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9.xml" ContentType="application/vnd.openxmlformats-officedocument.spreadsheetml.pivotTable+xml"/>
  <Override PartName="/xl/drawings/drawing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0.xml" ContentType="application/vnd.openxmlformats-officedocument.spreadsheetml.pivotTable+xml"/>
  <Override PartName="/xl/drawings/drawing4.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1.xml" ContentType="application/vnd.openxmlformats-officedocument.spreadsheetml.pivotTable+xml"/>
  <Override PartName="/xl/drawings/drawing5.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C:\Users\ELCOT\Documents\"/>
    </mc:Choice>
  </mc:AlternateContent>
  <xr:revisionPtr revIDLastSave="0" documentId="13_ncr:1_{FEEE859B-ABEC-460B-9618-BB29107D89C9}" xr6:coauthVersionLast="47" xr6:coauthVersionMax="47" xr10:uidLastSave="{00000000-0000-0000-0000-000000000000}"/>
  <bookViews>
    <workbookView xWindow="-120" yWindow="-120" windowWidth="20730" windowHeight="11040" activeTab="3" xr2:uid="{00000000-000D-0000-FFFF-FFFF00000000}"/>
  </bookViews>
  <sheets>
    <sheet name="cleaned data" sheetId="6" r:id="rId1"/>
    <sheet name="conditional formating" sheetId="10" r:id="rId2"/>
    <sheet name="PIVOT TABLE" sheetId="20" r:id="rId3"/>
    <sheet name="DASHBOARD" sheetId="18" r:id="rId4"/>
    <sheet name="bar chart" sheetId="11" r:id="rId5"/>
    <sheet name="pie chart in total" sheetId="16" r:id="rId6"/>
    <sheet name="stacked bar" sheetId="17" r:id="rId7"/>
    <sheet name="Sales_Performance_Analysis.csv" sheetId="1" r:id="rId8"/>
  </sheets>
  <definedNames>
    <definedName name="_xlnm._FilterDatabase" localSheetId="0" hidden="1">'cleaned data'!$A$1:$H$4001</definedName>
    <definedName name="_xlnm._FilterDatabase" localSheetId="1" hidden="1">'conditional formating'!$A$1:$O$4001</definedName>
    <definedName name="_xlnm._FilterDatabase" localSheetId="7" hidden="1">Sales_Performance_Analysis.csv!$A$1:$K$4001</definedName>
    <definedName name="Slicer_Months__Order_Date">#N/A</definedName>
    <definedName name="Slicer_Product_Category1">#N/A</definedName>
    <definedName name="Slicer_Region1">#N/A</definedName>
  </definedNames>
  <calcPr calcId="191029"/>
  <pivotCaches>
    <pivotCache cacheId="0" r:id="rId9"/>
    <pivotCache cacheId="1" r:id="rId10"/>
    <pivotCache cacheId="2" r:id="rId11"/>
    <pivotCache cacheId="3" r:id="rId12"/>
  </pivotCaches>
  <extLst>
    <ext xmlns:x14="http://schemas.microsoft.com/office/spreadsheetml/2009/9/main" uri="{BBE1A952-AA13-448e-AADC-164F8A28A991}">
      <x14:slicerCaches>
        <x14:slicerCache r:id="rId13"/>
        <x14:slicerCache r:id="rId14"/>
        <x14:slicerCache r:id="rId1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3" i="10" l="1"/>
  <c r="P4" i="10"/>
  <c r="P5" i="10"/>
  <c r="P6" i="10"/>
  <c r="P7" i="10"/>
  <c r="P8" i="10"/>
  <c r="P9" i="10"/>
  <c r="P10" i="10"/>
  <c r="P11" i="10"/>
  <c r="P12" i="10"/>
  <c r="P13" i="10"/>
  <c r="P14" i="10"/>
  <c r="P15" i="10"/>
  <c r="P16" i="10"/>
  <c r="P17" i="10"/>
  <c r="P18" i="10"/>
  <c r="P19" i="10"/>
  <c r="P20" i="10"/>
  <c r="P21" i="10"/>
  <c r="P22" i="10"/>
  <c r="P23" i="10"/>
  <c r="P24" i="10"/>
  <c r="P25" i="10"/>
  <c r="P26" i="10"/>
  <c r="P27" i="10"/>
  <c r="P28" i="10"/>
  <c r="P29" i="10"/>
  <c r="P30" i="10"/>
  <c r="P31" i="10"/>
  <c r="P32" i="10"/>
  <c r="P33" i="10"/>
  <c r="P34" i="10"/>
  <c r="P35" i="10"/>
  <c r="P36" i="10"/>
  <c r="P37" i="10"/>
  <c r="P38" i="10"/>
  <c r="P39" i="10"/>
  <c r="P40" i="10"/>
  <c r="P41" i="10"/>
  <c r="P42" i="10"/>
  <c r="P43" i="10"/>
  <c r="P44" i="10"/>
  <c r="P45" i="10"/>
  <c r="P46" i="10"/>
  <c r="P47" i="10"/>
  <c r="P48" i="10"/>
  <c r="P49" i="10"/>
  <c r="P50" i="10"/>
  <c r="P51" i="10"/>
  <c r="P52" i="10"/>
  <c r="P53" i="10"/>
  <c r="P54" i="10"/>
  <c r="P55" i="10"/>
  <c r="P56" i="10"/>
  <c r="P57" i="10"/>
  <c r="P58" i="10"/>
  <c r="P59" i="10"/>
  <c r="P60" i="10"/>
  <c r="P61" i="10"/>
  <c r="P62" i="10"/>
  <c r="P63" i="10"/>
  <c r="P64" i="10"/>
  <c r="P65" i="10"/>
  <c r="P66" i="10"/>
  <c r="P67" i="10"/>
  <c r="P68" i="10"/>
  <c r="P69" i="10"/>
  <c r="P70" i="10"/>
  <c r="P71" i="10"/>
  <c r="P72" i="10"/>
  <c r="P73" i="10"/>
  <c r="P74" i="10"/>
  <c r="P75" i="10"/>
  <c r="P76" i="10"/>
  <c r="P77" i="10"/>
  <c r="P78" i="10"/>
  <c r="P79" i="10"/>
  <c r="P80" i="10"/>
  <c r="P81" i="10"/>
  <c r="P82" i="10"/>
  <c r="P83" i="10"/>
  <c r="P84" i="10"/>
  <c r="P85" i="10"/>
  <c r="P86" i="10"/>
  <c r="P87" i="10"/>
  <c r="P88" i="10"/>
  <c r="P89" i="10"/>
  <c r="P90" i="10"/>
  <c r="P91" i="10"/>
  <c r="P92" i="10"/>
  <c r="P93" i="10"/>
  <c r="P94" i="10"/>
  <c r="P95" i="10"/>
  <c r="P96" i="10"/>
  <c r="P97" i="10"/>
  <c r="P98" i="10"/>
  <c r="P99" i="10"/>
  <c r="P100" i="10"/>
  <c r="P101" i="10"/>
  <c r="P102" i="10"/>
  <c r="P103" i="10"/>
  <c r="P104" i="10"/>
  <c r="P105" i="10"/>
  <c r="P106" i="10"/>
  <c r="P107" i="10"/>
  <c r="P108" i="10"/>
  <c r="P109" i="10"/>
  <c r="P110" i="10"/>
  <c r="P111" i="10"/>
  <c r="P112" i="10"/>
  <c r="P113" i="10"/>
  <c r="P114" i="10"/>
  <c r="P115" i="10"/>
  <c r="P116" i="10"/>
  <c r="P117" i="10"/>
  <c r="P118" i="10"/>
  <c r="P119" i="10"/>
  <c r="P120" i="10"/>
  <c r="P121" i="10"/>
  <c r="P122" i="10"/>
  <c r="P123" i="10"/>
  <c r="P124" i="10"/>
  <c r="P125" i="10"/>
  <c r="P126" i="10"/>
  <c r="P127" i="10"/>
  <c r="P128" i="10"/>
  <c r="P129" i="10"/>
  <c r="P130" i="10"/>
  <c r="P131" i="10"/>
  <c r="P132" i="10"/>
  <c r="P133" i="10"/>
  <c r="P134" i="10"/>
  <c r="P135" i="10"/>
  <c r="P136" i="10"/>
  <c r="P137" i="10"/>
  <c r="P138" i="10"/>
  <c r="P139" i="10"/>
  <c r="P140" i="10"/>
  <c r="P141" i="10"/>
  <c r="P142" i="10"/>
  <c r="P143" i="10"/>
  <c r="P144" i="10"/>
  <c r="P145" i="10"/>
  <c r="P146" i="10"/>
  <c r="P147" i="10"/>
  <c r="P148" i="10"/>
  <c r="P149" i="10"/>
  <c r="P150" i="10"/>
  <c r="P151" i="10"/>
  <c r="P152" i="10"/>
  <c r="P153" i="10"/>
  <c r="P154" i="10"/>
  <c r="P155" i="10"/>
  <c r="P156" i="10"/>
  <c r="P157" i="10"/>
  <c r="P158" i="10"/>
  <c r="P159" i="10"/>
  <c r="P160" i="10"/>
  <c r="P161" i="10"/>
  <c r="P162" i="10"/>
  <c r="P163" i="10"/>
  <c r="P164" i="10"/>
  <c r="P165" i="10"/>
  <c r="P166" i="10"/>
  <c r="P167" i="10"/>
  <c r="P168" i="10"/>
  <c r="P169" i="10"/>
  <c r="P170" i="10"/>
  <c r="P171" i="10"/>
  <c r="P172" i="10"/>
  <c r="P173" i="10"/>
  <c r="P174" i="10"/>
  <c r="P175" i="10"/>
  <c r="P176" i="10"/>
  <c r="P177" i="10"/>
  <c r="P178" i="10"/>
  <c r="P179" i="10"/>
  <c r="P180" i="10"/>
  <c r="P181" i="10"/>
  <c r="P182" i="10"/>
  <c r="P183" i="10"/>
  <c r="P184" i="10"/>
  <c r="P185" i="10"/>
  <c r="P186" i="10"/>
  <c r="P187" i="10"/>
  <c r="P188" i="10"/>
  <c r="P189" i="10"/>
  <c r="P190" i="10"/>
  <c r="P191" i="10"/>
  <c r="P192" i="10"/>
  <c r="P193" i="10"/>
  <c r="P194" i="10"/>
  <c r="P195" i="10"/>
  <c r="P196" i="10"/>
  <c r="P197" i="10"/>
  <c r="P198" i="10"/>
  <c r="P199" i="10"/>
  <c r="P200" i="10"/>
  <c r="P201" i="10"/>
  <c r="P202" i="10"/>
  <c r="P203" i="10"/>
  <c r="P204" i="10"/>
  <c r="P205" i="10"/>
  <c r="P206" i="10"/>
  <c r="P207" i="10"/>
  <c r="P208" i="10"/>
  <c r="P209" i="10"/>
  <c r="P210" i="10"/>
  <c r="P211" i="10"/>
  <c r="P212" i="10"/>
  <c r="P213" i="10"/>
  <c r="P214" i="10"/>
  <c r="P215" i="10"/>
  <c r="P216" i="10"/>
  <c r="P217" i="10"/>
  <c r="P218" i="10"/>
  <c r="P219" i="10"/>
  <c r="P220" i="10"/>
  <c r="P221" i="10"/>
  <c r="P222" i="10"/>
  <c r="P223" i="10"/>
  <c r="P224" i="10"/>
  <c r="P225" i="10"/>
  <c r="P226" i="10"/>
  <c r="P227" i="10"/>
  <c r="P228" i="10"/>
  <c r="P229" i="10"/>
  <c r="P230" i="10"/>
  <c r="P231" i="10"/>
  <c r="P232" i="10"/>
  <c r="P233" i="10"/>
  <c r="P234" i="10"/>
  <c r="P235" i="10"/>
  <c r="P236" i="10"/>
  <c r="P237" i="10"/>
  <c r="P238" i="10"/>
  <c r="P239" i="10"/>
  <c r="P240" i="10"/>
  <c r="P241" i="10"/>
  <c r="P242" i="10"/>
  <c r="P243" i="10"/>
  <c r="P244" i="10"/>
  <c r="P245" i="10"/>
  <c r="P246" i="10"/>
  <c r="P247" i="10"/>
  <c r="P248" i="10"/>
  <c r="P249" i="10"/>
  <c r="P250" i="10"/>
  <c r="P251" i="10"/>
  <c r="P252" i="10"/>
  <c r="P253" i="10"/>
  <c r="P254" i="10"/>
  <c r="P255" i="10"/>
  <c r="P256" i="10"/>
  <c r="P257" i="10"/>
  <c r="P258" i="10"/>
  <c r="P259" i="10"/>
  <c r="P260" i="10"/>
  <c r="P261" i="10"/>
  <c r="P262" i="10"/>
  <c r="P263" i="10"/>
  <c r="P264" i="10"/>
  <c r="P265" i="10"/>
  <c r="P266" i="10"/>
  <c r="P267" i="10"/>
  <c r="P268" i="10"/>
  <c r="P269" i="10"/>
  <c r="P270" i="10"/>
  <c r="P271" i="10"/>
  <c r="P272" i="10"/>
  <c r="P273" i="10"/>
  <c r="P274" i="10"/>
  <c r="P275" i="10"/>
  <c r="P276" i="10"/>
  <c r="P277" i="10"/>
  <c r="P278" i="10"/>
  <c r="P279" i="10"/>
  <c r="P280" i="10"/>
  <c r="P281" i="10"/>
  <c r="P282" i="10"/>
  <c r="P283" i="10"/>
  <c r="P284" i="10"/>
  <c r="P285" i="10"/>
  <c r="P286" i="10"/>
  <c r="P287" i="10"/>
  <c r="P288" i="10"/>
  <c r="P289" i="10"/>
  <c r="P290" i="10"/>
  <c r="P291" i="10"/>
  <c r="P292" i="10"/>
  <c r="P293" i="10"/>
  <c r="P294" i="10"/>
  <c r="P295" i="10"/>
  <c r="P296" i="10"/>
  <c r="P297" i="10"/>
  <c r="P298" i="10"/>
  <c r="P299" i="10"/>
  <c r="P300" i="10"/>
  <c r="P301" i="10"/>
  <c r="P302" i="10"/>
  <c r="P303" i="10"/>
  <c r="P304" i="10"/>
  <c r="P305" i="10"/>
  <c r="P306" i="10"/>
  <c r="P307" i="10"/>
  <c r="P308" i="10"/>
  <c r="P309" i="10"/>
  <c r="P310" i="10"/>
  <c r="P311" i="10"/>
  <c r="P312" i="10"/>
  <c r="P313" i="10"/>
  <c r="P314" i="10"/>
  <c r="P315" i="10"/>
  <c r="P316" i="10"/>
  <c r="P317" i="10"/>
  <c r="P318" i="10"/>
  <c r="P319" i="10"/>
  <c r="P320" i="10"/>
  <c r="P321" i="10"/>
  <c r="P322" i="10"/>
  <c r="P323" i="10"/>
  <c r="P324" i="10"/>
  <c r="P325" i="10"/>
  <c r="P326" i="10"/>
  <c r="P327" i="10"/>
  <c r="P328" i="10"/>
  <c r="P329" i="10"/>
  <c r="P330" i="10"/>
  <c r="P331" i="10"/>
  <c r="P332" i="10"/>
  <c r="P333" i="10"/>
  <c r="P334" i="10"/>
  <c r="P335" i="10"/>
  <c r="P336" i="10"/>
  <c r="P337" i="10"/>
  <c r="P338" i="10"/>
  <c r="P339" i="10"/>
  <c r="P340" i="10"/>
  <c r="P341" i="10"/>
  <c r="P342" i="10"/>
  <c r="P343" i="10"/>
  <c r="P344" i="10"/>
  <c r="P345" i="10"/>
  <c r="P346" i="10"/>
  <c r="P347" i="10"/>
  <c r="P348" i="10"/>
  <c r="P349" i="10"/>
  <c r="P350" i="10"/>
  <c r="P351" i="10"/>
  <c r="P352" i="10"/>
  <c r="P353" i="10"/>
  <c r="P354" i="10"/>
  <c r="P355" i="10"/>
  <c r="P356" i="10"/>
  <c r="P357" i="10"/>
  <c r="P358" i="10"/>
  <c r="P359" i="10"/>
  <c r="P360" i="10"/>
  <c r="P361" i="10"/>
  <c r="P362" i="10"/>
  <c r="P363" i="10"/>
  <c r="P364" i="10"/>
  <c r="P365" i="10"/>
  <c r="P366" i="10"/>
  <c r="P367" i="10"/>
  <c r="P368" i="10"/>
  <c r="P369" i="10"/>
  <c r="P370" i="10"/>
  <c r="P371" i="10"/>
  <c r="P372" i="10"/>
  <c r="P373" i="10"/>
  <c r="P374" i="10"/>
  <c r="P375" i="10"/>
  <c r="P376" i="10"/>
  <c r="P377" i="10"/>
  <c r="P378" i="10"/>
  <c r="P379" i="10"/>
  <c r="P380" i="10"/>
  <c r="P381" i="10"/>
  <c r="P382" i="10"/>
  <c r="P383" i="10"/>
  <c r="P384" i="10"/>
  <c r="P385" i="10"/>
  <c r="P386" i="10"/>
  <c r="P387" i="10"/>
  <c r="P388" i="10"/>
  <c r="P389" i="10"/>
  <c r="P390" i="10"/>
  <c r="P391" i="10"/>
  <c r="P392" i="10"/>
  <c r="P393" i="10"/>
  <c r="P394" i="10"/>
  <c r="P395" i="10"/>
  <c r="P396" i="10"/>
  <c r="P397" i="10"/>
  <c r="P398" i="10"/>
  <c r="P399" i="10"/>
  <c r="P400" i="10"/>
  <c r="P401" i="10"/>
  <c r="P402" i="10"/>
  <c r="P403" i="10"/>
  <c r="P404" i="10"/>
  <c r="P405" i="10"/>
  <c r="P406" i="10"/>
  <c r="P407" i="10"/>
  <c r="P408" i="10"/>
  <c r="P409" i="10"/>
  <c r="P410" i="10"/>
  <c r="P411" i="10"/>
  <c r="P412" i="10"/>
  <c r="P413" i="10"/>
  <c r="P414" i="10"/>
  <c r="P415" i="10"/>
  <c r="P416" i="10"/>
  <c r="P417" i="10"/>
  <c r="P418" i="10"/>
  <c r="P419" i="10"/>
  <c r="P420" i="10"/>
  <c r="P421" i="10"/>
  <c r="P422" i="10"/>
  <c r="P423" i="10"/>
  <c r="P424" i="10"/>
  <c r="P425" i="10"/>
  <c r="P426" i="10"/>
  <c r="P427" i="10"/>
  <c r="P428" i="10"/>
  <c r="P429" i="10"/>
  <c r="P430" i="10"/>
  <c r="P431" i="10"/>
  <c r="P432" i="10"/>
  <c r="P433" i="10"/>
  <c r="P434" i="10"/>
  <c r="P435" i="10"/>
  <c r="P436" i="10"/>
  <c r="P437" i="10"/>
  <c r="P438" i="10"/>
  <c r="P439" i="10"/>
  <c r="P440" i="10"/>
  <c r="P441" i="10"/>
  <c r="P442" i="10"/>
  <c r="P443" i="10"/>
  <c r="P444" i="10"/>
  <c r="P445" i="10"/>
  <c r="P446" i="10"/>
  <c r="P447" i="10"/>
  <c r="P448" i="10"/>
  <c r="P449" i="10"/>
  <c r="P450" i="10"/>
  <c r="P451" i="10"/>
  <c r="P452" i="10"/>
  <c r="P453" i="10"/>
  <c r="P454" i="10"/>
  <c r="P455" i="10"/>
  <c r="P456" i="10"/>
  <c r="P457" i="10"/>
  <c r="P458" i="10"/>
  <c r="P459" i="10"/>
  <c r="P460" i="10"/>
  <c r="P461" i="10"/>
  <c r="P462" i="10"/>
  <c r="P463" i="10"/>
  <c r="P464" i="10"/>
  <c r="P465" i="10"/>
  <c r="P466" i="10"/>
  <c r="P467" i="10"/>
  <c r="P468" i="10"/>
  <c r="P469" i="10"/>
  <c r="P470" i="10"/>
  <c r="P471" i="10"/>
  <c r="P472" i="10"/>
  <c r="P473" i="10"/>
  <c r="P474" i="10"/>
  <c r="P475" i="10"/>
  <c r="P476" i="10"/>
  <c r="P477" i="10"/>
  <c r="P478" i="10"/>
  <c r="P479" i="10"/>
  <c r="P480" i="10"/>
  <c r="P481" i="10"/>
  <c r="P482" i="10"/>
  <c r="P483" i="10"/>
  <c r="P484" i="10"/>
  <c r="P485" i="10"/>
  <c r="P486" i="10"/>
  <c r="P487" i="10"/>
  <c r="P488" i="10"/>
  <c r="P489" i="10"/>
  <c r="P490" i="10"/>
  <c r="P491" i="10"/>
  <c r="P492" i="10"/>
  <c r="P493" i="10"/>
  <c r="P494" i="10"/>
  <c r="P495" i="10"/>
  <c r="P496" i="10"/>
  <c r="P497" i="10"/>
  <c r="P498" i="10"/>
  <c r="P499" i="10"/>
  <c r="P500" i="10"/>
  <c r="P501" i="10"/>
  <c r="P502" i="10"/>
  <c r="P503" i="10"/>
  <c r="P504" i="10"/>
  <c r="P505" i="10"/>
  <c r="P506" i="10"/>
  <c r="P507" i="10"/>
  <c r="P508" i="10"/>
  <c r="P509" i="10"/>
  <c r="P510" i="10"/>
  <c r="P511" i="10"/>
  <c r="P512" i="10"/>
  <c r="P513" i="10"/>
  <c r="P514" i="10"/>
  <c r="P515" i="10"/>
  <c r="P516" i="10"/>
  <c r="P517" i="10"/>
  <c r="P518" i="10"/>
  <c r="P519" i="10"/>
  <c r="P520" i="10"/>
  <c r="P521" i="10"/>
  <c r="P522" i="10"/>
  <c r="P523" i="10"/>
  <c r="P524" i="10"/>
  <c r="P525" i="10"/>
  <c r="P526" i="10"/>
  <c r="P527" i="10"/>
  <c r="P528" i="10"/>
  <c r="P529" i="10"/>
  <c r="P530" i="10"/>
  <c r="P531" i="10"/>
  <c r="P532" i="10"/>
  <c r="P533" i="10"/>
  <c r="P534" i="10"/>
  <c r="P535" i="10"/>
  <c r="P536" i="10"/>
  <c r="P537" i="10"/>
  <c r="P538" i="10"/>
  <c r="P539" i="10"/>
  <c r="P540" i="10"/>
  <c r="P541" i="10"/>
  <c r="P542" i="10"/>
  <c r="P543" i="10"/>
  <c r="P544" i="10"/>
  <c r="P545" i="10"/>
  <c r="P546" i="10"/>
  <c r="P547" i="10"/>
  <c r="P548" i="10"/>
  <c r="P549" i="10"/>
  <c r="P550" i="10"/>
  <c r="P551" i="10"/>
  <c r="P552" i="10"/>
  <c r="P553" i="10"/>
  <c r="P554" i="10"/>
  <c r="P555" i="10"/>
  <c r="P556" i="10"/>
  <c r="P557" i="10"/>
  <c r="P558" i="10"/>
  <c r="P559" i="10"/>
  <c r="P560" i="10"/>
  <c r="P561" i="10"/>
  <c r="P562" i="10"/>
  <c r="P563" i="10"/>
  <c r="P564" i="10"/>
  <c r="P565" i="10"/>
  <c r="P566" i="10"/>
  <c r="P567" i="10"/>
  <c r="P568" i="10"/>
  <c r="P569" i="10"/>
  <c r="P570" i="10"/>
  <c r="P571" i="10"/>
  <c r="P572" i="10"/>
  <c r="P573" i="10"/>
  <c r="P574" i="10"/>
  <c r="P575" i="10"/>
  <c r="P576" i="10"/>
  <c r="P577" i="10"/>
  <c r="P578" i="10"/>
  <c r="P579" i="10"/>
  <c r="P580" i="10"/>
  <c r="P581" i="10"/>
  <c r="P582" i="10"/>
  <c r="P583" i="10"/>
  <c r="P584" i="10"/>
  <c r="P585" i="10"/>
  <c r="P586" i="10"/>
  <c r="P587" i="10"/>
  <c r="P588" i="10"/>
  <c r="P589" i="10"/>
  <c r="P590" i="10"/>
  <c r="P591" i="10"/>
  <c r="P592" i="10"/>
  <c r="P593" i="10"/>
  <c r="P594" i="10"/>
  <c r="P595" i="10"/>
  <c r="P596" i="10"/>
  <c r="P597" i="10"/>
  <c r="P598" i="10"/>
  <c r="P599" i="10"/>
  <c r="P600" i="10"/>
  <c r="P601" i="10"/>
  <c r="P602" i="10"/>
  <c r="P603" i="10"/>
  <c r="P604" i="10"/>
  <c r="P605" i="10"/>
  <c r="P606" i="10"/>
  <c r="P607" i="10"/>
  <c r="P608" i="10"/>
  <c r="P609" i="10"/>
  <c r="P610" i="10"/>
  <c r="P611" i="10"/>
  <c r="P612" i="10"/>
  <c r="P613" i="10"/>
  <c r="P614" i="10"/>
  <c r="P615" i="10"/>
  <c r="P616" i="10"/>
  <c r="P617" i="10"/>
  <c r="P618" i="10"/>
  <c r="P619" i="10"/>
  <c r="P620" i="10"/>
  <c r="P621" i="10"/>
  <c r="P622" i="10"/>
  <c r="P623" i="10"/>
  <c r="P624" i="10"/>
  <c r="P625" i="10"/>
  <c r="P626" i="10"/>
  <c r="P627" i="10"/>
  <c r="P628" i="10"/>
  <c r="P629" i="10"/>
  <c r="P630" i="10"/>
  <c r="P631" i="10"/>
  <c r="P632" i="10"/>
  <c r="P633" i="10"/>
  <c r="P634" i="10"/>
  <c r="P635" i="10"/>
  <c r="P636" i="10"/>
  <c r="P637" i="10"/>
  <c r="P638" i="10"/>
  <c r="P639" i="10"/>
  <c r="P640" i="10"/>
  <c r="P641" i="10"/>
  <c r="P642" i="10"/>
  <c r="P643" i="10"/>
  <c r="P644" i="10"/>
  <c r="P645" i="10"/>
  <c r="P646" i="10"/>
  <c r="P647" i="10"/>
  <c r="P648" i="10"/>
  <c r="P649" i="10"/>
  <c r="P650" i="10"/>
  <c r="P651" i="10"/>
  <c r="P652" i="10"/>
  <c r="P653" i="10"/>
  <c r="P654" i="10"/>
  <c r="P655" i="10"/>
  <c r="P656" i="10"/>
  <c r="P657" i="10"/>
  <c r="P658" i="10"/>
  <c r="P659" i="10"/>
  <c r="P660" i="10"/>
  <c r="P661" i="10"/>
  <c r="P662" i="10"/>
  <c r="P663" i="10"/>
  <c r="P664" i="10"/>
  <c r="P665" i="10"/>
  <c r="P666" i="10"/>
  <c r="P667" i="10"/>
  <c r="P668" i="10"/>
  <c r="P669" i="10"/>
  <c r="P670" i="10"/>
  <c r="P671" i="10"/>
  <c r="P672" i="10"/>
  <c r="P673" i="10"/>
  <c r="P674" i="10"/>
  <c r="P675" i="10"/>
  <c r="P676" i="10"/>
  <c r="P677" i="10"/>
  <c r="P678" i="10"/>
  <c r="P679" i="10"/>
  <c r="P680" i="10"/>
  <c r="P681" i="10"/>
  <c r="P682" i="10"/>
  <c r="P683" i="10"/>
  <c r="P684" i="10"/>
  <c r="P685" i="10"/>
  <c r="P686" i="10"/>
  <c r="P687" i="10"/>
  <c r="P688" i="10"/>
  <c r="P689" i="10"/>
  <c r="P690" i="10"/>
  <c r="P691" i="10"/>
  <c r="P692" i="10"/>
  <c r="P693" i="10"/>
  <c r="P694" i="10"/>
  <c r="P695" i="10"/>
  <c r="P696" i="10"/>
  <c r="P697" i="10"/>
  <c r="P698" i="10"/>
  <c r="P699" i="10"/>
  <c r="P700" i="10"/>
  <c r="P701" i="10"/>
  <c r="P702" i="10"/>
  <c r="P703" i="10"/>
  <c r="P704" i="10"/>
  <c r="P705" i="10"/>
  <c r="P706" i="10"/>
  <c r="P707" i="10"/>
  <c r="P708" i="10"/>
  <c r="P709" i="10"/>
  <c r="P710" i="10"/>
  <c r="P711" i="10"/>
  <c r="P712" i="10"/>
  <c r="P713" i="10"/>
  <c r="P714" i="10"/>
  <c r="P715" i="10"/>
  <c r="P716" i="10"/>
  <c r="P717" i="10"/>
  <c r="P718" i="10"/>
  <c r="P719" i="10"/>
  <c r="P720" i="10"/>
  <c r="P721" i="10"/>
  <c r="P722" i="10"/>
  <c r="P723" i="10"/>
  <c r="P724" i="10"/>
  <c r="P725" i="10"/>
  <c r="P726" i="10"/>
  <c r="P727" i="10"/>
  <c r="P728" i="10"/>
  <c r="P729" i="10"/>
  <c r="P730" i="10"/>
  <c r="P731" i="10"/>
  <c r="P732" i="10"/>
  <c r="P733" i="10"/>
  <c r="P734" i="10"/>
  <c r="P735" i="10"/>
  <c r="P736" i="10"/>
  <c r="P737" i="10"/>
  <c r="P738" i="10"/>
  <c r="P739" i="10"/>
  <c r="P740" i="10"/>
  <c r="P741" i="10"/>
  <c r="P742" i="10"/>
  <c r="P743" i="10"/>
  <c r="P744" i="10"/>
  <c r="P745" i="10"/>
  <c r="P746" i="10"/>
  <c r="P747" i="10"/>
  <c r="P748" i="10"/>
  <c r="P749" i="10"/>
  <c r="P750" i="10"/>
  <c r="P751" i="10"/>
  <c r="P752" i="10"/>
  <c r="P753" i="10"/>
  <c r="P754" i="10"/>
  <c r="P755" i="10"/>
  <c r="P756" i="10"/>
  <c r="P757" i="10"/>
  <c r="P758" i="10"/>
  <c r="P759" i="10"/>
  <c r="P760" i="10"/>
  <c r="P761" i="10"/>
  <c r="P762" i="10"/>
  <c r="P763" i="10"/>
  <c r="P764" i="10"/>
  <c r="P765" i="10"/>
  <c r="P766" i="10"/>
  <c r="P767" i="10"/>
  <c r="P768" i="10"/>
  <c r="P769" i="10"/>
  <c r="P770" i="10"/>
  <c r="P771" i="10"/>
  <c r="P772" i="10"/>
  <c r="P773" i="10"/>
  <c r="P774" i="10"/>
  <c r="P775" i="10"/>
  <c r="P776" i="10"/>
  <c r="P777" i="10"/>
  <c r="P778" i="10"/>
  <c r="P779" i="10"/>
  <c r="P780" i="10"/>
  <c r="P781" i="10"/>
  <c r="P782" i="10"/>
  <c r="P783" i="10"/>
  <c r="P784" i="10"/>
  <c r="P785" i="10"/>
  <c r="P786" i="10"/>
  <c r="P787" i="10"/>
  <c r="P788" i="10"/>
  <c r="P789" i="10"/>
  <c r="P790" i="10"/>
  <c r="P791" i="10"/>
  <c r="P792" i="10"/>
  <c r="P793" i="10"/>
  <c r="P794" i="10"/>
  <c r="P795" i="10"/>
  <c r="P796" i="10"/>
  <c r="P797" i="10"/>
  <c r="P798" i="10"/>
  <c r="P799" i="10"/>
  <c r="P800" i="10"/>
  <c r="P801" i="10"/>
  <c r="P802" i="10"/>
  <c r="P803" i="10"/>
  <c r="P804" i="10"/>
  <c r="P805" i="10"/>
  <c r="P806" i="10"/>
  <c r="P807" i="10"/>
  <c r="P808" i="10"/>
  <c r="P809" i="10"/>
  <c r="P810" i="10"/>
  <c r="P811" i="10"/>
  <c r="P812" i="10"/>
  <c r="P813" i="10"/>
  <c r="P814" i="10"/>
  <c r="P815" i="10"/>
  <c r="P816" i="10"/>
  <c r="P817" i="10"/>
  <c r="P818" i="10"/>
  <c r="P819" i="10"/>
  <c r="P820" i="10"/>
  <c r="P821" i="10"/>
  <c r="P822" i="10"/>
  <c r="P823" i="10"/>
  <c r="P824" i="10"/>
  <c r="P825" i="10"/>
  <c r="P826" i="10"/>
  <c r="P827" i="10"/>
  <c r="P828" i="10"/>
  <c r="P829" i="10"/>
  <c r="P830" i="10"/>
  <c r="P831" i="10"/>
  <c r="P832" i="10"/>
  <c r="P833" i="10"/>
  <c r="P834" i="10"/>
  <c r="P835" i="10"/>
  <c r="P836" i="10"/>
  <c r="P837" i="10"/>
  <c r="P838" i="10"/>
  <c r="P839" i="10"/>
  <c r="P840" i="10"/>
  <c r="P841" i="10"/>
  <c r="P842" i="10"/>
  <c r="P843" i="10"/>
  <c r="P844" i="10"/>
  <c r="P845" i="10"/>
  <c r="P846" i="10"/>
  <c r="P847" i="10"/>
  <c r="P848" i="10"/>
  <c r="P849" i="10"/>
  <c r="P850" i="10"/>
  <c r="P851" i="10"/>
  <c r="P852" i="10"/>
  <c r="P853" i="10"/>
  <c r="P854" i="10"/>
  <c r="P855" i="10"/>
  <c r="P856" i="10"/>
  <c r="P857" i="10"/>
  <c r="P858" i="10"/>
  <c r="P859" i="10"/>
  <c r="P860" i="10"/>
  <c r="P861" i="10"/>
  <c r="P862" i="10"/>
  <c r="P863" i="10"/>
  <c r="P864" i="10"/>
  <c r="P865" i="10"/>
  <c r="P866" i="10"/>
  <c r="P867" i="10"/>
  <c r="P868" i="10"/>
  <c r="P869" i="10"/>
  <c r="P870" i="10"/>
  <c r="P871" i="10"/>
  <c r="P872" i="10"/>
  <c r="P873" i="10"/>
  <c r="P874" i="10"/>
  <c r="P875" i="10"/>
  <c r="P876" i="10"/>
  <c r="P877" i="10"/>
  <c r="P878" i="10"/>
  <c r="P879" i="10"/>
  <c r="P880" i="10"/>
  <c r="P881" i="10"/>
  <c r="P882" i="10"/>
  <c r="P883" i="10"/>
  <c r="P884" i="10"/>
  <c r="P885" i="10"/>
  <c r="P886" i="10"/>
  <c r="P887" i="10"/>
  <c r="P888" i="10"/>
  <c r="P889" i="10"/>
  <c r="P890" i="10"/>
  <c r="P891" i="10"/>
  <c r="P892" i="10"/>
  <c r="P893" i="10"/>
  <c r="P894" i="10"/>
  <c r="P895" i="10"/>
  <c r="P896" i="10"/>
  <c r="P897" i="10"/>
  <c r="P898" i="10"/>
  <c r="P899" i="10"/>
  <c r="P900" i="10"/>
  <c r="P901" i="10"/>
  <c r="P902" i="10"/>
  <c r="P903" i="10"/>
  <c r="P904" i="10"/>
  <c r="P905" i="10"/>
  <c r="P906" i="10"/>
  <c r="P907" i="10"/>
  <c r="P908" i="10"/>
  <c r="P909" i="10"/>
  <c r="P910" i="10"/>
  <c r="P911" i="10"/>
  <c r="P912" i="10"/>
  <c r="P913" i="10"/>
  <c r="P914" i="10"/>
  <c r="P915" i="10"/>
  <c r="P916" i="10"/>
  <c r="P917" i="10"/>
  <c r="P918" i="10"/>
  <c r="P919" i="10"/>
  <c r="P920" i="10"/>
  <c r="P921" i="10"/>
  <c r="P922" i="10"/>
  <c r="P923" i="10"/>
  <c r="P924" i="10"/>
  <c r="P925" i="10"/>
  <c r="P926" i="10"/>
  <c r="P927" i="10"/>
  <c r="P928" i="10"/>
  <c r="P929" i="10"/>
  <c r="P930" i="10"/>
  <c r="P931" i="10"/>
  <c r="P932" i="10"/>
  <c r="P933" i="10"/>
  <c r="P934" i="10"/>
  <c r="P935" i="10"/>
  <c r="P936" i="10"/>
  <c r="P937" i="10"/>
  <c r="P938" i="10"/>
  <c r="P939" i="10"/>
  <c r="P940" i="10"/>
  <c r="P941" i="10"/>
  <c r="P942" i="10"/>
  <c r="P943" i="10"/>
  <c r="P944" i="10"/>
  <c r="P945" i="10"/>
  <c r="P946" i="10"/>
  <c r="P947" i="10"/>
  <c r="P948" i="10"/>
  <c r="P949" i="10"/>
  <c r="P950" i="10"/>
  <c r="P951" i="10"/>
  <c r="P952" i="10"/>
  <c r="P953" i="10"/>
  <c r="P954" i="10"/>
  <c r="P955" i="10"/>
  <c r="P956" i="10"/>
  <c r="P957" i="10"/>
  <c r="P958" i="10"/>
  <c r="P959" i="10"/>
  <c r="P960" i="10"/>
  <c r="P961" i="10"/>
  <c r="P962" i="10"/>
  <c r="P963" i="10"/>
  <c r="P964" i="10"/>
  <c r="P965" i="10"/>
  <c r="P966" i="10"/>
  <c r="P967" i="10"/>
  <c r="P968" i="10"/>
  <c r="P969" i="10"/>
  <c r="P970" i="10"/>
  <c r="P971" i="10"/>
  <c r="P972" i="10"/>
  <c r="P973" i="10"/>
  <c r="P974" i="10"/>
  <c r="P975" i="10"/>
  <c r="P976" i="10"/>
  <c r="P977" i="10"/>
  <c r="P978" i="10"/>
  <c r="P979" i="10"/>
  <c r="P980" i="10"/>
  <c r="P981" i="10"/>
  <c r="P982" i="10"/>
  <c r="P983" i="10"/>
  <c r="P984" i="10"/>
  <c r="P985" i="10"/>
  <c r="P986" i="10"/>
  <c r="P987" i="10"/>
  <c r="P988" i="10"/>
  <c r="P989" i="10"/>
  <c r="P990" i="10"/>
  <c r="P991" i="10"/>
  <c r="P992" i="10"/>
  <c r="P993" i="10"/>
  <c r="P994" i="10"/>
  <c r="P995" i="10"/>
  <c r="P996" i="10"/>
  <c r="P997" i="10"/>
  <c r="P998" i="10"/>
  <c r="P999" i="10"/>
  <c r="P1000" i="10"/>
  <c r="P1001" i="10"/>
  <c r="P1002" i="10"/>
  <c r="P1003" i="10"/>
  <c r="P1004" i="10"/>
  <c r="P1005" i="10"/>
  <c r="P1006" i="10"/>
  <c r="P1007" i="10"/>
  <c r="P1008" i="10"/>
  <c r="P1009" i="10"/>
  <c r="P1010" i="10"/>
  <c r="P1011" i="10"/>
  <c r="P1012" i="10"/>
  <c r="P1013" i="10"/>
  <c r="P1014" i="10"/>
  <c r="P1015" i="10"/>
  <c r="P1016" i="10"/>
  <c r="P1017" i="10"/>
  <c r="P1018" i="10"/>
  <c r="P1019" i="10"/>
  <c r="P1020" i="10"/>
  <c r="P1021" i="10"/>
  <c r="P1022" i="10"/>
  <c r="P1023" i="10"/>
  <c r="P1024" i="10"/>
  <c r="P1025" i="10"/>
  <c r="P1026" i="10"/>
  <c r="P1027" i="10"/>
  <c r="P1028" i="10"/>
  <c r="P1029" i="10"/>
  <c r="P1030" i="10"/>
  <c r="P1031" i="10"/>
  <c r="P1032" i="10"/>
  <c r="P1033" i="10"/>
  <c r="P1034" i="10"/>
  <c r="P1035" i="10"/>
  <c r="P1036" i="10"/>
  <c r="P1037" i="10"/>
  <c r="P1038" i="10"/>
  <c r="P1039" i="10"/>
  <c r="P1040" i="10"/>
  <c r="P1041" i="10"/>
  <c r="P1042" i="10"/>
  <c r="P1043" i="10"/>
  <c r="P1044" i="10"/>
  <c r="P1045" i="10"/>
  <c r="P1046" i="10"/>
  <c r="P1047" i="10"/>
  <c r="P1048" i="10"/>
  <c r="P1049" i="10"/>
  <c r="P1050" i="10"/>
  <c r="P1051" i="10"/>
  <c r="P1052" i="10"/>
  <c r="P1053" i="10"/>
  <c r="P1054" i="10"/>
  <c r="P1055" i="10"/>
  <c r="P1056" i="10"/>
  <c r="P1057" i="10"/>
  <c r="P1058" i="10"/>
  <c r="P1059" i="10"/>
  <c r="P1060" i="10"/>
  <c r="P1061" i="10"/>
  <c r="P1062" i="10"/>
  <c r="P1063" i="10"/>
  <c r="P1064" i="10"/>
  <c r="P1065" i="10"/>
  <c r="P1066" i="10"/>
  <c r="P1067" i="10"/>
  <c r="P1068" i="10"/>
  <c r="P1069" i="10"/>
  <c r="P1070" i="10"/>
  <c r="P1071" i="10"/>
  <c r="P1072" i="10"/>
  <c r="P1073" i="10"/>
  <c r="P1074" i="10"/>
  <c r="P1075" i="10"/>
  <c r="P1076" i="10"/>
  <c r="P1077" i="10"/>
  <c r="P1078" i="10"/>
  <c r="P1079" i="10"/>
  <c r="P1080" i="10"/>
  <c r="P1081" i="10"/>
  <c r="P1082" i="10"/>
  <c r="P1083" i="10"/>
  <c r="P1084" i="10"/>
  <c r="P1085" i="10"/>
  <c r="P1086" i="10"/>
  <c r="P1087" i="10"/>
  <c r="P1088" i="10"/>
  <c r="P1089" i="10"/>
  <c r="P1090" i="10"/>
  <c r="P1091" i="10"/>
  <c r="P1092" i="10"/>
  <c r="P1093" i="10"/>
  <c r="P1094" i="10"/>
  <c r="P1095" i="10"/>
  <c r="P1096" i="10"/>
  <c r="P1097" i="10"/>
  <c r="P1098" i="10"/>
  <c r="P1099" i="10"/>
  <c r="P1100" i="10"/>
  <c r="P1101" i="10"/>
  <c r="P1102" i="10"/>
  <c r="P1103" i="10"/>
  <c r="P1104" i="10"/>
  <c r="P1105" i="10"/>
  <c r="P1106" i="10"/>
  <c r="P1107" i="10"/>
  <c r="P1108" i="10"/>
  <c r="P1109" i="10"/>
  <c r="P1110" i="10"/>
  <c r="P1111" i="10"/>
  <c r="P1112" i="10"/>
  <c r="P1113" i="10"/>
  <c r="P1114" i="10"/>
  <c r="P1115" i="10"/>
  <c r="P1116" i="10"/>
  <c r="P1117" i="10"/>
  <c r="P1118" i="10"/>
  <c r="P1119" i="10"/>
  <c r="P1120" i="10"/>
  <c r="P1121" i="10"/>
  <c r="P1122" i="10"/>
  <c r="P1123" i="10"/>
  <c r="P1124" i="10"/>
  <c r="P1125" i="10"/>
  <c r="P1126" i="10"/>
  <c r="P1127" i="10"/>
  <c r="P1128" i="10"/>
  <c r="P1129" i="10"/>
  <c r="P1130" i="10"/>
  <c r="P1131" i="10"/>
  <c r="P1132" i="10"/>
  <c r="P1133" i="10"/>
  <c r="P1134" i="10"/>
  <c r="P1135" i="10"/>
  <c r="P1136" i="10"/>
  <c r="P1137" i="10"/>
  <c r="P1138" i="10"/>
  <c r="P1139" i="10"/>
  <c r="P1140" i="10"/>
  <c r="P1141" i="10"/>
  <c r="P1142" i="10"/>
  <c r="P1143" i="10"/>
  <c r="P1144" i="10"/>
  <c r="P1145" i="10"/>
  <c r="P1146" i="10"/>
  <c r="P1147" i="10"/>
  <c r="P1148" i="10"/>
  <c r="P1149" i="10"/>
  <c r="P1150" i="10"/>
  <c r="P1151" i="10"/>
  <c r="P1152" i="10"/>
  <c r="P1153" i="10"/>
  <c r="P1154" i="10"/>
  <c r="P1155" i="10"/>
  <c r="P1156" i="10"/>
  <c r="P1157" i="10"/>
  <c r="P1158" i="10"/>
  <c r="P1159" i="10"/>
  <c r="P1160" i="10"/>
  <c r="P1161" i="10"/>
  <c r="P1162" i="10"/>
  <c r="P1163" i="10"/>
  <c r="P1164" i="10"/>
  <c r="P1165" i="10"/>
  <c r="P1166" i="10"/>
  <c r="P1167" i="10"/>
  <c r="P1168" i="10"/>
  <c r="P1169" i="10"/>
  <c r="P1170" i="10"/>
  <c r="P1171" i="10"/>
  <c r="P1172" i="10"/>
  <c r="P1173" i="10"/>
  <c r="P1174" i="10"/>
  <c r="P1175" i="10"/>
  <c r="P1176" i="10"/>
  <c r="P1177" i="10"/>
  <c r="P1178" i="10"/>
  <c r="P1179" i="10"/>
  <c r="P1180" i="10"/>
  <c r="P1181" i="10"/>
  <c r="P1182" i="10"/>
  <c r="P1183" i="10"/>
  <c r="P1184" i="10"/>
  <c r="P1185" i="10"/>
  <c r="P1186" i="10"/>
  <c r="P1187" i="10"/>
  <c r="P1188" i="10"/>
  <c r="P1189" i="10"/>
  <c r="P1190" i="10"/>
  <c r="P1191" i="10"/>
  <c r="P1192" i="10"/>
  <c r="P1193" i="10"/>
  <c r="P1194" i="10"/>
  <c r="P1195" i="10"/>
  <c r="P1196" i="10"/>
  <c r="P1197" i="10"/>
  <c r="P1198" i="10"/>
  <c r="P1199" i="10"/>
  <c r="P1200" i="10"/>
  <c r="P1201" i="10"/>
  <c r="P1202" i="10"/>
  <c r="P1203" i="10"/>
  <c r="P1204" i="10"/>
  <c r="P1205" i="10"/>
  <c r="P1206" i="10"/>
  <c r="P1207" i="10"/>
  <c r="P1208" i="10"/>
  <c r="P1209" i="10"/>
  <c r="P1210" i="10"/>
  <c r="P1211" i="10"/>
  <c r="P1212" i="10"/>
  <c r="P1213" i="10"/>
  <c r="P1214" i="10"/>
  <c r="P1215" i="10"/>
  <c r="P1216" i="10"/>
  <c r="P1217" i="10"/>
  <c r="P1218" i="10"/>
  <c r="P1219" i="10"/>
  <c r="P1220" i="10"/>
  <c r="P1221" i="10"/>
  <c r="P1222" i="10"/>
  <c r="P1223" i="10"/>
  <c r="P1224" i="10"/>
  <c r="P1225" i="10"/>
  <c r="P1226" i="10"/>
  <c r="P1227" i="10"/>
  <c r="P1228" i="10"/>
  <c r="P1229" i="10"/>
  <c r="P1230" i="10"/>
  <c r="P1231" i="10"/>
  <c r="P1232" i="10"/>
  <c r="P1233" i="10"/>
  <c r="P1234" i="10"/>
  <c r="P1235" i="10"/>
  <c r="P1236" i="10"/>
  <c r="P1237" i="10"/>
  <c r="P1238" i="10"/>
  <c r="P1239" i="10"/>
  <c r="P1240" i="10"/>
  <c r="P1241" i="10"/>
  <c r="P1242" i="10"/>
  <c r="P1243" i="10"/>
  <c r="P1244" i="10"/>
  <c r="P1245" i="10"/>
  <c r="P1246" i="10"/>
  <c r="P1247" i="10"/>
  <c r="P1248" i="10"/>
  <c r="P1249" i="10"/>
  <c r="P1250" i="10"/>
  <c r="P1251" i="10"/>
  <c r="P1252" i="10"/>
  <c r="P1253" i="10"/>
  <c r="P1254" i="10"/>
  <c r="P1255" i="10"/>
  <c r="P1256" i="10"/>
  <c r="P1257" i="10"/>
  <c r="P1258" i="10"/>
  <c r="P1259" i="10"/>
  <c r="P1260" i="10"/>
  <c r="P1261" i="10"/>
  <c r="P1262" i="10"/>
  <c r="P1263" i="10"/>
  <c r="P1264" i="10"/>
  <c r="P1265" i="10"/>
  <c r="P1266" i="10"/>
  <c r="P1267" i="10"/>
  <c r="P1268" i="10"/>
  <c r="P1269" i="10"/>
  <c r="P1270" i="10"/>
  <c r="P1271" i="10"/>
  <c r="P1272" i="10"/>
  <c r="P1273" i="10"/>
  <c r="P1274" i="10"/>
  <c r="P1275" i="10"/>
  <c r="P1276" i="10"/>
  <c r="P1277" i="10"/>
  <c r="P1278" i="10"/>
  <c r="P1279" i="10"/>
  <c r="P1280" i="10"/>
  <c r="P1281" i="10"/>
  <c r="P1282" i="10"/>
  <c r="P1283" i="10"/>
  <c r="P1284" i="10"/>
  <c r="P1285" i="10"/>
  <c r="P1286" i="10"/>
  <c r="P1287" i="10"/>
  <c r="P1288" i="10"/>
  <c r="P1289" i="10"/>
  <c r="P1290" i="10"/>
  <c r="P1291" i="10"/>
  <c r="P1292" i="10"/>
  <c r="P1293" i="10"/>
  <c r="P1294" i="10"/>
  <c r="P1295" i="10"/>
  <c r="P1296" i="10"/>
  <c r="P1297" i="10"/>
  <c r="P1298" i="10"/>
  <c r="P1299" i="10"/>
  <c r="P1300" i="10"/>
  <c r="P1301" i="10"/>
  <c r="P1302" i="10"/>
  <c r="P1303" i="10"/>
  <c r="P1304" i="10"/>
  <c r="P1305" i="10"/>
  <c r="P1306" i="10"/>
  <c r="P1307" i="10"/>
  <c r="P1308" i="10"/>
  <c r="P1309" i="10"/>
  <c r="P1310" i="10"/>
  <c r="P1311" i="10"/>
  <c r="P1312" i="10"/>
  <c r="P1313" i="10"/>
  <c r="P1314" i="10"/>
  <c r="P1315" i="10"/>
  <c r="P1316" i="10"/>
  <c r="P1317" i="10"/>
  <c r="P1318" i="10"/>
  <c r="P1319" i="10"/>
  <c r="P1320" i="10"/>
  <c r="P1321" i="10"/>
  <c r="P1322" i="10"/>
  <c r="P1323" i="10"/>
  <c r="P1324" i="10"/>
  <c r="P1325" i="10"/>
  <c r="P1326" i="10"/>
  <c r="P1327" i="10"/>
  <c r="P1328" i="10"/>
  <c r="P1329" i="10"/>
  <c r="P1330" i="10"/>
  <c r="P1331" i="10"/>
  <c r="P1332" i="10"/>
  <c r="P1333" i="10"/>
  <c r="P1334" i="10"/>
  <c r="P1335" i="10"/>
  <c r="P1336" i="10"/>
  <c r="P1337" i="10"/>
  <c r="P1338" i="10"/>
  <c r="P1339" i="10"/>
  <c r="P1340" i="10"/>
  <c r="P1341" i="10"/>
  <c r="P1342" i="10"/>
  <c r="P1343" i="10"/>
  <c r="P1344" i="10"/>
  <c r="P1345" i="10"/>
  <c r="P1346" i="10"/>
  <c r="P1347" i="10"/>
  <c r="P1348" i="10"/>
  <c r="P1349" i="10"/>
  <c r="P1350" i="10"/>
  <c r="P1351" i="10"/>
  <c r="P1352" i="10"/>
  <c r="P1353" i="10"/>
  <c r="P1354" i="10"/>
  <c r="P1355" i="10"/>
  <c r="P1356" i="10"/>
  <c r="P1357" i="10"/>
  <c r="P1358" i="10"/>
  <c r="P1359" i="10"/>
  <c r="P1360" i="10"/>
  <c r="P1361" i="10"/>
  <c r="P1362" i="10"/>
  <c r="P1363" i="10"/>
  <c r="P1364" i="10"/>
  <c r="P1365" i="10"/>
  <c r="P1366" i="10"/>
  <c r="P1367" i="10"/>
  <c r="P1368" i="10"/>
  <c r="P1369" i="10"/>
  <c r="P1370" i="10"/>
  <c r="P1371" i="10"/>
  <c r="P1372" i="10"/>
  <c r="P1373" i="10"/>
  <c r="P1374" i="10"/>
  <c r="P1375" i="10"/>
  <c r="P1376" i="10"/>
  <c r="P1377" i="10"/>
  <c r="P1378" i="10"/>
  <c r="P1379" i="10"/>
  <c r="P1380" i="10"/>
  <c r="P1381" i="10"/>
  <c r="P1382" i="10"/>
  <c r="P1383" i="10"/>
  <c r="P1384" i="10"/>
  <c r="P1385" i="10"/>
  <c r="P1386" i="10"/>
  <c r="P1387" i="10"/>
  <c r="P1388" i="10"/>
  <c r="P1389" i="10"/>
  <c r="P1390" i="10"/>
  <c r="P1391" i="10"/>
  <c r="P1392" i="10"/>
  <c r="P1393" i="10"/>
  <c r="P1394" i="10"/>
  <c r="P1395" i="10"/>
  <c r="P1396" i="10"/>
  <c r="P1397" i="10"/>
  <c r="P1398" i="10"/>
  <c r="P1399" i="10"/>
  <c r="P1400" i="10"/>
  <c r="P1401" i="10"/>
  <c r="P1402" i="10"/>
  <c r="P1403" i="10"/>
  <c r="P1404" i="10"/>
  <c r="P1405" i="10"/>
  <c r="P1406" i="10"/>
  <c r="P1407" i="10"/>
  <c r="P1408" i="10"/>
  <c r="P1409" i="10"/>
  <c r="P1410" i="10"/>
  <c r="P1411" i="10"/>
  <c r="P1412" i="10"/>
  <c r="P1413" i="10"/>
  <c r="P1414" i="10"/>
  <c r="P1415" i="10"/>
  <c r="P1416" i="10"/>
  <c r="P1417" i="10"/>
  <c r="P1418" i="10"/>
  <c r="P1419" i="10"/>
  <c r="P1420" i="10"/>
  <c r="P1421" i="10"/>
  <c r="P1422" i="10"/>
  <c r="P1423" i="10"/>
  <c r="P1424" i="10"/>
  <c r="P1425" i="10"/>
  <c r="P1426" i="10"/>
  <c r="P1427" i="10"/>
  <c r="P1428" i="10"/>
  <c r="P1429" i="10"/>
  <c r="P1430" i="10"/>
  <c r="P1431" i="10"/>
  <c r="P1432" i="10"/>
  <c r="P1433" i="10"/>
  <c r="P1434" i="10"/>
  <c r="P1435" i="10"/>
  <c r="P1436" i="10"/>
  <c r="P1437" i="10"/>
  <c r="P1438" i="10"/>
  <c r="P1439" i="10"/>
  <c r="P1440" i="10"/>
  <c r="P1441" i="10"/>
  <c r="P1442" i="10"/>
  <c r="P1443" i="10"/>
  <c r="P1444" i="10"/>
  <c r="P1445" i="10"/>
  <c r="P1446" i="10"/>
  <c r="P1447" i="10"/>
  <c r="P1448" i="10"/>
  <c r="P1449" i="10"/>
  <c r="P1450" i="10"/>
  <c r="P1451" i="10"/>
  <c r="P1452" i="10"/>
  <c r="P1453" i="10"/>
  <c r="P1454" i="10"/>
  <c r="P1455" i="10"/>
  <c r="P1456" i="10"/>
  <c r="P1457" i="10"/>
  <c r="P1458" i="10"/>
  <c r="P1459" i="10"/>
  <c r="P1460" i="10"/>
  <c r="P1461" i="10"/>
  <c r="P1462" i="10"/>
  <c r="P1463" i="10"/>
  <c r="P1464" i="10"/>
  <c r="P1465" i="10"/>
  <c r="P1466" i="10"/>
  <c r="P1467" i="10"/>
  <c r="P1468" i="10"/>
  <c r="P1469" i="10"/>
  <c r="P1470" i="10"/>
  <c r="P1471" i="10"/>
  <c r="P1472" i="10"/>
  <c r="P1473" i="10"/>
  <c r="P1474" i="10"/>
  <c r="P1475" i="10"/>
  <c r="P1476" i="10"/>
  <c r="P1477" i="10"/>
  <c r="P1478" i="10"/>
  <c r="P1479" i="10"/>
  <c r="P1480" i="10"/>
  <c r="P1481" i="10"/>
  <c r="P1482" i="10"/>
  <c r="P1483" i="10"/>
  <c r="P1484" i="10"/>
  <c r="P1485" i="10"/>
  <c r="P1486" i="10"/>
  <c r="P1487" i="10"/>
  <c r="P1488" i="10"/>
  <c r="P1489" i="10"/>
  <c r="P1490" i="10"/>
  <c r="P1491" i="10"/>
  <c r="P1492" i="10"/>
  <c r="P1493" i="10"/>
  <c r="P1494" i="10"/>
  <c r="P1495" i="10"/>
  <c r="P1496" i="10"/>
  <c r="P1497" i="10"/>
  <c r="P1498" i="10"/>
  <c r="P1499" i="10"/>
  <c r="P1500" i="10"/>
  <c r="P1501" i="10"/>
  <c r="P1502" i="10"/>
  <c r="P1503" i="10"/>
  <c r="P1504" i="10"/>
  <c r="P1505" i="10"/>
  <c r="P1506" i="10"/>
  <c r="P1507" i="10"/>
  <c r="P1508" i="10"/>
  <c r="P1509" i="10"/>
  <c r="P1510" i="10"/>
  <c r="P1511" i="10"/>
  <c r="P1512" i="10"/>
  <c r="P1513" i="10"/>
  <c r="P1514" i="10"/>
  <c r="P1515" i="10"/>
  <c r="P1516" i="10"/>
  <c r="P1517" i="10"/>
  <c r="P1518" i="10"/>
  <c r="P1519" i="10"/>
  <c r="P1520" i="10"/>
  <c r="P1521" i="10"/>
  <c r="P1522" i="10"/>
  <c r="P1523" i="10"/>
  <c r="P1524" i="10"/>
  <c r="P1525" i="10"/>
  <c r="P1526" i="10"/>
  <c r="P1527" i="10"/>
  <c r="P1528" i="10"/>
  <c r="P1529" i="10"/>
  <c r="P1530" i="10"/>
  <c r="P1531" i="10"/>
  <c r="P1532" i="10"/>
  <c r="P1533" i="10"/>
  <c r="P1534" i="10"/>
  <c r="P1535" i="10"/>
  <c r="P1536" i="10"/>
  <c r="P1537" i="10"/>
  <c r="P1538" i="10"/>
  <c r="P1539" i="10"/>
  <c r="P1540" i="10"/>
  <c r="P1541" i="10"/>
  <c r="P1542" i="10"/>
  <c r="P1543" i="10"/>
  <c r="P1544" i="10"/>
  <c r="P1545" i="10"/>
  <c r="P1546" i="10"/>
  <c r="P1547" i="10"/>
  <c r="P1548" i="10"/>
  <c r="P1549" i="10"/>
  <c r="P1550" i="10"/>
  <c r="P1551" i="10"/>
  <c r="P1552" i="10"/>
  <c r="P1553" i="10"/>
  <c r="P1554" i="10"/>
  <c r="P1555" i="10"/>
  <c r="P1556" i="10"/>
  <c r="P1557" i="10"/>
  <c r="P1558" i="10"/>
  <c r="P1559" i="10"/>
  <c r="P1560" i="10"/>
  <c r="P1561" i="10"/>
  <c r="P1562" i="10"/>
  <c r="P1563" i="10"/>
  <c r="P1564" i="10"/>
  <c r="P1565" i="10"/>
  <c r="P1566" i="10"/>
  <c r="P1567" i="10"/>
  <c r="P1568" i="10"/>
  <c r="P1569" i="10"/>
  <c r="P1570" i="10"/>
  <c r="P1571" i="10"/>
  <c r="P1572" i="10"/>
  <c r="P1573" i="10"/>
  <c r="P1574" i="10"/>
  <c r="P1575" i="10"/>
  <c r="P1576" i="10"/>
  <c r="P1577" i="10"/>
  <c r="P1578" i="10"/>
  <c r="P1579" i="10"/>
  <c r="P1580" i="10"/>
  <c r="P1581" i="10"/>
  <c r="P1582" i="10"/>
  <c r="P1583" i="10"/>
  <c r="P1584" i="10"/>
  <c r="P1585" i="10"/>
  <c r="P1586" i="10"/>
  <c r="P1587" i="10"/>
  <c r="P1588" i="10"/>
  <c r="P1589" i="10"/>
  <c r="P1590" i="10"/>
  <c r="P1591" i="10"/>
  <c r="P1592" i="10"/>
  <c r="P1593" i="10"/>
  <c r="P1594" i="10"/>
  <c r="P1595" i="10"/>
  <c r="P1596" i="10"/>
  <c r="P1597" i="10"/>
  <c r="P1598" i="10"/>
  <c r="P1599" i="10"/>
  <c r="P1600" i="10"/>
  <c r="P1601" i="10"/>
  <c r="P1602" i="10"/>
  <c r="P1603" i="10"/>
  <c r="P1604" i="10"/>
  <c r="P1605" i="10"/>
  <c r="P1606" i="10"/>
  <c r="P1607" i="10"/>
  <c r="P1608" i="10"/>
  <c r="P1609" i="10"/>
  <c r="P1610" i="10"/>
  <c r="P1611" i="10"/>
  <c r="P1612" i="10"/>
  <c r="P1613" i="10"/>
  <c r="P1614" i="10"/>
  <c r="P1615" i="10"/>
  <c r="P1616" i="10"/>
  <c r="P1617" i="10"/>
  <c r="P1618" i="10"/>
  <c r="P1619" i="10"/>
  <c r="P1620" i="10"/>
  <c r="P1621" i="10"/>
  <c r="P1622" i="10"/>
  <c r="P1623" i="10"/>
  <c r="P1624" i="10"/>
  <c r="P1625" i="10"/>
  <c r="P1626" i="10"/>
  <c r="P1627" i="10"/>
  <c r="P1628" i="10"/>
  <c r="P1629" i="10"/>
  <c r="P1630" i="10"/>
  <c r="P1631" i="10"/>
  <c r="P1632" i="10"/>
  <c r="P1633" i="10"/>
  <c r="P1634" i="10"/>
  <c r="P1635" i="10"/>
  <c r="P1636" i="10"/>
  <c r="P1637" i="10"/>
  <c r="P1638" i="10"/>
  <c r="P1639" i="10"/>
  <c r="P1640" i="10"/>
  <c r="P1641" i="10"/>
  <c r="P1642" i="10"/>
  <c r="P1643" i="10"/>
  <c r="P1644" i="10"/>
  <c r="P1645" i="10"/>
  <c r="P1646" i="10"/>
  <c r="P1647" i="10"/>
  <c r="P1648" i="10"/>
  <c r="P1649" i="10"/>
  <c r="P1650" i="10"/>
  <c r="P1651" i="10"/>
  <c r="P1652" i="10"/>
  <c r="P1653" i="10"/>
  <c r="P1654" i="10"/>
  <c r="P1655" i="10"/>
  <c r="P1656" i="10"/>
  <c r="P1657" i="10"/>
  <c r="P1658" i="10"/>
  <c r="P1659" i="10"/>
  <c r="P1660" i="10"/>
  <c r="P1661" i="10"/>
  <c r="P1662" i="10"/>
  <c r="P1663" i="10"/>
  <c r="P1664" i="10"/>
  <c r="P1665" i="10"/>
  <c r="P1666" i="10"/>
  <c r="P1667" i="10"/>
  <c r="P1668" i="10"/>
  <c r="P1669" i="10"/>
  <c r="P1670" i="10"/>
  <c r="P1671" i="10"/>
  <c r="P1672" i="10"/>
  <c r="P1673" i="10"/>
  <c r="P1674" i="10"/>
  <c r="P1675" i="10"/>
  <c r="P1676" i="10"/>
  <c r="P1677" i="10"/>
  <c r="P1678" i="10"/>
  <c r="P1679" i="10"/>
  <c r="P1680" i="10"/>
  <c r="P1681" i="10"/>
  <c r="P1682" i="10"/>
  <c r="P1683" i="10"/>
  <c r="P1684" i="10"/>
  <c r="P1685" i="10"/>
  <c r="P1686" i="10"/>
  <c r="P1687" i="10"/>
  <c r="P1688" i="10"/>
  <c r="P1689" i="10"/>
  <c r="P1690" i="10"/>
  <c r="P1691" i="10"/>
  <c r="P1692" i="10"/>
  <c r="P1693" i="10"/>
  <c r="P1694" i="10"/>
  <c r="P1695" i="10"/>
  <c r="P1696" i="10"/>
  <c r="P1697" i="10"/>
  <c r="P1698" i="10"/>
  <c r="P1699" i="10"/>
  <c r="P1700" i="10"/>
  <c r="P1701" i="10"/>
  <c r="P1702" i="10"/>
  <c r="P1703" i="10"/>
  <c r="P1704" i="10"/>
  <c r="P1705" i="10"/>
  <c r="P1706" i="10"/>
  <c r="P1707" i="10"/>
  <c r="P1708" i="10"/>
  <c r="P1709" i="10"/>
  <c r="P1710" i="10"/>
  <c r="P1711" i="10"/>
  <c r="P1712" i="10"/>
  <c r="P1713" i="10"/>
  <c r="P1714" i="10"/>
  <c r="P1715" i="10"/>
  <c r="P1716" i="10"/>
  <c r="P1717" i="10"/>
  <c r="P1718" i="10"/>
  <c r="P1719" i="10"/>
  <c r="P1720" i="10"/>
  <c r="P1721" i="10"/>
  <c r="P1722" i="10"/>
  <c r="P1723" i="10"/>
  <c r="P1724" i="10"/>
  <c r="P1725" i="10"/>
  <c r="P1726" i="10"/>
  <c r="P1727" i="10"/>
  <c r="P1728" i="10"/>
  <c r="P1729" i="10"/>
  <c r="P1730" i="10"/>
  <c r="P1731" i="10"/>
  <c r="P1732" i="10"/>
  <c r="P1733" i="10"/>
  <c r="P1734" i="10"/>
  <c r="P1735" i="10"/>
  <c r="P1736" i="10"/>
  <c r="P1737" i="10"/>
  <c r="P1738" i="10"/>
  <c r="P1739" i="10"/>
  <c r="P1740" i="10"/>
  <c r="P1741" i="10"/>
  <c r="P1742" i="10"/>
  <c r="P1743" i="10"/>
  <c r="P1744" i="10"/>
  <c r="P1745" i="10"/>
  <c r="P1746" i="10"/>
  <c r="P1747" i="10"/>
  <c r="P1748" i="10"/>
  <c r="P1749" i="10"/>
  <c r="P1750" i="10"/>
  <c r="P1751" i="10"/>
  <c r="P1752" i="10"/>
  <c r="P1753" i="10"/>
  <c r="P1754" i="10"/>
  <c r="P1755" i="10"/>
  <c r="P1756" i="10"/>
  <c r="P1757" i="10"/>
  <c r="P1758" i="10"/>
  <c r="P1759" i="10"/>
  <c r="P1760" i="10"/>
  <c r="P1761" i="10"/>
  <c r="P1762" i="10"/>
  <c r="P1763" i="10"/>
  <c r="P1764" i="10"/>
  <c r="P1765" i="10"/>
  <c r="P1766" i="10"/>
  <c r="P1767" i="10"/>
  <c r="P1768" i="10"/>
  <c r="P1769" i="10"/>
  <c r="P1770" i="10"/>
  <c r="P1771" i="10"/>
  <c r="P1772" i="10"/>
  <c r="P1773" i="10"/>
  <c r="P1774" i="10"/>
  <c r="P1775" i="10"/>
  <c r="P1776" i="10"/>
  <c r="P1777" i="10"/>
  <c r="P1778" i="10"/>
  <c r="P1779" i="10"/>
  <c r="P1780" i="10"/>
  <c r="P1781" i="10"/>
  <c r="P1782" i="10"/>
  <c r="P1783" i="10"/>
  <c r="P1784" i="10"/>
  <c r="P1785" i="10"/>
  <c r="P1786" i="10"/>
  <c r="P1787" i="10"/>
  <c r="P1788" i="10"/>
  <c r="P1789" i="10"/>
  <c r="P1790" i="10"/>
  <c r="P1791" i="10"/>
  <c r="P1792" i="10"/>
  <c r="P1793" i="10"/>
  <c r="P1794" i="10"/>
  <c r="P1795" i="10"/>
  <c r="P1796" i="10"/>
  <c r="P1797" i="10"/>
  <c r="P1798" i="10"/>
  <c r="P1799" i="10"/>
  <c r="P1800" i="10"/>
  <c r="P1801" i="10"/>
  <c r="P1802" i="10"/>
  <c r="P1803" i="10"/>
  <c r="P1804" i="10"/>
  <c r="P1805" i="10"/>
  <c r="P1806" i="10"/>
  <c r="P1807" i="10"/>
  <c r="P1808" i="10"/>
  <c r="P1809" i="10"/>
  <c r="P1810" i="10"/>
  <c r="P1811" i="10"/>
  <c r="P1812" i="10"/>
  <c r="P1813" i="10"/>
  <c r="P1814" i="10"/>
  <c r="P1815" i="10"/>
  <c r="P1816" i="10"/>
  <c r="P1817" i="10"/>
  <c r="P1818" i="10"/>
  <c r="P1819" i="10"/>
  <c r="P1820" i="10"/>
  <c r="P1821" i="10"/>
  <c r="P1822" i="10"/>
  <c r="P1823" i="10"/>
  <c r="P1824" i="10"/>
  <c r="P1825" i="10"/>
  <c r="P1826" i="10"/>
  <c r="P1827" i="10"/>
  <c r="P1828" i="10"/>
  <c r="P1829" i="10"/>
  <c r="P1830" i="10"/>
  <c r="P1831" i="10"/>
  <c r="P1832" i="10"/>
  <c r="P1833" i="10"/>
  <c r="P1834" i="10"/>
  <c r="P1835" i="10"/>
  <c r="P1836" i="10"/>
  <c r="P1837" i="10"/>
  <c r="P1838" i="10"/>
  <c r="P1839" i="10"/>
  <c r="P1840" i="10"/>
  <c r="P1841" i="10"/>
  <c r="P1842" i="10"/>
  <c r="P1843" i="10"/>
  <c r="P1844" i="10"/>
  <c r="P1845" i="10"/>
  <c r="P1846" i="10"/>
  <c r="P1847" i="10"/>
  <c r="P1848" i="10"/>
  <c r="P1849" i="10"/>
  <c r="P1850" i="10"/>
  <c r="P1851" i="10"/>
  <c r="P1852" i="10"/>
  <c r="P1853" i="10"/>
  <c r="P1854" i="10"/>
  <c r="P1855" i="10"/>
  <c r="P1856" i="10"/>
  <c r="P1857" i="10"/>
  <c r="P1858" i="10"/>
  <c r="P1859" i="10"/>
  <c r="P1860" i="10"/>
  <c r="P1861" i="10"/>
  <c r="P1862" i="10"/>
  <c r="P1863" i="10"/>
  <c r="P1864" i="10"/>
  <c r="P1865" i="10"/>
  <c r="P1866" i="10"/>
  <c r="P1867" i="10"/>
  <c r="P1868" i="10"/>
  <c r="P1869" i="10"/>
  <c r="P1870" i="10"/>
  <c r="P1871" i="10"/>
  <c r="P1872" i="10"/>
  <c r="P1873" i="10"/>
  <c r="P1874" i="10"/>
  <c r="P1875" i="10"/>
  <c r="P1876" i="10"/>
  <c r="P1877" i="10"/>
  <c r="P1878" i="10"/>
  <c r="P1879" i="10"/>
  <c r="P1880" i="10"/>
  <c r="P1881" i="10"/>
  <c r="P1882" i="10"/>
  <c r="P1883" i="10"/>
  <c r="P1884" i="10"/>
  <c r="P1885" i="10"/>
  <c r="P1886" i="10"/>
  <c r="P1887" i="10"/>
  <c r="P1888" i="10"/>
  <c r="P1889" i="10"/>
  <c r="P1890" i="10"/>
  <c r="P1891" i="10"/>
  <c r="P1892" i="10"/>
  <c r="P1893" i="10"/>
  <c r="P1894" i="10"/>
  <c r="P1895" i="10"/>
  <c r="P1896" i="10"/>
  <c r="P1897" i="10"/>
  <c r="P1898" i="10"/>
  <c r="P1899" i="10"/>
  <c r="P1900" i="10"/>
  <c r="P1901" i="10"/>
  <c r="P1902" i="10"/>
  <c r="P1903" i="10"/>
  <c r="P1904" i="10"/>
  <c r="P1905" i="10"/>
  <c r="P1906" i="10"/>
  <c r="P1907" i="10"/>
  <c r="P1908" i="10"/>
  <c r="P1909" i="10"/>
  <c r="P1910" i="10"/>
  <c r="P1911" i="10"/>
  <c r="P1912" i="10"/>
  <c r="P1913" i="10"/>
  <c r="P1914" i="10"/>
  <c r="P1915" i="10"/>
  <c r="P1916" i="10"/>
  <c r="P1917" i="10"/>
  <c r="P1918" i="10"/>
  <c r="P1919" i="10"/>
  <c r="P1920" i="10"/>
  <c r="P1921" i="10"/>
  <c r="P1922" i="10"/>
  <c r="P1923" i="10"/>
  <c r="P1924" i="10"/>
  <c r="P1925" i="10"/>
  <c r="P1926" i="10"/>
  <c r="P1927" i="10"/>
  <c r="P1928" i="10"/>
  <c r="P1929" i="10"/>
  <c r="P1930" i="10"/>
  <c r="P1931" i="10"/>
  <c r="P1932" i="10"/>
  <c r="P1933" i="10"/>
  <c r="P1934" i="10"/>
  <c r="P1935" i="10"/>
  <c r="P1936" i="10"/>
  <c r="P1937" i="10"/>
  <c r="P1938" i="10"/>
  <c r="P1939" i="10"/>
  <c r="P1940" i="10"/>
  <c r="P1941" i="10"/>
  <c r="P1942" i="10"/>
  <c r="P1943" i="10"/>
  <c r="P1944" i="10"/>
  <c r="P1945" i="10"/>
  <c r="P1946" i="10"/>
  <c r="P1947" i="10"/>
  <c r="P1948" i="10"/>
  <c r="P1949" i="10"/>
  <c r="P1950" i="10"/>
  <c r="P1951" i="10"/>
  <c r="P1952" i="10"/>
  <c r="P1953" i="10"/>
  <c r="P1954" i="10"/>
  <c r="P1955" i="10"/>
  <c r="P1956" i="10"/>
  <c r="P1957" i="10"/>
  <c r="P1958" i="10"/>
  <c r="P1959" i="10"/>
  <c r="P1960" i="10"/>
  <c r="P1961" i="10"/>
  <c r="P1962" i="10"/>
  <c r="P1963" i="10"/>
  <c r="P1964" i="10"/>
  <c r="P1965" i="10"/>
  <c r="P1966" i="10"/>
  <c r="P1967" i="10"/>
  <c r="P1968" i="10"/>
  <c r="P1969" i="10"/>
  <c r="P1970" i="10"/>
  <c r="P1971" i="10"/>
  <c r="P1972" i="10"/>
  <c r="P1973" i="10"/>
  <c r="P1974" i="10"/>
  <c r="P1975" i="10"/>
  <c r="P1976" i="10"/>
  <c r="P1977" i="10"/>
  <c r="P1978" i="10"/>
  <c r="P1979" i="10"/>
  <c r="P1980" i="10"/>
  <c r="P1981" i="10"/>
  <c r="P1982" i="10"/>
  <c r="P1983" i="10"/>
  <c r="P1984" i="10"/>
  <c r="P1985" i="10"/>
  <c r="P1986" i="10"/>
  <c r="P1987" i="10"/>
  <c r="P1988" i="10"/>
  <c r="P1989" i="10"/>
  <c r="P1990" i="10"/>
  <c r="P1991" i="10"/>
  <c r="P1992" i="10"/>
  <c r="P1993" i="10"/>
  <c r="P1994" i="10"/>
  <c r="P1995" i="10"/>
  <c r="P1996" i="10"/>
  <c r="P1997" i="10"/>
  <c r="P1998" i="10"/>
  <c r="P1999" i="10"/>
  <c r="P2000" i="10"/>
  <c r="P2001" i="10"/>
  <c r="P2002" i="10"/>
  <c r="P2003" i="10"/>
  <c r="P2004" i="10"/>
  <c r="P2005" i="10"/>
  <c r="P2006" i="10"/>
  <c r="P2007" i="10"/>
  <c r="P2008" i="10"/>
  <c r="P2009" i="10"/>
  <c r="P2010" i="10"/>
  <c r="P2011" i="10"/>
  <c r="P2012" i="10"/>
  <c r="P2013" i="10"/>
  <c r="P2014" i="10"/>
  <c r="P2015" i="10"/>
  <c r="P2016" i="10"/>
  <c r="P2017" i="10"/>
  <c r="P2018" i="10"/>
  <c r="P2019" i="10"/>
  <c r="P2020" i="10"/>
  <c r="P2021" i="10"/>
  <c r="P2022" i="10"/>
  <c r="P2023" i="10"/>
  <c r="P2024" i="10"/>
  <c r="P2025" i="10"/>
  <c r="P2026" i="10"/>
  <c r="P2027" i="10"/>
  <c r="P2028" i="10"/>
  <c r="P2029" i="10"/>
  <c r="P2030" i="10"/>
  <c r="P2031" i="10"/>
  <c r="P2032" i="10"/>
  <c r="P2033" i="10"/>
  <c r="P2034" i="10"/>
  <c r="P2035" i="10"/>
  <c r="P2036" i="10"/>
  <c r="P2037" i="10"/>
  <c r="P2038" i="10"/>
  <c r="P2039" i="10"/>
  <c r="P2040" i="10"/>
  <c r="P2041" i="10"/>
  <c r="P2042" i="10"/>
  <c r="P2043" i="10"/>
  <c r="P2044" i="10"/>
  <c r="P2045" i="10"/>
  <c r="P2046" i="10"/>
  <c r="P2047" i="10"/>
  <c r="P2048" i="10"/>
  <c r="P2049" i="10"/>
  <c r="P2050" i="10"/>
  <c r="P2051" i="10"/>
  <c r="P2052" i="10"/>
  <c r="P2053" i="10"/>
  <c r="P2054" i="10"/>
  <c r="P2055" i="10"/>
  <c r="P2056" i="10"/>
  <c r="P2057" i="10"/>
  <c r="P2058" i="10"/>
  <c r="P2059" i="10"/>
  <c r="P2060" i="10"/>
  <c r="P2061" i="10"/>
  <c r="P2062" i="10"/>
  <c r="P2063" i="10"/>
  <c r="P2064" i="10"/>
  <c r="P2065" i="10"/>
  <c r="P2066" i="10"/>
  <c r="P2067" i="10"/>
  <c r="P2068" i="10"/>
  <c r="P2069" i="10"/>
  <c r="P2070" i="10"/>
  <c r="P2071" i="10"/>
  <c r="P2072" i="10"/>
  <c r="P2073" i="10"/>
  <c r="P2074" i="10"/>
  <c r="P2075" i="10"/>
  <c r="P2076" i="10"/>
  <c r="P2077" i="10"/>
  <c r="P2078" i="10"/>
  <c r="P2079" i="10"/>
  <c r="P2080" i="10"/>
  <c r="P2081" i="10"/>
  <c r="P2082" i="10"/>
  <c r="P2083" i="10"/>
  <c r="P2084" i="10"/>
  <c r="P2085" i="10"/>
  <c r="P2086" i="10"/>
  <c r="P2087" i="10"/>
  <c r="P2088" i="10"/>
  <c r="P2089" i="10"/>
  <c r="P2090" i="10"/>
  <c r="P2091" i="10"/>
  <c r="P2092" i="10"/>
  <c r="P2093" i="10"/>
  <c r="P2094" i="10"/>
  <c r="P2095" i="10"/>
  <c r="P2096" i="10"/>
  <c r="P2097" i="10"/>
  <c r="P2098" i="10"/>
  <c r="P2099" i="10"/>
  <c r="P2100" i="10"/>
  <c r="P2101" i="10"/>
  <c r="P2102" i="10"/>
  <c r="P2103" i="10"/>
  <c r="P2104" i="10"/>
  <c r="P2105" i="10"/>
  <c r="P2106" i="10"/>
  <c r="P2107" i="10"/>
  <c r="P2108" i="10"/>
  <c r="P2109" i="10"/>
  <c r="P2110" i="10"/>
  <c r="P2111" i="10"/>
  <c r="P2112" i="10"/>
  <c r="P2113" i="10"/>
  <c r="P2114" i="10"/>
  <c r="P2115" i="10"/>
  <c r="P2116" i="10"/>
  <c r="P2117" i="10"/>
  <c r="P2118" i="10"/>
  <c r="P2119" i="10"/>
  <c r="P2120" i="10"/>
  <c r="P2121" i="10"/>
  <c r="P2122" i="10"/>
  <c r="P2123" i="10"/>
  <c r="P2124" i="10"/>
  <c r="P2125" i="10"/>
  <c r="P2126" i="10"/>
  <c r="P2127" i="10"/>
  <c r="P2128" i="10"/>
  <c r="P2129" i="10"/>
  <c r="P2130" i="10"/>
  <c r="P2131" i="10"/>
  <c r="P2132" i="10"/>
  <c r="P2133" i="10"/>
  <c r="P2134" i="10"/>
  <c r="P2135" i="10"/>
  <c r="P2136" i="10"/>
  <c r="P2137" i="10"/>
  <c r="P2138" i="10"/>
  <c r="P2139" i="10"/>
  <c r="P2140" i="10"/>
  <c r="P2141" i="10"/>
  <c r="P2142" i="10"/>
  <c r="P2143" i="10"/>
  <c r="P2144" i="10"/>
  <c r="P2145" i="10"/>
  <c r="P2146" i="10"/>
  <c r="P2147" i="10"/>
  <c r="P2148" i="10"/>
  <c r="P2149" i="10"/>
  <c r="P2150" i="10"/>
  <c r="P2151" i="10"/>
  <c r="P2152" i="10"/>
  <c r="P2153" i="10"/>
  <c r="P2154" i="10"/>
  <c r="P2155" i="10"/>
  <c r="P2156" i="10"/>
  <c r="P2157" i="10"/>
  <c r="P2158" i="10"/>
  <c r="P2159" i="10"/>
  <c r="P2160" i="10"/>
  <c r="P2161" i="10"/>
  <c r="P2162" i="10"/>
  <c r="P2163" i="10"/>
  <c r="P2164" i="10"/>
  <c r="P2165" i="10"/>
  <c r="P2166" i="10"/>
  <c r="P2167" i="10"/>
  <c r="P2168" i="10"/>
  <c r="P2169" i="10"/>
  <c r="P2170" i="10"/>
  <c r="P2171" i="10"/>
  <c r="P2172" i="10"/>
  <c r="P2173" i="10"/>
  <c r="P2174" i="10"/>
  <c r="P2175" i="10"/>
  <c r="P2176" i="10"/>
  <c r="P2177" i="10"/>
  <c r="P2178" i="10"/>
  <c r="P2179" i="10"/>
  <c r="P2180" i="10"/>
  <c r="P2181" i="10"/>
  <c r="P2182" i="10"/>
  <c r="P2183" i="10"/>
  <c r="P2184" i="10"/>
  <c r="P2185" i="10"/>
  <c r="P2186" i="10"/>
  <c r="P2187" i="10"/>
  <c r="P2188" i="10"/>
  <c r="P2189" i="10"/>
  <c r="P2190" i="10"/>
  <c r="P2191" i="10"/>
  <c r="P2192" i="10"/>
  <c r="P2193" i="10"/>
  <c r="P2194" i="10"/>
  <c r="P2195" i="10"/>
  <c r="P2196" i="10"/>
  <c r="P2197" i="10"/>
  <c r="P2198" i="10"/>
  <c r="P2199" i="10"/>
  <c r="P2200" i="10"/>
  <c r="P2201" i="10"/>
  <c r="P2202" i="10"/>
  <c r="P2203" i="10"/>
  <c r="P2204" i="10"/>
  <c r="P2205" i="10"/>
  <c r="P2206" i="10"/>
  <c r="P2207" i="10"/>
  <c r="P2208" i="10"/>
  <c r="P2209" i="10"/>
  <c r="P2210" i="10"/>
  <c r="P2211" i="10"/>
  <c r="P2212" i="10"/>
  <c r="P2213" i="10"/>
  <c r="P2214" i="10"/>
  <c r="P2215" i="10"/>
  <c r="P2216" i="10"/>
  <c r="P2217" i="10"/>
  <c r="P2218" i="10"/>
  <c r="P2219" i="10"/>
  <c r="P2220" i="10"/>
  <c r="P2221" i="10"/>
  <c r="P2222" i="10"/>
  <c r="P2223" i="10"/>
  <c r="P2224" i="10"/>
  <c r="P2225" i="10"/>
  <c r="P2226" i="10"/>
  <c r="P2227" i="10"/>
  <c r="P2228" i="10"/>
  <c r="P2229" i="10"/>
  <c r="P2230" i="10"/>
  <c r="P2231" i="10"/>
  <c r="P2232" i="10"/>
  <c r="P2233" i="10"/>
  <c r="P2234" i="10"/>
  <c r="P2235" i="10"/>
  <c r="P2236" i="10"/>
  <c r="P2237" i="10"/>
  <c r="P2238" i="10"/>
  <c r="P2239" i="10"/>
  <c r="P2240" i="10"/>
  <c r="P2241" i="10"/>
  <c r="P2242" i="10"/>
  <c r="P2243" i="10"/>
  <c r="P2244" i="10"/>
  <c r="P2245" i="10"/>
  <c r="P2246" i="10"/>
  <c r="P2247" i="10"/>
  <c r="P2248" i="10"/>
  <c r="P2249" i="10"/>
  <c r="P2250" i="10"/>
  <c r="P2251" i="10"/>
  <c r="P2252" i="10"/>
  <c r="P2253" i="10"/>
  <c r="P2254" i="10"/>
  <c r="P2255" i="10"/>
  <c r="P2256" i="10"/>
  <c r="P2257" i="10"/>
  <c r="P2258" i="10"/>
  <c r="P2259" i="10"/>
  <c r="P2260" i="10"/>
  <c r="P2261" i="10"/>
  <c r="P2262" i="10"/>
  <c r="P2263" i="10"/>
  <c r="P2264" i="10"/>
  <c r="P2265" i="10"/>
  <c r="P2266" i="10"/>
  <c r="P2267" i="10"/>
  <c r="P2268" i="10"/>
  <c r="P2269" i="10"/>
  <c r="P2270" i="10"/>
  <c r="P2271" i="10"/>
  <c r="P2272" i="10"/>
  <c r="P2273" i="10"/>
  <c r="P2274" i="10"/>
  <c r="P2275" i="10"/>
  <c r="P2276" i="10"/>
  <c r="P2277" i="10"/>
  <c r="P2278" i="10"/>
  <c r="P2279" i="10"/>
  <c r="P2280" i="10"/>
  <c r="P2281" i="10"/>
  <c r="P2282" i="10"/>
  <c r="P2283" i="10"/>
  <c r="P2284" i="10"/>
  <c r="P2285" i="10"/>
  <c r="P2286" i="10"/>
  <c r="P2287" i="10"/>
  <c r="P2288" i="10"/>
  <c r="P2289" i="10"/>
  <c r="P2290" i="10"/>
  <c r="P2291" i="10"/>
  <c r="P2292" i="10"/>
  <c r="P2293" i="10"/>
  <c r="P2294" i="10"/>
  <c r="P2295" i="10"/>
  <c r="P2296" i="10"/>
  <c r="P2297" i="10"/>
  <c r="P2298" i="10"/>
  <c r="P2299" i="10"/>
  <c r="P2300" i="10"/>
  <c r="P2301" i="10"/>
  <c r="P2302" i="10"/>
  <c r="P2303" i="10"/>
  <c r="P2304" i="10"/>
  <c r="P2305" i="10"/>
  <c r="P2306" i="10"/>
  <c r="P2307" i="10"/>
  <c r="P2308" i="10"/>
  <c r="P2309" i="10"/>
  <c r="P2310" i="10"/>
  <c r="P2311" i="10"/>
  <c r="P2312" i="10"/>
  <c r="P2313" i="10"/>
  <c r="P2314" i="10"/>
  <c r="P2315" i="10"/>
  <c r="P2316" i="10"/>
  <c r="P2317" i="10"/>
  <c r="P2318" i="10"/>
  <c r="P2319" i="10"/>
  <c r="P2320" i="10"/>
  <c r="P2321" i="10"/>
  <c r="P2322" i="10"/>
  <c r="P2323" i="10"/>
  <c r="P2324" i="10"/>
  <c r="P2325" i="10"/>
  <c r="P2326" i="10"/>
  <c r="P2327" i="10"/>
  <c r="P2328" i="10"/>
  <c r="P2329" i="10"/>
  <c r="P2330" i="10"/>
  <c r="P2331" i="10"/>
  <c r="P2332" i="10"/>
  <c r="P2333" i="10"/>
  <c r="P2334" i="10"/>
  <c r="P2335" i="10"/>
  <c r="P2336" i="10"/>
  <c r="P2337" i="10"/>
  <c r="P2338" i="10"/>
  <c r="P2339" i="10"/>
  <c r="P2340" i="10"/>
  <c r="P2341" i="10"/>
  <c r="P2342" i="10"/>
  <c r="P2343" i="10"/>
  <c r="P2344" i="10"/>
  <c r="P2345" i="10"/>
  <c r="P2346" i="10"/>
  <c r="P2347" i="10"/>
  <c r="P2348" i="10"/>
  <c r="P2349" i="10"/>
  <c r="P2350" i="10"/>
  <c r="P2351" i="10"/>
  <c r="P2352" i="10"/>
  <c r="P2353" i="10"/>
  <c r="P2354" i="10"/>
  <c r="P2355" i="10"/>
  <c r="P2356" i="10"/>
  <c r="P2357" i="10"/>
  <c r="P2358" i="10"/>
  <c r="P2359" i="10"/>
  <c r="P2360" i="10"/>
  <c r="P2361" i="10"/>
  <c r="P2362" i="10"/>
  <c r="P2363" i="10"/>
  <c r="P2364" i="10"/>
  <c r="P2365" i="10"/>
  <c r="P2366" i="10"/>
  <c r="P2367" i="10"/>
  <c r="P2368" i="10"/>
  <c r="P2369" i="10"/>
  <c r="P2370" i="10"/>
  <c r="P2371" i="10"/>
  <c r="P2372" i="10"/>
  <c r="P2373" i="10"/>
  <c r="P2374" i="10"/>
  <c r="P2375" i="10"/>
  <c r="P2376" i="10"/>
  <c r="P2377" i="10"/>
  <c r="P2378" i="10"/>
  <c r="P2379" i="10"/>
  <c r="P2380" i="10"/>
  <c r="P2381" i="10"/>
  <c r="P2382" i="10"/>
  <c r="P2383" i="10"/>
  <c r="P2384" i="10"/>
  <c r="P2385" i="10"/>
  <c r="P2386" i="10"/>
  <c r="P2387" i="10"/>
  <c r="P2388" i="10"/>
  <c r="P2389" i="10"/>
  <c r="P2390" i="10"/>
  <c r="P2391" i="10"/>
  <c r="P2392" i="10"/>
  <c r="P2393" i="10"/>
  <c r="P2394" i="10"/>
  <c r="P2395" i="10"/>
  <c r="P2396" i="10"/>
  <c r="P2397" i="10"/>
  <c r="P2398" i="10"/>
  <c r="P2399" i="10"/>
  <c r="P2400" i="10"/>
  <c r="P2401" i="10"/>
  <c r="P2402" i="10"/>
  <c r="P2403" i="10"/>
  <c r="P2404" i="10"/>
  <c r="P2405" i="10"/>
  <c r="P2406" i="10"/>
  <c r="P2407" i="10"/>
  <c r="P2408" i="10"/>
  <c r="P2409" i="10"/>
  <c r="P2410" i="10"/>
  <c r="P2411" i="10"/>
  <c r="P2412" i="10"/>
  <c r="P2413" i="10"/>
  <c r="P2414" i="10"/>
  <c r="P2415" i="10"/>
  <c r="P2416" i="10"/>
  <c r="P2417" i="10"/>
  <c r="P2418" i="10"/>
  <c r="P2419" i="10"/>
  <c r="P2420" i="10"/>
  <c r="P2421" i="10"/>
  <c r="P2422" i="10"/>
  <c r="P2423" i="10"/>
  <c r="P2424" i="10"/>
  <c r="P2425" i="10"/>
  <c r="P2426" i="10"/>
  <c r="P2427" i="10"/>
  <c r="P2428" i="10"/>
  <c r="P2429" i="10"/>
  <c r="P2430" i="10"/>
  <c r="P2431" i="10"/>
  <c r="P2432" i="10"/>
  <c r="P2433" i="10"/>
  <c r="P2434" i="10"/>
  <c r="P2435" i="10"/>
  <c r="P2436" i="10"/>
  <c r="P2437" i="10"/>
  <c r="P2438" i="10"/>
  <c r="P2439" i="10"/>
  <c r="P2440" i="10"/>
  <c r="P2441" i="10"/>
  <c r="P2442" i="10"/>
  <c r="P2443" i="10"/>
  <c r="P2444" i="10"/>
  <c r="P2445" i="10"/>
  <c r="P2446" i="10"/>
  <c r="P2447" i="10"/>
  <c r="P2448" i="10"/>
  <c r="P2449" i="10"/>
  <c r="P2450" i="10"/>
  <c r="P2451" i="10"/>
  <c r="P2452" i="10"/>
  <c r="P2453" i="10"/>
  <c r="P2454" i="10"/>
  <c r="P2455" i="10"/>
  <c r="P2456" i="10"/>
  <c r="P2457" i="10"/>
  <c r="P2458" i="10"/>
  <c r="P2459" i="10"/>
  <c r="P2460" i="10"/>
  <c r="P2461" i="10"/>
  <c r="P2462" i="10"/>
  <c r="P2463" i="10"/>
  <c r="P2464" i="10"/>
  <c r="P2465" i="10"/>
  <c r="P2466" i="10"/>
  <c r="P2467" i="10"/>
  <c r="P2468" i="10"/>
  <c r="P2469" i="10"/>
  <c r="P2470" i="10"/>
  <c r="P2471" i="10"/>
  <c r="P2472" i="10"/>
  <c r="P2473" i="10"/>
  <c r="P2474" i="10"/>
  <c r="P2475" i="10"/>
  <c r="P2476" i="10"/>
  <c r="P2477" i="10"/>
  <c r="P2478" i="10"/>
  <c r="P2479" i="10"/>
  <c r="P2480" i="10"/>
  <c r="P2481" i="10"/>
  <c r="P2482" i="10"/>
  <c r="P2483" i="10"/>
  <c r="P2484" i="10"/>
  <c r="P2485" i="10"/>
  <c r="P2486" i="10"/>
  <c r="P2487" i="10"/>
  <c r="P2488" i="10"/>
  <c r="P2489" i="10"/>
  <c r="P2490" i="10"/>
  <c r="P2491" i="10"/>
  <c r="P2492" i="10"/>
  <c r="P2493" i="10"/>
  <c r="P2494" i="10"/>
  <c r="P2495" i="10"/>
  <c r="P2496" i="10"/>
  <c r="P2497" i="10"/>
  <c r="P2498" i="10"/>
  <c r="P2499" i="10"/>
  <c r="P2500" i="10"/>
  <c r="P2501" i="10"/>
  <c r="P2502" i="10"/>
  <c r="P2503" i="10"/>
  <c r="P2504" i="10"/>
  <c r="P2505" i="10"/>
  <c r="P2506" i="10"/>
  <c r="P2507" i="10"/>
  <c r="P2508" i="10"/>
  <c r="P2509" i="10"/>
  <c r="P2510" i="10"/>
  <c r="P2511" i="10"/>
  <c r="P2512" i="10"/>
  <c r="P2513" i="10"/>
  <c r="P2514" i="10"/>
  <c r="P2515" i="10"/>
  <c r="P2516" i="10"/>
  <c r="P2517" i="10"/>
  <c r="P2518" i="10"/>
  <c r="P2519" i="10"/>
  <c r="P2520" i="10"/>
  <c r="P2521" i="10"/>
  <c r="P2522" i="10"/>
  <c r="P2523" i="10"/>
  <c r="P2524" i="10"/>
  <c r="P2525" i="10"/>
  <c r="P2526" i="10"/>
  <c r="P2527" i="10"/>
  <c r="P2528" i="10"/>
  <c r="P2529" i="10"/>
  <c r="P2530" i="10"/>
  <c r="P2531" i="10"/>
  <c r="P2532" i="10"/>
  <c r="P2533" i="10"/>
  <c r="P2534" i="10"/>
  <c r="P2535" i="10"/>
  <c r="P2536" i="10"/>
  <c r="P2537" i="10"/>
  <c r="P2538" i="10"/>
  <c r="P2539" i="10"/>
  <c r="P2540" i="10"/>
  <c r="P2541" i="10"/>
  <c r="P2542" i="10"/>
  <c r="P2543" i="10"/>
  <c r="P2544" i="10"/>
  <c r="P2545" i="10"/>
  <c r="P2546" i="10"/>
  <c r="P2547" i="10"/>
  <c r="P2548" i="10"/>
  <c r="P2549" i="10"/>
  <c r="P2550" i="10"/>
  <c r="P2551" i="10"/>
  <c r="P2552" i="10"/>
  <c r="P2553" i="10"/>
  <c r="P2554" i="10"/>
  <c r="P2555" i="10"/>
  <c r="P2556" i="10"/>
  <c r="P2557" i="10"/>
  <c r="P2558" i="10"/>
  <c r="P2559" i="10"/>
  <c r="P2560" i="10"/>
  <c r="P2561" i="10"/>
  <c r="P2562" i="10"/>
  <c r="P2563" i="10"/>
  <c r="P2564" i="10"/>
  <c r="P2565" i="10"/>
  <c r="P2566" i="10"/>
  <c r="P2567" i="10"/>
  <c r="P2568" i="10"/>
  <c r="P2569" i="10"/>
  <c r="P2570" i="10"/>
  <c r="P2571" i="10"/>
  <c r="P2572" i="10"/>
  <c r="P2573" i="10"/>
  <c r="P2574" i="10"/>
  <c r="P2575" i="10"/>
  <c r="P2576" i="10"/>
  <c r="P2577" i="10"/>
  <c r="P2578" i="10"/>
  <c r="P2579" i="10"/>
  <c r="P2580" i="10"/>
  <c r="P2581" i="10"/>
  <c r="P2582" i="10"/>
  <c r="P2583" i="10"/>
  <c r="P2584" i="10"/>
  <c r="P2585" i="10"/>
  <c r="P2586" i="10"/>
  <c r="P2587" i="10"/>
  <c r="P2588" i="10"/>
  <c r="P2589" i="10"/>
  <c r="P2590" i="10"/>
  <c r="P2591" i="10"/>
  <c r="P2592" i="10"/>
  <c r="P2593" i="10"/>
  <c r="P2594" i="10"/>
  <c r="P2595" i="10"/>
  <c r="P2596" i="10"/>
  <c r="P2597" i="10"/>
  <c r="P2598" i="10"/>
  <c r="P2599" i="10"/>
  <c r="P2600" i="10"/>
  <c r="P2601" i="10"/>
  <c r="P2602" i="10"/>
  <c r="P2603" i="10"/>
  <c r="P2604" i="10"/>
  <c r="P2605" i="10"/>
  <c r="P2606" i="10"/>
  <c r="P2607" i="10"/>
  <c r="P2608" i="10"/>
  <c r="P2609" i="10"/>
  <c r="P2610" i="10"/>
  <c r="P2611" i="10"/>
  <c r="P2612" i="10"/>
  <c r="P2613" i="10"/>
  <c r="P2614" i="10"/>
  <c r="P2615" i="10"/>
  <c r="P2616" i="10"/>
  <c r="P2617" i="10"/>
  <c r="P2618" i="10"/>
  <c r="P2619" i="10"/>
  <c r="P2620" i="10"/>
  <c r="P2621" i="10"/>
  <c r="P2622" i="10"/>
  <c r="P2623" i="10"/>
  <c r="P2624" i="10"/>
  <c r="P2625" i="10"/>
  <c r="P2626" i="10"/>
  <c r="P2627" i="10"/>
  <c r="P2628" i="10"/>
  <c r="P2629" i="10"/>
  <c r="P2630" i="10"/>
  <c r="P2631" i="10"/>
  <c r="P2632" i="10"/>
  <c r="P2633" i="10"/>
  <c r="P2634" i="10"/>
  <c r="P2635" i="10"/>
  <c r="P2636" i="10"/>
  <c r="P2637" i="10"/>
  <c r="P2638" i="10"/>
  <c r="P2639" i="10"/>
  <c r="P2640" i="10"/>
  <c r="P2641" i="10"/>
  <c r="P2642" i="10"/>
  <c r="P2643" i="10"/>
  <c r="P2644" i="10"/>
  <c r="P2645" i="10"/>
  <c r="P2646" i="10"/>
  <c r="P2647" i="10"/>
  <c r="P2648" i="10"/>
  <c r="P2649" i="10"/>
  <c r="P2650" i="10"/>
  <c r="P2651" i="10"/>
  <c r="P2652" i="10"/>
  <c r="P2653" i="10"/>
  <c r="P2654" i="10"/>
  <c r="P2655" i="10"/>
  <c r="P2656" i="10"/>
  <c r="P2657" i="10"/>
  <c r="P2658" i="10"/>
  <c r="P2659" i="10"/>
  <c r="P2660" i="10"/>
  <c r="P2661" i="10"/>
  <c r="P2662" i="10"/>
  <c r="P2663" i="10"/>
  <c r="P2664" i="10"/>
  <c r="P2665" i="10"/>
  <c r="P2666" i="10"/>
  <c r="P2667" i="10"/>
  <c r="P2668" i="10"/>
  <c r="P2669" i="10"/>
  <c r="P2670" i="10"/>
  <c r="P2671" i="10"/>
  <c r="P2672" i="10"/>
  <c r="P2673" i="10"/>
  <c r="P2674" i="10"/>
  <c r="P2675" i="10"/>
  <c r="P2676" i="10"/>
  <c r="P2677" i="10"/>
  <c r="P2678" i="10"/>
  <c r="P2679" i="10"/>
  <c r="P2680" i="10"/>
  <c r="P2681" i="10"/>
  <c r="P2682" i="10"/>
  <c r="P2683" i="10"/>
  <c r="P2684" i="10"/>
  <c r="P2685" i="10"/>
  <c r="P2686" i="10"/>
  <c r="P2687" i="10"/>
  <c r="P2688" i="10"/>
  <c r="P2689" i="10"/>
  <c r="P2690" i="10"/>
  <c r="P2691" i="10"/>
  <c r="P2692" i="10"/>
  <c r="P2693" i="10"/>
  <c r="P2694" i="10"/>
  <c r="P2695" i="10"/>
  <c r="P2696" i="10"/>
  <c r="P2697" i="10"/>
  <c r="P2698" i="10"/>
  <c r="P2699" i="10"/>
  <c r="P2700" i="10"/>
  <c r="P2701" i="10"/>
  <c r="P2702" i="10"/>
  <c r="P2703" i="10"/>
  <c r="P2704" i="10"/>
  <c r="P2705" i="10"/>
  <c r="P2706" i="10"/>
  <c r="P2707" i="10"/>
  <c r="P2708" i="10"/>
  <c r="P2709" i="10"/>
  <c r="P2710" i="10"/>
  <c r="P2711" i="10"/>
  <c r="P2712" i="10"/>
  <c r="P2713" i="10"/>
  <c r="P2714" i="10"/>
  <c r="P2715" i="10"/>
  <c r="P2716" i="10"/>
  <c r="P2717" i="10"/>
  <c r="P2718" i="10"/>
  <c r="P2719" i="10"/>
  <c r="P2720" i="10"/>
  <c r="P2721" i="10"/>
  <c r="P2722" i="10"/>
  <c r="P2723" i="10"/>
  <c r="P2724" i="10"/>
  <c r="P2725" i="10"/>
  <c r="P2726" i="10"/>
  <c r="P2727" i="10"/>
  <c r="P2728" i="10"/>
  <c r="P2729" i="10"/>
  <c r="P2730" i="10"/>
  <c r="P2731" i="10"/>
  <c r="P2732" i="10"/>
  <c r="P2733" i="10"/>
  <c r="P2734" i="10"/>
  <c r="P2735" i="10"/>
  <c r="P2736" i="10"/>
  <c r="P2737" i="10"/>
  <c r="P2738" i="10"/>
  <c r="P2739" i="10"/>
  <c r="P2740" i="10"/>
  <c r="P2741" i="10"/>
  <c r="P2742" i="10"/>
  <c r="P2743" i="10"/>
  <c r="P2744" i="10"/>
  <c r="P2745" i="10"/>
  <c r="P2746" i="10"/>
  <c r="P2747" i="10"/>
  <c r="P2748" i="10"/>
  <c r="P2749" i="10"/>
  <c r="P2750" i="10"/>
  <c r="P2751" i="10"/>
  <c r="P2752" i="10"/>
  <c r="P2753" i="10"/>
  <c r="P2754" i="10"/>
  <c r="P2755" i="10"/>
  <c r="P2756" i="10"/>
  <c r="P2757" i="10"/>
  <c r="P2758" i="10"/>
  <c r="P2759" i="10"/>
  <c r="P2760" i="10"/>
  <c r="P2761" i="10"/>
  <c r="P2762" i="10"/>
  <c r="P2763" i="10"/>
  <c r="P2764" i="10"/>
  <c r="P2765" i="10"/>
  <c r="P2766" i="10"/>
  <c r="P2767" i="10"/>
  <c r="P2768" i="10"/>
  <c r="P2769" i="10"/>
  <c r="P2770" i="10"/>
  <c r="P2771" i="10"/>
  <c r="P2772" i="10"/>
  <c r="P2773" i="10"/>
  <c r="P2774" i="10"/>
  <c r="P2775" i="10"/>
  <c r="P2776" i="10"/>
  <c r="P2777" i="10"/>
  <c r="P2778" i="10"/>
  <c r="P2779" i="10"/>
  <c r="P2780" i="10"/>
  <c r="P2781" i="10"/>
  <c r="P2782" i="10"/>
  <c r="P2783" i="10"/>
  <c r="P2784" i="10"/>
  <c r="P2785" i="10"/>
  <c r="P2786" i="10"/>
  <c r="P2787" i="10"/>
  <c r="P2788" i="10"/>
  <c r="P2789" i="10"/>
  <c r="P2790" i="10"/>
  <c r="P2791" i="10"/>
  <c r="P2792" i="10"/>
  <c r="P2793" i="10"/>
  <c r="P2794" i="10"/>
  <c r="P2795" i="10"/>
  <c r="P2796" i="10"/>
  <c r="P2797" i="10"/>
  <c r="P2798" i="10"/>
  <c r="P2799" i="10"/>
  <c r="P2800" i="10"/>
  <c r="P2801" i="10"/>
  <c r="P2802" i="10"/>
  <c r="P2803" i="10"/>
  <c r="P2804" i="10"/>
  <c r="P2805" i="10"/>
  <c r="P2806" i="10"/>
  <c r="P2807" i="10"/>
  <c r="P2808" i="10"/>
  <c r="P2809" i="10"/>
  <c r="P2810" i="10"/>
  <c r="P2811" i="10"/>
  <c r="P2812" i="10"/>
  <c r="P2813" i="10"/>
  <c r="P2814" i="10"/>
  <c r="P2815" i="10"/>
  <c r="P2816" i="10"/>
  <c r="P2817" i="10"/>
  <c r="P2818" i="10"/>
  <c r="P2819" i="10"/>
  <c r="P2820" i="10"/>
  <c r="P2821" i="10"/>
  <c r="P2822" i="10"/>
  <c r="P2823" i="10"/>
  <c r="P2824" i="10"/>
  <c r="P2825" i="10"/>
  <c r="P2826" i="10"/>
  <c r="P2827" i="10"/>
  <c r="P2828" i="10"/>
  <c r="P2829" i="10"/>
  <c r="P2830" i="10"/>
  <c r="P2831" i="10"/>
  <c r="P2832" i="10"/>
  <c r="P2833" i="10"/>
  <c r="P2834" i="10"/>
  <c r="P2835" i="10"/>
  <c r="P2836" i="10"/>
  <c r="P2837" i="10"/>
  <c r="P2838" i="10"/>
  <c r="P2839" i="10"/>
  <c r="P2840" i="10"/>
  <c r="P2841" i="10"/>
  <c r="P2842" i="10"/>
  <c r="P2843" i="10"/>
  <c r="P2844" i="10"/>
  <c r="P2845" i="10"/>
  <c r="P2846" i="10"/>
  <c r="P2847" i="10"/>
  <c r="P2848" i="10"/>
  <c r="P2849" i="10"/>
  <c r="P2850" i="10"/>
  <c r="P2851" i="10"/>
  <c r="P2852" i="10"/>
  <c r="P2853" i="10"/>
  <c r="P2854" i="10"/>
  <c r="P2855" i="10"/>
  <c r="P2856" i="10"/>
  <c r="P2857" i="10"/>
  <c r="P2858" i="10"/>
  <c r="P2859" i="10"/>
  <c r="P2860" i="10"/>
  <c r="P2861" i="10"/>
  <c r="P2862" i="10"/>
  <c r="P2863" i="10"/>
  <c r="P2864" i="10"/>
  <c r="P2865" i="10"/>
  <c r="P2866" i="10"/>
  <c r="P2867" i="10"/>
  <c r="P2868" i="10"/>
  <c r="P2869" i="10"/>
  <c r="P2870" i="10"/>
  <c r="P2871" i="10"/>
  <c r="P2872" i="10"/>
  <c r="P2873" i="10"/>
  <c r="P2874" i="10"/>
  <c r="P2875" i="10"/>
  <c r="P2876" i="10"/>
  <c r="P2877" i="10"/>
  <c r="P2878" i="10"/>
  <c r="P2879" i="10"/>
  <c r="P2880" i="10"/>
  <c r="P2881" i="10"/>
  <c r="P2882" i="10"/>
  <c r="P2883" i="10"/>
  <c r="P2884" i="10"/>
  <c r="P2885" i="10"/>
  <c r="P2886" i="10"/>
  <c r="P2887" i="10"/>
  <c r="P2888" i="10"/>
  <c r="P2889" i="10"/>
  <c r="P2890" i="10"/>
  <c r="P2891" i="10"/>
  <c r="P2892" i="10"/>
  <c r="P2893" i="10"/>
  <c r="P2894" i="10"/>
  <c r="P2895" i="10"/>
  <c r="P2896" i="10"/>
  <c r="P2897" i="10"/>
  <c r="P2898" i="10"/>
  <c r="P2899" i="10"/>
  <c r="P2900" i="10"/>
  <c r="P2901" i="10"/>
  <c r="P2902" i="10"/>
  <c r="P2903" i="10"/>
  <c r="P2904" i="10"/>
  <c r="P2905" i="10"/>
  <c r="P2906" i="10"/>
  <c r="P2907" i="10"/>
  <c r="P2908" i="10"/>
  <c r="P2909" i="10"/>
  <c r="P2910" i="10"/>
  <c r="P2911" i="10"/>
  <c r="P2912" i="10"/>
  <c r="P2913" i="10"/>
  <c r="P2914" i="10"/>
  <c r="P2915" i="10"/>
  <c r="P2916" i="10"/>
  <c r="P2917" i="10"/>
  <c r="P2918" i="10"/>
  <c r="P2919" i="10"/>
  <c r="P2920" i="10"/>
  <c r="P2921" i="10"/>
  <c r="P2922" i="10"/>
  <c r="P2923" i="10"/>
  <c r="P2924" i="10"/>
  <c r="P2925" i="10"/>
  <c r="P2926" i="10"/>
  <c r="P2927" i="10"/>
  <c r="P2928" i="10"/>
  <c r="P2929" i="10"/>
  <c r="P2930" i="10"/>
  <c r="P2931" i="10"/>
  <c r="P2932" i="10"/>
  <c r="P2933" i="10"/>
  <c r="P2934" i="10"/>
  <c r="P2935" i="10"/>
  <c r="P2936" i="10"/>
  <c r="P2937" i="10"/>
  <c r="P2938" i="10"/>
  <c r="P2939" i="10"/>
  <c r="P2940" i="10"/>
  <c r="P2941" i="10"/>
  <c r="P2942" i="10"/>
  <c r="P2943" i="10"/>
  <c r="P2944" i="10"/>
  <c r="P2945" i="10"/>
  <c r="P2946" i="10"/>
  <c r="P2947" i="10"/>
  <c r="P2948" i="10"/>
  <c r="P2949" i="10"/>
  <c r="P2950" i="10"/>
  <c r="P2951" i="10"/>
  <c r="P2952" i="10"/>
  <c r="P2953" i="10"/>
  <c r="P2954" i="10"/>
  <c r="P2955" i="10"/>
  <c r="P2956" i="10"/>
  <c r="P2957" i="10"/>
  <c r="P2958" i="10"/>
  <c r="P2959" i="10"/>
  <c r="P2960" i="10"/>
  <c r="P2961" i="10"/>
  <c r="P2962" i="10"/>
  <c r="P2963" i="10"/>
  <c r="P2964" i="10"/>
  <c r="P2965" i="10"/>
  <c r="P2966" i="10"/>
  <c r="P2967" i="10"/>
  <c r="P2968" i="10"/>
  <c r="P2969" i="10"/>
  <c r="P2970" i="10"/>
  <c r="P2971" i="10"/>
  <c r="P2972" i="10"/>
  <c r="P2973" i="10"/>
  <c r="P2974" i="10"/>
  <c r="P2975" i="10"/>
  <c r="P2976" i="10"/>
  <c r="P2977" i="10"/>
  <c r="P2978" i="10"/>
  <c r="P2979" i="10"/>
  <c r="P2980" i="10"/>
  <c r="P2981" i="10"/>
  <c r="P2982" i="10"/>
  <c r="P2983" i="10"/>
  <c r="P2984" i="10"/>
  <c r="P2985" i="10"/>
  <c r="P2986" i="10"/>
  <c r="P2987" i="10"/>
  <c r="P2988" i="10"/>
  <c r="P2989" i="10"/>
  <c r="P2990" i="10"/>
  <c r="P2991" i="10"/>
  <c r="P2992" i="10"/>
  <c r="P2993" i="10"/>
  <c r="P2994" i="10"/>
  <c r="P2995" i="10"/>
  <c r="P2996" i="10"/>
  <c r="P2997" i="10"/>
  <c r="P2998" i="10"/>
  <c r="P2999" i="10"/>
  <c r="P3000" i="10"/>
  <c r="P3001" i="10"/>
  <c r="P3002" i="10"/>
  <c r="P3003" i="10"/>
  <c r="P3004" i="10"/>
  <c r="P3005" i="10"/>
  <c r="P3006" i="10"/>
  <c r="P3007" i="10"/>
  <c r="P3008" i="10"/>
  <c r="P3009" i="10"/>
  <c r="P3010" i="10"/>
  <c r="P3011" i="10"/>
  <c r="P3012" i="10"/>
  <c r="P3013" i="10"/>
  <c r="P3014" i="10"/>
  <c r="P3015" i="10"/>
  <c r="P3016" i="10"/>
  <c r="P3017" i="10"/>
  <c r="P3018" i="10"/>
  <c r="P3019" i="10"/>
  <c r="P3020" i="10"/>
  <c r="P3021" i="10"/>
  <c r="P3022" i="10"/>
  <c r="P3023" i="10"/>
  <c r="P3024" i="10"/>
  <c r="P3025" i="10"/>
  <c r="P3026" i="10"/>
  <c r="P3027" i="10"/>
  <c r="P3028" i="10"/>
  <c r="P3029" i="10"/>
  <c r="P3030" i="10"/>
  <c r="P3031" i="10"/>
  <c r="P3032" i="10"/>
  <c r="P3033" i="10"/>
  <c r="P3034" i="10"/>
  <c r="P3035" i="10"/>
  <c r="P3036" i="10"/>
  <c r="P3037" i="10"/>
  <c r="P3038" i="10"/>
  <c r="P3039" i="10"/>
  <c r="P3040" i="10"/>
  <c r="P3041" i="10"/>
  <c r="P3042" i="10"/>
  <c r="P3043" i="10"/>
  <c r="P3044" i="10"/>
  <c r="P3045" i="10"/>
  <c r="P3046" i="10"/>
  <c r="P3047" i="10"/>
  <c r="P3048" i="10"/>
  <c r="P3049" i="10"/>
  <c r="P3050" i="10"/>
  <c r="P3051" i="10"/>
  <c r="P3052" i="10"/>
  <c r="P3053" i="10"/>
  <c r="P3054" i="10"/>
  <c r="P3055" i="10"/>
  <c r="P3056" i="10"/>
  <c r="P3057" i="10"/>
  <c r="P3058" i="10"/>
  <c r="P3059" i="10"/>
  <c r="P3060" i="10"/>
  <c r="P3061" i="10"/>
  <c r="P3062" i="10"/>
  <c r="P3063" i="10"/>
  <c r="P3064" i="10"/>
  <c r="P3065" i="10"/>
  <c r="P3066" i="10"/>
  <c r="P3067" i="10"/>
  <c r="P3068" i="10"/>
  <c r="P3069" i="10"/>
  <c r="P3070" i="10"/>
  <c r="P3071" i="10"/>
  <c r="P3072" i="10"/>
  <c r="P3073" i="10"/>
  <c r="P3074" i="10"/>
  <c r="P3075" i="10"/>
  <c r="P3076" i="10"/>
  <c r="P3077" i="10"/>
  <c r="P3078" i="10"/>
  <c r="P3079" i="10"/>
  <c r="P3080" i="10"/>
  <c r="P3081" i="10"/>
  <c r="P3082" i="10"/>
  <c r="P3083" i="10"/>
  <c r="P3084" i="10"/>
  <c r="P3085" i="10"/>
  <c r="P3086" i="10"/>
  <c r="P3087" i="10"/>
  <c r="P3088" i="10"/>
  <c r="P3089" i="10"/>
  <c r="P3090" i="10"/>
  <c r="P3091" i="10"/>
  <c r="P3092" i="10"/>
  <c r="P3093" i="10"/>
  <c r="P3094" i="10"/>
  <c r="P3095" i="10"/>
  <c r="P3096" i="10"/>
  <c r="P3097" i="10"/>
  <c r="P3098" i="10"/>
  <c r="P3099" i="10"/>
  <c r="P3100" i="10"/>
  <c r="P3101" i="10"/>
  <c r="P3102" i="10"/>
  <c r="P3103" i="10"/>
  <c r="P3104" i="10"/>
  <c r="P3105" i="10"/>
  <c r="P3106" i="10"/>
  <c r="P3107" i="10"/>
  <c r="P3108" i="10"/>
  <c r="P3109" i="10"/>
  <c r="P3110" i="10"/>
  <c r="P3111" i="10"/>
  <c r="P3112" i="10"/>
  <c r="P3113" i="10"/>
  <c r="P3114" i="10"/>
  <c r="P3115" i="10"/>
  <c r="P3116" i="10"/>
  <c r="P3117" i="10"/>
  <c r="P3118" i="10"/>
  <c r="P3119" i="10"/>
  <c r="P3120" i="10"/>
  <c r="P3121" i="10"/>
  <c r="P3122" i="10"/>
  <c r="P3123" i="10"/>
  <c r="P3124" i="10"/>
  <c r="P3125" i="10"/>
  <c r="P3126" i="10"/>
  <c r="P3127" i="10"/>
  <c r="P3128" i="10"/>
  <c r="P3129" i="10"/>
  <c r="P3130" i="10"/>
  <c r="P3131" i="10"/>
  <c r="P3132" i="10"/>
  <c r="P3133" i="10"/>
  <c r="P3134" i="10"/>
  <c r="P3135" i="10"/>
  <c r="P3136" i="10"/>
  <c r="P3137" i="10"/>
  <c r="P3138" i="10"/>
  <c r="P3139" i="10"/>
  <c r="P3140" i="10"/>
  <c r="P3141" i="10"/>
  <c r="P3142" i="10"/>
  <c r="P3143" i="10"/>
  <c r="P3144" i="10"/>
  <c r="P3145" i="10"/>
  <c r="P3146" i="10"/>
  <c r="P3147" i="10"/>
  <c r="P3148" i="10"/>
  <c r="P3149" i="10"/>
  <c r="P3150" i="10"/>
  <c r="P3151" i="10"/>
  <c r="P3152" i="10"/>
  <c r="P3153" i="10"/>
  <c r="P3154" i="10"/>
  <c r="P3155" i="10"/>
  <c r="P3156" i="10"/>
  <c r="P3157" i="10"/>
  <c r="P3158" i="10"/>
  <c r="P3159" i="10"/>
  <c r="P3160" i="10"/>
  <c r="P3161" i="10"/>
  <c r="P3162" i="10"/>
  <c r="P3163" i="10"/>
  <c r="P3164" i="10"/>
  <c r="P3165" i="10"/>
  <c r="P3166" i="10"/>
  <c r="P3167" i="10"/>
  <c r="P3168" i="10"/>
  <c r="P3169" i="10"/>
  <c r="P3170" i="10"/>
  <c r="P3171" i="10"/>
  <c r="P3172" i="10"/>
  <c r="P3173" i="10"/>
  <c r="P3174" i="10"/>
  <c r="P3175" i="10"/>
  <c r="P3176" i="10"/>
  <c r="P3177" i="10"/>
  <c r="P3178" i="10"/>
  <c r="P3179" i="10"/>
  <c r="P3180" i="10"/>
  <c r="P3181" i="10"/>
  <c r="P3182" i="10"/>
  <c r="P3183" i="10"/>
  <c r="P3184" i="10"/>
  <c r="P3185" i="10"/>
  <c r="P3186" i="10"/>
  <c r="P3187" i="10"/>
  <c r="P3188" i="10"/>
  <c r="P3189" i="10"/>
  <c r="P3190" i="10"/>
  <c r="P3191" i="10"/>
  <c r="P3192" i="10"/>
  <c r="P3193" i="10"/>
  <c r="P3194" i="10"/>
  <c r="P3195" i="10"/>
  <c r="P3196" i="10"/>
  <c r="P3197" i="10"/>
  <c r="P3198" i="10"/>
  <c r="P3199" i="10"/>
  <c r="P3200" i="10"/>
  <c r="P3201" i="10"/>
  <c r="P3202" i="10"/>
  <c r="P3203" i="10"/>
  <c r="P3204" i="10"/>
  <c r="P3205" i="10"/>
  <c r="P3206" i="10"/>
  <c r="P3207" i="10"/>
  <c r="P3208" i="10"/>
  <c r="P3209" i="10"/>
  <c r="P3210" i="10"/>
  <c r="P3211" i="10"/>
  <c r="P3212" i="10"/>
  <c r="P3213" i="10"/>
  <c r="P3214" i="10"/>
  <c r="P3215" i="10"/>
  <c r="P3216" i="10"/>
  <c r="P3217" i="10"/>
  <c r="P3218" i="10"/>
  <c r="P3219" i="10"/>
  <c r="P3220" i="10"/>
  <c r="P3221" i="10"/>
  <c r="P3222" i="10"/>
  <c r="P3223" i="10"/>
  <c r="P3224" i="10"/>
  <c r="P3225" i="10"/>
  <c r="P3226" i="10"/>
  <c r="P3227" i="10"/>
  <c r="P3228" i="10"/>
  <c r="P3229" i="10"/>
  <c r="P3230" i="10"/>
  <c r="P3231" i="10"/>
  <c r="P3232" i="10"/>
  <c r="P3233" i="10"/>
  <c r="P3234" i="10"/>
  <c r="P3235" i="10"/>
  <c r="P3236" i="10"/>
  <c r="P3237" i="10"/>
  <c r="P3238" i="10"/>
  <c r="P3239" i="10"/>
  <c r="P3240" i="10"/>
  <c r="P3241" i="10"/>
  <c r="P3242" i="10"/>
  <c r="P3243" i="10"/>
  <c r="P3244" i="10"/>
  <c r="P3245" i="10"/>
  <c r="P3246" i="10"/>
  <c r="P3247" i="10"/>
  <c r="P3248" i="10"/>
  <c r="P3249" i="10"/>
  <c r="P3250" i="10"/>
  <c r="P3251" i="10"/>
  <c r="P3252" i="10"/>
  <c r="P3253" i="10"/>
  <c r="P3254" i="10"/>
  <c r="P3255" i="10"/>
  <c r="P3256" i="10"/>
  <c r="P3257" i="10"/>
  <c r="P3258" i="10"/>
  <c r="P3259" i="10"/>
  <c r="P3260" i="10"/>
  <c r="P3261" i="10"/>
  <c r="P3262" i="10"/>
  <c r="P3263" i="10"/>
  <c r="P3264" i="10"/>
  <c r="P3265" i="10"/>
  <c r="P3266" i="10"/>
  <c r="P3267" i="10"/>
  <c r="P3268" i="10"/>
  <c r="P3269" i="10"/>
  <c r="P3270" i="10"/>
  <c r="P3271" i="10"/>
  <c r="P3272" i="10"/>
  <c r="P3273" i="10"/>
  <c r="P3274" i="10"/>
  <c r="P3275" i="10"/>
  <c r="P3276" i="10"/>
  <c r="P3277" i="10"/>
  <c r="P3278" i="10"/>
  <c r="P3279" i="10"/>
  <c r="P3280" i="10"/>
  <c r="P3281" i="10"/>
  <c r="P3282" i="10"/>
  <c r="P3283" i="10"/>
  <c r="P3284" i="10"/>
  <c r="P3285" i="10"/>
  <c r="P3286" i="10"/>
  <c r="P3287" i="10"/>
  <c r="P3288" i="10"/>
  <c r="P3289" i="10"/>
  <c r="P3290" i="10"/>
  <c r="P3291" i="10"/>
  <c r="P3292" i="10"/>
  <c r="P3293" i="10"/>
  <c r="P3294" i="10"/>
  <c r="P3295" i="10"/>
  <c r="P3296" i="10"/>
  <c r="P3297" i="10"/>
  <c r="P3298" i="10"/>
  <c r="P3299" i="10"/>
  <c r="P3300" i="10"/>
  <c r="P3301" i="10"/>
  <c r="P3302" i="10"/>
  <c r="P3303" i="10"/>
  <c r="P3304" i="10"/>
  <c r="P3305" i="10"/>
  <c r="P3306" i="10"/>
  <c r="P3307" i="10"/>
  <c r="P3308" i="10"/>
  <c r="P3309" i="10"/>
  <c r="P3310" i="10"/>
  <c r="P3311" i="10"/>
  <c r="P3312" i="10"/>
  <c r="P3313" i="10"/>
  <c r="P3314" i="10"/>
  <c r="P3315" i="10"/>
  <c r="P3316" i="10"/>
  <c r="P3317" i="10"/>
  <c r="P3318" i="10"/>
  <c r="P3319" i="10"/>
  <c r="P3320" i="10"/>
  <c r="P3321" i="10"/>
  <c r="P3322" i="10"/>
  <c r="P3323" i="10"/>
  <c r="P3324" i="10"/>
  <c r="P3325" i="10"/>
  <c r="P3326" i="10"/>
  <c r="P3327" i="10"/>
  <c r="P3328" i="10"/>
  <c r="P3329" i="10"/>
  <c r="P3330" i="10"/>
  <c r="P3331" i="10"/>
  <c r="P3332" i="10"/>
  <c r="P3333" i="10"/>
  <c r="P3334" i="10"/>
  <c r="P3335" i="10"/>
  <c r="P3336" i="10"/>
  <c r="P3337" i="10"/>
  <c r="P3338" i="10"/>
  <c r="P3339" i="10"/>
  <c r="P3340" i="10"/>
  <c r="P3341" i="10"/>
  <c r="P3342" i="10"/>
  <c r="P3343" i="10"/>
  <c r="P3344" i="10"/>
  <c r="P3345" i="10"/>
  <c r="P3346" i="10"/>
  <c r="P3347" i="10"/>
  <c r="P3348" i="10"/>
  <c r="P3349" i="10"/>
  <c r="P3350" i="10"/>
  <c r="P3351" i="10"/>
  <c r="P3352" i="10"/>
  <c r="P3353" i="10"/>
  <c r="P3354" i="10"/>
  <c r="P3355" i="10"/>
  <c r="P3356" i="10"/>
  <c r="P3357" i="10"/>
  <c r="P3358" i="10"/>
  <c r="P3359" i="10"/>
  <c r="P3360" i="10"/>
  <c r="P3361" i="10"/>
  <c r="P3362" i="10"/>
  <c r="P3363" i="10"/>
  <c r="P3364" i="10"/>
  <c r="P3365" i="10"/>
  <c r="P3366" i="10"/>
  <c r="P3367" i="10"/>
  <c r="P3368" i="10"/>
  <c r="P3369" i="10"/>
  <c r="P3370" i="10"/>
  <c r="P3371" i="10"/>
  <c r="P3372" i="10"/>
  <c r="P3373" i="10"/>
  <c r="P3374" i="10"/>
  <c r="P3375" i="10"/>
  <c r="P3376" i="10"/>
  <c r="P3377" i="10"/>
  <c r="P3378" i="10"/>
  <c r="P3379" i="10"/>
  <c r="P3380" i="10"/>
  <c r="P3381" i="10"/>
  <c r="P3382" i="10"/>
  <c r="P3383" i="10"/>
  <c r="P3384" i="10"/>
  <c r="P3385" i="10"/>
  <c r="P3386" i="10"/>
  <c r="P3387" i="10"/>
  <c r="P3388" i="10"/>
  <c r="P3389" i="10"/>
  <c r="P3390" i="10"/>
  <c r="P3391" i="10"/>
  <c r="P3392" i="10"/>
  <c r="P3393" i="10"/>
  <c r="P3394" i="10"/>
  <c r="P3395" i="10"/>
  <c r="P3396" i="10"/>
  <c r="P3397" i="10"/>
  <c r="P3398" i="10"/>
  <c r="P3399" i="10"/>
  <c r="P3400" i="10"/>
  <c r="P3401" i="10"/>
  <c r="P3402" i="10"/>
  <c r="P3403" i="10"/>
  <c r="P3404" i="10"/>
  <c r="P3405" i="10"/>
  <c r="P3406" i="10"/>
  <c r="P3407" i="10"/>
  <c r="P3408" i="10"/>
  <c r="P3409" i="10"/>
  <c r="P3410" i="10"/>
  <c r="P3411" i="10"/>
  <c r="P3412" i="10"/>
  <c r="P3413" i="10"/>
  <c r="P3414" i="10"/>
  <c r="P3415" i="10"/>
  <c r="P3416" i="10"/>
  <c r="P3417" i="10"/>
  <c r="P3418" i="10"/>
  <c r="P3419" i="10"/>
  <c r="P3420" i="10"/>
  <c r="P3421" i="10"/>
  <c r="P3422" i="10"/>
  <c r="P3423" i="10"/>
  <c r="P3424" i="10"/>
  <c r="P3425" i="10"/>
  <c r="P3426" i="10"/>
  <c r="P3427" i="10"/>
  <c r="P3428" i="10"/>
  <c r="P3429" i="10"/>
  <c r="P3430" i="10"/>
  <c r="P3431" i="10"/>
  <c r="P3432" i="10"/>
  <c r="P3433" i="10"/>
  <c r="P3434" i="10"/>
  <c r="P3435" i="10"/>
  <c r="P3436" i="10"/>
  <c r="P3437" i="10"/>
  <c r="P3438" i="10"/>
  <c r="P3439" i="10"/>
  <c r="P3440" i="10"/>
  <c r="P3441" i="10"/>
  <c r="P3442" i="10"/>
  <c r="P3443" i="10"/>
  <c r="P3444" i="10"/>
  <c r="P3445" i="10"/>
  <c r="P3446" i="10"/>
  <c r="P3447" i="10"/>
  <c r="P3448" i="10"/>
  <c r="P3449" i="10"/>
  <c r="P3450" i="10"/>
  <c r="P3451" i="10"/>
  <c r="P3452" i="10"/>
  <c r="P3453" i="10"/>
  <c r="P3454" i="10"/>
  <c r="P3455" i="10"/>
  <c r="P3456" i="10"/>
  <c r="P3457" i="10"/>
  <c r="P3458" i="10"/>
  <c r="P3459" i="10"/>
  <c r="P3460" i="10"/>
  <c r="P3461" i="10"/>
  <c r="P3462" i="10"/>
  <c r="P3463" i="10"/>
  <c r="P3464" i="10"/>
  <c r="P3465" i="10"/>
  <c r="P3466" i="10"/>
  <c r="P3467" i="10"/>
  <c r="P3468" i="10"/>
  <c r="P3469" i="10"/>
  <c r="P3470" i="10"/>
  <c r="P3471" i="10"/>
  <c r="P3472" i="10"/>
  <c r="P3473" i="10"/>
  <c r="P3474" i="10"/>
  <c r="P3475" i="10"/>
  <c r="P3476" i="10"/>
  <c r="P3477" i="10"/>
  <c r="P3478" i="10"/>
  <c r="P3479" i="10"/>
  <c r="P3480" i="10"/>
  <c r="P3481" i="10"/>
  <c r="P3482" i="10"/>
  <c r="P3483" i="10"/>
  <c r="P3484" i="10"/>
  <c r="P3485" i="10"/>
  <c r="P3486" i="10"/>
  <c r="P3487" i="10"/>
  <c r="P3488" i="10"/>
  <c r="P3489" i="10"/>
  <c r="P3490" i="10"/>
  <c r="P3491" i="10"/>
  <c r="P3492" i="10"/>
  <c r="P3493" i="10"/>
  <c r="P3494" i="10"/>
  <c r="P3495" i="10"/>
  <c r="P3496" i="10"/>
  <c r="P3497" i="10"/>
  <c r="P3498" i="10"/>
  <c r="P3499" i="10"/>
  <c r="P3500" i="10"/>
  <c r="P3501" i="10"/>
  <c r="P3502" i="10"/>
  <c r="P3503" i="10"/>
  <c r="P3504" i="10"/>
  <c r="P3505" i="10"/>
  <c r="P3506" i="10"/>
  <c r="P3507" i="10"/>
  <c r="P3508" i="10"/>
  <c r="P3509" i="10"/>
  <c r="P3510" i="10"/>
  <c r="P3511" i="10"/>
  <c r="P3512" i="10"/>
  <c r="P3513" i="10"/>
  <c r="P3514" i="10"/>
  <c r="P3515" i="10"/>
  <c r="P3516" i="10"/>
  <c r="P3517" i="10"/>
  <c r="P3518" i="10"/>
  <c r="P3519" i="10"/>
  <c r="P3520" i="10"/>
  <c r="P3521" i="10"/>
  <c r="P3522" i="10"/>
  <c r="P3523" i="10"/>
  <c r="P3524" i="10"/>
  <c r="P3525" i="10"/>
  <c r="P3526" i="10"/>
  <c r="P3527" i="10"/>
  <c r="P3528" i="10"/>
  <c r="P3529" i="10"/>
  <c r="P3530" i="10"/>
  <c r="P3531" i="10"/>
  <c r="P3532" i="10"/>
  <c r="P3533" i="10"/>
  <c r="P3534" i="10"/>
  <c r="P3535" i="10"/>
  <c r="P3536" i="10"/>
  <c r="P3537" i="10"/>
  <c r="P3538" i="10"/>
  <c r="P3539" i="10"/>
  <c r="P3540" i="10"/>
  <c r="P3541" i="10"/>
  <c r="P3542" i="10"/>
  <c r="P3543" i="10"/>
  <c r="P3544" i="10"/>
  <c r="P3545" i="10"/>
  <c r="P3546" i="10"/>
  <c r="P3547" i="10"/>
  <c r="P3548" i="10"/>
  <c r="P3549" i="10"/>
  <c r="P3550" i="10"/>
  <c r="P3551" i="10"/>
  <c r="P3552" i="10"/>
  <c r="P3553" i="10"/>
  <c r="P3554" i="10"/>
  <c r="P3555" i="10"/>
  <c r="P3556" i="10"/>
  <c r="P3557" i="10"/>
  <c r="P3558" i="10"/>
  <c r="P3559" i="10"/>
  <c r="P3560" i="10"/>
  <c r="P3561" i="10"/>
  <c r="P3562" i="10"/>
  <c r="P3563" i="10"/>
  <c r="P3564" i="10"/>
  <c r="P3565" i="10"/>
  <c r="P3566" i="10"/>
  <c r="P3567" i="10"/>
  <c r="P3568" i="10"/>
  <c r="P3569" i="10"/>
  <c r="P3570" i="10"/>
  <c r="P3571" i="10"/>
  <c r="P3572" i="10"/>
  <c r="P3573" i="10"/>
  <c r="P3574" i="10"/>
  <c r="P3575" i="10"/>
  <c r="P3576" i="10"/>
  <c r="P3577" i="10"/>
  <c r="P3578" i="10"/>
  <c r="P3579" i="10"/>
  <c r="P3580" i="10"/>
  <c r="P3581" i="10"/>
  <c r="P3582" i="10"/>
  <c r="P3583" i="10"/>
  <c r="P3584" i="10"/>
  <c r="P3585" i="10"/>
  <c r="P3586" i="10"/>
  <c r="P3587" i="10"/>
  <c r="P3588" i="10"/>
  <c r="P3589" i="10"/>
  <c r="P3590" i="10"/>
  <c r="P3591" i="10"/>
  <c r="P3592" i="10"/>
  <c r="P3593" i="10"/>
  <c r="P3594" i="10"/>
  <c r="P3595" i="10"/>
  <c r="P3596" i="10"/>
  <c r="P3597" i="10"/>
  <c r="P3598" i="10"/>
  <c r="P3599" i="10"/>
  <c r="P3600" i="10"/>
  <c r="P3601" i="10"/>
  <c r="P3602" i="10"/>
  <c r="P3603" i="10"/>
  <c r="P3604" i="10"/>
  <c r="P3605" i="10"/>
  <c r="P3606" i="10"/>
  <c r="P3607" i="10"/>
  <c r="P3608" i="10"/>
  <c r="P3609" i="10"/>
  <c r="P3610" i="10"/>
  <c r="P3611" i="10"/>
  <c r="P3612" i="10"/>
  <c r="P3613" i="10"/>
  <c r="P3614" i="10"/>
  <c r="P3615" i="10"/>
  <c r="P3616" i="10"/>
  <c r="P3617" i="10"/>
  <c r="P3618" i="10"/>
  <c r="P3619" i="10"/>
  <c r="P3620" i="10"/>
  <c r="P3621" i="10"/>
  <c r="P3622" i="10"/>
  <c r="P3623" i="10"/>
  <c r="P3624" i="10"/>
  <c r="P3625" i="10"/>
  <c r="P3626" i="10"/>
  <c r="P3627" i="10"/>
  <c r="P3628" i="10"/>
  <c r="P3629" i="10"/>
  <c r="P3630" i="10"/>
  <c r="P3631" i="10"/>
  <c r="P3632" i="10"/>
  <c r="P3633" i="10"/>
  <c r="P3634" i="10"/>
  <c r="P3635" i="10"/>
  <c r="P3636" i="10"/>
  <c r="P3637" i="10"/>
  <c r="P3638" i="10"/>
  <c r="P3639" i="10"/>
  <c r="P3640" i="10"/>
  <c r="P3641" i="10"/>
  <c r="P3642" i="10"/>
  <c r="P3643" i="10"/>
  <c r="P3644" i="10"/>
  <c r="P3645" i="10"/>
  <c r="P3646" i="10"/>
  <c r="P3647" i="10"/>
  <c r="P3648" i="10"/>
  <c r="P3649" i="10"/>
  <c r="P3650" i="10"/>
  <c r="P3651" i="10"/>
  <c r="P3652" i="10"/>
  <c r="P3653" i="10"/>
  <c r="P3654" i="10"/>
  <c r="P3655" i="10"/>
  <c r="P3656" i="10"/>
  <c r="P3657" i="10"/>
  <c r="P3658" i="10"/>
  <c r="P3659" i="10"/>
  <c r="P3660" i="10"/>
  <c r="P3661" i="10"/>
  <c r="P3662" i="10"/>
  <c r="P3663" i="10"/>
  <c r="P3664" i="10"/>
  <c r="P3665" i="10"/>
  <c r="P3666" i="10"/>
  <c r="P3667" i="10"/>
  <c r="P3668" i="10"/>
  <c r="P3669" i="10"/>
  <c r="P3670" i="10"/>
  <c r="P3671" i="10"/>
  <c r="P3672" i="10"/>
  <c r="P3673" i="10"/>
  <c r="P3674" i="10"/>
  <c r="P3675" i="10"/>
  <c r="P3676" i="10"/>
  <c r="P3677" i="10"/>
  <c r="P3678" i="10"/>
  <c r="P3679" i="10"/>
  <c r="P3680" i="10"/>
  <c r="P3681" i="10"/>
  <c r="P3682" i="10"/>
  <c r="P3683" i="10"/>
  <c r="P3684" i="10"/>
  <c r="P3685" i="10"/>
  <c r="P3686" i="10"/>
  <c r="P3687" i="10"/>
  <c r="P3688" i="10"/>
  <c r="P3689" i="10"/>
  <c r="P3690" i="10"/>
  <c r="P3691" i="10"/>
  <c r="P3692" i="10"/>
  <c r="P3693" i="10"/>
  <c r="P3694" i="10"/>
  <c r="P3695" i="10"/>
  <c r="P3696" i="10"/>
  <c r="P3697" i="10"/>
  <c r="P3698" i="10"/>
  <c r="P3699" i="10"/>
  <c r="P3700" i="10"/>
  <c r="P3701" i="10"/>
  <c r="P3702" i="10"/>
  <c r="P3703" i="10"/>
  <c r="P3704" i="10"/>
  <c r="P3705" i="10"/>
  <c r="P3706" i="10"/>
  <c r="P3707" i="10"/>
  <c r="P3708" i="10"/>
  <c r="P3709" i="10"/>
  <c r="P3710" i="10"/>
  <c r="P3711" i="10"/>
  <c r="P3712" i="10"/>
  <c r="P3713" i="10"/>
  <c r="P3714" i="10"/>
  <c r="P3715" i="10"/>
  <c r="P3716" i="10"/>
  <c r="P3717" i="10"/>
  <c r="P3718" i="10"/>
  <c r="P3719" i="10"/>
  <c r="P3720" i="10"/>
  <c r="P3721" i="10"/>
  <c r="P3722" i="10"/>
  <c r="P3723" i="10"/>
  <c r="P3724" i="10"/>
  <c r="P3725" i="10"/>
  <c r="P3726" i="10"/>
  <c r="P3727" i="10"/>
  <c r="P3728" i="10"/>
  <c r="P3729" i="10"/>
  <c r="P3730" i="10"/>
  <c r="P3731" i="10"/>
  <c r="P3732" i="10"/>
  <c r="P3733" i="10"/>
  <c r="P3734" i="10"/>
  <c r="P3735" i="10"/>
  <c r="P3736" i="10"/>
  <c r="P3737" i="10"/>
  <c r="P3738" i="10"/>
  <c r="P3739" i="10"/>
  <c r="P3740" i="10"/>
  <c r="P3741" i="10"/>
  <c r="P3742" i="10"/>
  <c r="P3743" i="10"/>
  <c r="P3744" i="10"/>
  <c r="P3745" i="10"/>
  <c r="P3746" i="10"/>
  <c r="P3747" i="10"/>
  <c r="P3748" i="10"/>
  <c r="P3749" i="10"/>
  <c r="P3750" i="10"/>
  <c r="P3751" i="10"/>
  <c r="P3752" i="10"/>
  <c r="P3753" i="10"/>
  <c r="P3754" i="10"/>
  <c r="P3755" i="10"/>
  <c r="P3756" i="10"/>
  <c r="P3757" i="10"/>
  <c r="P3758" i="10"/>
  <c r="P3759" i="10"/>
  <c r="P3760" i="10"/>
  <c r="P3761" i="10"/>
  <c r="P3762" i="10"/>
  <c r="P3763" i="10"/>
  <c r="P3764" i="10"/>
  <c r="P3765" i="10"/>
  <c r="P3766" i="10"/>
  <c r="P3767" i="10"/>
  <c r="P3768" i="10"/>
  <c r="P3769" i="10"/>
  <c r="P3770" i="10"/>
  <c r="P3771" i="10"/>
  <c r="P3772" i="10"/>
  <c r="P3773" i="10"/>
  <c r="P3774" i="10"/>
  <c r="P3775" i="10"/>
  <c r="P3776" i="10"/>
  <c r="P3777" i="10"/>
  <c r="P3778" i="10"/>
  <c r="P3779" i="10"/>
  <c r="P3780" i="10"/>
  <c r="P3781" i="10"/>
  <c r="P3782" i="10"/>
  <c r="P3783" i="10"/>
  <c r="P3784" i="10"/>
  <c r="P3785" i="10"/>
  <c r="P3786" i="10"/>
  <c r="P3787" i="10"/>
  <c r="P3788" i="10"/>
  <c r="P3789" i="10"/>
  <c r="P3790" i="10"/>
  <c r="P3791" i="10"/>
  <c r="P3792" i="10"/>
  <c r="P3793" i="10"/>
  <c r="P3794" i="10"/>
  <c r="P3795" i="10"/>
  <c r="P3796" i="10"/>
  <c r="P3797" i="10"/>
  <c r="P3798" i="10"/>
  <c r="P3799" i="10"/>
  <c r="P3800" i="10"/>
  <c r="P3801" i="10"/>
  <c r="P3802" i="10"/>
  <c r="P3803" i="10"/>
  <c r="P3804" i="10"/>
  <c r="P3805" i="10"/>
  <c r="P3806" i="10"/>
  <c r="P3807" i="10"/>
  <c r="P3808" i="10"/>
  <c r="P3809" i="10"/>
  <c r="P3810" i="10"/>
  <c r="P3811" i="10"/>
  <c r="P3812" i="10"/>
  <c r="P3813" i="10"/>
  <c r="P3814" i="10"/>
  <c r="P3815" i="10"/>
  <c r="P3816" i="10"/>
  <c r="P3817" i="10"/>
  <c r="P3818" i="10"/>
  <c r="P3819" i="10"/>
  <c r="P3820" i="10"/>
  <c r="P3821" i="10"/>
  <c r="P3822" i="10"/>
  <c r="P3823" i="10"/>
  <c r="P3824" i="10"/>
  <c r="P3825" i="10"/>
  <c r="P3826" i="10"/>
  <c r="P3827" i="10"/>
  <c r="P3828" i="10"/>
  <c r="P3829" i="10"/>
  <c r="P3830" i="10"/>
  <c r="P3831" i="10"/>
  <c r="P3832" i="10"/>
  <c r="P3833" i="10"/>
  <c r="P3834" i="10"/>
  <c r="P3835" i="10"/>
  <c r="P3836" i="10"/>
  <c r="P3837" i="10"/>
  <c r="P3838" i="10"/>
  <c r="P3839" i="10"/>
  <c r="P3840" i="10"/>
  <c r="P3841" i="10"/>
  <c r="P3842" i="10"/>
  <c r="P3843" i="10"/>
  <c r="P3844" i="10"/>
  <c r="P3845" i="10"/>
  <c r="P3846" i="10"/>
  <c r="P3847" i="10"/>
  <c r="P3848" i="10"/>
  <c r="P3849" i="10"/>
  <c r="P3850" i="10"/>
  <c r="P3851" i="10"/>
  <c r="P3852" i="10"/>
  <c r="P3853" i="10"/>
  <c r="P3854" i="10"/>
  <c r="P3855" i="10"/>
  <c r="P3856" i="10"/>
  <c r="P3857" i="10"/>
  <c r="P3858" i="10"/>
  <c r="P3859" i="10"/>
  <c r="P3860" i="10"/>
  <c r="P3861" i="10"/>
  <c r="P3862" i="10"/>
  <c r="P3863" i="10"/>
  <c r="P3864" i="10"/>
  <c r="P3865" i="10"/>
  <c r="P3866" i="10"/>
  <c r="P3867" i="10"/>
  <c r="P3868" i="10"/>
  <c r="P3869" i="10"/>
  <c r="P3870" i="10"/>
  <c r="P3871" i="10"/>
  <c r="P3872" i="10"/>
  <c r="P3873" i="10"/>
  <c r="P3874" i="10"/>
  <c r="P3875" i="10"/>
  <c r="P3876" i="10"/>
  <c r="P3877" i="10"/>
  <c r="P3878" i="10"/>
  <c r="P3879" i="10"/>
  <c r="P3880" i="10"/>
  <c r="P3881" i="10"/>
  <c r="P3882" i="10"/>
  <c r="P3883" i="10"/>
  <c r="P3884" i="10"/>
  <c r="P3885" i="10"/>
  <c r="P3886" i="10"/>
  <c r="P3887" i="10"/>
  <c r="P3888" i="10"/>
  <c r="P3889" i="10"/>
  <c r="P3890" i="10"/>
  <c r="P3891" i="10"/>
  <c r="P3892" i="10"/>
  <c r="P3893" i="10"/>
  <c r="P3894" i="10"/>
  <c r="P3895" i="10"/>
  <c r="P3896" i="10"/>
  <c r="P3897" i="10"/>
  <c r="P3898" i="10"/>
  <c r="P3899" i="10"/>
  <c r="P3900" i="10"/>
  <c r="P3901" i="10"/>
  <c r="P3902" i="10"/>
  <c r="P3903" i="10"/>
  <c r="P3904" i="10"/>
  <c r="P3905" i="10"/>
  <c r="P3906" i="10"/>
  <c r="P3907" i="10"/>
  <c r="P3908" i="10"/>
  <c r="P3909" i="10"/>
  <c r="P3910" i="10"/>
  <c r="P3911" i="10"/>
  <c r="P3912" i="10"/>
  <c r="P3913" i="10"/>
  <c r="P3914" i="10"/>
  <c r="P3915" i="10"/>
  <c r="P3916" i="10"/>
  <c r="P3917" i="10"/>
  <c r="P3918" i="10"/>
  <c r="P3919" i="10"/>
  <c r="P3920" i="10"/>
  <c r="P3921" i="10"/>
  <c r="P3922" i="10"/>
  <c r="P3923" i="10"/>
  <c r="P3924" i="10"/>
  <c r="P3925" i="10"/>
  <c r="P3926" i="10"/>
  <c r="P3927" i="10"/>
  <c r="P3928" i="10"/>
  <c r="P3929" i="10"/>
  <c r="P3930" i="10"/>
  <c r="P3931" i="10"/>
  <c r="P3932" i="10"/>
  <c r="P3933" i="10"/>
  <c r="P3934" i="10"/>
  <c r="P3935" i="10"/>
  <c r="P3936" i="10"/>
  <c r="P3937" i="10"/>
  <c r="P3938" i="10"/>
  <c r="P3939" i="10"/>
  <c r="P3940" i="10"/>
  <c r="P3941" i="10"/>
  <c r="P3942" i="10"/>
  <c r="P3943" i="10"/>
  <c r="P3944" i="10"/>
  <c r="P3945" i="10"/>
  <c r="P3946" i="10"/>
  <c r="P3947" i="10"/>
  <c r="P3948" i="10"/>
  <c r="P3949" i="10"/>
  <c r="P3950" i="10"/>
  <c r="P3951" i="10"/>
  <c r="P3952" i="10"/>
  <c r="P3953" i="10"/>
  <c r="P3954" i="10"/>
  <c r="P3955" i="10"/>
  <c r="P3956" i="10"/>
  <c r="P3957" i="10"/>
  <c r="P3958" i="10"/>
  <c r="P3959" i="10"/>
  <c r="P3960" i="10"/>
  <c r="P3961" i="10"/>
  <c r="P3962" i="10"/>
  <c r="P3963" i="10"/>
  <c r="P3964" i="10"/>
  <c r="P3965" i="10"/>
  <c r="P3966" i="10"/>
  <c r="P3967" i="10"/>
  <c r="P3968" i="10"/>
  <c r="P3969" i="10"/>
  <c r="P3970" i="10"/>
  <c r="P3971" i="10"/>
  <c r="P3972" i="10"/>
  <c r="P3973" i="10"/>
  <c r="P3974" i="10"/>
  <c r="P3975" i="10"/>
  <c r="P3976" i="10"/>
  <c r="P3977" i="10"/>
  <c r="P3978" i="10"/>
  <c r="P3979" i="10"/>
  <c r="P3980" i="10"/>
  <c r="P3981" i="10"/>
  <c r="P3982" i="10"/>
  <c r="P3983" i="10"/>
  <c r="P3984" i="10"/>
  <c r="P3985" i="10"/>
  <c r="P3986" i="10"/>
  <c r="P3987" i="10"/>
  <c r="P3988" i="10"/>
  <c r="P3989" i="10"/>
  <c r="P3990" i="10"/>
  <c r="P3991" i="10"/>
  <c r="P3992" i="10"/>
  <c r="P3993" i="10"/>
  <c r="P3994" i="10"/>
  <c r="P3995" i="10"/>
  <c r="P3996" i="10"/>
  <c r="P3997" i="10"/>
  <c r="P3998" i="10"/>
  <c r="P3999" i="10"/>
  <c r="P4000" i="10"/>
  <c r="P4001" i="10"/>
  <c r="P2" i="10"/>
  <c r="Q5" i="10"/>
  <c r="Q2" i="10"/>
  <c r="I3" i="10"/>
  <c r="I4" i="10"/>
  <c r="I5" i="10"/>
  <c r="I6" i="10"/>
  <c r="I7" i="10"/>
  <c r="I8" i="10"/>
  <c r="I9" i="10"/>
  <c r="I10" i="10"/>
  <c r="I11" i="10"/>
  <c r="I12" i="10"/>
  <c r="I13" i="10"/>
  <c r="I14" i="10"/>
  <c r="I15" i="10"/>
  <c r="I16" i="10"/>
  <c r="I17" i="10"/>
  <c r="I18" i="10"/>
  <c r="I19" i="10"/>
  <c r="I20" i="10"/>
  <c r="I21" i="10"/>
  <c r="I22" i="10"/>
  <c r="I23" i="10"/>
  <c r="I24" i="10"/>
  <c r="I25" i="10"/>
  <c r="I26" i="10"/>
  <c r="I27" i="10"/>
  <c r="I28" i="10"/>
  <c r="I29" i="10"/>
  <c r="I30" i="10"/>
  <c r="I31" i="10"/>
  <c r="I32" i="10"/>
  <c r="I33" i="10"/>
  <c r="I34" i="10"/>
  <c r="I35" i="10"/>
  <c r="I36" i="10"/>
  <c r="I37" i="10"/>
  <c r="I38" i="10"/>
  <c r="I39" i="10"/>
  <c r="I40" i="10"/>
  <c r="I41" i="10"/>
  <c r="I42" i="10"/>
  <c r="I43" i="10"/>
  <c r="I44" i="10"/>
  <c r="I45" i="10"/>
  <c r="I46" i="10"/>
  <c r="I47" i="10"/>
  <c r="I48" i="10"/>
  <c r="I49" i="10"/>
  <c r="I50" i="10"/>
  <c r="I51" i="10"/>
  <c r="I52" i="10"/>
  <c r="I53" i="10"/>
  <c r="I54" i="10"/>
  <c r="I55" i="10"/>
  <c r="I56" i="10"/>
  <c r="I57" i="10"/>
  <c r="I58" i="10"/>
  <c r="I59" i="10"/>
  <c r="I60" i="10"/>
  <c r="I61" i="10"/>
  <c r="I62" i="10"/>
  <c r="I63" i="10"/>
  <c r="I64" i="10"/>
  <c r="I65" i="10"/>
  <c r="I66" i="10"/>
  <c r="I67" i="10"/>
  <c r="I68" i="10"/>
  <c r="I69" i="10"/>
  <c r="I70" i="10"/>
  <c r="I71" i="10"/>
  <c r="I72" i="10"/>
  <c r="I73" i="10"/>
  <c r="I74" i="10"/>
  <c r="I75" i="10"/>
  <c r="I76" i="10"/>
  <c r="I77" i="10"/>
  <c r="I78" i="10"/>
  <c r="I79" i="10"/>
  <c r="I80" i="10"/>
  <c r="I81" i="10"/>
  <c r="I82" i="10"/>
  <c r="I83" i="10"/>
  <c r="I84" i="10"/>
  <c r="I85" i="10"/>
  <c r="I86" i="10"/>
  <c r="I87" i="10"/>
  <c r="I88" i="10"/>
  <c r="I89" i="10"/>
  <c r="I90" i="10"/>
  <c r="I91" i="10"/>
  <c r="I92" i="10"/>
  <c r="I93" i="10"/>
  <c r="I94" i="10"/>
  <c r="I95" i="10"/>
  <c r="I96" i="10"/>
  <c r="I97" i="10"/>
  <c r="I98" i="10"/>
  <c r="I99" i="10"/>
  <c r="I100" i="10"/>
  <c r="I101" i="10"/>
  <c r="I102" i="10"/>
  <c r="I103" i="10"/>
  <c r="I104" i="10"/>
  <c r="I105" i="10"/>
  <c r="I106" i="10"/>
  <c r="I107" i="10"/>
  <c r="I108" i="10"/>
  <c r="I109" i="10"/>
  <c r="I110" i="10"/>
  <c r="I111" i="10"/>
  <c r="I112" i="10"/>
  <c r="I113" i="10"/>
  <c r="I114" i="10"/>
  <c r="I115" i="10"/>
  <c r="I116" i="10"/>
  <c r="I117" i="10"/>
  <c r="I118" i="10"/>
  <c r="I119" i="10"/>
  <c r="I120" i="10"/>
  <c r="I121" i="10"/>
  <c r="I122" i="10"/>
  <c r="I123" i="10"/>
  <c r="I124" i="10"/>
  <c r="I125" i="10"/>
  <c r="I126" i="10"/>
  <c r="I127" i="10"/>
  <c r="I128" i="10"/>
  <c r="I129" i="10"/>
  <c r="I130" i="10"/>
  <c r="I131" i="10"/>
  <c r="I132" i="10"/>
  <c r="I133" i="10"/>
  <c r="I134" i="10"/>
  <c r="I135" i="10"/>
  <c r="I136" i="10"/>
  <c r="I137" i="10"/>
  <c r="I138" i="10"/>
  <c r="I139" i="10"/>
  <c r="I140" i="10"/>
  <c r="I141" i="10"/>
  <c r="I142" i="10"/>
  <c r="I143" i="10"/>
  <c r="I144" i="10"/>
  <c r="I145" i="10"/>
  <c r="I146" i="10"/>
  <c r="I147" i="10"/>
  <c r="I148" i="10"/>
  <c r="I149" i="10"/>
  <c r="I150" i="10"/>
  <c r="I151" i="10"/>
  <c r="I152" i="10"/>
  <c r="I153" i="10"/>
  <c r="I154" i="10"/>
  <c r="I155" i="10"/>
  <c r="I156" i="10"/>
  <c r="I157" i="10"/>
  <c r="I158" i="10"/>
  <c r="I159" i="10"/>
  <c r="I160" i="10"/>
  <c r="I161" i="10"/>
  <c r="I162" i="10"/>
  <c r="I163" i="10"/>
  <c r="I164" i="10"/>
  <c r="I165" i="10"/>
  <c r="I166" i="10"/>
  <c r="I167" i="10"/>
  <c r="I168" i="10"/>
  <c r="I169" i="10"/>
  <c r="I170" i="10"/>
  <c r="I171" i="10"/>
  <c r="I172" i="10"/>
  <c r="I173" i="10"/>
  <c r="I174" i="10"/>
  <c r="I175" i="10"/>
  <c r="I176" i="10"/>
  <c r="I177" i="10"/>
  <c r="I178" i="10"/>
  <c r="I179" i="10"/>
  <c r="I180" i="10"/>
  <c r="I181" i="10"/>
  <c r="I182" i="10"/>
  <c r="I183" i="10"/>
  <c r="I184" i="10"/>
  <c r="I185" i="10"/>
  <c r="I186" i="10"/>
  <c r="I187" i="10"/>
  <c r="I188" i="10"/>
  <c r="I189" i="10"/>
  <c r="I190" i="10"/>
  <c r="I191" i="10"/>
  <c r="I192" i="10"/>
  <c r="I193" i="10"/>
  <c r="I194" i="10"/>
  <c r="I195" i="10"/>
  <c r="I196" i="10"/>
  <c r="I197" i="10"/>
  <c r="I198" i="10"/>
  <c r="I199" i="10"/>
  <c r="I200" i="10"/>
  <c r="I201" i="10"/>
  <c r="I202" i="10"/>
  <c r="I203" i="10"/>
  <c r="I204" i="10"/>
  <c r="I205" i="10"/>
  <c r="I206" i="10"/>
  <c r="I207" i="10"/>
  <c r="I208" i="10"/>
  <c r="I209" i="10"/>
  <c r="I210" i="10"/>
  <c r="I211" i="10"/>
  <c r="I212" i="10"/>
  <c r="I213" i="10"/>
  <c r="I214" i="10"/>
  <c r="I215" i="10"/>
  <c r="I216" i="10"/>
  <c r="I217" i="10"/>
  <c r="I218" i="10"/>
  <c r="I219" i="10"/>
  <c r="I220" i="10"/>
  <c r="I221" i="10"/>
  <c r="I222" i="10"/>
  <c r="I223" i="10"/>
  <c r="I224" i="10"/>
  <c r="I225" i="10"/>
  <c r="I226" i="10"/>
  <c r="I227" i="10"/>
  <c r="I228" i="10"/>
  <c r="I229" i="10"/>
  <c r="I230" i="10"/>
  <c r="I231" i="10"/>
  <c r="I232" i="10"/>
  <c r="I233" i="10"/>
  <c r="I234" i="10"/>
  <c r="I235" i="10"/>
  <c r="I236" i="10"/>
  <c r="I237" i="10"/>
  <c r="I238" i="10"/>
  <c r="I239" i="10"/>
  <c r="I240" i="10"/>
  <c r="I241" i="10"/>
  <c r="I242" i="10"/>
  <c r="I243" i="10"/>
  <c r="I244" i="10"/>
  <c r="I245" i="10"/>
  <c r="I246" i="10"/>
  <c r="I247" i="10"/>
  <c r="I248" i="10"/>
  <c r="I249" i="10"/>
  <c r="I250" i="10"/>
  <c r="I251" i="10"/>
  <c r="I252" i="10"/>
  <c r="I253" i="10"/>
  <c r="I254" i="10"/>
  <c r="I255" i="10"/>
  <c r="I256" i="10"/>
  <c r="I257" i="10"/>
  <c r="I258" i="10"/>
  <c r="I259" i="10"/>
  <c r="I260" i="10"/>
  <c r="I261" i="10"/>
  <c r="I262" i="10"/>
  <c r="I263" i="10"/>
  <c r="I264" i="10"/>
  <c r="I265" i="10"/>
  <c r="I266" i="10"/>
  <c r="I267" i="10"/>
  <c r="I268" i="10"/>
  <c r="I269" i="10"/>
  <c r="I270" i="10"/>
  <c r="I271" i="10"/>
  <c r="I272" i="10"/>
  <c r="I273" i="10"/>
  <c r="I274" i="10"/>
  <c r="I275" i="10"/>
  <c r="I276" i="10"/>
  <c r="I277" i="10"/>
  <c r="I278" i="10"/>
  <c r="I279" i="10"/>
  <c r="I280" i="10"/>
  <c r="I281" i="10"/>
  <c r="I282" i="10"/>
  <c r="I283" i="10"/>
  <c r="I284" i="10"/>
  <c r="I285" i="10"/>
  <c r="I286" i="10"/>
  <c r="I287" i="10"/>
  <c r="I288" i="10"/>
  <c r="I289" i="10"/>
  <c r="I290" i="10"/>
  <c r="I291" i="10"/>
  <c r="I292" i="10"/>
  <c r="I293" i="10"/>
  <c r="I294" i="10"/>
  <c r="I295" i="10"/>
  <c r="I296" i="10"/>
  <c r="I297" i="10"/>
  <c r="I298" i="10"/>
  <c r="I299" i="10"/>
  <c r="I300" i="10"/>
  <c r="I301" i="10"/>
  <c r="I302" i="10"/>
  <c r="I303" i="10"/>
  <c r="I304" i="10"/>
  <c r="I305" i="10"/>
  <c r="I306" i="10"/>
  <c r="I307" i="10"/>
  <c r="I308" i="10"/>
  <c r="I309" i="10"/>
  <c r="I310" i="10"/>
  <c r="I311" i="10"/>
  <c r="I312" i="10"/>
  <c r="I313" i="10"/>
  <c r="I314" i="10"/>
  <c r="I315" i="10"/>
  <c r="I316" i="10"/>
  <c r="I317" i="10"/>
  <c r="I318" i="10"/>
  <c r="I319" i="10"/>
  <c r="I320" i="10"/>
  <c r="I321" i="10"/>
  <c r="I322" i="10"/>
  <c r="I323" i="10"/>
  <c r="I324" i="10"/>
  <c r="I325" i="10"/>
  <c r="I326" i="10"/>
  <c r="I327" i="10"/>
  <c r="I328" i="10"/>
  <c r="I329" i="10"/>
  <c r="I330" i="10"/>
  <c r="I331" i="10"/>
  <c r="I332" i="10"/>
  <c r="I333" i="10"/>
  <c r="I334" i="10"/>
  <c r="I335" i="10"/>
  <c r="I336" i="10"/>
  <c r="I337" i="10"/>
  <c r="I338" i="10"/>
  <c r="I339" i="10"/>
  <c r="I340" i="10"/>
  <c r="I341" i="10"/>
  <c r="I342" i="10"/>
  <c r="I343" i="10"/>
  <c r="I344" i="10"/>
  <c r="I345" i="10"/>
  <c r="I346" i="10"/>
  <c r="I347" i="10"/>
  <c r="I348" i="10"/>
  <c r="I349" i="10"/>
  <c r="I350" i="10"/>
  <c r="I351" i="10"/>
  <c r="I352" i="10"/>
  <c r="I353" i="10"/>
  <c r="I354" i="10"/>
  <c r="I355" i="10"/>
  <c r="I356" i="10"/>
  <c r="I357" i="10"/>
  <c r="I358" i="10"/>
  <c r="I359" i="10"/>
  <c r="I360" i="10"/>
  <c r="I361" i="10"/>
  <c r="I362" i="10"/>
  <c r="I363" i="10"/>
  <c r="I364" i="10"/>
  <c r="I365" i="10"/>
  <c r="I366" i="10"/>
  <c r="I367" i="10"/>
  <c r="I368" i="10"/>
  <c r="I369" i="10"/>
  <c r="I370" i="10"/>
  <c r="I371" i="10"/>
  <c r="I372" i="10"/>
  <c r="I373" i="10"/>
  <c r="I374" i="10"/>
  <c r="I375" i="10"/>
  <c r="I376" i="10"/>
  <c r="I377" i="10"/>
  <c r="I378" i="10"/>
  <c r="I379" i="10"/>
  <c r="I380" i="10"/>
  <c r="I381" i="10"/>
  <c r="I382" i="10"/>
  <c r="I383" i="10"/>
  <c r="I384" i="10"/>
  <c r="I385" i="10"/>
  <c r="I386" i="10"/>
  <c r="I387" i="10"/>
  <c r="I388" i="10"/>
  <c r="I389" i="10"/>
  <c r="I390" i="10"/>
  <c r="I391" i="10"/>
  <c r="I392" i="10"/>
  <c r="I393" i="10"/>
  <c r="I394" i="10"/>
  <c r="I395" i="10"/>
  <c r="I396" i="10"/>
  <c r="I397" i="10"/>
  <c r="I398" i="10"/>
  <c r="I399" i="10"/>
  <c r="I400" i="10"/>
  <c r="I401" i="10"/>
  <c r="I402" i="10"/>
  <c r="I403" i="10"/>
  <c r="I404" i="10"/>
  <c r="I405" i="10"/>
  <c r="I406" i="10"/>
  <c r="I407" i="10"/>
  <c r="I408" i="10"/>
  <c r="I409" i="10"/>
  <c r="I410" i="10"/>
  <c r="I411" i="10"/>
  <c r="I412" i="10"/>
  <c r="I413" i="10"/>
  <c r="I414" i="10"/>
  <c r="I415" i="10"/>
  <c r="I416" i="10"/>
  <c r="I417" i="10"/>
  <c r="I418" i="10"/>
  <c r="I419" i="10"/>
  <c r="I420" i="10"/>
  <c r="I421" i="10"/>
  <c r="I422" i="10"/>
  <c r="I423" i="10"/>
  <c r="I424" i="10"/>
  <c r="I425" i="10"/>
  <c r="I426" i="10"/>
  <c r="I427" i="10"/>
  <c r="I428" i="10"/>
  <c r="I429" i="10"/>
  <c r="I430" i="10"/>
  <c r="I431" i="10"/>
  <c r="I432" i="10"/>
  <c r="I433" i="10"/>
  <c r="I434" i="10"/>
  <c r="I435" i="10"/>
  <c r="I436" i="10"/>
  <c r="I437" i="10"/>
  <c r="I438" i="10"/>
  <c r="I439" i="10"/>
  <c r="I440" i="10"/>
  <c r="I441" i="10"/>
  <c r="I442" i="10"/>
  <c r="I443" i="10"/>
  <c r="I444" i="10"/>
  <c r="I445" i="10"/>
  <c r="I446" i="10"/>
  <c r="I447" i="10"/>
  <c r="I448" i="10"/>
  <c r="I449" i="10"/>
  <c r="I450" i="10"/>
  <c r="I451" i="10"/>
  <c r="I452" i="10"/>
  <c r="I453" i="10"/>
  <c r="I454" i="10"/>
  <c r="I455" i="10"/>
  <c r="I456" i="10"/>
  <c r="I457" i="10"/>
  <c r="I458" i="10"/>
  <c r="I459" i="10"/>
  <c r="I460" i="10"/>
  <c r="I461" i="10"/>
  <c r="I462" i="10"/>
  <c r="I463" i="10"/>
  <c r="I464" i="10"/>
  <c r="I465" i="10"/>
  <c r="I466" i="10"/>
  <c r="I467" i="10"/>
  <c r="I468" i="10"/>
  <c r="I469" i="10"/>
  <c r="I470" i="10"/>
  <c r="I471" i="10"/>
  <c r="I472" i="10"/>
  <c r="I473" i="10"/>
  <c r="I474" i="10"/>
  <c r="I475" i="10"/>
  <c r="I476" i="10"/>
  <c r="I477" i="10"/>
  <c r="I478" i="10"/>
  <c r="I479" i="10"/>
  <c r="I480" i="10"/>
  <c r="I481" i="10"/>
  <c r="I482" i="10"/>
  <c r="I483" i="10"/>
  <c r="I484" i="10"/>
  <c r="I485" i="10"/>
  <c r="I486" i="10"/>
  <c r="I487" i="10"/>
  <c r="I488" i="10"/>
  <c r="I489" i="10"/>
  <c r="I490" i="10"/>
  <c r="I491" i="10"/>
  <c r="I492" i="10"/>
  <c r="I493" i="10"/>
  <c r="I494" i="10"/>
  <c r="I495" i="10"/>
  <c r="I496" i="10"/>
  <c r="I497" i="10"/>
  <c r="I498" i="10"/>
  <c r="I499" i="10"/>
  <c r="I500" i="10"/>
  <c r="I501" i="10"/>
  <c r="I502" i="10"/>
  <c r="I503" i="10"/>
  <c r="I504" i="10"/>
  <c r="I505" i="10"/>
  <c r="I506" i="10"/>
  <c r="I507" i="10"/>
  <c r="I508" i="10"/>
  <c r="I509" i="10"/>
  <c r="I510" i="10"/>
  <c r="I511" i="10"/>
  <c r="I512" i="10"/>
  <c r="I513" i="10"/>
  <c r="I514" i="10"/>
  <c r="I515" i="10"/>
  <c r="I516" i="10"/>
  <c r="I517" i="10"/>
  <c r="I518" i="10"/>
  <c r="I519" i="10"/>
  <c r="I520" i="10"/>
  <c r="I521" i="10"/>
  <c r="I522" i="10"/>
  <c r="I523" i="10"/>
  <c r="I524" i="10"/>
  <c r="I525" i="10"/>
  <c r="I526" i="10"/>
  <c r="I527" i="10"/>
  <c r="I528" i="10"/>
  <c r="I529" i="10"/>
  <c r="I530" i="10"/>
  <c r="I531" i="10"/>
  <c r="I532" i="10"/>
  <c r="I533" i="10"/>
  <c r="I534" i="10"/>
  <c r="I535" i="10"/>
  <c r="I536" i="10"/>
  <c r="I537" i="10"/>
  <c r="I538" i="10"/>
  <c r="I539" i="10"/>
  <c r="I540" i="10"/>
  <c r="I541" i="10"/>
  <c r="I542" i="10"/>
  <c r="I543" i="10"/>
  <c r="I544" i="10"/>
  <c r="I545" i="10"/>
  <c r="I546" i="10"/>
  <c r="I547" i="10"/>
  <c r="I548" i="10"/>
  <c r="I549" i="10"/>
  <c r="I550" i="10"/>
  <c r="I551" i="10"/>
  <c r="I552" i="10"/>
  <c r="I553" i="10"/>
  <c r="I554" i="10"/>
  <c r="I555" i="10"/>
  <c r="I556" i="10"/>
  <c r="I557" i="10"/>
  <c r="I558" i="10"/>
  <c r="I559" i="10"/>
  <c r="I560" i="10"/>
  <c r="I561" i="10"/>
  <c r="I562" i="10"/>
  <c r="I563" i="10"/>
  <c r="I564" i="10"/>
  <c r="I565" i="10"/>
  <c r="I566" i="10"/>
  <c r="I567" i="10"/>
  <c r="I568" i="10"/>
  <c r="I569" i="10"/>
  <c r="I570" i="10"/>
  <c r="I571" i="10"/>
  <c r="I572" i="10"/>
  <c r="I573" i="10"/>
  <c r="I574" i="10"/>
  <c r="I575" i="10"/>
  <c r="I576" i="10"/>
  <c r="I577" i="10"/>
  <c r="I578" i="10"/>
  <c r="I579" i="10"/>
  <c r="I580" i="10"/>
  <c r="I581" i="10"/>
  <c r="I582" i="10"/>
  <c r="I583" i="10"/>
  <c r="I584" i="10"/>
  <c r="I585" i="10"/>
  <c r="I586" i="10"/>
  <c r="I587" i="10"/>
  <c r="I588" i="10"/>
  <c r="I589" i="10"/>
  <c r="I590" i="10"/>
  <c r="I591" i="10"/>
  <c r="I592" i="10"/>
  <c r="I593" i="10"/>
  <c r="I594" i="10"/>
  <c r="I595" i="10"/>
  <c r="I596" i="10"/>
  <c r="I597" i="10"/>
  <c r="I598" i="10"/>
  <c r="I599" i="10"/>
  <c r="I600" i="10"/>
  <c r="I601" i="10"/>
  <c r="I602" i="10"/>
  <c r="I603" i="10"/>
  <c r="I604" i="10"/>
  <c r="I605" i="10"/>
  <c r="I606" i="10"/>
  <c r="I607" i="10"/>
  <c r="I608" i="10"/>
  <c r="I609" i="10"/>
  <c r="I610" i="10"/>
  <c r="I611" i="10"/>
  <c r="I612" i="10"/>
  <c r="I613" i="10"/>
  <c r="I614" i="10"/>
  <c r="I615" i="10"/>
  <c r="I616" i="10"/>
  <c r="I617" i="10"/>
  <c r="I618" i="10"/>
  <c r="I619" i="10"/>
  <c r="I620" i="10"/>
  <c r="I621" i="10"/>
  <c r="I622" i="10"/>
  <c r="I623" i="10"/>
  <c r="I624" i="10"/>
  <c r="I625" i="10"/>
  <c r="I626" i="10"/>
  <c r="I627" i="10"/>
  <c r="I628" i="10"/>
  <c r="I629" i="10"/>
  <c r="I630" i="10"/>
  <c r="I631" i="10"/>
  <c r="I632" i="10"/>
  <c r="I633" i="10"/>
  <c r="I634" i="10"/>
  <c r="I635" i="10"/>
  <c r="I636" i="10"/>
  <c r="I637" i="10"/>
  <c r="I638" i="10"/>
  <c r="I639" i="10"/>
  <c r="I640" i="10"/>
  <c r="I641" i="10"/>
  <c r="I642" i="10"/>
  <c r="I643" i="10"/>
  <c r="I644" i="10"/>
  <c r="I645" i="10"/>
  <c r="I646" i="10"/>
  <c r="I647" i="10"/>
  <c r="I648" i="10"/>
  <c r="I649" i="10"/>
  <c r="I650" i="10"/>
  <c r="I651" i="10"/>
  <c r="I652" i="10"/>
  <c r="I653" i="10"/>
  <c r="I654" i="10"/>
  <c r="I655" i="10"/>
  <c r="I656" i="10"/>
  <c r="I657" i="10"/>
  <c r="I658" i="10"/>
  <c r="I659" i="10"/>
  <c r="I660" i="10"/>
  <c r="I661" i="10"/>
  <c r="I662" i="10"/>
  <c r="I663" i="10"/>
  <c r="I664" i="10"/>
  <c r="I665" i="10"/>
  <c r="I666" i="10"/>
  <c r="I667" i="10"/>
  <c r="I668" i="10"/>
  <c r="I669" i="10"/>
  <c r="I670" i="10"/>
  <c r="I671" i="10"/>
  <c r="I672" i="10"/>
  <c r="I673" i="10"/>
  <c r="I674" i="10"/>
  <c r="I675" i="10"/>
  <c r="I676" i="10"/>
  <c r="I677" i="10"/>
  <c r="I678" i="10"/>
  <c r="I679" i="10"/>
  <c r="I680" i="10"/>
  <c r="I681" i="10"/>
  <c r="I682" i="10"/>
  <c r="I683" i="10"/>
  <c r="I684" i="10"/>
  <c r="I685" i="10"/>
  <c r="I686" i="10"/>
  <c r="I687" i="10"/>
  <c r="I688" i="10"/>
  <c r="I689" i="10"/>
  <c r="I690" i="10"/>
  <c r="I691" i="10"/>
  <c r="I692" i="10"/>
  <c r="I693" i="10"/>
  <c r="I694" i="10"/>
  <c r="I695" i="10"/>
  <c r="I696" i="10"/>
  <c r="I697" i="10"/>
  <c r="I698" i="10"/>
  <c r="I699" i="10"/>
  <c r="I700" i="10"/>
  <c r="I701" i="10"/>
  <c r="I702" i="10"/>
  <c r="I703" i="10"/>
  <c r="I704" i="10"/>
  <c r="I705" i="10"/>
  <c r="I706" i="10"/>
  <c r="I707" i="10"/>
  <c r="I708" i="10"/>
  <c r="I709" i="10"/>
  <c r="I710" i="10"/>
  <c r="I711" i="10"/>
  <c r="I712" i="10"/>
  <c r="I713" i="10"/>
  <c r="I714" i="10"/>
  <c r="I715" i="10"/>
  <c r="I716" i="10"/>
  <c r="I717" i="10"/>
  <c r="I718" i="10"/>
  <c r="I719" i="10"/>
  <c r="I720" i="10"/>
  <c r="I721" i="10"/>
  <c r="I722" i="10"/>
  <c r="I723" i="10"/>
  <c r="I724" i="10"/>
  <c r="I725" i="10"/>
  <c r="I726" i="10"/>
  <c r="I727" i="10"/>
  <c r="I728" i="10"/>
  <c r="I729" i="10"/>
  <c r="I730" i="10"/>
  <c r="I731" i="10"/>
  <c r="I732" i="10"/>
  <c r="I733" i="10"/>
  <c r="I734" i="10"/>
  <c r="I735" i="10"/>
  <c r="I736" i="10"/>
  <c r="I737" i="10"/>
  <c r="I738" i="10"/>
  <c r="I739" i="10"/>
  <c r="I740" i="10"/>
  <c r="I741" i="10"/>
  <c r="I742" i="10"/>
  <c r="I743" i="10"/>
  <c r="I744" i="10"/>
  <c r="I745" i="10"/>
  <c r="I746" i="10"/>
  <c r="I747" i="10"/>
  <c r="I748" i="10"/>
  <c r="I749" i="10"/>
  <c r="I750" i="10"/>
  <c r="I751" i="10"/>
  <c r="I752" i="10"/>
  <c r="I753" i="10"/>
  <c r="I754" i="10"/>
  <c r="I755" i="10"/>
  <c r="I756" i="10"/>
  <c r="I757" i="10"/>
  <c r="I758" i="10"/>
  <c r="I759" i="10"/>
  <c r="I760" i="10"/>
  <c r="I761" i="10"/>
  <c r="I762" i="10"/>
  <c r="I763" i="10"/>
  <c r="I764" i="10"/>
  <c r="I765" i="10"/>
  <c r="I766" i="10"/>
  <c r="I767" i="10"/>
  <c r="I768" i="10"/>
  <c r="I769" i="10"/>
  <c r="I770" i="10"/>
  <c r="I771" i="10"/>
  <c r="I772" i="10"/>
  <c r="I773" i="10"/>
  <c r="I774" i="10"/>
  <c r="I775" i="10"/>
  <c r="I776" i="10"/>
  <c r="I777" i="10"/>
  <c r="I778" i="10"/>
  <c r="I779" i="10"/>
  <c r="I780" i="10"/>
  <c r="I781" i="10"/>
  <c r="I782" i="10"/>
  <c r="I783" i="10"/>
  <c r="I784" i="10"/>
  <c r="I785" i="10"/>
  <c r="I786" i="10"/>
  <c r="I787" i="10"/>
  <c r="I788" i="10"/>
  <c r="I789" i="10"/>
  <c r="I790" i="10"/>
  <c r="I791" i="10"/>
  <c r="I792" i="10"/>
  <c r="I793" i="10"/>
  <c r="I794" i="10"/>
  <c r="I795" i="10"/>
  <c r="I796" i="10"/>
  <c r="I797" i="10"/>
  <c r="I798" i="10"/>
  <c r="I799" i="10"/>
  <c r="I800" i="10"/>
  <c r="I801" i="10"/>
  <c r="I802" i="10"/>
  <c r="I803" i="10"/>
  <c r="I804" i="10"/>
  <c r="I805" i="10"/>
  <c r="I806" i="10"/>
  <c r="I807" i="10"/>
  <c r="I808" i="10"/>
  <c r="I809" i="10"/>
  <c r="I810" i="10"/>
  <c r="I811" i="10"/>
  <c r="I812" i="10"/>
  <c r="I813" i="10"/>
  <c r="I814" i="10"/>
  <c r="I815" i="10"/>
  <c r="I816" i="10"/>
  <c r="I817" i="10"/>
  <c r="I818" i="10"/>
  <c r="I819" i="10"/>
  <c r="I820" i="10"/>
  <c r="I821" i="10"/>
  <c r="I822" i="10"/>
  <c r="I823" i="10"/>
  <c r="I824" i="10"/>
  <c r="I825" i="10"/>
  <c r="I826" i="10"/>
  <c r="I827" i="10"/>
  <c r="I828" i="10"/>
  <c r="I829" i="10"/>
  <c r="I830" i="10"/>
  <c r="I831" i="10"/>
  <c r="I832" i="10"/>
  <c r="I833" i="10"/>
  <c r="I834" i="10"/>
  <c r="I835" i="10"/>
  <c r="I836" i="10"/>
  <c r="I837" i="10"/>
  <c r="I838" i="10"/>
  <c r="I839" i="10"/>
  <c r="I840" i="10"/>
  <c r="I841" i="10"/>
  <c r="I842" i="10"/>
  <c r="I843" i="10"/>
  <c r="I844" i="10"/>
  <c r="I845" i="10"/>
  <c r="I846" i="10"/>
  <c r="I847" i="10"/>
  <c r="I848" i="10"/>
  <c r="I849" i="10"/>
  <c r="I850" i="10"/>
  <c r="I851" i="10"/>
  <c r="I852" i="10"/>
  <c r="I853" i="10"/>
  <c r="I854" i="10"/>
  <c r="I855" i="10"/>
  <c r="I856" i="10"/>
  <c r="I857" i="10"/>
  <c r="I858" i="10"/>
  <c r="I859" i="10"/>
  <c r="I860" i="10"/>
  <c r="I861" i="10"/>
  <c r="I862" i="10"/>
  <c r="I863" i="10"/>
  <c r="I864" i="10"/>
  <c r="I865" i="10"/>
  <c r="I866" i="10"/>
  <c r="I867" i="10"/>
  <c r="I868" i="10"/>
  <c r="I869" i="10"/>
  <c r="I870" i="10"/>
  <c r="I871" i="10"/>
  <c r="I872" i="10"/>
  <c r="I873" i="10"/>
  <c r="I874" i="10"/>
  <c r="I875" i="10"/>
  <c r="I876" i="10"/>
  <c r="I877" i="10"/>
  <c r="I878" i="10"/>
  <c r="I879" i="10"/>
  <c r="I880" i="10"/>
  <c r="I881" i="10"/>
  <c r="I882" i="10"/>
  <c r="I883" i="10"/>
  <c r="I884" i="10"/>
  <c r="I885" i="10"/>
  <c r="I886" i="10"/>
  <c r="I887" i="10"/>
  <c r="I888" i="10"/>
  <c r="I889" i="10"/>
  <c r="I890" i="10"/>
  <c r="I891" i="10"/>
  <c r="I892" i="10"/>
  <c r="I893" i="10"/>
  <c r="I894" i="10"/>
  <c r="I895" i="10"/>
  <c r="I896" i="10"/>
  <c r="I897" i="10"/>
  <c r="I898" i="10"/>
  <c r="I899" i="10"/>
  <c r="I900" i="10"/>
  <c r="I901" i="10"/>
  <c r="I902" i="10"/>
  <c r="I903" i="10"/>
  <c r="I904" i="10"/>
  <c r="I905" i="10"/>
  <c r="I906" i="10"/>
  <c r="I907" i="10"/>
  <c r="I908" i="10"/>
  <c r="I909" i="10"/>
  <c r="I910" i="10"/>
  <c r="I911" i="10"/>
  <c r="I912" i="10"/>
  <c r="I913" i="10"/>
  <c r="I914" i="10"/>
  <c r="I915" i="10"/>
  <c r="I916" i="10"/>
  <c r="I917" i="10"/>
  <c r="I918" i="10"/>
  <c r="I919" i="10"/>
  <c r="I920" i="10"/>
  <c r="I921" i="10"/>
  <c r="I922" i="10"/>
  <c r="I923" i="10"/>
  <c r="I924" i="10"/>
  <c r="I925" i="10"/>
  <c r="I926" i="10"/>
  <c r="I927" i="10"/>
  <c r="I928" i="10"/>
  <c r="I929" i="10"/>
  <c r="I930" i="10"/>
  <c r="I931" i="10"/>
  <c r="I932" i="10"/>
  <c r="I933" i="10"/>
  <c r="I934" i="10"/>
  <c r="I935" i="10"/>
  <c r="I936" i="10"/>
  <c r="I937" i="10"/>
  <c r="I938" i="10"/>
  <c r="I939" i="10"/>
  <c r="I940" i="10"/>
  <c r="I941" i="10"/>
  <c r="I942" i="10"/>
  <c r="I943" i="10"/>
  <c r="I944" i="10"/>
  <c r="I945" i="10"/>
  <c r="I946" i="10"/>
  <c r="I947" i="10"/>
  <c r="I948" i="10"/>
  <c r="I949" i="10"/>
  <c r="I950" i="10"/>
  <c r="I951" i="10"/>
  <c r="I952" i="10"/>
  <c r="I953" i="10"/>
  <c r="I954" i="10"/>
  <c r="I955" i="10"/>
  <c r="I956" i="10"/>
  <c r="I957" i="10"/>
  <c r="I958" i="10"/>
  <c r="I959" i="10"/>
  <c r="I960" i="10"/>
  <c r="I961" i="10"/>
  <c r="I962" i="10"/>
  <c r="I963" i="10"/>
  <c r="I964" i="10"/>
  <c r="I965" i="10"/>
  <c r="I966" i="10"/>
  <c r="I967" i="10"/>
  <c r="I968" i="10"/>
  <c r="I969" i="10"/>
  <c r="I970" i="10"/>
  <c r="I971" i="10"/>
  <c r="I972" i="10"/>
  <c r="I973" i="10"/>
  <c r="I974" i="10"/>
  <c r="I975" i="10"/>
  <c r="I976" i="10"/>
  <c r="I977" i="10"/>
  <c r="I978" i="10"/>
  <c r="I979" i="10"/>
  <c r="I980" i="10"/>
  <c r="I981" i="10"/>
  <c r="I982" i="10"/>
  <c r="I983" i="10"/>
  <c r="I984" i="10"/>
  <c r="I985" i="10"/>
  <c r="I986" i="10"/>
  <c r="I987" i="10"/>
  <c r="I988" i="10"/>
  <c r="I989" i="10"/>
  <c r="I990" i="10"/>
  <c r="I991" i="10"/>
  <c r="I992" i="10"/>
  <c r="I993" i="10"/>
  <c r="I994" i="10"/>
  <c r="I995" i="10"/>
  <c r="I996" i="10"/>
  <c r="I997" i="10"/>
  <c r="I998" i="10"/>
  <c r="I999" i="10"/>
  <c r="I1000" i="10"/>
  <c r="I1001" i="10"/>
  <c r="I1002" i="10"/>
  <c r="I1003" i="10"/>
  <c r="I1004" i="10"/>
  <c r="I1005" i="10"/>
  <c r="I1006" i="10"/>
  <c r="I1007" i="10"/>
  <c r="I1008" i="10"/>
  <c r="I1009" i="10"/>
  <c r="I1010" i="10"/>
  <c r="I1011" i="10"/>
  <c r="I1012" i="10"/>
  <c r="I1013" i="10"/>
  <c r="I1014" i="10"/>
  <c r="I1015" i="10"/>
  <c r="I1016" i="10"/>
  <c r="I1017" i="10"/>
  <c r="I1018" i="10"/>
  <c r="I1019" i="10"/>
  <c r="I1020" i="10"/>
  <c r="I1021" i="10"/>
  <c r="I1022" i="10"/>
  <c r="I1023" i="10"/>
  <c r="I1024" i="10"/>
  <c r="I1025" i="10"/>
  <c r="I1026" i="10"/>
  <c r="I1027" i="10"/>
  <c r="I1028" i="10"/>
  <c r="I1029" i="10"/>
  <c r="I1030" i="10"/>
  <c r="I1031" i="10"/>
  <c r="I1032" i="10"/>
  <c r="I1033" i="10"/>
  <c r="I1034" i="10"/>
  <c r="I1035" i="10"/>
  <c r="I1036" i="10"/>
  <c r="I1037" i="10"/>
  <c r="I1038" i="10"/>
  <c r="I1039" i="10"/>
  <c r="I1040" i="10"/>
  <c r="I1041" i="10"/>
  <c r="I1042" i="10"/>
  <c r="I1043" i="10"/>
  <c r="I1044" i="10"/>
  <c r="I1045" i="10"/>
  <c r="I1046" i="10"/>
  <c r="I1047" i="10"/>
  <c r="I1048" i="10"/>
  <c r="I1049" i="10"/>
  <c r="I1050" i="10"/>
  <c r="I1051" i="10"/>
  <c r="I1052" i="10"/>
  <c r="I1053" i="10"/>
  <c r="I1054" i="10"/>
  <c r="I1055" i="10"/>
  <c r="I1056" i="10"/>
  <c r="I1057" i="10"/>
  <c r="I1058" i="10"/>
  <c r="I1059" i="10"/>
  <c r="I1060" i="10"/>
  <c r="I1061" i="10"/>
  <c r="I1062" i="10"/>
  <c r="I1063" i="10"/>
  <c r="I1064" i="10"/>
  <c r="I1065" i="10"/>
  <c r="I1066" i="10"/>
  <c r="I1067" i="10"/>
  <c r="I1068" i="10"/>
  <c r="I1069" i="10"/>
  <c r="I1070" i="10"/>
  <c r="I1071" i="10"/>
  <c r="I1072" i="10"/>
  <c r="I1073" i="10"/>
  <c r="I1074" i="10"/>
  <c r="I1075" i="10"/>
  <c r="I1076" i="10"/>
  <c r="I1077" i="10"/>
  <c r="I1078" i="10"/>
  <c r="I1079" i="10"/>
  <c r="I1080" i="10"/>
  <c r="I1081" i="10"/>
  <c r="I1082" i="10"/>
  <c r="I1083" i="10"/>
  <c r="I1084" i="10"/>
  <c r="I1085" i="10"/>
  <c r="I1086" i="10"/>
  <c r="I1087" i="10"/>
  <c r="I1088" i="10"/>
  <c r="I1089" i="10"/>
  <c r="I1090" i="10"/>
  <c r="I1091" i="10"/>
  <c r="I1092" i="10"/>
  <c r="I1093" i="10"/>
  <c r="I1094" i="10"/>
  <c r="I1095" i="10"/>
  <c r="I1096" i="10"/>
  <c r="I1097" i="10"/>
  <c r="I1098" i="10"/>
  <c r="I1099" i="10"/>
  <c r="I1100" i="10"/>
  <c r="I1101" i="10"/>
  <c r="I1102" i="10"/>
  <c r="I1103" i="10"/>
  <c r="I1104" i="10"/>
  <c r="I1105" i="10"/>
  <c r="I1106" i="10"/>
  <c r="I1107" i="10"/>
  <c r="I1108" i="10"/>
  <c r="I1109" i="10"/>
  <c r="I1110" i="10"/>
  <c r="I1111" i="10"/>
  <c r="I1112" i="10"/>
  <c r="I1113" i="10"/>
  <c r="I1114" i="10"/>
  <c r="I1115" i="10"/>
  <c r="I1116" i="10"/>
  <c r="I1117" i="10"/>
  <c r="I1118" i="10"/>
  <c r="I1119" i="10"/>
  <c r="I1120" i="10"/>
  <c r="I1121" i="10"/>
  <c r="I1122" i="10"/>
  <c r="I1123" i="10"/>
  <c r="I1124" i="10"/>
  <c r="I1125" i="10"/>
  <c r="I1126" i="10"/>
  <c r="I1127" i="10"/>
  <c r="I1128" i="10"/>
  <c r="I1129" i="10"/>
  <c r="I1130" i="10"/>
  <c r="I1131" i="10"/>
  <c r="I1132" i="10"/>
  <c r="I1133" i="10"/>
  <c r="I1134" i="10"/>
  <c r="I1135" i="10"/>
  <c r="I1136" i="10"/>
  <c r="I1137" i="10"/>
  <c r="I1138" i="10"/>
  <c r="I1139" i="10"/>
  <c r="I1140" i="10"/>
  <c r="I1141" i="10"/>
  <c r="I1142" i="10"/>
  <c r="I1143" i="10"/>
  <c r="I1144" i="10"/>
  <c r="I1145" i="10"/>
  <c r="I1146" i="10"/>
  <c r="I1147" i="10"/>
  <c r="I1148" i="10"/>
  <c r="I1149" i="10"/>
  <c r="I1150" i="10"/>
  <c r="I1151" i="10"/>
  <c r="I1152" i="10"/>
  <c r="I1153" i="10"/>
  <c r="I1154" i="10"/>
  <c r="I1155" i="10"/>
  <c r="I1156" i="10"/>
  <c r="I1157" i="10"/>
  <c r="I1158" i="10"/>
  <c r="I1159" i="10"/>
  <c r="I1160" i="10"/>
  <c r="I1161" i="10"/>
  <c r="I1162" i="10"/>
  <c r="I1163" i="10"/>
  <c r="I1164" i="10"/>
  <c r="I1165" i="10"/>
  <c r="I1166" i="10"/>
  <c r="I1167" i="10"/>
  <c r="I1168" i="10"/>
  <c r="I1169" i="10"/>
  <c r="I1170" i="10"/>
  <c r="I1171" i="10"/>
  <c r="I1172" i="10"/>
  <c r="I1173" i="10"/>
  <c r="I1174" i="10"/>
  <c r="I1175" i="10"/>
  <c r="I1176" i="10"/>
  <c r="I1177" i="10"/>
  <c r="I1178" i="10"/>
  <c r="I1179" i="10"/>
  <c r="I1180" i="10"/>
  <c r="I1181" i="10"/>
  <c r="I1182" i="10"/>
  <c r="I1183" i="10"/>
  <c r="I1184" i="10"/>
  <c r="I1185" i="10"/>
  <c r="I1186" i="10"/>
  <c r="I1187" i="10"/>
  <c r="I1188" i="10"/>
  <c r="I1189" i="10"/>
  <c r="I1190" i="10"/>
  <c r="I1191" i="10"/>
  <c r="I1192" i="10"/>
  <c r="I1193" i="10"/>
  <c r="I1194" i="10"/>
  <c r="I1195" i="10"/>
  <c r="I1196" i="10"/>
  <c r="I1197" i="10"/>
  <c r="I1198" i="10"/>
  <c r="I1199" i="10"/>
  <c r="I1200" i="10"/>
  <c r="I1201" i="10"/>
  <c r="I1202" i="10"/>
  <c r="I1203" i="10"/>
  <c r="I1204" i="10"/>
  <c r="I1205" i="10"/>
  <c r="I1206" i="10"/>
  <c r="I1207" i="10"/>
  <c r="I1208" i="10"/>
  <c r="I1209" i="10"/>
  <c r="I1210" i="10"/>
  <c r="I1211" i="10"/>
  <c r="I1212" i="10"/>
  <c r="I1213" i="10"/>
  <c r="I1214" i="10"/>
  <c r="I1215" i="10"/>
  <c r="I1216" i="10"/>
  <c r="I1217" i="10"/>
  <c r="I1218" i="10"/>
  <c r="I1219" i="10"/>
  <c r="I1220" i="10"/>
  <c r="I1221" i="10"/>
  <c r="I1222" i="10"/>
  <c r="I1223" i="10"/>
  <c r="I1224" i="10"/>
  <c r="I1225" i="10"/>
  <c r="I1226" i="10"/>
  <c r="I1227" i="10"/>
  <c r="I1228" i="10"/>
  <c r="I1229" i="10"/>
  <c r="I1230" i="10"/>
  <c r="I1231" i="10"/>
  <c r="I1232" i="10"/>
  <c r="I1233" i="10"/>
  <c r="I1234" i="10"/>
  <c r="I1235" i="10"/>
  <c r="I1236" i="10"/>
  <c r="I1237" i="10"/>
  <c r="I1238" i="10"/>
  <c r="I1239" i="10"/>
  <c r="I1240" i="10"/>
  <c r="I1241" i="10"/>
  <c r="I1242" i="10"/>
  <c r="I1243" i="10"/>
  <c r="I1244" i="10"/>
  <c r="I1245" i="10"/>
  <c r="I1246" i="10"/>
  <c r="I1247" i="10"/>
  <c r="I1248" i="10"/>
  <c r="I1249" i="10"/>
  <c r="I1250" i="10"/>
  <c r="I1251" i="10"/>
  <c r="I1252" i="10"/>
  <c r="I1253" i="10"/>
  <c r="I1254" i="10"/>
  <c r="I1255" i="10"/>
  <c r="I1256" i="10"/>
  <c r="I1257" i="10"/>
  <c r="I1258" i="10"/>
  <c r="I1259" i="10"/>
  <c r="I1260" i="10"/>
  <c r="I1261" i="10"/>
  <c r="I1262" i="10"/>
  <c r="I1263" i="10"/>
  <c r="I1264" i="10"/>
  <c r="I1265" i="10"/>
  <c r="I1266" i="10"/>
  <c r="I1267" i="10"/>
  <c r="I1268" i="10"/>
  <c r="I1269" i="10"/>
  <c r="I1270" i="10"/>
  <c r="I1271" i="10"/>
  <c r="I1272" i="10"/>
  <c r="I1273" i="10"/>
  <c r="I1274" i="10"/>
  <c r="I1275" i="10"/>
  <c r="I1276" i="10"/>
  <c r="I1277" i="10"/>
  <c r="I1278" i="10"/>
  <c r="I1279" i="10"/>
  <c r="I1280" i="10"/>
  <c r="I1281" i="10"/>
  <c r="I1282" i="10"/>
  <c r="I1283" i="10"/>
  <c r="I1284" i="10"/>
  <c r="I1285" i="10"/>
  <c r="I1286" i="10"/>
  <c r="I1287" i="10"/>
  <c r="I1288" i="10"/>
  <c r="I1289" i="10"/>
  <c r="I1290" i="10"/>
  <c r="I1291" i="10"/>
  <c r="I1292" i="10"/>
  <c r="I1293" i="10"/>
  <c r="I1294" i="10"/>
  <c r="I1295" i="10"/>
  <c r="I1296" i="10"/>
  <c r="I1297" i="10"/>
  <c r="I1298" i="10"/>
  <c r="I1299" i="10"/>
  <c r="I1300" i="10"/>
  <c r="I1301" i="10"/>
  <c r="I1302" i="10"/>
  <c r="I1303" i="10"/>
  <c r="I1304" i="10"/>
  <c r="I1305" i="10"/>
  <c r="I1306" i="10"/>
  <c r="I1307" i="10"/>
  <c r="I1308" i="10"/>
  <c r="I1309" i="10"/>
  <c r="I1310" i="10"/>
  <c r="I1311" i="10"/>
  <c r="I1312" i="10"/>
  <c r="I1313" i="10"/>
  <c r="I1314" i="10"/>
  <c r="I1315" i="10"/>
  <c r="I1316" i="10"/>
  <c r="I1317" i="10"/>
  <c r="I1318" i="10"/>
  <c r="I1319" i="10"/>
  <c r="I1320" i="10"/>
  <c r="I1321" i="10"/>
  <c r="I1322" i="10"/>
  <c r="I1323" i="10"/>
  <c r="I1324" i="10"/>
  <c r="I1325" i="10"/>
  <c r="I1326" i="10"/>
  <c r="I1327" i="10"/>
  <c r="I1328" i="10"/>
  <c r="I1329" i="10"/>
  <c r="I1330" i="10"/>
  <c r="I1331" i="10"/>
  <c r="I1332" i="10"/>
  <c r="I1333" i="10"/>
  <c r="I1334" i="10"/>
  <c r="I1335" i="10"/>
  <c r="I1336" i="10"/>
  <c r="I1337" i="10"/>
  <c r="I1338" i="10"/>
  <c r="I1339" i="10"/>
  <c r="I1340" i="10"/>
  <c r="I1341" i="10"/>
  <c r="I1342" i="10"/>
  <c r="I1343" i="10"/>
  <c r="I1344" i="10"/>
  <c r="I1345" i="10"/>
  <c r="I1346" i="10"/>
  <c r="I1347" i="10"/>
  <c r="I1348" i="10"/>
  <c r="I1349" i="10"/>
  <c r="I1350" i="10"/>
  <c r="I1351" i="10"/>
  <c r="I1352" i="10"/>
  <c r="I1353" i="10"/>
  <c r="I1354" i="10"/>
  <c r="I1355" i="10"/>
  <c r="I1356" i="10"/>
  <c r="I1357" i="10"/>
  <c r="I1358" i="10"/>
  <c r="I1359" i="10"/>
  <c r="I1360" i="10"/>
  <c r="I1361" i="10"/>
  <c r="I1362" i="10"/>
  <c r="I1363" i="10"/>
  <c r="I1364" i="10"/>
  <c r="I1365" i="10"/>
  <c r="I1366" i="10"/>
  <c r="I1367" i="10"/>
  <c r="I1368" i="10"/>
  <c r="I1369" i="10"/>
  <c r="I1370" i="10"/>
  <c r="I1371" i="10"/>
  <c r="I1372" i="10"/>
  <c r="I1373" i="10"/>
  <c r="I1374" i="10"/>
  <c r="I1375" i="10"/>
  <c r="I1376" i="10"/>
  <c r="I1377" i="10"/>
  <c r="I1378" i="10"/>
  <c r="I1379" i="10"/>
  <c r="I1380" i="10"/>
  <c r="I1381" i="10"/>
  <c r="I1382" i="10"/>
  <c r="I1383" i="10"/>
  <c r="I1384" i="10"/>
  <c r="I1385" i="10"/>
  <c r="I1386" i="10"/>
  <c r="I1387" i="10"/>
  <c r="I1388" i="10"/>
  <c r="I1389" i="10"/>
  <c r="I1390" i="10"/>
  <c r="I1391" i="10"/>
  <c r="I1392" i="10"/>
  <c r="I1393" i="10"/>
  <c r="I1394" i="10"/>
  <c r="I1395" i="10"/>
  <c r="I1396" i="10"/>
  <c r="I1397" i="10"/>
  <c r="I1398" i="10"/>
  <c r="I1399" i="10"/>
  <c r="I1400" i="10"/>
  <c r="I1401" i="10"/>
  <c r="I1402" i="10"/>
  <c r="I1403" i="10"/>
  <c r="I1404" i="10"/>
  <c r="I1405" i="10"/>
  <c r="I1406" i="10"/>
  <c r="I1407" i="10"/>
  <c r="I1408" i="10"/>
  <c r="I1409" i="10"/>
  <c r="I1410" i="10"/>
  <c r="I1411" i="10"/>
  <c r="I1412" i="10"/>
  <c r="I1413" i="10"/>
  <c r="I1414" i="10"/>
  <c r="I1415" i="10"/>
  <c r="I1416" i="10"/>
  <c r="I1417" i="10"/>
  <c r="I1418" i="10"/>
  <c r="I1419" i="10"/>
  <c r="I1420" i="10"/>
  <c r="I1421" i="10"/>
  <c r="I1422" i="10"/>
  <c r="I1423" i="10"/>
  <c r="I1424" i="10"/>
  <c r="I1425" i="10"/>
  <c r="I1426" i="10"/>
  <c r="I1427" i="10"/>
  <c r="I1428" i="10"/>
  <c r="I1429" i="10"/>
  <c r="I1430" i="10"/>
  <c r="I1431" i="10"/>
  <c r="I1432" i="10"/>
  <c r="I1433" i="10"/>
  <c r="I1434" i="10"/>
  <c r="I1435" i="10"/>
  <c r="I1436" i="10"/>
  <c r="I1437" i="10"/>
  <c r="I1438" i="10"/>
  <c r="I1439" i="10"/>
  <c r="I1440" i="10"/>
  <c r="I1441" i="10"/>
  <c r="I1442" i="10"/>
  <c r="I1443" i="10"/>
  <c r="I1444" i="10"/>
  <c r="I1445" i="10"/>
  <c r="I1446" i="10"/>
  <c r="I1447" i="10"/>
  <c r="I1448" i="10"/>
  <c r="I1449" i="10"/>
  <c r="I1450" i="10"/>
  <c r="I1451" i="10"/>
  <c r="I1452" i="10"/>
  <c r="I1453" i="10"/>
  <c r="I1454" i="10"/>
  <c r="I1455" i="10"/>
  <c r="I1456" i="10"/>
  <c r="I1457" i="10"/>
  <c r="I1458" i="10"/>
  <c r="I1459" i="10"/>
  <c r="I1460" i="10"/>
  <c r="I1461" i="10"/>
  <c r="I1462" i="10"/>
  <c r="I1463" i="10"/>
  <c r="I1464" i="10"/>
  <c r="I1465" i="10"/>
  <c r="I1466" i="10"/>
  <c r="I1467" i="10"/>
  <c r="I1468" i="10"/>
  <c r="I1469" i="10"/>
  <c r="I1470" i="10"/>
  <c r="I1471" i="10"/>
  <c r="I1472" i="10"/>
  <c r="I1473" i="10"/>
  <c r="I1474" i="10"/>
  <c r="I1475" i="10"/>
  <c r="I1476" i="10"/>
  <c r="I1477" i="10"/>
  <c r="I1478" i="10"/>
  <c r="I1479" i="10"/>
  <c r="I1480" i="10"/>
  <c r="I1481" i="10"/>
  <c r="I1482" i="10"/>
  <c r="I1483" i="10"/>
  <c r="I1484" i="10"/>
  <c r="I1485" i="10"/>
  <c r="I1486" i="10"/>
  <c r="I1487" i="10"/>
  <c r="I1488" i="10"/>
  <c r="I1489" i="10"/>
  <c r="I1490" i="10"/>
  <c r="I1491" i="10"/>
  <c r="I1492" i="10"/>
  <c r="I1493" i="10"/>
  <c r="I1494" i="10"/>
  <c r="I1495" i="10"/>
  <c r="I1496" i="10"/>
  <c r="I1497" i="10"/>
  <c r="I1498" i="10"/>
  <c r="I1499" i="10"/>
  <c r="I1500" i="10"/>
  <c r="I1501" i="10"/>
  <c r="I1502" i="10"/>
  <c r="I1503" i="10"/>
  <c r="I1504" i="10"/>
  <c r="I1505" i="10"/>
  <c r="I1506" i="10"/>
  <c r="I1507" i="10"/>
  <c r="I1508" i="10"/>
  <c r="I1509" i="10"/>
  <c r="I1510" i="10"/>
  <c r="I1511" i="10"/>
  <c r="I1512" i="10"/>
  <c r="I1513" i="10"/>
  <c r="I1514" i="10"/>
  <c r="I1515" i="10"/>
  <c r="I1516" i="10"/>
  <c r="I1517" i="10"/>
  <c r="I1518" i="10"/>
  <c r="I1519" i="10"/>
  <c r="I1520" i="10"/>
  <c r="I1521" i="10"/>
  <c r="I1522" i="10"/>
  <c r="I1523" i="10"/>
  <c r="I1524" i="10"/>
  <c r="I1525" i="10"/>
  <c r="I1526" i="10"/>
  <c r="I1527" i="10"/>
  <c r="I1528" i="10"/>
  <c r="I1529" i="10"/>
  <c r="I1530" i="10"/>
  <c r="I1531" i="10"/>
  <c r="I1532" i="10"/>
  <c r="I1533" i="10"/>
  <c r="I1534" i="10"/>
  <c r="I1535" i="10"/>
  <c r="I1536" i="10"/>
  <c r="I1537" i="10"/>
  <c r="I1538" i="10"/>
  <c r="I1539" i="10"/>
  <c r="I1540" i="10"/>
  <c r="I1541" i="10"/>
  <c r="I1542" i="10"/>
  <c r="I1543" i="10"/>
  <c r="I1544" i="10"/>
  <c r="I1545" i="10"/>
  <c r="I1546" i="10"/>
  <c r="I1547" i="10"/>
  <c r="I1548" i="10"/>
  <c r="I1549" i="10"/>
  <c r="I1550" i="10"/>
  <c r="I1551" i="10"/>
  <c r="I1552" i="10"/>
  <c r="I1553" i="10"/>
  <c r="I1554" i="10"/>
  <c r="I1555" i="10"/>
  <c r="I1556" i="10"/>
  <c r="I1557" i="10"/>
  <c r="I1558" i="10"/>
  <c r="I1559" i="10"/>
  <c r="I1560" i="10"/>
  <c r="I1561" i="10"/>
  <c r="I1562" i="10"/>
  <c r="I1563" i="10"/>
  <c r="I1564" i="10"/>
  <c r="I1565" i="10"/>
  <c r="I1566" i="10"/>
  <c r="I1567" i="10"/>
  <c r="I1568" i="10"/>
  <c r="I1569" i="10"/>
  <c r="I1570" i="10"/>
  <c r="I1571" i="10"/>
  <c r="I1572" i="10"/>
  <c r="I1573" i="10"/>
  <c r="I1574" i="10"/>
  <c r="I1575" i="10"/>
  <c r="I1576" i="10"/>
  <c r="I1577" i="10"/>
  <c r="I1578" i="10"/>
  <c r="I1579" i="10"/>
  <c r="I1580" i="10"/>
  <c r="I1581" i="10"/>
  <c r="I1582" i="10"/>
  <c r="I1583" i="10"/>
  <c r="I1584" i="10"/>
  <c r="I1585" i="10"/>
  <c r="I1586" i="10"/>
  <c r="I1587" i="10"/>
  <c r="I1588" i="10"/>
  <c r="I1589" i="10"/>
  <c r="I1590" i="10"/>
  <c r="I1591" i="10"/>
  <c r="I1592" i="10"/>
  <c r="I1593" i="10"/>
  <c r="I1594" i="10"/>
  <c r="I1595" i="10"/>
  <c r="I1596" i="10"/>
  <c r="I1597" i="10"/>
  <c r="I1598" i="10"/>
  <c r="I1599" i="10"/>
  <c r="I1600" i="10"/>
  <c r="I1601" i="10"/>
  <c r="I1602" i="10"/>
  <c r="I1603" i="10"/>
  <c r="I1604" i="10"/>
  <c r="I1605" i="10"/>
  <c r="I1606" i="10"/>
  <c r="I1607" i="10"/>
  <c r="I1608" i="10"/>
  <c r="I1609" i="10"/>
  <c r="I1610" i="10"/>
  <c r="I1611" i="10"/>
  <c r="I1612" i="10"/>
  <c r="I1613" i="10"/>
  <c r="I1614" i="10"/>
  <c r="I1615" i="10"/>
  <c r="I1616" i="10"/>
  <c r="I1617" i="10"/>
  <c r="I1618" i="10"/>
  <c r="I1619" i="10"/>
  <c r="I1620" i="10"/>
  <c r="I1621" i="10"/>
  <c r="I1622" i="10"/>
  <c r="I1623" i="10"/>
  <c r="I1624" i="10"/>
  <c r="I1625" i="10"/>
  <c r="I1626" i="10"/>
  <c r="I1627" i="10"/>
  <c r="I1628" i="10"/>
  <c r="I1629" i="10"/>
  <c r="I1630" i="10"/>
  <c r="I1631" i="10"/>
  <c r="I1632" i="10"/>
  <c r="I1633" i="10"/>
  <c r="I1634" i="10"/>
  <c r="I1635" i="10"/>
  <c r="I1636" i="10"/>
  <c r="I1637" i="10"/>
  <c r="I1638" i="10"/>
  <c r="I1639" i="10"/>
  <c r="I1640" i="10"/>
  <c r="I1641" i="10"/>
  <c r="I1642" i="10"/>
  <c r="I1643" i="10"/>
  <c r="I1644" i="10"/>
  <c r="I1645" i="10"/>
  <c r="I1646" i="10"/>
  <c r="I1647" i="10"/>
  <c r="I1648" i="10"/>
  <c r="I1649" i="10"/>
  <c r="I1650" i="10"/>
  <c r="I1651" i="10"/>
  <c r="I1652" i="10"/>
  <c r="I1653" i="10"/>
  <c r="I1654" i="10"/>
  <c r="I1655" i="10"/>
  <c r="I1656" i="10"/>
  <c r="I1657" i="10"/>
  <c r="I1658" i="10"/>
  <c r="I1659" i="10"/>
  <c r="I1660" i="10"/>
  <c r="I1661" i="10"/>
  <c r="I1662" i="10"/>
  <c r="I1663" i="10"/>
  <c r="I1664" i="10"/>
  <c r="I1665" i="10"/>
  <c r="I1666" i="10"/>
  <c r="I1667" i="10"/>
  <c r="I1668" i="10"/>
  <c r="I1669" i="10"/>
  <c r="I1670" i="10"/>
  <c r="I1671" i="10"/>
  <c r="I1672" i="10"/>
  <c r="I1673" i="10"/>
  <c r="I1674" i="10"/>
  <c r="I1675" i="10"/>
  <c r="I1676" i="10"/>
  <c r="I1677" i="10"/>
  <c r="I1678" i="10"/>
  <c r="I1679" i="10"/>
  <c r="I1680" i="10"/>
  <c r="I1681" i="10"/>
  <c r="I1682" i="10"/>
  <c r="I1683" i="10"/>
  <c r="I1684" i="10"/>
  <c r="I1685" i="10"/>
  <c r="I1686" i="10"/>
  <c r="I1687" i="10"/>
  <c r="I1688" i="10"/>
  <c r="I1689" i="10"/>
  <c r="I1690" i="10"/>
  <c r="I1691" i="10"/>
  <c r="I1692" i="10"/>
  <c r="I1693" i="10"/>
  <c r="I1694" i="10"/>
  <c r="I1695" i="10"/>
  <c r="I1696" i="10"/>
  <c r="I1697" i="10"/>
  <c r="I1698" i="10"/>
  <c r="I1699" i="10"/>
  <c r="I1700" i="10"/>
  <c r="I1701" i="10"/>
  <c r="I1702" i="10"/>
  <c r="I1703" i="10"/>
  <c r="I1704" i="10"/>
  <c r="I1705" i="10"/>
  <c r="I1706" i="10"/>
  <c r="I1707" i="10"/>
  <c r="I1708" i="10"/>
  <c r="I1709" i="10"/>
  <c r="I1710" i="10"/>
  <c r="I1711" i="10"/>
  <c r="I1712" i="10"/>
  <c r="I1713" i="10"/>
  <c r="I1714" i="10"/>
  <c r="I1715" i="10"/>
  <c r="I1716" i="10"/>
  <c r="I1717" i="10"/>
  <c r="I1718" i="10"/>
  <c r="I1719" i="10"/>
  <c r="I1720" i="10"/>
  <c r="I1721" i="10"/>
  <c r="I1722" i="10"/>
  <c r="I1723" i="10"/>
  <c r="I1724" i="10"/>
  <c r="I1725" i="10"/>
  <c r="I1726" i="10"/>
  <c r="I1727" i="10"/>
  <c r="I1728" i="10"/>
  <c r="I1729" i="10"/>
  <c r="I1730" i="10"/>
  <c r="I1731" i="10"/>
  <c r="I1732" i="10"/>
  <c r="I1733" i="10"/>
  <c r="I1734" i="10"/>
  <c r="I1735" i="10"/>
  <c r="I1736" i="10"/>
  <c r="I1737" i="10"/>
  <c r="I1738" i="10"/>
  <c r="I1739" i="10"/>
  <c r="I1740" i="10"/>
  <c r="I1741" i="10"/>
  <c r="I1742" i="10"/>
  <c r="I1743" i="10"/>
  <c r="I1744" i="10"/>
  <c r="I1745" i="10"/>
  <c r="I1746" i="10"/>
  <c r="I1747" i="10"/>
  <c r="I1748" i="10"/>
  <c r="I1749" i="10"/>
  <c r="I1750" i="10"/>
  <c r="I1751" i="10"/>
  <c r="I1752" i="10"/>
  <c r="I1753" i="10"/>
  <c r="I1754" i="10"/>
  <c r="I1755" i="10"/>
  <c r="I1756" i="10"/>
  <c r="I1757" i="10"/>
  <c r="I1758" i="10"/>
  <c r="I1759" i="10"/>
  <c r="I1760" i="10"/>
  <c r="I1761" i="10"/>
  <c r="I1762" i="10"/>
  <c r="I1763" i="10"/>
  <c r="I1764" i="10"/>
  <c r="I1765" i="10"/>
  <c r="I1766" i="10"/>
  <c r="I1767" i="10"/>
  <c r="I1768" i="10"/>
  <c r="I1769" i="10"/>
  <c r="I1770" i="10"/>
  <c r="I1771" i="10"/>
  <c r="I1772" i="10"/>
  <c r="I1773" i="10"/>
  <c r="I1774" i="10"/>
  <c r="I1775" i="10"/>
  <c r="I1776" i="10"/>
  <c r="I1777" i="10"/>
  <c r="I1778" i="10"/>
  <c r="I1779" i="10"/>
  <c r="I1780" i="10"/>
  <c r="I1781" i="10"/>
  <c r="I1782" i="10"/>
  <c r="I1783" i="10"/>
  <c r="I1784" i="10"/>
  <c r="I1785" i="10"/>
  <c r="I1786" i="10"/>
  <c r="I1787" i="10"/>
  <c r="I1788" i="10"/>
  <c r="I1789" i="10"/>
  <c r="I1790" i="10"/>
  <c r="I1791" i="10"/>
  <c r="I1792" i="10"/>
  <c r="I1793" i="10"/>
  <c r="I1794" i="10"/>
  <c r="I1795" i="10"/>
  <c r="I1796" i="10"/>
  <c r="I1797" i="10"/>
  <c r="I1798" i="10"/>
  <c r="I1799" i="10"/>
  <c r="I1800" i="10"/>
  <c r="I1801" i="10"/>
  <c r="I1802" i="10"/>
  <c r="I1803" i="10"/>
  <c r="I1804" i="10"/>
  <c r="I1805" i="10"/>
  <c r="I1806" i="10"/>
  <c r="I1807" i="10"/>
  <c r="I1808" i="10"/>
  <c r="I1809" i="10"/>
  <c r="I1810" i="10"/>
  <c r="I1811" i="10"/>
  <c r="I1812" i="10"/>
  <c r="I1813" i="10"/>
  <c r="I1814" i="10"/>
  <c r="I1815" i="10"/>
  <c r="I1816" i="10"/>
  <c r="I1817" i="10"/>
  <c r="I1818" i="10"/>
  <c r="I1819" i="10"/>
  <c r="I1820" i="10"/>
  <c r="I1821" i="10"/>
  <c r="I1822" i="10"/>
  <c r="I1823" i="10"/>
  <c r="I1824" i="10"/>
  <c r="I1825" i="10"/>
  <c r="I1826" i="10"/>
  <c r="I1827" i="10"/>
  <c r="I1828" i="10"/>
  <c r="I1829" i="10"/>
  <c r="I1830" i="10"/>
  <c r="I1831" i="10"/>
  <c r="I1832" i="10"/>
  <c r="I1833" i="10"/>
  <c r="I1834" i="10"/>
  <c r="I1835" i="10"/>
  <c r="I1836" i="10"/>
  <c r="I1837" i="10"/>
  <c r="I1838" i="10"/>
  <c r="I1839" i="10"/>
  <c r="I1840" i="10"/>
  <c r="I1841" i="10"/>
  <c r="I1842" i="10"/>
  <c r="I1843" i="10"/>
  <c r="I1844" i="10"/>
  <c r="I1845" i="10"/>
  <c r="I1846" i="10"/>
  <c r="I1847" i="10"/>
  <c r="I1848" i="10"/>
  <c r="I1849" i="10"/>
  <c r="I1850" i="10"/>
  <c r="I1851" i="10"/>
  <c r="I1852" i="10"/>
  <c r="I1853" i="10"/>
  <c r="I1854" i="10"/>
  <c r="I1855" i="10"/>
  <c r="I1856" i="10"/>
  <c r="I1857" i="10"/>
  <c r="I1858" i="10"/>
  <c r="I1859" i="10"/>
  <c r="I1860" i="10"/>
  <c r="I1861" i="10"/>
  <c r="I1862" i="10"/>
  <c r="I1863" i="10"/>
  <c r="I1864" i="10"/>
  <c r="I1865" i="10"/>
  <c r="I1866" i="10"/>
  <c r="I1867" i="10"/>
  <c r="I1868" i="10"/>
  <c r="I1869" i="10"/>
  <c r="I1870" i="10"/>
  <c r="I1871" i="10"/>
  <c r="I1872" i="10"/>
  <c r="I1873" i="10"/>
  <c r="I1874" i="10"/>
  <c r="I1875" i="10"/>
  <c r="I1876" i="10"/>
  <c r="I1877" i="10"/>
  <c r="I1878" i="10"/>
  <c r="I1879" i="10"/>
  <c r="I1880" i="10"/>
  <c r="I1881" i="10"/>
  <c r="I1882" i="10"/>
  <c r="I1883" i="10"/>
  <c r="I1884" i="10"/>
  <c r="I1885" i="10"/>
  <c r="I1886" i="10"/>
  <c r="I1887" i="10"/>
  <c r="I1888" i="10"/>
  <c r="I1889" i="10"/>
  <c r="I1890" i="10"/>
  <c r="I1891" i="10"/>
  <c r="I1892" i="10"/>
  <c r="I1893" i="10"/>
  <c r="I1894" i="10"/>
  <c r="I1895" i="10"/>
  <c r="I1896" i="10"/>
  <c r="I1897" i="10"/>
  <c r="I1898" i="10"/>
  <c r="I1899" i="10"/>
  <c r="I1900" i="10"/>
  <c r="I1901" i="10"/>
  <c r="I1902" i="10"/>
  <c r="I1903" i="10"/>
  <c r="I1904" i="10"/>
  <c r="I1905" i="10"/>
  <c r="I1906" i="10"/>
  <c r="I1907" i="10"/>
  <c r="I1908" i="10"/>
  <c r="I1909" i="10"/>
  <c r="I1910" i="10"/>
  <c r="I1911" i="10"/>
  <c r="I1912" i="10"/>
  <c r="I1913" i="10"/>
  <c r="I1914" i="10"/>
  <c r="I1915" i="10"/>
  <c r="I1916" i="10"/>
  <c r="I1917" i="10"/>
  <c r="I1918" i="10"/>
  <c r="I1919" i="10"/>
  <c r="I1920" i="10"/>
  <c r="I1921" i="10"/>
  <c r="I1922" i="10"/>
  <c r="I1923" i="10"/>
  <c r="I1924" i="10"/>
  <c r="I1925" i="10"/>
  <c r="I1926" i="10"/>
  <c r="I1927" i="10"/>
  <c r="I1928" i="10"/>
  <c r="I1929" i="10"/>
  <c r="I1930" i="10"/>
  <c r="I1931" i="10"/>
  <c r="I1932" i="10"/>
  <c r="I1933" i="10"/>
  <c r="I1934" i="10"/>
  <c r="I1935" i="10"/>
  <c r="I1936" i="10"/>
  <c r="I1937" i="10"/>
  <c r="I1938" i="10"/>
  <c r="I1939" i="10"/>
  <c r="I1940" i="10"/>
  <c r="I1941" i="10"/>
  <c r="I1942" i="10"/>
  <c r="I1943" i="10"/>
  <c r="I1944" i="10"/>
  <c r="I1945" i="10"/>
  <c r="I1946" i="10"/>
  <c r="I1947" i="10"/>
  <c r="I1948" i="10"/>
  <c r="I1949" i="10"/>
  <c r="I1950" i="10"/>
  <c r="I1951" i="10"/>
  <c r="I1952" i="10"/>
  <c r="I1953" i="10"/>
  <c r="I1954" i="10"/>
  <c r="I1955" i="10"/>
  <c r="I1956" i="10"/>
  <c r="I1957" i="10"/>
  <c r="I1958" i="10"/>
  <c r="I1959" i="10"/>
  <c r="I1960" i="10"/>
  <c r="I1961" i="10"/>
  <c r="I1962" i="10"/>
  <c r="I1963" i="10"/>
  <c r="I1964" i="10"/>
  <c r="I1965" i="10"/>
  <c r="I1966" i="10"/>
  <c r="I1967" i="10"/>
  <c r="I1968" i="10"/>
  <c r="I1969" i="10"/>
  <c r="I1970" i="10"/>
  <c r="I1971" i="10"/>
  <c r="I1972" i="10"/>
  <c r="I1973" i="10"/>
  <c r="I1974" i="10"/>
  <c r="I1975" i="10"/>
  <c r="I1976" i="10"/>
  <c r="I1977" i="10"/>
  <c r="I1978" i="10"/>
  <c r="I1979" i="10"/>
  <c r="I1980" i="10"/>
  <c r="I1981" i="10"/>
  <c r="I1982" i="10"/>
  <c r="I1983" i="10"/>
  <c r="I1984" i="10"/>
  <c r="I1985" i="10"/>
  <c r="I1986" i="10"/>
  <c r="I1987" i="10"/>
  <c r="I1988" i="10"/>
  <c r="I1989" i="10"/>
  <c r="I1990" i="10"/>
  <c r="I1991" i="10"/>
  <c r="I1992" i="10"/>
  <c r="I1993" i="10"/>
  <c r="I1994" i="10"/>
  <c r="I1995" i="10"/>
  <c r="I1996" i="10"/>
  <c r="I1997" i="10"/>
  <c r="I1998" i="10"/>
  <c r="I1999" i="10"/>
  <c r="I2000" i="10"/>
  <c r="I2001" i="10"/>
  <c r="I2002" i="10"/>
  <c r="I2003" i="10"/>
  <c r="I2004" i="10"/>
  <c r="I2005" i="10"/>
  <c r="I2006" i="10"/>
  <c r="I2007" i="10"/>
  <c r="I2008" i="10"/>
  <c r="I2009" i="10"/>
  <c r="I2010" i="10"/>
  <c r="I2011" i="10"/>
  <c r="I2012" i="10"/>
  <c r="I2013" i="10"/>
  <c r="I2014" i="10"/>
  <c r="I2015" i="10"/>
  <c r="I2016" i="10"/>
  <c r="I2017" i="10"/>
  <c r="I2018" i="10"/>
  <c r="I2019" i="10"/>
  <c r="I2020" i="10"/>
  <c r="I2021" i="10"/>
  <c r="I2022" i="10"/>
  <c r="I2023" i="10"/>
  <c r="I2024" i="10"/>
  <c r="I2025" i="10"/>
  <c r="I2026" i="10"/>
  <c r="I2027" i="10"/>
  <c r="I2028" i="10"/>
  <c r="I2029" i="10"/>
  <c r="I2030" i="10"/>
  <c r="I2031" i="10"/>
  <c r="I2032" i="10"/>
  <c r="I2033" i="10"/>
  <c r="I2034" i="10"/>
  <c r="I2035" i="10"/>
  <c r="I2036" i="10"/>
  <c r="I2037" i="10"/>
  <c r="I2038" i="10"/>
  <c r="I2039" i="10"/>
  <c r="I2040" i="10"/>
  <c r="I2041" i="10"/>
  <c r="I2042" i="10"/>
  <c r="I2043" i="10"/>
  <c r="I2044" i="10"/>
  <c r="I2045" i="10"/>
  <c r="I2046" i="10"/>
  <c r="I2047" i="10"/>
  <c r="I2048" i="10"/>
  <c r="I2049" i="10"/>
  <c r="I2050" i="10"/>
  <c r="I2051" i="10"/>
  <c r="I2052" i="10"/>
  <c r="I2053" i="10"/>
  <c r="I2054" i="10"/>
  <c r="I2055" i="10"/>
  <c r="I2056" i="10"/>
  <c r="I2057" i="10"/>
  <c r="I2058" i="10"/>
  <c r="I2059" i="10"/>
  <c r="I2060" i="10"/>
  <c r="I2061" i="10"/>
  <c r="I2062" i="10"/>
  <c r="I2063" i="10"/>
  <c r="I2064" i="10"/>
  <c r="I2065" i="10"/>
  <c r="I2066" i="10"/>
  <c r="I2067" i="10"/>
  <c r="I2068" i="10"/>
  <c r="I2069" i="10"/>
  <c r="I2070" i="10"/>
  <c r="I2071" i="10"/>
  <c r="I2072" i="10"/>
  <c r="I2073" i="10"/>
  <c r="I2074" i="10"/>
  <c r="I2075" i="10"/>
  <c r="I2076" i="10"/>
  <c r="I2077" i="10"/>
  <c r="I2078" i="10"/>
  <c r="I2079" i="10"/>
  <c r="I2080" i="10"/>
  <c r="I2081" i="10"/>
  <c r="I2082" i="10"/>
  <c r="I2083" i="10"/>
  <c r="I2084" i="10"/>
  <c r="I2085" i="10"/>
  <c r="I2086" i="10"/>
  <c r="I2087" i="10"/>
  <c r="I2088" i="10"/>
  <c r="I2089" i="10"/>
  <c r="I2090" i="10"/>
  <c r="I2091" i="10"/>
  <c r="I2092" i="10"/>
  <c r="I2093" i="10"/>
  <c r="I2094" i="10"/>
  <c r="I2095" i="10"/>
  <c r="I2096" i="10"/>
  <c r="I2097" i="10"/>
  <c r="I2098" i="10"/>
  <c r="I2099" i="10"/>
  <c r="I2100" i="10"/>
  <c r="I2101" i="10"/>
  <c r="I2102" i="10"/>
  <c r="I2103" i="10"/>
  <c r="I2104" i="10"/>
  <c r="I2105" i="10"/>
  <c r="I2106" i="10"/>
  <c r="I2107" i="10"/>
  <c r="I2108" i="10"/>
  <c r="I2109" i="10"/>
  <c r="I2110" i="10"/>
  <c r="I2111" i="10"/>
  <c r="I2112" i="10"/>
  <c r="I2113" i="10"/>
  <c r="I2114" i="10"/>
  <c r="I2115" i="10"/>
  <c r="I2116" i="10"/>
  <c r="I2117" i="10"/>
  <c r="I2118" i="10"/>
  <c r="I2119" i="10"/>
  <c r="I2120" i="10"/>
  <c r="I2121" i="10"/>
  <c r="I2122" i="10"/>
  <c r="I2123" i="10"/>
  <c r="I2124" i="10"/>
  <c r="I2125" i="10"/>
  <c r="I2126" i="10"/>
  <c r="I2127" i="10"/>
  <c r="I2128" i="10"/>
  <c r="I2129" i="10"/>
  <c r="I2130" i="10"/>
  <c r="I2131" i="10"/>
  <c r="I2132" i="10"/>
  <c r="I2133" i="10"/>
  <c r="I2134" i="10"/>
  <c r="I2135" i="10"/>
  <c r="I2136" i="10"/>
  <c r="I2137" i="10"/>
  <c r="I2138" i="10"/>
  <c r="I2139" i="10"/>
  <c r="I2140" i="10"/>
  <c r="I2141" i="10"/>
  <c r="I2142" i="10"/>
  <c r="I2143" i="10"/>
  <c r="I2144" i="10"/>
  <c r="I2145" i="10"/>
  <c r="I2146" i="10"/>
  <c r="I2147" i="10"/>
  <c r="I2148" i="10"/>
  <c r="I2149" i="10"/>
  <c r="I2150" i="10"/>
  <c r="I2151" i="10"/>
  <c r="I2152" i="10"/>
  <c r="I2153" i="10"/>
  <c r="I2154" i="10"/>
  <c r="I2155" i="10"/>
  <c r="I2156" i="10"/>
  <c r="I2157" i="10"/>
  <c r="I2158" i="10"/>
  <c r="I2159" i="10"/>
  <c r="I2160" i="10"/>
  <c r="I2161" i="10"/>
  <c r="I2162" i="10"/>
  <c r="I2163" i="10"/>
  <c r="I2164" i="10"/>
  <c r="I2165" i="10"/>
  <c r="I2166" i="10"/>
  <c r="I2167" i="10"/>
  <c r="I2168" i="10"/>
  <c r="I2169" i="10"/>
  <c r="I2170" i="10"/>
  <c r="I2171" i="10"/>
  <c r="I2172" i="10"/>
  <c r="I2173" i="10"/>
  <c r="I2174" i="10"/>
  <c r="I2175" i="10"/>
  <c r="I2176" i="10"/>
  <c r="I2177" i="10"/>
  <c r="I2178" i="10"/>
  <c r="I2179" i="10"/>
  <c r="I2180" i="10"/>
  <c r="I2181" i="10"/>
  <c r="I2182" i="10"/>
  <c r="I2183" i="10"/>
  <c r="I2184" i="10"/>
  <c r="I2185" i="10"/>
  <c r="I2186" i="10"/>
  <c r="I2187" i="10"/>
  <c r="I2188" i="10"/>
  <c r="I2189" i="10"/>
  <c r="I2190" i="10"/>
  <c r="I2191" i="10"/>
  <c r="I2192" i="10"/>
  <c r="I2193" i="10"/>
  <c r="I2194" i="10"/>
  <c r="I2195" i="10"/>
  <c r="I2196" i="10"/>
  <c r="I2197" i="10"/>
  <c r="I2198" i="10"/>
  <c r="I2199" i="10"/>
  <c r="I2200" i="10"/>
  <c r="I2201" i="10"/>
  <c r="I2202" i="10"/>
  <c r="I2203" i="10"/>
  <c r="I2204" i="10"/>
  <c r="I2205" i="10"/>
  <c r="I2206" i="10"/>
  <c r="I2207" i="10"/>
  <c r="I2208" i="10"/>
  <c r="I2209" i="10"/>
  <c r="I2210" i="10"/>
  <c r="I2211" i="10"/>
  <c r="I2212" i="10"/>
  <c r="I2213" i="10"/>
  <c r="I2214" i="10"/>
  <c r="I2215" i="10"/>
  <c r="I2216" i="10"/>
  <c r="I2217" i="10"/>
  <c r="I2218" i="10"/>
  <c r="I2219" i="10"/>
  <c r="I2220" i="10"/>
  <c r="I2221" i="10"/>
  <c r="I2222" i="10"/>
  <c r="I2223" i="10"/>
  <c r="I2224" i="10"/>
  <c r="I2225" i="10"/>
  <c r="I2226" i="10"/>
  <c r="I2227" i="10"/>
  <c r="I2228" i="10"/>
  <c r="I2229" i="10"/>
  <c r="I2230" i="10"/>
  <c r="I2231" i="10"/>
  <c r="I2232" i="10"/>
  <c r="I2233" i="10"/>
  <c r="I2234" i="10"/>
  <c r="I2235" i="10"/>
  <c r="I2236" i="10"/>
  <c r="I2237" i="10"/>
  <c r="I2238" i="10"/>
  <c r="I2239" i="10"/>
  <c r="I2240" i="10"/>
  <c r="I2241" i="10"/>
  <c r="I2242" i="10"/>
  <c r="I2243" i="10"/>
  <c r="I2244" i="10"/>
  <c r="I2245" i="10"/>
  <c r="I2246" i="10"/>
  <c r="I2247" i="10"/>
  <c r="I2248" i="10"/>
  <c r="I2249" i="10"/>
  <c r="I2250" i="10"/>
  <c r="I2251" i="10"/>
  <c r="I2252" i="10"/>
  <c r="I2253" i="10"/>
  <c r="I2254" i="10"/>
  <c r="I2255" i="10"/>
  <c r="I2256" i="10"/>
  <c r="I2257" i="10"/>
  <c r="I2258" i="10"/>
  <c r="I2259" i="10"/>
  <c r="I2260" i="10"/>
  <c r="I2261" i="10"/>
  <c r="I2262" i="10"/>
  <c r="I2263" i="10"/>
  <c r="I2264" i="10"/>
  <c r="I2265" i="10"/>
  <c r="I2266" i="10"/>
  <c r="I2267" i="10"/>
  <c r="I2268" i="10"/>
  <c r="I2269" i="10"/>
  <c r="I2270" i="10"/>
  <c r="I2271" i="10"/>
  <c r="I2272" i="10"/>
  <c r="I2273" i="10"/>
  <c r="I2274" i="10"/>
  <c r="I2275" i="10"/>
  <c r="I2276" i="10"/>
  <c r="I2277" i="10"/>
  <c r="I2278" i="10"/>
  <c r="I2279" i="10"/>
  <c r="I2280" i="10"/>
  <c r="I2281" i="10"/>
  <c r="I2282" i="10"/>
  <c r="I2283" i="10"/>
  <c r="I2284" i="10"/>
  <c r="I2285" i="10"/>
  <c r="I2286" i="10"/>
  <c r="I2287" i="10"/>
  <c r="I2288" i="10"/>
  <c r="I2289" i="10"/>
  <c r="I2290" i="10"/>
  <c r="I2291" i="10"/>
  <c r="I2292" i="10"/>
  <c r="I2293" i="10"/>
  <c r="I2294" i="10"/>
  <c r="I2295" i="10"/>
  <c r="I2296" i="10"/>
  <c r="I2297" i="10"/>
  <c r="I2298" i="10"/>
  <c r="I2299" i="10"/>
  <c r="I2300" i="10"/>
  <c r="I2301" i="10"/>
  <c r="I2302" i="10"/>
  <c r="I2303" i="10"/>
  <c r="I2304" i="10"/>
  <c r="I2305" i="10"/>
  <c r="I2306" i="10"/>
  <c r="I2307" i="10"/>
  <c r="I2308" i="10"/>
  <c r="I2309" i="10"/>
  <c r="I2310" i="10"/>
  <c r="I2311" i="10"/>
  <c r="I2312" i="10"/>
  <c r="I2313" i="10"/>
  <c r="I2314" i="10"/>
  <c r="I2315" i="10"/>
  <c r="I2316" i="10"/>
  <c r="I2317" i="10"/>
  <c r="I2318" i="10"/>
  <c r="I2319" i="10"/>
  <c r="I2320" i="10"/>
  <c r="I2321" i="10"/>
  <c r="I2322" i="10"/>
  <c r="I2323" i="10"/>
  <c r="I2324" i="10"/>
  <c r="I2325" i="10"/>
  <c r="I2326" i="10"/>
  <c r="I2327" i="10"/>
  <c r="I2328" i="10"/>
  <c r="I2329" i="10"/>
  <c r="I2330" i="10"/>
  <c r="I2331" i="10"/>
  <c r="I2332" i="10"/>
  <c r="I2333" i="10"/>
  <c r="I2334" i="10"/>
  <c r="I2335" i="10"/>
  <c r="I2336" i="10"/>
  <c r="I2337" i="10"/>
  <c r="I2338" i="10"/>
  <c r="I2339" i="10"/>
  <c r="I2340" i="10"/>
  <c r="I2341" i="10"/>
  <c r="I2342" i="10"/>
  <c r="I2343" i="10"/>
  <c r="I2344" i="10"/>
  <c r="I2345" i="10"/>
  <c r="I2346" i="10"/>
  <c r="I2347" i="10"/>
  <c r="I2348" i="10"/>
  <c r="I2349" i="10"/>
  <c r="I2350" i="10"/>
  <c r="I2351" i="10"/>
  <c r="I2352" i="10"/>
  <c r="I2353" i="10"/>
  <c r="I2354" i="10"/>
  <c r="I2355" i="10"/>
  <c r="I2356" i="10"/>
  <c r="I2357" i="10"/>
  <c r="I2358" i="10"/>
  <c r="I2359" i="10"/>
  <c r="I2360" i="10"/>
  <c r="I2361" i="10"/>
  <c r="I2362" i="10"/>
  <c r="I2363" i="10"/>
  <c r="I2364" i="10"/>
  <c r="I2365" i="10"/>
  <c r="I2366" i="10"/>
  <c r="I2367" i="10"/>
  <c r="I2368" i="10"/>
  <c r="I2369" i="10"/>
  <c r="I2370" i="10"/>
  <c r="I2371" i="10"/>
  <c r="I2372" i="10"/>
  <c r="I2373" i="10"/>
  <c r="I2374" i="10"/>
  <c r="I2375" i="10"/>
  <c r="I2376" i="10"/>
  <c r="I2377" i="10"/>
  <c r="I2378" i="10"/>
  <c r="I2379" i="10"/>
  <c r="I2380" i="10"/>
  <c r="I2381" i="10"/>
  <c r="I2382" i="10"/>
  <c r="I2383" i="10"/>
  <c r="I2384" i="10"/>
  <c r="I2385" i="10"/>
  <c r="I2386" i="10"/>
  <c r="I2387" i="10"/>
  <c r="I2388" i="10"/>
  <c r="I2389" i="10"/>
  <c r="I2390" i="10"/>
  <c r="I2391" i="10"/>
  <c r="I2392" i="10"/>
  <c r="I2393" i="10"/>
  <c r="I2394" i="10"/>
  <c r="I2395" i="10"/>
  <c r="I2396" i="10"/>
  <c r="I2397" i="10"/>
  <c r="I2398" i="10"/>
  <c r="I2399" i="10"/>
  <c r="I2400" i="10"/>
  <c r="I2401" i="10"/>
  <c r="I2402" i="10"/>
  <c r="I2403" i="10"/>
  <c r="I2404" i="10"/>
  <c r="I2405" i="10"/>
  <c r="I2406" i="10"/>
  <c r="I2407" i="10"/>
  <c r="I2408" i="10"/>
  <c r="I2409" i="10"/>
  <c r="I2410" i="10"/>
  <c r="I2411" i="10"/>
  <c r="I2412" i="10"/>
  <c r="I2413" i="10"/>
  <c r="I2414" i="10"/>
  <c r="I2415" i="10"/>
  <c r="I2416" i="10"/>
  <c r="I2417" i="10"/>
  <c r="I2418" i="10"/>
  <c r="I2419" i="10"/>
  <c r="I2420" i="10"/>
  <c r="I2421" i="10"/>
  <c r="I2422" i="10"/>
  <c r="I2423" i="10"/>
  <c r="I2424" i="10"/>
  <c r="I2425" i="10"/>
  <c r="I2426" i="10"/>
  <c r="I2427" i="10"/>
  <c r="I2428" i="10"/>
  <c r="I2429" i="10"/>
  <c r="I2430" i="10"/>
  <c r="I2431" i="10"/>
  <c r="I2432" i="10"/>
  <c r="I2433" i="10"/>
  <c r="I2434" i="10"/>
  <c r="I2435" i="10"/>
  <c r="I2436" i="10"/>
  <c r="I2437" i="10"/>
  <c r="I2438" i="10"/>
  <c r="I2439" i="10"/>
  <c r="I2440" i="10"/>
  <c r="I2441" i="10"/>
  <c r="I2442" i="10"/>
  <c r="I2443" i="10"/>
  <c r="I2444" i="10"/>
  <c r="I2445" i="10"/>
  <c r="I2446" i="10"/>
  <c r="I2447" i="10"/>
  <c r="I2448" i="10"/>
  <c r="I2449" i="10"/>
  <c r="I2450" i="10"/>
  <c r="I2451" i="10"/>
  <c r="I2452" i="10"/>
  <c r="I2453" i="10"/>
  <c r="I2454" i="10"/>
  <c r="I2455" i="10"/>
  <c r="I2456" i="10"/>
  <c r="I2457" i="10"/>
  <c r="I2458" i="10"/>
  <c r="I2459" i="10"/>
  <c r="I2460" i="10"/>
  <c r="I2461" i="10"/>
  <c r="I2462" i="10"/>
  <c r="I2463" i="10"/>
  <c r="I2464" i="10"/>
  <c r="I2465" i="10"/>
  <c r="I2466" i="10"/>
  <c r="I2467" i="10"/>
  <c r="I2468" i="10"/>
  <c r="I2469" i="10"/>
  <c r="I2470" i="10"/>
  <c r="I2471" i="10"/>
  <c r="I2472" i="10"/>
  <c r="I2473" i="10"/>
  <c r="I2474" i="10"/>
  <c r="I2475" i="10"/>
  <c r="I2476" i="10"/>
  <c r="I2477" i="10"/>
  <c r="I2478" i="10"/>
  <c r="I2479" i="10"/>
  <c r="I2480" i="10"/>
  <c r="I2481" i="10"/>
  <c r="I2482" i="10"/>
  <c r="I2483" i="10"/>
  <c r="I2484" i="10"/>
  <c r="I2485" i="10"/>
  <c r="I2486" i="10"/>
  <c r="I2487" i="10"/>
  <c r="I2488" i="10"/>
  <c r="I2489" i="10"/>
  <c r="I2490" i="10"/>
  <c r="I2491" i="10"/>
  <c r="I2492" i="10"/>
  <c r="I2493" i="10"/>
  <c r="I2494" i="10"/>
  <c r="I2495" i="10"/>
  <c r="I2496" i="10"/>
  <c r="I2497" i="10"/>
  <c r="I2498" i="10"/>
  <c r="I2499" i="10"/>
  <c r="I2500" i="10"/>
  <c r="I2501" i="10"/>
  <c r="I2502" i="10"/>
  <c r="I2503" i="10"/>
  <c r="I2504" i="10"/>
  <c r="I2505" i="10"/>
  <c r="I2506" i="10"/>
  <c r="I2507" i="10"/>
  <c r="I2508" i="10"/>
  <c r="I2509" i="10"/>
  <c r="I2510" i="10"/>
  <c r="I2511" i="10"/>
  <c r="I2512" i="10"/>
  <c r="I2513" i="10"/>
  <c r="I2514" i="10"/>
  <c r="I2515" i="10"/>
  <c r="I2516" i="10"/>
  <c r="I2517" i="10"/>
  <c r="I2518" i="10"/>
  <c r="I2519" i="10"/>
  <c r="I2520" i="10"/>
  <c r="I2521" i="10"/>
  <c r="I2522" i="10"/>
  <c r="I2523" i="10"/>
  <c r="I2524" i="10"/>
  <c r="I2525" i="10"/>
  <c r="I2526" i="10"/>
  <c r="I2527" i="10"/>
  <c r="I2528" i="10"/>
  <c r="I2529" i="10"/>
  <c r="I2530" i="10"/>
  <c r="I2531" i="10"/>
  <c r="I2532" i="10"/>
  <c r="I2533" i="10"/>
  <c r="I2534" i="10"/>
  <c r="I2535" i="10"/>
  <c r="I2536" i="10"/>
  <c r="I2537" i="10"/>
  <c r="I2538" i="10"/>
  <c r="I2539" i="10"/>
  <c r="I2540" i="10"/>
  <c r="I2541" i="10"/>
  <c r="I2542" i="10"/>
  <c r="I2543" i="10"/>
  <c r="I2544" i="10"/>
  <c r="I2545" i="10"/>
  <c r="I2546" i="10"/>
  <c r="I2547" i="10"/>
  <c r="I2548" i="10"/>
  <c r="I2549" i="10"/>
  <c r="I2550" i="10"/>
  <c r="I2551" i="10"/>
  <c r="I2552" i="10"/>
  <c r="I2553" i="10"/>
  <c r="I2554" i="10"/>
  <c r="I2555" i="10"/>
  <c r="I2556" i="10"/>
  <c r="I2557" i="10"/>
  <c r="I2558" i="10"/>
  <c r="I2559" i="10"/>
  <c r="I2560" i="10"/>
  <c r="I2561" i="10"/>
  <c r="I2562" i="10"/>
  <c r="I2563" i="10"/>
  <c r="I2564" i="10"/>
  <c r="I2565" i="10"/>
  <c r="I2566" i="10"/>
  <c r="I2567" i="10"/>
  <c r="I2568" i="10"/>
  <c r="I2569" i="10"/>
  <c r="I2570" i="10"/>
  <c r="I2571" i="10"/>
  <c r="I2572" i="10"/>
  <c r="I2573" i="10"/>
  <c r="I2574" i="10"/>
  <c r="I2575" i="10"/>
  <c r="I2576" i="10"/>
  <c r="I2577" i="10"/>
  <c r="I2578" i="10"/>
  <c r="I2579" i="10"/>
  <c r="I2580" i="10"/>
  <c r="I2581" i="10"/>
  <c r="I2582" i="10"/>
  <c r="I2583" i="10"/>
  <c r="I2584" i="10"/>
  <c r="I2585" i="10"/>
  <c r="I2586" i="10"/>
  <c r="I2587" i="10"/>
  <c r="I2588" i="10"/>
  <c r="I2589" i="10"/>
  <c r="I2590" i="10"/>
  <c r="I2591" i="10"/>
  <c r="I2592" i="10"/>
  <c r="I2593" i="10"/>
  <c r="I2594" i="10"/>
  <c r="I2595" i="10"/>
  <c r="I2596" i="10"/>
  <c r="I2597" i="10"/>
  <c r="I2598" i="10"/>
  <c r="I2599" i="10"/>
  <c r="I2600" i="10"/>
  <c r="I2601" i="10"/>
  <c r="I2602" i="10"/>
  <c r="I2603" i="10"/>
  <c r="I2604" i="10"/>
  <c r="I2605" i="10"/>
  <c r="I2606" i="10"/>
  <c r="I2607" i="10"/>
  <c r="I2608" i="10"/>
  <c r="I2609" i="10"/>
  <c r="I2610" i="10"/>
  <c r="I2611" i="10"/>
  <c r="I2612" i="10"/>
  <c r="I2613" i="10"/>
  <c r="I2614" i="10"/>
  <c r="I2615" i="10"/>
  <c r="I2616" i="10"/>
  <c r="I2617" i="10"/>
  <c r="I2618" i="10"/>
  <c r="I2619" i="10"/>
  <c r="I2620" i="10"/>
  <c r="I2621" i="10"/>
  <c r="I2622" i="10"/>
  <c r="I2623" i="10"/>
  <c r="I2624" i="10"/>
  <c r="I2625" i="10"/>
  <c r="I2626" i="10"/>
  <c r="I2627" i="10"/>
  <c r="I2628" i="10"/>
  <c r="I2629" i="10"/>
  <c r="I2630" i="10"/>
  <c r="I2631" i="10"/>
  <c r="I2632" i="10"/>
  <c r="I2633" i="10"/>
  <c r="I2634" i="10"/>
  <c r="I2635" i="10"/>
  <c r="I2636" i="10"/>
  <c r="I2637" i="10"/>
  <c r="I2638" i="10"/>
  <c r="I2639" i="10"/>
  <c r="I2640" i="10"/>
  <c r="I2641" i="10"/>
  <c r="I2642" i="10"/>
  <c r="I2643" i="10"/>
  <c r="I2644" i="10"/>
  <c r="I2645" i="10"/>
  <c r="I2646" i="10"/>
  <c r="I2647" i="10"/>
  <c r="I2648" i="10"/>
  <c r="I2649" i="10"/>
  <c r="I2650" i="10"/>
  <c r="I2651" i="10"/>
  <c r="I2652" i="10"/>
  <c r="I2653" i="10"/>
  <c r="I2654" i="10"/>
  <c r="I2655" i="10"/>
  <c r="I2656" i="10"/>
  <c r="I2657" i="10"/>
  <c r="I2658" i="10"/>
  <c r="I2659" i="10"/>
  <c r="I2660" i="10"/>
  <c r="I2661" i="10"/>
  <c r="I2662" i="10"/>
  <c r="I2663" i="10"/>
  <c r="I2664" i="10"/>
  <c r="I2665" i="10"/>
  <c r="I2666" i="10"/>
  <c r="I2667" i="10"/>
  <c r="I2668" i="10"/>
  <c r="I2669" i="10"/>
  <c r="I2670" i="10"/>
  <c r="I2671" i="10"/>
  <c r="I2672" i="10"/>
  <c r="I2673" i="10"/>
  <c r="I2674" i="10"/>
  <c r="I2675" i="10"/>
  <c r="I2676" i="10"/>
  <c r="I2677" i="10"/>
  <c r="I2678" i="10"/>
  <c r="I2679" i="10"/>
  <c r="I2680" i="10"/>
  <c r="I2681" i="10"/>
  <c r="I2682" i="10"/>
  <c r="I2683" i="10"/>
  <c r="I2684" i="10"/>
  <c r="I2685" i="10"/>
  <c r="I2686" i="10"/>
  <c r="I2687" i="10"/>
  <c r="I2688" i="10"/>
  <c r="I2689" i="10"/>
  <c r="I2690" i="10"/>
  <c r="I2691" i="10"/>
  <c r="I2692" i="10"/>
  <c r="I2693" i="10"/>
  <c r="I2694" i="10"/>
  <c r="I2695" i="10"/>
  <c r="I2696" i="10"/>
  <c r="I2697" i="10"/>
  <c r="I2698" i="10"/>
  <c r="I2699" i="10"/>
  <c r="I2700" i="10"/>
  <c r="I2701" i="10"/>
  <c r="I2702" i="10"/>
  <c r="I2703" i="10"/>
  <c r="I2704" i="10"/>
  <c r="I2705" i="10"/>
  <c r="I2706" i="10"/>
  <c r="I2707" i="10"/>
  <c r="I2708" i="10"/>
  <c r="I2709" i="10"/>
  <c r="I2710" i="10"/>
  <c r="I2711" i="10"/>
  <c r="I2712" i="10"/>
  <c r="I2713" i="10"/>
  <c r="I2714" i="10"/>
  <c r="I2715" i="10"/>
  <c r="I2716" i="10"/>
  <c r="I2717" i="10"/>
  <c r="I2718" i="10"/>
  <c r="I2719" i="10"/>
  <c r="I2720" i="10"/>
  <c r="I2721" i="10"/>
  <c r="I2722" i="10"/>
  <c r="I2723" i="10"/>
  <c r="I2724" i="10"/>
  <c r="I2725" i="10"/>
  <c r="I2726" i="10"/>
  <c r="I2727" i="10"/>
  <c r="I2728" i="10"/>
  <c r="I2729" i="10"/>
  <c r="I2730" i="10"/>
  <c r="I2731" i="10"/>
  <c r="I2732" i="10"/>
  <c r="I2733" i="10"/>
  <c r="I2734" i="10"/>
  <c r="I2735" i="10"/>
  <c r="I2736" i="10"/>
  <c r="I2737" i="10"/>
  <c r="I2738" i="10"/>
  <c r="I2739" i="10"/>
  <c r="I2740" i="10"/>
  <c r="I2741" i="10"/>
  <c r="I2742" i="10"/>
  <c r="I2743" i="10"/>
  <c r="I2744" i="10"/>
  <c r="I2745" i="10"/>
  <c r="I2746" i="10"/>
  <c r="I2747" i="10"/>
  <c r="I2748" i="10"/>
  <c r="I2749" i="10"/>
  <c r="I2750" i="10"/>
  <c r="I2751" i="10"/>
  <c r="I2752" i="10"/>
  <c r="I2753" i="10"/>
  <c r="I2754" i="10"/>
  <c r="I2755" i="10"/>
  <c r="I2756" i="10"/>
  <c r="I2757" i="10"/>
  <c r="I2758" i="10"/>
  <c r="I2759" i="10"/>
  <c r="I2760" i="10"/>
  <c r="I2761" i="10"/>
  <c r="I2762" i="10"/>
  <c r="I2763" i="10"/>
  <c r="I2764" i="10"/>
  <c r="I2765" i="10"/>
  <c r="I2766" i="10"/>
  <c r="I2767" i="10"/>
  <c r="I2768" i="10"/>
  <c r="I2769" i="10"/>
  <c r="I2770" i="10"/>
  <c r="I2771" i="10"/>
  <c r="I2772" i="10"/>
  <c r="I2773" i="10"/>
  <c r="I2774" i="10"/>
  <c r="I2775" i="10"/>
  <c r="I2776" i="10"/>
  <c r="I2777" i="10"/>
  <c r="I2778" i="10"/>
  <c r="I2779" i="10"/>
  <c r="I2780" i="10"/>
  <c r="I2781" i="10"/>
  <c r="I2782" i="10"/>
  <c r="I2783" i="10"/>
  <c r="I2784" i="10"/>
  <c r="I2785" i="10"/>
  <c r="I2786" i="10"/>
  <c r="I2787" i="10"/>
  <c r="I2788" i="10"/>
  <c r="I2789" i="10"/>
  <c r="I2790" i="10"/>
  <c r="I2791" i="10"/>
  <c r="I2792" i="10"/>
  <c r="I2793" i="10"/>
  <c r="I2794" i="10"/>
  <c r="I2795" i="10"/>
  <c r="I2796" i="10"/>
  <c r="I2797" i="10"/>
  <c r="I2798" i="10"/>
  <c r="I2799" i="10"/>
  <c r="I2800" i="10"/>
  <c r="I2801" i="10"/>
  <c r="I2802" i="10"/>
  <c r="I2803" i="10"/>
  <c r="I2804" i="10"/>
  <c r="I2805" i="10"/>
  <c r="I2806" i="10"/>
  <c r="I2807" i="10"/>
  <c r="I2808" i="10"/>
  <c r="I2809" i="10"/>
  <c r="I2810" i="10"/>
  <c r="I2811" i="10"/>
  <c r="I2812" i="10"/>
  <c r="I2813" i="10"/>
  <c r="I2814" i="10"/>
  <c r="I2815" i="10"/>
  <c r="I2816" i="10"/>
  <c r="I2817" i="10"/>
  <c r="I2818" i="10"/>
  <c r="I2819" i="10"/>
  <c r="I2820" i="10"/>
  <c r="I2821" i="10"/>
  <c r="I2822" i="10"/>
  <c r="I2823" i="10"/>
  <c r="I2824" i="10"/>
  <c r="I2825" i="10"/>
  <c r="I2826" i="10"/>
  <c r="I2827" i="10"/>
  <c r="I2828" i="10"/>
  <c r="I2829" i="10"/>
  <c r="I2830" i="10"/>
  <c r="I2831" i="10"/>
  <c r="I2832" i="10"/>
  <c r="I2833" i="10"/>
  <c r="I2834" i="10"/>
  <c r="I2835" i="10"/>
  <c r="I2836" i="10"/>
  <c r="I2837" i="10"/>
  <c r="I2838" i="10"/>
  <c r="I2839" i="10"/>
  <c r="I2840" i="10"/>
  <c r="I2841" i="10"/>
  <c r="I2842" i="10"/>
  <c r="I2843" i="10"/>
  <c r="I2844" i="10"/>
  <c r="I2845" i="10"/>
  <c r="I2846" i="10"/>
  <c r="I2847" i="10"/>
  <c r="I2848" i="10"/>
  <c r="I2849" i="10"/>
  <c r="I2850" i="10"/>
  <c r="I2851" i="10"/>
  <c r="I2852" i="10"/>
  <c r="I2853" i="10"/>
  <c r="I2854" i="10"/>
  <c r="I2855" i="10"/>
  <c r="I2856" i="10"/>
  <c r="I2857" i="10"/>
  <c r="I2858" i="10"/>
  <c r="I2859" i="10"/>
  <c r="I2860" i="10"/>
  <c r="I2861" i="10"/>
  <c r="I2862" i="10"/>
  <c r="I2863" i="10"/>
  <c r="I2864" i="10"/>
  <c r="I2865" i="10"/>
  <c r="I2866" i="10"/>
  <c r="I2867" i="10"/>
  <c r="I2868" i="10"/>
  <c r="I2869" i="10"/>
  <c r="I2870" i="10"/>
  <c r="I2871" i="10"/>
  <c r="I2872" i="10"/>
  <c r="I2873" i="10"/>
  <c r="I2874" i="10"/>
  <c r="I2875" i="10"/>
  <c r="I2876" i="10"/>
  <c r="I2877" i="10"/>
  <c r="I2878" i="10"/>
  <c r="I2879" i="10"/>
  <c r="I2880" i="10"/>
  <c r="I2881" i="10"/>
  <c r="I2882" i="10"/>
  <c r="I2883" i="10"/>
  <c r="I2884" i="10"/>
  <c r="I2885" i="10"/>
  <c r="I2886" i="10"/>
  <c r="I2887" i="10"/>
  <c r="I2888" i="10"/>
  <c r="I2889" i="10"/>
  <c r="I2890" i="10"/>
  <c r="I2891" i="10"/>
  <c r="I2892" i="10"/>
  <c r="I2893" i="10"/>
  <c r="I2894" i="10"/>
  <c r="I2895" i="10"/>
  <c r="I2896" i="10"/>
  <c r="I2897" i="10"/>
  <c r="I2898" i="10"/>
  <c r="I2899" i="10"/>
  <c r="I2900" i="10"/>
  <c r="I2901" i="10"/>
  <c r="I2902" i="10"/>
  <c r="I2903" i="10"/>
  <c r="I2904" i="10"/>
  <c r="I2905" i="10"/>
  <c r="I2906" i="10"/>
  <c r="I2907" i="10"/>
  <c r="I2908" i="10"/>
  <c r="I2909" i="10"/>
  <c r="I2910" i="10"/>
  <c r="I2911" i="10"/>
  <c r="I2912" i="10"/>
  <c r="I2913" i="10"/>
  <c r="I2914" i="10"/>
  <c r="I2915" i="10"/>
  <c r="I2916" i="10"/>
  <c r="I2917" i="10"/>
  <c r="I2918" i="10"/>
  <c r="I2919" i="10"/>
  <c r="I2920" i="10"/>
  <c r="I2921" i="10"/>
  <c r="I2922" i="10"/>
  <c r="I2923" i="10"/>
  <c r="I2924" i="10"/>
  <c r="I2925" i="10"/>
  <c r="I2926" i="10"/>
  <c r="I2927" i="10"/>
  <c r="I2928" i="10"/>
  <c r="I2929" i="10"/>
  <c r="I2930" i="10"/>
  <c r="I2931" i="10"/>
  <c r="I2932" i="10"/>
  <c r="I2933" i="10"/>
  <c r="I2934" i="10"/>
  <c r="I2935" i="10"/>
  <c r="I2936" i="10"/>
  <c r="I2937" i="10"/>
  <c r="I2938" i="10"/>
  <c r="I2939" i="10"/>
  <c r="I2940" i="10"/>
  <c r="I2941" i="10"/>
  <c r="I2942" i="10"/>
  <c r="I2943" i="10"/>
  <c r="I2944" i="10"/>
  <c r="I2945" i="10"/>
  <c r="I2946" i="10"/>
  <c r="I2947" i="10"/>
  <c r="I2948" i="10"/>
  <c r="I2949" i="10"/>
  <c r="I2950" i="10"/>
  <c r="I2951" i="10"/>
  <c r="I2952" i="10"/>
  <c r="I2953" i="10"/>
  <c r="I2954" i="10"/>
  <c r="I2955" i="10"/>
  <c r="I2956" i="10"/>
  <c r="I2957" i="10"/>
  <c r="I2958" i="10"/>
  <c r="I2959" i="10"/>
  <c r="I2960" i="10"/>
  <c r="I2961" i="10"/>
  <c r="I2962" i="10"/>
  <c r="I2963" i="10"/>
  <c r="I2964" i="10"/>
  <c r="I2965" i="10"/>
  <c r="I2966" i="10"/>
  <c r="I2967" i="10"/>
  <c r="I2968" i="10"/>
  <c r="I2969" i="10"/>
  <c r="I2970" i="10"/>
  <c r="I2971" i="10"/>
  <c r="I2972" i="10"/>
  <c r="I2973" i="10"/>
  <c r="I2974" i="10"/>
  <c r="I2975" i="10"/>
  <c r="I2976" i="10"/>
  <c r="I2977" i="10"/>
  <c r="I2978" i="10"/>
  <c r="I2979" i="10"/>
  <c r="I2980" i="10"/>
  <c r="I2981" i="10"/>
  <c r="I2982" i="10"/>
  <c r="I2983" i="10"/>
  <c r="I2984" i="10"/>
  <c r="I2985" i="10"/>
  <c r="I2986" i="10"/>
  <c r="I2987" i="10"/>
  <c r="I2988" i="10"/>
  <c r="I2989" i="10"/>
  <c r="I2990" i="10"/>
  <c r="I2991" i="10"/>
  <c r="I2992" i="10"/>
  <c r="I2993" i="10"/>
  <c r="I2994" i="10"/>
  <c r="I2995" i="10"/>
  <c r="I2996" i="10"/>
  <c r="I2997" i="10"/>
  <c r="I2998" i="10"/>
  <c r="I2999" i="10"/>
  <c r="I3000" i="10"/>
  <c r="I3001" i="10"/>
  <c r="I3002" i="10"/>
  <c r="I3003" i="10"/>
  <c r="I3004" i="10"/>
  <c r="I3005" i="10"/>
  <c r="I3006" i="10"/>
  <c r="I3007" i="10"/>
  <c r="I3008" i="10"/>
  <c r="I3009" i="10"/>
  <c r="I3010" i="10"/>
  <c r="I3011" i="10"/>
  <c r="I3012" i="10"/>
  <c r="I3013" i="10"/>
  <c r="I3014" i="10"/>
  <c r="I3015" i="10"/>
  <c r="I3016" i="10"/>
  <c r="I3017" i="10"/>
  <c r="I3018" i="10"/>
  <c r="I3019" i="10"/>
  <c r="I3020" i="10"/>
  <c r="I3021" i="10"/>
  <c r="I3022" i="10"/>
  <c r="I3023" i="10"/>
  <c r="I3024" i="10"/>
  <c r="I3025" i="10"/>
  <c r="I3026" i="10"/>
  <c r="I3027" i="10"/>
  <c r="I3028" i="10"/>
  <c r="I3029" i="10"/>
  <c r="I3030" i="10"/>
  <c r="I3031" i="10"/>
  <c r="I3032" i="10"/>
  <c r="I3033" i="10"/>
  <c r="I3034" i="10"/>
  <c r="I3035" i="10"/>
  <c r="I3036" i="10"/>
  <c r="I3037" i="10"/>
  <c r="I3038" i="10"/>
  <c r="I3039" i="10"/>
  <c r="I3040" i="10"/>
  <c r="I3041" i="10"/>
  <c r="I3042" i="10"/>
  <c r="I3043" i="10"/>
  <c r="I3044" i="10"/>
  <c r="I3045" i="10"/>
  <c r="I3046" i="10"/>
  <c r="I3047" i="10"/>
  <c r="I3048" i="10"/>
  <c r="I3049" i="10"/>
  <c r="I3050" i="10"/>
  <c r="I3051" i="10"/>
  <c r="I3052" i="10"/>
  <c r="I3053" i="10"/>
  <c r="I3054" i="10"/>
  <c r="I3055" i="10"/>
  <c r="I3056" i="10"/>
  <c r="I3057" i="10"/>
  <c r="I3058" i="10"/>
  <c r="I3059" i="10"/>
  <c r="I3060" i="10"/>
  <c r="I3061" i="10"/>
  <c r="I3062" i="10"/>
  <c r="I3063" i="10"/>
  <c r="I3064" i="10"/>
  <c r="I3065" i="10"/>
  <c r="I3066" i="10"/>
  <c r="I3067" i="10"/>
  <c r="I3068" i="10"/>
  <c r="I3069" i="10"/>
  <c r="I3070" i="10"/>
  <c r="I3071" i="10"/>
  <c r="I3072" i="10"/>
  <c r="I3073" i="10"/>
  <c r="I3074" i="10"/>
  <c r="I3075" i="10"/>
  <c r="I3076" i="10"/>
  <c r="I3077" i="10"/>
  <c r="I3078" i="10"/>
  <c r="I3079" i="10"/>
  <c r="I3080" i="10"/>
  <c r="I3081" i="10"/>
  <c r="I3082" i="10"/>
  <c r="I3083" i="10"/>
  <c r="I3084" i="10"/>
  <c r="I3085" i="10"/>
  <c r="I3086" i="10"/>
  <c r="I3087" i="10"/>
  <c r="I3088" i="10"/>
  <c r="I3089" i="10"/>
  <c r="I3090" i="10"/>
  <c r="I3091" i="10"/>
  <c r="I3092" i="10"/>
  <c r="I3093" i="10"/>
  <c r="I3094" i="10"/>
  <c r="I3095" i="10"/>
  <c r="I3096" i="10"/>
  <c r="I3097" i="10"/>
  <c r="I3098" i="10"/>
  <c r="I3099" i="10"/>
  <c r="I3100" i="10"/>
  <c r="I3101" i="10"/>
  <c r="I3102" i="10"/>
  <c r="I3103" i="10"/>
  <c r="I3104" i="10"/>
  <c r="I3105" i="10"/>
  <c r="I3106" i="10"/>
  <c r="I3107" i="10"/>
  <c r="I3108" i="10"/>
  <c r="I3109" i="10"/>
  <c r="I3110" i="10"/>
  <c r="I3111" i="10"/>
  <c r="I3112" i="10"/>
  <c r="I3113" i="10"/>
  <c r="I3114" i="10"/>
  <c r="I3115" i="10"/>
  <c r="I3116" i="10"/>
  <c r="I3117" i="10"/>
  <c r="I3118" i="10"/>
  <c r="I3119" i="10"/>
  <c r="I3120" i="10"/>
  <c r="I3121" i="10"/>
  <c r="I3122" i="10"/>
  <c r="I3123" i="10"/>
  <c r="I3124" i="10"/>
  <c r="I3125" i="10"/>
  <c r="I3126" i="10"/>
  <c r="I3127" i="10"/>
  <c r="I3128" i="10"/>
  <c r="I3129" i="10"/>
  <c r="I3130" i="10"/>
  <c r="I3131" i="10"/>
  <c r="I3132" i="10"/>
  <c r="I3133" i="10"/>
  <c r="I3134" i="10"/>
  <c r="I3135" i="10"/>
  <c r="I3136" i="10"/>
  <c r="I3137" i="10"/>
  <c r="I3138" i="10"/>
  <c r="I3139" i="10"/>
  <c r="I3140" i="10"/>
  <c r="I3141" i="10"/>
  <c r="I3142" i="10"/>
  <c r="I3143" i="10"/>
  <c r="I3144" i="10"/>
  <c r="I3145" i="10"/>
  <c r="I3146" i="10"/>
  <c r="I3147" i="10"/>
  <c r="I3148" i="10"/>
  <c r="I3149" i="10"/>
  <c r="I3150" i="10"/>
  <c r="I3151" i="10"/>
  <c r="I3152" i="10"/>
  <c r="I3153" i="10"/>
  <c r="I3154" i="10"/>
  <c r="I3155" i="10"/>
  <c r="I3156" i="10"/>
  <c r="I3157" i="10"/>
  <c r="I3158" i="10"/>
  <c r="I3159" i="10"/>
  <c r="I3160" i="10"/>
  <c r="I3161" i="10"/>
  <c r="I3162" i="10"/>
  <c r="I3163" i="10"/>
  <c r="I3164" i="10"/>
  <c r="I3165" i="10"/>
  <c r="I3166" i="10"/>
  <c r="I3167" i="10"/>
  <c r="I3168" i="10"/>
  <c r="I3169" i="10"/>
  <c r="I3170" i="10"/>
  <c r="I3171" i="10"/>
  <c r="I3172" i="10"/>
  <c r="I3173" i="10"/>
  <c r="I3174" i="10"/>
  <c r="I3175" i="10"/>
  <c r="I3176" i="10"/>
  <c r="I3177" i="10"/>
  <c r="I3178" i="10"/>
  <c r="I3179" i="10"/>
  <c r="I3180" i="10"/>
  <c r="I3181" i="10"/>
  <c r="I3182" i="10"/>
  <c r="I3183" i="10"/>
  <c r="I3184" i="10"/>
  <c r="I3185" i="10"/>
  <c r="I3186" i="10"/>
  <c r="I3187" i="10"/>
  <c r="I3188" i="10"/>
  <c r="I3189" i="10"/>
  <c r="I3190" i="10"/>
  <c r="I3191" i="10"/>
  <c r="I3192" i="10"/>
  <c r="I3193" i="10"/>
  <c r="I3194" i="10"/>
  <c r="I3195" i="10"/>
  <c r="I3196" i="10"/>
  <c r="I3197" i="10"/>
  <c r="I3198" i="10"/>
  <c r="I3199" i="10"/>
  <c r="I3200" i="10"/>
  <c r="I3201" i="10"/>
  <c r="I3202" i="10"/>
  <c r="I3203" i="10"/>
  <c r="I3204" i="10"/>
  <c r="I3205" i="10"/>
  <c r="I3206" i="10"/>
  <c r="I3207" i="10"/>
  <c r="I3208" i="10"/>
  <c r="I3209" i="10"/>
  <c r="I3210" i="10"/>
  <c r="I3211" i="10"/>
  <c r="I3212" i="10"/>
  <c r="I3213" i="10"/>
  <c r="I3214" i="10"/>
  <c r="I3215" i="10"/>
  <c r="I3216" i="10"/>
  <c r="I3217" i="10"/>
  <c r="I3218" i="10"/>
  <c r="I3219" i="10"/>
  <c r="I3220" i="10"/>
  <c r="I3221" i="10"/>
  <c r="I3222" i="10"/>
  <c r="I3223" i="10"/>
  <c r="I3224" i="10"/>
  <c r="I3225" i="10"/>
  <c r="I3226" i="10"/>
  <c r="I3227" i="10"/>
  <c r="I3228" i="10"/>
  <c r="I3229" i="10"/>
  <c r="I3230" i="10"/>
  <c r="I3231" i="10"/>
  <c r="I3232" i="10"/>
  <c r="I3233" i="10"/>
  <c r="I3234" i="10"/>
  <c r="I3235" i="10"/>
  <c r="I3236" i="10"/>
  <c r="I3237" i="10"/>
  <c r="I3238" i="10"/>
  <c r="I3239" i="10"/>
  <c r="I3240" i="10"/>
  <c r="I3241" i="10"/>
  <c r="I3242" i="10"/>
  <c r="I3243" i="10"/>
  <c r="I3244" i="10"/>
  <c r="I3245" i="10"/>
  <c r="I3246" i="10"/>
  <c r="I3247" i="10"/>
  <c r="I3248" i="10"/>
  <c r="I3249" i="10"/>
  <c r="I3250" i="10"/>
  <c r="I3251" i="10"/>
  <c r="I3252" i="10"/>
  <c r="I3253" i="10"/>
  <c r="I3254" i="10"/>
  <c r="I3255" i="10"/>
  <c r="I3256" i="10"/>
  <c r="I3257" i="10"/>
  <c r="I3258" i="10"/>
  <c r="I3259" i="10"/>
  <c r="I3260" i="10"/>
  <c r="I3261" i="10"/>
  <c r="I3262" i="10"/>
  <c r="I3263" i="10"/>
  <c r="I3264" i="10"/>
  <c r="I3265" i="10"/>
  <c r="I3266" i="10"/>
  <c r="I3267" i="10"/>
  <c r="I3268" i="10"/>
  <c r="I3269" i="10"/>
  <c r="I3270" i="10"/>
  <c r="I3271" i="10"/>
  <c r="I3272" i="10"/>
  <c r="I3273" i="10"/>
  <c r="I3274" i="10"/>
  <c r="I3275" i="10"/>
  <c r="I3276" i="10"/>
  <c r="I3277" i="10"/>
  <c r="I3278" i="10"/>
  <c r="I3279" i="10"/>
  <c r="I3280" i="10"/>
  <c r="I3281" i="10"/>
  <c r="I3282" i="10"/>
  <c r="I3283" i="10"/>
  <c r="I3284" i="10"/>
  <c r="I3285" i="10"/>
  <c r="I3286" i="10"/>
  <c r="I3287" i="10"/>
  <c r="I3288" i="10"/>
  <c r="I3289" i="10"/>
  <c r="I3290" i="10"/>
  <c r="I3291" i="10"/>
  <c r="I3292" i="10"/>
  <c r="I3293" i="10"/>
  <c r="I3294" i="10"/>
  <c r="I3295" i="10"/>
  <c r="I3296" i="10"/>
  <c r="I3297" i="10"/>
  <c r="I3298" i="10"/>
  <c r="I3299" i="10"/>
  <c r="I3300" i="10"/>
  <c r="I3301" i="10"/>
  <c r="I3302" i="10"/>
  <c r="I3303" i="10"/>
  <c r="I3304" i="10"/>
  <c r="I3305" i="10"/>
  <c r="I3306" i="10"/>
  <c r="I3307" i="10"/>
  <c r="I3308" i="10"/>
  <c r="I3309" i="10"/>
  <c r="I3310" i="10"/>
  <c r="I3311" i="10"/>
  <c r="I3312" i="10"/>
  <c r="I3313" i="10"/>
  <c r="I3314" i="10"/>
  <c r="I3315" i="10"/>
  <c r="I3316" i="10"/>
  <c r="I3317" i="10"/>
  <c r="I3318" i="10"/>
  <c r="I3319" i="10"/>
  <c r="I3320" i="10"/>
  <c r="I3321" i="10"/>
  <c r="I3322" i="10"/>
  <c r="I3323" i="10"/>
  <c r="I3324" i="10"/>
  <c r="I3325" i="10"/>
  <c r="I3326" i="10"/>
  <c r="I3327" i="10"/>
  <c r="I3328" i="10"/>
  <c r="I3329" i="10"/>
  <c r="I3330" i="10"/>
  <c r="I3331" i="10"/>
  <c r="I3332" i="10"/>
  <c r="I3333" i="10"/>
  <c r="I3334" i="10"/>
  <c r="I3335" i="10"/>
  <c r="I3336" i="10"/>
  <c r="I3337" i="10"/>
  <c r="I3338" i="10"/>
  <c r="I3339" i="10"/>
  <c r="I3340" i="10"/>
  <c r="I3341" i="10"/>
  <c r="I3342" i="10"/>
  <c r="I3343" i="10"/>
  <c r="I3344" i="10"/>
  <c r="I3345" i="10"/>
  <c r="I3346" i="10"/>
  <c r="I3347" i="10"/>
  <c r="I3348" i="10"/>
  <c r="I3349" i="10"/>
  <c r="I3350" i="10"/>
  <c r="I3351" i="10"/>
  <c r="I3352" i="10"/>
  <c r="I3353" i="10"/>
  <c r="I3354" i="10"/>
  <c r="I3355" i="10"/>
  <c r="I3356" i="10"/>
  <c r="I3357" i="10"/>
  <c r="I3358" i="10"/>
  <c r="I3359" i="10"/>
  <c r="I3360" i="10"/>
  <c r="I3361" i="10"/>
  <c r="I3362" i="10"/>
  <c r="I3363" i="10"/>
  <c r="I3364" i="10"/>
  <c r="I3365" i="10"/>
  <c r="I3366" i="10"/>
  <c r="I3367" i="10"/>
  <c r="I3368" i="10"/>
  <c r="I3369" i="10"/>
  <c r="I3370" i="10"/>
  <c r="I3371" i="10"/>
  <c r="I3372" i="10"/>
  <c r="I3373" i="10"/>
  <c r="I3374" i="10"/>
  <c r="I3375" i="10"/>
  <c r="I3376" i="10"/>
  <c r="I3377" i="10"/>
  <c r="I3378" i="10"/>
  <c r="I3379" i="10"/>
  <c r="I3380" i="10"/>
  <c r="I3381" i="10"/>
  <c r="I3382" i="10"/>
  <c r="I3383" i="10"/>
  <c r="I3384" i="10"/>
  <c r="I3385" i="10"/>
  <c r="I3386" i="10"/>
  <c r="I3387" i="10"/>
  <c r="I3388" i="10"/>
  <c r="I3389" i="10"/>
  <c r="I3390" i="10"/>
  <c r="I3391" i="10"/>
  <c r="I3392" i="10"/>
  <c r="I3393" i="10"/>
  <c r="I3394" i="10"/>
  <c r="I3395" i="10"/>
  <c r="I3396" i="10"/>
  <c r="I3397" i="10"/>
  <c r="I3398" i="10"/>
  <c r="I3399" i="10"/>
  <c r="I3400" i="10"/>
  <c r="I3401" i="10"/>
  <c r="I3402" i="10"/>
  <c r="I3403" i="10"/>
  <c r="I3404" i="10"/>
  <c r="I3405" i="10"/>
  <c r="I3406" i="10"/>
  <c r="I3407" i="10"/>
  <c r="I3408" i="10"/>
  <c r="I3409" i="10"/>
  <c r="I3410" i="10"/>
  <c r="I3411" i="10"/>
  <c r="I3412" i="10"/>
  <c r="I3413" i="10"/>
  <c r="I3414" i="10"/>
  <c r="I3415" i="10"/>
  <c r="I3416" i="10"/>
  <c r="I3417" i="10"/>
  <c r="I3418" i="10"/>
  <c r="I3419" i="10"/>
  <c r="I3420" i="10"/>
  <c r="I3421" i="10"/>
  <c r="I3422" i="10"/>
  <c r="I3423" i="10"/>
  <c r="I3424" i="10"/>
  <c r="I3425" i="10"/>
  <c r="I3426" i="10"/>
  <c r="I3427" i="10"/>
  <c r="I3428" i="10"/>
  <c r="I3429" i="10"/>
  <c r="I3430" i="10"/>
  <c r="I3431" i="10"/>
  <c r="I3432" i="10"/>
  <c r="I3433" i="10"/>
  <c r="I3434" i="10"/>
  <c r="I3435" i="10"/>
  <c r="I3436" i="10"/>
  <c r="I3437" i="10"/>
  <c r="I3438" i="10"/>
  <c r="I3439" i="10"/>
  <c r="I3440" i="10"/>
  <c r="I3441" i="10"/>
  <c r="I3442" i="10"/>
  <c r="I3443" i="10"/>
  <c r="I3444" i="10"/>
  <c r="I3445" i="10"/>
  <c r="I3446" i="10"/>
  <c r="I3447" i="10"/>
  <c r="I3448" i="10"/>
  <c r="I3449" i="10"/>
  <c r="I3450" i="10"/>
  <c r="I3451" i="10"/>
  <c r="I3452" i="10"/>
  <c r="I3453" i="10"/>
  <c r="I3454" i="10"/>
  <c r="I3455" i="10"/>
  <c r="I3456" i="10"/>
  <c r="I3457" i="10"/>
  <c r="I3458" i="10"/>
  <c r="I3459" i="10"/>
  <c r="I3460" i="10"/>
  <c r="I3461" i="10"/>
  <c r="I3462" i="10"/>
  <c r="I3463" i="10"/>
  <c r="I3464" i="10"/>
  <c r="I3465" i="10"/>
  <c r="I3466" i="10"/>
  <c r="I3467" i="10"/>
  <c r="I3468" i="10"/>
  <c r="I3469" i="10"/>
  <c r="I3470" i="10"/>
  <c r="I3471" i="10"/>
  <c r="I3472" i="10"/>
  <c r="I3473" i="10"/>
  <c r="I3474" i="10"/>
  <c r="I3475" i="10"/>
  <c r="I3476" i="10"/>
  <c r="I3477" i="10"/>
  <c r="I3478" i="10"/>
  <c r="I3479" i="10"/>
  <c r="I3480" i="10"/>
  <c r="I3481" i="10"/>
  <c r="I3482" i="10"/>
  <c r="I3483" i="10"/>
  <c r="I3484" i="10"/>
  <c r="I3485" i="10"/>
  <c r="I3486" i="10"/>
  <c r="I3487" i="10"/>
  <c r="I3488" i="10"/>
  <c r="I3489" i="10"/>
  <c r="I3490" i="10"/>
  <c r="I3491" i="10"/>
  <c r="I3492" i="10"/>
  <c r="I3493" i="10"/>
  <c r="I3494" i="10"/>
  <c r="I3495" i="10"/>
  <c r="I3496" i="10"/>
  <c r="I3497" i="10"/>
  <c r="I3498" i="10"/>
  <c r="I3499" i="10"/>
  <c r="I3500" i="10"/>
  <c r="I3501" i="10"/>
  <c r="I3502" i="10"/>
  <c r="I3503" i="10"/>
  <c r="I3504" i="10"/>
  <c r="I3505" i="10"/>
  <c r="I3506" i="10"/>
  <c r="I3507" i="10"/>
  <c r="I3508" i="10"/>
  <c r="I3509" i="10"/>
  <c r="I3510" i="10"/>
  <c r="I3511" i="10"/>
  <c r="I3512" i="10"/>
  <c r="I3513" i="10"/>
  <c r="I3514" i="10"/>
  <c r="I3515" i="10"/>
  <c r="I3516" i="10"/>
  <c r="I3517" i="10"/>
  <c r="I3518" i="10"/>
  <c r="I3519" i="10"/>
  <c r="I3520" i="10"/>
  <c r="I3521" i="10"/>
  <c r="I3522" i="10"/>
  <c r="I3523" i="10"/>
  <c r="I3524" i="10"/>
  <c r="I3525" i="10"/>
  <c r="I3526" i="10"/>
  <c r="I3527" i="10"/>
  <c r="I3528" i="10"/>
  <c r="I3529" i="10"/>
  <c r="I3530" i="10"/>
  <c r="I3531" i="10"/>
  <c r="I3532" i="10"/>
  <c r="I3533" i="10"/>
  <c r="I3534" i="10"/>
  <c r="I3535" i="10"/>
  <c r="I3536" i="10"/>
  <c r="I3537" i="10"/>
  <c r="I3538" i="10"/>
  <c r="I3539" i="10"/>
  <c r="I3540" i="10"/>
  <c r="I3541" i="10"/>
  <c r="I3542" i="10"/>
  <c r="I3543" i="10"/>
  <c r="I3544" i="10"/>
  <c r="I3545" i="10"/>
  <c r="I3546" i="10"/>
  <c r="I3547" i="10"/>
  <c r="I3548" i="10"/>
  <c r="I3549" i="10"/>
  <c r="I3550" i="10"/>
  <c r="I3551" i="10"/>
  <c r="I3552" i="10"/>
  <c r="I3553" i="10"/>
  <c r="I3554" i="10"/>
  <c r="I3555" i="10"/>
  <c r="I3556" i="10"/>
  <c r="I3557" i="10"/>
  <c r="I3558" i="10"/>
  <c r="I3559" i="10"/>
  <c r="I3560" i="10"/>
  <c r="I3561" i="10"/>
  <c r="I3562" i="10"/>
  <c r="I3563" i="10"/>
  <c r="I3564" i="10"/>
  <c r="I3565" i="10"/>
  <c r="I3566" i="10"/>
  <c r="I3567" i="10"/>
  <c r="I3568" i="10"/>
  <c r="I3569" i="10"/>
  <c r="I3570" i="10"/>
  <c r="I3571" i="10"/>
  <c r="I3572" i="10"/>
  <c r="I3573" i="10"/>
  <c r="I3574" i="10"/>
  <c r="I3575" i="10"/>
  <c r="I3576" i="10"/>
  <c r="I3577" i="10"/>
  <c r="I3578" i="10"/>
  <c r="I3579" i="10"/>
  <c r="I3580" i="10"/>
  <c r="I3581" i="10"/>
  <c r="I3582" i="10"/>
  <c r="I3583" i="10"/>
  <c r="I3584" i="10"/>
  <c r="I3585" i="10"/>
  <c r="I3586" i="10"/>
  <c r="I3587" i="10"/>
  <c r="I3588" i="10"/>
  <c r="I3589" i="10"/>
  <c r="I3590" i="10"/>
  <c r="I3591" i="10"/>
  <c r="I3592" i="10"/>
  <c r="I3593" i="10"/>
  <c r="I3594" i="10"/>
  <c r="I3595" i="10"/>
  <c r="I3596" i="10"/>
  <c r="I3597" i="10"/>
  <c r="I3598" i="10"/>
  <c r="I3599" i="10"/>
  <c r="I3600" i="10"/>
  <c r="I3601" i="10"/>
  <c r="I3602" i="10"/>
  <c r="I3603" i="10"/>
  <c r="I3604" i="10"/>
  <c r="I3605" i="10"/>
  <c r="I3606" i="10"/>
  <c r="I3607" i="10"/>
  <c r="I3608" i="10"/>
  <c r="I3609" i="10"/>
  <c r="I3610" i="10"/>
  <c r="I3611" i="10"/>
  <c r="I3612" i="10"/>
  <c r="I3613" i="10"/>
  <c r="I3614" i="10"/>
  <c r="I3615" i="10"/>
  <c r="I3616" i="10"/>
  <c r="I3617" i="10"/>
  <c r="I3618" i="10"/>
  <c r="I3619" i="10"/>
  <c r="I3620" i="10"/>
  <c r="I3621" i="10"/>
  <c r="I3622" i="10"/>
  <c r="I3623" i="10"/>
  <c r="I3624" i="10"/>
  <c r="I3625" i="10"/>
  <c r="I3626" i="10"/>
  <c r="I3627" i="10"/>
  <c r="I3628" i="10"/>
  <c r="I3629" i="10"/>
  <c r="I3630" i="10"/>
  <c r="I3631" i="10"/>
  <c r="I3632" i="10"/>
  <c r="I3633" i="10"/>
  <c r="I3634" i="10"/>
  <c r="I3635" i="10"/>
  <c r="I3636" i="10"/>
  <c r="I3637" i="10"/>
  <c r="I3638" i="10"/>
  <c r="I3639" i="10"/>
  <c r="I3640" i="10"/>
  <c r="I3641" i="10"/>
  <c r="I3642" i="10"/>
  <c r="I3643" i="10"/>
  <c r="I3644" i="10"/>
  <c r="I3645" i="10"/>
  <c r="I3646" i="10"/>
  <c r="I3647" i="10"/>
  <c r="I3648" i="10"/>
  <c r="I3649" i="10"/>
  <c r="I3650" i="10"/>
  <c r="I3651" i="10"/>
  <c r="I3652" i="10"/>
  <c r="I3653" i="10"/>
  <c r="I3654" i="10"/>
  <c r="I3655" i="10"/>
  <c r="I3656" i="10"/>
  <c r="I3657" i="10"/>
  <c r="I3658" i="10"/>
  <c r="I3659" i="10"/>
  <c r="I3660" i="10"/>
  <c r="I3661" i="10"/>
  <c r="I3662" i="10"/>
  <c r="I3663" i="10"/>
  <c r="I3664" i="10"/>
  <c r="I3665" i="10"/>
  <c r="I3666" i="10"/>
  <c r="I3667" i="10"/>
  <c r="I3668" i="10"/>
  <c r="I3669" i="10"/>
  <c r="I3670" i="10"/>
  <c r="I3671" i="10"/>
  <c r="I3672" i="10"/>
  <c r="I3673" i="10"/>
  <c r="I3674" i="10"/>
  <c r="I3675" i="10"/>
  <c r="I3676" i="10"/>
  <c r="I3677" i="10"/>
  <c r="I3678" i="10"/>
  <c r="I3679" i="10"/>
  <c r="I3680" i="10"/>
  <c r="I3681" i="10"/>
  <c r="I3682" i="10"/>
  <c r="I3683" i="10"/>
  <c r="I3684" i="10"/>
  <c r="I3685" i="10"/>
  <c r="I3686" i="10"/>
  <c r="I3687" i="10"/>
  <c r="I3688" i="10"/>
  <c r="I3689" i="10"/>
  <c r="I3690" i="10"/>
  <c r="I3691" i="10"/>
  <c r="I3692" i="10"/>
  <c r="I3693" i="10"/>
  <c r="I3694" i="10"/>
  <c r="I3695" i="10"/>
  <c r="I3696" i="10"/>
  <c r="I3697" i="10"/>
  <c r="I3698" i="10"/>
  <c r="I3699" i="10"/>
  <c r="I3700" i="10"/>
  <c r="I3701" i="10"/>
  <c r="I3702" i="10"/>
  <c r="I3703" i="10"/>
  <c r="I3704" i="10"/>
  <c r="I3705" i="10"/>
  <c r="I3706" i="10"/>
  <c r="I3707" i="10"/>
  <c r="I3708" i="10"/>
  <c r="I3709" i="10"/>
  <c r="I3710" i="10"/>
  <c r="I3711" i="10"/>
  <c r="I3712" i="10"/>
  <c r="I3713" i="10"/>
  <c r="I3714" i="10"/>
  <c r="I3715" i="10"/>
  <c r="I3716" i="10"/>
  <c r="I3717" i="10"/>
  <c r="I3718" i="10"/>
  <c r="I3719" i="10"/>
  <c r="I3720" i="10"/>
  <c r="I3721" i="10"/>
  <c r="I3722" i="10"/>
  <c r="I3723" i="10"/>
  <c r="I3724" i="10"/>
  <c r="I3725" i="10"/>
  <c r="I3726" i="10"/>
  <c r="I3727" i="10"/>
  <c r="I3728" i="10"/>
  <c r="I3729" i="10"/>
  <c r="I3730" i="10"/>
  <c r="I3731" i="10"/>
  <c r="I3732" i="10"/>
  <c r="I3733" i="10"/>
  <c r="I3734" i="10"/>
  <c r="I3735" i="10"/>
  <c r="I3736" i="10"/>
  <c r="I3737" i="10"/>
  <c r="I3738" i="10"/>
  <c r="I3739" i="10"/>
  <c r="I3740" i="10"/>
  <c r="I3741" i="10"/>
  <c r="I3742" i="10"/>
  <c r="I3743" i="10"/>
  <c r="I3744" i="10"/>
  <c r="I3745" i="10"/>
  <c r="I3746" i="10"/>
  <c r="I3747" i="10"/>
  <c r="I3748" i="10"/>
  <c r="I3749" i="10"/>
  <c r="I3750" i="10"/>
  <c r="I3751" i="10"/>
  <c r="I3752" i="10"/>
  <c r="I3753" i="10"/>
  <c r="I3754" i="10"/>
  <c r="I3755" i="10"/>
  <c r="I3756" i="10"/>
  <c r="I3757" i="10"/>
  <c r="I3758" i="10"/>
  <c r="I3759" i="10"/>
  <c r="I3760" i="10"/>
  <c r="I3761" i="10"/>
  <c r="I3762" i="10"/>
  <c r="I3763" i="10"/>
  <c r="I3764" i="10"/>
  <c r="I3765" i="10"/>
  <c r="I3766" i="10"/>
  <c r="I3767" i="10"/>
  <c r="I3768" i="10"/>
  <c r="I3769" i="10"/>
  <c r="I3770" i="10"/>
  <c r="I3771" i="10"/>
  <c r="I3772" i="10"/>
  <c r="I3773" i="10"/>
  <c r="I3774" i="10"/>
  <c r="I3775" i="10"/>
  <c r="I3776" i="10"/>
  <c r="I3777" i="10"/>
  <c r="I3778" i="10"/>
  <c r="I3779" i="10"/>
  <c r="I3780" i="10"/>
  <c r="I3781" i="10"/>
  <c r="I3782" i="10"/>
  <c r="I3783" i="10"/>
  <c r="I3784" i="10"/>
  <c r="I3785" i="10"/>
  <c r="I3786" i="10"/>
  <c r="I3787" i="10"/>
  <c r="I3788" i="10"/>
  <c r="I3789" i="10"/>
  <c r="I3790" i="10"/>
  <c r="I3791" i="10"/>
  <c r="I3792" i="10"/>
  <c r="I3793" i="10"/>
  <c r="I3794" i="10"/>
  <c r="I3795" i="10"/>
  <c r="I3796" i="10"/>
  <c r="I3797" i="10"/>
  <c r="I3798" i="10"/>
  <c r="I3799" i="10"/>
  <c r="I3800" i="10"/>
  <c r="I3801" i="10"/>
  <c r="I3802" i="10"/>
  <c r="I3803" i="10"/>
  <c r="I3804" i="10"/>
  <c r="I3805" i="10"/>
  <c r="I3806" i="10"/>
  <c r="I3807" i="10"/>
  <c r="I3808" i="10"/>
  <c r="I3809" i="10"/>
  <c r="I3810" i="10"/>
  <c r="I3811" i="10"/>
  <c r="I3812" i="10"/>
  <c r="I3813" i="10"/>
  <c r="I3814" i="10"/>
  <c r="I3815" i="10"/>
  <c r="I3816" i="10"/>
  <c r="I3817" i="10"/>
  <c r="I3818" i="10"/>
  <c r="I3819" i="10"/>
  <c r="I3820" i="10"/>
  <c r="I3821" i="10"/>
  <c r="I3822" i="10"/>
  <c r="I3823" i="10"/>
  <c r="I3824" i="10"/>
  <c r="I3825" i="10"/>
  <c r="I3826" i="10"/>
  <c r="I3827" i="10"/>
  <c r="I3828" i="10"/>
  <c r="I3829" i="10"/>
  <c r="I3830" i="10"/>
  <c r="I3831" i="10"/>
  <c r="I3832" i="10"/>
  <c r="I3833" i="10"/>
  <c r="I3834" i="10"/>
  <c r="I3835" i="10"/>
  <c r="I3836" i="10"/>
  <c r="I3837" i="10"/>
  <c r="I3838" i="10"/>
  <c r="I3839" i="10"/>
  <c r="I3840" i="10"/>
  <c r="I3841" i="10"/>
  <c r="I3842" i="10"/>
  <c r="I3843" i="10"/>
  <c r="I3844" i="10"/>
  <c r="I3845" i="10"/>
  <c r="I3846" i="10"/>
  <c r="I3847" i="10"/>
  <c r="I3848" i="10"/>
  <c r="I3849" i="10"/>
  <c r="I3850" i="10"/>
  <c r="I3851" i="10"/>
  <c r="I3852" i="10"/>
  <c r="I3853" i="10"/>
  <c r="I3854" i="10"/>
  <c r="I3855" i="10"/>
  <c r="I3856" i="10"/>
  <c r="I3857" i="10"/>
  <c r="I3858" i="10"/>
  <c r="I3859" i="10"/>
  <c r="I3860" i="10"/>
  <c r="I3861" i="10"/>
  <c r="I3862" i="10"/>
  <c r="I3863" i="10"/>
  <c r="I3864" i="10"/>
  <c r="I3865" i="10"/>
  <c r="I3866" i="10"/>
  <c r="I3867" i="10"/>
  <c r="I3868" i="10"/>
  <c r="I3869" i="10"/>
  <c r="I3870" i="10"/>
  <c r="I3871" i="10"/>
  <c r="I3872" i="10"/>
  <c r="I3873" i="10"/>
  <c r="I3874" i="10"/>
  <c r="I3875" i="10"/>
  <c r="I3876" i="10"/>
  <c r="I3877" i="10"/>
  <c r="I3878" i="10"/>
  <c r="I3879" i="10"/>
  <c r="I3880" i="10"/>
  <c r="I3881" i="10"/>
  <c r="I3882" i="10"/>
  <c r="I3883" i="10"/>
  <c r="I3884" i="10"/>
  <c r="I3885" i="10"/>
  <c r="I3886" i="10"/>
  <c r="I3887" i="10"/>
  <c r="I3888" i="10"/>
  <c r="I3889" i="10"/>
  <c r="I3890" i="10"/>
  <c r="I3891" i="10"/>
  <c r="I3892" i="10"/>
  <c r="I3893" i="10"/>
  <c r="I3894" i="10"/>
  <c r="I3895" i="10"/>
  <c r="I3896" i="10"/>
  <c r="I3897" i="10"/>
  <c r="I3898" i="10"/>
  <c r="I3899" i="10"/>
  <c r="I3900" i="10"/>
  <c r="I3901" i="10"/>
  <c r="I3902" i="10"/>
  <c r="I3903" i="10"/>
  <c r="I3904" i="10"/>
  <c r="I3905" i="10"/>
  <c r="I3906" i="10"/>
  <c r="I3907" i="10"/>
  <c r="I3908" i="10"/>
  <c r="I3909" i="10"/>
  <c r="I3910" i="10"/>
  <c r="I3911" i="10"/>
  <c r="I3912" i="10"/>
  <c r="I3913" i="10"/>
  <c r="I3914" i="10"/>
  <c r="I3915" i="10"/>
  <c r="I3916" i="10"/>
  <c r="I3917" i="10"/>
  <c r="I3918" i="10"/>
  <c r="I3919" i="10"/>
  <c r="I3920" i="10"/>
  <c r="I3921" i="10"/>
  <c r="I3922" i="10"/>
  <c r="I3923" i="10"/>
  <c r="I3924" i="10"/>
  <c r="I3925" i="10"/>
  <c r="I3926" i="10"/>
  <c r="I3927" i="10"/>
  <c r="I3928" i="10"/>
  <c r="I3929" i="10"/>
  <c r="I3930" i="10"/>
  <c r="I3931" i="10"/>
  <c r="I3932" i="10"/>
  <c r="I3933" i="10"/>
  <c r="I3934" i="10"/>
  <c r="I3935" i="10"/>
  <c r="I3936" i="10"/>
  <c r="I3937" i="10"/>
  <c r="I3938" i="10"/>
  <c r="I3939" i="10"/>
  <c r="I3940" i="10"/>
  <c r="I3941" i="10"/>
  <c r="I3942" i="10"/>
  <c r="I3943" i="10"/>
  <c r="I3944" i="10"/>
  <c r="I3945" i="10"/>
  <c r="I3946" i="10"/>
  <c r="I3947" i="10"/>
  <c r="I3948" i="10"/>
  <c r="I3949" i="10"/>
  <c r="I3950" i="10"/>
  <c r="I3951" i="10"/>
  <c r="I3952" i="10"/>
  <c r="I3953" i="10"/>
  <c r="I3954" i="10"/>
  <c r="I3955" i="10"/>
  <c r="I3956" i="10"/>
  <c r="I3957" i="10"/>
  <c r="I3958" i="10"/>
  <c r="I3959" i="10"/>
  <c r="I3960" i="10"/>
  <c r="I3961" i="10"/>
  <c r="I3962" i="10"/>
  <c r="I3963" i="10"/>
  <c r="I3964" i="10"/>
  <c r="I3965" i="10"/>
  <c r="I3966" i="10"/>
  <c r="I3967" i="10"/>
  <c r="I3968" i="10"/>
  <c r="I3969" i="10"/>
  <c r="I3970" i="10"/>
  <c r="I3971" i="10"/>
  <c r="I3972" i="10"/>
  <c r="I3973" i="10"/>
  <c r="I3974" i="10"/>
  <c r="I3975" i="10"/>
  <c r="I3976" i="10"/>
  <c r="I3977" i="10"/>
  <c r="I3978" i="10"/>
  <c r="I3979" i="10"/>
  <c r="I3980" i="10"/>
  <c r="I3981" i="10"/>
  <c r="I3982" i="10"/>
  <c r="I3983" i="10"/>
  <c r="I3984" i="10"/>
  <c r="I3985" i="10"/>
  <c r="I3986" i="10"/>
  <c r="I3987" i="10"/>
  <c r="I3988" i="10"/>
  <c r="I3989" i="10"/>
  <c r="I3990" i="10"/>
  <c r="I3991" i="10"/>
  <c r="I3992" i="10"/>
  <c r="I3993" i="10"/>
  <c r="I3994" i="10"/>
  <c r="I3995" i="10"/>
  <c r="I3996" i="10"/>
  <c r="I3997" i="10"/>
  <c r="I3998" i="10"/>
  <c r="I3999" i="10"/>
  <c r="I4000" i="10"/>
  <c r="I4001" i="10"/>
  <c r="I2" i="10"/>
  <c r="C2" i="10"/>
  <c r="D2" i="10"/>
  <c r="C3" i="10"/>
  <c r="D3" i="10"/>
  <c r="C4" i="10"/>
  <c r="D4" i="10"/>
  <c r="C5" i="10"/>
  <c r="D5" i="10"/>
  <c r="C6" i="10"/>
  <c r="D6" i="10"/>
  <c r="C7" i="10"/>
  <c r="D7" i="10"/>
  <c r="C8" i="10"/>
  <c r="D8" i="10"/>
  <c r="C9" i="10"/>
  <c r="D9" i="10"/>
  <c r="C10" i="10"/>
  <c r="D10" i="10"/>
  <c r="C11" i="10"/>
  <c r="D11" i="10"/>
  <c r="C12" i="10"/>
  <c r="D12" i="10"/>
  <c r="C13" i="10"/>
  <c r="D13" i="10"/>
  <c r="C14" i="10"/>
  <c r="D14" i="10"/>
  <c r="C15" i="10"/>
  <c r="D15" i="10"/>
  <c r="C16" i="10"/>
  <c r="D16" i="10"/>
  <c r="C17" i="10"/>
  <c r="D17" i="10"/>
  <c r="C18" i="10"/>
  <c r="D18" i="10"/>
  <c r="C19" i="10"/>
  <c r="D19" i="10"/>
  <c r="C20" i="10"/>
  <c r="D20" i="10"/>
  <c r="C21" i="10"/>
  <c r="D21" i="10"/>
  <c r="C22" i="10"/>
  <c r="D22" i="10"/>
  <c r="C23" i="10"/>
  <c r="D23" i="10"/>
  <c r="C24" i="10"/>
  <c r="D24" i="10"/>
  <c r="C25" i="10"/>
  <c r="D25" i="10"/>
  <c r="C26" i="10"/>
  <c r="D26" i="10"/>
  <c r="C27" i="10"/>
  <c r="D27" i="10"/>
  <c r="C28" i="10"/>
  <c r="D28" i="10"/>
  <c r="C29" i="10"/>
  <c r="D29" i="10"/>
  <c r="C30" i="10"/>
  <c r="D30" i="10"/>
  <c r="C31" i="10"/>
  <c r="D31" i="10"/>
  <c r="C32" i="10"/>
  <c r="D32" i="10"/>
  <c r="C33" i="10"/>
  <c r="D33" i="10"/>
  <c r="C34" i="10"/>
  <c r="D34" i="10"/>
  <c r="C35" i="10"/>
  <c r="D35" i="10"/>
  <c r="C36" i="10"/>
  <c r="D36" i="10"/>
  <c r="C37" i="10"/>
  <c r="D37" i="10"/>
  <c r="C38" i="10"/>
  <c r="D38" i="10"/>
  <c r="C39" i="10"/>
  <c r="D39" i="10"/>
  <c r="C40" i="10"/>
  <c r="D40" i="10"/>
  <c r="C41" i="10"/>
  <c r="D41" i="10"/>
  <c r="C42" i="10"/>
  <c r="D42" i="10"/>
  <c r="C43" i="10"/>
  <c r="D43" i="10"/>
  <c r="C44" i="10"/>
  <c r="D44" i="10"/>
  <c r="C45" i="10"/>
  <c r="D45" i="10"/>
  <c r="C46" i="10"/>
  <c r="D46" i="10"/>
  <c r="C47" i="10"/>
  <c r="D47" i="10"/>
  <c r="C48" i="10"/>
  <c r="D48" i="10"/>
  <c r="C49" i="10"/>
  <c r="D49" i="10"/>
  <c r="C50" i="10"/>
  <c r="D50" i="10"/>
  <c r="C51" i="10"/>
  <c r="D51" i="10"/>
  <c r="C52" i="10"/>
  <c r="D52" i="10"/>
  <c r="C53" i="10"/>
  <c r="D53" i="10"/>
  <c r="C54" i="10"/>
  <c r="D54" i="10"/>
  <c r="C55" i="10"/>
  <c r="D55" i="10"/>
  <c r="C56" i="10"/>
  <c r="D56" i="10"/>
  <c r="C57" i="10"/>
  <c r="D57" i="10"/>
  <c r="C58" i="10"/>
  <c r="D58" i="10"/>
  <c r="C59" i="10"/>
  <c r="D59" i="10"/>
  <c r="C60" i="10"/>
  <c r="D60" i="10"/>
  <c r="C61" i="10"/>
  <c r="D61" i="10"/>
  <c r="C62" i="10"/>
  <c r="D62" i="10"/>
  <c r="C63" i="10"/>
  <c r="D63" i="10"/>
  <c r="C64" i="10"/>
  <c r="D64" i="10"/>
  <c r="C65" i="10"/>
  <c r="D65" i="10"/>
  <c r="C66" i="10"/>
  <c r="D66" i="10"/>
  <c r="C67" i="10"/>
  <c r="D67" i="10"/>
  <c r="C68" i="10"/>
  <c r="D68" i="10"/>
  <c r="C69" i="10"/>
  <c r="D69" i="10"/>
  <c r="C70" i="10"/>
  <c r="D70" i="10"/>
  <c r="C71" i="10"/>
  <c r="D71" i="10"/>
  <c r="C72" i="10"/>
  <c r="D72" i="10"/>
  <c r="C73" i="10"/>
  <c r="D73" i="10"/>
  <c r="C74" i="10"/>
  <c r="D74" i="10"/>
  <c r="C75" i="10"/>
  <c r="D75" i="10"/>
  <c r="C76" i="10"/>
  <c r="D76" i="10"/>
  <c r="C77" i="10"/>
  <c r="D77" i="10"/>
  <c r="C78" i="10"/>
  <c r="D78" i="10"/>
  <c r="C79" i="10"/>
  <c r="D79" i="10"/>
  <c r="C80" i="10"/>
  <c r="D80" i="10"/>
  <c r="C81" i="10"/>
  <c r="D81" i="10"/>
  <c r="C82" i="10"/>
  <c r="D82" i="10"/>
  <c r="C83" i="10"/>
  <c r="D83" i="10"/>
  <c r="C84" i="10"/>
  <c r="D84" i="10"/>
  <c r="C85" i="10"/>
  <c r="D85" i="10"/>
  <c r="C86" i="10"/>
  <c r="D86" i="10"/>
  <c r="C87" i="10"/>
  <c r="D87" i="10"/>
  <c r="C88" i="10"/>
  <c r="D88" i="10"/>
  <c r="C89" i="10"/>
  <c r="D89" i="10"/>
  <c r="C90" i="10"/>
  <c r="D90" i="10"/>
  <c r="C91" i="10"/>
  <c r="D91" i="10"/>
  <c r="C92" i="10"/>
  <c r="D92" i="10"/>
  <c r="C93" i="10"/>
  <c r="D93" i="10"/>
  <c r="C94" i="10"/>
  <c r="D94" i="10"/>
  <c r="C95" i="10"/>
  <c r="D95" i="10"/>
  <c r="C96" i="10"/>
  <c r="D96" i="10"/>
  <c r="C97" i="10"/>
  <c r="D97" i="10"/>
  <c r="C98" i="10"/>
  <c r="D98" i="10"/>
  <c r="C99" i="10"/>
  <c r="D99" i="10"/>
  <c r="C100" i="10"/>
  <c r="D100" i="10"/>
  <c r="C101" i="10"/>
  <c r="D101" i="10"/>
  <c r="C102" i="10"/>
  <c r="D102" i="10"/>
  <c r="C103" i="10"/>
  <c r="D103" i="10"/>
  <c r="C104" i="10"/>
  <c r="D104" i="10"/>
  <c r="C105" i="10"/>
  <c r="D105" i="10"/>
  <c r="C106" i="10"/>
  <c r="D106" i="10"/>
  <c r="C107" i="10"/>
  <c r="D107" i="10"/>
  <c r="C108" i="10"/>
  <c r="D108" i="10"/>
  <c r="C109" i="10"/>
  <c r="D109" i="10"/>
  <c r="C110" i="10"/>
  <c r="D110" i="10"/>
  <c r="C111" i="10"/>
  <c r="D111" i="10"/>
  <c r="C112" i="10"/>
  <c r="D112" i="10"/>
  <c r="C113" i="10"/>
  <c r="D113" i="10"/>
  <c r="C114" i="10"/>
  <c r="D114" i="10"/>
  <c r="C115" i="10"/>
  <c r="D115" i="10"/>
  <c r="C116" i="10"/>
  <c r="D116" i="10"/>
  <c r="C117" i="10"/>
  <c r="D117" i="10"/>
  <c r="C118" i="10"/>
  <c r="D118" i="10"/>
  <c r="C119" i="10"/>
  <c r="D119" i="10"/>
  <c r="C120" i="10"/>
  <c r="D120" i="10"/>
  <c r="C121" i="10"/>
  <c r="D121" i="10"/>
  <c r="C122" i="10"/>
  <c r="D122" i="10"/>
  <c r="C123" i="10"/>
  <c r="D123" i="10"/>
  <c r="C124" i="10"/>
  <c r="D124" i="10"/>
  <c r="C125" i="10"/>
  <c r="D125" i="10"/>
  <c r="C126" i="10"/>
  <c r="D126" i="10"/>
  <c r="C127" i="10"/>
  <c r="D127" i="10"/>
  <c r="C128" i="10"/>
  <c r="D128" i="10"/>
  <c r="C129" i="10"/>
  <c r="D129" i="10"/>
  <c r="C130" i="10"/>
  <c r="D130" i="10"/>
  <c r="C131" i="10"/>
  <c r="D131" i="10"/>
  <c r="C132" i="10"/>
  <c r="D132" i="10"/>
  <c r="C133" i="10"/>
  <c r="D133" i="10"/>
  <c r="C134" i="10"/>
  <c r="D134" i="10"/>
  <c r="C135" i="10"/>
  <c r="D135" i="10"/>
  <c r="C136" i="10"/>
  <c r="D136" i="10"/>
  <c r="C137" i="10"/>
  <c r="D137" i="10"/>
  <c r="C138" i="10"/>
  <c r="D138" i="10"/>
  <c r="C139" i="10"/>
  <c r="D139" i="10"/>
  <c r="C140" i="10"/>
  <c r="D140" i="10"/>
  <c r="C141" i="10"/>
  <c r="D141" i="10"/>
  <c r="C142" i="10"/>
  <c r="D142" i="10"/>
  <c r="C143" i="10"/>
  <c r="D143" i="10"/>
  <c r="C144" i="10"/>
  <c r="D144" i="10"/>
  <c r="C145" i="10"/>
  <c r="D145" i="10"/>
  <c r="C146" i="10"/>
  <c r="D146" i="10"/>
  <c r="C147" i="10"/>
  <c r="D147" i="10"/>
  <c r="C148" i="10"/>
  <c r="D148" i="10"/>
  <c r="C149" i="10"/>
  <c r="D149" i="10"/>
  <c r="C150" i="10"/>
  <c r="D150" i="10"/>
  <c r="C151" i="10"/>
  <c r="D151" i="10"/>
  <c r="C152" i="10"/>
  <c r="D152" i="10"/>
  <c r="C153" i="10"/>
  <c r="D153" i="10"/>
  <c r="C154" i="10"/>
  <c r="D154" i="10"/>
  <c r="C155" i="10"/>
  <c r="D155" i="10"/>
  <c r="C156" i="10"/>
  <c r="D156" i="10"/>
  <c r="C157" i="10"/>
  <c r="D157" i="10"/>
  <c r="C158" i="10"/>
  <c r="D158" i="10"/>
  <c r="C159" i="10"/>
  <c r="D159" i="10"/>
  <c r="C160" i="10"/>
  <c r="D160" i="10"/>
  <c r="C161" i="10"/>
  <c r="D161" i="10"/>
  <c r="C162" i="10"/>
  <c r="D162" i="10"/>
  <c r="C163" i="10"/>
  <c r="D163" i="10"/>
  <c r="C164" i="10"/>
  <c r="D164" i="10"/>
  <c r="C165" i="10"/>
  <c r="D165" i="10"/>
  <c r="C166" i="10"/>
  <c r="D166" i="10"/>
  <c r="C167" i="10"/>
  <c r="D167" i="10"/>
  <c r="C168" i="10"/>
  <c r="D168" i="10"/>
  <c r="C169" i="10"/>
  <c r="D169" i="10"/>
  <c r="C170" i="10"/>
  <c r="D170" i="10"/>
  <c r="C171" i="10"/>
  <c r="D171" i="10"/>
  <c r="C172" i="10"/>
  <c r="D172" i="10"/>
  <c r="C173" i="10"/>
  <c r="D173" i="10"/>
  <c r="C174" i="10"/>
  <c r="D174" i="10"/>
  <c r="C175" i="10"/>
  <c r="D175" i="10"/>
  <c r="C176" i="10"/>
  <c r="D176" i="10"/>
  <c r="C177" i="10"/>
  <c r="D177" i="10"/>
  <c r="C178" i="10"/>
  <c r="D178" i="10"/>
  <c r="C179" i="10"/>
  <c r="D179" i="10"/>
  <c r="C180" i="10"/>
  <c r="D180" i="10"/>
  <c r="C181" i="10"/>
  <c r="D181" i="10"/>
  <c r="C182" i="10"/>
  <c r="D182" i="10"/>
  <c r="C183" i="10"/>
  <c r="D183" i="10"/>
  <c r="C184" i="10"/>
  <c r="D184" i="10"/>
  <c r="C185" i="10"/>
  <c r="D185" i="10"/>
  <c r="C186" i="10"/>
  <c r="D186" i="10"/>
  <c r="C187" i="10"/>
  <c r="D187" i="10"/>
  <c r="C188" i="10"/>
  <c r="D188" i="10"/>
  <c r="C189" i="10"/>
  <c r="D189" i="10"/>
  <c r="C190" i="10"/>
  <c r="D190" i="10"/>
  <c r="C191" i="10"/>
  <c r="D191" i="10"/>
  <c r="C192" i="10"/>
  <c r="D192" i="10"/>
  <c r="C193" i="10"/>
  <c r="D193" i="10"/>
  <c r="C194" i="10"/>
  <c r="D194" i="10"/>
  <c r="C195" i="10"/>
  <c r="D195" i="10"/>
  <c r="C196" i="10"/>
  <c r="D196" i="10"/>
  <c r="C197" i="10"/>
  <c r="D197" i="10"/>
  <c r="C198" i="10"/>
  <c r="D198" i="10"/>
  <c r="C199" i="10"/>
  <c r="D199" i="10"/>
  <c r="C200" i="10"/>
  <c r="D200" i="10"/>
  <c r="C201" i="10"/>
  <c r="D201" i="10"/>
  <c r="C202" i="10"/>
  <c r="D202" i="10"/>
  <c r="C203" i="10"/>
  <c r="D203" i="10"/>
  <c r="C204" i="10"/>
  <c r="D204" i="10"/>
  <c r="C205" i="10"/>
  <c r="D205" i="10"/>
  <c r="C206" i="10"/>
  <c r="D206" i="10"/>
  <c r="C207" i="10"/>
  <c r="D207" i="10"/>
  <c r="C208" i="10"/>
  <c r="D208" i="10"/>
  <c r="C209" i="10"/>
  <c r="D209" i="10"/>
  <c r="C210" i="10"/>
  <c r="D210" i="10"/>
  <c r="C211" i="10"/>
  <c r="D211" i="10"/>
  <c r="C212" i="10"/>
  <c r="D212" i="10"/>
  <c r="C213" i="10"/>
  <c r="D213" i="10"/>
  <c r="C214" i="10"/>
  <c r="D214" i="10"/>
  <c r="C215" i="10"/>
  <c r="D215" i="10"/>
  <c r="C216" i="10"/>
  <c r="D216" i="10"/>
  <c r="C217" i="10"/>
  <c r="D217" i="10"/>
  <c r="C218" i="10"/>
  <c r="D218" i="10"/>
  <c r="C219" i="10"/>
  <c r="D219" i="10"/>
  <c r="C220" i="10"/>
  <c r="D220" i="10"/>
  <c r="C221" i="10"/>
  <c r="D221" i="10"/>
  <c r="C222" i="10"/>
  <c r="D222" i="10"/>
  <c r="C223" i="10"/>
  <c r="D223" i="10"/>
  <c r="C224" i="10"/>
  <c r="D224" i="10"/>
  <c r="C225" i="10"/>
  <c r="D225" i="10"/>
  <c r="C226" i="10"/>
  <c r="D226" i="10"/>
  <c r="C227" i="10"/>
  <c r="D227" i="10"/>
  <c r="C228" i="10"/>
  <c r="D228" i="10"/>
  <c r="C229" i="10"/>
  <c r="D229" i="10"/>
  <c r="C230" i="10"/>
  <c r="D230" i="10"/>
  <c r="C231" i="10"/>
  <c r="D231" i="10"/>
  <c r="C232" i="10"/>
  <c r="D232" i="10"/>
  <c r="C233" i="10"/>
  <c r="D233" i="10"/>
  <c r="C234" i="10"/>
  <c r="D234" i="10"/>
  <c r="C235" i="10"/>
  <c r="D235" i="10"/>
  <c r="C236" i="10"/>
  <c r="D236" i="10"/>
  <c r="C237" i="10"/>
  <c r="D237" i="10"/>
  <c r="C238" i="10"/>
  <c r="D238" i="10"/>
  <c r="C239" i="10"/>
  <c r="D239" i="10"/>
  <c r="C240" i="10"/>
  <c r="D240" i="10"/>
  <c r="C241" i="10"/>
  <c r="D241" i="10"/>
  <c r="C242" i="10"/>
  <c r="D242" i="10"/>
  <c r="C243" i="10"/>
  <c r="D243" i="10"/>
  <c r="C244" i="10"/>
  <c r="D244" i="10"/>
  <c r="C245" i="10"/>
  <c r="D245" i="10"/>
  <c r="C246" i="10"/>
  <c r="D246" i="10"/>
  <c r="C247" i="10"/>
  <c r="D247" i="10"/>
  <c r="C248" i="10"/>
  <c r="D248" i="10"/>
  <c r="C249" i="10"/>
  <c r="D249" i="10"/>
  <c r="C250" i="10"/>
  <c r="D250" i="10"/>
  <c r="C251" i="10"/>
  <c r="D251" i="10"/>
  <c r="C252" i="10"/>
  <c r="D252" i="10"/>
  <c r="C253" i="10"/>
  <c r="D253" i="10"/>
  <c r="C254" i="10"/>
  <c r="D254" i="10"/>
  <c r="C255" i="10"/>
  <c r="D255" i="10"/>
  <c r="C256" i="10"/>
  <c r="D256" i="10"/>
  <c r="C257" i="10"/>
  <c r="D257" i="10"/>
  <c r="C258" i="10"/>
  <c r="D258" i="10"/>
  <c r="C259" i="10"/>
  <c r="D259" i="10"/>
  <c r="C260" i="10"/>
  <c r="D260" i="10"/>
  <c r="C261" i="10"/>
  <c r="D261" i="10"/>
  <c r="C262" i="10"/>
  <c r="D262" i="10"/>
  <c r="C263" i="10"/>
  <c r="D263" i="10"/>
  <c r="C264" i="10"/>
  <c r="D264" i="10"/>
  <c r="C265" i="10"/>
  <c r="D265" i="10"/>
  <c r="C266" i="10"/>
  <c r="D266" i="10"/>
  <c r="C267" i="10"/>
  <c r="D267" i="10"/>
  <c r="C268" i="10"/>
  <c r="D268" i="10"/>
  <c r="C269" i="10"/>
  <c r="D269" i="10"/>
  <c r="C270" i="10"/>
  <c r="D270" i="10"/>
  <c r="C271" i="10"/>
  <c r="D271" i="10"/>
  <c r="C272" i="10"/>
  <c r="D272" i="10"/>
  <c r="C273" i="10"/>
  <c r="D273" i="10"/>
  <c r="C274" i="10"/>
  <c r="D274" i="10"/>
  <c r="C275" i="10"/>
  <c r="D275" i="10"/>
  <c r="C276" i="10"/>
  <c r="D276" i="10"/>
  <c r="C277" i="10"/>
  <c r="D277" i="10"/>
  <c r="C278" i="10"/>
  <c r="D278" i="10"/>
  <c r="C279" i="10"/>
  <c r="D279" i="10"/>
  <c r="C280" i="10"/>
  <c r="D280" i="10"/>
  <c r="C281" i="10"/>
  <c r="D281" i="10"/>
  <c r="C282" i="10"/>
  <c r="D282" i="10"/>
  <c r="C283" i="10"/>
  <c r="D283" i="10"/>
  <c r="C284" i="10"/>
  <c r="D284" i="10"/>
  <c r="C285" i="10"/>
  <c r="D285" i="10"/>
  <c r="C286" i="10"/>
  <c r="D286" i="10"/>
  <c r="C287" i="10"/>
  <c r="D287" i="10"/>
  <c r="C288" i="10"/>
  <c r="D288" i="10"/>
  <c r="C289" i="10"/>
  <c r="D289" i="10"/>
  <c r="C290" i="10"/>
  <c r="D290" i="10"/>
  <c r="C291" i="10"/>
  <c r="D291" i="10"/>
  <c r="C292" i="10"/>
  <c r="D292" i="10"/>
  <c r="C293" i="10"/>
  <c r="D293" i="10"/>
  <c r="C294" i="10"/>
  <c r="D294" i="10"/>
  <c r="C295" i="10"/>
  <c r="D295" i="10"/>
  <c r="C296" i="10"/>
  <c r="D296" i="10"/>
  <c r="C297" i="10"/>
  <c r="D297" i="10"/>
  <c r="C298" i="10"/>
  <c r="D298" i="10"/>
  <c r="C299" i="10"/>
  <c r="D299" i="10"/>
  <c r="C300" i="10"/>
  <c r="D300" i="10"/>
  <c r="C301" i="10"/>
  <c r="D301" i="10"/>
  <c r="C302" i="10"/>
  <c r="D302" i="10"/>
  <c r="C303" i="10"/>
  <c r="D303" i="10"/>
  <c r="C304" i="10"/>
  <c r="D304" i="10"/>
  <c r="C305" i="10"/>
  <c r="D305" i="10"/>
  <c r="C306" i="10"/>
  <c r="D306" i="10"/>
  <c r="C307" i="10"/>
  <c r="D307" i="10"/>
  <c r="C308" i="10"/>
  <c r="D308" i="10"/>
  <c r="C309" i="10"/>
  <c r="D309" i="10"/>
  <c r="C310" i="10"/>
  <c r="D310" i="10"/>
  <c r="C311" i="10"/>
  <c r="D311" i="10"/>
  <c r="C312" i="10"/>
  <c r="D312" i="10"/>
  <c r="C313" i="10"/>
  <c r="D313" i="10"/>
  <c r="C314" i="10"/>
  <c r="D314" i="10"/>
  <c r="C315" i="10"/>
  <c r="D315" i="10"/>
  <c r="C316" i="10"/>
  <c r="D316" i="10"/>
  <c r="C317" i="10"/>
  <c r="D317" i="10"/>
  <c r="C318" i="10"/>
  <c r="D318" i="10"/>
  <c r="C319" i="10"/>
  <c r="D319" i="10"/>
  <c r="C320" i="10"/>
  <c r="D320" i="10"/>
  <c r="C321" i="10"/>
  <c r="D321" i="10"/>
  <c r="C322" i="10"/>
  <c r="D322" i="10"/>
  <c r="C323" i="10"/>
  <c r="D323" i="10"/>
  <c r="C324" i="10"/>
  <c r="D324" i="10"/>
  <c r="C325" i="10"/>
  <c r="D325" i="10"/>
  <c r="C326" i="10"/>
  <c r="D326" i="10"/>
  <c r="C327" i="10"/>
  <c r="D327" i="10"/>
  <c r="C328" i="10"/>
  <c r="D328" i="10"/>
  <c r="C329" i="10"/>
  <c r="D329" i="10"/>
  <c r="C330" i="10"/>
  <c r="D330" i="10"/>
  <c r="C331" i="10"/>
  <c r="D331" i="10"/>
  <c r="C332" i="10"/>
  <c r="D332" i="10"/>
  <c r="C333" i="10"/>
  <c r="D333" i="10"/>
  <c r="C334" i="10"/>
  <c r="D334" i="10"/>
  <c r="C335" i="10"/>
  <c r="D335" i="10"/>
  <c r="C336" i="10"/>
  <c r="D336" i="10"/>
  <c r="C337" i="10"/>
  <c r="D337" i="10"/>
  <c r="C338" i="10"/>
  <c r="D338" i="10"/>
  <c r="C339" i="10"/>
  <c r="D339" i="10"/>
  <c r="C340" i="10"/>
  <c r="D340" i="10"/>
  <c r="C341" i="10"/>
  <c r="D341" i="10"/>
  <c r="C342" i="10"/>
  <c r="D342" i="10"/>
  <c r="C343" i="10"/>
  <c r="D343" i="10"/>
  <c r="C344" i="10"/>
  <c r="D344" i="10"/>
  <c r="C345" i="10"/>
  <c r="D345" i="10"/>
  <c r="C346" i="10"/>
  <c r="D346" i="10"/>
  <c r="C347" i="10"/>
  <c r="D347" i="10"/>
  <c r="C348" i="10"/>
  <c r="D348" i="10"/>
  <c r="C349" i="10"/>
  <c r="D349" i="10"/>
  <c r="C350" i="10"/>
  <c r="D350" i="10"/>
  <c r="C351" i="10"/>
  <c r="D351" i="10"/>
  <c r="C352" i="10"/>
  <c r="D352" i="10"/>
  <c r="C353" i="10"/>
  <c r="D353" i="10"/>
  <c r="C354" i="10"/>
  <c r="D354" i="10"/>
  <c r="C355" i="10"/>
  <c r="D355" i="10"/>
  <c r="C356" i="10"/>
  <c r="D356" i="10"/>
  <c r="C357" i="10"/>
  <c r="D357" i="10"/>
  <c r="C358" i="10"/>
  <c r="D358" i="10"/>
  <c r="C359" i="10"/>
  <c r="D359" i="10"/>
  <c r="C360" i="10"/>
  <c r="D360" i="10"/>
  <c r="C361" i="10"/>
  <c r="D361" i="10"/>
  <c r="C362" i="10"/>
  <c r="D362" i="10"/>
  <c r="C363" i="10"/>
  <c r="D363" i="10"/>
  <c r="C364" i="10"/>
  <c r="D364" i="10"/>
  <c r="C365" i="10"/>
  <c r="D365" i="10"/>
  <c r="C366" i="10"/>
  <c r="D366" i="10"/>
  <c r="C367" i="10"/>
  <c r="D367" i="10"/>
  <c r="C368" i="10"/>
  <c r="D368" i="10"/>
  <c r="C369" i="10"/>
  <c r="D369" i="10"/>
  <c r="C370" i="10"/>
  <c r="D370" i="10"/>
  <c r="C371" i="10"/>
  <c r="D371" i="10"/>
  <c r="C372" i="10"/>
  <c r="D372" i="10"/>
  <c r="C373" i="10"/>
  <c r="D373" i="10"/>
  <c r="C374" i="10"/>
  <c r="D374" i="10"/>
  <c r="C375" i="10"/>
  <c r="D375" i="10"/>
  <c r="C376" i="10"/>
  <c r="D376" i="10"/>
  <c r="C377" i="10"/>
  <c r="D377" i="10"/>
  <c r="C378" i="10"/>
  <c r="D378" i="10"/>
  <c r="C379" i="10"/>
  <c r="D379" i="10"/>
  <c r="C380" i="10"/>
  <c r="D380" i="10"/>
  <c r="C381" i="10"/>
  <c r="D381" i="10"/>
  <c r="C382" i="10"/>
  <c r="D382" i="10"/>
  <c r="C383" i="10"/>
  <c r="D383" i="10"/>
  <c r="C384" i="10"/>
  <c r="D384" i="10"/>
  <c r="C385" i="10"/>
  <c r="D385" i="10"/>
  <c r="C386" i="10"/>
  <c r="D386" i="10"/>
  <c r="C387" i="10"/>
  <c r="D387" i="10"/>
  <c r="C388" i="10"/>
  <c r="D388" i="10"/>
  <c r="C389" i="10"/>
  <c r="D389" i="10"/>
  <c r="C390" i="10"/>
  <c r="D390" i="10"/>
  <c r="C391" i="10"/>
  <c r="D391" i="10"/>
  <c r="C392" i="10"/>
  <c r="D392" i="10"/>
  <c r="C393" i="10"/>
  <c r="D393" i="10"/>
  <c r="C394" i="10"/>
  <c r="D394" i="10"/>
  <c r="C395" i="10"/>
  <c r="D395" i="10"/>
  <c r="C396" i="10"/>
  <c r="D396" i="10"/>
  <c r="C397" i="10"/>
  <c r="D397" i="10"/>
  <c r="C398" i="10"/>
  <c r="D398" i="10"/>
  <c r="C399" i="10"/>
  <c r="D399" i="10"/>
  <c r="C400" i="10"/>
  <c r="D400" i="10"/>
  <c r="C401" i="10"/>
  <c r="D401" i="10"/>
  <c r="C402" i="10"/>
  <c r="D402" i="10"/>
  <c r="C403" i="10"/>
  <c r="D403" i="10"/>
  <c r="C404" i="10"/>
  <c r="D404" i="10"/>
  <c r="C405" i="10"/>
  <c r="D405" i="10"/>
  <c r="C406" i="10"/>
  <c r="D406" i="10"/>
  <c r="C407" i="10"/>
  <c r="D407" i="10"/>
  <c r="C408" i="10"/>
  <c r="D408" i="10"/>
  <c r="C409" i="10"/>
  <c r="D409" i="10"/>
  <c r="C410" i="10"/>
  <c r="D410" i="10"/>
  <c r="C411" i="10"/>
  <c r="D411" i="10"/>
  <c r="C412" i="10"/>
  <c r="D412" i="10"/>
  <c r="C413" i="10"/>
  <c r="D413" i="10"/>
  <c r="C414" i="10"/>
  <c r="D414" i="10"/>
  <c r="C415" i="10"/>
  <c r="D415" i="10"/>
  <c r="C416" i="10"/>
  <c r="D416" i="10"/>
  <c r="C417" i="10"/>
  <c r="D417" i="10"/>
  <c r="C418" i="10"/>
  <c r="D418" i="10"/>
  <c r="C419" i="10"/>
  <c r="D419" i="10"/>
  <c r="C420" i="10"/>
  <c r="D420" i="10"/>
  <c r="C421" i="10"/>
  <c r="D421" i="10"/>
  <c r="C422" i="10"/>
  <c r="D422" i="10"/>
  <c r="C423" i="10"/>
  <c r="D423" i="10"/>
  <c r="C424" i="10"/>
  <c r="D424" i="10"/>
  <c r="C425" i="10"/>
  <c r="D425" i="10"/>
  <c r="C426" i="10"/>
  <c r="D426" i="10"/>
  <c r="C427" i="10"/>
  <c r="D427" i="10"/>
  <c r="C428" i="10"/>
  <c r="D428" i="10"/>
  <c r="C429" i="10"/>
  <c r="D429" i="10"/>
  <c r="C430" i="10"/>
  <c r="D430" i="10"/>
  <c r="C431" i="10"/>
  <c r="D431" i="10"/>
  <c r="C432" i="10"/>
  <c r="D432" i="10"/>
  <c r="C433" i="10"/>
  <c r="D433" i="10"/>
  <c r="C434" i="10"/>
  <c r="D434" i="10"/>
  <c r="C435" i="10"/>
  <c r="D435" i="10"/>
  <c r="C436" i="10"/>
  <c r="D436" i="10"/>
  <c r="C437" i="10"/>
  <c r="D437" i="10"/>
  <c r="C438" i="10"/>
  <c r="D438" i="10"/>
  <c r="C439" i="10"/>
  <c r="D439" i="10"/>
  <c r="C440" i="10"/>
  <c r="D440" i="10"/>
  <c r="C441" i="10"/>
  <c r="D441" i="10"/>
  <c r="C442" i="10"/>
  <c r="D442" i="10"/>
  <c r="C443" i="10"/>
  <c r="D443" i="10"/>
  <c r="C444" i="10"/>
  <c r="D444" i="10"/>
  <c r="C445" i="10"/>
  <c r="D445" i="10"/>
  <c r="C446" i="10"/>
  <c r="D446" i="10"/>
  <c r="C447" i="10"/>
  <c r="D447" i="10"/>
  <c r="C448" i="10"/>
  <c r="D448" i="10"/>
  <c r="C449" i="10"/>
  <c r="D449" i="10"/>
  <c r="C450" i="10"/>
  <c r="D450" i="10"/>
  <c r="C451" i="10"/>
  <c r="D451" i="10"/>
  <c r="C452" i="10"/>
  <c r="D452" i="10"/>
  <c r="C453" i="10"/>
  <c r="D453" i="10"/>
  <c r="C454" i="10"/>
  <c r="D454" i="10"/>
  <c r="C455" i="10"/>
  <c r="D455" i="10"/>
  <c r="C456" i="10"/>
  <c r="D456" i="10"/>
  <c r="C457" i="10"/>
  <c r="D457" i="10"/>
  <c r="C458" i="10"/>
  <c r="D458" i="10"/>
  <c r="C459" i="10"/>
  <c r="D459" i="10"/>
  <c r="C460" i="10"/>
  <c r="D460" i="10"/>
  <c r="C461" i="10"/>
  <c r="D461" i="10"/>
  <c r="C462" i="10"/>
  <c r="D462" i="10"/>
  <c r="C463" i="10"/>
  <c r="D463" i="10"/>
  <c r="C464" i="10"/>
  <c r="D464" i="10"/>
  <c r="C465" i="10"/>
  <c r="D465" i="10"/>
  <c r="C466" i="10"/>
  <c r="D466" i="10"/>
  <c r="C467" i="10"/>
  <c r="D467" i="10"/>
  <c r="C468" i="10"/>
  <c r="D468" i="10"/>
  <c r="C469" i="10"/>
  <c r="D469" i="10"/>
  <c r="C470" i="10"/>
  <c r="D470" i="10"/>
  <c r="C471" i="10"/>
  <c r="D471" i="10"/>
  <c r="C472" i="10"/>
  <c r="D472" i="10"/>
  <c r="C473" i="10"/>
  <c r="D473" i="10"/>
  <c r="C474" i="10"/>
  <c r="D474" i="10"/>
  <c r="C475" i="10"/>
  <c r="D475" i="10"/>
  <c r="C476" i="10"/>
  <c r="D476" i="10"/>
  <c r="C477" i="10"/>
  <c r="D477" i="10"/>
  <c r="C478" i="10"/>
  <c r="D478" i="10"/>
  <c r="C479" i="10"/>
  <c r="D479" i="10"/>
  <c r="C480" i="10"/>
  <c r="D480" i="10"/>
  <c r="C481" i="10"/>
  <c r="D481" i="10"/>
  <c r="C482" i="10"/>
  <c r="D482" i="10"/>
  <c r="C483" i="10"/>
  <c r="D483" i="10"/>
  <c r="C484" i="10"/>
  <c r="D484" i="10"/>
  <c r="C485" i="10"/>
  <c r="D485" i="10"/>
  <c r="C486" i="10"/>
  <c r="D486" i="10"/>
  <c r="C487" i="10"/>
  <c r="D487" i="10"/>
  <c r="C488" i="10"/>
  <c r="D488" i="10"/>
  <c r="C489" i="10"/>
  <c r="D489" i="10"/>
  <c r="C490" i="10"/>
  <c r="D490" i="10"/>
  <c r="C491" i="10"/>
  <c r="D491" i="10"/>
  <c r="C492" i="10"/>
  <c r="D492" i="10"/>
  <c r="C493" i="10"/>
  <c r="D493" i="10"/>
  <c r="C494" i="10"/>
  <c r="D494" i="10"/>
  <c r="C495" i="10"/>
  <c r="D495" i="10"/>
  <c r="C496" i="10"/>
  <c r="D496" i="10"/>
  <c r="C497" i="10"/>
  <c r="D497" i="10"/>
  <c r="C498" i="10"/>
  <c r="D498" i="10"/>
  <c r="C499" i="10"/>
  <c r="D499" i="10"/>
  <c r="C500" i="10"/>
  <c r="D500" i="10"/>
  <c r="C501" i="10"/>
  <c r="D501" i="10"/>
  <c r="C502" i="10"/>
  <c r="D502" i="10"/>
  <c r="C503" i="10"/>
  <c r="D503" i="10"/>
  <c r="C504" i="10"/>
  <c r="D504" i="10"/>
  <c r="C505" i="10"/>
  <c r="D505" i="10"/>
  <c r="C506" i="10"/>
  <c r="D506" i="10"/>
  <c r="C507" i="10"/>
  <c r="D507" i="10"/>
  <c r="C508" i="10"/>
  <c r="D508" i="10"/>
  <c r="C509" i="10"/>
  <c r="D509" i="10"/>
  <c r="C510" i="10"/>
  <c r="D510" i="10"/>
  <c r="C511" i="10"/>
  <c r="D511" i="10"/>
  <c r="C512" i="10"/>
  <c r="D512" i="10"/>
  <c r="C513" i="10"/>
  <c r="D513" i="10"/>
  <c r="C514" i="10"/>
  <c r="D514" i="10"/>
  <c r="C515" i="10"/>
  <c r="D515" i="10"/>
  <c r="C516" i="10"/>
  <c r="D516" i="10"/>
  <c r="C517" i="10"/>
  <c r="D517" i="10"/>
  <c r="C518" i="10"/>
  <c r="D518" i="10"/>
  <c r="C519" i="10"/>
  <c r="D519" i="10"/>
  <c r="C520" i="10"/>
  <c r="D520" i="10"/>
  <c r="C521" i="10"/>
  <c r="D521" i="10"/>
  <c r="C522" i="10"/>
  <c r="D522" i="10"/>
  <c r="C523" i="10"/>
  <c r="D523" i="10"/>
  <c r="C524" i="10"/>
  <c r="D524" i="10"/>
  <c r="C525" i="10"/>
  <c r="D525" i="10"/>
  <c r="C526" i="10"/>
  <c r="D526" i="10"/>
  <c r="C527" i="10"/>
  <c r="D527" i="10"/>
  <c r="C528" i="10"/>
  <c r="D528" i="10"/>
  <c r="C529" i="10"/>
  <c r="D529" i="10"/>
  <c r="C530" i="10"/>
  <c r="D530" i="10"/>
  <c r="C531" i="10"/>
  <c r="D531" i="10"/>
  <c r="C532" i="10"/>
  <c r="D532" i="10"/>
  <c r="C533" i="10"/>
  <c r="D533" i="10"/>
  <c r="C534" i="10"/>
  <c r="D534" i="10"/>
  <c r="C535" i="10"/>
  <c r="D535" i="10"/>
  <c r="C536" i="10"/>
  <c r="D536" i="10"/>
  <c r="C537" i="10"/>
  <c r="D537" i="10"/>
  <c r="C538" i="10"/>
  <c r="D538" i="10"/>
  <c r="C539" i="10"/>
  <c r="D539" i="10"/>
  <c r="C540" i="10"/>
  <c r="D540" i="10"/>
  <c r="C541" i="10"/>
  <c r="D541" i="10"/>
  <c r="C542" i="10"/>
  <c r="D542" i="10"/>
  <c r="C543" i="10"/>
  <c r="D543" i="10"/>
  <c r="C544" i="10"/>
  <c r="D544" i="10"/>
  <c r="C545" i="10"/>
  <c r="D545" i="10"/>
  <c r="C546" i="10"/>
  <c r="D546" i="10"/>
  <c r="C547" i="10"/>
  <c r="D547" i="10"/>
  <c r="C548" i="10"/>
  <c r="D548" i="10"/>
  <c r="C549" i="10"/>
  <c r="D549" i="10"/>
  <c r="C550" i="10"/>
  <c r="D550" i="10"/>
  <c r="C551" i="10"/>
  <c r="D551" i="10"/>
  <c r="C552" i="10"/>
  <c r="D552" i="10"/>
  <c r="C553" i="10"/>
  <c r="D553" i="10"/>
  <c r="C554" i="10"/>
  <c r="D554" i="10"/>
  <c r="C555" i="10"/>
  <c r="D555" i="10"/>
  <c r="C556" i="10"/>
  <c r="D556" i="10"/>
  <c r="C557" i="10"/>
  <c r="D557" i="10"/>
  <c r="C558" i="10"/>
  <c r="D558" i="10"/>
  <c r="C559" i="10"/>
  <c r="D559" i="10"/>
  <c r="C560" i="10"/>
  <c r="D560" i="10"/>
  <c r="C561" i="10"/>
  <c r="D561" i="10"/>
  <c r="C562" i="10"/>
  <c r="D562" i="10"/>
  <c r="C563" i="10"/>
  <c r="D563" i="10"/>
  <c r="C564" i="10"/>
  <c r="D564" i="10"/>
  <c r="C565" i="10"/>
  <c r="D565" i="10"/>
  <c r="C566" i="10"/>
  <c r="D566" i="10"/>
  <c r="C567" i="10"/>
  <c r="D567" i="10"/>
  <c r="C568" i="10"/>
  <c r="D568" i="10"/>
  <c r="C569" i="10"/>
  <c r="D569" i="10"/>
  <c r="C570" i="10"/>
  <c r="D570" i="10"/>
  <c r="C571" i="10"/>
  <c r="D571" i="10"/>
  <c r="C572" i="10"/>
  <c r="D572" i="10"/>
  <c r="C573" i="10"/>
  <c r="D573" i="10"/>
  <c r="C574" i="10"/>
  <c r="D574" i="10"/>
  <c r="C575" i="10"/>
  <c r="D575" i="10"/>
  <c r="C576" i="10"/>
  <c r="D576" i="10"/>
  <c r="C577" i="10"/>
  <c r="D577" i="10"/>
  <c r="C578" i="10"/>
  <c r="D578" i="10"/>
  <c r="C579" i="10"/>
  <c r="D579" i="10"/>
  <c r="C580" i="10"/>
  <c r="D580" i="10"/>
  <c r="C581" i="10"/>
  <c r="D581" i="10"/>
  <c r="C582" i="10"/>
  <c r="D582" i="10"/>
  <c r="C583" i="10"/>
  <c r="D583" i="10"/>
  <c r="C584" i="10"/>
  <c r="D584" i="10"/>
  <c r="C585" i="10"/>
  <c r="D585" i="10"/>
  <c r="C586" i="10"/>
  <c r="D586" i="10"/>
  <c r="C587" i="10"/>
  <c r="D587" i="10"/>
  <c r="C588" i="10"/>
  <c r="D588" i="10"/>
  <c r="C589" i="10"/>
  <c r="D589" i="10"/>
  <c r="C590" i="10"/>
  <c r="D590" i="10"/>
  <c r="C591" i="10"/>
  <c r="D591" i="10"/>
  <c r="C592" i="10"/>
  <c r="D592" i="10"/>
  <c r="C593" i="10"/>
  <c r="D593" i="10"/>
  <c r="C594" i="10"/>
  <c r="D594" i="10"/>
  <c r="C595" i="10"/>
  <c r="D595" i="10"/>
  <c r="C596" i="10"/>
  <c r="D596" i="10"/>
  <c r="C597" i="10"/>
  <c r="D597" i="10"/>
  <c r="C598" i="10"/>
  <c r="D598" i="10"/>
  <c r="C599" i="10"/>
  <c r="D599" i="10"/>
  <c r="C600" i="10"/>
  <c r="D600" i="10"/>
  <c r="C601" i="10"/>
  <c r="D601" i="10"/>
  <c r="C602" i="10"/>
  <c r="D602" i="10"/>
  <c r="C603" i="10"/>
  <c r="D603" i="10"/>
  <c r="C604" i="10"/>
  <c r="D604" i="10"/>
  <c r="C605" i="10"/>
  <c r="D605" i="10"/>
  <c r="C606" i="10"/>
  <c r="D606" i="10"/>
  <c r="C607" i="10"/>
  <c r="D607" i="10"/>
  <c r="C608" i="10"/>
  <c r="D608" i="10"/>
  <c r="C609" i="10"/>
  <c r="D609" i="10"/>
  <c r="C610" i="10"/>
  <c r="D610" i="10"/>
  <c r="C611" i="10"/>
  <c r="D611" i="10"/>
  <c r="C612" i="10"/>
  <c r="D612" i="10"/>
  <c r="C613" i="10"/>
  <c r="D613" i="10"/>
  <c r="C614" i="10"/>
  <c r="D614" i="10"/>
  <c r="C615" i="10"/>
  <c r="D615" i="10"/>
  <c r="C616" i="10"/>
  <c r="D616" i="10"/>
  <c r="C617" i="10"/>
  <c r="D617" i="10"/>
  <c r="C618" i="10"/>
  <c r="D618" i="10"/>
  <c r="C619" i="10"/>
  <c r="D619" i="10"/>
  <c r="C620" i="10"/>
  <c r="D620" i="10"/>
  <c r="C621" i="10"/>
  <c r="D621" i="10"/>
  <c r="C622" i="10"/>
  <c r="D622" i="10"/>
  <c r="C623" i="10"/>
  <c r="D623" i="10"/>
  <c r="C624" i="10"/>
  <c r="D624" i="10"/>
  <c r="C625" i="10"/>
  <c r="D625" i="10"/>
  <c r="C626" i="10"/>
  <c r="D626" i="10"/>
  <c r="C627" i="10"/>
  <c r="D627" i="10"/>
  <c r="C628" i="10"/>
  <c r="D628" i="10"/>
  <c r="C629" i="10"/>
  <c r="D629" i="10"/>
  <c r="C630" i="10"/>
  <c r="D630" i="10"/>
  <c r="C631" i="10"/>
  <c r="D631" i="10"/>
  <c r="C632" i="10"/>
  <c r="D632" i="10"/>
  <c r="C633" i="10"/>
  <c r="D633" i="10"/>
  <c r="C634" i="10"/>
  <c r="D634" i="10"/>
  <c r="C635" i="10"/>
  <c r="D635" i="10"/>
  <c r="C636" i="10"/>
  <c r="D636" i="10"/>
  <c r="C637" i="10"/>
  <c r="D637" i="10"/>
  <c r="C638" i="10"/>
  <c r="D638" i="10"/>
  <c r="C639" i="10"/>
  <c r="D639" i="10"/>
  <c r="C640" i="10"/>
  <c r="D640" i="10"/>
  <c r="C641" i="10"/>
  <c r="D641" i="10"/>
  <c r="C642" i="10"/>
  <c r="D642" i="10"/>
  <c r="C643" i="10"/>
  <c r="D643" i="10"/>
  <c r="C644" i="10"/>
  <c r="D644" i="10"/>
  <c r="C645" i="10"/>
  <c r="D645" i="10"/>
  <c r="C646" i="10"/>
  <c r="D646" i="10"/>
  <c r="C647" i="10"/>
  <c r="D647" i="10"/>
  <c r="C648" i="10"/>
  <c r="D648" i="10"/>
  <c r="C649" i="10"/>
  <c r="D649" i="10"/>
  <c r="C650" i="10"/>
  <c r="D650" i="10"/>
  <c r="C651" i="10"/>
  <c r="D651" i="10"/>
  <c r="C652" i="10"/>
  <c r="D652" i="10"/>
  <c r="C653" i="10"/>
  <c r="D653" i="10"/>
  <c r="C654" i="10"/>
  <c r="D654" i="10"/>
  <c r="C655" i="10"/>
  <c r="D655" i="10"/>
  <c r="C656" i="10"/>
  <c r="D656" i="10"/>
  <c r="C657" i="10"/>
  <c r="D657" i="10"/>
  <c r="C658" i="10"/>
  <c r="D658" i="10"/>
  <c r="C659" i="10"/>
  <c r="D659" i="10"/>
  <c r="C660" i="10"/>
  <c r="D660" i="10"/>
  <c r="C661" i="10"/>
  <c r="D661" i="10"/>
  <c r="C662" i="10"/>
  <c r="D662" i="10"/>
  <c r="C663" i="10"/>
  <c r="D663" i="10"/>
  <c r="C664" i="10"/>
  <c r="D664" i="10"/>
  <c r="C665" i="10"/>
  <c r="D665" i="10"/>
  <c r="C666" i="10"/>
  <c r="D666" i="10"/>
  <c r="C667" i="10"/>
  <c r="D667" i="10"/>
  <c r="C668" i="10"/>
  <c r="D668" i="10"/>
  <c r="C669" i="10"/>
  <c r="D669" i="10"/>
  <c r="C670" i="10"/>
  <c r="D670" i="10"/>
  <c r="C671" i="10"/>
  <c r="D671" i="10"/>
  <c r="C672" i="10"/>
  <c r="D672" i="10"/>
  <c r="C673" i="10"/>
  <c r="D673" i="10"/>
  <c r="C674" i="10"/>
  <c r="D674" i="10"/>
  <c r="C675" i="10"/>
  <c r="D675" i="10"/>
  <c r="C676" i="10"/>
  <c r="D676" i="10"/>
  <c r="C677" i="10"/>
  <c r="D677" i="10"/>
  <c r="C678" i="10"/>
  <c r="D678" i="10"/>
  <c r="C679" i="10"/>
  <c r="D679" i="10"/>
  <c r="C680" i="10"/>
  <c r="D680" i="10"/>
  <c r="C681" i="10"/>
  <c r="D681" i="10"/>
  <c r="C682" i="10"/>
  <c r="D682" i="10"/>
  <c r="C683" i="10"/>
  <c r="D683" i="10"/>
  <c r="C684" i="10"/>
  <c r="D684" i="10"/>
  <c r="C685" i="10"/>
  <c r="D685" i="10"/>
  <c r="C686" i="10"/>
  <c r="D686" i="10"/>
  <c r="C687" i="10"/>
  <c r="D687" i="10"/>
  <c r="C688" i="10"/>
  <c r="D688" i="10"/>
  <c r="C689" i="10"/>
  <c r="D689" i="10"/>
  <c r="C690" i="10"/>
  <c r="D690" i="10"/>
  <c r="C691" i="10"/>
  <c r="D691" i="10"/>
  <c r="C692" i="10"/>
  <c r="D692" i="10"/>
  <c r="C693" i="10"/>
  <c r="D693" i="10"/>
  <c r="C694" i="10"/>
  <c r="D694" i="10"/>
  <c r="C695" i="10"/>
  <c r="D695" i="10"/>
  <c r="C696" i="10"/>
  <c r="D696" i="10"/>
  <c r="C697" i="10"/>
  <c r="D697" i="10"/>
  <c r="C698" i="10"/>
  <c r="D698" i="10"/>
  <c r="C699" i="10"/>
  <c r="D699" i="10"/>
  <c r="C700" i="10"/>
  <c r="D700" i="10"/>
  <c r="C701" i="10"/>
  <c r="D701" i="10"/>
  <c r="C702" i="10"/>
  <c r="D702" i="10"/>
  <c r="C703" i="10"/>
  <c r="D703" i="10"/>
  <c r="C704" i="10"/>
  <c r="D704" i="10"/>
  <c r="C705" i="10"/>
  <c r="D705" i="10"/>
  <c r="C706" i="10"/>
  <c r="D706" i="10"/>
  <c r="C707" i="10"/>
  <c r="D707" i="10"/>
  <c r="C708" i="10"/>
  <c r="D708" i="10"/>
  <c r="C709" i="10"/>
  <c r="D709" i="10"/>
  <c r="C710" i="10"/>
  <c r="D710" i="10"/>
  <c r="C711" i="10"/>
  <c r="D711" i="10"/>
  <c r="C712" i="10"/>
  <c r="D712" i="10"/>
  <c r="C713" i="10"/>
  <c r="D713" i="10"/>
  <c r="C714" i="10"/>
  <c r="D714" i="10"/>
  <c r="C715" i="10"/>
  <c r="D715" i="10"/>
  <c r="C716" i="10"/>
  <c r="D716" i="10"/>
  <c r="C717" i="10"/>
  <c r="D717" i="10"/>
  <c r="C718" i="10"/>
  <c r="D718" i="10"/>
  <c r="C719" i="10"/>
  <c r="D719" i="10"/>
  <c r="C720" i="10"/>
  <c r="D720" i="10"/>
  <c r="C721" i="10"/>
  <c r="D721" i="10"/>
  <c r="C722" i="10"/>
  <c r="D722" i="10"/>
  <c r="C723" i="10"/>
  <c r="D723" i="10"/>
  <c r="C724" i="10"/>
  <c r="D724" i="10"/>
  <c r="C725" i="10"/>
  <c r="D725" i="10"/>
  <c r="C726" i="10"/>
  <c r="D726" i="10"/>
  <c r="C727" i="10"/>
  <c r="D727" i="10"/>
  <c r="C728" i="10"/>
  <c r="D728" i="10"/>
  <c r="C729" i="10"/>
  <c r="D729" i="10"/>
  <c r="C730" i="10"/>
  <c r="D730" i="10"/>
  <c r="C731" i="10"/>
  <c r="D731" i="10"/>
  <c r="C732" i="10"/>
  <c r="D732" i="10"/>
  <c r="C733" i="10"/>
  <c r="D733" i="10"/>
  <c r="C734" i="10"/>
  <c r="D734" i="10"/>
  <c r="C735" i="10"/>
  <c r="D735" i="10"/>
  <c r="C736" i="10"/>
  <c r="D736" i="10"/>
  <c r="C737" i="10"/>
  <c r="D737" i="10"/>
  <c r="C738" i="10"/>
  <c r="D738" i="10"/>
  <c r="C739" i="10"/>
  <c r="D739" i="10"/>
  <c r="C740" i="10"/>
  <c r="D740" i="10"/>
  <c r="C741" i="10"/>
  <c r="D741" i="10"/>
  <c r="C742" i="10"/>
  <c r="D742" i="10"/>
  <c r="C743" i="10"/>
  <c r="D743" i="10"/>
  <c r="C744" i="10"/>
  <c r="D744" i="10"/>
  <c r="C745" i="10"/>
  <c r="D745" i="10"/>
  <c r="C746" i="10"/>
  <c r="D746" i="10"/>
  <c r="C747" i="10"/>
  <c r="D747" i="10"/>
  <c r="C748" i="10"/>
  <c r="D748" i="10"/>
  <c r="C749" i="10"/>
  <c r="D749" i="10"/>
  <c r="C750" i="10"/>
  <c r="D750" i="10"/>
  <c r="C751" i="10"/>
  <c r="D751" i="10"/>
  <c r="C752" i="10"/>
  <c r="D752" i="10"/>
  <c r="C753" i="10"/>
  <c r="D753" i="10"/>
  <c r="C754" i="10"/>
  <c r="D754" i="10"/>
  <c r="C755" i="10"/>
  <c r="D755" i="10"/>
  <c r="C756" i="10"/>
  <c r="D756" i="10"/>
  <c r="C757" i="10"/>
  <c r="D757" i="10"/>
  <c r="C758" i="10"/>
  <c r="D758" i="10"/>
  <c r="C759" i="10"/>
  <c r="D759" i="10"/>
  <c r="C760" i="10"/>
  <c r="D760" i="10"/>
  <c r="C761" i="10"/>
  <c r="D761" i="10"/>
  <c r="C762" i="10"/>
  <c r="D762" i="10"/>
  <c r="C763" i="10"/>
  <c r="D763" i="10"/>
  <c r="C764" i="10"/>
  <c r="D764" i="10"/>
  <c r="C765" i="10"/>
  <c r="D765" i="10"/>
  <c r="C766" i="10"/>
  <c r="D766" i="10"/>
  <c r="C767" i="10"/>
  <c r="D767" i="10"/>
  <c r="C768" i="10"/>
  <c r="D768" i="10"/>
  <c r="C769" i="10"/>
  <c r="D769" i="10"/>
  <c r="C770" i="10"/>
  <c r="D770" i="10"/>
  <c r="C771" i="10"/>
  <c r="D771" i="10"/>
  <c r="C772" i="10"/>
  <c r="D772" i="10"/>
  <c r="C773" i="10"/>
  <c r="D773" i="10"/>
  <c r="C774" i="10"/>
  <c r="D774" i="10"/>
  <c r="C775" i="10"/>
  <c r="D775" i="10"/>
  <c r="C776" i="10"/>
  <c r="D776" i="10"/>
  <c r="C777" i="10"/>
  <c r="D777" i="10"/>
  <c r="C778" i="10"/>
  <c r="D778" i="10"/>
  <c r="C779" i="10"/>
  <c r="D779" i="10"/>
  <c r="C780" i="10"/>
  <c r="D780" i="10"/>
  <c r="C781" i="10"/>
  <c r="D781" i="10"/>
  <c r="C782" i="10"/>
  <c r="D782" i="10"/>
  <c r="C783" i="10"/>
  <c r="D783" i="10"/>
  <c r="C784" i="10"/>
  <c r="D784" i="10"/>
  <c r="C785" i="10"/>
  <c r="D785" i="10"/>
  <c r="C786" i="10"/>
  <c r="D786" i="10"/>
  <c r="C787" i="10"/>
  <c r="D787" i="10"/>
  <c r="C788" i="10"/>
  <c r="D788" i="10"/>
  <c r="C789" i="10"/>
  <c r="D789" i="10"/>
  <c r="C790" i="10"/>
  <c r="D790" i="10"/>
  <c r="C791" i="10"/>
  <c r="D791" i="10"/>
  <c r="C792" i="10"/>
  <c r="D792" i="10"/>
  <c r="C793" i="10"/>
  <c r="D793" i="10"/>
  <c r="C794" i="10"/>
  <c r="D794" i="10"/>
  <c r="C795" i="10"/>
  <c r="D795" i="10"/>
  <c r="C796" i="10"/>
  <c r="D796" i="10"/>
  <c r="C797" i="10"/>
  <c r="D797" i="10"/>
  <c r="C798" i="10"/>
  <c r="D798" i="10"/>
  <c r="C799" i="10"/>
  <c r="D799" i="10"/>
  <c r="C800" i="10"/>
  <c r="D800" i="10"/>
  <c r="C801" i="10"/>
  <c r="D801" i="10"/>
  <c r="C802" i="10"/>
  <c r="D802" i="10"/>
  <c r="C803" i="10"/>
  <c r="D803" i="10"/>
  <c r="C804" i="10"/>
  <c r="D804" i="10"/>
  <c r="C805" i="10"/>
  <c r="D805" i="10"/>
  <c r="C806" i="10"/>
  <c r="D806" i="10"/>
  <c r="C807" i="10"/>
  <c r="D807" i="10"/>
  <c r="C808" i="10"/>
  <c r="D808" i="10"/>
  <c r="C809" i="10"/>
  <c r="D809" i="10"/>
  <c r="C810" i="10"/>
  <c r="D810" i="10"/>
  <c r="C811" i="10"/>
  <c r="D811" i="10"/>
  <c r="C812" i="10"/>
  <c r="D812" i="10"/>
  <c r="C813" i="10"/>
  <c r="D813" i="10"/>
  <c r="C814" i="10"/>
  <c r="D814" i="10"/>
  <c r="C815" i="10"/>
  <c r="D815" i="10"/>
  <c r="C816" i="10"/>
  <c r="D816" i="10"/>
  <c r="C817" i="10"/>
  <c r="D817" i="10"/>
  <c r="C818" i="10"/>
  <c r="D818" i="10"/>
  <c r="C819" i="10"/>
  <c r="D819" i="10"/>
  <c r="C820" i="10"/>
  <c r="D820" i="10"/>
  <c r="C821" i="10"/>
  <c r="D821" i="10"/>
  <c r="C822" i="10"/>
  <c r="D822" i="10"/>
  <c r="C823" i="10"/>
  <c r="D823" i="10"/>
  <c r="C824" i="10"/>
  <c r="D824" i="10"/>
  <c r="C825" i="10"/>
  <c r="D825" i="10"/>
  <c r="C826" i="10"/>
  <c r="D826" i="10"/>
  <c r="C827" i="10"/>
  <c r="D827" i="10"/>
  <c r="C828" i="10"/>
  <c r="D828" i="10"/>
  <c r="C829" i="10"/>
  <c r="D829" i="10"/>
  <c r="C830" i="10"/>
  <c r="D830" i="10"/>
  <c r="C831" i="10"/>
  <c r="D831" i="10"/>
  <c r="C832" i="10"/>
  <c r="D832" i="10"/>
  <c r="C833" i="10"/>
  <c r="D833" i="10"/>
  <c r="C834" i="10"/>
  <c r="D834" i="10"/>
  <c r="C835" i="10"/>
  <c r="D835" i="10"/>
  <c r="C836" i="10"/>
  <c r="D836" i="10"/>
  <c r="C837" i="10"/>
  <c r="D837" i="10"/>
  <c r="C838" i="10"/>
  <c r="D838" i="10"/>
  <c r="C839" i="10"/>
  <c r="D839" i="10"/>
  <c r="C840" i="10"/>
  <c r="D840" i="10"/>
  <c r="C841" i="10"/>
  <c r="D841" i="10"/>
  <c r="C842" i="10"/>
  <c r="D842" i="10"/>
  <c r="C843" i="10"/>
  <c r="D843" i="10"/>
  <c r="C844" i="10"/>
  <c r="D844" i="10"/>
  <c r="C845" i="10"/>
  <c r="D845" i="10"/>
  <c r="C846" i="10"/>
  <c r="D846" i="10"/>
  <c r="C847" i="10"/>
  <c r="D847" i="10"/>
  <c r="C848" i="10"/>
  <c r="D848" i="10"/>
  <c r="C849" i="10"/>
  <c r="D849" i="10"/>
  <c r="C850" i="10"/>
  <c r="D850" i="10"/>
  <c r="C851" i="10"/>
  <c r="D851" i="10"/>
  <c r="C852" i="10"/>
  <c r="D852" i="10"/>
  <c r="C853" i="10"/>
  <c r="D853" i="10"/>
  <c r="C854" i="10"/>
  <c r="D854" i="10"/>
  <c r="C855" i="10"/>
  <c r="D855" i="10"/>
  <c r="C856" i="10"/>
  <c r="D856" i="10"/>
  <c r="C857" i="10"/>
  <c r="D857" i="10"/>
  <c r="C858" i="10"/>
  <c r="D858" i="10"/>
  <c r="C859" i="10"/>
  <c r="D859" i="10"/>
  <c r="C860" i="10"/>
  <c r="D860" i="10"/>
  <c r="C861" i="10"/>
  <c r="D861" i="10"/>
  <c r="C862" i="10"/>
  <c r="D862" i="10"/>
  <c r="C863" i="10"/>
  <c r="D863" i="10"/>
  <c r="C864" i="10"/>
  <c r="D864" i="10"/>
  <c r="C865" i="10"/>
  <c r="D865" i="10"/>
  <c r="C866" i="10"/>
  <c r="D866" i="10"/>
  <c r="C867" i="10"/>
  <c r="D867" i="10"/>
  <c r="C868" i="10"/>
  <c r="D868" i="10"/>
  <c r="C869" i="10"/>
  <c r="D869" i="10"/>
  <c r="C870" i="10"/>
  <c r="D870" i="10"/>
  <c r="C871" i="10"/>
  <c r="D871" i="10"/>
  <c r="C872" i="10"/>
  <c r="D872" i="10"/>
  <c r="C873" i="10"/>
  <c r="D873" i="10"/>
  <c r="C874" i="10"/>
  <c r="D874" i="10"/>
  <c r="C875" i="10"/>
  <c r="D875" i="10"/>
  <c r="C876" i="10"/>
  <c r="D876" i="10"/>
  <c r="C877" i="10"/>
  <c r="D877" i="10"/>
  <c r="C878" i="10"/>
  <c r="D878" i="10"/>
  <c r="C879" i="10"/>
  <c r="D879" i="10"/>
  <c r="C880" i="10"/>
  <c r="D880" i="10"/>
  <c r="C881" i="10"/>
  <c r="D881" i="10"/>
  <c r="C882" i="10"/>
  <c r="D882" i="10"/>
  <c r="C883" i="10"/>
  <c r="D883" i="10"/>
  <c r="C884" i="10"/>
  <c r="D884" i="10"/>
  <c r="C885" i="10"/>
  <c r="D885" i="10"/>
  <c r="C886" i="10"/>
  <c r="D886" i="10"/>
  <c r="C887" i="10"/>
  <c r="D887" i="10"/>
  <c r="C888" i="10"/>
  <c r="D888" i="10"/>
  <c r="C889" i="10"/>
  <c r="D889" i="10"/>
  <c r="C890" i="10"/>
  <c r="D890" i="10"/>
  <c r="C891" i="10"/>
  <c r="D891" i="10"/>
  <c r="C892" i="10"/>
  <c r="D892" i="10"/>
  <c r="C893" i="10"/>
  <c r="D893" i="10"/>
  <c r="C894" i="10"/>
  <c r="D894" i="10"/>
  <c r="C895" i="10"/>
  <c r="D895" i="10"/>
  <c r="C896" i="10"/>
  <c r="D896" i="10"/>
  <c r="C897" i="10"/>
  <c r="D897" i="10"/>
  <c r="C898" i="10"/>
  <c r="D898" i="10"/>
  <c r="C899" i="10"/>
  <c r="D899" i="10"/>
  <c r="C900" i="10"/>
  <c r="D900" i="10"/>
  <c r="C901" i="10"/>
  <c r="D901" i="10"/>
  <c r="C902" i="10"/>
  <c r="D902" i="10"/>
  <c r="C903" i="10"/>
  <c r="D903" i="10"/>
  <c r="C904" i="10"/>
  <c r="D904" i="10"/>
  <c r="C905" i="10"/>
  <c r="D905" i="10"/>
  <c r="C906" i="10"/>
  <c r="D906" i="10"/>
  <c r="C907" i="10"/>
  <c r="D907" i="10"/>
  <c r="C908" i="10"/>
  <c r="D908" i="10"/>
  <c r="C909" i="10"/>
  <c r="D909" i="10"/>
  <c r="C910" i="10"/>
  <c r="D910" i="10"/>
  <c r="C911" i="10"/>
  <c r="D911" i="10"/>
  <c r="C912" i="10"/>
  <c r="D912" i="10"/>
  <c r="C913" i="10"/>
  <c r="D913" i="10"/>
  <c r="C914" i="10"/>
  <c r="D914" i="10"/>
  <c r="C915" i="10"/>
  <c r="D915" i="10"/>
  <c r="C916" i="10"/>
  <c r="D916" i="10"/>
  <c r="C917" i="10"/>
  <c r="D917" i="10"/>
  <c r="C918" i="10"/>
  <c r="D918" i="10"/>
  <c r="C919" i="10"/>
  <c r="D919" i="10"/>
  <c r="C920" i="10"/>
  <c r="D920" i="10"/>
  <c r="C921" i="10"/>
  <c r="D921" i="10"/>
  <c r="C922" i="10"/>
  <c r="D922" i="10"/>
  <c r="C923" i="10"/>
  <c r="D923" i="10"/>
  <c r="C924" i="10"/>
  <c r="D924" i="10"/>
  <c r="C925" i="10"/>
  <c r="D925" i="10"/>
  <c r="C926" i="10"/>
  <c r="D926" i="10"/>
  <c r="C927" i="10"/>
  <c r="D927" i="10"/>
  <c r="C928" i="10"/>
  <c r="D928" i="10"/>
  <c r="C929" i="10"/>
  <c r="D929" i="10"/>
  <c r="C930" i="10"/>
  <c r="D930" i="10"/>
  <c r="C931" i="10"/>
  <c r="D931" i="10"/>
  <c r="C932" i="10"/>
  <c r="D932" i="10"/>
  <c r="C933" i="10"/>
  <c r="D933" i="10"/>
  <c r="C934" i="10"/>
  <c r="D934" i="10"/>
  <c r="C935" i="10"/>
  <c r="D935" i="10"/>
  <c r="C936" i="10"/>
  <c r="D936" i="10"/>
  <c r="C937" i="10"/>
  <c r="D937" i="10"/>
  <c r="C938" i="10"/>
  <c r="D938" i="10"/>
  <c r="C939" i="10"/>
  <c r="D939" i="10"/>
  <c r="C940" i="10"/>
  <c r="D940" i="10"/>
  <c r="C941" i="10"/>
  <c r="D941" i="10"/>
  <c r="C942" i="10"/>
  <c r="D942" i="10"/>
  <c r="C943" i="10"/>
  <c r="D943" i="10"/>
  <c r="C944" i="10"/>
  <c r="D944" i="10"/>
  <c r="C945" i="10"/>
  <c r="D945" i="10"/>
  <c r="C946" i="10"/>
  <c r="D946" i="10"/>
  <c r="C947" i="10"/>
  <c r="D947" i="10"/>
  <c r="C948" i="10"/>
  <c r="D948" i="10"/>
  <c r="C949" i="10"/>
  <c r="D949" i="10"/>
  <c r="C950" i="10"/>
  <c r="D950" i="10"/>
  <c r="C951" i="10"/>
  <c r="D951" i="10"/>
  <c r="C952" i="10"/>
  <c r="D952" i="10"/>
  <c r="C953" i="10"/>
  <c r="D953" i="10"/>
  <c r="C954" i="10"/>
  <c r="D954" i="10"/>
  <c r="C955" i="10"/>
  <c r="D955" i="10"/>
  <c r="C956" i="10"/>
  <c r="D956" i="10"/>
  <c r="C957" i="10"/>
  <c r="D957" i="10"/>
  <c r="C958" i="10"/>
  <c r="D958" i="10"/>
  <c r="C959" i="10"/>
  <c r="D959" i="10"/>
  <c r="C960" i="10"/>
  <c r="D960" i="10"/>
  <c r="C961" i="10"/>
  <c r="D961" i="10"/>
  <c r="C962" i="10"/>
  <c r="D962" i="10"/>
  <c r="C963" i="10"/>
  <c r="D963" i="10"/>
  <c r="C964" i="10"/>
  <c r="D964" i="10"/>
  <c r="C965" i="10"/>
  <c r="D965" i="10"/>
  <c r="C966" i="10"/>
  <c r="D966" i="10"/>
  <c r="C967" i="10"/>
  <c r="D967" i="10"/>
  <c r="C968" i="10"/>
  <c r="D968" i="10"/>
  <c r="C969" i="10"/>
  <c r="D969" i="10"/>
  <c r="C970" i="10"/>
  <c r="D970" i="10"/>
  <c r="C971" i="10"/>
  <c r="D971" i="10"/>
  <c r="C972" i="10"/>
  <c r="D972" i="10"/>
  <c r="C973" i="10"/>
  <c r="D973" i="10"/>
  <c r="C974" i="10"/>
  <c r="D974" i="10"/>
  <c r="C975" i="10"/>
  <c r="D975" i="10"/>
  <c r="C976" i="10"/>
  <c r="D976" i="10"/>
  <c r="C977" i="10"/>
  <c r="D977" i="10"/>
  <c r="C978" i="10"/>
  <c r="D978" i="10"/>
  <c r="C979" i="10"/>
  <c r="D979" i="10"/>
  <c r="C980" i="10"/>
  <c r="D980" i="10"/>
  <c r="C981" i="10"/>
  <c r="D981" i="10"/>
  <c r="C982" i="10"/>
  <c r="D982" i="10"/>
  <c r="C983" i="10"/>
  <c r="D983" i="10"/>
  <c r="C984" i="10"/>
  <c r="D984" i="10"/>
  <c r="C985" i="10"/>
  <c r="D985" i="10"/>
  <c r="C986" i="10"/>
  <c r="D986" i="10"/>
  <c r="C987" i="10"/>
  <c r="D987" i="10"/>
  <c r="C988" i="10"/>
  <c r="D988" i="10"/>
  <c r="C989" i="10"/>
  <c r="D989" i="10"/>
  <c r="C990" i="10"/>
  <c r="D990" i="10"/>
  <c r="C991" i="10"/>
  <c r="D991" i="10"/>
  <c r="C992" i="10"/>
  <c r="D992" i="10"/>
  <c r="C993" i="10"/>
  <c r="D993" i="10"/>
  <c r="C994" i="10"/>
  <c r="D994" i="10"/>
  <c r="C995" i="10"/>
  <c r="D995" i="10"/>
  <c r="C996" i="10"/>
  <c r="D996" i="10"/>
  <c r="C997" i="10"/>
  <c r="D997" i="10"/>
  <c r="C998" i="10"/>
  <c r="D998" i="10"/>
  <c r="C999" i="10"/>
  <c r="D999" i="10"/>
  <c r="C1000" i="10"/>
  <c r="D1000" i="10"/>
  <c r="C1001" i="10"/>
  <c r="D1001" i="10"/>
  <c r="C1002" i="10"/>
  <c r="D1002" i="10"/>
  <c r="C1003" i="10"/>
  <c r="D1003" i="10"/>
  <c r="C1004" i="10"/>
  <c r="D1004" i="10"/>
  <c r="C1005" i="10"/>
  <c r="D1005" i="10"/>
  <c r="C1006" i="10"/>
  <c r="D1006" i="10"/>
  <c r="C1007" i="10"/>
  <c r="D1007" i="10"/>
  <c r="C1008" i="10"/>
  <c r="D1008" i="10"/>
  <c r="C1009" i="10"/>
  <c r="D1009" i="10"/>
  <c r="C1010" i="10"/>
  <c r="D1010" i="10"/>
  <c r="C1011" i="10"/>
  <c r="D1011" i="10"/>
  <c r="C1012" i="10"/>
  <c r="D1012" i="10"/>
  <c r="C1013" i="10"/>
  <c r="D1013" i="10"/>
  <c r="C1014" i="10"/>
  <c r="D1014" i="10"/>
  <c r="C1015" i="10"/>
  <c r="D1015" i="10"/>
  <c r="C1016" i="10"/>
  <c r="D1016" i="10"/>
  <c r="C1017" i="10"/>
  <c r="D1017" i="10"/>
  <c r="C1018" i="10"/>
  <c r="D1018" i="10"/>
  <c r="C1019" i="10"/>
  <c r="D1019" i="10"/>
  <c r="C1020" i="10"/>
  <c r="D1020" i="10"/>
  <c r="C1021" i="10"/>
  <c r="D1021" i="10"/>
  <c r="C1022" i="10"/>
  <c r="D1022" i="10"/>
  <c r="C1023" i="10"/>
  <c r="D1023" i="10"/>
  <c r="C1024" i="10"/>
  <c r="D1024" i="10"/>
  <c r="C1025" i="10"/>
  <c r="D1025" i="10"/>
  <c r="C1026" i="10"/>
  <c r="D1026" i="10"/>
  <c r="C1027" i="10"/>
  <c r="D1027" i="10"/>
  <c r="C1028" i="10"/>
  <c r="D1028" i="10"/>
  <c r="C1029" i="10"/>
  <c r="D1029" i="10"/>
  <c r="C1030" i="10"/>
  <c r="D1030" i="10"/>
  <c r="C1031" i="10"/>
  <c r="D1031" i="10"/>
  <c r="C1032" i="10"/>
  <c r="D1032" i="10"/>
  <c r="C1033" i="10"/>
  <c r="D1033" i="10"/>
  <c r="C1034" i="10"/>
  <c r="D1034" i="10"/>
  <c r="C1035" i="10"/>
  <c r="D1035" i="10"/>
  <c r="C1036" i="10"/>
  <c r="D1036" i="10"/>
  <c r="C1037" i="10"/>
  <c r="D1037" i="10"/>
  <c r="C1038" i="10"/>
  <c r="D1038" i="10"/>
  <c r="C1039" i="10"/>
  <c r="D1039" i="10"/>
  <c r="C1040" i="10"/>
  <c r="D1040" i="10"/>
  <c r="C1041" i="10"/>
  <c r="D1041" i="10"/>
  <c r="C1042" i="10"/>
  <c r="D1042" i="10"/>
  <c r="C1043" i="10"/>
  <c r="D1043" i="10"/>
  <c r="C1044" i="10"/>
  <c r="D1044" i="10"/>
  <c r="C1045" i="10"/>
  <c r="D1045" i="10"/>
  <c r="C1046" i="10"/>
  <c r="D1046" i="10"/>
  <c r="C1047" i="10"/>
  <c r="D1047" i="10"/>
  <c r="C1048" i="10"/>
  <c r="D1048" i="10"/>
  <c r="C1049" i="10"/>
  <c r="D1049" i="10"/>
  <c r="C1050" i="10"/>
  <c r="D1050" i="10"/>
  <c r="C1051" i="10"/>
  <c r="D1051" i="10"/>
  <c r="C1052" i="10"/>
  <c r="D1052" i="10"/>
  <c r="C1053" i="10"/>
  <c r="D1053" i="10"/>
  <c r="C1054" i="10"/>
  <c r="D1054" i="10"/>
  <c r="C1055" i="10"/>
  <c r="D1055" i="10"/>
  <c r="C1056" i="10"/>
  <c r="D1056" i="10"/>
  <c r="C1057" i="10"/>
  <c r="D1057" i="10"/>
  <c r="C1058" i="10"/>
  <c r="D1058" i="10"/>
  <c r="C1059" i="10"/>
  <c r="D1059" i="10"/>
  <c r="C1060" i="10"/>
  <c r="D1060" i="10"/>
  <c r="C1061" i="10"/>
  <c r="D1061" i="10"/>
  <c r="C1062" i="10"/>
  <c r="D1062" i="10"/>
  <c r="C1063" i="10"/>
  <c r="D1063" i="10"/>
  <c r="C1064" i="10"/>
  <c r="D1064" i="10"/>
  <c r="C1065" i="10"/>
  <c r="D1065" i="10"/>
  <c r="C1066" i="10"/>
  <c r="D1066" i="10"/>
  <c r="C1067" i="10"/>
  <c r="D1067" i="10"/>
  <c r="C1068" i="10"/>
  <c r="D1068" i="10"/>
  <c r="C1069" i="10"/>
  <c r="D1069" i="10"/>
  <c r="C1070" i="10"/>
  <c r="D1070" i="10"/>
  <c r="C1071" i="10"/>
  <c r="D1071" i="10"/>
  <c r="C1072" i="10"/>
  <c r="D1072" i="10"/>
  <c r="C1073" i="10"/>
  <c r="D1073" i="10"/>
  <c r="C1074" i="10"/>
  <c r="D1074" i="10"/>
  <c r="C1075" i="10"/>
  <c r="D1075" i="10"/>
  <c r="C1076" i="10"/>
  <c r="D1076" i="10"/>
  <c r="C1077" i="10"/>
  <c r="D1077" i="10"/>
  <c r="C1078" i="10"/>
  <c r="D1078" i="10"/>
  <c r="C1079" i="10"/>
  <c r="D1079" i="10"/>
  <c r="C1080" i="10"/>
  <c r="D1080" i="10"/>
  <c r="C1081" i="10"/>
  <c r="D1081" i="10"/>
  <c r="C1082" i="10"/>
  <c r="D1082" i="10"/>
  <c r="C1083" i="10"/>
  <c r="D1083" i="10"/>
  <c r="C1084" i="10"/>
  <c r="D1084" i="10"/>
  <c r="C1085" i="10"/>
  <c r="D1085" i="10"/>
  <c r="C1086" i="10"/>
  <c r="D1086" i="10"/>
  <c r="C1087" i="10"/>
  <c r="D1087" i="10"/>
  <c r="C1088" i="10"/>
  <c r="D1088" i="10"/>
  <c r="C1089" i="10"/>
  <c r="D1089" i="10"/>
  <c r="C1090" i="10"/>
  <c r="D1090" i="10"/>
  <c r="C1091" i="10"/>
  <c r="D1091" i="10"/>
  <c r="C1092" i="10"/>
  <c r="D1092" i="10"/>
  <c r="C1093" i="10"/>
  <c r="D1093" i="10"/>
  <c r="C1094" i="10"/>
  <c r="D1094" i="10"/>
  <c r="C1095" i="10"/>
  <c r="D1095" i="10"/>
  <c r="C1096" i="10"/>
  <c r="D1096" i="10"/>
  <c r="C1097" i="10"/>
  <c r="D1097" i="10"/>
  <c r="C1098" i="10"/>
  <c r="D1098" i="10"/>
  <c r="C1099" i="10"/>
  <c r="D1099" i="10"/>
  <c r="C1100" i="10"/>
  <c r="D1100" i="10"/>
  <c r="C1101" i="10"/>
  <c r="D1101" i="10"/>
  <c r="C1102" i="10"/>
  <c r="D1102" i="10"/>
  <c r="C1103" i="10"/>
  <c r="D1103" i="10"/>
  <c r="C1104" i="10"/>
  <c r="D1104" i="10"/>
  <c r="C1105" i="10"/>
  <c r="D1105" i="10"/>
  <c r="C1106" i="10"/>
  <c r="D1106" i="10"/>
  <c r="C1107" i="10"/>
  <c r="D1107" i="10"/>
  <c r="C1108" i="10"/>
  <c r="D1108" i="10"/>
  <c r="C1109" i="10"/>
  <c r="D1109" i="10"/>
  <c r="C1110" i="10"/>
  <c r="D1110" i="10"/>
  <c r="C1111" i="10"/>
  <c r="D1111" i="10"/>
  <c r="C1112" i="10"/>
  <c r="D1112" i="10"/>
  <c r="C1113" i="10"/>
  <c r="D1113" i="10"/>
  <c r="C1114" i="10"/>
  <c r="D1114" i="10"/>
  <c r="C1115" i="10"/>
  <c r="D1115" i="10"/>
  <c r="C1116" i="10"/>
  <c r="D1116" i="10"/>
  <c r="C1117" i="10"/>
  <c r="D1117" i="10"/>
  <c r="C1118" i="10"/>
  <c r="D1118" i="10"/>
  <c r="C1119" i="10"/>
  <c r="D1119" i="10"/>
  <c r="C1120" i="10"/>
  <c r="D1120" i="10"/>
  <c r="C1121" i="10"/>
  <c r="D1121" i="10"/>
  <c r="C1122" i="10"/>
  <c r="D1122" i="10"/>
  <c r="C1123" i="10"/>
  <c r="D1123" i="10"/>
  <c r="C1124" i="10"/>
  <c r="D1124" i="10"/>
  <c r="C1125" i="10"/>
  <c r="D1125" i="10"/>
  <c r="C1126" i="10"/>
  <c r="D1126" i="10"/>
  <c r="C1127" i="10"/>
  <c r="D1127" i="10"/>
  <c r="C1128" i="10"/>
  <c r="D1128" i="10"/>
  <c r="C1129" i="10"/>
  <c r="D1129" i="10"/>
  <c r="C1130" i="10"/>
  <c r="D1130" i="10"/>
  <c r="C1131" i="10"/>
  <c r="D1131" i="10"/>
  <c r="C1132" i="10"/>
  <c r="D1132" i="10"/>
  <c r="C1133" i="10"/>
  <c r="D1133" i="10"/>
  <c r="C1134" i="10"/>
  <c r="D1134" i="10"/>
  <c r="C1135" i="10"/>
  <c r="D1135" i="10"/>
  <c r="C1136" i="10"/>
  <c r="D1136" i="10"/>
  <c r="C1137" i="10"/>
  <c r="D1137" i="10"/>
  <c r="C1138" i="10"/>
  <c r="D1138" i="10"/>
  <c r="C1139" i="10"/>
  <c r="D1139" i="10"/>
  <c r="C1140" i="10"/>
  <c r="D1140" i="10"/>
  <c r="C1141" i="10"/>
  <c r="D1141" i="10"/>
  <c r="C1142" i="10"/>
  <c r="D1142" i="10"/>
  <c r="C1143" i="10"/>
  <c r="D1143" i="10"/>
  <c r="C1144" i="10"/>
  <c r="D1144" i="10"/>
  <c r="C1145" i="10"/>
  <c r="D1145" i="10"/>
  <c r="C1146" i="10"/>
  <c r="D1146" i="10"/>
  <c r="C1147" i="10"/>
  <c r="D1147" i="10"/>
  <c r="C1148" i="10"/>
  <c r="D1148" i="10"/>
  <c r="C1149" i="10"/>
  <c r="D1149" i="10"/>
  <c r="C1150" i="10"/>
  <c r="D1150" i="10"/>
  <c r="C1151" i="10"/>
  <c r="D1151" i="10"/>
  <c r="C1152" i="10"/>
  <c r="D1152" i="10"/>
  <c r="C1153" i="10"/>
  <c r="D1153" i="10"/>
  <c r="C1154" i="10"/>
  <c r="D1154" i="10"/>
  <c r="C1155" i="10"/>
  <c r="D1155" i="10"/>
  <c r="C1156" i="10"/>
  <c r="D1156" i="10"/>
  <c r="C1157" i="10"/>
  <c r="D1157" i="10"/>
  <c r="C1158" i="10"/>
  <c r="D1158" i="10"/>
  <c r="C1159" i="10"/>
  <c r="D1159" i="10"/>
  <c r="C1160" i="10"/>
  <c r="D1160" i="10"/>
  <c r="C1161" i="10"/>
  <c r="D1161" i="10"/>
  <c r="C1162" i="10"/>
  <c r="D1162" i="10"/>
  <c r="C1163" i="10"/>
  <c r="D1163" i="10"/>
  <c r="C1164" i="10"/>
  <c r="D1164" i="10"/>
  <c r="C1165" i="10"/>
  <c r="D1165" i="10"/>
  <c r="C1166" i="10"/>
  <c r="D1166" i="10"/>
  <c r="C1167" i="10"/>
  <c r="D1167" i="10"/>
  <c r="C1168" i="10"/>
  <c r="D1168" i="10"/>
  <c r="C1169" i="10"/>
  <c r="D1169" i="10"/>
  <c r="C1170" i="10"/>
  <c r="D1170" i="10"/>
  <c r="C1171" i="10"/>
  <c r="D1171" i="10"/>
  <c r="C1172" i="10"/>
  <c r="D1172" i="10"/>
  <c r="C1173" i="10"/>
  <c r="D1173" i="10"/>
  <c r="C1174" i="10"/>
  <c r="D1174" i="10"/>
  <c r="C1175" i="10"/>
  <c r="D1175" i="10"/>
  <c r="C1176" i="10"/>
  <c r="D1176" i="10"/>
  <c r="C1177" i="10"/>
  <c r="D1177" i="10"/>
  <c r="C1178" i="10"/>
  <c r="D1178" i="10"/>
  <c r="C1179" i="10"/>
  <c r="D1179" i="10"/>
  <c r="C1180" i="10"/>
  <c r="D1180" i="10"/>
  <c r="C1181" i="10"/>
  <c r="D1181" i="10"/>
  <c r="C1182" i="10"/>
  <c r="D1182" i="10"/>
  <c r="C1183" i="10"/>
  <c r="D1183" i="10"/>
  <c r="C1184" i="10"/>
  <c r="D1184" i="10"/>
  <c r="C1185" i="10"/>
  <c r="D1185" i="10"/>
  <c r="C1186" i="10"/>
  <c r="D1186" i="10"/>
  <c r="C1187" i="10"/>
  <c r="D1187" i="10"/>
  <c r="C1188" i="10"/>
  <c r="D1188" i="10"/>
  <c r="C1189" i="10"/>
  <c r="D1189" i="10"/>
  <c r="C1190" i="10"/>
  <c r="D1190" i="10"/>
  <c r="C1191" i="10"/>
  <c r="D1191" i="10"/>
  <c r="C1192" i="10"/>
  <c r="D1192" i="10"/>
  <c r="C1193" i="10"/>
  <c r="D1193" i="10"/>
  <c r="C1194" i="10"/>
  <c r="D1194" i="10"/>
  <c r="C1195" i="10"/>
  <c r="D1195" i="10"/>
  <c r="C1196" i="10"/>
  <c r="D1196" i="10"/>
  <c r="C1197" i="10"/>
  <c r="D1197" i="10"/>
  <c r="C1198" i="10"/>
  <c r="D1198" i="10"/>
  <c r="C1199" i="10"/>
  <c r="D1199" i="10"/>
  <c r="C1200" i="10"/>
  <c r="D1200" i="10"/>
  <c r="C1201" i="10"/>
  <c r="D1201" i="10"/>
  <c r="C1202" i="10"/>
  <c r="D1202" i="10"/>
  <c r="C1203" i="10"/>
  <c r="D1203" i="10"/>
  <c r="C1204" i="10"/>
  <c r="D1204" i="10"/>
  <c r="C1205" i="10"/>
  <c r="D1205" i="10"/>
  <c r="C1206" i="10"/>
  <c r="D1206" i="10"/>
  <c r="C1207" i="10"/>
  <c r="D1207" i="10"/>
  <c r="C1208" i="10"/>
  <c r="D1208" i="10"/>
  <c r="C1209" i="10"/>
  <c r="D1209" i="10"/>
  <c r="C1210" i="10"/>
  <c r="D1210" i="10"/>
  <c r="C1211" i="10"/>
  <c r="D1211" i="10"/>
  <c r="C1212" i="10"/>
  <c r="D1212" i="10"/>
  <c r="C1213" i="10"/>
  <c r="D1213" i="10"/>
  <c r="C1214" i="10"/>
  <c r="D1214" i="10"/>
  <c r="C1215" i="10"/>
  <c r="D1215" i="10"/>
  <c r="C1216" i="10"/>
  <c r="D1216" i="10"/>
  <c r="C1217" i="10"/>
  <c r="D1217" i="10"/>
  <c r="C1218" i="10"/>
  <c r="D1218" i="10"/>
  <c r="C1219" i="10"/>
  <c r="D1219" i="10"/>
  <c r="C1220" i="10"/>
  <c r="D1220" i="10"/>
  <c r="C1221" i="10"/>
  <c r="D1221" i="10"/>
  <c r="C1222" i="10"/>
  <c r="D1222" i="10"/>
  <c r="C1223" i="10"/>
  <c r="D1223" i="10"/>
  <c r="C1224" i="10"/>
  <c r="D1224" i="10"/>
  <c r="C1225" i="10"/>
  <c r="D1225" i="10"/>
  <c r="C1226" i="10"/>
  <c r="D1226" i="10"/>
  <c r="C1227" i="10"/>
  <c r="D1227" i="10"/>
  <c r="C1228" i="10"/>
  <c r="D1228" i="10"/>
  <c r="C1229" i="10"/>
  <c r="D1229" i="10"/>
  <c r="C1230" i="10"/>
  <c r="D1230" i="10"/>
  <c r="C1231" i="10"/>
  <c r="D1231" i="10"/>
  <c r="C1232" i="10"/>
  <c r="D1232" i="10"/>
  <c r="C1233" i="10"/>
  <c r="Q11" i="10" s="1"/>
  <c r="D1233" i="10"/>
  <c r="Q8" i="10" s="1"/>
  <c r="C1234" i="10"/>
  <c r="D1234" i="10"/>
  <c r="C1235" i="10"/>
  <c r="D1235" i="10"/>
  <c r="C1236" i="10"/>
  <c r="D1236" i="10"/>
  <c r="C1237" i="10"/>
  <c r="D1237" i="10"/>
  <c r="C1238" i="10"/>
  <c r="D1238" i="10"/>
  <c r="C1239" i="10"/>
  <c r="D1239" i="10"/>
  <c r="C1240" i="10"/>
  <c r="D1240" i="10"/>
  <c r="C1241" i="10"/>
  <c r="D1241" i="10"/>
  <c r="C1242" i="10"/>
  <c r="D1242" i="10"/>
  <c r="C1243" i="10"/>
  <c r="D1243" i="10"/>
  <c r="C1244" i="10"/>
  <c r="D1244" i="10"/>
  <c r="C1245" i="10"/>
  <c r="D1245" i="10"/>
  <c r="C1246" i="10"/>
  <c r="D1246" i="10"/>
  <c r="C1247" i="10"/>
  <c r="D1247" i="10"/>
  <c r="C1248" i="10"/>
  <c r="D1248" i="10"/>
  <c r="C1249" i="10"/>
  <c r="D1249" i="10"/>
  <c r="C1250" i="10"/>
  <c r="D1250" i="10"/>
  <c r="C1251" i="10"/>
  <c r="D1251" i="10"/>
  <c r="C1252" i="10"/>
  <c r="D1252" i="10"/>
  <c r="C1253" i="10"/>
  <c r="D1253" i="10"/>
  <c r="C1254" i="10"/>
  <c r="D1254" i="10"/>
  <c r="C1255" i="10"/>
  <c r="D1255" i="10"/>
  <c r="C1256" i="10"/>
  <c r="D1256" i="10"/>
  <c r="C1257" i="10"/>
  <c r="D1257" i="10"/>
  <c r="C1258" i="10"/>
  <c r="D1258" i="10"/>
  <c r="C1259" i="10"/>
  <c r="D1259" i="10"/>
  <c r="C1260" i="10"/>
  <c r="D1260" i="10"/>
  <c r="C1261" i="10"/>
  <c r="D1261" i="10"/>
  <c r="C1262" i="10"/>
  <c r="D1262" i="10"/>
  <c r="C1263" i="10"/>
  <c r="D1263" i="10"/>
  <c r="C1264" i="10"/>
  <c r="D1264" i="10"/>
  <c r="C1265" i="10"/>
  <c r="D1265" i="10"/>
  <c r="C1266" i="10"/>
  <c r="D1266" i="10"/>
  <c r="C1267" i="10"/>
  <c r="D1267" i="10"/>
  <c r="C1268" i="10"/>
  <c r="D1268" i="10"/>
  <c r="C1269" i="10"/>
  <c r="D1269" i="10"/>
  <c r="C1270" i="10"/>
  <c r="D1270" i="10"/>
  <c r="C1271" i="10"/>
  <c r="D1271" i="10"/>
  <c r="C1272" i="10"/>
  <c r="D1272" i="10"/>
  <c r="C1273" i="10"/>
  <c r="D1273" i="10"/>
  <c r="C1274" i="10"/>
  <c r="D1274" i="10"/>
  <c r="C1275" i="10"/>
  <c r="D1275" i="10"/>
  <c r="C1276" i="10"/>
  <c r="D1276" i="10"/>
  <c r="C1277" i="10"/>
  <c r="D1277" i="10"/>
  <c r="C1278" i="10"/>
  <c r="D1278" i="10"/>
  <c r="C1279" i="10"/>
  <c r="D1279" i="10"/>
  <c r="C1280" i="10"/>
  <c r="D1280" i="10"/>
  <c r="C1281" i="10"/>
  <c r="D1281" i="10"/>
  <c r="C1282" i="10"/>
  <c r="D1282" i="10"/>
  <c r="C1283" i="10"/>
  <c r="D1283" i="10"/>
  <c r="C1284" i="10"/>
  <c r="D1284" i="10"/>
  <c r="C1285" i="10"/>
  <c r="D1285" i="10"/>
  <c r="C1286" i="10"/>
  <c r="D1286" i="10"/>
  <c r="C1287" i="10"/>
  <c r="D1287" i="10"/>
  <c r="C1288" i="10"/>
  <c r="D1288" i="10"/>
  <c r="C1289" i="10"/>
  <c r="D1289" i="10"/>
  <c r="C1290" i="10"/>
  <c r="D1290" i="10"/>
  <c r="C1291" i="10"/>
  <c r="D1291" i="10"/>
  <c r="C1292" i="10"/>
  <c r="D1292" i="10"/>
  <c r="C1293" i="10"/>
  <c r="D1293" i="10"/>
  <c r="C1294" i="10"/>
  <c r="D1294" i="10"/>
  <c r="C1295" i="10"/>
  <c r="D1295" i="10"/>
  <c r="C1296" i="10"/>
  <c r="D1296" i="10"/>
  <c r="C1297" i="10"/>
  <c r="D1297" i="10"/>
  <c r="C1298" i="10"/>
  <c r="D1298" i="10"/>
  <c r="C1299" i="10"/>
  <c r="D1299" i="10"/>
  <c r="C1300" i="10"/>
  <c r="D1300" i="10"/>
  <c r="C1301" i="10"/>
  <c r="D1301" i="10"/>
  <c r="C1302" i="10"/>
  <c r="D1302" i="10"/>
  <c r="C1303" i="10"/>
  <c r="D1303" i="10"/>
  <c r="C1304" i="10"/>
  <c r="D1304" i="10"/>
  <c r="C1305" i="10"/>
  <c r="D1305" i="10"/>
  <c r="C1306" i="10"/>
  <c r="D1306" i="10"/>
  <c r="C1307" i="10"/>
  <c r="D1307" i="10"/>
  <c r="C1308" i="10"/>
  <c r="D1308" i="10"/>
  <c r="C1309" i="10"/>
  <c r="D1309" i="10"/>
  <c r="C1310" i="10"/>
  <c r="D1310" i="10"/>
  <c r="C1311" i="10"/>
  <c r="D1311" i="10"/>
  <c r="C1312" i="10"/>
  <c r="D1312" i="10"/>
  <c r="C1313" i="10"/>
  <c r="D1313" i="10"/>
  <c r="C1314" i="10"/>
  <c r="D1314" i="10"/>
  <c r="C1315" i="10"/>
  <c r="D1315" i="10"/>
  <c r="C1316" i="10"/>
  <c r="D1316" i="10"/>
  <c r="C1317" i="10"/>
  <c r="D1317" i="10"/>
  <c r="C1318" i="10"/>
  <c r="D1318" i="10"/>
  <c r="C1319" i="10"/>
  <c r="D1319" i="10"/>
  <c r="C1320" i="10"/>
  <c r="D1320" i="10"/>
  <c r="C1321" i="10"/>
  <c r="D1321" i="10"/>
  <c r="C1322" i="10"/>
  <c r="D1322" i="10"/>
  <c r="C1323" i="10"/>
  <c r="D1323" i="10"/>
  <c r="C1324" i="10"/>
  <c r="D1324" i="10"/>
  <c r="C1325" i="10"/>
  <c r="D1325" i="10"/>
  <c r="C1326" i="10"/>
  <c r="D1326" i="10"/>
  <c r="C1327" i="10"/>
  <c r="D1327" i="10"/>
  <c r="C1328" i="10"/>
  <c r="D1328" i="10"/>
  <c r="C1329" i="10"/>
  <c r="D1329" i="10"/>
  <c r="C1330" i="10"/>
  <c r="D1330" i="10"/>
  <c r="C1331" i="10"/>
  <c r="D1331" i="10"/>
  <c r="C1332" i="10"/>
  <c r="D1332" i="10"/>
  <c r="C1333" i="10"/>
  <c r="D1333" i="10"/>
  <c r="C1334" i="10"/>
  <c r="D1334" i="10"/>
  <c r="C1335" i="10"/>
  <c r="D1335" i="10"/>
  <c r="C1336" i="10"/>
  <c r="D1336" i="10"/>
  <c r="C1337" i="10"/>
  <c r="D1337" i="10"/>
  <c r="C1338" i="10"/>
  <c r="D1338" i="10"/>
  <c r="C1339" i="10"/>
  <c r="D1339" i="10"/>
  <c r="C1340" i="10"/>
  <c r="D1340" i="10"/>
  <c r="C1341" i="10"/>
  <c r="D1341" i="10"/>
  <c r="C1342" i="10"/>
  <c r="D1342" i="10"/>
  <c r="C1343" i="10"/>
  <c r="D1343" i="10"/>
  <c r="C1344" i="10"/>
  <c r="D1344" i="10"/>
  <c r="C1345" i="10"/>
  <c r="D1345" i="10"/>
  <c r="C1346" i="10"/>
  <c r="D1346" i="10"/>
  <c r="C1347" i="10"/>
  <c r="D1347" i="10"/>
  <c r="C1348" i="10"/>
  <c r="D1348" i="10"/>
  <c r="C1349" i="10"/>
  <c r="D1349" i="10"/>
  <c r="C1350" i="10"/>
  <c r="D1350" i="10"/>
  <c r="C1351" i="10"/>
  <c r="D1351" i="10"/>
  <c r="C1352" i="10"/>
  <c r="D1352" i="10"/>
  <c r="C1353" i="10"/>
  <c r="D1353" i="10"/>
  <c r="C1354" i="10"/>
  <c r="D1354" i="10"/>
  <c r="C1355" i="10"/>
  <c r="D1355" i="10"/>
  <c r="C1356" i="10"/>
  <c r="D1356" i="10"/>
  <c r="C1357" i="10"/>
  <c r="D1357" i="10"/>
  <c r="C1358" i="10"/>
  <c r="D1358" i="10"/>
  <c r="C1359" i="10"/>
  <c r="D1359" i="10"/>
  <c r="C1360" i="10"/>
  <c r="D1360" i="10"/>
  <c r="C1361" i="10"/>
  <c r="D1361" i="10"/>
  <c r="C1362" i="10"/>
  <c r="D1362" i="10"/>
  <c r="C1363" i="10"/>
  <c r="D1363" i="10"/>
  <c r="C1364" i="10"/>
  <c r="D1364" i="10"/>
  <c r="C1365" i="10"/>
  <c r="D1365" i="10"/>
  <c r="C1366" i="10"/>
  <c r="D1366" i="10"/>
  <c r="C1367" i="10"/>
  <c r="D1367" i="10"/>
  <c r="C1368" i="10"/>
  <c r="D1368" i="10"/>
  <c r="C1369" i="10"/>
  <c r="D1369" i="10"/>
  <c r="C1370" i="10"/>
  <c r="D1370" i="10"/>
  <c r="C1371" i="10"/>
  <c r="D1371" i="10"/>
  <c r="C1372" i="10"/>
  <c r="D1372" i="10"/>
  <c r="C1373" i="10"/>
  <c r="D1373" i="10"/>
  <c r="C1374" i="10"/>
  <c r="D1374" i="10"/>
  <c r="C1375" i="10"/>
  <c r="D1375" i="10"/>
  <c r="C1376" i="10"/>
  <c r="D1376" i="10"/>
  <c r="C1377" i="10"/>
  <c r="D1377" i="10"/>
  <c r="C1378" i="10"/>
  <c r="D1378" i="10"/>
  <c r="C1379" i="10"/>
  <c r="D1379" i="10"/>
  <c r="C1380" i="10"/>
  <c r="D1380" i="10"/>
  <c r="C1381" i="10"/>
  <c r="D1381" i="10"/>
  <c r="C1382" i="10"/>
  <c r="D1382" i="10"/>
  <c r="C1383" i="10"/>
  <c r="D1383" i="10"/>
  <c r="C1384" i="10"/>
  <c r="D1384" i="10"/>
  <c r="C1385" i="10"/>
  <c r="D1385" i="10"/>
  <c r="C1386" i="10"/>
  <c r="D1386" i="10"/>
  <c r="C1387" i="10"/>
  <c r="D1387" i="10"/>
  <c r="C1388" i="10"/>
  <c r="D1388" i="10"/>
  <c r="C1389" i="10"/>
  <c r="D1389" i="10"/>
  <c r="C1390" i="10"/>
  <c r="D1390" i="10"/>
  <c r="C1391" i="10"/>
  <c r="D1391" i="10"/>
  <c r="C1392" i="10"/>
  <c r="D1392" i="10"/>
  <c r="C1393" i="10"/>
  <c r="D1393" i="10"/>
  <c r="C1394" i="10"/>
  <c r="D1394" i="10"/>
  <c r="C1395" i="10"/>
  <c r="D1395" i="10"/>
  <c r="C1396" i="10"/>
  <c r="D1396" i="10"/>
  <c r="C1397" i="10"/>
  <c r="D1397" i="10"/>
  <c r="C1398" i="10"/>
  <c r="D1398" i="10"/>
  <c r="C1399" i="10"/>
  <c r="D1399" i="10"/>
  <c r="C1400" i="10"/>
  <c r="D1400" i="10"/>
  <c r="C1401" i="10"/>
  <c r="D1401" i="10"/>
  <c r="C1402" i="10"/>
  <c r="D1402" i="10"/>
  <c r="C1403" i="10"/>
  <c r="D1403" i="10"/>
  <c r="C1404" i="10"/>
  <c r="D1404" i="10"/>
  <c r="C1405" i="10"/>
  <c r="D1405" i="10"/>
  <c r="C1406" i="10"/>
  <c r="D1406" i="10"/>
  <c r="C1407" i="10"/>
  <c r="D1407" i="10"/>
  <c r="C1408" i="10"/>
  <c r="D1408" i="10"/>
  <c r="C1409" i="10"/>
  <c r="D1409" i="10"/>
  <c r="C1410" i="10"/>
  <c r="D1410" i="10"/>
  <c r="C1411" i="10"/>
  <c r="D1411" i="10"/>
  <c r="C1412" i="10"/>
  <c r="D1412" i="10"/>
  <c r="C1413" i="10"/>
  <c r="D1413" i="10"/>
  <c r="C1414" i="10"/>
  <c r="D1414" i="10"/>
  <c r="C1415" i="10"/>
  <c r="D1415" i="10"/>
  <c r="C1416" i="10"/>
  <c r="D1416" i="10"/>
  <c r="C1417" i="10"/>
  <c r="D1417" i="10"/>
  <c r="C1418" i="10"/>
  <c r="D1418" i="10"/>
  <c r="C1419" i="10"/>
  <c r="D1419" i="10"/>
  <c r="C1420" i="10"/>
  <c r="D1420" i="10"/>
  <c r="C1421" i="10"/>
  <c r="D1421" i="10"/>
  <c r="C1422" i="10"/>
  <c r="D1422" i="10"/>
  <c r="C1423" i="10"/>
  <c r="D1423" i="10"/>
  <c r="C1424" i="10"/>
  <c r="D1424" i="10"/>
  <c r="C1425" i="10"/>
  <c r="D1425" i="10"/>
  <c r="C1426" i="10"/>
  <c r="D1426" i="10"/>
  <c r="C1427" i="10"/>
  <c r="D1427" i="10"/>
  <c r="C1428" i="10"/>
  <c r="D1428" i="10"/>
  <c r="C1429" i="10"/>
  <c r="D1429" i="10"/>
  <c r="C1430" i="10"/>
  <c r="D1430" i="10"/>
  <c r="C1431" i="10"/>
  <c r="D1431" i="10"/>
  <c r="C1432" i="10"/>
  <c r="D1432" i="10"/>
  <c r="C1433" i="10"/>
  <c r="D1433" i="10"/>
  <c r="C1434" i="10"/>
  <c r="D1434" i="10"/>
  <c r="C1435" i="10"/>
  <c r="D1435" i="10"/>
  <c r="C1436" i="10"/>
  <c r="D1436" i="10"/>
  <c r="C1437" i="10"/>
  <c r="D1437" i="10"/>
  <c r="C1438" i="10"/>
  <c r="D1438" i="10"/>
  <c r="C1439" i="10"/>
  <c r="D1439" i="10"/>
  <c r="C1440" i="10"/>
  <c r="D1440" i="10"/>
  <c r="C1441" i="10"/>
  <c r="D1441" i="10"/>
  <c r="C1442" i="10"/>
  <c r="D1442" i="10"/>
  <c r="C1443" i="10"/>
  <c r="D1443" i="10"/>
  <c r="C1444" i="10"/>
  <c r="D1444" i="10"/>
  <c r="C1445" i="10"/>
  <c r="D1445" i="10"/>
  <c r="C1446" i="10"/>
  <c r="D1446" i="10"/>
  <c r="C1447" i="10"/>
  <c r="D1447" i="10"/>
  <c r="C1448" i="10"/>
  <c r="D1448" i="10"/>
  <c r="C1449" i="10"/>
  <c r="D1449" i="10"/>
  <c r="C1450" i="10"/>
  <c r="D1450" i="10"/>
  <c r="C1451" i="10"/>
  <c r="D1451" i="10"/>
  <c r="C1452" i="10"/>
  <c r="D1452" i="10"/>
  <c r="C1453" i="10"/>
  <c r="D1453" i="10"/>
  <c r="C1454" i="10"/>
  <c r="D1454" i="10"/>
  <c r="C1455" i="10"/>
  <c r="D1455" i="10"/>
  <c r="C1456" i="10"/>
  <c r="D1456" i="10"/>
  <c r="C1457" i="10"/>
  <c r="D1457" i="10"/>
  <c r="C1458" i="10"/>
  <c r="D1458" i="10"/>
  <c r="C1459" i="10"/>
  <c r="D1459" i="10"/>
  <c r="C1460" i="10"/>
  <c r="D1460" i="10"/>
  <c r="C1461" i="10"/>
  <c r="D1461" i="10"/>
  <c r="C1462" i="10"/>
  <c r="D1462" i="10"/>
  <c r="C1463" i="10"/>
  <c r="D1463" i="10"/>
  <c r="C1464" i="10"/>
  <c r="D1464" i="10"/>
  <c r="C1465" i="10"/>
  <c r="D1465" i="10"/>
  <c r="C1466" i="10"/>
  <c r="D1466" i="10"/>
  <c r="C1467" i="10"/>
  <c r="D1467" i="10"/>
  <c r="C1468" i="10"/>
  <c r="D1468" i="10"/>
  <c r="C1469" i="10"/>
  <c r="D1469" i="10"/>
  <c r="C1470" i="10"/>
  <c r="D1470" i="10"/>
  <c r="C1471" i="10"/>
  <c r="D1471" i="10"/>
  <c r="C1472" i="10"/>
  <c r="D1472" i="10"/>
  <c r="C1473" i="10"/>
  <c r="D1473" i="10"/>
  <c r="C1474" i="10"/>
  <c r="D1474" i="10"/>
  <c r="C1475" i="10"/>
  <c r="D1475" i="10"/>
  <c r="C1476" i="10"/>
  <c r="D1476" i="10"/>
  <c r="C1477" i="10"/>
  <c r="D1477" i="10"/>
  <c r="C1478" i="10"/>
  <c r="D1478" i="10"/>
  <c r="C1479" i="10"/>
  <c r="D1479" i="10"/>
  <c r="C1480" i="10"/>
  <c r="D1480" i="10"/>
  <c r="C1481" i="10"/>
  <c r="D1481" i="10"/>
  <c r="C1482" i="10"/>
  <c r="D1482" i="10"/>
  <c r="C1483" i="10"/>
  <c r="D1483" i="10"/>
  <c r="C1484" i="10"/>
  <c r="D1484" i="10"/>
  <c r="C1485" i="10"/>
  <c r="D1485" i="10"/>
  <c r="C1486" i="10"/>
  <c r="D1486" i="10"/>
  <c r="C1487" i="10"/>
  <c r="D1487" i="10"/>
  <c r="C1488" i="10"/>
  <c r="D1488" i="10"/>
  <c r="C1489" i="10"/>
  <c r="D1489" i="10"/>
  <c r="C1490" i="10"/>
  <c r="D1490" i="10"/>
  <c r="C1491" i="10"/>
  <c r="D1491" i="10"/>
  <c r="C1492" i="10"/>
  <c r="D1492" i="10"/>
  <c r="C1493" i="10"/>
  <c r="D1493" i="10"/>
  <c r="C1494" i="10"/>
  <c r="D1494" i="10"/>
  <c r="C1495" i="10"/>
  <c r="D1495" i="10"/>
  <c r="C1496" i="10"/>
  <c r="D1496" i="10"/>
  <c r="C1497" i="10"/>
  <c r="D1497" i="10"/>
  <c r="C1498" i="10"/>
  <c r="D1498" i="10"/>
  <c r="C1499" i="10"/>
  <c r="D1499" i="10"/>
  <c r="C1500" i="10"/>
  <c r="D1500" i="10"/>
  <c r="C1501" i="10"/>
  <c r="D1501" i="10"/>
  <c r="C1502" i="10"/>
  <c r="D1502" i="10"/>
  <c r="C1503" i="10"/>
  <c r="D1503" i="10"/>
  <c r="C1504" i="10"/>
  <c r="D1504" i="10"/>
  <c r="C1505" i="10"/>
  <c r="D1505" i="10"/>
  <c r="C1506" i="10"/>
  <c r="D1506" i="10"/>
  <c r="C1507" i="10"/>
  <c r="D1507" i="10"/>
  <c r="C1508" i="10"/>
  <c r="D1508" i="10"/>
  <c r="C1509" i="10"/>
  <c r="D1509" i="10"/>
  <c r="C1510" i="10"/>
  <c r="D1510" i="10"/>
  <c r="C1511" i="10"/>
  <c r="D1511" i="10"/>
  <c r="C1512" i="10"/>
  <c r="D1512" i="10"/>
  <c r="C1513" i="10"/>
  <c r="D1513" i="10"/>
  <c r="C1514" i="10"/>
  <c r="D1514" i="10"/>
  <c r="C1515" i="10"/>
  <c r="D1515" i="10"/>
  <c r="C1516" i="10"/>
  <c r="D1516" i="10"/>
  <c r="C1517" i="10"/>
  <c r="D1517" i="10"/>
  <c r="C1518" i="10"/>
  <c r="D1518" i="10"/>
  <c r="C1519" i="10"/>
  <c r="D1519" i="10"/>
  <c r="C1520" i="10"/>
  <c r="D1520" i="10"/>
  <c r="C1521" i="10"/>
  <c r="D1521" i="10"/>
  <c r="C1522" i="10"/>
  <c r="D1522" i="10"/>
  <c r="C1523" i="10"/>
  <c r="D1523" i="10"/>
  <c r="C1524" i="10"/>
  <c r="D1524" i="10"/>
  <c r="C1525" i="10"/>
  <c r="D1525" i="10"/>
  <c r="C1526" i="10"/>
  <c r="D1526" i="10"/>
  <c r="C1527" i="10"/>
  <c r="D1527" i="10"/>
  <c r="C1528" i="10"/>
  <c r="D1528" i="10"/>
  <c r="C1529" i="10"/>
  <c r="D1529" i="10"/>
  <c r="C1530" i="10"/>
  <c r="D1530" i="10"/>
  <c r="C1531" i="10"/>
  <c r="D1531" i="10"/>
  <c r="C1532" i="10"/>
  <c r="D1532" i="10"/>
  <c r="C1533" i="10"/>
  <c r="D1533" i="10"/>
  <c r="C1534" i="10"/>
  <c r="D1534" i="10"/>
  <c r="C1535" i="10"/>
  <c r="D1535" i="10"/>
  <c r="C1536" i="10"/>
  <c r="D1536" i="10"/>
  <c r="C1537" i="10"/>
  <c r="D1537" i="10"/>
  <c r="C1538" i="10"/>
  <c r="D1538" i="10"/>
  <c r="C1539" i="10"/>
  <c r="D1539" i="10"/>
  <c r="C1540" i="10"/>
  <c r="D1540" i="10"/>
  <c r="C1541" i="10"/>
  <c r="D1541" i="10"/>
  <c r="C1542" i="10"/>
  <c r="D1542" i="10"/>
  <c r="C1543" i="10"/>
  <c r="D1543" i="10"/>
  <c r="C1544" i="10"/>
  <c r="D1544" i="10"/>
  <c r="C1545" i="10"/>
  <c r="D1545" i="10"/>
  <c r="C1546" i="10"/>
  <c r="D1546" i="10"/>
  <c r="C1547" i="10"/>
  <c r="D1547" i="10"/>
  <c r="C1548" i="10"/>
  <c r="D1548" i="10"/>
  <c r="C1549" i="10"/>
  <c r="D1549" i="10"/>
  <c r="C1550" i="10"/>
  <c r="D1550" i="10"/>
  <c r="C1551" i="10"/>
  <c r="D1551" i="10"/>
  <c r="C1552" i="10"/>
  <c r="D1552" i="10"/>
  <c r="C1553" i="10"/>
  <c r="D1553" i="10"/>
  <c r="C1554" i="10"/>
  <c r="D1554" i="10"/>
  <c r="C1555" i="10"/>
  <c r="D1555" i="10"/>
  <c r="C1556" i="10"/>
  <c r="D1556" i="10"/>
  <c r="C1557" i="10"/>
  <c r="D1557" i="10"/>
  <c r="C1558" i="10"/>
  <c r="D1558" i="10"/>
  <c r="C1559" i="10"/>
  <c r="D1559" i="10"/>
  <c r="C1560" i="10"/>
  <c r="D1560" i="10"/>
  <c r="C1561" i="10"/>
  <c r="D1561" i="10"/>
  <c r="C1562" i="10"/>
  <c r="D1562" i="10"/>
  <c r="C1563" i="10"/>
  <c r="D1563" i="10"/>
  <c r="C1564" i="10"/>
  <c r="D1564" i="10"/>
  <c r="C1565" i="10"/>
  <c r="D1565" i="10"/>
  <c r="C1566" i="10"/>
  <c r="D1566" i="10"/>
  <c r="C1567" i="10"/>
  <c r="D1567" i="10"/>
  <c r="C1568" i="10"/>
  <c r="D1568" i="10"/>
  <c r="C1569" i="10"/>
  <c r="D1569" i="10"/>
  <c r="C1570" i="10"/>
  <c r="D1570" i="10"/>
  <c r="C1571" i="10"/>
  <c r="D1571" i="10"/>
  <c r="C1572" i="10"/>
  <c r="D1572" i="10"/>
  <c r="C1573" i="10"/>
  <c r="D1573" i="10"/>
  <c r="C1574" i="10"/>
  <c r="D1574" i="10"/>
  <c r="C1575" i="10"/>
  <c r="D1575" i="10"/>
  <c r="C1576" i="10"/>
  <c r="D1576" i="10"/>
  <c r="C1577" i="10"/>
  <c r="D1577" i="10"/>
  <c r="C1578" i="10"/>
  <c r="D1578" i="10"/>
  <c r="C1579" i="10"/>
  <c r="D1579" i="10"/>
  <c r="C1580" i="10"/>
  <c r="D1580" i="10"/>
  <c r="C1581" i="10"/>
  <c r="D1581" i="10"/>
  <c r="C1582" i="10"/>
  <c r="D1582" i="10"/>
  <c r="C1583" i="10"/>
  <c r="D1583" i="10"/>
  <c r="C1584" i="10"/>
  <c r="D1584" i="10"/>
  <c r="C1585" i="10"/>
  <c r="D1585" i="10"/>
  <c r="C1586" i="10"/>
  <c r="D1586" i="10"/>
  <c r="C1587" i="10"/>
  <c r="D1587" i="10"/>
  <c r="C1588" i="10"/>
  <c r="D1588" i="10"/>
  <c r="C1589" i="10"/>
  <c r="D1589" i="10"/>
  <c r="C1590" i="10"/>
  <c r="D1590" i="10"/>
  <c r="C1591" i="10"/>
  <c r="D1591" i="10"/>
  <c r="C1592" i="10"/>
  <c r="D1592" i="10"/>
  <c r="C1593" i="10"/>
  <c r="D1593" i="10"/>
  <c r="C1594" i="10"/>
  <c r="D1594" i="10"/>
  <c r="C1595" i="10"/>
  <c r="D1595" i="10"/>
  <c r="C1596" i="10"/>
  <c r="D1596" i="10"/>
  <c r="C1597" i="10"/>
  <c r="D1597" i="10"/>
  <c r="C1598" i="10"/>
  <c r="D1598" i="10"/>
  <c r="C1599" i="10"/>
  <c r="D1599" i="10"/>
  <c r="C1600" i="10"/>
  <c r="D1600" i="10"/>
  <c r="C1601" i="10"/>
  <c r="D1601" i="10"/>
  <c r="C1602" i="10"/>
  <c r="D1602" i="10"/>
  <c r="C1603" i="10"/>
  <c r="D1603" i="10"/>
  <c r="C1604" i="10"/>
  <c r="D1604" i="10"/>
  <c r="C1605" i="10"/>
  <c r="D1605" i="10"/>
  <c r="C1606" i="10"/>
  <c r="D1606" i="10"/>
  <c r="C1607" i="10"/>
  <c r="D1607" i="10"/>
  <c r="C1608" i="10"/>
  <c r="D1608" i="10"/>
  <c r="C1609" i="10"/>
  <c r="D1609" i="10"/>
  <c r="C1610" i="10"/>
  <c r="D1610" i="10"/>
  <c r="C1611" i="10"/>
  <c r="D1611" i="10"/>
  <c r="C1612" i="10"/>
  <c r="D1612" i="10"/>
  <c r="C1613" i="10"/>
  <c r="D1613" i="10"/>
  <c r="C1614" i="10"/>
  <c r="D1614" i="10"/>
  <c r="C1615" i="10"/>
  <c r="D1615" i="10"/>
  <c r="C1616" i="10"/>
  <c r="D1616" i="10"/>
  <c r="C1617" i="10"/>
  <c r="D1617" i="10"/>
  <c r="C1618" i="10"/>
  <c r="D1618" i="10"/>
  <c r="C1619" i="10"/>
  <c r="D1619" i="10"/>
  <c r="C1620" i="10"/>
  <c r="D1620" i="10"/>
  <c r="C1621" i="10"/>
  <c r="D1621" i="10"/>
  <c r="C1622" i="10"/>
  <c r="D1622" i="10"/>
  <c r="C1623" i="10"/>
  <c r="D1623" i="10"/>
  <c r="C1624" i="10"/>
  <c r="D1624" i="10"/>
  <c r="C1625" i="10"/>
  <c r="D1625" i="10"/>
  <c r="C1626" i="10"/>
  <c r="D1626" i="10"/>
  <c r="C1627" i="10"/>
  <c r="D1627" i="10"/>
  <c r="C1628" i="10"/>
  <c r="D1628" i="10"/>
  <c r="C1629" i="10"/>
  <c r="D1629" i="10"/>
  <c r="C1630" i="10"/>
  <c r="D1630" i="10"/>
  <c r="C1631" i="10"/>
  <c r="D1631" i="10"/>
  <c r="C1632" i="10"/>
  <c r="D1632" i="10"/>
  <c r="C1633" i="10"/>
  <c r="D1633" i="10"/>
  <c r="C1634" i="10"/>
  <c r="D1634" i="10"/>
  <c r="C1635" i="10"/>
  <c r="D1635" i="10"/>
  <c r="C1636" i="10"/>
  <c r="D1636" i="10"/>
  <c r="C1637" i="10"/>
  <c r="D1637" i="10"/>
  <c r="C1638" i="10"/>
  <c r="D1638" i="10"/>
  <c r="C1639" i="10"/>
  <c r="D1639" i="10"/>
  <c r="C1640" i="10"/>
  <c r="D1640" i="10"/>
  <c r="C1641" i="10"/>
  <c r="D1641" i="10"/>
  <c r="C1642" i="10"/>
  <c r="D1642" i="10"/>
  <c r="C1643" i="10"/>
  <c r="D1643" i="10"/>
  <c r="C1644" i="10"/>
  <c r="D1644" i="10"/>
  <c r="C1645" i="10"/>
  <c r="D1645" i="10"/>
  <c r="C1646" i="10"/>
  <c r="D1646" i="10"/>
  <c r="C1647" i="10"/>
  <c r="D1647" i="10"/>
  <c r="C1648" i="10"/>
  <c r="D1648" i="10"/>
  <c r="C1649" i="10"/>
  <c r="D1649" i="10"/>
  <c r="C1650" i="10"/>
  <c r="D1650" i="10"/>
  <c r="C1651" i="10"/>
  <c r="D1651" i="10"/>
  <c r="C1652" i="10"/>
  <c r="D1652" i="10"/>
  <c r="C1653" i="10"/>
  <c r="D1653" i="10"/>
  <c r="C1654" i="10"/>
  <c r="D1654" i="10"/>
  <c r="C1655" i="10"/>
  <c r="D1655" i="10"/>
  <c r="C1656" i="10"/>
  <c r="D1656" i="10"/>
  <c r="C1657" i="10"/>
  <c r="D1657" i="10"/>
  <c r="C1658" i="10"/>
  <c r="D1658" i="10"/>
  <c r="C1659" i="10"/>
  <c r="D1659" i="10"/>
  <c r="C1660" i="10"/>
  <c r="D1660" i="10"/>
  <c r="C1661" i="10"/>
  <c r="D1661" i="10"/>
  <c r="C1662" i="10"/>
  <c r="D1662" i="10"/>
  <c r="C1663" i="10"/>
  <c r="D1663" i="10"/>
  <c r="C1664" i="10"/>
  <c r="D1664" i="10"/>
  <c r="C1665" i="10"/>
  <c r="D1665" i="10"/>
  <c r="C1666" i="10"/>
  <c r="D1666" i="10"/>
  <c r="C1667" i="10"/>
  <c r="D1667" i="10"/>
  <c r="C1668" i="10"/>
  <c r="D1668" i="10"/>
  <c r="C1669" i="10"/>
  <c r="D1669" i="10"/>
  <c r="C1670" i="10"/>
  <c r="D1670" i="10"/>
  <c r="C1671" i="10"/>
  <c r="D1671" i="10"/>
  <c r="C1672" i="10"/>
  <c r="D1672" i="10"/>
  <c r="C1673" i="10"/>
  <c r="D1673" i="10"/>
  <c r="C1674" i="10"/>
  <c r="D1674" i="10"/>
  <c r="C1675" i="10"/>
  <c r="D1675" i="10"/>
  <c r="C1676" i="10"/>
  <c r="D1676" i="10"/>
  <c r="C1677" i="10"/>
  <c r="D1677" i="10"/>
  <c r="C1678" i="10"/>
  <c r="D1678" i="10"/>
  <c r="C1679" i="10"/>
  <c r="D1679" i="10"/>
  <c r="C1680" i="10"/>
  <c r="D1680" i="10"/>
  <c r="C1681" i="10"/>
  <c r="D1681" i="10"/>
  <c r="C1682" i="10"/>
  <c r="D1682" i="10"/>
  <c r="C1683" i="10"/>
  <c r="D1683" i="10"/>
  <c r="C1684" i="10"/>
  <c r="D1684" i="10"/>
  <c r="C1685" i="10"/>
  <c r="D1685" i="10"/>
  <c r="C1686" i="10"/>
  <c r="D1686" i="10"/>
  <c r="C1687" i="10"/>
  <c r="D1687" i="10"/>
  <c r="C1688" i="10"/>
  <c r="D1688" i="10"/>
  <c r="C1689" i="10"/>
  <c r="D1689" i="10"/>
  <c r="C1690" i="10"/>
  <c r="D1690" i="10"/>
  <c r="C1691" i="10"/>
  <c r="D1691" i="10"/>
  <c r="C1692" i="10"/>
  <c r="D1692" i="10"/>
  <c r="C1693" i="10"/>
  <c r="D1693" i="10"/>
  <c r="C1694" i="10"/>
  <c r="D1694" i="10"/>
  <c r="C1695" i="10"/>
  <c r="D1695" i="10"/>
  <c r="C1696" i="10"/>
  <c r="D1696" i="10"/>
  <c r="C1697" i="10"/>
  <c r="D1697" i="10"/>
  <c r="C1698" i="10"/>
  <c r="D1698" i="10"/>
  <c r="C1699" i="10"/>
  <c r="D1699" i="10"/>
  <c r="C1700" i="10"/>
  <c r="D1700" i="10"/>
  <c r="C1701" i="10"/>
  <c r="D1701" i="10"/>
  <c r="C1702" i="10"/>
  <c r="D1702" i="10"/>
  <c r="C1703" i="10"/>
  <c r="D1703" i="10"/>
  <c r="C1704" i="10"/>
  <c r="D1704" i="10"/>
  <c r="C1705" i="10"/>
  <c r="D1705" i="10"/>
  <c r="C1706" i="10"/>
  <c r="D1706" i="10"/>
  <c r="C1707" i="10"/>
  <c r="D1707" i="10"/>
  <c r="C1708" i="10"/>
  <c r="D1708" i="10"/>
  <c r="C1709" i="10"/>
  <c r="D1709" i="10"/>
  <c r="C1710" i="10"/>
  <c r="D1710" i="10"/>
  <c r="C1711" i="10"/>
  <c r="D1711" i="10"/>
  <c r="C1712" i="10"/>
  <c r="D1712" i="10"/>
  <c r="C1713" i="10"/>
  <c r="D1713" i="10"/>
  <c r="C1714" i="10"/>
  <c r="D1714" i="10"/>
  <c r="C1715" i="10"/>
  <c r="D1715" i="10"/>
  <c r="C1716" i="10"/>
  <c r="D1716" i="10"/>
  <c r="C1717" i="10"/>
  <c r="D1717" i="10"/>
  <c r="C1718" i="10"/>
  <c r="D1718" i="10"/>
  <c r="C1719" i="10"/>
  <c r="D1719" i="10"/>
  <c r="C1720" i="10"/>
  <c r="D1720" i="10"/>
  <c r="C1721" i="10"/>
  <c r="D1721" i="10"/>
  <c r="C1722" i="10"/>
  <c r="D1722" i="10"/>
  <c r="C1723" i="10"/>
  <c r="D1723" i="10"/>
  <c r="C1724" i="10"/>
  <c r="D1724" i="10"/>
  <c r="C1725" i="10"/>
  <c r="D1725" i="10"/>
  <c r="C1726" i="10"/>
  <c r="D1726" i="10"/>
  <c r="C1727" i="10"/>
  <c r="D1727" i="10"/>
  <c r="C1728" i="10"/>
  <c r="D1728" i="10"/>
  <c r="C1729" i="10"/>
  <c r="D1729" i="10"/>
  <c r="C1730" i="10"/>
  <c r="D1730" i="10"/>
  <c r="C1731" i="10"/>
  <c r="D1731" i="10"/>
  <c r="C1732" i="10"/>
  <c r="D1732" i="10"/>
  <c r="C1733" i="10"/>
  <c r="D1733" i="10"/>
  <c r="C1734" i="10"/>
  <c r="D1734" i="10"/>
  <c r="C1735" i="10"/>
  <c r="D1735" i="10"/>
  <c r="C1736" i="10"/>
  <c r="D1736" i="10"/>
  <c r="C1737" i="10"/>
  <c r="D1737" i="10"/>
  <c r="C1738" i="10"/>
  <c r="D1738" i="10"/>
  <c r="C1739" i="10"/>
  <c r="D1739" i="10"/>
  <c r="C1740" i="10"/>
  <c r="D1740" i="10"/>
  <c r="C1741" i="10"/>
  <c r="D1741" i="10"/>
  <c r="C1742" i="10"/>
  <c r="D1742" i="10"/>
  <c r="C1743" i="10"/>
  <c r="D1743" i="10"/>
  <c r="C1744" i="10"/>
  <c r="D1744" i="10"/>
  <c r="C1745" i="10"/>
  <c r="D1745" i="10"/>
  <c r="C1746" i="10"/>
  <c r="D1746" i="10"/>
  <c r="C1747" i="10"/>
  <c r="D1747" i="10"/>
  <c r="C1748" i="10"/>
  <c r="D1748" i="10"/>
  <c r="C1749" i="10"/>
  <c r="D1749" i="10"/>
  <c r="C1750" i="10"/>
  <c r="D1750" i="10"/>
  <c r="C1751" i="10"/>
  <c r="D1751" i="10"/>
  <c r="C1752" i="10"/>
  <c r="D1752" i="10"/>
  <c r="C1753" i="10"/>
  <c r="D1753" i="10"/>
  <c r="C1754" i="10"/>
  <c r="D1754" i="10"/>
  <c r="C1755" i="10"/>
  <c r="D1755" i="10"/>
  <c r="C1756" i="10"/>
  <c r="D1756" i="10"/>
  <c r="C1757" i="10"/>
  <c r="D1757" i="10"/>
  <c r="C1758" i="10"/>
  <c r="D1758" i="10"/>
  <c r="C1759" i="10"/>
  <c r="D1759" i="10"/>
  <c r="C1760" i="10"/>
  <c r="D1760" i="10"/>
  <c r="C1761" i="10"/>
  <c r="D1761" i="10"/>
  <c r="C1762" i="10"/>
  <c r="D1762" i="10"/>
  <c r="C1763" i="10"/>
  <c r="D1763" i="10"/>
  <c r="C1764" i="10"/>
  <c r="D1764" i="10"/>
  <c r="C1765" i="10"/>
  <c r="D1765" i="10"/>
  <c r="C1766" i="10"/>
  <c r="D1766" i="10"/>
  <c r="C1767" i="10"/>
  <c r="D1767" i="10"/>
  <c r="C1768" i="10"/>
  <c r="D1768" i="10"/>
  <c r="C1769" i="10"/>
  <c r="D1769" i="10"/>
  <c r="C1770" i="10"/>
  <c r="D1770" i="10"/>
  <c r="C1771" i="10"/>
  <c r="D1771" i="10"/>
  <c r="C1772" i="10"/>
  <c r="D1772" i="10"/>
  <c r="C1773" i="10"/>
  <c r="D1773" i="10"/>
  <c r="C1774" i="10"/>
  <c r="D1774" i="10"/>
  <c r="C1775" i="10"/>
  <c r="D1775" i="10"/>
  <c r="C1776" i="10"/>
  <c r="D1776" i="10"/>
  <c r="C1777" i="10"/>
  <c r="D1777" i="10"/>
  <c r="C1778" i="10"/>
  <c r="D1778" i="10"/>
  <c r="C1779" i="10"/>
  <c r="D1779" i="10"/>
  <c r="C1780" i="10"/>
  <c r="D1780" i="10"/>
  <c r="C1781" i="10"/>
  <c r="D1781" i="10"/>
  <c r="C1782" i="10"/>
  <c r="D1782" i="10"/>
  <c r="C1783" i="10"/>
  <c r="D1783" i="10"/>
  <c r="C1784" i="10"/>
  <c r="D1784" i="10"/>
  <c r="C1785" i="10"/>
  <c r="D1785" i="10"/>
  <c r="C1786" i="10"/>
  <c r="D1786" i="10"/>
  <c r="C1787" i="10"/>
  <c r="D1787" i="10"/>
  <c r="C1788" i="10"/>
  <c r="D1788" i="10"/>
  <c r="C1789" i="10"/>
  <c r="D1789" i="10"/>
  <c r="C1790" i="10"/>
  <c r="D1790" i="10"/>
  <c r="C1791" i="10"/>
  <c r="D1791" i="10"/>
  <c r="C1792" i="10"/>
  <c r="D1792" i="10"/>
  <c r="C1793" i="10"/>
  <c r="D1793" i="10"/>
  <c r="C1794" i="10"/>
  <c r="D1794" i="10"/>
  <c r="C1795" i="10"/>
  <c r="D1795" i="10"/>
  <c r="C1796" i="10"/>
  <c r="D1796" i="10"/>
  <c r="C1797" i="10"/>
  <c r="D1797" i="10"/>
  <c r="C1798" i="10"/>
  <c r="D1798" i="10"/>
  <c r="C1799" i="10"/>
  <c r="D1799" i="10"/>
  <c r="C1800" i="10"/>
  <c r="D1800" i="10"/>
  <c r="C1801" i="10"/>
  <c r="D1801" i="10"/>
  <c r="C1802" i="10"/>
  <c r="D1802" i="10"/>
  <c r="C1803" i="10"/>
  <c r="D1803" i="10"/>
  <c r="C1804" i="10"/>
  <c r="D1804" i="10"/>
  <c r="C1805" i="10"/>
  <c r="D1805" i="10"/>
  <c r="C1806" i="10"/>
  <c r="D1806" i="10"/>
  <c r="C1807" i="10"/>
  <c r="D1807" i="10"/>
  <c r="C1808" i="10"/>
  <c r="D1808" i="10"/>
  <c r="C1809" i="10"/>
  <c r="D1809" i="10"/>
  <c r="C1810" i="10"/>
  <c r="D1810" i="10"/>
  <c r="C1811" i="10"/>
  <c r="D1811" i="10"/>
  <c r="C1812" i="10"/>
  <c r="D1812" i="10"/>
  <c r="C1813" i="10"/>
  <c r="D1813" i="10"/>
  <c r="C1814" i="10"/>
  <c r="D1814" i="10"/>
  <c r="C1815" i="10"/>
  <c r="D1815" i="10"/>
  <c r="C1816" i="10"/>
  <c r="D1816" i="10"/>
  <c r="C1817" i="10"/>
  <c r="D1817" i="10"/>
  <c r="C1818" i="10"/>
  <c r="D1818" i="10"/>
  <c r="C1819" i="10"/>
  <c r="D1819" i="10"/>
  <c r="C1820" i="10"/>
  <c r="D1820" i="10"/>
  <c r="C1821" i="10"/>
  <c r="D1821" i="10"/>
  <c r="C1822" i="10"/>
  <c r="D1822" i="10"/>
  <c r="C1823" i="10"/>
  <c r="D1823" i="10"/>
  <c r="C1824" i="10"/>
  <c r="D1824" i="10"/>
  <c r="C1825" i="10"/>
  <c r="D1825" i="10"/>
  <c r="C1826" i="10"/>
  <c r="D1826" i="10"/>
  <c r="C1827" i="10"/>
  <c r="D1827" i="10"/>
  <c r="C1828" i="10"/>
  <c r="D1828" i="10"/>
  <c r="C1829" i="10"/>
  <c r="D1829" i="10"/>
  <c r="C1830" i="10"/>
  <c r="D1830" i="10"/>
  <c r="C1831" i="10"/>
  <c r="D1831" i="10"/>
  <c r="C1832" i="10"/>
  <c r="D1832" i="10"/>
  <c r="C1833" i="10"/>
  <c r="D1833" i="10"/>
  <c r="C1834" i="10"/>
  <c r="D1834" i="10"/>
  <c r="C1835" i="10"/>
  <c r="D1835" i="10"/>
  <c r="C1836" i="10"/>
  <c r="D1836" i="10"/>
  <c r="C1837" i="10"/>
  <c r="D1837" i="10"/>
  <c r="C1838" i="10"/>
  <c r="D1838" i="10"/>
  <c r="C1839" i="10"/>
  <c r="D1839" i="10"/>
  <c r="C1840" i="10"/>
  <c r="D1840" i="10"/>
  <c r="C1841" i="10"/>
  <c r="D1841" i="10"/>
  <c r="C1842" i="10"/>
  <c r="D1842" i="10"/>
  <c r="C1843" i="10"/>
  <c r="D1843" i="10"/>
  <c r="C1844" i="10"/>
  <c r="D1844" i="10"/>
  <c r="C1845" i="10"/>
  <c r="D1845" i="10"/>
  <c r="C1846" i="10"/>
  <c r="D1846" i="10"/>
  <c r="C1847" i="10"/>
  <c r="D1847" i="10"/>
  <c r="C1848" i="10"/>
  <c r="D1848" i="10"/>
  <c r="C1849" i="10"/>
  <c r="D1849" i="10"/>
  <c r="C1850" i="10"/>
  <c r="D1850" i="10"/>
  <c r="C1851" i="10"/>
  <c r="D1851" i="10"/>
  <c r="C1852" i="10"/>
  <c r="D1852" i="10"/>
  <c r="C1853" i="10"/>
  <c r="D1853" i="10"/>
  <c r="C1854" i="10"/>
  <c r="D1854" i="10"/>
  <c r="C1855" i="10"/>
  <c r="D1855" i="10"/>
  <c r="C1856" i="10"/>
  <c r="D1856" i="10"/>
  <c r="C1857" i="10"/>
  <c r="D1857" i="10"/>
  <c r="C1858" i="10"/>
  <c r="D1858" i="10"/>
  <c r="C1859" i="10"/>
  <c r="D1859" i="10"/>
  <c r="C1860" i="10"/>
  <c r="D1860" i="10"/>
  <c r="C1861" i="10"/>
  <c r="D1861" i="10"/>
  <c r="C1862" i="10"/>
  <c r="D1862" i="10"/>
  <c r="C1863" i="10"/>
  <c r="D1863" i="10"/>
  <c r="C1864" i="10"/>
  <c r="D1864" i="10"/>
  <c r="C1865" i="10"/>
  <c r="D1865" i="10"/>
  <c r="C1866" i="10"/>
  <c r="D1866" i="10"/>
  <c r="C1867" i="10"/>
  <c r="D1867" i="10"/>
  <c r="C1868" i="10"/>
  <c r="D1868" i="10"/>
  <c r="C1869" i="10"/>
  <c r="D1869" i="10"/>
  <c r="C1870" i="10"/>
  <c r="D1870" i="10"/>
  <c r="C1871" i="10"/>
  <c r="D1871" i="10"/>
  <c r="C1872" i="10"/>
  <c r="D1872" i="10"/>
  <c r="C1873" i="10"/>
  <c r="D1873" i="10"/>
  <c r="C1874" i="10"/>
  <c r="D1874" i="10"/>
  <c r="C1875" i="10"/>
  <c r="D1875" i="10"/>
  <c r="C1876" i="10"/>
  <c r="D1876" i="10"/>
  <c r="C1877" i="10"/>
  <c r="D1877" i="10"/>
  <c r="C1878" i="10"/>
  <c r="D1878" i="10"/>
  <c r="C1879" i="10"/>
  <c r="D1879" i="10"/>
  <c r="C1880" i="10"/>
  <c r="D1880" i="10"/>
  <c r="C1881" i="10"/>
  <c r="D1881" i="10"/>
  <c r="C1882" i="10"/>
  <c r="D1882" i="10"/>
  <c r="C1883" i="10"/>
  <c r="D1883" i="10"/>
  <c r="C1884" i="10"/>
  <c r="D1884" i="10"/>
  <c r="C1885" i="10"/>
  <c r="D1885" i="10"/>
  <c r="C1886" i="10"/>
  <c r="D1886" i="10"/>
  <c r="C1887" i="10"/>
  <c r="D1887" i="10"/>
  <c r="C1888" i="10"/>
  <c r="D1888" i="10"/>
  <c r="C1889" i="10"/>
  <c r="D1889" i="10"/>
  <c r="C1890" i="10"/>
  <c r="D1890" i="10"/>
  <c r="C1891" i="10"/>
  <c r="D1891" i="10"/>
  <c r="C1892" i="10"/>
  <c r="D1892" i="10"/>
  <c r="C1893" i="10"/>
  <c r="D1893" i="10"/>
  <c r="C1894" i="10"/>
  <c r="D1894" i="10"/>
  <c r="C1895" i="10"/>
  <c r="D1895" i="10"/>
  <c r="C1896" i="10"/>
  <c r="D1896" i="10"/>
  <c r="C1897" i="10"/>
  <c r="D1897" i="10"/>
  <c r="C1898" i="10"/>
  <c r="D1898" i="10"/>
  <c r="C1899" i="10"/>
  <c r="D1899" i="10"/>
  <c r="C1900" i="10"/>
  <c r="D1900" i="10"/>
  <c r="C1901" i="10"/>
  <c r="D1901" i="10"/>
  <c r="C1902" i="10"/>
  <c r="D1902" i="10"/>
  <c r="C1903" i="10"/>
  <c r="D1903" i="10"/>
  <c r="C1904" i="10"/>
  <c r="D1904" i="10"/>
  <c r="C1905" i="10"/>
  <c r="D1905" i="10"/>
  <c r="C1906" i="10"/>
  <c r="D1906" i="10"/>
  <c r="C1907" i="10"/>
  <c r="D1907" i="10"/>
  <c r="C1908" i="10"/>
  <c r="D1908" i="10"/>
  <c r="C1909" i="10"/>
  <c r="D1909" i="10"/>
  <c r="C1910" i="10"/>
  <c r="D1910" i="10"/>
  <c r="C1911" i="10"/>
  <c r="D1911" i="10"/>
  <c r="C1912" i="10"/>
  <c r="D1912" i="10"/>
  <c r="C1913" i="10"/>
  <c r="D1913" i="10"/>
  <c r="C1914" i="10"/>
  <c r="D1914" i="10"/>
  <c r="C1915" i="10"/>
  <c r="D1915" i="10"/>
  <c r="C1916" i="10"/>
  <c r="D1916" i="10"/>
  <c r="C1917" i="10"/>
  <c r="D1917" i="10"/>
  <c r="C1918" i="10"/>
  <c r="D1918" i="10"/>
  <c r="C1919" i="10"/>
  <c r="D1919" i="10"/>
  <c r="C1920" i="10"/>
  <c r="D1920" i="10"/>
  <c r="C1921" i="10"/>
  <c r="D1921" i="10"/>
  <c r="C1922" i="10"/>
  <c r="D1922" i="10"/>
  <c r="C1923" i="10"/>
  <c r="D1923" i="10"/>
  <c r="C1924" i="10"/>
  <c r="D1924" i="10"/>
  <c r="C1925" i="10"/>
  <c r="D1925" i="10"/>
  <c r="C1926" i="10"/>
  <c r="D1926" i="10"/>
  <c r="C1927" i="10"/>
  <c r="D1927" i="10"/>
  <c r="C1928" i="10"/>
  <c r="D1928" i="10"/>
  <c r="C1929" i="10"/>
  <c r="D1929" i="10"/>
  <c r="C1930" i="10"/>
  <c r="D1930" i="10"/>
  <c r="C1931" i="10"/>
  <c r="D1931" i="10"/>
  <c r="C1932" i="10"/>
  <c r="D1932" i="10"/>
  <c r="C1933" i="10"/>
  <c r="D1933" i="10"/>
  <c r="C1934" i="10"/>
  <c r="D1934" i="10"/>
  <c r="C1935" i="10"/>
  <c r="D1935" i="10"/>
  <c r="C1936" i="10"/>
  <c r="D1936" i="10"/>
  <c r="C1937" i="10"/>
  <c r="D1937" i="10"/>
  <c r="C1938" i="10"/>
  <c r="D1938" i="10"/>
  <c r="C1939" i="10"/>
  <c r="D1939" i="10"/>
  <c r="C1940" i="10"/>
  <c r="D1940" i="10"/>
  <c r="C1941" i="10"/>
  <c r="D1941" i="10"/>
  <c r="C1942" i="10"/>
  <c r="D1942" i="10"/>
  <c r="C1943" i="10"/>
  <c r="D1943" i="10"/>
  <c r="C1944" i="10"/>
  <c r="D1944" i="10"/>
  <c r="C1945" i="10"/>
  <c r="D1945" i="10"/>
  <c r="C1946" i="10"/>
  <c r="D1946" i="10"/>
  <c r="C1947" i="10"/>
  <c r="D1947" i="10"/>
  <c r="C1948" i="10"/>
  <c r="D1948" i="10"/>
  <c r="C1949" i="10"/>
  <c r="D1949" i="10"/>
  <c r="C1950" i="10"/>
  <c r="D1950" i="10"/>
  <c r="C1951" i="10"/>
  <c r="D1951" i="10"/>
  <c r="C1952" i="10"/>
  <c r="D1952" i="10"/>
  <c r="C1953" i="10"/>
  <c r="D1953" i="10"/>
  <c r="C1954" i="10"/>
  <c r="D1954" i="10"/>
  <c r="C1955" i="10"/>
  <c r="D1955" i="10"/>
  <c r="C1956" i="10"/>
  <c r="D1956" i="10"/>
  <c r="C1957" i="10"/>
  <c r="D1957" i="10"/>
  <c r="C1958" i="10"/>
  <c r="D1958" i="10"/>
  <c r="C1959" i="10"/>
  <c r="D1959" i="10"/>
  <c r="C1960" i="10"/>
  <c r="D1960" i="10"/>
  <c r="C1961" i="10"/>
  <c r="D1961" i="10"/>
  <c r="C1962" i="10"/>
  <c r="D1962" i="10"/>
  <c r="C1963" i="10"/>
  <c r="D1963" i="10"/>
  <c r="C1964" i="10"/>
  <c r="D1964" i="10"/>
  <c r="C1965" i="10"/>
  <c r="D1965" i="10"/>
  <c r="C1966" i="10"/>
  <c r="D1966" i="10"/>
  <c r="C1967" i="10"/>
  <c r="D1967" i="10"/>
  <c r="C1968" i="10"/>
  <c r="D1968" i="10"/>
  <c r="C1969" i="10"/>
  <c r="D1969" i="10"/>
  <c r="C1970" i="10"/>
  <c r="D1970" i="10"/>
  <c r="C1971" i="10"/>
  <c r="D1971" i="10"/>
  <c r="C1972" i="10"/>
  <c r="D1972" i="10"/>
  <c r="C1973" i="10"/>
  <c r="D1973" i="10"/>
  <c r="C1974" i="10"/>
  <c r="D1974" i="10"/>
  <c r="C1975" i="10"/>
  <c r="D1975" i="10"/>
  <c r="C1976" i="10"/>
  <c r="D1976" i="10"/>
  <c r="C1977" i="10"/>
  <c r="D1977" i="10"/>
  <c r="C1978" i="10"/>
  <c r="D1978" i="10"/>
  <c r="C1979" i="10"/>
  <c r="D1979" i="10"/>
  <c r="C1980" i="10"/>
  <c r="D1980" i="10"/>
  <c r="C1981" i="10"/>
  <c r="D1981" i="10"/>
  <c r="C1982" i="10"/>
  <c r="D1982" i="10"/>
  <c r="C1983" i="10"/>
  <c r="D1983" i="10"/>
  <c r="C1984" i="10"/>
  <c r="D1984" i="10"/>
  <c r="C1985" i="10"/>
  <c r="D1985" i="10"/>
  <c r="C1986" i="10"/>
  <c r="D1986" i="10"/>
  <c r="C1987" i="10"/>
  <c r="D1987" i="10"/>
  <c r="C1988" i="10"/>
  <c r="D1988" i="10"/>
  <c r="C1989" i="10"/>
  <c r="D1989" i="10"/>
  <c r="C1990" i="10"/>
  <c r="D1990" i="10"/>
  <c r="C1991" i="10"/>
  <c r="D1991" i="10"/>
  <c r="C1992" i="10"/>
  <c r="D1992" i="10"/>
  <c r="C1993" i="10"/>
  <c r="D1993" i="10"/>
  <c r="C1994" i="10"/>
  <c r="D1994" i="10"/>
  <c r="C1995" i="10"/>
  <c r="D1995" i="10"/>
  <c r="C1996" i="10"/>
  <c r="D1996" i="10"/>
  <c r="C1997" i="10"/>
  <c r="D1997" i="10"/>
  <c r="C1998" i="10"/>
  <c r="D1998" i="10"/>
  <c r="C1999" i="10"/>
  <c r="D1999" i="10"/>
  <c r="C2000" i="10"/>
  <c r="D2000" i="10"/>
  <c r="C2001" i="10"/>
  <c r="D2001" i="10"/>
  <c r="C2002" i="10"/>
  <c r="D2002" i="10"/>
  <c r="C2003" i="10"/>
  <c r="D2003" i="10"/>
  <c r="C2004" i="10"/>
  <c r="D2004" i="10"/>
  <c r="C2005" i="10"/>
  <c r="D2005" i="10"/>
  <c r="C2006" i="10"/>
  <c r="D2006" i="10"/>
  <c r="C2007" i="10"/>
  <c r="D2007" i="10"/>
  <c r="C2008" i="10"/>
  <c r="D2008" i="10"/>
  <c r="C2009" i="10"/>
  <c r="D2009" i="10"/>
  <c r="C2010" i="10"/>
  <c r="D2010" i="10"/>
  <c r="C2011" i="10"/>
  <c r="D2011" i="10"/>
  <c r="C2012" i="10"/>
  <c r="D2012" i="10"/>
  <c r="C2013" i="10"/>
  <c r="D2013" i="10"/>
  <c r="C2014" i="10"/>
  <c r="D2014" i="10"/>
  <c r="C2015" i="10"/>
  <c r="D2015" i="10"/>
  <c r="C2016" i="10"/>
  <c r="D2016" i="10"/>
  <c r="C2017" i="10"/>
  <c r="D2017" i="10"/>
  <c r="C2018" i="10"/>
  <c r="D2018" i="10"/>
  <c r="C2019" i="10"/>
  <c r="D2019" i="10"/>
  <c r="C2020" i="10"/>
  <c r="D2020" i="10"/>
  <c r="C2021" i="10"/>
  <c r="D2021" i="10"/>
  <c r="C2022" i="10"/>
  <c r="D2022" i="10"/>
  <c r="C2023" i="10"/>
  <c r="D2023" i="10"/>
  <c r="C2024" i="10"/>
  <c r="D2024" i="10"/>
  <c r="C2025" i="10"/>
  <c r="D2025" i="10"/>
  <c r="C2026" i="10"/>
  <c r="D2026" i="10"/>
  <c r="C2027" i="10"/>
  <c r="D2027" i="10"/>
  <c r="C2028" i="10"/>
  <c r="D2028" i="10"/>
  <c r="C2029" i="10"/>
  <c r="D2029" i="10"/>
  <c r="C2030" i="10"/>
  <c r="D2030" i="10"/>
  <c r="C2031" i="10"/>
  <c r="D2031" i="10"/>
  <c r="C2032" i="10"/>
  <c r="D2032" i="10"/>
  <c r="C2033" i="10"/>
  <c r="D2033" i="10"/>
  <c r="C2034" i="10"/>
  <c r="D2034" i="10"/>
  <c r="C2035" i="10"/>
  <c r="D2035" i="10"/>
  <c r="C2036" i="10"/>
  <c r="D2036" i="10"/>
  <c r="C2037" i="10"/>
  <c r="D2037" i="10"/>
  <c r="C2038" i="10"/>
  <c r="D2038" i="10"/>
  <c r="C2039" i="10"/>
  <c r="D2039" i="10"/>
  <c r="C2040" i="10"/>
  <c r="D2040" i="10"/>
  <c r="C2041" i="10"/>
  <c r="D2041" i="10"/>
  <c r="C2042" i="10"/>
  <c r="D2042" i="10"/>
  <c r="C2043" i="10"/>
  <c r="D2043" i="10"/>
  <c r="C2044" i="10"/>
  <c r="D2044" i="10"/>
  <c r="C2045" i="10"/>
  <c r="D2045" i="10"/>
  <c r="C2046" i="10"/>
  <c r="D2046" i="10"/>
  <c r="C2047" i="10"/>
  <c r="D2047" i="10"/>
  <c r="C2048" i="10"/>
  <c r="D2048" i="10"/>
  <c r="C2049" i="10"/>
  <c r="D2049" i="10"/>
  <c r="C2050" i="10"/>
  <c r="D2050" i="10"/>
  <c r="C2051" i="10"/>
  <c r="D2051" i="10"/>
  <c r="C2052" i="10"/>
  <c r="D2052" i="10"/>
  <c r="C2053" i="10"/>
  <c r="D2053" i="10"/>
  <c r="C2054" i="10"/>
  <c r="D2054" i="10"/>
  <c r="C2055" i="10"/>
  <c r="D2055" i="10"/>
  <c r="C2056" i="10"/>
  <c r="D2056" i="10"/>
  <c r="C2057" i="10"/>
  <c r="D2057" i="10"/>
  <c r="C2058" i="10"/>
  <c r="D2058" i="10"/>
  <c r="C2059" i="10"/>
  <c r="D2059" i="10"/>
  <c r="C2060" i="10"/>
  <c r="D2060" i="10"/>
  <c r="C2061" i="10"/>
  <c r="D2061" i="10"/>
  <c r="C2062" i="10"/>
  <c r="D2062" i="10"/>
  <c r="C2063" i="10"/>
  <c r="D2063" i="10"/>
  <c r="C2064" i="10"/>
  <c r="D2064" i="10"/>
  <c r="C2065" i="10"/>
  <c r="D2065" i="10"/>
  <c r="C2066" i="10"/>
  <c r="D2066" i="10"/>
  <c r="C2067" i="10"/>
  <c r="D2067" i="10"/>
  <c r="C2068" i="10"/>
  <c r="D2068" i="10"/>
  <c r="C2069" i="10"/>
  <c r="D2069" i="10"/>
  <c r="C2070" i="10"/>
  <c r="D2070" i="10"/>
  <c r="C2071" i="10"/>
  <c r="D2071" i="10"/>
  <c r="C2072" i="10"/>
  <c r="D2072" i="10"/>
  <c r="C2073" i="10"/>
  <c r="D2073" i="10"/>
  <c r="C2074" i="10"/>
  <c r="D2074" i="10"/>
  <c r="C2075" i="10"/>
  <c r="D2075" i="10"/>
  <c r="C2076" i="10"/>
  <c r="D2076" i="10"/>
  <c r="C2077" i="10"/>
  <c r="D2077" i="10"/>
  <c r="C2078" i="10"/>
  <c r="D2078" i="10"/>
  <c r="C2079" i="10"/>
  <c r="D2079" i="10"/>
  <c r="C2080" i="10"/>
  <c r="D2080" i="10"/>
  <c r="C2081" i="10"/>
  <c r="D2081" i="10"/>
  <c r="C2082" i="10"/>
  <c r="D2082" i="10"/>
  <c r="C2083" i="10"/>
  <c r="D2083" i="10"/>
  <c r="C2084" i="10"/>
  <c r="D2084" i="10"/>
  <c r="C2085" i="10"/>
  <c r="D2085" i="10"/>
  <c r="C2086" i="10"/>
  <c r="D2086" i="10"/>
  <c r="C2087" i="10"/>
  <c r="D2087" i="10"/>
  <c r="C2088" i="10"/>
  <c r="D2088" i="10"/>
  <c r="C2089" i="10"/>
  <c r="D2089" i="10"/>
  <c r="C2090" i="10"/>
  <c r="D2090" i="10"/>
  <c r="C2091" i="10"/>
  <c r="D2091" i="10"/>
  <c r="C2092" i="10"/>
  <c r="D2092" i="10"/>
  <c r="C2093" i="10"/>
  <c r="D2093" i="10"/>
  <c r="C2094" i="10"/>
  <c r="D2094" i="10"/>
  <c r="C2095" i="10"/>
  <c r="D2095" i="10"/>
  <c r="C2096" i="10"/>
  <c r="D2096" i="10"/>
  <c r="C2097" i="10"/>
  <c r="D2097" i="10"/>
  <c r="C2098" i="10"/>
  <c r="D2098" i="10"/>
  <c r="C2099" i="10"/>
  <c r="D2099" i="10"/>
  <c r="C2100" i="10"/>
  <c r="D2100" i="10"/>
  <c r="C2101" i="10"/>
  <c r="D2101" i="10"/>
  <c r="C2102" i="10"/>
  <c r="D2102" i="10"/>
  <c r="C2103" i="10"/>
  <c r="D2103" i="10"/>
  <c r="C2104" i="10"/>
  <c r="D2104" i="10"/>
  <c r="C2105" i="10"/>
  <c r="D2105" i="10"/>
  <c r="C2106" i="10"/>
  <c r="D2106" i="10"/>
  <c r="C2107" i="10"/>
  <c r="D2107" i="10"/>
  <c r="C2108" i="10"/>
  <c r="D2108" i="10"/>
  <c r="C2109" i="10"/>
  <c r="D2109" i="10"/>
  <c r="C2110" i="10"/>
  <c r="D2110" i="10"/>
  <c r="C2111" i="10"/>
  <c r="D2111" i="10"/>
  <c r="C2112" i="10"/>
  <c r="D2112" i="10"/>
  <c r="C2113" i="10"/>
  <c r="D2113" i="10"/>
  <c r="C2114" i="10"/>
  <c r="D2114" i="10"/>
  <c r="C2115" i="10"/>
  <c r="D2115" i="10"/>
  <c r="C2116" i="10"/>
  <c r="D2116" i="10"/>
  <c r="C2117" i="10"/>
  <c r="D2117" i="10"/>
  <c r="C2118" i="10"/>
  <c r="D2118" i="10"/>
  <c r="C2119" i="10"/>
  <c r="D2119" i="10"/>
  <c r="C2120" i="10"/>
  <c r="D2120" i="10"/>
  <c r="C2121" i="10"/>
  <c r="D2121" i="10"/>
  <c r="C2122" i="10"/>
  <c r="D2122" i="10"/>
  <c r="C2123" i="10"/>
  <c r="D2123" i="10"/>
  <c r="C2124" i="10"/>
  <c r="D2124" i="10"/>
  <c r="C2125" i="10"/>
  <c r="D2125" i="10"/>
  <c r="C2126" i="10"/>
  <c r="D2126" i="10"/>
  <c r="C2127" i="10"/>
  <c r="D2127" i="10"/>
  <c r="C2128" i="10"/>
  <c r="D2128" i="10"/>
  <c r="C2129" i="10"/>
  <c r="D2129" i="10"/>
  <c r="C2130" i="10"/>
  <c r="D2130" i="10"/>
  <c r="C2131" i="10"/>
  <c r="D2131" i="10"/>
  <c r="C2132" i="10"/>
  <c r="D2132" i="10"/>
  <c r="C2133" i="10"/>
  <c r="D2133" i="10"/>
  <c r="C2134" i="10"/>
  <c r="D2134" i="10"/>
  <c r="C2135" i="10"/>
  <c r="D2135" i="10"/>
  <c r="C2136" i="10"/>
  <c r="D2136" i="10"/>
  <c r="C2137" i="10"/>
  <c r="D2137" i="10"/>
  <c r="C2138" i="10"/>
  <c r="D2138" i="10"/>
  <c r="C2139" i="10"/>
  <c r="D2139" i="10"/>
  <c r="C2140" i="10"/>
  <c r="D2140" i="10"/>
  <c r="C2141" i="10"/>
  <c r="D2141" i="10"/>
  <c r="C2142" i="10"/>
  <c r="D2142" i="10"/>
  <c r="C2143" i="10"/>
  <c r="D2143" i="10"/>
  <c r="C2144" i="10"/>
  <c r="D2144" i="10"/>
  <c r="C2145" i="10"/>
  <c r="D2145" i="10"/>
  <c r="C2146" i="10"/>
  <c r="D2146" i="10"/>
  <c r="C2147" i="10"/>
  <c r="D2147" i="10"/>
  <c r="C2148" i="10"/>
  <c r="D2148" i="10"/>
  <c r="C2149" i="10"/>
  <c r="D2149" i="10"/>
  <c r="C2150" i="10"/>
  <c r="D2150" i="10"/>
  <c r="C2151" i="10"/>
  <c r="D2151" i="10"/>
  <c r="C2152" i="10"/>
  <c r="D2152" i="10"/>
  <c r="C2153" i="10"/>
  <c r="D2153" i="10"/>
  <c r="C2154" i="10"/>
  <c r="D2154" i="10"/>
  <c r="C2155" i="10"/>
  <c r="D2155" i="10"/>
  <c r="C2156" i="10"/>
  <c r="D2156" i="10"/>
  <c r="C2157" i="10"/>
  <c r="D2157" i="10"/>
  <c r="C2158" i="10"/>
  <c r="D2158" i="10"/>
  <c r="C2159" i="10"/>
  <c r="D2159" i="10"/>
  <c r="C2160" i="10"/>
  <c r="D2160" i="10"/>
  <c r="C2161" i="10"/>
  <c r="D2161" i="10"/>
  <c r="C2162" i="10"/>
  <c r="D2162" i="10"/>
  <c r="C2163" i="10"/>
  <c r="D2163" i="10"/>
  <c r="C2164" i="10"/>
  <c r="D2164" i="10"/>
  <c r="C2165" i="10"/>
  <c r="D2165" i="10"/>
  <c r="C2166" i="10"/>
  <c r="D2166" i="10"/>
  <c r="C2167" i="10"/>
  <c r="D2167" i="10"/>
  <c r="C2168" i="10"/>
  <c r="D2168" i="10"/>
  <c r="C2169" i="10"/>
  <c r="D2169" i="10"/>
  <c r="C2170" i="10"/>
  <c r="D2170" i="10"/>
  <c r="C2171" i="10"/>
  <c r="D2171" i="10"/>
  <c r="C2172" i="10"/>
  <c r="D2172" i="10"/>
  <c r="C2173" i="10"/>
  <c r="D2173" i="10"/>
  <c r="C2174" i="10"/>
  <c r="D2174" i="10"/>
  <c r="C2175" i="10"/>
  <c r="D2175" i="10"/>
  <c r="C2176" i="10"/>
  <c r="D2176" i="10"/>
  <c r="C2177" i="10"/>
  <c r="D2177" i="10"/>
  <c r="C2178" i="10"/>
  <c r="D2178" i="10"/>
  <c r="C2179" i="10"/>
  <c r="D2179" i="10"/>
  <c r="C2180" i="10"/>
  <c r="D2180" i="10"/>
  <c r="C2181" i="10"/>
  <c r="D2181" i="10"/>
  <c r="C2182" i="10"/>
  <c r="D2182" i="10"/>
  <c r="C2183" i="10"/>
  <c r="D2183" i="10"/>
  <c r="C2184" i="10"/>
  <c r="D2184" i="10"/>
  <c r="C2185" i="10"/>
  <c r="D2185" i="10"/>
  <c r="C2186" i="10"/>
  <c r="D2186" i="10"/>
  <c r="C2187" i="10"/>
  <c r="D2187" i="10"/>
  <c r="C2188" i="10"/>
  <c r="D2188" i="10"/>
  <c r="C2189" i="10"/>
  <c r="D2189" i="10"/>
  <c r="C2190" i="10"/>
  <c r="D2190" i="10"/>
  <c r="C2191" i="10"/>
  <c r="D2191" i="10"/>
  <c r="C2192" i="10"/>
  <c r="D2192" i="10"/>
  <c r="C2193" i="10"/>
  <c r="D2193" i="10"/>
  <c r="C2194" i="10"/>
  <c r="D2194" i="10"/>
  <c r="C2195" i="10"/>
  <c r="D2195" i="10"/>
  <c r="C2196" i="10"/>
  <c r="D2196" i="10"/>
  <c r="C2197" i="10"/>
  <c r="D2197" i="10"/>
  <c r="C2198" i="10"/>
  <c r="D2198" i="10"/>
  <c r="C2199" i="10"/>
  <c r="D2199" i="10"/>
  <c r="C2200" i="10"/>
  <c r="D2200" i="10"/>
  <c r="C2201" i="10"/>
  <c r="D2201" i="10"/>
  <c r="C2202" i="10"/>
  <c r="D2202" i="10"/>
  <c r="C2203" i="10"/>
  <c r="D2203" i="10"/>
  <c r="C2204" i="10"/>
  <c r="D2204" i="10"/>
  <c r="C2205" i="10"/>
  <c r="D2205" i="10"/>
  <c r="C2206" i="10"/>
  <c r="D2206" i="10"/>
  <c r="C2207" i="10"/>
  <c r="D2207" i="10"/>
  <c r="C2208" i="10"/>
  <c r="D2208" i="10"/>
  <c r="C2209" i="10"/>
  <c r="D2209" i="10"/>
  <c r="C2210" i="10"/>
  <c r="D2210" i="10"/>
  <c r="C2211" i="10"/>
  <c r="D2211" i="10"/>
  <c r="C2212" i="10"/>
  <c r="D2212" i="10"/>
  <c r="C2213" i="10"/>
  <c r="D2213" i="10"/>
  <c r="C2214" i="10"/>
  <c r="D2214" i="10"/>
  <c r="C2215" i="10"/>
  <c r="D2215" i="10"/>
  <c r="C2216" i="10"/>
  <c r="D2216" i="10"/>
  <c r="C2217" i="10"/>
  <c r="D2217" i="10"/>
  <c r="C2218" i="10"/>
  <c r="D2218" i="10"/>
  <c r="C2219" i="10"/>
  <c r="D2219" i="10"/>
  <c r="C2220" i="10"/>
  <c r="D2220" i="10"/>
  <c r="C2221" i="10"/>
  <c r="D2221" i="10"/>
  <c r="C2222" i="10"/>
  <c r="D2222" i="10"/>
  <c r="C2223" i="10"/>
  <c r="D2223" i="10"/>
  <c r="C2224" i="10"/>
  <c r="D2224" i="10"/>
  <c r="C2225" i="10"/>
  <c r="D2225" i="10"/>
  <c r="C2226" i="10"/>
  <c r="D2226" i="10"/>
  <c r="C2227" i="10"/>
  <c r="D2227" i="10"/>
  <c r="C2228" i="10"/>
  <c r="D2228" i="10"/>
  <c r="C2229" i="10"/>
  <c r="D2229" i="10"/>
  <c r="C2230" i="10"/>
  <c r="D2230" i="10"/>
  <c r="C2231" i="10"/>
  <c r="D2231" i="10"/>
  <c r="C2232" i="10"/>
  <c r="D2232" i="10"/>
  <c r="C2233" i="10"/>
  <c r="D2233" i="10"/>
  <c r="C2234" i="10"/>
  <c r="D2234" i="10"/>
  <c r="C2235" i="10"/>
  <c r="D2235" i="10"/>
  <c r="C2236" i="10"/>
  <c r="D2236" i="10"/>
  <c r="C2237" i="10"/>
  <c r="D2237" i="10"/>
  <c r="C2238" i="10"/>
  <c r="D2238" i="10"/>
  <c r="C2239" i="10"/>
  <c r="D2239" i="10"/>
  <c r="C2240" i="10"/>
  <c r="D2240" i="10"/>
  <c r="C2241" i="10"/>
  <c r="D2241" i="10"/>
  <c r="C2242" i="10"/>
  <c r="D2242" i="10"/>
  <c r="C2243" i="10"/>
  <c r="D2243" i="10"/>
  <c r="C2244" i="10"/>
  <c r="D2244" i="10"/>
  <c r="C2245" i="10"/>
  <c r="D2245" i="10"/>
  <c r="C2246" i="10"/>
  <c r="D2246" i="10"/>
  <c r="C2247" i="10"/>
  <c r="D2247" i="10"/>
  <c r="C2248" i="10"/>
  <c r="D2248" i="10"/>
  <c r="C2249" i="10"/>
  <c r="D2249" i="10"/>
  <c r="C2250" i="10"/>
  <c r="D2250" i="10"/>
  <c r="C2251" i="10"/>
  <c r="D2251" i="10"/>
  <c r="C2252" i="10"/>
  <c r="D2252" i="10"/>
  <c r="C2253" i="10"/>
  <c r="D2253" i="10"/>
  <c r="C2254" i="10"/>
  <c r="D2254" i="10"/>
  <c r="C2255" i="10"/>
  <c r="D2255" i="10"/>
  <c r="C2256" i="10"/>
  <c r="D2256" i="10"/>
  <c r="C2257" i="10"/>
  <c r="D2257" i="10"/>
  <c r="C2258" i="10"/>
  <c r="D2258" i="10"/>
  <c r="C2259" i="10"/>
  <c r="D2259" i="10"/>
  <c r="C2260" i="10"/>
  <c r="D2260" i="10"/>
  <c r="C2261" i="10"/>
  <c r="D2261" i="10"/>
  <c r="C2262" i="10"/>
  <c r="D2262" i="10"/>
  <c r="C2263" i="10"/>
  <c r="D2263" i="10"/>
  <c r="C2264" i="10"/>
  <c r="D2264" i="10"/>
  <c r="C2265" i="10"/>
  <c r="D2265" i="10"/>
  <c r="C2266" i="10"/>
  <c r="D2266" i="10"/>
  <c r="C2267" i="10"/>
  <c r="D2267" i="10"/>
  <c r="C2268" i="10"/>
  <c r="D2268" i="10"/>
  <c r="C2269" i="10"/>
  <c r="D2269" i="10"/>
  <c r="C2270" i="10"/>
  <c r="D2270" i="10"/>
  <c r="C2271" i="10"/>
  <c r="D2271" i="10"/>
  <c r="C2272" i="10"/>
  <c r="D2272" i="10"/>
  <c r="C2273" i="10"/>
  <c r="D2273" i="10"/>
  <c r="C2274" i="10"/>
  <c r="D2274" i="10"/>
  <c r="C2275" i="10"/>
  <c r="D2275" i="10"/>
  <c r="C2276" i="10"/>
  <c r="D2276" i="10"/>
  <c r="C2277" i="10"/>
  <c r="D2277" i="10"/>
  <c r="C2278" i="10"/>
  <c r="D2278" i="10"/>
  <c r="C2279" i="10"/>
  <c r="D2279" i="10"/>
  <c r="C2280" i="10"/>
  <c r="D2280" i="10"/>
  <c r="C2281" i="10"/>
  <c r="D2281" i="10"/>
  <c r="C2282" i="10"/>
  <c r="D2282" i="10"/>
  <c r="C2283" i="10"/>
  <c r="D2283" i="10"/>
  <c r="C2284" i="10"/>
  <c r="D2284" i="10"/>
  <c r="C2285" i="10"/>
  <c r="D2285" i="10"/>
  <c r="C2286" i="10"/>
  <c r="D2286" i="10"/>
  <c r="C2287" i="10"/>
  <c r="D2287" i="10"/>
  <c r="C2288" i="10"/>
  <c r="D2288" i="10"/>
  <c r="C2289" i="10"/>
  <c r="D2289" i="10"/>
  <c r="C2290" i="10"/>
  <c r="D2290" i="10"/>
  <c r="C2291" i="10"/>
  <c r="D2291" i="10"/>
  <c r="C2292" i="10"/>
  <c r="D2292" i="10"/>
  <c r="C2293" i="10"/>
  <c r="D2293" i="10"/>
  <c r="C2294" i="10"/>
  <c r="D2294" i="10"/>
  <c r="C2295" i="10"/>
  <c r="D2295" i="10"/>
  <c r="C2296" i="10"/>
  <c r="D2296" i="10"/>
  <c r="C2297" i="10"/>
  <c r="D2297" i="10"/>
  <c r="C2298" i="10"/>
  <c r="D2298" i="10"/>
  <c r="C2299" i="10"/>
  <c r="D2299" i="10"/>
  <c r="C2300" i="10"/>
  <c r="D2300" i="10"/>
  <c r="C2301" i="10"/>
  <c r="D2301" i="10"/>
  <c r="C2302" i="10"/>
  <c r="D2302" i="10"/>
  <c r="C2303" i="10"/>
  <c r="D2303" i="10"/>
  <c r="C2304" i="10"/>
  <c r="D2304" i="10"/>
  <c r="C2305" i="10"/>
  <c r="D2305" i="10"/>
  <c r="C2306" i="10"/>
  <c r="D2306" i="10"/>
  <c r="C2307" i="10"/>
  <c r="D2307" i="10"/>
  <c r="C2308" i="10"/>
  <c r="D2308" i="10"/>
  <c r="C2309" i="10"/>
  <c r="D2309" i="10"/>
  <c r="C2310" i="10"/>
  <c r="D2310" i="10"/>
  <c r="C2311" i="10"/>
  <c r="D2311" i="10"/>
  <c r="C2312" i="10"/>
  <c r="D2312" i="10"/>
  <c r="C2313" i="10"/>
  <c r="D2313" i="10"/>
  <c r="C2314" i="10"/>
  <c r="D2314" i="10"/>
  <c r="C2315" i="10"/>
  <c r="D2315" i="10"/>
  <c r="C2316" i="10"/>
  <c r="D2316" i="10"/>
  <c r="C2317" i="10"/>
  <c r="D2317" i="10"/>
  <c r="C2318" i="10"/>
  <c r="D2318" i="10"/>
  <c r="C2319" i="10"/>
  <c r="D2319" i="10"/>
  <c r="C2320" i="10"/>
  <c r="D2320" i="10"/>
  <c r="C2321" i="10"/>
  <c r="D2321" i="10"/>
  <c r="C2322" i="10"/>
  <c r="D2322" i="10"/>
  <c r="C2323" i="10"/>
  <c r="D2323" i="10"/>
  <c r="C2324" i="10"/>
  <c r="D2324" i="10"/>
  <c r="C2325" i="10"/>
  <c r="D2325" i="10"/>
  <c r="C2326" i="10"/>
  <c r="D2326" i="10"/>
  <c r="C2327" i="10"/>
  <c r="D2327" i="10"/>
  <c r="C2328" i="10"/>
  <c r="D2328" i="10"/>
  <c r="C2329" i="10"/>
  <c r="D2329" i="10"/>
  <c r="C2330" i="10"/>
  <c r="D2330" i="10"/>
  <c r="C2331" i="10"/>
  <c r="D2331" i="10"/>
  <c r="C2332" i="10"/>
  <c r="D2332" i="10"/>
  <c r="C2333" i="10"/>
  <c r="D2333" i="10"/>
  <c r="C2334" i="10"/>
  <c r="D2334" i="10"/>
  <c r="C2335" i="10"/>
  <c r="D2335" i="10"/>
  <c r="C2336" i="10"/>
  <c r="D2336" i="10"/>
  <c r="C2337" i="10"/>
  <c r="D2337" i="10"/>
  <c r="C2338" i="10"/>
  <c r="D2338" i="10"/>
  <c r="C2339" i="10"/>
  <c r="D2339" i="10"/>
  <c r="C2340" i="10"/>
  <c r="D2340" i="10"/>
  <c r="C2341" i="10"/>
  <c r="D2341" i="10"/>
  <c r="C2342" i="10"/>
  <c r="D2342" i="10"/>
  <c r="C2343" i="10"/>
  <c r="D2343" i="10"/>
  <c r="C2344" i="10"/>
  <c r="D2344" i="10"/>
  <c r="C2345" i="10"/>
  <c r="D2345" i="10"/>
  <c r="C2346" i="10"/>
  <c r="D2346" i="10"/>
  <c r="C2347" i="10"/>
  <c r="D2347" i="10"/>
  <c r="C2348" i="10"/>
  <c r="D2348" i="10"/>
  <c r="C2349" i="10"/>
  <c r="D2349" i="10"/>
  <c r="C2350" i="10"/>
  <c r="D2350" i="10"/>
  <c r="C2351" i="10"/>
  <c r="D2351" i="10"/>
  <c r="C2352" i="10"/>
  <c r="D2352" i="10"/>
  <c r="C2353" i="10"/>
  <c r="D2353" i="10"/>
  <c r="C2354" i="10"/>
  <c r="D2354" i="10"/>
  <c r="C2355" i="10"/>
  <c r="D2355" i="10"/>
  <c r="C2356" i="10"/>
  <c r="D2356" i="10"/>
  <c r="C2357" i="10"/>
  <c r="D2357" i="10"/>
  <c r="C2358" i="10"/>
  <c r="D2358" i="10"/>
  <c r="C2359" i="10"/>
  <c r="D2359" i="10"/>
  <c r="C2360" i="10"/>
  <c r="D2360" i="10"/>
  <c r="C2361" i="10"/>
  <c r="D2361" i="10"/>
  <c r="C2362" i="10"/>
  <c r="D2362" i="10"/>
  <c r="C2363" i="10"/>
  <c r="D2363" i="10"/>
  <c r="C2364" i="10"/>
  <c r="D2364" i="10"/>
  <c r="C2365" i="10"/>
  <c r="D2365" i="10"/>
  <c r="C2366" i="10"/>
  <c r="D2366" i="10"/>
  <c r="C2367" i="10"/>
  <c r="D2367" i="10"/>
  <c r="C2368" i="10"/>
  <c r="D2368" i="10"/>
  <c r="C2369" i="10"/>
  <c r="D2369" i="10"/>
  <c r="C2370" i="10"/>
  <c r="D2370" i="10"/>
  <c r="C2371" i="10"/>
  <c r="D2371" i="10"/>
  <c r="C2372" i="10"/>
  <c r="D2372" i="10"/>
  <c r="C2373" i="10"/>
  <c r="D2373" i="10"/>
  <c r="C2374" i="10"/>
  <c r="D2374" i="10"/>
  <c r="C2375" i="10"/>
  <c r="D2375" i="10"/>
  <c r="C2376" i="10"/>
  <c r="D2376" i="10"/>
  <c r="C2377" i="10"/>
  <c r="D2377" i="10"/>
  <c r="C2378" i="10"/>
  <c r="D2378" i="10"/>
  <c r="C2379" i="10"/>
  <c r="D2379" i="10"/>
  <c r="C2380" i="10"/>
  <c r="D2380" i="10"/>
  <c r="C2381" i="10"/>
  <c r="D2381" i="10"/>
  <c r="C2382" i="10"/>
  <c r="D2382" i="10"/>
  <c r="C2383" i="10"/>
  <c r="D2383" i="10"/>
  <c r="C2384" i="10"/>
  <c r="D2384" i="10"/>
  <c r="C2385" i="10"/>
  <c r="D2385" i="10"/>
  <c r="C2386" i="10"/>
  <c r="D2386" i="10"/>
  <c r="C2387" i="10"/>
  <c r="D2387" i="10"/>
  <c r="C2388" i="10"/>
  <c r="D2388" i="10"/>
  <c r="C2389" i="10"/>
  <c r="D2389" i="10"/>
  <c r="C2390" i="10"/>
  <c r="D2390" i="10"/>
  <c r="C2391" i="10"/>
  <c r="D2391" i="10"/>
  <c r="C2392" i="10"/>
  <c r="D2392" i="10"/>
  <c r="C2393" i="10"/>
  <c r="D2393" i="10"/>
  <c r="C2394" i="10"/>
  <c r="D2394" i="10"/>
  <c r="C2395" i="10"/>
  <c r="D2395" i="10"/>
  <c r="C2396" i="10"/>
  <c r="D2396" i="10"/>
  <c r="C2397" i="10"/>
  <c r="D2397" i="10"/>
  <c r="C2398" i="10"/>
  <c r="D2398" i="10"/>
  <c r="C2399" i="10"/>
  <c r="D2399" i="10"/>
  <c r="C2400" i="10"/>
  <c r="D2400" i="10"/>
  <c r="C2401" i="10"/>
  <c r="D2401" i="10"/>
  <c r="C2402" i="10"/>
  <c r="D2402" i="10"/>
  <c r="C2403" i="10"/>
  <c r="D2403" i="10"/>
  <c r="C2404" i="10"/>
  <c r="D2404" i="10"/>
  <c r="C2405" i="10"/>
  <c r="D2405" i="10"/>
  <c r="C2406" i="10"/>
  <c r="D2406" i="10"/>
  <c r="C2407" i="10"/>
  <c r="D2407" i="10"/>
  <c r="C2408" i="10"/>
  <c r="D2408" i="10"/>
  <c r="C2409" i="10"/>
  <c r="D2409" i="10"/>
  <c r="C2410" i="10"/>
  <c r="D2410" i="10"/>
  <c r="C2411" i="10"/>
  <c r="D2411" i="10"/>
  <c r="C2412" i="10"/>
  <c r="D2412" i="10"/>
  <c r="C2413" i="10"/>
  <c r="D2413" i="10"/>
  <c r="C2414" i="10"/>
  <c r="D2414" i="10"/>
  <c r="C2415" i="10"/>
  <c r="D2415" i="10"/>
  <c r="C2416" i="10"/>
  <c r="D2416" i="10"/>
  <c r="C2417" i="10"/>
  <c r="D2417" i="10"/>
  <c r="C2418" i="10"/>
  <c r="D2418" i="10"/>
  <c r="C2419" i="10"/>
  <c r="D2419" i="10"/>
  <c r="C2420" i="10"/>
  <c r="D2420" i="10"/>
  <c r="C2421" i="10"/>
  <c r="D2421" i="10"/>
  <c r="C2422" i="10"/>
  <c r="D2422" i="10"/>
  <c r="C2423" i="10"/>
  <c r="D2423" i="10"/>
  <c r="C2424" i="10"/>
  <c r="D2424" i="10"/>
  <c r="C2425" i="10"/>
  <c r="D2425" i="10"/>
  <c r="C2426" i="10"/>
  <c r="D2426" i="10"/>
  <c r="C2427" i="10"/>
  <c r="D2427" i="10"/>
  <c r="C2428" i="10"/>
  <c r="D2428" i="10"/>
  <c r="C2429" i="10"/>
  <c r="D2429" i="10"/>
  <c r="C2430" i="10"/>
  <c r="D2430" i="10"/>
  <c r="C2431" i="10"/>
  <c r="D2431" i="10"/>
  <c r="C2432" i="10"/>
  <c r="D2432" i="10"/>
  <c r="C2433" i="10"/>
  <c r="D2433" i="10"/>
  <c r="C2434" i="10"/>
  <c r="D2434" i="10"/>
  <c r="C2435" i="10"/>
  <c r="D2435" i="10"/>
  <c r="C2436" i="10"/>
  <c r="D2436" i="10"/>
  <c r="C2437" i="10"/>
  <c r="D2437" i="10"/>
  <c r="C2438" i="10"/>
  <c r="D2438" i="10"/>
  <c r="C2439" i="10"/>
  <c r="D2439" i="10"/>
  <c r="C2440" i="10"/>
  <c r="D2440" i="10"/>
  <c r="C2441" i="10"/>
  <c r="D2441" i="10"/>
  <c r="C2442" i="10"/>
  <c r="D2442" i="10"/>
  <c r="C2443" i="10"/>
  <c r="D2443" i="10"/>
  <c r="C2444" i="10"/>
  <c r="D2444" i="10"/>
  <c r="C2445" i="10"/>
  <c r="D2445" i="10"/>
  <c r="C2446" i="10"/>
  <c r="D2446" i="10"/>
  <c r="C2447" i="10"/>
  <c r="D2447" i="10"/>
  <c r="C2448" i="10"/>
  <c r="D2448" i="10"/>
  <c r="C2449" i="10"/>
  <c r="D2449" i="10"/>
  <c r="C2450" i="10"/>
  <c r="D2450" i="10"/>
  <c r="C2451" i="10"/>
  <c r="D2451" i="10"/>
  <c r="C2452" i="10"/>
  <c r="D2452" i="10"/>
  <c r="C2453" i="10"/>
  <c r="D2453" i="10"/>
  <c r="C2454" i="10"/>
  <c r="D2454" i="10"/>
  <c r="C2455" i="10"/>
  <c r="D2455" i="10"/>
  <c r="C2456" i="10"/>
  <c r="D2456" i="10"/>
  <c r="C2457" i="10"/>
  <c r="D2457" i="10"/>
  <c r="C2458" i="10"/>
  <c r="D2458" i="10"/>
  <c r="C2459" i="10"/>
  <c r="D2459" i="10"/>
  <c r="C2460" i="10"/>
  <c r="D2460" i="10"/>
  <c r="C2461" i="10"/>
  <c r="D2461" i="10"/>
  <c r="C2462" i="10"/>
  <c r="D2462" i="10"/>
  <c r="C2463" i="10"/>
  <c r="D2463" i="10"/>
  <c r="C2464" i="10"/>
  <c r="D2464" i="10"/>
  <c r="C2465" i="10"/>
  <c r="D2465" i="10"/>
  <c r="C2466" i="10"/>
  <c r="D2466" i="10"/>
  <c r="C2467" i="10"/>
  <c r="D2467" i="10"/>
  <c r="C2468" i="10"/>
  <c r="D2468" i="10"/>
  <c r="C2469" i="10"/>
  <c r="D2469" i="10"/>
  <c r="C2470" i="10"/>
  <c r="D2470" i="10"/>
  <c r="C2471" i="10"/>
  <c r="D2471" i="10"/>
  <c r="C2472" i="10"/>
  <c r="D2472" i="10"/>
  <c r="C2473" i="10"/>
  <c r="D2473" i="10"/>
  <c r="C2474" i="10"/>
  <c r="D2474" i="10"/>
  <c r="C2475" i="10"/>
  <c r="D2475" i="10"/>
  <c r="C2476" i="10"/>
  <c r="D2476" i="10"/>
  <c r="C2477" i="10"/>
  <c r="D2477" i="10"/>
  <c r="C2478" i="10"/>
  <c r="D2478" i="10"/>
  <c r="C2479" i="10"/>
  <c r="D2479" i="10"/>
  <c r="C2480" i="10"/>
  <c r="D2480" i="10"/>
  <c r="C2481" i="10"/>
  <c r="D2481" i="10"/>
  <c r="C2482" i="10"/>
  <c r="D2482" i="10"/>
  <c r="C2483" i="10"/>
  <c r="D2483" i="10"/>
  <c r="C2484" i="10"/>
  <c r="D2484" i="10"/>
  <c r="C2485" i="10"/>
  <c r="D2485" i="10"/>
  <c r="C2486" i="10"/>
  <c r="D2486" i="10"/>
  <c r="C2487" i="10"/>
  <c r="D2487" i="10"/>
  <c r="C2488" i="10"/>
  <c r="D2488" i="10"/>
  <c r="C2489" i="10"/>
  <c r="D2489" i="10"/>
  <c r="C2490" i="10"/>
  <c r="D2490" i="10"/>
  <c r="C2491" i="10"/>
  <c r="D2491" i="10"/>
  <c r="C2492" i="10"/>
  <c r="D2492" i="10"/>
  <c r="C2493" i="10"/>
  <c r="D2493" i="10"/>
  <c r="C2494" i="10"/>
  <c r="D2494" i="10"/>
  <c r="C2495" i="10"/>
  <c r="D2495" i="10"/>
  <c r="C2496" i="10"/>
  <c r="D2496" i="10"/>
  <c r="C2497" i="10"/>
  <c r="D2497" i="10"/>
  <c r="C2498" i="10"/>
  <c r="D2498" i="10"/>
  <c r="C2499" i="10"/>
  <c r="D2499" i="10"/>
  <c r="C2500" i="10"/>
  <c r="D2500" i="10"/>
  <c r="C2501" i="10"/>
  <c r="D2501" i="10"/>
  <c r="C2502" i="10"/>
  <c r="D2502" i="10"/>
  <c r="C2503" i="10"/>
  <c r="D2503" i="10"/>
  <c r="C2504" i="10"/>
  <c r="D2504" i="10"/>
  <c r="C2505" i="10"/>
  <c r="D2505" i="10"/>
  <c r="C2506" i="10"/>
  <c r="D2506" i="10"/>
  <c r="C2507" i="10"/>
  <c r="D2507" i="10"/>
  <c r="C2508" i="10"/>
  <c r="D2508" i="10"/>
  <c r="C2509" i="10"/>
  <c r="D2509" i="10"/>
  <c r="C2510" i="10"/>
  <c r="D2510" i="10"/>
  <c r="C2511" i="10"/>
  <c r="D2511" i="10"/>
  <c r="C2512" i="10"/>
  <c r="D2512" i="10"/>
  <c r="C2513" i="10"/>
  <c r="D2513" i="10"/>
  <c r="C2514" i="10"/>
  <c r="D2514" i="10"/>
  <c r="C2515" i="10"/>
  <c r="D2515" i="10"/>
  <c r="C2516" i="10"/>
  <c r="D2516" i="10"/>
  <c r="C2517" i="10"/>
  <c r="D2517" i="10"/>
  <c r="C2518" i="10"/>
  <c r="D2518" i="10"/>
  <c r="C2519" i="10"/>
  <c r="D2519" i="10"/>
  <c r="C2520" i="10"/>
  <c r="D2520" i="10"/>
  <c r="C2521" i="10"/>
  <c r="D2521" i="10"/>
  <c r="C2522" i="10"/>
  <c r="D2522" i="10"/>
  <c r="C2523" i="10"/>
  <c r="D2523" i="10"/>
  <c r="C2524" i="10"/>
  <c r="D2524" i="10"/>
  <c r="C2525" i="10"/>
  <c r="D2525" i="10"/>
  <c r="C2526" i="10"/>
  <c r="D2526" i="10"/>
  <c r="C2527" i="10"/>
  <c r="D2527" i="10"/>
  <c r="C2528" i="10"/>
  <c r="D2528" i="10"/>
  <c r="C2529" i="10"/>
  <c r="D2529" i="10"/>
  <c r="C2530" i="10"/>
  <c r="D2530" i="10"/>
  <c r="C2531" i="10"/>
  <c r="D2531" i="10"/>
  <c r="C2532" i="10"/>
  <c r="D2532" i="10"/>
  <c r="C2533" i="10"/>
  <c r="D2533" i="10"/>
  <c r="C2534" i="10"/>
  <c r="D2534" i="10"/>
  <c r="C2535" i="10"/>
  <c r="D2535" i="10"/>
  <c r="C2536" i="10"/>
  <c r="D2536" i="10"/>
  <c r="C2537" i="10"/>
  <c r="D2537" i="10"/>
  <c r="C2538" i="10"/>
  <c r="D2538" i="10"/>
  <c r="C2539" i="10"/>
  <c r="D2539" i="10"/>
  <c r="C2540" i="10"/>
  <c r="D2540" i="10"/>
  <c r="C2541" i="10"/>
  <c r="D2541" i="10"/>
  <c r="C2542" i="10"/>
  <c r="D2542" i="10"/>
  <c r="C2543" i="10"/>
  <c r="D2543" i="10"/>
  <c r="C2544" i="10"/>
  <c r="D2544" i="10"/>
  <c r="C2545" i="10"/>
  <c r="D2545" i="10"/>
  <c r="C2546" i="10"/>
  <c r="D2546" i="10"/>
  <c r="C2547" i="10"/>
  <c r="D2547" i="10"/>
  <c r="C2548" i="10"/>
  <c r="D2548" i="10"/>
  <c r="C2549" i="10"/>
  <c r="D2549" i="10"/>
  <c r="C2550" i="10"/>
  <c r="D2550" i="10"/>
  <c r="C2551" i="10"/>
  <c r="D2551" i="10"/>
  <c r="C2552" i="10"/>
  <c r="D2552" i="10"/>
  <c r="C2553" i="10"/>
  <c r="D2553" i="10"/>
  <c r="C2554" i="10"/>
  <c r="D2554" i="10"/>
  <c r="C2555" i="10"/>
  <c r="D2555" i="10"/>
  <c r="C2556" i="10"/>
  <c r="D2556" i="10"/>
  <c r="C2557" i="10"/>
  <c r="D2557" i="10"/>
  <c r="C2558" i="10"/>
  <c r="D2558" i="10"/>
  <c r="C2559" i="10"/>
  <c r="D2559" i="10"/>
  <c r="C2560" i="10"/>
  <c r="D2560" i="10"/>
  <c r="C2561" i="10"/>
  <c r="D2561" i="10"/>
  <c r="C2562" i="10"/>
  <c r="D2562" i="10"/>
  <c r="C2563" i="10"/>
  <c r="D2563" i="10"/>
  <c r="C2564" i="10"/>
  <c r="D2564" i="10"/>
  <c r="C2565" i="10"/>
  <c r="D2565" i="10"/>
  <c r="C2566" i="10"/>
  <c r="D2566" i="10"/>
  <c r="C2567" i="10"/>
  <c r="D2567" i="10"/>
  <c r="C2568" i="10"/>
  <c r="D2568" i="10"/>
  <c r="C2569" i="10"/>
  <c r="D2569" i="10"/>
  <c r="C2570" i="10"/>
  <c r="D2570" i="10"/>
  <c r="C2571" i="10"/>
  <c r="D2571" i="10"/>
  <c r="C2572" i="10"/>
  <c r="D2572" i="10"/>
  <c r="C2573" i="10"/>
  <c r="D2573" i="10"/>
  <c r="C2574" i="10"/>
  <c r="D2574" i="10"/>
  <c r="C2575" i="10"/>
  <c r="D2575" i="10"/>
  <c r="C2576" i="10"/>
  <c r="D2576" i="10"/>
  <c r="C2577" i="10"/>
  <c r="D2577" i="10"/>
  <c r="C2578" i="10"/>
  <c r="D2578" i="10"/>
  <c r="C2579" i="10"/>
  <c r="D2579" i="10"/>
  <c r="C2580" i="10"/>
  <c r="D2580" i="10"/>
  <c r="C2581" i="10"/>
  <c r="D2581" i="10"/>
  <c r="C2582" i="10"/>
  <c r="D2582" i="10"/>
  <c r="C2583" i="10"/>
  <c r="D2583" i="10"/>
  <c r="C2584" i="10"/>
  <c r="D2584" i="10"/>
  <c r="C2585" i="10"/>
  <c r="D2585" i="10"/>
  <c r="C2586" i="10"/>
  <c r="D2586" i="10"/>
  <c r="C2587" i="10"/>
  <c r="D2587" i="10"/>
  <c r="C2588" i="10"/>
  <c r="D2588" i="10"/>
  <c r="C2589" i="10"/>
  <c r="D2589" i="10"/>
  <c r="C2590" i="10"/>
  <c r="D2590" i="10"/>
  <c r="C2591" i="10"/>
  <c r="D2591" i="10"/>
  <c r="C2592" i="10"/>
  <c r="D2592" i="10"/>
  <c r="C2593" i="10"/>
  <c r="D2593" i="10"/>
  <c r="C2594" i="10"/>
  <c r="D2594" i="10"/>
  <c r="C2595" i="10"/>
  <c r="D2595" i="10"/>
  <c r="C2596" i="10"/>
  <c r="D2596" i="10"/>
  <c r="C2597" i="10"/>
  <c r="D2597" i="10"/>
  <c r="C2598" i="10"/>
  <c r="D2598" i="10"/>
  <c r="C2599" i="10"/>
  <c r="D2599" i="10"/>
  <c r="C2600" i="10"/>
  <c r="D2600" i="10"/>
  <c r="C2601" i="10"/>
  <c r="D2601" i="10"/>
  <c r="C2602" i="10"/>
  <c r="D2602" i="10"/>
  <c r="C2603" i="10"/>
  <c r="D2603" i="10"/>
  <c r="C2604" i="10"/>
  <c r="D2604" i="10"/>
  <c r="C2605" i="10"/>
  <c r="D2605" i="10"/>
  <c r="C2606" i="10"/>
  <c r="D2606" i="10"/>
  <c r="C2607" i="10"/>
  <c r="D2607" i="10"/>
  <c r="C2608" i="10"/>
  <c r="D2608" i="10"/>
  <c r="C2609" i="10"/>
  <c r="D2609" i="10"/>
  <c r="C2610" i="10"/>
  <c r="D2610" i="10"/>
  <c r="C2611" i="10"/>
  <c r="D2611" i="10"/>
  <c r="C2612" i="10"/>
  <c r="D2612" i="10"/>
  <c r="C2613" i="10"/>
  <c r="D2613" i="10"/>
  <c r="C2614" i="10"/>
  <c r="D2614" i="10"/>
  <c r="C2615" i="10"/>
  <c r="D2615" i="10"/>
  <c r="C2616" i="10"/>
  <c r="D2616" i="10"/>
  <c r="C2617" i="10"/>
  <c r="D2617" i="10"/>
  <c r="C2618" i="10"/>
  <c r="D2618" i="10"/>
  <c r="C2619" i="10"/>
  <c r="D2619" i="10"/>
  <c r="C2620" i="10"/>
  <c r="D2620" i="10"/>
  <c r="C2621" i="10"/>
  <c r="D2621" i="10"/>
  <c r="C2622" i="10"/>
  <c r="D2622" i="10"/>
  <c r="C2623" i="10"/>
  <c r="D2623" i="10"/>
  <c r="C2624" i="10"/>
  <c r="D2624" i="10"/>
  <c r="C2625" i="10"/>
  <c r="D2625" i="10"/>
  <c r="C2626" i="10"/>
  <c r="D2626" i="10"/>
  <c r="C2627" i="10"/>
  <c r="D2627" i="10"/>
  <c r="C2628" i="10"/>
  <c r="D2628" i="10"/>
  <c r="C2629" i="10"/>
  <c r="D2629" i="10"/>
  <c r="C2630" i="10"/>
  <c r="D2630" i="10"/>
  <c r="C2631" i="10"/>
  <c r="D2631" i="10"/>
  <c r="C2632" i="10"/>
  <c r="D2632" i="10"/>
  <c r="C2633" i="10"/>
  <c r="D2633" i="10"/>
  <c r="C2634" i="10"/>
  <c r="D2634" i="10"/>
  <c r="C2635" i="10"/>
  <c r="D2635" i="10"/>
  <c r="C2636" i="10"/>
  <c r="D2636" i="10"/>
  <c r="C2637" i="10"/>
  <c r="D2637" i="10"/>
  <c r="C2638" i="10"/>
  <c r="D2638" i="10"/>
  <c r="C2639" i="10"/>
  <c r="D2639" i="10"/>
  <c r="C2640" i="10"/>
  <c r="D2640" i="10"/>
  <c r="C2641" i="10"/>
  <c r="D2641" i="10"/>
  <c r="C2642" i="10"/>
  <c r="D2642" i="10"/>
  <c r="C2643" i="10"/>
  <c r="D2643" i="10"/>
  <c r="C2644" i="10"/>
  <c r="D2644" i="10"/>
  <c r="C2645" i="10"/>
  <c r="D2645" i="10"/>
  <c r="C2646" i="10"/>
  <c r="D2646" i="10"/>
  <c r="C2647" i="10"/>
  <c r="D2647" i="10"/>
  <c r="C2648" i="10"/>
  <c r="D2648" i="10"/>
  <c r="C2649" i="10"/>
  <c r="D2649" i="10"/>
  <c r="C2650" i="10"/>
  <c r="D2650" i="10"/>
  <c r="C2651" i="10"/>
  <c r="D2651" i="10"/>
  <c r="C2652" i="10"/>
  <c r="D2652" i="10"/>
  <c r="C2653" i="10"/>
  <c r="D2653" i="10"/>
  <c r="C2654" i="10"/>
  <c r="D2654" i="10"/>
  <c r="C2655" i="10"/>
  <c r="D2655" i="10"/>
  <c r="C2656" i="10"/>
  <c r="D2656" i="10"/>
  <c r="C2657" i="10"/>
  <c r="D2657" i="10"/>
  <c r="C2658" i="10"/>
  <c r="D2658" i="10"/>
  <c r="C2659" i="10"/>
  <c r="D2659" i="10"/>
  <c r="C2660" i="10"/>
  <c r="D2660" i="10"/>
  <c r="C2661" i="10"/>
  <c r="D2661" i="10"/>
  <c r="C2662" i="10"/>
  <c r="D2662" i="10"/>
  <c r="C2663" i="10"/>
  <c r="D2663" i="10"/>
  <c r="C2664" i="10"/>
  <c r="D2664" i="10"/>
  <c r="C2665" i="10"/>
  <c r="D2665" i="10"/>
  <c r="C2666" i="10"/>
  <c r="D2666" i="10"/>
  <c r="C2667" i="10"/>
  <c r="D2667" i="10"/>
  <c r="C2668" i="10"/>
  <c r="D2668" i="10"/>
  <c r="C2669" i="10"/>
  <c r="D2669" i="10"/>
  <c r="C2670" i="10"/>
  <c r="D2670" i="10"/>
  <c r="C2671" i="10"/>
  <c r="D2671" i="10"/>
  <c r="C2672" i="10"/>
  <c r="D2672" i="10"/>
  <c r="C2673" i="10"/>
  <c r="D2673" i="10"/>
  <c r="C2674" i="10"/>
  <c r="D2674" i="10"/>
  <c r="C2675" i="10"/>
  <c r="D2675" i="10"/>
  <c r="C2676" i="10"/>
  <c r="D2676" i="10"/>
  <c r="C2677" i="10"/>
  <c r="D2677" i="10"/>
  <c r="C2678" i="10"/>
  <c r="D2678" i="10"/>
  <c r="C2679" i="10"/>
  <c r="D2679" i="10"/>
  <c r="C2680" i="10"/>
  <c r="D2680" i="10"/>
  <c r="C2681" i="10"/>
  <c r="D2681" i="10"/>
  <c r="C2682" i="10"/>
  <c r="D2682" i="10"/>
  <c r="C2683" i="10"/>
  <c r="D2683" i="10"/>
  <c r="C2684" i="10"/>
  <c r="D2684" i="10"/>
  <c r="C2685" i="10"/>
  <c r="D2685" i="10"/>
  <c r="C2686" i="10"/>
  <c r="D2686" i="10"/>
  <c r="C2687" i="10"/>
  <c r="D2687" i="10"/>
  <c r="C2688" i="10"/>
  <c r="D2688" i="10"/>
  <c r="C2689" i="10"/>
  <c r="D2689" i="10"/>
  <c r="C2690" i="10"/>
  <c r="D2690" i="10"/>
  <c r="C2691" i="10"/>
  <c r="D2691" i="10"/>
  <c r="C2692" i="10"/>
  <c r="D2692" i="10"/>
  <c r="C2693" i="10"/>
  <c r="D2693" i="10"/>
  <c r="C2694" i="10"/>
  <c r="D2694" i="10"/>
  <c r="C2695" i="10"/>
  <c r="D2695" i="10"/>
  <c r="C2696" i="10"/>
  <c r="D2696" i="10"/>
  <c r="C2697" i="10"/>
  <c r="D2697" i="10"/>
  <c r="C2698" i="10"/>
  <c r="D2698" i="10"/>
  <c r="C2699" i="10"/>
  <c r="D2699" i="10"/>
  <c r="C2700" i="10"/>
  <c r="D2700" i="10"/>
  <c r="C2701" i="10"/>
  <c r="D2701" i="10"/>
  <c r="C2702" i="10"/>
  <c r="D2702" i="10"/>
  <c r="C2703" i="10"/>
  <c r="D2703" i="10"/>
  <c r="C2704" i="10"/>
  <c r="D2704" i="10"/>
  <c r="C2705" i="10"/>
  <c r="D2705" i="10"/>
  <c r="C2706" i="10"/>
  <c r="D2706" i="10"/>
  <c r="C2707" i="10"/>
  <c r="D2707" i="10"/>
  <c r="C2708" i="10"/>
  <c r="D2708" i="10"/>
  <c r="C2709" i="10"/>
  <c r="D2709" i="10"/>
  <c r="C2710" i="10"/>
  <c r="D2710" i="10"/>
  <c r="C2711" i="10"/>
  <c r="D2711" i="10"/>
  <c r="C2712" i="10"/>
  <c r="D2712" i="10"/>
  <c r="C2713" i="10"/>
  <c r="D2713" i="10"/>
  <c r="C2714" i="10"/>
  <c r="D2714" i="10"/>
  <c r="C2715" i="10"/>
  <c r="D2715" i="10"/>
  <c r="C2716" i="10"/>
  <c r="D2716" i="10"/>
  <c r="C2717" i="10"/>
  <c r="D2717" i="10"/>
  <c r="C2718" i="10"/>
  <c r="D2718" i="10"/>
  <c r="C2719" i="10"/>
  <c r="D2719" i="10"/>
  <c r="C2720" i="10"/>
  <c r="D2720" i="10"/>
  <c r="C2721" i="10"/>
  <c r="D2721" i="10"/>
  <c r="C2722" i="10"/>
  <c r="D2722" i="10"/>
  <c r="C2723" i="10"/>
  <c r="D2723" i="10"/>
  <c r="C2724" i="10"/>
  <c r="D2724" i="10"/>
  <c r="C2725" i="10"/>
  <c r="D2725" i="10"/>
  <c r="C2726" i="10"/>
  <c r="D2726" i="10"/>
  <c r="C2727" i="10"/>
  <c r="D2727" i="10"/>
  <c r="C2728" i="10"/>
  <c r="D2728" i="10"/>
  <c r="C2729" i="10"/>
  <c r="D2729" i="10"/>
  <c r="C2730" i="10"/>
  <c r="D2730" i="10"/>
  <c r="C2731" i="10"/>
  <c r="D2731" i="10"/>
  <c r="C2732" i="10"/>
  <c r="D2732" i="10"/>
  <c r="C2733" i="10"/>
  <c r="D2733" i="10"/>
  <c r="C2734" i="10"/>
  <c r="D2734" i="10"/>
  <c r="C2735" i="10"/>
  <c r="D2735" i="10"/>
  <c r="C2736" i="10"/>
  <c r="D2736" i="10"/>
  <c r="C2737" i="10"/>
  <c r="D2737" i="10"/>
  <c r="C2738" i="10"/>
  <c r="D2738" i="10"/>
  <c r="C2739" i="10"/>
  <c r="D2739" i="10"/>
  <c r="C2740" i="10"/>
  <c r="D2740" i="10"/>
  <c r="C2741" i="10"/>
  <c r="D2741" i="10"/>
  <c r="C2742" i="10"/>
  <c r="D2742" i="10"/>
  <c r="C2743" i="10"/>
  <c r="D2743" i="10"/>
  <c r="C2744" i="10"/>
  <c r="D2744" i="10"/>
  <c r="C2745" i="10"/>
  <c r="D2745" i="10"/>
  <c r="C2746" i="10"/>
  <c r="D2746" i="10"/>
  <c r="C2747" i="10"/>
  <c r="D2747" i="10"/>
  <c r="C2748" i="10"/>
  <c r="D2748" i="10"/>
  <c r="C2749" i="10"/>
  <c r="D2749" i="10"/>
  <c r="C2750" i="10"/>
  <c r="D2750" i="10"/>
  <c r="C2751" i="10"/>
  <c r="D2751" i="10"/>
  <c r="C2752" i="10"/>
  <c r="D2752" i="10"/>
  <c r="C2753" i="10"/>
  <c r="D2753" i="10"/>
  <c r="C2754" i="10"/>
  <c r="D2754" i="10"/>
  <c r="C2755" i="10"/>
  <c r="D2755" i="10"/>
  <c r="C2756" i="10"/>
  <c r="D2756" i="10"/>
  <c r="C2757" i="10"/>
  <c r="D2757" i="10"/>
  <c r="C2758" i="10"/>
  <c r="D2758" i="10"/>
  <c r="C2759" i="10"/>
  <c r="D2759" i="10"/>
  <c r="C2760" i="10"/>
  <c r="D2760" i="10"/>
  <c r="C2761" i="10"/>
  <c r="D2761" i="10"/>
  <c r="C2762" i="10"/>
  <c r="D2762" i="10"/>
  <c r="C2763" i="10"/>
  <c r="D2763" i="10"/>
  <c r="C2764" i="10"/>
  <c r="D2764" i="10"/>
  <c r="C2765" i="10"/>
  <c r="D2765" i="10"/>
  <c r="C2766" i="10"/>
  <c r="D2766" i="10"/>
  <c r="C2767" i="10"/>
  <c r="D2767" i="10"/>
  <c r="C2768" i="10"/>
  <c r="D2768" i="10"/>
  <c r="C2769" i="10"/>
  <c r="D2769" i="10"/>
  <c r="C2770" i="10"/>
  <c r="D2770" i="10"/>
  <c r="C2771" i="10"/>
  <c r="D2771" i="10"/>
  <c r="C2772" i="10"/>
  <c r="D2772" i="10"/>
  <c r="C2773" i="10"/>
  <c r="D2773" i="10"/>
  <c r="C2774" i="10"/>
  <c r="D2774" i="10"/>
  <c r="C2775" i="10"/>
  <c r="D2775" i="10"/>
  <c r="C2776" i="10"/>
  <c r="D2776" i="10"/>
  <c r="C2777" i="10"/>
  <c r="D2777" i="10"/>
  <c r="C2778" i="10"/>
  <c r="D2778" i="10"/>
  <c r="C2779" i="10"/>
  <c r="D2779" i="10"/>
  <c r="C2780" i="10"/>
  <c r="D2780" i="10"/>
  <c r="C2781" i="10"/>
  <c r="D2781" i="10"/>
  <c r="C2782" i="10"/>
  <c r="D2782" i="10"/>
  <c r="C2783" i="10"/>
  <c r="D2783" i="10"/>
  <c r="C2784" i="10"/>
  <c r="D2784" i="10"/>
  <c r="C2785" i="10"/>
  <c r="D2785" i="10"/>
  <c r="C2786" i="10"/>
  <c r="D2786" i="10"/>
  <c r="C2787" i="10"/>
  <c r="D2787" i="10"/>
  <c r="C2788" i="10"/>
  <c r="D2788" i="10"/>
  <c r="C2789" i="10"/>
  <c r="D2789" i="10"/>
  <c r="C2790" i="10"/>
  <c r="D2790" i="10"/>
  <c r="C2791" i="10"/>
  <c r="D2791" i="10"/>
  <c r="C2792" i="10"/>
  <c r="D2792" i="10"/>
  <c r="C2793" i="10"/>
  <c r="D2793" i="10"/>
  <c r="C2794" i="10"/>
  <c r="D2794" i="10"/>
  <c r="C2795" i="10"/>
  <c r="D2795" i="10"/>
  <c r="C2796" i="10"/>
  <c r="D2796" i="10"/>
  <c r="C2797" i="10"/>
  <c r="D2797" i="10"/>
  <c r="C2798" i="10"/>
  <c r="D2798" i="10"/>
  <c r="C2799" i="10"/>
  <c r="D2799" i="10"/>
  <c r="C2800" i="10"/>
  <c r="D2800" i="10"/>
  <c r="C2801" i="10"/>
  <c r="D2801" i="10"/>
  <c r="C2802" i="10"/>
  <c r="D2802" i="10"/>
  <c r="C2803" i="10"/>
  <c r="D2803" i="10"/>
  <c r="C2804" i="10"/>
  <c r="D2804" i="10"/>
  <c r="C2805" i="10"/>
  <c r="D2805" i="10"/>
  <c r="C2806" i="10"/>
  <c r="D2806" i="10"/>
  <c r="C2807" i="10"/>
  <c r="D2807" i="10"/>
  <c r="C2808" i="10"/>
  <c r="D2808" i="10"/>
  <c r="C2809" i="10"/>
  <c r="D2809" i="10"/>
  <c r="C2810" i="10"/>
  <c r="D2810" i="10"/>
  <c r="C2811" i="10"/>
  <c r="D2811" i="10"/>
  <c r="C2812" i="10"/>
  <c r="D2812" i="10"/>
  <c r="C2813" i="10"/>
  <c r="D2813" i="10"/>
  <c r="C2814" i="10"/>
  <c r="D2814" i="10"/>
  <c r="C2815" i="10"/>
  <c r="D2815" i="10"/>
  <c r="C2816" i="10"/>
  <c r="D2816" i="10"/>
  <c r="C2817" i="10"/>
  <c r="D2817" i="10"/>
  <c r="C2818" i="10"/>
  <c r="D2818" i="10"/>
  <c r="C2819" i="10"/>
  <c r="D2819" i="10"/>
  <c r="C2820" i="10"/>
  <c r="D2820" i="10"/>
  <c r="C2821" i="10"/>
  <c r="D2821" i="10"/>
  <c r="C2822" i="10"/>
  <c r="D2822" i="10"/>
  <c r="C2823" i="10"/>
  <c r="D2823" i="10"/>
  <c r="C2824" i="10"/>
  <c r="D2824" i="10"/>
  <c r="C2825" i="10"/>
  <c r="D2825" i="10"/>
  <c r="C2826" i="10"/>
  <c r="D2826" i="10"/>
  <c r="C2827" i="10"/>
  <c r="D2827" i="10"/>
  <c r="C2828" i="10"/>
  <c r="D2828" i="10"/>
  <c r="C2829" i="10"/>
  <c r="D2829" i="10"/>
  <c r="C2830" i="10"/>
  <c r="D2830" i="10"/>
  <c r="C2831" i="10"/>
  <c r="D2831" i="10"/>
  <c r="C2832" i="10"/>
  <c r="D2832" i="10"/>
  <c r="C2833" i="10"/>
  <c r="D2833" i="10"/>
  <c r="C2834" i="10"/>
  <c r="D2834" i="10"/>
  <c r="C2835" i="10"/>
  <c r="D2835" i="10"/>
  <c r="C2836" i="10"/>
  <c r="D2836" i="10"/>
  <c r="C2837" i="10"/>
  <c r="D2837" i="10"/>
  <c r="C2838" i="10"/>
  <c r="D2838" i="10"/>
  <c r="C2839" i="10"/>
  <c r="D2839" i="10"/>
  <c r="C2840" i="10"/>
  <c r="D2840" i="10"/>
  <c r="C2841" i="10"/>
  <c r="D2841" i="10"/>
  <c r="C2842" i="10"/>
  <c r="D2842" i="10"/>
  <c r="C2843" i="10"/>
  <c r="D2843" i="10"/>
  <c r="C2844" i="10"/>
  <c r="D2844" i="10"/>
  <c r="C2845" i="10"/>
  <c r="D2845" i="10"/>
  <c r="C2846" i="10"/>
  <c r="D2846" i="10"/>
  <c r="C2847" i="10"/>
  <c r="D2847" i="10"/>
  <c r="C2848" i="10"/>
  <c r="D2848" i="10"/>
  <c r="C2849" i="10"/>
  <c r="D2849" i="10"/>
  <c r="C2850" i="10"/>
  <c r="D2850" i="10"/>
  <c r="C2851" i="10"/>
  <c r="D2851" i="10"/>
  <c r="C2852" i="10"/>
  <c r="D2852" i="10"/>
  <c r="C2853" i="10"/>
  <c r="D2853" i="10"/>
  <c r="C2854" i="10"/>
  <c r="D2854" i="10"/>
  <c r="C2855" i="10"/>
  <c r="D2855" i="10"/>
  <c r="C2856" i="10"/>
  <c r="D2856" i="10"/>
  <c r="C2857" i="10"/>
  <c r="D2857" i="10"/>
  <c r="C2858" i="10"/>
  <c r="D2858" i="10"/>
  <c r="C2859" i="10"/>
  <c r="D2859" i="10"/>
  <c r="C2860" i="10"/>
  <c r="D2860" i="10"/>
  <c r="C2861" i="10"/>
  <c r="D2861" i="10"/>
  <c r="C2862" i="10"/>
  <c r="D2862" i="10"/>
  <c r="C2863" i="10"/>
  <c r="D2863" i="10"/>
  <c r="C2864" i="10"/>
  <c r="D2864" i="10"/>
  <c r="C2865" i="10"/>
  <c r="D2865" i="10"/>
  <c r="C2866" i="10"/>
  <c r="D2866" i="10"/>
  <c r="C2867" i="10"/>
  <c r="D2867" i="10"/>
  <c r="C2868" i="10"/>
  <c r="D2868" i="10"/>
  <c r="C2869" i="10"/>
  <c r="D2869" i="10"/>
  <c r="C2870" i="10"/>
  <c r="D2870" i="10"/>
  <c r="C2871" i="10"/>
  <c r="D2871" i="10"/>
  <c r="C2872" i="10"/>
  <c r="D2872" i="10"/>
  <c r="C2873" i="10"/>
  <c r="D2873" i="10"/>
  <c r="C2874" i="10"/>
  <c r="D2874" i="10"/>
  <c r="C2875" i="10"/>
  <c r="D2875" i="10"/>
  <c r="C2876" i="10"/>
  <c r="D2876" i="10"/>
  <c r="C2877" i="10"/>
  <c r="D2877" i="10"/>
  <c r="C2878" i="10"/>
  <c r="D2878" i="10"/>
  <c r="C2879" i="10"/>
  <c r="D2879" i="10"/>
  <c r="C2880" i="10"/>
  <c r="D2880" i="10"/>
  <c r="C2881" i="10"/>
  <c r="D2881" i="10"/>
  <c r="C2882" i="10"/>
  <c r="D2882" i="10"/>
  <c r="C2883" i="10"/>
  <c r="D2883" i="10"/>
  <c r="C2884" i="10"/>
  <c r="D2884" i="10"/>
  <c r="C2885" i="10"/>
  <c r="D2885" i="10"/>
  <c r="C2886" i="10"/>
  <c r="D2886" i="10"/>
  <c r="C2887" i="10"/>
  <c r="D2887" i="10"/>
  <c r="C2888" i="10"/>
  <c r="D2888" i="10"/>
  <c r="C2889" i="10"/>
  <c r="D2889" i="10"/>
  <c r="C2890" i="10"/>
  <c r="D2890" i="10"/>
  <c r="C2891" i="10"/>
  <c r="D2891" i="10"/>
  <c r="C2892" i="10"/>
  <c r="D2892" i="10"/>
  <c r="C2893" i="10"/>
  <c r="D2893" i="10"/>
  <c r="C2894" i="10"/>
  <c r="D2894" i="10"/>
  <c r="C2895" i="10"/>
  <c r="D2895" i="10"/>
  <c r="C2896" i="10"/>
  <c r="D2896" i="10"/>
  <c r="C2897" i="10"/>
  <c r="D2897" i="10"/>
  <c r="C2898" i="10"/>
  <c r="D2898" i="10"/>
  <c r="C2899" i="10"/>
  <c r="D2899" i="10"/>
  <c r="C2900" i="10"/>
  <c r="D2900" i="10"/>
  <c r="C2901" i="10"/>
  <c r="D2901" i="10"/>
  <c r="C2902" i="10"/>
  <c r="D2902" i="10"/>
  <c r="C2903" i="10"/>
  <c r="D2903" i="10"/>
  <c r="C2904" i="10"/>
  <c r="D2904" i="10"/>
  <c r="C2905" i="10"/>
  <c r="D2905" i="10"/>
  <c r="C2906" i="10"/>
  <c r="D2906" i="10"/>
  <c r="C2907" i="10"/>
  <c r="D2907" i="10"/>
  <c r="C2908" i="10"/>
  <c r="D2908" i="10"/>
  <c r="C2909" i="10"/>
  <c r="D2909" i="10"/>
  <c r="C2910" i="10"/>
  <c r="D2910" i="10"/>
  <c r="C2911" i="10"/>
  <c r="D2911" i="10"/>
  <c r="C2912" i="10"/>
  <c r="D2912" i="10"/>
  <c r="C2913" i="10"/>
  <c r="D2913" i="10"/>
  <c r="C2914" i="10"/>
  <c r="D2914" i="10"/>
  <c r="C2915" i="10"/>
  <c r="D2915" i="10"/>
  <c r="C2916" i="10"/>
  <c r="D2916" i="10"/>
  <c r="C2917" i="10"/>
  <c r="D2917" i="10"/>
  <c r="C2918" i="10"/>
  <c r="D2918" i="10"/>
  <c r="C2919" i="10"/>
  <c r="D2919" i="10"/>
  <c r="C2920" i="10"/>
  <c r="D2920" i="10"/>
  <c r="C2921" i="10"/>
  <c r="D2921" i="10"/>
  <c r="C2922" i="10"/>
  <c r="D2922" i="10"/>
  <c r="C2923" i="10"/>
  <c r="D2923" i="10"/>
  <c r="C2924" i="10"/>
  <c r="D2924" i="10"/>
  <c r="C2925" i="10"/>
  <c r="D2925" i="10"/>
  <c r="C2926" i="10"/>
  <c r="D2926" i="10"/>
  <c r="C2927" i="10"/>
  <c r="D2927" i="10"/>
  <c r="C2928" i="10"/>
  <c r="D2928" i="10"/>
  <c r="C2929" i="10"/>
  <c r="D2929" i="10"/>
  <c r="C2930" i="10"/>
  <c r="D2930" i="10"/>
  <c r="C2931" i="10"/>
  <c r="D2931" i="10"/>
  <c r="C2932" i="10"/>
  <c r="D2932" i="10"/>
  <c r="C2933" i="10"/>
  <c r="D2933" i="10"/>
  <c r="C2934" i="10"/>
  <c r="D2934" i="10"/>
  <c r="C2935" i="10"/>
  <c r="D2935" i="10"/>
  <c r="C2936" i="10"/>
  <c r="D2936" i="10"/>
  <c r="C2937" i="10"/>
  <c r="D2937" i="10"/>
  <c r="C2938" i="10"/>
  <c r="D2938" i="10"/>
  <c r="C2939" i="10"/>
  <c r="D2939" i="10"/>
  <c r="C2940" i="10"/>
  <c r="D2940" i="10"/>
  <c r="C2941" i="10"/>
  <c r="D2941" i="10"/>
  <c r="C2942" i="10"/>
  <c r="D2942" i="10"/>
  <c r="C2943" i="10"/>
  <c r="D2943" i="10"/>
  <c r="C2944" i="10"/>
  <c r="D2944" i="10"/>
  <c r="C2945" i="10"/>
  <c r="D2945" i="10"/>
  <c r="C2946" i="10"/>
  <c r="D2946" i="10"/>
  <c r="C2947" i="10"/>
  <c r="D2947" i="10"/>
  <c r="C2948" i="10"/>
  <c r="D2948" i="10"/>
  <c r="C2949" i="10"/>
  <c r="D2949" i="10"/>
  <c r="C2950" i="10"/>
  <c r="D2950" i="10"/>
  <c r="C2951" i="10"/>
  <c r="D2951" i="10"/>
  <c r="C2952" i="10"/>
  <c r="D2952" i="10"/>
  <c r="C2953" i="10"/>
  <c r="D2953" i="10"/>
  <c r="C2954" i="10"/>
  <c r="D2954" i="10"/>
  <c r="C2955" i="10"/>
  <c r="D2955" i="10"/>
  <c r="C2956" i="10"/>
  <c r="D2956" i="10"/>
  <c r="C2957" i="10"/>
  <c r="D2957" i="10"/>
  <c r="C2958" i="10"/>
  <c r="D2958" i="10"/>
  <c r="C2959" i="10"/>
  <c r="D2959" i="10"/>
  <c r="C2960" i="10"/>
  <c r="D2960" i="10"/>
  <c r="C2961" i="10"/>
  <c r="D2961" i="10"/>
  <c r="C2962" i="10"/>
  <c r="D2962" i="10"/>
  <c r="C2963" i="10"/>
  <c r="D2963" i="10"/>
  <c r="C2964" i="10"/>
  <c r="D2964" i="10"/>
  <c r="C2965" i="10"/>
  <c r="D2965" i="10"/>
  <c r="C2966" i="10"/>
  <c r="D2966" i="10"/>
  <c r="C2967" i="10"/>
  <c r="D2967" i="10"/>
  <c r="C2968" i="10"/>
  <c r="D2968" i="10"/>
  <c r="C2969" i="10"/>
  <c r="D2969" i="10"/>
  <c r="C2970" i="10"/>
  <c r="D2970" i="10"/>
  <c r="C2971" i="10"/>
  <c r="D2971" i="10"/>
  <c r="C2972" i="10"/>
  <c r="D2972" i="10"/>
  <c r="C2973" i="10"/>
  <c r="D2973" i="10"/>
  <c r="C2974" i="10"/>
  <c r="D2974" i="10"/>
  <c r="C2975" i="10"/>
  <c r="D2975" i="10"/>
  <c r="C2976" i="10"/>
  <c r="D2976" i="10"/>
  <c r="C2977" i="10"/>
  <c r="D2977" i="10"/>
  <c r="C2978" i="10"/>
  <c r="D2978" i="10"/>
  <c r="C2979" i="10"/>
  <c r="D2979" i="10"/>
  <c r="C2980" i="10"/>
  <c r="D2980" i="10"/>
  <c r="C2981" i="10"/>
  <c r="D2981" i="10"/>
  <c r="C2982" i="10"/>
  <c r="D2982" i="10"/>
  <c r="C2983" i="10"/>
  <c r="D2983" i="10"/>
  <c r="C2984" i="10"/>
  <c r="D2984" i="10"/>
  <c r="C2985" i="10"/>
  <c r="D2985" i="10"/>
  <c r="C2986" i="10"/>
  <c r="D2986" i="10"/>
  <c r="C2987" i="10"/>
  <c r="D2987" i="10"/>
  <c r="C2988" i="10"/>
  <c r="D2988" i="10"/>
  <c r="C2989" i="10"/>
  <c r="D2989" i="10"/>
  <c r="C2990" i="10"/>
  <c r="D2990" i="10"/>
  <c r="C2991" i="10"/>
  <c r="D2991" i="10"/>
  <c r="C2992" i="10"/>
  <c r="D2992" i="10"/>
  <c r="C2993" i="10"/>
  <c r="D2993" i="10"/>
  <c r="C2994" i="10"/>
  <c r="D2994" i="10"/>
  <c r="C2995" i="10"/>
  <c r="D2995" i="10"/>
  <c r="C2996" i="10"/>
  <c r="D2996" i="10"/>
  <c r="C2997" i="10"/>
  <c r="D2997" i="10"/>
  <c r="C2998" i="10"/>
  <c r="D2998" i="10"/>
  <c r="C2999" i="10"/>
  <c r="D2999" i="10"/>
  <c r="C3000" i="10"/>
  <c r="D3000" i="10"/>
  <c r="C3001" i="10"/>
  <c r="D3001" i="10"/>
  <c r="C3002" i="10"/>
  <c r="D3002" i="10"/>
  <c r="C3003" i="10"/>
  <c r="D3003" i="10"/>
  <c r="C3004" i="10"/>
  <c r="D3004" i="10"/>
  <c r="C3005" i="10"/>
  <c r="D3005" i="10"/>
  <c r="C3006" i="10"/>
  <c r="D3006" i="10"/>
  <c r="C3007" i="10"/>
  <c r="D3007" i="10"/>
  <c r="C3008" i="10"/>
  <c r="D3008" i="10"/>
  <c r="C3009" i="10"/>
  <c r="D3009" i="10"/>
  <c r="C3010" i="10"/>
  <c r="D3010" i="10"/>
  <c r="C3011" i="10"/>
  <c r="D3011" i="10"/>
  <c r="C3012" i="10"/>
  <c r="D3012" i="10"/>
  <c r="C3013" i="10"/>
  <c r="D3013" i="10"/>
  <c r="C3014" i="10"/>
  <c r="D3014" i="10"/>
  <c r="C3015" i="10"/>
  <c r="D3015" i="10"/>
  <c r="C3016" i="10"/>
  <c r="D3016" i="10"/>
  <c r="C3017" i="10"/>
  <c r="D3017" i="10"/>
  <c r="C3018" i="10"/>
  <c r="D3018" i="10"/>
  <c r="C3019" i="10"/>
  <c r="D3019" i="10"/>
  <c r="C3020" i="10"/>
  <c r="D3020" i="10"/>
  <c r="C3021" i="10"/>
  <c r="D3021" i="10"/>
  <c r="C3022" i="10"/>
  <c r="D3022" i="10"/>
  <c r="C3023" i="10"/>
  <c r="D3023" i="10"/>
  <c r="C3024" i="10"/>
  <c r="D3024" i="10"/>
  <c r="C3025" i="10"/>
  <c r="D3025" i="10"/>
  <c r="C3026" i="10"/>
  <c r="D3026" i="10"/>
  <c r="C3027" i="10"/>
  <c r="D3027" i="10"/>
  <c r="C3028" i="10"/>
  <c r="D3028" i="10"/>
  <c r="C3029" i="10"/>
  <c r="D3029" i="10"/>
  <c r="C3030" i="10"/>
  <c r="D3030" i="10"/>
  <c r="C3031" i="10"/>
  <c r="D3031" i="10"/>
  <c r="C3032" i="10"/>
  <c r="D3032" i="10"/>
  <c r="C3033" i="10"/>
  <c r="D3033" i="10"/>
  <c r="C3034" i="10"/>
  <c r="D3034" i="10"/>
  <c r="C3035" i="10"/>
  <c r="D3035" i="10"/>
  <c r="C3036" i="10"/>
  <c r="D3036" i="10"/>
  <c r="C3037" i="10"/>
  <c r="D3037" i="10"/>
  <c r="C3038" i="10"/>
  <c r="D3038" i="10"/>
  <c r="C3039" i="10"/>
  <c r="D3039" i="10"/>
  <c r="C3040" i="10"/>
  <c r="D3040" i="10"/>
  <c r="C3041" i="10"/>
  <c r="D3041" i="10"/>
  <c r="C3042" i="10"/>
  <c r="D3042" i="10"/>
  <c r="C3043" i="10"/>
  <c r="D3043" i="10"/>
  <c r="C3044" i="10"/>
  <c r="D3044" i="10"/>
  <c r="C3045" i="10"/>
  <c r="D3045" i="10"/>
  <c r="C3046" i="10"/>
  <c r="D3046" i="10"/>
  <c r="C3047" i="10"/>
  <c r="D3047" i="10"/>
  <c r="C3048" i="10"/>
  <c r="D3048" i="10"/>
  <c r="C3049" i="10"/>
  <c r="D3049" i="10"/>
  <c r="C3050" i="10"/>
  <c r="D3050" i="10"/>
  <c r="C3051" i="10"/>
  <c r="D3051" i="10"/>
  <c r="C3052" i="10"/>
  <c r="D3052" i="10"/>
  <c r="C3053" i="10"/>
  <c r="D3053" i="10"/>
  <c r="C3054" i="10"/>
  <c r="D3054" i="10"/>
  <c r="C3055" i="10"/>
  <c r="D3055" i="10"/>
  <c r="C3056" i="10"/>
  <c r="D3056" i="10"/>
  <c r="C3057" i="10"/>
  <c r="D3057" i="10"/>
  <c r="C3058" i="10"/>
  <c r="D3058" i="10"/>
  <c r="C3059" i="10"/>
  <c r="D3059" i="10"/>
  <c r="C3060" i="10"/>
  <c r="D3060" i="10"/>
  <c r="C3061" i="10"/>
  <c r="D3061" i="10"/>
  <c r="C3062" i="10"/>
  <c r="D3062" i="10"/>
  <c r="C3063" i="10"/>
  <c r="D3063" i="10"/>
  <c r="C3064" i="10"/>
  <c r="D3064" i="10"/>
  <c r="C3065" i="10"/>
  <c r="D3065" i="10"/>
  <c r="C3066" i="10"/>
  <c r="D3066" i="10"/>
  <c r="C3067" i="10"/>
  <c r="D3067" i="10"/>
  <c r="C3068" i="10"/>
  <c r="D3068" i="10"/>
  <c r="C3069" i="10"/>
  <c r="D3069" i="10"/>
  <c r="C3070" i="10"/>
  <c r="D3070" i="10"/>
  <c r="C3071" i="10"/>
  <c r="D3071" i="10"/>
  <c r="C3072" i="10"/>
  <c r="D3072" i="10"/>
  <c r="C3073" i="10"/>
  <c r="D3073" i="10"/>
  <c r="C3074" i="10"/>
  <c r="D3074" i="10"/>
  <c r="C3075" i="10"/>
  <c r="D3075" i="10"/>
  <c r="C3076" i="10"/>
  <c r="D3076" i="10"/>
  <c r="C3077" i="10"/>
  <c r="D3077" i="10"/>
  <c r="C3078" i="10"/>
  <c r="D3078" i="10"/>
  <c r="C3079" i="10"/>
  <c r="D3079" i="10"/>
  <c r="C3080" i="10"/>
  <c r="D3080" i="10"/>
  <c r="C3081" i="10"/>
  <c r="D3081" i="10"/>
  <c r="C3082" i="10"/>
  <c r="D3082" i="10"/>
  <c r="C3083" i="10"/>
  <c r="D3083" i="10"/>
  <c r="C3084" i="10"/>
  <c r="D3084" i="10"/>
  <c r="C3085" i="10"/>
  <c r="D3085" i="10"/>
  <c r="C3086" i="10"/>
  <c r="D3086" i="10"/>
  <c r="C3087" i="10"/>
  <c r="D3087" i="10"/>
  <c r="C3088" i="10"/>
  <c r="D3088" i="10"/>
  <c r="C3089" i="10"/>
  <c r="D3089" i="10"/>
  <c r="C3090" i="10"/>
  <c r="D3090" i="10"/>
  <c r="C3091" i="10"/>
  <c r="D3091" i="10"/>
  <c r="C3092" i="10"/>
  <c r="D3092" i="10"/>
  <c r="C3093" i="10"/>
  <c r="D3093" i="10"/>
  <c r="C3094" i="10"/>
  <c r="D3094" i="10"/>
  <c r="C3095" i="10"/>
  <c r="D3095" i="10"/>
  <c r="C3096" i="10"/>
  <c r="D3096" i="10"/>
  <c r="C3097" i="10"/>
  <c r="D3097" i="10"/>
  <c r="C3098" i="10"/>
  <c r="D3098" i="10"/>
  <c r="C3099" i="10"/>
  <c r="D3099" i="10"/>
  <c r="C3100" i="10"/>
  <c r="D3100" i="10"/>
  <c r="C3101" i="10"/>
  <c r="D3101" i="10"/>
  <c r="C3102" i="10"/>
  <c r="D3102" i="10"/>
  <c r="C3103" i="10"/>
  <c r="D3103" i="10"/>
  <c r="C3104" i="10"/>
  <c r="D3104" i="10"/>
  <c r="C3105" i="10"/>
  <c r="D3105" i="10"/>
  <c r="C3106" i="10"/>
  <c r="D3106" i="10"/>
  <c r="C3107" i="10"/>
  <c r="D3107" i="10"/>
  <c r="C3108" i="10"/>
  <c r="D3108" i="10"/>
  <c r="C3109" i="10"/>
  <c r="D3109" i="10"/>
  <c r="C3110" i="10"/>
  <c r="D3110" i="10"/>
  <c r="C3111" i="10"/>
  <c r="D3111" i="10"/>
  <c r="C3112" i="10"/>
  <c r="D3112" i="10"/>
  <c r="C3113" i="10"/>
  <c r="D3113" i="10"/>
  <c r="C3114" i="10"/>
  <c r="D3114" i="10"/>
  <c r="C3115" i="10"/>
  <c r="D3115" i="10"/>
  <c r="C3116" i="10"/>
  <c r="D3116" i="10"/>
  <c r="C3117" i="10"/>
  <c r="D3117" i="10"/>
  <c r="C3118" i="10"/>
  <c r="D3118" i="10"/>
  <c r="C3119" i="10"/>
  <c r="D3119" i="10"/>
  <c r="C3120" i="10"/>
  <c r="D3120" i="10"/>
  <c r="C3121" i="10"/>
  <c r="D3121" i="10"/>
  <c r="C3122" i="10"/>
  <c r="D3122" i="10"/>
  <c r="C3123" i="10"/>
  <c r="D3123" i="10"/>
  <c r="C3124" i="10"/>
  <c r="D3124" i="10"/>
  <c r="C3125" i="10"/>
  <c r="D3125" i="10"/>
  <c r="C3126" i="10"/>
  <c r="D3126" i="10"/>
  <c r="C3127" i="10"/>
  <c r="D3127" i="10"/>
  <c r="C3128" i="10"/>
  <c r="D3128" i="10"/>
  <c r="C3129" i="10"/>
  <c r="D3129" i="10"/>
  <c r="C3130" i="10"/>
  <c r="D3130" i="10"/>
  <c r="C3131" i="10"/>
  <c r="D3131" i="10"/>
  <c r="C3132" i="10"/>
  <c r="D3132" i="10"/>
  <c r="C3133" i="10"/>
  <c r="D3133" i="10"/>
  <c r="C3134" i="10"/>
  <c r="D3134" i="10"/>
  <c r="C3135" i="10"/>
  <c r="D3135" i="10"/>
  <c r="C3136" i="10"/>
  <c r="D3136" i="10"/>
  <c r="C3137" i="10"/>
  <c r="D3137" i="10"/>
  <c r="C3138" i="10"/>
  <c r="D3138" i="10"/>
  <c r="C3139" i="10"/>
  <c r="D3139" i="10"/>
  <c r="C3140" i="10"/>
  <c r="D3140" i="10"/>
  <c r="C3141" i="10"/>
  <c r="D3141" i="10"/>
  <c r="C3142" i="10"/>
  <c r="D3142" i="10"/>
  <c r="C3143" i="10"/>
  <c r="D3143" i="10"/>
  <c r="C3144" i="10"/>
  <c r="D3144" i="10"/>
  <c r="C3145" i="10"/>
  <c r="D3145" i="10"/>
  <c r="C3146" i="10"/>
  <c r="D3146" i="10"/>
  <c r="C3147" i="10"/>
  <c r="D3147" i="10"/>
  <c r="C3148" i="10"/>
  <c r="D3148" i="10"/>
  <c r="C3149" i="10"/>
  <c r="D3149" i="10"/>
  <c r="C3150" i="10"/>
  <c r="D3150" i="10"/>
  <c r="C3151" i="10"/>
  <c r="D3151" i="10"/>
  <c r="C3152" i="10"/>
  <c r="D3152" i="10"/>
  <c r="C3153" i="10"/>
  <c r="D3153" i="10"/>
  <c r="C3154" i="10"/>
  <c r="D3154" i="10"/>
  <c r="C3155" i="10"/>
  <c r="D3155" i="10"/>
  <c r="C3156" i="10"/>
  <c r="D3156" i="10"/>
  <c r="C3157" i="10"/>
  <c r="D3157" i="10"/>
  <c r="C3158" i="10"/>
  <c r="D3158" i="10"/>
  <c r="C3159" i="10"/>
  <c r="D3159" i="10"/>
  <c r="C3160" i="10"/>
  <c r="D3160" i="10"/>
  <c r="C3161" i="10"/>
  <c r="D3161" i="10"/>
  <c r="C3162" i="10"/>
  <c r="D3162" i="10"/>
  <c r="C3163" i="10"/>
  <c r="D3163" i="10"/>
  <c r="C3164" i="10"/>
  <c r="D3164" i="10"/>
  <c r="C3165" i="10"/>
  <c r="D3165" i="10"/>
  <c r="C3166" i="10"/>
  <c r="D3166" i="10"/>
  <c r="C3167" i="10"/>
  <c r="D3167" i="10"/>
  <c r="C3168" i="10"/>
  <c r="D3168" i="10"/>
  <c r="C3169" i="10"/>
  <c r="D3169" i="10"/>
  <c r="C3170" i="10"/>
  <c r="D3170" i="10"/>
  <c r="C3171" i="10"/>
  <c r="D3171" i="10"/>
  <c r="C3172" i="10"/>
  <c r="D3172" i="10"/>
  <c r="C3173" i="10"/>
  <c r="D3173" i="10"/>
  <c r="C3174" i="10"/>
  <c r="D3174" i="10"/>
  <c r="C3175" i="10"/>
  <c r="D3175" i="10"/>
  <c r="C3176" i="10"/>
  <c r="D3176" i="10"/>
  <c r="C3177" i="10"/>
  <c r="D3177" i="10"/>
  <c r="C3178" i="10"/>
  <c r="D3178" i="10"/>
  <c r="C3179" i="10"/>
  <c r="D3179" i="10"/>
  <c r="C3180" i="10"/>
  <c r="D3180" i="10"/>
  <c r="C3181" i="10"/>
  <c r="D3181" i="10"/>
  <c r="C3182" i="10"/>
  <c r="D3182" i="10"/>
  <c r="C3183" i="10"/>
  <c r="D3183" i="10"/>
  <c r="C3184" i="10"/>
  <c r="D3184" i="10"/>
  <c r="C3185" i="10"/>
  <c r="D3185" i="10"/>
  <c r="C3186" i="10"/>
  <c r="D3186" i="10"/>
  <c r="C3187" i="10"/>
  <c r="D3187" i="10"/>
  <c r="C3188" i="10"/>
  <c r="D3188" i="10"/>
  <c r="C3189" i="10"/>
  <c r="D3189" i="10"/>
  <c r="C3190" i="10"/>
  <c r="D3190" i="10"/>
  <c r="C3191" i="10"/>
  <c r="D3191" i="10"/>
  <c r="C3192" i="10"/>
  <c r="D3192" i="10"/>
  <c r="C3193" i="10"/>
  <c r="D3193" i="10"/>
  <c r="C3194" i="10"/>
  <c r="D3194" i="10"/>
  <c r="C3195" i="10"/>
  <c r="D3195" i="10"/>
  <c r="C3196" i="10"/>
  <c r="D3196" i="10"/>
  <c r="C3197" i="10"/>
  <c r="D3197" i="10"/>
  <c r="C3198" i="10"/>
  <c r="D3198" i="10"/>
  <c r="C3199" i="10"/>
  <c r="D3199" i="10"/>
  <c r="C3200" i="10"/>
  <c r="D3200" i="10"/>
  <c r="C3201" i="10"/>
  <c r="D3201" i="10"/>
  <c r="C3202" i="10"/>
  <c r="D3202" i="10"/>
  <c r="C3203" i="10"/>
  <c r="D3203" i="10"/>
  <c r="C3204" i="10"/>
  <c r="D3204" i="10"/>
  <c r="C3205" i="10"/>
  <c r="D3205" i="10"/>
  <c r="C3206" i="10"/>
  <c r="D3206" i="10"/>
  <c r="C3207" i="10"/>
  <c r="D3207" i="10"/>
  <c r="C3208" i="10"/>
  <c r="D3208" i="10"/>
  <c r="C3209" i="10"/>
  <c r="D3209" i="10"/>
  <c r="C3210" i="10"/>
  <c r="D3210" i="10"/>
  <c r="C3211" i="10"/>
  <c r="D3211" i="10"/>
  <c r="C3212" i="10"/>
  <c r="D3212" i="10"/>
  <c r="C3213" i="10"/>
  <c r="D3213" i="10"/>
  <c r="C3214" i="10"/>
  <c r="D3214" i="10"/>
  <c r="C3215" i="10"/>
  <c r="D3215" i="10"/>
  <c r="C3216" i="10"/>
  <c r="D3216" i="10"/>
  <c r="C3217" i="10"/>
  <c r="D3217" i="10"/>
  <c r="C3218" i="10"/>
  <c r="D3218" i="10"/>
  <c r="C3219" i="10"/>
  <c r="D3219" i="10"/>
  <c r="C3220" i="10"/>
  <c r="D3220" i="10"/>
  <c r="C3221" i="10"/>
  <c r="D3221" i="10"/>
  <c r="C3222" i="10"/>
  <c r="D3222" i="10"/>
  <c r="C3223" i="10"/>
  <c r="D3223" i="10"/>
  <c r="C3224" i="10"/>
  <c r="D3224" i="10"/>
  <c r="C3225" i="10"/>
  <c r="D3225" i="10"/>
  <c r="C3226" i="10"/>
  <c r="D3226" i="10"/>
  <c r="C3227" i="10"/>
  <c r="D3227" i="10"/>
  <c r="C3228" i="10"/>
  <c r="D3228" i="10"/>
  <c r="C3229" i="10"/>
  <c r="D3229" i="10"/>
  <c r="C3230" i="10"/>
  <c r="D3230" i="10"/>
  <c r="C3231" i="10"/>
  <c r="D3231" i="10"/>
  <c r="C3232" i="10"/>
  <c r="D3232" i="10"/>
  <c r="C3233" i="10"/>
  <c r="D3233" i="10"/>
  <c r="C3234" i="10"/>
  <c r="D3234" i="10"/>
  <c r="C3235" i="10"/>
  <c r="D3235" i="10"/>
  <c r="C3236" i="10"/>
  <c r="D3236" i="10"/>
  <c r="C3237" i="10"/>
  <c r="D3237" i="10"/>
  <c r="C3238" i="10"/>
  <c r="D3238" i="10"/>
  <c r="C3239" i="10"/>
  <c r="D3239" i="10"/>
  <c r="C3240" i="10"/>
  <c r="D3240" i="10"/>
  <c r="C3241" i="10"/>
  <c r="D3241" i="10"/>
  <c r="C3242" i="10"/>
  <c r="D3242" i="10"/>
  <c r="C3243" i="10"/>
  <c r="D3243" i="10"/>
  <c r="C3244" i="10"/>
  <c r="D3244" i="10"/>
  <c r="C3245" i="10"/>
  <c r="D3245" i="10"/>
  <c r="C3246" i="10"/>
  <c r="D3246" i="10"/>
  <c r="C3247" i="10"/>
  <c r="D3247" i="10"/>
  <c r="C3248" i="10"/>
  <c r="D3248" i="10"/>
  <c r="C3249" i="10"/>
  <c r="D3249" i="10"/>
  <c r="C3250" i="10"/>
  <c r="D3250" i="10"/>
  <c r="C3251" i="10"/>
  <c r="D3251" i="10"/>
  <c r="C3252" i="10"/>
  <c r="D3252" i="10"/>
  <c r="C3253" i="10"/>
  <c r="D3253" i="10"/>
  <c r="C3254" i="10"/>
  <c r="D3254" i="10"/>
  <c r="C3255" i="10"/>
  <c r="D3255" i="10"/>
  <c r="C3256" i="10"/>
  <c r="D3256" i="10"/>
  <c r="C3257" i="10"/>
  <c r="D3257" i="10"/>
  <c r="C3258" i="10"/>
  <c r="D3258" i="10"/>
  <c r="C3259" i="10"/>
  <c r="D3259" i="10"/>
  <c r="C3260" i="10"/>
  <c r="D3260" i="10"/>
  <c r="C3261" i="10"/>
  <c r="D3261" i="10"/>
  <c r="C3262" i="10"/>
  <c r="D3262" i="10"/>
  <c r="C3263" i="10"/>
  <c r="D3263" i="10"/>
  <c r="C3264" i="10"/>
  <c r="D3264" i="10"/>
  <c r="C3265" i="10"/>
  <c r="D3265" i="10"/>
  <c r="C3266" i="10"/>
  <c r="D3266" i="10"/>
  <c r="C3267" i="10"/>
  <c r="D3267" i="10"/>
  <c r="C3268" i="10"/>
  <c r="D3268" i="10"/>
  <c r="C3269" i="10"/>
  <c r="D3269" i="10"/>
  <c r="C3270" i="10"/>
  <c r="D3270" i="10"/>
  <c r="C3271" i="10"/>
  <c r="D3271" i="10"/>
  <c r="C3272" i="10"/>
  <c r="D3272" i="10"/>
  <c r="C3273" i="10"/>
  <c r="D3273" i="10"/>
  <c r="C3274" i="10"/>
  <c r="D3274" i="10"/>
  <c r="C3275" i="10"/>
  <c r="D3275" i="10"/>
  <c r="C3276" i="10"/>
  <c r="D3276" i="10"/>
  <c r="C3277" i="10"/>
  <c r="D3277" i="10"/>
  <c r="C3278" i="10"/>
  <c r="D3278" i="10"/>
  <c r="C3279" i="10"/>
  <c r="D3279" i="10"/>
  <c r="C3280" i="10"/>
  <c r="D3280" i="10"/>
  <c r="C3281" i="10"/>
  <c r="D3281" i="10"/>
  <c r="C3282" i="10"/>
  <c r="D3282" i="10"/>
  <c r="C3283" i="10"/>
  <c r="D3283" i="10"/>
  <c r="C3284" i="10"/>
  <c r="D3284" i="10"/>
  <c r="C3285" i="10"/>
  <c r="D3285" i="10"/>
  <c r="C3286" i="10"/>
  <c r="D3286" i="10"/>
  <c r="C3287" i="10"/>
  <c r="D3287" i="10"/>
  <c r="C3288" i="10"/>
  <c r="D3288" i="10"/>
  <c r="C3289" i="10"/>
  <c r="D3289" i="10"/>
  <c r="C3290" i="10"/>
  <c r="D3290" i="10"/>
  <c r="C3291" i="10"/>
  <c r="D3291" i="10"/>
  <c r="C3292" i="10"/>
  <c r="D3292" i="10"/>
  <c r="C3293" i="10"/>
  <c r="D3293" i="10"/>
  <c r="C3294" i="10"/>
  <c r="D3294" i="10"/>
  <c r="C3295" i="10"/>
  <c r="D3295" i="10"/>
  <c r="C3296" i="10"/>
  <c r="D3296" i="10"/>
  <c r="C3297" i="10"/>
  <c r="D3297" i="10"/>
  <c r="C3298" i="10"/>
  <c r="D3298" i="10"/>
  <c r="C3299" i="10"/>
  <c r="D3299" i="10"/>
  <c r="C3300" i="10"/>
  <c r="D3300" i="10"/>
  <c r="C3301" i="10"/>
  <c r="D3301" i="10"/>
  <c r="C3302" i="10"/>
  <c r="D3302" i="10"/>
  <c r="C3303" i="10"/>
  <c r="D3303" i="10"/>
  <c r="C3304" i="10"/>
  <c r="D3304" i="10"/>
  <c r="C3305" i="10"/>
  <c r="D3305" i="10"/>
  <c r="C3306" i="10"/>
  <c r="D3306" i="10"/>
  <c r="C3307" i="10"/>
  <c r="D3307" i="10"/>
  <c r="C3308" i="10"/>
  <c r="D3308" i="10"/>
  <c r="C3309" i="10"/>
  <c r="D3309" i="10"/>
  <c r="C3310" i="10"/>
  <c r="D3310" i="10"/>
  <c r="C3311" i="10"/>
  <c r="D3311" i="10"/>
  <c r="C3312" i="10"/>
  <c r="D3312" i="10"/>
  <c r="C3313" i="10"/>
  <c r="D3313" i="10"/>
  <c r="C3314" i="10"/>
  <c r="D3314" i="10"/>
  <c r="C3315" i="10"/>
  <c r="D3315" i="10"/>
  <c r="C3316" i="10"/>
  <c r="D3316" i="10"/>
  <c r="C3317" i="10"/>
  <c r="D3317" i="10"/>
  <c r="C3318" i="10"/>
  <c r="D3318" i="10"/>
  <c r="C3319" i="10"/>
  <c r="D3319" i="10"/>
  <c r="C3320" i="10"/>
  <c r="D3320" i="10"/>
  <c r="C3321" i="10"/>
  <c r="D3321" i="10"/>
  <c r="C3322" i="10"/>
  <c r="D3322" i="10"/>
  <c r="C3323" i="10"/>
  <c r="D3323" i="10"/>
  <c r="C3324" i="10"/>
  <c r="D3324" i="10"/>
  <c r="C3325" i="10"/>
  <c r="D3325" i="10"/>
  <c r="C3326" i="10"/>
  <c r="D3326" i="10"/>
  <c r="C3327" i="10"/>
  <c r="D3327" i="10"/>
  <c r="C3328" i="10"/>
  <c r="D3328" i="10"/>
  <c r="C3329" i="10"/>
  <c r="D3329" i="10"/>
  <c r="C3330" i="10"/>
  <c r="D3330" i="10"/>
  <c r="C3331" i="10"/>
  <c r="D3331" i="10"/>
  <c r="C3332" i="10"/>
  <c r="D3332" i="10"/>
  <c r="C3333" i="10"/>
  <c r="D3333" i="10"/>
  <c r="C3334" i="10"/>
  <c r="D3334" i="10"/>
  <c r="C3335" i="10"/>
  <c r="D3335" i="10"/>
  <c r="C3336" i="10"/>
  <c r="D3336" i="10"/>
  <c r="C3337" i="10"/>
  <c r="D3337" i="10"/>
  <c r="C3338" i="10"/>
  <c r="D3338" i="10"/>
  <c r="C3339" i="10"/>
  <c r="D3339" i="10"/>
  <c r="C3340" i="10"/>
  <c r="D3340" i="10"/>
  <c r="C3341" i="10"/>
  <c r="D3341" i="10"/>
  <c r="C3342" i="10"/>
  <c r="D3342" i="10"/>
  <c r="C3343" i="10"/>
  <c r="D3343" i="10"/>
  <c r="C3344" i="10"/>
  <c r="D3344" i="10"/>
  <c r="C3345" i="10"/>
  <c r="D3345" i="10"/>
  <c r="C3346" i="10"/>
  <c r="D3346" i="10"/>
  <c r="C3347" i="10"/>
  <c r="D3347" i="10"/>
  <c r="C3348" i="10"/>
  <c r="D3348" i="10"/>
  <c r="C3349" i="10"/>
  <c r="D3349" i="10"/>
  <c r="C3350" i="10"/>
  <c r="D3350" i="10"/>
  <c r="C3351" i="10"/>
  <c r="D3351" i="10"/>
  <c r="C3352" i="10"/>
  <c r="D3352" i="10"/>
  <c r="C3353" i="10"/>
  <c r="D3353" i="10"/>
  <c r="C3354" i="10"/>
  <c r="D3354" i="10"/>
  <c r="C3355" i="10"/>
  <c r="D3355" i="10"/>
  <c r="C3356" i="10"/>
  <c r="D3356" i="10"/>
  <c r="C3357" i="10"/>
  <c r="D3357" i="10"/>
  <c r="C3358" i="10"/>
  <c r="D3358" i="10"/>
  <c r="C3359" i="10"/>
  <c r="D3359" i="10"/>
  <c r="C3360" i="10"/>
  <c r="D3360" i="10"/>
  <c r="C3361" i="10"/>
  <c r="D3361" i="10"/>
  <c r="C3362" i="10"/>
  <c r="D3362" i="10"/>
  <c r="C3363" i="10"/>
  <c r="D3363" i="10"/>
  <c r="C3364" i="10"/>
  <c r="D3364" i="10"/>
  <c r="C3365" i="10"/>
  <c r="D3365" i="10"/>
  <c r="C3366" i="10"/>
  <c r="D3366" i="10"/>
  <c r="C3367" i="10"/>
  <c r="D3367" i="10"/>
  <c r="C3368" i="10"/>
  <c r="D3368" i="10"/>
  <c r="C3369" i="10"/>
  <c r="D3369" i="10"/>
  <c r="C3370" i="10"/>
  <c r="D3370" i="10"/>
  <c r="C3371" i="10"/>
  <c r="D3371" i="10"/>
  <c r="C3372" i="10"/>
  <c r="D3372" i="10"/>
  <c r="C3373" i="10"/>
  <c r="D3373" i="10"/>
  <c r="C3374" i="10"/>
  <c r="D3374" i="10"/>
  <c r="C3375" i="10"/>
  <c r="D3375" i="10"/>
  <c r="C3376" i="10"/>
  <c r="D3376" i="10"/>
  <c r="C3377" i="10"/>
  <c r="D3377" i="10"/>
  <c r="C3378" i="10"/>
  <c r="D3378" i="10"/>
  <c r="C3379" i="10"/>
  <c r="D3379" i="10"/>
  <c r="C3380" i="10"/>
  <c r="D3380" i="10"/>
  <c r="C3381" i="10"/>
  <c r="D3381" i="10"/>
  <c r="C3382" i="10"/>
  <c r="D3382" i="10"/>
  <c r="C3383" i="10"/>
  <c r="D3383" i="10"/>
  <c r="C3384" i="10"/>
  <c r="D3384" i="10"/>
  <c r="C3385" i="10"/>
  <c r="D3385" i="10"/>
  <c r="C3386" i="10"/>
  <c r="D3386" i="10"/>
  <c r="C3387" i="10"/>
  <c r="D3387" i="10"/>
  <c r="C3388" i="10"/>
  <c r="D3388" i="10"/>
  <c r="C3389" i="10"/>
  <c r="D3389" i="10"/>
  <c r="C3390" i="10"/>
  <c r="D3390" i="10"/>
  <c r="C3391" i="10"/>
  <c r="D3391" i="10"/>
  <c r="C3392" i="10"/>
  <c r="D3392" i="10"/>
  <c r="C3393" i="10"/>
  <c r="D3393" i="10"/>
  <c r="C3394" i="10"/>
  <c r="D3394" i="10"/>
  <c r="C3395" i="10"/>
  <c r="D3395" i="10"/>
  <c r="C3396" i="10"/>
  <c r="D3396" i="10"/>
  <c r="C3397" i="10"/>
  <c r="D3397" i="10"/>
  <c r="C3398" i="10"/>
  <c r="D3398" i="10"/>
  <c r="C3399" i="10"/>
  <c r="D3399" i="10"/>
  <c r="C3400" i="10"/>
  <c r="D3400" i="10"/>
  <c r="C3401" i="10"/>
  <c r="D3401" i="10"/>
  <c r="C3402" i="10"/>
  <c r="D3402" i="10"/>
  <c r="C3403" i="10"/>
  <c r="D3403" i="10"/>
  <c r="C3404" i="10"/>
  <c r="D3404" i="10"/>
  <c r="C3405" i="10"/>
  <c r="D3405" i="10"/>
  <c r="C3406" i="10"/>
  <c r="D3406" i="10"/>
  <c r="C3407" i="10"/>
  <c r="D3407" i="10"/>
  <c r="C3408" i="10"/>
  <c r="D3408" i="10"/>
  <c r="C3409" i="10"/>
  <c r="D3409" i="10"/>
  <c r="C3410" i="10"/>
  <c r="D3410" i="10"/>
  <c r="C3411" i="10"/>
  <c r="D3411" i="10"/>
  <c r="C3412" i="10"/>
  <c r="D3412" i="10"/>
  <c r="C3413" i="10"/>
  <c r="D3413" i="10"/>
  <c r="C3414" i="10"/>
  <c r="D3414" i="10"/>
  <c r="C3415" i="10"/>
  <c r="D3415" i="10"/>
  <c r="C3416" i="10"/>
  <c r="D3416" i="10"/>
  <c r="C3417" i="10"/>
  <c r="D3417" i="10"/>
  <c r="C3418" i="10"/>
  <c r="D3418" i="10"/>
  <c r="C3419" i="10"/>
  <c r="D3419" i="10"/>
  <c r="C3420" i="10"/>
  <c r="D3420" i="10"/>
  <c r="C3421" i="10"/>
  <c r="D3421" i="10"/>
  <c r="C3422" i="10"/>
  <c r="D3422" i="10"/>
  <c r="C3423" i="10"/>
  <c r="D3423" i="10"/>
  <c r="C3424" i="10"/>
  <c r="D3424" i="10"/>
  <c r="C3425" i="10"/>
  <c r="D3425" i="10"/>
  <c r="C3426" i="10"/>
  <c r="D3426" i="10"/>
  <c r="C3427" i="10"/>
  <c r="D3427" i="10"/>
  <c r="C3428" i="10"/>
  <c r="D3428" i="10"/>
  <c r="C3429" i="10"/>
  <c r="D3429" i="10"/>
  <c r="C3430" i="10"/>
  <c r="D3430" i="10"/>
  <c r="C3431" i="10"/>
  <c r="D3431" i="10"/>
  <c r="C3432" i="10"/>
  <c r="D3432" i="10"/>
  <c r="C3433" i="10"/>
  <c r="D3433" i="10"/>
  <c r="C3434" i="10"/>
  <c r="D3434" i="10"/>
  <c r="C3435" i="10"/>
  <c r="D3435" i="10"/>
  <c r="C3436" i="10"/>
  <c r="D3436" i="10"/>
  <c r="C3437" i="10"/>
  <c r="D3437" i="10"/>
  <c r="C3438" i="10"/>
  <c r="D3438" i="10"/>
  <c r="C3439" i="10"/>
  <c r="D3439" i="10"/>
  <c r="C3440" i="10"/>
  <c r="D3440" i="10"/>
  <c r="C3441" i="10"/>
  <c r="D3441" i="10"/>
  <c r="C3442" i="10"/>
  <c r="D3442" i="10"/>
  <c r="C3443" i="10"/>
  <c r="D3443" i="10"/>
  <c r="C3444" i="10"/>
  <c r="D3444" i="10"/>
  <c r="C3445" i="10"/>
  <c r="D3445" i="10"/>
  <c r="C3446" i="10"/>
  <c r="D3446" i="10"/>
  <c r="C3447" i="10"/>
  <c r="D3447" i="10"/>
  <c r="C3448" i="10"/>
  <c r="D3448" i="10"/>
  <c r="C3449" i="10"/>
  <c r="D3449" i="10"/>
  <c r="C3450" i="10"/>
  <c r="D3450" i="10"/>
  <c r="C3451" i="10"/>
  <c r="D3451" i="10"/>
  <c r="C3452" i="10"/>
  <c r="D3452" i="10"/>
  <c r="C3453" i="10"/>
  <c r="D3453" i="10"/>
  <c r="C3454" i="10"/>
  <c r="D3454" i="10"/>
  <c r="C3455" i="10"/>
  <c r="D3455" i="10"/>
  <c r="C3456" i="10"/>
  <c r="D3456" i="10"/>
  <c r="C3457" i="10"/>
  <c r="D3457" i="10"/>
  <c r="C3458" i="10"/>
  <c r="D3458" i="10"/>
  <c r="C3459" i="10"/>
  <c r="D3459" i="10"/>
  <c r="C3460" i="10"/>
  <c r="D3460" i="10"/>
  <c r="C3461" i="10"/>
  <c r="D3461" i="10"/>
  <c r="C3462" i="10"/>
  <c r="D3462" i="10"/>
  <c r="C3463" i="10"/>
  <c r="D3463" i="10"/>
  <c r="C3464" i="10"/>
  <c r="D3464" i="10"/>
  <c r="C3465" i="10"/>
  <c r="D3465" i="10"/>
  <c r="C3466" i="10"/>
  <c r="D3466" i="10"/>
  <c r="C3467" i="10"/>
  <c r="D3467" i="10"/>
  <c r="C3468" i="10"/>
  <c r="D3468" i="10"/>
  <c r="C3469" i="10"/>
  <c r="D3469" i="10"/>
  <c r="C3470" i="10"/>
  <c r="D3470" i="10"/>
  <c r="C3471" i="10"/>
  <c r="D3471" i="10"/>
  <c r="C3472" i="10"/>
  <c r="D3472" i="10"/>
  <c r="C3473" i="10"/>
  <c r="D3473" i="10"/>
  <c r="C3474" i="10"/>
  <c r="D3474" i="10"/>
  <c r="C3475" i="10"/>
  <c r="D3475" i="10"/>
  <c r="C3476" i="10"/>
  <c r="D3476" i="10"/>
  <c r="C3477" i="10"/>
  <c r="D3477" i="10"/>
  <c r="C3478" i="10"/>
  <c r="D3478" i="10"/>
  <c r="C3479" i="10"/>
  <c r="D3479" i="10"/>
  <c r="C3480" i="10"/>
  <c r="D3480" i="10"/>
  <c r="C3481" i="10"/>
  <c r="D3481" i="10"/>
  <c r="C3482" i="10"/>
  <c r="D3482" i="10"/>
  <c r="C3483" i="10"/>
  <c r="D3483" i="10"/>
  <c r="C3484" i="10"/>
  <c r="D3484" i="10"/>
  <c r="C3485" i="10"/>
  <c r="D3485" i="10"/>
  <c r="C3486" i="10"/>
  <c r="D3486" i="10"/>
  <c r="C3487" i="10"/>
  <c r="D3487" i="10"/>
  <c r="C3488" i="10"/>
  <c r="D3488" i="10"/>
  <c r="C3489" i="10"/>
  <c r="D3489" i="10"/>
  <c r="C3490" i="10"/>
  <c r="D3490" i="10"/>
  <c r="C3491" i="10"/>
  <c r="D3491" i="10"/>
  <c r="C3492" i="10"/>
  <c r="D3492" i="10"/>
  <c r="C3493" i="10"/>
  <c r="D3493" i="10"/>
  <c r="C3494" i="10"/>
  <c r="D3494" i="10"/>
  <c r="C3495" i="10"/>
  <c r="D3495" i="10"/>
  <c r="C3496" i="10"/>
  <c r="D3496" i="10"/>
  <c r="C3497" i="10"/>
  <c r="D3497" i="10"/>
  <c r="C3498" i="10"/>
  <c r="D3498" i="10"/>
  <c r="C3499" i="10"/>
  <c r="D3499" i="10"/>
  <c r="C3500" i="10"/>
  <c r="D3500" i="10"/>
  <c r="C3501" i="10"/>
  <c r="D3501" i="10"/>
  <c r="C3502" i="10"/>
  <c r="D3502" i="10"/>
  <c r="C3503" i="10"/>
  <c r="D3503" i="10"/>
  <c r="C3504" i="10"/>
  <c r="D3504" i="10"/>
  <c r="C3505" i="10"/>
  <c r="D3505" i="10"/>
  <c r="C3506" i="10"/>
  <c r="D3506" i="10"/>
  <c r="C3507" i="10"/>
  <c r="D3507" i="10"/>
  <c r="C3508" i="10"/>
  <c r="D3508" i="10"/>
  <c r="C3509" i="10"/>
  <c r="D3509" i="10"/>
  <c r="C3510" i="10"/>
  <c r="D3510" i="10"/>
  <c r="C3511" i="10"/>
  <c r="D3511" i="10"/>
  <c r="C3512" i="10"/>
  <c r="D3512" i="10"/>
  <c r="C3513" i="10"/>
  <c r="D3513" i="10"/>
  <c r="C3514" i="10"/>
  <c r="D3514" i="10"/>
  <c r="C3515" i="10"/>
  <c r="D3515" i="10"/>
  <c r="C3516" i="10"/>
  <c r="D3516" i="10"/>
  <c r="C3517" i="10"/>
  <c r="D3517" i="10"/>
  <c r="C3518" i="10"/>
  <c r="D3518" i="10"/>
  <c r="C3519" i="10"/>
  <c r="D3519" i="10"/>
  <c r="C3520" i="10"/>
  <c r="D3520" i="10"/>
  <c r="C3521" i="10"/>
  <c r="D3521" i="10"/>
  <c r="C3522" i="10"/>
  <c r="D3522" i="10"/>
  <c r="C3523" i="10"/>
  <c r="D3523" i="10"/>
  <c r="C3524" i="10"/>
  <c r="D3524" i="10"/>
  <c r="C3525" i="10"/>
  <c r="D3525" i="10"/>
  <c r="C3526" i="10"/>
  <c r="D3526" i="10"/>
  <c r="C3527" i="10"/>
  <c r="D3527" i="10"/>
  <c r="C3528" i="10"/>
  <c r="D3528" i="10"/>
  <c r="C3529" i="10"/>
  <c r="D3529" i="10"/>
  <c r="C3530" i="10"/>
  <c r="D3530" i="10"/>
  <c r="C3531" i="10"/>
  <c r="D3531" i="10"/>
  <c r="C3532" i="10"/>
  <c r="D3532" i="10"/>
  <c r="C3533" i="10"/>
  <c r="D3533" i="10"/>
  <c r="C3534" i="10"/>
  <c r="D3534" i="10"/>
  <c r="C3535" i="10"/>
  <c r="D3535" i="10"/>
  <c r="C3536" i="10"/>
  <c r="D3536" i="10"/>
  <c r="C3537" i="10"/>
  <c r="D3537" i="10"/>
  <c r="C3538" i="10"/>
  <c r="D3538" i="10"/>
  <c r="C3539" i="10"/>
  <c r="D3539" i="10"/>
  <c r="C3540" i="10"/>
  <c r="D3540" i="10"/>
  <c r="C3541" i="10"/>
  <c r="D3541" i="10"/>
  <c r="C3542" i="10"/>
  <c r="D3542" i="10"/>
  <c r="C3543" i="10"/>
  <c r="D3543" i="10"/>
  <c r="C3544" i="10"/>
  <c r="D3544" i="10"/>
  <c r="C3545" i="10"/>
  <c r="D3545" i="10"/>
  <c r="C3546" i="10"/>
  <c r="D3546" i="10"/>
  <c r="C3547" i="10"/>
  <c r="D3547" i="10"/>
  <c r="C3548" i="10"/>
  <c r="D3548" i="10"/>
  <c r="C3549" i="10"/>
  <c r="D3549" i="10"/>
  <c r="C3550" i="10"/>
  <c r="D3550" i="10"/>
  <c r="C3551" i="10"/>
  <c r="D3551" i="10"/>
  <c r="C3552" i="10"/>
  <c r="D3552" i="10"/>
  <c r="C3553" i="10"/>
  <c r="D3553" i="10"/>
  <c r="C3554" i="10"/>
  <c r="D3554" i="10"/>
  <c r="C3555" i="10"/>
  <c r="D3555" i="10"/>
  <c r="C3556" i="10"/>
  <c r="D3556" i="10"/>
  <c r="C3557" i="10"/>
  <c r="D3557" i="10"/>
  <c r="C3558" i="10"/>
  <c r="D3558" i="10"/>
  <c r="C3559" i="10"/>
  <c r="D3559" i="10"/>
  <c r="C3560" i="10"/>
  <c r="D3560" i="10"/>
  <c r="C3561" i="10"/>
  <c r="D3561" i="10"/>
  <c r="C3562" i="10"/>
  <c r="D3562" i="10"/>
  <c r="C3563" i="10"/>
  <c r="D3563" i="10"/>
  <c r="C3564" i="10"/>
  <c r="D3564" i="10"/>
  <c r="C3565" i="10"/>
  <c r="D3565" i="10"/>
  <c r="C3566" i="10"/>
  <c r="D3566" i="10"/>
  <c r="C3567" i="10"/>
  <c r="D3567" i="10"/>
  <c r="C3568" i="10"/>
  <c r="D3568" i="10"/>
  <c r="C3569" i="10"/>
  <c r="D3569" i="10"/>
  <c r="C3570" i="10"/>
  <c r="D3570" i="10"/>
  <c r="C3571" i="10"/>
  <c r="D3571" i="10"/>
  <c r="C3572" i="10"/>
  <c r="D3572" i="10"/>
  <c r="C3573" i="10"/>
  <c r="D3573" i="10"/>
  <c r="C3574" i="10"/>
  <c r="D3574" i="10"/>
  <c r="C3575" i="10"/>
  <c r="D3575" i="10"/>
  <c r="C3576" i="10"/>
  <c r="D3576" i="10"/>
  <c r="C3577" i="10"/>
  <c r="D3577" i="10"/>
  <c r="C3578" i="10"/>
  <c r="D3578" i="10"/>
  <c r="C3579" i="10"/>
  <c r="D3579" i="10"/>
  <c r="C3580" i="10"/>
  <c r="D3580" i="10"/>
  <c r="C3581" i="10"/>
  <c r="D3581" i="10"/>
  <c r="C3582" i="10"/>
  <c r="D3582" i="10"/>
  <c r="C3583" i="10"/>
  <c r="D3583" i="10"/>
  <c r="C3584" i="10"/>
  <c r="D3584" i="10"/>
  <c r="C3585" i="10"/>
  <c r="D3585" i="10"/>
  <c r="C3586" i="10"/>
  <c r="D3586" i="10"/>
  <c r="C3587" i="10"/>
  <c r="D3587" i="10"/>
  <c r="C3588" i="10"/>
  <c r="D3588" i="10"/>
  <c r="C3589" i="10"/>
  <c r="D3589" i="10"/>
  <c r="C3590" i="10"/>
  <c r="D3590" i="10"/>
  <c r="C3591" i="10"/>
  <c r="D3591" i="10"/>
  <c r="C3592" i="10"/>
  <c r="D3592" i="10"/>
  <c r="C3593" i="10"/>
  <c r="D3593" i="10"/>
  <c r="C3594" i="10"/>
  <c r="D3594" i="10"/>
  <c r="C3595" i="10"/>
  <c r="D3595" i="10"/>
  <c r="C3596" i="10"/>
  <c r="D3596" i="10"/>
  <c r="C3597" i="10"/>
  <c r="D3597" i="10"/>
  <c r="C3598" i="10"/>
  <c r="D3598" i="10"/>
  <c r="C3599" i="10"/>
  <c r="D3599" i="10"/>
  <c r="C3600" i="10"/>
  <c r="D3600" i="10"/>
  <c r="C3601" i="10"/>
  <c r="D3601" i="10"/>
  <c r="C3602" i="10"/>
  <c r="D3602" i="10"/>
  <c r="C3603" i="10"/>
  <c r="D3603" i="10"/>
  <c r="C3604" i="10"/>
  <c r="D3604" i="10"/>
  <c r="C3605" i="10"/>
  <c r="D3605" i="10"/>
  <c r="C3606" i="10"/>
  <c r="D3606" i="10"/>
  <c r="C3607" i="10"/>
  <c r="D3607" i="10"/>
  <c r="C3608" i="10"/>
  <c r="D3608" i="10"/>
  <c r="C3609" i="10"/>
  <c r="D3609" i="10"/>
  <c r="C3610" i="10"/>
  <c r="D3610" i="10"/>
  <c r="C3611" i="10"/>
  <c r="D3611" i="10"/>
  <c r="C3612" i="10"/>
  <c r="D3612" i="10"/>
  <c r="C3613" i="10"/>
  <c r="D3613" i="10"/>
  <c r="C3614" i="10"/>
  <c r="D3614" i="10"/>
  <c r="C3615" i="10"/>
  <c r="D3615" i="10"/>
  <c r="C3616" i="10"/>
  <c r="D3616" i="10"/>
  <c r="C3617" i="10"/>
  <c r="D3617" i="10"/>
  <c r="C3618" i="10"/>
  <c r="D3618" i="10"/>
  <c r="C3619" i="10"/>
  <c r="D3619" i="10"/>
  <c r="C3620" i="10"/>
  <c r="D3620" i="10"/>
  <c r="C3621" i="10"/>
  <c r="D3621" i="10"/>
  <c r="C3622" i="10"/>
  <c r="D3622" i="10"/>
  <c r="C3623" i="10"/>
  <c r="D3623" i="10"/>
  <c r="C3624" i="10"/>
  <c r="D3624" i="10"/>
  <c r="C3625" i="10"/>
  <c r="D3625" i="10"/>
  <c r="C3626" i="10"/>
  <c r="D3626" i="10"/>
  <c r="C3627" i="10"/>
  <c r="D3627" i="10"/>
  <c r="C3628" i="10"/>
  <c r="D3628" i="10"/>
  <c r="C3629" i="10"/>
  <c r="D3629" i="10"/>
  <c r="C3630" i="10"/>
  <c r="D3630" i="10"/>
  <c r="C3631" i="10"/>
  <c r="D3631" i="10"/>
  <c r="C3632" i="10"/>
  <c r="D3632" i="10"/>
  <c r="C3633" i="10"/>
  <c r="D3633" i="10"/>
  <c r="C3634" i="10"/>
  <c r="D3634" i="10"/>
  <c r="C3635" i="10"/>
  <c r="D3635" i="10"/>
  <c r="C3636" i="10"/>
  <c r="D3636" i="10"/>
  <c r="C3637" i="10"/>
  <c r="D3637" i="10"/>
  <c r="C3638" i="10"/>
  <c r="D3638" i="10"/>
  <c r="C3639" i="10"/>
  <c r="D3639" i="10"/>
  <c r="C3640" i="10"/>
  <c r="D3640" i="10"/>
  <c r="C3641" i="10"/>
  <c r="D3641" i="10"/>
  <c r="C3642" i="10"/>
  <c r="D3642" i="10"/>
  <c r="C3643" i="10"/>
  <c r="D3643" i="10"/>
  <c r="C3644" i="10"/>
  <c r="D3644" i="10"/>
  <c r="C3645" i="10"/>
  <c r="D3645" i="10"/>
  <c r="C3646" i="10"/>
  <c r="D3646" i="10"/>
  <c r="C3647" i="10"/>
  <c r="D3647" i="10"/>
  <c r="C3648" i="10"/>
  <c r="D3648" i="10"/>
  <c r="C3649" i="10"/>
  <c r="D3649" i="10"/>
  <c r="C3650" i="10"/>
  <c r="D3650" i="10"/>
  <c r="C3651" i="10"/>
  <c r="D3651" i="10"/>
  <c r="C3652" i="10"/>
  <c r="D3652" i="10"/>
  <c r="C3653" i="10"/>
  <c r="D3653" i="10"/>
  <c r="C3654" i="10"/>
  <c r="D3654" i="10"/>
  <c r="C3655" i="10"/>
  <c r="D3655" i="10"/>
  <c r="C3656" i="10"/>
  <c r="D3656" i="10"/>
  <c r="C3657" i="10"/>
  <c r="D3657" i="10"/>
  <c r="C3658" i="10"/>
  <c r="D3658" i="10"/>
  <c r="C3659" i="10"/>
  <c r="D3659" i="10"/>
  <c r="C3660" i="10"/>
  <c r="D3660" i="10"/>
  <c r="C3661" i="10"/>
  <c r="D3661" i="10"/>
  <c r="C3662" i="10"/>
  <c r="D3662" i="10"/>
  <c r="C3663" i="10"/>
  <c r="D3663" i="10"/>
  <c r="C3664" i="10"/>
  <c r="D3664" i="10"/>
  <c r="C3665" i="10"/>
  <c r="D3665" i="10"/>
  <c r="C3666" i="10"/>
  <c r="D3666" i="10"/>
  <c r="C3667" i="10"/>
  <c r="D3667" i="10"/>
  <c r="C3668" i="10"/>
  <c r="D3668" i="10"/>
  <c r="C3669" i="10"/>
  <c r="D3669" i="10"/>
  <c r="C3670" i="10"/>
  <c r="D3670" i="10"/>
  <c r="C3671" i="10"/>
  <c r="D3671" i="10"/>
  <c r="C3672" i="10"/>
  <c r="D3672" i="10"/>
  <c r="C3673" i="10"/>
  <c r="D3673" i="10"/>
  <c r="C3674" i="10"/>
  <c r="D3674" i="10"/>
  <c r="C3675" i="10"/>
  <c r="D3675" i="10"/>
  <c r="C3676" i="10"/>
  <c r="D3676" i="10"/>
  <c r="C3677" i="10"/>
  <c r="D3677" i="10"/>
  <c r="C3678" i="10"/>
  <c r="D3678" i="10"/>
  <c r="C3679" i="10"/>
  <c r="D3679" i="10"/>
  <c r="C3680" i="10"/>
  <c r="D3680" i="10"/>
  <c r="C3681" i="10"/>
  <c r="D3681" i="10"/>
  <c r="C3682" i="10"/>
  <c r="D3682" i="10"/>
  <c r="C3683" i="10"/>
  <c r="D3683" i="10"/>
  <c r="C3684" i="10"/>
  <c r="D3684" i="10"/>
  <c r="C3685" i="10"/>
  <c r="D3685" i="10"/>
  <c r="C3686" i="10"/>
  <c r="D3686" i="10"/>
  <c r="C3687" i="10"/>
  <c r="D3687" i="10"/>
  <c r="C3688" i="10"/>
  <c r="D3688" i="10"/>
  <c r="C3689" i="10"/>
  <c r="D3689" i="10"/>
  <c r="C3690" i="10"/>
  <c r="D3690" i="10"/>
  <c r="C3691" i="10"/>
  <c r="D3691" i="10"/>
  <c r="C3692" i="10"/>
  <c r="D3692" i="10"/>
  <c r="C3693" i="10"/>
  <c r="D3693" i="10"/>
  <c r="C3694" i="10"/>
  <c r="D3694" i="10"/>
  <c r="C3695" i="10"/>
  <c r="D3695" i="10"/>
  <c r="C3696" i="10"/>
  <c r="D3696" i="10"/>
  <c r="C3697" i="10"/>
  <c r="D3697" i="10"/>
  <c r="C3698" i="10"/>
  <c r="D3698" i="10"/>
  <c r="C3699" i="10"/>
  <c r="D3699" i="10"/>
  <c r="C3700" i="10"/>
  <c r="D3700" i="10"/>
  <c r="C3701" i="10"/>
  <c r="D3701" i="10"/>
  <c r="C3702" i="10"/>
  <c r="D3702" i="10"/>
  <c r="C3703" i="10"/>
  <c r="D3703" i="10"/>
  <c r="C3704" i="10"/>
  <c r="D3704" i="10"/>
  <c r="C3705" i="10"/>
  <c r="D3705" i="10"/>
  <c r="C3706" i="10"/>
  <c r="D3706" i="10"/>
  <c r="C3707" i="10"/>
  <c r="D3707" i="10"/>
  <c r="C3708" i="10"/>
  <c r="D3708" i="10"/>
  <c r="C3709" i="10"/>
  <c r="D3709" i="10"/>
  <c r="C3710" i="10"/>
  <c r="D3710" i="10"/>
  <c r="C3711" i="10"/>
  <c r="D3711" i="10"/>
  <c r="C3712" i="10"/>
  <c r="D3712" i="10"/>
  <c r="C3713" i="10"/>
  <c r="D3713" i="10"/>
  <c r="C3714" i="10"/>
  <c r="D3714" i="10"/>
  <c r="C3715" i="10"/>
  <c r="D3715" i="10"/>
  <c r="C3716" i="10"/>
  <c r="D3716" i="10"/>
  <c r="C3717" i="10"/>
  <c r="D3717" i="10"/>
  <c r="C3718" i="10"/>
  <c r="D3718" i="10"/>
  <c r="C3719" i="10"/>
  <c r="D3719" i="10"/>
  <c r="C3720" i="10"/>
  <c r="D3720" i="10"/>
  <c r="C3721" i="10"/>
  <c r="D3721" i="10"/>
  <c r="C3722" i="10"/>
  <c r="D3722" i="10"/>
  <c r="C3723" i="10"/>
  <c r="D3723" i="10"/>
  <c r="C3724" i="10"/>
  <c r="D3724" i="10"/>
  <c r="C3725" i="10"/>
  <c r="D3725" i="10"/>
  <c r="C3726" i="10"/>
  <c r="D3726" i="10"/>
  <c r="C3727" i="10"/>
  <c r="D3727" i="10"/>
  <c r="C3728" i="10"/>
  <c r="D3728" i="10"/>
  <c r="C3729" i="10"/>
  <c r="D3729" i="10"/>
  <c r="C3730" i="10"/>
  <c r="D3730" i="10"/>
  <c r="C3731" i="10"/>
  <c r="D3731" i="10"/>
  <c r="C3732" i="10"/>
  <c r="D3732" i="10"/>
  <c r="C3733" i="10"/>
  <c r="D3733" i="10"/>
  <c r="C3734" i="10"/>
  <c r="D3734" i="10"/>
  <c r="C3735" i="10"/>
  <c r="D3735" i="10"/>
  <c r="C3736" i="10"/>
  <c r="D3736" i="10"/>
  <c r="C3737" i="10"/>
  <c r="D3737" i="10"/>
  <c r="C3738" i="10"/>
  <c r="D3738" i="10"/>
  <c r="C3739" i="10"/>
  <c r="D3739" i="10"/>
  <c r="C3740" i="10"/>
  <c r="D3740" i="10"/>
  <c r="C3741" i="10"/>
  <c r="D3741" i="10"/>
  <c r="C3742" i="10"/>
  <c r="D3742" i="10"/>
  <c r="C3743" i="10"/>
  <c r="D3743" i="10"/>
  <c r="C3744" i="10"/>
  <c r="D3744" i="10"/>
  <c r="C3745" i="10"/>
  <c r="D3745" i="10"/>
  <c r="C3746" i="10"/>
  <c r="D3746" i="10"/>
  <c r="C3747" i="10"/>
  <c r="D3747" i="10"/>
  <c r="C3748" i="10"/>
  <c r="D3748" i="10"/>
  <c r="C3749" i="10"/>
  <c r="D3749" i="10"/>
  <c r="C3750" i="10"/>
  <c r="D3750" i="10"/>
  <c r="C3751" i="10"/>
  <c r="D3751" i="10"/>
  <c r="C3752" i="10"/>
  <c r="D3752" i="10"/>
  <c r="C3753" i="10"/>
  <c r="D3753" i="10"/>
  <c r="C3754" i="10"/>
  <c r="D3754" i="10"/>
  <c r="C3755" i="10"/>
  <c r="D3755" i="10"/>
  <c r="C3756" i="10"/>
  <c r="D3756" i="10"/>
  <c r="C3757" i="10"/>
  <c r="D3757" i="10"/>
  <c r="C3758" i="10"/>
  <c r="D3758" i="10"/>
  <c r="C3759" i="10"/>
  <c r="D3759" i="10"/>
  <c r="C3760" i="10"/>
  <c r="D3760" i="10"/>
  <c r="C3761" i="10"/>
  <c r="D3761" i="10"/>
  <c r="C3762" i="10"/>
  <c r="D3762" i="10"/>
  <c r="C3763" i="10"/>
  <c r="D3763" i="10"/>
  <c r="C3764" i="10"/>
  <c r="D3764" i="10"/>
  <c r="C3765" i="10"/>
  <c r="D3765" i="10"/>
  <c r="C3766" i="10"/>
  <c r="D3766" i="10"/>
  <c r="C3767" i="10"/>
  <c r="D3767" i="10"/>
  <c r="C3768" i="10"/>
  <c r="D3768" i="10"/>
  <c r="C3769" i="10"/>
  <c r="D3769" i="10"/>
  <c r="C3770" i="10"/>
  <c r="D3770" i="10"/>
  <c r="C3771" i="10"/>
  <c r="D3771" i="10"/>
  <c r="C3772" i="10"/>
  <c r="D3772" i="10"/>
  <c r="C3773" i="10"/>
  <c r="D3773" i="10"/>
  <c r="C3774" i="10"/>
  <c r="D3774" i="10"/>
  <c r="C3775" i="10"/>
  <c r="D3775" i="10"/>
  <c r="C3776" i="10"/>
  <c r="D3776" i="10"/>
  <c r="C3777" i="10"/>
  <c r="D3777" i="10"/>
  <c r="C3778" i="10"/>
  <c r="D3778" i="10"/>
  <c r="C3779" i="10"/>
  <c r="D3779" i="10"/>
  <c r="C3780" i="10"/>
  <c r="D3780" i="10"/>
  <c r="C3781" i="10"/>
  <c r="D3781" i="10"/>
  <c r="C3782" i="10"/>
  <c r="D3782" i="10"/>
  <c r="C3783" i="10"/>
  <c r="D3783" i="10"/>
  <c r="C3784" i="10"/>
  <c r="D3784" i="10"/>
  <c r="C3785" i="10"/>
  <c r="D3785" i="10"/>
  <c r="C3786" i="10"/>
  <c r="D3786" i="10"/>
  <c r="C3787" i="10"/>
  <c r="D3787" i="10"/>
  <c r="C3788" i="10"/>
  <c r="D3788" i="10"/>
  <c r="C3789" i="10"/>
  <c r="D3789" i="10"/>
  <c r="C3790" i="10"/>
  <c r="D3790" i="10"/>
  <c r="C3791" i="10"/>
  <c r="D3791" i="10"/>
  <c r="C3792" i="10"/>
  <c r="D3792" i="10"/>
  <c r="C3793" i="10"/>
  <c r="D3793" i="10"/>
  <c r="C3794" i="10"/>
  <c r="D3794" i="10"/>
  <c r="C3795" i="10"/>
  <c r="D3795" i="10"/>
  <c r="C3796" i="10"/>
  <c r="D3796" i="10"/>
  <c r="C3797" i="10"/>
  <c r="D3797" i="10"/>
  <c r="C3798" i="10"/>
  <c r="D3798" i="10"/>
  <c r="C3799" i="10"/>
  <c r="D3799" i="10"/>
  <c r="C3800" i="10"/>
  <c r="D3800" i="10"/>
  <c r="C3801" i="10"/>
  <c r="D3801" i="10"/>
  <c r="C3802" i="10"/>
  <c r="D3802" i="10"/>
  <c r="C3803" i="10"/>
  <c r="D3803" i="10"/>
  <c r="C3804" i="10"/>
  <c r="D3804" i="10"/>
  <c r="C3805" i="10"/>
  <c r="D3805" i="10"/>
  <c r="C3806" i="10"/>
  <c r="D3806" i="10"/>
  <c r="C3807" i="10"/>
  <c r="D3807" i="10"/>
  <c r="C3808" i="10"/>
  <c r="D3808" i="10"/>
  <c r="C3809" i="10"/>
  <c r="D3809" i="10"/>
  <c r="C3810" i="10"/>
  <c r="D3810" i="10"/>
  <c r="C3811" i="10"/>
  <c r="D3811" i="10"/>
  <c r="C3812" i="10"/>
  <c r="D3812" i="10"/>
  <c r="C3813" i="10"/>
  <c r="D3813" i="10"/>
  <c r="C3814" i="10"/>
  <c r="D3814" i="10"/>
  <c r="C3815" i="10"/>
  <c r="D3815" i="10"/>
  <c r="C3816" i="10"/>
  <c r="D3816" i="10"/>
  <c r="C3817" i="10"/>
  <c r="D3817" i="10"/>
  <c r="C3818" i="10"/>
  <c r="D3818" i="10"/>
  <c r="C3819" i="10"/>
  <c r="D3819" i="10"/>
  <c r="C3820" i="10"/>
  <c r="D3820" i="10"/>
  <c r="C3821" i="10"/>
  <c r="D3821" i="10"/>
  <c r="C3822" i="10"/>
  <c r="D3822" i="10"/>
  <c r="C3823" i="10"/>
  <c r="D3823" i="10"/>
  <c r="C3824" i="10"/>
  <c r="D3824" i="10"/>
  <c r="C3825" i="10"/>
  <c r="D3825" i="10"/>
  <c r="C3826" i="10"/>
  <c r="D3826" i="10"/>
  <c r="C3827" i="10"/>
  <c r="D3827" i="10"/>
  <c r="C3828" i="10"/>
  <c r="D3828" i="10"/>
  <c r="C3829" i="10"/>
  <c r="D3829" i="10"/>
  <c r="C3830" i="10"/>
  <c r="D3830" i="10"/>
  <c r="C3831" i="10"/>
  <c r="D3831" i="10"/>
  <c r="C3832" i="10"/>
  <c r="D3832" i="10"/>
  <c r="C3833" i="10"/>
  <c r="D3833" i="10"/>
  <c r="C3834" i="10"/>
  <c r="D3834" i="10"/>
  <c r="C3835" i="10"/>
  <c r="D3835" i="10"/>
  <c r="C3836" i="10"/>
  <c r="D3836" i="10"/>
  <c r="C3837" i="10"/>
  <c r="D3837" i="10"/>
  <c r="C3838" i="10"/>
  <c r="D3838" i="10"/>
  <c r="C3839" i="10"/>
  <c r="D3839" i="10"/>
  <c r="C3840" i="10"/>
  <c r="D3840" i="10"/>
  <c r="C3841" i="10"/>
  <c r="D3841" i="10"/>
  <c r="C3842" i="10"/>
  <c r="D3842" i="10"/>
  <c r="C3843" i="10"/>
  <c r="D3843" i="10"/>
  <c r="C3844" i="10"/>
  <c r="D3844" i="10"/>
  <c r="C3845" i="10"/>
  <c r="D3845" i="10"/>
  <c r="C3846" i="10"/>
  <c r="D3846" i="10"/>
  <c r="C3847" i="10"/>
  <c r="D3847" i="10"/>
  <c r="C3848" i="10"/>
  <c r="D3848" i="10"/>
  <c r="C3849" i="10"/>
  <c r="D3849" i="10"/>
  <c r="C3850" i="10"/>
  <c r="D3850" i="10"/>
  <c r="C3851" i="10"/>
  <c r="D3851" i="10"/>
  <c r="C3852" i="10"/>
  <c r="D3852" i="10"/>
  <c r="C3853" i="10"/>
  <c r="D3853" i="10"/>
  <c r="C3854" i="10"/>
  <c r="D3854" i="10"/>
  <c r="C3855" i="10"/>
  <c r="D3855" i="10"/>
  <c r="C3856" i="10"/>
  <c r="D3856" i="10"/>
  <c r="C3857" i="10"/>
  <c r="D3857" i="10"/>
  <c r="C3858" i="10"/>
  <c r="D3858" i="10"/>
  <c r="C3859" i="10"/>
  <c r="D3859" i="10"/>
  <c r="C3860" i="10"/>
  <c r="D3860" i="10"/>
  <c r="C3861" i="10"/>
  <c r="D3861" i="10"/>
  <c r="C3862" i="10"/>
  <c r="D3862" i="10"/>
  <c r="C3863" i="10"/>
  <c r="D3863" i="10"/>
  <c r="C3864" i="10"/>
  <c r="D3864" i="10"/>
  <c r="C3865" i="10"/>
  <c r="D3865" i="10"/>
  <c r="C3866" i="10"/>
  <c r="D3866" i="10"/>
  <c r="C3867" i="10"/>
  <c r="D3867" i="10"/>
  <c r="C3868" i="10"/>
  <c r="D3868" i="10"/>
  <c r="C3869" i="10"/>
  <c r="D3869" i="10"/>
  <c r="C3870" i="10"/>
  <c r="D3870" i="10"/>
  <c r="C3871" i="10"/>
  <c r="D3871" i="10"/>
  <c r="C3872" i="10"/>
  <c r="D3872" i="10"/>
  <c r="C3873" i="10"/>
  <c r="D3873" i="10"/>
  <c r="C3874" i="10"/>
  <c r="D3874" i="10"/>
  <c r="C3875" i="10"/>
  <c r="D3875" i="10"/>
  <c r="C3876" i="10"/>
  <c r="D3876" i="10"/>
  <c r="C3877" i="10"/>
  <c r="D3877" i="10"/>
  <c r="C3878" i="10"/>
  <c r="D3878" i="10"/>
  <c r="C3879" i="10"/>
  <c r="D3879" i="10"/>
  <c r="C3880" i="10"/>
  <c r="D3880" i="10"/>
  <c r="C3881" i="10"/>
  <c r="D3881" i="10"/>
  <c r="C3882" i="10"/>
  <c r="D3882" i="10"/>
  <c r="C3883" i="10"/>
  <c r="D3883" i="10"/>
  <c r="C3884" i="10"/>
  <c r="D3884" i="10"/>
  <c r="C3885" i="10"/>
  <c r="D3885" i="10"/>
  <c r="C3886" i="10"/>
  <c r="D3886" i="10"/>
  <c r="C3887" i="10"/>
  <c r="D3887" i="10"/>
  <c r="C3888" i="10"/>
  <c r="D3888" i="10"/>
  <c r="C3889" i="10"/>
  <c r="D3889" i="10"/>
  <c r="C3890" i="10"/>
  <c r="D3890" i="10"/>
  <c r="C3891" i="10"/>
  <c r="D3891" i="10"/>
  <c r="C3892" i="10"/>
  <c r="D3892" i="10"/>
  <c r="C3893" i="10"/>
  <c r="D3893" i="10"/>
  <c r="C3894" i="10"/>
  <c r="D3894" i="10"/>
  <c r="C3895" i="10"/>
  <c r="D3895" i="10"/>
  <c r="C3896" i="10"/>
  <c r="D3896" i="10"/>
  <c r="C3897" i="10"/>
  <c r="D3897" i="10"/>
  <c r="C3898" i="10"/>
  <c r="D3898" i="10"/>
  <c r="C3899" i="10"/>
  <c r="D3899" i="10"/>
  <c r="C3900" i="10"/>
  <c r="D3900" i="10"/>
  <c r="C3901" i="10"/>
  <c r="D3901" i="10"/>
  <c r="C3902" i="10"/>
  <c r="D3902" i="10"/>
  <c r="C3903" i="10"/>
  <c r="D3903" i="10"/>
  <c r="C3904" i="10"/>
  <c r="D3904" i="10"/>
  <c r="C3905" i="10"/>
  <c r="D3905" i="10"/>
  <c r="C3906" i="10"/>
  <c r="D3906" i="10"/>
  <c r="C3907" i="10"/>
  <c r="D3907" i="10"/>
  <c r="C3908" i="10"/>
  <c r="D3908" i="10"/>
  <c r="C3909" i="10"/>
  <c r="D3909" i="10"/>
  <c r="C3910" i="10"/>
  <c r="D3910" i="10"/>
  <c r="C3911" i="10"/>
  <c r="D3911" i="10"/>
  <c r="C3912" i="10"/>
  <c r="D3912" i="10"/>
  <c r="C3913" i="10"/>
  <c r="D3913" i="10"/>
  <c r="C3914" i="10"/>
  <c r="D3914" i="10"/>
  <c r="C3915" i="10"/>
  <c r="D3915" i="10"/>
  <c r="C3916" i="10"/>
  <c r="D3916" i="10"/>
  <c r="C3917" i="10"/>
  <c r="D3917" i="10"/>
  <c r="C3918" i="10"/>
  <c r="D3918" i="10"/>
  <c r="C3919" i="10"/>
  <c r="D3919" i="10"/>
  <c r="C3920" i="10"/>
  <c r="D3920" i="10"/>
  <c r="C3921" i="10"/>
  <c r="D3921" i="10"/>
  <c r="C3922" i="10"/>
  <c r="D3922" i="10"/>
  <c r="C3923" i="10"/>
  <c r="D3923" i="10"/>
  <c r="C3924" i="10"/>
  <c r="D3924" i="10"/>
  <c r="C3925" i="10"/>
  <c r="D3925" i="10"/>
  <c r="C3926" i="10"/>
  <c r="D3926" i="10"/>
  <c r="C3927" i="10"/>
  <c r="D3927" i="10"/>
  <c r="C3928" i="10"/>
  <c r="D3928" i="10"/>
  <c r="C3929" i="10"/>
  <c r="D3929" i="10"/>
  <c r="C3930" i="10"/>
  <c r="D3930" i="10"/>
  <c r="C3931" i="10"/>
  <c r="D3931" i="10"/>
  <c r="C3932" i="10"/>
  <c r="D3932" i="10"/>
  <c r="C3933" i="10"/>
  <c r="D3933" i="10"/>
  <c r="C3934" i="10"/>
  <c r="D3934" i="10"/>
  <c r="C3935" i="10"/>
  <c r="D3935" i="10"/>
  <c r="C3936" i="10"/>
  <c r="D3936" i="10"/>
  <c r="C3937" i="10"/>
  <c r="D3937" i="10"/>
  <c r="C3938" i="10"/>
  <c r="D3938" i="10"/>
  <c r="C3939" i="10"/>
  <c r="D3939" i="10"/>
  <c r="C3940" i="10"/>
  <c r="D3940" i="10"/>
  <c r="C3941" i="10"/>
  <c r="D3941" i="10"/>
  <c r="C3942" i="10"/>
  <c r="D3942" i="10"/>
  <c r="C3943" i="10"/>
  <c r="D3943" i="10"/>
  <c r="C3944" i="10"/>
  <c r="D3944" i="10"/>
  <c r="C3945" i="10"/>
  <c r="D3945" i="10"/>
  <c r="C3946" i="10"/>
  <c r="D3946" i="10"/>
  <c r="C3947" i="10"/>
  <c r="D3947" i="10"/>
  <c r="C3948" i="10"/>
  <c r="D3948" i="10"/>
  <c r="C3949" i="10"/>
  <c r="D3949" i="10"/>
  <c r="C3950" i="10"/>
  <c r="D3950" i="10"/>
  <c r="C3951" i="10"/>
  <c r="D3951" i="10"/>
  <c r="C3952" i="10"/>
  <c r="D3952" i="10"/>
  <c r="C3953" i="10"/>
  <c r="D3953" i="10"/>
  <c r="C3954" i="10"/>
  <c r="D3954" i="10"/>
  <c r="C3955" i="10"/>
  <c r="D3955" i="10"/>
  <c r="C3956" i="10"/>
  <c r="D3956" i="10"/>
  <c r="C3957" i="10"/>
  <c r="D3957" i="10"/>
  <c r="C3958" i="10"/>
  <c r="D3958" i="10"/>
  <c r="C3959" i="10"/>
  <c r="D3959" i="10"/>
  <c r="C3960" i="10"/>
  <c r="D3960" i="10"/>
  <c r="C3961" i="10"/>
  <c r="D3961" i="10"/>
  <c r="C3962" i="10"/>
  <c r="D3962" i="10"/>
  <c r="C3963" i="10"/>
  <c r="D3963" i="10"/>
  <c r="C3964" i="10"/>
  <c r="D3964" i="10"/>
  <c r="C3965" i="10"/>
  <c r="D3965" i="10"/>
  <c r="C3966" i="10"/>
  <c r="D3966" i="10"/>
  <c r="C3967" i="10"/>
  <c r="D3967" i="10"/>
  <c r="C3968" i="10"/>
  <c r="D3968" i="10"/>
  <c r="C3969" i="10"/>
  <c r="D3969" i="10"/>
  <c r="C3970" i="10"/>
  <c r="D3970" i="10"/>
  <c r="C3971" i="10"/>
  <c r="D3971" i="10"/>
  <c r="C3972" i="10"/>
  <c r="D3972" i="10"/>
  <c r="C3973" i="10"/>
  <c r="D3973" i="10"/>
  <c r="C3974" i="10"/>
  <c r="D3974" i="10"/>
  <c r="C3975" i="10"/>
  <c r="D3975" i="10"/>
  <c r="C3976" i="10"/>
  <c r="D3976" i="10"/>
  <c r="C3977" i="10"/>
  <c r="D3977" i="10"/>
  <c r="C3978" i="10"/>
  <c r="D3978" i="10"/>
  <c r="C3979" i="10"/>
  <c r="D3979" i="10"/>
  <c r="C3980" i="10"/>
  <c r="D3980" i="10"/>
  <c r="C3981" i="10"/>
  <c r="D3981" i="10"/>
  <c r="C3982" i="10"/>
  <c r="D3982" i="10"/>
  <c r="C3983" i="10"/>
  <c r="D3983" i="10"/>
  <c r="C3984" i="10"/>
  <c r="D3984" i="10"/>
  <c r="C3985" i="10"/>
  <c r="D3985" i="10"/>
  <c r="C3986" i="10"/>
  <c r="D3986" i="10"/>
  <c r="C3987" i="10"/>
  <c r="D3987" i="10"/>
  <c r="C3988" i="10"/>
  <c r="D3988" i="10"/>
  <c r="C3989" i="10"/>
  <c r="D3989" i="10"/>
  <c r="C3990" i="10"/>
  <c r="D3990" i="10"/>
  <c r="C3991" i="10"/>
  <c r="D3991" i="10"/>
  <c r="C3992" i="10"/>
  <c r="D3992" i="10"/>
  <c r="C3993" i="10"/>
  <c r="D3993" i="10"/>
  <c r="C3994" i="10"/>
  <c r="D3994" i="10"/>
  <c r="C3995" i="10"/>
  <c r="D3995" i="10"/>
  <c r="C3996" i="10"/>
  <c r="D3996" i="10"/>
  <c r="C3997" i="10"/>
  <c r="D3997" i="10"/>
  <c r="C3998" i="10"/>
  <c r="D3998" i="10"/>
  <c r="C3999" i="10"/>
  <c r="D3999" i="10"/>
  <c r="C4000" i="10"/>
  <c r="D4000" i="10"/>
  <c r="C4001" i="10"/>
  <c r="D4001" i="10"/>
  <c r="AD4001" i="10"/>
  <c r="N4001" i="10"/>
  <c r="A4001" i="10"/>
  <c r="AD4000" i="10"/>
  <c r="N4000" i="10"/>
  <c r="A4000" i="10"/>
  <c r="AD3999" i="10"/>
  <c r="N3999" i="10"/>
  <c r="A3999" i="10"/>
  <c r="AD3998" i="10"/>
  <c r="N3998" i="10"/>
  <c r="A3998" i="10"/>
  <c r="AD3997" i="10"/>
  <c r="N3997" i="10"/>
  <c r="A3997" i="10"/>
  <c r="AD3996" i="10"/>
  <c r="N3996" i="10"/>
  <c r="A3996" i="10"/>
  <c r="AD3995" i="10"/>
  <c r="N3995" i="10"/>
  <c r="A3995" i="10"/>
  <c r="AD3994" i="10"/>
  <c r="N3994" i="10"/>
  <c r="A3994" i="10"/>
  <c r="AD3993" i="10"/>
  <c r="N3993" i="10"/>
  <c r="A3993" i="10"/>
  <c r="AD3992" i="10"/>
  <c r="N3992" i="10"/>
  <c r="A3992" i="10"/>
  <c r="AD3991" i="10"/>
  <c r="N3991" i="10"/>
  <c r="A3991" i="10"/>
  <c r="AD3990" i="10"/>
  <c r="N3990" i="10"/>
  <c r="A3990" i="10"/>
  <c r="AD3989" i="10"/>
  <c r="N3989" i="10"/>
  <c r="A3989" i="10"/>
  <c r="AD3988" i="10"/>
  <c r="N3988" i="10"/>
  <c r="A3988" i="10"/>
  <c r="AD3987" i="10"/>
  <c r="N3987" i="10"/>
  <c r="A3987" i="10"/>
  <c r="AD3986" i="10"/>
  <c r="N3986" i="10"/>
  <c r="A3986" i="10"/>
  <c r="AD3985" i="10"/>
  <c r="N3985" i="10"/>
  <c r="A3985" i="10"/>
  <c r="AD3984" i="10"/>
  <c r="N3984" i="10"/>
  <c r="A3984" i="10"/>
  <c r="AD3983" i="10"/>
  <c r="N3983" i="10"/>
  <c r="A3983" i="10"/>
  <c r="AD3982" i="10"/>
  <c r="N3982" i="10"/>
  <c r="A3982" i="10"/>
  <c r="AD3981" i="10"/>
  <c r="N3981" i="10"/>
  <c r="A3981" i="10"/>
  <c r="AD3980" i="10"/>
  <c r="N3980" i="10"/>
  <c r="A3980" i="10"/>
  <c r="AD3979" i="10"/>
  <c r="N3979" i="10"/>
  <c r="A3979" i="10"/>
  <c r="AD3978" i="10"/>
  <c r="N3978" i="10"/>
  <c r="A3978" i="10"/>
  <c r="AD3977" i="10"/>
  <c r="N3977" i="10"/>
  <c r="A3977" i="10"/>
  <c r="AD3976" i="10"/>
  <c r="N3976" i="10"/>
  <c r="A3976" i="10"/>
  <c r="AD3975" i="10"/>
  <c r="N3975" i="10"/>
  <c r="A3975" i="10"/>
  <c r="AD3974" i="10"/>
  <c r="N3974" i="10"/>
  <c r="A3974" i="10"/>
  <c r="AD3973" i="10"/>
  <c r="N3973" i="10"/>
  <c r="A3973" i="10"/>
  <c r="AD3972" i="10"/>
  <c r="N3972" i="10"/>
  <c r="A3972" i="10"/>
  <c r="AD3971" i="10"/>
  <c r="N3971" i="10"/>
  <c r="A3971" i="10"/>
  <c r="AD3970" i="10"/>
  <c r="N3970" i="10"/>
  <c r="A3970" i="10"/>
  <c r="AD3969" i="10"/>
  <c r="N3969" i="10"/>
  <c r="A3969" i="10"/>
  <c r="AD3968" i="10"/>
  <c r="N3968" i="10"/>
  <c r="A3968" i="10"/>
  <c r="AD3967" i="10"/>
  <c r="N3967" i="10"/>
  <c r="A3967" i="10"/>
  <c r="AD3966" i="10"/>
  <c r="N3966" i="10"/>
  <c r="A3966" i="10"/>
  <c r="AD3965" i="10"/>
  <c r="N3965" i="10"/>
  <c r="A3965" i="10"/>
  <c r="AD3964" i="10"/>
  <c r="N3964" i="10"/>
  <c r="A3964" i="10"/>
  <c r="AD3963" i="10"/>
  <c r="N3963" i="10"/>
  <c r="A3963" i="10"/>
  <c r="AD3962" i="10"/>
  <c r="N3962" i="10"/>
  <c r="A3962" i="10"/>
  <c r="AD3961" i="10"/>
  <c r="N3961" i="10"/>
  <c r="A3961" i="10"/>
  <c r="AD3960" i="10"/>
  <c r="N3960" i="10"/>
  <c r="A3960" i="10"/>
  <c r="AD3959" i="10"/>
  <c r="N3959" i="10"/>
  <c r="A3959" i="10"/>
  <c r="AD3958" i="10"/>
  <c r="N3958" i="10"/>
  <c r="A3958" i="10"/>
  <c r="AD3957" i="10"/>
  <c r="N3957" i="10"/>
  <c r="A3957" i="10"/>
  <c r="AD3956" i="10"/>
  <c r="N3956" i="10"/>
  <c r="A3956" i="10"/>
  <c r="AD3955" i="10"/>
  <c r="N3955" i="10"/>
  <c r="A3955" i="10"/>
  <c r="AD3954" i="10"/>
  <c r="N3954" i="10"/>
  <c r="A3954" i="10"/>
  <c r="AD3953" i="10"/>
  <c r="N3953" i="10"/>
  <c r="A3953" i="10"/>
  <c r="AD3952" i="10"/>
  <c r="N3952" i="10"/>
  <c r="A3952" i="10"/>
  <c r="AD3951" i="10"/>
  <c r="N3951" i="10"/>
  <c r="A3951" i="10"/>
  <c r="AD3950" i="10"/>
  <c r="N3950" i="10"/>
  <c r="A3950" i="10"/>
  <c r="AD3949" i="10"/>
  <c r="N3949" i="10"/>
  <c r="A3949" i="10"/>
  <c r="AD3948" i="10"/>
  <c r="N3948" i="10"/>
  <c r="A3948" i="10"/>
  <c r="AD3947" i="10"/>
  <c r="N3947" i="10"/>
  <c r="A3947" i="10"/>
  <c r="AD3946" i="10"/>
  <c r="N3946" i="10"/>
  <c r="A3946" i="10"/>
  <c r="AD3945" i="10"/>
  <c r="N3945" i="10"/>
  <c r="A3945" i="10"/>
  <c r="AD3944" i="10"/>
  <c r="N3944" i="10"/>
  <c r="A3944" i="10"/>
  <c r="AD3943" i="10"/>
  <c r="N3943" i="10"/>
  <c r="A3943" i="10"/>
  <c r="AD3942" i="10"/>
  <c r="N3942" i="10"/>
  <c r="A3942" i="10"/>
  <c r="AD3941" i="10"/>
  <c r="N3941" i="10"/>
  <c r="A3941" i="10"/>
  <c r="AD3940" i="10"/>
  <c r="N3940" i="10"/>
  <c r="A3940" i="10"/>
  <c r="AD3939" i="10"/>
  <c r="N3939" i="10"/>
  <c r="A3939" i="10"/>
  <c r="AD3938" i="10"/>
  <c r="N3938" i="10"/>
  <c r="A3938" i="10"/>
  <c r="AD3937" i="10"/>
  <c r="N3937" i="10"/>
  <c r="A3937" i="10"/>
  <c r="AD3936" i="10"/>
  <c r="N3936" i="10"/>
  <c r="A3936" i="10"/>
  <c r="AD3935" i="10"/>
  <c r="N3935" i="10"/>
  <c r="A3935" i="10"/>
  <c r="AD3934" i="10"/>
  <c r="N3934" i="10"/>
  <c r="A3934" i="10"/>
  <c r="AD3933" i="10"/>
  <c r="N3933" i="10"/>
  <c r="A3933" i="10"/>
  <c r="AD3932" i="10"/>
  <c r="N3932" i="10"/>
  <c r="A3932" i="10"/>
  <c r="AD3931" i="10"/>
  <c r="N3931" i="10"/>
  <c r="A3931" i="10"/>
  <c r="AD3930" i="10"/>
  <c r="N3930" i="10"/>
  <c r="A3930" i="10"/>
  <c r="AD3929" i="10"/>
  <c r="N3929" i="10"/>
  <c r="A3929" i="10"/>
  <c r="AD3928" i="10"/>
  <c r="N3928" i="10"/>
  <c r="A3928" i="10"/>
  <c r="AD3927" i="10"/>
  <c r="N3927" i="10"/>
  <c r="A3927" i="10"/>
  <c r="AD3926" i="10"/>
  <c r="N3926" i="10"/>
  <c r="A3926" i="10"/>
  <c r="AD3925" i="10"/>
  <c r="N3925" i="10"/>
  <c r="A3925" i="10"/>
  <c r="AD3924" i="10"/>
  <c r="N3924" i="10"/>
  <c r="A3924" i="10"/>
  <c r="AD3923" i="10"/>
  <c r="N3923" i="10"/>
  <c r="A3923" i="10"/>
  <c r="AD3922" i="10"/>
  <c r="N3922" i="10"/>
  <c r="A3922" i="10"/>
  <c r="AD3921" i="10"/>
  <c r="N3921" i="10"/>
  <c r="A3921" i="10"/>
  <c r="AD3920" i="10"/>
  <c r="N3920" i="10"/>
  <c r="A3920" i="10"/>
  <c r="AD3919" i="10"/>
  <c r="N3919" i="10"/>
  <c r="A3919" i="10"/>
  <c r="AD3918" i="10"/>
  <c r="N3918" i="10"/>
  <c r="A3918" i="10"/>
  <c r="AD3917" i="10"/>
  <c r="N3917" i="10"/>
  <c r="A3917" i="10"/>
  <c r="AD3916" i="10"/>
  <c r="N3916" i="10"/>
  <c r="A3916" i="10"/>
  <c r="AD3915" i="10"/>
  <c r="N3915" i="10"/>
  <c r="A3915" i="10"/>
  <c r="AD3914" i="10"/>
  <c r="N3914" i="10"/>
  <c r="A3914" i="10"/>
  <c r="AD3913" i="10"/>
  <c r="N3913" i="10"/>
  <c r="A3913" i="10"/>
  <c r="AD3912" i="10"/>
  <c r="N3912" i="10"/>
  <c r="A3912" i="10"/>
  <c r="AD3911" i="10"/>
  <c r="N3911" i="10"/>
  <c r="A3911" i="10"/>
  <c r="AD3910" i="10"/>
  <c r="N3910" i="10"/>
  <c r="A3910" i="10"/>
  <c r="AD3909" i="10"/>
  <c r="N3909" i="10"/>
  <c r="A3909" i="10"/>
  <c r="AD3908" i="10"/>
  <c r="N3908" i="10"/>
  <c r="A3908" i="10"/>
  <c r="AD3907" i="10"/>
  <c r="N3907" i="10"/>
  <c r="A3907" i="10"/>
  <c r="AD3906" i="10"/>
  <c r="N3906" i="10"/>
  <c r="A3906" i="10"/>
  <c r="AD3905" i="10"/>
  <c r="N3905" i="10"/>
  <c r="A3905" i="10"/>
  <c r="AD3904" i="10"/>
  <c r="N3904" i="10"/>
  <c r="A3904" i="10"/>
  <c r="AD3903" i="10"/>
  <c r="N3903" i="10"/>
  <c r="A3903" i="10"/>
  <c r="AD3902" i="10"/>
  <c r="N3902" i="10"/>
  <c r="A3902" i="10"/>
  <c r="AD3901" i="10"/>
  <c r="N3901" i="10"/>
  <c r="A3901" i="10"/>
  <c r="AD3900" i="10"/>
  <c r="N3900" i="10"/>
  <c r="A3900" i="10"/>
  <c r="AD3899" i="10"/>
  <c r="N3899" i="10"/>
  <c r="A3899" i="10"/>
  <c r="AD3898" i="10"/>
  <c r="N3898" i="10"/>
  <c r="A3898" i="10"/>
  <c r="AD3897" i="10"/>
  <c r="N3897" i="10"/>
  <c r="A3897" i="10"/>
  <c r="AD3896" i="10"/>
  <c r="N3896" i="10"/>
  <c r="A3896" i="10"/>
  <c r="AD3895" i="10"/>
  <c r="N3895" i="10"/>
  <c r="A3895" i="10"/>
  <c r="AD3894" i="10"/>
  <c r="N3894" i="10"/>
  <c r="A3894" i="10"/>
  <c r="AD3893" i="10"/>
  <c r="N3893" i="10"/>
  <c r="A3893" i="10"/>
  <c r="AD3892" i="10"/>
  <c r="N3892" i="10"/>
  <c r="A3892" i="10"/>
  <c r="AD3891" i="10"/>
  <c r="N3891" i="10"/>
  <c r="A3891" i="10"/>
  <c r="AD3890" i="10"/>
  <c r="N3890" i="10"/>
  <c r="A3890" i="10"/>
  <c r="AD3889" i="10"/>
  <c r="N3889" i="10"/>
  <c r="A3889" i="10"/>
  <c r="AD3888" i="10"/>
  <c r="N3888" i="10"/>
  <c r="A3888" i="10"/>
  <c r="AD3887" i="10"/>
  <c r="N3887" i="10"/>
  <c r="A3887" i="10"/>
  <c r="AD3886" i="10"/>
  <c r="N3886" i="10"/>
  <c r="A3886" i="10"/>
  <c r="AD3885" i="10"/>
  <c r="N3885" i="10"/>
  <c r="A3885" i="10"/>
  <c r="AD3884" i="10"/>
  <c r="N3884" i="10"/>
  <c r="A3884" i="10"/>
  <c r="AD3883" i="10"/>
  <c r="N3883" i="10"/>
  <c r="A3883" i="10"/>
  <c r="AD3882" i="10"/>
  <c r="N3882" i="10"/>
  <c r="A3882" i="10"/>
  <c r="AD3881" i="10"/>
  <c r="N3881" i="10"/>
  <c r="A3881" i="10"/>
  <c r="AD3880" i="10"/>
  <c r="N3880" i="10"/>
  <c r="A3880" i="10"/>
  <c r="AD3879" i="10"/>
  <c r="N3879" i="10"/>
  <c r="A3879" i="10"/>
  <c r="AD3878" i="10"/>
  <c r="N3878" i="10"/>
  <c r="A3878" i="10"/>
  <c r="AD3877" i="10"/>
  <c r="N3877" i="10"/>
  <c r="A3877" i="10"/>
  <c r="AD3876" i="10"/>
  <c r="N3876" i="10"/>
  <c r="A3876" i="10"/>
  <c r="AD3875" i="10"/>
  <c r="N3875" i="10"/>
  <c r="A3875" i="10"/>
  <c r="AD3874" i="10"/>
  <c r="N3874" i="10"/>
  <c r="A3874" i="10"/>
  <c r="AD3873" i="10"/>
  <c r="N3873" i="10"/>
  <c r="A3873" i="10"/>
  <c r="AD3872" i="10"/>
  <c r="N3872" i="10"/>
  <c r="A3872" i="10"/>
  <c r="AD3871" i="10"/>
  <c r="N3871" i="10"/>
  <c r="A3871" i="10"/>
  <c r="AD3870" i="10"/>
  <c r="N3870" i="10"/>
  <c r="A3870" i="10"/>
  <c r="AD3869" i="10"/>
  <c r="N3869" i="10"/>
  <c r="A3869" i="10"/>
  <c r="AD3868" i="10"/>
  <c r="N3868" i="10"/>
  <c r="A3868" i="10"/>
  <c r="AD3867" i="10"/>
  <c r="N3867" i="10"/>
  <c r="A3867" i="10"/>
  <c r="AD3866" i="10"/>
  <c r="N3866" i="10"/>
  <c r="A3866" i="10"/>
  <c r="AD3865" i="10"/>
  <c r="N3865" i="10"/>
  <c r="A3865" i="10"/>
  <c r="AD3864" i="10"/>
  <c r="N3864" i="10"/>
  <c r="A3864" i="10"/>
  <c r="AD3863" i="10"/>
  <c r="N3863" i="10"/>
  <c r="A3863" i="10"/>
  <c r="AD3862" i="10"/>
  <c r="N3862" i="10"/>
  <c r="A3862" i="10"/>
  <c r="AD3861" i="10"/>
  <c r="N3861" i="10"/>
  <c r="A3861" i="10"/>
  <c r="AD3860" i="10"/>
  <c r="N3860" i="10"/>
  <c r="A3860" i="10"/>
  <c r="AD3859" i="10"/>
  <c r="N3859" i="10"/>
  <c r="A3859" i="10"/>
  <c r="AD3858" i="10"/>
  <c r="N3858" i="10"/>
  <c r="A3858" i="10"/>
  <c r="AD3857" i="10"/>
  <c r="N3857" i="10"/>
  <c r="A3857" i="10"/>
  <c r="AD3856" i="10"/>
  <c r="N3856" i="10"/>
  <c r="A3856" i="10"/>
  <c r="AD3855" i="10"/>
  <c r="N3855" i="10"/>
  <c r="A3855" i="10"/>
  <c r="AD3854" i="10"/>
  <c r="N3854" i="10"/>
  <c r="A3854" i="10"/>
  <c r="AD3853" i="10"/>
  <c r="N3853" i="10"/>
  <c r="A3853" i="10"/>
  <c r="AD3852" i="10"/>
  <c r="N3852" i="10"/>
  <c r="A3852" i="10"/>
  <c r="AD3851" i="10"/>
  <c r="N3851" i="10"/>
  <c r="A3851" i="10"/>
  <c r="AD3850" i="10"/>
  <c r="N3850" i="10"/>
  <c r="A3850" i="10"/>
  <c r="AD3849" i="10"/>
  <c r="N3849" i="10"/>
  <c r="A3849" i="10"/>
  <c r="AD3848" i="10"/>
  <c r="N3848" i="10"/>
  <c r="A3848" i="10"/>
  <c r="AD3847" i="10"/>
  <c r="N3847" i="10"/>
  <c r="A3847" i="10"/>
  <c r="AD3846" i="10"/>
  <c r="N3846" i="10"/>
  <c r="A3846" i="10"/>
  <c r="AD3845" i="10"/>
  <c r="N3845" i="10"/>
  <c r="A3845" i="10"/>
  <c r="AD3844" i="10"/>
  <c r="N3844" i="10"/>
  <c r="A3844" i="10"/>
  <c r="AD3843" i="10"/>
  <c r="N3843" i="10"/>
  <c r="A3843" i="10"/>
  <c r="AD3842" i="10"/>
  <c r="N3842" i="10"/>
  <c r="A3842" i="10"/>
  <c r="AD3841" i="10"/>
  <c r="N3841" i="10"/>
  <c r="A3841" i="10"/>
  <c r="AD3840" i="10"/>
  <c r="N3840" i="10"/>
  <c r="A3840" i="10"/>
  <c r="AD3839" i="10"/>
  <c r="N3839" i="10"/>
  <c r="A3839" i="10"/>
  <c r="AD3838" i="10"/>
  <c r="N3838" i="10"/>
  <c r="A3838" i="10"/>
  <c r="AD3837" i="10"/>
  <c r="N3837" i="10"/>
  <c r="A3837" i="10"/>
  <c r="AD3836" i="10"/>
  <c r="N3836" i="10"/>
  <c r="A3836" i="10"/>
  <c r="AD3835" i="10"/>
  <c r="N3835" i="10"/>
  <c r="A3835" i="10"/>
  <c r="AD3834" i="10"/>
  <c r="N3834" i="10"/>
  <c r="A3834" i="10"/>
  <c r="AD3833" i="10"/>
  <c r="N3833" i="10"/>
  <c r="A3833" i="10"/>
  <c r="AD3832" i="10"/>
  <c r="N3832" i="10"/>
  <c r="A3832" i="10"/>
  <c r="AD3831" i="10"/>
  <c r="N3831" i="10"/>
  <c r="A3831" i="10"/>
  <c r="AD3830" i="10"/>
  <c r="N3830" i="10"/>
  <c r="A3830" i="10"/>
  <c r="AD3829" i="10"/>
  <c r="N3829" i="10"/>
  <c r="A3829" i="10"/>
  <c r="AD3828" i="10"/>
  <c r="N3828" i="10"/>
  <c r="A3828" i="10"/>
  <c r="AD3827" i="10"/>
  <c r="N3827" i="10"/>
  <c r="A3827" i="10"/>
  <c r="AD3826" i="10"/>
  <c r="N3826" i="10"/>
  <c r="A3826" i="10"/>
  <c r="AD3825" i="10"/>
  <c r="N3825" i="10"/>
  <c r="A3825" i="10"/>
  <c r="AD3824" i="10"/>
  <c r="N3824" i="10"/>
  <c r="A3824" i="10"/>
  <c r="AD3823" i="10"/>
  <c r="N3823" i="10"/>
  <c r="A3823" i="10"/>
  <c r="AD3822" i="10"/>
  <c r="N3822" i="10"/>
  <c r="A3822" i="10"/>
  <c r="AD3821" i="10"/>
  <c r="N3821" i="10"/>
  <c r="A3821" i="10"/>
  <c r="AD3820" i="10"/>
  <c r="N3820" i="10"/>
  <c r="A3820" i="10"/>
  <c r="AD3819" i="10"/>
  <c r="N3819" i="10"/>
  <c r="A3819" i="10"/>
  <c r="AD3818" i="10"/>
  <c r="N3818" i="10"/>
  <c r="A3818" i="10"/>
  <c r="AD3817" i="10"/>
  <c r="N3817" i="10"/>
  <c r="A3817" i="10"/>
  <c r="AD3816" i="10"/>
  <c r="N3816" i="10"/>
  <c r="A3816" i="10"/>
  <c r="AD3815" i="10"/>
  <c r="N3815" i="10"/>
  <c r="A3815" i="10"/>
  <c r="AD3814" i="10"/>
  <c r="N3814" i="10"/>
  <c r="A3814" i="10"/>
  <c r="AD3813" i="10"/>
  <c r="N3813" i="10"/>
  <c r="A3813" i="10"/>
  <c r="AD3812" i="10"/>
  <c r="N3812" i="10"/>
  <c r="A3812" i="10"/>
  <c r="AD3811" i="10"/>
  <c r="N3811" i="10"/>
  <c r="A3811" i="10"/>
  <c r="AD3810" i="10"/>
  <c r="N3810" i="10"/>
  <c r="A3810" i="10"/>
  <c r="AD3809" i="10"/>
  <c r="N3809" i="10"/>
  <c r="A3809" i="10"/>
  <c r="AD3808" i="10"/>
  <c r="N3808" i="10"/>
  <c r="A3808" i="10"/>
  <c r="AD3807" i="10"/>
  <c r="N3807" i="10"/>
  <c r="A3807" i="10"/>
  <c r="AD3806" i="10"/>
  <c r="N3806" i="10"/>
  <c r="A3806" i="10"/>
  <c r="AD3805" i="10"/>
  <c r="N3805" i="10"/>
  <c r="A3805" i="10"/>
  <c r="AD3804" i="10"/>
  <c r="N3804" i="10"/>
  <c r="A3804" i="10"/>
  <c r="AD3803" i="10"/>
  <c r="N3803" i="10"/>
  <c r="A3803" i="10"/>
  <c r="AD3802" i="10"/>
  <c r="N3802" i="10"/>
  <c r="A3802" i="10"/>
  <c r="AD3801" i="10"/>
  <c r="N3801" i="10"/>
  <c r="A3801" i="10"/>
  <c r="AD3800" i="10"/>
  <c r="N3800" i="10"/>
  <c r="A3800" i="10"/>
  <c r="AD3799" i="10"/>
  <c r="N3799" i="10"/>
  <c r="A3799" i="10"/>
  <c r="AD3798" i="10"/>
  <c r="N3798" i="10"/>
  <c r="A3798" i="10"/>
  <c r="AD3797" i="10"/>
  <c r="N3797" i="10"/>
  <c r="A3797" i="10"/>
  <c r="AD3796" i="10"/>
  <c r="N3796" i="10"/>
  <c r="A3796" i="10"/>
  <c r="AD3795" i="10"/>
  <c r="N3795" i="10"/>
  <c r="A3795" i="10"/>
  <c r="AD3794" i="10"/>
  <c r="N3794" i="10"/>
  <c r="A3794" i="10"/>
  <c r="AD3793" i="10"/>
  <c r="N3793" i="10"/>
  <c r="A3793" i="10"/>
  <c r="AD3792" i="10"/>
  <c r="N3792" i="10"/>
  <c r="A3792" i="10"/>
  <c r="AD3791" i="10"/>
  <c r="N3791" i="10"/>
  <c r="A3791" i="10"/>
  <c r="AD3790" i="10"/>
  <c r="N3790" i="10"/>
  <c r="A3790" i="10"/>
  <c r="AD3789" i="10"/>
  <c r="N3789" i="10"/>
  <c r="A3789" i="10"/>
  <c r="AD3788" i="10"/>
  <c r="N3788" i="10"/>
  <c r="A3788" i="10"/>
  <c r="AD3787" i="10"/>
  <c r="N3787" i="10"/>
  <c r="A3787" i="10"/>
  <c r="AD3786" i="10"/>
  <c r="N3786" i="10"/>
  <c r="A3786" i="10"/>
  <c r="AD3785" i="10"/>
  <c r="N3785" i="10"/>
  <c r="A3785" i="10"/>
  <c r="AD3784" i="10"/>
  <c r="N3784" i="10"/>
  <c r="A3784" i="10"/>
  <c r="AD3783" i="10"/>
  <c r="N3783" i="10"/>
  <c r="A3783" i="10"/>
  <c r="AD3782" i="10"/>
  <c r="N3782" i="10"/>
  <c r="A3782" i="10"/>
  <c r="AD3781" i="10"/>
  <c r="N3781" i="10"/>
  <c r="A3781" i="10"/>
  <c r="AD3780" i="10"/>
  <c r="N3780" i="10"/>
  <c r="A3780" i="10"/>
  <c r="AD3779" i="10"/>
  <c r="N3779" i="10"/>
  <c r="A3779" i="10"/>
  <c r="AD3778" i="10"/>
  <c r="N3778" i="10"/>
  <c r="A3778" i="10"/>
  <c r="AD3777" i="10"/>
  <c r="N3777" i="10"/>
  <c r="A3777" i="10"/>
  <c r="AD3776" i="10"/>
  <c r="N3776" i="10"/>
  <c r="A3776" i="10"/>
  <c r="AD3775" i="10"/>
  <c r="N3775" i="10"/>
  <c r="A3775" i="10"/>
  <c r="AD3774" i="10"/>
  <c r="N3774" i="10"/>
  <c r="A3774" i="10"/>
  <c r="AD3773" i="10"/>
  <c r="N3773" i="10"/>
  <c r="A3773" i="10"/>
  <c r="AD3772" i="10"/>
  <c r="N3772" i="10"/>
  <c r="A3772" i="10"/>
  <c r="AD3771" i="10"/>
  <c r="N3771" i="10"/>
  <c r="A3771" i="10"/>
  <c r="AD3770" i="10"/>
  <c r="N3770" i="10"/>
  <c r="A3770" i="10"/>
  <c r="AD3769" i="10"/>
  <c r="N3769" i="10"/>
  <c r="A3769" i="10"/>
  <c r="AD3768" i="10"/>
  <c r="N3768" i="10"/>
  <c r="A3768" i="10"/>
  <c r="AD3767" i="10"/>
  <c r="N3767" i="10"/>
  <c r="A3767" i="10"/>
  <c r="AD3766" i="10"/>
  <c r="N3766" i="10"/>
  <c r="A3766" i="10"/>
  <c r="AD3765" i="10"/>
  <c r="N3765" i="10"/>
  <c r="A3765" i="10"/>
  <c r="AD3764" i="10"/>
  <c r="N3764" i="10"/>
  <c r="A3764" i="10"/>
  <c r="AD3763" i="10"/>
  <c r="N3763" i="10"/>
  <c r="A3763" i="10"/>
  <c r="AD3762" i="10"/>
  <c r="N3762" i="10"/>
  <c r="A3762" i="10"/>
  <c r="AD3761" i="10"/>
  <c r="N3761" i="10"/>
  <c r="A3761" i="10"/>
  <c r="AD3760" i="10"/>
  <c r="N3760" i="10"/>
  <c r="A3760" i="10"/>
  <c r="AD3759" i="10"/>
  <c r="N3759" i="10"/>
  <c r="A3759" i="10"/>
  <c r="AD3758" i="10"/>
  <c r="N3758" i="10"/>
  <c r="A3758" i="10"/>
  <c r="AD3757" i="10"/>
  <c r="N3757" i="10"/>
  <c r="A3757" i="10"/>
  <c r="AD3756" i="10"/>
  <c r="N3756" i="10"/>
  <c r="A3756" i="10"/>
  <c r="AD3755" i="10"/>
  <c r="N3755" i="10"/>
  <c r="A3755" i="10"/>
  <c r="AD3754" i="10"/>
  <c r="N3754" i="10"/>
  <c r="A3754" i="10"/>
  <c r="AD3753" i="10"/>
  <c r="N3753" i="10"/>
  <c r="A3753" i="10"/>
  <c r="AD3752" i="10"/>
  <c r="N3752" i="10"/>
  <c r="A3752" i="10"/>
  <c r="AD3751" i="10"/>
  <c r="N3751" i="10"/>
  <c r="A3751" i="10"/>
  <c r="AD3750" i="10"/>
  <c r="N3750" i="10"/>
  <c r="A3750" i="10"/>
  <c r="AD3749" i="10"/>
  <c r="N3749" i="10"/>
  <c r="A3749" i="10"/>
  <c r="AD3748" i="10"/>
  <c r="N3748" i="10"/>
  <c r="A3748" i="10"/>
  <c r="AD3747" i="10"/>
  <c r="N3747" i="10"/>
  <c r="A3747" i="10"/>
  <c r="AD3746" i="10"/>
  <c r="N3746" i="10"/>
  <c r="A3746" i="10"/>
  <c r="AD3745" i="10"/>
  <c r="N3745" i="10"/>
  <c r="A3745" i="10"/>
  <c r="AD3744" i="10"/>
  <c r="N3744" i="10"/>
  <c r="A3744" i="10"/>
  <c r="AD3743" i="10"/>
  <c r="N3743" i="10"/>
  <c r="A3743" i="10"/>
  <c r="AD3742" i="10"/>
  <c r="N3742" i="10"/>
  <c r="A3742" i="10"/>
  <c r="AD3741" i="10"/>
  <c r="N3741" i="10"/>
  <c r="A3741" i="10"/>
  <c r="AD3740" i="10"/>
  <c r="N3740" i="10"/>
  <c r="A3740" i="10"/>
  <c r="AD3739" i="10"/>
  <c r="N3739" i="10"/>
  <c r="A3739" i="10"/>
  <c r="AD3738" i="10"/>
  <c r="N3738" i="10"/>
  <c r="A3738" i="10"/>
  <c r="AD3737" i="10"/>
  <c r="N3737" i="10"/>
  <c r="A3737" i="10"/>
  <c r="AD3736" i="10"/>
  <c r="N3736" i="10"/>
  <c r="A3736" i="10"/>
  <c r="AD3735" i="10"/>
  <c r="N3735" i="10"/>
  <c r="A3735" i="10"/>
  <c r="AD3734" i="10"/>
  <c r="N3734" i="10"/>
  <c r="A3734" i="10"/>
  <c r="AD3733" i="10"/>
  <c r="N3733" i="10"/>
  <c r="A3733" i="10"/>
  <c r="AD3732" i="10"/>
  <c r="N3732" i="10"/>
  <c r="A3732" i="10"/>
  <c r="AD3731" i="10"/>
  <c r="N3731" i="10"/>
  <c r="A3731" i="10"/>
  <c r="AD3730" i="10"/>
  <c r="N3730" i="10"/>
  <c r="A3730" i="10"/>
  <c r="AD3729" i="10"/>
  <c r="N3729" i="10"/>
  <c r="A3729" i="10"/>
  <c r="AD3728" i="10"/>
  <c r="N3728" i="10"/>
  <c r="A3728" i="10"/>
  <c r="AD3727" i="10"/>
  <c r="N3727" i="10"/>
  <c r="A3727" i="10"/>
  <c r="AD3726" i="10"/>
  <c r="N3726" i="10"/>
  <c r="A3726" i="10"/>
  <c r="AD3725" i="10"/>
  <c r="N3725" i="10"/>
  <c r="A3725" i="10"/>
  <c r="AD3724" i="10"/>
  <c r="N3724" i="10"/>
  <c r="A3724" i="10"/>
  <c r="AD3723" i="10"/>
  <c r="N3723" i="10"/>
  <c r="A3723" i="10"/>
  <c r="AD3722" i="10"/>
  <c r="N3722" i="10"/>
  <c r="A3722" i="10"/>
  <c r="AD3721" i="10"/>
  <c r="N3721" i="10"/>
  <c r="A3721" i="10"/>
  <c r="AD3720" i="10"/>
  <c r="N3720" i="10"/>
  <c r="A3720" i="10"/>
  <c r="AD3719" i="10"/>
  <c r="N3719" i="10"/>
  <c r="A3719" i="10"/>
  <c r="AD3718" i="10"/>
  <c r="N3718" i="10"/>
  <c r="A3718" i="10"/>
  <c r="AD3717" i="10"/>
  <c r="N3717" i="10"/>
  <c r="A3717" i="10"/>
  <c r="AD3716" i="10"/>
  <c r="N3716" i="10"/>
  <c r="A3716" i="10"/>
  <c r="AD3715" i="10"/>
  <c r="N3715" i="10"/>
  <c r="A3715" i="10"/>
  <c r="AD3714" i="10"/>
  <c r="N3714" i="10"/>
  <c r="A3714" i="10"/>
  <c r="AD3713" i="10"/>
  <c r="N3713" i="10"/>
  <c r="A3713" i="10"/>
  <c r="AD3712" i="10"/>
  <c r="N3712" i="10"/>
  <c r="A3712" i="10"/>
  <c r="AD3711" i="10"/>
  <c r="N3711" i="10"/>
  <c r="A3711" i="10"/>
  <c r="AD3710" i="10"/>
  <c r="N3710" i="10"/>
  <c r="A3710" i="10"/>
  <c r="AD3709" i="10"/>
  <c r="N3709" i="10"/>
  <c r="A3709" i="10"/>
  <c r="AD3708" i="10"/>
  <c r="N3708" i="10"/>
  <c r="A3708" i="10"/>
  <c r="AD3707" i="10"/>
  <c r="N3707" i="10"/>
  <c r="A3707" i="10"/>
  <c r="AD3706" i="10"/>
  <c r="N3706" i="10"/>
  <c r="A3706" i="10"/>
  <c r="AD3705" i="10"/>
  <c r="N3705" i="10"/>
  <c r="A3705" i="10"/>
  <c r="AD3704" i="10"/>
  <c r="N3704" i="10"/>
  <c r="A3704" i="10"/>
  <c r="AD3703" i="10"/>
  <c r="N3703" i="10"/>
  <c r="A3703" i="10"/>
  <c r="AD3702" i="10"/>
  <c r="N3702" i="10"/>
  <c r="A3702" i="10"/>
  <c r="AD3701" i="10"/>
  <c r="N3701" i="10"/>
  <c r="A3701" i="10"/>
  <c r="AD3700" i="10"/>
  <c r="N3700" i="10"/>
  <c r="A3700" i="10"/>
  <c r="AD3699" i="10"/>
  <c r="N3699" i="10"/>
  <c r="A3699" i="10"/>
  <c r="AD3698" i="10"/>
  <c r="N3698" i="10"/>
  <c r="A3698" i="10"/>
  <c r="AD3697" i="10"/>
  <c r="N3697" i="10"/>
  <c r="A3697" i="10"/>
  <c r="AD3696" i="10"/>
  <c r="N3696" i="10"/>
  <c r="A3696" i="10"/>
  <c r="AD3695" i="10"/>
  <c r="N3695" i="10"/>
  <c r="A3695" i="10"/>
  <c r="AD3694" i="10"/>
  <c r="N3694" i="10"/>
  <c r="A3694" i="10"/>
  <c r="AD3693" i="10"/>
  <c r="N3693" i="10"/>
  <c r="A3693" i="10"/>
  <c r="AD3692" i="10"/>
  <c r="N3692" i="10"/>
  <c r="A3692" i="10"/>
  <c r="AD3691" i="10"/>
  <c r="N3691" i="10"/>
  <c r="A3691" i="10"/>
  <c r="AD3690" i="10"/>
  <c r="N3690" i="10"/>
  <c r="A3690" i="10"/>
  <c r="AD3689" i="10"/>
  <c r="N3689" i="10"/>
  <c r="A3689" i="10"/>
  <c r="AD3688" i="10"/>
  <c r="N3688" i="10"/>
  <c r="A3688" i="10"/>
  <c r="AD3687" i="10"/>
  <c r="N3687" i="10"/>
  <c r="A3687" i="10"/>
  <c r="AD3686" i="10"/>
  <c r="N3686" i="10"/>
  <c r="A3686" i="10"/>
  <c r="AD3685" i="10"/>
  <c r="N3685" i="10"/>
  <c r="A3685" i="10"/>
  <c r="AD3684" i="10"/>
  <c r="N3684" i="10"/>
  <c r="A3684" i="10"/>
  <c r="AD3683" i="10"/>
  <c r="N3683" i="10"/>
  <c r="A3683" i="10"/>
  <c r="AD3682" i="10"/>
  <c r="N3682" i="10"/>
  <c r="A3682" i="10"/>
  <c r="AD3681" i="10"/>
  <c r="N3681" i="10"/>
  <c r="A3681" i="10"/>
  <c r="AD3680" i="10"/>
  <c r="N3680" i="10"/>
  <c r="A3680" i="10"/>
  <c r="AD3679" i="10"/>
  <c r="N3679" i="10"/>
  <c r="A3679" i="10"/>
  <c r="AD3678" i="10"/>
  <c r="N3678" i="10"/>
  <c r="A3678" i="10"/>
  <c r="AD3677" i="10"/>
  <c r="N3677" i="10"/>
  <c r="A3677" i="10"/>
  <c r="AD3676" i="10"/>
  <c r="N3676" i="10"/>
  <c r="A3676" i="10"/>
  <c r="AD3675" i="10"/>
  <c r="N3675" i="10"/>
  <c r="A3675" i="10"/>
  <c r="AD3674" i="10"/>
  <c r="N3674" i="10"/>
  <c r="A3674" i="10"/>
  <c r="AD3673" i="10"/>
  <c r="N3673" i="10"/>
  <c r="A3673" i="10"/>
  <c r="AD3672" i="10"/>
  <c r="N3672" i="10"/>
  <c r="A3672" i="10"/>
  <c r="AD3671" i="10"/>
  <c r="N3671" i="10"/>
  <c r="A3671" i="10"/>
  <c r="AD3670" i="10"/>
  <c r="N3670" i="10"/>
  <c r="A3670" i="10"/>
  <c r="AD3669" i="10"/>
  <c r="N3669" i="10"/>
  <c r="A3669" i="10"/>
  <c r="AD3668" i="10"/>
  <c r="N3668" i="10"/>
  <c r="A3668" i="10"/>
  <c r="AD3667" i="10"/>
  <c r="N3667" i="10"/>
  <c r="A3667" i="10"/>
  <c r="AD3666" i="10"/>
  <c r="N3666" i="10"/>
  <c r="A3666" i="10"/>
  <c r="AD3665" i="10"/>
  <c r="N3665" i="10"/>
  <c r="A3665" i="10"/>
  <c r="AD3664" i="10"/>
  <c r="N3664" i="10"/>
  <c r="A3664" i="10"/>
  <c r="AD3663" i="10"/>
  <c r="N3663" i="10"/>
  <c r="A3663" i="10"/>
  <c r="AD3662" i="10"/>
  <c r="N3662" i="10"/>
  <c r="A3662" i="10"/>
  <c r="AD3661" i="10"/>
  <c r="N3661" i="10"/>
  <c r="A3661" i="10"/>
  <c r="AD3660" i="10"/>
  <c r="N3660" i="10"/>
  <c r="A3660" i="10"/>
  <c r="AD3659" i="10"/>
  <c r="N3659" i="10"/>
  <c r="A3659" i="10"/>
  <c r="AD3658" i="10"/>
  <c r="N3658" i="10"/>
  <c r="A3658" i="10"/>
  <c r="AD3657" i="10"/>
  <c r="N3657" i="10"/>
  <c r="A3657" i="10"/>
  <c r="AD3656" i="10"/>
  <c r="N3656" i="10"/>
  <c r="A3656" i="10"/>
  <c r="AD3655" i="10"/>
  <c r="N3655" i="10"/>
  <c r="A3655" i="10"/>
  <c r="AD3654" i="10"/>
  <c r="N3654" i="10"/>
  <c r="A3654" i="10"/>
  <c r="AD3653" i="10"/>
  <c r="N3653" i="10"/>
  <c r="A3653" i="10"/>
  <c r="AD3652" i="10"/>
  <c r="N3652" i="10"/>
  <c r="A3652" i="10"/>
  <c r="AD3651" i="10"/>
  <c r="N3651" i="10"/>
  <c r="A3651" i="10"/>
  <c r="AD3650" i="10"/>
  <c r="N3650" i="10"/>
  <c r="A3650" i="10"/>
  <c r="AD3649" i="10"/>
  <c r="N3649" i="10"/>
  <c r="A3649" i="10"/>
  <c r="AD3648" i="10"/>
  <c r="N3648" i="10"/>
  <c r="A3648" i="10"/>
  <c r="AD3647" i="10"/>
  <c r="N3647" i="10"/>
  <c r="A3647" i="10"/>
  <c r="AD3646" i="10"/>
  <c r="N3646" i="10"/>
  <c r="A3646" i="10"/>
  <c r="AD3645" i="10"/>
  <c r="N3645" i="10"/>
  <c r="A3645" i="10"/>
  <c r="AD3644" i="10"/>
  <c r="N3644" i="10"/>
  <c r="A3644" i="10"/>
  <c r="AD3643" i="10"/>
  <c r="N3643" i="10"/>
  <c r="A3643" i="10"/>
  <c r="AD3642" i="10"/>
  <c r="N3642" i="10"/>
  <c r="A3642" i="10"/>
  <c r="AD3641" i="10"/>
  <c r="N3641" i="10"/>
  <c r="A3641" i="10"/>
  <c r="AD3640" i="10"/>
  <c r="N3640" i="10"/>
  <c r="A3640" i="10"/>
  <c r="AD3639" i="10"/>
  <c r="N3639" i="10"/>
  <c r="A3639" i="10"/>
  <c r="AD3638" i="10"/>
  <c r="N3638" i="10"/>
  <c r="A3638" i="10"/>
  <c r="AD3637" i="10"/>
  <c r="N3637" i="10"/>
  <c r="A3637" i="10"/>
  <c r="AD3636" i="10"/>
  <c r="N3636" i="10"/>
  <c r="A3636" i="10"/>
  <c r="AD3635" i="10"/>
  <c r="N3635" i="10"/>
  <c r="A3635" i="10"/>
  <c r="AD3634" i="10"/>
  <c r="N3634" i="10"/>
  <c r="A3634" i="10"/>
  <c r="AD3633" i="10"/>
  <c r="N3633" i="10"/>
  <c r="A3633" i="10"/>
  <c r="AD3632" i="10"/>
  <c r="N3632" i="10"/>
  <c r="A3632" i="10"/>
  <c r="AD3631" i="10"/>
  <c r="N3631" i="10"/>
  <c r="A3631" i="10"/>
  <c r="AD3630" i="10"/>
  <c r="N3630" i="10"/>
  <c r="A3630" i="10"/>
  <c r="AD3629" i="10"/>
  <c r="N3629" i="10"/>
  <c r="A3629" i="10"/>
  <c r="AD3628" i="10"/>
  <c r="N3628" i="10"/>
  <c r="A3628" i="10"/>
  <c r="AD3627" i="10"/>
  <c r="N3627" i="10"/>
  <c r="A3627" i="10"/>
  <c r="AD3626" i="10"/>
  <c r="N3626" i="10"/>
  <c r="A3626" i="10"/>
  <c r="AD3625" i="10"/>
  <c r="N3625" i="10"/>
  <c r="A3625" i="10"/>
  <c r="AD3624" i="10"/>
  <c r="N3624" i="10"/>
  <c r="A3624" i="10"/>
  <c r="AD3623" i="10"/>
  <c r="N3623" i="10"/>
  <c r="A3623" i="10"/>
  <c r="AD3622" i="10"/>
  <c r="N3622" i="10"/>
  <c r="A3622" i="10"/>
  <c r="AD3621" i="10"/>
  <c r="N3621" i="10"/>
  <c r="A3621" i="10"/>
  <c r="AD3620" i="10"/>
  <c r="N3620" i="10"/>
  <c r="A3620" i="10"/>
  <c r="AD3619" i="10"/>
  <c r="N3619" i="10"/>
  <c r="A3619" i="10"/>
  <c r="AD3618" i="10"/>
  <c r="N3618" i="10"/>
  <c r="A3618" i="10"/>
  <c r="AD3617" i="10"/>
  <c r="N3617" i="10"/>
  <c r="A3617" i="10"/>
  <c r="AD3616" i="10"/>
  <c r="N3616" i="10"/>
  <c r="A3616" i="10"/>
  <c r="AD3615" i="10"/>
  <c r="N3615" i="10"/>
  <c r="A3615" i="10"/>
  <c r="AD3614" i="10"/>
  <c r="N3614" i="10"/>
  <c r="A3614" i="10"/>
  <c r="AD3613" i="10"/>
  <c r="N3613" i="10"/>
  <c r="A3613" i="10"/>
  <c r="AD3612" i="10"/>
  <c r="N3612" i="10"/>
  <c r="A3612" i="10"/>
  <c r="AD3611" i="10"/>
  <c r="N3611" i="10"/>
  <c r="A3611" i="10"/>
  <c r="AD3610" i="10"/>
  <c r="N3610" i="10"/>
  <c r="A3610" i="10"/>
  <c r="AD3609" i="10"/>
  <c r="N3609" i="10"/>
  <c r="A3609" i="10"/>
  <c r="AD3608" i="10"/>
  <c r="N3608" i="10"/>
  <c r="A3608" i="10"/>
  <c r="AD3607" i="10"/>
  <c r="N3607" i="10"/>
  <c r="A3607" i="10"/>
  <c r="AD3606" i="10"/>
  <c r="N3606" i="10"/>
  <c r="A3606" i="10"/>
  <c r="AD3605" i="10"/>
  <c r="N3605" i="10"/>
  <c r="A3605" i="10"/>
  <c r="AD3604" i="10"/>
  <c r="N3604" i="10"/>
  <c r="A3604" i="10"/>
  <c r="AD3603" i="10"/>
  <c r="N3603" i="10"/>
  <c r="A3603" i="10"/>
  <c r="AD3602" i="10"/>
  <c r="N3602" i="10"/>
  <c r="A3602" i="10"/>
  <c r="AD3601" i="10"/>
  <c r="N3601" i="10"/>
  <c r="A3601" i="10"/>
  <c r="AD3600" i="10"/>
  <c r="N3600" i="10"/>
  <c r="A3600" i="10"/>
  <c r="AD3599" i="10"/>
  <c r="N3599" i="10"/>
  <c r="A3599" i="10"/>
  <c r="AD3598" i="10"/>
  <c r="N3598" i="10"/>
  <c r="A3598" i="10"/>
  <c r="AD3597" i="10"/>
  <c r="N3597" i="10"/>
  <c r="A3597" i="10"/>
  <c r="AD3596" i="10"/>
  <c r="N3596" i="10"/>
  <c r="A3596" i="10"/>
  <c r="AD3595" i="10"/>
  <c r="N3595" i="10"/>
  <c r="A3595" i="10"/>
  <c r="AD3594" i="10"/>
  <c r="N3594" i="10"/>
  <c r="A3594" i="10"/>
  <c r="AD3593" i="10"/>
  <c r="N3593" i="10"/>
  <c r="A3593" i="10"/>
  <c r="AD3592" i="10"/>
  <c r="N3592" i="10"/>
  <c r="A3592" i="10"/>
  <c r="AD3591" i="10"/>
  <c r="N3591" i="10"/>
  <c r="A3591" i="10"/>
  <c r="AD3590" i="10"/>
  <c r="N3590" i="10"/>
  <c r="A3590" i="10"/>
  <c r="AD3589" i="10"/>
  <c r="N3589" i="10"/>
  <c r="A3589" i="10"/>
  <c r="AD3588" i="10"/>
  <c r="N3588" i="10"/>
  <c r="A3588" i="10"/>
  <c r="AD3587" i="10"/>
  <c r="N3587" i="10"/>
  <c r="A3587" i="10"/>
  <c r="AD3586" i="10"/>
  <c r="N3586" i="10"/>
  <c r="A3586" i="10"/>
  <c r="AD3585" i="10"/>
  <c r="N3585" i="10"/>
  <c r="A3585" i="10"/>
  <c r="AD3584" i="10"/>
  <c r="N3584" i="10"/>
  <c r="A3584" i="10"/>
  <c r="AD3583" i="10"/>
  <c r="N3583" i="10"/>
  <c r="A3583" i="10"/>
  <c r="AD3582" i="10"/>
  <c r="N3582" i="10"/>
  <c r="A3582" i="10"/>
  <c r="AD3581" i="10"/>
  <c r="N3581" i="10"/>
  <c r="A3581" i="10"/>
  <c r="AD3580" i="10"/>
  <c r="N3580" i="10"/>
  <c r="A3580" i="10"/>
  <c r="AD3579" i="10"/>
  <c r="N3579" i="10"/>
  <c r="A3579" i="10"/>
  <c r="AD3578" i="10"/>
  <c r="N3578" i="10"/>
  <c r="A3578" i="10"/>
  <c r="AD3577" i="10"/>
  <c r="N3577" i="10"/>
  <c r="A3577" i="10"/>
  <c r="AD3576" i="10"/>
  <c r="N3576" i="10"/>
  <c r="A3576" i="10"/>
  <c r="AD3575" i="10"/>
  <c r="N3575" i="10"/>
  <c r="A3575" i="10"/>
  <c r="AD3574" i="10"/>
  <c r="N3574" i="10"/>
  <c r="A3574" i="10"/>
  <c r="AD3573" i="10"/>
  <c r="N3573" i="10"/>
  <c r="A3573" i="10"/>
  <c r="AD3572" i="10"/>
  <c r="N3572" i="10"/>
  <c r="A3572" i="10"/>
  <c r="AD3571" i="10"/>
  <c r="N3571" i="10"/>
  <c r="A3571" i="10"/>
  <c r="AD3570" i="10"/>
  <c r="N3570" i="10"/>
  <c r="A3570" i="10"/>
  <c r="AD3569" i="10"/>
  <c r="N3569" i="10"/>
  <c r="A3569" i="10"/>
  <c r="AD3568" i="10"/>
  <c r="N3568" i="10"/>
  <c r="A3568" i="10"/>
  <c r="AD3567" i="10"/>
  <c r="N3567" i="10"/>
  <c r="A3567" i="10"/>
  <c r="AD3566" i="10"/>
  <c r="N3566" i="10"/>
  <c r="A3566" i="10"/>
  <c r="AD3565" i="10"/>
  <c r="N3565" i="10"/>
  <c r="A3565" i="10"/>
  <c r="AD3564" i="10"/>
  <c r="N3564" i="10"/>
  <c r="A3564" i="10"/>
  <c r="AD3563" i="10"/>
  <c r="N3563" i="10"/>
  <c r="A3563" i="10"/>
  <c r="AD3562" i="10"/>
  <c r="N3562" i="10"/>
  <c r="A3562" i="10"/>
  <c r="AD3561" i="10"/>
  <c r="N3561" i="10"/>
  <c r="A3561" i="10"/>
  <c r="AD3560" i="10"/>
  <c r="N3560" i="10"/>
  <c r="A3560" i="10"/>
  <c r="AD3559" i="10"/>
  <c r="N3559" i="10"/>
  <c r="A3559" i="10"/>
  <c r="AD3558" i="10"/>
  <c r="N3558" i="10"/>
  <c r="A3558" i="10"/>
  <c r="AD3557" i="10"/>
  <c r="N3557" i="10"/>
  <c r="A3557" i="10"/>
  <c r="AD3556" i="10"/>
  <c r="N3556" i="10"/>
  <c r="A3556" i="10"/>
  <c r="AD3555" i="10"/>
  <c r="N3555" i="10"/>
  <c r="A3555" i="10"/>
  <c r="AD3554" i="10"/>
  <c r="N3554" i="10"/>
  <c r="A3554" i="10"/>
  <c r="AD3553" i="10"/>
  <c r="N3553" i="10"/>
  <c r="A3553" i="10"/>
  <c r="AD3552" i="10"/>
  <c r="N3552" i="10"/>
  <c r="A3552" i="10"/>
  <c r="AD3551" i="10"/>
  <c r="N3551" i="10"/>
  <c r="A3551" i="10"/>
  <c r="AD3550" i="10"/>
  <c r="N3550" i="10"/>
  <c r="A3550" i="10"/>
  <c r="AD3549" i="10"/>
  <c r="N3549" i="10"/>
  <c r="A3549" i="10"/>
  <c r="AD3548" i="10"/>
  <c r="N3548" i="10"/>
  <c r="A3548" i="10"/>
  <c r="AD3547" i="10"/>
  <c r="N3547" i="10"/>
  <c r="A3547" i="10"/>
  <c r="AD3546" i="10"/>
  <c r="N3546" i="10"/>
  <c r="A3546" i="10"/>
  <c r="AD3545" i="10"/>
  <c r="N3545" i="10"/>
  <c r="A3545" i="10"/>
  <c r="AD3544" i="10"/>
  <c r="N3544" i="10"/>
  <c r="A3544" i="10"/>
  <c r="AD3543" i="10"/>
  <c r="N3543" i="10"/>
  <c r="A3543" i="10"/>
  <c r="AD3542" i="10"/>
  <c r="N3542" i="10"/>
  <c r="A3542" i="10"/>
  <c r="AD3541" i="10"/>
  <c r="N3541" i="10"/>
  <c r="A3541" i="10"/>
  <c r="AD3540" i="10"/>
  <c r="N3540" i="10"/>
  <c r="A3540" i="10"/>
  <c r="AD3539" i="10"/>
  <c r="N3539" i="10"/>
  <c r="A3539" i="10"/>
  <c r="AD3538" i="10"/>
  <c r="N3538" i="10"/>
  <c r="A3538" i="10"/>
  <c r="AD3537" i="10"/>
  <c r="N3537" i="10"/>
  <c r="A3537" i="10"/>
  <c r="AD3536" i="10"/>
  <c r="N3536" i="10"/>
  <c r="A3536" i="10"/>
  <c r="AD3535" i="10"/>
  <c r="N3535" i="10"/>
  <c r="A3535" i="10"/>
  <c r="AD3534" i="10"/>
  <c r="N3534" i="10"/>
  <c r="A3534" i="10"/>
  <c r="AD3533" i="10"/>
  <c r="N3533" i="10"/>
  <c r="A3533" i="10"/>
  <c r="AD3532" i="10"/>
  <c r="N3532" i="10"/>
  <c r="A3532" i="10"/>
  <c r="AD3531" i="10"/>
  <c r="N3531" i="10"/>
  <c r="A3531" i="10"/>
  <c r="AD3530" i="10"/>
  <c r="N3530" i="10"/>
  <c r="A3530" i="10"/>
  <c r="AD3529" i="10"/>
  <c r="N3529" i="10"/>
  <c r="A3529" i="10"/>
  <c r="AD3528" i="10"/>
  <c r="N3528" i="10"/>
  <c r="A3528" i="10"/>
  <c r="AD3527" i="10"/>
  <c r="N3527" i="10"/>
  <c r="A3527" i="10"/>
  <c r="AD3526" i="10"/>
  <c r="N3526" i="10"/>
  <c r="A3526" i="10"/>
  <c r="AD3525" i="10"/>
  <c r="N3525" i="10"/>
  <c r="A3525" i="10"/>
  <c r="AD3524" i="10"/>
  <c r="N3524" i="10"/>
  <c r="A3524" i="10"/>
  <c r="AD3523" i="10"/>
  <c r="N3523" i="10"/>
  <c r="A3523" i="10"/>
  <c r="AD3522" i="10"/>
  <c r="N3522" i="10"/>
  <c r="A3522" i="10"/>
  <c r="AD3521" i="10"/>
  <c r="N3521" i="10"/>
  <c r="A3521" i="10"/>
  <c r="AD3520" i="10"/>
  <c r="N3520" i="10"/>
  <c r="A3520" i="10"/>
  <c r="AD3519" i="10"/>
  <c r="N3519" i="10"/>
  <c r="A3519" i="10"/>
  <c r="AD3518" i="10"/>
  <c r="N3518" i="10"/>
  <c r="A3518" i="10"/>
  <c r="AD3517" i="10"/>
  <c r="N3517" i="10"/>
  <c r="A3517" i="10"/>
  <c r="AD3516" i="10"/>
  <c r="N3516" i="10"/>
  <c r="A3516" i="10"/>
  <c r="AD3515" i="10"/>
  <c r="N3515" i="10"/>
  <c r="A3515" i="10"/>
  <c r="AD3514" i="10"/>
  <c r="N3514" i="10"/>
  <c r="A3514" i="10"/>
  <c r="AD3513" i="10"/>
  <c r="N3513" i="10"/>
  <c r="A3513" i="10"/>
  <c r="AD3512" i="10"/>
  <c r="N3512" i="10"/>
  <c r="A3512" i="10"/>
  <c r="AD3511" i="10"/>
  <c r="N3511" i="10"/>
  <c r="A3511" i="10"/>
  <c r="AD3510" i="10"/>
  <c r="N3510" i="10"/>
  <c r="A3510" i="10"/>
  <c r="AD3509" i="10"/>
  <c r="N3509" i="10"/>
  <c r="A3509" i="10"/>
  <c r="AD3508" i="10"/>
  <c r="N3508" i="10"/>
  <c r="A3508" i="10"/>
  <c r="AD3507" i="10"/>
  <c r="N3507" i="10"/>
  <c r="A3507" i="10"/>
  <c r="AD3506" i="10"/>
  <c r="N3506" i="10"/>
  <c r="A3506" i="10"/>
  <c r="AD3505" i="10"/>
  <c r="N3505" i="10"/>
  <c r="A3505" i="10"/>
  <c r="AD3504" i="10"/>
  <c r="N3504" i="10"/>
  <c r="A3504" i="10"/>
  <c r="AD3503" i="10"/>
  <c r="N3503" i="10"/>
  <c r="A3503" i="10"/>
  <c r="AD3502" i="10"/>
  <c r="N3502" i="10"/>
  <c r="A3502" i="10"/>
  <c r="AD3501" i="10"/>
  <c r="N3501" i="10"/>
  <c r="A3501" i="10"/>
  <c r="AD3500" i="10"/>
  <c r="N3500" i="10"/>
  <c r="A3500" i="10"/>
  <c r="AD3499" i="10"/>
  <c r="N3499" i="10"/>
  <c r="A3499" i="10"/>
  <c r="AD3498" i="10"/>
  <c r="N3498" i="10"/>
  <c r="A3498" i="10"/>
  <c r="AD3497" i="10"/>
  <c r="N3497" i="10"/>
  <c r="A3497" i="10"/>
  <c r="AD3496" i="10"/>
  <c r="N3496" i="10"/>
  <c r="A3496" i="10"/>
  <c r="AD3495" i="10"/>
  <c r="N3495" i="10"/>
  <c r="A3495" i="10"/>
  <c r="AD3494" i="10"/>
  <c r="N3494" i="10"/>
  <c r="A3494" i="10"/>
  <c r="AD3493" i="10"/>
  <c r="N3493" i="10"/>
  <c r="A3493" i="10"/>
  <c r="AD3492" i="10"/>
  <c r="N3492" i="10"/>
  <c r="A3492" i="10"/>
  <c r="AD3491" i="10"/>
  <c r="N3491" i="10"/>
  <c r="A3491" i="10"/>
  <c r="AD3490" i="10"/>
  <c r="N3490" i="10"/>
  <c r="A3490" i="10"/>
  <c r="AD3489" i="10"/>
  <c r="N3489" i="10"/>
  <c r="A3489" i="10"/>
  <c r="AD3488" i="10"/>
  <c r="N3488" i="10"/>
  <c r="A3488" i="10"/>
  <c r="AD3487" i="10"/>
  <c r="N3487" i="10"/>
  <c r="A3487" i="10"/>
  <c r="AD3486" i="10"/>
  <c r="N3486" i="10"/>
  <c r="A3486" i="10"/>
  <c r="AD3485" i="10"/>
  <c r="N3485" i="10"/>
  <c r="A3485" i="10"/>
  <c r="AD3484" i="10"/>
  <c r="N3484" i="10"/>
  <c r="A3484" i="10"/>
  <c r="AD3483" i="10"/>
  <c r="N3483" i="10"/>
  <c r="A3483" i="10"/>
  <c r="AD3482" i="10"/>
  <c r="N3482" i="10"/>
  <c r="A3482" i="10"/>
  <c r="AD3481" i="10"/>
  <c r="N3481" i="10"/>
  <c r="A3481" i="10"/>
  <c r="AD3480" i="10"/>
  <c r="N3480" i="10"/>
  <c r="A3480" i="10"/>
  <c r="AD3479" i="10"/>
  <c r="N3479" i="10"/>
  <c r="A3479" i="10"/>
  <c r="AD3478" i="10"/>
  <c r="N3478" i="10"/>
  <c r="A3478" i="10"/>
  <c r="AD3477" i="10"/>
  <c r="N3477" i="10"/>
  <c r="A3477" i="10"/>
  <c r="AD3476" i="10"/>
  <c r="N3476" i="10"/>
  <c r="A3476" i="10"/>
  <c r="AD3475" i="10"/>
  <c r="N3475" i="10"/>
  <c r="A3475" i="10"/>
  <c r="AD3474" i="10"/>
  <c r="N3474" i="10"/>
  <c r="A3474" i="10"/>
  <c r="AD3473" i="10"/>
  <c r="N3473" i="10"/>
  <c r="A3473" i="10"/>
  <c r="AD3472" i="10"/>
  <c r="N3472" i="10"/>
  <c r="A3472" i="10"/>
  <c r="AD3471" i="10"/>
  <c r="N3471" i="10"/>
  <c r="A3471" i="10"/>
  <c r="AD3470" i="10"/>
  <c r="N3470" i="10"/>
  <c r="A3470" i="10"/>
  <c r="AD3469" i="10"/>
  <c r="N3469" i="10"/>
  <c r="A3469" i="10"/>
  <c r="AD3468" i="10"/>
  <c r="N3468" i="10"/>
  <c r="A3468" i="10"/>
  <c r="AD3467" i="10"/>
  <c r="N3467" i="10"/>
  <c r="A3467" i="10"/>
  <c r="AD3466" i="10"/>
  <c r="N3466" i="10"/>
  <c r="A3466" i="10"/>
  <c r="AD3465" i="10"/>
  <c r="N3465" i="10"/>
  <c r="A3465" i="10"/>
  <c r="AD3464" i="10"/>
  <c r="N3464" i="10"/>
  <c r="A3464" i="10"/>
  <c r="AD3463" i="10"/>
  <c r="N3463" i="10"/>
  <c r="A3463" i="10"/>
  <c r="AD3462" i="10"/>
  <c r="N3462" i="10"/>
  <c r="A3462" i="10"/>
  <c r="AD3461" i="10"/>
  <c r="N3461" i="10"/>
  <c r="A3461" i="10"/>
  <c r="AD3460" i="10"/>
  <c r="N3460" i="10"/>
  <c r="A3460" i="10"/>
  <c r="AD3459" i="10"/>
  <c r="N3459" i="10"/>
  <c r="A3459" i="10"/>
  <c r="AD3458" i="10"/>
  <c r="N3458" i="10"/>
  <c r="A3458" i="10"/>
  <c r="AD3457" i="10"/>
  <c r="N3457" i="10"/>
  <c r="A3457" i="10"/>
  <c r="AD3456" i="10"/>
  <c r="N3456" i="10"/>
  <c r="A3456" i="10"/>
  <c r="AD3455" i="10"/>
  <c r="N3455" i="10"/>
  <c r="A3455" i="10"/>
  <c r="AD3454" i="10"/>
  <c r="N3454" i="10"/>
  <c r="A3454" i="10"/>
  <c r="AD3453" i="10"/>
  <c r="N3453" i="10"/>
  <c r="A3453" i="10"/>
  <c r="AD3452" i="10"/>
  <c r="N3452" i="10"/>
  <c r="A3452" i="10"/>
  <c r="AD3451" i="10"/>
  <c r="N3451" i="10"/>
  <c r="A3451" i="10"/>
  <c r="AD3450" i="10"/>
  <c r="N3450" i="10"/>
  <c r="A3450" i="10"/>
  <c r="AD3449" i="10"/>
  <c r="N3449" i="10"/>
  <c r="A3449" i="10"/>
  <c r="AD3448" i="10"/>
  <c r="N3448" i="10"/>
  <c r="A3448" i="10"/>
  <c r="AD3447" i="10"/>
  <c r="N3447" i="10"/>
  <c r="A3447" i="10"/>
  <c r="AD3446" i="10"/>
  <c r="N3446" i="10"/>
  <c r="A3446" i="10"/>
  <c r="AD3445" i="10"/>
  <c r="N3445" i="10"/>
  <c r="A3445" i="10"/>
  <c r="AD3444" i="10"/>
  <c r="N3444" i="10"/>
  <c r="A3444" i="10"/>
  <c r="AD3443" i="10"/>
  <c r="N3443" i="10"/>
  <c r="A3443" i="10"/>
  <c r="AD3442" i="10"/>
  <c r="N3442" i="10"/>
  <c r="A3442" i="10"/>
  <c r="AD3441" i="10"/>
  <c r="N3441" i="10"/>
  <c r="A3441" i="10"/>
  <c r="AD3440" i="10"/>
  <c r="N3440" i="10"/>
  <c r="A3440" i="10"/>
  <c r="AD3439" i="10"/>
  <c r="N3439" i="10"/>
  <c r="A3439" i="10"/>
  <c r="AD3438" i="10"/>
  <c r="N3438" i="10"/>
  <c r="A3438" i="10"/>
  <c r="AD3437" i="10"/>
  <c r="N3437" i="10"/>
  <c r="A3437" i="10"/>
  <c r="AD3436" i="10"/>
  <c r="N3436" i="10"/>
  <c r="A3436" i="10"/>
  <c r="AD3435" i="10"/>
  <c r="N3435" i="10"/>
  <c r="A3435" i="10"/>
  <c r="AD3434" i="10"/>
  <c r="N3434" i="10"/>
  <c r="A3434" i="10"/>
  <c r="AD3433" i="10"/>
  <c r="N3433" i="10"/>
  <c r="A3433" i="10"/>
  <c r="AD3432" i="10"/>
  <c r="N3432" i="10"/>
  <c r="A3432" i="10"/>
  <c r="AD3431" i="10"/>
  <c r="N3431" i="10"/>
  <c r="A3431" i="10"/>
  <c r="AD3430" i="10"/>
  <c r="N3430" i="10"/>
  <c r="A3430" i="10"/>
  <c r="AD3429" i="10"/>
  <c r="N3429" i="10"/>
  <c r="A3429" i="10"/>
  <c r="AD3428" i="10"/>
  <c r="N3428" i="10"/>
  <c r="A3428" i="10"/>
  <c r="AD3427" i="10"/>
  <c r="N3427" i="10"/>
  <c r="A3427" i="10"/>
  <c r="AD3426" i="10"/>
  <c r="N3426" i="10"/>
  <c r="A3426" i="10"/>
  <c r="AD3425" i="10"/>
  <c r="N3425" i="10"/>
  <c r="A3425" i="10"/>
  <c r="AD3424" i="10"/>
  <c r="N3424" i="10"/>
  <c r="A3424" i="10"/>
  <c r="AD3423" i="10"/>
  <c r="N3423" i="10"/>
  <c r="A3423" i="10"/>
  <c r="AD3422" i="10"/>
  <c r="N3422" i="10"/>
  <c r="A3422" i="10"/>
  <c r="AD3421" i="10"/>
  <c r="N3421" i="10"/>
  <c r="A3421" i="10"/>
  <c r="AD3420" i="10"/>
  <c r="N3420" i="10"/>
  <c r="A3420" i="10"/>
  <c r="AD3419" i="10"/>
  <c r="N3419" i="10"/>
  <c r="A3419" i="10"/>
  <c r="AD3418" i="10"/>
  <c r="N3418" i="10"/>
  <c r="A3418" i="10"/>
  <c r="AD3417" i="10"/>
  <c r="N3417" i="10"/>
  <c r="A3417" i="10"/>
  <c r="AD3416" i="10"/>
  <c r="N3416" i="10"/>
  <c r="A3416" i="10"/>
  <c r="AD3415" i="10"/>
  <c r="N3415" i="10"/>
  <c r="A3415" i="10"/>
  <c r="AD3414" i="10"/>
  <c r="N3414" i="10"/>
  <c r="A3414" i="10"/>
  <c r="AD3413" i="10"/>
  <c r="N3413" i="10"/>
  <c r="A3413" i="10"/>
  <c r="AD3412" i="10"/>
  <c r="N3412" i="10"/>
  <c r="A3412" i="10"/>
  <c r="AD3411" i="10"/>
  <c r="N3411" i="10"/>
  <c r="A3411" i="10"/>
  <c r="AD3410" i="10"/>
  <c r="N3410" i="10"/>
  <c r="A3410" i="10"/>
  <c r="AD3409" i="10"/>
  <c r="N3409" i="10"/>
  <c r="A3409" i="10"/>
  <c r="AD3408" i="10"/>
  <c r="N3408" i="10"/>
  <c r="A3408" i="10"/>
  <c r="AD3407" i="10"/>
  <c r="N3407" i="10"/>
  <c r="A3407" i="10"/>
  <c r="AD3406" i="10"/>
  <c r="N3406" i="10"/>
  <c r="A3406" i="10"/>
  <c r="AD3405" i="10"/>
  <c r="N3405" i="10"/>
  <c r="A3405" i="10"/>
  <c r="AD3404" i="10"/>
  <c r="N3404" i="10"/>
  <c r="A3404" i="10"/>
  <c r="AD3403" i="10"/>
  <c r="N3403" i="10"/>
  <c r="A3403" i="10"/>
  <c r="AD3402" i="10"/>
  <c r="N3402" i="10"/>
  <c r="A3402" i="10"/>
  <c r="AD3401" i="10"/>
  <c r="N3401" i="10"/>
  <c r="A3401" i="10"/>
  <c r="AD3400" i="10"/>
  <c r="N3400" i="10"/>
  <c r="A3400" i="10"/>
  <c r="AD3399" i="10"/>
  <c r="N3399" i="10"/>
  <c r="A3399" i="10"/>
  <c r="AD3398" i="10"/>
  <c r="N3398" i="10"/>
  <c r="A3398" i="10"/>
  <c r="AD3397" i="10"/>
  <c r="N3397" i="10"/>
  <c r="A3397" i="10"/>
  <c r="AD3396" i="10"/>
  <c r="N3396" i="10"/>
  <c r="A3396" i="10"/>
  <c r="AD3395" i="10"/>
  <c r="N3395" i="10"/>
  <c r="A3395" i="10"/>
  <c r="AD3394" i="10"/>
  <c r="N3394" i="10"/>
  <c r="A3394" i="10"/>
  <c r="AD3393" i="10"/>
  <c r="N3393" i="10"/>
  <c r="A3393" i="10"/>
  <c r="AD3392" i="10"/>
  <c r="N3392" i="10"/>
  <c r="A3392" i="10"/>
  <c r="AD3391" i="10"/>
  <c r="N3391" i="10"/>
  <c r="A3391" i="10"/>
  <c r="AD3390" i="10"/>
  <c r="N3390" i="10"/>
  <c r="A3390" i="10"/>
  <c r="AD3389" i="10"/>
  <c r="N3389" i="10"/>
  <c r="A3389" i="10"/>
  <c r="AD3388" i="10"/>
  <c r="N3388" i="10"/>
  <c r="A3388" i="10"/>
  <c r="AD3387" i="10"/>
  <c r="N3387" i="10"/>
  <c r="A3387" i="10"/>
  <c r="AD3386" i="10"/>
  <c r="N3386" i="10"/>
  <c r="A3386" i="10"/>
  <c r="AD3385" i="10"/>
  <c r="N3385" i="10"/>
  <c r="A3385" i="10"/>
  <c r="AD3384" i="10"/>
  <c r="N3384" i="10"/>
  <c r="A3384" i="10"/>
  <c r="AD3383" i="10"/>
  <c r="N3383" i="10"/>
  <c r="A3383" i="10"/>
  <c r="AD3382" i="10"/>
  <c r="N3382" i="10"/>
  <c r="A3382" i="10"/>
  <c r="AD3381" i="10"/>
  <c r="N3381" i="10"/>
  <c r="A3381" i="10"/>
  <c r="AD3380" i="10"/>
  <c r="N3380" i="10"/>
  <c r="A3380" i="10"/>
  <c r="AD3379" i="10"/>
  <c r="N3379" i="10"/>
  <c r="A3379" i="10"/>
  <c r="AD3378" i="10"/>
  <c r="N3378" i="10"/>
  <c r="A3378" i="10"/>
  <c r="AD3377" i="10"/>
  <c r="N3377" i="10"/>
  <c r="A3377" i="10"/>
  <c r="AD3376" i="10"/>
  <c r="N3376" i="10"/>
  <c r="A3376" i="10"/>
  <c r="AD3375" i="10"/>
  <c r="N3375" i="10"/>
  <c r="A3375" i="10"/>
  <c r="AD3374" i="10"/>
  <c r="N3374" i="10"/>
  <c r="A3374" i="10"/>
  <c r="AD3373" i="10"/>
  <c r="N3373" i="10"/>
  <c r="A3373" i="10"/>
  <c r="AD3372" i="10"/>
  <c r="N3372" i="10"/>
  <c r="A3372" i="10"/>
  <c r="AD3371" i="10"/>
  <c r="N3371" i="10"/>
  <c r="A3371" i="10"/>
  <c r="AD3370" i="10"/>
  <c r="N3370" i="10"/>
  <c r="A3370" i="10"/>
  <c r="AD3369" i="10"/>
  <c r="N3369" i="10"/>
  <c r="A3369" i="10"/>
  <c r="AD3368" i="10"/>
  <c r="N3368" i="10"/>
  <c r="A3368" i="10"/>
  <c r="AD3367" i="10"/>
  <c r="N3367" i="10"/>
  <c r="A3367" i="10"/>
  <c r="AD3366" i="10"/>
  <c r="N3366" i="10"/>
  <c r="A3366" i="10"/>
  <c r="AD3365" i="10"/>
  <c r="N3365" i="10"/>
  <c r="A3365" i="10"/>
  <c r="AD3364" i="10"/>
  <c r="N3364" i="10"/>
  <c r="A3364" i="10"/>
  <c r="AD3363" i="10"/>
  <c r="N3363" i="10"/>
  <c r="A3363" i="10"/>
  <c r="AD3362" i="10"/>
  <c r="N3362" i="10"/>
  <c r="A3362" i="10"/>
  <c r="AD3361" i="10"/>
  <c r="N3361" i="10"/>
  <c r="A3361" i="10"/>
  <c r="AD3360" i="10"/>
  <c r="N3360" i="10"/>
  <c r="A3360" i="10"/>
  <c r="AD3359" i="10"/>
  <c r="N3359" i="10"/>
  <c r="A3359" i="10"/>
  <c r="AD3358" i="10"/>
  <c r="N3358" i="10"/>
  <c r="A3358" i="10"/>
  <c r="AD3357" i="10"/>
  <c r="N3357" i="10"/>
  <c r="A3357" i="10"/>
  <c r="AD3356" i="10"/>
  <c r="N3356" i="10"/>
  <c r="A3356" i="10"/>
  <c r="AD3355" i="10"/>
  <c r="N3355" i="10"/>
  <c r="A3355" i="10"/>
  <c r="AD3354" i="10"/>
  <c r="N3354" i="10"/>
  <c r="A3354" i="10"/>
  <c r="AD3353" i="10"/>
  <c r="N3353" i="10"/>
  <c r="A3353" i="10"/>
  <c r="AD3352" i="10"/>
  <c r="N3352" i="10"/>
  <c r="A3352" i="10"/>
  <c r="AD3351" i="10"/>
  <c r="N3351" i="10"/>
  <c r="A3351" i="10"/>
  <c r="AD3350" i="10"/>
  <c r="N3350" i="10"/>
  <c r="A3350" i="10"/>
  <c r="AD3349" i="10"/>
  <c r="N3349" i="10"/>
  <c r="A3349" i="10"/>
  <c r="AD3348" i="10"/>
  <c r="N3348" i="10"/>
  <c r="A3348" i="10"/>
  <c r="AD3347" i="10"/>
  <c r="N3347" i="10"/>
  <c r="A3347" i="10"/>
  <c r="AD3346" i="10"/>
  <c r="N3346" i="10"/>
  <c r="A3346" i="10"/>
  <c r="AD3345" i="10"/>
  <c r="N3345" i="10"/>
  <c r="A3345" i="10"/>
  <c r="AD3344" i="10"/>
  <c r="N3344" i="10"/>
  <c r="A3344" i="10"/>
  <c r="AD3343" i="10"/>
  <c r="N3343" i="10"/>
  <c r="A3343" i="10"/>
  <c r="AD3342" i="10"/>
  <c r="N3342" i="10"/>
  <c r="A3342" i="10"/>
  <c r="AD3341" i="10"/>
  <c r="N3341" i="10"/>
  <c r="A3341" i="10"/>
  <c r="AD3340" i="10"/>
  <c r="N3340" i="10"/>
  <c r="A3340" i="10"/>
  <c r="AD3339" i="10"/>
  <c r="N3339" i="10"/>
  <c r="A3339" i="10"/>
  <c r="AD3338" i="10"/>
  <c r="N3338" i="10"/>
  <c r="A3338" i="10"/>
  <c r="AD3337" i="10"/>
  <c r="N3337" i="10"/>
  <c r="A3337" i="10"/>
  <c r="AD3336" i="10"/>
  <c r="N3336" i="10"/>
  <c r="A3336" i="10"/>
  <c r="AD3335" i="10"/>
  <c r="N3335" i="10"/>
  <c r="A3335" i="10"/>
  <c r="AD3334" i="10"/>
  <c r="N3334" i="10"/>
  <c r="A3334" i="10"/>
  <c r="AD3333" i="10"/>
  <c r="N3333" i="10"/>
  <c r="A3333" i="10"/>
  <c r="AD3332" i="10"/>
  <c r="N3332" i="10"/>
  <c r="A3332" i="10"/>
  <c r="AD3331" i="10"/>
  <c r="N3331" i="10"/>
  <c r="A3331" i="10"/>
  <c r="AD3330" i="10"/>
  <c r="N3330" i="10"/>
  <c r="A3330" i="10"/>
  <c r="AD3329" i="10"/>
  <c r="N3329" i="10"/>
  <c r="A3329" i="10"/>
  <c r="AD3328" i="10"/>
  <c r="N3328" i="10"/>
  <c r="A3328" i="10"/>
  <c r="AD3327" i="10"/>
  <c r="N3327" i="10"/>
  <c r="A3327" i="10"/>
  <c r="AD3326" i="10"/>
  <c r="N3326" i="10"/>
  <c r="A3326" i="10"/>
  <c r="AD3325" i="10"/>
  <c r="N3325" i="10"/>
  <c r="A3325" i="10"/>
  <c r="AD3324" i="10"/>
  <c r="N3324" i="10"/>
  <c r="A3324" i="10"/>
  <c r="AD3323" i="10"/>
  <c r="N3323" i="10"/>
  <c r="A3323" i="10"/>
  <c r="AD3322" i="10"/>
  <c r="N3322" i="10"/>
  <c r="A3322" i="10"/>
  <c r="AD3321" i="10"/>
  <c r="N3321" i="10"/>
  <c r="A3321" i="10"/>
  <c r="AD3320" i="10"/>
  <c r="N3320" i="10"/>
  <c r="A3320" i="10"/>
  <c r="AD3319" i="10"/>
  <c r="N3319" i="10"/>
  <c r="A3319" i="10"/>
  <c r="AD3318" i="10"/>
  <c r="N3318" i="10"/>
  <c r="A3318" i="10"/>
  <c r="AD3317" i="10"/>
  <c r="N3317" i="10"/>
  <c r="A3317" i="10"/>
  <c r="AD3316" i="10"/>
  <c r="N3316" i="10"/>
  <c r="A3316" i="10"/>
  <c r="AD3315" i="10"/>
  <c r="N3315" i="10"/>
  <c r="A3315" i="10"/>
  <c r="AD3314" i="10"/>
  <c r="N3314" i="10"/>
  <c r="A3314" i="10"/>
  <c r="AD3313" i="10"/>
  <c r="N3313" i="10"/>
  <c r="A3313" i="10"/>
  <c r="AD3312" i="10"/>
  <c r="N3312" i="10"/>
  <c r="A3312" i="10"/>
  <c r="AD3311" i="10"/>
  <c r="N3311" i="10"/>
  <c r="A3311" i="10"/>
  <c r="AD3310" i="10"/>
  <c r="N3310" i="10"/>
  <c r="A3310" i="10"/>
  <c r="AD3309" i="10"/>
  <c r="N3309" i="10"/>
  <c r="A3309" i="10"/>
  <c r="AD3308" i="10"/>
  <c r="N3308" i="10"/>
  <c r="A3308" i="10"/>
  <c r="AD3307" i="10"/>
  <c r="N3307" i="10"/>
  <c r="A3307" i="10"/>
  <c r="AD3306" i="10"/>
  <c r="N3306" i="10"/>
  <c r="A3306" i="10"/>
  <c r="AD3305" i="10"/>
  <c r="N3305" i="10"/>
  <c r="A3305" i="10"/>
  <c r="AD3304" i="10"/>
  <c r="N3304" i="10"/>
  <c r="A3304" i="10"/>
  <c r="AD3303" i="10"/>
  <c r="N3303" i="10"/>
  <c r="A3303" i="10"/>
  <c r="AD3302" i="10"/>
  <c r="N3302" i="10"/>
  <c r="A3302" i="10"/>
  <c r="AD3301" i="10"/>
  <c r="N3301" i="10"/>
  <c r="A3301" i="10"/>
  <c r="AD3300" i="10"/>
  <c r="N3300" i="10"/>
  <c r="A3300" i="10"/>
  <c r="AD3299" i="10"/>
  <c r="N3299" i="10"/>
  <c r="A3299" i="10"/>
  <c r="AD3298" i="10"/>
  <c r="N3298" i="10"/>
  <c r="A3298" i="10"/>
  <c r="AD3297" i="10"/>
  <c r="N3297" i="10"/>
  <c r="A3297" i="10"/>
  <c r="AD3296" i="10"/>
  <c r="N3296" i="10"/>
  <c r="A3296" i="10"/>
  <c r="AD3295" i="10"/>
  <c r="N3295" i="10"/>
  <c r="A3295" i="10"/>
  <c r="AD3294" i="10"/>
  <c r="N3294" i="10"/>
  <c r="A3294" i="10"/>
  <c r="AD3293" i="10"/>
  <c r="N3293" i="10"/>
  <c r="A3293" i="10"/>
  <c r="AD3292" i="10"/>
  <c r="N3292" i="10"/>
  <c r="A3292" i="10"/>
  <c r="AD3291" i="10"/>
  <c r="N3291" i="10"/>
  <c r="A3291" i="10"/>
  <c r="AD3290" i="10"/>
  <c r="N3290" i="10"/>
  <c r="A3290" i="10"/>
  <c r="AD3289" i="10"/>
  <c r="N3289" i="10"/>
  <c r="A3289" i="10"/>
  <c r="AD3288" i="10"/>
  <c r="N3288" i="10"/>
  <c r="A3288" i="10"/>
  <c r="AD3287" i="10"/>
  <c r="N3287" i="10"/>
  <c r="A3287" i="10"/>
  <c r="AD3286" i="10"/>
  <c r="N3286" i="10"/>
  <c r="A3286" i="10"/>
  <c r="AD3285" i="10"/>
  <c r="N3285" i="10"/>
  <c r="A3285" i="10"/>
  <c r="AD3284" i="10"/>
  <c r="N3284" i="10"/>
  <c r="A3284" i="10"/>
  <c r="AD3283" i="10"/>
  <c r="N3283" i="10"/>
  <c r="A3283" i="10"/>
  <c r="AD3282" i="10"/>
  <c r="N3282" i="10"/>
  <c r="A3282" i="10"/>
  <c r="AD3281" i="10"/>
  <c r="N3281" i="10"/>
  <c r="A3281" i="10"/>
  <c r="AD3280" i="10"/>
  <c r="N3280" i="10"/>
  <c r="A3280" i="10"/>
  <c r="AD3279" i="10"/>
  <c r="N3279" i="10"/>
  <c r="A3279" i="10"/>
  <c r="AD3278" i="10"/>
  <c r="N3278" i="10"/>
  <c r="A3278" i="10"/>
  <c r="AD3277" i="10"/>
  <c r="N3277" i="10"/>
  <c r="A3277" i="10"/>
  <c r="AD3276" i="10"/>
  <c r="N3276" i="10"/>
  <c r="A3276" i="10"/>
  <c r="AD3275" i="10"/>
  <c r="N3275" i="10"/>
  <c r="A3275" i="10"/>
  <c r="AD3274" i="10"/>
  <c r="N3274" i="10"/>
  <c r="A3274" i="10"/>
  <c r="AD3273" i="10"/>
  <c r="N3273" i="10"/>
  <c r="A3273" i="10"/>
  <c r="AD3272" i="10"/>
  <c r="N3272" i="10"/>
  <c r="A3272" i="10"/>
  <c r="AD3271" i="10"/>
  <c r="N3271" i="10"/>
  <c r="A3271" i="10"/>
  <c r="AD3270" i="10"/>
  <c r="N3270" i="10"/>
  <c r="A3270" i="10"/>
  <c r="AD3269" i="10"/>
  <c r="N3269" i="10"/>
  <c r="A3269" i="10"/>
  <c r="AD3268" i="10"/>
  <c r="N3268" i="10"/>
  <c r="A3268" i="10"/>
  <c r="AD3267" i="10"/>
  <c r="N3267" i="10"/>
  <c r="A3267" i="10"/>
  <c r="AD3266" i="10"/>
  <c r="N3266" i="10"/>
  <c r="A3266" i="10"/>
  <c r="AD3265" i="10"/>
  <c r="N3265" i="10"/>
  <c r="A3265" i="10"/>
  <c r="AD3264" i="10"/>
  <c r="N3264" i="10"/>
  <c r="A3264" i="10"/>
  <c r="AD3263" i="10"/>
  <c r="N3263" i="10"/>
  <c r="A3263" i="10"/>
  <c r="AD3262" i="10"/>
  <c r="N3262" i="10"/>
  <c r="A3262" i="10"/>
  <c r="AD3261" i="10"/>
  <c r="N3261" i="10"/>
  <c r="A3261" i="10"/>
  <c r="AD3260" i="10"/>
  <c r="N3260" i="10"/>
  <c r="A3260" i="10"/>
  <c r="AD3259" i="10"/>
  <c r="N3259" i="10"/>
  <c r="A3259" i="10"/>
  <c r="AD3258" i="10"/>
  <c r="N3258" i="10"/>
  <c r="A3258" i="10"/>
  <c r="AD3257" i="10"/>
  <c r="N3257" i="10"/>
  <c r="A3257" i="10"/>
  <c r="AD3256" i="10"/>
  <c r="N3256" i="10"/>
  <c r="A3256" i="10"/>
  <c r="AD3255" i="10"/>
  <c r="N3255" i="10"/>
  <c r="A3255" i="10"/>
  <c r="AD3254" i="10"/>
  <c r="N3254" i="10"/>
  <c r="A3254" i="10"/>
  <c r="AD3253" i="10"/>
  <c r="N3253" i="10"/>
  <c r="A3253" i="10"/>
  <c r="AD3252" i="10"/>
  <c r="N3252" i="10"/>
  <c r="A3252" i="10"/>
  <c r="AD3251" i="10"/>
  <c r="N3251" i="10"/>
  <c r="A3251" i="10"/>
  <c r="AD3250" i="10"/>
  <c r="N3250" i="10"/>
  <c r="A3250" i="10"/>
  <c r="AD3249" i="10"/>
  <c r="N3249" i="10"/>
  <c r="A3249" i="10"/>
  <c r="AD3248" i="10"/>
  <c r="N3248" i="10"/>
  <c r="A3248" i="10"/>
  <c r="AD3247" i="10"/>
  <c r="N3247" i="10"/>
  <c r="A3247" i="10"/>
  <c r="AD3246" i="10"/>
  <c r="N3246" i="10"/>
  <c r="A3246" i="10"/>
  <c r="AD3245" i="10"/>
  <c r="N3245" i="10"/>
  <c r="A3245" i="10"/>
  <c r="AD3244" i="10"/>
  <c r="N3244" i="10"/>
  <c r="A3244" i="10"/>
  <c r="AD3243" i="10"/>
  <c r="N3243" i="10"/>
  <c r="A3243" i="10"/>
  <c r="AD3242" i="10"/>
  <c r="N3242" i="10"/>
  <c r="A3242" i="10"/>
  <c r="AD3241" i="10"/>
  <c r="N3241" i="10"/>
  <c r="A3241" i="10"/>
  <c r="AD3240" i="10"/>
  <c r="N3240" i="10"/>
  <c r="A3240" i="10"/>
  <c r="AD3239" i="10"/>
  <c r="N3239" i="10"/>
  <c r="A3239" i="10"/>
  <c r="AD3238" i="10"/>
  <c r="N3238" i="10"/>
  <c r="A3238" i="10"/>
  <c r="AD3237" i="10"/>
  <c r="N3237" i="10"/>
  <c r="A3237" i="10"/>
  <c r="AD3236" i="10"/>
  <c r="N3236" i="10"/>
  <c r="A3236" i="10"/>
  <c r="AD3235" i="10"/>
  <c r="N3235" i="10"/>
  <c r="A3235" i="10"/>
  <c r="AD3234" i="10"/>
  <c r="N3234" i="10"/>
  <c r="A3234" i="10"/>
  <c r="AD3233" i="10"/>
  <c r="N3233" i="10"/>
  <c r="A3233" i="10"/>
  <c r="AD3232" i="10"/>
  <c r="N3232" i="10"/>
  <c r="A3232" i="10"/>
  <c r="AD3231" i="10"/>
  <c r="N3231" i="10"/>
  <c r="A3231" i="10"/>
  <c r="AD3230" i="10"/>
  <c r="N3230" i="10"/>
  <c r="A3230" i="10"/>
  <c r="AD3229" i="10"/>
  <c r="N3229" i="10"/>
  <c r="A3229" i="10"/>
  <c r="AD3228" i="10"/>
  <c r="N3228" i="10"/>
  <c r="A3228" i="10"/>
  <c r="AD3227" i="10"/>
  <c r="N3227" i="10"/>
  <c r="A3227" i="10"/>
  <c r="AD3226" i="10"/>
  <c r="N3226" i="10"/>
  <c r="A3226" i="10"/>
  <c r="AD3225" i="10"/>
  <c r="N3225" i="10"/>
  <c r="A3225" i="10"/>
  <c r="AD3224" i="10"/>
  <c r="N3224" i="10"/>
  <c r="A3224" i="10"/>
  <c r="AD3223" i="10"/>
  <c r="N3223" i="10"/>
  <c r="A3223" i="10"/>
  <c r="AD3222" i="10"/>
  <c r="N3222" i="10"/>
  <c r="A3222" i="10"/>
  <c r="AD3221" i="10"/>
  <c r="N3221" i="10"/>
  <c r="A3221" i="10"/>
  <c r="AD3220" i="10"/>
  <c r="N3220" i="10"/>
  <c r="A3220" i="10"/>
  <c r="AD3219" i="10"/>
  <c r="N3219" i="10"/>
  <c r="A3219" i="10"/>
  <c r="AD3218" i="10"/>
  <c r="N3218" i="10"/>
  <c r="A3218" i="10"/>
  <c r="AD3217" i="10"/>
  <c r="N3217" i="10"/>
  <c r="A3217" i="10"/>
  <c r="AD3216" i="10"/>
  <c r="N3216" i="10"/>
  <c r="A3216" i="10"/>
  <c r="AD3215" i="10"/>
  <c r="N3215" i="10"/>
  <c r="A3215" i="10"/>
  <c r="AD3214" i="10"/>
  <c r="N3214" i="10"/>
  <c r="A3214" i="10"/>
  <c r="AD3213" i="10"/>
  <c r="N3213" i="10"/>
  <c r="A3213" i="10"/>
  <c r="AD3212" i="10"/>
  <c r="N3212" i="10"/>
  <c r="A3212" i="10"/>
  <c r="AD3211" i="10"/>
  <c r="N3211" i="10"/>
  <c r="A3211" i="10"/>
  <c r="AD3210" i="10"/>
  <c r="N3210" i="10"/>
  <c r="A3210" i="10"/>
  <c r="AD3209" i="10"/>
  <c r="N3209" i="10"/>
  <c r="A3209" i="10"/>
  <c r="AD3208" i="10"/>
  <c r="N3208" i="10"/>
  <c r="A3208" i="10"/>
  <c r="AD3207" i="10"/>
  <c r="N3207" i="10"/>
  <c r="A3207" i="10"/>
  <c r="AD3206" i="10"/>
  <c r="N3206" i="10"/>
  <c r="A3206" i="10"/>
  <c r="AD3205" i="10"/>
  <c r="N3205" i="10"/>
  <c r="A3205" i="10"/>
  <c r="AD3204" i="10"/>
  <c r="N3204" i="10"/>
  <c r="A3204" i="10"/>
  <c r="AD3203" i="10"/>
  <c r="N3203" i="10"/>
  <c r="A3203" i="10"/>
  <c r="AD3202" i="10"/>
  <c r="N3202" i="10"/>
  <c r="A3202" i="10"/>
  <c r="AD3201" i="10"/>
  <c r="N3201" i="10"/>
  <c r="A3201" i="10"/>
  <c r="AD3200" i="10"/>
  <c r="N3200" i="10"/>
  <c r="A3200" i="10"/>
  <c r="AD3199" i="10"/>
  <c r="N3199" i="10"/>
  <c r="A3199" i="10"/>
  <c r="AD3198" i="10"/>
  <c r="N3198" i="10"/>
  <c r="A3198" i="10"/>
  <c r="AD3197" i="10"/>
  <c r="N3197" i="10"/>
  <c r="A3197" i="10"/>
  <c r="AD3196" i="10"/>
  <c r="N3196" i="10"/>
  <c r="A3196" i="10"/>
  <c r="AD3195" i="10"/>
  <c r="N3195" i="10"/>
  <c r="A3195" i="10"/>
  <c r="AD3194" i="10"/>
  <c r="N3194" i="10"/>
  <c r="A3194" i="10"/>
  <c r="AD3193" i="10"/>
  <c r="N3193" i="10"/>
  <c r="A3193" i="10"/>
  <c r="AD3192" i="10"/>
  <c r="N3192" i="10"/>
  <c r="A3192" i="10"/>
  <c r="AD3191" i="10"/>
  <c r="N3191" i="10"/>
  <c r="A3191" i="10"/>
  <c r="AD3190" i="10"/>
  <c r="N3190" i="10"/>
  <c r="A3190" i="10"/>
  <c r="AD3189" i="10"/>
  <c r="N3189" i="10"/>
  <c r="A3189" i="10"/>
  <c r="AD3188" i="10"/>
  <c r="N3188" i="10"/>
  <c r="A3188" i="10"/>
  <c r="AD3187" i="10"/>
  <c r="N3187" i="10"/>
  <c r="A3187" i="10"/>
  <c r="AD3186" i="10"/>
  <c r="N3186" i="10"/>
  <c r="A3186" i="10"/>
  <c r="AD3185" i="10"/>
  <c r="N3185" i="10"/>
  <c r="A3185" i="10"/>
  <c r="AD3184" i="10"/>
  <c r="N3184" i="10"/>
  <c r="A3184" i="10"/>
  <c r="AD3183" i="10"/>
  <c r="N3183" i="10"/>
  <c r="A3183" i="10"/>
  <c r="AD3182" i="10"/>
  <c r="N3182" i="10"/>
  <c r="A3182" i="10"/>
  <c r="AD3181" i="10"/>
  <c r="N3181" i="10"/>
  <c r="A3181" i="10"/>
  <c r="AD3180" i="10"/>
  <c r="N3180" i="10"/>
  <c r="A3180" i="10"/>
  <c r="AD3179" i="10"/>
  <c r="N3179" i="10"/>
  <c r="A3179" i="10"/>
  <c r="AD3178" i="10"/>
  <c r="N3178" i="10"/>
  <c r="A3178" i="10"/>
  <c r="AD3177" i="10"/>
  <c r="N3177" i="10"/>
  <c r="A3177" i="10"/>
  <c r="AD3176" i="10"/>
  <c r="N3176" i="10"/>
  <c r="A3176" i="10"/>
  <c r="AD3175" i="10"/>
  <c r="N3175" i="10"/>
  <c r="A3175" i="10"/>
  <c r="AD3174" i="10"/>
  <c r="N3174" i="10"/>
  <c r="A3174" i="10"/>
  <c r="AD3173" i="10"/>
  <c r="N3173" i="10"/>
  <c r="A3173" i="10"/>
  <c r="AD3172" i="10"/>
  <c r="N3172" i="10"/>
  <c r="A3172" i="10"/>
  <c r="AD3171" i="10"/>
  <c r="N3171" i="10"/>
  <c r="A3171" i="10"/>
  <c r="AD3170" i="10"/>
  <c r="N3170" i="10"/>
  <c r="A3170" i="10"/>
  <c r="AD3169" i="10"/>
  <c r="N3169" i="10"/>
  <c r="A3169" i="10"/>
  <c r="AD3168" i="10"/>
  <c r="N3168" i="10"/>
  <c r="A3168" i="10"/>
  <c r="AD3167" i="10"/>
  <c r="N3167" i="10"/>
  <c r="A3167" i="10"/>
  <c r="AD3166" i="10"/>
  <c r="N3166" i="10"/>
  <c r="A3166" i="10"/>
  <c r="AD3165" i="10"/>
  <c r="N3165" i="10"/>
  <c r="A3165" i="10"/>
  <c r="AD3164" i="10"/>
  <c r="N3164" i="10"/>
  <c r="A3164" i="10"/>
  <c r="AD3163" i="10"/>
  <c r="N3163" i="10"/>
  <c r="A3163" i="10"/>
  <c r="AD3162" i="10"/>
  <c r="N3162" i="10"/>
  <c r="A3162" i="10"/>
  <c r="AD3161" i="10"/>
  <c r="N3161" i="10"/>
  <c r="A3161" i="10"/>
  <c r="AD3160" i="10"/>
  <c r="N3160" i="10"/>
  <c r="A3160" i="10"/>
  <c r="AD3159" i="10"/>
  <c r="N3159" i="10"/>
  <c r="A3159" i="10"/>
  <c r="AD3158" i="10"/>
  <c r="N3158" i="10"/>
  <c r="A3158" i="10"/>
  <c r="AD3157" i="10"/>
  <c r="N3157" i="10"/>
  <c r="A3157" i="10"/>
  <c r="AD3156" i="10"/>
  <c r="N3156" i="10"/>
  <c r="A3156" i="10"/>
  <c r="AD3155" i="10"/>
  <c r="N3155" i="10"/>
  <c r="A3155" i="10"/>
  <c r="AD3154" i="10"/>
  <c r="N3154" i="10"/>
  <c r="A3154" i="10"/>
  <c r="AD3153" i="10"/>
  <c r="N3153" i="10"/>
  <c r="A3153" i="10"/>
  <c r="AD3152" i="10"/>
  <c r="N3152" i="10"/>
  <c r="A3152" i="10"/>
  <c r="AD3151" i="10"/>
  <c r="N3151" i="10"/>
  <c r="A3151" i="10"/>
  <c r="AD3150" i="10"/>
  <c r="N3150" i="10"/>
  <c r="A3150" i="10"/>
  <c r="AD3149" i="10"/>
  <c r="N3149" i="10"/>
  <c r="A3149" i="10"/>
  <c r="AD3148" i="10"/>
  <c r="N3148" i="10"/>
  <c r="A3148" i="10"/>
  <c r="AD3147" i="10"/>
  <c r="N3147" i="10"/>
  <c r="A3147" i="10"/>
  <c r="AD3146" i="10"/>
  <c r="N3146" i="10"/>
  <c r="A3146" i="10"/>
  <c r="AD3145" i="10"/>
  <c r="N3145" i="10"/>
  <c r="A3145" i="10"/>
  <c r="AD3144" i="10"/>
  <c r="N3144" i="10"/>
  <c r="A3144" i="10"/>
  <c r="AD3143" i="10"/>
  <c r="N3143" i="10"/>
  <c r="A3143" i="10"/>
  <c r="AD3142" i="10"/>
  <c r="N3142" i="10"/>
  <c r="A3142" i="10"/>
  <c r="AD3141" i="10"/>
  <c r="N3141" i="10"/>
  <c r="A3141" i="10"/>
  <c r="AD3140" i="10"/>
  <c r="N3140" i="10"/>
  <c r="A3140" i="10"/>
  <c r="AD3139" i="10"/>
  <c r="N3139" i="10"/>
  <c r="A3139" i="10"/>
  <c r="AD3138" i="10"/>
  <c r="N3138" i="10"/>
  <c r="A3138" i="10"/>
  <c r="AD3137" i="10"/>
  <c r="N3137" i="10"/>
  <c r="A3137" i="10"/>
  <c r="AD3136" i="10"/>
  <c r="N3136" i="10"/>
  <c r="A3136" i="10"/>
  <c r="AD3135" i="10"/>
  <c r="N3135" i="10"/>
  <c r="A3135" i="10"/>
  <c r="AD3134" i="10"/>
  <c r="N3134" i="10"/>
  <c r="A3134" i="10"/>
  <c r="AD3133" i="10"/>
  <c r="N3133" i="10"/>
  <c r="A3133" i="10"/>
  <c r="AD3132" i="10"/>
  <c r="N3132" i="10"/>
  <c r="A3132" i="10"/>
  <c r="AD3131" i="10"/>
  <c r="N3131" i="10"/>
  <c r="A3131" i="10"/>
  <c r="AD3130" i="10"/>
  <c r="N3130" i="10"/>
  <c r="A3130" i="10"/>
  <c r="AD3129" i="10"/>
  <c r="N3129" i="10"/>
  <c r="A3129" i="10"/>
  <c r="AD3128" i="10"/>
  <c r="N3128" i="10"/>
  <c r="A3128" i="10"/>
  <c r="AD3127" i="10"/>
  <c r="N3127" i="10"/>
  <c r="A3127" i="10"/>
  <c r="AD3126" i="10"/>
  <c r="N3126" i="10"/>
  <c r="A3126" i="10"/>
  <c r="AD3125" i="10"/>
  <c r="N3125" i="10"/>
  <c r="A3125" i="10"/>
  <c r="AD3124" i="10"/>
  <c r="N3124" i="10"/>
  <c r="A3124" i="10"/>
  <c r="AD3123" i="10"/>
  <c r="N3123" i="10"/>
  <c r="A3123" i="10"/>
  <c r="AD3122" i="10"/>
  <c r="N3122" i="10"/>
  <c r="A3122" i="10"/>
  <c r="AD3121" i="10"/>
  <c r="N3121" i="10"/>
  <c r="A3121" i="10"/>
  <c r="AD3120" i="10"/>
  <c r="N3120" i="10"/>
  <c r="A3120" i="10"/>
  <c r="AD3119" i="10"/>
  <c r="N3119" i="10"/>
  <c r="A3119" i="10"/>
  <c r="AD3118" i="10"/>
  <c r="N3118" i="10"/>
  <c r="A3118" i="10"/>
  <c r="AD3117" i="10"/>
  <c r="N3117" i="10"/>
  <c r="A3117" i="10"/>
  <c r="AD3116" i="10"/>
  <c r="N3116" i="10"/>
  <c r="A3116" i="10"/>
  <c r="AD3115" i="10"/>
  <c r="N3115" i="10"/>
  <c r="A3115" i="10"/>
  <c r="AD3114" i="10"/>
  <c r="N3114" i="10"/>
  <c r="A3114" i="10"/>
  <c r="AD3113" i="10"/>
  <c r="N3113" i="10"/>
  <c r="A3113" i="10"/>
  <c r="AD3112" i="10"/>
  <c r="N3112" i="10"/>
  <c r="A3112" i="10"/>
  <c r="AD3111" i="10"/>
  <c r="N3111" i="10"/>
  <c r="A3111" i="10"/>
  <c r="AD3110" i="10"/>
  <c r="N3110" i="10"/>
  <c r="A3110" i="10"/>
  <c r="AD3109" i="10"/>
  <c r="N3109" i="10"/>
  <c r="A3109" i="10"/>
  <c r="AD3108" i="10"/>
  <c r="N3108" i="10"/>
  <c r="A3108" i="10"/>
  <c r="AD3107" i="10"/>
  <c r="N3107" i="10"/>
  <c r="A3107" i="10"/>
  <c r="AD3106" i="10"/>
  <c r="N3106" i="10"/>
  <c r="A3106" i="10"/>
  <c r="AD3105" i="10"/>
  <c r="N3105" i="10"/>
  <c r="A3105" i="10"/>
  <c r="AD3104" i="10"/>
  <c r="N3104" i="10"/>
  <c r="A3104" i="10"/>
  <c r="AD3103" i="10"/>
  <c r="N3103" i="10"/>
  <c r="A3103" i="10"/>
  <c r="AD3102" i="10"/>
  <c r="N3102" i="10"/>
  <c r="A3102" i="10"/>
  <c r="AD3101" i="10"/>
  <c r="N3101" i="10"/>
  <c r="A3101" i="10"/>
  <c r="AD3100" i="10"/>
  <c r="N3100" i="10"/>
  <c r="A3100" i="10"/>
  <c r="AD3099" i="10"/>
  <c r="N3099" i="10"/>
  <c r="A3099" i="10"/>
  <c r="AD3098" i="10"/>
  <c r="N3098" i="10"/>
  <c r="A3098" i="10"/>
  <c r="AD3097" i="10"/>
  <c r="N3097" i="10"/>
  <c r="A3097" i="10"/>
  <c r="AD3096" i="10"/>
  <c r="N3096" i="10"/>
  <c r="A3096" i="10"/>
  <c r="AD3095" i="10"/>
  <c r="N3095" i="10"/>
  <c r="A3095" i="10"/>
  <c r="AD3094" i="10"/>
  <c r="N3094" i="10"/>
  <c r="A3094" i="10"/>
  <c r="AD3093" i="10"/>
  <c r="N3093" i="10"/>
  <c r="A3093" i="10"/>
  <c r="AD3092" i="10"/>
  <c r="N3092" i="10"/>
  <c r="A3092" i="10"/>
  <c r="AD3091" i="10"/>
  <c r="N3091" i="10"/>
  <c r="A3091" i="10"/>
  <c r="AD3090" i="10"/>
  <c r="N3090" i="10"/>
  <c r="A3090" i="10"/>
  <c r="AD3089" i="10"/>
  <c r="N3089" i="10"/>
  <c r="A3089" i="10"/>
  <c r="AD3088" i="10"/>
  <c r="N3088" i="10"/>
  <c r="A3088" i="10"/>
  <c r="AD3087" i="10"/>
  <c r="N3087" i="10"/>
  <c r="A3087" i="10"/>
  <c r="AD3086" i="10"/>
  <c r="N3086" i="10"/>
  <c r="A3086" i="10"/>
  <c r="AD3085" i="10"/>
  <c r="N3085" i="10"/>
  <c r="A3085" i="10"/>
  <c r="AD3084" i="10"/>
  <c r="N3084" i="10"/>
  <c r="A3084" i="10"/>
  <c r="AD3083" i="10"/>
  <c r="N3083" i="10"/>
  <c r="A3083" i="10"/>
  <c r="AD3082" i="10"/>
  <c r="N3082" i="10"/>
  <c r="A3082" i="10"/>
  <c r="AD3081" i="10"/>
  <c r="N3081" i="10"/>
  <c r="A3081" i="10"/>
  <c r="AD3080" i="10"/>
  <c r="N3080" i="10"/>
  <c r="A3080" i="10"/>
  <c r="AD3079" i="10"/>
  <c r="N3079" i="10"/>
  <c r="A3079" i="10"/>
  <c r="AD3078" i="10"/>
  <c r="N3078" i="10"/>
  <c r="A3078" i="10"/>
  <c r="AD3077" i="10"/>
  <c r="N3077" i="10"/>
  <c r="A3077" i="10"/>
  <c r="AD3076" i="10"/>
  <c r="N3076" i="10"/>
  <c r="A3076" i="10"/>
  <c r="AD3075" i="10"/>
  <c r="N3075" i="10"/>
  <c r="A3075" i="10"/>
  <c r="AD3074" i="10"/>
  <c r="N3074" i="10"/>
  <c r="A3074" i="10"/>
  <c r="AD3073" i="10"/>
  <c r="N3073" i="10"/>
  <c r="A3073" i="10"/>
  <c r="AD3072" i="10"/>
  <c r="N3072" i="10"/>
  <c r="A3072" i="10"/>
  <c r="AD3071" i="10"/>
  <c r="N3071" i="10"/>
  <c r="A3071" i="10"/>
  <c r="AD3070" i="10"/>
  <c r="N3070" i="10"/>
  <c r="A3070" i="10"/>
  <c r="AD3069" i="10"/>
  <c r="N3069" i="10"/>
  <c r="A3069" i="10"/>
  <c r="AD3068" i="10"/>
  <c r="N3068" i="10"/>
  <c r="A3068" i="10"/>
  <c r="AD3067" i="10"/>
  <c r="N3067" i="10"/>
  <c r="A3067" i="10"/>
  <c r="AD3066" i="10"/>
  <c r="N3066" i="10"/>
  <c r="A3066" i="10"/>
  <c r="AD3065" i="10"/>
  <c r="N3065" i="10"/>
  <c r="A3065" i="10"/>
  <c r="AD3064" i="10"/>
  <c r="N3064" i="10"/>
  <c r="A3064" i="10"/>
  <c r="AD3063" i="10"/>
  <c r="N3063" i="10"/>
  <c r="A3063" i="10"/>
  <c r="AD3062" i="10"/>
  <c r="N3062" i="10"/>
  <c r="A3062" i="10"/>
  <c r="AD3061" i="10"/>
  <c r="N3061" i="10"/>
  <c r="A3061" i="10"/>
  <c r="AD3060" i="10"/>
  <c r="N3060" i="10"/>
  <c r="A3060" i="10"/>
  <c r="AD3059" i="10"/>
  <c r="N3059" i="10"/>
  <c r="A3059" i="10"/>
  <c r="AD3058" i="10"/>
  <c r="N3058" i="10"/>
  <c r="A3058" i="10"/>
  <c r="AD3057" i="10"/>
  <c r="N3057" i="10"/>
  <c r="A3057" i="10"/>
  <c r="AD3056" i="10"/>
  <c r="N3056" i="10"/>
  <c r="A3056" i="10"/>
  <c r="AD3055" i="10"/>
  <c r="N3055" i="10"/>
  <c r="A3055" i="10"/>
  <c r="AD3054" i="10"/>
  <c r="N3054" i="10"/>
  <c r="A3054" i="10"/>
  <c r="AD3053" i="10"/>
  <c r="N3053" i="10"/>
  <c r="A3053" i="10"/>
  <c r="AD3052" i="10"/>
  <c r="N3052" i="10"/>
  <c r="A3052" i="10"/>
  <c r="AD3051" i="10"/>
  <c r="N3051" i="10"/>
  <c r="A3051" i="10"/>
  <c r="AD3050" i="10"/>
  <c r="N3050" i="10"/>
  <c r="A3050" i="10"/>
  <c r="AD3049" i="10"/>
  <c r="N3049" i="10"/>
  <c r="A3049" i="10"/>
  <c r="AD3048" i="10"/>
  <c r="N3048" i="10"/>
  <c r="A3048" i="10"/>
  <c r="AD3047" i="10"/>
  <c r="N3047" i="10"/>
  <c r="A3047" i="10"/>
  <c r="AD3046" i="10"/>
  <c r="N3046" i="10"/>
  <c r="A3046" i="10"/>
  <c r="AD3045" i="10"/>
  <c r="N3045" i="10"/>
  <c r="A3045" i="10"/>
  <c r="AD3044" i="10"/>
  <c r="N3044" i="10"/>
  <c r="A3044" i="10"/>
  <c r="AD3043" i="10"/>
  <c r="N3043" i="10"/>
  <c r="A3043" i="10"/>
  <c r="AD3042" i="10"/>
  <c r="N3042" i="10"/>
  <c r="A3042" i="10"/>
  <c r="AD3041" i="10"/>
  <c r="N3041" i="10"/>
  <c r="A3041" i="10"/>
  <c r="AD3040" i="10"/>
  <c r="N3040" i="10"/>
  <c r="A3040" i="10"/>
  <c r="AD3039" i="10"/>
  <c r="N3039" i="10"/>
  <c r="A3039" i="10"/>
  <c r="AD3038" i="10"/>
  <c r="N3038" i="10"/>
  <c r="A3038" i="10"/>
  <c r="AD3037" i="10"/>
  <c r="N3037" i="10"/>
  <c r="A3037" i="10"/>
  <c r="AD3036" i="10"/>
  <c r="N3036" i="10"/>
  <c r="A3036" i="10"/>
  <c r="AD3035" i="10"/>
  <c r="N3035" i="10"/>
  <c r="A3035" i="10"/>
  <c r="AD3034" i="10"/>
  <c r="N3034" i="10"/>
  <c r="A3034" i="10"/>
  <c r="AD3033" i="10"/>
  <c r="N3033" i="10"/>
  <c r="A3033" i="10"/>
  <c r="AD3032" i="10"/>
  <c r="N3032" i="10"/>
  <c r="A3032" i="10"/>
  <c r="AD3031" i="10"/>
  <c r="N3031" i="10"/>
  <c r="A3031" i="10"/>
  <c r="AD3030" i="10"/>
  <c r="N3030" i="10"/>
  <c r="A3030" i="10"/>
  <c r="AD3029" i="10"/>
  <c r="N3029" i="10"/>
  <c r="A3029" i="10"/>
  <c r="AD3028" i="10"/>
  <c r="N3028" i="10"/>
  <c r="A3028" i="10"/>
  <c r="AD3027" i="10"/>
  <c r="N3027" i="10"/>
  <c r="A3027" i="10"/>
  <c r="AD3026" i="10"/>
  <c r="N3026" i="10"/>
  <c r="A3026" i="10"/>
  <c r="AD3025" i="10"/>
  <c r="N3025" i="10"/>
  <c r="A3025" i="10"/>
  <c r="AD3024" i="10"/>
  <c r="N3024" i="10"/>
  <c r="A3024" i="10"/>
  <c r="AD3023" i="10"/>
  <c r="N3023" i="10"/>
  <c r="A3023" i="10"/>
  <c r="AD3022" i="10"/>
  <c r="N3022" i="10"/>
  <c r="A3022" i="10"/>
  <c r="AD3021" i="10"/>
  <c r="N3021" i="10"/>
  <c r="A3021" i="10"/>
  <c r="AD3020" i="10"/>
  <c r="N3020" i="10"/>
  <c r="A3020" i="10"/>
  <c r="AD3019" i="10"/>
  <c r="N3019" i="10"/>
  <c r="A3019" i="10"/>
  <c r="AD3018" i="10"/>
  <c r="N3018" i="10"/>
  <c r="A3018" i="10"/>
  <c r="AD3017" i="10"/>
  <c r="N3017" i="10"/>
  <c r="A3017" i="10"/>
  <c r="AD3016" i="10"/>
  <c r="N3016" i="10"/>
  <c r="A3016" i="10"/>
  <c r="AD3015" i="10"/>
  <c r="N3015" i="10"/>
  <c r="A3015" i="10"/>
  <c r="AD3014" i="10"/>
  <c r="N3014" i="10"/>
  <c r="A3014" i="10"/>
  <c r="AD3013" i="10"/>
  <c r="N3013" i="10"/>
  <c r="A3013" i="10"/>
  <c r="AD3012" i="10"/>
  <c r="N3012" i="10"/>
  <c r="A3012" i="10"/>
  <c r="AD3011" i="10"/>
  <c r="N3011" i="10"/>
  <c r="A3011" i="10"/>
  <c r="AD3010" i="10"/>
  <c r="N3010" i="10"/>
  <c r="A3010" i="10"/>
  <c r="AD3009" i="10"/>
  <c r="N3009" i="10"/>
  <c r="A3009" i="10"/>
  <c r="AD3008" i="10"/>
  <c r="N3008" i="10"/>
  <c r="A3008" i="10"/>
  <c r="AD3007" i="10"/>
  <c r="N3007" i="10"/>
  <c r="A3007" i="10"/>
  <c r="AD3006" i="10"/>
  <c r="N3006" i="10"/>
  <c r="A3006" i="10"/>
  <c r="AD3005" i="10"/>
  <c r="N3005" i="10"/>
  <c r="A3005" i="10"/>
  <c r="AD3004" i="10"/>
  <c r="N3004" i="10"/>
  <c r="A3004" i="10"/>
  <c r="AD3003" i="10"/>
  <c r="N3003" i="10"/>
  <c r="A3003" i="10"/>
  <c r="AD3002" i="10"/>
  <c r="N3002" i="10"/>
  <c r="A3002" i="10"/>
  <c r="AD3001" i="10"/>
  <c r="N3001" i="10"/>
  <c r="A3001" i="10"/>
  <c r="AD3000" i="10"/>
  <c r="N3000" i="10"/>
  <c r="A3000" i="10"/>
  <c r="AD2999" i="10"/>
  <c r="N2999" i="10"/>
  <c r="A2999" i="10"/>
  <c r="AD2998" i="10"/>
  <c r="N2998" i="10"/>
  <c r="A2998" i="10"/>
  <c r="AD2997" i="10"/>
  <c r="N2997" i="10"/>
  <c r="A2997" i="10"/>
  <c r="AD2996" i="10"/>
  <c r="N2996" i="10"/>
  <c r="A2996" i="10"/>
  <c r="AD2995" i="10"/>
  <c r="N2995" i="10"/>
  <c r="A2995" i="10"/>
  <c r="AD2994" i="10"/>
  <c r="N2994" i="10"/>
  <c r="A2994" i="10"/>
  <c r="AD2993" i="10"/>
  <c r="N2993" i="10"/>
  <c r="A2993" i="10"/>
  <c r="AD2992" i="10"/>
  <c r="N2992" i="10"/>
  <c r="A2992" i="10"/>
  <c r="AD2991" i="10"/>
  <c r="N2991" i="10"/>
  <c r="A2991" i="10"/>
  <c r="AD2990" i="10"/>
  <c r="N2990" i="10"/>
  <c r="A2990" i="10"/>
  <c r="AD2989" i="10"/>
  <c r="N2989" i="10"/>
  <c r="A2989" i="10"/>
  <c r="AD2988" i="10"/>
  <c r="N2988" i="10"/>
  <c r="A2988" i="10"/>
  <c r="AD2987" i="10"/>
  <c r="N2987" i="10"/>
  <c r="A2987" i="10"/>
  <c r="AD2986" i="10"/>
  <c r="N2986" i="10"/>
  <c r="A2986" i="10"/>
  <c r="AD2985" i="10"/>
  <c r="N2985" i="10"/>
  <c r="A2985" i="10"/>
  <c r="AD2984" i="10"/>
  <c r="N2984" i="10"/>
  <c r="A2984" i="10"/>
  <c r="AD2983" i="10"/>
  <c r="N2983" i="10"/>
  <c r="A2983" i="10"/>
  <c r="AD2982" i="10"/>
  <c r="N2982" i="10"/>
  <c r="A2982" i="10"/>
  <c r="AD2981" i="10"/>
  <c r="N2981" i="10"/>
  <c r="A2981" i="10"/>
  <c r="AD2980" i="10"/>
  <c r="N2980" i="10"/>
  <c r="A2980" i="10"/>
  <c r="AD2979" i="10"/>
  <c r="N2979" i="10"/>
  <c r="A2979" i="10"/>
  <c r="AD2978" i="10"/>
  <c r="N2978" i="10"/>
  <c r="A2978" i="10"/>
  <c r="AD2977" i="10"/>
  <c r="N2977" i="10"/>
  <c r="A2977" i="10"/>
  <c r="AD2976" i="10"/>
  <c r="N2976" i="10"/>
  <c r="A2976" i="10"/>
  <c r="AD2975" i="10"/>
  <c r="N2975" i="10"/>
  <c r="A2975" i="10"/>
  <c r="AD2974" i="10"/>
  <c r="N2974" i="10"/>
  <c r="A2974" i="10"/>
  <c r="AD2973" i="10"/>
  <c r="N2973" i="10"/>
  <c r="A2973" i="10"/>
  <c r="AD2972" i="10"/>
  <c r="N2972" i="10"/>
  <c r="A2972" i="10"/>
  <c r="AD2971" i="10"/>
  <c r="N2971" i="10"/>
  <c r="A2971" i="10"/>
  <c r="AD2970" i="10"/>
  <c r="N2970" i="10"/>
  <c r="A2970" i="10"/>
  <c r="AD2969" i="10"/>
  <c r="N2969" i="10"/>
  <c r="A2969" i="10"/>
  <c r="AD2968" i="10"/>
  <c r="N2968" i="10"/>
  <c r="A2968" i="10"/>
  <c r="AD2967" i="10"/>
  <c r="N2967" i="10"/>
  <c r="A2967" i="10"/>
  <c r="AD2966" i="10"/>
  <c r="N2966" i="10"/>
  <c r="A2966" i="10"/>
  <c r="AD2965" i="10"/>
  <c r="N2965" i="10"/>
  <c r="A2965" i="10"/>
  <c r="AD2964" i="10"/>
  <c r="N2964" i="10"/>
  <c r="A2964" i="10"/>
  <c r="AD2963" i="10"/>
  <c r="N2963" i="10"/>
  <c r="A2963" i="10"/>
  <c r="AD2962" i="10"/>
  <c r="N2962" i="10"/>
  <c r="A2962" i="10"/>
  <c r="AD2961" i="10"/>
  <c r="N2961" i="10"/>
  <c r="A2961" i="10"/>
  <c r="AD2960" i="10"/>
  <c r="N2960" i="10"/>
  <c r="A2960" i="10"/>
  <c r="AD2959" i="10"/>
  <c r="N2959" i="10"/>
  <c r="A2959" i="10"/>
  <c r="AD2958" i="10"/>
  <c r="N2958" i="10"/>
  <c r="A2958" i="10"/>
  <c r="AD2957" i="10"/>
  <c r="N2957" i="10"/>
  <c r="A2957" i="10"/>
  <c r="AD2956" i="10"/>
  <c r="N2956" i="10"/>
  <c r="A2956" i="10"/>
  <c r="AD2955" i="10"/>
  <c r="N2955" i="10"/>
  <c r="A2955" i="10"/>
  <c r="AD2954" i="10"/>
  <c r="N2954" i="10"/>
  <c r="A2954" i="10"/>
  <c r="AD2953" i="10"/>
  <c r="N2953" i="10"/>
  <c r="A2953" i="10"/>
  <c r="AD2952" i="10"/>
  <c r="N2952" i="10"/>
  <c r="A2952" i="10"/>
  <c r="AD2951" i="10"/>
  <c r="N2951" i="10"/>
  <c r="A2951" i="10"/>
  <c r="AD2950" i="10"/>
  <c r="N2950" i="10"/>
  <c r="A2950" i="10"/>
  <c r="AD2949" i="10"/>
  <c r="N2949" i="10"/>
  <c r="A2949" i="10"/>
  <c r="AD2948" i="10"/>
  <c r="N2948" i="10"/>
  <c r="A2948" i="10"/>
  <c r="AD2947" i="10"/>
  <c r="N2947" i="10"/>
  <c r="A2947" i="10"/>
  <c r="AD2946" i="10"/>
  <c r="N2946" i="10"/>
  <c r="A2946" i="10"/>
  <c r="AD2945" i="10"/>
  <c r="N2945" i="10"/>
  <c r="A2945" i="10"/>
  <c r="AD2944" i="10"/>
  <c r="N2944" i="10"/>
  <c r="A2944" i="10"/>
  <c r="AD2943" i="10"/>
  <c r="N2943" i="10"/>
  <c r="A2943" i="10"/>
  <c r="AD2942" i="10"/>
  <c r="N2942" i="10"/>
  <c r="A2942" i="10"/>
  <c r="AD2941" i="10"/>
  <c r="N2941" i="10"/>
  <c r="A2941" i="10"/>
  <c r="AD2940" i="10"/>
  <c r="N2940" i="10"/>
  <c r="A2940" i="10"/>
  <c r="AD2939" i="10"/>
  <c r="N2939" i="10"/>
  <c r="A2939" i="10"/>
  <c r="AD2938" i="10"/>
  <c r="N2938" i="10"/>
  <c r="A2938" i="10"/>
  <c r="AD2937" i="10"/>
  <c r="N2937" i="10"/>
  <c r="A2937" i="10"/>
  <c r="AD2936" i="10"/>
  <c r="N2936" i="10"/>
  <c r="A2936" i="10"/>
  <c r="AD2935" i="10"/>
  <c r="N2935" i="10"/>
  <c r="A2935" i="10"/>
  <c r="AD2934" i="10"/>
  <c r="N2934" i="10"/>
  <c r="A2934" i="10"/>
  <c r="AD2933" i="10"/>
  <c r="N2933" i="10"/>
  <c r="A2933" i="10"/>
  <c r="AD2932" i="10"/>
  <c r="N2932" i="10"/>
  <c r="A2932" i="10"/>
  <c r="AD2931" i="10"/>
  <c r="N2931" i="10"/>
  <c r="A2931" i="10"/>
  <c r="AD2930" i="10"/>
  <c r="N2930" i="10"/>
  <c r="A2930" i="10"/>
  <c r="AD2929" i="10"/>
  <c r="N2929" i="10"/>
  <c r="A2929" i="10"/>
  <c r="AD2928" i="10"/>
  <c r="N2928" i="10"/>
  <c r="A2928" i="10"/>
  <c r="AD2927" i="10"/>
  <c r="N2927" i="10"/>
  <c r="A2927" i="10"/>
  <c r="AD2926" i="10"/>
  <c r="N2926" i="10"/>
  <c r="A2926" i="10"/>
  <c r="AD2925" i="10"/>
  <c r="N2925" i="10"/>
  <c r="A2925" i="10"/>
  <c r="AD2924" i="10"/>
  <c r="N2924" i="10"/>
  <c r="A2924" i="10"/>
  <c r="AD2923" i="10"/>
  <c r="N2923" i="10"/>
  <c r="A2923" i="10"/>
  <c r="AD2922" i="10"/>
  <c r="N2922" i="10"/>
  <c r="A2922" i="10"/>
  <c r="AD2921" i="10"/>
  <c r="N2921" i="10"/>
  <c r="A2921" i="10"/>
  <c r="AD2920" i="10"/>
  <c r="N2920" i="10"/>
  <c r="A2920" i="10"/>
  <c r="AD2919" i="10"/>
  <c r="N2919" i="10"/>
  <c r="A2919" i="10"/>
  <c r="AD2918" i="10"/>
  <c r="N2918" i="10"/>
  <c r="A2918" i="10"/>
  <c r="AD2917" i="10"/>
  <c r="N2917" i="10"/>
  <c r="A2917" i="10"/>
  <c r="AD2916" i="10"/>
  <c r="N2916" i="10"/>
  <c r="A2916" i="10"/>
  <c r="AD2915" i="10"/>
  <c r="N2915" i="10"/>
  <c r="A2915" i="10"/>
  <c r="AD2914" i="10"/>
  <c r="N2914" i="10"/>
  <c r="A2914" i="10"/>
  <c r="AD2913" i="10"/>
  <c r="N2913" i="10"/>
  <c r="A2913" i="10"/>
  <c r="AD2912" i="10"/>
  <c r="N2912" i="10"/>
  <c r="A2912" i="10"/>
  <c r="AD2911" i="10"/>
  <c r="N2911" i="10"/>
  <c r="A2911" i="10"/>
  <c r="AD2910" i="10"/>
  <c r="N2910" i="10"/>
  <c r="A2910" i="10"/>
  <c r="AD2909" i="10"/>
  <c r="N2909" i="10"/>
  <c r="A2909" i="10"/>
  <c r="AD2908" i="10"/>
  <c r="N2908" i="10"/>
  <c r="A2908" i="10"/>
  <c r="AD2907" i="10"/>
  <c r="N2907" i="10"/>
  <c r="A2907" i="10"/>
  <c r="AD2906" i="10"/>
  <c r="N2906" i="10"/>
  <c r="A2906" i="10"/>
  <c r="AD2905" i="10"/>
  <c r="N2905" i="10"/>
  <c r="A2905" i="10"/>
  <c r="AD2904" i="10"/>
  <c r="N2904" i="10"/>
  <c r="A2904" i="10"/>
  <c r="AD2903" i="10"/>
  <c r="N2903" i="10"/>
  <c r="A2903" i="10"/>
  <c r="AD2902" i="10"/>
  <c r="N2902" i="10"/>
  <c r="A2902" i="10"/>
  <c r="AD2901" i="10"/>
  <c r="N2901" i="10"/>
  <c r="A2901" i="10"/>
  <c r="AD2900" i="10"/>
  <c r="N2900" i="10"/>
  <c r="A2900" i="10"/>
  <c r="AD2899" i="10"/>
  <c r="N2899" i="10"/>
  <c r="A2899" i="10"/>
  <c r="AD2898" i="10"/>
  <c r="N2898" i="10"/>
  <c r="A2898" i="10"/>
  <c r="AD2897" i="10"/>
  <c r="N2897" i="10"/>
  <c r="A2897" i="10"/>
  <c r="AD2896" i="10"/>
  <c r="N2896" i="10"/>
  <c r="A2896" i="10"/>
  <c r="AD2895" i="10"/>
  <c r="N2895" i="10"/>
  <c r="A2895" i="10"/>
  <c r="AD2894" i="10"/>
  <c r="N2894" i="10"/>
  <c r="A2894" i="10"/>
  <c r="AD2893" i="10"/>
  <c r="N2893" i="10"/>
  <c r="A2893" i="10"/>
  <c r="AD2892" i="10"/>
  <c r="N2892" i="10"/>
  <c r="A2892" i="10"/>
  <c r="AD2891" i="10"/>
  <c r="N2891" i="10"/>
  <c r="A2891" i="10"/>
  <c r="AD2890" i="10"/>
  <c r="N2890" i="10"/>
  <c r="A2890" i="10"/>
  <c r="AD2889" i="10"/>
  <c r="N2889" i="10"/>
  <c r="A2889" i="10"/>
  <c r="AD2888" i="10"/>
  <c r="N2888" i="10"/>
  <c r="A2888" i="10"/>
  <c r="AD2887" i="10"/>
  <c r="N2887" i="10"/>
  <c r="A2887" i="10"/>
  <c r="AD2886" i="10"/>
  <c r="N2886" i="10"/>
  <c r="A2886" i="10"/>
  <c r="AD2885" i="10"/>
  <c r="N2885" i="10"/>
  <c r="A2885" i="10"/>
  <c r="AD2884" i="10"/>
  <c r="N2884" i="10"/>
  <c r="A2884" i="10"/>
  <c r="AD2883" i="10"/>
  <c r="N2883" i="10"/>
  <c r="A2883" i="10"/>
  <c r="AD2882" i="10"/>
  <c r="N2882" i="10"/>
  <c r="A2882" i="10"/>
  <c r="AD2881" i="10"/>
  <c r="N2881" i="10"/>
  <c r="A2881" i="10"/>
  <c r="AD2880" i="10"/>
  <c r="N2880" i="10"/>
  <c r="A2880" i="10"/>
  <c r="AD2879" i="10"/>
  <c r="N2879" i="10"/>
  <c r="A2879" i="10"/>
  <c r="AD2878" i="10"/>
  <c r="N2878" i="10"/>
  <c r="A2878" i="10"/>
  <c r="AD2877" i="10"/>
  <c r="N2877" i="10"/>
  <c r="A2877" i="10"/>
  <c r="AD2876" i="10"/>
  <c r="N2876" i="10"/>
  <c r="A2876" i="10"/>
  <c r="AD2875" i="10"/>
  <c r="N2875" i="10"/>
  <c r="A2875" i="10"/>
  <c r="AD2874" i="10"/>
  <c r="N2874" i="10"/>
  <c r="A2874" i="10"/>
  <c r="AD2873" i="10"/>
  <c r="N2873" i="10"/>
  <c r="A2873" i="10"/>
  <c r="AD2872" i="10"/>
  <c r="N2872" i="10"/>
  <c r="A2872" i="10"/>
  <c r="AD2871" i="10"/>
  <c r="N2871" i="10"/>
  <c r="A2871" i="10"/>
  <c r="AD2870" i="10"/>
  <c r="N2870" i="10"/>
  <c r="A2870" i="10"/>
  <c r="AD2869" i="10"/>
  <c r="N2869" i="10"/>
  <c r="A2869" i="10"/>
  <c r="AD2868" i="10"/>
  <c r="N2868" i="10"/>
  <c r="A2868" i="10"/>
  <c r="AD2867" i="10"/>
  <c r="N2867" i="10"/>
  <c r="A2867" i="10"/>
  <c r="AD2866" i="10"/>
  <c r="N2866" i="10"/>
  <c r="A2866" i="10"/>
  <c r="AD2865" i="10"/>
  <c r="N2865" i="10"/>
  <c r="A2865" i="10"/>
  <c r="AD2864" i="10"/>
  <c r="N2864" i="10"/>
  <c r="A2864" i="10"/>
  <c r="AD2863" i="10"/>
  <c r="N2863" i="10"/>
  <c r="A2863" i="10"/>
  <c r="AD2862" i="10"/>
  <c r="N2862" i="10"/>
  <c r="A2862" i="10"/>
  <c r="AD2861" i="10"/>
  <c r="N2861" i="10"/>
  <c r="A2861" i="10"/>
  <c r="AD2860" i="10"/>
  <c r="N2860" i="10"/>
  <c r="A2860" i="10"/>
  <c r="AD2859" i="10"/>
  <c r="N2859" i="10"/>
  <c r="A2859" i="10"/>
  <c r="AD2858" i="10"/>
  <c r="N2858" i="10"/>
  <c r="A2858" i="10"/>
  <c r="AD2857" i="10"/>
  <c r="N2857" i="10"/>
  <c r="A2857" i="10"/>
  <c r="AD2856" i="10"/>
  <c r="N2856" i="10"/>
  <c r="A2856" i="10"/>
  <c r="AD2855" i="10"/>
  <c r="N2855" i="10"/>
  <c r="A2855" i="10"/>
  <c r="AD2854" i="10"/>
  <c r="N2854" i="10"/>
  <c r="A2854" i="10"/>
  <c r="AD2853" i="10"/>
  <c r="N2853" i="10"/>
  <c r="A2853" i="10"/>
  <c r="AD2852" i="10"/>
  <c r="N2852" i="10"/>
  <c r="A2852" i="10"/>
  <c r="AD2851" i="10"/>
  <c r="N2851" i="10"/>
  <c r="A2851" i="10"/>
  <c r="AD2850" i="10"/>
  <c r="N2850" i="10"/>
  <c r="A2850" i="10"/>
  <c r="AD2849" i="10"/>
  <c r="N2849" i="10"/>
  <c r="A2849" i="10"/>
  <c r="AD2848" i="10"/>
  <c r="N2848" i="10"/>
  <c r="A2848" i="10"/>
  <c r="AD2847" i="10"/>
  <c r="N2847" i="10"/>
  <c r="A2847" i="10"/>
  <c r="AD2846" i="10"/>
  <c r="N2846" i="10"/>
  <c r="A2846" i="10"/>
  <c r="AD2845" i="10"/>
  <c r="N2845" i="10"/>
  <c r="A2845" i="10"/>
  <c r="AD2844" i="10"/>
  <c r="N2844" i="10"/>
  <c r="A2844" i="10"/>
  <c r="AD2843" i="10"/>
  <c r="N2843" i="10"/>
  <c r="A2843" i="10"/>
  <c r="AD2842" i="10"/>
  <c r="N2842" i="10"/>
  <c r="A2842" i="10"/>
  <c r="AD2841" i="10"/>
  <c r="N2841" i="10"/>
  <c r="A2841" i="10"/>
  <c r="AD2840" i="10"/>
  <c r="N2840" i="10"/>
  <c r="A2840" i="10"/>
  <c r="AD2839" i="10"/>
  <c r="N2839" i="10"/>
  <c r="A2839" i="10"/>
  <c r="AD2838" i="10"/>
  <c r="N2838" i="10"/>
  <c r="A2838" i="10"/>
  <c r="AD2837" i="10"/>
  <c r="N2837" i="10"/>
  <c r="A2837" i="10"/>
  <c r="AD2836" i="10"/>
  <c r="N2836" i="10"/>
  <c r="A2836" i="10"/>
  <c r="AD2835" i="10"/>
  <c r="N2835" i="10"/>
  <c r="A2835" i="10"/>
  <c r="AD2834" i="10"/>
  <c r="N2834" i="10"/>
  <c r="A2834" i="10"/>
  <c r="AD2833" i="10"/>
  <c r="N2833" i="10"/>
  <c r="A2833" i="10"/>
  <c r="AD2832" i="10"/>
  <c r="N2832" i="10"/>
  <c r="A2832" i="10"/>
  <c r="AD2831" i="10"/>
  <c r="N2831" i="10"/>
  <c r="A2831" i="10"/>
  <c r="AD2830" i="10"/>
  <c r="N2830" i="10"/>
  <c r="A2830" i="10"/>
  <c r="AD2829" i="10"/>
  <c r="N2829" i="10"/>
  <c r="A2829" i="10"/>
  <c r="AD2828" i="10"/>
  <c r="N2828" i="10"/>
  <c r="A2828" i="10"/>
  <c r="AD2827" i="10"/>
  <c r="N2827" i="10"/>
  <c r="A2827" i="10"/>
  <c r="AD2826" i="10"/>
  <c r="N2826" i="10"/>
  <c r="A2826" i="10"/>
  <c r="AD2825" i="10"/>
  <c r="N2825" i="10"/>
  <c r="A2825" i="10"/>
  <c r="AD2824" i="10"/>
  <c r="N2824" i="10"/>
  <c r="A2824" i="10"/>
  <c r="AD2823" i="10"/>
  <c r="N2823" i="10"/>
  <c r="A2823" i="10"/>
  <c r="AD2822" i="10"/>
  <c r="N2822" i="10"/>
  <c r="A2822" i="10"/>
  <c r="AD2821" i="10"/>
  <c r="N2821" i="10"/>
  <c r="A2821" i="10"/>
  <c r="AD2820" i="10"/>
  <c r="N2820" i="10"/>
  <c r="A2820" i="10"/>
  <c r="AD2819" i="10"/>
  <c r="N2819" i="10"/>
  <c r="A2819" i="10"/>
  <c r="AD2818" i="10"/>
  <c r="N2818" i="10"/>
  <c r="A2818" i="10"/>
  <c r="AD2817" i="10"/>
  <c r="N2817" i="10"/>
  <c r="A2817" i="10"/>
  <c r="AD2816" i="10"/>
  <c r="N2816" i="10"/>
  <c r="A2816" i="10"/>
  <c r="AD2815" i="10"/>
  <c r="N2815" i="10"/>
  <c r="A2815" i="10"/>
  <c r="AD2814" i="10"/>
  <c r="N2814" i="10"/>
  <c r="A2814" i="10"/>
  <c r="AD2813" i="10"/>
  <c r="N2813" i="10"/>
  <c r="A2813" i="10"/>
  <c r="AD2812" i="10"/>
  <c r="N2812" i="10"/>
  <c r="A2812" i="10"/>
  <c r="AD2811" i="10"/>
  <c r="N2811" i="10"/>
  <c r="A2811" i="10"/>
  <c r="AD2810" i="10"/>
  <c r="N2810" i="10"/>
  <c r="A2810" i="10"/>
  <c r="AD2809" i="10"/>
  <c r="N2809" i="10"/>
  <c r="A2809" i="10"/>
  <c r="AD2808" i="10"/>
  <c r="N2808" i="10"/>
  <c r="A2808" i="10"/>
  <c r="AD2807" i="10"/>
  <c r="N2807" i="10"/>
  <c r="A2807" i="10"/>
  <c r="AD2806" i="10"/>
  <c r="N2806" i="10"/>
  <c r="A2806" i="10"/>
  <c r="AD2805" i="10"/>
  <c r="N2805" i="10"/>
  <c r="A2805" i="10"/>
  <c r="AD2804" i="10"/>
  <c r="N2804" i="10"/>
  <c r="A2804" i="10"/>
  <c r="AD2803" i="10"/>
  <c r="N2803" i="10"/>
  <c r="A2803" i="10"/>
  <c r="AD2802" i="10"/>
  <c r="N2802" i="10"/>
  <c r="A2802" i="10"/>
  <c r="AD2801" i="10"/>
  <c r="N2801" i="10"/>
  <c r="A2801" i="10"/>
  <c r="AD2800" i="10"/>
  <c r="N2800" i="10"/>
  <c r="A2800" i="10"/>
  <c r="AD2799" i="10"/>
  <c r="N2799" i="10"/>
  <c r="A2799" i="10"/>
  <c r="AD2798" i="10"/>
  <c r="N2798" i="10"/>
  <c r="A2798" i="10"/>
  <c r="AD2797" i="10"/>
  <c r="N2797" i="10"/>
  <c r="A2797" i="10"/>
  <c r="AD2796" i="10"/>
  <c r="N2796" i="10"/>
  <c r="A2796" i="10"/>
  <c r="AD2795" i="10"/>
  <c r="N2795" i="10"/>
  <c r="A2795" i="10"/>
  <c r="AD2794" i="10"/>
  <c r="N2794" i="10"/>
  <c r="A2794" i="10"/>
  <c r="AD2793" i="10"/>
  <c r="N2793" i="10"/>
  <c r="A2793" i="10"/>
  <c r="AD2792" i="10"/>
  <c r="N2792" i="10"/>
  <c r="A2792" i="10"/>
  <c r="AD2791" i="10"/>
  <c r="N2791" i="10"/>
  <c r="A2791" i="10"/>
  <c r="AD2790" i="10"/>
  <c r="N2790" i="10"/>
  <c r="A2790" i="10"/>
  <c r="AD2789" i="10"/>
  <c r="N2789" i="10"/>
  <c r="A2789" i="10"/>
  <c r="AD2788" i="10"/>
  <c r="N2788" i="10"/>
  <c r="A2788" i="10"/>
  <c r="AD2787" i="10"/>
  <c r="N2787" i="10"/>
  <c r="A2787" i="10"/>
  <c r="AD2786" i="10"/>
  <c r="N2786" i="10"/>
  <c r="A2786" i="10"/>
  <c r="AD2785" i="10"/>
  <c r="N2785" i="10"/>
  <c r="A2785" i="10"/>
  <c r="AD2784" i="10"/>
  <c r="N2784" i="10"/>
  <c r="A2784" i="10"/>
  <c r="AD2783" i="10"/>
  <c r="N2783" i="10"/>
  <c r="A2783" i="10"/>
  <c r="AD2782" i="10"/>
  <c r="N2782" i="10"/>
  <c r="A2782" i="10"/>
  <c r="AD2781" i="10"/>
  <c r="N2781" i="10"/>
  <c r="A2781" i="10"/>
  <c r="AD2780" i="10"/>
  <c r="N2780" i="10"/>
  <c r="A2780" i="10"/>
  <c r="AD2779" i="10"/>
  <c r="N2779" i="10"/>
  <c r="A2779" i="10"/>
  <c r="AD2778" i="10"/>
  <c r="N2778" i="10"/>
  <c r="A2778" i="10"/>
  <c r="AD2777" i="10"/>
  <c r="N2777" i="10"/>
  <c r="A2777" i="10"/>
  <c r="AD2776" i="10"/>
  <c r="N2776" i="10"/>
  <c r="A2776" i="10"/>
  <c r="AD2775" i="10"/>
  <c r="N2775" i="10"/>
  <c r="A2775" i="10"/>
  <c r="AD2774" i="10"/>
  <c r="N2774" i="10"/>
  <c r="A2774" i="10"/>
  <c r="AD2773" i="10"/>
  <c r="N2773" i="10"/>
  <c r="A2773" i="10"/>
  <c r="AD2772" i="10"/>
  <c r="N2772" i="10"/>
  <c r="A2772" i="10"/>
  <c r="AD2771" i="10"/>
  <c r="N2771" i="10"/>
  <c r="A2771" i="10"/>
  <c r="AD2770" i="10"/>
  <c r="N2770" i="10"/>
  <c r="A2770" i="10"/>
  <c r="AD2769" i="10"/>
  <c r="N2769" i="10"/>
  <c r="A2769" i="10"/>
  <c r="AD2768" i="10"/>
  <c r="N2768" i="10"/>
  <c r="A2768" i="10"/>
  <c r="AD2767" i="10"/>
  <c r="N2767" i="10"/>
  <c r="A2767" i="10"/>
  <c r="AD2766" i="10"/>
  <c r="N2766" i="10"/>
  <c r="A2766" i="10"/>
  <c r="AD2765" i="10"/>
  <c r="N2765" i="10"/>
  <c r="A2765" i="10"/>
  <c r="AD2764" i="10"/>
  <c r="N2764" i="10"/>
  <c r="A2764" i="10"/>
  <c r="AD2763" i="10"/>
  <c r="N2763" i="10"/>
  <c r="A2763" i="10"/>
  <c r="AD2762" i="10"/>
  <c r="N2762" i="10"/>
  <c r="A2762" i="10"/>
  <c r="AD2761" i="10"/>
  <c r="N2761" i="10"/>
  <c r="A2761" i="10"/>
  <c r="AD2760" i="10"/>
  <c r="N2760" i="10"/>
  <c r="A2760" i="10"/>
  <c r="AD2759" i="10"/>
  <c r="N2759" i="10"/>
  <c r="A2759" i="10"/>
  <c r="AD2758" i="10"/>
  <c r="N2758" i="10"/>
  <c r="A2758" i="10"/>
  <c r="AD2757" i="10"/>
  <c r="N2757" i="10"/>
  <c r="A2757" i="10"/>
  <c r="AD2756" i="10"/>
  <c r="N2756" i="10"/>
  <c r="A2756" i="10"/>
  <c r="AD2755" i="10"/>
  <c r="N2755" i="10"/>
  <c r="A2755" i="10"/>
  <c r="AD2754" i="10"/>
  <c r="N2754" i="10"/>
  <c r="A2754" i="10"/>
  <c r="AD2753" i="10"/>
  <c r="N2753" i="10"/>
  <c r="A2753" i="10"/>
  <c r="AD2752" i="10"/>
  <c r="N2752" i="10"/>
  <c r="A2752" i="10"/>
  <c r="AD2751" i="10"/>
  <c r="N2751" i="10"/>
  <c r="A2751" i="10"/>
  <c r="AD2750" i="10"/>
  <c r="N2750" i="10"/>
  <c r="A2750" i="10"/>
  <c r="AD2749" i="10"/>
  <c r="N2749" i="10"/>
  <c r="A2749" i="10"/>
  <c r="AD2748" i="10"/>
  <c r="N2748" i="10"/>
  <c r="A2748" i="10"/>
  <c r="AD2747" i="10"/>
  <c r="N2747" i="10"/>
  <c r="A2747" i="10"/>
  <c r="AD2746" i="10"/>
  <c r="N2746" i="10"/>
  <c r="A2746" i="10"/>
  <c r="AD2745" i="10"/>
  <c r="N2745" i="10"/>
  <c r="A2745" i="10"/>
  <c r="AD2744" i="10"/>
  <c r="N2744" i="10"/>
  <c r="A2744" i="10"/>
  <c r="AD2743" i="10"/>
  <c r="N2743" i="10"/>
  <c r="A2743" i="10"/>
  <c r="AD2742" i="10"/>
  <c r="N2742" i="10"/>
  <c r="A2742" i="10"/>
  <c r="AD2741" i="10"/>
  <c r="N2741" i="10"/>
  <c r="A2741" i="10"/>
  <c r="AD2740" i="10"/>
  <c r="N2740" i="10"/>
  <c r="A2740" i="10"/>
  <c r="AD2739" i="10"/>
  <c r="N2739" i="10"/>
  <c r="A2739" i="10"/>
  <c r="AD2738" i="10"/>
  <c r="N2738" i="10"/>
  <c r="A2738" i="10"/>
  <c r="AD2737" i="10"/>
  <c r="N2737" i="10"/>
  <c r="A2737" i="10"/>
  <c r="AD2736" i="10"/>
  <c r="N2736" i="10"/>
  <c r="A2736" i="10"/>
  <c r="AD2735" i="10"/>
  <c r="N2735" i="10"/>
  <c r="A2735" i="10"/>
  <c r="AD2734" i="10"/>
  <c r="N2734" i="10"/>
  <c r="A2734" i="10"/>
  <c r="AD2733" i="10"/>
  <c r="N2733" i="10"/>
  <c r="A2733" i="10"/>
  <c r="AD2732" i="10"/>
  <c r="N2732" i="10"/>
  <c r="A2732" i="10"/>
  <c r="AD2731" i="10"/>
  <c r="N2731" i="10"/>
  <c r="A2731" i="10"/>
  <c r="AD2730" i="10"/>
  <c r="N2730" i="10"/>
  <c r="A2730" i="10"/>
  <c r="AD2729" i="10"/>
  <c r="N2729" i="10"/>
  <c r="A2729" i="10"/>
  <c r="AD2728" i="10"/>
  <c r="N2728" i="10"/>
  <c r="A2728" i="10"/>
  <c r="AD2727" i="10"/>
  <c r="N2727" i="10"/>
  <c r="A2727" i="10"/>
  <c r="AD2726" i="10"/>
  <c r="N2726" i="10"/>
  <c r="A2726" i="10"/>
  <c r="AD2725" i="10"/>
  <c r="N2725" i="10"/>
  <c r="A2725" i="10"/>
  <c r="AD2724" i="10"/>
  <c r="N2724" i="10"/>
  <c r="A2724" i="10"/>
  <c r="AD2723" i="10"/>
  <c r="N2723" i="10"/>
  <c r="A2723" i="10"/>
  <c r="AD2722" i="10"/>
  <c r="N2722" i="10"/>
  <c r="A2722" i="10"/>
  <c r="AD2721" i="10"/>
  <c r="N2721" i="10"/>
  <c r="A2721" i="10"/>
  <c r="AD2720" i="10"/>
  <c r="N2720" i="10"/>
  <c r="A2720" i="10"/>
  <c r="AD2719" i="10"/>
  <c r="N2719" i="10"/>
  <c r="A2719" i="10"/>
  <c r="AD2718" i="10"/>
  <c r="N2718" i="10"/>
  <c r="A2718" i="10"/>
  <c r="AD2717" i="10"/>
  <c r="N2717" i="10"/>
  <c r="A2717" i="10"/>
  <c r="AD2716" i="10"/>
  <c r="N2716" i="10"/>
  <c r="A2716" i="10"/>
  <c r="AD2715" i="10"/>
  <c r="N2715" i="10"/>
  <c r="A2715" i="10"/>
  <c r="AD2714" i="10"/>
  <c r="N2714" i="10"/>
  <c r="A2714" i="10"/>
  <c r="AD2713" i="10"/>
  <c r="N2713" i="10"/>
  <c r="A2713" i="10"/>
  <c r="AD2712" i="10"/>
  <c r="N2712" i="10"/>
  <c r="A2712" i="10"/>
  <c r="AD2711" i="10"/>
  <c r="N2711" i="10"/>
  <c r="A2711" i="10"/>
  <c r="AD2710" i="10"/>
  <c r="N2710" i="10"/>
  <c r="A2710" i="10"/>
  <c r="AD2709" i="10"/>
  <c r="N2709" i="10"/>
  <c r="A2709" i="10"/>
  <c r="AD2708" i="10"/>
  <c r="N2708" i="10"/>
  <c r="A2708" i="10"/>
  <c r="AD2707" i="10"/>
  <c r="N2707" i="10"/>
  <c r="A2707" i="10"/>
  <c r="AD2706" i="10"/>
  <c r="N2706" i="10"/>
  <c r="A2706" i="10"/>
  <c r="AD2705" i="10"/>
  <c r="N2705" i="10"/>
  <c r="A2705" i="10"/>
  <c r="AD2704" i="10"/>
  <c r="N2704" i="10"/>
  <c r="A2704" i="10"/>
  <c r="AD2703" i="10"/>
  <c r="N2703" i="10"/>
  <c r="A2703" i="10"/>
  <c r="AD2702" i="10"/>
  <c r="N2702" i="10"/>
  <c r="A2702" i="10"/>
  <c r="AD2701" i="10"/>
  <c r="N2701" i="10"/>
  <c r="A2701" i="10"/>
  <c r="AD2700" i="10"/>
  <c r="N2700" i="10"/>
  <c r="A2700" i="10"/>
  <c r="AD2699" i="10"/>
  <c r="N2699" i="10"/>
  <c r="A2699" i="10"/>
  <c r="AD2698" i="10"/>
  <c r="N2698" i="10"/>
  <c r="A2698" i="10"/>
  <c r="AD2697" i="10"/>
  <c r="N2697" i="10"/>
  <c r="A2697" i="10"/>
  <c r="AD2696" i="10"/>
  <c r="N2696" i="10"/>
  <c r="A2696" i="10"/>
  <c r="AD2695" i="10"/>
  <c r="N2695" i="10"/>
  <c r="A2695" i="10"/>
  <c r="AD2694" i="10"/>
  <c r="N2694" i="10"/>
  <c r="A2694" i="10"/>
  <c r="AD2693" i="10"/>
  <c r="N2693" i="10"/>
  <c r="A2693" i="10"/>
  <c r="AD2692" i="10"/>
  <c r="N2692" i="10"/>
  <c r="A2692" i="10"/>
  <c r="AD2691" i="10"/>
  <c r="N2691" i="10"/>
  <c r="A2691" i="10"/>
  <c r="AD2690" i="10"/>
  <c r="N2690" i="10"/>
  <c r="A2690" i="10"/>
  <c r="AD2689" i="10"/>
  <c r="N2689" i="10"/>
  <c r="A2689" i="10"/>
  <c r="AD2688" i="10"/>
  <c r="N2688" i="10"/>
  <c r="A2688" i="10"/>
  <c r="AD2687" i="10"/>
  <c r="N2687" i="10"/>
  <c r="A2687" i="10"/>
  <c r="AD2686" i="10"/>
  <c r="N2686" i="10"/>
  <c r="A2686" i="10"/>
  <c r="AD2685" i="10"/>
  <c r="N2685" i="10"/>
  <c r="A2685" i="10"/>
  <c r="AD2684" i="10"/>
  <c r="N2684" i="10"/>
  <c r="A2684" i="10"/>
  <c r="AD2683" i="10"/>
  <c r="N2683" i="10"/>
  <c r="A2683" i="10"/>
  <c r="AD2682" i="10"/>
  <c r="N2682" i="10"/>
  <c r="A2682" i="10"/>
  <c r="AD2681" i="10"/>
  <c r="N2681" i="10"/>
  <c r="A2681" i="10"/>
  <c r="AD2680" i="10"/>
  <c r="N2680" i="10"/>
  <c r="A2680" i="10"/>
  <c r="AD2679" i="10"/>
  <c r="N2679" i="10"/>
  <c r="A2679" i="10"/>
  <c r="AD2678" i="10"/>
  <c r="N2678" i="10"/>
  <c r="A2678" i="10"/>
  <c r="AD2677" i="10"/>
  <c r="N2677" i="10"/>
  <c r="A2677" i="10"/>
  <c r="AD2676" i="10"/>
  <c r="N2676" i="10"/>
  <c r="A2676" i="10"/>
  <c r="AD2675" i="10"/>
  <c r="N2675" i="10"/>
  <c r="A2675" i="10"/>
  <c r="AD2674" i="10"/>
  <c r="N2674" i="10"/>
  <c r="A2674" i="10"/>
  <c r="AD2673" i="10"/>
  <c r="N2673" i="10"/>
  <c r="A2673" i="10"/>
  <c r="AD2672" i="10"/>
  <c r="N2672" i="10"/>
  <c r="A2672" i="10"/>
  <c r="AD2671" i="10"/>
  <c r="N2671" i="10"/>
  <c r="A2671" i="10"/>
  <c r="AD2670" i="10"/>
  <c r="N2670" i="10"/>
  <c r="A2670" i="10"/>
  <c r="AD2669" i="10"/>
  <c r="N2669" i="10"/>
  <c r="A2669" i="10"/>
  <c r="AD2668" i="10"/>
  <c r="N2668" i="10"/>
  <c r="A2668" i="10"/>
  <c r="AD2667" i="10"/>
  <c r="N2667" i="10"/>
  <c r="A2667" i="10"/>
  <c r="AD2666" i="10"/>
  <c r="N2666" i="10"/>
  <c r="A2666" i="10"/>
  <c r="AD2665" i="10"/>
  <c r="N2665" i="10"/>
  <c r="A2665" i="10"/>
  <c r="AD2664" i="10"/>
  <c r="N2664" i="10"/>
  <c r="A2664" i="10"/>
  <c r="AD2663" i="10"/>
  <c r="N2663" i="10"/>
  <c r="A2663" i="10"/>
  <c r="AD2662" i="10"/>
  <c r="N2662" i="10"/>
  <c r="A2662" i="10"/>
  <c r="AD2661" i="10"/>
  <c r="N2661" i="10"/>
  <c r="A2661" i="10"/>
  <c r="AD2660" i="10"/>
  <c r="N2660" i="10"/>
  <c r="A2660" i="10"/>
  <c r="AD2659" i="10"/>
  <c r="N2659" i="10"/>
  <c r="A2659" i="10"/>
  <c r="AD2658" i="10"/>
  <c r="N2658" i="10"/>
  <c r="A2658" i="10"/>
  <c r="AD2657" i="10"/>
  <c r="N2657" i="10"/>
  <c r="A2657" i="10"/>
  <c r="AD2656" i="10"/>
  <c r="N2656" i="10"/>
  <c r="A2656" i="10"/>
  <c r="AD2655" i="10"/>
  <c r="N2655" i="10"/>
  <c r="A2655" i="10"/>
  <c r="AD2654" i="10"/>
  <c r="N2654" i="10"/>
  <c r="A2654" i="10"/>
  <c r="AD2653" i="10"/>
  <c r="N2653" i="10"/>
  <c r="A2653" i="10"/>
  <c r="AD2652" i="10"/>
  <c r="N2652" i="10"/>
  <c r="A2652" i="10"/>
  <c r="AD2651" i="10"/>
  <c r="N2651" i="10"/>
  <c r="A2651" i="10"/>
  <c r="AD2650" i="10"/>
  <c r="N2650" i="10"/>
  <c r="A2650" i="10"/>
  <c r="AD2649" i="10"/>
  <c r="N2649" i="10"/>
  <c r="A2649" i="10"/>
  <c r="AD2648" i="10"/>
  <c r="N2648" i="10"/>
  <c r="A2648" i="10"/>
  <c r="AD2647" i="10"/>
  <c r="N2647" i="10"/>
  <c r="A2647" i="10"/>
  <c r="AD2646" i="10"/>
  <c r="N2646" i="10"/>
  <c r="A2646" i="10"/>
  <c r="AD2645" i="10"/>
  <c r="N2645" i="10"/>
  <c r="A2645" i="10"/>
  <c r="AD2644" i="10"/>
  <c r="N2644" i="10"/>
  <c r="A2644" i="10"/>
  <c r="AD2643" i="10"/>
  <c r="N2643" i="10"/>
  <c r="A2643" i="10"/>
  <c r="AD2642" i="10"/>
  <c r="N2642" i="10"/>
  <c r="A2642" i="10"/>
  <c r="AD2641" i="10"/>
  <c r="N2641" i="10"/>
  <c r="A2641" i="10"/>
  <c r="AD2640" i="10"/>
  <c r="N2640" i="10"/>
  <c r="A2640" i="10"/>
  <c r="AD2639" i="10"/>
  <c r="N2639" i="10"/>
  <c r="A2639" i="10"/>
  <c r="AD2638" i="10"/>
  <c r="N2638" i="10"/>
  <c r="A2638" i="10"/>
  <c r="AD2637" i="10"/>
  <c r="N2637" i="10"/>
  <c r="A2637" i="10"/>
  <c r="AD2636" i="10"/>
  <c r="N2636" i="10"/>
  <c r="A2636" i="10"/>
  <c r="AD2635" i="10"/>
  <c r="N2635" i="10"/>
  <c r="A2635" i="10"/>
  <c r="AD2634" i="10"/>
  <c r="N2634" i="10"/>
  <c r="A2634" i="10"/>
  <c r="AD2633" i="10"/>
  <c r="N2633" i="10"/>
  <c r="A2633" i="10"/>
  <c r="AD2632" i="10"/>
  <c r="N2632" i="10"/>
  <c r="A2632" i="10"/>
  <c r="AD2631" i="10"/>
  <c r="N2631" i="10"/>
  <c r="A2631" i="10"/>
  <c r="AD2630" i="10"/>
  <c r="N2630" i="10"/>
  <c r="A2630" i="10"/>
  <c r="AD2629" i="10"/>
  <c r="N2629" i="10"/>
  <c r="A2629" i="10"/>
  <c r="AD2628" i="10"/>
  <c r="N2628" i="10"/>
  <c r="A2628" i="10"/>
  <c r="AD2627" i="10"/>
  <c r="N2627" i="10"/>
  <c r="A2627" i="10"/>
  <c r="AD2626" i="10"/>
  <c r="N2626" i="10"/>
  <c r="A2626" i="10"/>
  <c r="AD2625" i="10"/>
  <c r="N2625" i="10"/>
  <c r="A2625" i="10"/>
  <c r="AD2624" i="10"/>
  <c r="N2624" i="10"/>
  <c r="A2624" i="10"/>
  <c r="AD2623" i="10"/>
  <c r="N2623" i="10"/>
  <c r="A2623" i="10"/>
  <c r="AD2622" i="10"/>
  <c r="N2622" i="10"/>
  <c r="A2622" i="10"/>
  <c r="AD2621" i="10"/>
  <c r="N2621" i="10"/>
  <c r="A2621" i="10"/>
  <c r="AD2620" i="10"/>
  <c r="N2620" i="10"/>
  <c r="A2620" i="10"/>
  <c r="AD2619" i="10"/>
  <c r="N2619" i="10"/>
  <c r="A2619" i="10"/>
  <c r="AD2618" i="10"/>
  <c r="N2618" i="10"/>
  <c r="A2618" i="10"/>
  <c r="AD2617" i="10"/>
  <c r="N2617" i="10"/>
  <c r="A2617" i="10"/>
  <c r="AD2616" i="10"/>
  <c r="N2616" i="10"/>
  <c r="A2616" i="10"/>
  <c r="AD2615" i="10"/>
  <c r="N2615" i="10"/>
  <c r="A2615" i="10"/>
  <c r="AD2614" i="10"/>
  <c r="N2614" i="10"/>
  <c r="A2614" i="10"/>
  <c r="AD2613" i="10"/>
  <c r="N2613" i="10"/>
  <c r="A2613" i="10"/>
  <c r="AD2612" i="10"/>
  <c r="N2612" i="10"/>
  <c r="A2612" i="10"/>
  <c r="AD2611" i="10"/>
  <c r="N2611" i="10"/>
  <c r="A2611" i="10"/>
  <c r="AD2610" i="10"/>
  <c r="N2610" i="10"/>
  <c r="A2610" i="10"/>
  <c r="AD2609" i="10"/>
  <c r="N2609" i="10"/>
  <c r="A2609" i="10"/>
  <c r="AD2608" i="10"/>
  <c r="N2608" i="10"/>
  <c r="A2608" i="10"/>
  <c r="AD2607" i="10"/>
  <c r="N2607" i="10"/>
  <c r="A2607" i="10"/>
  <c r="AD2606" i="10"/>
  <c r="N2606" i="10"/>
  <c r="A2606" i="10"/>
  <c r="AD2605" i="10"/>
  <c r="N2605" i="10"/>
  <c r="A2605" i="10"/>
  <c r="AD2604" i="10"/>
  <c r="N2604" i="10"/>
  <c r="A2604" i="10"/>
  <c r="AD2603" i="10"/>
  <c r="N2603" i="10"/>
  <c r="A2603" i="10"/>
  <c r="AD2602" i="10"/>
  <c r="N2602" i="10"/>
  <c r="A2602" i="10"/>
  <c r="AD2601" i="10"/>
  <c r="N2601" i="10"/>
  <c r="A2601" i="10"/>
  <c r="AD2600" i="10"/>
  <c r="N2600" i="10"/>
  <c r="A2600" i="10"/>
  <c r="AD2599" i="10"/>
  <c r="N2599" i="10"/>
  <c r="A2599" i="10"/>
  <c r="AD2598" i="10"/>
  <c r="N2598" i="10"/>
  <c r="A2598" i="10"/>
  <c r="AD2597" i="10"/>
  <c r="N2597" i="10"/>
  <c r="A2597" i="10"/>
  <c r="AD2596" i="10"/>
  <c r="N2596" i="10"/>
  <c r="A2596" i="10"/>
  <c r="AD2595" i="10"/>
  <c r="N2595" i="10"/>
  <c r="A2595" i="10"/>
  <c r="AD2594" i="10"/>
  <c r="N2594" i="10"/>
  <c r="A2594" i="10"/>
  <c r="AD2593" i="10"/>
  <c r="N2593" i="10"/>
  <c r="A2593" i="10"/>
  <c r="AD2592" i="10"/>
  <c r="N2592" i="10"/>
  <c r="A2592" i="10"/>
  <c r="AD2591" i="10"/>
  <c r="N2591" i="10"/>
  <c r="A2591" i="10"/>
  <c r="AD2590" i="10"/>
  <c r="N2590" i="10"/>
  <c r="A2590" i="10"/>
  <c r="AD2589" i="10"/>
  <c r="N2589" i="10"/>
  <c r="A2589" i="10"/>
  <c r="AD2588" i="10"/>
  <c r="N2588" i="10"/>
  <c r="A2588" i="10"/>
  <c r="AD2587" i="10"/>
  <c r="N2587" i="10"/>
  <c r="A2587" i="10"/>
  <c r="AD2586" i="10"/>
  <c r="N2586" i="10"/>
  <c r="A2586" i="10"/>
  <c r="AD2585" i="10"/>
  <c r="N2585" i="10"/>
  <c r="A2585" i="10"/>
  <c r="AD2584" i="10"/>
  <c r="N2584" i="10"/>
  <c r="A2584" i="10"/>
  <c r="AD2583" i="10"/>
  <c r="N2583" i="10"/>
  <c r="A2583" i="10"/>
  <c r="AD2582" i="10"/>
  <c r="N2582" i="10"/>
  <c r="A2582" i="10"/>
  <c r="AD2581" i="10"/>
  <c r="N2581" i="10"/>
  <c r="A2581" i="10"/>
  <c r="AD2580" i="10"/>
  <c r="N2580" i="10"/>
  <c r="A2580" i="10"/>
  <c r="AD2579" i="10"/>
  <c r="N2579" i="10"/>
  <c r="A2579" i="10"/>
  <c r="AD2578" i="10"/>
  <c r="N2578" i="10"/>
  <c r="A2578" i="10"/>
  <c r="AD2577" i="10"/>
  <c r="N2577" i="10"/>
  <c r="A2577" i="10"/>
  <c r="AD2576" i="10"/>
  <c r="N2576" i="10"/>
  <c r="A2576" i="10"/>
  <c r="AD2575" i="10"/>
  <c r="N2575" i="10"/>
  <c r="A2575" i="10"/>
  <c r="AD2574" i="10"/>
  <c r="N2574" i="10"/>
  <c r="A2574" i="10"/>
  <c r="AD2573" i="10"/>
  <c r="N2573" i="10"/>
  <c r="A2573" i="10"/>
  <c r="AD2572" i="10"/>
  <c r="N2572" i="10"/>
  <c r="A2572" i="10"/>
  <c r="AD2571" i="10"/>
  <c r="N2571" i="10"/>
  <c r="A2571" i="10"/>
  <c r="AD2570" i="10"/>
  <c r="N2570" i="10"/>
  <c r="A2570" i="10"/>
  <c r="AD2569" i="10"/>
  <c r="N2569" i="10"/>
  <c r="A2569" i="10"/>
  <c r="AD2568" i="10"/>
  <c r="N2568" i="10"/>
  <c r="A2568" i="10"/>
  <c r="AD2567" i="10"/>
  <c r="N2567" i="10"/>
  <c r="A2567" i="10"/>
  <c r="AD2566" i="10"/>
  <c r="N2566" i="10"/>
  <c r="A2566" i="10"/>
  <c r="AD2565" i="10"/>
  <c r="N2565" i="10"/>
  <c r="A2565" i="10"/>
  <c r="AD2564" i="10"/>
  <c r="N2564" i="10"/>
  <c r="A2564" i="10"/>
  <c r="AD2563" i="10"/>
  <c r="N2563" i="10"/>
  <c r="A2563" i="10"/>
  <c r="AD2562" i="10"/>
  <c r="N2562" i="10"/>
  <c r="A2562" i="10"/>
  <c r="AD2561" i="10"/>
  <c r="N2561" i="10"/>
  <c r="A2561" i="10"/>
  <c r="AD2560" i="10"/>
  <c r="N2560" i="10"/>
  <c r="A2560" i="10"/>
  <c r="AD2559" i="10"/>
  <c r="N2559" i="10"/>
  <c r="A2559" i="10"/>
  <c r="AD2558" i="10"/>
  <c r="N2558" i="10"/>
  <c r="A2558" i="10"/>
  <c r="AD2557" i="10"/>
  <c r="N2557" i="10"/>
  <c r="A2557" i="10"/>
  <c r="AD2556" i="10"/>
  <c r="N2556" i="10"/>
  <c r="A2556" i="10"/>
  <c r="AD2555" i="10"/>
  <c r="N2555" i="10"/>
  <c r="A2555" i="10"/>
  <c r="AD2554" i="10"/>
  <c r="N2554" i="10"/>
  <c r="A2554" i="10"/>
  <c r="AD2553" i="10"/>
  <c r="N2553" i="10"/>
  <c r="A2553" i="10"/>
  <c r="AD2552" i="10"/>
  <c r="N2552" i="10"/>
  <c r="A2552" i="10"/>
  <c r="AD2551" i="10"/>
  <c r="N2551" i="10"/>
  <c r="A2551" i="10"/>
  <c r="AD2550" i="10"/>
  <c r="N2550" i="10"/>
  <c r="A2550" i="10"/>
  <c r="AD2549" i="10"/>
  <c r="N2549" i="10"/>
  <c r="A2549" i="10"/>
  <c r="AD2548" i="10"/>
  <c r="N2548" i="10"/>
  <c r="A2548" i="10"/>
  <c r="AD2547" i="10"/>
  <c r="N2547" i="10"/>
  <c r="A2547" i="10"/>
  <c r="AD2546" i="10"/>
  <c r="N2546" i="10"/>
  <c r="A2546" i="10"/>
  <c r="AD2545" i="10"/>
  <c r="N2545" i="10"/>
  <c r="A2545" i="10"/>
  <c r="AD2544" i="10"/>
  <c r="N2544" i="10"/>
  <c r="A2544" i="10"/>
  <c r="AD2543" i="10"/>
  <c r="N2543" i="10"/>
  <c r="A2543" i="10"/>
  <c r="AD2542" i="10"/>
  <c r="N2542" i="10"/>
  <c r="A2542" i="10"/>
  <c r="AD2541" i="10"/>
  <c r="N2541" i="10"/>
  <c r="A2541" i="10"/>
  <c r="AD2540" i="10"/>
  <c r="N2540" i="10"/>
  <c r="A2540" i="10"/>
  <c r="AD2539" i="10"/>
  <c r="N2539" i="10"/>
  <c r="A2539" i="10"/>
  <c r="AD2538" i="10"/>
  <c r="N2538" i="10"/>
  <c r="A2538" i="10"/>
  <c r="AD2537" i="10"/>
  <c r="N2537" i="10"/>
  <c r="A2537" i="10"/>
  <c r="AD2536" i="10"/>
  <c r="N2536" i="10"/>
  <c r="A2536" i="10"/>
  <c r="AD2535" i="10"/>
  <c r="N2535" i="10"/>
  <c r="A2535" i="10"/>
  <c r="AD2534" i="10"/>
  <c r="N2534" i="10"/>
  <c r="A2534" i="10"/>
  <c r="AD2533" i="10"/>
  <c r="N2533" i="10"/>
  <c r="A2533" i="10"/>
  <c r="AD2532" i="10"/>
  <c r="N2532" i="10"/>
  <c r="A2532" i="10"/>
  <c r="AD2531" i="10"/>
  <c r="N2531" i="10"/>
  <c r="A2531" i="10"/>
  <c r="AD2530" i="10"/>
  <c r="N2530" i="10"/>
  <c r="A2530" i="10"/>
  <c r="AD2529" i="10"/>
  <c r="N2529" i="10"/>
  <c r="A2529" i="10"/>
  <c r="AD2528" i="10"/>
  <c r="N2528" i="10"/>
  <c r="A2528" i="10"/>
  <c r="AD2527" i="10"/>
  <c r="N2527" i="10"/>
  <c r="A2527" i="10"/>
  <c r="AD2526" i="10"/>
  <c r="N2526" i="10"/>
  <c r="A2526" i="10"/>
  <c r="AD2525" i="10"/>
  <c r="N2525" i="10"/>
  <c r="A2525" i="10"/>
  <c r="AD2524" i="10"/>
  <c r="N2524" i="10"/>
  <c r="A2524" i="10"/>
  <c r="AD2523" i="10"/>
  <c r="N2523" i="10"/>
  <c r="A2523" i="10"/>
  <c r="AD2522" i="10"/>
  <c r="N2522" i="10"/>
  <c r="A2522" i="10"/>
  <c r="AD2521" i="10"/>
  <c r="N2521" i="10"/>
  <c r="A2521" i="10"/>
  <c r="AD2520" i="10"/>
  <c r="N2520" i="10"/>
  <c r="A2520" i="10"/>
  <c r="AD2519" i="10"/>
  <c r="N2519" i="10"/>
  <c r="A2519" i="10"/>
  <c r="AD2518" i="10"/>
  <c r="N2518" i="10"/>
  <c r="A2518" i="10"/>
  <c r="AD2517" i="10"/>
  <c r="N2517" i="10"/>
  <c r="A2517" i="10"/>
  <c r="AD2516" i="10"/>
  <c r="N2516" i="10"/>
  <c r="A2516" i="10"/>
  <c r="AD2515" i="10"/>
  <c r="N2515" i="10"/>
  <c r="A2515" i="10"/>
  <c r="AD2514" i="10"/>
  <c r="N2514" i="10"/>
  <c r="A2514" i="10"/>
  <c r="AD2513" i="10"/>
  <c r="N2513" i="10"/>
  <c r="A2513" i="10"/>
  <c r="AD2512" i="10"/>
  <c r="N2512" i="10"/>
  <c r="A2512" i="10"/>
  <c r="AD2511" i="10"/>
  <c r="N2511" i="10"/>
  <c r="A2511" i="10"/>
  <c r="AD2510" i="10"/>
  <c r="N2510" i="10"/>
  <c r="A2510" i="10"/>
  <c r="AD2509" i="10"/>
  <c r="N2509" i="10"/>
  <c r="A2509" i="10"/>
  <c r="AD2508" i="10"/>
  <c r="N2508" i="10"/>
  <c r="A2508" i="10"/>
  <c r="AD2507" i="10"/>
  <c r="N2507" i="10"/>
  <c r="A2507" i="10"/>
  <c r="AD2506" i="10"/>
  <c r="N2506" i="10"/>
  <c r="A2506" i="10"/>
  <c r="AD2505" i="10"/>
  <c r="N2505" i="10"/>
  <c r="A2505" i="10"/>
  <c r="AD2504" i="10"/>
  <c r="N2504" i="10"/>
  <c r="A2504" i="10"/>
  <c r="AD2503" i="10"/>
  <c r="N2503" i="10"/>
  <c r="A2503" i="10"/>
  <c r="AD2502" i="10"/>
  <c r="N2502" i="10"/>
  <c r="A2502" i="10"/>
  <c r="AD2501" i="10"/>
  <c r="N2501" i="10"/>
  <c r="A2501" i="10"/>
  <c r="AD2500" i="10"/>
  <c r="N2500" i="10"/>
  <c r="A2500" i="10"/>
  <c r="AD2499" i="10"/>
  <c r="N2499" i="10"/>
  <c r="A2499" i="10"/>
  <c r="AD2498" i="10"/>
  <c r="N2498" i="10"/>
  <c r="A2498" i="10"/>
  <c r="AD2497" i="10"/>
  <c r="N2497" i="10"/>
  <c r="A2497" i="10"/>
  <c r="AD2496" i="10"/>
  <c r="N2496" i="10"/>
  <c r="A2496" i="10"/>
  <c r="AD2495" i="10"/>
  <c r="N2495" i="10"/>
  <c r="A2495" i="10"/>
  <c r="AD2494" i="10"/>
  <c r="N2494" i="10"/>
  <c r="A2494" i="10"/>
  <c r="AD2493" i="10"/>
  <c r="N2493" i="10"/>
  <c r="A2493" i="10"/>
  <c r="AD2492" i="10"/>
  <c r="N2492" i="10"/>
  <c r="A2492" i="10"/>
  <c r="AD2491" i="10"/>
  <c r="N2491" i="10"/>
  <c r="A2491" i="10"/>
  <c r="AD2490" i="10"/>
  <c r="N2490" i="10"/>
  <c r="A2490" i="10"/>
  <c r="AD2489" i="10"/>
  <c r="N2489" i="10"/>
  <c r="A2489" i="10"/>
  <c r="AD2488" i="10"/>
  <c r="N2488" i="10"/>
  <c r="A2488" i="10"/>
  <c r="AD2487" i="10"/>
  <c r="N2487" i="10"/>
  <c r="A2487" i="10"/>
  <c r="AD2486" i="10"/>
  <c r="N2486" i="10"/>
  <c r="A2486" i="10"/>
  <c r="AD2485" i="10"/>
  <c r="N2485" i="10"/>
  <c r="A2485" i="10"/>
  <c r="AD2484" i="10"/>
  <c r="N2484" i="10"/>
  <c r="A2484" i="10"/>
  <c r="AD2483" i="10"/>
  <c r="N2483" i="10"/>
  <c r="A2483" i="10"/>
  <c r="AD2482" i="10"/>
  <c r="N2482" i="10"/>
  <c r="A2482" i="10"/>
  <c r="AD2481" i="10"/>
  <c r="N2481" i="10"/>
  <c r="A2481" i="10"/>
  <c r="AD2480" i="10"/>
  <c r="N2480" i="10"/>
  <c r="A2480" i="10"/>
  <c r="AD2479" i="10"/>
  <c r="N2479" i="10"/>
  <c r="A2479" i="10"/>
  <c r="AD2478" i="10"/>
  <c r="N2478" i="10"/>
  <c r="A2478" i="10"/>
  <c r="AD2477" i="10"/>
  <c r="N2477" i="10"/>
  <c r="A2477" i="10"/>
  <c r="AD2476" i="10"/>
  <c r="N2476" i="10"/>
  <c r="A2476" i="10"/>
  <c r="AD2475" i="10"/>
  <c r="N2475" i="10"/>
  <c r="A2475" i="10"/>
  <c r="AD2474" i="10"/>
  <c r="N2474" i="10"/>
  <c r="A2474" i="10"/>
  <c r="AD2473" i="10"/>
  <c r="N2473" i="10"/>
  <c r="A2473" i="10"/>
  <c r="AD2472" i="10"/>
  <c r="N2472" i="10"/>
  <c r="A2472" i="10"/>
  <c r="AD2471" i="10"/>
  <c r="N2471" i="10"/>
  <c r="A2471" i="10"/>
  <c r="AD2470" i="10"/>
  <c r="N2470" i="10"/>
  <c r="A2470" i="10"/>
  <c r="AD2469" i="10"/>
  <c r="N2469" i="10"/>
  <c r="A2469" i="10"/>
  <c r="AD2468" i="10"/>
  <c r="N2468" i="10"/>
  <c r="A2468" i="10"/>
  <c r="AD2467" i="10"/>
  <c r="N2467" i="10"/>
  <c r="A2467" i="10"/>
  <c r="AD2466" i="10"/>
  <c r="N2466" i="10"/>
  <c r="A2466" i="10"/>
  <c r="AD2465" i="10"/>
  <c r="N2465" i="10"/>
  <c r="A2465" i="10"/>
  <c r="AD2464" i="10"/>
  <c r="N2464" i="10"/>
  <c r="A2464" i="10"/>
  <c r="AD2463" i="10"/>
  <c r="N2463" i="10"/>
  <c r="A2463" i="10"/>
  <c r="AD2462" i="10"/>
  <c r="N2462" i="10"/>
  <c r="A2462" i="10"/>
  <c r="AD2461" i="10"/>
  <c r="N2461" i="10"/>
  <c r="A2461" i="10"/>
  <c r="AD2460" i="10"/>
  <c r="N2460" i="10"/>
  <c r="A2460" i="10"/>
  <c r="AD2459" i="10"/>
  <c r="N2459" i="10"/>
  <c r="A2459" i="10"/>
  <c r="AD2458" i="10"/>
  <c r="N2458" i="10"/>
  <c r="A2458" i="10"/>
  <c r="AD2457" i="10"/>
  <c r="N2457" i="10"/>
  <c r="A2457" i="10"/>
  <c r="AD2456" i="10"/>
  <c r="N2456" i="10"/>
  <c r="A2456" i="10"/>
  <c r="AD2455" i="10"/>
  <c r="N2455" i="10"/>
  <c r="A2455" i="10"/>
  <c r="AD2454" i="10"/>
  <c r="N2454" i="10"/>
  <c r="A2454" i="10"/>
  <c r="AD2453" i="10"/>
  <c r="N2453" i="10"/>
  <c r="A2453" i="10"/>
  <c r="AD2452" i="10"/>
  <c r="N2452" i="10"/>
  <c r="A2452" i="10"/>
  <c r="AD2451" i="10"/>
  <c r="N2451" i="10"/>
  <c r="A2451" i="10"/>
  <c r="AD2450" i="10"/>
  <c r="N2450" i="10"/>
  <c r="A2450" i="10"/>
  <c r="AD2449" i="10"/>
  <c r="N2449" i="10"/>
  <c r="A2449" i="10"/>
  <c r="AD2448" i="10"/>
  <c r="N2448" i="10"/>
  <c r="A2448" i="10"/>
  <c r="AD2447" i="10"/>
  <c r="N2447" i="10"/>
  <c r="A2447" i="10"/>
  <c r="AD2446" i="10"/>
  <c r="N2446" i="10"/>
  <c r="A2446" i="10"/>
  <c r="AD2445" i="10"/>
  <c r="N2445" i="10"/>
  <c r="A2445" i="10"/>
  <c r="AD2444" i="10"/>
  <c r="N2444" i="10"/>
  <c r="A2444" i="10"/>
  <c r="AD2443" i="10"/>
  <c r="N2443" i="10"/>
  <c r="A2443" i="10"/>
  <c r="AD2442" i="10"/>
  <c r="N2442" i="10"/>
  <c r="A2442" i="10"/>
  <c r="AD2441" i="10"/>
  <c r="N2441" i="10"/>
  <c r="A2441" i="10"/>
  <c r="AD2440" i="10"/>
  <c r="N2440" i="10"/>
  <c r="A2440" i="10"/>
  <c r="AD2439" i="10"/>
  <c r="N2439" i="10"/>
  <c r="A2439" i="10"/>
  <c r="AD2438" i="10"/>
  <c r="N2438" i="10"/>
  <c r="A2438" i="10"/>
  <c r="AD2437" i="10"/>
  <c r="N2437" i="10"/>
  <c r="A2437" i="10"/>
  <c r="AD2436" i="10"/>
  <c r="N2436" i="10"/>
  <c r="A2436" i="10"/>
  <c r="AD2435" i="10"/>
  <c r="N2435" i="10"/>
  <c r="A2435" i="10"/>
  <c r="AD2434" i="10"/>
  <c r="N2434" i="10"/>
  <c r="A2434" i="10"/>
  <c r="AD2433" i="10"/>
  <c r="N2433" i="10"/>
  <c r="A2433" i="10"/>
  <c r="AD2432" i="10"/>
  <c r="N2432" i="10"/>
  <c r="A2432" i="10"/>
  <c r="AD2431" i="10"/>
  <c r="N2431" i="10"/>
  <c r="A2431" i="10"/>
  <c r="AD2430" i="10"/>
  <c r="N2430" i="10"/>
  <c r="A2430" i="10"/>
  <c r="AD2429" i="10"/>
  <c r="N2429" i="10"/>
  <c r="A2429" i="10"/>
  <c r="AD2428" i="10"/>
  <c r="N2428" i="10"/>
  <c r="A2428" i="10"/>
  <c r="AD2427" i="10"/>
  <c r="N2427" i="10"/>
  <c r="A2427" i="10"/>
  <c r="AD2426" i="10"/>
  <c r="N2426" i="10"/>
  <c r="A2426" i="10"/>
  <c r="AD2425" i="10"/>
  <c r="N2425" i="10"/>
  <c r="A2425" i="10"/>
  <c r="AD2424" i="10"/>
  <c r="N2424" i="10"/>
  <c r="A2424" i="10"/>
  <c r="AD2423" i="10"/>
  <c r="N2423" i="10"/>
  <c r="A2423" i="10"/>
  <c r="AD2422" i="10"/>
  <c r="N2422" i="10"/>
  <c r="A2422" i="10"/>
  <c r="AD2421" i="10"/>
  <c r="N2421" i="10"/>
  <c r="A2421" i="10"/>
  <c r="AD2420" i="10"/>
  <c r="N2420" i="10"/>
  <c r="A2420" i="10"/>
  <c r="AD2419" i="10"/>
  <c r="N2419" i="10"/>
  <c r="A2419" i="10"/>
  <c r="AD2418" i="10"/>
  <c r="N2418" i="10"/>
  <c r="A2418" i="10"/>
  <c r="AD2417" i="10"/>
  <c r="N2417" i="10"/>
  <c r="A2417" i="10"/>
  <c r="AD2416" i="10"/>
  <c r="N2416" i="10"/>
  <c r="A2416" i="10"/>
  <c r="AD2415" i="10"/>
  <c r="N2415" i="10"/>
  <c r="A2415" i="10"/>
  <c r="AD2414" i="10"/>
  <c r="N2414" i="10"/>
  <c r="A2414" i="10"/>
  <c r="AD2413" i="10"/>
  <c r="N2413" i="10"/>
  <c r="A2413" i="10"/>
  <c r="AD2412" i="10"/>
  <c r="N2412" i="10"/>
  <c r="A2412" i="10"/>
  <c r="AD2411" i="10"/>
  <c r="N2411" i="10"/>
  <c r="A2411" i="10"/>
  <c r="AD2410" i="10"/>
  <c r="N2410" i="10"/>
  <c r="A2410" i="10"/>
  <c r="AD2409" i="10"/>
  <c r="N2409" i="10"/>
  <c r="A2409" i="10"/>
  <c r="AD2408" i="10"/>
  <c r="N2408" i="10"/>
  <c r="A2408" i="10"/>
  <c r="AD2407" i="10"/>
  <c r="N2407" i="10"/>
  <c r="A2407" i="10"/>
  <c r="AD2406" i="10"/>
  <c r="N2406" i="10"/>
  <c r="A2406" i="10"/>
  <c r="AD2405" i="10"/>
  <c r="N2405" i="10"/>
  <c r="A2405" i="10"/>
  <c r="AD2404" i="10"/>
  <c r="N2404" i="10"/>
  <c r="A2404" i="10"/>
  <c r="AD2403" i="10"/>
  <c r="N2403" i="10"/>
  <c r="A2403" i="10"/>
  <c r="AD2402" i="10"/>
  <c r="N2402" i="10"/>
  <c r="A2402" i="10"/>
  <c r="AD2401" i="10"/>
  <c r="N2401" i="10"/>
  <c r="A2401" i="10"/>
  <c r="AD2400" i="10"/>
  <c r="N2400" i="10"/>
  <c r="A2400" i="10"/>
  <c r="AD2399" i="10"/>
  <c r="N2399" i="10"/>
  <c r="A2399" i="10"/>
  <c r="AD2398" i="10"/>
  <c r="N2398" i="10"/>
  <c r="A2398" i="10"/>
  <c r="AD2397" i="10"/>
  <c r="N2397" i="10"/>
  <c r="A2397" i="10"/>
  <c r="AD2396" i="10"/>
  <c r="N2396" i="10"/>
  <c r="A2396" i="10"/>
  <c r="AD2395" i="10"/>
  <c r="N2395" i="10"/>
  <c r="A2395" i="10"/>
  <c r="AD2394" i="10"/>
  <c r="N2394" i="10"/>
  <c r="A2394" i="10"/>
  <c r="AD2393" i="10"/>
  <c r="N2393" i="10"/>
  <c r="A2393" i="10"/>
  <c r="AD2392" i="10"/>
  <c r="N2392" i="10"/>
  <c r="A2392" i="10"/>
  <c r="AD2391" i="10"/>
  <c r="N2391" i="10"/>
  <c r="A2391" i="10"/>
  <c r="AD2390" i="10"/>
  <c r="N2390" i="10"/>
  <c r="A2390" i="10"/>
  <c r="AD2389" i="10"/>
  <c r="N2389" i="10"/>
  <c r="A2389" i="10"/>
  <c r="AD2388" i="10"/>
  <c r="N2388" i="10"/>
  <c r="A2388" i="10"/>
  <c r="AD2387" i="10"/>
  <c r="N2387" i="10"/>
  <c r="A2387" i="10"/>
  <c r="AD2386" i="10"/>
  <c r="N2386" i="10"/>
  <c r="A2386" i="10"/>
  <c r="AD2385" i="10"/>
  <c r="N2385" i="10"/>
  <c r="A2385" i="10"/>
  <c r="AD2384" i="10"/>
  <c r="N2384" i="10"/>
  <c r="A2384" i="10"/>
  <c r="AD2383" i="10"/>
  <c r="N2383" i="10"/>
  <c r="A2383" i="10"/>
  <c r="AD2382" i="10"/>
  <c r="N2382" i="10"/>
  <c r="A2382" i="10"/>
  <c r="AD2381" i="10"/>
  <c r="N2381" i="10"/>
  <c r="A2381" i="10"/>
  <c r="AD2380" i="10"/>
  <c r="N2380" i="10"/>
  <c r="A2380" i="10"/>
  <c r="AD2379" i="10"/>
  <c r="N2379" i="10"/>
  <c r="A2379" i="10"/>
  <c r="AD2378" i="10"/>
  <c r="N2378" i="10"/>
  <c r="A2378" i="10"/>
  <c r="AD2377" i="10"/>
  <c r="N2377" i="10"/>
  <c r="A2377" i="10"/>
  <c r="AD2376" i="10"/>
  <c r="N2376" i="10"/>
  <c r="A2376" i="10"/>
  <c r="AD2375" i="10"/>
  <c r="N2375" i="10"/>
  <c r="A2375" i="10"/>
  <c r="AD2374" i="10"/>
  <c r="N2374" i="10"/>
  <c r="A2374" i="10"/>
  <c r="AD2373" i="10"/>
  <c r="N2373" i="10"/>
  <c r="A2373" i="10"/>
  <c r="AD2372" i="10"/>
  <c r="N2372" i="10"/>
  <c r="A2372" i="10"/>
  <c r="AD2371" i="10"/>
  <c r="N2371" i="10"/>
  <c r="A2371" i="10"/>
  <c r="AD2370" i="10"/>
  <c r="N2370" i="10"/>
  <c r="A2370" i="10"/>
  <c r="AD2369" i="10"/>
  <c r="N2369" i="10"/>
  <c r="A2369" i="10"/>
  <c r="AD2368" i="10"/>
  <c r="N2368" i="10"/>
  <c r="A2368" i="10"/>
  <c r="AD2367" i="10"/>
  <c r="N2367" i="10"/>
  <c r="A2367" i="10"/>
  <c r="AD2366" i="10"/>
  <c r="N2366" i="10"/>
  <c r="A2366" i="10"/>
  <c r="AD2365" i="10"/>
  <c r="N2365" i="10"/>
  <c r="A2365" i="10"/>
  <c r="AD2364" i="10"/>
  <c r="N2364" i="10"/>
  <c r="A2364" i="10"/>
  <c r="AD2363" i="10"/>
  <c r="N2363" i="10"/>
  <c r="A2363" i="10"/>
  <c r="AD2362" i="10"/>
  <c r="N2362" i="10"/>
  <c r="A2362" i="10"/>
  <c r="AD2361" i="10"/>
  <c r="N2361" i="10"/>
  <c r="A2361" i="10"/>
  <c r="AD2360" i="10"/>
  <c r="N2360" i="10"/>
  <c r="A2360" i="10"/>
  <c r="AD2359" i="10"/>
  <c r="N2359" i="10"/>
  <c r="A2359" i="10"/>
  <c r="AD2358" i="10"/>
  <c r="N2358" i="10"/>
  <c r="A2358" i="10"/>
  <c r="AD2357" i="10"/>
  <c r="N2357" i="10"/>
  <c r="A2357" i="10"/>
  <c r="AD2356" i="10"/>
  <c r="N2356" i="10"/>
  <c r="A2356" i="10"/>
  <c r="AD2355" i="10"/>
  <c r="N2355" i="10"/>
  <c r="A2355" i="10"/>
  <c r="AD2354" i="10"/>
  <c r="N2354" i="10"/>
  <c r="A2354" i="10"/>
  <c r="AD2353" i="10"/>
  <c r="N2353" i="10"/>
  <c r="A2353" i="10"/>
  <c r="AD2352" i="10"/>
  <c r="N2352" i="10"/>
  <c r="A2352" i="10"/>
  <c r="AD2351" i="10"/>
  <c r="N2351" i="10"/>
  <c r="A2351" i="10"/>
  <c r="AD2350" i="10"/>
  <c r="N2350" i="10"/>
  <c r="A2350" i="10"/>
  <c r="AD2349" i="10"/>
  <c r="N2349" i="10"/>
  <c r="A2349" i="10"/>
  <c r="AD2348" i="10"/>
  <c r="N2348" i="10"/>
  <c r="A2348" i="10"/>
  <c r="AD2347" i="10"/>
  <c r="N2347" i="10"/>
  <c r="A2347" i="10"/>
  <c r="AD2346" i="10"/>
  <c r="N2346" i="10"/>
  <c r="A2346" i="10"/>
  <c r="AD2345" i="10"/>
  <c r="N2345" i="10"/>
  <c r="A2345" i="10"/>
  <c r="AD2344" i="10"/>
  <c r="N2344" i="10"/>
  <c r="A2344" i="10"/>
  <c r="AD2343" i="10"/>
  <c r="N2343" i="10"/>
  <c r="A2343" i="10"/>
  <c r="AD2342" i="10"/>
  <c r="N2342" i="10"/>
  <c r="A2342" i="10"/>
  <c r="AD2341" i="10"/>
  <c r="N2341" i="10"/>
  <c r="A2341" i="10"/>
  <c r="AD2340" i="10"/>
  <c r="N2340" i="10"/>
  <c r="A2340" i="10"/>
  <c r="AD2339" i="10"/>
  <c r="N2339" i="10"/>
  <c r="A2339" i="10"/>
  <c r="AD2338" i="10"/>
  <c r="N2338" i="10"/>
  <c r="A2338" i="10"/>
  <c r="AD2337" i="10"/>
  <c r="N2337" i="10"/>
  <c r="A2337" i="10"/>
  <c r="AD2336" i="10"/>
  <c r="N2336" i="10"/>
  <c r="A2336" i="10"/>
  <c r="AD2335" i="10"/>
  <c r="N2335" i="10"/>
  <c r="A2335" i="10"/>
  <c r="AD2334" i="10"/>
  <c r="N2334" i="10"/>
  <c r="A2334" i="10"/>
  <c r="AD2333" i="10"/>
  <c r="N2333" i="10"/>
  <c r="A2333" i="10"/>
  <c r="AD2332" i="10"/>
  <c r="N2332" i="10"/>
  <c r="A2332" i="10"/>
  <c r="AD2331" i="10"/>
  <c r="N2331" i="10"/>
  <c r="A2331" i="10"/>
  <c r="AD2330" i="10"/>
  <c r="N2330" i="10"/>
  <c r="A2330" i="10"/>
  <c r="AD2329" i="10"/>
  <c r="N2329" i="10"/>
  <c r="A2329" i="10"/>
  <c r="AD2328" i="10"/>
  <c r="N2328" i="10"/>
  <c r="A2328" i="10"/>
  <c r="AD2327" i="10"/>
  <c r="N2327" i="10"/>
  <c r="A2327" i="10"/>
  <c r="AD2326" i="10"/>
  <c r="N2326" i="10"/>
  <c r="A2326" i="10"/>
  <c r="AD2325" i="10"/>
  <c r="N2325" i="10"/>
  <c r="A2325" i="10"/>
  <c r="AD2324" i="10"/>
  <c r="N2324" i="10"/>
  <c r="A2324" i="10"/>
  <c r="AD2323" i="10"/>
  <c r="N2323" i="10"/>
  <c r="A2323" i="10"/>
  <c r="AD2322" i="10"/>
  <c r="N2322" i="10"/>
  <c r="A2322" i="10"/>
  <c r="AD2321" i="10"/>
  <c r="N2321" i="10"/>
  <c r="A2321" i="10"/>
  <c r="AD2320" i="10"/>
  <c r="N2320" i="10"/>
  <c r="A2320" i="10"/>
  <c r="AD2319" i="10"/>
  <c r="N2319" i="10"/>
  <c r="A2319" i="10"/>
  <c r="AD2318" i="10"/>
  <c r="N2318" i="10"/>
  <c r="A2318" i="10"/>
  <c r="AD2317" i="10"/>
  <c r="N2317" i="10"/>
  <c r="A2317" i="10"/>
  <c r="AD2316" i="10"/>
  <c r="N2316" i="10"/>
  <c r="A2316" i="10"/>
  <c r="AD2315" i="10"/>
  <c r="N2315" i="10"/>
  <c r="A2315" i="10"/>
  <c r="AD2314" i="10"/>
  <c r="N2314" i="10"/>
  <c r="A2314" i="10"/>
  <c r="AD2313" i="10"/>
  <c r="N2313" i="10"/>
  <c r="A2313" i="10"/>
  <c r="AD2312" i="10"/>
  <c r="N2312" i="10"/>
  <c r="A2312" i="10"/>
  <c r="AD2311" i="10"/>
  <c r="N2311" i="10"/>
  <c r="A2311" i="10"/>
  <c r="AD2310" i="10"/>
  <c r="N2310" i="10"/>
  <c r="A2310" i="10"/>
  <c r="AD2309" i="10"/>
  <c r="N2309" i="10"/>
  <c r="A2309" i="10"/>
  <c r="AD2308" i="10"/>
  <c r="N2308" i="10"/>
  <c r="A2308" i="10"/>
  <c r="AD2307" i="10"/>
  <c r="N2307" i="10"/>
  <c r="A2307" i="10"/>
  <c r="AD2306" i="10"/>
  <c r="N2306" i="10"/>
  <c r="A2306" i="10"/>
  <c r="AD2305" i="10"/>
  <c r="N2305" i="10"/>
  <c r="A2305" i="10"/>
  <c r="AD2304" i="10"/>
  <c r="N2304" i="10"/>
  <c r="A2304" i="10"/>
  <c r="AD2303" i="10"/>
  <c r="N2303" i="10"/>
  <c r="A2303" i="10"/>
  <c r="AD2302" i="10"/>
  <c r="N2302" i="10"/>
  <c r="A2302" i="10"/>
  <c r="AD2301" i="10"/>
  <c r="N2301" i="10"/>
  <c r="A2301" i="10"/>
  <c r="AD2300" i="10"/>
  <c r="N2300" i="10"/>
  <c r="A2300" i="10"/>
  <c r="AD2299" i="10"/>
  <c r="N2299" i="10"/>
  <c r="A2299" i="10"/>
  <c r="AD2298" i="10"/>
  <c r="N2298" i="10"/>
  <c r="A2298" i="10"/>
  <c r="AD2297" i="10"/>
  <c r="N2297" i="10"/>
  <c r="A2297" i="10"/>
  <c r="AD2296" i="10"/>
  <c r="N2296" i="10"/>
  <c r="A2296" i="10"/>
  <c r="AD2295" i="10"/>
  <c r="N2295" i="10"/>
  <c r="A2295" i="10"/>
  <c r="AD2294" i="10"/>
  <c r="N2294" i="10"/>
  <c r="A2294" i="10"/>
  <c r="AD2293" i="10"/>
  <c r="N2293" i="10"/>
  <c r="A2293" i="10"/>
  <c r="AD2292" i="10"/>
  <c r="N2292" i="10"/>
  <c r="A2292" i="10"/>
  <c r="AD2291" i="10"/>
  <c r="N2291" i="10"/>
  <c r="A2291" i="10"/>
  <c r="AD2290" i="10"/>
  <c r="N2290" i="10"/>
  <c r="A2290" i="10"/>
  <c r="AD2289" i="10"/>
  <c r="N2289" i="10"/>
  <c r="A2289" i="10"/>
  <c r="AD2288" i="10"/>
  <c r="N2288" i="10"/>
  <c r="A2288" i="10"/>
  <c r="AD2287" i="10"/>
  <c r="N2287" i="10"/>
  <c r="A2287" i="10"/>
  <c r="AD2286" i="10"/>
  <c r="N2286" i="10"/>
  <c r="A2286" i="10"/>
  <c r="AD2285" i="10"/>
  <c r="N2285" i="10"/>
  <c r="A2285" i="10"/>
  <c r="AD2284" i="10"/>
  <c r="N2284" i="10"/>
  <c r="A2284" i="10"/>
  <c r="AD2283" i="10"/>
  <c r="N2283" i="10"/>
  <c r="A2283" i="10"/>
  <c r="AD2282" i="10"/>
  <c r="N2282" i="10"/>
  <c r="A2282" i="10"/>
  <c r="AD2281" i="10"/>
  <c r="N2281" i="10"/>
  <c r="A2281" i="10"/>
  <c r="AD2280" i="10"/>
  <c r="N2280" i="10"/>
  <c r="A2280" i="10"/>
  <c r="AD2279" i="10"/>
  <c r="N2279" i="10"/>
  <c r="A2279" i="10"/>
  <c r="AD2278" i="10"/>
  <c r="N2278" i="10"/>
  <c r="A2278" i="10"/>
  <c r="AD2277" i="10"/>
  <c r="N2277" i="10"/>
  <c r="A2277" i="10"/>
  <c r="AD2276" i="10"/>
  <c r="N2276" i="10"/>
  <c r="A2276" i="10"/>
  <c r="AD2275" i="10"/>
  <c r="N2275" i="10"/>
  <c r="A2275" i="10"/>
  <c r="AD2274" i="10"/>
  <c r="N2274" i="10"/>
  <c r="A2274" i="10"/>
  <c r="AD2273" i="10"/>
  <c r="N2273" i="10"/>
  <c r="A2273" i="10"/>
  <c r="AD2272" i="10"/>
  <c r="N2272" i="10"/>
  <c r="A2272" i="10"/>
  <c r="AD2271" i="10"/>
  <c r="N2271" i="10"/>
  <c r="A2271" i="10"/>
  <c r="AD2270" i="10"/>
  <c r="N2270" i="10"/>
  <c r="A2270" i="10"/>
  <c r="AD2269" i="10"/>
  <c r="N2269" i="10"/>
  <c r="A2269" i="10"/>
  <c r="AD2268" i="10"/>
  <c r="N2268" i="10"/>
  <c r="A2268" i="10"/>
  <c r="AD2267" i="10"/>
  <c r="N2267" i="10"/>
  <c r="A2267" i="10"/>
  <c r="AD2266" i="10"/>
  <c r="N2266" i="10"/>
  <c r="A2266" i="10"/>
  <c r="AD2265" i="10"/>
  <c r="N2265" i="10"/>
  <c r="A2265" i="10"/>
  <c r="AD2264" i="10"/>
  <c r="N2264" i="10"/>
  <c r="A2264" i="10"/>
  <c r="AD2263" i="10"/>
  <c r="N2263" i="10"/>
  <c r="A2263" i="10"/>
  <c r="AD2262" i="10"/>
  <c r="N2262" i="10"/>
  <c r="A2262" i="10"/>
  <c r="AD2261" i="10"/>
  <c r="N2261" i="10"/>
  <c r="A2261" i="10"/>
  <c r="AD2260" i="10"/>
  <c r="N2260" i="10"/>
  <c r="A2260" i="10"/>
  <c r="AD2259" i="10"/>
  <c r="N2259" i="10"/>
  <c r="A2259" i="10"/>
  <c r="AD2258" i="10"/>
  <c r="N2258" i="10"/>
  <c r="A2258" i="10"/>
  <c r="AD2257" i="10"/>
  <c r="N2257" i="10"/>
  <c r="A2257" i="10"/>
  <c r="AD2256" i="10"/>
  <c r="N2256" i="10"/>
  <c r="A2256" i="10"/>
  <c r="AD2255" i="10"/>
  <c r="N2255" i="10"/>
  <c r="A2255" i="10"/>
  <c r="AD2254" i="10"/>
  <c r="N2254" i="10"/>
  <c r="A2254" i="10"/>
  <c r="AD2253" i="10"/>
  <c r="N2253" i="10"/>
  <c r="A2253" i="10"/>
  <c r="AD2252" i="10"/>
  <c r="N2252" i="10"/>
  <c r="A2252" i="10"/>
  <c r="AD2251" i="10"/>
  <c r="N2251" i="10"/>
  <c r="A2251" i="10"/>
  <c r="AD2250" i="10"/>
  <c r="N2250" i="10"/>
  <c r="A2250" i="10"/>
  <c r="AD2249" i="10"/>
  <c r="N2249" i="10"/>
  <c r="A2249" i="10"/>
  <c r="AD2248" i="10"/>
  <c r="N2248" i="10"/>
  <c r="A2248" i="10"/>
  <c r="AD2247" i="10"/>
  <c r="N2247" i="10"/>
  <c r="A2247" i="10"/>
  <c r="AD2246" i="10"/>
  <c r="N2246" i="10"/>
  <c r="A2246" i="10"/>
  <c r="AD2245" i="10"/>
  <c r="N2245" i="10"/>
  <c r="A2245" i="10"/>
  <c r="AD2244" i="10"/>
  <c r="N2244" i="10"/>
  <c r="A2244" i="10"/>
  <c r="AD2243" i="10"/>
  <c r="N2243" i="10"/>
  <c r="A2243" i="10"/>
  <c r="AD2242" i="10"/>
  <c r="N2242" i="10"/>
  <c r="A2242" i="10"/>
  <c r="AD2241" i="10"/>
  <c r="N2241" i="10"/>
  <c r="A2241" i="10"/>
  <c r="AD2240" i="10"/>
  <c r="N2240" i="10"/>
  <c r="A2240" i="10"/>
  <c r="AD2239" i="10"/>
  <c r="N2239" i="10"/>
  <c r="A2239" i="10"/>
  <c r="AD2238" i="10"/>
  <c r="N2238" i="10"/>
  <c r="A2238" i="10"/>
  <c r="AD2237" i="10"/>
  <c r="N2237" i="10"/>
  <c r="A2237" i="10"/>
  <c r="AD2236" i="10"/>
  <c r="N2236" i="10"/>
  <c r="A2236" i="10"/>
  <c r="AD2235" i="10"/>
  <c r="N2235" i="10"/>
  <c r="A2235" i="10"/>
  <c r="AD2234" i="10"/>
  <c r="N2234" i="10"/>
  <c r="A2234" i="10"/>
  <c r="AD2233" i="10"/>
  <c r="N2233" i="10"/>
  <c r="A2233" i="10"/>
  <c r="AD2232" i="10"/>
  <c r="N2232" i="10"/>
  <c r="A2232" i="10"/>
  <c r="AD2231" i="10"/>
  <c r="N2231" i="10"/>
  <c r="A2231" i="10"/>
  <c r="AD2230" i="10"/>
  <c r="N2230" i="10"/>
  <c r="A2230" i="10"/>
  <c r="AD2229" i="10"/>
  <c r="N2229" i="10"/>
  <c r="A2229" i="10"/>
  <c r="AD2228" i="10"/>
  <c r="N2228" i="10"/>
  <c r="A2228" i="10"/>
  <c r="AD2227" i="10"/>
  <c r="N2227" i="10"/>
  <c r="A2227" i="10"/>
  <c r="AD2226" i="10"/>
  <c r="N2226" i="10"/>
  <c r="A2226" i="10"/>
  <c r="AD2225" i="10"/>
  <c r="N2225" i="10"/>
  <c r="A2225" i="10"/>
  <c r="AD2224" i="10"/>
  <c r="N2224" i="10"/>
  <c r="A2224" i="10"/>
  <c r="AD2223" i="10"/>
  <c r="N2223" i="10"/>
  <c r="A2223" i="10"/>
  <c r="AD2222" i="10"/>
  <c r="N2222" i="10"/>
  <c r="A2222" i="10"/>
  <c r="AD2221" i="10"/>
  <c r="N2221" i="10"/>
  <c r="A2221" i="10"/>
  <c r="AD2220" i="10"/>
  <c r="N2220" i="10"/>
  <c r="A2220" i="10"/>
  <c r="AD2219" i="10"/>
  <c r="N2219" i="10"/>
  <c r="A2219" i="10"/>
  <c r="AD2218" i="10"/>
  <c r="N2218" i="10"/>
  <c r="A2218" i="10"/>
  <c r="AD2217" i="10"/>
  <c r="N2217" i="10"/>
  <c r="A2217" i="10"/>
  <c r="AD2216" i="10"/>
  <c r="N2216" i="10"/>
  <c r="A2216" i="10"/>
  <c r="AD2215" i="10"/>
  <c r="N2215" i="10"/>
  <c r="A2215" i="10"/>
  <c r="AD2214" i="10"/>
  <c r="N2214" i="10"/>
  <c r="A2214" i="10"/>
  <c r="AD2213" i="10"/>
  <c r="N2213" i="10"/>
  <c r="A2213" i="10"/>
  <c r="AD2212" i="10"/>
  <c r="N2212" i="10"/>
  <c r="A2212" i="10"/>
  <c r="AD2211" i="10"/>
  <c r="N2211" i="10"/>
  <c r="A2211" i="10"/>
  <c r="AD2210" i="10"/>
  <c r="N2210" i="10"/>
  <c r="A2210" i="10"/>
  <c r="AD2209" i="10"/>
  <c r="N2209" i="10"/>
  <c r="A2209" i="10"/>
  <c r="AD2208" i="10"/>
  <c r="N2208" i="10"/>
  <c r="A2208" i="10"/>
  <c r="AD2207" i="10"/>
  <c r="N2207" i="10"/>
  <c r="A2207" i="10"/>
  <c r="AD2206" i="10"/>
  <c r="N2206" i="10"/>
  <c r="A2206" i="10"/>
  <c r="AD2205" i="10"/>
  <c r="N2205" i="10"/>
  <c r="A2205" i="10"/>
  <c r="AD2204" i="10"/>
  <c r="N2204" i="10"/>
  <c r="A2204" i="10"/>
  <c r="AD2203" i="10"/>
  <c r="N2203" i="10"/>
  <c r="A2203" i="10"/>
  <c r="AD2202" i="10"/>
  <c r="N2202" i="10"/>
  <c r="A2202" i="10"/>
  <c r="AD2201" i="10"/>
  <c r="N2201" i="10"/>
  <c r="A2201" i="10"/>
  <c r="AD2200" i="10"/>
  <c r="N2200" i="10"/>
  <c r="A2200" i="10"/>
  <c r="AD2199" i="10"/>
  <c r="N2199" i="10"/>
  <c r="A2199" i="10"/>
  <c r="AD2198" i="10"/>
  <c r="N2198" i="10"/>
  <c r="A2198" i="10"/>
  <c r="AD2197" i="10"/>
  <c r="N2197" i="10"/>
  <c r="A2197" i="10"/>
  <c r="AD2196" i="10"/>
  <c r="N2196" i="10"/>
  <c r="A2196" i="10"/>
  <c r="AD2195" i="10"/>
  <c r="N2195" i="10"/>
  <c r="A2195" i="10"/>
  <c r="AD2194" i="10"/>
  <c r="N2194" i="10"/>
  <c r="A2194" i="10"/>
  <c r="AD2193" i="10"/>
  <c r="N2193" i="10"/>
  <c r="A2193" i="10"/>
  <c r="AD2192" i="10"/>
  <c r="N2192" i="10"/>
  <c r="A2192" i="10"/>
  <c r="AD2191" i="10"/>
  <c r="N2191" i="10"/>
  <c r="A2191" i="10"/>
  <c r="AD2190" i="10"/>
  <c r="N2190" i="10"/>
  <c r="A2190" i="10"/>
  <c r="AD2189" i="10"/>
  <c r="N2189" i="10"/>
  <c r="A2189" i="10"/>
  <c r="AD2188" i="10"/>
  <c r="N2188" i="10"/>
  <c r="A2188" i="10"/>
  <c r="AD2187" i="10"/>
  <c r="N2187" i="10"/>
  <c r="A2187" i="10"/>
  <c r="AD2186" i="10"/>
  <c r="N2186" i="10"/>
  <c r="A2186" i="10"/>
  <c r="AD2185" i="10"/>
  <c r="N2185" i="10"/>
  <c r="A2185" i="10"/>
  <c r="AD2184" i="10"/>
  <c r="N2184" i="10"/>
  <c r="A2184" i="10"/>
  <c r="AD2183" i="10"/>
  <c r="N2183" i="10"/>
  <c r="A2183" i="10"/>
  <c r="AD2182" i="10"/>
  <c r="N2182" i="10"/>
  <c r="A2182" i="10"/>
  <c r="AD2181" i="10"/>
  <c r="N2181" i="10"/>
  <c r="A2181" i="10"/>
  <c r="AD2180" i="10"/>
  <c r="N2180" i="10"/>
  <c r="A2180" i="10"/>
  <c r="AD2179" i="10"/>
  <c r="N2179" i="10"/>
  <c r="A2179" i="10"/>
  <c r="AD2178" i="10"/>
  <c r="N2178" i="10"/>
  <c r="A2178" i="10"/>
  <c r="AD2177" i="10"/>
  <c r="N2177" i="10"/>
  <c r="A2177" i="10"/>
  <c r="AD2176" i="10"/>
  <c r="N2176" i="10"/>
  <c r="A2176" i="10"/>
  <c r="AD2175" i="10"/>
  <c r="N2175" i="10"/>
  <c r="A2175" i="10"/>
  <c r="AD2174" i="10"/>
  <c r="N2174" i="10"/>
  <c r="A2174" i="10"/>
  <c r="AD2173" i="10"/>
  <c r="N2173" i="10"/>
  <c r="A2173" i="10"/>
  <c r="AD2172" i="10"/>
  <c r="N2172" i="10"/>
  <c r="A2172" i="10"/>
  <c r="AD2171" i="10"/>
  <c r="N2171" i="10"/>
  <c r="A2171" i="10"/>
  <c r="AD2170" i="10"/>
  <c r="N2170" i="10"/>
  <c r="A2170" i="10"/>
  <c r="AD2169" i="10"/>
  <c r="N2169" i="10"/>
  <c r="A2169" i="10"/>
  <c r="AD2168" i="10"/>
  <c r="N2168" i="10"/>
  <c r="A2168" i="10"/>
  <c r="AD2167" i="10"/>
  <c r="N2167" i="10"/>
  <c r="A2167" i="10"/>
  <c r="AD2166" i="10"/>
  <c r="N2166" i="10"/>
  <c r="A2166" i="10"/>
  <c r="AD2165" i="10"/>
  <c r="N2165" i="10"/>
  <c r="A2165" i="10"/>
  <c r="AD2164" i="10"/>
  <c r="N2164" i="10"/>
  <c r="A2164" i="10"/>
  <c r="AD2163" i="10"/>
  <c r="N2163" i="10"/>
  <c r="A2163" i="10"/>
  <c r="AD2162" i="10"/>
  <c r="N2162" i="10"/>
  <c r="A2162" i="10"/>
  <c r="AD2161" i="10"/>
  <c r="N2161" i="10"/>
  <c r="A2161" i="10"/>
  <c r="AD2160" i="10"/>
  <c r="N2160" i="10"/>
  <c r="A2160" i="10"/>
  <c r="AD2159" i="10"/>
  <c r="N2159" i="10"/>
  <c r="A2159" i="10"/>
  <c r="AD2158" i="10"/>
  <c r="N2158" i="10"/>
  <c r="A2158" i="10"/>
  <c r="AD2157" i="10"/>
  <c r="N2157" i="10"/>
  <c r="A2157" i="10"/>
  <c r="AD2156" i="10"/>
  <c r="N2156" i="10"/>
  <c r="A2156" i="10"/>
  <c r="AD2155" i="10"/>
  <c r="N2155" i="10"/>
  <c r="A2155" i="10"/>
  <c r="AD2154" i="10"/>
  <c r="N2154" i="10"/>
  <c r="A2154" i="10"/>
  <c r="AD2153" i="10"/>
  <c r="N2153" i="10"/>
  <c r="A2153" i="10"/>
  <c r="AD2152" i="10"/>
  <c r="N2152" i="10"/>
  <c r="A2152" i="10"/>
  <c r="AD2151" i="10"/>
  <c r="N2151" i="10"/>
  <c r="A2151" i="10"/>
  <c r="AD2150" i="10"/>
  <c r="N2150" i="10"/>
  <c r="A2150" i="10"/>
  <c r="AD2149" i="10"/>
  <c r="N2149" i="10"/>
  <c r="A2149" i="10"/>
  <c r="AD2148" i="10"/>
  <c r="N2148" i="10"/>
  <c r="A2148" i="10"/>
  <c r="AD2147" i="10"/>
  <c r="N2147" i="10"/>
  <c r="A2147" i="10"/>
  <c r="AD2146" i="10"/>
  <c r="N2146" i="10"/>
  <c r="A2146" i="10"/>
  <c r="AD2145" i="10"/>
  <c r="N2145" i="10"/>
  <c r="A2145" i="10"/>
  <c r="AD2144" i="10"/>
  <c r="N2144" i="10"/>
  <c r="A2144" i="10"/>
  <c r="AD2143" i="10"/>
  <c r="N2143" i="10"/>
  <c r="A2143" i="10"/>
  <c r="AD2142" i="10"/>
  <c r="N2142" i="10"/>
  <c r="A2142" i="10"/>
  <c r="AD2141" i="10"/>
  <c r="N2141" i="10"/>
  <c r="A2141" i="10"/>
  <c r="AD2140" i="10"/>
  <c r="N2140" i="10"/>
  <c r="A2140" i="10"/>
  <c r="AD2139" i="10"/>
  <c r="N2139" i="10"/>
  <c r="A2139" i="10"/>
  <c r="AD2138" i="10"/>
  <c r="N2138" i="10"/>
  <c r="A2138" i="10"/>
  <c r="AD2137" i="10"/>
  <c r="N2137" i="10"/>
  <c r="A2137" i="10"/>
  <c r="AD2136" i="10"/>
  <c r="N2136" i="10"/>
  <c r="A2136" i="10"/>
  <c r="AD2135" i="10"/>
  <c r="N2135" i="10"/>
  <c r="A2135" i="10"/>
  <c r="AD2134" i="10"/>
  <c r="N2134" i="10"/>
  <c r="A2134" i="10"/>
  <c r="AD2133" i="10"/>
  <c r="N2133" i="10"/>
  <c r="A2133" i="10"/>
  <c r="AD2132" i="10"/>
  <c r="N2132" i="10"/>
  <c r="A2132" i="10"/>
  <c r="AD2131" i="10"/>
  <c r="N2131" i="10"/>
  <c r="A2131" i="10"/>
  <c r="AD2130" i="10"/>
  <c r="N2130" i="10"/>
  <c r="A2130" i="10"/>
  <c r="AD2129" i="10"/>
  <c r="N2129" i="10"/>
  <c r="A2129" i="10"/>
  <c r="AD2128" i="10"/>
  <c r="N2128" i="10"/>
  <c r="A2128" i="10"/>
  <c r="AD2127" i="10"/>
  <c r="N2127" i="10"/>
  <c r="A2127" i="10"/>
  <c r="AD2126" i="10"/>
  <c r="N2126" i="10"/>
  <c r="A2126" i="10"/>
  <c r="AD2125" i="10"/>
  <c r="N2125" i="10"/>
  <c r="A2125" i="10"/>
  <c r="AD2124" i="10"/>
  <c r="N2124" i="10"/>
  <c r="A2124" i="10"/>
  <c r="AD2123" i="10"/>
  <c r="N2123" i="10"/>
  <c r="A2123" i="10"/>
  <c r="AD2122" i="10"/>
  <c r="N2122" i="10"/>
  <c r="A2122" i="10"/>
  <c r="AD2121" i="10"/>
  <c r="N2121" i="10"/>
  <c r="A2121" i="10"/>
  <c r="AD2120" i="10"/>
  <c r="N2120" i="10"/>
  <c r="A2120" i="10"/>
  <c r="AD2119" i="10"/>
  <c r="N2119" i="10"/>
  <c r="A2119" i="10"/>
  <c r="AD2118" i="10"/>
  <c r="N2118" i="10"/>
  <c r="A2118" i="10"/>
  <c r="AD2117" i="10"/>
  <c r="N2117" i="10"/>
  <c r="A2117" i="10"/>
  <c r="AD2116" i="10"/>
  <c r="N2116" i="10"/>
  <c r="A2116" i="10"/>
  <c r="AD2115" i="10"/>
  <c r="N2115" i="10"/>
  <c r="A2115" i="10"/>
  <c r="AD2114" i="10"/>
  <c r="N2114" i="10"/>
  <c r="A2114" i="10"/>
  <c r="AD2113" i="10"/>
  <c r="N2113" i="10"/>
  <c r="A2113" i="10"/>
  <c r="AD2112" i="10"/>
  <c r="N2112" i="10"/>
  <c r="A2112" i="10"/>
  <c r="AD2111" i="10"/>
  <c r="N2111" i="10"/>
  <c r="A2111" i="10"/>
  <c r="AD2110" i="10"/>
  <c r="N2110" i="10"/>
  <c r="A2110" i="10"/>
  <c r="AD2109" i="10"/>
  <c r="N2109" i="10"/>
  <c r="A2109" i="10"/>
  <c r="AD2108" i="10"/>
  <c r="N2108" i="10"/>
  <c r="A2108" i="10"/>
  <c r="AD2107" i="10"/>
  <c r="N2107" i="10"/>
  <c r="A2107" i="10"/>
  <c r="AD2106" i="10"/>
  <c r="N2106" i="10"/>
  <c r="A2106" i="10"/>
  <c r="AD2105" i="10"/>
  <c r="N2105" i="10"/>
  <c r="A2105" i="10"/>
  <c r="AD2104" i="10"/>
  <c r="N2104" i="10"/>
  <c r="A2104" i="10"/>
  <c r="AD2103" i="10"/>
  <c r="N2103" i="10"/>
  <c r="A2103" i="10"/>
  <c r="AD2102" i="10"/>
  <c r="N2102" i="10"/>
  <c r="A2102" i="10"/>
  <c r="AD2101" i="10"/>
  <c r="N2101" i="10"/>
  <c r="A2101" i="10"/>
  <c r="AD2100" i="10"/>
  <c r="N2100" i="10"/>
  <c r="A2100" i="10"/>
  <c r="AD2099" i="10"/>
  <c r="N2099" i="10"/>
  <c r="A2099" i="10"/>
  <c r="AD2098" i="10"/>
  <c r="N2098" i="10"/>
  <c r="A2098" i="10"/>
  <c r="AD2097" i="10"/>
  <c r="N2097" i="10"/>
  <c r="A2097" i="10"/>
  <c r="AD2096" i="10"/>
  <c r="N2096" i="10"/>
  <c r="A2096" i="10"/>
  <c r="AD2095" i="10"/>
  <c r="N2095" i="10"/>
  <c r="A2095" i="10"/>
  <c r="AD2094" i="10"/>
  <c r="N2094" i="10"/>
  <c r="A2094" i="10"/>
  <c r="AD2093" i="10"/>
  <c r="N2093" i="10"/>
  <c r="A2093" i="10"/>
  <c r="AD2092" i="10"/>
  <c r="N2092" i="10"/>
  <c r="A2092" i="10"/>
  <c r="AD2091" i="10"/>
  <c r="N2091" i="10"/>
  <c r="A2091" i="10"/>
  <c r="AD2090" i="10"/>
  <c r="N2090" i="10"/>
  <c r="A2090" i="10"/>
  <c r="AD2089" i="10"/>
  <c r="N2089" i="10"/>
  <c r="A2089" i="10"/>
  <c r="AD2088" i="10"/>
  <c r="N2088" i="10"/>
  <c r="A2088" i="10"/>
  <c r="AD2087" i="10"/>
  <c r="N2087" i="10"/>
  <c r="A2087" i="10"/>
  <c r="AD2086" i="10"/>
  <c r="N2086" i="10"/>
  <c r="A2086" i="10"/>
  <c r="AD2085" i="10"/>
  <c r="N2085" i="10"/>
  <c r="A2085" i="10"/>
  <c r="AD2084" i="10"/>
  <c r="N2084" i="10"/>
  <c r="A2084" i="10"/>
  <c r="AD2083" i="10"/>
  <c r="N2083" i="10"/>
  <c r="A2083" i="10"/>
  <c r="AD2082" i="10"/>
  <c r="N2082" i="10"/>
  <c r="A2082" i="10"/>
  <c r="AD2081" i="10"/>
  <c r="N2081" i="10"/>
  <c r="A2081" i="10"/>
  <c r="AD2080" i="10"/>
  <c r="N2080" i="10"/>
  <c r="A2080" i="10"/>
  <c r="AD2079" i="10"/>
  <c r="N2079" i="10"/>
  <c r="A2079" i="10"/>
  <c r="AD2078" i="10"/>
  <c r="N2078" i="10"/>
  <c r="A2078" i="10"/>
  <c r="AD2077" i="10"/>
  <c r="N2077" i="10"/>
  <c r="A2077" i="10"/>
  <c r="AD2076" i="10"/>
  <c r="N2076" i="10"/>
  <c r="A2076" i="10"/>
  <c r="AD2075" i="10"/>
  <c r="N2075" i="10"/>
  <c r="A2075" i="10"/>
  <c r="AD2074" i="10"/>
  <c r="N2074" i="10"/>
  <c r="A2074" i="10"/>
  <c r="AD2073" i="10"/>
  <c r="N2073" i="10"/>
  <c r="A2073" i="10"/>
  <c r="AD2072" i="10"/>
  <c r="N2072" i="10"/>
  <c r="A2072" i="10"/>
  <c r="AD2071" i="10"/>
  <c r="N2071" i="10"/>
  <c r="A2071" i="10"/>
  <c r="AD2070" i="10"/>
  <c r="N2070" i="10"/>
  <c r="A2070" i="10"/>
  <c r="AD2069" i="10"/>
  <c r="N2069" i="10"/>
  <c r="A2069" i="10"/>
  <c r="AD2068" i="10"/>
  <c r="N2068" i="10"/>
  <c r="A2068" i="10"/>
  <c r="AD2067" i="10"/>
  <c r="N2067" i="10"/>
  <c r="A2067" i="10"/>
  <c r="AD2066" i="10"/>
  <c r="N2066" i="10"/>
  <c r="A2066" i="10"/>
  <c r="AD2065" i="10"/>
  <c r="N2065" i="10"/>
  <c r="A2065" i="10"/>
  <c r="AD2064" i="10"/>
  <c r="N2064" i="10"/>
  <c r="A2064" i="10"/>
  <c r="AD2063" i="10"/>
  <c r="N2063" i="10"/>
  <c r="A2063" i="10"/>
  <c r="AD2062" i="10"/>
  <c r="N2062" i="10"/>
  <c r="A2062" i="10"/>
  <c r="AD2061" i="10"/>
  <c r="N2061" i="10"/>
  <c r="A2061" i="10"/>
  <c r="AD2060" i="10"/>
  <c r="N2060" i="10"/>
  <c r="A2060" i="10"/>
  <c r="AD2059" i="10"/>
  <c r="N2059" i="10"/>
  <c r="A2059" i="10"/>
  <c r="AD2058" i="10"/>
  <c r="N2058" i="10"/>
  <c r="A2058" i="10"/>
  <c r="AD2057" i="10"/>
  <c r="N2057" i="10"/>
  <c r="A2057" i="10"/>
  <c r="AD2056" i="10"/>
  <c r="N2056" i="10"/>
  <c r="A2056" i="10"/>
  <c r="AD2055" i="10"/>
  <c r="N2055" i="10"/>
  <c r="A2055" i="10"/>
  <c r="AD2054" i="10"/>
  <c r="N2054" i="10"/>
  <c r="A2054" i="10"/>
  <c r="AD2053" i="10"/>
  <c r="N2053" i="10"/>
  <c r="A2053" i="10"/>
  <c r="AD2052" i="10"/>
  <c r="N2052" i="10"/>
  <c r="A2052" i="10"/>
  <c r="AD2051" i="10"/>
  <c r="N2051" i="10"/>
  <c r="A2051" i="10"/>
  <c r="AD2050" i="10"/>
  <c r="N2050" i="10"/>
  <c r="A2050" i="10"/>
  <c r="AD2049" i="10"/>
  <c r="N2049" i="10"/>
  <c r="A2049" i="10"/>
  <c r="AD2048" i="10"/>
  <c r="N2048" i="10"/>
  <c r="A2048" i="10"/>
  <c r="AD2047" i="10"/>
  <c r="N2047" i="10"/>
  <c r="A2047" i="10"/>
  <c r="AD2046" i="10"/>
  <c r="N2046" i="10"/>
  <c r="A2046" i="10"/>
  <c r="AD2045" i="10"/>
  <c r="N2045" i="10"/>
  <c r="A2045" i="10"/>
  <c r="AD2044" i="10"/>
  <c r="N2044" i="10"/>
  <c r="A2044" i="10"/>
  <c r="AD2043" i="10"/>
  <c r="N2043" i="10"/>
  <c r="A2043" i="10"/>
  <c r="AD2042" i="10"/>
  <c r="N2042" i="10"/>
  <c r="A2042" i="10"/>
  <c r="AD2041" i="10"/>
  <c r="N2041" i="10"/>
  <c r="A2041" i="10"/>
  <c r="AD2040" i="10"/>
  <c r="N2040" i="10"/>
  <c r="A2040" i="10"/>
  <c r="AD2039" i="10"/>
  <c r="N2039" i="10"/>
  <c r="A2039" i="10"/>
  <c r="AD2038" i="10"/>
  <c r="N2038" i="10"/>
  <c r="A2038" i="10"/>
  <c r="AD2037" i="10"/>
  <c r="N2037" i="10"/>
  <c r="A2037" i="10"/>
  <c r="AD2036" i="10"/>
  <c r="N2036" i="10"/>
  <c r="A2036" i="10"/>
  <c r="AD2035" i="10"/>
  <c r="N2035" i="10"/>
  <c r="A2035" i="10"/>
  <c r="AD2034" i="10"/>
  <c r="N2034" i="10"/>
  <c r="A2034" i="10"/>
  <c r="AD2033" i="10"/>
  <c r="N2033" i="10"/>
  <c r="A2033" i="10"/>
  <c r="AD2032" i="10"/>
  <c r="N2032" i="10"/>
  <c r="A2032" i="10"/>
  <c r="AD2031" i="10"/>
  <c r="N2031" i="10"/>
  <c r="A2031" i="10"/>
  <c r="AD2030" i="10"/>
  <c r="N2030" i="10"/>
  <c r="A2030" i="10"/>
  <c r="AD2029" i="10"/>
  <c r="N2029" i="10"/>
  <c r="A2029" i="10"/>
  <c r="AD2028" i="10"/>
  <c r="N2028" i="10"/>
  <c r="A2028" i="10"/>
  <c r="AD2027" i="10"/>
  <c r="N2027" i="10"/>
  <c r="A2027" i="10"/>
  <c r="AD2026" i="10"/>
  <c r="N2026" i="10"/>
  <c r="A2026" i="10"/>
  <c r="AD2025" i="10"/>
  <c r="N2025" i="10"/>
  <c r="A2025" i="10"/>
  <c r="AD2024" i="10"/>
  <c r="N2024" i="10"/>
  <c r="A2024" i="10"/>
  <c r="AD2023" i="10"/>
  <c r="N2023" i="10"/>
  <c r="A2023" i="10"/>
  <c r="AD2022" i="10"/>
  <c r="N2022" i="10"/>
  <c r="A2022" i="10"/>
  <c r="AD2021" i="10"/>
  <c r="N2021" i="10"/>
  <c r="A2021" i="10"/>
  <c r="AD2020" i="10"/>
  <c r="N2020" i="10"/>
  <c r="A2020" i="10"/>
  <c r="AD2019" i="10"/>
  <c r="N2019" i="10"/>
  <c r="A2019" i="10"/>
  <c r="AD2018" i="10"/>
  <c r="N2018" i="10"/>
  <c r="A2018" i="10"/>
  <c r="AD2017" i="10"/>
  <c r="N2017" i="10"/>
  <c r="A2017" i="10"/>
  <c r="AD2016" i="10"/>
  <c r="N2016" i="10"/>
  <c r="A2016" i="10"/>
  <c r="AD2015" i="10"/>
  <c r="N2015" i="10"/>
  <c r="A2015" i="10"/>
  <c r="AD2014" i="10"/>
  <c r="N2014" i="10"/>
  <c r="A2014" i="10"/>
  <c r="AD2013" i="10"/>
  <c r="N2013" i="10"/>
  <c r="A2013" i="10"/>
  <c r="AD2012" i="10"/>
  <c r="N2012" i="10"/>
  <c r="A2012" i="10"/>
  <c r="AD2011" i="10"/>
  <c r="N2011" i="10"/>
  <c r="A2011" i="10"/>
  <c r="AD2010" i="10"/>
  <c r="N2010" i="10"/>
  <c r="A2010" i="10"/>
  <c r="AD2009" i="10"/>
  <c r="N2009" i="10"/>
  <c r="A2009" i="10"/>
  <c r="AD2008" i="10"/>
  <c r="N2008" i="10"/>
  <c r="A2008" i="10"/>
  <c r="AD2007" i="10"/>
  <c r="N2007" i="10"/>
  <c r="A2007" i="10"/>
  <c r="AD2006" i="10"/>
  <c r="N2006" i="10"/>
  <c r="A2006" i="10"/>
  <c r="AD2005" i="10"/>
  <c r="N2005" i="10"/>
  <c r="A2005" i="10"/>
  <c r="AD2004" i="10"/>
  <c r="N2004" i="10"/>
  <c r="A2004" i="10"/>
  <c r="AD2003" i="10"/>
  <c r="N2003" i="10"/>
  <c r="A2003" i="10"/>
  <c r="AD2002" i="10"/>
  <c r="N2002" i="10"/>
  <c r="A2002" i="10"/>
  <c r="AD2001" i="10"/>
  <c r="N2001" i="10"/>
  <c r="A2001" i="10"/>
  <c r="AD2000" i="10"/>
  <c r="N2000" i="10"/>
  <c r="A2000" i="10"/>
  <c r="AD1999" i="10"/>
  <c r="N1999" i="10"/>
  <c r="A1999" i="10"/>
  <c r="AD1998" i="10"/>
  <c r="N1998" i="10"/>
  <c r="A1998" i="10"/>
  <c r="AD1997" i="10"/>
  <c r="N1997" i="10"/>
  <c r="A1997" i="10"/>
  <c r="AD1996" i="10"/>
  <c r="N1996" i="10"/>
  <c r="A1996" i="10"/>
  <c r="AD1995" i="10"/>
  <c r="N1995" i="10"/>
  <c r="A1995" i="10"/>
  <c r="AD1994" i="10"/>
  <c r="N1994" i="10"/>
  <c r="A1994" i="10"/>
  <c r="AD1993" i="10"/>
  <c r="N1993" i="10"/>
  <c r="A1993" i="10"/>
  <c r="AD1992" i="10"/>
  <c r="N1992" i="10"/>
  <c r="A1992" i="10"/>
  <c r="AD1991" i="10"/>
  <c r="N1991" i="10"/>
  <c r="A1991" i="10"/>
  <c r="AD1990" i="10"/>
  <c r="N1990" i="10"/>
  <c r="A1990" i="10"/>
  <c r="AD1989" i="10"/>
  <c r="N1989" i="10"/>
  <c r="A1989" i="10"/>
  <c r="AD1988" i="10"/>
  <c r="N1988" i="10"/>
  <c r="A1988" i="10"/>
  <c r="AD1987" i="10"/>
  <c r="N1987" i="10"/>
  <c r="A1987" i="10"/>
  <c r="AD1986" i="10"/>
  <c r="N1986" i="10"/>
  <c r="A1986" i="10"/>
  <c r="AD1985" i="10"/>
  <c r="N1985" i="10"/>
  <c r="A1985" i="10"/>
  <c r="AD1984" i="10"/>
  <c r="N1984" i="10"/>
  <c r="A1984" i="10"/>
  <c r="AD1983" i="10"/>
  <c r="N1983" i="10"/>
  <c r="A1983" i="10"/>
  <c r="AD1982" i="10"/>
  <c r="N1982" i="10"/>
  <c r="A1982" i="10"/>
  <c r="AD1981" i="10"/>
  <c r="N1981" i="10"/>
  <c r="A1981" i="10"/>
  <c r="AD1980" i="10"/>
  <c r="N1980" i="10"/>
  <c r="A1980" i="10"/>
  <c r="AD1979" i="10"/>
  <c r="N1979" i="10"/>
  <c r="A1979" i="10"/>
  <c r="AD1978" i="10"/>
  <c r="N1978" i="10"/>
  <c r="A1978" i="10"/>
  <c r="AD1977" i="10"/>
  <c r="N1977" i="10"/>
  <c r="A1977" i="10"/>
  <c r="AD1976" i="10"/>
  <c r="N1976" i="10"/>
  <c r="A1976" i="10"/>
  <c r="AD1975" i="10"/>
  <c r="N1975" i="10"/>
  <c r="A1975" i="10"/>
  <c r="AD1974" i="10"/>
  <c r="N1974" i="10"/>
  <c r="A1974" i="10"/>
  <c r="AD1973" i="10"/>
  <c r="N1973" i="10"/>
  <c r="A1973" i="10"/>
  <c r="AD1972" i="10"/>
  <c r="N1972" i="10"/>
  <c r="A1972" i="10"/>
  <c r="AD1971" i="10"/>
  <c r="N1971" i="10"/>
  <c r="A1971" i="10"/>
  <c r="AD1970" i="10"/>
  <c r="N1970" i="10"/>
  <c r="A1970" i="10"/>
  <c r="AD1969" i="10"/>
  <c r="N1969" i="10"/>
  <c r="A1969" i="10"/>
  <c r="AD1968" i="10"/>
  <c r="N1968" i="10"/>
  <c r="A1968" i="10"/>
  <c r="AD1967" i="10"/>
  <c r="N1967" i="10"/>
  <c r="A1967" i="10"/>
  <c r="AD1966" i="10"/>
  <c r="N1966" i="10"/>
  <c r="A1966" i="10"/>
  <c r="AD1965" i="10"/>
  <c r="N1965" i="10"/>
  <c r="A1965" i="10"/>
  <c r="AD1964" i="10"/>
  <c r="N1964" i="10"/>
  <c r="A1964" i="10"/>
  <c r="AD1963" i="10"/>
  <c r="N1963" i="10"/>
  <c r="A1963" i="10"/>
  <c r="AD1962" i="10"/>
  <c r="N1962" i="10"/>
  <c r="A1962" i="10"/>
  <c r="AD1961" i="10"/>
  <c r="N1961" i="10"/>
  <c r="A1961" i="10"/>
  <c r="AD1960" i="10"/>
  <c r="N1960" i="10"/>
  <c r="A1960" i="10"/>
  <c r="AD1959" i="10"/>
  <c r="N1959" i="10"/>
  <c r="A1959" i="10"/>
  <c r="AD1958" i="10"/>
  <c r="N1958" i="10"/>
  <c r="A1958" i="10"/>
  <c r="AD1957" i="10"/>
  <c r="N1957" i="10"/>
  <c r="A1957" i="10"/>
  <c r="AD1956" i="10"/>
  <c r="N1956" i="10"/>
  <c r="A1956" i="10"/>
  <c r="AD1955" i="10"/>
  <c r="N1955" i="10"/>
  <c r="A1955" i="10"/>
  <c r="AD1954" i="10"/>
  <c r="N1954" i="10"/>
  <c r="A1954" i="10"/>
  <c r="AD1953" i="10"/>
  <c r="N1953" i="10"/>
  <c r="A1953" i="10"/>
  <c r="AD1952" i="10"/>
  <c r="N1952" i="10"/>
  <c r="A1952" i="10"/>
  <c r="AD1951" i="10"/>
  <c r="N1951" i="10"/>
  <c r="A1951" i="10"/>
  <c r="AD1950" i="10"/>
  <c r="N1950" i="10"/>
  <c r="A1950" i="10"/>
  <c r="AD1949" i="10"/>
  <c r="N1949" i="10"/>
  <c r="A1949" i="10"/>
  <c r="AD1948" i="10"/>
  <c r="N1948" i="10"/>
  <c r="A1948" i="10"/>
  <c r="AD1947" i="10"/>
  <c r="N1947" i="10"/>
  <c r="A1947" i="10"/>
  <c r="AD1946" i="10"/>
  <c r="N1946" i="10"/>
  <c r="A1946" i="10"/>
  <c r="AD1945" i="10"/>
  <c r="N1945" i="10"/>
  <c r="A1945" i="10"/>
  <c r="AD1944" i="10"/>
  <c r="N1944" i="10"/>
  <c r="A1944" i="10"/>
  <c r="AD1943" i="10"/>
  <c r="N1943" i="10"/>
  <c r="A1943" i="10"/>
  <c r="AD1942" i="10"/>
  <c r="N1942" i="10"/>
  <c r="A1942" i="10"/>
  <c r="AD1941" i="10"/>
  <c r="N1941" i="10"/>
  <c r="A1941" i="10"/>
  <c r="AD1940" i="10"/>
  <c r="N1940" i="10"/>
  <c r="A1940" i="10"/>
  <c r="AD1939" i="10"/>
  <c r="N1939" i="10"/>
  <c r="A1939" i="10"/>
  <c r="AD1938" i="10"/>
  <c r="N1938" i="10"/>
  <c r="A1938" i="10"/>
  <c r="AD1937" i="10"/>
  <c r="N1937" i="10"/>
  <c r="A1937" i="10"/>
  <c r="AD1936" i="10"/>
  <c r="N1936" i="10"/>
  <c r="A1936" i="10"/>
  <c r="AD1935" i="10"/>
  <c r="N1935" i="10"/>
  <c r="A1935" i="10"/>
  <c r="AD1934" i="10"/>
  <c r="N1934" i="10"/>
  <c r="A1934" i="10"/>
  <c r="AD1933" i="10"/>
  <c r="N1933" i="10"/>
  <c r="A1933" i="10"/>
  <c r="AD1932" i="10"/>
  <c r="N1932" i="10"/>
  <c r="A1932" i="10"/>
  <c r="AD1931" i="10"/>
  <c r="N1931" i="10"/>
  <c r="A1931" i="10"/>
  <c r="AD1930" i="10"/>
  <c r="N1930" i="10"/>
  <c r="A1930" i="10"/>
  <c r="AD1929" i="10"/>
  <c r="N1929" i="10"/>
  <c r="A1929" i="10"/>
  <c r="AD1928" i="10"/>
  <c r="N1928" i="10"/>
  <c r="A1928" i="10"/>
  <c r="AD1927" i="10"/>
  <c r="N1927" i="10"/>
  <c r="A1927" i="10"/>
  <c r="AD1926" i="10"/>
  <c r="N1926" i="10"/>
  <c r="A1926" i="10"/>
  <c r="AD1925" i="10"/>
  <c r="N1925" i="10"/>
  <c r="A1925" i="10"/>
  <c r="AD1924" i="10"/>
  <c r="N1924" i="10"/>
  <c r="A1924" i="10"/>
  <c r="AD1923" i="10"/>
  <c r="N1923" i="10"/>
  <c r="A1923" i="10"/>
  <c r="AD1922" i="10"/>
  <c r="N1922" i="10"/>
  <c r="A1922" i="10"/>
  <c r="AD1921" i="10"/>
  <c r="N1921" i="10"/>
  <c r="A1921" i="10"/>
  <c r="AD1920" i="10"/>
  <c r="N1920" i="10"/>
  <c r="A1920" i="10"/>
  <c r="AD1919" i="10"/>
  <c r="N1919" i="10"/>
  <c r="A1919" i="10"/>
  <c r="AD1918" i="10"/>
  <c r="N1918" i="10"/>
  <c r="A1918" i="10"/>
  <c r="AD1917" i="10"/>
  <c r="N1917" i="10"/>
  <c r="A1917" i="10"/>
  <c r="AD1916" i="10"/>
  <c r="N1916" i="10"/>
  <c r="A1916" i="10"/>
  <c r="AD1915" i="10"/>
  <c r="N1915" i="10"/>
  <c r="A1915" i="10"/>
  <c r="AD1914" i="10"/>
  <c r="N1914" i="10"/>
  <c r="A1914" i="10"/>
  <c r="AD1913" i="10"/>
  <c r="N1913" i="10"/>
  <c r="A1913" i="10"/>
  <c r="AD1912" i="10"/>
  <c r="N1912" i="10"/>
  <c r="A1912" i="10"/>
  <c r="AD1911" i="10"/>
  <c r="N1911" i="10"/>
  <c r="A1911" i="10"/>
  <c r="AD1910" i="10"/>
  <c r="N1910" i="10"/>
  <c r="A1910" i="10"/>
  <c r="AD1909" i="10"/>
  <c r="N1909" i="10"/>
  <c r="A1909" i="10"/>
  <c r="AD1908" i="10"/>
  <c r="N1908" i="10"/>
  <c r="A1908" i="10"/>
  <c r="AD1907" i="10"/>
  <c r="N1907" i="10"/>
  <c r="A1907" i="10"/>
  <c r="AD1906" i="10"/>
  <c r="N1906" i="10"/>
  <c r="A1906" i="10"/>
  <c r="AD1905" i="10"/>
  <c r="N1905" i="10"/>
  <c r="A1905" i="10"/>
  <c r="AD1904" i="10"/>
  <c r="N1904" i="10"/>
  <c r="A1904" i="10"/>
  <c r="AD1903" i="10"/>
  <c r="N1903" i="10"/>
  <c r="A1903" i="10"/>
  <c r="AD1902" i="10"/>
  <c r="N1902" i="10"/>
  <c r="A1902" i="10"/>
  <c r="AD1901" i="10"/>
  <c r="N1901" i="10"/>
  <c r="A1901" i="10"/>
  <c r="AD1900" i="10"/>
  <c r="N1900" i="10"/>
  <c r="A1900" i="10"/>
  <c r="AD1899" i="10"/>
  <c r="N1899" i="10"/>
  <c r="A1899" i="10"/>
  <c r="AD1898" i="10"/>
  <c r="N1898" i="10"/>
  <c r="A1898" i="10"/>
  <c r="AD1897" i="10"/>
  <c r="N1897" i="10"/>
  <c r="A1897" i="10"/>
  <c r="AD1896" i="10"/>
  <c r="N1896" i="10"/>
  <c r="A1896" i="10"/>
  <c r="AD1895" i="10"/>
  <c r="N1895" i="10"/>
  <c r="A1895" i="10"/>
  <c r="AD1894" i="10"/>
  <c r="N1894" i="10"/>
  <c r="A1894" i="10"/>
  <c r="AD1893" i="10"/>
  <c r="N1893" i="10"/>
  <c r="A1893" i="10"/>
  <c r="AD1892" i="10"/>
  <c r="N1892" i="10"/>
  <c r="A1892" i="10"/>
  <c r="AD1891" i="10"/>
  <c r="N1891" i="10"/>
  <c r="A1891" i="10"/>
  <c r="AD1890" i="10"/>
  <c r="N1890" i="10"/>
  <c r="A1890" i="10"/>
  <c r="AD1889" i="10"/>
  <c r="N1889" i="10"/>
  <c r="A1889" i="10"/>
  <c r="AD1888" i="10"/>
  <c r="N1888" i="10"/>
  <c r="A1888" i="10"/>
  <c r="AD1887" i="10"/>
  <c r="N1887" i="10"/>
  <c r="A1887" i="10"/>
  <c r="AD1886" i="10"/>
  <c r="N1886" i="10"/>
  <c r="A1886" i="10"/>
  <c r="AD1885" i="10"/>
  <c r="N1885" i="10"/>
  <c r="A1885" i="10"/>
  <c r="AD1884" i="10"/>
  <c r="N1884" i="10"/>
  <c r="A1884" i="10"/>
  <c r="AD1883" i="10"/>
  <c r="N1883" i="10"/>
  <c r="A1883" i="10"/>
  <c r="AD1882" i="10"/>
  <c r="N1882" i="10"/>
  <c r="A1882" i="10"/>
  <c r="AD1881" i="10"/>
  <c r="N1881" i="10"/>
  <c r="A1881" i="10"/>
  <c r="AD1880" i="10"/>
  <c r="N1880" i="10"/>
  <c r="A1880" i="10"/>
  <c r="AD1879" i="10"/>
  <c r="N1879" i="10"/>
  <c r="A1879" i="10"/>
  <c r="AD1878" i="10"/>
  <c r="N1878" i="10"/>
  <c r="A1878" i="10"/>
  <c r="AD1877" i="10"/>
  <c r="N1877" i="10"/>
  <c r="A1877" i="10"/>
  <c r="AD1876" i="10"/>
  <c r="N1876" i="10"/>
  <c r="A1876" i="10"/>
  <c r="AD1875" i="10"/>
  <c r="N1875" i="10"/>
  <c r="A1875" i="10"/>
  <c r="AD1874" i="10"/>
  <c r="N1874" i="10"/>
  <c r="A1874" i="10"/>
  <c r="AD1873" i="10"/>
  <c r="N1873" i="10"/>
  <c r="A1873" i="10"/>
  <c r="AD1872" i="10"/>
  <c r="N1872" i="10"/>
  <c r="A1872" i="10"/>
  <c r="AD1871" i="10"/>
  <c r="N1871" i="10"/>
  <c r="A1871" i="10"/>
  <c r="AD1870" i="10"/>
  <c r="N1870" i="10"/>
  <c r="A1870" i="10"/>
  <c r="AD1869" i="10"/>
  <c r="N1869" i="10"/>
  <c r="A1869" i="10"/>
  <c r="AD1868" i="10"/>
  <c r="N1868" i="10"/>
  <c r="A1868" i="10"/>
  <c r="AD1867" i="10"/>
  <c r="N1867" i="10"/>
  <c r="A1867" i="10"/>
  <c r="AD1866" i="10"/>
  <c r="N1866" i="10"/>
  <c r="A1866" i="10"/>
  <c r="AD1865" i="10"/>
  <c r="N1865" i="10"/>
  <c r="A1865" i="10"/>
  <c r="AD1864" i="10"/>
  <c r="N1864" i="10"/>
  <c r="A1864" i="10"/>
  <c r="AD1863" i="10"/>
  <c r="N1863" i="10"/>
  <c r="A1863" i="10"/>
  <c r="AD1862" i="10"/>
  <c r="N1862" i="10"/>
  <c r="A1862" i="10"/>
  <c r="AD1861" i="10"/>
  <c r="N1861" i="10"/>
  <c r="A1861" i="10"/>
  <c r="AD1860" i="10"/>
  <c r="N1860" i="10"/>
  <c r="A1860" i="10"/>
  <c r="AD1859" i="10"/>
  <c r="N1859" i="10"/>
  <c r="A1859" i="10"/>
  <c r="AD1858" i="10"/>
  <c r="N1858" i="10"/>
  <c r="A1858" i="10"/>
  <c r="AD1857" i="10"/>
  <c r="N1857" i="10"/>
  <c r="A1857" i="10"/>
  <c r="AD1856" i="10"/>
  <c r="N1856" i="10"/>
  <c r="A1856" i="10"/>
  <c r="AD1855" i="10"/>
  <c r="N1855" i="10"/>
  <c r="A1855" i="10"/>
  <c r="AD1854" i="10"/>
  <c r="N1854" i="10"/>
  <c r="A1854" i="10"/>
  <c r="AD1853" i="10"/>
  <c r="N1853" i="10"/>
  <c r="A1853" i="10"/>
  <c r="AD1852" i="10"/>
  <c r="N1852" i="10"/>
  <c r="A1852" i="10"/>
  <c r="AD1851" i="10"/>
  <c r="N1851" i="10"/>
  <c r="A1851" i="10"/>
  <c r="AD1850" i="10"/>
  <c r="N1850" i="10"/>
  <c r="A1850" i="10"/>
  <c r="AD1849" i="10"/>
  <c r="N1849" i="10"/>
  <c r="A1849" i="10"/>
  <c r="AD1848" i="10"/>
  <c r="N1848" i="10"/>
  <c r="A1848" i="10"/>
  <c r="AD1847" i="10"/>
  <c r="N1847" i="10"/>
  <c r="A1847" i="10"/>
  <c r="AD1846" i="10"/>
  <c r="N1846" i="10"/>
  <c r="A1846" i="10"/>
  <c r="AD1845" i="10"/>
  <c r="N1845" i="10"/>
  <c r="A1845" i="10"/>
  <c r="AD1844" i="10"/>
  <c r="N1844" i="10"/>
  <c r="A1844" i="10"/>
  <c r="AD1843" i="10"/>
  <c r="N1843" i="10"/>
  <c r="A1843" i="10"/>
  <c r="AD1842" i="10"/>
  <c r="N1842" i="10"/>
  <c r="A1842" i="10"/>
  <c r="AD1841" i="10"/>
  <c r="N1841" i="10"/>
  <c r="A1841" i="10"/>
  <c r="AD1840" i="10"/>
  <c r="N1840" i="10"/>
  <c r="A1840" i="10"/>
  <c r="AD1839" i="10"/>
  <c r="N1839" i="10"/>
  <c r="A1839" i="10"/>
  <c r="AD1838" i="10"/>
  <c r="N1838" i="10"/>
  <c r="A1838" i="10"/>
  <c r="AD1837" i="10"/>
  <c r="N1837" i="10"/>
  <c r="A1837" i="10"/>
  <c r="AD1836" i="10"/>
  <c r="N1836" i="10"/>
  <c r="A1836" i="10"/>
  <c r="AD1835" i="10"/>
  <c r="N1835" i="10"/>
  <c r="A1835" i="10"/>
  <c r="AD1834" i="10"/>
  <c r="N1834" i="10"/>
  <c r="A1834" i="10"/>
  <c r="AD1833" i="10"/>
  <c r="N1833" i="10"/>
  <c r="A1833" i="10"/>
  <c r="AD1832" i="10"/>
  <c r="N1832" i="10"/>
  <c r="A1832" i="10"/>
  <c r="AD1831" i="10"/>
  <c r="N1831" i="10"/>
  <c r="A1831" i="10"/>
  <c r="AD1830" i="10"/>
  <c r="N1830" i="10"/>
  <c r="A1830" i="10"/>
  <c r="AD1829" i="10"/>
  <c r="N1829" i="10"/>
  <c r="A1829" i="10"/>
  <c r="AD1828" i="10"/>
  <c r="N1828" i="10"/>
  <c r="A1828" i="10"/>
  <c r="AD1827" i="10"/>
  <c r="N1827" i="10"/>
  <c r="A1827" i="10"/>
  <c r="AD1826" i="10"/>
  <c r="N1826" i="10"/>
  <c r="A1826" i="10"/>
  <c r="AD1825" i="10"/>
  <c r="N1825" i="10"/>
  <c r="A1825" i="10"/>
  <c r="AD1824" i="10"/>
  <c r="N1824" i="10"/>
  <c r="A1824" i="10"/>
  <c r="AD1823" i="10"/>
  <c r="N1823" i="10"/>
  <c r="A1823" i="10"/>
  <c r="AD1822" i="10"/>
  <c r="N1822" i="10"/>
  <c r="A1822" i="10"/>
  <c r="AD1821" i="10"/>
  <c r="N1821" i="10"/>
  <c r="A1821" i="10"/>
  <c r="AD1820" i="10"/>
  <c r="N1820" i="10"/>
  <c r="A1820" i="10"/>
  <c r="AD1819" i="10"/>
  <c r="N1819" i="10"/>
  <c r="A1819" i="10"/>
  <c r="AD1818" i="10"/>
  <c r="N1818" i="10"/>
  <c r="A1818" i="10"/>
  <c r="AD1817" i="10"/>
  <c r="N1817" i="10"/>
  <c r="A1817" i="10"/>
  <c r="AD1816" i="10"/>
  <c r="N1816" i="10"/>
  <c r="A1816" i="10"/>
  <c r="AD1815" i="10"/>
  <c r="N1815" i="10"/>
  <c r="A1815" i="10"/>
  <c r="AD1814" i="10"/>
  <c r="N1814" i="10"/>
  <c r="A1814" i="10"/>
  <c r="AD1813" i="10"/>
  <c r="N1813" i="10"/>
  <c r="A1813" i="10"/>
  <c r="AD1812" i="10"/>
  <c r="N1812" i="10"/>
  <c r="A1812" i="10"/>
  <c r="AD1811" i="10"/>
  <c r="N1811" i="10"/>
  <c r="A1811" i="10"/>
  <c r="AD1810" i="10"/>
  <c r="N1810" i="10"/>
  <c r="A1810" i="10"/>
  <c r="AD1809" i="10"/>
  <c r="N1809" i="10"/>
  <c r="A1809" i="10"/>
  <c r="AD1808" i="10"/>
  <c r="N1808" i="10"/>
  <c r="A1808" i="10"/>
  <c r="AD1807" i="10"/>
  <c r="N1807" i="10"/>
  <c r="A1807" i="10"/>
  <c r="AD1806" i="10"/>
  <c r="N1806" i="10"/>
  <c r="A1806" i="10"/>
  <c r="AD1805" i="10"/>
  <c r="N1805" i="10"/>
  <c r="A1805" i="10"/>
  <c r="AD1804" i="10"/>
  <c r="N1804" i="10"/>
  <c r="A1804" i="10"/>
  <c r="AD1803" i="10"/>
  <c r="N1803" i="10"/>
  <c r="A1803" i="10"/>
  <c r="AD1802" i="10"/>
  <c r="N1802" i="10"/>
  <c r="A1802" i="10"/>
  <c r="AD1801" i="10"/>
  <c r="N1801" i="10"/>
  <c r="A1801" i="10"/>
  <c r="AD1800" i="10"/>
  <c r="N1800" i="10"/>
  <c r="A1800" i="10"/>
  <c r="AD1799" i="10"/>
  <c r="N1799" i="10"/>
  <c r="A1799" i="10"/>
  <c r="AD1798" i="10"/>
  <c r="N1798" i="10"/>
  <c r="A1798" i="10"/>
  <c r="AD1797" i="10"/>
  <c r="N1797" i="10"/>
  <c r="A1797" i="10"/>
  <c r="AD1796" i="10"/>
  <c r="N1796" i="10"/>
  <c r="A1796" i="10"/>
  <c r="AD1795" i="10"/>
  <c r="N1795" i="10"/>
  <c r="A1795" i="10"/>
  <c r="AD1794" i="10"/>
  <c r="N1794" i="10"/>
  <c r="A1794" i="10"/>
  <c r="AD1793" i="10"/>
  <c r="N1793" i="10"/>
  <c r="A1793" i="10"/>
  <c r="AD1792" i="10"/>
  <c r="N1792" i="10"/>
  <c r="A1792" i="10"/>
  <c r="AD1791" i="10"/>
  <c r="N1791" i="10"/>
  <c r="A1791" i="10"/>
  <c r="AD1790" i="10"/>
  <c r="N1790" i="10"/>
  <c r="A1790" i="10"/>
  <c r="AD1789" i="10"/>
  <c r="N1789" i="10"/>
  <c r="A1789" i="10"/>
  <c r="AD1788" i="10"/>
  <c r="N1788" i="10"/>
  <c r="A1788" i="10"/>
  <c r="AD1787" i="10"/>
  <c r="N1787" i="10"/>
  <c r="A1787" i="10"/>
  <c r="AD1786" i="10"/>
  <c r="N1786" i="10"/>
  <c r="A1786" i="10"/>
  <c r="AD1785" i="10"/>
  <c r="N1785" i="10"/>
  <c r="A1785" i="10"/>
  <c r="AD1784" i="10"/>
  <c r="N1784" i="10"/>
  <c r="A1784" i="10"/>
  <c r="AD1783" i="10"/>
  <c r="N1783" i="10"/>
  <c r="A1783" i="10"/>
  <c r="AD1782" i="10"/>
  <c r="N1782" i="10"/>
  <c r="A1782" i="10"/>
  <c r="AD1781" i="10"/>
  <c r="N1781" i="10"/>
  <c r="A1781" i="10"/>
  <c r="AD1780" i="10"/>
  <c r="N1780" i="10"/>
  <c r="A1780" i="10"/>
  <c r="AD1779" i="10"/>
  <c r="N1779" i="10"/>
  <c r="A1779" i="10"/>
  <c r="AD1778" i="10"/>
  <c r="N1778" i="10"/>
  <c r="A1778" i="10"/>
  <c r="AD1777" i="10"/>
  <c r="N1777" i="10"/>
  <c r="A1777" i="10"/>
  <c r="AD1776" i="10"/>
  <c r="N1776" i="10"/>
  <c r="A1776" i="10"/>
  <c r="AD1775" i="10"/>
  <c r="N1775" i="10"/>
  <c r="A1775" i="10"/>
  <c r="AD1774" i="10"/>
  <c r="N1774" i="10"/>
  <c r="A1774" i="10"/>
  <c r="AD1773" i="10"/>
  <c r="N1773" i="10"/>
  <c r="A1773" i="10"/>
  <c r="AD1772" i="10"/>
  <c r="N1772" i="10"/>
  <c r="A1772" i="10"/>
  <c r="AD1771" i="10"/>
  <c r="N1771" i="10"/>
  <c r="A1771" i="10"/>
  <c r="AD1770" i="10"/>
  <c r="N1770" i="10"/>
  <c r="A1770" i="10"/>
  <c r="AD1769" i="10"/>
  <c r="N1769" i="10"/>
  <c r="A1769" i="10"/>
  <c r="AD1768" i="10"/>
  <c r="N1768" i="10"/>
  <c r="A1768" i="10"/>
  <c r="AD1767" i="10"/>
  <c r="N1767" i="10"/>
  <c r="A1767" i="10"/>
  <c r="AD1766" i="10"/>
  <c r="N1766" i="10"/>
  <c r="A1766" i="10"/>
  <c r="AD1765" i="10"/>
  <c r="N1765" i="10"/>
  <c r="A1765" i="10"/>
  <c r="AD1764" i="10"/>
  <c r="N1764" i="10"/>
  <c r="A1764" i="10"/>
  <c r="AD1763" i="10"/>
  <c r="N1763" i="10"/>
  <c r="A1763" i="10"/>
  <c r="AD1762" i="10"/>
  <c r="N1762" i="10"/>
  <c r="A1762" i="10"/>
  <c r="AD1761" i="10"/>
  <c r="N1761" i="10"/>
  <c r="A1761" i="10"/>
  <c r="AD1760" i="10"/>
  <c r="N1760" i="10"/>
  <c r="A1760" i="10"/>
  <c r="AD1759" i="10"/>
  <c r="N1759" i="10"/>
  <c r="A1759" i="10"/>
  <c r="AD1758" i="10"/>
  <c r="N1758" i="10"/>
  <c r="A1758" i="10"/>
  <c r="AD1757" i="10"/>
  <c r="N1757" i="10"/>
  <c r="A1757" i="10"/>
  <c r="AD1756" i="10"/>
  <c r="N1756" i="10"/>
  <c r="A1756" i="10"/>
  <c r="AD1755" i="10"/>
  <c r="N1755" i="10"/>
  <c r="A1755" i="10"/>
  <c r="AD1754" i="10"/>
  <c r="N1754" i="10"/>
  <c r="A1754" i="10"/>
  <c r="AD1753" i="10"/>
  <c r="N1753" i="10"/>
  <c r="A1753" i="10"/>
  <c r="AD1752" i="10"/>
  <c r="N1752" i="10"/>
  <c r="A1752" i="10"/>
  <c r="AD1751" i="10"/>
  <c r="N1751" i="10"/>
  <c r="A1751" i="10"/>
  <c r="AD1750" i="10"/>
  <c r="N1750" i="10"/>
  <c r="A1750" i="10"/>
  <c r="AD1749" i="10"/>
  <c r="N1749" i="10"/>
  <c r="A1749" i="10"/>
  <c r="AD1748" i="10"/>
  <c r="N1748" i="10"/>
  <c r="A1748" i="10"/>
  <c r="AD1747" i="10"/>
  <c r="N1747" i="10"/>
  <c r="A1747" i="10"/>
  <c r="AD1746" i="10"/>
  <c r="N1746" i="10"/>
  <c r="A1746" i="10"/>
  <c r="AD1745" i="10"/>
  <c r="N1745" i="10"/>
  <c r="A1745" i="10"/>
  <c r="AD1744" i="10"/>
  <c r="N1744" i="10"/>
  <c r="A1744" i="10"/>
  <c r="AD1743" i="10"/>
  <c r="N1743" i="10"/>
  <c r="A1743" i="10"/>
  <c r="AD1742" i="10"/>
  <c r="N1742" i="10"/>
  <c r="A1742" i="10"/>
  <c r="AD1741" i="10"/>
  <c r="N1741" i="10"/>
  <c r="A1741" i="10"/>
  <c r="AD1740" i="10"/>
  <c r="N1740" i="10"/>
  <c r="A1740" i="10"/>
  <c r="AD1739" i="10"/>
  <c r="N1739" i="10"/>
  <c r="A1739" i="10"/>
  <c r="AD1738" i="10"/>
  <c r="N1738" i="10"/>
  <c r="A1738" i="10"/>
  <c r="AD1737" i="10"/>
  <c r="N1737" i="10"/>
  <c r="A1737" i="10"/>
  <c r="AD1736" i="10"/>
  <c r="N1736" i="10"/>
  <c r="A1736" i="10"/>
  <c r="AD1735" i="10"/>
  <c r="N1735" i="10"/>
  <c r="A1735" i="10"/>
  <c r="AD1734" i="10"/>
  <c r="N1734" i="10"/>
  <c r="A1734" i="10"/>
  <c r="AD1733" i="10"/>
  <c r="N1733" i="10"/>
  <c r="A1733" i="10"/>
  <c r="AD1732" i="10"/>
  <c r="N1732" i="10"/>
  <c r="A1732" i="10"/>
  <c r="AD1731" i="10"/>
  <c r="N1731" i="10"/>
  <c r="A1731" i="10"/>
  <c r="AD1730" i="10"/>
  <c r="N1730" i="10"/>
  <c r="A1730" i="10"/>
  <c r="AD1729" i="10"/>
  <c r="N1729" i="10"/>
  <c r="A1729" i="10"/>
  <c r="AD1728" i="10"/>
  <c r="N1728" i="10"/>
  <c r="A1728" i="10"/>
  <c r="AD1727" i="10"/>
  <c r="N1727" i="10"/>
  <c r="A1727" i="10"/>
  <c r="AD1726" i="10"/>
  <c r="N1726" i="10"/>
  <c r="A1726" i="10"/>
  <c r="AD1725" i="10"/>
  <c r="N1725" i="10"/>
  <c r="A1725" i="10"/>
  <c r="AD1724" i="10"/>
  <c r="N1724" i="10"/>
  <c r="A1724" i="10"/>
  <c r="AD1723" i="10"/>
  <c r="N1723" i="10"/>
  <c r="A1723" i="10"/>
  <c r="AD1722" i="10"/>
  <c r="N1722" i="10"/>
  <c r="A1722" i="10"/>
  <c r="AD1721" i="10"/>
  <c r="N1721" i="10"/>
  <c r="A1721" i="10"/>
  <c r="AD1720" i="10"/>
  <c r="N1720" i="10"/>
  <c r="A1720" i="10"/>
  <c r="AD1719" i="10"/>
  <c r="N1719" i="10"/>
  <c r="A1719" i="10"/>
  <c r="AD1718" i="10"/>
  <c r="N1718" i="10"/>
  <c r="A1718" i="10"/>
  <c r="AD1717" i="10"/>
  <c r="N1717" i="10"/>
  <c r="A1717" i="10"/>
  <c r="AD1716" i="10"/>
  <c r="N1716" i="10"/>
  <c r="A1716" i="10"/>
  <c r="AD1715" i="10"/>
  <c r="N1715" i="10"/>
  <c r="A1715" i="10"/>
  <c r="AD1714" i="10"/>
  <c r="N1714" i="10"/>
  <c r="A1714" i="10"/>
  <c r="AD1713" i="10"/>
  <c r="N1713" i="10"/>
  <c r="A1713" i="10"/>
  <c r="AD1712" i="10"/>
  <c r="N1712" i="10"/>
  <c r="A1712" i="10"/>
  <c r="AD1711" i="10"/>
  <c r="N1711" i="10"/>
  <c r="A1711" i="10"/>
  <c r="AD1710" i="10"/>
  <c r="N1710" i="10"/>
  <c r="A1710" i="10"/>
  <c r="AD1709" i="10"/>
  <c r="N1709" i="10"/>
  <c r="A1709" i="10"/>
  <c r="AD1708" i="10"/>
  <c r="N1708" i="10"/>
  <c r="A1708" i="10"/>
  <c r="AD1707" i="10"/>
  <c r="N1707" i="10"/>
  <c r="A1707" i="10"/>
  <c r="AD1706" i="10"/>
  <c r="N1706" i="10"/>
  <c r="A1706" i="10"/>
  <c r="AD1705" i="10"/>
  <c r="N1705" i="10"/>
  <c r="A1705" i="10"/>
  <c r="AD1704" i="10"/>
  <c r="N1704" i="10"/>
  <c r="A1704" i="10"/>
  <c r="AD1703" i="10"/>
  <c r="N1703" i="10"/>
  <c r="A1703" i="10"/>
  <c r="AD1702" i="10"/>
  <c r="N1702" i="10"/>
  <c r="A1702" i="10"/>
  <c r="AD1701" i="10"/>
  <c r="N1701" i="10"/>
  <c r="A1701" i="10"/>
  <c r="AD1700" i="10"/>
  <c r="N1700" i="10"/>
  <c r="A1700" i="10"/>
  <c r="AD1699" i="10"/>
  <c r="N1699" i="10"/>
  <c r="A1699" i="10"/>
  <c r="AD1698" i="10"/>
  <c r="N1698" i="10"/>
  <c r="A1698" i="10"/>
  <c r="AD1697" i="10"/>
  <c r="N1697" i="10"/>
  <c r="A1697" i="10"/>
  <c r="AD1696" i="10"/>
  <c r="N1696" i="10"/>
  <c r="A1696" i="10"/>
  <c r="AD1695" i="10"/>
  <c r="N1695" i="10"/>
  <c r="A1695" i="10"/>
  <c r="AD1694" i="10"/>
  <c r="N1694" i="10"/>
  <c r="A1694" i="10"/>
  <c r="AD1693" i="10"/>
  <c r="N1693" i="10"/>
  <c r="A1693" i="10"/>
  <c r="AD1692" i="10"/>
  <c r="N1692" i="10"/>
  <c r="A1692" i="10"/>
  <c r="AD1691" i="10"/>
  <c r="N1691" i="10"/>
  <c r="A1691" i="10"/>
  <c r="AD1690" i="10"/>
  <c r="N1690" i="10"/>
  <c r="A1690" i="10"/>
  <c r="AD1689" i="10"/>
  <c r="N1689" i="10"/>
  <c r="A1689" i="10"/>
  <c r="AD1688" i="10"/>
  <c r="N1688" i="10"/>
  <c r="A1688" i="10"/>
  <c r="AD1687" i="10"/>
  <c r="N1687" i="10"/>
  <c r="A1687" i="10"/>
  <c r="AD1686" i="10"/>
  <c r="N1686" i="10"/>
  <c r="A1686" i="10"/>
  <c r="AD1685" i="10"/>
  <c r="N1685" i="10"/>
  <c r="A1685" i="10"/>
  <c r="AD1684" i="10"/>
  <c r="N1684" i="10"/>
  <c r="A1684" i="10"/>
  <c r="AD1683" i="10"/>
  <c r="N1683" i="10"/>
  <c r="A1683" i="10"/>
  <c r="AD1682" i="10"/>
  <c r="N1682" i="10"/>
  <c r="A1682" i="10"/>
  <c r="AD1681" i="10"/>
  <c r="N1681" i="10"/>
  <c r="A1681" i="10"/>
  <c r="AD1680" i="10"/>
  <c r="N1680" i="10"/>
  <c r="A1680" i="10"/>
  <c r="AD1679" i="10"/>
  <c r="N1679" i="10"/>
  <c r="A1679" i="10"/>
  <c r="AD1678" i="10"/>
  <c r="N1678" i="10"/>
  <c r="A1678" i="10"/>
  <c r="AD1677" i="10"/>
  <c r="N1677" i="10"/>
  <c r="A1677" i="10"/>
  <c r="AD1676" i="10"/>
  <c r="N1676" i="10"/>
  <c r="A1676" i="10"/>
  <c r="AD1675" i="10"/>
  <c r="N1675" i="10"/>
  <c r="A1675" i="10"/>
  <c r="AD1674" i="10"/>
  <c r="N1674" i="10"/>
  <c r="A1674" i="10"/>
  <c r="AD1673" i="10"/>
  <c r="N1673" i="10"/>
  <c r="A1673" i="10"/>
  <c r="AD1672" i="10"/>
  <c r="N1672" i="10"/>
  <c r="A1672" i="10"/>
  <c r="AD1671" i="10"/>
  <c r="N1671" i="10"/>
  <c r="A1671" i="10"/>
  <c r="AD1670" i="10"/>
  <c r="N1670" i="10"/>
  <c r="A1670" i="10"/>
  <c r="AD1669" i="10"/>
  <c r="N1669" i="10"/>
  <c r="A1669" i="10"/>
  <c r="AD1668" i="10"/>
  <c r="N1668" i="10"/>
  <c r="A1668" i="10"/>
  <c r="AD1667" i="10"/>
  <c r="N1667" i="10"/>
  <c r="A1667" i="10"/>
  <c r="AD1666" i="10"/>
  <c r="N1666" i="10"/>
  <c r="A1666" i="10"/>
  <c r="AD1665" i="10"/>
  <c r="N1665" i="10"/>
  <c r="A1665" i="10"/>
  <c r="AD1664" i="10"/>
  <c r="N1664" i="10"/>
  <c r="A1664" i="10"/>
  <c r="AD1663" i="10"/>
  <c r="N1663" i="10"/>
  <c r="A1663" i="10"/>
  <c r="AD1662" i="10"/>
  <c r="N1662" i="10"/>
  <c r="A1662" i="10"/>
  <c r="AD1661" i="10"/>
  <c r="N1661" i="10"/>
  <c r="A1661" i="10"/>
  <c r="AD1660" i="10"/>
  <c r="N1660" i="10"/>
  <c r="A1660" i="10"/>
  <c r="AD1659" i="10"/>
  <c r="N1659" i="10"/>
  <c r="A1659" i="10"/>
  <c r="AD1658" i="10"/>
  <c r="N1658" i="10"/>
  <c r="A1658" i="10"/>
  <c r="AD1657" i="10"/>
  <c r="N1657" i="10"/>
  <c r="A1657" i="10"/>
  <c r="AD1656" i="10"/>
  <c r="N1656" i="10"/>
  <c r="A1656" i="10"/>
  <c r="AD1655" i="10"/>
  <c r="N1655" i="10"/>
  <c r="A1655" i="10"/>
  <c r="AD1654" i="10"/>
  <c r="N1654" i="10"/>
  <c r="A1654" i="10"/>
  <c r="AD1653" i="10"/>
  <c r="N1653" i="10"/>
  <c r="A1653" i="10"/>
  <c r="AD1652" i="10"/>
  <c r="N1652" i="10"/>
  <c r="A1652" i="10"/>
  <c r="AD1651" i="10"/>
  <c r="N1651" i="10"/>
  <c r="A1651" i="10"/>
  <c r="AD1650" i="10"/>
  <c r="N1650" i="10"/>
  <c r="A1650" i="10"/>
  <c r="AD1649" i="10"/>
  <c r="N1649" i="10"/>
  <c r="A1649" i="10"/>
  <c r="AD1648" i="10"/>
  <c r="N1648" i="10"/>
  <c r="A1648" i="10"/>
  <c r="AD1647" i="10"/>
  <c r="N1647" i="10"/>
  <c r="A1647" i="10"/>
  <c r="AD1646" i="10"/>
  <c r="N1646" i="10"/>
  <c r="A1646" i="10"/>
  <c r="AD1645" i="10"/>
  <c r="N1645" i="10"/>
  <c r="A1645" i="10"/>
  <c r="AD1644" i="10"/>
  <c r="N1644" i="10"/>
  <c r="A1644" i="10"/>
  <c r="AD1643" i="10"/>
  <c r="N1643" i="10"/>
  <c r="A1643" i="10"/>
  <c r="AD1642" i="10"/>
  <c r="N1642" i="10"/>
  <c r="A1642" i="10"/>
  <c r="AD1641" i="10"/>
  <c r="N1641" i="10"/>
  <c r="A1641" i="10"/>
  <c r="AD1640" i="10"/>
  <c r="N1640" i="10"/>
  <c r="A1640" i="10"/>
  <c r="AD1639" i="10"/>
  <c r="N1639" i="10"/>
  <c r="A1639" i="10"/>
  <c r="AD1638" i="10"/>
  <c r="N1638" i="10"/>
  <c r="A1638" i="10"/>
  <c r="AD1637" i="10"/>
  <c r="N1637" i="10"/>
  <c r="A1637" i="10"/>
  <c r="AD1636" i="10"/>
  <c r="N1636" i="10"/>
  <c r="A1636" i="10"/>
  <c r="AD1635" i="10"/>
  <c r="N1635" i="10"/>
  <c r="A1635" i="10"/>
  <c r="AD1634" i="10"/>
  <c r="N1634" i="10"/>
  <c r="A1634" i="10"/>
  <c r="AD1633" i="10"/>
  <c r="N1633" i="10"/>
  <c r="A1633" i="10"/>
  <c r="AD1632" i="10"/>
  <c r="N1632" i="10"/>
  <c r="A1632" i="10"/>
  <c r="AD1631" i="10"/>
  <c r="N1631" i="10"/>
  <c r="A1631" i="10"/>
  <c r="AD1630" i="10"/>
  <c r="N1630" i="10"/>
  <c r="A1630" i="10"/>
  <c r="AD1629" i="10"/>
  <c r="N1629" i="10"/>
  <c r="A1629" i="10"/>
  <c r="AD1628" i="10"/>
  <c r="N1628" i="10"/>
  <c r="A1628" i="10"/>
  <c r="AD1627" i="10"/>
  <c r="N1627" i="10"/>
  <c r="A1627" i="10"/>
  <c r="AD1626" i="10"/>
  <c r="N1626" i="10"/>
  <c r="A1626" i="10"/>
  <c r="AD1625" i="10"/>
  <c r="N1625" i="10"/>
  <c r="A1625" i="10"/>
  <c r="AD1624" i="10"/>
  <c r="N1624" i="10"/>
  <c r="A1624" i="10"/>
  <c r="AD1623" i="10"/>
  <c r="N1623" i="10"/>
  <c r="A1623" i="10"/>
  <c r="AD1622" i="10"/>
  <c r="N1622" i="10"/>
  <c r="A1622" i="10"/>
  <c r="AD1621" i="10"/>
  <c r="N1621" i="10"/>
  <c r="A1621" i="10"/>
  <c r="AD1620" i="10"/>
  <c r="N1620" i="10"/>
  <c r="A1620" i="10"/>
  <c r="AD1619" i="10"/>
  <c r="N1619" i="10"/>
  <c r="A1619" i="10"/>
  <c r="AD1618" i="10"/>
  <c r="N1618" i="10"/>
  <c r="A1618" i="10"/>
  <c r="AD1617" i="10"/>
  <c r="N1617" i="10"/>
  <c r="A1617" i="10"/>
  <c r="AD1616" i="10"/>
  <c r="N1616" i="10"/>
  <c r="A1616" i="10"/>
  <c r="AD1615" i="10"/>
  <c r="N1615" i="10"/>
  <c r="A1615" i="10"/>
  <c r="AD1614" i="10"/>
  <c r="N1614" i="10"/>
  <c r="A1614" i="10"/>
  <c r="AD1613" i="10"/>
  <c r="N1613" i="10"/>
  <c r="A1613" i="10"/>
  <c r="AD1612" i="10"/>
  <c r="N1612" i="10"/>
  <c r="A1612" i="10"/>
  <c r="AD1611" i="10"/>
  <c r="N1611" i="10"/>
  <c r="A1611" i="10"/>
  <c r="AD1610" i="10"/>
  <c r="N1610" i="10"/>
  <c r="A1610" i="10"/>
  <c r="AD1609" i="10"/>
  <c r="N1609" i="10"/>
  <c r="A1609" i="10"/>
  <c r="AD1608" i="10"/>
  <c r="N1608" i="10"/>
  <c r="A1608" i="10"/>
  <c r="AD1607" i="10"/>
  <c r="N1607" i="10"/>
  <c r="A1607" i="10"/>
  <c r="AD1606" i="10"/>
  <c r="N1606" i="10"/>
  <c r="A1606" i="10"/>
  <c r="AD1605" i="10"/>
  <c r="N1605" i="10"/>
  <c r="A1605" i="10"/>
  <c r="AD1604" i="10"/>
  <c r="N1604" i="10"/>
  <c r="A1604" i="10"/>
  <c r="AD1603" i="10"/>
  <c r="N1603" i="10"/>
  <c r="A1603" i="10"/>
  <c r="AD1602" i="10"/>
  <c r="N1602" i="10"/>
  <c r="A1602" i="10"/>
  <c r="AD1601" i="10"/>
  <c r="N1601" i="10"/>
  <c r="A1601" i="10"/>
  <c r="AD1600" i="10"/>
  <c r="N1600" i="10"/>
  <c r="A1600" i="10"/>
  <c r="AD1599" i="10"/>
  <c r="N1599" i="10"/>
  <c r="A1599" i="10"/>
  <c r="AD1598" i="10"/>
  <c r="N1598" i="10"/>
  <c r="A1598" i="10"/>
  <c r="AD1597" i="10"/>
  <c r="N1597" i="10"/>
  <c r="A1597" i="10"/>
  <c r="AD1596" i="10"/>
  <c r="N1596" i="10"/>
  <c r="A1596" i="10"/>
  <c r="AD1595" i="10"/>
  <c r="N1595" i="10"/>
  <c r="A1595" i="10"/>
  <c r="AD1594" i="10"/>
  <c r="N1594" i="10"/>
  <c r="A1594" i="10"/>
  <c r="AD1593" i="10"/>
  <c r="N1593" i="10"/>
  <c r="A1593" i="10"/>
  <c r="AD1592" i="10"/>
  <c r="N1592" i="10"/>
  <c r="A1592" i="10"/>
  <c r="AD1591" i="10"/>
  <c r="N1591" i="10"/>
  <c r="A1591" i="10"/>
  <c r="AD1590" i="10"/>
  <c r="N1590" i="10"/>
  <c r="A1590" i="10"/>
  <c r="AD1589" i="10"/>
  <c r="N1589" i="10"/>
  <c r="A1589" i="10"/>
  <c r="AD1588" i="10"/>
  <c r="N1588" i="10"/>
  <c r="A1588" i="10"/>
  <c r="AD1587" i="10"/>
  <c r="N1587" i="10"/>
  <c r="A1587" i="10"/>
  <c r="AD1586" i="10"/>
  <c r="N1586" i="10"/>
  <c r="A1586" i="10"/>
  <c r="AD1585" i="10"/>
  <c r="N1585" i="10"/>
  <c r="A1585" i="10"/>
  <c r="AD1584" i="10"/>
  <c r="N1584" i="10"/>
  <c r="A1584" i="10"/>
  <c r="AD1583" i="10"/>
  <c r="N1583" i="10"/>
  <c r="A1583" i="10"/>
  <c r="AD1582" i="10"/>
  <c r="N1582" i="10"/>
  <c r="A1582" i="10"/>
  <c r="AD1581" i="10"/>
  <c r="N1581" i="10"/>
  <c r="A1581" i="10"/>
  <c r="AD1580" i="10"/>
  <c r="N1580" i="10"/>
  <c r="A1580" i="10"/>
  <c r="AD1579" i="10"/>
  <c r="N1579" i="10"/>
  <c r="A1579" i="10"/>
  <c r="AD1578" i="10"/>
  <c r="N1578" i="10"/>
  <c r="A1578" i="10"/>
  <c r="AD1577" i="10"/>
  <c r="N1577" i="10"/>
  <c r="A1577" i="10"/>
  <c r="AD1576" i="10"/>
  <c r="N1576" i="10"/>
  <c r="A1576" i="10"/>
  <c r="AD1575" i="10"/>
  <c r="N1575" i="10"/>
  <c r="A1575" i="10"/>
  <c r="AD1574" i="10"/>
  <c r="N1574" i="10"/>
  <c r="A1574" i="10"/>
  <c r="AD1573" i="10"/>
  <c r="N1573" i="10"/>
  <c r="A1573" i="10"/>
  <c r="AD1572" i="10"/>
  <c r="N1572" i="10"/>
  <c r="A1572" i="10"/>
  <c r="AD1571" i="10"/>
  <c r="N1571" i="10"/>
  <c r="A1571" i="10"/>
  <c r="AD1570" i="10"/>
  <c r="N1570" i="10"/>
  <c r="A1570" i="10"/>
  <c r="AD1569" i="10"/>
  <c r="N1569" i="10"/>
  <c r="A1569" i="10"/>
  <c r="AD1568" i="10"/>
  <c r="N1568" i="10"/>
  <c r="A1568" i="10"/>
  <c r="AD1567" i="10"/>
  <c r="N1567" i="10"/>
  <c r="A1567" i="10"/>
  <c r="AD1566" i="10"/>
  <c r="N1566" i="10"/>
  <c r="A1566" i="10"/>
  <c r="AD1565" i="10"/>
  <c r="N1565" i="10"/>
  <c r="A1565" i="10"/>
  <c r="AD1564" i="10"/>
  <c r="N1564" i="10"/>
  <c r="A1564" i="10"/>
  <c r="AD1563" i="10"/>
  <c r="N1563" i="10"/>
  <c r="A1563" i="10"/>
  <c r="AD1562" i="10"/>
  <c r="N1562" i="10"/>
  <c r="A1562" i="10"/>
  <c r="AD1561" i="10"/>
  <c r="N1561" i="10"/>
  <c r="A1561" i="10"/>
  <c r="AD1560" i="10"/>
  <c r="N1560" i="10"/>
  <c r="A1560" i="10"/>
  <c r="AD1559" i="10"/>
  <c r="N1559" i="10"/>
  <c r="A1559" i="10"/>
  <c r="AD1558" i="10"/>
  <c r="N1558" i="10"/>
  <c r="A1558" i="10"/>
  <c r="AD1557" i="10"/>
  <c r="N1557" i="10"/>
  <c r="A1557" i="10"/>
  <c r="AD1556" i="10"/>
  <c r="N1556" i="10"/>
  <c r="A1556" i="10"/>
  <c r="AD1555" i="10"/>
  <c r="N1555" i="10"/>
  <c r="A1555" i="10"/>
  <c r="AD1554" i="10"/>
  <c r="N1554" i="10"/>
  <c r="A1554" i="10"/>
  <c r="AD1553" i="10"/>
  <c r="N1553" i="10"/>
  <c r="A1553" i="10"/>
  <c r="AD1552" i="10"/>
  <c r="N1552" i="10"/>
  <c r="A1552" i="10"/>
  <c r="AD1551" i="10"/>
  <c r="N1551" i="10"/>
  <c r="A1551" i="10"/>
  <c r="AD1550" i="10"/>
  <c r="N1550" i="10"/>
  <c r="A1550" i="10"/>
  <c r="AD1549" i="10"/>
  <c r="N1549" i="10"/>
  <c r="A1549" i="10"/>
  <c r="AD1548" i="10"/>
  <c r="N1548" i="10"/>
  <c r="A1548" i="10"/>
  <c r="AD1547" i="10"/>
  <c r="N1547" i="10"/>
  <c r="A1547" i="10"/>
  <c r="AD1546" i="10"/>
  <c r="N1546" i="10"/>
  <c r="A1546" i="10"/>
  <c r="AD1545" i="10"/>
  <c r="N1545" i="10"/>
  <c r="A1545" i="10"/>
  <c r="AD1544" i="10"/>
  <c r="N1544" i="10"/>
  <c r="A1544" i="10"/>
  <c r="AD1543" i="10"/>
  <c r="N1543" i="10"/>
  <c r="A1543" i="10"/>
  <c r="AD1542" i="10"/>
  <c r="N1542" i="10"/>
  <c r="A1542" i="10"/>
  <c r="AD1541" i="10"/>
  <c r="N1541" i="10"/>
  <c r="A1541" i="10"/>
  <c r="AD1540" i="10"/>
  <c r="N1540" i="10"/>
  <c r="A1540" i="10"/>
  <c r="AD1539" i="10"/>
  <c r="N1539" i="10"/>
  <c r="A1539" i="10"/>
  <c r="AD1538" i="10"/>
  <c r="N1538" i="10"/>
  <c r="A1538" i="10"/>
  <c r="AD1537" i="10"/>
  <c r="N1537" i="10"/>
  <c r="A1537" i="10"/>
  <c r="AD1536" i="10"/>
  <c r="N1536" i="10"/>
  <c r="A1536" i="10"/>
  <c r="AD1535" i="10"/>
  <c r="N1535" i="10"/>
  <c r="A1535" i="10"/>
  <c r="AD1534" i="10"/>
  <c r="N1534" i="10"/>
  <c r="A1534" i="10"/>
  <c r="AD1533" i="10"/>
  <c r="N1533" i="10"/>
  <c r="A1533" i="10"/>
  <c r="AD1532" i="10"/>
  <c r="N1532" i="10"/>
  <c r="A1532" i="10"/>
  <c r="AD1531" i="10"/>
  <c r="N1531" i="10"/>
  <c r="A1531" i="10"/>
  <c r="AD1530" i="10"/>
  <c r="N1530" i="10"/>
  <c r="A1530" i="10"/>
  <c r="AD1529" i="10"/>
  <c r="N1529" i="10"/>
  <c r="A1529" i="10"/>
  <c r="AD1528" i="10"/>
  <c r="N1528" i="10"/>
  <c r="A1528" i="10"/>
  <c r="AD1527" i="10"/>
  <c r="N1527" i="10"/>
  <c r="A1527" i="10"/>
  <c r="AD1526" i="10"/>
  <c r="N1526" i="10"/>
  <c r="A1526" i="10"/>
  <c r="AD1525" i="10"/>
  <c r="N1525" i="10"/>
  <c r="A1525" i="10"/>
  <c r="AD1524" i="10"/>
  <c r="N1524" i="10"/>
  <c r="A1524" i="10"/>
  <c r="AD1523" i="10"/>
  <c r="N1523" i="10"/>
  <c r="A1523" i="10"/>
  <c r="AD1522" i="10"/>
  <c r="N1522" i="10"/>
  <c r="A1522" i="10"/>
  <c r="AD1521" i="10"/>
  <c r="N1521" i="10"/>
  <c r="A1521" i="10"/>
  <c r="AD1520" i="10"/>
  <c r="N1520" i="10"/>
  <c r="A1520" i="10"/>
  <c r="AD1519" i="10"/>
  <c r="N1519" i="10"/>
  <c r="A1519" i="10"/>
  <c r="AD1518" i="10"/>
  <c r="N1518" i="10"/>
  <c r="A1518" i="10"/>
  <c r="AD1517" i="10"/>
  <c r="N1517" i="10"/>
  <c r="A1517" i="10"/>
  <c r="AD1516" i="10"/>
  <c r="N1516" i="10"/>
  <c r="A1516" i="10"/>
  <c r="AD1515" i="10"/>
  <c r="N1515" i="10"/>
  <c r="A1515" i="10"/>
  <c r="AD1514" i="10"/>
  <c r="N1514" i="10"/>
  <c r="A1514" i="10"/>
  <c r="AD1513" i="10"/>
  <c r="N1513" i="10"/>
  <c r="A1513" i="10"/>
  <c r="AD1512" i="10"/>
  <c r="N1512" i="10"/>
  <c r="A1512" i="10"/>
  <c r="AD1511" i="10"/>
  <c r="N1511" i="10"/>
  <c r="A1511" i="10"/>
  <c r="AD1510" i="10"/>
  <c r="N1510" i="10"/>
  <c r="A1510" i="10"/>
  <c r="AD1509" i="10"/>
  <c r="N1509" i="10"/>
  <c r="A1509" i="10"/>
  <c r="AD1508" i="10"/>
  <c r="N1508" i="10"/>
  <c r="A1508" i="10"/>
  <c r="AD1507" i="10"/>
  <c r="N1507" i="10"/>
  <c r="A1507" i="10"/>
  <c r="AD1506" i="10"/>
  <c r="N1506" i="10"/>
  <c r="A1506" i="10"/>
  <c r="AD1505" i="10"/>
  <c r="N1505" i="10"/>
  <c r="A1505" i="10"/>
  <c r="AD1504" i="10"/>
  <c r="N1504" i="10"/>
  <c r="A1504" i="10"/>
  <c r="AD1503" i="10"/>
  <c r="N1503" i="10"/>
  <c r="A1503" i="10"/>
  <c r="AD1502" i="10"/>
  <c r="N1502" i="10"/>
  <c r="A1502" i="10"/>
  <c r="AD1501" i="10"/>
  <c r="N1501" i="10"/>
  <c r="A1501" i="10"/>
  <c r="AD1500" i="10"/>
  <c r="N1500" i="10"/>
  <c r="A1500" i="10"/>
  <c r="AD1499" i="10"/>
  <c r="N1499" i="10"/>
  <c r="A1499" i="10"/>
  <c r="AD1498" i="10"/>
  <c r="N1498" i="10"/>
  <c r="A1498" i="10"/>
  <c r="AD1497" i="10"/>
  <c r="N1497" i="10"/>
  <c r="A1497" i="10"/>
  <c r="AD1496" i="10"/>
  <c r="N1496" i="10"/>
  <c r="A1496" i="10"/>
  <c r="AD1495" i="10"/>
  <c r="N1495" i="10"/>
  <c r="A1495" i="10"/>
  <c r="AD1494" i="10"/>
  <c r="N1494" i="10"/>
  <c r="A1494" i="10"/>
  <c r="AD1493" i="10"/>
  <c r="N1493" i="10"/>
  <c r="A1493" i="10"/>
  <c r="AD1492" i="10"/>
  <c r="N1492" i="10"/>
  <c r="A1492" i="10"/>
  <c r="AD1491" i="10"/>
  <c r="N1491" i="10"/>
  <c r="A1491" i="10"/>
  <c r="AD1490" i="10"/>
  <c r="N1490" i="10"/>
  <c r="A1490" i="10"/>
  <c r="AD1489" i="10"/>
  <c r="N1489" i="10"/>
  <c r="A1489" i="10"/>
  <c r="AD1488" i="10"/>
  <c r="N1488" i="10"/>
  <c r="A1488" i="10"/>
  <c r="AD1487" i="10"/>
  <c r="N1487" i="10"/>
  <c r="A1487" i="10"/>
  <c r="AD1486" i="10"/>
  <c r="N1486" i="10"/>
  <c r="A1486" i="10"/>
  <c r="AD1485" i="10"/>
  <c r="N1485" i="10"/>
  <c r="A1485" i="10"/>
  <c r="AD1484" i="10"/>
  <c r="N1484" i="10"/>
  <c r="A1484" i="10"/>
  <c r="AD1483" i="10"/>
  <c r="N1483" i="10"/>
  <c r="A1483" i="10"/>
  <c r="AD1482" i="10"/>
  <c r="N1482" i="10"/>
  <c r="A1482" i="10"/>
  <c r="AD1481" i="10"/>
  <c r="N1481" i="10"/>
  <c r="A1481" i="10"/>
  <c r="AD1480" i="10"/>
  <c r="N1480" i="10"/>
  <c r="A1480" i="10"/>
  <c r="AD1479" i="10"/>
  <c r="N1479" i="10"/>
  <c r="A1479" i="10"/>
  <c r="AD1478" i="10"/>
  <c r="N1478" i="10"/>
  <c r="A1478" i="10"/>
  <c r="AD1477" i="10"/>
  <c r="N1477" i="10"/>
  <c r="A1477" i="10"/>
  <c r="AD1476" i="10"/>
  <c r="N1476" i="10"/>
  <c r="A1476" i="10"/>
  <c r="AD1475" i="10"/>
  <c r="N1475" i="10"/>
  <c r="A1475" i="10"/>
  <c r="AD1474" i="10"/>
  <c r="N1474" i="10"/>
  <c r="A1474" i="10"/>
  <c r="AD1473" i="10"/>
  <c r="N1473" i="10"/>
  <c r="A1473" i="10"/>
  <c r="AD1472" i="10"/>
  <c r="N1472" i="10"/>
  <c r="A1472" i="10"/>
  <c r="AD1471" i="10"/>
  <c r="N1471" i="10"/>
  <c r="A1471" i="10"/>
  <c r="AD1470" i="10"/>
  <c r="N1470" i="10"/>
  <c r="A1470" i="10"/>
  <c r="AD1469" i="10"/>
  <c r="N1469" i="10"/>
  <c r="A1469" i="10"/>
  <c r="AD1468" i="10"/>
  <c r="N1468" i="10"/>
  <c r="A1468" i="10"/>
  <c r="AD1467" i="10"/>
  <c r="N1467" i="10"/>
  <c r="A1467" i="10"/>
  <c r="AD1466" i="10"/>
  <c r="N1466" i="10"/>
  <c r="A1466" i="10"/>
  <c r="AD1465" i="10"/>
  <c r="N1465" i="10"/>
  <c r="A1465" i="10"/>
  <c r="AD1464" i="10"/>
  <c r="N1464" i="10"/>
  <c r="A1464" i="10"/>
  <c r="AD1463" i="10"/>
  <c r="N1463" i="10"/>
  <c r="A1463" i="10"/>
  <c r="AD1462" i="10"/>
  <c r="N1462" i="10"/>
  <c r="A1462" i="10"/>
  <c r="AD1461" i="10"/>
  <c r="N1461" i="10"/>
  <c r="A1461" i="10"/>
  <c r="AD1460" i="10"/>
  <c r="N1460" i="10"/>
  <c r="A1460" i="10"/>
  <c r="AD1459" i="10"/>
  <c r="N1459" i="10"/>
  <c r="A1459" i="10"/>
  <c r="AD1458" i="10"/>
  <c r="N1458" i="10"/>
  <c r="A1458" i="10"/>
  <c r="AD1457" i="10"/>
  <c r="N1457" i="10"/>
  <c r="A1457" i="10"/>
  <c r="AD1456" i="10"/>
  <c r="N1456" i="10"/>
  <c r="A1456" i="10"/>
  <c r="AD1455" i="10"/>
  <c r="N1455" i="10"/>
  <c r="A1455" i="10"/>
  <c r="AD1454" i="10"/>
  <c r="N1454" i="10"/>
  <c r="A1454" i="10"/>
  <c r="AD1453" i="10"/>
  <c r="N1453" i="10"/>
  <c r="A1453" i="10"/>
  <c r="AD1452" i="10"/>
  <c r="N1452" i="10"/>
  <c r="A1452" i="10"/>
  <c r="AD1451" i="10"/>
  <c r="N1451" i="10"/>
  <c r="A1451" i="10"/>
  <c r="AD1450" i="10"/>
  <c r="N1450" i="10"/>
  <c r="A1450" i="10"/>
  <c r="AD1449" i="10"/>
  <c r="N1449" i="10"/>
  <c r="A1449" i="10"/>
  <c r="AD1448" i="10"/>
  <c r="N1448" i="10"/>
  <c r="A1448" i="10"/>
  <c r="AD1447" i="10"/>
  <c r="N1447" i="10"/>
  <c r="A1447" i="10"/>
  <c r="AD1446" i="10"/>
  <c r="N1446" i="10"/>
  <c r="A1446" i="10"/>
  <c r="AD1445" i="10"/>
  <c r="N1445" i="10"/>
  <c r="A1445" i="10"/>
  <c r="AD1444" i="10"/>
  <c r="N1444" i="10"/>
  <c r="A1444" i="10"/>
  <c r="AD1443" i="10"/>
  <c r="N1443" i="10"/>
  <c r="A1443" i="10"/>
  <c r="AD1442" i="10"/>
  <c r="N1442" i="10"/>
  <c r="A1442" i="10"/>
  <c r="AD1441" i="10"/>
  <c r="N1441" i="10"/>
  <c r="A1441" i="10"/>
  <c r="AD1440" i="10"/>
  <c r="N1440" i="10"/>
  <c r="A1440" i="10"/>
  <c r="AD1439" i="10"/>
  <c r="N1439" i="10"/>
  <c r="A1439" i="10"/>
  <c r="AD1438" i="10"/>
  <c r="N1438" i="10"/>
  <c r="A1438" i="10"/>
  <c r="AD1437" i="10"/>
  <c r="N1437" i="10"/>
  <c r="A1437" i="10"/>
  <c r="AD1436" i="10"/>
  <c r="N1436" i="10"/>
  <c r="A1436" i="10"/>
  <c r="AD1435" i="10"/>
  <c r="N1435" i="10"/>
  <c r="A1435" i="10"/>
  <c r="AD1434" i="10"/>
  <c r="N1434" i="10"/>
  <c r="A1434" i="10"/>
  <c r="AD1433" i="10"/>
  <c r="N1433" i="10"/>
  <c r="A1433" i="10"/>
  <c r="AD1432" i="10"/>
  <c r="N1432" i="10"/>
  <c r="A1432" i="10"/>
  <c r="AD1431" i="10"/>
  <c r="N1431" i="10"/>
  <c r="A1431" i="10"/>
  <c r="AD1430" i="10"/>
  <c r="N1430" i="10"/>
  <c r="A1430" i="10"/>
  <c r="AD1429" i="10"/>
  <c r="N1429" i="10"/>
  <c r="A1429" i="10"/>
  <c r="AD1428" i="10"/>
  <c r="N1428" i="10"/>
  <c r="A1428" i="10"/>
  <c r="AD1427" i="10"/>
  <c r="N1427" i="10"/>
  <c r="A1427" i="10"/>
  <c r="AD1426" i="10"/>
  <c r="N1426" i="10"/>
  <c r="A1426" i="10"/>
  <c r="AD1425" i="10"/>
  <c r="N1425" i="10"/>
  <c r="A1425" i="10"/>
  <c r="AD1424" i="10"/>
  <c r="N1424" i="10"/>
  <c r="A1424" i="10"/>
  <c r="AD1423" i="10"/>
  <c r="N1423" i="10"/>
  <c r="A1423" i="10"/>
  <c r="AD1422" i="10"/>
  <c r="N1422" i="10"/>
  <c r="A1422" i="10"/>
  <c r="AD1421" i="10"/>
  <c r="N1421" i="10"/>
  <c r="A1421" i="10"/>
  <c r="AD1420" i="10"/>
  <c r="N1420" i="10"/>
  <c r="A1420" i="10"/>
  <c r="AD1419" i="10"/>
  <c r="N1419" i="10"/>
  <c r="A1419" i="10"/>
  <c r="AD1418" i="10"/>
  <c r="N1418" i="10"/>
  <c r="A1418" i="10"/>
  <c r="AD1417" i="10"/>
  <c r="N1417" i="10"/>
  <c r="A1417" i="10"/>
  <c r="AD1416" i="10"/>
  <c r="N1416" i="10"/>
  <c r="A1416" i="10"/>
  <c r="AD1415" i="10"/>
  <c r="N1415" i="10"/>
  <c r="A1415" i="10"/>
  <c r="AD1414" i="10"/>
  <c r="N1414" i="10"/>
  <c r="A1414" i="10"/>
  <c r="AD1413" i="10"/>
  <c r="N1413" i="10"/>
  <c r="A1413" i="10"/>
  <c r="AD1412" i="10"/>
  <c r="N1412" i="10"/>
  <c r="A1412" i="10"/>
  <c r="AD1411" i="10"/>
  <c r="N1411" i="10"/>
  <c r="A1411" i="10"/>
  <c r="AD1410" i="10"/>
  <c r="N1410" i="10"/>
  <c r="A1410" i="10"/>
  <c r="AD1409" i="10"/>
  <c r="N1409" i="10"/>
  <c r="A1409" i="10"/>
  <c r="AD1408" i="10"/>
  <c r="N1408" i="10"/>
  <c r="A1408" i="10"/>
  <c r="AD1407" i="10"/>
  <c r="N1407" i="10"/>
  <c r="A1407" i="10"/>
  <c r="AD1406" i="10"/>
  <c r="N1406" i="10"/>
  <c r="A1406" i="10"/>
  <c r="AD1405" i="10"/>
  <c r="N1405" i="10"/>
  <c r="A1405" i="10"/>
  <c r="AD1404" i="10"/>
  <c r="N1404" i="10"/>
  <c r="A1404" i="10"/>
  <c r="AD1403" i="10"/>
  <c r="N1403" i="10"/>
  <c r="A1403" i="10"/>
  <c r="AD1402" i="10"/>
  <c r="N1402" i="10"/>
  <c r="A1402" i="10"/>
  <c r="AD1401" i="10"/>
  <c r="N1401" i="10"/>
  <c r="A1401" i="10"/>
  <c r="AD1400" i="10"/>
  <c r="N1400" i="10"/>
  <c r="A1400" i="10"/>
  <c r="AD1399" i="10"/>
  <c r="N1399" i="10"/>
  <c r="A1399" i="10"/>
  <c r="AD1398" i="10"/>
  <c r="N1398" i="10"/>
  <c r="A1398" i="10"/>
  <c r="AD1397" i="10"/>
  <c r="N1397" i="10"/>
  <c r="A1397" i="10"/>
  <c r="AD1396" i="10"/>
  <c r="N1396" i="10"/>
  <c r="A1396" i="10"/>
  <c r="AD1395" i="10"/>
  <c r="N1395" i="10"/>
  <c r="A1395" i="10"/>
  <c r="AD1394" i="10"/>
  <c r="N1394" i="10"/>
  <c r="A1394" i="10"/>
  <c r="AD1393" i="10"/>
  <c r="N1393" i="10"/>
  <c r="A1393" i="10"/>
  <c r="AD1392" i="10"/>
  <c r="N1392" i="10"/>
  <c r="A1392" i="10"/>
  <c r="AD1391" i="10"/>
  <c r="N1391" i="10"/>
  <c r="A1391" i="10"/>
  <c r="AD1390" i="10"/>
  <c r="N1390" i="10"/>
  <c r="A1390" i="10"/>
  <c r="AD1389" i="10"/>
  <c r="N1389" i="10"/>
  <c r="A1389" i="10"/>
  <c r="AD1388" i="10"/>
  <c r="N1388" i="10"/>
  <c r="A1388" i="10"/>
  <c r="AD1387" i="10"/>
  <c r="N1387" i="10"/>
  <c r="A1387" i="10"/>
  <c r="AD1386" i="10"/>
  <c r="N1386" i="10"/>
  <c r="A1386" i="10"/>
  <c r="AD1385" i="10"/>
  <c r="N1385" i="10"/>
  <c r="A1385" i="10"/>
  <c r="AD1384" i="10"/>
  <c r="N1384" i="10"/>
  <c r="A1384" i="10"/>
  <c r="AD1383" i="10"/>
  <c r="N1383" i="10"/>
  <c r="A1383" i="10"/>
  <c r="AD1382" i="10"/>
  <c r="N1382" i="10"/>
  <c r="A1382" i="10"/>
  <c r="AD1381" i="10"/>
  <c r="N1381" i="10"/>
  <c r="A1381" i="10"/>
  <c r="AD1380" i="10"/>
  <c r="N1380" i="10"/>
  <c r="A1380" i="10"/>
  <c r="AD1379" i="10"/>
  <c r="N1379" i="10"/>
  <c r="A1379" i="10"/>
  <c r="AD1378" i="10"/>
  <c r="N1378" i="10"/>
  <c r="A1378" i="10"/>
  <c r="AD1377" i="10"/>
  <c r="N1377" i="10"/>
  <c r="A1377" i="10"/>
  <c r="AD1376" i="10"/>
  <c r="N1376" i="10"/>
  <c r="A1376" i="10"/>
  <c r="AD1375" i="10"/>
  <c r="N1375" i="10"/>
  <c r="A1375" i="10"/>
  <c r="AD1374" i="10"/>
  <c r="N1374" i="10"/>
  <c r="A1374" i="10"/>
  <c r="AD1373" i="10"/>
  <c r="N1373" i="10"/>
  <c r="A1373" i="10"/>
  <c r="AD1372" i="10"/>
  <c r="N1372" i="10"/>
  <c r="A1372" i="10"/>
  <c r="AD1371" i="10"/>
  <c r="N1371" i="10"/>
  <c r="A1371" i="10"/>
  <c r="AD1370" i="10"/>
  <c r="N1370" i="10"/>
  <c r="A1370" i="10"/>
  <c r="AD1369" i="10"/>
  <c r="N1369" i="10"/>
  <c r="A1369" i="10"/>
  <c r="AD1368" i="10"/>
  <c r="N1368" i="10"/>
  <c r="A1368" i="10"/>
  <c r="AD1367" i="10"/>
  <c r="N1367" i="10"/>
  <c r="A1367" i="10"/>
  <c r="AD1366" i="10"/>
  <c r="N1366" i="10"/>
  <c r="A1366" i="10"/>
  <c r="AD1365" i="10"/>
  <c r="N1365" i="10"/>
  <c r="A1365" i="10"/>
  <c r="AD1364" i="10"/>
  <c r="N1364" i="10"/>
  <c r="A1364" i="10"/>
  <c r="AD1363" i="10"/>
  <c r="N1363" i="10"/>
  <c r="A1363" i="10"/>
  <c r="AD1362" i="10"/>
  <c r="N1362" i="10"/>
  <c r="A1362" i="10"/>
  <c r="AD1361" i="10"/>
  <c r="N1361" i="10"/>
  <c r="A1361" i="10"/>
  <c r="AD1360" i="10"/>
  <c r="N1360" i="10"/>
  <c r="A1360" i="10"/>
  <c r="AD1359" i="10"/>
  <c r="N1359" i="10"/>
  <c r="A1359" i="10"/>
  <c r="AD1358" i="10"/>
  <c r="N1358" i="10"/>
  <c r="A1358" i="10"/>
  <c r="AD1357" i="10"/>
  <c r="N1357" i="10"/>
  <c r="A1357" i="10"/>
  <c r="AD1356" i="10"/>
  <c r="N1356" i="10"/>
  <c r="A1356" i="10"/>
  <c r="AD1355" i="10"/>
  <c r="N1355" i="10"/>
  <c r="A1355" i="10"/>
  <c r="AD1354" i="10"/>
  <c r="N1354" i="10"/>
  <c r="A1354" i="10"/>
  <c r="AD1353" i="10"/>
  <c r="N1353" i="10"/>
  <c r="A1353" i="10"/>
  <c r="AD1352" i="10"/>
  <c r="N1352" i="10"/>
  <c r="A1352" i="10"/>
  <c r="AD1351" i="10"/>
  <c r="N1351" i="10"/>
  <c r="A1351" i="10"/>
  <c r="AD1350" i="10"/>
  <c r="N1350" i="10"/>
  <c r="A1350" i="10"/>
  <c r="AD1349" i="10"/>
  <c r="N1349" i="10"/>
  <c r="A1349" i="10"/>
  <c r="AD1348" i="10"/>
  <c r="N1348" i="10"/>
  <c r="A1348" i="10"/>
  <c r="AD1347" i="10"/>
  <c r="N1347" i="10"/>
  <c r="A1347" i="10"/>
  <c r="AD1346" i="10"/>
  <c r="N1346" i="10"/>
  <c r="A1346" i="10"/>
  <c r="AD1345" i="10"/>
  <c r="N1345" i="10"/>
  <c r="A1345" i="10"/>
  <c r="AD1344" i="10"/>
  <c r="N1344" i="10"/>
  <c r="A1344" i="10"/>
  <c r="AD1343" i="10"/>
  <c r="N1343" i="10"/>
  <c r="A1343" i="10"/>
  <c r="AD1342" i="10"/>
  <c r="N1342" i="10"/>
  <c r="A1342" i="10"/>
  <c r="AD1341" i="10"/>
  <c r="N1341" i="10"/>
  <c r="A1341" i="10"/>
  <c r="AD1340" i="10"/>
  <c r="N1340" i="10"/>
  <c r="A1340" i="10"/>
  <c r="AD1339" i="10"/>
  <c r="N1339" i="10"/>
  <c r="A1339" i="10"/>
  <c r="AD1338" i="10"/>
  <c r="N1338" i="10"/>
  <c r="A1338" i="10"/>
  <c r="AD1337" i="10"/>
  <c r="N1337" i="10"/>
  <c r="A1337" i="10"/>
  <c r="AD1336" i="10"/>
  <c r="N1336" i="10"/>
  <c r="A1336" i="10"/>
  <c r="AD1335" i="10"/>
  <c r="N1335" i="10"/>
  <c r="A1335" i="10"/>
  <c r="AD1334" i="10"/>
  <c r="N1334" i="10"/>
  <c r="A1334" i="10"/>
  <c r="AD1333" i="10"/>
  <c r="N1333" i="10"/>
  <c r="A1333" i="10"/>
  <c r="AD1332" i="10"/>
  <c r="N1332" i="10"/>
  <c r="A1332" i="10"/>
  <c r="AD1331" i="10"/>
  <c r="N1331" i="10"/>
  <c r="A1331" i="10"/>
  <c r="AD1330" i="10"/>
  <c r="N1330" i="10"/>
  <c r="A1330" i="10"/>
  <c r="AD1329" i="10"/>
  <c r="N1329" i="10"/>
  <c r="A1329" i="10"/>
  <c r="AD1328" i="10"/>
  <c r="N1328" i="10"/>
  <c r="A1328" i="10"/>
  <c r="AD1327" i="10"/>
  <c r="N1327" i="10"/>
  <c r="A1327" i="10"/>
  <c r="AD1326" i="10"/>
  <c r="N1326" i="10"/>
  <c r="A1326" i="10"/>
  <c r="AD1325" i="10"/>
  <c r="N1325" i="10"/>
  <c r="A1325" i="10"/>
  <c r="AD1324" i="10"/>
  <c r="N1324" i="10"/>
  <c r="A1324" i="10"/>
  <c r="AD1323" i="10"/>
  <c r="N1323" i="10"/>
  <c r="A1323" i="10"/>
  <c r="AD1322" i="10"/>
  <c r="N1322" i="10"/>
  <c r="A1322" i="10"/>
  <c r="AD1321" i="10"/>
  <c r="N1321" i="10"/>
  <c r="A1321" i="10"/>
  <c r="AD1320" i="10"/>
  <c r="N1320" i="10"/>
  <c r="A1320" i="10"/>
  <c r="AD1319" i="10"/>
  <c r="N1319" i="10"/>
  <c r="A1319" i="10"/>
  <c r="AD1318" i="10"/>
  <c r="N1318" i="10"/>
  <c r="A1318" i="10"/>
  <c r="AD1317" i="10"/>
  <c r="N1317" i="10"/>
  <c r="A1317" i="10"/>
  <c r="AD1316" i="10"/>
  <c r="N1316" i="10"/>
  <c r="A1316" i="10"/>
  <c r="AD1315" i="10"/>
  <c r="N1315" i="10"/>
  <c r="A1315" i="10"/>
  <c r="AD1314" i="10"/>
  <c r="N1314" i="10"/>
  <c r="A1314" i="10"/>
  <c r="AD1313" i="10"/>
  <c r="N1313" i="10"/>
  <c r="A1313" i="10"/>
  <c r="AD1312" i="10"/>
  <c r="N1312" i="10"/>
  <c r="A1312" i="10"/>
  <c r="AD1311" i="10"/>
  <c r="N1311" i="10"/>
  <c r="A1311" i="10"/>
  <c r="AD1310" i="10"/>
  <c r="N1310" i="10"/>
  <c r="A1310" i="10"/>
  <c r="AD1309" i="10"/>
  <c r="N1309" i="10"/>
  <c r="A1309" i="10"/>
  <c r="AD1308" i="10"/>
  <c r="N1308" i="10"/>
  <c r="A1308" i="10"/>
  <c r="AD1307" i="10"/>
  <c r="N1307" i="10"/>
  <c r="A1307" i="10"/>
  <c r="AD1306" i="10"/>
  <c r="N1306" i="10"/>
  <c r="A1306" i="10"/>
  <c r="AD1305" i="10"/>
  <c r="N1305" i="10"/>
  <c r="A1305" i="10"/>
  <c r="AD1304" i="10"/>
  <c r="N1304" i="10"/>
  <c r="A1304" i="10"/>
  <c r="AD1303" i="10"/>
  <c r="N1303" i="10"/>
  <c r="A1303" i="10"/>
  <c r="AD1302" i="10"/>
  <c r="N1302" i="10"/>
  <c r="A1302" i="10"/>
  <c r="AD1301" i="10"/>
  <c r="N1301" i="10"/>
  <c r="A1301" i="10"/>
  <c r="AD1300" i="10"/>
  <c r="N1300" i="10"/>
  <c r="A1300" i="10"/>
  <c r="AD1299" i="10"/>
  <c r="N1299" i="10"/>
  <c r="A1299" i="10"/>
  <c r="AD1298" i="10"/>
  <c r="N1298" i="10"/>
  <c r="A1298" i="10"/>
  <c r="AD1297" i="10"/>
  <c r="N1297" i="10"/>
  <c r="A1297" i="10"/>
  <c r="AD1296" i="10"/>
  <c r="N1296" i="10"/>
  <c r="A1296" i="10"/>
  <c r="AD1295" i="10"/>
  <c r="N1295" i="10"/>
  <c r="A1295" i="10"/>
  <c r="AD1294" i="10"/>
  <c r="N1294" i="10"/>
  <c r="A1294" i="10"/>
  <c r="AD1293" i="10"/>
  <c r="N1293" i="10"/>
  <c r="A1293" i="10"/>
  <c r="AD1292" i="10"/>
  <c r="N1292" i="10"/>
  <c r="A1292" i="10"/>
  <c r="AD1291" i="10"/>
  <c r="N1291" i="10"/>
  <c r="A1291" i="10"/>
  <c r="AD1290" i="10"/>
  <c r="N1290" i="10"/>
  <c r="A1290" i="10"/>
  <c r="AD1289" i="10"/>
  <c r="N1289" i="10"/>
  <c r="A1289" i="10"/>
  <c r="AD1288" i="10"/>
  <c r="N1288" i="10"/>
  <c r="A1288" i="10"/>
  <c r="AD1287" i="10"/>
  <c r="N1287" i="10"/>
  <c r="A1287" i="10"/>
  <c r="AD1286" i="10"/>
  <c r="N1286" i="10"/>
  <c r="A1286" i="10"/>
  <c r="AD1285" i="10"/>
  <c r="N1285" i="10"/>
  <c r="A1285" i="10"/>
  <c r="AD1284" i="10"/>
  <c r="N1284" i="10"/>
  <c r="A1284" i="10"/>
  <c r="AD1283" i="10"/>
  <c r="N1283" i="10"/>
  <c r="A1283" i="10"/>
  <c r="AD1282" i="10"/>
  <c r="N1282" i="10"/>
  <c r="A1282" i="10"/>
  <c r="AD1281" i="10"/>
  <c r="N1281" i="10"/>
  <c r="A1281" i="10"/>
  <c r="AD1280" i="10"/>
  <c r="N1280" i="10"/>
  <c r="A1280" i="10"/>
  <c r="AD1279" i="10"/>
  <c r="N1279" i="10"/>
  <c r="A1279" i="10"/>
  <c r="AD1278" i="10"/>
  <c r="N1278" i="10"/>
  <c r="A1278" i="10"/>
  <c r="AD1277" i="10"/>
  <c r="N1277" i="10"/>
  <c r="A1277" i="10"/>
  <c r="AD1276" i="10"/>
  <c r="N1276" i="10"/>
  <c r="A1276" i="10"/>
  <c r="AD1275" i="10"/>
  <c r="N1275" i="10"/>
  <c r="A1275" i="10"/>
  <c r="AD1274" i="10"/>
  <c r="N1274" i="10"/>
  <c r="A1274" i="10"/>
  <c r="AD1273" i="10"/>
  <c r="N1273" i="10"/>
  <c r="A1273" i="10"/>
  <c r="AD1272" i="10"/>
  <c r="N1272" i="10"/>
  <c r="A1272" i="10"/>
  <c r="AD1271" i="10"/>
  <c r="N1271" i="10"/>
  <c r="A1271" i="10"/>
  <c r="AD1270" i="10"/>
  <c r="N1270" i="10"/>
  <c r="A1270" i="10"/>
  <c r="AD1269" i="10"/>
  <c r="N1269" i="10"/>
  <c r="A1269" i="10"/>
  <c r="AD1268" i="10"/>
  <c r="N1268" i="10"/>
  <c r="A1268" i="10"/>
  <c r="AD1267" i="10"/>
  <c r="N1267" i="10"/>
  <c r="A1267" i="10"/>
  <c r="AD1266" i="10"/>
  <c r="N1266" i="10"/>
  <c r="A1266" i="10"/>
  <c r="AD1265" i="10"/>
  <c r="N1265" i="10"/>
  <c r="A1265" i="10"/>
  <c r="AD1264" i="10"/>
  <c r="N1264" i="10"/>
  <c r="A1264" i="10"/>
  <c r="AD1263" i="10"/>
  <c r="N1263" i="10"/>
  <c r="A1263" i="10"/>
  <c r="AD1262" i="10"/>
  <c r="N1262" i="10"/>
  <c r="A1262" i="10"/>
  <c r="AD1261" i="10"/>
  <c r="N1261" i="10"/>
  <c r="A1261" i="10"/>
  <c r="AD1260" i="10"/>
  <c r="N1260" i="10"/>
  <c r="A1260" i="10"/>
  <c r="AD1259" i="10"/>
  <c r="N1259" i="10"/>
  <c r="A1259" i="10"/>
  <c r="AD1258" i="10"/>
  <c r="N1258" i="10"/>
  <c r="A1258" i="10"/>
  <c r="AD1257" i="10"/>
  <c r="N1257" i="10"/>
  <c r="A1257" i="10"/>
  <c r="AD1256" i="10"/>
  <c r="N1256" i="10"/>
  <c r="A1256" i="10"/>
  <c r="AD1255" i="10"/>
  <c r="N1255" i="10"/>
  <c r="A1255" i="10"/>
  <c r="AD1254" i="10"/>
  <c r="N1254" i="10"/>
  <c r="A1254" i="10"/>
  <c r="AD1253" i="10"/>
  <c r="N1253" i="10"/>
  <c r="A1253" i="10"/>
  <c r="AD1252" i="10"/>
  <c r="N1252" i="10"/>
  <c r="A1252" i="10"/>
  <c r="AD1251" i="10"/>
  <c r="N1251" i="10"/>
  <c r="A1251" i="10"/>
  <c r="AD1250" i="10"/>
  <c r="N1250" i="10"/>
  <c r="A1250" i="10"/>
  <c r="AD1249" i="10"/>
  <c r="N1249" i="10"/>
  <c r="A1249" i="10"/>
  <c r="AD1248" i="10"/>
  <c r="N1248" i="10"/>
  <c r="A1248" i="10"/>
  <c r="AD1247" i="10"/>
  <c r="N1247" i="10"/>
  <c r="A1247" i="10"/>
  <c r="AD1246" i="10"/>
  <c r="N1246" i="10"/>
  <c r="A1246" i="10"/>
  <c r="AD1245" i="10"/>
  <c r="N1245" i="10"/>
  <c r="A1245" i="10"/>
  <c r="AD1244" i="10"/>
  <c r="N1244" i="10"/>
  <c r="A1244" i="10"/>
  <c r="AD1243" i="10"/>
  <c r="N1243" i="10"/>
  <c r="A1243" i="10"/>
  <c r="AD1242" i="10"/>
  <c r="N1242" i="10"/>
  <c r="A1242" i="10"/>
  <c r="AD1241" i="10"/>
  <c r="N1241" i="10"/>
  <c r="A1241" i="10"/>
  <c r="AD1240" i="10"/>
  <c r="N1240" i="10"/>
  <c r="A1240" i="10"/>
  <c r="AD1239" i="10"/>
  <c r="N1239" i="10"/>
  <c r="A1239" i="10"/>
  <c r="AD1238" i="10"/>
  <c r="N1238" i="10"/>
  <c r="A1238" i="10"/>
  <c r="AD1237" i="10"/>
  <c r="N1237" i="10"/>
  <c r="A1237" i="10"/>
  <c r="AD1236" i="10"/>
  <c r="N1236" i="10"/>
  <c r="A1236" i="10"/>
  <c r="AD1235" i="10"/>
  <c r="N1235" i="10"/>
  <c r="A1235" i="10"/>
  <c r="AD1234" i="10"/>
  <c r="N1234" i="10"/>
  <c r="A1234" i="10"/>
  <c r="AD1233" i="10"/>
  <c r="N1233" i="10"/>
  <c r="A1233" i="10"/>
  <c r="AD1232" i="10"/>
  <c r="N1232" i="10"/>
  <c r="A1232" i="10"/>
  <c r="AD1231" i="10"/>
  <c r="N1231" i="10"/>
  <c r="A1231" i="10"/>
  <c r="AD1230" i="10"/>
  <c r="N1230" i="10"/>
  <c r="A1230" i="10"/>
  <c r="AD1229" i="10"/>
  <c r="N1229" i="10"/>
  <c r="A1229" i="10"/>
  <c r="AD1228" i="10"/>
  <c r="N1228" i="10"/>
  <c r="A1228" i="10"/>
  <c r="AD1227" i="10"/>
  <c r="N1227" i="10"/>
  <c r="A1227" i="10"/>
  <c r="AD1226" i="10"/>
  <c r="N1226" i="10"/>
  <c r="A1226" i="10"/>
  <c r="AD1225" i="10"/>
  <c r="N1225" i="10"/>
  <c r="A1225" i="10"/>
  <c r="AD1224" i="10"/>
  <c r="N1224" i="10"/>
  <c r="A1224" i="10"/>
  <c r="AD1223" i="10"/>
  <c r="N1223" i="10"/>
  <c r="A1223" i="10"/>
  <c r="AD1222" i="10"/>
  <c r="N1222" i="10"/>
  <c r="A1222" i="10"/>
  <c r="AD1221" i="10"/>
  <c r="N1221" i="10"/>
  <c r="A1221" i="10"/>
  <c r="AD1220" i="10"/>
  <c r="N1220" i="10"/>
  <c r="A1220" i="10"/>
  <c r="AD1219" i="10"/>
  <c r="N1219" i="10"/>
  <c r="A1219" i="10"/>
  <c r="AD1218" i="10"/>
  <c r="N1218" i="10"/>
  <c r="A1218" i="10"/>
  <c r="AD1217" i="10"/>
  <c r="N1217" i="10"/>
  <c r="A1217" i="10"/>
  <c r="AD1216" i="10"/>
  <c r="N1216" i="10"/>
  <c r="A1216" i="10"/>
  <c r="AD1215" i="10"/>
  <c r="N1215" i="10"/>
  <c r="A1215" i="10"/>
  <c r="AD1214" i="10"/>
  <c r="N1214" i="10"/>
  <c r="A1214" i="10"/>
  <c r="AD1213" i="10"/>
  <c r="N1213" i="10"/>
  <c r="A1213" i="10"/>
  <c r="AD1212" i="10"/>
  <c r="N1212" i="10"/>
  <c r="A1212" i="10"/>
  <c r="AD1211" i="10"/>
  <c r="N1211" i="10"/>
  <c r="A1211" i="10"/>
  <c r="AD1210" i="10"/>
  <c r="N1210" i="10"/>
  <c r="A1210" i="10"/>
  <c r="AD1209" i="10"/>
  <c r="N1209" i="10"/>
  <c r="A1209" i="10"/>
  <c r="AD1208" i="10"/>
  <c r="N1208" i="10"/>
  <c r="A1208" i="10"/>
  <c r="AD1207" i="10"/>
  <c r="N1207" i="10"/>
  <c r="A1207" i="10"/>
  <c r="AD1206" i="10"/>
  <c r="N1206" i="10"/>
  <c r="A1206" i="10"/>
  <c r="AD1205" i="10"/>
  <c r="N1205" i="10"/>
  <c r="A1205" i="10"/>
  <c r="AD1204" i="10"/>
  <c r="N1204" i="10"/>
  <c r="A1204" i="10"/>
  <c r="AD1203" i="10"/>
  <c r="N1203" i="10"/>
  <c r="A1203" i="10"/>
  <c r="AD1202" i="10"/>
  <c r="N1202" i="10"/>
  <c r="A1202" i="10"/>
  <c r="AD1201" i="10"/>
  <c r="N1201" i="10"/>
  <c r="A1201" i="10"/>
  <c r="AD1200" i="10"/>
  <c r="N1200" i="10"/>
  <c r="A1200" i="10"/>
  <c r="AD1199" i="10"/>
  <c r="N1199" i="10"/>
  <c r="A1199" i="10"/>
  <c r="AD1198" i="10"/>
  <c r="N1198" i="10"/>
  <c r="A1198" i="10"/>
  <c r="AD1197" i="10"/>
  <c r="N1197" i="10"/>
  <c r="A1197" i="10"/>
  <c r="AD1196" i="10"/>
  <c r="N1196" i="10"/>
  <c r="A1196" i="10"/>
  <c r="AD1195" i="10"/>
  <c r="N1195" i="10"/>
  <c r="A1195" i="10"/>
  <c r="AD1194" i="10"/>
  <c r="N1194" i="10"/>
  <c r="A1194" i="10"/>
  <c r="AD1193" i="10"/>
  <c r="N1193" i="10"/>
  <c r="A1193" i="10"/>
  <c r="AD1192" i="10"/>
  <c r="N1192" i="10"/>
  <c r="A1192" i="10"/>
  <c r="AD1191" i="10"/>
  <c r="N1191" i="10"/>
  <c r="A1191" i="10"/>
  <c r="AD1190" i="10"/>
  <c r="N1190" i="10"/>
  <c r="A1190" i="10"/>
  <c r="AD1189" i="10"/>
  <c r="N1189" i="10"/>
  <c r="A1189" i="10"/>
  <c r="AD1188" i="10"/>
  <c r="N1188" i="10"/>
  <c r="A1188" i="10"/>
  <c r="AD1187" i="10"/>
  <c r="N1187" i="10"/>
  <c r="A1187" i="10"/>
  <c r="AD1186" i="10"/>
  <c r="N1186" i="10"/>
  <c r="A1186" i="10"/>
  <c r="AD1185" i="10"/>
  <c r="N1185" i="10"/>
  <c r="A1185" i="10"/>
  <c r="AD1184" i="10"/>
  <c r="N1184" i="10"/>
  <c r="A1184" i="10"/>
  <c r="AD1183" i="10"/>
  <c r="N1183" i="10"/>
  <c r="A1183" i="10"/>
  <c r="AD1182" i="10"/>
  <c r="N1182" i="10"/>
  <c r="A1182" i="10"/>
  <c r="AD1181" i="10"/>
  <c r="N1181" i="10"/>
  <c r="A1181" i="10"/>
  <c r="AD1180" i="10"/>
  <c r="N1180" i="10"/>
  <c r="A1180" i="10"/>
  <c r="AD1179" i="10"/>
  <c r="N1179" i="10"/>
  <c r="A1179" i="10"/>
  <c r="AD1178" i="10"/>
  <c r="N1178" i="10"/>
  <c r="A1178" i="10"/>
  <c r="AD1177" i="10"/>
  <c r="N1177" i="10"/>
  <c r="A1177" i="10"/>
  <c r="AD1176" i="10"/>
  <c r="N1176" i="10"/>
  <c r="A1176" i="10"/>
  <c r="AD1175" i="10"/>
  <c r="N1175" i="10"/>
  <c r="A1175" i="10"/>
  <c r="AD1174" i="10"/>
  <c r="N1174" i="10"/>
  <c r="A1174" i="10"/>
  <c r="AD1173" i="10"/>
  <c r="N1173" i="10"/>
  <c r="A1173" i="10"/>
  <c r="AD1172" i="10"/>
  <c r="N1172" i="10"/>
  <c r="A1172" i="10"/>
  <c r="AD1171" i="10"/>
  <c r="N1171" i="10"/>
  <c r="A1171" i="10"/>
  <c r="AD1170" i="10"/>
  <c r="N1170" i="10"/>
  <c r="A1170" i="10"/>
  <c r="AD1169" i="10"/>
  <c r="N1169" i="10"/>
  <c r="A1169" i="10"/>
  <c r="AD1168" i="10"/>
  <c r="N1168" i="10"/>
  <c r="A1168" i="10"/>
  <c r="AD1167" i="10"/>
  <c r="N1167" i="10"/>
  <c r="A1167" i="10"/>
  <c r="AD1166" i="10"/>
  <c r="N1166" i="10"/>
  <c r="A1166" i="10"/>
  <c r="AD1165" i="10"/>
  <c r="N1165" i="10"/>
  <c r="A1165" i="10"/>
  <c r="AD1164" i="10"/>
  <c r="N1164" i="10"/>
  <c r="A1164" i="10"/>
  <c r="AD1163" i="10"/>
  <c r="N1163" i="10"/>
  <c r="A1163" i="10"/>
  <c r="AD1162" i="10"/>
  <c r="N1162" i="10"/>
  <c r="A1162" i="10"/>
  <c r="AD1161" i="10"/>
  <c r="N1161" i="10"/>
  <c r="A1161" i="10"/>
  <c r="AD1160" i="10"/>
  <c r="N1160" i="10"/>
  <c r="A1160" i="10"/>
  <c r="AD1159" i="10"/>
  <c r="N1159" i="10"/>
  <c r="A1159" i="10"/>
  <c r="AD1158" i="10"/>
  <c r="N1158" i="10"/>
  <c r="A1158" i="10"/>
  <c r="AD1157" i="10"/>
  <c r="N1157" i="10"/>
  <c r="A1157" i="10"/>
  <c r="AD1156" i="10"/>
  <c r="N1156" i="10"/>
  <c r="A1156" i="10"/>
  <c r="AD1155" i="10"/>
  <c r="N1155" i="10"/>
  <c r="A1155" i="10"/>
  <c r="AD1154" i="10"/>
  <c r="N1154" i="10"/>
  <c r="A1154" i="10"/>
  <c r="AD1153" i="10"/>
  <c r="N1153" i="10"/>
  <c r="A1153" i="10"/>
  <c r="AD1152" i="10"/>
  <c r="N1152" i="10"/>
  <c r="A1152" i="10"/>
  <c r="AD1151" i="10"/>
  <c r="N1151" i="10"/>
  <c r="A1151" i="10"/>
  <c r="AD1150" i="10"/>
  <c r="N1150" i="10"/>
  <c r="A1150" i="10"/>
  <c r="AD1149" i="10"/>
  <c r="N1149" i="10"/>
  <c r="A1149" i="10"/>
  <c r="AD1148" i="10"/>
  <c r="N1148" i="10"/>
  <c r="A1148" i="10"/>
  <c r="AD1147" i="10"/>
  <c r="N1147" i="10"/>
  <c r="A1147" i="10"/>
  <c r="AD1146" i="10"/>
  <c r="N1146" i="10"/>
  <c r="A1146" i="10"/>
  <c r="AD1145" i="10"/>
  <c r="N1145" i="10"/>
  <c r="A1145" i="10"/>
  <c r="AD1144" i="10"/>
  <c r="N1144" i="10"/>
  <c r="A1144" i="10"/>
  <c r="AD1143" i="10"/>
  <c r="N1143" i="10"/>
  <c r="A1143" i="10"/>
  <c r="AD1142" i="10"/>
  <c r="N1142" i="10"/>
  <c r="A1142" i="10"/>
  <c r="AD1141" i="10"/>
  <c r="N1141" i="10"/>
  <c r="A1141" i="10"/>
  <c r="AD1140" i="10"/>
  <c r="N1140" i="10"/>
  <c r="A1140" i="10"/>
  <c r="AD1139" i="10"/>
  <c r="N1139" i="10"/>
  <c r="A1139" i="10"/>
  <c r="AD1138" i="10"/>
  <c r="N1138" i="10"/>
  <c r="A1138" i="10"/>
  <c r="AD1137" i="10"/>
  <c r="N1137" i="10"/>
  <c r="A1137" i="10"/>
  <c r="AD1136" i="10"/>
  <c r="N1136" i="10"/>
  <c r="A1136" i="10"/>
  <c r="AD1135" i="10"/>
  <c r="N1135" i="10"/>
  <c r="A1135" i="10"/>
  <c r="AD1134" i="10"/>
  <c r="N1134" i="10"/>
  <c r="A1134" i="10"/>
  <c r="AD1133" i="10"/>
  <c r="N1133" i="10"/>
  <c r="A1133" i="10"/>
  <c r="AD1132" i="10"/>
  <c r="N1132" i="10"/>
  <c r="A1132" i="10"/>
  <c r="AD1131" i="10"/>
  <c r="N1131" i="10"/>
  <c r="A1131" i="10"/>
  <c r="AD1130" i="10"/>
  <c r="N1130" i="10"/>
  <c r="A1130" i="10"/>
  <c r="AD1129" i="10"/>
  <c r="N1129" i="10"/>
  <c r="A1129" i="10"/>
  <c r="AD1128" i="10"/>
  <c r="N1128" i="10"/>
  <c r="A1128" i="10"/>
  <c r="AD1127" i="10"/>
  <c r="N1127" i="10"/>
  <c r="A1127" i="10"/>
  <c r="AD1126" i="10"/>
  <c r="N1126" i="10"/>
  <c r="A1126" i="10"/>
  <c r="AD1125" i="10"/>
  <c r="N1125" i="10"/>
  <c r="A1125" i="10"/>
  <c r="AD1124" i="10"/>
  <c r="N1124" i="10"/>
  <c r="A1124" i="10"/>
  <c r="AD1123" i="10"/>
  <c r="N1123" i="10"/>
  <c r="A1123" i="10"/>
  <c r="AD1122" i="10"/>
  <c r="N1122" i="10"/>
  <c r="A1122" i="10"/>
  <c r="AD1121" i="10"/>
  <c r="N1121" i="10"/>
  <c r="A1121" i="10"/>
  <c r="AD1120" i="10"/>
  <c r="N1120" i="10"/>
  <c r="A1120" i="10"/>
  <c r="AD1119" i="10"/>
  <c r="N1119" i="10"/>
  <c r="A1119" i="10"/>
  <c r="AD1118" i="10"/>
  <c r="N1118" i="10"/>
  <c r="A1118" i="10"/>
  <c r="AD1117" i="10"/>
  <c r="N1117" i="10"/>
  <c r="A1117" i="10"/>
  <c r="AD1116" i="10"/>
  <c r="N1116" i="10"/>
  <c r="A1116" i="10"/>
  <c r="AD1115" i="10"/>
  <c r="N1115" i="10"/>
  <c r="A1115" i="10"/>
  <c r="AD1114" i="10"/>
  <c r="N1114" i="10"/>
  <c r="A1114" i="10"/>
  <c r="AD1113" i="10"/>
  <c r="N1113" i="10"/>
  <c r="A1113" i="10"/>
  <c r="AD1112" i="10"/>
  <c r="N1112" i="10"/>
  <c r="A1112" i="10"/>
  <c r="AD1111" i="10"/>
  <c r="N1111" i="10"/>
  <c r="A1111" i="10"/>
  <c r="AD1110" i="10"/>
  <c r="N1110" i="10"/>
  <c r="A1110" i="10"/>
  <c r="AD1109" i="10"/>
  <c r="N1109" i="10"/>
  <c r="A1109" i="10"/>
  <c r="AD1108" i="10"/>
  <c r="N1108" i="10"/>
  <c r="A1108" i="10"/>
  <c r="AD1107" i="10"/>
  <c r="N1107" i="10"/>
  <c r="A1107" i="10"/>
  <c r="AD1106" i="10"/>
  <c r="N1106" i="10"/>
  <c r="A1106" i="10"/>
  <c r="AD1105" i="10"/>
  <c r="N1105" i="10"/>
  <c r="A1105" i="10"/>
  <c r="AD1104" i="10"/>
  <c r="N1104" i="10"/>
  <c r="A1104" i="10"/>
  <c r="AD1103" i="10"/>
  <c r="N1103" i="10"/>
  <c r="A1103" i="10"/>
  <c r="AD1102" i="10"/>
  <c r="N1102" i="10"/>
  <c r="A1102" i="10"/>
  <c r="AD1101" i="10"/>
  <c r="N1101" i="10"/>
  <c r="A1101" i="10"/>
  <c r="AD1100" i="10"/>
  <c r="N1100" i="10"/>
  <c r="A1100" i="10"/>
  <c r="AD1099" i="10"/>
  <c r="N1099" i="10"/>
  <c r="A1099" i="10"/>
  <c r="AD1098" i="10"/>
  <c r="N1098" i="10"/>
  <c r="A1098" i="10"/>
  <c r="AD1097" i="10"/>
  <c r="N1097" i="10"/>
  <c r="A1097" i="10"/>
  <c r="AD1096" i="10"/>
  <c r="N1096" i="10"/>
  <c r="A1096" i="10"/>
  <c r="AD1095" i="10"/>
  <c r="N1095" i="10"/>
  <c r="A1095" i="10"/>
  <c r="AD1094" i="10"/>
  <c r="N1094" i="10"/>
  <c r="A1094" i="10"/>
  <c r="AD1093" i="10"/>
  <c r="N1093" i="10"/>
  <c r="A1093" i="10"/>
  <c r="AD1092" i="10"/>
  <c r="N1092" i="10"/>
  <c r="A1092" i="10"/>
  <c r="AD1091" i="10"/>
  <c r="N1091" i="10"/>
  <c r="A1091" i="10"/>
  <c r="AD1090" i="10"/>
  <c r="N1090" i="10"/>
  <c r="A1090" i="10"/>
  <c r="AD1089" i="10"/>
  <c r="N1089" i="10"/>
  <c r="A1089" i="10"/>
  <c r="AD1088" i="10"/>
  <c r="N1088" i="10"/>
  <c r="A1088" i="10"/>
  <c r="AD1087" i="10"/>
  <c r="N1087" i="10"/>
  <c r="A1087" i="10"/>
  <c r="AD1086" i="10"/>
  <c r="N1086" i="10"/>
  <c r="A1086" i="10"/>
  <c r="AD1085" i="10"/>
  <c r="N1085" i="10"/>
  <c r="A1085" i="10"/>
  <c r="AD1084" i="10"/>
  <c r="N1084" i="10"/>
  <c r="A1084" i="10"/>
  <c r="AD1083" i="10"/>
  <c r="N1083" i="10"/>
  <c r="A1083" i="10"/>
  <c r="AD1082" i="10"/>
  <c r="N1082" i="10"/>
  <c r="A1082" i="10"/>
  <c r="AD1081" i="10"/>
  <c r="N1081" i="10"/>
  <c r="A1081" i="10"/>
  <c r="AD1080" i="10"/>
  <c r="N1080" i="10"/>
  <c r="A1080" i="10"/>
  <c r="AD1079" i="10"/>
  <c r="N1079" i="10"/>
  <c r="A1079" i="10"/>
  <c r="AD1078" i="10"/>
  <c r="N1078" i="10"/>
  <c r="A1078" i="10"/>
  <c r="AD1077" i="10"/>
  <c r="N1077" i="10"/>
  <c r="A1077" i="10"/>
  <c r="AD1076" i="10"/>
  <c r="N1076" i="10"/>
  <c r="A1076" i="10"/>
  <c r="AD1075" i="10"/>
  <c r="N1075" i="10"/>
  <c r="A1075" i="10"/>
  <c r="AD1074" i="10"/>
  <c r="N1074" i="10"/>
  <c r="A1074" i="10"/>
  <c r="AD1073" i="10"/>
  <c r="N1073" i="10"/>
  <c r="A1073" i="10"/>
  <c r="AD1072" i="10"/>
  <c r="N1072" i="10"/>
  <c r="A1072" i="10"/>
  <c r="AD1071" i="10"/>
  <c r="N1071" i="10"/>
  <c r="A1071" i="10"/>
  <c r="AD1070" i="10"/>
  <c r="N1070" i="10"/>
  <c r="A1070" i="10"/>
  <c r="AD1069" i="10"/>
  <c r="N1069" i="10"/>
  <c r="A1069" i="10"/>
  <c r="AD1068" i="10"/>
  <c r="N1068" i="10"/>
  <c r="A1068" i="10"/>
  <c r="AD1067" i="10"/>
  <c r="N1067" i="10"/>
  <c r="A1067" i="10"/>
  <c r="AD1066" i="10"/>
  <c r="N1066" i="10"/>
  <c r="A1066" i="10"/>
  <c r="AD1065" i="10"/>
  <c r="N1065" i="10"/>
  <c r="A1065" i="10"/>
  <c r="AD1064" i="10"/>
  <c r="N1064" i="10"/>
  <c r="A1064" i="10"/>
  <c r="AD1063" i="10"/>
  <c r="N1063" i="10"/>
  <c r="A1063" i="10"/>
  <c r="AD1062" i="10"/>
  <c r="N1062" i="10"/>
  <c r="A1062" i="10"/>
  <c r="AD1061" i="10"/>
  <c r="N1061" i="10"/>
  <c r="A1061" i="10"/>
  <c r="AD1060" i="10"/>
  <c r="N1060" i="10"/>
  <c r="A1060" i="10"/>
  <c r="AD1059" i="10"/>
  <c r="N1059" i="10"/>
  <c r="A1059" i="10"/>
  <c r="AD1058" i="10"/>
  <c r="N1058" i="10"/>
  <c r="A1058" i="10"/>
  <c r="AD1057" i="10"/>
  <c r="N1057" i="10"/>
  <c r="A1057" i="10"/>
  <c r="AD1056" i="10"/>
  <c r="N1056" i="10"/>
  <c r="A1056" i="10"/>
  <c r="AD1055" i="10"/>
  <c r="N1055" i="10"/>
  <c r="A1055" i="10"/>
  <c r="AD1054" i="10"/>
  <c r="N1054" i="10"/>
  <c r="A1054" i="10"/>
  <c r="AD1053" i="10"/>
  <c r="N1053" i="10"/>
  <c r="A1053" i="10"/>
  <c r="AD1052" i="10"/>
  <c r="N1052" i="10"/>
  <c r="A1052" i="10"/>
  <c r="AD1051" i="10"/>
  <c r="N1051" i="10"/>
  <c r="A1051" i="10"/>
  <c r="AD1050" i="10"/>
  <c r="N1050" i="10"/>
  <c r="A1050" i="10"/>
  <c r="AD1049" i="10"/>
  <c r="N1049" i="10"/>
  <c r="A1049" i="10"/>
  <c r="AD1048" i="10"/>
  <c r="N1048" i="10"/>
  <c r="A1048" i="10"/>
  <c r="AD1047" i="10"/>
  <c r="N1047" i="10"/>
  <c r="A1047" i="10"/>
  <c r="AD1046" i="10"/>
  <c r="N1046" i="10"/>
  <c r="A1046" i="10"/>
  <c r="AD1045" i="10"/>
  <c r="N1045" i="10"/>
  <c r="A1045" i="10"/>
  <c r="AD1044" i="10"/>
  <c r="N1044" i="10"/>
  <c r="A1044" i="10"/>
  <c r="AD1043" i="10"/>
  <c r="N1043" i="10"/>
  <c r="A1043" i="10"/>
  <c r="AD1042" i="10"/>
  <c r="N1042" i="10"/>
  <c r="A1042" i="10"/>
  <c r="AD1041" i="10"/>
  <c r="N1041" i="10"/>
  <c r="A1041" i="10"/>
  <c r="AD1040" i="10"/>
  <c r="N1040" i="10"/>
  <c r="A1040" i="10"/>
  <c r="AD1039" i="10"/>
  <c r="N1039" i="10"/>
  <c r="A1039" i="10"/>
  <c r="AD1038" i="10"/>
  <c r="N1038" i="10"/>
  <c r="A1038" i="10"/>
  <c r="AD1037" i="10"/>
  <c r="N1037" i="10"/>
  <c r="A1037" i="10"/>
  <c r="AD1036" i="10"/>
  <c r="N1036" i="10"/>
  <c r="A1036" i="10"/>
  <c r="AD1035" i="10"/>
  <c r="N1035" i="10"/>
  <c r="A1035" i="10"/>
  <c r="AD1034" i="10"/>
  <c r="N1034" i="10"/>
  <c r="A1034" i="10"/>
  <c r="AD1033" i="10"/>
  <c r="N1033" i="10"/>
  <c r="A1033" i="10"/>
  <c r="AD1032" i="10"/>
  <c r="N1032" i="10"/>
  <c r="A1032" i="10"/>
  <c r="AD1031" i="10"/>
  <c r="N1031" i="10"/>
  <c r="A1031" i="10"/>
  <c r="AD1030" i="10"/>
  <c r="N1030" i="10"/>
  <c r="A1030" i="10"/>
  <c r="AD1029" i="10"/>
  <c r="N1029" i="10"/>
  <c r="A1029" i="10"/>
  <c r="AD1028" i="10"/>
  <c r="N1028" i="10"/>
  <c r="A1028" i="10"/>
  <c r="AD1027" i="10"/>
  <c r="N1027" i="10"/>
  <c r="A1027" i="10"/>
  <c r="AD1026" i="10"/>
  <c r="N1026" i="10"/>
  <c r="A1026" i="10"/>
  <c r="AD1025" i="10"/>
  <c r="N1025" i="10"/>
  <c r="A1025" i="10"/>
  <c r="AD1024" i="10"/>
  <c r="N1024" i="10"/>
  <c r="A1024" i="10"/>
  <c r="AD1023" i="10"/>
  <c r="N1023" i="10"/>
  <c r="A1023" i="10"/>
  <c r="AD1022" i="10"/>
  <c r="N1022" i="10"/>
  <c r="A1022" i="10"/>
  <c r="AD1021" i="10"/>
  <c r="N1021" i="10"/>
  <c r="A1021" i="10"/>
  <c r="AD1020" i="10"/>
  <c r="N1020" i="10"/>
  <c r="A1020" i="10"/>
  <c r="AD1019" i="10"/>
  <c r="N1019" i="10"/>
  <c r="A1019" i="10"/>
  <c r="AD1018" i="10"/>
  <c r="N1018" i="10"/>
  <c r="A1018" i="10"/>
  <c r="AD1017" i="10"/>
  <c r="N1017" i="10"/>
  <c r="A1017" i="10"/>
  <c r="AD1016" i="10"/>
  <c r="N1016" i="10"/>
  <c r="A1016" i="10"/>
  <c r="AD1015" i="10"/>
  <c r="N1015" i="10"/>
  <c r="A1015" i="10"/>
  <c r="AD1014" i="10"/>
  <c r="N1014" i="10"/>
  <c r="A1014" i="10"/>
  <c r="AD1013" i="10"/>
  <c r="N1013" i="10"/>
  <c r="A1013" i="10"/>
  <c r="AD1012" i="10"/>
  <c r="N1012" i="10"/>
  <c r="A1012" i="10"/>
  <c r="AD1011" i="10"/>
  <c r="N1011" i="10"/>
  <c r="A1011" i="10"/>
  <c r="AD1010" i="10"/>
  <c r="N1010" i="10"/>
  <c r="A1010" i="10"/>
  <c r="AD1009" i="10"/>
  <c r="N1009" i="10"/>
  <c r="A1009" i="10"/>
  <c r="AD1008" i="10"/>
  <c r="N1008" i="10"/>
  <c r="A1008" i="10"/>
  <c r="AD1007" i="10"/>
  <c r="N1007" i="10"/>
  <c r="A1007" i="10"/>
  <c r="AD1006" i="10"/>
  <c r="N1006" i="10"/>
  <c r="A1006" i="10"/>
  <c r="AD1005" i="10"/>
  <c r="N1005" i="10"/>
  <c r="A1005" i="10"/>
  <c r="AD1004" i="10"/>
  <c r="N1004" i="10"/>
  <c r="A1004" i="10"/>
  <c r="AD1003" i="10"/>
  <c r="N1003" i="10"/>
  <c r="A1003" i="10"/>
  <c r="AD1002" i="10"/>
  <c r="N1002" i="10"/>
  <c r="A1002" i="10"/>
  <c r="AD1001" i="10"/>
  <c r="N1001" i="10"/>
  <c r="A1001" i="10"/>
  <c r="AD1000" i="10"/>
  <c r="N1000" i="10"/>
  <c r="A1000" i="10"/>
  <c r="AD999" i="10"/>
  <c r="N999" i="10"/>
  <c r="A999" i="10"/>
  <c r="AD998" i="10"/>
  <c r="N998" i="10"/>
  <c r="A998" i="10"/>
  <c r="AD997" i="10"/>
  <c r="N997" i="10"/>
  <c r="A997" i="10"/>
  <c r="AD996" i="10"/>
  <c r="N996" i="10"/>
  <c r="A996" i="10"/>
  <c r="AD995" i="10"/>
  <c r="N995" i="10"/>
  <c r="A995" i="10"/>
  <c r="AD994" i="10"/>
  <c r="N994" i="10"/>
  <c r="A994" i="10"/>
  <c r="AD993" i="10"/>
  <c r="N993" i="10"/>
  <c r="A993" i="10"/>
  <c r="AD992" i="10"/>
  <c r="N992" i="10"/>
  <c r="A992" i="10"/>
  <c r="AD991" i="10"/>
  <c r="N991" i="10"/>
  <c r="A991" i="10"/>
  <c r="AD990" i="10"/>
  <c r="N990" i="10"/>
  <c r="A990" i="10"/>
  <c r="AD989" i="10"/>
  <c r="N989" i="10"/>
  <c r="A989" i="10"/>
  <c r="AD988" i="10"/>
  <c r="N988" i="10"/>
  <c r="A988" i="10"/>
  <c r="AD987" i="10"/>
  <c r="N987" i="10"/>
  <c r="A987" i="10"/>
  <c r="AD986" i="10"/>
  <c r="N986" i="10"/>
  <c r="A986" i="10"/>
  <c r="AD985" i="10"/>
  <c r="N985" i="10"/>
  <c r="A985" i="10"/>
  <c r="AD984" i="10"/>
  <c r="N984" i="10"/>
  <c r="A984" i="10"/>
  <c r="AD983" i="10"/>
  <c r="N983" i="10"/>
  <c r="A983" i="10"/>
  <c r="AD982" i="10"/>
  <c r="N982" i="10"/>
  <c r="A982" i="10"/>
  <c r="AD981" i="10"/>
  <c r="N981" i="10"/>
  <c r="A981" i="10"/>
  <c r="AD980" i="10"/>
  <c r="N980" i="10"/>
  <c r="A980" i="10"/>
  <c r="AD979" i="10"/>
  <c r="N979" i="10"/>
  <c r="A979" i="10"/>
  <c r="AD978" i="10"/>
  <c r="N978" i="10"/>
  <c r="A978" i="10"/>
  <c r="AD977" i="10"/>
  <c r="N977" i="10"/>
  <c r="A977" i="10"/>
  <c r="AD976" i="10"/>
  <c r="N976" i="10"/>
  <c r="A976" i="10"/>
  <c r="AD975" i="10"/>
  <c r="N975" i="10"/>
  <c r="A975" i="10"/>
  <c r="AD974" i="10"/>
  <c r="N974" i="10"/>
  <c r="A974" i="10"/>
  <c r="AD973" i="10"/>
  <c r="N973" i="10"/>
  <c r="A973" i="10"/>
  <c r="AD972" i="10"/>
  <c r="N972" i="10"/>
  <c r="A972" i="10"/>
  <c r="AD971" i="10"/>
  <c r="N971" i="10"/>
  <c r="A971" i="10"/>
  <c r="AD970" i="10"/>
  <c r="N970" i="10"/>
  <c r="A970" i="10"/>
  <c r="AD969" i="10"/>
  <c r="N969" i="10"/>
  <c r="A969" i="10"/>
  <c r="AD968" i="10"/>
  <c r="N968" i="10"/>
  <c r="A968" i="10"/>
  <c r="AD967" i="10"/>
  <c r="N967" i="10"/>
  <c r="A967" i="10"/>
  <c r="AD966" i="10"/>
  <c r="N966" i="10"/>
  <c r="A966" i="10"/>
  <c r="AD965" i="10"/>
  <c r="N965" i="10"/>
  <c r="A965" i="10"/>
  <c r="AD964" i="10"/>
  <c r="N964" i="10"/>
  <c r="A964" i="10"/>
  <c r="AD963" i="10"/>
  <c r="N963" i="10"/>
  <c r="A963" i="10"/>
  <c r="AD962" i="10"/>
  <c r="N962" i="10"/>
  <c r="A962" i="10"/>
  <c r="AD961" i="10"/>
  <c r="N961" i="10"/>
  <c r="A961" i="10"/>
  <c r="AD960" i="10"/>
  <c r="N960" i="10"/>
  <c r="A960" i="10"/>
  <c r="AD959" i="10"/>
  <c r="N959" i="10"/>
  <c r="A959" i="10"/>
  <c r="AD958" i="10"/>
  <c r="N958" i="10"/>
  <c r="A958" i="10"/>
  <c r="AD957" i="10"/>
  <c r="N957" i="10"/>
  <c r="A957" i="10"/>
  <c r="AD956" i="10"/>
  <c r="N956" i="10"/>
  <c r="A956" i="10"/>
  <c r="AD955" i="10"/>
  <c r="N955" i="10"/>
  <c r="A955" i="10"/>
  <c r="AD954" i="10"/>
  <c r="N954" i="10"/>
  <c r="A954" i="10"/>
  <c r="AD953" i="10"/>
  <c r="N953" i="10"/>
  <c r="A953" i="10"/>
  <c r="AD952" i="10"/>
  <c r="N952" i="10"/>
  <c r="A952" i="10"/>
  <c r="AD951" i="10"/>
  <c r="N951" i="10"/>
  <c r="A951" i="10"/>
  <c r="AD950" i="10"/>
  <c r="N950" i="10"/>
  <c r="A950" i="10"/>
  <c r="AD949" i="10"/>
  <c r="N949" i="10"/>
  <c r="A949" i="10"/>
  <c r="AD948" i="10"/>
  <c r="N948" i="10"/>
  <c r="A948" i="10"/>
  <c r="AD947" i="10"/>
  <c r="N947" i="10"/>
  <c r="A947" i="10"/>
  <c r="AD946" i="10"/>
  <c r="N946" i="10"/>
  <c r="A946" i="10"/>
  <c r="AD945" i="10"/>
  <c r="N945" i="10"/>
  <c r="A945" i="10"/>
  <c r="AD944" i="10"/>
  <c r="N944" i="10"/>
  <c r="A944" i="10"/>
  <c r="AD943" i="10"/>
  <c r="N943" i="10"/>
  <c r="A943" i="10"/>
  <c r="AD942" i="10"/>
  <c r="N942" i="10"/>
  <c r="A942" i="10"/>
  <c r="AD941" i="10"/>
  <c r="N941" i="10"/>
  <c r="A941" i="10"/>
  <c r="AD940" i="10"/>
  <c r="N940" i="10"/>
  <c r="A940" i="10"/>
  <c r="AD939" i="10"/>
  <c r="N939" i="10"/>
  <c r="A939" i="10"/>
  <c r="AD938" i="10"/>
  <c r="N938" i="10"/>
  <c r="A938" i="10"/>
  <c r="AD937" i="10"/>
  <c r="N937" i="10"/>
  <c r="A937" i="10"/>
  <c r="AD936" i="10"/>
  <c r="N936" i="10"/>
  <c r="A936" i="10"/>
  <c r="AD935" i="10"/>
  <c r="N935" i="10"/>
  <c r="A935" i="10"/>
  <c r="AD934" i="10"/>
  <c r="N934" i="10"/>
  <c r="A934" i="10"/>
  <c r="AD933" i="10"/>
  <c r="N933" i="10"/>
  <c r="A933" i="10"/>
  <c r="AD932" i="10"/>
  <c r="N932" i="10"/>
  <c r="A932" i="10"/>
  <c r="AD931" i="10"/>
  <c r="N931" i="10"/>
  <c r="A931" i="10"/>
  <c r="AD930" i="10"/>
  <c r="N930" i="10"/>
  <c r="A930" i="10"/>
  <c r="AD929" i="10"/>
  <c r="N929" i="10"/>
  <c r="A929" i="10"/>
  <c r="AD928" i="10"/>
  <c r="N928" i="10"/>
  <c r="A928" i="10"/>
  <c r="AD927" i="10"/>
  <c r="N927" i="10"/>
  <c r="A927" i="10"/>
  <c r="AD926" i="10"/>
  <c r="N926" i="10"/>
  <c r="A926" i="10"/>
  <c r="AD925" i="10"/>
  <c r="N925" i="10"/>
  <c r="A925" i="10"/>
  <c r="AD924" i="10"/>
  <c r="N924" i="10"/>
  <c r="A924" i="10"/>
  <c r="AD923" i="10"/>
  <c r="N923" i="10"/>
  <c r="A923" i="10"/>
  <c r="AD922" i="10"/>
  <c r="N922" i="10"/>
  <c r="A922" i="10"/>
  <c r="AD921" i="10"/>
  <c r="N921" i="10"/>
  <c r="A921" i="10"/>
  <c r="AD920" i="10"/>
  <c r="N920" i="10"/>
  <c r="A920" i="10"/>
  <c r="AD919" i="10"/>
  <c r="N919" i="10"/>
  <c r="A919" i="10"/>
  <c r="AD918" i="10"/>
  <c r="N918" i="10"/>
  <c r="A918" i="10"/>
  <c r="AD917" i="10"/>
  <c r="N917" i="10"/>
  <c r="A917" i="10"/>
  <c r="AD916" i="10"/>
  <c r="N916" i="10"/>
  <c r="A916" i="10"/>
  <c r="AD915" i="10"/>
  <c r="N915" i="10"/>
  <c r="A915" i="10"/>
  <c r="AD914" i="10"/>
  <c r="N914" i="10"/>
  <c r="A914" i="10"/>
  <c r="AD913" i="10"/>
  <c r="N913" i="10"/>
  <c r="A913" i="10"/>
  <c r="AD912" i="10"/>
  <c r="N912" i="10"/>
  <c r="A912" i="10"/>
  <c r="AD911" i="10"/>
  <c r="N911" i="10"/>
  <c r="A911" i="10"/>
  <c r="AD910" i="10"/>
  <c r="N910" i="10"/>
  <c r="A910" i="10"/>
  <c r="AD909" i="10"/>
  <c r="N909" i="10"/>
  <c r="A909" i="10"/>
  <c r="AD908" i="10"/>
  <c r="N908" i="10"/>
  <c r="A908" i="10"/>
  <c r="AD907" i="10"/>
  <c r="N907" i="10"/>
  <c r="A907" i="10"/>
  <c r="AD906" i="10"/>
  <c r="N906" i="10"/>
  <c r="A906" i="10"/>
  <c r="AD905" i="10"/>
  <c r="N905" i="10"/>
  <c r="A905" i="10"/>
  <c r="AD904" i="10"/>
  <c r="N904" i="10"/>
  <c r="A904" i="10"/>
  <c r="AD903" i="10"/>
  <c r="N903" i="10"/>
  <c r="A903" i="10"/>
  <c r="AD902" i="10"/>
  <c r="N902" i="10"/>
  <c r="A902" i="10"/>
  <c r="AD901" i="10"/>
  <c r="N901" i="10"/>
  <c r="A901" i="10"/>
  <c r="AD900" i="10"/>
  <c r="N900" i="10"/>
  <c r="A900" i="10"/>
  <c r="AD899" i="10"/>
  <c r="N899" i="10"/>
  <c r="A899" i="10"/>
  <c r="AD898" i="10"/>
  <c r="N898" i="10"/>
  <c r="A898" i="10"/>
  <c r="AD897" i="10"/>
  <c r="N897" i="10"/>
  <c r="A897" i="10"/>
  <c r="AD896" i="10"/>
  <c r="N896" i="10"/>
  <c r="A896" i="10"/>
  <c r="AD895" i="10"/>
  <c r="N895" i="10"/>
  <c r="A895" i="10"/>
  <c r="AD894" i="10"/>
  <c r="N894" i="10"/>
  <c r="A894" i="10"/>
  <c r="AD893" i="10"/>
  <c r="N893" i="10"/>
  <c r="A893" i="10"/>
  <c r="AD892" i="10"/>
  <c r="N892" i="10"/>
  <c r="A892" i="10"/>
  <c r="AD891" i="10"/>
  <c r="N891" i="10"/>
  <c r="A891" i="10"/>
  <c r="AD890" i="10"/>
  <c r="N890" i="10"/>
  <c r="A890" i="10"/>
  <c r="AD889" i="10"/>
  <c r="N889" i="10"/>
  <c r="A889" i="10"/>
  <c r="AD888" i="10"/>
  <c r="N888" i="10"/>
  <c r="A888" i="10"/>
  <c r="AD887" i="10"/>
  <c r="N887" i="10"/>
  <c r="A887" i="10"/>
  <c r="AD886" i="10"/>
  <c r="N886" i="10"/>
  <c r="A886" i="10"/>
  <c r="AD885" i="10"/>
  <c r="N885" i="10"/>
  <c r="A885" i="10"/>
  <c r="AD884" i="10"/>
  <c r="N884" i="10"/>
  <c r="A884" i="10"/>
  <c r="AD883" i="10"/>
  <c r="N883" i="10"/>
  <c r="A883" i="10"/>
  <c r="AD882" i="10"/>
  <c r="N882" i="10"/>
  <c r="A882" i="10"/>
  <c r="AD881" i="10"/>
  <c r="N881" i="10"/>
  <c r="A881" i="10"/>
  <c r="AD880" i="10"/>
  <c r="N880" i="10"/>
  <c r="A880" i="10"/>
  <c r="AD879" i="10"/>
  <c r="N879" i="10"/>
  <c r="A879" i="10"/>
  <c r="AD878" i="10"/>
  <c r="N878" i="10"/>
  <c r="A878" i="10"/>
  <c r="AD877" i="10"/>
  <c r="N877" i="10"/>
  <c r="A877" i="10"/>
  <c r="AD876" i="10"/>
  <c r="N876" i="10"/>
  <c r="A876" i="10"/>
  <c r="AD875" i="10"/>
  <c r="N875" i="10"/>
  <c r="A875" i="10"/>
  <c r="AD874" i="10"/>
  <c r="N874" i="10"/>
  <c r="A874" i="10"/>
  <c r="AD873" i="10"/>
  <c r="N873" i="10"/>
  <c r="A873" i="10"/>
  <c r="AD872" i="10"/>
  <c r="N872" i="10"/>
  <c r="A872" i="10"/>
  <c r="AD871" i="10"/>
  <c r="N871" i="10"/>
  <c r="A871" i="10"/>
  <c r="AD870" i="10"/>
  <c r="N870" i="10"/>
  <c r="A870" i="10"/>
  <c r="AD869" i="10"/>
  <c r="N869" i="10"/>
  <c r="A869" i="10"/>
  <c r="AD868" i="10"/>
  <c r="N868" i="10"/>
  <c r="A868" i="10"/>
  <c r="AD867" i="10"/>
  <c r="N867" i="10"/>
  <c r="A867" i="10"/>
  <c r="AD866" i="10"/>
  <c r="N866" i="10"/>
  <c r="A866" i="10"/>
  <c r="AD865" i="10"/>
  <c r="N865" i="10"/>
  <c r="A865" i="10"/>
  <c r="AD864" i="10"/>
  <c r="N864" i="10"/>
  <c r="A864" i="10"/>
  <c r="AD863" i="10"/>
  <c r="N863" i="10"/>
  <c r="A863" i="10"/>
  <c r="AD862" i="10"/>
  <c r="N862" i="10"/>
  <c r="A862" i="10"/>
  <c r="AD861" i="10"/>
  <c r="N861" i="10"/>
  <c r="A861" i="10"/>
  <c r="AD860" i="10"/>
  <c r="N860" i="10"/>
  <c r="A860" i="10"/>
  <c r="AD859" i="10"/>
  <c r="N859" i="10"/>
  <c r="A859" i="10"/>
  <c r="AD858" i="10"/>
  <c r="N858" i="10"/>
  <c r="A858" i="10"/>
  <c r="AD857" i="10"/>
  <c r="N857" i="10"/>
  <c r="A857" i="10"/>
  <c r="AD856" i="10"/>
  <c r="N856" i="10"/>
  <c r="A856" i="10"/>
  <c r="AD855" i="10"/>
  <c r="N855" i="10"/>
  <c r="A855" i="10"/>
  <c r="AD854" i="10"/>
  <c r="N854" i="10"/>
  <c r="A854" i="10"/>
  <c r="AD853" i="10"/>
  <c r="N853" i="10"/>
  <c r="A853" i="10"/>
  <c r="AD852" i="10"/>
  <c r="N852" i="10"/>
  <c r="A852" i="10"/>
  <c r="AD851" i="10"/>
  <c r="N851" i="10"/>
  <c r="A851" i="10"/>
  <c r="AD850" i="10"/>
  <c r="N850" i="10"/>
  <c r="A850" i="10"/>
  <c r="AD849" i="10"/>
  <c r="N849" i="10"/>
  <c r="A849" i="10"/>
  <c r="AD848" i="10"/>
  <c r="N848" i="10"/>
  <c r="A848" i="10"/>
  <c r="AD847" i="10"/>
  <c r="N847" i="10"/>
  <c r="A847" i="10"/>
  <c r="AD846" i="10"/>
  <c r="N846" i="10"/>
  <c r="A846" i="10"/>
  <c r="AD845" i="10"/>
  <c r="N845" i="10"/>
  <c r="A845" i="10"/>
  <c r="AD844" i="10"/>
  <c r="N844" i="10"/>
  <c r="A844" i="10"/>
  <c r="AD843" i="10"/>
  <c r="N843" i="10"/>
  <c r="A843" i="10"/>
  <c r="AD842" i="10"/>
  <c r="N842" i="10"/>
  <c r="A842" i="10"/>
  <c r="AD841" i="10"/>
  <c r="N841" i="10"/>
  <c r="A841" i="10"/>
  <c r="AD840" i="10"/>
  <c r="N840" i="10"/>
  <c r="A840" i="10"/>
  <c r="AD839" i="10"/>
  <c r="N839" i="10"/>
  <c r="A839" i="10"/>
  <c r="AD838" i="10"/>
  <c r="N838" i="10"/>
  <c r="A838" i="10"/>
  <c r="AD837" i="10"/>
  <c r="N837" i="10"/>
  <c r="A837" i="10"/>
  <c r="AD836" i="10"/>
  <c r="N836" i="10"/>
  <c r="A836" i="10"/>
  <c r="AD835" i="10"/>
  <c r="N835" i="10"/>
  <c r="A835" i="10"/>
  <c r="AD834" i="10"/>
  <c r="N834" i="10"/>
  <c r="A834" i="10"/>
  <c r="AD833" i="10"/>
  <c r="N833" i="10"/>
  <c r="A833" i="10"/>
  <c r="AD832" i="10"/>
  <c r="N832" i="10"/>
  <c r="A832" i="10"/>
  <c r="AD831" i="10"/>
  <c r="N831" i="10"/>
  <c r="A831" i="10"/>
  <c r="AD830" i="10"/>
  <c r="N830" i="10"/>
  <c r="A830" i="10"/>
  <c r="AD829" i="10"/>
  <c r="N829" i="10"/>
  <c r="A829" i="10"/>
  <c r="AD828" i="10"/>
  <c r="N828" i="10"/>
  <c r="A828" i="10"/>
  <c r="AD827" i="10"/>
  <c r="N827" i="10"/>
  <c r="A827" i="10"/>
  <c r="AD826" i="10"/>
  <c r="N826" i="10"/>
  <c r="A826" i="10"/>
  <c r="AD825" i="10"/>
  <c r="N825" i="10"/>
  <c r="A825" i="10"/>
  <c r="AD824" i="10"/>
  <c r="N824" i="10"/>
  <c r="A824" i="10"/>
  <c r="AD823" i="10"/>
  <c r="N823" i="10"/>
  <c r="A823" i="10"/>
  <c r="AD822" i="10"/>
  <c r="N822" i="10"/>
  <c r="A822" i="10"/>
  <c r="AD821" i="10"/>
  <c r="N821" i="10"/>
  <c r="A821" i="10"/>
  <c r="AD820" i="10"/>
  <c r="N820" i="10"/>
  <c r="A820" i="10"/>
  <c r="AD819" i="10"/>
  <c r="N819" i="10"/>
  <c r="A819" i="10"/>
  <c r="AD818" i="10"/>
  <c r="N818" i="10"/>
  <c r="A818" i="10"/>
  <c r="AD817" i="10"/>
  <c r="N817" i="10"/>
  <c r="A817" i="10"/>
  <c r="AD816" i="10"/>
  <c r="N816" i="10"/>
  <c r="A816" i="10"/>
  <c r="AD815" i="10"/>
  <c r="N815" i="10"/>
  <c r="A815" i="10"/>
  <c r="AD814" i="10"/>
  <c r="N814" i="10"/>
  <c r="A814" i="10"/>
  <c r="AD813" i="10"/>
  <c r="N813" i="10"/>
  <c r="A813" i="10"/>
  <c r="AD812" i="10"/>
  <c r="N812" i="10"/>
  <c r="A812" i="10"/>
  <c r="AD811" i="10"/>
  <c r="N811" i="10"/>
  <c r="A811" i="10"/>
  <c r="AD810" i="10"/>
  <c r="N810" i="10"/>
  <c r="A810" i="10"/>
  <c r="AD809" i="10"/>
  <c r="N809" i="10"/>
  <c r="A809" i="10"/>
  <c r="AD808" i="10"/>
  <c r="N808" i="10"/>
  <c r="A808" i="10"/>
  <c r="AD807" i="10"/>
  <c r="N807" i="10"/>
  <c r="A807" i="10"/>
  <c r="AD806" i="10"/>
  <c r="N806" i="10"/>
  <c r="A806" i="10"/>
  <c r="AD805" i="10"/>
  <c r="N805" i="10"/>
  <c r="A805" i="10"/>
  <c r="AD804" i="10"/>
  <c r="N804" i="10"/>
  <c r="A804" i="10"/>
  <c r="AD803" i="10"/>
  <c r="N803" i="10"/>
  <c r="A803" i="10"/>
  <c r="AD802" i="10"/>
  <c r="N802" i="10"/>
  <c r="A802" i="10"/>
  <c r="AD801" i="10"/>
  <c r="N801" i="10"/>
  <c r="A801" i="10"/>
  <c r="AD800" i="10"/>
  <c r="N800" i="10"/>
  <c r="A800" i="10"/>
  <c r="AD799" i="10"/>
  <c r="N799" i="10"/>
  <c r="A799" i="10"/>
  <c r="AD798" i="10"/>
  <c r="N798" i="10"/>
  <c r="A798" i="10"/>
  <c r="AD797" i="10"/>
  <c r="N797" i="10"/>
  <c r="A797" i="10"/>
  <c r="AD796" i="10"/>
  <c r="N796" i="10"/>
  <c r="A796" i="10"/>
  <c r="AD795" i="10"/>
  <c r="N795" i="10"/>
  <c r="A795" i="10"/>
  <c r="AD794" i="10"/>
  <c r="N794" i="10"/>
  <c r="A794" i="10"/>
  <c r="AD793" i="10"/>
  <c r="N793" i="10"/>
  <c r="A793" i="10"/>
  <c r="AD792" i="10"/>
  <c r="N792" i="10"/>
  <c r="A792" i="10"/>
  <c r="AD791" i="10"/>
  <c r="N791" i="10"/>
  <c r="A791" i="10"/>
  <c r="AD790" i="10"/>
  <c r="N790" i="10"/>
  <c r="A790" i="10"/>
  <c r="AD789" i="10"/>
  <c r="N789" i="10"/>
  <c r="A789" i="10"/>
  <c r="AD788" i="10"/>
  <c r="N788" i="10"/>
  <c r="A788" i="10"/>
  <c r="AD787" i="10"/>
  <c r="N787" i="10"/>
  <c r="A787" i="10"/>
  <c r="AD786" i="10"/>
  <c r="N786" i="10"/>
  <c r="A786" i="10"/>
  <c r="AD785" i="10"/>
  <c r="N785" i="10"/>
  <c r="A785" i="10"/>
  <c r="AD784" i="10"/>
  <c r="N784" i="10"/>
  <c r="A784" i="10"/>
  <c r="AD783" i="10"/>
  <c r="N783" i="10"/>
  <c r="A783" i="10"/>
  <c r="AD782" i="10"/>
  <c r="N782" i="10"/>
  <c r="A782" i="10"/>
  <c r="AD781" i="10"/>
  <c r="N781" i="10"/>
  <c r="A781" i="10"/>
  <c r="AD780" i="10"/>
  <c r="N780" i="10"/>
  <c r="A780" i="10"/>
  <c r="AD779" i="10"/>
  <c r="N779" i="10"/>
  <c r="A779" i="10"/>
  <c r="AD778" i="10"/>
  <c r="N778" i="10"/>
  <c r="A778" i="10"/>
  <c r="AD777" i="10"/>
  <c r="N777" i="10"/>
  <c r="A777" i="10"/>
  <c r="AD776" i="10"/>
  <c r="N776" i="10"/>
  <c r="A776" i="10"/>
  <c r="AD775" i="10"/>
  <c r="N775" i="10"/>
  <c r="A775" i="10"/>
  <c r="AD774" i="10"/>
  <c r="N774" i="10"/>
  <c r="A774" i="10"/>
  <c r="AD773" i="10"/>
  <c r="N773" i="10"/>
  <c r="A773" i="10"/>
  <c r="AD772" i="10"/>
  <c r="N772" i="10"/>
  <c r="A772" i="10"/>
  <c r="AD771" i="10"/>
  <c r="N771" i="10"/>
  <c r="A771" i="10"/>
  <c r="AD770" i="10"/>
  <c r="N770" i="10"/>
  <c r="A770" i="10"/>
  <c r="AD769" i="10"/>
  <c r="N769" i="10"/>
  <c r="A769" i="10"/>
  <c r="AD768" i="10"/>
  <c r="N768" i="10"/>
  <c r="A768" i="10"/>
  <c r="AD767" i="10"/>
  <c r="N767" i="10"/>
  <c r="A767" i="10"/>
  <c r="AD766" i="10"/>
  <c r="N766" i="10"/>
  <c r="A766" i="10"/>
  <c r="AD765" i="10"/>
  <c r="N765" i="10"/>
  <c r="A765" i="10"/>
  <c r="AD764" i="10"/>
  <c r="N764" i="10"/>
  <c r="A764" i="10"/>
  <c r="AD763" i="10"/>
  <c r="N763" i="10"/>
  <c r="A763" i="10"/>
  <c r="AD762" i="10"/>
  <c r="N762" i="10"/>
  <c r="A762" i="10"/>
  <c r="AD761" i="10"/>
  <c r="N761" i="10"/>
  <c r="A761" i="10"/>
  <c r="AD760" i="10"/>
  <c r="N760" i="10"/>
  <c r="A760" i="10"/>
  <c r="AD759" i="10"/>
  <c r="N759" i="10"/>
  <c r="A759" i="10"/>
  <c r="AD758" i="10"/>
  <c r="N758" i="10"/>
  <c r="A758" i="10"/>
  <c r="AD757" i="10"/>
  <c r="N757" i="10"/>
  <c r="A757" i="10"/>
  <c r="AD756" i="10"/>
  <c r="N756" i="10"/>
  <c r="A756" i="10"/>
  <c r="AD755" i="10"/>
  <c r="N755" i="10"/>
  <c r="A755" i="10"/>
  <c r="AD754" i="10"/>
  <c r="N754" i="10"/>
  <c r="A754" i="10"/>
  <c r="AD753" i="10"/>
  <c r="N753" i="10"/>
  <c r="A753" i="10"/>
  <c r="AD752" i="10"/>
  <c r="N752" i="10"/>
  <c r="A752" i="10"/>
  <c r="AD751" i="10"/>
  <c r="N751" i="10"/>
  <c r="A751" i="10"/>
  <c r="AD750" i="10"/>
  <c r="N750" i="10"/>
  <c r="A750" i="10"/>
  <c r="AD749" i="10"/>
  <c r="N749" i="10"/>
  <c r="A749" i="10"/>
  <c r="AD748" i="10"/>
  <c r="N748" i="10"/>
  <c r="A748" i="10"/>
  <c r="AD747" i="10"/>
  <c r="N747" i="10"/>
  <c r="A747" i="10"/>
  <c r="AD746" i="10"/>
  <c r="N746" i="10"/>
  <c r="A746" i="10"/>
  <c r="AD745" i="10"/>
  <c r="N745" i="10"/>
  <c r="A745" i="10"/>
  <c r="AD744" i="10"/>
  <c r="N744" i="10"/>
  <c r="A744" i="10"/>
  <c r="AD743" i="10"/>
  <c r="N743" i="10"/>
  <c r="A743" i="10"/>
  <c r="AD742" i="10"/>
  <c r="N742" i="10"/>
  <c r="A742" i="10"/>
  <c r="AD741" i="10"/>
  <c r="N741" i="10"/>
  <c r="A741" i="10"/>
  <c r="AD740" i="10"/>
  <c r="N740" i="10"/>
  <c r="A740" i="10"/>
  <c r="AD739" i="10"/>
  <c r="N739" i="10"/>
  <c r="A739" i="10"/>
  <c r="AD738" i="10"/>
  <c r="N738" i="10"/>
  <c r="A738" i="10"/>
  <c r="AD737" i="10"/>
  <c r="N737" i="10"/>
  <c r="A737" i="10"/>
  <c r="AD736" i="10"/>
  <c r="N736" i="10"/>
  <c r="A736" i="10"/>
  <c r="AD735" i="10"/>
  <c r="N735" i="10"/>
  <c r="A735" i="10"/>
  <c r="AD734" i="10"/>
  <c r="N734" i="10"/>
  <c r="A734" i="10"/>
  <c r="AD733" i="10"/>
  <c r="N733" i="10"/>
  <c r="A733" i="10"/>
  <c r="AD732" i="10"/>
  <c r="N732" i="10"/>
  <c r="A732" i="10"/>
  <c r="AD731" i="10"/>
  <c r="N731" i="10"/>
  <c r="A731" i="10"/>
  <c r="AD730" i="10"/>
  <c r="N730" i="10"/>
  <c r="A730" i="10"/>
  <c r="AD729" i="10"/>
  <c r="N729" i="10"/>
  <c r="A729" i="10"/>
  <c r="AD728" i="10"/>
  <c r="N728" i="10"/>
  <c r="A728" i="10"/>
  <c r="AD727" i="10"/>
  <c r="N727" i="10"/>
  <c r="A727" i="10"/>
  <c r="AD726" i="10"/>
  <c r="N726" i="10"/>
  <c r="A726" i="10"/>
  <c r="AD725" i="10"/>
  <c r="N725" i="10"/>
  <c r="A725" i="10"/>
  <c r="AD724" i="10"/>
  <c r="N724" i="10"/>
  <c r="A724" i="10"/>
  <c r="AD723" i="10"/>
  <c r="N723" i="10"/>
  <c r="A723" i="10"/>
  <c r="AD722" i="10"/>
  <c r="N722" i="10"/>
  <c r="A722" i="10"/>
  <c r="AD721" i="10"/>
  <c r="N721" i="10"/>
  <c r="A721" i="10"/>
  <c r="AD720" i="10"/>
  <c r="N720" i="10"/>
  <c r="A720" i="10"/>
  <c r="AD719" i="10"/>
  <c r="N719" i="10"/>
  <c r="A719" i="10"/>
  <c r="AD718" i="10"/>
  <c r="N718" i="10"/>
  <c r="A718" i="10"/>
  <c r="AD717" i="10"/>
  <c r="N717" i="10"/>
  <c r="A717" i="10"/>
  <c r="AD716" i="10"/>
  <c r="N716" i="10"/>
  <c r="A716" i="10"/>
  <c r="AD715" i="10"/>
  <c r="N715" i="10"/>
  <c r="A715" i="10"/>
  <c r="AD714" i="10"/>
  <c r="N714" i="10"/>
  <c r="A714" i="10"/>
  <c r="AD713" i="10"/>
  <c r="N713" i="10"/>
  <c r="A713" i="10"/>
  <c r="AD712" i="10"/>
  <c r="N712" i="10"/>
  <c r="A712" i="10"/>
  <c r="AD711" i="10"/>
  <c r="N711" i="10"/>
  <c r="A711" i="10"/>
  <c r="AD710" i="10"/>
  <c r="N710" i="10"/>
  <c r="A710" i="10"/>
  <c r="AD709" i="10"/>
  <c r="N709" i="10"/>
  <c r="A709" i="10"/>
  <c r="AD708" i="10"/>
  <c r="N708" i="10"/>
  <c r="A708" i="10"/>
  <c r="AD707" i="10"/>
  <c r="N707" i="10"/>
  <c r="A707" i="10"/>
  <c r="AD706" i="10"/>
  <c r="N706" i="10"/>
  <c r="A706" i="10"/>
  <c r="AD705" i="10"/>
  <c r="N705" i="10"/>
  <c r="A705" i="10"/>
  <c r="AD704" i="10"/>
  <c r="N704" i="10"/>
  <c r="A704" i="10"/>
  <c r="AD703" i="10"/>
  <c r="N703" i="10"/>
  <c r="A703" i="10"/>
  <c r="AD702" i="10"/>
  <c r="N702" i="10"/>
  <c r="A702" i="10"/>
  <c r="AD701" i="10"/>
  <c r="N701" i="10"/>
  <c r="A701" i="10"/>
  <c r="AD700" i="10"/>
  <c r="N700" i="10"/>
  <c r="A700" i="10"/>
  <c r="AD699" i="10"/>
  <c r="N699" i="10"/>
  <c r="A699" i="10"/>
  <c r="AD698" i="10"/>
  <c r="N698" i="10"/>
  <c r="A698" i="10"/>
  <c r="AD697" i="10"/>
  <c r="N697" i="10"/>
  <c r="A697" i="10"/>
  <c r="AD696" i="10"/>
  <c r="N696" i="10"/>
  <c r="A696" i="10"/>
  <c r="AD695" i="10"/>
  <c r="N695" i="10"/>
  <c r="A695" i="10"/>
  <c r="AD694" i="10"/>
  <c r="N694" i="10"/>
  <c r="A694" i="10"/>
  <c r="AD693" i="10"/>
  <c r="N693" i="10"/>
  <c r="A693" i="10"/>
  <c r="AD692" i="10"/>
  <c r="N692" i="10"/>
  <c r="A692" i="10"/>
  <c r="AD691" i="10"/>
  <c r="N691" i="10"/>
  <c r="A691" i="10"/>
  <c r="AD690" i="10"/>
  <c r="N690" i="10"/>
  <c r="A690" i="10"/>
  <c r="AD689" i="10"/>
  <c r="N689" i="10"/>
  <c r="A689" i="10"/>
  <c r="AD688" i="10"/>
  <c r="N688" i="10"/>
  <c r="A688" i="10"/>
  <c r="AD687" i="10"/>
  <c r="N687" i="10"/>
  <c r="A687" i="10"/>
  <c r="AD686" i="10"/>
  <c r="N686" i="10"/>
  <c r="A686" i="10"/>
  <c r="AD685" i="10"/>
  <c r="N685" i="10"/>
  <c r="A685" i="10"/>
  <c r="AD684" i="10"/>
  <c r="N684" i="10"/>
  <c r="A684" i="10"/>
  <c r="AD683" i="10"/>
  <c r="N683" i="10"/>
  <c r="A683" i="10"/>
  <c r="AD682" i="10"/>
  <c r="N682" i="10"/>
  <c r="A682" i="10"/>
  <c r="AD681" i="10"/>
  <c r="N681" i="10"/>
  <c r="A681" i="10"/>
  <c r="AD680" i="10"/>
  <c r="N680" i="10"/>
  <c r="A680" i="10"/>
  <c r="AD679" i="10"/>
  <c r="N679" i="10"/>
  <c r="A679" i="10"/>
  <c r="AD678" i="10"/>
  <c r="N678" i="10"/>
  <c r="A678" i="10"/>
  <c r="AD677" i="10"/>
  <c r="N677" i="10"/>
  <c r="A677" i="10"/>
  <c r="AD676" i="10"/>
  <c r="N676" i="10"/>
  <c r="A676" i="10"/>
  <c r="AD675" i="10"/>
  <c r="N675" i="10"/>
  <c r="A675" i="10"/>
  <c r="AD674" i="10"/>
  <c r="N674" i="10"/>
  <c r="A674" i="10"/>
  <c r="AD673" i="10"/>
  <c r="N673" i="10"/>
  <c r="A673" i="10"/>
  <c r="AD672" i="10"/>
  <c r="N672" i="10"/>
  <c r="A672" i="10"/>
  <c r="AD671" i="10"/>
  <c r="N671" i="10"/>
  <c r="A671" i="10"/>
  <c r="AD670" i="10"/>
  <c r="N670" i="10"/>
  <c r="A670" i="10"/>
  <c r="AD669" i="10"/>
  <c r="N669" i="10"/>
  <c r="A669" i="10"/>
  <c r="AD668" i="10"/>
  <c r="N668" i="10"/>
  <c r="A668" i="10"/>
  <c r="AD667" i="10"/>
  <c r="N667" i="10"/>
  <c r="A667" i="10"/>
  <c r="AD666" i="10"/>
  <c r="N666" i="10"/>
  <c r="A666" i="10"/>
  <c r="AD665" i="10"/>
  <c r="N665" i="10"/>
  <c r="A665" i="10"/>
  <c r="AD664" i="10"/>
  <c r="N664" i="10"/>
  <c r="A664" i="10"/>
  <c r="AD663" i="10"/>
  <c r="N663" i="10"/>
  <c r="A663" i="10"/>
  <c r="AD662" i="10"/>
  <c r="N662" i="10"/>
  <c r="A662" i="10"/>
  <c r="AD661" i="10"/>
  <c r="N661" i="10"/>
  <c r="A661" i="10"/>
  <c r="AD660" i="10"/>
  <c r="N660" i="10"/>
  <c r="A660" i="10"/>
  <c r="AD659" i="10"/>
  <c r="N659" i="10"/>
  <c r="A659" i="10"/>
  <c r="AD658" i="10"/>
  <c r="N658" i="10"/>
  <c r="A658" i="10"/>
  <c r="AD657" i="10"/>
  <c r="N657" i="10"/>
  <c r="A657" i="10"/>
  <c r="AD656" i="10"/>
  <c r="N656" i="10"/>
  <c r="A656" i="10"/>
  <c r="AD655" i="10"/>
  <c r="N655" i="10"/>
  <c r="A655" i="10"/>
  <c r="AD654" i="10"/>
  <c r="N654" i="10"/>
  <c r="A654" i="10"/>
  <c r="AD653" i="10"/>
  <c r="N653" i="10"/>
  <c r="A653" i="10"/>
  <c r="AD652" i="10"/>
  <c r="N652" i="10"/>
  <c r="A652" i="10"/>
  <c r="AD651" i="10"/>
  <c r="N651" i="10"/>
  <c r="A651" i="10"/>
  <c r="AD650" i="10"/>
  <c r="N650" i="10"/>
  <c r="A650" i="10"/>
  <c r="AD649" i="10"/>
  <c r="N649" i="10"/>
  <c r="A649" i="10"/>
  <c r="AD648" i="10"/>
  <c r="N648" i="10"/>
  <c r="A648" i="10"/>
  <c r="AD647" i="10"/>
  <c r="N647" i="10"/>
  <c r="A647" i="10"/>
  <c r="AD646" i="10"/>
  <c r="N646" i="10"/>
  <c r="A646" i="10"/>
  <c r="AD645" i="10"/>
  <c r="N645" i="10"/>
  <c r="A645" i="10"/>
  <c r="AD644" i="10"/>
  <c r="N644" i="10"/>
  <c r="A644" i="10"/>
  <c r="AD643" i="10"/>
  <c r="N643" i="10"/>
  <c r="A643" i="10"/>
  <c r="AD642" i="10"/>
  <c r="N642" i="10"/>
  <c r="A642" i="10"/>
  <c r="AD641" i="10"/>
  <c r="N641" i="10"/>
  <c r="A641" i="10"/>
  <c r="AD640" i="10"/>
  <c r="N640" i="10"/>
  <c r="A640" i="10"/>
  <c r="AD639" i="10"/>
  <c r="N639" i="10"/>
  <c r="A639" i="10"/>
  <c r="AD638" i="10"/>
  <c r="N638" i="10"/>
  <c r="A638" i="10"/>
  <c r="AD637" i="10"/>
  <c r="N637" i="10"/>
  <c r="A637" i="10"/>
  <c r="AD636" i="10"/>
  <c r="N636" i="10"/>
  <c r="A636" i="10"/>
  <c r="AD635" i="10"/>
  <c r="N635" i="10"/>
  <c r="A635" i="10"/>
  <c r="AD634" i="10"/>
  <c r="N634" i="10"/>
  <c r="A634" i="10"/>
  <c r="AD633" i="10"/>
  <c r="N633" i="10"/>
  <c r="A633" i="10"/>
  <c r="AD632" i="10"/>
  <c r="N632" i="10"/>
  <c r="A632" i="10"/>
  <c r="AD631" i="10"/>
  <c r="N631" i="10"/>
  <c r="A631" i="10"/>
  <c r="AD630" i="10"/>
  <c r="N630" i="10"/>
  <c r="A630" i="10"/>
  <c r="AD629" i="10"/>
  <c r="N629" i="10"/>
  <c r="A629" i="10"/>
  <c r="AD628" i="10"/>
  <c r="N628" i="10"/>
  <c r="A628" i="10"/>
  <c r="AD627" i="10"/>
  <c r="N627" i="10"/>
  <c r="A627" i="10"/>
  <c r="AD626" i="10"/>
  <c r="N626" i="10"/>
  <c r="A626" i="10"/>
  <c r="AD625" i="10"/>
  <c r="N625" i="10"/>
  <c r="A625" i="10"/>
  <c r="AD624" i="10"/>
  <c r="N624" i="10"/>
  <c r="A624" i="10"/>
  <c r="AD623" i="10"/>
  <c r="N623" i="10"/>
  <c r="A623" i="10"/>
  <c r="AD622" i="10"/>
  <c r="N622" i="10"/>
  <c r="A622" i="10"/>
  <c r="AD621" i="10"/>
  <c r="N621" i="10"/>
  <c r="A621" i="10"/>
  <c r="AD620" i="10"/>
  <c r="N620" i="10"/>
  <c r="A620" i="10"/>
  <c r="AD619" i="10"/>
  <c r="N619" i="10"/>
  <c r="A619" i="10"/>
  <c r="AD618" i="10"/>
  <c r="N618" i="10"/>
  <c r="A618" i="10"/>
  <c r="AD617" i="10"/>
  <c r="N617" i="10"/>
  <c r="A617" i="10"/>
  <c r="AD616" i="10"/>
  <c r="N616" i="10"/>
  <c r="A616" i="10"/>
  <c r="AD615" i="10"/>
  <c r="N615" i="10"/>
  <c r="A615" i="10"/>
  <c r="AD614" i="10"/>
  <c r="N614" i="10"/>
  <c r="A614" i="10"/>
  <c r="AD613" i="10"/>
  <c r="N613" i="10"/>
  <c r="A613" i="10"/>
  <c r="AD612" i="10"/>
  <c r="N612" i="10"/>
  <c r="A612" i="10"/>
  <c r="AD611" i="10"/>
  <c r="N611" i="10"/>
  <c r="A611" i="10"/>
  <c r="AD610" i="10"/>
  <c r="N610" i="10"/>
  <c r="A610" i="10"/>
  <c r="AD609" i="10"/>
  <c r="N609" i="10"/>
  <c r="A609" i="10"/>
  <c r="AD608" i="10"/>
  <c r="N608" i="10"/>
  <c r="A608" i="10"/>
  <c r="AD607" i="10"/>
  <c r="N607" i="10"/>
  <c r="A607" i="10"/>
  <c r="AD606" i="10"/>
  <c r="N606" i="10"/>
  <c r="A606" i="10"/>
  <c r="AD605" i="10"/>
  <c r="N605" i="10"/>
  <c r="A605" i="10"/>
  <c r="AD604" i="10"/>
  <c r="N604" i="10"/>
  <c r="A604" i="10"/>
  <c r="AD603" i="10"/>
  <c r="N603" i="10"/>
  <c r="A603" i="10"/>
  <c r="AD602" i="10"/>
  <c r="N602" i="10"/>
  <c r="A602" i="10"/>
  <c r="AD601" i="10"/>
  <c r="N601" i="10"/>
  <c r="A601" i="10"/>
  <c r="AD600" i="10"/>
  <c r="N600" i="10"/>
  <c r="A600" i="10"/>
  <c r="AD599" i="10"/>
  <c r="N599" i="10"/>
  <c r="A599" i="10"/>
  <c r="AD598" i="10"/>
  <c r="N598" i="10"/>
  <c r="A598" i="10"/>
  <c r="AD597" i="10"/>
  <c r="N597" i="10"/>
  <c r="A597" i="10"/>
  <c r="AD596" i="10"/>
  <c r="N596" i="10"/>
  <c r="A596" i="10"/>
  <c r="AD595" i="10"/>
  <c r="N595" i="10"/>
  <c r="A595" i="10"/>
  <c r="AD594" i="10"/>
  <c r="N594" i="10"/>
  <c r="A594" i="10"/>
  <c r="AD593" i="10"/>
  <c r="N593" i="10"/>
  <c r="A593" i="10"/>
  <c r="AD592" i="10"/>
  <c r="N592" i="10"/>
  <c r="A592" i="10"/>
  <c r="AD591" i="10"/>
  <c r="N591" i="10"/>
  <c r="A591" i="10"/>
  <c r="AD590" i="10"/>
  <c r="N590" i="10"/>
  <c r="A590" i="10"/>
  <c r="AD589" i="10"/>
  <c r="N589" i="10"/>
  <c r="A589" i="10"/>
  <c r="AD588" i="10"/>
  <c r="N588" i="10"/>
  <c r="A588" i="10"/>
  <c r="AD587" i="10"/>
  <c r="N587" i="10"/>
  <c r="A587" i="10"/>
  <c r="AD586" i="10"/>
  <c r="N586" i="10"/>
  <c r="A586" i="10"/>
  <c r="AD585" i="10"/>
  <c r="N585" i="10"/>
  <c r="A585" i="10"/>
  <c r="AD584" i="10"/>
  <c r="N584" i="10"/>
  <c r="A584" i="10"/>
  <c r="AD583" i="10"/>
  <c r="N583" i="10"/>
  <c r="A583" i="10"/>
  <c r="AD582" i="10"/>
  <c r="N582" i="10"/>
  <c r="A582" i="10"/>
  <c r="AD581" i="10"/>
  <c r="N581" i="10"/>
  <c r="A581" i="10"/>
  <c r="AD580" i="10"/>
  <c r="N580" i="10"/>
  <c r="A580" i="10"/>
  <c r="AD579" i="10"/>
  <c r="N579" i="10"/>
  <c r="A579" i="10"/>
  <c r="AD578" i="10"/>
  <c r="N578" i="10"/>
  <c r="A578" i="10"/>
  <c r="AD577" i="10"/>
  <c r="N577" i="10"/>
  <c r="A577" i="10"/>
  <c r="AD576" i="10"/>
  <c r="N576" i="10"/>
  <c r="A576" i="10"/>
  <c r="AD575" i="10"/>
  <c r="N575" i="10"/>
  <c r="A575" i="10"/>
  <c r="AD574" i="10"/>
  <c r="N574" i="10"/>
  <c r="A574" i="10"/>
  <c r="AD573" i="10"/>
  <c r="N573" i="10"/>
  <c r="A573" i="10"/>
  <c r="AD572" i="10"/>
  <c r="N572" i="10"/>
  <c r="A572" i="10"/>
  <c r="AD571" i="10"/>
  <c r="N571" i="10"/>
  <c r="A571" i="10"/>
  <c r="AD570" i="10"/>
  <c r="N570" i="10"/>
  <c r="A570" i="10"/>
  <c r="AD569" i="10"/>
  <c r="N569" i="10"/>
  <c r="A569" i="10"/>
  <c r="AD568" i="10"/>
  <c r="N568" i="10"/>
  <c r="A568" i="10"/>
  <c r="AD567" i="10"/>
  <c r="N567" i="10"/>
  <c r="A567" i="10"/>
  <c r="AD566" i="10"/>
  <c r="N566" i="10"/>
  <c r="A566" i="10"/>
  <c r="AD565" i="10"/>
  <c r="N565" i="10"/>
  <c r="A565" i="10"/>
  <c r="AD564" i="10"/>
  <c r="N564" i="10"/>
  <c r="A564" i="10"/>
  <c r="AD563" i="10"/>
  <c r="N563" i="10"/>
  <c r="A563" i="10"/>
  <c r="AD562" i="10"/>
  <c r="N562" i="10"/>
  <c r="A562" i="10"/>
  <c r="AD561" i="10"/>
  <c r="N561" i="10"/>
  <c r="A561" i="10"/>
  <c r="AD560" i="10"/>
  <c r="N560" i="10"/>
  <c r="A560" i="10"/>
  <c r="AD559" i="10"/>
  <c r="N559" i="10"/>
  <c r="A559" i="10"/>
  <c r="AD558" i="10"/>
  <c r="N558" i="10"/>
  <c r="A558" i="10"/>
  <c r="AD557" i="10"/>
  <c r="N557" i="10"/>
  <c r="A557" i="10"/>
  <c r="AD556" i="10"/>
  <c r="N556" i="10"/>
  <c r="A556" i="10"/>
  <c r="AD555" i="10"/>
  <c r="N555" i="10"/>
  <c r="A555" i="10"/>
  <c r="AD554" i="10"/>
  <c r="N554" i="10"/>
  <c r="A554" i="10"/>
  <c r="AD553" i="10"/>
  <c r="N553" i="10"/>
  <c r="A553" i="10"/>
  <c r="AD552" i="10"/>
  <c r="N552" i="10"/>
  <c r="A552" i="10"/>
  <c r="AD551" i="10"/>
  <c r="N551" i="10"/>
  <c r="A551" i="10"/>
  <c r="AD550" i="10"/>
  <c r="N550" i="10"/>
  <c r="A550" i="10"/>
  <c r="AD549" i="10"/>
  <c r="N549" i="10"/>
  <c r="A549" i="10"/>
  <c r="AD548" i="10"/>
  <c r="N548" i="10"/>
  <c r="A548" i="10"/>
  <c r="AD547" i="10"/>
  <c r="N547" i="10"/>
  <c r="A547" i="10"/>
  <c r="AD546" i="10"/>
  <c r="N546" i="10"/>
  <c r="A546" i="10"/>
  <c r="AD545" i="10"/>
  <c r="N545" i="10"/>
  <c r="A545" i="10"/>
  <c r="AD544" i="10"/>
  <c r="N544" i="10"/>
  <c r="A544" i="10"/>
  <c r="AD543" i="10"/>
  <c r="N543" i="10"/>
  <c r="A543" i="10"/>
  <c r="AD542" i="10"/>
  <c r="N542" i="10"/>
  <c r="A542" i="10"/>
  <c r="AD541" i="10"/>
  <c r="N541" i="10"/>
  <c r="A541" i="10"/>
  <c r="AD540" i="10"/>
  <c r="N540" i="10"/>
  <c r="A540" i="10"/>
  <c r="AD539" i="10"/>
  <c r="N539" i="10"/>
  <c r="A539" i="10"/>
  <c r="AD538" i="10"/>
  <c r="N538" i="10"/>
  <c r="A538" i="10"/>
  <c r="AD537" i="10"/>
  <c r="N537" i="10"/>
  <c r="A537" i="10"/>
  <c r="AD536" i="10"/>
  <c r="N536" i="10"/>
  <c r="A536" i="10"/>
  <c r="AD535" i="10"/>
  <c r="N535" i="10"/>
  <c r="A535" i="10"/>
  <c r="AD534" i="10"/>
  <c r="N534" i="10"/>
  <c r="A534" i="10"/>
  <c r="AD533" i="10"/>
  <c r="N533" i="10"/>
  <c r="A533" i="10"/>
  <c r="AD532" i="10"/>
  <c r="N532" i="10"/>
  <c r="A532" i="10"/>
  <c r="AD531" i="10"/>
  <c r="N531" i="10"/>
  <c r="A531" i="10"/>
  <c r="AD530" i="10"/>
  <c r="N530" i="10"/>
  <c r="A530" i="10"/>
  <c r="AD529" i="10"/>
  <c r="N529" i="10"/>
  <c r="A529" i="10"/>
  <c r="AD528" i="10"/>
  <c r="N528" i="10"/>
  <c r="A528" i="10"/>
  <c r="AD527" i="10"/>
  <c r="N527" i="10"/>
  <c r="A527" i="10"/>
  <c r="AD526" i="10"/>
  <c r="N526" i="10"/>
  <c r="A526" i="10"/>
  <c r="AD525" i="10"/>
  <c r="N525" i="10"/>
  <c r="A525" i="10"/>
  <c r="AD524" i="10"/>
  <c r="N524" i="10"/>
  <c r="A524" i="10"/>
  <c r="AD523" i="10"/>
  <c r="N523" i="10"/>
  <c r="A523" i="10"/>
  <c r="AD522" i="10"/>
  <c r="N522" i="10"/>
  <c r="A522" i="10"/>
  <c r="AD521" i="10"/>
  <c r="N521" i="10"/>
  <c r="A521" i="10"/>
  <c r="AD520" i="10"/>
  <c r="N520" i="10"/>
  <c r="A520" i="10"/>
  <c r="AD519" i="10"/>
  <c r="N519" i="10"/>
  <c r="A519" i="10"/>
  <c r="AD518" i="10"/>
  <c r="N518" i="10"/>
  <c r="A518" i="10"/>
  <c r="AD517" i="10"/>
  <c r="N517" i="10"/>
  <c r="A517" i="10"/>
  <c r="AD516" i="10"/>
  <c r="N516" i="10"/>
  <c r="A516" i="10"/>
  <c r="AD515" i="10"/>
  <c r="N515" i="10"/>
  <c r="A515" i="10"/>
  <c r="AD514" i="10"/>
  <c r="N514" i="10"/>
  <c r="A514" i="10"/>
  <c r="AD513" i="10"/>
  <c r="N513" i="10"/>
  <c r="A513" i="10"/>
  <c r="AD512" i="10"/>
  <c r="N512" i="10"/>
  <c r="A512" i="10"/>
  <c r="AD511" i="10"/>
  <c r="N511" i="10"/>
  <c r="A511" i="10"/>
  <c r="AD510" i="10"/>
  <c r="N510" i="10"/>
  <c r="A510" i="10"/>
  <c r="AD509" i="10"/>
  <c r="N509" i="10"/>
  <c r="A509" i="10"/>
  <c r="AD508" i="10"/>
  <c r="N508" i="10"/>
  <c r="A508" i="10"/>
  <c r="AD507" i="10"/>
  <c r="N507" i="10"/>
  <c r="A507" i="10"/>
  <c r="AD506" i="10"/>
  <c r="N506" i="10"/>
  <c r="A506" i="10"/>
  <c r="AD505" i="10"/>
  <c r="N505" i="10"/>
  <c r="A505" i="10"/>
  <c r="AD504" i="10"/>
  <c r="N504" i="10"/>
  <c r="A504" i="10"/>
  <c r="AD503" i="10"/>
  <c r="N503" i="10"/>
  <c r="A503" i="10"/>
  <c r="AD502" i="10"/>
  <c r="N502" i="10"/>
  <c r="A502" i="10"/>
  <c r="AD501" i="10"/>
  <c r="N501" i="10"/>
  <c r="A501" i="10"/>
  <c r="AD500" i="10"/>
  <c r="N500" i="10"/>
  <c r="A500" i="10"/>
  <c r="AD499" i="10"/>
  <c r="N499" i="10"/>
  <c r="A499" i="10"/>
  <c r="AD498" i="10"/>
  <c r="N498" i="10"/>
  <c r="A498" i="10"/>
  <c r="AD497" i="10"/>
  <c r="N497" i="10"/>
  <c r="A497" i="10"/>
  <c r="AD496" i="10"/>
  <c r="N496" i="10"/>
  <c r="A496" i="10"/>
  <c r="AD495" i="10"/>
  <c r="N495" i="10"/>
  <c r="A495" i="10"/>
  <c r="AD494" i="10"/>
  <c r="N494" i="10"/>
  <c r="A494" i="10"/>
  <c r="AD493" i="10"/>
  <c r="N493" i="10"/>
  <c r="A493" i="10"/>
  <c r="AD492" i="10"/>
  <c r="N492" i="10"/>
  <c r="A492" i="10"/>
  <c r="AD491" i="10"/>
  <c r="N491" i="10"/>
  <c r="A491" i="10"/>
  <c r="AD490" i="10"/>
  <c r="N490" i="10"/>
  <c r="A490" i="10"/>
  <c r="AD489" i="10"/>
  <c r="N489" i="10"/>
  <c r="A489" i="10"/>
  <c r="AD488" i="10"/>
  <c r="N488" i="10"/>
  <c r="A488" i="10"/>
  <c r="AD487" i="10"/>
  <c r="N487" i="10"/>
  <c r="A487" i="10"/>
  <c r="AD486" i="10"/>
  <c r="N486" i="10"/>
  <c r="A486" i="10"/>
  <c r="AD485" i="10"/>
  <c r="N485" i="10"/>
  <c r="A485" i="10"/>
  <c r="AD484" i="10"/>
  <c r="N484" i="10"/>
  <c r="A484" i="10"/>
  <c r="AD483" i="10"/>
  <c r="N483" i="10"/>
  <c r="A483" i="10"/>
  <c r="AD482" i="10"/>
  <c r="N482" i="10"/>
  <c r="A482" i="10"/>
  <c r="AD481" i="10"/>
  <c r="N481" i="10"/>
  <c r="A481" i="10"/>
  <c r="AD480" i="10"/>
  <c r="N480" i="10"/>
  <c r="A480" i="10"/>
  <c r="AD479" i="10"/>
  <c r="N479" i="10"/>
  <c r="A479" i="10"/>
  <c r="AD478" i="10"/>
  <c r="N478" i="10"/>
  <c r="A478" i="10"/>
  <c r="AD477" i="10"/>
  <c r="N477" i="10"/>
  <c r="A477" i="10"/>
  <c r="AD476" i="10"/>
  <c r="N476" i="10"/>
  <c r="A476" i="10"/>
  <c r="AD475" i="10"/>
  <c r="N475" i="10"/>
  <c r="A475" i="10"/>
  <c r="AD474" i="10"/>
  <c r="N474" i="10"/>
  <c r="A474" i="10"/>
  <c r="AD473" i="10"/>
  <c r="N473" i="10"/>
  <c r="A473" i="10"/>
  <c r="AD472" i="10"/>
  <c r="N472" i="10"/>
  <c r="A472" i="10"/>
  <c r="AD471" i="10"/>
  <c r="N471" i="10"/>
  <c r="A471" i="10"/>
  <c r="AD470" i="10"/>
  <c r="N470" i="10"/>
  <c r="A470" i="10"/>
  <c r="AD469" i="10"/>
  <c r="N469" i="10"/>
  <c r="A469" i="10"/>
  <c r="AD468" i="10"/>
  <c r="N468" i="10"/>
  <c r="A468" i="10"/>
  <c r="AD467" i="10"/>
  <c r="N467" i="10"/>
  <c r="A467" i="10"/>
  <c r="AD466" i="10"/>
  <c r="N466" i="10"/>
  <c r="A466" i="10"/>
  <c r="AD465" i="10"/>
  <c r="N465" i="10"/>
  <c r="A465" i="10"/>
  <c r="AD464" i="10"/>
  <c r="N464" i="10"/>
  <c r="A464" i="10"/>
  <c r="AD463" i="10"/>
  <c r="N463" i="10"/>
  <c r="A463" i="10"/>
  <c r="AD462" i="10"/>
  <c r="N462" i="10"/>
  <c r="A462" i="10"/>
  <c r="AD461" i="10"/>
  <c r="N461" i="10"/>
  <c r="A461" i="10"/>
  <c r="AD460" i="10"/>
  <c r="N460" i="10"/>
  <c r="A460" i="10"/>
  <c r="AD459" i="10"/>
  <c r="N459" i="10"/>
  <c r="A459" i="10"/>
  <c r="AD458" i="10"/>
  <c r="N458" i="10"/>
  <c r="A458" i="10"/>
  <c r="AD457" i="10"/>
  <c r="N457" i="10"/>
  <c r="A457" i="10"/>
  <c r="AD456" i="10"/>
  <c r="N456" i="10"/>
  <c r="A456" i="10"/>
  <c r="AD455" i="10"/>
  <c r="N455" i="10"/>
  <c r="A455" i="10"/>
  <c r="AD454" i="10"/>
  <c r="N454" i="10"/>
  <c r="A454" i="10"/>
  <c r="AD453" i="10"/>
  <c r="N453" i="10"/>
  <c r="A453" i="10"/>
  <c r="AD452" i="10"/>
  <c r="N452" i="10"/>
  <c r="A452" i="10"/>
  <c r="AD451" i="10"/>
  <c r="N451" i="10"/>
  <c r="A451" i="10"/>
  <c r="AD450" i="10"/>
  <c r="N450" i="10"/>
  <c r="A450" i="10"/>
  <c r="AD449" i="10"/>
  <c r="N449" i="10"/>
  <c r="A449" i="10"/>
  <c r="AD448" i="10"/>
  <c r="N448" i="10"/>
  <c r="A448" i="10"/>
  <c r="AD447" i="10"/>
  <c r="N447" i="10"/>
  <c r="A447" i="10"/>
  <c r="AD446" i="10"/>
  <c r="N446" i="10"/>
  <c r="A446" i="10"/>
  <c r="AD445" i="10"/>
  <c r="N445" i="10"/>
  <c r="A445" i="10"/>
  <c r="AD444" i="10"/>
  <c r="N444" i="10"/>
  <c r="A444" i="10"/>
  <c r="AD443" i="10"/>
  <c r="N443" i="10"/>
  <c r="A443" i="10"/>
  <c r="AD442" i="10"/>
  <c r="N442" i="10"/>
  <c r="A442" i="10"/>
  <c r="AD441" i="10"/>
  <c r="N441" i="10"/>
  <c r="A441" i="10"/>
  <c r="AD440" i="10"/>
  <c r="N440" i="10"/>
  <c r="A440" i="10"/>
  <c r="AD439" i="10"/>
  <c r="N439" i="10"/>
  <c r="A439" i="10"/>
  <c r="AD438" i="10"/>
  <c r="N438" i="10"/>
  <c r="A438" i="10"/>
  <c r="AD437" i="10"/>
  <c r="N437" i="10"/>
  <c r="A437" i="10"/>
  <c r="AD436" i="10"/>
  <c r="N436" i="10"/>
  <c r="A436" i="10"/>
  <c r="AD435" i="10"/>
  <c r="N435" i="10"/>
  <c r="A435" i="10"/>
  <c r="AD434" i="10"/>
  <c r="N434" i="10"/>
  <c r="A434" i="10"/>
  <c r="AD433" i="10"/>
  <c r="N433" i="10"/>
  <c r="A433" i="10"/>
  <c r="AD432" i="10"/>
  <c r="N432" i="10"/>
  <c r="A432" i="10"/>
  <c r="AD431" i="10"/>
  <c r="N431" i="10"/>
  <c r="A431" i="10"/>
  <c r="AD430" i="10"/>
  <c r="N430" i="10"/>
  <c r="A430" i="10"/>
  <c r="AD429" i="10"/>
  <c r="N429" i="10"/>
  <c r="A429" i="10"/>
  <c r="AD428" i="10"/>
  <c r="N428" i="10"/>
  <c r="A428" i="10"/>
  <c r="AD427" i="10"/>
  <c r="N427" i="10"/>
  <c r="A427" i="10"/>
  <c r="AD426" i="10"/>
  <c r="N426" i="10"/>
  <c r="A426" i="10"/>
  <c r="AD425" i="10"/>
  <c r="N425" i="10"/>
  <c r="A425" i="10"/>
  <c r="AD424" i="10"/>
  <c r="N424" i="10"/>
  <c r="A424" i="10"/>
  <c r="AD423" i="10"/>
  <c r="N423" i="10"/>
  <c r="A423" i="10"/>
  <c r="AD422" i="10"/>
  <c r="N422" i="10"/>
  <c r="A422" i="10"/>
  <c r="AD421" i="10"/>
  <c r="N421" i="10"/>
  <c r="A421" i="10"/>
  <c r="AD420" i="10"/>
  <c r="N420" i="10"/>
  <c r="A420" i="10"/>
  <c r="AD419" i="10"/>
  <c r="N419" i="10"/>
  <c r="A419" i="10"/>
  <c r="AD418" i="10"/>
  <c r="N418" i="10"/>
  <c r="A418" i="10"/>
  <c r="AD417" i="10"/>
  <c r="N417" i="10"/>
  <c r="A417" i="10"/>
  <c r="AD416" i="10"/>
  <c r="N416" i="10"/>
  <c r="A416" i="10"/>
  <c r="AD415" i="10"/>
  <c r="N415" i="10"/>
  <c r="A415" i="10"/>
  <c r="AD414" i="10"/>
  <c r="N414" i="10"/>
  <c r="A414" i="10"/>
  <c r="AD413" i="10"/>
  <c r="N413" i="10"/>
  <c r="A413" i="10"/>
  <c r="AD412" i="10"/>
  <c r="N412" i="10"/>
  <c r="A412" i="10"/>
  <c r="AD411" i="10"/>
  <c r="N411" i="10"/>
  <c r="A411" i="10"/>
  <c r="AD410" i="10"/>
  <c r="N410" i="10"/>
  <c r="A410" i="10"/>
  <c r="AD409" i="10"/>
  <c r="N409" i="10"/>
  <c r="A409" i="10"/>
  <c r="AD408" i="10"/>
  <c r="N408" i="10"/>
  <c r="A408" i="10"/>
  <c r="AD407" i="10"/>
  <c r="N407" i="10"/>
  <c r="A407" i="10"/>
  <c r="AD406" i="10"/>
  <c r="N406" i="10"/>
  <c r="A406" i="10"/>
  <c r="AD405" i="10"/>
  <c r="N405" i="10"/>
  <c r="A405" i="10"/>
  <c r="AD404" i="10"/>
  <c r="N404" i="10"/>
  <c r="A404" i="10"/>
  <c r="AD403" i="10"/>
  <c r="N403" i="10"/>
  <c r="A403" i="10"/>
  <c r="AD402" i="10"/>
  <c r="N402" i="10"/>
  <c r="A402" i="10"/>
  <c r="AD401" i="10"/>
  <c r="N401" i="10"/>
  <c r="A401" i="10"/>
  <c r="AD400" i="10"/>
  <c r="N400" i="10"/>
  <c r="A400" i="10"/>
  <c r="AD399" i="10"/>
  <c r="N399" i="10"/>
  <c r="A399" i="10"/>
  <c r="AD398" i="10"/>
  <c r="N398" i="10"/>
  <c r="A398" i="10"/>
  <c r="AD397" i="10"/>
  <c r="N397" i="10"/>
  <c r="A397" i="10"/>
  <c r="AD396" i="10"/>
  <c r="N396" i="10"/>
  <c r="A396" i="10"/>
  <c r="AD395" i="10"/>
  <c r="N395" i="10"/>
  <c r="A395" i="10"/>
  <c r="AD394" i="10"/>
  <c r="N394" i="10"/>
  <c r="A394" i="10"/>
  <c r="AD393" i="10"/>
  <c r="N393" i="10"/>
  <c r="A393" i="10"/>
  <c r="AD392" i="10"/>
  <c r="N392" i="10"/>
  <c r="A392" i="10"/>
  <c r="AD391" i="10"/>
  <c r="N391" i="10"/>
  <c r="A391" i="10"/>
  <c r="AD390" i="10"/>
  <c r="N390" i="10"/>
  <c r="A390" i="10"/>
  <c r="AD389" i="10"/>
  <c r="N389" i="10"/>
  <c r="A389" i="10"/>
  <c r="AD388" i="10"/>
  <c r="N388" i="10"/>
  <c r="A388" i="10"/>
  <c r="AD387" i="10"/>
  <c r="N387" i="10"/>
  <c r="A387" i="10"/>
  <c r="AD386" i="10"/>
  <c r="N386" i="10"/>
  <c r="A386" i="10"/>
  <c r="AD385" i="10"/>
  <c r="N385" i="10"/>
  <c r="A385" i="10"/>
  <c r="AD384" i="10"/>
  <c r="N384" i="10"/>
  <c r="A384" i="10"/>
  <c r="AD383" i="10"/>
  <c r="N383" i="10"/>
  <c r="A383" i="10"/>
  <c r="AD382" i="10"/>
  <c r="N382" i="10"/>
  <c r="A382" i="10"/>
  <c r="AD381" i="10"/>
  <c r="N381" i="10"/>
  <c r="A381" i="10"/>
  <c r="AD380" i="10"/>
  <c r="N380" i="10"/>
  <c r="A380" i="10"/>
  <c r="AD379" i="10"/>
  <c r="N379" i="10"/>
  <c r="A379" i="10"/>
  <c r="AD378" i="10"/>
  <c r="N378" i="10"/>
  <c r="A378" i="10"/>
  <c r="AD377" i="10"/>
  <c r="N377" i="10"/>
  <c r="A377" i="10"/>
  <c r="AD376" i="10"/>
  <c r="N376" i="10"/>
  <c r="A376" i="10"/>
  <c r="AD375" i="10"/>
  <c r="N375" i="10"/>
  <c r="A375" i="10"/>
  <c r="AD374" i="10"/>
  <c r="N374" i="10"/>
  <c r="A374" i="10"/>
  <c r="AD373" i="10"/>
  <c r="N373" i="10"/>
  <c r="A373" i="10"/>
  <c r="AD372" i="10"/>
  <c r="N372" i="10"/>
  <c r="A372" i="10"/>
  <c r="AD371" i="10"/>
  <c r="N371" i="10"/>
  <c r="A371" i="10"/>
  <c r="AD370" i="10"/>
  <c r="N370" i="10"/>
  <c r="A370" i="10"/>
  <c r="AD369" i="10"/>
  <c r="N369" i="10"/>
  <c r="A369" i="10"/>
  <c r="AD368" i="10"/>
  <c r="N368" i="10"/>
  <c r="A368" i="10"/>
  <c r="AD367" i="10"/>
  <c r="N367" i="10"/>
  <c r="A367" i="10"/>
  <c r="AD366" i="10"/>
  <c r="N366" i="10"/>
  <c r="A366" i="10"/>
  <c r="AD365" i="10"/>
  <c r="N365" i="10"/>
  <c r="A365" i="10"/>
  <c r="AD364" i="10"/>
  <c r="N364" i="10"/>
  <c r="A364" i="10"/>
  <c r="AD363" i="10"/>
  <c r="N363" i="10"/>
  <c r="A363" i="10"/>
  <c r="AD362" i="10"/>
  <c r="N362" i="10"/>
  <c r="A362" i="10"/>
  <c r="AD361" i="10"/>
  <c r="N361" i="10"/>
  <c r="A361" i="10"/>
  <c r="AD360" i="10"/>
  <c r="N360" i="10"/>
  <c r="A360" i="10"/>
  <c r="AD359" i="10"/>
  <c r="N359" i="10"/>
  <c r="A359" i="10"/>
  <c r="AD358" i="10"/>
  <c r="N358" i="10"/>
  <c r="A358" i="10"/>
  <c r="AD357" i="10"/>
  <c r="N357" i="10"/>
  <c r="A357" i="10"/>
  <c r="AD356" i="10"/>
  <c r="N356" i="10"/>
  <c r="A356" i="10"/>
  <c r="AD355" i="10"/>
  <c r="N355" i="10"/>
  <c r="A355" i="10"/>
  <c r="AD354" i="10"/>
  <c r="N354" i="10"/>
  <c r="A354" i="10"/>
  <c r="AD353" i="10"/>
  <c r="N353" i="10"/>
  <c r="A353" i="10"/>
  <c r="AD352" i="10"/>
  <c r="N352" i="10"/>
  <c r="A352" i="10"/>
  <c r="AD351" i="10"/>
  <c r="N351" i="10"/>
  <c r="A351" i="10"/>
  <c r="AD350" i="10"/>
  <c r="N350" i="10"/>
  <c r="A350" i="10"/>
  <c r="AD349" i="10"/>
  <c r="N349" i="10"/>
  <c r="A349" i="10"/>
  <c r="AD348" i="10"/>
  <c r="N348" i="10"/>
  <c r="A348" i="10"/>
  <c r="AD347" i="10"/>
  <c r="N347" i="10"/>
  <c r="A347" i="10"/>
  <c r="AD346" i="10"/>
  <c r="N346" i="10"/>
  <c r="A346" i="10"/>
  <c r="AD345" i="10"/>
  <c r="N345" i="10"/>
  <c r="A345" i="10"/>
  <c r="AD344" i="10"/>
  <c r="N344" i="10"/>
  <c r="A344" i="10"/>
  <c r="AD343" i="10"/>
  <c r="N343" i="10"/>
  <c r="A343" i="10"/>
  <c r="AD342" i="10"/>
  <c r="N342" i="10"/>
  <c r="A342" i="10"/>
  <c r="AD341" i="10"/>
  <c r="N341" i="10"/>
  <c r="A341" i="10"/>
  <c r="AD340" i="10"/>
  <c r="N340" i="10"/>
  <c r="A340" i="10"/>
  <c r="AD339" i="10"/>
  <c r="N339" i="10"/>
  <c r="A339" i="10"/>
  <c r="AD338" i="10"/>
  <c r="N338" i="10"/>
  <c r="A338" i="10"/>
  <c r="AD337" i="10"/>
  <c r="N337" i="10"/>
  <c r="A337" i="10"/>
  <c r="AD336" i="10"/>
  <c r="N336" i="10"/>
  <c r="A336" i="10"/>
  <c r="AD335" i="10"/>
  <c r="N335" i="10"/>
  <c r="A335" i="10"/>
  <c r="AD334" i="10"/>
  <c r="N334" i="10"/>
  <c r="A334" i="10"/>
  <c r="AD333" i="10"/>
  <c r="N333" i="10"/>
  <c r="A333" i="10"/>
  <c r="AD332" i="10"/>
  <c r="N332" i="10"/>
  <c r="A332" i="10"/>
  <c r="AD331" i="10"/>
  <c r="N331" i="10"/>
  <c r="A331" i="10"/>
  <c r="AD330" i="10"/>
  <c r="N330" i="10"/>
  <c r="A330" i="10"/>
  <c r="AD329" i="10"/>
  <c r="N329" i="10"/>
  <c r="A329" i="10"/>
  <c r="AD328" i="10"/>
  <c r="N328" i="10"/>
  <c r="A328" i="10"/>
  <c r="AD327" i="10"/>
  <c r="N327" i="10"/>
  <c r="A327" i="10"/>
  <c r="AD326" i="10"/>
  <c r="N326" i="10"/>
  <c r="A326" i="10"/>
  <c r="AD325" i="10"/>
  <c r="N325" i="10"/>
  <c r="A325" i="10"/>
  <c r="AD324" i="10"/>
  <c r="N324" i="10"/>
  <c r="A324" i="10"/>
  <c r="AD323" i="10"/>
  <c r="N323" i="10"/>
  <c r="A323" i="10"/>
  <c r="AD322" i="10"/>
  <c r="N322" i="10"/>
  <c r="A322" i="10"/>
  <c r="AD321" i="10"/>
  <c r="N321" i="10"/>
  <c r="A321" i="10"/>
  <c r="AD320" i="10"/>
  <c r="N320" i="10"/>
  <c r="A320" i="10"/>
  <c r="AD319" i="10"/>
  <c r="N319" i="10"/>
  <c r="A319" i="10"/>
  <c r="AD318" i="10"/>
  <c r="N318" i="10"/>
  <c r="A318" i="10"/>
  <c r="AD317" i="10"/>
  <c r="N317" i="10"/>
  <c r="A317" i="10"/>
  <c r="AD316" i="10"/>
  <c r="N316" i="10"/>
  <c r="A316" i="10"/>
  <c r="AD315" i="10"/>
  <c r="N315" i="10"/>
  <c r="A315" i="10"/>
  <c r="AD314" i="10"/>
  <c r="N314" i="10"/>
  <c r="A314" i="10"/>
  <c r="AD313" i="10"/>
  <c r="N313" i="10"/>
  <c r="A313" i="10"/>
  <c r="AD312" i="10"/>
  <c r="N312" i="10"/>
  <c r="A312" i="10"/>
  <c r="AD311" i="10"/>
  <c r="N311" i="10"/>
  <c r="A311" i="10"/>
  <c r="AD310" i="10"/>
  <c r="N310" i="10"/>
  <c r="A310" i="10"/>
  <c r="AD309" i="10"/>
  <c r="N309" i="10"/>
  <c r="A309" i="10"/>
  <c r="AD308" i="10"/>
  <c r="N308" i="10"/>
  <c r="A308" i="10"/>
  <c r="AD307" i="10"/>
  <c r="N307" i="10"/>
  <c r="A307" i="10"/>
  <c r="AD306" i="10"/>
  <c r="N306" i="10"/>
  <c r="A306" i="10"/>
  <c r="AD305" i="10"/>
  <c r="N305" i="10"/>
  <c r="A305" i="10"/>
  <c r="AD304" i="10"/>
  <c r="N304" i="10"/>
  <c r="A304" i="10"/>
  <c r="AD303" i="10"/>
  <c r="N303" i="10"/>
  <c r="A303" i="10"/>
  <c r="AD302" i="10"/>
  <c r="N302" i="10"/>
  <c r="A302" i="10"/>
  <c r="AD301" i="10"/>
  <c r="N301" i="10"/>
  <c r="A301" i="10"/>
  <c r="AD300" i="10"/>
  <c r="N300" i="10"/>
  <c r="A300" i="10"/>
  <c r="AD299" i="10"/>
  <c r="N299" i="10"/>
  <c r="A299" i="10"/>
  <c r="AD298" i="10"/>
  <c r="N298" i="10"/>
  <c r="A298" i="10"/>
  <c r="AD297" i="10"/>
  <c r="N297" i="10"/>
  <c r="A297" i="10"/>
  <c r="AD296" i="10"/>
  <c r="N296" i="10"/>
  <c r="A296" i="10"/>
  <c r="AD295" i="10"/>
  <c r="N295" i="10"/>
  <c r="A295" i="10"/>
  <c r="AD294" i="10"/>
  <c r="N294" i="10"/>
  <c r="A294" i="10"/>
  <c r="AD293" i="10"/>
  <c r="N293" i="10"/>
  <c r="A293" i="10"/>
  <c r="AD292" i="10"/>
  <c r="N292" i="10"/>
  <c r="A292" i="10"/>
  <c r="AD291" i="10"/>
  <c r="N291" i="10"/>
  <c r="A291" i="10"/>
  <c r="AD290" i="10"/>
  <c r="N290" i="10"/>
  <c r="A290" i="10"/>
  <c r="AD289" i="10"/>
  <c r="N289" i="10"/>
  <c r="A289" i="10"/>
  <c r="AD288" i="10"/>
  <c r="N288" i="10"/>
  <c r="A288" i="10"/>
  <c r="AD287" i="10"/>
  <c r="N287" i="10"/>
  <c r="A287" i="10"/>
  <c r="AD286" i="10"/>
  <c r="N286" i="10"/>
  <c r="A286" i="10"/>
  <c r="AD285" i="10"/>
  <c r="N285" i="10"/>
  <c r="A285" i="10"/>
  <c r="AD284" i="10"/>
  <c r="N284" i="10"/>
  <c r="A284" i="10"/>
  <c r="AD283" i="10"/>
  <c r="N283" i="10"/>
  <c r="A283" i="10"/>
  <c r="AD282" i="10"/>
  <c r="N282" i="10"/>
  <c r="A282" i="10"/>
  <c r="AD281" i="10"/>
  <c r="N281" i="10"/>
  <c r="A281" i="10"/>
  <c r="AD280" i="10"/>
  <c r="N280" i="10"/>
  <c r="A280" i="10"/>
  <c r="AD279" i="10"/>
  <c r="N279" i="10"/>
  <c r="A279" i="10"/>
  <c r="AD278" i="10"/>
  <c r="N278" i="10"/>
  <c r="A278" i="10"/>
  <c r="AD277" i="10"/>
  <c r="N277" i="10"/>
  <c r="A277" i="10"/>
  <c r="AD276" i="10"/>
  <c r="N276" i="10"/>
  <c r="A276" i="10"/>
  <c r="AD275" i="10"/>
  <c r="N275" i="10"/>
  <c r="A275" i="10"/>
  <c r="AD274" i="10"/>
  <c r="N274" i="10"/>
  <c r="A274" i="10"/>
  <c r="AD273" i="10"/>
  <c r="N273" i="10"/>
  <c r="A273" i="10"/>
  <c r="AD272" i="10"/>
  <c r="N272" i="10"/>
  <c r="A272" i="10"/>
  <c r="AD271" i="10"/>
  <c r="N271" i="10"/>
  <c r="A271" i="10"/>
  <c r="AD270" i="10"/>
  <c r="N270" i="10"/>
  <c r="A270" i="10"/>
  <c r="AD269" i="10"/>
  <c r="N269" i="10"/>
  <c r="A269" i="10"/>
  <c r="AD268" i="10"/>
  <c r="N268" i="10"/>
  <c r="A268" i="10"/>
  <c r="AD267" i="10"/>
  <c r="N267" i="10"/>
  <c r="A267" i="10"/>
  <c r="AD266" i="10"/>
  <c r="N266" i="10"/>
  <c r="A266" i="10"/>
  <c r="AD265" i="10"/>
  <c r="N265" i="10"/>
  <c r="A265" i="10"/>
  <c r="AD264" i="10"/>
  <c r="N264" i="10"/>
  <c r="A264" i="10"/>
  <c r="AD263" i="10"/>
  <c r="N263" i="10"/>
  <c r="A263" i="10"/>
  <c r="AD262" i="10"/>
  <c r="N262" i="10"/>
  <c r="A262" i="10"/>
  <c r="AD261" i="10"/>
  <c r="N261" i="10"/>
  <c r="A261" i="10"/>
  <c r="AD260" i="10"/>
  <c r="N260" i="10"/>
  <c r="A260" i="10"/>
  <c r="AD259" i="10"/>
  <c r="N259" i="10"/>
  <c r="A259" i="10"/>
  <c r="AD258" i="10"/>
  <c r="N258" i="10"/>
  <c r="A258" i="10"/>
  <c r="AD257" i="10"/>
  <c r="N257" i="10"/>
  <c r="A257" i="10"/>
  <c r="AD256" i="10"/>
  <c r="N256" i="10"/>
  <c r="A256" i="10"/>
  <c r="AD255" i="10"/>
  <c r="N255" i="10"/>
  <c r="A255" i="10"/>
  <c r="AD254" i="10"/>
  <c r="N254" i="10"/>
  <c r="A254" i="10"/>
  <c r="AD253" i="10"/>
  <c r="N253" i="10"/>
  <c r="A253" i="10"/>
  <c r="AD252" i="10"/>
  <c r="N252" i="10"/>
  <c r="A252" i="10"/>
  <c r="AD251" i="10"/>
  <c r="N251" i="10"/>
  <c r="A251" i="10"/>
  <c r="AD250" i="10"/>
  <c r="N250" i="10"/>
  <c r="A250" i="10"/>
  <c r="AD249" i="10"/>
  <c r="N249" i="10"/>
  <c r="A249" i="10"/>
  <c r="AD248" i="10"/>
  <c r="N248" i="10"/>
  <c r="A248" i="10"/>
  <c r="AD247" i="10"/>
  <c r="N247" i="10"/>
  <c r="A247" i="10"/>
  <c r="AD246" i="10"/>
  <c r="N246" i="10"/>
  <c r="A246" i="10"/>
  <c r="AD245" i="10"/>
  <c r="N245" i="10"/>
  <c r="A245" i="10"/>
  <c r="AD244" i="10"/>
  <c r="N244" i="10"/>
  <c r="A244" i="10"/>
  <c r="AD243" i="10"/>
  <c r="N243" i="10"/>
  <c r="A243" i="10"/>
  <c r="AD242" i="10"/>
  <c r="N242" i="10"/>
  <c r="A242" i="10"/>
  <c r="AD241" i="10"/>
  <c r="N241" i="10"/>
  <c r="A241" i="10"/>
  <c r="AD240" i="10"/>
  <c r="N240" i="10"/>
  <c r="A240" i="10"/>
  <c r="AD239" i="10"/>
  <c r="N239" i="10"/>
  <c r="A239" i="10"/>
  <c r="AD238" i="10"/>
  <c r="N238" i="10"/>
  <c r="A238" i="10"/>
  <c r="AD237" i="10"/>
  <c r="N237" i="10"/>
  <c r="A237" i="10"/>
  <c r="AD236" i="10"/>
  <c r="N236" i="10"/>
  <c r="A236" i="10"/>
  <c r="AD235" i="10"/>
  <c r="N235" i="10"/>
  <c r="A235" i="10"/>
  <c r="AD234" i="10"/>
  <c r="N234" i="10"/>
  <c r="A234" i="10"/>
  <c r="AD233" i="10"/>
  <c r="N233" i="10"/>
  <c r="A233" i="10"/>
  <c r="AD232" i="10"/>
  <c r="N232" i="10"/>
  <c r="A232" i="10"/>
  <c r="AD231" i="10"/>
  <c r="N231" i="10"/>
  <c r="A231" i="10"/>
  <c r="AD230" i="10"/>
  <c r="N230" i="10"/>
  <c r="A230" i="10"/>
  <c r="AD229" i="10"/>
  <c r="N229" i="10"/>
  <c r="A229" i="10"/>
  <c r="AD228" i="10"/>
  <c r="N228" i="10"/>
  <c r="A228" i="10"/>
  <c r="AD227" i="10"/>
  <c r="N227" i="10"/>
  <c r="A227" i="10"/>
  <c r="AD226" i="10"/>
  <c r="N226" i="10"/>
  <c r="A226" i="10"/>
  <c r="AD225" i="10"/>
  <c r="N225" i="10"/>
  <c r="A225" i="10"/>
  <c r="AD224" i="10"/>
  <c r="N224" i="10"/>
  <c r="A224" i="10"/>
  <c r="AD223" i="10"/>
  <c r="N223" i="10"/>
  <c r="A223" i="10"/>
  <c r="AD222" i="10"/>
  <c r="N222" i="10"/>
  <c r="A222" i="10"/>
  <c r="AD221" i="10"/>
  <c r="N221" i="10"/>
  <c r="A221" i="10"/>
  <c r="AD220" i="10"/>
  <c r="N220" i="10"/>
  <c r="A220" i="10"/>
  <c r="AD219" i="10"/>
  <c r="N219" i="10"/>
  <c r="A219" i="10"/>
  <c r="AD218" i="10"/>
  <c r="N218" i="10"/>
  <c r="A218" i="10"/>
  <c r="AD217" i="10"/>
  <c r="N217" i="10"/>
  <c r="A217" i="10"/>
  <c r="AD216" i="10"/>
  <c r="N216" i="10"/>
  <c r="A216" i="10"/>
  <c r="AD215" i="10"/>
  <c r="N215" i="10"/>
  <c r="A215" i="10"/>
  <c r="AD214" i="10"/>
  <c r="N214" i="10"/>
  <c r="A214" i="10"/>
  <c r="AD213" i="10"/>
  <c r="N213" i="10"/>
  <c r="A213" i="10"/>
  <c r="AD212" i="10"/>
  <c r="N212" i="10"/>
  <c r="A212" i="10"/>
  <c r="AD211" i="10"/>
  <c r="N211" i="10"/>
  <c r="A211" i="10"/>
  <c r="AD210" i="10"/>
  <c r="N210" i="10"/>
  <c r="A210" i="10"/>
  <c r="AD209" i="10"/>
  <c r="N209" i="10"/>
  <c r="A209" i="10"/>
  <c r="AD208" i="10"/>
  <c r="N208" i="10"/>
  <c r="A208" i="10"/>
  <c r="AD207" i="10"/>
  <c r="N207" i="10"/>
  <c r="A207" i="10"/>
  <c r="AD206" i="10"/>
  <c r="N206" i="10"/>
  <c r="A206" i="10"/>
  <c r="AD205" i="10"/>
  <c r="N205" i="10"/>
  <c r="A205" i="10"/>
  <c r="AD204" i="10"/>
  <c r="N204" i="10"/>
  <c r="A204" i="10"/>
  <c r="AD203" i="10"/>
  <c r="N203" i="10"/>
  <c r="A203" i="10"/>
  <c r="AD202" i="10"/>
  <c r="N202" i="10"/>
  <c r="A202" i="10"/>
  <c r="AD201" i="10"/>
  <c r="N201" i="10"/>
  <c r="A201" i="10"/>
  <c r="AD200" i="10"/>
  <c r="N200" i="10"/>
  <c r="A200" i="10"/>
  <c r="AD199" i="10"/>
  <c r="N199" i="10"/>
  <c r="A199" i="10"/>
  <c r="AD198" i="10"/>
  <c r="N198" i="10"/>
  <c r="A198" i="10"/>
  <c r="AD197" i="10"/>
  <c r="N197" i="10"/>
  <c r="A197" i="10"/>
  <c r="AD196" i="10"/>
  <c r="N196" i="10"/>
  <c r="A196" i="10"/>
  <c r="AD195" i="10"/>
  <c r="N195" i="10"/>
  <c r="A195" i="10"/>
  <c r="AD194" i="10"/>
  <c r="N194" i="10"/>
  <c r="A194" i="10"/>
  <c r="AD193" i="10"/>
  <c r="N193" i="10"/>
  <c r="A193" i="10"/>
  <c r="AD192" i="10"/>
  <c r="N192" i="10"/>
  <c r="A192" i="10"/>
  <c r="AD191" i="10"/>
  <c r="N191" i="10"/>
  <c r="A191" i="10"/>
  <c r="AD190" i="10"/>
  <c r="N190" i="10"/>
  <c r="A190" i="10"/>
  <c r="AD189" i="10"/>
  <c r="N189" i="10"/>
  <c r="A189" i="10"/>
  <c r="AD188" i="10"/>
  <c r="N188" i="10"/>
  <c r="A188" i="10"/>
  <c r="AD187" i="10"/>
  <c r="N187" i="10"/>
  <c r="A187" i="10"/>
  <c r="AD186" i="10"/>
  <c r="N186" i="10"/>
  <c r="A186" i="10"/>
  <c r="AD185" i="10"/>
  <c r="N185" i="10"/>
  <c r="A185" i="10"/>
  <c r="AD184" i="10"/>
  <c r="N184" i="10"/>
  <c r="A184" i="10"/>
  <c r="AD183" i="10"/>
  <c r="N183" i="10"/>
  <c r="A183" i="10"/>
  <c r="AD182" i="10"/>
  <c r="N182" i="10"/>
  <c r="A182" i="10"/>
  <c r="AD181" i="10"/>
  <c r="N181" i="10"/>
  <c r="A181" i="10"/>
  <c r="AD180" i="10"/>
  <c r="N180" i="10"/>
  <c r="A180" i="10"/>
  <c r="AD179" i="10"/>
  <c r="N179" i="10"/>
  <c r="A179" i="10"/>
  <c r="AD178" i="10"/>
  <c r="N178" i="10"/>
  <c r="A178" i="10"/>
  <c r="AD177" i="10"/>
  <c r="N177" i="10"/>
  <c r="A177" i="10"/>
  <c r="AD176" i="10"/>
  <c r="N176" i="10"/>
  <c r="A176" i="10"/>
  <c r="AD175" i="10"/>
  <c r="N175" i="10"/>
  <c r="A175" i="10"/>
  <c r="AD174" i="10"/>
  <c r="N174" i="10"/>
  <c r="A174" i="10"/>
  <c r="AD173" i="10"/>
  <c r="N173" i="10"/>
  <c r="A173" i="10"/>
  <c r="AD172" i="10"/>
  <c r="N172" i="10"/>
  <c r="A172" i="10"/>
  <c r="AD171" i="10"/>
  <c r="N171" i="10"/>
  <c r="A171" i="10"/>
  <c r="AD170" i="10"/>
  <c r="N170" i="10"/>
  <c r="A170" i="10"/>
  <c r="AD169" i="10"/>
  <c r="N169" i="10"/>
  <c r="A169" i="10"/>
  <c r="AD168" i="10"/>
  <c r="N168" i="10"/>
  <c r="A168" i="10"/>
  <c r="AD167" i="10"/>
  <c r="N167" i="10"/>
  <c r="A167" i="10"/>
  <c r="AD166" i="10"/>
  <c r="N166" i="10"/>
  <c r="A166" i="10"/>
  <c r="AD165" i="10"/>
  <c r="N165" i="10"/>
  <c r="A165" i="10"/>
  <c r="AD164" i="10"/>
  <c r="N164" i="10"/>
  <c r="A164" i="10"/>
  <c r="AD163" i="10"/>
  <c r="N163" i="10"/>
  <c r="A163" i="10"/>
  <c r="AD162" i="10"/>
  <c r="N162" i="10"/>
  <c r="A162" i="10"/>
  <c r="AD161" i="10"/>
  <c r="N161" i="10"/>
  <c r="A161" i="10"/>
  <c r="AD160" i="10"/>
  <c r="N160" i="10"/>
  <c r="A160" i="10"/>
  <c r="AD159" i="10"/>
  <c r="N159" i="10"/>
  <c r="A159" i="10"/>
  <c r="AD158" i="10"/>
  <c r="N158" i="10"/>
  <c r="A158" i="10"/>
  <c r="AD157" i="10"/>
  <c r="N157" i="10"/>
  <c r="A157" i="10"/>
  <c r="AD156" i="10"/>
  <c r="N156" i="10"/>
  <c r="A156" i="10"/>
  <c r="AD155" i="10"/>
  <c r="N155" i="10"/>
  <c r="A155" i="10"/>
  <c r="AD154" i="10"/>
  <c r="N154" i="10"/>
  <c r="A154" i="10"/>
  <c r="AD153" i="10"/>
  <c r="N153" i="10"/>
  <c r="A153" i="10"/>
  <c r="AD152" i="10"/>
  <c r="N152" i="10"/>
  <c r="A152" i="10"/>
  <c r="AD151" i="10"/>
  <c r="N151" i="10"/>
  <c r="A151" i="10"/>
  <c r="AD150" i="10"/>
  <c r="N150" i="10"/>
  <c r="A150" i="10"/>
  <c r="AD149" i="10"/>
  <c r="N149" i="10"/>
  <c r="A149" i="10"/>
  <c r="AD148" i="10"/>
  <c r="N148" i="10"/>
  <c r="A148" i="10"/>
  <c r="AD147" i="10"/>
  <c r="N147" i="10"/>
  <c r="A147" i="10"/>
  <c r="AD146" i="10"/>
  <c r="N146" i="10"/>
  <c r="A146" i="10"/>
  <c r="AD145" i="10"/>
  <c r="N145" i="10"/>
  <c r="A145" i="10"/>
  <c r="AD144" i="10"/>
  <c r="N144" i="10"/>
  <c r="A144" i="10"/>
  <c r="AD143" i="10"/>
  <c r="N143" i="10"/>
  <c r="A143" i="10"/>
  <c r="AD142" i="10"/>
  <c r="N142" i="10"/>
  <c r="A142" i="10"/>
  <c r="AD141" i="10"/>
  <c r="N141" i="10"/>
  <c r="A141" i="10"/>
  <c r="AD140" i="10"/>
  <c r="N140" i="10"/>
  <c r="A140" i="10"/>
  <c r="AD139" i="10"/>
  <c r="N139" i="10"/>
  <c r="A139" i="10"/>
  <c r="AD138" i="10"/>
  <c r="N138" i="10"/>
  <c r="A138" i="10"/>
  <c r="AD137" i="10"/>
  <c r="N137" i="10"/>
  <c r="A137" i="10"/>
  <c r="AD136" i="10"/>
  <c r="N136" i="10"/>
  <c r="A136" i="10"/>
  <c r="AD135" i="10"/>
  <c r="N135" i="10"/>
  <c r="A135" i="10"/>
  <c r="AD134" i="10"/>
  <c r="N134" i="10"/>
  <c r="A134" i="10"/>
  <c r="AD133" i="10"/>
  <c r="N133" i="10"/>
  <c r="A133" i="10"/>
  <c r="AD132" i="10"/>
  <c r="N132" i="10"/>
  <c r="A132" i="10"/>
  <c r="AD131" i="10"/>
  <c r="N131" i="10"/>
  <c r="A131" i="10"/>
  <c r="AD130" i="10"/>
  <c r="N130" i="10"/>
  <c r="A130" i="10"/>
  <c r="AD129" i="10"/>
  <c r="N129" i="10"/>
  <c r="A129" i="10"/>
  <c r="AD128" i="10"/>
  <c r="N128" i="10"/>
  <c r="A128" i="10"/>
  <c r="AD127" i="10"/>
  <c r="N127" i="10"/>
  <c r="A127" i="10"/>
  <c r="AD126" i="10"/>
  <c r="N126" i="10"/>
  <c r="A126" i="10"/>
  <c r="AD125" i="10"/>
  <c r="N125" i="10"/>
  <c r="A125" i="10"/>
  <c r="AD124" i="10"/>
  <c r="N124" i="10"/>
  <c r="A124" i="10"/>
  <c r="AD123" i="10"/>
  <c r="N123" i="10"/>
  <c r="A123" i="10"/>
  <c r="AD122" i="10"/>
  <c r="N122" i="10"/>
  <c r="A122" i="10"/>
  <c r="AD121" i="10"/>
  <c r="N121" i="10"/>
  <c r="A121" i="10"/>
  <c r="AD120" i="10"/>
  <c r="N120" i="10"/>
  <c r="A120" i="10"/>
  <c r="AD119" i="10"/>
  <c r="N119" i="10"/>
  <c r="A119" i="10"/>
  <c r="AD118" i="10"/>
  <c r="N118" i="10"/>
  <c r="A118" i="10"/>
  <c r="AD117" i="10"/>
  <c r="N117" i="10"/>
  <c r="A117" i="10"/>
  <c r="AD116" i="10"/>
  <c r="N116" i="10"/>
  <c r="A116" i="10"/>
  <c r="AD115" i="10"/>
  <c r="N115" i="10"/>
  <c r="A115" i="10"/>
  <c r="AD114" i="10"/>
  <c r="N114" i="10"/>
  <c r="A114" i="10"/>
  <c r="AD113" i="10"/>
  <c r="N113" i="10"/>
  <c r="A113" i="10"/>
  <c r="AD112" i="10"/>
  <c r="N112" i="10"/>
  <c r="A112" i="10"/>
  <c r="AD111" i="10"/>
  <c r="N111" i="10"/>
  <c r="A111" i="10"/>
  <c r="AD110" i="10"/>
  <c r="N110" i="10"/>
  <c r="A110" i="10"/>
  <c r="AD109" i="10"/>
  <c r="N109" i="10"/>
  <c r="A109" i="10"/>
  <c r="AD108" i="10"/>
  <c r="N108" i="10"/>
  <c r="A108" i="10"/>
  <c r="AD107" i="10"/>
  <c r="N107" i="10"/>
  <c r="A107" i="10"/>
  <c r="AD106" i="10"/>
  <c r="N106" i="10"/>
  <c r="A106" i="10"/>
  <c r="AD105" i="10"/>
  <c r="N105" i="10"/>
  <c r="A105" i="10"/>
  <c r="AD104" i="10"/>
  <c r="N104" i="10"/>
  <c r="A104" i="10"/>
  <c r="AD103" i="10"/>
  <c r="N103" i="10"/>
  <c r="A103" i="10"/>
  <c r="AD102" i="10"/>
  <c r="N102" i="10"/>
  <c r="A102" i="10"/>
  <c r="AD101" i="10"/>
  <c r="N101" i="10"/>
  <c r="A101" i="10"/>
  <c r="AD100" i="10"/>
  <c r="N100" i="10"/>
  <c r="A100" i="10"/>
  <c r="AD99" i="10"/>
  <c r="N99" i="10"/>
  <c r="A99" i="10"/>
  <c r="AD98" i="10"/>
  <c r="N98" i="10"/>
  <c r="A98" i="10"/>
  <c r="AD97" i="10"/>
  <c r="N97" i="10"/>
  <c r="A97" i="10"/>
  <c r="AD96" i="10"/>
  <c r="N96" i="10"/>
  <c r="A96" i="10"/>
  <c r="AD95" i="10"/>
  <c r="N95" i="10"/>
  <c r="A95" i="10"/>
  <c r="AD94" i="10"/>
  <c r="N94" i="10"/>
  <c r="A94" i="10"/>
  <c r="AD93" i="10"/>
  <c r="N93" i="10"/>
  <c r="A93" i="10"/>
  <c r="AD92" i="10"/>
  <c r="N92" i="10"/>
  <c r="A92" i="10"/>
  <c r="AD91" i="10"/>
  <c r="N91" i="10"/>
  <c r="A91" i="10"/>
  <c r="AD90" i="10"/>
  <c r="N90" i="10"/>
  <c r="A90" i="10"/>
  <c r="AD89" i="10"/>
  <c r="N89" i="10"/>
  <c r="A89" i="10"/>
  <c r="AD88" i="10"/>
  <c r="N88" i="10"/>
  <c r="A88" i="10"/>
  <c r="AD87" i="10"/>
  <c r="N87" i="10"/>
  <c r="A87" i="10"/>
  <c r="AD86" i="10"/>
  <c r="N86" i="10"/>
  <c r="A86" i="10"/>
  <c r="AD85" i="10"/>
  <c r="N85" i="10"/>
  <c r="A85" i="10"/>
  <c r="AD84" i="10"/>
  <c r="N84" i="10"/>
  <c r="A84" i="10"/>
  <c r="AD83" i="10"/>
  <c r="N83" i="10"/>
  <c r="A83" i="10"/>
  <c r="AD82" i="10"/>
  <c r="N82" i="10"/>
  <c r="A82" i="10"/>
  <c r="AD81" i="10"/>
  <c r="N81" i="10"/>
  <c r="A81" i="10"/>
  <c r="AD80" i="10"/>
  <c r="N80" i="10"/>
  <c r="A80" i="10"/>
  <c r="AD79" i="10"/>
  <c r="N79" i="10"/>
  <c r="A79" i="10"/>
  <c r="AD78" i="10"/>
  <c r="N78" i="10"/>
  <c r="A78" i="10"/>
  <c r="AD77" i="10"/>
  <c r="N77" i="10"/>
  <c r="A77" i="10"/>
  <c r="AD76" i="10"/>
  <c r="N76" i="10"/>
  <c r="A76" i="10"/>
  <c r="AD75" i="10"/>
  <c r="N75" i="10"/>
  <c r="A75" i="10"/>
  <c r="AD74" i="10"/>
  <c r="N74" i="10"/>
  <c r="A74" i="10"/>
  <c r="AD73" i="10"/>
  <c r="N73" i="10"/>
  <c r="A73" i="10"/>
  <c r="AD72" i="10"/>
  <c r="N72" i="10"/>
  <c r="A72" i="10"/>
  <c r="AD71" i="10"/>
  <c r="N71" i="10"/>
  <c r="A71" i="10"/>
  <c r="AD70" i="10"/>
  <c r="N70" i="10"/>
  <c r="A70" i="10"/>
  <c r="AD69" i="10"/>
  <c r="N69" i="10"/>
  <c r="A69" i="10"/>
  <c r="AD68" i="10"/>
  <c r="N68" i="10"/>
  <c r="A68" i="10"/>
  <c r="AD67" i="10"/>
  <c r="N67" i="10"/>
  <c r="A67" i="10"/>
  <c r="AD66" i="10"/>
  <c r="N66" i="10"/>
  <c r="A66" i="10"/>
  <c r="AD65" i="10"/>
  <c r="N65" i="10"/>
  <c r="A65" i="10"/>
  <c r="AD64" i="10"/>
  <c r="N64" i="10"/>
  <c r="A64" i="10"/>
  <c r="AD63" i="10"/>
  <c r="N63" i="10"/>
  <c r="A63" i="10"/>
  <c r="AD62" i="10"/>
  <c r="N62" i="10"/>
  <c r="A62" i="10"/>
  <c r="AD61" i="10"/>
  <c r="N61" i="10"/>
  <c r="A61" i="10"/>
  <c r="AD60" i="10"/>
  <c r="N60" i="10"/>
  <c r="A60" i="10"/>
  <c r="AD59" i="10"/>
  <c r="N59" i="10"/>
  <c r="A59" i="10"/>
  <c r="AD58" i="10"/>
  <c r="N58" i="10"/>
  <c r="A58" i="10"/>
  <c r="AD57" i="10"/>
  <c r="N57" i="10"/>
  <c r="A57" i="10"/>
  <c r="AD56" i="10"/>
  <c r="N56" i="10"/>
  <c r="A56" i="10"/>
  <c r="AD55" i="10"/>
  <c r="N55" i="10"/>
  <c r="A55" i="10"/>
  <c r="AD54" i="10"/>
  <c r="N54" i="10"/>
  <c r="A54" i="10"/>
  <c r="AD53" i="10"/>
  <c r="N53" i="10"/>
  <c r="A53" i="10"/>
  <c r="AD52" i="10"/>
  <c r="N52" i="10"/>
  <c r="A52" i="10"/>
  <c r="AD51" i="10"/>
  <c r="N51" i="10"/>
  <c r="A51" i="10"/>
  <c r="AD50" i="10"/>
  <c r="N50" i="10"/>
  <c r="A50" i="10"/>
  <c r="AD49" i="10"/>
  <c r="N49" i="10"/>
  <c r="A49" i="10"/>
  <c r="AD48" i="10"/>
  <c r="N48" i="10"/>
  <c r="A48" i="10"/>
  <c r="AD47" i="10"/>
  <c r="N47" i="10"/>
  <c r="A47" i="10"/>
  <c r="AD46" i="10"/>
  <c r="N46" i="10"/>
  <c r="A46" i="10"/>
  <c r="AD45" i="10"/>
  <c r="N45" i="10"/>
  <c r="A45" i="10"/>
  <c r="AD44" i="10"/>
  <c r="N44" i="10"/>
  <c r="A44" i="10"/>
  <c r="AD43" i="10"/>
  <c r="N43" i="10"/>
  <c r="A43" i="10"/>
  <c r="AD42" i="10"/>
  <c r="N42" i="10"/>
  <c r="A42" i="10"/>
  <c r="AD41" i="10"/>
  <c r="N41" i="10"/>
  <c r="A41" i="10"/>
  <c r="AD40" i="10"/>
  <c r="N40" i="10"/>
  <c r="A40" i="10"/>
  <c r="AD39" i="10"/>
  <c r="N39" i="10"/>
  <c r="A39" i="10"/>
  <c r="AD38" i="10"/>
  <c r="N38" i="10"/>
  <c r="A38" i="10"/>
  <c r="AD37" i="10"/>
  <c r="N37" i="10"/>
  <c r="A37" i="10"/>
  <c r="AD36" i="10"/>
  <c r="N36" i="10"/>
  <c r="A36" i="10"/>
  <c r="AD35" i="10"/>
  <c r="N35" i="10"/>
  <c r="A35" i="10"/>
  <c r="AD34" i="10"/>
  <c r="N34" i="10"/>
  <c r="A34" i="10"/>
  <c r="AD33" i="10"/>
  <c r="N33" i="10"/>
  <c r="A33" i="10"/>
  <c r="AD32" i="10"/>
  <c r="N32" i="10"/>
  <c r="A32" i="10"/>
  <c r="AD31" i="10"/>
  <c r="N31" i="10"/>
  <c r="A31" i="10"/>
  <c r="AD30" i="10"/>
  <c r="N30" i="10"/>
  <c r="A30" i="10"/>
  <c r="AD29" i="10"/>
  <c r="N29" i="10"/>
  <c r="A29" i="10"/>
  <c r="AD28" i="10"/>
  <c r="N28" i="10"/>
  <c r="A28" i="10"/>
  <c r="AD27" i="10"/>
  <c r="N27" i="10"/>
  <c r="A27" i="10"/>
  <c r="AD26" i="10"/>
  <c r="N26" i="10"/>
  <c r="A26" i="10"/>
  <c r="AD25" i="10"/>
  <c r="N25" i="10"/>
  <c r="A25" i="10"/>
  <c r="AD24" i="10"/>
  <c r="N24" i="10"/>
  <c r="A24" i="10"/>
  <c r="AD23" i="10"/>
  <c r="N23" i="10"/>
  <c r="A23" i="10"/>
  <c r="AD22" i="10"/>
  <c r="N22" i="10"/>
  <c r="A22" i="10"/>
  <c r="AD21" i="10"/>
  <c r="N21" i="10"/>
  <c r="A21" i="10"/>
  <c r="AD20" i="10"/>
  <c r="N20" i="10"/>
  <c r="A20" i="10"/>
  <c r="AD19" i="10"/>
  <c r="N19" i="10"/>
  <c r="A19" i="10"/>
  <c r="AD18" i="10"/>
  <c r="N18" i="10"/>
  <c r="A18" i="10"/>
  <c r="AD17" i="10"/>
  <c r="N17" i="10"/>
  <c r="A17" i="10"/>
  <c r="AD16" i="10"/>
  <c r="N16" i="10"/>
  <c r="A16" i="10"/>
  <c r="AD15" i="10"/>
  <c r="N15" i="10"/>
  <c r="A15" i="10"/>
  <c r="AD14" i="10"/>
  <c r="N14" i="10"/>
  <c r="A14" i="10"/>
  <c r="AD13" i="10"/>
  <c r="N13" i="10"/>
  <c r="A13" i="10"/>
  <c r="AD12" i="10"/>
  <c r="N12" i="10"/>
  <c r="A12" i="10"/>
  <c r="AD11" i="10"/>
  <c r="N11" i="10"/>
  <c r="A11" i="10"/>
  <c r="AD10" i="10"/>
  <c r="N10" i="10"/>
  <c r="A10" i="10"/>
  <c r="AD9" i="10"/>
  <c r="N9" i="10"/>
  <c r="A9" i="10"/>
  <c r="AD8" i="10"/>
  <c r="N8" i="10"/>
  <c r="A8" i="10"/>
  <c r="AD7" i="10"/>
  <c r="N7" i="10"/>
  <c r="A7" i="10"/>
  <c r="AD6" i="10"/>
  <c r="N6" i="10"/>
  <c r="A6" i="10"/>
  <c r="AD5" i="10"/>
  <c r="N5" i="10"/>
  <c r="A5" i="10"/>
  <c r="AD4" i="10"/>
  <c r="N4" i="10"/>
  <c r="A4" i="10"/>
  <c r="AD3" i="10"/>
  <c r="N3" i="10"/>
  <c r="A3" i="10"/>
  <c r="AD2" i="10"/>
  <c r="N2" i="10"/>
  <c r="A2" i="10"/>
  <c r="K6" i="6"/>
  <c r="K7" i="6"/>
  <c r="K8" i="6"/>
  <c r="K9" i="6"/>
  <c r="K10" i="6"/>
  <c r="K11" i="6"/>
  <c r="K12" i="6"/>
  <c r="K13" i="6"/>
  <c r="K14" i="6"/>
  <c r="K15" i="6"/>
  <c r="K16" i="6"/>
  <c r="K17" i="6"/>
  <c r="K18" i="6"/>
  <c r="K19" i="6"/>
  <c r="K20" i="6"/>
  <c r="K21" i="6"/>
  <c r="K22" i="6"/>
  <c r="K23" i="6"/>
  <c r="K24" i="6"/>
  <c r="K25" i="6"/>
  <c r="K26" i="6"/>
  <c r="K27" i="6"/>
  <c r="K28" i="6"/>
  <c r="K29" i="6"/>
  <c r="K30" i="6"/>
  <c r="K31" i="6"/>
  <c r="K32" i="6"/>
  <c r="K33" i="6"/>
  <c r="K34" i="6"/>
  <c r="K35" i="6"/>
  <c r="K36" i="6"/>
  <c r="K37" i="6"/>
  <c r="K38" i="6"/>
  <c r="K39" i="6"/>
  <c r="K40" i="6"/>
  <c r="K41" i="6"/>
  <c r="K42" i="6"/>
  <c r="K43" i="6"/>
  <c r="K44" i="6"/>
  <c r="K45" i="6"/>
  <c r="K46" i="6"/>
  <c r="K47" i="6"/>
  <c r="K48" i="6"/>
  <c r="K49" i="6"/>
  <c r="K50" i="6"/>
  <c r="K51" i="6"/>
  <c r="K52" i="6"/>
  <c r="K53" i="6"/>
  <c r="K54" i="6"/>
  <c r="K55" i="6"/>
  <c r="K56" i="6"/>
  <c r="K57" i="6"/>
  <c r="K58" i="6"/>
  <c r="K59" i="6"/>
  <c r="K60" i="6"/>
  <c r="K61" i="6"/>
  <c r="K62" i="6"/>
  <c r="K63" i="6"/>
  <c r="K64" i="6"/>
  <c r="K65" i="6"/>
  <c r="K66" i="6"/>
  <c r="K67" i="6"/>
  <c r="K68" i="6"/>
  <c r="K69" i="6"/>
  <c r="K70" i="6"/>
  <c r="K71" i="6"/>
  <c r="K72" i="6"/>
  <c r="K73" i="6"/>
  <c r="K74" i="6"/>
  <c r="K75" i="6"/>
  <c r="K76" i="6"/>
  <c r="K77" i="6"/>
  <c r="K78" i="6"/>
  <c r="K79" i="6"/>
  <c r="K80" i="6"/>
  <c r="K81" i="6"/>
  <c r="K82" i="6"/>
  <c r="K83" i="6"/>
  <c r="K84" i="6"/>
  <c r="K85" i="6"/>
  <c r="K86" i="6"/>
  <c r="K87" i="6"/>
  <c r="K88" i="6"/>
  <c r="K89" i="6"/>
  <c r="K90" i="6"/>
  <c r="K91" i="6"/>
  <c r="K92" i="6"/>
  <c r="K93" i="6"/>
  <c r="K94" i="6"/>
  <c r="K95" i="6"/>
  <c r="K96" i="6"/>
  <c r="K97" i="6"/>
  <c r="K98" i="6"/>
  <c r="K99" i="6"/>
  <c r="K100" i="6"/>
  <c r="K101" i="6"/>
  <c r="K102" i="6"/>
  <c r="K103" i="6"/>
  <c r="K104" i="6"/>
  <c r="K105" i="6"/>
  <c r="K106" i="6"/>
  <c r="K107" i="6"/>
  <c r="K108" i="6"/>
  <c r="K109" i="6"/>
  <c r="K110" i="6"/>
  <c r="K111" i="6"/>
  <c r="K112" i="6"/>
  <c r="K113" i="6"/>
  <c r="K114" i="6"/>
  <c r="K115" i="6"/>
  <c r="K116" i="6"/>
  <c r="K117" i="6"/>
  <c r="K118" i="6"/>
  <c r="K119" i="6"/>
  <c r="K120" i="6"/>
  <c r="K121" i="6"/>
  <c r="K122" i="6"/>
  <c r="K123" i="6"/>
  <c r="K124" i="6"/>
  <c r="K125" i="6"/>
  <c r="K126" i="6"/>
  <c r="K127" i="6"/>
  <c r="K128" i="6"/>
  <c r="K129" i="6"/>
  <c r="K130" i="6"/>
  <c r="K131" i="6"/>
  <c r="K132" i="6"/>
  <c r="K133" i="6"/>
  <c r="K134" i="6"/>
  <c r="K135" i="6"/>
  <c r="K136" i="6"/>
  <c r="K137" i="6"/>
  <c r="K138" i="6"/>
  <c r="K139" i="6"/>
  <c r="K140" i="6"/>
  <c r="K141" i="6"/>
  <c r="K142" i="6"/>
  <c r="K143" i="6"/>
  <c r="K144" i="6"/>
  <c r="K145" i="6"/>
  <c r="K146" i="6"/>
  <c r="K147" i="6"/>
  <c r="K148" i="6"/>
  <c r="K149" i="6"/>
  <c r="K150" i="6"/>
  <c r="K151" i="6"/>
  <c r="K152" i="6"/>
  <c r="K153" i="6"/>
  <c r="K154" i="6"/>
  <c r="K155" i="6"/>
  <c r="K156" i="6"/>
  <c r="K157" i="6"/>
  <c r="K158" i="6"/>
  <c r="K159" i="6"/>
  <c r="K160" i="6"/>
  <c r="K161" i="6"/>
  <c r="K162" i="6"/>
  <c r="K163" i="6"/>
  <c r="K164" i="6"/>
  <c r="K165" i="6"/>
  <c r="K166" i="6"/>
  <c r="K167" i="6"/>
  <c r="K168" i="6"/>
  <c r="K169" i="6"/>
  <c r="K170" i="6"/>
  <c r="K171" i="6"/>
  <c r="K172" i="6"/>
  <c r="K173" i="6"/>
  <c r="K174" i="6"/>
  <c r="K175" i="6"/>
  <c r="K176" i="6"/>
  <c r="K177" i="6"/>
  <c r="K178" i="6"/>
  <c r="K179" i="6"/>
  <c r="K180" i="6"/>
  <c r="K181" i="6"/>
  <c r="K182" i="6"/>
  <c r="K183" i="6"/>
  <c r="K184" i="6"/>
  <c r="K185" i="6"/>
  <c r="K186" i="6"/>
  <c r="K187" i="6"/>
  <c r="K188" i="6"/>
  <c r="K189" i="6"/>
  <c r="K190" i="6"/>
  <c r="K191" i="6"/>
  <c r="K192" i="6"/>
  <c r="K193" i="6"/>
  <c r="K194" i="6"/>
  <c r="K195" i="6"/>
  <c r="K196" i="6"/>
  <c r="K197" i="6"/>
  <c r="K198" i="6"/>
  <c r="K199" i="6"/>
  <c r="K200" i="6"/>
  <c r="K201" i="6"/>
  <c r="K202" i="6"/>
  <c r="K203" i="6"/>
  <c r="K204" i="6"/>
  <c r="K205" i="6"/>
  <c r="K206" i="6"/>
  <c r="K207" i="6"/>
  <c r="K208" i="6"/>
  <c r="K209" i="6"/>
  <c r="K210" i="6"/>
  <c r="K211" i="6"/>
  <c r="K212" i="6"/>
  <c r="K213" i="6"/>
  <c r="K214" i="6"/>
  <c r="K215" i="6"/>
  <c r="K216" i="6"/>
  <c r="K217" i="6"/>
  <c r="K218" i="6"/>
  <c r="K219" i="6"/>
  <c r="K220" i="6"/>
  <c r="K221" i="6"/>
  <c r="K222" i="6"/>
  <c r="K223" i="6"/>
  <c r="K224" i="6"/>
  <c r="K225" i="6"/>
  <c r="K226" i="6"/>
  <c r="K227" i="6"/>
  <c r="K228" i="6"/>
  <c r="K229" i="6"/>
  <c r="K230" i="6"/>
  <c r="K231" i="6"/>
  <c r="K232" i="6"/>
  <c r="K233" i="6"/>
  <c r="K234" i="6"/>
  <c r="K235" i="6"/>
  <c r="K236" i="6"/>
  <c r="K237" i="6"/>
  <c r="K238" i="6"/>
  <c r="K239" i="6"/>
  <c r="K240" i="6"/>
  <c r="K241" i="6"/>
  <c r="K242" i="6"/>
  <c r="K243" i="6"/>
  <c r="K244" i="6"/>
  <c r="K245" i="6"/>
  <c r="K246" i="6"/>
  <c r="K247" i="6"/>
  <c r="K248" i="6"/>
  <c r="K249" i="6"/>
  <c r="K250" i="6"/>
  <c r="K251" i="6"/>
  <c r="K252" i="6"/>
  <c r="K253" i="6"/>
  <c r="K254" i="6"/>
  <c r="K255" i="6"/>
  <c r="K256" i="6"/>
  <c r="K257" i="6"/>
  <c r="K258" i="6"/>
  <c r="K259" i="6"/>
  <c r="K260" i="6"/>
  <c r="K261" i="6"/>
  <c r="K262" i="6"/>
  <c r="K263" i="6"/>
  <c r="K264" i="6"/>
  <c r="K265" i="6"/>
  <c r="K266" i="6"/>
  <c r="K267" i="6"/>
  <c r="K268" i="6"/>
  <c r="K269" i="6"/>
  <c r="K270" i="6"/>
  <c r="K271" i="6"/>
  <c r="K272" i="6"/>
  <c r="K273" i="6"/>
  <c r="K274" i="6"/>
  <c r="K275" i="6"/>
  <c r="K276" i="6"/>
  <c r="K277" i="6"/>
  <c r="K278" i="6"/>
  <c r="K279" i="6"/>
  <c r="K280" i="6"/>
  <c r="K281" i="6"/>
  <c r="K282" i="6"/>
  <c r="K283" i="6"/>
  <c r="K284" i="6"/>
  <c r="K285" i="6"/>
  <c r="K286" i="6"/>
  <c r="K287" i="6"/>
  <c r="K288" i="6"/>
  <c r="K289" i="6"/>
  <c r="K290" i="6"/>
  <c r="K291" i="6"/>
  <c r="K292" i="6"/>
  <c r="K293" i="6"/>
  <c r="K294" i="6"/>
  <c r="K295" i="6"/>
  <c r="K296" i="6"/>
  <c r="K297" i="6"/>
  <c r="K298" i="6"/>
  <c r="K299" i="6"/>
  <c r="K300" i="6"/>
  <c r="K301" i="6"/>
  <c r="K302" i="6"/>
  <c r="K303" i="6"/>
  <c r="K304" i="6"/>
  <c r="K305" i="6"/>
  <c r="K306" i="6"/>
  <c r="K307" i="6"/>
  <c r="K308" i="6"/>
  <c r="K309" i="6"/>
  <c r="K310" i="6"/>
  <c r="K311" i="6"/>
  <c r="K312" i="6"/>
  <c r="K313" i="6"/>
  <c r="K314" i="6"/>
  <c r="K315" i="6"/>
  <c r="K316" i="6"/>
  <c r="K317" i="6"/>
  <c r="K318" i="6"/>
  <c r="K319" i="6"/>
  <c r="K320" i="6"/>
  <c r="K321" i="6"/>
  <c r="K322" i="6"/>
  <c r="K323" i="6"/>
  <c r="K324" i="6"/>
  <c r="K325" i="6"/>
  <c r="K326" i="6"/>
  <c r="K327" i="6"/>
  <c r="K328" i="6"/>
  <c r="K329" i="6"/>
  <c r="K330" i="6"/>
  <c r="K331" i="6"/>
  <c r="K332" i="6"/>
  <c r="K333" i="6"/>
  <c r="K334" i="6"/>
  <c r="K335" i="6"/>
  <c r="K336" i="6"/>
  <c r="K337" i="6"/>
  <c r="K338" i="6"/>
  <c r="K339" i="6"/>
  <c r="K340" i="6"/>
  <c r="K341" i="6"/>
  <c r="K342" i="6"/>
  <c r="K343" i="6"/>
  <c r="K344" i="6"/>
  <c r="K345" i="6"/>
  <c r="K346" i="6"/>
  <c r="K347" i="6"/>
  <c r="K348" i="6"/>
  <c r="K349" i="6"/>
  <c r="K350" i="6"/>
  <c r="K351" i="6"/>
  <c r="K352" i="6"/>
  <c r="K353" i="6"/>
  <c r="K354" i="6"/>
  <c r="K355" i="6"/>
  <c r="K356" i="6"/>
  <c r="K357" i="6"/>
  <c r="K358" i="6"/>
  <c r="K359" i="6"/>
  <c r="K360" i="6"/>
  <c r="K361" i="6"/>
  <c r="K362" i="6"/>
  <c r="K363" i="6"/>
  <c r="K364" i="6"/>
  <c r="K365" i="6"/>
  <c r="K366" i="6"/>
  <c r="K367" i="6"/>
  <c r="K368" i="6"/>
  <c r="K369" i="6"/>
  <c r="K370" i="6"/>
  <c r="K371" i="6"/>
  <c r="K372" i="6"/>
  <c r="K373" i="6"/>
  <c r="K374" i="6"/>
  <c r="K375" i="6"/>
  <c r="K376" i="6"/>
  <c r="K377" i="6"/>
  <c r="K378" i="6"/>
  <c r="K379" i="6"/>
  <c r="K380" i="6"/>
  <c r="K381" i="6"/>
  <c r="K382" i="6"/>
  <c r="K383" i="6"/>
  <c r="K384" i="6"/>
  <c r="K385" i="6"/>
  <c r="K386" i="6"/>
  <c r="K387" i="6"/>
  <c r="K388" i="6"/>
  <c r="K389" i="6"/>
  <c r="K390" i="6"/>
  <c r="K391" i="6"/>
  <c r="K392" i="6"/>
  <c r="K393" i="6"/>
  <c r="K394" i="6"/>
  <c r="K395" i="6"/>
  <c r="K396" i="6"/>
  <c r="K397" i="6"/>
  <c r="K398" i="6"/>
  <c r="K399" i="6"/>
  <c r="K400" i="6"/>
  <c r="K401" i="6"/>
  <c r="K402" i="6"/>
  <c r="K403" i="6"/>
  <c r="K404" i="6"/>
  <c r="K405" i="6"/>
  <c r="K406" i="6"/>
  <c r="K407" i="6"/>
  <c r="K408" i="6"/>
  <c r="K409" i="6"/>
  <c r="K410" i="6"/>
  <c r="K411" i="6"/>
  <c r="K412" i="6"/>
  <c r="K413" i="6"/>
  <c r="K414" i="6"/>
  <c r="K415" i="6"/>
  <c r="K416" i="6"/>
  <c r="K417" i="6"/>
  <c r="K418" i="6"/>
  <c r="K419" i="6"/>
  <c r="K420" i="6"/>
  <c r="K421" i="6"/>
  <c r="K422" i="6"/>
  <c r="K423" i="6"/>
  <c r="K424" i="6"/>
  <c r="K425" i="6"/>
  <c r="K426" i="6"/>
  <c r="K427" i="6"/>
  <c r="K428" i="6"/>
  <c r="K429" i="6"/>
  <c r="K430" i="6"/>
  <c r="K431" i="6"/>
  <c r="K432" i="6"/>
  <c r="K433" i="6"/>
  <c r="K434" i="6"/>
  <c r="K435" i="6"/>
  <c r="K436" i="6"/>
  <c r="K437" i="6"/>
  <c r="K438" i="6"/>
  <c r="K439" i="6"/>
  <c r="K440" i="6"/>
  <c r="K441" i="6"/>
  <c r="K442" i="6"/>
  <c r="K443" i="6"/>
  <c r="K444" i="6"/>
  <c r="K445" i="6"/>
  <c r="K446" i="6"/>
  <c r="K447" i="6"/>
  <c r="K448" i="6"/>
  <c r="K449" i="6"/>
  <c r="K450" i="6"/>
  <c r="K451" i="6"/>
  <c r="K452" i="6"/>
  <c r="K453" i="6"/>
  <c r="K454" i="6"/>
  <c r="K455" i="6"/>
  <c r="K456" i="6"/>
  <c r="K457" i="6"/>
  <c r="K458" i="6"/>
  <c r="K459" i="6"/>
  <c r="K460" i="6"/>
  <c r="K461" i="6"/>
  <c r="K462" i="6"/>
  <c r="K463" i="6"/>
  <c r="K464" i="6"/>
  <c r="K465" i="6"/>
  <c r="K466" i="6"/>
  <c r="K467" i="6"/>
  <c r="K468" i="6"/>
  <c r="K469" i="6"/>
  <c r="K470" i="6"/>
  <c r="K471" i="6"/>
  <c r="K472" i="6"/>
  <c r="K473" i="6"/>
  <c r="K474" i="6"/>
  <c r="K475" i="6"/>
  <c r="K476" i="6"/>
  <c r="K477" i="6"/>
  <c r="K478" i="6"/>
  <c r="K479" i="6"/>
  <c r="K480" i="6"/>
  <c r="K481" i="6"/>
  <c r="K482" i="6"/>
  <c r="K483" i="6"/>
  <c r="K484" i="6"/>
  <c r="K485" i="6"/>
  <c r="K486" i="6"/>
  <c r="K487" i="6"/>
  <c r="K488" i="6"/>
  <c r="K489" i="6"/>
  <c r="K490" i="6"/>
  <c r="K491" i="6"/>
  <c r="K492" i="6"/>
  <c r="K493" i="6"/>
  <c r="K494" i="6"/>
  <c r="K495" i="6"/>
  <c r="K496" i="6"/>
  <c r="K497" i="6"/>
  <c r="K498" i="6"/>
  <c r="K499" i="6"/>
  <c r="K500" i="6"/>
  <c r="K501" i="6"/>
  <c r="K502" i="6"/>
  <c r="K503" i="6"/>
  <c r="K504" i="6"/>
  <c r="K505" i="6"/>
  <c r="K506" i="6"/>
  <c r="K507" i="6"/>
  <c r="K508" i="6"/>
  <c r="K509" i="6"/>
  <c r="K510" i="6"/>
  <c r="K511" i="6"/>
  <c r="K512" i="6"/>
  <c r="K513" i="6"/>
  <c r="K514" i="6"/>
  <c r="K515" i="6"/>
  <c r="K516" i="6"/>
  <c r="K517" i="6"/>
  <c r="K518" i="6"/>
  <c r="K519" i="6"/>
  <c r="K520" i="6"/>
  <c r="K521" i="6"/>
  <c r="K522" i="6"/>
  <c r="K523" i="6"/>
  <c r="K524" i="6"/>
  <c r="K525" i="6"/>
  <c r="K526" i="6"/>
  <c r="K527" i="6"/>
  <c r="K528" i="6"/>
  <c r="K529" i="6"/>
  <c r="K530" i="6"/>
  <c r="K531" i="6"/>
  <c r="K532" i="6"/>
  <c r="K533" i="6"/>
  <c r="K534" i="6"/>
  <c r="K535" i="6"/>
  <c r="K536" i="6"/>
  <c r="K537" i="6"/>
  <c r="K538" i="6"/>
  <c r="K539" i="6"/>
  <c r="K540" i="6"/>
  <c r="K541" i="6"/>
  <c r="K542" i="6"/>
  <c r="K543" i="6"/>
  <c r="K544" i="6"/>
  <c r="K545" i="6"/>
  <c r="K546" i="6"/>
  <c r="K547" i="6"/>
  <c r="K548" i="6"/>
  <c r="K549" i="6"/>
  <c r="K550" i="6"/>
  <c r="K551" i="6"/>
  <c r="K552" i="6"/>
  <c r="K553" i="6"/>
  <c r="K554" i="6"/>
  <c r="K555" i="6"/>
  <c r="K556" i="6"/>
  <c r="K557" i="6"/>
  <c r="K558" i="6"/>
  <c r="K559" i="6"/>
  <c r="K560" i="6"/>
  <c r="K561" i="6"/>
  <c r="K562" i="6"/>
  <c r="K563" i="6"/>
  <c r="K564" i="6"/>
  <c r="K565" i="6"/>
  <c r="K566" i="6"/>
  <c r="K567" i="6"/>
  <c r="K568" i="6"/>
  <c r="K569" i="6"/>
  <c r="K570" i="6"/>
  <c r="K571" i="6"/>
  <c r="K572" i="6"/>
  <c r="K573" i="6"/>
  <c r="K574" i="6"/>
  <c r="K575" i="6"/>
  <c r="K576" i="6"/>
  <c r="K577" i="6"/>
  <c r="K578" i="6"/>
  <c r="K579" i="6"/>
  <c r="K580" i="6"/>
  <c r="K581" i="6"/>
  <c r="K582" i="6"/>
  <c r="K583" i="6"/>
  <c r="K584" i="6"/>
  <c r="K585" i="6"/>
  <c r="K586" i="6"/>
  <c r="K587" i="6"/>
  <c r="K588" i="6"/>
  <c r="K589" i="6"/>
  <c r="K590" i="6"/>
  <c r="K591" i="6"/>
  <c r="K592" i="6"/>
  <c r="K593" i="6"/>
  <c r="K594" i="6"/>
  <c r="K595" i="6"/>
  <c r="K596" i="6"/>
  <c r="K597" i="6"/>
  <c r="K598" i="6"/>
  <c r="K599" i="6"/>
  <c r="K600" i="6"/>
  <c r="K601" i="6"/>
  <c r="K602" i="6"/>
  <c r="K603" i="6"/>
  <c r="K604" i="6"/>
  <c r="K605" i="6"/>
  <c r="K606" i="6"/>
  <c r="K607" i="6"/>
  <c r="K608" i="6"/>
  <c r="K609" i="6"/>
  <c r="K610" i="6"/>
  <c r="K611" i="6"/>
  <c r="K612" i="6"/>
  <c r="K613" i="6"/>
  <c r="K614" i="6"/>
  <c r="K615" i="6"/>
  <c r="K616" i="6"/>
  <c r="K617" i="6"/>
  <c r="K618" i="6"/>
  <c r="K619" i="6"/>
  <c r="K620" i="6"/>
  <c r="K621" i="6"/>
  <c r="K622" i="6"/>
  <c r="K623" i="6"/>
  <c r="K624" i="6"/>
  <c r="K625" i="6"/>
  <c r="K626" i="6"/>
  <c r="K627" i="6"/>
  <c r="K628" i="6"/>
  <c r="K629" i="6"/>
  <c r="K630" i="6"/>
  <c r="K631" i="6"/>
  <c r="K632" i="6"/>
  <c r="K633" i="6"/>
  <c r="K634" i="6"/>
  <c r="K635" i="6"/>
  <c r="K636" i="6"/>
  <c r="K637" i="6"/>
  <c r="K638" i="6"/>
  <c r="K639" i="6"/>
  <c r="K640" i="6"/>
  <c r="K641" i="6"/>
  <c r="K642" i="6"/>
  <c r="K643" i="6"/>
  <c r="K644" i="6"/>
  <c r="K645" i="6"/>
  <c r="K646" i="6"/>
  <c r="K647" i="6"/>
  <c r="K648" i="6"/>
  <c r="K649" i="6"/>
  <c r="K650" i="6"/>
  <c r="K651" i="6"/>
  <c r="K652" i="6"/>
  <c r="K653" i="6"/>
  <c r="K654" i="6"/>
  <c r="K655" i="6"/>
  <c r="K656" i="6"/>
  <c r="K657" i="6"/>
  <c r="K658" i="6"/>
  <c r="K659" i="6"/>
  <c r="K660" i="6"/>
  <c r="K661" i="6"/>
  <c r="K662" i="6"/>
  <c r="K663" i="6"/>
  <c r="K664" i="6"/>
  <c r="K665" i="6"/>
  <c r="K666" i="6"/>
  <c r="K667" i="6"/>
  <c r="K668" i="6"/>
  <c r="K669" i="6"/>
  <c r="K670" i="6"/>
  <c r="K671" i="6"/>
  <c r="K672" i="6"/>
  <c r="K673" i="6"/>
  <c r="K674" i="6"/>
  <c r="K675" i="6"/>
  <c r="K676" i="6"/>
  <c r="K677" i="6"/>
  <c r="K678" i="6"/>
  <c r="K679" i="6"/>
  <c r="K680" i="6"/>
  <c r="K681" i="6"/>
  <c r="K682" i="6"/>
  <c r="K683" i="6"/>
  <c r="K684" i="6"/>
  <c r="K685" i="6"/>
  <c r="K686" i="6"/>
  <c r="K687" i="6"/>
  <c r="K688" i="6"/>
  <c r="K689" i="6"/>
  <c r="K690" i="6"/>
  <c r="K691" i="6"/>
  <c r="K692" i="6"/>
  <c r="K693" i="6"/>
  <c r="K694" i="6"/>
  <c r="K695" i="6"/>
  <c r="K696" i="6"/>
  <c r="K697" i="6"/>
  <c r="K698" i="6"/>
  <c r="K699" i="6"/>
  <c r="K700" i="6"/>
  <c r="K701" i="6"/>
  <c r="K702" i="6"/>
  <c r="K703" i="6"/>
  <c r="K704" i="6"/>
  <c r="K705" i="6"/>
  <c r="K706" i="6"/>
  <c r="K707" i="6"/>
  <c r="K708" i="6"/>
  <c r="K709" i="6"/>
  <c r="K710" i="6"/>
  <c r="K711" i="6"/>
  <c r="K712" i="6"/>
  <c r="K713" i="6"/>
  <c r="K714" i="6"/>
  <c r="K715" i="6"/>
  <c r="K716" i="6"/>
  <c r="K717" i="6"/>
  <c r="K718" i="6"/>
  <c r="K719" i="6"/>
  <c r="K720" i="6"/>
  <c r="K721" i="6"/>
  <c r="K722" i="6"/>
  <c r="K723" i="6"/>
  <c r="K724" i="6"/>
  <c r="K725" i="6"/>
  <c r="K726" i="6"/>
  <c r="K727" i="6"/>
  <c r="K728" i="6"/>
  <c r="K729" i="6"/>
  <c r="K730" i="6"/>
  <c r="K731" i="6"/>
  <c r="K732" i="6"/>
  <c r="K733" i="6"/>
  <c r="K734" i="6"/>
  <c r="K735" i="6"/>
  <c r="K736" i="6"/>
  <c r="K737" i="6"/>
  <c r="K738" i="6"/>
  <c r="K739" i="6"/>
  <c r="K740" i="6"/>
  <c r="K741" i="6"/>
  <c r="K742" i="6"/>
  <c r="K743" i="6"/>
  <c r="K744" i="6"/>
  <c r="K745" i="6"/>
  <c r="K746" i="6"/>
  <c r="K747" i="6"/>
  <c r="K748" i="6"/>
  <c r="K749" i="6"/>
  <c r="K750" i="6"/>
  <c r="K751" i="6"/>
  <c r="K752" i="6"/>
  <c r="K753" i="6"/>
  <c r="K754" i="6"/>
  <c r="K755" i="6"/>
  <c r="K756" i="6"/>
  <c r="K757" i="6"/>
  <c r="K758" i="6"/>
  <c r="K759" i="6"/>
  <c r="K760" i="6"/>
  <c r="K761" i="6"/>
  <c r="K762" i="6"/>
  <c r="K763" i="6"/>
  <c r="K764" i="6"/>
  <c r="K765" i="6"/>
  <c r="K766" i="6"/>
  <c r="K767" i="6"/>
  <c r="K768" i="6"/>
  <c r="K769" i="6"/>
  <c r="K770" i="6"/>
  <c r="K771" i="6"/>
  <c r="K772" i="6"/>
  <c r="K773" i="6"/>
  <c r="K774" i="6"/>
  <c r="K775" i="6"/>
  <c r="K776" i="6"/>
  <c r="K777" i="6"/>
  <c r="K778" i="6"/>
  <c r="K779" i="6"/>
  <c r="K780" i="6"/>
  <c r="K781" i="6"/>
  <c r="K782" i="6"/>
  <c r="K783" i="6"/>
  <c r="K784" i="6"/>
  <c r="K785" i="6"/>
  <c r="K786" i="6"/>
  <c r="K787" i="6"/>
  <c r="K788" i="6"/>
  <c r="K789" i="6"/>
  <c r="K790" i="6"/>
  <c r="K791" i="6"/>
  <c r="K792" i="6"/>
  <c r="K793" i="6"/>
  <c r="K794" i="6"/>
  <c r="K795" i="6"/>
  <c r="K796" i="6"/>
  <c r="K797" i="6"/>
  <c r="K798" i="6"/>
  <c r="K799" i="6"/>
  <c r="K800" i="6"/>
  <c r="K801" i="6"/>
  <c r="K802" i="6"/>
  <c r="K803" i="6"/>
  <c r="K804" i="6"/>
  <c r="K805" i="6"/>
  <c r="K806" i="6"/>
  <c r="K807" i="6"/>
  <c r="K808" i="6"/>
  <c r="K809" i="6"/>
  <c r="K810" i="6"/>
  <c r="K811" i="6"/>
  <c r="K812" i="6"/>
  <c r="K813" i="6"/>
  <c r="K814" i="6"/>
  <c r="K815" i="6"/>
  <c r="K816" i="6"/>
  <c r="K817" i="6"/>
  <c r="K818" i="6"/>
  <c r="K819" i="6"/>
  <c r="K820" i="6"/>
  <c r="K821" i="6"/>
  <c r="K822" i="6"/>
  <c r="K823" i="6"/>
  <c r="K824" i="6"/>
  <c r="K825" i="6"/>
  <c r="K826" i="6"/>
  <c r="K827" i="6"/>
  <c r="K828" i="6"/>
  <c r="K829" i="6"/>
  <c r="K830" i="6"/>
  <c r="K831" i="6"/>
  <c r="K832" i="6"/>
  <c r="K833" i="6"/>
  <c r="K834" i="6"/>
  <c r="K835" i="6"/>
  <c r="K836" i="6"/>
  <c r="K837" i="6"/>
  <c r="K838" i="6"/>
  <c r="K839" i="6"/>
  <c r="K840" i="6"/>
  <c r="K841" i="6"/>
  <c r="K842" i="6"/>
  <c r="K843" i="6"/>
  <c r="K844" i="6"/>
  <c r="K845" i="6"/>
  <c r="K846" i="6"/>
  <c r="K847" i="6"/>
  <c r="K848" i="6"/>
  <c r="K849" i="6"/>
  <c r="K850" i="6"/>
  <c r="K851" i="6"/>
  <c r="K852" i="6"/>
  <c r="K853" i="6"/>
  <c r="K854" i="6"/>
  <c r="K855" i="6"/>
  <c r="K856" i="6"/>
  <c r="K857" i="6"/>
  <c r="K858" i="6"/>
  <c r="K859" i="6"/>
  <c r="K860" i="6"/>
  <c r="K861" i="6"/>
  <c r="K862" i="6"/>
  <c r="K863" i="6"/>
  <c r="K864" i="6"/>
  <c r="K865" i="6"/>
  <c r="K866" i="6"/>
  <c r="K867" i="6"/>
  <c r="K868" i="6"/>
  <c r="K869" i="6"/>
  <c r="K870" i="6"/>
  <c r="K871" i="6"/>
  <c r="K872" i="6"/>
  <c r="K873" i="6"/>
  <c r="K874" i="6"/>
  <c r="K875" i="6"/>
  <c r="K876" i="6"/>
  <c r="K877" i="6"/>
  <c r="K878" i="6"/>
  <c r="K879" i="6"/>
  <c r="K880" i="6"/>
  <c r="K881" i="6"/>
  <c r="K882" i="6"/>
  <c r="K883" i="6"/>
  <c r="K884" i="6"/>
  <c r="K885" i="6"/>
  <c r="K886" i="6"/>
  <c r="K887" i="6"/>
  <c r="K888" i="6"/>
  <c r="K889" i="6"/>
  <c r="K890" i="6"/>
  <c r="K891" i="6"/>
  <c r="K892" i="6"/>
  <c r="K893" i="6"/>
  <c r="K894" i="6"/>
  <c r="K895" i="6"/>
  <c r="K896" i="6"/>
  <c r="K897" i="6"/>
  <c r="K898" i="6"/>
  <c r="K899" i="6"/>
  <c r="K900" i="6"/>
  <c r="K901" i="6"/>
  <c r="K902" i="6"/>
  <c r="K903" i="6"/>
  <c r="K904" i="6"/>
  <c r="K905" i="6"/>
  <c r="K906" i="6"/>
  <c r="K907" i="6"/>
  <c r="K908" i="6"/>
  <c r="K909" i="6"/>
  <c r="K910" i="6"/>
  <c r="K911" i="6"/>
  <c r="K912" i="6"/>
  <c r="K913" i="6"/>
  <c r="K914" i="6"/>
  <c r="K915" i="6"/>
  <c r="K916" i="6"/>
  <c r="K917" i="6"/>
  <c r="K918" i="6"/>
  <c r="K919" i="6"/>
  <c r="K920" i="6"/>
  <c r="K921" i="6"/>
  <c r="K922" i="6"/>
  <c r="K923" i="6"/>
  <c r="K924" i="6"/>
  <c r="K925" i="6"/>
  <c r="K926" i="6"/>
  <c r="K927" i="6"/>
  <c r="K928" i="6"/>
  <c r="K929" i="6"/>
  <c r="K930" i="6"/>
  <c r="K931" i="6"/>
  <c r="K932" i="6"/>
  <c r="K933" i="6"/>
  <c r="K934" i="6"/>
  <c r="K935" i="6"/>
  <c r="K936" i="6"/>
  <c r="K937" i="6"/>
  <c r="K938" i="6"/>
  <c r="K939" i="6"/>
  <c r="K940" i="6"/>
  <c r="K941" i="6"/>
  <c r="K942" i="6"/>
  <c r="K943" i="6"/>
  <c r="K944" i="6"/>
  <c r="K945" i="6"/>
  <c r="K946" i="6"/>
  <c r="K947" i="6"/>
  <c r="K948" i="6"/>
  <c r="K949" i="6"/>
  <c r="K950" i="6"/>
  <c r="K951" i="6"/>
  <c r="K952" i="6"/>
  <c r="K953" i="6"/>
  <c r="K954" i="6"/>
  <c r="K955" i="6"/>
  <c r="K956" i="6"/>
  <c r="K957" i="6"/>
  <c r="K958" i="6"/>
  <c r="K959" i="6"/>
  <c r="K960" i="6"/>
  <c r="K961" i="6"/>
  <c r="K962" i="6"/>
  <c r="K963" i="6"/>
  <c r="K964" i="6"/>
  <c r="K965" i="6"/>
  <c r="K966" i="6"/>
  <c r="K967" i="6"/>
  <c r="K968" i="6"/>
  <c r="K969" i="6"/>
  <c r="K970" i="6"/>
  <c r="K971" i="6"/>
  <c r="K972" i="6"/>
  <c r="K973" i="6"/>
  <c r="K974" i="6"/>
  <c r="K975" i="6"/>
  <c r="K976" i="6"/>
  <c r="K977" i="6"/>
  <c r="K978" i="6"/>
  <c r="K979" i="6"/>
  <c r="K980" i="6"/>
  <c r="K981" i="6"/>
  <c r="K982" i="6"/>
  <c r="K983" i="6"/>
  <c r="K984" i="6"/>
  <c r="K985" i="6"/>
  <c r="K986" i="6"/>
  <c r="K987" i="6"/>
  <c r="K988" i="6"/>
  <c r="K989" i="6"/>
  <c r="K990" i="6"/>
  <c r="K991" i="6"/>
  <c r="K992" i="6"/>
  <c r="K993" i="6"/>
  <c r="K994" i="6"/>
  <c r="K995" i="6"/>
  <c r="K996" i="6"/>
  <c r="K997" i="6"/>
  <c r="K998" i="6"/>
  <c r="K999" i="6"/>
  <c r="K1000" i="6"/>
  <c r="K1001" i="6"/>
  <c r="K1002" i="6"/>
  <c r="K1003" i="6"/>
  <c r="K1004" i="6"/>
  <c r="K1005" i="6"/>
  <c r="K1006" i="6"/>
  <c r="K1007" i="6"/>
  <c r="K1008" i="6"/>
  <c r="K1009" i="6"/>
  <c r="K1010" i="6"/>
  <c r="K1011" i="6"/>
  <c r="K1012" i="6"/>
  <c r="K1013" i="6"/>
  <c r="K1014" i="6"/>
  <c r="K1015" i="6"/>
  <c r="K1016" i="6"/>
  <c r="K1017" i="6"/>
  <c r="K1018" i="6"/>
  <c r="K1019" i="6"/>
  <c r="K1020" i="6"/>
  <c r="K1021" i="6"/>
  <c r="K1022" i="6"/>
  <c r="K1023" i="6"/>
  <c r="K1024" i="6"/>
  <c r="K1025" i="6"/>
  <c r="K1026" i="6"/>
  <c r="K1027" i="6"/>
  <c r="K1028" i="6"/>
  <c r="K1029" i="6"/>
  <c r="K1030" i="6"/>
  <c r="K1031" i="6"/>
  <c r="K1032" i="6"/>
  <c r="K1033" i="6"/>
  <c r="K1034" i="6"/>
  <c r="K1035" i="6"/>
  <c r="K1036" i="6"/>
  <c r="K1037" i="6"/>
  <c r="K1038" i="6"/>
  <c r="K1039" i="6"/>
  <c r="K1040" i="6"/>
  <c r="K1041" i="6"/>
  <c r="K1042" i="6"/>
  <c r="K1043" i="6"/>
  <c r="K1044" i="6"/>
  <c r="K1045" i="6"/>
  <c r="K1046" i="6"/>
  <c r="K1047" i="6"/>
  <c r="K1048" i="6"/>
  <c r="K1049" i="6"/>
  <c r="K1050" i="6"/>
  <c r="K1051" i="6"/>
  <c r="K1052" i="6"/>
  <c r="K1053" i="6"/>
  <c r="K1054" i="6"/>
  <c r="K1055" i="6"/>
  <c r="K1056" i="6"/>
  <c r="K1057" i="6"/>
  <c r="K1058" i="6"/>
  <c r="K1059" i="6"/>
  <c r="K1060" i="6"/>
  <c r="K1061" i="6"/>
  <c r="K1062" i="6"/>
  <c r="K1063" i="6"/>
  <c r="K1064" i="6"/>
  <c r="K1065" i="6"/>
  <c r="K1066" i="6"/>
  <c r="K1067" i="6"/>
  <c r="K1068" i="6"/>
  <c r="K1069" i="6"/>
  <c r="K1070" i="6"/>
  <c r="K1071" i="6"/>
  <c r="K1072" i="6"/>
  <c r="K1073" i="6"/>
  <c r="K1074" i="6"/>
  <c r="K1075" i="6"/>
  <c r="K1076" i="6"/>
  <c r="K1077" i="6"/>
  <c r="K1078" i="6"/>
  <c r="K1079" i="6"/>
  <c r="K1080" i="6"/>
  <c r="K1081" i="6"/>
  <c r="K1082" i="6"/>
  <c r="K1083" i="6"/>
  <c r="K1084" i="6"/>
  <c r="K1085" i="6"/>
  <c r="K1086" i="6"/>
  <c r="K1087" i="6"/>
  <c r="K1088" i="6"/>
  <c r="K1089" i="6"/>
  <c r="K1090" i="6"/>
  <c r="K1091" i="6"/>
  <c r="K1092" i="6"/>
  <c r="K1093" i="6"/>
  <c r="K1094" i="6"/>
  <c r="K1095" i="6"/>
  <c r="K1096" i="6"/>
  <c r="K1097" i="6"/>
  <c r="K1098" i="6"/>
  <c r="K1099" i="6"/>
  <c r="K1100" i="6"/>
  <c r="K1101" i="6"/>
  <c r="K1102" i="6"/>
  <c r="K1103" i="6"/>
  <c r="K1104" i="6"/>
  <c r="K1105" i="6"/>
  <c r="K1106" i="6"/>
  <c r="K1107" i="6"/>
  <c r="K1108" i="6"/>
  <c r="K1109" i="6"/>
  <c r="K1110" i="6"/>
  <c r="K1111" i="6"/>
  <c r="K1112" i="6"/>
  <c r="K1113" i="6"/>
  <c r="K1114" i="6"/>
  <c r="K1115" i="6"/>
  <c r="K1116" i="6"/>
  <c r="K1117" i="6"/>
  <c r="K1118" i="6"/>
  <c r="K1119" i="6"/>
  <c r="K1120" i="6"/>
  <c r="K1121" i="6"/>
  <c r="K1122" i="6"/>
  <c r="K1123" i="6"/>
  <c r="K1124" i="6"/>
  <c r="K1125" i="6"/>
  <c r="K1126" i="6"/>
  <c r="K1127" i="6"/>
  <c r="K1128" i="6"/>
  <c r="K1129" i="6"/>
  <c r="K1130" i="6"/>
  <c r="K1131" i="6"/>
  <c r="K1132" i="6"/>
  <c r="K1133" i="6"/>
  <c r="K1134" i="6"/>
  <c r="K1135" i="6"/>
  <c r="K1136" i="6"/>
  <c r="K1137" i="6"/>
  <c r="K1138" i="6"/>
  <c r="K1139" i="6"/>
  <c r="K1140" i="6"/>
  <c r="K1141" i="6"/>
  <c r="K1142" i="6"/>
  <c r="K1143" i="6"/>
  <c r="K1144" i="6"/>
  <c r="K1145" i="6"/>
  <c r="K1146" i="6"/>
  <c r="K1147" i="6"/>
  <c r="K1148" i="6"/>
  <c r="K1149" i="6"/>
  <c r="K1150" i="6"/>
  <c r="K1151" i="6"/>
  <c r="K1152" i="6"/>
  <c r="K1153" i="6"/>
  <c r="K1154" i="6"/>
  <c r="K1155" i="6"/>
  <c r="K1156" i="6"/>
  <c r="K1157" i="6"/>
  <c r="K1158" i="6"/>
  <c r="K1159" i="6"/>
  <c r="K1160" i="6"/>
  <c r="K1161" i="6"/>
  <c r="K1162" i="6"/>
  <c r="K1163" i="6"/>
  <c r="K1164" i="6"/>
  <c r="K1165" i="6"/>
  <c r="K1166" i="6"/>
  <c r="K1167" i="6"/>
  <c r="K1168" i="6"/>
  <c r="K1169" i="6"/>
  <c r="K1170" i="6"/>
  <c r="K1171" i="6"/>
  <c r="K1172" i="6"/>
  <c r="K1173" i="6"/>
  <c r="K1174" i="6"/>
  <c r="K1175" i="6"/>
  <c r="K1176" i="6"/>
  <c r="K1177" i="6"/>
  <c r="K1178" i="6"/>
  <c r="K1179" i="6"/>
  <c r="K1180" i="6"/>
  <c r="K1181" i="6"/>
  <c r="K1182" i="6"/>
  <c r="K1183" i="6"/>
  <c r="K1184" i="6"/>
  <c r="K1185" i="6"/>
  <c r="K1186" i="6"/>
  <c r="K1187" i="6"/>
  <c r="K1188" i="6"/>
  <c r="K1189" i="6"/>
  <c r="K1190" i="6"/>
  <c r="K1191" i="6"/>
  <c r="K1192" i="6"/>
  <c r="K1193" i="6"/>
  <c r="K1194" i="6"/>
  <c r="K1195" i="6"/>
  <c r="K1196" i="6"/>
  <c r="K1197" i="6"/>
  <c r="K1198" i="6"/>
  <c r="K1199" i="6"/>
  <c r="K1200" i="6"/>
  <c r="K1201" i="6"/>
  <c r="K1202" i="6"/>
  <c r="K1203" i="6"/>
  <c r="K1204" i="6"/>
  <c r="K1205" i="6"/>
  <c r="K1206" i="6"/>
  <c r="K1207" i="6"/>
  <c r="K1208" i="6"/>
  <c r="K1209" i="6"/>
  <c r="K1210" i="6"/>
  <c r="K1211" i="6"/>
  <c r="K1212" i="6"/>
  <c r="K1213" i="6"/>
  <c r="K1214" i="6"/>
  <c r="K1215" i="6"/>
  <c r="K1216" i="6"/>
  <c r="K1217" i="6"/>
  <c r="K1218" i="6"/>
  <c r="K1219" i="6"/>
  <c r="K1220" i="6"/>
  <c r="K1221" i="6"/>
  <c r="K1222" i="6"/>
  <c r="K1223" i="6"/>
  <c r="K1224" i="6"/>
  <c r="K1225" i="6"/>
  <c r="K1226" i="6"/>
  <c r="K1227" i="6"/>
  <c r="K1228" i="6"/>
  <c r="K1229" i="6"/>
  <c r="K1230" i="6"/>
  <c r="K1231" i="6"/>
  <c r="K1232" i="6"/>
  <c r="K1233" i="6"/>
  <c r="K1234" i="6"/>
  <c r="K1235" i="6"/>
  <c r="K1236" i="6"/>
  <c r="K1237" i="6"/>
  <c r="K1238" i="6"/>
  <c r="K1239" i="6"/>
  <c r="K1240" i="6"/>
  <c r="K1241" i="6"/>
  <c r="K1242" i="6"/>
  <c r="K1243" i="6"/>
  <c r="K1244" i="6"/>
  <c r="K1245" i="6"/>
  <c r="K1246" i="6"/>
  <c r="K1247" i="6"/>
  <c r="K1248" i="6"/>
  <c r="K1249" i="6"/>
  <c r="K1250" i="6"/>
  <c r="K1251" i="6"/>
  <c r="K1252" i="6"/>
  <c r="K1253" i="6"/>
  <c r="K1254" i="6"/>
  <c r="K1255" i="6"/>
  <c r="K1256" i="6"/>
  <c r="K1257" i="6"/>
  <c r="K1258" i="6"/>
  <c r="K1259" i="6"/>
  <c r="K1260" i="6"/>
  <c r="K1261" i="6"/>
  <c r="K1262" i="6"/>
  <c r="K1263" i="6"/>
  <c r="K1264" i="6"/>
  <c r="K1265" i="6"/>
  <c r="K1266" i="6"/>
  <c r="K1267" i="6"/>
  <c r="K1268" i="6"/>
  <c r="K1269" i="6"/>
  <c r="K1270" i="6"/>
  <c r="K1271" i="6"/>
  <c r="K1272" i="6"/>
  <c r="K1273" i="6"/>
  <c r="K1274" i="6"/>
  <c r="K1275" i="6"/>
  <c r="K1276" i="6"/>
  <c r="K1277" i="6"/>
  <c r="K1278" i="6"/>
  <c r="K1279" i="6"/>
  <c r="K1280" i="6"/>
  <c r="K1281" i="6"/>
  <c r="K1282" i="6"/>
  <c r="K1283" i="6"/>
  <c r="K1284" i="6"/>
  <c r="K1285" i="6"/>
  <c r="K1286" i="6"/>
  <c r="K1287" i="6"/>
  <c r="K1288" i="6"/>
  <c r="K1289" i="6"/>
  <c r="K1290" i="6"/>
  <c r="K1291" i="6"/>
  <c r="K1292" i="6"/>
  <c r="K1293" i="6"/>
  <c r="K1294" i="6"/>
  <c r="K1295" i="6"/>
  <c r="K1296" i="6"/>
  <c r="K1297" i="6"/>
  <c r="K1298" i="6"/>
  <c r="K1299" i="6"/>
  <c r="K1300" i="6"/>
  <c r="K1301" i="6"/>
  <c r="K1302" i="6"/>
  <c r="K1303" i="6"/>
  <c r="K1304" i="6"/>
  <c r="K1305" i="6"/>
  <c r="K1306" i="6"/>
  <c r="K1307" i="6"/>
  <c r="K1308" i="6"/>
  <c r="K1309" i="6"/>
  <c r="K1310" i="6"/>
  <c r="K1311" i="6"/>
  <c r="K1312" i="6"/>
  <c r="K1313" i="6"/>
  <c r="K1314" i="6"/>
  <c r="K1315" i="6"/>
  <c r="K1316" i="6"/>
  <c r="K1317" i="6"/>
  <c r="K1318" i="6"/>
  <c r="K1319" i="6"/>
  <c r="K1320" i="6"/>
  <c r="K1321" i="6"/>
  <c r="K1322" i="6"/>
  <c r="K1323" i="6"/>
  <c r="K1324" i="6"/>
  <c r="K1325" i="6"/>
  <c r="K1326" i="6"/>
  <c r="K1327" i="6"/>
  <c r="K1328" i="6"/>
  <c r="K1329" i="6"/>
  <c r="K1330" i="6"/>
  <c r="K1331" i="6"/>
  <c r="K1332" i="6"/>
  <c r="K1333" i="6"/>
  <c r="K1334" i="6"/>
  <c r="K1335" i="6"/>
  <c r="K1336" i="6"/>
  <c r="K1337" i="6"/>
  <c r="K1338" i="6"/>
  <c r="K1339" i="6"/>
  <c r="K1340" i="6"/>
  <c r="K1341" i="6"/>
  <c r="K1342" i="6"/>
  <c r="K1343" i="6"/>
  <c r="K1344" i="6"/>
  <c r="K1345" i="6"/>
  <c r="K1346" i="6"/>
  <c r="K1347" i="6"/>
  <c r="K1348" i="6"/>
  <c r="K1349" i="6"/>
  <c r="K1350" i="6"/>
  <c r="K1351" i="6"/>
  <c r="K1352" i="6"/>
  <c r="K1353" i="6"/>
  <c r="K1354" i="6"/>
  <c r="K1355" i="6"/>
  <c r="K1356" i="6"/>
  <c r="K1357" i="6"/>
  <c r="K1358" i="6"/>
  <c r="K1359" i="6"/>
  <c r="K1360" i="6"/>
  <c r="K1361" i="6"/>
  <c r="K1362" i="6"/>
  <c r="K1363" i="6"/>
  <c r="K1364" i="6"/>
  <c r="K1365" i="6"/>
  <c r="K1366" i="6"/>
  <c r="K1367" i="6"/>
  <c r="K1368" i="6"/>
  <c r="K1369" i="6"/>
  <c r="K1370" i="6"/>
  <c r="K1371" i="6"/>
  <c r="K1372" i="6"/>
  <c r="K1373" i="6"/>
  <c r="K1374" i="6"/>
  <c r="K1375" i="6"/>
  <c r="K1376" i="6"/>
  <c r="K1377" i="6"/>
  <c r="K1378" i="6"/>
  <c r="K1379" i="6"/>
  <c r="K1380" i="6"/>
  <c r="K1381" i="6"/>
  <c r="K1382" i="6"/>
  <c r="K1383" i="6"/>
  <c r="K1384" i="6"/>
  <c r="K1385" i="6"/>
  <c r="K1386" i="6"/>
  <c r="K1387" i="6"/>
  <c r="K1388" i="6"/>
  <c r="K1389" i="6"/>
  <c r="K1390" i="6"/>
  <c r="K1391" i="6"/>
  <c r="K1392" i="6"/>
  <c r="K1393" i="6"/>
  <c r="K1394" i="6"/>
  <c r="K1395" i="6"/>
  <c r="K1396" i="6"/>
  <c r="K1397" i="6"/>
  <c r="K1398" i="6"/>
  <c r="K1399" i="6"/>
  <c r="K1400" i="6"/>
  <c r="K1401" i="6"/>
  <c r="K1402" i="6"/>
  <c r="K1403" i="6"/>
  <c r="K1404" i="6"/>
  <c r="K1405" i="6"/>
  <c r="K1406" i="6"/>
  <c r="K1407" i="6"/>
  <c r="K1408" i="6"/>
  <c r="K1409" i="6"/>
  <c r="K1410" i="6"/>
  <c r="K1411" i="6"/>
  <c r="K1412" i="6"/>
  <c r="K1413" i="6"/>
  <c r="K1414" i="6"/>
  <c r="K1415" i="6"/>
  <c r="K1416" i="6"/>
  <c r="K1417" i="6"/>
  <c r="K1418" i="6"/>
  <c r="K1419" i="6"/>
  <c r="K1420" i="6"/>
  <c r="K1421" i="6"/>
  <c r="K1422" i="6"/>
  <c r="K1423" i="6"/>
  <c r="K1424" i="6"/>
  <c r="K1425" i="6"/>
  <c r="K1426" i="6"/>
  <c r="K1427" i="6"/>
  <c r="K1428" i="6"/>
  <c r="K1429" i="6"/>
  <c r="K1430" i="6"/>
  <c r="K1431" i="6"/>
  <c r="K1432" i="6"/>
  <c r="K1433" i="6"/>
  <c r="K1434" i="6"/>
  <c r="K1435" i="6"/>
  <c r="K1436" i="6"/>
  <c r="K1437" i="6"/>
  <c r="K1438" i="6"/>
  <c r="K1439" i="6"/>
  <c r="K1440" i="6"/>
  <c r="K1441" i="6"/>
  <c r="K1442" i="6"/>
  <c r="K1443" i="6"/>
  <c r="K1444" i="6"/>
  <c r="K1445" i="6"/>
  <c r="K1446" i="6"/>
  <c r="K1447" i="6"/>
  <c r="K1448" i="6"/>
  <c r="K1449" i="6"/>
  <c r="K1450" i="6"/>
  <c r="K1451" i="6"/>
  <c r="K1452" i="6"/>
  <c r="K1453" i="6"/>
  <c r="K1454" i="6"/>
  <c r="K1455" i="6"/>
  <c r="K1456" i="6"/>
  <c r="K1457" i="6"/>
  <c r="K1458" i="6"/>
  <c r="K1459" i="6"/>
  <c r="K1460" i="6"/>
  <c r="K1461" i="6"/>
  <c r="K1462" i="6"/>
  <c r="K1463" i="6"/>
  <c r="K1464" i="6"/>
  <c r="K1465" i="6"/>
  <c r="K1466" i="6"/>
  <c r="K1467" i="6"/>
  <c r="K1468" i="6"/>
  <c r="K1469" i="6"/>
  <c r="K1470" i="6"/>
  <c r="K1471" i="6"/>
  <c r="K1472" i="6"/>
  <c r="K1473" i="6"/>
  <c r="K1474" i="6"/>
  <c r="K1475" i="6"/>
  <c r="K1476" i="6"/>
  <c r="K1477" i="6"/>
  <c r="K1478" i="6"/>
  <c r="K1479" i="6"/>
  <c r="K1480" i="6"/>
  <c r="K1481" i="6"/>
  <c r="K1482" i="6"/>
  <c r="K1483" i="6"/>
  <c r="K1484" i="6"/>
  <c r="K1485" i="6"/>
  <c r="K1486" i="6"/>
  <c r="K1487" i="6"/>
  <c r="K1488" i="6"/>
  <c r="K1489" i="6"/>
  <c r="K1490" i="6"/>
  <c r="K1491" i="6"/>
  <c r="K1492" i="6"/>
  <c r="K1493" i="6"/>
  <c r="K1494" i="6"/>
  <c r="K1495" i="6"/>
  <c r="K1496" i="6"/>
  <c r="K1497" i="6"/>
  <c r="K1498" i="6"/>
  <c r="K1499" i="6"/>
  <c r="K1500" i="6"/>
  <c r="K1501" i="6"/>
  <c r="K1502" i="6"/>
  <c r="K1503" i="6"/>
  <c r="K1504" i="6"/>
  <c r="K1505" i="6"/>
  <c r="K1506" i="6"/>
  <c r="K1507" i="6"/>
  <c r="K1508" i="6"/>
  <c r="K1509" i="6"/>
  <c r="K1510" i="6"/>
  <c r="K1511" i="6"/>
  <c r="K1512" i="6"/>
  <c r="K1513" i="6"/>
  <c r="K1514" i="6"/>
  <c r="K1515" i="6"/>
  <c r="K1516" i="6"/>
  <c r="K1517" i="6"/>
  <c r="K1518" i="6"/>
  <c r="K1519" i="6"/>
  <c r="K1520" i="6"/>
  <c r="K1521" i="6"/>
  <c r="K1522" i="6"/>
  <c r="K1523" i="6"/>
  <c r="K1524" i="6"/>
  <c r="K1525" i="6"/>
  <c r="K1526" i="6"/>
  <c r="K1527" i="6"/>
  <c r="K1528" i="6"/>
  <c r="K1529" i="6"/>
  <c r="K1530" i="6"/>
  <c r="K1531" i="6"/>
  <c r="K1532" i="6"/>
  <c r="K1533" i="6"/>
  <c r="K1534" i="6"/>
  <c r="K1535" i="6"/>
  <c r="K1536" i="6"/>
  <c r="K1537" i="6"/>
  <c r="K1538" i="6"/>
  <c r="K1539" i="6"/>
  <c r="K1540" i="6"/>
  <c r="K1541" i="6"/>
  <c r="K1542" i="6"/>
  <c r="K1543" i="6"/>
  <c r="K1544" i="6"/>
  <c r="K1545" i="6"/>
  <c r="K1546" i="6"/>
  <c r="K1547" i="6"/>
  <c r="K1548" i="6"/>
  <c r="K1549" i="6"/>
  <c r="K1550" i="6"/>
  <c r="K1551" i="6"/>
  <c r="K1552" i="6"/>
  <c r="K1553" i="6"/>
  <c r="K1554" i="6"/>
  <c r="K1555" i="6"/>
  <c r="K1556" i="6"/>
  <c r="K1557" i="6"/>
  <c r="K1558" i="6"/>
  <c r="K1559" i="6"/>
  <c r="K1560" i="6"/>
  <c r="K1561" i="6"/>
  <c r="K1562" i="6"/>
  <c r="K1563" i="6"/>
  <c r="K1564" i="6"/>
  <c r="K1565" i="6"/>
  <c r="K1566" i="6"/>
  <c r="K1567" i="6"/>
  <c r="K1568" i="6"/>
  <c r="K1569" i="6"/>
  <c r="K1570" i="6"/>
  <c r="K1571" i="6"/>
  <c r="K1572" i="6"/>
  <c r="K1573" i="6"/>
  <c r="K1574" i="6"/>
  <c r="K1575" i="6"/>
  <c r="K1576" i="6"/>
  <c r="K1577" i="6"/>
  <c r="K1578" i="6"/>
  <c r="K1579" i="6"/>
  <c r="K1580" i="6"/>
  <c r="K1581" i="6"/>
  <c r="K1582" i="6"/>
  <c r="K1583" i="6"/>
  <c r="K1584" i="6"/>
  <c r="K1585" i="6"/>
  <c r="K1586" i="6"/>
  <c r="K1587" i="6"/>
  <c r="K1588" i="6"/>
  <c r="K1589" i="6"/>
  <c r="K1590" i="6"/>
  <c r="K1591" i="6"/>
  <c r="K1592" i="6"/>
  <c r="K1593" i="6"/>
  <c r="K1594" i="6"/>
  <c r="K1595" i="6"/>
  <c r="K1596" i="6"/>
  <c r="K1597" i="6"/>
  <c r="K1598" i="6"/>
  <c r="K1599" i="6"/>
  <c r="K1600" i="6"/>
  <c r="K1601" i="6"/>
  <c r="K1602" i="6"/>
  <c r="K1603" i="6"/>
  <c r="K1604" i="6"/>
  <c r="K1605" i="6"/>
  <c r="K1606" i="6"/>
  <c r="K1607" i="6"/>
  <c r="K1608" i="6"/>
  <c r="K1609" i="6"/>
  <c r="K1610" i="6"/>
  <c r="K1611" i="6"/>
  <c r="K1612" i="6"/>
  <c r="K1613" i="6"/>
  <c r="K1614" i="6"/>
  <c r="K1615" i="6"/>
  <c r="K1616" i="6"/>
  <c r="K1617" i="6"/>
  <c r="K1618" i="6"/>
  <c r="K1619" i="6"/>
  <c r="K1620" i="6"/>
  <c r="K1621" i="6"/>
  <c r="K1622" i="6"/>
  <c r="K1623" i="6"/>
  <c r="K1624" i="6"/>
  <c r="K1625" i="6"/>
  <c r="K1626" i="6"/>
  <c r="K1627" i="6"/>
  <c r="K1628" i="6"/>
  <c r="K1629" i="6"/>
  <c r="K1630" i="6"/>
  <c r="K1631" i="6"/>
  <c r="K1632" i="6"/>
  <c r="K1633" i="6"/>
  <c r="K1634" i="6"/>
  <c r="K1635" i="6"/>
  <c r="K1636" i="6"/>
  <c r="K1637" i="6"/>
  <c r="K1638" i="6"/>
  <c r="K1639" i="6"/>
  <c r="K1640" i="6"/>
  <c r="K1641" i="6"/>
  <c r="K1642" i="6"/>
  <c r="K1643" i="6"/>
  <c r="K1644" i="6"/>
  <c r="K1645" i="6"/>
  <c r="K1646" i="6"/>
  <c r="K1647" i="6"/>
  <c r="K1648" i="6"/>
  <c r="K1649" i="6"/>
  <c r="K1650" i="6"/>
  <c r="K1651" i="6"/>
  <c r="K1652" i="6"/>
  <c r="K1653" i="6"/>
  <c r="K1654" i="6"/>
  <c r="K1655" i="6"/>
  <c r="K1656" i="6"/>
  <c r="K1657" i="6"/>
  <c r="K1658" i="6"/>
  <c r="K1659" i="6"/>
  <c r="K1660" i="6"/>
  <c r="K1661" i="6"/>
  <c r="K1662" i="6"/>
  <c r="K1663" i="6"/>
  <c r="K1664" i="6"/>
  <c r="K1665" i="6"/>
  <c r="K1666" i="6"/>
  <c r="K1667" i="6"/>
  <c r="K1668" i="6"/>
  <c r="K1669" i="6"/>
  <c r="K1670" i="6"/>
  <c r="K1671" i="6"/>
  <c r="K1672" i="6"/>
  <c r="K1673" i="6"/>
  <c r="K1674" i="6"/>
  <c r="K1675" i="6"/>
  <c r="K1676" i="6"/>
  <c r="K1677" i="6"/>
  <c r="K1678" i="6"/>
  <c r="K1679" i="6"/>
  <c r="K1680" i="6"/>
  <c r="K1681" i="6"/>
  <c r="K1682" i="6"/>
  <c r="K1683" i="6"/>
  <c r="K1684" i="6"/>
  <c r="K1685" i="6"/>
  <c r="K1686" i="6"/>
  <c r="K1687" i="6"/>
  <c r="K1688" i="6"/>
  <c r="K1689" i="6"/>
  <c r="K1690" i="6"/>
  <c r="K1691" i="6"/>
  <c r="K1692" i="6"/>
  <c r="K1693" i="6"/>
  <c r="K1694" i="6"/>
  <c r="K1695" i="6"/>
  <c r="K1696" i="6"/>
  <c r="K1697" i="6"/>
  <c r="K1698" i="6"/>
  <c r="K1699" i="6"/>
  <c r="K1700" i="6"/>
  <c r="K1701" i="6"/>
  <c r="K1702" i="6"/>
  <c r="K1703" i="6"/>
  <c r="K1704" i="6"/>
  <c r="K1705" i="6"/>
  <c r="K1706" i="6"/>
  <c r="K1707" i="6"/>
  <c r="K1708" i="6"/>
  <c r="K1709" i="6"/>
  <c r="K1710" i="6"/>
  <c r="K1711" i="6"/>
  <c r="K1712" i="6"/>
  <c r="K1713" i="6"/>
  <c r="K1714" i="6"/>
  <c r="K1715" i="6"/>
  <c r="K1716" i="6"/>
  <c r="K1717" i="6"/>
  <c r="K1718" i="6"/>
  <c r="K1719" i="6"/>
  <c r="K1720" i="6"/>
  <c r="K1721" i="6"/>
  <c r="K1722" i="6"/>
  <c r="K1723" i="6"/>
  <c r="K1724" i="6"/>
  <c r="K1725" i="6"/>
  <c r="K1726" i="6"/>
  <c r="K1727" i="6"/>
  <c r="K1728" i="6"/>
  <c r="K1729" i="6"/>
  <c r="K1730" i="6"/>
  <c r="K1731" i="6"/>
  <c r="K1732" i="6"/>
  <c r="K1733" i="6"/>
  <c r="K1734" i="6"/>
  <c r="K1735" i="6"/>
  <c r="K1736" i="6"/>
  <c r="K1737" i="6"/>
  <c r="K1738" i="6"/>
  <c r="K1739" i="6"/>
  <c r="K1740" i="6"/>
  <c r="K1741" i="6"/>
  <c r="K1742" i="6"/>
  <c r="K1743" i="6"/>
  <c r="K1744" i="6"/>
  <c r="K1745" i="6"/>
  <c r="K1746" i="6"/>
  <c r="K1747" i="6"/>
  <c r="K1748" i="6"/>
  <c r="K1749" i="6"/>
  <c r="K1750" i="6"/>
  <c r="K1751" i="6"/>
  <c r="K1752" i="6"/>
  <c r="K1753" i="6"/>
  <c r="K1754" i="6"/>
  <c r="K1755" i="6"/>
  <c r="K1756" i="6"/>
  <c r="K1757" i="6"/>
  <c r="K1758" i="6"/>
  <c r="K1759" i="6"/>
  <c r="K1760" i="6"/>
  <c r="K1761" i="6"/>
  <c r="K1762" i="6"/>
  <c r="K1763" i="6"/>
  <c r="K1764" i="6"/>
  <c r="K1765" i="6"/>
  <c r="K1766" i="6"/>
  <c r="K1767" i="6"/>
  <c r="K1768" i="6"/>
  <c r="K1769" i="6"/>
  <c r="K1770" i="6"/>
  <c r="K1771" i="6"/>
  <c r="K1772" i="6"/>
  <c r="K1773" i="6"/>
  <c r="K1774" i="6"/>
  <c r="K1775" i="6"/>
  <c r="K1776" i="6"/>
  <c r="K1777" i="6"/>
  <c r="K1778" i="6"/>
  <c r="K1779" i="6"/>
  <c r="K1780" i="6"/>
  <c r="K1781" i="6"/>
  <c r="K1782" i="6"/>
  <c r="K1783" i="6"/>
  <c r="K1784" i="6"/>
  <c r="K1785" i="6"/>
  <c r="K1786" i="6"/>
  <c r="K1787" i="6"/>
  <c r="K1788" i="6"/>
  <c r="K1789" i="6"/>
  <c r="K1790" i="6"/>
  <c r="K1791" i="6"/>
  <c r="K1792" i="6"/>
  <c r="K1793" i="6"/>
  <c r="K1794" i="6"/>
  <c r="K1795" i="6"/>
  <c r="K1796" i="6"/>
  <c r="K1797" i="6"/>
  <c r="K1798" i="6"/>
  <c r="K1799" i="6"/>
  <c r="K1800" i="6"/>
  <c r="K1801" i="6"/>
  <c r="K1802" i="6"/>
  <c r="K1803" i="6"/>
  <c r="K1804" i="6"/>
  <c r="K1805" i="6"/>
  <c r="K1806" i="6"/>
  <c r="K1807" i="6"/>
  <c r="K1808" i="6"/>
  <c r="K1809" i="6"/>
  <c r="K1810" i="6"/>
  <c r="K1811" i="6"/>
  <c r="K1812" i="6"/>
  <c r="K1813" i="6"/>
  <c r="K1814" i="6"/>
  <c r="K1815" i="6"/>
  <c r="K1816" i="6"/>
  <c r="K1817" i="6"/>
  <c r="K1818" i="6"/>
  <c r="K1819" i="6"/>
  <c r="K1820" i="6"/>
  <c r="K1821" i="6"/>
  <c r="K1822" i="6"/>
  <c r="K1823" i="6"/>
  <c r="K1824" i="6"/>
  <c r="K1825" i="6"/>
  <c r="K1826" i="6"/>
  <c r="K1827" i="6"/>
  <c r="K1828" i="6"/>
  <c r="K1829" i="6"/>
  <c r="K1830" i="6"/>
  <c r="K1831" i="6"/>
  <c r="K1832" i="6"/>
  <c r="K1833" i="6"/>
  <c r="K1834" i="6"/>
  <c r="K1835" i="6"/>
  <c r="K1836" i="6"/>
  <c r="K1837" i="6"/>
  <c r="K1838" i="6"/>
  <c r="K1839" i="6"/>
  <c r="K1840" i="6"/>
  <c r="K1841" i="6"/>
  <c r="K1842" i="6"/>
  <c r="K1843" i="6"/>
  <c r="K1844" i="6"/>
  <c r="K1845" i="6"/>
  <c r="K1846" i="6"/>
  <c r="K1847" i="6"/>
  <c r="K1848" i="6"/>
  <c r="K1849" i="6"/>
  <c r="K1850" i="6"/>
  <c r="K1851" i="6"/>
  <c r="K1852" i="6"/>
  <c r="K1853" i="6"/>
  <c r="K1854" i="6"/>
  <c r="K1855" i="6"/>
  <c r="K1856" i="6"/>
  <c r="K1857" i="6"/>
  <c r="K1858" i="6"/>
  <c r="K1859" i="6"/>
  <c r="K1860" i="6"/>
  <c r="K1861" i="6"/>
  <c r="K1862" i="6"/>
  <c r="K1863" i="6"/>
  <c r="K1864" i="6"/>
  <c r="K1865" i="6"/>
  <c r="K1866" i="6"/>
  <c r="K1867" i="6"/>
  <c r="K1868" i="6"/>
  <c r="K1869" i="6"/>
  <c r="K1870" i="6"/>
  <c r="K1871" i="6"/>
  <c r="K1872" i="6"/>
  <c r="K1873" i="6"/>
  <c r="K1874" i="6"/>
  <c r="K1875" i="6"/>
  <c r="K1876" i="6"/>
  <c r="K1877" i="6"/>
  <c r="K1878" i="6"/>
  <c r="K1879" i="6"/>
  <c r="K1880" i="6"/>
  <c r="K1881" i="6"/>
  <c r="K1882" i="6"/>
  <c r="K1883" i="6"/>
  <c r="K1884" i="6"/>
  <c r="K1885" i="6"/>
  <c r="K1886" i="6"/>
  <c r="K1887" i="6"/>
  <c r="K1888" i="6"/>
  <c r="K1889" i="6"/>
  <c r="K1890" i="6"/>
  <c r="K1891" i="6"/>
  <c r="K1892" i="6"/>
  <c r="K1893" i="6"/>
  <c r="K1894" i="6"/>
  <c r="K1895" i="6"/>
  <c r="K1896" i="6"/>
  <c r="K1897" i="6"/>
  <c r="K1898" i="6"/>
  <c r="K1899" i="6"/>
  <c r="K1900" i="6"/>
  <c r="K1901" i="6"/>
  <c r="K1902" i="6"/>
  <c r="K1903" i="6"/>
  <c r="K1904" i="6"/>
  <c r="K1905" i="6"/>
  <c r="K1906" i="6"/>
  <c r="K1907" i="6"/>
  <c r="K1908" i="6"/>
  <c r="K1909" i="6"/>
  <c r="K1910" i="6"/>
  <c r="K1911" i="6"/>
  <c r="K1912" i="6"/>
  <c r="K1913" i="6"/>
  <c r="K1914" i="6"/>
  <c r="K1915" i="6"/>
  <c r="K1916" i="6"/>
  <c r="K1917" i="6"/>
  <c r="K1918" i="6"/>
  <c r="K1919" i="6"/>
  <c r="K1920" i="6"/>
  <c r="K1921" i="6"/>
  <c r="K1922" i="6"/>
  <c r="K1923" i="6"/>
  <c r="K1924" i="6"/>
  <c r="K1925" i="6"/>
  <c r="K1926" i="6"/>
  <c r="K1927" i="6"/>
  <c r="K1928" i="6"/>
  <c r="K1929" i="6"/>
  <c r="K1930" i="6"/>
  <c r="K1931" i="6"/>
  <c r="K1932" i="6"/>
  <c r="K1933" i="6"/>
  <c r="K1934" i="6"/>
  <c r="K1935" i="6"/>
  <c r="K1936" i="6"/>
  <c r="K1937" i="6"/>
  <c r="K1938" i="6"/>
  <c r="K1939" i="6"/>
  <c r="K1940" i="6"/>
  <c r="K1941" i="6"/>
  <c r="K1942" i="6"/>
  <c r="K1943" i="6"/>
  <c r="K1944" i="6"/>
  <c r="K1945" i="6"/>
  <c r="K1946" i="6"/>
  <c r="K1947" i="6"/>
  <c r="K1948" i="6"/>
  <c r="K1949" i="6"/>
  <c r="K1950" i="6"/>
  <c r="K1951" i="6"/>
  <c r="K1952" i="6"/>
  <c r="K1953" i="6"/>
  <c r="K1954" i="6"/>
  <c r="K1955" i="6"/>
  <c r="K1956" i="6"/>
  <c r="K1957" i="6"/>
  <c r="K1958" i="6"/>
  <c r="K1959" i="6"/>
  <c r="K1960" i="6"/>
  <c r="K1961" i="6"/>
  <c r="K1962" i="6"/>
  <c r="K1963" i="6"/>
  <c r="K1964" i="6"/>
  <c r="K1965" i="6"/>
  <c r="K1966" i="6"/>
  <c r="K1967" i="6"/>
  <c r="K1968" i="6"/>
  <c r="K1969" i="6"/>
  <c r="K1970" i="6"/>
  <c r="K1971" i="6"/>
  <c r="K1972" i="6"/>
  <c r="K1973" i="6"/>
  <c r="K1974" i="6"/>
  <c r="K1975" i="6"/>
  <c r="K1976" i="6"/>
  <c r="K1977" i="6"/>
  <c r="K1978" i="6"/>
  <c r="K1979" i="6"/>
  <c r="K1980" i="6"/>
  <c r="K1981" i="6"/>
  <c r="K1982" i="6"/>
  <c r="K1983" i="6"/>
  <c r="K1984" i="6"/>
  <c r="K1985" i="6"/>
  <c r="K1986" i="6"/>
  <c r="K1987" i="6"/>
  <c r="K1988" i="6"/>
  <c r="K1989" i="6"/>
  <c r="K1990" i="6"/>
  <c r="K1991" i="6"/>
  <c r="K1992" i="6"/>
  <c r="K1993" i="6"/>
  <c r="K1994" i="6"/>
  <c r="K1995" i="6"/>
  <c r="K1996" i="6"/>
  <c r="K1997" i="6"/>
  <c r="K1998" i="6"/>
  <c r="K1999" i="6"/>
  <c r="K2000" i="6"/>
  <c r="K2001" i="6"/>
  <c r="K2002" i="6"/>
  <c r="K2003" i="6"/>
  <c r="K2004" i="6"/>
  <c r="K2005" i="6"/>
  <c r="K2006" i="6"/>
  <c r="K2007" i="6"/>
  <c r="K2008" i="6"/>
  <c r="K2009" i="6"/>
  <c r="K2010" i="6"/>
  <c r="K2011" i="6"/>
  <c r="K2012" i="6"/>
  <c r="K2013" i="6"/>
  <c r="K2014" i="6"/>
  <c r="K2015" i="6"/>
  <c r="K2016" i="6"/>
  <c r="K2017" i="6"/>
  <c r="K2018" i="6"/>
  <c r="K2019" i="6"/>
  <c r="K2020" i="6"/>
  <c r="K2021" i="6"/>
  <c r="K2022" i="6"/>
  <c r="K2023" i="6"/>
  <c r="K2024" i="6"/>
  <c r="K2025" i="6"/>
  <c r="K2026" i="6"/>
  <c r="K2027" i="6"/>
  <c r="K2028" i="6"/>
  <c r="K2029" i="6"/>
  <c r="K2030" i="6"/>
  <c r="K2031" i="6"/>
  <c r="K2032" i="6"/>
  <c r="K2033" i="6"/>
  <c r="K2034" i="6"/>
  <c r="K2035" i="6"/>
  <c r="K2036" i="6"/>
  <c r="K2037" i="6"/>
  <c r="K2038" i="6"/>
  <c r="K2039" i="6"/>
  <c r="K2040" i="6"/>
  <c r="K2041" i="6"/>
  <c r="K2042" i="6"/>
  <c r="K2043" i="6"/>
  <c r="K2044" i="6"/>
  <c r="K2045" i="6"/>
  <c r="K2046" i="6"/>
  <c r="K2047" i="6"/>
  <c r="K2048" i="6"/>
  <c r="K2049" i="6"/>
  <c r="K2050" i="6"/>
  <c r="K2051" i="6"/>
  <c r="K2052" i="6"/>
  <c r="K2053" i="6"/>
  <c r="K2054" i="6"/>
  <c r="K2055" i="6"/>
  <c r="K2056" i="6"/>
  <c r="K2057" i="6"/>
  <c r="K2058" i="6"/>
  <c r="K2059" i="6"/>
  <c r="K2060" i="6"/>
  <c r="K2061" i="6"/>
  <c r="K2062" i="6"/>
  <c r="K2063" i="6"/>
  <c r="K2064" i="6"/>
  <c r="K2065" i="6"/>
  <c r="K2066" i="6"/>
  <c r="K2067" i="6"/>
  <c r="K2068" i="6"/>
  <c r="K2069" i="6"/>
  <c r="K2070" i="6"/>
  <c r="K2071" i="6"/>
  <c r="K2072" i="6"/>
  <c r="K2073" i="6"/>
  <c r="K2074" i="6"/>
  <c r="K2075" i="6"/>
  <c r="K2076" i="6"/>
  <c r="K2077" i="6"/>
  <c r="K2078" i="6"/>
  <c r="K2079" i="6"/>
  <c r="K2080" i="6"/>
  <c r="K2081" i="6"/>
  <c r="K2082" i="6"/>
  <c r="K2083" i="6"/>
  <c r="K2084" i="6"/>
  <c r="K2085" i="6"/>
  <c r="K2086" i="6"/>
  <c r="K2087" i="6"/>
  <c r="K2088" i="6"/>
  <c r="K2089" i="6"/>
  <c r="K2090" i="6"/>
  <c r="K2091" i="6"/>
  <c r="K2092" i="6"/>
  <c r="K2093" i="6"/>
  <c r="K2094" i="6"/>
  <c r="K2095" i="6"/>
  <c r="K2096" i="6"/>
  <c r="K2097" i="6"/>
  <c r="K2098" i="6"/>
  <c r="K2099" i="6"/>
  <c r="K2100" i="6"/>
  <c r="K2101" i="6"/>
  <c r="K2102" i="6"/>
  <c r="K2103" i="6"/>
  <c r="K2104" i="6"/>
  <c r="K2105" i="6"/>
  <c r="K2106" i="6"/>
  <c r="K2107" i="6"/>
  <c r="K2108" i="6"/>
  <c r="K2109" i="6"/>
  <c r="K2110" i="6"/>
  <c r="K2111" i="6"/>
  <c r="K2112" i="6"/>
  <c r="K2113" i="6"/>
  <c r="K2114" i="6"/>
  <c r="K2115" i="6"/>
  <c r="K2116" i="6"/>
  <c r="K2117" i="6"/>
  <c r="K2118" i="6"/>
  <c r="K2119" i="6"/>
  <c r="K2120" i="6"/>
  <c r="K2121" i="6"/>
  <c r="K2122" i="6"/>
  <c r="K2123" i="6"/>
  <c r="K2124" i="6"/>
  <c r="K2125" i="6"/>
  <c r="K2126" i="6"/>
  <c r="K2127" i="6"/>
  <c r="K2128" i="6"/>
  <c r="K2129" i="6"/>
  <c r="K2130" i="6"/>
  <c r="K2131" i="6"/>
  <c r="K2132" i="6"/>
  <c r="K2133" i="6"/>
  <c r="K2134" i="6"/>
  <c r="K2135" i="6"/>
  <c r="K2136" i="6"/>
  <c r="K2137" i="6"/>
  <c r="K2138" i="6"/>
  <c r="K2139" i="6"/>
  <c r="K2140" i="6"/>
  <c r="K2141" i="6"/>
  <c r="K2142" i="6"/>
  <c r="K2143" i="6"/>
  <c r="K2144" i="6"/>
  <c r="K2145" i="6"/>
  <c r="K2146" i="6"/>
  <c r="K2147" i="6"/>
  <c r="K2148" i="6"/>
  <c r="K2149" i="6"/>
  <c r="K2150" i="6"/>
  <c r="K2151" i="6"/>
  <c r="K2152" i="6"/>
  <c r="K2153" i="6"/>
  <c r="K2154" i="6"/>
  <c r="K2155" i="6"/>
  <c r="K2156" i="6"/>
  <c r="K2157" i="6"/>
  <c r="K2158" i="6"/>
  <c r="K2159" i="6"/>
  <c r="K2160" i="6"/>
  <c r="K2161" i="6"/>
  <c r="K2162" i="6"/>
  <c r="K2163" i="6"/>
  <c r="K2164" i="6"/>
  <c r="K2165" i="6"/>
  <c r="K2166" i="6"/>
  <c r="K2167" i="6"/>
  <c r="K2168" i="6"/>
  <c r="K2169" i="6"/>
  <c r="K2170" i="6"/>
  <c r="K2171" i="6"/>
  <c r="K2172" i="6"/>
  <c r="K2173" i="6"/>
  <c r="K2174" i="6"/>
  <c r="K2175" i="6"/>
  <c r="K2176" i="6"/>
  <c r="K2177" i="6"/>
  <c r="K2178" i="6"/>
  <c r="K2179" i="6"/>
  <c r="K2180" i="6"/>
  <c r="K2181" i="6"/>
  <c r="K2182" i="6"/>
  <c r="K2183" i="6"/>
  <c r="K2184" i="6"/>
  <c r="K2185" i="6"/>
  <c r="K2186" i="6"/>
  <c r="K2187" i="6"/>
  <c r="K2188" i="6"/>
  <c r="K2189" i="6"/>
  <c r="K2190" i="6"/>
  <c r="K2191" i="6"/>
  <c r="K2192" i="6"/>
  <c r="K2193" i="6"/>
  <c r="K2194" i="6"/>
  <c r="K2195" i="6"/>
  <c r="K2196" i="6"/>
  <c r="K2197" i="6"/>
  <c r="K2198" i="6"/>
  <c r="K2199" i="6"/>
  <c r="K2200" i="6"/>
  <c r="K2201" i="6"/>
  <c r="K2202" i="6"/>
  <c r="K2203" i="6"/>
  <c r="K2204" i="6"/>
  <c r="K2205" i="6"/>
  <c r="K2206" i="6"/>
  <c r="K2207" i="6"/>
  <c r="K2208" i="6"/>
  <c r="K2209" i="6"/>
  <c r="K2210" i="6"/>
  <c r="K2211" i="6"/>
  <c r="K2212" i="6"/>
  <c r="K2213" i="6"/>
  <c r="K2214" i="6"/>
  <c r="K2215" i="6"/>
  <c r="K2216" i="6"/>
  <c r="K2217" i="6"/>
  <c r="K2218" i="6"/>
  <c r="K2219" i="6"/>
  <c r="K2220" i="6"/>
  <c r="K2221" i="6"/>
  <c r="K2222" i="6"/>
  <c r="K2223" i="6"/>
  <c r="K2224" i="6"/>
  <c r="K2225" i="6"/>
  <c r="K2226" i="6"/>
  <c r="K2227" i="6"/>
  <c r="K2228" i="6"/>
  <c r="K2229" i="6"/>
  <c r="K2230" i="6"/>
  <c r="K2231" i="6"/>
  <c r="K2232" i="6"/>
  <c r="K2233" i="6"/>
  <c r="K2234" i="6"/>
  <c r="K2235" i="6"/>
  <c r="K2236" i="6"/>
  <c r="K2237" i="6"/>
  <c r="K2238" i="6"/>
  <c r="K2239" i="6"/>
  <c r="K2240" i="6"/>
  <c r="K2241" i="6"/>
  <c r="K2242" i="6"/>
  <c r="K2243" i="6"/>
  <c r="K2244" i="6"/>
  <c r="K2245" i="6"/>
  <c r="K2246" i="6"/>
  <c r="K2247" i="6"/>
  <c r="K2248" i="6"/>
  <c r="K2249" i="6"/>
  <c r="K2250" i="6"/>
  <c r="K2251" i="6"/>
  <c r="K2252" i="6"/>
  <c r="K2253" i="6"/>
  <c r="K2254" i="6"/>
  <c r="K2255" i="6"/>
  <c r="K2256" i="6"/>
  <c r="K2257" i="6"/>
  <c r="K2258" i="6"/>
  <c r="K2259" i="6"/>
  <c r="K2260" i="6"/>
  <c r="K2261" i="6"/>
  <c r="K2262" i="6"/>
  <c r="K2263" i="6"/>
  <c r="K2264" i="6"/>
  <c r="K2265" i="6"/>
  <c r="K2266" i="6"/>
  <c r="K2267" i="6"/>
  <c r="K2268" i="6"/>
  <c r="K2269" i="6"/>
  <c r="K2270" i="6"/>
  <c r="K2271" i="6"/>
  <c r="K2272" i="6"/>
  <c r="K2273" i="6"/>
  <c r="K2274" i="6"/>
  <c r="K2275" i="6"/>
  <c r="K2276" i="6"/>
  <c r="K2277" i="6"/>
  <c r="K2278" i="6"/>
  <c r="K2279" i="6"/>
  <c r="K2280" i="6"/>
  <c r="K2281" i="6"/>
  <c r="K2282" i="6"/>
  <c r="K2283" i="6"/>
  <c r="K2284" i="6"/>
  <c r="K2285" i="6"/>
  <c r="K2286" i="6"/>
  <c r="K2287" i="6"/>
  <c r="K2288" i="6"/>
  <c r="K2289" i="6"/>
  <c r="K2290" i="6"/>
  <c r="K2291" i="6"/>
  <c r="K2292" i="6"/>
  <c r="K2293" i="6"/>
  <c r="K2294" i="6"/>
  <c r="K2295" i="6"/>
  <c r="K2296" i="6"/>
  <c r="K2297" i="6"/>
  <c r="K2298" i="6"/>
  <c r="K2299" i="6"/>
  <c r="K2300" i="6"/>
  <c r="K2301" i="6"/>
  <c r="K2302" i="6"/>
  <c r="K2303" i="6"/>
  <c r="K2304" i="6"/>
  <c r="K2305" i="6"/>
  <c r="K2306" i="6"/>
  <c r="K2307" i="6"/>
  <c r="K2308" i="6"/>
  <c r="K2309" i="6"/>
  <c r="K2310" i="6"/>
  <c r="K2311" i="6"/>
  <c r="K2312" i="6"/>
  <c r="K2313" i="6"/>
  <c r="K2314" i="6"/>
  <c r="K2315" i="6"/>
  <c r="K2316" i="6"/>
  <c r="K2317" i="6"/>
  <c r="K2318" i="6"/>
  <c r="K2319" i="6"/>
  <c r="K2320" i="6"/>
  <c r="K2321" i="6"/>
  <c r="K2322" i="6"/>
  <c r="K2323" i="6"/>
  <c r="K2324" i="6"/>
  <c r="K2325" i="6"/>
  <c r="K2326" i="6"/>
  <c r="K2327" i="6"/>
  <c r="K2328" i="6"/>
  <c r="K2329" i="6"/>
  <c r="K2330" i="6"/>
  <c r="K2331" i="6"/>
  <c r="K2332" i="6"/>
  <c r="K2333" i="6"/>
  <c r="K2334" i="6"/>
  <c r="K2335" i="6"/>
  <c r="K2336" i="6"/>
  <c r="K2337" i="6"/>
  <c r="K2338" i="6"/>
  <c r="K2339" i="6"/>
  <c r="K2340" i="6"/>
  <c r="K2341" i="6"/>
  <c r="K2342" i="6"/>
  <c r="K2343" i="6"/>
  <c r="K2344" i="6"/>
  <c r="K2345" i="6"/>
  <c r="K2346" i="6"/>
  <c r="K2347" i="6"/>
  <c r="K2348" i="6"/>
  <c r="K2349" i="6"/>
  <c r="K2350" i="6"/>
  <c r="K2351" i="6"/>
  <c r="K2352" i="6"/>
  <c r="K2353" i="6"/>
  <c r="K2354" i="6"/>
  <c r="K2355" i="6"/>
  <c r="K2356" i="6"/>
  <c r="K2357" i="6"/>
  <c r="K2358" i="6"/>
  <c r="K2359" i="6"/>
  <c r="K2360" i="6"/>
  <c r="K2361" i="6"/>
  <c r="K2362" i="6"/>
  <c r="K2363" i="6"/>
  <c r="K2364" i="6"/>
  <c r="K2365" i="6"/>
  <c r="K2366" i="6"/>
  <c r="K2367" i="6"/>
  <c r="K2368" i="6"/>
  <c r="K2369" i="6"/>
  <c r="K2370" i="6"/>
  <c r="K2371" i="6"/>
  <c r="K2372" i="6"/>
  <c r="K2373" i="6"/>
  <c r="K2374" i="6"/>
  <c r="K2375" i="6"/>
  <c r="K2376" i="6"/>
  <c r="K2377" i="6"/>
  <c r="K2378" i="6"/>
  <c r="K2379" i="6"/>
  <c r="K2380" i="6"/>
  <c r="K2381" i="6"/>
  <c r="K2382" i="6"/>
  <c r="K2383" i="6"/>
  <c r="K2384" i="6"/>
  <c r="K2385" i="6"/>
  <c r="K2386" i="6"/>
  <c r="K2387" i="6"/>
  <c r="K2388" i="6"/>
  <c r="K2389" i="6"/>
  <c r="K2390" i="6"/>
  <c r="K2391" i="6"/>
  <c r="K2392" i="6"/>
  <c r="K2393" i="6"/>
  <c r="K2394" i="6"/>
  <c r="K2395" i="6"/>
  <c r="K2396" i="6"/>
  <c r="K2397" i="6"/>
  <c r="K2398" i="6"/>
  <c r="K2399" i="6"/>
  <c r="K2400" i="6"/>
  <c r="K2401" i="6"/>
  <c r="K2402" i="6"/>
  <c r="K2403" i="6"/>
  <c r="K2404" i="6"/>
  <c r="K2405" i="6"/>
  <c r="K2406" i="6"/>
  <c r="K2407" i="6"/>
  <c r="K2408" i="6"/>
  <c r="K2409" i="6"/>
  <c r="K2410" i="6"/>
  <c r="K2411" i="6"/>
  <c r="K2412" i="6"/>
  <c r="K2413" i="6"/>
  <c r="K2414" i="6"/>
  <c r="K2415" i="6"/>
  <c r="K2416" i="6"/>
  <c r="K2417" i="6"/>
  <c r="K2418" i="6"/>
  <c r="K2419" i="6"/>
  <c r="K2420" i="6"/>
  <c r="K2421" i="6"/>
  <c r="K2422" i="6"/>
  <c r="K2423" i="6"/>
  <c r="K2424" i="6"/>
  <c r="K2425" i="6"/>
  <c r="K2426" i="6"/>
  <c r="K2427" i="6"/>
  <c r="K2428" i="6"/>
  <c r="K2429" i="6"/>
  <c r="K2430" i="6"/>
  <c r="K2431" i="6"/>
  <c r="K2432" i="6"/>
  <c r="K2433" i="6"/>
  <c r="K2434" i="6"/>
  <c r="K2435" i="6"/>
  <c r="K2436" i="6"/>
  <c r="K2437" i="6"/>
  <c r="K2438" i="6"/>
  <c r="K2439" i="6"/>
  <c r="K2440" i="6"/>
  <c r="K2441" i="6"/>
  <c r="K2442" i="6"/>
  <c r="K2443" i="6"/>
  <c r="K2444" i="6"/>
  <c r="K2445" i="6"/>
  <c r="K2446" i="6"/>
  <c r="K2447" i="6"/>
  <c r="K2448" i="6"/>
  <c r="K2449" i="6"/>
  <c r="K2450" i="6"/>
  <c r="K2451" i="6"/>
  <c r="K2452" i="6"/>
  <c r="K2453" i="6"/>
  <c r="K2454" i="6"/>
  <c r="K2455" i="6"/>
  <c r="K2456" i="6"/>
  <c r="K2457" i="6"/>
  <c r="K2458" i="6"/>
  <c r="K2459" i="6"/>
  <c r="K2460" i="6"/>
  <c r="K2461" i="6"/>
  <c r="K2462" i="6"/>
  <c r="K2463" i="6"/>
  <c r="K2464" i="6"/>
  <c r="K2465" i="6"/>
  <c r="K2466" i="6"/>
  <c r="K2467" i="6"/>
  <c r="K2468" i="6"/>
  <c r="K2469" i="6"/>
  <c r="K2470" i="6"/>
  <c r="K2471" i="6"/>
  <c r="K2472" i="6"/>
  <c r="K2473" i="6"/>
  <c r="K2474" i="6"/>
  <c r="K2475" i="6"/>
  <c r="K2476" i="6"/>
  <c r="K2477" i="6"/>
  <c r="K2478" i="6"/>
  <c r="K2479" i="6"/>
  <c r="K2480" i="6"/>
  <c r="K2481" i="6"/>
  <c r="K2482" i="6"/>
  <c r="K2483" i="6"/>
  <c r="K2484" i="6"/>
  <c r="K2485" i="6"/>
  <c r="K2486" i="6"/>
  <c r="K2487" i="6"/>
  <c r="K2488" i="6"/>
  <c r="K2489" i="6"/>
  <c r="K2490" i="6"/>
  <c r="K2491" i="6"/>
  <c r="K2492" i="6"/>
  <c r="K2493" i="6"/>
  <c r="K2494" i="6"/>
  <c r="K2495" i="6"/>
  <c r="K2496" i="6"/>
  <c r="K2497" i="6"/>
  <c r="K2498" i="6"/>
  <c r="K2499" i="6"/>
  <c r="K2500" i="6"/>
  <c r="K2501" i="6"/>
  <c r="K2502" i="6"/>
  <c r="K2503" i="6"/>
  <c r="K2504" i="6"/>
  <c r="K2505" i="6"/>
  <c r="K2506" i="6"/>
  <c r="K2507" i="6"/>
  <c r="K2508" i="6"/>
  <c r="K2509" i="6"/>
  <c r="K2510" i="6"/>
  <c r="K2511" i="6"/>
  <c r="K2512" i="6"/>
  <c r="K2513" i="6"/>
  <c r="K2514" i="6"/>
  <c r="K2515" i="6"/>
  <c r="K2516" i="6"/>
  <c r="K2517" i="6"/>
  <c r="K2518" i="6"/>
  <c r="K2519" i="6"/>
  <c r="K2520" i="6"/>
  <c r="K2521" i="6"/>
  <c r="K2522" i="6"/>
  <c r="K2523" i="6"/>
  <c r="K2524" i="6"/>
  <c r="K2525" i="6"/>
  <c r="K2526" i="6"/>
  <c r="K2527" i="6"/>
  <c r="K2528" i="6"/>
  <c r="K2529" i="6"/>
  <c r="K2530" i="6"/>
  <c r="K2531" i="6"/>
  <c r="K2532" i="6"/>
  <c r="K2533" i="6"/>
  <c r="K2534" i="6"/>
  <c r="K2535" i="6"/>
  <c r="K2536" i="6"/>
  <c r="K2537" i="6"/>
  <c r="K2538" i="6"/>
  <c r="K2539" i="6"/>
  <c r="K2540" i="6"/>
  <c r="K2541" i="6"/>
  <c r="K2542" i="6"/>
  <c r="K2543" i="6"/>
  <c r="K2544" i="6"/>
  <c r="K2545" i="6"/>
  <c r="K2546" i="6"/>
  <c r="K2547" i="6"/>
  <c r="K2548" i="6"/>
  <c r="K2549" i="6"/>
  <c r="K2550" i="6"/>
  <c r="K2551" i="6"/>
  <c r="K2552" i="6"/>
  <c r="K2553" i="6"/>
  <c r="K2554" i="6"/>
  <c r="K2555" i="6"/>
  <c r="K2556" i="6"/>
  <c r="K2557" i="6"/>
  <c r="K2558" i="6"/>
  <c r="K2559" i="6"/>
  <c r="K2560" i="6"/>
  <c r="K2561" i="6"/>
  <c r="K2562" i="6"/>
  <c r="K2563" i="6"/>
  <c r="K2564" i="6"/>
  <c r="K2565" i="6"/>
  <c r="K2566" i="6"/>
  <c r="K2567" i="6"/>
  <c r="K2568" i="6"/>
  <c r="K2569" i="6"/>
  <c r="K2570" i="6"/>
  <c r="K2571" i="6"/>
  <c r="K2572" i="6"/>
  <c r="K2573" i="6"/>
  <c r="K2574" i="6"/>
  <c r="K2575" i="6"/>
  <c r="K2576" i="6"/>
  <c r="K2577" i="6"/>
  <c r="K2578" i="6"/>
  <c r="K2579" i="6"/>
  <c r="K2580" i="6"/>
  <c r="K2581" i="6"/>
  <c r="K2582" i="6"/>
  <c r="K2583" i="6"/>
  <c r="K2584" i="6"/>
  <c r="K2585" i="6"/>
  <c r="K2586" i="6"/>
  <c r="K2587" i="6"/>
  <c r="K2588" i="6"/>
  <c r="K2589" i="6"/>
  <c r="K2590" i="6"/>
  <c r="K2591" i="6"/>
  <c r="K2592" i="6"/>
  <c r="K2593" i="6"/>
  <c r="K2594" i="6"/>
  <c r="K2595" i="6"/>
  <c r="K2596" i="6"/>
  <c r="K2597" i="6"/>
  <c r="K2598" i="6"/>
  <c r="K2599" i="6"/>
  <c r="K2600" i="6"/>
  <c r="K2601" i="6"/>
  <c r="K2602" i="6"/>
  <c r="K2603" i="6"/>
  <c r="K2604" i="6"/>
  <c r="K2605" i="6"/>
  <c r="K2606" i="6"/>
  <c r="K2607" i="6"/>
  <c r="K2608" i="6"/>
  <c r="K2609" i="6"/>
  <c r="K2610" i="6"/>
  <c r="K2611" i="6"/>
  <c r="K2612" i="6"/>
  <c r="K2613" i="6"/>
  <c r="K2614" i="6"/>
  <c r="K2615" i="6"/>
  <c r="K2616" i="6"/>
  <c r="K2617" i="6"/>
  <c r="K2618" i="6"/>
  <c r="K2619" i="6"/>
  <c r="K2620" i="6"/>
  <c r="K2621" i="6"/>
  <c r="K2622" i="6"/>
  <c r="K2623" i="6"/>
  <c r="K2624" i="6"/>
  <c r="K2625" i="6"/>
  <c r="K2626" i="6"/>
  <c r="K2627" i="6"/>
  <c r="K2628" i="6"/>
  <c r="K2629" i="6"/>
  <c r="K2630" i="6"/>
  <c r="K2631" i="6"/>
  <c r="K2632" i="6"/>
  <c r="K2633" i="6"/>
  <c r="K2634" i="6"/>
  <c r="K2635" i="6"/>
  <c r="K2636" i="6"/>
  <c r="K2637" i="6"/>
  <c r="K2638" i="6"/>
  <c r="K2639" i="6"/>
  <c r="K2640" i="6"/>
  <c r="K2641" i="6"/>
  <c r="K2642" i="6"/>
  <c r="K2643" i="6"/>
  <c r="K2644" i="6"/>
  <c r="K2645" i="6"/>
  <c r="K2646" i="6"/>
  <c r="K2647" i="6"/>
  <c r="K2648" i="6"/>
  <c r="K2649" i="6"/>
  <c r="K2650" i="6"/>
  <c r="K2651" i="6"/>
  <c r="K2652" i="6"/>
  <c r="K2653" i="6"/>
  <c r="K2654" i="6"/>
  <c r="K2655" i="6"/>
  <c r="K2656" i="6"/>
  <c r="K2657" i="6"/>
  <c r="K2658" i="6"/>
  <c r="K2659" i="6"/>
  <c r="K2660" i="6"/>
  <c r="K2661" i="6"/>
  <c r="K2662" i="6"/>
  <c r="K2663" i="6"/>
  <c r="K2664" i="6"/>
  <c r="K2665" i="6"/>
  <c r="K2666" i="6"/>
  <c r="K2667" i="6"/>
  <c r="K2668" i="6"/>
  <c r="K2669" i="6"/>
  <c r="K2670" i="6"/>
  <c r="K2671" i="6"/>
  <c r="K2672" i="6"/>
  <c r="K2673" i="6"/>
  <c r="K2674" i="6"/>
  <c r="K2675" i="6"/>
  <c r="K2676" i="6"/>
  <c r="K2677" i="6"/>
  <c r="K2678" i="6"/>
  <c r="K2679" i="6"/>
  <c r="K2680" i="6"/>
  <c r="K2681" i="6"/>
  <c r="K2682" i="6"/>
  <c r="K2683" i="6"/>
  <c r="K2684" i="6"/>
  <c r="K2685" i="6"/>
  <c r="K2686" i="6"/>
  <c r="K2687" i="6"/>
  <c r="K2688" i="6"/>
  <c r="K2689" i="6"/>
  <c r="K2690" i="6"/>
  <c r="K2691" i="6"/>
  <c r="K2692" i="6"/>
  <c r="K2693" i="6"/>
  <c r="K2694" i="6"/>
  <c r="K2695" i="6"/>
  <c r="K2696" i="6"/>
  <c r="K2697" i="6"/>
  <c r="K2698" i="6"/>
  <c r="K2699" i="6"/>
  <c r="K2700" i="6"/>
  <c r="K2701" i="6"/>
  <c r="K2702" i="6"/>
  <c r="K2703" i="6"/>
  <c r="K2704" i="6"/>
  <c r="K2705" i="6"/>
  <c r="K2706" i="6"/>
  <c r="K2707" i="6"/>
  <c r="K2708" i="6"/>
  <c r="K2709" i="6"/>
  <c r="K2710" i="6"/>
  <c r="K2711" i="6"/>
  <c r="K2712" i="6"/>
  <c r="K2713" i="6"/>
  <c r="K2714" i="6"/>
  <c r="K2715" i="6"/>
  <c r="K2716" i="6"/>
  <c r="K2717" i="6"/>
  <c r="K2718" i="6"/>
  <c r="K2719" i="6"/>
  <c r="K2720" i="6"/>
  <c r="K2721" i="6"/>
  <c r="K2722" i="6"/>
  <c r="K2723" i="6"/>
  <c r="K2724" i="6"/>
  <c r="K2725" i="6"/>
  <c r="K2726" i="6"/>
  <c r="K2727" i="6"/>
  <c r="K2728" i="6"/>
  <c r="K2729" i="6"/>
  <c r="K2730" i="6"/>
  <c r="K2731" i="6"/>
  <c r="K2732" i="6"/>
  <c r="K2733" i="6"/>
  <c r="K2734" i="6"/>
  <c r="K2735" i="6"/>
  <c r="K2736" i="6"/>
  <c r="K2737" i="6"/>
  <c r="K2738" i="6"/>
  <c r="K2739" i="6"/>
  <c r="K2740" i="6"/>
  <c r="K2741" i="6"/>
  <c r="K2742" i="6"/>
  <c r="K2743" i="6"/>
  <c r="K2744" i="6"/>
  <c r="K2745" i="6"/>
  <c r="K2746" i="6"/>
  <c r="K2747" i="6"/>
  <c r="K2748" i="6"/>
  <c r="K2749" i="6"/>
  <c r="K2750" i="6"/>
  <c r="K2751" i="6"/>
  <c r="K2752" i="6"/>
  <c r="K2753" i="6"/>
  <c r="K2754" i="6"/>
  <c r="K2755" i="6"/>
  <c r="K2756" i="6"/>
  <c r="K2757" i="6"/>
  <c r="K2758" i="6"/>
  <c r="K2759" i="6"/>
  <c r="K2760" i="6"/>
  <c r="K2761" i="6"/>
  <c r="K2762" i="6"/>
  <c r="K2763" i="6"/>
  <c r="K2764" i="6"/>
  <c r="K2765" i="6"/>
  <c r="K2766" i="6"/>
  <c r="K2767" i="6"/>
  <c r="K2768" i="6"/>
  <c r="K2769" i="6"/>
  <c r="K2770" i="6"/>
  <c r="K2771" i="6"/>
  <c r="K2772" i="6"/>
  <c r="K2773" i="6"/>
  <c r="K2774" i="6"/>
  <c r="K2775" i="6"/>
  <c r="K2776" i="6"/>
  <c r="K2777" i="6"/>
  <c r="K2778" i="6"/>
  <c r="K2779" i="6"/>
  <c r="K2780" i="6"/>
  <c r="K2781" i="6"/>
  <c r="K2782" i="6"/>
  <c r="K2783" i="6"/>
  <c r="K2784" i="6"/>
  <c r="K2785" i="6"/>
  <c r="K2786" i="6"/>
  <c r="K2787" i="6"/>
  <c r="K2788" i="6"/>
  <c r="K2789" i="6"/>
  <c r="K2790" i="6"/>
  <c r="K2791" i="6"/>
  <c r="K2792" i="6"/>
  <c r="K2793" i="6"/>
  <c r="K2794" i="6"/>
  <c r="K2795" i="6"/>
  <c r="K2796" i="6"/>
  <c r="K2797" i="6"/>
  <c r="K2798" i="6"/>
  <c r="K2799" i="6"/>
  <c r="K2800" i="6"/>
  <c r="K2801" i="6"/>
  <c r="K2802" i="6"/>
  <c r="K2803" i="6"/>
  <c r="K2804" i="6"/>
  <c r="K2805" i="6"/>
  <c r="K2806" i="6"/>
  <c r="K2807" i="6"/>
  <c r="K2808" i="6"/>
  <c r="K2809" i="6"/>
  <c r="K2810" i="6"/>
  <c r="K2811" i="6"/>
  <c r="K2812" i="6"/>
  <c r="K2813" i="6"/>
  <c r="K2814" i="6"/>
  <c r="K2815" i="6"/>
  <c r="K2816" i="6"/>
  <c r="K2817" i="6"/>
  <c r="K2818" i="6"/>
  <c r="K2819" i="6"/>
  <c r="K2820" i="6"/>
  <c r="K2821" i="6"/>
  <c r="K2822" i="6"/>
  <c r="K2823" i="6"/>
  <c r="K2824" i="6"/>
  <c r="K2825" i="6"/>
  <c r="K2826" i="6"/>
  <c r="K2827" i="6"/>
  <c r="K2828" i="6"/>
  <c r="K2829" i="6"/>
  <c r="K2830" i="6"/>
  <c r="K2831" i="6"/>
  <c r="K2832" i="6"/>
  <c r="K2833" i="6"/>
  <c r="K2834" i="6"/>
  <c r="K2835" i="6"/>
  <c r="K2836" i="6"/>
  <c r="K2837" i="6"/>
  <c r="K2838" i="6"/>
  <c r="K2839" i="6"/>
  <c r="K2840" i="6"/>
  <c r="K2841" i="6"/>
  <c r="K2842" i="6"/>
  <c r="K2843" i="6"/>
  <c r="K2844" i="6"/>
  <c r="K2845" i="6"/>
  <c r="K2846" i="6"/>
  <c r="K2847" i="6"/>
  <c r="K2848" i="6"/>
  <c r="K2849" i="6"/>
  <c r="K2850" i="6"/>
  <c r="K2851" i="6"/>
  <c r="K2852" i="6"/>
  <c r="K2853" i="6"/>
  <c r="K2854" i="6"/>
  <c r="K2855" i="6"/>
  <c r="K2856" i="6"/>
  <c r="K2857" i="6"/>
  <c r="K2858" i="6"/>
  <c r="K2859" i="6"/>
  <c r="K2860" i="6"/>
  <c r="K2861" i="6"/>
  <c r="K2862" i="6"/>
  <c r="K2863" i="6"/>
  <c r="K2864" i="6"/>
  <c r="K2865" i="6"/>
  <c r="K2866" i="6"/>
  <c r="K2867" i="6"/>
  <c r="K2868" i="6"/>
  <c r="K2869" i="6"/>
  <c r="K2870" i="6"/>
  <c r="K2871" i="6"/>
  <c r="K2872" i="6"/>
  <c r="K2873" i="6"/>
  <c r="K2874" i="6"/>
  <c r="K2875" i="6"/>
  <c r="K2876" i="6"/>
  <c r="K2877" i="6"/>
  <c r="K2878" i="6"/>
  <c r="K2879" i="6"/>
  <c r="K2880" i="6"/>
  <c r="K2881" i="6"/>
  <c r="K2882" i="6"/>
  <c r="K2883" i="6"/>
  <c r="K2884" i="6"/>
  <c r="K2885" i="6"/>
  <c r="K2886" i="6"/>
  <c r="K2887" i="6"/>
  <c r="K2888" i="6"/>
  <c r="K2889" i="6"/>
  <c r="K2890" i="6"/>
  <c r="K2891" i="6"/>
  <c r="K2892" i="6"/>
  <c r="K2893" i="6"/>
  <c r="K2894" i="6"/>
  <c r="K2895" i="6"/>
  <c r="K2896" i="6"/>
  <c r="K2897" i="6"/>
  <c r="K2898" i="6"/>
  <c r="K2899" i="6"/>
  <c r="K2900" i="6"/>
  <c r="K2901" i="6"/>
  <c r="K2902" i="6"/>
  <c r="K2903" i="6"/>
  <c r="K2904" i="6"/>
  <c r="K2905" i="6"/>
  <c r="K2906" i="6"/>
  <c r="K2907" i="6"/>
  <c r="K2908" i="6"/>
  <c r="K2909" i="6"/>
  <c r="K2910" i="6"/>
  <c r="K2911" i="6"/>
  <c r="K2912" i="6"/>
  <c r="K2913" i="6"/>
  <c r="K2914" i="6"/>
  <c r="K2915" i="6"/>
  <c r="K2916" i="6"/>
  <c r="K2917" i="6"/>
  <c r="K2918" i="6"/>
  <c r="K2919" i="6"/>
  <c r="K2920" i="6"/>
  <c r="K2921" i="6"/>
  <c r="K2922" i="6"/>
  <c r="K2923" i="6"/>
  <c r="K2924" i="6"/>
  <c r="K2925" i="6"/>
  <c r="K2926" i="6"/>
  <c r="K2927" i="6"/>
  <c r="K2928" i="6"/>
  <c r="K2929" i="6"/>
  <c r="K2930" i="6"/>
  <c r="K2931" i="6"/>
  <c r="K2932" i="6"/>
  <c r="K2933" i="6"/>
  <c r="K2934" i="6"/>
  <c r="K2935" i="6"/>
  <c r="K2936" i="6"/>
  <c r="K2937" i="6"/>
  <c r="K2938" i="6"/>
  <c r="K2939" i="6"/>
  <c r="K2940" i="6"/>
  <c r="K2941" i="6"/>
  <c r="K2942" i="6"/>
  <c r="K2943" i="6"/>
  <c r="K2944" i="6"/>
  <c r="K2945" i="6"/>
  <c r="K2946" i="6"/>
  <c r="K2947" i="6"/>
  <c r="K2948" i="6"/>
  <c r="K2949" i="6"/>
  <c r="K2950" i="6"/>
  <c r="K2951" i="6"/>
  <c r="K2952" i="6"/>
  <c r="K2953" i="6"/>
  <c r="K2954" i="6"/>
  <c r="K2955" i="6"/>
  <c r="K2956" i="6"/>
  <c r="K2957" i="6"/>
  <c r="K2958" i="6"/>
  <c r="K2959" i="6"/>
  <c r="K2960" i="6"/>
  <c r="K2961" i="6"/>
  <c r="K2962" i="6"/>
  <c r="K2963" i="6"/>
  <c r="K2964" i="6"/>
  <c r="K2965" i="6"/>
  <c r="K2966" i="6"/>
  <c r="K2967" i="6"/>
  <c r="K2968" i="6"/>
  <c r="K2969" i="6"/>
  <c r="K2970" i="6"/>
  <c r="K2971" i="6"/>
  <c r="K2972" i="6"/>
  <c r="K2973" i="6"/>
  <c r="K2974" i="6"/>
  <c r="K2975" i="6"/>
  <c r="K2976" i="6"/>
  <c r="K2977" i="6"/>
  <c r="K2978" i="6"/>
  <c r="K2979" i="6"/>
  <c r="K2980" i="6"/>
  <c r="K2981" i="6"/>
  <c r="K2982" i="6"/>
  <c r="K2983" i="6"/>
  <c r="K2984" i="6"/>
  <c r="K2985" i="6"/>
  <c r="K2986" i="6"/>
  <c r="K2987" i="6"/>
  <c r="K2988" i="6"/>
  <c r="K2989" i="6"/>
  <c r="K2990" i="6"/>
  <c r="K2991" i="6"/>
  <c r="K2992" i="6"/>
  <c r="K2993" i="6"/>
  <c r="K2994" i="6"/>
  <c r="K2995" i="6"/>
  <c r="K2996" i="6"/>
  <c r="K2997" i="6"/>
  <c r="K2998" i="6"/>
  <c r="K2999" i="6"/>
  <c r="K3000" i="6"/>
  <c r="K3001" i="6"/>
  <c r="K3002" i="6"/>
  <c r="K3003" i="6"/>
  <c r="K3004" i="6"/>
  <c r="K3005" i="6"/>
  <c r="K3006" i="6"/>
  <c r="K3007" i="6"/>
  <c r="K3008" i="6"/>
  <c r="K3009" i="6"/>
  <c r="K3010" i="6"/>
  <c r="K3011" i="6"/>
  <c r="K3012" i="6"/>
  <c r="K3013" i="6"/>
  <c r="K3014" i="6"/>
  <c r="K3015" i="6"/>
  <c r="K3016" i="6"/>
  <c r="K3017" i="6"/>
  <c r="K3018" i="6"/>
  <c r="K3019" i="6"/>
  <c r="K3020" i="6"/>
  <c r="K3021" i="6"/>
  <c r="K3022" i="6"/>
  <c r="K3023" i="6"/>
  <c r="K3024" i="6"/>
  <c r="K3025" i="6"/>
  <c r="K3026" i="6"/>
  <c r="K3027" i="6"/>
  <c r="K3028" i="6"/>
  <c r="K3029" i="6"/>
  <c r="K3030" i="6"/>
  <c r="K3031" i="6"/>
  <c r="K3032" i="6"/>
  <c r="K3033" i="6"/>
  <c r="K3034" i="6"/>
  <c r="K3035" i="6"/>
  <c r="K3036" i="6"/>
  <c r="K3037" i="6"/>
  <c r="K3038" i="6"/>
  <c r="K3039" i="6"/>
  <c r="K3040" i="6"/>
  <c r="K3041" i="6"/>
  <c r="K3042" i="6"/>
  <c r="K3043" i="6"/>
  <c r="K3044" i="6"/>
  <c r="K3045" i="6"/>
  <c r="K3046" i="6"/>
  <c r="K3047" i="6"/>
  <c r="K3048" i="6"/>
  <c r="K3049" i="6"/>
  <c r="K3050" i="6"/>
  <c r="K3051" i="6"/>
  <c r="K3052" i="6"/>
  <c r="K3053" i="6"/>
  <c r="K3054" i="6"/>
  <c r="K3055" i="6"/>
  <c r="K3056" i="6"/>
  <c r="K3057" i="6"/>
  <c r="K3058" i="6"/>
  <c r="K3059" i="6"/>
  <c r="K3060" i="6"/>
  <c r="K3061" i="6"/>
  <c r="K3062" i="6"/>
  <c r="K3063" i="6"/>
  <c r="K3064" i="6"/>
  <c r="K3065" i="6"/>
  <c r="K3066" i="6"/>
  <c r="K3067" i="6"/>
  <c r="K3068" i="6"/>
  <c r="K3069" i="6"/>
  <c r="K3070" i="6"/>
  <c r="K3071" i="6"/>
  <c r="K3072" i="6"/>
  <c r="K3073" i="6"/>
  <c r="K3074" i="6"/>
  <c r="K3075" i="6"/>
  <c r="K3076" i="6"/>
  <c r="K3077" i="6"/>
  <c r="K3078" i="6"/>
  <c r="K3079" i="6"/>
  <c r="K3080" i="6"/>
  <c r="K3081" i="6"/>
  <c r="K3082" i="6"/>
  <c r="K3083" i="6"/>
  <c r="K3084" i="6"/>
  <c r="K3085" i="6"/>
  <c r="K3086" i="6"/>
  <c r="K3087" i="6"/>
  <c r="K3088" i="6"/>
  <c r="K3089" i="6"/>
  <c r="K3090" i="6"/>
  <c r="K3091" i="6"/>
  <c r="K3092" i="6"/>
  <c r="K3093" i="6"/>
  <c r="K3094" i="6"/>
  <c r="K3095" i="6"/>
  <c r="K3096" i="6"/>
  <c r="K3097" i="6"/>
  <c r="K3098" i="6"/>
  <c r="K3099" i="6"/>
  <c r="K3100" i="6"/>
  <c r="K3101" i="6"/>
  <c r="K3102" i="6"/>
  <c r="K3103" i="6"/>
  <c r="K3104" i="6"/>
  <c r="K3105" i="6"/>
  <c r="K3106" i="6"/>
  <c r="K3107" i="6"/>
  <c r="K3108" i="6"/>
  <c r="K3109" i="6"/>
  <c r="K3110" i="6"/>
  <c r="K3111" i="6"/>
  <c r="K3112" i="6"/>
  <c r="K3113" i="6"/>
  <c r="K3114" i="6"/>
  <c r="K3115" i="6"/>
  <c r="K3116" i="6"/>
  <c r="K3117" i="6"/>
  <c r="K3118" i="6"/>
  <c r="K3119" i="6"/>
  <c r="K3120" i="6"/>
  <c r="K3121" i="6"/>
  <c r="K3122" i="6"/>
  <c r="K3123" i="6"/>
  <c r="K3124" i="6"/>
  <c r="K3125" i="6"/>
  <c r="K3126" i="6"/>
  <c r="K3127" i="6"/>
  <c r="K3128" i="6"/>
  <c r="K3129" i="6"/>
  <c r="K3130" i="6"/>
  <c r="K3131" i="6"/>
  <c r="K3132" i="6"/>
  <c r="K3133" i="6"/>
  <c r="K3134" i="6"/>
  <c r="K3135" i="6"/>
  <c r="K3136" i="6"/>
  <c r="K3137" i="6"/>
  <c r="K3138" i="6"/>
  <c r="K3139" i="6"/>
  <c r="K3140" i="6"/>
  <c r="K3141" i="6"/>
  <c r="K3142" i="6"/>
  <c r="K3143" i="6"/>
  <c r="K3144" i="6"/>
  <c r="K3145" i="6"/>
  <c r="K3146" i="6"/>
  <c r="K3147" i="6"/>
  <c r="K3148" i="6"/>
  <c r="K3149" i="6"/>
  <c r="K3150" i="6"/>
  <c r="K3151" i="6"/>
  <c r="K3152" i="6"/>
  <c r="K3153" i="6"/>
  <c r="K3154" i="6"/>
  <c r="K3155" i="6"/>
  <c r="K3156" i="6"/>
  <c r="K3157" i="6"/>
  <c r="K3158" i="6"/>
  <c r="K3159" i="6"/>
  <c r="K3160" i="6"/>
  <c r="K3161" i="6"/>
  <c r="K3162" i="6"/>
  <c r="K3163" i="6"/>
  <c r="K3164" i="6"/>
  <c r="K3165" i="6"/>
  <c r="K3166" i="6"/>
  <c r="K3167" i="6"/>
  <c r="K3168" i="6"/>
  <c r="K3169" i="6"/>
  <c r="K3170" i="6"/>
  <c r="K3171" i="6"/>
  <c r="K3172" i="6"/>
  <c r="K3173" i="6"/>
  <c r="K3174" i="6"/>
  <c r="K3175" i="6"/>
  <c r="K3176" i="6"/>
  <c r="K3177" i="6"/>
  <c r="K3178" i="6"/>
  <c r="K3179" i="6"/>
  <c r="K3180" i="6"/>
  <c r="K3181" i="6"/>
  <c r="K3182" i="6"/>
  <c r="K3183" i="6"/>
  <c r="K3184" i="6"/>
  <c r="K3185" i="6"/>
  <c r="K3186" i="6"/>
  <c r="K3187" i="6"/>
  <c r="K3188" i="6"/>
  <c r="K3189" i="6"/>
  <c r="K3190" i="6"/>
  <c r="K3191" i="6"/>
  <c r="K3192" i="6"/>
  <c r="K3193" i="6"/>
  <c r="K3194" i="6"/>
  <c r="K3195" i="6"/>
  <c r="K3196" i="6"/>
  <c r="K3197" i="6"/>
  <c r="K3198" i="6"/>
  <c r="K3199" i="6"/>
  <c r="K3200" i="6"/>
  <c r="K3201" i="6"/>
  <c r="K3202" i="6"/>
  <c r="K3203" i="6"/>
  <c r="K3204" i="6"/>
  <c r="K3205" i="6"/>
  <c r="K3206" i="6"/>
  <c r="K3207" i="6"/>
  <c r="K3208" i="6"/>
  <c r="K3209" i="6"/>
  <c r="K3210" i="6"/>
  <c r="K3211" i="6"/>
  <c r="K3212" i="6"/>
  <c r="K3213" i="6"/>
  <c r="K3214" i="6"/>
  <c r="K3215" i="6"/>
  <c r="K3216" i="6"/>
  <c r="K3217" i="6"/>
  <c r="K3218" i="6"/>
  <c r="K3219" i="6"/>
  <c r="K3220" i="6"/>
  <c r="K3221" i="6"/>
  <c r="K3222" i="6"/>
  <c r="K3223" i="6"/>
  <c r="K3224" i="6"/>
  <c r="K3225" i="6"/>
  <c r="K3226" i="6"/>
  <c r="K3227" i="6"/>
  <c r="K3228" i="6"/>
  <c r="K3229" i="6"/>
  <c r="K3230" i="6"/>
  <c r="K3231" i="6"/>
  <c r="K3232" i="6"/>
  <c r="K3233" i="6"/>
  <c r="K3234" i="6"/>
  <c r="K3235" i="6"/>
  <c r="K3236" i="6"/>
  <c r="K3237" i="6"/>
  <c r="K3238" i="6"/>
  <c r="K3239" i="6"/>
  <c r="K3240" i="6"/>
  <c r="K3241" i="6"/>
  <c r="K3242" i="6"/>
  <c r="K3243" i="6"/>
  <c r="K3244" i="6"/>
  <c r="K3245" i="6"/>
  <c r="K3246" i="6"/>
  <c r="K3247" i="6"/>
  <c r="K3248" i="6"/>
  <c r="K3249" i="6"/>
  <c r="K3250" i="6"/>
  <c r="K3251" i="6"/>
  <c r="K3252" i="6"/>
  <c r="K3253" i="6"/>
  <c r="K3254" i="6"/>
  <c r="K3255" i="6"/>
  <c r="K3256" i="6"/>
  <c r="K3257" i="6"/>
  <c r="K3258" i="6"/>
  <c r="K3259" i="6"/>
  <c r="K3260" i="6"/>
  <c r="K3261" i="6"/>
  <c r="K3262" i="6"/>
  <c r="K3263" i="6"/>
  <c r="K3264" i="6"/>
  <c r="K3265" i="6"/>
  <c r="K3266" i="6"/>
  <c r="K3267" i="6"/>
  <c r="K3268" i="6"/>
  <c r="K3269" i="6"/>
  <c r="K3270" i="6"/>
  <c r="K3271" i="6"/>
  <c r="K3272" i="6"/>
  <c r="K3273" i="6"/>
  <c r="K3274" i="6"/>
  <c r="K3275" i="6"/>
  <c r="K3276" i="6"/>
  <c r="K3277" i="6"/>
  <c r="K3278" i="6"/>
  <c r="K3279" i="6"/>
  <c r="K3280" i="6"/>
  <c r="K3281" i="6"/>
  <c r="K3282" i="6"/>
  <c r="K3283" i="6"/>
  <c r="K3284" i="6"/>
  <c r="K3285" i="6"/>
  <c r="K3286" i="6"/>
  <c r="K3287" i="6"/>
  <c r="K3288" i="6"/>
  <c r="K3289" i="6"/>
  <c r="K3290" i="6"/>
  <c r="K3291" i="6"/>
  <c r="K3292" i="6"/>
  <c r="K3293" i="6"/>
  <c r="K3294" i="6"/>
  <c r="K3295" i="6"/>
  <c r="K3296" i="6"/>
  <c r="K3297" i="6"/>
  <c r="K3298" i="6"/>
  <c r="K3299" i="6"/>
  <c r="K3300" i="6"/>
  <c r="K3301" i="6"/>
  <c r="K3302" i="6"/>
  <c r="K3303" i="6"/>
  <c r="K3304" i="6"/>
  <c r="K3305" i="6"/>
  <c r="K3306" i="6"/>
  <c r="K3307" i="6"/>
  <c r="K3308" i="6"/>
  <c r="K3309" i="6"/>
  <c r="K3310" i="6"/>
  <c r="K3311" i="6"/>
  <c r="K3312" i="6"/>
  <c r="K3313" i="6"/>
  <c r="K3314" i="6"/>
  <c r="K3315" i="6"/>
  <c r="K3316" i="6"/>
  <c r="K3317" i="6"/>
  <c r="K3318" i="6"/>
  <c r="K3319" i="6"/>
  <c r="K3320" i="6"/>
  <c r="K3321" i="6"/>
  <c r="K3322" i="6"/>
  <c r="K3323" i="6"/>
  <c r="K3324" i="6"/>
  <c r="K3325" i="6"/>
  <c r="K3326" i="6"/>
  <c r="K3327" i="6"/>
  <c r="K3328" i="6"/>
  <c r="K3329" i="6"/>
  <c r="K3330" i="6"/>
  <c r="K3331" i="6"/>
  <c r="K3332" i="6"/>
  <c r="K3333" i="6"/>
  <c r="K3334" i="6"/>
  <c r="K3335" i="6"/>
  <c r="K3336" i="6"/>
  <c r="K3337" i="6"/>
  <c r="K3338" i="6"/>
  <c r="K3339" i="6"/>
  <c r="K3340" i="6"/>
  <c r="K3341" i="6"/>
  <c r="K3342" i="6"/>
  <c r="K3343" i="6"/>
  <c r="K3344" i="6"/>
  <c r="K3345" i="6"/>
  <c r="K3346" i="6"/>
  <c r="K3347" i="6"/>
  <c r="K3348" i="6"/>
  <c r="K3349" i="6"/>
  <c r="K3350" i="6"/>
  <c r="K3351" i="6"/>
  <c r="K3352" i="6"/>
  <c r="K3353" i="6"/>
  <c r="K3354" i="6"/>
  <c r="K3355" i="6"/>
  <c r="K3356" i="6"/>
  <c r="K3357" i="6"/>
  <c r="K3358" i="6"/>
  <c r="K3359" i="6"/>
  <c r="K3360" i="6"/>
  <c r="K3361" i="6"/>
  <c r="K3362" i="6"/>
  <c r="K3363" i="6"/>
  <c r="K3364" i="6"/>
  <c r="K3365" i="6"/>
  <c r="K3366" i="6"/>
  <c r="K3367" i="6"/>
  <c r="K3368" i="6"/>
  <c r="K3369" i="6"/>
  <c r="K3370" i="6"/>
  <c r="K3371" i="6"/>
  <c r="K3372" i="6"/>
  <c r="K3373" i="6"/>
  <c r="K3374" i="6"/>
  <c r="K3375" i="6"/>
  <c r="K3376" i="6"/>
  <c r="K3377" i="6"/>
  <c r="K3378" i="6"/>
  <c r="K3379" i="6"/>
  <c r="K3380" i="6"/>
  <c r="K3381" i="6"/>
  <c r="K3382" i="6"/>
  <c r="K3383" i="6"/>
  <c r="K3384" i="6"/>
  <c r="K3385" i="6"/>
  <c r="K3386" i="6"/>
  <c r="K3387" i="6"/>
  <c r="K3388" i="6"/>
  <c r="K3389" i="6"/>
  <c r="K3390" i="6"/>
  <c r="K3391" i="6"/>
  <c r="K3392" i="6"/>
  <c r="K3393" i="6"/>
  <c r="K3394" i="6"/>
  <c r="K3395" i="6"/>
  <c r="K3396" i="6"/>
  <c r="K3397" i="6"/>
  <c r="K3398" i="6"/>
  <c r="K3399" i="6"/>
  <c r="K3400" i="6"/>
  <c r="K3401" i="6"/>
  <c r="K3402" i="6"/>
  <c r="K3403" i="6"/>
  <c r="K3404" i="6"/>
  <c r="K3405" i="6"/>
  <c r="K3406" i="6"/>
  <c r="K3407" i="6"/>
  <c r="K3408" i="6"/>
  <c r="K3409" i="6"/>
  <c r="K3410" i="6"/>
  <c r="K3411" i="6"/>
  <c r="K3412" i="6"/>
  <c r="K3413" i="6"/>
  <c r="K3414" i="6"/>
  <c r="K3415" i="6"/>
  <c r="K3416" i="6"/>
  <c r="K3417" i="6"/>
  <c r="K3418" i="6"/>
  <c r="K3419" i="6"/>
  <c r="K3420" i="6"/>
  <c r="K3421" i="6"/>
  <c r="K3422" i="6"/>
  <c r="K3423" i="6"/>
  <c r="K3424" i="6"/>
  <c r="K3425" i="6"/>
  <c r="K3426" i="6"/>
  <c r="K3427" i="6"/>
  <c r="K3428" i="6"/>
  <c r="K3429" i="6"/>
  <c r="K3430" i="6"/>
  <c r="K3431" i="6"/>
  <c r="K3432" i="6"/>
  <c r="K3433" i="6"/>
  <c r="K3434" i="6"/>
  <c r="K3435" i="6"/>
  <c r="K3436" i="6"/>
  <c r="K3437" i="6"/>
  <c r="K3438" i="6"/>
  <c r="K3439" i="6"/>
  <c r="K3440" i="6"/>
  <c r="K3441" i="6"/>
  <c r="K3442" i="6"/>
  <c r="K3443" i="6"/>
  <c r="K3444" i="6"/>
  <c r="K3445" i="6"/>
  <c r="K3446" i="6"/>
  <c r="K3447" i="6"/>
  <c r="K3448" i="6"/>
  <c r="K3449" i="6"/>
  <c r="K3450" i="6"/>
  <c r="K3451" i="6"/>
  <c r="K3452" i="6"/>
  <c r="K3453" i="6"/>
  <c r="K3454" i="6"/>
  <c r="K3455" i="6"/>
  <c r="K3456" i="6"/>
  <c r="K3457" i="6"/>
  <c r="K3458" i="6"/>
  <c r="K3459" i="6"/>
  <c r="K3460" i="6"/>
  <c r="K3461" i="6"/>
  <c r="K3462" i="6"/>
  <c r="K3463" i="6"/>
  <c r="K3464" i="6"/>
  <c r="K3465" i="6"/>
  <c r="K3466" i="6"/>
  <c r="K3467" i="6"/>
  <c r="K3468" i="6"/>
  <c r="K3469" i="6"/>
  <c r="K3470" i="6"/>
  <c r="K3471" i="6"/>
  <c r="K3472" i="6"/>
  <c r="K3473" i="6"/>
  <c r="K3474" i="6"/>
  <c r="K3475" i="6"/>
  <c r="K3476" i="6"/>
  <c r="K3477" i="6"/>
  <c r="K3478" i="6"/>
  <c r="K3479" i="6"/>
  <c r="K3480" i="6"/>
  <c r="K3481" i="6"/>
  <c r="K3482" i="6"/>
  <c r="K3483" i="6"/>
  <c r="K3484" i="6"/>
  <c r="K3485" i="6"/>
  <c r="K3486" i="6"/>
  <c r="K3487" i="6"/>
  <c r="K3488" i="6"/>
  <c r="K3489" i="6"/>
  <c r="K3490" i="6"/>
  <c r="K3491" i="6"/>
  <c r="K3492" i="6"/>
  <c r="K3493" i="6"/>
  <c r="K3494" i="6"/>
  <c r="K3495" i="6"/>
  <c r="K3496" i="6"/>
  <c r="K3497" i="6"/>
  <c r="K3498" i="6"/>
  <c r="K3499" i="6"/>
  <c r="K3500" i="6"/>
  <c r="K3501" i="6"/>
  <c r="K3502" i="6"/>
  <c r="K3503" i="6"/>
  <c r="K3504" i="6"/>
  <c r="K3505" i="6"/>
  <c r="K3506" i="6"/>
  <c r="K3507" i="6"/>
  <c r="K3508" i="6"/>
  <c r="K3509" i="6"/>
  <c r="K3510" i="6"/>
  <c r="K3511" i="6"/>
  <c r="K3512" i="6"/>
  <c r="K3513" i="6"/>
  <c r="K3514" i="6"/>
  <c r="K3515" i="6"/>
  <c r="K3516" i="6"/>
  <c r="K3517" i="6"/>
  <c r="K3518" i="6"/>
  <c r="K3519" i="6"/>
  <c r="K3520" i="6"/>
  <c r="K3521" i="6"/>
  <c r="K3522" i="6"/>
  <c r="K3523" i="6"/>
  <c r="K3524" i="6"/>
  <c r="K3525" i="6"/>
  <c r="K3526" i="6"/>
  <c r="K3527" i="6"/>
  <c r="K3528" i="6"/>
  <c r="K3529" i="6"/>
  <c r="K3530" i="6"/>
  <c r="K3531" i="6"/>
  <c r="K3532" i="6"/>
  <c r="K3533" i="6"/>
  <c r="K3534" i="6"/>
  <c r="K3535" i="6"/>
  <c r="K3536" i="6"/>
  <c r="K3537" i="6"/>
  <c r="K3538" i="6"/>
  <c r="K3539" i="6"/>
  <c r="K3540" i="6"/>
  <c r="K3541" i="6"/>
  <c r="K3542" i="6"/>
  <c r="K3543" i="6"/>
  <c r="K3544" i="6"/>
  <c r="K3545" i="6"/>
  <c r="K3546" i="6"/>
  <c r="K3547" i="6"/>
  <c r="K3548" i="6"/>
  <c r="K3549" i="6"/>
  <c r="K3550" i="6"/>
  <c r="K3551" i="6"/>
  <c r="K3552" i="6"/>
  <c r="K3553" i="6"/>
  <c r="K3554" i="6"/>
  <c r="K3555" i="6"/>
  <c r="K3556" i="6"/>
  <c r="K3557" i="6"/>
  <c r="K3558" i="6"/>
  <c r="K3559" i="6"/>
  <c r="K3560" i="6"/>
  <c r="K3561" i="6"/>
  <c r="K3562" i="6"/>
  <c r="K3563" i="6"/>
  <c r="K3564" i="6"/>
  <c r="K3565" i="6"/>
  <c r="K3566" i="6"/>
  <c r="K3567" i="6"/>
  <c r="K3568" i="6"/>
  <c r="K3569" i="6"/>
  <c r="K3570" i="6"/>
  <c r="K3571" i="6"/>
  <c r="K3572" i="6"/>
  <c r="K3573" i="6"/>
  <c r="K3574" i="6"/>
  <c r="K3575" i="6"/>
  <c r="K3576" i="6"/>
  <c r="K3577" i="6"/>
  <c r="K3578" i="6"/>
  <c r="K3579" i="6"/>
  <c r="K3580" i="6"/>
  <c r="K3581" i="6"/>
  <c r="K3582" i="6"/>
  <c r="K3583" i="6"/>
  <c r="K3584" i="6"/>
  <c r="K3585" i="6"/>
  <c r="K3586" i="6"/>
  <c r="K3587" i="6"/>
  <c r="K3588" i="6"/>
  <c r="K3589" i="6"/>
  <c r="K3590" i="6"/>
  <c r="K3591" i="6"/>
  <c r="K3592" i="6"/>
  <c r="K3593" i="6"/>
  <c r="K3594" i="6"/>
  <c r="K3595" i="6"/>
  <c r="K3596" i="6"/>
  <c r="K3597" i="6"/>
  <c r="K3598" i="6"/>
  <c r="K3599" i="6"/>
  <c r="K3600" i="6"/>
  <c r="K3601" i="6"/>
  <c r="K3602" i="6"/>
  <c r="K3603" i="6"/>
  <c r="K3604" i="6"/>
  <c r="K3605" i="6"/>
  <c r="K3606" i="6"/>
  <c r="K3607" i="6"/>
  <c r="K3608" i="6"/>
  <c r="K3609" i="6"/>
  <c r="K3610" i="6"/>
  <c r="K3611" i="6"/>
  <c r="K3612" i="6"/>
  <c r="K3613" i="6"/>
  <c r="K3614" i="6"/>
  <c r="K3615" i="6"/>
  <c r="K3616" i="6"/>
  <c r="K3617" i="6"/>
  <c r="K3618" i="6"/>
  <c r="K3619" i="6"/>
  <c r="K3620" i="6"/>
  <c r="K3621" i="6"/>
  <c r="K3622" i="6"/>
  <c r="K3623" i="6"/>
  <c r="K3624" i="6"/>
  <c r="K3625" i="6"/>
  <c r="K3626" i="6"/>
  <c r="K3627" i="6"/>
  <c r="K3628" i="6"/>
  <c r="K3629" i="6"/>
  <c r="K3630" i="6"/>
  <c r="K3631" i="6"/>
  <c r="K3632" i="6"/>
  <c r="K3633" i="6"/>
  <c r="K3634" i="6"/>
  <c r="K3635" i="6"/>
  <c r="K3636" i="6"/>
  <c r="K3637" i="6"/>
  <c r="K3638" i="6"/>
  <c r="K3639" i="6"/>
  <c r="K3640" i="6"/>
  <c r="K3641" i="6"/>
  <c r="K3642" i="6"/>
  <c r="K3643" i="6"/>
  <c r="K3644" i="6"/>
  <c r="K3645" i="6"/>
  <c r="K3646" i="6"/>
  <c r="K3647" i="6"/>
  <c r="K3648" i="6"/>
  <c r="K3649" i="6"/>
  <c r="K3650" i="6"/>
  <c r="K3651" i="6"/>
  <c r="K3652" i="6"/>
  <c r="K3653" i="6"/>
  <c r="K3654" i="6"/>
  <c r="K3655" i="6"/>
  <c r="K3656" i="6"/>
  <c r="K3657" i="6"/>
  <c r="K3658" i="6"/>
  <c r="K3659" i="6"/>
  <c r="K3660" i="6"/>
  <c r="K3661" i="6"/>
  <c r="K3662" i="6"/>
  <c r="K3663" i="6"/>
  <c r="K3664" i="6"/>
  <c r="K3665" i="6"/>
  <c r="K3666" i="6"/>
  <c r="K3667" i="6"/>
  <c r="K3668" i="6"/>
  <c r="K3669" i="6"/>
  <c r="K3670" i="6"/>
  <c r="K3671" i="6"/>
  <c r="K3672" i="6"/>
  <c r="K3673" i="6"/>
  <c r="K3674" i="6"/>
  <c r="K3675" i="6"/>
  <c r="K3676" i="6"/>
  <c r="K3677" i="6"/>
  <c r="K3678" i="6"/>
  <c r="K3679" i="6"/>
  <c r="K3680" i="6"/>
  <c r="K3681" i="6"/>
  <c r="K3682" i="6"/>
  <c r="K3683" i="6"/>
  <c r="K3684" i="6"/>
  <c r="K3685" i="6"/>
  <c r="K3686" i="6"/>
  <c r="K3687" i="6"/>
  <c r="K3688" i="6"/>
  <c r="K3689" i="6"/>
  <c r="K3690" i="6"/>
  <c r="K3691" i="6"/>
  <c r="K3692" i="6"/>
  <c r="K3693" i="6"/>
  <c r="K3694" i="6"/>
  <c r="K3695" i="6"/>
  <c r="K3696" i="6"/>
  <c r="K3697" i="6"/>
  <c r="K3698" i="6"/>
  <c r="K3699" i="6"/>
  <c r="K3700" i="6"/>
  <c r="K3701" i="6"/>
  <c r="K3702" i="6"/>
  <c r="K3703" i="6"/>
  <c r="K3704" i="6"/>
  <c r="K3705" i="6"/>
  <c r="K3706" i="6"/>
  <c r="K3707" i="6"/>
  <c r="K3708" i="6"/>
  <c r="K3709" i="6"/>
  <c r="K3710" i="6"/>
  <c r="K3711" i="6"/>
  <c r="K3712" i="6"/>
  <c r="K3713" i="6"/>
  <c r="K3714" i="6"/>
  <c r="K3715" i="6"/>
  <c r="K3716" i="6"/>
  <c r="K3717" i="6"/>
  <c r="K3718" i="6"/>
  <c r="K3719" i="6"/>
  <c r="K3720" i="6"/>
  <c r="K3721" i="6"/>
  <c r="K3722" i="6"/>
  <c r="K3723" i="6"/>
  <c r="K3724" i="6"/>
  <c r="K3725" i="6"/>
  <c r="K3726" i="6"/>
  <c r="K3727" i="6"/>
  <c r="K3728" i="6"/>
  <c r="K3729" i="6"/>
  <c r="K3730" i="6"/>
  <c r="K3731" i="6"/>
  <c r="K3732" i="6"/>
  <c r="K3733" i="6"/>
  <c r="K3734" i="6"/>
  <c r="K3735" i="6"/>
  <c r="K3736" i="6"/>
  <c r="K3737" i="6"/>
  <c r="K3738" i="6"/>
  <c r="K3739" i="6"/>
  <c r="K3740" i="6"/>
  <c r="K3741" i="6"/>
  <c r="K3742" i="6"/>
  <c r="K3743" i="6"/>
  <c r="K3744" i="6"/>
  <c r="K3745" i="6"/>
  <c r="K3746" i="6"/>
  <c r="K3747" i="6"/>
  <c r="K3748" i="6"/>
  <c r="K3749" i="6"/>
  <c r="K3750" i="6"/>
  <c r="K3751" i="6"/>
  <c r="K3752" i="6"/>
  <c r="K3753" i="6"/>
  <c r="K3754" i="6"/>
  <c r="K3755" i="6"/>
  <c r="K3756" i="6"/>
  <c r="K3757" i="6"/>
  <c r="K3758" i="6"/>
  <c r="K3759" i="6"/>
  <c r="K3760" i="6"/>
  <c r="K3761" i="6"/>
  <c r="K3762" i="6"/>
  <c r="K3763" i="6"/>
  <c r="K3764" i="6"/>
  <c r="K3765" i="6"/>
  <c r="K3766" i="6"/>
  <c r="K3767" i="6"/>
  <c r="K3768" i="6"/>
  <c r="K3769" i="6"/>
  <c r="K3770" i="6"/>
  <c r="K3771" i="6"/>
  <c r="K3772" i="6"/>
  <c r="K3773" i="6"/>
  <c r="K3774" i="6"/>
  <c r="K3775" i="6"/>
  <c r="K3776" i="6"/>
  <c r="K3777" i="6"/>
  <c r="K3778" i="6"/>
  <c r="K3779" i="6"/>
  <c r="K3780" i="6"/>
  <c r="K3781" i="6"/>
  <c r="K3782" i="6"/>
  <c r="K3783" i="6"/>
  <c r="K3784" i="6"/>
  <c r="K3785" i="6"/>
  <c r="K3786" i="6"/>
  <c r="K3787" i="6"/>
  <c r="K3788" i="6"/>
  <c r="K3789" i="6"/>
  <c r="K3790" i="6"/>
  <c r="K3791" i="6"/>
  <c r="K3792" i="6"/>
  <c r="K3793" i="6"/>
  <c r="K3794" i="6"/>
  <c r="K3795" i="6"/>
  <c r="K3796" i="6"/>
  <c r="K3797" i="6"/>
  <c r="K3798" i="6"/>
  <c r="K3799" i="6"/>
  <c r="K3800" i="6"/>
  <c r="K3801" i="6"/>
  <c r="K3802" i="6"/>
  <c r="K3803" i="6"/>
  <c r="K3804" i="6"/>
  <c r="K3805" i="6"/>
  <c r="K3806" i="6"/>
  <c r="K3807" i="6"/>
  <c r="K3808" i="6"/>
  <c r="K3809" i="6"/>
  <c r="K3810" i="6"/>
  <c r="K3811" i="6"/>
  <c r="K3812" i="6"/>
  <c r="K3813" i="6"/>
  <c r="K3814" i="6"/>
  <c r="K3815" i="6"/>
  <c r="K3816" i="6"/>
  <c r="K3817" i="6"/>
  <c r="K3818" i="6"/>
  <c r="K3819" i="6"/>
  <c r="K3820" i="6"/>
  <c r="K3821" i="6"/>
  <c r="K3822" i="6"/>
  <c r="K3823" i="6"/>
  <c r="K3824" i="6"/>
  <c r="K3825" i="6"/>
  <c r="K3826" i="6"/>
  <c r="K3827" i="6"/>
  <c r="K3828" i="6"/>
  <c r="K3829" i="6"/>
  <c r="K3830" i="6"/>
  <c r="K3831" i="6"/>
  <c r="K3832" i="6"/>
  <c r="K3833" i="6"/>
  <c r="K3834" i="6"/>
  <c r="K3835" i="6"/>
  <c r="K3836" i="6"/>
  <c r="K3837" i="6"/>
  <c r="K3838" i="6"/>
  <c r="K3839" i="6"/>
  <c r="K3840" i="6"/>
  <c r="K3841" i="6"/>
  <c r="K3842" i="6"/>
  <c r="K3843" i="6"/>
  <c r="K3844" i="6"/>
  <c r="K3845" i="6"/>
  <c r="K3846" i="6"/>
  <c r="K3847" i="6"/>
  <c r="K3848" i="6"/>
  <c r="K3849" i="6"/>
  <c r="K3850" i="6"/>
  <c r="K3851" i="6"/>
  <c r="K3852" i="6"/>
  <c r="K3853" i="6"/>
  <c r="K3854" i="6"/>
  <c r="K3855" i="6"/>
  <c r="K3856" i="6"/>
  <c r="K3857" i="6"/>
  <c r="K3858" i="6"/>
  <c r="K3859" i="6"/>
  <c r="K3860" i="6"/>
  <c r="K3861" i="6"/>
  <c r="K3862" i="6"/>
  <c r="K3863" i="6"/>
  <c r="K3864" i="6"/>
  <c r="K3865" i="6"/>
  <c r="K3866" i="6"/>
  <c r="K3867" i="6"/>
  <c r="K3868" i="6"/>
  <c r="K3869" i="6"/>
  <c r="K3870" i="6"/>
  <c r="K3871" i="6"/>
  <c r="K3872" i="6"/>
  <c r="K3873" i="6"/>
  <c r="K3874" i="6"/>
  <c r="K3875" i="6"/>
  <c r="K3876" i="6"/>
  <c r="K3877" i="6"/>
  <c r="K3878" i="6"/>
  <c r="K3879" i="6"/>
  <c r="K3880" i="6"/>
  <c r="K3881" i="6"/>
  <c r="K3882" i="6"/>
  <c r="K3883" i="6"/>
  <c r="K3884" i="6"/>
  <c r="K3885" i="6"/>
  <c r="K3886" i="6"/>
  <c r="K3887" i="6"/>
  <c r="K3888" i="6"/>
  <c r="K3889" i="6"/>
  <c r="K3890" i="6"/>
  <c r="K3891" i="6"/>
  <c r="K3892" i="6"/>
  <c r="K3893" i="6"/>
  <c r="K3894" i="6"/>
  <c r="K3895" i="6"/>
  <c r="K3896" i="6"/>
  <c r="K3897" i="6"/>
  <c r="K3898" i="6"/>
  <c r="K3899" i="6"/>
  <c r="K3900" i="6"/>
  <c r="K3901" i="6"/>
  <c r="K3902" i="6"/>
  <c r="K3903" i="6"/>
  <c r="K3904" i="6"/>
  <c r="K3905" i="6"/>
  <c r="K3906" i="6"/>
  <c r="K3907" i="6"/>
  <c r="K3908" i="6"/>
  <c r="K3909" i="6"/>
  <c r="K3910" i="6"/>
  <c r="K3911" i="6"/>
  <c r="K3912" i="6"/>
  <c r="K3913" i="6"/>
  <c r="K3914" i="6"/>
  <c r="K3915" i="6"/>
  <c r="K3916" i="6"/>
  <c r="K3917" i="6"/>
  <c r="K3918" i="6"/>
  <c r="K3919" i="6"/>
  <c r="K3920" i="6"/>
  <c r="K3921" i="6"/>
  <c r="K3922" i="6"/>
  <c r="K3923" i="6"/>
  <c r="K3924" i="6"/>
  <c r="K3925" i="6"/>
  <c r="K3926" i="6"/>
  <c r="K3927" i="6"/>
  <c r="K3928" i="6"/>
  <c r="K3929" i="6"/>
  <c r="K3930" i="6"/>
  <c r="K3931" i="6"/>
  <c r="K3932" i="6"/>
  <c r="K3933" i="6"/>
  <c r="K3934" i="6"/>
  <c r="K3935" i="6"/>
  <c r="K3936" i="6"/>
  <c r="K3937" i="6"/>
  <c r="K3938" i="6"/>
  <c r="K3939" i="6"/>
  <c r="K3940" i="6"/>
  <c r="K3941" i="6"/>
  <c r="K3942" i="6"/>
  <c r="K3943" i="6"/>
  <c r="K3944" i="6"/>
  <c r="K3945" i="6"/>
  <c r="K3946" i="6"/>
  <c r="K3947" i="6"/>
  <c r="K3948" i="6"/>
  <c r="K3949" i="6"/>
  <c r="K3950" i="6"/>
  <c r="K3951" i="6"/>
  <c r="K3952" i="6"/>
  <c r="K3953" i="6"/>
  <c r="K3954" i="6"/>
  <c r="K3955" i="6"/>
  <c r="K3956" i="6"/>
  <c r="K3957" i="6"/>
  <c r="K3958" i="6"/>
  <c r="K3959" i="6"/>
  <c r="K3960" i="6"/>
  <c r="K3961" i="6"/>
  <c r="K3962" i="6"/>
  <c r="K3963" i="6"/>
  <c r="K3964" i="6"/>
  <c r="K3965" i="6"/>
  <c r="K3966" i="6"/>
  <c r="K3967" i="6"/>
  <c r="K3968" i="6"/>
  <c r="K3969" i="6"/>
  <c r="K3970" i="6"/>
  <c r="K3971" i="6"/>
  <c r="K3972" i="6"/>
  <c r="K3973" i="6"/>
  <c r="K3974" i="6"/>
  <c r="K3975" i="6"/>
  <c r="K3976" i="6"/>
  <c r="K3977" i="6"/>
  <c r="K3978" i="6"/>
  <c r="K3979" i="6"/>
  <c r="K3980" i="6"/>
  <c r="K3981" i="6"/>
  <c r="K3982" i="6"/>
  <c r="K3983" i="6"/>
  <c r="K3984" i="6"/>
  <c r="K3985" i="6"/>
  <c r="K3986" i="6"/>
  <c r="K3987" i="6"/>
  <c r="K3988" i="6"/>
  <c r="K3989" i="6"/>
  <c r="K3990" i="6"/>
  <c r="K3991" i="6"/>
  <c r="K3992" i="6"/>
  <c r="K3993" i="6"/>
  <c r="K3994" i="6"/>
  <c r="K3995" i="6"/>
  <c r="K3996" i="6"/>
  <c r="K3997" i="6"/>
  <c r="K3998" i="6"/>
  <c r="K3999" i="6"/>
  <c r="K4000" i="6"/>
  <c r="K4001" i="6"/>
  <c r="K3" i="6"/>
  <c r="K4" i="6"/>
  <c r="K5" i="6"/>
  <c r="K2" i="6"/>
  <c r="X4001" i="6"/>
  <c r="D4001" i="6"/>
  <c r="C4001" i="6"/>
  <c r="A4001" i="6"/>
  <c r="X4000" i="6"/>
  <c r="D4000" i="6"/>
  <c r="C4000" i="6"/>
  <c r="A4000" i="6"/>
  <c r="X3999" i="6"/>
  <c r="D3999" i="6"/>
  <c r="C3999" i="6"/>
  <c r="A3999" i="6"/>
  <c r="X3998" i="6"/>
  <c r="D3998" i="6"/>
  <c r="C3998" i="6"/>
  <c r="A3998" i="6"/>
  <c r="X3997" i="6"/>
  <c r="D3997" i="6"/>
  <c r="C3997" i="6"/>
  <c r="A3997" i="6"/>
  <c r="X3996" i="6"/>
  <c r="D3996" i="6"/>
  <c r="C3996" i="6"/>
  <c r="A3996" i="6"/>
  <c r="X3995" i="6"/>
  <c r="D3995" i="6"/>
  <c r="C3995" i="6"/>
  <c r="A3995" i="6"/>
  <c r="X3994" i="6"/>
  <c r="D3994" i="6"/>
  <c r="C3994" i="6"/>
  <c r="A3994" i="6"/>
  <c r="X3993" i="6"/>
  <c r="D3993" i="6"/>
  <c r="C3993" i="6"/>
  <c r="A3993" i="6"/>
  <c r="X3992" i="6"/>
  <c r="D3992" i="6"/>
  <c r="C3992" i="6"/>
  <c r="A3992" i="6"/>
  <c r="X3991" i="6"/>
  <c r="D3991" i="6"/>
  <c r="C3991" i="6"/>
  <c r="A3991" i="6"/>
  <c r="X3990" i="6"/>
  <c r="D3990" i="6"/>
  <c r="C3990" i="6"/>
  <c r="A3990" i="6"/>
  <c r="X3989" i="6"/>
  <c r="D3989" i="6"/>
  <c r="C3989" i="6"/>
  <c r="A3989" i="6"/>
  <c r="X3988" i="6"/>
  <c r="D3988" i="6"/>
  <c r="C3988" i="6"/>
  <c r="A3988" i="6"/>
  <c r="X3987" i="6"/>
  <c r="D3987" i="6"/>
  <c r="C3987" i="6"/>
  <c r="A3987" i="6"/>
  <c r="X3986" i="6"/>
  <c r="D3986" i="6"/>
  <c r="C3986" i="6"/>
  <c r="A3986" i="6"/>
  <c r="X3985" i="6"/>
  <c r="D3985" i="6"/>
  <c r="C3985" i="6"/>
  <c r="A3985" i="6"/>
  <c r="X3984" i="6"/>
  <c r="D3984" i="6"/>
  <c r="C3984" i="6"/>
  <c r="A3984" i="6"/>
  <c r="X3983" i="6"/>
  <c r="D3983" i="6"/>
  <c r="C3983" i="6"/>
  <c r="A3983" i="6"/>
  <c r="X3982" i="6"/>
  <c r="D3982" i="6"/>
  <c r="C3982" i="6"/>
  <c r="A3982" i="6"/>
  <c r="X3981" i="6"/>
  <c r="D3981" i="6"/>
  <c r="C3981" i="6"/>
  <c r="A3981" i="6"/>
  <c r="X3980" i="6"/>
  <c r="D3980" i="6"/>
  <c r="C3980" i="6"/>
  <c r="A3980" i="6"/>
  <c r="X3979" i="6"/>
  <c r="D3979" i="6"/>
  <c r="C3979" i="6"/>
  <c r="A3979" i="6"/>
  <c r="X3978" i="6"/>
  <c r="D3978" i="6"/>
  <c r="C3978" i="6"/>
  <c r="A3978" i="6"/>
  <c r="X3977" i="6"/>
  <c r="D3977" i="6"/>
  <c r="C3977" i="6"/>
  <c r="A3977" i="6"/>
  <c r="X3976" i="6"/>
  <c r="D3976" i="6"/>
  <c r="C3976" i="6"/>
  <c r="A3976" i="6"/>
  <c r="X3975" i="6"/>
  <c r="D3975" i="6"/>
  <c r="C3975" i="6"/>
  <c r="A3975" i="6"/>
  <c r="X3974" i="6"/>
  <c r="D3974" i="6"/>
  <c r="C3974" i="6"/>
  <c r="A3974" i="6"/>
  <c r="X3973" i="6"/>
  <c r="D3973" i="6"/>
  <c r="C3973" i="6"/>
  <c r="A3973" i="6"/>
  <c r="X3972" i="6"/>
  <c r="D3972" i="6"/>
  <c r="C3972" i="6"/>
  <c r="A3972" i="6"/>
  <c r="X3971" i="6"/>
  <c r="D3971" i="6"/>
  <c r="C3971" i="6"/>
  <c r="A3971" i="6"/>
  <c r="X3970" i="6"/>
  <c r="D3970" i="6"/>
  <c r="C3970" i="6"/>
  <c r="A3970" i="6"/>
  <c r="X3969" i="6"/>
  <c r="D3969" i="6"/>
  <c r="C3969" i="6"/>
  <c r="A3969" i="6"/>
  <c r="X3968" i="6"/>
  <c r="D3968" i="6"/>
  <c r="C3968" i="6"/>
  <c r="A3968" i="6"/>
  <c r="X3967" i="6"/>
  <c r="D3967" i="6"/>
  <c r="C3967" i="6"/>
  <c r="A3967" i="6"/>
  <c r="X3966" i="6"/>
  <c r="D3966" i="6"/>
  <c r="C3966" i="6"/>
  <c r="A3966" i="6"/>
  <c r="X3965" i="6"/>
  <c r="D3965" i="6"/>
  <c r="C3965" i="6"/>
  <c r="A3965" i="6"/>
  <c r="X3964" i="6"/>
  <c r="D3964" i="6"/>
  <c r="C3964" i="6"/>
  <c r="A3964" i="6"/>
  <c r="X3963" i="6"/>
  <c r="D3963" i="6"/>
  <c r="C3963" i="6"/>
  <c r="A3963" i="6"/>
  <c r="X3962" i="6"/>
  <c r="D3962" i="6"/>
  <c r="C3962" i="6"/>
  <c r="A3962" i="6"/>
  <c r="X3961" i="6"/>
  <c r="D3961" i="6"/>
  <c r="C3961" i="6"/>
  <c r="A3961" i="6"/>
  <c r="X3960" i="6"/>
  <c r="D3960" i="6"/>
  <c r="C3960" i="6"/>
  <c r="A3960" i="6"/>
  <c r="X3959" i="6"/>
  <c r="D3959" i="6"/>
  <c r="C3959" i="6"/>
  <c r="A3959" i="6"/>
  <c r="X3958" i="6"/>
  <c r="D3958" i="6"/>
  <c r="C3958" i="6"/>
  <c r="A3958" i="6"/>
  <c r="X3957" i="6"/>
  <c r="D3957" i="6"/>
  <c r="C3957" i="6"/>
  <c r="A3957" i="6"/>
  <c r="X3956" i="6"/>
  <c r="D3956" i="6"/>
  <c r="C3956" i="6"/>
  <c r="A3956" i="6"/>
  <c r="X3955" i="6"/>
  <c r="D3955" i="6"/>
  <c r="C3955" i="6"/>
  <c r="A3955" i="6"/>
  <c r="X3954" i="6"/>
  <c r="D3954" i="6"/>
  <c r="C3954" i="6"/>
  <c r="A3954" i="6"/>
  <c r="X3953" i="6"/>
  <c r="D3953" i="6"/>
  <c r="C3953" i="6"/>
  <c r="A3953" i="6"/>
  <c r="X3952" i="6"/>
  <c r="D3952" i="6"/>
  <c r="C3952" i="6"/>
  <c r="A3952" i="6"/>
  <c r="X3951" i="6"/>
  <c r="D3951" i="6"/>
  <c r="C3951" i="6"/>
  <c r="A3951" i="6"/>
  <c r="X3950" i="6"/>
  <c r="D3950" i="6"/>
  <c r="C3950" i="6"/>
  <c r="A3950" i="6"/>
  <c r="X3949" i="6"/>
  <c r="D3949" i="6"/>
  <c r="C3949" i="6"/>
  <c r="A3949" i="6"/>
  <c r="X3948" i="6"/>
  <c r="D3948" i="6"/>
  <c r="C3948" i="6"/>
  <c r="A3948" i="6"/>
  <c r="X3947" i="6"/>
  <c r="D3947" i="6"/>
  <c r="C3947" i="6"/>
  <c r="A3947" i="6"/>
  <c r="X3946" i="6"/>
  <c r="D3946" i="6"/>
  <c r="C3946" i="6"/>
  <c r="A3946" i="6"/>
  <c r="X3945" i="6"/>
  <c r="D3945" i="6"/>
  <c r="C3945" i="6"/>
  <c r="A3945" i="6"/>
  <c r="X3944" i="6"/>
  <c r="D3944" i="6"/>
  <c r="C3944" i="6"/>
  <c r="A3944" i="6"/>
  <c r="X3943" i="6"/>
  <c r="D3943" i="6"/>
  <c r="C3943" i="6"/>
  <c r="A3943" i="6"/>
  <c r="X3942" i="6"/>
  <c r="D3942" i="6"/>
  <c r="C3942" i="6"/>
  <c r="A3942" i="6"/>
  <c r="X3941" i="6"/>
  <c r="D3941" i="6"/>
  <c r="C3941" i="6"/>
  <c r="A3941" i="6"/>
  <c r="X3940" i="6"/>
  <c r="D3940" i="6"/>
  <c r="C3940" i="6"/>
  <c r="A3940" i="6"/>
  <c r="X3939" i="6"/>
  <c r="D3939" i="6"/>
  <c r="C3939" i="6"/>
  <c r="A3939" i="6"/>
  <c r="X3938" i="6"/>
  <c r="D3938" i="6"/>
  <c r="C3938" i="6"/>
  <c r="A3938" i="6"/>
  <c r="X3937" i="6"/>
  <c r="D3937" i="6"/>
  <c r="C3937" i="6"/>
  <c r="A3937" i="6"/>
  <c r="X3936" i="6"/>
  <c r="D3936" i="6"/>
  <c r="C3936" i="6"/>
  <c r="A3936" i="6"/>
  <c r="X3935" i="6"/>
  <c r="D3935" i="6"/>
  <c r="C3935" i="6"/>
  <c r="A3935" i="6"/>
  <c r="X3934" i="6"/>
  <c r="D3934" i="6"/>
  <c r="C3934" i="6"/>
  <c r="A3934" i="6"/>
  <c r="X3933" i="6"/>
  <c r="D3933" i="6"/>
  <c r="C3933" i="6"/>
  <c r="A3933" i="6"/>
  <c r="X3932" i="6"/>
  <c r="D3932" i="6"/>
  <c r="C3932" i="6"/>
  <c r="A3932" i="6"/>
  <c r="X3931" i="6"/>
  <c r="D3931" i="6"/>
  <c r="C3931" i="6"/>
  <c r="A3931" i="6"/>
  <c r="X3930" i="6"/>
  <c r="D3930" i="6"/>
  <c r="C3930" i="6"/>
  <c r="A3930" i="6"/>
  <c r="X3929" i="6"/>
  <c r="D3929" i="6"/>
  <c r="C3929" i="6"/>
  <c r="A3929" i="6"/>
  <c r="X3928" i="6"/>
  <c r="D3928" i="6"/>
  <c r="C3928" i="6"/>
  <c r="A3928" i="6"/>
  <c r="X3927" i="6"/>
  <c r="D3927" i="6"/>
  <c r="C3927" i="6"/>
  <c r="A3927" i="6"/>
  <c r="X3926" i="6"/>
  <c r="D3926" i="6"/>
  <c r="C3926" i="6"/>
  <c r="A3926" i="6"/>
  <c r="X3925" i="6"/>
  <c r="D3925" i="6"/>
  <c r="C3925" i="6"/>
  <c r="A3925" i="6"/>
  <c r="X3924" i="6"/>
  <c r="D3924" i="6"/>
  <c r="C3924" i="6"/>
  <c r="A3924" i="6"/>
  <c r="X3923" i="6"/>
  <c r="D3923" i="6"/>
  <c r="C3923" i="6"/>
  <c r="A3923" i="6"/>
  <c r="X3922" i="6"/>
  <c r="D3922" i="6"/>
  <c r="C3922" i="6"/>
  <c r="A3922" i="6"/>
  <c r="X3921" i="6"/>
  <c r="D3921" i="6"/>
  <c r="C3921" i="6"/>
  <c r="A3921" i="6"/>
  <c r="X3920" i="6"/>
  <c r="D3920" i="6"/>
  <c r="C3920" i="6"/>
  <c r="A3920" i="6"/>
  <c r="X3919" i="6"/>
  <c r="D3919" i="6"/>
  <c r="C3919" i="6"/>
  <c r="A3919" i="6"/>
  <c r="X3918" i="6"/>
  <c r="D3918" i="6"/>
  <c r="C3918" i="6"/>
  <c r="A3918" i="6"/>
  <c r="X3917" i="6"/>
  <c r="D3917" i="6"/>
  <c r="C3917" i="6"/>
  <c r="A3917" i="6"/>
  <c r="X3916" i="6"/>
  <c r="D3916" i="6"/>
  <c r="C3916" i="6"/>
  <c r="A3916" i="6"/>
  <c r="X3915" i="6"/>
  <c r="D3915" i="6"/>
  <c r="C3915" i="6"/>
  <c r="A3915" i="6"/>
  <c r="X3914" i="6"/>
  <c r="D3914" i="6"/>
  <c r="C3914" i="6"/>
  <c r="A3914" i="6"/>
  <c r="X3913" i="6"/>
  <c r="D3913" i="6"/>
  <c r="C3913" i="6"/>
  <c r="A3913" i="6"/>
  <c r="X3912" i="6"/>
  <c r="D3912" i="6"/>
  <c r="C3912" i="6"/>
  <c r="A3912" i="6"/>
  <c r="X3911" i="6"/>
  <c r="D3911" i="6"/>
  <c r="C3911" i="6"/>
  <c r="A3911" i="6"/>
  <c r="X3910" i="6"/>
  <c r="D3910" i="6"/>
  <c r="C3910" i="6"/>
  <c r="A3910" i="6"/>
  <c r="X3909" i="6"/>
  <c r="D3909" i="6"/>
  <c r="C3909" i="6"/>
  <c r="A3909" i="6"/>
  <c r="X3908" i="6"/>
  <c r="D3908" i="6"/>
  <c r="C3908" i="6"/>
  <c r="A3908" i="6"/>
  <c r="X3907" i="6"/>
  <c r="D3907" i="6"/>
  <c r="C3907" i="6"/>
  <c r="A3907" i="6"/>
  <c r="X3906" i="6"/>
  <c r="D3906" i="6"/>
  <c r="C3906" i="6"/>
  <c r="A3906" i="6"/>
  <c r="X3905" i="6"/>
  <c r="D3905" i="6"/>
  <c r="C3905" i="6"/>
  <c r="A3905" i="6"/>
  <c r="X3904" i="6"/>
  <c r="D3904" i="6"/>
  <c r="C3904" i="6"/>
  <c r="A3904" i="6"/>
  <c r="X3903" i="6"/>
  <c r="D3903" i="6"/>
  <c r="C3903" i="6"/>
  <c r="A3903" i="6"/>
  <c r="X3902" i="6"/>
  <c r="D3902" i="6"/>
  <c r="C3902" i="6"/>
  <c r="A3902" i="6"/>
  <c r="X3901" i="6"/>
  <c r="D3901" i="6"/>
  <c r="C3901" i="6"/>
  <c r="A3901" i="6"/>
  <c r="X3900" i="6"/>
  <c r="D3900" i="6"/>
  <c r="C3900" i="6"/>
  <c r="A3900" i="6"/>
  <c r="X3899" i="6"/>
  <c r="D3899" i="6"/>
  <c r="C3899" i="6"/>
  <c r="A3899" i="6"/>
  <c r="X3898" i="6"/>
  <c r="D3898" i="6"/>
  <c r="C3898" i="6"/>
  <c r="A3898" i="6"/>
  <c r="X3897" i="6"/>
  <c r="D3897" i="6"/>
  <c r="C3897" i="6"/>
  <c r="A3897" i="6"/>
  <c r="X3896" i="6"/>
  <c r="D3896" i="6"/>
  <c r="C3896" i="6"/>
  <c r="A3896" i="6"/>
  <c r="X3895" i="6"/>
  <c r="D3895" i="6"/>
  <c r="C3895" i="6"/>
  <c r="A3895" i="6"/>
  <c r="X3894" i="6"/>
  <c r="D3894" i="6"/>
  <c r="C3894" i="6"/>
  <c r="A3894" i="6"/>
  <c r="X3893" i="6"/>
  <c r="D3893" i="6"/>
  <c r="C3893" i="6"/>
  <c r="A3893" i="6"/>
  <c r="X3892" i="6"/>
  <c r="D3892" i="6"/>
  <c r="C3892" i="6"/>
  <c r="A3892" i="6"/>
  <c r="X3891" i="6"/>
  <c r="D3891" i="6"/>
  <c r="C3891" i="6"/>
  <c r="A3891" i="6"/>
  <c r="X3890" i="6"/>
  <c r="D3890" i="6"/>
  <c r="C3890" i="6"/>
  <c r="A3890" i="6"/>
  <c r="X3889" i="6"/>
  <c r="D3889" i="6"/>
  <c r="C3889" i="6"/>
  <c r="A3889" i="6"/>
  <c r="X3888" i="6"/>
  <c r="D3888" i="6"/>
  <c r="C3888" i="6"/>
  <c r="A3888" i="6"/>
  <c r="X3887" i="6"/>
  <c r="D3887" i="6"/>
  <c r="C3887" i="6"/>
  <c r="A3887" i="6"/>
  <c r="X3886" i="6"/>
  <c r="D3886" i="6"/>
  <c r="C3886" i="6"/>
  <c r="A3886" i="6"/>
  <c r="X3885" i="6"/>
  <c r="D3885" i="6"/>
  <c r="C3885" i="6"/>
  <c r="A3885" i="6"/>
  <c r="X3884" i="6"/>
  <c r="D3884" i="6"/>
  <c r="C3884" i="6"/>
  <c r="A3884" i="6"/>
  <c r="X3883" i="6"/>
  <c r="D3883" i="6"/>
  <c r="C3883" i="6"/>
  <c r="A3883" i="6"/>
  <c r="X3882" i="6"/>
  <c r="D3882" i="6"/>
  <c r="C3882" i="6"/>
  <c r="A3882" i="6"/>
  <c r="X3881" i="6"/>
  <c r="D3881" i="6"/>
  <c r="C3881" i="6"/>
  <c r="A3881" i="6"/>
  <c r="X3880" i="6"/>
  <c r="D3880" i="6"/>
  <c r="C3880" i="6"/>
  <c r="A3880" i="6"/>
  <c r="X3879" i="6"/>
  <c r="D3879" i="6"/>
  <c r="C3879" i="6"/>
  <c r="A3879" i="6"/>
  <c r="X3878" i="6"/>
  <c r="D3878" i="6"/>
  <c r="C3878" i="6"/>
  <c r="A3878" i="6"/>
  <c r="X3877" i="6"/>
  <c r="D3877" i="6"/>
  <c r="C3877" i="6"/>
  <c r="A3877" i="6"/>
  <c r="X3876" i="6"/>
  <c r="D3876" i="6"/>
  <c r="C3876" i="6"/>
  <c r="A3876" i="6"/>
  <c r="X3875" i="6"/>
  <c r="D3875" i="6"/>
  <c r="C3875" i="6"/>
  <c r="A3875" i="6"/>
  <c r="X3874" i="6"/>
  <c r="D3874" i="6"/>
  <c r="C3874" i="6"/>
  <c r="A3874" i="6"/>
  <c r="X3873" i="6"/>
  <c r="D3873" i="6"/>
  <c r="C3873" i="6"/>
  <c r="A3873" i="6"/>
  <c r="X3872" i="6"/>
  <c r="D3872" i="6"/>
  <c r="C3872" i="6"/>
  <c r="A3872" i="6"/>
  <c r="X3871" i="6"/>
  <c r="D3871" i="6"/>
  <c r="C3871" i="6"/>
  <c r="A3871" i="6"/>
  <c r="X3870" i="6"/>
  <c r="D3870" i="6"/>
  <c r="C3870" i="6"/>
  <c r="A3870" i="6"/>
  <c r="X3869" i="6"/>
  <c r="D3869" i="6"/>
  <c r="C3869" i="6"/>
  <c r="A3869" i="6"/>
  <c r="X3868" i="6"/>
  <c r="D3868" i="6"/>
  <c r="C3868" i="6"/>
  <c r="A3868" i="6"/>
  <c r="X3867" i="6"/>
  <c r="D3867" i="6"/>
  <c r="C3867" i="6"/>
  <c r="A3867" i="6"/>
  <c r="X3866" i="6"/>
  <c r="D3866" i="6"/>
  <c r="C3866" i="6"/>
  <c r="A3866" i="6"/>
  <c r="X3865" i="6"/>
  <c r="D3865" i="6"/>
  <c r="C3865" i="6"/>
  <c r="A3865" i="6"/>
  <c r="X3864" i="6"/>
  <c r="D3864" i="6"/>
  <c r="C3864" i="6"/>
  <c r="A3864" i="6"/>
  <c r="X3863" i="6"/>
  <c r="D3863" i="6"/>
  <c r="C3863" i="6"/>
  <c r="A3863" i="6"/>
  <c r="X3862" i="6"/>
  <c r="D3862" i="6"/>
  <c r="C3862" i="6"/>
  <c r="A3862" i="6"/>
  <c r="X3861" i="6"/>
  <c r="D3861" i="6"/>
  <c r="C3861" i="6"/>
  <c r="A3861" i="6"/>
  <c r="X3860" i="6"/>
  <c r="D3860" i="6"/>
  <c r="C3860" i="6"/>
  <c r="A3860" i="6"/>
  <c r="X3859" i="6"/>
  <c r="D3859" i="6"/>
  <c r="C3859" i="6"/>
  <c r="A3859" i="6"/>
  <c r="X3858" i="6"/>
  <c r="D3858" i="6"/>
  <c r="C3858" i="6"/>
  <c r="A3858" i="6"/>
  <c r="X3857" i="6"/>
  <c r="D3857" i="6"/>
  <c r="C3857" i="6"/>
  <c r="A3857" i="6"/>
  <c r="X3856" i="6"/>
  <c r="D3856" i="6"/>
  <c r="C3856" i="6"/>
  <c r="A3856" i="6"/>
  <c r="X3855" i="6"/>
  <c r="D3855" i="6"/>
  <c r="C3855" i="6"/>
  <c r="A3855" i="6"/>
  <c r="X3854" i="6"/>
  <c r="D3854" i="6"/>
  <c r="C3854" i="6"/>
  <c r="A3854" i="6"/>
  <c r="X3853" i="6"/>
  <c r="D3853" i="6"/>
  <c r="C3853" i="6"/>
  <c r="A3853" i="6"/>
  <c r="X3852" i="6"/>
  <c r="D3852" i="6"/>
  <c r="C3852" i="6"/>
  <c r="A3852" i="6"/>
  <c r="X3851" i="6"/>
  <c r="D3851" i="6"/>
  <c r="C3851" i="6"/>
  <c r="A3851" i="6"/>
  <c r="X3850" i="6"/>
  <c r="D3850" i="6"/>
  <c r="C3850" i="6"/>
  <c r="A3850" i="6"/>
  <c r="X3849" i="6"/>
  <c r="D3849" i="6"/>
  <c r="C3849" i="6"/>
  <c r="A3849" i="6"/>
  <c r="X3848" i="6"/>
  <c r="D3848" i="6"/>
  <c r="C3848" i="6"/>
  <c r="A3848" i="6"/>
  <c r="X3847" i="6"/>
  <c r="D3847" i="6"/>
  <c r="C3847" i="6"/>
  <c r="A3847" i="6"/>
  <c r="X3846" i="6"/>
  <c r="D3846" i="6"/>
  <c r="C3846" i="6"/>
  <c r="A3846" i="6"/>
  <c r="X3845" i="6"/>
  <c r="D3845" i="6"/>
  <c r="C3845" i="6"/>
  <c r="A3845" i="6"/>
  <c r="X3844" i="6"/>
  <c r="D3844" i="6"/>
  <c r="C3844" i="6"/>
  <c r="A3844" i="6"/>
  <c r="X3843" i="6"/>
  <c r="D3843" i="6"/>
  <c r="C3843" i="6"/>
  <c r="A3843" i="6"/>
  <c r="X3842" i="6"/>
  <c r="D3842" i="6"/>
  <c r="C3842" i="6"/>
  <c r="A3842" i="6"/>
  <c r="X3841" i="6"/>
  <c r="D3841" i="6"/>
  <c r="C3841" i="6"/>
  <c r="A3841" i="6"/>
  <c r="X3840" i="6"/>
  <c r="D3840" i="6"/>
  <c r="C3840" i="6"/>
  <c r="A3840" i="6"/>
  <c r="X3839" i="6"/>
  <c r="D3839" i="6"/>
  <c r="C3839" i="6"/>
  <c r="A3839" i="6"/>
  <c r="X3838" i="6"/>
  <c r="D3838" i="6"/>
  <c r="C3838" i="6"/>
  <c r="A3838" i="6"/>
  <c r="X3837" i="6"/>
  <c r="D3837" i="6"/>
  <c r="C3837" i="6"/>
  <c r="A3837" i="6"/>
  <c r="X3836" i="6"/>
  <c r="D3836" i="6"/>
  <c r="C3836" i="6"/>
  <c r="A3836" i="6"/>
  <c r="X3835" i="6"/>
  <c r="D3835" i="6"/>
  <c r="C3835" i="6"/>
  <c r="A3835" i="6"/>
  <c r="X3834" i="6"/>
  <c r="D3834" i="6"/>
  <c r="C3834" i="6"/>
  <c r="A3834" i="6"/>
  <c r="X3833" i="6"/>
  <c r="D3833" i="6"/>
  <c r="C3833" i="6"/>
  <c r="A3833" i="6"/>
  <c r="X3832" i="6"/>
  <c r="D3832" i="6"/>
  <c r="C3832" i="6"/>
  <c r="A3832" i="6"/>
  <c r="X3831" i="6"/>
  <c r="D3831" i="6"/>
  <c r="C3831" i="6"/>
  <c r="A3831" i="6"/>
  <c r="X3830" i="6"/>
  <c r="D3830" i="6"/>
  <c r="C3830" i="6"/>
  <c r="A3830" i="6"/>
  <c r="X3829" i="6"/>
  <c r="D3829" i="6"/>
  <c r="C3829" i="6"/>
  <c r="A3829" i="6"/>
  <c r="X3828" i="6"/>
  <c r="D3828" i="6"/>
  <c r="C3828" i="6"/>
  <c r="A3828" i="6"/>
  <c r="X3827" i="6"/>
  <c r="D3827" i="6"/>
  <c r="C3827" i="6"/>
  <c r="A3827" i="6"/>
  <c r="X3826" i="6"/>
  <c r="D3826" i="6"/>
  <c r="C3826" i="6"/>
  <c r="A3826" i="6"/>
  <c r="X3825" i="6"/>
  <c r="D3825" i="6"/>
  <c r="C3825" i="6"/>
  <c r="A3825" i="6"/>
  <c r="X3824" i="6"/>
  <c r="D3824" i="6"/>
  <c r="C3824" i="6"/>
  <c r="A3824" i="6"/>
  <c r="X3823" i="6"/>
  <c r="D3823" i="6"/>
  <c r="C3823" i="6"/>
  <c r="A3823" i="6"/>
  <c r="X3822" i="6"/>
  <c r="D3822" i="6"/>
  <c r="C3822" i="6"/>
  <c r="A3822" i="6"/>
  <c r="X3821" i="6"/>
  <c r="D3821" i="6"/>
  <c r="C3821" i="6"/>
  <c r="A3821" i="6"/>
  <c r="X3820" i="6"/>
  <c r="D3820" i="6"/>
  <c r="C3820" i="6"/>
  <c r="A3820" i="6"/>
  <c r="X3819" i="6"/>
  <c r="D3819" i="6"/>
  <c r="C3819" i="6"/>
  <c r="A3819" i="6"/>
  <c r="X3818" i="6"/>
  <c r="D3818" i="6"/>
  <c r="C3818" i="6"/>
  <c r="A3818" i="6"/>
  <c r="X3817" i="6"/>
  <c r="D3817" i="6"/>
  <c r="C3817" i="6"/>
  <c r="A3817" i="6"/>
  <c r="X3816" i="6"/>
  <c r="D3816" i="6"/>
  <c r="C3816" i="6"/>
  <c r="A3816" i="6"/>
  <c r="X3815" i="6"/>
  <c r="D3815" i="6"/>
  <c r="C3815" i="6"/>
  <c r="A3815" i="6"/>
  <c r="X3814" i="6"/>
  <c r="D3814" i="6"/>
  <c r="C3814" i="6"/>
  <c r="A3814" i="6"/>
  <c r="X3813" i="6"/>
  <c r="D3813" i="6"/>
  <c r="C3813" i="6"/>
  <c r="A3813" i="6"/>
  <c r="X3812" i="6"/>
  <c r="D3812" i="6"/>
  <c r="C3812" i="6"/>
  <c r="A3812" i="6"/>
  <c r="X3811" i="6"/>
  <c r="D3811" i="6"/>
  <c r="C3811" i="6"/>
  <c r="A3811" i="6"/>
  <c r="X3810" i="6"/>
  <c r="D3810" i="6"/>
  <c r="C3810" i="6"/>
  <c r="A3810" i="6"/>
  <c r="X3809" i="6"/>
  <c r="D3809" i="6"/>
  <c r="C3809" i="6"/>
  <c r="A3809" i="6"/>
  <c r="X3808" i="6"/>
  <c r="D3808" i="6"/>
  <c r="C3808" i="6"/>
  <c r="A3808" i="6"/>
  <c r="X3807" i="6"/>
  <c r="D3807" i="6"/>
  <c r="C3807" i="6"/>
  <c r="A3807" i="6"/>
  <c r="X3806" i="6"/>
  <c r="D3806" i="6"/>
  <c r="C3806" i="6"/>
  <c r="A3806" i="6"/>
  <c r="X3805" i="6"/>
  <c r="D3805" i="6"/>
  <c r="C3805" i="6"/>
  <c r="A3805" i="6"/>
  <c r="X3804" i="6"/>
  <c r="D3804" i="6"/>
  <c r="C3804" i="6"/>
  <c r="A3804" i="6"/>
  <c r="X3803" i="6"/>
  <c r="D3803" i="6"/>
  <c r="C3803" i="6"/>
  <c r="A3803" i="6"/>
  <c r="X3802" i="6"/>
  <c r="D3802" i="6"/>
  <c r="C3802" i="6"/>
  <c r="A3802" i="6"/>
  <c r="X3801" i="6"/>
  <c r="D3801" i="6"/>
  <c r="C3801" i="6"/>
  <c r="A3801" i="6"/>
  <c r="X3800" i="6"/>
  <c r="D3800" i="6"/>
  <c r="C3800" i="6"/>
  <c r="A3800" i="6"/>
  <c r="X3799" i="6"/>
  <c r="D3799" i="6"/>
  <c r="C3799" i="6"/>
  <c r="A3799" i="6"/>
  <c r="X3798" i="6"/>
  <c r="D3798" i="6"/>
  <c r="C3798" i="6"/>
  <c r="A3798" i="6"/>
  <c r="X3797" i="6"/>
  <c r="D3797" i="6"/>
  <c r="C3797" i="6"/>
  <c r="A3797" i="6"/>
  <c r="X3796" i="6"/>
  <c r="D3796" i="6"/>
  <c r="C3796" i="6"/>
  <c r="A3796" i="6"/>
  <c r="X3795" i="6"/>
  <c r="D3795" i="6"/>
  <c r="C3795" i="6"/>
  <c r="A3795" i="6"/>
  <c r="X3794" i="6"/>
  <c r="D3794" i="6"/>
  <c r="C3794" i="6"/>
  <c r="A3794" i="6"/>
  <c r="X3793" i="6"/>
  <c r="D3793" i="6"/>
  <c r="C3793" i="6"/>
  <c r="A3793" i="6"/>
  <c r="X3792" i="6"/>
  <c r="D3792" i="6"/>
  <c r="C3792" i="6"/>
  <c r="A3792" i="6"/>
  <c r="X3791" i="6"/>
  <c r="D3791" i="6"/>
  <c r="C3791" i="6"/>
  <c r="A3791" i="6"/>
  <c r="X3790" i="6"/>
  <c r="D3790" i="6"/>
  <c r="C3790" i="6"/>
  <c r="A3790" i="6"/>
  <c r="X3789" i="6"/>
  <c r="D3789" i="6"/>
  <c r="C3789" i="6"/>
  <c r="A3789" i="6"/>
  <c r="X3788" i="6"/>
  <c r="D3788" i="6"/>
  <c r="C3788" i="6"/>
  <c r="A3788" i="6"/>
  <c r="X3787" i="6"/>
  <c r="D3787" i="6"/>
  <c r="C3787" i="6"/>
  <c r="A3787" i="6"/>
  <c r="X3786" i="6"/>
  <c r="D3786" i="6"/>
  <c r="C3786" i="6"/>
  <c r="A3786" i="6"/>
  <c r="X3785" i="6"/>
  <c r="D3785" i="6"/>
  <c r="C3785" i="6"/>
  <c r="A3785" i="6"/>
  <c r="X3784" i="6"/>
  <c r="D3784" i="6"/>
  <c r="C3784" i="6"/>
  <c r="A3784" i="6"/>
  <c r="X3783" i="6"/>
  <c r="D3783" i="6"/>
  <c r="C3783" i="6"/>
  <c r="A3783" i="6"/>
  <c r="X3782" i="6"/>
  <c r="D3782" i="6"/>
  <c r="C3782" i="6"/>
  <c r="A3782" i="6"/>
  <c r="X3781" i="6"/>
  <c r="D3781" i="6"/>
  <c r="C3781" i="6"/>
  <c r="A3781" i="6"/>
  <c r="X3780" i="6"/>
  <c r="D3780" i="6"/>
  <c r="C3780" i="6"/>
  <c r="A3780" i="6"/>
  <c r="X3779" i="6"/>
  <c r="D3779" i="6"/>
  <c r="C3779" i="6"/>
  <c r="A3779" i="6"/>
  <c r="X3778" i="6"/>
  <c r="D3778" i="6"/>
  <c r="C3778" i="6"/>
  <c r="A3778" i="6"/>
  <c r="X3777" i="6"/>
  <c r="D3777" i="6"/>
  <c r="C3777" i="6"/>
  <c r="A3777" i="6"/>
  <c r="X3776" i="6"/>
  <c r="D3776" i="6"/>
  <c r="C3776" i="6"/>
  <c r="A3776" i="6"/>
  <c r="X3775" i="6"/>
  <c r="D3775" i="6"/>
  <c r="C3775" i="6"/>
  <c r="A3775" i="6"/>
  <c r="X3774" i="6"/>
  <c r="D3774" i="6"/>
  <c r="C3774" i="6"/>
  <c r="A3774" i="6"/>
  <c r="X3773" i="6"/>
  <c r="D3773" i="6"/>
  <c r="C3773" i="6"/>
  <c r="A3773" i="6"/>
  <c r="X3772" i="6"/>
  <c r="D3772" i="6"/>
  <c r="C3772" i="6"/>
  <c r="A3772" i="6"/>
  <c r="X3771" i="6"/>
  <c r="D3771" i="6"/>
  <c r="C3771" i="6"/>
  <c r="A3771" i="6"/>
  <c r="X3770" i="6"/>
  <c r="D3770" i="6"/>
  <c r="C3770" i="6"/>
  <c r="A3770" i="6"/>
  <c r="X3769" i="6"/>
  <c r="D3769" i="6"/>
  <c r="C3769" i="6"/>
  <c r="A3769" i="6"/>
  <c r="X3768" i="6"/>
  <c r="D3768" i="6"/>
  <c r="C3768" i="6"/>
  <c r="A3768" i="6"/>
  <c r="X3767" i="6"/>
  <c r="D3767" i="6"/>
  <c r="C3767" i="6"/>
  <c r="A3767" i="6"/>
  <c r="X3766" i="6"/>
  <c r="D3766" i="6"/>
  <c r="C3766" i="6"/>
  <c r="A3766" i="6"/>
  <c r="X3765" i="6"/>
  <c r="D3765" i="6"/>
  <c r="C3765" i="6"/>
  <c r="A3765" i="6"/>
  <c r="X3764" i="6"/>
  <c r="D3764" i="6"/>
  <c r="C3764" i="6"/>
  <c r="A3764" i="6"/>
  <c r="X3763" i="6"/>
  <c r="D3763" i="6"/>
  <c r="C3763" i="6"/>
  <c r="A3763" i="6"/>
  <c r="X3762" i="6"/>
  <c r="D3762" i="6"/>
  <c r="C3762" i="6"/>
  <c r="A3762" i="6"/>
  <c r="X3761" i="6"/>
  <c r="D3761" i="6"/>
  <c r="C3761" i="6"/>
  <c r="A3761" i="6"/>
  <c r="X3760" i="6"/>
  <c r="D3760" i="6"/>
  <c r="C3760" i="6"/>
  <c r="A3760" i="6"/>
  <c r="X3759" i="6"/>
  <c r="D3759" i="6"/>
  <c r="C3759" i="6"/>
  <c r="A3759" i="6"/>
  <c r="X3758" i="6"/>
  <c r="D3758" i="6"/>
  <c r="C3758" i="6"/>
  <c r="A3758" i="6"/>
  <c r="X3757" i="6"/>
  <c r="D3757" i="6"/>
  <c r="C3757" i="6"/>
  <c r="A3757" i="6"/>
  <c r="X3756" i="6"/>
  <c r="D3756" i="6"/>
  <c r="C3756" i="6"/>
  <c r="A3756" i="6"/>
  <c r="X3755" i="6"/>
  <c r="D3755" i="6"/>
  <c r="C3755" i="6"/>
  <c r="A3755" i="6"/>
  <c r="X3754" i="6"/>
  <c r="D3754" i="6"/>
  <c r="C3754" i="6"/>
  <c r="A3754" i="6"/>
  <c r="X3753" i="6"/>
  <c r="D3753" i="6"/>
  <c r="C3753" i="6"/>
  <c r="A3753" i="6"/>
  <c r="X3752" i="6"/>
  <c r="D3752" i="6"/>
  <c r="C3752" i="6"/>
  <c r="A3752" i="6"/>
  <c r="X3751" i="6"/>
  <c r="D3751" i="6"/>
  <c r="C3751" i="6"/>
  <c r="A3751" i="6"/>
  <c r="X3750" i="6"/>
  <c r="D3750" i="6"/>
  <c r="C3750" i="6"/>
  <c r="A3750" i="6"/>
  <c r="X3749" i="6"/>
  <c r="D3749" i="6"/>
  <c r="C3749" i="6"/>
  <c r="A3749" i="6"/>
  <c r="X3748" i="6"/>
  <c r="D3748" i="6"/>
  <c r="C3748" i="6"/>
  <c r="A3748" i="6"/>
  <c r="X3747" i="6"/>
  <c r="D3747" i="6"/>
  <c r="C3747" i="6"/>
  <c r="A3747" i="6"/>
  <c r="X3746" i="6"/>
  <c r="D3746" i="6"/>
  <c r="C3746" i="6"/>
  <c r="A3746" i="6"/>
  <c r="X3745" i="6"/>
  <c r="D3745" i="6"/>
  <c r="C3745" i="6"/>
  <c r="A3745" i="6"/>
  <c r="X3744" i="6"/>
  <c r="D3744" i="6"/>
  <c r="C3744" i="6"/>
  <c r="A3744" i="6"/>
  <c r="X3743" i="6"/>
  <c r="D3743" i="6"/>
  <c r="C3743" i="6"/>
  <c r="A3743" i="6"/>
  <c r="X3742" i="6"/>
  <c r="D3742" i="6"/>
  <c r="C3742" i="6"/>
  <c r="A3742" i="6"/>
  <c r="X3741" i="6"/>
  <c r="D3741" i="6"/>
  <c r="C3741" i="6"/>
  <c r="A3741" i="6"/>
  <c r="X3740" i="6"/>
  <c r="D3740" i="6"/>
  <c r="C3740" i="6"/>
  <c r="A3740" i="6"/>
  <c r="X3739" i="6"/>
  <c r="D3739" i="6"/>
  <c r="C3739" i="6"/>
  <c r="A3739" i="6"/>
  <c r="X3738" i="6"/>
  <c r="D3738" i="6"/>
  <c r="C3738" i="6"/>
  <c r="A3738" i="6"/>
  <c r="X3737" i="6"/>
  <c r="D3737" i="6"/>
  <c r="C3737" i="6"/>
  <c r="A3737" i="6"/>
  <c r="X3736" i="6"/>
  <c r="D3736" i="6"/>
  <c r="C3736" i="6"/>
  <c r="A3736" i="6"/>
  <c r="X3735" i="6"/>
  <c r="D3735" i="6"/>
  <c r="C3735" i="6"/>
  <c r="A3735" i="6"/>
  <c r="X3734" i="6"/>
  <c r="D3734" i="6"/>
  <c r="C3734" i="6"/>
  <c r="A3734" i="6"/>
  <c r="X3733" i="6"/>
  <c r="D3733" i="6"/>
  <c r="C3733" i="6"/>
  <c r="A3733" i="6"/>
  <c r="X3732" i="6"/>
  <c r="D3732" i="6"/>
  <c r="C3732" i="6"/>
  <c r="A3732" i="6"/>
  <c r="X3731" i="6"/>
  <c r="D3731" i="6"/>
  <c r="C3731" i="6"/>
  <c r="A3731" i="6"/>
  <c r="X3730" i="6"/>
  <c r="D3730" i="6"/>
  <c r="C3730" i="6"/>
  <c r="A3730" i="6"/>
  <c r="X3729" i="6"/>
  <c r="D3729" i="6"/>
  <c r="C3729" i="6"/>
  <c r="A3729" i="6"/>
  <c r="X3728" i="6"/>
  <c r="D3728" i="6"/>
  <c r="C3728" i="6"/>
  <c r="A3728" i="6"/>
  <c r="X3727" i="6"/>
  <c r="D3727" i="6"/>
  <c r="C3727" i="6"/>
  <c r="A3727" i="6"/>
  <c r="X3726" i="6"/>
  <c r="D3726" i="6"/>
  <c r="C3726" i="6"/>
  <c r="A3726" i="6"/>
  <c r="X3725" i="6"/>
  <c r="D3725" i="6"/>
  <c r="C3725" i="6"/>
  <c r="A3725" i="6"/>
  <c r="X3724" i="6"/>
  <c r="D3724" i="6"/>
  <c r="C3724" i="6"/>
  <c r="A3724" i="6"/>
  <c r="X3723" i="6"/>
  <c r="D3723" i="6"/>
  <c r="C3723" i="6"/>
  <c r="A3723" i="6"/>
  <c r="X3722" i="6"/>
  <c r="D3722" i="6"/>
  <c r="C3722" i="6"/>
  <c r="A3722" i="6"/>
  <c r="X3721" i="6"/>
  <c r="D3721" i="6"/>
  <c r="C3721" i="6"/>
  <c r="A3721" i="6"/>
  <c r="X3720" i="6"/>
  <c r="D3720" i="6"/>
  <c r="C3720" i="6"/>
  <c r="A3720" i="6"/>
  <c r="X3719" i="6"/>
  <c r="D3719" i="6"/>
  <c r="C3719" i="6"/>
  <c r="A3719" i="6"/>
  <c r="X3718" i="6"/>
  <c r="D3718" i="6"/>
  <c r="C3718" i="6"/>
  <c r="A3718" i="6"/>
  <c r="X3717" i="6"/>
  <c r="D3717" i="6"/>
  <c r="C3717" i="6"/>
  <c r="A3717" i="6"/>
  <c r="X3716" i="6"/>
  <c r="D3716" i="6"/>
  <c r="C3716" i="6"/>
  <c r="A3716" i="6"/>
  <c r="X3715" i="6"/>
  <c r="D3715" i="6"/>
  <c r="C3715" i="6"/>
  <c r="A3715" i="6"/>
  <c r="X3714" i="6"/>
  <c r="D3714" i="6"/>
  <c r="C3714" i="6"/>
  <c r="A3714" i="6"/>
  <c r="X3713" i="6"/>
  <c r="D3713" i="6"/>
  <c r="C3713" i="6"/>
  <c r="A3713" i="6"/>
  <c r="X3712" i="6"/>
  <c r="D3712" i="6"/>
  <c r="C3712" i="6"/>
  <c r="A3712" i="6"/>
  <c r="X3711" i="6"/>
  <c r="D3711" i="6"/>
  <c r="C3711" i="6"/>
  <c r="A3711" i="6"/>
  <c r="X3710" i="6"/>
  <c r="D3710" i="6"/>
  <c r="C3710" i="6"/>
  <c r="A3710" i="6"/>
  <c r="X3709" i="6"/>
  <c r="D3709" i="6"/>
  <c r="C3709" i="6"/>
  <c r="A3709" i="6"/>
  <c r="X3708" i="6"/>
  <c r="D3708" i="6"/>
  <c r="C3708" i="6"/>
  <c r="A3708" i="6"/>
  <c r="X3707" i="6"/>
  <c r="D3707" i="6"/>
  <c r="C3707" i="6"/>
  <c r="A3707" i="6"/>
  <c r="X3706" i="6"/>
  <c r="D3706" i="6"/>
  <c r="C3706" i="6"/>
  <c r="A3706" i="6"/>
  <c r="X3705" i="6"/>
  <c r="D3705" i="6"/>
  <c r="C3705" i="6"/>
  <c r="A3705" i="6"/>
  <c r="X3704" i="6"/>
  <c r="D3704" i="6"/>
  <c r="C3704" i="6"/>
  <c r="A3704" i="6"/>
  <c r="X3703" i="6"/>
  <c r="D3703" i="6"/>
  <c r="C3703" i="6"/>
  <c r="A3703" i="6"/>
  <c r="X3702" i="6"/>
  <c r="D3702" i="6"/>
  <c r="C3702" i="6"/>
  <c r="A3702" i="6"/>
  <c r="X3701" i="6"/>
  <c r="D3701" i="6"/>
  <c r="C3701" i="6"/>
  <c r="A3701" i="6"/>
  <c r="X3700" i="6"/>
  <c r="D3700" i="6"/>
  <c r="C3700" i="6"/>
  <c r="A3700" i="6"/>
  <c r="X3699" i="6"/>
  <c r="D3699" i="6"/>
  <c r="C3699" i="6"/>
  <c r="A3699" i="6"/>
  <c r="X3698" i="6"/>
  <c r="D3698" i="6"/>
  <c r="C3698" i="6"/>
  <c r="A3698" i="6"/>
  <c r="X3697" i="6"/>
  <c r="D3697" i="6"/>
  <c r="C3697" i="6"/>
  <c r="A3697" i="6"/>
  <c r="X3696" i="6"/>
  <c r="D3696" i="6"/>
  <c r="C3696" i="6"/>
  <c r="A3696" i="6"/>
  <c r="X3695" i="6"/>
  <c r="D3695" i="6"/>
  <c r="C3695" i="6"/>
  <c r="A3695" i="6"/>
  <c r="X3694" i="6"/>
  <c r="D3694" i="6"/>
  <c r="C3694" i="6"/>
  <c r="A3694" i="6"/>
  <c r="X3693" i="6"/>
  <c r="D3693" i="6"/>
  <c r="C3693" i="6"/>
  <c r="A3693" i="6"/>
  <c r="X3692" i="6"/>
  <c r="D3692" i="6"/>
  <c r="C3692" i="6"/>
  <c r="A3692" i="6"/>
  <c r="X3691" i="6"/>
  <c r="D3691" i="6"/>
  <c r="C3691" i="6"/>
  <c r="A3691" i="6"/>
  <c r="X3690" i="6"/>
  <c r="D3690" i="6"/>
  <c r="C3690" i="6"/>
  <c r="A3690" i="6"/>
  <c r="X3689" i="6"/>
  <c r="D3689" i="6"/>
  <c r="C3689" i="6"/>
  <c r="A3689" i="6"/>
  <c r="X3688" i="6"/>
  <c r="D3688" i="6"/>
  <c r="C3688" i="6"/>
  <c r="A3688" i="6"/>
  <c r="X3687" i="6"/>
  <c r="D3687" i="6"/>
  <c r="C3687" i="6"/>
  <c r="A3687" i="6"/>
  <c r="X3686" i="6"/>
  <c r="D3686" i="6"/>
  <c r="C3686" i="6"/>
  <c r="A3686" i="6"/>
  <c r="X3685" i="6"/>
  <c r="D3685" i="6"/>
  <c r="C3685" i="6"/>
  <c r="A3685" i="6"/>
  <c r="X3684" i="6"/>
  <c r="D3684" i="6"/>
  <c r="C3684" i="6"/>
  <c r="A3684" i="6"/>
  <c r="X3683" i="6"/>
  <c r="D3683" i="6"/>
  <c r="C3683" i="6"/>
  <c r="A3683" i="6"/>
  <c r="X3682" i="6"/>
  <c r="D3682" i="6"/>
  <c r="C3682" i="6"/>
  <c r="A3682" i="6"/>
  <c r="X3681" i="6"/>
  <c r="D3681" i="6"/>
  <c r="C3681" i="6"/>
  <c r="A3681" i="6"/>
  <c r="X3680" i="6"/>
  <c r="D3680" i="6"/>
  <c r="C3680" i="6"/>
  <c r="A3680" i="6"/>
  <c r="X3679" i="6"/>
  <c r="D3679" i="6"/>
  <c r="C3679" i="6"/>
  <c r="A3679" i="6"/>
  <c r="X3678" i="6"/>
  <c r="D3678" i="6"/>
  <c r="C3678" i="6"/>
  <c r="A3678" i="6"/>
  <c r="X3677" i="6"/>
  <c r="D3677" i="6"/>
  <c r="C3677" i="6"/>
  <c r="A3677" i="6"/>
  <c r="X3676" i="6"/>
  <c r="D3676" i="6"/>
  <c r="C3676" i="6"/>
  <c r="A3676" i="6"/>
  <c r="X3675" i="6"/>
  <c r="D3675" i="6"/>
  <c r="C3675" i="6"/>
  <c r="A3675" i="6"/>
  <c r="X3674" i="6"/>
  <c r="D3674" i="6"/>
  <c r="C3674" i="6"/>
  <c r="A3674" i="6"/>
  <c r="X3673" i="6"/>
  <c r="D3673" i="6"/>
  <c r="C3673" i="6"/>
  <c r="A3673" i="6"/>
  <c r="X3672" i="6"/>
  <c r="D3672" i="6"/>
  <c r="C3672" i="6"/>
  <c r="A3672" i="6"/>
  <c r="X3671" i="6"/>
  <c r="D3671" i="6"/>
  <c r="C3671" i="6"/>
  <c r="A3671" i="6"/>
  <c r="X3670" i="6"/>
  <c r="D3670" i="6"/>
  <c r="C3670" i="6"/>
  <c r="A3670" i="6"/>
  <c r="X3669" i="6"/>
  <c r="D3669" i="6"/>
  <c r="C3669" i="6"/>
  <c r="A3669" i="6"/>
  <c r="X3668" i="6"/>
  <c r="D3668" i="6"/>
  <c r="C3668" i="6"/>
  <c r="A3668" i="6"/>
  <c r="X3667" i="6"/>
  <c r="D3667" i="6"/>
  <c r="C3667" i="6"/>
  <c r="A3667" i="6"/>
  <c r="X3666" i="6"/>
  <c r="D3666" i="6"/>
  <c r="C3666" i="6"/>
  <c r="A3666" i="6"/>
  <c r="X3665" i="6"/>
  <c r="D3665" i="6"/>
  <c r="C3665" i="6"/>
  <c r="A3665" i="6"/>
  <c r="X3664" i="6"/>
  <c r="D3664" i="6"/>
  <c r="C3664" i="6"/>
  <c r="A3664" i="6"/>
  <c r="X3663" i="6"/>
  <c r="D3663" i="6"/>
  <c r="C3663" i="6"/>
  <c r="A3663" i="6"/>
  <c r="X3662" i="6"/>
  <c r="D3662" i="6"/>
  <c r="C3662" i="6"/>
  <c r="A3662" i="6"/>
  <c r="X3661" i="6"/>
  <c r="D3661" i="6"/>
  <c r="C3661" i="6"/>
  <c r="A3661" i="6"/>
  <c r="X3660" i="6"/>
  <c r="D3660" i="6"/>
  <c r="C3660" i="6"/>
  <c r="A3660" i="6"/>
  <c r="X3659" i="6"/>
  <c r="D3659" i="6"/>
  <c r="C3659" i="6"/>
  <c r="A3659" i="6"/>
  <c r="X3658" i="6"/>
  <c r="D3658" i="6"/>
  <c r="C3658" i="6"/>
  <c r="A3658" i="6"/>
  <c r="X3657" i="6"/>
  <c r="D3657" i="6"/>
  <c r="C3657" i="6"/>
  <c r="A3657" i="6"/>
  <c r="X3656" i="6"/>
  <c r="D3656" i="6"/>
  <c r="C3656" i="6"/>
  <c r="A3656" i="6"/>
  <c r="X3655" i="6"/>
  <c r="D3655" i="6"/>
  <c r="C3655" i="6"/>
  <c r="A3655" i="6"/>
  <c r="X3654" i="6"/>
  <c r="D3654" i="6"/>
  <c r="C3654" i="6"/>
  <c r="A3654" i="6"/>
  <c r="X3653" i="6"/>
  <c r="D3653" i="6"/>
  <c r="C3653" i="6"/>
  <c r="A3653" i="6"/>
  <c r="X3652" i="6"/>
  <c r="D3652" i="6"/>
  <c r="C3652" i="6"/>
  <c r="A3652" i="6"/>
  <c r="X3651" i="6"/>
  <c r="D3651" i="6"/>
  <c r="C3651" i="6"/>
  <c r="A3651" i="6"/>
  <c r="X3650" i="6"/>
  <c r="D3650" i="6"/>
  <c r="C3650" i="6"/>
  <c r="A3650" i="6"/>
  <c r="X3649" i="6"/>
  <c r="D3649" i="6"/>
  <c r="C3649" i="6"/>
  <c r="A3649" i="6"/>
  <c r="X3648" i="6"/>
  <c r="D3648" i="6"/>
  <c r="C3648" i="6"/>
  <c r="A3648" i="6"/>
  <c r="X3647" i="6"/>
  <c r="D3647" i="6"/>
  <c r="C3647" i="6"/>
  <c r="A3647" i="6"/>
  <c r="X3646" i="6"/>
  <c r="D3646" i="6"/>
  <c r="C3646" i="6"/>
  <c r="A3646" i="6"/>
  <c r="X3645" i="6"/>
  <c r="D3645" i="6"/>
  <c r="C3645" i="6"/>
  <c r="A3645" i="6"/>
  <c r="X3644" i="6"/>
  <c r="D3644" i="6"/>
  <c r="C3644" i="6"/>
  <c r="A3644" i="6"/>
  <c r="X3643" i="6"/>
  <c r="D3643" i="6"/>
  <c r="C3643" i="6"/>
  <c r="A3643" i="6"/>
  <c r="X3642" i="6"/>
  <c r="D3642" i="6"/>
  <c r="C3642" i="6"/>
  <c r="A3642" i="6"/>
  <c r="X3641" i="6"/>
  <c r="D3641" i="6"/>
  <c r="C3641" i="6"/>
  <c r="A3641" i="6"/>
  <c r="X3640" i="6"/>
  <c r="D3640" i="6"/>
  <c r="C3640" i="6"/>
  <c r="A3640" i="6"/>
  <c r="X3639" i="6"/>
  <c r="D3639" i="6"/>
  <c r="C3639" i="6"/>
  <c r="A3639" i="6"/>
  <c r="X3638" i="6"/>
  <c r="D3638" i="6"/>
  <c r="C3638" i="6"/>
  <c r="A3638" i="6"/>
  <c r="X3637" i="6"/>
  <c r="D3637" i="6"/>
  <c r="C3637" i="6"/>
  <c r="A3637" i="6"/>
  <c r="X3636" i="6"/>
  <c r="D3636" i="6"/>
  <c r="C3636" i="6"/>
  <c r="A3636" i="6"/>
  <c r="X3635" i="6"/>
  <c r="D3635" i="6"/>
  <c r="C3635" i="6"/>
  <c r="A3635" i="6"/>
  <c r="X3634" i="6"/>
  <c r="D3634" i="6"/>
  <c r="C3634" i="6"/>
  <c r="A3634" i="6"/>
  <c r="X3633" i="6"/>
  <c r="D3633" i="6"/>
  <c r="C3633" i="6"/>
  <c r="A3633" i="6"/>
  <c r="X3632" i="6"/>
  <c r="D3632" i="6"/>
  <c r="C3632" i="6"/>
  <c r="A3632" i="6"/>
  <c r="X3631" i="6"/>
  <c r="D3631" i="6"/>
  <c r="C3631" i="6"/>
  <c r="A3631" i="6"/>
  <c r="X3630" i="6"/>
  <c r="D3630" i="6"/>
  <c r="C3630" i="6"/>
  <c r="A3630" i="6"/>
  <c r="X3629" i="6"/>
  <c r="D3629" i="6"/>
  <c r="C3629" i="6"/>
  <c r="A3629" i="6"/>
  <c r="X3628" i="6"/>
  <c r="D3628" i="6"/>
  <c r="C3628" i="6"/>
  <c r="A3628" i="6"/>
  <c r="X3627" i="6"/>
  <c r="D3627" i="6"/>
  <c r="C3627" i="6"/>
  <c r="A3627" i="6"/>
  <c r="X3626" i="6"/>
  <c r="D3626" i="6"/>
  <c r="C3626" i="6"/>
  <c r="A3626" i="6"/>
  <c r="X3625" i="6"/>
  <c r="D3625" i="6"/>
  <c r="C3625" i="6"/>
  <c r="A3625" i="6"/>
  <c r="X3624" i="6"/>
  <c r="D3624" i="6"/>
  <c r="C3624" i="6"/>
  <c r="A3624" i="6"/>
  <c r="X3623" i="6"/>
  <c r="D3623" i="6"/>
  <c r="C3623" i="6"/>
  <c r="A3623" i="6"/>
  <c r="X3622" i="6"/>
  <c r="D3622" i="6"/>
  <c r="C3622" i="6"/>
  <c r="A3622" i="6"/>
  <c r="X3621" i="6"/>
  <c r="D3621" i="6"/>
  <c r="C3621" i="6"/>
  <c r="A3621" i="6"/>
  <c r="X3620" i="6"/>
  <c r="D3620" i="6"/>
  <c r="C3620" i="6"/>
  <c r="A3620" i="6"/>
  <c r="X3619" i="6"/>
  <c r="D3619" i="6"/>
  <c r="C3619" i="6"/>
  <c r="A3619" i="6"/>
  <c r="X3618" i="6"/>
  <c r="D3618" i="6"/>
  <c r="C3618" i="6"/>
  <c r="A3618" i="6"/>
  <c r="X3617" i="6"/>
  <c r="D3617" i="6"/>
  <c r="C3617" i="6"/>
  <c r="A3617" i="6"/>
  <c r="X3616" i="6"/>
  <c r="D3616" i="6"/>
  <c r="C3616" i="6"/>
  <c r="A3616" i="6"/>
  <c r="X3615" i="6"/>
  <c r="D3615" i="6"/>
  <c r="C3615" i="6"/>
  <c r="A3615" i="6"/>
  <c r="X3614" i="6"/>
  <c r="D3614" i="6"/>
  <c r="C3614" i="6"/>
  <c r="A3614" i="6"/>
  <c r="X3613" i="6"/>
  <c r="D3613" i="6"/>
  <c r="C3613" i="6"/>
  <c r="A3613" i="6"/>
  <c r="X3612" i="6"/>
  <c r="D3612" i="6"/>
  <c r="C3612" i="6"/>
  <c r="A3612" i="6"/>
  <c r="X3611" i="6"/>
  <c r="D3611" i="6"/>
  <c r="C3611" i="6"/>
  <c r="A3611" i="6"/>
  <c r="X3610" i="6"/>
  <c r="D3610" i="6"/>
  <c r="C3610" i="6"/>
  <c r="A3610" i="6"/>
  <c r="X3609" i="6"/>
  <c r="D3609" i="6"/>
  <c r="C3609" i="6"/>
  <c r="A3609" i="6"/>
  <c r="X3608" i="6"/>
  <c r="D3608" i="6"/>
  <c r="C3608" i="6"/>
  <c r="A3608" i="6"/>
  <c r="X3607" i="6"/>
  <c r="D3607" i="6"/>
  <c r="C3607" i="6"/>
  <c r="A3607" i="6"/>
  <c r="X3606" i="6"/>
  <c r="D3606" i="6"/>
  <c r="C3606" i="6"/>
  <c r="A3606" i="6"/>
  <c r="X3605" i="6"/>
  <c r="D3605" i="6"/>
  <c r="C3605" i="6"/>
  <c r="A3605" i="6"/>
  <c r="X3604" i="6"/>
  <c r="D3604" i="6"/>
  <c r="C3604" i="6"/>
  <c r="A3604" i="6"/>
  <c r="X3603" i="6"/>
  <c r="D3603" i="6"/>
  <c r="C3603" i="6"/>
  <c r="A3603" i="6"/>
  <c r="X3602" i="6"/>
  <c r="D3602" i="6"/>
  <c r="C3602" i="6"/>
  <c r="A3602" i="6"/>
  <c r="X3601" i="6"/>
  <c r="D3601" i="6"/>
  <c r="C3601" i="6"/>
  <c r="A3601" i="6"/>
  <c r="X3600" i="6"/>
  <c r="D3600" i="6"/>
  <c r="C3600" i="6"/>
  <c r="A3600" i="6"/>
  <c r="X3599" i="6"/>
  <c r="D3599" i="6"/>
  <c r="C3599" i="6"/>
  <c r="A3599" i="6"/>
  <c r="X3598" i="6"/>
  <c r="D3598" i="6"/>
  <c r="C3598" i="6"/>
  <c r="A3598" i="6"/>
  <c r="X3597" i="6"/>
  <c r="D3597" i="6"/>
  <c r="C3597" i="6"/>
  <c r="A3597" i="6"/>
  <c r="X3596" i="6"/>
  <c r="D3596" i="6"/>
  <c r="C3596" i="6"/>
  <c r="A3596" i="6"/>
  <c r="X3595" i="6"/>
  <c r="D3595" i="6"/>
  <c r="C3595" i="6"/>
  <c r="A3595" i="6"/>
  <c r="X3594" i="6"/>
  <c r="D3594" i="6"/>
  <c r="C3594" i="6"/>
  <c r="A3594" i="6"/>
  <c r="X3593" i="6"/>
  <c r="D3593" i="6"/>
  <c r="C3593" i="6"/>
  <c r="A3593" i="6"/>
  <c r="X3592" i="6"/>
  <c r="D3592" i="6"/>
  <c r="C3592" i="6"/>
  <c r="A3592" i="6"/>
  <c r="X3591" i="6"/>
  <c r="D3591" i="6"/>
  <c r="C3591" i="6"/>
  <c r="A3591" i="6"/>
  <c r="X3590" i="6"/>
  <c r="D3590" i="6"/>
  <c r="C3590" i="6"/>
  <c r="A3590" i="6"/>
  <c r="X3589" i="6"/>
  <c r="D3589" i="6"/>
  <c r="C3589" i="6"/>
  <c r="A3589" i="6"/>
  <c r="X3588" i="6"/>
  <c r="D3588" i="6"/>
  <c r="C3588" i="6"/>
  <c r="A3588" i="6"/>
  <c r="X3587" i="6"/>
  <c r="D3587" i="6"/>
  <c r="C3587" i="6"/>
  <c r="A3587" i="6"/>
  <c r="X3586" i="6"/>
  <c r="D3586" i="6"/>
  <c r="C3586" i="6"/>
  <c r="A3586" i="6"/>
  <c r="X3585" i="6"/>
  <c r="D3585" i="6"/>
  <c r="C3585" i="6"/>
  <c r="A3585" i="6"/>
  <c r="X3584" i="6"/>
  <c r="D3584" i="6"/>
  <c r="C3584" i="6"/>
  <c r="A3584" i="6"/>
  <c r="X3583" i="6"/>
  <c r="D3583" i="6"/>
  <c r="C3583" i="6"/>
  <c r="A3583" i="6"/>
  <c r="X3582" i="6"/>
  <c r="D3582" i="6"/>
  <c r="C3582" i="6"/>
  <c r="A3582" i="6"/>
  <c r="X3581" i="6"/>
  <c r="D3581" i="6"/>
  <c r="C3581" i="6"/>
  <c r="A3581" i="6"/>
  <c r="X3580" i="6"/>
  <c r="D3580" i="6"/>
  <c r="C3580" i="6"/>
  <c r="A3580" i="6"/>
  <c r="X3579" i="6"/>
  <c r="D3579" i="6"/>
  <c r="C3579" i="6"/>
  <c r="A3579" i="6"/>
  <c r="X3578" i="6"/>
  <c r="D3578" i="6"/>
  <c r="C3578" i="6"/>
  <c r="A3578" i="6"/>
  <c r="X3577" i="6"/>
  <c r="D3577" i="6"/>
  <c r="C3577" i="6"/>
  <c r="A3577" i="6"/>
  <c r="X3576" i="6"/>
  <c r="D3576" i="6"/>
  <c r="C3576" i="6"/>
  <c r="A3576" i="6"/>
  <c r="X3575" i="6"/>
  <c r="D3575" i="6"/>
  <c r="C3575" i="6"/>
  <c r="A3575" i="6"/>
  <c r="X3574" i="6"/>
  <c r="D3574" i="6"/>
  <c r="C3574" i="6"/>
  <c r="A3574" i="6"/>
  <c r="X3573" i="6"/>
  <c r="D3573" i="6"/>
  <c r="C3573" i="6"/>
  <c r="A3573" i="6"/>
  <c r="X3572" i="6"/>
  <c r="D3572" i="6"/>
  <c r="C3572" i="6"/>
  <c r="A3572" i="6"/>
  <c r="X3571" i="6"/>
  <c r="D3571" i="6"/>
  <c r="C3571" i="6"/>
  <c r="A3571" i="6"/>
  <c r="X3570" i="6"/>
  <c r="D3570" i="6"/>
  <c r="C3570" i="6"/>
  <c r="A3570" i="6"/>
  <c r="X3569" i="6"/>
  <c r="D3569" i="6"/>
  <c r="C3569" i="6"/>
  <c r="A3569" i="6"/>
  <c r="X3568" i="6"/>
  <c r="D3568" i="6"/>
  <c r="C3568" i="6"/>
  <c r="A3568" i="6"/>
  <c r="X3567" i="6"/>
  <c r="D3567" i="6"/>
  <c r="C3567" i="6"/>
  <c r="A3567" i="6"/>
  <c r="X3566" i="6"/>
  <c r="D3566" i="6"/>
  <c r="C3566" i="6"/>
  <c r="A3566" i="6"/>
  <c r="X3565" i="6"/>
  <c r="D3565" i="6"/>
  <c r="C3565" i="6"/>
  <c r="A3565" i="6"/>
  <c r="X3564" i="6"/>
  <c r="D3564" i="6"/>
  <c r="C3564" i="6"/>
  <c r="A3564" i="6"/>
  <c r="X3563" i="6"/>
  <c r="D3563" i="6"/>
  <c r="C3563" i="6"/>
  <c r="A3563" i="6"/>
  <c r="X3562" i="6"/>
  <c r="D3562" i="6"/>
  <c r="C3562" i="6"/>
  <c r="A3562" i="6"/>
  <c r="X3561" i="6"/>
  <c r="D3561" i="6"/>
  <c r="C3561" i="6"/>
  <c r="A3561" i="6"/>
  <c r="X3560" i="6"/>
  <c r="D3560" i="6"/>
  <c r="C3560" i="6"/>
  <c r="A3560" i="6"/>
  <c r="X3559" i="6"/>
  <c r="D3559" i="6"/>
  <c r="C3559" i="6"/>
  <c r="A3559" i="6"/>
  <c r="X3558" i="6"/>
  <c r="D3558" i="6"/>
  <c r="C3558" i="6"/>
  <c r="A3558" i="6"/>
  <c r="X3557" i="6"/>
  <c r="D3557" i="6"/>
  <c r="C3557" i="6"/>
  <c r="A3557" i="6"/>
  <c r="X3556" i="6"/>
  <c r="D3556" i="6"/>
  <c r="C3556" i="6"/>
  <c r="A3556" i="6"/>
  <c r="X3555" i="6"/>
  <c r="D3555" i="6"/>
  <c r="C3555" i="6"/>
  <c r="A3555" i="6"/>
  <c r="X3554" i="6"/>
  <c r="D3554" i="6"/>
  <c r="C3554" i="6"/>
  <c r="A3554" i="6"/>
  <c r="X3553" i="6"/>
  <c r="D3553" i="6"/>
  <c r="C3553" i="6"/>
  <c r="A3553" i="6"/>
  <c r="X3552" i="6"/>
  <c r="D3552" i="6"/>
  <c r="C3552" i="6"/>
  <c r="A3552" i="6"/>
  <c r="X3551" i="6"/>
  <c r="D3551" i="6"/>
  <c r="C3551" i="6"/>
  <c r="A3551" i="6"/>
  <c r="X3550" i="6"/>
  <c r="D3550" i="6"/>
  <c r="C3550" i="6"/>
  <c r="A3550" i="6"/>
  <c r="X3549" i="6"/>
  <c r="D3549" i="6"/>
  <c r="C3549" i="6"/>
  <c r="A3549" i="6"/>
  <c r="X3548" i="6"/>
  <c r="D3548" i="6"/>
  <c r="C3548" i="6"/>
  <c r="A3548" i="6"/>
  <c r="X3547" i="6"/>
  <c r="D3547" i="6"/>
  <c r="C3547" i="6"/>
  <c r="A3547" i="6"/>
  <c r="X3546" i="6"/>
  <c r="D3546" i="6"/>
  <c r="C3546" i="6"/>
  <c r="A3546" i="6"/>
  <c r="X3545" i="6"/>
  <c r="D3545" i="6"/>
  <c r="C3545" i="6"/>
  <c r="A3545" i="6"/>
  <c r="X3544" i="6"/>
  <c r="D3544" i="6"/>
  <c r="C3544" i="6"/>
  <c r="A3544" i="6"/>
  <c r="X3543" i="6"/>
  <c r="D3543" i="6"/>
  <c r="C3543" i="6"/>
  <c r="A3543" i="6"/>
  <c r="X3542" i="6"/>
  <c r="D3542" i="6"/>
  <c r="C3542" i="6"/>
  <c r="A3542" i="6"/>
  <c r="X3541" i="6"/>
  <c r="D3541" i="6"/>
  <c r="C3541" i="6"/>
  <c r="A3541" i="6"/>
  <c r="X3540" i="6"/>
  <c r="D3540" i="6"/>
  <c r="C3540" i="6"/>
  <c r="A3540" i="6"/>
  <c r="X3539" i="6"/>
  <c r="D3539" i="6"/>
  <c r="C3539" i="6"/>
  <c r="A3539" i="6"/>
  <c r="X3538" i="6"/>
  <c r="D3538" i="6"/>
  <c r="C3538" i="6"/>
  <c r="A3538" i="6"/>
  <c r="X3537" i="6"/>
  <c r="D3537" i="6"/>
  <c r="C3537" i="6"/>
  <c r="A3537" i="6"/>
  <c r="X3536" i="6"/>
  <c r="D3536" i="6"/>
  <c r="C3536" i="6"/>
  <c r="A3536" i="6"/>
  <c r="X3535" i="6"/>
  <c r="D3535" i="6"/>
  <c r="C3535" i="6"/>
  <c r="A3535" i="6"/>
  <c r="X3534" i="6"/>
  <c r="D3534" i="6"/>
  <c r="C3534" i="6"/>
  <c r="A3534" i="6"/>
  <c r="X3533" i="6"/>
  <c r="D3533" i="6"/>
  <c r="C3533" i="6"/>
  <c r="A3533" i="6"/>
  <c r="X3532" i="6"/>
  <c r="D3532" i="6"/>
  <c r="C3532" i="6"/>
  <c r="A3532" i="6"/>
  <c r="X3531" i="6"/>
  <c r="D3531" i="6"/>
  <c r="C3531" i="6"/>
  <c r="A3531" i="6"/>
  <c r="X3530" i="6"/>
  <c r="D3530" i="6"/>
  <c r="C3530" i="6"/>
  <c r="A3530" i="6"/>
  <c r="X3529" i="6"/>
  <c r="D3529" i="6"/>
  <c r="C3529" i="6"/>
  <c r="A3529" i="6"/>
  <c r="X3528" i="6"/>
  <c r="D3528" i="6"/>
  <c r="C3528" i="6"/>
  <c r="A3528" i="6"/>
  <c r="X3527" i="6"/>
  <c r="D3527" i="6"/>
  <c r="C3527" i="6"/>
  <c r="A3527" i="6"/>
  <c r="X3526" i="6"/>
  <c r="D3526" i="6"/>
  <c r="C3526" i="6"/>
  <c r="A3526" i="6"/>
  <c r="X3525" i="6"/>
  <c r="D3525" i="6"/>
  <c r="C3525" i="6"/>
  <c r="A3525" i="6"/>
  <c r="X3524" i="6"/>
  <c r="D3524" i="6"/>
  <c r="C3524" i="6"/>
  <c r="A3524" i="6"/>
  <c r="X3523" i="6"/>
  <c r="D3523" i="6"/>
  <c r="C3523" i="6"/>
  <c r="A3523" i="6"/>
  <c r="X3522" i="6"/>
  <c r="D3522" i="6"/>
  <c r="C3522" i="6"/>
  <c r="A3522" i="6"/>
  <c r="X3521" i="6"/>
  <c r="D3521" i="6"/>
  <c r="C3521" i="6"/>
  <c r="A3521" i="6"/>
  <c r="X3520" i="6"/>
  <c r="D3520" i="6"/>
  <c r="C3520" i="6"/>
  <c r="A3520" i="6"/>
  <c r="X3519" i="6"/>
  <c r="D3519" i="6"/>
  <c r="C3519" i="6"/>
  <c r="A3519" i="6"/>
  <c r="X3518" i="6"/>
  <c r="D3518" i="6"/>
  <c r="C3518" i="6"/>
  <c r="A3518" i="6"/>
  <c r="X3517" i="6"/>
  <c r="D3517" i="6"/>
  <c r="C3517" i="6"/>
  <c r="A3517" i="6"/>
  <c r="X3516" i="6"/>
  <c r="D3516" i="6"/>
  <c r="C3516" i="6"/>
  <c r="A3516" i="6"/>
  <c r="X3515" i="6"/>
  <c r="D3515" i="6"/>
  <c r="C3515" i="6"/>
  <c r="A3515" i="6"/>
  <c r="X3514" i="6"/>
  <c r="D3514" i="6"/>
  <c r="C3514" i="6"/>
  <c r="A3514" i="6"/>
  <c r="X3513" i="6"/>
  <c r="D3513" i="6"/>
  <c r="C3513" i="6"/>
  <c r="A3513" i="6"/>
  <c r="X3512" i="6"/>
  <c r="D3512" i="6"/>
  <c r="C3512" i="6"/>
  <c r="A3512" i="6"/>
  <c r="X3511" i="6"/>
  <c r="D3511" i="6"/>
  <c r="C3511" i="6"/>
  <c r="A3511" i="6"/>
  <c r="X3510" i="6"/>
  <c r="D3510" i="6"/>
  <c r="C3510" i="6"/>
  <c r="A3510" i="6"/>
  <c r="X3509" i="6"/>
  <c r="D3509" i="6"/>
  <c r="C3509" i="6"/>
  <c r="A3509" i="6"/>
  <c r="X3508" i="6"/>
  <c r="D3508" i="6"/>
  <c r="C3508" i="6"/>
  <c r="A3508" i="6"/>
  <c r="X3507" i="6"/>
  <c r="D3507" i="6"/>
  <c r="C3507" i="6"/>
  <c r="A3507" i="6"/>
  <c r="X3506" i="6"/>
  <c r="D3506" i="6"/>
  <c r="C3506" i="6"/>
  <c r="A3506" i="6"/>
  <c r="X3505" i="6"/>
  <c r="D3505" i="6"/>
  <c r="C3505" i="6"/>
  <c r="A3505" i="6"/>
  <c r="X3504" i="6"/>
  <c r="D3504" i="6"/>
  <c r="C3504" i="6"/>
  <c r="A3504" i="6"/>
  <c r="X3503" i="6"/>
  <c r="D3503" i="6"/>
  <c r="C3503" i="6"/>
  <c r="A3503" i="6"/>
  <c r="X3502" i="6"/>
  <c r="D3502" i="6"/>
  <c r="C3502" i="6"/>
  <c r="A3502" i="6"/>
  <c r="X3501" i="6"/>
  <c r="D3501" i="6"/>
  <c r="C3501" i="6"/>
  <c r="A3501" i="6"/>
  <c r="X3500" i="6"/>
  <c r="D3500" i="6"/>
  <c r="C3500" i="6"/>
  <c r="A3500" i="6"/>
  <c r="X3499" i="6"/>
  <c r="D3499" i="6"/>
  <c r="C3499" i="6"/>
  <c r="A3499" i="6"/>
  <c r="X3498" i="6"/>
  <c r="D3498" i="6"/>
  <c r="C3498" i="6"/>
  <c r="A3498" i="6"/>
  <c r="X3497" i="6"/>
  <c r="D3497" i="6"/>
  <c r="C3497" i="6"/>
  <c r="A3497" i="6"/>
  <c r="X3496" i="6"/>
  <c r="D3496" i="6"/>
  <c r="C3496" i="6"/>
  <c r="A3496" i="6"/>
  <c r="X3495" i="6"/>
  <c r="D3495" i="6"/>
  <c r="C3495" i="6"/>
  <c r="A3495" i="6"/>
  <c r="X3494" i="6"/>
  <c r="D3494" i="6"/>
  <c r="C3494" i="6"/>
  <c r="A3494" i="6"/>
  <c r="X3493" i="6"/>
  <c r="D3493" i="6"/>
  <c r="C3493" i="6"/>
  <c r="A3493" i="6"/>
  <c r="X3492" i="6"/>
  <c r="D3492" i="6"/>
  <c r="C3492" i="6"/>
  <c r="A3492" i="6"/>
  <c r="X3491" i="6"/>
  <c r="D3491" i="6"/>
  <c r="C3491" i="6"/>
  <c r="A3491" i="6"/>
  <c r="X3490" i="6"/>
  <c r="D3490" i="6"/>
  <c r="C3490" i="6"/>
  <c r="A3490" i="6"/>
  <c r="X3489" i="6"/>
  <c r="D3489" i="6"/>
  <c r="C3489" i="6"/>
  <c r="A3489" i="6"/>
  <c r="X3488" i="6"/>
  <c r="D3488" i="6"/>
  <c r="C3488" i="6"/>
  <c r="A3488" i="6"/>
  <c r="X3487" i="6"/>
  <c r="D3487" i="6"/>
  <c r="C3487" i="6"/>
  <c r="A3487" i="6"/>
  <c r="X3486" i="6"/>
  <c r="D3486" i="6"/>
  <c r="C3486" i="6"/>
  <c r="A3486" i="6"/>
  <c r="X3485" i="6"/>
  <c r="D3485" i="6"/>
  <c r="C3485" i="6"/>
  <c r="A3485" i="6"/>
  <c r="X3484" i="6"/>
  <c r="D3484" i="6"/>
  <c r="C3484" i="6"/>
  <c r="A3484" i="6"/>
  <c r="X3483" i="6"/>
  <c r="D3483" i="6"/>
  <c r="C3483" i="6"/>
  <c r="A3483" i="6"/>
  <c r="X3482" i="6"/>
  <c r="D3482" i="6"/>
  <c r="C3482" i="6"/>
  <c r="A3482" i="6"/>
  <c r="X3481" i="6"/>
  <c r="D3481" i="6"/>
  <c r="C3481" i="6"/>
  <c r="A3481" i="6"/>
  <c r="X3480" i="6"/>
  <c r="D3480" i="6"/>
  <c r="C3480" i="6"/>
  <c r="A3480" i="6"/>
  <c r="X3479" i="6"/>
  <c r="D3479" i="6"/>
  <c r="C3479" i="6"/>
  <c r="A3479" i="6"/>
  <c r="X3478" i="6"/>
  <c r="D3478" i="6"/>
  <c r="C3478" i="6"/>
  <c r="A3478" i="6"/>
  <c r="X3477" i="6"/>
  <c r="D3477" i="6"/>
  <c r="C3477" i="6"/>
  <c r="A3477" i="6"/>
  <c r="X3476" i="6"/>
  <c r="D3476" i="6"/>
  <c r="C3476" i="6"/>
  <c r="A3476" i="6"/>
  <c r="X3475" i="6"/>
  <c r="D3475" i="6"/>
  <c r="C3475" i="6"/>
  <c r="A3475" i="6"/>
  <c r="X3474" i="6"/>
  <c r="D3474" i="6"/>
  <c r="C3474" i="6"/>
  <c r="A3474" i="6"/>
  <c r="X3473" i="6"/>
  <c r="D3473" i="6"/>
  <c r="C3473" i="6"/>
  <c r="A3473" i="6"/>
  <c r="X3472" i="6"/>
  <c r="D3472" i="6"/>
  <c r="C3472" i="6"/>
  <c r="A3472" i="6"/>
  <c r="X3471" i="6"/>
  <c r="D3471" i="6"/>
  <c r="C3471" i="6"/>
  <c r="A3471" i="6"/>
  <c r="X3470" i="6"/>
  <c r="D3470" i="6"/>
  <c r="C3470" i="6"/>
  <c r="A3470" i="6"/>
  <c r="X3469" i="6"/>
  <c r="D3469" i="6"/>
  <c r="C3469" i="6"/>
  <c r="A3469" i="6"/>
  <c r="X3468" i="6"/>
  <c r="D3468" i="6"/>
  <c r="C3468" i="6"/>
  <c r="A3468" i="6"/>
  <c r="X3467" i="6"/>
  <c r="D3467" i="6"/>
  <c r="C3467" i="6"/>
  <c r="A3467" i="6"/>
  <c r="X3466" i="6"/>
  <c r="D3466" i="6"/>
  <c r="C3466" i="6"/>
  <c r="A3466" i="6"/>
  <c r="X3465" i="6"/>
  <c r="D3465" i="6"/>
  <c r="C3465" i="6"/>
  <c r="A3465" i="6"/>
  <c r="X3464" i="6"/>
  <c r="D3464" i="6"/>
  <c r="C3464" i="6"/>
  <c r="A3464" i="6"/>
  <c r="X3463" i="6"/>
  <c r="D3463" i="6"/>
  <c r="C3463" i="6"/>
  <c r="A3463" i="6"/>
  <c r="X3462" i="6"/>
  <c r="D3462" i="6"/>
  <c r="C3462" i="6"/>
  <c r="A3462" i="6"/>
  <c r="X3461" i="6"/>
  <c r="D3461" i="6"/>
  <c r="C3461" i="6"/>
  <c r="A3461" i="6"/>
  <c r="X3460" i="6"/>
  <c r="D3460" i="6"/>
  <c r="C3460" i="6"/>
  <c r="A3460" i="6"/>
  <c r="X3459" i="6"/>
  <c r="D3459" i="6"/>
  <c r="C3459" i="6"/>
  <c r="A3459" i="6"/>
  <c r="X3458" i="6"/>
  <c r="D3458" i="6"/>
  <c r="C3458" i="6"/>
  <c r="A3458" i="6"/>
  <c r="X3457" i="6"/>
  <c r="D3457" i="6"/>
  <c r="C3457" i="6"/>
  <c r="A3457" i="6"/>
  <c r="X3456" i="6"/>
  <c r="D3456" i="6"/>
  <c r="C3456" i="6"/>
  <c r="A3456" i="6"/>
  <c r="X3455" i="6"/>
  <c r="D3455" i="6"/>
  <c r="C3455" i="6"/>
  <c r="A3455" i="6"/>
  <c r="X3454" i="6"/>
  <c r="D3454" i="6"/>
  <c r="C3454" i="6"/>
  <c r="A3454" i="6"/>
  <c r="X3453" i="6"/>
  <c r="D3453" i="6"/>
  <c r="C3453" i="6"/>
  <c r="A3453" i="6"/>
  <c r="X3452" i="6"/>
  <c r="D3452" i="6"/>
  <c r="C3452" i="6"/>
  <c r="A3452" i="6"/>
  <c r="X3451" i="6"/>
  <c r="D3451" i="6"/>
  <c r="C3451" i="6"/>
  <c r="A3451" i="6"/>
  <c r="X3450" i="6"/>
  <c r="D3450" i="6"/>
  <c r="C3450" i="6"/>
  <c r="A3450" i="6"/>
  <c r="X3449" i="6"/>
  <c r="D3449" i="6"/>
  <c r="C3449" i="6"/>
  <c r="A3449" i="6"/>
  <c r="X3448" i="6"/>
  <c r="D3448" i="6"/>
  <c r="C3448" i="6"/>
  <c r="A3448" i="6"/>
  <c r="X3447" i="6"/>
  <c r="D3447" i="6"/>
  <c r="C3447" i="6"/>
  <c r="A3447" i="6"/>
  <c r="X3446" i="6"/>
  <c r="D3446" i="6"/>
  <c r="C3446" i="6"/>
  <c r="A3446" i="6"/>
  <c r="X3445" i="6"/>
  <c r="D3445" i="6"/>
  <c r="C3445" i="6"/>
  <c r="A3445" i="6"/>
  <c r="X3444" i="6"/>
  <c r="D3444" i="6"/>
  <c r="C3444" i="6"/>
  <c r="A3444" i="6"/>
  <c r="X3443" i="6"/>
  <c r="D3443" i="6"/>
  <c r="C3443" i="6"/>
  <c r="A3443" i="6"/>
  <c r="X3442" i="6"/>
  <c r="D3442" i="6"/>
  <c r="C3442" i="6"/>
  <c r="A3442" i="6"/>
  <c r="X3441" i="6"/>
  <c r="D3441" i="6"/>
  <c r="C3441" i="6"/>
  <c r="A3441" i="6"/>
  <c r="X3440" i="6"/>
  <c r="D3440" i="6"/>
  <c r="C3440" i="6"/>
  <c r="A3440" i="6"/>
  <c r="X3439" i="6"/>
  <c r="D3439" i="6"/>
  <c r="C3439" i="6"/>
  <c r="A3439" i="6"/>
  <c r="X3438" i="6"/>
  <c r="D3438" i="6"/>
  <c r="C3438" i="6"/>
  <c r="A3438" i="6"/>
  <c r="X3437" i="6"/>
  <c r="D3437" i="6"/>
  <c r="C3437" i="6"/>
  <c r="A3437" i="6"/>
  <c r="X3436" i="6"/>
  <c r="D3436" i="6"/>
  <c r="C3436" i="6"/>
  <c r="A3436" i="6"/>
  <c r="X3435" i="6"/>
  <c r="D3435" i="6"/>
  <c r="C3435" i="6"/>
  <c r="A3435" i="6"/>
  <c r="X3434" i="6"/>
  <c r="D3434" i="6"/>
  <c r="C3434" i="6"/>
  <c r="A3434" i="6"/>
  <c r="X3433" i="6"/>
  <c r="D3433" i="6"/>
  <c r="C3433" i="6"/>
  <c r="A3433" i="6"/>
  <c r="X3432" i="6"/>
  <c r="D3432" i="6"/>
  <c r="C3432" i="6"/>
  <c r="A3432" i="6"/>
  <c r="X3431" i="6"/>
  <c r="D3431" i="6"/>
  <c r="C3431" i="6"/>
  <c r="A3431" i="6"/>
  <c r="X3430" i="6"/>
  <c r="D3430" i="6"/>
  <c r="C3430" i="6"/>
  <c r="A3430" i="6"/>
  <c r="X3429" i="6"/>
  <c r="D3429" i="6"/>
  <c r="C3429" i="6"/>
  <c r="A3429" i="6"/>
  <c r="X3428" i="6"/>
  <c r="D3428" i="6"/>
  <c r="C3428" i="6"/>
  <c r="A3428" i="6"/>
  <c r="X3427" i="6"/>
  <c r="D3427" i="6"/>
  <c r="C3427" i="6"/>
  <c r="A3427" i="6"/>
  <c r="X3426" i="6"/>
  <c r="D3426" i="6"/>
  <c r="C3426" i="6"/>
  <c r="A3426" i="6"/>
  <c r="X3425" i="6"/>
  <c r="D3425" i="6"/>
  <c r="C3425" i="6"/>
  <c r="A3425" i="6"/>
  <c r="X3424" i="6"/>
  <c r="D3424" i="6"/>
  <c r="C3424" i="6"/>
  <c r="A3424" i="6"/>
  <c r="X3423" i="6"/>
  <c r="D3423" i="6"/>
  <c r="C3423" i="6"/>
  <c r="A3423" i="6"/>
  <c r="X3422" i="6"/>
  <c r="D3422" i="6"/>
  <c r="C3422" i="6"/>
  <c r="A3422" i="6"/>
  <c r="X3421" i="6"/>
  <c r="D3421" i="6"/>
  <c r="C3421" i="6"/>
  <c r="A3421" i="6"/>
  <c r="X3420" i="6"/>
  <c r="D3420" i="6"/>
  <c r="C3420" i="6"/>
  <c r="A3420" i="6"/>
  <c r="X3419" i="6"/>
  <c r="D3419" i="6"/>
  <c r="C3419" i="6"/>
  <c r="A3419" i="6"/>
  <c r="X3418" i="6"/>
  <c r="D3418" i="6"/>
  <c r="C3418" i="6"/>
  <c r="A3418" i="6"/>
  <c r="X3417" i="6"/>
  <c r="D3417" i="6"/>
  <c r="C3417" i="6"/>
  <c r="A3417" i="6"/>
  <c r="X3416" i="6"/>
  <c r="D3416" i="6"/>
  <c r="C3416" i="6"/>
  <c r="A3416" i="6"/>
  <c r="X3415" i="6"/>
  <c r="D3415" i="6"/>
  <c r="C3415" i="6"/>
  <c r="A3415" i="6"/>
  <c r="X3414" i="6"/>
  <c r="D3414" i="6"/>
  <c r="C3414" i="6"/>
  <c r="A3414" i="6"/>
  <c r="X3413" i="6"/>
  <c r="D3413" i="6"/>
  <c r="C3413" i="6"/>
  <c r="A3413" i="6"/>
  <c r="X3412" i="6"/>
  <c r="D3412" i="6"/>
  <c r="C3412" i="6"/>
  <c r="A3412" i="6"/>
  <c r="X3411" i="6"/>
  <c r="D3411" i="6"/>
  <c r="C3411" i="6"/>
  <c r="A3411" i="6"/>
  <c r="X3410" i="6"/>
  <c r="D3410" i="6"/>
  <c r="C3410" i="6"/>
  <c r="A3410" i="6"/>
  <c r="X3409" i="6"/>
  <c r="D3409" i="6"/>
  <c r="C3409" i="6"/>
  <c r="A3409" i="6"/>
  <c r="X3408" i="6"/>
  <c r="D3408" i="6"/>
  <c r="C3408" i="6"/>
  <c r="A3408" i="6"/>
  <c r="X3407" i="6"/>
  <c r="D3407" i="6"/>
  <c r="C3407" i="6"/>
  <c r="A3407" i="6"/>
  <c r="X3406" i="6"/>
  <c r="D3406" i="6"/>
  <c r="C3406" i="6"/>
  <c r="A3406" i="6"/>
  <c r="X3405" i="6"/>
  <c r="D3405" i="6"/>
  <c r="C3405" i="6"/>
  <c r="A3405" i="6"/>
  <c r="X3404" i="6"/>
  <c r="D3404" i="6"/>
  <c r="C3404" i="6"/>
  <c r="A3404" i="6"/>
  <c r="X3403" i="6"/>
  <c r="D3403" i="6"/>
  <c r="C3403" i="6"/>
  <c r="A3403" i="6"/>
  <c r="X3402" i="6"/>
  <c r="D3402" i="6"/>
  <c r="C3402" i="6"/>
  <c r="A3402" i="6"/>
  <c r="X3401" i="6"/>
  <c r="D3401" i="6"/>
  <c r="C3401" i="6"/>
  <c r="A3401" i="6"/>
  <c r="X3400" i="6"/>
  <c r="D3400" i="6"/>
  <c r="C3400" i="6"/>
  <c r="A3400" i="6"/>
  <c r="X3399" i="6"/>
  <c r="D3399" i="6"/>
  <c r="C3399" i="6"/>
  <c r="A3399" i="6"/>
  <c r="X3398" i="6"/>
  <c r="D3398" i="6"/>
  <c r="C3398" i="6"/>
  <c r="A3398" i="6"/>
  <c r="X3397" i="6"/>
  <c r="D3397" i="6"/>
  <c r="C3397" i="6"/>
  <c r="A3397" i="6"/>
  <c r="X3396" i="6"/>
  <c r="D3396" i="6"/>
  <c r="C3396" i="6"/>
  <c r="A3396" i="6"/>
  <c r="X3395" i="6"/>
  <c r="D3395" i="6"/>
  <c r="C3395" i="6"/>
  <c r="A3395" i="6"/>
  <c r="X3394" i="6"/>
  <c r="D3394" i="6"/>
  <c r="C3394" i="6"/>
  <c r="A3394" i="6"/>
  <c r="X3393" i="6"/>
  <c r="D3393" i="6"/>
  <c r="C3393" i="6"/>
  <c r="A3393" i="6"/>
  <c r="X3392" i="6"/>
  <c r="D3392" i="6"/>
  <c r="C3392" i="6"/>
  <c r="A3392" i="6"/>
  <c r="X3391" i="6"/>
  <c r="D3391" i="6"/>
  <c r="C3391" i="6"/>
  <c r="A3391" i="6"/>
  <c r="X3390" i="6"/>
  <c r="D3390" i="6"/>
  <c r="C3390" i="6"/>
  <c r="A3390" i="6"/>
  <c r="X3389" i="6"/>
  <c r="D3389" i="6"/>
  <c r="C3389" i="6"/>
  <c r="A3389" i="6"/>
  <c r="X3388" i="6"/>
  <c r="D3388" i="6"/>
  <c r="C3388" i="6"/>
  <c r="A3388" i="6"/>
  <c r="X3387" i="6"/>
  <c r="D3387" i="6"/>
  <c r="C3387" i="6"/>
  <c r="A3387" i="6"/>
  <c r="X3386" i="6"/>
  <c r="D3386" i="6"/>
  <c r="C3386" i="6"/>
  <c r="A3386" i="6"/>
  <c r="X3385" i="6"/>
  <c r="D3385" i="6"/>
  <c r="C3385" i="6"/>
  <c r="A3385" i="6"/>
  <c r="X3384" i="6"/>
  <c r="D3384" i="6"/>
  <c r="C3384" i="6"/>
  <c r="A3384" i="6"/>
  <c r="X3383" i="6"/>
  <c r="D3383" i="6"/>
  <c r="C3383" i="6"/>
  <c r="A3383" i="6"/>
  <c r="X3382" i="6"/>
  <c r="D3382" i="6"/>
  <c r="C3382" i="6"/>
  <c r="A3382" i="6"/>
  <c r="X3381" i="6"/>
  <c r="D3381" i="6"/>
  <c r="C3381" i="6"/>
  <c r="A3381" i="6"/>
  <c r="X3380" i="6"/>
  <c r="D3380" i="6"/>
  <c r="C3380" i="6"/>
  <c r="A3380" i="6"/>
  <c r="X3379" i="6"/>
  <c r="D3379" i="6"/>
  <c r="C3379" i="6"/>
  <c r="A3379" i="6"/>
  <c r="X3378" i="6"/>
  <c r="D3378" i="6"/>
  <c r="C3378" i="6"/>
  <c r="A3378" i="6"/>
  <c r="X3377" i="6"/>
  <c r="D3377" i="6"/>
  <c r="C3377" i="6"/>
  <c r="A3377" i="6"/>
  <c r="X3376" i="6"/>
  <c r="D3376" i="6"/>
  <c r="C3376" i="6"/>
  <c r="A3376" i="6"/>
  <c r="X3375" i="6"/>
  <c r="D3375" i="6"/>
  <c r="C3375" i="6"/>
  <c r="A3375" i="6"/>
  <c r="X3374" i="6"/>
  <c r="D3374" i="6"/>
  <c r="C3374" i="6"/>
  <c r="A3374" i="6"/>
  <c r="X3373" i="6"/>
  <c r="D3373" i="6"/>
  <c r="C3373" i="6"/>
  <c r="A3373" i="6"/>
  <c r="X3372" i="6"/>
  <c r="D3372" i="6"/>
  <c r="C3372" i="6"/>
  <c r="A3372" i="6"/>
  <c r="X3371" i="6"/>
  <c r="D3371" i="6"/>
  <c r="C3371" i="6"/>
  <c r="A3371" i="6"/>
  <c r="X3370" i="6"/>
  <c r="D3370" i="6"/>
  <c r="C3370" i="6"/>
  <c r="A3370" i="6"/>
  <c r="X3369" i="6"/>
  <c r="D3369" i="6"/>
  <c r="C3369" i="6"/>
  <c r="A3369" i="6"/>
  <c r="X3368" i="6"/>
  <c r="D3368" i="6"/>
  <c r="C3368" i="6"/>
  <c r="A3368" i="6"/>
  <c r="X3367" i="6"/>
  <c r="D3367" i="6"/>
  <c r="C3367" i="6"/>
  <c r="A3367" i="6"/>
  <c r="X3366" i="6"/>
  <c r="D3366" i="6"/>
  <c r="C3366" i="6"/>
  <c r="A3366" i="6"/>
  <c r="X3365" i="6"/>
  <c r="D3365" i="6"/>
  <c r="C3365" i="6"/>
  <c r="A3365" i="6"/>
  <c r="X3364" i="6"/>
  <c r="D3364" i="6"/>
  <c r="C3364" i="6"/>
  <c r="A3364" i="6"/>
  <c r="X3363" i="6"/>
  <c r="D3363" i="6"/>
  <c r="C3363" i="6"/>
  <c r="A3363" i="6"/>
  <c r="X3362" i="6"/>
  <c r="D3362" i="6"/>
  <c r="C3362" i="6"/>
  <c r="A3362" i="6"/>
  <c r="X3361" i="6"/>
  <c r="D3361" i="6"/>
  <c r="C3361" i="6"/>
  <c r="A3361" i="6"/>
  <c r="X3360" i="6"/>
  <c r="D3360" i="6"/>
  <c r="C3360" i="6"/>
  <c r="A3360" i="6"/>
  <c r="X3359" i="6"/>
  <c r="D3359" i="6"/>
  <c r="C3359" i="6"/>
  <c r="A3359" i="6"/>
  <c r="X3358" i="6"/>
  <c r="D3358" i="6"/>
  <c r="C3358" i="6"/>
  <c r="A3358" i="6"/>
  <c r="X3357" i="6"/>
  <c r="D3357" i="6"/>
  <c r="C3357" i="6"/>
  <c r="A3357" i="6"/>
  <c r="X3356" i="6"/>
  <c r="D3356" i="6"/>
  <c r="C3356" i="6"/>
  <c r="A3356" i="6"/>
  <c r="X3355" i="6"/>
  <c r="D3355" i="6"/>
  <c r="C3355" i="6"/>
  <c r="A3355" i="6"/>
  <c r="X3354" i="6"/>
  <c r="D3354" i="6"/>
  <c r="C3354" i="6"/>
  <c r="A3354" i="6"/>
  <c r="X3353" i="6"/>
  <c r="D3353" i="6"/>
  <c r="C3353" i="6"/>
  <c r="A3353" i="6"/>
  <c r="X3352" i="6"/>
  <c r="D3352" i="6"/>
  <c r="C3352" i="6"/>
  <c r="A3352" i="6"/>
  <c r="X3351" i="6"/>
  <c r="D3351" i="6"/>
  <c r="C3351" i="6"/>
  <c r="A3351" i="6"/>
  <c r="X3350" i="6"/>
  <c r="D3350" i="6"/>
  <c r="C3350" i="6"/>
  <c r="A3350" i="6"/>
  <c r="X3349" i="6"/>
  <c r="D3349" i="6"/>
  <c r="C3349" i="6"/>
  <c r="A3349" i="6"/>
  <c r="X3348" i="6"/>
  <c r="D3348" i="6"/>
  <c r="C3348" i="6"/>
  <c r="A3348" i="6"/>
  <c r="X3347" i="6"/>
  <c r="D3347" i="6"/>
  <c r="C3347" i="6"/>
  <c r="A3347" i="6"/>
  <c r="X3346" i="6"/>
  <c r="D3346" i="6"/>
  <c r="C3346" i="6"/>
  <c r="A3346" i="6"/>
  <c r="X3345" i="6"/>
  <c r="D3345" i="6"/>
  <c r="C3345" i="6"/>
  <c r="A3345" i="6"/>
  <c r="X3344" i="6"/>
  <c r="D3344" i="6"/>
  <c r="C3344" i="6"/>
  <c r="A3344" i="6"/>
  <c r="X3343" i="6"/>
  <c r="D3343" i="6"/>
  <c r="C3343" i="6"/>
  <c r="A3343" i="6"/>
  <c r="X3342" i="6"/>
  <c r="D3342" i="6"/>
  <c r="C3342" i="6"/>
  <c r="A3342" i="6"/>
  <c r="X3341" i="6"/>
  <c r="D3341" i="6"/>
  <c r="C3341" i="6"/>
  <c r="A3341" i="6"/>
  <c r="X3340" i="6"/>
  <c r="D3340" i="6"/>
  <c r="C3340" i="6"/>
  <c r="A3340" i="6"/>
  <c r="X3339" i="6"/>
  <c r="D3339" i="6"/>
  <c r="C3339" i="6"/>
  <c r="A3339" i="6"/>
  <c r="X3338" i="6"/>
  <c r="D3338" i="6"/>
  <c r="C3338" i="6"/>
  <c r="A3338" i="6"/>
  <c r="X3337" i="6"/>
  <c r="D3337" i="6"/>
  <c r="C3337" i="6"/>
  <c r="A3337" i="6"/>
  <c r="X3336" i="6"/>
  <c r="D3336" i="6"/>
  <c r="C3336" i="6"/>
  <c r="A3336" i="6"/>
  <c r="X3335" i="6"/>
  <c r="D3335" i="6"/>
  <c r="C3335" i="6"/>
  <c r="A3335" i="6"/>
  <c r="X3334" i="6"/>
  <c r="D3334" i="6"/>
  <c r="C3334" i="6"/>
  <c r="A3334" i="6"/>
  <c r="X3333" i="6"/>
  <c r="D3333" i="6"/>
  <c r="C3333" i="6"/>
  <c r="A3333" i="6"/>
  <c r="X3332" i="6"/>
  <c r="D3332" i="6"/>
  <c r="C3332" i="6"/>
  <c r="A3332" i="6"/>
  <c r="X3331" i="6"/>
  <c r="D3331" i="6"/>
  <c r="C3331" i="6"/>
  <c r="A3331" i="6"/>
  <c r="X3330" i="6"/>
  <c r="D3330" i="6"/>
  <c r="C3330" i="6"/>
  <c r="A3330" i="6"/>
  <c r="X3329" i="6"/>
  <c r="D3329" i="6"/>
  <c r="C3329" i="6"/>
  <c r="A3329" i="6"/>
  <c r="X3328" i="6"/>
  <c r="D3328" i="6"/>
  <c r="C3328" i="6"/>
  <c r="A3328" i="6"/>
  <c r="X3327" i="6"/>
  <c r="D3327" i="6"/>
  <c r="C3327" i="6"/>
  <c r="A3327" i="6"/>
  <c r="X3326" i="6"/>
  <c r="D3326" i="6"/>
  <c r="C3326" i="6"/>
  <c r="A3326" i="6"/>
  <c r="X3325" i="6"/>
  <c r="D3325" i="6"/>
  <c r="C3325" i="6"/>
  <c r="A3325" i="6"/>
  <c r="X3324" i="6"/>
  <c r="D3324" i="6"/>
  <c r="C3324" i="6"/>
  <c r="A3324" i="6"/>
  <c r="X3323" i="6"/>
  <c r="D3323" i="6"/>
  <c r="C3323" i="6"/>
  <c r="A3323" i="6"/>
  <c r="X3322" i="6"/>
  <c r="D3322" i="6"/>
  <c r="C3322" i="6"/>
  <c r="A3322" i="6"/>
  <c r="X3321" i="6"/>
  <c r="D3321" i="6"/>
  <c r="C3321" i="6"/>
  <c r="A3321" i="6"/>
  <c r="X3320" i="6"/>
  <c r="D3320" i="6"/>
  <c r="C3320" i="6"/>
  <c r="A3320" i="6"/>
  <c r="X3319" i="6"/>
  <c r="D3319" i="6"/>
  <c r="C3319" i="6"/>
  <c r="A3319" i="6"/>
  <c r="X3318" i="6"/>
  <c r="D3318" i="6"/>
  <c r="C3318" i="6"/>
  <c r="A3318" i="6"/>
  <c r="X3317" i="6"/>
  <c r="D3317" i="6"/>
  <c r="C3317" i="6"/>
  <c r="A3317" i="6"/>
  <c r="X3316" i="6"/>
  <c r="D3316" i="6"/>
  <c r="C3316" i="6"/>
  <c r="A3316" i="6"/>
  <c r="X3315" i="6"/>
  <c r="D3315" i="6"/>
  <c r="C3315" i="6"/>
  <c r="A3315" i="6"/>
  <c r="X3314" i="6"/>
  <c r="D3314" i="6"/>
  <c r="C3314" i="6"/>
  <c r="A3314" i="6"/>
  <c r="X3313" i="6"/>
  <c r="D3313" i="6"/>
  <c r="C3313" i="6"/>
  <c r="A3313" i="6"/>
  <c r="X3312" i="6"/>
  <c r="D3312" i="6"/>
  <c r="C3312" i="6"/>
  <c r="A3312" i="6"/>
  <c r="X3311" i="6"/>
  <c r="D3311" i="6"/>
  <c r="C3311" i="6"/>
  <c r="A3311" i="6"/>
  <c r="X3310" i="6"/>
  <c r="D3310" i="6"/>
  <c r="C3310" i="6"/>
  <c r="A3310" i="6"/>
  <c r="X3309" i="6"/>
  <c r="D3309" i="6"/>
  <c r="C3309" i="6"/>
  <c r="A3309" i="6"/>
  <c r="X3308" i="6"/>
  <c r="D3308" i="6"/>
  <c r="C3308" i="6"/>
  <c r="A3308" i="6"/>
  <c r="X3307" i="6"/>
  <c r="D3307" i="6"/>
  <c r="C3307" i="6"/>
  <c r="A3307" i="6"/>
  <c r="X3306" i="6"/>
  <c r="D3306" i="6"/>
  <c r="C3306" i="6"/>
  <c r="A3306" i="6"/>
  <c r="X3305" i="6"/>
  <c r="D3305" i="6"/>
  <c r="C3305" i="6"/>
  <c r="A3305" i="6"/>
  <c r="X3304" i="6"/>
  <c r="D3304" i="6"/>
  <c r="C3304" i="6"/>
  <c r="A3304" i="6"/>
  <c r="X3303" i="6"/>
  <c r="D3303" i="6"/>
  <c r="C3303" i="6"/>
  <c r="A3303" i="6"/>
  <c r="X3302" i="6"/>
  <c r="D3302" i="6"/>
  <c r="C3302" i="6"/>
  <c r="A3302" i="6"/>
  <c r="X3301" i="6"/>
  <c r="D3301" i="6"/>
  <c r="C3301" i="6"/>
  <c r="A3301" i="6"/>
  <c r="X3300" i="6"/>
  <c r="D3300" i="6"/>
  <c r="C3300" i="6"/>
  <c r="A3300" i="6"/>
  <c r="X3299" i="6"/>
  <c r="D3299" i="6"/>
  <c r="C3299" i="6"/>
  <c r="A3299" i="6"/>
  <c r="X3298" i="6"/>
  <c r="D3298" i="6"/>
  <c r="C3298" i="6"/>
  <c r="A3298" i="6"/>
  <c r="X3297" i="6"/>
  <c r="D3297" i="6"/>
  <c r="C3297" i="6"/>
  <c r="A3297" i="6"/>
  <c r="X3296" i="6"/>
  <c r="D3296" i="6"/>
  <c r="C3296" i="6"/>
  <c r="A3296" i="6"/>
  <c r="X3295" i="6"/>
  <c r="D3295" i="6"/>
  <c r="C3295" i="6"/>
  <c r="A3295" i="6"/>
  <c r="X3294" i="6"/>
  <c r="D3294" i="6"/>
  <c r="C3294" i="6"/>
  <c r="A3294" i="6"/>
  <c r="X3293" i="6"/>
  <c r="D3293" i="6"/>
  <c r="C3293" i="6"/>
  <c r="A3293" i="6"/>
  <c r="X3292" i="6"/>
  <c r="D3292" i="6"/>
  <c r="C3292" i="6"/>
  <c r="A3292" i="6"/>
  <c r="X3291" i="6"/>
  <c r="D3291" i="6"/>
  <c r="C3291" i="6"/>
  <c r="A3291" i="6"/>
  <c r="X3290" i="6"/>
  <c r="D3290" i="6"/>
  <c r="C3290" i="6"/>
  <c r="A3290" i="6"/>
  <c r="X3289" i="6"/>
  <c r="D3289" i="6"/>
  <c r="C3289" i="6"/>
  <c r="A3289" i="6"/>
  <c r="X3288" i="6"/>
  <c r="D3288" i="6"/>
  <c r="C3288" i="6"/>
  <c r="A3288" i="6"/>
  <c r="X3287" i="6"/>
  <c r="D3287" i="6"/>
  <c r="C3287" i="6"/>
  <c r="A3287" i="6"/>
  <c r="X3286" i="6"/>
  <c r="D3286" i="6"/>
  <c r="C3286" i="6"/>
  <c r="A3286" i="6"/>
  <c r="X3285" i="6"/>
  <c r="D3285" i="6"/>
  <c r="C3285" i="6"/>
  <c r="A3285" i="6"/>
  <c r="X3284" i="6"/>
  <c r="D3284" i="6"/>
  <c r="C3284" i="6"/>
  <c r="A3284" i="6"/>
  <c r="X3283" i="6"/>
  <c r="D3283" i="6"/>
  <c r="C3283" i="6"/>
  <c r="A3283" i="6"/>
  <c r="X3282" i="6"/>
  <c r="D3282" i="6"/>
  <c r="C3282" i="6"/>
  <c r="A3282" i="6"/>
  <c r="X3281" i="6"/>
  <c r="D3281" i="6"/>
  <c r="C3281" i="6"/>
  <c r="A3281" i="6"/>
  <c r="X3280" i="6"/>
  <c r="D3280" i="6"/>
  <c r="C3280" i="6"/>
  <c r="A3280" i="6"/>
  <c r="X3279" i="6"/>
  <c r="D3279" i="6"/>
  <c r="C3279" i="6"/>
  <c r="A3279" i="6"/>
  <c r="X3278" i="6"/>
  <c r="D3278" i="6"/>
  <c r="C3278" i="6"/>
  <c r="A3278" i="6"/>
  <c r="X3277" i="6"/>
  <c r="D3277" i="6"/>
  <c r="C3277" i="6"/>
  <c r="A3277" i="6"/>
  <c r="X3276" i="6"/>
  <c r="D3276" i="6"/>
  <c r="C3276" i="6"/>
  <c r="A3276" i="6"/>
  <c r="X3275" i="6"/>
  <c r="D3275" i="6"/>
  <c r="C3275" i="6"/>
  <c r="A3275" i="6"/>
  <c r="X3274" i="6"/>
  <c r="D3274" i="6"/>
  <c r="C3274" i="6"/>
  <c r="A3274" i="6"/>
  <c r="X3273" i="6"/>
  <c r="D3273" i="6"/>
  <c r="C3273" i="6"/>
  <c r="A3273" i="6"/>
  <c r="X3272" i="6"/>
  <c r="D3272" i="6"/>
  <c r="C3272" i="6"/>
  <c r="A3272" i="6"/>
  <c r="X3271" i="6"/>
  <c r="D3271" i="6"/>
  <c r="C3271" i="6"/>
  <c r="A3271" i="6"/>
  <c r="X3270" i="6"/>
  <c r="D3270" i="6"/>
  <c r="C3270" i="6"/>
  <c r="A3270" i="6"/>
  <c r="X3269" i="6"/>
  <c r="D3269" i="6"/>
  <c r="C3269" i="6"/>
  <c r="A3269" i="6"/>
  <c r="X3268" i="6"/>
  <c r="D3268" i="6"/>
  <c r="C3268" i="6"/>
  <c r="A3268" i="6"/>
  <c r="X3267" i="6"/>
  <c r="D3267" i="6"/>
  <c r="C3267" i="6"/>
  <c r="A3267" i="6"/>
  <c r="X3266" i="6"/>
  <c r="D3266" i="6"/>
  <c r="C3266" i="6"/>
  <c r="A3266" i="6"/>
  <c r="X3265" i="6"/>
  <c r="D3265" i="6"/>
  <c r="C3265" i="6"/>
  <c r="A3265" i="6"/>
  <c r="X3264" i="6"/>
  <c r="D3264" i="6"/>
  <c r="C3264" i="6"/>
  <c r="A3264" i="6"/>
  <c r="X3263" i="6"/>
  <c r="D3263" i="6"/>
  <c r="C3263" i="6"/>
  <c r="A3263" i="6"/>
  <c r="X3262" i="6"/>
  <c r="D3262" i="6"/>
  <c r="C3262" i="6"/>
  <c r="A3262" i="6"/>
  <c r="X3261" i="6"/>
  <c r="D3261" i="6"/>
  <c r="C3261" i="6"/>
  <c r="A3261" i="6"/>
  <c r="X3260" i="6"/>
  <c r="D3260" i="6"/>
  <c r="C3260" i="6"/>
  <c r="A3260" i="6"/>
  <c r="X3259" i="6"/>
  <c r="D3259" i="6"/>
  <c r="C3259" i="6"/>
  <c r="A3259" i="6"/>
  <c r="X3258" i="6"/>
  <c r="D3258" i="6"/>
  <c r="C3258" i="6"/>
  <c r="A3258" i="6"/>
  <c r="X3257" i="6"/>
  <c r="D3257" i="6"/>
  <c r="C3257" i="6"/>
  <c r="A3257" i="6"/>
  <c r="X3256" i="6"/>
  <c r="D3256" i="6"/>
  <c r="C3256" i="6"/>
  <c r="A3256" i="6"/>
  <c r="X3255" i="6"/>
  <c r="D3255" i="6"/>
  <c r="C3255" i="6"/>
  <c r="A3255" i="6"/>
  <c r="X3254" i="6"/>
  <c r="D3254" i="6"/>
  <c r="C3254" i="6"/>
  <c r="A3254" i="6"/>
  <c r="X3253" i="6"/>
  <c r="D3253" i="6"/>
  <c r="C3253" i="6"/>
  <c r="A3253" i="6"/>
  <c r="X3252" i="6"/>
  <c r="D3252" i="6"/>
  <c r="C3252" i="6"/>
  <c r="A3252" i="6"/>
  <c r="X3251" i="6"/>
  <c r="D3251" i="6"/>
  <c r="C3251" i="6"/>
  <c r="A3251" i="6"/>
  <c r="X3250" i="6"/>
  <c r="D3250" i="6"/>
  <c r="C3250" i="6"/>
  <c r="A3250" i="6"/>
  <c r="X3249" i="6"/>
  <c r="D3249" i="6"/>
  <c r="C3249" i="6"/>
  <c r="A3249" i="6"/>
  <c r="X3248" i="6"/>
  <c r="D3248" i="6"/>
  <c r="C3248" i="6"/>
  <c r="A3248" i="6"/>
  <c r="X3247" i="6"/>
  <c r="D3247" i="6"/>
  <c r="C3247" i="6"/>
  <c r="A3247" i="6"/>
  <c r="X3246" i="6"/>
  <c r="D3246" i="6"/>
  <c r="C3246" i="6"/>
  <c r="A3246" i="6"/>
  <c r="X3245" i="6"/>
  <c r="D3245" i="6"/>
  <c r="C3245" i="6"/>
  <c r="A3245" i="6"/>
  <c r="X3244" i="6"/>
  <c r="D3244" i="6"/>
  <c r="C3244" i="6"/>
  <c r="A3244" i="6"/>
  <c r="X3243" i="6"/>
  <c r="D3243" i="6"/>
  <c r="C3243" i="6"/>
  <c r="A3243" i="6"/>
  <c r="X3242" i="6"/>
  <c r="D3242" i="6"/>
  <c r="C3242" i="6"/>
  <c r="A3242" i="6"/>
  <c r="X3241" i="6"/>
  <c r="D3241" i="6"/>
  <c r="C3241" i="6"/>
  <c r="A3241" i="6"/>
  <c r="X3240" i="6"/>
  <c r="D3240" i="6"/>
  <c r="C3240" i="6"/>
  <c r="A3240" i="6"/>
  <c r="X3239" i="6"/>
  <c r="D3239" i="6"/>
  <c r="C3239" i="6"/>
  <c r="A3239" i="6"/>
  <c r="X3238" i="6"/>
  <c r="D3238" i="6"/>
  <c r="C3238" i="6"/>
  <c r="A3238" i="6"/>
  <c r="X3237" i="6"/>
  <c r="D3237" i="6"/>
  <c r="C3237" i="6"/>
  <c r="A3237" i="6"/>
  <c r="X3236" i="6"/>
  <c r="D3236" i="6"/>
  <c r="C3236" i="6"/>
  <c r="A3236" i="6"/>
  <c r="X3235" i="6"/>
  <c r="D3235" i="6"/>
  <c r="C3235" i="6"/>
  <c r="A3235" i="6"/>
  <c r="X3234" i="6"/>
  <c r="D3234" i="6"/>
  <c r="C3234" i="6"/>
  <c r="A3234" i="6"/>
  <c r="X3233" i="6"/>
  <c r="D3233" i="6"/>
  <c r="C3233" i="6"/>
  <c r="A3233" i="6"/>
  <c r="X3232" i="6"/>
  <c r="D3232" i="6"/>
  <c r="C3232" i="6"/>
  <c r="A3232" i="6"/>
  <c r="X3231" i="6"/>
  <c r="D3231" i="6"/>
  <c r="C3231" i="6"/>
  <c r="A3231" i="6"/>
  <c r="X3230" i="6"/>
  <c r="D3230" i="6"/>
  <c r="C3230" i="6"/>
  <c r="A3230" i="6"/>
  <c r="X3229" i="6"/>
  <c r="D3229" i="6"/>
  <c r="C3229" i="6"/>
  <c r="A3229" i="6"/>
  <c r="X3228" i="6"/>
  <c r="D3228" i="6"/>
  <c r="C3228" i="6"/>
  <c r="A3228" i="6"/>
  <c r="X3227" i="6"/>
  <c r="D3227" i="6"/>
  <c r="C3227" i="6"/>
  <c r="A3227" i="6"/>
  <c r="X3226" i="6"/>
  <c r="D3226" i="6"/>
  <c r="C3226" i="6"/>
  <c r="A3226" i="6"/>
  <c r="X3225" i="6"/>
  <c r="D3225" i="6"/>
  <c r="C3225" i="6"/>
  <c r="A3225" i="6"/>
  <c r="X3224" i="6"/>
  <c r="D3224" i="6"/>
  <c r="C3224" i="6"/>
  <c r="A3224" i="6"/>
  <c r="X3223" i="6"/>
  <c r="D3223" i="6"/>
  <c r="C3223" i="6"/>
  <c r="A3223" i="6"/>
  <c r="X3222" i="6"/>
  <c r="D3222" i="6"/>
  <c r="C3222" i="6"/>
  <c r="A3222" i="6"/>
  <c r="X3221" i="6"/>
  <c r="D3221" i="6"/>
  <c r="C3221" i="6"/>
  <c r="A3221" i="6"/>
  <c r="X3220" i="6"/>
  <c r="D3220" i="6"/>
  <c r="C3220" i="6"/>
  <c r="A3220" i="6"/>
  <c r="X3219" i="6"/>
  <c r="D3219" i="6"/>
  <c r="C3219" i="6"/>
  <c r="A3219" i="6"/>
  <c r="X3218" i="6"/>
  <c r="D3218" i="6"/>
  <c r="C3218" i="6"/>
  <c r="A3218" i="6"/>
  <c r="X3217" i="6"/>
  <c r="D3217" i="6"/>
  <c r="C3217" i="6"/>
  <c r="A3217" i="6"/>
  <c r="X3216" i="6"/>
  <c r="D3216" i="6"/>
  <c r="C3216" i="6"/>
  <c r="A3216" i="6"/>
  <c r="X3215" i="6"/>
  <c r="D3215" i="6"/>
  <c r="C3215" i="6"/>
  <c r="A3215" i="6"/>
  <c r="X3214" i="6"/>
  <c r="D3214" i="6"/>
  <c r="C3214" i="6"/>
  <c r="A3214" i="6"/>
  <c r="X3213" i="6"/>
  <c r="D3213" i="6"/>
  <c r="C3213" i="6"/>
  <c r="A3213" i="6"/>
  <c r="X3212" i="6"/>
  <c r="D3212" i="6"/>
  <c r="C3212" i="6"/>
  <c r="A3212" i="6"/>
  <c r="X3211" i="6"/>
  <c r="D3211" i="6"/>
  <c r="C3211" i="6"/>
  <c r="A3211" i="6"/>
  <c r="X3210" i="6"/>
  <c r="D3210" i="6"/>
  <c r="C3210" i="6"/>
  <c r="A3210" i="6"/>
  <c r="X3209" i="6"/>
  <c r="D3209" i="6"/>
  <c r="C3209" i="6"/>
  <c r="A3209" i="6"/>
  <c r="X3208" i="6"/>
  <c r="D3208" i="6"/>
  <c r="C3208" i="6"/>
  <c r="A3208" i="6"/>
  <c r="X3207" i="6"/>
  <c r="D3207" i="6"/>
  <c r="C3207" i="6"/>
  <c r="A3207" i="6"/>
  <c r="X3206" i="6"/>
  <c r="D3206" i="6"/>
  <c r="C3206" i="6"/>
  <c r="A3206" i="6"/>
  <c r="X3205" i="6"/>
  <c r="D3205" i="6"/>
  <c r="C3205" i="6"/>
  <c r="A3205" i="6"/>
  <c r="X3204" i="6"/>
  <c r="D3204" i="6"/>
  <c r="C3204" i="6"/>
  <c r="A3204" i="6"/>
  <c r="X3203" i="6"/>
  <c r="D3203" i="6"/>
  <c r="C3203" i="6"/>
  <c r="A3203" i="6"/>
  <c r="X3202" i="6"/>
  <c r="D3202" i="6"/>
  <c r="C3202" i="6"/>
  <c r="A3202" i="6"/>
  <c r="X3201" i="6"/>
  <c r="D3201" i="6"/>
  <c r="C3201" i="6"/>
  <c r="A3201" i="6"/>
  <c r="X3200" i="6"/>
  <c r="D3200" i="6"/>
  <c r="C3200" i="6"/>
  <c r="A3200" i="6"/>
  <c r="X3199" i="6"/>
  <c r="D3199" i="6"/>
  <c r="C3199" i="6"/>
  <c r="A3199" i="6"/>
  <c r="X3198" i="6"/>
  <c r="D3198" i="6"/>
  <c r="C3198" i="6"/>
  <c r="A3198" i="6"/>
  <c r="X3197" i="6"/>
  <c r="D3197" i="6"/>
  <c r="C3197" i="6"/>
  <c r="A3197" i="6"/>
  <c r="X3196" i="6"/>
  <c r="D3196" i="6"/>
  <c r="C3196" i="6"/>
  <c r="A3196" i="6"/>
  <c r="X3195" i="6"/>
  <c r="D3195" i="6"/>
  <c r="C3195" i="6"/>
  <c r="A3195" i="6"/>
  <c r="X3194" i="6"/>
  <c r="D3194" i="6"/>
  <c r="C3194" i="6"/>
  <c r="A3194" i="6"/>
  <c r="X3193" i="6"/>
  <c r="D3193" i="6"/>
  <c r="C3193" i="6"/>
  <c r="A3193" i="6"/>
  <c r="X3192" i="6"/>
  <c r="D3192" i="6"/>
  <c r="C3192" i="6"/>
  <c r="A3192" i="6"/>
  <c r="X3191" i="6"/>
  <c r="D3191" i="6"/>
  <c r="C3191" i="6"/>
  <c r="A3191" i="6"/>
  <c r="X3190" i="6"/>
  <c r="D3190" i="6"/>
  <c r="C3190" i="6"/>
  <c r="A3190" i="6"/>
  <c r="X3189" i="6"/>
  <c r="D3189" i="6"/>
  <c r="C3189" i="6"/>
  <c r="A3189" i="6"/>
  <c r="X3188" i="6"/>
  <c r="D3188" i="6"/>
  <c r="C3188" i="6"/>
  <c r="A3188" i="6"/>
  <c r="X3187" i="6"/>
  <c r="D3187" i="6"/>
  <c r="C3187" i="6"/>
  <c r="A3187" i="6"/>
  <c r="X3186" i="6"/>
  <c r="D3186" i="6"/>
  <c r="C3186" i="6"/>
  <c r="A3186" i="6"/>
  <c r="X3185" i="6"/>
  <c r="D3185" i="6"/>
  <c r="C3185" i="6"/>
  <c r="A3185" i="6"/>
  <c r="X3184" i="6"/>
  <c r="D3184" i="6"/>
  <c r="C3184" i="6"/>
  <c r="A3184" i="6"/>
  <c r="X3183" i="6"/>
  <c r="D3183" i="6"/>
  <c r="C3183" i="6"/>
  <c r="A3183" i="6"/>
  <c r="X3182" i="6"/>
  <c r="D3182" i="6"/>
  <c r="C3182" i="6"/>
  <c r="A3182" i="6"/>
  <c r="X3181" i="6"/>
  <c r="D3181" i="6"/>
  <c r="C3181" i="6"/>
  <c r="A3181" i="6"/>
  <c r="X3180" i="6"/>
  <c r="D3180" i="6"/>
  <c r="C3180" i="6"/>
  <c r="A3180" i="6"/>
  <c r="X3179" i="6"/>
  <c r="D3179" i="6"/>
  <c r="C3179" i="6"/>
  <c r="A3179" i="6"/>
  <c r="X3178" i="6"/>
  <c r="D3178" i="6"/>
  <c r="C3178" i="6"/>
  <c r="A3178" i="6"/>
  <c r="X3177" i="6"/>
  <c r="D3177" i="6"/>
  <c r="C3177" i="6"/>
  <c r="A3177" i="6"/>
  <c r="X3176" i="6"/>
  <c r="D3176" i="6"/>
  <c r="C3176" i="6"/>
  <c r="A3176" i="6"/>
  <c r="X3175" i="6"/>
  <c r="D3175" i="6"/>
  <c r="C3175" i="6"/>
  <c r="A3175" i="6"/>
  <c r="X3174" i="6"/>
  <c r="D3174" i="6"/>
  <c r="C3174" i="6"/>
  <c r="A3174" i="6"/>
  <c r="X3173" i="6"/>
  <c r="D3173" i="6"/>
  <c r="C3173" i="6"/>
  <c r="A3173" i="6"/>
  <c r="X3172" i="6"/>
  <c r="D3172" i="6"/>
  <c r="C3172" i="6"/>
  <c r="A3172" i="6"/>
  <c r="X3171" i="6"/>
  <c r="D3171" i="6"/>
  <c r="C3171" i="6"/>
  <c r="A3171" i="6"/>
  <c r="X3170" i="6"/>
  <c r="D3170" i="6"/>
  <c r="C3170" i="6"/>
  <c r="A3170" i="6"/>
  <c r="X3169" i="6"/>
  <c r="D3169" i="6"/>
  <c r="C3169" i="6"/>
  <c r="A3169" i="6"/>
  <c r="X3168" i="6"/>
  <c r="D3168" i="6"/>
  <c r="C3168" i="6"/>
  <c r="A3168" i="6"/>
  <c r="X3167" i="6"/>
  <c r="D3167" i="6"/>
  <c r="C3167" i="6"/>
  <c r="A3167" i="6"/>
  <c r="X3166" i="6"/>
  <c r="D3166" i="6"/>
  <c r="C3166" i="6"/>
  <c r="A3166" i="6"/>
  <c r="X3165" i="6"/>
  <c r="D3165" i="6"/>
  <c r="C3165" i="6"/>
  <c r="A3165" i="6"/>
  <c r="X3164" i="6"/>
  <c r="D3164" i="6"/>
  <c r="C3164" i="6"/>
  <c r="A3164" i="6"/>
  <c r="X3163" i="6"/>
  <c r="D3163" i="6"/>
  <c r="C3163" i="6"/>
  <c r="A3163" i="6"/>
  <c r="X3162" i="6"/>
  <c r="D3162" i="6"/>
  <c r="C3162" i="6"/>
  <c r="A3162" i="6"/>
  <c r="X3161" i="6"/>
  <c r="D3161" i="6"/>
  <c r="C3161" i="6"/>
  <c r="A3161" i="6"/>
  <c r="X3160" i="6"/>
  <c r="D3160" i="6"/>
  <c r="C3160" i="6"/>
  <c r="A3160" i="6"/>
  <c r="X3159" i="6"/>
  <c r="D3159" i="6"/>
  <c r="C3159" i="6"/>
  <c r="A3159" i="6"/>
  <c r="X3158" i="6"/>
  <c r="D3158" i="6"/>
  <c r="C3158" i="6"/>
  <c r="A3158" i="6"/>
  <c r="X3157" i="6"/>
  <c r="D3157" i="6"/>
  <c r="C3157" i="6"/>
  <c r="A3157" i="6"/>
  <c r="X3156" i="6"/>
  <c r="D3156" i="6"/>
  <c r="C3156" i="6"/>
  <c r="A3156" i="6"/>
  <c r="X3155" i="6"/>
  <c r="D3155" i="6"/>
  <c r="C3155" i="6"/>
  <c r="A3155" i="6"/>
  <c r="X3154" i="6"/>
  <c r="D3154" i="6"/>
  <c r="C3154" i="6"/>
  <c r="A3154" i="6"/>
  <c r="X3153" i="6"/>
  <c r="D3153" i="6"/>
  <c r="C3153" i="6"/>
  <c r="A3153" i="6"/>
  <c r="X3152" i="6"/>
  <c r="D3152" i="6"/>
  <c r="C3152" i="6"/>
  <c r="A3152" i="6"/>
  <c r="X3151" i="6"/>
  <c r="D3151" i="6"/>
  <c r="C3151" i="6"/>
  <c r="A3151" i="6"/>
  <c r="X3150" i="6"/>
  <c r="D3150" i="6"/>
  <c r="C3150" i="6"/>
  <c r="A3150" i="6"/>
  <c r="X3149" i="6"/>
  <c r="D3149" i="6"/>
  <c r="C3149" i="6"/>
  <c r="A3149" i="6"/>
  <c r="X3148" i="6"/>
  <c r="D3148" i="6"/>
  <c r="C3148" i="6"/>
  <c r="A3148" i="6"/>
  <c r="X3147" i="6"/>
  <c r="D3147" i="6"/>
  <c r="C3147" i="6"/>
  <c r="A3147" i="6"/>
  <c r="X3146" i="6"/>
  <c r="D3146" i="6"/>
  <c r="C3146" i="6"/>
  <c r="A3146" i="6"/>
  <c r="X3145" i="6"/>
  <c r="D3145" i="6"/>
  <c r="C3145" i="6"/>
  <c r="A3145" i="6"/>
  <c r="X3144" i="6"/>
  <c r="D3144" i="6"/>
  <c r="C3144" i="6"/>
  <c r="A3144" i="6"/>
  <c r="X3143" i="6"/>
  <c r="D3143" i="6"/>
  <c r="C3143" i="6"/>
  <c r="A3143" i="6"/>
  <c r="X3142" i="6"/>
  <c r="D3142" i="6"/>
  <c r="C3142" i="6"/>
  <c r="A3142" i="6"/>
  <c r="X3141" i="6"/>
  <c r="D3141" i="6"/>
  <c r="C3141" i="6"/>
  <c r="A3141" i="6"/>
  <c r="X3140" i="6"/>
  <c r="D3140" i="6"/>
  <c r="C3140" i="6"/>
  <c r="A3140" i="6"/>
  <c r="X3139" i="6"/>
  <c r="D3139" i="6"/>
  <c r="C3139" i="6"/>
  <c r="A3139" i="6"/>
  <c r="X3138" i="6"/>
  <c r="D3138" i="6"/>
  <c r="C3138" i="6"/>
  <c r="A3138" i="6"/>
  <c r="X3137" i="6"/>
  <c r="D3137" i="6"/>
  <c r="C3137" i="6"/>
  <c r="A3137" i="6"/>
  <c r="X3136" i="6"/>
  <c r="D3136" i="6"/>
  <c r="C3136" i="6"/>
  <c r="A3136" i="6"/>
  <c r="X3135" i="6"/>
  <c r="D3135" i="6"/>
  <c r="C3135" i="6"/>
  <c r="A3135" i="6"/>
  <c r="X3134" i="6"/>
  <c r="D3134" i="6"/>
  <c r="C3134" i="6"/>
  <c r="A3134" i="6"/>
  <c r="X3133" i="6"/>
  <c r="D3133" i="6"/>
  <c r="C3133" i="6"/>
  <c r="A3133" i="6"/>
  <c r="X3132" i="6"/>
  <c r="D3132" i="6"/>
  <c r="C3132" i="6"/>
  <c r="A3132" i="6"/>
  <c r="X3131" i="6"/>
  <c r="D3131" i="6"/>
  <c r="C3131" i="6"/>
  <c r="A3131" i="6"/>
  <c r="X3130" i="6"/>
  <c r="D3130" i="6"/>
  <c r="C3130" i="6"/>
  <c r="A3130" i="6"/>
  <c r="X3129" i="6"/>
  <c r="D3129" i="6"/>
  <c r="C3129" i="6"/>
  <c r="A3129" i="6"/>
  <c r="X3128" i="6"/>
  <c r="D3128" i="6"/>
  <c r="C3128" i="6"/>
  <c r="A3128" i="6"/>
  <c r="X3127" i="6"/>
  <c r="D3127" i="6"/>
  <c r="C3127" i="6"/>
  <c r="A3127" i="6"/>
  <c r="X3126" i="6"/>
  <c r="D3126" i="6"/>
  <c r="C3126" i="6"/>
  <c r="A3126" i="6"/>
  <c r="X3125" i="6"/>
  <c r="D3125" i="6"/>
  <c r="C3125" i="6"/>
  <c r="A3125" i="6"/>
  <c r="X3124" i="6"/>
  <c r="D3124" i="6"/>
  <c r="C3124" i="6"/>
  <c r="A3124" i="6"/>
  <c r="X3123" i="6"/>
  <c r="D3123" i="6"/>
  <c r="C3123" i="6"/>
  <c r="A3123" i="6"/>
  <c r="X3122" i="6"/>
  <c r="D3122" i="6"/>
  <c r="C3122" i="6"/>
  <c r="A3122" i="6"/>
  <c r="X3121" i="6"/>
  <c r="D3121" i="6"/>
  <c r="C3121" i="6"/>
  <c r="A3121" i="6"/>
  <c r="X3120" i="6"/>
  <c r="D3120" i="6"/>
  <c r="C3120" i="6"/>
  <c r="A3120" i="6"/>
  <c r="X3119" i="6"/>
  <c r="D3119" i="6"/>
  <c r="C3119" i="6"/>
  <c r="A3119" i="6"/>
  <c r="X3118" i="6"/>
  <c r="D3118" i="6"/>
  <c r="C3118" i="6"/>
  <c r="A3118" i="6"/>
  <c r="X3117" i="6"/>
  <c r="D3117" i="6"/>
  <c r="C3117" i="6"/>
  <c r="A3117" i="6"/>
  <c r="X3116" i="6"/>
  <c r="D3116" i="6"/>
  <c r="C3116" i="6"/>
  <c r="A3116" i="6"/>
  <c r="X3115" i="6"/>
  <c r="D3115" i="6"/>
  <c r="C3115" i="6"/>
  <c r="A3115" i="6"/>
  <c r="X3114" i="6"/>
  <c r="D3114" i="6"/>
  <c r="C3114" i="6"/>
  <c r="A3114" i="6"/>
  <c r="X3113" i="6"/>
  <c r="D3113" i="6"/>
  <c r="C3113" i="6"/>
  <c r="A3113" i="6"/>
  <c r="X3112" i="6"/>
  <c r="D3112" i="6"/>
  <c r="C3112" i="6"/>
  <c r="A3112" i="6"/>
  <c r="X3111" i="6"/>
  <c r="D3111" i="6"/>
  <c r="C3111" i="6"/>
  <c r="A3111" i="6"/>
  <c r="X3110" i="6"/>
  <c r="D3110" i="6"/>
  <c r="C3110" i="6"/>
  <c r="A3110" i="6"/>
  <c r="X3109" i="6"/>
  <c r="D3109" i="6"/>
  <c r="C3109" i="6"/>
  <c r="A3109" i="6"/>
  <c r="X3108" i="6"/>
  <c r="D3108" i="6"/>
  <c r="C3108" i="6"/>
  <c r="A3108" i="6"/>
  <c r="X3107" i="6"/>
  <c r="D3107" i="6"/>
  <c r="C3107" i="6"/>
  <c r="A3107" i="6"/>
  <c r="X3106" i="6"/>
  <c r="D3106" i="6"/>
  <c r="C3106" i="6"/>
  <c r="A3106" i="6"/>
  <c r="X3105" i="6"/>
  <c r="D3105" i="6"/>
  <c r="C3105" i="6"/>
  <c r="A3105" i="6"/>
  <c r="X3104" i="6"/>
  <c r="D3104" i="6"/>
  <c r="C3104" i="6"/>
  <c r="A3104" i="6"/>
  <c r="X3103" i="6"/>
  <c r="D3103" i="6"/>
  <c r="C3103" i="6"/>
  <c r="A3103" i="6"/>
  <c r="X3102" i="6"/>
  <c r="D3102" i="6"/>
  <c r="C3102" i="6"/>
  <c r="A3102" i="6"/>
  <c r="X3101" i="6"/>
  <c r="D3101" i="6"/>
  <c r="C3101" i="6"/>
  <c r="A3101" i="6"/>
  <c r="X3100" i="6"/>
  <c r="D3100" i="6"/>
  <c r="C3100" i="6"/>
  <c r="A3100" i="6"/>
  <c r="X3099" i="6"/>
  <c r="D3099" i="6"/>
  <c r="C3099" i="6"/>
  <c r="A3099" i="6"/>
  <c r="X3098" i="6"/>
  <c r="D3098" i="6"/>
  <c r="C3098" i="6"/>
  <c r="A3098" i="6"/>
  <c r="X3097" i="6"/>
  <c r="D3097" i="6"/>
  <c r="C3097" i="6"/>
  <c r="A3097" i="6"/>
  <c r="X3096" i="6"/>
  <c r="D3096" i="6"/>
  <c r="C3096" i="6"/>
  <c r="A3096" i="6"/>
  <c r="X3095" i="6"/>
  <c r="D3095" i="6"/>
  <c r="C3095" i="6"/>
  <c r="A3095" i="6"/>
  <c r="X3094" i="6"/>
  <c r="D3094" i="6"/>
  <c r="C3094" i="6"/>
  <c r="A3094" i="6"/>
  <c r="X3093" i="6"/>
  <c r="D3093" i="6"/>
  <c r="C3093" i="6"/>
  <c r="A3093" i="6"/>
  <c r="X3092" i="6"/>
  <c r="D3092" i="6"/>
  <c r="C3092" i="6"/>
  <c r="A3092" i="6"/>
  <c r="X3091" i="6"/>
  <c r="D3091" i="6"/>
  <c r="C3091" i="6"/>
  <c r="A3091" i="6"/>
  <c r="X3090" i="6"/>
  <c r="D3090" i="6"/>
  <c r="C3090" i="6"/>
  <c r="A3090" i="6"/>
  <c r="X3089" i="6"/>
  <c r="D3089" i="6"/>
  <c r="C3089" i="6"/>
  <c r="A3089" i="6"/>
  <c r="X3088" i="6"/>
  <c r="D3088" i="6"/>
  <c r="C3088" i="6"/>
  <c r="A3088" i="6"/>
  <c r="X3087" i="6"/>
  <c r="D3087" i="6"/>
  <c r="C3087" i="6"/>
  <c r="A3087" i="6"/>
  <c r="X3086" i="6"/>
  <c r="D3086" i="6"/>
  <c r="C3086" i="6"/>
  <c r="A3086" i="6"/>
  <c r="X3085" i="6"/>
  <c r="D3085" i="6"/>
  <c r="C3085" i="6"/>
  <c r="A3085" i="6"/>
  <c r="X3084" i="6"/>
  <c r="D3084" i="6"/>
  <c r="C3084" i="6"/>
  <c r="A3084" i="6"/>
  <c r="X3083" i="6"/>
  <c r="D3083" i="6"/>
  <c r="C3083" i="6"/>
  <c r="A3083" i="6"/>
  <c r="X3082" i="6"/>
  <c r="D3082" i="6"/>
  <c r="C3082" i="6"/>
  <c r="A3082" i="6"/>
  <c r="X3081" i="6"/>
  <c r="D3081" i="6"/>
  <c r="C3081" i="6"/>
  <c r="A3081" i="6"/>
  <c r="X3080" i="6"/>
  <c r="D3080" i="6"/>
  <c r="C3080" i="6"/>
  <c r="A3080" i="6"/>
  <c r="X3079" i="6"/>
  <c r="D3079" i="6"/>
  <c r="C3079" i="6"/>
  <c r="A3079" i="6"/>
  <c r="X3078" i="6"/>
  <c r="D3078" i="6"/>
  <c r="C3078" i="6"/>
  <c r="A3078" i="6"/>
  <c r="X3077" i="6"/>
  <c r="D3077" i="6"/>
  <c r="C3077" i="6"/>
  <c r="A3077" i="6"/>
  <c r="X3076" i="6"/>
  <c r="D3076" i="6"/>
  <c r="C3076" i="6"/>
  <c r="A3076" i="6"/>
  <c r="X3075" i="6"/>
  <c r="D3075" i="6"/>
  <c r="C3075" i="6"/>
  <c r="A3075" i="6"/>
  <c r="X3074" i="6"/>
  <c r="D3074" i="6"/>
  <c r="C3074" i="6"/>
  <c r="A3074" i="6"/>
  <c r="X3073" i="6"/>
  <c r="D3073" i="6"/>
  <c r="C3073" i="6"/>
  <c r="A3073" i="6"/>
  <c r="X3072" i="6"/>
  <c r="D3072" i="6"/>
  <c r="C3072" i="6"/>
  <c r="A3072" i="6"/>
  <c r="X3071" i="6"/>
  <c r="D3071" i="6"/>
  <c r="C3071" i="6"/>
  <c r="A3071" i="6"/>
  <c r="X3070" i="6"/>
  <c r="D3070" i="6"/>
  <c r="C3070" i="6"/>
  <c r="A3070" i="6"/>
  <c r="X3069" i="6"/>
  <c r="D3069" i="6"/>
  <c r="C3069" i="6"/>
  <c r="A3069" i="6"/>
  <c r="X3068" i="6"/>
  <c r="D3068" i="6"/>
  <c r="C3068" i="6"/>
  <c r="A3068" i="6"/>
  <c r="X3067" i="6"/>
  <c r="D3067" i="6"/>
  <c r="C3067" i="6"/>
  <c r="A3067" i="6"/>
  <c r="X3066" i="6"/>
  <c r="D3066" i="6"/>
  <c r="C3066" i="6"/>
  <c r="A3066" i="6"/>
  <c r="X3065" i="6"/>
  <c r="D3065" i="6"/>
  <c r="C3065" i="6"/>
  <c r="A3065" i="6"/>
  <c r="X3064" i="6"/>
  <c r="D3064" i="6"/>
  <c r="C3064" i="6"/>
  <c r="A3064" i="6"/>
  <c r="X3063" i="6"/>
  <c r="D3063" i="6"/>
  <c r="C3063" i="6"/>
  <c r="A3063" i="6"/>
  <c r="X3062" i="6"/>
  <c r="D3062" i="6"/>
  <c r="C3062" i="6"/>
  <c r="A3062" i="6"/>
  <c r="X3061" i="6"/>
  <c r="D3061" i="6"/>
  <c r="C3061" i="6"/>
  <c r="A3061" i="6"/>
  <c r="X3060" i="6"/>
  <c r="D3060" i="6"/>
  <c r="C3060" i="6"/>
  <c r="A3060" i="6"/>
  <c r="X3059" i="6"/>
  <c r="D3059" i="6"/>
  <c r="C3059" i="6"/>
  <c r="A3059" i="6"/>
  <c r="X3058" i="6"/>
  <c r="D3058" i="6"/>
  <c r="C3058" i="6"/>
  <c r="A3058" i="6"/>
  <c r="X3057" i="6"/>
  <c r="D3057" i="6"/>
  <c r="C3057" i="6"/>
  <c r="A3057" i="6"/>
  <c r="X3056" i="6"/>
  <c r="D3056" i="6"/>
  <c r="C3056" i="6"/>
  <c r="A3056" i="6"/>
  <c r="X3055" i="6"/>
  <c r="D3055" i="6"/>
  <c r="C3055" i="6"/>
  <c r="A3055" i="6"/>
  <c r="X3054" i="6"/>
  <c r="D3054" i="6"/>
  <c r="C3054" i="6"/>
  <c r="A3054" i="6"/>
  <c r="X3053" i="6"/>
  <c r="D3053" i="6"/>
  <c r="C3053" i="6"/>
  <c r="A3053" i="6"/>
  <c r="X3052" i="6"/>
  <c r="D3052" i="6"/>
  <c r="C3052" i="6"/>
  <c r="A3052" i="6"/>
  <c r="X3051" i="6"/>
  <c r="D3051" i="6"/>
  <c r="C3051" i="6"/>
  <c r="A3051" i="6"/>
  <c r="X3050" i="6"/>
  <c r="D3050" i="6"/>
  <c r="C3050" i="6"/>
  <c r="A3050" i="6"/>
  <c r="X3049" i="6"/>
  <c r="D3049" i="6"/>
  <c r="C3049" i="6"/>
  <c r="A3049" i="6"/>
  <c r="X3048" i="6"/>
  <c r="D3048" i="6"/>
  <c r="C3048" i="6"/>
  <c r="A3048" i="6"/>
  <c r="X3047" i="6"/>
  <c r="D3047" i="6"/>
  <c r="C3047" i="6"/>
  <c r="A3047" i="6"/>
  <c r="X3046" i="6"/>
  <c r="D3046" i="6"/>
  <c r="C3046" i="6"/>
  <c r="A3046" i="6"/>
  <c r="X3045" i="6"/>
  <c r="D3045" i="6"/>
  <c r="C3045" i="6"/>
  <c r="A3045" i="6"/>
  <c r="X3044" i="6"/>
  <c r="D3044" i="6"/>
  <c r="C3044" i="6"/>
  <c r="A3044" i="6"/>
  <c r="X3043" i="6"/>
  <c r="D3043" i="6"/>
  <c r="C3043" i="6"/>
  <c r="A3043" i="6"/>
  <c r="X3042" i="6"/>
  <c r="D3042" i="6"/>
  <c r="C3042" i="6"/>
  <c r="A3042" i="6"/>
  <c r="X3041" i="6"/>
  <c r="D3041" i="6"/>
  <c r="C3041" i="6"/>
  <c r="A3041" i="6"/>
  <c r="X3040" i="6"/>
  <c r="D3040" i="6"/>
  <c r="C3040" i="6"/>
  <c r="A3040" i="6"/>
  <c r="X3039" i="6"/>
  <c r="D3039" i="6"/>
  <c r="C3039" i="6"/>
  <c r="A3039" i="6"/>
  <c r="X3038" i="6"/>
  <c r="D3038" i="6"/>
  <c r="C3038" i="6"/>
  <c r="A3038" i="6"/>
  <c r="X3037" i="6"/>
  <c r="D3037" i="6"/>
  <c r="C3037" i="6"/>
  <c r="A3037" i="6"/>
  <c r="X3036" i="6"/>
  <c r="D3036" i="6"/>
  <c r="C3036" i="6"/>
  <c r="A3036" i="6"/>
  <c r="X3035" i="6"/>
  <c r="D3035" i="6"/>
  <c r="C3035" i="6"/>
  <c r="A3035" i="6"/>
  <c r="X3034" i="6"/>
  <c r="D3034" i="6"/>
  <c r="C3034" i="6"/>
  <c r="A3034" i="6"/>
  <c r="X3033" i="6"/>
  <c r="D3033" i="6"/>
  <c r="C3033" i="6"/>
  <c r="A3033" i="6"/>
  <c r="X3032" i="6"/>
  <c r="D3032" i="6"/>
  <c r="C3032" i="6"/>
  <c r="A3032" i="6"/>
  <c r="X3031" i="6"/>
  <c r="D3031" i="6"/>
  <c r="C3031" i="6"/>
  <c r="A3031" i="6"/>
  <c r="X3030" i="6"/>
  <c r="D3030" i="6"/>
  <c r="C3030" i="6"/>
  <c r="A3030" i="6"/>
  <c r="X3029" i="6"/>
  <c r="D3029" i="6"/>
  <c r="C3029" i="6"/>
  <c r="A3029" i="6"/>
  <c r="X3028" i="6"/>
  <c r="D3028" i="6"/>
  <c r="C3028" i="6"/>
  <c r="A3028" i="6"/>
  <c r="X3027" i="6"/>
  <c r="D3027" i="6"/>
  <c r="C3027" i="6"/>
  <c r="A3027" i="6"/>
  <c r="X3026" i="6"/>
  <c r="D3026" i="6"/>
  <c r="C3026" i="6"/>
  <c r="A3026" i="6"/>
  <c r="X3025" i="6"/>
  <c r="D3025" i="6"/>
  <c r="C3025" i="6"/>
  <c r="A3025" i="6"/>
  <c r="X3024" i="6"/>
  <c r="D3024" i="6"/>
  <c r="C3024" i="6"/>
  <c r="A3024" i="6"/>
  <c r="X3023" i="6"/>
  <c r="D3023" i="6"/>
  <c r="C3023" i="6"/>
  <c r="A3023" i="6"/>
  <c r="X3022" i="6"/>
  <c r="D3022" i="6"/>
  <c r="C3022" i="6"/>
  <c r="A3022" i="6"/>
  <c r="X3021" i="6"/>
  <c r="D3021" i="6"/>
  <c r="C3021" i="6"/>
  <c r="A3021" i="6"/>
  <c r="X3020" i="6"/>
  <c r="D3020" i="6"/>
  <c r="C3020" i="6"/>
  <c r="A3020" i="6"/>
  <c r="X3019" i="6"/>
  <c r="D3019" i="6"/>
  <c r="C3019" i="6"/>
  <c r="A3019" i="6"/>
  <c r="X3018" i="6"/>
  <c r="D3018" i="6"/>
  <c r="C3018" i="6"/>
  <c r="A3018" i="6"/>
  <c r="X3017" i="6"/>
  <c r="D3017" i="6"/>
  <c r="C3017" i="6"/>
  <c r="A3017" i="6"/>
  <c r="X3016" i="6"/>
  <c r="D3016" i="6"/>
  <c r="C3016" i="6"/>
  <c r="A3016" i="6"/>
  <c r="X3015" i="6"/>
  <c r="D3015" i="6"/>
  <c r="C3015" i="6"/>
  <c r="A3015" i="6"/>
  <c r="X3014" i="6"/>
  <c r="D3014" i="6"/>
  <c r="C3014" i="6"/>
  <c r="A3014" i="6"/>
  <c r="X3013" i="6"/>
  <c r="D3013" i="6"/>
  <c r="C3013" i="6"/>
  <c r="A3013" i="6"/>
  <c r="X3012" i="6"/>
  <c r="D3012" i="6"/>
  <c r="C3012" i="6"/>
  <c r="A3012" i="6"/>
  <c r="X3011" i="6"/>
  <c r="D3011" i="6"/>
  <c r="C3011" i="6"/>
  <c r="A3011" i="6"/>
  <c r="X3010" i="6"/>
  <c r="D3010" i="6"/>
  <c r="C3010" i="6"/>
  <c r="A3010" i="6"/>
  <c r="X3009" i="6"/>
  <c r="D3009" i="6"/>
  <c r="C3009" i="6"/>
  <c r="A3009" i="6"/>
  <c r="X3008" i="6"/>
  <c r="D3008" i="6"/>
  <c r="C3008" i="6"/>
  <c r="A3008" i="6"/>
  <c r="X3007" i="6"/>
  <c r="D3007" i="6"/>
  <c r="C3007" i="6"/>
  <c r="A3007" i="6"/>
  <c r="X3006" i="6"/>
  <c r="D3006" i="6"/>
  <c r="C3006" i="6"/>
  <c r="A3006" i="6"/>
  <c r="X3005" i="6"/>
  <c r="D3005" i="6"/>
  <c r="C3005" i="6"/>
  <c r="A3005" i="6"/>
  <c r="X3004" i="6"/>
  <c r="D3004" i="6"/>
  <c r="C3004" i="6"/>
  <c r="A3004" i="6"/>
  <c r="X3003" i="6"/>
  <c r="D3003" i="6"/>
  <c r="C3003" i="6"/>
  <c r="A3003" i="6"/>
  <c r="X3002" i="6"/>
  <c r="D3002" i="6"/>
  <c r="C3002" i="6"/>
  <c r="A3002" i="6"/>
  <c r="X3001" i="6"/>
  <c r="D3001" i="6"/>
  <c r="C3001" i="6"/>
  <c r="A3001" i="6"/>
  <c r="X3000" i="6"/>
  <c r="D3000" i="6"/>
  <c r="C3000" i="6"/>
  <c r="A3000" i="6"/>
  <c r="X2999" i="6"/>
  <c r="D2999" i="6"/>
  <c r="C2999" i="6"/>
  <c r="A2999" i="6"/>
  <c r="X2998" i="6"/>
  <c r="D2998" i="6"/>
  <c r="C2998" i="6"/>
  <c r="A2998" i="6"/>
  <c r="X2997" i="6"/>
  <c r="D2997" i="6"/>
  <c r="C2997" i="6"/>
  <c r="A2997" i="6"/>
  <c r="X2996" i="6"/>
  <c r="D2996" i="6"/>
  <c r="C2996" i="6"/>
  <c r="A2996" i="6"/>
  <c r="X2995" i="6"/>
  <c r="D2995" i="6"/>
  <c r="C2995" i="6"/>
  <c r="A2995" i="6"/>
  <c r="X2994" i="6"/>
  <c r="D2994" i="6"/>
  <c r="C2994" i="6"/>
  <c r="A2994" i="6"/>
  <c r="X2993" i="6"/>
  <c r="D2993" i="6"/>
  <c r="C2993" i="6"/>
  <c r="A2993" i="6"/>
  <c r="X2992" i="6"/>
  <c r="D2992" i="6"/>
  <c r="C2992" i="6"/>
  <c r="A2992" i="6"/>
  <c r="X2991" i="6"/>
  <c r="D2991" i="6"/>
  <c r="C2991" i="6"/>
  <c r="A2991" i="6"/>
  <c r="X2990" i="6"/>
  <c r="D2990" i="6"/>
  <c r="C2990" i="6"/>
  <c r="A2990" i="6"/>
  <c r="X2989" i="6"/>
  <c r="D2989" i="6"/>
  <c r="C2989" i="6"/>
  <c r="A2989" i="6"/>
  <c r="X2988" i="6"/>
  <c r="D2988" i="6"/>
  <c r="C2988" i="6"/>
  <c r="A2988" i="6"/>
  <c r="X2987" i="6"/>
  <c r="D2987" i="6"/>
  <c r="C2987" i="6"/>
  <c r="A2987" i="6"/>
  <c r="X2986" i="6"/>
  <c r="D2986" i="6"/>
  <c r="C2986" i="6"/>
  <c r="A2986" i="6"/>
  <c r="X2985" i="6"/>
  <c r="D2985" i="6"/>
  <c r="C2985" i="6"/>
  <c r="A2985" i="6"/>
  <c r="X2984" i="6"/>
  <c r="D2984" i="6"/>
  <c r="C2984" i="6"/>
  <c r="A2984" i="6"/>
  <c r="X2983" i="6"/>
  <c r="D2983" i="6"/>
  <c r="C2983" i="6"/>
  <c r="A2983" i="6"/>
  <c r="X2982" i="6"/>
  <c r="D2982" i="6"/>
  <c r="C2982" i="6"/>
  <c r="A2982" i="6"/>
  <c r="X2981" i="6"/>
  <c r="D2981" i="6"/>
  <c r="C2981" i="6"/>
  <c r="A2981" i="6"/>
  <c r="X2980" i="6"/>
  <c r="D2980" i="6"/>
  <c r="C2980" i="6"/>
  <c r="A2980" i="6"/>
  <c r="X2979" i="6"/>
  <c r="D2979" i="6"/>
  <c r="C2979" i="6"/>
  <c r="A2979" i="6"/>
  <c r="X2978" i="6"/>
  <c r="D2978" i="6"/>
  <c r="C2978" i="6"/>
  <c r="A2978" i="6"/>
  <c r="X2977" i="6"/>
  <c r="D2977" i="6"/>
  <c r="C2977" i="6"/>
  <c r="A2977" i="6"/>
  <c r="X2976" i="6"/>
  <c r="D2976" i="6"/>
  <c r="C2976" i="6"/>
  <c r="A2976" i="6"/>
  <c r="X2975" i="6"/>
  <c r="D2975" i="6"/>
  <c r="C2975" i="6"/>
  <c r="A2975" i="6"/>
  <c r="X2974" i="6"/>
  <c r="D2974" i="6"/>
  <c r="C2974" i="6"/>
  <c r="A2974" i="6"/>
  <c r="X2973" i="6"/>
  <c r="D2973" i="6"/>
  <c r="C2973" i="6"/>
  <c r="A2973" i="6"/>
  <c r="X2972" i="6"/>
  <c r="D2972" i="6"/>
  <c r="C2972" i="6"/>
  <c r="A2972" i="6"/>
  <c r="X2971" i="6"/>
  <c r="D2971" i="6"/>
  <c r="C2971" i="6"/>
  <c r="A2971" i="6"/>
  <c r="X2970" i="6"/>
  <c r="D2970" i="6"/>
  <c r="C2970" i="6"/>
  <c r="A2970" i="6"/>
  <c r="X2969" i="6"/>
  <c r="D2969" i="6"/>
  <c r="C2969" i="6"/>
  <c r="A2969" i="6"/>
  <c r="X2968" i="6"/>
  <c r="D2968" i="6"/>
  <c r="C2968" i="6"/>
  <c r="A2968" i="6"/>
  <c r="X2967" i="6"/>
  <c r="D2967" i="6"/>
  <c r="C2967" i="6"/>
  <c r="A2967" i="6"/>
  <c r="X2966" i="6"/>
  <c r="D2966" i="6"/>
  <c r="C2966" i="6"/>
  <c r="A2966" i="6"/>
  <c r="X2965" i="6"/>
  <c r="D2965" i="6"/>
  <c r="C2965" i="6"/>
  <c r="A2965" i="6"/>
  <c r="X2964" i="6"/>
  <c r="D2964" i="6"/>
  <c r="C2964" i="6"/>
  <c r="A2964" i="6"/>
  <c r="X2963" i="6"/>
  <c r="D2963" i="6"/>
  <c r="C2963" i="6"/>
  <c r="A2963" i="6"/>
  <c r="X2962" i="6"/>
  <c r="D2962" i="6"/>
  <c r="C2962" i="6"/>
  <c r="A2962" i="6"/>
  <c r="X2961" i="6"/>
  <c r="D2961" i="6"/>
  <c r="C2961" i="6"/>
  <c r="A2961" i="6"/>
  <c r="X2960" i="6"/>
  <c r="D2960" i="6"/>
  <c r="C2960" i="6"/>
  <c r="A2960" i="6"/>
  <c r="X2959" i="6"/>
  <c r="D2959" i="6"/>
  <c r="C2959" i="6"/>
  <c r="A2959" i="6"/>
  <c r="X2958" i="6"/>
  <c r="D2958" i="6"/>
  <c r="C2958" i="6"/>
  <c r="A2958" i="6"/>
  <c r="X2957" i="6"/>
  <c r="D2957" i="6"/>
  <c r="C2957" i="6"/>
  <c r="A2957" i="6"/>
  <c r="X2956" i="6"/>
  <c r="D2956" i="6"/>
  <c r="C2956" i="6"/>
  <c r="A2956" i="6"/>
  <c r="X2955" i="6"/>
  <c r="D2955" i="6"/>
  <c r="C2955" i="6"/>
  <c r="A2955" i="6"/>
  <c r="X2954" i="6"/>
  <c r="D2954" i="6"/>
  <c r="C2954" i="6"/>
  <c r="A2954" i="6"/>
  <c r="X2953" i="6"/>
  <c r="D2953" i="6"/>
  <c r="C2953" i="6"/>
  <c r="A2953" i="6"/>
  <c r="X2952" i="6"/>
  <c r="D2952" i="6"/>
  <c r="C2952" i="6"/>
  <c r="A2952" i="6"/>
  <c r="X2951" i="6"/>
  <c r="D2951" i="6"/>
  <c r="C2951" i="6"/>
  <c r="A2951" i="6"/>
  <c r="X2950" i="6"/>
  <c r="D2950" i="6"/>
  <c r="C2950" i="6"/>
  <c r="A2950" i="6"/>
  <c r="X2949" i="6"/>
  <c r="D2949" i="6"/>
  <c r="C2949" i="6"/>
  <c r="A2949" i="6"/>
  <c r="X2948" i="6"/>
  <c r="D2948" i="6"/>
  <c r="C2948" i="6"/>
  <c r="A2948" i="6"/>
  <c r="X2947" i="6"/>
  <c r="D2947" i="6"/>
  <c r="C2947" i="6"/>
  <c r="A2947" i="6"/>
  <c r="X2946" i="6"/>
  <c r="D2946" i="6"/>
  <c r="C2946" i="6"/>
  <c r="A2946" i="6"/>
  <c r="X2945" i="6"/>
  <c r="D2945" i="6"/>
  <c r="C2945" i="6"/>
  <c r="A2945" i="6"/>
  <c r="X2944" i="6"/>
  <c r="D2944" i="6"/>
  <c r="C2944" i="6"/>
  <c r="A2944" i="6"/>
  <c r="X2943" i="6"/>
  <c r="D2943" i="6"/>
  <c r="C2943" i="6"/>
  <c r="A2943" i="6"/>
  <c r="X2942" i="6"/>
  <c r="D2942" i="6"/>
  <c r="C2942" i="6"/>
  <c r="A2942" i="6"/>
  <c r="X2941" i="6"/>
  <c r="D2941" i="6"/>
  <c r="C2941" i="6"/>
  <c r="A2941" i="6"/>
  <c r="X2940" i="6"/>
  <c r="D2940" i="6"/>
  <c r="C2940" i="6"/>
  <c r="A2940" i="6"/>
  <c r="X2939" i="6"/>
  <c r="D2939" i="6"/>
  <c r="C2939" i="6"/>
  <c r="A2939" i="6"/>
  <c r="X2938" i="6"/>
  <c r="D2938" i="6"/>
  <c r="C2938" i="6"/>
  <c r="A2938" i="6"/>
  <c r="X2937" i="6"/>
  <c r="D2937" i="6"/>
  <c r="C2937" i="6"/>
  <c r="A2937" i="6"/>
  <c r="X2936" i="6"/>
  <c r="D2936" i="6"/>
  <c r="C2936" i="6"/>
  <c r="A2936" i="6"/>
  <c r="X2935" i="6"/>
  <c r="D2935" i="6"/>
  <c r="C2935" i="6"/>
  <c r="A2935" i="6"/>
  <c r="X2934" i="6"/>
  <c r="D2934" i="6"/>
  <c r="C2934" i="6"/>
  <c r="A2934" i="6"/>
  <c r="X2933" i="6"/>
  <c r="D2933" i="6"/>
  <c r="C2933" i="6"/>
  <c r="A2933" i="6"/>
  <c r="X2932" i="6"/>
  <c r="D2932" i="6"/>
  <c r="C2932" i="6"/>
  <c r="A2932" i="6"/>
  <c r="X2931" i="6"/>
  <c r="D2931" i="6"/>
  <c r="C2931" i="6"/>
  <c r="A2931" i="6"/>
  <c r="X2930" i="6"/>
  <c r="D2930" i="6"/>
  <c r="C2930" i="6"/>
  <c r="A2930" i="6"/>
  <c r="X2929" i="6"/>
  <c r="D2929" i="6"/>
  <c r="C2929" i="6"/>
  <c r="A2929" i="6"/>
  <c r="X2928" i="6"/>
  <c r="D2928" i="6"/>
  <c r="C2928" i="6"/>
  <c r="A2928" i="6"/>
  <c r="X2927" i="6"/>
  <c r="D2927" i="6"/>
  <c r="C2927" i="6"/>
  <c r="A2927" i="6"/>
  <c r="X2926" i="6"/>
  <c r="D2926" i="6"/>
  <c r="C2926" i="6"/>
  <c r="A2926" i="6"/>
  <c r="X2925" i="6"/>
  <c r="D2925" i="6"/>
  <c r="C2925" i="6"/>
  <c r="A2925" i="6"/>
  <c r="X2924" i="6"/>
  <c r="D2924" i="6"/>
  <c r="C2924" i="6"/>
  <c r="A2924" i="6"/>
  <c r="X2923" i="6"/>
  <c r="D2923" i="6"/>
  <c r="C2923" i="6"/>
  <c r="A2923" i="6"/>
  <c r="X2922" i="6"/>
  <c r="D2922" i="6"/>
  <c r="C2922" i="6"/>
  <c r="A2922" i="6"/>
  <c r="X2921" i="6"/>
  <c r="D2921" i="6"/>
  <c r="C2921" i="6"/>
  <c r="A2921" i="6"/>
  <c r="X2920" i="6"/>
  <c r="D2920" i="6"/>
  <c r="C2920" i="6"/>
  <c r="A2920" i="6"/>
  <c r="X2919" i="6"/>
  <c r="D2919" i="6"/>
  <c r="C2919" i="6"/>
  <c r="A2919" i="6"/>
  <c r="X2918" i="6"/>
  <c r="D2918" i="6"/>
  <c r="C2918" i="6"/>
  <c r="A2918" i="6"/>
  <c r="X2917" i="6"/>
  <c r="D2917" i="6"/>
  <c r="C2917" i="6"/>
  <c r="A2917" i="6"/>
  <c r="X2916" i="6"/>
  <c r="D2916" i="6"/>
  <c r="C2916" i="6"/>
  <c r="A2916" i="6"/>
  <c r="X2915" i="6"/>
  <c r="D2915" i="6"/>
  <c r="C2915" i="6"/>
  <c r="A2915" i="6"/>
  <c r="X2914" i="6"/>
  <c r="D2914" i="6"/>
  <c r="C2914" i="6"/>
  <c r="A2914" i="6"/>
  <c r="X2913" i="6"/>
  <c r="D2913" i="6"/>
  <c r="C2913" i="6"/>
  <c r="A2913" i="6"/>
  <c r="X2912" i="6"/>
  <c r="D2912" i="6"/>
  <c r="C2912" i="6"/>
  <c r="A2912" i="6"/>
  <c r="X2911" i="6"/>
  <c r="D2911" i="6"/>
  <c r="C2911" i="6"/>
  <c r="A2911" i="6"/>
  <c r="X2910" i="6"/>
  <c r="D2910" i="6"/>
  <c r="C2910" i="6"/>
  <c r="A2910" i="6"/>
  <c r="X2909" i="6"/>
  <c r="D2909" i="6"/>
  <c r="C2909" i="6"/>
  <c r="A2909" i="6"/>
  <c r="X2908" i="6"/>
  <c r="D2908" i="6"/>
  <c r="C2908" i="6"/>
  <c r="A2908" i="6"/>
  <c r="X2907" i="6"/>
  <c r="D2907" i="6"/>
  <c r="C2907" i="6"/>
  <c r="A2907" i="6"/>
  <c r="X2906" i="6"/>
  <c r="D2906" i="6"/>
  <c r="C2906" i="6"/>
  <c r="A2906" i="6"/>
  <c r="X2905" i="6"/>
  <c r="D2905" i="6"/>
  <c r="C2905" i="6"/>
  <c r="A2905" i="6"/>
  <c r="X2904" i="6"/>
  <c r="D2904" i="6"/>
  <c r="C2904" i="6"/>
  <c r="A2904" i="6"/>
  <c r="X2903" i="6"/>
  <c r="D2903" i="6"/>
  <c r="C2903" i="6"/>
  <c r="A2903" i="6"/>
  <c r="X2902" i="6"/>
  <c r="D2902" i="6"/>
  <c r="C2902" i="6"/>
  <c r="A2902" i="6"/>
  <c r="X2901" i="6"/>
  <c r="D2901" i="6"/>
  <c r="C2901" i="6"/>
  <c r="A2901" i="6"/>
  <c r="X2900" i="6"/>
  <c r="D2900" i="6"/>
  <c r="C2900" i="6"/>
  <c r="A2900" i="6"/>
  <c r="X2899" i="6"/>
  <c r="D2899" i="6"/>
  <c r="C2899" i="6"/>
  <c r="A2899" i="6"/>
  <c r="X2898" i="6"/>
  <c r="D2898" i="6"/>
  <c r="C2898" i="6"/>
  <c r="A2898" i="6"/>
  <c r="X2897" i="6"/>
  <c r="D2897" i="6"/>
  <c r="C2897" i="6"/>
  <c r="A2897" i="6"/>
  <c r="X2896" i="6"/>
  <c r="D2896" i="6"/>
  <c r="C2896" i="6"/>
  <c r="A2896" i="6"/>
  <c r="X2895" i="6"/>
  <c r="D2895" i="6"/>
  <c r="C2895" i="6"/>
  <c r="A2895" i="6"/>
  <c r="X2894" i="6"/>
  <c r="D2894" i="6"/>
  <c r="C2894" i="6"/>
  <c r="A2894" i="6"/>
  <c r="X2893" i="6"/>
  <c r="D2893" i="6"/>
  <c r="C2893" i="6"/>
  <c r="A2893" i="6"/>
  <c r="X2892" i="6"/>
  <c r="D2892" i="6"/>
  <c r="C2892" i="6"/>
  <c r="A2892" i="6"/>
  <c r="X2891" i="6"/>
  <c r="D2891" i="6"/>
  <c r="C2891" i="6"/>
  <c r="A2891" i="6"/>
  <c r="X2890" i="6"/>
  <c r="D2890" i="6"/>
  <c r="C2890" i="6"/>
  <c r="A2890" i="6"/>
  <c r="X2889" i="6"/>
  <c r="D2889" i="6"/>
  <c r="C2889" i="6"/>
  <c r="A2889" i="6"/>
  <c r="X2888" i="6"/>
  <c r="D2888" i="6"/>
  <c r="C2888" i="6"/>
  <c r="A2888" i="6"/>
  <c r="X2887" i="6"/>
  <c r="D2887" i="6"/>
  <c r="C2887" i="6"/>
  <c r="A2887" i="6"/>
  <c r="X2886" i="6"/>
  <c r="D2886" i="6"/>
  <c r="C2886" i="6"/>
  <c r="A2886" i="6"/>
  <c r="X2885" i="6"/>
  <c r="D2885" i="6"/>
  <c r="C2885" i="6"/>
  <c r="A2885" i="6"/>
  <c r="X2884" i="6"/>
  <c r="D2884" i="6"/>
  <c r="C2884" i="6"/>
  <c r="A2884" i="6"/>
  <c r="X2883" i="6"/>
  <c r="D2883" i="6"/>
  <c r="C2883" i="6"/>
  <c r="A2883" i="6"/>
  <c r="X2882" i="6"/>
  <c r="D2882" i="6"/>
  <c r="C2882" i="6"/>
  <c r="A2882" i="6"/>
  <c r="X2881" i="6"/>
  <c r="D2881" i="6"/>
  <c r="C2881" i="6"/>
  <c r="A2881" i="6"/>
  <c r="X2880" i="6"/>
  <c r="D2880" i="6"/>
  <c r="C2880" i="6"/>
  <c r="A2880" i="6"/>
  <c r="X2879" i="6"/>
  <c r="D2879" i="6"/>
  <c r="C2879" i="6"/>
  <c r="A2879" i="6"/>
  <c r="X2878" i="6"/>
  <c r="D2878" i="6"/>
  <c r="C2878" i="6"/>
  <c r="A2878" i="6"/>
  <c r="X2877" i="6"/>
  <c r="D2877" i="6"/>
  <c r="C2877" i="6"/>
  <c r="A2877" i="6"/>
  <c r="X2876" i="6"/>
  <c r="D2876" i="6"/>
  <c r="C2876" i="6"/>
  <c r="A2876" i="6"/>
  <c r="X2875" i="6"/>
  <c r="D2875" i="6"/>
  <c r="C2875" i="6"/>
  <c r="A2875" i="6"/>
  <c r="X2874" i="6"/>
  <c r="D2874" i="6"/>
  <c r="C2874" i="6"/>
  <c r="A2874" i="6"/>
  <c r="X2873" i="6"/>
  <c r="D2873" i="6"/>
  <c r="C2873" i="6"/>
  <c r="A2873" i="6"/>
  <c r="X2872" i="6"/>
  <c r="D2872" i="6"/>
  <c r="C2872" i="6"/>
  <c r="A2872" i="6"/>
  <c r="X2871" i="6"/>
  <c r="D2871" i="6"/>
  <c r="C2871" i="6"/>
  <c r="A2871" i="6"/>
  <c r="X2870" i="6"/>
  <c r="D2870" i="6"/>
  <c r="C2870" i="6"/>
  <c r="A2870" i="6"/>
  <c r="X2869" i="6"/>
  <c r="D2869" i="6"/>
  <c r="C2869" i="6"/>
  <c r="A2869" i="6"/>
  <c r="X2868" i="6"/>
  <c r="D2868" i="6"/>
  <c r="C2868" i="6"/>
  <c r="A2868" i="6"/>
  <c r="X2867" i="6"/>
  <c r="D2867" i="6"/>
  <c r="C2867" i="6"/>
  <c r="A2867" i="6"/>
  <c r="X2866" i="6"/>
  <c r="D2866" i="6"/>
  <c r="C2866" i="6"/>
  <c r="A2866" i="6"/>
  <c r="X2865" i="6"/>
  <c r="D2865" i="6"/>
  <c r="C2865" i="6"/>
  <c r="A2865" i="6"/>
  <c r="X2864" i="6"/>
  <c r="D2864" i="6"/>
  <c r="C2864" i="6"/>
  <c r="A2864" i="6"/>
  <c r="X2863" i="6"/>
  <c r="D2863" i="6"/>
  <c r="C2863" i="6"/>
  <c r="A2863" i="6"/>
  <c r="X2862" i="6"/>
  <c r="D2862" i="6"/>
  <c r="C2862" i="6"/>
  <c r="A2862" i="6"/>
  <c r="X2861" i="6"/>
  <c r="D2861" i="6"/>
  <c r="C2861" i="6"/>
  <c r="A2861" i="6"/>
  <c r="X2860" i="6"/>
  <c r="D2860" i="6"/>
  <c r="C2860" i="6"/>
  <c r="A2860" i="6"/>
  <c r="X2859" i="6"/>
  <c r="D2859" i="6"/>
  <c r="C2859" i="6"/>
  <c r="A2859" i="6"/>
  <c r="X2858" i="6"/>
  <c r="D2858" i="6"/>
  <c r="C2858" i="6"/>
  <c r="A2858" i="6"/>
  <c r="X2857" i="6"/>
  <c r="D2857" i="6"/>
  <c r="C2857" i="6"/>
  <c r="A2857" i="6"/>
  <c r="X2856" i="6"/>
  <c r="D2856" i="6"/>
  <c r="C2856" i="6"/>
  <c r="A2856" i="6"/>
  <c r="X2855" i="6"/>
  <c r="D2855" i="6"/>
  <c r="C2855" i="6"/>
  <c r="A2855" i="6"/>
  <c r="X2854" i="6"/>
  <c r="D2854" i="6"/>
  <c r="C2854" i="6"/>
  <c r="A2854" i="6"/>
  <c r="X2853" i="6"/>
  <c r="D2853" i="6"/>
  <c r="C2853" i="6"/>
  <c r="A2853" i="6"/>
  <c r="X2852" i="6"/>
  <c r="D2852" i="6"/>
  <c r="C2852" i="6"/>
  <c r="A2852" i="6"/>
  <c r="X2851" i="6"/>
  <c r="D2851" i="6"/>
  <c r="C2851" i="6"/>
  <c r="A2851" i="6"/>
  <c r="X2850" i="6"/>
  <c r="D2850" i="6"/>
  <c r="C2850" i="6"/>
  <c r="A2850" i="6"/>
  <c r="X2849" i="6"/>
  <c r="D2849" i="6"/>
  <c r="C2849" i="6"/>
  <c r="A2849" i="6"/>
  <c r="X2848" i="6"/>
  <c r="D2848" i="6"/>
  <c r="C2848" i="6"/>
  <c r="A2848" i="6"/>
  <c r="X2847" i="6"/>
  <c r="D2847" i="6"/>
  <c r="C2847" i="6"/>
  <c r="A2847" i="6"/>
  <c r="X2846" i="6"/>
  <c r="D2846" i="6"/>
  <c r="C2846" i="6"/>
  <c r="A2846" i="6"/>
  <c r="X2845" i="6"/>
  <c r="D2845" i="6"/>
  <c r="C2845" i="6"/>
  <c r="A2845" i="6"/>
  <c r="X2844" i="6"/>
  <c r="D2844" i="6"/>
  <c r="C2844" i="6"/>
  <c r="A2844" i="6"/>
  <c r="X2843" i="6"/>
  <c r="D2843" i="6"/>
  <c r="C2843" i="6"/>
  <c r="A2843" i="6"/>
  <c r="X2842" i="6"/>
  <c r="D2842" i="6"/>
  <c r="C2842" i="6"/>
  <c r="A2842" i="6"/>
  <c r="X2841" i="6"/>
  <c r="D2841" i="6"/>
  <c r="C2841" i="6"/>
  <c r="A2841" i="6"/>
  <c r="X2840" i="6"/>
  <c r="D2840" i="6"/>
  <c r="C2840" i="6"/>
  <c r="A2840" i="6"/>
  <c r="X2839" i="6"/>
  <c r="D2839" i="6"/>
  <c r="C2839" i="6"/>
  <c r="A2839" i="6"/>
  <c r="X2838" i="6"/>
  <c r="D2838" i="6"/>
  <c r="C2838" i="6"/>
  <c r="A2838" i="6"/>
  <c r="X2837" i="6"/>
  <c r="D2837" i="6"/>
  <c r="C2837" i="6"/>
  <c r="A2837" i="6"/>
  <c r="X2836" i="6"/>
  <c r="D2836" i="6"/>
  <c r="C2836" i="6"/>
  <c r="A2836" i="6"/>
  <c r="X2835" i="6"/>
  <c r="D2835" i="6"/>
  <c r="C2835" i="6"/>
  <c r="A2835" i="6"/>
  <c r="X2834" i="6"/>
  <c r="D2834" i="6"/>
  <c r="C2834" i="6"/>
  <c r="A2834" i="6"/>
  <c r="X2833" i="6"/>
  <c r="D2833" i="6"/>
  <c r="C2833" i="6"/>
  <c r="A2833" i="6"/>
  <c r="X2832" i="6"/>
  <c r="D2832" i="6"/>
  <c r="C2832" i="6"/>
  <c r="A2832" i="6"/>
  <c r="X2831" i="6"/>
  <c r="D2831" i="6"/>
  <c r="C2831" i="6"/>
  <c r="A2831" i="6"/>
  <c r="X2830" i="6"/>
  <c r="D2830" i="6"/>
  <c r="C2830" i="6"/>
  <c r="A2830" i="6"/>
  <c r="X2829" i="6"/>
  <c r="D2829" i="6"/>
  <c r="C2829" i="6"/>
  <c r="A2829" i="6"/>
  <c r="X2828" i="6"/>
  <c r="D2828" i="6"/>
  <c r="C2828" i="6"/>
  <c r="A2828" i="6"/>
  <c r="X2827" i="6"/>
  <c r="D2827" i="6"/>
  <c r="C2827" i="6"/>
  <c r="A2827" i="6"/>
  <c r="X2826" i="6"/>
  <c r="D2826" i="6"/>
  <c r="C2826" i="6"/>
  <c r="A2826" i="6"/>
  <c r="X2825" i="6"/>
  <c r="D2825" i="6"/>
  <c r="C2825" i="6"/>
  <c r="A2825" i="6"/>
  <c r="X2824" i="6"/>
  <c r="D2824" i="6"/>
  <c r="C2824" i="6"/>
  <c r="A2824" i="6"/>
  <c r="X2823" i="6"/>
  <c r="D2823" i="6"/>
  <c r="C2823" i="6"/>
  <c r="A2823" i="6"/>
  <c r="X2822" i="6"/>
  <c r="D2822" i="6"/>
  <c r="C2822" i="6"/>
  <c r="A2822" i="6"/>
  <c r="X2821" i="6"/>
  <c r="D2821" i="6"/>
  <c r="C2821" i="6"/>
  <c r="A2821" i="6"/>
  <c r="X2820" i="6"/>
  <c r="D2820" i="6"/>
  <c r="C2820" i="6"/>
  <c r="A2820" i="6"/>
  <c r="X2819" i="6"/>
  <c r="D2819" i="6"/>
  <c r="C2819" i="6"/>
  <c r="A2819" i="6"/>
  <c r="X2818" i="6"/>
  <c r="D2818" i="6"/>
  <c r="C2818" i="6"/>
  <c r="A2818" i="6"/>
  <c r="X2817" i="6"/>
  <c r="D2817" i="6"/>
  <c r="C2817" i="6"/>
  <c r="A2817" i="6"/>
  <c r="X2816" i="6"/>
  <c r="D2816" i="6"/>
  <c r="C2816" i="6"/>
  <c r="A2816" i="6"/>
  <c r="X2815" i="6"/>
  <c r="D2815" i="6"/>
  <c r="C2815" i="6"/>
  <c r="A2815" i="6"/>
  <c r="X2814" i="6"/>
  <c r="D2814" i="6"/>
  <c r="C2814" i="6"/>
  <c r="A2814" i="6"/>
  <c r="X2813" i="6"/>
  <c r="D2813" i="6"/>
  <c r="C2813" i="6"/>
  <c r="A2813" i="6"/>
  <c r="X2812" i="6"/>
  <c r="D2812" i="6"/>
  <c r="C2812" i="6"/>
  <c r="A2812" i="6"/>
  <c r="X2811" i="6"/>
  <c r="D2811" i="6"/>
  <c r="C2811" i="6"/>
  <c r="A2811" i="6"/>
  <c r="X2810" i="6"/>
  <c r="D2810" i="6"/>
  <c r="C2810" i="6"/>
  <c r="A2810" i="6"/>
  <c r="X2809" i="6"/>
  <c r="D2809" i="6"/>
  <c r="C2809" i="6"/>
  <c r="A2809" i="6"/>
  <c r="X2808" i="6"/>
  <c r="D2808" i="6"/>
  <c r="C2808" i="6"/>
  <c r="A2808" i="6"/>
  <c r="X2807" i="6"/>
  <c r="D2807" i="6"/>
  <c r="C2807" i="6"/>
  <c r="A2807" i="6"/>
  <c r="X2806" i="6"/>
  <c r="D2806" i="6"/>
  <c r="C2806" i="6"/>
  <c r="A2806" i="6"/>
  <c r="X2805" i="6"/>
  <c r="D2805" i="6"/>
  <c r="C2805" i="6"/>
  <c r="A2805" i="6"/>
  <c r="X2804" i="6"/>
  <c r="D2804" i="6"/>
  <c r="C2804" i="6"/>
  <c r="A2804" i="6"/>
  <c r="X2803" i="6"/>
  <c r="D2803" i="6"/>
  <c r="C2803" i="6"/>
  <c r="A2803" i="6"/>
  <c r="X2802" i="6"/>
  <c r="D2802" i="6"/>
  <c r="C2802" i="6"/>
  <c r="A2802" i="6"/>
  <c r="X2801" i="6"/>
  <c r="D2801" i="6"/>
  <c r="C2801" i="6"/>
  <c r="A2801" i="6"/>
  <c r="X2800" i="6"/>
  <c r="D2800" i="6"/>
  <c r="C2800" i="6"/>
  <c r="A2800" i="6"/>
  <c r="X2799" i="6"/>
  <c r="D2799" i="6"/>
  <c r="C2799" i="6"/>
  <c r="A2799" i="6"/>
  <c r="X2798" i="6"/>
  <c r="D2798" i="6"/>
  <c r="C2798" i="6"/>
  <c r="A2798" i="6"/>
  <c r="X2797" i="6"/>
  <c r="D2797" i="6"/>
  <c r="C2797" i="6"/>
  <c r="A2797" i="6"/>
  <c r="X2796" i="6"/>
  <c r="D2796" i="6"/>
  <c r="C2796" i="6"/>
  <c r="A2796" i="6"/>
  <c r="X2795" i="6"/>
  <c r="D2795" i="6"/>
  <c r="C2795" i="6"/>
  <c r="A2795" i="6"/>
  <c r="X2794" i="6"/>
  <c r="D2794" i="6"/>
  <c r="C2794" i="6"/>
  <c r="A2794" i="6"/>
  <c r="X2793" i="6"/>
  <c r="D2793" i="6"/>
  <c r="C2793" i="6"/>
  <c r="A2793" i="6"/>
  <c r="X2792" i="6"/>
  <c r="D2792" i="6"/>
  <c r="C2792" i="6"/>
  <c r="A2792" i="6"/>
  <c r="X2791" i="6"/>
  <c r="D2791" i="6"/>
  <c r="C2791" i="6"/>
  <c r="A2791" i="6"/>
  <c r="X2790" i="6"/>
  <c r="D2790" i="6"/>
  <c r="C2790" i="6"/>
  <c r="A2790" i="6"/>
  <c r="X2789" i="6"/>
  <c r="D2789" i="6"/>
  <c r="C2789" i="6"/>
  <c r="A2789" i="6"/>
  <c r="X2788" i="6"/>
  <c r="D2788" i="6"/>
  <c r="C2788" i="6"/>
  <c r="A2788" i="6"/>
  <c r="X2787" i="6"/>
  <c r="D2787" i="6"/>
  <c r="C2787" i="6"/>
  <c r="A2787" i="6"/>
  <c r="X2786" i="6"/>
  <c r="D2786" i="6"/>
  <c r="C2786" i="6"/>
  <c r="A2786" i="6"/>
  <c r="X2785" i="6"/>
  <c r="D2785" i="6"/>
  <c r="C2785" i="6"/>
  <c r="A2785" i="6"/>
  <c r="X2784" i="6"/>
  <c r="D2784" i="6"/>
  <c r="C2784" i="6"/>
  <c r="A2784" i="6"/>
  <c r="X2783" i="6"/>
  <c r="D2783" i="6"/>
  <c r="C2783" i="6"/>
  <c r="A2783" i="6"/>
  <c r="X2782" i="6"/>
  <c r="D2782" i="6"/>
  <c r="C2782" i="6"/>
  <c r="A2782" i="6"/>
  <c r="X2781" i="6"/>
  <c r="D2781" i="6"/>
  <c r="C2781" i="6"/>
  <c r="A2781" i="6"/>
  <c r="X2780" i="6"/>
  <c r="D2780" i="6"/>
  <c r="C2780" i="6"/>
  <c r="A2780" i="6"/>
  <c r="X2779" i="6"/>
  <c r="D2779" i="6"/>
  <c r="C2779" i="6"/>
  <c r="A2779" i="6"/>
  <c r="X2778" i="6"/>
  <c r="D2778" i="6"/>
  <c r="C2778" i="6"/>
  <c r="A2778" i="6"/>
  <c r="X2777" i="6"/>
  <c r="D2777" i="6"/>
  <c r="C2777" i="6"/>
  <c r="A2777" i="6"/>
  <c r="X2776" i="6"/>
  <c r="D2776" i="6"/>
  <c r="C2776" i="6"/>
  <c r="A2776" i="6"/>
  <c r="X2775" i="6"/>
  <c r="D2775" i="6"/>
  <c r="C2775" i="6"/>
  <c r="A2775" i="6"/>
  <c r="X2774" i="6"/>
  <c r="D2774" i="6"/>
  <c r="C2774" i="6"/>
  <c r="A2774" i="6"/>
  <c r="X2773" i="6"/>
  <c r="D2773" i="6"/>
  <c r="C2773" i="6"/>
  <c r="A2773" i="6"/>
  <c r="X2772" i="6"/>
  <c r="D2772" i="6"/>
  <c r="C2772" i="6"/>
  <c r="A2772" i="6"/>
  <c r="X2771" i="6"/>
  <c r="D2771" i="6"/>
  <c r="C2771" i="6"/>
  <c r="A2771" i="6"/>
  <c r="X2770" i="6"/>
  <c r="D2770" i="6"/>
  <c r="C2770" i="6"/>
  <c r="A2770" i="6"/>
  <c r="X2769" i="6"/>
  <c r="D2769" i="6"/>
  <c r="C2769" i="6"/>
  <c r="A2769" i="6"/>
  <c r="X2768" i="6"/>
  <c r="D2768" i="6"/>
  <c r="C2768" i="6"/>
  <c r="A2768" i="6"/>
  <c r="X2767" i="6"/>
  <c r="D2767" i="6"/>
  <c r="C2767" i="6"/>
  <c r="A2767" i="6"/>
  <c r="X2766" i="6"/>
  <c r="D2766" i="6"/>
  <c r="C2766" i="6"/>
  <c r="A2766" i="6"/>
  <c r="X2765" i="6"/>
  <c r="D2765" i="6"/>
  <c r="C2765" i="6"/>
  <c r="A2765" i="6"/>
  <c r="X2764" i="6"/>
  <c r="D2764" i="6"/>
  <c r="C2764" i="6"/>
  <c r="A2764" i="6"/>
  <c r="X2763" i="6"/>
  <c r="D2763" i="6"/>
  <c r="C2763" i="6"/>
  <c r="A2763" i="6"/>
  <c r="X2762" i="6"/>
  <c r="D2762" i="6"/>
  <c r="C2762" i="6"/>
  <c r="A2762" i="6"/>
  <c r="X2761" i="6"/>
  <c r="D2761" i="6"/>
  <c r="C2761" i="6"/>
  <c r="A2761" i="6"/>
  <c r="X2760" i="6"/>
  <c r="D2760" i="6"/>
  <c r="C2760" i="6"/>
  <c r="A2760" i="6"/>
  <c r="X2759" i="6"/>
  <c r="D2759" i="6"/>
  <c r="C2759" i="6"/>
  <c r="A2759" i="6"/>
  <c r="X2758" i="6"/>
  <c r="D2758" i="6"/>
  <c r="C2758" i="6"/>
  <c r="A2758" i="6"/>
  <c r="X2757" i="6"/>
  <c r="D2757" i="6"/>
  <c r="C2757" i="6"/>
  <c r="A2757" i="6"/>
  <c r="X2756" i="6"/>
  <c r="D2756" i="6"/>
  <c r="C2756" i="6"/>
  <c r="A2756" i="6"/>
  <c r="X2755" i="6"/>
  <c r="D2755" i="6"/>
  <c r="C2755" i="6"/>
  <c r="A2755" i="6"/>
  <c r="X2754" i="6"/>
  <c r="D2754" i="6"/>
  <c r="C2754" i="6"/>
  <c r="A2754" i="6"/>
  <c r="X2753" i="6"/>
  <c r="D2753" i="6"/>
  <c r="C2753" i="6"/>
  <c r="A2753" i="6"/>
  <c r="X2752" i="6"/>
  <c r="D2752" i="6"/>
  <c r="C2752" i="6"/>
  <c r="A2752" i="6"/>
  <c r="X2751" i="6"/>
  <c r="D2751" i="6"/>
  <c r="C2751" i="6"/>
  <c r="A2751" i="6"/>
  <c r="X2750" i="6"/>
  <c r="D2750" i="6"/>
  <c r="C2750" i="6"/>
  <c r="A2750" i="6"/>
  <c r="X2749" i="6"/>
  <c r="D2749" i="6"/>
  <c r="C2749" i="6"/>
  <c r="A2749" i="6"/>
  <c r="X2748" i="6"/>
  <c r="D2748" i="6"/>
  <c r="C2748" i="6"/>
  <c r="A2748" i="6"/>
  <c r="X2747" i="6"/>
  <c r="D2747" i="6"/>
  <c r="C2747" i="6"/>
  <c r="A2747" i="6"/>
  <c r="X2746" i="6"/>
  <c r="D2746" i="6"/>
  <c r="C2746" i="6"/>
  <c r="A2746" i="6"/>
  <c r="X2745" i="6"/>
  <c r="D2745" i="6"/>
  <c r="C2745" i="6"/>
  <c r="A2745" i="6"/>
  <c r="X2744" i="6"/>
  <c r="D2744" i="6"/>
  <c r="C2744" i="6"/>
  <c r="A2744" i="6"/>
  <c r="X2743" i="6"/>
  <c r="D2743" i="6"/>
  <c r="C2743" i="6"/>
  <c r="A2743" i="6"/>
  <c r="X2742" i="6"/>
  <c r="D2742" i="6"/>
  <c r="C2742" i="6"/>
  <c r="A2742" i="6"/>
  <c r="X2741" i="6"/>
  <c r="D2741" i="6"/>
  <c r="C2741" i="6"/>
  <c r="A2741" i="6"/>
  <c r="X2740" i="6"/>
  <c r="D2740" i="6"/>
  <c r="C2740" i="6"/>
  <c r="A2740" i="6"/>
  <c r="X2739" i="6"/>
  <c r="D2739" i="6"/>
  <c r="C2739" i="6"/>
  <c r="A2739" i="6"/>
  <c r="X2738" i="6"/>
  <c r="D2738" i="6"/>
  <c r="C2738" i="6"/>
  <c r="A2738" i="6"/>
  <c r="X2737" i="6"/>
  <c r="D2737" i="6"/>
  <c r="C2737" i="6"/>
  <c r="A2737" i="6"/>
  <c r="X2736" i="6"/>
  <c r="D2736" i="6"/>
  <c r="C2736" i="6"/>
  <c r="A2736" i="6"/>
  <c r="X2735" i="6"/>
  <c r="D2735" i="6"/>
  <c r="C2735" i="6"/>
  <c r="A2735" i="6"/>
  <c r="X2734" i="6"/>
  <c r="D2734" i="6"/>
  <c r="C2734" i="6"/>
  <c r="A2734" i="6"/>
  <c r="X2733" i="6"/>
  <c r="D2733" i="6"/>
  <c r="C2733" i="6"/>
  <c r="A2733" i="6"/>
  <c r="X2732" i="6"/>
  <c r="D2732" i="6"/>
  <c r="C2732" i="6"/>
  <c r="A2732" i="6"/>
  <c r="X2731" i="6"/>
  <c r="D2731" i="6"/>
  <c r="C2731" i="6"/>
  <c r="A2731" i="6"/>
  <c r="X2730" i="6"/>
  <c r="D2730" i="6"/>
  <c r="C2730" i="6"/>
  <c r="A2730" i="6"/>
  <c r="X2729" i="6"/>
  <c r="D2729" i="6"/>
  <c r="C2729" i="6"/>
  <c r="A2729" i="6"/>
  <c r="X2728" i="6"/>
  <c r="D2728" i="6"/>
  <c r="C2728" i="6"/>
  <c r="A2728" i="6"/>
  <c r="X2727" i="6"/>
  <c r="D2727" i="6"/>
  <c r="C2727" i="6"/>
  <c r="A2727" i="6"/>
  <c r="X2726" i="6"/>
  <c r="D2726" i="6"/>
  <c r="C2726" i="6"/>
  <c r="A2726" i="6"/>
  <c r="X2725" i="6"/>
  <c r="D2725" i="6"/>
  <c r="C2725" i="6"/>
  <c r="A2725" i="6"/>
  <c r="X2724" i="6"/>
  <c r="D2724" i="6"/>
  <c r="C2724" i="6"/>
  <c r="A2724" i="6"/>
  <c r="X2723" i="6"/>
  <c r="D2723" i="6"/>
  <c r="C2723" i="6"/>
  <c r="A2723" i="6"/>
  <c r="X2722" i="6"/>
  <c r="D2722" i="6"/>
  <c r="C2722" i="6"/>
  <c r="A2722" i="6"/>
  <c r="X2721" i="6"/>
  <c r="D2721" i="6"/>
  <c r="C2721" i="6"/>
  <c r="A2721" i="6"/>
  <c r="X2720" i="6"/>
  <c r="D2720" i="6"/>
  <c r="C2720" i="6"/>
  <c r="A2720" i="6"/>
  <c r="X2719" i="6"/>
  <c r="D2719" i="6"/>
  <c r="C2719" i="6"/>
  <c r="A2719" i="6"/>
  <c r="X2718" i="6"/>
  <c r="D2718" i="6"/>
  <c r="C2718" i="6"/>
  <c r="A2718" i="6"/>
  <c r="X2717" i="6"/>
  <c r="D2717" i="6"/>
  <c r="C2717" i="6"/>
  <c r="A2717" i="6"/>
  <c r="X2716" i="6"/>
  <c r="D2716" i="6"/>
  <c r="C2716" i="6"/>
  <c r="A2716" i="6"/>
  <c r="X2715" i="6"/>
  <c r="D2715" i="6"/>
  <c r="C2715" i="6"/>
  <c r="A2715" i="6"/>
  <c r="X2714" i="6"/>
  <c r="D2714" i="6"/>
  <c r="C2714" i="6"/>
  <c r="A2714" i="6"/>
  <c r="X2713" i="6"/>
  <c r="D2713" i="6"/>
  <c r="C2713" i="6"/>
  <c r="A2713" i="6"/>
  <c r="X2712" i="6"/>
  <c r="D2712" i="6"/>
  <c r="C2712" i="6"/>
  <c r="A2712" i="6"/>
  <c r="X2711" i="6"/>
  <c r="D2711" i="6"/>
  <c r="C2711" i="6"/>
  <c r="A2711" i="6"/>
  <c r="X2710" i="6"/>
  <c r="D2710" i="6"/>
  <c r="C2710" i="6"/>
  <c r="A2710" i="6"/>
  <c r="X2709" i="6"/>
  <c r="D2709" i="6"/>
  <c r="C2709" i="6"/>
  <c r="A2709" i="6"/>
  <c r="X2708" i="6"/>
  <c r="D2708" i="6"/>
  <c r="C2708" i="6"/>
  <c r="A2708" i="6"/>
  <c r="X2707" i="6"/>
  <c r="D2707" i="6"/>
  <c r="C2707" i="6"/>
  <c r="A2707" i="6"/>
  <c r="X2706" i="6"/>
  <c r="D2706" i="6"/>
  <c r="C2706" i="6"/>
  <c r="A2706" i="6"/>
  <c r="X2705" i="6"/>
  <c r="D2705" i="6"/>
  <c r="C2705" i="6"/>
  <c r="A2705" i="6"/>
  <c r="X2704" i="6"/>
  <c r="D2704" i="6"/>
  <c r="C2704" i="6"/>
  <c r="A2704" i="6"/>
  <c r="X2703" i="6"/>
  <c r="D2703" i="6"/>
  <c r="C2703" i="6"/>
  <c r="A2703" i="6"/>
  <c r="X2702" i="6"/>
  <c r="D2702" i="6"/>
  <c r="C2702" i="6"/>
  <c r="A2702" i="6"/>
  <c r="X2701" i="6"/>
  <c r="D2701" i="6"/>
  <c r="C2701" i="6"/>
  <c r="A2701" i="6"/>
  <c r="X2700" i="6"/>
  <c r="D2700" i="6"/>
  <c r="C2700" i="6"/>
  <c r="A2700" i="6"/>
  <c r="X2699" i="6"/>
  <c r="D2699" i="6"/>
  <c r="C2699" i="6"/>
  <c r="A2699" i="6"/>
  <c r="X2698" i="6"/>
  <c r="D2698" i="6"/>
  <c r="C2698" i="6"/>
  <c r="A2698" i="6"/>
  <c r="X2697" i="6"/>
  <c r="D2697" i="6"/>
  <c r="C2697" i="6"/>
  <c r="A2697" i="6"/>
  <c r="X2696" i="6"/>
  <c r="D2696" i="6"/>
  <c r="C2696" i="6"/>
  <c r="A2696" i="6"/>
  <c r="X2695" i="6"/>
  <c r="D2695" i="6"/>
  <c r="C2695" i="6"/>
  <c r="A2695" i="6"/>
  <c r="X2694" i="6"/>
  <c r="D2694" i="6"/>
  <c r="C2694" i="6"/>
  <c r="A2694" i="6"/>
  <c r="X2693" i="6"/>
  <c r="D2693" i="6"/>
  <c r="C2693" i="6"/>
  <c r="A2693" i="6"/>
  <c r="X2692" i="6"/>
  <c r="D2692" i="6"/>
  <c r="C2692" i="6"/>
  <c r="A2692" i="6"/>
  <c r="X2691" i="6"/>
  <c r="D2691" i="6"/>
  <c r="C2691" i="6"/>
  <c r="A2691" i="6"/>
  <c r="X2690" i="6"/>
  <c r="D2690" i="6"/>
  <c r="C2690" i="6"/>
  <c r="A2690" i="6"/>
  <c r="X2689" i="6"/>
  <c r="D2689" i="6"/>
  <c r="C2689" i="6"/>
  <c r="A2689" i="6"/>
  <c r="X2688" i="6"/>
  <c r="D2688" i="6"/>
  <c r="C2688" i="6"/>
  <c r="A2688" i="6"/>
  <c r="X2687" i="6"/>
  <c r="D2687" i="6"/>
  <c r="C2687" i="6"/>
  <c r="A2687" i="6"/>
  <c r="X2686" i="6"/>
  <c r="D2686" i="6"/>
  <c r="C2686" i="6"/>
  <c r="A2686" i="6"/>
  <c r="X2685" i="6"/>
  <c r="D2685" i="6"/>
  <c r="C2685" i="6"/>
  <c r="A2685" i="6"/>
  <c r="X2684" i="6"/>
  <c r="D2684" i="6"/>
  <c r="C2684" i="6"/>
  <c r="A2684" i="6"/>
  <c r="X2683" i="6"/>
  <c r="D2683" i="6"/>
  <c r="C2683" i="6"/>
  <c r="A2683" i="6"/>
  <c r="X2682" i="6"/>
  <c r="D2682" i="6"/>
  <c r="C2682" i="6"/>
  <c r="A2682" i="6"/>
  <c r="X2681" i="6"/>
  <c r="D2681" i="6"/>
  <c r="C2681" i="6"/>
  <c r="A2681" i="6"/>
  <c r="X2680" i="6"/>
  <c r="D2680" i="6"/>
  <c r="C2680" i="6"/>
  <c r="A2680" i="6"/>
  <c r="X2679" i="6"/>
  <c r="D2679" i="6"/>
  <c r="C2679" i="6"/>
  <c r="A2679" i="6"/>
  <c r="X2678" i="6"/>
  <c r="D2678" i="6"/>
  <c r="C2678" i="6"/>
  <c r="A2678" i="6"/>
  <c r="X2677" i="6"/>
  <c r="D2677" i="6"/>
  <c r="C2677" i="6"/>
  <c r="A2677" i="6"/>
  <c r="X2676" i="6"/>
  <c r="D2676" i="6"/>
  <c r="C2676" i="6"/>
  <c r="A2676" i="6"/>
  <c r="X2675" i="6"/>
  <c r="D2675" i="6"/>
  <c r="C2675" i="6"/>
  <c r="A2675" i="6"/>
  <c r="X2674" i="6"/>
  <c r="D2674" i="6"/>
  <c r="C2674" i="6"/>
  <c r="A2674" i="6"/>
  <c r="X2673" i="6"/>
  <c r="D2673" i="6"/>
  <c r="C2673" i="6"/>
  <c r="A2673" i="6"/>
  <c r="X2672" i="6"/>
  <c r="D2672" i="6"/>
  <c r="C2672" i="6"/>
  <c r="A2672" i="6"/>
  <c r="X2671" i="6"/>
  <c r="D2671" i="6"/>
  <c r="C2671" i="6"/>
  <c r="A2671" i="6"/>
  <c r="X2670" i="6"/>
  <c r="D2670" i="6"/>
  <c r="C2670" i="6"/>
  <c r="A2670" i="6"/>
  <c r="X2669" i="6"/>
  <c r="D2669" i="6"/>
  <c r="C2669" i="6"/>
  <c r="A2669" i="6"/>
  <c r="X2668" i="6"/>
  <c r="D2668" i="6"/>
  <c r="C2668" i="6"/>
  <c r="A2668" i="6"/>
  <c r="X2667" i="6"/>
  <c r="D2667" i="6"/>
  <c r="C2667" i="6"/>
  <c r="A2667" i="6"/>
  <c r="X2666" i="6"/>
  <c r="D2666" i="6"/>
  <c r="C2666" i="6"/>
  <c r="A2666" i="6"/>
  <c r="X2665" i="6"/>
  <c r="D2665" i="6"/>
  <c r="C2665" i="6"/>
  <c r="A2665" i="6"/>
  <c r="X2664" i="6"/>
  <c r="D2664" i="6"/>
  <c r="C2664" i="6"/>
  <c r="A2664" i="6"/>
  <c r="X2663" i="6"/>
  <c r="D2663" i="6"/>
  <c r="C2663" i="6"/>
  <c r="A2663" i="6"/>
  <c r="X2662" i="6"/>
  <c r="D2662" i="6"/>
  <c r="C2662" i="6"/>
  <c r="A2662" i="6"/>
  <c r="X2661" i="6"/>
  <c r="D2661" i="6"/>
  <c r="C2661" i="6"/>
  <c r="A2661" i="6"/>
  <c r="X2660" i="6"/>
  <c r="D2660" i="6"/>
  <c r="C2660" i="6"/>
  <c r="A2660" i="6"/>
  <c r="X2659" i="6"/>
  <c r="D2659" i="6"/>
  <c r="C2659" i="6"/>
  <c r="A2659" i="6"/>
  <c r="X2658" i="6"/>
  <c r="D2658" i="6"/>
  <c r="C2658" i="6"/>
  <c r="A2658" i="6"/>
  <c r="X2657" i="6"/>
  <c r="D2657" i="6"/>
  <c r="C2657" i="6"/>
  <c r="A2657" i="6"/>
  <c r="X2656" i="6"/>
  <c r="D2656" i="6"/>
  <c r="C2656" i="6"/>
  <c r="A2656" i="6"/>
  <c r="X2655" i="6"/>
  <c r="D2655" i="6"/>
  <c r="C2655" i="6"/>
  <c r="A2655" i="6"/>
  <c r="X2654" i="6"/>
  <c r="D2654" i="6"/>
  <c r="C2654" i="6"/>
  <c r="A2654" i="6"/>
  <c r="X2653" i="6"/>
  <c r="D2653" i="6"/>
  <c r="C2653" i="6"/>
  <c r="A2653" i="6"/>
  <c r="X2652" i="6"/>
  <c r="D2652" i="6"/>
  <c r="C2652" i="6"/>
  <c r="A2652" i="6"/>
  <c r="X2651" i="6"/>
  <c r="D2651" i="6"/>
  <c r="C2651" i="6"/>
  <c r="A2651" i="6"/>
  <c r="X2650" i="6"/>
  <c r="D2650" i="6"/>
  <c r="C2650" i="6"/>
  <c r="A2650" i="6"/>
  <c r="X2649" i="6"/>
  <c r="D2649" i="6"/>
  <c r="C2649" i="6"/>
  <c r="A2649" i="6"/>
  <c r="X2648" i="6"/>
  <c r="D2648" i="6"/>
  <c r="C2648" i="6"/>
  <c r="A2648" i="6"/>
  <c r="X2647" i="6"/>
  <c r="D2647" i="6"/>
  <c r="C2647" i="6"/>
  <c r="A2647" i="6"/>
  <c r="X2646" i="6"/>
  <c r="D2646" i="6"/>
  <c r="C2646" i="6"/>
  <c r="A2646" i="6"/>
  <c r="X2645" i="6"/>
  <c r="D2645" i="6"/>
  <c r="C2645" i="6"/>
  <c r="A2645" i="6"/>
  <c r="X2644" i="6"/>
  <c r="D2644" i="6"/>
  <c r="C2644" i="6"/>
  <c r="A2644" i="6"/>
  <c r="X2643" i="6"/>
  <c r="D2643" i="6"/>
  <c r="C2643" i="6"/>
  <c r="A2643" i="6"/>
  <c r="X2642" i="6"/>
  <c r="D2642" i="6"/>
  <c r="C2642" i="6"/>
  <c r="A2642" i="6"/>
  <c r="X2641" i="6"/>
  <c r="D2641" i="6"/>
  <c r="C2641" i="6"/>
  <c r="A2641" i="6"/>
  <c r="X2640" i="6"/>
  <c r="D2640" i="6"/>
  <c r="C2640" i="6"/>
  <c r="A2640" i="6"/>
  <c r="X2639" i="6"/>
  <c r="D2639" i="6"/>
  <c r="C2639" i="6"/>
  <c r="A2639" i="6"/>
  <c r="X2638" i="6"/>
  <c r="D2638" i="6"/>
  <c r="C2638" i="6"/>
  <c r="A2638" i="6"/>
  <c r="X2637" i="6"/>
  <c r="D2637" i="6"/>
  <c r="C2637" i="6"/>
  <c r="A2637" i="6"/>
  <c r="X2636" i="6"/>
  <c r="D2636" i="6"/>
  <c r="C2636" i="6"/>
  <c r="A2636" i="6"/>
  <c r="X2635" i="6"/>
  <c r="D2635" i="6"/>
  <c r="C2635" i="6"/>
  <c r="A2635" i="6"/>
  <c r="X2634" i="6"/>
  <c r="D2634" i="6"/>
  <c r="C2634" i="6"/>
  <c r="A2634" i="6"/>
  <c r="X2633" i="6"/>
  <c r="D2633" i="6"/>
  <c r="C2633" i="6"/>
  <c r="A2633" i="6"/>
  <c r="X2632" i="6"/>
  <c r="D2632" i="6"/>
  <c r="C2632" i="6"/>
  <c r="A2632" i="6"/>
  <c r="X2631" i="6"/>
  <c r="D2631" i="6"/>
  <c r="C2631" i="6"/>
  <c r="A2631" i="6"/>
  <c r="X2630" i="6"/>
  <c r="D2630" i="6"/>
  <c r="C2630" i="6"/>
  <c r="A2630" i="6"/>
  <c r="X2629" i="6"/>
  <c r="D2629" i="6"/>
  <c r="C2629" i="6"/>
  <c r="A2629" i="6"/>
  <c r="X2628" i="6"/>
  <c r="D2628" i="6"/>
  <c r="C2628" i="6"/>
  <c r="A2628" i="6"/>
  <c r="X2627" i="6"/>
  <c r="D2627" i="6"/>
  <c r="C2627" i="6"/>
  <c r="A2627" i="6"/>
  <c r="X2626" i="6"/>
  <c r="D2626" i="6"/>
  <c r="C2626" i="6"/>
  <c r="A2626" i="6"/>
  <c r="X2625" i="6"/>
  <c r="D2625" i="6"/>
  <c r="C2625" i="6"/>
  <c r="A2625" i="6"/>
  <c r="X2624" i="6"/>
  <c r="D2624" i="6"/>
  <c r="C2624" i="6"/>
  <c r="A2624" i="6"/>
  <c r="X2623" i="6"/>
  <c r="D2623" i="6"/>
  <c r="C2623" i="6"/>
  <c r="A2623" i="6"/>
  <c r="X2622" i="6"/>
  <c r="D2622" i="6"/>
  <c r="C2622" i="6"/>
  <c r="A2622" i="6"/>
  <c r="X2621" i="6"/>
  <c r="D2621" i="6"/>
  <c r="C2621" i="6"/>
  <c r="A2621" i="6"/>
  <c r="X2620" i="6"/>
  <c r="D2620" i="6"/>
  <c r="C2620" i="6"/>
  <c r="A2620" i="6"/>
  <c r="X2619" i="6"/>
  <c r="D2619" i="6"/>
  <c r="C2619" i="6"/>
  <c r="A2619" i="6"/>
  <c r="X2618" i="6"/>
  <c r="D2618" i="6"/>
  <c r="C2618" i="6"/>
  <c r="A2618" i="6"/>
  <c r="X2617" i="6"/>
  <c r="D2617" i="6"/>
  <c r="C2617" i="6"/>
  <c r="A2617" i="6"/>
  <c r="X2616" i="6"/>
  <c r="D2616" i="6"/>
  <c r="C2616" i="6"/>
  <c r="A2616" i="6"/>
  <c r="X2615" i="6"/>
  <c r="D2615" i="6"/>
  <c r="C2615" i="6"/>
  <c r="A2615" i="6"/>
  <c r="X2614" i="6"/>
  <c r="D2614" i="6"/>
  <c r="C2614" i="6"/>
  <c r="A2614" i="6"/>
  <c r="X2613" i="6"/>
  <c r="D2613" i="6"/>
  <c r="C2613" i="6"/>
  <c r="A2613" i="6"/>
  <c r="X2612" i="6"/>
  <c r="D2612" i="6"/>
  <c r="C2612" i="6"/>
  <c r="A2612" i="6"/>
  <c r="X2611" i="6"/>
  <c r="D2611" i="6"/>
  <c r="C2611" i="6"/>
  <c r="A2611" i="6"/>
  <c r="X2610" i="6"/>
  <c r="D2610" i="6"/>
  <c r="C2610" i="6"/>
  <c r="A2610" i="6"/>
  <c r="X2609" i="6"/>
  <c r="D2609" i="6"/>
  <c r="C2609" i="6"/>
  <c r="A2609" i="6"/>
  <c r="X2608" i="6"/>
  <c r="D2608" i="6"/>
  <c r="C2608" i="6"/>
  <c r="A2608" i="6"/>
  <c r="X2607" i="6"/>
  <c r="D2607" i="6"/>
  <c r="C2607" i="6"/>
  <c r="A2607" i="6"/>
  <c r="X2606" i="6"/>
  <c r="D2606" i="6"/>
  <c r="C2606" i="6"/>
  <c r="A2606" i="6"/>
  <c r="X2605" i="6"/>
  <c r="D2605" i="6"/>
  <c r="C2605" i="6"/>
  <c r="A2605" i="6"/>
  <c r="X2604" i="6"/>
  <c r="D2604" i="6"/>
  <c r="C2604" i="6"/>
  <c r="A2604" i="6"/>
  <c r="X2603" i="6"/>
  <c r="D2603" i="6"/>
  <c r="C2603" i="6"/>
  <c r="A2603" i="6"/>
  <c r="X2602" i="6"/>
  <c r="D2602" i="6"/>
  <c r="C2602" i="6"/>
  <c r="A2602" i="6"/>
  <c r="X2601" i="6"/>
  <c r="D2601" i="6"/>
  <c r="C2601" i="6"/>
  <c r="A2601" i="6"/>
  <c r="X2600" i="6"/>
  <c r="D2600" i="6"/>
  <c r="C2600" i="6"/>
  <c r="A2600" i="6"/>
  <c r="X2599" i="6"/>
  <c r="D2599" i="6"/>
  <c r="C2599" i="6"/>
  <c r="A2599" i="6"/>
  <c r="X2598" i="6"/>
  <c r="D2598" i="6"/>
  <c r="C2598" i="6"/>
  <c r="A2598" i="6"/>
  <c r="X2597" i="6"/>
  <c r="D2597" i="6"/>
  <c r="C2597" i="6"/>
  <c r="A2597" i="6"/>
  <c r="X2596" i="6"/>
  <c r="D2596" i="6"/>
  <c r="C2596" i="6"/>
  <c r="A2596" i="6"/>
  <c r="X2595" i="6"/>
  <c r="D2595" i="6"/>
  <c r="C2595" i="6"/>
  <c r="A2595" i="6"/>
  <c r="X2594" i="6"/>
  <c r="D2594" i="6"/>
  <c r="C2594" i="6"/>
  <c r="A2594" i="6"/>
  <c r="X2593" i="6"/>
  <c r="D2593" i="6"/>
  <c r="C2593" i="6"/>
  <c r="A2593" i="6"/>
  <c r="X2592" i="6"/>
  <c r="D2592" i="6"/>
  <c r="C2592" i="6"/>
  <c r="A2592" i="6"/>
  <c r="X2591" i="6"/>
  <c r="D2591" i="6"/>
  <c r="C2591" i="6"/>
  <c r="A2591" i="6"/>
  <c r="X2590" i="6"/>
  <c r="D2590" i="6"/>
  <c r="C2590" i="6"/>
  <c r="A2590" i="6"/>
  <c r="X2589" i="6"/>
  <c r="D2589" i="6"/>
  <c r="C2589" i="6"/>
  <c r="A2589" i="6"/>
  <c r="X2588" i="6"/>
  <c r="D2588" i="6"/>
  <c r="C2588" i="6"/>
  <c r="A2588" i="6"/>
  <c r="X2587" i="6"/>
  <c r="D2587" i="6"/>
  <c r="C2587" i="6"/>
  <c r="A2587" i="6"/>
  <c r="X2586" i="6"/>
  <c r="D2586" i="6"/>
  <c r="C2586" i="6"/>
  <c r="A2586" i="6"/>
  <c r="X2585" i="6"/>
  <c r="D2585" i="6"/>
  <c r="C2585" i="6"/>
  <c r="A2585" i="6"/>
  <c r="X2584" i="6"/>
  <c r="D2584" i="6"/>
  <c r="C2584" i="6"/>
  <c r="A2584" i="6"/>
  <c r="X2583" i="6"/>
  <c r="D2583" i="6"/>
  <c r="C2583" i="6"/>
  <c r="A2583" i="6"/>
  <c r="X2582" i="6"/>
  <c r="D2582" i="6"/>
  <c r="C2582" i="6"/>
  <c r="A2582" i="6"/>
  <c r="X2581" i="6"/>
  <c r="D2581" i="6"/>
  <c r="C2581" i="6"/>
  <c r="A2581" i="6"/>
  <c r="X2580" i="6"/>
  <c r="D2580" i="6"/>
  <c r="C2580" i="6"/>
  <c r="A2580" i="6"/>
  <c r="X2579" i="6"/>
  <c r="D2579" i="6"/>
  <c r="C2579" i="6"/>
  <c r="A2579" i="6"/>
  <c r="X2578" i="6"/>
  <c r="D2578" i="6"/>
  <c r="C2578" i="6"/>
  <c r="A2578" i="6"/>
  <c r="X2577" i="6"/>
  <c r="D2577" i="6"/>
  <c r="C2577" i="6"/>
  <c r="A2577" i="6"/>
  <c r="X2576" i="6"/>
  <c r="D2576" i="6"/>
  <c r="C2576" i="6"/>
  <c r="A2576" i="6"/>
  <c r="X2575" i="6"/>
  <c r="D2575" i="6"/>
  <c r="C2575" i="6"/>
  <c r="A2575" i="6"/>
  <c r="X2574" i="6"/>
  <c r="D2574" i="6"/>
  <c r="C2574" i="6"/>
  <c r="A2574" i="6"/>
  <c r="X2573" i="6"/>
  <c r="D2573" i="6"/>
  <c r="C2573" i="6"/>
  <c r="A2573" i="6"/>
  <c r="X2572" i="6"/>
  <c r="D2572" i="6"/>
  <c r="C2572" i="6"/>
  <c r="A2572" i="6"/>
  <c r="X2571" i="6"/>
  <c r="D2571" i="6"/>
  <c r="C2571" i="6"/>
  <c r="A2571" i="6"/>
  <c r="X2570" i="6"/>
  <c r="D2570" i="6"/>
  <c r="C2570" i="6"/>
  <c r="A2570" i="6"/>
  <c r="X2569" i="6"/>
  <c r="D2569" i="6"/>
  <c r="C2569" i="6"/>
  <c r="A2569" i="6"/>
  <c r="X2568" i="6"/>
  <c r="D2568" i="6"/>
  <c r="C2568" i="6"/>
  <c r="A2568" i="6"/>
  <c r="X2567" i="6"/>
  <c r="D2567" i="6"/>
  <c r="C2567" i="6"/>
  <c r="A2567" i="6"/>
  <c r="X2566" i="6"/>
  <c r="D2566" i="6"/>
  <c r="C2566" i="6"/>
  <c r="A2566" i="6"/>
  <c r="X2565" i="6"/>
  <c r="D2565" i="6"/>
  <c r="C2565" i="6"/>
  <c r="A2565" i="6"/>
  <c r="X2564" i="6"/>
  <c r="D2564" i="6"/>
  <c r="C2564" i="6"/>
  <c r="A2564" i="6"/>
  <c r="X2563" i="6"/>
  <c r="D2563" i="6"/>
  <c r="C2563" i="6"/>
  <c r="A2563" i="6"/>
  <c r="X2562" i="6"/>
  <c r="D2562" i="6"/>
  <c r="C2562" i="6"/>
  <c r="A2562" i="6"/>
  <c r="X2561" i="6"/>
  <c r="D2561" i="6"/>
  <c r="C2561" i="6"/>
  <c r="A2561" i="6"/>
  <c r="X2560" i="6"/>
  <c r="D2560" i="6"/>
  <c r="C2560" i="6"/>
  <c r="A2560" i="6"/>
  <c r="X2559" i="6"/>
  <c r="D2559" i="6"/>
  <c r="C2559" i="6"/>
  <c r="A2559" i="6"/>
  <c r="X2558" i="6"/>
  <c r="D2558" i="6"/>
  <c r="C2558" i="6"/>
  <c r="A2558" i="6"/>
  <c r="X2557" i="6"/>
  <c r="D2557" i="6"/>
  <c r="C2557" i="6"/>
  <c r="A2557" i="6"/>
  <c r="X2556" i="6"/>
  <c r="D2556" i="6"/>
  <c r="C2556" i="6"/>
  <c r="A2556" i="6"/>
  <c r="X2555" i="6"/>
  <c r="D2555" i="6"/>
  <c r="C2555" i="6"/>
  <c r="A2555" i="6"/>
  <c r="X2554" i="6"/>
  <c r="D2554" i="6"/>
  <c r="C2554" i="6"/>
  <c r="A2554" i="6"/>
  <c r="X2553" i="6"/>
  <c r="D2553" i="6"/>
  <c r="C2553" i="6"/>
  <c r="A2553" i="6"/>
  <c r="X2552" i="6"/>
  <c r="D2552" i="6"/>
  <c r="C2552" i="6"/>
  <c r="A2552" i="6"/>
  <c r="X2551" i="6"/>
  <c r="D2551" i="6"/>
  <c r="C2551" i="6"/>
  <c r="A2551" i="6"/>
  <c r="X2550" i="6"/>
  <c r="D2550" i="6"/>
  <c r="C2550" i="6"/>
  <c r="A2550" i="6"/>
  <c r="X2549" i="6"/>
  <c r="D2549" i="6"/>
  <c r="C2549" i="6"/>
  <c r="A2549" i="6"/>
  <c r="X2548" i="6"/>
  <c r="D2548" i="6"/>
  <c r="C2548" i="6"/>
  <c r="A2548" i="6"/>
  <c r="X2547" i="6"/>
  <c r="D2547" i="6"/>
  <c r="C2547" i="6"/>
  <c r="A2547" i="6"/>
  <c r="X2546" i="6"/>
  <c r="D2546" i="6"/>
  <c r="C2546" i="6"/>
  <c r="A2546" i="6"/>
  <c r="X2545" i="6"/>
  <c r="D2545" i="6"/>
  <c r="C2545" i="6"/>
  <c r="A2545" i="6"/>
  <c r="X2544" i="6"/>
  <c r="D2544" i="6"/>
  <c r="C2544" i="6"/>
  <c r="A2544" i="6"/>
  <c r="X2543" i="6"/>
  <c r="D2543" i="6"/>
  <c r="C2543" i="6"/>
  <c r="A2543" i="6"/>
  <c r="X2542" i="6"/>
  <c r="D2542" i="6"/>
  <c r="C2542" i="6"/>
  <c r="A2542" i="6"/>
  <c r="X2541" i="6"/>
  <c r="D2541" i="6"/>
  <c r="C2541" i="6"/>
  <c r="A2541" i="6"/>
  <c r="X2540" i="6"/>
  <c r="D2540" i="6"/>
  <c r="C2540" i="6"/>
  <c r="A2540" i="6"/>
  <c r="X2539" i="6"/>
  <c r="D2539" i="6"/>
  <c r="C2539" i="6"/>
  <c r="A2539" i="6"/>
  <c r="X2538" i="6"/>
  <c r="D2538" i="6"/>
  <c r="C2538" i="6"/>
  <c r="A2538" i="6"/>
  <c r="X2537" i="6"/>
  <c r="D2537" i="6"/>
  <c r="C2537" i="6"/>
  <c r="A2537" i="6"/>
  <c r="X2536" i="6"/>
  <c r="D2536" i="6"/>
  <c r="C2536" i="6"/>
  <c r="A2536" i="6"/>
  <c r="X2535" i="6"/>
  <c r="D2535" i="6"/>
  <c r="C2535" i="6"/>
  <c r="A2535" i="6"/>
  <c r="X2534" i="6"/>
  <c r="D2534" i="6"/>
  <c r="C2534" i="6"/>
  <c r="A2534" i="6"/>
  <c r="X2533" i="6"/>
  <c r="D2533" i="6"/>
  <c r="C2533" i="6"/>
  <c r="A2533" i="6"/>
  <c r="X2532" i="6"/>
  <c r="D2532" i="6"/>
  <c r="C2532" i="6"/>
  <c r="A2532" i="6"/>
  <c r="X2531" i="6"/>
  <c r="D2531" i="6"/>
  <c r="C2531" i="6"/>
  <c r="A2531" i="6"/>
  <c r="X2530" i="6"/>
  <c r="D2530" i="6"/>
  <c r="C2530" i="6"/>
  <c r="A2530" i="6"/>
  <c r="X2529" i="6"/>
  <c r="D2529" i="6"/>
  <c r="C2529" i="6"/>
  <c r="A2529" i="6"/>
  <c r="X2528" i="6"/>
  <c r="D2528" i="6"/>
  <c r="C2528" i="6"/>
  <c r="A2528" i="6"/>
  <c r="X2527" i="6"/>
  <c r="D2527" i="6"/>
  <c r="C2527" i="6"/>
  <c r="A2527" i="6"/>
  <c r="X2526" i="6"/>
  <c r="D2526" i="6"/>
  <c r="C2526" i="6"/>
  <c r="A2526" i="6"/>
  <c r="X2525" i="6"/>
  <c r="D2525" i="6"/>
  <c r="C2525" i="6"/>
  <c r="A2525" i="6"/>
  <c r="X2524" i="6"/>
  <c r="D2524" i="6"/>
  <c r="C2524" i="6"/>
  <c r="A2524" i="6"/>
  <c r="X2523" i="6"/>
  <c r="D2523" i="6"/>
  <c r="C2523" i="6"/>
  <c r="A2523" i="6"/>
  <c r="X2522" i="6"/>
  <c r="D2522" i="6"/>
  <c r="C2522" i="6"/>
  <c r="A2522" i="6"/>
  <c r="X2521" i="6"/>
  <c r="D2521" i="6"/>
  <c r="C2521" i="6"/>
  <c r="A2521" i="6"/>
  <c r="X2520" i="6"/>
  <c r="D2520" i="6"/>
  <c r="C2520" i="6"/>
  <c r="A2520" i="6"/>
  <c r="X2519" i="6"/>
  <c r="D2519" i="6"/>
  <c r="C2519" i="6"/>
  <c r="A2519" i="6"/>
  <c r="X2518" i="6"/>
  <c r="D2518" i="6"/>
  <c r="C2518" i="6"/>
  <c r="A2518" i="6"/>
  <c r="X2517" i="6"/>
  <c r="D2517" i="6"/>
  <c r="C2517" i="6"/>
  <c r="A2517" i="6"/>
  <c r="X2516" i="6"/>
  <c r="D2516" i="6"/>
  <c r="C2516" i="6"/>
  <c r="A2516" i="6"/>
  <c r="X2515" i="6"/>
  <c r="D2515" i="6"/>
  <c r="C2515" i="6"/>
  <c r="A2515" i="6"/>
  <c r="X2514" i="6"/>
  <c r="D2514" i="6"/>
  <c r="C2514" i="6"/>
  <c r="A2514" i="6"/>
  <c r="X2513" i="6"/>
  <c r="D2513" i="6"/>
  <c r="C2513" i="6"/>
  <c r="A2513" i="6"/>
  <c r="X2512" i="6"/>
  <c r="D2512" i="6"/>
  <c r="C2512" i="6"/>
  <c r="A2512" i="6"/>
  <c r="X2511" i="6"/>
  <c r="D2511" i="6"/>
  <c r="C2511" i="6"/>
  <c r="A2511" i="6"/>
  <c r="X2510" i="6"/>
  <c r="D2510" i="6"/>
  <c r="C2510" i="6"/>
  <c r="A2510" i="6"/>
  <c r="X2509" i="6"/>
  <c r="D2509" i="6"/>
  <c r="C2509" i="6"/>
  <c r="A2509" i="6"/>
  <c r="X2508" i="6"/>
  <c r="D2508" i="6"/>
  <c r="C2508" i="6"/>
  <c r="A2508" i="6"/>
  <c r="X2507" i="6"/>
  <c r="D2507" i="6"/>
  <c r="C2507" i="6"/>
  <c r="A2507" i="6"/>
  <c r="X2506" i="6"/>
  <c r="D2506" i="6"/>
  <c r="C2506" i="6"/>
  <c r="A2506" i="6"/>
  <c r="X2505" i="6"/>
  <c r="D2505" i="6"/>
  <c r="C2505" i="6"/>
  <c r="A2505" i="6"/>
  <c r="X2504" i="6"/>
  <c r="D2504" i="6"/>
  <c r="C2504" i="6"/>
  <c r="A2504" i="6"/>
  <c r="X2503" i="6"/>
  <c r="D2503" i="6"/>
  <c r="C2503" i="6"/>
  <c r="A2503" i="6"/>
  <c r="X2502" i="6"/>
  <c r="D2502" i="6"/>
  <c r="C2502" i="6"/>
  <c r="A2502" i="6"/>
  <c r="X2501" i="6"/>
  <c r="D2501" i="6"/>
  <c r="C2501" i="6"/>
  <c r="A2501" i="6"/>
  <c r="X2500" i="6"/>
  <c r="D2500" i="6"/>
  <c r="C2500" i="6"/>
  <c r="A2500" i="6"/>
  <c r="X2499" i="6"/>
  <c r="D2499" i="6"/>
  <c r="C2499" i="6"/>
  <c r="A2499" i="6"/>
  <c r="X2498" i="6"/>
  <c r="D2498" i="6"/>
  <c r="C2498" i="6"/>
  <c r="A2498" i="6"/>
  <c r="X2497" i="6"/>
  <c r="D2497" i="6"/>
  <c r="C2497" i="6"/>
  <c r="A2497" i="6"/>
  <c r="X2496" i="6"/>
  <c r="D2496" i="6"/>
  <c r="C2496" i="6"/>
  <c r="A2496" i="6"/>
  <c r="X2495" i="6"/>
  <c r="D2495" i="6"/>
  <c r="C2495" i="6"/>
  <c r="A2495" i="6"/>
  <c r="X2494" i="6"/>
  <c r="D2494" i="6"/>
  <c r="C2494" i="6"/>
  <c r="A2494" i="6"/>
  <c r="X2493" i="6"/>
  <c r="D2493" i="6"/>
  <c r="C2493" i="6"/>
  <c r="A2493" i="6"/>
  <c r="X2492" i="6"/>
  <c r="D2492" i="6"/>
  <c r="C2492" i="6"/>
  <c r="A2492" i="6"/>
  <c r="X2491" i="6"/>
  <c r="D2491" i="6"/>
  <c r="C2491" i="6"/>
  <c r="A2491" i="6"/>
  <c r="X2490" i="6"/>
  <c r="D2490" i="6"/>
  <c r="C2490" i="6"/>
  <c r="A2490" i="6"/>
  <c r="X2489" i="6"/>
  <c r="D2489" i="6"/>
  <c r="C2489" i="6"/>
  <c r="A2489" i="6"/>
  <c r="X2488" i="6"/>
  <c r="D2488" i="6"/>
  <c r="C2488" i="6"/>
  <c r="A2488" i="6"/>
  <c r="X2487" i="6"/>
  <c r="D2487" i="6"/>
  <c r="C2487" i="6"/>
  <c r="A2487" i="6"/>
  <c r="X2486" i="6"/>
  <c r="D2486" i="6"/>
  <c r="C2486" i="6"/>
  <c r="A2486" i="6"/>
  <c r="X2485" i="6"/>
  <c r="D2485" i="6"/>
  <c r="C2485" i="6"/>
  <c r="A2485" i="6"/>
  <c r="X2484" i="6"/>
  <c r="D2484" i="6"/>
  <c r="C2484" i="6"/>
  <c r="A2484" i="6"/>
  <c r="X2483" i="6"/>
  <c r="D2483" i="6"/>
  <c r="C2483" i="6"/>
  <c r="A2483" i="6"/>
  <c r="X2482" i="6"/>
  <c r="D2482" i="6"/>
  <c r="C2482" i="6"/>
  <c r="A2482" i="6"/>
  <c r="X2481" i="6"/>
  <c r="D2481" i="6"/>
  <c r="C2481" i="6"/>
  <c r="A2481" i="6"/>
  <c r="X2480" i="6"/>
  <c r="D2480" i="6"/>
  <c r="C2480" i="6"/>
  <c r="A2480" i="6"/>
  <c r="X2479" i="6"/>
  <c r="D2479" i="6"/>
  <c r="C2479" i="6"/>
  <c r="A2479" i="6"/>
  <c r="X2478" i="6"/>
  <c r="D2478" i="6"/>
  <c r="C2478" i="6"/>
  <c r="A2478" i="6"/>
  <c r="X2477" i="6"/>
  <c r="D2477" i="6"/>
  <c r="C2477" i="6"/>
  <c r="A2477" i="6"/>
  <c r="X2476" i="6"/>
  <c r="D2476" i="6"/>
  <c r="C2476" i="6"/>
  <c r="A2476" i="6"/>
  <c r="X2475" i="6"/>
  <c r="D2475" i="6"/>
  <c r="C2475" i="6"/>
  <c r="A2475" i="6"/>
  <c r="X2474" i="6"/>
  <c r="D2474" i="6"/>
  <c r="C2474" i="6"/>
  <c r="A2474" i="6"/>
  <c r="X2473" i="6"/>
  <c r="D2473" i="6"/>
  <c r="C2473" i="6"/>
  <c r="A2473" i="6"/>
  <c r="X2472" i="6"/>
  <c r="D2472" i="6"/>
  <c r="C2472" i="6"/>
  <c r="A2472" i="6"/>
  <c r="X2471" i="6"/>
  <c r="D2471" i="6"/>
  <c r="C2471" i="6"/>
  <c r="A2471" i="6"/>
  <c r="X2470" i="6"/>
  <c r="D2470" i="6"/>
  <c r="C2470" i="6"/>
  <c r="A2470" i="6"/>
  <c r="X2469" i="6"/>
  <c r="D2469" i="6"/>
  <c r="C2469" i="6"/>
  <c r="A2469" i="6"/>
  <c r="X2468" i="6"/>
  <c r="D2468" i="6"/>
  <c r="C2468" i="6"/>
  <c r="A2468" i="6"/>
  <c r="X2467" i="6"/>
  <c r="D2467" i="6"/>
  <c r="C2467" i="6"/>
  <c r="A2467" i="6"/>
  <c r="X2466" i="6"/>
  <c r="D2466" i="6"/>
  <c r="C2466" i="6"/>
  <c r="A2466" i="6"/>
  <c r="X2465" i="6"/>
  <c r="D2465" i="6"/>
  <c r="C2465" i="6"/>
  <c r="A2465" i="6"/>
  <c r="X2464" i="6"/>
  <c r="D2464" i="6"/>
  <c r="C2464" i="6"/>
  <c r="A2464" i="6"/>
  <c r="X2463" i="6"/>
  <c r="D2463" i="6"/>
  <c r="C2463" i="6"/>
  <c r="A2463" i="6"/>
  <c r="X2462" i="6"/>
  <c r="D2462" i="6"/>
  <c r="C2462" i="6"/>
  <c r="A2462" i="6"/>
  <c r="X2461" i="6"/>
  <c r="D2461" i="6"/>
  <c r="C2461" i="6"/>
  <c r="A2461" i="6"/>
  <c r="X2460" i="6"/>
  <c r="D2460" i="6"/>
  <c r="C2460" i="6"/>
  <c r="A2460" i="6"/>
  <c r="X2459" i="6"/>
  <c r="D2459" i="6"/>
  <c r="C2459" i="6"/>
  <c r="A2459" i="6"/>
  <c r="X2458" i="6"/>
  <c r="D2458" i="6"/>
  <c r="C2458" i="6"/>
  <c r="A2458" i="6"/>
  <c r="X2457" i="6"/>
  <c r="D2457" i="6"/>
  <c r="C2457" i="6"/>
  <c r="A2457" i="6"/>
  <c r="X2456" i="6"/>
  <c r="D2456" i="6"/>
  <c r="C2456" i="6"/>
  <c r="A2456" i="6"/>
  <c r="X2455" i="6"/>
  <c r="D2455" i="6"/>
  <c r="C2455" i="6"/>
  <c r="A2455" i="6"/>
  <c r="X2454" i="6"/>
  <c r="D2454" i="6"/>
  <c r="C2454" i="6"/>
  <c r="A2454" i="6"/>
  <c r="X2453" i="6"/>
  <c r="D2453" i="6"/>
  <c r="C2453" i="6"/>
  <c r="A2453" i="6"/>
  <c r="X2452" i="6"/>
  <c r="D2452" i="6"/>
  <c r="C2452" i="6"/>
  <c r="A2452" i="6"/>
  <c r="X2451" i="6"/>
  <c r="D2451" i="6"/>
  <c r="C2451" i="6"/>
  <c r="A2451" i="6"/>
  <c r="X2450" i="6"/>
  <c r="D2450" i="6"/>
  <c r="C2450" i="6"/>
  <c r="A2450" i="6"/>
  <c r="X2449" i="6"/>
  <c r="D2449" i="6"/>
  <c r="C2449" i="6"/>
  <c r="A2449" i="6"/>
  <c r="X2448" i="6"/>
  <c r="D2448" i="6"/>
  <c r="C2448" i="6"/>
  <c r="A2448" i="6"/>
  <c r="X2447" i="6"/>
  <c r="D2447" i="6"/>
  <c r="C2447" i="6"/>
  <c r="A2447" i="6"/>
  <c r="X2446" i="6"/>
  <c r="D2446" i="6"/>
  <c r="C2446" i="6"/>
  <c r="A2446" i="6"/>
  <c r="X2445" i="6"/>
  <c r="D2445" i="6"/>
  <c r="C2445" i="6"/>
  <c r="A2445" i="6"/>
  <c r="X2444" i="6"/>
  <c r="D2444" i="6"/>
  <c r="C2444" i="6"/>
  <c r="A2444" i="6"/>
  <c r="X2443" i="6"/>
  <c r="D2443" i="6"/>
  <c r="C2443" i="6"/>
  <c r="A2443" i="6"/>
  <c r="X2442" i="6"/>
  <c r="D2442" i="6"/>
  <c r="C2442" i="6"/>
  <c r="A2442" i="6"/>
  <c r="X2441" i="6"/>
  <c r="D2441" i="6"/>
  <c r="C2441" i="6"/>
  <c r="A2441" i="6"/>
  <c r="X2440" i="6"/>
  <c r="D2440" i="6"/>
  <c r="C2440" i="6"/>
  <c r="A2440" i="6"/>
  <c r="X2439" i="6"/>
  <c r="D2439" i="6"/>
  <c r="C2439" i="6"/>
  <c r="A2439" i="6"/>
  <c r="X2438" i="6"/>
  <c r="D2438" i="6"/>
  <c r="C2438" i="6"/>
  <c r="A2438" i="6"/>
  <c r="X2437" i="6"/>
  <c r="D2437" i="6"/>
  <c r="C2437" i="6"/>
  <c r="A2437" i="6"/>
  <c r="X2436" i="6"/>
  <c r="D2436" i="6"/>
  <c r="C2436" i="6"/>
  <c r="A2436" i="6"/>
  <c r="X2435" i="6"/>
  <c r="D2435" i="6"/>
  <c r="C2435" i="6"/>
  <c r="A2435" i="6"/>
  <c r="X2434" i="6"/>
  <c r="D2434" i="6"/>
  <c r="C2434" i="6"/>
  <c r="A2434" i="6"/>
  <c r="X2433" i="6"/>
  <c r="D2433" i="6"/>
  <c r="C2433" i="6"/>
  <c r="A2433" i="6"/>
  <c r="X2432" i="6"/>
  <c r="D2432" i="6"/>
  <c r="C2432" i="6"/>
  <c r="A2432" i="6"/>
  <c r="X2431" i="6"/>
  <c r="D2431" i="6"/>
  <c r="C2431" i="6"/>
  <c r="A2431" i="6"/>
  <c r="X2430" i="6"/>
  <c r="D2430" i="6"/>
  <c r="C2430" i="6"/>
  <c r="A2430" i="6"/>
  <c r="X2429" i="6"/>
  <c r="D2429" i="6"/>
  <c r="C2429" i="6"/>
  <c r="A2429" i="6"/>
  <c r="X2428" i="6"/>
  <c r="D2428" i="6"/>
  <c r="C2428" i="6"/>
  <c r="A2428" i="6"/>
  <c r="X2427" i="6"/>
  <c r="D2427" i="6"/>
  <c r="C2427" i="6"/>
  <c r="A2427" i="6"/>
  <c r="X2426" i="6"/>
  <c r="D2426" i="6"/>
  <c r="C2426" i="6"/>
  <c r="A2426" i="6"/>
  <c r="X2425" i="6"/>
  <c r="D2425" i="6"/>
  <c r="C2425" i="6"/>
  <c r="A2425" i="6"/>
  <c r="X2424" i="6"/>
  <c r="D2424" i="6"/>
  <c r="C2424" i="6"/>
  <c r="A2424" i="6"/>
  <c r="X2423" i="6"/>
  <c r="D2423" i="6"/>
  <c r="C2423" i="6"/>
  <c r="A2423" i="6"/>
  <c r="X2422" i="6"/>
  <c r="D2422" i="6"/>
  <c r="C2422" i="6"/>
  <c r="A2422" i="6"/>
  <c r="X2421" i="6"/>
  <c r="D2421" i="6"/>
  <c r="C2421" i="6"/>
  <c r="A2421" i="6"/>
  <c r="X2420" i="6"/>
  <c r="D2420" i="6"/>
  <c r="C2420" i="6"/>
  <c r="A2420" i="6"/>
  <c r="X2419" i="6"/>
  <c r="D2419" i="6"/>
  <c r="C2419" i="6"/>
  <c r="A2419" i="6"/>
  <c r="X2418" i="6"/>
  <c r="D2418" i="6"/>
  <c r="C2418" i="6"/>
  <c r="A2418" i="6"/>
  <c r="X2417" i="6"/>
  <c r="D2417" i="6"/>
  <c r="C2417" i="6"/>
  <c r="A2417" i="6"/>
  <c r="X2416" i="6"/>
  <c r="D2416" i="6"/>
  <c r="C2416" i="6"/>
  <c r="A2416" i="6"/>
  <c r="X2415" i="6"/>
  <c r="D2415" i="6"/>
  <c r="C2415" i="6"/>
  <c r="A2415" i="6"/>
  <c r="X2414" i="6"/>
  <c r="D2414" i="6"/>
  <c r="C2414" i="6"/>
  <c r="A2414" i="6"/>
  <c r="X2413" i="6"/>
  <c r="D2413" i="6"/>
  <c r="C2413" i="6"/>
  <c r="A2413" i="6"/>
  <c r="X2412" i="6"/>
  <c r="D2412" i="6"/>
  <c r="C2412" i="6"/>
  <c r="A2412" i="6"/>
  <c r="X2411" i="6"/>
  <c r="D2411" i="6"/>
  <c r="C2411" i="6"/>
  <c r="A2411" i="6"/>
  <c r="X2410" i="6"/>
  <c r="D2410" i="6"/>
  <c r="C2410" i="6"/>
  <c r="A2410" i="6"/>
  <c r="X2409" i="6"/>
  <c r="D2409" i="6"/>
  <c r="C2409" i="6"/>
  <c r="A2409" i="6"/>
  <c r="X2408" i="6"/>
  <c r="D2408" i="6"/>
  <c r="C2408" i="6"/>
  <c r="A2408" i="6"/>
  <c r="X2407" i="6"/>
  <c r="D2407" i="6"/>
  <c r="C2407" i="6"/>
  <c r="A2407" i="6"/>
  <c r="X2406" i="6"/>
  <c r="D2406" i="6"/>
  <c r="C2406" i="6"/>
  <c r="A2406" i="6"/>
  <c r="X2405" i="6"/>
  <c r="D2405" i="6"/>
  <c r="C2405" i="6"/>
  <c r="A2405" i="6"/>
  <c r="X2404" i="6"/>
  <c r="D2404" i="6"/>
  <c r="C2404" i="6"/>
  <c r="A2404" i="6"/>
  <c r="X2403" i="6"/>
  <c r="D2403" i="6"/>
  <c r="C2403" i="6"/>
  <c r="A2403" i="6"/>
  <c r="X2402" i="6"/>
  <c r="D2402" i="6"/>
  <c r="C2402" i="6"/>
  <c r="A2402" i="6"/>
  <c r="X2401" i="6"/>
  <c r="D2401" i="6"/>
  <c r="C2401" i="6"/>
  <c r="A2401" i="6"/>
  <c r="X2400" i="6"/>
  <c r="D2400" i="6"/>
  <c r="C2400" i="6"/>
  <c r="A2400" i="6"/>
  <c r="X2399" i="6"/>
  <c r="D2399" i="6"/>
  <c r="C2399" i="6"/>
  <c r="A2399" i="6"/>
  <c r="X2398" i="6"/>
  <c r="D2398" i="6"/>
  <c r="C2398" i="6"/>
  <c r="A2398" i="6"/>
  <c r="X2397" i="6"/>
  <c r="D2397" i="6"/>
  <c r="C2397" i="6"/>
  <c r="A2397" i="6"/>
  <c r="X2396" i="6"/>
  <c r="D2396" i="6"/>
  <c r="C2396" i="6"/>
  <c r="A2396" i="6"/>
  <c r="X2395" i="6"/>
  <c r="D2395" i="6"/>
  <c r="C2395" i="6"/>
  <c r="A2395" i="6"/>
  <c r="X2394" i="6"/>
  <c r="D2394" i="6"/>
  <c r="C2394" i="6"/>
  <c r="A2394" i="6"/>
  <c r="X2393" i="6"/>
  <c r="D2393" i="6"/>
  <c r="C2393" i="6"/>
  <c r="A2393" i="6"/>
  <c r="X2392" i="6"/>
  <c r="D2392" i="6"/>
  <c r="C2392" i="6"/>
  <c r="A2392" i="6"/>
  <c r="X2391" i="6"/>
  <c r="D2391" i="6"/>
  <c r="C2391" i="6"/>
  <c r="A2391" i="6"/>
  <c r="X2390" i="6"/>
  <c r="D2390" i="6"/>
  <c r="C2390" i="6"/>
  <c r="A2390" i="6"/>
  <c r="X2389" i="6"/>
  <c r="D2389" i="6"/>
  <c r="C2389" i="6"/>
  <c r="A2389" i="6"/>
  <c r="X2388" i="6"/>
  <c r="D2388" i="6"/>
  <c r="C2388" i="6"/>
  <c r="A2388" i="6"/>
  <c r="X2387" i="6"/>
  <c r="D2387" i="6"/>
  <c r="C2387" i="6"/>
  <c r="A2387" i="6"/>
  <c r="X2386" i="6"/>
  <c r="D2386" i="6"/>
  <c r="C2386" i="6"/>
  <c r="A2386" i="6"/>
  <c r="X2385" i="6"/>
  <c r="D2385" i="6"/>
  <c r="C2385" i="6"/>
  <c r="A2385" i="6"/>
  <c r="X2384" i="6"/>
  <c r="D2384" i="6"/>
  <c r="C2384" i="6"/>
  <c r="A2384" i="6"/>
  <c r="X2383" i="6"/>
  <c r="D2383" i="6"/>
  <c r="C2383" i="6"/>
  <c r="A2383" i="6"/>
  <c r="X2382" i="6"/>
  <c r="D2382" i="6"/>
  <c r="C2382" i="6"/>
  <c r="A2382" i="6"/>
  <c r="X2381" i="6"/>
  <c r="D2381" i="6"/>
  <c r="C2381" i="6"/>
  <c r="A2381" i="6"/>
  <c r="X2380" i="6"/>
  <c r="D2380" i="6"/>
  <c r="C2380" i="6"/>
  <c r="A2380" i="6"/>
  <c r="X2379" i="6"/>
  <c r="D2379" i="6"/>
  <c r="C2379" i="6"/>
  <c r="A2379" i="6"/>
  <c r="X2378" i="6"/>
  <c r="D2378" i="6"/>
  <c r="C2378" i="6"/>
  <c r="A2378" i="6"/>
  <c r="X2377" i="6"/>
  <c r="D2377" i="6"/>
  <c r="C2377" i="6"/>
  <c r="A2377" i="6"/>
  <c r="X2376" i="6"/>
  <c r="D2376" i="6"/>
  <c r="C2376" i="6"/>
  <c r="A2376" i="6"/>
  <c r="X2375" i="6"/>
  <c r="D2375" i="6"/>
  <c r="C2375" i="6"/>
  <c r="A2375" i="6"/>
  <c r="X2374" i="6"/>
  <c r="D2374" i="6"/>
  <c r="C2374" i="6"/>
  <c r="A2374" i="6"/>
  <c r="X2373" i="6"/>
  <c r="D2373" i="6"/>
  <c r="C2373" i="6"/>
  <c r="A2373" i="6"/>
  <c r="X2372" i="6"/>
  <c r="D2372" i="6"/>
  <c r="C2372" i="6"/>
  <c r="A2372" i="6"/>
  <c r="X2371" i="6"/>
  <c r="D2371" i="6"/>
  <c r="C2371" i="6"/>
  <c r="A2371" i="6"/>
  <c r="X2370" i="6"/>
  <c r="D2370" i="6"/>
  <c r="C2370" i="6"/>
  <c r="A2370" i="6"/>
  <c r="X2369" i="6"/>
  <c r="D2369" i="6"/>
  <c r="C2369" i="6"/>
  <c r="A2369" i="6"/>
  <c r="X2368" i="6"/>
  <c r="D2368" i="6"/>
  <c r="C2368" i="6"/>
  <c r="A2368" i="6"/>
  <c r="X2367" i="6"/>
  <c r="D2367" i="6"/>
  <c r="C2367" i="6"/>
  <c r="A2367" i="6"/>
  <c r="X2366" i="6"/>
  <c r="D2366" i="6"/>
  <c r="C2366" i="6"/>
  <c r="A2366" i="6"/>
  <c r="X2365" i="6"/>
  <c r="D2365" i="6"/>
  <c r="C2365" i="6"/>
  <c r="A2365" i="6"/>
  <c r="X2364" i="6"/>
  <c r="D2364" i="6"/>
  <c r="C2364" i="6"/>
  <c r="A2364" i="6"/>
  <c r="X2363" i="6"/>
  <c r="D2363" i="6"/>
  <c r="C2363" i="6"/>
  <c r="A2363" i="6"/>
  <c r="X2362" i="6"/>
  <c r="D2362" i="6"/>
  <c r="C2362" i="6"/>
  <c r="A2362" i="6"/>
  <c r="X2361" i="6"/>
  <c r="D2361" i="6"/>
  <c r="C2361" i="6"/>
  <c r="A2361" i="6"/>
  <c r="X2360" i="6"/>
  <c r="D2360" i="6"/>
  <c r="C2360" i="6"/>
  <c r="A2360" i="6"/>
  <c r="X2359" i="6"/>
  <c r="D2359" i="6"/>
  <c r="C2359" i="6"/>
  <c r="A2359" i="6"/>
  <c r="X2358" i="6"/>
  <c r="D2358" i="6"/>
  <c r="C2358" i="6"/>
  <c r="A2358" i="6"/>
  <c r="X2357" i="6"/>
  <c r="D2357" i="6"/>
  <c r="C2357" i="6"/>
  <c r="A2357" i="6"/>
  <c r="X2356" i="6"/>
  <c r="D2356" i="6"/>
  <c r="C2356" i="6"/>
  <c r="A2356" i="6"/>
  <c r="X2355" i="6"/>
  <c r="D2355" i="6"/>
  <c r="C2355" i="6"/>
  <c r="A2355" i="6"/>
  <c r="X2354" i="6"/>
  <c r="D2354" i="6"/>
  <c r="C2354" i="6"/>
  <c r="A2354" i="6"/>
  <c r="X2353" i="6"/>
  <c r="D2353" i="6"/>
  <c r="C2353" i="6"/>
  <c r="A2353" i="6"/>
  <c r="X2352" i="6"/>
  <c r="D2352" i="6"/>
  <c r="C2352" i="6"/>
  <c r="A2352" i="6"/>
  <c r="X2351" i="6"/>
  <c r="D2351" i="6"/>
  <c r="C2351" i="6"/>
  <c r="A2351" i="6"/>
  <c r="X2350" i="6"/>
  <c r="D2350" i="6"/>
  <c r="C2350" i="6"/>
  <c r="A2350" i="6"/>
  <c r="X2349" i="6"/>
  <c r="D2349" i="6"/>
  <c r="C2349" i="6"/>
  <c r="A2349" i="6"/>
  <c r="X2348" i="6"/>
  <c r="D2348" i="6"/>
  <c r="C2348" i="6"/>
  <c r="A2348" i="6"/>
  <c r="X2347" i="6"/>
  <c r="D2347" i="6"/>
  <c r="C2347" i="6"/>
  <c r="A2347" i="6"/>
  <c r="X2346" i="6"/>
  <c r="D2346" i="6"/>
  <c r="C2346" i="6"/>
  <c r="A2346" i="6"/>
  <c r="X2345" i="6"/>
  <c r="D2345" i="6"/>
  <c r="C2345" i="6"/>
  <c r="A2345" i="6"/>
  <c r="X2344" i="6"/>
  <c r="D2344" i="6"/>
  <c r="C2344" i="6"/>
  <c r="A2344" i="6"/>
  <c r="X2343" i="6"/>
  <c r="D2343" i="6"/>
  <c r="C2343" i="6"/>
  <c r="A2343" i="6"/>
  <c r="X2342" i="6"/>
  <c r="D2342" i="6"/>
  <c r="C2342" i="6"/>
  <c r="A2342" i="6"/>
  <c r="X2341" i="6"/>
  <c r="D2341" i="6"/>
  <c r="C2341" i="6"/>
  <c r="A2341" i="6"/>
  <c r="X2340" i="6"/>
  <c r="D2340" i="6"/>
  <c r="C2340" i="6"/>
  <c r="A2340" i="6"/>
  <c r="X2339" i="6"/>
  <c r="D2339" i="6"/>
  <c r="C2339" i="6"/>
  <c r="A2339" i="6"/>
  <c r="X2338" i="6"/>
  <c r="D2338" i="6"/>
  <c r="C2338" i="6"/>
  <c r="A2338" i="6"/>
  <c r="X2337" i="6"/>
  <c r="D2337" i="6"/>
  <c r="C2337" i="6"/>
  <c r="A2337" i="6"/>
  <c r="X2336" i="6"/>
  <c r="D2336" i="6"/>
  <c r="C2336" i="6"/>
  <c r="A2336" i="6"/>
  <c r="X2335" i="6"/>
  <c r="D2335" i="6"/>
  <c r="C2335" i="6"/>
  <c r="A2335" i="6"/>
  <c r="X2334" i="6"/>
  <c r="D2334" i="6"/>
  <c r="C2334" i="6"/>
  <c r="A2334" i="6"/>
  <c r="X2333" i="6"/>
  <c r="D2333" i="6"/>
  <c r="C2333" i="6"/>
  <c r="A2333" i="6"/>
  <c r="X2332" i="6"/>
  <c r="D2332" i="6"/>
  <c r="C2332" i="6"/>
  <c r="A2332" i="6"/>
  <c r="X2331" i="6"/>
  <c r="D2331" i="6"/>
  <c r="C2331" i="6"/>
  <c r="A2331" i="6"/>
  <c r="X2330" i="6"/>
  <c r="D2330" i="6"/>
  <c r="C2330" i="6"/>
  <c r="A2330" i="6"/>
  <c r="X2329" i="6"/>
  <c r="D2329" i="6"/>
  <c r="C2329" i="6"/>
  <c r="A2329" i="6"/>
  <c r="X2328" i="6"/>
  <c r="D2328" i="6"/>
  <c r="C2328" i="6"/>
  <c r="A2328" i="6"/>
  <c r="X2327" i="6"/>
  <c r="D2327" i="6"/>
  <c r="C2327" i="6"/>
  <c r="A2327" i="6"/>
  <c r="X2326" i="6"/>
  <c r="D2326" i="6"/>
  <c r="C2326" i="6"/>
  <c r="A2326" i="6"/>
  <c r="X2325" i="6"/>
  <c r="D2325" i="6"/>
  <c r="C2325" i="6"/>
  <c r="A2325" i="6"/>
  <c r="X2324" i="6"/>
  <c r="D2324" i="6"/>
  <c r="C2324" i="6"/>
  <c r="A2324" i="6"/>
  <c r="X2323" i="6"/>
  <c r="D2323" i="6"/>
  <c r="C2323" i="6"/>
  <c r="A2323" i="6"/>
  <c r="X2322" i="6"/>
  <c r="D2322" i="6"/>
  <c r="C2322" i="6"/>
  <c r="A2322" i="6"/>
  <c r="X2321" i="6"/>
  <c r="D2321" i="6"/>
  <c r="C2321" i="6"/>
  <c r="A2321" i="6"/>
  <c r="X2320" i="6"/>
  <c r="D2320" i="6"/>
  <c r="C2320" i="6"/>
  <c r="A2320" i="6"/>
  <c r="X2319" i="6"/>
  <c r="D2319" i="6"/>
  <c r="C2319" i="6"/>
  <c r="A2319" i="6"/>
  <c r="X2318" i="6"/>
  <c r="D2318" i="6"/>
  <c r="C2318" i="6"/>
  <c r="A2318" i="6"/>
  <c r="X2317" i="6"/>
  <c r="D2317" i="6"/>
  <c r="C2317" i="6"/>
  <c r="A2317" i="6"/>
  <c r="X2316" i="6"/>
  <c r="D2316" i="6"/>
  <c r="C2316" i="6"/>
  <c r="A2316" i="6"/>
  <c r="X2315" i="6"/>
  <c r="D2315" i="6"/>
  <c r="C2315" i="6"/>
  <c r="A2315" i="6"/>
  <c r="X2314" i="6"/>
  <c r="D2314" i="6"/>
  <c r="C2314" i="6"/>
  <c r="A2314" i="6"/>
  <c r="X2313" i="6"/>
  <c r="D2313" i="6"/>
  <c r="C2313" i="6"/>
  <c r="A2313" i="6"/>
  <c r="X2312" i="6"/>
  <c r="D2312" i="6"/>
  <c r="C2312" i="6"/>
  <c r="A2312" i="6"/>
  <c r="X2311" i="6"/>
  <c r="D2311" i="6"/>
  <c r="C2311" i="6"/>
  <c r="A2311" i="6"/>
  <c r="X2310" i="6"/>
  <c r="D2310" i="6"/>
  <c r="C2310" i="6"/>
  <c r="A2310" i="6"/>
  <c r="X2309" i="6"/>
  <c r="D2309" i="6"/>
  <c r="C2309" i="6"/>
  <c r="A2309" i="6"/>
  <c r="X2308" i="6"/>
  <c r="D2308" i="6"/>
  <c r="C2308" i="6"/>
  <c r="A2308" i="6"/>
  <c r="X2307" i="6"/>
  <c r="D2307" i="6"/>
  <c r="C2307" i="6"/>
  <c r="A2307" i="6"/>
  <c r="X2306" i="6"/>
  <c r="D2306" i="6"/>
  <c r="C2306" i="6"/>
  <c r="A2306" i="6"/>
  <c r="X2305" i="6"/>
  <c r="D2305" i="6"/>
  <c r="C2305" i="6"/>
  <c r="A2305" i="6"/>
  <c r="X2304" i="6"/>
  <c r="D2304" i="6"/>
  <c r="C2304" i="6"/>
  <c r="A2304" i="6"/>
  <c r="X2303" i="6"/>
  <c r="D2303" i="6"/>
  <c r="C2303" i="6"/>
  <c r="A2303" i="6"/>
  <c r="X2302" i="6"/>
  <c r="D2302" i="6"/>
  <c r="C2302" i="6"/>
  <c r="A2302" i="6"/>
  <c r="X2301" i="6"/>
  <c r="D2301" i="6"/>
  <c r="C2301" i="6"/>
  <c r="A2301" i="6"/>
  <c r="X2300" i="6"/>
  <c r="D2300" i="6"/>
  <c r="C2300" i="6"/>
  <c r="A2300" i="6"/>
  <c r="X2299" i="6"/>
  <c r="D2299" i="6"/>
  <c r="C2299" i="6"/>
  <c r="A2299" i="6"/>
  <c r="X2298" i="6"/>
  <c r="D2298" i="6"/>
  <c r="C2298" i="6"/>
  <c r="A2298" i="6"/>
  <c r="X2297" i="6"/>
  <c r="D2297" i="6"/>
  <c r="C2297" i="6"/>
  <c r="A2297" i="6"/>
  <c r="X2296" i="6"/>
  <c r="D2296" i="6"/>
  <c r="C2296" i="6"/>
  <c r="A2296" i="6"/>
  <c r="X2295" i="6"/>
  <c r="D2295" i="6"/>
  <c r="C2295" i="6"/>
  <c r="A2295" i="6"/>
  <c r="X2294" i="6"/>
  <c r="D2294" i="6"/>
  <c r="C2294" i="6"/>
  <c r="A2294" i="6"/>
  <c r="X2293" i="6"/>
  <c r="D2293" i="6"/>
  <c r="C2293" i="6"/>
  <c r="A2293" i="6"/>
  <c r="X2292" i="6"/>
  <c r="D2292" i="6"/>
  <c r="C2292" i="6"/>
  <c r="A2292" i="6"/>
  <c r="X2291" i="6"/>
  <c r="D2291" i="6"/>
  <c r="C2291" i="6"/>
  <c r="A2291" i="6"/>
  <c r="X2290" i="6"/>
  <c r="D2290" i="6"/>
  <c r="C2290" i="6"/>
  <c r="A2290" i="6"/>
  <c r="X2289" i="6"/>
  <c r="D2289" i="6"/>
  <c r="C2289" i="6"/>
  <c r="A2289" i="6"/>
  <c r="X2288" i="6"/>
  <c r="D2288" i="6"/>
  <c r="C2288" i="6"/>
  <c r="A2288" i="6"/>
  <c r="X2287" i="6"/>
  <c r="D2287" i="6"/>
  <c r="C2287" i="6"/>
  <c r="A2287" i="6"/>
  <c r="X2286" i="6"/>
  <c r="D2286" i="6"/>
  <c r="C2286" i="6"/>
  <c r="A2286" i="6"/>
  <c r="X2285" i="6"/>
  <c r="D2285" i="6"/>
  <c r="C2285" i="6"/>
  <c r="A2285" i="6"/>
  <c r="X2284" i="6"/>
  <c r="D2284" i="6"/>
  <c r="C2284" i="6"/>
  <c r="A2284" i="6"/>
  <c r="X2283" i="6"/>
  <c r="D2283" i="6"/>
  <c r="C2283" i="6"/>
  <c r="A2283" i="6"/>
  <c r="X2282" i="6"/>
  <c r="D2282" i="6"/>
  <c r="C2282" i="6"/>
  <c r="A2282" i="6"/>
  <c r="X2281" i="6"/>
  <c r="D2281" i="6"/>
  <c r="C2281" i="6"/>
  <c r="A2281" i="6"/>
  <c r="X2280" i="6"/>
  <c r="D2280" i="6"/>
  <c r="C2280" i="6"/>
  <c r="A2280" i="6"/>
  <c r="X2279" i="6"/>
  <c r="D2279" i="6"/>
  <c r="C2279" i="6"/>
  <c r="A2279" i="6"/>
  <c r="X2278" i="6"/>
  <c r="D2278" i="6"/>
  <c r="C2278" i="6"/>
  <c r="A2278" i="6"/>
  <c r="X2277" i="6"/>
  <c r="D2277" i="6"/>
  <c r="C2277" i="6"/>
  <c r="A2277" i="6"/>
  <c r="X2276" i="6"/>
  <c r="D2276" i="6"/>
  <c r="C2276" i="6"/>
  <c r="A2276" i="6"/>
  <c r="X2275" i="6"/>
  <c r="D2275" i="6"/>
  <c r="C2275" i="6"/>
  <c r="A2275" i="6"/>
  <c r="X2274" i="6"/>
  <c r="D2274" i="6"/>
  <c r="C2274" i="6"/>
  <c r="A2274" i="6"/>
  <c r="X2273" i="6"/>
  <c r="D2273" i="6"/>
  <c r="C2273" i="6"/>
  <c r="A2273" i="6"/>
  <c r="X2272" i="6"/>
  <c r="D2272" i="6"/>
  <c r="C2272" i="6"/>
  <c r="A2272" i="6"/>
  <c r="X2271" i="6"/>
  <c r="D2271" i="6"/>
  <c r="C2271" i="6"/>
  <c r="A2271" i="6"/>
  <c r="X2270" i="6"/>
  <c r="D2270" i="6"/>
  <c r="C2270" i="6"/>
  <c r="A2270" i="6"/>
  <c r="X2269" i="6"/>
  <c r="D2269" i="6"/>
  <c r="C2269" i="6"/>
  <c r="A2269" i="6"/>
  <c r="X2268" i="6"/>
  <c r="D2268" i="6"/>
  <c r="C2268" i="6"/>
  <c r="A2268" i="6"/>
  <c r="X2267" i="6"/>
  <c r="D2267" i="6"/>
  <c r="C2267" i="6"/>
  <c r="A2267" i="6"/>
  <c r="X2266" i="6"/>
  <c r="D2266" i="6"/>
  <c r="C2266" i="6"/>
  <c r="A2266" i="6"/>
  <c r="X2265" i="6"/>
  <c r="D2265" i="6"/>
  <c r="C2265" i="6"/>
  <c r="A2265" i="6"/>
  <c r="X2264" i="6"/>
  <c r="D2264" i="6"/>
  <c r="C2264" i="6"/>
  <c r="A2264" i="6"/>
  <c r="X2263" i="6"/>
  <c r="D2263" i="6"/>
  <c r="C2263" i="6"/>
  <c r="A2263" i="6"/>
  <c r="X2262" i="6"/>
  <c r="D2262" i="6"/>
  <c r="C2262" i="6"/>
  <c r="A2262" i="6"/>
  <c r="X2261" i="6"/>
  <c r="D2261" i="6"/>
  <c r="C2261" i="6"/>
  <c r="A2261" i="6"/>
  <c r="X2260" i="6"/>
  <c r="D2260" i="6"/>
  <c r="C2260" i="6"/>
  <c r="A2260" i="6"/>
  <c r="X2259" i="6"/>
  <c r="D2259" i="6"/>
  <c r="C2259" i="6"/>
  <c r="A2259" i="6"/>
  <c r="X2258" i="6"/>
  <c r="D2258" i="6"/>
  <c r="C2258" i="6"/>
  <c r="A2258" i="6"/>
  <c r="X2257" i="6"/>
  <c r="D2257" i="6"/>
  <c r="C2257" i="6"/>
  <c r="A2257" i="6"/>
  <c r="X2256" i="6"/>
  <c r="D2256" i="6"/>
  <c r="C2256" i="6"/>
  <c r="A2256" i="6"/>
  <c r="X2255" i="6"/>
  <c r="D2255" i="6"/>
  <c r="C2255" i="6"/>
  <c r="A2255" i="6"/>
  <c r="X2254" i="6"/>
  <c r="D2254" i="6"/>
  <c r="C2254" i="6"/>
  <c r="A2254" i="6"/>
  <c r="X2253" i="6"/>
  <c r="D2253" i="6"/>
  <c r="C2253" i="6"/>
  <c r="A2253" i="6"/>
  <c r="X2252" i="6"/>
  <c r="D2252" i="6"/>
  <c r="C2252" i="6"/>
  <c r="A2252" i="6"/>
  <c r="X2251" i="6"/>
  <c r="D2251" i="6"/>
  <c r="C2251" i="6"/>
  <c r="A2251" i="6"/>
  <c r="X2250" i="6"/>
  <c r="D2250" i="6"/>
  <c r="C2250" i="6"/>
  <c r="A2250" i="6"/>
  <c r="X2249" i="6"/>
  <c r="D2249" i="6"/>
  <c r="C2249" i="6"/>
  <c r="A2249" i="6"/>
  <c r="X2248" i="6"/>
  <c r="D2248" i="6"/>
  <c r="C2248" i="6"/>
  <c r="A2248" i="6"/>
  <c r="X2247" i="6"/>
  <c r="D2247" i="6"/>
  <c r="C2247" i="6"/>
  <c r="A2247" i="6"/>
  <c r="X2246" i="6"/>
  <c r="D2246" i="6"/>
  <c r="C2246" i="6"/>
  <c r="A2246" i="6"/>
  <c r="X2245" i="6"/>
  <c r="D2245" i="6"/>
  <c r="C2245" i="6"/>
  <c r="A2245" i="6"/>
  <c r="X2244" i="6"/>
  <c r="D2244" i="6"/>
  <c r="C2244" i="6"/>
  <c r="A2244" i="6"/>
  <c r="X2243" i="6"/>
  <c r="D2243" i="6"/>
  <c r="C2243" i="6"/>
  <c r="A2243" i="6"/>
  <c r="X2242" i="6"/>
  <c r="D2242" i="6"/>
  <c r="C2242" i="6"/>
  <c r="A2242" i="6"/>
  <c r="X2241" i="6"/>
  <c r="D2241" i="6"/>
  <c r="C2241" i="6"/>
  <c r="A2241" i="6"/>
  <c r="X2240" i="6"/>
  <c r="D2240" i="6"/>
  <c r="C2240" i="6"/>
  <c r="A2240" i="6"/>
  <c r="X2239" i="6"/>
  <c r="D2239" i="6"/>
  <c r="C2239" i="6"/>
  <c r="A2239" i="6"/>
  <c r="X2238" i="6"/>
  <c r="D2238" i="6"/>
  <c r="C2238" i="6"/>
  <c r="A2238" i="6"/>
  <c r="X2237" i="6"/>
  <c r="D2237" i="6"/>
  <c r="C2237" i="6"/>
  <c r="A2237" i="6"/>
  <c r="X2236" i="6"/>
  <c r="D2236" i="6"/>
  <c r="C2236" i="6"/>
  <c r="A2236" i="6"/>
  <c r="X2235" i="6"/>
  <c r="D2235" i="6"/>
  <c r="C2235" i="6"/>
  <c r="A2235" i="6"/>
  <c r="X2234" i="6"/>
  <c r="D2234" i="6"/>
  <c r="C2234" i="6"/>
  <c r="A2234" i="6"/>
  <c r="X2233" i="6"/>
  <c r="D2233" i="6"/>
  <c r="C2233" i="6"/>
  <c r="A2233" i="6"/>
  <c r="X2232" i="6"/>
  <c r="D2232" i="6"/>
  <c r="C2232" i="6"/>
  <c r="A2232" i="6"/>
  <c r="X2231" i="6"/>
  <c r="D2231" i="6"/>
  <c r="C2231" i="6"/>
  <c r="A2231" i="6"/>
  <c r="X2230" i="6"/>
  <c r="D2230" i="6"/>
  <c r="C2230" i="6"/>
  <c r="A2230" i="6"/>
  <c r="X2229" i="6"/>
  <c r="D2229" i="6"/>
  <c r="C2229" i="6"/>
  <c r="A2229" i="6"/>
  <c r="X2228" i="6"/>
  <c r="D2228" i="6"/>
  <c r="C2228" i="6"/>
  <c r="A2228" i="6"/>
  <c r="X2227" i="6"/>
  <c r="D2227" i="6"/>
  <c r="C2227" i="6"/>
  <c r="A2227" i="6"/>
  <c r="X2226" i="6"/>
  <c r="D2226" i="6"/>
  <c r="C2226" i="6"/>
  <c r="A2226" i="6"/>
  <c r="X2225" i="6"/>
  <c r="D2225" i="6"/>
  <c r="C2225" i="6"/>
  <c r="A2225" i="6"/>
  <c r="X2224" i="6"/>
  <c r="D2224" i="6"/>
  <c r="C2224" i="6"/>
  <c r="A2224" i="6"/>
  <c r="X2223" i="6"/>
  <c r="D2223" i="6"/>
  <c r="C2223" i="6"/>
  <c r="A2223" i="6"/>
  <c r="X2222" i="6"/>
  <c r="D2222" i="6"/>
  <c r="C2222" i="6"/>
  <c r="A2222" i="6"/>
  <c r="X2221" i="6"/>
  <c r="D2221" i="6"/>
  <c r="C2221" i="6"/>
  <c r="A2221" i="6"/>
  <c r="X2220" i="6"/>
  <c r="D2220" i="6"/>
  <c r="C2220" i="6"/>
  <c r="A2220" i="6"/>
  <c r="X2219" i="6"/>
  <c r="D2219" i="6"/>
  <c r="C2219" i="6"/>
  <c r="A2219" i="6"/>
  <c r="X2218" i="6"/>
  <c r="D2218" i="6"/>
  <c r="C2218" i="6"/>
  <c r="A2218" i="6"/>
  <c r="X2217" i="6"/>
  <c r="D2217" i="6"/>
  <c r="C2217" i="6"/>
  <c r="A2217" i="6"/>
  <c r="X2216" i="6"/>
  <c r="D2216" i="6"/>
  <c r="C2216" i="6"/>
  <c r="A2216" i="6"/>
  <c r="X2215" i="6"/>
  <c r="D2215" i="6"/>
  <c r="C2215" i="6"/>
  <c r="A2215" i="6"/>
  <c r="X2214" i="6"/>
  <c r="D2214" i="6"/>
  <c r="C2214" i="6"/>
  <c r="A2214" i="6"/>
  <c r="X2213" i="6"/>
  <c r="D2213" i="6"/>
  <c r="C2213" i="6"/>
  <c r="A2213" i="6"/>
  <c r="X2212" i="6"/>
  <c r="D2212" i="6"/>
  <c r="C2212" i="6"/>
  <c r="A2212" i="6"/>
  <c r="X2211" i="6"/>
  <c r="D2211" i="6"/>
  <c r="C2211" i="6"/>
  <c r="A2211" i="6"/>
  <c r="X2210" i="6"/>
  <c r="D2210" i="6"/>
  <c r="C2210" i="6"/>
  <c r="A2210" i="6"/>
  <c r="X2209" i="6"/>
  <c r="D2209" i="6"/>
  <c r="C2209" i="6"/>
  <c r="A2209" i="6"/>
  <c r="X2208" i="6"/>
  <c r="D2208" i="6"/>
  <c r="C2208" i="6"/>
  <c r="A2208" i="6"/>
  <c r="X2207" i="6"/>
  <c r="D2207" i="6"/>
  <c r="C2207" i="6"/>
  <c r="A2207" i="6"/>
  <c r="X2206" i="6"/>
  <c r="D2206" i="6"/>
  <c r="C2206" i="6"/>
  <c r="A2206" i="6"/>
  <c r="X2205" i="6"/>
  <c r="D2205" i="6"/>
  <c r="C2205" i="6"/>
  <c r="A2205" i="6"/>
  <c r="X2204" i="6"/>
  <c r="D2204" i="6"/>
  <c r="C2204" i="6"/>
  <c r="A2204" i="6"/>
  <c r="X2203" i="6"/>
  <c r="D2203" i="6"/>
  <c r="C2203" i="6"/>
  <c r="A2203" i="6"/>
  <c r="X2202" i="6"/>
  <c r="D2202" i="6"/>
  <c r="C2202" i="6"/>
  <c r="A2202" i="6"/>
  <c r="X2201" i="6"/>
  <c r="D2201" i="6"/>
  <c r="C2201" i="6"/>
  <c r="A2201" i="6"/>
  <c r="X2200" i="6"/>
  <c r="D2200" i="6"/>
  <c r="C2200" i="6"/>
  <c r="A2200" i="6"/>
  <c r="X2199" i="6"/>
  <c r="D2199" i="6"/>
  <c r="C2199" i="6"/>
  <c r="A2199" i="6"/>
  <c r="X2198" i="6"/>
  <c r="D2198" i="6"/>
  <c r="C2198" i="6"/>
  <c r="A2198" i="6"/>
  <c r="X2197" i="6"/>
  <c r="D2197" i="6"/>
  <c r="C2197" i="6"/>
  <c r="A2197" i="6"/>
  <c r="X2196" i="6"/>
  <c r="D2196" i="6"/>
  <c r="C2196" i="6"/>
  <c r="A2196" i="6"/>
  <c r="X2195" i="6"/>
  <c r="D2195" i="6"/>
  <c r="C2195" i="6"/>
  <c r="A2195" i="6"/>
  <c r="X2194" i="6"/>
  <c r="D2194" i="6"/>
  <c r="C2194" i="6"/>
  <c r="A2194" i="6"/>
  <c r="X2193" i="6"/>
  <c r="D2193" i="6"/>
  <c r="C2193" i="6"/>
  <c r="A2193" i="6"/>
  <c r="X2192" i="6"/>
  <c r="D2192" i="6"/>
  <c r="C2192" i="6"/>
  <c r="A2192" i="6"/>
  <c r="X2191" i="6"/>
  <c r="D2191" i="6"/>
  <c r="C2191" i="6"/>
  <c r="A2191" i="6"/>
  <c r="X2190" i="6"/>
  <c r="D2190" i="6"/>
  <c r="C2190" i="6"/>
  <c r="A2190" i="6"/>
  <c r="X2189" i="6"/>
  <c r="D2189" i="6"/>
  <c r="C2189" i="6"/>
  <c r="A2189" i="6"/>
  <c r="X2188" i="6"/>
  <c r="D2188" i="6"/>
  <c r="C2188" i="6"/>
  <c r="A2188" i="6"/>
  <c r="X2187" i="6"/>
  <c r="D2187" i="6"/>
  <c r="C2187" i="6"/>
  <c r="A2187" i="6"/>
  <c r="X2186" i="6"/>
  <c r="D2186" i="6"/>
  <c r="C2186" i="6"/>
  <c r="A2186" i="6"/>
  <c r="X2185" i="6"/>
  <c r="D2185" i="6"/>
  <c r="C2185" i="6"/>
  <c r="A2185" i="6"/>
  <c r="X2184" i="6"/>
  <c r="D2184" i="6"/>
  <c r="C2184" i="6"/>
  <c r="A2184" i="6"/>
  <c r="X2183" i="6"/>
  <c r="D2183" i="6"/>
  <c r="C2183" i="6"/>
  <c r="A2183" i="6"/>
  <c r="X2182" i="6"/>
  <c r="D2182" i="6"/>
  <c r="C2182" i="6"/>
  <c r="A2182" i="6"/>
  <c r="X2181" i="6"/>
  <c r="D2181" i="6"/>
  <c r="C2181" i="6"/>
  <c r="A2181" i="6"/>
  <c r="X2180" i="6"/>
  <c r="D2180" i="6"/>
  <c r="C2180" i="6"/>
  <c r="A2180" i="6"/>
  <c r="X2179" i="6"/>
  <c r="D2179" i="6"/>
  <c r="C2179" i="6"/>
  <c r="A2179" i="6"/>
  <c r="X2178" i="6"/>
  <c r="D2178" i="6"/>
  <c r="C2178" i="6"/>
  <c r="A2178" i="6"/>
  <c r="X2177" i="6"/>
  <c r="D2177" i="6"/>
  <c r="C2177" i="6"/>
  <c r="A2177" i="6"/>
  <c r="X2176" i="6"/>
  <c r="D2176" i="6"/>
  <c r="C2176" i="6"/>
  <c r="A2176" i="6"/>
  <c r="X2175" i="6"/>
  <c r="D2175" i="6"/>
  <c r="C2175" i="6"/>
  <c r="A2175" i="6"/>
  <c r="X2174" i="6"/>
  <c r="D2174" i="6"/>
  <c r="C2174" i="6"/>
  <c r="A2174" i="6"/>
  <c r="X2173" i="6"/>
  <c r="D2173" i="6"/>
  <c r="C2173" i="6"/>
  <c r="A2173" i="6"/>
  <c r="X2172" i="6"/>
  <c r="D2172" i="6"/>
  <c r="C2172" i="6"/>
  <c r="A2172" i="6"/>
  <c r="X2171" i="6"/>
  <c r="D2171" i="6"/>
  <c r="C2171" i="6"/>
  <c r="A2171" i="6"/>
  <c r="X2170" i="6"/>
  <c r="D2170" i="6"/>
  <c r="C2170" i="6"/>
  <c r="A2170" i="6"/>
  <c r="X2169" i="6"/>
  <c r="D2169" i="6"/>
  <c r="C2169" i="6"/>
  <c r="A2169" i="6"/>
  <c r="X2168" i="6"/>
  <c r="D2168" i="6"/>
  <c r="C2168" i="6"/>
  <c r="A2168" i="6"/>
  <c r="X2167" i="6"/>
  <c r="D2167" i="6"/>
  <c r="C2167" i="6"/>
  <c r="A2167" i="6"/>
  <c r="X2166" i="6"/>
  <c r="D2166" i="6"/>
  <c r="C2166" i="6"/>
  <c r="A2166" i="6"/>
  <c r="X2165" i="6"/>
  <c r="D2165" i="6"/>
  <c r="C2165" i="6"/>
  <c r="A2165" i="6"/>
  <c r="X2164" i="6"/>
  <c r="D2164" i="6"/>
  <c r="C2164" i="6"/>
  <c r="A2164" i="6"/>
  <c r="X2163" i="6"/>
  <c r="D2163" i="6"/>
  <c r="C2163" i="6"/>
  <c r="A2163" i="6"/>
  <c r="X2162" i="6"/>
  <c r="D2162" i="6"/>
  <c r="C2162" i="6"/>
  <c r="A2162" i="6"/>
  <c r="X2161" i="6"/>
  <c r="D2161" i="6"/>
  <c r="C2161" i="6"/>
  <c r="A2161" i="6"/>
  <c r="X2160" i="6"/>
  <c r="D2160" i="6"/>
  <c r="C2160" i="6"/>
  <c r="A2160" i="6"/>
  <c r="X2159" i="6"/>
  <c r="D2159" i="6"/>
  <c r="C2159" i="6"/>
  <c r="A2159" i="6"/>
  <c r="X2158" i="6"/>
  <c r="D2158" i="6"/>
  <c r="C2158" i="6"/>
  <c r="A2158" i="6"/>
  <c r="X2157" i="6"/>
  <c r="D2157" i="6"/>
  <c r="C2157" i="6"/>
  <c r="A2157" i="6"/>
  <c r="X2156" i="6"/>
  <c r="D2156" i="6"/>
  <c r="C2156" i="6"/>
  <c r="A2156" i="6"/>
  <c r="X2155" i="6"/>
  <c r="D2155" i="6"/>
  <c r="C2155" i="6"/>
  <c r="A2155" i="6"/>
  <c r="X2154" i="6"/>
  <c r="D2154" i="6"/>
  <c r="C2154" i="6"/>
  <c r="A2154" i="6"/>
  <c r="X2153" i="6"/>
  <c r="D2153" i="6"/>
  <c r="C2153" i="6"/>
  <c r="A2153" i="6"/>
  <c r="X2152" i="6"/>
  <c r="D2152" i="6"/>
  <c r="C2152" i="6"/>
  <c r="A2152" i="6"/>
  <c r="X2151" i="6"/>
  <c r="D2151" i="6"/>
  <c r="C2151" i="6"/>
  <c r="A2151" i="6"/>
  <c r="X2150" i="6"/>
  <c r="D2150" i="6"/>
  <c r="C2150" i="6"/>
  <c r="A2150" i="6"/>
  <c r="X2149" i="6"/>
  <c r="D2149" i="6"/>
  <c r="C2149" i="6"/>
  <c r="A2149" i="6"/>
  <c r="X2148" i="6"/>
  <c r="D2148" i="6"/>
  <c r="C2148" i="6"/>
  <c r="A2148" i="6"/>
  <c r="X2147" i="6"/>
  <c r="D2147" i="6"/>
  <c r="C2147" i="6"/>
  <c r="A2147" i="6"/>
  <c r="X2146" i="6"/>
  <c r="D2146" i="6"/>
  <c r="C2146" i="6"/>
  <c r="A2146" i="6"/>
  <c r="X2145" i="6"/>
  <c r="D2145" i="6"/>
  <c r="C2145" i="6"/>
  <c r="A2145" i="6"/>
  <c r="X2144" i="6"/>
  <c r="D2144" i="6"/>
  <c r="C2144" i="6"/>
  <c r="A2144" i="6"/>
  <c r="X2143" i="6"/>
  <c r="D2143" i="6"/>
  <c r="C2143" i="6"/>
  <c r="A2143" i="6"/>
  <c r="X2142" i="6"/>
  <c r="D2142" i="6"/>
  <c r="C2142" i="6"/>
  <c r="A2142" i="6"/>
  <c r="X2141" i="6"/>
  <c r="D2141" i="6"/>
  <c r="C2141" i="6"/>
  <c r="A2141" i="6"/>
  <c r="X2140" i="6"/>
  <c r="D2140" i="6"/>
  <c r="C2140" i="6"/>
  <c r="A2140" i="6"/>
  <c r="X2139" i="6"/>
  <c r="D2139" i="6"/>
  <c r="C2139" i="6"/>
  <c r="A2139" i="6"/>
  <c r="X2138" i="6"/>
  <c r="D2138" i="6"/>
  <c r="C2138" i="6"/>
  <c r="A2138" i="6"/>
  <c r="X2137" i="6"/>
  <c r="D2137" i="6"/>
  <c r="C2137" i="6"/>
  <c r="A2137" i="6"/>
  <c r="X2136" i="6"/>
  <c r="D2136" i="6"/>
  <c r="C2136" i="6"/>
  <c r="A2136" i="6"/>
  <c r="X2135" i="6"/>
  <c r="D2135" i="6"/>
  <c r="C2135" i="6"/>
  <c r="A2135" i="6"/>
  <c r="X2134" i="6"/>
  <c r="D2134" i="6"/>
  <c r="C2134" i="6"/>
  <c r="A2134" i="6"/>
  <c r="X2133" i="6"/>
  <c r="D2133" i="6"/>
  <c r="C2133" i="6"/>
  <c r="A2133" i="6"/>
  <c r="X2132" i="6"/>
  <c r="D2132" i="6"/>
  <c r="C2132" i="6"/>
  <c r="A2132" i="6"/>
  <c r="X2131" i="6"/>
  <c r="D2131" i="6"/>
  <c r="C2131" i="6"/>
  <c r="A2131" i="6"/>
  <c r="X2130" i="6"/>
  <c r="D2130" i="6"/>
  <c r="C2130" i="6"/>
  <c r="A2130" i="6"/>
  <c r="X2129" i="6"/>
  <c r="D2129" i="6"/>
  <c r="C2129" i="6"/>
  <c r="A2129" i="6"/>
  <c r="X2128" i="6"/>
  <c r="D2128" i="6"/>
  <c r="C2128" i="6"/>
  <c r="A2128" i="6"/>
  <c r="X2127" i="6"/>
  <c r="D2127" i="6"/>
  <c r="C2127" i="6"/>
  <c r="A2127" i="6"/>
  <c r="X2126" i="6"/>
  <c r="D2126" i="6"/>
  <c r="C2126" i="6"/>
  <c r="A2126" i="6"/>
  <c r="X2125" i="6"/>
  <c r="D2125" i="6"/>
  <c r="C2125" i="6"/>
  <c r="A2125" i="6"/>
  <c r="X2124" i="6"/>
  <c r="D2124" i="6"/>
  <c r="C2124" i="6"/>
  <c r="A2124" i="6"/>
  <c r="X2123" i="6"/>
  <c r="D2123" i="6"/>
  <c r="C2123" i="6"/>
  <c r="A2123" i="6"/>
  <c r="X2122" i="6"/>
  <c r="D2122" i="6"/>
  <c r="C2122" i="6"/>
  <c r="A2122" i="6"/>
  <c r="X2121" i="6"/>
  <c r="D2121" i="6"/>
  <c r="C2121" i="6"/>
  <c r="A2121" i="6"/>
  <c r="X2120" i="6"/>
  <c r="D2120" i="6"/>
  <c r="C2120" i="6"/>
  <c r="A2120" i="6"/>
  <c r="X2119" i="6"/>
  <c r="D2119" i="6"/>
  <c r="C2119" i="6"/>
  <c r="A2119" i="6"/>
  <c r="X2118" i="6"/>
  <c r="D2118" i="6"/>
  <c r="C2118" i="6"/>
  <c r="A2118" i="6"/>
  <c r="X2117" i="6"/>
  <c r="D2117" i="6"/>
  <c r="C2117" i="6"/>
  <c r="A2117" i="6"/>
  <c r="X2116" i="6"/>
  <c r="D2116" i="6"/>
  <c r="C2116" i="6"/>
  <c r="A2116" i="6"/>
  <c r="X2115" i="6"/>
  <c r="D2115" i="6"/>
  <c r="C2115" i="6"/>
  <c r="A2115" i="6"/>
  <c r="X2114" i="6"/>
  <c r="D2114" i="6"/>
  <c r="C2114" i="6"/>
  <c r="A2114" i="6"/>
  <c r="X2113" i="6"/>
  <c r="D2113" i="6"/>
  <c r="C2113" i="6"/>
  <c r="A2113" i="6"/>
  <c r="X2112" i="6"/>
  <c r="D2112" i="6"/>
  <c r="C2112" i="6"/>
  <c r="A2112" i="6"/>
  <c r="X2111" i="6"/>
  <c r="D2111" i="6"/>
  <c r="C2111" i="6"/>
  <c r="A2111" i="6"/>
  <c r="X2110" i="6"/>
  <c r="D2110" i="6"/>
  <c r="C2110" i="6"/>
  <c r="A2110" i="6"/>
  <c r="X2109" i="6"/>
  <c r="D2109" i="6"/>
  <c r="C2109" i="6"/>
  <c r="A2109" i="6"/>
  <c r="X2108" i="6"/>
  <c r="D2108" i="6"/>
  <c r="C2108" i="6"/>
  <c r="A2108" i="6"/>
  <c r="X2107" i="6"/>
  <c r="D2107" i="6"/>
  <c r="C2107" i="6"/>
  <c r="A2107" i="6"/>
  <c r="X2106" i="6"/>
  <c r="D2106" i="6"/>
  <c r="C2106" i="6"/>
  <c r="A2106" i="6"/>
  <c r="X2105" i="6"/>
  <c r="D2105" i="6"/>
  <c r="C2105" i="6"/>
  <c r="A2105" i="6"/>
  <c r="X2104" i="6"/>
  <c r="D2104" i="6"/>
  <c r="C2104" i="6"/>
  <c r="A2104" i="6"/>
  <c r="X2103" i="6"/>
  <c r="D2103" i="6"/>
  <c r="C2103" i="6"/>
  <c r="A2103" i="6"/>
  <c r="X2102" i="6"/>
  <c r="D2102" i="6"/>
  <c r="C2102" i="6"/>
  <c r="A2102" i="6"/>
  <c r="X2101" i="6"/>
  <c r="D2101" i="6"/>
  <c r="C2101" i="6"/>
  <c r="A2101" i="6"/>
  <c r="X2100" i="6"/>
  <c r="D2100" i="6"/>
  <c r="C2100" i="6"/>
  <c r="A2100" i="6"/>
  <c r="X2099" i="6"/>
  <c r="D2099" i="6"/>
  <c r="C2099" i="6"/>
  <c r="A2099" i="6"/>
  <c r="X2098" i="6"/>
  <c r="D2098" i="6"/>
  <c r="C2098" i="6"/>
  <c r="A2098" i="6"/>
  <c r="X2097" i="6"/>
  <c r="D2097" i="6"/>
  <c r="C2097" i="6"/>
  <c r="A2097" i="6"/>
  <c r="X2096" i="6"/>
  <c r="D2096" i="6"/>
  <c r="C2096" i="6"/>
  <c r="A2096" i="6"/>
  <c r="X2095" i="6"/>
  <c r="D2095" i="6"/>
  <c r="C2095" i="6"/>
  <c r="A2095" i="6"/>
  <c r="X2094" i="6"/>
  <c r="D2094" i="6"/>
  <c r="C2094" i="6"/>
  <c r="A2094" i="6"/>
  <c r="X2093" i="6"/>
  <c r="D2093" i="6"/>
  <c r="C2093" i="6"/>
  <c r="A2093" i="6"/>
  <c r="X2092" i="6"/>
  <c r="D2092" i="6"/>
  <c r="C2092" i="6"/>
  <c r="A2092" i="6"/>
  <c r="X2091" i="6"/>
  <c r="D2091" i="6"/>
  <c r="C2091" i="6"/>
  <c r="A2091" i="6"/>
  <c r="X2090" i="6"/>
  <c r="D2090" i="6"/>
  <c r="C2090" i="6"/>
  <c r="A2090" i="6"/>
  <c r="X2089" i="6"/>
  <c r="D2089" i="6"/>
  <c r="C2089" i="6"/>
  <c r="A2089" i="6"/>
  <c r="X2088" i="6"/>
  <c r="D2088" i="6"/>
  <c r="C2088" i="6"/>
  <c r="A2088" i="6"/>
  <c r="X2087" i="6"/>
  <c r="D2087" i="6"/>
  <c r="C2087" i="6"/>
  <c r="A2087" i="6"/>
  <c r="X2086" i="6"/>
  <c r="D2086" i="6"/>
  <c r="C2086" i="6"/>
  <c r="A2086" i="6"/>
  <c r="X2085" i="6"/>
  <c r="D2085" i="6"/>
  <c r="C2085" i="6"/>
  <c r="A2085" i="6"/>
  <c r="X2084" i="6"/>
  <c r="D2084" i="6"/>
  <c r="C2084" i="6"/>
  <c r="A2084" i="6"/>
  <c r="X2083" i="6"/>
  <c r="D2083" i="6"/>
  <c r="C2083" i="6"/>
  <c r="A2083" i="6"/>
  <c r="X2082" i="6"/>
  <c r="D2082" i="6"/>
  <c r="C2082" i="6"/>
  <c r="A2082" i="6"/>
  <c r="X2081" i="6"/>
  <c r="D2081" i="6"/>
  <c r="C2081" i="6"/>
  <c r="A2081" i="6"/>
  <c r="X2080" i="6"/>
  <c r="D2080" i="6"/>
  <c r="C2080" i="6"/>
  <c r="A2080" i="6"/>
  <c r="X2079" i="6"/>
  <c r="D2079" i="6"/>
  <c r="C2079" i="6"/>
  <c r="A2079" i="6"/>
  <c r="X2078" i="6"/>
  <c r="D2078" i="6"/>
  <c r="C2078" i="6"/>
  <c r="A2078" i="6"/>
  <c r="X2077" i="6"/>
  <c r="D2077" i="6"/>
  <c r="C2077" i="6"/>
  <c r="A2077" i="6"/>
  <c r="X2076" i="6"/>
  <c r="D2076" i="6"/>
  <c r="C2076" i="6"/>
  <c r="A2076" i="6"/>
  <c r="X2075" i="6"/>
  <c r="D2075" i="6"/>
  <c r="C2075" i="6"/>
  <c r="A2075" i="6"/>
  <c r="X2074" i="6"/>
  <c r="D2074" i="6"/>
  <c r="C2074" i="6"/>
  <c r="A2074" i="6"/>
  <c r="X2073" i="6"/>
  <c r="D2073" i="6"/>
  <c r="C2073" i="6"/>
  <c r="A2073" i="6"/>
  <c r="X2072" i="6"/>
  <c r="D2072" i="6"/>
  <c r="C2072" i="6"/>
  <c r="A2072" i="6"/>
  <c r="X2071" i="6"/>
  <c r="D2071" i="6"/>
  <c r="C2071" i="6"/>
  <c r="A2071" i="6"/>
  <c r="X2070" i="6"/>
  <c r="D2070" i="6"/>
  <c r="C2070" i="6"/>
  <c r="A2070" i="6"/>
  <c r="X2069" i="6"/>
  <c r="D2069" i="6"/>
  <c r="C2069" i="6"/>
  <c r="A2069" i="6"/>
  <c r="X2068" i="6"/>
  <c r="D2068" i="6"/>
  <c r="C2068" i="6"/>
  <c r="A2068" i="6"/>
  <c r="X2067" i="6"/>
  <c r="D2067" i="6"/>
  <c r="C2067" i="6"/>
  <c r="A2067" i="6"/>
  <c r="X2066" i="6"/>
  <c r="D2066" i="6"/>
  <c r="C2066" i="6"/>
  <c r="A2066" i="6"/>
  <c r="X2065" i="6"/>
  <c r="D2065" i="6"/>
  <c r="C2065" i="6"/>
  <c r="A2065" i="6"/>
  <c r="X2064" i="6"/>
  <c r="D2064" i="6"/>
  <c r="C2064" i="6"/>
  <c r="A2064" i="6"/>
  <c r="X2063" i="6"/>
  <c r="D2063" i="6"/>
  <c r="C2063" i="6"/>
  <c r="A2063" i="6"/>
  <c r="X2062" i="6"/>
  <c r="D2062" i="6"/>
  <c r="C2062" i="6"/>
  <c r="A2062" i="6"/>
  <c r="X2061" i="6"/>
  <c r="D2061" i="6"/>
  <c r="C2061" i="6"/>
  <c r="A2061" i="6"/>
  <c r="X2060" i="6"/>
  <c r="D2060" i="6"/>
  <c r="C2060" i="6"/>
  <c r="A2060" i="6"/>
  <c r="X2059" i="6"/>
  <c r="D2059" i="6"/>
  <c r="C2059" i="6"/>
  <c r="A2059" i="6"/>
  <c r="X2058" i="6"/>
  <c r="D2058" i="6"/>
  <c r="C2058" i="6"/>
  <c r="A2058" i="6"/>
  <c r="X2057" i="6"/>
  <c r="D2057" i="6"/>
  <c r="C2057" i="6"/>
  <c r="A2057" i="6"/>
  <c r="X2056" i="6"/>
  <c r="D2056" i="6"/>
  <c r="C2056" i="6"/>
  <c r="A2056" i="6"/>
  <c r="X2055" i="6"/>
  <c r="D2055" i="6"/>
  <c r="C2055" i="6"/>
  <c r="A2055" i="6"/>
  <c r="X2054" i="6"/>
  <c r="D2054" i="6"/>
  <c r="C2054" i="6"/>
  <c r="A2054" i="6"/>
  <c r="X2053" i="6"/>
  <c r="D2053" i="6"/>
  <c r="C2053" i="6"/>
  <c r="A2053" i="6"/>
  <c r="X2052" i="6"/>
  <c r="D2052" i="6"/>
  <c r="C2052" i="6"/>
  <c r="A2052" i="6"/>
  <c r="X2051" i="6"/>
  <c r="D2051" i="6"/>
  <c r="C2051" i="6"/>
  <c r="A2051" i="6"/>
  <c r="X2050" i="6"/>
  <c r="D2050" i="6"/>
  <c r="C2050" i="6"/>
  <c r="A2050" i="6"/>
  <c r="X2049" i="6"/>
  <c r="D2049" i="6"/>
  <c r="C2049" i="6"/>
  <c r="A2049" i="6"/>
  <c r="X2048" i="6"/>
  <c r="D2048" i="6"/>
  <c r="C2048" i="6"/>
  <c r="A2048" i="6"/>
  <c r="X2047" i="6"/>
  <c r="D2047" i="6"/>
  <c r="C2047" i="6"/>
  <c r="A2047" i="6"/>
  <c r="X2046" i="6"/>
  <c r="D2046" i="6"/>
  <c r="C2046" i="6"/>
  <c r="A2046" i="6"/>
  <c r="X2045" i="6"/>
  <c r="D2045" i="6"/>
  <c r="C2045" i="6"/>
  <c r="A2045" i="6"/>
  <c r="X2044" i="6"/>
  <c r="D2044" i="6"/>
  <c r="C2044" i="6"/>
  <c r="A2044" i="6"/>
  <c r="X2043" i="6"/>
  <c r="D2043" i="6"/>
  <c r="C2043" i="6"/>
  <c r="A2043" i="6"/>
  <c r="X2042" i="6"/>
  <c r="D2042" i="6"/>
  <c r="C2042" i="6"/>
  <c r="A2042" i="6"/>
  <c r="X2041" i="6"/>
  <c r="D2041" i="6"/>
  <c r="C2041" i="6"/>
  <c r="A2041" i="6"/>
  <c r="X2040" i="6"/>
  <c r="D2040" i="6"/>
  <c r="C2040" i="6"/>
  <c r="A2040" i="6"/>
  <c r="X2039" i="6"/>
  <c r="D2039" i="6"/>
  <c r="C2039" i="6"/>
  <c r="A2039" i="6"/>
  <c r="X2038" i="6"/>
  <c r="D2038" i="6"/>
  <c r="C2038" i="6"/>
  <c r="A2038" i="6"/>
  <c r="X2037" i="6"/>
  <c r="D2037" i="6"/>
  <c r="C2037" i="6"/>
  <c r="A2037" i="6"/>
  <c r="X2036" i="6"/>
  <c r="D2036" i="6"/>
  <c r="C2036" i="6"/>
  <c r="A2036" i="6"/>
  <c r="X2035" i="6"/>
  <c r="D2035" i="6"/>
  <c r="C2035" i="6"/>
  <c r="A2035" i="6"/>
  <c r="X2034" i="6"/>
  <c r="D2034" i="6"/>
  <c r="C2034" i="6"/>
  <c r="A2034" i="6"/>
  <c r="X2033" i="6"/>
  <c r="D2033" i="6"/>
  <c r="C2033" i="6"/>
  <c r="A2033" i="6"/>
  <c r="X2032" i="6"/>
  <c r="D2032" i="6"/>
  <c r="C2032" i="6"/>
  <c r="A2032" i="6"/>
  <c r="X2031" i="6"/>
  <c r="D2031" i="6"/>
  <c r="C2031" i="6"/>
  <c r="A2031" i="6"/>
  <c r="X2030" i="6"/>
  <c r="D2030" i="6"/>
  <c r="C2030" i="6"/>
  <c r="A2030" i="6"/>
  <c r="X2029" i="6"/>
  <c r="D2029" i="6"/>
  <c r="C2029" i="6"/>
  <c r="A2029" i="6"/>
  <c r="X2028" i="6"/>
  <c r="D2028" i="6"/>
  <c r="C2028" i="6"/>
  <c r="A2028" i="6"/>
  <c r="X2027" i="6"/>
  <c r="D2027" i="6"/>
  <c r="C2027" i="6"/>
  <c r="A2027" i="6"/>
  <c r="X2026" i="6"/>
  <c r="D2026" i="6"/>
  <c r="C2026" i="6"/>
  <c r="A2026" i="6"/>
  <c r="X2025" i="6"/>
  <c r="D2025" i="6"/>
  <c r="C2025" i="6"/>
  <c r="A2025" i="6"/>
  <c r="X2024" i="6"/>
  <c r="D2024" i="6"/>
  <c r="C2024" i="6"/>
  <c r="A2024" i="6"/>
  <c r="X2023" i="6"/>
  <c r="D2023" i="6"/>
  <c r="C2023" i="6"/>
  <c r="A2023" i="6"/>
  <c r="X2022" i="6"/>
  <c r="D2022" i="6"/>
  <c r="C2022" i="6"/>
  <c r="A2022" i="6"/>
  <c r="X2021" i="6"/>
  <c r="D2021" i="6"/>
  <c r="C2021" i="6"/>
  <c r="A2021" i="6"/>
  <c r="X2020" i="6"/>
  <c r="D2020" i="6"/>
  <c r="C2020" i="6"/>
  <c r="A2020" i="6"/>
  <c r="X2019" i="6"/>
  <c r="D2019" i="6"/>
  <c r="C2019" i="6"/>
  <c r="A2019" i="6"/>
  <c r="X2018" i="6"/>
  <c r="D2018" i="6"/>
  <c r="C2018" i="6"/>
  <c r="A2018" i="6"/>
  <c r="X2017" i="6"/>
  <c r="D2017" i="6"/>
  <c r="C2017" i="6"/>
  <c r="A2017" i="6"/>
  <c r="X2016" i="6"/>
  <c r="D2016" i="6"/>
  <c r="C2016" i="6"/>
  <c r="A2016" i="6"/>
  <c r="X2015" i="6"/>
  <c r="D2015" i="6"/>
  <c r="C2015" i="6"/>
  <c r="A2015" i="6"/>
  <c r="X2014" i="6"/>
  <c r="D2014" i="6"/>
  <c r="C2014" i="6"/>
  <c r="A2014" i="6"/>
  <c r="X2013" i="6"/>
  <c r="D2013" i="6"/>
  <c r="C2013" i="6"/>
  <c r="A2013" i="6"/>
  <c r="X2012" i="6"/>
  <c r="D2012" i="6"/>
  <c r="C2012" i="6"/>
  <c r="A2012" i="6"/>
  <c r="X2011" i="6"/>
  <c r="D2011" i="6"/>
  <c r="C2011" i="6"/>
  <c r="A2011" i="6"/>
  <c r="X2010" i="6"/>
  <c r="D2010" i="6"/>
  <c r="C2010" i="6"/>
  <c r="A2010" i="6"/>
  <c r="X2009" i="6"/>
  <c r="D2009" i="6"/>
  <c r="C2009" i="6"/>
  <c r="A2009" i="6"/>
  <c r="X2008" i="6"/>
  <c r="D2008" i="6"/>
  <c r="C2008" i="6"/>
  <c r="A2008" i="6"/>
  <c r="X2007" i="6"/>
  <c r="D2007" i="6"/>
  <c r="C2007" i="6"/>
  <c r="A2007" i="6"/>
  <c r="X2006" i="6"/>
  <c r="D2006" i="6"/>
  <c r="C2006" i="6"/>
  <c r="A2006" i="6"/>
  <c r="X2005" i="6"/>
  <c r="D2005" i="6"/>
  <c r="C2005" i="6"/>
  <c r="A2005" i="6"/>
  <c r="X2004" i="6"/>
  <c r="D2004" i="6"/>
  <c r="C2004" i="6"/>
  <c r="A2004" i="6"/>
  <c r="X2003" i="6"/>
  <c r="D2003" i="6"/>
  <c r="C2003" i="6"/>
  <c r="A2003" i="6"/>
  <c r="X2002" i="6"/>
  <c r="D2002" i="6"/>
  <c r="C2002" i="6"/>
  <c r="A2002" i="6"/>
  <c r="X2001" i="6"/>
  <c r="D2001" i="6"/>
  <c r="C2001" i="6"/>
  <c r="A2001" i="6"/>
  <c r="X2000" i="6"/>
  <c r="D2000" i="6"/>
  <c r="C2000" i="6"/>
  <c r="A2000" i="6"/>
  <c r="X1999" i="6"/>
  <c r="D1999" i="6"/>
  <c r="C1999" i="6"/>
  <c r="A1999" i="6"/>
  <c r="X1998" i="6"/>
  <c r="D1998" i="6"/>
  <c r="C1998" i="6"/>
  <c r="A1998" i="6"/>
  <c r="X1997" i="6"/>
  <c r="D1997" i="6"/>
  <c r="C1997" i="6"/>
  <c r="A1997" i="6"/>
  <c r="X1996" i="6"/>
  <c r="D1996" i="6"/>
  <c r="C1996" i="6"/>
  <c r="A1996" i="6"/>
  <c r="X1995" i="6"/>
  <c r="D1995" i="6"/>
  <c r="C1995" i="6"/>
  <c r="A1995" i="6"/>
  <c r="X1994" i="6"/>
  <c r="D1994" i="6"/>
  <c r="C1994" i="6"/>
  <c r="A1994" i="6"/>
  <c r="X1993" i="6"/>
  <c r="D1993" i="6"/>
  <c r="C1993" i="6"/>
  <c r="A1993" i="6"/>
  <c r="X1992" i="6"/>
  <c r="D1992" i="6"/>
  <c r="C1992" i="6"/>
  <c r="A1992" i="6"/>
  <c r="X1991" i="6"/>
  <c r="D1991" i="6"/>
  <c r="C1991" i="6"/>
  <c r="A1991" i="6"/>
  <c r="X1990" i="6"/>
  <c r="D1990" i="6"/>
  <c r="C1990" i="6"/>
  <c r="A1990" i="6"/>
  <c r="X1989" i="6"/>
  <c r="D1989" i="6"/>
  <c r="C1989" i="6"/>
  <c r="A1989" i="6"/>
  <c r="X1988" i="6"/>
  <c r="D1988" i="6"/>
  <c r="C1988" i="6"/>
  <c r="A1988" i="6"/>
  <c r="X1987" i="6"/>
  <c r="D1987" i="6"/>
  <c r="C1987" i="6"/>
  <c r="A1987" i="6"/>
  <c r="X1986" i="6"/>
  <c r="D1986" i="6"/>
  <c r="C1986" i="6"/>
  <c r="A1986" i="6"/>
  <c r="X1985" i="6"/>
  <c r="D1985" i="6"/>
  <c r="C1985" i="6"/>
  <c r="A1985" i="6"/>
  <c r="X1984" i="6"/>
  <c r="D1984" i="6"/>
  <c r="C1984" i="6"/>
  <c r="A1984" i="6"/>
  <c r="X1983" i="6"/>
  <c r="D1983" i="6"/>
  <c r="C1983" i="6"/>
  <c r="A1983" i="6"/>
  <c r="X1982" i="6"/>
  <c r="D1982" i="6"/>
  <c r="C1982" i="6"/>
  <c r="A1982" i="6"/>
  <c r="X1981" i="6"/>
  <c r="D1981" i="6"/>
  <c r="C1981" i="6"/>
  <c r="A1981" i="6"/>
  <c r="X1980" i="6"/>
  <c r="D1980" i="6"/>
  <c r="C1980" i="6"/>
  <c r="A1980" i="6"/>
  <c r="X1979" i="6"/>
  <c r="D1979" i="6"/>
  <c r="C1979" i="6"/>
  <c r="A1979" i="6"/>
  <c r="X1978" i="6"/>
  <c r="D1978" i="6"/>
  <c r="C1978" i="6"/>
  <c r="A1978" i="6"/>
  <c r="X1977" i="6"/>
  <c r="D1977" i="6"/>
  <c r="C1977" i="6"/>
  <c r="A1977" i="6"/>
  <c r="X1976" i="6"/>
  <c r="D1976" i="6"/>
  <c r="C1976" i="6"/>
  <c r="A1976" i="6"/>
  <c r="X1975" i="6"/>
  <c r="D1975" i="6"/>
  <c r="C1975" i="6"/>
  <c r="A1975" i="6"/>
  <c r="X1974" i="6"/>
  <c r="D1974" i="6"/>
  <c r="C1974" i="6"/>
  <c r="A1974" i="6"/>
  <c r="X1973" i="6"/>
  <c r="D1973" i="6"/>
  <c r="C1973" i="6"/>
  <c r="A1973" i="6"/>
  <c r="X1972" i="6"/>
  <c r="D1972" i="6"/>
  <c r="C1972" i="6"/>
  <c r="A1972" i="6"/>
  <c r="X1971" i="6"/>
  <c r="D1971" i="6"/>
  <c r="C1971" i="6"/>
  <c r="A1971" i="6"/>
  <c r="X1970" i="6"/>
  <c r="D1970" i="6"/>
  <c r="C1970" i="6"/>
  <c r="A1970" i="6"/>
  <c r="X1969" i="6"/>
  <c r="D1969" i="6"/>
  <c r="C1969" i="6"/>
  <c r="A1969" i="6"/>
  <c r="X1968" i="6"/>
  <c r="D1968" i="6"/>
  <c r="C1968" i="6"/>
  <c r="A1968" i="6"/>
  <c r="X1967" i="6"/>
  <c r="D1967" i="6"/>
  <c r="C1967" i="6"/>
  <c r="A1967" i="6"/>
  <c r="X1966" i="6"/>
  <c r="D1966" i="6"/>
  <c r="C1966" i="6"/>
  <c r="A1966" i="6"/>
  <c r="X1965" i="6"/>
  <c r="D1965" i="6"/>
  <c r="C1965" i="6"/>
  <c r="A1965" i="6"/>
  <c r="X1964" i="6"/>
  <c r="D1964" i="6"/>
  <c r="C1964" i="6"/>
  <c r="A1964" i="6"/>
  <c r="X1963" i="6"/>
  <c r="D1963" i="6"/>
  <c r="C1963" i="6"/>
  <c r="A1963" i="6"/>
  <c r="X1962" i="6"/>
  <c r="D1962" i="6"/>
  <c r="C1962" i="6"/>
  <c r="A1962" i="6"/>
  <c r="X1961" i="6"/>
  <c r="D1961" i="6"/>
  <c r="C1961" i="6"/>
  <c r="A1961" i="6"/>
  <c r="X1960" i="6"/>
  <c r="D1960" i="6"/>
  <c r="C1960" i="6"/>
  <c r="A1960" i="6"/>
  <c r="X1959" i="6"/>
  <c r="D1959" i="6"/>
  <c r="C1959" i="6"/>
  <c r="A1959" i="6"/>
  <c r="X1958" i="6"/>
  <c r="D1958" i="6"/>
  <c r="C1958" i="6"/>
  <c r="A1958" i="6"/>
  <c r="X1957" i="6"/>
  <c r="D1957" i="6"/>
  <c r="C1957" i="6"/>
  <c r="A1957" i="6"/>
  <c r="X1956" i="6"/>
  <c r="D1956" i="6"/>
  <c r="C1956" i="6"/>
  <c r="A1956" i="6"/>
  <c r="X1955" i="6"/>
  <c r="D1955" i="6"/>
  <c r="C1955" i="6"/>
  <c r="A1955" i="6"/>
  <c r="X1954" i="6"/>
  <c r="D1954" i="6"/>
  <c r="C1954" i="6"/>
  <c r="A1954" i="6"/>
  <c r="X1953" i="6"/>
  <c r="D1953" i="6"/>
  <c r="C1953" i="6"/>
  <c r="A1953" i="6"/>
  <c r="X1952" i="6"/>
  <c r="D1952" i="6"/>
  <c r="C1952" i="6"/>
  <c r="A1952" i="6"/>
  <c r="X1951" i="6"/>
  <c r="D1951" i="6"/>
  <c r="C1951" i="6"/>
  <c r="A1951" i="6"/>
  <c r="X1950" i="6"/>
  <c r="D1950" i="6"/>
  <c r="C1950" i="6"/>
  <c r="A1950" i="6"/>
  <c r="X1949" i="6"/>
  <c r="D1949" i="6"/>
  <c r="C1949" i="6"/>
  <c r="A1949" i="6"/>
  <c r="X1948" i="6"/>
  <c r="D1948" i="6"/>
  <c r="C1948" i="6"/>
  <c r="A1948" i="6"/>
  <c r="X1947" i="6"/>
  <c r="D1947" i="6"/>
  <c r="C1947" i="6"/>
  <c r="A1947" i="6"/>
  <c r="X1946" i="6"/>
  <c r="D1946" i="6"/>
  <c r="C1946" i="6"/>
  <c r="A1946" i="6"/>
  <c r="X1945" i="6"/>
  <c r="D1945" i="6"/>
  <c r="C1945" i="6"/>
  <c r="A1945" i="6"/>
  <c r="X1944" i="6"/>
  <c r="D1944" i="6"/>
  <c r="C1944" i="6"/>
  <c r="A1944" i="6"/>
  <c r="X1943" i="6"/>
  <c r="D1943" i="6"/>
  <c r="C1943" i="6"/>
  <c r="A1943" i="6"/>
  <c r="X1942" i="6"/>
  <c r="D1942" i="6"/>
  <c r="C1942" i="6"/>
  <c r="A1942" i="6"/>
  <c r="X1941" i="6"/>
  <c r="D1941" i="6"/>
  <c r="C1941" i="6"/>
  <c r="A1941" i="6"/>
  <c r="X1940" i="6"/>
  <c r="D1940" i="6"/>
  <c r="C1940" i="6"/>
  <c r="A1940" i="6"/>
  <c r="X1939" i="6"/>
  <c r="D1939" i="6"/>
  <c r="C1939" i="6"/>
  <c r="A1939" i="6"/>
  <c r="X1938" i="6"/>
  <c r="D1938" i="6"/>
  <c r="C1938" i="6"/>
  <c r="A1938" i="6"/>
  <c r="X1937" i="6"/>
  <c r="D1937" i="6"/>
  <c r="C1937" i="6"/>
  <c r="A1937" i="6"/>
  <c r="X1936" i="6"/>
  <c r="D1936" i="6"/>
  <c r="C1936" i="6"/>
  <c r="A1936" i="6"/>
  <c r="X1935" i="6"/>
  <c r="D1935" i="6"/>
  <c r="C1935" i="6"/>
  <c r="A1935" i="6"/>
  <c r="X1934" i="6"/>
  <c r="D1934" i="6"/>
  <c r="C1934" i="6"/>
  <c r="A1934" i="6"/>
  <c r="X1933" i="6"/>
  <c r="D1933" i="6"/>
  <c r="C1933" i="6"/>
  <c r="A1933" i="6"/>
  <c r="X1932" i="6"/>
  <c r="D1932" i="6"/>
  <c r="C1932" i="6"/>
  <c r="A1932" i="6"/>
  <c r="X1931" i="6"/>
  <c r="D1931" i="6"/>
  <c r="C1931" i="6"/>
  <c r="A1931" i="6"/>
  <c r="X1930" i="6"/>
  <c r="D1930" i="6"/>
  <c r="C1930" i="6"/>
  <c r="A1930" i="6"/>
  <c r="X1929" i="6"/>
  <c r="D1929" i="6"/>
  <c r="C1929" i="6"/>
  <c r="A1929" i="6"/>
  <c r="X1928" i="6"/>
  <c r="D1928" i="6"/>
  <c r="C1928" i="6"/>
  <c r="A1928" i="6"/>
  <c r="X1927" i="6"/>
  <c r="D1927" i="6"/>
  <c r="C1927" i="6"/>
  <c r="A1927" i="6"/>
  <c r="X1926" i="6"/>
  <c r="D1926" i="6"/>
  <c r="C1926" i="6"/>
  <c r="A1926" i="6"/>
  <c r="X1925" i="6"/>
  <c r="D1925" i="6"/>
  <c r="C1925" i="6"/>
  <c r="A1925" i="6"/>
  <c r="X1924" i="6"/>
  <c r="D1924" i="6"/>
  <c r="C1924" i="6"/>
  <c r="A1924" i="6"/>
  <c r="X1923" i="6"/>
  <c r="D1923" i="6"/>
  <c r="C1923" i="6"/>
  <c r="A1923" i="6"/>
  <c r="X1922" i="6"/>
  <c r="D1922" i="6"/>
  <c r="C1922" i="6"/>
  <c r="A1922" i="6"/>
  <c r="X1921" i="6"/>
  <c r="D1921" i="6"/>
  <c r="C1921" i="6"/>
  <c r="A1921" i="6"/>
  <c r="X1920" i="6"/>
  <c r="D1920" i="6"/>
  <c r="C1920" i="6"/>
  <c r="A1920" i="6"/>
  <c r="X1919" i="6"/>
  <c r="D1919" i="6"/>
  <c r="C1919" i="6"/>
  <c r="A1919" i="6"/>
  <c r="X1918" i="6"/>
  <c r="D1918" i="6"/>
  <c r="C1918" i="6"/>
  <c r="A1918" i="6"/>
  <c r="X1917" i="6"/>
  <c r="D1917" i="6"/>
  <c r="C1917" i="6"/>
  <c r="A1917" i="6"/>
  <c r="X1916" i="6"/>
  <c r="D1916" i="6"/>
  <c r="C1916" i="6"/>
  <c r="A1916" i="6"/>
  <c r="X1915" i="6"/>
  <c r="D1915" i="6"/>
  <c r="C1915" i="6"/>
  <c r="A1915" i="6"/>
  <c r="X1914" i="6"/>
  <c r="D1914" i="6"/>
  <c r="C1914" i="6"/>
  <c r="A1914" i="6"/>
  <c r="X1913" i="6"/>
  <c r="D1913" i="6"/>
  <c r="C1913" i="6"/>
  <c r="A1913" i="6"/>
  <c r="X1912" i="6"/>
  <c r="D1912" i="6"/>
  <c r="C1912" i="6"/>
  <c r="A1912" i="6"/>
  <c r="X1911" i="6"/>
  <c r="D1911" i="6"/>
  <c r="C1911" i="6"/>
  <c r="A1911" i="6"/>
  <c r="X1910" i="6"/>
  <c r="D1910" i="6"/>
  <c r="C1910" i="6"/>
  <c r="A1910" i="6"/>
  <c r="X1909" i="6"/>
  <c r="D1909" i="6"/>
  <c r="C1909" i="6"/>
  <c r="A1909" i="6"/>
  <c r="X1908" i="6"/>
  <c r="D1908" i="6"/>
  <c r="C1908" i="6"/>
  <c r="A1908" i="6"/>
  <c r="X1907" i="6"/>
  <c r="D1907" i="6"/>
  <c r="C1907" i="6"/>
  <c r="A1907" i="6"/>
  <c r="X1906" i="6"/>
  <c r="D1906" i="6"/>
  <c r="C1906" i="6"/>
  <c r="A1906" i="6"/>
  <c r="X1905" i="6"/>
  <c r="D1905" i="6"/>
  <c r="C1905" i="6"/>
  <c r="A1905" i="6"/>
  <c r="X1904" i="6"/>
  <c r="D1904" i="6"/>
  <c r="C1904" i="6"/>
  <c r="A1904" i="6"/>
  <c r="X1903" i="6"/>
  <c r="D1903" i="6"/>
  <c r="C1903" i="6"/>
  <c r="A1903" i="6"/>
  <c r="X1902" i="6"/>
  <c r="D1902" i="6"/>
  <c r="C1902" i="6"/>
  <c r="A1902" i="6"/>
  <c r="X1901" i="6"/>
  <c r="D1901" i="6"/>
  <c r="C1901" i="6"/>
  <c r="A1901" i="6"/>
  <c r="X1900" i="6"/>
  <c r="D1900" i="6"/>
  <c r="C1900" i="6"/>
  <c r="A1900" i="6"/>
  <c r="X1899" i="6"/>
  <c r="D1899" i="6"/>
  <c r="C1899" i="6"/>
  <c r="A1899" i="6"/>
  <c r="X1898" i="6"/>
  <c r="D1898" i="6"/>
  <c r="C1898" i="6"/>
  <c r="A1898" i="6"/>
  <c r="X1897" i="6"/>
  <c r="D1897" i="6"/>
  <c r="C1897" i="6"/>
  <c r="A1897" i="6"/>
  <c r="X1896" i="6"/>
  <c r="D1896" i="6"/>
  <c r="C1896" i="6"/>
  <c r="A1896" i="6"/>
  <c r="X1895" i="6"/>
  <c r="D1895" i="6"/>
  <c r="C1895" i="6"/>
  <c r="A1895" i="6"/>
  <c r="X1894" i="6"/>
  <c r="D1894" i="6"/>
  <c r="C1894" i="6"/>
  <c r="A1894" i="6"/>
  <c r="X1893" i="6"/>
  <c r="D1893" i="6"/>
  <c r="C1893" i="6"/>
  <c r="A1893" i="6"/>
  <c r="X1892" i="6"/>
  <c r="D1892" i="6"/>
  <c r="C1892" i="6"/>
  <c r="A1892" i="6"/>
  <c r="X1891" i="6"/>
  <c r="D1891" i="6"/>
  <c r="C1891" i="6"/>
  <c r="A1891" i="6"/>
  <c r="X1890" i="6"/>
  <c r="D1890" i="6"/>
  <c r="C1890" i="6"/>
  <c r="A1890" i="6"/>
  <c r="X1889" i="6"/>
  <c r="D1889" i="6"/>
  <c r="C1889" i="6"/>
  <c r="A1889" i="6"/>
  <c r="X1888" i="6"/>
  <c r="D1888" i="6"/>
  <c r="C1888" i="6"/>
  <c r="A1888" i="6"/>
  <c r="X1887" i="6"/>
  <c r="D1887" i="6"/>
  <c r="C1887" i="6"/>
  <c r="A1887" i="6"/>
  <c r="X1886" i="6"/>
  <c r="D1886" i="6"/>
  <c r="C1886" i="6"/>
  <c r="A1886" i="6"/>
  <c r="X1885" i="6"/>
  <c r="D1885" i="6"/>
  <c r="C1885" i="6"/>
  <c r="A1885" i="6"/>
  <c r="X1884" i="6"/>
  <c r="D1884" i="6"/>
  <c r="C1884" i="6"/>
  <c r="A1884" i="6"/>
  <c r="X1883" i="6"/>
  <c r="D1883" i="6"/>
  <c r="C1883" i="6"/>
  <c r="A1883" i="6"/>
  <c r="X1882" i="6"/>
  <c r="D1882" i="6"/>
  <c r="C1882" i="6"/>
  <c r="A1882" i="6"/>
  <c r="X1881" i="6"/>
  <c r="D1881" i="6"/>
  <c r="C1881" i="6"/>
  <c r="A1881" i="6"/>
  <c r="X1880" i="6"/>
  <c r="D1880" i="6"/>
  <c r="C1880" i="6"/>
  <c r="A1880" i="6"/>
  <c r="X1879" i="6"/>
  <c r="D1879" i="6"/>
  <c r="C1879" i="6"/>
  <c r="A1879" i="6"/>
  <c r="X1878" i="6"/>
  <c r="D1878" i="6"/>
  <c r="C1878" i="6"/>
  <c r="A1878" i="6"/>
  <c r="X1877" i="6"/>
  <c r="D1877" i="6"/>
  <c r="C1877" i="6"/>
  <c r="A1877" i="6"/>
  <c r="X1876" i="6"/>
  <c r="D1876" i="6"/>
  <c r="C1876" i="6"/>
  <c r="A1876" i="6"/>
  <c r="X1875" i="6"/>
  <c r="D1875" i="6"/>
  <c r="C1875" i="6"/>
  <c r="A1875" i="6"/>
  <c r="X1874" i="6"/>
  <c r="D1874" i="6"/>
  <c r="C1874" i="6"/>
  <c r="A1874" i="6"/>
  <c r="X1873" i="6"/>
  <c r="D1873" i="6"/>
  <c r="C1873" i="6"/>
  <c r="A1873" i="6"/>
  <c r="X1872" i="6"/>
  <c r="D1872" i="6"/>
  <c r="C1872" i="6"/>
  <c r="A1872" i="6"/>
  <c r="X1871" i="6"/>
  <c r="D1871" i="6"/>
  <c r="C1871" i="6"/>
  <c r="A1871" i="6"/>
  <c r="X1870" i="6"/>
  <c r="D1870" i="6"/>
  <c r="C1870" i="6"/>
  <c r="A1870" i="6"/>
  <c r="X1869" i="6"/>
  <c r="D1869" i="6"/>
  <c r="C1869" i="6"/>
  <c r="A1869" i="6"/>
  <c r="X1868" i="6"/>
  <c r="D1868" i="6"/>
  <c r="C1868" i="6"/>
  <c r="A1868" i="6"/>
  <c r="X1867" i="6"/>
  <c r="D1867" i="6"/>
  <c r="C1867" i="6"/>
  <c r="A1867" i="6"/>
  <c r="X1866" i="6"/>
  <c r="D1866" i="6"/>
  <c r="C1866" i="6"/>
  <c r="A1866" i="6"/>
  <c r="X1865" i="6"/>
  <c r="D1865" i="6"/>
  <c r="C1865" i="6"/>
  <c r="A1865" i="6"/>
  <c r="X1864" i="6"/>
  <c r="D1864" i="6"/>
  <c r="C1864" i="6"/>
  <c r="A1864" i="6"/>
  <c r="X1863" i="6"/>
  <c r="D1863" i="6"/>
  <c r="C1863" i="6"/>
  <c r="A1863" i="6"/>
  <c r="X1862" i="6"/>
  <c r="D1862" i="6"/>
  <c r="C1862" i="6"/>
  <c r="A1862" i="6"/>
  <c r="X1861" i="6"/>
  <c r="D1861" i="6"/>
  <c r="C1861" i="6"/>
  <c r="A1861" i="6"/>
  <c r="X1860" i="6"/>
  <c r="D1860" i="6"/>
  <c r="C1860" i="6"/>
  <c r="A1860" i="6"/>
  <c r="X1859" i="6"/>
  <c r="D1859" i="6"/>
  <c r="C1859" i="6"/>
  <c r="A1859" i="6"/>
  <c r="X1858" i="6"/>
  <c r="D1858" i="6"/>
  <c r="C1858" i="6"/>
  <c r="A1858" i="6"/>
  <c r="X1857" i="6"/>
  <c r="D1857" i="6"/>
  <c r="C1857" i="6"/>
  <c r="A1857" i="6"/>
  <c r="X1856" i="6"/>
  <c r="D1856" i="6"/>
  <c r="C1856" i="6"/>
  <c r="A1856" i="6"/>
  <c r="X1855" i="6"/>
  <c r="D1855" i="6"/>
  <c r="C1855" i="6"/>
  <c r="A1855" i="6"/>
  <c r="X1854" i="6"/>
  <c r="D1854" i="6"/>
  <c r="C1854" i="6"/>
  <c r="A1854" i="6"/>
  <c r="X1853" i="6"/>
  <c r="D1853" i="6"/>
  <c r="C1853" i="6"/>
  <c r="A1853" i="6"/>
  <c r="X1852" i="6"/>
  <c r="D1852" i="6"/>
  <c r="C1852" i="6"/>
  <c r="A1852" i="6"/>
  <c r="X1851" i="6"/>
  <c r="D1851" i="6"/>
  <c r="C1851" i="6"/>
  <c r="A1851" i="6"/>
  <c r="X1850" i="6"/>
  <c r="D1850" i="6"/>
  <c r="C1850" i="6"/>
  <c r="A1850" i="6"/>
  <c r="X1849" i="6"/>
  <c r="D1849" i="6"/>
  <c r="C1849" i="6"/>
  <c r="A1849" i="6"/>
  <c r="X1848" i="6"/>
  <c r="D1848" i="6"/>
  <c r="C1848" i="6"/>
  <c r="A1848" i="6"/>
  <c r="X1847" i="6"/>
  <c r="D1847" i="6"/>
  <c r="C1847" i="6"/>
  <c r="A1847" i="6"/>
  <c r="X1846" i="6"/>
  <c r="D1846" i="6"/>
  <c r="C1846" i="6"/>
  <c r="A1846" i="6"/>
  <c r="X1845" i="6"/>
  <c r="D1845" i="6"/>
  <c r="C1845" i="6"/>
  <c r="A1845" i="6"/>
  <c r="X1844" i="6"/>
  <c r="D1844" i="6"/>
  <c r="C1844" i="6"/>
  <c r="A1844" i="6"/>
  <c r="X1843" i="6"/>
  <c r="D1843" i="6"/>
  <c r="C1843" i="6"/>
  <c r="A1843" i="6"/>
  <c r="X1842" i="6"/>
  <c r="D1842" i="6"/>
  <c r="C1842" i="6"/>
  <c r="A1842" i="6"/>
  <c r="X1841" i="6"/>
  <c r="D1841" i="6"/>
  <c r="C1841" i="6"/>
  <c r="A1841" i="6"/>
  <c r="X1840" i="6"/>
  <c r="D1840" i="6"/>
  <c r="C1840" i="6"/>
  <c r="A1840" i="6"/>
  <c r="X1839" i="6"/>
  <c r="D1839" i="6"/>
  <c r="C1839" i="6"/>
  <c r="A1839" i="6"/>
  <c r="X1838" i="6"/>
  <c r="D1838" i="6"/>
  <c r="C1838" i="6"/>
  <c r="A1838" i="6"/>
  <c r="X1837" i="6"/>
  <c r="D1837" i="6"/>
  <c r="C1837" i="6"/>
  <c r="A1837" i="6"/>
  <c r="X1836" i="6"/>
  <c r="D1836" i="6"/>
  <c r="C1836" i="6"/>
  <c r="A1836" i="6"/>
  <c r="X1835" i="6"/>
  <c r="D1835" i="6"/>
  <c r="C1835" i="6"/>
  <c r="A1835" i="6"/>
  <c r="X1834" i="6"/>
  <c r="D1834" i="6"/>
  <c r="C1834" i="6"/>
  <c r="A1834" i="6"/>
  <c r="X1833" i="6"/>
  <c r="D1833" i="6"/>
  <c r="C1833" i="6"/>
  <c r="A1833" i="6"/>
  <c r="X1832" i="6"/>
  <c r="D1832" i="6"/>
  <c r="C1832" i="6"/>
  <c r="A1832" i="6"/>
  <c r="X1831" i="6"/>
  <c r="D1831" i="6"/>
  <c r="C1831" i="6"/>
  <c r="A1831" i="6"/>
  <c r="X1830" i="6"/>
  <c r="D1830" i="6"/>
  <c r="C1830" i="6"/>
  <c r="A1830" i="6"/>
  <c r="X1829" i="6"/>
  <c r="D1829" i="6"/>
  <c r="C1829" i="6"/>
  <c r="A1829" i="6"/>
  <c r="X1828" i="6"/>
  <c r="D1828" i="6"/>
  <c r="C1828" i="6"/>
  <c r="A1828" i="6"/>
  <c r="X1827" i="6"/>
  <c r="D1827" i="6"/>
  <c r="C1827" i="6"/>
  <c r="A1827" i="6"/>
  <c r="X1826" i="6"/>
  <c r="D1826" i="6"/>
  <c r="C1826" i="6"/>
  <c r="A1826" i="6"/>
  <c r="X1825" i="6"/>
  <c r="D1825" i="6"/>
  <c r="C1825" i="6"/>
  <c r="A1825" i="6"/>
  <c r="X1824" i="6"/>
  <c r="D1824" i="6"/>
  <c r="C1824" i="6"/>
  <c r="A1824" i="6"/>
  <c r="X1823" i="6"/>
  <c r="D1823" i="6"/>
  <c r="C1823" i="6"/>
  <c r="A1823" i="6"/>
  <c r="X1822" i="6"/>
  <c r="D1822" i="6"/>
  <c r="C1822" i="6"/>
  <c r="A1822" i="6"/>
  <c r="X1821" i="6"/>
  <c r="D1821" i="6"/>
  <c r="C1821" i="6"/>
  <c r="A1821" i="6"/>
  <c r="X1820" i="6"/>
  <c r="D1820" i="6"/>
  <c r="C1820" i="6"/>
  <c r="A1820" i="6"/>
  <c r="X1819" i="6"/>
  <c r="D1819" i="6"/>
  <c r="C1819" i="6"/>
  <c r="A1819" i="6"/>
  <c r="X1818" i="6"/>
  <c r="D1818" i="6"/>
  <c r="C1818" i="6"/>
  <c r="A1818" i="6"/>
  <c r="X1817" i="6"/>
  <c r="D1817" i="6"/>
  <c r="C1817" i="6"/>
  <c r="A1817" i="6"/>
  <c r="X1816" i="6"/>
  <c r="D1816" i="6"/>
  <c r="C1816" i="6"/>
  <c r="A1816" i="6"/>
  <c r="X1815" i="6"/>
  <c r="D1815" i="6"/>
  <c r="C1815" i="6"/>
  <c r="A1815" i="6"/>
  <c r="X1814" i="6"/>
  <c r="D1814" i="6"/>
  <c r="C1814" i="6"/>
  <c r="A1814" i="6"/>
  <c r="X1813" i="6"/>
  <c r="D1813" i="6"/>
  <c r="C1813" i="6"/>
  <c r="A1813" i="6"/>
  <c r="X1812" i="6"/>
  <c r="D1812" i="6"/>
  <c r="C1812" i="6"/>
  <c r="A1812" i="6"/>
  <c r="X1811" i="6"/>
  <c r="D1811" i="6"/>
  <c r="C1811" i="6"/>
  <c r="A1811" i="6"/>
  <c r="X1810" i="6"/>
  <c r="D1810" i="6"/>
  <c r="C1810" i="6"/>
  <c r="A1810" i="6"/>
  <c r="X1809" i="6"/>
  <c r="D1809" i="6"/>
  <c r="C1809" i="6"/>
  <c r="A1809" i="6"/>
  <c r="X1808" i="6"/>
  <c r="D1808" i="6"/>
  <c r="C1808" i="6"/>
  <c r="A1808" i="6"/>
  <c r="X1807" i="6"/>
  <c r="D1807" i="6"/>
  <c r="C1807" i="6"/>
  <c r="A1807" i="6"/>
  <c r="X1806" i="6"/>
  <c r="D1806" i="6"/>
  <c r="C1806" i="6"/>
  <c r="A1806" i="6"/>
  <c r="X1805" i="6"/>
  <c r="D1805" i="6"/>
  <c r="C1805" i="6"/>
  <c r="A1805" i="6"/>
  <c r="X1804" i="6"/>
  <c r="D1804" i="6"/>
  <c r="C1804" i="6"/>
  <c r="A1804" i="6"/>
  <c r="X1803" i="6"/>
  <c r="D1803" i="6"/>
  <c r="C1803" i="6"/>
  <c r="A1803" i="6"/>
  <c r="X1802" i="6"/>
  <c r="D1802" i="6"/>
  <c r="C1802" i="6"/>
  <c r="A1802" i="6"/>
  <c r="X1801" i="6"/>
  <c r="D1801" i="6"/>
  <c r="C1801" i="6"/>
  <c r="A1801" i="6"/>
  <c r="X1800" i="6"/>
  <c r="D1800" i="6"/>
  <c r="C1800" i="6"/>
  <c r="A1800" i="6"/>
  <c r="X1799" i="6"/>
  <c r="D1799" i="6"/>
  <c r="C1799" i="6"/>
  <c r="A1799" i="6"/>
  <c r="X1798" i="6"/>
  <c r="D1798" i="6"/>
  <c r="C1798" i="6"/>
  <c r="A1798" i="6"/>
  <c r="X1797" i="6"/>
  <c r="D1797" i="6"/>
  <c r="C1797" i="6"/>
  <c r="A1797" i="6"/>
  <c r="X1796" i="6"/>
  <c r="D1796" i="6"/>
  <c r="C1796" i="6"/>
  <c r="A1796" i="6"/>
  <c r="X1795" i="6"/>
  <c r="D1795" i="6"/>
  <c r="C1795" i="6"/>
  <c r="A1795" i="6"/>
  <c r="X1794" i="6"/>
  <c r="D1794" i="6"/>
  <c r="C1794" i="6"/>
  <c r="A1794" i="6"/>
  <c r="X1793" i="6"/>
  <c r="D1793" i="6"/>
  <c r="C1793" i="6"/>
  <c r="A1793" i="6"/>
  <c r="X1792" i="6"/>
  <c r="D1792" i="6"/>
  <c r="C1792" i="6"/>
  <c r="A1792" i="6"/>
  <c r="X1791" i="6"/>
  <c r="D1791" i="6"/>
  <c r="C1791" i="6"/>
  <c r="A1791" i="6"/>
  <c r="X1790" i="6"/>
  <c r="D1790" i="6"/>
  <c r="C1790" i="6"/>
  <c r="A1790" i="6"/>
  <c r="X1789" i="6"/>
  <c r="D1789" i="6"/>
  <c r="C1789" i="6"/>
  <c r="A1789" i="6"/>
  <c r="X1788" i="6"/>
  <c r="D1788" i="6"/>
  <c r="C1788" i="6"/>
  <c r="A1788" i="6"/>
  <c r="X1787" i="6"/>
  <c r="D1787" i="6"/>
  <c r="C1787" i="6"/>
  <c r="A1787" i="6"/>
  <c r="X1786" i="6"/>
  <c r="D1786" i="6"/>
  <c r="C1786" i="6"/>
  <c r="A1786" i="6"/>
  <c r="X1785" i="6"/>
  <c r="D1785" i="6"/>
  <c r="C1785" i="6"/>
  <c r="A1785" i="6"/>
  <c r="X1784" i="6"/>
  <c r="D1784" i="6"/>
  <c r="C1784" i="6"/>
  <c r="A1784" i="6"/>
  <c r="X1783" i="6"/>
  <c r="D1783" i="6"/>
  <c r="C1783" i="6"/>
  <c r="A1783" i="6"/>
  <c r="X1782" i="6"/>
  <c r="D1782" i="6"/>
  <c r="C1782" i="6"/>
  <c r="A1782" i="6"/>
  <c r="X1781" i="6"/>
  <c r="D1781" i="6"/>
  <c r="C1781" i="6"/>
  <c r="A1781" i="6"/>
  <c r="X1780" i="6"/>
  <c r="D1780" i="6"/>
  <c r="C1780" i="6"/>
  <c r="A1780" i="6"/>
  <c r="X1779" i="6"/>
  <c r="D1779" i="6"/>
  <c r="C1779" i="6"/>
  <c r="A1779" i="6"/>
  <c r="X1778" i="6"/>
  <c r="D1778" i="6"/>
  <c r="C1778" i="6"/>
  <c r="A1778" i="6"/>
  <c r="X1777" i="6"/>
  <c r="D1777" i="6"/>
  <c r="C1777" i="6"/>
  <c r="A1777" i="6"/>
  <c r="X1776" i="6"/>
  <c r="D1776" i="6"/>
  <c r="C1776" i="6"/>
  <c r="A1776" i="6"/>
  <c r="X1775" i="6"/>
  <c r="D1775" i="6"/>
  <c r="C1775" i="6"/>
  <c r="A1775" i="6"/>
  <c r="X1774" i="6"/>
  <c r="D1774" i="6"/>
  <c r="C1774" i="6"/>
  <c r="A1774" i="6"/>
  <c r="X1773" i="6"/>
  <c r="D1773" i="6"/>
  <c r="C1773" i="6"/>
  <c r="A1773" i="6"/>
  <c r="X1772" i="6"/>
  <c r="D1772" i="6"/>
  <c r="C1772" i="6"/>
  <c r="A1772" i="6"/>
  <c r="X1771" i="6"/>
  <c r="D1771" i="6"/>
  <c r="C1771" i="6"/>
  <c r="A1771" i="6"/>
  <c r="X1770" i="6"/>
  <c r="D1770" i="6"/>
  <c r="C1770" i="6"/>
  <c r="A1770" i="6"/>
  <c r="X1769" i="6"/>
  <c r="D1769" i="6"/>
  <c r="C1769" i="6"/>
  <c r="A1769" i="6"/>
  <c r="X1768" i="6"/>
  <c r="D1768" i="6"/>
  <c r="C1768" i="6"/>
  <c r="A1768" i="6"/>
  <c r="X1767" i="6"/>
  <c r="D1767" i="6"/>
  <c r="C1767" i="6"/>
  <c r="A1767" i="6"/>
  <c r="X1766" i="6"/>
  <c r="D1766" i="6"/>
  <c r="C1766" i="6"/>
  <c r="A1766" i="6"/>
  <c r="X1765" i="6"/>
  <c r="D1765" i="6"/>
  <c r="C1765" i="6"/>
  <c r="A1765" i="6"/>
  <c r="X1764" i="6"/>
  <c r="D1764" i="6"/>
  <c r="C1764" i="6"/>
  <c r="A1764" i="6"/>
  <c r="X1763" i="6"/>
  <c r="D1763" i="6"/>
  <c r="C1763" i="6"/>
  <c r="A1763" i="6"/>
  <c r="X1762" i="6"/>
  <c r="D1762" i="6"/>
  <c r="C1762" i="6"/>
  <c r="A1762" i="6"/>
  <c r="X1761" i="6"/>
  <c r="D1761" i="6"/>
  <c r="C1761" i="6"/>
  <c r="A1761" i="6"/>
  <c r="X1760" i="6"/>
  <c r="D1760" i="6"/>
  <c r="C1760" i="6"/>
  <c r="A1760" i="6"/>
  <c r="X1759" i="6"/>
  <c r="D1759" i="6"/>
  <c r="C1759" i="6"/>
  <c r="A1759" i="6"/>
  <c r="X1758" i="6"/>
  <c r="D1758" i="6"/>
  <c r="C1758" i="6"/>
  <c r="A1758" i="6"/>
  <c r="X1757" i="6"/>
  <c r="D1757" i="6"/>
  <c r="C1757" i="6"/>
  <c r="A1757" i="6"/>
  <c r="X1756" i="6"/>
  <c r="D1756" i="6"/>
  <c r="C1756" i="6"/>
  <c r="A1756" i="6"/>
  <c r="X1755" i="6"/>
  <c r="D1755" i="6"/>
  <c r="C1755" i="6"/>
  <c r="A1755" i="6"/>
  <c r="X1754" i="6"/>
  <c r="D1754" i="6"/>
  <c r="C1754" i="6"/>
  <c r="A1754" i="6"/>
  <c r="X1753" i="6"/>
  <c r="D1753" i="6"/>
  <c r="C1753" i="6"/>
  <c r="A1753" i="6"/>
  <c r="X1752" i="6"/>
  <c r="D1752" i="6"/>
  <c r="C1752" i="6"/>
  <c r="A1752" i="6"/>
  <c r="X1751" i="6"/>
  <c r="D1751" i="6"/>
  <c r="C1751" i="6"/>
  <c r="A1751" i="6"/>
  <c r="X1750" i="6"/>
  <c r="D1750" i="6"/>
  <c r="C1750" i="6"/>
  <c r="A1750" i="6"/>
  <c r="X1749" i="6"/>
  <c r="D1749" i="6"/>
  <c r="C1749" i="6"/>
  <c r="A1749" i="6"/>
  <c r="X1748" i="6"/>
  <c r="D1748" i="6"/>
  <c r="C1748" i="6"/>
  <c r="A1748" i="6"/>
  <c r="X1747" i="6"/>
  <c r="D1747" i="6"/>
  <c r="C1747" i="6"/>
  <c r="A1747" i="6"/>
  <c r="X1746" i="6"/>
  <c r="D1746" i="6"/>
  <c r="C1746" i="6"/>
  <c r="A1746" i="6"/>
  <c r="X1745" i="6"/>
  <c r="D1745" i="6"/>
  <c r="C1745" i="6"/>
  <c r="A1745" i="6"/>
  <c r="X1744" i="6"/>
  <c r="D1744" i="6"/>
  <c r="C1744" i="6"/>
  <c r="A1744" i="6"/>
  <c r="X1743" i="6"/>
  <c r="D1743" i="6"/>
  <c r="C1743" i="6"/>
  <c r="A1743" i="6"/>
  <c r="X1742" i="6"/>
  <c r="D1742" i="6"/>
  <c r="C1742" i="6"/>
  <c r="A1742" i="6"/>
  <c r="X1741" i="6"/>
  <c r="D1741" i="6"/>
  <c r="C1741" i="6"/>
  <c r="A1741" i="6"/>
  <c r="X1740" i="6"/>
  <c r="D1740" i="6"/>
  <c r="C1740" i="6"/>
  <c r="A1740" i="6"/>
  <c r="X1739" i="6"/>
  <c r="D1739" i="6"/>
  <c r="C1739" i="6"/>
  <c r="A1739" i="6"/>
  <c r="X1738" i="6"/>
  <c r="D1738" i="6"/>
  <c r="C1738" i="6"/>
  <c r="A1738" i="6"/>
  <c r="X1737" i="6"/>
  <c r="D1737" i="6"/>
  <c r="C1737" i="6"/>
  <c r="A1737" i="6"/>
  <c r="X1736" i="6"/>
  <c r="D1736" i="6"/>
  <c r="C1736" i="6"/>
  <c r="A1736" i="6"/>
  <c r="X1735" i="6"/>
  <c r="D1735" i="6"/>
  <c r="C1735" i="6"/>
  <c r="A1735" i="6"/>
  <c r="X1734" i="6"/>
  <c r="D1734" i="6"/>
  <c r="C1734" i="6"/>
  <c r="A1734" i="6"/>
  <c r="X1733" i="6"/>
  <c r="D1733" i="6"/>
  <c r="C1733" i="6"/>
  <c r="A1733" i="6"/>
  <c r="X1732" i="6"/>
  <c r="D1732" i="6"/>
  <c r="C1732" i="6"/>
  <c r="A1732" i="6"/>
  <c r="X1731" i="6"/>
  <c r="D1731" i="6"/>
  <c r="C1731" i="6"/>
  <c r="A1731" i="6"/>
  <c r="X1730" i="6"/>
  <c r="D1730" i="6"/>
  <c r="C1730" i="6"/>
  <c r="A1730" i="6"/>
  <c r="X1729" i="6"/>
  <c r="D1729" i="6"/>
  <c r="C1729" i="6"/>
  <c r="A1729" i="6"/>
  <c r="X1728" i="6"/>
  <c r="D1728" i="6"/>
  <c r="C1728" i="6"/>
  <c r="A1728" i="6"/>
  <c r="X1727" i="6"/>
  <c r="D1727" i="6"/>
  <c r="C1727" i="6"/>
  <c r="A1727" i="6"/>
  <c r="X1726" i="6"/>
  <c r="D1726" i="6"/>
  <c r="C1726" i="6"/>
  <c r="A1726" i="6"/>
  <c r="X1725" i="6"/>
  <c r="D1725" i="6"/>
  <c r="C1725" i="6"/>
  <c r="A1725" i="6"/>
  <c r="X1724" i="6"/>
  <c r="D1724" i="6"/>
  <c r="C1724" i="6"/>
  <c r="A1724" i="6"/>
  <c r="X1723" i="6"/>
  <c r="D1723" i="6"/>
  <c r="C1723" i="6"/>
  <c r="A1723" i="6"/>
  <c r="X1722" i="6"/>
  <c r="D1722" i="6"/>
  <c r="C1722" i="6"/>
  <c r="A1722" i="6"/>
  <c r="X1721" i="6"/>
  <c r="D1721" i="6"/>
  <c r="C1721" i="6"/>
  <c r="A1721" i="6"/>
  <c r="X1720" i="6"/>
  <c r="D1720" i="6"/>
  <c r="C1720" i="6"/>
  <c r="A1720" i="6"/>
  <c r="X1719" i="6"/>
  <c r="D1719" i="6"/>
  <c r="C1719" i="6"/>
  <c r="A1719" i="6"/>
  <c r="X1718" i="6"/>
  <c r="D1718" i="6"/>
  <c r="C1718" i="6"/>
  <c r="A1718" i="6"/>
  <c r="X1717" i="6"/>
  <c r="D1717" i="6"/>
  <c r="C1717" i="6"/>
  <c r="A1717" i="6"/>
  <c r="X1716" i="6"/>
  <c r="D1716" i="6"/>
  <c r="C1716" i="6"/>
  <c r="A1716" i="6"/>
  <c r="X1715" i="6"/>
  <c r="D1715" i="6"/>
  <c r="C1715" i="6"/>
  <c r="A1715" i="6"/>
  <c r="X1714" i="6"/>
  <c r="D1714" i="6"/>
  <c r="C1714" i="6"/>
  <c r="A1714" i="6"/>
  <c r="X1713" i="6"/>
  <c r="D1713" i="6"/>
  <c r="C1713" i="6"/>
  <c r="A1713" i="6"/>
  <c r="X1712" i="6"/>
  <c r="D1712" i="6"/>
  <c r="C1712" i="6"/>
  <c r="A1712" i="6"/>
  <c r="X1711" i="6"/>
  <c r="D1711" i="6"/>
  <c r="C1711" i="6"/>
  <c r="A1711" i="6"/>
  <c r="X1710" i="6"/>
  <c r="D1710" i="6"/>
  <c r="C1710" i="6"/>
  <c r="A1710" i="6"/>
  <c r="X1709" i="6"/>
  <c r="D1709" i="6"/>
  <c r="C1709" i="6"/>
  <c r="A1709" i="6"/>
  <c r="X1708" i="6"/>
  <c r="D1708" i="6"/>
  <c r="C1708" i="6"/>
  <c r="A1708" i="6"/>
  <c r="X1707" i="6"/>
  <c r="D1707" i="6"/>
  <c r="C1707" i="6"/>
  <c r="A1707" i="6"/>
  <c r="X1706" i="6"/>
  <c r="D1706" i="6"/>
  <c r="C1706" i="6"/>
  <c r="A1706" i="6"/>
  <c r="X1705" i="6"/>
  <c r="D1705" i="6"/>
  <c r="C1705" i="6"/>
  <c r="A1705" i="6"/>
  <c r="X1704" i="6"/>
  <c r="D1704" i="6"/>
  <c r="C1704" i="6"/>
  <c r="A1704" i="6"/>
  <c r="X1703" i="6"/>
  <c r="D1703" i="6"/>
  <c r="C1703" i="6"/>
  <c r="A1703" i="6"/>
  <c r="X1702" i="6"/>
  <c r="D1702" i="6"/>
  <c r="C1702" i="6"/>
  <c r="A1702" i="6"/>
  <c r="X1701" i="6"/>
  <c r="D1701" i="6"/>
  <c r="C1701" i="6"/>
  <c r="A1701" i="6"/>
  <c r="X1700" i="6"/>
  <c r="D1700" i="6"/>
  <c r="C1700" i="6"/>
  <c r="A1700" i="6"/>
  <c r="X1699" i="6"/>
  <c r="D1699" i="6"/>
  <c r="C1699" i="6"/>
  <c r="A1699" i="6"/>
  <c r="X1698" i="6"/>
  <c r="D1698" i="6"/>
  <c r="C1698" i="6"/>
  <c r="A1698" i="6"/>
  <c r="X1697" i="6"/>
  <c r="D1697" i="6"/>
  <c r="C1697" i="6"/>
  <c r="A1697" i="6"/>
  <c r="X1696" i="6"/>
  <c r="D1696" i="6"/>
  <c r="C1696" i="6"/>
  <c r="A1696" i="6"/>
  <c r="X1695" i="6"/>
  <c r="D1695" i="6"/>
  <c r="C1695" i="6"/>
  <c r="A1695" i="6"/>
  <c r="X1694" i="6"/>
  <c r="D1694" i="6"/>
  <c r="C1694" i="6"/>
  <c r="A1694" i="6"/>
  <c r="X1693" i="6"/>
  <c r="D1693" i="6"/>
  <c r="C1693" i="6"/>
  <c r="A1693" i="6"/>
  <c r="X1692" i="6"/>
  <c r="D1692" i="6"/>
  <c r="C1692" i="6"/>
  <c r="A1692" i="6"/>
  <c r="X1691" i="6"/>
  <c r="D1691" i="6"/>
  <c r="C1691" i="6"/>
  <c r="A1691" i="6"/>
  <c r="X1690" i="6"/>
  <c r="D1690" i="6"/>
  <c r="C1690" i="6"/>
  <c r="A1690" i="6"/>
  <c r="X1689" i="6"/>
  <c r="D1689" i="6"/>
  <c r="C1689" i="6"/>
  <c r="A1689" i="6"/>
  <c r="X1688" i="6"/>
  <c r="D1688" i="6"/>
  <c r="C1688" i="6"/>
  <c r="A1688" i="6"/>
  <c r="X1687" i="6"/>
  <c r="D1687" i="6"/>
  <c r="C1687" i="6"/>
  <c r="A1687" i="6"/>
  <c r="X1686" i="6"/>
  <c r="D1686" i="6"/>
  <c r="C1686" i="6"/>
  <c r="A1686" i="6"/>
  <c r="X1685" i="6"/>
  <c r="D1685" i="6"/>
  <c r="C1685" i="6"/>
  <c r="A1685" i="6"/>
  <c r="X1684" i="6"/>
  <c r="D1684" i="6"/>
  <c r="C1684" i="6"/>
  <c r="A1684" i="6"/>
  <c r="X1683" i="6"/>
  <c r="D1683" i="6"/>
  <c r="C1683" i="6"/>
  <c r="A1683" i="6"/>
  <c r="X1682" i="6"/>
  <c r="D1682" i="6"/>
  <c r="C1682" i="6"/>
  <c r="A1682" i="6"/>
  <c r="X1681" i="6"/>
  <c r="D1681" i="6"/>
  <c r="C1681" i="6"/>
  <c r="A1681" i="6"/>
  <c r="X1680" i="6"/>
  <c r="D1680" i="6"/>
  <c r="C1680" i="6"/>
  <c r="A1680" i="6"/>
  <c r="X1679" i="6"/>
  <c r="D1679" i="6"/>
  <c r="C1679" i="6"/>
  <c r="A1679" i="6"/>
  <c r="X1678" i="6"/>
  <c r="D1678" i="6"/>
  <c r="C1678" i="6"/>
  <c r="A1678" i="6"/>
  <c r="X1677" i="6"/>
  <c r="D1677" i="6"/>
  <c r="C1677" i="6"/>
  <c r="A1677" i="6"/>
  <c r="X1676" i="6"/>
  <c r="D1676" i="6"/>
  <c r="C1676" i="6"/>
  <c r="A1676" i="6"/>
  <c r="X1675" i="6"/>
  <c r="D1675" i="6"/>
  <c r="C1675" i="6"/>
  <c r="A1675" i="6"/>
  <c r="X1674" i="6"/>
  <c r="D1674" i="6"/>
  <c r="C1674" i="6"/>
  <c r="A1674" i="6"/>
  <c r="X1673" i="6"/>
  <c r="D1673" i="6"/>
  <c r="C1673" i="6"/>
  <c r="A1673" i="6"/>
  <c r="X1672" i="6"/>
  <c r="D1672" i="6"/>
  <c r="C1672" i="6"/>
  <c r="A1672" i="6"/>
  <c r="X1671" i="6"/>
  <c r="D1671" i="6"/>
  <c r="C1671" i="6"/>
  <c r="A1671" i="6"/>
  <c r="X1670" i="6"/>
  <c r="D1670" i="6"/>
  <c r="C1670" i="6"/>
  <c r="A1670" i="6"/>
  <c r="X1669" i="6"/>
  <c r="D1669" i="6"/>
  <c r="C1669" i="6"/>
  <c r="A1669" i="6"/>
  <c r="X1668" i="6"/>
  <c r="D1668" i="6"/>
  <c r="C1668" i="6"/>
  <c r="A1668" i="6"/>
  <c r="X1667" i="6"/>
  <c r="D1667" i="6"/>
  <c r="C1667" i="6"/>
  <c r="A1667" i="6"/>
  <c r="X1666" i="6"/>
  <c r="D1666" i="6"/>
  <c r="C1666" i="6"/>
  <c r="A1666" i="6"/>
  <c r="X1665" i="6"/>
  <c r="D1665" i="6"/>
  <c r="C1665" i="6"/>
  <c r="A1665" i="6"/>
  <c r="X1664" i="6"/>
  <c r="D1664" i="6"/>
  <c r="C1664" i="6"/>
  <c r="A1664" i="6"/>
  <c r="X1663" i="6"/>
  <c r="D1663" i="6"/>
  <c r="C1663" i="6"/>
  <c r="A1663" i="6"/>
  <c r="X1662" i="6"/>
  <c r="D1662" i="6"/>
  <c r="C1662" i="6"/>
  <c r="A1662" i="6"/>
  <c r="X1661" i="6"/>
  <c r="D1661" i="6"/>
  <c r="C1661" i="6"/>
  <c r="A1661" i="6"/>
  <c r="X1660" i="6"/>
  <c r="D1660" i="6"/>
  <c r="C1660" i="6"/>
  <c r="A1660" i="6"/>
  <c r="X1659" i="6"/>
  <c r="D1659" i="6"/>
  <c r="C1659" i="6"/>
  <c r="A1659" i="6"/>
  <c r="X1658" i="6"/>
  <c r="D1658" i="6"/>
  <c r="C1658" i="6"/>
  <c r="A1658" i="6"/>
  <c r="X1657" i="6"/>
  <c r="D1657" i="6"/>
  <c r="C1657" i="6"/>
  <c r="A1657" i="6"/>
  <c r="X1656" i="6"/>
  <c r="D1656" i="6"/>
  <c r="C1656" i="6"/>
  <c r="A1656" i="6"/>
  <c r="X1655" i="6"/>
  <c r="D1655" i="6"/>
  <c r="C1655" i="6"/>
  <c r="A1655" i="6"/>
  <c r="X1654" i="6"/>
  <c r="D1654" i="6"/>
  <c r="C1654" i="6"/>
  <c r="A1654" i="6"/>
  <c r="X1653" i="6"/>
  <c r="D1653" i="6"/>
  <c r="C1653" i="6"/>
  <c r="A1653" i="6"/>
  <c r="X1652" i="6"/>
  <c r="D1652" i="6"/>
  <c r="C1652" i="6"/>
  <c r="A1652" i="6"/>
  <c r="X1651" i="6"/>
  <c r="D1651" i="6"/>
  <c r="C1651" i="6"/>
  <c r="A1651" i="6"/>
  <c r="X1650" i="6"/>
  <c r="D1650" i="6"/>
  <c r="C1650" i="6"/>
  <c r="A1650" i="6"/>
  <c r="X1649" i="6"/>
  <c r="D1649" i="6"/>
  <c r="C1649" i="6"/>
  <c r="A1649" i="6"/>
  <c r="X1648" i="6"/>
  <c r="D1648" i="6"/>
  <c r="C1648" i="6"/>
  <c r="A1648" i="6"/>
  <c r="X1647" i="6"/>
  <c r="D1647" i="6"/>
  <c r="C1647" i="6"/>
  <c r="A1647" i="6"/>
  <c r="X1646" i="6"/>
  <c r="D1646" i="6"/>
  <c r="C1646" i="6"/>
  <c r="A1646" i="6"/>
  <c r="X1645" i="6"/>
  <c r="D1645" i="6"/>
  <c r="C1645" i="6"/>
  <c r="A1645" i="6"/>
  <c r="X1644" i="6"/>
  <c r="D1644" i="6"/>
  <c r="C1644" i="6"/>
  <c r="A1644" i="6"/>
  <c r="X1643" i="6"/>
  <c r="D1643" i="6"/>
  <c r="C1643" i="6"/>
  <c r="A1643" i="6"/>
  <c r="X1642" i="6"/>
  <c r="D1642" i="6"/>
  <c r="C1642" i="6"/>
  <c r="A1642" i="6"/>
  <c r="X1641" i="6"/>
  <c r="D1641" i="6"/>
  <c r="C1641" i="6"/>
  <c r="A1641" i="6"/>
  <c r="X1640" i="6"/>
  <c r="D1640" i="6"/>
  <c r="C1640" i="6"/>
  <c r="A1640" i="6"/>
  <c r="X1639" i="6"/>
  <c r="D1639" i="6"/>
  <c r="C1639" i="6"/>
  <c r="A1639" i="6"/>
  <c r="X1638" i="6"/>
  <c r="D1638" i="6"/>
  <c r="C1638" i="6"/>
  <c r="A1638" i="6"/>
  <c r="X1637" i="6"/>
  <c r="D1637" i="6"/>
  <c r="C1637" i="6"/>
  <c r="A1637" i="6"/>
  <c r="X1636" i="6"/>
  <c r="D1636" i="6"/>
  <c r="C1636" i="6"/>
  <c r="A1636" i="6"/>
  <c r="X1635" i="6"/>
  <c r="D1635" i="6"/>
  <c r="C1635" i="6"/>
  <c r="A1635" i="6"/>
  <c r="X1634" i="6"/>
  <c r="D1634" i="6"/>
  <c r="C1634" i="6"/>
  <c r="A1634" i="6"/>
  <c r="X1633" i="6"/>
  <c r="D1633" i="6"/>
  <c r="C1633" i="6"/>
  <c r="A1633" i="6"/>
  <c r="X1632" i="6"/>
  <c r="D1632" i="6"/>
  <c r="C1632" i="6"/>
  <c r="A1632" i="6"/>
  <c r="X1631" i="6"/>
  <c r="D1631" i="6"/>
  <c r="C1631" i="6"/>
  <c r="A1631" i="6"/>
  <c r="X1630" i="6"/>
  <c r="D1630" i="6"/>
  <c r="C1630" i="6"/>
  <c r="A1630" i="6"/>
  <c r="X1629" i="6"/>
  <c r="D1629" i="6"/>
  <c r="C1629" i="6"/>
  <c r="A1629" i="6"/>
  <c r="X1628" i="6"/>
  <c r="D1628" i="6"/>
  <c r="C1628" i="6"/>
  <c r="A1628" i="6"/>
  <c r="X1627" i="6"/>
  <c r="D1627" i="6"/>
  <c r="C1627" i="6"/>
  <c r="A1627" i="6"/>
  <c r="X1626" i="6"/>
  <c r="D1626" i="6"/>
  <c r="C1626" i="6"/>
  <c r="A1626" i="6"/>
  <c r="X1625" i="6"/>
  <c r="D1625" i="6"/>
  <c r="C1625" i="6"/>
  <c r="A1625" i="6"/>
  <c r="X1624" i="6"/>
  <c r="D1624" i="6"/>
  <c r="C1624" i="6"/>
  <c r="A1624" i="6"/>
  <c r="X1623" i="6"/>
  <c r="D1623" i="6"/>
  <c r="C1623" i="6"/>
  <c r="A1623" i="6"/>
  <c r="X1622" i="6"/>
  <c r="D1622" i="6"/>
  <c r="C1622" i="6"/>
  <c r="A1622" i="6"/>
  <c r="X1621" i="6"/>
  <c r="D1621" i="6"/>
  <c r="C1621" i="6"/>
  <c r="A1621" i="6"/>
  <c r="X1620" i="6"/>
  <c r="D1620" i="6"/>
  <c r="C1620" i="6"/>
  <c r="A1620" i="6"/>
  <c r="X1619" i="6"/>
  <c r="D1619" i="6"/>
  <c r="C1619" i="6"/>
  <c r="A1619" i="6"/>
  <c r="X1618" i="6"/>
  <c r="D1618" i="6"/>
  <c r="C1618" i="6"/>
  <c r="A1618" i="6"/>
  <c r="X1617" i="6"/>
  <c r="D1617" i="6"/>
  <c r="C1617" i="6"/>
  <c r="A1617" i="6"/>
  <c r="X1616" i="6"/>
  <c r="D1616" i="6"/>
  <c r="C1616" i="6"/>
  <c r="A1616" i="6"/>
  <c r="X1615" i="6"/>
  <c r="D1615" i="6"/>
  <c r="C1615" i="6"/>
  <c r="A1615" i="6"/>
  <c r="X1614" i="6"/>
  <c r="D1614" i="6"/>
  <c r="C1614" i="6"/>
  <c r="A1614" i="6"/>
  <c r="X1613" i="6"/>
  <c r="D1613" i="6"/>
  <c r="C1613" i="6"/>
  <c r="A1613" i="6"/>
  <c r="X1612" i="6"/>
  <c r="D1612" i="6"/>
  <c r="C1612" i="6"/>
  <c r="A1612" i="6"/>
  <c r="X1611" i="6"/>
  <c r="D1611" i="6"/>
  <c r="C1611" i="6"/>
  <c r="A1611" i="6"/>
  <c r="X1610" i="6"/>
  <c r="D1610" i="6"/>
  <c r="C1610" i="6"/>
  <c r="A1610" i="6"/>
  <c r="X1609" i="6"/>
  <c r="D1609" i="6"/>
  <c r="C1609" i="6"/>
  <c r="A1609" i="6"/>
  <c r="X1608" i="6"/>
  <c r="D1608" i="6"/>
  <c r="C1608" i="6"/>
  <c r="A1608" i="6"/>
  <c r="X1607" i="6"/>
  <c r="D1607" i="6"/>
  <c r="C1607" i="6"/>
  <c r="A1607" i="6"/>
  <c r="X1606" i="6"/>
  <c r="D1606" i="6"/>
  <c r="C1606" i="6"/>
  <c r="A1606" i="6"/>
  <c r="X1605" i="6"/>
  <c r="D1605" i="6"/>
  <c r="C1605" i="6"/>
  <c r="A1605" i="6"/>
  <c r="X1604" i="6"/>
  <c r="D1604" i="6"/>
  <c r="C1604" i="6"/>
  <c r="A1604" i="6"/>
  <c r="X1603" i="6"/>
  <c r="D1603" i="6"/>
  <c r="C1603" i="6"/>
  <c r="A1603" i="6"/>
  <c r="X1602" i="6"/>
  <c r="D1602" i="6"/>
  <c r="C1602" i="6"/>
  <c r="A1602" i="6"/>
  <c r="X1601" i="6"/>
  <c r="D1601" i="6"/>
  <c r="C1601" i="6"/>
  <c r="A1601" i="6"/>
  <c r="X1600" i="6"/>
  <c r="D1600" i="6"/>
  <c r="C1600" i="6"/>
  <c r="A1600" i="6"/>
  <c r="X1599" i="6"/>
  <c r="D1599" i="6"/>
  <c r="C1599" i="6"/>
  <c r="A1599" i="6"/>
  <c r="X1598" i="6"/>
  <c r="D1598" i="6"/>
  <c r="C1598" i="6"/>
  <c r="A1598" i="6"/>
  <c r="X1597" i="6"/>
  <c r="D1597" i="6"/>
  <c r="C1597" i="6"/>
  <c r="A1597" i="6"/>
  <c r="X1596" i="6"/>
  <c r="D1596" i="6"/>
  <c r="C1596" i="6"/>
  <c r="A1596" i="6"/>
  <c r="X1595" i="6"/>
  <c r="D1595" i="6"/>
  <c r="C1595" i="6"/>
  <c r="A1595" i="6"/>
  <c r="X1594" i="6"/>
  <c r="D1594" i="6"/>
  <c r="C1594" i="6"/>
  <c r="A1594" i="6"/>
  <c r="X1593" i="6"/>
  <c r="D1593" i="6"/>
  <c r="C1593" i="6"/>
  <c r="A1593" i="6"/>
  <c r="X1592" i="6"/>
  <c r="D1592" i="6"/>
  <c r="C1592" i="6"/>
  <c r="A1592" i="6"/>
  <c r="X1591" i="6"/>
  <c r="D1591" i="6"/>
  <c r="C1591" i="6"/>
  <c r="A1591" i="6"/>
  <c r="X1590" i="6"/>
  <c r="D1590" i="6"/>
  <c r="C1590" i="6"/>
  <c r="A1590" i="6"/>
  <c r="X1589" i="6"/>
  <c r="D1589" i="6"/>
  <c r="C1589" i="6"/>
  <c r="A1589" i="6"/>
  <c r="X1588" i="6"/>
  <c r="D1588" i="6"/>
  <c r="C1588" i="6"/>
  <c r="A1588" i="6"/>
  <c r="X1587" i="6"/>
  <c r="D1587" i="6"/>
  <c r="C1587" i="6"/>
  <c r="A1587" i="6"/>
  <c r="X1586" i="6"/>
  <c r="D1586" i="6"/>
  <c r="C1586" i="6"/>
  <c r="A1586" i="6"/>
  <c r="X1585" i="6"/>
  <c r="D1585" i="6"/>
  <c r="C1585" i="6"/>
  <c r="A1585" i="6"/>
  <c r="X1584" i="6"/>
  <c r="D1584" i="6"/>
  <c r="C1584" i="6"/>
  <c r="A1584" i="6"/>
  <c r="X1583" i="6"/>
  <c r="D1583" i="6"/>
  <c r="C1583" i="6"/>
  <c r="A1583" i="6"/>
  <c r="X1582" i="6"/>
  <c r="D1582" i="6"/>
  <c r="C1582" i="6"/>
  <c r="A1582" i="6"/>
  <c r="X1581" i="6"/>
  <c r="D1581" i="6"/>
  <c r="C1581" i="6"/>
  <c r="A1581" i="6"/>
  <c r="X1580" i="6"/>
  <c r="D1580" i="6"/>
  <c r="C1580" i="6"/>
  <c r="A1580" i="6"/>
  <c r="X1579" i="6"/>
  <c r="D1579" i="6"/>
  <c r="C1579" i="6"/>
  <c r="A1579" i="6"/>
  <c r="X1578" i="6"/>
  <c r="D1578" i="6"/>
  <c r="C1578" i="6"/>
  <c r="A1578" i="6"/>
  <c r="X1577" i="6"/>
  <c r="D1577" i="6"/>
  <c r="C1577" i="6"/>
  <c r="A1577" i="6"/>
  <c r="X1576" i="6"/>
  <c r="D1576" i="6"/>
  <c r="C1576" i="6"/>
  <c r="A1576" i="6"/>
  <c r="X1575" i="6"/>
  <c r="D1575" i="6"/>
  <c r="C1575" i="6"/>
  <c r="A1575" i="6"/>
  <c r="X1574" i="6"/>
  <c r="D1574" i="6"/>
  <c r="C1574" i="6"/>
  <c r="A1574" i="6"/>
  <c r="X1573" i="6"/>
  <c r="D1573" i="6"/>
  <c r="C1573" i="6"/>
  <c r="A1573" i="6"/>
  <c r="X1572" i="6"/>
  <c r="D1572" i="6"/>
  <c r="C1572" i="6"/>
  <c r="A1572" i="6"/>
  <c r="X1571" i="6"/>
  <c r="D1571" i="6"/>
  <c r="C1571" i="6"/>
  <c r="A1571" i="6"/>
  <c r="X1570" i="6"/>
  <c r="D1570" i="6"/>
  <c r="C1570" i="6"/>
  <c r="A1570" i="6"/>
  <c r="X1569" i="6"/>
  <c r="D1569" i="6"/>
  <c r="C1569" i="6"/>
  <c r="A1569" i="6"/>
  <c r="X1568" i="6"/>
  <c r="D1568" i="6"/>
  <c r="C1568" i="6"/>
  <c r="A1568" i="6"/>
  <c r="X1567" i="6"/>
  <c r="D1567" i="6"/>
  <c r="C1567" i="6"/>
  <c r="A1567" i="6"/>
  <c r="X1566" i="6"/>
  <c r="D1566" i="6"/>
  <c r="C1566" i="6"/>
  <c r="A1566" i="6"/>
  <c r="X1565" i="6"/>
  <c r="D1565" i="6"/>
  <c r="C1565" i="6"/>
  <c r="A1565" i="6"/>
  <c r="X1564" i="6"/>
  <c r="D1564" i="6"/>
  <c r="C1564" i="6"/>
  <c r="A1564" i="6"/>
  <c r="X1563" i="6"/>
  <c r="D1563" i="6"/>
  <c r="C1563" i="6"/>
  <c r="A1563" i="6"/>
  <c r="X1562" i="6"/>
  <c r="D1562" i="6"/>
  <c r="C1562" i="6"/>
  <c r="A1562" i="6"/>
  <c r="X1561" i="6"/>
  <c r="D1561" i="6"/>
  <c r="C1561" i="6"/>
  <c r="A1561" i="6"/>
  <c r="X1560" i="6"/>
  <c r="D1560" i="6"/>
  <c r="C1560" i="6"/>
  <c r="A1560" i="6"/>
  <c r="X1559" i="6"/>
  <c r="D1559" i="6"/>
  <c r="C1559" i="6"/>
  <c r="A1559" i="6"/>
  <c r="X1558" i="6"/>
  <c r="D1558" i="6"/>
  <c r="C1558" i="6"/>
  <c r="A1558" i="6"/>
  <c r="X1557" i="6"/>
  <c r="D1557" i="6"/>
  <c r="C1557" i="6"/>
  <c r="A1557" i="6"/>
  <c r="X1556" i="6"/>
  <c r="D1556" i="6"/>
  <c r="C1556" i="6"/>
  <c r="A1556" i="6"/>
  <c r="X1555" i="6"/>
  <c r="D1555" i="6"/>
  <c r="C1555" i="6"/>
  <c r="A1555" i="6"/>
  <c r="X1554" i="6"/>
  <c r="D1554" i="6"/>
  <c r="C1554" i="6"/>
  <c r="A1554" i="6"/>
  <c r="X1553" i="6"/>
  <c r="D1553" i="6"/>
  <c r="C1553" i="6"/>
  <c r="A1553" i="6"/>
  <c r="X1552" i="6"/>
  <c r="D1552" i="6"/>
  <c r="C1552" i="6"/>
  <c r="A1552" i="6"/>
  <c r="X1551" i="6"/>
  <c r="D1551" i="6"/>
  <c r="C1551" i="6"/>
  <c r="A1551" i="6"/>
  <c r="X1550" i="6"/>
  <c r="D1550" i="6"/>
  <c r="C1550" i="6"/>
  <c r="A1550" i="6"/>
  <c r="X1549" i="6"/>
  <c r="D1549" i="6"/>
  <c r="C1549" i="6"/>
  <c r="A1549" i="6"/>
  <c r="X1548" i="6"/>
  <c r="D1548" i="6"/>
  <c r="C1548" i="6"/>
  <c r="A1548" i="6"/>
  <c r="X1547" i="6"/>
  <c r="D1547" i="6"/>
  <c r="C1547" i="6"/>
  <c r="A1547" i="6"/>
  <c r="X1546" i="6"/>
  <c r="D1546" i="6"/>
  <c r="C1546" i="6"/>
  <c r="A1546" i="6"/>
  <c r="X1545" i="6"/>
  <c r="D1545" i="6"/>
  <c r="C1545" i="6"/>
  <c r="A1545" i="6"/>
  <c r="X1544" i="6"/>
  <c r="D1544" i="6"/>
  <c r="C1544" i="6"/>
  <c r="A1544" i="6"/>
  <c r="X1543" i="6"/>
  <c r="D1543" i="6"/>
  <c r="C1543" i="6"/>
  <c r="A1543" i="6"/>
  <c r="X1542" i="6"/>
  <c r="D1542" i="6"/>
  <c r="C1542" i="6"/>
  <c r="A1542" i="6"/>
  <c r="X1541" i="6"/>
  <c r="D1541" i="6"/>
  <c r="C1541" i="6"/>
  <c r="A1541" i="6"/>
  <c r="X1540" i="6"/>
  <c r="D1540" i="6"/>
  <c r="C1540" i="6"/>
  <c r="A1540" i="6"/>
  <c r="X1539" i="6"/>
  <c r="D1539" i="6"/>
  <c r="C1539" i="6"/>
  <c r="A1539" i="6"/>
  <c r="X1538" i="6"/>
  <c r="D1538" i="6"/>
  <c r="C1538" i="6"/>
  <c r="A1538" i="6"/>
  <c r="X1537" i="6"/>
  <c r="D1537" i="6"/>
  <c r="C1537" i="6"/>
  <c r="A1537" i="6"/>
  <c r="X1536" i="6"/>
  <c r="D1536" i="6"/>
  <c r="C1536" i="6"/>
  <c r="A1536" i="6"/>
  <c r="X1535" i="6"/>
  <c r="D1535" i="6"/>
  <c r="C1535" i="6"/>
  <c r="A1535" i="6"/>
  <c r="X1534" i="6"/>
  <c r="D1534" i="6"/>
  <c r="C1534" i="6"/>
  <c r="A1534" i="6"/>
  <c r="X1533" i="6"/>
  <c r="D1533" i="6"/>
  <c r="C1533" i="6"/>
  <c r="A1533" i="6"/>
  <c r="X1532" i="6"/>
  <c r="D1532" i="6"/>
  <c r="C1532" i="6"/>
  <c r="A1532" i="6"/>
  <c r="X1531" i="6"/>
  <c r="D1531" i="6"/>
  <c r="C1531" i="6"/>
  <c r="A1531" i="6"/>
  <c r="X1530" i="6"/>
  <c r="D1530" i="6"/>
  <c r="C1530" i="6"/>
  <c r="A1530" i="6"/>
  <c r="X1529" i="6"/>
  <c r="D1529" i="6"/>
  <c r="C1529" i="6"/>
  <c r="A1529" i="6"/>
  <c r="X1528" i="6"/>
  <c r="D1528" i="6"/>
  <c r="C1528" i="6"/>
  <c r="A1528" i="6"/>
  <c r="X1527" i="6"/>
  <c r="D1527" i="6"/>
  <c r="C1527" i="6"/>
  <c r="A1527" i="6"/>
  <c r="X1526" i="6"/>
  <c r="D1526" i="6"/>
  <c r="C1526" i="6"/>
  <c r="A1526" i="6"/>
  <c r="X1525" i="6"/>
  <c r="D1525" i="6"/>
  <c r="C1525" i="6"/>
  <c r="A1525" i="6"/>
  <c r="X1524" i="6"/>
  <c r="D1524" i="6"/>
  <c r="C1524" i="6"/>
  <c r="A1524" i="6"/>
  <c r="X1523" i="6"/>
  <c r="D1523" i="6"/>
  <c r="C1523" i="6"/>
  <c r="A1523" i="6"/>
  <c r="X1522" i="6"/>
  <c r="D1522" i="6"/>
  <c r="C1522" i="6"/>
  <c r="A1522" i="6"/>
  <c r="X1521" i="6"/>
  <c r="D1521" i="6"/>
  <c r="C1521" i="6"/>
  <c r="A1521" i="6"/>
  <c r="X1520" i="6"/>
  <c r="D1520" i="6"/>
  <c r="C1520" i="6"/>
  <c r="A1520" i="6"/>
  <c r="X1519" i="6"/>
  <c r="D1519" i="6"/>
  <c r="C1519" i="6"/>
  <c r="A1519" i="6"/>
  <c r="X1518" i="6"/>
  <c r="D1518" i="6"/>
  <c r="C1518" i="6"/>
  <c r="A1518" i="6"/>
  <c r="X1517" i="6"/>
  <c r="D1517" i="6"/>
  <c r="C1517" i="6"/>
  <c r="A1517" i="6"/>
  <c r="X1516" i="6"/>
  <c r="D1516" i="6"/>
  <c r="C1516" i="6"/>
  <c r="A1516" i="6"/>
  <c r="X1515" i="6"/>
  <c r="D1515" i="6"/>
  <c r="C1515" i="6"/>
  <c r="A1515" i="6"/>
  <c r="X1514" i="6"/>
  <c r="D1514" i="6"/>
  <c r="C1514" i="6"/>
  <c r="A1514" i="6"/>
  <c r="X1513" i="6"/>
  <c r="D1513" i="6"/>
  <c r="C1513" i="6"/>
  <c r="A1513" i="6"/>
  <c r="X1512" i="6"/>
  <c r="D1512" i="6"/>
  <c r="C1512" i="6"/>
  <c r="A1512" i="6"/>
  <c r="X1511" i="6"/>
  <c r="D1511" i="6"/>
  <c r="C1511" i="6"/>
  <c r="A1511" i="6"/>
  <c r="X1510" i="6"/>
  <c r="D1510" i="6"/>
  <c r="C1510" i="6"/>
  <c r="A1510" i="6"/>
  <c r="X1509" i="6"/>
  <c r="D1509" i="6"/>
  <c r="C1509" i="6"/>
  <c r="A1509" i="6"/>
  <c r="X1508" i="6"/>
  <c r="D1508" i="6"/>
  <c r="C1508" i="6"/>
  <c r="A1508" i="6"/>
  <c r="X1507" i="6"/>
  <c r="D1507" i="6"/>
  <c r="C1507" i="6"/>
  <c r="A1507" i="6"/>
  <c r="X1506" i="6"/>
  <c r="D1506" i="6"/>
  <c r="C1506" i="6"/>
  <c r="A1506" i="6"/>
  <c r="X1505" i="6"/>
  <c r="D1505" i="6"/>
  <c r="C1505" i="6"/>
  <c r="A1505" i="6"/>
  <c r="X1504" i="6"/>
  <c r="D1504" i="6"/>
  <c r="C1504" i="6"/>
  <c r="A1504" i="6"/>
  <c r="X1503" i="6"/>
  <c r="D1503" i="6"/>
  <c r="C1503" i="6"/>
  <c r="A1503" i="6"/>
  <c r="X1502" i="6"/>
  <c r="D1502" i="6"/>
  <c r="C1502" i="6"/>
  <c r="A1502" i="6"/>
  <c r="X1501" i="6"/>
  <c r="D1501" i="6"/>
  <c r="C1501" i="6"/>
  <c r="A1501" i="6"/>
  <c r="X1500" i="6"/>
  <c r="D1500" i="6"/>
  <c r="C1500" i="6"/>
  <c r="A1500" i="6"/>
  <c r="X1499" i="6"/>
  <c r="D1499" i="6"/>
  <c r="C1499" i="6"/>
  <c r="A1499" i="6"/>
  <c r="X1498" i="6"/>
  <c r="D1498" i="6"/>
  <c r="C1498" i="6"/>
  <c r="A1498" i="6"/>
  <c r="X1497" i="6"/>
  <c r="D1497" i="6"/>
  <c r="C1497" i="6"/>
  <c r="A1497" i="6"/>
  <c r="X1496" i="6"/>
  <c r="D1496" i="6"/>
  <c r="C1496" i="6"/>
  <c r="A1496" i="6"/>
  <c r="X1495" i="6"/>
  <c r="D1495" i="6"/>
  <c r="C1495" i="6"/>
  <c r="A1495" i="6"/>
  <c r="X1494" i="6"/>
  <c r="D1494" i="6"/>
  <c r="C1494" i="6"/>
  <c r="A1494" i="6"/>
  <c r="X1493" i="6"/>
  <c r="D1493" i="6"/>
  <c r="C1493" i="6"/>
  <c r="A1493" i="6"/>
  <c r="X1492" i="6"/>
  <c r="D1492" i="6"/>
  <c r="C1492" i="6"/>
  <c r="A1492" i="6"/>
  <c r="X1491" i="6"/>
  <c r="D1491" i="6"/>
  <c r="C1491" i="6"/>
  <c r="A1491" i="6"/>
  <c r="X1490" i="6"/>
  <c r="D1490" i="6"/>
  <c r="C1490" i="6"/>
  <c r="A1490" i="6"/>
  <c r="X1489" i="6"/>
  <c r="D1489" i="6"/>
  <c r="C1489" i="6"/>
  <c r="A1489" i="6"/>
  <c r="X1488" i="6"/>
  <c r="D1488" i="6"/>
  <c r="C1488" i="6"/>
  <c r="A1488" i="6"/>
  <c r="X1487" i="6"/>
  <c r="D1487" i="6"/>
  <c r="C1487" i="6"/>
  <c r="A1487" i="6"/>
  <c r="X1486" i="6"/>
  <c r="D1486" i="6"/>
  <c r="C1486" i="6"/>
  <c r="A1486" i="6"/>
  <c r="X1485" i="6"/>
  <c r="D1485" i="6"/>
  <c r="C1485" i="6"/>
  <c r="A1485" i="6"/>
  <c r="X1484" i="6"/>
  <c r="D1484" i="6"/>
  <c r="C1484" i="6"/>
  <c r="A1484" i="6"/>
  <c r="X1483" i="6"/>
  <c r="D1483" i="6"/>
  <c r="C1483" i="6"/>
  <c r="A1483" i="6"/>
  <c r="X1482" i="6"/>
  <c r="D1482" i="6"/>
  <c r="C1482" i="6"/>
  <c r="A1482" i="6"/>
  <c r="X1481" i="6"/>
  <c r="D1481" i="6"/>
  <c r="C1481" i="6"/>
  <c r="A1481" i="6"/>
  <c r="X1480" i="6"/>
  <c r="D1480" i="6"/>
  <c r="C1480" i="6"/>
  <c r="A1480" i="6"/>
  <c r="X1479" i="6"/>
  <c r="D1479" i="6"/>
  <c r="C1479" i="6"/>
  <c r="A1479" i="6"/>
  <c r="X1478" i="6"/>
  <c r="D1478" i="6"/>
  <c r="C1478" i="6"/>
  <c r="A1478" i="6"/>
  <c r="X1477" i="6"/>
  <c r="D1477" i="6"/>
  <c r="C1477" i="6"/>
  <c r="A1477" i="6"/>
  <c r="X1476" i="6"/>
  <c r="D1476" i="6"/>
  <c r="C1476" i="6"/>
  <c r="A1476" i="6"/>
  <c r="X1475" i="6"/>
  <c r="D1475" i="6"/>
  <c r="C1475" i="6"/>
  <c r="A1475" i="6"/>
  <c r="X1474" i="6"/>
  <c r="D1474" i="6"/>
  <c r="C1474" i="6"/>
  <c r="A1474" i="6"/>
  <c r="X1473" i="6"/>
  <c r="D1473" i="6"/>
  <c r="C1473" i="6"/>
  <c r="A1473" i="6"/>
  <c r="X1472" i="6"/>
  <c r="D1472" i="6"/>
  <c r="C1472" i="6"/>
  <c r="A1472" i="6"/>
  <c r="X1471" i="6"/>
  <c r="D1471" i="6"/>
  <c r="C1471" i="6"/>
  <c r="A1471" i="6"/>
  <c r="X1470" i="6"/>
  <c r="D1470" i="6"/>
  <c r="C1470" i="6"/>
  <c r="A1470" i="6"/>
  <c r="X1469" i="6"/>
  <c r="D1469" i="6"/>
  <c r="C1469" i="6"/>
  <c r="A1469" i="6"/>
  <c r="X1468" i="6"/>
  <c r="D1468" i="6"/>
  <c r="C1468" i="6"/>
  <c r="A1468" i="6"/>
  <c r="X1467" i="6"/>
  <c r="D1467" i="6"/>
  <c r="C1467" i="6"/>
  <c r="A1467" i="6"/>
  <c r="X1466" i="6"/>
  <c r="D1466" i="6"/>
  <c r="C1466" i="6"/>
  <c r="A1466" i="6"/>
  <c r="X1465" i="6"/>
  <c r="D1465" i="6"/>
  <c r="C1465" i="6"/>
  <c r="A1465" i="6"/>
  <c r="X1464" i="6"/>
  <c r="D1464" i="6"/>
  <c r="C1464" i="6"/>
  <c r="A1464" i="6"/>
  <c r="X1463" i="6"/>
  <c r="D1463" i="6"/>
  <c r="C1463" i="6"/>
  <c r="A1463" i="6"/>
  <c r="X1462" i="6"/>
  <c r="D1462" i="6"/>
  <c r="C1462" i="6"/>
  <c r="A1462" i="6"/>
  <c r="X1461" i="6"/>
  <c r="D1461" i="6"/>
  <c r="C1461" i="6"/>
  <c r="A1461" i="6"/>
  <c r="X1460" i="6"/>
  <c r="D1460" i="6"/>
  <c r="C1460" i="6"/>
  <c r="A1460" i="6"/>
  <c r="X1459" i="6"/>
  <c r="D1459" i="6"/>
  <c r="C1459" i="6"/>
  <c r="A1459" i="6"/>
  <c r="X1458" i="6"/>
  <c r="D1458" i="6"/>
  <c r="C1458" i="6"/>
  <c r="A1458" i="6"/>
  <c r="X1457" i="6"/>
  <c r="D1457" i="6"/>
  <c r="C1457" i="6"/>
  <c r="A1457" i="6"/>
  <c r="X1456" i="6"/>
  <c r="D1456" i="6"/>
  <c r="C1456" i="6"/>
  <c r="A1456" i="6"/>
  <c r="X1455" i="6"/>
  <c r="D1455" i="6"/>
  <c r="C1455" i="6"/>
  <c r="A1455" i="6"/>
  <c r="X1454" i="6"/>
  <c r="D1454" i="6"/>
  <c r="C1454" i="6"/>
  <c r="A1454" i="6"/>
  <c r="X1453" i="6"/>
  <c r="D1453" i="6"/>
  <c r="C1453" i="6"/>
  <c r="A1453" i="6"/>
  <c r="X1452" i="6"/>
  <c r="D1452" i="6"/>
  <c r="C1452" i="6"/>
  <c r="A1452" i="6"/>
  <c r="X1451" i="6"/>
  <c r="D1451" i="6"/>
  <c r="C1451" i="6"/>
  <c r="A1451" i="6"/>
  <c r="X1450" i="6"/>
  <c r="D1450" i="6"/>
  <c r="C1450" i="6"/>
  <c r="A1450" i="6"/>
  <c r="X1449" i="6"/>
  <c r="D1449" i="6"/>
  <c r="C1449" i="6"/>
  <c r="A1449" i="6"/>
  <c r="X1448" i="6"/>
  <c r="D1448" i="6"/>
  <c r="C1448" i="6"/>
  <c r="A1448" i="6"/>
  <c r="X1447" i="6"/>
  <c r="D1447" i="6"/>
  <c r="C1447" i="6"/>
  <c r="A1447" i="6"/>
  <c r="X1446" i="6"/>
  <c r="D1446" i="6"/>
  <c r="C1446" i="6"/>
  <c r="A1446" i="6"/>
  <c r="X1445" i="6"/>
  <c r="D1445" i="6"/>
  <c r="C1445" i="6"/>
  <c r="A1445" i="6"/>
  <c r="X1444" i="6"/>
  <c r="D1444" i="6"/>
  <c r="C1444" i="6"/>
  <c r="A1444" i="6"/>
  <c r="X1443" i="6"/>
  <c r="D1443" i="6"/>
  <c r="C1443" i="6"/>
  <c r="A1443" i="6"/>
  <c r="X1442" i="6"/>
  <c r="D1442" i="6"/>
  <c r="C1442" i="6"/>
  <c r="A1442" i="6"/>
  <c r="X1441" i="6"/>
  <c r="D1441" i="6"/>
  <c r="C1441" i="6"/>
  <c r="A1441" i="6"/>
  <c r="X1440" i="6"/>
  <c r="D1440" i="6"/>
  <c r="C1440" i="6"/>
  <c r="A1440" i="6"/>
  <c r="X1439" i="6"/>
  <c r="D1439" i="6"/>
  <c r="C1439" i="6"/>
  <c r="A1439" i="6"/>
  <c r="X1438" i="6"/>
  <c r="D1438" i="6"/>
  <c r="C1438" i="6"/>
  <c r="A1438" i="6"/>
  <c r="X1437" i="6"/>
  <c r="D1437" i="6"/>
  <c r="C1437" i="6"/>
  <c r="A1437" i="6"/>
  <c r="X1436" i="6"/>
  <c r="D1436" i="6"/>
  <c r="C1436" i="6"/>
  <c r="A1436" i="6"/>
  <c r="X1435" i="6"/>
  <c r="D1435" i="6"/>
  <c r="C1435" i="6"/>
  <c r="A1435" i="6"/>
  <c r="X1434" i="6"/>
  <c r="D1434" i="6"/>
  <c r="C1434" i="6"/>
  <c r="A1434" i="6"/>
  <c r="X1433" i="6"/>
  <c r="D1433" i="6"/>
  <c r="C1433" i="6"/>
  <c r="A1433" i="6"/>
  <c r="X1432" i="6"/>
  <c r="D1432" i="6"/>
  <c r="C1432" i="6"/>
  <c r="A1432" i="6"/>
  <c r="X1431" i="6"/>
  <c r="D1431" i="6"/>
  <c r="C1431" i="6"/>
  <c r="A1431" i="6"/>
  <c r="X1430" i="6"/>
  <c r="D1430" i="6"/>
  <c r="C1430" i="6"/>
  <c r="A1430" i="6"/>
  <c r="X1429" i="6"/>
  <c r="D1429" i="6"/>
  <c r="C1429" i="6"/>
  <c r="A1429" i="6"/>
  <c r="X1428" i="6"/>
  <c r="D1428" i="6"/>
  <c r="C1428" i="6"/>
  <c r="A1428" i="6"/>
  <c r="X1427" i="6"/>
  <c r="D1427" i="6"/>
  <c r="C1427" i="6"/>
  <c r="A1427" i="6"/>
  <c r="X1426" i="6"/>
  <c r="D1426" i="6"/>
  <c r="C1426" i="6"/>
  <c r="A1426" i="6"/>
  <c r="X1425" i="6"/>
  <c r="D1425" i="6"/>
  <c r="C1425" i="6"/>
  <c r="A1425" i="6"/>
  <c r="X1424" i="6"/>
  <c r="D1424" i="6"/>
  <c r="C1424" i="6"/>
  <c r="A1424" i="6"/>
  <c r="X1423" i="6"/>
  <c r="D1423" i="6"/>
  <c r="C1423" i="6"/>
  <c r="A1423" i="6"/>
  <c r="X1422" i="6"/>
  <c r="D1422" i="6"/>
  <c r="C1422" i="6"/>
  <c r="A1422" i="6"/>
  <c r="X1421" i="6"/>
  <c r="D1421" i="6"/>
  <c r="C1421" i="6"/>
  <c r="A1421" i="6"/>
  <c r="X1420" i="6"/>
  <c r="D1420" i="6"/>
  <c r="C1420" i="6"/>
  <c r="A1420" i="6"/>
  <c r="X1419" i="6"/>
  <c r="D1419" i="6"/>
  <c r="C1419" i="6"/>
  <c r="A1419" i="6"/>
  <c r="X1418" i="6"/>
  <c r="D1418" i="6"/>
  <c r="C1418" i="6"/>
  <c r="A1418" i="6"/>
  <c r="X1417" i="6"/>
  <c r="D1417" i="6"/>
  <c r="C1417" i="6"/>
  <c r="A1417" i="6"/>
  <c r="X1416" i="6"/>
  <c r="D1416" i="6"/>
  <c r="C1416" i="6"/>
  <c r="A1416" i="6"/>
  <c r="X1415" i="6"/>
  <c r="D1415" i="6"/>
  <c r="C1415" i="6"/>
  <c r="A1415" i="6"/>
  <c r="X1414" i="6"/>
  <c r="D1414" i="6"/>
  <c r="C1414" i="6"/>
  <c r="A1414" i="6"/>
  <c r="X1413" i="6"/>
  <c r="D1413" i="6"/>
  <c r="C1413" i="6"/>
  <c r="A1413" i="6"/>
  <c r="X1412" i="6"/>
  <c r="D1412" i="6"/>
  <c r="C1412" i="6"/>
  <c r="A1412" i="6"/>
  <c r="X1411" i="6"/>
  <c r="D1411" i="6"/>
  <c r="C1411" i="6"/>
  <c r="A1411" i="6"/>
  <c r="X1410" i="6"/>
  <c r="D1410" i="6"/>
  <c r="C1410" i="6"/>
  <c r="A1410" i="6"/>
  <c r="X1409" i="6"/>
  <c r="D1409" i="6"/>
  <c r="C1409" i="6"/>
  <c r="A1409" i="6"/>
  <c r="X1408" i="6"/>
  <c r="D1408" i="6"/>
  <c r="C1408" i="6"/>
  <c r="A1408" i="6"/>
  <c r="X1407" i="6"/>
  <c r="D1407" i="6"/>
  <c r="C1407" i="6"/>
  <c r="A1407" i="6"/>
  <c r="X1406" i="6"/>
  <c r="D1406" i="6"/>
  <c r="C1406" i="6"/>
  <c r="A1406" i="6"/>
  <c r="X1405" i="6"/>
  <c r="D1405" i="6"/>
  <c r="C1405" i="6"/>
  <c r="A1405" i="6"/>
  <c r="X1404" i="6"/>
  <c r="D1404" i="6"/>
  <c r="C1404" i="6"/>
  <c r="A1404" i="6"/>
  <c r="X1403" i="6"/>
  <c r="D1403" i="6"/>
  <c r="C1403" i="6"/>
  <c r="A1403" i="6"/>
  <c r="X1402" i="6"/>
  <c r="D1402" i="6"/>
  <c r="C1402" i="6"/>
  <c r="A1402" i="6"/>
  <c r="X1401" i="6"/>
  <c r="D1401" i="6"/>
  <c r="C1401" i="6"/>
  <c r="A1401" i="6"/>
  <c r="X1400" i="6"/>
  <c r="D1400" i="6"/>
  <c r="C1400" i="6"/>
  <c r="A1400" i="6"/>
  <c r="X1399" i="6"/>
  <c r="D1399" i="6"/>
  <c r="C1399" i="6"/>
  <c r="A1399" i="6"/>
  <c r="X1398" i="6"/>
  <c r="D1398" i="6"/>
  <c r="C1398" i="6"/>
  <c r="A1398" i="6"/>
  <c r="X1397" i="6"/>
  <c r="D1397" i="6"/>
  <c r="C1397" i="6"/>
  <c r="A1397" i="6"/>
  <c r="X1396" i="6"/>
  <c r="D1396" i="6"/>
  <c r="C1396" i="6"/>
  <c r="A1396" i="6"/>
  <c r="X1395" i="6"/>
  <c r="D1395" i="6"/>
  <c r="C1395" i="6"/>
  <c r="A1395" i="6"/>
  <c r="X1394" i="6"/>
  <c r="D1394" i="6"/>
  <c r="C1394" i="6"/>
  <c r="A1394" i="6"/>
  <c r="X1393" i="6"/>
  <c r="D1393" i="6"/>
  <c r="C1393" i="6"/>
  <c r="A1393" i="6"/>
  <c r="X1392" i="6"/>
  <c r="D1392" i="6"/>
  <c r="C1392" i="6"/>
  <c r="A1392" i="6"/>
  <c r="X1391" i="6"/>
  <c r="D1391" i="6"/>
  <c r="C1391" i="6"/>
  <c r="A1391" i="6"/>
  <c r="X1390" i="6"/>
  <c r="D1390" i="6"/>
  <c r="C1390" i="6"/>
  <c r="A1390" i="6"/>
  <c r="X1389" i="6"/>
  <c r="D1389" i="6"/>
  <c r="C1389" i="6"/>
  <c r="A1389" i="6"/>
  <c r="X1388" i="6"/>
  <c r="D1388" i="6"/>
  <c r="C1388" i="6"/>
  <c r="A1388" i="6"/>
  <c r="X1387" i="6"/>
  <c r="D1387" i="6"/>
  <c r="C1387" i="6"/>
  <c r="A1387" i="6"/>
  <c r="X1386" i="6"/>
  <c r="D1386" i="6"/>
  <c r="C1386" i="6"/>
  <c r="A1386" i="6"/>
  <c r="X1385" i="6"/>
  <c r="D1385" i="6"/>
  <c r="C1385" i="6"/>
  <c r="A1385" i="6"/>
  <c r="X1384" i="6"/>
  <c r="D1384" i="6"/>
  <c r="C1384" i="6"/>
  <c r="A1384" i="6"/>
  <c r="X1383" i="6"/>
  <c r="D1383" i="6"/>
  <c r="C1383" i="6"/>
  <c r="A1383" i="6"/>
  <c r="X1382" i="6"/>
  <c r="D1382" i="6"/>
  <c r="C1382" i="6"/>
  <c r="A1382" i="6"/>
  <c r="X1381" i="6"/>
  <c r="D1381" i="6"/>
  <c r="C1381" i="6"/>
  <c r="A1381" i="6"/>
  <c r="X1380" i="6"/>
  <c r="D1380" i="6"/>
  <c r="C1380" i="6"/>
  <c r="A1380" i="6"/>
  <c r="X1379" i="6"/>
  <c r="D1379" i="6"/>
  <c r="C1379" i="6"/>
  <c r="A1379" i="6"/>
  <c r="X1378" i="6"/>
  <c r="D1378" i="6"/>
  <c r="C1378" i="6"/>
  <c r="A1378" i="6"/>
  <c r="X1377" i="6"/>
  <c r="D1377" i="6"/>
  <c r="C1377" i="6"/>
  <c r="A1377" i="6"/>
  <c r="X1376" i="6"/>
  <c r="D1376" i="6"/>
  <c r="C1376" i="6"/>
  <c r="A1376" i="6"/>
  <c r="X1375" i="6"/>
  <c r="D1375" i="6"/>
  <c r="C1375" i="6"/>
  <c r="A1375" i="6"/>
  <c r="X1374" i="6"/>
  <c r="D1374" i="6"/>
  <c r="C1374" i="6"/>
  <c r="A1374" i="6"/>
  <c r="X1373" i="6"/>
  <c r="D1373" i="6"/>
  <c r="C1373" i="6"/>
  <c r="A1373" i="6"/>
  <c r="X1372" i="6"/>
  <c r="D1372" i="6"/>
  <c r="C1372" i="6"/>
  <c r="A1372" i="6"/>
  <c r="X1371" i="6"/>
  <c r="D1371" i="6"/>
  <c r="C1371" i="6"/>
  <c r="A1371" i="6"/>
  <c r="X1370" i="6"/>
  <c r="D1370" i="6"/>
  <c r="C1370" i="6"/>
  <c r="A1370" i="6"/>
  <c r="X1369" i="6"/>
  <c r="D1369" i="6"/>
  <c r="C1369" i="6"/>
  <c r="A1369" i="6"/>
  <c r="X1368" i="6"/>
  <c r="D1368" i="6"/>
  <c r="C1368" i="6"/>
  <c r="A1368" i="6"/>
  <c r="X1367" i="6"/>
  <c r="D1367" i="6"/>
  <c r="C1367" i="6"/>
  <c r="A1367" i="6"/>
  <c r="X1366" i="6"/>
  <c r="D1366" i="6"/>
  <c r="C1366" i="6"/>
  <c r="A1366" i="6"/>
  <c r="X1365" i="6"/>
  <c r="D1365" i="6"/>
  <c r="C1365" i="6"/>
  <c r="A1365" i="6"/>
  <c r="X1364" i="6"/>
  <c r="D1364" i="6"/>
  <c r="C1364" i="6"/>
  <c r="A1364" i="6"/>
  <c r="X1363" i="6"/>
  <c r="D1363" i="6"/>
  <c r="C1363" i="6"/>
  <c r="A1363" i="6"/>
  <c r="X1362" i="6"/>
  <c r="D1362" i="6"/>
  <c r="C1362" i="6"/>
  <c r="A1362" i="6"/>
  <c r="X1361" i="6"/>
  <c r="D1361" i="6"/>
  <c r="C1361" i="6"/>
  <c r="A1361" i="6"/>
  <c r="X1360" i="6"/>
  <c r="D1360" i="6"/>
  <c r="C1360" i="6"/>
  <c r="A1360" i="6"/>
  <c r="X1359" i="6"/>
  <c r="D1359" i="6"/>
  <c r="C1359" i="6"/>
  <c r="A1359" i="6"/>
  <c r="X1358" i="6"/>
  <c r="D1358" i="6"/>
  <c r="C1358" i="6"/>
  <c r="A1358" i="6"/>
  <c r="X1357" i="6"/>
  <c r="D1357" i="6"/>
  <c r="C1357" i="6"/>
  <c r="A1357" i="6"/>
  <c r="X1356" i="6"/>
  <c r="D1356" i="6"/>
  <c r="C1356" i="6"/>
  <c r="A1356" i="6"/>
  <c r="X1355" i="6"/>
  <c r="D1355" i="6"/>
  <c r="C1355" i="6"/>
  <c r="A1355" i="6"/>
  <c r="X1354" i="6"/>
  <c r="D1354" i="6"/>
  <c r="C1354" i="6"/>
  <c r="A1354" i="6"/>
  <c r="X1353" i="6"/>
  <c r="D1353" i="6"/>
  <c r="C1353" i="6"/>
  <c r="A1353" i="6"/>
  <c r="X1352" i="6"/>
  <c r="D1352" i="6"/>
  <c r="C1352" i="6"/>
  <c r="A1352" i="6"/>
  <c r="X1351" i="6"/>
  <c r="D1351" i="6"/>
  <c r="C1351" i="6"/>
  <c r="A1351" i="6"/>
  <c r="X1350" i="6"/>
  <c r="D1350" i="6"/>
  <c r="C1350" i="6"/>
  <c r="A1350" i="6"/>
  <c r="X1349" i="6"/>
  <c r="D1349" i="6"/>
  <c r="C1349" i="6"/>
  <c r="A1349" i="6"/>
  <c r="X1348" i="6"/>
  <c r="D1348" i="6"/>
  <c r="C1348" i="6"/>
  <c r="A1348" i="6"/>
  <c r="X1347" i="6"/>
  <c r="D1347" i="6"/>
  <c r="C1347" i="6"/>
  <c r="A1347" i="6"/>
  <c r="X1346" i="6"/>
  <c r="D1346" i="6"/>
  <c r="C1346" i="6"/>
  <c r="A1346" i="6"/>
  <c r="X1345" i="6"/>
  <c r="D1345" i="6"/>
  <c r="C1345" i="6"/>
  <c r="A1345" i="6"/>
  <c r="X1344" i="6"/>
  <c r="D1344" i="6"/>
  <c r="C1344" i="6"/>
  <c r="A1344" i="6"/>
  <c r="X1343" i="6"/>
  <c r="D1343" i="6"/>
  <c r="C1343" i="6"/>
  <c r="A1343" i="6"/>
  <c r="X1342" i="6"/>
  <c r="D1342" i="6"/>
  <c r="C1342" i="6"/>
  <c r="A1342" i="6"/>
  <c r="X1341" i="6"/>
  <c r="D1341" i="6"/>
  <c r="C1341" i="6"/>
  <c r="A1341" i="6"/>
  <c r="X1340" i="6"/>
  <c r="D1340" i="6"/>
  <c r="C1340" i="6"/>
  <c r="A1340" i="6"/>
  <c r="X1339" i="6"/>
  <c r="D1339" i="6"/>
  <c r="C1339" i="6"/>
  <c r="A1339" i="6"/>
  <c r="X1338" i="6"/>
  <c r="D1338" i="6"/>
  <c r="C1338" i="6"/>
  <c r="A1338" i="6"/>
  <c r="X1337" i="6"/>
  <c r="D1337" i="6"/>
  <c r="C1337" i="6"/>
  <c r="A1337" i="6"/>
  <c r="X1336" i="6"/>
  <c r="D1336" i="6"/>
  <c r="C1336" i="6"/>
  <c r="A1336" i="6"/>
  <c r="X1335" i="6"/>
  <c r="D1335" i="6"/>
  <c r="C1335" i="6"/>
  <c r="A1335" i="6"/>
  <c r="X1334" i="6"/>
  <c r="D1334" i="6"/>
  <c r="C1334" i="6"/>
  <c r="A1334" i="6"/>
  <c r="X1333" i="6"/>
  <c r="D1333" i="6"/>
  <c r="C1333" i="6"/>
  <c r="A1333" i="6"/>
  <c r="X1332" i="6"/>
  <c r="D1332" i="6"/>
  <c r="C1332" i="6"/>
  <c r="A1332" i="6"/>
  <c r="X1331" i="6"/>
  <c r="D1331" i="6"/>
  <c r="C1331" i="6"/>
  <c r="A1331" i="6"/>
  <c r="X1330" i="6"/>
  <c r="D1330" i="6"/>
  <c r="C1330" i="6"/>
  <c r="A1330" i="6"/>
  <c r="X1329" i="6"/>
  <c r="D1329" i="6"/>
  <c r="C1329" i="6"/>
  <c r="A1329" i="6"/>
  <c r="X1328" i="6"/>
  <c r="D1328" i="6"/>
  <c r="C1328" i="6"/>
  <c r="A1328" i="6"/>
  <c r="X1327" i="6"/>
  <c r="D1327" i="6"/>
  <c r="C1327" i="6"/>
  <c r="A1327" i="6"/>
  <c r="X1326" i="6"/>
  <c r="D1326" i="6"/>
  <c r="C1326" i="6"/>
  <c r="A1326" i="6"/>
  <c r="X1325" i="6"/>
  <c r="D1325" i="6"/>
  <c r="C1325" i="6"/>
  <c r="A1325" i="6"/>
  <c r="X1324" i="6"/>
  <c r="D1324" i="6"/>
  <c r="C1324" i="6"/>
  <c r="A1324" i="6"/>
  <c r="X1323" i="6"/>
  <c r="D1323" i="6"/>
  <c r="C1323" i="6"/>
  <c r="A1323" i="6"/>
  <c r="X1322" i="6"/>
  <c r="D1322" i="6"/>
  <c r="C1322" i="6"/>
  <c r="A1322" i="6"/>
  <c r="X1321" i="6"/>
  <c r="D1321" i="6"/>
  <c r="C1321" i="6"/>
  <c r="A1321" i="6"/>
  <c r="X1320" i="6"/>
  <c r="D1320" i="6"/>
  <c r="C1320" i="6"/>
  <c r="A1320" i="6"/>
  <c r="X1319" i="6"/>
  <c r="D1319" i="6"/>
  <c r="C1319" i="6"/>
  <c r="A1319" i="6"/>
  <c r="X1318" i="6"/>
  <c r="D1318" i="6"/>
  <c r="C1318" i="6"/>
  <c r="A1318" i="6"/>
  <c r="X1317" i="6"/>
  <c r="D1317" i="6"/>
  <c r="C1317" i="6"/>
  <c r="A1317" i="6"/>
  <c r="X1316" i="6"/>
  <c r="D1316" i="6"/>
  <c r="C1316" i="6"/>
  <c r="A1316" i="6"/>
  <c r="X1315" i="6"/>
  <c r="D1315" i="6"/>
  <c r="C1315" i="6"/>
  <c r="A1315" i="6"/>
  <c r="X1314" i="6"/>
  <c r="D1314" i="6"/>
  <c r="C1314" i="6"/>
  <c r="A1314" i="6"/>
  <c r="X1313" i="6"/>
  <c r="D1313" i="6"/>
  <c r="C1313" i="6"/>
  <c r="A1313" i="6"/>
  <c r="X1312" i="6"/>
  <c r="D1312" i="6"/>
  <c r="C1312" i="6"/>
  <c r="A1312" i="6"/>
  <c r="X1311" i="6"/>
  <c r="D1311" i="6"/>
  <c r="C1311" i="6"/>
  <c r="A1311" i="6"/>
  <c r="X1310" i="6"/>
  <c r="D1310" i="6"/>
  <c r="C1310" i="6"/>
  <c r="A1310" i="6"/>
  <c r="X1309" i="6"/>
  <c r="D1309" i="6"/>
  <c r="C1309" i="6"/>
  <c r="A1309" i="6"/>
  <c r="X1308" i="6"/>
  <c r="D1308" i="6"/>
  <c r="C1308" i="6"/>
  <c r="A1308" i="6"/>
  <c r="X1307" i="6"/>
  <c r="D1307" i="6"/>
  <c r="C1307" i="6"/>
  <c r="A1307" i="6"/>
  <c r="X1306" i="6"/>
  <c r="D1306" i="6"/>
  <c r="C1306" i="6"/>
  <c r="A1306" i="6"/>
  <c r="X1305" i="6"/>
  <c r="D1305" i="6"/>
  <c r="C1305" i="6"/>
  <c r="A1305" i="6"/>
  <c r="X1304" i="6"/>
  <c r="D1304" i="6"/>
  <c r="C1304" i="6"/>
  <c r="A1304" i="6"/>
  <c r="X1303" i="6"/>
  <c r="D1303" i="6"/>
  <c r="C1303" i="6"/>
  <c r="A1303" i="6"/>
  <c r="X1302" i="6"/>
  <c r="D1302" i="6"/>
  <c r="C1302" i="6"/>
  <c r="A1302" i="6"/>
  <c r="X1301" i="6"/>
  <c r="D1301" i="6"/>
  <c r="C1301" i="6"/>
  <c r="A1301" i="6"/>
  <c r="X1300" i="6"/>
  <c r="D1300" i="6"/>
  <c r="C1300" i="6"/>
  <c r="A1300" i="6"/>
  <c r="X1299" i="6"/>
  <c r="D1299" i="6"/>
  <c r="C1299" i="6"/>
  <c r="A1299" i="6"/>
  <c r="X1298" i="6"/>
  <c r="D1298" i="6"/>
  <c r="C1298" i="6"/>
  <c r="A1298" i="6"/>
  <c r="X1297" i="6"/>
  <c r="D1297" i="6"/>
  <c r="C1297" i="6"/>
  <c r="A1297" i="6"/>
  <c r="X1296" i="6"/>
  <c r="D1296" i="6"/>
  <c r="C1296" i="6"/>
  <c r="A1296" i="6"/>
  <c r="X1295" i="6"/>
  <c r="D1295" i="6"/>
  <c r="C1295" i="6"/>
  <c r="A1295" i="6"/>
  <c r="X1294" i="6"/>
  <c r="D1294" i="6"/>
  <c r="C1294" i="6"/>
  <c r="A1294" i="6"/>
  <c r="X1293" i="6"/>
  <c r="D1293" i="6"/>
  <c r="C1293" i="6"/>
  <c r="A1293" i="6"/>
  <c r="X1292" i="6"/>
  <c r="D1292" i="6"/>
  <c r="C1292" i="6"/>
  <c r="A1292" i="6"/>
  <c r="X1291" i="6"/>
  <c r="D1291" i="6"/>
  <c r="C1291" i="6"/>
  <c r="A1291" i="6"/>
  <c r="X1290" i="6"/>
  <c r="D1290" i="6"/>
  <c r="C1290" i="6"/>
  <c r="A1290" i="6"/>
  <c r="X1289" i="6"/>
  <c r="D1289" i="6"/>
  <c r="C1289" i="6"/>
  <c r="A1289" i="6"/>
  <c r="X1288" i="6"/>
  <c r="D1288" i="6"/>
  <c r="C1288" i="6"/>
  <c r="A1288" i="6"/>
  <c r="X1287" i="6"/>
  <c r="D1287" i="6"/>
  <c r="C1287" i="6"/>
  <c r="A1287" i="6"/>
  <c r="X1286" i="6"/>
  <c r="D1286" i="6"/>
  <c r="C1286" i="6"/>
  <c r="A1286" i="6"/>
  <c r="X1285" i="6"/>
  <c r="D1285" i="6"/>
  <c r="C1285" i="6"/>
  <c r="A1285" i="6"/>
  <c r="X1284" i="6"/>
  <c r="D1284" i="6"/>
  <c r="C1284" i="6"/>
  <c r="A1284" i="6"/>
  <c r="X1283" i="6"/>
  <c r="D1283" i="6"/>
  <c r="C1283" i="6"/>
  <c r="A1283" i="6"/>
  <c r="X1282" i="6"/>
  <c r="D1282" i="6"/>
  <c r="C1282" i="6"/>
  <c r="A1282" i="6"/>
  <c r="X1281" i="6"/>
  <c r="D1281" i="6"/>
  <c r="C1281" i="6"/>
  <c r="A1281" i="6"/>
  <c r="X1280" i="6"/>
  <c r="D1280" i="6"/>
  <c r="C1280" i="6"/>
  <c r="A1280" i="6"/>
  <c r="X1279" i="6"/>
  <c r="D1279" i="6"/>
  <c r="C1279" i="6"/>
  <c r="A1279" i="6"/>
  <c r="X1278" i="6"/>
  <c r="D1278" i="6"/>
  <c r="C1278" i="6"/>
  <c r="A1278" i="6"/>
  <c r="X1277" i="6"/>
  <c r="D1277" i="6"/>
  <c r="C1277" i="6"/>
  <c r="A1277" i="6"/>
  <c r="X1276" i="6"/>
  <c r="D1276" i="6"/>
  <c r="C1276" i="6"/>
  <c r="A1276" i="6"/>
  <c r="X1275" i="6"/>
  <c r="D1275" i="6"/>
  <c r="C1275" i="6"/>
  <c r="A1275" i="6"/>
  <c r="X1274" i="6"/>
  <c r="D1274" i="6"/>
  <c r="C1274" i="6"/>
  <c r="A1274" i="6"/>
  <c r="X1273" i="6"/>
  <c r="D1273" i="6"/>
  <c r="C1273" i="6"/>
  <c r="A1273" i="6"/>
  <c r="X1272" i="6"/>
  <c r="D1272" i="6"/>
  <c r="C1272" i="6"/>
  <c r="A1272" i="6"/>
  <c r="X1271" i="6"/>
  <c r="D1271" i="6"/>
  <c r="C1271" i="6"/>
  <c r="A1271" i="6"/>
  <c r="X1270" i="6"/>
  <c r="D1270" i="6"/>
  <c r="C1270" i="6"/>
  <c r="A1270" i="6"/>
  <c r="X1269" i="6"/>
  <c r="D1269" i="6"/>
  <c r="C1269" i="6"/>
  <c r="A1269" i="6"/>
  <c r="X1268" i="6"/>
  <c r="D1268" i="6"/>
  <c r="C1268" i="6"/>
  <c r="A1268" i="6"/>
  <c r="X1267" i="6"/>
  <c r="D1267" i="6"/>
  <c r="C1267" i="6"/>
  <c r="A1267" i="6"/>
  <c r="X1266" i="6"/>
  <c r="D1266" i="6"/>
  <c r="C1266" i="6"/>
  <c r="A1266" i="6"/>
  <c r="X1265" i="6"/>
  <c r="D1265" i="6"/>
  <c r="C1265" i="6"/>
  <c r="A1265" i="6"/>
  <c r="X1264" i="6"/>
  <c r="D1264" i="6"/>
  <c r="C1264" i="6"/>
  <c r="A1264" i="6"/>
  <c r="X1263" i="6"/>
  <c r="D1263" i="6"/>
  <c r="C1263" i="6"/>
  <c r="A1263" i="6"/>
  <c r="X1262" i="6"/>
  <c r="D1262" i="6"/>
  <c r="C1262" i="6"/>
  <c r="A1262" i="6"/>
  <c r="X1261" i="6"/>
  <c r="D1261" i="6"/>
  <c r="C1261" i="6"/>
  <c r="A1261" i="6"/>
  <c r="X1260" i="6"/>
  <c r="D1260" i="6"/>
  <c r="C1260" i="6"/>
  <c r="A1260" i="6"/>
  <c r="X1259" i="6"/>
  <c r="D1259" i="6"/>
  <c r="C1259" i="6"/>
  <c r="A1259" i="6"/>
  <c r="X1258" i="6"/>
  <c r="D1258" i="6"/>
  <c r="C1258" i="6"/>
  <c r="A1258" i="6"/>
  <c r="X1257" i="6"/>
  <c r="D1257" i="6"/>
  <c r="C1257" i="6"/>
  <c r="A1257" i="6"/>
  <c r="X1256" i="6"/>
  <c r="D1256" i="6"/>
  <c r="C1256" i="6"/>
  <c r="A1256" i="6"/>
  <c r="X1255" i="6"/>
  <c r="D1255" i="6"/>
  <c r="C1255" i="6"/>
  <c r="A1255" i="6"/>
  <c r="X1254" i="6"/>
  <c r="D1254" i="6"/>
  <c r="C1254" i="6"/>
  <c r="A1254" i="6"/>
  <c r="X1253" i="6"/>
  <c r="D1253" i="6"/>
  <c r="C1253" i="6"/>
  <c r="A1253" i="6"/>
  <c r="X1252" i="6"/>
  <c r="D1252" i="6"/>
  <c r="C1252" i="6"/>
  <c r="A1252" i="6"/>
  <c r="X1251" i="6"/>
  <c r="D1251" i="6"/>
  <c r="C1251" i="6"/>
  <c r="A1251" i="6"/>
  <c r="X1250" i="6"/>
  <c r="D1250" i="6"/>
  <c r="C1250" i="6"/>
  <c r="A1250" i="6"/>
  <c r="X1249" i="6"/>
  <c r="D1249" i="6"/>
  <c r="C1249" i="6"/>
  <c r="A1249" i="6"/>
  <c r="X1248" i="6"/>
  <c r="D1248" i="6"/>
  <c r="C1248" i="6"/>
  <c r="A1248" i="6"/>
  <c r="X1247" i="6"/>
  <c r="D1247" i="6"/>
  <c r="C1247" i="6"/>
  <c r="A1247" i="6"/>
  <c r="X1246" i="6"/>
  <c r="D1246" i="6"/>
  <c r="C1246" i="6"/>
  <c r="A1246" i="6"/>
  <c r="X1245" i="6"/>
  <c r="D1245" i="6"/>
  <c r="C1245" i="6"/>
  <c r="A1245" i="6"/>
  <c r="X1244" i="6"/>
  <c r="D1244" i="6"/>
  <c r="C1244" i="6"/>
  <c r="A1244" i="6"/>
  <c r="X1243" i="6"/>
  <c r="D1243" i="6"/>
  <c r="C1243" i="6"/>
  <c r="A1243" i="6"/>
  <c r="X1242" i="6"/>
  <c r="D1242" i="6"/>
  <c r="C1242" i="6"/>
  <c r="A1242" i="6"/>
  <c r="X1241" i="6"/>
  <c r="D1241" i="6"/>
  <c r="C1241" i="6"/>
  <c r="A1241" i="6"/>
  <c r="X1240" i="6"/>
  <c r="D1240" i="6"/>
  <c r="C1240" i="6"/>
  <c r="A1240" i="6"/>
  <c r="X1239" i="6"/>
  <c r="D1239" i="6"/>
  <c r="C1239" i="6"/>
  <c r="A1239" i="6"/>
  <c r="X1238" i="6"/>
  <c r="D1238" i="6"/>
  <c r="C1238" i="6"/>
  <c r="A1238" i="6"/>
  <c r="X1237" i="6"/>
  <c r="D1237" i="6"/>
  <c r="C1237" i="6"/>
  <c r="A1237" i="6"/>
  <c r="X1236" i="6"/>
  <c r="D1236" i="6"/>
  <c r="C1236" i="6"/>
  <c r="A1236" i="6"/>
  <c r="X1235" i="6"/>
  <c r="D1235" i="6"/>
  <c r="C1235" i="6"/>
  <c r="A1235" i="6"/>
  <c r="X1234" i="6"/>
  <c r="D1234" i="6"/>
  <c r="C1234" i="6"/>
  <c r="A1234" i="6"/>
  <c r="X1233" i="6"/>
  <c r="D1233" i="6"/>
  <c r="C1233" i="6"/>
  <c r="A1233" i="6"/>
  <c r="X1232" i="6"/>
  <c r="D1232" i="6"/>
  <c r="C1232" i="6"/>
  <c r="A1232" i="6"/>
  <c r="X1231" i="6"/>
  <c r="D1231" i="6"/>
  <c r="C1231" i="6"/>
  <c r="A1231" i="6"/>
  <c r="X1230" i="6"/>
  <c r="D1230" i="6"/>
  <c r="C1230" i="6"/>
  <c r="A1230" i="6"/>
  <c r="X1229" i="6"/>
  <c r="D1229" i="6"/>
  <c r="C1229" i="6"/>
  <c r="A1229" i="6"/>
  <c r="X1228" i="6"/>
  <c r="D1228" i="6"/>
  <c r="C1228" i="6"/>
  <c r="A1228" i="6"/>
  <c r="X1227" i="6"/>
  <c r="D1227" i="6"/>
  <c r="C1227" i="6"/>
  <c r="A1227" i="6"/>
  <c r="X1226" i="6"/>
  <c r="D1226" i="6"/>
  <c r="C1226" i="6"/>
  <c r="A1226" i="6"/>
  <c r="X1225" i="6"/>
  <c r="D1225" i="6"/>
  <c r="C1225" i="6"/>
  <c r="A1225" i="6"/>
  <c r="X1224" i="6"/>
  <c r="D1224" i="6"/>
  <c r="C1224" i="6"/>
  <c r="A1224" i="6"/>
  <c r="X1223" i="6"/>
  <c r="D1223" i="6"/>
  <c r="C1223" i="6"/>
  <c r="A1223" i="6"/>
  <c r="X1222" i="6"/>
  <c r="D1222" i="6"/>
  <c r="C1222" i="6"/>
  <c r="A1222" i="6"/>
  <c r="X1221" i="6"/>
  <c r="D1221" i="6"/>
  <c r="C1221" i="6"/>
  <c r="A1221" i="6"/>
  <c r="X1220" i="6"/>
  <c r="D1220" i="6"/>
  <c r="C1220" i="6"/>
  <c r="A1220" i="6"/>
  <c r="X1219" i="6"/>
  <c r="D1219" i="6"/>
  <c r="C1219" i="6"/>
  <c r="A1219" i="6"/>
  <c r="X1218" i="6"/>
  <c r="D1218" i="6"/>
  <c r="C1218" i="6"/>
  <c r="A1218" i="6"/>
  <c r="X1217" i="6"/>
  <c r="D1217" i="6"/>
  <c r="C1217" i="6"/>
  <c r="A1217" i="6"/>
  <c r="X1216" i="6"/>
  <c r="D1216" i="6"/>
  <c r="C1216" i="6"/>
  <c r="A1216" i="6"/>
  <c r="X1215" i="6"/>
  <c r="D1215" i="6"/>
  <c r="C1215" i="6"/>
  <c r="A1215" i="6"/>
  <c r="X1214" i="6"/>
  <c r="D1214" i="6"/>
  <c r="C1214" i="6"/>
  <c r="A1214" i="6"/>
  <c r="X1213" i="6"/>
  <c r="D1213" i="6"/>
  <c r="C1213" i="6"/>
  <c r="A1213" i="6"/>
  <c r="X1212" i="6"/>
  <c r="D1212" i="6"/>
  <c r="C1212" i="6"/>
  <c r="A1212" i="6"/>
  <c r="X1211" i="6"/>
  <c r="D1211" i="6"/>
  <c r="C1211" i="6"/>
  <c r="A1211" i="6"/>
  <c r="X1210" i="6"/>
  <c r="D1210" i="6"/>
  <c r="C1210" i="6"/>
  <c r="A1210" i="6"/>
  <c r="X1209" i="6"/>
  <c r="D1209" i="6"/>
  <c r="C1209" i="6"/>
  <c r="A1209" i="6"/>
  <c r="X1208" i="6"/>
  <c r="D1208" i="6"/>
  <c r="C1208" i="6"/>
  <c r="A1208" i="6"/>
  <c r="X1207" i="6"/>
  <c r="D1207" i="6"/>
  <c r="C1207" i="6"/>
  <c r="A1207" i="6"/>
  <c r="X1206" i="6"/>
  <c r="D1206" i="6"/>
  <c r="C1206" i="6"/>
  <c r="A1206" i="6"/>
  <c r="X1205" i="6"/>
  <c r="D1205" i="6"/>
  <c r="C1205" i="6"/>
  <c r="A1205" i="6"/>
  <c r="X1204" i="6"/>
  <c r="D1204" i="6"/>
  <c r="C1204" i="6"/>
  <c r="A1204" i="6"/>
  <c r="X1203" i="6"/>
  <c r="D1203" i="6"/>
  <c r="C1203" i="6"/>
  <c r="A1203" i="6"/>
  <c r="X1202" i="6"/>
  <c r="D1202" i="6"/>
  <c r="C1202" i="6"/>
  <c r="A1202" i="6"/>
  <c r="X1201" i="6"/>
  <c r="D1201" i="6"/>
  <c r="C1201" i="6"/>
  <c r="A1201" i="6"/>
  <c r="X1200" i="6"/>
  <c r="D1200" i="6"/>
  <c r="C1200" i="6"/>
  <c r="A1200" i="6"/>
  <c r="X1199" i="6"/>
  <c r="D1199" i="6"/>
  <c r="C1199" i="6"/>
  <c r="A1199" i="6"/>
  <c r="X1198" i="6"/>
  <c r="D1198" i="6"/>
  <c r="C1198" i="6"/>
  <c r="A1198" i="6"/>
  <c r="X1197" i="6"/>
  <c r="D1197" i="6"/>
  <c r="C1197" i="6"/>
  <c r="A1197" i="6"/>
  <c r="X1196" i="6"/>
  <c r="D1196" i="6"/>
  <c r="C1196" i="6"/>
  <c r="A1196" i="6"/>
  <c r="X1195" i="6"/>
  <c r="D1195" i="6"/>
  <c r="C1195" i="6"/>
  <c r="A1195" i="6"/>
  <c r="X1194" i="6"/>
  <c r="D1194" i="6"/>
  <c r="C1194" i="6"/>
  <c r="A1194" i="6"/>
  <c r="X1193" i="6"/>
  <c r="D1193" i="6"/>
  <c r="C1193" i="6"/>
  <c r="A1193" i="6"/>
  <c r="X1192" i="6"/>
  <c r="D1192" i="6"/>
  <c r="C1192" i="6"/>
  <c r="A1192" i="6"/>
  <c r="X1191" i="6"/>
  <c r="D1191" i="6"/>
  <c r="C1191" i="6"/>
  <c r="A1191" i="6"/>
  <c r="X1190" i="6"/>
  <c r="D1190" i="6"/>
  <c r="C1190" i="6"/>
  <c r="A1190" i="6"/>
  <c r="X1189" i="6"/>
  <c r="D1189" i="6"/>
  <c r="C1189" i="6"/>
  <c r="A1189" i="6"/>
  <c r="X1188" i="6"/>
  <c r="D1188" i="6"/>
  <c r="C1188" i="6"/>
  <c r="A1188" i="6"/>
  <c r="X1187" i="6"/>
  <c r="D1187" i="6"/>
  <c r="C1187" i="6"/>
  <c r="A1187" i="6"/>
  <c r="X1186" i="6"/>
  <c r="D1186" i="6"/>
  <c r="C1186" i="6"/>
  <c r="A1186" i="6"/>
  <c r="X1185" i="6"/>
  <c r="D1185" i="6"/>
  <c r="C1185" i="6"/>
  <c r="A1185" i="6"/>
  <c r="X1184" i="6"/>
  <c r="D1184" i="6"/>
  <c r="C1184" i="6"/>
  <c r="A1184" i="6"/>
  <c r="X1183" i="6"/>
  <c r="D1183" i="6"/>
  <c r="C1183" i="6"/>
  <c r="A1183" i="6"/>
  <c r="X1182" i="6"/>
  <c r="D1182" i="6"/>
  <c r="C1182" i="6"/>
  <c r="A1182" i="6"/>
  <c r="X1181" i="6"/>
  <c r="D1181" i="6"/>
  <c r="C1181" i="6"/>
  <c r="A1181" i="6"/>
  <c r="X1180" i="6"/>
  <c r="D1180" i="6"/>
  <c r="C1180" i="6"/>
  <c r="A1180" i="6"/>
  <c r="X1179" i="6"/>
  <c r="D1179" i="6"/>
  <c r="C1179" i="6"/>
  <c r="A1179" i="6"/>
  <c r="X1178" i="6"/>
  <c r="D1178" i="6"/>
  <c r="C1178" i="6"/>
  <c r="A1178" i="6"/>
  <c r="X1177" i="6"/>
  <c r="D1177" i="6"/>
  <c r="C1177" i="6"/>
  <c r="A1177" i="6"/>
  <c r="X1176" i="6"/>
  <c r="D1176" i="6"/>
  <c r="C1176" i="6"/>
  <c r="A1176" i="6"/>
  <c r="X1175" i="6"/>
  <c r="D1175" i="6"/>
  <c r="C1175" i="6"/>
  <c r="A1175" i="6"/>
  <c r="X1174" i="6"/>
  <c r="D1174" i="6"/>
  <c r="C1174" i="6"/>
  <c r="A1174" i="6"/>
  <c r="X1173" i="6"/>
  <c r="D1173" i="6"/>
  <c r="C1173" i="6"/>
  <c r="A1173" i="6"/>
  <c r="X1172" i="6"/>
  <c r="D1172" i="6"/>
  <c r="C1172" i="6"/>
  <c r="A1172" i="6"/>
  <c r="X1171" i="6"/>
  <c r="D1171" i="6"/>
  <c r="C1171" i="6"/>
  <c r="A1171" i="6"/>
  <c r="X1170" i="6"/>
  <c r="D1170" i="6"/>
  <c r="C1170" i="6"/>
  <c r="A1170" i="6"/>
  <c r="X1169" i="6"/>
  <c r="D1169" i="6"/>
  <c r="C1169" i="6"/>
  <c r="A1169" i="6"/>
  <c r="X1168" i="6"/>
  <c r="D1168" i="6"/>
  <c r="C1168" i="6"/>
  <c r="A1168" i="6"/>
  <c r="X1167" i="6"/>
  <c r="D1167" i="6"/>
  <c r="C1167" i="6"/>
  <c r="A1167" i="6"/>
  <c r="X1166" i="6"/>
  <c r="D1166" i="6"/>
  <c r="C1166" i="6"/>
  <c r="A1166" i="6"/>
  <c r="X1165" i="6"/>
  <c r="D1165" i="6"/>
  <c r="C1165" i="6"/>
  <c r="A1165" i="6"/>
  <c r="X1164" i="6"/>
  <c r="D1164" i="6"/>
  <c r="C1164" i="6"/>
  <c r="A1164" i="6"/>
  <c r="X1163" i="6"/>
  <c r="D1163" i="6"/>
  <c r="C1163" i="6"/>
  <c r="A1163" i="6"/>
  <c r="X1162" i="6"/>
  <c r="D1162" i="6"/>
  <c r="C1162" i="6"/>
  <c r="A1162" i="6"/>
  <c r="X1161" i="6"/>
  <c r="D1161" i="6"/>
  <c r="C1161" i="6"/>
  <c r="A1161" i="6"/>
  <c r="X1160" i="6"/>
  <c r="D1160" i="6"/>
  <c r="C1160" i="6"/>
  <c r="A1160" i="6"/>
  <c r="X1159" i="6"/>
  <c r="D1159" i="6"/>
  <c r="C1159" i="6"/>
  <c r="A1159" i="6"/>
  <c r="X1158" i="6"/>
  <c r="D1158" i="6"/>
  <c r="C1158" i="6"/>
  <c r="A1158" i="6"/>
  <c r="X1157" i="6"/>
  <c r="D1157" i="6"/>
  <c r="C1157" i="6"/>
  <c r="A1157" i="6"/>
  <c r="X1156" i="6"/>
  <c r="D1156" i="6"/>
  <c r="C1156" i="6"/>
  <c r="A1156" i="6"/>
  <c r="X1155" i="6"/>
  <c r="D1155" i="6"/>
  <c r="C1155" i="6"/>
  <c r="A1155" i="6"/>
  <c r="X1154" i="6"/>
  <c r="D1154" i="6"/>
  <c r="C1154" i="6"/>
  <c r="A1154" i="6"/>
  <c r="X1153" i="6"/>
  <c r="D1153" i="6"/>
  <c r="C1153" i="6"/>
  <c r="A1153" i="6"/>
  <c r="X1152" i="6"/>
  <c r="D1152" i="6"/>
  <c r="C1152" i="6"/>
  <c r="A1152" i="6"/>
  <c r="X1151" i="6"/>
  <c r="D1151" i="6"/>
  <c r="C1151" i="6"/>
  <c r="A1151" i="6"/>
  <c r="X1150" i="6"/>
  <c r="D1150" i="6"/>
  <c r="C1150" i="6"/>
  <c r="A1150" i="6"/>
  <c r="X1149" i="6"/>
  <c r="D1149" i="6"/>
  <c r="C1149" i="6"/>
  <c r="A1149" i="6"/>
  <c r="X1148" i="6"/>
  <c r="D1148" i="6"/>
  <c r="C1148" i="6"/>
  <c r="A1148" i="6"/>
  <c r="X1147" i="6"/>
  <c r="D1147" i="6"/>
  <c r="C1147" i="6"/>
  <c r="A1147" i="6"/>
  <c r="X1146" i="6"/>
  <c r="D1146" i="6"/>
  <c r="C1146" i="6"/>
  <c r="A1146" i="6"/>
  <c r="X1145" i="6"/>
  <c r="D1145" i="6"/>
  <c r="C1145" i="6"/>
  <c r="A1145" i="6"/>
  <c r="X1144" i="6"/>
  <c r="D1144" i="6"/>
  <c r="C1144" i="6"/>
  <c r="A1144" i="6"/>
  <c r="X1143" i="6"/>
  <c r="D1143" i="6"/>
  <c r="C1143" i="6"/>
  <c r="A1143" i="6"/>
  <c r="X1142" i="6"/>
  <c r="D1142" i="6"/>
  <c r="C1142" i="6"/>
  <c r="A1142" i="6"/>
  <c r="X1141" i="6"/>
  <c r="D1141" i="6"/>
  <c r="C1141" i="6"/>
  <c r="A1141" i="6"/>
  <c r="X1140" i="6"/>
  <c r="D1140" i="6"/>
  <c r="C1140" i="6"/>
  <c r="A1140" i="6"/>
  <c r="X1139" i="6"/>
  <c r="D1139" i="6"/>
  <c r="C1139" i="6"/>
  <c r="A1139" i="6"/>
  <c r="X1138" i="6"/>
  <c r="D1138" i="6"/>
  <c r="C1138" i="6"/>
  <c r="A1138" i="6"/>
  <c r="X1137" i="6"/>
  <c r="D1137" i="6"/>
  <c r="C1137" i="6"/>
  <c r="A1137" i="6"/>
  <c r="X1136" i="6"/>
  <c r="D1136" i="6"/>
  <c r="C1136" i="6"/>
  <c r="A1136" i="6"/>
  <c r="X1135" i="6"/>
  <c r="D1135" i="6"/>
  <c r="C1135" i="6"/>
  <c r="A1135" i="6"/>
  <c r="X1134" i="6"/>
  <c r="D1134" i="6"/>
  <c r="C1134" i="6"/>
  <c r="A1134" i="6"/>
  <c r="X1133" i="6"/>
  <c r="D1133" i="6"/>
  <c r="C1133" i="6"/>
  <c r="A1133" i="6"/>
  <c r="X1132" i="6"/>
  <c r="D1132" i="6"/>
  <c r="C1132" i="6"/>
  <c r="A1132" i="6"/>
  <c r="X1131" i="6"/>
  <c r="D1131" i="6"/>
  <c r="C1131" i="6"/>
  <c r="A1131" i="6"/>
  <c r="X1130" i="6"/>
  <c r="D1130" i="6"/>
  <c r="C1130" i="6"/>
  <c r="A1130" i="6"/>
  <c r="X1129" i="6"/>
  <c r="D1129" i="6"/>
  <c r="C1129" i="6"/>
  <c r="A1129" i="6"/>
  <c r="X1128" i="6"/>
  <c r="D1128" i="6"/>
  <c r="C1128" i="6"/>
  <c r="A1128" i="6"/>
  <c r="X1127" i="6"/>
  <c r="D1127" i="6"/>
  <c r="C1127" i="6"/>
  <c r="A1127" i="6"/>
  <c r="X1126" i="6"/>
  <c r="D1126" i="6"/>
  <c r="C1126" i="6"/>
  <c r="A1126" i="6"/>
  <c r="X1125" i="6"/>
  <c r="D1125" i="6"/>
  <c r="C1125" i="6"/>
  <c r="A1125" i="6"/>
  <c r="X1124" i="6"/>
  <c r="D1124" i="6"/>
  <c r="C1124" i="6"/>
  <c r="A1124" i="6"/>
  <c r="X1123" i="6"/>
  <c r="D1123" i="6"/>
  <c r="C1123" i="6"/>
  <c r="A1123" i="6"/>
  <c r="X1122" i="6"/>
  <c r="D1122" i="6"/>
  <c r="C1122" i="6"/>
  <c r="A1122" i="6"/>
  <c r="X1121" i="6"/>
  <c r="D1121" i="6"/>
  <c r="C1121" i="6"/>
  <c r="A1121" i="6"/>
  <c r="X1120" i="6"/>
  <c r="D1120" i="6"/>
  <c r="C1120" i="6"/>
  <c r="A1120" i="6"/>
  <c r="X1119" i="6"/>
  <c r="D1119" i="6"/>
  <c r="C1119" i="6"/>
  <c r="A1119" i="6"/>
  <c r="X1118" i="6"/>
  <c r="D1118" i="6"/>
  <c r="C1118" i="6"/>
  <c r="A1118" i="6"/>
  <c r="X1117" i="6"/>
  <c r="D1117" i="6"/>
  <c r="C1117" i="6"/>
  <c r="A1117" i="6"/>
  <c r="X1116" i="6"/>
  <c r="D1116" i="6"/>
  <c r="C1116" i="6"/>
  <c r="A1116" i="6"/>
  <c r="X1115" i="6"/>
  <c r="D1115" i="6"/>
  <c r="C1115" i="6"/>
  <c r="A1115" i="6"/>
  <c r="X1114" i="6"/>
  <c r="D1114" i="6"/>
  <c r="C1114" i="6"/>
  <c r="A1114" i="6"/>
  <c r="X1113" i="6"/>
  <c r="D1113" i="6"/>
  <c r="C1113" i="6"/>
  <c r="A1113" i="6"/>
  <c r="X1112" i="6"/>
  <c r="D1112" i="6"/>
  <c r="C1112" i="6"/>
  <c r="A1112" i="6"/>
  <c r="X1111" i="6"/>
  <c r="D1111" i="6"/>
  <c r="C1111" i="6"/>
  <c r="A1111" i="6"/>
  <c r="X1110" i="6"/>
  <c r="D1110" i="6"/>
  <c r="C1110" i="6"/>
  <c r="A1110" i="6"/>
  <c r="X1109" i="6"/>
  <c r="D1109" i="6"/>
  <c r="C1109" i="6"/>
  <c r="A1109" i="6"/>
  <c r="X1108" i="6"/>
  <c r="D1108" i="6"/>
  <c r="C1108" i="6"/>
  <c r="A1108" i="6"/>
  <c r="X1107" i="6"/>
  <c r="D1107" i="6"/>
  <c r="C1107" i="6"/>
  <c r="A1107" i="6"/>
  <c r="X1106" i="6"/>
  <c r="D1106" i="6"/>
  <c r="C1106" i="6"/>
  <c r="A1106" i="6"/>
  <c r="X1105" i="6"/>
  <c r="D1105" i="6"/>
  <c r="C1105" i="6"/>
  <c r="A1105" i="6"/>
  <c r="X1104" i="6"/>
  <c r="D1104" i="6"/>
  <c r="C1104" i="6"/>
  <c r="A1104" i="6"/>
  <c r="X1103" i="6"/>
  <c r="D1103" i="6"/>
  <c r="C1103" i="6"/>
  <c r="A1103" i="6"/>
  <c r="X1102" i="6"/>
  <c r="D1102" i="6"/>
  <c r="C1102" i="6"/>
  <c r="A1102" i="6"/>
  <c r="X1101" i="6"/>
  <c r="D1101" i="6"/>
  <c r="C1101" i="6"/>
  <c r="A1101" i="6"/>
  <c r="X1100" i="6"/>
  <c r="D1100" i="6"/>
  <c r="C1100" i="6"/>
  <c r="A1100" i="6"/>
  <c r="X1099" i="6"/>
  <c r="D1099" i="6"/>
  <c r="C1099" i="6"/>
  <c r="A1099" i="6"/>
  <c r="X1098" i="6"/>
  <c r="D1098" i="6"/>
  <c r="C1098" i="6"/>
  <c r="A1098" i="6"/>
  <c r="X1097" i="6"/>
  <c r="D1097" i="6"/>
  <c r="C1097" i="6"/>
  <c r="A1097" i="6"/>
  <c r="X1096" i="6"/>
  <c r="D1096" i="6"/>
  <c r="C1096" i="6"/>
  <c r="A1096" i="6"/>
  <c r="X1095" i="6"/>
  <c r="D1095" i="6"/>
  <c r="C1095" i="6"/>
  <c r="A1095" i="6"/>
  <c r="X1094" i="6"/>
  <c r="D1094" i="6"/>
  <c r="C1094" i="6"/>
  <c r="A1094" i="6"/>
  <c r="X1093" i="6"/>
  <c r="D1093" i="6"/>
  <c r="C1093" i="6"/>
  <c r="A1093" i="6"/>
  <c r="X1092" i="6"/>
  <c r="D1092" i="6"/>
  <c r="C1092" i="6"/>
  <c r="A1092" i="6"/>
  <c r="X1091" i="6"/>
  <c r="D1091" i="6"/>
  <c r="C1091" i="6"/>
  <c r="A1091" i="6"/>
  <c r="X1090" i="6"/>
  <c r="D1090" i="6"/>
  <c r="C1090" i="6"/>
  <c r="A1090" i="6"/>
  <c r="X1089" i="6"/>
  <c r="D1089" i="6"/>
  <c r="C1089" i="6"/>
  <c r="A1089" i="6"/>
  <c r="X1088" i="6"/>
  <c r="D1088" i="6"/>
  <c r="C1088" i="6"/>
  <c r="A1088" i="6"/>
  <c r="X1087" i="6"/>
  <c r="D1087" i="6"/>
  <c r="C1087" i="6"/>
  <c r="A1087" i="6"/>
  <c r="X1086" i="6"/>
  <c r="D1086" i="6"/>
  <c r="C1086" i="6"/>
  <c r="A1086" i="6"/>
  <c r="X1085" i="6"/>
  <c r="D1085" i="6"/>
  <c r="C1085" i="6"/>
  <c r="A1085" i="6"/>
  <c r="X1084" i="6"/>
  <c r="D1084" i="6"/>
  <c r="C1084" i="6"/>
  <c r="A1084" i="6"/>
  <c r="X1083" i="6"/>
  <c r="D1083" i="6"/>
  <c r="C1083" i="6"/>
  <c r="A1083" i="6"/>
  <c r="X1082" i="6"/>
  <c r="D1082" i="6"/>
  <c r="C1082" i="6"/>
  <c r="A1082" i="6"/>
  <c r="X1081" i="6"/>
  <c r="D1081" i="6"/>
  <c r="C1081" i="6"/>
  <c r="A1081" i="6"/>
  <c r="X1080" i="6"/>
  <c r="D1080" i="6"/>
  <c r="C1080" i="6"/>
  <c r="A1080" i="6"/>
  <c r="X1079" i="6"/>
  <c r="D1079" i="6"/>
  <c r="C1079" i="6"/>
  <c r="A1079" i="6"/>
  <c r="X1078" i="6"/>
  <c r="D1078" i="6"/>
  <c r="C1078" i="6"/>
  <c r="A1078" i="6"/>
  <c r="X1077" i="6"/>
  <c r="D1077" i="6"/>
  <c r="C1077" i="6"/>
  <c r="A1077" i="6"/>
  <c r="X1076" i="6"/>
  <c r="D1076" i="6"/>
  <c r="C1076" i="6"/>
  <c r="A1076" i="6"/>
  <c r="X1075" i="6"/>
  <c r="D1075" i="6"/>
  <c r="C1075" i="6"/>
  <c r="A1075" i="6"/>
  <c r="X1074" i="6"/>
  <c r="D1074" i="6"/>
  <c r="C1074" i="6"/>
  <c r="A1074" i="6"/>
  <c r="X1073" i="6"/>
  <c r="D1073" i="6"/>
  <c r="C1073" i="6"/>
  <c r="A1073" i="6"/>
  <c r="X1072" i="6"/>
  <c r="D1072" i="6"/>
  <c r="C1072" i="6"/>
  <c r="A1072" i="6"/>
  <c r="X1071" i="6"/>
  <c r="D1071" i="6"/>
  <c r="C1071" i="6"/>
  <c r="A1071" i="6"/>
  <c r="X1070" i="6"/>
  <c r="D1070" i="6"/>
  <c r="C1070" i="6"/>
  <c r="A1070" i="6"/>
  <c r="X1069" i="6"/>
  <c r="D1069" i="6"/>
  <c r="C1069" i="6"/>
  <c r="A1069" i="6"/>
  <c r="X1068" i="6"/>
  <c r="D1068" i="6"/>
  <c r="C1068" i="6"/>
  <c r="A1068" i="6"/>
  <c r="X1067" i="6"/>
  <c r="D1067" i="6"/>
  <c r="C1067" i="6"/>
  <c r="A1067" i="6"/>
  <c r="X1066" i="6"/>
  <c r="D1066" i="6"/>
  <c r="C1066" i="6"/>
  <c r="A1066" i="6"/>
  <c r="X1065" i="6"/>
  <c r="D1065" i="6"/>
  <c r="C1065" i="6"/>
  <c r="A1065" i="6"/>
  <c r="X1064" i="6"/>
  <c r="D1064" i="6"/>
  <c r="C1064" i="6"/>
  <c r="A1064" i="6"/>
  <c r="X1063" i="6"/>
  <c r="D1063" i="6"/>
  <c r="C1063" i="6"/>
  <c r="A1063" i="6"/>
  <c r="X1062" i="6"/>
  <c r="D1062" i="6"/>
  <c r="C1062" i="6"/>
  <c r="A1062" i="6"/>
  <c r="X1061" i="6"/>
  <c r="D1061" i="6"/>
  <c r="C1061" i="6"/>
  <c r="A1061" i="6"/>
  <c r="X1060" i="6"/>
  <c r="D1060" i="6"/>
  <c r="C1060" i="6"/>
  <c r="A1060" i="6"/>
  <c r="X1059" i="6"/>
  <c r="D1059" i="6"/>
  <c r="C1059" i="6"/>
  <c r="A1059" i="6"/>
  <c r="X1058" i="6"/>
  <c r="D1058" i="6"/>
  <c r="C1058" i="6"/>
  <c r="A1058" i="6"/>
  <c r="X1057" i="6"/>
  <c r="D1057" i="6"/>
  <c r="C1057" i="6"/>
  <c r="A1057" i="6"/>
  <c r="X1056" i="6"/>
  <c r="D1056" i="6"/>
  <c r="C1056" i="6"/>
  <c r="A1056" i="6"/>
  <c r="X1055" i="6"/>
  <c r="D1055" i="6"/>
  <c r="C1055" i="6"/>
  <c r="A1055" i="6"/>
  <c r="X1054" i="6"/>
  <c r="D1054" i="6"/>
  <c r="C1054" i="6"/>
  <c r="A1054" i="6"/>
  <c r="X1053" i="6"/>
  <c r="D1053" i="6"/>
  <c r="C1053" i="6"/>
  <c r="A1053" i="6"/>
  <c r="X1052" i="6"/>
  <c r="D1052" i="6"/>
  <c r="C1052" i="6"/>
  <c r="A1052" i="6"/>
  <c r="X1051" i="6"/>
  <c r="D1051" i="6"/>
  <c r="C1051" i="6"/>
  <c r="A1051" i="6"/>
  <c r="X1050" i="6"/>
  <c r="D1050" i="6"/>
  <c r="C1050" i="6"/>
  <c r="A1050" i="6"/>
  <c r="X1049" i="6"/>
  <c r="D1049" i="6"/>
  <c r="C1049" i="6"/>
  <c r="A1049" i="6"/>
  <c r="X1048" i="6"/>
  <c r="D1048" i="6"/>
  <c r="C1048" i="6"/>
  <c r="A1048" i="6"/>
  <c r="X1047" i="6"/>
  <c r="D1047" i="6"/>
  <c r="C1047" i="6"/>
  <c r="A1047" i="6"/>
  <c r="X1046" i="6"/>
  <c r="D1046" i="6"/>
  <c r="C1046" i="6"/>
  <c r="A1046" i="6"/>
  <c r="X1045" i="6"/>
  <c r="D1045" i="6"/>
  <c r="C1045" i="6"/>
  <c r="A1045" i="6"/>
  <c r="X1044" i="6"/>
  <c r="D1044" i="6"/>
  <c r="C1044" i="6"/>
  <c r="A1044" i="6"/>
  <c r="X1043" i="6"/>
  <c r="D1043" i="6"/>
  <c r="C1043" i="6"/>
  <c r="A1043" i="6"/>
  <c r="X1042" i="6"/>
  <c r="D1042" i="6"/>
  <c r="C1042" i="6"/>
  <c r="A1042" i="6"/>
  <c r="X1041" i="6"/>
  <c r="D1041" i="6"/>
  <c r="C1041" i="6"/>
  <c r="A1041" i="6"/>
  <c r="X1040" i="6"/>
  <c r="D1040" i="6"/>
  <c r="C1040" i="6"/>
  <c r="A1040" i="6"/>
  <c r="X1039" i="6"/>
  <c r="D1039" i="6"/>
  <c r="C1039" i="6"/>
  <c r="A1039" i="6"/>
  <c r="X1038" i="6"/>
  <c r="D1038" i="6"/>
  <c r="C1038" i="6"/>
  <c r="A1038" i="6"/>
  <c r="X1037" i="6"/>
  <c r="D1037" i="6"/>
  <c r="C1037" i="6"/>
  <c r="A1037" i="6"/>
  <c r="X1036" i="6"/>
  <c r="D1036" i="6"/>
  <c r="C1036" i="6"/>
  <c r="A1036" i="6"/>
  <c r="X1035" i="6"/>
  <c r="D1035" i="6"/>
  <c r="C1035" i="6"/>
  <c r="A1035" i="6"/>
  <c r="X1034" i="6"/>
  <c r="D1034" i="6"/>
  <c r="C1034" i="6"/>
  <c r="A1034" i="6"/>
  <c r="X1033" i="6"/>
  <c r="D1033" i="6"/>
  <c r="C1033" i="6"/>
  <c r="A1033" i="6"/>
  <c r="X1032" i="6"/>
  <c r="D1032" i="6"/>
  <c r="C1032" i="6"/>
  <c r="A1032" i="6"/>
  <c r="X1031" i="6"/>
  <c r="D1031" i="6"/>
  <c r="C1031" i="6"/>
  <c r="A1031" i="6"/>
  <c r="X1030" i="6"/>
  <c r="D1030" i="6"/>
  <c r="C1030" i="6"/>
  <c r="A1030" i="6"/>
  <c r="X1029" i="6"/>
  <c r="D1029" i="6"/>
  <c r="C1029" i="6"/>
  <c r="A1029" i="6"/>
  <c r="X1028" i="6"/>
  <c r="D1028" i="6"/>
  <c r="C1028" i="6"/>
  <c r="A1028" i="6"/>
  <c r="X1027" i="6"/>
  <c r="D1027" i="6"/>
  <c r="C1027" i="6"/>
  <c r="A1027" i="6"/>
  <c r="X1026" i="6"/>
  <c r="D1026" i="6"/>
  <c r="C1026" i="6"/>
  <c r="A1026" i="6"/>
  <c r="X1025" i="6"/>
  <c r="D1025" i="6"/>
  <c r="C1025" i="6"/>
  <c r="A1025" i="6"/>
  <c r="X1024" i="6"/>
  <c r="D1024" i="6"/>
  <c r="C1024" i="6"/>
  <c r="A1024" i="6"/>
  <c r="X1023" i="6"/>
  <c r="D1023" i="6"/>
  <c r="C1023" i="6"/>
  <c r="A1023" i="6"/>
  <c r="X1022" i="6"/>
  <c r="D1022" i="6"/>
  <c r="C1022" i="6"/>
  <c r="A1022" i="6"/>
  <c r="X1021" i="6"/>
  <c r="D1021" i="6"/>
  <c r="C1021" i="6"/>
  <c r="A1021" i="6"/>
  <c r="X1020" i="6"/>
  <c r="D1020" i="6"/>
  <c r="C1020" i="6"/>
  <c r="A1020" i="6"/>
  <c r="X1019" i="6"/>
  <c r="D1019" i="6"/>
  <c r="C1019" i="6"/>
  <c r="A1019" i="6"/>
  <c r="X1018" i="6"/>
  <c r="D1018" i="6"/>
  <c r="C1018" i="6"/>
  <c r="A1018" i="6"/>
  <c r="X1017" i="6"/>
  <c r="D1017" i="6"/>
  <c r="C1017" i="6"/>
  <c r="A1017" i="6"/>
  <c r="X1016" i="6"/>
  <c r="D1016" i="6"/>
  <c r="C1016" i="6"/>
  <c r="A1016" i="6"/>
  <c r="X1015" i="6"/>
  <c r="D1015" i="6"/>
  <c r="C1015" i="6"/>
  <c r="A1015" i="6"/>
  <c r="X1014" i="6"/>
  <c r="D1014" i="6"/>
  <c r="C1014" i="6"/>
  <c r="A1014" i="6"/>
  <c r="X1013" i="6"/>
  <c r="D1013" i="6"/>
  <c r="C1013" i="6"/>
  <c r="A1013" i="6"/>
  <c r="X1012" i="6"/>
  <c r="D1012" i="6"/>
  <c r="C1012" i="6"/>
  <c r="A1012" i="6"/>
  <c r="X1011" i="6"/>
  <c r="D1011" i="6"/>
  <c r="C1011" i="6"/>
  <c r="A1011" i="6"/>
  <c r="X1010" i="6"/>
  <c r="D1010" i="6"/>
  <c r="C1010" i="6"/>
  <c r="A1010" i="6"/>
  <c r="X1009" i="6"/>
  <c r="D1009" i="6"/>
  <c r="C1009" i="6"/>
  <c r="A1009" i="6"/>
  <c r="X1008" i="6"/>
  <c r="D1008" i="6"/>
  <c r="C1008" i="6"/>
  <c r="A1008" i="6"/>
  <c r="X1007" i="6"/>
  <c r="D1007" i="6"/>
  <c r="C1007" i="6"/>
  <c r="A1007" i="6"/>
  <c r="X1006" i="6"/>
  <c r="D1006" i="6"/>
  <c r="C1006" i="6"/>
  <c r="A1006" i="6"/>
  <c r="X1005" i="6"/>
  <c r="D1005" i="6"/>
  <c r="C1005" i="6"/>
  <c r="A1005" i="6"/>
  <c r="X1004" i="6"/>
  <c r="D1004" i="6"/>
  <c r="C1004" i="6"/>
  <c r="A1004" i="6"/>
  <c r="X1003" i="6"/>
  <c r="D1003" i="6"/>
  <c r="C1003" i="6"/>
  <c r="A1003" i="6"/>
  <c r="X1002" i="6"/>
  <c r="D1002" i="6"/>
  <c r="C1002" i="6"/>
  <c r="A1002" i="6"/>
  <c r="X1001" i="6"/>
  <c r="D1001" i="6"/>
  <c r="C1001" i="6"/>
  <c r="A1001" i="6"/>
  <c r="X1000" i="6"/>
  <c r="D1000" i="6"/>
  <c r="C1000" i="6"/>
  <c r="A1000" i="6"/>
  <c r="X999" i="6"/>
  <c r="D999" i="6"/>
  <c r="C999" i="6"/>
  <c r="A999" i="6"/>
  <c r="X998" i="6"/>
  <c r="D998" i="6"/>
  <c r="C998" i="6"/>
  <c r="A998" i="6"/>
  <c r="X997" i="6"/>
  <c r="D997" i="6"/>
  <c r="C997" i="6"/>
  <c r="A997" i="6"/>
  <c r="X996" i="6"/>
  <c r="D996" i="6"/>
  <c r="C996" i="6"/>
  <c r="A996" i="6"/>
  <c r="X995" i="6"/>
  <c r="D995" i="6"/>
  <c r="C995" i="6"/>
  <c r="A995" i="6"/>
  <c r="X994" i="6"/>
  <c r="D994" i="6"/>
  <c r="C994" i="6"/>
  <c r="A994" i="6"/>
  <c r="X993" i="6"/>
  <c r="D993" i="6"/>
  <c r="C993" i="6"/>
  <c r="A993" i="6"/>
  <c r="X992" i="6"/>
  <c r="D992" i="6"/>
  <c r="C992" i="6"/>
  <c r="A992" i="6"/>
  <c r="X991" i="6"/>
  <c r="D991" i="6"/>
  <c r="C991" i="6"/>
  <c r="A991" i="6"/>
  <c r="X990" i="6"/>
  <c r="D990" i="6"/>
  <c r="C990" i="6"/>
  <c r="A990" i="6"/>
  <c r="X989" i="6"/>
  <c r="D989" i="6"/>
  <c r="C989" i="6"/>
  <c r="A989" i="6"/>
  <c r="X988" i="6"/>
  <c r="D988" i="6"/>
  <c r="C988" i="6"/>
  <c r="A988" i="6"/>
  <c r="X987" i="6"/>
  <c r="D987" i="6"/>
  <c r="C987" i="6"/>
  <c r="A987" i="6"/>
  <c r="X986" i="6"/>
  <c r="D986" i="6"/>
  <c r="C986" i="6"/>
  <c r="A986" i="6"/>
  <c r="X985" i="6"/>
  <c r="D985" i="6"/>
  <c r="C985" i="6"/>
  <c r="A985" i="6"/>
  <c r="X984" i="6"/>
  <c r="D984" i="6"/>
  <c r="C984" i="6"/>
  <c r="A984" i="6"/>
  <c r="X983" i="6"/>
  <c r="D983" i="6"/>
  <c r="C983" i="6"/>
  <c r="A983" i="6"/>
  <c r="X982" i="6"/>
  <c r="D982" i="6"/>
  <c r="C982" i="6"/>
  <c r="A982" i="6"/>
  <c r="X981" i="6"/>
  <c r="D981" i="6"/>
  <c r="C981" i="6"/>
  <c r="A981" i="6"/>
  <c r="X980" i="6"/>
  <c r="D980" i="6"/>
  <c r="C980" i="6"/>
  <c r="A980" i="6"/>
  <c r="X979" i="6"/>
  <c r="D979" i="6"/>
  <c r="C979" i="6"/>
  <c r="A979" i="6"/>
  <c r="X978" i="6"/>
  <c r="D978" i="6"/>
  <c r="C978" i="6"/>
  <c r="A978" i="6"/>
  <c r="X977" i="6"/>
  <c r="D977" i="6"/>
  <c r="C977" i="6"/>
  <c r="A977" i="6"/>
  <c r="X976" i="6"/>
  <c r="D976" i="6"/>
  <c r="C976" i="6"/>
  <c r="A976" i="6"/>
  <c r="X975" i="6"/>
  <c r="D975" i="6"/>
  <c r="C975" i="6"/>
  <c r="A975" i="6"/>
  <c r="X974" i="6"/>
  <c r="D974" i="6"/>
  <c r="C974" i="6"/>
  <c r="A974" i="6"/>
  <c r="X973" i="6"/>
  <c r="D973" i="6"/>
  <c r="C973" i="6"/>
  <c r="A973" i="6"/>
  <c r="X972" i="6"/>
  <c r="D972" i="6"/>
  <c r="C972" i="6"/>
  <c r="A972" i="6"/>
  <c r="X971" i="6"/>
  <c r="D971" i="6"/>
  <c r="C971" i="6"/>
  <c r="A971" i="6"/>
  <c r="X970" i="6"/>
  <c r="D970" i="6"/>
  <c r="C970" i="6"/>
  <c r="A970" i="6"/>
  <c r="X969" i="6"/>
  <c r="D969" i="6"/>
  <c r="C969" i="6"/>
  <c r="A969" i="6"/>
  <c r="X968" i="6"/>
  <c r="D968" i="6"/>
  <c r="C968" i="6"/>
  <c r="A968" i="6"/>
  <c r="X967" i="6"/>
  <c r="D967" i="6"/>
  <c r="C967" i="6"/>
  <c r="A967" i="6"/>
  <c r="X966" i="6"/>
  <c r="D966" i="6"/>
  <c r="C966" i="6"/>
  <c r="A966" i="6"/>
  <c r="X965" i="6"/>
  <c r="D965" i="6"/>
  <c r="C965" i="6"/>
  <c r="A965" i="6"/>
  <c r="X964" i="6"/>
  <c r="D964" i="6"/>
  <c r="C964" i="6"/>
  <c r="A964" i="6"/>
  <c r="X963" i="6"/>
  <c r="D963" i="6"/>
  <c r="C963" i="6"/>
  <c r="A963" i="6"/>
  <c r="X962" i="6"/>
  <c r="D962" i="6"/>
  <c r="C962" i="6"/>
  <c r="A962" i="6"/>
  <c r="X961" i="6"/>
  <c r="D961" i="6"/>
  <c r="C961" i="6"/>
  <c r="A961" i="6"/>
  <c r="X960" i="6"/>
  <c r="D960" i="6"/>
  <c r="C960" i="6"/>
  <c r="A960" i="6"/>
  <c r="X959" i="6"/>
  <c r="D959" i="6"/>
  <c r="C959" i="6"/>
  <c r="A959" i="6"/>
  <c r="X958" i="6"/>
  <c r="D958" i="6"/>
  <c r="C958" i="6"/>
  <c r="A958" i="6"/>
  <c r="X957" i="6"/>
  <c r="D957" i="6"/>
  <c r="C957" i="6"/>
  <c r="A957" i="6"/>
  <c r="X956" i="6"/>
  <c r="D956" i="6"/>
  <c r="C956" i="6"/>
  <c r="A956" i="6"/>
  <c r="X955" i="6"/>
  <c r="D955" i="6"/>
  <c r="C955" i="6"/>
  <c r="A955" i="6"/>
  <c r="X954" i="6"/>
  <c r="D954" i="6"/>
  <c r="C954" i="6"/>
  <c r="A954" i="6"/>
  <c r="X953" i="6"/>
  <c r="D953" i="6"/>
  <c r="C953" i="6"/>
  <c r="A953" i="6"/>
  <c r="X952" i="6"/>
  <c r="D952" i="6"/>
  <c r="C952" i="6"/>
  <c r="A952" i="6"/>
  <c r="X951" i="6"/>
  <c r="D951" i="6"/>
  <c r="C951" i="6"/>
  <c r="A951" i="6"/>
  <c r="X950" i="6"/>
  <c r="D950" i="6"/>
  <c r="C950" i="6"/>
  <c r="A950" i="6"/>
  <c r="X949" i="6"/>
  <c r="D949" i="6"/>
  <c r="C949" i="6"/>
  <c r="A949" i="6"/>
  <c r="X948" i="6"/>
  <c r="D948" i="6"/>
  <c r="C948" i="6"/>
  <c r="A948" i="6"/>
  <c r="X947" i="6"/>
  <c r="D947" i="6"/>
  <c r="C947" i="6"/>
  <c r="A947" i="6"/>
  <c r="X946" i="6"/>
  <c r="D946" i="6"/>
  <c r="C946" i="6"/>
  <c r="A946" i="6"/>
  <c r="X945" i="6"/>
  <c r="D945" i="6"/>
  <c r="C945" i="6"/>
  <c r="A945" i="6"/>
  <c r="X944" i="6"/>
  <c r="D944" i="6"/>
  <c r="C944" i="6"/>
  <c r="A944" i="6"/>
  <c r="X943" i="6"/>
  <c r="D943" i="6"/>
  <c r="C943" i="6"/>
  <c r="A943" i="6"/>
  <c r="X942" i="6"/>
  <c r="D942" i="6"/>
  <c r="C942" i="6"/>
  <c r="A942" i="6"/>
  <c r="X941" i="6"/>
  <c r="D941" i="6"/>
  <c r="C941" i="6"/>
  <c r="A941" i="6"/>
  <c r="X940" i="6"/>
  <c r="D940" i="6"/>
  <c r="C940" i="6"/>
  <c r="A940" i="6"/>
  <c r="X939" i="6"/>
  <c r="D939" i="6"/>
  <c r="C939" i="6"/>
  <c r="A939" i="6"/>
  <c r="X938" i="6"/>
  <c r="D938" i="6"/>
  <c r="C938" i="6"/>
  <c r="A938" i="6"/>
  <c r="X937" i="6"/>
  <c r="D937" i="6"/>
  <c r="C937" i="6"/>
  <c r="A937" i="6"/>
  <c r="X936" i="6"/>
  <c r="D936" i="6"/>
  <c r="C936" i="6"/>
  <c r="A936" i="6"/>
  <c r="X935" i="6"/>
  <c r="D935" i="6"/>
  <c r="C935" i="6"/>
  <c r="A935" i="6"/>
  <c r="X934" i="6"/>
  <c r="D934" i="6"/>
  <c r="C934" i="6"/>
  <c r="A934" i="6"/>
  <c r="X933" i="6"/>
  <c r="D933" i="6"/>
  <c r="C933" i="6"/>
  <c r="A933" i="6"/>
  <c r="X932" i="6"/>
  <c r="D932" i="6"/>
  <c r="C932" i="6"/>
  <c r="A932" i="6"/>
  <c r="X931" i="6"/>
  <c r="D931" i="6"/>
  <c r="C931" i="6"/>
  <c r="A931" i="6"/>
  <c r="X930" i="6"/>
  <c r="D930" i="6"/>
  <c r="C930" i="6"/>
  <c r="A930" i="6"/>
  <c r="X929" i="6"/>
  <c r="D929" i="6"/>
  <c r="C929" i="6"/>
  <c r="A929" i="6"/>
  <c r="X928" i="6"/>
  <c r="D928" i="6"/>
  <c r="C928" i="6"/>
  <c r="A928" i="6"/>
  <c r="X927" i="6"/>
  <c r="D927" i="6"/>
  <c r="C927" i="6"/>
  <c r="A927" i="6"/>
  <c r="X926" i="6"/>
  <c r="D926" i="6"/>
  <c r="C926" i="6"/>
  <c r="A926" i="6"/>
  <c r="X925" i="6"/>
  <c r="D925" i="6"/>
  <c r="C925" i="6"/>
  <c r="A925" i="6"/>
  <c r="X924" i="6"/>
  <c r="D924" i="6"/>
  <c r="C924" i="6"/>
  <c r="A924" i="6"/>
  <c r="X923" i="6"/>
  <c r="D923" i="6"/>
  <c r="C923" i="6"/>
  <c r="A923" i="6"/>
  <c r="X922" i="6"/>
  <c r="D922" i="6"/>
  <c r="C922" i="6"/>
  <c r="A922" i="6"/>
  <c r="X921" i="6"/>
  <c r="D921" i="6"/>
  <c r="C921" i="6"/>
  <c r="A921" i="6"/>
  <c r="X920" i="6"/>
  <c r="D920" i="6"/>
  <c r="C920" i="6"/>
  <c r="A920" i="6"/>
  <c r="X919" i="6"/>
  <c r="D919" i="6"/>
  <c r="C919" i="6"/>
  <c r="A919" i="6"/>
  <c r="X918" i="6"/>
  <c r="D918" i="6"/>
  <c r="C918" i="6"/>
  <c r="A918" i="6"/>
  <c r="X917" i="6"/>
  <c r="D917" i="6"/>
  <c r="C917" i="6"/>
  <c r="A917" i="6"/>
  <c r="X916" i="6"/>
  <c r="D916" i="6"/>
  <c r="C916" i="6"/>
  <c r="A916" i="6"/>
  <c r="X915" i="6"/>
  <c r="D915" i="6"/>
  <c r="C915" i="6"/>
  <c r="A915" i="6"/>
  <c r="X914" i="6"/>
  <c r="D914" i="6"/>
  <c r="C914" i="6"/>
  <c r="A914" i="6"/>
  <c r="X913" i="6"/>
  <c r="D913" i="6"/>
  <c r="C913" i="6"/>
  <c r="A913" i="6"/>
  <c r="X912" i="6"/>
  <c r="D912" i="6"/>
  <c r="C912" i="6"/>
  <c r="A912" i="6"/>
  <c r="X911" i="6"/>
  <c r="D911" i="6"/>
  <c r="C911" i="6"/>
  <c r="A911" i="6"/>
  <c r="X910" i="6"/>
  <c r="D910" i="6"/>
  <c r="C910" i="6"/>
  <c r="A910" i="6"/>
  <c r="X909" i="6"/>
  <c r="D909" i="6"/>
  <c r="C909" i="6"/>
  <c r="A909" i="6"/>
  <c r="X908" i="6"/>
  <c r="D908" i="6"/>
  <c r="C908" i="6"/>
  <c r="A908" i="6"/>
  <c r="X907" i="6"/>
  <c r="D907" i="6"/>
  <c r="C907" i="6"/>
  <c r="A907" i="6"/>
  <c r="X906" i="6"/>
  <c r="D906" i="6"/>
  <c r="C906" i="6"/>
  <c r="A906" i="6"/>
  <c r="X905" i="6"/>
  <c r="D905" i="6"/>
  <c r="C905" i="6"/>
  <c r="A905" i="6"/>
  <c r="X904" i="6"/>
  <c r="D904" i="6"/>
  <c r="C904" i="6"/>
  <c r="A904" i="6"/>
  <c r="X903" i="6"/>
  <c r="D903" i="6"/>
  <c r="C903" i="6"/>
  <c r="A903" i="6"/>
  <c r="X902" i="6"/>
  <c r="D902" i="6"/>
  <c r="C902" i="6"/>
  <c r="A902" i="6"/>
  <c r="X901" i="6"/>
  <c r="D901" i="6"/>
  <c r="C901" i="6"/>
  <c r="A901" i="6"/>
  <c r="X900" i="6"/>
  <c r="D900" i="6"/>
  <c r="C900" i="6"/>
  <c r="A900" i="6"/>
  <c r="X899" i="6"/>
  <c r="D899" i="6"/>
  <c r="C899" i="6"/>
  <c r="A899" i="6"/>
  <c r="X898" i="6"/>
  <c r="D898" i="6"/>
  <c r="C898" i="6"/>
  <c r="A898" i="6"/>
  <c r="X897" i="6"/>
  <c r="D897" i="6"/>
  <c r="C897" i="6"/>
  <c r="A897" i="6"/>
  <c r="X896" i="6"/>
  <c r="D896" i="6"/>
  <c r="C896" i="6"/>
  <c r="A896" i="6"/>
  <c r="X895" i="6"/>
  <c r="D895" i="6"/>
  <c r="C895" i="6"/>
  <c r="A895" i="6"/>
  <c r="X894" i="6"/>
  <c r="D894" i="6"/>
  <c r="C894" i="6"/>
  <c r="A894" i="6"/>
  <c r="X893" i="6"/>
  <c r="D893" i="6"/>
  <c r="C893" i="6"/>
  <c r="A893" i="6"/>
  <c r="X892" i="6"/>
  <c r="D892" i="6"/>
  <c r="C892" i="6"/>
  <c r="A892" i="6"/>
  <c r="X891" i="6"/>
  <c r="D891" i="6"/>
  <c r="C891" i="6"/>
  <c r="A891" i="6"/>
  <c r="X890" i="6"/>
  <c r="D890" i="6"/>
  <c r="C890" i="6"/>
  <c r="A890" i="6"/>
  <c r="X889" i="6"/>
  <c r="D889" i="6"/>
  <c r="C889" i="6"/>
  <c r="A889" i="6"/>
  <c r="X888" i="6"/>
  <c r="D888" i="6"/>
  <c r="C888" i="6"/>
  <c r="A888" i="6"/>
  <c r="X887" i="6"/>
  <c r="D887" i="6"/>
  <c r="C887" i="6"/>
  <c r="A887" i="6"/>
  <c r="X886" i="6"/>
  <c r="D886" i="6"/>
  <c r="C886" i="6"/>
  <c r="A886" i="6"/>
  <c r="X885" i="6"/>
  <c r="D885" i="6"/>
  <c r="C885" i="6"/>
  <c r="A885" i="6"/>
  <c r="X884" i="6"/>
  <c r="D884" i="6"/>
  <c r="C884" i="6"/>
  <c r="A884" i="6"/>
  <c r="X883" i="6"/>
  <c r="D883" i="6"/>
  <c r="C883" i="6"/>
  <c r="A883" i="6"/>
  <c r="X882" i="6"/>
  <c r="D882" i="6"/>
  <c r="C882" i="6"/>
  <c r="A882" i="6"/>
  <c r="X881" i="6"/>
  <c r="D881" i="6"/>
  <c r="C881" i="6"/>
  <c r="A881" i="6"/>
  <c r="X880" i="6"/>
  <c r="D880" i="6"/>
  <c r="C880" i="6"/>
  <c r="A880" i="6"/>
  <c r="X879" i="6"/>
  <c r="D879" i="6"/>
  <c r="C879" i="6"/>
  <c r="A879" i="6"/>
  <c r="X878" i="6"/>
  <c r="D878" i="6"/>
  <c r="C878" i="6"/>
  <c r="A878" i="6"/>
  <c r="X877" i="6"/>
  <c r="D877" i="6"/>
  <c r="C877" i="6"/>
  <c r="A877" i="6"/>
  <c r="X876" i="6"/>
  <c r="D876" i="6"/>
  <c r="C876" i="6"/>
  <c r="A876" i="6"/>
  <c r="X875" i="6"/>
  <c r="D875" i="6"/>
  <c r="C875" i="6"/>
  <c r="A875" i="6"/>
  <c r="X874" i="6"/>
  <c r="D874" i="6"/>
  <c r="C874" i="6"/>
  <c r="A874" i="6"/>
  <c r="X873" i="6"/>
  <c r="D873" i="6"/>
  <c r="C873" i="6"/>
  <c r="A873" i="6"/>
  <c r="X872" i="6"/>
  <c r="D872" i="6"/>
  <c r="C872" i="6"/>
  <c r="A872" i="6"/>
  <c r="X871" i="6"/>
  <c r="D871" i="6"/>
  <c r="C871" i="6"/>
  <c r="A871" i="6"/>
  <c r="X870" i="6"/>
  <c r="D870" i="6"/>
  <c r="C870" i="6"/>
  <c r="A870" i="6"/>
  <c r="X869" i="6"/>
  <c r="D869" i="6"/>
  <c r="C869" i="6"/>
  <c r="A869" i="6"/>
  <c r="X868" i="6"/>
  <c r="D868" i="6"/>
  <c r="C868" i="6"/>
  <c r="A868" i="6"/>
  <c r="X867" i="6"/>
  <c r="D867" i="6"/>
  <c r="C867" i="6"/>
  <c r="A867" i="6"/>
  <c r="X866" i="6"/>
  <c r="D866" i="6"/>
  <c r="C866" i="6"/>
  <c r="A866" i="6"/>
  <c r="X865" i="6"/>
  <c r="D865" i="6"/>
  <c r="C865" i="6"/>
  <c r="A865" i="6"/>
  <c r="X864" i="6"/>
  <c r="D864" i="6"/>
  <c r="C864" i="6"/>
  <c r="A864" i="6"/>
  <c r="X863" i="6"/>
  <c r="D863" i="6"/>
  <c r="C863" i="6"/>
  <c r="A863" i="6"/>
  <c r="X862" i="6"/>
  <c r="D862" i="6"/>
  <c r="C862" i="6"/>
  <c r="A862" i="6"/>
  <c r="X861" i="6"/>
  <c r="D861" i="6"/>
  <c r="C861" i="6"/>
  <c r="A861" i="6"/>
  <c r="X860" i="6"/>
  <c r="D860" i="6"/>
  <c r="C860" i="6"/>
  <c r="A860" i="6"/>
  <c r="X859" i="6"/>
  <c r="D859" i="6"/>
  <c r="C859" i="6"/>
  <c r="A859" i="6"/>
  <c r="X858" i="6"/>
  <c r="D858" i="6"/>
  <c r="C858" i="6"/>
  <c r="A858" i="6"/>
  <c r="X857" i="6"/>
  <c r="D857" i="6"/>
  <c r="C857" i="6"/>
  <c r="A857" i="6"/>
  <c r="X856" i="6"/>
  <c r="D856" i="6"/>
  <c r="C856" i="6"/>
  <c r="A856" i="6"/>
  <c r="X855" i="6"/>
  <c r="D855" i="6"/>
  <c r="C855" i="6"/>
  <c r="A855" i="6"/>
  <c r="X854" i="6"/>
  <c r="D854" i="6"/>
  <c r="C854" i="6"/>
  <c r="A854" i="6"/>
  <c r="X853" i="6"/>
  <c r="D853" i="6"/>
  <c r="C853" i="6"/>
  <c r="A853" i="6"/>
  <c r="X852" i="6"/>
  <c r="D852" i="6"/>
  <c r="C852" i="6"/>
  <c r="A852" i="6"/>
  <c r="X851" i="6"/>
  <c r="D851" i="6"/>
  <c r="C851" i="6"/>
  <c r="A851" i="6"/>
  <c r="X850" i="6"/>
  <c r="D850" i="6"/>
  <c r="C850" i="6"/>
  <c r="A850" i="6"/>
  <c r="X849" i="6"/>
  <c r="D849" i="6"/>
  <c r="C849" i="6"/>
  <c r="A849" i="6"/>
  <c r="X848" i="6"/>
  <c r="D848" i="6"/>
  <c r="C848" i="6"/>
  <c r="A848" i="6"/>
  <c r="X847" i="6"/>
  <c r="D847" i="6"/>
  <c r="C847" i="6"/>
  <c r="A847" i="6"/>
  <c r="X846" i="6"/>
  <c r="D846" i="6"/>
  <c r="C846" i="6"/>
  <c r="A846" i="6"/>
  <c r="X845" i="6"/>
  <c r="D845" i="6"/>
  <c r="C845" i="6"/>
  <c r="A845" i="6"/>
  <c r="X844" i="6"/>
  <c r="D844" i="6"/>
  <c r="C844" i="6"/>
  <c r="A844" i="6"/>
  <c r="X843" i="6"/>
  <c r="D843" i="6"/>
  <c r="C843" i="6"/>
  <c r="A843" i="6"/>
  <c r="X842" i="6"/>
  <c r="D842" i="6"/>
  <c r="C842" i="6"/>
  <c r="A842" i="6"/>
  <c r="X841" i="6"/>
  <c r="D841" i="6"/>
  <c r="C841" i="6"/>
  <c r="A841" i="6"/>
  <c r="X840" i="6"/>
  <c r="D840" i="6"/>
  <c r="C840" i="6"/>
  <c r="A840" i="6"/>
  <c r="X839" i="6"/>
  <c r="D839" i="6"/>
  <c r="C839" i="6"/>
  <c r="A839" i="6"/>
  <c r="X838" i="6"/>
  <c r="D838" i="6"/>
  <c r="C838" i="6"/>
  <c r="A838" i="6"/>
  <c r="X837" i="6"/>
  <c r="D837" i="6"/>
  <c r="C837" i="6"/>
  <c r="A837" i="6"/>
  <c r="X836" i="6"/>
  <c r="D836" i="6"/>
  <c r="C836" i="6"/>
  <c r="A836" i="6"/>
  <c r="X835" i="6"/>
  <c r="D835" i="6"/>
  <c r="C835" i="6"/>
  <c r="A835" i="6"/>
  <c r="X834" i="6"/>
  <c r="D834" i="6"/>
  <c r="C834" i="6"/>
  <c r="A834" i="6"/>
  <c r="X833" i="6"/>
  <c r="D833" i="6"/>
  <c r="C833" i="6"/>
  <c r="A833" i="6"/>
  <c r="X832" i="6"/>
  <c r="D832" i="6"/>
  <c r="C832" i="6"/>
  <c r="A832" i="6"/>
  <c r="X831" i="6"/>
  <c r="D831" i="6"/>
  <c r="C831" i="6"/>
  <c r="A831" i="6"/>
  <c r="X830" i="6"/>
  <c r="D830" i="6"/>
  <c r="C830" i="6"/>
  <c r="A830" i="6"/>
  <c r="X829" i="6"/>
  <c r="D829" i="6"/>
  <c r="C829" i="6"/>
  <c r="A829" i="6"/>
  <c r="X828" i="6"/>
  <c r="D828" i="6"/>
  <c r="C828" i="6"/>
  <c r="A828" i="6"/>
  <c r="X827" i="6"/>
  <c r="D827" i="6"/>
  <c r="C827" i="6"/>
  <c r="A827" i="6"/>
  <c r="X826" i="6"/>
  <c r="D826" i="6"/>
  <c r="C826" i="6"/>
  <c r="A826" i="6"/>
  <c r="X825" i="6"/>
  <c r="D825" i="6"/>
  <c r="C825" i="6"/>
  <c r="A825" i="6"/>
  <c r="X824" i="6"/>
  <c r="D824" i="6"/>
  <c r="C824" i="6"/>
  <c r="A824" i="6"/>
  <c r="X823" i="6"/>
  <c r="D823" i="6"/>
  <c r="C823" i="6"/>
  <c r="A823" i="6"/>
  <c r="X822" i="6"/>
  <c r="D822" i="6"/>
  <c r="C822" i="6"/>
  <c r="A822" i="6"/>
  <c r="X821" i="6"/>
  <c r="D821" i="6"/>
  <c r="C821" i="6"/>
  <c r="A821" i="6"/>
  <c r="X820" i="6"/>
  <c r="D820" i="6"/>
  <c r="C820" i="6"/>
  <c r="A820" i="6"/>
  <c r="X819" i="6"/>
  <c r="D819" i="6"/>
  <c r="C819" i="6"/>
  <c r="A819" i="6"/>
  <c r="X818" i="6"/>
  <c r="D818" i="6"/>
  <c r="C818" i="6"/>
  <c r="A818" i="6"/>
  <c r="X817" i="6"/>
  <c r="D817" i="6"/>
  <c r="C817" i="6"/>
  <c r="A817" i="6"/>
  <c r="X816" i="6"/>
  <c r="D816" i="6"/>
  <c r="C816" i="6"/>
  <c r="A816" i="6"/>
  <c r="X815" i="6"/>
  <c r="D815" i="6"/>
  <c r="C815" i="6"/>
  <c r="A815" i="6"/>
  <c r="X814" i="6"/>
  <c r="D814" i="6"/>
  <c r="C814" i="6"/>
  <c r="A814" i="6"/>
  <c r="X813" i="6"/>
  <c r="D813" i="6"/>
  <c r="C813" i="6"/>
  <c r="A813" i="6"/>
  <c r="X812" i="6"/>
  <c r="D812" i="6"/>
  <c r="C812" i="6"/>
  <c r="A812" i="6"/>
  <c r="X811" i="6"/>
  <c r="D811" i="6"/>
  <c r="C811" i="6"/>
  <c r="A811" i="6"/>
  <c r="X810" i="6"/>
  <c r="D810" i="6"/>
  <c r="C810" i="6"/>
  <c r="A810" i="6"/>
  <c r="X809" i="6"/>
  <c r="D809" i="6"/>
  <c r="C809" i="6"/>
  <c r="A809" i="6"/>
  <c r="X808" i="6"/>
  <c r="D808" i="6"/>
  <c r="C808" i="6"/>
  <c r="A808" i="6"/>
  <c r="X807" i="6"/>
  <c r="D807" i="6"/>
  <c r="C807" i="6"/>
  <c r="A807" i="6"/>
  <c r="X806" i="6"/>
  <c r="D806" i="6"/>
  <c r="C806" i="6"/>
  <c r="A806" i="6"/>
  <c r="X805" i="6"/>
  <c r="D805" i="6"/>
  <c r="C805" i="6"/>
  <c r="A805" i="6"/>
  <c r="X804" i="6"/>
  <c r="D804" i="6"/>
  <c r="C804" i="6"/>
  <c r="A804" i="6"/>
  <c r="X803" i="6"/>
  <c r="D803" i="6"/>
  <c r="C803" i="6"/>
  <c r="A803" i="6"/>
  <c r="X802" i="6"/>
  <c r="D802" i="6"/>
  <c r="C802" i="6"/>
  <c r="A802" i="6"/>
  <c r="X801" i="6"/>
  <c r="D801" i="6"/>
  <c r="C801" i="6"/>
  <c r="A801" i="6"/>
  <c r="X800" i="6"/>
  <c r="D800" i="6"/>
  <c r="C800" i="6"/>
  <c r="A800" i="6"/>
  <c r="X799" i="6"/>
  <c r="D799" i="6"/>
  <c r="C799" i="6"/>
  <c r="A799" i="6"/>
  <c r="X798" i="6"/>
  <c r="D798" i="6"/>
  <c r="C798" i="6"/>
  <c r="A798" i="6"/>
  <c r="X797" i="6"/>
  <c r="D797" i="6"/>
  <c r="C797" i="6"/>
  <c r="A797" i="6"/>
  <c r="X796" i="6"/>
  <c r="D796" i="6"/>
  <c r="C796" i="6"/>
  <c r="A796" i="6"/>
  <c r="X795" i="6"/>
  <c r="D795" i="6"/>
  <c r="C795" i="6"/>
  <c r="A795" i="6"/>
  <c r="X794" i="6"/>
  <c r="D794" i="6"/>
  <c r="C794" i="6"/>
  <c r="A794" i="6"/>
  <c r="X793" i="6"/>
  <c r="D793" i="6"/>
  <c r="C793" i="6"/>
  <c r="A793" i="6"/>
  <c r="X792" i="6"/>
  <c r="D792" i="6"/>
  <c r="C792" i="6"/>
  <c r="A792" i="6"/>
  <c r="X791" i="6"/>
  <c r="D791" i="6"/>
  <c r="C791" i="6"/>
  <c r="A791" i="6"/>
  <c r="X790" i="6"/>
  <c r="D790" i="6"/>
  <c r="C790" i="6"/>
  <c r="A790" i="6"/>
  <c r="X789" i="6"/>
  <c r="D789" i="6"/>
  <c r="C789" i="6"/>
  <c r="A789" i="6"/>
  <c r="X788" i="6"/>
  <c r="D788" i="6"/>
  <c r="C788" i="6"/>
  <c r="A788" i="6"/>
  <c r="X787" i="6"/>
  <c r="D787" i="6"/>
  <c r="C787" i="6"/>
  <c r="A787" i="6"/>
  <c r="X786" i="6"/>
  <c r="D786" i="6"/>
  <c r="C786" i="6"/>
  <c r="A786" i="6"/>
  <c r="X785" i="6"/>
  <c r="D785" i="6"/>
  <c r="C785" i="6"/>
  <c r="A785" i="6"/>
  <c r="X784" i="6"/>
  <c r="D784" i="6"/>
  <c r="C784" i="6"/>
  <c r="A784" i="6"/>
  <c r="X783" i="6"/>
  <c r="D783" i="6"/>
  <c r="C783" i="6"/>
  <c r="A783" i="6"/>
  <c r="X782" i="6"/>
  <c r="D782" i="6"/>
  <c r="C782" i="6"/>
  <c r="A782" i="6"/>
  <c r="X781" i="6"/>
  <c r="D781" i="6"/>
  <c r="C781" i="6"/>
  <c r="A781" i="6"/>
  <c r="X780" i="6"/>
  <c r="D780" i="6"/>
  <c r="C780" i="6"/>
  <c r="A780" i="6"/>
  <c r="X779" i="6"/>
  <c r="D779" i="6"/>
  <c r="C779" i="6"/>
  <c r="A779" i="6"/>
  <c r="X778" i="6"/>
  <c r="D778" i="6"/>
  <c r="C778" i="6"/>
  <c r="A778" i="6"/>
  <c r="X777" i="6"/>
  <c r="D777" i="6"/>
  <c r="C777" i="6"/>
  <c r="A777" i="6"/>
  <c r="X776" i="6"/>
  <c r="D776" i="6"/>
  <c r="C776" i="6"/>
  <c r="A776" i="6"/>
  <c r="X775" i="6"/>
  <c r="D775" i="6"/>
  <c r="C775" i="6"/>
  <c r="A775" i="6"/>
  <c r="X774" i="6"/>
  <c r="D774" i="6"/>
  <c r="C774" i="6"/>
  <c r="A774" i="6"/>
  <c r="X773" i="6"/>
  <c r="D773" i="6"/>
  <c r="C773" i="6"/>
  <c r="A773" i="6"/>
  <c r="X772" i="6"/>
  <c r="D772" i="6"/>
  <c r="C772" i="6"/>
  <c r="A772" i="6"/>
  <c r="X771" i="6"/>
  <c r="D771" i="6"/>
  <c r="C771" i="6"/>
  <c r="A771" i="6"/>
  <c r="X770" i="6"/>
  <c r="D770" i="6"/>
  <c r="C770" i="6"/>
  <c r="A770" i="6"/>
  <c r="X769" i="6"/>
  <c r="D769" i="6"/>
  <c r="C769" i="6"/>
  <c r="A769" i="6"/>
  <c r="X768" i="6"/>
  <c r="D768" i="6"/>
  <c r="C768" i="6"/>
  <c r="A768" i="6"/>
  <c r="X767" i="6"/>
  <c r="D767" i="6"/>
  <c r="C767" i="6"/>
  <c r="A767" i="6"/>
  <c r="X766" i="6"/>
  <c r="D766" i="6"/>
  <c r="C766" i="6"/>
  <c r="A766" i="6"/>
  <c r="X765" i="6"/>
  <c r="D765" i="6"/>
  <c r="C765" i="6"/>
  <c r="A765" i="6"/>
  <c r="X764" i="6"/>
  <c r="D764" i="6"/>
  <c r="C764" i="6"/>
  <c r="A764" i="6"/>
  <c r="X763" i="6"/>
  <c r="D763" i="6"/>
  <c r="C763" i="6"/>
  <c r="A763" i="6"/>
  <c r="X762" i="6"/>
  <c r="D762" i="6"/>
  <c r="C762" i="6"/>
  <c r="A762" i="6"/>
  <c r="X761" i="6"/>
  <c r="D761" i="6"/>
  <c r="C761" i="6"/>
  <c r="A761" i="6"/>
  <c r="X760" i="6"/>
  <c r="D760" i="6"/>
  <c r="C760" i="6"/>
  <c r="A760" i="6"/>
  <c r="X759" i="6"/>
  <c r="D759" i="6"/>
  <c r="C759" i="6"/>
  <c r="A759" i="6"/>
  <c r="X758" i="6"/>
  <c r="D758" i="6"/>
  <c r="C758" i="6"/>
  <c r="A758" i="6"/>
  <c r="X757" i="6"/>
  <c r="D757" i="6"/>
  <c r="C757" i="6"/>
  <c r="A757" i="6"/>
  <c r="X756" i="6"/>
  <c r="D756" i="6"/>
  <c r="C756" i="6"/>
  <c r="A756" i="6"/>
  <c r="X755" i="6"/>
  <c r="D755" i="6"/>
  <c r="C755" i="6"/>
  <c r="A755" i="6"/>
  <c r="X754" i="6"/>
  <c r="D754" i="6"/>
  <c r="C754" i="6"/>
  <c r="A754" i="6"/>
  <c r="X753" i="6"/>
  <c r="D753" i="6"/>
  <c r="C753" i="6"/>
  <c r="A753" i="6"/>
  <c r="X752" i="6"/>
  <c r="D752" i="6"/>
  <c r="C752" i="6"/>
  <c r="A752" i="6"/>
  <c r="X751" i="6"/>
  <c r="D751" i="6"/>
  <c r="C751" i="6"/>
  <c r="A751" i="6"/>
  <c r="X750" i="6"/>
  <c r="D750" i="6"/>
  <c r="C750" i="6"/>
  <c r="A750" i="6"/>
  <c r="X749" i="6"/>
  <c r="D749" i="6"/>
  <c r="C749" i="6"/>
  <c r="A749" i="6"/>
  <c r="X748" i="6"/>
  <c r="D748" i="6"/>
  <c r="C748" i="6"/>
  <c r="A748" i="6"/>
  <c r="X747" i="6"/>
  <c r="D747" i="6"/>
  <c r="C747" i="6"/>
  <c r="A747" i="6"/>
  <c r="X746" i="6"/>
  <c r="D746" i="6"/>
  <c r="C746" i="6"/>
  <c r="A746" i="6"/>
  <c r="X745" i="6"/>
  <c r="D745" i="6"/>
  <c r="C745" i="6"/>
  <c r="A745" i="6"/>
  <c r="X744" i="6"/>
  <c r="D744" i="6"/>
  <c r="C744" i="6"/>
  <c r="A744" i="6"/>
  <c r="X743" i="6"/>
  <c r="D743" i="6"/>
  <c r="C743" i="6"/>
  <c r="A743" i="6"/>
  <c r="X742" i="6"/>
  <c r="D742" i="6"/>
  <c r="C742" i="6"/>
  <c r="A742" i="6"/>
  <c r="X741" i="6"/>
  <c r="D741" i="6"/>
  <c r="C741" i="6"/>
  <c r="A741" i="6"/>
  <c r="X740" i="6"/>
  <c r="D740" i="6"/>
  <c r="C740" i="6"/>
  <c r="A740" i="6"/>
  <c r="X739" i="6"/>
  <c r="D739" i="6"/>
  <c r="C739" i="6"/>
  <c r="A739" i="6"/>
  <c r="X738" i="6"/>
  <c r="D738" i="6"/>
  <c r="C738" i="6"/>
  <c r="A738" i="6"/>
  <c r="X737" i="6"/>
  <c r="D737" i="6"/>
  <c r="C737" i="6"/>
  <c r="A737" i="6"/>
  <c r="X736" i="6"/>
  <c r="D736" i="6"/>
  <c r="C736" i="6"/>
  <c r="A736" i="6"/>
  <c r="X735" i="6"/>
  <c r="D735" i="6"/>
  <c r="C735" i="6"/>
  <c r="A735" i="6"/>
  <c r="X734" i="6"/>
  <c r="D734" i="6"/>
  <c r="C734" i="6"/>
  <c r="A734" i="6"/>
  <c r="X733" i="6"/>
  <c r="D733" i="6"/>
  <c r="C733" i="6"/>
  <c r="A733" i="6"/>
  <c r="X732" i="6"/>
  <c r="D732" i="6"/>
  <c r="C732" i="6"/>
  <c r="A732" i="6"/>
  <c r="X731" i="6"/>
  <c r="D731" i="6"/>
  <c r="C731" i="6"/>
  <c r="A731" i="6"/>
  <c r="X730" i="6"/>
  <c r="D730" i="6"/>
  <c r="C730" i="6"/>
  <c r="A730" i="6"/>
  <c r="X729" i="6"/>
  <c r="D729" i="6"/>
  <c r="C729" i="6"/>
  <c r="A729" i="6"/>
  <c r="X728" i="6"/>
  <c r="D728" i="6"/>
  <c r="C728" i="6"/>
  <c r="A728" i="6"/>
  <c r="X727" i="6"/>
  <c r="D727" i="6"/>
  <c r="C727" i="6"/>
  <c r="A727" i="6"/>
  <c r="X726" i="6"/>
  <c r="D726" i="6"/>
  <c r="C726" i="6"/>
  <c r="A726" i="6"/>
  <c r="X725" i="6"/>
  <c r="D725" i="6"/>
  <c r="C725" i="6"/>
  <c r="A725" i="6"/>
  <c r="X724" i="6"/>
  <c r="D724" i="6"/>
  <c r="C724" i="6"/>
  <c r="A724" i="6"/>
  <c r="X723" i="6"/>
  <c r="D723" i="6"/>
  <c r="C723" i="6"/>
  <c r="A723" i="6"/>
  <c r="X722" i="6"/>
  <c r="D722" i="6"/>
  <c r="C722" i="6"/>
  <c r="A722" i="6"/>
  <c r="X721" i="6"/>
  <c r="D721" i="6"/>
  <c r="C721" i="6"/>
  <c r="A721" i="6"/>
  <c r="X720" i="6"/>
  <c r="D720" i="6"/>
  <c r="C720" i="6"/>
  <c r="A720" i="6"/>
  <c r="X719" i="6"/>
  <c r="D719" i="6"/>
  <c r="C719" i="6"/>
  <c r="A719" i="6"/>
  <c r="X718" i="6"/>
  <c r="D718" i="6"/>
  <c r="C718" i="6"/>
  <c r="A718" i="6"/>
  <c r="X717" i="6"/>
  <c r="D717" i="6"/>
  <c r="C717" i="6"/>
  <c r="A717" i="6"/>
  <c r="X716" i="6"/>
  <c r="D716" i="6"/>
  <c r="C716" i="6"/>
  <c r="A716" i="6"/>
  <c r="X715" i="6"/>
  <c r="D715" i="6"/>
  <c r="C715" i="6"/>
  <c r="A715" i="6"/>
  <c r="X714" i="6"/>
  <c r="D714" i="6"/>
  <c r="C714" i="6"/>
  <c r="A714" i="6"/>
  <c r="X713" i="6"/>
  <c r="D713" i="6"/>
  <c r="C713" i="6"/>
  <c r="A713" i="6"/>
  <c r="X712" i="6"/>
  <c r="D712" i="6"/>
  <c r="C712" i="6"/>
  <c r="A712" i="6"/>
  <c r="X711" i="6"/>
  <c r="D711" i="6"/>
  <c r="C711" i="6"/>
  <c r="A711" i="6"/>
  <c r="X710" i="6"/>
  <c r="D710" i="6"/>
  <c r="C710" i="6"/>
  <c r="A710" i="6"/>
  <c r="X709" i="6"/>
  <c r="D709" i="6"/>
  <c r="C709" i="6"/>
  <c r="A709" i="6"/>
  <c r="X708" i="6"/>
  <c r="D708" i="6"/>
  <c r="C708" i="6"/>
  <c r="A708" i="6"/>
  <c r="X707" i="6"/>
  <c r="D707" i="6"/>
  <c r="C707" i="6"/>
  <c r="A707" i="6"/>
  <c r="X706" i="6"/>
  <c r="D706" i="6"/>
  <c r="C706" i="6"/>
  <c r="A706" i="6"/>
  <c r="X705" i="6"/>
  <c r="D705" i="6"/>
  <c r="C705" i="6"/>
  <c r="A705" i="6"/>
  <c r="X704" i="6"/>
  <c r="D704" i="6"/>
  <c r="C704" i="6"/>
  <c r="A704" i="6"/>
  <c r="X703" i="6"/>
  <c r="D703" i="6"/>
  <c r="C703" i="6"/>
  <c r="A703" i="6"/>
  <c r="X702" i="6"/>
  <c r="D702" i="6"/>
  <c r="C702" i="6"/>
  <c r="A702" i="6"/>
  <c r="X701" i="6"/>
  <c r="D701" i="6"/>
  <c r="C701" i="6"/>
  <c r="A701" i="6"/>
  <c r="X700" i="6"/>
  <c r="D700" i="6"/>
  <c r="C700" i="6"/>
  <c r="A700" i="6"/>
  <c r="X699" i="6"/>
  <c r="D699" i="6"/>
  <c r="C699" i="6"/>
  <c r="A699" i="6"/>
  <c r="X698" i="6"/>
  <c r="D698" i="6"/>
  <c r="C698" i="6"/>
  <c r="A698" i="6"/>
  <c r="X697" i="6"/>
  <c r="D697" i="6"/>
  <c r="C697" i="6"/>
  <c r="A697" i="6"/>
  <c r="X696" i="6"/>
  <c r="D696" i="6"/>
  <c r="C696" i="6"/>
  <c r="A696" i="6"/>
  <c r="X695" i="6"/>
  <c r="D695" i="6"/>
  <c r="C695" i="6"/>
  <c r="A695" i="6"/>
  <c r="X694" i="6"/>
  <c r="D694" i="6"/>
  <c r="C694" i="6"/>
  <c r="A694" i="6"/>
  <c r="X693" i="6"/>
  <c r="D693" i="6"/>
  <c r="C693" i="6"/>
  <c r="A693" i="6"/>
  <c r="X692" i="6"/>
  <c r="D692" i="6"/>
  <c r="C692" i="6"/>
  <c r="A692" i="6"/>
  <c r="X691" i="6"/>
  <c r="D691" i="6"/>
  <c r="C691" i="6"/>
  <c r="A691" i="6"/>
  <c r="X690" i="6"/>
  <c r="D690" i="6"/>
  <c r="C690" i="6"/>
  <c r="A690" i="6"/>
  <c r="X689" i="6"/>
  <c r="D689" i="6"/>
  <c r="C689" i="6"/>
  <c r="A689" i="6"/>
  <c r="X688" i="6"/>
  <c r="D688" i="6"/>
  <c r="C688" i="6"/>
  <c r="A688" i="6"/>
  <c r="X687" i="6"/>
  <c r="D687" i="6"/>
  <c r="C687" i="6"/>
  <c r="A687" i="6"/>
  <c r="X686" i="6"/>
  <c r="D686" i="6"/>
  <c r="C686" i="6"/>
  <c r="A686" i="6"/>
  <c r="X685" i="6"/>
  <c r="D685" i="6"/>
  <c r="C685" i="6"/>
  <c r="A685" i="6"/>
  <c r="X684" i="6"/>
  <c r="D684" i="6"/>
  <c r="C684" i="6"/>
  <c r="A684" i="6"/>
  <c r="X683" i="6"/>
  <c r="D683" i="6"/>
  <c r="C683" i="6"/>
  <c r="A683" i="6"/>
  <c r="X682" i="6"/>
  <c r="D682" i="6"/>
  <c r="C682" i="6"/>
  <c r="A682" i="6"/>
  <c r="X681" i="6"/>
  <c r="D681" i="6"/>
  <c r="C681" i="6"/>
  <c r="A681" i="6"/>
  <c r="X680" i="6"/>
  <c r="D680" i="6"/>
  <c r="C680" i="6"/>
  <c r="A680" i="6"/>
  <c r="X679" i="6"/>
  <c r="D679" i="6"/>
  <c r="C679" i="6"/>
  <c r="A679" i="6"/>
  <c r="X678" i="6"/>
  <c r="D678" i="6"/>
  <c r="C678" i="6"/>
  <c r="A678" i="6"/>
  <c r="X677" i="6"/>
  <c r="D677" i="6"/>
  <c r="C677" i="6"/>
  <c r="A677" i="6"/>
  <c r="X676" i="6"/>
  <c r="D676" i="6"/>
  <c r="C676" i="6"/>
  <c r="A676" i="6"/>
  <c r="X675" i="6"/>
  <c r="D675" i="6"/>
  <c r="C675" i="6"/>
  <c r="A675" i="6"/>
  <c r="X674" i="6"/>
  <c r="D674" i="6"/>
  <c r="C674" i="6"/>
  <c r="A674" i="6"/>
  <c r="X673" i="6"/>
  <c r="D673" i="6"/>
  <c r="C673" i="6"/>
  <c r="A673" i="6"/>
  <c r="X672" i="6"/>
  <c r="D672" i="6"/>
  <c r="C672" i="6"/>
  <c r="A672" i="6"/>
  <c r="X671" i="6"/>
  <c r="D671" i="6"/>
  <c r="C671" i="6"/>
  <c r="A671" i="6"/>
  <c r="X670" i="6"/>
  <c r="D670" i="6"/>
  <c r="C670" i="6"/>
  <c r="A670" i="6"/>
  <c r="X669" i="6"/>
  <c r="D669" i="6"/>
  <c r="C669" i="6"/>
  <c r="A669" i="6"/>
  <c r="X668" i="6"/>
  <c r="D668" i="6"/>
  <c r="C668" i="6"/>
  <c r="A668" i="6"/>
  <c r="X667" i="6"/>
  <c r="D667" i="6"/>
  <c r="C667" i="6"/>
  <c r="A667" i="6"/>
  <c r="X666" i="6"/>
  <c r="D666" i="6"/>
  <c r="C666" i="6"/>
  <c r="A666" i="6"/>
  <c r="X665" i="6"/>
  <c r="D665" i="6"/>
  <c r="C665" i="6"/>
  <c r="A665" i="6"/>
  <c r="X664" i="6"/>
  <c r="D664" i="6"/>
  <c r="C664" i="6"/>
  <c r="A664" i="6"/>
  <c r="X663" i="6"/>
  <c r="D663" i="6"/>
  <c r="C663" i="6"/>
  <c r="A663" i="6"/>
  <c r="X662" i="6"/>
  <c r="D662" i="6"/>
  <c r="C662" i="6"/>
  <c r="A662" i="6"/>
  <c r="X661" i="6"/>
  <c r="D661" i="6"/>
  <c r="C661" i="6"/>
  <c r="A661" i="6"/>
  <c r="X660" i="6"/>
  <c r="D660" i="6"/>
  <c r="C660" i="6"/>
  <c r="A660" i="6"/>
  <c r="X659" i="6"/>
  <c r="D659" i="6"/>
  <c r="C659" i="6"/>
  <c r="A659" i="6"/>
  <c r="X658" i="6"/>
  <c r="D658" i="6"/>
  <c r="C658" i="6"/>
  <c r="A658" i="6"/>
  <c r="X657" i="6"/>
  <c r="D657" i="6"/>
  <c r="C657" i="6"/>
  <c r="A657" i="6"/>
  <c r="X656" i="6"/>
  <c r="D656" i="6"/>
  <c r="C656" i="6"/>
  <c r="A656" i="6"/>
  <c r="X655" i="6"/>
  <c r="D655" i="6"/>
  <c r="C655" i="6"/>
  <c r="A655" i="6"/>
  <c r="X654" i="6"/>
  <c r="D654" i="6"/>
  <c r="C654" i="6"/>
  <c r="A654" i="6"/>
  <c r="X653" i="6"/>
  <c r="D653" i="6"/>
  <c r="C653" i="6"/>
  <c r="A653" i="6"/>
  <c r="X652" i="6"/>
  <c r="D652" i="6"/>
  <c r="C652" i="6"/>
  <c r="A652" i="6"/>
  <c r="X651" i="6"/>
  <c r="D651" i="6"/>
  <c r="C651" i="6"/>
  <c r="A651" i="6"/>
  <c r="X650" i="6"/>
  <c r="D650" i="6"/>
  <c r="C650" i="6"/>
  <c r="A650" i="6"/>
  <c r="X649" i="6"/>
  <c r="D649" i="6"/>
  <c r="C649" i="6"/>
  <c r="A649" i="6"/>
  <c r="X648" i="6"/>
  <c r="D648" i="6"/>
  <c r="C648" i="6"/>
  <c r="A648" i="6"/>
  <c r="X647" i="6"/>
  <c r="D647" i="6"/>
  <c r="C647" i="6"/>
  <c r="A647" i="6"/>
  <c r="X646" i="6"/>
  <c r="D646" i="6"/>
  <c r="C646" i="6"/>
  <c r="A646" i="6"/>
  <c r="X645" i="6"/>
  <c r="D645" i="6"/>
  <c r="C645" i="6"/>
  <c r="A645" i="6"/>
  <c r="X644" i="6"/>
  <c r="D644" i="6"/>
  <c r="C644" i="6"/>
  <c r="A644" i="6"/>
  <c r="X643" i="6"/>
  <c r="D643" i="6"/>
  <c r="C643" i="6"/>
  <c r="A643" i="6"/>
  <c r="X642" i="6"/>
  <c r="D642" i="6"/>
  <c r="C642" i="6"/>
  <c r="A642" i="6"/>
  <c r="X641" i="6"/>
  <c r="D641" i="6"/>
  <c r="C641" i="6"/>
  <c r="A641" i="6"/>
  <c r="X640" i="6"/>
  <c r="D640" i="6"/>
  <c r="C640" i="6"/>
  <c r="A640" i="6"/>
  <c r="X639" i="6"/>
  <c r="D639" i="6"/>
  <c r="C639" i="6"/>
  <c r="A639" i="6"/>
  <c r="X638" i="6"/>
  <c r="D638" i="6"/>
  <c r="C638" i="6"/>
  <c r="A638" i="6"/>
  <c r="X637" i="6"/>
  <c r="D637" i="6"/>
  <c r="C637" i="6"/>
  <c r="A637" i="6"/>
  <c r="X636" i="6"/>
  <c r="D636" i="6"/>
  <c r="C636" i="6"/>
  <c r="A636" i="6"/>
  <c r="X635" i="6"/>
  <c r="D635" i="6"/>
  <c r="C635" i="6"/>
  <c r="A635" i="6"/>
  <c r="X634" i="6"/>
  <c r="D634" i="6"/>
  <c r="C634" i="6"/>
  <c r="A634" i="6"/>
  <c r="X633" i="6"/>
  <c r="D633" i="6"/>
  <c r="C633" i="6"/>
  <c r="A633" i="6"/>
  <c r="X632" i="6"/>
  <c r="D632" i="6"/>
  <c r="C632" i="6"/>
  <c r="A632" i="6"/>
  <c r="X631" i="6"/>
  <c r="D631" i="6"/>
  <c r="C631" i="6"/>
  <c r="A631" i="6"/>
  <c r="X630" i="6"/>
  <c r="D630" i="6"/>
  <c r="C630" i="6"/>
  <c r="A630" i="6"/>
  <c r="X629" i="6"/>
  <c r="D629" i="6"/>
  <c r="C629" i="6"/>
  <c r="A629" i="6"/>
  <c r="X628" i="6"/>
  <c r="D628" i="6"/>
  <c r="C628" i="6"/>
  <c r="A628" i="6"/>
  <c r="X627" i="6"/>
  <c r="D627" i="6"/>
  <c r="C627" i="6"/>
  <c r="A627" i="6"/>
  <c r="X626" i="6"/>
  <c r="D626" i="6"/>
  <c r="C626" i="6"/>
  <c r="A626" i="6"/>
  <c r="X625" i="6"/>
  <c r="D625" i="6"/>
  <c r="C625" i="6"/>
  <c r="A625" i="6"/>
  <c r="X624" i="6"/>
  <c r="D624" i="6"/>
  <c r="C624" i="6"/>
  <c r="A624" i="6"/>
  <c r="X623" i="6"/>
  <c r="D623" i="6"/>
  <c r="C623" i="6"/>
  <c r="A623" i="6"/>
  <c r="X622" i="6"/>
  <c r="D622" i="6"/>
  <c r="C622" i="6"/>
  <c r="A622" i="6"/>
  <c r="X621" i="6"/>
  <c r="D621" i="6"/>
  <c r="C621" i="6"/>
  <c r="A621" i="6"/>
  <c r="X620" i="6"/>
  <c r="D620" i="6"/>
  <c r="C620" i="6"/>
  <c r="A620" i="6"/>
  <c r="X619" i="6"/>
  <c r="D619" i="6"/>
  <c r="C619" i="6"/>
  <c r="A619" i="6"/>
  <c r="X618" i="6"/>
  <c r="D618" i="6"/>
  <c r="C618" i="6"/>
  <c r="A618" i="6"/>
  <c r="X617" i="6"/>
  <c r="D617" i="6"/>
  <c r="C617" i="6"/>
  <c r="A617" i="6"/>
  <c r="X616" i="6"/>
  <c r="D616" i="6"/>
  <c r="C616" i="6"/>
  <c r="A616" i="6"/>
  <c r="X615" i="6"/>
  <c r="D615" i="6"/>
  <c r="C615" i="6"/>
  <c r="A615" i="6"/>
  <c r="X614" i="6"/>
  <c r="D614" i="6"/>
  <c r="C614" i="6"/>
  <c r="A614" i="6"/>
  <c r="X613" i="6"/>
  <c r="D613" i="6"/>
  <c r="C613" i="6"/>
  <c r="A613" i="6"/>
  <c r="X612" i="6"/>
  <c r="D612" i="6"/>
  <c r="C612" i="6"/>
  <c r="A612" i="6"/>
  <c r="X611" i="6"/>
  <c r="D611" i="6"/>
  <c r="C611" i="6"/>
  <c r="A611" i="6"/>
  <c r="X610" i="6"/>
  <c r="D610" i="6"/>
  <c r="C610" i="6"/>
  <c r="A610" i="6"/>
  <c r="X609" i="6"/>
  <c r="D609" i="6"/>
  <c r="C609" i="6"/>
  <c r="A609" i="6"/>
  <c r="X608" i="6"/>
  <c r="D608" i="6"/>
  <c r="C608" i="6"/>
  <c r="A608" i="6"/>
  <c r="X607" i="6"/>
  <c r="D607" i="6"/>
  <c r="C607" i="6"/>
  <c r="A607" i="6"/>
  <c r="X606" i="6"/>
  <c r="D606" i="6"/>
  <c r="C606" i="6"/>
  <c r="A606" i="6"/>
  <c r="X605" i="6"/>
  <c r="D605" i="6"/>
  <c r="C605" i="6"/>
  <c r="A605" i="6"/>
  <c r="X604" i="6"/>
  <c r="D604" i="6"/>
  <c r="C604" i="6"/>
  <c r="A604" i="6"/>
  <c r="X603" i="6"/>
  <c r="D603" i="6"/>
  <c r="C603" i="6"/>
  <c r="A603" i="6"/>
  <c r="X602" i="6"/>
  <c r="D602" i="6"/>
  <c r="C602" i="6"/>
  <c r="A602" i="6"/>
  <c r="X601" i="6"/>
  <c r="D601" i="6"/>
  <c r="C601" i="6"/>
  <c r="A601" i="6"/>
  <c r="X600" i="6"/>
  <c r="D600" i="6"/>
  <c r="C600" i="6"/>
  <c r="A600" i="6"/>
  <c r="X599" i="6"/>
  <c r="D599" i="6"/>
  <c r="C599" i="6"/>
  <c r="A599" i="6"/>
  <c r="X598" i="6"/>
  <c r="D598" i="6"/>
  <c r="C598" i="6"/>
  <c r="A598" i="6"/>
  <c r="X597" i="6"/>
  <c r="D597" i="6"/>
  <c r="C597" i="6"/>
  <c r="A597" i="6"/>
  <c r="X596" i="6"/>
  <c r="D596" i="6"/>
  <c r="C596" i="6"/>
  <c r="A596" i="6"/>
  <c r="X595" i="6"/>
  <c r="D595" i="6"/>
  <c r="C595" i="6"/>
  <c r="A595" i="6"/>
  <c r="X594" i="6"/>
  <c r="D594" i="6"/>
  <c r="C594" i="6"/>
  <c r="A594" i="6"/>
  <c r="X593" i="6"/>
  <c r="D593" i="6"/>
  <c r="C593" i="6"/>
  <c r="A593" i="6"/>
  <c r="X592" i="6"/>
  <c r="D592" i="6"/>
  <c r="C592" i="6"/>
  <c r="A592" i="6"/>
  <c r="X591" i="6"/>
  <c r="D591" i="6"/>
  <c r="C591" i="6"/>
  <c r="A591" i="6"/>
  <c r="X590" i="6"/>
  <c r="D590" i="6"/>
  <c r="C590" i="6"/>
  <c r="A590" i="6"/>
  <c r="X589" i="6"/>
  <c r="D589" i="6"/>
  <c r="C589" i="6"/>
  <c r="A589" i="6"/>
  <c r="X588" i="6"/>
  <c r="D588" i="6"/>
  <c r="C588" i="6"/>
  <c r="A588" i="6"/>
  <c r="X587" i="6"/>
  <c r="D587" i="6"/>
  <c r="C587" i="6"/>
  <c r="A587" i="6"/>
  <c r="X586" i="6"/>
  <c r="D586" i="6"/>
  <c r="C586" i="6"/>
  <c r="A586" i="6"/>
  <c r="X585" i="6"/>
  <c r="D585" i="6"/>
  <c r="C585" i="6"/>
  <c r="A585" i="6"/>
  <c r="X584" i="6"/>
  <c r="D584" i="6"/>
  <c r="C584" i="6"/>
  <c r="A584" i="6"/>
  <c r="X583" i="6"/>
  <c r="D583" i="6"/>
  <c r="C583" i="6"/>
  <c r="A583" i="6"/>
  <c r="X582" i="6"/>
  <c r="D582" i="6"/>
  <c r="C582" i="6"/>
  <c r="A582" i="6"/>
  <c r="X581" i="6"/>
  <c r="D581" i="6"/>
  <c r="C581" i="6"/>
  <c r="A581" i="6"/>
  <c r="X580" i="6"/>
  <c r="D580" i="6"/>
  <c r="C580" i="6"/>
  <c r="A580" i="6"/>
  <c r="X579" i="6"/>
  <c r="D579" i="6"/>
  <c r="C579" i="6"/>
  <c r="A579" i="6"/>
  <c r="X578" i="6"/>
  <c r="D578" i="6"/>
  <c r="C578" i="6"/>
  <c r="A578" i="6"/>
  <c r="X577" i="6"/>
  <c r="D577" i="6"/>
  <c r="C577" i="6"/>
  <c r="A577" i="6"/>
  <c r="X576" i="6"/>
  <c r="D576" i="6"/>
  <c r="C576" i="6"/>
  <c r="A576" i="6"/>
  <c r="X575" i="6"/>
  <c r="D575" i="6"/>
  <c r="C575" i="6"/>
  <c r="A575" i="6"/>
  <c r="X574" i="6"/>
  <c r="D574" i="6"/>
  <c r="C574" i="6"/>
  <c r="A574" i="6"/>
  <c r="X573" i="6"/>
  <c r="D573" i="6"/>
  <c r="C573" i="6"/>
  <c r="A573" i="6"/>
  <c r="X572" i="6"/>
  <c r="D572" i="6"/>
  <c r="C572" i="6"/>
  <c r="A572" i="6"/>
  <c r="X571" i="6"/>
  <c r="D571" i="6"/>
  <c r="C571" i="6"/>
  <c r="A571" i="6"/>
  <c r="X570" i="6"/>
  <c r="D570" i="6"/>
  <c r="C570" i="6"/>
  <c r="A570" i="6"/>
  <c r="X569" i="6"/>
  <c r="D569" i="6"/>
  <c r="C569" i="6"/>
  <c r="A569" i="6"/>
  <c r="X568" i="6"/>
  <c r="D568" i="6"/>
  <c r="C568" i="6"/>
  <c r="A568" i="6"/>
  <c r="X567" i="6"/>
  <c r="D567" i="6"/>
  <c r="C567" i="6"/>
  <c r="A567" i="6"/>
  <c r="X566" i="6"/>
  <c r="D566" i="6"/>
  <c r="C566" i="6"/>
  <c r="A566" i="6"/>
  <c r="X565" i="6"/>
  <c r="D565" i="6"/>
  <c r="C565" i="6"/>
  <c r="A565" i="6"/>
  <c r="X564" i="6"/>
  <c r="D564" i="6"/>
  <c r="C564" i="6"/>
  <c r="A564" i="6"/>
  <c r="X563" i="6"/>
  <c r="D563" i="6"/>
  <c r="C563" i="6"/>
  <c r="A563" i="6"/>
  <c r="X562" i="6"/>
  <c r="D562" i="6"/>
  <c r="C562" i="6"/>
  <c r="A562" i="6"/>
  <c r="X561" i="6"/>
  <c r="D561" i="6"/>
  <c r="C561" i="6"/>
  <c r="A561" i="6"/>
  <c r="X560" i="6"/>
  <c r="D560" i="6"/>
  <c r="C560" i="6"/>
  <c r="A560" i="6"/>
  <c r="X559" i="6"/>
  <c r="D559" i="6"/>
  <c r="C559" i="6"/>
  <c r="A559" i="6"/>
  <c r="X558" i="6"/>
  <c r="D558" i="6"/>
  <c r="C558" i="6"/>
  <c r="A558" i="6"/>
  <c r="X557" i="6"/>
  <c r="D557" i="6"/>
  <c r="C557" i="6"/>
  <c r="A557" i="6"/>
  <c r="X556" i="6"/>
  <c r="D556" i="6"/>
  <c r="C556" i="6"/>
  <c r="A556" i="6"/>
  <c r="X555" i="6"/>
  <c r="D555" i="6"/>
  <c r="C555" i="6"/>
  <c r="A555" i="6"/>
  <c r="X554" i="6"/>
  <c r="D554" i="6"/>
  <c r="C554" i="6"/>
  <c r="A554" i="6"/>
  <c r="X553" i="6"/>
  <c r="D553" i="6"/>
  <c r="C553" i="6"/>
  <c r="A553" i="6"/>
  <c r="X552" i="6"/>
  <c r="D552" i="6"/>
  <c r="C552" i="6"/>
  <c r="A552" i="6"/>
  <c r="X551" i="6"/>
  <c r="D551" i="6"/>
  <c r="C551" i="6"/>
  <c r="A551" i="6"/>
  <c r="X550" i="6"/>
  <c r="D550" i="6"/>
  <c r="C550" i="6"/>
  <c r="A550" i="6"/>
  <c r="X549" i="6"/>
  <c r="D549" i="6"/>
  <c r="C549" i="6"/>
  <c r="A549" i="6"/>
  <c r="X548" i="6"/>
  <c r="D548" i="6"/>
  <c r="C548" i="6"/>
  <c r="A548" i="6"/>
  <c r="X547" i="6"/>
  <c r="D547" i="6"/>
  <c r="C547" i="6"/>
  <c r="A547" i="6"/>
  <c r="X546" i="6"/>
  <c r="D546" i="6"/>
  <c r="C546" i="6"/>
  <c r="A546" i="6"/>
  <c r="X545" i="6"/>
  <c r="D545" i="6"/>
  <c r="C545" i="6"/>
  <c r="A545" i="6"/>
  <c r="X544" i="6"/>
  <c r="D544" i="6"/>
  <c r="C544" i="6"/>
  <c r="A544" i="6"/>
  <c r="X543" i="6"/>
  <c r="D543" i="6"/>
  <c r="C543" i="6"/>
  <c r="A543" i="6"/>
  <c r="X542" i="6"/>
  <c r="D542" i="6"/>
  <c r="C542" i="6"/>
  <c r="A542" i="6"/>
  <c r="X541" i="6"/>
  <c r="D541" i="6"/>
  <c r="C541" i="6"/>
  <c r="A541" i="6"/>
  <c r="X540" i="6"/>
  <c r="D540" i="6"/>
  <c r="C540" i="6"/>
  <c r="A540" i="6"/>
  <c r="X539" i="6"/>
  <c r="D539" i="6"/>
  <c r="C539" i="6"/>
  <c r="A539" i="6"/>
  <c r="X538" i="6"/>
  <c r="D538" i="6"/>
  <c r="C538" i="6"/>
  <c r="A538" i="6"/>
  <c r="X537" i="6"/>
  <c r="D537" i="6"/>
  <c r="C537" i="6"/>
  <c r="A537" i="6"/>
  <c r="X536" i="6"/>
  <c r="D536" i="6"/>
  <c r="C536" i="6"/>
  <c r="A536" i="6"/>
  <c r="X535" i="6"/>
  <c r="D535" i="6"/>
  <c r="C535" i="6"/>
  <c r="A535" i="6"/>
  <c r="X534" i="6"/>
  <c r="D534" i="6"/>
  <c r="C534" i="6"/>
  <c r="A534" i="6"/>
  <c r="X533" i="6"/>
  <c r="D533" i="6"/>
  <c r="C533" i="6"/>
  <c r="A533" i="6"/>
  <c r="X532" i="6"/>
  <c r="D532" i="6"/>
  <c r="C532" i="6"/>
  <c r="A532" i="6"/>
  <c r="X531" i="6"/>
  <c r="D531" i="6"/>
  <c r="C531" i="6"/>
  <c r="A531" i="6"/>
  <c r="X530" i="6"/>
  <c r="D530" i="6"/>
  <c r="C530" i="6"/>
  <c r="A530" i="6"/>
  <c r="X529" i="6"/>
  <c r="D529" i="6"/>
  <c r="C529" i="6"/>
  <c r="A529" i="6"/>
  <c r="X528" i="6"/>
  <c r="D528" i="6"/>
  <c r="C528" i="6"/>
  <c r="A528" i="6"/>
  <c r="X527" i="6"/>
  <c r="D527" i="6"/>
  <c r="C527" i="6"/>
  <c r="A527" i="6"/>
  <c r="X526" i="6"/>
  <c r="D526" i="6"/>
  <c r="C526" i="6"/>
  <c r="A526" i="6"/>
  <c r="X525" i="6"/>
  <c r="D525" i="6"/>
  <c r="C525" i="6"/>
  <c r="A525" i="6"/>
  <c r="X524" i="6"/>
  <c r="D524" i="6"/>
  <c r="C524" i="6"/>
  <c r="A524" i="6"/>
  <c r="X523" i="6"/>
  <c r="D523" i="6"/>
  <c r="C523" i="6"/>
  <c r="A523" i="6"/>
  <c r="X522" i="6"/>
  <c r="D522" i="6"/>
  <c r="C522" i="6"/>
  <c r="A522" i="6"/>
  <c r="X521" i="6"/>
  <c r="D521" i="6"/>
  <c r="C521" i="6"/>
  <c r="A521" i="6"/>
  <c r="X520" i="6"/>
  <c r="D520" i="6"/>
  <c r="C520" i="6"/>
  <c r="A520" i="6"/>
  <c r="X519" i="6"/>
  <c r="D519" i="6"/>
  <c r="C519" i="6"/>
  <c r="A519" i="6"/>
  <c r="X518" i="6"/>
  <c r="D518" i="6"/>
  <c r="C518" i="6"/>
  <c r="A518" i="6"/>
  <c r="X517" i="6"/>
  <c r="D517" i="6"/>
  <c r="C517" i="6"/>
  <c r="A517" i="6"/>
  <c r="X516" i="6"/>
  <c r="D516" i="6"/>
  <c r="C516" i="6"/>
  <c r="A516" i="6"/>
  <c r="X515" i="6"/>
  <c r="D515" i="6"/>
  <c r="C515" i="6"/>
  <c r="A515" i="6"/>
  <c r="X514" i="6"/>
  <c r="D514" i="6"/>
  <c r="C514" i="6"/>
  <c r="A514" i="6"/>
  <c r="X513" i="6"/>
  <c r="D513" i="6"/>
  <c r="C513" i="6"/>
  <c r="A513" i="6"/>
  <c r="X512" i="6"/>
  <c r="D512" i="6"/>
  <c r="C512" i="6"/>
  <c r="A512" i="6"/>
  <c r="X511" i="6"/>
  <c r="D511" i="6"/>
  <c r="C511" i="6"/>
  <c r="A511" i="6"/>
  <c r="X510" i="6"/>
  <c r="D510" i="6"/>
  <c r="C510" i="6"/>
  <c r="A510" i="6"/>
  <c r="X509" i="6"/>
  <c r="D509" i="6"/>
  <c r="C509" i="6"/>
  <c r="A509" i="6"/>
  <c r="X508" i="6"/>
  <c r="D508" i="6"/>
  <c r="C508" i="6"/>
  <c r="A508" i="6"/>
  <c r="X507" i="6"/>
  <c r="D507" i="6"/>
  <c r="C507" i="6"/>
  <c r="A507" i="6"/>
  <c r="X506" i="6"/>
  <c r="D506" i="6"/>
  <c r="C506" i="6"/>
  <c r="A506" i="6"/>
  <c r="X505" i="6"/>
  <c r="D505" i="6"/>
  <c r="C505" i="6"/>
  <c r="A505" i="6"/>
  <c r="X504" i="6"/>
  <c r="D504" i="6"/>
  <c r="C504" i="6"/>
  <c r="A504" i="6"/>
  <c r="X503" i="6"/>
  <c r="D503" i="6"/>
  <c r="C503" i="6"/>
  <c r="A503" i="6"/>
  <c r="X502" i="6"/>
  <c r="D502" i="6"/>
  <c r="C502" i="6"/>
  <c r="A502" i="6"/>
  <c r="X501" i="6"/>
  <c r="D501" i="6"/>
  <c r="C501" i="6"/>
  <c r="A501" i="6"/>
  <c r="X500" i="6"/>
  <c r="D500" i="6"/>
  <c r="C500" i="6"/>
  <c r="A500" i="6"/>
  <c r="X499" i="6"/>
  <c r="D499" i="6"/>
  <c r="C499" i="6"/>
  <c r="A499" i="6"/>
  <c r="X498" i="6"/>
  <c r="D498" i="6"/>
  <c r="C498" i="6"/>
  <c r="A498" i="6"/>
  <c r="X497" i="6"/>
  <c r="D497" i="6"/>
  <c r="C497" i="6"/>
  <c r="A497" i="6"/>
  <c r="X496" i="6"/>
  <c r="D496" i="6"/>
  <c r="C496" i="6"/>
  <c r="A496" i="6"/>
  <c r="X495" i="6"/>
  <c r="D495" i="6"/>
  <c r="C495" i="6"/>
  <c r="A495" i="6"/>
  <c r="X494" i="6"/>
  <c r="D494" i="6"/>
  <c r="C494" i="6"/>
  <c r="A494" i="6"/>
  <c r="X493" i="6"/>
  <c r="D493" i="6"/>
  <c r="C493" i="6"/>
  <c r="A493" i="6"/>
  <c r="X492" i="6"/>
  <c r="D492" i="6"/>
  <c r="C492" i="6"/>
  <c r="A492" i="6"/>
  <c r="X491" i="6"/>
  <c r="D491" i="6"/>
  <c r="C491" i="6"/>
  <c r="A491" i="6"/>
  <c r="X490" i="6"/>
  <c r="D490" i="6"/>
  <c r="C490" i="6"/>
  <c r="A490" i="6"/>
  <c r="X489" i="6"/>
  <c r="D489" i="6"/>
  <c r="C489" i="6"/>
  <c r="A489" i="6"/>
  <c r="X488" i="6"/>
  <c r="D488" i="6"/>
  <c r="C488" i="6"/>
  <c r="A488" i="6"/>
  <c r="X487" i="6"/>
  <c r="D487" i="6"/>
  <c r="C487" i="6"/>
  <c r="A487" i="6"/>
  <c r="X486" i="6"/>
  <c r="D486" i="6"/>
  <c r="C486" i="6"/>
  <c r="A486" i="6"/>
  <c r="X485" i="6"/>
  <c r="D485" i="6"/>
  <c r="C485" i="6"/>
  <c r="A485" i="6"/>
  <c r="X484" i="6"/>
  <c r="D484" i="6"/>
  <c r="C484" i="6"/>
  <c r="A484" i="6"/>
  <c r="X483" i="6"/>
  <c r="D483" i="6"/>
  <c r="C483" i="6"/>
  <c r="A483" i="6"/>
  <c r="X482" i="6"/>
  <c r="D482" i="6"/>
  <c r="C482" i="6"/>
  <c r="A482" i="6"/>
  <c r="X481" i="6"/>
  <c r="D481" i="6"/>
  <c r="C481" i="6"/>
  <c r="A481" i="6"/>
  <c r="X480" i="6"/>
  <c r="D480" i="6"/>
  <c r="C480" i="6"/>
  <c r="A480" i="6"/>
  <c r="X479" i="6"/>
  <c r="D479" i="6"/>
  <c r="C479" i="6"/>
  <c r="A479" i="6"/>
  <c r="X478" i="6"/>
  <c r="D478" i="6"/>
  <c r="C478" i="6"/>
  <c r="A478" i="6"/>
  <c r="X477" i="6"/>
  <c r="D477" i="6"/>
  <c r="C477" i="6"/>
  <c r="A477" i="6"/>
  <c r="X476" i="6"/>
  <c r="D476" i="6"/>
  <c r="C476" i="6"/>
  <c r="A476" i="6"/>
  <c r="X475" i="6"/>
  <c r="D475" i="6"/>
  <c r="C475" i="6"/>
  <c r="A475" i="6"/>
  <c r="X474" i="6"/>
  <c r="D474" i="6"/>
  <c r="C474" i="6"/>
  <c r="A474" i="6"/>
  <c r="X473" i="6"/>
  <c r="D473" i="6"/>
  <c r="C473" i="6"/>
  <c r="A473" i="6"/>
  <c r="X472" i="6"/>
  <c r="D472" i="6"/>
  <c r="C472" i="6"/>
  <c r="A472" i="6"/>
  <c r="X471" i="6"/>
  <c r="D471" i="6"/>
  <c r="C471" i="6"/>
  <c r="A471" i="6"/>
  <c r="X470" i="6"/>
  <c r="D470" i="6"/>
  <c r="C470" i="6"/>
  <c r="A470" i="6"/>
  <c r="X469" i="6"/>
  <c r="D469" i="6"/>
  <c r="C469" i="6"/>
  <c r="A469" i="6"/>
  <c r="X468" i="6"/>
  <c r="D468" i="6"/>
  <c r="C468" i="6"/>
  <c r="A468" i="6"/>
  <c r="X467" i="6"/>
  <c r="D467" i="6"/>
  <c r="C467" i="6"/>
  <c r="A467" i="6"/>
  <c r="X466" i="6"/>
  <c r="D466" i="6"/>
  <c r="C466" i="6"/>
  <c r="A466" i="6"/>
  <c r="X465" i="6"/>
  <c r="D465" i="6"/>
  <c r="C465" i="6"/>
  <c r="A465" i="6"/>
  <c r="X464" i="6"/>
  <c r="D464" i="6"/>
  <c r="C464" i="6"/>
  <c r="A464" i="6"/>
  <c r="X463" i="6"/>
  <c r="D463" i="6"/>
  <c r="C463" i="6"/>
  <c r="A463" i="6"/>
  <c r="X462" i="6"/>
  <c r="D462" i="6"/>
  <c r="C462" i="6"/>
  <c r="A462" i="6"/>
  <c r="X461" i="6"/>
  <c r="D461" i="6"/>
  <c r="C461" i="6"/>
  <c r="A461" i="6"/>
  <c r="X460" i="6"/>
  <c r="D460" i="6"/>
  <c r="C460" i="6"/>
  <c r="A460" i="6"/>
  <c r="X459" i="6"/>
  <c r="D459" i="6"/>
  <c r="C459" i="6"/>
  <c r="A459" i="6"/>
  <c r="X458" i="6"/>
  <c r="D458" i="6"/>
  <c r="C458" i="6"/>
  <c r="A458" i="6"/>
  <c r="X457" i="6"/>
  <c r="D457" i="6"/>
  <c r="C457" i="6"/>
  <c r="A457" i="6"/>
  <c r="X456" i="6"/>
  <c r="D456" i="6"/>
  <c r="C456" i="6"/>
  <c r="A456" i="6"/>
  <c r="X455" i="6"/>
  <c r="D455" i="6"/>
  <c r="C455" i="6"/>
  <c r="A455" i="6"/>
  <c r="X454" i="6"/>
  <c r="D454" i="6"/>
  <c r="C454" i="6"/>
  <c r="A454" i="6"/>
  <c r="X453" i="6"/>
  <c r="D453" i="6"/>
  <c r="C453" i="6"/>
  <c r="A453" i="6"/>
  <c r="X452" i="6"/>
  <c r="D452" i="6"/>
  <c r="C452" i="6"/>
  <c r="A452" i="6"/>
  <c r="X451" i="6"/>
  <c r="D451" i="6"/>
  <c r="C451" i="6"/>
  <c r="A451" i="6"/>
  <c r="X450" i="6"/>
  <c r="D450" i="6"/>
  <c r="C450" i="6"/>
  <c r="A450" i="6"/>
  <c r="X449" i="6"/>
  <c r="D449" i="6"/>
  <c r="C449" i="6"/>
  <c r="A449" i="6"/>
  <c r="X448" i="6"/>
  <c r="D448" i="6"/>
  <c r="C448" i="6"/>
  <c r="A448" i="6"/>
  <c r="X447" i="6"/>
  <c r="D447" i="6"/>
  <c r="C447" i="6"/>
  <c r="A447" i="6"/>
  <c r="X446" i="6"/>
  <c r="D446" i="6"/>
  <c r="C446" i="6"/>
  <c r="A446" i="6"/>
  <c r="X445" i="6"/>
  <c r="D445" i="6"/>
  <c r="C445" i="6"/>
  <c r="A445" i="6"/>
  <c r="X444" i="6"/>
  <c r="D444" i="6"/>
  <c r="C444" i="6"/>
  <c r="A444" i="6"/>
  <c r="X443" i="6"/>
  <c r="D443" i="6"/>
  <c r="C443" i="6"/>
  <c r="A443" i="6"/>
  <c r="X442" i="6"/>
  <c r="D442" i="6"/>
  <c r="C442" i="6"/>
  <c r="A442" i="6"/>
  <c r="X441" i="6"/>
  <c r="D441" i="6"/>
  <c r="C441" i="6"/>
  <c r="A441" i="6"/>
  <c r="X440" i="6"/>
  <c r="D440" i="6"/>
  <c r="C440" i="6"/>
  <c r="A440" i="6"/>
  <c r="X439" i="6"/>
  <c r="D439" i="6"/>
  <c r="C439" i="6"/>
  <c r="A439" i="6"/>
  <c r="X438" i="6"/>
  <c r="D438" i="6"/>
  <c r="C438" i="6"/>
  <c r="A438" i="6"/>
  <c r="X437" i="6"/>
  <c r="D437" i="6"/>
  <c r="C437" i="6"/>
  <c r="A437" i="6"/>
  <c r="X436" i="6"/>
  <c r="D436" i="6"/>
  <c r="C436" i="6"/>
  <c r="A436" i="6"/>
  <c r="X435" i="6"/>
  <c r="D435" i="6"/>
  <c r="C435" i="6"/>
  <c r="A435" i="6"/>
  <c r="X434" i="6"/>
  <c r="D434" i="6"/>
  <c r="C434" i="6"/>
  <c r="A434" i="6"/>
  <c r="X433" i="6"/>
  <c r="D433" i="6"/>
  <c r="C433" i="6"/>
  <c r="A433" i="6"/>
  <c r="X432" i="6"/>
  <c r="D432" i="6"/>
  <c r="C432" i="6"/>
  <c r="A432" i="6"/>
  <c r="X431" i="6"/>
  <c r="D431" i="6"/>
  <c r="C431" i="6"/>
  <c r="A431" i="6"/>
  <c r="X430" i="6"/>
  <c r="D430" i="6"/>
  <c r="C430" i="6"/>
  <c r="A430" i="6"/>
  <c r="X429" i="6"/>
  <c r="D429" i="6"/>
  <c r="C429" i="6"/>
  <c r="A429" i="6"/>
  <c r="X428" i="6"/>
  <c r="D428" i="6"/>
  <c r="C428" i="6"/>
  <c r="A428" i="6"/>
  <c r="X427" i="6"/>
  <c r="D427" i="6"/>
  <c r="C427" i="6"/>
  <c r="A427" i="6"/>
  <c r="X426" i="6"/>
  <c r="D426" i="6"/>
  <c r="C426" i="6"/>
  <c r="A426" i="6"/>
  <c r="X425" i="6"/>
  <c r="D425" i="6"/>
  <c r="C425" i="6"/>
  <c r="A425" i="6"/>
  <c r="X424" i="6"/>
  <c r="D424" i="6"/>
  <c r="C424" i="6"/>
  <c r="A424" i="6"/>
  <c r="X423" i="6"/>
  <c r="D423" i="6"/>
  <c r="C423" i="6"/>
  <c r="A423" i="6"/>
  <c r="X422" i="6"/>
  <c r="D422" i="6"/>
  <c r="C422" i="6"/>
  <c r="A422" i="6"/>
  <c r="X421" i="6"/>
  <c r="D421" i="6"/>
  <c r="C421" i="6"/>
  <c r="A421" i="6"/>
  <c r="X420" i="6"/>
  <c r="D420" i="6"/>
  <c r="C420" i="6"/>
  <c r="A420" i="6"/>
  <c r="X419" i="6"/>
  <c r="D419" i="6"/>
  <c r="C419" i="6"/>
  <c r="A419" i="6"/>
  <c r="X418" i="6"/>
  <c r="D418" i="6"/>
  <c r="C418" i="6"/>
  <c r="A418" i="6"/>
  <c r="X417" i="6"/>
  <c r="D417" i="6"/>
  <c r="C417" i="6"/>
  <c r="A417" i="6"/>
  <c r="X416" i="6"/>
  <c r="D416" i="6"/>
  <c r="C416" i="6"/>
  <c r="A416" i="6"/>
  <c r="X415" i="6"/>
  <c r="D415" i="6"/>
  <c r="C415" i="6"/>
  <c r="A415" i="6"/>
  <c r="X414" i="6"/>
  <c r="D414" i="6"/>
  <c r="C414" i="6"/>
  <c r="A414" i="6"/>
  <c r="X413" i="6"/>
  <c r="D413" i="6"/>
  <c r="C413" i="6"/>
  <c r="A413" i="6"/>
  <c r="X412" i="6"/>
  <c r="D412" i="6"/>
  <c r="C412" i="6"/>
  <c r="A412" i="6"/>
  <c r="X411" i="6"/>
  <c r="D411" i="6"/>
  <c r="C411" i="6"/>
  <c r="A411" i="6"/>
  <c r="X410" i="6"/>
  <c r="D410" i="6"/>
  <c r="C410" i="6"/>
  <c r="A410" i="6"/>
  <c r="X409" i="6"/>
  <c r="D409" i="6"/>
  <c r="C409" i="6"/>
  <c r="A409" i="6"/>
  <c r="X408" i="6"/>
  <c r="D408" i="6"/>
  <c r="C408" i="6"/>
  <c r="A408" i="6"/>
  <c r="X407" i="6"/>
  <c r="D407" i="6"/>
  <c r="C407" i="6"/>
  <c r="A407" i="6"/>
  <c r="X406" i="6"/>
  <c r="D406" i="6"/>
  <c r="C406" i="6"/>
  <c r="A406" i="6"/>
  <c r="X405" i="6"/>
  <c r="D405" i="6"/>
  <c r="C405" i="6"/>
  <c r="A405" i="6"/>
  <c r="X404" i="6"/>
  <c r="D404" i="6"/>
  <c r="C404" i="6"/>
  <c r="A404" i="6"/>
  <c r="X403" i="6"/>
  <c r="D403" i="6"/>
  <c r="C403" i="6"/>
  <c r="A403" i="6"/>
  <c r="X402" i="6"/>
  <c r="D402" i="6"/>
  <c r="C402" i="6"/>
  <c r="A402" i="6"/>
  <c r="X401" i="6"/>
  <c r="D401" i="6"/>
  <c r="C401" i="6"/>
  <c r="A401" i="6"/>
  <c r="X400" i="6"/>
  <c r="D400" i="6"/>
  <c r="C400" i="6"/>
  <c r="A400" i="6"/>
  <c r="X399" i="6"/>
  <c r="D399" i="6"/>
  <c r="C399" i="6"/>
  <c r="A399" i="6"/>
  <c r="X398" i="6"/>
  <c r="D398" i="6"/>
  <c r="C398" i="6"/>
  <c r="A398" i="6"/>
  <c r="X397" i="6"/>
  <c r="D397" i="6"/>
  <c r="C397" i="6"/>
  <c r="A397" i="6"/>
  <c r="X396" i="6"/>
  <c r="D396" i="6"/>
  <c r="C396" i="6"/>
  <c r="A396" i="6"/>
  <c r="X395" i="6"/>
  <c r="D395" i="6"/>
  <c r="C395" i="6"/>
  <c r="A395" i="6"/>
  <c r="X394" i="6"/>
  <c r="D394" i="6"/>
  <c r="C394" i="6"/>
  <c r="A394" i="6"/>
  <c r="X393" i="6"/>
  <c r="D393" i="6"/>
  <c r="C393" i="6"/>
  <c r="A393" i="6"/>
  <c r="X392" i="6"/>
  <c r="D392" i="6"/>
  <c r="C392" i="6"/>
  <c r="A392" i="6"/>
  <c r="X391" i="6"/>
  <c r="D391" i="6"/>
  <c r="C391" i="6"/>
  <c r="A391" i="6"/>
  <c r="X390" i="6"/>
  <c r="D390" i="6"/>
  <c r="C390" i="6"/>
  <c r="A390" i="6"/>
  <c r="X389" i="6"/>
  <c r="D389" i="6"/>
  <c r="C389" i="6"/>
  <c r="A389" i="6"/>
  <c r="X388" i="6"/>
  <c r="D388" i="6"/>
  <c r="C388" i="6"/>
  <c r="A388" i="6"/>
  <c r="X387" i="6"/>
  <c r="D387" i="6"/>
  <c r="C387" i="6"/>
  <c r="A387" i="6"/>
  <c r="X386" i="6"/>
  <c r="D386" i="6"/>
  <c r="C386" i="6"/>
  <c r="A386" i="6"/>
  <c r="X385" i="6"/>
  <c r="D385" i="6"/>
  <c r="C385" i="6"/>
  <c r="A385" i="6"/>
  <c r="X384" i="6"/>
  <c r="D384" i="6"/>
  <c r="C384" i="6"/>
  <c r="A384" i="6"/>
  <c r="X383" i="6"/>
  <c r="D383" i="6"/>
  <c r="C383" i="6"/>
  <c r="A383" i="6"/>
  <c r="X382" i="6"/>
  <c r="D382" i="6"/>
  <c r="C382" i="6"/>
  <c r="A382" i="6"/>
  <c r="X381" i="6"/>
  <c r="D381" i="6"/>
  <c r="C381" i="6"/>
  <c r="A381" i="6"/>
  <c r="X380" i="6"/>
  <c r="D380" i="6"/>
  <c r="C380" i="6"/>
  <c r="A380" i="6"/>
  <c r="X379" i="6"/>
  <c r="D379" i="6"/>
  <c r="C379" i="6"/>
  <c r="A379" i="6"/>
  <c r="X378" i="6"/>
  <c r="D378" i="6"/>
  <c r="C378" i="6"/>
  <c r="A378" i="6"/>
  <c r="X377" i="6"/>
  <c r="D377" i="6"/>
  <c r="C377" i="6"/>
  <c r="A377" i="6"/>
  <c r="X376" i="6"/>
  <c r="D376" i="6"/>
  <c r="C376" i="6"/>
  <c r="A376" i="6"/>
  <c r="X375" i="6"/>
  <c r="D375" i="6"/>
  <c r="C375" i="6"/>
  <c r="A375" i="6"/>
  <c r="X374" i="6"/>
  <c r="D374" i="6"/>
  <c r="C374" i="6"/>
  <c r="A374" i="6"/>
  <c r="X373" i="6"/>
  <c r="D373" i="6"/>
  <c r="C373" i="6"/>
  <c r="A373" i="6"/>
  <c r="X372" i="6"/>
  <c r="D372" i="6"/>
  <c r="C372" i="6"/>
  <c r="A372" i="6"/>
  <c r="X371" i="6"/>
  <c r="D371" i="6"/>
  <c r="C371" i="6"/>
  <c r="A371" i="6"/>
  <c r="X370" i="6"/>
  <c r="D370" i="6"/>
  <c r="C370" i="6"/>
  <c r="A370" i="6"/>
  <c r="X369" i="6"/>
  <c r="D369" i="6"/>
  <c r="C369" i="6"/>
  <c r="A369" i="6"/>
  <c r="X368" i="6"/>
  <c r="D368" i="6"/>
  <c r="C368" i="6"/>
  <c r="A368" i="6"/>
  <c r="X367" i="6"/>
  <c r="D367" i="6"/>
  <c r="C367" i="6"/>
  <c r="A367" i="6"/>
  <c r="X366" i="6"/>
  <c r="D366" i="6"/>
  <c r="C366" i="6"/>
  <c r="A366" i="6"/>
  <c r="X365" i="6"/>
  <c r="D365" i="6"/>
  <c r="C365" i="6"/>
  <c r="A365" i="6"/>
  <c r="X364" i="6"/>
  <c r="D364" i="6"/>
  <c r="C364" i="6"/>
  <c r="A364" i="6"/>
  <c r="X363" i="6"/>
  <c r="D363" i="6"/>
  <c r="C363" i="6"/>
  <c r="A363" i="6"/>
  <c r="X362" i="6"/>
  <c r="D362" i="6"/>
  <c r="C362" i="6"/>
  <c r="A362" i="6"/>
  <c r="X361" i="6"/>
  <c r="D361" i="6"/>
  <c r="C361" i="6"/>
  <c r="A361" i="6"/>
  <c r="X360" i="6"/>
  <c r="D360" i="6"/>
  <c r="C360" i="6"/>
  <c r="A360" i="6"/>
  <c r="X359" i="6"/>
  <c r="D359" i="6"/>
  <c r="C359" i="6"/>
  <c r="A359" i="6"/>
  <c r="X358" i="6"/>
  <c r="D358" i="6"/>
  <c r="C358" i="6"/>
  <c r="A358" i="6"/>
  <c r="X357" i="6"/>
  <c r="D357" i="6"/>
  <c r="C357" i="6"/>
  <c r="A357" i="6"/>
  <c r="X356" i="6"/>
  <c r="D356" i="6"/>
  <c r="C356" i="6"/>
  <c r="A356" i="6"/>
  <c r="X355" i="6"/>
  <c r="D355" i="6"/>
  <c r="C355" i="6"/>
  <c r="A355" i="6"/>
  <c r="X354" i="6"/>
  <c r="D354" i="6"/>
  <c r="C354" i="6"/>
  <c r="A354" i="6"/>
  <c r="X353" i="6"/>
  <c r="D353" i="6"/>
  <c r="C353" i="6"/>
  <c r="A353" i="6"/>
  <c r="X352" i="6"/>
  <c r="D352" i="6"/>
  <c r="C352" i="6"/>
  <c r="A352" i="6"/>
  <c r="X351" i="6"/>
  <c r="D351" i="6"/>
  <c r="C351" i="6"/>
  <c r="A351" i="6"/>
  <c r="X350" i="6"/>
  <c r="D350" i="6"/>
  <c r="C350" i="6"/>
  <c r="A350" i="6"/>
  <c r="X349" i="6"/>
  <c r="D349" i="6"/>
  <c r="C349" i="6"/>
  <c r="A349" i="6"/>
  <c r="X348" i="6"/>
  <c r="D348" i="6"/>
  <c r="C348" i="6"/>
  <c r="A348" i="6"/>
  <c r="X347" i="6"/>
  <c r="D347" i="6"/>
  <c r="C347" i="6"/>
  <c r="A347" i="6"/>
  <c r="X346" i="6"/>
  <c r="D346" i="6"/>
  <c r="C346" i="6"/>
  <c r="A346" i="6"/>
  <c r="X345" i="6"/>
  <c r="D345" i="6"/>
  <c r="C345" i="6"/>
  <c r="A345" i="6"/>
  <c r="X344" i="6"/>
  <c r="D344" i="6"/>
  <c r="C344" i="6"/>
  <c r="A344" i="6"/>
  <c r="X343" i="6"/>
  <c r="D343" i="6"/>
  <c r="C343" i="6"/>
  <c r="A343" i="6"/>
  <c r="X342" i="6"/>
  <c r="D342" i="6"/>
  <c r="C342" i="6"/>
  <c r="A342" i="6"/>
  <c r="X341" i="6"/>
  <c r="D341" i="6"/>
  <c r="C341" i="6"/>
  <c r="A341" i="6"/>
  <c r="X340" i="6"/>
  <c r="D340" i="6"/>
  <c r="C340" i="6"/>
  <c r="A340" i="6"/>
  <c r="X339" i="6"/>
  <c r="D339" i="6"/>
  <c r="C339" i="6"/>
  <c r="A339" i="6"/>
  <c r="X338" i="6"/>
  <c r="D338" i="6"/>
  <c r="C338" i="6"/>
  <c r="A338" i="6"/>
  <c r="X337" i="6"/>
  <c r="D337" i="6"/>
  <c r="C337" i="6"/>
  <c r="A337" i="6"/>
  <c r="X336" i="6"/>
  <c r="D336" i="6"/>
  <c r="C336" i="6"/>
  <c r="A336" i="6"/>
  <c r="X335" i="6"/>
  <c r="D335" i="6"/>
  <c r="C335" i="6"/>
  <c r="A335" i="6"/>
  <c r="X334" i="6"/>
  <c r="D334" i="6"/>
  <c r="C334" i="6"/>
  <c r="A334" i="6"/>
  <c r="X333" i="6"/>
  <c r="D333" i="6"/>
  <c r="C333" i="6"/>
  <c r="A333" i="6"/>
  <c r="X332" i="6"/>
  <c r="D332" i="6"/>
  <c r="C332" i="6"/>
  <c r="A332" i="6"/>
  <c r="X331" i="6"/>
  <c r="D331" i="6"/>
  <c r="C331" i="6"/>
  <c r="A331" i="6"/>
  <c r="X330" i="6"/>
  <c r="D330" i="6"/>
  <c r="C330" i="6"/>
  <c r="A330" i="6"/>
  <c r="X329" i="6"/>
  <c r="D329" i="6"/>
  <c r="C329" i="6"/>
  <c r="A329" i="6"/>
  <c r="X328" i="6"/>
  <c r="D328" i="6"/>
  <c r="C328" i="6"/>
  <c r="A328" i="6"/>
  <c r="X327" i="6"/>
  <c r="D327" i="6"/>
  <c r="C327" i="6"/>
  <c r="A327" i="6"/>
  <c r="X326" i="6"/>
  <c r="D326" i="6"/>
  <c r="C326" i="6"/>
  <c r="A326" i="6"/>
  <c r="X325" i="6"/>
  <c r="D325" i="6"/>
  <c r="C325" i="6"/>
  <c r="A325" i="6"/>
  <c r="X324" i="6"/>
  <c r="D324" i="6"/>
  <c r="C324" i="6"/>
  <c r="A324" i="6"/>
  <c r="X323" i="6"/>
  <c r="D323" i="6"/>
  <c r="C323" i="6"/>
  <c r="A323" i="6"/>
  <c r="X322" i="6"/>
  <c r="D322" i="6"/>
  <c r="C322" i="6"/>
  <c r="A322" i="6"/>
  <c r="X321" i="6"/>
  <c r="D321" i="6"/>
  <c r="C321" i="6"/>
  <c r="A321" i="6"/>
  <c r="X320" i="6"/>
  <c r="D320" i="6"/>
  <c r="C320" i="6"/>
  <c r="A320" i="6"/>
  <c r="X319" i="6"/>
  <c r="D319" i="6"/>
  <c r="C319" i="6"/>
  <c r="A319" i="6"/>
  <c r="X318" i="6"/>
  <c r="D318" i="6"/>
  <c r="C318" i="6"/>
  <c r="A318" i="6"/>
  <c r="X317" i="6"/>
  <c r="D317" i="6"/>
  <c r="C317" i="6"/>
  <c r="A317" i="6"/>
  <c r="X316" i="6"/>
  <c r="D316" i="6"/>
  <c r="C316" i="6"/>
  <c r="A316" i="6"/>
  <c r="X315" i="6"/>
  <c r="D315" i="6"/>
  <c r="C315" i="6"/>
  <c r="A315" i="6"/>
  <c r="X314" i="6"/>
  <c r="D314" i="6"/>
  <c r="C314" i="6"/>
  <c r="A314" i="6"/>
  <c r="X313" i="6"/>
  <c r="D313" i="6"/>
  <c r="C313" i="6"/>
  <c r="A313" i="6"/>
  <c r="X312" i="6"/>
  <c r="D312" i="6"/>
  <c r="C312" i="6"/>
  <c r="A312" i="6"/>
  <c r="X311" i="6"/>
  <c r="D311" i="6"/>
  <c r="C311" i="6"/>
  <c r="A311" i="6"/>
  <c r="X310" i="6"/>
  <c r="D310" i="6"/>
  <c r="C310" i="6"/>
  <c r="A310" i="6"/>
  <c r="X309" i="6"/>
  <c r="D309" i="6"/>
  <c r="C309" i="6"/>
  <c r="A309" i="6"/>
  <c r="X308" i="6"/>
  <c r="D308" i="6"/>
  <c r="C308" i="6"/>
  <c r="A308" i="6"/>
  <c r="X307" i="6"/>
  <c r="D307" i="6"/>
  <c r="C307" i="6"/>
  <c r="A307" i="6"/>
  <c r="X306" i="6"/>
  <c r="D306" i="6"/>
  <c r="C306" i="6"/>
  <c r="A306" i="6"/>
  <c r="X305" i="6"/>
  <c r="D305" i="6"/>
  <c r="C305" i="6"/>
  <c r="A305" i="6"/>
  <c r="X304" i="6"/>
  <c r="D304" i="6"/>
  <c r="C304" i="6"/>
  <c r="A304" i="6"/>
  <c r="X303" i="6"/>
  <c r="D303" i="6"/>
  <c r="C303" i="6"/>
  <c r="A303" i="6"/>
  <c r="X302" i="6"/>
  <c r="D302" i="6"/>
  <c r="C302" i="6"/>
  <c r="A302" i="6"/>
  <c r="X301" i="6"/>
  <c r="D301" i="6"/>
  <c r="C301" i="6"/>
  <c r="A301" i="6"/>
  <c r="X300" i="6"/>
  <c r="D300" i="6"/>
  <c r="C300" i="6"/>
  <c r="A300" i="6"/>
  <c r="X299" i="6"/>
  <c r="D299" i="6"/>
  <c r="C299" i="6"/>
  <c r="A299" i="6"/>
  <c r="X298" i="6"/>
  <c r="D298" i="6"/>
  <c r="C298" i="6"/>
  <c r="A298" i="6"/>
  <c r="X297" i="6"/>
  <c r="D297" i="6"/>
  <c r="C297" i="6"/>
  <c r="A297" i="6"/>
  <c r="X296" i="6"/>
  <c r="D296" i="6"/>
  <c r="C296" i="6"/>
  <c r="A296" i="6"/>
  <c r="X295" i="6"/>
  <c r="D295" i="6"/>
  <c r="C295" i="6"/>
  <c r="A295" i="6"/>
  <c r="X294" i="6"/>
  <c r="D294" i="6"/>
  <c r="C294" i="6"/>
  <c r="A294" i="6"/>
  <c r="X293" i="6"/>
  <c r="D293" i="6"/>
  <c r="C293" i="6"/>
  <c r="A293" i="6"/>
  <c r="X292" i="6"/>
  <c r="D292" i="6"/>
  <c r="C292" i="6"/>
  <c r="A292" i="6"/>
  <c r="X291" i="6"/>
  <c r="D291" i="6"/>
  <c r="C291" i="6"/>
  <c r="A291" i="6"/>
  <c r="X290" i="6"/>
  <c r="D290" i="6"/>
  <c r="C290" i="6"/>
  <c r="A290" i="6"/>
  <c r="X289" i="6"/>
  <c r="D289" i="6"/>
  <c r="C289" i="6"/>
  <c r="A289" i="6"/>
  <c r="X288" i="6"/>
  <c r="D288" i="6"/>
  <c r="C288" i="6"/>
  <c r="A288" i="6"/>
  <c r="X287" i="6"/>
  <c r="D287" i="6"/>
  <c r="C287" i="6"/>
  <c r="A287" i="6"/>
  <c r="X286" i="6"/>
  <c r="D286" i="6"/>
  <c r="C286" i="6"/>
  <c r="A286" i="6"/>
  <c r="X285" i="6"/>
  <c r="D285" i="6"/>
  <c r="C285" i="6"/>
  <c r="A285" i="6"/>
  <c r="X284" i="6"/>
  <c r="D284" i="6"/>
  <c r="C284" i="6"/>
  <c r="A284" i="6"/>
  <c r="X283" i="6"/>
  <c r="D283" i="6"/>
  <c r="C283" i="6"/>
  <c r="A283" i="6"/>
  <c r="X282" i="6"/>
  <c r="D282" i="6"/>
  <c r="C282" i="6"/>
  <c r="A282" i="6"/>
  <c r="X281" i="6"/>
  <c r="D281" i="6"/>
  <c r="C281" i="6"/>
  <c r="A281" i="6"/>
  <c r="X280" i="6"/>
  <c r="D280" i="6"/>
  <c r="C280" i="6"/>
  <c r="A280" i="6"/>
  <c r="X279" i="6"/>
  <c r="D279" i="6"/>
  <c r="C279" i="6"/>
  <c r="A279" i="6"/>
  <c r="X278" i="6"/>
  <c r="D278" i="6"/>
  <c r="C278" i="6"/>
  <c r="A278" i="6"/>
  <c r="X277" i="6"/>
  <c r="D277" i="6"/>
  <c r="C277" i="6"/>
  <c r="A277" i="6"/>
  <c r="X276" i="6"/>
  <c r="D276" i="6"/>
  <c r="C276" i="6"/>
  <c r="A276" i="6"/>
  <c r="X275" i="6"/>
  <c r="D275" i="6"/>
  <c r="C275" i="6"/>
  <c r="A275" i="6"/>
  <c r="X274" i="6"/>
  <c r="D274" i="6"/>
  <c r="C274" i="6"/>
  <c r="A274" i="6"/>
  <c r="X273" i="6"/>
  <c r="D273" i="6"/>
  <c r="C273" i="6"/>
  <c r="A273" i="6"/>
  <c r="X272" i="6"/>
  <c r="D272" i="6"/>
  <c r="C272" i="6"/>
  <c r="A272" i="6"/>
  <c r="X271" i="6"/>
  <c r="D271" i="6"/>
  <c r="C271" i="6"/>
  <c r="A271" i="6"/>
  <c r="X270" i="6"/>
  <c r="D270" i="6"/>
  <c r="C270" i="6"/>
  <c r="A270" i="6"/>
  <c r="X269" i="6"/>
  <c r="D269" i="6"/>
  <c r="C269" i="6"/>
  <c r="A269" i="6"/>
  <c r="X268" i="6"/>
  <c r="D268" i="6"/>
  <c r="C268" i="6"/>
  <c r="A268" i="6"/>
  <c r="X267" i="6"/>
  <c r="D267" i="6"/>
  <c r="C267" i="6"/>
  <c r="A267" i="6"/>
  <c r="X266" i="6"/>
  <c r="D266" i="6"/>
  <c r="C266" i="6"/>
  <c r="A266" i="6"/>
  <c r="X265" i="6"/>
  <c r="D265" i="6"/>
  <c r="C265" i="6"/>
  <c r="A265" i="6"/>
  <c r="X264" i="6"/>
  <c r="D264" i="6"/>
  <c r="C264" i="6"/>
  <c r="A264" i="6"/>
  <c r="X263" i="6"/>
  <c r="D263" i="6"/>
  <c r="C263" i="6"/>
  <c r="A263" i="6"/>
  <c r="X262" i="6"/>
  <c r="D262" i="6"/>
  <c r="C262" i="6"/>
  <c r="A262" i="6"/>
  <c r="X261" i="6"/>
  <c r="D261" i="6"/>
  <c r="C261" i="6"/>
  <c r="A261" i="6"/>
  <c r="X260" i="6"/>
  <c r="D260" i="6"/>
  <c r="C260" i="6"/>
  <c r="A260" i="6"/>
  <c r="X259" i="6"/>
  <c r="D259" i="6"/>
  <c r="C259" i="6"/>
  <c r="A259" i="6"/>
  <c r="X258" i="6"/>
  <c r="D258" i="6"/>
  <c r="C258" i="6"/>
  <c r="A258" i="6"/>
  <c r="X257" i="6"/>
  <c r="D257" i="6"/>
  <c r="C257" i="6"/>
  <c r="A257" i="6"/>
  <c r="X256" i="6"/>
  <c r="D256" i="6"/>
  <c r="C256" i="6"/>
  <c r="A256" i="6"/>
  <c r="X255" i="6"/>
  <c r="D255" i="6"/>
  <c r="C255" i="6"/>
  <c r="A255" i="6"/>
  <c r="X254" i="6"/>
  <c r="D254" i="6"/>
  <c r="C254" i="6"/>
  <c r="A254" i="6"/>
  <c r="X253" i="6"/>
  <c r="D253" i="6"/>
  <c r="C253" i="6"/>
  <c r="A253" i="6"/>
  <c r="X252" i="6"/>
  <c r="D252" i="6"/>
  <c r="C252" i="6"/>
  <c r="A252" i="6"/>
  <c r="X251" i="6"/>
  <c r="D251" i="6"/>
  <c r="C251" i="6"/>
  <c r="A251" i="6"/>
  <c r="X250" i="6"/>
  <c r="D250" i="6"/>
  <c r="C250" i="6"/>
  <c r="A250" i="6"/>
  <c r="X249" i="6"/>
  <c r="D249" i="6"/>
  <c r="C249" i="6"/>
  <c r="A249" i="6"/>
  <c r="X248" i="6"/>
  <c r="D248" i="6"/>
  <c r="C248" i="6"/>
  <c r="A248" i="6"/>
  <c r="X247" i="6"/>
  <c r="D247" i="6"/>
  <c r="C247" i="6"/>
  <c r="A247" i="6"/>
  <c r="X246" i="6"/>
  <c r="D246" i="6"/>
  <c r="C246" i="6"/>
  <c r="A246" i="6"/>
  <c r="X245" i="6"/>
  <c r="D245" i="6"/>
  <c r="C245" i="6"/>
  <c r="A245" i="6"/>
  <c r="X244" i="6"/>
  <c r="D244" i="6"/>
  <c r="C244" i="6"/>
  <c r="A244" i="6"/>
  <c r="X243" i="6"/>
  <c r="D243" i="6"/>
  <c r="C243" i="6"/>
  <c r="A243" i="6"/>
  <c r="X242" i="6"/>
  <c r="D242" i="6"/>
  <c r="C242" i="6"/>
  <c r="A242" i="6"/>
  <c r="X241" i="6"/>
  <c r="D241" i="6"/>
  <c r="C241" i="6"/>
  <c r="A241" i="6"/>
  <c r="X240" i="6"/>
  <c r="D240" i="6"/>
  <c r="C240" i="6"/>
  <c r="A240" i="6"/>
  <c r="X239" i="6"/>
  <c r="D239" i="6"/>
  <c r="C239" i="6"/>
  <c r="A239" i="6"/>
  <c r="X238" i="6"/>
  <c r="D238" i="6"/>
  <c r="C238" i="6"/>
  <c r="A238" i="6"/>
  <c r="X237" i="6"/>
  <c r="D237" i="6"/>
  <c r="C237" i="6"/>
  <c r="A237" i="6"/>
  <c r="X236" i="6"/>
  <c r="D236" i="6"/>
  <c r="C236" i="6"/>
  <c r="A236" i="6"/>
  <c r="X235" i="6"/>
  <c r="D235" i="6"/>
  <c r="C235" i="6"/>
  <c r="A235" i="6"/>
  <c r="X234" i="6"/>
  <c r="D234" i="6"/>
  <c r="C234" i="6"/>
  <c r="A234" i="6"/>
  <c r="X233" i="6"/>
  <c r="D233" i="6"/>
  <c r="C233" i="6"/>
  <c r="A233" i="6"/>
  <c r="X232" i="6"/>
  <c r="D232" i="6"/>
  <c r="C232" i="6"/>
  <c r="A232" i="6"/>
  <c r="X231" i="6"/>
  <c r="D231" i="6"/>
  <c r="C231" i="6"/>
  <c r="A231" i="6"/>
  <c r="X230" i="6"/>
  <c r="D230" i="6"/>
  <c r="C230" i="6"/>
  <c r="A230" i="6"/>
  <c r="X229" i="6"/>
  <c r="D229" i="6"/>
  <c r="C229" i="6"/>
  <c r="A229" i="6"/>
  <c r="X228" i="6"/>
  <c r="D228" i="6"/>
  <c r="C228" i="6"/>
  <c r="A228" i="6"/>
  <c r="X227" i="6"/>
  <c r="D227" i="6"/>
  <c r="C227" i="6"/>
  <c r="A227" i="6"/>
  <c r="X226" i="6"/>
  <c r="D226" i="6"/>
  <c r="C226" i="6"/>
  <c r="A226" i="6"/>
  <c r="X225" i="6"/>
  <c r="D225" i="6"/>
  <c r="C225" i="6"/>
  <c r="A225" i="6"/>
  <c r="X224" i="6"/>
  <c r="D224" i="6"/>
  <c r="C224" i="6"/>
  <c r="A224" i="6"/>
  <c r="X223" i="6"/>
  <c r="D223" i="6"/>
  <c r="C223" i="6"/>
  <c r="A223" i="6"/>
  <c r="X222" i="6"/>
  <c r="D222" i="6"/>
  <c r="C222" i="6"/>
  <c r="A222" i="6"/>
  <c r="X221" i="6"/>
  <c r="D221" i="6"/>
  <c r="C221" i="6"/>
  <c r="A221" i="6"/>
  <c r="X220" i="6"/>
  <c r="D220" i="6"/>
  <c r="C220" i="6"/>
  <c r="A220" i="6"/>
  <c r="X219" i="6"/>
  <c r="D219" i="6"/>
  <c r="C219" i="6"/>
  <c r="A219" i="6"/>
  <c r="X218" i="6"/>
  <c r="D218" i="6"/>
  <c r="C218" i="6"/>
  <c r="A218" i="6"/>
  <c r="X217" i="6"/>
  <c r="D217" i="6"/>
  <c r="C217" i="6"/>
  <c r="A217" i="6"/>
  <c r="X216" i="6"/>
  <c r="D216" i="6"/>
  <c r="C216" i="6"/>
  <c r="A216" i="6"/>
  <c r="X215" i="6"/>
  <c r="D215" i="6"/>
  <c r="C215" i="6"/>
  <c r="A215" i="6"/>
  <c r="X214" i="6"/>
  <c r="D214" i="6"/>
  <c r="C214" i="6"/>
  <c r="A214" i="6"/>
  <c r="X213" i="6"/>
  <c r="D213" i="6"/>
  <c r="C213" i="6"/>
  <c r="A213" i="6"/>
  <c r="X212" i="6"/>
  <c r="D212" i="6"/>
  <c r="C212" i="6"/>
  <c r="A212" i="6"/>
  <c r="X211" i="6"/>
  <c r="D211" i="6"/>
  <c r="C211" i="6"/>
  <c r="A211" i="6"/>
  <c r="X210" i="6"/>
  <c r="D210" i="6"/>
  <c r="C210" i="6"/>
  <c r="A210" i="6"/>
  <c r="X209" i="6"/>
  <c r="D209" i="6"/>
  <c r="C209" i="6"/>
  <c r="A209" i="6"/>
  <c r="X208" i="6"/>
  <c r="D208" i="6"/>
  <c r="C208" i="6"/>
  <c r="A208" i="6"/>
  <c r="X207" i="6"/>
  <c r="D207" i="6"/>
  <c r="C207" i="6"/>
  <c r="A207" i="6"/>
  <c r="X206" i="6"/>
  <c r="D206" i="6"/>
  <c r="C206" i="6"/>
  <c r="A206" i="6"/>
  <c r="X205" i="6"/>
  <c r="D205" i="6"/>
  <c r="C205" i="6"/>
  <c r="A205" i="6"/>
  <c r="X204" i="6"/>
  <c r="D204" i="6"/>
  <c r="C204" i="6"/>
  <c r="A204" i="6"/>
  <c r="X203" i="6"/>
  <c r="D203" i="6"/>
  <c r="C203" i="6"/>
  <c r="A203" i="6"/>
  <c r="X202" i="6"/>
  <c r="D202" i="6"/>
  <c r="C202" i="6"/>
  <c r="A202" i="6"/>
  <c r="X201" i="6"/>
  <c r="D201" i="6"/>
  <c r="C201" i="6"/>
  <c r="A201" i="6"/>
  <c r="X200" i="6"/>
  <c r="D200" i="6"/>
  <c r="C200" i="6"/>
  <c r="A200" i="6"/>
  <c r="X199" i="6"/>
  <c r="D199" i="6"/>
  <c r="C199" i="6"/>
  <c r="A199" i="6"/>
  <c r="X198" i="6"/>
  <c r="D198" i="6"/>
  <c r="C198" i="6"/>
  <c r="A198" i="6"/>
  <c r="X197" i="6"/>
  <c r="D197" i="6"/>
  <c r="C197" i="6"/>
  <c r="A197" i="6"/>
  <c r="X196" i="6"/>
  <c r="D196" i="6"/>
  <c r="C196" i="6"/>
  <c r="A196" i="6"/>
  <c r="X195" i="6"/>
  <c r="D195" i="6"/>
  <c r="C195" i="6"/>
  <c r="A195" i="6"/>
  <c r="X194" i="6"/>
  <c r="D194" i="6"/>
  <c r="C194" i="6"/>
  <c r="A194" i="6"/>
  <c r="X193" i="6"/>
  <c r="D193" i="6"/>
  <c r="C193" i="6"/>
  <c r="A193" i="6"/>
  <c r="X192" i="6"/>
  <c r="D192" i="6"/>
  <c r="C192" i="6"/>
  <c r="A192" i="6"/>
  <c r="X191" i="6"/>
  <c r="D191" i="6"/>
  <c r="C191" i="6"/>
  <c r="A191" i="6"/>
  <c r="X190" i="6"/>
  <c r="D190" i="6"/>
  <c r="C190" i="6"/>
  <c r="A190" i="6"/>
  <c r="X189" i="6"/>
  <c r="D189" i="6"/>
  <c r="C189" i="6"/>
  <c r="A189" i="6"/>
  <c r="X188" i="6"/>
  <c r="D188" i="6"/>
  <c r="C188" i="6"/>
  <c r="A188" i="6"/>
  <c r="X187" i="6"/>
  <c r="D187" i="6"/>
  <c r="C187" i="6"/>
  <c r="A187" i="6"/>
  <c r="X186" i="6"/>
  <c r="D186" i="6"/>
  <c r="C186" i="6"/>
  <c r="A186" i="6"/>
  <c r="X185" i="6"/>
  <c r="D185" i="6"/>
  <c r="C185" i="6"/>
  <c r="A185" i="6"/>
  <c r="X184" i="6"/>
  <c r="D184" i="6"/>
  <c r="C184" i="6"/>
  <c r="A184" i="6"/>
  <c r="X183" i="6"/>
  <c r="D183" i="6"/>
  <c r="C183" i="6"/>
  <c r="A183" i="6"/>
  <c r="X182" i="6"/>
  <c r="D182" i="6"/>
  <c r="C182" i="6"/>
  <c r="A182" i="6"/>
  <c r="X181" i="6"/>
  <c r="D181" i="6"/>
  <c r="C181" i="6"/>
  <c r="A181" i="6"/>
  <c r="X180" i="6"/>
  <c r="D180" i="6"/>
  <c r="C180" i="6"/>
  <c r="A180" i="6"/>
  <c r="X179" i="6"/>
  <c r="D179" i="6"/>
  <c r="C179" i="6"/>
  <c r="A179" i="6"/>
  <c r="X178" i="6"/>
  <c r="D178" i="6"/>
  <c r="C178" i="6"/>
  <c r="A178" i="6"/>
  <c r="X177" i="6"/>
  <c r="D177" i="6"/>
  <c r="C177" i="6"/>
  <c r="A177" i="6"/>
  <c r="X176" i="6"/>
  <c r="D176" i="6"/>
  <c r="C176" i="6"/>
  <c r="A176" i="6"/>
  <c r="X175" i="6"/>
  <c r="D175" i="6"/>
  <c r="C175" i="6"/>
  <c r="A175" i="6"/>
  <c r="X174" i="6"/>
  <c r="D174" i="6"/>
  <c r="C174" i="6"/>
  <c r="A174" i="6"/>
  <c r="X173" i="6"/>
  <c r="D173" i="6"/>
  <c r="C173" i="6"/>
  <c r="A173" i="6"/>
  <c r="X172" i="6"/>
  <c r="D172" i="6"/>
  <c r="C172" i="6"/>
  <c r="A172" i="6"/>
  <c r="X171" i="6"/>
  <c r="D171" i="6"/>
  <c r="C171" i="6"/>
  <c r="A171" i="6"/>
  <c r="X170" i="6"/>
  <c r="D170" i="6"/>
  <c r="C170" i="6"/>
  <c r="A170" i="6"/>
  <c r="X169" i="6"/>
  <c r="D169" i="6"/>
  <c r="C169" i="6"/>
  <c r="A169" i="6"/>
  <c r="X168" i="6"/>
  <c r="D168" i="6"/>
  <c r="C168" i="6"/>
  <c r="A168" i="6"/>
  <c r="X167" i="6"/>
  <c r="D167" i="6"/>
  <c r="C167" i="6"/>
  <c r="A167" i="6"/>
  <c r="X166" i="6"/>
  <c r="D166" i="6"/>
  <c r="C166" i="6"/>
  <c r="A166" i="6"/>
  <c r="X165" i="6"/>
  <c r="D165" i="6"/>
  <c r="C165" i="6"/>
  <c r="A165" i="6"/>
  <c r="X164" i="6"/>
  <c r="D164" i="6"/>
  <c r="C164" i="6"/>
  <c r="A164" i="6"/>
  <c r="X163" i="6"/>
  <c r="D163" i="6"/>
  <c r="C163" i="6"/>
  <c r="A163" i="6"/>
  <c r="X162" i="6"/>
  <c r="D162" i="6"/>
  <c r="C162" i="6"/>
  <c r="A162" i="6"/>
  <c r="X161" i="6"/>
  <c r="D161" i="6"/>
  <c r="C161" i="6"/>
  <c r="A161" i="6"/>
  <c r="X160" i="6"/>
  <c r="D160" i="6"/>
  <c r="C160" i="6"/>
  <c r="A160" i="6"/>
  <c r="X159" i="6"/>
  <c r="D159" i="6"/>
  <c r="C159" i="6"/>
  <c r="A159" i="6"/>
  <c r="X158" i="6"/>
  <c r="D158" i="6"/>
  <c r="C158" i="6"/>
  <c r="A158" i="6"/>
  <c r="X157" i="6"/>
  <c r="D157" i="6"/>
  <c r="C157" i="6"/>
  <c r="A157" i="6"/>
  <c r="X156" i="6"/>
  <c r="D156" i="6"/>
  <c r="C156" i="6"/>
  <c r="A156" i="6"/>
  <c r="X155" i="6"/>
  <c r="D155" i="6"/>
  <c r="C155" i="6"/>
  <c r="A155" i="6"/>
  <c r="X154" i="6"/>
  <c r="D154" i="6"/>
  <c r="C154" i="6"/>
  <c r="A154" i="6"/>
  <c r="X153" i="6"/>
  <c r="D153" i="6"/>
  <c r="C153" i="6"/>
  <c r="A153" i="6"/>
  <c r="X152" i="6"/>
  <c r="D152" i="6"/>
  <c r="C152" i="6"/>
  <c r="A152" i="6"/>
  <c r="X151" i="6"/>
  <c r="D151" i="6"/>
  <c r="C151" i="6"/>
  <c r="A151" i="6"/>
  <c r="X150" i="6"/>
  <c r="D150" i="6"/>
  <c r="C150" i="6"/>
  <c r="A150" i="6"/>
  <c r="X149" i="6"/>
  <c r="D149" i="6"/>
  <c r="C149" i="6"/>
  <c r="A149" i="6"/>
  <c r="X148" i="6"/>
  <c r="D148" i="6"/>
  <c r="C148" i="6"/>
  <c r="A148" i="6"/>
  <c r="X147" i="6"/>
  <c r="D147" i="6"/>
  <c r="C147" i="6"/>
  <c r="A147" i="6"/>
  <c r="X146" i="6"/>
  <c r="D146" i="6"/>
  <c r="C146" i="6"/>
  <c r="A146" i="6"/>
  <c r="X145" i="6"/>
  <c r="D145" i="6"/>
  <c r="C145" i="6"/>
  <c r="A145" i="6"/>
  <c r="X144" i="6"/>
  <c r="D144" i="6"/>
  <c r="C144" i="6"/>
  <c r="A144" i="6"/>
  <c r="X143" i="6"/>
  <c r="D143" i="6"/>
  <c r="C143" i="6"/>
  <c r="A143" i="6"/>
  <c r="X142" i="6"/>
  <c r="D142" i="6"/>
  <c r="C142" i="6"/>
  <c r="A142" i="6"/>
  <c r="X141" i="6"/>
  <c r="D141" i="6"/>
  <c r="C141" i="6"/>
  <c r="A141" i="6"/>
  <c r="X140" i="6"/>
  <c r="D140" i="6"/>
  <c r="C140" i="6"/>
  <c r="A140" i="6"/>
  <c r="X139" i="6"/>
  <c r="D139" i="6"/>
  <c r="C139" i="6"/>
  <c r="A139" i="6"/>
  <c r="X138" i="6"/>
  <c r="D138" i="6"/>
  <c r="C138" i="6"/>
  <c r="A138" i="6"/>
  <c r="X137" i="6"/>
  <c r="D137" i="6"/>
  <c r="C137" i="6"/>
  <c r="A137" i="6"/>
  <c r="X136" i="6"/>
  <c r="D136" i="6"/>
  <c r="C136" i="6"/>
  <c r="A136" i="6"/>
  <c r="X135" i="6"/>
  <c r="D135" i="6"/>
  <c r="C135" i="6"/>
  <c r="A135" i="6"/>
  <c r="X134" i="6"/>
  <c r="D134" i="6"/>
  <c r="C134" i="6"/>
  <c r="A134" i="6"/>
  <c r="X133" i="6"/>
  <c r="D133" i="6"/>
  <c r="C133" i="6"/>
  <c r="A133" i="6"/>
  <c r="X132" i="6"/>
  <c r="D132" i="6"/>
  <c r="C132" i="6"/>
  <c r="A132" i="6"/>
  <c r="X131" i="6"/>
  <c r="D131" i="6"/>
  <c r="C131" i="6"/>
  <c r="A131" i="6"/>
  <c r="X130" i="6"/>
  <c r="D130" i="6"/>
  <c r="C130" i="6"/>
  <c r="A130" i="6"/>
  <c r="X129" i="6"/>
  <c r="D129" i="6"/>
  <c r="C129" i="6"/>
  <c r="A129" i="6"/>
  <c r="X128" i="6"/>
  <c r="D128" i="6"/>
  <c r="C128" i="6"/>
  <c r="A128" i="6"/>
  <c r="X127" i="6"/>
  <c r="D127" i="6"/>
  <c r="C127" i="6"/>
  <c r="A127" i="6"/>
  <c r="X126" i="6"/>
  <c r="D126" i="6"/>
  <c r="C126" i="6"/>
  <c r="A126" i="6"/>
  <c r="X125" i="6"/>
  <c r="D125" i="6"/>
  <c r="C125" i="6"/>
  <c r="A125" i="6"/>
  <c r="X124" i="6"/>
  <c r="D124" i="6"/>
  <c r="C124" i="6"/>
  <c r="A124" i="6"/>
  <c r="X123" i="6"/>
  <c r="D123" i="6"/>
  <c r="C123" i="6"/>
  <c r="A123" i="6"/>
  <c r="X122" i="6"/>
  <c r="D122" i="6"/>
  <c r="C122" i="6"/>
  <c r="A122" i="6"/>
  <c r="X121" i="6"/>
  <c r="D121" i="6"/>
  <c r="C121" i="6"/>
  <c r="A121" i="6"/>
  <c r="X120" i="6"/>
  <c r="D120" i="6"/>
  <c r="C120" i="6"/>
  <c r="A120" i="6"/>
  <c r="X119" i="6"/>
  <c r="D119" i="6"/>
  <c r="C119" i="6"/>
  <c r="A119" i="6"/>
  <c r="X118" i="6"/>
  <c r="D118" i="6"/>
  <c r="C118" i="6"/>
  <c r="A118" i="6"/>
  <c r="X117" i="6"/>
  <c r="D117" i="6"/>
  <c r="C117" i="6"/>
  <c r="A117" i="6"/>
  <c r="X116" i="6"/>
  <c r="D116" i="6"/>
  <c r="C116" i="6"/>
  <c r="A116" i="6"/>
  <c r="X115" i="6"/>
  <c r="D115" i="6"/>
  <c r="C115" i="6"/>
  <c r="A115" i="6"/>
  <c r="X114" i="6"/>
  <c r="D114" i="6"/>
  <c r="C114" i="6"/>
  <c r="A114" i="6"/>
  <c r="X113" i="6"/>
  <c r="D113" i="6"/>
  <c r="C113" i="6"/>
  <c r="A113" i="6"/>
  <c r="X112" i="6"/>
  <c r="D112" i="6"/>
  <c r="C112" i="6"/>
  <c r="A112" i="6"/>
  <c r="X111" i="6"/>
  <c r="D111" i="6"/>
  <c r="C111" i="6"/>
  <c r="A111" i="6"/>
  <c r="X110" i="6"/>
  <c r="D110" i="6"/>
  <c r="C110" i="6"/>
  <c r="A110" i="6"/>
  <c r="X109" i="6"/>
  <c r="D109" i="6"/>
  <c r="C109" i="6"/>
  <c r="A109" i="6"/>
  <c r="X108" i="6"/>
  <c r="D108" i="6"/>
  <c r="C108" i="6"/>
  <c r="A108" i="6"/>
  <c r="X107" i="6"/>
  <c r="D107" i="6"/>
  <c r="C107" i="6"/>
  <c r="A107" i="6"/>
  <c r="X106" i="6"/>
  <c r="D106" i="6"/>
  <c r="C106" i="6"/>
  <c r="A106" i="6"/>
  <c r="X105" i="6"/>
  <c r="D105" i="6"/>
  <c r="C105" i="6"/>
  <c r="A105" i="6"/>
  <c r="X104" i="6"/>
  <c r="D104" i="6"/>
  <c r="C104" i="6"/>
  <c r="A104" i="6"/>
  <c r="X103" i="6"/>
  <c r="D103" i="6"/>
  <c r="C103" i="6"/>
  <c r="A103" i="6"/>
  <c r="X102" i="6"/>
  <c r="D102" i="6"/>
  <c r="C102" i="6"/>
  <c r="A102" i="6"/>
  <c r="X101" i="6"/>
  <c r="D101" i="6"/>
  <c r="C101" i="6"/>
  <c r="A101" i="6"/>
  <c r="X100" i="6"/>
  <c r="D100" i="6"/>
  <c r="C100" i="6"/>
  <c r="A100" i="6"/>
  <c r="X99" i="6"/>
  <c r="D99" i="6"/>
  <c r="C99" i="6"/>
  <c r="A99" i="6"/>
  <c r="X98" i="6"/>
  <c r="D98" i="6"/>
  <c r="C98" i="6"/>
  <c r="A98" i="6"/>
  <c r="X97" i="6"/>
  <c r="D97" i="6"/>
  <c r="C97" i="6"/>
  <c r="A97" i="6"/>
  <c r="X96" i="6"/>
  <c r="D96" i="6"/>
  <c r="C96" i="6"/>
  <c r="A96" i="6"/>
  <c r="X95" i="6"/>
  <c r="D95" i="6"/>
  <c r="C95" i="6"/>
  <c r="A95" i="6"/>
  <c r="X94" i="6"/>
  <c r="D94" i="6"/>
  <c r="C94" i="6"/>
  <c r="A94" i="6"/>
  <c r="X93" i="6"/>
  <c r="D93" i="6"/>
  <c r="C93" i="6"/>
  <c r="A93" i="6"/>
  <c r="X92" i="6"/>
  <c r="D92" i="6"/>
  <c r="C92" i="6"/>
  <c r="A92" i="6"/>
  <c r="X91" i="6"/>
  <c r="D91" i="6"/>
  <c r="C91" i="6"/>
  <c r="A91" i="6"/>
  <c r="X90" i="6"/>
  <c r="D90" i="6"/>
  <c r="C90" i="6"/>
  <c r="A90" i="6"/>
  <c r="X89" i="6"/>
  <c r="D89" i="6"/>
  <c r="C89" i="6"/>
  <c r="A89" i="6"/>
  <c r="X88" i="6"/>
  <c r="D88" i="6"/>
  <c r="C88" i="6"/>
  <c r="A88" i="6"/>
  <c r="X87" i="6"/>
  <c r="D87" i="6"/>
  <c r="C87" i="6"/>
  <c r="A87" i="6"/>
  <c r="X86" i="6"/>
  <c r="D86" i="6"/>
  <c r="C86" i="6"/>
  <c r="A86" i="6"/>
  <c r="X85" i="6"/>
  <c r="D85" i="6"/>
  <c r="C85" i="6"/>
  <c r="A85" i="6"/>
  <c r="X84" i="6"/>
  <c r="D84" i="6"/>
  <c r="C84" i="6"/>
  <c r="A84" i="6"/>
  <c r="X83" i="6"/>
  <c r="D83" i="6"/>
  <c r="C83" i="6"/>
  <c r="A83" i="6"/>
  <c r="X82" i="6"/>
  <c r="D82" i="6"/>
  <c r="C82" i="6"/>
  <c r="A82" i="6"/>
  <c r="X81" i="6"/>
  <c r="D81" i="6"/>
  <c r="C81" i="6"/>
  <c r="A81" i="6"/>
  <c r="X80" i="6"/>
  <c r="D80" i="6"/>
  <c r="C80" i="6"/>
  <c r="A80" i="6"/>
  <c r="X79" i="6"/>
  <c r="D79" i="6"/>
  <c r="C79" i="6"/>
  <c r="A79" i="6"/>
  <c r="X78" i="6"/>
  <c r="D78" i="6"/>
  <c r="C78" i="6"/>
  <c r="A78" i="6"/>
  <c r="X77" i="6"/>
  <c r="D77" i="6"/>
  <c r="C77" i="6"/>
  <c r="A77" i="6"/>
  <c r="X76" i="6"/>
  <c r="D76" i="6"/>
  <c r="C76" i="6"/>
  <c r="A76" i="6"/>
  <c r="X75" i="6"/>
  <c r="D75" i="6"/>
  <c r="C75" i="6"/>
  <c r="A75" i="6"/>
  <c r="X74" i="6"/>
  <c r="D74" i="6"/>
  <c r="C74" i="6"/>
  <c r="A74" i="6"/>
  <c r="X73" i="6"/>
  <c r="D73" i="6"/>
  <c r="C73" i="6"/>
  <c r="A73" i="6"/>
  <c r="X72" i="6"/>
  <c r="D72" i="6"/>
  <c r="C72" i="6"/>
  <c r="A72" i="6"/>
  <c r="X71" i="6"/>
  <c r="D71" i="6"/>
  <c r="C71" i="6"/>
  <c r="A71" i="6"/>
  <c r="X70" i="6"/>
  <c r="D70" i="6"/>
  <c r="C70" i="6"/>
  <c r="A70" i="6"/>
  <c r="X69" i="6"/>
  <c r="D69" i="6"/>
  <c r="C69" i="6"/>
  <c r="A69" i="6"/>
  <c r="X68" i="6"/>
  <c r="D68" i="6"/>
  <c r="C68" i="6"/>
  <c r="A68" i="6"/>
  <c r="X67" i="6"/>
  <c r="D67" i="6"/>
  <c r="C67" i="6"/>
  <c r="A67" i="6"/>
  <c r="X66" i="6"/>
  <c r="D66" i="6"/>
  <c r="C66" i="6"/>
  <c r="A66" i="6"/>
  <c r="X65" i="6"/>
  <c r="D65" i="6"/>
  <c r="C65" i="6"/>
  <c r="A65" i="6"/>
  <c r="X64" i="6"/>
  <c r="D64" i="6"/>
  <c r="C64" i="6"/>
  <c r="A64" i="6"/>
  <c r="X63" i="6"/>
  <c r="D63" i="6"/>
  <c r="C63" i="6"/>
  <c r="A63" i="6"/>
  <c r="X62" i="6"/>
  <c r="D62" i="6"/>
  <c r="C62" i="6"/>
  <c r="A62" i="6"/>
  <c r="X61" i="6"/>
  <c r="D61" i="6"/>
  <c r="C61" i="6"/>
  <c r="A61" i="6"/>
  <c r="X60" i="6"/>
  <c r="D60" i="6"/>
  <c r="C60" i="6"/>
  <c r="A60" i="6"/>
  <c r="X59" i="6"/>
  <c r="D59" i="6"/>
  <c r="C59" i="6"/>
  <c r="A59" i="6"/>
  <c r="X58" i="6"/>
  <c r="D58" i="6"/>
  <c r="C58" i="6"/>
  <c r="A58" i="6"/>
  <c r="X57" i="6"/>
  <c r="D57" i="6"/>
  <c r="C57" i="6"/>
  <c r="A57" i="6"/>
  <c r="X56" i="6"/>
  <c r="D56" i="6"/>
  <c r="C56" i="6"/>
  <c r="A56" i="6"/>
  <c r="X55" i="6"/>
  <c r="D55" i="6"/>
  <c r="C55" i="6"/>
  <c r="A55" i="6"/>
  <c r="X54" i="6"/>
  <c r="D54" i="6"/>
  <c r="C54" i="6"/>
  <c r="A54" i="6"/>
  <c r="X53" i="6"/>
  <c r="D53" i="6"/>
  <c r="C53" i="6"/>
  <c r="A53" i="6"/>
  <c r="X52" i="6"/>
  <c r="D52" i="6"/>
  <c r="C52" i="6"/>
  <c r="A52" i="6"/>
  <c r="X51" i="6"/>
  <c r="D51" i="6"/>
  <c r="C51" i="6"/>
  <c r="A51" i="6"/>
  <c r="X50" i="6"/>
  <c r="D50" i="6"/>
  <c r="C50" i="6"/>
  <c r="A50" i="6"/>
  <c r="X49" i="6"/>
  <c r="D49" i="6"/>
  <c r="C49" i="6"/>
  <c r="A49" i="6"/>
  <c r="X48" i="6"/>
  <c r="D48" i="6"/>
  <c r="C48" i="6"/>
  <c r="A48" i="6"/>
  <c r="X47" i="6"/>
  <c r="D47" i="6"/>
  <c r="C47" i="6"/>
  <c r="A47" i="6"/>
  <c r="X46" i="6"/>
  <c r="D46" i="6"/>
  <c r="C46" i="6"/>
  <c r="A46" i="6"/>
  <c r="X45" i="6"/>
  <c r="D45" i="6"/>
  <c r="C45" i="6"/>
  <c r="A45" i="6"/>
  <c r="X44" i="6"/>
  <c r="D44" i="6"/>
  <c r="C44" i="6"/>
  <c r="A44" i="6"/>
  <c r="X43" i="6"/>
  <c r="D43" i="6"/>
  <c r="C43" i="6"/>
  <c r="A43" i="6"/>
  <c r="X42" i="6"/>
  <c r="D42" i="6"/>
  <c r="C42" i="6"/>
  <c r="A42" i="6"/>
  <c r="X41" i="6"/>
  <c r="D41" i="6"/>
  <c r="C41" i="6"/>
  <c r="A41" i="6"/>
  <c r="X40" i="6"/>
  <c r="D40" i="6"/>
  <c r="C40" i="6"/>
  <c r="A40" i="6"/>
  <c r="X39" i="6"/>
  <c r="D39" i="6"/>
  <c r="C39" i="6"/>
  <c r="A39" i="6"/>
  <c r="X38" i="6"/>
  <c r="D38" i="6"/>
  <c r="C38" i="6"/>
  <c r="A38" i="6"/>
  <c r="X37" i="6"/>
  <c r="D37" i="6"/>
  <c r="C37" i="6"/>
  <c r="A37" i="6"/>
  <c r="X36" i="6"/>
  <c r="D36" i="6"/>
  <c r="C36" i="6"/>
  <c r="A36" i="6"/>
  <c r="X35" i="6"/>
  <c r="D35" i="6"/>
  <c r="C35" i="6"/>
  <c r="A35" i="6"/>
  <c r="X34" i="6"/>
  <c r="D34" i="6"/>
  <c r="C34" i="6"/>
  <c r="A34" i="6"/>
  <c r="X33" i="6"/>
  <c r="D33" i="6"/>
  <c r="C33" i="6"/>
  <c r="A33" i="6"/>
  <c r="X32" i="6"/>
  <c r="D32" i="6"/>
  <c r="C32" i="6"/>
  <c r="A32" i="6"/>
  <c r="X31" i="6"/>
  <c r="D31" i="6"/>
  <c r="C31" i="6"/>
  <c r="A31" i="6"/>
  <c r="X30" i="6"/>
  <c r="D30" i="6"/>
  <c r="C30" i="6"/>
  <c r="A30" i="6"/>
  <c r="X29" i="6"/>
  <c r="D29" i="6"/>
  <c r="C29" i="6"/>
  <c r="A29" i="6"/>
  <c r="X28" i="6"/>
  <c r="D28" i="6"/>
  <c r="C28" i="6"/>
  <c r="A28" i="6"/>
  <c r="X27" i="6"/>
  <c r="D27" i="6"/>
  <c r="C27" i="6"/>
  <c r="A27" i="6"/>
  <c r="X26" i="6"/>
  <c r="D26" i="6"/>
  <c r="C26" i="6"/>
  <c r="A26" i="6"/>
  <c r="X25" i="6"/>
  <c r="D25" i="6"/>
  <c r="C25" i="6"/>
  <c r="A25" i="6"/>
  <c r="X24" i="6"/>
  <c r="D24" i="6"/>
  <c r="C24" i="6"/>
  <c r="A24" i="6"/>
  <c r="X23" i="6"/>
  <c r="D23" i="6"/>
  <c r="C23" i="6"/>
  <c r="A23" i="6"/>
  <c r="X22" i="6"/>
  <c r="D22" i="6"/>
  <c r="C22" i="6"/>
  <c r="A22" i="6"/>
  <c r="X21" i="6"/>
  <c r="D21" i="6"/>
  <c r="C21" i="6"/>
  <c r="A21" i="6"/>
  <c r="X20" i="6"/>
  <c r="D20" i="6"/>
  <c r="C20" i="6"/>
  <c r="A20" i="6"/>
  <c r="X19" i="6"/>
  <c r="D19" i="6"/>
  <c r="C19" i="6"/>
  <c r="A19" i="6"/>
  <c r="X18" i="6"/>
  <c r="D18" i="6"/>
  <c r="C18" i="6"/>
  <c r="A18" i="6"/>
  <c r="X17" i="6"/>
  <c r="D17" i="6"/>
  <c r="C17" i="6"/>
  <c r="A17" i="6"/>
  <c r="X16" i="6"/>
  <c r="D16" i="6"/>
  <c r="C16" i="6"/>
  <c r="A16" i="6"/>
  <c r="X15" i="6"/>
  <c r="D15" i="6"/>
  <c r="C15" i="6"/>
  <c r="A15" i="6"/>
  <c r="X14" i="6"/>
  <c r="D14" i="6"/>
  <c r="C14" i="6"/>
  <c r="A14" i="6"/>
  <c r="X13" i="6"/>
  <c r="D13" i="6"/>
  <c r="C13" i="6"/>
  <c r="A13" i="6"/>
  <c r="X12" i="6"/>
  <c r="D12" i="6"/>
  <c r="C12" i="6"/>
  <c r="A12" i="6"/>
  <c r="X11" i="6"/>
  <c r="D11" i="6"/>
  <c r="C11" i="6"/>
  <c r="A11" i="6"/>
  <c r="X10" i="6"/>
  <c r="D10" i="6"/>
  <c r="C10" i="6"/>
  <c r="A10" i="6"/>
  <c r="X9" i="6"/>
  <c r="D9" i="6"/>
  <c r="C9" i="6"/>
  <c r="A9" i="6"/>
  <c r="X8" i="6"/>
  <c r="D8" i="6"/>
  <c r="C8" i="6"/>
  <c r="A8" i="6"/>
  <c r="X7" i="6"/>
  <c r="D7" i="6"/>
  <c r="C7" i="6"/>
  <c r="A7" i="6"/>
  <c r="X6" i="6"/>
  <c r="D6" i="6"/>
  <c r="C6" i="6"/>
  <c r="A6" i="6"/>
  <c r="X5" i="6"/>
  <c r="D5" i="6"/>
  <c r="C5" i="6"/>
  <c r="A5" i="6"/>
  <c r="X4" i="6"/>
  <c r="D4" i="6"/>
  <c r="C4" i="6"/>
  <c r="A4" i="6"/>
  <c r="X3" i="6"/>
  <c r="D3" i="6"/>
  <c r="C3" i="6"/>
  <c r="A3" i="6"/>
  <c r="X2" i="6"/>
  <c r="D2" i="6"/>
  <c r="N3" i="6" s="1"/>
  <c r="C2" i="6"/>
  <c r="A2" i="6"/>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B1472" i="1"/>
  <c r="B1473" i="1"/>
  <c r="B1474" i="1"/>
  <c r="B1475" i="1"/>
  <c r="B1476" i="1"/>
  <c r="B1477" i="1"/>
  <c r="B1478" i="1"/>
  <c r="B1479" i="1"/>
  <c r="B1480" i="1"/>
  <c r="B1481" i="1"/>
  <c r="B1482" i="1"/>
  <c r="B1483" i="1"/>
  <c r="B1484" i="1"/>
  <c r="B1485" i="1"/>
  <c r="B1486" i="1"/>
  <c r="B1487" i="1"/>
  <c r="B1488" i="1"/>
  <c r="B1489" i="1"/>
  <c r="B1490" i="1"/>
  <c r="B1491" i="1"/>
  <c r="B1492" i="1"/>
  <c r="B1493" i="1"/>
  <c r="B1494" i="1"/>
  <c r="B1495" i="1"/>
  <c r="B1496" i="1"/>
  <c r="B1497" i="1"/>
  <c r="B1498" i="1"/>
  <c r="B1499" i="1"/>
  <c r="B1500" i="1"/>
  <c r="B1501" i="1"/>
  <c r="B1502" i="1"/>
  <c r="B1503" i="1"/>
  <c r="B1504" i="1"/>
  <c r="B1505" i="1"/>
  <c r="B1506" i="1"/>
  <c r="B1507" i="1"/>
  <c r="B1508" i="1"/>
  <c r="B1509" i="1"/>
  <c r="B1510" i="1"/>
  <c r="B1511" i="1"/>
  <c r="B1512" i="1"/>
  <c r="B1513" i="1"/>
  <c r="B1514" i="1"/>
  <c r="B1515" i="1"/>
  <c r="B1516" i="1"/>
  <c r="B1517" i="1"/>
  <c r="B1518" i="1"/>
  <c r="B1519" i="1"/>
  <c r="B1520" i="1"/>
  <c r="B1521" i="1"/>
  <c r="B1522" i="1"/>
  <c r="B1523" i="1"/>
  <c r="B1524" i="1"/>
  <c r="B1525" i="1"/>
  <c r="B1526" i="1"/>
  <c r="B1527" i="1"/>
  <c r="B1528" i="1"/>
  <c r="B1529" i="1"/>
  <c r="B1530" i="1"/>
  <c r="B1531" i="1"/>
  <c r="B1532" i="1"/>
  <c r="B1533" i="1"/>
  <c r="B1534" i="1"/>
  <c r="B1535" i="1"/>
  <c r="B1536" i="1"/>
  <c r="B1537" i="1"/>
  <c r="B1538" i="1"/>
  <c r="B1539" i="1"/>
  <c r="B1540" i="1"/>
  <c r="B1541" i="1"/>
  <c r="B1542" i="1"/>
  <c r="B1543" i="1"/>
  <c r="B1544" i="1"/>
  <c r="B1545" i="1"/>
  <c r="B1546" i="1"/>
  <c r="B1547" i="1"/>
  <c r="B1548" i="1"/>
  <c r="B1549" i="1"/>
  <c r="B1550" i="1"/>
  <c r="B1551" i="1"/>
  <c r="B1552" i="1"/>
  <c r="B1553" i="1"/>
  <c r="B1554" i="1"/>
  <c r="B1555" i="1"/>
  <c r="B1556" i="1"/>
  <c r="B1557" i="1"/>
  <c r="B1558" i="1"/>
  <c r="B1559" i="1"/>
  <c r="B1560" i="1"/>
  <c r="B1561" i="1"/>
  <c r="B1562" i="1"/>
  <c r="B1563" i="1"/>
  <c r="B1564" i="1"/>
  <c r="B1565" i="1"/>
  <c r="B1566" i="1"/>
  <c r="B1567" i="1"/>
  <c r="B1568" i="1"/>
  <c r="B1569" i="1"/>
  <c r="B1570" i="1"/>
  <c r="B1571" i="1"/>
  <c r="B1572" i="1"/>
  <c r="B1573" i="1"/>
  <c r="B1574" i="1"/>
  <c r="B1575" i="1"/>
  <c r="B1576" i="1"/>
  <c r="B1577" i="1"/>
  <c r="B1578" i="1"/>
  <c r="B1579" i="1"/>
  <c r="B1580" i="1"/>
  <c r="B1581" i="1"/>
  <c r="B1582" i="1"/>
  <c r="B1583" i="1"/>
  <c r="B1584" i="1"/>
  <c r="B1585" i="1"/>
  <c r="B1586" i="1"/>
  <c r="B1587" i="1"/>
  <c r="B1588" i="1"/>
  <c r="B1589" i="1"/>
  <c r="B1590" i="1"/>
  <c r="B1591" i="1"/>
  <c r="B1592" i="1"/>
  <c r="B1593" i="1"/>
  <c r="B1594" i="1"/>
  <c r="B1595" i="1"/>
  <c r="B1596" i="1"/>
  <c r="B1597" i="1"/>
  <c r="B1598" i="1"/>
  <c r="B1599" i="1"/>
  <c r="B1600" i="1"/>
  <c r="B1601" i="1"/>
  <c r="B1602" i="1"/>
  <c r="B1603" i="1"/>
  <c r="B1604" i="1"/>
  <c r="B1605" i="1"/>
  <c r="B1606" i="1"/>
  <c r="B1607" i="1"/>
  <c r="B1608" i="1"/>
  <c r="B1609" i="1"/>
  <c r="B1610" i="1"/>
  <c r="B1611" i="1"/>
  <c r="B1612" i="1"/>
  <c r="B1613" i="1"/>
  <c r="B1614" i="1"/>
  <c r="B1615" i="1"/>
  <c r="B1616" i="1"/>
  <c r="B1617" i="1"/>
  <c r="B1618" i="1"/>
  <c r="B1619" i="1"/>
  <c r="B1620" i="1"/>
  <c r="B1621" i="1"/>
  <c r="B1622" i="1"/>
  <c r="B1623" i="1"/>
  <c r="B1624" i="1"/>
  <c r="B1625" i="1"/>
  <c r="B1626" i="1"/>
  <c r="B1627" i="1"/>
  <c r="B1628" i="1"/>
  <c r="B1629" i="1"/>
  <c r="B1630" i="1"/>
  <c r="B1631" i="1"/>
  <c r="B1632" i="1"/>
  <c r="B1633" i="1"/>
  <c r="B1634" i="1"/>
  <c r="B1635" i="1"/>
  <c r="B1636" i="1"/>
  <c r="B1637" i="1"/>
  <c r="B1638" i="1"/>
  <c r="B1639" i="1"/>
  <c r="B1640" i="1"/>
  <c r="B1641" i="1"/>
  <c r="B1642" i="1"/>
  <c r="B1643" i="1"/>
  <c r="B1644" i="1"/>
  <c r="B1645" i="1"/>
  <c r="B1646" i="1"/>
  <c r="B1647" i="1"/>
  <c r="B1648" i="1"/>
  <c r="B1649" i="1"/>
  <c r="B1650" i="1"/>
  <c r="B1651" i="1"/>
  <c r="B1652" i="1"/>
  <c r="B1653" i="1"/>
  <c r="B1654" i="1"/>
  <c r="B1655" i="1"/>
  <c r="B1656" i="1"/>
  <c r="B1657" i="1"/>
  <c r="B1658" i="1"/>
  <c r="B1659" i="1"/>
  <c r="B1660" i="1"/>
  <c r="B1661" i="1"/>
  <c r="B1662" i="1"/>
  <c r="B1663" i="1"/>
  <c r="B1664" i="1"/>
  <c r="B1665" i="1"/>
  <c r="B1666" i="1"/>
  <c r="B1667" i="1"/>
  <c r="B1668" i="1"/>
  <c r="B1669" i="1"/>
  <c r="B1670" i="1"/>
  <c r="B1671" i="1"/>
  <c r="B1672" i="1"/>
  <c r="B1673" i="1"/>
  <c r="B1674" i="1"/>
  <c r="B1675" i="1"/>
  <c r="B1676" i="1"/>
  <c r="B1677" i="1"/>
  <c r="B1678" i="1"/>
  <c r="B1679" i="1"/>
  <c r="B1680" i="1"/>
  <c r="B1681" i="1"/>
  <c r="B1682" i="1"/>
  <c r="B1683" i="1"/>
  <c r="B1684" i="1"/>
  <c r="B1685" i="1"/>
  <c r="B1686" i="1"/>
  <c r="B1687" i="1"/>
  <c r="B1688" i="1"/>
  <c r="B1689" i="1"/>
  <c r="B1690" i="1"/>
  <c r="B1691" i="1"/>
  <c r="B1692" i="1"/>
  <c r="B1693" i="1"/>
  <c r="B1694" i="1"/>
  <c r="B1695" i="1"/>
  <c r="B1696" i="1"/>
  <c r="B1697" i="1"/>
  <c r="B1698" i="1"/>
  <c r="B1699" i="1"/>
  <c r="B1700" i="1"/>
  <c r="B1701" i="1"/>
  <c r="B1702" i="1"/>
  <c r="B1703" i="1"/>
  <c r="B1704" i="1"/>
  <c r="B1705" i="1"/>
  <c r="B1706" i="1"/>
  <c r="B1707" i="1"/>
  <c r="B1708" i="1"/>
  <c r="B1709" i="1"/>
  <c r="B1710" i="1"/>
  <c r="B1711" i="1"/>
  <c r="B1712" i="1"/>
  <c r="B1713" i="1"/>
  <c r="B1714" i="1"/>
  <c r="B1715" i="1"/>
  <c r="B1716" i="1"/>
  <c r="B1717" i="1"/>
  <c r="B1718" i="1"/>
  <c r="B1719" i="1"/>
  <c r="B1720" i="1"/>
  <c r="B1721" i="1"/>
  <c r="B1722" i="1"/>
  <c r="B1723" i="1"/>
  <c r="B1724" i="1"/>
  <c r="B1725" i="1"/>
  <c r="B1726" i="1"/>
  <c r="B1727" i="1"/>
  <c r="B1728" i="1"/>
  <c r="B1729" i="1"/>
  <c r="B1730" i="1"/>
  <c r="B1731" i="1"/>
  <c r="B1732" i="1"/>
  <c r="B1733" i="1"/>
  <c r="B1734" i="1"/>
  <c r="B1735" i="1"/>
  <c r="B1736" i="1"/>
  <c r="B1737" i="1"/>
  <c r="B1738" i="1"/>
  <c r="B1739" i="1"/>
  <c r="B1740" i="1"/>
  <c r="B1741" i="1"/>
  <c r="B1742" i="1"/>
  <c r="B1743" i="1"/>
  <c r="B1744" i="1"/>
  <c r="B1745" i="1"/>
  <c r="B1746" i="1"/>
  <c r="B1747" i="1"/>
  <c r="B1748" i="1"/>
  <c r="B1749" i="1"/>
  <c r="B1750" i="1"/>
  <c r="B1751" i="1"/>
  <c r="B1752" i="1"/>
  <c r="B1753" i="1"/>
  <c r="B1754" i="1"/>
  <c r="B1755" i="1"/>
  <c r="B1756" i="1"/>
  <c r="B1757" i="1"/>
  <c r="B1758" i="1"/>
  <c r="B1759" i="1"/>
  <c r="B1760" i="1"/>
  <c r="B1761" i="1"/>
  <c r="B1762" i="1"/>
  <c r="B1763" i="1"/>
  <c r="B1764" i="1"/>
  <c r="B1765" i="1"/>
  <c r="B1766" i="1"/>
  <c r="B1767" i="1"/>
  <c r="B1768" i="1"/>
  <c r="B1769" i="1"/>
  <c r="B1770" i="1"/>
  <c r="B1771" i="1"/>
  <c r="B1772" i="1"/>
  <c r="B1773" i="1"/>
  <c r="B1774" i="1"/>
  <c r="B1775" i="1"/>
  <c r="B1776" i="1"/>
  <c r="B1777" i="1"/>
  <c r="B1778" i="1"/>
  <c r="B1779" i="1"/>
  <c r="B1780" i="1"/>
  <c r="B1781" i="1"/>
  <c r="B1782" i="1"/>
  <c r="B1783" i="1"/>
  <c r="B1784" i="1"/>
  <c r="B1785" i="1"/>
  <c r="B1786" i="1"/>
  <c r="B1787" i="1"/>
  <c r="B1788" i="1"/>
  <c r="B1789" i="1"/>
  <c r="B1790" i="1"/>
  <c r="B1791" i="1"/>
  <c r="B1792" i="1"/>
  <c r="B1793" i="1"/>
  <c r="B1794" i="1"/>
  <c r="B1795" i="1"/>
  <c r="B1796" i="1"/>
  <c r="B1797" i="1"/>
  <c r="B1798" i="1"/>
  <c r="B1799" i="1"/>
  <c r="B1800" i="1"/>
  <c r="B1801" i="1"/>
  <c r="B1802" i="1"/>
  <c r="B1803" i="1"/>
  <c r="B1804" i="1"/>
  <c r="B1805" i="1"/>
  <c r="B1806" i="1"/>
  <c r="B1807" i="1"/>
  <c r="B1808" i="1"/>
  <c r="B1809" i="1"/>
  <c r="B1810" i="1"/>
  <c r="B1811" i="1"/>
  <c r="B1812" i="1"/>
  <c r="B1813" i="1"/>
  <c r="B1814" i="1"/>
  <c r="B1815" i="1"/>
  <c r="B1816" i="1"/>
  <c r="B1817" i="1"/>
  <c r="B1818" i="1"/>
  <c r="B1819" i="1"/>
  <c r="B1820" i="1"/>
  <c r="B1821" i="1"/>
  <c r="B1822" i="1"/>
  <c r="B1823" i="1"/>
  <c r="B1824" i="1"/>
  <c r="B1825" i="1"/>
  <c r="B1826" i="1"/>
  <c r="B1827" i="1"/>
  <c r="B1828" i="1"/>
  <c r="B1829" i="1"/>
  <c r="B1830" i="1"/>
  <c r="B1831" i="1"/>
  <c r="B1832" i="1"/>
  <c r="B1833" i="1"/>
  <c r="B1834" i="1"/>
  <c r="B1835" i="1"/>
  <c r="B1836" i="1"/>
  <c r="B1837" i="1"/>
  <c r="B1838" i="1"/>
  <c r="B1839" i="1"/>
  <c r="B1840" i="1"/>
  <c r="B1841" i="1"/>
  <c r="B1842" i="1"/>
  <c r="B1843" i="1"/>
  <c r="B1844" i="1"/>
  <c r="B1845" i="1"/>
  <c r="B1846" i="1"/>
  <c r="B1847" i="1"/>
  <c r="B1848" i="1"/>
  <c r="B1849" i="1"/>
  <c r="B1850" i="1"/>
  <c r="B1851" i="1"/>
  <c r="B1852" i="1"/>
  <c r="B1853" i="1"/>
  <c r="B1854" i="1"/>
  <c r="B1855" i="1"/>
  <c r="B1856" i="1"/>
  <c r="B1857" i="1"/>
  <c r="B1858" i="1"/>
  <c r="B1859" i="1"/>
  <c r="B1860" i="1"/>
  <c r="B1861" i="1"/>
  <c r="B1862" i="1"/>
  <c r="B1863" i="1"/>
  <c r="B1864" i="1"/>
  <c r="B1865" i="1"/>
  <c r="B1866" i="1"/>
  <c r="B1867" i="1"/>
  <c r="B1868" i="1"/>
  <c r="B1869" i="1"/>
  <c r="B1870" i="1"/>
  <c r="B1871" i="1"/>
  <c r="B1872" i="1"/>
  <c r="B1873" i="1"/>
  <c r="B1874" i="1"/>
  <c r="B1875" i="1"/>
  <c r="B1876" i="1"/>
  <c r="B1877" i="1"/>
  <c r="B1878" i="1"/>
  <c r="B1879" i="1"/>
  <c r="B1880" i="1"/>
  <c r="B1881" i="1"/>
  <c r="B1882" i="1"/>
  <c r="B1883" i="1"/>
  <c r="B1884" i="1"/>
  <c r="B1885" i="1"/>
  <c r="B1886" i="1"/>
  <c r="B1887" i="1"/>
  <c r="B1888" i="1"/>
  <c r="B1889" i="1"/>
  <c r="B1890" i="1"/>
  <c r="B1891" i="1"/>
  <c r="B1892" i="1"/>
  <c r="B1893" i="1"/>
  <c r="B1894" i="1"/>
  <c r="B1895" i="1"/>
  <c r="B1896" i="1"/>
  <c r="B1897" i="1"/>
  <c r="B1898" i="1"/>
  <c r="B1899" i="1"/>
  <c r="B1900" i="1"/>
  <c r="B1901" i="1"/>
  <c r="B1902" i="1"/>
  <c r="B1903" i="1"/>
  <c r="B1904" i="1"/>
  <c r="B1905" i="1"/>
  <c r="B1906" i="1"/>
  <c r="B1907" i="1"/>
  <c r="B1908" i="1"/>
  <c r="B1909" i="1"/>
  <c r="B1910" i="1"/>
  <c r="B1911" i="1"/>
  <c r="B1912" i="1"/>
  <c r="B1913" i="1"/>
  <c r="B1914" i="1"/>
  <c r="B1915" i="1"/>
  <c r="B1916" i="1"/>
  <c r="B1917" i="1"/>
  <c r="B1918" i="1"/>
  <c r="B1919" i="1"/>
  <c r="B1920" i="1"/>
  <c r="B1921" i="1"/>
  <c r="B1922" i="1"/>
  <c r="B1923" i="1"/>
  <c r="B1924" i="1"/>
  <c r="B1925" i="1"/>
  <c r="B1926" i="1"/>
  <c r="B1927" i="1"/>
  <c r="B1928" i="1"/>
  <c r="B1929" i="1"/>
  <c r="B1930" i="1"/>
  <c r="B1931" i="1"/>
  <c r="B1932" i="1"/>
  <c r="B1933" i="1"/>
  <c r="B1934" i="1"/>
  <c r="B1935" i="1"/>
  <c r="B1936" i="1"/>
  <c r="B1937" i="1"/>
  <c r="B1938" i="1"/>
  <c r="B1939" i="1"/>
  <c r="B1940" i="1"/>
  <c r="B1941" i="1"/>
  <c r="B1942" i="1"/>
  <c r="B1943" i="1"/>
  <c r="B1944" i="1"/>
  <c r="B1945" i="1"/>
  <c r="B1946" i="1"/>
  <c r="B1947" i="1"/>
  <c r="B1948" i="1"/>
  <c r="B1949" i="1"/>
  <c r="B1950" i="1"/>
  <c r="B1951" i="1"/>
  <c r="B1952" i="1"/>
  <c r="B1953" i="1"/>
  <c r="B1954" i="1"/>
  <c r="B1955" i="1"/>
  <c r="B1956" i="1"/>
  <c r="B1957" i="1"/>
  <c r="B1958" i="1"/>
  <c r="B1959" i="1"/>
  <c r="B1960" i="1"/>
  <c r="B1961" i="1"/>
  <c r="B1962" i="1"/>
  <c r="B1963" i="1"/>
  <c r="B1964" i="1"/>
  <c r="B1965" i="1"/>
  <c r="B1966" i="1"/>
  <c r="B1967" i="1"/>
  <c r="B1968" i="1"/>
  <c r="B1969" i="1"/>
  <c r="B1970" i="1"/>
  <c r="B1971" i="1"/>
  <c r="B1972" i="1"/>
  <c r="B1973" i="1"/>
  <c r="B1974" i="1"/>
  <c r="B1975" i="1"/>
  <c r="B1976" i="1"/>
  <c r="B1977" i="1"/>
  <c r="B1978" i="1"/>
  <c r="B1979" i="1"/>
  <c r="B1980" i="1"/>
  <c r="B1981" i="1"/>
  <c r="B1982" i="1"/>
  <c r="B1983" i="1"/>
  <c r="B1984" i="1"/>
  <c r="B1985" i="1"/>
  <c r="B1986" i="1"/>
  <c r="B1987" i="1"/>
  <c r="B1988" i="1"/>
  <c r="B1989" i="1"/>
  <c r="B1990" i="1"/>
  <c r="B1991" i="1"/>
  <c r="B1992" i="1"/>
  <c r="B1993" i="1"/>
  <c r="B1994" i="1"/>
  <c r="B1995" i="1"/>
  <c r="B1996" i="1"/>
  <c r="B1997" i="1"/>
  <c r="B1998" i="1"/>
  <c r="B1999" i="1"/>
  <c r="B2000" i="1"/>
  <c r="B2001" i="1"/>
  <c r="B2002" i="1"/>
  <c r="B2003" i="1"/>
  <c r="B2004" i="1"/>
  <c r="B2005" i="1"/>
  <c r="B2006" i="1"/>
  <c r="B2007" i="1"/>
  <c r="B2008" i="1"/>
  <c r="B2009" i="1"/>
  <c r="B2010" i="1"/>
  <c r="B2011" i="1"/>
  <c r="B2012" i="1"/>
  <c r="B2013" i="1"/>
  <c r="B2014" i="1"/>
  <c r="B2015" i="1"/>
  <c r="B2016" i="1"/>
  <c r="B2017" i="1"/>
  <c r="B2018" i="1"/>
  <c r="B2019" i="1"/>
  <c r="B2020" i="1"/>
  <c r="B2021" i="1"/>
  <c r="B2022" i="1"/>
  <c r="B2023" i="1"/>
  <c r="B2024" i="1"/>
  <c r="B2025" i="1"/>
  <c r="B2026" i="1"/>
  <c r="B2027" i="1"/>
  <c r="B2028" i="1"/>
  <c r="B2029" i="1"/>
  <c r="B2030" i="1"/>
  <c r="B2031" i="1"/>
  <c r="B2032" i="1"/>
  <c r="B2033" i="1"/>
  <c r="B2034" i="1"/>
  <c r="B2035" i="1"/>
  <c r="B2036" i="1"/>
  <c r="B2037" i="1"/>
  <c r="B2038" i="1"/>
  <c r="B2039" i="1"/>
  <c r="B2040" i="1"/>
  <c r="B2041" i="1"/>
  <c r="B2042" i="1"/>
  <c r="B2043" i="1"/>
  <c r="B2044" i="1"/>
  <c r="B2045" i="1"/>
  <c r="B2046" i="1"/>
  <c r="B2047" i="1"/>
  <c r="B2048" i="1"/>
  <c r="B2049" i="1"/>
  <c r="B2050" i="1"/>
  <c r="B2051" i="1"/>
  <c r="B2052" i="1"/>
  <c r="B2053" i="1"/>
  <c r="B2054" i="1"/>
  <c r="B2055" i="1"/>
  <c r="B2056" i="1"/>
  <c r="B2057" i="1"/>
  <c r="B2058" i="1"/>
  <c r="B2059" i="1"/>
  <c r="B2060" i="1"/>
  <c r="B2061" i="1"/>
  <c r="B2062" i="1"/>
  <c r="B2063" i="1"/>
  <c r="B2064" i="1"/>
  <c r="B2065" i="1"/>
  <c r="B2066" i="1"/>
  <c r="B2067" i="1"/>
  <c r="B2068" i="1"/>
  <c r="B2069" i="1"/>
  <c r="B2070" i="1"/>
  <c r="B2071" i="1"/>
  <c r="B2072" i="1"/>
  <c r="B2073" i="1"/>
  <c r="B2074" i="1"/>
  <c r="B2075" i="1"/>
  <c r="B2076" i="1"/>
  <c r="B2077" i="1"/>
  <c r="B2078" i="1"/>
  <c r="B2079" i="1"/>
  <c r="B2080" i="1"/>
  <c r="B2081" i="1"/>
  <c r="B2082" i="1"/>
  <c r="B2083" i="1"/>
  <c r="B2084" i="1"/>
  <c r="B2085" i="1"/>
  <c r="B2086" i="1"/>
  <c r="B2087" i="1"/>
  <c r="B2088" i="1"/>
  <c r="B2089" i="1"/>
  <c r="B2090" i="1"/>
  <c r="B2091" i="1"/>
  <c r="B2092" i="1"/>
  <c r="B2093" i="1"/>
  <c r="B2094" i="1"/>
  <c r="B2095" i="1"/>
  <c r="B2096" i="1"/>
  <c r="B2097" i="1"/>
  <c r="B2098" i="1"/>
  <c r="B2099" i="1"/>
  <c r="B2100" i="1"/>
  <c r="B2101" i="1"/>
  <c r="B2102" i="1"/>
  <c r="B2103" i="1"/>
  <c r="B2104" i="1"/>
  <c r="B2105" i="1"/>
  <c r="B2106" i="1"/>
  <c r="B2107" i="1"/>
  <c r="B2108" i="1"/>
  <c r="B2109" i="1"/>
  <c r="B2110" i="1"/>
  <c r="B2111" i="1"/>
  <c r="B2112" i="1"/>
  <c r="B2113" i="1"/>
  <c r="B2114" i="1"/>
  <c r="B2115" i="1"/>
  <c r="B2116" i="1"/>
  <c r="B2117" i="1"/>
  <c r="B2118" i="1"/>
  <c r="B2119" i="1"/>
  <c r="B2120" i="1"/>
  <c r="B2121" i="1"/>
  <c r="B2122" i="1"/>
  <c r="B2123" i="1"/>
  <c r="B2124" i="1"/>
  <c r="B2125" i="1"/>
  <c r="B2126" i="1"/>
  <c r="B2127" i="1"/>
  <c r="B2128" i="1"/>
  <c r="B2129" i="1"/>
  <c r="B2130" i="1"/>
  <c r="B2131" i="1"/>
  <c r="B2132" i="1"/>
  <c r="B2133" i="1"/>
  <c r="B2134" i="1"/>
  <c r="B2135" i="1"/>
  <c r="B2136" i="1"/>
  <c r="B2137" i="1"/>
  <c r="B2138" i="1"/>
  <c r="B2139" i="1"/>
  <c r="B2140" i="1"/>
  <c r="B2141" i="1"/>
  <c r="B2142" i="1"/>
  <c r="B2143" i="1"/>
  <c r="B2144" i="1"/>
  <c r="B2145" i="1"/>
  <c r="B2146" i="1"/>
  <c r="B2147" i="1"/>
  <c r="B2148" i="1"/>
  <c r="B2149" i="1"/>
  <c r="B2150" i="1"/>
  <c r="B2151" i="1"/>
  <c r="B2152" i="1"/>
  <c r="B2153" i="1"/>
  <c r="B2154" i="1"/>
  <c r="B2155" i="1"/>
  <c r="B2156" i="1"/>
  <c r="B2157" i="1"/>
  <c r="B2158" i="1"/>
  <c r="B2159" i="1"/>
  <c r="B2160" i="1"/>
  <c r="B2161" i="1"/>
  <c r="B2162" i="1"/>
  <c r="B2163" i="1"/>
  <c r="B2164" i="1"/>
  <c r="B2165" i="1"/>
  <c r="B2166" i="1"/>
  <c r="B2167" i="1"/>
  <c r="B2168" i="1"/>
  <c r="B2169" i="1"/>
  <c r="B2170" i="1"/>
  <c r="B2171" i="1"/>
  <c r="B2172" i="1"/>
  <c r="B2173" i="1"/>
  <c r="B2174" i="1"/>
  <c r="B2175" i="1"/>
  <c r="B2176" i="1"/>
  <c r="B2177" i="1"/>
  <c r="B2178" i="1"/>
  <c r="B2179" i="1"/>
  <c r="B2180" i="1"/>
  <c r="B2181" i="1"/>
  <c r="B2182" i="1"/>
  <c r="B2183" i="1"/>
  <c r="B2184" i="1"/>
  <c r="B2185" i="1"/>
  <c r="B2186" i="1"/>
  <c r="B2187" i="1"/>
  <c r="B2188" i="1"/>
  <c r="B2189" i="1"/>
  <c r="B2190" i="1"/>
  <c r="B2191" i="1"/>
  <c r="B2192" i="1"/>
  <c r="B2193" i="1"/>
  <c r="B2194" i="1"/>
  <c r="B2195" i="1"/>
  <c r="B2196" i="1"/>
  <c r="B2197" i="1"/>
  <c r="B2198" i="1"/>
  <c r="B2199" i="1"/>
  <c r="B2200" i="1"/>
  <c r="B2201" i="1"/>
  <c r="B2202" i="1"/>
  <c r="B2203" i="1"/>
  <c r="B2204" i="1"/>
  <c r="B2205" i="1"/>
  <c r="B2206" i="1"/>
  <c r="B2207" i="1"/>
  <c r="B2208" i="1"/>
  <c r="B2209" i="1"/>
  <c r="B2210" i="1"/>
  <c r="B2211" i="1"/>
  <c r="B2212" i="1"/>
  <c r="B2213" i="1"/>
  <c r="B2214" i="1"/>
  <c r="B2215" i="1"/>
  <c r="B2216" i="1"/>
  <c r="B2217" i="1"/>
  <c r="B2218" i="1"/>
  <c r="B2219" i="1"/>
  <c r="B2220" i="1"/>
  <c r="B2221" i="1"/>
  <c r="B2222" i="1"/>
  <c r="B2223" i="1"/>
  <c r="B2224" i="1"/>
  <c r="B2225" i="1"/>
  <c r="B2226" i="1"/>
  <c r="B2227" i="1"/>
  <c r="B2228" i="1"/>
  <c r="B2229" i="1"/>
  <c r="B2230" i="1"/>
  <c r="B2231" i="1"/>
  <c r="B2232" i="1"/>
  <c r="B2233" i="1"/>
  <c r="B2234" i="1"/>
  <c r="B2235" i="1"/>
  <c r="B2236" i="1"/>
  <c r="B2237" i="1"/>
  <c r="B2238" i="1"/>
  <c r="B2239" i="1"/>
  <c r="B2240" i="1"/>
  <c r="B2241" i="1"/>
  <c r="B2242" i="1"/>
  <c r="B2243" i="1"/>
  <c r="B2244" i="1"/>
  <c r="B2245" i="1"/>
  <c r="B2246" i="1"/>
  <c r="B2247" i="1"/>
  <c r="B2248" i="1"/>
  <c r="B2249" i="1"/>
  <c r="B2250" i="1"/>
  <c r="B2251" i="1"/>
  <c r="B2252" i="1"/>
  <c r="B2253" i="1"/>
  <c r="B2254" i="1"/>
  <c r="B2255" i="1"/>
  <c r="B2256" i="1"/>
  <c r="B2257" i="1"/>
  <c r="B2258" i="1"/>
  <c r="B2259" i="1"/>
  <c r="B2260" i="1"/>
  <c r="B2261" i="1"/>
  <c r="B2262" i="1"/>
  <c r="B2263" i="1"/>
  <c r="B2264" i="1"/>
  <c r="B2265" i="1"/>
  <c r="B2266" i="1"/>
  <c r="B2267" i="1"/>
  <c r="B2268" i="1"/>
  <c r="B2269" i="1"/>
  <c r="B2270" i="1"/>
  <c r="B2271" i="1"/>
  <c r="B2272" i="1"/>
  <c r="B2273" i="1"/>
  <c r="B2274" i="1"/>
  <c r="B2275" i="1"/>
  <c r="B2276" i="1"/>
  <c r="B2277" i="1"/>
  <c r="B2278" i="1"/>
  <c r="B2279" i="1"/>
  <c r="B2280" i="1"/>
  <c r="B2281" i="1"/>
  <c r="B2282" i="1"/>
  <c r="B2283" i="1"/>
  <c r="B2284" i="1"/>
  <c r="B2285" i="1"/>
  <c r="B2286" i="1"/>
  <c r="B2287" i="1"/>
  <c r="B2288" i="1"/>
  <c r="B2289" i="1"/>
  <c r="B2290" i="1"/>
  <c r="B2291" i="1"/>
  <c r="B2292" i="1"/>
  <c r="B2293" i="1"/>
  <c r="B2294" i="1"/>
  <c r="B2295" i="1"/>
  <c r="B2296" i="1"/>
  <c r="B2297" i="1"/>
  <c r="B2298" i="1"/>
  <c r="B2299" i="1"/>
  <c r="B2300" i="1"/>
  <c r="B2301" i="1"/>
  <c r="B2302" i="1"/>
  <c r="B2303" i="1"/>
  <c r="B2304" i="1"/>
  <c r="B2305" i="1"/>
  <c r="B2306" i="1"/>
  <c r="B2307" i="1"/>
  <c r="B2308" i="1"/>
  <c r="B2309" i="1"/>
  <c r="B2310" i="1"/>
  <c r="B2311" i="1"/>
  <c r="B2312" i="1"/>
  <c r="B2313" i="1"/>
  <c r="B2314" i="1"/>
  <c r="B2315" i="1"/>
  <c r="B2316" i="1"/>
  <c r="B2317" i="1"/>
  <c r="B2318" i="1"/>
  <c r="B2319" i="1"/>
  <c r="B2320" i="1"/>
  <c r="B2321" i="1"/>
  <c r="B2322" i="1"/>
  <c r="B2323" i="1"/>
  <c r="B2324" i="1"/>
  <c r="B2325" i="1"/>
  <c r="B2326" i="1"/>
  <c r="B2327" i="1"/>
  <c r="B2328" i="1"/>
  <c r="B2329" i="1"/>
  <c r="B2330" i="1"/>
  <c r="B2331" i="1"/>
  <c r="B2332" i="1"/>
  <c r="B2333" i="1"/>
  <c r="B2334" i="1"/>
  <c r="B2335" i="1"/>
  <c r="B2336" i="1"/>
  <c r="B2337" i="1"/>
  <c r="B2338" i="1"/>
  <c r="B2339" i="1"/>
  <c r="B2340" i="1"/>
  <c r="B2341" i="1"/>
  <c r="B2342" i="1"/>
  <c r="B2343" i="1"/>
  <c r="B2344" i="1"/>
  <c r="B2345" i="1"/>
  <c r="B2346" i="1"/>
  <c r="B2347" i="1"/>
  <c r="B2348" i="1"/>
  <c r="B2349" i="1"/>
  <c r="B2350" i="1"/>
  <c r="B2351" i="1"/>
  <c r="B2352" i="1"/>
  <c r="B2353" i="1"/>
  <c r="B2354" i="1"/>
  <c r="B2355" i="1"/>
  <c r="B2356" i="1"/>
  <c r="B2357" i="1"/>
  <c r="B2358" i="1"/>
  <c r="B2359" i="1"/>
  <c r="B2360" i="1"/>
  <c r="B2361" i="1"/>
  <c r="B2362" i="1"/>
  <c r="B2363" i="1"/>
  <c r="B2364" i="1"/>
  <c r="B2365" i="1"/>
  <c r="B2366" i="1"/>
  <c r="B2367" i="1"/>
  <c r="B2368" i="1"/>
  <c r="B2369" i="1"/>
  <c r="B2370" i="1"/>
  <c r="B2371" i="1"/>
  <c r="B2372" i="1"/>
  <c r="B2373" i="1"/>
  <c r="B2374" i="1"/>
  <c r="B2375" i="1"/>
  <c r="B2376" i="1"/>
  <c r="B2377" i="1"/>
  <c r="B2378" i="1"/>
  <c r="B2379" i="1"/>
  <c r="B2380" i="1"/>
  <c r="B2381" i="1"/>
  <c r="B2382" i="1"/>
  <c r="B2383" i="1"/>
  <c r="B2384" i="1"/>
  <c r="B2385" i="1"/>
  <c r="B2386" i="1"/>
  <c r="B2387" i="1"/>
  <c r="B2388" i="1"/>
  <c r="B2389" i="1"/>
  <c r="B2390" i="1"/>
  <c r="B2391" i="1"/>
  <c r="B2392" i="1"/>
  <c r="B2393" i="1"/>
  <c r="B2394" i="1"/>
  <c r="B2395" i="1"/>
  <c r="B2396" i="1"/>
  <c r="B2397" i="1"/>
  <c r="B2398" i="1"/>
  <c r="B2399" i="1"/>
  <c r="B2400" i="1"/>
  <c r="B2401" i="1"/>
  <c r="B2402" i="1"/>
  <c r="B2403" i="1"/>
  <c r="B2404" i="1"/>
  <c r="B2405" i="1"/>
  <c r="B2406" i="1"/>
  <c r="B2407" i="1"/>
  <c r="B2408" i="1"/>
  <c r="B2409" i="1"/>
  <c r="B2410" i="1"/>
  <c r="B2411" i="1"/>
  <c r="B2412" i="1"/>
  <c r="B2413" i="1"/>
  <c r="B2414" i="1"/>
  <c r="B2415" i="1"/>
  <c r="B2416" i="1"/>
  <c r="B2417" i="1"/>
  <c r="B2418" i="1"/>
  <c r="B2419" i="1"/>
  <c r="B2420" i="1"/>
  <c r="B2421" i="1"/>
  <c r="B2422" i="1"/>
  <c r="B2423" i="1"/>
  <c r="B2424" i="1"/>
  <c r="B2425" i="1"/>
  <c r="B2426" i="1"/>
  <c r="B2427" i="1"/>
  <c r="B2428" i="1"/>
  <c r="B2429" i="1"/>
  <c r="B2430" i="1"/>
  <c r="B2431" i="1"/>
  <c r="B2432" i="1"/>
  <c r="B2433" i="1"/>
  <c r="B2434" i="1"/>
  <c r="B2435" i="1"/>
  <c r="B2436" i="1"/>
  <c r="B2437" i="1"/>
  <c r="B2438" i="1"/>
  <c r="B2439" i="1"/>
  <c r="B2440" i="1"/>
  <c r="B2441" i="1"/>
  <c r="B2442" i="1"/>
  <c r="B2443" i="1"/>
  <c r="B2444" i="1"/>
  <c r="B2445" i="1"/>
  <c r="B2446" i="1"/>
  <c r="B2447" i="1"/>
  <c r="B2448" i="1"/>
  <c r="B2449" i="1"/>
  <c r="B2450" i="1"/>
  <c r="B2451" i="1"/>
  <c r="B2452" i="1"/>
  <c r="B2453" i="1"/>
  <c r="B2454" i="1"/>
  <c r="B2455" i="1"/>
  <c r="B2456" i="1"/>
  <c r="B2457" i="1"/>
  <c r="B2458" i="1"/>
  <c r="B2459" i="1"/>
  <c r="B2460" i="1"/>
  <c r="B2461" i="1"/>
  <c r="B2462" i="1"/>
  <c r="B2463" i="1"/>
  <c r="B2464" i="1"/>
  <c r="B2465" i="1"/>
  <c r="B2466" i="1"/>
  <c r="B2467" i="1"/>
  <c r="B2468" i="1"/>
  <c r="B2469" i="1"/>
  <c r="B2470" i="1"/>
  <c r="B2471" i="1"/>
  <c r="B2472" i="1"/>
  <c r="B2473" i="1"/>
  <c r="B2474" i="1"/>
  <c r="B2475" i="1"/>
  <c r="B2476" i="1"/>
  <c r="B2477" i="1"/>
  <c r="B2478" i="1"/>
  <c r="B2479" i="1"/>
  <c r="B2480" i="1"/>
  <c r="B2481" i="1"/>
  <c r="B2482" i="1"/>
  <c r="B2483" i="1"/>
  <c r="B2484" i="1"/>
  <c r="B2485" i="1"/>
  <c r="B2486" i="1"/>
  <c r="B2487" i="1"/>
  <c r="B2488" i="1"/>
  <c r="B2489" i="1"/>
  <c r="B2490" i="1"/>
  <c r="B2491" i="1"/>
  <c r="B2492" i="1"/>
  <c r="B2493" i="1"/>
  <c r="B2494" i="1"/>
  <c r="B2495" i="1"/>
  <c r="B2496" i="1"/>
  <c r="B2497" i="1"/>
  <c r="B2498" i="1"/>
  <c r="B2499" i="1"/>
  <c r="B2500" i="1"/>
  <c r="B2501" i="1"/>
  <c r="B2502" i="1"/>
  <c r="B2503" i="1"/>
  <c r="B2504" i="1"/>
  <c r="B2505" i="1"/>
  <c r="B2506" i="1"/>
  <c r="B2507" i="1"/>
  <c r="B2508" i="1"/>
  <c r="B2509" i="1"/>
  <c r="B2510" i="1"/>
  <c r="B2511" i="1"/>
  <c r="B2512" i="1"/>
  <c r="B2513" i="1"/>
  <c r="B2514" i="1"/>
  <c r="B2515" i="1"/>
  <c r="B2516" i="1"/>
  <c r="B2517" i="1"/>
  <c r="B2518" i="1"/>
  <c r="B2519" i="1"/>
  <c r="B2520" i="1"/>
  <c r="B2521" i="1"/>
  <c r="B2522" i="1"/>
  <c r="B2523" i="1"/>
  <c r="B2524" i="1"/>
  <c r="B2525" i="1"/>
  <c r="B2526" i="1"/>
  <c r="B2527" i="1"/>
  <c r="B2528" i="1"/>
  <c r="B2529" i="1"/>
  <c r="B2530" i="1"/>
  <c r="B2531" i="1"/>
  <c r="B2532" i="1"/>
  <c r="B2533" i="1"/>
  <c r="B2534" i="1"/>
  <c r="B2535" i="1"/>
  <c r="B2536" i="1"/>
  <c r="B2537" i="1"/>
  <c r="B2538" i="1"/>
  <c r="B2539" i="1"/>
  <c r="B2540" i="1"/>
  <c r="B2541" i="1"/>
  <c r="B2542" i="1"/>
  <c r="B2543" i="1"/>
  <c r="B2544" i="1"/>
  <c r="B2545" i="1"/>
  <c r="B2546" i="1"/>
  <c r="B2547" i="1"/>
  <c r="B2548" i="1"/>
  <c r="B2549" i="1"/>
  <c r="B2550" i="1"/>
  <c r="B2551" i="1"/>
  <c r="B2552" i="1"/>
  <c r="B2553" i="1"/>
  <c r="B2554" i="1"/>
  <c r="B2555" i="1"/>
  <c r="B2556" i="1"/>
  <c r="B2557" i="1"/>
  <c r="B2558" i="1"/>
  <c r="B2559" i="1"/>
  <c r="B2560" i="1"/>
  <c r="B2561" i="1"/>
  <c r="B2562" i="1"/>
  <c r="B2563" i="1"/>
  <c r="B2564" i="1"/>
  <c r="B2565" i="1"/>
  <c r="B2566" i="1"/>
  <c r="B2567" i="1"/>
  <c r="B2568" i="1"/>
  <c r="B2569" i="1"/>
  <c r="B2570" i="1"/>
  <c r="B2571" i="1"/>
  <c r="B2572" i="1"/>
  <c r="B2573" i="1"/>
  <c r="B2574" i="1"/>
  <c r="B2575" i="1"/>
  <c r="B2576" i="1"/>
  <c r="B2577" i="1"/>
  <c r="B2578" i="1"/>
  <c r="B2579" i="1"/>
  <c r="B2580" i="1"/>
  <c r="B2581" i="1"/>
  <c r="B2582" i="1"/>
  <c r="B2583" i="1"/>
  <c r="B2584" i="1"/>
  <c r="B2585" i="1"/>
  <c r="B2586" i="1"/>
  <c r="B2587" i="1"/>
  <c r="B2588" i="1"/>
  <c r="B2589" i="1"/>
  <c r="B2590" i="1"/>
  <c r="B2591" i="1"/>
  <c r="B2592" i="1"/>
  <c r="B2593" i="1"/>
  <c r="B2594" i="1"/>
  <c r="B2595" i="1"/>
  <c r="B2596" i="1"/>
  <c r="B2597" i="1"/>
  <c r="B2598" i="1"/>
  <c r="B2599" i="1"/>
  <c r="B2600" i="1"/>
  <c r="B2601" i="1"/>
  <c r="B2602" i="1"/>
  <c r="B2603" i="1"/>
  <c r="B2604" i="1"/>
  <c r="B2605" i="1"/>
  <c r="B2606" i="1"/>
  <c r="B2607" i="1"/>
  <c r="B2608" i="1"/>
  <c r="B2609" i="1"/>
  <c r="B2610" i="1"/>
  <c r="B2611" i="1"/>
  <c r="B2612" i="1"/>
  <c r="B2613" i="1"/>
  <c r="B2614" i="1"/>
  <c r="B2615" i="1"/>
  <c r="B2616" i="1"/>
  <c r="B2617" i="1"/>
  <c r="B2618" i="1"/>
  <c r="B2619" i="1"/>
  <c r="B2620" i="1"/>
  <c r="B2621" i="1"/>
  <c r="B2622" i="1"/>
  <c r="B2623" i="1"/>
  <c r="B2624" i="1"/>
  <c r="B2625" i="1"/>
  <c r="B2626" i="1"/>
  <c r="B2627" i="1"/>
  <c r="B2628" i="1"/>
  <c r="B2629" i="1"/>
  <c r="B2630" i="1"/>
  <c r="B2631" i="1"/>
  <c r="B2632" i="1"/>
  <c r="B2633" i="1"/>
  <c r="B2634" i="1"/>
  <c r="B2635" i="1"/>
  <c r="B2636" i="1"/>
  <c r="B2637" i="1"/>
  <c r="B2638" i="1"/>
  <c r="B2639" i="1"/>
  <c r="B2640" i="1"/>
  <c r="B2641" i="1"/>
  <c r="B2642" i="1"/>
  <c r="B2643" i="1"/>
  <c r="B2644" i="1"/>
  <c r="B2645" i="1"/>
  <c r="B2646" i="1"/>
  <c r="B2647" i="1"/>
  <c r="B2648" i="1"/>
  <c r="B2649" i="1"/>
  <c r="B2650" i="1"/>
  <c r="B2651" i="1"/>
  <c r="B2652" i="1"/>
  <c r="B2653" i="1"/>
  <c r="B2654" i="1"/>
  <c r="B2655" i="1"/>
  <c r="B2656" i="1"/>
  <c r="B2657" i="1"/>
  <c r="B2658" i="1"/>
  <c r="B2659" i="1"/>
  <c r="B2660" i="1"/>
  <c r="B2661" i="1"/>
  <c r="B2662" i="1"/>
  <c r="B2663" i="1"/>
  <c r="B2664" i="1"/>
  <c r="B2665" i="1"/>
  <c r="B2666" i="1"/>
  <c r="B2667" i="1"/>
  <c r="B2668" i="1"/>
  <c r="B2669" i="1"/>
  <c r="B2670" i="1"/>
  <c r="B2671" i="1"/>
  <c r="B2672" i="1"/>
  <c r="B2673" i="1"/>
  <c r="B2674" i="1"/>
  <c r="B2675" i="1"/>
  <c r="B2676" i="1"/>
  <c r="B2677" i="1"/>
  <c r="B2678" i="1"/>
  <c r="B2679" i="1"/>
  <c r="B2680" i="1"/>
  <c r="B2681" i="1"/>
  <c r="B2682" i="1"/>
  <c r="B2683" i="1"/>
  <c r="B2684" i="1"/>
  <c r="B2685" i="1"/>
  <c r="B2686" i="1"/>
  <c r="B2687" i="1"/>
  <c r="B2688" i="1"/>
  <c r="B2689" i="1"/>
  <c r="B2690" i="1"/>
  <c r="B2691" i="1"/>
  <c r="B2692" i="1"/>
  <c r="B2693" i="1"/>
  <c r="B2694" i="1"/>
  <c r="B2695" i="1"/>
  <c r="B2696" i="1"/>
  <c r="B2697" i="1"/>
  <c r="B2698" i="1"/>
  <c r="B2699" i="1"/>
  <c r="B2700" i="1"/>
  <c r="B2701" i="1"/>
  <c r="B2702" i="1"/>
  <c r="B2703" i="1"/>
  <c r="B2704" i="1"/>
  <c r="B2705" i="1"/>
  <c r="B2706" i="1"/>
  <c r="B2707" i="1"/>
  <c r="B2708" i="1"/>
  <c r="B2709" i="1"/>
  <c r="B2710" i="1"/>
  <c r="B2711" i="1"/>
  <c r="B2712" i="1"/>
  <c r="B2713" i="1"/>
  <c r="B2714" i="1"/>
  <c r="B2715" i="1"/>
  <c r="B2716" i="1"/>
  <c r="B2717" i="1"/>
  <c r="B2718" i="1"/>
  <c r="B2719" i="1"/>
  <c r="B2720" i="1"/>
  <c r="B2721" i="1"/>
  <c r="B2722" i="1"/>
  <c r="B2723" i="1"/>
  <c r="B2724" i="1"/>
  <c r="B2725" i="1"/>
  <c r="B2726" i="1"/>
  <c r="B2727" i="1"/>
  <c r="B2728" i="1"/>
  <c r="B2729" i="1"/>
  <c r="B2730" i="1"/>
  <c r="B2731" i="1"/>
  <c r="B2732" i="1"/>
  <c r="B2733" i="1"/>
  <c r="B2734" i="1"/>
  <c r="B2735" i="1"/>
  <c r="B2736" i="1"/>
  <c r="B2737" i="1"/>
  <c r="B2738" i="1"/>
  <c r="B2739" i="1"/>
  <c r="B2740" i="1"/>
  <c r="B2741" i="1"/>
  <c r="B2742" i="1"/>
  <c r="B2743" i="1"/>
  <c r="B2744" i="1"/>
  <c r="B2745" i="1"/>
  <c r="B2746" i="1"/>
  <c r="B2747" i="1"/>
  <c r="B2748" i="1"/>
  <c r="B2749" i="1"/>
  <c r="B2750" i="1"/>
  <c r="B2751" i="1"/>
  <c r="B2752" i="1"/>
  <c r="B2753" i="1"/>
  <c r="B2754" i="1"/>
  <c r="B2755" i="1"/>
  <c r="B2756" i="1"/>
  <c r="B2757" i="1"/>
  <c r="B2758" i="1"/>
  <c r="B2759" i="1"/>
  <c r="B2760" i="1"/>
  <c r="B2761" i="1"/>
  <c r="B2762" i="1"/>
  <c r="B2763" i="1"/>
  <c r="B2764" i="1"/>
  <c r="B2765" i="1"/>
  <c r="B2766" i="1"/>
  <c r="B2767" i="1"/>
  <c r="B2768" i="1"/>
  <c r="B2769" i="1"/>
  <c r="B2770" i="1"/>
  <c r="B2771" i="1"/>
  <c r="B2772" i="1"/>
  <c r="B2773" i="1"/>
  <c r="B2774" i="1"/>
  <c r="B2775" i="1"/>
  <c r="B2776" i="1"/>
  <c r="B2777" i="1"/>
  <c r="B2778" i="1"/>
  <c r="B2779" i="1"/>
  <c r="B2780" i="1"/>
  <c r="B2781" i="1"/>
  <c r="B2782" i="1"/>
  <c r="B2783" i="1"/>
  <c r="B2784" i="1"/>
  <c r="B2785" i="1"/>
  <c r="B2786" i="1"/>
  <c r="B2787" i="1"/>
  <c r="B2788" i="1"/>
  <c r="B2789" i="1"/>
  <c r="B2790" i="1"/>
  <c r="B2791" i="1"/>
  <c r="B2792" i="1"/>
  <c r="B2793" i="1"/>
  <c r="B2794" i="1"/>
  <c r="B2795" i="1"/>
  <c r="B2796" i="1"/>
  <c r="B2797" i="1"/>
  <c r="B2798" i="1"/>
  <c r="B2799" i="1"/>
  <c r="B2800" i="1"/>
  <c r="B2801" i="1"/>
  <c r="B2802" i="1"/>
  <c r="B2803" i="1"/>
  <c r="B2804" i="1"/>
  <c r="B2805" i="1"/>
  <c r="B2806" i="1"/>
  <c r="B2807" i="1"/>
  <c r="B2808" i="1"/>
  <c r="B2809" i="1"/>
  <c r="B2810" i="1"/>
  <c r="B2811" i="1"/>
  <c r="B2812" i="1"/>
  <c r="B2813" i="1"/>
  <c r="B2814" i="1"/>
  <c r="B2815" i="1"/>
  <c r="B2816" i="1"/>
  <c r="B2817" i="1"/>
  <c r="B2818" i="1"/>
  <c r="B2819" i="1"/>
  <c r="B2820" i="1"/>
  <c r="B2821" i="1"/>
  <c r="B2822" i="1"/>
  <c r="B2823" i="1"/>
  <c r="B2824" i="1"/>
  <c r="B2825" i="1"/>
  <c r="B2826" i="1"/>
  <c r="B2827" i="1"/>
  <c r="B2828" i="1"/>
  <c r="B2829" i="1"/>
  <c r="B2830" i="1"/>
  <c r="B2831" i="1"/>
  <c r="B2832" i="1"/>
  <c r="B2833" i="1"/>
  <c r="B2834" i="1"/>
  <c r="B2835" i="1"/>
  <c r="B2836" i="1"/>
  <c r="B2837" i="1"/>
  <c r="B2838" i="1"/>
  <c r="B2839" i="1"/>
  <c r="B2840" i="1"/>
  <c r="B2841" i="1"/>
  <c r="B2842" i="1"/>
  <c r="B2843" i="1"/>
  <c r="B2844" i="1"/>
  <c r="B2845" i="1"/>
  <c r="B2846" i="1"/>
  <c r="B2847" i="1"/>
  <c r="B2848" i="1"/>
  <c r="B2849" i="1"/>
  <c r="B2850" i="1"/>
  <c r="B2851" i="1"/>
  <c r="B2852" i="1"/>
  <c r="B2853" i="1"/>
  <c r="B2854" i="1"/>
  <c r="B2855" i="1"/>
  <c r="B2856" i="1"/>
  <c r="B2857" i="1"/>
  <c r="B2858" i="1"/>
  <c r="B2859" i="1"/>
  <c r="B2860" i="1"/>
  <c r="B2861" i="1"/>
  <c r="B2862" i="1"/>
  <c r="B2863" i="1"/>
  <c r="B2864" i="1"/>
  <c r="B2865" i="1"/>
  <c r="B2866" i="1"/>
  <c r="B2867" i="1"/>
  <c r="B2868" i="1"/>
  <c r="B2869" i="1"/>
  <c r="B2870" i="1"/>
  <c r="B2871" i="1"/>
  <c r="B2872" i="1"/>
  <c r="B2873" i="1"/>
  <c r="B2874" i="1"/>
  <c r="B2875" i="1"/>
  <c r="B2876" i="1"/>
  <c r="B2877" i="1"/>
  <c r="B2878" i="1"/>
  <c r="B2879" i="1"/>
  <c r="B2880" i="1"/>
  <c r="B2881" i="1"/>
  <c r="B2882" i="1"/>
  <c r="B2883" i="1"/>
  <c r="B2884" i="1"/>
  <c r="B2885" i="1"/>
  <c r="B2886" i="1"/>
  <c r="B2887" i="1"/>
  <c r="B2888" i="1"/>
  <c r="B2889" i="1"/>
  <c r="B2890" i="1"/>
  <c r="B2891" i="1"/>
  <c r="B2892" i="1"/>
  <c r="B2893" i="1"/>
  <c r="B2894" i="1"/>
  <c r="B2895" i="1"/>
  <c r="B2896" i="1"/>
  <c r="B2897" i="1"/>
  <c r="B2898" i="1"/>
  <c r="B2899" i="1"/>
  <c r="B2900" i="1"/>
  <c r="B2901" i="1"/>
  <c r="B2902" i="1"/>
  <c r="B2903" i="1"/>
  <c r="B2904" i="1"/>
  <c r="B2905" i="1"/>
  <c r="B2906" i="1"/>
  <c r="B2907" i="1"/>
  <c r="B2908" i="1"/>
  <c r="B2909" i="1"/>
  <c r="B2910" i="1"/>
  <c r="B2911" i="1"/>
  <c r="B2912" i="1"/>
  <c r="B2913" i="1"/>
  <c r="B2914" i="1"/>
  <c r="B2915" i="1"/>
  <c r="B2916" i="1"/>
  <c r="B2917" i="1"/>
  <c r="B2918" i="1"/>
  <c r="B2919" i="1"/>
  <c r="B2920" i="1"/>
  <c r="B2921" i="1"/>
  <c r="B2922" i="1"/>
  <c r="B2923" i="1"/>
  <c r="B2924" i="1"/>
  <c r="B2925" i="1"/>
  <c r="B2926" i="1"/>
  <c r="B2927" i="1"/>
  <c r="B2928" i="1"/>
  <c r="B2929" i="1"/>
  <c r="B2930" i="1"/>
  <c r="B2931" i="1"/>
  <c r="B2932" i="1"/>
  <c r="B2933" i="1"/>
  <c r="B2934" i="1"/>
  <c r="B2935" i="1"/>
  <c r="B2936" i="1"/>
  <c r="B2937" i="1"/>
  <c r="B2938" i="1"/>
  <c r="B2939" i="1"/>
  <c r="B2940" i="1"/>
  <c r="B2941" i="1"/>
  <c r="B2942" i="1"/>
  <c r="B2943" i="1"/>
  <c r="B2944" i="1"/>
  <c r="B2945" i="1"/>
  <c r="B2946" i="1"/>
  <c r="B2947" i="1"/>
  <c r="B2948" i="1"/>
  <c r="B2949" i="1"/>
  <c r="B2950" i="1"/>
  <c r="B2951" i="1"/>
  <c r="B2952" i="1"/>
  <c r="B2953" i="1"/>
  <c r="B2954" i="1"/>
  <c r="B2955" i="1"/>
  <c r="B2956" i="1"/>
  <c r="B2957" i="1"/>
  <c r="B2958" i="1"/>
  <c r="B2959" i="1"/>
  <c r="B2960" i="1"/>
  <c r="B2961" i="1"/>
  <c r="B2962" i="1"/>
  <c r="B2963" i="1"/>
  <c r="B2964" i="1"/>
  <c r="B2965" i="1"/>
  <c r="B2966" i="1"/>
  <c r="B2967" i="1"/>
  <c r="B2968" i="1"/>
  <c r="B2969" i="1"/>
  <c r="B2970" i="1"/>
  <c r="B2971" i="1"/>
  <c r="B2972" i="1"/>
  <c r="B2973" i="1"/>
  <c r="B2974" i="1"/>
  <c r="B2975" i="1"/>
  <c r="B2976" i="1"/>
  <c r="B2977" i="1"/>
  <c r="B2978" i="1"/>
  <c r="B2979" i="1"/>
  <c r="B2980" i="1"/>
  <c r="B2981" i="1"/>
  <c r="B2982" i="1"/>
  <c r="B2983" i="1"/>
  <c r="B2984" i="1"/>
  <c r="B2985" i="1"/>
  <c r="B2986" i="1"/>
  <c r="B2987" i="1"/>
  <c r="B2988" i="1"/>
  <c r="B2989" i="1"/>
  <c r="B2990" i="1"/>
  <c r="B2991" i="1"/>
  <c r="B2992" i="1"/>
  <c r="B2993" i="1"/>
  <c r="B2994" i="1"/>
  <c r="B2995" i="1"/>
  <c r="B2996" i="1"/>
  <c r="B2997" i="1"/>
  <c r="B2998" i="1"/>
  <c r="B2999" i="1"/>
  <c r="B3000" i="1"/>
  <c r="B3001" i="1"/>
  <c r="B3002" i="1"/>
  <c r="B3003" i="1"/>
  <c r="B3004" i="1"/>
  <c r="B3005" i="1"/>
  <c r="B3006" i="1"/>
  <c r="B3007" i="1"/>
  <c r="B3008" i="1"/>
  <c r="B3009" i="1"/>
  <c r="B3010" i="1"/>
  <c r="B3011" i="1"/>
  <c r="B3012" i="1"/>
  <c r="B3013" i="1"/>
  <c r="B3014" i="1"/>
  <c r="B3015" i="1"/>
  <c r="B3016" i="1"/>
  <c r="B3017" i="1"/>
  <c r="B3018" i="1"/>
  <c r="B3019" i="1"/>
  <c r="B3020" i="1"/>
  <c r="B3021" i="1"/>
  <c r="B3022" i="1"/>
  <c r="B3023" i="1"/>
  <c r="B3024" i="1"/>
  <c r="B3025" i="1"/>
  <c r="B3026" i="1"/>
  <c r="B3027" i="1"/>
  <c r="B3028" i="1"/>
  <c r="B3029" i="1"/>
  <c r="B3030" i="1"/>
  <c r="B3031" i="1"/>
  <c r="B3032" i="1"/>
  <c r="B3033" i="1"/>
  <c r="B3034" i="1"/>
  <c r="B3035" i="1"/>
  <c r="B3036" i="1"/>
  <c r="B3037" i="1"/>
  <c r="B3038" i="1"/>
  <c r="B3039" i="1"/>
  <c r="B3040" i="1"/>
  <c r="B3041" i="1"/>
  <c r="B3042" i="1"/>
  <c r="B3043" i="1"/>
  <c r="B3044" i="1"/>
  <c r="B3045" i="1"/>
  <c r="B3046" i="1"/>
  <c r="B3047" i="1"/>
  <c r="B3048" i="1"/>
  <c r="B3049" i="1"/>
  <c r="B3050" i="1"/>
  <c r="B3051" i="1"/>
  <c r="B3052" i="1"/>
  <c r="B3053" i="1"/>
  <c r="B3054" i="1"/>
  <c r="B3055" i="1"/>
  <c r="B3056" i="1"/>
  <c r="B3057" i="1"/>
  <c r="B3058" i="1"/>
  <c r="B3059" i="1"/>
  <c r="B3060" i="1"/>
  <c r="B3061" i="1"/>
  <c r="B3062" i="1"/>
  <c r="B3063" i="1"/>
  <c r="B3064" i="1"/>
  <c r="B3065" i="1"/>
  <c r="B3066" i="1"/>
  <c r="B3067" i="1"/>
  <c r="B3068" i="1"/>
  <c r="B3069" i="1"/>
  <c r="B3070" i="1"/>
  <c r="B3071" i="1"/>
  <c r="B3072" i="1"/>
  <c r="B3073" i="1"/>
  <c r="B3074" i="1"/>
  <c r="B3075" i="1"/>
  <c r="B3076" i="1"/>
  <c r="B3077" i="1"/>
  <c r="B3078" i="1"/>
  <c r="B3079" i="1"/>
  <c r="B3080" i="1"/>
  <c r="B3081" i="1"/>
  <c r="B3082" i="1"/>
  <c r="B3083" i="1"/>
  <c r="B3084" i="1"/>
  <c r="B3085" i="1"/>
  <c r="B3086" i="1"/>
  <c r="B3087" i="1"/>
  <c r="B3088" i="1"/>
  <c r="B3089" i="1"/>
  <c r="B3090" i="1"/>
  <c r="B3091" i="1"/>
  <c r="B3092" i="1"/>
  <c r="B3093" i="1"/>
  <c r="B3094" i="1"/>
  <c r="B3095" i="1"/>
  <c r="B3096" i="1"/>
  <c r="B3097" i="1"/>
  <c r="B3098" i="1"/>
  <c r="B3099" i="1"/>
  <c r="B3100" i="1"/>
  <c r="B3101" i="1"/>
  <c r="B3102" i="1"/>
  <c r="B3103" i="1"/>
  <c r="B3104" i="1"/>
  <c r="B3105" i="1"/>
  <c r="B3106" i="1"/>
  <c r="B3107" i="1"/>
  <c r="B3108" i="1"/>
  <c r="B3109" i="1"/>
  <c r="B3110" i="1"/>
  <c r="B3111" i="1"/>
  <c r="B3112" i="1"/>
  <c r="B3113" i="1"/>
  <c r="B3114" i="1"/>
  <c r="B3115" i="1"/>
  <c r="B3116" i="1"/>
  <c r="B3117" i="1"/>
  <c r="B3118" i="1"/>
  <c r="B3119" i="1"/>
  <c r="B3120" i="1"/>
  <c r="B3121" i="1"/>
  <c r="B3122" i="1"/>
  <c r="B3123" i="1"/>
  <c r="B3124" i="1"/>
  <c r="B3125" i="1"/>
  <c r="B3126" i="1"/>
  <c r="B3127" i="1"/>
  <c r="B3128" i="1"/>
  <c r="B3129" i="1"/>
  <c r="B3130" i="1"/>
  <c r="B3131" i="1"/>
  <c r="B3132" i="1"/>
  <c r="B3133" i="1"/>
  <c r="B3134" i="1"/>
  <c r="B3135" i="1"/>
  <c r="B3136" i="1"/>
  <c r="B3137" i="1"/>
  <c r="B3138" i="1"/>
  <c r="B3139" i="1"/>
  <c r="B3140" i="1"/>
  <c r="B3141" i="1"/>
  <c r="B3142" i="1"/>
  <c r="B3143" i="1"/>
  <c r="B3144" i="1"/>
  <c r="B3145" i="1"/>
  <c r="B3146" i="1"/>
  <c r="B3147" i="1"/>
  <c r="B3148" i="1"/>
  <c r="B3149" i="1"/>
  <c r="B3150" i="1"/>
  <c r="B3151" i="1"/>
  <c r="B3152" i="1"/>
  <c r="B3153" i="1"/>
  <c r="B3154" i="1"/>
  <c r="B3155" i="1"/>
  <c r="B3156" i="1"/>
  <c r="B3157" i="1"/>
  <c r="B3158" i="1"/>
  <c r="B3159" i="1"/>
  <c r="B3160" i="1"/>
  <c r="B3161" i="1"/>
  <c r="B3162" i="1"/>
  <c r="B3163" i="1"/>
  <c r="B3164" i="1"/>
  <c r="B3165" i="1"/>
  <c r="B3166" i="1"/>
  <c r="B3167" i="1"/>
  <c r="B3168" i="1"/>
  <c r="B3169" i="1"/>
  <c r="B3170" i="1"/>
  <c r="B3171" i="1"/>
  <c r="B3172" i="1"/>
  <c r="B3173" i="1"/>
  <c r="B3174" i="1"/>
  <c r="B3175" i="1"/>
  <c r="B3176" i="1"/>
  <c r="B3177" i="1"/>
  <c r="B3178" i="1"/>
  <c r="B3179" i="1"/>
  <c r="B3180" i="1"/>
  <c r="B3181" i="1"/>
  <c r="B3182" i="1"/>
  <c r="B3183" i="1"/>
  <c r="B3184" i="1"/>
  <c r="B3185" i="1"/>
  <c r="B3186" i="1"/>
  <c r="B3187" i="1"/>
  <c r="B3188" i="1"/>
  <c r="B3189" i="1"/>
  <c r="B3190" i="1"/>
  <c r="B3191" i="1"/>
  <c r="B3192" i="1"/>
  <c r="B3193" i="1"/>
  <c r="B3194" i="1"/>
  <c r="B3195" i="1"/>
  <c r="B3196" i="1"/>
  <c r="B3197" i="1"/>
  <c r="B3198" i="1"/>
  <c r="B3199" i="1"/>
  <c r="B3200" i="1"/>
  <c r="B3201" i="1"/>
  <c r="B3202" i="1"/>
  <c r="B3203" i="1"/>
  <c r="B3204" i="1"/>
  <c r="B3205" i="1"/>
  <c r="B3206" i="1"/>
  <c r="B3207" i="1"/>
  <c r="B3208" i="1"/>
  <c r="B3209" i="1"/>
  <c r="B3210" i="1"/>
  <c r="B3211" i="1"/>
  <c r="B3212" i="1"/>
  <c r="B3213" i="1"/>
  <c r="B3214" i="1"/>
  <c r="B3215" i="1"/>
  <c r="B3216" i="1"/>
  <c r="B3217" i="1"/>
  <c r="B3218" i="1"/>
  <c r="B3219" i="1"/>
  <c r="B3220" i="1"/>
  <c r="B3221" i="1"/>
  <c r="B3222" i="1"/>
  <c r="B3223" i="1"/>
  <c r="B3224" i="1"/>
  <c r="B3225" i="1"/>
  <c r="B3226" i="1"/>
  <c r="B3227" i="1"/>
  <c r="B3228" i="1"/>
  <c r="B3229" i="1"/>
  <c r="B3230" i="1"/>
  <c r="B3231" i="1"/>
  <c r="B3232" i="1"/>
  <c r="B3233" i="1"/>
  <c r="B3234" i="1"/>
  <c r="B3235" i="1"/>
  <c r="B3236" i="1"/>
  <c r="B3237" i="1"/>
  <c r="B3238" i="1"/>
  <c r="B3239" i="1"/>
  <c r="B3240" i="1"/>
  <c r="B3241" i="1"/>
  <c r="B3242" i="1"/>
  <c r="B3243" i="1"/>
  <c r="B3244" i="1"/>
  <c r="B3245" i="1"/>
  <c r="B3246" i="1"/>
  <c r="B3247" i="1"/>
  <c r="B3248" i="1"/>
  <c r="B3249" i="1"/>
  <c r="B3250" i="1"/>
  <c r="B3251" i="1"/>
  <c r="B3252" i="1"/>
  <c r="B3253" i="1"/>
  <c r="B3254" i="1"/>
  <c r="B3255" i="1"/>
  <c r="B3256" i="1"/>
  <c r="B3257" i="1"/>
  <c r="B3258" i="1"/>
  <c r="B3259" i="1"/>
  <c r="B3260" i="1"/>
  <c r="B3261" i="1"/>
  <c r="B3262" i="1"/>
  <c r="B3263" i="1"/>
  <c r="B3264" i="1"/>
  <c r="B3265" i="1"/>
  <c r="B3266" i="1"/>
  <c r="B3267" i="1"/>
  <c r="B3268" i="1"/>
  <c r="B3269" i="1"/>
  <c r="B3270" i="1"/>
  <c r="B3271" i="1"/>
  <c r="B3272" i="1"/>
  <c r="B3273" i="1"/>
  <c r="B3274" i="1"/>
  <c r="B3275" i="1"/>
  <c r="B3276" i="1"/>
  <c r="B3277" i="1"/>
  <c r="B3278" i="1"/>
  <c r="B3279" i="1"/>
  <c r="B3280" i="1"/>
  <c r="B3281" i="1"/>
  <c r="B3282" i="1"/>
  <c r="B3283" i="1"/>
  <c r="B3284" i="1"/>
  <c r="B3285" i="1"/>
  <c r="B3286" i="1"/>
  <c r="B3287" i="1"/>
  <c r="B3288" i="1"/>
  <c r="B3289" i="1"/>
  <c r="B3290" i="1"/>
  <c r="B3291" i="1"/>
  <c r="B3292" i="1"/>
  <c r="B3293" i="1"/>
  <c r="B3294" i="1"/>
  <c r="B3295" i="1"/>
  <c r="B3296" i="1"/>
  <c r="B3297" i="1"/>
  <c r="B3298" i="1"/>
  <c r="B3299" i="1"/>
  <c r="B3300" i="1"/>
  <c r="B3301" i="1"/>
  <c r="B3302" i="1"/>
  <c r="B3303" i="1"/>
  <c r="B3304" i="1"/>
  <c r="B3305" i="1"/>
  <c r="B3306" i="1"/>
  <c r="B3307" i="1"/>
  <c r="B3308" i="1"/>
  <c r="B3309" i="1"/>
  <c r="B3310" i="1"/>
  <c r="B3311" i="1"/>
  <c r="B3312" i="1"/>
  <c r="B3313" i="1"/>
  <c r="B3314" i="1"/>
  <c r="B3315" i="1"/>
  <c r="B3316" i="1"/>
  <c r="B3317" i="1"/>
  <c r="B3318" i="1"/>
  <c r="B3319" i="1"/>
  <c r="B3320" i="1"/>
  <c r="B3321" i="1"/>
  <c r="B3322" i="1"/>
  <c r="B3323" i="1"/>
  <c r="B3324" i="1"/>
  <c r="B3325" i="1"/>
  <c r="B3326" i="1"/>
  <c r="B3327" i="1"/>
  <c r="B3328" i="1"/>
  <c r="B3329" i="1"/>
  <c r="B3330" i="1"/>
  <c r="B3331" i="1"/>
  <c r="B3332" i="1"/>
  <c r="B3333" i="1"/>
  <c r="B3334" i="1"/>
  <c r="B3335" i="1"/>
  <c r="B3336" i="1"/>
  <c r="B3337" i="1"/>
  <c r="B3338" i="1"/>
  <c r="B3339" i="1"/>
  <c r="B3340" i="1"/>
  <c r="B3341" i="1"/>
  <c r="B3342" i="1"/>
  <c r="B3343" i="1"/>
  <c r="B3344" i="1"/>
  <c r="B3345" i="1"/>
  <c r="B3346" i="1"/>
  <c r="B3347" i="1"/>
  <c r="B3348" i="1"/>
  <c r="B3349" i="1"/>
  <c r="B3350" i="1"/>
  <c r="B3351" i="1"/>
  <c r="B3352" i="1"/>
  <c r="B3353" i="1"/>
  <c r="B3354" i="1"/>
  <c r="B3355" i="1"/>
  <c r="B3356" i="1"/>
  <c r="B3357" i="1"/>
  <c r="B3358" i="1"/>
  <c r="B3359" i="1"/>
  <c r="B3360" i="1"/>
  <c r="B3361" i="1"/>
  <c r="B3362" i="1"/>
  <c r="B3363" i="1"/>
  <c r="B3364" i="1"/>
  <c r="B3365" i="1"/>
  <c r="B3366" i="1"/>
  <c r="B3367" i="1"/>
  <c r="B3368" i="1"/>
  <c r="B3369" i="1"/>
  <c r="B3370" i="1"/>
  <c r="B3371" i="1"/>
  <c r="B3372" i="1"/>
  <c r="B3373" i="1"/>
  <c r="B3374" i="1"/>
  <c r="B3375" i="1"/>
  <c r="B3376" i="1"/>
  <c r="B3377" i="1"/>
  <c r="B3378" i="1"/>
  <c r="B3379" i="1"/>
  <c r="B3380" i="1"/>
  <c r="B3381" i="1"/>
  <c r="B3382" i="1"/>
  <c r="B3383" i="1"/>
  <c r="B3384" i="1"/>
  <c r="B3385" i="1"/>
  <c r="B3386" i="1"/>
  <c r="B3387" i="1"/>
  <c r="B3388" i="1"/>
  <c r="B3389" i="1"/>
  <c r="B3390" i="1"/>
  <c r="B3391" i="1"/>
  <c r="B3392" i="1"/>
  <c r="B3393" i="1"/>
  <c r="B3394" i="1"/>
  <c r="B3395" i="1"/>
  <c r="B3396" i="1"/>
  <c r="B3397" i="1"/>
  <c r="B3398" i="1"/>
  <c r="B3399" i="1"/>
  <c r="B3400" i="1"/>
  <c r="B3401" i="1"/>
  <c r="B3402" i="1"/>
  <c r="B3403" i="1"/>
  <c r="B3404" i="1"/>
  <c r="B3405" i="1"/>
  <c r="B3406" i="1"/>
  <c r="B3407" i="1"/>
  <c r="B3408" i="1"/>
  <c r="B3409" i="1"/>
  <c r="B3410" i="1"/>
  <c r="B3411" i="1"/>
  <c r="B3412" i="1"/>
  <c r="B3413" i="1"/>
  <c r="B3414" i="1"/>
  <c r="B3415" i="1"/>
  <c r="B3416" i="1"/>
  <c r="B3417" i="1"/>
  <c r="B3418" i="1"/>
  <c r="B3419" i="1"/>
  <c r="B3420" i="1"/>
  <c r="B3421" i="1"/>
  <c r="B3422" i="1"/>
  <c r="B3423" i="1"/>
  <c r="B3424" i="1"/>
  <c r="B3425" i="1"/>
  <c r="B3426" i="1"/>
  <c r="B3427" i="1"/>
  <c r="B3428" i="1"/>
  <c r="B3429" i="1"/>
  <c r="B3430" i="1"/>
  <c r="B3431" i="1"/>
  <c r="B3432" i="1"/>
  <c r="B3433" i="1"/>
  <c r="B3434" i="1"/>
  <c r="B3435" i="1"/>
  <c r="B3436" i="1"/>
  <c r="B3437" i="1"/>
  <c r="B3438" i="1"/>
  <c r="B3439" i="1"/>
  <c r="B3440" i="1"/>
  <c r="B3441" i="1"/>
  <c r="B3442" i="1"/>
  <c r="B3443" i="1"/>
  <c r="B3444" i="1"/>
  <c r="B3445" i="1"/>
  <c r="B3446" i="1"/>
  <c r="B3447" i="1"/>
  <c r="B3448" i="1"/>
  <c r="B3449" i="1"/>
  <c r="B3450" i="1"/>
  <c r="B3451" i="1"/>
  <c r="B3452" i="1"/>
  <c r="B3453" i="1"/>
  <c r="B3454" i="1"/>
  <c r="B3455" i="1"/>
  <c r="B3456" i="1"/>
  <c r="B3457" i="1"/>
  <c r="B3458" i="1"/>
  <c r="B3459" i="1"/>
  <c r="B3460" i="1"/>
  <c r="B3461" i="1"/>
  <c r="B3462" i="1"/>
  <c r="B3463" i="1"/>
  <c r="B3464" i="1"/>
  <c r="B3465" i="1"/>
  <c r="B3466" i="1"/>
  <c r="B3467" i="1"/>
  <c r="B3468" i="1"/>
  <c r="B3469" i="1"/>
  <c r="B3470" i="1"/>
  <c r="B3471" i="1"/>
  <c r="B3472" i="1"/>
  <c r="B3473" i="1"/>
  <c r="B3474" i="1"/>
  <c r="B3475" i="1"/>
  <c r="B3476" i="1"/>
  <c r="B3477" i="1"/>
  <c r="B3478" i="1"/>
  <c r="B3479" i="1"/>
  <c r="B3480" i="1"/>
  <c r="B3481" i="1"/>
  <c r="B3482" i="1"/>
  <c r="B3483" i="1"/>
  <c r="B3484" i="1"/>
  <c r="B3485" i="1"/>
  <c r="B3486" i="1"/>
  <c r="B3487" i="1"/>
  <c r="B3488" i="1"/>
  <c r="B3489" i="1"/>
  <c r="B3490" i="1"/>
  <c r="B3491" i="1"/>
  <c r="B3492" i="1"/>
  <c r="B3493" i="1"/>
  <c r="B3494" i="1"/>
  <c r="B3495" i="1"/>
  <c r="B3496" i="1"/>
  <c r="B3497" i="1"/>
  <c r="B3498" i="1"/>
  <c r="B3499" i="1"/>
  <c r="B3500" i="1"/>
  <c r="B3501" i="1"/>
  <c r="B3502" i="1"/>
  <c r="B3503" i="1"/>
  <c r="B3504" i="1"/>
  <c r="B3505" i="1"/>
  <c r="B3506" i="1"/>
  <c r="B3507" i="1"/>
  <c r="B3508" i="1"/>
  <c r="B3509" i="1"/>
  <c r="B3510" i="1"/>
  <c r="B3511" i="1"/>
  <c r="B3512" i="1"/>
  <c r="B3513" i="1"/>
  <c r="B3514" i="1"/>
  <c r="B3515" i="1"/>
  <c r="B3516" i="1"/>
  <c r="B3517" i="1"/>
  <c r="B3518" i="1"/>
  <c r="B3519" i="1"/>
  <c r="B3520" i="1"/>
  <c r="B3521" i="1"/>
  <c r="B3522" i="1"/>
  <c r="B3523" i="1"/>
  <c r="B3524" i="1"/>
  <c r="B3525" i="1"/>
  <c r="B3526" i="1"/>
  <c r="B3527" i="1"/>
  <c r="B3528" i="1"/>
  <c r="B3529" i="1"/>
  <c r="B3530" i="1"/>
  <c r="B3531" i="1"/>
  <c r="B3532" i="1"/>
  <c r="B3533" i="1"/>
  <c r="B3534" i="1"/>
  <c r="B3535" i="1"/>
  <c r="B3536" i="1"/>
  <c r="B3537" i="1"/>
  <c r="B3538" i="1"/>
  <c r="B3539" i="1"/>
  <c r="B3540" i="1"/>
  <c r="B3541" i="1"/>
  <c r="B3542" i="1"/>
  <c r="B3543" i="1"/>
  <c r="B3544" i="1"/>
  <c r="B3545" i="1"/>
  <c r="B3546" i="1"/>
  <c r="B3547" i="1"/>
  <c r="B3548" i="1"/>
  <c r="B3549" i="1"/>
  <c r="B3550" i="1"/>
  <c r="B3551" i="1"/>
  <c r="B3552" i="1"/>
  <c r="B3553" i="1"/>
  <c r="B3554" i="1"/>
  <c r="B3555" i="1"/>
  <c r="B3556" i="1"/>
  <c r="B3557" i="1"/>
  <c r="B3558" i="1"/>
  <c r="B3559" i="1"/>
  <c r="B3560" i="1"/>
  <c r="B3561" i="1"/>
  <c r="B3562" i="1"/>
  <c r="B3563" i="1"/>
  <c r="B3564" i="1"/>
  <c r="B3565" i="1"/>
  <c r="B3566" i="1"/>
  <c r="B3567" i="1"/>
  <c r="B3568" i="1"/>
  <c r="B3569" i="1"/>
  <c r="B3570" i="1"/>
  <c r="B3571" i="1"/>
  <c r="B3572" i="1"/>
  <c r="B3573" i="1"/>
  <c r="B3574" i="1"/>
  <c r="B3575" i="1"/>
  <c r="B3576" i="1"/>
  <c r="B3577" i="1"/>
  <c r="B3578" i="1"/>
  <c r="B3579" i="1"/>
  <c r="B3580" i="1"/>
  <c r="B3581" i="1"/>
  <c r="B3582" i="1"/>
  <c r="B3583" i="1"/>
  <c r="B3584" i="1"/>
  <c r="B3585" i="1"/>
  <c r="B3586" i="1"/>
  <c r="B3587" i="1"/>
  <c r="B3588" i="1"/>
  <c r="B3589" i="1"/>
  <c r="B3590" i="1"/>
  <c r="B3591" i="1"/>
  <c r="B3592" i="1"/>
  <c r="B3593" i="1"/>
  <c r="B3594" i="1"/>
  <c r="B3595" i="1"/>
  <c r="B3596" i="1"/>
  <c r="B3597" i="1"/>
  <c r="B3598" i="1"/>
  <c r="B3599" i="1"/>
  <c r="B3600" i="1"/>
  <c r="B3601" i="1"/>
  <c r="B3602" i="1"/>
  <c r="B3603" i="1"/>
  <c r="B3604" i="1"/>
  <c r="B3605" i="1"/>
  <c r="B3606" i="1"/>
  <c r="B3607" i="1"/>
  <c r="B3608" i="1"/>
  <c r="B3609" i="1"/>
  <c r="B3610" i="1"/>
  <c r="B3611" i="1"/>
  <c r="B3612" i="1"/>
  <c r="B3613" i="1"/>
  <c r="B3614" i="1"/>
  <c r="B3615" i="1"/>
  <c r="B3616" i="1"/>
  <c r="B3617" i="1"/>
  <c r="B3618" i="1"/>
  <c r="B3619" i="1"/>
  <c r="B3620" i="1"/>
  <c r="B3621" i="1"/>
  <c r="B3622" i="1"/>
  <c r="B3623" i="1"/>
  <c r="B3624" i="1"/>
  <c r="B3625" i="1"/>
  <c r="B3626" i="1"/>
  <c r="B3627" i="1"/>
  <c r="B3628" i="1"/>
  <c r="B3629" i="1"/>
  <c r="B3630" i="1"/>
  <c r="B3631" i="1"/>
  <c r="B3632" i="1"/>
  <c r="B3633" i="1"/>
  <c r="B3634" i="1"/>
  <c r="B3635" i="1"/>
  <c r="B3636" i="1"/>
  <c r="B3637" i="1"/>
  <c r="B3638" i="1"/>
  <c r="B3639" i="1"/>
  <c r="B3640" i="1"/>
  <c r="B3641" i="1"/>
  <c r="B3642" i="1"/>
  <c r="B3643" i="1"/>
  <c r="B3644" i="1"/>
  <c r="B3645" i="1"/>
  <c r="B3646" i="1"/>
  <c r="B3647" i="1"/>
  <c r="B3648" i="1"/>
  <c r="B3649" i="1"/>
  <c r="B3650" i="1"/>
  <c r="B3651" i="1"/>
  <c r="B3652" i="1"/>
  <c r="B3653" i="1"/>
  <c r="B3654" i="1"/>
  <c r="B3655" i="1"/>
  <c r="B3656" i="1"/>
  <c r="B3657" i="1"/>
  <c r="B3658" i="1"/>
  <c r="B3659" i="1"/>
  <c r="B3660" i="1"/>
  <c r="B3661" i="1"/>
  <c r="B3662" i="1"/>
  <c r="B3663" i="1"/>
  <c r="B3664" i="1"/>
  <c r="B3665" i="1"/>
  <c r="B3666" i="1"/>
  <c r="B3667" i="1"/>
  <c r="B3668" i="1"/>
  <c r="B3669" i="1"/>
  <c r="B3670" i="1"/>
  <c r="B3671" i="1"/>
  <c r="B3672" i="1"/>
  <c r="B3673" i="1"/>
  <c r="B3674" i="1"/>
  <c r="B3675" i="1"/>
  <c r="B3676" i="1"/>
  <c r="B3677" i="1"/>
  <c r="B3678" i="1"/>
  <c r="B3679" i="1"/>
  <c r="B3680" i="1"/>
  <c r="B3681" i="1"/>
  <c r="B3682" i="1"/>
  <c r="B3683" i="1"/>
  <c r="B3684" i="1"/>
  <c r="B3685" i="1"/>
  <c r="B3686" i="1"/>
  <c r="B3687" i="1"/>
  <c r="B3688" i="1"/>
  <c r="B3689" i="1"/>
  <c r="B3690" i="1"/>
  <c r="B3691" i="1"/>
  <c r="B3692" i="1"/>
  <c r="B3693" i="1"/>
  <c r="B3694" i="1"/>
  <c r="B3695" i="1"/>
  <c r="B3696" i="1"/>
  <c r="B3697" i="1"/>
  <c r="B3698" i="1"/>
  <c r="B3699" i="1"/>
  <c r="B3700" i="1"/>
  <c r="B3701" i="1"/>
  <c r="B3702" i="1"/>
  <c r="B3703" i="1"/>
  <c r="B3704" i="1"/>
  <c r="B3705" i="1"/>
  <c r="B3706" i="1"/>
  <c r="B3707" i="1"/>
  <c r="B3708" i="1"/>
  <c r="B3709" i="1"/>
  <c r="B3710" i="1"/>
  <c r="B3711" i="1"/>
  <c r="B3712" i="1"/>
  <c r="B3713" i="1"/>
  <c r="B3714" i="1"/>
  <c r="B3715" i="1"/>
  <c r="B3716" i="1"/>
  <c r="B3717" i="1"/>
  <c r="B3718" i="1"/>
  <c r="B3719" i="1"/>
  <c r="B3720" i="1"/>
  <c r="B3721" i="1"/>
  <c r="B3722" i="1"/>
  <c r="B3723" i="1"/>
  <c r="B3724" i="1"/>
  <c r="B3725" i="1"/>
  <c r="B3726" i="1"/>
  <c r="B3727" i="1"/>
  <c r="B3728" i="1"/>
  <c r="B3729" i="1"/>
  <c r="B3730" i="1"/>
  <c r="B3731" i="1"/>
  <c r="B3732" i="1"/>
  <c r="B3733" i="1"/>
  <c r="B3734" i="1"/>
  <c r="B3735" i="1"/>
  <c r="B3736" i="1"/>
  <c r="B3737" i="1"/>
  <c r="B3738" i="1"/>
  <c r="B3739" i="1"/>
  <c r="B3740" i="1"/>
  <c r="B3741" i="1"/>
  <c r="B3742" i="1"/>
  <c r="B3743" i="1"/>
  <c r="B3744" i="1"/>
  <c r="B3745" i="1"/>
  <c r="B3746" i="1"/>
  <c r="B3747" i="1"/>
  <c r="B3748" i="1"/>
  <c r="B3749" i="1"/>
  <c r="B3750" i="1"/>
  <c r="B3751" i="1"/>
  <c r="B3752" i="1"/>
  <c r="B3753" i="1"/>
  <c r="B3754" i="1"/>
  <c r="B3755" i="1"/>
  <c r="B3756" i="1"/>
  <c r="B3757" i="1"/>
  <c r="B3758" i="1"/>
  <c r="B3759" i="1"/>
  <c r="B3760" i="1"/>
  <c r="B3761" i="1"/>
  <c r="B3762" i="1"/>
  <c r="B3763" i="1"/>
  <c r="B3764" i="1"/>
  <c r="B3765" i="1"/>
  <c r="B3766" i="1"/>
  <c r="B3767" i="1"/>
  <c r="B3768" i="1"/>
  <c r="B3769" i="1"/>
  <c r="B3770" i="1"/>
  <c r="B3771" i="1"/>
  <c r="B3772" i="1"/>
  <c r="B3773" i="1"/>
  <c r="B3774" i="1"/>
  <c r="B3775" i="1"/>
  <c r="B3776" i="1"/>
  <c r="B3777" i="1"/>
  <c r="B3778" i="1"/>
  <c r="B3779" i="1"/>
  <c r="B3780" i="1"/>
  <c r="B3781" i="1"/>
  <c r="B3782" i="1"/>
  <c r="B3783" i="1"/>
  <c r="B3784" i="1"/>
  <c r="B3785" i="1"/>
  <c r="B3786" i="1"/>
  <c r="B3787" i="1"/>
  <c r="B3788" i="1"/>
  <c r="B3789" i="1"/>
  <c r="B3790" i="1"/>
  <c r="B3791" i="1"/>
  <c r="B3792" i="1"/>
  <c r="B3793" i="1"/>
  <c r="B3794" i="1"/>
  <c r="B3795" i="1"/>
  <c r="B3796" i="1"/>
  <c r="B3797" i="1"/>
  <c r="B3798" i="1"/>
  <c r="B3799" i="1"/>
  <c r="B3800" i="1"/>
  <c r="B3801" i="1"/>
  <c r="B3802" i="1"/>
  <c r="B3803" i="1"/>
  <c r="B3804" i="1"/>
  <c r="B3805" i="1"/>
  <c r="B3806" i="1"/>
  <c r="B3807" i="1"/>
  <c r="B3808" i="1"/>
  <c r="B3809" i="1"/>
  <c r="B3810" i="1"/>
  <c r="B3811" i="1"/>
  <c r="B3812" i="1"/>
  <c r="B3813" i="1"/>
  <c r="B3814" i="1"/>
  <c r="B3815" i="1"/>
  <c r="B3816" i="1"/>
  <c r="B3817" i="1"/>
  <c r="B3818" i="1"/>
  <c r="B3819" i="1"/>
  <c r="B3820" i="1"/>
  <c r="B3821" i="1"/>
  <c r="B3822" i="1"/>
  <c r="B3823" i="1"/>
  <c r="B3824" i="1"/>
  <c r="B3825" i="1"/>
  <c r="B3826" i="1"/>
  <c r="B3827" i="1"/>
  <c r="B3828" i="1"/>
  <c r="B3829" i="1"/>
  <c r="B3830" i="1"/>
  <c r="B3831" i="1"/>
  <c r="B3832" i="1"/>
  <c r="B3833" i="1"/>
  <c r="B3834" i="1"/>
  <c r="B3835" i="1"/>
  <c r="B3836" i="1"/>
  <c r="B3837" i="1"/>
  <c r="B3838" i="1"/>
  <c r="B3839" i="1"/>
  <c r="B3840" i="1"/>
  <c r="B3841" i="1"/>
  <c r="B3842" i="1"/>
  <c r="B3843" i="1"/>
  <c r="B3844" i="1"/>
  <c r="B3845" i="1"/>
  <c r="B3846" i="1"/>
  <c r="B3847" i="1"/>
  <c r="B3848" i="1"/>
  <c r="B3849" i="1"/>
  <c r="B3850" i="1"/>
  <c r="B3851" i="1"/>
  <c r="B3852" i="1"/>
  <c r="B3853" i="1"/>
  <c r="B3854" i="1"/>
  <c r="B3855" i="1"/>
  <c r="B3856" i="1"/>
  <c r="B3857" i="1"/>
  <c r="B3858" i="1"/>
  <c r="B3859" i="1"/>
  <c r="B3860" i="1"/>
  <c r="B3861" i="1"/>
  <c r="B3862" i="1"/>
  <c r="B3863" i="1"/>
  <c r="B3864" i="1"/>
  <c r="B3865" i="1"/>
  <c r="B3866" i="1"/>
  <c r="B3867" i="1"/>
  <c r="B3868" i="1"/>
  <c r="B3869" i="1"/>
  <c r="B3870" i="1"/>
  <c r="B3871" i="1"/>
  <c r="B3872" i="1"/>
  <c r="B3873" i="1"/>
  <c r="B3874" i="1"/>
  <c r="B3875" i="1"/>
  <c r="B3876" i="1"/>
  <c r="B3877" i="1"/>
  <c r="B3878" i="1"/>
  <c r="B3879" i="1"/>
  <c r="B3880" i="1"/>
  <c r="B3881" i="1"/>
  <c r="B3882" i="1"/>
  <c r="B3883" i="1"/>
  <c r="B3884" i="1"/>
  <c r="B3885" i="1"/>
  <c r="B3886" i="1"/>
  <c r="B3887" i="1"/>
  <c r="B3888" i="1"/>
  <c r="B3889" i="1"/>
  <c r="B3890" i="1"/>
  <c r="B3891" i="1"/>
  <c r="B3892" i="1"/>
  <c r="B3893" i="1"/>
  <c r="B3894" i="1"/>
  <c r="B3895" i="1"/>
  <c r="B3896" i="1"/>
  <c r="B3897" i="1"/>
  <c r="B3898" i="1"/>
  <c r="B3899" i="1"/>
  <c r="B3900" i="1"/>
  <c r="B3901" i="1"/>
  <c r="B3902" i="1"/>
  <c r="B3903" i="1"/>
  <c r="B3904" i="1"/>
  <c r="B3905" i="1"/>
  <c r="B3906" i="1"/>
  <c r="B3907" i="1"/>
  <c r="B3908" i="1"/>
  <c r="B3909" i="1"/>
  <c r="B3910" i="1"/>
  <c r="B3911" i="1"/>
  <c r="B3912" i="1"/>
  <c r="B3913" i="1"/>
  <c r="B3914" i="1"/>
  <c r="B3915" i="1"/>
  <c r="B3916" i="1"/>
  <c r="B3917" i="1"/>
  <c r="B3918" i="1"/>
  <c r="B3919" i="1"/>
  <c r="B3920" i="1"/>
  <c r="B3921" i="1"/>
  <c r="B3922" i="1"/>
  <c r="B3923" i="1"/>
  <c r="B3924" i="1"/>
  <c r="B3925" i="1"/>
  <c r="B3926" i="1"/>
  <c r="B3927" i="1"/>
  <c r="B3928" i="1"/>
  <c r="B3929" i="1"/>
  <c r="B3930" i="1"/>
  <c r="B3931" i="1"/>
  <c r="B3932" i="1"/>
  <c r="B3933" i="1"/>
  <c r="B3934" i="1"/>
  <c r="B3935" i="1"/>
  <c r="B3936" i="1"/>
  <c r="B3937" i="1"/>
  <c r="B3938" i="1"/>
  <c r="B3939" i="1"/>
  <c r="B3940" i="1"/>
  <c r="B3941" i="1"/>
  <c r="B3942" i="1"/>
  <c r="B3943" i="1"/>
  <c r="B3944" i="1"/>
  <c r="B3945" i="1"/>
  <c r="B3946" i="1"/>
  <c r="B3947" i="1"/>
  <c r="B3948" i="1"/>
  <c r="B3949" i="1"/>
  <c r="B3950" i="1"/>
  <c r="B3951" i="1"/>
  <c r="B3952" i="1"/>
  <c r="B3953" i="1"/>
  <c r="B3954" i="1"/>
  <c r="B3955" i="1"/>
  <c r="B3956" i="1"/>
  <c r="B3957" i="1"/>
  <c r="B3958" i="1"/>
  <c r="B3959" i="1"/>
  <c r="B3960" i="1"/>
  <c r="B3961" i="1"/>
  <c r="B3962" i="1"/>
  <c r="B3963" i="1"/>
  <c r="B3964" i="1"/>
  <c r="B3965" i="1"/>
  <c r="B3966" i="1"/>
  <c r="B3967" i="1"/>
  <c r="B3968" i="1"/>
  <c r="B3969" i="1"/>
  <c r="B3970" i="1"/>
  <c r="B3971" i="1"/>
  <c r="B3972" i="1"/>
  <c r="B3973" i="1"/>
  <c r="B3974" i="1"/>
  <c r="B3975" i="1"/>
  <c r="B3976" i="1"/>
  <c r="B3977" i="1"/>
  <c r="B3978" i="1"/>
  <c r="B3979" i="1"/>
  <c r="B3980" i="1"/>
  <c r="B3981" i="1"/>
  <c r="B3982" i="1"/>
  <c r="B3983" i="1"/>
  <c r="B3984" i="1"/>
  <c r="B3985" i="1"/>
  <c r="B3986" i="1"/>
  <c r="B3987" i="1"/>
  <c r="B3988" i="1"/>
  <c r="B3989" i="1"/>
  <c r="B3990" i="1"/>
  <c r="B3991" i="1"/>
  <c r="B3992" i="1"/>
  <c r="B3993" i="1"/>
  <c r="B3994" i="1"/>
  <c r="B3995" i="1"/>
  <c r="B3996" i="1"/>
  <c r="B3997" i="1"/>
  <c r="B3998" i="1"/>
  <c r="B3999" i="1"/>
  <c r="B4000" i="1"/>
  <c r="B4001" i="1"/>
  <c r="B2" i="1"/>
  <c r="M5" i="1"/>
  <c r="N5" i="1"/>
  <c r="O5" i="1"/>
  <c r="P5" i="1"/>
  <c r="M6" i="1"/>
  <c r="N6" i="1"/>
  <c r="O6" i="1"/>
  <c r="P6" i="1"/>
  <c r="M7" i="1"/>
  <c r="N7" i="1"/>
  <c r="O7" i="1"/>
  <c r="P7" i="1"/>
  <c r="M8" i="1"/>
  <c r="N8" i="1"/>
  <c r="O8" i="1"/>
  <c r="P8" i="1"/>
  <c r="M9" i="1"/>
  <c r="N9" i="1"/>
  <c r="O9" i="1"/>
  <c r="P9" i="1"/>
  <c r="M10" i="1"/>
  <c r="N10" i="1"/>
  <c r="O10" i="1"/>
  <c r="P10" i="1"/>
  <c r="M11" i="1"/>
  <c r="N11" i="1"/>
  <c r="O11" i="1"/>
  <c r="P11" i="1"/>
  <c r="M12" i="1"/>
  <c r="N12" i="1"/>
  <c r="O12" i="1"/>
  <c r="P12" i="1"/>
  <c r="M13" i="1"/>
  <c r="N13" i="1"/>
  <c r="O13" i="1"/>
  <c r="P13" i="1"/>
  <c r="M14" i="1"/>
  <c r="N14" i="1"/>
  <c r="O14" i="1"/>
  <c r="P14" i="1"/>
  <c r="M15" i="1"/>
  <c r="N15" i="1"/>
  <c r="O15" i="1"/>
  <c r="P15" i="1"/>
  <c r="M16" i="1"/>
  <c r="N16" i="1"/>
  <c r="O16" i="1"/>
  <c r="P16" i="1"/>
  <c r="M17" i="1"/>
  <c r="N17" i="1"/>
  <c r="O17" i="1"/>
  <c r="P17" i="1"/>
  <c r="M18" i="1"/>
  <c r="N18" i="1"/>
  <c r="O18" i="1"/>
  <c r="P18" i="1"/>
  <c r="M19" i="1"/>
  <c r="N19" i="1"/>
  <c r="O19" i="1"/>
  <c r="P19" i="1"/>
  <c r="M20" i="1"/>
  <c r="N20" i="1"/>
  <c r="O20" i="1"/>
  <c r="P20" i="1"/>
  <c r="M21" i="1"/>
  <c r="N21" i="1"/>
  <c r="O21" i="1"/>
  <c r="P21" i="1"/>
  <c r="M22" i="1"/>
  <c r="N22" i="1"/>
  <c r="O22" i="1"/>
  <c r="P22" i="1"/>
  <c r="M23" i="1"/>
  <c r="N23" i="1"/>
  <c r="O23" i="1"/>
  <c r="P23" i="1"/>
  <c r="M24" i="1"/>
  <c r="N24" i="1"/>
  <c r="O24" i="1"/>
  <c r="P24" i="1"/>
  <c r="M25" i="1"/>
  <c r="N25" i="1"/>
  <c r="O25" i="1"/>
  <c r="P25" i="1"/>
  <c r="M26" i="1"/>
  <c r="N26" i="1"/>
  <c r="O26" i="1"/>
  <c r="P26" i="1"/>
  <c r="M27" i="1"/>
  <c r="N27" i="1"/>
  <c r="O27" i="1"/>
  <c r="P27" i="1"/>
  <c r="M28" i="1"/>
  <c r="N28" i="1"/>
  <c r="O28" i="1"/>
  <c r="P28" i="1"/>
  <c r="M29" i="1"/>
  <c r="N29" i="1"/>
  <c r="O29" i="1"/>
  <c r="P29" i="1"/>
  <c r="M30" i="1"/>
  <c r="N30" i="1"/>
  <c r="O30" i="1"/>
  <c r="P30" i="1"/>
  <c r="M31" i="1"/>
  <c r="N31" i="1"/>
  <c r="O31" i="1"/>
  <c r="P31" i="1"/>
  <c r="M32" i="1"/>
  <c r="N32" i="1"/>
  <c r="O32" i="1"/>
  <c r="P32" i="1"/>
  <c r="M33" i="1"/>
  <c r="N33" i="1"/>
  <c r="O33" i="1"/>
  <c r="P33" i="1"/>
  <c r="M34" i="1"/>
  <c r="N34" i="1"/>
  <c r="O34" i="1"/>
  <c r="P34" i="1"/>
  <c r="M35" i="1"/>
  <c r="N35" i="1"/>
  <c r="O35" i="1"/>
  <c r="P35" i="1"/>
  <c r="M36" i="1"/>
  <c r="N36" i="1"/>
  <c r="O36" i="1"/>
  <c r="P36" i="1"/>
  <c r="M37" i="1"/>
  <c r="N37" i="1"/>
  <c r="O37" i="1"/>
  <c r="P37" i="1"/>
  <c r="M38" i="1"/>
  <c r="N38" i="1"/>
  <c r="O38" i="1"/>
  <c r="P38" i="1"/>
  <c r="M39" i="1"/>
  <c r="N39" i="1"/>
  <c r="O39" i="1"/>
  <c r="P39" i="1"/>
  <c r="M40" i="1"/>
  <c r="N40" i="1"/>
  <c r="O40" i="1"/>
  <c r="P40" i="1"/>
  <c r="M41" i="1"/>
  <c r="N41" i="1"/>
  <c r="O41" i="1"/>
  <c r="P41" i="1"/>
  <c r="M42" i="1"/>
  <c r="N42" i="1"/>
  <c r="O42" i="1"/>
  <c r="P42" i="1"/>
  <c r="M43" i="1"/>
  <c r="N43" i="1"/>
  <c r="O43" i="1"/>
  <c r="P43" i="1"/>
  <c r="M44" i="1"/>
  <c r="N44" i="1"/>
  <c r="O44" i="1"/>
  <c r="P44" i="1"/>
  <c r="M45" i="1"/>
  <c r="N45" i="1"/>
  <c r="O45" i="1"/>
  <c r="P45" i="1"/>
  <c r="M46" i="1"/>
  <c r="N46" i="1"/>
  <c r="O46" i="1"/>
  <c r="P46" i="1"/>
  <c r="M47" i="1"/>
  <c r="N47" i="1"/>
  <c r="O47" i="1"/>
  <c r="P47" i="1"/>
  <c r="M48" i="1"/>
  <c r="N48" i="1"/>
  <c r="O48" i="1"/>
  <c r="P48" i="1"/>
  <c r="M49" i="1"/>
  <c r="N49" i="1"/>
  <c r="O49" i="1"/>
  <c r="P49" i="1"/>
  <c r="M50" i="1"/>
  <c r="N50" i="1"/>
  <c r="O50" i="1"/>
  <c r="P50" i="1"/>
  <c r="M51" i="1"/>
  <c r="N51" i="1"/>
  <c r="O51" i="1"/>
  <c r="P51" i="1"/>
  <c r="M52" i="1"/>
  <c r="N52" i="1"/>
  <c r="O52" i="1"/>
  <c r="P52" i="1"/>
  <c r="M53" i="1"/>
  <c r="N53" i="1"/>
  <c r="O53" i="1"/>
  <c r="P53" i="1"/>
  <c r="M54" i="1"/>
  <c r="N54" i="1"/>
  <c r="O54" i="1"/>
  <c r="P54" i="1"/>
  <c r="M55" i="1"/>
  <c r="N55" i="1"/>
  <c r="O55" i="1"/>
  <c r="P55" i="1"/>
  <c r="M56" i="1"/>
  <c r="N56" i="1"/>
  <c r="O56" i="1"/>
  <c r="P56" i="1"/>
  <c r="M57" i="1"/>
  <c r="N57" i="1"/>
  <c r="O57" i="1"/>
  <c r="P57" i="1"/>
  <c r="M58" i="1"/>
  <c r="N58" i="1"/>
  <c r="O58" i="1"/>
  <c r="P58" i="1"/>
  <c r="M59" i="1"/>
  <c r="N59" i="1"/>
  <c r="O59" i="1"/>
  <c r="P59" i="1"/>
  <c r="M60" i="1"/>
  <c r="N60" i="1"/>
  <c r="O60" i="1"/>
  <c r="P60" i="1"/>
  <c r="M61" i="1"/>
  <c r="N61" i="1"/>
  <c r="O61" i="1"/>
  <c r="P61" i="1"/>
  <c r="M62" i="1"/>
  <c r="N62" i="1"/>
  <c r="O62" i="1"/>
  <c r="P62" i="1"/>
  <c r="M63" i="1"/>
  <c r="N63" i="1"/>
  <c r="O63" i="1"/>
  <c r="P63" i="1"/>
  <c r="M64" i="1"/>
  <c r="N64" i="1"/>
  <c r="O64" i="1"/>
  <c r="P64" i="1"/>
  <c r="M65" i="1"/>
  <c r="N65" i="1"/>
  <c r="O65" i="1"/>
  <c r="P65" i="1"/>
  <c r="M66" i="1"/>
  <c r="N66" i="1"/>
  <c r="O66" i="1"/>
  <c r="P66" i="1"/>
  <c r="M67" i="1"/>
  <c r="N67" i="1"/>
  <c r="O67" i="1"/>
  <c r="P67" i="1"/>
  <c r="M68" i="1"/>
  <c r="N68" i="1"/>
  <c r="O68" i="1"/>
  <c r="P68" i="1"/>
  <c r="M69" i="1"/>
  <c r="N69" i="1"/>
  <c r="O69" i="1"/>
  <c r="P69" i="1"/>
  <c r="M70" i="1"/>
  <c r="N70" i="1"/>
  <c r="O70" i="1"/>
  <c r="P70" i="1"/>
  <c r="M71" i="1"/>
  <c r="N71" i="1"/>
  <c r="O71" i="1"/>
  <c r="P71" i="1"/>
  <c r="M72" i="1"/>
  <c r="N72" i="1"/>
  <c r="O72" i="1"/>
  <c r="P72" i="1"/>
  <c r="M73" i="1"/>
  <c r="N73" i="1"/>
  <c r="O73" i="1"/>
  <c r="P73" i="1"/>
  <c r="M74" i="1"/>
  <c r="N74" i="1"/>
  <c r="O74" i="1"/>
  <c r="P74" i="1"/>
  <c r="M75" i="1"/>
  <c r="N75" i="1"/>
  <c r="O75" i="1"/>
  <c r="P75" i="1"/>
  <c r="M76" i="1"/>
  <c r="N76" i="1"/>
  <c r="O76" i="1"/>
  <c r="P76" i="1"/>
  <c r="M77" i="1"/>
  <c r="N77" i="1"/>
  <c r="O77" i="1"/>
  <c r="P77" i="1"/>
  <c r="M78" i="1"/>
  <c r="N78" i="1"/>
  <c r="O78" i="1"/>
  <c r="P78" i="1"/>
  <c r="M79" i="1"/>
  <c r="N79" i="1"/>
  <c r="O79" i="1"/>
  <c r="P79" i="1"/>
  <c r="M80" i="1"/>
  <c r="N80" i="1"/>
  <c r="O80" i="1"/>
  <c r="P80" i="1"/>
  <c r="M81" i="1"/>
  <c r="N81" i="1"/>
  <c r="O81" i="1"/>
  <c r="P81" i="1"/>
  <c r="M82" i="1"/>
  <c r="N82" i="1"/>
  <c r="O82" i="1"/>
  <c r="P82" i="1"/>
  <c r="M83" i="1"/>
  <c r="N83" i="1"/>
  <c r="O83" i="1"/>
  <c r="P83" i="1"/>
  <c r="M84" i="1"/>
  <c r="N84" i="1"/>
  <c r="O84" i="1"/>
  <c r="P84" i="1"/>
  <c r="M85" i="1"/>
  <c r="N85" i="1"/>
  <c r="O85" i="1"/>
  <c r="P85" i="1"/>
  <c r="M86" i="1"/>
  <c r="N86" i="1"/>
  <c r="O86" i="1"/>
  <c r="P86" i="1"/>
  <c r="M87" i="1"/>
  <c r="N87" i="1"/>
  <c r="O87" i="1"/>
  <c r="P87" i="1"/>
  <c r="M88" i="1"/>
  <c r="N88" i="1"/>
  <c r="O88" i="1"/>
  <c r="P88" i="1"/>
  <c r="M89" i="1"/>
  <c r="N89" i="1"/>
  <c r="O89" i="1"/>
  <c r="P89" i="1"/>
  <c r="M90" i="1"/>
  <c r="N90" i="1"/>
  <c r="O90" i="1"/>
  <c r="P90" i="1"/>
  <c r="M91" i="1"/>
  <c r="N91" i="1"/>
  <c r="O91" i="1"/>
  <c r="P91" i="1"/>
  <c r="M92" i="1"/>
  <c r="N92" i="1"/>
  <c r="O92" i="1"/>
  <c r="P92" i="1"/>
  <c r="M93" i="1"/>
  <c r="N93" i="1"/>
  <c r="O93" i="1"/>
  <c r="P93" i="1"/>
  <c r="M94" i="1"/>
  <c r="N94" i="1"/>
  <c r="O94" i="1"/>
  <c r="P94" i="1"/>
  <c r="M95" i="1"/>
  <c r="N95" i="1"/>
  <c r="O95" i="1"/>
  <c r="P95" i="1"/>
  <c r="M96" i="1"/>
  <c r="N96" i="1"/>
  <c r="O96" i="1"/>
  <c r="P96" i="1"/>
  <c r="M97" i="1"/>
  <c r="N97" i="1"/>
  <c r="O97" i="1"/>
  <c r="P97" i="1"/>
  <c r="M98" i="1"/>
  <c r="N98" i="1"/>
  <c r="O98" i="1"/>
  <c r="P98" i="1"/>
  <c r="M99" i="1"/>
  <c r="N99" i="1"/>
  <c r="O99" i="1"/>
  <c r="P99" i="1"/>
  <c r="M100" i="1"/>
  <c r="N100" i="1"/>
  <c r="O100" i="1"/>
  <c r="P100" i="1"/>
  <c r="M101" i="1"/>
  <c r="N101" i="1"/>
  <c r="O101" i="1"/>
  <c r="P101" i="1"/>
  <c r="M102" i="1"/>
  <c r="N102" i="1"/>
  <c r="O102" i="1"/>
  <c r="P102" i="1"/>
  <c r="M103" i="1"/>
  <c r="N103" i="1"/>
  <c r="O103" i="1"/>
  <c r="P103" i="1"/>
  <c r="M104" i="1"/>
  <c r="N104" i="1"/>
  <c r="O104" i="1"/>
  <c r="P104" i="1"/>
  <c r="M105" i="1"/>
  <c r="N105" i="1"/>
  <c r="O105" i="1"/>
  <c r="P105" i="1"/>
  <c r="M106" i="1"/>
  <c r="N106" i="1"/>
  <c r="O106" i="1"/>
  <c r="P106" i="1"/>
  <c r="M107" i="1"/>
  <c r="N107" i="1"/>
  <c r="O107" i="1"/>
  <c r="P107" i="1"/>
  <c r="M108" i="1"/>
  <c r="N108" i="1"/>
  <c r="O108" i="1"/>
  <c r="P108" i="1"/>
  <c r="M109" i="1"/>
  <c r="N109" i="1"/>
  <c r="O109" i="1"/>
  <c r="P109" i="1"/>
  <c r="M110" i="1"/>
  <c r="N110" i="1"/>
  <c r="O110" i="1"/>
  <c r="P110" i="1"/>
  <c r="M111" i="1"/>
  <c r="N111" i="1"/>
  <c r="O111" i="1"/>
  <c r="P111" i="1"/>
  <c r="M112" i="1"/>
  <c r="N112" i="1"/>
  <c r="O112" i="1"/>
  <c r="P112" i="1"/>
  <c r="M113" i="1"/>
  <c r="N113" i="1"/>
  <c r="O113" i="1"/>
  <c r="P113" i="1"/>
  <c r="M114" i="1"/>
  <c r="N114" i="1"/>
  <c r="O114" i="1"/>
  <c r="P114" i="1"/>
  <c r="M115" i="1"/>
  <c r="N115" i="1"/>
  <c r="O115" i="1"/>
  <c r="P115" i="1"/>
  <c r="M116" i="1"/>
  <c r="N116" i="1"/>
  <c r="O116" i="1"/>
  <c r="P116" i="1"/>
  <c r="M117" i="1"/>
  <c r="N117" i="1"/>
  <c r="O117" i="1"/>
  <c r="P117" i="1"/>
  <c r="M118" i="1"/>
  <c r="N118" i="1"/>
  <c r="O118" i="1"/>
  <c r="P118" i="1"/>
  <c r="M119" i="1"/>
  <c r="N119" i="1"/>
  <c r="O119" i="1"/>
  <c r="P119" i="1"/>
  <c r="M120" i="1"/>
  <c r="N120" i="1"/>
  <c r="O120" i="1"/>
  <c r="P120" i="1"/>
  <c r="M121" i="1"/>
  <c r="N121" i="1"/>
  <c r="O121" i="1"/>
  <c r="P121" i="1"/>
  <c r="M122" i="1"/>
  <c r="N122" i="1"/>
  <c r="O122" i="1"/>
  <c r="P122" i="1"/>
  <c r="M123" i="1"/>
  <c r="N123" i="1"/>
  <c r="O123" i="1"/>
  <c r="P123" i="1"/>
  <c r="M124" i="1"/>
  <c r="N124" i="1"/>
  <c r="O124" i="1"/>
  <c r="P124" i="1"/>
  <c r="M125" i="1"/>
  <c r="N125" i="1"/>
  <c r="O125" i="1"/>
  <c r="P125" i="1"/>
  <c r="M126" i="1"/>
  <c r="N126" i="1"/>
  <c r="O126" i="1"/>
  <c r="P126" i="1"/>
  <c r="M127" i="1"/>
  <c r="N127" i="1"/>
  <c r="O127" i="1"/>
  <c r="P127" i="1"/>
  <c r="M128" i="1"/>
  <c r="N128" i="1"/>
  <c r="O128" i="1"/>
  <c r="P128" i="1"/>
  <c r="M129" i="1"/>
  <c r="N129" i="1"/>
  <c r="O129" i="1"/>
  <c r="P129" i="1"/>
  <c r="M130" i="1"/>
  <c r="N130" i="1"/>
  <c r="O130" i="1"/>
  <c r="P130" i="1"/>
  <c r="M131" i="1"/>
  <c r="N131" i="1"/>
  <c r="O131" i="1"/>
  <c r="P131" i="1"/>
  <c r="M132" i="1"/>
  <c r="N132" i="1"/>
  <c r="O132" i="1"/>
  <c r="P132" i="1"/>
  <c r="M133" i="1"/>
  <c r="N133" i="1"/>
  <c r="O133" i="1"/>
  <c r="P133" i="1"/>
  <c r="M134" i="1"/>
  <c r="N134" i="1"/>
  <c r="O134" i="1"/>
  <c r="P134" i="1"/>
  <c r="M135" i="1"/>
  <c r="N135" i="1"/>
  <c r="O135" i="1"/>
  <c r="P135" i="1"/>
  <c r="M136" i="1"/>
  <c r="N136" i="1"/>
  <c r="O136" i="1"/>
  <c r="P136" i="1"/>
  <c r="M137" i="1"/>
  <c r="N137" i="1"/>
  <c r="O137" i="1"/>
  <c r="P137" i="1"/>
  <c r="M138" i="1"/>
  <c r="N138" i="1"/>
  <c r="O138" i="1"/>
  <c r="P138" i="1"/>
  <c r="M139" i="1"/>
  <c r="N139" i="1"/>
  <c r="O139" i="1"/>
  <c r="P139" i="1"/>
  <c r="M140" i="1"/>
  <c r="N140" i="1"/>
  <c r="O140" i="1"/>
  <c r="P140" i="1"/>
  <c r="M141" i="1"/>
  <c r="N141" i="1"/>
  <c r="O141" i="1"/>
  <c r="P141" i="1"/>
  <c r="M142" i="1"/>
  <c r="N142" i="1"/>
  <c r="O142" i="1"/>
  <c r="P142" i="1"/>
  <c r="M143" i="1"/>
  <c r="N143" i="1"/>
  <c r="O143" i="1"/>
  <c r="P143" i="1"/>
  <c r="M144" i="1"/>
  <c r="N144" i="1"/>
  <c r="O144" i="1"/>
  <c r="P144" i="1"/>
  <c r="M145" i="1"/>
  <c r="N145" i="1"/>
  <c r="O145" i="1"/>
  <c r="P145" i="1"/>
  <c r="M146" i="1"/>
  <c r="N146" i="1"/>
  <c r="O146" i="1"/>
  <c r="P146" i="1"/>
  <c r="M147" i="1"/>
  <c r="N147" i="1"/>
  <c r="O147" i="1"/>
  <c r="P147" i="1"/>
  <c r="M148" i="1"/>
  <c r="N148" i="1"/>
  <c r="O148" i="1"/>
  <c r="P148" i="1"/>
  <c r="M149" i="1"/>
  <c r="N149" i="1"/>
  <c r="O149" i="1"/>
  <c r="P149" i="1"/>
  <c r="M150" i="1"/>
  <c r="N150" i="1"/>
  <c r="O150" i="1"/>
  <c r="P150" i="1"/>
  <c r="M151" i="1"/>
  <c r="N151" i="1"/>
  <c r="O151" i="1"/>
  <c r="P151" i="1"/>
  <c r="M152" i="1"/>
  <c r="N152" i="1"/>
  <c r="O152" i="1"/>
  <c r="P152" i="1"/>
  <c r="M153" i="1"/>
  <c r="N153" i="1"/>
  <c r="O153" i="1"/>
  <c r="P153" i="1"/>
  <c r="M154" i="1"/>
  <c r="N154" i="1"/>
  <c r="O154" i="1"/>
  <c r="P154" i="1"/>
  <c r="M155" i="1"/>
  <c r="N155" i="1"/>
  <c r="O155" i="1"/>
  <c r="P155" i="1"/>
  <c r="M156" i="1"/>
  <c r="N156" i="1"/>
  <c r="O156" i="1"/>
  <c r="P156" i="1"/>
  <c r="M157" i="1"/>
  <c r="N157" i="1"/>
  <c r="O157" i="1"/>
  <c r="P157" i="1"/>
  <c r="M158" i="1"/>
  <c r="N158" i="1"/>
  <c r="O158" i="1"/>
  <c r="P158" i="1"/>
  <c r="M159" i="1"/>
  <c r="N159" i="1"/>
  <c r="O159" i="1"/>
  <c r="P159" i="1"/>
  <c r="M160" i="1"/>
  <c r="N160" i="1"/>
  <c r="O160" i="1"/>
  <c r="P160" i="1"/>
  <c r="M161" i="1"/>
  <c r="N161" i="1"/>
  <c r="O161" i="1"/>
  <c r="P161" i="1"/>
  <c r="M162" i="1"/>
  <c r="N162" i="1"/>
  <c r="O162" i="1"/>
  <c r="P162" i="1"/>
  <c r="M163" i="1"/>
  <c r="N163" i="1"/>
  <c r="O163" i="1"/>
  <c r="P163" i="1"/>
  <c r="M164" i="1"/>
  <c r="N164" i="1"/>
  <c r="O164" i="1"/>
  <c r="P164" i="1"/>
  <c r="M165" i="1"/>
  <c r="N165" i="1"/>
  <c r="O165" i="1"/>
  <c r="P165" i="1"/>
  <c r="M166" i="1"/>
  <c r="N166" i="1"/>
  <c r="O166" i="1"/>
  <c r="P166" i="1"/>
  <c r="M167" i="1"/>
  <c r="N167" i="1"/>
  <c r="O167" i="1"/>
  <c r="P167" i="1"/>
  <c r="M168" i="1"/>
  <c r="N168" i="1"/>
  <c r="O168" i="1"/>
  <c r="P168" i="1"/>
  <c r="M169" i="1"/>
  <c r="N169" i="1"/>
  <c r="O169" i="1"/>
  <c r="P169" i="1"/>
  <c r="M170" i="1"/>
  <c r="N170" i="1"/>
  <c r="O170" i="1"/>
  <c r="P170" i="1"/>
  <c r="M171" i="1"/>
  <c r="N171" i="1"/>
  <c r="O171" i="1"/>
  <c r="P171" i="1"/>
  <c r="M172" i="1"/>
  <c r="N172" i="1"/>
  <c r="O172" i="1"/>
  <c r="P172" i="1"/>
  <c r="M173" i="1"/>
  <c r="N173" i="1"/>
  <c r="O173" i="1"/>
  <c r="P173" i="1"/>
  <c r="M174" i="1"/>
  <c r="N174" i="1"/>
  <c r="O174" i="1"/>
  <c r="P174" i="1"/>
  <c r="M175" i="1"/>
  <c r="N175" i="1"/>
  <c r="O175" i="1"/>
  <c r="P175" i="1"/>
  <c r="M176" i="1"/>
  <c r="N176" i="1"/>
  <c r="O176" i="1"/>
  <c r="P176" i="1"/>
  <c r="M177" i="1"/>
  <c r="N177" i="1"/>
  <c r="O177" i="1"/>
  <c r="P177" i="1"/>
  <c r="M178" i="1"/>
  <c r="N178" i="1"/>
  <c r="O178" i="1"/>
  <c r="P178" i="1"/>
  <c r="M179" i="1"/>
  <c r="N179" i="1"/>
  <c r="O179" i="1"/>
  <c r="P179" i="1"/>
  <c r="M180" i="1"/>
  <c r="N180" i="1"/>
  <c r="O180" i="1"/>
  <c r="P180" i="1"/>
  <c r="M181" i="1"/>
  <c r="N181" i="1"/>
  <c r="O181" i="1"/>
  <c r="P181" i="1"/>
  <c r="M182" i="1"/>
  <c r="N182" i="1"/>
  <c r="O182" i="1"/>
  <c r="P182" i="1"/>
  <c r="M183" i="1"/>
  <c r="N183" i="1"/>
  <c r="O183" i="1"/>
  <c r="P183" i="1"/>
  <c r="M184" i="1"/>
  <c r="N184" i="1"/>
  <c r="O184" i="1"/>
  <c r="P184" i="1"/>
  <c r="M185" i="1"/>
  <c r="N185" i="1"/>
  <c r="O185" i="1"/>
  <c r="P185" i="1"/>
  <c r="M186" i="1"/>
  <c r="N186" i="1"/>
  <c r="O186" i="1"/>
  <c r="P186" i="1"/>
  <c r="M187" i="1"/>
  <c r="N187" i="1"/>
  <c r="O187" i="1"/>
  <c r="P187" i="1"/>
  <c r="M188" i="1"/>
  <c r="N188" i="1"/>
  <c r="O188" i="1"/>
  <c r="P188" i="1"/>
  <c r="M189" i="1"/>
  <c r="N189" i="1"/>
  <c r="O189" i="1"/>
  <c r="P189" i="1"/>
  <c r="M190" i="1"/>
  <c r="N190" i="1"/>
  <c r="O190" i="1"/>
  <c r="P190" i="1"/>
  <c r="M191" i="1"/>
  <c r="N191" i="1"/>
  <c r="O191" i="1"/>
  <c r="P191" i="1"/>
  <c r="M192" i="1"/>
  <c r="N192" i="1"/>
  <c r="O192" i="1"/>
  <c r="P192" i="1"/>
  <c r="M193" i="1"/>
  <c r="N193" i="1"/>
  <c r="O193" i="1"/>
  <c r="P193" i="1"/>
  <c r="M194" i="1"/>
  <c r="N194" i="1"/>
  <c r="O194" i="1"/>
  <c r="P194" i="1"/>
  <c r="M195" i="1"/>
  <c r="N195" i="1"/>
  <c r="O195" i="1"/>
  <c r="P195" i="1"/>
  <c r="M196" i="1"/>
  <c r="N196" i="1"/>
  <c r="O196" i="1"/>
  <c r="P196" i="1"/>
  <c r="M197" i="1"/>
  <c r="N197" i="1"/>
  <c r="O197" i="1"/>
  <c r="P197" i="1"/>
  <c r="M198" i="1"/>
  <c r="N198" i="1"/>
  <c r="O198" i="1"/>
  <c r="P198" i="1"/>
  <c r="M199" i="1"/>
  <c r="N199" i="1"/>
  <c r="O199" i="1"/>
  <c r="P199" i="1"/>
  <c r="M200" i="1"/>
  <c r="N200" i="1"/>
  <c r="O200" i="1"/>
  <c r="P200" i="1"/>
  <c r="M201" i="1"/>
  <c r="N201" i="1"/>
  <c r="O201" i="1"/>
  <c r="P201" i="1"/>
  <c r="M202" i="1"/>
  <c r="N202" i="1"/>
  <c r="O202" i="1"/>
  <c r="P202" i="1"/>
  <c r="M203" i="1"/>
  <c r="N203" i="1"/>
  <c r="O203" i="1"/>
  <c r="P203" i="1"/>
  <c r="M204" i="1"/>
  <c r="N204" i="1"/>
  <c r="O204" i="1"/>
  <c r="P204" i="1"/>
  <c r="M205" i="1"/>
  <c r="N205" i="1"/>
  <c r="O205" i="1"/>
  <c r="P205" i="1"/>
  <c r="M206" i="1"/>
  <c r="N206" i="1"/>
  <c r="O206" i="1"/>
  <c r="P206" i="1"/>
  <c r="M207" i="1"/>
  <c r="N207" i="1"/>
  <c r="O207" i="1"/>
  <c r="P207" i="1"/>
  <c r="M208" i="1"/>
  <c r="N208" i="1"/>
  <c r="O208" i="1"/>
  <c r="P208" i="1"/>
  <c r="M209" i="1"/>
  <c r="N209" i="1"/>
  <c r="O209" i="1"/>
  <c r="P209" i="1"/>
  <c r="M210" i="1"/>
  <c r="N210" i="1"/>
  <c r="O210" i="1"/>
  <c r="P210" i="1"/>
  <c r="M211" i="1"/>
  <c r="N211" i="1"/>
  <c r="O211" i="1"/>
  <c r="P211" i="1"/>
  <c r="M212" i="1"/>
  <c r="N212" i="1"/>
  <c r="O212" i="1"/>
  <c r="P212" i="1"/>
  <c r="M213" i="1"/>
  <c r="N213" i="1"/>
  <c r="O213" i="1"/>
  <c r="P213" i="1"/>
  <c r="M214" i="1"/>
  <c r="N214" i="1"/>
  <c r="O214" i="1"/>
  <c r="P214" i="1"/>
  <c r="M215" i="1"/>
  <c r="N215" i="1"/>
  <c r="O215" i="1"/>
  <c r="P215" i="1"/>
  <c r="M216" i="1"/>
  <c r="N216" i="1"/>
  <c r="O216" i="1"/>
  <c r="P216" i="1"/>
  <c r="M217" i="1"/>
  <c r="N217" i="1"/>
  <c r="O217" i="1"/>
  <c r="P217" i="1"/>
  <c r="M218" i="1"/>
  <c r="N218" i="1"/>
  <c r="O218" i="1"/>
  <c r="P218" i="1"/>
  <c r="M219" i="1"/>
  <c r="N219" i="1"/>
  <c r="O219" i="1"/>
  <c r="P219" i="1"/>
  <c r="M220" i="1"/>
  <c r="N220" i="1"/>
  <c r="O220" i="1"/>
  <c r="P220" i="1"/>
  <c r="M221" i="1"/>
  <c r="N221" i="1"/>
  <c r="O221" i="1"/>
  <c r="P221" i="1"/>
  <c r="M222" i="1"/>
  <c r="N222" i="1"/>
  <c r="O222" i="1"/>
  <c r="P222" i="1"/>
  <c r="M223" i="1"/>
  <c r="N223" i="1"/>
  <c r="O223" i="1"/>
  <c r="P223" i="1"/>
  <c r="M224" i="1"/>
  <c r="N224" i="1"/>
  <c r="O224" i="1"/>
  <c r="P224" i="1"/>
  <c r="M225" i="1"/>
  <c r="N225" i="1"/>
  <c r="O225" i="1"/>
  <c r="P225" i="1"/>
  <c r="M226" i="1"/>
  <c r="N226" i="1"/>
  <c r="O226" i="1"/>
  <c r="P226" i="1"/>
  <c r="M227" i="1"/>
  <c r="N227" i="1"/>
  <c r="O227" i="1"/>
  <c r="P227" i="1"/>
  <c r="M228" i="1"/>
  <c r="N228" i="1"/>
  <c r="O228" i="1"/>
  <c r="P228" i="1"/>
  <c r="M229" i="1"/>
  <c r="N229" i="1"/>
  <c r="O229" i="1"/>
  <c r="P229" i="1"/>
  <c r="M230" i="1"/>
  <c r="N230" i="1"/>
  <c r="O230" i="1"/>
  <c r="P230" i="1"/>
  <c r="M231" i="1"/>
  <c r="N231" i="1"/>
  <c r="O231" i="1"/>
  <c r="P231" i="1"/>
  <c r="M232" i="1"/>
  <c r="N232" i="1"/>
  <c r="O232" i="1"/>
  <c r="P232" i="1"/>
  <c r="M233" i="1"/>
  <c r="N233" i="1"/>
  <c r="O233" i="1"/>
  <c r="P233" i="1"/>
  <c r="M234" i="1"/>
  <c r="N234" i="1"/>
  <c r="O234" i="1"/>
  <c r="P234" i="1"/>
  <c r="M235" i="1"/>
  <c r="N235" i="1"/>
  <c r="O235" i="1"/>
  <c r="P235" i="1"/>
  <c r="M236" i="1"/>
  <c r="N236" i="1"/>
  <c r="O236" i="1"/>
  <c r="P236" i="1"/>
  <c r="M237" i="1"/>
  <c r="N237" i="1"/>
  <c r="O237" i="1"/>
  <c r="P237" i="1"/>
  <c r="M238" i="1"/>
  <c r="N238" i="1"/>
  <c r="O238" i="1"/>
  <c r="P238" i="1"/>
  <c r="M239" i="1"/>
  <c r="N239" i="1"/>
  <c r="O239" i="1"/>
  <c r="P239" i="1"/>
  <c r="M240" i="1"/>
  <c r="N240" i="1"/>
  <c r="O240" i="1"/>
  <c r="P240" i="1"/>
  <c r="M241" i="1"/>
  <c r="N241" i="1"/>
  <c r="O241" i="1"/>
  <c r="P241" i="1"/>
  <c r="M242" i="1"/>
  <c r="N242" i="1"/>
  <c r="O242" i="1"/>
  <c r="P242" i="1"/>
  <c r="M243" i="1"/>
  <c r="N243" i="1"/>
  <c r="O243" i="1"/>
  <c r="P243" i="1"/>
  <c r="M244" i="1"/>
  <c r="N244" i="1"/>
  <c r="O244" i="1"/>
  <c r="P244" i="1"/>
  <c r="M245" i="1"/>
  <c r="N245" i="1"/>
  <c r="O245" i="1"/>
  <c r="P245" i="1"/>
  <c r="M246" i="1"/>
  <c r="N246" i="1"/>
  <c r="O246" i="1"/>
  <c r="P246" i="1"/>
  <c r="M247" i="1"/>
  <c r="N247" i="1"/>
  <c r="O247" i="1"/>
  <c r="P247" i="1"/>
  <c r="M248" i="1"/>
  <c r="N248" i="1"/>
  <c r="O248" i="1"/>
  <c r="P248" i="1"/>
  <c r="M249" i="1"/>
  <c r="N249" i="1"/>
  <c r="O249" i="1"/>
  <c r="P249" i="1"/>
  <c r="M250" i="1"/>
  <c r="N250" i="1"/>
  <c r="O250" i="1"/>
  <c r="P250" i="1"/>
  <c r="M251" i="1"/>
  <c r="N251" i="1"/>
  <c r="O251" i="1"/>
  <c r="P251" i="1"/>
  <c r="M252" i="1"/>
  <c r="N252" i="1"/>
  <c r="O252" i="1"/>
  <c r="P252" i="1"/>
  <c r="M253" i="1"/>
  <c r="N253" i="1"/>
  <c r="O253" i="1"/>
  <c r="P253" i="1"/>
  <c r="M254" i="1"/>
  <c r="N254" i="1"/>
  <c r="O254" i="1"/>
  <c r="P254" i="1"/>
  <c r="M255" i="1"/>
  <c r="N255" i="1"/>
  <c r="O255" i="1"/>
  <c r="P255" i="1"/>
  <c r="M256" i="1"/>
  <c r="N256" i="1"/>
  <c r="O256" i="1"/>
  <c r="P256" i="1"/>
  <c r="M257" i="1"/>
  <c r="N257" i="1"/>
  <c r="O257" i="1"/>
  <c r="P257" i="1"/>
  <c r="M258" i="1"/>
  <c r="N258" i="1"/>
  <c r="O258" i="1"/>
  <c r="P258" i="1"/>
  <c r="M259" i="1"/>
  <c r="N259" i="1"/>
  <c r="O259" i="1"/>
  <c r="P259" i="1"/>
  <c r="M260" i="1"/>
  <c r="N260" i="1"/>
  <c r="O260" i="1"/>
  <c r="P260" i="1"/>
  <c r="M261" i="1"/>
  <c r="N261" i="1"/>
  <c r="O261" i="1"/>
  <c r="P261" i="1"/>
  <c r="M262" i="1"/>
  <c r="N262" i="1"/>
  <c r="O262" i="1"/>
  <c r="P262" i="1"/>
  <c r="M263" i="1"/>
  <c r="N263" i="1"/>
  <c r="O263" i="1"/>
  <c r="P263" i="1"/>
  <c r="M264" i="1"/>
  <c r="N264" i="1"/>
  <c r="O264" i="1"/>
  <c r="P264" i="1"/>
  <c r="M265" i="1"/>
  <c r="N265" i="1"/>
  <c r="O265" i="1"/>
  <c r="P265" i="1"/>
  <c r="M266" i="1"/>
  <c r="N266" i="1"/>
  <c r="O266" i="1"/>
  <c r="P266" i="1"/>
  <c r="M267" i="1"/>
  <c r="N267" i="1"/>
  <c r="O267" i="1"/>
  <c r="P267" i="1"/>
  <c r="M268" i="1"/>
  <c r="N268" i="1"/>
  <c r="O268" i="1"/>
  <c r="P268" i="1"/>
  <c r="M269" i="1"/>
  <c r="N269" i="1"/>
  <c r="O269" i="1"/>
  <c r="P269" i="1"/>
  <c r="M270" i="1"/>
  <c r="N270" i="1"/>
  <c r="O270" i="1"/>
  <c r="P270" i="1"/>
  <c r="M271" i="1"/>
  <c r="N271" i="1"/>
  <c r="O271" i="1"/>
  <c r="P271" i="1"/>
  <c r="M272" i="1"/>
  <c r="N272" i="1"/>
  <c r="O272" i="1"/>
  <c r="P272" i="1"/>
  <c r="M273" i="1"/>
  <c r="N273" i="1"/>
  <c r="O273" i="1"/>
  <c r="P273" i="1"/>
  <c r="M274" i="1"/>
  <c r="N274" i="1"/>
  <c r="O274" i="1"/>
  <c r="P274" i="1"/>
  <c r="M275" i="1"/>
  <c r="N275" i="1"/>
  <c r="O275" i="1"/>
  <c r="P275" i="1"/>
  <c r="M276" i="1"/>
  <c r="N276" i="1"/>
  <c r="O276" i="1"/>
  <c r="P276" i="1"/>
  <c r="M277" i="1"/>
  <c r="N277" i="1"/>
  <c r="O277" i="1"/>
  <c r="P277" i="1"/>
  <c r="M278" i="1"/>
  <c r="N278" i="1"/>
  <c r="O278" i="1"/>
  <c r="P278" i="1"/>
  <c r="M279" i="1"/>
  <c r="N279" i="1"/>
  <c r="O279" i="1"/>
  <c r="P279" i="1"/>
  <c r="M280" i="1"/>
  <c r="N280" i="1"/>
  <c r="O280" i="1"/>
  <c r="P280" i="1"/>
  <c r="M281" i="1"/>
  <c r="N281" i="1"/>
  <c r="O281" i="1"/>
  <c r="P281" i="1"/>
  <c r="M282" i="1"/>
  <c r="N282" i="1"/>
  <c r="O282" i="1"/>
  <c r="P282" i="1"/>
  <c r="M283" i="1"/>
  <c r="N283" i="1"/>
  <c r="O283" i="1"/>
  <c r="P283" i="1"/>
  <c r="M284" i="1"/>
  <c r="N284" i="1"/>
  <c r="O284" i="1"/>
  <c r="P284" i="1"/>
  <c r="M285" i="1"/>
  <c r="N285" i="1"/>
  <c r="O285" i="1"/>
  <c r="P285" i="1"/>
  <c r="M286" i="1"/>
  <c r="N286" i="1"/>
  <c r="O286" i="1"/>
  <c r="P286" i="1"/>
  <c r="M287" i="1"/>
  <c r="N287" i="1"/>
  <c r="O287" i="1"/>
  <c r="P287" i="1"/>
  <c r="M288" i="1"/>
  <c r="N288" i="1"/>
  <c r="O288" i="1"/>
  <c r="P288" i="1"/>
  <c r="M289" i="1"/>
  <c r="N289" i="1"/>
  <c r="O289" i="1"/>
  <c r="P289" i="1"/>
  <c r="M290" i="1"/>
  <c r="N290" i="1"/>
  <c r="O290" i="1"/>
  <c r="P290" i="1"/>
  <c r="M291" i="1"/>
  <c r="N291" i="1"/>
  <c r="O291" i="1"/>
  <c r="P291" i="1"/>
  <c r="M292" i="1"/>
  <c r="N292" i="1"/>
  <c r="O292" i="1"/>
  <c r="P292" i="1"/>
  <c r="M293" i="1"/>
  <c r="N293" i="1"/>
  <c r="O293" i="1"/>
  <c r="P293" i="1"/>
  <c r="M294" i="1"/>
  <c r="N294" i="1"/>
  <c r="O294" i="1"/>
  <c r="P294" i="1"/>
  <c r="M295" i="1"/>
  <c r="N295" i="1"/>
  <c r="O295" i="1"/>
  <c r="P295" i="1"/>
  <c r="M296" i="1"/>
  <c r="N296" i="1"/>
  <c r="O296" i="1"/>
  <c r="P296" i="1"/>
  <c r="M297" i="1"/>
  <c r="N297" i="1"/>
  <c r="O297" i="1"/>
  <c r="P297" i="1"/>
  <c r="M298" i="1"/>
  <c r="N298" i="1"/>
  <c r="O298" i="1"/>
  <c r="P298" i="1"/>
  <c r="M299" i="1"/>
  <c r="N299" i="1"/>
  <c r="O299" i="1"/>
  <c r="P299" i="1"/>
  <c r="M300" i="1"/>
  <c r="N300" i="1"/>
  <c r="O300" i="1"/>
  <c r="P300" i="1"/>
  <c r="M301" i="1"/>
  <c r="N301" i="1"/>
  <c r="O301" i="1"/>
  <c r="P301" i="1"/>
  <c r="M302" i="1"/>
  <c r="N302" i="1"/>
  <c r="O302" i="1"/>
  <c r="P302" i="1"/>
  <c r="M303" i="1"/>
  <c r="N303" i="1"/>
  <c r="O303" i="1"/>
  <c r="P303" i="1"/>
  <c r="M304" i="1"/>
  <c r="N304" i="1"/>
  <c r="O304" i="1"/>
  <c r="P304" i="1"/>
  <c r="M305" i="1"/>
  <c r="N305" i="1"/>
  <c r="O305" i="1"/>
  <c r="P305" i="1"/>
  <c r="M306" i="1"/>
  <c r="N306" i="1"/>
  <c r="O306" i="1"/>
  <c r="P306" i="1"/>
  <c r="M307" i="1"/>
  <c r="N307" i="1"/>
  <c r="O307" i="1"/>
  <c r="P307" i="1"/>
  <c r="M308" i="1"/>
  <c r="N308" i="1"/>
  <c r="O308" i="1"/>
  <c r="P308" i="1"/>
  <c r="M309" i="1"/>
  <c r="N309" i="1"/>
  <c r="O309" i="1"/>
  <c r="P309" i="1"/>
  <c r="M310" i="1"/>
  <c r="N310" i="1"/>
  <c r="O310" i="1"/>
  <c r="P310" i="1"/>
  <c r="M311" i="1"/>
  <c r="N311" i="1"/>
  <c r="O311" i="1"/>
  <c r="P311" i="1"/>
  <c r="M312" i="1"/>
  <c r="N312" i="1"/>
  <c r="O312" i="1"/>
  <c r="P312" i="1"/>
  <c r="M313" i="1"/>
  <c r="N313" i="1"/>
  <c r="O313" i="1"/>
  <c r="P313" i="1"/>
  <c r="M314" i="1"/>
  <c r="N314" i="1"/>
  <c r="O314" i="1"/>
  <c r="P314" i="1"/>
  <c r="M315" i="1"/>
  <c r="N315" i="1"/>
  <c r="O315" i="1"/>
  <c r="P315" i="1"/>
  <c r="M316" i="1"/>
  <c r="N316" i="1"/>
  <c r="O316" i="1"/>
  <c r="P316" i="1"/>
  <c r="M317" i="1"/>
  <c r="N317" i="1"/>
  <c r="O317" i="1"/>
  <c r="P317" i="1"/>
  <c r="M318" i="1"/>
  <c r="N318" i="1"/>
  <c r="O318" i="1"/>
  <c r="P318" i="1"/>
  <c r="M319" i="1"/>
  <c r="N319" i="1"/>
  <c r="O319" i="1"/>
  <c r="P319" i="1"/>
  <c r="M320" i="1"/>
  <c r="N320" i="1"/>
  <c r="O320" i="1"/>
  <c r="P320" i="1"/>
  <c r="M321" i="1"/>
  <c r="N321" i="1"/>
  <c r="O321" i="1"/>
  <c r="P321" i="1"/>
  <c r="M322" i="1"/>
  <c r="N322" i="1"/>
  <c r="O322" i="1"/>
  <c r="P322" i="1"/>
  <c r="M323" i="1"/>
  <c r="N323" i="1"/>
  <c r="O323" i="1"/>
  <c r="P323" i="1"/>
  <c r="M324" i="1"/>
  <c r="N324" i="1"/>
  <c r="O324" i="1"/>
  <c r="P324" i="1"/>
  <c r="M325" i="1"/>
  <c r="N325" i="1"/>
  <c r="O325" i="1"/>
  <c r="P325" i="1"/>
  <c r="M326" i="1"/>
  <c r="N326" i="1"/>
  <c r="O326" i="1"/>
  <c r="P326" i="1"/>
  <c r="M327" i="1"/>
  <c r="N327" i="1"/>
  <c r="O327" i="1"/>
  <c r="P327" i="1"/>
  <c r="M328" i="1"/>
  <c r="N328" i="1"/>
  <c r="O328" i="1"/>
  <c r="P328" i="1"/>
  <c r="M329" i="1"/>
  <c r="N329" i="1"/>
  <c r="O329" i="1"/>
  <c r="P329" i="1"/>
  <c r="M330" i="1"/>
  <c r="N330" i="1"/>
  <c r="O330" i="1"/>
  <c r="P330" i="1"/>
  <c r="M331" i="1"/>
  <c r="N331" i="1"/>
  <c r="O331" i="1"/>
  <c r="P331" i="1"/>
  <c r="M332" i="1"/>
  <c r="N332" i="1"/>
  <c r="O332" i="1"/>
  <c r="P332" i="1"/>
  <c r="M333" i="1"/>
  <c r="N333" i="1"/>
  <c r="O333" i="1"/>
  <c r="P333" i="1"/>
  <c r="M334" i="1"/>
  <c r="N334" i="1"/>
  <c r="O334" i="1"/>
  <c r="P334" i="1"/>
  <c r="M335" i="1"/>
  <c r="N335" i="1"/>
  <c r="O335" i="1"/>
  <c r="P335" i="1"/>
  <c r="M336" i="1"/>
  <c r="N336" i="1"/>
  <c r="O336" i="1"/>
  <c r="P336" i="1"/>
  <c r="M337" i="1"/>
  <c r="N337" i="1"/>
  <c r="O337" i="1"/>
  <c r="P337" i="1"/>
  <c r="M338" i="1"/>
  <c r="N338" i="1"/>
  <c r="O338" i="1"/>
  <c r="P338" i="1"/>
  <c r="M339" i="1"/>
  <c r="N339" i="1"/>
  <c r="O339" i="1"/>
  <c r="P339" i="1"/>
  <c r="M340" i="1"/>
  <c r="N340" i="1"/>
  <c r="O340" i="1"/>
  <c r="P340" i="1"/>
  <c r="M341" i="1"/>
  <c r="N341" i="1"/>
  <c r="O341" i="1"/>
  <c r="P341" i="1"/>
  <c r="M342" i="1"/>
  <c r="N342" i="1"/>
  <c r="O342" i="1"/>
  <c r="P342" i="1"/>
  <c r="M343" i="1"/>
  <c r="N343" i="1"/>
  <c r="O343" i="1"/>
  <c r="P343" i="1"/>
  <c r="M344" i="1"/>
  <c r="N344" i="1"/>
  <c r="O344" i="1"/>
  <c r="P344" i="1"/>
  <c r="M345" i="1"/>
  <c r="N345" i="1"/>
  <c r="O345" i="1"/>
  <c r="P345" i="1"/>
  <c r="M346" i="1"/>
  <c r="N346" i="1"/>
  <c r="O346" i="1"/>
  <c r="P346" i="1"/>
  <c r="M347" i="1"/>
  <c r="N347" i="1"/>
  <c r="O347" i="1"/>
  <c r="P347" i="1"/>
  <c r="M348" i="1"/>
  <c r="N348" i="1"/>
  <c r="O348" i="1"/>
  <c r="P348" i="1"/>
  <c r="M349" i="1"/>
  <c r="N349" i="1"/>
  <c r="O349" i="1"/>
  <c r="P349" i="1"/>
  <c r="M350" i="1"/>
  <c r="N350" i="1"/>
  <c r="O350" i="1"/>
  <c r="P350" i="1"/>
  <c r="M351" i="1"/>
  <c r="N351" i="1"/>
  <c r="O351" i="1"/>
  <c r="P351" i="1"/>
  <c r="M352" i="1"/>
  <c r="N352" i="1"/>
  <c r="O352" i="1"/>
  <c r="P352" i="1"/>
  <c r="M353" i="1"/>
  <c r="N353" i="1"/>
  <c r="O353" i="1"/>
  <c r="P353" i="1"/>
  <c r="M354" i="1"/>
  <c r="N354" i="1"/>
  <c r="O354" i="1"/>
  <c r="P354" i="1"/>
  <c r="M355" i="1"/>
  <c r="N355" i="1"/>
  <c r="O355" i="1"/>
  <c r="P355" i="1"/>
  <c r="M356" i="1"/>
  <c r="N356" i="1"/>
  <c r="O356" i="1"/>
  <c r="P356" i="1"/>
  <c r="M357" i="1"/>
  <c r="N357" i="1"/>
  <c r="O357" i="1"/>
  <c r="P357" i="1"/>
  <c r="M358" i="1"/>
  <c r="N358" i="1"/>
  <c r="O358" i="1"/>
  <c r="P358" i="1"/>
  <c r="M359" i="1"/>
  <c r="N359" i="1"/>
  <c r="O359" i="1"/>
  <c r="P359" i="1"/>
  <c r="M360" i="1"/>
  <c r="N360" i="1"/>
  <c r="O360" i="1"/>
  <c r="P360" i="1"/>
  <c r="M361" i="1"/>
  <c r="N361" i="1"/>
  <c r="O361" i="1"/>
  <c r="P361" i="1"/>
  <c r="M362" i="1"/>
  <c r="N362" i="1"/>
  <c r="O362" i="1"/>
  <c r="P362" i="1"/>
  <c r="M363" i="1"/>
  <c r="N363" i="1"/>
  <c r="O363" i="1"/>
  <c r="P363" i="1"/>
  <c r="M364" i="1"/>
  <c r="N364" i="1"/>
  <c r="O364" i="1"/>
  <c r="P364" i="1"/>
  <c r="M365" i="1"/>
  <c r="N365" i="1"/>
  <c r="O365" i="1"/>
  <c r="P365" i="1"/>
  <c r="M366" i="1"/>
  <c r="N366" i="1"/>
  <c r="O366" i="1"/>
  <c r="P366" i="1"/>
  <c r="M367" i="1"/>
  <c r="N367" i="1"/>
  <c r="O367" i="1"/>
  <c r="P367" i="1"/>
  <c r="M368" i="1"/>
  <c r="N368" i="1"/>
  <c r="O368" i="1"/>
  <c r="P368" i="1"/>
  <c r="M369" i="1"/>
  <c r="N369" i="1"/>
  <c r="O369" i="1"/>
  <c r="P369" i="1"/>
  <c r="M370" i="1"/>
  <c r="N370" i="1"/>
  <c r="O370" i="1"/>
  <c r="P370" i="1"/>
  <c r="M371" i="1"/>
  <c r="N371" i="1"/>
  <c r="O371" i="1"/>
  <c r="P371" i="1"/>
  <c r="M372" i="1"/>
  <c r="N372" i="1"/>
  <c r="O372" i="1"/>
  <c r="P372" i="1"/>
  <c r="M373" i="1"/>
  <c r="N373" i="1"/>
  <c r="O373" i="1"/>
  <c r="P373" i="1"/>
  <c r="M374" i="1"/>
  <c r="N374" i="1"/>
  <c r="O374" i="1"/>
  <c r="P374" i="1"/>
  <c r="M375" i="1"/>
  <c r="N375" i="1"/>
  <c r="O375" i="1"/>
  <c r="P375" i="1"/>
  <c r="M376" i="1"/>
  <c r="N376" i="1"/>
  <c r="O376" i="1"/>
  <c r="P376" i="1"/>
  <c r="M377" i="1"/>
  <c r="N377" i="1"/>
  <c r="O377" i="1"/>
  <c r="P377" i="1"/>
  <c r="M378" i="1"/>
  <c r="N378" i="1"/>
  <c r="O378" i="1"/>
  <c r="P378" i="1"/>
  <c r="M379" i="1"/>
  <c r="N379" i="1"/>
  <c r="O379" i="1"/>
  <c r="P379" i="1"/>
  <c r="M380" i="1"/>
  <c r="N380" i="1"/>
  <c r="O380" i="1"/>
  <c r="P380" i="1"/>
  <c r="M381" i="1"/>
  <c r="N381" i="1"/>
  <c r="O381" i="1"/>
  <c r="P381" i="1"/>
  <c r="M382" i="1"/>
  <c r="N382" i="1"/>
  <c r="O382" i="1"/>
  <c r="P382" i="1"/>
  <c r="M383" i="1"/>
  <c r="N383" i="1"/>
  <c r="O383" i="1"/>
  <c r="P383" i="1"/>
  <c r="M384" i="1"/>
  <c r="N384" i="1"/>
  <c r="O384" i="1"/>
  <c r="P384" i="1"/>
  <c r="M385" i="1"/>
  <c r="N385" i="1"/>
  <c r="O385" i="1"/>
  <c r="P385" i="1"/>
  <c r="M386" i="1"/>
  <c r="N386" i="1"/>
  <c r="O386" i="1"/>
  <c r="P386" i="1"/>
  <c r="M387" i="1"/>
  <c r="N387" i="1"/>
  <c r="O387" i="1"/>
  <c r="P387" i="1"/>
  <c r="M388" i="1"/>
  <c r="N388" i="1"/>
  <c r="O388" i="1"/>
  <c r="P388" i="1"/>
  <c r="M389" i="1"/>
  <c r="N389" i="1"/>
  <c r="O389" i="1"/>
  <c r="P389" i="1"/>
  <c r="M390" i="1"/>
  <c r="N390" i="1"/>
  <c r="O390" i="1"/>
  <c r="P390" i="1"/>
  <c r="M391" i="1"/>
  <c r="N391" i="1"/>
  <c r="O391" i="1"/>
  <c r="P391" i="1"/>
  <c r="M392" i="1"/>
  <c r="N392" i="1"/>
  <c r="O392" i="1"/>
  <c r="P392" i="1"/>
  <c r="M393" i="1"/>
  <c r="N393" i="1"/>
  <c r="O393" i="1"/>
  <c r="P393" i="1"/>
  <c r="M394" i="1"/>
  <c r="N394" i="1"/>
  <c r="O394" i="1"/>
  <c r="P394" i="1"/>
  <c r="M395" i="1"/>
  <c r="N395" i="1"/>
  <c r="O395" i="1"/>
  <c r="P395" i="1"/>
  <c r="M396" i="1"/>
  <c r="N396" i="1"/>
  <c r="O396" i="1"/>
  <c r="P396" i="1"/>
  <c r="M397" i="1"/>
  <c r="N397" i="1"/>
  <c r="O397" i="1"/>
  <c r="P397" i="1"/>
  <c r="M398" i="1"/>
  <c r="N398" i="1"/>
  <c r="O398" i="1"/>
  <c r="P398" i="1"/>
  <c r="M399" i="1"/>
  <c r="N399" i="1"/>
  <c r="O399" i="1"/>
  <c r="P399" i="1"/>
  <c r="M400" i="1"/>
  <c r="N400" i="1"/>
  <c r="O400" i="1"/>
  <c r="P400" i="1"/>
  <c r="M401" i="1"/>
  <c r="N401" i="1"/>
  <c r="O401" i="1"/>
  <c r="P401" i="1"/>
  <c r="M402" i="1"/>
  <c r="N402" i="1"/>
  <c r="O402" i="1"/>
  <c r="P402" i="1"/>
  <c r="M403" i="1"/>
  <c r="N403" i="1"/>
  <c r="O403" i="1"/>
  <c r="P403" i="1"/>
  <c r="M404" i="1"/>
  <c r="N404" i="1"/>
  <c r="O404" i="1"/>
  <c r="P404" i="1"/>
  <c r="M405" i="1"/>
  <c r="N405" i="1"/>
  <c r="O405" i="1"/>
  <c r="P405" i="1"/>
  <c r="M406" i="1"/>
  <c r="N406" i="1"/>
  <c r="O406" i="1"/>
  <c r="P406" i="1"/>
  <c r="M407" i="1"/>
  <c r="N407" i="1"/>
  <c r="O407" i="1"/>
  <c r="P407" i="1"/>
  <c r="M408" i="1"/>
  <c r="N408" i="1"/>
  <c r="O408" i="1"/>
  <c r="P408" i="1"/>
  <c r="M409" i="1"/>
  <c r="N409" i="1"/>
  <c r="O409" i="1"/>
  <c r="P409" i="1"/>
  <c r="M410" i="1"/>
  <c r="N410" i="1"/>
  <c r="O410" i="1"/>
  <c r="P410" i="1"/>
  <c r="M411" i="1"/>
  <c r="N411" i="1"/>
  <c r="O411" i="1"/>
  <c r="P411" i="1"/>
  <c r="M412" i="1"/>
  <c r="N412" i="1"/>
  <c r="O412" i="1"/>
  <c r="P412" i="1"/>
  <c r="M413" i="1"/>
  <c r="N413" i="1"/>
  <c r="O413" i="1"/>
  <c r="P413" i="1"/>
  <c r="M414" i="1"/>
  <c r="N414" i="1"/>
  <c r="O414" i="1"/>
  <c r="P414" i="1"/>
  <c r="M415" i="1"/>
  <c r="N415" i="1"/>
  <c r="O415" i="1"/>
  <c r="P415" i="1"/>
  <c r="M416" i="1"/>
  <c r="N416" i="1"/>
  <c r="O416" i="1"/>
  <c r="P416" i="1"/>
  <c r="M417" i="1"/>
  <c r="N417" i="1"/>
  <c r="O417" i="1"/>
  <c r="P417" i="1"/>
  <c r="M418" i="1"/>
  <c r="N418" i="1"/>
  <c r="O418" i="1"/>
  <c r="P418" i="1"/>
  <c r="M419" i="1"/>
  <c r="N419" i="1"/>
  <c r="O419" i="1"/>
  <c r="P419" i="1"/>
  <c r="M420" i="1"/>
  <c r="N420" i="1"/>
  <c r="O420" i="1"/>
  <c r="P420" i="1"/>
  <c r="M421" i="1"/>
  <c r="N421" i="1"/>
  <c r="O421" i="1"/>
  <c r="P421" i="1"/>
  <c r="M422" i="1"/>
  <c r="N422" i="1"/>
  <c r="O422" i="1"/>
  <c r="P422" i="1"/>
  <c r="M423" i="1"/>
  <c r="N423" i="1"/>
  <c r="O423" i="1"/>
  <c r="P423" i="1"/>
  <c r="M424" i="1"/>
  <c r="N424" i="1"/>
  <c r="O424" i="1"/>
  <c r="P424" i="1"/>
  <c r="M425" i="1"/>
  <c r="N425" i="1"/>
  <c r="O425" i="1"/>
  <c r="P425" i="1"/>
  <c r="M426" i="1"/>
  <c r="N426" i="1"/>
  <c r="O426" i="1"/>
  <c r="P426" i="1"/>
  <c r="M427" i="1"/>
  <c r="N427" i="1"/>
  <c r="O427" i="1"/>
  <c r="P427" i="1"/>
  <c r="M428" i="1"/>
  <c r="N428" i="1"/>
  <c r="O428" i="1"/>
  <c r="P428" i="1"/>
  <c r="M429" i="1"/>
  <c r="N429" i="1"/>
  <c r="O429" i="1"/>
  <c r="P429" i="1"/>
  <c r="M430" i="1"/>
  <c r="N430" i="1"/>
  <c r="O430" i="1"/>
  <c r="P430" i="1"/>
  <c r="M431" i="1"/>
  <c r="N431" i="1"/>
  <c r="O431" i="1"/>
  <c r="P431" i="1"/>
  <c r="M432" i="1"/>
  <c r="N432" i="1"/>
  <c r="O432" i="1"/>
  <c r="P432" i="1"/>
  <c r="M433" i="1"/>
  <c r="N433" i="1"/>
  <c r="O433" i="1"/>
  <c r="P433" i="1"/>
  <c r="M434" i="1"/>
  <c r="N434" i="1"/>
  <c r="O434" i="1"/>
  <c r="P434" i="1"/>
  <c r="M435" i="1"/>
  <c r="N435" i="1"/>
  <c r="O435" i="1"/>
  <c r="P435" i="1"/>
  <c r="M436" i="1"/>
  <c r="N436" i="1"/>
  <c r="O436" i="1"/>
  <c r="P436" i="1"/>
  <c r="M437" i="1"/>
  <c r="N437" i="1"/>
  <c r="O437" i="1"/>
  <c r="P437" i="1"/>
  <c r="M438" i="1"/>
  <c r="N438" i="1"/>
  <c r="O438" i="1"/>
  <c r="P438" i="1"/>
  <c r="M439" i="1"/>
  <c r="N439" i="1"/>
  <c r="O439" i="1"/>
  <c r="P439" i="1"/>
  <c r="M440" i="1"/>
  <c r="N440" i="1"/>
  <c r="O440" i="1"/>
  <c r="P440" i="1"/>
  <c r="M441" i="1"/>
  <c r="N441" i="1"/>
  <c r="O441" i="1"/>
  <c r="P441" i="1"/>
  <c r="M442" i="1"/>
  <c r="N442" i="1"/>
  <c r="O442" i="1"/>
  <c r="P442" i="1"/>
  <c r="M443" i="1"/>
  <c r="N443" i="1"/>
  <c r="O443" i="1"/>
  <c r="P443" i="1"/>
  <c r="M444" i="1"/>
  <c r="N444" i="1"/>
  <c r="O444" i="1"/>
  <c r="P444" i="1"/>
  <c r="M445" i="1"/>
  <c r="N445" i="1"/>
  <c r="O445" i="1"/>
  <c r="P445" i="1"/>
  <c r="M446" i="1"/>
  <c r="N446" i="1"/>
  <c r="O446" i="1"/>
  <c r="P446" i="1"/>
  <c r="M447" i="1"/>
  <c r="N447" i="1"/>
  <c r="O447" i="1"/>
  <c r="P447" i="1"/>
  <c r="M448" i="1"/>
  <c r="N448" i="1"/>
  <c r="O448" i="1"/>
  <c r="P448" i="1"/>
  <c r="M449" i="1"/>
  <c r="N449" i="1"/>
  <c r="O449" i="1"/>
  <c r="P449" i="1"/>
  <c r="M450" i="1"/>
  <c r="N450" i="1"/>
  <c r="O450" i="1"/>
  <c r="P450" i="1"/>
  <c r="M451" i="1"/>
  <c r="N451" i="1"/>
  <c r="O451" i="1"/>
  <c r="P451" i="1"/>
  <c r="M452" i="1"/>
  <c r="N452" i="1"/>
  <c r="O452" i="1"/>
  <c r="P452" i="1"/>
  <c r="M453" i="1"/>
  <c r="N453" i="1"/>
  <c r="O453" i="1"/>
  <c r="P453" i="1"/>
  <c r="M454" i="1"/>
  <c r="N454" i="1"/>
  <c r="O454" i="1"/>
  <c r="P454" i="1"/>
  <c r="M455" i="1"/>
  <c r="N455" i="1"/>
  <c r="O455" i="1"/>
  <c r="P455" i="1"/>
  <c r="M456" i="1"/>
  <c r="N456" i="1"/>
  <c r="O456" i="1"/>
  <c r="P456" i="1"/>
  <c r="M457" i="1"/>
  <c r="N457" i="1"/>
  <c r="O457" i="1"/>
  <c r="P457" i="1"/>
  <c r="M458" i="1"/>
  <c r="N458" i="1"/>
  <c r="O458" i="1"/>
  <c r="P458" i="1"/>
  <c r="M459" i="1"/>
  <c r="N459" i="1"/>
  <c r="O459" i="1"/>
  <c r="P459" i="1"/>
  <c r="M460" i="1"/>
  <c r="N460" i="1"/>
  <c r="O460" i="1"/>
  <c r="P460" i="1"/>
  <c r="M461" i="1"/>
  <c r="N461" i="1"/>
  <c r="O461" i="1"/>
  <c r="P461" i="1"/>
  <c r="M462" i="1"/>
  <c r="N462" i="1"/>
  <c r="O462" i="1"/>
  <c r="P462" i="1"/>
  <c r="M463" i="1"/>
  <c r="N463" i="1"/>
  <c r="O463" i="1"/>
  <c r="P463" i="1"/>
  <c r="M464" i="1"/>
  <c r="N464" i="1"/>
  <c r="O464" i="1"/>
  <c r="P464" i="1"/>
  <c r="M465" i="1"/>
  <c r="N465" i="1"/>
  <c r="O465" i="1"/>
  <c r="P465" i="1"/>
  <c r="M466" i="1"/>
  <c r="N466" i="1"/>
  <c r="O466" i="1"/>
  <c r="P466" i="1"/>
  <c r="M467" i="1"/>
  <c r="N467" i="1"/>
  <c r="O467" i="1"/>
  <c r="P467" i="1"/>
  <c r="M468" i="1"/>
  <c r="N468" i="1"/>
  <c r="O468" i="1"/>
  <c r="P468" i="1"/>
  <c r="M469" i="1"/>
  <c r="N469" i="1"/>
  <c r="O469" i="1"/>
  <c r="P469" i="1"/>
  <c r="M470" i="1"/>
  <c r="N470" i="1"/>
  <c r="O470" i="1"/>
  <c r="P470" i="1"/>
  <c r="M471" i="1"/>
  <c r="N471" i="1"/>
  <c r="O471" i="1"/>
  <c r="P471" i="1"/>
  <c r="M472" i="1"/>
  <c r="N472" i="1"/>
  <c r="O472" i="1"/>
  <c r="P472" i="1"/>
  <c r="M473" i="1"/>
  <c r="N473" i="1"/>
  <c r="O473" i="1"/>
  <c r="P473" i="1"/>
  <c r="M474" i="1"/>
  <c r="N474" i="1"/>
  <c r="O474" i="1"/>
  <c r="P474" i="1"/>
  <c r="M475" i="1"/>
  <c r="N475" i="1"/>
  <c r="O475" i="1"/>
  <c r="P475" i="1"/>
  <c r="M476" i="1"/>
  <c r="N476" i="1"/>
  <c r="O476" i="1"/>
  <c r="P476" i="1"/>
  <c r="M477" i="1"/>
  <c r="N477" i="1"/>
  <c r="O477" i="1"/>
  <c r="P477" i="1"/>
  <c r="M478" i="1"/>
  <c r="N478" i="1"/>
  <c r="O478" i="1"/>
  <c r="P478" i="1"/>
  <c r="M479" i="1"/>
  <c r="N479" i="1"/>
  <c r="O479" i="1"/>
  <c r="P479" i="1"/>
  <c r="M480" i="1"/>
  <c r="N480" i="1"/>
  <c r="O480" i="1"/>
  <c r="P480" i="1"/>
  <c r="M481" i="1"/>
  <c r="N481" i="1"/>
  <c r="O481" i="1"/>
  <c r="P481" i="1"/>
  <c r="M482" i="1"/>
  <c r="N482" i="1"/>
  <c r="O482" i="1"/>
  <c r="P482" i="1"/>
  <c r="M483" i="1"/>
  <c r="N483" i="1"/>
  <c r="O483" i="1"/>
  <c r="P483" i="1"/>
  <c r="M484" i="1"/>
  <c r="N484" i="1"/>
  <c r="O484" i="1"/>
  <c r="P484" i="1"/>
  <c r="M485" i="1"/>
  <c r="N485" i="1"/>
  <c r="O485" i="1"/>
  <c r="P485" i="1"/>
  <c r="M486" i="1"/>
  <c r="N486" i="1"/>
  <c r="O486" i="1"/>
  <c r="P486" i="1"/>
  <c r="M487" i="1"/>
  <c r="N487" i="1"/>
  <c r="O487" i="1"/>
  <c r="P487" i="1"/>
  <c r="M488" i="1"/>
  <c r="N488" i="1"/>
  <c r="O488" i="1"/>
  <c r="P488" i="1"/>
  <c r="M489" i="1"/>
  <c r="N489" i="1"/>
  <c r="O489" i="1"/>
  <c r="P489" i="1"/>
  <c r="M490" i="1"/>
  <c r="N490" i="1"/>
  <c r="O490" i="1"/>
  <c r="P490" i="1"/>
  <c r="M491" i="1"/>
  <c r="N491" i="1"/>
  <c r="O491" i="1"/>
  <c r="P491" i="1"/>
  <c r="M492" i="1"/>
  <c r="N492" i="1"/>
  <c r="O492" i="1"/>
  <c r="P492" i="1"/>
  <c r="M493" i="1"/>
  <c r="N493" i="1"/>
  <c r="O493" i="1"/>
  <c r="P493" i="1"/>
  <c r="M494" i="1"/>
  <c r="N494" i="1"/>
  <c r="O494" i="1"/>
  <c r="P494" i="1"/>
  <c r="M495" i="1"/>
  <c r="N495" i="1"/>
  <c r="O495" i="1"/>
  <c r="P495" i="1"/>
  <c r="M496" i="1"/>
  <c r="N496" i="1"/>
  <c r="O496" i="1"/>
  <c r="P496" i="1"/>
  <c r="M497" i="1"/>
  <c r="N497" i="1"/>
  <c r="O497" i="1"/>
  <c r="P497" i="1"/>
  <c r="M498" i="1"/>
  <c r="N498" i="1"/>
  <c r="O498" i="1"/>
  <c r="P498" i="1"/>
  <c r="M499" i="1"/>
  <c r="N499" i="1"/>
  <c r="O499" i="1"/>
  <c r="P499" i="1"/>
  <c r="M500" i="1"/>
  <c r="N500" i="1"/>
  <c r="O500" i="1"/>
  <c r="P500" i="1"/>
  <c r="M501" i="1"/>
  <c r="N501" i="1"/>
  <c r="O501" i="1"/>
  <c r="P501" i="1"/>
  <c r="M502" i="1"/>
  <c r="N502" i="1"/>
  <c r="O502" i="1"/>
  <c r="P502" i="1"/>
  <c r="M503" i="1"/>
  <c r="N503" i="1"/>
  <c r="O503" i="1"/>
  <c r="P503" i="1"/>
  <c r="M504" i="1"/>
  <c r="N504" i="1"/>
  <c r="O504" i="1"/>
  <c r="P504" i="1"/>
  <c r="M505" i="1"/>
  <c r="N505" i="1"/>
  <c r="O505" i="1"/>
  <c r="P505" i="1"/>
  <c r="M506" i="1"/>
  <c r="N506" i="1"/>
  <c r="O506" i="1"/>
  <c r="P506" i="1"/>
  <c r="M507" i="1"/>
  <c r="N507" i="1"/>
  <c r="O507" i="1"/>
  <c r="P507" i="1"/>
  <c r="M508" i="1"/>
  <c r="N508" i="1"/>
  <c r="O508" i="1"/>
  <c r="P508" i="1"/>
  <c r="M509" i="1"/>
  <c r="N509" i="1"/>
  <c r="O509" i="1"/>
  <c r="P509" i="1"/>
  <c r="M510" i="1"/>
  <c r="N510" i="1"/>
  <c r="O510" i="1"/>
  <c r="P510" i="1"/>
  <c r="M511" i="1"/>
  <c r="N511" i="1"/>
  <c r="O511" i="1"/>
  <c r="P511" i="1"/>
  <c r="M512" i="1"/>
  <c r="N512" i="1"/>
  <c r="O512" i="1"/>
  <c r="P512" i="1"/>
  <c r="M513" i="1"/>
  <c r="N513" i="1"/>
  <c r="O513" i="1"/>
  <c r="P513" i="1"/>
  <c r="M514" i="1"/>
  <c r="N514" i="1"/>
  <c r="O514" i="1"/>
  <c r="P514" i="1"/>
  <c r="M515" i="1"/>
  <c r="N515" i="1"/>
  <c r="O515" i="1"/>
  <c r="P515" i="1"/>
  <c r="M516" i="1"/>
  <c r="N516" i="1"/>
  <c r="O516" i="1"/>
  <c r="P516" i="1"/>
  <c r="M517" i="1"/>
  <c r="N517" i="1"/>
  <c r="O517" i="1"/>
  <c r="P517" i="1"/>
  <c r="M518" i="1"/>
  <c r="N518" i="1"/>
  <c r="O518" i="1"/>
  <c r="P518" i="1"/>
  <c r="M519" i="1"/>
  <c r="N519" i="1"/>
  <c r="O519" i="1"/>
  <c r="P519" i="1"/>
  <c r="M520" i="1"/>
  <c r="N520" i="1"/>
  <c r="O520" i="1"/>
  <c r="P520" i="1"/>
  <c r="M521" i="1"/>
  <c r="N521" i="1"/>
  <c r="O521" i="1"/>
  <c r="P521" i="1"/>
  <c r="M522" i="1"/>
  <c r="N522" i="1"/>
  <c r="O522" i="1"/>
  <c r="P522" i="1"/>
  <c r="M523" i="1"/>
  <c r="N523" i="1"/>
  <c r="O523" i="1"/>
  <c r="P523" i="1"/>
  <c r="M524" i="1"/>
  <c r="N524" i="1"/>
  <c r="O524" i="1"/>
  <c r="P524" i="1"/>
  <c r="M525" i="1"/>
  <c r="N525" i="1"/>
  <c r="O525" i="1"/>
  <c r="P525" i="1"/>
  <c r="M526" i="1"/>
  <c r="N526" i="1"/>
  <c r="O526" i="1"/>
  <c r="P526" i="1"/>
  <c r="M527" i="1"/>
  <c r="N527" i="1"/>
  <c r="O527" i="1"/>
  <c r="P527" i="1"/>
  <c r="M528" i="1"/>
  <c r="N528" i="1"/>
  <c r="O528" i="1"/>
  <c r="P528" i="1"/>
  <c r="M529" i="1"/>
  <c r="N529" i="1"/>
  <c r="O529" i="1"/>
  <c r="P529" i="1"/>
  <c r="M530" i="1"/>
  <c r="N530" i="1"/>
  <c r="O530" i="1"/>
  <c r="P530" i="1"/>
  <c r="M531" i="1"/>
  <c r="N531" i="1"/>
  <c r="O531" i="1"/>
  <c r="P531" i="1"/>
  <c r="M532" i="1"/>
  <c r="N532" i="1"/>
  <c r="O532" i="1"/>
  <c r="P532" i="1"/>
  <c r="M533" i="1"/>
  <c r="N533" i="1"/>
  <c r="O533" i="1"/>
  <c r="P533" i="1"/>
  <c r="M534" i="1"/>
  <c r="N534" i="1"/>
  <c r="O534" i="1"/>
  <c r="P534" i="1"/>
  <c r="M535" i="1"/>
  <c r="N535" i="1"/>
  <c r="O535" i="1"/>
  <c r="P535" i="1"/>
  <c r="M536" i="1"/>
  <c r="N536" i="1"/>
  <c r="O536" i="1"/>
  <c r="P536" i="1"/>
  <c r="M537" i="1"/>
  <c r="N537" i="1"/>
  <c r="O537" i="1"/>
  <c r="P537" i="1"/>
  <c r="M538" i="1"/>
  <c r="N538" i="1"/>
  <c r="O538" i="1"/>
  <c r="P538" i="1"/>
  <c r="M539" i="1"/>
  <c r="N539" i="1"/>
  <c r="O539" i="1"/>
  <c r="P539" i="1"/>
  <c r="M540" i="1"/>
  <c r="N540" i="1"/>
  <c r="O540" i="1"/>
  <c r="P540" i="1"/>
  <c r="M541" i="1"/>
  <c r="N541" i="1"/>
  <c r="O541" i="1"/>
  <c r="P541" i="1"/>
  <c r="M542" i="1"/>
  <c r="N542" i="1"/>
  <c r="O542" i="1"/>
  <c r="P542" i="1"/>
  <c r="M543" i="1"/>
  <c r="N543" i="1"/>
  <c r="O543" i="1"/>
  <c r="P543" i="1"/>
  <c r="M544" i="1"/>
  <c r="N544" i="1"/>
  <c r="O544" i="1"/>
  <c r="P544" i="1"/>
  <c r="M545" i="1"/>
  <c r="N545" i="1"/>
  <c r="O545" i="1"/>
  <c r="P545" i="1"/>
  <c r="M546" i="1"/>
  <c r="N546" i="1"/>
  <c r="O546" i="1"/>
  <c r="P546" i="1"/>
  <c r="M547" i="1"/>
  <c r="N547" i="1"/>
  <c r="O547" i="1"/>
  <c r="P547" i="1"/>
  <c r="M548" i="1"/>
  <c r="N548" i="1"/>
  <c r="O548" i="1"/>
  <c r="P548" i="1"/>
  <c r="M549" i="1"/>
  <c r="N549" i="1"/>
  <c r="O549" i="1"/>
  <c r="P549" i="1"/>
  <c r="M550" i="1"/>
  <c r="N550" i="1"/>
  <c r="O550" i="1"/>
  <c r="P550" i="1"/>
  <c r="M551" i="1"/>
  <c r="N551" i="1"/>
  <c r="O551" i="1"/>
  <c r="P551" i="1"/>
  <c r="M552" i="1"/>
  <c r="N552" i="1"/>
  <c r="O552" i="1"/>
  <c r="P552" i="1"/>
  <c r="M553" i="1"/>
  <c r="N553" i="1"/>
  <c r="O553" i="1"/>
  <c r="P553" i="1"/>
  <c r="M554" i="1"/>
  <c r="N554" i="1"/>
  <c r="O554" i="1"/>
  <c r="P554" i="1"/>
  <c r="M555" i="1"/>
  <c r="N555" i="1"/>
  <c r="O555" i="1"/>
  <c r="P555" i="1"/>
  <c r="M556" i="1"/>
  <c r="N556" i="1"/>
  <c r="O556" i="1"/>
  <c r="P556" i="1"/>
  <c r="M557" i="1"/>
  <c r="N557" i="1"/>
  <c r="O557" i="1"/>
  <c r="P557" i="1"/>
  <c r="M558" i="1"/>
  <c r="N558" i="1"/>
  <c r="O558" i="1"/>
  <c r="P558" i="1"/>
  <c r="M559" i="1"/>
  <c r="N559" i="1"/>
  <c r="O559" i="1"/>
  <c r="P559" i="1"/>
  <c r="M560" i="1"/>
  <c r="N560" i="1"/>
  <c r="O560" i="1"/>
  <c r="P560" i="1"/>
  <c r="M561" i="1"/>
  <c r="N561" i="1"/>
  <c r="O561" i="1"/>
  <c r="P561" i="1"/>
  <c r="M562" i="1"/>
  <c r="N562" i="1"/>
  <c r="O562" i="1"/>
  <c r="P562" i="1"/>
  <c r="M563" i="1"/>
  <c r="N563" i="1"/>
  <c r="O563" i="1"/>
  <c r="P563" i="1"/>
  <c r="M564" i="1"/>
  <c r="N564" i="1"/>
  <c r="O564" i="1"/>
  <c r="P564" i="1"/>
  <c r="M565" i="1"/>
  <c r="N565" i="1"/>
  <c r="O565" i="1"/>
  <c r="P565" i="1"/>
  <c r="M566" i="1"/>
  <c r="N566" i="1"/>
  <c r="O566" i="1"/>
  <c r="P566" i="1"/>
  <c r="M567" i="1"/>
  <c r="N567" i="1"/>
  <c r="O567" i="1"/>
  <c r="P567" i="1"/>
  <c r="M568" i="1"/>
  <c r="N568" i="1"/>
  <c r="O568" i="1"/>
  <c r="P568" i="1"/>
  <c r="M569" i="1"/>
  <c r="N569" i="1"/>
  <c r="O569" i="1"/>
  <c r="P569" i="1"/>
  <c r="M570" i="1"/>
  <c r="N570" i="1"/>
  <c r="O570" i="1"/>
  <c r="P570" i="1"/>
  <c r="M571" i="1"/>
  <c r="N571" i="1"/>
  <c r="O571" i="1"/>
  <c r="P571" i="1"/>
  <c r="M572" i="1"/>
  <c r="N572" i="1"/>
  <c r="O572" i="1"/>
  <c r="P572" i="1"/>
  <c r="M573" i="1"/>
  <c r="N573" i="1"/>
  <c r="O573" i="1"/>
  <c r="P573" i="1"/>
  <c r="M574" i="1"/>
  <c r="N574" i="1"/>
  <c r="O574" i="1"/>
  <c r="P574" i="1"/>
  <c r="M575" i="1"/>
  <c r="N575" i="1"/>
  <c r="O575" i="1"/>
  <c r="P575" i="1"/>
  <c r="M576" i="1"/>
  <c r="N576" i="1"/>
  <c r="O576" i="1"/>
  <c r="P576" i="1"/>
  <c r="M577" i="1"/>
  <c r="N577" i="1"/>
  <c r="O577" i="1"/>
  <c r="P577" i="1"/>
  <c r="M578" i="1"/>
  <c r="N578" i="1"/>
  <c r="O578" i="1"/>
  <c r="P578" i="1"/>
  <c r="M579" i="1"/>
  <c r="N579" i="1"/>
  <c r="O579" i="1"/>
  <c r="P579" i="1"/>
  <c r="M580" i="1"/>
  <c r="N580" i="1"/>
  <c r="O580" i="1"/>
  <c r="P580" i="1"/>
  <c r="M581" i="1"/>
  <c r="N581" i="1"/>
  <c r="O581" i="1"/>
  <c r="P581" i="1"/>
  <c r="M582" i="1"/>
  <c r="N582" i="1"/>
  <c r="O582" i="1"/>
  <c r="P582" i="1"/>
  <c r="M583" i="1"/>
  <c r="N583" i="1"/>
  <c r="O583" i="1"/>
  <c r="P583" i="1"/>
  <c r="M584" i="1"/>
  <c r="N584" i="1"/>
  <c r="O584" i="1"/>
  <c r="P584" i="1"/>
  <c r="M585" i="1"/>
  <c r="N585" i="1"/>
  <c r="O585" i="1"/>
  <c r="P585" i="1"/>
  <c r="M586" i="1"/>
  <c r="N586" i="1"/>
  <c r="O586" i="1"/>
  <c r="P586" i="1"/>
  <c r="M587" i="1"/>
  <c r="N587" i="1"/>
  <c r="O587" i="1"/>
  <c r="P587" i="1"/>
  <c r="M588" i="1"/>
  <c r="N588" i="1"/>
  <c r="O588" i="1"/>
  <c r="P588" i="1"/>
  <c r="M589" i="1"/>
  <c r="N589" i="1"/>
  <c r="O589" i="1"/>
  <c r="P589" i="1"/>
  <c r="M590" i="1"/>
  <c r="N590" i="1"/>
  <c r="O590" i="1"/>
  <c r="P590" i="1"/>
  <c r="M591" i="1"/>
  <c r="N591" i="1"/>
  <c r="O591" i="1"/>
  <c r="P591" i="1"/>
  <c r="M592" i="1"/>
  <c r="N592" i="1"/>
  <c r="O592" i="1"/>
  <c r="P592" i="1"/>
  <c r="M593" i="1"/>
  <c r="N593" i="1"/>
  <c r="O593" i="1"/>
  <c r="P593" i="1"/>
  <c r="M594" i="1"/>
  <c r="N594" i="1"/>
  <c r="O594" i="1"/>
  <c r="P594" i="1"/>
  <c r="M595" i="1"/>
  <c r="N595" i="1"/>
  <c r="O595" i="1"/>
  <c r="P595" i="1"/>
  <c r="M596" i="1"/>
  <c r="N596" i="1"/>
  <c r="O596" i="1"/>
  <c r="P596" i="1"/>
  <c r="M597" i="1"/>
  <c r="N597" i="1"/>
  <c r="O597" i="1"/>
  <c r="P597" i="1"/>
  <c r="M598" i="1"/>
  <c r="N598" i="1"/>
  <c r="O598" i="1"/>
  <c r="P598" i="1"/>
  <c r="M599" i="1"/>
  <c r="N599" i="1"/>
  <c r="O599" i="1"/>
  <c r="P599" i="1"/>
  <c r="M600" i="1"/>
  <c r="N600" i="1"/>
  <c r="O600" i="1"/>
  <c r="P600" i="1"/>
  <c r="M601" i="1"/>
  <c r="N601" i="1"/>
  <c r="O601" i="1"/>
  <c r="P601" i="1"/>
  <c r="M602" i="1"/>
  <c r="N602" i="1"/>
  <c r="O602" i="1"/>
  <c r="P602" i="1"/>
  <c r="M603" i="1"/>
  <c r="N603" i="1"/>
  <c r="O603" i="1"/>
  <c r="P603" i="1"/>
  <c r="M604" i="1"/>
  <c r="N604" i="1"/>
  <c r="O604" i="1"/>
  <c r="P604" i="1"/>
  <c r="M605" i="1"/>
  <c r="N605" i="1"/>
  <c r="O605" i="1"/>
  <c r="P605" i="1"/>
  <c r="M606" i="1"/>
  <c r="N606" i="1"/>
  <c r="O606" i="1"/>
  <c r="P606" i="1"/>
  <c r="M607" i="1"/>
  <c r="N607" i="1"/>
  <c r="O607" i="1"/>
  <c r="P607" i="1"/>
  <c r="M608" i="1"/>
  <c r="N608" i="1"/>
  <c r="O608" i="1"/>
  <c r="P608" i="1"/>
  <c r="M609" i="1"/>
  <c r="N609" i="1"/>
  <c r="O609" i="1"/>
  <c r="P609" i="1"/>
  <c r="M610" i="1"/>
  <c r="N610" i="1"/>
  <c r="O610" i="1"/>
  <c r="P610" i="1"/>
  <c r="M611" i="1"/>
  <c r="N611" i="1"/>
  <c r="O611" i="1"/>
  <c r="P611" i="1"/>
  <c r="M612" i="1"/>
  <c r="N612" i="1"/>
  <c r="O612" i="1"/>
  <c r="P612" i="1"/>
  <c r="M613" i="1"/>
  <c r="N613" i="1"/>
  <c r="O613" i="1"/>
  <c r="P613" i="1"/>
  <c r="M614" i="1"/>
  <c r="N614" i="1"/>
  <c r="O614" i="1"/>
  <c r="P614" i="1"/>
  <c r="M615" i="1"/>
  <c r="N615" i="1"/>
  <c r="O615" i="1"/>
  <c r="P615" i="1"/>
  <c r="M616" i="1"/>
  <c r="N616" i="1"/>
  <c r="O616" i="1"/>
  <c r="P616" i="1"/>
  <c r="M617" i="1"/>
  <c r="N617" i="1"/>
  <c r="O617" i="1"/>
  <c r="P617" i="1"/>
  <c r="M618" i="1"/>
  <c r="N618" i="1"/>
  <c r="O618" i="1"/>
  <c r="P618" i="1"/>
  <c r="M619" i="1"/>
  <c r="N619" i="1"/>
  <c r="O619" i="1"/>
  <c r="P619" i="1"/>
  <c r="M620" i="1"/>
  <c r="N620" i="1"/>
  <c r="O620" i="1"/>
  <c r="P620" i="1"/>
  <c r="M621" i="1"/>
  <c r="N621" i="1"/>
  <c r="O621" i="1"/>
  <c r="P621" i="1"/>
  <c r="M622" i="1"/>
  <c r="N622" i="1"/>
  <c r="O622" i="1"/>
  <c r="P622" i="1"/>
  <c r="M623" i="1"/>
  <c r="N623" i="1"/>
  <c r="O623" i="1"/>
  <c r="P623" i="1"/>
  <c r="M624" i="1"/>
  <c r="N624" i="1"/>
  <c r="O624" i="1"/>
  <c r="P624" i="1"/>
  <c r="M625" i="1"/>
  <c r="N625" i="1"/>
  <c r="O625" i="1"/>
  <c r="P625" i="1"/>
  <c r="M626" i="1"/>
  <c r="N626" i="1"/>
  <c r="O626" i="1"/>
  <c r="P626" i="1"/>
  <c r="M627" i="1"/>
  <c r="N627" i="1"/>
  <c r="O627" i="1"/>
  <c r="P627" i="1"/>
  <c r="M628" i="1"/>
  <c r="N628" i="1"/>
  <c r="O628" i="1"/>
  <c r="P628" i="1"/>
  <c r="M629" i="1"/>
  <c r="N629" i="1"/>
  <c r="O629" i="1"/>
  <c r="P629" i="1"/>
  <c r="M630" i="1"/>
  <c r="N630" i="1"/>
  <c r="O630" i="1"/>
  <c r="P630" i="1"/>
  <c r="M631" i="1"/>
  <c r="N631" i="1"/>
  <c r="O631" i="1"/>
  <c r="P631" i="1"/>
  <c r="M632" i="1"/>
  <c r="N632" i="1"/>
  <c r="O632" i="1"/>
  <c r="P632" i="1"/>
  <c r="M633" i="1"/>
  <c r="N633" i="1"/>
  <c r="O633" i="1"/>
  <c r="P633" i="1"/>
  <c r="M634" i="1"/>
  <c r="N634" i="1"/>
  <c r="O634" i="1"/>
  <c r="P634" i="1"/>
  <c r="M635" i="1"/>
  <c r="N635" i="1"/>
  <c r="O635" i="1"/>
  <c r="P635" i="1"/>
  <c r="M636" i="1"/>
  <c r="N636" i="1"/>
  <c r="O636" i="1"/>
  <c r="P636" i="1"/>
  <c r="M637" i="1"/>
  <c r="N637" i="1"/>
  <c r="O637" i="1"/>
  <c r="P637" i="1"/>
  <c r="M638" i="1"/>
  <c r="N638" i="1"/>
  <c r="O638" i="1"/>
  <c r="P638" i="1"/>
  <c r="M639" i="1"/>
  <c r="N639" i="1"/>
  <c r="O639" i="1"/>
  <c r="P639" i="1"/>
  <c r="M640" i="1"/>
  <c r="N640" i="1"/>
  <c r="O640" i="1"/>
  <c r="P640" i="1"/>
  <c r="M641" i="1"/>
  <c r="N641" i="1"/>
  <c r="O641" i="1"/>
  <c r="P641" i="1"/>
  <c r="M642" i="1"/>
  <c r="N642" i="1"/>
  <c r="O642" i="1"/>
  <c r="P642" i="1"/>
  <c r="M643" i="1"/>
  <c r="N643" i="1"/>
  <c r="O643" i="1"/>
  <c r="P643" i="1"/>
  <c r="M644" i="1"/>
  <c r="N644" i="1"/>
  <c r="O644" i="1"/>
  <c r="P644" i="1"/>
  <c r="M645" i="1"/>
  <c r="N645" i="1"/>
  <c r="O645" i="1"/>
  <c r="P645" i="1"/>
  <c r="M646" i="1"/>
  <c r="N646" i="1"/>
  <c r="O646" i="1"/>
  <c r="P646" i="1"/>
  <c r="M647" i="1"/>
  <c r="N647" i="1"/>
  <c r="O647" i="1"/>
  <c r="P647" i="1"/>
  <c r="M648" i="1"/>
  <c r="N648" i="1"/>
  <c r="O648" i="1"/>
  <c r="P648" i="1"/>
  <c r="M649" i="1"/>
  <c r="N649" i="1"/>
  <c r="O649" i="1"/>
  <c r="P649" i="1"/>
  <c r="M650" i="1"/>
  <c r="N650" i="1"/>
  <c r="O650" i="1"/>
  <c r="P650" i="1"/>
  <c r="M651" i="1"/>
  <c r="N651" i="1"/>
  <c r="O651" i="1"/>
  <c r="P651" i="1"/>
  <c r="M652" i="1"/>
  <c r="N652" i="1"/>
  <c r="O652" i="1"/>
  <c r="P652" i="1"/>
  <c r="M653" i="1"/>
  <c r="N653" i="1"/>
  <c r="O653" i="1"/>
  <c r="P653" i="1"/>
  <c r="M654" i="1"/>
  <c r="N654" i="1"/>
  <c r="O654" i="1"/>
  <c r="P654" i="1"/>
  <c r="M655" i="1"/>
  <c r="N655" i="1"/>
  <c r="O655" i="1"/>
  <c r="P655" i="1"/>
  <c r="M656" i="1"/>
  <c r="N656" i="1"/>
  <c r="O656" i="1"/>
  <c r="P656" i="1"/>
  <c r="M657" i="1"/>
  <c r="N657" i="1"/>
  <c r="O657" i="1"/>
  <c r="P657" i="1"/>
  <c r="M658" i="1"/>
  <c r="N658" i="1"/>
  <c r="O658" i="1"/>
  <c r="P658" i="1"/>
  <c r="M659" i="1"/>
  <c r="N659" i="1"/>
  <c r="O659" i="1"/>
  <c r="P659" i="1"/>
  <c r="M660" i="1"/>
  <c r="N660" i="1"/>
  <c r="O660" i="1"/>
  <c r="P660" i="1"/>
  <c r="M661" i="1"/>
  <c r="N661" i="1"/>
  <c r="O661" i="1"/>
  <c r="P661" i="1"/>
  <c r="M662" i="1"/>
  <c r="N662" i="1"/>
  <c r="O662" i="1"/>
  <c r="P662" i="1"/>
  <c r="M663" i="1"/>
  <c r="N663" i="1"/>
  <c r="O663" i="1"/>
  <c r="P663" i="1"/>
  <c r="M664" i="1"/>
  <c r="N664" i="1"/>
  <c r="O664" i="1"/>
  <c r="P664" i="1"/>
  <c r="M665" i="1"/>
  <c r="N665" i="1"/>
  <c r="O665" i="1"/>
  <c r="P665" i="1"/>
  <c r="M666" i="1"/>
  <c r="N666" i="1"/>
  <c r="O666" i="1"/>
  <c r="P666" i="1"/>
  <c r="M667" i="1"/>
  <c r="N667" i="1"/>
  <c r="O667" i="1"/>
  <c r="P667" i="1"/>
  <c r="M668" i="1"/>
  <c r="N668" i="1"/>
  <c r="O668" i="1"/>
  <c r="P668" i="1"/>
  <c r="M669" i="1"/>
  <c r="N669" i="1"/>
  <c r="O669" i="1"/>
  <c r="P669" i="1"/>
  <c r="M670" i="1"/>
  <c r="N670" i="1"/>
  <c r="O670" i="1"/>
  <c r="P670" i="1"/>
  <c r="M671" i="1"/>
  <c r="N671" i="1"/>
  <c r="O671" i="1"/>
  <c r="P671" i="1"/>
  <c r="M672" i="1"/>
  <c r="N672" i="1"/>
  <c r="O672" i="1"/>
  <c r="P672" i="1"/>
  <c r="M673" i="1"/>
  <c r="N673" i="1"/>
  <c r="O673" i="1"/>
  <c r="P673" i="1"/>
  <c r="M674" i="1"/>
  <c r="N674" i="1"/>
  <c r="O674" i="1"/>
  <c r="P674" i="1"/>
  <c r="M675" i="1"/>
  <c r="N675" i="1"/>
  <c r="O675" i="1"/>
  <c r="P675" i="1"/>
  <c r="M676" i="1"/>
  <c r="N676" i="1"/>
  <c r="O676" i="1"/>
  <c r="P676" i="1"/>
  <c r="M677" i="1"/>
  <c r="N677" i="1"/>
  <c r="O677" i="1"/>
  <c r="P677" i="1"/>
  <c r="M678" i="1"/>
  <c r="N678" i="1"/>
  <c r="O678" i="1"/>
  <c r="P678" i="1"/>
  <c r="M679" i="1"/>
  <c r="N679" i="1"/>
  <c r="O679" i="1"/>
  <c r="P679" i="1"/>
  <c r="M680" i="1"/>
  <c r="N680" i="1"/>
  <c r="O680" i="1"/>
  <c r="P680" i="1"/>
  <c r="M681" i="1"/>
  <c r="N681" i="1"/>
  <c r="O681" i="1"/>
  <c r="P681" i="1"/>
  <c r="M682" i="1"/>
  <c r="N682" i="1"/>
  <c r="O682" i="1"/>
  <c r="P682" i="1"/>
  <c r="M683" i="1"/>
  <c r="N683" i="1"/>
  <c r="O683" i="1"/>
  <c r="P683" i="1"/>
  <c r="M684" i="1"/>
  <c r="N684" i="1"/>
  <c r="O684" i="1"/>
  <c r="P684" i="1"/>
  <c r="M685" i="1"/>
  <c r="N685" i="1"/>
  <c r="O685" i="1"/>
  <c r="P685" i="1"/>
  <c r="M686" i="1"/>
  <c r="N686" i="1"/>
  <c r="O686" i="1"/>
  <c r="P686" i="1"/>
  <c r="M687" i="1"/>
  <c r="N687" i="1"/>
  <c r="O687" i="1"/>
  <c r="P687" i="1"/>
  <c r="M688" i="1"/>
  <c r="N688" i="1"/>
  <c r="O688" i="1"/>
  <c r="P688" i="1"/>
  <c r="M689" i="1"/>
  <c r="N689" i="1"/>
  <c r="O689" i="1"/>
  <c r="P689" i="1"/>
  <c r="M690" i="1"/>
  <c r="N690" i="1"/>
  <c r="O690" i="1"/>
  <c r="P690" i="1"/>
  <c r="M691" i="1"/>
  <c r="N691" i="1"/>
  <c r="O691" i="1"/>
  <c r="P691" i="1"/>
  <c r="M692" i="1"/>
  <c r="N692" i="1"/>
  <c r="O692" i="1"/>
  <c r="P692" i="1"/>
  <c r="M693" i="1"/>
  <c r="N693" i="1"/>
  <c r="O693" i="1"/>
  <c r="P693" i="1"/>
  <c r="M694" i="1"/>
  <c r="N694" i="1"/>
  <c r="O694" i="1"/>
  <c r="P694" i="1"/>
  <c r="M695" i="1"/>
  <c r="N695" i="1"/>
  <c r="O695" i="1"/>
  <c r="P695" i="1"/>
  <c r="M696" i="1"/>
  <c r="N696" i="1"/>
  <c r="O696" i="1"/>
  <c r="P696" i="1"/>
  <c r="M697" i="1"/>
  <c r="N697" i="1"/>
  <c r="O697" i="1"/>
  <c r="P697" i="1"/>
  <c r="M698" i="1"/>
  <c r="N698" i="1"/>
  <c r="O698" i="1"/>
  <c r="P698" i="1"/>
  <c r="M699" i="1"/>
  <c r="N699" i="1"/>
  <c r="O699" i="1"/>
  <c r="P699" i="1"/>
  <c r="M700" i="1"/>
  <c r="N700" i="1"/>
  <c r="O700" i="1"/>
  <c r="P700" i="1"/>
  <c r="M701" i="1"/>
  <c r="N701" i="1"/>
  <c r="O701" i="1"/>
  <c r="P701" i="1"/>
  <c r="M702" i="1"/>
  <c r="N702" i="1"/>
  <c r="O702" i="1"/>
  <c r="P702" i="1"/>
  <c r="M703" i="1"/>
  <c r="N703" i="1"/>
  <c r="O703" i="1"/>
  <c r="P703" i="1"/>
  <c r="M704" i="1"/>
  <c r="N704" i="1"/>
  <c r="O704" i="1"/>
  <c r="P704" i="1"/>
  <c r="M705" i="1"/>
  <c r="N705" i="1"/>
  <c r="O705" i="1"/>
  <c r="P705" i="1"/>
  <c r="M706" i="1"/>
  <c r="N706" i="1"/>
  <c r="O706" i="1"/>
  <c r="P706" i="1"/>
  <c r="M707" i="1"/>
  <c r="N707" i="1"/>
  <c r="O707" i="1"/>
  <c r="P707" i="1"/>
  <c r="M708" i="1"/>
  <c r="N708" i="1"/>
  <c r="O708" i="1"/>
  <c r="P708" i="1"/>
  <c r="M709" i="1"/>
  <c r="N709" i="1"/>
  <c r="O709" i="1"/>
  <c r="P709" i="1"/>
  <c r="M710" i="1"/>
  <c r="N710" i="1"/>
  <c r="O710" i="1"/>
  <c r="P710" i="1"/>
  <c r="M711" i="1"/>
  <c r="N711" i="1"/>
  <c r="O711" i="1"/>
  <c r="P711" i="1"/>
  <c r="M712" i="1"/>
  <c r="N712" i="1"/>
  <c r="O712" i="1"/>
  <c r="P712" i="1"/>
  <c r="M713" i="1"/>
  <c r="N713" i="1"/>
  <c r="O713" i="1"/>
  <c r="P713" i="1"/>
  <c r="M714" i="1"/>
  <c r="N714" i="1"/>
  <c r="O714" i="1"/>
  <c r="P714" i="1"/>
  <c r="M715" i="1"/>
  <c r="N715" i="1"/>
  <c r="O715" i="1"/>
  <c r="P715" i="1"/>
  <c r="M716" i="1"/>
  <c r="N716" i="1"/>
  <c r="O716" i="1"/>
  <c r="P716" i="1"/>
  <c r="M717" i="1"/>
  <c r="N717" i="1"/>
  <c r="O717" i="1"/>
  <c r="P717" i="1"/>
  <c r="M718" i="1"/>
  <c r="N718" i="1"/>
  <c r="O718" i="1"/>
  <c r="P718" i="1"/>
  <c r="M719" i="1"/>
  <c r="N719" i="1"/>
  <c r="O719" i="1"/>
  <c r="P719" i="1"/>
  <c r="M720" i="1"/>
  <c r="N720" i="1"/>
  <c r="O720" i="1"/>
  <c r="P720" i="1"/>
  <c r="M721" i="1"/>
  <c r="N721" i="1"/>
  <c r="O721" i="1"/>
  <c r="P721" i="1"/>
  <c r="M722" i="1"/>
  <c r="N722" i="1"/>
  <c r="O722" i="1"/>
  <c r="P722" i="1"/>
  <c r="M723" i="1"/>
  <c r="N723" i="1"/>
  <c r="O723" i="1"/>
  <c r="P723" i="1"/>
  <c r="M724" i="1"/>
  <c r="N724" i="1"/>
  <c r="O724" i="1"/>
  <c r="P724" i="1"/>
  <c r="M725" i="1"/>
  <c r="N725" i="1"/>
  <c r="O725" i="1"/>
  <c r="P725" i="1"/>
  <c r="M726" i="1"/>
  <c r="N726" i="1"/>
  <c r="O726" i="1"/>
  <c r="P726" i="1"/>
  <c r="M727" i="1"/>
  <c r="N727" i="1"/>
  <c r="O727" i="1"/>
  <c r="P727" i="1"/>
  <c r="M728" i="1"/>
  <c r="N728" i="1"/>
  <c r="O728" i="1"/>
  <c r="P728" i="1"/>
  <c r="M729" i="1"/>
  <c r="N729" i="1"/>
  <c r="O729" i="1"/>
  <c r="P729" i="1"/>
  <c r="M730" i="1"/>
  <c r="N730" i="1"/>
  <c r="O730" i="1"/>
  <c r="P730" i="1"/>
  <c r="M731" i="1"/>
  <c r="N731" i="1"/>
  <c r="O731" i="1"/>
  <c r="P731" i="1"/>
  <c r="M732" i="1"/>
  <c r="N732" i="1"/>
  <c r="O732" i="1"/>
  <c r="P732" i="1"/>
  <c r="M733" i="1"/>
  <c r="N733" i="1"/>
  <c r="O733" i="1"/>
  <c r="P733" i="1"/>
  <c r="M734" i="1"/>
  <c r="N734" i="1"/>
  <c r="O734" i="1"/>
  <c r="P734" i="1"/>
  <c r="M735" i="1"/>
  <c r="N735" i="1"/>
  <c r="O735" i="1"/>
  <c r="P735" i="1"/>
  <c r="M736" i="1"/>
  <c r="N736" i="1"/>
  <c r="O736" i="1"/>
  <c r="P736" i="1"/>
  <c r="M737" i="1"/>
  <c r="N737" i="1"/>
  <c r="O737" i="1"/>
  <c r="P737" i="1"/>
  <c r="M738" i="1"/>
  <c r="N738" i="1"/>
  <c r="O738" i="1"/>
  <c r="P738" i="1"/>
  <c r="M739" i="1"/>
  <c r="N739" i="1"/>
  <c r="O739" i="1"/>
  <c r="P739" i="1"/>
  <c r="M740" i="1"/>
  <c r="N740" i="1"/>
  <c r="O740" i="1"/>
  <c r="P740" i="1"/>
  <c r="M741" i="1"/>
  <c r="N741" i="1"/>
  <c r="O741" i="1"/>
  <c r="P741" i="1"/>
  <c r="M742" i="1"/>
  <c r="N742" i="1"/>
  <c r="O742" i="1"/>
  <c r="P742" i="1"/>
  <c r="M743" i="1"/>
  <c r="N743" i="1"/>
  <c r="O743" i="1"/>
  <c r="P743" i="1"/>
  <c r="M744" i="1"/>
  <c r="N744" i="1"/>
  <c r="O744" i="1"/>
  <c r="P744" i="1"/>
  <c r="M745" i="1"/>
  <c r="N745" i="1"/>
  <c r="O745" i="1"/>
  <c r="P745" i="1"/>
  <c r="M746" i="1"/>
  <c r="N746" i="1"/>
  <c r="O746" i="1"/>
  <c r="P746" i="1"/>
  <c r="M747" i="1"/>
  <c r="N747" i="1"/>
  <c r="O747" i="1"/>
  <c r="P747" i="1"/>
  <c r="M748" i="1"/>
  <c r="N748" i="1"/>
  <c r="O748" i="1"/>
  <c r="P748" i="1"/>
  <c r="M749" i="1"/>
  <c r="N749" i="1"/>
  <c r="O749" i="1"/>
  <c r="P749" i="1"/>
  <c r="M750" i="1"/>
  <c r="N750" i="1"/>
  <c r="O750" i="1"/>
  <c r="P750" i="1"/>
  <c r="M751" i="1"/>
  <c r="N751" i="1"/>
  <c r="O751" i="1"/>
  <c r="P751" i="1"/>
  <c r="M752" i="1"/>
  <c r="N752" i="1"/>
  <c r="O752" i="1"/>
  <c r="P752" i="1"/>
  <c r="M753" i="1"/>
  <c r="N753" i="1"/>
  <c r="O753" i="1"/>
  <c r="P753" i="1"/>
  <c r="M754" i="1"/>
  <c r="N754" i="1"/>
  <c r="O754" i="1"/>
  <c r="P754" i="1"/>
  <c r="M755" i="1"/>
  <c r="N755" i="1"/>
  <c r="O755" i="1"/>
  <c r="P755" i="1"/>
  <c r="M756" i="1"/>
  <c r="N756" i="1"/>
  <c r="O756" i="1"/>
  <c r="P756" i="1"/>
  <c r="M757" i="1"/>
  <c r="N757" i="1"/>
  <c r="O757" i="1"/>
  <c r="P757" i="1"/>
  <c r="M758" i="1"/>
  <c r="N758" i="1"/>
  <c r="O758" i="1"/>
  <c r="P758" i="1"/>
  <c r="M759" i="1"/>
  <c r="N759" i="1"/>
  <c r="O759" i="1"/>
  <c r="P759" i="1"/>
  <c r="M760" i="1"/>
  <c r="N760" i="1"/>
  <c r="O760" i="1"/>
  <c r="P760" i="1"/>
  <c r="M761" i="1"/>
  <c r="N761" i="1"/>
  <c r="O761" i="1"/>
  <c r="P761" i="1"/>
  <c r="M762" i="1"/>
  <c r="N762" i="1"/>
  <c r="O762" i="1"/>
  <c r="P762" i="1"/>
  <c r="M763" i="1"/>
  <c r="N763" i="1"/>
  <c r="O763" i="1"/>
  <c r="P763" i="1"/>
  <c r="M764" i="1"/>
  <c r="N764" i="1"/>
  <c r="O764" i="1"/>
  <c r="P764" i="1"/>
  <c r="M765" i="1"/>
  <c r="N765" i="1"/>
  <c r="O765" i="1"/>
  <c r="P765" i="1"/>
  <c r="M766" i="1"/>
  <c r="N766" i="1"/>
  <c r="O766" i="1"/>
  <c r="P766" i="1"/>
  <c r="M767" i="1"/>
  <c r="N767" i="1"/>
  <c r="O767" i="1"/>
  <c r="P767" i="1"/>
  <c r="M768" i="1"/>
  <c r="N768" i="1"/>
  <c r="O768" i="1"/>
  <c r="P768" i="1"/>
  <c r="M769" i="1"/>
  <c r="N769" i="1"/>
  <c r="O769" i="1"/>
  <c r="P769" i="1"/>
  <c r="M770" i="1"/>
  <c r="N770" i="1"/>
  <c r="O770" i="1"/>
  <c r="P770" i="1"/>
  <c r="M771" i="1"/>
  <c r="N771" i="1"/>
  <c r="O771" i="1"/>
  <c r="P771" i="1"/>
  <c r="M772" i="1"/>
  <c r="N772" i="1"/>
  <c r="O772" i="1"/>
  <c r="P772" i="1"/>
  <c r="M773" i="1"/>
  <c r="N773" i="1"/>
  <c r="O773" i="1"/>
  <c r="P773" i="1"/>
  <c r="M774" i="1"/>
  <c r="N774" i="1"/>
  <c r="O774" i="1"/>
  <c r="P774" i="1"/>
  <c r="M775" i="1"/>
  <c r="N775" i="1"/>
  <c r="O775" i="1"/>
  <c r="P775" i="1"/>
  <c r="M776" i="1"/>
  <c r="N776" i="1"/>
  <c r="O776" i="1"/>
  <c r="P776" i="1"/>
  <c r="M777" i="1"/>
  <c r="N777" i="1"/>
  <c r="O777" i="1"/>
  <c r="P777" i="1"/>
  <c r="M778" i="1"/>
  <c r="N778" i="1"/>
  <c r="O778" i="1"/>
  <c r="P778" i="1"/>
  <c r="M779" i="1"/>
  <c r="N779" i="1"/>
  <c r="O779" i="1"/>
  <c r="P779" i="1"/>
  <c r="M780" i="1"/>
  <c r="N780" i="1"/>
  <c r="O780" i="1"/>
  <c r="P780" i="1"/>
  <c r="M781" i="1"/>
  <c r="N781" i="1"/>
  <c r="O781" i="1"/>
  <c r="P781" i="1"/>
  <c r="M782" i="1"/>
  <c r="N782" i="1"/>
  <c r="O782" i="1"/>
  <c r="P782" i="1"/>
  <c r="M783" i="1"/>
  <c r="N783" i="1"/>
  <c r="O783" i="1"/>
  <c r="P783" i="1"/>
  <c r="M784" i="1"/>
  <c r="N784" i="1"/>
  <c r="O784" i="1"/>
  <c r="P784" i="1"/>
  <c r="M785" i="1"/>
  <c r="N785" i="1"/>
  <c r="O785" i="1"/>
  <c r="P785" i="1"/>
  <c r="M786" i="1"/>
  <c r="N786" i="1"/>
  <c r="O786" i="1"/>
  <c r="P786" i="1"/>
  <c r="M787" i="1"/>
  <c r="N787" i="1"/>
  <c r="O787" i="1"/>
  <c r="P787" i="1"/>
  <c r="M788" i="1"/>
  <c r="N788" i="1"/>
  <c r="O788" i="1"/>
  <c r="P788" i="1"/>
  <c r="M789" i="1"/>
  <c r="N789" i="1"/>
  <c r="O789" i="1"/>
  <c r="P789" i="1"/>
  <c r="M790" i="1"/>
  <c r="N790" i="1"/>
  <c r="O790" i="1"/>
  <c r="P790" i="1"/>
  <c r="M791" i="1"/>
  <c r="N791" i="1"/>
  <c r="O791" i="1"/>
  <c r="P791" i="1"/>
  <c r="M792" i="1"/>
  <c r="N792" i="1"/>
  <c r="O792" i="1"/>
  <c r="P792" i="1"/>
  <c r="M793" i="1"/>
  <c r="N793" i="1"/>
  <c r="O793" i="1"/>
  <c r="P793" i="1"/>
  <c r="M794" i="1"/>
  <c r="N794" i="1"/>
  <c r="O794" i="1"/>
  <c r="P794" i="1"/>
  <c r="M795" i="1"/>
  <c r="N795" i="1"/>
  <c r="O795" i="1"/>
  <c r="P795" i="1"/>
  <c r="M796" i="1"/>
  <c r="N796" i="1"/>
  <c r="O796" i="1"/>
  <c r="P796" i="1"/>
  <c r="M797" i="1"/>
  <c r="N797" i="1"/>
  <c r="O797" i="1"/>
  <c r="P797" i="1"/>
  <c r="M798" i="1"/>
  <c r="N798" i="1"/>
  <c r="O798" i="1"/>
  <c r="P798" i="1"/>
  <c r="M799" i="1"/>
  <c r="N799" i="1"/>
  <c r="O799" i="1"/>
  <c r="P799" i="1"/>
  <c r="M800" i="1"/>
  <c r="N800" i="1"/>
  <c r="O800" i="1"/>
  <c r="P800" i="1"/>
  <c r="M801" i="1"/>
  <c r="N801" i="1"/>
  <c r="O801" i="1"/>
  <c r="P801" i="1"/>
  <c r="M802" i="1"/>
  <c r="N802" i="1"/>
  <c r="O802" i="1"/>
  <c r="P802" i="1"/>
  <c r="M803" i="1"/>
  <c r="N803" i="1"/>
  <c r="O803" i="1"/>
  <c r="P803" i="1"/>
  <c r="M804" i="1"/>
  <c r="N804" i="1"/>
  <c r="O804" i="1"/>
  <c r="P804" i="1"/>
  <c r="M805" i="1"/>
  <c r="N805" i="1"/>
  <c r="O805" i="1"/>
  <c r="P805" i="1"/>
  <c r="M806" i="1"/>
  <c r="N806" i="1"/>
  <c r="O806" i="1"/>
  <c r="P806" i="1"/>
  <c r="M807" i="1"/>
  <c r="N807" i="1"/>
  <c r="O807" i="1"/>
  <c r="P807" i="1"/>
  <c r="M808" i="1"/>
  <c r="N808" i="1"/>
  <c r="O808" i="1"/>
  <c r="P808" i="1"/>
  <c r="M809" i="1"/>
  <c r="N809" i="1"/>
  <c r="O809" i="1"/>
  <c r="P809" i="1"/>
  <c r="M810" i="1"/>
  <c r="N810" i="1"/>
  <c r="O810" i="1"/>
  <c r="P810" i="1"/>
  <c r="M811" i="1"/>
  <c r="N811" i="1"/>
  <c r="O811" i="1"/>
  <c r="P811" i="1"/>
  <c r="M812" i="1"/>
  <c r="N812" i="1"/>
  <c r="O812" i="1"/>
  <c r="P812" i="1"/>
  <c r="M813" i="1"/>
  <c r="N813" i="1"/>
  <c r="O813" i="1"/>
  <c r="P813" i="1"/>
  <c r="M814" i="1"/>
  <c r="N814" i="1"/>
  <c r="O814" i="1"/>
  <c r="P814" i="1"/>
  <c r="M815" i="1"/>
  <c r="N815" i="1"/>
  <c r="O815" i="1"/>
  <c r="P815" i="1"/>
  <c r="M816" i="1"/>
  <c r="N816" i="1"/>
  <c r="O816" i="1"/>
  <c r="P816" i="1"/>
  <c r="M817" i="1"/>
  <c r="N817" i="1"/>
  <c r="O817" i="1"/>
  <c r="P817" i="1"/>
  <c r="M818" i="1"/>
  <c r="N818" i="1"/>
  <c r="O818" i="1"/>
  <c r="P818" i="1"/>
  <c r="M819" i="1"/>
  <c r="N819" i="1"/>
  <c r="O819" i="1"/>
  <c r="P819" i="1"/>
  <c r="M820" i="1"/>
  <c r="N820" i="1"/>
  <c r="O820" i="1"/>
  <c r="P820" i="1"/>
  <c r="M821" i="1"/>
  <c r="N821" i="1"/>
  <c r="O821" i="1"/>
  <c r="P821" i="1"/>
  <c r="M822" i="1"/>
  <c r="N822" i="1"/>
  <c r="O822" i="1"/>
  <c r="P822" i="1"/>
  <c r="M823" i="1"/>
  <c r="N823" i="1"/>
  <c r="O823" i="1"/>
  <c r="P823" i="1"/>
  <c r="M824" i="1"/>
  <c r="N824" i="1"/>
  <c r="O824" i="1"/>
  <c r="P824" i="1"/>
  <c r="M825" i="1"/>
  <c r="N825" i="1"/>
  <c r="O825" i="1"/>
  <c r="P825" i="1"/>
  <c r="M826" i="1"/>
  <c r="N826" i="1"/>
  <c r="O826" i="1"/>
  <c r="P826" i="1"/>
  <c r="M827" i="1"/>
  <c r="N827" i="1"/>
  <c r="O827" i="1"/>
  <c r="P827" i="1"/>
  <c r="M828" i="1"/>
  <c r="N828" i="1"/>
  <c r="O828" i="1"/>
  <c r="P828" i="1"/>
  <c r="M829" i="1"/>
  <c r="N829" i="1"/>
  <c r="O829" i="1"/>
  <c r="P829" i="1"/>
  <c r="M830" i="1"/>
  <c r="N830" i="1"/>
  <c r="O830" i="1"/>
  <c r="P830" i="1"/>
  <c r="M831" i="1"/>
  <c r="N831" i="1"/>
  <c r="O831" i="1"/>
  <c r="P831" i="1"/>
  <c r="M832" i="1"/>
  <c r="N832" i="1"/>
  <c r="O832" i="1"/>
  <c r="P832" i="1"/>
  <c r="M833" i="1"/>
  <c r="N833" i="1"/>
  <c r="O833" i="1"/>
  <c r="P833" i="1"/>
  <c r="M834" i="1"/>
  <c r="N834" i="1"/>
  <c r="O834" i="1"/>
  <c r="P834" i="1"/>
  <c r="M835" i="1"/>
  <c r="N835" i="1"/>
  <c r="O835" i="1"/>
  <c r="P835" i="1"/>
  <c r="M836" i="1"/>
  <c r="N836" i="1"/>
  <c r="O836" i="1"/>
  <c r="P836" i="1"/>
  <c r="M837" i="1"/>
  <c r="N837" i="1"/>
  <c r="O837" i="1"/>
  <c r="P837" i="1"/>
  <c r="M838" i="1"/>
  <c r="N838" i="1"/>
  <c r="O838" i="1"/>
  <c r="P838" i="1"/>
  <c r="M839" i="1"/>
  <c r="N839" i="1"/>
  <c r="O839" i="1"/>
  <c r="P839" i="1"/>
  <c r="M840" i="1"/>
  <c r="N840" i="1"/>
  <c r="O840" i="1"/>
  <c r="P840" i="1"/>
  <c r="M841" i="1"/>
  <c r="N841" i="1"/>
  <c r="O841" i="1"/>
  <c r="P841" i="1"/>
  <c r="M842" i="1"/>
  <c r="N842" i="1"/>
  <c r="O842" i="1"/>
  <c r="P842" i="1"/>
  <c r="M843" i="1"/>
  <c r="N843" i="1"/>
  <c r="O843" i="1"/>
  <c r="P843" i="1"/>
  <c r="M844" i="1"/>
  <c r="N844" i="1"/>
  <c r="O844" i="1"/>
  <c r="P844" i="1"/>
  <c r="M845" i="1"/>
  <c r="N845" i="1"/>
  <c r="O845" i="1"/>
  <c r="P845" i="1"/>
  <c r="M846" i="1"/>
  <c r="N846" i="1"/>
  <c r="O846" i="1"/>
  <c r="P846" i="1"/>
  <c r="M847" i="1"/>
  <c r="N847" i="1"/>
  <c r="O847" i="1"/>
  <c r="P847" i="1"/>
  <c r="M848" i="1"/>
  <c r="N848" i="1"/>
  <c r="O848" i="1"/>
  <c r="P848" i="1"/>
  <c r="M849" i="1"/>
  <c r="N849" i="1"/>
  <c r="O849" i="1"/>
  <c r="P849" i="1"/>
  <c r="M850" i="1"/>
  <c r="N850" i="1"/>
  <c r="O850" i="1"/>
  <c r="P850" i="1"/>
  <c r="M851" i="1"/>
  <c r="N851" i="1"/>
  <c r="O851" i="1"/>
  <c r="P851" i="1"/>
  <c r="M852" i="1"/>
  <c r="N852" i="1"/>
  <c r="O852" i="1"/>
  <c r="P852" i="1"/>
  <c r="M853" i="1"/>
  <c r="N853" i="1"/>
  <c r="O853" i="1"/>
  <c r="P853" i="1"/>
  <c r="M854" i="1"/>
  <c r="N854" i="1"/>
  <c r="O854" i="1"/>
  <c r="P854" i="1"/>
  <c r="M855" i="1"/>
  <c r="N855" i="1"/>
  <c r="O855" i="1"/>
  <c r="P855" i="1"/>
  <c r="M856" i="1"/>
  <c r="N856" i="1"/>
  <c r="O856" i="1"/>
  <c r="P856" i="1"/>
  <c r="M857" i="1"/>
  <c r="N857" i="1"/>
  <c r="O857" i="1"/>
  <c r="P857" i="1"/>
  <c r="M858" i="1"/>
  <c r="N858" i="1"/>
  <c r="O858" i="1"/>
  <c r="P858" i="1"/>
  <c r="M859" i="1"/>
  <c r="N859" i="1"/>
  <c r="O859" i="1"/>
  <c r="P859" i="1"/>
  <c r="M860" i="1"/>
  <c r="N860" i="1"/>
  <c r="O860" i="1"/>
  <c r="P860" i="1"/>
  <c r="M861" i="1"/>
  <c r="N861" i="1"/>
  <c r="O861" i="1"/>
  <c r="P861" i="1"/>
  <c r="M862" i="1"/>
  <c r="N862" i="1"/>
  <c r="O862" i="1"/>
  <c r="P862" i="1"/>
  <c r="M863" i="1"/>
  <c r="N863" i="1"/>
  <c r="O863" i="1"/>
  <c r="P863" i="1"/>
  <c r="M864" i="1"/>
  <c r="N864" i="1"/>
  <c r="O864" i="1"/>
  <c r="P864" i="1"/>
  <c r="M865" i="1"/>
  <c r="N865" i="1"/>
  <c r="O865" i="1"/>
  <c r="P865" i="1"/>
  <c r="M866" i="1"/>
  <c r="N866" i="1"/>
  <c r="O866" i="1"/>
  <c r="P866" i="1"/>
  <c r="M867" i="1"/>
  <c r="N867" i="1"/>
  <c r="O867" i="1"/>
  <c r="P867" i="1"/>
  <c r="M868" i="1"/>
  <c r="N868" i="1"/>
  <c r="O868" i="1"/>
  <c r="P868" i="1"/>
  <c r="M869" i="1"/>
  <c r="N869" i="1"/>
  <c r="O869" i="1"/>
  <c r="P869" i="1"/>
  <c r="M870" i="1"/>
  <c r="N870" i="1"/>
  <c r="O870" i="1"/>
  <c r="P870" i="1"/>
  <c r="M871" i="1"/>
  <c r="N871" i="1"/>
  <c r="O871" i="1"/>
  <c r="P871" i="1"/>
  <c r="M872" i="1"/>
  <c r="N872" i="1"/>
  <c r="O872" i="1"/>
  <c r="P872" i="1"/>
  <c r="M873" i="1"/>
  <c r="N873" i="1"/>
  <c r="O873" i="1"/>
  <c r="P873" i="1"/>
  <c r="M874" i="1"/>
  <c r="N874" i="1"/>
  <c r="O874" i="1"/>
  <c r="P874" i="1"/>
  <c r="M875" i="1"/>
  <c r="N875" i="1"/>
  <c r="O875" i="1"/>
  <c r="P875" i="1"/>
  <c r="M876" i="1"/>
  <c r="N876" i="1"/>
  <c r="O876" i="1"/>
  <c r="P876" i="1"/>
  <c r="M877" i="1"/>
  <c r="N877" i="1"/>
  <c r="O877" i="1"/>
  <c r="P877" i="1"/>
  <c r="M878" i="1"/>
  <c r="N878" i="1"/>
  <c r="O878" i="1"/>
  <c r="P878" i="1"/>
  <c r="M879" i="1"/>
  <c r="N879" i="1"/>
  <c r="O879" i="1"/>
  <c r="P879" i="1"/>
  <c r="M880" i="1"/>
  <c r="N880" i="1"/>
  <c r="O880" i="1"/>
  <c r="P880" i="1"/>
  <c r="M881" i="1"/>
  <c r="N881" i="1"/>
  <c r="O881" i="1"/>
  <c r="P881" i="1"/>
  <c r="M882" i="1"/>
  <c r="N882" i="1"/>
  <c r="O882" i="1"/>
  <c r="P882" i="1"/>
  <c r="M883" i="1"/>
  <c r="N883" i="1"/>
  <c r="O883" i="1"/>
  <c r="P883" i="1"/>
  <c r="M884" i="1"/>
  <c r="N884" i="1"/>
  <c r="O884" i="1"/>
  <c r="P884" i="1"/>
  <c r="M885" i="1"/>
  <c r="N885" i="1"/>
  <c r="O885" i="1"/>
  <c r="P885" i="1"/>
  <c r="M886" i="1"/>
  <c r="N886" i="1"/>
  <c r="O886" i="1"/>
  <c r="P886" i="1"/>
  <c r="M887" i="1"/>
  <c r="N887" i="1"/>
  <c r="O887" i="1"/>
  <c r="P887" i="1"/>
  <c r="M888" i="1"/>
  <c r="N888" i="1"/>
  <c r="O888" i="1"/>
  <c r="P888" i="1"/>
  <c r="M889" i="1"/>
  <c r="N889" i="1"/>
  <c r="O889" i="1"/>
  <c r="P889" i="1"/>
  <c r="M890" i="1"/>
  <c r="N890" i="1"/>
  <c r="O890" i="1"/>
  <c r="P890" i="1"/>
  <c r="M891" i="1"/>
  <c r="N891" i="1"/>
  <c r="O891" i="1"/>
  <c r="P891" i="1"/>
  <c r="M892" i="1"/>
  <c r="N892" i="1"/>
  <c r="O892" i="1"/>
  <c r="P892" i="1"/>
  <c r="M893" i="1"/>
  <c r="N893" i="1"/>
  <c r="O893" i="1"/>
  <c r="P893" i="1"/>
  <c r="M894" i="1"/>
  <c r="N894" i="1"/>
  <c r="O894" i="1"/>
  <c r="P894" i="1"/>
  <c r="M895" i="1"/>
  <c r="N895" i="1"/>
  <c r="O895" i="1"/>
  <c r="P895" i="1"/>
  <c r="M896" i="1"/>
  <c r="N896" i="1"/>
  <c r="O896" i="1"/>
  <c r="P896" i="1"/>
  <c r="M897" i="1"/>
  <c r="N897" i="1"/>
  <c r="O897" i="1"/>
  <c r="P897" i="1"/>
  <c r="M898" i="1"/>
  <c r="N898" i="1"/>
  <c r="O898" i="1"/>
  <c r="P898" i="1"/>
  <c r="M899" i="1"/>
  <c r="N899" i="1"/>
  <c r="O899" i="1"/>
  <c r="P899" i="1"/>
  <c r="M900" i="1"/>
  <c r="N900" i="1"/>
  <c r="O900" i="1"/>
  <c r="P900" i="1"/>
  <c r="M901" i="1"/>
  <c r="N901" i="1"/>
  <c r="O901" i="1"/>
  <c r="P901" i="1"/>
  <c r="M902" i="1"/>
  <c r="N902" i="1"/>
  <c r="O902" i="1"/>
  <c r="P902" i="1"/>
  <c r="M903" i="1"/>
  <c r="N903" i="1"/>
  <c r="O903" i="1"/>
  <c r="P903" i="1"/>
  <c r="M904" i="1"/>
  <c r="N904" i="1"/>
  <c r="O904" i="1"/>
  <c r="P904" i="1"/>
  <c r="M905" i="1"/>
  <c r="N905" i="1"/>
  <c r="O905" i="1"/>
  <c r="P905" i="1"/>
  <c r="M906" i="1"/>
  <c r="N906" i="1"/>
  <c r="O906" i="1"/>
  <c r="P906" i="1"/>
  <c r="M907" i="1"/>
  <c r="N907" i="1"/>
  <c r="O907" i="1"/>
  <c r="P907" i="1"/>
  <c r="M908" i="1"/>
  <c r="N908" i="1"/>
  <c r="O908" i="1"/>
  <c r="P908" i="1"/>
  <c r="M909" i="1"/>
  <c r="N909" i="1"/>
  <c r="O909" i="1"/>
  <c r="P909" i="1"/>
  <c r="M910" i="1"/>
  <c r="N910" i="1"/>
  <c r="O910" i="1"/>
  <c r="P910" i="1"/>
  <c r="M911" i="1"/>
  <c r="N911" i="1"/>
  <c r="O911" i="1"/>
  <c r="P911" i="1"/>
  <c r="M912" i="1"/>
  <c r="N912" i="1"/>
  <c r="O912" i="1"/>
  <c r="P912" i="1"/>
  <c r="M913" i="1"/>
  <c r="N913" i="1"/>
  <c r="O913" i="1"/>
  <c r="P913" i="1"/>
  <c r="M914" i="1"/>
  <c r="N914" i="1"/>
  <c r="O914" i="1"/>
  <c r="P914" i="1"/>
  <c r="M915" i="1"/>
  <c r="N915" i="1"/>
  <c r="O915" i="1"/>
  <c r="P915" i="1"/>
  <c r="M916" i="1"/>
  <c r="N916" i="1"/>
  <c r="O916" i="1"/>
  <c r="P916" i="1"/>
  <c r="M917" i="1"/>
  <c r="N917" i="1"/>
  <c r="O917" i="1"/>
  <c r="P917" i="1"/>
  <c r="M918" i="1"/>
  <c r="N918" i="1"/>
  <c r="O918" i="1"/>
  <c r="P918" i="1"/>
  <c r="M919" i="1"/>
  <c r="N919" i="1"/>
  <c r="O919" i="1"/>
  <c r="P919" i="1"/>
  <c r="M920" i="1"/>
  <c r="N920" i="1"/>
  <c r="O920" i="1"/>
  <c r="P920" i="1"/>
  <c r="M921" i="1"/>
  <c r="N921" i="1"/>
  <c r="O921" i="1"/>
  <c r="P921" i="1"/>
  <c r="M922" i="1"/>
  <c r="N922" i="1"/>
  <c r="O922" i="1"/>
  <c r="P922" i="1"/>
  <c r="M923" i="1"/>
  <c r="N923" i="1"/>
  <c r="O923" i="1"/>
  <c r="P923" i="1"/>
  <c r="M924" i="1"/>
  <c r="N924" i="1"/>
  <c r="O924" i="1"/>
  <c r="P924" i="1"/>
  <c r="M925" i="1"/>
  <c r="N925" i="1"/>
  <c r="O925" i="1"/>
  <c r="P925" i="1"/>
  <c r="M926" i="1"/>
  <c r="N926" i="1"/>
  <c r="O926" i="1"/>
  <c r="P926" i="1"/>
  <c r="M927" i="1"/>
  <c r="N927" i="1"/>
  <c r="O927" i="1"/>
  <c r="P927" i="1"/>
  <c r="M928" i="1"/>
  <c r="N928" i="1"/>
  <c r="O928" i="1"/>
  <c r="P928" i="1"/>
  <c r="M929" i="1"/>
  <c r="N929" i="1"/>
  <c r="O929" i="1"/>
  <c r="P929" i="1"/>
  <c r="M930" i="1"/>
  <c r="N930" i="1"/>
  <c r="O930" i="1"/>
  <c r="P930" i="1"/>
  <c r="M931" i="1"/>
  <c r="N931" i="1"/>
  <c r="O931" i="1"/>
  <c r="P931" i="1"/>
  <c r="M932" i="1"/>
  <c r="N932" i="1"/>
  <c r="O932" i="1"/>
  <c r="P932" i="1"/>
  <c r="M933" i="1"/>
  <c r="N933" i="1"/>
  <c r="O933" i="1"/>
  <c r="P933" i="1"/>
  <c r="M934" i="1"/>
  <c r="N934" i="1"/>
  <c r="O934" i="1"/>
  <c r="P934" i="1"/>
  <c r="M935" i="1"/>
  <c r="N935" i="1"/>
  <c r="O935" i="1"/>
  <c r="P935" i="1"/>
  <c r="M936" i="1"/>
  <c r="N936" i="1"/>
  <c r="O936" i="1"/>
  <c r="P936" i="1"/>
  <c r="M937" i="1"/>
  <c r="N937" i="1"/>
  <c r="O937" i="1"/>
  <c r="P937" i="1"/>
  <c r="M938" i="1"/>
  <c r="N938" i="1"/>
  <c r="O938" i="1"/>
  <c r="P938" i="1"/>
  <c r="M939" i="1"/>
  <c r="N939" i="1"/>
  <c r="O939" i="1"/>
  <c r="P939" i="1"/>
  <c r="M940" i="1"/>
  <c r="N940" i="1"/>
  <c r="O940" i="1"/>
  <c r="P940" i="1"/>
  <c r="M941" i="1"/>
  <c r="N941" i="1"/>
  <c r="O941" i="1"/>
  <c r="P941" i="1"/>
  <c r="M942" i="1"/>
  <c r="N942" i="1"/>
  <c r="O942" i="1"/>
  <c r="P942" i="1"/>
  <c r="M943" i="1"/>
  <c r="N943" i="1"/>
  <c r="O943" i="1"/>
  <c r="P943" i="1"/>
  <c r="M944" i="1"/>
  <c r="N944" i="1"/>
  <c r="O944" i="1"/>
  <c r="P944" i="1"/>
  <c r="M945" i="1"/>
  <c r="N945" i="1"/>
  <c r="O945" i="1"/>
  <c r="P945" i="1"/>
  <c r="M946" i="1"/>
  <c r="N946" i="1"/>
  <c r="O946" i="1"/>
  <c r="P946" i="1"/>
  <c r="M947" i="1"/>
  <c r="N947" i="1"/>
  <c r="O947" i="1"/>
  <c r="P947" i="1"/>
  <c r="M948" i="1"/>
  <c r="N948" i="1"/>
  <c r="O948" i="1"/>
  <c r="P948" i="1"/>
  <c r="M949" i="1"/>
  <c r="N949" i="1"/>
  <c r="O949" i="1"/>
  <c r="P949" i="1"/>
  <c r="M950" i="1"/>
  <c r="N950" i="1"/>
  <c r="O950" i="1"/>
  <c r="P950" i="1"/>
  <c r="M951" i="1"/>
  <c r="N951" i="1"/>
  <c r="O951" i="1"/>
  <c r="P951" i="1"/>
  <c r="M952" i="1"/>
  <c r="N952" i="1"/>
  <c r="O952" i="1"/>
  <c r="P952" i="1"/>
  <c r="M953" i="1"/>
  <c r="N953" i="1"/>
  <c r="O953" i="1"/>
  <c r="P953" i="1"/>
  <c r="M954" i="1"/>
  <c r="N954" i="1"/>
  <c r="O954" i="1"/>
  <c r="P954" i="1"/>
  <c r="M955" i="1"/>
  <c r="N955" i="1"/>
  <c r="O955" i="1"/>
  <c r="P955" i="1"/>
  <c r="M956" i="1"/>
  <c r="N956" i="1"/>
  <c r="O956" i="1"/>
  <c r="P956" i="1"/>
  <c r="M957" i="1"/>
  <c r="N957" i="1"/>
  <c r="O957" i="1"/>
  <c r="P957" i="1"/>
  <c r="M958" i="1"/>
  <c r="N958" i="1"/>
  <c r="O958" i="1"/>
  <c r="P958" i="1"/>
  <c r="M959" i="1"/>
  <c r="N959" i="1"/>
  <c r="O959" i="1"/>
  <c r="P959" i="1"/>
  <c r="M960" i="1"/>
  <c r="N960" i="1"/>
  <c r="O960" i="1"/>
  <c r="P960" i="1"/>
  <c r="M961" i="1"/>
  <c r="N961" i="1"/>
  <c r="O961" i="1"/>
  <c r="P961" i="1"/>
  <c r="M962" i="1"/>
  <c r="N962" i="1"/>
  <c r="O962" i="1"/>
  <c r="P962" i="1"/>
  <c r="M963" i="1"/>
  <c r="N963" i="1"/>
  <c r="O963" i="1"/>
  <c r="P963" i="1"/>
  <c r="M964" i="1"/>
  <c r="N964" i="1"/>
  <c r="O964" i="1"/>
  <c r="P964" i="1"/>
  <c r="M965" i="1"/>
  <c r="N965" i="1"/>
  <c r="O965" i="1"/>
  <c r="P965" i="1"/>
  <c r="M966" i="1"/>
  <c r="N966" i="1"/>
  <c r="O966" i="1"/>
  <c r="P966" i="1"/>
  <c r="M967" i="1"/>
  <c r="N967" i="1"/>
  <c r="O967" i="1"/>
  <c r="P967" i="1"/>
  <c r="M968" i="1"/>
  <c r="N968" i="1"/>
  <c r="O968" i="1"/>
  <c r="P968" i="1"/>
  <c r="M969" i="1"/>
  <c r="N969" i="1"/>
  <c r="O969" i="1"/>
  <c r="P969" i="1"/>
  <c r="M970" i="1"/>
  <c r="N970" i="1"/>
  <c r="O970" i="1"/>
  <c r="P970" i="1"/>
  <c r="M971" i="1"/>
  <c r="N971" i="1"/>
  <c r="O971" i="1"/>
  <c r="P971" i="1"/>
  <c r="M972" i="1"/>
  <c r="N972" i="1"/>
  <c r="O972" i="1"/>
  <c r="P972" i="1"/>
  <c r="M973" i="1"/>
  <c r="N973" i="1"/>
  <c r="O973" i="1"/>
  <c r="P973" i="1"/>
  <c r="M974" i="1"/>
  <c r="N974" i="1"/>
  <c r="O974" i="1"/>
  <c r="P974" i="1"/>
  <c r="M975" i="1"/>
  <c r="N975" i="1"/>
  <c r="O975" i="1"/>
  <c r="P975" i="1"/>
  <c r="M976" i="1"/>
  <c r="N976" i="1"/>
  <c r="O976" i="1"/>
  <c r="P976" i="1"/>
  <c r="M977" i="1"/>
  <c r="N977" i="1"/>
  <c r="O977" i="1"/>
  <c r="P977" i="1"/>
  <c r="M978" i="1"/>
  <c r="N978" i="1"/>
  <c r="O978" i="1"/>
  <c r="P978" i="1"/>
  <c r="M979" i="1"/>
  <c r="N979" i="1"/>
  <c r="O979" i="1"/>
  <c r="P979" i="1"/>
  <c r="M980" i="1"/>
  <c r="N980" i="1"/>
  <c r="O980" i="1"/>
  <c r="P980" i="1"/>
  <c r="M981" i="1"/>
  <c r="N981" i="1"/>
  <c r="O981" i="1"/>
  <c r="P981" i="1"/>
  <c r="M982" i="1"/>
  <c r="N982" i="1"/>
  <c r="O982" i="1"/>
  <c r="P982" i="1"/>
  <c r="M983" i="1"/>
  <c r="N983" i="1"/>
  <c r="O983" i="1"/>
  <c r="P983" i="1"/>
  <c r="M984" i="1"/>
  <c r="N984" i="1"/>
  <c r="O984" i="1"/>
  <c r="P984" i="1"/>
  <c r="M985" i="1"/>
  <c r="N985" i="1"/>
  <c r="O985" i="1"/>
  <c r="P985" i="1"/>
  <c r="M986" i="1"/>
  <c r="N986" i="1"/>
  <c r="O986" i="1"/>
  <c r="P986" i="1"/>
  <c r="M987" i="1"/>
  <c r="N987" i="1"/>
  <c r="O987" i="1"/>
  <c r="P987" i="1"/>
  <c r="M988" i="1"/>
  <c r="N988" i="1"/>
  <c r="O988" i="1"/>
  <c r="P988" i="1"/>
  <c r="M989" i="1"/>
  <c r="N989" i="1"/>
  <c r="O989" i="1"/>
  <c r="P989" i="1"/>
  <c r="M990" i="1"/>
  <c r="N990" i="1"/>
  <c r="O990" i="1"/>
  <c r="P990" i="1"/>
  <c r="M991" i="1"/>
  <c r="N991" i="1"/>
  <c r="O991" i="1"/>
  <c r="P991" i="1"/>
  <c r="M992" i="1"/>
  <c r="N992" i="1"/>
  <c r="O992" i="1"/>
  <c r="P992" i="1"/>
  <c r="M993" i="1"/>
  <c r="N993" i="1"/>
  <c r="O993" i="1"/>
  <c r="P993" i="1"/>
  <c r="M994" i="1"/>
  <c r="N994" i="1"/>
  <c r="O994" i="1"/>
  <c r="P994" i="1"/>
  <c r="M995" i="1"/>
  <c r="N995" i="1"/>
  <c r="O995" i="1"/>
  <c r="P995" i="1"/>
  <c r="M996" i="1"/>
  <c r="N996" i="1"/>
  <c r="O996" i="1"/>
  <c r="P996" i="1"/>
  <c r="M997" i="1"/>
  <c r="N997" i="1"/>
  <c r="O997" i="1"/>
  <c r="P997" i="1"/>
  <c r="M998" i="1"/>
  <c r="N998" i="1"/>
  <c r="O998" i="1"/>
  <c r="P998" i="1"/>
  <c r="M999" i="1"/>
  <c r="N999" i="1"/>
  <c r="O999" i="1"/>
  <c r="P999" i="1"/>
  <c r="M1000" i="1"/>
  <c r="N1000" i="1"/>
  <c r="O1000" i="1"/>
  <c r="P1000" i="1"/>
  <c r="M1001" i="1"/>
  <c r="N1001" i="1"/>
  <c r="O1001" i="1"/>
  <c r="P1001" i="1"/>
  <c r="M1002" i="1"/>
  <c r="N1002" i="1"/>
  <c r="O1002" i="1"/>
  <c r="P1002" i="1"/>
  <c r="M1003" i="1"/>
  <c r="N1003" i="1"/>
  <c r="O1003" i="1"/>
  <c r="P1003" i="1"/>
  <c r="M1004" i="1"/>
  <c r="N1004" i="1"/>
  <c r="O1004" i="1"/>
  <c r="P1004" i="1"/>
  <c r="M1005" i="1"/>
  <c r="N1005" i="1"/>
  <c r="O1005" i="1"/>
  <c r="P1005" i="1"/>
  <c r="M1006" i="1"/>
  <c r="N1006" i="1"/>
  <c r="O1006" i="1"/>
  <c r="P1006" i="1"/>
  <c r="M1007" i="1"/>
  <c r="N1007" i="1"/>
  <c r="O1007" i="1"/>
  <c r="P1007" i="1"/>
  <c r="M1008" i="1"/>
  <c r="N1008" i="1"/>
  <c r="O1008" i="1"/>
  <c r="P1008" i="1"/>
  <c r="M1009" i="1"/>
  <c r="N1009" i="1"/>
  <c r="O1009" i="1"/>
  <c r="P1009" i="1"/>
  <c r="M1010" i="1"/>
  <c r="N1010" i="1"/>
  <c r="O1010" i="1"/>
  <c r="P1010" i="1"/>
  <c r="M1011" i="1"/>
  <c r="N1011" i="1"/>
  <c r="O1011" i="1"/>
  <c r="P1011" i="1"/>
  <c r="M1012" i="1"/>
  <c r="N1012" i="1"/>
  <c r="O1012" i="1"/>
  <c r="P1012" i="1"/>
  <c r="M1013" i="1"/>
  <c r="N1013" i="1"/>
  <c r="O1013" i="1"/>
  <c r="P1013" i="1"/>
  <c r="M1014" i="1"/>
  <c r="N1014" i="1"/>
  <c r="O1014" i="1"/>
  <c r="P1014" i="1"/>
  <c r="M1015" i="1"/>
  <c r="N1015" i="1"/>
  <c r="O1015" i="1"/>
  <c r="P1015" i="1"/>
  <c r="M1016" i="1"/>
  <c r="N1016" i="1"/>
  <c r="O1016" i="1"/>
  <c r="P1016" i="1"/>
  <c r="M1017" i="1"/>
  <c r="N1017" i="1"/>
  <c r="O1017" i="1"/>
  <c r="P1017" i="1"/>
  <c r="M1018" i="1"/>
  <c r="N1018" i="1"/>
  <c r="O1018" i="1"/>
  <c r="P1018" i="1"/>
  <c r="M1019" i="1"/>
  <c r="N1019" i="1"/>
  <c r="O1019" i="1"/>
  <c r="P1019" i="1"/>
  <c r="M1020" i="1"/>
  <c r="N1020" i="1"/>
  <c r="O1020" i="1"/>
  <c r="P1020" i="1"/>
  <c r="M1021" i="1"/>
  <c r="N1021" i="1"/>
  <c r="O1021" i="1"/>
  <c r="P1021" i="1"/>
  <c r="M1022" i="1"/>
  <c r="N1022" i="1"/>
  <c r="O1022" i="1"/>
  <c r="P1022" i="1"/>
  <c r="M1023" i="1"/>
  <c r="N1023" i="1"/>
  <c r="O1023" i="1"/>
  <c r="P1023" i="1"/>
  <c r="M1024" i="1"/>
  <c r="N1024" i="1"/>
  <c r="O1024" i="1"/>
  <c r="P1024" i="1"/>
  <c r="M1025" i="1"/>
  <c r="N1025" i="1"/>
  <c r="O1025" i="1"/>
  <c r="P1025" i="1"/>
  <c r="M1026" i="1"/>
  <c r="N1026" i="1"/>
  <c r="O1026" i="1"/>
  <c r="P1026" i="1"/>
  <c r="M1027" i="1"/>
  <c r="N1027" i="1"/>
  <c r="O1027" i="1"/>
  <c r="P1027" i="1"/>
  <c r="M1028" i="1"/>
  <c r="N1028" i="1"/>
  <c r="O1028" i="1"/>
  <c r="P1028" i="1"/>
  <c r="M1029" i="1"/>
  <c r="N1029" i="1"/>
  <c r="O1029" i="1"/>
  <c r="P1029" i="1"/>
  <c r="M1030" i="1"/>
  <c r="N1030" i="1"/>
  <c r="O1030" i="1"/>
  <c r="P1030" i="1"/>
  <c r="M1031" i="1"/>
  <c r="N1031" i="1"/>
  <c r="O1031" i="1"/>
  <c r="P1031" i="1"/>
  <c r="M1032" i="1"/>
  <c r="N1032" i="1"/>
  <c r="O1032" i="1"/>
  <c r="P1032" i="1"/>
  <c r="M1033" i="1"/>
  <c r="N1033" i="1"/>
  <c r="O1033" i="1"/>
  <c r="P1033" i="1"/>
  <c r="M1034" i="1"/>
  <c r="N1034" i="1"/>
  <c r="O1034" i="1"/>
  <c r="P1034" i="1"/>
  <c r="M1035" i="1"/>
  <c r="N1035" i="1"/>
  <c r="O1035" i="1"/>
  <c r="P1035" i="1"/>
  <c r="M1036" i="1"/>
  <c r="N1036" i="1"/>
  <c r="O1036" i="1"/>
  <c r="P1036" i="1"/>
  <c r="M1037" i="1"/>
  <c r="N1037" i="1"/>
  <c r="O1037" i="1"/>
  <c r="P1037" i="1"/>
  <c r="M1038" i="1"/>
  <c r="N1038" i="1"/>
  <c r="O1038" i="1"/>
  <c r="P1038" i="1"/>
  <c r="M1039" i="1"/>
  <c r="N1039" i="1"/>
  <c r="O1039" i="1"/>
  <c r="P1039" i="1"/>
  <c r="M1040" i="1"/>
  <c r="N1040" i="1"/>
  <c r="O1040" i="1"/>
  <c r="P1040" i="1"/>
  <c r="M1041" i="1"/>
  <c r="N1041" i="1"/>
  <c r="O1041" i="1"/>
  <c r="P1041" i="1"/>
  <c r="M1042" i="1"/>
  <c r="N1042" i="1"/>
  <c r="O1042" i="1"/>
  <c r="P1042" i="1"/>
  <c r="M1043" i="1"/>
  <c r="N1043" i="1"/>
  <c r="O1043" i="1"/>
  <c r="P1043" i="1"/>
  <c r="M1044" i="1"/>
  <c r="N1044" i="1"/>
  <c r="O1044" i="1"/>
  <c r="P1044" i="1"/>
  <c r="M1045" i="1"/>
  <c r="N1045" i="1"/>
  <c r="O1045" i="1"/>
  <c r="P1045" i="1"/>
  <c r="M1046" i="1"/>
  <c r="N1046" i="1"/>
  <c r="O1046" i="1"/>
  <c r="P1046" i="1"/>
  <c r="M1047" i="1"/>
  <c r="N1047" i="1"/>
  <c r="O1047" i="1"/>
  <c r="P1047" i="1"/>
  <c r="M1048" i="1"/>
  <c r="N1048" i="1"/>
  <c r="O1048" i="1"/>
  <c r="P1048" i="1"/>
  <c r="M1049" i="1"/>
  <c r="N1049" i="1"/>
  <c r="O1049" i="1"/>
  <c r="P1049" i="1"/>
  <c r="M1050" i="1"/>
  <c r="N1050" i="1"/>
  <c r="O1050" i="1"/>
  <c r="P1050" i="1"/>
  <c r="M1051" i="1"/>
  <c r="N1051" i="1"/>
  <c r="O1051" i="1"/>
  <c r="P1051" i="1"/>
  <c r="M1052" i="1"/>
  <c r="N1052" i="1"/>
  <c r="O1052" i="1"/>
  <c r="P1052" i="1"/>
  <c r="M1053" i="1"/>
  <c r="N1053" i="1"/>
  <c r="O1053" i="1"/>
  <c r="P1053" i="1"/>
  <c r="M1054" i="1"/>
  <c r="N1054" i="1"/>
  <c r="O1054" i="1"/>
  <c r="P1054" i="1"/>
  <c r="M1055" i="1"/>
  <c r="N1055" i="1"/>
  <c r="O1055" i="1"/>
  <c r="P1055" i="1"/>
  <c r="M1056" i="1"/>
  <c r="N1056" i="1"/>
  <c r="O1056" i="1"/>
  <c r="P1056" i="1"/>
  <c r="M1057" i="1"/>
  <c r="N1057" i="1"/>
  <c r="O1057" i="1"/>
  <c r="P1057" i="1"/>
  <c r="M1058" i="1"/>
  <c r="N1058" i="1"/>
  <c r="O1058" i="1"/>
  <c r="P1058" i="1"/>
  <c r="M1059" i="1"/>
  <c r="N1059" i="1"/>
  <c r="O1059" i="1"/>
  <c r="P1059" i="1"/>
  <c r="M1060" i="1"/>
  <c r="N1060" i="1"/>
  <c r="O1060" i="1"/>
  <c r="P1060" i="1"/>
  <c r="M1061" i="1"/>
  <c r="N1061" i="1"/>
  <c r="O1061" i="1"/>
  <c r="P1061" i="1"/>
  <c r="M1062" i="1"/>
  <c r="N1062" i="1"/>
  <c r="O1062" i="1"/>
  <c r="P1062" i="1"/>
  <c r="M1063" i="1"/>
  <c r="N1063" i="1"/>
  <c r="O1063" i="1"/>
  <c r="P1063" i="1"/>
  <c r="M1064" i="1"/>
  <c r="N1064" i="1"/>
  <c r="O1064" i="1"/>
  <c r="P1064" i="1"/>
  <c r="M1065" i="1"/>
  <c r="N1065" i="1"/>
  <c r="O1065" i="1"/>
  <c r="P1065" i="1"/>
  <c r="M1066" i="1"/>
  <c r="N1066" i="1"/>
  <c r="O1066" i="1"/>
  <c r="P1066" i="1"/>
  <c r="M1067" i="1"/>
  <c r="N1067" i="1"/>
  <c r="O1067" i="1"/>
  <c r="P1067" i="1"/>
  <c r="M1068" i="1"/>
  <c r="N1068" i="1"/>
  <c r="O1068" i="1"/>
  <c r="P1068" i="1"/>
  <c r="M1069" i="1"/>
  <c r="N1069" i="1"/>
  <c r="O1069" i="1"/>
  <c r="P1069" i="1"/>
  <c r="M1070" i="1"/>
  <c r="N1070" i="1"/>
  <c r="O1070" i="1"/>
  <c r="P1070" i="1"/>
  <c r="M1071" i="1"/>
  <c r="N1071" i="1"/>
  <c r="O1071" i="1"/>
  <c r="P1071" i="1"/>
  <c r="M1072" i="1"/>
  <c r="N1072" i="1"/>
  <c r="O1072" i="1"/>
  <c r="P1072" i="1"/>
  <c r="M1073" i="1"/>
  <c r="N1073" i="1"/>
  <c r="O1073" i="1"/>
  <c r="P1073" i="1"/>
  <c r="M1074" i="1"/>
  <c r="N1074" i="1"/>
  <c r="O1074" i="1"/>
  <c r="P1074" i="1"/>
  <c r="M1075" i="1"/>
  <c r="N1075" i="1"/>
  <c r="O1075" i="1"/>
  <c r="P1075" i="1"/>
  <c r="M1076" i="1"/>
  <c r="N1076" i="1"/>
  <c r="O1076" i="1"/>
  <c r="P1076" i="1"/>
  <c r="M1077" i="1"/>
  <c r="N1077" i="1"/>
  <c r="O1077" i="1"/>
  <c r="P1077" i="1"/>
  <c r="M1078" i="1"/>
  <c r="N1078" i="1"/>
  <c r="O1078" i="1"/>
  <c r="P1078" i="1"/>
  <c r="M1079" i="1"/>
  <c r="N1079" i="1"/>
  <c r="O1079" i="1"/>
  <c r="P1079" i="1"/>
  <c r="M1080" i="1"/>
  <c r="N1080" i="1"/>
  <c r="O1080" i="1"/>
  <c r="P1080" i="1"/>
  <c r="M1081" i="1"/>
  <c r="N1081" i="1"/>
  <c r="O1081" i="1"/>
  <c r="P1081" i="1"/>
  <c r="M1082" i="1"/>
  <c r="N1082" i="1"/>
  <c r="O1082" i="1"/>
  <c r="P1082" i="1"/>
  <c r="M1083" i="1"/>
  <c r="N1083" i="1"/>
  <c r="O1083" i="1"/>
  <c r="P1083" i="1"/>
  <c r="M1084" i="1"/>
  <c r="N1084" i="1"/>
  <c r="O1084" i="1"/>
  <c r="P1084" i="1"/>
  <c r="M1085" i="1"/>
  <c r="N1085" i="1"/>
  <c r="O1085" i="1"/>
  <c r="P1085" i="1"/>
  <c r="M1086" i="1"/>
  <c r="N1086" i="1"/>
  <c r="O1086" i="1"/>
  <c r="P1086" i="1"/>
  <c r="M1087" i="1"/>
  <c r="N1087" i="1"/>
  <c r="O1087" i="1"/>
  <c r="P1087" i="1"/>
  <c r="M1088" i="1"/>
  <c r="N1088" i="1"/>
  <c r="O1088" i="1"/>
  <c r="P1088" i="1"/>
  <c r="M1089" i="1"/>
  <c r="N1089" i="1"/>
  <c r="O1089" i="1"/>
  <c r="P1089" i="1"/>
  <c r="M1090" i="1"/>
  <c r="N1090" i="1"/>
  <c r="O1090" i="1"/>
  <c r="P1090" i="1"/>
  <c r="M1091" i="1"/>
  <c r="N1091" i="1"/>
  <c r="O1091" i="1"/>
  <c r="P1091" i="1"/>
  <c r="M1092" i="1"/>
  <c r="N1092" i="1"/>
  <c r="O1092" i="1"/>
  <c r="P1092" i="1"/>
  <c r="M1093" i="1"/>
  <c r="N1093" i="1"/>
  <c r="O1093" i="1"/>
  <c r="P1093" i="1"/>
  <c r="M1094" i="1"/>
  <c r="N1094" i="1"/>
  <c r="O1094" i="1"/>
  <c r="P1094" i="1"/>
  <c r="M1095" i="1"/>
  <c r="N1095" i="1"/>
  <c r="O1095" i="1"/>
  <c r="P1095" i="1"/>
  <c r="M1096" i="1"/>
  <c r="N1096" i="1"/>
  <c r="O1096" i="1"/>
  <c r="P1096" i="1"/>
  <c r="M1097" i="1"/>
  <c r="N1097" i="1"/>
  <c r="O1097" i="1"/>
  <c r="P1097" i="1"/>
  <c r="M1098" i="1"/>
  <c r="N1098" i="1"/>
  <c r="O1098" i="1"/>
  <c r="P1098" i="1"/>
  <c r="M1099" i="1"/>
  <c r="N1099" i="1"/>
  <c r="O1099" i="1"/>
  <c r="P1099" i="1"/>
  <c r="M1100" i="1"/>
  <c r="N1100" i="1"/>
  <c r="O1100" i="1"/>
  <c r="P1100" i="1"/>
  <c r="M1101" i="1"/>
  <c r="N1101" i="1"/>
  <c r="O1101" i="1"/>
  <c r="P1101" i="1"/>
  <c r="M1102" i="1"/>
  <c r="N1102" i="1"/>
  <c r="O1102" i="1"/>
  <c r="P1102" i="1"/>
  <c r="M1103" i="1"/>
  <c r="N1103" i="1"/>
  <c r="O1103" i="1"/>
  <c r="P1103" i="1"/>
  <c r="M1104" i="1"/>
  <c r="N1104" i="1"/>
  <c r="O1104" i="1"/>
  <c r="P1104" i="1"/>
  <c r="M1105" i="1"/>
  <c r="N1105" i="1"/>
  <c r="O1105" i="1"/>
  <c r="P1105" i="1"/>
  <c r="M1106" i="1"/>
  <c r="N1106" i="1"/>
  <c r="O1106" i="1"/>
  <c r="P1106" i="1"/>
  <c r="M1107" i="1"/>
  <c r="N1107" i="1"/>
  <c r="O1107" i="1"/>
  <c r="P1107" i="1"/>
  <c r="M1108" i="1"/>
  <c r="N1108" i="1"/>
  <c r="O1108" i="1"/>
  <c r="P1108" i="1"/>
  <c r="M1109" i="1"/>
  <c r="N1109" i="1"/>
  <c r="O1109" i="1"/>
  <c r="P1109" i="1"/>
  <c r="M1110" i="1"/>
  <c r="N1110" i="1"/>
  <c r="O1110" i="1"/>
  <c r="P1110" i="1"/>
  <c r="M1111" i="1"/>
  <c r="N1111" i="1"/>
  <c r="O1111" i="1"/>
  <c r="P1111" i="1"/>
  <c r="M1112" i="1"/>
  <c r="N1112" i="1"/>
  <c r="O1112" i="1"/>
  <c r="P1112" i="1"/>
  <c r="M1113" i="1"/>
  <c r="N1113" i="1"/>
  <c r="O1113" i="1"/>
  <c r="P1113" i="1"/>
  <c r="M1114" i="1"/>
  <c r="N1114" i="1"/>
  <c r="O1114" i="1"/>
  <c r="P1114" i="1"/>
  <c r="M1115" i="1"/>
  <c r="N1115" i="1"/>
  <c r="O1115" i="1"/>
  <c r="P1115" i="1"/>
  <c r="M1116" i="1"/>
  <c r="N1116" i="1"/>
  <c r="O1116" i="1"/>
  <c r="P1116" i="1"/>
  <c r="M1117" i="1"/>
  <c r="N1117" i="1"/>
  <c r="O1117" i="1"/>
  <c r="P1117" i="1"/>
  <c r="M1118" i="1"/>
  <c r="N1118" i="1"/>
  <c r="O1118" i="1"/>
  <c r="P1118" i="1"/>
  <c r="M1119" i="1"/>
  <c r="N1119" i="1"/>
  <c r="O1119" i="1"/>
  <c r="P1119" i="1"/>
  <c r="M1120" i="1"/>
  <c r="N1120" i="1"/>
  <c r="O1120" i="1"/>
  <c r="P1120" i="1"/>
  <c r="M1121" i="1"/>
  <c r="N1121" i="1"/>
  <c r="O1121" i="1"/>
  <c r="P1121" i="1"/>
  <c r="M1122" i="1"/>
  <c r="N1122" i="1"/>
  <c r="O1122" i="1"/>
  <c r="P1122" i="1"/>
  <c r="M1123" i="1"/>
  <c r="N1123" i="1"/>
  <c r="O1123" i="1"/>
  <c r="P1123" i="1"/>
  <c r="M1124" i="1"/>
  <c r="N1124" i="1"/>
  <c r="O1124" i="1"/>
  <c r="P1124" i="1"/>
  <c r="M1125" i="1"/>
  <c r="N1125" i="1"/>
  <c r="O1125" i="1"/>
  <c r="P1125" i="1"/>
  <c r="M1126" i="1"/>
  <c r="N1126" i="1"/>
  <c r="O1126" i="1"/>
  <c r="P1126" i="1"/>
  <c r="M1127" i="1"/>
  <c r="N1127" i="1"/>
  <c r="O1127" i="1"/>
  <c r="P1127" i="1"/>
  <c r="M1128" i="1"/>
  <c r="N1128" i="1"/>
  <c r="O1128" i="1"/>
  <c r="P1128" i="1"/>
  <c r="M1129" i="1"/>
  <c r="N1129" i="1"/>
  <c r="O1129" i="1"/>
  <c r="P1129" i="1"/>
  <c r="M1130" i="1"/>
  <c r="N1130" i="1"/>
  <c r="O1130" i="1"/>
  <c r="P1130" i="1"/>
  <c r="M1131" i="1"/>
  <c r="N1131" i="1"/>
  <c r="O1131" i="1"/>
  <c r="P1131" i="1"/>
  <c r="M1132" i="1"/>
  <c r="N1132" i="1"/>
  <c r="O1132" i="1"/>
  <c r="P1132" i="1"/>
  <c r="M1133" i="1"/>
  <c r="N1133" i="1"/>
  <c r="O1133" i="1"/>
  <c r="P1133" i="1"/>
  <c r="M1134" i="1"/>
  <c r="N1134" i="1"/>
  <c r="O1134" i="1"/>
  <c r="P1134" i="1"/>
  <c r="M1135" i="1"/>
  <c r="N1135" i="1"/>
  <c r="O1135" i="1"/>
  <c r="P1135" i="1"/>
  <c r="M1136" i="1"/>
  <c r="N1136" i="1"/>
  <c r="O1136" i="1"/>
  <c r="P1136" i="1"/>
  <c r="M1137" i="1"/>
  <c r="N1137" i="1"/>
  <c r="O1137" i="1"/>
  <c r="P1137" i="1"/>
  <c r="M1138" i="1"/>
  <c r="N1138" i="1"/>
  <c r="O1138" i="1"/>
  <c r="P1138" i="1"/>
  <c r="M1139" i="1"/>
  <c r="N1139" i="1"/>
  <c r="O1139" i="1"/>
  <c r="P1139" i="1"/>
  <c r="M1140" i="1"/>
  <c r="N1140" i="1"/>
  <c r="O1140" i="1"/>
  <c r="P1140" i="1"/>
  <c r="M1141" i="1"/>
  <c r="N1141" i="1"/>
  <c r="O1141" i="1"/>
  <c r="P1141" i="1"/>
  <c r="M1142" i="1"/>
  <c r="N1142" i="1"/>
  <c r="O1142" i="1"/>
  <c r="P1142" i="1"/>
  <c r="M1143" i="1"/>
  <c r="N1143" i="1"/>
  <c r="O1143" i="1"/>
  <c r="P1143" i="1"/>
  <c r="M1144" i="1"/>
  <c r="N1144" i="1"/>
  <c r="O1144" i="1"/>
  <c r="P1144" i="1"/>
  <c r="M1145" i="1"/>
  <c r="N1145" i="1"/>
  <c r="O1145" i="1"/>
  <c r="P1145" i="1"/>
  <c r="M1146" i="1"/>
  <c r="N1146" i="1"/>
  <c r="O1146" i="1"/>
  <c r="P1146" i="1"/>
  <c r="M1147" i="1"/>
  <c r="N1147" i="1"/>
  <c r="O1147" i="1"/>
  <c r="P1147" i="1"/>
  <c r="M1148" i="1"/>
  <c r="N1148" i="1"/>
  <c r="O1148" i="1"/>
  <c r="P1148" i="1"/>
  <c r="M1149" i="1"/>
  <c r="N1149" i="1"/>
  <c r="O1149" i="1"/>
  <c r="P1149" i="1"/>
  <c r="M1150" i="1"/>
  <c r="N1150" i="1"/>
  <c r="O1150" i="1"/>
  <c r="P1150" i="1"/>
  <c r="M1151" i="1"/>
  <c r="N1151" i="1"/>
  <c r="O1151" i="1"/>
  <c r="P1151" i="1"/>
  <c r="M1152" i="1"/>
  <c r="N1152" i="1"/>
  <c r="O1152" i="1"/>
  <c r="P1152" i="1"/>
  <c r="M1153" i="1"/>
  <c r="N1153" i="1"/>
  <c r="O1153" i="1"/>
  <c r="P1153" i="1"/>
  <c r="M1154" i="1"/>
  <c r="N1154" i="1"/>
  <c r="O1154" i="1"/>
  <c r="P1154" i="1"/>
  <c r="M1155" i="1"/>
  <c r="N1155" i="1"/>
  <c r="O1155" i="1"/>
  <c r="P1155" i="1"/>
  <c r="M1156" i="1"/>
  <c r="N1156" i="1"/>
  <c r="O1156" i="1"/>
  <c r="P1156" i="1"/>
  <c r="M1157" i="1"/>
  <c r="N1157" i="1"/>
  <c r="O1157" i="1"/>
  <c r="P1157" i="1"/>
  <c r="M1158" i="1"/>
  <c r="N1158" i="1"/>
  <c r="O1158" i="1"/>
  <c r="P1158" i="1"/>
  <c r="M1159" i="1"/>
  <c r="N1159" i="1"/>
  <c r="O1159" i="1"/>
  <c r="P1159" i="1"/>
  <c r="M1160" i="1"/>
  <c r="N1160" i="1"/>
  <c r="O1160" i="1"/>
  <c r="P1160" i="1"/>
  <c r="M1161" i="1"/>
  <c r="N1161" i="1"/>
  <c r="O1161" i="1"/>
  <c r="P1161" i="1"/>
  <c r="M1162" i="1"/>
  <c r="N1162" i="1"/>
  <c r="O1162" i="1"/>
  <c r="P1162" i="1"/>
  <c r="M1163" i="1"/>
  <c r="N1163" i="1"/>
  <c r="O1163" i="1"/>
  <c r="P1163" i="1"/>
  <c r="M1164" i="1"/>
  <c r="N1164" i="1"/>
  <c r="O1164" i="1"/>
  <c r="P1164" i="1"/>
  <c r="M1165" i="1"/>
  <c r="N1165" i="1"/>
  <c r="O1165" i="1"/>
  <c r="P1165" i="1"/>
  <c r="M1166" i="1"/>
  <c r="N1166" i="1"/>
  <c r="O1166" i="1"/>
  <c r="P1166" i="1"/>
  <c r="M1167" i="1"/>
  <c r="N1167" i="1"/>
  <c r="O1167" i="1"/>
  <c r="P1167" i="1"/>
  <c r="M1168" i="1"/>
  <c r="N1168" i="1"/>
  <c r="O1168" i="1"/>
  <c r="P1168" i="1"/>
  <c r="M1169" i="1"/>
  <c r="N1169" i="1"/>
  <c r="O1169" i="1"/>
  <c r="P1169" i="1"/>
  <c r="M1170" i="1"/>
  <c r="N1170" i="1"/>
  <c r="O1170" i="1"/>
  <c r="P1170" i="1"/>
  <c r="M1171" i="1"/>
  <c r="N1171" i="1"/>
  <c r="O1171" i="1"/>
  <c r="P1171" i="1"/>
  <c r="M1172" i="1"/>
  <c r="N1172" i="1"/>
  <c r="O1172" i="1"/>
  <c r="P1172" i="1"/>
  <c r="M1173" i="1"/>
  <c r="N1173" i="1"/>
  <c r="O1173" i="1"/>
  <c r="P1173" i="1"/>
  <c r="M1174" i="1"/>
  <c r="N1174" i="1"/>
  <c r="O1174" i="1"/>
  <c r="P1174" i="1"/>
  <c r="M1175" i="1"/>
  <c r="N1175" i="1"/>
  <c r="O1175" i="1"/>
  <c r="P1175" i="1"/>
  <c r="M1176" i="1"/>
  <c r="N1176" i="1"/>
  <c r="O1176" i="1"/>
  <c r="P1176" i="1"/>
  <c r="M1177" i="1"/>
  <c r="N1177" i="1"/>
  <c r="O1177" i="1"/>
  <c r="P1177" i="1"/>
  <c r="M1178" i="1"/>
  <c r="N1178" i="1"/>
  <c r="O1178" i="1"/>
  <c r="P1178" i="1"/>
  <c r="M1179" i="1"/>
  <c r="N1179" i="1"/>
  <c r="O1179" i="1"/>
  <c r="P1179" i="1"/>
  <c r="M1180" i="1"/>
  <c r="N1180" i="1"/>
  <c r="O1180" i="1"/>
  <c r="P1180" i="1"/>
  <c r="M1181" i="1"/>
  <c r="N1181" i="1"/>
  <c r="O1181" i="1"/>
  <c r="P1181" i="1"/>
  <c r="M1182" i="1"/>
  <c r="N1182" i="1"/>
  <c r="O1182" i="1"/>
  <c r="P1182" i="1"/>
  <c r="M1183" i="1"/>
  <c r="N1183" i="1"/>
  <c r="O1183" i="1"/>
  <c r="P1183" i="1"/>
  <c r="M1184" i="1"/>
  <c r="N1184" i="1"/>
  <c r="O1184" i="1"/>
  <c r="P1184" i="1"/>
  <c r="M1185" i="1"/>
  <c r="N1185" i="1"/>
  <c r="O1185" i="1"/>
  <c r="P1185" i="1"/>
  <c r="M1186" i="1"/>
  <c r="N1186" i="1"/>
  <c r="O1186" i="1"/>
  <c r="P1186" i="1"/>
  <c r="M1187" i="1"/>
  <c r="N1187" i="1"/>
  <c r="O1187" i="1"/>
  <c r="P1187" i="1"/>
  <c r="M1188" i="1"/>
  <c r="N1188" i="1"/>
  <c r="O1188" i="1"/>
  <c r="P1188" i="1"/>
  <c r="M1189" i="1"/>
  <c r="N1189" i="1"/>
  <c r="O1189" i="1"/>
  <c r="P1189" i="1"/>
  <c r="M1190" i="1"/>
  <c r="N1190" i="1"/>
  <c r="O1190" i="1"/>
  <c r="P1190" i="1"/>
  <c r="M1191" i="1"/>
  <c r="N1191" i="1"/>
  <c r="O1191" i="1"/>
  <c r="P1191" i="1"/>
  <c r="M1192" i="1"/>
  <c r="N1192" i="1"/>
  <c r="O1192" i="1"/>
  <c r="P1192" i="1"/>
  <c r="M1193" i="1"/>
  <c r="N1193" i="1"/>
  <c r="O1193" i="1"/>
  <c r="P1193" i="1"/>
  <c r="M1194" i="1"/>
  <c r="N1194" i="1"/>
  <c r="O1194" i="1"/>
  <c r="P1194" i="1"/>
  <c r="M1195" i="1"/>
  <c r="N1195" i="1"/>
  <c r="O1195" i="1"/>
  <c r="P1195" i="1"/>
  <c r="M1196" i="1"/>
  <c r="N1196" i="1"/>
  <c r="O1196" i="1"/>
  <c r="P1196" i="1"/>
  <c r="M1197" i="1"/>
  <c r="N1197" i="1"/>
  <c r="O1197" i="1"/>
  <c r="P1197" i="1"/>
  <c r="M1198" i="1"/>
  <c r="N1198" i="1"/>
  <c r="O1198" i="1"/>
  <c r="P1198" i="1"/>
  <c r="M1199" i="1"/>
  <c r="N1199" i="1"/>
  <c r="O1199" i="1"/>
  <c r="P1199" i="1"/>
  <c r="M1200" i="1"/>
  <c r="N1200" i="1"/>
  <c r="O1200" i="1"/>
  <c r="P1200" i="1"/>
  <c r="M1201" i="1"/>
  <c r="N1201" i="1"/>
  <c r="O1201" i="1"/>
  <c r="P1201" i="1"/>
  <c r="M1202" i="1"/>
  <c r="N1202" i="1"/>
  <c r="O1202" i="1"/>
  <c r="P1202" i="1"/>
  <c r="M1203" i="1"/>
  <c r="N1203" i="1"/>
  <c r="O1203" i="1"/>
  <c r="P1203" i="1"/>
  <c r="M1204" i="1"/>
  <c r="N1204" i="1"/>
  <c r="O1204" i="1"/>
  <c r="P1204" i="1"/>
  <c r="M1205" i="1"/>
  <c r="N1205" i="1"/>
  <c r="O1205" i="1"/>
  <c r="P1205" i="1"/>
  <c r="M1206" i="1"/>
  <c r="N1206" i="1"/>
  <c r="O1206" i="1"/>
  <c r="P1206" i="1"/>
  <c r="M1207" i="1"/>
  <c r="N1207" i="1"/>
  <c r="O1207" i="1"/>
  <c r="P1207" i="1"/>
  <c r="M1208" i="1"/>
  <c r="N1208" i="1"/>
  <c r="O1208" i="1"/>
  <c r="P1208" i="1"/>
  <c r="M1209" i="1"/>
  <c r="N1209" i="1"/>
  <c r="O1209" i="1"/>
  <c r="P1209" i="1"/>
  <c r="M1210" i="1"/>
  <c r="N1210" i="1"/>
  <c r="O1210" i="1"/>
  <c r="P1210" i="1"/>
  <c r="M1211" i="1"/>
  <c r="N1211" i="1"/>
  <c r="O1211" i="1"/>
  <c r="P1211" i="1"/>
  <c r="M1212" i="1"/>
  <c r="N1212" i="1"/>
  <c r="O1212" i="1"/>
  <c r="P1212" i="1"/>
  <c r="M1213" i="1"/>
  <c r="N1213" i="1"/>
  <c r="O1213" i="1"/>
  <c r="P1213" i="1"/>
  <c r="M1214" i="1"/>
  <c r="N1214" i="1"/>
  <c r="O1214" i="1"/>
  <c r="P1214" i="1"/>
  <c r="M1215" i="1"/>
  <c r="N1215" i="1"/>
  <c r="O1215" i="1"/>
  <c r="P1215" i="1"/>
  <c r="M1216" i="1"/>
  <c r="N1216" i="1"/>
  <c r="O1216" i="1"/>
  <c r="P1216" i="1"/>
  <c r="M1217" i="1"/>
  <c r="N1217" i="1"/>
  <c r="O1217" i="1"/>
  <c r="P1217" i="1"/>
  <c r="M1218" i="1"/>
  <c r="N1218" i="1"/>
  <c r="O1218" i="1"/>
  <c r="P1218" i="1"/>
  <c r="M1219" i="1"/>
  <c r="N1219" i="1"/>
  <c r="O1219" i="1"/>
  <c r="P1219" i="1"/>
  <c r="M1220" i="1"/>
  <c r="N1220" i="1"/>
  <c r="O1220" i="1"/>
  <c r="P1220" i="1"/>
  <c r="M1221" i="1"/>
  <c r="N1221" i="1"/>
  <c r="O1221" i="1"/>
  <c r="P1221" i="1"/>
  <c r="M1222" i="1"/>
  <c r="N1222" i="1"/>
  <c r="O1222" i="1"/>
  <c r="P1222" i="1"/>
  <c r="M1223" i="1"/>
  <c r="N1223" i="1"/>
  <c r="O1223" i="1"/>
  <c r="P1223" i="1"/>
  <c r="M1224" i="1"/>
  <c r="N1224" i="1"/>
  <c r="O1224" i="1"/>
  <c r="P1224" i="1"/>
  <c r="M1225" i="1"/>
  <c r="N1225" i="1"/>
  <c r="O1225" i="1"/>
  <c r="P1225" i="1"/>
  <c r="M1226" i="1"/>
  <c r="N1226" i="1"/>
  <c r="O1226" i="1"/>
  <c r="P1226" i="1"/>
  <c r="M1227" i="1"/>
  <c r="N1227" i="1"/>
  <c r="O1227" i="1"/>
  <c r="P1227" i="1"/>
  <c r="M1228" i="1"/>
  <c r="N1228" i="1"/>
  <c r="O1228" i="1"/>
  <c r="P1228" i="1"/>
  <c r="M1229" i="1"/>
  <c r="N1229" i="1"/>
  <c r="O1229" i="1"/>
  <c r="P1229" i="1"/>
  <c r="M1230" i="1"/>
  <c r="N1230" i="1"/>
  <c r="O1230" i="1"/>
  <c r="P1230" i="1"/>
  <c r="M1231" i="1"/>
  <c r="N1231" i="1"/>
  <c r="O1231" i="1"/>
  <c r="P1231" i="1"/>
  <c r="M1232" i="1"/>
  <c r="N1232" i="1"/>
  <c r="O1232" i="1"/>
  <c r="P1232" i="1"/>
  <c r="M1233" i="1"/>
  <c r="N1233" i="1"/>
  <c r="O1233" i="1"/>
  <c r="P1233" i="1"/>
  <c r="M1234" i="1"/>
  <c r="N1234" i="1"/>
  <c r="O1234" i="1"/>
  <c r="P1234" i="1"/>
  <c r="M1235" i="1"/>
  <c r="N1235" i="1"/>
  <c r="O1235" i="1"/>
  <c r="P1235" i="1"/>
  <c r="M1236" i="1"/>
  <c r="N1236" i="1"/>
  <c r="O1236" i="1"/>
  <c r="P1236" i="1"/>
  <c r="M1237" i="1"/>
  <c r="N1237" i="1"/>
  <c r="O1237" i="1"/>
  <c r="P1237" i="1"/>
  <c r="M1238" i="1"/>
  <c r="N1238" i="1"/>
  <c r="O1238" i="1"/>
  <c r="P1238" i="1"/>
  <c r="M1239" i="1"/>
  <c r="N1239" i="1"/>
  <c r="O1239" i="1"/>
  <c r="P1239" i="1"/>
  <c r="M1240" i="1"/>
  <c r="N1240" i="1"/>
  <c r="O1240" i="1"/>
  <c r="P1240" i="1"/>
  <c r="M1241" i="1"/>
  <c r="N1241" i="1"/>
  <c r="O1241" i="1"/>
  <c r="P1241" i="1"/>
  <c r="M1242" i="1"/>
  <c r="N1242" i="1"/>
  <c r="O1242" i="1"/>
  <c r="P1242" i="1"/>
  <c r="M1243" i="1"/>
  <c r="N1243" i="1"/>
  <c r="O1243" i="1"/>
  <c r="P1243" i="1"/>
  <c r="M1244" i="1"/>
  <c r="N1244" i="1"/>
  <c r="O1244" i="1"/>
  <c r="P1244" i="1"/>
  <c r="M1245" i="1"/>
  <c r="N1245" i="1"/>
  <c r="O1245" i="1"/>
  <c r="P1245" i="1"/>
  <c r="M1246" i="1"/>
  <c r="N1246" i="1"/>
  <c r="O1246" i="1"/>
  <c r="P1246" i="1"/>
  <c r="M1247" i="1"/>
  <c r="N1247" i="1"/>
  <c r="O1247" i="1"/>
  <c r="P1247" i="1"/>
  <c r="M1248" i="1"/>
  <c r="N1248" i="1"/>
  <c r="O1248" i="1"/>
  <c r="P1248" i="1"/>
  <c r="M1249" i="1"/>
  <c r="N1249" i="1"/>
  <c r="O1249" i="1"/>
  <c r="P1249" i="1"/>
  <c r="M1250" i="1"/>
  <c r="N1250" i="1"/>
  <c r="O1250" i="1"/>
  <c r="P1250" i="1"/>
  <c r="M1251" i="1"/>
  <c r="N1251" i="1"/>
  <c r="O1251" i="1"/>
  <c r="P1251" i="1"/>
  <c r="M1252" i="1"/>
  <c r="N1252" i="1"/>
  <c r="O1252" i="1"/>
  <c r="P1252" i="1"/>
  <c r="M1253" i="1"/>
  <c r="N1253" i="1"/>
  <c r="O1253" i="1"/>
  <c r="P1253" i="1"/>
  <c r="M1254" i="1"/>
  <c r="N1254" i="1"/>
  <c r="O1254" i="1"/>
  <c r="P1254" i="1"/>
  <c r="M1255" i="1"/>
  <c r="N1255" i="1"/>
  <c r="O1255" i="1"/>
  <c r="P1255" i="1"/>
  <c r="M1256" i="1"/>
  <c r="N1256" i="1"/>
  <c r="O1256" i="1"/>
  <c r="P1256" i="1"/>
  <c r="M1257" i="1"/>
  <c r="N1257" i="1"/>
  <c r="O1257" i="1"/>
  <c r="P1257" i="1"/>
  <c r="M1258" i="1"/>
  <c r="N1258" i="1"/>
  <c r="O1258" i="1"/>
  <c r="P1258" i="1"/>
  <c r="M1259" i="1"/>
  <c r="N1259" i="1"/>
  <c r="O1259" i="1"/>
  <c r="P1259" i="1"/>
  <c r="M1260" i="1"/>
  <c r="N1260" i="1"/>
  <c r="O1260" i="1"/>
  <c r="P1260" i="1"/>
  <c r="M1261" i="1"/>
  <c r="N1261" i="1"/>
  <c r="O1261" i="1"/>
  <c r="P1261" i="1"/>
  <c r="M1262" i="1"/>
  <c r="N1262" i="1"/>
  <c r="O1262" i="1"/>
  <c r="P1262" i="1"/>
  <c r="M1263" i="1"/>
  <c r="N1263" i="1"/>
  <c r="O1263" i="1"/>
  <c r="P1263" i="1"/>
  <c r="M1264" i="1"/>
  <c r="N1264" i="1"/>
  <c r="O1264" i="1"/>
  <c r="P1264" i="1"/>
  <c r="M1265" i="1"/>
  <c r="N1265" i="1"/>
  <c r="O1265" i="1"/>
  <c r="P1265" i="1"/>
  <c r="M1266" i="1"/>
  <c r="N1266" i="1"/>
  <c r="O1266" i="1"/>
  <c r="P1266" i="1"/>
  <c r="M1267" i="1"/>
  <c r="N1267" i="1"/>
  <c r="O1267" i="1"/>
  <c r="P1267" i="1"/>
  <c r="M1268" i="1"/>
  <c r="N1268" i="1"/>
  <c r="O1268" i="1"/>
  <c r="P1268" i="1"/>
  <c r="M1269" i="1"/>
  <c r="N1269" i="1"/>
  <c r="O1269" i="1"/>
  <c r="P1269" i="1"/>
  <c r="M1270" i="1"/>
  <c r="N1270" i="1"/>
  <c r="O1270" i="1"/>
  <c r="P1270" i="1"/>
  <c r="M1271" i="1"/>
  <c r="N1271" i="1"/>
  <c r="O1271" i="1"/>
  <c r="P1271" i="1"/>
  <c r="M1272" i="1"/>
  <c r="N1272" i="1"/>
  <c r="O1272" i="1"/>
  <c r="P1272" i="1"/>
  <c r="M1273" i="1"/>
  <c r="N1273" i="1"/>
  <c r="O1273" i="1"/>
  <c r="P1273" i="1"/>
  <c r="M1274" i="1"/>
  <c r="N1274" i="1"/>
  <c r="O1274" i="1"/>
  <c r="P1274" i="1"/>
  <c r="M1275" i="1"/>
  <c r="N1275" i="1"/>
  <c r="O1275" i="1"/>
  <c r="P1275" i="1"/>
  <c r="M1276" i="1"/>
  <c r="N1276" i="1"/>
  <c r="O1276" i="1"/>
  <c r="P1276" i="1"/>
  <c r="M1277" i="1"/>
  <c r="N1277" i="1"/>
  <c r="O1277" i="1"/>
  <c r="P1277" i="1"/>
  <c r="M1278" i="1"/>
  <c r="N1278" i="1"/>
  <c r="O1278" i="1"/>
  <c r="P1278" i="1"/>
  <c r="M1279" i="1"/>
  <c r="N1279" i="1"/>
  <c r="O1279" i="1"/>
  <c r="P1279" i="1"/>
  <c r="M1280" i="1"/>
  <c r="N1280" i="1"/>
  <c r="O1280" i="1"/>
  <c r="P1280" i="1"/>
  <c r="M1281" i="1"/>
  <c r="N1281" i="1"/>
  <c r="O1281" i="1"/>
  <c r="P1281" i="1"/>
  <c r="M1282" i="1"/>
  <c r="N1282" i="1"/>
  <c r="O1282" i="1"/>
  <c r="P1282" i="1"/>
  <c r="M1283" i="1"/>
  <c r="N1283" i="1"/>
  <c r="O1283" i="1"/>
  <c r="P1283" i="1"/>
  <c r="M1284" i="1"/>
  <c r="N1284" i="1"/>
  <c r="O1284" i="1"/>
  <c r="P1284" i="1"/>
  <c r="M1285" i="1"/>
  <c r="N1285" i="1"/>
  <c r="O1285" i="1"/>
  <c r="P1285" i="1"/>
  <c r="M1286" i="1"/>
  <c r="N1286" i="1"/>
  <c r="O1286" i="1"/>
  <c r="P1286" i="1"/>
  <c r="M1287" i="1"/>
  <c r="N1287" i="1"/>
  <c r="O1287" i="1"/>
  <c r="P1287" i="1"/>
  <c r="M1288" i="1"/>
  <c r="N1288" i="1"/>
  <c r="O1288" i="1"/>
  <c r="P1288" i="1"/>
  <c r="M1289" i="1"/>
  <c r="N1289" i="1"/>
  <c r="O1289" i="1"/>
  <c r="P1289" i="1"/>
  <c r="M1290" i="1"/>
  <c r="N1290" i="1"/>
  <c r="O1290" i="1"/>
  <c r="P1290" i="1"/>
  <c r="M1291" i="1"/>
  <c r="N1291" i="1"/>
  <c r="O1291" i="1"/>
  <c r="P1291" i="1"/>
  <c r="M1292" i="1"/>
  <c r="N1292" i="1"/>
  <c r="O1292" i="1"/>
  <c r="P1292" i="1"/>
  <c r="M1293" i="1"/>
  <c r="N1293" i="1"/>
  <c r="O1293" i="1"/>
  <c r="P1293" i="1"/>
  <c r="M1294" i="1"/>
  <c r="N1294" i="1"/>
  <c r="O1294" i="1"/>
  <c r="P1294" i="1"/>
  <c r="M1295" i="1"/>
  <c r="N1295" i="1"/>
  <c r="O1295" i="1"/>
  <c r="P1295" i="1"/>
  <c r="M1296" i="1"/>
  <c r="N1296" i="1"/>
  <c r="O1296" i="1"/>
  <c r="P1296" i="1"/>
  <c r="M1297" i="1"/>
  <c r="N1297" i="1"/>
  <c r="O1297" i="1"/>
  <c r="P1297" i="1"/>
  <c r="M1298" i="1"/>
  <c r="N1298" i="1"/>
  <c r="O1298" i="1"/>
  <c r="P1298" i="1"/>
  <c r="M1299" i="1"/>
  <c r="N1299" i="1"/>
  <c r="O1299" i="1"/>
  <c r="P1299" i="1"/>
  <c r="M1300" i="1"/>
  <c r="N1300" i="1"/>
  <c r="O1300" i="1"/>
  <c r="P1300" i="1"/>
  <c r="M1301" i="1"/>
  <c r="N1301" i="1"/>
  <c r="O1301" i="1"/>
  <c r="P1301" i="1"/>
  <c r="M1302" i="1"/>
  <c r="N1302" i="1"/>
  <c r="O1302" i="1"/>
  <c r="P1302" i="1"/>
  <c r="M1303" i="1"/>
  <c r="N1303" i="1"/>
  <c r="O1303" i="1"/>
  <c r="P1303" i="1"/>
  <c r="M1304" i="1"/>
  <c r="N1304" i="1"/>
  <c r="O1304" i="1"/>
  <c r="P1304" i="1"/>
  <c r="M1305" i="1"/>
  <c r="N1305" i="1"/>
  <c r="O1305" i="1"/>
  <c r="P1305" i="1"/>
  <c r="M1306" i="1"/>
  <c r="N1306" i="1"/>
  <c r="O1306" i="1"/>
  <c r="P1306" i="1"/>
  <c r="M1307" i="1"/>
  <c r="N1307" i="1"/>
  <c r="O1307" i="1"/>
  <c r="P1307" i="1"/>
  <c r="M1308" i="1"/>
  <c r="N1308" i="1"/>
  <c r="O1308" i="1"/>
  <c r="P1308" i="1"/>
  <c r="M1309" i="1"/>
  <c r="N1309" i="1"/>
  <c r="O1309" i="1"/>
  <c r="P1309" i="1"/>
  <c r="M1310" i="1"/>
  <c r="N1310" i="1"/>
  <c r="O1310" i="1"/>
  <c r="P1310" i="1"/>
  <c r="M1311" i="1"/>
  <c r="N1311" i="1"/>
  <c r="O1311" i="1"/>
  <c r="P1311" i="1"/>
  <c r="M1312" i="1"/>
  <c r="N1312" i="1"/>
  <c r="O1312" i="1"/>
  <c r="P1312" i="1"/>
  <c r="M1313" i="1"/>
  <c r="N1313" i="1"/>
  <c r="O1313" i="1"/>
  <c r="P1313" i="1"/>
  <c r="M1314" i="1"/>
  <c r="N1314" i="1"/>
  <c r="O1314" i="1"/>
  <c r="P1314" i="1"/>
  <c r="M1315" i="1"/>
  <c r="N1315" i="1"/>
  <c r="O1315" i="1"/>
  <c r="P1315" i="1"/>
  <c r="M1316" i="1"/>
  <c r="N1316" i="1"/>
  <c r="O1316" i="1"/>
  <c r="P1316" i="1"/>
  <c r="M1317" i="1"/>
  <c r="N1317" i="1"/>
  <c r="O1317" i="1"/>
  <c r="P1317" i="1"/>
  <c r="M1318" i="1"/>
  <c r="N1318" i="1"/>
  <c r="O1318" i="1"/>
  <c r="P1318" i="1"/>
  <c r="M1319" i="1"/>
  <c r="N1319" i="1"/>
  <c r="O1319" i="1"/>
  <c r="P1319" i="1"/>
  <c r="M1320" i="1"/>
  <c r="N1320" i="1"/>
  <c r="O1320" i="1"/>
  <c r="P1320" i="1"/>
  <c r="M1321" i="1"/>
  <c r="N1321" i="1"/>
  <c r="O1321" i="1"/>
  <c r="P1321" i="1"/>
  <c r="M1322" i="1"/>
  <c r="N1322" i="1"/>
  <c r="O1322" i="1"/>
  <c r="P1322" i="1"/>
  <c r="M1323" i="1"/>
  <c r="N1323" i="1"/>
  <c r="O1323" i="1"/>
  <c r="P1323" i="1"/>
  <c r="M1324" i="1"/>
  <c r="N1324" i="1"/>
  <c r="O1324" i="1"/>
  <c r="P1324" i="1"/>
  <c r="M1325" i="1"/>
  <c r="N1325" i="1"/>
  <c r="O1325" i="1"/>
  <c r="P1325" i="1"/>
  <c r="M1326" i="1"/>
  <c r="N1326" i="1"/>
  <c r="O1326" i="1"/>
  <c r="P1326" i="1"/>
  <c r="M1327" i="1"/>
  <c r="N1327" i="1"/>
  <c r="O1327" i="1"/>
  <c r="P1327" i="1"/>
  <c r="M1328" i="1"/>
  <c r="N1328" i="1"/>
  <c r="O1328" i="1"/>
  <c r="P1328" i="1"/>
  <c r="M1329" i="1"/>
  <c r="N1329" i="1"/>
  <c r="O1329" i="1"/>
  <c r="P1329" i="1"/>
  <c r="M1330" i="1"/>
  <c r="N1330" i="1"/>
  <c r="O1330" i="1"/>
  <c r="P1330" i="1"/>
  <c r="M1331" i="1"/>
  <c r="N1331" i="1"/>
  <c r="O1331" i="1"/>
  <c r="P1331" i="1"/>
  <c r="M1332" i="1"/>
  <c r="N1332" i="1"/>
  <c r="O1332" i="1"/>
  <c r="P1332" i="1"/>
  <c r="M1333" i="1"/>
  <c r="N1333" i="1"/>
  <c r="O1333" i="1"/>
  <c r="P1333" i="1"/>
  <c r="M1334" i="1"/>
  <c r="N1334" i="1"/>
  <c r="O1334" i="1"/>
  <c r="P1334" i="1"/>
  <c r="M1335" i="1"/>
  <c r="N1335" i="1"/>
  <c r="O1335" i="1"/>
  <c r="P1335" i="1"/>
  <c r="M1336" i="1"/>
  <c r="N1336" i="1"/>
  <c r="O1336" i="1"/>
  <c r="P1336" i="1"/>
  <c r="M1337" i="1"/>
  <c r="N1337" i="1"/>
  <c r="O1337" i="1"/>
  <c r="P1337" i="1"/>
  <c r="M1338" i="1"/>
  <c r="N1338" i="1"/>
  <c r="O1338" i="1"/>
  <c r="P1338" i="1"/>
  <c r="M1339" i="1"/>
  <c r="N1339" i="1"/>
  <c r="O1339" i="1"/>
  <c r="P1339" i="1"/>
  <c r="M1340" i="1"/>
  <c r="N1340" i="1"/>
  <c r="O1340" i="1"/>
  <c r="P1340" i="1"/>
  <c r="M1341" i="1"/>
  <c r="N1341" i="1"/>
  <c r="O1341" i="1"/>
  <c r="P1341" i="1"/>
  <c r="M1342" i="1"/>
  <c r="N1342" i="1"/>
  <c r="O1342" i="1"/>
  <c r="P1342" i="1"/>
  <c r="M1343" i="1"/>
  <c r="N1343" i="1"/>
  <c r="O1343" i="1"/>
  <c r="P1343" i="1"/>
  <c r="M1344" i="1"/>
  <c r="N1344" i="1"/>
  <c r="O1344" i="1"/>
  <c r="P1344" i="1"/>
  <c r="M1345" i="1"/>
  <c r="N1345" i="1"/>
  <c r="O1345" i="1"/>
  <c r="P1345" i="1"/>
  <c r="M1346" i="1"/>
  <c r="N1346" i="1"/>
  <c r="O1346" i="1"/>
  <c r="P1346" i="1"/>
  <c r="M1347" i="1"/>
  <c r="N1347" i="1"/>
  <c r="O1347" i="1"/>
  <c r="P1347" i="1"/>
  <c r="M1348" i="1"/>
  <c r="N1348" i="1"/>
  <c r="O1348" i="1"/>
  <c r="P1348" i="1"/>
  <c r="M1349" i="1"/>
  <c r="N1349" i="1"/>
  <c r="O1349" i="1"/>
  <c r="P1349" i="1"/>
  <c r="M1350" i="1"/>
  <c r="N1350" i="1"/>
  <c r="O1350" i="1"/>
  <c r="P1350" i="1"/>
  <c r="M1351" i="1"/>
  <c r="N1351" i="1"/>
  <c r="O1351" i="1"/>
  <c r="P1351" i="1"/>
  <c r="M1352" i="1"/>
  <c r="N1352" i="1"/>
  <c r="O1352" i="1"/>
  <c r="P1352" i="1"/>
  <c r="M1353" i="1"/>
  <c r="N1353" i="1"/>
  <c r="O1353" i="1"/>
  <c r="P1353" i="1"/>
  <c r="M1354" i="1"/>
  <c r="N1354" i="1"/>
  <c r="O1354" i="1"/>
  <c r="P1354" i="1"/>
  <c r="M1355" i="1"/>
  <c r="N1355" i="1"/>
  <c r="O1355" i="1"/>
  <c r="P1355" i="1"/>
  <c r="M1356" i="1"/>
  <c r="N1356" i="1"/>
  <c r="O1356" i="1"/>
  <c r="P1356" i="1"/>
  <c r="M1357" i="1"/>
  <c r="N1357" i="1"/>
  <c r="O1357" i="1"/>
  <c r="P1357" i="1"/>
  <c r="M1358" i="1"/>
  <c r="N1358" i="1"/>
  <c r="O1358" i="1"/>
  <c r="P1358" i="1"/>
  <c r="M1359" i="1"/>
  <c r="N1359" i="1"/>
  <c r="O1359" i="1"/>
  <c r="P1359" i="1"/>
  <c r="M1360" i="1"/>
  <c r="N1360" i="1"/>
  <c r="O1360" i="1"/>
  <c r="P1360" i="1"/>
  <c r="M1361" i="1"/>
  <c r="N1361" i="1"/>
  <c r="O1361" i="1"/>
  <c r="P1361" i="1"/>
  <c r="M1362" i="1"/>
  <c r="N1362" i="1"/>
  <c r="O1362" i="1"/>
  <c r="P1362" i="1"/>
  <c r="M1363" i="1"/>
  <c r="N1363" i="1"/>
  <c r="O1363" i="1"/>
  <c r="P1363" i="1"/>
  <c r="M1364" i="1"/>
  <c r="N1364" i="1"/>
  <c r="O1364" i="1"/>
  <c r="P1364" i="1"/>
  <c r="M1365" i="1"/>
  <c r="N1365" i="1"/>
  <c r="O1365" i="1"/>
  <c r="P1365" i="1"/>
  <c r="M1366" i="1"/>
  <c r="N1366" i="1"/>
  <c r="O1366" i="1"/>
  <c r="P1366" i="1"/>
  <c r="M1367" i="1"/>
  <c r="N1367" i="1"/>
  <c r="O1367" i="1"/>
  <c r="P1367" i="1"/>
  <c r="M1368" i="1"/>
  <c r="N1368" i="1"/>
  <c r="O1368" i="1"/>
  <c r="P1368" i="1"/>
  <c r="M1369" i="1"/>
  <c r="N1369" i="1"/>
  <c r="O1369" i="1"/>
  <c r="P1369" i="1"/>
  <c r="M1370" i="1"/>
  <c r="N1370" i="1"/>
  <c r="O1370" i="1"/>
  <c r="P1370" i="1"/>
  <c r="M1371" i="1"/>
  <c r="N1371" i="1"/>
  <c r="O1371" i="1"/>
  <c r="P1371" i="1"/>
  <c r="M1372" i="1"/>
  <c r="N1372" i="1"/>
  <c r="O1372" i="1"/>
  <c r="P1372" i="1"/>
  <c r="M1373" i="1"/>
  <c r="N1373" i="1"/>
  <c r="O1373" i="1"/>
  <c r="P1373" i="1"/>
  <c r="M1374" i="1"/>
  <c r="N1374" i="1"/>
  <c r="O1374" i="1"/>
  <c r="P1374" i="1"/>
  <c r="M1375" i="1"/>
  <c r="N1375" i="1"/>
  <c r="O1375" i="1"/>
  <c r="P1375" i="1"/>
  <c r="M1376" i="1"/>
  <c r="N1376" i="1"/>
  <c r="O1376" i="1"/>
  <c r="P1376" i="1"/>
  <c r="M1377" i="1"/>
  <c r="N1377" i="1"/>
  <c r="O1377" i="1"/>
  <c r="P1377" i="1"/>
  <c r="M1378" i="1"/>
  <c r="N1378" i="1"/>
  <c r="O1378" i="1"/>
  <c r="P1378" i="1"/>
  <c r="M1379" i="1"/>
  <c r="N1379" i="1"/>
  <c r="O1379" i="1"/>
  <c r="P1379" i="1"/>
  <c r="M1380" i="1"/>
  <c r="N1380" i="1"/>
  <c r="O1380" i="1"/>
  <c r="P1380" i="1"/>
  <c r="M1381" i="1"/>
  <c r="N1381" i="1"/>
  <c r="O1381" i="1"/>
  <c r="P1381" i="1"/>
  <c r="M1382" i="1"/>
  <c r="N1382" i="1"/>
  <c r="O1382" i="1"/>
  <c r="P1382" i="1"/>
  <c r="M1383" i="1"/>
  <c r="N1383" i="1"/>
  <c r="O1383" i="1"/>
  <c r="P1383" i="1"/>
  <c r="M1384" i="1"/>
  <c r="N1384" i="1"/>
  <c r="O1384" i="1"/>
  <c r="P1384" i="1"/>
  <c r="M1385" i="1"/>
  <c r="N1385" i="1"/>
  <c r="O1385" i="1"/>
  <c r="P1385" i="1"/>
  <c r="M1386" i="1"/>
  <c r="N1386" i="1"/>
  <c r="O1386" i="1"/>
  <c r="P1386" i="1"/>
  <c r="M1387" i="1"/>
  <c r="N1387" i="1"/>
  <c r="O1387" i="1"/>
  <c r="P1387" i="1"/>
  <c r="M1388" i="1"/>
  <c r="N1388" i="1"/>
  <c r="O1388" i="1"/>
  <c r="P1388" i="1"/>
  <c r="M1389" i="1"/>
  <c r="N1389" i="1"/>
  <c r="O1389" i="1"/>
  <c r="P1389" i="1"/>
  <c r="M1390" i="1"/>
  <c r="N1390" i="1"/>
  <c r="O1390" i="1"/>
  <c r="P1390" i="1"/>
  <c r="M1391" i="1"/>
  <c r="N1391" i="1"/>
  <c r="O1391" i="1"/>
  <c r="P1391" i="1"/>
  <c r="M1392" i="1"/>
  <c r="N1392" i="1"/>
  <c r="O1392" i="1"/>
  <c r="P1392" i="1"/>
  <c r="M1393" i="1"/>
  <c r="N1393" i="1"/>
  <c r="O1393" i="1"/>
  <c r="P1393" i="1"/>
  <c r="M1394" i="1"/>
  <c r="N1394" i="1"/>
  <c r="O1394" i="1"/>
  <c r="P1394" i="1"/>
  <c r="M1395" i="1"/>
  <c r="N1395" i="1"/>
  <c r="O1395" i="1"/>
  <c r="P1395" i="1"/>
  <c r="M1396" i="1"/>
  <c r="N1396" i="1"/>
  <c r="O1396" i="1"/>
  <c r="P1396" i="1"/>
  <c r="M1397" i="1"/>
  <c r="N1397" i="1"/>
  <c r="O1397" i="1"/>
  <c r="P1397" i="1"/>
  <c r="M1398" i="1"/>
  <c r="N1398" i="1"/>
  <c r="O1398" i="1"/>
  <c r="P1398" i="1"/>
  <c r="M1399" i="1"/>
  <c r="N1399" i="1"/>
  <c r="O1399" i="1"/>
  <c r="P1399" i="1"/>
  <c r="M1400" i="1"/>
  <c r="N1400" i="1"/>
  <c r="O1400" i="1"/>
  <c r="P1400" i="1"/>
  <c r="M1401" i="1"/>
  <c r="N1401" i="1"/>
  <c r="O1401" i="1"/>
  <c r="P1401" i="1"/>
  <c r="M1402" i="1"/>
  <c r="N1402" i="1"/>
  <c r="O1402" i="1"/>
  <c r="P1402" i="1"/>
  <c r="M1403" i="1"/>
  <c r="N1403" i="1"/>
  <c r="O1403" i="1"/>
  <c r="P1403" i="1"/>
  <c r="M1404" i="1"/>
  <c r="N1404" i="1"/>
  <c r="O1404" i="1"/>
  <c r="P1404" i="1"/>
  <c r="M1405" i="1"/>
  <c r="N1405" i="1"/>
  <c r="O1405" i="1"/>
  <c r="P1405" i="1"/>
  <c r="M1406" i="1"/>
  <c r="N1406" i="1"/>
  <c r="O1406" i="1"/>
  <c r="P1406" i="1"/>
  <c r="M1407" i="1"/>
  <c r="N1407" i="1"/>
  <c r="O1407" i="1"/>
  <c r="P1407" i="1"/>
  <c r="M1408" i="1"/>
  <c r="N1408" i="1"/>
  <c r="O1408" i="1"/>
  <c r="P1408" i="1"/>
  <c r="M1409" i="1"/>
  <c r="N1409" i="1"/>
  <c r="O1409" i="1"/>
  <c r="P1409" i="1"/>
  <c r="M1410" i="1"/>
  <c r="N1410" i="1"/>
  <c r="O1410" i="1"/>
  <c r="P1410" i="1"/>
  <c r="M1411" i="1"/>
  <c r="N1411" i="1"/>
  <c r="O1411" i="1"/>
  <c r="P1411" i="1"/>
  <c r="M1412" i="1"/>
  <c r="N1412" i="1"/>
  <c r="O1412" i="1"/>
  <c r="P1412" i="1"/>
  <c r="M1413" i="1"/>
  <c r="N1413" i="1"/>
  <c r="O1413" i="1"/>
  <c r="P1413" i="1"/>
  <c r="M1414" i="1"/>
  <c r="N1414" i="1"/>
  <c r="O1414" i="1"/>
  <c r="P1414" i="1"/>
  <c r="M1415" i="1"/>
  <c r="N1415" i="1"/>
  <c r="O1415" i="1"/>
  <c r="P1415" i="1"/>
  <c r="M1416" i="1"/>
  <c r="N1416" i="1"/>
  <c r="O1416" i="1"/>
  <c r="P1416" i="1"/>
  <c r="M1417" i="1"/>
  <c r="N1417" i="1"/>
  <c r="O1417" i="1"/>
  <c r="P1417" i="1"/>
  <c r="M1418" i="1"/>
  <c r="N1418" i="1"/>
  <c r="O1418" i="1"/>
  <c r="P1418" i="1"/>
  <c r="M1419" i="1"/>
  <c r="N1419" i="1"/>
  <c r="O1419" i="1"/>
  <c r="P1419" i="1"/>
  <c r="M1420" i="1"/>
  <c r="N1420" i="1"/>
  <c r="O1420" i="1"/>
  <c r="P1420" i="1"/>
  <c r="M1421" i="1"/>
  <c r="N1421" i="1"/>
  <c r="O1421" i="1"/>
  <c r="P1421" i="1"/>
  <c r="M1422" i="1"/>
  <c r="N1422" i="1"/>
  <c r="O1422" i="1"/>
  <c r="P1422" i="1"/>
  <c r="M1423" i="1"/>
  <c r="N1423" i="1"/>
  <c r="O1423" i="1"/>
  <c r="P1423" i="1"/>
  <c r="M1424" i="1"/>
  <c r="N1424" i="1"/>
  <c r="O1424" i="1"/>
  <c r="P1424" i="1"/>
  <c r="M1425" i="1"/>
  <c r="N1425" i="1"/>
  <c r="O1425" i="1"/>
  <c r="P1425" i="1"/>
  <c r="M1426" i="1"/>
  <c r="N1426" i="1"/>
  <c r="O1426" i="1"/>
  <c r="P1426" i="1"/>
  <c r="M1427" i="1"/>
  <c r="N1427" i="1"/>
  <c r="O1427" i="1"/>
  <c r="P1427" i="1"/>
  <c r="M1428" i="1"/>
  <c r="N1428" i="1"/>
  <c r="O1428" i="1"/>
  <c r="P1428" i="1"/>
  <c r="M1429" i="1"/>
  <c r="N1429" i="1"/>
  <c r="O1429" i="1"/>
  <c r="P1429" i="1"/>
  <c r="M1430" i="1"/>
  <c r="N1430" i="1"/>
  <c r="O1430" i="1"/>
  <c r="P1430" i="1"/>
  <c r="M1431" i="1"/>
  <c r="N1431" i="1"/>
  <c r="O1431" i="1"/>
  <c r="P1431" i="1"/>
  <c r="M1432" i="1"/>
  <c r="N1432" i="1"/>
  <c r="O1432" i="1"/>
  <c r="P1432" i="1"/>
  <c r="M1433" i="1"/>
  <c r="N1433" i="1"/>
  <c r="O1433" i="1"/>
  <c r="P1433" i="1"/>
  <c r="M1434" i="1"/>
  <c r="N1434" i="1"/>
  <c r="O1434" i="1"/>
  <c r="P1434" i="1"/>
  <c r="M1435" i="1"/>
  <c r="N1435" i="1"/>
  <c r="O1435" i="1"/>
  <c r="P1435" i="1"/>
  <c r="M1436" i="1"/>
  <c r="N1436" i="1"/>
  <c r="O1436" i="1"/>
  <c r="P1436" i="1"/>
  <c r="M1437" i="1"/>
  <c r="N1437" i="1"/>
  <c r="O1437" i="1"/>
  <c r="P1437" i="1"/>
  <c r="M1438" i="1"/>
  <c r="N1438" i="1"/>
  <c r="O1438" i="1"/>
  <c r="P1438" i="1"/>
  <c r="M1439" i="1"/>
  <c r="N1439" i="1"/>
  <c r="O1439" i="1"/>
  <c r="P1439" i="1"/>
  <c r="M1440" i="1"/>
  <c r="N1440" i="1"/>
  <c r="O1440" i="1"/>
  <c r="P1440" i="1"/>
  <c r="M1441" i="1"/>
  <c r="N1441" i="1"/>
  <c r="O1441" i="1"/>
  <c r="P1441" i="1"/>
  <c r="M1442" i="1"/>
  <c r="N1442" i="1"/>
  <c r="O1442" i="1"/>
  <c r="P1442" i="1"/>
  <c r="M1443" i="1"/>
  <c r="N1443" i="1"/>
  <c r="O1443" i="1"/>
  <c r="P1443" i="1"/>
  <c r="M1444" i="1"/>
  <c r="N1444" i="1"/>
  <c r="O1444" i="1"/>
  <c r="P1444" i="1"/>
  <c r="M1445" i="1"/>
  <c r="N1445" i="1"/>
  <c r="O1445" i="1"/>
  <c r="P1445" i="1"/>
  <c r="M1446" i="1"/>
  <c r="N1446" i="1"/>
  <c r="O1446" i="1"/>
  <c r="P1446" i="1"/>
  <c r="M1447" i="1"/>
  <c r="N1447" i="1"/>
  <c r="O1447" i="1"/>
  <c r="P1447" i="1"/>
  <c r="M1448" i="1"/>
  <c r="N1448" i="1"/>
  <c r="O1448" i="1"/>
  <c r="P1448" i="1"/>
  <c r="M1449" i="1"/>
  <c r="N1449" i="1"/>
  <c r="O1449" i="1"/>
  <c r="P1449" i="1"/>
  <c r="M1450" i="1"/>
  <c r="N1450" i="1"/>
  <c r="O1450" i="1"/>
  <c r="P1450" i="1"/>
  <c r="M1451" i="1"/>
  <c r="N1451" i="1"/>
  <c r="O1451" i="1"/>
  <c r="P1451" i="1"/>
  <c r="M1452" i="1"/>
  <c r="N1452" i="1"/>
  <c r="O1452" i="1"/>
  <c r="P1452" i="1"/>
  <c r="M1453" i="1"/>
  <c r="N1453" i="1"/>
  <c r="O1453" i="1"/>
  <c r="P1453" i="1"/>
  <c r="M1454" i="1"/>
  <c r="N1454" i="1"/>
  <c r="O1454" i="1"/>
  <c r="P1454" i="1"/>
  <c r="M1455" i="1"/>
  <c r="N1455" i="1"/>
  <c r="O1455" i="1"/>
  <c r="P1455" i="1"/>
  <c r="M1456" i="1"/>
  <c r="N1456" i="1"/>
  <c r="O1456" i="1"/>
  <c r="P1456" i="1"/>
  <c r="M1457" i="1"/>
  <c r="N1457" i="1"/>
  <c r="O1457" i="1"/>
  <c r="P1457" i="1"/>
  <c r="M1458" i="1"/>
  <c r="N1458" i="1"/>
  <c r="O1458" i="1"/>
  <c r="P1458" i="1"/>
  <c r="M1459" i="1"/>
  <c r="N1459" i="1"/>
  <c r="O1459" i="1"/>
  <c r="P1459" i="1"/>
  <c r="M1460" i="1"/>
  <c r="N1460" i="1"/>
  <c r="O1460" i="1"/>
  <c r="P1460" i="1"/>
  <c r="M1461" i="1"/>
  <c r="N1461" i="1"/>
  <c r="O1461" i="1"/>
  <c r="P1461" i="1"/>
  <c r="M1462" i="1"/>
  <c r="N1462" i="1"/>
  <c r="O1462" i="1"/>
  <c r="P1462" i="1"/>
  <c r="M1463" i="1"/>
  <c r="N1463" i="1"/>
  <c r="O1463" i="1"/>
  <c r="P1463" i="1"/>
  <c r="M1464" i="1"/>
  <c r="N1464" i="1"/>
  <c r="O1464" i="1"/>
  <c r="P1464" i="1"/>
  <c r="M1465" i="1"/>
  <c r="N1465" i="1"/>
  <c r="O1465" i="1"/>
  <c r="P1465" i="1"/>
  <c r="M1466" i="1"/>
  <c r="N1466" i="1"/>
  <c r="O1466" i="1"/>
  <c r="P1466" i="1"/>
  <c r="M1467" i="1"/>
  <c r="N1467" i="1"/>
  <c r="O1467" i="1"/>
  <c r="P1467" i="1"/>
  <c r="M1468" i="1"/>
  <c r="N1468" i="1"/>
  <c r="O1468" i="1"/>
  <c r="P1468" i="1"/>
  <c r="M1469" i="1"/>
  <c r="N1469" i="1"/>
  <c r="O1469" i="1"/>
  <c r="P1469" i="1"/>
  <c r="M1470" i="1"/>
  <c r="N1470" i="1"/>
  <c r="O1470" i="1"/>
  <c r="P1470" i="1"/>
  <c r="M1471" i="1"/>
  <c r="N1471" i="1"/>
  <c r="O1471" i="1"/>
  <c r="P1471" i="1"/>
  <c r="M1472" i="1"/>
  <c r="N1472" i="1"/>
  <c r="O1472" i="1"/>
  <c r="P1472" i="1"/>
  <c r="M1473" i="1"/>
  <c r="N1473" i="1"/>
  <c r="O1473" i="1"/>
  <c r="P1473" i="1"/>
  <c r="M1474" i="1"/>
  <c r="N1474" i="1"/>
  <c r="O1474" i="1"/>
  <c r="P1474" i="1"/>
  <c r="M1475" i="1"/>
  <c r="N1475" i="1"/>
  <c r="O1475" i="1"/>
  <c r="P1475" i="1"/>
  <c r="M1476" i="1"/>
  <c r="N1476" i="1"/>
  <c r="O1476" i="1"/>
  <c r="P1476" i="1"/>
  <c r="M1477" i="1"/>
  <c r="N1477" i="1"/>
  <c r="O1477" i="1"/>
  <c r="P1477" i="1"/>
  <c r="M1478" i="1"/>
  <c r="N1478" i="1"/>
  <c r="O1478" i="1"/>
  <c r="P1478" i="1"/>
  <c r="M1479" i="1"/>
  <c r="N1479" i="1"/>
  <c r="O1479" i="1"/>
  <c r="P1479" i="1"/>
  <c r="M1480" i="1"/>
  <c r="N1480" i="1"/>
  <c r="O1480" i="1"/>
  <c r="P1480" i="1"/>
  <c r="M1481" i="1"/>
  <c r="N1481" i="1"/>
  <c r="O1481" i="1"/>
  <c r="P1481" i="1"/>
  <c r="M1482" i="1"/>
  <c r="N1482" i="1"/>
  <c r="O1482" i="1"/>
  <c r="P1482" i="1"/>
  <c r="M1483" i="1"/>
  <c r="N1483" i="1"/>
  <c r="O1483" i="1"/>
  <c r="P1483" i="1"/>
  <c r="M1484" i="1"/>
  <c r="N1484" i="1"/>
  <c r="O1484" i="1"/>
  <c r="P1484" i="1"/>
  <c r="M1485" i="1"/>
  <c r="N1485" i="1"/>
  <c r="O1485" i="1"/>
  <c r="P1485" i="1"/>
  <c r="M1486" i="1"/>
  <c r="N1486" i="1"/>
  <c r="O1486" i="1"/>
  <c r="P1486" i="1"/>
  <c r="M1487" i="1"/>
  <c r="N1487" i="1"/>
  <c r="O1487" i="1"/>
  <c r="P1487" i="1"/>
  <c r="M1488" i="1"/>
  <c r="N1488" i="1"/>
  <c r="O1488" i="1"/>
  <c r="P1488" i="1"/>
  <c r="M1489" i="1"/>
  <c r="N1489" i="1"/>
  <c r="O1489" i="1"/>
  <c r="P1489" i="1"/>
  <c r="M1490" i="1"/>
  <c r="N1490" i="1"/>
  <c r="O1490" i="1"/>
  <c r="P1490" i="1"/>
  <c r="M1491" i="1"/>
  <c r="N1491" i="1"/>
  <c r="O1491" i="1"/>
  <c r="P1491" i="1"/>
  <c r="M1492" i="1"/>
  <c r="N1492" i="1"/>
  <c r="O1492" i="1"/>
  <c r="P1492" i="1"/>
  <c r="M1493" i="1"/>
  <c r="N1493" i="1"/>
  <c r="O1493" i="1"/>
  <c r="P1493" i="1"/>
  <c r="M1494" i="1"/>
  <c r="N1494" i="1"/>
  <c r="O1494" i="1"/>
  <c r="P1494" i="1"/>
  <c r="M1495" i="1"/>
  <c r="N1495" i="1"/>
  <c r="O1495" i="1"/>
  <c r="P1495" i="1"/>
  <c r="M1496" i="1"/>
  <c r="N1496" i="1"/>
  <c r="O1496" i="1"/>
  <c r="P1496" i="1"/>
  <c r="M1497" i="1"/>
  <c r="N1497" i="1"/>
  <c r="O1497" i="1"/>
  <c r="P1497" i="1"/>
  <c r="M1498" i="1"/>
  <c r="N1498" i="1"/>
  <c r="O1498" i="1"/>
  <c r="P1498" i="1"/>
  <c r="M1499" i="1"/>
  <c r="N1499" i="1"/>
  <c r="O1499" i="1"/>
  <c r="P1499" i="1"/>
  <c r="M1500" i="1"/>
  <c r="N1500" i="1"/>
  <c r="O1500" i="1"/>
  <c r="P1500" i="1"/>
  <c r="M1501" i="1"/>
  <c r="N1501" i="1"/>
  <c r="O1501" i="1"/>
  <c r="P1501" i="1"/>
  <c r="M1502" i="1"/>
  <c r="N1502" i="1"/>
  <c r="O1502" i="1"/>
  <c r="P1502" i="1"/>
  <c r="M1503" i="1"/>
  <c r="N1503" i="1"/>
  <c r="O1503" i="1"/>
  <c r="P1503" i="1"/>
  <c r="M1504" i="1"/>
  <c r="N1504" i="1"/>
  <c r="O1504" i="1"/>
  <c r="P1504" i="1"/>
  <c r="M1505" i="1"/>
  <c r="N1505" i="1"/>
  <c r="O1505" i="1"/>
  <c r="P1505" i="1"/>
  <c r="M1506" i="1"/>
  <c r="N1506" i="1"/>
  <c r="O1506" i="1"/>
  <c r="P1506" i="1"/>
  <c r="M1507" i="1"/>
  <c r="N1507" i="1"/>
  <c r="O1507" i="1"/>
  <c r="P1507" i="1"/>
  <c r="M1508" i="1"/>
  <c r="N1508" i="1"/>
  <c r="O1508" i="1"/>
  <c r="P1508" i="1"/>
  <c r="M1509" i="1"/>
  <c r="N1509" i="1"/>
  <c r="O1509" i="1"/>
  <c r="P1509" i="1"/>
  <c r="M1510" i="1"/>
  <c r="N1510" i="1"/>
  <c r="O1510" i="1"/>
  <c r="P1510" i="1"/>
  <c r="M1511" i="1"/>
  <c r="N1511" i="1"/>
  <c r="O1511" i="1"/>
  <c r="P1511" i="1"/>
  <c r="M1512" i="1"/>
  <c r="N1512" i="1"/>
  <c r="O1512" i="1"/>
  <c r="P1512" i="1"/>
  <c r="M1513" i="1"/>
  <c r="N1513" i="1"/>
  <c r="O1513" i="1"/>
  <c r="P1513" i="1"/>
  <c r="M1514" i="1"/>
  <c r="N1514" i="1"/>
  <c r="O1514" i="1"/>
  <c r="P1514" i="1"/>
  <c r="M1515" i="1"/>
  <c r="N1515" i="1"/>
  <c r="O1515" i="1"/>
  <c r="P1515" i="1"/>
  <c r="M1516" i="1"/>
  <c r="N1516" i="1"/>
  <c r="O1516" i="1"/>
  <c r="P1516" i="1"/>
  <c r="M1517" i="1"/>
  <c r="N1517" i="1"/>
  <c r="O1517" i="1"/>
  <c r="P1517" i="1"/>
  <c r="M1518" i="1"/>
  <c r="N1518" i="1"/>
  <c r="O1518" i="1"/>
  <c r="P1518" i="1"/>
  <c r="M1519" i="1"/>
  <c r="N1519" i="1"/>
  <c r="O1519" i="1"/>
  <c r="P1519" i="1"/>
  <c r="M1520" i="1"/>
  <c r="N1520" i="1"/>
  <c r="O1520" i="1"/>
  <c r="P1520" i="1"/>
  <c r="M1521" i="1"/>
  <c r="N1521" i="1"/>
  <c r="O1521" i="1"/>
  <c r="P1521" i="1"/>
  <c r="M1522" i="1"/>
  <c r="N1522" i="1"/>
  <c r="O1522" i="1"/>
  <c r="P1522" i="1"/>
  <c r="M1523" i="1"/>
  <c r="N1523" i="1"/>
  <c r="O1523" i="1"/>
  <c r="P1523" i="1"/>
  <c r="M1524" i="1"/>
  <c r="N1524" i="1"/>
  <c r="O1524" i="1"/>
  <c r="P1524" i="1"/>
  <c r="M1525" i="1"/>
  <c r="N1525" i="1"/>
  <c r="O1525" i="1"/>
  <c r="P1525" i="1"/>
  <c r="M1526" i="1"/>
  <c r="N1526" i="1"/>
  <c r="O1526" i="1"/>
  <c r="P1526" i="1"/>
  <c r="M1527" i="1"/>
  <c r="N1527" i="1"/>
  <c r="O1527" i="1"/>
  <c r="P1527" i="1"/>
  <c r="M1528" i="1"/>
  <c r="N1528" i="1"/>
  <c r="O1528" i="1"/>
  <c r="P1528" i="1"/>
  <c r="M1529" i="1"/>
  <c r="N1529" i="1"/>
  <c r="O1529" i="1"/>
  <c r="P1529" i="1"/>
  <c r="M1530" i="1"/>
  <c r="N1530" i="1"/>
  <c r="O1530" i="1"/>
  <c r="P1530" i="1"/>
  <c r="M1531" i="1"/>
  <c r="N1531" i="1"/>
  <c r="O1531" i="1"/>
  <c r="P1531" i="1"/>
  <c r="M1532" i="1"/>
  <c r="N1532" i="1"/>
  <c r="O1532" i="1"/>
  <c r="P1532" i="1"/>
  <c r="M1533" i="1"/>
  <c r="N1533" i="1"/>
  <c r="O1533" i="1"/>
  <c r="P1533" i="1"/>
  <c r="M1534" i="1"/>
  <c r="N1534" i="1"/>
  <c r="O1534" i="1"/>
  <c r="P1534" i="1"/>
  <c r="M1535" i="1"/>
  <c r="N1535" i="1"/>
  <c r="O1535" i="1"/>
  <c r="P1535" i="1"/>
  <c r="M1536" i="1"/>
  <c r="N1536" i="1"/>
  <c r="O1536" i="1"/>
  <c r="P1536" i="1"/>
  <c r="M1537" i="1"/>
  <c r="N1537" i="1"/>
  <c r="O1537" i="1"/>
  <c r="P1537" i="1"/>
  <c r="M1538" i="1"/>
  <c r="N1538" i="1"/>
  <c r="O1538" i="1"/>
  <c r="P1538" i="1"/>
  <c r="M1539" i="1"/>
  <c r="N1539" i="1"/>
  <c r="O1539" i="1"/>
  <c r="P1539" i="1"/>
  <c r="M1540" i="1"/>
  <c r="N1540" i="1"/>
  <c r="O1540" i="1"/>
  <c r="P1540" i="1"/>
  <c r="M1541" i="1"/>
  <c r="N1541" i="1"/>
  <c r="O1541" i="1"/>
  <c r="P1541" i="1"/>
  <c r="M1542" i="1"/>
  <c r="N1542" i="1"/>
  <c r="O1542" i="1"/>
  <c r="P1542" i="1"/>
  <c r="M1543" i="1"/>
  <c r="N1543" i="1"/>
  <c r="O1543" i="1"/>
  <c r="P1543" i="1"/>
  <c r="M1544" i="1"/>
  <c r="N1544" i="1"/>
  <c r="O1544" i="1"/>
  <c r="P1544" i="1"/>
  <c r="M1545" i="1"/>
  <c r="N1545" i="1"/>
  <c r="O1545" i="1"/>
  <c r="P1545" i="1"/>
  <c r="M1546" i="1"/>
  <c r="N1546" i="1"/>
  <c r="O1546" i="1"/>
  <c r="P1546" i="1"/>
  <c r="M1547" i="1"/>
  <c r="N1547" i="1"/>
  <c r="O1547" i="1"/>
  <c r="P1547" i="1"/>
  <c r="M1548" i="1"/>
  <c r="N1548" i="1"/>
  <c r="O1548" i="1"/>
  <c r="P1548" i="1"/>
  <c r="M1549" i="1"/>
  <c r="N1549" i="1"/>
  <c r="O1549" i="1"/>
  <c r="P1549" i="1"/>
  <c r="M1550" i="1"/>
  <c r="N1550" i="1"/>
  <c r="O1550" i="1"/>
  <c r="P1550" i="1"/>
  <c r="M1551" i="1"/>
  <c r="N1551" i="1"/>
  <c r="O1551" i="1"/>
  <c r="P1551" i="1"/>
  <c r="M1552" i="1"/>
  <c r="N1552" i="1"/>
  <c r="O1552" i="1"/>
  <c r="P1552" i="1"/>
  <c r="M1553" i="1"/>
  <c r="N1553" i="1"/>
  <c r="O1553" i="1"/>
  <c r="P1553" i="1"/>
  <c r="M1554" i="1"/>
  <c r="N1554" i="1"/>
  <c r="O1554" i="1"/>
  <c r="P1554" i="1"/>
  <c r="M1555" i="1"/>
  <c r="N1555" i="1"/>
  <c r="O1555" i="1"/>
  <c r="P1555" i="1"/>
  <c r="M1556" i="1"/>
  <c r="N1556" i="1"/>
  <c r="O1556" i="1"/>
  <c r="P1556" i="1"/>
  <c r="M1557" i="1"/>
  <c r="N1557" i="1"/>
  <c r="O1557" i="1"/>
  <c r="P1557" i="1"/>
  <c r="M1558" i="1"/>
  <c r="N1558" i="1"/>
  <c r="O1558" i="1"/>
  <c r="P1558" i="1"/>
  <c r="M1559" i="1"/>
  <c r="N1559" i="1"/>
  <c r="O1559" i="1"/>
  <c r="P1559" i="1"/>
  <c r="M1560" i="1"/>
  <c r="N1560" i="1"/>
  <c r="O1560" i="1"/>
  <c r="P1560" i="1"/>
  <c r="M1561" i="1"/>
  <c r="N1561" i="1"/>
  <c r="O1561" i="1"/>
  <c r="P1561" i="1"/>
  <c r="M1562" i="1"/>
  <c r="N1562" i="1"/>
  <c r="O1562" i="1"/>
  <c r="P1562" i="1"/>
  <c r="M1563" i="1"/>
  <c r="N1563" i="1"/>
  <c r="O1563" i="1"/>
  <c r="P1563" i="1"/>
  <c r="M1564" i="1"/>
  <c r="N1564" i="1"/>
  <c r="O1564" i="1"/>
  <c r="P1564" i="1"/>
  <c r="M1565" i="1"/>
  <c r="N1565" i="1"/>
  <c r="O1565" i="1"/>
  <c r="P1565" i="1"/>
  <c r="M1566" i="1"/>
  <c r="N1566" i="1"/>
  <c r="O1566" i="1"/>
  <c r="P1566" i="1"/>
  <c r="M1567" i="1"/>
  <c r="N1567" i="1"/>
  <c r="O1567" i="1"/>
  <c r="P1567" i="1"/>
  <c r="M1568" i="1"/>
  <c r="N1568" i="1"/>
  <c r="O1568" i="1"/>
  <c r="P1568" i="1"/>
  <c r="M1569" i="1"/>
  <c r="N1569" i="1"/>
  <c r="O1569" i="1"/>
  <c r="P1569" i="1"/>
  <c r="M1570" i="1"/>
  <c r="N1570" i="1"/>
  <c r="O1570" i="1"/>
  <c r="P1570" i="1"/>
  <c r="M1571" i="1"/>
  <c r="N1571" i="1"/>
  <c r="O1571" i="1"/>
  <c r="P1571" i="1"/>
  <c r="M1572" i="1"/>
  <c r="N1572" i="1"/>
  <c r="O1572" i="1"/>
  <c r="P1572" i="1"/>
  <c r="M1573" i="1"/>
  <c r="N1573" i="1"/>
  <c r="O1573" i="1"/>
  <c r="P1573" i="1"/>
  <c r="M1574" i="1"/>
  <c r="N1574" i="1"/>
  <c r="O1574" i="1"/>
  <c r="P1574" i="1"/>
  <c r="M1575" i="1"/>
  <c r="N1575" i="1"/>
  <c r="O1575" i="1"/>
  <c r="P1575" i="1"/>
  <c r="M1576" i="1"/>
  <c r="N1576" i="1"/>
  <c r="O1576" i="1"/>
  <c r="P1576" i="1"/>
  <c r="M1577" i="1"/>
  <c r="N1577" i="1"/>
  <c r="O1577" i="1"/>
  <c r="P1577" i="1"/>
  <c r="M1578" i="1"/>
  <c r="N1578" i="1"/>
  <c r="O1578" i="1"/>
  <c r="P1578" i="1"/>
  <c r="M1579" i="1"/>
  <c r="N1579" i="1"/>
  <c r="O1579" i="1"/>
  <c r="P1579" i="1"/>
  <c r="M1580" i="1"/>
  <c r="N1580" i="1"/>
  <c r="O1580" i="1"/>
  <c r="P1580" i="1"/>
  <c r="M1581" i="1"/>
  <c r="N1581" i="1"/>
  <c r="O1581" i="1"/>
  <c r="P1581" i="1"/>
  <c r="M1582" i="1"/>
  <c r="N1582" i="1"/>
  <c r="O1582" i="1"/>
  <c r="P1582" i="1"/>
  <c r="M1583" i="1"/>
  <c r="N1583" i="1"/>
  <c r="O1583" i="1"/>
  <c r="P1583" i="1"/>
  <c r="M1584" i="1"/>
  <c r="N1584" i="1"/>
  <c r="O1584" i="1"/>
  <c r="P1584" i="1"/>
  <c r="M1585" i="1"/>
  <c r="N1585" i="1"/>
  <c r="O1585" i="1"/>
  <c r="P1585" i="1"/>
  <c r="M1586" i="1"/>
  <c r="N1586" i="1"/>
  <c r="O1586" i="1"/>
  <c r="P1586" i="1"/>
  <c r="M1587" i="1"/>
  <c r="N1587" i="1"/>
  <c r="O1587" i="1"/>
  <c r="P1587" i="1"/>
  <c r="M1588" i="1"/>
  <c r="N1588" i="1"/>
  <c r="O1588" i="1"/>
  <c r="P1588" i="1"/>
  <c r="M1589" i="1"/>
  <c r="N1589" i="1"/>
  <c r="O1589" i="1"/>
  <c r="P1589" i="1"/>
  <c r="M1590" i="1"/>
  <c r="N1590" i="1"/>
  <c r="O1590" i="1"/>
  <c r="P1590" i="1"/>
  <c r="M1591" i="1"/>
  <c r="N1591" i="1"/>
  <c r="O1591" i="1"/>
  <c r="P1591" i="1"/>
  <c r="M1592" i="1"/>
  <c r="N1592" i="1"/>
  <c r="O1592" i="1"/>
  <c r="P1592" i="1"/>
  <c r="M1593" i="1"/>
  <c r="N1593" i="1"/>
  <c r="O1593" i="1"/>
  <c r="P1593" i="1"/>
  <c r="M1594" i="1"/>
  <c r="N1594" i="1"/>
  <c r="O1594" i="1"/>
  <c r="P1594" i="1"/>
  <c r="M1595" i="1"/>
  <c r="N1595" i="1"/>
  <c r="O1595" i="1"/>
  <c r="P1595" i="1"/>
  <c r="M1596" i="1"/>
  <c r="N1596" i="1"/>
  <c r="O1596" i="1"/>
  <c r="P1596" i="1"/>
  <c r="M1597" i="1"/>
  <c r="N1597" i="1"/>
  <c r="O1597" i="1"/>
  <c r="P1597" i="1"/>
  <c r="M1598" i="1"/>
  <c r="N1598" i="1"/>
  <c r="O1598" i="1"/>
  <c r="P1598" i="1"/>
  <c r="M1599" i="1"/>
  <c r="N1599" i="1"/>
  <c r="O1599" i="1"/>
  <c r="P1599" i="1"/>
  <c r="M1600" i="1"/>
  <c r="N1600" i="1"/>
  <c r="O1600" i="1"/>
  <c r="P1600" i="1"/>
  <c r="M1601" i="1"/>
  <c r="N1601" i="1"/>
  <c r="O1601" i="1"/>
  <c r="P1601" i="1"/>
  <c r="M1602" i="1"/>
  <c r="N1602" i="1"/>
  <c r="O1602" i="1"/>
  <c r="P1602" i="1"/>
  <c r="M1603" i="1"/>
  <c r="N1603" i="1"/>
  <c r="O1603" i="1"/>
  <c r="P1603" i="1"/>
  <c r="M1604" i="1"/>
  <c r="N1604" i="1"/>
  <c r="O1604" i="1"/>
  <c r="P1604" i="1"/>
  <c r="M1605" i="1"/>
  <c r="N1605" i="1"/>
  <c r="O1605" i="1"/>
  <c r="P1605" i="1"/>
  <c r="M1606" i="1"/>
  <c r="N1606" i="1"/>
  <c r="O1606" i="1"/>
  <c r="P1606" i="1"/>
  <c r="M1607" i="1"/>
  <c r="N1607" i="1"/>
  <c r="O1607" i="1"/>
  <c r="P1607" i="1"/>
  <c r="M1608" i="1"/>
  <c r="N1608" i="1"/>
  <c r="O1608" i="1"/>
  <c r="P1608" i="1"/>
  <c r="M1609" i="1"/>
  <c r="N1609" i="1"/>
  <c r="O1609" i="1"/>
  <c r="P1609" i="1"/>
  <c r="M1610" i="1"/>
  <c r="N1610" i="1"/>
  <c r="O1610" i="1"/>
  <c r="P1610" i="1"/>
  <c r="M1611" i="1"/>
  <c r="N1611" i="1"/>
  <c r="O1611" i="1"/>
  <c r="P1611" i="1"/>
  <c r="M1612" i="1"/>
  <c r="N1612" i="1"/>
  <c r="O1612" i="1"/>
  <c r="P1612" i="1"/>
  <c r="M1613" i="1"/>
  <c r="N1613" i="1"/>
  <c r="O1613" i="1"/>
  <c r="P1613" i="1"/>
  <c r="M1614" i="1"/>
  <c r="N1614" i="1"/>
  <c r="O1614" i="1"/>
  <c r="P1614" i="1"/>
  <c r="M1615" i="1"/>
  <c r="N1615" i="1"/>
  <c r="O1615" i="1"/>
  <c r="P1615" i="1"/>
  <c r="M1616" i="1"/>
  <c r="N1616" i="1"/>
  <c r="O1616" i="1"/>
  <c r="P1616" i="1"/>
  <c r="M1617" i="1"/>
  <c r="N1617" i="1"/>
  <c r="O1617" i="1"/>
  <c r="P1617" i="1"/>
  <c r="M1618" i="1"/>
  <c r="N1618" i="1"/>
  <c r="O1618" i="1"/>
  <c r="P1618" i="1"/>
  <c r="M1619" i="1"/>
  <c r="N1619" i="1"/>
  <c r="O1619" i="1"/>
  <c r="P1619" i="1"/>
  <c r="M1620" i="1"/>
  <c r="N1620" i="1"/>
  <c r="O1620" i="1"/>
  <c r="P1620" i="1"/>
  <c r="M1621" i="1"/>
  <c r="N1621" i="1"/>
  <c r="O1621" i="1"/>
  <c r="P1621" i="1"/>
  <c r="M1622" i="1"/>
  <c r="N1622" i="1"/>
  <c r="O1622" i="1"/>
  <c r="P1622" i="1"/>
  <c r="M1623" i="1"/>
  <c r="N1623" i="1"/>
  <c r="O1623" i="1"/>
  <c r="P1623" i="1"/>
  <c r="M1624" i="1"/>
  <c r="N1624" i="1"/>
  <c r="O1624" i="1"/>
  <c r="P1624" i="1"/>
  <c r="M1625" i="1"/>
  <c r="N1625" i="1"/>
  <c r="O1625" i="1"/>
  <c r="P1625" i="1"/>
  <c r="M1626" i="1"/>
  <c r="N1626" i="1"/>
  <c r="O1626" i="1"/>
  <c r="P1626" i="1"/>
  <c r="M1627" i="1"/>
  <c r="N1627" i="1"/>
  <c r="O1627" i="1"/>
  <c r="P1627" i="1"/>
  <c r="M1628" i="1"/>
  <c r="N1628" i="1"/>
  <c r="O1628" i="1"/>
  <c r="P1628" i="1"/>
  <c r="M1629" i="1"/>
  <c r="N1629" i="1"/>
  <c r="O1629" i="1"/>
  <c r="P1629" i="1"/>
  <c r="M1630" i="1"/>
  <c r="N1630" i="1"/>
  <c r="O1630" i="1"/>
  <c r="P1630" i="1"/>
  <c r="M1631" i="1"/>
  <c r="N1631" i="1"/>
  <c r="O1631" i="1"/>
  <c r="P1631" i="1"/>
  <c r="M1632" i="1"/>
  <c r="N1632" i="1"/>
  <c r="O1632" i="1"/>
  <c r="P1632" i="1"/>
  <c r="M1633" i="1"/>
  <c r="N1633" i="1"/>
  <c r="O1633" i="1"/>
  <c r="P1633" i="1"/>
  <c r="M1634" i="1"/>
  <c r="N1634" i="1"/>
  <c r="O1634" i="1"/>
  <c r="P1634" i="1"/>
  <c r="M1635" i="1"/>
  <c r="N1635" i="1"/>
  <c r="O1635" i="1"/>
  <c r="P1635" i="1"/>
  <c r="M1636" i="1"/>
  <c r="N1636" i="1"/>
  <c r="O1636" i="1"/>
  <c r="P1636" i="1"/>
  <c r="M1637" i="1"/>
  <c r="N1637" i="1"/>
  <c r="O1637" i="1"/>
  <c r="P1637" i="1"/>
  <c r="M1638" i="1"/>
  <c r="N1638" i="1"/>
  <c r="O1638" i="1"/>
  <c r="P1638" i="1"/>
  <c r="M1639" i="1"/>
  <c r="N1639" i="1"/>
  <c r="O1639" i="1"/>
  <c r="P1639" i="1"/>
  <c r="M1640" i="1"/>
  <c r="N1640" i="1"/>
  <c r="O1640" i="1"/>
  <c r="P1640" i="1"/>
  <c r="M1641" i="1"/>
  <c r="N1641" i="1"/>
  <c r="O1641" i="1"/>
  <c r="P1641" i="1"/>
  <c r="M1642" i="1"/>
  <c r="N1642" i="1"/>
  <c r="O1642" i="1"/>
  <c r="P1642" i="1"/>
  <c r="M1643" i="1"/>
  <c r="N1643" i="1"/>
  <c r="O1643" i="1"/>
  <c r="P1643" i="1"/>
  <c r="M1644" i="1"/>
  <c r="N1644" i="1"/>
  <c r="O1644" i="1"/>
  <c r="P1644" i="1"/>
  <c r="M1645" i="1"/>
  <c r="N1645" i="1"/>
  <c r="O1645" i="1"/>
  <c r="P1645" i="1"/>
  <c r="M1646" i="1"/>
  <c r="N1646" i="1"/>
  <c r="O1646" i="1"/>
  <c r="P1646" i="1"/>
  <c r="M1647" i="1"/>
  <c r="N1647" i="1"/>
  <c r="O1647" i="1"/>
  <c r="P1647" i="1"/>
  <c r="M1648" i="1"/>
  <c r="N1648" i="1"/>
  <c r="O1648" i="1"/>
  <c r="P1648" i="1"/>
  <c r="M1649" i="1"/>
  <c r="N1649" i="1"/>
  <c r="O1649" i="1"/>
  <c r="P1649" i="1"/>
  <c r="M1650" i="1"/>
  <c r="N1650" i="1"/>
  <c r="O1650" i="1"/>
  <c r="P1650" i="1"/>
  <c r="M1651" i="1"/>
  <c r="N1651" i="1"/>
  <c r="O1651" i="1"/>
  <c r="P1651" i="1"/>
  <c r="M1652" i="1"/>
  <c r="N1652" i="1"/>
  <c r="O1652" i="1"/>
  <c r="P1652" i="1"/>
  <c r="M1653" i="1"/>
  <c r="N1653" i="1"/>
  <c r="O1653" i="1"/>
  <c r="P1653" i="1"/>
  <c r="M1654" i="1"/>
  <c r="N1654" i="1"/>
  <c r="O1654" i="1"/>
  <c r="P1654" i="1"/>
  <c r="M1655" i="1"/>
  <c r="N1655" i="1"/>
  <c r="O1655" i="1"/>
  <c r="P1655" i="1"/>
  <c r="M1656" i="1"/>
  <c r="N1656" i="1"/>
  <c r="O1656" i="1"/>
  <c r="P1656" i="1"/>
  <c r="M1657" i="1"/>
  <c r="N1657" i="1"/>
  <c r="O1657" i="1"/>
  <c r="P1657" i="1"/>
  <c r="M1658" i="1"/>
  <c r="N1658" i="1"/>
  <c r="O1658" i="1"/>
  <c r="P1658" i="1"/>
  <c r="M1659" i="1"/>
  <c r="N1659" i="1"/>
  <c r="O1659" i="1"/>
  <c r="P1659" i="1"/>
  <c r="M1660" i="1"/>
  <c r="N1660" i="1"/>
  <c r="O1660" i="1"/>
  <c r="P1660" i="1"/>
  <c r="M1661" i="1"/>
  <c r="N1661" i="1"/>
  <c r="O1661" i="1"/>
  <c r="P1661" i="1"/>
  <c r="M1662" i="1"/>
  <c r="N1662" i="1"/>
  <c r="O1662" i="1"/>
  <c r="P1662" i="1"/>
  <c r="M1663" i="1"/>
  <c r="N1663" i="1"/>
  <c r="O1663" i="1"/>
  <c r="P1663" i="1"/>
  <c r="M1664" i="1"/>
  <c r="N1664" i="1"/>
  <c r="O1664" i="1"/>
  <c r="P1664" i="1"/>
  <c r="M1665" i="1"/>
  <c r="N1665" i="1"/>
  <c r="O1665" i="1"/>
  <c r="P1665" i="1"/>
  <c r="M1666" i="1"/>
  <c r="N1666" i="1"/>
  <c r="O1666" i="1"/>
  <c r="P1666" i="1"/>
  <c r="M1667" i="1"/>
  <c r="N1667" i="1"/>
  <c r="O1667" i="1"/>
  <c r="P1667" i="1"/>
  <c r="M1668" i="1"/>
  <c r="N1668" i="1"/>
  <c r="O1668" i="1"/>
  <c r="P1668" i="1"/>
  <c r="M1669" i="1"/>
  <c r="N1669" i="1"/>
  <c r="O1669" i="1"/>
  <c r="P1669" i="1"/>
  <c r="M1670" i="1"/>
  <c r="N1670" i="1"/>
  <c r="O1670" i="1"/>
  <c r="P1670" i="1"/>
  <c r="M1671" i="1"/>
  <c r="N1671" i="1"/>
  <c r="O1671" i="1"/>
  <c r="P1671" i="1"/>
  <c r="M1672" i="1"/>
  <c r="N1672" i="1"/>
  <c r="O1672" i="1"/>
  <c r="P1672" i="1"/>
  <c r="M1673" i="1"/>
  <c r="N1673" i="1"/>
  <c r="O1673" i="1"/>
  <c r="P1673" i="1"/>
  <c r="M1674" i="1"/>
  <c r="N1674" i="1"/>
  <c r="O1674" i="1"/>
  <c r="P1674" i="1"/>
  <c r="M1675" i="1"/>
  <c r="N1675" i="1"/>
  <c r="O1675" i="1"/>
  <c r="P1675" i="1"/>
  <c r="M1676" i="1"/>
  <c r="N1676" i="1"/>
  <c r="O1676" i="1"/>
  <c r="P1676" i="1"/>
  <c r="M1677" i="1"/>
  <c r="N1677" i="1"/>
  <c r="O1677" i="1"/>
  <c r="P1677" i="1"/>
  <c r="M1678" i="1"/>
  <c r="N1678" i="1"/>
  <c r="O1678" i="1"/>
  <c r="P1678" i="1"/>
  <c r="M1679" i="1"/>
  <c r="N1679" i="1"/>
  <c r="O1679" i="1"/>
  <c r="P1679" i="1"/>
  <c r="M1680" i="1"/>
  <c r="N1680" i="1"/>
  <c r="O1680" i="1"/>
  <c r="P1680" i="1"/>
  <c r="M1681" i="1"/>
  <c r="N1681" i="1"/>
  <c r="O1681" i="1"/>
  <c r="P1681" i="1"/>
  <c r="M1682" i="1"/>
  <c r="N1682" i="1"/>
  <c r="O1682" i="1"/>
  <c r="P1682" i="1"/>
  <c r="M1683" i="1"/>
  <c r="N1683" i="1"/>
  <c r="O1683" i="1"/>
  <c r="P1683" i="1"/>
  <c r="M1684" i="1"/>
  <c r="N1684" i="1"/>
  <c r="O1684" i="1"/>
  <c r="P1684" i="1"/>
  <c r="M1685" i="1"/>
  <c r="N1685" i="1"/>
  <c r="O1685" i="1"/>
  <c r="P1685" i="1"/>
  <c r="M1686" i="1"/>
  <c r="N1686" i="1"/>
  <c r="O1686" i="1"/>
  <c r="P1686" i="1"/>
  <c r="M1687" i="1"/>
  <c r="N1687" i="1"/>
  <c r="O1687" i="1"/>
  <c r="P1687" i="1"/>
  <c r="M1688" i="1"/>
  <c r="N1688" i="1"/>
  <c r="O1688" i="1"/>
  <c r="P1688" i="1"/>
  <c r="M1689" i="1"/>
  <c r="N1689" i="1"/>
  <c r="O1689" i="1"/>
  <c r="P1689" i="1"/>
  <c r="M1690" i="1"/>
  <c r="N1690" i="1"/>
  <c r="O1690" i="1"/>
  <c r="P1690" i="1"/>
  <c r="M1691" i="1"/>
  <c r="N1691" i="1"/>
  <c r="O1691" i="1"/>
  <c r="P1691" i="1"/>
  <c r="M1692" i="1"/>
  <c r="N1692" i="1"/>
  <c r="O1692" i="1"/>
  <c r="P1692" i="1"/>
  <c r="M1693" i="1"/>
  <c r="N1693" i="1"/>
  <c r="O1693" i="1"/>
  <c r="P1693" i="1"/>
  <c r="M1694" i="1"/>
  <c r="N1694" i="1"/>
  <c r="O1694" i="1"/>
  <c r="P1694" i="1"/>
  <c r="M1695" i="1"/>
  <c r="N1695" i="1"/>
  <c r="O1695" i="1"/>
  <c r="P1695" i="1"/>
  <c r="M1696" i="1"/>
  <c r="N1696" i="1"/>
  <c r="O1696" i="1"/>
  <c r="P1696" i="1"/>
  <c r="M1697" i="1"/>
  <c r="N1697" i="1"/>
  <c r="O1697" i="1"/>
  <c r="P1697" i="1"/>
  <c r="M1698" i="1"/>
  <c r="N1698" i="1"/>
  <c r="O1698" i="1"/>
  <c r="P1698" i="1"/>
  <c r="M1699" i="1"/>
  <c r="N1699" i="1"/>
  <c r="O1699" i="1"/>
  <c r="P1699" i="1"/>
  <c r="M1700" i="1"/>
  <c r="N1700" i="1"/>
  <c r="O1700" i="1"/>
  <c r="P1700" i="1"/>
  <c r="M1701" i="1"/>
  <c r="N1701" i="1"/>
  <c r="O1701" i="1"/>
  <c r="P1701" i="1"/>
  <c r="M1702" i="1"/>
  <c r="N1702" i="1"/>
  <c r="O1702" i="1"/>
  <c r="P1702" i="1"/>
  <c r="M1703" i="1"/>
  <c r="N1703" i="1"/>
  <c r="O1703" i="1"/>
  <c r="P1703" i="1"/>
  <c r="M1704" i="1"/>
  <c r="N1704" i="1"/>
  <c r="O1704" i="1"/>
  <c r="P1704" i="1"/>
  <c r="M1705" i="1"/>
  <c r="N1705" i="1"/>
  <c r="O1705" i="1"/>
  <c r="P1705" i="1"/>
  <c r="M1706" i="1"/>
  <c r="N1706" i="1"/>
  <c r="O1706" i="1"/>
  <c r="P1706" i="1"/>
  <c r="M1707" i="1"/>
  <c r="N1707" i="1"/>
  <c r="O1707" i="1"/>
  <c r="P1707" i="1"/>
  <c r="M1708" i="1"/>
  <c r="N1708" i="1"/>
  <c r="O1708" i="1"/>
  <c r="P1708" i="1"/>
  <c r="M1709" i="1"/>
  <c r="N1709" i="1"/>
  <c r="O1709" i="1"/>
  <c r="P1709" i="1"/>
  <c r="M1710" i="1"/>
  <c r="N1710" i="1"/>
  <c r="O1710" i="1"/>
  <c r="P1710" i="1"/>
  <c r="M1711" i="1"/>
  <c r="N1711" i="1"/>
  <c r="O1711" i="1"/>
  <c r="P1711" i="1"/>
  <c r="M1712" i="1"/>
  <c r="N1712" i="1"/>
  <c r="O1712" i="1"/>
  <c r="P1712" i="1"/>
  <c r="M1713" i="1"/>
  <c r="N1713" i="1"/>
  <c r="O1713" i="1"/>
  <c r="P1713" i="1"/>
  <c r="M1714" i="1"/>
  <c r="N1714" i="1"/>
  <c r="O1714" i="1"/>
  <c r="P1714" i="1"/>
  <c r="M1715" i="1"/>
  <c r="N1715" i="1"/>
  <c r="O1715" i="1"/>
  <c r="P1715" i="1"/>
  <c r="M1716" i="1"/>
  <c r="N1716" i="1"/>
  <c r="O1716" i="1"/>
  <c r="P1716" i="1"/>
  <c r="M1717" i="1"/>
  <c r="N1717" i="1"/>
  <c r="O1717" i="1"/>
  <c r="P1717" i="1"/>
  <c r="M1718" i="1"/>
  <c r="N1718" i="1"/>
  <c r="O1718" i="1"/>
  <c r="P1718" i="1"/>
  <c r="M1719" i="1"/>
  <c r="N1719" i="1"/>
  <c r="O1719" i="1"/>
  <c r="P1719" i="1"/>
  <c r="M1720" i="1"/>
  <c r="N1720" i="1"/>
  <c r="O1720" i="1"/>
  <c r="P1720" i="1"/>
  <c r="M1721" i="1"/>
  <c r="N1721" i="1"/>
  <c r="O1721" i="1"/>
  <c r="P1721" i="1"/>
  <c r="M1722" i="1"/>
  <c r="N1722" i="1"/>
  <c r="O1722" i="1"/>
  <c r="P1722" i="1"/>
  <c r="M1723" i="1"/>
  <c r="N1723" i="1"/>
  <c r="O1723" i="1"/>
  <c r="P1723" i="1"/>
  <c r="M1724" i="1"/>
  <c r="N1724" i="1"/>
  <c r="O1724" i="1"/>
  <c r="P1724" i="1"/>
  <c r="M1725" i="1"/>
  <c r="N1725" i="1"/>
  <c r="O1725" i="1"/>
  <c r="P1725" i="1"/>
  <c r="M1726" i="1"/>
  <c r="N1726" i="1"/>
  <c r="O1726" i="1"/>
  <c r="P1726" i="1"/>
  <c r="M1727" i="1"/>
  <c r="N1727" i="1"/>
  <c r="O1727" i="1"/>
  <c r="P1727" i="1"/>
  <c r="M1728" i="1"/>
  <c r="N1728" i="1"/>
  <c r="O1728" i="1"/>
  <c r="P1728" i="1"/>
  <c r="M1729" i="1"/>
  <c r="N1729" i="1"/>
  <c r="O1729" i="1"/>
  <c r="P1729" i="1"/>
  <c r="M1730" i="1"/>
  <c r="N1730" i="1"/>
  <c r="O1730" i="1"/>
  <c r="P1730" i="1"/>
  <c r="M1731" i="1"/>
  <c r="N1731" i="1"/>
  <c r="O1731" i="1"/>
  <c r="P1731" i="1"/>
  <c r="M1732" i="1"/>
  <c r="N1732" i="1"/>
  <c r="O1732" i="1"/>
  <c r="P1732" i="1"/>
  <c r="M1733" i="1"/>
  <c r="N1733" i="1"/>
  <c r="O1733" i="1"/>
  <c r="P1733" i="1"/>
  <c r="M1734" i="1"/>
  <c r="N1734" i="1"/>
  <c r="O1734" i="1"/>
  <c r="P1734" i="1"/>
  <c r="M1735" i="1"/>
  <c r="N1735" i="1"/>
  <c r="O1735" i="1"/>
  <c r="P1735" i="1"/>
  <c r="M1736" i="1"/>
  <c r="N1736" i="1"/>
  <c r="O1736" i="1"/>
  <c r="P1736" i="1"/>
  <c r="M1737" i="1"/>
  <c r="N1737" i="1"/>
  <c r="O1737" i="1"/>
  <c r="P1737" i="1"/>
  <c r="M1738" i="1"/>
  <c r="N1738" i="1"/>
  <c r="O1738" i="1"/>
  <c r="P1738" i="1"/>
  <c r="M1739" i="1"/>
  <c r="N1739" i="1"/>
  <c r="O1739" i="1"/>
  <c r="P1739" i="1"/>
  <c r="M1740" i="1"/>
  <c r="N1740" i="1"/>
  <c r="O1740" i="1"/>
  <c r="P1740" i="1"/>
  <c r="M1741" i="1"/>
  <c r="N1741" i="1"/>
  <c r="O1741" i="1"/>
  <c r="P1741" i="1"/>
  <c r="M1742" i="1"/>
  <c r="N1742" i="1"/>
  <c r="O1742" i="1"/>
  <c r="P1742" i="1"/>
  <c r="M1743" i="1"/>
  <c r="N1743" i="1"/>
  <c r="O1743" i="1"/>
  <c r="P1743" i="1"/>
  <c r="M1744" i="1"/>
  <c r="N1744" i="1"/>
  <c r="O1744" i="1"/>
  <c r="P1744" i="1"/>
  <c r="M1745" i="1"/>
  <c r="N1745" i="1"/>
  <c r="O1745" i="1"/>
  <c r="P1745" i="1"/>
  <c r="M1746" i="1"/>
  <c r="N1746" i="1"/>
  <c r="O1746" i="1"/>
  <c r="P1746" i="1"/>
  <c r="M1747" i="1"/>
  <c r="N1747" i="1"/>
  <c r="O1747" i="1"/>
  <c r="P1747" i="1"/>
  <c r="M1748" i="1"/>
  <c r="N1748" i="1"/>
  <c r="O1748" i="1"/>
  <c r="P1748" i="1"/>
  <c r="M1749" i="1"/>
  <c r="N1749" i="1"/>
  <c r="O1749" i="1"/>
  <c r="P1749" i="1"/>
  <c r="M1750" i="1"/>
  <c r="N1750" i="1"/>
  <c r="O1750" i="1"/>
  <c r="P1750" i="1"/>
  <c r="M1751" i="1"/>
  <c r="N1751" i="1"/>
  <c r="O1751" i="1"/>
  <c r="P1751" i="1"/>
  <c r="M1752" i="1"/>
  <c r="N1752" i="1"/>
  <c r="O1752" i="1"/>
  <c r="P1752" i="1"/>
  <c r="M1753" i="1"/>
  <c r="N1753" i="1"/>
  <c r="O1753" i="1"/>
  <c r="P1753" i="1"/>
  <c r="M1754" i="1"/>
  <c r="N1754" i="1"/>
  <c r="O1754" i="1"/>
  <c r="P1754" i="1"/>
  <c r="M1755" i="1"/>
  <c r="N1755" i="1"/>
  <c r="O1755" i="1"/>
  <c r="P1755" i="1"/>
  <c r="M1756" i="1"/>
  <c r="N1756" i="1"/>
  <c r="O1756" i="1"/>
  <c r="P1756" i="1"/>
  <c r="M1757" i="1"/>
  <c r="N1757" i="1"/>
  <c r="O1757" i="1"/>
  <c r="P1757" i="1"/>
  <c r="M1758" i="1"/>
  <c r="N1758" i="1"/>
  <c r="O1758" i="1"/>
  <c r="P1758" i="1"/>
  <c r="M1759" i="1"/>
  <c r="N1759" i="1"/>
  <c r="O1759" i="1"/>
  <c r="P1759" i="1"/>
  <c r="M1760" i="1"/>
  <c r="N1760" i="1"/>
  <c r="O1760" i="1"/>
  <c r="P1760" i="1"/>
  <c r="M1761" i="1"/>
  <c r="N1761" i="1"/>
  <c r="O1761" i="1"/>
  <c r="P1761" i="1"/>
  <c r="M1762" i="1"/>
  <c r="N1762" i="1"/>
  <c r="O1762" i="1"/>
  <c r="P1762" i="1"/>
  <c r="M1763" i="1"/>
  <c r="N1763" i="1"/>
  <c r="O1763" i="1"/>
  <c r="P1763" i="1"/>
  <c r="M1764" i="1"/>
  <c r="N1764" i="1"/>
  <c r="O1764" i="1"/>
  <c r="P1764" i="1"/>
  <c r="M1765" i="1"/>
  <c r="N1765" i="1"/>
  <c r="O1765" i="1"/>
  <c r="P1765" i="1"/>
  <c r="M1766" i="1"/>
  <c r="N1766" i="1"/>
  <c r="O1766" i="1"/>
  <c r="P1766" i="1"/>
  <c r="M1767" i="1"/>
  <c r="N1767" i="1"/>
  <c r="O1767" i="1"/>
  <c r="P1767" i="1"/>
  <c r="M1768" i="1"/>
  <c r="N1768" i="1"/>
  <c r="O1768" i="1"/>
  <c r="P1768" i="1"/>
  <c r="M1769" i="1"/>
  <c r="N1769" i="1"/>
  <c r="O1769" i="1"/>
  <c r="P1769" i="1"/>
  <c r="M1770" i="1"/>
  <c r="N1770" i="1"/>
  <c r="O1770" i="1"/>
  <c r="P1770" i="1"/>
  <c r="M1771" i="1"/>
  <c r="N1771" i="1"/>
  <c r="O1771" i="1"/>
  <c r="P1771" i="1"/>
  <c r="M1772" i="1"/>
  <c r="N1772" i="1"/>
  <c r="O1772" i="1"/>
  <c r="P1772" i="1"/>
  <c r="M1773" i="1"/>
  <c r="N1773" i="1"/>
  <c r="O1773" i="1"/>
  <c r="P1773" i="1"/>
  <c r="M1774" i="1"/>
  <c r="N1774" i="1"/>
  <c r="O1774" i="1"/>
  <c r="P1774" i="1"/>
  <c r="M1775" i="1"/>
  <c r="N1775" i="1"/>
  <c r="O1775" i="1"/>
  <c r="P1775" i="1"/>
  <c r="M1776" i="1"/>
  <c r="N1776" i="1"/>
  <c r="O1776" i="1"/>
  <c r="P1776" i="1"/>
  <c r="M1777" i="1"/>
  <c r="N1777" i="1"/>
  <c r="O1777" i="1"/>
  <c r="P1777" i="1"/>
  <c r="M1778" i="1"/>
  <c r="N1778" i="1"/>
  <c r="O1778" i="1"/>
  <c r="P1778" i="1"/>
  <c r="M1779" i="1"/>
  <c r="N1779" i="1"/>
  <c r="O1779" i="1"/>
  <c r="P1779" i="1"/>
  <c r="M1780" i="1"/>
  <c r="N1780" i="1"/>
  <c r="O1780" i="1"/>
  <c r="P1780" i="1"/>
  <c r="M1781" i="1"/>
  <c r="N1781" i="1"/>
  <c r="O1781" i="1"/>
  <c r="P1781" i="1"/>
  <c r="M1782" i="1"/>
  <c r="N1782" i="1"/>
  <c r="O1782" i="1"/>
  <c r="P1782" i="1"/>
  <c r="M1783" i="1"/>
  <c r="N1783" i="1"/>
  <c r="O1783" i="1"/>
  <c r="P1783" i="1"/>
  <c r="M1784" i="1"/>
  <c r="N1784" i="1"/>
  <c r="O1784" i="1"/>
  <c r="P1784" i="1"/>
  <c r="M1785" i="1"/>
  <c r="N1785" i="1"/>
  <c r="O1785" i="1"/>
  <c r="P1785" i="1"/>
  <c r="M1786" i="1"/>
  <c r="N1786" i="1"/>
  <c r="O1786" i="1"/>
  <c r="P1786" i="1"/>
  <c r="M1787" i="1"/>
  <c r="N1787" i="1"/>
  <c r="O1787" i="1"/>
  <c r="P1787" i="1"/>
  <c r="M1788" i="1"/>
  <c r="N1788" i="1"/>
  <c r="O1788" i="1"/>
  <c r="P1788" i="1"/>
  <c r="M1789" i="1"/>
  <c r="N1789" i="1"/>
  <c r="O1789" i="1"/>
  <c r="P1789" i="1"/>
  <c r="M1790" i="1"/>
  <c r="N1790" i="1"/>
  <c r="O1790" i="1"/>
  <c r="P1790" i="1"/>
  <c r="M1791" i="1"/>
  <c r="N1791" i="1"/>
  <c r="O1791" i="1"/>
  <c r="P1791" i="1"/>
  <c r="M1792" i="1"/>
  <c r="N1792" i="1"/>
  <c r="O1792" i="1"/>
  <c r="P1792" i="1"/>
  <c r="M1793" i="1"/>
  <c r="N1793" i="1"/>
  <c r="O1793" i="1"/>
  <c r="P1793" i="1"/>
  <c r="M1794" i="1"/>
  <c r="N1794" i="1"/>
  <c r="O1794" i="1"/>
  <c r="P1794" i="1"/>
  <c r="M1795" i="1"/>
  <c r="N1795" i="1"/>
  <c r="O1795" i="1"/>
  <c r="P1795" i="1"/>
  <c r="M1796" i="1"/>
  <c r="N1796" i="1"/>
  <c r="O1796" i="1"/>
  <c r="P1796" i="1"/>
  <c r="M1797" i="1"/>
  <c r="N1797" i="1"/>
  <c r="O1797" i="1"/>
  <c r="P1797" i="1"/>
  <c r="M1798" i="1"/>
  <c r="N1798" i="1"/>
  <c r="O1798" i="1"/>
  <c r="P1798" i="1"/>
  <c r="M1799" i="1"/>
  <c r="N1799" i="1"/>
  <c r="O1799" i="1"/>
  <c r="P1799" i="1"/>
  <c r="M1800" i="1"/>
  <c r="N1800" i="1"/>
  <c r="O1800" i="1"/>
  <c r="P1800" i="1"/>
  <c r="M1801" i="1"/>
  <c r="N1801" i="1"/>
  <c r="O1801" i="1"/>
  <c r="P1801" i="1"/>
  <c r="M1802" i="1"/>
  <c r="N1802" i="1"/>
  <c r="O1802" i="1"/>
  <c r="P1802" i="1"/>
  <c r="M1803" i="1"/>
  <c r="N1803" i="1"/>
  <c r="O1803" i="1"/>
  <c r="P1803" i="1"/>
  <c r="M1804" i="1"/>
  <c r="N1804" i="1"/>
  <c r="O1804" i="1"/>
  <c r="P1804" i="1"/>
  <c r="M1805" i="1"/>
  <c r="N1805" i="1"/>
  <c r="O1805" i="1"/>
  <c r="P1805" i="1"/>
  <c r="M1806" i="1"/>
  <c r="N1806" i="1"/>
  <c r="O1806" i="1"/>
  <c r="P1806" i="1"/>
  <c r="M1807" i="1"/>
  <c r="N1807" i="1"/>
  <c r="O1807" i="1"/>
  <c r="P1807" i="1"/>
  <c r="M1808" i="1"/>
  <c r="N1808" i="1"/>
  <c r="O1808" i="1"/>
  <c r="P1808" i="1"/>
  <c r="M1809" i="1"/>
  <c r="N1809" i="1"/>
  <c r="O1809" i="1"/>
  <c r="P1809" i="1"/>
  <c r="M1810" i="1"/>
  <c r="N1810" i="1"/>
  <c r="O1810" i="1"/>
  <c r="P1810" i="1"/>
  <c r="M1811" i="1"/>
  <c r="N1811" i="1"/>
  <c r="O1811" i="1"/>
  <c r="P1811" i="1"/>
  <c r="M1812" i="1"/>
  <c r="N1812" i="1"/>
  <c r="O1812" i="1"/>
  <c r="P1812" i="1"/>
  <c r="M1813" i="1"/>
  <c r="N1813" i="1"/>
  <c r="O1813" i="1"/>
  <c r="P1813" i="1"/>
  <c r="M1814" i="1"/>
  <c r="N1814" i="1"/>
  <c r="O1814" i="1"/>
  <c r="P1814" i="1"/>
  <c r="M1815" i="1"/>
  <c r="N1815" i="1"/>
  <c r="O1815" i="1"/>
  <c r="P1815" i="1"/>
  <c r="M1816" i="1"/>
  <c r="N1816" i="1"/>
  <c r="O1816" i="1"/>
  <c r="P1816" i="1"/>
  <c r="M1817" i="1"/>
  <c r="N1817" i="1"/>
  <c r="O1817" i="1"/>
  <c r="P1817" i="1"/>
  <c r="M1818" i="1"/>
  <c r="N1818" i="1"/>
  <c r="O1818" i="1"/>
  <c r="P1818" i="1"/>
  <c r="M1819" i="1"/>
  <c r="N1819" i="1"/>
  <c r="O1819" i="1"/>
  <c r="P1819" i="1"/>
  <c r="M1820" i="1"/>
  <c r="N1820" i="1"/>
  <c r="O1820" i="1"/>
  <c r="P1820" i="1"/>
  <c r="M1821" i="1"/>
  <c r="N1821" i="1"/>
  <c r="O1821" i="1"/>
  <c r="P1821" i="1"/>
  <c r="M1822" i="1"/>
  <c r="N1822" i="1"/>
  <c r="O1822" i="1"/>
  <c r="P1822" i="1"/>
  <c r="M1823" i="1"/>
  <c r="N1823" i="1"/>
  <c r="O1823" i="1"/>
  <c r="P1823" i="1"/>
  <c r="M1824" i="1"/>
  <c r="N1824" i="1"/>
  <c r="O1824" i="1"/>
  <c r="P1824" i="1"/>
  <c r="M1825" i="1"/>
  <c r="N1825" i="1"/>
  <c r="O1825" i="1"/>
  <c r="P1825" i="1"/>
  <c r="M1826" i="1"/>
  <c r="N1826" i="1"/>
  <c r="O1826" i="1"/>
  <c r="P1826" i="1"/>
  <c r="M1827" i="1"/>
  <c r="N1827" i="1"/>
  <c r="O1827" i="1"/>
  <c r="P1827" i="1"/>
  <c r="M1828" i="1"/>
  <c r="N1828" i="1"/>
  <c r="O1828" i="1"/>
  <c r="P1828" i="1"/>
  <c r="M1829" i="1"/>
  <c r="N1829" i="1"/>
  <c r="O1829" i="1"/>
  <c r="P1829" i="1"/>
  <c r="M1830" i="1"/>
  <c r="N1830" i="1"/>
  <c r="O1830" i="1"/>
  <c r="P1830" i="1"/>
  <c r="M1831" i="1"/>
  <c r="N1831" i="1"/>
  <c r="O1831" i="1"/>
  <c r="P1831" i="1"/>
  <c r="M1832" i="1"/>
  <c r="N1832" i="1"/>
  <c r="O1832" i="1"/>
  <c r="P1832" i="1"/>
  <c r="M1833" i="1"/>
  <c r="N1833" i="1"/>
  <c r="O1833" i="1"/>
  <c r="P1833" i="1"/>
  <c r="M1834" i="1"/>
  <c r="N1834" i="1"/>
  <c r="O1834" i="1"/>
  <c r="P1834" i="1"/>
  <c r="M1835" i="1"/>
  <c r="N1835" i="1"/>
  <c r="O1835" i="1"/>
  <c r="P1835" i="1"/>
  <c r="M1836" i="1"/>
  <c r="N1836" i="1"/>
  <c r="O1836" i="1"/>
  <c r="P1836" i="1"/>
  <c r="M1837" i="1"/>
  <c r="N1837" i="1"/>
  <c r="O1837" i="1"/>
  <c r="P1837" i="1"/>
  <c r="M1838" i="1"/>
  <c r="N1838" i="1"/>
  <c r="O1838" i="1"/>
  <c r="P1838" i="1"/>
  <c r="M1839" i="1"/>
  <c r="N1839" i="1"/>
  <c r="O1839" i="1"/>
  <c r="P1839" i="1"/>
  <c r="M1840" i="1"/>
  <c r="N1840" i="1"/>
  <c r="O1840" i="1"/>
  <c r="P1840" i="1"/>
  <c r="M1841" i="1"/>
  <c r="N1841" i="1"/>
  <c r="O1841" i="1"/>
  <c r="P1841" i="1"/>
  <c r="M1842" i="1"/>
  <c r="N1842" i="1"/>
  <c r="O1842" i="1"/>
  <c r="P1842" i="1"/>
  <c r="M1843" i="1"/>
  <c r="N1843" i="1"/>
  <c r="O1843" i="1"/>
  <c r="P1843" i="1"/>
  <c r="M1844" i="1"/>
  <c r="N1844" i="1"/>
  <c r="O1844" i="1"/>
  <c r="P1844" i="1"/>
  <c r="M1845" i="1"/>
  <c r="N1845" i="1"/>
  <c r="O1845" i="1"/>
  <c r="P1845" i="1"/>
  <c r="M1846" i="1"/>
  <c r="N1846" i="1"/>
  <c r="O1846" i="1"/>
  <c r="P1846" i="1"/>
  <c r="M1847" i="1"/>
  <c r="N1847" i="1"/>
  <c r="O1847" i="1"/>
  <c r="P1847" i="1"/>
  <c r="M1848" i="1"/>
  <c r="N1848" i="1"/>
  <c r="O1848" i="1"/>
  <c r="P1848" i="1"/>
  <c r="M1849" i="1"/>
  <c r="N1849" i="1"/>
  <c r="O1849" i="1"/>
  <c r="P1849" i="1"/>
  <c r="M1850" i="1"/>
  <c r="N1850" i="1"/>
  <c r="O1850" i="1"/>
  <c r="P1850" i="1"/>
  <c r="M1851" i="1"/>
  <c r="N1851" i="1"/>
  <c r="O1851" i="1"/>
  <c r="P1851" i="1"/>
  <c r="M1852" i="1"/>
  <c r="N1852" i="1"/>
  <c r="O1852" i="1"/>
  <c r="P1852" i="1"/>
  <c r="M1853" i="1"/>
  <c r="N1853" i="1"/>
  <c r="O1853" i="1"/>
  <c r="P1853" i="1"/>
  <c r="M1854" i="1"/>
  <c r="N1854" i="1"/>
  <c r="O1854" i="1"/>
  <c r="P1854" i="1"/>
  <c r="M1855" i="1"/>
  <c r="N1855" i="1"/>
  <c r="O1855" i="1"/>
  <c r="P1855" i="1"/>
  <c r="M1856" i="1"/>
  <c r="N1856" i="1"/>
  <c r="O1856" i="1"/>
  <c r="P1856" i="1"/>
  <c r="M1857" i="1"/>
  <c r="N1857" i="1"/>
  <c r="O1857" i="1"/>
  <c r="P1857" i="1"/>
  <c r="M1858" i="1"/>
  <c r="N1858" i="1"/>
  <c r="O1858" i="1"/>
  <c r="P1858" i="1"/>
  <c r="M1859" i="1"/>
  <c r="N1859" i="1"/>
  <c r="O1859" i="1"/>
  <c r="P1859" i="1"/>
  <c r="M1860" i="1"/>
  <c r="N1860" i="1"/>
  <c r="O1860" i="1"/>
  <c r="P1860" i="1"/>
  <c r="M1861" i="1"/>
  <c r="N1861" i="1"/>
  <c r="O1861" i="1"/>
  <c r="P1861" i="1"/>
  <c r="M1862" i="1"/>
  <c r="N1862" i="1"/>
  <c r="O1862" i="1"/>
  <c r="P1862" i="1"/>
  <c r="M1863" i="1"/>
  <c r="N1863" i="1"/>
  <c r="O1863" i="1"/>
  <c r="P1863" i="1"/>
  <c r="M1864" i="1"/>
  <c r="N1864" i="1"/>
  <c r="O1864" i="1"/>
  <c r="P1864" i="1"/>
  <c r="M1865" i="1"/>
  <c r="N1865" i="1"/>
  <c r="O1865" i="1"/>
  <c r="P1865" i="1"/>
  <c r="M1866" i="1"/>
  <c r="N1866" i="1"/>
  <c r="O1866" i="1"/>
  <c r="P1866" i="1"/>
  <c r="M1867" i="1"/>
  <c r="N1867" i="1"/>
  <c r="O1867" i="1"/>
  <c r="P1867" i="1"/>
  <c r="M1868" i="1"/>
  <c r="N1868" i="1"/>
  <c r="O1868" i="1"/>
  <c r="P1868" i="1"/>
  <c r="M1869" i="1"/>
  <c r="N1869" i="1"/>
  <c r="O1869" i="1"/>
  <c r="P1869" i="1"/>
  <c r="M1870" i="1"/>
  <c r="N1870" i="1"/>
  <c r="O1870" i="1"/>
  <c r="P1870" i="1"/>
  <c r="M1871" i="1"/>
  <c r="N1871" i="1"/>
  <c r="O1871" i="1"/>
  <c r="P1871" i="1"/>
  <c r="M1872" i="1"/>
  <c r="N1872" i="1"/>
  <c r="O1872" i="1"/>
  <c r="P1872" i="1"/>
  <c r="M1873" i="1"/>
  <c r="N1873" i="1"/>
  <c r="O1873" i="1"/>
  <c r="P1873" i="1"/>
  <c r="M1874" i="1"/>
  <c r="N1874" i="1"/>
  <c r="O1874" i="1"/>
  <c r="P1874" i="1"/>
  <c r="M1875" i="1"/>
  <c r="N1875" i="1"/>
  <c r="O1875" i="1"/>
  <c r="P1875" i="1"/>
  <c r="M1876" i="1"/>
  <c r="N1876" i="1"/>
  <c r="O1876" i="1"/>
  <c r="P1876" i="1"/>
  <c r="M1877" i="1"/>
  <c r="N1877" i="1"/>
  <c r="O1877" i="1"/>
  <c r="P1877" i="1"/>
  <c r="M1878" i="1"/>
  <c r="N1878" i="1"/>
  <c r="O1878" i="1"/>
  <c r="P1878" i="1"/>
  <c r="M1879" i="1"/>
  <c r="N1879" i="1"/>
  <c r="O1879" i="1"/>
  <c r="P1879" i="1"/>
  <c r="M1880" i="1"/>
  <c r="N1880" i="1"/>
  <c r="O1880" i="1"/>
  <c r="P1880" i="1"/>
  <c r="M1881" i="1"/>
  <c r="N1881" i="1"/>
  <c r="O1881" i="1"/>
  <c r="P1881" i="1"/>
  <c r="M1882" i="1"/>
  <c r="N1882" i="1"/>
  <c r="O1882" i="1"/>
  <c r="P1882" i="1"/>
  <c r="M1883" i="1"/>
  <c r="N1883" i="1"/>
  <c r="O1883" i="1"/>
  <c r="P1883" i="1"/>
  <c r="M1884" i="1"/>
  <c r="N1884" i="1"/>
  <c r="O1884" i="1"/>
  <c r="P1884" i="1"/>
  <c r="M1885" i="1"/>
  <c r="N1885" i="1"/>
  <c r="O1885" i="1"/>
  <c r="P1885" i="1"/>
  <c r="M1886" i="1"/>
  <c r="N1886" i="1"/>
  <c r="O1886" i="1"/>
  <c r="P1886" i="1"/>
  <c r="M1887" i="1"/>
  <c r="N1887" i="1"/>
  <c r="O1887" i="1"/>
  <c r="P1887" i="1"/>
  <c r="M1888" i="1"/>
  <c r="N1888" i="1"/>
  <c r="O1888" i="1"/>
  <c r="P1888" i="1"/>
  <c r="M1889" i="1"/>
  <c r="N1889" i="1"/>
  <c r="O1889" i="1"/>
  <c r="P1889" i="1"/>
  <c r="M1890" i="1"/>
  <c r="N1890" i="1"/>
  <c r="O1890" i="1"/>
  <c r="P1890" i="1"/>
  <c r="M1891" i="1"/>
  <c r="N1891" i="1"/>
  <c r="O1891" i="1"/>
  <c r="P1891" i="1"/>
  <c r="M1892" i="1"/>
  <c r="N1892" i="1"/>
  <c r="O1892" i="1"/>
  <c r="P1892" i="1"/>
  <c r="M1893" i="1"/>
  <c r="N1893" i="1"/>
  <c r="O1893" i="1"/>
  <c r="P1893" i="1"/>
  <c r="M1894" i="1"/>
  <c r="N1894" i="1"/>
  <c r="O1894" i="1"/>
  <c r="P1894" i="1"/>
  <c r="M1895" i="1"/>
  <c r="N1895" i="1"/>
  <c r="O1895" i="1"/>
  <c r="P1895" i="1"/>
  <c r="M1896" i="1"/>
  <c r="N1896" i="1"/>
  <c r="O1896" i="1"/>
  <c r="P1896" i="1"/>
  <c r="M1897" i="1"/>
  <c r="N1897" i="1"/>
  <c r="O1897" i="1"/>
  <c r="P1897" i="1"/>
  <c r="M1898" i="1"/>
  <c r="N1898" i="1"/>
  <c r="O1898" i="1"/>
  <c r="P1898" i="1"/>
  <c r="M1899" i="1"/>
  <c r="N1899" i="1"/>
  <c r="O1899" i="1"/>
  <c r="P1899" i="1"/>
  <c r="M1900" i="1"/>
  <c r="N1900" i="1"/>
  <c r="O1900" i="1"/>
  <c r="P1900" i="1"/>
  <c r="M1901" i="1"/>
  <c r="N1901" i="1"/>
  <c r="O1901" i="1"/>
  <c r="P1901" i="1"/>
  <c r="M1902" i="1"/>
  <c r="N1902" i="1"/>
  <c r="O1902" i="1"/>
  <c r="P1902" i="1"/>
  <c r="M1903" i="1"/>
  <c r="N1903" i="1"/>
  <c r="O1903" i="1"/>
  <c r="P1903" i="1"/>
  <c r="M1904" i="1"/>
  <c r="N1904" i="1"/>
  <c r="O1904" i="1"/>
  <c r="P1904" i="1"/>
  <c r="M1905" i="1"/>
  <c r="N1905" i="1"/>
  <c r="O1905" i="1"/>
  <c r="P1905" i="1"/>
  <c r="M1906" i="1"/>
  <c r="N1906" i="1"/>
  <c r="O1906" i="1"/>
  <c r="P1906" i="1"/>
  <c r="M1907" i="1"/>
  <c r="N1907" i="1"/>
  <c r="O1907" i="1"/>
  <c r="P1907" i="1"/>
  <c r="M1908" i="1"/>
  <c r="N1908" i="1"/>
  <c r="O1908" i="1"/>
  <c r="P1908" i="1"/>
  <c r="M1909" i="1"/>
  <c r="N1909" i="1"/>
  <c r="O1909" i="1"/>
  <c r="P1909" i="1"/>
  <c r="M1910" i="1"/>
  <c r="N1910" i="1"/>
  <c r="O1910" i="1"/>
  <c r="P1910" i="1"/>
  <c r="M1911" i="1"/>
  <c r="N1911" i="1"/>
  <c r="O1911" i="1"/>
  <c r="P1911" i="1"/>
  <c r="M1912" i="1"/>
  <c r="N1912" i="1"/>
  <c r="O1912" i="1"/>
  <c r="P1912" i="1"/>
  <c r="M1913" i="1"/>
  <c r="N1913" i="1"/>
  <c r="O1913" i="1"/>
  <c r="P1913" i="1"/>
  <c r="M1914" i="1"/>
  <c r="N1914" i="1"/>
  <c r="O1914" i="1"/>
  <c r="P1914" i="1"/>
  <c r="M1915" i="1"/>
  <c r="N1915" i="1"/>
  <c r="O1915" i="1"/>
  <c r="P1915" i="1"/>
  <c r="M1916" i="1"/>
  <c r="N1916" i="1"/>
  <c r="O1916" i="1"/>
  <c r="P1916" i="1"/>
  <c r="M1917" i="1"/>
  <c r="N1917" i="1"/>
  <c r="O1917" i="1"/>
  <c r="P1917" i="1"/>
  <c r="M1918" i="1"/>
  <c r="N1918" i="1"/>
  <c r="O1918" i="1"/>
  <c r="P1918" i="1"/>
  <c r="M1919" i="1"/>
  <c r="N1919" i="1"/>
  <c r="O1919" i="1"/>
  <c r="P1919" i="1"/>
  <c r="M1920" i="1"/>
  <c r="N1920" i="1"/>
  <c r="O1920" i="1"/>
  <c r="P1920" i="1"/>
  <c r="M1921" i="1"/>
  <c r="N1921" i="1"/>
  <c r="O1921" i="1"/>
  <c r="P1921" i="1"/>
  <c r="M1922" i="1"/>
  <c r="N1922" i="1"/>
  <c r="O1922" i="1"/>
  <c r="P1922" i="1"/>
  <c r="M1923" i="1"/>
  <c r="N1923" i="1"/>
  <c r="O1923" i="1"/>
  <c r="P1923" i="1"/>
  <c r="M1924" i="1"/>
  <c r="N1924" i="1"/>
  <c r="O1924" i="1"/>
  <c r="P1924" i="1"/>
  <c r="M1925" i="1"/>
  <c r="N1925" i="1"/>
  <c r="O1925" i="1"/>
  <c r="P1925" i="1"/>
  <c r="M1926" i="1"/>
  <c r="N1926" i="1"/>
  <c r="O1926" i="1"/>
  <c r="P1926" i="1"/>
  <c r="M1927" i="1"/>
  <c r="N1927" i="1"/>
  <c r="O1927" i="1"/>
  <c r="P1927" i="1"/>
  <c r="M1928" i="1"/>
  <c r="N1928" i="1"/>
  <c r="O1928" i="1"/>
  <c r="P1928" i="1"/>
  <c r="M1929" i="1"/>
  <c r="N1929" i="1"/>
  <c r="O1929" i="1"/>
  <c r="P1929" i="1"/>
  <c r="M1930" i="1"/>
  <c r="N1930" i="1"/>
  <c r="O1930" i="1"/>
  <c r="P1930" i="1"/>
  <c r="M1931" i="1"/>
  <c r="N1931" i="1"/>
  <c r="O1931" i="1"/>
  <c r="P1931" i="1"/>
  <c r="M1932" i="1"/>
  <c r="N1932" i="1"/>
  <c r="O1932" i="1"/>
  <c r="P1932" i="1"/>
  <c r="M1933" i="1"/>
  <c r="N1933" i="1"/>
  <c r="O1933" i="1"/>
  <c r="P1933" i="1"/>
  <c r="M1934" i="1"/>
  <c r="N1934" i="1"/>
  <c r="O1934" i="1"/>
  <c r="P1934" i="1"/>
  <c r="M1935" i="1"/>
  <c r="N1935" i="1"/>
  <c r="O1935" i="1"/>
  <c r="P1935" i="1"/>
  <c r="M1936" i="1"/>
  <c r="N1936" i="1"/>
  <c r="O1936" i="1"/>
  <c r="P1936" i="1"/>
  <c r="M1937" i="1"/>
  <c r="N1937" i="1"/>
  <c r="O1937" i="1"/>
  <c r="P1937" i="1"/>
  <c r="M1938" i="1"/>
  <c r="N1938" i="1"/>
  <c r="O1938" i="1"/>
  <c r="P1938" i="1"/>
  <c r="M1939" i="1"/>
  <c r="N1939" i="1"/>
  <c r="O1939" i="1"/>
  <c r="P1939" i="1"/>
  <c r="M1940" i="1"/>
  <c r="N1940" i="1"/>
  <c r="O1940" i="1"/>
  <c r="P1940" i="1"/>
  <c r="M1941" i="1"/>
  <c r="N1941" i="1"/>
  <c r="O1941" i="1"/>
  <c r="P1941" i="1"/>
  <c r="M1942" i="1"/>
  <c r="N1942" i="1"/>
  <c r="O1942" i="1"/>
  <c r="P1942" i="1"/>
  <c r="M1943" i="1"/>
  <c r="N1943" i="1"/>
  <c r="O1943" i="1"/>
  <c r="P1943" i="1"/>
  <c r="M1944" i="1"/>
  <c r="N1944" i="1"/>
  <c r="O1944" i="1"/>
  <c r="P1944" i="1"/>
  <c r="M1945" i="1"/>
  <c r="N1945" i="1"/>
  <c r="O1945" i="1"/>
  <c r="P1945" i="1"/>
  <c r="M1946" i="1"/>
  <c r="N1946" i="1"/>
  <c r="O1946" i="1"/>
  <c r="P1946" i="1"/>
  <c r="M1947" i="1"/>
  <c r="N1947" i="1"/>
  <c r="O1947" i="1"/>
  <c r="P1947" i="1"/>
  <c r="M1948" i="1"/>
  <c r="N1948" i="1"/>
  <c r="O1948" i="1"/>
  <c r="P1948" i="1"/>
  <c r="M1949" i="1"/>
  <c r="N1949" i="1"/>
  <c r="O1949" i="1"/>
  <c r="P1949" i="1"/>
  <c r="M1950" i="1"/>
  <c r="N1950" i="1"/>
  <c r="O1950" i="1"/>
  <c r="P1950" i="1"/>
  <c r="M1951" i="1"/>
  <c r="N1951" i="1"/>
  <c r="O1951" i="1"/>
  <c r="P1951" i="1"/>
  <c r="M1952" i="1"/>
  <c r="N1952" i="1"/>
  <c r="O1952" i="1"/>
  <c r="P1952" i="1"/>
  <c r="M1953" i="1"/>
  <c r="N1953" i="1"/>
  <c r="O1953" i="1"/>
  <c r="P1953" i="1"/>
  <c r="M1954" i="1"/>
  <c r="N1954" i="1"/>
  <c r="O1954" i="1"/>
  <c r="P1954" i="1"/>
  <c r="M1955" i="1"/>
  <c r="N1955" i="1"/>
  <c r="O1955" i="1"/>
  <c r="P1955" i="1"/>
  <c r="M1956" i="1"/>
  <c r="N1956" i="1"/>
  <c r="O1956" i="1"/>
  <c r="P1956" i="1"/>
  <c r="M1957" i="1"/>
  <c r="N1957" i="1"/>
  <c r="O1957" i="1"/>
  <c r="P1957" i="1"/>
  <c r="M1958" i="1"/>
  <c r="N1958" i="1"/>
  <c r="O1958" i="1"/>
  <c r="P1958" i="1"/>
  <c r="M1959" i="1"/>
  <c r="N1959" i="1"/>
  <c r="O1959" i="1"/>
  <c r="P1959" i="1"/>
  <c r="M1960" i="1"/>
  <c r="N1960" i="1"/>
  <c r="O1960" i="1"/>
  <c r="P1960" i="1"/>
  <c r="M1961" i="1"/>
  <c r="N1961" i="1"/>
  <c r="O1961" i="1"/>
  <c r="P1961" i="1"/>
  <c r="M1962" i="1"/>
  <c r="N1962" i="1"/>
  <c r="O1962" i="1"/>
  <c r="P1962" i="1"/>
  <c r="M1963" i="1"/>
  <c r="N1963" i="1"/>
  <c r="O1963" i="1"/>
  <c r="P1963" i="1"/>
  <c r="M1964" i="1"/>
  <c r="N1964" i="1"/>
  <c r="O1964" i="1"/>
  <c r="P1964" i="1"/>
  <c r="M1965" i="1"/>
  <c r="N1965" i="1"/>
  <c r="O1965" i="1"/>
  <c r="P1965" i="1"/>
  <c r="M1966" i="1"/>
  <c r="N1966" i="1"/>
  <c r="O1966" i="1"/>
  <c r="P1966" i="1"/>
  <c r="M1967" i="1"/>
  <c r="N1967" i="1"/>
  <c r="O1967" i="1"/>
  <c r="P1967" i="1"/>
  <c r="M1968" i="1"/>
  <c r="N1968" i="1"/>
  <c r="O1968" i="1"/>
  <c r="P1968" i="1"/>
  <c r="M1969" i="1"/>
  <c r="N1969" i="1"/>
  <c r="O1969" i="1"/>
  <c r="P1969" i="1"/>
  <c r="M1970" i="1"/>
  <c r="N1970" i="1"/>
  <c r="O1970" i="1"/>
  <c r="P1970" i="1"/>
  <c r="M1971" i="1"/>
  <c r="N1971" i="1"/>
  <c r="O1971" i="1"/>
  <c r="P1971" i="1"/>
  <c r="M1972" i="1"/>
  <c r="N1972" i="1"/>
  <c r="O1972" i="1"/>
  <c r="P1972" i="1"/>
  <c r="M1973" i="1"/>
  <c r="N1973" i="1"/>
  <c r="O1973" i="1"/>
  <c r="P1973" i="1"/>
  <c r="M1974" i="1"/>
  <c r="N1974" i="1"/>
  <c r="O1974" i="1"/>
  <c r="P1974" i="1"/>
  <c r="M1975" i="1"/>
  <c r="N1975" i="1"/>
  <c r="O1975" i="1"/>
  <c r="P1975" i="1"/>
  <c r="M1976" i="1"/>
  <c r="N1976" i="1"/>
  <c r="O1976" i="1"/>
  <c r="P1976" i="1"/>
  <c r="M1977" i="1"/>
  <c r="N1977" i="1"/>
  <c r="O1977" i="1"/>
  <c r="P1977" i="1"/>
  <c r="M1978" i="1"/>
  <c r="N1978" i="1"/>
  <c r="O1978" i="1"/>
  <c r="P1978" i="1"/>
  <c r="M1979" i="1"/>
  <c r="N1979" i="1"/>
  <c r="O1979" i="1"/>
  <c r="P1979" i="1"/>
  <c r="M1980" i="1"/>
  <c r="N1980" i="1"/>
  <c r="O1980" i="1"/>
  <c r="P1980" i="1"/>
  <c r="M1981" i="1"/>
  <c r="N1981" i="1"/>
  <c r="O1981" i="1"/>
  <c r="P1981" i="1"/>
  <c r="M1982" i="1"/>
  <c r="N1982" i="1"/>
  <c r="O1982" i="1"/>
  <c r="P1982" i="1"/>
  <c r="M1983" i="1"/>
  <c r="N1983" i="1"/>
  <c r="O1983" i="1"/>
  <c r="P1983" i="1"/>
  <c r="M1984" i="1"/>
  <c r="N1984" i="1"/>
  <c r="O1984" i="1"/>
  <c r="P1984" i="1"/>
  <c r="M1985" i="1"/>
  <c r="N1985" i="1"/>
  <c r="O1985" i="1"/>
  <c r="P1985" i="1"/>
  <c r="M1986" i="1"/>
  <c r="N1986" i="1"/>
  <c r="O1986" i="1"/>
  <c r="P1986" i="1"/>
  <c r="M1987" i="1"/>
  <c r="N1987" i="1"/>
  <c r="O1987" i="1"/>
  <c r="P1987" i="1"/>
  <c r="M1988" i="1"/>
  <c r="N1988" i="1"/>
  <c r="O1988" i="1"/>
  <c r="P1988" i="1"/>
  <c r="M1989" i="1"/>
  <c r="N1989" i="1"/>
  <c r="O1989" i="1"/>
  <c r="P1989" i="1"/>
  <c r="M1990" i="1"/>
  <c r="N1990" i="1"/>
  <c r="O1990" i="1"/>
  <c r="P1990" i="1"/>
  <c r="M1991" i="1"/>
  <c r="N1991" i="1"/>
  <c r="O1991" i="1"/>
  <c r="P1991" i="1"/>
  <c r="M1992" i="1"/>
  <c r="N1992" i="1"/>
  <c r="O1992" i="1"/>
  <c r="P1992" i="1"/>
  <c r="M1993" i="1"/>
  <c r="N1993" i="1"/>
  <c r="O1993" i="1"/>
  <c r="P1993" i="1"/>
  <c r="M1994" i="1"/>
  <c r="N1994" i="1"/>
  <c r="O1994" i="1"/>
  <c r="P1994" i="1"/>
  <c r="M1995" i="1"/>
  <c r="N1995" i="1"/>
  <c r="O1995" i="1"/>
  <c r="P1995" i="1"/>
  <c r="M1996" i="1"/>
  <c r="N1996" i="1"/>
  <c r="O1996" i="1"/>
  <c r="P1996" i="1"/>
  <c r="M1997" i="1"/>
  <c r="N1997" i="1"/>
  <c r="O1997" i="1"/>
  <c r="P1997" i="1"/>
  <c r="M1998" i="1"/>
  <c r="N1998" i="1"/>
  <c r="O1998" i="1"/>
  <c r="P1998" i="1"/>
  <c r="M1999" i="1"/>
  <c r="N1999" i="1"/>
  <c r="O1999" i="1"/>
  <c r="P1999" i="1"/>
  <c r="M2000" i="1"/>
  <c r="N2000" i="1"/>
  <c r="O2000" i="1"/>
  <c r="P2000" i="1"/>
  <c r="M2001" i="1"/>
  <c r="N2001" i="1"/>
  <c r="O2001" i="1"/>
  <c r="P2001" i="1"/>
  <c r="M2002" i="1"/>
  <c r="N2002" i="1"/>
  <c r="O2002" i="1"/>
  <c r="P2002" i="1"/>
  <c r="M2003" i="1"/>
  <c r="N2003" i="1"/>
  <c r="O2003" i="1"/>
  <c r="P2003" i="1"/>
  <c r="M2004" i="1"/>
  <c r="N2004" i="1"/>
  <c r="O2004" i="1"/>
  <c r="P2004" i="1"/>
  <c r="M2005" i="1"/>
  <c r="N2005" i="1"/>
  <c r="O2005" i="1"/>
  <c r="P2005" i="1"/>
  <c r="M2006" i="1"/>
  <c r="N2006" i="1"/>
  <c r="O2006" i="1"/>
  <c r="P2006" i="1"/>
  <c r="M2007" i="1"/>
  <c r="N2007" i="1"/>
  <c r="O2007" i="1"/>
  <c r="P2007" i="1"/>
  <c r="M2008" i="1"/>
  <c r="N2008" i="1"/>
  <c r="O2008" i="1"/>
  <c r="P2008" i="1"/>
  <c r="M2009" i="1"/>
  <c r="N2009" i="1"/>
  <c r="O2009" i="1"/>
  <c r="P2009" i="1"/>
  <c r="M2010" i="1"/>
  <c r="N2010" i="1"/>
  <c r="O2010" i="1"/>
  <c r="P2010" i="1"/>
  <c r="M2011" i="1"/>
  <c r="N2011" i="1"/>
  <c r="O2011" i="1"/>
  <c r="P2011" i="1"/>
  <c r="M2012" i="1"/>
  <c r="N2012" i="1"/>
  <c r="O2012" i="1"/>
  <c r="P2012" i="1"/>
  <c r="M2013" i="1"/>
  <c r="N2013" i="1"/>
  <c r="O2013" i="1"/>
  <c r="P2013" i="1"/>
  <c r="M2014" i="1"/>
  <c r="N2014" i="1"/>
  <c r="O2014" i="1"/>
  <c r="P2014" i="1"/>
  <c r="M2015" i="1"/>
  <c r="N2015" i="1"/>
  <c r="O2015" i="1"/>
  <c r="P2015" i="1"/>
  <c r="M2016" i="1"/>
  <c r="N2016" i="1"/>
  <c r="O2016" i="1"/>
  <c r="P2016" i="1"/>
  <c r="M2017" i="1"/>
  <c r="N2017" i="1"/>
  <c r="O2017" i="1"/>
  <c r="P2017" i="1"/>
  <c r="M2018" i="1"/>
  <c r="N2018" i="1"/>
  <c r="O2018" i="1"/>
  <c r="P2018" i="1"/>
  <c r="M2019" i="1"/>
  <c r="N2019" i="1"/>
  <c r="O2019" i="1"/>
  <c r="P2019" i="1"/>
  <c r="M2020" i="1"/>
  <c r="N2020" i="1"/>
  <c r="O2020" i="1"/>
  <c r="P2020" i="1"/>
  <c r="M2021" i="1"/>
  <c r="N2021" i="1"/>
  <c r="O2021" i="1"/>
  <c r="P2021" i="1"/>
  <c r="M2022" i="1"/>
  <c r="N2022" i="1"/>
  <c r="O2022" i="1"/>
  <c r="P2022" i="1"/>
  <c r="M2023" i="1"/>
  <c r="N2023" i="1"/>
  <c r="O2023" i="1"/>
  <c r="P2023" i="1"/>
  <c r="M2024" i="1"/>
  <c r="N2024" i="1"/>
  <c r="O2024" i="1"/>
  <c r="P2024" i="1"/>
  <c r="M2025" i="1"/>
  <c r="N2025" i="1"/>
  <c r="O2025" i="1"/>
  <c r="P2025" i="1"/>
  <c r="M2026" i="1"/>
  <c r="N2026" i="1"/>
  <c r="O2026" i="1"/>
  <c r="P2026" i="1"/>
  <c r="M2027" i="1"/>
  <c r="N2027" i="1"/>
  <c r="O2027" i="1"/>
  <c r="P2027" i="1"/>
  <c r="M2028" i="1"/>
  <c r="N2028" i="1"/>
  <c r="O2028" i="1"/>
  <c r="P2028" i="1"/>
  <c r="M2029" i="1"/>
  <c r="N2029" i="1"/>
  <c r="O2029" i="1"/>
  <c r="P2029" i="1"/>
  <c r="M2030" i="1"/>
  <c r="N2030" i="1"/>
  <c r="O2030" i="1"/>
  <c r="P2030" i="1"/>
  <c r="M2031" i="1"/>
  <c r="N2031" i="1"/>
  <c r="O2031" i="1"/>
  <c r="P2031" i="1"/>
  <c r="M2032" i="1"/>
  <c r="N2032" i="1"/>
  <c r="O2032" i="1"/>
  <c r="P2032" i="1"/>
  <c r="M2033" i="1"/>
  <c r="N2033" i="1"/>
  <c r="O2033" i="1"/>
  <c r="P2033" i="1"/>
  <c r="M2034" i="1"/>
  <c r="N2034" i="1"/>
  <c r="O2034" i="1"/>
  <c r="P2034" i="1"/>
  <c r="M2035" i="1"/>
  <c r="N2035" i="1"/>
  <c r="O2035" i="1"/>
  <c r="P2035" i="1"/>
  <c r="M2036" i="1"/>
  <c r="N2036" i="1"/>
  <c r="O2036" i="1"/>
  <c r="P2036" i="1"/>
  <c r="M2037" i="1"/>
  <c r="N2037" i="1"/>
  <c r="O2037" i="1"/>
  <c r="P2037" i="1"/>
  <c r="M2038" i="1"/>
  <c r="N2038" i="1"/>
  <c r="O2038" i="1"/>
  <c r="P2038" i="1"/>
  <c r="M2039" i="1"/>
  <c r="N2039" i="1"/>
  <c r="O2039" i="1"/>
  <c r="P2039" i="1"/>
  <c r="M2040" i="1"/>
  <c r="N2040" i="1"/>
  <c r="O2040" i="1"/>
  <c r="P2040" i="1"/>
  <c r="M2041" i="1"/>
  <c r="N2041" i="1"/>
  <c r="O2041" i="1"/>
  <c r="P2041" i="1"/>
  <c r="M2042" i="1"/>
  <c r="N2042" i="1"/>
  <c r="O2042" i="1"/>
  <c r="P2042" i="1"/>
  <c r="M2043" i="1"/>
  <c r="N2043" i="1"/>
  <c r="O2043" i="1"/>
  <c r="P2043" i="1"/>
  <c r="M2044" i="1"/>
  <c r="N2044" i="1"/>
  <c r="O2044" i="1"/>
  <c r="P2044" i="1"/>
  <c r="M2045" i="1"/>
  <c r="N2045" i="1"/>
  <c r="O2045" i="1"/>
  <c r="P2045" i="1"/>
  <c r="M2046" i="1"/>
  <c r="N2046" i="1"/>
  <c r="O2046" i="1"/>
  <c r="P2046" i="1"/>
  <c r="M2047" i="1"/>
  <c r="N2047" i="1"/>
  <c r="O2047" i="1"/>
  <c r="P2047" i="1"/>
  <c r="M2048" i="1"/>
  <c r="N2048" i="1"/>
  <c r="O2048" i="1"/>
  <c r="P2048" i="1"/>
  <c r="M2049" i="1"/>
  <c r="N2049" i="1"/>
  <c r="O2049" i="1"/>
  <c r="P2049" i="1"/>
  <c r="M2050" i="1"/>
  <c r="N2050" i="1"/>
  <c r="O2050" i="1"/>
  <c r="P2050" i="1"/>
  <c r="M2051" i="1"/>
  <c r="N2051" i="1"/>
  <c r="O2051" i="1"/>
  <c r="P2051" i="1"/>
  <c r="M2052" i="1"/>
  <c r="N2052" i="1"/>
  <c r="O2052" i="1"/>
  <c r="P2052" i="1"/>
  <c r="M2053" i="1"/>
  <c r="N2053" i="1"/>
  <c r="O2053" i="1"/>
  <c r="P2053" i="1"/>
  <c r="M2054" i="1"/>
  <c r="N2054" i="1"/>
  <c r="O2054" i="1"/>
  <c r="P2054" i="1"/>
  <c r="M2055" i="1"/>
  <c r="N2055" i="1"/>
  <c r="O2055" i="1"/>
  <c r="P2055" i="1"/>
  <c r="M2056" i="1"/>
  <c r="N2056" i="1"/>
  <c r="O2056" i="1"/>
  <c r="P2056" i="1"/>
  <c r="M2057" i="1"/>
  <c r="N2057" i="1"/>
  <c r="O2057" i="1"/>
  <c r="P2057" i="1"/>
  <c r="M2058" i="1"/>
  <c r="N2058" i="1"/>
  <c r="O2058" i="1"/>
  <c r="P2058" i="1"/>
  <c r="M2059" i="1"/>
  <c r="N2059" i="1"/>
  <c r="O2059" i="1"/>
  <c r="P2059" i="1"/>
  <c r="M2060" i="1"/>
  <c r="N2060" i="1"/>
  <c r="O2060" i="1"/>
  <c r="P2060" i="1"/>
  <c r="M2061" i="1"/>
  <c r="N2061" i="1"/>
  <c r="O2061" i="1"/>
  <c r="P2061" i="1"/>
  <c r="M2062" i="1"/>
  <c r="N2062" i="1"/>
  <c r="O2062" i="1"/>
  <c r="P2062" i="1"/>
  <c r="M2063" i="1"/>
  <c r="N2063" i="1"/>
  <c r="O2063" i="1"/>
  <c r="P2063" i="1"/>
  <c r="M2064" i="1"/>
  <c r="N2064" i="1"/>
  <c r="O2064" i="1"/>
  <c r="P2064" i="1"/>
  <c r="M2065" i="1"/>
  <c r="N2065" i="1"/>
  <c r="O2065" i="1"/>
  <c r="P2065" i="1"/>
  <c r="M2066" i="1"/>
  <c r="N2066" i="1"/>
  <c r="O2066" i="1"/>
  <c r="P2066" i="1"/>
  <c r="M2067" i="1"/>
  <c r="N2067" i="1"/>
  <c r="O2067" i="1"/>
  <c r="P2067" i="1"/>
  <c r="M2068" i="1"/>
  <c r="N2068" i="1"/>
  <c r="O2068" i="1"/>
  <c r="P2068" i="1"/>
  <c r="M2069" i="1"/>
  <c r="N2069" i="1"/>
  <c r="O2069" i="1"/>
  <c r="P2069" i="1"/>
  <c r="M2070" i="1"/>
  <c r="N2070" i="1"/>
  <c r="O2070" i="1"/>
  <c r="P2070" i="1"/>
  <c r="M2071" i="1"/>
  <c r="N2071" i="1"/>
  <c r="O2071" i="1"/>
  <c r="P2071" i="1"/>
  <c r="M2072" i="1"/>
  <c r="N2072" i="1"/>
  <c r="O2072" i="1"/>
  <c r="P2072" i="1"/>
  <c r="M2073" i="1"/>
  <c r="N2073" i="1"/>
  <c r="O2073" i="1"/>
  <c r="P2073" i="1"/>
  <c r="M2074" i="1"/>
  <c r="N2074" i="1"/>
  <c r="O2074" i="1"/>
  <c r="P2074" i="1"/>
  <c r="M2075" i="1"/>
  <c r="N2075" i="1"/>
  <c r="O2075" i="1"/>
  <c r="P2075" i="1"/>
  <c r="M2076" i="1"/>
  <c r="N2076" i="1"/>
  <c r="O2076" i="1"/>
  <c r="P2076" i="1"/>
  <c r="M2077" i="1"/>
  <c r="N2077" i="1"/>
  <c r="O2077" i="1"/>
  <c r="P2077" i="1"/>
  <c r="M2078" i="1"/>
  <c r="N2078" i="1"/>
  <c r="O2078" i="1"/>
  <c r="P2078" i="1"/>
  <c r="M2079" i="1"/>
  <c r="N2079" i="1"/>
  <c r="O2079" i="1"/>
  <c r="P2079" i="1"/>
  <c r="M2080" i="1"/>
  <c r="N2080" i="1"/>
  <c r="O2080" i="1"/>
  <c r="P2080" i="1"/>
  <c r="M2081" i="1"/>
  <c r="N2081" i="1"/>
  <c r="O2081" i="1"/>
  <c r="P2081" i="1"/>
  <c r="M2082" i="1"/>
  <c r="N2082" i="1"/>
  <c r="O2082" i="1"/>
  <c r="P2082" i="1"/>
  <c r="M2083" i="1"/>
  <c r="N2083" i="1"/>
  <c r="O2083" i="1"/>
  <c r="P2083" i="1"/>
  <c r="M2084" i="1"/>
  <c r="N2084" i="1"/>
  <c r="O2084" i="1"/>
  <c r="P2084" i="1"/>
  <c r="M2085" i="1"/>
  <c r="N2085" i="1"/>
  <c r="O2085" i="1"/>
  <c r="P2085" i="1"/>
  <c r="M2086" i="1"/>
  <c r="N2086" i="1"/>
  <c r="O2086" i="1"/>
  <c r="P2086" i="1"/>
  <c r="M2087" i="1"/>
  <c r="N2087" i="1"/>
  <c r="O2087" i="1"/>
  <c r="P2087" i="1"/>
  <c r="M2088" i="1"/>
  <c r="N2088" i="1"/>
  <c r="O2088" i="1"/>
  <c r="P2088" i="1"/>
  <c r="M2089" i="1"/>
  <c r="N2089" i="1"/>
  <c r="O2089" i="1"/>
  <c r="P2089" i="1"/>
  <c r="M2090" i="1"/>
  <c r="N2090" i="1"/>
  <c r="O2090" i="1"/>
  <c r="P2090" i="1"/>
  <c r="M2091" i="1"/>
  <c r="N2091" i="1"/>
  <c r="O2091" i="1"/>
  <c r="P2091" i="1"/>
  <c r="M2092" i="1"/>
  <c r="N2092" i="1"/>
  <c r="O2092" i="1"/>
  <c r="P2092" i="1"/>
  <c r="M2093" i="1"/>
  <c r="N2093" i="1"/>
  <c r="O2093" i="1"/>
  <c r="P2093" i="1"/>
  <c r="M2094" i="1"/>
  <c r="N2094" i="1"/>
  <c r="O2094" i="1"/>
  <c r="P2094" i="1"/>
  <c r="M2095" i="1"/>
  <c r="N2095" i="1"/>
  <c r="O2095" i="1"/>
  <c r="P2095" i="1"/>
  <c r="M2096" i="1"/>
  <c r="N2096" i="1"/>
  <c r="O2096" i="1"/>
  <c r="P2096" i="1"/>
  <c r="M2097" i="1"/>
  <c r="N2097" i="1"/>
  <c r="O2097" i="1"/>
  <c r="P2097" i="1"/>
  <c r="M2098" i="1"/>
  <c r="N2098" i="1"/>
  <c r="O2098" i="1"/>
  <c r="P2098" i="1"/>
  <c r="M2099" i="1"/>
  <c r="N2099" i="1"/>
  <c r="O2099" i="1"/>
  <c r="P2099" i="1"/>
  <c r="M2100" i="1"/>
  <c r="N2100" i="1"/>
  <c r="O2100" i="1"/>
  <c r="P2100" i="1"/>
  <c r="M2101" i="1"/>
  <c r="N2101" i="1"/>
  <c r="O2101" i="1"/>
  <c r="P2101" i="1"/>
  <c r="M2102" i="1"/>
  <c r="N2102" i="1"/>
  <c r="O2102" i="1"/>
  <c r="P2102" i="1"/>
  <c r="M2103" i="1"/>
  <c r="N2103" i="1"/>
  <c r="O2103" i="1"/>
  <c r="P2103" i="1"/>
  <c r="M2104" i="1"/>
  <c r="N2104" i="1"/>
  <c r="O2104" i="1"/>
  <c r="P2104" i="1"/>
  <c r="M2105" i="1"/>
  <c r="N2105" i="1"/>
  <c r="O2105" i="1"/>
  <c r="P2105" i="1"/>
  <c r="M2106" i="1"/>
  <c r="N2106" i="1"/>
  <c r="O2106" i="1"/>
  <c r="P2106" i="1"/>
  <c r="M2107" i="1"/>
  <c r="N2107" i="1"/>
  <c r="O2107" i="1"/>
  <c r="P2107" i="1"/>
  <c r="M2108" i="1"/>
  <c r="N2108" i="1"/>
  <c r="O2108" i="1"/>
  <c r="P2108" i="1"/>
  <c r="M2109" i="1"/>
  <c r="N2109" i="1"/>
  <c r="O2109" i="1"/>
  <c r="P2109" i="1"/>
  <c r="M2110" i="1"/>
  <c r="N2110" i="1"/>
  <c r="O2110" i="1"/>
  <c r="P2110" i="1"/>
  <c r="M2111" i="1"/>
  <c r="N2111" i="1"/>
  <c r="O2111" i="1"/>
  <c r="P2111" i="1"/>
  <c r="M2112" i="1"/>
  <c r="N2112" i="1"/>
  <c r="O2112" i="1"/>
  <c r="P2112" i="1"/>
  <c r="M2113" i="1"/>
  <c r="N2113" i="1"/>
  <c r="O2113" i="1"/>
  <c r="P2113" i="1"/>
  <c r="M2114" i="1"/>
  <c r="N2114" i="1"/>
  <c r="O2114" i="1"/>
  <c r="P2114" i="1"/>
  <c r="M2115" i="1"/>
  <c r="N2115" i="1"/>
  <c r="O2115" i="1"/>
  <c r="P2115" i="1"/>
  <c r="M2116" i="1"/>
  <c r="N2116" i="1"/>
  <c r="O2116" i="1"/>
  <c r="P2116" i="1"/>
  <c r="M2117" i="1"/>
  <c r="N2117" i="1"/>
  <c r="O2117" i="1"/>
  <c r="P2117" i="1"/>
  <c r="M2118" i="1"/>
  <c r="N2118" i="1"/>
  <c r="O2118" i="1"/>
  <c r="P2118" i="1"/>
  <c r="M2119" i="1"/>
  <c r="N2119" i="1"/>
  <c r="O2119" i="1"/>
  <c r="P2119" i="1"/>
  <c r="M2120" i="1"/>
  <c r="N2120" i="1"/>
  <c r="O2120" i="1"/>
  <c r="P2120" i="1"/>
  <c r="M2121" i="1"/>
  <c r="N2121" i="1"/>
  <c r="O2121" i="1"/>
  <c r="P2121" i="1"/>
  <c r="M2122" i="1"/>
  <c r="N2122" i="1"/>
  <c r="O2122" i="1"/>
  <c r="P2122" i="1"/>
  <c r="M2123" i="1"/>
  <c r="N2123" i="1"/>
  <c r="O2123" i="1"/>
  <c r="P2123" i="1"/>
  <c r="M2124" i="1"/>
  <c r="N2124" i="1"/>
  <c r="O2124" i="1"/>
  <c r="P2124" i="1"/>
  <c r="M2125" i="1"/>
  <c r="N2125" i="1"/>
  <c r="O2125" i="1"/>
  <c r="P2125" i="1"/>
  <c r="M2126" i="1"/>
  <c r="N2126" i="1"/>
  <c r="O2126" i="1"/>
  <c r="P2126" i="1"/>
  <c r="M2127" i="1"/>
  <c r="N2127" i="1"/>
  <c r="O2127" i="1"/>
  <c r="P2127" i="1"/>
  <c r="M2128" i="1"/>
  <c r="N2128" i="1"/>
  <c r="O2128" i="1"/>
  <c r="P2128" i="1"/>
  <c r="M2129" i="1"/>
  <c r="N2129" i="1"/>
  <c r="O2129" i="1"/>
  <c r="P2129" i="1"/>
  <c r="M2130" i="1"/>
  <c r="N2130" i="1"/>
  <c r="O2130" i="1"/>
  <c r="P2130" i="1"/>
  <c r="M2131" i="1"/>
  <c r="N2131" i="1"/>
  <c r="O2131" i="1"/>
  <c r="P2131" i="1"/>
  <c r="M2132" i="1"/>
  <c r="N2132" i="1"/>
  <c r="O2132" i="1"/>
  <c r="P2132" i="1"/>
  <c r="M2133" i="1"/>
  <c r="N2133" i="1"/>
  <c r="O2133" i="1"/>
  <c r="P2133" i="1"/>
  <c r="M2134" i="1"/>
  <c r="N2134" i="1"/>
  <c r="O2134" i="1"/>
  <c r="P2134" i="1"/>
  <c r="M2135" i="1"/>
  <c r="N2135" i="1"/>
  <c r="O2135" i="1"/>
  <c r="P2135" i="1"/>
  <c r="M2136" i="1"/>
  <c r="N2136" i="1"/>
  <c r="O2136" i="1"/>
  <c r="P2136" i="1"/>
  <c r="M2137" i="1"/>
  <c r="N2137" i="1"/>
  <c r="O2137" i="1"/>
  <c r="P2137" i="1"/>
  <c r="M2138" i="1"/>
  <c r="N2138" i="1"/>
  <c r="O2138" i="1"/>
  <c r="P2138" i="1"/>
  <c r="M2139" i="1"/>
  <c r="N2139" i="1"/>
  <c r="O2139" i="1"/>
  <c r="P2139" i="1"/>
  <c r="M2140" i="1"/>
  <c r="N2140" i="1"/>
  <c r="O2140" i="1"/>
  <c r="P2140" i="1"/>
  <c r="M2141" i="1"/>
  <c r="N2141" i="1"/>
  <c r="O2141" i="1"/>
  <c r="P2141" i="1"/>
  <c r="M2142" i="1"/>
  <c r="N2142" i="1"/>
  <c r="O2142" i="1"/>
  <c r="P2142" i="1"/>
  <c r="M2143" i="1"/>
  <c r="N2143" i="1"/>
  <c r="O2143" i="1"/>
  <c r="P2143" i="1"/>
  <c r="M2144" i="1"/>
  <c r="N2144" i="1"/>
  <c r="O2144" i="1"/>
  <c r="P2144" i="1"/>
  <c r="M2145" i="1"/>
  <c r="N2145" i="1"/>
  <c r="O2145" i="1"/>
  <c r="P2145" i="1"/>
  <c r="M2146" i="1"/>
  <c r="N2146" i="1"/>
  <c r="O2146" i="1"/>
  <c r="P2146" i="1"/>
  <c r="M2147" i="1"/>
  <c r="N2147" i="1"/>
  <c r="O2147" i="1"/>
  <c r="P2147" i="1"/>
  <c r="M2148" i="1"/>
  <c r="N2148" i="1"/>
  <c r="O2148" i="1"/>
  <c r="P2148" i="1"/>
  <c r="M2149" i="1"/>
  <c r="N2149" i="1"/>
  <c r="O2149" i="1"/>
  <c r="P2149" i="1"/>
  <c r="M2150" i="1"/>
  <c r="N2150" i="1"/>
  <c r="O2150" i="1"/>
  <c r="P2150" i="1"/>
  <c r="M2151" i="1"/>
  <c r="N2151" i="1"/>
  <c r="O2151" i="1"/>
  <c r="P2151" i="1"/>
  <c r="M2152" i="1"/>
  <c r="N2152" i="1"/>
  <c r="O2152" i="1"/>
  <c r="P2152" i="1"/>
  <c r="M2153" i="1"/>
  <c r="N2153" i="1"/>
  <c r="O2153" i="1"/>
  <c r="P2153" i="1"/>
  <c r="M2154" i="1"/>
  <c r="N2154" i="1"/>
  <c r="O2154" i="1"/>
  <c r="P2154" i="1"/>
  <c r="M2155" i="1"/>
  <c r="N2155" i="1"/>
  <c r="O2155" i="1"/>
  <c r="P2155" i="1"/>
  <c r="M2156" i="1"/>
  <c r="N2156" i="1"/>
  <c r="O2156" i="1"/>
  <c r="P2156" i="1"/>
  <c r="M2157" i="1"/>
  <c r="N2157" i="1"/>
  <c r="O2157" i="1"/>
  <c r="P2157" i="1"/>
  <c r="M2158" i="1"/>
  <c r="N2158" i="1"/>
  <c r="O2158" i="1"/>
  <c r="P2158" i="1"/>
  <c r="M2159" i="1"/>
  <c r="N2159" i="1"/>
  <c r="O2159" i="1"/>
  <c r="P2159" i="1"/>
  <c r="M2160" i="1"/>
  <c r="N2160" i="1"/>
  <c r="O2160" i="1"/>
  <c r="P2160" i="1"/>
  <c r="M2161" i="1"/>
  <c r="N2161" i="1"/>
  <c r="O2161" i="1"/>
  <c r="P2161" i="1"/>
  <c r="M2162" i="1"/>
  <c r="N2162" i="1"/>
  <c r="O2162" i="1"/>
  <c r="P2162" i="1"/>
  <c r="M2163" i="1"/>
  <c r="N2163" i="1"/>
  <c r="O2163" i="1"/>
  <c r="P2163" i="1"/>
  <c r="M2164" i="1"/>
  <c r="N2164" i="1"/>
  <c r="O2164" i="1"/>
  <c r="P2164" i="1"/>
  <c r="M2165" i="1"/>
  <c r="N2165" i="1"/>
  <c r="O2165" i="1"/>
  <c r="P2165" i="1"/>
  <c r="M2166" i="1"/>
  <c r="N2166" i="1"/>
  <c r="O2166" i="1"/>
  <c r="P2166" i="1"/>
  <c r="M2167" i="1"/>
  <c r="N2167" i="1"/>
  <c r="O2167" i="1"/>
  <c r="P2167" i="1"/>
  <c r="M2168" i="1"/>
  <c r="N2168" i="1"/>
  <c r="O2168" i="1"/>
  <c r="P2168" i="1"/>
  <c r="M2169" i="1"/>
  <c r="N2169" i="1"/>
  <c r="O2169" i="1"/>
  <c r="P2169" i="1"/>
  <c r="M2170" i="1"/>
  <c r="N2170" i="1"/>
  <c r="O2170" i="1"/>
  <c r="P2170" i="1"/>
  <c r="M2171" i="1"/>
  <c r="N2171" i="1"/>
  <c r="O2171" i="1"/>
  <c r="P2171" i="1"/>
  <c r="M2172" i="1"/>
  <c r="N2172" i="1"/>
  <c r="O2172" i="1"/>
  <c r="P2172" i="1"/>
  <c r="M2173" i="1"/>
  <c r="N2173" i="1"/>
  <c r="O2173" i="1"/>
  <c r="P2173" i="1"/>
  <c r="M2174" i="1"/>
  <c r="N2174" i="1"/>
  <c r="O2174" i="1"/>
  <c r="P2174" i="1"/>
  <c r="M2175" i="1"/>
  <c r="N2175" i="1"/>
  <c r="O2175" i="1"/>
  <c r="P2175" i="1"/>
  <c r="M2176" i="1"/>
  <c r="N2176" i="1"/>
  <c r="O2176" i="1"/>
  <c r="P2176" i="1"/>
  <c r="M2177" i="1"/>
  <c r="N2177" i="1"/>
  <c r="O2177" i="1"/>
  <c r="P2177" i="1"/>
  <c r="M2178" i="1"/>
  <c r="N2178" i="1"/>
  <c r="O2178" i="1"/>
  <c r="P2178" i="1"/>
  <c r="M2179" i="1"/>
  <c r="N2179" i="1"/>
  <c r="O2179" i="1"/>
  <c r="P2179" i="1"/>
  <c r="M2180" i="1"/>
  <c r="N2180" i="1"/>
  <c r="O2180" i="1"/>
  <c r="P2180" i="1"/>
  <c r="M2181" i="1"/>
  <c r="N2181" i="1"/>
  <c r="O2181" i="1"/>
  <c r="P2181" i="1"/>
  <c r="M2182" i="1"/>
  <c r="N2182" i="1"/>
  <c r="O2182" i="1"/>
  <c r="P2182" i="1"/>
  <c r="M2183" i="1"/>
  <c r="N2183" i="1"/>
  <c r="O2183" i="1"/>
  <c r="P2183" i="1"/>
  <c r="M2184" i="1"/>
  <c r="N2184" i="1"/>
  <c r="O2184" i="1"/>
  <c r="P2184" i="1"/>
  <c r="M2185" i="1"/>
  <c r="N2185" i="1"/>
  <c r="O2185" i="1"/>
  <c r="P2185" i="1"/>
  <c r="M2186" i="1"/>
  <c r="N2186" i="1"/>
  <c r="O2186" i="1"/>
  <c r="P2186" i="1"/>
  <c r="M2187" i="1"/>
  <c r="N2187" i="1"/>
  <c r="O2187" i="1"/>
  <c r="P2187" i="1"/>
  <c r="M2188" i="1"/>
  <c r="N2188" i="1"/>
  <c r="O2188" i="1"/>
  <c r="P2188" i="1"/>
  <c r="M2189" i="1"/>
  <c r="N2189" i="1"/>
  <c r="O2189" i="1"/>
  <c r="P2189" i="1"/>
  <c r="M2190" i="1"/>
  <c r="N2190" i="1"/>
  <c r="O2190" i="1"/>
  <c r="P2190" i="1"/>
  <c r="M2191" i="1"/>
  <c r="N2191" i="1"/>
  <c r="O2191" i="1"/>
  <c r="P2191" i="1"/>
  <c r="M2192" i="1"/>
  <c r="N2192" i="1"/>
  <c r="O2192" i="1"/>
  <c r="P2192" i="1"/>
  <c r="M2193" i="1"/>
  <c r="N2193" i="1"/>
  <c r="O2193" i="1"/>
  <c r="P2193" i="1"/>
  <c r="M2194" i="1"/>
  <c r="N2194" i="1"/>
  <c r="O2194" i="1"/>
  <c r="P2194" i="1"/>
  <c r="M2195" i="1"/>
  <c r="N2195" i="1"/>
  <c r="O2195" i="1"/>
  <c r="P2195" i="1"/>
  <c r="M2196" i="1"/>
  <c r="N2196" i="1"/>
  <c r="O2196" i="1"/>
  <c r="P2196" i="1"/>
  <c r="M2197" i="1"/>
  <c r="N2197" i="1"/>
  <c r="O2197" i="1"/>
  <c r="P2197" i="1"/>
  <c r="M2198" i="1"/>
  <c r="N2198" i="1"/>
  <c r="O2198" i="1"/>
  <c r="P2198" i="1"/>
  <c r="M2199" i="1"/>
  <c r="N2199" i="1"/>
  <c r="O2199" i="1"/>
  <c r="P2199" i="1"/>
  <c r="M2200" i="1"/>
  <c r="N2200" i="1"/>
  <c r="O2200" i="1"/>
  <c r="P2200" i="1"/>
  <c r="M2201" i="1"/>
  <c r="N2201" i="1"/>
  <c r="O2201" i="1"/>
  <c r="P2201" i="1"/>
  <c r="M2202" i="1"/>
  <c r="N2202" i="1"/>
  <c r="O2202" i="1"/>
  <c r="P2202" i="1"/>
  <c r="M2203" i="1"/>
  <c r="N2203" i="1"/>
  <c r="O2203" i="1"/>
  <c r="P2203" i="1"/>
  <c r="M2204" i="1"/>
  <c r="N2204" i="1"/>
  <c r="O2204" i="1"/>
  <c r="P2204" i="1"/>
  <c r="M2205" i="1"/>
  <c r="N2205" i="1"/>
  <c r="O2205" i="1"/>
  <c r="P2205" i="1"/>
  <c r="M2206" i="1"/>
  <c r="N2206" i="1"/>
  <c r="O2206" i="1"/>
  <c r="P2206" i="1"/>
  <c r="M2207" i="1"/>
  <c r="N2207" i="1"/>
  <c r="O2207" i="1"/>
  <c r="P2207" i="1"/>
  <c r="M2208" i="1"/>
  <c r="N2208" i="1"/>
  <c r="O2208" i="1"/>
  <c r="P2208" i="1"/>
  <c r="M2209" i="1"/>
  <c r="N2209" i="1"/>
  <c r="O2209" i="1"/>
  <c r="P2209" i="1"/>
  <c r="M2210" i="1"/>
  <c r="N2210" i="1"/>
  <c r="O2210" i="1"/>
  <c r="P2210" i="1"/>
  <c r="M2211" i="1"/>
  <c r="N2211" i="1"/>
  <c r="O2211" i="1"/>
  <c r="P2211" i="1"/>
  <c r="M2212" i="1"/>
  <c r="N2212" i="1"/>
  <c r="O2212" i="1"/>
  <c r="P2212" i="1"/>
  <c r="M2213" i="1"/>
  <c r="N2213" i="1"/>
  <c r="O2213" i="1"/>
  <c r="P2213" i="1"/>
  <c r="M2214" i="1"/>
  <c r="N2214" i="1"/>
  <c r="O2214" i="1"/>
  <c r="P2214" i="1"/>
  <c r="M2215" i="1"/>
  <c r="N2215" i="1"/>
  <c r="O2215" i="1"/>
  <c r="P2215" i="1"/>
  <c r="M2216" i="1"/>
  <c r="N2216" i="1"/>
  <c r="O2216" i="1"/>
  <c r="P2216" i="1"/>
  <c r="M2217" i="1"/>
  <c r="N2217" i="1"/>
  <c r="O2217" i="1"/>
  <c r="P2217" i="1"/>
  <c r="M2218" i="1"/>
  <c r="N2218" i="1"/>
  <c r="O2218" i="1"/>
  <c r="P2218" i="1"/>
  <c r="M2219" i="1"/>
  <c r="N2219" i="1"/>
  <c r="O2219" i="1"/>
  <c r="P2219" i="1"/>
  <c r="M2220" i="1"/>
  <c r="N2220" i="1"/>
  <c r="O2220" i="1"/>
  <c r="P2220" i="1"/>
  <c r="M2221" i="1"/>
  <c r="N2221" i="1"/>
  <c r="O2221" i="1"/>
  <c r="P2221" i="1"/>
  <c r="M2222" i="1"/>
  <c r="N2222" i="1"/>
  <c r="O2222" i="1"/>
  <c r="P2222" i="1"/>
  <c r="M2223" i="1"/>
  <c r="N2223" i="1"/>
  <c r="O2223" i="1"/>
  <c r="P2223" i="1"/>
  <c r="M2224" i="1"/>
  <c r="N2224" i="1"/>
  <c r="O2224" i="1"/>
  <c r="P2224" i="1"/>
  <c r="M2225" i="1"/>
  <c r="N2225" i="1"/>
  <c r="O2225" i="1"/>
  <c r="P2225" i="1"/>
  <c r="M2226" i="1"/>
  <c r="N2226" i="1"/>
  <c r="O2226" i="1"/>
  <c r="P2226" i="1"/>
  <c r="M2227" i="1"/>
  <c r="N2227" i="1"/>
  <c r="O2227" i="1"/>
  <c r="P2227" i="1"/>
  <c r="M2228" i="1"/>
  <c r="N2228" i="1"/>
  <c r="O2228" i="1"/>
  <c r="P2228" i="1"/>
  <c r="M2229" i="1"/>
  <c r="N2229" i="1"/>
  <c r="O2229" i="1"/>
  <c r="P2229" i="1"/>
  <c r="M2230" i="1"/>
  <c r="N2230" i="1"/>
  <c r="O2230" i="1"/>
  <c r="P2230" i="1"/>
  <c r="M2231" i="1"/>
  <c r="N2231" i="1"/>
  <c r="O2231" i="1"/>
  <c r="P2231" i="1"/>
  <c r="M2232" i="1"/>
  <c r="N2232" i="1"/>
  <c r="O2232" i="1"/>
  <c r="P2232" i="1"/>
  <c r="M2233" i="1"/>
  <c r="N2233" i="1"/>
  <c r="O2233" i="1"/>
  <c r="P2233" i="1"/>
  <c r="M2234" i="1"/>
  <c r="N2234" i="1"/>
  <c r="O2234" i="1"/>
  <c r="P2234" i="1"/>
  <c r="M2235" i="1"/>
  <c r="N2235" i="1"/>
  <c r="O2235" i="1"/>
  <c r="P2235" i="1"/>
  <c r="M2236" i="1"/>
  <c r="N2236" i="1"/>
  <c r="O2236" i="1"/>
  <c r="P2236" i="1"/>
  <c r="M2237" i="1"/>
  <c r="N2237" i="1"/>
  <c r="O2237" i="1"/>
  <c r="P2237" i="1"/>
  <c r="M2238" i="1"/>
  <c r="N2238" i="1"/>
  <c r="O2238" i="1"/>
  <c r="P2238" i="1"/>
  <c r="M2239" i="1"/>
  <c r="N2239" i="1"/>
  <c r="O2239" i="1"/>
  <c r="P2239" i="1"/>
  <c r="M2240" i="1"/>
  <c r="N2240" i="1"/>
  <c r="O2240" i="1"/>
  <c r="P2240" i="1"/>
  <c r="M2241" i="1"/>
  <c r="N2241" i="1"/>
  <c r="O2241" i="1"/>
  <c r="P2241" i="1"/>
  <c r="M2242" i="1"/>
  <c r="N2242" i="1"/>
  <c r="O2242" i="1"/>
  <c r="P2242" i="1"/>
  <c r="M2243" i="1"/>
  <c r="N2243" i="1"/>
  <c r="O2243" i="1"/>
  <c r="P2243" i="1"/>
  <c r="M2244" i="1"/>
  <c r="N2244" i="1"/>
  <c r="O2244" i="1"/>
  <c r="P2244" i="1"/>
  <c r="M2245" i="1"/>
  <c r="N2245" i="1"/>
  <c r="O2245" i="1"/>
  <c r="P2245" i="1"/>
  <c r="M2246" i="1"/>
  <c r="N2246" i="1"/>
  <c r="O2246" i="1"/>
  <c r="P2246" i="1"/>
  <c r="M2247" i="1"/>
  <c r="N2247" i="1"/>
  <c r="O2247" i="1"/>
  <c r="P2247" i="1"/>
  <c r="M2248" i="1"/>
  <c r="N2248" i="1"/>
  <c r="O2248" i="1"/>
  <c r="P2248" i="1"/>
  <c r="M2249" i="1"/>
  <c r="N2249" i="1"/>
  <c r="O2249" i="1"/>
  <c r="P2249" i="1"/>
  <c r="M2250" i="1"/>
  <c r="N2250" i="1"/>
  <c r="O2250" i="1"/>
  <c r="P2250" i="1"/>
  <c r="M2251" i="1"/>
  <c r="N2251" i="1"/>
  <c r="O2251" i="1"/>
  <c r="P2251" i="1"/>
  <c r="M2252" i="1"/>
  <c r="N2252" i="1"/>
  <c r="O2252" i="1"/>
  <c r="P2252" i="1"/>
  <c r="M2253" i="1"/>
  <c r="N2253" i="1"/>
  <c r="O2253" i="1"/>
  <c r="P2253" i="1"/>
  <c r="M2254" i="1"/>
  <c r="N2254" i="1"/>
  <c r="O2254" i="1"/>
  <c r="P2254" i="1"/>
  <c r="M2255" i="1"/>
  <c r="N2255" i="1"/>
  <c r="O2255" i="1"/>
  <c r="P2255" i="1"/>
  <c r="M2256" i="1"/>
  <c r="N2256" i="1"/>
  <c r="O2256" i="1"/>
  <c r="P2256" i="1"/>
  <c r="M2257" i="1"/>
  <c r="N2257" i="1"/>
  <c r="O2257" i="1"/>
  <c r="P2257" i="1"/>
  <c r="M2258" i="1"/>
  <c r="N2258" i="1"/>
  <c r="O2258" i="1"/>
  <c r="P2258" i="1"/>
  <c r="M2259" i="1"/>
  <c r="N2259" i="1"/>
  <c r="O2259" i="1"/>
  <c r="P2259" i="1"/>
  <c r="M2260" i="1"/>
  <c r="N2260" i="1"/>
  <c r="O2260" i="1"/>
  <c r="P2260" i="1"/>
  <c r="M2261" i="1"/>
  <c r="N2261" i="1"/>
  <c r="O2261" i="1"/>
  <c r="P2261" i="1"/>
  <c r="M2262" i="1"/>
  <c r="N2262" i="1"/>
  <c r="O2262" i="1"/>
  <c r="P2262" i="1"/>
  <c r="M2263" i="1"/>
  <c r="N2263" i="1"/>
  <c r="O2263" i="1"/>
  <c r="P2263" i="1"/>
  <c r="M2264" i="1"/>
  <c r="N2264" i="1"/>
  <c r="O2264" i="1"/>
  <c r="P2264" i="1"/>
  <c r="M2265" i="1"/>
  <c r="N2265" i="1"/>
  <c r="O2265" i="1"/>
  <c r="P2265" i="1"/>
  <c r="M2266" i="1"/>
  <c r="N2266" i="1"/>
  <c r="O2266" i="1"/>
  <c r="P2266" i="1"/>
  <c r="M2267" i="1"/>
  <c r="N2267" i="1"/>
  <c r="O2267" i="1"/>
  <c r="P2267" i="1"/>
  <c r="M2268" i="1"/>
  <c r="N2268" i="1"/>
  <c r="O2268" i="1"/>
  <c r="P2268" i="1"/>
  <c r="M2269" i="1"/>
  <c r="N2269" i="1"/>
  <c r="O2269" i="1"/>
  <c r="P2269" i="1"/>
  <c r="M2270" i="1"/>
  <c r="N2270" i="1"/>
  <c r="O2270" i="1"/>
  <c r="P2270" i="1"/>
  <c r="M2271" i="1"/>
  <c r="N2271" i="1"/>
  <c r="O2271" i="1"/>
  <c r="P2271" i="1"/>
  <c r="M2272" i="1"/>
  <c r="N2272" i="1"/>
  <c r="O2272" i="1"/>
  <c r="P2272" i="1"/>
  <c r="M2273" i="1"/>
  <c r="N2273" i="1"/>
  <c r="O2273" i="1"/>
  <c r="P2273" i="1"/>
  <c r="M2274" i="1"/>
  <c r="N2274" i="1"/>
  <c r="O2274" i="1"/>
  <c r="P2274" i="1"/>
  <c r="M2275" i="1"/>
  <c r="N2275" i="1"/>
  <c r="O2275" i="1"/>
  <c r="P2275" i="1"/>
  <c r="M2276" i="1"/>
  <c r="N2276" i="1"/>
  <c r="O2276" i="1"/>
  <c r="P2276" i="1"/>
  <c r="M2277" i="1"/>
  <c r="N2277" i="1"/>
  <c r="O2277" i="1"/>
  <c r="P2277" i="1"/>
  <c r="M2278" i="1"/>
  <c r="N2278" i="1"/>
  <c r="O2278" i="1"/>
  <c r="P2278" i="1"/>
  <c r="M2279" i="1"/>
  <c r="N2279" i="1"/>
  <c r="O2279" i="1"/>
  <c r="P2279" i="1"/>
  <c r="M2280" i="1"/>
  <c r="N2280" i="1"/>
  <c r="O2280" i="1"/>
  <c r="P2280" i="1"/>
  <c r="M2281" i="1"/>
  <c r="N2281" i="1"/>
  <c r="O2281" i="1"/>
  <c r="P2281" i="1"/>
  <c r="M2282" i="1"/>
  <c r="N2282" i="1"/>
  <c r="O2282" i="1"/>
  <c r="P2282" i="1"/>
  <c r="M2283" i="1"/>
  <c r="N2283" i="1"/>
  <c r="O2283" i="1"/>
  <c r="P2283" i="1"/>
  <c r="M2284" i="1"/>
  <c r="N2284" i="1"/>
  <c r="O2284" i="1"/>
  <c r="P2284" i="1"/>
  <c r="M2285" i="1"/>
  <c r="N2285" i="1"/>
  <c r="O2285" i="1"/>
  <c r="P2285" i="1"/>
  <c r="M2286" i="1"/>
  <c r="N2286" i="1"/>
  <c r="O2286" i="1"/>
  <c r="P2286" i="1"/>
  <c r="M2287" i="1"/>
  <c r="N2287" i="1"/>
  <c r="O2287" i="1"/>
  <c r="P2287" i="1"/>
  <c r="M2288" i="1"/>
  <c r="N2288" i="1"/>
  <c r="O2288" i="1"/>
  <c r="P2288" i="1"/>
  <c r="M2289" i="1"/>
  <c r="N2289" i="1"/>
  <c r="O2289" i="1"/>
  <c r="P2289" i="1"/>
  <c r="M2290" i="1"/>
  <c r="N2290" i="1"/>
  <c r="O2290" i="1"/>
  <c r="P2290" i="1"/>
  <c r="M2291" i="1"/>
  <c r="N2291" i="1"/>
  <c r="O2291" i="1"/>
  <c r="P2291" i="1"/>
  <c r="M2292" i="1"/>
  <c r="N2292" i="1"/>
  <c r="O2292" i="1"/>
  <c r="P2292" i="1"/>
  <c r="M2293" i="1"/>
  <c r="N2293" i="1"/>
  <c r="O2293" i="1"/>
  <c r="P2293" i="1"/>
  <c r="M2294" i="1"/>
  <c r="N2294" i="1"/>
  <c r="O2294" i="1"/>
  <c r="P2294" i="1"/>
  <c r="M2295" i="1"/>
  <c r="N2295" i="1"/>
  <c r="O2295" i="1"/>
  <c r="P2295" i="1"/>
  <c r="M2296" i="1"/>
  <c r="N2296" i="1"/>
  <c r="O2296" i="1"/>
  <c r="P2296" i="1"/>
  <c r="M2297" i="1"/>
  <c r="N2297" i="1"/>
  <c r="O2297" i="1"/>
  <c r="P2297" i="1"/>
  <c r="M2298" i="1"/>
  <c r="N2298" i="1"/>
  <c r="O2298" i="1"/>
  <c r="P2298" i="1"/>
  <c r="M2299" i="1"/>
  <c r="N2299" i="1"/>
  <c r="O2299" i="1"/>
  <c r="P2299" i="1"/>
  <c r="M2300" i="1"/>
  <c r="N2300" i="1"/>
  <c r="O2300" i="1"/>
  <c r="P2300" i="1"/>
  <c r="M2301" i="1"/>
  <c r="N2301" i="1"/>
  <c r="O2301" i="1"/>
  <c r="P2301" i="1"/>
  <c r="M2302" i="1"/>
  <c r="N2302" i="1"/>
  <c r="O2302" i="1"/>
  <c r="P2302" i="1"/>
  <c r="M2303" i="1"/>
  <c r="N2303" i="1"/>
  <c r="O2303" i="1"/>
  <c r="P2303" i="1"/>
  <c r="M2304" i="1"/>
  <c r="N2304" i="1"/>
  <c r="O2304" i="1"/>
  <c r="P2304" i="1"/>
  <c r="M2305" i="1"/>
  <c r="N2305" i="1"/>
  <c r="O2305" i="1"/>
  <c r="P2305" i="1"/>
  <c r="M2306" i="1"/>
  <c r="N2306" i="1"/>
  <c r="O2306" i="1"/>
  <c r="P2306" i="1"/>
  <c r="M2307" i="1"/>
  <c r="N2307" i="1"/>
  <c r="O2307" i="1"/>
  <c r="P2307" i="1"/>
  <c r="M2308" i="1"/>
  <c r="N2308" i="1"/>
  <c r="O2308" i="1"/>
  <c r="P2308" i="1"/>
  <c r="M2309" i="1"/>
  <c r="N2309" i="1"/>
  <c r="O2309" i="1"/>
  <c r="P2309" i="1"/>
  <c r="M2310" i="1"/>
  <c r="N2310" i="1"/>
  <c r="O2310" i="1"/>
  <c r="P2310" i="1"/>
  <c r="M2311" i="1"/>
  <c r="N2311" i="1"/>
  <c r="O2311" i="1"/>
  <c r="P2311" i="1"/>
  <c r="M2312" i="1"/>
  <c r="N2312" i="1"/>
  <c r="O2312" i="1"/>
  <c r="P2312" i="1"/>
  <c r="M2313" i="1"/>
  <c r="N2313" i="1"/>
  <c r="O2313" i="1"/>
  <c r="P2313" i="1"/>
  <c r="M2314" i="1"/>
  <c r="N2314" i="1"/>
  <c r="O2314" i="1"/>
  <c r="P2314" i="1"/>
  <c r="M2315" i="1"/>
  <c r="N2315" i="1"/>
  <c r="O2315" i="1"/>
  <c r="P2315" i="1"/>
  <c r="M2316" i="1"/>
  <c r="N2316" i="1"/>
  <c r="O2316" i="1"/>
  <c r="P2316" i="1"/>
  <c r="M2317" i="1"/>
  <c r="N2317" i="1"/>
  <c r="O2317" i="1"/>
  <c r="P2317" i="1"/>
  <c r="M2318" i="1"/>
  <c r="N2318" i="1"/>
  <c r="O2318" i="1"/>
  <c r="P2318" i="1"/>
  <c r="M2319" i="1"/>
  <c r="N2319" i="1"/>
  <c r="O2319" i="1"/>
  <c r="P2319" i="1"/>
  <c r="M2320" i="1"/>
  <c r="N2320" i="1"/>
  <c r="O2320" i="1"/>
  <c r="P2320" i="1"/>
  <c r="M2321" i="1"/>
  <c r="N2321" i="1"/>
  <c r="O2321" i="1"/>
  <c r="P2321" i="1"/>
  <c r="M2322" i="1"/>
  <c r="N2322" i="1"/>
  <c r="O2322" i="1"/>
  <c r="P2322" i="1"/>
  <c r="M2323" i="1"/>
  <c r="N2323" i="1"/>
  <c r="O2323" i="1"/>
  <c r="P2323" i="1"/>
  <c r="M2324" i="1"/>
  <c r="N2324" i="1"/>
  <c r="O2324" i="1"/>
  <c r="P2324" i="1"/>
  <c r="M2325" i="1"/>
  <c r="N2325" i="1"/>
  <c r="O2325" i="1"/>
  <c r="P2325" i="1"/>
  <c r="M2326" i="1"/>
  <c r="N2326" i="1"/>
  <c r="O2326" i="1"/>
  <c r="P2326" i="1"/>
  <c r="M2327" i="1"/>
  <c r="N2327" i="1"/>
  <c r="O2327" i="1"/>
  <c r="P2327" i="1"/>
  <c r="M2328" i="1"/>
  <c r="N2328" i="1"/>
  <c r="O2328" i="1"/>
  <c r="P2328" i="1"/>
  <c r="M2329" i="1"/>
  <c r="N2329" i="1"/>
  <c r="O2329" i="1"/>
  <c r="P2329" i="1"/>
  <c r="M2330" i="1"/>
  <c r="N2330" i="1"/>
  <c r="O2330" i="1"/>
  <c r="P2330" i="1"/>
  <c r="M2331" i="1"/>
  <c r="N2331" i="1"/>
  <c r="O2331" i="1"/>
  <c r="P2331" i="1"/>
  <c r="M2332" i="1"/>
  <c r="N2332" i="1"/>
  <c r="O2332" i="1"/>
  <c r="P2332" i="1"/>
  <c r="M2333" i="1"/>
  <c r="N2333" i="1"/>
  <c r="O2333" i="1"/>
  <c r="P2333" i="1"/>
  <c r="M2334" i="1"/>
  <c r="N2334" i="1"/>
  <c r="O2334" i="1"/>
  <c r="P2334" i="1"/>
  <c r="M2335" i="1"/>
  <c r="N2335" i="1"/>
  <c r="O2335" i="1"/>
  <c r="P2335" i="1"/>
  <c r="M2336" i="1"/>
  <c r="N2336" i="1"/>
  <c r="O2336" i="1"/>
  <c r="P2336" i="1"/>
  <c r="M2337" i="1"/>
  <c r="N2337" i="1"/>
  <c r="O2337" i="1"/>
  <c r="P2337" i="1"/>
  <c r="M2338" i="1"/>
  <c r="N2338" i="1"/>
  <c r="O2338" i="1"/>
  <c r="P2338" i="1"/>
  <c r="M2339" i="1"/>
  <c r="N2339" i="1"/>
  <c r="O2339" i="1"/>
  <c r="P2339" i="1"/>
  <c r="M2340" i="1"/>
  <c r="N2340" i="1"/>
  <c r="O2340" i="1"/>
  <c r="P2340" i="1"/>
  <c r="M2341" i="1"/>
  <c r="N2341" i="1"/>
  <c r="O2341" i="1"/>
  <c r="P2341" i="1"/>
  <c r="M2342" i="1"/>
  <c r="N2342" i="1"/>
  <c r="O2342" i="1"/>
  <c r="P2342" i="1"/>
  <c r="M2343" i="1"/>
  <c r="N2343" i="1"/>
  <c r="O2343" i="1"/>
  <c r="P2343" i="1"/>
  <c r="M2344" i="1"/>
  <c r="N2344" i="1"/>
  <c r="O2344" i="1"/>
  <c r="P2344" i="1"/>
  <c r="M2345" i="1"/>
  <c r="N2345" i="1"/>
  <c r="O2345" i="1"/>
  <c r="P2345" i="1"/>
  <c r="M2346" i="1"/>
  <c r="N2346" i="1"/>
  <c r="O2346" i="1"/>
  <c r="P2346" i="1"/>
  <c r="M2347" i="1"/>
  <c r="N2347" i="1"/>
  <c r="O2347" i="1"/>
  <c r="P2347" i="1"/>
  <c r="M2348" i="1"/>
  <c r="N2348" i="1"/>
  <c r="O2348" i="1"/>
  <c r="P2348" i="1"/>
  <c r="M2349" i="1"/>
  <c r="N2349" i="1"/>
  <c r="O2349" i="1"/>
  <c r="P2349" i="1"/>
  <c r="M2350" i="1"/>
  <c r="N2350" i="1"/>
  <c r="O2350" i="1"/>
  <c r="P2350" i="1"/>
  <c r="M2351" i="1"/>
  <c r="N2351" i="1"/>
  <c r="O2351" i="1"/>
  <c r="P2351" i="1"/>
  <c r="M2352" i="1"/>
  <c r="N2352" i="1"/>
  <c r="O2352" i="1"/>
  <c r="P2352" i="1"/>
  <c r="M2353" i="1"/>
  <c r="N2353" i="1"/>
  <c r="O2353" i="1"/>
  <c r="P2353" i="1"/>
  <c r="M2354" i="1"/>
  <c r="N2354" i="1"/>
  <c r="O2354" i="1"/>
  <c r="P2354" i="1"/>
  <c r="M2355" i="1"/>
  <c r="N2355" i="1"/>
  <c r="O2355" i="1"/>
  <c r="P2355" i="1"/>
  <c r="M2356" i="1"/>
  <c r="N2356" i="1"/>
  <c r="O2356" i="1"/>
  <c r="P2356" i="1"/>
  <c r="M2357" i="1"/>
  <c r="N2357" i="1"/>
  <c r="O2357" i="1"/>
  <c r="P2357" i="1"/>
  <c r="M2358" i="1"/>
  <c r="N2358" i="1"/>
  <c r="O2358" i="1"/>
  <c r="P2358" i="1"/>
  <c r="M2359" i="1"/>
  <c r="N2359" i="1"/>
  <c r="O2359" i="1"/>
  <c r="P2359" i="1"/>
  <c r="M2360" i="1"/>
  <c r="N2360" i="1"/>
  <c r="O2360" i="1"/>
  <c r="P2360" i="1"/>
  <c r="M2361" i="1"/>
  <c r="N2361" i="1"/>
  <c r="O2361" i="1"/>
  <c r="P2361" i="1"/>
  <c r="M2362" i="1"/>
  <c r="N2362" i="1"/>
  <c r="O2362" i="1"/>
  <c r="P2362" i="1"/>
  <c r="M2363" i="1"/>
  <c r="N2363" i="1"/>
  <c r="O2363" i="1"/>
  <c r="P2363" i="1"/>
  <c r="M2364" i="1"/>
  <c r="N2364" i="1"/>
  <c r="O2364" i="1"/>
  <c r="P2364" i="1"/>
  <c r="M2365" i="1"/>
  <c r="N2365" i="1"/>
  <c r="O2365" i="1"/>
  <c r="P2365" i="1"/>
  <c r="M2366" i="1"/>
  <c r="N2366" i="1"/>
  <c r="O2366" i="1"/>
  <c r="P2366" i="1"/>
  <c r="M2367" i="1"/>
  <c r="N2367" i="1"/>
  <c r="O2367" i="1"/>
  <c r="P2367" i="1"/>
  <c r="M2368" i="1"/>
  <c r="N2368" i="1"/>
  <c r="O2368" i="1"/>
  <c r="P2368" i="1"/>
  <c r="M2369" i="1"/>
  <c r="N2369" i="1"/>
  <c r="O2369" i="1"/>
  <c r="P2369" i="1"/>
  <c r="M2370" i="1"/>
  <c r="N2370" i="1"/>
  <c r="O2370" i="1"/>
  <c r="P2370" i="1"/>
  <c r="M2371" i="1"/>
  <c r="N2371" i="1"/>
  <c r="O2371" i="1"/>
  <c r="P2371" i="1"/>
  <c r="M2372" i="1"/>
  <c r="N2372" i="1"/>
  <c r="O2372" i="1"/>
  <c r="P2372" i="1"/>
  <c r="M2373" i="1"/>
  <c r="N2373" i="1"/>
  <c r="O2373" i="1"/>
  <c r="P2373" i="1"/>
  <c r="M2374" i="1"/>
  <c r="N2374" i="1"/>
  <c r="O2374" i="1"/>
  <c r="P2374" i="1"/>
  <c r="M2375" i="1"/>
  <c r="N2375" i="1"/>
  <c r="O2375" i="1"/>
  <c r="P2375" i="1"/>
  <c r="M2376" i="1"/>
  <c r="N2376" i="1"/>
  <c r="O2376" i="1"/>
  <c r="P2376" i="1"/>
  <c r="M2377" i="1"/>
  <c r="N2377" i="1"/>
  <c r="O2377" i="1"/>
  <c r="P2377" i="1"/>
  <c r="M2378" i="1"/>
  <c r="N2378" i="1"/>
  <c r="O2378" i="1"/>
  <c r="P2378" i="1"/>
  <c r="M2379" i="1"/>
  <c r="N2379" i="1"/>
  <c r="O2379" i="1"/>
  <c r="P2379" i="1"/>
  <c r="M2380" i="1"/>
  <c r="N2380" i="1"/>
  <c r="O2380" i="1"/>
  <c r="P2380" i="1"/>
  <c r="M2381" i="1"/>
  <c r="N2381" i="1"/>
  <c r="O2381" i="1"/>
  <c r="P2381" i="1"/>
  <c r="M2382" i="1"/>
  <c r="N2382" i="1"/>
  <c r="O2382" i="1"/>
  <c r="P2382" i="1"/>
  <c r="M2383" i="1"/>
  <c r="N2383" i="1"/>
  <c r="O2383" i="1"/>
  <c r="P2383" i="1"/>
  <c r="M2384" i="1"/>
  <c r="N2384" i="1"/>
  <c r="O2384" i="1"/>
  <c r="P2384" i="1"/>
  <c r="M2385" i="1"/>
  <c r="N2385" i="1"/>
  <c r="O2385" i="1"/>
  <c r="P2385" i="1"/>
  <c r="M2386" i="1"/>
  <c r="N2386" i="1"/>
  <c r="O2386" i="1"/>
  <c r="P2386" i="1"/>
  <c r="M2387" i="1"/>
  <c r="N2387" i="1"/>
  <c r="O2387" i="1"/>
  <c r="P2387" i="1"/>
  <c r="M2388" i="1"/>
  <c r="N2388" i="1"/>
  <c r="O2388" i="1"/>
  <c r="P2388" i="1"/>
  <c r="M2389" i="1"/>
  <c r="N2389" i="1"/>
  <c r="O2389" i="1"/>
  <c r="P2389" i="1"/>
  <c r="M2390" i="1"/>
  <c r="N2390" i="1"/>
  <c r="O2390" i="1"/>
  <c r="P2390" i="1"/>
  <c r="M2391" i="1"/>
  <c r="N2391" i="1"/>
  <c r="O2391" i="1"/>
  <c r="P2391" i="1"/>
  <c r="M2392" i="1"/>
  <c r="N2392" i="1"/>
  <c r="O2392" i="1"/>
  <c r="P2392" i="1"/>
  <c r="M2393" i="1"/>
  <c r="N2393" i="1"/>
  <c r="O2393" i="1"/>
  <c r="P2393" i="1"/>
  <c r="M2394" i="1"/>
  <c r="N2394" i="1"/>
  <c r="O2394" i="1"/>
  <c r="P2394" i="1"/>
  <c r="M2395" i="1"/>
  <c r="N2395" i="1"/>
  <c r="O2395" i="1"/>
  <c r="P2395" i="1"/>
  <c r="M2396" i="1"/>
  <c r="N2396" i="1"/>
  <c r="O2396" i="1"/>
  <c r="P2396" i="1"/>
  <c r="M2397" i="1"/>
  <c r="N2397" i="1"/>
  <c r="O2397" i="1"/>
  <c r="P2397" i="1"/>
  <c r="M2398" i="1"/>
  <c r="N2398" i="1"/>
  <c r="O2398" i="1"/>
  <c r="P2398" i="1"/>
  <c r="M2399" i="1"/>
  <c r="N2399" i="1"/>
  <c r="O2399" i="1"/>
  <c r="P2399" i="1"/>
  <c r="M2400" i="1"/>
  <c r="N2400" i="1"/>
  <c r="O2400" i="1"/>
  <c r="P2400" i="1"/>
  <c r="M2401" i="1"/>
  <c r="N2401" i="1"/>
  <c r="O2401" i="1"/>
  <c r="P2401" i="1"/>
  <c r="M2402" i="1"/>
  <c r="N2402" i="1"/>
  <c r="O2402" i="1"/>
  <c r="P2402" i="1"/>
  <c r="M2403" i="1"/>
  <c r="N2403" i="1"/>
  <c r="O2403" i="1"/>
  <c r="P2403" i="1"/>
  <c r="M2404" i="1"/>
  <c r="N2404" i="1"/>
  <c r="O2404" i="1"/>
  <c r="P2404" i="1"/>
  <c r="M2405" i="1"/>
  <c r="N2405" i="1"/>
  <c r="O2405" i="1"/>
  <c r="P2405" i="1"/>
  <c r="M2406" i="1"/>
  <c r="N2406" i="1"/>
  <c r="O2406" i="1"/>
  <c r="P2406" i="1"/>
  <c r="M2407" i="1"/>
  <c r="N2407" i="1"/>
  <c r="O2407" i="1"/>
  <c r="P2407" i="1"/>
  <c r="M2408" i="1"/>
  <c r="N2408" i="1"/>
  <c r="O2408" i="1"/>
  <c r="P2408" i="1"/>
  <c r="M2409" i="1"/>
  <c r="N2409" i="1"/>
  <c r="O2409" i="1"/>
  <c r="P2409" i="1"/>
  <c r="M2410" i="1"/>
  <c r="N2410" i="1"/>
  <c r="O2410" i="1"/>
  <c r="P2410" i="1"/>
  <c r="M2411" i="1"/>
  <c r="N2411" i="1"/>
  <c r="O2411" i="1"/>
  <c r="P2411" i="1"/>
  <c r="M2412" i="1"/>
  <c r="N2412" i="1"/>
  <c r="O2412" i="1"/>
  <c r="P2412" i="1"/>
  <c r="M2413" i="1"/>
  <c r="N2413" i="1"/>
  <c r="O2413" i="1"/>
  <c r="P2413" i="1"/>
  <c r="M2414" i="1"/>
  <c r="N2414" i="1"/>
  <c r="O2414" i="1"/>
  <c r="P2414" i="1"/>
  <c r="M2415" i="1"/>
  <c r="N2415" i="1"/>
  <c r="O2415" i="1"/>
  <c r="P2415" i="1"/>
  <c r="M2416" i="1"/>
  <c r="N2416" i="1"/>
  <c r="O2416" i="1"/>
  <c r="P2416" i="1"/>
  <c r="M2417" i="1"/>
  <c r="N2417" i="1"/>
  <c r="O2417" i="1"/>
  <c r="P2417" i="1"/>
  <c r="M2418" i="1"/>
  <c r="N2418" i="1"/>
  <c r="O2418" i="1"/>
  <c r="P2418" i="1"/>
  <c r="M2419" i="1"/>
  <c r="N2419" i="1"/>
  <c r="O2419" i="1"/>
  <c r="P2419" i="1"/>
  <c r="M2420" i="1"/>
  <c r="N2420" i="1"/>
  <c r="O2420" i="1"/>
  <c r="P2420" i="1"/>
  <c r="M2421" i="1"/>
  <c r="N2421" i="1"/>
  <c r="O2421" i="1"/>
  <c r="P2421" i="1"/>
  <c r="M2422" i="1"/>
  <c r="N2422" i="1"/>
  <c r="O2422" i="1"/>
  <c r="P2422" i="1"/>
  <c r="M2423" i="1"/>
  <c r="N2423" i="1"/>
  <c r="O2423" i="1"/>
  <c r="P2423" i="1"/>
  <c r="M2424" i="1"/>
  <c r="N2424" i="1"/>
  <c r="O2424" i="1"/>
  <c r="P2424" i="1"/>
  <c r="M2425" i="1"/>
  <c r="N2425" i="1"/>
  <c r="O2425" i="1"/>
  <c r="P2425" i="1"/>
  <c r="M2426" i="1"/>
  <c r="N2426" i="1"/>
  <c r="O2426" i="1"/>
  <c r="P2426" i="1"/>
  <c r="M2427" i="1"/>
  <c r="N2427" i="1"/>
  <c r="O2427" i="1"/>
  <c r="P2427" i="1"/>
  <c r="M2428" i="1"/>
  <c r="N2428" i="1"/>
  <c r="O2428" i="1"/>
  <c r="P2428" i="1"/>
  <c r="M2429" i="1"/>
  <c r="N2429" i="1"/>
  <c r="O2429" i="1"/>
  <c r="P2429" i="1"/>
  <c r="M2430" i="1"/>
  <c r="N2430" i="1"/>
  <c r="O2430" i="1"/>
  <c r="P2430" i="1"/>
  <c r="M2431" i="1"/>
  <c r="N2431" i="1"/>
  <c r="O2431" i="1"/>
  <c r="P2431" i="1"/>
  <c r="M2432" i="1"/>
  <c r="N2432" i="1"/>
  <c r="O2432" i="1"/>
  <c r="P2432" i="1"/>
  <c r="M2433" i="1"/>
  <c r="N2433" i="1"/>
  <c r="O2433" i="1"/>
  <c r="P2433" i="1"/>
  <c r="M2434" i="1"/>
  <c r="N2434" i="1"/>
  <c r="O2434" i="1"/>
  <c r="P2434" i="1"/>
  <c r="M2435" i="1"/>
  <c r="N2435" i="1"/>
  <c r="O2435" i="1"/>
  <c r="P2435" i="1"/>
  <c r="M2436" i="1"/>
  <c r="N2436" i="1"/>
  <c r="O2436" i="1"/>
  <c r="P2436" i="1"/>
  <c r="M2437" i="1"/>
  <c r="N2437" i="1"/>
  <c r="O2437" i="1"/>
  <c r="P2437" i="1"/>
  <c r="M2438" i="1"/>
  <c r="N2438" i="1"/>
  <c r="O2438" i="1"/>
  <c r="P2438" i="1"/>
  <c r="M2439" i="1"/>
  <c r="N2439" i="1"/>
  <c r="O2439" i="1"/>
  <c r="P2439" i="1"/>
  <c r="M2440" i="1"/>
  <c r="N2440" i="1"/>
  <c r="O2440" i="1"/>
  <c r="P2440" i="1"/>
  <c r="M2441" i="1"/>
  <c r="N2441" i="1"/>
  <c r="O2441" i="1"/>
  <c r="P2441" i="1"/>
  <c r="M2442" i="1"/>
  <c r="N2442" i="1"/>
  <c r="O2442" i="1"/>
  <c r="P2442" i="1"/>
  <c r="M2443" i="1"/>
  <c r="N2443" i="1"/>
  <c r="O2443" i="1"/>
  <c r="P2443" i="1"/>
  <c r="M2444" i="1"/>
  <c r="N2444" i="1"/>
  <c r="O2444" i="1"/>
  <c r="P2444" i="1"/>
  <c r="M2445" i="1"/>
  <c r="N2445" i="1"/>
  <c r="O2445" i="1"/>
  <c r="P2445" i="1"/>
  <c r="M2446" i="1"/>
  <c r="N2446" i="1"/>
  <c r="O2446" i="1"/>
  <c r="P2446" i="1"/>
  <c r="M2447" i="1"/>
  <c r="N2447" i="1"/>
  <c r="O2447" i="1"/>
  <c r="P2447" i="1"/>
  <c r="M2448" i="1"/>
  <c r="N2448" i="1"/>
  <c r="O2448" i="1"/>
  <c r="P2448" i="1"/>
  <c r="M2449" i="1"/>
  <c r="N2449" i="1"/>
  <c r="O2449" i="1"/>
  <c r="P2449" i="1"/>
  <c r="M2450" i="1"/>
  <c r="N2450" i="1"/>
  <c r="O2450" i="1"/>
  <c r="P2450" i="1"/>
  <c r="M2451" i="1"/>
  <c r="N2451" i="1"/>
  <c r="O2451" i="1"/>
  <c r="P2451" i="1"/>
  <c r="M2452" i="1"/>
  <c r="N2452" i="1"/>
  <c r="O2452" i="1"/>
  <c r="P2452" i="1"/>
  <c r="M2453" i="1"/>
  <c r="N2453" i="1"/>
  <c r="O2453" i="1"/>
  <c r="P2453" i="1"/>
  <c r="M2454" i="1"/>
  <c r="N2454" i="1"/>
  <c r="O2454" i="1"/>
  <c r="P2454" i="1"/>
  <c r="M2455" i="1"/>
  <c r="N2455" i="1"/>
  <c r="O2455" i="1"/>
  <c r="P2455" i="1"/>
  <c r="M2456" i="1"/>
  <c r="N2456" i="1"/>
  <c r="O2456" i="1"/>
  <c r="P2456" i="1"/>
  <c r="M2457" i="1"/>
  <c r="N2457" i="1"/>
  <c r="O2457" i="1"/>
  <c r="P2457" i="1"/>
  <c r="M2458" i="1"/>
  <c r="N2458" i="1"/>
  <c r="O2458" i="1"/>
  <c r="P2458" i="1"/>
  <c r="M2459" i="1"/>
  <c r="N2459" i="1"/>
  <c r="O2459" i="1"/>
  <c r="P2459" i="1"/>
  <c r="M2460" i="1"/>
  <c r="N2460" i="1"/>
  <c r="O2460" i="1"/>
  <c r="P2460" i="1"/>
  <c r="M2461" i="1"/>
  <c r="N2461" i="1"/>
  <c r="O2461" i="1"/>
  <c r="P2461" i="1"/>
  <c r="M2462" i="1"/>
  <c r="N2462" i="1"/>
  <c r="O2462" i="1"/>
  <c r="P2462" i="1"/>
  <c r="M2463" i="1"/>
  <c r="N2463" i="1"/>
  <c r="O2463" i="1"/>
  <c r="P2463" i="1"/>
  <c r="M2464" i="1"/>
  <c r="N2464" i="1"/>
  <c r="O2464" i="1"/>
  <c r="P2464" i="1"/>
  <c r="M2465" i="1"/>
  <c r="N2465" i="1"/>
  <c r="O2465" i="1"/>
  <c r="P2465" i="1"/>
  <c r="M2466" i="1"/>
  <c r="N2466" i="1"/>
  <c r="O2466" i="1"/>
  <c r="P2466" i="1"/>
  <c r="M2467" i="1"/>
  <c r="N2467" i="1"/>
  <c r="O2467" i="1"/>
  <c r="P2467" i="1"/>
  <c r="M2468" i="1"/>
  <c r="N2468" i="1"/>
  <c r="O2468" i="1"/>
  <c r="P2468" i="1"/>
  <c r="M2469" i="1"/>
  <c r="N2469" i="1"/>
  <c r="O2469" i="1"/>
  <c r="P2469" i="1"/>
  <c r="M2470" i="1"/>
  <c r="N2470" i="1"/>
  <c r="O2470" i="1"/>
  <c r="P2470" i="1"/>
  <c r="M2471" i="1"/>
  <c r="N2471" i="1"/>
  <c r="O2471" i="1"/>
  <c r="P2471" i="1"/>
  <c r="M2472" i="1"/>
  <c r="N2472" i="1"/>
  <c r="O2472" i="1"/>
  <c r="P2472" i="1"/>
  <c r="M2473" i="1"/>
  <c r="N2473" i="1"/>
  <c r="O2473" i="1"/>
  <c r="P2473" i="1"/>
  <c r="M2474" i="1"/>
  <c r="N2474" i="1"/>
  <c r="O2474" i="1"/>
  <c r="P2474" i="1"/>
  <c r="M2475" i="1"/>
  <c r="N2475" i="1"/>
  <c r="O2475" i="1"/>
  <c r="P2475" i="1"/>
  <c r="M2476" i="1"/>
  <c r="N2476" i="1"/>
  <c r="O2476" i="1"/>
  <c r="P2476" i="1"/>
  <c r="M2477" i="1"/>
  <c r="N2477" i="1"/>
  <c r="O2477" i="1"/>
  <c r="P2477" i="1"/>
  <c r="M2478" i="1"/>
  <c r="N2478" i="1"/>
  <c r="O2478" i="1"/>
  <c r="P2478" i="1"/>
  <c r="M2479" i="1"/>
  <c r="N2479" i="1"/>
  <c r="O2479" i="1"/>
  <c r="P2479" i="1"/>
  <c r="M2480" i="1"/>
  <c r="N2480" i="1"/>
  <c r="O2480" i="1"/>
  <c r="P2480" i="1"/>
  <c r="M2481" i="1"/>
  <c r="N2481" i="1"/>
  <c r="O2481" i="1"/>
  <c r="P2481" i="1"/>
  <c r="M2482" i="1"/>
  <c r="N2482" i="1"/>
  <c r="O2482" i="1"/>
  <c r="P2482" i="1"/>
  <c r="M2483" i="1"/>
  <c r="N2483" i="1"/>
  <c r="O2483" i="1"/>
  <c r="P2483" i="1"/>
  <c r="M2484" i="1"/>
  <c r="N2484" i="1"/>
  <c r="O2484" i="1"/>
  <c r="P2484" i="1"/>
  <c r="M2485" i="1"/>
  <c r="N2485" i="1"/>
  <c r="O2485" i="1"/>
  <c r="P2485" i="1"/>
  <c r="M2486" i="1"/>
  <c r="N2486" i="1"/>
  <c r="O2486" i="1"/>
  <c r="P2486" i="1"/>
  <c r="M2487" i="1"/>
  <c r="N2487" i="1"/>
  <c r="O2487" i="1"/>
  <c r="P2487" i="1"/>
  <c r="M2488" i="1"/>
  <c r="N2488" i="1"/>
  <c r="O2488" i="1"/>
  <c r="P2488" i="1"/>
  <c r="M2489" i="1"/>
  <c r="N2489" i="1"/>
  <c r="O2489" i="1"/>
  <c r="P2489" i="1"/>
  <c r="M2490" i="1"/>
  <c r="N2490" i="1"/>
  <c r="O2490" i="1"/>
  <c r="P2490" i="1"/>
  <c r="M2491" i="1"/>
  <c r="N2491" i="1"/>
  <c r="O2491" i="1"/>
  <c r="P2491" i="1"/>
  <c r="M2492" i="1"/>
  <c r="N2492" i="1"/>
  <c r="O2492" i="1"/>
  <c r="P2492" i="1"/>
  <c r="M2493" i="1"/>
  <c r="N2493" i="1"/>
  <c r="O2493" i="1"/>
  <c r="P2493" i="1"/>
  <c r="M2494" i="1"/>
  <c r="N2494" i="1"/>
  <c r="O2494" i="1"/>
  <c r="P2494" i="1"/>
  <c r="M2495" i="1"/>
  <c r="N2495" i="1"/>
  <c r="O2495" i="1"/>
  <c r="P2495" i="1"/>
  <c r="M2496" i="1"/>
  <c r="N2496" i="1"/>
  <c r="O2496" i="1"/>
  <c r="P2496" i="1"/>
  <c r="M2497" i="1"/>
  <c r="N2497" i="1"/>
  <c r="O2497" i="1"/>
  <c r="P2497" i="1"/>
  <c r="M2498" i="1"/>
  <c r="N2498" i="1"/>
  <c r="O2498" i="1"/>
  <c r="P2498" i="1"/>
  <c r="M2499" i="1"/>
  <c r="N2499" i="1"/>
  <c r="O2499" i="1"/>
  <c r="P2499" i="1"/>
  <c r="M2500" i="1"/>
  <c r="N2500" i="1"/>
  <c r="O2500" i="1"/>
  <c r="P2500" i="1"/>
  <c r="M2501" i="1"/>
  <c r="N2501" i="1"/>
  <c r="O2501" i="1"/>
  <c r="P2501" i="1"/>
  <c r="M2502" i="1"/>
  <c r="N2502" i="1"/>
  <c r="O2502" i="1"/>
  <c r="P2502" i="1"/>
  <c r="M2503" i="1"/>
  <c r="N2503" i="1"/>
  <c r="O2503" i="1"/>
  <c r="P2503" i="1"/>
  <c r="M2504" i="1"/>
  <c r="N2504" i="1"/>
  <c r="O2504" i="1"/>
  <c r="P2504" i="1"/>
  <c r="M2505" i="1"/>
  <c r="N2505" i="1"/>
  <c r="O2505" i="1"/>
  <c r="P2505" i="1"/>
  <c r="M2506" i="1"/>
  <c r="N2506" i="1"/>
  <c r="O2506" i="1"/>
  <c r="P2506" i="1"/>
  <c r="M2507" i="1"/>
  <c r="N2507" i="1"/>
  <c r="O2507" i="1"/>
  <c r="P2507" i="1"/>
  <c r="M2508" i="1"/>
  <c r="N2508" i="1"/>
  <c r="O2508" i="1"/>
  <c r="P2508" i="1"/>
  <c r="M2509" i="1"/>
  <c r="N2509" i="1"/>
  <c r="O2509" i="1"/>
  <c r="P2509" i="1"/>
  <c r="M2510" i="1"/>
  <c r="N2510" i="1"/>
  <c r="O2510" i="1"/>
  <c r="P2510" i="1"/>
  <c r="M2511" i="1"/>
  <c r="N2511" i="1"/>
  <c r="O2511" i="1"/>
  <c r="P2511" i="1"/>
  <c r="M2512" i="1"/>
  <c r="N2512" i="1"/>
  <c r="O2512" i="1"/>
  <c r="P2512" i="1"/>
  <c r="M2513" i="1"/>
  <c r="N2513" i="1"/>
  <c r="O2513" i="1"/>
  <c r="P2513" i="1"/>
  <c r="M2514" i="1"/>
  <c r="N2514" i="1"/>
  <c r="O2514" i="1"/>
  <c r="P2514" i="1"/>
  <c r="M2515" i="1"/>
  <c r="N2515" i="1"/>
  <c r="O2515" i="1"/>
  <c r="P2515" i="1"/>
  <c r="M2516" i="1"/>
  <c r="N2516" i="1"/>
  <c r="O2516" i="1"/>
  <c r="P2516" i="1"/>
  <c r="M2517" i="1"/>
  <c r="N2517" i="1"/>
  <c r="O2517" i="1"/>
  <c r="P2517" i="1"/>
  <c r="M2518" i="1"/>
  <c r="N2518" i="1"/>
  <c r="O2518" i="1"/>
  <c r="P2518" i="1"/>
  <c r="M2519" i="1"/>
  <c r="N2519" i="1"/>
  <c r="O2519" i="1"/>
  <c r="P2519" i="1"/>
  <c r="M2520" i="1"/>
  <c r="N2520" i="1"/>
  <c r="O2520" i="1"/>
  <c r="P2520" i="1"/>
  <c r="M2521" i="1"/>
  <c r="N2521" i="1"/>
  <c r="O2521" i="1"/>
  <c r="P2521" i="1"/>
  <c r="M2522" i="1"/>
  <c r="N2522" i="1"/>
  <c r="O2522" i="1"/>
  <c r="P2522" i="1"/>
  <c r="M2523" i="1"/>
  <c r="N2523" i="1"/>
  <c r="O2523" i="1"/>
  <c r="P2523" i="1"/>
  <c r="M2524" i="1"/>
  <c r="N2524" i="1"/>
  <c r="O2524" i="1"/>
  <c r="P2524" i="1"/>
  <c r="M2525" i="1"/>
  <c r="N2525" i="1"/>
  <c r="O2525" i="1"/>
  <c r="P2525" i="1"/>
  <c r="M2526" i="1"/>
  <c r="N2526" i="1"/>
  <c r="O2526" i="1"/>
  <c r="P2526" i="1"/>
  <c r="M2527" i="1"/>
  <c r="N2527" i="1"/>
  <c r="O2527" i="1"/>
  <c r="P2527" i="1"/>
  <c r="M2528" i="1"/>
  <c r="N2528" i="1"/>
  <c r="O2528" i="1"/>
  <c r="P2528" i="1"/>
  <c r="M2529" i="1"/>
  <c r="N2529" i="1"/>
  <c r="O2529" i="1"/>
  <c r="P2529" i="1"/>
  <c r="M2530" i="1"/>
  <c r="N2530" i="1"/>
  <c r="O2530" i="1"/>
  <c r="P2530" i="1"/>
  <c r="M2531" i="1"/>
  <c r="N2531" i="1"/>
  <c r="O2531" i="1"/>
  <c r="P2531" i="1"/>
  <c r="M2532" i="1"/>
  <c r="N2532" i="1"/>
  <c r="O2532" i="1"/>
  <c r="P2532" i="1"/>
  <c r="M2533" i="1"/>
  <c r="N2533" i="1"/>
  <c r="O2533" i="1"/>
  <c r="P2533" i="1"/>
  <c r="M2534" i="1"/>
  <c r="N2534" i="1"/>
  <c r="O2534" i="1"/>
  <c r="P2534" i="1"/>
  <c r="M2535" i="1"/>
  <c r="N2535" i="1"/>
  <c r="O2535" i="1"/>
  <c r="P2535" i="1"/>
  <c r="M2536" i="1"/>
  <c r="N2536" i="1"/>
  <c r="O2536" i="1"/>
  <c r="P2536" i="1"/>
  <c r="M2537" i="1"/>
  <c r="N2537" i="1"/>
  <c r="O2537" i="1"/>
  <c r="P2537" i="1"/>
  <c r="M2538" i="1"/>
  <c r="N2538" i="1"/>
  <c r="O2538" i="1"/>
  <c r="P2538" i="1"/>
  <c r="M2539" i="1"/>
  <c r="N2539" i="1"/>
  <c r="O2539" i="1"/>
  <c r="P2539" i="1"/>
  <c r="M2540" i="1"/>
  <c r="N2540" i="1"/>
  <c r="O2540" i="1"/>
  <c r="P2540" i="1"/>
  <c r="M2541" i="1"/>
  <c r="N2541" i="1"/>
  <c r="O2541" i="1"/>
  <c r="P2541" i="1"/>
  <c r="M2542" i="1"/>
  <c r="N2542" i="1"/>
  <c r="O2542" i="1"/>
  <c r="P2542" i="1"/>
  <c r="M2543" i="1"/>
  <c r="N2543" i="1"/>
  <c r="O2543" i="1"/>
  <c r="P2543" i="1"/>
  <c r="M2544" i="1"/>
  <c r="N2544" i="1"/>
  <c r="O2544" i="1"/>
  <c r="P2544" i="1"/>
  <c r="M2545" i="1"/>
  <c r="N2545" i="1"/>
  <c r="O2545" i="1"/>
  <c r="P2545" i="1"/>
  <c r="M2546" i="1"/>
  <c r="N2546" i="1"/>
  <c r="O2546" i="1"/>
  <c r="P2546" i="1"/>
  <c r="M2547" i="1"/>
  <c r="N2547" i="1"/>
  <c r="O2547" i="1"/>
  <c r="P2547" i="1"/>
  <c r="M2548" i="1"/>
  <c r="N2548" i="1"/>
  <c r="O2548" i="1"/>
  <c r="P2548" i="1"/>
  <c r="M2549" i="1"/>
  <c r="N2549" i="1"/>
  <c r="O2549" i="1"/>
  <c r="P2549" i="1"/>
  <c r="M2550" i="1"/>
  <c r="N2550" i="1"/>
  <c r="O2550" i="1"/>
  <c r="P2550" i="1"/>
  <c r="M2551" i="1"/>
  <c r="N2551" i="1"/>
  <c r="O2551" i="1"/>
  <c r="P2551" i="1"/>
  <c r="M2552" i="1"/>
  <c r="N2552" i="1"/>
  <c r="O2552" i="1"/>
  <c r="P2552" i="1"/>
  <c r="M2553" i="1"/>
  <c r="N2553" i="1"/>
  <c r="O2553" i="1"/>
  <c r="P2553" i="1"/>
  <c r="M2554" i="1"/>
  <c r="N2554" i="1"/>
  <c r="O2554" i="1"/>
  <c r="P2554" i="1"/>
  <c r="M2555" i="1"/>
  <c r="N2555" i="1"/>
  <c r="O2555" i="1"/>
  <c r="P2555" i="1"/>
  <c r="M2556" i="1"/>
  <c r="N2556" i="1"/>
  <c r="O2556" i="1"/>
  <c r="P2556" i="1"/>
  <c r="M2557" i="1"/>
  <c r="N2557" i="1"/>
  <c r="O2557" i="1"/>
  <c r="P2557" i="1"/>
  <c r="M2558" i="1"/>
  <c r="N2558" i="1"/>
  <c r="O2558" i="1"/>
  <c r="P2558" i="1"/>
  <c r="M2559" i="1"/>
  <c r="N2559" i="1"/>
  <c r="O2559" i="1"/>
  <c r="P2559" i="1"/>
  <c r="M2560" i="1"/>
  <c r="N2560" i="1"/>
  <c r="O2560" i="1"/>
  <c r="P2560" i="1"/>
  <c r="M2561" i="1"/>
  <c r="N2561" i="1"/>
  <c r="O2561" i="1"/>
  <c r="P2561" i="1"/>
  <c r="M2562" i="1"/>
  <c r="N2562" i="1"/>
  <c r="O2562" i="1"/>
  <c r="P2562" i="1"/>
  <c r="M2563" i="1"/>
  <c r="N2563" i="1"/>
  <c r="O2563" i="1"/>
  <c r="P2563" i="1"/>
  <c r="M2564" i="1"/>
  <c r="N2564" i="1"/>
  <c r="O2564" i="1"/>
  <c r="P2564" i="1"/>
  <c r="M2565" i="1"/>
  <c r="N2565" i="1"/>
  <c r="O2565" i="1"/>
  <c r="P2565" i="1"/>
  <c r="M2566" i="1"/>
  <c r="N2566" i="1"/>
  <c r="O2566" i="1"/>
  <c r="P2566" i="1"/>
  <c r="M2567" i="1"/>
  <c r="N2567" i="1"/>
  <c r="O2567" i="1"/>
  <c r="P2567" i="1"/>
  <c r="M2568" i="1"/>
  <c r="N2568" i="1"/>
  <c r="O2568" i="1"/>
  <c r="P2568" i="1"/>
  <c r="M2569" i="1"/>
  <c r="N2569" i="1"/>
  <c r="O2569" i="1"/>
  <c r="P2569" i="1"/>
  <c r="M2570" i="1"/>
  <c r="N2570" i="1"/>
  <c r="O2570" i="1"/>
  <c r="P2570" i="1"/>
  <c r="M2571" i="1"/>
  <c r="N2571" i="1"/>
  <c r="O2571" i="1"/>
  <c r="P2571" i="1"/>
  <c r="M2572" i="1"/>
  <c r="N2572" i="1"/>
  <c r="O2572" i="1"/>
  <c r="P2572" i="1"/>
  <c r="M2573" i="1"/>
  <c r="N2573" i="1"/>
  <c r="O2573" i="1"/>
  <c r="P2573" i="1"/>
  <c r="M2574" i="1"/>
  <c r="N2574" i="1"/>
  <c r="O2574" i="1"/>
  <c r="P2574" i="1"/>
  <c r="M2575" i="1"/>
  <c r="N2575" i="1"/>
  <c r="O2575" i="1"/>
  <c r="P2575" i="1"/>
  <c r="M2576" i="1"/>
  <c r="N2576" i="1"/>
  <c r="O2576" i="1"/>
  <c r="P2576" i="1"/>
  <c r="M2577" i="1"/>
  <c r="N2577" i="1"/>
  <c r="O2577" i="1"/>
  <c r="P2577" i="1"/>
  <c r="M2578" i="1"/>
  <c r="N2578" i="1"/>
  <c r="O2578" i="1"/>
  <c r="P2578" i="1"/>
  <c r="M2579" i="1"/>
  <c r="N2579" i="1"/>
  <c r="O2579" i="1"/>
  <c r="P2579" i="1"/>
  <c r="M2580" i="1"/>
  <c r="N2580" i="1"/>
  <c r="O2580" i="1"/>
  <c r="P2580" i="1"/>
  <c r="M2581" i="1"/>
  <c r="N2581" i="1"/>
  <c r="O2581" i="1"/>
  <c r="P2581" i="1"/>
  <c r="M2582" i="1"/>
  <c r="N2582" i="1"/>
  <c r="O2582" i="1"/>
  <c r="P2582" i="1"/>
  <c r="M2583" i="1"/>
  <c r="N2583" i="1"/>
  <c r="O2583" i="1"/>
  <c r="P2583" i="1"/>
  <c r="M2584" i="1"/>
  <c r="N2584" i="1"/>
  <c r="O2584" i="1"/>
  <c r="P2584" i="1"/>
  <c r="M2585" i="1"/>
  <c r="N2585" i="1"/>
  <c r="O2585" i="1"/>
  <c r="P2585" i="1"/>
  <c r="M2586" i="1"/>
  <c r="N2586" i="1"/>
  <c r="O2586" i="1"/>
  <c r="P2586" i="1"/>
  <c r="M2587" i="1"/>
  <c r="N2587" i="1"/>
  <c r="O2587" i="1"/>
  <c r="P2587" i="1"/>
  <c r="M2588" i="1"/>
  <c r="N2588" i="1"/>
  <c r="O2588" i="1"/>
  <c r="P2588" i="1"/>
  <c r="M2589" i="1"/>
  <c r="N2589" i="1"/>
  <c r="O2589" i="1"/>
  <c r="P2589" i="1"/>
  <c r="M2590" i="1"/>
  <c r="N2590" i="1"/>
  <c r="O2590" i="1"/>
  <c r="P2590" i="1"/>
  <c r="M2591" i="1"/>
  <c r="N2591" i="1"/>
  <c r="O2591" i="1"/>
  <c r="P2591" i="1"/>
  <c r="M2592" i="1"/>
  <c r="N2592" i="1"/>
  <c r="O2592" i="1"/>
  <c r="P2592" i="1"/>
  <c r="M2593" i="1"/>
  <c r="N2593" i="1"/>
  <c r="O2593" i="1"/>
  <c r="P2593" i="1"/>
  <c r="M2594" i="1"/>
  <c r="N2594" i="1"/>
  <c r="O2594" i="1"/>
  <c r="P2594" i="1"/>
  <c r="M2595" i="1"/>
  <c r="N2595" i="1"/>
  <c r="O2595" i="1"/>
  <c r="P2595" i="1"/>
  <c r="M2596" i="1"/>
  <c r="N2596" i="1"/>
  <c r="O2596" i="1"/>
  <c r="P2596" i="1"/>
  <c r="M2597" i="1"/>
  <c r="N2597" i="1"/>
  <c r="O2597" i="1"/>
  <c r="P2597" i="1"/>
  <c r="M2598" i="1"/>
  <c r="N2598" i="1"/>
  <c r="O2598" i="1"/>
  <c r="P2598" i="1"/>
  <c r="M2599" i="1"/>
  <c r="N2599" i="1"/>
  <c r="O2599" i="1"/>
  <c r="P2599" i="1"/>
  <c r="M2600" i="1"/>
  <c r="N2600" i="1"/>
  <c r="O2600" i="1"/>
  <c r="P2600" i="1"/>
  <c r="M2601" i="1"/>
  <c r="N2601" i="1"/>
  <c r="O2601" i="1"/>
  <c r="P2601" i="1"/>
  <c r="M2602" i="1"/>
  <c r="N2602" i="1"/>
  <c r="O2602" i="1"/>
  <c r="P2602" i="1"/>
  <c r="M2603" i="1"/>
  <c r="N2603" i="1"/>
  <c r="O2603" i="1"/>
  <c r="P2603" i="1"/>
  <c r="M2604" i="1"/>
  <c r="N2604" i="1"/>
  <c r="O2604" i="1"/>
  <c r="P2604" i="1"/>
  <c r="M2605" i="1"/>
  <c r="N2605" i="1"/>
  <c r="O2605" i="1"/>
  <c r="P2605" i="1"/>
  <c r="M2606" i="1"/>
  <c r="N2606" i="1"/>
  <c r="O2606" i="1"/>
  <c r="P2606" i="1"/>
  <c r="M2607" i="1"/>
  <c r="N2607" i="1"/>
  <c r="O2607" i="1"/>
  <c r="P2607" i="1"/>
  <c r="M2608" i="1"/>
  <c r="N2608" i="1"/>
  <c r="O2608" i="1"/>
  <c r="P2608" i="1"/>
  <c r="M2609" i="1"/>
  <c r="N2609" i="1"/>
  <c r="O2609" i="1"/>
  <c r="P2609" i="1"/>
  <c r="M2610" i="1"/>
  <c r="N2610" i="1"/>
  <c r="O2610" i="1"/>
  <c r="P2610" i="1"/>
  <c r="M2611" i="1"/>
  <c r="N2611" i="1"/>
  <c r="O2611" i="1"/>
  <c r="P2611" i="1"/>
  <c r="M2612" i="1"/>
  <c r="N2612" i="1"/>
  <c r="O2612" i="1"/>
  <c r="P2612" i="1"/>
  <c r="M2613" i="1"/>
  <c r="N2613" i="1"/>
  <c r="O2613" i="1"/>
  <c r="P2613" i="1"/>
  <c r="M2614" i="1"/>
  <c r="N2614" i="1"/>
  <c r="O2614" i="1"/>
  <c r="P2614" i="1"/>
  <c r="M2615" i="1"/>
  <c r="N2615" i="1"/>
  <c r="O2615" i="1"/>
  <c r="P2615" i="1"/>
  <c r="M2616" i="1"/>
  <c r="N2616" i="1"/>
  <c r="O2616" i="1"/>
  <c r="P2616" i="1"/>
  <c r="M2617" i="1"/>
  <c r="N2617" i="1"/>
  <c r="O2617" i="1"/>
  <c r="P2617" i="1"/>
  <c r="M2618" i="1"/>
  <c r="N2618" i="1"/>
  <c r="O2618" i="1"/>
  <c r="P2618" i="1"/>
  <c r="M2619" i="1"/>
  <c r="N2619" i="1"/>
  <c r="O2619" i="1"/>
  <c r="P2619" i="1"/>
  <c r="M2620" i="1"/>
  <c r="N2620" i="1"/>
  <c r="O2620" i="1"/>
  <c r="P2620" i="1"/>
  <c r="M2621" i="1"/>
  <c r="N2621" i="1"/>
  <c r="O2621" i="1"/>
  <c r="P2621" i="1"/>
  <c r="M2622" i="1"/>
  <c r="N2622" i="1"/>
  <c r="O2622" i="1"/>
  <c r="P2622" i="1"/>
  <c r="M2623" i="1"/>
  <c r="N2623" i="1"/>
  <c r="O2623" i="1"/>
  <c r="P2623" i="1"/>
  <c r="M2624" i="1"/>
  <c r="N2624" i="1"/>
  <c r="O2624" i="1"/>
  <c r="P2624" i="1"/>
  <c r="M2625" i="1"/>
  <c r="N2625" i="1"/>
  <c r="O2625" i="1"/>
  <c r="P2625" i="1"/>
  <c r="M2626" i="1"/>
  <c r="N2626" i="1"/>
  <c r="O2626" i="1"/>
  <c r="P2626" i="1"/>
  <c r="M2627" i="1"/>
  <c r="N2627" i="1"/>
  <c r="O2627" i="1"/>
  <c r="P2627" i="1"/>
  <c r="M2628" i="1"/>
  <c r="N2628" i="1"/>
  <c r="O2628" i="1"/>
  <c r="P2628" i="1"/>
  <c r="M2629" i="1"/>
  <c r="N2629" i="1"/>
  <c r="O2629" i="1"/>
  <c r="P2629" i="1"/>
  <c r="M2630" i="1"/>
  <c r="N2630" i="1"/>
  <c r="O2630" i="1"/>
  <c r="P2630" i="1"/>
  <c r="M2631" i="1"/>
  <c r="N2631" i="1"/>
  <c r="O2631" i="1"/>
  <c r="P2631" i="1"/>
  <c r="M2632" i="1"/>
  <c r="N2632" i="1"/>
  <c r="O2632" i="1"/>
  <c r="P2632" i="1"/>
  <c r="M2633" i="1"/>
  <c r="N2633" i="1"/>
  <c r="O2633" i="1"/>
  <c r="P2633" i="1"/>
  <c r="M2634" i="1"/>
  <c r="N2634" i="1"/>
  <c r="O2634" i="1"/>
  <c r="P2634" i="1"/>
  <c r="M2635" i="1"/>
  <c r="N2635" i="1"/>
  <c r="O2635" i="1"/>
  <c r="P2635" i="1"/>
  <c r="M2636" i="1"/>
  <c r="N2636" i="1"/>
  <c r="O2636" i="1"/>
  <c r="P2636" i="1"/>
  <c r="M2637" i="1"/>
  <c r="N2637" i="1"/>
  <c r="O2637" i="1"/>
  <c r="P2637" i="1"/>
  <c r="M2638" i="1"/>
  <c r="N2638" i="1"/>
  <c r="O2638" i="1"/>
  <c r="P2638" i="1"/>
  <c r="M2639" i="1"/>
  <c r="N2639" i="1"/>
  <c r="O2639" i="1"/>
  <c r="P2639" i="1"/>
  <c r="M2640" i="1"/>
  <c r="N2640" i="1"/>
  <c r="O2640" i="1"/>
  <c r="P2640" i="1"/>
  <c r="M2641" i="1"/>
  <c r="N2641" i="1"/>
  <c r="O2641" i="1"/>
  <c r="P2641" i="1"/>
  <c r="M2642" i="1"/>
  <c r="N2642" i="1"/>
  <c r="O2642" i="1"/>
  <c r="P2642" i="1"/>
  <c r="M2643" i="1"/>
  <c r="N2643" i="1"/>
  <c r="O2643" i="1"/>
  <c r="P2643" i="1"/>
  <c r="M2644" i="1"/>
  <c r="N2644" i="1"/>
  <c r="O2644" i="1"/>
  <c r="P2644" i="1"/>
  <c r="M2645" i="1"/>
  <c r="N2645" i="1"/>
  <c r="O2645" i="1"/>
  <c r="P2645" i="1"/>
  <c r="M2646" i="1"/>
  <c r="N2646" i="1"/>
  <c r="O2646" i="1"/>
  <c r="P2646" i="1"/>
  <c r="M2647" i="1"/>
  <c r="N2647" i="1"/>
  <c r="O2647" i="1"/>
  <c r="P2647" i="1"/>
  <c r="M2648" i="1"/>
  <c r="N2648" i="1"/>
  <c r="O2648" i="1"/>
  <c r="P2648" i="1"/>
  <c r="M2649" i="1"/>
  <c r="N2649" i="1"/>
  <c r="O2649" i="1"/>
  <c r="P2649" i="1"/>
  <c r="M2650" i="1"/>
  <c r="N2650" i="1"/>
  <c r="O2650" i="1"/>
  <c r="P2650" i="1"/>
  <c r="M2651" i="1"/>
  <c r="N2651" i="1"/>
  <c r="O2651" i="1"/>
  <c r="P2651" i="1"/>
  <c r="M2652" i="1"/>
  <c r="N2652" i="1"/>
  <c r="O2652" i="1"/>
  <c r="P2652" i="1"/>
  <c r="M2653" i="1"/>
  <c r="N2653" i="1"/>
  <c r="O2653" i="1"/>
  <c r="P2653" i="1"/>
  <c r="M2654" i="1"/>
  <c r="N2654" i="1"/>
  <c r="O2654" i="1"/>
  <c r="P2654" i="1"/>
  <c r="M2655" i="1"/>
  <c r="N2655" i="1"/>
  <c r="O2655" i="1"/>
  <c r="P2655" i="1"/>
  <c r="M2656" i="1"/>
  <c r="N2656" i="1"/>
  <c r="O2656" i="1"/>
  <c r="P2656" i="1"/>
  <c r="M2657" i="1"/>
  <c r="N2657" i="1"/>
  <c r="O2657" i="1"/>
  <c r="P2657" i="1"/>
  <c r="M2658" i="1"/>
  <c r="N2658" i="1"/>
  <c r="O2658" i="1"/>
  <c r="P2658" i="1"/>
  <c r="M2659" i="1"/>
  <c r="N2659" i="1"/>
  <c r="O2659" i="1"/>
  <c r="P2659" i="1"/>
  <c r="M2660" i="1"/>
  <c r="N2660" i="1"/>
  <c r="O2660" i="1"/>
  <c r="P2660" i="1"/>
  <c r="M2661" i="1"/>
  <c r="N2661" i="1"/>
  <c r="O2661" i="1"/>
  <c r="P2661" i="1"/>
  <c r="M2662" i="1"/>
  <c r="N2662" i="1"/>
  <c r="O2662" i="1"/>
  <c r="P2662" i="1"/>
  <c r="M2663" i="1"/>
  <c r="N2663" i="1"/>
  <c r="O2663" i="1"/>
  <c r="P2663" i="1"/>
  <c r="M2664" i="1"/>
  <c r="N2664" i="1"/>
  <c r="O2664" i="1"/>
  <c r="P2664" i="1"/>
  <c r="M2665" i="1"/>
  <c r="N2665" i="1"/>
  <c r="O2665" i="1"/>
  <c r="P2665" i="1"/>
  <c r="M2666" i="1"/>
  <c r="N2666" i="1"/>
  <c r="O2666" i="1"/>
  <c r="P2666" i="1"/>
  <c r="M2667" i="1"/>
  <c r="N2667" i="1"/>
  <c r="O2667" i="1"/>
  <c r="P2667" i="1"/>
  <c r="M2668" i="1"/>
  <c r="N2668" i="1"/>
  <c r="O2668" i="1"/>
  <c r="P2668" i="1"/>
  <c r="M2669" i="1"/>
  <c r="N2669" i="1"/>
  <c r="O2669" i="1"/>
  <c r="P2669" i="1"/>
  <c r="M2670" i="1"/>
  <c r="N2670" i="1"/>
  <c r="O2670" i="1"/>
  <c r="P2670" i="1"/>
  <c r="M2671" i="1"/>
  <c r="N2671" i="1"/>
  <c r="O2671" i="1"/>
  <c r="P2671" i="1"/>
  <c r="M2672" i="1"/>
  <c r="N2672" i="1"/>
  <c r="O2672" i="1"/>
  <c r="P2672" i="1"/>
  <c r="M2673" i="1"/>
  <c r="N2673" i="1"/>
  <c r="O2673" i="1"/>
  <c r="P2673" i="1"/>
  <c r="M2674" i="1"/>
  <c r="N2674" i="1"/>
  <c r="O2674" i="1"/>
  <c r="P2674" i="1"/>
  <c r="M2675" i="1"/>
  <c r="N2675" i="1"/>
  <c r="O2675" i="1"/>
  <c r="P2675" i="1"/>
  <c r="M2676" i="1"/>
  <c r="N2676" i="1"/>
  <c r="O2676" i="1"/>
  <c r="P2676" i="1"/>
  <c r="M2677" i="1"/>
  <c r="N2677" i="1"/>
  <c r="O2677" i="1"/>
  <c r="P2677" i="1"/>
  <c r="M2678" i="1"/>
  <c r="N2678" i="1"/>
  <c r="O2678" i="1"/>
  <c r="P2678" i="1"/>
  <c r="M2679" i="1"/>
  <c r="N2679" i="1"/>
  <c r="O2679" i="1"/>
  <c r="P2679" i="1"/>
  <c r="M2680" i="1"/>
  <c r="N2680" i="1"/>
  <c r="O2680" i="1"/>
  <c r="P2680" i="1"/>
  <c r="M2681" i="1"/>
  <c r="N2681" i="1"/>
  <c r="O2681" i="1"/>
  <c r="P2681" i="1"/>
  <c r="M2682" i="1"/>
  <c r="N2682" i="1"/>
  <c r="O2682" i="1"/>
  <c r="P2682" i="1"/>
  <c r="M2683" i="1"/>
  <c r="N2683" i="1"/>
  <c r="O2683" i="1"/>
  <c r="P2683" i="1"/>
  <c r="M2684" i="1"/>
  <c r="N2684" i="1"/>
  <c r="O2684" i="1"/>
  <c r="P2684" i="1"/>
  <c r="M2685" i="1"/>
  <c r="N2685" i="1"/>
  <c r="O2685" i="1"/>
  <c r="P2685" i="1"/>
  <c r="M2686" i="1"/>
  <c r="N2686" i="1"/>
  <c r="O2686" i="1"/>
  <c r="P2686" i="1"/>
  <c r="M2687" i="1"/>
  <c r="N2687" i="1"/>
  <c r="O2687" i="1"/>
  <c r="P2687" i="1"/>
  <c r="M2688" i="1"/>
  <c r="N2688" i="1"/>
  <c r="O2688" i="1"/>
  <c r="P2688" i="1"/>
  <c r="M2689" i="1"/>
  <c r="N2689" i="1"/>
  <c r="O2689" i="1"/>
  <c r="P2689" i="1"/>
  <c r="M2690" i="1"/>
  <c r="N2690" i="1"/>
  <c r="O2690" i="1"/>
  <c r="P2690" i="1"/>
  <c r="M2691" i="1"/>
  <c r="N2691" i="1"/>
  <c r="O2691" i="1"/>
  <c r="P2691" i="1"/>
  <c r="M2692" i="1"/>
  <c r="N2692" i="1"/>
  <c r="O2692" i="1"/>
  <c r="P2692" i="1"/>
  <c r="M2693" i="1"/>
  <c r="N2693" i="1"/>
  <c r="O2693" i="1"/>
  <c r="P2693" i="1"/>
  <c r="M2694" i="1"/>
  <c r="N2694" i="1"/>
  <c r="O2694" i="1"/>
  <c r="P2694" i="1"/>
  <c r="M2695" i="1"/>
  <c r="N2695" i="1"/>
  <c r="O2695" i="1"/>
  <c r="P2695" i="1"/>
  <c r="M2696" i="1"/>
  <c r="N2696" i="1"/>
  <c r="O2696" i="1"/>
  <c r="P2696" i="1"/>
  <c r="M2697" i="1"/>
  <c r="N2697" i="1"/>
  <c r="O2697" i="1"/>
  <c r="P2697" i="1"/>
  <c r="M2698" i="1"/>
  <c r="N2698" i="1"/>
  <c r="O2698" i="1"/>
  <c r="P2698" i="1"/>
  <c r="M2699" i="1"/>
  <c r="N2699" i="1"/>
  <c r="O2699" i="1"/>
  <c r="P2699" i="1"/>
  <c r="M2700" i="1"/>
  <c r="N2700" i="1"/>
  <c r="O2700" i="1"/>
  <c r="P2700" i="1"/>
  <c r="M2701" i="1"/>
  <c r="N2701" i="1"/>
  <c r="O2701" i="1"/>
  <c r="P2701" i="1"/>
  <c r="M2702" i="1"/>
  <c r="N2702" i="1"/>
  <c r="O2702" i="1"/>
  <c r="P2702" i="1"/>
  <c r="M2703" i="1"/>
  <c r="N2703" i="1"/>
  <c r="O2703" i="1"/>
  <c r="P2703" i="1"/>
  <c r="M2704" i="1"/>
  <c r="N2704" i="1"/>
  <c r="O2704" i="1"/>
  <c r="P2704" i="1"/>
  <c r="M2705" i="1"/>
  <c r="N2705" i="1"/>
  <c r="O2705" i="1"/>
  <c r="P2705" i="1"/>
  <c r="M2706" i="1"/>
  <c r="N2706" i="1"/>
  <c r="O2706" i="1"/>
  <c r="P2706" i="1"/>
  <c r="M2707" i="1"/>
  <c r="N2707" i="1"/>
  <c r="O2707" i="1"/>
  <c r="P2707" i="1"/>
  <c r="M2708" i="1"/>
  <c r="N2708" i="1"/>
  <c r="O2708" i="1"/>
  <c r="P2708" i="1"/>
  <c r="M2709" i="1"/>
  <c r="N2709" i="1"/>
  <c r="O2709" i="1"/>
  <c r="P2709" i="1"/>
  <c r="M2710" i="1"/>
  <c r="N2710" i="1"/>
  <c r="O2710" i="1"/>
  <c r="P2710" i="1"/>
  <c r="M2711" i="1"/>
  <c r="N2711" i="1"/>
  <c r="O2711" i="1"/>
  <c r="P2711" i="1"/>
  <c r="M2712" i="1"/>
  <c r="N2712" i="1"/>
  <c r="O2712" i="1"/>
  <c r="P2712" i="1"/>
  <c r="M2713" i="1"/>
  <c r="N2713" i="1"/>
  <c r="O2713" i="1"/>
  <c r="P2713" i="1"/>
  <c r="M2714" i="1"/>
  <c r="N2714" i="1"/>
  <c r="O2714" i="1"/>
  <c r="P2714" i="1"/>
  <c r="M2715" i="1"/>
  <c r="N2715" i="1"/>
  <c r="O2715" i="1"/>
  <c r="P2715" i="1"/>
  <c r="M2716" i="1"/>
  <c r="N2716" i="1"/>
  <c r="O2716" i="1"/>
  <c r="P2716" i="1"/>
  <c r="M2717" i="1"/>
  <c r="N2717" i="1"/>
  <c r="O2717" i="1"/>
  <c r="P2717" i="1"/>
  <c r="M2718" i="1"/>
  <c r="N2718" i="1"/>
  <c r="O2718" i="1"/>
  <c r="P2718" i="1"/>
  <c r="M2719" i="1"/>
  <c r="N2719" i="1"/>
  <c r="O2719" i="1"/>
  <c r="P2719" i="1"/>
  <c r="M2720" i="1"/>
  <c r="N2720" i="1"/>
  <c r="O2720" i="1"/>
  <c r="P2720" i="1"/>
  <c r="M2721" i="1"/>
  <c r="N2721" i="1"/>
  <c r="O2721" i="1"/>
  <c r="P2721" i="1"/>
  <c r="M2722" i="1"/>
  <c r="N2722" i="1"/>
  <c r="O2722" i="1"/>
  <c r="P2722" i="1"/>
  <c r="M2723" i="1"/>
  <c r="N2723" i="1"/>
  <c r="O2723" i="1"/>
  <c r="P2723" i="1"/>
  <c r="M2724" i="1"/>
  <c r="N2724" i="1"/>
  <c r="O2724" i="1"/>
  <c r="P2724" i="1"/>
  <c r="M2725" i="1"/>
  <c r="N2725" i="1"/>
  <c r="O2725" i="1"/>
  <c r="P2725" i="1"/>
  <c r="M2726" i="1"/>
  <c r="N2726" i="1"/>
  <c r="O2726" i="1"/>
  <c r="P2726" i="1"/>
  <c r="M2727" i="1"/>
  <c r="N2727" i="1"/>
  <c r="O2727" i="1"/>
  <c r="P2727" i="1"/>
  <c r="M2728" i="1"/>
  <c r="N2728" i="1"/>
  <c r="O2728" i="1"/>
  <c r="P2728" i="1"/>
  <c r="M2729" i="1"/>
  <c r="N2729" i="1"/>
  <c r="O2729" i="1"/>
  <c r="P2729" i="1"/>
  <c r="M2730" i="1"/>
  <c r="N2730" i="1"/>
  <c r="O2730" i="1"/>
  <c r="P2730" i="1"/>
  <c r="M2731" i="1"/>
  <c r="N2731" i="1"/>
  <c r="O2731" i="1"/>
  <c r="P2731" i="1"/>
  <c r="M2732" i="1"/>
  <c r="N2732" i="1"/>
  <c r="O2732" i="1"/>
  <c r="P2732" i="1"/>
  <c r="M2733" i="1"/>
  <c r="N2733" i="1"/>
  <c r="O2733" i="1"/>
  <c r="P2733" i="1"/>
  <c r="M2734" i="1"/>
  <c r="N2734" i="1"/>
  <c r="O2734" i="1"/>
  <c r="P2734" i="1"/>
  <c r="M2735" i="1"/>
  <c r="N2735" i="1"/>
  <c r="O2735" i="1"/>
  <c r="P2735" i="1"/>
  <c r="M2736" i="1"/>
  <c r="N2736" i="1"/>
  <c r="O2736" i="1"/>
  <c r="P2736" i="1"/>
  <c r="M2737" i="1"/>
  <c r="N2737" i="1"/>
  <c r="O2737" i="1"/>
  <c r="P2737" i="1"/>
  <c r="M2738" i="1"/>
  <c r="N2738" i="1"/>
  <c r="O2738" i="1"/>
  <c r="P2738" i="1"/>
  <c r="M2739" i="1"/>
  <c r="N2739" i="1"/>
  <c r="O2739" i="1"/>
  <c r="P2739" i="1"/>
  <c r="M2740" i="1"/>
  <c r="N2740" i="1"/>
  <c r="O2740" i="1"/>
  <c r="P2740" i="1"/>
  <c r="M2741" i="1"/>
  <c r="N2741" i="1"/>
  <c r="O2741" i="1"/>
  <c r="P2741" i="1"/>
  <c r="M2742" i="1"/>
  <c r="N2742" i="1"/>
  <c r="O2742" i="1"/>
  <c r="P2742" i="1"/>
  <c r="M2743" i="1"/>
  <c r="N2743" i="1"/>
  <c r="O2743" i="1"/>
  <c r="P2743" i="1"/>
  <c r="M2744" i="1"/>
  <c r="N2744" i="1"/>
  <c r="O2744" i="1"/>
  <c r="P2744" i="1"/>
  <c r="M2745" i="1"/>
  <c r="N2745" i="1"/>
  <c r="O2745" i="1"/>
  <c r="P2745" i="1"/>
  <c r="M2746" i="1"/>
  <c r="N2746" i="1"/>
  <c r="O2746" i="1"/>
  <c r="P2746" i="1"/>
  <c r="M2747" i="1"/>
  <c r="N2747" i="1"/>
  <c r="O2747" i="1"/>
  <c r="P2747" i="1"/>
  <c r="M2748" i="1"/>
  <c r="N2748" i="1"/>
  <c r="O2748" i="1"/>
  <c r="P2748" i="1"/>
  <c r="M2749" i="1"/>
  <c r="N2749" i="1"/>
  <c r="O2749" i="1"/>
  <c r="P2749" i="1"/>
  <c r="M2750" i="1"/>
  <c r="N2750" i="1"/>
  <c r="O2750" i="1"/>
  <c r="P2750" i="1"/>
  <c r="M2751" i="1"/>
  <c r="N2751" i="1"/>
  <c r="O2751" i="1"/>
  <c r="P2751" i="1"/>
  <c r="M2752" i="1"/>
  <c r="N2752" i="1"/>
  <c r="O2752" i="1"/>
  <c r="P2752" i="1"/>
  <c r="M2753" i="1"/>
  <c r="N2753" i="1"/>
  <c r="O2753" i="1"/>
  <c r="P2753" i="1"/>
  <c r="M2754" i="1"/>
  <c r="N2754" i="1"/>
  <c r="O2754" i="1"/>
  <c r="P2754" i="1"/>
  <c r="M2755" i="1"/>
  <c r="N2755" i="1"/>
  <c r="O2755" i="1"/>
  <c r="P2755" i="1"/>
  <c r="M2756" i="1"/>
  <c r="N2756" i="1"/>
  <c r="O2756" i="1"/>
  <c r="P2756" i="1"/>
  <c r="M2757" i="1"/>
  <c r="N2757" i="1"/>
  <c r="O2757" i="1"/>
  <c r="P2757" i="1"/>
  <c r="M2758" i="1"/>
  <c r="N2758" i="1"/>
  <c r="O2758" i="1"/>
  <c r="P2758" i="1"/>
  <c r="M2759" i="1"/>
  <c r="N2759" i="1"/>
  <c r="O2759" i="1"/>
  <c r="P2759" i="1"/>
  <c r="M2760" i="1"/>
  <c r="N2760" i="1"/>
  <c r="O2760" i="1"/>
  <c r="P2760" i="1"/>
  <c r="M2761" i="1"/>
  <c r="N2761" i="1"/>
  <c r="O2761" i="1"/>
  <c r="P2761" i="1"/>
  <c r="M2762" i="1"/>
  <c r="N2762" i="1"/>
  <c r="O2762" i="1"/>
  <c r="P2762" i="1"/>
  <c r="M2763" i="1"/>
  <c r="N2763" i="1"/>
  <c r="O2763" i="1"/>
  <c r="P2763" i="1"/>
  <c r="M2764" i="1"/>
  <c r="N2764" i="1"/>
  <c r="O2764" i="1"/>
  <c r="P2764" i="1"/>
  <c r="M2765" i="1"/>
  <c r="N2765" i="1"/>
  <c r="O2765" i="1"/>
  <c r="P2765" i="1"/>
  <c r="M2766" i="1"/>
  <c r="N2766" i="1"/>
  <c r="O2766" i="1"/>
  <c r="P2766" i="1"/>
  <c r="M2767" i="1"/>
  <c r="N2767" i="1"/>
  <c r="O2767" i="1"/>
  <c r="P2767" i="1"/>
  <c r="M2768" i="1"/>
  <c r="N2768" i="1"/>
  <c r="O2768" i="1"/>
  <c r="P2768" i="1"/>
  <c r="M2769" i="1"/>
  <c r="N2769" i="1"/>
  <c r="O2769" i="1"/>
  <c r="P2769" i="1"/>
  <c r="M2770" i="1"/>
  <c r="N2770" i="1"/>
  <c r="O2770" i="1"/>
  <c r="P2770" i="1"/>
  <c r="M2771" i="1"/>
  <c r="N2771" i="1"/>
  <c r="O2771" i="1"/>
  <c r="P2771" i="1"/>
  <c r="M2772" i="1"/>
  <c r="N2772" i="1"/>
  <c r="O2772" i="1"/>
  <c r="P2772" i="1"/>
  <c r="M2773" i="1"/>
  <c r="N2773" i="1"/>
  <c r="O2773" i="1"/>
  <c r="P2773" i="1"/>
  <c r="M2774" i="1"/>
  <c r="N2774" i="1"/>
  <c r="O2774" i="1"/>
  <c r="P2774" i="1"/>
  <c r="M2775" i="1"/>
  <c r="N2775" i="1"/>
  <c r="O2775" i="1"/>
  <c r="P2775" i="1"/>
  <c r="M2776" i="1"/>
  <c r="N2776" i="1"/>
  <c r="O2776" i="1"/>
  <c r="P2776" i="1"/>
  <c r="M2777" i="1"/>
  <c r="N2777" i="1"/>
  <c r="O2777" i="1"/>
  <c r="P2777" i="1"/>
  <c r="M2778" i="1"/>
  <c r="N2778" i="1"/>
  <c r="O2778" i="1"/>
  <c r="P2778" i="1"/>
  <c r="M2779" i="1"/>
  <c r="N2779" i="1"/>
  <c r="O2779" i="1"/>
  <c r="P2779" i="1"/>
  <c r="M2780" i="1"/>
  <c r="N2780" i="1"/>
  <c r="O2780" i="1"/>
  <c r="P2780" i="1"/>
  <c r="M2781" i="1"/>
  <c r="N2781" i="1"/>
  <c r="O2781" i="1"/>
  <c r="P2781" i="1"/>
  <c r="M2782" i="1"/>
  <c r="N2782" i="1"/>
  <c r="O2782" i="1"/>
  <c r="P2782" i="1"/>
  <c r="M2783" i="1"/>
  <c r="N2783" i="1"/>
  <c r="O2783" i="1"/>
  <c r="P2783" i="1"/>
  <c r="M2784" i="1"/>
  <c r="N2784" i="1"/>
  <c r="O2784" i="1"/>
  <c r="P2784" i="1"/>
  <c r="M2785" i="1"/>
  <c r="N2785" i="1"/>
  <c r="O2785" i="1"/>
  <c r="P2785" i="1"/>
  <c r="M2786" i="1"/>
  <c r="N2786" i="1"/>
  <c r="O2786" i="1"/>
  <c r="P2786" i="1"/>
  <c r="M2787" i="1"/>
  <c r="N2787" i="1"/>
  <c r="O2787" i="1"/>
  <c r="P2787" i="1"/>
  <c r="M2788" i="1"/>
  <c r="N2788" i="1"/>
  <c r="O2788" i="1"/>
  <c r="P2788" i="1"/>
  <c r="M2789" i="1"/>
  <c r="N2789" i="1"/>
  <c r="O2789" i="1"/>
  <c r="P2789" i="1"/>
  <c r="M2790" i="1"/>
  <c r="N2790" i="1"/>
  <c r="O2790" i="1"/>
  <c r="P2790" i="1"/>
  <c r="M2791" i="1"/>
  <c r="N2791" i="1"/>
  <c r="O2791" i="1"/>
  <c r="P2791" i="1"/>
  <c r="M2792" i="1"/>
  <c r="N2792" i="1"/>
  <c r="O2792" i="1"/>
  <c r="P2792" i="1"/>
  <c r="M2793" i="1"/>
  <c r="N2793" i="1"/>
  <c r="O2793" i="1"/>
  <c r="P2793" i="1"/>
  <c r="M2794" i="1"/>
  <c r="N2794" i="1"/>
  <c r="O2794" i="1"/>
  <c r="P2794" i="1"/>
  <c r="M2795" i="1"/>
  <c r="N2795" i="1"/>
  <c r="O2795" i="1"/>
  <c r="P2795" i="1"/>
  <c r="M2796" i="1"/>
  <c r="N2796" i="1"/>
  <c r="O2796" i="1"/>
  <c r="P2796" i="1"/>
  <c r="M2797" i="1"/>
  <c r="N2797" i="1"/>
  <c r="O2797" i="1"/>
  <c r="P2797" i="1"/>
  <c r="M2798" i="1"/>
  <c r="N2798" i="1"/>
  <c r="O2798" i="1"/>
  <c r="P2798" i="1"/>
  <c r="M2799" i="1"/>
  <c r="N2799" i="1"/>
  <c r="O2799" i="1"/>
  <c r="P2799" i="1"/>
  <c r="M2800" i="1"/>
  <c r="N2800" i="1"/>
  <c r="O2800" i="1"/>
  <c r="P2800" i="1"/>
  <c r="M2801" i="1"/>
  <c r="N2801" i="1"/>
  <c r="O2801" i="1"/>
  <c r="P2801" i="1"/>
  <c r="M2802" i="1"/>
  <c r="N2802" i="1"/>
  <c r="O2802" i="1"/>
  <c r="P2802" i="1"/>
  <c r="M2803" i="1"/>
  <c r="N2803" i="1"/>
  <c r="O2803" i="1"/>
  <c r="P2803" i="1"/>
  <c r="M2804" i="1"/>
  <c r="N2804" i="1"/>
  <c r="O2804" i="1"/>
  <c r="P2804" i="1"/>
  <c r="M2805" i="1"/>
  <c r="N2805" i="1"/>
  <c r="O2805" i="1"/>
  <c r="P2805" i="1"/>
  <c r="M2806" i="1"/>
  <c r="N2806" i="1"/>
  <c r="O2806" i="1"/>
  <c r="P2806" i="1"/>
  <c r="M2807" i="1"/>
  <c r="N2807" i="1"/>
  <c r="O2807" i="1"/>
  <c r="P2807" i="1"/>
  <c r="M2808" i="1"/>
  <c r="N2808" i="1"/>
  <c r="O2808" i="1"/>
  <c r="P2808" i="1"/>
  <c r="M2809" i="1"/>
  <c r="N2809" i="1"/>
  <c r="O2809" i="1"/>
  <c r="P2809" i="1"/>
  <c r="M2810" i="1"/>
  <c r="N2810" i="1"/>
  <c r="O2810" i="1"/>
  <c r="P2810" i="1"/>
  <c r="M2811" i="1"/>
  <c r="N2811" i="1"/>
  <c r="O2811" i="1"/>
  <c r="P2811" i="1"/>
  <c r="M2812" i="1"/>
  <c r="N2812" i="1"/>
  <c r="O2812" i="1"/>
  <c r="P2812" i="1"/>
  <c r="M2813" i="1"/>
  <c r="N2813" i="1"/>
  <c r="O2813" i="1"/>
  <c r="P2813" i="1"/>
  <c r="M2814" i="1"/>
  <c r="N2814" i="1"/>
  <c r="O2814" i="1"/>
  <c r="P2814" i="1"/>
  <c r="M2815" i="1"/>
  <c r="N2815" i="1"/>
  <c r="O2815" i="1"/>
  <c r="P2815" i="1"/>
  <c r="M2816" i="1"/>
  <c r="N2816" i="1"/>
  <c r="O2816" i="1"/>
  <c r="P2816" i="1"/>
  <c r="M2817" i="1"/>
  <c r="N2817" i="1"/>
  <c r="O2817" i="1"/>
  <c r="P2817" i="1"/>
  <c r="M2818" i="1"/>
  <c r="N2818" i="1"/>
  <c r="O2818" i="1"/>
  <c r="P2818" i="1"/>
  <c r="M2819" i="1"/>
  <c r="N2819" i="1"/>
  <c r="O2819" i="1"/>
  <c r="P2819" i="1"/>
  <c r="M2820" i="1"/>
  <c r="N2820" i="1"/>
  <c r="O2820" i="1"/>
  <c r="P2820" i="1"/>
  <c r="M2821" i="1"/>
  <c r="N2821" i="1"/>
  <c r="O2821" i="1"/>
  <c r="P2821" i="1"/>
  <c r="M2822" i="1"/>
  <c r="N2822" i="1"/>
  <c r="O2822" i="1"/>
  <c r="P2822" i="1"/>
  <c r="M2823" i="1"/>
  <c r="N2823" i="1"/>
  <c r="O2823" i="1"/>
  <c r="P2823" i="1"/>
  <c r="M2824" i="1"/>
  <c r="N2824" i="1"/>
  <c r="O2824" i="1"/>
  <c r="P2824" i="1"/>
  <c r="M2825" i="1"/>
  <c r="N2825" i="1"/>
  <c r="O2825" i="1"/>
  <c r="P2825" i="1"/>
  <c r="M2826" i="1"/>
  <c r="N2826" i="1"/>
  <c r="O2826" i="1"/>
  <c r="P2826" i="1"/>
  <c r="M2827" i="1"/>
  <c r="N2827" i="1"/>
  <c r="O2827" i="1"/>
  <c r="P2827" i="1"/>
  <c r="M2828" i="1"/>
  <c r="N2828" i="1"/>
  <c r="O2828" i="1"/>
  <c r="P2828" i="1"/>
  <c r="M2829" i="1"/>
  <c r="N2829" i="1"/>
  <c r="O2829" i="1"/>
  <c r="P2829" i="1"/>
  <c r="M2830" i="1"/>
  <c r="N2830" i="1"/>
  <c r="O2830" i="1"/>
  <c r="P2830" i="1"/>
  <c r="M2831" i="1"/>
  <c r="N2831" i="1"/>
  <c r="O2831" i="1"/>
  <c r="P2831" i="1"/>
  <c r="M2832" i="1"/>
  <c r="N2832" i="1"/>
  <c r="O2832" i="1"/>
  <c r="P2832" i="1"/>
  <c r="M2833" i="1"/>
  <c r="N2833" i="1"/>
  <c r="O2833" i="1"/>
  <c r="P2833" i="1"/>
  <c r="M2834" i="1"/>
  <c r="N2834" i="1"/>
  <c r="O2834" i="1"/>
  <c r="P2834" i="1"/>
  <c r="M2835" i="1"/>
  <c r="N2835" i="1"/>
  <c r="O2835" i="1"/>
  <c r="P2835" i="1"/>
  <c r="M2836" i="1"/>
  <c r="N2836" i="1"/>
  <c r="O2836" i="1"/>
  <c r="P2836" i="1"/>
  <c r="M2837" i="1"/>
  <c r="N2837" i="1"/>
  <c r="O2837" i="1"/>
  <c r="P2837" i="1"/>
  <c r="M2838" i="1"/>
  <c r="N2838" i="1"/>
  <c r="O2838" i="1"/>
  <c r="P2838" i="1"/>
  <c r="M2839" i="1"/>
  <c r="N2839" i="1"/>
  <c r="O2839" i="1"/>
  <c r="P2839" i="1"/>
  <c r="M2840" i="1"/>
  <c r="N2840" i="1"/>
  <c r="O2840" i="1"/>
  <c r="P2840" i="1"/>
  <c r="M2841" i="1"/>
  <c r="N2841" i="1"/>
  <c r="O2841" i="1"/>
  <c r="P2841" i="1"/>
  <c r="M2842" i="1"/>
  <c r="N2842" i="1"/>
  <c r="O2842" i="1"/>
  <c r="P2842" i="1"/>
  <c r="M2843" i="1"/>
  <c r="N2843" i="1"/>
  <c r="O2843" i="1"/>
  <c r="P2843" i="1"/>
  <c r="M2844" i="1"/>
  <c r="N2844" i="1"/>
  <c r="O2844" i="1"/>
  <c r="P2844" i="1"/>
  <c r="M2845" i="1"/>
  <c r="N2845" i="1"/>
  <c r="O2845" i="1"/>
  <c r="P2845" i="1"/>
  <c r="M2846" i="1"/>
  <c r="N2846" i="1"/>
  <c r="O2846" i="1"/>
  <c r="P2846" i="1"/>
  <c r="M2847" i="1"/>
  <c r="N2847" i="1"/>
  <c r="O2847" i="1"/>
  <c r="P2847" i="1"/>
  <c r="M2848" i="1"/>
  <c r="N2848" i="1"/>
  <c r="O2848" i="1"/>
  <c r="P2848" i="1"/>
  <c r="M2849" i="1"/>
  <c r="N2849" i="1"/>
  <c r="O2849" i="1"/>
  <c r="P2849" i="1"/>
  <c r="M2850" i="1"/>
  <c r="N2850" i="1"/>
  <c r="O2850" i="1"/>
  <c r="P2850" i="1"/>
  <c r="M2851" i="1"/>
  <c r="N2851" i="1"/>
  <c r="O2851" i="1"/>
  <c r="P2851" i="1"/>
  <c r="M2852" i="1"/>
  <c r="N2852" i="1"/>
  <c r="O2852" i="1"/>
  <c r="P2852" i="1"/>
  <c r="M2853" i="1"/>
  <c r="N2853" i="1"/>
  <c r="O2853" i="1"/>
  <c r="P2853" i="1"/>
  <c r="M2854" i="1"/>
  <c r="N2854" i="1"/>
  <c r="O2854" i="1"/>
  <c r="P2854" i="1"/>
  <c r="M2855" i="1"/>
  <c r="N2855" i="1"/>
  <c r="O2855" i="1"/>
  <c r="P2855" i="1"/>
  <c r="M2856" i="1"/>
  <c r="N2856" i="1"/>
  <c r="O2856" i="1"/>
  <c r="P2856" i="1"/>
  <c r="M2857" i="1"/>
  <c r="N2857" i="1"/>
  <c r="O2857" i="1"/>
  <c r="P2857" i="1"/>
  <c r="M2858" i="1"/>
  <c r="N2858" i="1"/>
  <c r="O2858" i="1"/>
  <c r="P2858" i="1"/>
  <c r="M2859" i="1"/>
  <c r="N2859" i="1"/>
  <c r="O2859" i="1"/>
  <c r="P2859" i="1"/>
  <c r="M2860" i="1"/>
  <c r="N2860" i="1"/>
  <c r="O2860" i="1"/>
  <c r="P2860" i="1"/>
  <c r="M2861" i="1"/>
  <c r="N2861" i="1"/>
  <c r="O2861" i="1"/>
  <c r="P2861" i="1"/>
  <c r="M2862" i="1"/>
  <c r="N2862" i="1"/>
  <c r="O2862" i="1"/>
  <c r="P2862" i="1"/>
  <c r="M2863" i="1"/>
  <c r="N2863" i="1"/>
  <c r="O2863" i="1"/>
  <c r="P2863" i="1"/>
  <c r="M2864" i="1"/>
  <c r="N2864" i="1"/>
  <c r="O2864" i="1"/>
  <c r="P2864" i="1"/>
  <c r="M2865" i="1"/>
  <c r="N2865" i="1"/>
  <c r="O2865" i="1"/>
  <c r="P2865" i="1"/>
  <c r="M2866" i="1"/>
  <c r="N2866" i="1"/>
  <c r="O2866" i="1"/>
  <c r="P2866" i="1"/>
  <c r="M2867" i="1"/>
  <c r="N2867" i="1"/>
  <c r="O2867" i="1"/>
  <c r="P2867" i="1"/>
  <c r="M2868" i="1"/>
  <c r="N2868" i="1"/>
  <c r="O2868" i="1"/>
  <c r="P2868" i="1"/>
  <c r="M2869" i="1"/>
  <c r="N2869" i="1"/>
  <c r="O2869" i="1"/>
  <c r="P2869" i="1"/>
  <c r="M2870" i="1"/>
  <c r="N2870" i="1"/>
  <c r="O2870" i="1"/>
  <c r="P2870" i="1"/>
  <c r="M2871" i="1"/>
  <c r="N2871" i="1"/>
  <c r="O2871" i="1"/>
  <c r="P2871" i="1"/>
  <c r="M2872" i="1"/>
  <c r="N2872" i="1"/>
  <c r="O2872" i="1"/>
  <c r="P2872" i="1"/>
  <c r="M2873" i="1"/>
  <c r="N2873" i="1"/>
  <c r="O2873" i="1"/>
  <c r="P2873" i="1"/>
  <c r="M2874" i="1"/>
  <c r="N2874" i="1"/>
  <c r="O2874" i="1"/>
  <c r="P2874" i="1"/>
  <c r="M2875" i="1"/>
  <c r="N2875" i="1"/>
  <c r="O2875" i="1"/>
  <c r="P2875" i="1"/>
  <c r="M2876" i="1"/>
  <c r="N2876" i="1"/>
  <c r="O2876" i="1"/>
  <c r="P2876" i="1"/>
  <c r="M2877" i="1"/>
  <c r="N2877" i="1"/>
  <c r="O2877" i="1"/>
  <c r="P2877" i="1"/>
  <c r="M2878" i="1"/>
  <c r="N2878" i="1"/>
  <c r="O2878" i="1"/>
  <c r="P2878" i="1"/>
  <c r="M2879" i="1"/>
  <c r="N2879" i="1"/>
  <c r="O2879" i="1"/>
  <c r="P2879" i="1"/>
  <c r="M2880" i="1"/>
  <c r="N2880" i="1"/>
  <c r="O2880" i="1"/>
  <c r="P2880" i="1"/>
  <c r="M2881" i="1"/>
  <c r="N2881" i="1"/>
  <c r="O2881" i="1"/>
  <c r="P2881" i="1"/>
  <c r="M2882" i="1"/>
  <c r="N2882" i="1"/>
  <c r="O2882" i="1"/>
  <c r="P2882" i="1"/>
  <c r="M2883" i="1"/>
  <c r="N2883" i="1"/>
  <c r="O2883" i="1"/>
  <c r="P2883" i="1"/>
  <c r="M2884" i="1"/>
  <c r="N2884" i="1"/>
  <c r="O2884" i="1"/>
  <c r="P2884" i="1"/>
  <c r="M2885" i="1"/>
  <c r="N2885" i="1"/>
  <c r="O2885" i="1"/>
  <c r="P2885" i="1"/>
  <c r="M2886" i="1"/>
  <c r="N2886" i="1"/>
  <c r="O2886" i="1"/>
  <c r="P2886" i="1"/>
  <c r="M2887" i="1"/>
  <c r="N2887" i="1"/>
  <c r="O2887" i="1"/>
  <c r="P2887" i="1"/>
  <c r="M2888" i="1"/>
  <c r="N2888" i="1"/>
  <c r="O2888" i="1"/>
  <c r="P2888" i="1"/>
  <c r="M2889" i="1"/>
  <c r="N2889" i="1"/>
  <c r="O2889" i="1"/>
  <c r="P2889" i="1"/>
  <c r="M2890" i="1"/>
  <c r="N2890" i="1"/>
  <c r="O2890" i="1"/>
  <c r="P2890" i="1"/>
  <c r="M2891" i="1"/>
  <c r="N2891" i="1"/>
  <c r="O2891" i="1"/>
  <c r="P2891" i="1"/>
  <c r="M2892" i="1"/>
  <c r="N2892" i="1"/>
  <c r="O2892" i="1"/>
  <c r="P2892" i="1"/>
  <c r="M2893" i="1"/>
  <c r="N2893" i="1"/>
  <c r="O2893" i="1"/>
  <c r="P2893" i="1"/>
  <c r="M2894" i="1"/>
  <c r="N2894" i="1"/>
  <c r="O2894" i="1"/>
  <c r="P2894" i="1"/>
  <c r="M2895" i="1"/>
  <c r="N2895" i="1"/>
  <c r="O2895" i="1"/>
  <c r="P2895" i="1"/>
  <c r="M2896" i="1"/>
  <c r="N2896" i="1"/>
  <c r="O2896" i="1"/>
  <c r="P2896" i="1"/>
  <c r="M2897" i="1"/>
  <c r="N2897" i="1"/>
  <c r="O2897" i="1"/>
  <c r="P2897" i="1"/>
  <c r="M2898" i="1"/>
  <c r="N2898" i="1"/>
  <c r="O2898" i="1"/>
  <c r="P2898" i="1"/>
  <c r="M2899" i="1"/>
  <c r="N2899" i="1"/>
  <c r="O2899" i="1"/>
  <c r="P2899" i="1"/>
  <c r="M2900" i="1"/>
  <c r="N2900" i="1"/>
  <c r="O2900" i="1"/>
  <c r="P2900" i="1"/>
  <c r="M2901" i="1"/>
  <c r="N2901" i="1"/>
  <c r="O2901" i="1"/>
  <c r="P2901" i="1"/>
  <c r="M2902" i="1"/>
  <c r="N2902" i="1"/>
  <c r="O2902" i="1"/>
  <c r="P2902" i="1"/>
  <c r="M2903" i="1"/>
  <c r="N2903" i="1"/>
  <c r="O2903" i="1"/>
  <c r="P2903" i="1"/>
  <c r="M2904" i="1"/>
  <c r="N2904" i="1"/>
  <c r="O2904" i="1"/>
  <c r="P2904" i="1"/>
  <c r="M2905" i="1"/>
  <c r="N2905" i="1"/>
  <c r="O2905" i="1"/>
  <c r="P2905" i="1"/>
  <c r="M2906" i="1"/>
  <c r="N2906" i="1"/>
  <c r="O2906" i="1"/>
  <c r="P2906" i="1"/>
  <c r="M2907" i="1"/>
  <c r="N2907" i="1"/>
  <c r="O2907" i="1"/>
  <c r="P2907" i="1"/>
  <c r="M2908" i="1"/>
  <c r="N2908" i="1"/>
  <c r="O2908" i="1"/>
  <c r="P2908" i="1"/>
  <c r="M2909" i="1"/>
  <c r="N2909" i="1"/>
  <c r="O2909" i="1"/>
  <c r="P2909" i="1"/>
  <c r="M2910" i="1"/>
  <c r="N2910" i="1"/>
  <c r="O2910" i="1"/>
  <c r="P2910" i="1"/>
  <c r="M2911" i="1"/>
  <c r="N2911" i="1"/>
  <c r="O2911" i="1"/>
  <c r="P2911" i="1"/>
  <c r="M2912" i="1"/>
  <c r="N2912" i="1"/>
  <c r="O2912" i="1"/>
  <c r="P2912" i="1"/>
  <c r="M2913" i="1"/>
  <c r="N2913" i="1"/>
  <c r="O2913" i="1"/>
  <c r="P2913" i="1"/>
  <c r="M2914" i="1"/>
  <c r="N2914" i="1"/>
  <c r="O2914" i="1"/>
  <c r="P2914" i="1"/>
  <c r="M2915" i="1"/>
  <c r="N2915" i="1"/>
  <c r="O2915" i="1"/>
  <c r="P2915" i="1"/>
  <c r="M2916" i="1"/>
  <c r="N2916" i="1"/>
  <c r="O2916" i="1"/>
  <c r="P2916" i="1"/>
  <c r="M2917" i="1"/>
  <c r="N2917" i="1"/>
  <c r="O2917" i="1"/>
  <c r="P2917" i="1"/>
  <c r="M2918" i="1"/>
  <c r="N2918" i="1"/>
  <c r="O2918" i="1"/>
  <c r="P2918" i="1"/>
  <c r="M2919" i="1"/>
  <c r="N2919" i="1"/>
  <c r="O2919" i="1"/>
  <c r="P2919" i="1"/>
  <c r="M2920" i="1"/>
  <c r="N2920" i="1"/>
  <c r="O2920" i="1"/>
  <c r="P2920" i="1"/>
  <c r="M2921" i="1"/>
  <c r="N2921" i="1"/>
  <c r="O2921" i="1"/>
  <c r="P2921" i="1"/>
  <c r="M2922" i="1"/>
  <c r="N2922" i="1"/>
  <c r="O2922" i="1"/>
  <c r="P2922" i="1"/>
  <c r="M2923" i="1"/>
  <c r="N2923" i="1"/>
  <c r="O2923" i="1"/>
  <c r="P2923" i="1"/>
  <c r="M2924" i="1"/>
  <c r="N2924" i="1"/>
  <c r="O2924" i="1"/>
  <c r="P2924" i="1"/>
  <c r="M2925" i="1"/>
  <c r="N2925" i="1"/>
  <c r="O2925" i="1"/>
  <c r="P2925" i="1"/>
  <c r="M2926" i="1"/>
  <c r="N2926" i="1"/>
  <c r="O2926" i="1"/>
  <c r="P2926" i="1"/>
  <c r="M2927" i="1"/>
  <c r="N2927" i="1"/>
  <c r="O2927" i="1"/>
  <c r="P2927" i="1"/>
  <c r="M2928" i="1"/>
  <c r="N2928" i="1"/>
  <c r="O2928" i="1"/>
  <c r="P2928" i="1"/>
  <c r="M2929" i="1"/>
  <c r="N2929" i="1"/>
  <c r="O2929" i="1"/>
  <c r="P2929" i="1"/>
  <c r="M2930" i="1"/>
  <c r="N2930" i="1"/>
  <c r="O2930" i="1"/>
  <c r="P2930" i="1"/>
  <c r="M2931" i="1"/>
  <c r="N2931" i="1"/>
  <c r="O2931" i="1"/>
  <c r="P2931" i="1"/>
  <c r="M2932" i="1"/>
  <c r="N2932" i="1"/>
  <c r="O2932" i="1"/>
  <c r="P2932" i="1"/>
  <c r="M2933" i="1"/>
  <c r="N2933" i="1"/>
  <c r="O2933" i="1"/>
  <c r="P2933" i="1"/>
  <c r="M2934" i="1"/>
  <c r="N2934" i="1"/>
  <c r="O2934" i="1"/>
  <c r="P2934" i="1"/>
  <c r="M2935" i="1"/>
  <c r="N2935" i="1"/>
  <c r="O2935" i="1"/>
  <c r="P2935" i="1"/>
  <c r="M2936" i="1"/>
  <c r="N2936" i="1"/>
  <c r="O2936" i="1"/>
  <c r="P2936" i="1"/>
  <c r="M2937" i="1"/>
  <c r="N2937" i="1"/>
  <c r="O2937" i="1"/>
  <c r="P2937" i="1"/>
  <c r="M2938" i="1"/>
  <c r="N2938" i="1"/>
  <c r="O2938" i="1"/>
  <c r="P2938" i="1"/>
  <c r="M2939" i="1"/>
  <c r="N2939" i="1"/>
  <c r="O2939" i="1"/>
  <c r="P2939" i="1"/>
  <c r="M2940" i="1"/>
  <c r="N2940" i="1"/>
  <c r="O2940" i="1"/>
  <c r="P2940" i="1"/>
  <c r="M2941" i="1"/>
  <c r="N2941" i="1"/>
  <c r="O2941" i="1"/>
  <c r="P2941" i="1"/>
  <c r="M2942" i="1"/>
  <c r="N2942" i="1"/>
  <c r="O2942" i="1"/>
  <c r="P2942" i="1"/>
  <c r="M2943" i="1"/>
  <c r="N2943" i="1"/>
  <c r="O2943" i="1"/>
  <c r="P2943" i="1"/>
  <c r="M2944" i="1"/>
  <c r="N2944" i="1"/>
  <c r="O2944" i="1"/>
  <c r="P2944" i="1"/>
  <c r="M2945" i="1"/>
  <c r="N2945" i="1"/>
  <c r="O2945" i="1"/>
  <c r="P2945" i="1"/>
  <c r="M2946" i="1"/>
  <c r="N2946" i="1"/>
  <c r="O2946" i="1"/>
  <c r="P2946" i="1"/>
  <c r="M2947" i="1"/>
  <c r="N2947" i="1"/>
  <c r="O2947" i="1"/>
  <c r="P2947" i="1"/>
  <c r="M2948" i="1"/>
  <c r="N2948" i="1"/>
  <c r="O2948" i="1"/>
  <c r="P2948" i="1"/>
  <c r="M2949" i="1"/>
  <c r="N2949" i="1"/>
  <c r="O2949" i="1"/>
  <c r="P2949" i="1"/>
  <c r="M2950" i="1"/>
  <c r="N2950" i="1"/>
  <c r="O2950" i="1"/>
  <c r="P2950" i="1"/>
  <c r="M2951" i="1"/>
  <c r="N2951" i="1"/>
  <c r="O2951" i="1"/>
  <c r="P2951" i="1"/>
  <c r="M2952" i="1"/>
  <c r="N2952" i="1"/>
  <c r="O2952" i="1"/>
  <c r="P2952" i="1"/>
  <c r="M2953" i="1"/>
  <c r="N2953" i="1"/>
  <c r="O2953" i="1"/>
  <c r="P2953" i="1"/>
  <c r="M2954" i="1"/>
  <c r="N2954" i="1"/>
  <c r="O2954" i="1"/>
  <c r="P2954" i="1"/>
  <c r="M2955" i="1"/>
  <c r="N2955" i="1"/>
  <c r="O2955" i="1"/>
  <c r="P2955" i="1"/>
  <c r="M2956" i="1"/>
  <c r="N2956" i="1"/>
  <c r="O2956" i="1"/>
  <c r="P2956" i="1"/>
  <c r="M2957" i="1"/>
  <c r="N2957" i="1"/>
  <c r="O2957" i="1"/>
  <c r="P2957" i="1"/>
  <c r="M2958" i="1"/>
  <c r="N2958" i="1"/>
  <c r="O2958" i="1"/>
  <c r="P2958" i="1"/>
  <c r="M2959" i="1"/>
  <c r="N2959" i="1"/>
  <c r="O2959" i="1"/>
  <c r="P2959" i="1"/>
  <c r="M2960" i="1"/>
  <c r="N2960" i="1"/>
  <c r="O2960" i="1"/>
  <c r="P2960" i="1"/>
  <c r="M2961" i="1"/>
  <c r="N2961" i="1"/>
  <c r="O2961" i="1"/>
  <c r="P2961" i="1"/>
  <c r="M2962" i="1"/>
  <c r="N2962" i="1"/>
  <c r="O2962" i="1"/>
  <c r="P2962" i="1"/>
  <c r="M2963" i="1"/>
  <c r="N2963" i="1"/>
  <c r="O2963" i="1"/>
  <c r="P2963" i="1"/>
  <c r="M2964" i="1"/>
  <c r="N2964" i="1"/>
  <c r="O2964" i="1"/>
  <c r="P2964" i="1"/>
  <c r="M2965" i="1"/>
  <c r="N2965" i="1"/>
  <c r="O2965" i="1"/>
  <c r="P2965" i="1"/>
  <c r="M2966" i="1"/>
  <c r="N2966" i="1"/>
  <c r="O2966" i="1"/>
  <c r="P2966" i="1"/>
  <c r="M2967" i="1"/>
  <c r="N2967" i="1"/>
  <c r="O2967" i="1"/>
  <c r="P2967" i="1"/>
  <c r="M2968" i="1"/>
  <c r="N2968" i="1"/>
  <c r="O2968" i="1"/>
  <c r="P2968" i="1"/>
  <c r="M2969" i="1"/>
  <c r="N2969" i="1"/>
  <c r="O2969" i="1"/>
  <c r="P2969" i="1"/>
  <c r="M2970" i="1"/>
  <c r="N2970" i="1"/>
  <c r="O2970" i="1"/>
  <c r="P2970" i="1"/>
  <c r="M2971" i="1"/>
  <c r="N2971" i="1"/>
  <c r="O2971" i="1"/>
  <c r="P2971" i="1"/>
  <c r="M2972" i="1"/>
  <c r="N2972" i="1"/>
  <c r="O2972" i="1"/>
  <c r="P2972" i="1"/>
  <c r="M2973" i="1"/>
  <c r="N2973" i="1"/>
  <c r="O2973" i="1"/>
  <c r="P2973" i="1"/>
  <c r="M2974" i="1"/>
  <c r="N2974" i="1"/>
  <c r="O2974" i="1"/>
  <c r="P2974" i="1"/>
  <c r="M2975" i="1"/>
  <c r="N2975" i="1"/>
  <c r="O2975" i="1"/>
  <c r="P2975" i="1"/>
  <c r="M2976" i="1"/>
  <c r="N2976" i="1"/>
  <c r="O2976" i="1"/>
  <c r="P2976" i="1"/>
  <c r="M2977" i="1"/>
  <c r="N2977" i="1"/>
  <c r="O2977" i="1"/>
  <c r="P2977" i="1"/>
  <c r="M2978" i="1"/>
  <c r="N2978" i="1"/>
  <c r="O2978" i="1"/>
  <c r="P2978" i="1"/>
  <c r="M2979" i="1"/>
  <c r="N2979" i="1"/>
  <c r="O2979" i="1"/>
  <c r="P2979" i="1"/>
  <c r="M2980" i="1"/>
  <c r="N2980" i="1"/>
  <c r="O2980" i="1"/>
  <c r="P2980" i="1"/>
  <c r="M2981" i="1"/>
  <c r="N2981" i="1"/>
  <c r="O2981" i="1"/>
  <c r="P2981" i="1"/>
  <c r="M2982" i="1"/>
  <c r="N2982" i="1"/>
  <c r="O2982" i="1"/>
  <c r="P2982" i="1"/>
  <c r="M2983" i="1"/>
  <c r="N2983" i="1"/>
  <c r="O2983" i="1"/>
  <c r="P2983" i="1"/>
  <c r="M2984" i="1"/>
  <c r="N2984" i="1"/>
  <c r="O2984" i="1"/>
  <c r="P2984" i="1"/>
  <c r="M2985" i="1"/>
  <c r="N2985" i="1"/>
  <c r="O2985" i="1"/>
  <c r="P2985" i="1"/>
  <c r="M2986" i="1"/>
  <c r="N2986" i="1"/>
  <c r="O2986" i="1"/>
  <c r="P2986" i="1"/>
  <c r="M2987" i="1"/>
  <c r="N2987" i="1"/>
  <c r="O2987" i="1"/>
  <c r="P2987" i="1"/>
  <c r="M2988" i="1"/>
  <c r="N2988" i="1"/>
  <c r="O2988" i="1"/>
  <c r="P2988" i="1"/>
  <c r="M2989" i="1"/>
  <c r="N2989" i="1"/>
  <c r="O2989" i="1"/>
  <c r="P2989" i="1"/>
  <c r="M2990" i="1"/>
  <c r="N2990" i="1"/>
  <c r="O2990" i="1"/>
  <c r="P2990" i="1"/>
  <c r="M2991" i="1"/>
  <c r="N2991" i="1"/>
  <c r="O2991" i="1"/>
  <c r="P2991" i="1"/>
  <c r="M2992" i="1"/>
  <c r="N2992" i="1"/>
  <c r="O2992" i="1"/>
  <c r="P2992" i="1"/>
  <c r="M2993" i="1"/>
  <c r="N2993" i="1"/>
  <c r="O2993" i="1"/>
  <c r="P2993" i="1"/>
  <c r="M2994" i="1"/>
  <c r="N2994" i="1"/>
  <c r="O2994" i="1"/>
  <c r="P2994" i="1"/>
  <c r="M2995" i="1"/>
  <c r="N2995" i="1"/>
  <c r="O2995" i="1"/>
  <c r="P2995" i="1"/>
  <c r="M2996" i="1"/>
  <c r="N2996" i="1"/>
  <c r="O2996" i="1"/>
  <c r="P2996" i="1"/>
  <c r="M2997" i="1"/>
  <c r="N2997" i="1"/>
  <c r="O2997" i="1"/>
  <c r="P2997" i="1"/>
  <c r="M2998" i="1"/>
  <c r="N2998" i="1"/>
  <c r="O2998" i="1"/>
  <c r="P2998" i="1"/>
  <c r="M2999" i="1"/>
  <c r="N2999" i="1"/>
  <c r="O2999" i="1"/>
  <c r="P2999" i="1"/>
  <c r="M3000" i="1"/>
  <c r="N3000" i="1"/>
  <c r="O3000" i="1"/>
  <c r="P3000" i="1"/>
  <c r="M3001" i="1"/>
  <c r="N3001" i="1"/>
  <c r="O3001" i="1"/>
  <c r="P3001" i="1"/>
  <c r="M3002" i="1"/>
  <c r="N3002" i="1"/>
  <c r="O3002" i="1"/>
  <c r="P3002" i="1"/>
  <c r="M3003" i="1"/>
  <c r="N3003" i="1"/>
  <c r="O3003" i="1"/>
  <c r="P3003" i="1"/>
  <c r="M3004" i="1"/>
  <c r="N3004" i="1"/>
  <c r="O3004" i="1"/>
  <c r="P3004" i="1"/>
  <c r="M3005" i="1"/>
  <c r="N3005" i="1"/>
  <c r="O3005" i="1"/>
  <c r="P3005" i="1"/>
  <c r="M3006" i="1"/>
  <c r="N3006" i="1"/>
  <c r="O3006" i="1"/>
  <c r="P3006" i="1"/>
  <c r="M3007" i="1"/>
  <c r="N3007" i="1"/>
  <c r="O3007" i="1"/>
  <c r="P3007" i="1"/>
  <c r="M3008" i="1"/>
  <c r="N3008" i="1"/>
  <c r="O3008" i="1"/>
  <c r="P3008" i="1"/>
  <c r="M3009" i="1"/>
  <c r="N3009" i="1"/>
  <c r="O3009" i="1"/>
  <c r="P3009" i="1"/>
  <c r="M3010" i="1"/>
  <c r="N3010" i="1"/>
  <c r="O3010" i="1"/>
  <c r="P3010" i="1"/>
  <c r="M3011" i="1"/>
  <c r="N3011" i="1"/>
  <c r="O3011" i="1"/>
  <c r="P3011" i="1"/>
  <c r="M3012" i="1"/>
  <c r="N3012" i="1"/>
  <c r="O3012" i="1"/>
  <c r="P3012" i="1"/>
  <c r="M3013" i="1"/>
  <c r="N3013" i="1"/>
  <c r="O3013" i="1"/>
  <c r="P3013" i="1"/>
  <c r="M3014" i="1"/>
  <c r="N3014" i="1"/>
  <c r="O3014" i="1"/>
  <c r="P3014" i="1"/>
  <c r="M3015" i="1"/>
  <c r="N3015" i="1"/>
  <c r="O3015" i="1"/>
  <c r="P3015" i="1"/>
  <c r="M3016" i="1"/>
  <c r="N3016" i="1"/>
  <c r="O3016" i="1"/>
  <c r="P3016" i="1"/>
  <c r="M3017" i="1"/>
  <c r="N3017" i="1"/>
  <c r="O3017" i="1"/>
  <c r="P3017" i="1"/>
  <c r="M3018" i="1"/>
  <c r="N3018" i="1"/>
  <c r="O3018" i="1"/>
  <c r="P3018" i="1"/>
  <c r="M3019" i="1"/>
  <c r="N3019" i="1"/>
  <c r="O3019" i="1"/>
  <c r="P3019" i="1"/>
  <c r="M3020" i="1"/>
  <c r="N3020" i="1"/>
  <c r="O3020" i="1"/>
  <c r="P3020" i="1"/>
  <c r="M3021" i="1"/>
  <c r="N3021" i="1"/>
  <c r="O3021" i="1"/>
  <c r="P3021" i="1"/>
  <c r="M3022" i="1"/>
  <c r="N3022" i="1"/>
  <c r="O3022" i="1"/>
  <c r="P3022" i="1"/>
  <c r="M3023" i="1"/>
  <c r="N3023" i="1"/>
  <c r="O3023" i="1"/>
  <c r="P3023" i="1"/>
  <c r="M3024" i="1"/>
  <c r="N3024" i="1"/>
  <c r="O3024" i="1"/>
  <c r="P3024" i="1"/>
  <c r="M3025" i="1"/>
  <c r="N3025" i="1"/>
  <c r="O3025" i="1"/>
  <c r="P3025" i="1"/>
  <c r="M3026" i="1"/>
  <c r="N3026" i="1"/>
  <c r="O3026" i="1"/>
  <c r="P3026" i="1"/>
  <c r="M3027" i="1"/>
  <c r="N3027" i="1"/>
  <c r="O3027" i="1"/>
  <c r="P3027" i="1"/>
  <c r="M3028" i="1"/>
  <c r="N3028" i="1"/>
  <c r="O3028" i="1"/>
  <c r="P3028" i="1"/>
  <c r="M3029" i="1"/>
  <c r="N3029" i="1"/>
  <c r="O3029" i="1"/>
  <c r="P3029" i="1"/>
  <c r="M3030" i="1"/>
  <c r="N3030" i="1"/>
  <c r="O3030" i="1"/>
  <c r="P3030" i="1"/>
  <c r="M3031" i="1"/>
  <c r="N3031" i="1"/>
  <c r="O3031" i="1"/>
  <c r="P3031" i="1"/>
  <c r="M3032" i="1"/>
  <c r="N3032" i="1"/>
  <c r="O3032" i="1"/>
  <c r="P3032" i="1"/>
  <c r="M3033" i="1"/>
  <c r="N3033" i="1"/>
  <c r="O3033" i="1"/>
  <c r="P3033" i="1"/>
  <c r="M3034" i="1"/>
  <c r="N3034" i="1"/>
  <c r="O3034" i="1"/>
  <c r="P3034" i="1"/>
  <c r="M3035" i="1"/>
  <c r="N3035" i="1"/>
  <c r="O3035" i="1"/>
  <c r="P3035" i="1"/>
  <c r="M3036" i="1"/>
  <c r="N3036" i="1"/>
  <c r="O3036" i="1"/>
  <c r="P3036" i="1"/>
  <c r="M3037" i="1"/>
  <c r="N3037" i="1"/>
  <c r="O3037" i="1"/>
  <c r="P3037" i="1"/>
  <c r="M3038" i="1"/>
  <c r="N3038" i="1"/>
  <c r="O3038" i="1"/>
  <c r="P3038" i="1"/>
  <c r="M3039" i="1"/>
  <c r="N3039" i="1"/>
  <c r="O3039" i="1"/>
  <c r="P3039" i="1"/>
  <c r="M3040" i="1"/>
  <c r="N3040" i="1"/>
  <c r="O3040" i="1"/>
  <c r="P3040" i="1"/>
  <c r="M3041" i="1"/>
  <c r="N3041" i="1"/>
  <c r="O3041" i="1"/>
  <c r="P3041" i="1"/>
  <c r="M3042" i="1"/>
  <c r="N3042" i="1"/>
  <c r="O3042" i="1"/>
  <c r="P3042" i="1"/>
  <c r="M3043" i="1"/>
  <c r="N3043" i="1"/>
  <c r="O3043" i="1"/>
  <c r="P3043" i="1"/>
  <c r="M3044" i="1"/>
  <c r="N3044" i="1"/>
  <c r="O3044" i="1"/>
  <c r="P3044" i="1"/>
  <c r="M3045" i="1"/>
  <c r="N3045" i="1"/>
  <c r="O3045" i="1"/>
  <c r="P3045" i="1"/>
  <c r="M3046" i="1"/>
  <c r="N3046" i="1"/>
  <c r="O3046" i="1"/>
  <c r="P3046" i="1"/>
  <c r="M3047" i="1"/>
  <c r="N3047" i="1"/>
  <c r="O3047" i="1"/>
  <c r="P3047" i="1"/>
  <c r="M3048" i="1"/>
  <c r="N3048" i="1"/>
  <c r="O3048" i="1"/>
  <c r="P3048" i="1"/>
  <c r="M3049" i="1"/>
  <c r="N3049" i="1"/>
  <c r="O3049" i="1"/>
  <c r="P3049" i="1"/>
  <c r="M3050" i="1"/>
  <c r="N3050" i="1"/>
  <c r="O3050" i="1"/>
  <c r="P3050" i="1"/>
  <c r="M3051" i="1"/>
  <c r="N3051" i="1"/>
  <c r="O3051" i="1"/>
  <c r="P3051" i="1"/>
  <c r="M3052" i="1"/>
  <c r="N3052" i="1"/>
  <c r="O3052" i="1"/>
  <c r="P3052" i="1"/>
  <c r="M3053" i="1"/>
  <c r="N3053" i="1"/>
  <c r="O3053" i="1"/>
  <c r="P3053" i="1"/>
  <c r="M3054" i="1"/>
  <c r="N3054" i="1"/>
  <c r="O3054" i="1"/>
  <c r="P3054" i="1"/>
  <c r="M3055" i="1"/>
  <c r="N3055" i="1"/>
  <c r="O3055" i="1"/>
  <c r="P3055" i="1"/>
  <c r="M3056" i="1"/>
  <c r="N3056" i="1"/>
  <c r="O3056" i="1"/>
  <c r="P3056" i="1"/>
  <c r="M3057" i="1"/>
  <c r="N3057" i="1"/>
  <c r="O3057" i="1"/>
  <c r="P3057" i="1"/>
  <c r="M3058" i="1"/>
  <c r="N3058" i="1"/>
  <c r="O3058" i="1"/>
  <c r="P3058" i="1"/>
  <c r="M3059" i="1"/>
  <c r="N3059" i="1"/>
  <c r="O3059" i="1"/>
  <c r="P3059" i="1"/>
  <c r="M3060" i="1"/>
  <c r="N3060" i="1"/>
  <c r="O3060" i="1"/>
  <c r="P3060" i="1"/>
  <c r="M3061" i="1"/>
  <c r="N3061" i="1"/>
  <c r="O3061" i="1"/>
  <c r="P3061" i="1"/>
  <c r="M3062" i="1"/>
  <c r="N3062" i="1"/>
  <c r="O3062" i="1"/>
  <c r="P3062" i="1"/>
  <c r="M3063" i="1"/>
  <c r="N3063" i="1"/>
  <c r="O3063" i="1"/>
  <c r="P3063" i="1"/>
  <c r="M3064" i="1"/>
  <c r="N3064" i="1"/>
  <c r="O3064" i="1"/>
  <c r="P3064" i="1"/>
  <c r="M3065" i="1"/>
  <c r="N3065" i="1"/>
  <c r="O3065" i="1"/>
  <c r="P3065" i="1"/>
  <c r="M3066" i="1"/>
  <c r="N3066" i="1"/>
  <c r="O3066" i="1"/>
  <c r="P3066" i="1"/>
  <c r="M3067" i="1"/>
  <c r="N3067" i="1"/>
  <c r="O3067" i="1"/>
  <c r="P3067" i="1"/>
  <c r="M3068" i="1"/>
  <c r="N3068" i="1"/>
  <c r="O3068" i="1"/>
  <c r="P3068" i="1"/>
  <c r="M3069" i="1"/>
  <c r="N3069" i="1"/>
  <c r="O3069" i="1"/>
  <c r="P3069" i="1"/>
  <c r="M3070" i="1"/>
  <c r="N3070" i="1"/>
  <c r="O3070" i="1"/>
  <c r="P3070" i="1"/>
  <c r="M3071" i="1"/>
  <c r="N3071" i="1"/>
  <c r="O3071" i="1"/>
  <c r="P3071" i="1"/>
  <c r="M3072" i="1"/>
  <c r="N3072" i="1"/>
  <c r="O3072" i="1"/>
  <c r="P3072" i="1"/>
  <c r="M3073" i="1"/>
  <c r="N3073" i="1"/>
  <c r="O3073" i="1"/>
  <c r="P3073" i="1"/>
  <c r="M3074" i="1"/>
  <c r="N3074" i="1"/>
  <c r="O3074" i="1"/>
  <c r="P3074" i="1"/>
  <c r="M3075" i="1"/>
  <c r="N3075" i="1"/>
  <c r="O3075" i="1"/>
  <c r="P3075" i="1"/>
  <c r="M3076" i="1"/>
  <c r="N3076" i="1"/>
  <c r="O3076" i="1"/>
  <c r="P3076" i="1"/>
  <c r="M3077" i="1"/>
  <c r="N3077" i="1"/>
  <c r="O3077" i="1"/>
  <c r="P3077" i="1"/>
  <c r="M3078" i="1"/>
  <c r="N3078" i="1"/>
  <c r="O3078" i="1"/>
  <c r="P3078" i="1"/>
  <c r="M3079" i="1"/>
  <c r="N3079" i="1"/>
  <c r="O3079" i="1"/>
  <c r="P3079" i="1"/>
  <c r="M3080" i="1"/>
  <c r="N3080" i="1"/>
  <c r="O3080" i="1"/>
  <c r="P3080" i="1"/>
  <c r="M3081" i="1"/>
  <c r="N3081" i="1"/>
  <c r="O3081" i="1"/>
  <c r="P3081" i="1"/>
  <c r="M3082" i="1"/>
  <c r="N3082" i="1"/>
  <c r="O3082" i="1"/>
  <c r="P3082" i="1"/>
  <c r="M3083" i="1"/>
  <c r="N3083" i="1"/>
  <c r="O3083" i="1"/>
  <c r="P3083" i="1"/>
  <c r="M3084" i="1"/>
  <c r="N3084" i="1"/>
  <c r="O3084" i="1"/>
  <c r="P3084" i="1"/>
  <c r="M3085" i="1"/>
  <c r="N3085" i="1"/>
  <c r="O3085" i="1"/>
  <c r="P3085" i="1"/>
  <c r="M3086" i="1"/>
  <c r="N3086" i="1"/>
  <c r="O3086" i="1"/>
  <c r="P3086" i="1"/>
  <c r="M3087" i="1"/>
  <c r="N3087" i="1"/>
  <c r="O3087" i="1"/>
  <c r="P3087" i="1"/>
  <c r="M3088" i="1"/>
  <c r="N3088" i="1"/>
  <c r="O3088" i="1"/>
  <c r="P3088" i="1"/>
  <c r="M3089" i="1"/>
  <c r="N3089" i="1"/>
  <c r="O3089" i="1"/>
  <c r="P3089" i="1"/>
  <c r="M3090" i="1"/>
  <c r="N3090" i="1"/>
  <c r="O3090" i="1"/>
  <c r="P3090" i="1"/>
  <c r="M3091" i="1"/>
  <c r="N3091" i="1"/>
  <c r="O3091" i="1"/>
  <c r="P3091" i="1"/>
  <c r="M3092" i="1"/>
  <c r="N3092" i="1"/>
  <c r="O3092" i="1"/>
  <c r="P3092" i="1"/>
  <c r="M3093" i="1"/>
  <c r="N3093" i="1"/>
  <c r="O3093" i="1"/>
  <c r="P3093" i="1"/>
  <c r="M3094" i="1"/>
  <c r="N3094" i="1"/>
  <c r="O3094" i="1"/>
  <c r="P3094" i="1"/>
  <c r="M3095" i="1"/>
  <c r="N3095" i="1"/>
  <c r="O3095" i="1"/>
  <c r="P3095" i="1"/>
  <c r="M3096" i="1"/>
  <c r="N3096" i="1"/>
  <c r="O3096" i="1"/>
  <c r="P3096" i="1"/>
  <c r="M3097" i="1"/>
  <c r="N3097" i="1"/>
  <c r="O3097" i="1"/>
  <c r="P3097" i="1"/>
  <c r="M3098" i="1"/>
  <c r="N3098" i="1"/>
  <c r="O3098" i="1"/>
  <c r="P3098" i="1"/>
  <c r="M3099" i="1"/>
  <c r="N3099" i="1"/>
  <c r="O3099" i="1"/>
  <c r="P3099" i="1"/>
  <c r="M3100" i="1"/>
  <c r="N3100" i="1"/>
  <c r="O3100" i="1"/>
  <c r="P3100" i="1"/>
  <c r="M3101" i="1"/>
  <c r="N3101" i="1"/>
  <c r="O3101" i="1"/>
  <c r="P3101" i="1"/>
  <c r="M3102" i="1"/>
  <c r="N3102" i="1"/>
  <c r="O3102" i="1"/>
  <c r="P3102" i="1"/>
  <c r="M3103" i="1"/>
  <c r="N3103" i="1"/>
  <c r="O3103" i="1"/>
  <c r="P3103" i="1"/>
  <c r="M3104" i="1"/>
  <c r="N3104" i="1"/>
  <c r="O3104" i="1"/>
  <c r="P3104" i="1"/>
  <c r="M3105" i="1"/>
  <c r="N3105" i="1"/>
  <c r="O3105" i="1"/>
  <c r="P3105" i="1"/>
  <c r="M3106" i="1"/>
  <c r="N3106" i="1"/>
  <c r="O3106" i="1"/>
  <c r="P3106" i="1"/>
  <c r="M3107" i="1"/>
  <c r="N3107" i="1"/>
  <c r="O3107" i="1"/>
  <c r="P3107" i="1"/>
  <c r="M3108" i="1"/>
  <c r="N3108" i="1"/>
  <c r="O3108" i="1"/>
  <c r="P3108" i="1"/>
  <c r="M3109" i="1"/>
  <c r="N3109" i="1"/>
  <c r="O3109" i="1"/>
  <c r="P3109" i="1"/>
  <c r="M3110" i="1"/>
  <c r="N3110" i="1"/>
  <c r="O3110" i="1"/>
  <c r="P3110" i="1"/>
  <c r="M3111" i="1"/>
  <c r="N3111" i="1"/>
  <c r="O3111" i="1"/>
  <c r="P3111" i="1"/>
  <c r="M3112" i="1"/>
  <c r="N3112" i="1"/>
  <c r="O3112" i="1"/>
  <c r="P3112" i="1"/>
  <c r="M3113" i="1"/>
  <c r="N3113" i="1"/>
  <c r="O3113" i="1"/>
  <c r="P3113" i="1"/>
  <c r="M3114" i="1"/>
  <c r="N3114" i="1"/>
  <c r="O3114" i="1"/>
  <c r="P3114" i="1"/>
  <c r="M3115" i="1"/>
  <c r="N3115" i="1"/>
  <c r="O3115" i="1"/>
  <c r="P3115" i="1"/>
  <c r="M3116" i="1"/>
  <c r="N3116" i="1"/>
  <c r="O3116" i="1"/>
  <c r="P3116" i="1"/>
  <c r="M3117" i="1"/>
  <c r="N3117" i="1"/>
  <c r="O3117" i="1"/>
  <c r="P3117" i="1"/>
  <c r="M3118" i="1"/>
  <c r="N3118" i="1"/>
  <c r="O3118" i="1"/>
  <c r="P3118" i="1"/>
  <c r="M3119" i="1"/>
  <c r="N3119" i="1"/>
  <c r="O3119" i="1"/>
  <c r="P3119" i="1"/>
  <c r="M3120" i="1"/>
  <c r="N3120" i="1"/>
  <c r="O3120" i="1"/>
  <c r="P3120" i="1"/>
  <c r="M3121" i="1"/>
  <c r="N3121" i="1"/>
  <c r="O3121" i="1"/>
  <c r="P3121" i="1"/>
  <c r="M3122" i="1"/>
  <c r="N3122" i="1"/>
  <c r="O3122" i="1"/>
  <c r="P3122" i="1"/>
  <c r="M3123" i="1"/>
  <c r="N3123" i="1"/>
  <c r="O3123" i="1"/>
  <c r="P3123" i="1"/>
  <c r="M3124" i="1"/>
  <c r="N3124" i="1"/>
  <c r="O3124" i="1"/>
  <c r="P3124" i="1"/>
  <c r="M3125" i="1"/>
  <c r="N3125" i="1"/>
  <c r="O3125" i="1"/>
  <c r="P3125" i="1"/>
  <c r="M3126" i="1"/>
  <c r="N3126" i="1"/>
  <c r="O3126" i="1"/>
  <c r="P3126" i="1"/>
  <c r="M3127" i="1"/>
  <c r="N3127" i="1"/>
  <c r="O3127" i="1"/>
  <c r="P3127" i="1"/>
  <c r="M3128" i="1"/>
  <c r="N3128" i="1"/>
  <c r="O3128" i="1"/>
  <c r="P3128" i="1"/>
  <c r="M3129" i="1"/>
  <c r="N3129" i="1"/>
  <c r="O3129" i="1"/>
  <c r="P3129" i="1"/>
  <c r="M3130" i="1"/>
  <c r="N3130" i="1"/>
  <c r="O3130" i="1"/>
  <c r="P3130" i="1"/>
  <c r="M3131" i="1"/>
  <c r="N3131" i="1"/>
  <c r="O3131" i="1"/>
  <c r="P3131" i="1"/>
  <c r="M3132" i="1"/>
  <c r="N3132" i="1"/>
  <c r="O3132" i="1"/>
  <c r="P3132" i="1"/>
  <c r="M3133" i="1"/>
  <c r="N3133" i="1"/>
  <c r="O3133" i="1"/>
  <c r="P3133" i="1"/>
  <c r="M3134" i="1"/>
  <c r="N3134" i="1"/>
  <c r="O3134" i="1"/>
  <c r="P3134" i="1"/>
  <c r="M3135" i="1"/>
  <c r="N3135" i="1"/>
  <c r="O3135" i="1"/>
  <c r="P3135" i="1"/>
  <c r="M3136" i="1"/>
  <c r="N3136" i="1"/>
  <c r="O3136" i="1"/>
  <c r="P3136" i="1"/>
  <c r="M3137" i="1"/>
  <c r="N3137" i="1"/>
  <c r="O3137" i="1"/>
  <c r="P3137" i="1"/>
  <c r="M3138" i="1"/>
  <c r="N3138" i="1"/>
  <c r="O3138" i="1"/>
  <c r="P3138" i="1"/>
  <c r="M3139" i="1"/>
  <c r="N3139" i="1"/>
  <c r="O3139" i="1"/>
  <c r="P3139" i="1"/>
  <c r="M3140" i="1"/>
  <c r="N3140" i="1"/>
  <c r="O3140" i="1"/>
  <c r="P3140" i="1"/>
  <c r="M3141" i="1"/>
  <c r="N3141" i="1"/>
  <c r="O3141" i="1"/>
  <c r="P3141" i="1"/>
  <c r="M3142" i="1"/>
  <c r="N3142" i="1"/>
  <c r="O3142" i="1"/>
  <c r="P3142" i="1"/>
  <c r="M3143" i="1"/>
  <c r="N3143" i="1"/>
  <c r="O3143" i="1"/>
  <c r="P3143" i="1"/>
  <c r="M3144" i="1"/>
  <c r="N3144" i="1"/>
  <c r="O3144" i="1"/>
  <c r="P3144" i="1"/>
  <c r="M3145" i="1"/>
  <c r="N3145" i="1"/>
  <c r="O3145" i="1"/>
  <c r="P3145" i="1"/>
  <c r="M3146" i="1"/>
  <c r="N3146" i="1"/>
  <c r="O3146" i="1"/>
  <c r="P3146" i="1"/>
  <c r="M3147" i="1"/>
  <c r="N3147" i="1"/>
  <c r="O3147" i="1"/>
  <c r="P3147" i="1"/>
  <c r="M3148" i="1"/>
  <c r="N3148" i="1"/>
  <c r="O3148" i="1"/>
  <c r="P3148" i="1"/>
  <c r="M3149" i="1"/>
  <c r="N3149" i="1"/>
  <c r="O3149" i="1"/>
  <c r="P3149" i="1"/>
  <c r="M3150" i="1"/>
  <c r="N3150" i="1"/>
  <c r="O3150" i="1"/>
  <c r="P3150" i="1"/>
  <c r="M3151" i="1"/>
  <c r="N3151" i="1"/>
  <c r="O3151" i="1"/>
  <c r="P3151" i="1"/>
  <c r="M3152" i="1"/>
  <c r="N3152" i="1"/>
  <c r="O3152" i="1"/>
  <c r="P3152" i="1"/>
  <c r="M3153" i="1"/>
  <c r="N3153" i="1"/>
  <c r="O3153" i="1"/>
  <c r="P3153" i="1"/>
  <c r="M3154" i="1"/>
  <c r="N3154" i="1"/>
  <c r="O3154" i="1"/>
  <c r="P3154" i="1"/>
  <c r="M3155" i="1"/>
  <c r="N3155" i="1"/>
  <c r="O3155" i="1"/>
  <c r="P3155" i="1"/>
  <c r="M3156" i="1"/>
  <c r="N3156" i="1"/>
  <c r="O3156" i="1"/>
  <c r="P3156" i="1"/>
  <c r="M3157" i="1"/>
  <c r="N3157" i="1"/>
  <c r="O3157" i="1"/>
  <c r="P3157" i="1"/>
  <c r="M3158" i="1"/>
  <c r="N3158" i="1"/>
  <c r="O3158" i="1"/>
  <c r="P3158" i="1"/>
  <c r="M3159" i="1"/>
  <c r="N3159" i="1"/>
  <c r="O3159" i="1"/>
  <c r="P3159" i="1"/>
  <c r="M3160" i="1"/>
  <c r="N3160" i="1"/>
  <c r="O3160" i="1"/>
  <c r="P3160" i="1"/>
  <c r="M3161" i="1"/>
  <c r="N3161" i="1"/>
  <c r="O3161" i="1"/>
  <c r="P3161" i="1"/>
  <c r="M3162" i="1"/>
  <c r="N3162" i="1"/>
  <c r="O3162" i="1"/>
  <c r="P3162" i="1"/>
  <c r="M3163" i="1"/>
  <c r="N3163" i="1"/>
  <c r="O3163" i="1"/>
  <c r="P3163" i="1"/>
  <c r="M3164" i="1"/>
  <c r="N3164" i="1"/>
  <c r="O3164" i="1"/>
  <c r="P3164" i="1"/>
  <c r="M3165" i="1"/>
  <c r="N3165" i="1"/>
  <c r="O3165" i="1"/>
  <c r="P3165" i="1"/>
  <c r="M3166" i="1"/>
  <c r="N3166" i="1"/>
  <c r="O3166" i="1"/>
  <c r="P3166" i="1"/>
  <c r="M3167" i="1"/>
  <c r="N3167" i="1"/>
  <c r="O3167" i="1"/>
  <c r="P3167" i="1"/>
  <c r="M3168" i="1"/>
  <c r="N3168" i="1"/>
  <c r="O3168" i="1"/>
  <c r="P3168" i="1"/>
  <c r="M3169" i="1"/>
  <c r="N3169" i="1"/>
  <c r="O3169" i="1"/>
  <c r="P3169" i="1"/>
  <c r="M3170" i="1"/>
  <c r="N3170" i="1"/>
  <c r="O3170" i="1"/>
  <c r="P3170" i="1"/>
  <c r="M3171" i="1"/>
  <c r="N3171" i="1"/>
  <c r="O3171" i="1"/>
  <c r="P3171" i="1"/>
  <c r="M3172" i="1"/>
  <c r="N3172" i="1"/>
  <c r="O3172" i="1"/>
  <c r="P3172" i="1"/>
  <c r="M3173" i="1"/>
  <c r="N3173" i="1"/>
  <c r="O3173" i="1"/>
  <c r="P3173" i="1"/>
  <c r="M3174" i="1"/>
  <c r="N3174" i="1"/>
  <c r="O3174" i="1"/>
  <c r="P3174" i="1"/>
  <c r="M3175" i="1"/>
  <c r="N3175" i="1"/>
  <c r="O3175" i="1"/>
  <c r="P3175" i="1"/>
  <c r="M3176" i="1"/>
  <c r="N3176" i="1"/>
  <c r="O3176" i="1"/>
  <c r="P3176" i="1"/>
  <c r="M3177" i="1"/>
  <c r="N3177" i="1"/>
  <c r="O3177" i="1"/>
  <c r="P3177" i="1"/>
  <c r="M3178" i="1"/>
  <c r="N3178" i="1"/>
  <c r="O3178" i="1"/>
  <c r="P3178" i="1"/>
  <c r="M3179" i="1"/>
  <c r="N3179" i="1"/>
  <c r="O3179" i="1"/>
  <c r="P3179" i="1"/>
  <c r="M3180" i="1"/>
  <c r="N3180" i="1"/>
  <c r="O3180" i="1"/>
  <c r="P3180" i="1"/>
  <c r="M3181" i="1"/>
  <c r="N3181" i="1"/>
  <c r="O3181" i="1"/>
  <c r="P3181" i="1"/>
  <c r="M3182" i="1"/>
  <c r="N3182" i="1"/>
  <c r="O3182" i="1"/>
  <c r="P3182" i="1"/>
  <c r="M3183" i="1"/>
  <c r="N3183" i="1"/>
  <c r="O3183" i="1"/>
  <c r="P3183" i="1"/>
  <c r="M3184" i="1"/>
  <c r="N3184" i="1"/>
  <c r="O3184" i="1"/>
  <c r="P3184" i="1"/>
  <c r="M3185" i="1"/>
  <c r="N3185" i="1"/>
  <c r="O3185" i="1"/>
  <c r="P3185" i="1"/>
  <c r="M3186" i="1"/>
  <c r="N3186" i="1"/>
  <c r="O3186" i="1"/>
  <c r="P3186" i="1"/>
  <c r="M3187" i="1"/>
  <c r="N3187" i="1"/>
  <c r="O3187" i="1"/>
  <c r="P3187" i="1"/>
  <c r="M3188" i="1"/>
  <c r="N3188" i="1"/>
  <c r="O3188" i="1"/>
  <c r="P3188" i="1"/>
  <c r="M3189" i="1"/>
  <c r="N3189" i="1"/>
  <c r="O3189" i="1"/>
  <c r="P3189" i="1"/>
  <c r="M3190" i="1"/>
  <c r="N3190" i="1"/>
  <c r="O3190" i="1"/>
  <c r="P3190" i="1"/>
  <c r="M3191" i="1"/>
  <c r="N3191" i="1"/>
  <c r="O3191" i="1"/>
  <c r="P3191" i="1"/>
  <c r="M3192" i="1"/>
  <c r="N3192" i="1"/>
  <c r="O3192" i="1"/>
  <c r="P3192" i="1"/>
  <c r="M3193" i="1"/>
  <c r="N3193" i="1"/>
  <c r="O3193" i="1"/>
  <c r="P3193" i="1"/>
  <c r="M3194" i="1"/>
  <c r="N3194" i="1"/>
  <c r="O3194" i="1"/>
  <c r="P3194" i="1"/>
  <c r="M3195" i="1"/>
  <c r="N3195" i="1"/>
  <c r="O3195" i="1"/>
  <c r="P3195" i="1"/>
  <c r="M3196" i="1"/>
  <c r="N3196" i="1"/>
  <c r="O3196" i="1"/>
  <c r="P3196" i="1"/>
  <c r="M3197" i="1"/>
  <c r="N3197" i="1"/>
  <c r="O3197" i="1"/>
  <c r="P3197" i="1"/>
  <c r="M3198" i="1"/>
  <c r="N3198" i="1"/>
  <c r="O3198" i="1"/>
  <c r="P3198" i="1"/>
  <c r="M3199" i="1"/>
  <c r="N3199" i="1"/>
  <c r="O3199" i="1"/>
  <c r="P3199" i="1"/>
  <c r="M3200" i="1"/>
  <c r="N3200" i="1"/>
  <c r="O3200" i="1"/>
  <c r="P3200" i="1"/>
  <c r="M3201" i="1"/>
  <c r="N3201" i="1"/>
  <c r="O3201" i="1"/>
  <c r="P3201" i="1"/>
  <c r="M3202" i="1"/>
  <c r="N3202" i="1"/>
  <c r="O3202" i="1"/>
  <c r="P3202" i="1"/>
  <c r="M3203" i="1"/>
  <c r="N3203" i="1"/>
  <c r="O3203" i="1"/>
  <c r="P3203" i="1"/>
  <c r="M3204" i="1"/>
  <c r="N3204" i="1"/>
  <c r="O3204" i="1"/>
  <c r="P3204" i="1"/>
  <c r="M3205" i="1"/>
  <c r="N3205" i="1"/>
  <c r="O3205" i="1"/>
  <c r="P3205" i="1"/>
  <c r="M3206" i="1"/>
  <c r="N3206" i="1"/>
  <c r="O3206" i="1"/>
  <c r="P3206" i="1"/>
  <c r="M3207" i="1"/>
  <c r="N3207" i="1"/>
  <c r="O3207" i="1"/>
  <c r="P3207" i="1"/>
  <c r="M3208" i="1"/>
  <c r="N3208" i="1"/>
  <c r="O3208" i="1"/>
  <c r="P3208" i="1"/>
  <c r="M3209" i="1"/>
  <c r="N3209" i="1"/>
  <c r="O3209" i="1"/>
  <c r="P3209" i="1"/>
  <c r="M3210" i="1"/>
  <c r="N3210" i="1"/>
  <c r="O3210" i="1"/>
  <c r="P3210" i="1"/>
  <c r="M3211" i="1"/>
  <c r="N3211" i="1"/>
  <c r="O3211" i="1"/>
  <c r="P3211" i="1"/>
  <c r="M3212" i="1"/>
  <c r="N3212" i="1"/>
  <c r="O3212" i="1"/>
  <c r="P3212" i="1"/>
  <c r="M3213" i="1"/>
  <c r="N3213" i="1"/>
  <c r="O3213" i="1"/>
  <c r="P3213" i="1"/>
  <c r="M3214" i="1"/>
  <c r="N3214" i="1"/>
  <c r="O3214" i="1"/>
  <c r="P3214" i="1"/>
  <c r="M3215" i="1"/>
  <c r="N3215" i="1"/>
  <c r="O3215" i="1"/>
  <c r="P3215" i="1"/>
  <c r="M3216" i="1"/>
  <c r="N3216" i="1"/>
  <c r="O3216" i="1"/>
  <c r="P3216" i="1"/>
  <c r="M3217" i="1"/>
  <c r="N3217" i="1"/>
  <c r="O3217" i="1"/>
  <c r="P3217" i="1"/>
  <c r="M3218" i="1"/>
  <c r="N3218" i="1"/>
  <c r="O3218" i="1"/>
  <c r="P3218" i="1"/>
  <c r="M3219" i="1"/>
  <c r="N3219" i="1"/>
  <c r="O3219" i="1"/>
  <c r="P3219" i="1"/>
  <c r="M3220" i="1"/>
  <c r="N3220" i="1"/>
  <c r="O3220" i="1"/>
  <c r="P3220" i="1"/>
  <c r="M3221" i="1"/>
  <c r="N3221" i="1"/>
  <c r="O3221" i="1"/>
  <c r="P3221" i="1"/>
  <c r="M3222" i="1"/>
  <c r="N3222" i="1"/>
  <c r="O3222" i="1"/>
  <c r="P3222" i="1"/>
  <c r="M3223" i="1"/>
  <c r="N3223" i="1"/>
  <c r="O3223" i="1"/>
  <c r="P3223" i="1"/>
  <c r="M3224" i="1"/>
  <c r="N3224" i="1"/>
  <c r="O3224" i="1"/>
  <c r="P3224" i="1"/>
  <c r="M3225" i="1"/>
  <c r="N3225" i="1"/>
  <c r="O3225" i="1"/>
  <c r="P3225" i="1"/>
  <c r="M3226" i="1"/>
  <c r="N3226" i="1"/>
  <c r="O3226" i="1"/>
  <c r="P3226" i="1"/>
  <c r="M3227" i="1"/>
  <c r="N3227" i="1"/>
  <c r="O3227" i="1"/>
  <c r="P3227" i="1"/>
  <c r="M3228" i="1"/>
  <c r="N3228" i="1"/>
  <c r="O3228" i="1"/>
  <c r="P3228" i="1"/>
  <c r="M3229" i="1"/>
  <c r="N3229" i="1"/>
  <c r="O3229" i="1"/>
  <c r="P3229" i="1"/>
  <c r="M3230" i="1"/>
  <c r="N3230" i="1"/>
  <c r="O3230" i="1"/>
  <c r="P3230" i="1"/>
  <c r="M3231" i="1"/>
  <c r="N3231" i="1"/>
  <c r="O3231" i="1"/>
  <c r="P3231" i="1"/>
  <c r="M3232" i="1"/>
  <c r="N3232" i="1"/>
  <c r="O3232" i="1"/>
  <c r="P3232" i="1"/>
  <c r="M3233" i="1"/>
  <c r="N3233" i="1"/>
  <c r="O3233" i="1"/>
  <c r="P3233" i="1"/>
  <c r="M3234" i="1"/>
  <c r="N3234" i="1"/>
  <c r="O3234" i="1"/>
  <c r="P3234" i="1"/>
  <c r="M3235" i="1"/>
  <c r="N3235" i="1"/>
  <c r="O3235" i="1"/>
  <c r="P3235" i="1"/>
  <c r="M3236" i="1"/>
  <c r="N3236" i="1"/>
  <c r="O3236" i="1"/>
  <c r="P3236" i="1"/>
  <c r="M3237" i="1"/>
  <c r="N3237" i="1"/>
  <c r="O3237" i="1"/>
  <c r="P3237" i="1"/>
  <c r="M3238" i="1"/>
  <c r="N3238" i="1"/>
  <c r="O3238" i="1"/>
  <c r="P3238" i="1"/>
  <c r="M3239" i="1"/>
  <c r="N3239" i="1"/>
  <c r="O3239" i="1"/>
  <c r="P3239" i="1"/>
  <c r="M3240" i="1"/>
  <c r="N3240" i="1"/>
  <c r="O3240" i="1"/>
  <c r="P3240" i="1"/>
  <c r="M3241" i="1"/>
  <c r="N3241" i="1"/>
  <c r="O3241" i="1"/>
  <c r="P3241" i="1"/>
  <c r="M3242" i="1"/>
  <c r="N3242" i="1"/>
  <c r="O3242" i="1"/>
  <c r="P3242" i="1"/>
  <c r="M3243" i="1"/>
  <c r="N3243" i="1"/>
  <c r="O3243" i="1"/>
  <c r="P3243" i="1"/>
  <c r="M3244" i="1"/>
  <c r="N3244" i="1"/>
  <c r="O3244" i="1"/>
  <c r="P3244" i="1"/>
  <c r="M3245" i="1"/>
  <c r="N3245" i="1"/>
  <c r="O3245" i="1"/>
  <c r="P3245" i="1"/>
  <c r="M3246" i="1"/>
  <c r="N3246" i="1"/>
  <c r="O3246" i="1"/>
  <c r="P3246" i="1"/>
  <c r="M3247" i="1"/>
  <c r="N3247" i="1"/>
  <c r="O3247" i="1"/>
  <c r="P3247" i="1"/>
  <c r="M3248" i="1"/>
  <c r="N3248" i="1"/>
  <c r="O3248" i="1"/>
  <c r="P3248" i="1"/>
  <c r="M3249" i="1"/>
  <c r="N3249" i="1"/>
  <c r="O3249" i="1"/>
  <c r="P3249" i="1"/>
  <c r="M3250" i="1"/>
  <c r="N3250" i="1"/>
  <c r="O3250" i="1"/>
  <c r="P3250" i="1"/>
  <c r="M3251" i="1"/>
  <c r="N3251" i="1"/>
  <c r="O3251" i="1"/>
  <c r="P3251" i="1"/>
  <c r="M3252" i="1"/>
  <c r="N3252" i="1"/>
  <c r="O3252" i="1"/>
  <c r="P3252" i="1"/>
  <c r="M3253" i="1"/>
  <c r="N3253" i="1"/>
  <c r="O3253" i="1"/>
  <c r="P3253" i="1"/>
  <c r="M3254" i="1"/>
  <c r="N3254" i="1"/>
  <c r="O3254" i="1"/>
  <c r="P3254" i="1"/>
  <c r="M3255" i="1"/>
  <c r="N3255" i="1"/>
  <c r="O3255" i="1"/>
  <c r="P3255" i="1"/>
  <c r="M3256" i="1"/>
  <c r="N3256" i="1"/>
  <c r="O3256" i="1"/>
  <c r="P3256" i="1"/>
  <c r="M3257" i="1"/>
  <c r="N3257" i="1"/>
  <c r="O3257" i="1"/>
  <c r="P3257" i="1"/>
  <c r="M3258" i="1"/>
  <c r="N3258" i="1"/>
  <c r="O3258" i="1"/>
  <c r="P3258" i="1"/>
  <c r="M3259" i="1"/>
  <c r="N3259" i="1"/>
  <c r="O3259" i="1"/>
  <c r="P3259" i="1"/>
  <c r="M3260" i="1"/>
  <c r="N3260" i="1"/>
  <c r="O3260" i="1"/>
  <c r="P3260" i="1"/>
  <c r="M3261" i="1"/>
  <c r="N3261" i="1"/>
  <c r="O3261" i="1"/>
  <c r="P3261" i="1"/>
  <c r="M3262" i="1"/>
  <c r="N3262" i="1"/>
  <c r="O3262" i="1"/>
  <c r="P3262" i="1"/>
  <c r="M3263" i="1"/>
  <c r="N3263" i="1"/>
  <c r="O3263" i="1"/>
  <c r="P3263" i="1"/>
  <c r="M3264" i="1"/>
  <c r="N3264" i="1"/>
  <c r="O3264" i="1"/>
  <c r="P3264" i="1"/>
  <c r="M3265" i="1"/>
  <c r="N3265" i="1"/>
  <c r="O3265" i="1"/>
  <c r="P3265" i="1"/>
  <c r="M3266" i="1"/>
  <c r="N3266" i="1"/>
  <c r="O3266" i="1"/>
  <c r="P3266" i="1"/>
  <c r="M3267" i="1"/>
  <c r="N3267" i="1"/>
  <c r="O3267" i="1"/>
  <c r="P3267" i="1"/>
  <c r="M3268" i="1"/>
  <c r="N3268" i="1"/>
  <c r="O3268" i="1"/>
  <c r="P3268" i="1"/>
  <c r="M3269" i="1"/>
  <c r="N3269" i="1"/>
  <c r="O3269" i="1"/>
  <c r="P3269" i="1"/>
  <c r="M3270" i="1"/>
  <c r="N3270" i="1"/>
  <c r="O3270" i="1"/>
  <c r="P3270" i="1"/>
  <c r="M3271" i="1"/>
  <c r="N3271" i="1"/>
  <c r="O3271" i="1"/>
  <c r="P3271" i="1"/>
  <c r="M3272" i="1"/>
  <c r="N3272" i="1"/>
  <c r="O3272" i="1"/>
  <c r="P3272" i="1"/>
  <c r="M3273" i="1"/>
  <c r="N3273" i="1"/>
  <c r="O3273" i="1"/>
  <c r="P3273" i="1"/>
  <c r="M3274" i="1"/>
  <c r="N3274" i="1"/>
  <c r="O3274" i="1"/>
  <c r="P3274" i="1"/>
  <c r="M3275" i="1"/>
  <c r="N3275" i="1"/>
  <c r="O3275" i="1"/>
  <c r="P3275" i="1"/>
  <c r="M3276" i="1"/>
  <c r="N3276" i="1"/>
  <c r="O3276" i="1"/>
  <c r="P3276" i="1"/>
  <c r="M3277" i="1"/>
  <c r="N3277" i="1"/>
  <c r="O3277" i="1"/>
  <c r="P3277" i="1"/>
  <c r="M3278" i="1"/>
  <c r="N3278" i="1"/>
  <c r="O3278" i="1"/>
  <c r="P3278" i="1"/>
  <c r="M3279" i="1"/>
  <c r="N3279" i="1"/>
  <c r="O3279" i="1"/>
  <c r="P3279" i="1"/>
  <c r="M3280" i="1"/>
  <c r="N3280" i="1"/>
  <c r="O3280" i="1"/>
  <c r="P3280" i="1"/>
  <c r="M3281" i="1"/>
  <c r="N3281" i="1"/>
  <c r="O3281" i="1"/>
  <c r="P3281" i="1"/>
  <c r="M3282" i="1"/>
  <c r="N3282" i="1"/>
  <c r="O3282" i="1"/>
  <c r="P3282" i="1"/>
  <c r="M3283" i="1"/>
  <c r="N3283" i="1"/>
  <c r="O3283" i="1"/>
  <c r="P3283" i="1"/>
  <c r="M3284" i="1"/>
  <c r="N3284" i="1"/>
  <c r="O3284" i="1"/>
  <c r="P3284" i="1"/>
  <c r="M3285" i="1"/>
  <c r="N3285" i="1"/>
  <c r="O3285" i="1"/>
  <c r="P3285" i="1"/>
  <c r="M3286" i="1"/>
  <c r="N3286" i="1"/>
  <c r="O3286" i="1"/>
  <c r="P3286" i="1"/>
  <c r="M3287" i="1"/>
  <c r="N3287" i="1"/>
  <c r="O3287" i="1"/>
  <c r="P3287" i="1"/>
  <c r="M3288" i="1"/>
  <c r="N3288" i="1"/>
  <c r="O3288" i="1"/>
  <c r="P3288" i="1"/>
  <c r="M3289" i="1"/>
  <c r="N3289" i="1"/>
  <c r="O3289" i="1"/>
  <c r="P3289" i="1"/>
  <c r="M3290" i="1"/>
  <c r="N3290" i="1"/>
  <c r="O3290" i="1"/>
  <c r="P3290" i="1"/>
  <c r="M3291" i="1"/>
  <c r="N3291" i="1"/>
  <c r="O3291" i="1"/>
  <c r="P3291" i="1"/>
  <c r="M3292" i="1"/>
  <c r="N3292" i="1"/>
  <c r="O3292" i="1"/>
  <c r="P3292" i="1"/>
  <c r="M3293" i="1"/>
  <c r="N3293" i="1"/>
  <c r="O3293" i="1"/>
  <c r="P3293" i="1"/>
  <c r="M3294" i="1"/>
  <c r="N3294" i="1"/>
  <c r="O3294" i="1"/>
  <c r="P3294" i="1"/>
  <c r="M3295" i="1"/>
  <c r="N3295" i="1"/>
  <c r="O3295" i="1"/>
  <c r="P3295" i="1"/>
  <c r="M3296" i="1"/>
  <c r="N3296" i="1"/>
  <c r="O3296" i="1"/>
  <c r="P3296" i="1"/>
  <c r="M3297" i="1"/>
  <c r="N3297" i="1"/>
  <c r="O3297" i="1"/>
  <c r="P3297" i="1"/>
  <c r="M3298" i="1"/>
  <c r="N3298" i="1"/>
  <c r="O3298" i="1"/>
  <c r="P3298" i="1"/>
  <c r="M3299" i="1"/>
  <c r="N3299" i="1"/>
  <c r="O3299" i="1"/>
  <c r="P3299" i="1"/>
  <c r="M3300" i="1"/>
  <c r="N3300" i="1"/>
  <c r="O3300" i="1"/>
  <c r="P3300" i="1"/>
  <c r="M3301" i="1"/>
  <c r="N3301" i="1"/>
  <c r="O3301" i="1"/>
  <c r="P3301" i="1"/>
  <c r="M3302" i="1"/>
  <c r="N3302" i="1"/>
  <c r="O3302" i="1"/>
  <c r="P3302" i="1"/>
  <c r="M3303" i="1"/>
  <c r="N3303" i="1"/>
  <c r="O3303" i="1"/>
  <c r="P3303" i="1"/>
  <c r="M3304" i="1"/>
  <c r="N3304" i="1"/>
  <c r="O3304" i="1"/>
  <c r="P3304" i="1"/>
  <c r="M3305" i="1"/>
  <c r="N3305" i="1"/>
  <c r="O3305" i="1"/>
  <c r="P3305" i="1"/>
  <c r="M3306" i="1"/>
  <c r="N3306" i="1"/>
  <c r="O3306" i="1"/>
  <c r="P3306" i="1"/>
  <c r="M3307" i="1"/>
  <c r="N3307" i="1"/>
  <c r="O3307" i="1"/>
  <c r="P3307" i="1"/>
  <c r="M3308" i="1"/>
  <c r="N3308" i="1"/>
  <c r="O3308" i="1"/>
  <c r="P3308" i="1"/>
  <c r="M3309" i="1"/>
  <c r="N3309" i="1"/>
  <c r="O3309" i="1"/>
  <c r="P3309" i="1"/>
  <c r="M3310" i="1"/>
  <c r="N3310" i="1"/>
  <c r="O3310" i="1"/>
  <c r="P3310" i="1"/>
  <c r="M3311" i="1"/>
  <c r="N3311" i="1"/>
  <c r="O3311" i="1"/>
  <c r="P3311" i="1"/>
  <c r="M3312" i="1"/>
  <c r="N3312" i="1"/>
  <c r="O3312" i="1"/>
  <c r="P3312" i="1"/>
  <c r="M3313" i="1"/>
  <c r="N3313" i="1"/>
  <c r="O3313" i="1"/>
  <c r="P3313" i="1"/>
  <c r="M3314" i="1"/>
  <c r="N3314" i="1"/>
  <c r="O3314" i="1"/>
  <c r="P3314" i="1"/>
  <c r="M3315" i="1"/>
  <c r="N3315" i="1"/>
  <c r="O3315" i="1"/>
  <c r="P3315" i="1"/>
  <c r="M3316" i="1"/>
  <c r="N3316" i="1"/>
  <c r="O3316" i="1"/>
  <c r="P3316" i="1"/>
  <c r="M3317" i="1"/>
  <c r="N3317" i="1"/>
  <c r="O3317" i="1"/>
  <c r="P3317" i="1"/>
  <c r="M3318" i="1"/>
  <c r="N3318" i="1"/>
  <c r="O3318" i="1"/>
  <c r="P3318" i="1"/>
  <c r="M3319" i="1"/>
  <c r="N3319" i="1"/>
  <c r="O3319" i="1"/>
  <c r="P3319" i="1"/>
  <c r="M3320" i="1"/>
  <c r="N3320" i="1"/>
  <c r="O3320" i="1"/>
  <c r="P3320" i="1"/>
  <c r="M3321" i="1"/>
  <c r="N3321" i="1"/>
  <c r="O3321" i="1"/>
  <c r="P3321" i="1"/>
  <c r="M3322" i="1"/>
  <c r="N3322" i="1"/>
  <c r="O3322" i="1"/>
  <c r="P3322" i="1"/>
  <c r="M3323" i="1"/>
  <c r="N3323" i="1"/>
  <c r="O3323" i="1"/>
  <c r="P3323" i="1"/>
  <c r="M3324" i="1"/>
  <c r="N3324" i="1"/>
  <c r="O3324" i="1"/>
  <c r="P3324" i="1"/>
  <c r="M3325" i="1"/>
  <c r="N3325" i="1"/>
  <c r="O3325" i="1"/>
  <c r="P3325" i="1"/>
  <c r="M3326" i="1"/>
  <c r="N3326" i="1"/>
  <c r="O3326" i="1"/>
  <c r="P3326" i="1"/>
  <c r="M3327" i="1"/>
  <c r="N3327" i="1"/>
  <c r="O3327" i="1"/>
  <c r="P3327" i="1"/>
  <c r="M3328" i="1"/>
  <c r="N3328" i="1"/>
  <c r="O3328" i="1"/>
  <c r="P3328" i="1"/>
  <c r="M3329" i="1"/>
  <c r="N3329" i="1"/>
  <c r="O3329" i="1"/>
  <c r="P3329" i="1"/>
  <c r="M3330" i="1"/>
  <c r="N3330" i="1"/>
  <c r="O3330" i="1"/>
  <c r="P3330" i="1"/>
  <c r="M3331" i="1"/>
  <c r="N3331" i="1"/>
  <c r="O3331" i="1"/>
  <c r="P3331" i="1"/>
  <c r="M3332" i="1"/>
  <c r="N3332" i="1"/>
  <c r="O3332" i="1"/>
  <c r="P3332" i="1"/>
  <c r="M3333" i="1"/>
  <c r="N3333" i="1"/>
  <c r="O3333" i="1"/>
  <c r="P3333" i="1"/>
  <c r="M3334" i="1"/>
  <c r="N3334" i="1"/>
  <c r="O3334" i="1"/>
  <c r="P3334" i="1"/>
  <c r="M3335" i="1"/>
  <c r="N3335" i="1"/>
  <c r="O3335" i="1"/>
  <c r="P3335" i="1"/>
  <c r="M3336" i="1"/>
  <c r="N3336" i="1"/>
  <c r="O3336" i="1"/>
  <c r="P3336" i="1"/>
  <c r="M3337" i="1"/>
  <c r="N3337" i="1"/>
  <c r="O3337" i="1"/>
  <c r="P3337" i="1"/>
  <c r="M3338" i="1"/>
  <c r="N3338" i="1"/>
  <c r="O3338" i="1"/>
  <c r="P3338" i="1"/>
  <c r="M3339" i="1"/>
  <c r="N3339" i="1"/>
  <c r="O3339" i="1"/>
  <c r="P3339" i="1"/>
  <c r="M3340" i="1"/>
  <c r="N3340" i="1"/>
  <c r="O3340" i="1"/>
  <c r="P3340" i="1"/>
  <c r="M3341" i="1"/>
  <c r="N3341" i="1"/>
  <c r="O3341" i="1"/>
  <c r="P3341" i="1"/>
  <c r="M3342" i="1"/>
  <c r="N3342" i="1"/>
  <c r="O3342" i="1"/>
  <c r="P3342" i="1"/>
  <c r="M3343" i="1"/>
  <c r="N3343" i="1"/>
  <c r="O3343" i="1"/>
  <c r="P3343" i="1"/>
  <c r="M3344" i="1"/>
  <c r="N3344" i="1"/>
  <c r="O3344" i="1"/>
  <c r="P3344" i="1"/>
  <c r="M3345" i="1"/>
  <c r="N3345" i="1"/>
  <c r="O3345" i="1"/>
  <c r="P3345" i="1"/>
  <c r="M3346" i="1"/>
  <c r="N3346" i="1"/>
  <c r="O3346" i="1"/>
  <c r="P3346" i="1"/>
  <c r="M3347" i="1"/>
  <c r="N3347" i="1"/>
  <c r="O3347" i="1"/>
  <c r="P3347" i="1"/>
  <c r="M3348" i="1"/>
  <c r="N3348" i="1"/>
  <c r="O3348" i="1"/>
  <c r="P3348" i="1"/>
  <c r="M3349" i="1"/>
  <c r="N3349" i="1"/>
  <c r="O3349" i="1"/>
  <c r="P3349" i="1"/>
  <c r="M3350" i="1"/>
  <c r="N3350" i="1"/>
  <c r="O3350" i="1"/>
  <c r="P3350" i="1"/>
  <c r="M3351" i="1"/>
  <c r="N3351" i="1"/>
  <c r="O3351" i="1"/>
  <c r="P3351" i="1"/>
  <c r="M3352" i="1"/>
  <c r="N3352" i="1"/>
  <c r="O3352" i="1"/>
  <c r="P3352" i="1"/>
  <c r="M3353" i="1"/>
  <c r="N3353" i="1"/>
  <c r="O3353" i="1"/>
  <c r="P3353" i="1"/>
  <c r="M3354" i="1"/>
  <c r="N3354" i="1"/>
  <c r="O3354" i="1"/>
  <c r="P3354" i="1"/>
  <c r="M3355" i="1"/>
  <c r="N3355" i="1"/>
  <c r="O3355" i="1"/>
  <c r="P3355" i="1"/>
  <c r="M3356" i="1"/>
  <c r="N3356" i="1"/>
  <c r="O3356" i="1"/>
  <c r="P3356" i="1"/>
  <c r="M3357" i="1"/>
  <c r="N3357" i="1"/>
  <c r="O3357" i="1"/>
  <c r="P3357" i="1"/>
  <c r="M3358" i="1"/>
  <c r="N3358" i="1"/>
  <c r="O3358" i="1"/>
  <c r="P3358" i="1"/>
  <c r="M3359" i="1"/>
  <c r="N3359" i="1"/>
  <c r="O3359" i="1"/>
  <c r="P3359" i="1"/>
  <c r="M3360" i="1"/>
  <c r="N3360" i="1"/>
  <c r="O3360" i="1"/>
  <c r="P3360" i="1"/>
  <c r="M3361" i="1"/>
  <c r="N3361" i="1"/>
  <c r="O3361" i="1"/>
  <c r="P3361" i="1"/>
  <c r="M3362" i="1"/>
  <c r="N3362" i="1"/>
  <c r="O3362" i="1"/>
  <c r="P3362" i="1"/>
  <c r="M3363" i="1"/>
  <c r="N3363" i="1"/>
  <c r="O3363" i="1"/>
  <c r="P3363" i="1"/>
  <c r="M3364" i="1"/>
  <c r="N3364" i="1"/>
  <c r="O3364" i="1"/>
  <c r="P3364" i="1"/>
  <c r="M3365" i="1"/>
  <c r="N3365" i="1"/>
  <c r="O3365" i="1"/>
  <c r="P3365" i="1"/>
  <c r="M3366" i="1"/>
  <c r="N3366" i="1"/>
  <c r="O3366" i="1"/>
  <c r="P3366" i="1"/>
  <c r="M3367" i="1"/>
  <c r="N3367" i="1"/>
  <c r="O3367" i="1"/>
  <c r="P3367" i="1"/>
  <c r="M3368" i="1"/>
  <c r="N3368" i="1"/>
  <c r="O3368" i="1"/>
  <c r="P3368" i="1"/>
  <c r="M3369" i="1"/>
  <c r="N3369" i="1"/>
  <c r="O3369" i="1"/>
  <c r="P3369" i="1"/>
  <c r="M3370" i="1"/>
  <c r="N3370" i="1"/>
  <c r="O3370" i="1"/>
  <c r="P3370" i="1"/>
  <c r="M3371" i="1"/>
  <c r="N3371" i="1"/>
  <c r="O3371" i="1"/>
  <c r="P3371" i="1"/>
  <c r="M3372" i="1"/>
  <c r="N3372" i="1"/>
  <c r="O3372" i="1"/>
  <c r="P3372" i="1"/>
  <c r="M3373" i="1"/>
  <c r="N3373" i="1"/>
  <c r="O3373" i="1"/>
  <c r="P3373" i="1"/>
  <c r="M3374" i="1"/>
  <c r="N3374" i="1"/>
  <c r="O3374" i="1"/>
  <c r="P3374" i="1"/>
  <c r="M3375" i="1"/>
  <c r="N3375" i="1"/>
  <c r="O3375" i="1"/>
  <c r="P3375" i="1"/>
  <c r="M3376" i="1"/>
  <c r="N3376" i="1"/>
  <c r="O3376" i="1"/>
  <c r="P3376" i="1"/>
  <c r="M3377" i="1"/>
  <c r="N3377" i="1"/>
  <c r="O3377" i="1"/>
  <c r="P3377" i="1"/>
  <c r="M3378" i="1"/>
  <c r="N3378" i="1"/>
  <c r="O3378" i="1"/>
  <c r="P3378" i="1"/>
  <c r="M3379" i="1"/>
  <c r="N3379" i="1"/>
  <c r="O3379" i="1"/>
  <c r="P3379" i="1"/>
  <c r="M3380" i="1"/>
  <c r="N3380" i="1"/>
  <c r="O3380" i="1"/>
  <c r="P3380" i="1"/>
  <c r="M3381" i="1"/>
  <c r="N3381" i="1"/>
  <c r="O3381" i="1"/>
  <c r="P3381" i="1"/>
  <c r="M3382" i="1"/>
  <c r="N3382" i="1"/>
  <c r="O3382" i="1"/>
  <c r="P3382" i="1"/>
  <c r="M3383" i="1"/>
  <c r="N3383" i="1"/>
  <c r="O3383" i="1"/>
  <c r="P3383" i="1"/>
  <c r="M3384" i="1"/>
  <c r="N3384" i="1"/>
  <c r="O3384" i="1"/>
  <c r="P3384" i="1"/>
  <c r="M3385" i="1"/>
  <c r="N3385" i="1"/>
  <c r="O3385" i="1"/>
  <c r="P3385" i="1"/>
  <c r="M3386" i="1"/>
  <c r="N3386" i="1"/>
  <c r="O3386" i="1"/>
  <c r="P3386" i="1"/>
  <c r="M3387" i="1"/>
  <c r="N3387" i="1"/>
  <c r="O3387" i="1"/>
  <c r="P3387" i="1"/>
  <c r="M3388" i="1"/>
  <c r="N3388" i="1"/>
  <c r="O3388" i="1"/>
  <c r="P3388" i="1"/>
  <c r="M3389" i="1"/>
  <c r="N3389" i="1"/>
  <c r="O3389" i="1"/>
  <c r="P3389" i="1"/>
  <c r="M3390" i="1"/>
  <c r="N3390" i="1"/>
  <c r="O3390" i="1"/>
  <c r="P3390" i="1"/>
  <c r="M3391" i="1"/>
  <c r="N3391" i="1"/>
  <c r="O3391" i="1"/>
  <c r="P3391" i="1"/>
  <c r="M3392" i="1"/>
  <c r="N3392" i="1"/>
  <c r="O3392" i="1"/>
  <c r="P3392" i="1"/>
  <c r="M3393" i="1"/>
  <c r="N3393" i="1"/>
  <c r="O3393" i="1"/>
  <c r="P3393" i="1"/>
  <c r="M3394" i="1"/>
  <c r="N3394" i="1"/>
  <c r="O3394" i="1"/>
  <c r="P3394" i="1"/>
  <c r="M3395" i="1"/>
  <c r="N3395" i="1"/>
  <c r="O3395" i="1"/>
  <c r="P3395" i="1"/>
  <c r="M3396" i="1"/>
  <c r="N3396" i="1"/>
  <c r="O3396" i="1"/>
  <c r="P3396" i="1"/>
  <c r="M3397" i="1"/>
  <c r="N3397" i="1"/>
  <c r="O3397" i="1"/>
  <c r="P3397" i="1"/>
  <c r="M3398" i="1"/>
  <c r="N3398" i="1"/>
  <c r="O3398" i="1"/>
  <c r="P3398" i="1"/>
  <c r="M3399" i="1"/>
  <c r="N3399" i="1"/>
  <c r="O3399" i="1"/>
  <c r="P3399" i="1"/>
  <c r="M3400" i="1"/>
  <c r="N3400" i="1"/>
  <c r="O3400" i="1"/>
  <c r="P3400" i="1"/>
  <c r="M3401" i="1"/>
  <c r="N3401" i="1"/>
  <c r="O3401" i="1"/>
  <c r="P3401" i="1"/>
  <c r="M3402" i="1"/>
  <c r="N3402" i="1"/>
  <c r="O3402" i="1"/>
  <c r="P3402" i="1"/>
  <c r="M3403" i="1"/>
  <c r="N3403" i="1"/>
  <c r="O3403" i="1"/>
  <c r="P3403" i="1"/>
  <c r="M3404" i="1"/>
  <c r="N3404" i="1"/>
  <c r="O3404" i="1"/>
  <c r="P3404" i="1"/>
  <c r="M3405" i="1"/>
  <c r="N3405" i="1"/>
  <c r="O3405" i="1"/>
  <c r="P3405" i="1"/>
  <c r="M3406" i="1"/>
  <c r="N3406" i="1"/>
  <c r="O3406" i="1"/>
  <c r="P3406" i="1"/>
  <c r="M3407" i="1"/>
  <c r="N3407" i="1"/>
  <c r="O3407" i="1"/>
  <c r="P3407" i="1"/>
  <c r="M3408" i="1"/>
  <c r="N3408" i="1"/>
  <c r="O3408" i="1"/>
  <c r="P3408" i="1"/>
  <c r="M3409" i="1"/>
  <c r="N3409" i="1"/>
  <c r="O3409" i="1"/>
  <c r="P3409" i="1"/>
  <c r="M3410" i="1"/>
  <c r="N3410" i="1"/>
  <c r="O3410" i="1"/>
  <c r="P3410" i="1"/>
  <c r="M3411" i="1"/>
  <c r="N3411" i="1"/>
  <c r="O3411" i="1"/>
  <c r="P3411" i="1"/>
  <c r="M3412" i="1"/>
  <c r="N3412" i="1"/>
  <c r="O3412" i="1"/>
  <c r="P3412" i="1"/>
  <c r="M3413" i="1"/>
  <c r="N3413" i="1"/>
  <c r="O3413" i="1"/>
  <c r="P3413" i="1"/>
  <c r="M3414" i="1"/>
  <c r="N3414" i="1"/>
  <c r="O3414" i="1"/>
  <c r="P3414" i="1"/>
  <c r="M3415" i="1"/>
  <c r="N3415" i="1"/>
  <c r="O3415" i="1"/>
  <c r="P3415" i="1"/>
  <c r="M3416" i="1"/>
  <c r="N3416" i="1"/>
  <c r="O3416" i="1"/>
  <c r="P3416" i="1"/>
  <c r="M3417" i="1"/>
  <c r="N3417" i="1"/>
  <c r="O3417" i="1"/>
  <c r="P3417" i="1"/>
  <c r="M3418" i="1"/>
  <c r="N3418" i="1"/>
  <c r="O3418" i="1"/>
  <c r="P3418" i="1"/>
  <c r="M3419" i="1"/>
  <c r="N3419" i="1"/>
  <c r="O3419" i="1"/>
  <c r="P3419" i="1"/>
  <c r="M3420" i="1"/>
  <c r="N3420" i="1"/>
  <c r="O3420" i="1"/>
  <c r="P3420" i="1"/>
  <c r="M3421" i="1"/>
  <c r="N3421" i="1"/>
  <c r="O3421" i="1"/>
  <c r="P3421" i="1"/>
  <c r="M3422" i="1"/>
  <c r="N3422" i="1"/>
  <c r="O3422" i="1"/>
  <c r="P3422" i="1"/>
  <c r="M3423" i="1"/>
  <c r="N3423" i="1"/>
  <c r="O3423" i="1"/>
  <c r="P3423" i="1"/>
  <c r="M3424" i="1"/>
  <c r="N3424" i="1"/>
  <c r="O3424" i="1"/>
  <c r="P3424" i="1"/>
  <c r="M3425" i="1"/>
  <c r="N3425" i="1"/>
  <c r="O3425" i="1"/>
  <c r="P3425" i="1"/>
  <c r="M3426" i="1"/>
  <c r="N3426" i="1"/>
  <c r="O3426" i="1"/>
  <c r="P3426" i="1"/>
  <c r="M3427" i="1"/>
  <c r="N3427" i="1"/>
  <c r="O3427" i="1"/>
  <c r="P3427" i="1"/>
  <c r="M3428" i="1"/>
  <c r="N3428" i="1"/>
  <c r="O3428" i="1"/>
  <c r="P3428" i="1"/>
  <c r="M3429" i="1"/>
  <c r="N3429" i="1"/>
  <c r="O3429" i="1"/>
  <c r="P3429" i="1"/>
  <c r="M3430" i="1"/>
  <c r="N3430" i="1"/>
  <c r="O3430" i="1"/>
  <c r="P3430" i="1"/>
  <c r="M3431" i="1"/>
  <c r="N3431" i="1"/>
  <c r="O3431" i="1"/>
  <c r="P3431" i="1"/>
  <c r="M3432" i="1"/>
  <c r="N3432" i="1"/>
  <c r="O3432" i="1"/>
  <c r="P3432" i="1"/>
  <c r="M3433" i="1"/>
  <c r="N3433" i="1"/>
  <c r="O3433" i="1"/>
  <c r="P3433" i="1"/>
  <c r="M3434" i="1"/>
  <c r="N3434" i="1"/>
  <c r="O3434" i="1"/>
  <c r="P3434" i="1"/>
  <c r="M3435" i="1"/>
  <c r="N3435" i="1"/>
  <c r="O3435" i="1"/>
  <c r="P3435" i="1"/>
  <c r="M3436" i="1"/>
  <c r="N3436" i="1"/>
  <c r="O3436" i="1"/>
  <c r="P3436" i="1"/>
  <c r="M3437" i="1"/>
  <c r="N3437" i="1"/>
  <c r="O3437" i="1"/>
  <c r="P3437" i="1"/>
  <c r="M3438" i="1"/>
  <c r="N3438" i="1"/>
  <c r="O3438" i="1"/>
  <c r="P3438" i="1"/>
  <c r="M3439" i="1"/>
  <c r="N3439" i="1"/>
  <c r="O3439" i="1"/>
  <c r="P3439" i="1"/>
  <c r="M3440" i="1"/>
  <c r="N3440" i="1"/>
  <c r="O3440" i="1"/>
  <c r="P3440" i="1"/>
  <c r="M3441" i="1"/>
  <c r="N3441" i="1"/>
  <c r="O3441" i="1"/>
  <c r="P3441" i="1"/>
  <c r="M3442" i="1"/>
  <c r="N3442" i="1"/>
  <c r="O3442" i="1"/>
  <c r="P3442" i="1"/>
  <c r="M3443" i="1"/>
  <c r="N3443" i="1"/>
  <c r="O3443" i="1"/>
  <c r="P3443" i="1"/>
  <c r="M3444" i="1"/>
  <c r="N3444" i="1"/>
  <c r="O3444" i="1"/>
  <c r="P3444" i="1"/>
  <c r="M3445" i="1"/>
  <c r="N3445" i="1"/>
  <c r="O3445" i="1"/>
  <c r="P3445" i="1"/>
  <c r="M3446" i="1"/>
  <c r="N3446" i="1"/>
  <c r="O3446" i="1"/>
  <c r="P3446" i="1"/>
  <c r="M3447" i="1"/>
  <c r="N3447" i="1"/>
  <c r="O3447" i="1"/>
  <c r="P3447" i="1"/>
  <c r="M3448" i="1"/>
  <c r="N3448" i="1"/>
  <c r="O3448" i="1"/>
  <c r="P3448" i="1"/>
  <c r="M3449" i="1"/>
  <c r="N3449" i="1"/>
  <c r="O3449" i="1"/>
  <c r="P3449" i="1"/>
  <c r="M3450" i="1"/>
  <c r="N3450" i="1"/>
  <c r="O3450" i="1"/>
  <c r="P3450" i="1"/>
  <c r="M3451" i="1"/>
  <c r="N3451" i="1"/>
  <c r="O3451" i="1"/>
  <c r="P3451" i="1"/>
  <c r="M3452" i="1"/>
  <c r="N3452" i="1"/>
  <c r="O3452" i="1"/>
  <c r="P3452" i="1"/>
  <c r="M3453" i="1"/>
  <c r="N3453" i="1"/>
  <c r="O3453" i="1"/>
  <c r="P3453" i="1"/>
  <c r="M3454" i="1"/>
  <c r="N3454" i="1"/>
  <c r="O3454" i="1"/>
  <c r="P3454" i="1"/>
  <c r="M3455" i="1"/>
  <c r="N3455" i="1"/>
  <c r="O3455" i="1"/>
  <c r="P3455" i="1"/>
  <c r="M3456" i="1"/>
  <c r="N3456" i="1"/>
  <c r="O3456" i="1"/>
  <c r="P3456" i="1"/>
  <c r="M3457" i="1"/>
  <c r="N3457" i="1"/>
  <c r="O3457" i="1"/>
  <c r="P3457" i="1"/>
  <c r="M3458" i="1"/>
  <c r="N3458" i="1"/>
  <c r="O3458" i="1"/>
  <c r="P3458" i="1"/>
  <c r="M3459" i="1"/>
  <c r="N3459" i="1"/>
  <c r="O3459" i="1"/>
  <c r="P3459" i="1"/>
  <c r="M3460" i="1"/>
  <c r="N3460" i="1"/>
  <c r="O3460" i="1"/>
  <c r="P3460" i="1"/>
  <c r="M3461" i="1"/>
  <c r="N3461" i="1"/>
  <c r="O3461" i="1"/>
  <c r="P3461" i="1"/>
  <c r="M3462" i="1"/>
  <c r="N3462" i="1"/>
  <c r="O3462" i="1"/>
  <c r="P3462" i="1"/>
  <c r="M3463" i="1"/>
  <c r="N3463" i="1"/>
  <c r="O3463" i="1"/>
  <c r="P3463" i="1"/>
  <c r="M3464" i="1"/>
  <c r="N3464" i="1"/>
  <c r="O3464" i="1"/>
  <c r="P3464" i="1"/>
  <c r="M3465" i="1"/>
  <c r="N3465" i="1"/>
  <c r="O3465" i="1"/>
  <c r="P3465" i="1"/>
  <c r="M3466" i="1"/>
  <c r="N3466" i="1"/>
  <c r="O3466" i="1"/>
  <c r="P3466" i="1"/>
  <c r="M3467" i="1"/>
  <c r="N3467" i="1"/>
  <c r="O3467" i="1"/>
  <c r="P3467" i="1"/>
  <c r="M3468" i="1"/>
  <c r="N3468" i="1"/>
  <c r="O3468" i="1"/>
  <c r="P3468" i="1"/>
  <c r="M3469" i="1"/>
  <c r="N3469" i="1"/>
  <c r="O3469" i="1"/>
  <c r="P3469" i="1"/>
  <c r="M3470" i="1"/>
  <c r="N3470" i="1"/>
  <c r="O3470" i="1"/>
  <c r="P3470" i="1"/>
  <c r="M3471" i="1"/>
  <c r="N3471" i="1"/>
  <c r="O3471" i="1"/>
  <c r="P3471" i="1"/>
  <c r="M3472" i="1"/>
  <c r="N3472" i="1"/>
  <c r="O3472" i="1"/>
  <c r="P3472" i="1"/>
  <c r="M3473" i="1"/>
  <c r="N3473" i="1"/>
  <c r="O3473" i="1"/>
  <c r="P3473" i="1"/>
  <c r="M3474" i="1"/>
  <c r="N3474" i="1"/>
  <c r="O3474" i="1"/>
  <c r="P3474" i="1"/>
  <c r="M3475" i="1"/>
  <c r="N3475" i="1"/>
  <c r="O3475" i="1"/>
  <c r="P3475" i="1"/>
  <c r="M3476" i="1"/>
  <c r="N3476" i="1"/>
  <c r="O3476" i="1"/>
  <c r="P3476" i="1"/>
  <c r="M3477" i="1"/>
  <c r="N3477" i="1"/>
  <c r="O3477" i="1"/>
  <c r="P3477" i="1"/>
  <c r="M3478" i="1"/>
  <c r="N3478" i="1"/>
  <c r="O3478" i="1"/>
  <c r="P3478" i="1"/>
  <c r="M3479" i="1"/>
  <c r="N3479" i="1"/>
  <c r="O3479" i="1"/>
  <c r="P3479" i="1"/>
  <c r="M3480" i="1"/>
  <c r="N3480" i="1"/>
  <c r="O3480" i="1"/>
  <c r="P3480" i="1"/>
  <c r="M3481" i="1"/>
  <c r="N3481" i="1"/>
  <c r="O3481" i="1"/>
  <c r="P3481" i="1"/>
  <c r="M3482" i="1"/>
  <c r="N3482" i="1"/>
  <c r="O3482" i="1"/>
  <c r="P3482" i="1"/>
  <c r="M3483" i="1"/>
  <c r="N3483" i="1"/>
  <c r="O3483" i="1"/>
  <c r="P3483" i="1"/>
  <c r="M3484" i="1"/>
  <c r="N3484" i="1"/>
  <c r="O3484" i="1"/>
  <c r="P3484" i="1"/>
  <c r="M3485" i="1"/>
  <c r="N3485" i="1"/>
  <c r="O3485" i="1"/>
  <c r="P3485" i="1"/>
  <c r="M3486" i="1"/>
  <c r="N3486" i="1"/>
  <c r="O3486" i="1"/>
  <c r="P3486" i="1"/>
  <c r="M3487" i="1"/>
  <c r="N3487" i="1"/>
  <c r="O3487" i="1"/>
  <c r="P3487" i="1"/>
  <c r="M3488" i="1"/>
  <c r="N3488" i="1"/>
  <c r="O3488" i="1"/>
  <c r="P3488" i="1"/>
  <c r="M3489" i="1"/>
  <c r="N3489" i="1"/>
  <c r="O3489" i="1"/>
  <c r="P3489" i="1"/>
  <c r="M3490" i="1"/>
  <c r="N3490" i="1"/>
  <c r="O3490" i="1"/>
  <c r="P3490" i="1"/>
  <c r="M3491" i="1"/>
  <c r="N3491" i="1"/>
  <c r="O3491" i="1"/>
  <c r="P3491" i="1"/>
  <c r="M3492" i="1"/>
  <c r="N3492" i="1"/>
  <c r="O3492" i="1"/>
  <c r="P3492" i="1"/>
  <c r="M3493" i="1"/>
  <c r="N3493" i="1"/>
  <c r="O3493" i="1"/>
  <c r="P3493" i="1"/>
  <c r="M3494" i="1"/>
  <c r="N3494" i="1"/>
  <c r="O3494" i="1"/>
  <c r="P3494" i="1"/>
  <c r="M3495" i="1"/>
  <c r="N3495" i="1"/>
  <c r="O3495" i="1"/>
  <c r="P3495" i="1"/>
  <c r="M3496" i="1"/>
  <c r="N3496" i="1"/>
  <c r="O3496" i="1"/>
  <c r="P3496" i="1"/>
  <c r="M3497" i="1"/>
  <c r="N3497" i="1"/>
  <c r="O3497" i="1"/>
  <c r="P3497" i="1"/>
  <c r="M3498" i="1"/>
  <c r="N3498" i="1"/>
  <c r="O3498" i="1"/>
  <c r="P3498" i="1"/>
  <c r="M3499" i="1"/>
  <c r="N3499" i="1"/>
  <c r="O3499" i="1"/>
  <c r="P3499" i="1"/>
  <c r="M3500" i="1"/>
  <c r="N3500" i="1"/>
  <c r="O3500" i="1"/>
  <c r="P3500" i="1"/>
  <c r="M3501" i="1"/>
  <c r="N3501" i="1"/>
  <c r="O3501" i="1"/>
  <c r="P3501" i="1"/>
  <c r="M3502" i="1"/>
  <c r="N3502" i="1"/>
  <c r="O3502" i="1"/>
  <c r="P3502" i="1"/>
  <c r="M3503" i="1"/>
  <c r="N3503" i="1"/>
  <c r="O3503" i="1"/>
  <c r="P3503" i="1"/>
  <c r="M3504" i="1"/>
  <c r="N3504" i="1"/>
  <c r="O3504" i="1"/>
  <c r="P3504" i="1"/>
  <c r="M3505" i="1"/>
  <c r="N3505" i="1"/>
  <c r="O3505" i="1"/>
  <c r="P3505" i="1"/>
  <c r="M3506" i="1"/>
  <c r="N3506" i="1"/>
  <c r="O3506" i="1"/>
  <c r="P3506" i="1"/>
  <c r="M3507" i="1"/>
  <c r="N3507" i="1"/>
  <c r="O3507" i="1"/>
  <c r="P3507" i="1"/>
  <c r="M3508" i="1"/>
  <c r="N3508" i="1"/>
  <c r="O3508" i="1"/>
  <c r="P3508" i="1"/>
  <c r="M3509" i="1"/>
  <c r="N3509" i="1"/>
  <c r="O3509" i="1"/>
  <c r="P3509" i="1"/>
  <c r="M3510" i="1"/>
  <c r="N3510" i="1"/>
  <c r="O3510" i="1"/>
  <c r="P3510" i="1"/>
  <c r="M3511" i="1"/>
  <c r="N3511" i="1"/>
  <c r="O3511" i="1"/>
  <c r="P3511" i="1"/>
  <c r="M3512" i="1"/>
  <c r="N3512" i="1"/>
  <c r="O3512" i="1"/>
  <c r="P3512" i="1"/>
  <c r="M3513" i="1"/>
  <c r="N3513" i="1"/>
  <c r="O3513" i="1"/>
  <c r="P3513" i="1"/>
  <c r="M3514" i="1"/>
  <c r="N3514" i="1"/>
  <c r="O3514" i="1"/>
  <c r="P3514" i="1"/>
  <c r="M3515" i="1"/>
  <c r="N3515" i="1"/>
  <c r="O3515" i="1"/>
  <c r="P3515" i="1"/>
  <c r="M3516" i="1"/>
  <c r="N3516" i="1"/>
  <c r="O3516" i="1"/>
  <c r="P3516" i="1"/>
  <c r="M3517" i="1"/>
  <c r="N3517" i="1"/>
  <c r="O3517" i="1"/>
  <c r="P3517" i="1"/>
  <c r="M3518" i="1"/>
  <c r="N3518" i="1"/>
  <c r="O3518" i="1"/>
  <c r="P3518" i="1"/>
  <c r="M3519" i="1"/>
  <c r="N3519" i="1"/>
  <c r="O3519" i="1"/>
  <c r="P3519" i="1"/>
  <c r="M3520" i="1"/>
  <c r="N3520" i="1"/>
  <c r="O3520" i="1"/>
  <c r="P3520" i="1"/>
  <c r="M3521" i="1"/>
  <c r="N3521" i="1"/>
  <c r="O3521" i="1"/>
  <c r="P3521" i="1"/>
  <c r="M3522" i="1"/>
  <c r="N3522" i="1"/>
  <c r="O3522" i="1"/>
  <c r="P3522" i="1"/>
  <c r="M3523" i="1"/>
  <c r="N3523" i="1"/>
  <c r="O3523" i="1"/>
  <c r="P3523" i="1"/>
  <c r="M3524" i="1"/>
  <c r="N3524" i="1"/>
  <c r="O3524" i="1"/>
  <c r="P3524" i="1"/>
  <c r="M3525" i="1"/>
  <c r="N3525" i="1"/>
  <c r="O3525" i="1"/>
  <c r="P3525" i="1"/>
  <c r="M3526" i="1"/>
  <c r="N3526" i="1"/>
  <c r="O3526" i="1"/>
  <c r="P3526" i="1"/>
  <c r="M3527" i="1"/>
  <c r="N3527" i="1"/>
  <c r="O3527" i="1"/>
  <c r="P3527" i="1"/>
  <c r="M3528" i="1"/>
  <c r="N3528" i="1"/>
  <c r="O3528" i="1"/>
  <c r="P3528" i="1"/>
  <c r="M3529" i="1"/>
  <c r="N3529" i="1"/>
  <c r="O3529" i="1"/>
  <c r="P3529" i="1"/>
  <c r="M3530" i="1"/>
  <c r="N3530" i="1"/>
  <c r="O3530" i="1"/>
  <c r="P3530" i="1"/>
  <c r="M3531" i="1"/>
  <c r="N3531" i="1"/>
  <c r="O3531" i="1"/>
  <c r="P3531" i="1"/>
  <c r="M3532" i="1"/>
  <c r="N3532" i="1"/>
  <c r="O3532" i="1"/>
  <c r="P3532" i="1"/>
  <c r="M3533" i="1"/>
  <c r="N3533" i="1"/>
  <c r="O3533" i="1"/>
  <c r="P3533" i="1"/>
  <c r="M3534" i="1"/>
  <c r="N3534" i="1"/>
  <c r="O3534" i="1"/>
  <c r="P3534" i="1"/>
  <c r="M3535" i="1"/>
  <c r="N3535" i="1"/>
  <c r="O3535" i="1"/>
  <c r="P3535" i="1"/>
  <c r="M3536" i="1"/>
  <c r="N3536" i="1"/>
  <c r="O3536" i="1"/>
  <c r="P3536" i="1"/>
  <c r="M3537" i="1"/>
  <c r="N3537" i="1"/>
  <c r="O3537" i="1"/>
  <c r="P3537" i="1"/>
  <c r="M3538" i="1"/>
  <c r="N3538" i="1"/>
  <c r="O3538" i="1"/>
  <c r="P3538" i="1"/>
  <c r="M3539" i="1"/>
  <c r="N3539" i="1"/>
  <c r="O3539" i="1"/>
  <c r="P3539" i="1"/>
  <c r="M3540" i="1"/>
  <c r="N3540" i="1"/>
  <c r="O3540" i="1"/>
  <c r="P3540" i="1"/>
  <c r="M3541" i="1"/>
  <c r="N3541" i="1"/>
  <c r="O3541" i="1"/>
  <c r="P3541" i="1"/>
  <c r="M3542" i="1"/>
  <c r="N3542" i="1"/>
  <c r="O3542" i="1"/>
  <c r="P3542" i="1"/>
  <c r="M3543" i="1"/>
  <c r="N3543" i="1"/>
  <c r="O3543" i="1"/>
  <c r="P3543" i="1"/>
  <c r="M3544" i="1"/>
  <c r="N3544" i="1"/>
  <c r="O3544" i="1"/>
  <c r="P3544" i="1"/>
  <c r="M3545" i="1"/>
  <c r="N3545" i="1"/>
  <c r="O3545" i="1"/>
  <c r="P3545" i="1"/>
  <c r="M3546" i="1"/>
  <c r="N3546" i="1"/>
  <c r="O3546" i="1"/>
  <c r="P3546" i="1"/>
  <c r="M3547" i="1"/>
  <c r="N3547" i="1"/>
  <c r="O3547" i="1"/>
  <c r="P3547" i="1"/>
  <c r="M3548" i="1"/>
  <c r="N3548" i="1"/>
  <c r="O3548" i="1"/>
  <c r="P3548" i="1"/>
  <c r="M3549" i="1"/>
  <c r="N3549" i="1"/>
  <c r="O3549" i="1"/>
  <c r="P3549" i="1"/>
  <c r="M3550" i="1"/>
  <c r="N3550" i="1"/>
  <c r="O3550" i="1"/>
  <c r="P3550" i="1"/>
  <c r="M3551" i="1"/>
  <c r="N3551" i="1"/>
  <c r="O3551" i="1"/>
  <c r="P3551" i="1"/>
  <c r="M3552" i="1"/>
  <c r="N3552" i="1"/>
  <c r="O3552" i="1"/>
  <c r="P3552" i="1"/>
  <c r="M3553" i="1"/>
  <c r="N3553" i="1"/>
  <c r="O3553" i="1"/>
  <c r="P3553" i="1"/>
  <c r="M3554" i="1"/>
  <c r="N3554" i="1"/>
  <c r="O3554" i="1"/>
  <c r="P3554" i="1"/>
  <c r="M3555" i="1"/>
  <c r="N3555" i="1"/>
  <c r="O3555" i="1"/>
  <c r="P3555" i="1"/>
  <c r="M3556" i="1"/>
  <c r="N3556" i="1"/>
  <c r="O3556" i="1"/>
  <c r="P3556" i="1"/>
  <c r="M3557" i="1"/>
  <c r="N3557" i="1"/>
  <c r="O3557" i="1"/>
  <c r="P3557" i="1"/>
  <c r="M3558" i="1"/>
  <c r="N3558" i="1"/>
  <c r="O3558" i="1"/>
  <c r="P3558" i="1"/>
  <c r="M3559" i="1"/>
  <c r="N3559" i="1"/>
  <c r="O3559" i="1"/>
  <c r="P3559" i="1"/>
  <c r="M3560" i="1"/>
  <c r="N3560" i="1"/>
  <c r="O3560" i="1"/>
  <c r="P3560" i="1"/>
  <c r="M3561" i="1"/>
  <c r="N3561" i="1"/>
  <c r="O3561" i="1"/>
  <c r="P3561" i="1"/>
  <c r="M3562" i="1"/>
  <c r="N3562" i="1"/>
  <c r="O3562" i="1"/>
  <c r="P3562" i="1"/>
  <c r="M3563" i="1"/>
  <c r="N3563" i="1"/>
  <c r="O3563" i="1"/>
  <c r="P3563" i="1"/>
  <c r="M3564" i="1"/>
  <c r="N3564" i="1"/>
  <c r="O3564" i="1"/>
  <c r="P3564" i="1"/>
  <c r="M3565" i="1"/>
  <c r="N3565" i="1"/>
  <c r="O3565" i="1"/>
  <c r="P3565" i="1"/>
  <c r="M3566" i="1"/>
  <c r="N3566" i="1"/>
  <c r="O3566" i="1"/>
  <c r="P3566" i="1"/>
  <c r="M3567" i="1"/>
  <c r="N3567" i="1"/>
  <c r="O3567" i="1"/>
  <c r="P3567" i="1"/>
  <c r="M3568" i="1"/>
  <c r="N3568" i="1"/>
  <c r="O3568" i="1"/>
  <c r="P3568" i="1"/>
  <c r="M3569" i="1"/>
  <c r="N3569" i="1"/>
  <c r="O3569" i="1"/>
  <c r="P3569" i="1"/>
  <c r="M3570" i="1"/>
  <c r="N3570" i="1"/>
  <c r="O3570" i="1"/>
  <c r="P3570" i="1"/>
  <c r="M3571" i="1"/>
  <c r="N3571" i="1"/>
  <c r="O3571" i="1"/>
  <c r="P3571" i="1"/>
  <c r="M3572" i="1"/>
  <c r="N3572" i="1"/>
  <c r="O3572" i="1"/>
  <c r="P3572" i="1"/>
  <c r="M3573" i="1"/>
  <c r="N3573" i="1"/>
  <c r="O3573" i="1"/>
  <c r="P3573" i="1"/>
  <c r="M3574" i="1"/>
  <c r="N3574" i="1"/>
  <c r="O3574" i="1"/>
  <c r="P3574" i="1"/>
  <c r="M3575" i="1"/>
  <c r="N3575" i="1"/>
  <c r="O3575" i="1"/>
  <c r="P3575" i="1"/>
  <c r="M3576" i="1"/>
  <c r="N3576" i="1"/>
  <c r="O3576" i="1"/>
  <c r="P3576" i="1"/>
  <c r="M3577" i="1"/>
  <c r="N3577" i="1"/>
  <c r="O3577" i="1"/>
  <c r="P3577" i="1"/>
  <c r="M3578" i="1"/>
  <c r="N3578" i="1"/>
  <c r="O3578" i="1"/>
  <c r="P3578" i="1"/>
  <c r="M3579" i="1"/>
  <c r="N3579" i="1"/>
  <c r="O3579" i="1"/>
  <c r="P3579" i="1"/>
  <c r="M3580" i="1"/>
  <c r="N3580" i="1"/>
  <c r="O3580" i="1"/>
  <c r="P3580" i="1"/>
  <c r="M3581" i="1"/>
  <c r="N3581" i="1"/>
  <c r="O3581" i="1"/>
  <c r="P3581" i="1"/>
  <c r="M3582" i="1"/>
  <c r="N3582" i="1"/>
  <c r="O3582" i="1"/>
  <c r="P3582" i="1"/>
  <c r="M3583" i="1"/>
  <c r="N3583" i="1"/>
  <c r="O3583" i="1"/>
  <c r="P3583" i="1"/>
  <c r="M3584" i="1"/>
  <c r="N3584" i="1"/>
  <c r="O3584" i="1"/>
  <c r="P3584" i="1"/>
  <c r="M3585" i="1"/>
  <c r="N3585" i="1"/>
  <c r="O3585" i="1"/>
  <c r="P3585" i="1"/>
  <c r="M3586" i="1"/>
  <c r="N3586" i="1"/>
  <c r="O3586" i="1"/>
  <c r="P3586" i="1"/>
  <c r="M3587" i="1"/>
  <c r="N3587" i="1"/>
  <c r="O3587" i="1"/>
  <c r="P3587" i="1"/>
  <c r="M3588" i="1"/>
  <c r="N3588" i="1"/>
  <c r="O3588" i="1"/>
  <c r="P3588" i="1"/>
  <c r="M3589" i="1"/>
  <c r="N3589" i="1"/>
  <c r="O3589" i="1"/>
  <c r="P3589" i="1"/>
  <c r="M3590" i="1"/>
  <c r="N3590" i="1"/>
  <c r="O3590" i="1"/>
  <c r="P3590" i="1"/>
  <c r="M3591" i="1"/>
  <c r="N3591" i="1"/>
  <c r="O3591" i="1"/>
  <c r="P3591" i="1"/>
  <c r="M3592" i="1"/>
  <c r="N3592" i="1"/>
  <c r="O3592" i="1"/>
  <c r="P3592" i="1"/>
  <c r="M3593" i="1"/>
  <c r="N3593" i="1"/>
  <c r="O3593" i="1"/>
  <c r="P3593" i="1"/>
  <c r="M3594" i="1"/>
  <c r="N3594" i="1"/>
  <c r="O3594" i="1"/>
  <c r="P3594" i="1"/>
  <c r="M3595" i="1"/>
  <c r="N3595" i="1"/>
  <c r="O3595" i="1"/>
  <c r="P3595" i="1"/>
  <c r="M3596" i="1"/>
  <c r="N3596" i="1"/>
  <c r="O3596" i="1"/>
  <c r="P3596" i="1"/>
  <c r="M3597" i="1"/>
  <c r="N3597" i="1"/>
  <c r="O3597" i="1"/>
  <c r="P3597" i="1"/>
  <c r="M3598" i="1"/>
  <c r="N3598" i="1"/>
  <c r="O3598" i="1"/>
  <c r="P3598" i="1"/>
  <c r="M3599" i="1"/>
  <c r="N3599" i="1"/>
  <c r="O3599" i="1"/>
  <c r="P3599" i="1"/>
  <c r="M3600" i="1"/>
  <c r="N3600" i="1"/>
  <c r="O3600" i="1"/>
  <c r="P3600" i="1"/>
  <c r="M3601" i="1"/>
  <c r="N3601" i="1"/>
  <c r="O3601" i="1"/>
  <c r="P3601" i="1"/>
  <c r="M3602" i="1"/>
  <c r="N3602" i="1"/>
  <c r="O3602" i="1"/>
  <c r="P3602" i="1"/>
  <c r="M3603" i="1"/>
  <c r="N3603" i="1"/>
  <c r="O3603" i="1"/>
  <c r="P3603" i="1"/>
  <c r="M3604" i="1"/>
  <c r="N3604" i="1"/>
  <c r="O3604" i="1"/>
  <c r="P3604" i="1"/>
  <c r="M3605" i="1"/>
  <c r="N3605" i="1"/>
  <c r="O3605" i="1"/>
  <c r="P3605" i="1"/>
  <c r="M3606" i="1"/>
  <c r="N3606" i="1"/>
  <c r="O3606" i="1"/>
  <c r="P3606" i="1"/>
  <c r="M3607" i="1"/>
  <c r="N3607" i="1"/>
  <c r="O3607" i="1"/>
  <c r="P3607" i="1"/>
  <c r="M3608" i="1"/>
  <c r="N3608" i="1"/>
  <c r="O3608" i="1"/>
  <c r="P3608" i="1"/>
  <c r="M3609" i="1"/>
  <c r="N3609" i="1"/>
  <c r="O3609" i="1"/>
  <c r="P3609" i="1"/>
  <c r="M3610" i="1"/>
  <c r="N3610" i="1"/>
  <c r="O3610" i="1"/>
  <c r="P3610" i="1"/>
  <c r="M3611" i="1"/>
  <c r="N3611" i="1"/>
  <c r="O3611" i="1"/>
  <c r="P3611" i="1"/>
  <c r="M3612" i="1"/>
  <c r="N3612" i="1"/>
  <c r="O3612" i="1"/>
  <c r="P3612" i="1"/>
  <c r="M3613" i="1"/>
  <c r="N3613" i="1"/>
  <c r="O3613" i="1"/>
  <c r="P3613" i="1"/>
  <c r="M3614" i="1"/>
  <c r="N3614" i="1"/>
  <c r="O3614" i="1"/>
  <c r="P3614" i="1"/>
  <c r="M3615" i="1"/>
  <c r="N3615" i="1"/>
  <c r="O3615" i="1"/>
  <c r="P3615" i="1"/>
  <c r="M3616" i="1"/>
  <c r="N3616" i="1"/>
  <c r="O3616" i="1"/>
  <c r="P3616" i="1"/>
  <c r="M3617" i="1"/>
  <c r="N3617" i="1"/>
  <c r="O3617" i="1"/>
  <c r="P3617" i="1"/>
  <c r="M3618" i="1"/>
  <c r="N3618" i="1"/>
  <c r="O3618" i="1"/>
  <c r="P3618" i="1"/>
  <c r="M3619" i="1"/>
  <c r="N3619" i="1"/>
  <c r="O3619" i="1"/>
  <c r="P3619" i="1"/>
  <c r="M3620" i="1"/>
  <c r="N3620" i="1"/>
  <c r="O3620" i="1"/>
  <c r="P3620" i="1"/>
  <c r="M3621" i="1"/>
  <c r="N3621" i="1"/>
  <c r="O3621" i="1"/>
  <c r="P3621" i="1"/>
  <c r="M3622" i="1"/>
  <c r="N3622" i="1"/>
  <c r="O3622" i="1"/>
  <c r="P3622" i="1"/>
  <c r="M3623" i="1"/>
  <c r="N3623" i="1"/>
  <c r="O3623" i="1"/>
  <c r="P3623" i="1"/>
  <c r="M3624" i="1"/>
  <c r="N3624" i="1"/>
  <c r="O3624" i="1"/>
  <c r="P3624" i="1"/>
  <c r="M3625" i="1"/>
  <c r="N3625" i="1"/>
  <c r="O3625" i="1"/>
  <c r="P3625" i="1"/>
  <c r="M3626" i="1"/>
  <c r="N3626" i="1"/>
  <c r="O3626" i="1"/>
  <c r="P3626" i="1"/>
  <c r="M3627" i="1"/>
  <c r="N3627" i="1"/>
  <c r="O3627" i="1"/>
  <c r="P3627" i="1"/>
  <c r="M3628" i="1"/>
  <c r="N3628" i="1"/>
  <c r="O3628" i="1"/>
  <c r="P3628" i="1"/>
  <c r="M3629" i="1"/>
  <c r="N3629" i="1"/>
  <c r="O3629" i="1"/>
  <c r="P3629" i="1"/>
  <c r="M3630" i="1"/>
  <c r="N3630" i="1"/>
  <c r="O3630" i="1"/>
  <c r="P3630" i="1"/>
  <c r="M3631" i="1"/>
  <c r="N3631" i="1"/>
  <c r="O3631" i="1"/>
  <c r="P3631" i="1"/>
  <c r="M3632" i="1"/>
  <c r="N3632" i="1"/>
  <c r="O3632" i="1"/>
  <c r="P3632" i="1"/>
  <c r="M3633" i="1"/>
  <c r="N3633" i="1"/>
  <c r="O3633" i="1"/>
  <c r="P3633" i="1"/>
  <c r="M3634" i="1"/>
  <c r="N3634" i="1"/>
  <c r="O3634" i="1"/>
  <c r="P3634" i="1"/>
  <c r="M3635" i="1"/>
  <c r="N3635" i="1"/>
  <c r="O3635" i="1"/>
  <c r="P3635" i="1"/>
  <c r="M3636" i="1"/>
  <c r="N3636" i="1"/>
  <c r="O3636" i="1"/>
  <c r="P3636" i="1"/>
  <c r="M3637" i="1"/>
  <c r="N3637" i="1"/>
  <c r="O3637" i="1"/>
  <c r="P3637" i="1"/>
  <c r="M3638" i="1"/>
  <c r="N3638" i="1"/>
  <c r="O3638" i="1"/>
  <c r="P3638" i="1"/>
  <c r="M3639" i="1"/>
  <c r="N3639" i="1"/>
  <c r="O3639" i="1"/>
  <c r="P3639" i="1"/>
  <c r="M3640" i="1"/>
  <c r="N3640" i="1"/>
  <c r="O3640" i="1"/>
  <c r="P3640" i="1"/>
  <c r="M3641" i="1"/>
  <c r="N3641" i="1"/>
  <c r="O3641" i="1"/>
  <c r="P3641" i="1"/>
  <c r="M3642" i="1"/>
  <c r="N3642" i="1"/>
  <c r="O3642" i="1"/>
  <c r="P3642" i="1"/>
  <c r="M3643" i="1"/>
  <c r="N3643" i="1"/>
  <c r="O3643" i="1"/>
  <c r="P3643" i="1"/>
  <c r="M3644" i="1"/>
  <c r="N3644" i="1"/>
  <c r="O3644" i="1"/>
  <c r="P3644" i="1"/>
  <c r="M3645" i="1"/>
  <c r="N3645" i="1"/>
  <c r="O3645" i="1"/>
  <c r="P3645" i="1"/>
  <c r="M3646" i="1"/>
  <c r="N3646" i="1"/>
  <c r="O3646" i="1"/>
  <c r="P3646" i="1"/>
  <c r="M3647" i="1"/>
  <c r="N3647" i="1"/>
  <c r="O3647" i="1"/>
  <c r="P3647" i="1"/>
  <c r="M3648" i="1"/>
  <c r="N3648" i="1"/>
  <c r="O3648" i="1"/>
  <c r="P3648" i="1"/>
  <c r="M3649" i="1"/>
  <c r="N3649" i="1"/>
  <c r="O3649" i="1"/>
  <c r="P3649" i="1"/>
  <c r="M3650" i="1"/>
  <c r="N3650" i="1"/>
  <c r="O3650" i="1"/>
  <c r="P3650" i="1"/>
  <c r="M3651" i="1"/>
  <c r="N3651" i="1"/>
  <c r="O3651" i="1"/>
  <c r="P3651" i="1"/>
  <c r="M3652" i="1"/>
  <c r="N3652" i="1"/>
  <c r="O3652" i="1"/>
  <c r="P3652" i="1"/>
  <c r="M3653" i="1"/>
  <c r="N3653" i="1"/>
  <c r="O3653" i="1"/>
  <c r="P3653" i="1"/>
  <c r="M3654" i="1"/>
  <c r="N3654" i="1"/>
  <c r="O3654" i="1"/>
  <c r="P3654" i="1"/>
  <c r="M3655" i="1"/>
  <c r="N3655" i="1"/>
  <c r="O3655" i="1"/>
  <c r="P3655" i="1"/>
  <c r="M3656" i="1"/>
  <c r="N3656" i="1"/>
  <c r="O3656" i="1"/>
  <c r="P3656" i="1"/>
  <c r="M3657" i="1"/>
  <c r="N3657" i="1"/>
  <c r="O3657" i="1"/>
  <c r="P3657" i="1"/>
  <c r="M3658" i="1"/>
  <c r="N3658" i="1"/>
  <c r="O3658" i="1"/>
  <c r="P3658" i="1"/>
  <c r="M3659" i="1"/>
  <c r="N3659" i="1"/>
  <c r="O3659" i="1"/>
  <c r="P3659" i="1"/>
  <c r="M3660" i="1"/>
  <c r="N3660" i="1"/>
  <c r="O3660" i="1"/>
  <c r="P3660" i="1"/>
  <c r="M3661" i="1"/>
  <c r="N3661" i="1"/>
  <c r="O3661" i="1"/>
  <c r="P3661" i="1"/>
  <c r="M3662" i="1"/>
  <c r="N3662" i="1"/>
  <c r="O3662" i="1"/>
  <c r="P3662" i="1"/>
  <c r="M3663" i="1"/>
  <c r="N3663" i="1"/>
  <c r="O3663" i="1"/>
  <c r="P3663" i="1"/>
  <c r="M3664" i="1"/>
  <c r="N3664" i="1"/>
  <c r="O3664" i="1"/>
  <c r="P3664" i="1"/>
  <c r="M3665" i="1"/>
  <c r="N3665" i="1"/>
  <c r="O3665" i="1"/>
  <c r="P3665" i="1"/>
  <c r="M3666" i="1"/>
  <c r="N3666" i="1"/>
  <c r="O3666" i="1"/>
  <c r="P3666" i="1"/>
  <c r="M3667" i="1"/>
  <c r="N3667" i="1"/>
  <c r="O3667" i="1"/>
  <c r="P3667" i="1"/>
  <c r="M3668" i="1"/>
  <c r="N3668" i="1"/>
  <c r="O3668" i="1"/>
  <c r="P3668" i="1"/>
  <c r="M3669" i="1"/>
  <c r="N3669" i="1"/>
  <c r="O3669" i="1"/>
  <c r="P3669" i="1"/>
  <c r="M3670" i="1"/>
  <c r="N3670" i="1"/>
  <c r="O3670" i="1"/>
  <c r="P3670" i="1"/>
  <c r="M3671" i="1"/>
  <c r="N3671" i="1"/>
  <c r="O3671" i="1"/>
  <c r="P3671" i="1"/>
  <c r="M3672" i="1"/>
  <c r="N3672" i="1"/>
  <c r="O3672" i="1"/>
  <c r="P3672" i="1"/>
  <c r="M3673" i="1"/>
  <c r="N3673" i="1"/>
  <c r="O3673" i="1"/>
  <c r="P3673" i="1"/>
  <c r="M3674" i="1"/>
  <c r="N3674" i="1"/>
  <c r="O3674" i="1"/>
  <c r="P3674" i="1"/>
  <c r="M3675" i="1"/>
  <c r="N3675" i="1"/>
  <c r="O3675" i="1"/>
  <c r="P3675" i="1"/>
  <c r="M3676" i="1"/>
  <c r="N3676" i="1"/>
  <c r="O3676" i="1"/>
  <c r="P3676" i="1"/>
  <c r="M3677" i="1"/>
  <c r="N3677" i="1"/>
  <c r="O3677" i="1"/>
  <c r="P3677" i="1"/>
  <c r="M3678" i="1"/>
  <c r="N3678" i="1"/>
  <c r="O3678" i="1"/>
  <c r="P3678" i="1"/>
  <c r="M3679" i="1"/>
  <c r="N3679" i="1"/>
  <c r="O3679" i="1"/>
  <c r="P3679" i="1"/>
  <c r="M3680" i="1"/>
  <c r="N3680" i="1"/>
  <c r="O3680" i="1"/>
  <c r="P3680" i="1"/>
  <c r="M3681" i="1"/>
  <c r="N3681" i="1"/>
  <c r="O3681" i="1"/>
  <c r="P3681" i="1"/>
  <c r="M3682" i="1"/>
  <c r="N3682" i="1"/>
  <c r="O3682" i="1"/>
  <c r="P3682" i="1"/>
  <c r="M3683" i="1"/>
  <c r="N3683" i="1"/>
  <c r="O3683" i="1"/>
  <c r="P3683" i="1"/>
  <c r="M3684" i="1"/>
  <c r="N3684" i="1"/>
  <c r="O3684" i="1"/>
  <c r="P3684" i="1"/>
  <c r="M3685" i="1"/>
  <c r="N3685" i="1"/>
  <c r="O3685" i="1"/>
  <c r="P3685" i="1"/>
  <c r="M3686" i="1"/>
  <c r="N3686" i="1"/>
  <c r="O3686" i="1"/>
  <c r="P3686" i="1"/>
  <c r="M3687" i="1"/>
  <c r="N3687" i="1"/>
  <c r="O3687" i="1"/>
  <c r="P3687" i="1"/>
  <c r="M3688" i="1"/>
  <c r="N3688" i="1"/>
  <c r="O3688" i="1"/>
  <c r="P3688" i="1"/>
  <c r="M3689" i="1"/>
  <c r="N3689" i="1"/>
  <c r="O3689" i="1"/>
  <c r="P3689" i="1"/>
  <c r="M3690" i="1"/>
  <c r="N3690" i="1"/>
  <c r="O3690" i="1"/>
  <c r="P3690" i="1"/>
  <c r="M3691" i="1"/>
  <c r="N3691" i="1"/>
  <c r="O3691" i="1"/>
  <c r="P3691" i="1"/>
  <c r="M3692" i="1"/>
  <c r="N3692" i="1"/>
  <c r="O3692" i="1"/>
  <c r="P3692" i="1"/>
  <c r="M3693" i="1"/>
  <c r="N3693" i="1"/>
  <c r="O3693" i="1"/>
  <c r="P3693" i="1"/>
  <c r="M3694" i="1"/>
  <c r="N3694" i="1"/>
  <c r="O3694" i="1"/>
  <c r="P3694" i="1"/>
  <c r="M3695" i="1"/>
  <c r="N3695" i="1"/>
  <c r="O3695" i="1"/>
  <c r="P3695" i="1"/>
  <c r="M3696" i="1"/>
  <c r="N3696" i="1"/>
  <c r="O3696" i="1"/>
  <c r="P3696" i="1"/>
  <c r="M3697" i="1"/>
  <c r="N3697" i="1"/>
  <c r="O3697" i="1"/>
  <c r="P3697" i="1"/>
  <c r="M3698" i="1"/>
  <c r="N3698" i="1"/>
  <c r="O3698" i="1"/>
  <c r="P3698" i="1"/>
  <c r="M3699" i="1"/>
  <c r="N3699" i="1"/>
  <c r="O3699" i="1"/>
  <c r="P3699" i="1"/>
  <c r="M3700" i="1"/>
  <c r="N3700" i="1"/>
  <c r="O3700" i="1"/>
  <c r="P3700" i="1"/>
  <c r="M3701" i="1"/>
  <c r="N3701" i="1"/>
  <c r="O3701" i="1"/>
  <c r="P3701" i="1"/>
  <c r="M3702" i="1"/>
  <c r="N3702" i="1"/>
  <c r="O3702" i="1"/>
  <c r="P3702" i="1"/>
  <c r="M3703" i="1"/>
  <c r="N3703" i="1"/>
  <c r="O3703" i="1"/>
  <c r="P3703" i="1"/>
  <c r="M3704" i="1"/>
  <c r="N3704" i="1"/>
  <c r="O3704" i="1"/>
  <c r="P3704" i="1"/>
  <c r="M3705" i="1"/>
  <c r="N3705" i="1"/>
  <c r="O3705" i="1"/>
  <c r="P3705" i="1"/>
  <c r="M3706" i="1"/>
  <c r="N3706" i="1"/>
  <c r="O3706" i="1"/>
  <c r="P3706" i="1"/>
  <c r="M3707" i="1"/>
  <c r="N3707" i="1"/>
  <c r="O3707" i="1"/>
  <c r="P3707" i="1"/>
  <c r="M3708" i="1"/>
  <c r="N3708" i="1"/>
  <c r="O3708" i="1"/>
  <c r="P3708" i="1"/>
  <c r="M3709" i="1"/>
  <c r="N3709" i="1"/>
  <c r="O3709" i="1"/>
  <c r="P3709" i="1"/>
  <c r="M3710" i="1"/>
  <c r="N3710" i="1"/>
  <c r="O3710" i="1"/>
  <c r="P3710" i="1"/>
  <c r="M3711" i="1"/>
  <c r="N3711" i="1"/>
  <c r="O3711" i="1"/>
  <c r="P3711" i="1"/>
  <c r="M3712" i="1"/>
  <c r="N3712" i="1"/>
  <c r="O3712" i="1"/>
  <c r="P3712" i="1"/>
  <c r="M3713" i="1"/>
  <c r="N3713" i="1"/>
  <c r="O3713" i="1"/>
  <c r="P3713" i="1"/>
  <c r="M3714" i="1"/>
  <c r="N3714" i="1"/>
  <c r="O3714" i="1"/>
  <c r="P3714" i="1"/>
  <c r="M3715" i="1"/>
  <c r="N3715" i="1"/>
  <c r="O3715" i="1"/>
  <c r="P3715" i="1"/>
  <c r="M3716" i="1"/>
  <c r="N3716" i="1"/>
  <c r="O3716" i="1"/>
  <c r="P3716" i="1"/>
  <c r="M3717" i="1"/>
  <c r="N3717" i="1"/>
  <c r="O3717" i="1"/>
  <c r="P3717" i="1"/>
  <c r="M3718" i="1"/>
  <c r="N3718" i="1"/>
  <c r="O3718" i="1"/>
  <c r="P3718" i="1"/>
  <c r="M3719" i="1"/>
  <c r="N3719" i="1"/>
  <c r="O3719" i="1"/>
  <c r="P3719" i="1"/>
  <c r="M3720" i="1"/>
  <c r="N3720" i="1"/>
  <c r="O3720" i="1"/>
  <c r="P3720" i="1"/>
  <c r="M3721" i="1"/>
  <c r="N3721" i="1"/>
  <c r="O3721" i="1"/>
  <c r="P3721" i="1"/>
  <c r="M3722" i="1"/>
  <c r="N3722" i="1"/>
  <c r="O3722" i="1"/>
  <c r="P3722" i="1"/>
  <c r="M3723" i="1"/>
  <c r="N3723" i="1"/>
  <c r="O3723" i="1"/>
  <c r="P3723" i="1"/>
  <c r="M3724" i="1"/>
  <c r="N3724" i="1"/>
  <c r="O3724" i="1"/>
  <c r="P3724" i="1"/>
  <c r="M3725" i="1"/>
  <c r="N3725" i="1"/>
  <c r="O3725" i="1"/>
  <c r="P3725" i="1"/>
  <c r="M3726" i="1"/>
  <c r="N3726" i="1"/>
  <c r="O3726" i="1"/>
  <c r="P3726" i="1"/>
  <c r="M3727" i="1"/>
  <c r="N3727" i="1"/>
  <c r="O3727" i="1"/>
  <c r="P3727" i="1"/>
  <c r="M3728" i="1"/>
  <c r="N3728" i="1"/>
  <c r="O3728" i="1"/>
  <c r="P3728" i="1"/>
  <c r="M3729" i="1"/>
  <c r="N3729" i="1"/>
  <c r="O3729" i="1"/>
  <c r="P3729" i="1"/>
  <c r="M3730" i="1"/>
  <c r="N3730" i="1"/>
  <c r="O3730" i="1"/>
  <c r="P3730" i="1"/>
  <c r="M3731" i="1"/>
  <c r="N3731" i="1"/>
  <c r="O3731" i="1"/>
  <c r="P3731" i="1"/>
  <c r="M3732" i="1"/>
  <c r="N3732" i="1"/>
  <c r="O3732" i="1"/>
  <c r="P3732" i="1"/>
  <c r="M3733" i="1"/>
  <c r="N3733" i="1"/>
  <c r="O3733" i="1"/>
  <c r="P3733" i="1"/>
  <c r="M3734" i="1"/>
  <c r="N3734" i="1"/>
  <c r="O3734" i="1"/>
  <c r="P3734" i="1"/>
  <c r="M3735" i="1"/>
  <c r="N3735" i="1"/>
  <c r="O3735" i="1"/>
  <c r="P3735" i="1"/>
  <c r="M3736" i="1"/>
  <c r="N3736" i="1"/>
  <c r="O3736" i="1"/>
  <c r="P3736" i="1"/>
  <c r="M3737" i="1"/>
  <c r="N3737" i="1"/>
  <c r="O3737" i="1"/>
  <c r="P3737" i="1"/>
  <c r="M3738" i="1"/>
  <c r="N3738" i="1"/>
  <c r="O3738" i="1"/>
  <c r="P3738" i="1"/>
  <c r="M3739" i="1"/>
  <c r="N3739" i="1"/>
  <c r="O3739" i="1"/>
  <c r="P3739" i="1"/>
  <c r="M3740" i="1"/>
  <c r="N3740" i="1"/>
  <c r="O3740" i="1"/>
  <c r="P3740" i="1"/>
  <c r="M3741" i="1"/>
  <c r="N3741" i="1"/>
  <c r="O3741" i="1"/>
  <c r="P3741" i="1"/>
  <c r="M3742" i="1"/>
  <c r="N3742" i="1"/>
  <c r="O3742" i="1"/>
  <c r="P3742" i="1"/>
  <c r="M3743" i="1"/>
  <c r="N3743" i="1"/>
  <c r="O3743" i="1"/>
  <c r="P3743" i="1"/>
  <c r="M3744" i="1"/>
  <c r="N3744" i="1"/>
  <c r="O3744" i="1"/>
  <c r="P3744" i="1"/>
  <c r="M3745" i="1"/>
  <c r="N3745" i="1"/>
  <c r="O3745" i="1"/>
  <c r="P3745" i="1"/>
  <c r="M3746" i="1"/>
  <c r="N3746" i="1"/>
  <c r="O3746" i="1"/>
  <c r="P3746" i="1"/>
  <c r="M3747" i="1"/>
  <c r="N3747" i="1"/>
  <c r="O3747" i="1"/>
  <c r="P3747" i="1"/>
  <c r="M3748" i="1"/>
  <c r="N3748" i="1"/>
  <c r="O3748" i="1"/>
  <c r="P3748" i="1"/>
  <c r="M3749" i="1"/>
  <c r="N3749" i="1"/>
  <c r="O3749" i="1"/>
  <c r="P3749" i="1"/>
  <c r="M3750" i="1"/>
  <c r="N3750" i="1"/>
  <c r="O3750" i="1"/>
  <c r="P3750" i="1"/>
  <c r="M3751" i="1"/>
  <c r="N3751" i="1"/>
  <c r="O3751" i="1"/>
  <c r="P3751" i="1"/>
  <c r="M3752" i="1"/>
  <c r="N3752" i="1"/>
  <c r="O3752" i="1"/>
  <c r="P3752" i="1"/>
  <c r="M3753" i="1"/>
  <c r="N3753" i="1"/>
  <c r="O3753" i="1"/>
  <c r="P3753" i="1"/>
  <c r="M3754" i="1"/>
  <c r="N3754" i="1"/>
  <c r="O3754" i="1"/>
  <c r="P3754" i="1"/>
  <c r="M3755" i="1"/>
  <c r="N3755" i="1"/>
  <c r="O3755" i="1"/>
  <c r="P3755" i="1"/>
  <c r="M3756" i="1"/>
  <c r="N3756" i="1"/>
  <c r="O3756" i="1"/>
  <c r="P3756" i="1"/>
  <c r="M3757" i="1"/>
  <c r="N3757" i="1"/>
  <c r="O3757" i="1"/>
  <c r="P3757" i="1"/>
  <c r="M3758" i="1"/>
  <c r="N3758" i="1"/>
  <c r="O3758" i="1"/>
  <c r="P3758" i="1"/>
  <c r="M3759" i="1"/>
  <c r="N3759" i="1"/>
  <c r="O3759" i="1"/>
  <c r="P3759" i="1"/>
  <c r="M3760" i="1"/>
  <c r="N3760" i="1"/>
  <c r="O3760" i="1"/>
  <c r="P3760" i="1"/>
  <c r="M3761" i="1"/>
  <c r="N3761" i="1"/>
  <c r="O3761" i="1"/>
  <c r="P3761" i="1"/>
  <c r="M3762" i="1"/>
  <c r="N3762" i="1"/>
  <c r="O3762" i="1"/>
  <c r="P3762" i="1"/>
  <c r="M3763" i="1"/>
  <c r="N3763" i="1"/>
  <c r="O3763" i="1"/>
  <c r="P3763" i="1"/>
  <c r="M3764" i="1"/>
  <c r="N3764" i="1"/>
  <c r="O3764" i="1"/>
  <c r="P3764" i="1"/>
  <c r="M3765" i="1"/>
  <c r="N3765" i="1"/>
  <c r="O3765" i="1"/>
  <c r="P3765" i="1"/>
  <c r="M3766" i="1"/>
  <c r="N3766" i="1"/>
  <c r="O3766" i="1"/>
  <c r="P3766" i="1"/>
  <c r="M3767" i="1"/>
  <c r="N3767" i="1"/>
  <c r="O3767" i="1"/>
  <c r="P3767" i="1"/>
  <c r="M3768" i="1"/>
  <c r="N3768" i="1"/>
  <c r="O3768" i="1"/>
  <c r="P3768" i="1"/>
  <c r="M3769" i="1"/>
  <c r="N3769" i="1"/>
  <c r="O3769" i="1"/>
  <c r="P3769" i="1"/>
  <c r="M3770" i="1"/>
  <c r="N3770" i="1"/>
  <c r="O3770" i="1"/>
  <c r="P3770" i="1"/>
  <c r="M3771" i="1"/>
  <c r="N3771" i="1"/>
  <c r="O3771" i="1"/>
  <c r="P3771" i="1"/>
  <c r="M3772" i="1"/>
  <c r="N3772" i="1"/>
  <c r="O3772" i="1"/>
  <c r="P3772" i="1"/>
  <c r="M3773" i="1"/>
  <c r="N3773" i="1"/>
  <c r="O3773" i="1"/>
  <c r="P3773" i="1"/>
  <c r="M3774" i="1"/>
  <c r="N3774" i="1"/>
  <c r="O3774" i="1"/>
  <c r="P3774" i="1"/>
  <c r="M3775" i="1"/>
  <c r="N3775" i="1"/>
  <c r="O3775" i="1"/>
  <c r="P3775" i="1"/>
  <c r="M3776" i="1"/>
  <c r="N3776" i="1"/>
  <c r="O3776" i="1"/>
  <c r="P3776" i="1"/>
  <c r="M3777" i="1"/>
  <c r="N3777" i="1"/>
  <c r="O3777" i="1"/>
  <c r="P3777" i="1"/>
  <c r="M3778" i="1"/>
  <c r="N3778" i="1"/>
  <c r="O3778" i="1"/>
  <c r="P3778" i="1"/>
  <c r="M3779" i="1"/>
  <c r="N3779" i="1"/>
  <c r="O3779" i="1"/>
  <c r="P3779" i="1"/>
  <c r="M3780" i="1"/>
  <c r="N3780" i="1"/>
  <c r="O3780" i="1"/>
  <c r="P3780" i="1"/>
  <c r="M3781" i="1"/>
  <c r="N3781" i="1"/>
  <c r="O3781" i="1"/>
  <c r="P3781" i="1"/>
  <c r="M3782" i="1"/>
  <c r="N3782" i="1"/>
  <c r="O3782" i="1"/>
  <c r="P3782" i="1"/>
  <c r="M3783" i="1"/>
  <c r="N3783" i="1"/>
  <c r="O3783" i="1"/>
  <c r="P3783" i="1"/>
  <c r="M3784" i="1"/>
  <c r="N3784" i="1"/>
  <c r="O3784" i="1"/>
  <c r="P3784" i="1"/>
  <c r="M3785" i="1"/>
  <c r="N3785" i="1"/>
  <c r="O3785" i="1"/>
  <c r="P3785" i="1"/>
  <c r="M3786" i="1"/>
  <c r="N3786" i="1"/>
  <c r="O3786" i="1"/>
  <c r="P3786" i="1"/>
  <c r="M3787" i="1"/>
  <c r="N3787" i="1"/>
  <c r="O3787" i="1"/>
  <c r="P3787" i="1"/>
  <c r="M3788" i="1"/>
  <c r="N3788" i="1"/>
  <c r="O3788" i="1"/>
  <c r="P3788" i="1"/>
  <c r="M3789" i="1"/>
  <c r="N3789" i="1"/>
  <c r="O3789" i="1"/>
  <c r="P3789" i="1"/>
  <c r="M3790" i="1"/>
  <c r="N3790" i="1"/>
  <c r="O3790" i="1"/>
  <c r="P3790" i="1"/>
  <c r="M3791" i="1"/>
  <c r="N3791" i="1"/>
  <c r="O3791" i="1"/>
  <c r="P3791" i="1"/>
  <c r="M3792" i="1"/>
  <c r="N3792" i="1"/>
  <c r="O3792" i="1"/>
  <c r="P3792" i="1"/>
  <c r="M3793" i="1"/>
  <c r="N3793" i="1"/>
  <c r="O3793" i="1"/>
  <c r="P3793" i="1"/>
  <c r="M3794" i="1"/>
  <c r="N3794" i="1"/>
  <c r="O3794" i="1"/>
  <c r="P3794" i="1"/>
  <c r="M3795" i="1"/>
  <c r="N3795" i="1"/>
  <c r="O3795" i="1"/>
  <c r="P3795" i="1"/>
  <c r="M3796" i="1"/>
  <c r="N3796" i="1"/>
  <c r="O3796" i="1"/>
  <c r="P3796" i="1"/>
  <c r="M3797" i="1"/>
  <c r="N3797" i="1"/>
  <c r="O3797" i="1"/>
  <c r="P3797" i="1"/>
  <c r="M3798" i="1"/>
  <c r="N3798" i="1"/>
  <c r="O3798" i="1"/>
  <c r="P3798" i="1"/>
  <c r="M3799" i="1"/>
  <c r="N3799" i="1"/>
  <c r="O3799" i="1"/>
  <c r="P3799" i="1"/>
  <c r="M3800" i="1"/>
  <c r="N3800" i="1"/>
  <c r="O3800" i="1"/>
  <c r="P3800" i="1"/>
  <c r="M3801" i="1"/>
  <c r="N3801" i="1"/>
  <c r="O3801" i="1"/>
  <c r="P3801" i="1"/>
  <c r="M3802" i="1"/>
  <c r="N3802" i="1"/>
  <c r="O3802" i="1"/>
  <c r="P3802" i="1"/>
  <c r="M3803" i="1"/>
  <c r="N3803" i="1"/>
  <c r="O3803" i="1"/>
  <c r="P3803" i="1"/>
  <c r="M3804" i="1"/>
  <c r="N3804" i="1"/>
  <c r="O3804" i="1"/>
  <c r="P3804" i="1"/>
  <c r="M3805" i="1"/>
  <c r="N3805" i="1"/>
  <c r="O3805" i="1"/>
  <c r="P3805" i="1"/>
  <c r="M3806" i="1"/>
  <c r="N3806" i="1"/>
  <c r="O3806" i="1"/>
  <c r="P3806" i="1"/>
  <c r="M3807" i="1"/>
  <c r="N3807" i="1"/>
  <c r="O3807" i="1"/>
  <c r="P3807" i="1"/>
  <c r="M3808" i="1"/>
  <c r="N3808" i="1"/>
  <c r="O3808" i="1"/>
  <c r="P3808" i="1"/>
  <c r="M3809" i="1"/>
  <c r="N3809" i="1"/>
  <c r="O3809" i="1"/>
  <c r="P3809" i="1"/>
  <c r="M3810" i="1"/>
  <c r="N3810" i="1"/>
  <c r="O3810" i="1"/>
  <c r="P3810" i="1"/>
  <c r="M3811" i="1"/>
  <c r="N3811" i="1"/>
  <c r="O3811" i="1"/>
  <c r="P3811" i="1"/>
  <c r="M3812" i="1"/>
  <c r="N3812" i="1"/>
  <c r="O3812" i="1"/>
  <c r="P3812" i="1"/>
  <c r="M3813" i="1"/>
  <c r="N3813" i="1"/>
  <c r="O3813" i="1"/>
  <c r="P3813" i="1"/>
  <c r="M3814" i="1"/>
  <c r="N3814" i="1"/>
  <c r="O3814" i="1"/>
  <c r="P3814" i="1"/>
  <c r="M3815" i="1"/>
  <c r="N3815" i="1"/>
  <c r="O3815" i="1"/>
  <c r="P3815" i="1"/>
  <c r="M3816" i="1"/>
  <c r="N3816" i="1"/>
  <c r="O3816" i="1"/>
  <c r="P3816" i="1"/>
  <c r="M3817" i="1"/>
  <c r="N3817" i="1"/>
  <c r="O3817" i="1"/>
  <c r="P3817" i="1"/>
  <c r="M3818" i="1"/>
  <c r="N3818" i="1"/>
  <c r="O3818" i="1"/>
  <c r="P3818" i="1"/>
  <c r="M3819" i="1"/>
  <c r="N3819" i="1"/>
  <c r="O3819" i="1"/>
  <c r="P3819" i="1"/>
  <c r="M3820" i="1"/>
  <c r="N3820" i="1"/>
  <c r="O3820" i="1"/>
  <c r="P3820" i="1"/>
  <c r="M3821" i="1"/>
  <c r="N3821" i="1"/>
  <c r="O3821" i="1"/>
  <c r="P3821" i="1"/>
  <c r="M3822" i="1"/>
  <c r="N3822" i="1"/>
  <c r="O3822" i="1"/>
  <c r="P3822" i="1"/>
  <c r="M3823" i="1"/>
  <c r="N3823" i="1"/>
  <c r="O3823" i="1"/>
  <c r="P3823" i="1"/>
  <c r="M3824" i="1"/>
  <c r="N3824" i="1"/>
  <c r="O3824" i="1"/>
  <c r="P3824" i="1"/>
  <c r="M3825" i="1"/>
  <c r="N3825" i="1"/>
  <c r="O3825" i="1"/>
  <c r="P3825" i="1"/>
  <c r="M3826" i="1"/>
  <c r="N3826" i="1"/>
  <c r="O3826" i="1"/>
  <c r="P3826" i="1"/>
  <c r="M3827" i="1"/>
  <c r="N3827" i="1"/>
  <c r="O3827" i="1"/>
  <c r="P3827" i="1"/>
  <c r="M3828" i="1"/>
  <c r="N3828" i="1"/>
  <c r="O3828" i="1"/>
  <c r="P3828" i="1"/>
  <c r="M3829" i="1"/>
  <c r="N3829" i="1"/>
  <c r="O3829" i="1"/>
  <c r="P3829" i="1"/>
  <c r="M3830" i="1"/>
  <c r="N3830" i="1"/>
  <c r="O3830" i="1"/>
  <c r="P3830" i="1"/>
  <c r="M3831" i="1"/>
  <c r="N3831" i="1"/>
  <c r="O3831" i="1"/>
  <c r="P3831" i="1"/>
  <c r="M3832" i="1"/>
  <c r="N3832" i="1"/>
  <c r="O3832" i="1"/>
  <c r="P3832" i="1"/>
  <c r="M3833" i="1"/>
  <c r="N3833" i="1"/>
  <c r="O3833" i="1"/>
  <c r="P3833" i="1"/>
  <c r="M3834" i="1"/>
  <c r="N3834" i="1"/>
  <c r="O3834" i="1"/>
  <c r="P3834" i="1"/>
  <c r="M3835" i="1"/>
  <c r="N3835" i="1"/>
  <c r="O3835" i="1"/>
  <c r="P3835" i="1"/>
  <c r="M3836" i="1"/>
  <c r="N3836" i="1"/>
  <c r="O3836" i="1"/>
  <c r="P3836" i="1"/>
  <c r="M3837" i="1"/>
  <c r="N3837" i="1"/>
  <c r="O3837" i="1"/>
  <c r="P3837" i="1"/>
  <c r="M3838" i="1"/>
  <c r="N3838" i="1"/>
  <c r="O3838" i="1"/>
  <c r="P3838" i="1"/>
  <c r="M3839" i="1"/>
  <c r="N3839" i="1"/>
  <c r="O3839" i="1"/>
  <c r="P3839" i="1"/>
  <c r="M3840" i="1"/>
  <c r="N3840" i="1"/>
  <c r="O3840" i="1"/>
  <c r="P3840" i="1"/>
  <c r="M3841" i="1"/>
  <c r="N3841" i="1"/>
  <c r="O3841" i="1"/>
  <c r="P3841" i="1"/>
  <c r="M3842" i="1"/>
  <c r="N3842" i="1"/>
  <c r="O3842" i="1"/>
  <c r="P3842" i="1"/>
  <c r="M3843" i="1"/>
  <c r="N3843" i="1"/>
  <c r="O3843" i="1"/>
  <c r="P3843" i="1"/>
  <c r="M3844" i="1"/>
  <c r="N3844" i="1"/>
  <c r="O3844" i="1"/>
  <c r="P3844" i="1"/>
  <c r="M3845" i="1"/>
  <c r="N3845" i="1"/>
  <c r="O3845" i="1"/>
  <c r="P3845" i="1"/>
  <c r="M3846" i="1"/>
  <c r="N3846" i="1"/>
  <c r="O3846" i="1"/>
  <c r="P3846" i="1"/>
  <c r="M3847" i="1"/>
  <c r="N3847" i="1"/>
  <c r="O3847" i="1"/>
  <c r="P3847" i="1"/>
  <c r="M3848" i="1"/>
  <c r="N3848" i="1"/>
  <c r="O3848" i="1"/>
  <c r="P3848" i="1"/>
  <c r="M3849" i="1"/>
  <c r="N3849" i="1"/>
  <c r="O3849" i="1"/>
  <c r="P3849" i="1"/>
  <c r="M3850" i="1"/>
  <c r="N3850" i="1"/>
  <c r="O3850" i="1"/>
  <c r="P3850" i="1"/>
  <c r="M3851" i="1"/>
  <c r="N3851" i="1"/>
  <c r="O3851" i="1"/>
  <c r="P3851" i="1"/>
  <c r="M3852" i="1"/>
  <c r="N3852" i="1"/>
  <c r="O3852" i="1"/>
  <c r="P3852" i="1"/>
  <c r="M3853" i="1"/>
  <c r="N3853" i="1"/>
  <c r="O3853" i="1"/>
  <c r="P3853" i="1"/>
  <c r="M3854" i="1"/>
  <c r="N3854" i="1"/>
  <c r="O3854" i="1"/>
  <c r="P3854" i="1"/>
  <c r="M3855" i="1"/>
  <c r="N3855" i="1"/>
  <c r="O3855" i="1"/>
  <c r="P3855" i="1"/>
  <c r="M3856" i="1"/>
  <c r="N3856" i="1"/>
  <c r="O3856" i="1"/>
  <c r="P3856" i="1"/>
  <c r="M3857" i="1"/>
  <c r="N3857" i="1"/>
  <c r="O3857" i="1"/>
  <c r="P3857" i="1"/>
  <c r="M3858" i="1"/>
  <c r="N3858" i="1"/>
  <c r="O3858" i="1"/>
  <c r="P3858" i="1"/>
  <c r="M3859" i="1"/>
  <c r="N3859" i="1"/>
  <c r="O3859" i="1"/>
  <c r="P3859" i="1"/>
  <c r="M3860" i="1"/>
  <c r="N3860" i="1"/>
  <c r="O3860" i="1"/>
  <c r="P3860" i="1"/>
  <c r="M3861" i="1"/>
  <c r="N3861" i="1"/>
  <c r="O3861" i="1"/>
  <c r="P3861" i="1"/>
  <c r="M3862" i="1"/>
  <c r="N3862" i="1"/>
  <c r="O3862" i="1"/>
  <c r="P3862" i="1"/>
  <c r="M3863" i="1"/>
  <c r="N3863" i="1"/>
  <c r="O3863" i="1"/>
  <c r="P3863" i="1"/>
  <c r="M3864" i="1"/>
  <c r="N3864" i="1"/>
  <c r="O3864" i="1"/>
  <c r="P3864" i="1"/>
  <c r="M3865" i="1"/>
  <c r="N3865" i="1"/>
  <c r="O3865" i="1"/>
  <c r="P3865" i="1"/>
  <c r="M3866" i="1"/>
  <c r="N3866" i="1"/>
  <c r="O3866" i="1"/>
  <c r="P3866" i="1"/>
  <c r="M3867" i="1"/>
  <c r="N3867" i="1"/>
  <c r="O3867" i="1"/>
  <c r="P3867" i="1"/>
  <c r="M3868" i="1"/>
  <c r="N3868" i="1"/>
  <c r="O3868" i="1"/>
  <c r="P3868" i="1"/>
  <c r="M3869" i="1"/>
  <c r="N3869" i="1"/>
  <c r="O3869" i="1"/>
  <c r="P3869" i="1"/>
  <c r="M3870" i="1"/>
  <c r="N3870" i="1"/>
  <c r="O3870" i="1"/>
  <c r="P3870" i="1"/>
  <c r="M3871" i="1"/>
  <c r="N3871" i="1"/>
  <c r="O3871" i="1"/>
  <c r="P3871" i="1"/>
  <c r="M3872" i="1"/>
  <c r="N3872" i="1"/>
  <c r="O3872" i="1"/>
  <c r="P3872" i="1"/>
  <c r="M3873" i="1"/>
  <c r="N3873" i="1"/>
  <c r="O3873" i="1"/>
  <c r="P3873" i="1"/>
  <c r="M3874" i="1"/>
  <c r="N3874" i="1"/>
  <c r="O3874" i="1"/>
  <c r="P3874" i="1"/>
  <c r="M3875" i="1"/>
  <c r="N3875" i="1"/>
  <c r="O3875" i="1"/>
  <c r="P3875" i="1"/>
  <c r="M3876" i="1"/>
  <c r="N3876" i="1"/>
  <c r="O3876" i="1"/>
  <c r="P3876" i="1"/>
  <c r="M3877" i="1"/>
  <c r="N3877" i="1"/>
  <c r="O3877" i="1"/>
  <c r="P3877" i="1"/>
  <c r="M3878" i="1"/>
  <c r="N3878" i="1"/>
  <c r="O3878" i="1"/>
  <c r="P3878" i="1"/>
  <c r="M3879" i="1"/>
  <c r="N3879" i="1"/>
  <c r="O3879" i="1"/>
  <c r="P3879" i="1"/>
  <c r="M3880" i="1"/>
  <c r="N3880" i="1"/>
  <c r="O3880" i="1"/>
  <c r="P3880" i="1"/>
  <c r="M3881" i="1"/>
  <c r="N3881" i="1"/>
  <c r="O3881" i="1"/>
  <c r="P3881" i="1"/>
  <c r="M3882" i="1"/>
  <c r="N3882" i="1"/>
  <c r="O3882" i="1"/>
  <c r="P3882" i="1"/>
  <c r="M3883" i="1"/>
  <c r="N3883" i="1"/>
  <c r="O3883" i="1"/>
  <c r="P3883" i="1"/>
  <c r="M3884" i="1"/>
  <c r="N3884" i="1"/>
  <c r="O3884" i="1"/>
  <c r="P3884" i="1"/>
  <c r="M3885" i="1"/>
  <c r="N3885" i="1"/>
  <c r="O3885" i="1"/>
  <c r="P3885" i="1"/>
  <c r="M3886" i="1"/>
  <c r="N3886" i="1"/>
  <c r="O3886" i="1"/>
  <c r="P3886" i="1"/>
  <c r="M3887" i="1"/>
  <c r="N3887" i="1"/>
  <c r="O3887" i="1"/>
  <c r="P3887" i="1"/>
  <c r="M3888" i="1"/>
  <c r="N3888" i="1"/>
  <c r="O3888" i="1"/>
  <c r="P3888" i="1"/>
  <c r="M3889" i="1"/>
  <c r="N3889" i="1"/>
  <c r="O3889" i="1"/>
  <c r="P3889" i="1"/>
  <c r="M3890" i="1"/>
  <c r="N3890" i="1"/>
  <c r="O3890" i="1"/>
  <c r="P3890" i="1"/>
  <c r="M3891" i="1"/>
  <c r="N3891" i="1"/>
  <c r="O3891" i="1"/>
  <c r="P3891" i="1"/>
  <c r="M3892" i="1"/>
  <c r="N3892" i="1"/>
  <c r="O3892" i="1"/>
  <c r="P3892" i="1"/>
  <c r="M3893" i="1"/>
  <c r="N3893" i="1"/>
  <c r="O3893" i="1"/>
  <c r="P3893" i="1"/>
  <c r="M3894" i="1"/>
  <c r="N3894" i="1"/>
  <c r="O3894" i="1"/>
  <c r="P3894" i="1"/>
  <c r="M3895" i="1"/>
  <c r="N3895" i="1"/>
  <c r="O3895" i="1"/>
  <c r="P3895" i="1"/>
  <c r="M3896" i="1"/>
  <c r="N3896" i="1"/>
  <c r="O3896" i="1"/>
  <c r="P3896" i="1"/>
  <c r="M3897" i="1"/>
  <c r="N3897" i="1"/>
  <c r="O3897" i="1"/>
  <c r="P3897" i="1"/>
  <c r="M3898" i="1"/>
  <c r="N3898" i="1"/>
  <c r="O3898" i="1"/>
  <c r="P3898" i="1"/>
  <c r="M3899" i="1"/>
  <c r="N3899" i="1"/>
  <c r="O3899" i="1"/>
  <c r="P3899" i="1"/>
  <c r="M3900" i="1"/>
  <c r="N3900" i="1"/>
  <c r="O3900" i="1"/>
  <c r="P3900" i="1"/>
  <c r="M3901" i="1"/>
  <c r="N3901" i="1"/>
  <c r="O3901" i="1"/>
  <c r="P3901" i="1"/>
  <c r="M3902" i="1"/>
  <c r="N3902" i="1"/>
  <c r="O3902" i="1"/>
  <c r="P3902" i="1"/>
  <c r="M3903" i="1"/>
  <c r="N3903" i="1"/>
  <c r="O3903" i="1"/>
  <c r="P3903" i="1"/>
  <c r="M3904" i="1"/>
  <c r="N3904" i="1"/>
  <c r="O3904" i="1"/>
  <c r="P3904" i="1"/>
  <c r="M3905" i="1"/>
  <c r="N3905" i="1"/>
  <c r="O3905" i="1"/>
  <c r="P3905" i="1"/>
  <c r="M3906" i="1"/>
  <c r="N3906" i="1"/>
  <c r="O3906" i="1"/>
  <c r="P3906" i="1"/>
  <c r="M3907" i="1"/>
  <c r="N3907" i="1"/>
  <c r="O3907" i="1"/>
  <c r="P3907" i="1"/>
  <c r="M3908" i="1"/>
  <c r="N3908" i="1"/>
  <c r="O3908" i="1"/>
  <c r="P3908" i="1"/>
  <c r="M3909" i="1"/>
  <c r="N3909" i="1"/>
  <c r="O3909" i="1"/>
  <c r="P3909" i="1"/>
  <c r="M3910" i="1"/>
  <c r="N3910" i="1"/>
  <c r="O3910" i="1"/>
  <c r="P3910" i="1"/>
  <c r="M3911" i="1"/>
  <c r="N3911" i="1"/>
  <c r="O3911" i="1"/>
  <c r="P3911" i="1"/>
  <c r="M3912" i="1"/>
  <c r="N3912" i="1"/>
  <c r="O3912" i="1"/>
  <c r="P3912" i="1"/>
  <c r="M3913" i="1"/>
  <c r="N3913" i="1"/>
  <c r="O3913" i="1"/>
  <c r="P3913" i="1"/>
  <c r="M3914" i="1"/>
  <c r="N3914" i="1"/>
  <c r="O3914" i="1"/>
  <c r="P3914" i="1"/>
  <c r="M3915" i="1"/>
  <c r="N3915" i="1"/>
  <c r="O3915" i="1"/>
  <c r="P3915" i="1"/>
  <c r="M3916" i="1"/>
  <c r="N3916" i="1"/>
  <c r="O3916" i="1"/>
  <c r="P3916" i="1"/>
  <c r="M3917" i="1"/>
  <c r="N3917" i="1"/>
  <c r="O3917" i="1"/>
  <c r="P3917" i="1"/>
  <c r="M3918" i="1"/>
  <c r="N3918" i="1"/>
  <c r="O3918" i="1"/>
  <c r="P3918" i="1"/>
  <c r="M3919" i="1"/>
  <c r="N3919" i="1"/>
  <c r="O3919" i="1"/>
  <c r="P3919" i="1"/>
  <c r="M3920" i="1"/>
  <c r="N3920" i="1"/>
  <c r="O3920" i="1"/>
  <c r="P3920" i="1"/>
  <c r="M3921" i="1"/>
  <c r="N3921" i="1"/>
  <c r="O3921" i="1"/>
  <c r="P3921" i="1"/>
  <c r="M3922" i="1"/>
  <c r="N3922" i="1"/>
  <c r="O3922" i="1"/>
  <c r="P3922" i="1"/>
  <c r="M3923" i="1"/>
  <c r="N3923" i="1"/>
  <c r="O3923" i="1"/>
  <c r="P3923" i="1"/>
  <c r="M3924" i="1"/>
  <c r="N3924" i="1"/>
  <c r="O3924" i="1"/>
  <c r="P3924" i="1"/>
  <c r="M3925" i="1"/>
  <c r="N3925" i="1"/>
  <c r="O3925" i="1"/>
  <c r="P3925" i="1"/>
  <c r="M3926" i="1"/>
  <c r="N3926" i="1"/>
  <c r="O3926" i="1"/>
  <c r="P3926" i="1"/>
  <c r="M3927" i="1"/>
  <c r="N3927" i="1"/>
  <c r="O3927" i="1"/>
  <c r="P3927" i="1"/>
  <c r="M3928" i="1"/>
  <c r="N3928" i="1"/>
  <c r="O3928" i="1"/>
  <c r="P3928" i="1"/>
  <c r="M3929" i="1"/>
  <c r="N3929" i="1"/>
  <c r="O3929" i="1"/>
  <c r="P3929" i="1"/>
  <c r="M3930" i="1"/>
  <c r="N3930" i="1"/>
  <c r="O3930" i="1"/>
  <c r="P3930" i="1"/>
  <c r="M3931" i="1"/>
  <c r="N3931" i="1"/>
  <c r="O3931" i="1"/>
  <c r="P3931" i="1"/>
  <c r="M3932" i="1"/>
  <c r="N3932" i="1"/>
  <c r="O3932" i="1"/>
  <c r="P3932" i="1"/>
  <c r="M3933" i="1"/>
  <c r="N3933" i="1"/>
  <c r="O3933" i="1"/>
  <c r="P3933" i="1"/>
  <c r="M3934" i="1"/>
  <c r="N3934" i="1"/>
  <c r="O3934" i="1"/>
  <c r="P3934" i="1"/>
  <c r="M3935" i="1"/>
  <c r="N3935" i="1"/>
  <c r="O3935" i="1"/>
  <c r="P3935" i="1"/>
  <c r="M3936" i="1"/>
  <c r="N3936" i="1"/>
  <c r="O3936" i="1"/>
  <c r="P3936" i="1"/>
  <c r="M3937" i="1"/>
  <c r="N3937" i="1"/>
  <c r="O3937" i="1"/>
  <c r="P3937" i="1"/>
  <c r="M3938" i="1"/>
  <c r="N3938" i="1"/>
  <c r="O3938" i="1"/>
  <c r="P3938" i="1"/>
  <c r="M3939" i="1"/>
  <c r="N3939" i="1"/>
  <c r="O3939" i="1"/>
  <c r="P3939" i="1"/>
  <c r="M3940" i="1"/>
  <c r="N3940" i="1"/>
  <c r="O3940" i="1"/>
  <c r="P3940" i="1"/>
  <c r="M3941" i="1"/>
  <c r="N3941" i="1"/>
  <c r="O3941" i="1"/>
  <c r="P3941" i="1"/>
  <c r="M3942" i="1"/>
  <c r="N3942" i="1"/>
  <c r="O3942" i="1"/>
  <c r="P3942" i="1"/>
  <c r="M3943" i="1"/>
  <c r="N3943" i="1"/>
  <c r="O3943" i="1"/>
  <c r="P3943" i="1"/>
  <c r="M3944" i="1"/>
  <c r="N3944" i="1"/>
  <c r="O3944" i="1"/>
  <c r="P3944" i="1"/>
  <c r="M3945" i="1"/>
  <c r="N3945" i="1"/>
  <c r="O3945" i="1"/>
  <c r="P3945" i="1"/>
  <c r="M3946" i="1"/>
  <c r="N3946" i="1"/>
  <c r="O3946" i="1"/>
  <c r="P3946" i="1"/>
  <c r="M3947" i="1"/>
  <c r="N3947" i="1"/>
  <c r="O3947" i="1"/>
  <c r="P3947" i="1"/>
  <c r="M3948" i="1"/>
  <c r="N3948" i="1"/>
  <c r="O3948" i="1"/>
  <c r="P3948" i="1"/>
  <c r="M3949" i="1"/>
  <c r="N3949" i="1"/>
  <c r="O3949" i="1"/>
  <c r="P3949" i="1"/>
  <c r="M3950" i="1"/>
  <c r="N3950" i="1"/>
  <c r="O3950" i="1"/>
  <c r="P3950" i="1"/>
  <c r="M3951" i="1"/>
  <c r="N3951" i="1"/>
  <c r="O3951" i="1"/>
  <c r="P3951" i="1"/>
  <c r="M3952" i="1"/>
  <c r="N3952" i="1"/>
  <c r="O3952" i="1"/>
  <c r="P3952" i="1"/>
  <c r="M3953" i="1"/>
  <c r="N3953" i="1"/>
  <c r="O3953" i="1"/>
  <c r="P3953" i="1"/>
  <c r="M3954" i="1"/>
  <c r="N3954" i="1"/>
  <c r="O3954" i="1"/>
  <c r="P3954" i="1"/>
  <c r="M3955" i="1"/>
  <c r="N3955" i="1"/>
  <c r="O3955" i="1"/>
  <c r="P3955" i="1"/>
  <c r="M3956" i="1"/>
  <c r="N3956" i="1"/>
  <c r="O3956" i="1"/>
  <c r="P3956" i="1"/>
  <c r="M3957" i="1"/>
  <c r="N3957" i="1"/>
  <c r="O3957" i="1"/>
  <c r="P3957" i="1"/>
  <c r="M3958" i="1"/>
  <c r="N3958" i="1"/>
  <c r="O3958" i="1"/>
  <c r="P3958" i="1"/>
  <c r="M3959" i="1"/>
  <c r="N3959" i="1"/>
  <c r="O3959" i="1"/>
  <c r="P3959" i="1"/>
  <c r="M3960" i="1"/>
  <c r="N3960" i="1"/>
  <c r="O3960" i="1"/>
  <c r="P3960" i="1"/>
  <c r="M3961" i="1"/>
  <c r="N3961" i="1"/>
  <c r="O3961" i="1"/>
  <c r="P3961" i="1"/>
  <c r="M3962" i="1"/>
  <c r="N3962" i="1"/>
  <c r="O3962" i="1"/>
  <c r="P3962" i="1"/>
  <c r="M3963" i="1"/>
  <c r="N3963" i="1"/>
  <c r="O3963" i="1"/>
  <c r="P3963" i="1"/>
  <c r="M3964" i="1"/>
  <c r="N3964" i="1"/>
  <c r="O3964" i="1"/>
  <c r="P3964" i="1"/>
  <c r="M3965" i="1"/>
  <c r="N3965" i="1"/>
  <c r="O3965" i="1"/>
  <c r="P3965" i="1"/>
  <c r="M3966" i="1"/>
  <c r="N3966" i="1"/>
  <c r="O3966" i="1"/>
  <c r="P3966" i="1"/>
  <c r="M3967" i="1"/>
  <c r="N3967" i="1"/>
  <c r="O3967" i="1"/>
  <c r="P3967" i="1"/>
  <c r="M3968" i="1"/>
  <c r="N3968" i="1"/>
  <c r="O3968" i="1"/>
  <c r="P3968" i="1"/>
  <c r="M3969" i="1"/>
  <c r="N3969" i="1"/>
  <c r="O3969" i="1"/>
  <c r="P3969" i="1"/>
  <c r="M3970" i="1"/>
  <c r="N3970" i="1"/>
  <c r="O3970" i="1"/>
  <c r="P3970" i="1"/>
  <c r="M3971" i="1"/>
  <c r="N3971" i="1"/>
  <c r="O3971" i="1"/>
  <c r="P3971" i="1"/>
  <c r="M3972" i="1"/>
  <c r="N3972" i="1"/>
  <c r="O3972" i="1"/>
  <c r="P3972" i="1"/>
  <c r="M3973" i="1"/>
  <c r="N3973" i="1"/>
  <c r="O3973" i="1"/>
  <c r="P3973" i="1"/>
  <c r="M3974" i="1"/>
  <c r="N3974" i="1"/>
  <c r="O3974" i="1"/>
  <c r="P3974" i="1"/>
  <c r="M3975" i="1"/>
  <c r="N3975" i="1"/>
  <c r="O3975" i="1"/>
  <c r="P3975" i="1"/>
  <c r="M3976" i="1"/>
  <c r="N3976" i="1"/>
  <c r="O3976" i="1"/>
  <c r="P3976" i="1"/>
  <c r="M3977" i="1"/>
  <c r="N3977" i="1"/>
  <c r="O3977" i="1"/>
  <c r="P3977" i="1"/>
  <c r="M3978" i="1"/>
  <c r="N3978" i="1"/>
  <c r="O3978" i="1"/>
  <c r="P3978" i="1"/>
  <c r="M3979" i="1"/>
  <c r="N3979" i="1"/>
  <c r="O3979" i="1"/>
  <c r="P3979" i="1"/>
  <c r="M3980" i="1"/>
  <c r="N3980" i="1"/>
  <c r="O3980" i="1"/>
  <c r="P3980" i="1"/>
  <c r="M3981" i="1"/>
  <c r="N3981" i="1"/>
  <c r="O3981" i="1"/>
  <c r="P3981" i="1"/>
  <c r="M3982" i="1"/>
  <c r="N3982" i="1"/>
  <c r="O3982" i="1"/>
  <c r="P3982" i="1"/>
  <c r="M3983" i="1"/>
  <c r="N3983" i="1"/>
  <c r="O3983" i="1"/>
  <c r="P3983" i="1"/>
  <c r="M3984" i="1"/>
  <c r="N3984" i="1"/>
  <c r="O3984" i="1"/>
  <c r="P3984" i="1"/>
  <c r="M3985" i="1"/>
  <c r="N3985" i="1"/>
  <c r="O3985" i="1"/>
  <c r="P3985" i="1"/>
  <c r="M3986" i="1"/>
  <c r="N3986" i="1"/>
  <c r="O3986" i="1"/>
  <c r="P3986" i="1"/>
  <c r="M3987" i="1"/>
  <c r="N3987" i="1"/>
  <c r="O3987" i="1"/>
  <c r="P3987" i="1"/>
  <c r="M3988" i="1"/>
  <c r="N3988" i="1"/>
  <c r="O3988" i="1"/>
  <c r="P3988" i="1"/>
  <c r="M3989" i="1"/>
  <c r="N3989" i="1"/>
  <c r="O3989" i="1"/>
  <c r="P3989" i="1"/>
  <c r="M3990" i="1"/>
  <c r="N3990" i="1"/>
  <c r="O3990" i="1"/>
  <c r="P3990" i="1"/>
  <c r="M3991" i="1"/>
  <c r="N3991" i="1"/>
  <c r="O3991" i="1"/>
  <c r="P3991" i="1"/>
  <c r="M3992" i="1"/>
  <c r="N3992" i="1"/>
  <c r="O3992" i="1"/>
  <c r="P3992" i="1"/>
  <c r="M3993" i="1"/>
  <c r="N3993" i="1"/>
  <c r="O3993" i="1"/>
  <c r="P3993" i="1"/>
  <c r="M3994" i="1"/>
  <c r="N3994" i="1"/>
  <c r="O3994" i="1"/>
  <c r="P3994" i="1"/>
  <c r="M3995" i="1"/>
  <c r="N3995" i="1"/>
  <c r="O3995" i="1"/>
  <c r="P3995" i="1"/>
  <c r="M3996" i="1"/>
  <c r="N3996" i="1"/>
  <c r="O3996" i="1"/>
  <c r="P3996" i="1"/>
  <c r="M3997" i="1"/>
  <c r="N3997" i="1"/>
  <c r="O3997" i="1"/>
  <c r="P3997" i="1"/>
  <c r="M3998" i="1"/>
  <c r="N3998" i="1"/>
  <c r="O3998" i="1"/>
  <c r="P3998" i="1"/>
  <c r="M3999" i="1"/>
  <c r="N3999" i="1"/>
  <c r="O3999" i="1"/>
  <c r="P3999" i="1"/>
  <c r="M4000" i="1"/>
  <c r="N4000" i="1"/>
  <c r="O4000" i="1"/>
  <c r="P4000" i="1"/>
  <c r="M4001" i="1"/>
  <c r="N4001" i="1"/>
  <c r="O4001" i="1"/>
  <c r="P4001" i="1"/>
  <c r="M3" i="1"/>
  <c r="N3" i="1"/>
  <c r="O3" i="1"/>
  <c r="P3" i="1"/>
  <c r="M4" i="1"/>
  <c r="N4" i="1"/>
  <c r="O4" i="1"/>
  <c r="P4" i="1"/>
  <c r="N2" i="1"/>
  <c r="O2" i="1"/>
  <c r="P2" i="1"/>
  <c r="M2"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6" i="1"/>
  <c r="G947" i="1"/>
  <c r="G948" i="1"/>
  <c r="G949" i="1"/>
  <c r="G950" i="1"/>
  <c r="G951" i="1"/>
  <c r="G952" i="1"/>
  <c r="G953" i="1"/>
  <c r="G954" i="1"/>
  <c r="G955" i="1"/>
  <c r="G956" i="1"/>
  <c r="G957" i="1"/>
  <c r="G958" i="1"/>
  <c r="G959" i="1"/>
  <c r="G960" i="1"/>
  <c r="G961" i="1"/>
  <c r="G962" i="1"/>
  <c r="G963" i="1"/>
  <c r="G964" i="1"/>
  <c r="G965" i="1"/>
  <c r="G966" i="1"/>
  <c r="G967" i="1"/>
  <c r="G968" i="1"/>
  <c r="G969" i="1"/>
  <c r="G970" i="1"/>
  <c r="G971" i="1"/>
  <c r="G972" i="1"/>
  <c r="G973" i="1"/>
  <c r="G974" i="1"/>
  <c r="G975" i="1"/>
  <c r="G976" i="1"/>
  <c r="G977" i="1"/>
  <c r="G978" i="1"/>
  <c r="G979" i="1"/>
  <c r="G980" i="1"/>
  <c r="G981" i="1"/>
  <c r="G982" i="1"/>
  <c r="G983" i="1"/>
  <c r="G984" i="1"/>
  <c r="G985" i="1"/>
  <c r="G986" i="1"/>
  <c r="G987" i="1"/>
  <c r="G988" i="1"/>
  <c r="G989" i="1"/>
  <c r="G990" i="1"/>
  <c r="G991" i="1"/>
  <c r="G992" i="1"/>
  <c r="G993" i="1"/>
  <c r="G994" i="1"/>
  <c r="G995" i="1"/>
  <c r="G996" i="1"/>
  <c r="G997" i="1"/>
  <c r="G998" i="1"/>
  <c r="G999" i="1"/>
  <c r="G1000" i="1"/>
  <c r="G1001" i="1"/>
  <c r="G1002" i="1"/>
  <c r="G1003" i="1"/>
  <c r="G1004" i="1"/>
  <c r="G1005" i="1"/>
  <c r="G1006" i="1"/>
  <c r="G1007" i="1"/>
  <c r="G1008" i="1"/>
  <c r="G1009" i="1"/>
  <c r="G1010" i="1"/>
  <c r="G1011" i="1"/>
  <c r="G1012" i="1"/>
  <c r="G1013" i="1"/>
  <c r="G1014" i="1"/>
  <c r="G1015" i="1"/>
  <c r="G1016" i="1"/>
  <c r="G1017" i="1"/>
  <c r="G1018" i="1"/>
  <c r="G1019" i="1"/>
  <c r="G1020" i="1"/>
  <c r="G1021" i="1"/>
  <c r="G1022" i="1"/>
  <c r="G1023" i="1"/>
  <c r="G1024" i="1"/>
  <c r="G1025" i="1"/>
  <c r="G1026" i="1"/>
  <c r="G1027" i="1"/>
  <c r="G1028" i="1"/>
  <c r="G1029" i="1"/>
  <c r="G1030" i="1"/>
  <c r="G1031" i="1"/>
  <c r="G1032" i="1"/>
  <c r="G1033" i="1"/>
  <c r="G1034" i="1"/>
  <c r="G1035" i="1"/>
  <c r="G1036" i="1"/>
  <c r="G1037" i="1"/>
  <c r="G1038" i="1"/>
  <c r="G1039" i="1"/>
  <c r="G1040" i="1"/>
  <c r="G1041" i="1"/>
  <c r="G1042" i="1"/>
  <c r="G1043" i="1"/>
  <c r="G1044" i="1"/>
  <c r="G1045" i="1"/>
  <c r="G1046" i="1"/>
  <c r="G1047" i="1"/>
  <c r="G1048" i="1"/>
  <c r="G1049" i="1"/>
  <c r="G1050" i="1"/>
  <c r="G1051" i="1"/>
  <c r="G1052" i="1"/>
  <c r="G1053" i="1"/>
  <c r="G1054" i="1"/>
  <c r="G1055" i="1"/>
  <c r="G1056" i="1"/>
  <c r="G1057" i="1"/>
  <c r="G1058" i="1"/>
  <c r="G1059" i="1"/>
  <c r="G1060" i="1"/>
  <c r="G1061" i="1"/>
  <c r="G1062" i="1"/>
  <c r="G1063" i="1"/>
  <c r="G1064" i="1"/>
  <c r="G1065" i="1"/>
  <c r="G1066" i="1"/>
  <c r="G1067" i="1"/>
  <c r="G1068" i="1"/>
  <c r="G1069" i="1"/>
  <c r="G1070" i="1"/>
  <c r="G1071" i="1"/>
  <c r="G1072" i="1"/>
  <c r="G1073" i="1"/>
  <c r="G1074" i="1"/>
  <c r="G1075" i="1"/>
  <c r="G1076" i="1"/>
  <c r="G1077" i="1"/>
  <c r="G1078" i="1"/>
  <c r="G1079" i="1"/>
  <c r="G1080" i="1"/>
  <c r="G1081" i="1"/>
  <c r="G1082" i="1"/>
  <c r="G1083" i="1"/>
  <c r="G1084" i="1"/>
  <c r="G1085" i="1"/>
  <c r="G1086" i="1"/>
  <c r="G1087" i="1"/>
  <c r="G1088" i="1"/>
  <c r="G1089" i="1"/>
  <c r="G1090" i="1"/>
  <c r="G1091" i="1"/>
  <c r="G1092" i="1"/>
  <c r="G1093" i="1"/>
  <c r="G1094" i="1"/>
  <c r="G1095" i="1"/>
  <c r="G1096" i="1"/>
  <c r="G1097" i="1"/>
  <c r="G1098" i="1"/>
  <c r="G1099" i="1"/>
  <c r="G1100" i="1"/>
  <c r="G1101" i="1"/>
  <c r="G1102" i="1"/>
  <c r="G1103" i="1"/>
  <c r="G1104" i="1"/>
  <c r="G1105" i="1"/>
  <c r="G1106" i="1"/>
  <c r="G1107" i="1"/>
  <c r="G1108" i="1"/>
  <c r="G1109" i="1"/>
  <c r="G1110" i="1"/>
  <c r="G1111" i="1"/>
  <c r="G1112" i="1"/>
  <c r="G1113" i="1"/>
  <c r="G1114" i="1"/>
  <c r="G1115" i="1"/>
  <c r="G1116" i="1"/>
  <c r="G1117" i="1"/>
  <c r="G1118" i="1"/>
  <c r="G1119" i="1"/>
  <c r="G1120" i="1"/>
  <c r="G1121" i="1"/>
  <c r="G1122" i="1"/>
  <c r="G1123" i="1"/>
  <c r="G1124" i="1"/>
  <c r="G1125" i="1"/>
  <c r="G1126" i="1"/>
  <c r="G1127" i="1"/>
  <c r="G1128" i="1"/>
  <c r="G1129" i="1"/>
  <c r="G1130" i="1"/>
  <c r="G1131" i="1"/>
  <c r="G1132" i="1"/>
  <c r="G1133" i="1"/>
  <c r="G1134" i="1"/>
  <c r="G1135" i="1"/>
  <c r="G1136" i="1"/>
  <c r="G1137" i="1"/>
  <c r="G1138" i="1"/>
  <c r="G1139" i="1"/>
  <c r="G1140" i="1"/>
  <c r="G1141" i="1"/>
  <c r="G1142" i="1"/>
  <c r="G1143" i="1"/>
  <c r="G1144" i="1"/>
  <c r="G1145" i="1"/>
  <c r="G1146" i="1"/>
  <c r="G1147" i="1"/>
  <c r="G1148" i="1"/>
  <c r="G1149" i="1"/>
  <c r="G1150" i="1"/>
  <c r="G1151" i="1"/>
  <c r="G1152" i="1"/>
  <c r="G1153" i="1"/>
  <c r="G1154" i="1"/>
  <c r="G1155" i="1"/>
  <c r="G1156" i="1"/>
  <c r="G1157" i="1"/>
  <c r="G1158" i="1"/>
  <c r="G1159" i="1"/>
  <c r="G1160" i="1"/>
  <c r="G1161" i="1"/>
  <c r="G1162" i="1"/>
  <c r="G1163" i="1"/>
  <c r="G1164" i="1"/>
  <c r="G1165" i="1"/>
  <c r="G1166" i="1"/>
  <c r="G1167" i="1"/>
  <c r="G1168" i="1"/>
  <c r="G1169" i="1"/>
  <c r="G1170" i="1"/>
  <c r="G1171" i="1"/>
  <c r="G1172" i="1"/>
  <c r="G1173" i="1"/>
  <c r="G1174" i="1"/>
  <c r="G1175" i="1"/>
  <c r="G1176" i="1"/>
  <c r="G1177" i="1"/>
  <c r="G1178" i="1"/>
  <c r="G1179" i="1"/>
  <c r="G1180" i="1"/>
  <c r="G1181" i="1"/>
  <c r="G1182" i="1"/>
  <c r="G1183" i="1"/>
  <c r="G1184" i="1"/>
  <c r="G1185" i="1"/>
  <c r="G1186" i="1"/>
  <c r="G1187" i="1"/>
  <c r="G1188" i="1"/>
  <c r="G1189" i="1"/>
  <c r="G1190" i="1"/>
  <c r="G1191" i="1"/>
  <c r="G1192" i="1"/>
  <c r="G1193" i="1"/>
  <c r="G1194" i="1"/>
  <c r="G1195" i="1"/>
  <c r="G1196" i="1"/>
  <c r="G1197" i="1"/>
  <c r="G1198" i="1"/>
  <c r="G1199" i="1"/>
  <c r="G1200" i="1"/>
  <c r="G1201" i="1"/>
  <c r="G1202" i="1"/>
  <c r="G1203" i="1"/>
  <c r="G1204" i="1"/>
  <c r="G1205" i="1"/>
  <c r="G1206" i="1"/>
  <c r="G1207" i="1"/>
  <c r="G1208" i="1"/>
  <c r="G1209" i="1"/>
  <c r="G1210" i="1"/>
  <c r="G1211" i="1"/>
  <c r="G1212" i="1"/>
  <c r="G1213" i="1"/>
  <c r="G1214" i="1"/>
  <c r="G1215" i="1"/>
  <c r="G1216" i="1"/>
  <c r="G1217" i="1"/>
  <c r="G1218" i="1"/>
  <c r="G1219" i="1"/>
  <c r="G1220" i="1"/>
  <c r="G1221" i="1"/>
  <c r="G1222" i="1"/>
  <c r="G1223" i="1"/>
  <c r="G1224" i="1"/>
  <c r="G1225" i="1"/>
  <c r="G1226" i="1"/>
  <c r="G1227" i="1"/>
  <c r="G1228" i="1"/>
  <c r="G1229" i="1"/>
  <c r="G1230" i="1"/>
  <c r="G1231" i="1"/>
  <c r="G1232" i="1"/>
  <c r="G1233" i="1"/>
  <c r="G1234" i="1"/>
  <c r="G1235" i="1"/>
  <c r="G1236" i="1"/>
  <c r="G1237" i="1"/>
  <c r="G1238" i="1"/>
  <c r="G1239" i="1"/>
  <c r="G1240" i="1"/>
  <c r="G1241" i="1"/>
  <c r="G1242" i="1"/>
  <c r="G1243" i="1"/>
  <c r="G1244" i="1"/>
  <c r="G1245" i="1"/>
  <c r="G1246" i="1"/>
  <c r="G1247" i="1"/>
  <c r="G1248" i="1"/>
  <c r="G1249" i="1"/>
  <c r="G1250" i="1"/>
  <c r="G1251" i="1"/>
  <c r="G1252" i="1"/>
  <c r="G1253" i="1"/>
  <c r="G1254" i="1"/>
  <c r="G1255" i="1"/>
  <c r="G1256" i="1"/>
  <c r="G1257" i="1"/>
  <c r="G1258" i="1"/>
  <c r="G1259" i="1"/>
  <c r="G1260" i="1"/>
  <c r="G1261" i="1"/>
  <c r="G1262" i="1"/>
  <c r="G1263" i="1"/>
  <c r="G1264" i="1"/>
  <c r="G1265" i="1"/>
  <c r="G1266" i="1"/>
  <c r="G1267" i="1"/>
  <c r="G1268" i="1"/>
  <c r="G1269" i="1"/>
  <c r="G1270" i="1"/>
  <c r="G1271" i="1"/>
  <c r="G1272" i="1"/>
  <c r="G1273" i="1"/>
  <c r="G1274" i="1"/>
  <c r="G1275" i="1"/>
  <c r="G1276" i="1"/>
  <c r="G1277" i="1"/>
  <c r="G1278" i="1"/>
  <c r="G1279" i="1"/>
  <c r="G1280" i="1"/>
  <c r="G1281" i="1"/>
  <c r="G1282" i="1"/>
  <c r="G1283" i="1"/>
  <c r="G1284" i="1"/>
  <c r="G1285" i="1"/>
  <c r="G1286" i="1"/>
  <c r="G1287" i="1"/>
  <c r="G1288" i="1"/>
  <c r="G1289" i="1"/>
  <c r="G1290" i="1"/>
  <c r="G1291" i="1"/>
  <c r="G1292" i="1"/>
  <c r="G1293" i="1"/>
  <c r="G1294" i="1"/>
  <c r="G1295" i="1"/>
  <c r="G1296" i="1"/>
  <c r="G1297" i="1"/>
  <c r="G1298" i="1"/>
  <c r="G1299" i="1"/>
  <c r="G1300" i="1"/>
  <c r="G1301" i="1"/>
  <c r="G1302" i="1"/>
  <c r="G1303" i="1"/>
  <c r="G1304" i="1"/>
  <c r="G1305" i="1"/>
  <c r="G1306" i="1"/>
  <c r="G1307" i="1"/>
  <c r="G1308" i="1"/>
  <c r="G1309" i="1"/>
  <c r="G1310" i="1"/>
  <c r="G1311" i="1"/>
  <c r="G1312" i="1"/>
  <c r="G1313" i="1"/>
  <c r="G1314" i="1"/>
  <c r="G1315" i="1"/>
  <c r="G1316" i="1"/>
  <c r="G1317" i="1"/>
  <c r="G1318" i="1"/>
  <c r="G1319" i="1"/>
  <c r="G1320" i="1"/>
  <c r="G1321" i="1"/>
  <c r="G1322" i="1"/>
  <c r="G1323" i="1"/>
  <c r="G1324" i="1"/>
  <c r="G1325" i="1"/>
  <c r="G1326" i="1"/>
  <c r="G1327" i="1"/>
  <c r="G1328" i="1"/>
  <c r="G1329" i="1"/>
  <c r="G1330" i="1"/>
  <c r="G1331" i="1"/>
  <c r="G1332" i="1"/>
  <c r="G1333" i="1"/>
  <c r="G1334" i="1"/>
  <c r="G1335" i="1"/>
  <c r="G1336" i="1"/>
  <c r="G1337" i="1"/>
  <c r="G1338" i="1"/>
  <c r="G1339" i="1"/>
  <c r="G1340" i="1"/>
  <c r="G1341" i="1"/>
  <c r="G1342" i="1"/>
  <c r="G1343" i="1"/>
  <c r="G1344" i="1"/>
  <c r="G1345" i="1"/>
  <c r="G1346" i="1"/>
  <c r="G1347" i="1"/>
  <c r="G1348" i="1"/>
  <c r="G1349" i="1"/>
  <c r="G1350" i="1"/>
  <c r="G1351" i="1"/>
  <c r="G1352" i="1"/>
  <c r="G1353" i="1"/>
  <c r="G1354" i="1"/>
  <c r="G1355" i="1"/>
  <c r="G1356" i="1"/>
  <c r="G1357" i="1"/>
  <c r="G1358" i="1"/>
  <c r="G1359" i="1"/>
  <c r="G1360" i="1"/>
  <c r="G1361" i="1"/>
  <c r="G1362" i="1"/>
  <c r="G1363" i="1"/>
  <c r="G1364" i="1"/>
  <c r="G1365" i="1"/>
  <c r="G1366" i="1"/>
  <c r="G1367" i="1"/>
  <c r="G1368" i="1"/>
  <c r="G1369" i="1"/>
  <c r="G1370" i="1"/>
  <c r="G1371" i="1"/>
  <c r="G1372" i="1"/>
  <c r="G1373" i="1"/>
  <c r="G1374" i="1"/>
  <c r="G1375" i="1"/>
  <c r="G1376" i="1"/>
  <c r="G1377" i="1"/>
  <c r="G1378" i="1"/>
  <c r="G1379" i="1"/>
  <c r="G1380" i="1"/>
  <c r="G1381" i="1"/>
  <c r="G1382" i="1"/>
  <c r="G1383" i="1"/>
  <c r="G1384" i="1"/>
  <c r="G1385" i="1"/>
  <c r="G1386" i="1"/>
  <c r="G1387" i="1"/>
  <c r="G1388" i="1"/>
  <c r="G1389" i="1"/>
  <c r="G1390" i="1"/>
  <c r="G1391" i="1"/>
  <c r="G1392" i="1"/>
  <c r="G1393" i="1"/>
  <c r="G1394" i="1"/>
  <c r="G1395" i="1"/>
  <c r="G1396" i="1"/>
  <c r="G1397" i="1"/>
  <c r="G1398" i="1"/>
  <c r="G1399" i="1"/>
  <c r="G1400" i="1"/>
  <c r="G1401" i="1"/>
  <c r="G1402" i="1"/>
  <c r="G1403" i="1"/>
  <c r="G1404" i="1"/>
  <c r="G1405" i="1"/>
  <c r="G1406" i="1"/>
  <c r="G1407" i="1"/>
  <c r="G1408" i="1"/>
  <c r="G1409" i="1"/>
  <c r="G1410" i="1"/>
  <c r="G1411" i="1"/>
  <c r="G1412" i="1"/>
  <c r="G1413" i="1"/>
  <c r="G1414" i="1"/>
  <c r="G1415" i="1"/>
  <c r="G1416" i="1"/>
  <c r="G1417" i="1"/>
  <c r="G1418" i="1"/>
  <c r="G1419" i="1"/>
  <c r="G1420" i="1"/>
  <c r="G1421" i="1"/>
  <c r="G1422" i="1"/>
  <c r="G1423" i="1"/>
  <c r="G1424" i="1"/>
  <c r="G1425" i="1"/>
  <c r="G1426" i="1"/>
  <c r="G1427" i="1"/>
  <c r="G1428" i="1"/>
  <c r="G1429" i="1"/>
  <c r="G1430" i="1"/>
  <c r="G1431" i="1"/>
  <c r="G1432" i="1"/>
  <c r="G1433" i="1"/>
  <c r="G1434" i="1"/>
  <c r="G1435" i="1"/>
  <c r="G1436" i="1"/>
  <c r="G1437" i="1"/>
  <c r="G1438" i="1"/>
  <c r="G1439" i="1"/>
  <c r="G1440" i="1"/>
  <c r="G1441" i="1"/>
  <c r="G1442" i="1"/>
  <c r="G1443" i="1"/>
  <c r="G1444" i="1"/>
  <c r="G1445" i="1"/>
  <c r="G1446" i="1"/>
  <c r="G1447" i="1"/>
  <c r="G1448" i="1"/>
  <c r="G1449" i="1"/>
  <c r="G1450" i="1"/>
  <c r="G1451" i="1"/>
  <c r="G1452" i="1"/>
  <c r="G1453" i="1"/>
  <c r="G1454" i="1"/>
  <c r="G1455" i="1"/>
  <c r="G1456" i="1"/>
  <c r="G1457" i="1"/>
  <c r="G1458" i="1"/>
  <c r="G1459" i="1"/>
  <c r="G1460" i="1"/>
  <c r="G1461" i="1"/>
  <c r="G1462" i="1"/>
  <c r="G1463" i="1"/>
  <c r="G1464" i="1"/>
  <c r="G1465" i="1"/>
  <c r="G1466" i="1"/>
  <c r="G1467" i="1"/>
  <c r="G1468" i="1"/>
  <c r="G1469" i="1"/>
  <c r="G1470" i="1"/>
  <c r="G1471" i="1"/>
  <c r="G1472" i="1"/>
  <c r="G1473" i="1"/>
  <c r="G1474" i="1"/>
  <c r="G1475" i="1"/>
  <c r="G1476" i="1"/>
  <c r="G1477" i="1"/>
  <c r="G1478" i="1"/>
  <c r="G1479" i="1"/>
  <c r="G1480" i="1"/>
  <c r="G1481" i="1"/>
  <c r="G1482" i="1"/>
  <c r="G1483" i="1"/>
  <c r="G1484" i="1"/>
  <c r="G1485" i="1"/>
  <c r="G1486" i="1"/>
  <c r="G1487" i="1"/>
  <c r="G1488" i="1"/>
  <c r="G1489" i="1"/>
  <c r="G1490" i="1"/>
  <c r="G1491" i="1"/>
  <c r="G1492" i="1"/>
  <c r="G1493" i="1"/>
  <c r="G1494" i="1"/>
  <c r="G1495" i="1"/>
  <c r="G1496" i="1"/>
  <c r="G1497" i="1"/>
  <c r="G1498" i="1"/>
  <c r="G1499" i="1"/>
  <c r="G1500" i="1"/>
  <c r="G1501" i="1"/>
  <c r="G1502" i="1"/>
  <c r="G1503" i="1"/>
  <c r="G1504" i="1"/>
  <c r="G1505" i="1"/>
  <c r="G1506" i="1"/>
  <c r="G1507" i="1"/>
  <c r="G1508" i="1"/>
  <c r="G1509" i="1"/>
  <c r="G1510" i="1"/>
  <c r="G1511" i="1"/>
  <c r="G1512" i="1"/>
  <c r="G1513" i="1"/>
  <c r="G1514" i="1"/>
  <c r="G1515" i="1"/>
  <c r="G1516" i="1"/>
  <c r="G1517" i="1"/>
  <c r="G1518" i="1"/>
  <c r="G1519" i="1"/>
  <c r="G1520" i="1"/>
  <c r="G1521" i="1"/>
  <c r="G1522" i="1"/>
  <c r="G1523" i="1"/>
  <c r="G1524" i="1"/>
  <c r="G1525" i="1"/>
  <c r="G1526" i="1"/>
  <c r="G1527" i="1"/>
  <c r="G1528" i="1"/>
  <c r="G1529" i="1"/>
  <c r="G1530" i="1"/>
  <c r="G1531" i="1"/>
  <c r="G1532" i="1"/>
  <c r="G1533" i="1"/>
  <c r="G1534" i="1"/>
  <c r="G1535" i="1"/>
  <c r="G1536" i="1"/>
  <c r="G1537" i="1"/>
  <c r="G1538" i="1"/>
  <c r="G1539" i="1"/>
  <c r="G1540" i="1"/>
  <c r="G1541" i="1"/>
  <c r="G1542" i="1"/>
  <c r="G1543" i="1"/>
  <c r="G1544" i="1"/>
  <c r="G1545" i="1"/>
  <c r="G1546" i="1"/>
  <c r="G1547" i="1"/>
  <c r="G1548" i="1"/>
  <c r="G1549" i="1"/>
  <c r="G1550" i="1"/>
  <c r="G1551" i="1"/>
  <c r="G1552" i="1"/>
  <c r="G1553" i="1"/>
  <c r="G1554" i="1"/>
  <c r="G1555" i="1"/>
  <c r="G1556" i="1"/>
  <c r="G1557" i="1"/>
  <c r="G1558" i="1"/>
  <c r="G1559" i="1"/>
  <c r="G1560" i="1"/>
  <c r="G1561" i="1"/>
  <c r="G1562" i="1"/>
  <c r="G1563" i="1"/>
  <c r="G1564" i="1"/>
  <c r="G1565" i="1"/>
  <c r="G1566" i="1"/>
  <c r="G1567" i="1"/>
  <c r="G1568" i="1"/>
  <c r="G1569" i="1"/>
  <c r="G1570" i="1"/>
  <c r="G1571" i="1"/>
  <c r="G1572" i="1"/>
  <c r="G1573" i="1"/>
  <c r="G1574" i="1"/>
  <c r="G1575" i="1"/>
  <c r="G1576" i="1"/>
  <c r="G1577" i="1"/>
  <c r="G1578" i="1"/>
  <c r="G1579" i="1"/>
  <c r="G1580" i="1"/>
  <c r="G1581" i="1"/>
  <c r="G1582" i="1"/>
  <c r="G1583" i="1"/>
  <c r="G1584" i="1"/>
  <c r="G1585" i="1"/>
  <c r="G1586" i="1"/>
  <c r="G1587" i="1"/>
  <c r="G1588" i="1"/>
  <c r="G1589" i="1"/>
  <c r="G1590" i="1"/>
  <c r="G1591" i="1"/>
  <c r="G1592" i="1"/>
  <c r="G1593" i="1"/>
  <c r="G1594" i="1"/>
  <c r="G1595" i="1"/>
  <c r="G1596" i="1"/>
  <c r="G1597" i="1"/>
  <c r="G1598" i="1"/>
  <c r="G1599" i="1"/>
  <c r="G1600" i="1"/>
  <c r="G1601" i="1"/>
  <c r="G1602" i="1"/>
  <c r="G1603" i="1"/>
  <c r="G1604" i="1"/>
  <c r="G1605" i="1"/>
  <c r="G1606" i="1"/>
  <c r="G1607" i="1"/>
  <c r="G1608" i="1"/>
  <c r="G1609" i="1"/>
  <c r="G1610" i="1"/>
  <c r="G1611" i="1"/>
  <c r="G1612" i="1"/>
  <c r="G1613" i="1"/>
  <c r="G1614" i="1"/>
  <c r="G1615" i="1"/>
  <c r="G1616" i="1"/>
  <c r="G1617" i="1"/>
  <c r="G1618" i="1"/>
  <c r="G1619" i="1"/>
  <c r="G1620" i="1"/>
  <c r="G1621" i="1"/>
  <c r="G1622" i="1"/>
  <c r="G1623" i="1"/>
  <c r="G1624" i="1"/>
  <c r="G1625" i="1"/>
  <c r="G1626" i="1"/>
  <c r="G1627" i="1"/>
  <c r="G1628" i="1"/>
  <c r="G1629" i="1"/>
  <c r="G1630" i="1"/>
  <c r="G1631" i="1"/>
  <c r="G1632" i="1"/>
  <c r="G1633" i="1"/>
  <c r="G1634" i="1"/>
  <c r="G1635" i="1"/>
  <c r="G1636" i="1"/>
  <c r="G1637" i="1"/>
  <c r="G1638" i="1"/>
  <c r="G1639" i="1"/>
  <c r="G1640" i="1"/>
  <c r="G1641" i="1"/>
  <c r="G1642" i="1"/>
  <c r="G1643" i="1"/>
  <c r="G1644" i="1"/>
  <c r="G1645" i="1"/>
  <c r="G1646" i="1"/>
  <c r="G1647" i="1"/>
  <c r="G1648" i="1"/>
  <c r="G1649" i="1"/>
  <c r="G1650" i="1"/>
  <c r="G1651" i="1"/>
  <c r="G1652" i="1"/>
  <c r="G1653" i="1"/>
  <c r="G1654" i="1"/>
  <c r="G1655" i="1"/>
  <c r="G1656" i="1"/>
  <c r="G1657" i="1"/>
  <c r="G1658" i="1"/>
  <c r="G1659" i="1"/>
  <c r="G1660" i="1"/>
  <c r="G1661" i="1"/>
  <c r="G1662" i="1"/>
  <c r="G1663" i="1"/>
  <c r="G1664" i="1"/>
  <c r="G1665" i="1"/>
  <c r="G1666" i="1"/>
  <c r="G1667" i="1"/>
  <c r="G1668" i="1"/>
  <c r="G1669" i="1"/>
  <c r="G1670" i="1"/>
  <c r="G1671" i="1"/>
  <c r="G1672" i="1"/>
  <c r="G1673" i="1"/>
  <c r="G1674" i="1"/>
  <c r="G1675" i="1"/>
  <c r="G1676" i="1"/>
  <c r="G1677" i="1"/>
  <c r="G1678" i="1"/>
  <c r="G1679" i="1"/>
  <c r="G1680" i="1"/>
  <c r="G1681" i="1"/>
  <c r="G1682" i="1"/>
  <c r="G1683" i="1"/>
  <c r="G1684" i="1"/>
  <c r="G1685" i="1"/>
  <c r="G1686" i="1"/>
  <c r="G1687" i="1"/>
  <c r="G1688" i="1"/>
  <c r="G1689" i="1"/>
  <c r="G1690" i="1"/>
  <c r="G1691" i="1"/>
  <c r="G1692" i="1"/>
  <c r="G1693" i="1"/>
  <c r="G1694" i="1"/>
  <c r="G1695" i="1"/>
  <c r="G1696" i="1"/>
  <c r="G1697" i="1"/>
  <c r="G1698" i="1"/>
  <c r="G1699" i="1"/>
  <c r="G1700" i="1"/>
  <c r="G1701" i="1"/>
  <c r="G1702" i="1"/>
  <c r="G1703" i="1"/>
  <c r="G1704" i="1"/>
  <c r="G1705" i="1"/>
  <c r="G1706" i="1"/>
  <c r="G1707" i="1"/>
  <c r="G1708" i="1"/>
  <c r="G1709" i="1"/>
  <c r="G1710" i="1"/>
  <c r="G1711" i="1"/>
  <c r="G1712" i="1"/>
  <c r="G1713" i="1"/>
  <c r="G1714" i="1"/>
  <c r="G1715" i="1"/>
  <c r="G1716" i="1"/>
  <c r="G1717" i="1"/>
  <c r="G1718" i="1"/>
  <c r="G1719" i="1"/>
  <c r="G1720" i="1"/>
  <c r="G1721" i="1"/>
  <c r="G1722" i="1"/>
  <c r="G1723" i="1"/>
  <c r="G1724" i="1"/>
  <c r="G1725" i="1"/>
  <c r="G1726" i="1"/>
  <c r="G1727" i="1"/>
  <c r="G1728" i="1"/>
  <c r="G1729" i="1"/>
  <c r="G1730" i="1"/>
  <c r="G1731" i="1"/>
  <c r="G1732" i="1"/>
  <c r="G1733" i="1"/>
  <c r="G1734" i="1"/>
  <c r="G1735" i="1"/>
  <c r="G1736" i="1"/>
  <c r="G1737" i="1"/>
  <c r="G1738" i="1"/>
  <c r="G1739" i="1"/>
  <c r="G1740" i="1"/>
  <c r="G1741" i="1"/>
  <c r="G1742" i="1"/>
  <c r="G1743" i="1"/>
  <c r="G1744" i="1"/>
  <c r="G1745" i="1"/>
  <c r="G1746" i="1"/>
  <c r="G1747" i="1"/>
  <c r="G1748" i="1"/>
  <c r="G1749" i="1"/>
  <c r="G1750" i="1"/>
  <c r="G1751" i="1"/>
  <c r="G1752" i="1"/>
  <c r="G1753" i="1"/>
  <c r="G1754" i="1"/>
  <c r="G1755" i="1"/>
  <c r="G1756" i="1"/>
  <c r="G1757" i="1"/>
  <c r="G1758" i="1"/>
  <c r="G1759" i="1"/>
  <c r="G1760" i="1"/>
  <c r="G1761" i="1"/>
  <c r="G1762" i="1"/>
  <c r="G1763" i="1"/>
  <c r="G1764" i="1"/>
  <c r="G1765" i="1"/>
  <c r="G1766" i="1"/>
  <c r="G1767" i="1"/>
  <c r="G1768" i="1"/>
  <c r="G1769" i="1"/>
  <c r="G1770" i="1"/>
  <c r="G1771" i="1"/>
  <c r="G1772" i="1"/>
  <c r="G1773" i="1"/>
  <c r="G1774" i="1"/>
  <c r="G1775" i="1"/>
  <c r="G1776" i="1"/>
  <c r="G1777" i="1"/>
  <c r="G1778" i="1"/>
  <c r="G1779" i="1"/>
  <c r="G1780" i="1"/>
  <c r="G1781" i="1"/>
  <c r="G1782" i="1"/>
  <c r="G1783" i="1"/>
  <c r="G1784" i="1"/>
  <c r="G1785" i="1"/>
  <c r="G1786" i="1"/>
  <c r="G1787" i="1"/>
  <c r="G1788" i="1"/>
  <c r="G1789" i="1"/>
  <c r="G1790" i="1"/>
  <c r="G1791" i="1"/>
  <c r="G1792" i="1"/>
  <c r="G1793" i="1"/>
  <c r="G1794" i="1"/>
  <c r="G1795" i="1"/>
  <c r="G1796" i="1"/>
  <c r="G1797" i="1"/>
  <c r="G1798" i="1"/>
  <c r="G1799" i="1"/>
  <c r="G1800" i="1"/>
  <c r="G1801" i="1"/>
  <c r="G1802" i="1"/>
  <c r="G1803" i="1"/>
  <c r="G1804" i="1"/>
  <c r="G1805" i="1"/>
  <c r="G1806" i="1"/>
  <c r="G1807" i="1"/>
  <c r="G1808" i="1"/>
  <c r="G1809" i="1"/>
  <c r="G1810" i="1"/>
  <c r="G1811" i="1"/>
  <c r="G1812" i="1"/>
  <c r="G1813" i="1"/>
  <c r="G1814" i="1"/>
  <c r="G1815" i="1"/>
  <c r="G1816" i="1"/>
  <c r="G1817" i="1"/>
  <c r="G1818" i="1"/>
  <c r="G1819" i="1"/>
  <c r="G1820" i="1"/>
  <c r="G1821" i="1"/>
  <c r="G1822" i="1"/>
  <c r="G1823" i="1"/>
  <c r="G1824" i="1"/>
  <c r="G1825" i="1"/>
  <c r="G1826" i="1"/>
  <c r="G1827" i="1"/>
  <c r="G1828" i="1"/>
  <c r="G1829" i="1"/>
  <c r="G1830" i="1"/>
  <c r="G1831" i="1"/>
  <c r="G1832" i="1"/>
  <c r="G1833" i="1"/>
  <c r="G1834" i="1"/>
  <c r="G1835" i="1"/>
  <c r="G1836" i="1"/>
  <c r="G1837" i="1"/>
  <c r="G1838" i="1"/>
  <c r="G1839" i="1"/>
  <c r="G1840" i="1"/>
  <c r="G1841" i="1"/>
  <c r="G1842" i="1"/>
  <c r="G1843" i="1"/>
  <c r="G1844" i="1"/>
  <c r="G1845" i="1"/>
  <c r="G1846" i="1"/>
  <c r="G1847" i="1"/>
  <c r="G1848" i="1"/>
  <c r="G1849" i="1"/>
  <c r="G1850" i="1"/>
  <c r="G1851" i="1"/>
  <c r="G1852" i="1"/>
  <c r="G1853" i="1"/>
  <c r="G1854" i="1"/>
  <c r="G1855" i="1"/>
  <c r="G1856" i="1"/>
  <c r="G1857" i="1"/>
  <c r="G1858" i="1"/>
  <c r="G1859" i="1"/>
  <c r="G1860" i="1"/>
  <c r="G1861" i="1"/>
  <c r="G1862" i="1"/>
  <c r="G1863" i="1"/>
  <c r="G1864" i="1"/>
  <c r="G1865" i="1"/>
  <c r="G1866" i="1"/>
  <c r="G1867" i="1"/>
  <c r="G1868" i="1"/>
  <c r="G1869" i="1"/>
  <c r="G1870" i="1"/>
  <c r="G1871" i="1"/>
  <c r="G1872" i="1"/>
  <c r="G1873" i="1"/>
  <c r="G1874" i="1"/>
  <c r="G1875" i="1"/>
  <c r="G1876" i="1"/>
  <c r="G1877" i="1"/>
  <c r="G1878" i="1"/>
  <c r="G1879" i="1"/>
  <c r="G1880" i="1"/>
  <c r="G1881" i="1"/>
  <c r="G1882" i="1"/>
  <c r="G1883" i="1"/>
  <c r="G1884" i="1"/>
  <c r="G1885" i="1"/>
  <c r="G1886" i="1"/>
  <c r="G1887" i="1"/>
  <c r="G1888" i="1"/>
  <c r="G1889" i="1"/>
  <c r="G1890" i="1"/>
  <c r="G1891" i="1"/>
  <c r="G1892" i="1"/>
  <c r="G1893" i="1"/>
  <c r="G1894" i="1"/>
  <c r="G1895" i="1"/>
  <c r="G1896" i="1"/>
  <c r="G1897" i="1"/>
  <c r="G1898" i="1"/>
  <c r="G1899" i="1"/>
  <c r="G1900" i="1"/>
  <c r="G1901" i="1"/>
  <c r="G1902" i="1"/>
  <c r="G1903" i="1"/>
  <c r="G1904" i="1"/>
  <c r="G1905" i="1"/>
  <c r="G1906" i="1"/>
  <c r="G1907" i="1"/>
  <c r="G1908" i="1"/>
  <c r="G1909" i="1"/>
  <c r="G1910" i="1"/>
  <c r="G1911" i="1"/>
  <c r="G1912" i="1"/>
  <c r="G1913" i="1"/>
  <c r="G1914" i="1"/>
  <c r="G1915" i="1"/>
  <c r="G1916" i="1"/>
  <c r="G1917" i="1"/>
  <c r="G1918" i="1"/>
  <c r="G1919" i="1"/>
  <c r="G1920" i="1"/>
  <c r="G1921" i="1"/>
  <c r="G1922" i="1"/>
  <c r="G1923" i="1"/>
  <c r="G1924" i="1"/>
  <c r="G1925" i="1"/>
  <c r="G1926" i="1"/>
  <c r="G1927" i="1"/>
  <c r="G1928" i="1"/>
  <c r="G1929" i="1"/>
  <c r="G1930" i="1"/>
  <c r="G1931" i="1"/>
  <c r="G1932" i="1"/>
  <c r="G1933" i="1"/>
  <c r="G1934" i="1"/>
  <c r="G1935" i="1"/>
  <c r="G1936" i="1"/>
  <c r="G1937" i="1"/>
  <c r="G1938" i="1"/>
  <c r="G1939" i="1"/>
  <c r="G1940" i="1"/>
  <c r="G1941" i="1"/>
  <c r="G1942" i="1"/>
  <c r="G1943" i="1"/>
  <c r="G1944" i="1"/>
  <c r="G1945" i="1"/>
  <c r="G1946" i="1"/>
  <c r="G1947" i="1"/>
  <c r="G1948" i="1"/>
  <c r="G1949" i="1"/>
  <c r="G1950" i="1"/>
  <c r="G1951" i="1"/>
  <c r="G1952" i="1"/>
  <c r="G1953" i="1"/>
  <c r="G1954" i="1"/>
  <c r="G1955" i="1"/>
  <c r="G1956" i="1"/>
  <c r="G1957" i="1"/>
  <c r="G1958" i="1"/>
  <c r="G1959" i="1"/>
  <c r="G1960" i="1"/>
  <c r="G1961" i="1"/>
  <c r="G1962" i="1"/>
  <c r="G1963" i="1"/>
  <c r="G1964" i="1"/>
  <c r="G1965" i="1"/>
  <c r="G1966" i="1"/>
  <c r="G1967" i="1"/>
  <c r="G1968" i="1"/>
  <c r="G1969" i="1"/>
  <c r="G1970" i="1"/>
  <c r="G1971" i="1"/>
  <c r="G1972" i="1"/>
  <c r="G1973" i="1"/>
  <c r="G1974" i="1"/>
  <c r="G1975" i="1"/>
  <c r="G1976" i="1"/>
  <c r="G1977" i="1"/>
  <c r="G1978" i="1"/>
  <c r="G1979" i="1"/>
  <c r="G1980" i="1"/>
  <c r="G1981" i="1"/>
  <c r="G1982" i="1"/>
  <c r="G1983" i="1"/>
  <c r="G1984" i="1"/>
  <c r="G1985" i="1"/>
  <c r="G1986" i="1"/>
  <c r="G1987" i="1"/>
  <c r="G1988" i="1"/>
  <c r="G1989" i="1"/>
  <c r="G1990" i="1"/>
  <c r="G1991" i="1"/>
  <c r="G1992" i="1"/>
  <c r="G1993" i="1"/>
  <c r="G1994" i="1"/>
  <c r="G1995" i="1"/>
  <c r="G1996" i="1"/>
  <c r="G1997" i="1"/>
  <c r="G1998" i="1"/>
  <c r="G1999" i="1"/>
  <c r="G2000" i="1"/>
  <c r="G2001" i="1"/>
  <c r="G2002" i="1"/>
  <c r="G2003" i="1"/>
  <c r="G2004" i="1"/>
  <c r="G2005" i="1"/>
  <c r="G2006" i="1"/>
  <c r="G2007" i="1"/>
  <c r="G2008" i="1"/>
  <c r="G2009" i="1"/>
  <c r="G2010" i="1"/>
  <c r="G2011" i="1"/>
  <c r="G2012" i="1"/>
  <c r="G2013" i="1"/>
  <c r="G2014" i="1"/>
  <c r="G2015" i="1"/>
  <c r="G2016" i="1"/>
  <c r="G2017" i="1"/>
  <c r="G2018" i="1"/>
  <c r="G2019" i="1"/>
  <c r="G2020" i="1"/>
  <c r="G2021" i="1"/>
  <c r="G2022" i="1"/>
  <c r="G2023" i="1"/>
  <c r="G2024" i="1"/>
  <c r="G2025" i="1"/>
  <c r="G2026" i="1"/>
  <c r="G2027" i="1"/>
  <c r="G2028" i="1"/>
  <c r="G2029" i="1"/>
  <c r="G2030" i="1"/>
  <c r="G2031" i="1"/>
  <c r="G2032" i="1"/>
  <c r="G2033" i="1"/>
  <c r="G2034" i="1"/>
  <c r="G2035" i="1"/>
  <c r="G2036" i="1"/>
  <c r="G2037" i="1"/>
  <c r="G2038" i="1"/>
  <c r="G2039" i="1"/>
  <c r="G2040" i="1"/>
  <c r="G2041" i="1"/>
  <c r="G2042" i="1"/>
  <c r="G2043" i="1"/>
  <c r="G2044" i="1"/>
  <c r="G2045" i="1"/>
  <c r="G2046" i="1"/>
  <c r="G2047" i="1"/>
  <c r="G2048" i="1"/>
  <c r="G2049" i="1"/>
  <c r="G2050" i="1"/>
  <c r="G2051" i="1"/>
  <c r="G2052" i="1"/>
  <c r="G2053" i="1"/>
  <c r="G2054" i="1"/>
  <c r="G2055" i="1"/>
  <c r="G2056" i="1"/>
  <c r="G2057" i="1"/>
  <c r="G2058" i="1"/>
  <c r="G2059" i="1"/>
  <c r="G2060" i="1"/>
  <c r="G2061" i="1"/>
  <c r="G2062" i="1"/>
  <c r="G2063" i="1"/>
  <c r="G2064" i="1"/>
  <c r="G2065" i="1"/>
  <c r="G2066" i="1"/>
  <c r="G2067" i="1"/>
  <c r="G2068" i="1"/>
  <c r="G2069" i="1"/>
  <c r="G2070" i="1"/>
  <c r="G2071" i="1"/>
  <c r="G2072" i="1"/>
  <c r="G2073" i="1"/>
  <c r="G2074" i="1"/>
  <c r="G2075" i="1"/>
  <c r="G2076" i="1"/>
  <c r="G2077" i="1"/>
  <c r="G2078" i="1"/>
  <c r="G2079" i="1"/>
  <c r="G2080" i="1"/>
  <c r="G2081" i="1"/>
  <c r="G2082" i="1"/>
  <c r="G2083" i="1"/>
  <c r="G2084" i="1"/>
  <c r="G2085" i="1"/>
  <c r="G2086" i="1"/>
  <c r="G2087" i="1"/>
  <c r="G2088" i="1"/>
  <c r="G2089" i="1"/>
  <c r="G2090" i="1"/>
  <c r="G2091" i="1"/>
  <c r="G2092" i="1"/>
  <c r="G2093" i="1"/>
  <c r="G2094" i="1"/>
  <c r="G2095" i="1"/>
  <c r="G2096" i="1"/>
  <c r="G2097" i="1"/>
  <c r="G2098" i="1"/>
  <c r="G2099" i="1"/>
  <c r="G2100" i="1"/>
  <c r="G2101" i="1"/>
  <c r="G2102" i="1"/>
  <c r="G2103" i="1"/>
  <c r="G2104" i="1"/>
  <c r="G2105" i="1"/>
  <c r="G2106" i="1"/>
  <c r="G2107" i="1"/>
  <c r="G2108" i="1"/>
  <c r="G2109" i="1"/>
  <c r="G2110" i="1"/>
  <c r="G2111" i="1"/>
  <c r="G2112" i="1"/>
  <c r="G2113" i="1"/>
  <c r="G2114" i="1"/>
  <c r="G2115" i="1"/>
  <c r="G2116" i="1"/>
  <c r="G2117" i="1"/>
  <c r="G2118" i="1"/>
  <c r="G2119" i="1"/>
  <c r="G2120" i="1"/>
  <c r="G2121" i="1"/>
  <c r="G2122" i="1"/>
  <c r="G2123" i="1"/>
  <c r="G2124" i="1"/>
  <c r="G2125" i="1"/>
  <c r="G2126" i="1"/>
  <c r="G2127" i="1"/>
  <c r="G2128" i="1"/>
  <c r="G2129" i="1"/>
  <c r="G2130" i="1"/>
  <c r="G2131" i="1"/>
  <c r="G2132" i="1"/>
  <c r="G2133" i="1"/>
  <c r="G2134" i="1"/>
  <c r="G2135" i="1"/>
  <c r="G2136" i="1"/>
  <c r="G2137" i="1"/>
  <c r="G2138" i="1"/>
  <c r="G2139" i="1"/>
  <c r="G2140" i="1"/>
  <c r="G2141" i="1"/>
  <c r="G2142" i="1"/>
  <c r="G2143" i="1"/>
  <c r="G2144" i="1"/>
  <c r="G2145" i="1"/>
  <c r="G2146" i="1"/>
  <c r="G2147" i="1"/>
  <c r="G2148" i="1"/>
  <c r="G2149" i="1"/>
  <c r="G2150" i="1"/>
  <c r="G2151" i="1"/>
  <c r="G2152" i="1"/>
  <c r="G2153" i="1"/>
  <c r="G2154" i="1"/>
  <c r="G2155" i="1"/>
  <c r="G2156" i="1"/>
  <c r="G2157" i="1"/>
  <c r="G2158" i="1"/>
  <c r="G2159" i="1"/>
  <c r="G2160" i="1"/>
  <c r="G2161" i="1"/>
  <c r="G2162" i="1"/>
  <c r="G2163" i="1"/>
  <c r="G2164" i="1"/>
  <c r="G2165" i="1"/>
  <c r="G2166" i="1"/>
  <c r="G2167" i="1"/>
  <c r="G2168" i="1"/>
  <c r="G2169" i="1"/>
  <c r="G2170" i="1"/>
  <c r="G2171" i="1"/>
  <c r="G2172" i="1"/>
  <c r="G2173" i="1"/>
  <c r="G2174" i="1"/>
  <c r="G2175" i="1"/>
  <c r="G2176" i="1"/>
  <c r="G2177" i="1"/>
  <c r="G2178" i="1"/>
  <c r="G2179" i="1"/>
  <c r="G2180" i="1"/>
  <c r="G2181" i="1"/>
  <c r="G2182" i="1"/>
  <c r="G2183" i="1"/>
  <c r="G2184" i="1"/>
  <c r="G2185" i="1"/>
  <c r="G2186" i="1"/>
  <c r="G2187" i="1"/>
  <c r="G2188" i="1"/>
  <c r="G2189" i="1"/>
  <c r="G2190" i="1"/>
  <c r="G2191" i="1"/>
  <c r="G2192" i="1"/>
  <c r="G2193" i="1"/>
  <c r="G2194" i="1"/>
  <c r="G2195" i="1"/>
  <c r="G2196" i="1"/>
  <c r="G2197" i="1"/>
  <c r="G2198" i="1"/>
  <c r="G2199" i="1"/>
  <c r="G2200" i="1"/>
  <c r="G2201" i="1"/>
  <c r="G2202" i="1"/>
  <c r="G2203" i="1"/>
  <c r="G2204" i="1"/>
  <c r="G2205" i="1"/>
  <c r="G2206" i="1"/>
  <c r="G2207" i="1"/>
  <c r="G2208" i="1"/>
  <c r="G2209" i="1"/>
  <c r="G2210" i="1"/>
  <c r="G2211" i="1"/>
  <c r="G2212" i="1"/>
  <c r="G2213" i="1"/>
  <c r="G2214" i="1"/>
  <c r="G2215" i="1"/>
  <c r="G2216" i="1"/>
  <c r="G2217" i="1"/>
  <c r="G2218" i="1"/>
  <c r="G2219" i="1"/>
  <c r="G2220" i="1"/>
  <c r="G2221" i="1"/>
  <c r="G2222" i="1"/>
  <c r="G2223" i="1"/>
  <c r="G2224" i="1"/>
  <c r="G2225" i="1"/>
  <c r="G2226" i="1"/>
  <c r="G2227" i="1"/>
  <c r="G2228" i="1"/>
  <c r="G2229" i="1"/>
  <c r="G2230" i="1"/>
  <c r="G2231" i="1"/>
  <c r="G2232" i="1"/>
  <c r="G2233" i="1"/>
  <c r="G2234" i="1"/>
  <c r="G2235" i="1"/>
  <c r="G2236" i="1"/>
  <c r="G2237" i="1"/>
  <c r="G2238" i="1"/>
  <c r="G2239" i="1"/>
  <c r="G2240" i="1"/>
  <c r="G2241" i="1"/>
  <c r="G2242" i="1"/>
  <c r="G2243" i="1"/>
  <c r="G2244" i="1"/>
  <c r="G2245" i="1"/>
  <c r="G2246" i="1"/>
  <c r="G2247" i="1"/>
  <c r="G2248" i="1"/>
  <c r="G2249" i="1"/>
  <c r="G2250" i="1"/>
  <c r="G2251" i="1"/>
  <c r="G2252" i="1"/>
  <c r="G2253" i="1"/>
  <c r="G2254" i="1"/>
  <c r="G2255" i="1"/>
  <c r="G2256" i="1"/>
  <c r="G2257" i="1"/>
  <c r="G2258" i="1"/>
  <c r="G2259" i="1"/>
  <c r="G2260" i="1"/>
  <c r="G2261" i="1"/>
  <c r="G2262" i="1"/>
  <c r="G2263" i="1"/>
  <c r="G2264" i="1"/>
  <c r="G2265" i="1"/>
  <c r="G2266" i="1"/>
  <c r="G2267" i="1"/>
  <c r="G2268" i="1"/>
  <c r="G2269" i="1"/>
  <c r="G2270" i="1"/>
  <c r="G2271" i="1"/>
  <c r="G2272" i="1"/>
  <c r="G2273" i="1"/>
  <c r="G2274" i="1"/>
  <c r="G2275" i="1"/>
  <c r="G2276" i="1"/>
  <c r="G2277" i="1"/>
  <c r="G2278" i="1"/>
  <c r="G2279" i="1"/>
  <c r="G2280" i="1"/>
  <c r="G2281" i="1"/>
  <c r="G2282" i="1"/>
  <c r="G2283" i="1"/>
  <c r="G2284" i="1"/>
  <c r="G2285" i="1"/>
  <c r="G2286" i="1"/>
  <c r="G2287" i="1"/>
  <c r="G2288" i="1"/>
  <c r="G2289" i="1"/>
  <c r="G2290" i="1"/>
  <c r="G2291" i="1"/>
  <c r="G2292" i="1"/>
  <c r="G2293" i="1"/>
  <c r="G2294" i="1"/>
  <c r="G2295" i="1"/>
  <c r="G2296" i="1"/>
  <c r="G2297" i="1"/>
  <c r="G2298" i="1"/>
  <c r="G2299" i="1"/>
  <c r="G2300" i="1"/>
  <c r="G2301" i="1"/>
  <c r="G2302" i="1"/>
  <c r="G2303" i="1"/>
  <c r="G2304" i="1"/>
  <c r="G2305" i="1"/>
  <c r="G2306" i="1"/>
  <c r="G2307" i="1"/>
  <c r="G2308" i="1"/>
  <c r="G2309" i="1"/>
  <c r="G2310" i="1"/>
  <c r="G2311" i="1"/>
  <c r="G2312" i="1"/>
  <c r="G2313" i="1"/>
  <c r="G2314" i="1"/>
  <c r="G2315" i="1"/>
  <c r="G2316" i="1"/>
  <c r="G2317" i="1"/>
  <c r="G2318" i="1"/>
  <c r="G2319" i="1"/>
  <c r="G2320" i="1"/>
  <c r="G2321" i="1"/>
  <c r="G2322" i="1"/>
  <c r="G2323" i="1"/>
  <c r="G2324" i="1"/>
  <c r="G2325" i="1"/>
  <c r="G2326" i="1"/>
  <c r="G2327" i="1"/>
  <c r="G2328" i="1"/>
  <c r="G2329" i="1"/>
  <c r="G2330" i="1"/>
  <c r="G2331" i="1"/>
  <c r="G2332" i="1"/>
  <c r="G2333" i="1"/>
  <c r="G2334" i="1"/>
  <c r="G2335" i="1"/>
  <c r="G2336" i="1"/>
  <c r="G2337" i="1"/>
  <c r="G2338" i="1"/>
  <c r="G2339" i="1"/>
  <c r="G2340" i="1"/>
  <c r="G2341" i="1"/>
  <c r="G2342" i="1"/>
  <c r="G2343" i="1"/>
  <c r="G2344" i="1"/>
  <c r="G2345" i="1"/>
  <c r="G2346" i="1"/>
  <c r="G2347" i="1"/>
  <c r="G2348" i="1"/>
  <c r="G2349" i="1"/>
  <c r="G2350" i="1"/>
  <c r="G2351" i="1"/>
  <c r="G2352" i="1"/>
  <c r="G2353" i="1"/>
  <c r="G2354" i="1"/>
  <c r="G2355" i="1"/>
  <c r="G2356" i="1"/>
  <c r="G2357" i="1"/>
  <c r="G2358" i="1"/>
  <c r="G2359" i="1"/>
  <c r="G2360" i="1"/>
  <c r="G2361" i="1"/>
  <c r="G2362" i="1"/>
  <c r="G2363" i="1"/>
  <c r="G2364" i="1"/>
  <c r="G2365" i="1"/>
  <c r="G2366" i="1"/>
  <c r="G2367" i="1"/>
  <c r="G2368" i="1"/>
  <c r="G2369" i="1"/>
  <c r="G2370" i="1"/>
  <c r="G2371" i="1"/>
  <c r="G2372" i="1"/>
  <c r="G2373" i="1"/>
  <c r="G2374" i="1"/>
  <c r="G2375" i="1"/>
  <c r="G2376" i="1"/>
  <c r="G2377" i="1"/>
  <c r="G2378" i="1"/>
  <c r="G2379" i="1"/>
  <c r="G2380" i="1"/>
  <c r="G2381" i="1"/>
  <c r="G2382" i="1"/>
  <c r="G2383" i="1"/>
  <c r="G2384" i="1"/>
  <c r="G2385" i="1"/>
  <c r="G2386" i="1"/>
  <c r="G2387" i="1"/>
  <c r="G2388" i="1"/>
  <c r="G2389" i="1"/>
  <c r="G2390" i="1"/>
  <c r="G2391" i="1"/>
  <c r="G2392" i="1"/>
  <c r="G2393" i="1"/>
  <c r="G2394" i="1"/>
  <c r="G2395" i="1"/>
  <c r="G2396" i="1"/>
  <c r="G2397" i="1"/>
  <c r="G2398" i="1"/>
  <c r="G2399" i="1"/>
  <c r="G2400" i="1"/>
  <c r="G2401" i="1"/>
  <c r="G2402" i="1"/>
  <c r="G2403" i="1"/>
  <c r="G2404" i="1"/>
  <c r="G2405" i="1"/>
  <c r="G2406" i="1"/>
  <c r="G2407" i="1"/>
  <c r="G2408" i="1"/>
  <c r="G2409" i="1"/>
  <c r="G2410" i="1"/>
  <c r="G2411" i="1"/>
  <c r="G2412" i="1"/>
  <c r="G2413" i="1"/>
  <c r="G2414" i="1"/>
  <c r="G2415" i="1"/>
  <c r="G2416" i="1"/>
  <c r="G2417" i="1"/>
  <c r="G2418" i="1"/>
  <c r="G2419" i="1"/>
  <c r="G2420" i="1"/>
  <c r="G2421" i="1"/>
  <c r="G2422" i="1"/>
  <c r="G2423" i="1"/>
  <c r="G2424" i="1"/>
  <c r="G2425" i="1"/>
  <c r="G2426" i="1"/>
  <c r="G2427" i="1"/>
  <c r="G2428" i="1"/>
  <c r="G2429" i="1"/>
  <c r="G2430" i="1"/>
  <c r="G2431" i="1"/>
  <c r="G2432" i="1"/>
  <c r="G2433" i="1"/>
  <c r="G2434" i="1"/>
  <c r="G2435" i="1"/>
  <c r="G2436" i="1"/>
  <c r="G2437" i="1"/>
  <c r="G2438" i="1"/>
  <c r="G2439" i="1"/>
  <c r="G2440" i="1"/>
  <c r="G2441" i="1"/>
  <c r="G2442" i="1"/>
  <c r="G2443" i="1"/>
  <c r="G2444" i="1"/>
  <c r="G2445" i="1"/>
  <c r="G2446" i="1"/>
  <c r="G2447" i="1"/>
  <c r="G2448" i="1"/>
  <c r="G2449" i="1"/>
  <c r="G2450" i="1"/>
  <c r="G2451" i="1"/>
  <c r="G2452" i="1"/>
  <c r="G2453" i="1"/>
  <c r="G2454" i="1"/>
  <c r="G2455" i="1"/>
  <c r="G2456" i="1"/>
  <c r="G2457" i="1"/>
  <c r="G2458" i="1"/>
  <c r="G2459" i="1"/>
  <c r="G2460" i="1"/>
  <c r="G2461" i="1"/>
  <c r="G2462" i="1"/>
  <c r="G2463" i="1"/>
  <c r="G2464" i="1"/>
  <c r="G2465" i="1"/>
  <c r="G2466" i="1"/>
  <c r="G2467" i="1"/>
  <c r="G2468" i="1"/>
  <c r="G2469" i="1"/>
  <c r="G2470" i="1"/>
  <c r="G2471" i="1"/>
  <c r="G2472" i="1"/>
  <c r="G2473" i="1"/>
  <c r="G2474" i="1"/>
  <c r="G2475" i="1"/>
  <c r="G2476" i="1"/>
  <c r="G2477" i="1"/>
  <c r="G2478" i="1"/>
  <c r="G2479" i="1"/>
  <c r="G2480" i="1"/>
  <c r="G2481" i="1"/>
  <c r="G2482" i="1"/>
  <c r="G2483" i="1"/>
  <c r="G2484" i="1"/>
  <c r="G2485" i="1"/>
  <c r="G2486" i="1"/>
  <c r="G2487" i="1"/>
  <c r="G2488" i="1"/>
  <c r="G2489" i="1"/>
  <c r="G2490" i="1"/>
  <c r="G2491" i="1"/>
  <c r="G2492" i="1"/>
  <c r="G2493" i="1"/>
  <c r="G2494" i="1"/>
  <c r="G2495" i="1"/>
  <c r="G2496" i="1"/>
  <c r="G2497" i="1"/>
  <c r="G2498" i="1"/>
  <c r="G2499" i="1"/>
  <c r="G2500" i="1"/>
  <c r="G2501" i="1"/>
  <c r="G2502" i="1"/>
  <c r="G2503" i="1"/>
  <c r="G2504" i="1"/>
  <c r="G2505" i="1"/>
  <c r="G2506" i="1"/>
  <c r="G2507" i="1"/>
  <c r="G2508" i="1"/>
  <c r="G2509" i="1"/>
  <c r="G2510" i="1"/>
  <c r="G2511" i="1"/>
  <c r="G2512" i="1"/>
  <c r="G2513" i="1"/>
  <c r="G2514" i="1"/>
  <c r="G2515" i="1"/>
  <c r="G2516" i="1"/>
  <c r="G2517" i="1"/>
  <c r="G2518" i="1"/>
  <c r="G2519" i="1"/>
  <c r="G2520" i="1"/>
  <c r="G2521" i="1"/>
  <c r="G2522" i="1"/>
  <c r="G2523" i="1"/>
  <c r="G2524" i="1"/>
  <c r="G2525" i="1"/>
  <c r="G2526" i="1"/>
  <c r="G2527" i="1"/>
  <c r="G2528" i="1"/>
  <c r="G2529" i="1"/>
  <c r="G2530" i="1"/>
  <c r="G2531" i="1"/>
  <c r="G2532" i="1"/>
  <c r="G2533" i="1"/>
  <c r="G2534" i="1"/>
  <c r="G2535" i="1"/>
  <c r="G2536" i="1"/>
  <c r="G2537" i="1"/>
  <c r="G2538" i="1"/>
  <c r="G2539" i="1"/>
  <c r="G2540" i="1"/>
  <c r="G2541" i="1"/>
  <c r="G2542" i="1"/>
  <c r="G2543" i="1"/>
  <c r="G2544" i="1"/>
  <c r="G2545" i="1"/>
  <c r="G2546" i="1"/>
  <c r="G2547" i="1"/>
  <c r="G2548" i="1"/>
  <c r="G2549" i="1"/>
  <c r="G2550" i="1"/>
  <c r="G2551" i="1"/>
  <c r="G2552" i="1"/>
  <c r="G2553" i="1"/>
  <c r="G2554" i="1"/>
  <c r="G2555" i="1"/>
  <c r="G2556" i="1"/>
  <c r="G2557" i="1"/>
  <c r="G2558" i="1"/>
  <c r="G2559" i="1"/>
  <c r="G2560" i="1"/>
  <c r="G2561" i="1"/>
  <c r="G2562" i="1"/>
  <c r="G2563" i="1"/>
  <c r="G2564" i="1"/>
  <c r="G2565" i="1"/>
  <c r="G2566" i="1"/>
  <c r="G2567" i="1"/>
  <c r="G2568" i="1"/>
  <c r="G2569" i="1"/>
  <c r="G2570" i="1"/>
  <c r="G2571" i="1"/>
  <c r="G2572" i="1"/>
  <c r="G2573" i="1"/>
  <c r="G2574" i="1"/>
  <c r="G2575" i="1"/>
  <c r="G2576" i="1"/>
  <c r="G2577" i="1"/>
  <c r="G2578" i="1"/>
  <c r="G2579" i="1"/>
  <c r="G2580" i="1"/>
  <c r="G2581" i="1"/>
  <c r="G2582" i="1"/>
  <c r="G2583" i="1"/>
  <c r="G2584" i="1"/>
  <c r="G2585" i="1"/>
  <c r="G2586" i="1"/>
  <c r="G2587" i="1"/>
  <c r="G2588" i="1"/>
  <c r="G2589" i="1"/>
  <c r="G2590" i="1"/>
  <c r="G2591" i="1"/>
  <c r="G2592" i="1"/>
  <c r="G2593" i="1"/>
  <c r="G2594" i="1"/>
  <c r="G2595" i="1"/>
  <c r="G2596" i="1"/>
  <c r="G2597" i="1"/>
  <c r="G2598" i="1"/>
  <c r="G2599" i="1"/>
  <c r="G2600" i="1"/>
  <c r="G2601" i="1"/>
  <c r="G2602" i="1"/>
  <c r="G2603" i="1"/>
  <c r="G2604" i="1"/>
  <c r="G2605" i="1"/>
  <c r="G2606" i="1"/>
  <c r="G2607" i="1"/>
  <c r="G2608" i="1"/>
  <c r="G2609" i="1"/>
  <c r="G2610" i="1"/>
  <c r="G2611" i="1"/>
  <c r="G2612" i="1"/>
  <c r="G2613" i="1"/>
  <c r="G2614" i="1"/>
  <c r="G2615" i="1"/>
  <c r="G2616" i="1"/>
  <c r="G2617" i="1"/>
  <c r="G2618" i="1"/>
  <c r="G2619" i="1"/>
  <c r="G2620" i="1"/>
  <c r="G2621" i="1"/>
  <c r="G2622" i="1"/>
  <c r="G2623" i="1"/>
  <c r="G2624" i="1"/>
  <c r="G2625" i="1"/>
  <c r="G2626" i="1"/>
  <c r="G2627" i="1"/>
  <c r="G2628" i="1"/>
  <c r="G2629" i="1"/>
  <c r="G2630" i="1"/>
  <c r="G2631" i="1"/>
  <c r="G2632" i="1"/>
  <c r="G2633" i="1"/>
  <c r="G2634" i="1"/>
  <c r="G2635" i="1"/>
  <c r="G2636" i="1"/>
  <c r="G2637" i="1"/>
  <c r="G2638" i="1"/>
  <c r="G2639" i="1"/>
  <c r="G2640" i="1"/>
  <c r="G2641" i="1"/>
  <c r="G2642" i="1"/>
  <c r="G2643" i="1"/>
  <c r="G2644" i="1"/>
  <c r="G2645" i="1"/>
  <c r="G2646" i="1"/>
  <c r="G2647" i="1"/>
  <c r="G2648" i="1"/>
  <c r="G2649" i="1"/>
  <c r="G2650" i="1"/>
  <c r="G2651" i="1"/>
  <c r="G2652" i="1"/>
  <c r="G2653" i="1"/>
  <c r="G2654" i="1"/>
  <c r="G2655" i="1"/>
  <c r="G2656" i="1"/>
  <c r="G2657" i="1"/>
  <c r="G2658" i="1"/>
  <c r="G2659" i="1"/>
  <c r="G2660" i="1"/>
  <c r="G2661" i="1"/>
  <c r="G2662" i="1"/>
  <c r="G2663" i="1"/>
  <c r="G2664" i="1"/>
  <c r="G2665" i="1"/>
  <c r="G2666" i="1"/>
  <c r="G2667" i="1"/>
  <c r="G2668" i="1"/>
  <c r="G2669" i="1"/>
  <c r="G2670" i="1"/>
  <c r="G2671" i="1"/>
  <c r="G2672" i="1"/>
  <c r="G2673" i="1"/>
  <c r="G2674" i="1"/>
  <c r="G2675" i="1"/>
  <c r="G2676" i="1"/>
  <c r="G2677" i="1"/>
  <c r="G2678" i="1"/>
  <c r="G2679" i="1"/>
  <c r="G2680" i="1"/>
  <c r="G2681" i="1"/>
  <c r="G2682" i="1"/>
  <c r="G2683" i="1"/>
  <c r="G2684" i="1"/>
  <c r="G2685" i="1"/>
  <c r="G2686" i="1"/>
  <c r="G2687" i="1"/>
  <c r="G2688" i="1"/>
  <c r="G2689" i="1"/>
  <c r="G2690" i="1"/>
  <c r="G2691" i="1"/>
  <c r="G2692" i="1"/>
  <c r="G2693" i="1"/>
  <c r="G2694" i="1"/>
  <c r="G2695" i="1"/>
  <c r="G2696" i="1"/>
  <c r="G2697" i="1"/>
  <c r="G2698" i="1"/>
  <c r="G2699" i="1"/>
  <c r="G2700" i="1"/>
  <c r="G2701" i="1"/>
  <c r="G2702" i="1"/>
  <c r="G2703" i="1"/>
  <c r="G2704" i="1"/>
  <c r="G2705" i="1"/>
  <c r="G2706" i="1"/>
  <c r="G2707" i="1"/>
  <c r="G2708" i="1"/>
  <c r="G2709" i="1"/>
  <c r="G2710" i="1"/>
  <c r="G2711" i="1"/>
  <c r="G2712" i="1"/>
  <c r="G2713" i="1"/>
  <c r="G2714" i="1"/>
  <c r="G2715" i="1"/>
  <c r="G2716" i="1"/>
  <c r="G2717" i="1"/>
  <c r="G2718" i="1"/>
  <c r="G2719" i="1"/>
  <c r="G2720" i="1"/>
  <c r="G2721" i="1"/>
  <c r="G2722" i="1"/>
  <c r="G2723" i="1"/>
  <c r="G2724" i="1"/>
  <c r="G2725" i="1"/>
  <c r="G2726" i="1"/>
  <c r="G2727" i="1"/>
  <c r="G2728" i="1"/>
  <c r="G2729" i="1"/>
  <c r="G2730" i="1"/>
  <c r="G2731" i="1"/>
  <c r="G2732" i="1"/>
  <c r="G2733" i="1"/>
  <c r="G2734" i="1"/>
  <c r="G2735" i="1"/>
  <c r="G2736" i="1"/>
  <c r="G2737" i="1"/>
  <c r="G2738" i="1"/>
  <c r="G2739" i="1"/>
  <c r="G2740" i="1"/>
  <c r="G2741" i="1"/>
  <c r="G2742" i="1"/>
  <c r="G2743" i="1"/>
  <c r="G2744" i="1"/>
  <c r="G2745" i="1"/>
  <c r="G2746" i="1"/>
  <c r="G2747" i="1"/>
  <c r="G2748" i="1"/>
  <c r="G2749" i="1"/>
  <c r="G2750" i="1"/>
  <c r="G2751" i="1"/>
  <c r="G2752" i="1"/>
  <c r="G2753" i="1"/>
  <c r="G2754" i="1"/>
  <c r="G2755" i="1"/>
  <c r="G2756" i="1"/>
  <c r="G2757" i="1"/>
  <c r="G2758" i="1"/>
  <c r="G2759" i="1"/>
  <c r="G2760" i="1"/>
  <c r="G2761" i="1"/>
  <c r="G2762" i="1"/>
  <c r="G2763" i="1"/>
  <c r="G2764" i="1"/>
  <c r="G2765" i="1"/>
  <c r="G2766" i="1"/>
  <c r="G2767" i="1"/>
  <c r="G2768" i="1"/>
  <c r="G2769" i="1"/>
  <c r="G2770" i="1"/>
  <c r="G2771" i="1"/>
  <c r="G2772" i="1"/>
  <c r="G2773" i="1"/>
  <c r="G2774" i="1"/>
  <c r="G2775" i="1"/>
  <c r="G2776" i="1"/>
  <c r="G2777" i="1"/>
  <c r="G2778" i="1"/>
  <c r="G2779" i="1"/>
  <c r="G2780" i="1"/>
  <c r="G2781" i="1"/>
  <c r="G2782" i="1"/>
  <c r="G2783" i="1"/>
  <c r="G2784" i="1"/>
  <c r="G2785" i="1"/>
  <c r="G2786" i="1"/>
  <c r="G2787" i="1"/>
  <c r="G2788" i="1"/>
  <c r="G2789" i="1"/>
  <c r="G2790" i="1"/>
  <c r="G2791" i="1"/>
  <c r="G2792" i="1"/>
  <c r="G2793" i="1"/>
  <c r="G2794" i="1"/>
  <c r="G2795" i="1"/>
  <c r="G2796" i="1"/>
  <c r="G2797" i="1"/>
  <c r="G2798" i="1"/>
  <c r="G2799" i="1"/>
  <c r="G2800" i="1"/>
  <c r="G2801" i="1"/>
  <c r="G2802" i="1"/>
  <c r="G2803" i="1"/>
  <c r="G2804" i="1"/>
  <c r="G2805" i="1"/>
  <c r="G2806" i="1"/>
  <c r="G2807" i="1"/>
  <c r="G2808" i="1"/>
  <c r="G2809" i="1"/>
  <c r="G2810" i="1"/>
  <c r="G2811" i="1"/>
  <c r="G2812" i="1"/>
  <c r="G2813" i="1"/>
  <c r="G2814" i="1"/>
  <c r="G2815" i="1"/>
  <c r="G2816" i="1"/>
  <c r="G2817" i="1"/>
  <c r="G2818" i="1"/>
  <c r="G2819" i="1"/>
  <c r="G2820" i="1"/>
  <c r="G2821" i="1"/>
  <c r="G2822" i="1"/>
  <c r="G2823" i="1"/>
  <c r="G2824" i="1"/>
  <c r="G2825" i="1"/>
  <c r="G2826" i="1"/>
  <c r="G2827" i="1"/>
  <c r="G2828" i="1"/>
  <c r="G2829" i="1"/>
  <c r="G2830" i="1"/>
  <c r="G2831" i="1"/>
  <c r="G2832" i="1"/>
  <c r="G2833" i="1"/>
  <c r="G2834" i="1"/>
  <c r="G2835" i="1"/>
  <c r="G2836" i="1"/>
  <c r="G2837" i="1"/>
  <c r="G2838" i="1"/>
  <c r="G2839" i="1"/>
  <c r="G2840" i="1"/>
  <c r="G2841" i="1"/>
  <c r="G2842" i="1"/>
  <c r="G2843" i="1"/>
  <c r="G2844" i="1"/>
  <c r="G2845" i="1"/>
  <c r="G2846" i="1"/>
  <c r="G2847" i="1"/>
  <c r="G2848" i="1"/>
  <c r="G2849" i="1"/>
  <c r="G2850" i="1"/>
  <c r="G2851" i="1"/>
  <c r="G2852" i="1"/>
  <c r="G2853" i="1"/>
  <c r="G2854" i="1"/>
  <c r="G2855" i="1"/>
  <c r="G2856" i="1"/>
  <c r="G2857" i="1"/>
  <c r="G2858" i="1"/>
  <c r="G2859" i="1"/>
  <c r="G2860" i="1"/>
  <c r="G2861" i="1"/>
  <c r="G2862" i="1"/>
  <c r="G2863" i="1"/>
  <c r="G2864" i="1"/>
  <c r="G2865" i="1"/>
  <c r="G2866" i="1"/>
  <c r="G2867" i="1"/>
  <c r="G2868" i="1"/>
  <c r="G2869" i="1"/>
  <c r="G2870" i="1"/>
  <c r="G2871" i="1"/>
  <c r="G2872" i="1"/>
  <c r="G2873" i="1"/>
  <c r="G2874" i="1"/>
  <c r="G2875" i="1"/>
  <c r="G2876" i="1"/>
  <c r="G2877" i="1"/>
  <c r="G2878" i="1"/>
  <c r="G2879" i="1"/>
  <c r="G2880" i="1"/>
  <c r="G2881" i="1"/>
  <c r="G2882" i="1"/>
  <c r="G2883" i="1"/>
  <c r="G2884" i="1"/>
  <c r="G2885" i="1"/>
  <c r="G2886" i="1"/>
  <c r="G2887" i="1"/>
  <c r="G2888" i="1"/>
  <c r="G2889" i="1"/>
  <c r="G2890" i="1"/>
  <c r="G2891" i="1"/>
  <c r="G2892" i="1"/>
  <c r="G2893" i="1"/>
  <c r="G2894" i="1"/>
  <c r="G2895" i="1"/>
  <c r="G2896" i="1"/>
  <c r="G2897" i="1"/>
  <c r="G2898" i="1"/>
  <c r="G2899" i="1"/>
  <c r="G2900" i="1"/>
  <c r="G2901" i="1"/>
  <c r="G2902" i="1"/>
  <c r="G2903" i="1"/>
  <c r="G2904" i="1"/>
  <c r="G2905" i="1"/>
  <c r="G2906" i="1"/>
  <c r="G2907" i="1"/>
  <c r="G2908" i="1"/>
  <c r="G2909" i="1"/>
  <c r="G2910" i="1"/>
  <c r="G2911" i="1"/>
  <c r="G2912" i="1"/>
  <c r="G2913" i="1"/>
  <c r="G2914" i="1"/>
  <c r="G2915" i="1"/>
  <c r="G2916" i="1"/>
  <c r="G2917" i="1"/>
  <c r="G2918" i="1"/>
  <c r="G2919" i="1"/>
  <c r="G2920" i="1"/>
  <c r="G2921" i="1"/>
  <c r="G2922" i="1"/>
  <c r="G2923" i="1"/>
  <c r="G2924" i="1"/>
  <c r="G2925" i="1"/>
  <c r="G2926" i="1"/>
  <c r="G2927" i="1"/>
  <c r="G2928" i="1"/>
  <c r="G2929" i="1"/>
  <c r="G2930" i="1"/>
  <c r="G2931" i="1"/>
  <c r="G2932" i="1"/>
  <c r="G2933" i="1"/>
  <c r="G2934" i="1"/>
  <c r="G2935" i="1"/>
  <c r="G2936" i="1"/>
  <c r="G2937" i="1"/>
  <c r="G2938" i="1"/>
  <c r="G2939" i="1"/>
  <c r="G2940" i="1"/>
  <c r="G2941" i="1"/>
  <c r="G2942" i="1"/>
  <c r="G2943" i="1"/>
  <c r="G2944" i="1"/>
  <c r="G2945" i="1"/>
  <c r="G2946" i="1"/>
  <c r="G2947" i="1"/>
  <c r="G2948" i="1"/>
  <c r="G2949" i="1"/>
  <c r="G2950" i="1"/>
  <c r="G2951" i="1"/>
  <c r="G2952" i="1"/>
  <c r="G2953" i="1"/>
  <c r="G2954" i="1"/>
  <c r="G2955" i="1"/>
  <c r="G2956" i="1"/>
  <c r="G2957" i="1"/>
  <c r="G2958" i="1"/>
  <c r="G2959" i="1"/>
  <c r="G2960" i="1"/>
  <c r="G2961" i="1"/>
  <c r="G2962" i="1"/>
  <c r="G2963" i="1"/>
  <c r="G2964" i="1"/>
  <c r="G2965" i="1"/>
  <c r="G2966" i="1"/>
  <c r="G2967" i="1"/>
  <c r="G2968" i="1"/>
  <c r="G2969" i="1"/>
  <c r="G2970" i="1"/>
  <c r="G2971" i="1"/>
  <c r="G2972" i="1"/>
  <c r="G2973" i="1"/>
  <c r="G2974" i="1"/>
  <c r="G2975" i="1"/>
  <c r="G2976" i="1"/>
  <c r="G2977" i="1"/>
  <c r="G2978" i="1"/>
  <c r="G2979" i="1"/>
  <c r="G2980" i="1"/>
  <c r="G2981" i="1"/>
  <c r="G2982" i="1"/>
  <c r="G2983" i="1"/>
  <c r="G2984" i="1"/>
  <c r="G2985" i="1"/>
  <c r="G2986" i="1"/>
  <c r="G2987" i="1"/>
  <c r="G2988" i="1"/>
  <c r="G2989" i="1"/>
  <c r="G2990" i="1"/>
  <c r="G2991" i="1"/>
  <c r="G2992" i="1"/>
  <c r="G2993" i="1"/>
  <c r="G2994" i="1"/>
  <c r="G2995" i="1"/>
  <c r="G2996" i="1"/>
  <c r="G2997" i="1"/>
  <c r="G2998" i="1"/>
  <c r="G2999" i="1"/>
  <c r="G3000" i="1"/>
  <c r="G3001" i="1"/>
  <c r="G3002" i="1"/>
  <c r="G3003" i="1"/>
  <c r="G3004" i="1"/>
  <c r="G3005" i="1"/>
  <c r="G3006" i="1"/>
  <c r="G3007" i="1"/>
  <c r="G3008" i="1"/>
  <c r="G3009" i="1"/>
  <c r="G3010" i="1"/>
  <c r="G3011" i="1"/>
  <c r="G3012" i="1"/>
  <c r="G3013" i="1"/>
  <c r="G3014" i="1"/>
  <c r="G3015" i="1"/>
  <c r="G3016" i="1"/>
  <c r="G3017" i="1"/>
  <c r="G3018" i="1"/>
  <c r="G3019" i="1"/>
  <c r="G3020" i="1"/>
  <c r="G3021" i="1"/>
  <c r="G3022" i="1"/>
  <c r="G3023" i="1"/>
  <c r="G3024" i="1"/>
  <c r="G3025" i="1"/>
  <c r="G3026" i="1"/>
  <c r="G3027" i="1"/>
  <c r="G3028" i="1"/>
  <c r="G3029" i="1"/>
  <c r="G3030" i="1"/>
  <c r="G3031" i="1"/>
  <c r="G3032" i="1"/>
  <c r="G3033" i="1"/>
  <c r="G3034" i="1"/>
  <c r="G3035" i="1"/>
  <c r="G3036" i="1"/>
  <c r="G3037" i="1"/>
  <c r="G3038" i="1"/>
  <c r="G3039" i="1"/>
  <c r="G3040" i="1"/>
  <c r="G3041" i="1"/>
  <c r="G3042" i="1"/>
  <c r="G3043" i="1"/>
  <c r="G3044" i="1"/>
  <c r="G3045" i="1"/>
  <c r="G3046" i="1"/>
  <c r="G3047" i="1"/>
  <c r="G3048" i="1"/>
  <c r="G3049" i="1"/>
  <c r="G3050" i="1"/>
  <c r="G3051" i="1"/>
  <c r="G3052" i="1"/>
  <c r="G3053" i="1"/>
  <c r="G3054" i="1"/>
  <c r="G3055" i="1"/>
  <c r="G3056" i="1"/>
  <c r="G3057" i="1"/>
  <c r="G3058" i="1"/>
  <c r="G3059" i="1"/>
  <c r="G3060" i="1"/>
  <c r="G3061" i="1"/>
  <c r="G3062" i="1"/>
  <c r="G3063" i="1"/>
  <c r="G3064" i="1"/>
  <c r="G3065" i="1"/>
  <c r="G3066" i="1"/>
  <c r="G3067" i="1"/>
  <c r="G3068" i="1"/>
  <c r="G3069" i="1"/>
  <c r="G3070" i="1"/>
  <c r="G3071" i="1"/>
  <c r="G3072" i="1"/>
  <c r="G3073" i="1"/>
  <c r="G3074" i="1"/>
  <c r="G3075" i="1"/>
  <c r="G3076" i="1"/>
  <c r="G3077" i="1"/>
  <c r="G3078" i="1"/>
  <c r="G3079" i="1"/>
  <c r="G3080" i="1"/>
  <c r="G3081" i="1"/>
  <c r="G3082" i="1"/>
  <c r="G3083" i="1"/>
  <c r="G3084" i="1"/>
  <c r="G3085" i="1"/>
  <c r="G3086" i="1"/>
  <c r="G3087" i="1"/>
  <c r="G3088" i="1"/>
  <c r="G3089" i="1"/>
  <c r="G3090" i="1"/>
  <c r="G3091" i="1"/>
  <c r="G3092" i="1"/>
  <c r="G3093" i="1"/>
  <c r="G3094" i="1"/>
  <c r="G3095" i="1"/>
  <c r="G3096" i="1"/>
  <c r="G3097" i="1"/>
  <c r="G3098" i="1"/>
  <c r="G3099" i="1"/>
  <c r="G3100" i="1"/>
  <c r="G3101" i="1"/>
  <c r="G3102" i="1"/>
  <c r="G3103" i="1"/>
  <c r="G3104" i="1"/>
  <c r="G3105" i="1"/>
  <c r="G3106" i="1"/>
  <c r="G3107" i="1"/>
  <c r="G3108" i="1"/>
  <c r="G3109" i="1"/>
  <c r="G3110" i="1"/>
  <c r="G3111" i="1"/>
  <c r="G3112" i="1"/>
  <c r="G3113" i="1"/>
  <c r="G3114" i="1"/>
  <c r="G3115" i="1"/>
  <c r="G3116" i="1"/>
  <c r="G3117" i="1"/>
  <c r="G3118" i="1"/>
  <c r="G3119" i="1"/>
  <c r="G3120" i="1"/>
  <c r="G3121" i="1"/>
  <c r="G3122" i="1"/>
  <c r="G3123" i="1"/>
  <c r="G3124" i="1"/>
  <c r="G3125" i="1"/>
  <c r="G3126" i="1"/>
  <c r="G3127" i="1"/>
  <c r="G3128" i="1"/>
  <c r="G3129" i="1"/>
  <c r="G3130" i="1"/>
  <c r="G3131" i="1"/>
  <c r="G3132" i="1"/>
  <c r="G3133" i="1"/>
  <c r="G3134" i="1"/>
  <c r="G3135" i="1"/>
  <c r="G3136" i="1"/>
  <c r="G3137" i="1"/>
  <c r="G3138" i="1"/>
  <c r="G3139" i="1"/>
  <c r="G3140" i="1"/>
  <c r="G3141" i="1"/>
  <c r="G3142" i="1"/>
  <c r="G3143" i="1"/>
  <c r="G3144" i="1"/>
  <c r="G3145" i="1"/>
  <c r="G3146" i="1"/>
  <c r="G3147" i="1"/>
  <c r="G3148" i="1"/>
  <c r="G3149" i="1"/>
  <c r="G3150" i="1"/>
  <c r="G3151" i="1"/>
  <c r="G3152" i="1"/>
  <c r="G3153" i="1"/>
  <c r="G3154" i="1"/>
  <c r="G3155" i="1"/>
  <c r="G3156" i="1"/>
  <c r="G3157" i="1"/>
  <c r="G3158" i="1"/>
  <c r="G3159" i="1"/>
  <c r="G3160" i="1"/>
  <c r="G3161" i="1"/>
  <c r="G3162" i="1"/>
  <c r="G3163" i="1"/>
  <c r="G3164" i="1"/>
  <c r="G3165" i="1"/>
  <c r="G3166" i="1"/>
  <c r="G3167" i="1"/>
  <c r="G3168" i="1"/>
  <c r="G3169" i="1"/>
  <c r="G3170" i="1"/>
  <c r="G3171" i="1"/>
  <c r="G3172" i="1"/>
  <c r="G3173" i="1"/>
  <c r="G3174" i="1"/>
  <c r="G3175" i="1"/>
  <c r="G3176" i="1"/>
  <c r="G3177" i="1"/>
  <c r="G3178" i="1"/>
  <c r="G3179" i="1"/>
  <c r="G3180" i="1"/>
  <c r="G3181" i="1"/>
  <c r="G3182" i="1"/>
  <c r="G3183" i="1"/>
  <c r="G3184" i="1"/>
  <c r="G3185" i="1"/>
  <c r="G3186" i="1"/>
  <c r="G3187" i="1"/>
  <c r="G3188" i="1"/>
  <c r="G3189" i="1"/>
  <c r="G3190" i="1"/>
  <c r="G3191" i="1"/>
  <c r="G3192" i="1"/>
  <c r="G3193" i="1"/>
  <c r="G3194" i="1"/>
  <c r="G3195" i="1"/>
  <c r="G3196" i="1"/>
  <c r="G3197" i="1"/>
  <c r="G3198" i="1"/>
  <c r="G3199" i="1"/>
  <c r="G3200" i="1"/>
  <c r="G3201" i="1"/>
  <c r="G3202" i="1"/>
  <c r="G3203" i="1"/>
  <c r="G3204" i="1"/>
  <c r="G3205" i="1"/>
  <c r="G3206" i="1"/>
  <c r="G3207" i="1"/>
  <c r="G3208" i="1"/>
  <c r="G3209" i="1"/>
  <c r="G3210" i="1"/>
  <c r="G3211" i="1"/>
  <c r="G3212" i="1"/>
  <c r="G3213" i="1"/>
  <c r="G3214" i="1"/>
  <c r="G3215" i="1"/>
  <c r="G3216" i="1"/>
  <c r="G3217" i="1"/>
  <c r="G3218" i="1"/>
  <c r="G3219" i="1"/>
  <c r="G3220" i="1"/>
  <c r="G3221" i="1"/>
  <c r="G3222" i="1"/>
  <c r="G3223" i="1"/>
  <c r="G3224" i="1"/>
  <c r="G3225" i="1"/>
  <c r="G3226" i="1"/>
  <c r="G3227" i="1"/>
  <c r="G3228" i="1"/>
  <c r="G3229" i="1"/>
  <c r="G3230" i="1"/>
  <c r="G3231" i="1"/>
  <c r="G3232" i="1"/>
  <c r="G3233" i="1"/>
  <c r="G3234" i="1"/>
  <c r="G3235" i="1"/>
  <c r="G3236" i="1"/>
  <c r="G3237" i="1"/>
  <c r="G3238" i="1"/>
  <c r="G3239" i="1"/>
  <c r="G3240" i="1"/>
  <c r="G3241" i="1"/>
  <c r="G3242" i="1"/>
  <c r="G3243" i="1"/>
  <c r="G3244" i="1"/>
  <c r="G3245" i="1"/>
  <c r="G3246" i="1"/>
  <c r="G3247" i="1"/>
  <c r="G3248" i="1"/>
  <c r="G3249" i="1"/>
  <c r="G3250" i="1"/>
  <c r="G3251" i="1"/>
  <c r="G3252" i="1"/>
  <c r="G3253" i="1"/>
  <c r="G3254" i="1"/>
  <c r="G3255" i="1"/>
  <c r="G3256" i="1"/>
  <c r="G3257" i="1"/>
  <c r="G3258" i="1"/>
  <c r="G3259" i="1"/>
  <c r="G3260" i="1"/>
  <c r="G3261" i="1"/>
  <c r="G3262" i="1"/>
  <c r="G3263" i="1"/>
  <c r="G3264" i="1"/>
  <c r="G3265" i="1"/>
  <c r="G3266" i="1"/>
  <c r="G3267" i="1"/>
  <c r="G3268" i="1"/>
  <c r="G3269" i="1"/>
  <c r="G3270" i="1"/>
  <c r="G3271" i="1"/>
  <c r="G3272" i="1"/>
  <c r="G3273" i="1"/>
  <c r="G3274" i="1"/>
  <c r="G3275" i="1"/>
  <c r="G3276" i="1"/>
  <c r="G3277" i="1"/>
  <c r="G3278" i="1"/>
  <c r="G3279" i="1"/>
  <c r="G3280" i="1"/>
  <c r="G3281" i="1"/>
  <c r="G3282" i="1"/>
  <c r="G3283" i="1"/>
  <c r="G3284" i="1"/>
  <c r="G3285" i="1"/>
  <c r="G3286" i="1"/>
  <c r="G3287" i="1"/>
  <c r="G3288" i="1"/>
  <c r="G3289" i="1"/>
  <c r="G3290" i="1"/>
  <c r="G3291" i="1"/>
  <c r="G3292" i="1"/>
  <c r="G3293" i="1"/>
  <c r="G3294" i="1"/>
  <c r="G3295" i="1"/>
  <c r="G3296" i="1"/>
  <c r="G3297" i="1"/>
  <c r="G3298" i="1"/>
  <c r="G3299" i="1"/>
  <c r="G3300" i="1"/>
  <c r="G3301" i="1"/>
  <c r="G3302" i="1"/>
  <c r="G3303" i="1"/>
  <c r="G3304" i="1"/>
  <c r="G3305" i="1"/>
  <c r="G3306" i="1"/>
  <c r="G3307" i="1"/>
  <c r="G3308" i="1"/>
  <c r="G3309" i="1"/>
  <c r="G3310" i="1"/>
  <c r="G3311" i="1"/>
  <c r="G3312" i="1"/>
  <c r="G3313" i="1"/>
  <c r="G3314" i="1"/>
  <c r="G3315" i="1"/>
  <c r="G3316" i="1"/>
  <c r="G3317" i="1"/>
  <c r="G3318" i="1"/>
  <c r="G3319" i="1"/>
  <c r="G3320" i="1"/>
  <c r="G3321" i="1"/>
  <c r="G3322" i="1"/>
  <c r="G3323" i="1"/>
  <c r="G3324" i="1"/>
  <c r="G3325" i="1"/>
  <c r="G3326" i="1"/>
  <c r="G3327" i="1"/>
  <c r="G3328" i="1"/>
  <c r="G3329" i="1"/>
  <c r="G3330" i="1"/>
  <c r="G3331" i="1"/>
  <c r="G3332" i="1"/>
  <c r="G3333" i="1"/>
  <c r="G3334" i="1"/>
  <c r="G3335" i="1"/>
  <c r="G3336" i="1"/>
  <c r="G3337" i="1"/>
  <c r="G3338" i="1"/>
  <c r="G3339" i="1"/>
  <c r="G3340" i="1"/>
  <c r="G3341" i="1"/>
  <c r="G3342" i="1"/>
  <c r="G3343" i="1"/>
  <c r="G3344" i="1"/>
  <c r="G3345" i="1"/>
  <c r="G3346" i="1"/>
  <c r="G3347" i="1"/>
  <c r="G3348" i="1"/>
  <c r="G3349" i="1"/>
  <c r="G3350" i="1"/>
  <c r="G3351" i="1"/>
  <c r="G3352" i="1"/>
  <c r="G3353" i="1"/>
  <c r="G3354" i="1"/>
  <c r="G3355" i="1"/>
  <c r="G3356" i="1"/>
  <c r="G3357" i="1"/>
  <c r="G3358" i="1"/>
  <c r="G3359" i="1"/>
  <c r="G3360" i="1"/>
  <c r="G3361" i="1"/>
  <c r="G3362" i="1"/>
  <c r="G3363" i="1"/>
  <c r="G3364" i="1"/>
  <c r="G3365" i="1"/>
  <c r="G3366" i="1"/>
  <c r="G3367" i="1"/>
  <c r="G3368" i="1"/>
  <c r="G3369" i="1"/>
  <c r="G3370" i="1"/>
  <c r="G3371" i="1"/>
  <c r="G3372" i="1"/>
  <c r="G3373" i="1"/>
  <c r="G3374" i="1"/>
  <c r="G3375" i="1"/>
  <c r="G3376" i="1"/>
  <c r="G3377" i="1"/>
  <c r="G3378" i="1"/>
  <c r="G3379" i="1"/>
  <c r="G3380" i="1"/>
  <c r="G3381" i="1"/>
  <c r="G3382" i="1"/>
  <c r="G3383" i="1"/>
  <c r="G3384" i="1"/>
  <c r="G3385" i="1"/>
  <c r="G3386" i="1"/>
  <c r="G3387" i="1"/>
  <c r="G3388" i="1"/>
  <c r="G3389" i="1"/>
  <c r="G3390" i="1"/>
  <c r="G3391" i="1"/>
  <c r="G3392" i="1"/>
  <c r="G3393" i="1"/>
  <c r="G3394" i="1"/>
  <c r="G3395" i="1"/>
  <c r="G3396" i="1"/>
  <c r="G3397" i="1"/>
  <c r="G3398" i="1"/>
  <c r="G3399" i="1"/>
  <c r="G3400" i="1"/>
  <c r="G3401" i="1"/>
  <c r="G3402" i="1"/>
  <c r="G3403" i="1"/>
  <c r="G3404" i="1"/>
  <c r="G3405" i="1"/>
  <c r="G3406" i="1"/>
  <c r="G3407" i="1"/>
  <c r="G3408" i="1"/>
  <c r="G3409" i="1"/>
  <c r="G3410" i="1"/>
  <c r="G3411" i="1"/>
  <c r="G3412" i="1"/>
  <c r="G3413" i="1"/>
  <c r="G3414" i="1"/>
  <c r="G3415" i="1"/>
  <c r="G3416" i="1"/>
  <c r="G3417" i="1"/>
  <c r="G3418" i="1"/>
  <c r="G3419" i="1"/>
  <c r="G3420" i="1"/>
  <c r="G3421" i="1"/>
  <c r="G3422" i="1"/>
  <c r="G3423" i="1"/>
  <c r="G3424" i="1"/>
  <c r="G3425" i="1"/>
  <c r="G3426" i="1"/>
  <c r="G3427" i="1"/>
  <c r="G3428" i="1"/>
  <c r="G3429" i="1"/>
  <c r="G3430" i="1"/>
  <c r="G3431" i="1"/>
  <c r="G3432" i="1"/>
  <c r="G3433" i="1"/>
  <c r="G3434" i="1"/>
  <c r="G3435" i="1"/>
  <c r="G3436" i="1"/>
  <c r="G3437" i="1"/>
  <c r="G3438" i="1"/>
  <c r="G3439" i="1"/>
  <c r="G3440" i="1"/>
  <c r="G3441" i="1"/>
  <c r="G3442" i="1"/>
  <c r="G3443" i="1"/>
  <c r="G3444" i="1"/>
  <c r="G3445" i="1"/>
  <c r="G3446" i="1"/>
  <c r="G3447" i="1"/>
  <c r="G3448" i="1"/>
  <c r="G3449" i="1"/>
  <c r="G3450" i="1"/>
  <c r="G3451" i="1"/>
  <c r="G3452" i="1"/>
  <c r="G3453" i="1"/>
  <c r="G3454" i="1"/>
  <c r="G3455" i="1"/>
  <c r="G3456" i="1"/>
  <c r="G3457" i="1"/>
  <c r="G3458" i="1"/>
  <c r="G3459" i="1"/>
  <c r="G3460" i="1"/>
  <c r="G3461" i="1"/>
  <c r="G3462" i="1"/>
  <c r="G3463" i="1"/>
  <c r="G3464" i="1"/>
  <c r="G3465" i="1"/>
  <c r="G3466" i="1"/>
  <c r="G3467" i="1"/>
  <c r="G3468" i="1"/>
  <c r="G3469" i="1"/>
  <c r="G3470" i="1"/>
  <c r="G3471" i="1"/>
  <c r="G3472" i="1"/>
  <c r="G3473" i="1"/>
  <c r="G3474" i="1"/>
  <c r="G3475" i="1"/>
  <c r="G3476" i="1"/>
  <c r="G3477" i="1"/>
  <c r="G3478" i="1"/>
  <c r="G3479" i="1"/>
  <c r="G3480" i="1"/>
  <c r="G3481" i="1"/>
  <c r="G3482" i="1"/>
  <c r="G3483" i="1"/>
  <c r="G3484" i="1"/>
  <c r="G3485" i="1"/>
  <c r="G3486" i="1"/>
  <c r="G3487" i="1"/>
  <c r="G3488" i="1"/>
  <c r="G3489" i="1"/>
  <c r="G3490" i="1"/>
  <c r="G3491" i="1"/>
  <c r="G3492" i="1"/>
  <c r="G3493" i="1"/>
  <c r="G3494" i="1"/>
  <c r="G3495" i="1"/>
  <c r="G3496" i="1"/>
  <c r="G3497" i="1"/>
  <c r="G3498" i="1"/>
  <c r="G3499" i="1"/>
  <c r="G3500" i="1"/>
  <c r="G3501" i="1"/>
  <c r="G3502" i="1"/>
  <c r="G3503" i="1"/>
  <c r="G3504" i="1"/>
  <c r="G3505" i="1"/>
  <c r="G3506" i="1"/>
  <c r="G3507" i="1"/>
  <c r="G3508" i="1"/>
  <c r="G3509" i="1"/>
  <c r="G3510" i="1"/>
  <c r="G3511" i="1"/>
  <c r="G3512" i="1"/>
  <c r="G3513" i="1"/>
  <c r="G3514" i="1"/>
  <c r="G3515" i="1"/>
  <c r="G3516" i="1"/>
  <c r="G3517" i="1"/>
  <c r="G3518" i="1"/>
  <c r="G3519" i="1"/>
  <c r="G3520" i="1"/>
  <c r="G3521" i="1"/>
  <c r="G3522" i="1"/>
  <c r="G3523" i="1"/>
  <c r="G3524" i="1"/>
  <c r="G3525" i="1"/>
  <c r="G3526" i="1"/>
  <c r="G3527" i="1"/>
  <c r="G3528" i="1"/>
  <c r="G3529" i="1"/>
  <c r="G3530" i="1"/>
  <c r="G3531" i="1"/>
  <c r="G3532" i="1"/>
  <c r="G3533" i="1"/>
  <c r="G3534" i="1"/>
  <c r="G3535" i="1"/>
  <c r="G3536" i="1"/>
  <c r="G3537" i="1"/>
  <c r="G3538" i="1"/>
  <c r="G3539" i="1"/>
  <c r="G3540" i="1"/>
  <c r="G3541" i="1"/>
  <c r="G3542" i="1"/>
  <c r="G3543" i="1"/>
  <c r="G3544" i="1"/>
  <c r="G3545" i="1"/>
  <c r="G3546" i="1"/>
  <c r="G3547" i="1"/>
  <c r="G3548" i="1"/>
  <c r="G3549" i="1"/>
  <c r="G3550" i="1"/>
  <c r="G3551" i="1"/>
  <c r="G3552" i="1"/>
  <c r="G3553" i="1"/>
  <c r="G3554" i="1"/>
  <c r="G3555" i="1"/>
  <c r="G3556" i="1"/>
  <c r="G3557" i="1"/>
  <c r="G3558" i="1"/>
  <c r="G3559" i="1"/>
  <c r="G3560" i="1"/>
  <c r="G3561" i="1"/>
  <c r="G3562" i="1"/>
  <c r="G3563" i="1"/>
  <c r="G3564" i="1"/>
  <c r="G3565" i="1"/>
  <c r="G3566" i="1"/>
  <c r="G3567" i="1"/>
  <c r="G3568" i="1"/>
  <c r="G3569" i="1"/>
  <c r="G3570" i="1"/>
  <c r="G3571" i="1"/>
  <c r="G3572" i="1"/>
  <c r="G3573" i="1"/>
  <c r="G3574" i="1"/>
  <c r="G3575" i="1"/>
  <c r="G3576" i="1"/>
  <c r="G3577" i="1"/>
  <c r="G3578" i="1"/>
  <c r="G3579" i="1"/>
  <c r="G3580" i="1"/>
  <c r="G3581" i="1"/>
  <c r="G3582" i="1"/>
  <c r="G3583" i="1"/>
  <c r="G3584" i="1"/>
  <c r="G3585" i="1"/>
  <c r="G3586" i="1"/>
  <c r="G3587" i="1"/>
  <c r="G3588" i="1"/>
  <c r="G3589" i="1"/>
  <c r="G3590" i="1"/>
  <c r="G3591" i="1"/>
  <c r="G3592" i="1"/>
  <c r="G3593" i="1"/>
  <c r="G3594" i="1"/>
  <c r="G3595" i="1"/>
  <c r="G3596" i="1"/>
  <c r="G3597" i="1"/>
  <c r="G3598" i="1"/>
  <c r="G3599" i="1"/>
  <c r="G3600" i="1"/>
  <c r="G3601" i="1"/>
  <c r="G3602" i="1"/>
  <c r="G3603" i="1"/>
  <c r="G3604" i="1"/>
  <c r="G3605" i="1"/>
  <c r="G3606" i="1"/>
  <c r="G3607" i="1"/>
  <c r="G3608" i="1"/>
  <c r="G3609" i="1"/>
  <c r="G3610" i="1"/>
  <c r="G3611" i="1"/>
  <c r="G3612" i="1"/>
  <c r="G3613" i="1"/>
  <c r="G3614" i="1"/>
  <c r="G3615" i="1"/>
  <c r="G3616" i="1"/>
  <c r="G3617" i="1"/>
  <c r="G3618" i="1"/>
  <c r="G3619" i="1"/>
  <c r="G3620" i="1"/>
  <c r="G3621" i="1"/>
  <c r="G3622" i="1"/>
  <c r="G3623" i="1"/>
  <c r="G3624" i="1"/>
  <c r="G3625" i="1"/>
  <c r="G3626" i="1"/>
  <c r="G3627" i="1"/>
  <c r="G3628" i="1"/>
  <c r="G3629" i="1"/>
  <c r="G3630" i="1"/>
  <c r="G3631" i="1"/>
  <c r="G3632" i="1"/>
  <c r="G3633" i="1"/>
  <c r="G3634" i="1"/>
  <c r="G3635" i="1"/>
  <c r="G3636" i="1"/>
  <c r="G3637" i="1"/>
  <c r="G3638" i="1"/>
  <c r="G3639" i="1"/>
  <c r="G3640" i="1"/>
  <c r="G3641" i="1"/>
  <c r="G3642" i="1"/>
  <c r="G3643" i="1"/>
  <c r="G3644" i="1"/>
  <c r="G3645" i="1"/>
  <c r="G3646" i="1"/>
  <c r="G3647" i="1"/>
  <c r="G3648" i="1"/>
  <c r="G3649" i="1"/>
  <c r="G3650" i="1"/>
  <c r="G3651" i="1"/>
  <c r="G3652" i="1"/>
  <c r="G3653" i="1"/>
  <c r="G3654" i="1"/>
  <c r="G3655" i="1"/>
  <c r="G3656" i="1"/>
  <c r="G3657" i="1"/>
  <c r="G3658" i="1"/>
  <c r="G3659" i="1"/>
  <c r="G3660" i="1"/>
  <c r="G3661" i="1"/>
  <c r="G3662" i="1"/>
  <c r="G3663" i="1"/>
  <c r="G3664" i="1"/>
  <c r="G3665" i="1"/>
  <c r="G3666" i="1"/>
  <c r="G3667" i="1"/>
  <c r="G3668" i="1"/>
  <c r="G3669" i="1"/>
  <c r="G3670" i="1"/>
  <c r="G3671" i="1"/>
  <c r="G3672" i="1"/>
  <c r="G3673" i="1"/>
  <c r="G3674" i="1"/>
  <c r="G3675" i="1"/>
  <c r="G3676" i="1"/>
  <c r="G3677" i="1"/>
  <c r="G3678" i="1"/>
  <c r="G3679" i="1"/>
  <c r="G3680" i="1"/>
  <c r="G3681" i="1"/>
  <c r="G3682" i="1"/>
  <c r="G3683" i="1"/>
  <c r="G3684" i="1"/>
  <c r="G3685" i="1"/>
  <c r="G3686" i="1"/>
  <c r="G3687" i="1"/>
  <c r="G3688" i="1"/>
  <c r="G3689" i="1"/>
  <c r="G3690" i="1"/>
  <c r="G3691" i="1"/>
  <c r="G3692" i="1"/>
  <c r="G3693" i="1"/>
  <c r="G3694" i="1"/>
  <c r="G3695" i="1"/>
  <c r="G3696" i="1"/>
  <c r="G3697" i="1"/>
  <c r="G3698" i="1"/>
  <c r="G3699" i="1"/>
  <c r="G3700" i="1"/>
  <c r="G3701" i="1"/>
  <c r="G3702" i="1"/>
  <c r="G3703" i="1"/>
  <c r="G3704" i="1"/>
  <c r="G3705" i="1"/>
  <c r="G3706" i="1"/>
  <c r="G3707" i="1"/>
  <c r="G3708" i="1"/>
  <c r="G3709" i="1"/>
  <c r="G3710" i="1"/>
  <c r="G3711" i="1"/>
  <c r="G3712" i="1"/>
  <c r="G3713" i="1"/>
  <c r="G3714" i="1"/>
  <c r="G3715" i="1"/>
  <c r="G3716" i="1"/>
  <c r="G3717" i="1"/>
  <c r="G3718" i="1"/>
  <c r="G3719" i="1"/>
  <c r="G3720" i="1"/>
  <c r="G3721" i="1"/>
  <c r="G3722" i="1"/>
  <c r="G3723" i="1"/>
  <c r="G3724" i="1"/>
  <c r="G3725" i="1"/>
  <c r="G3726" i="1"/>
  <c r="G3727" i="1"/>
  <c r="G3728" i="1"/>
  <c r="G3729" i="1"/>
  <c r="G3730" i="1"/>
  <c r="G3731" i="1"/>
  <c r="G3732" i="1"/>
  <c r="G3733" i="1"/>
  <c r="G3734" i="1"/>
  <c r="G3735" i="1"/>
  <c r="G3736" i="1"/>
  <c r="G3737" i="1"/>
  <c r="G3738" i="1"/>
  <c r="G3739" i="1"/>
  <c r="G3740" i="1"/>
  <c r="G3741" i="1"/>
  <c r="G3742" i="1"/>
  <c r="G3743" i="1"/>
  <c r="G3744" i="1"/>
  <c r="G3745" i="1"/>
  <c r="G3746" i="1"/>
  <c r="G3747" i="1"/>
  <c r="G3748" i="1"/>
  <c r="G3749" i="1"/>
  <c r="G3750" i="1"/>
  <c r="G3751" i="1"/>
  <c r="G3752" i="1"/>
  <c r="G3753" i="1"/>
  <c r="G3754" i="1"/>
  <c r="G3755" i="1"/>
  <c r="G3756" i="1"/>
  <c r="G3757" i="1"/>
  <c r="G3758" i="1"/>
  <c r="G3759" i="1"/>
  <c r="G3760" i="1"/>
  <c r="G3761" i="1"/>
  <c r="G3762" i="1"/>
  <c r="G3763" i="1"/>
  <c r="G3764" i="1"/>
  <c r="G3765" i="1"/>
  <c r="G3766" i="1"/>
  <c r="G3767" i="1"/>
  <c r="G3768" i="1"/>
  <c r="G3769" i="1"/>
  <c r="G3770" i="1"/>
  <c r="G3771" i="1"/>
  <c r="G3772" i="1"/>
  <c r="G3773" i="1"/>
  <c r="G3774" i="1"/>
  <c r="G3775" i="1"/>
  <c r="G3776" i="1"/>
  <c r="G3777" i="1"/>
  <c r="G3778" i="1"/>
  <c r="G3779" i="1"/>
  <c r="G3780" i="1"/>
  <c r="G3781" i="1"/>
  <c r="G3782" i="1"/>
  <c r="G3783" i="1"/>
  <c r="G3784" i="1"/>
  <c r="G3785" i="1"/>
  <c r="G3786" i="1"/>
  <c r="G3787" i="1"/>
  <c r="G3788" i="1"/>
  <c r="G3789" i="1"/>
  <c r="G3790" i="1"/>
  <c r="G3791" i="1"/>
  <c r="G3792" i="1"/>
  <c r="G3793" i="1"/>
  <c r="G3794" i="1"/>
  <c r="G3795" i="1"/>
  <c r="G3796" i="1"/>
  <c r="G3797" i="1"/>
  <c r="G3798" i="1"/>
  <c r="G3799" i="1"/>
  <c r="G3800" i="1"/>
  <c r="G3801" i="1"/>
  <c r="G3802" i="1"/>
  <c r="G3803" i="1"/>
  <c r="G3804" i="1"/>
  <c r="G3805" i="1"/>
  <c r="G3806" i="1"/>
  <c r="G3807" i="1"/>
  <c r="G3808" i="1"/>
  <c r="G3809" i="1"/>
  <c r="G3810" i="1"/>
  <c r="G3811" i="1"/>
  <c r="G3812" i="1"/>
  <c r="G3813" i="1"/>
  <c r="G3814" i="1"/>
  <c r="G3815" i="1"/>
  <c r="G3816" i="1"/>
  <c r="G3817" i="1"/>
  <c r="G3818" i="1"/>
  <c r="G3819" i="1"/>
  <c r="G3820" i="1"/>
  <c r="G3821" i="1"/>
  <c r="G3822" i="1"/>
  <c r="G3823" i="1"/>
  <c r="G3824" i="1"/>
  <c r="G3825" i="1"/>
  <c r="G3826" i="1"/>
  <c r="G3827" i="1"/>
  <c r="G3828" i="1"/>
  <c r="G3829" i="1"/>
  <c r="G3830" i="1"/>
  <c r="G3831" i="1"/>
  <c r="G3832" i="1"/>
  <c r="G3833" i="1"/>
  <c r="G3834" i="1"/>
  <c r="G3835" i="1"/>
  <c r="G3836" i="1"/>
  <c r="G3837" i="1"/>
  <c r="G3838" i="1"/>
  <c r="G3839" i="1"/>
  <c r="G3840" i="1"/>
  <c r="G3841" i="1"/>
  <c r="G3842" i="1"/>
  <c r="G3843" i="1"/>
  <c r="G3844" i="1"/>
  <c r="G3845" i="1"/>
  <c r="G3846" i="1"/>
  <c r="G3847" i="1"/>
  <c r="G3848" i="1"/>
  <c r="G3849" i="1"/>
  <c r="G3850" i="1"/>
  <c r="G3851" i="1"/>
  <c r="G3852" i="1"/>
  <c r="G3853" i="1"/>
  <c r="G3854" i="1"/>
  <c r="G3855" i="1"/>
  <c r="G3856" i="1"/>
  <c r="G3857" i="1"/>
  <c r="G3858" i="1"/>
  <c r="G3859" i="1"/>
  <c r="G3860" i="1"/>
  <c r="G3861" i="1"/>
  <c r="G3862" i="1"/>
  <c r="G3863" i="1"/>
  <c r="G3864" i="1"/>
  <c r="G3865" i="1"/>
  <c r="G3866" i="1"/>
  <c r="G3867" i="1"/>
  <c r="G3868" i="1"/>
  <c r="G3869" i="1"/>
  <c r="G3870" i="1"/>
  <c r="G3871" i="1"/>
  <c r="G3872" i="1"/>
  <c r="G3873" i="1"/>
  <c r="G3874" i="1"/>
  <c r="G3875" i="1"/>
  <c r="G3876" i="1"/>
  <c r="G3877" i="1"/>
  <c r="G3878" i="1"/>
  <c r="G3879" i="1"/>
  <c r="G3880" i="1"/>
  <c r="G3881" i="1"/>
  <c r="G3882" i="1"/>
  <c r="G3883" i="1"/>
  <c r="G3884" i="1"/>
  <c r="G3885" i="1"/>
  <c r="G3886" i="1"/>
  <c r="G3887" i="1"/>
  <c r="G3888" i="1"/>
  <c r="G3889" i="1"/>
  <c r="G3890" i="1"/>
  <c r="G3891" i="1"/>
  <c r="G3892" i="1"/>
  <c r="G3893" i="1"/>
  <c r="G3894" i="1"/>
  <c r="G3895" i="1"/>
  <c r="G3896" i="1"/>
  <c r="G3897" i="1"/>
  <c r="G3898" i="1"/>
  <c r="G3899" i="1"/>
  <c r="G3900" i="1"/>
  <c r="G3901" i="1"/>
  <c r="G3902" i="1"/>
  <c r="G3903" i="1"/>
  <c r="G3904" i="1"/>
  <c r="G3905" i="1"/>
  <c r="G3906" i="1"/>
  <c r="G3907" i="1"/>
  <c r="G3908" i="1"/>
  <c r="G3909" i="1"/>
  <c r="G3910" i="1"/>
  <c r="G3911" i="1"/>
  <c r="G3912" i="1"/>
  <c r="G3913" i="1"/>
  <c r="G3914" i="1"/>
  <c r="G3915" i="1"/>
  <c r="G3916" i="1"/>
  <c r="G3917" i="1"/>
  <c r="G3918" i="1"/>
  <c r="G3919" i="1"/>
  <c r="G3920" i="1"/>
  <c r="G3921" i="1"/>
  <c r="G3922" i="1"/>
  <c r="G3923" i="1"/>
  <c r="G3924" i="1"/>
  <c r="G3925" i="1"/>
  <c r="G3926" i="1"/>
  <c r="G3927" i="1"/>
  <c r="G3928" i="1"/>
  <c r="G3929" i="1"/>
  <c r="G3930" i="1"/>
  <c r="G3931" i="1"/>
  <c r="G3932" i="1"/>
  <c r="G3933" i="1"/>
  <c r="G3934" i="1"/>
  <c r="G3935" i="1"/>
  <c r="G3936" i="1"/>
  <c r="G3937" i="1"/>
  <c r="G3938" i="1"/>
  <c r="G3939" i="1"/>
  <c r="G3940" i="1"/>
  <c r="G3941" i="1"/>
  <c r="G3942" i="1"/>
  <c r="G3943" i="1"/>
  <c r="G3944" i="1"/>
  <c r="G3945" i="1"/>
  <c r="G3946" i="1"/>
  <c r="G3947" i="1"/>
  <c r="G3948" i="1"/>
  <c r="G3949" i="1"/>
  <c r="G3950" i="1"/>
  <c r="G3951" i="1"/>
  <c r="G3952" i="1"/>
  <c r="G3953" i="1"/>
  <c r="G3954" i="1"/>
  <c r="G3955" i="1"/>
  <c r="G3956" i="1"/>
  <c r="G3957" i="1"/>
  <c r="G3958" i="1"/>
  <c r="G3959" i="1"/>
  <c r="G3960" i="1"/>
  <c r="G3961" i="1"/>
  <c r="G3962" i="1"/>
  <c r="G3963" i="1"/>
  <c r="G3964" i="1"/>
  <c r="G3965" i="1"/>
  <c r="G3966" i="1"/>
  <c r="G3967" i="1"/>
  <c r="G3968" i="1"/>
  <c r="G3969" i="1"/>
  <c r="G3970" i="1"/>
  <c r="G3971" i="1"/>
  <c r="G3972" i="1"/>
  <c r="G3973" i="1"/>
  <c r="G3974" i="1"/>
  <c r="G3975" i="1"/>
  <c r="G3976" i="1"/>
  <c r="G3977" i="1"/>
  <c r="G3978" i="1"/>
  <c r="G3979" i="1"/>
  <c r="G3980" i="1"/>
  <c r="G3981" i="1"/>
  <c r="G3982" i="1"/>
  <c r="G3983" i="1"/>
  <c r="G3984" i="1"/>
  <c r="G3985" i="1"/>
  <c r="G3986" i="1"/>
  <c r="G3987" i="1"/>
  <c r="G3988" i="1"/>
  <c r="G3989" i="1"/>
  <c r="G3990" i="1"/>
  <c r="G3991" i="1"/>
  <c r="G3992" i="1"/>
  <c r="G3993" i="1"/>
  <c r="G3994" i="1"/>
  <c r="G3995" i="1"/>
  <c r="G3996" i="1"/>
  <c r="G3997" i="1"/>
  <c r="G3998" i="1"/>
  <c r="G3999" i="1"/>
  <c r="G4000" i="1"/>
  <c r="G4001" i="1"/>
  <c r="G2" i="1"/>
  <c r="E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E2021" i="1"/>
  <c r="E2022" i="1"/>
  <c r="E2023" i="1"/>
  <c r="E2024" i="1"/>
  <c r="E2025" i="1"/>
  <c r="E2026" i="1"/>
  <c r="E2027" i="1"/>
  <c r="E2028" i="1"/>
  <c r="E2029" i="1"/>
  <c r="E2030" i="1"/>
  <c r="E2031" i="1"/>
  <c r="E2032" i="1"/>
  <c r="E2033" i="1"/>
  <c r="E2034" i="1"/>
  <c r="E2035" i="1"/>
  <c r="E2036" i="1"/>
  <c r="E2037" i="1"/>
  <c r="E2038" i="1"/>
  <c r="E2039" i="1"/>
  <c r="E2040" i="1"/>
  <c r="E2041" i="1"/>
  <c r="E2042" i="1"/>
  <c r="E2043" i="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2273" i="1"/>
  <c r="E2274" i="1"/>
  <c r="E2275" i="1"/>
  <c r="E2276" i="1"/>
  <c r="E2277" i="1"/>
  <c r="E2278" i="1"/>
  <c r="E2279" i="1"/>
  <c r="E2280" i="1"/>
  <c r="E2281" i="1"/>
  <c r="E2282" i="1"/>
  <c r="E2283" i="1"/>
  <c r="E2284" i="1"/>
  <c r="E2285" i="1"/>
  <c r="E2286" i="1"/>
  <c r="E2287" i="1"/>
  <c r="E2288" i="1"/>
  <c r="E2289" i="1"/>
  <c r="E2290" i="1"/>
  <c r="E2291" i="1"/>
  <c r="E2292" i="1"/>
  <c r="E2293" i="1"/>
  <c r="E2294" i="1"/>
  <c r="E2295" i="1"/>
  <c r="E2296" i="1"/>
  <c r="E2297" i="1"/>
  <c r="E2298" i="1"/>
  <c r="E2299" i="1"/>
  <c r="E2300" i="1"/>
  <c r="E2301" i="1"/>
  <c r="E2302" i="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 r="E2337" i="1"/>
  <c r="E2338" i="1"/>
  <c r="E2339" i="1"/>
  <c r="E2340" i="1"/>
  <c r="E2341" i="1"/>
  <c r="E2342" i="1"/>
  <c r="E2343" i="1"/>
  <c r="E2344" i="1"/>
  <c r="E2345" i="1"/>
  <c r="E2346" i="1"/>
  <c r="E2347" i="1"/>
  <c r="E2348" i="1"/>
  <c r="E2349" i="1"/>
  <c r="E2350" i="1"/>
  <c r="E2351" i="1"/>
  <c r="E2352" i="1"/>
  <c r="E2353" i="1"/>
  <c r="E2354" i="1"/>
  <c r="E2355" i="1"/>
  <c r="E2356" i="1"/>
  <c r="E2357" i="1"/>
  <c r="E2358" i="1"/>
  <c r="E2359" i="1"/>
  <c r="E2360" i="1"/>
  <c r="E2361" i="1"/>
  <c r="E2362" i="1"/>
  <c r="E2363" i="1"/>
  <c r="E2364" i="1"/>
  <c r="E2365" i="1"/>
  <c r="E2366" i="1"/>
  <c r="E2367" i="1"/>
  <c r="E2368" i="1"/>
  <c r="E2369" i="1"/>
  <c r="E2370" i="1"/>
  <c r="E2371" i="1"/>
  <c r="E2372" i="1"/>
  <c r="E2373" i="1"/>
  <c r="E2374" i="1"/>
  <c r="E2375" i="1"/>
  <c r="E2376" i="1"/>
  <c r="E2377" i="1"/>
  <c r="E2378" i="1"/>
  <c r="E2379" i="1"/>
  <c r="E2380" i="1"/>
  <c r="E2381" i="1"/>
  <c r="E2382" i="1"/>
  <c r="E2383" i="1"/>
  <c r="E2384" i="1"/>
  <c r="E2385" i="1"/>
  <c r="E2386" i="1"/>
  <c r="E2387" i="1"/>
  <c r="E2388" i="1"/>
  <c r="E2389" i="1"/>
  <c r="E2390" i="1"/>
  <c r="E2391" i="1"/>
  <c r="E2392" i="1"/>
  <c r="E2393" i="1"/>
  <c r="E2394" i="1"/>
  <c r="E2395" i="1"/>
  <c r="E2396" i="1"/>
  <c r="E2397" i="1"/>
  <c r="E2398" i="1"/>
  <c r="E2399" i="1"/>
  <c r="E2400" i="1"/>
  <c r="E2401" i="1"/>
  <c r="E2402" i="1"/>
  <c r="E2403" i="1"/>
  <c r="E2404" i="1"/>
  <c r="E2405" i="1"/>
  <c r="E2406" i="1"/>
  <c r="E2407" i="1"/>
  <c r="E2408" i="1"/>
  <c r="E2409" i="1"/>
  <c r="E2410" i="1"/>
  <c r="E2411" i="1"/>
  <c r="E2412" i="1"/>
  <c r="E2413" i="1"/>
  <c r="E2414" i="1"/>
  <c r="E2415" i="1"/>
  <c r="E2416" i="1"/>
  <c r="E2417" i="1"/>
  <c r="E2418" i="1"/>
  <c r="E2419" i="1"/>
  <c r="E2420" i="1"/>
  <c r="E2421" i="1"/>
  <c r="E2422" i="1"/>
  <c r="E2423" i="1"/>
  <c r="E2424" i="1"/>
  <c r="E2425" i="1"/>
  <c r="E2426" i="1"/>
  <c r="E2427" i="1"/>
  <c r="E2428" i="1"/>
  <c r="E2429" i="1"/>
  <c r="E2430" i="1"/>
  <c r="E2431" i="1"/>
  <c r="E2432" i="1"/>
  <c r="E2433" i="1"/>
  <c r="E2434" i="1"/>
  <c r="E2435" i="1"/>
  <c r="E2436" i="1"/>
  <c r="E2437" i="1"/>
  <c r="E2438" i="1"/>
  <c r="E2439" i="1"/>
  <c r="E2440" i="1"/>
  <c r="E2441" i="1"/>
  <c r="E2442" i="1"/>
  <c r="E2443" i="1"/>
  <c r="E2444" i="1"/>
  <c r="E2445" i="1"/>
  <c r="E2446" i="1"/>
  <c r="E2447" i="1"/>
  <c r="E2448" i="1"/>
  <c r="E2449" i="1"/>
  <c r="E2450" i="1"/>
  <c r="E2451" i="1"/>
  <c r="E2452" i="1"/>
  <c r="E2453" i="1"/>
  <c r="E2454" i="1"/>
  <c r="E2455" i="1"/>
  <c r="E2456" i="1"/>
  <c r="E2457" i="1"/>
  <c r="E2458" i="1"/>
  <c r="E2459" i="1"/>
  <c r="E2460" i="1"/>
  <c r="E2461" i="1"/>
  <c r="E2462" i="1"/>
  <c r="E2463" i="1"/>
  <c r="E2464" i="1"/>
  <c r="E2465" i="1"/>
  <c r="E2466" i="1"/>
  <c r="E2467" i="1"/>
  <c r="E2468" i="1"/>
  <c r="E2469" i="1"/>
  <c r="E2470" i="1"/>
  <c r="E2471" i="1"/>
  <c r="E2472" i="1"/>
  <c r="E2473" i="1"/>
  <c r="E2474" i="1"/>
  <c r="E2475" i="1"/>
  <c r="E2476" i="1"/>
  <c r="E2477" i="1"/>
  <c r="E2478" i="1"/>
  <c r="E2479" i="1"/>
  <c r="E2480" i="1"/>
  <c r="E2481" i="1"/>
  <c r="E2482" i="1"/>
  <c r="E2483" i="1"/>
  <c r="E2484" i="1"/>
  <c r="E2485" i="1"/>
  <c r="E2486" i="1"/>
  <c r="E2487" i="1"/>
  <c r="E2488" i="1"/>
  <c r="E2489" i="1"/>
  <c r="E2490" i="1"/>
  <c r="E2491" i="1"/>
  <c r="E2492" i="1"/>
  <c r="E2493" i="1"/>
  <c r="E2494" i="1"/>
  <c r="E2495" i="1"/>
  <c r="E2496" i="1"/>
  <c r="E2497" i="1"/>
  <c r="E2498" i="1"/>
  <c r="E2499" i="1"/>
  <c r="E2500" i="1"/>
  <c r="E2501" i="1"/>
  <c r="E2502" i="1"/>
  <c r="E2503" i="1"/>
  <c r="E2504" i="1"/>
  <c r="E2505" i="1"/>
  <c r="E2506" i="1"/>
  <c r="E2507" i="1"/>
  <c r="E2508" i="1"/>
  <c r="E2509" i="1"/>
  <c r="E2510" i="1"/>
  <c r="E2511" i="1"/>
  <c r="E2512" i="1"/>
  <c r="E2513" i="1"/>
  <c r="E2514" i="1"/>
  <c r="E2515" i="1"/>
  <c r="E2516" i="1"/>
  <c r="E2517" i="1"/>
  <c r="E2518" i="1"/>
  <c r="E2519" i="1"/>
  <c r="E2520" i="1"/>
  <c r="E2521" i="1"/>
  <c r="E2522" i="1"/>
  <c r="E2523" i="1"/>
  <c r="E2524" i="1"/>
  <c r="E2525" i="1"/>
  <c r="E2526" i="1"/>
  <c r="E2527" i="1"/>
  <c r="E2528" i="1"/>
  <c r="E2529" i="1"/>
  <c r="E2530" i="1"/>
  <c r="E2531" i="1"/>
  <c r="E2532" i="1"/>
  <c r="E2533" i="1"/>
  <c r="E2534" i="1"/>
  <c r="E2535" i="1"/>
  <c r="E2536" i="1"/>
  <c r="E2537" i="1"/>
  <c r="E2538" i="1"/>
  <c r="E2539" i="1"/>
  <c r="E2540" i="1"/>
  <c r="E2541" i="1"/>
  <c r="E2542" i="1"/>
  <c r="E2543" i="1"/>
  <c r="E2544" i="1"/>
  <c r="E2545" i="1"/>
  <c r="E2546" i="1"/>
  <c r="E2547" i="1"/>
  <c r="E2548" i="1"/>
  <c r="E2549" i="1"/>
  <c r="E2550" i="1"/>
  <c r="E2551" i="1"/>
  <c r="E2552" i="1"/>
  <c r="E2553" i="1"/>
  <c r="E2554" i="1"/>
  <c r="E2555" i="1"/>
  <c r="E2556" i="1"/>
  <c r="E2557" i="1"/>
  <c r="E2558" i="1"/>
  <c r="E2559" i="1"/>
  <c r="E2560" i="1"/>
  <c r="E2561" i="1"/>
  <c r="E2562" i="1"/>
  <c r="E2563" i="1"/>
  <c r="E2564" i="1"/>
  <c r="E2565" i="1"/>
  <c r="E2566" i="1"/>
  <c r="E2567" i="1"/>
  <c r="E2568" i="1"/>
  <c r="E2569" i="1"/>
  <c r="E2570" i="1"/>
  <c r="E2571" i="1"/>
  <c r="E2572" i="1"/>
  <c r="E2573" i="1"/>
  <c r="E2574" i="1"/>
  <c r="E2575" i="1"/>
  <c r="E2576" i="1"/>
  <c r="E2577" i="1"/>
  <c r="E2578" i="1"/>
  <c r="E2579" i="1"/>
  <c r="E2580" i="1"/>
  <c r="E2581" i="1"/>
  <c r="E2582" i="1"/>
  <c r="E2583" i="1"/>
  <c r="E2584" i="1"/>
  <c r="E2585" i="1"/>
  <c r="E2586" i="1"/>
  <c r="E2587" i="1"/>
  <c r="E2588" i="1"/>
  <c r="E2589" i="1"/>
  <c r="E2590" i="1"/>
  <c r="E2591" i="1"/>
  <c r="E2592" i="1"/>
  <c r="E2593" i="1"/>
  <c r="E2594" i="1"/>
  <c r="E2595" i="1"/>
  <c r="E2596" i="1"/>
  <c r="E2597" i="1"/>
  <c r="E2598" i="1"/>
  <c r="E2599" i="1"/>
  <c r="E2600" i="1"/>
  <c r="E2601" i="1"/>
  <c r="E2602" i="1"/>
  <c r="E2603" i="1"/>
  <c r="E2604" i="1"/>
  <c r="E2605" i="1"/>
  <c r="E2606" i="1"/>
  <c r="E2607" i="1"/>
  <c r="E2608" i="1"/>
  <c r="E2609" i="1"/>
  <c r="E2610" i="1"/>
  <c r="E2611" i="1"/>
  <c r="E2612" i="1"/>
  <c r="E2613" i="1"/>
  <c r="E2614" i="1"/>
  <c r="E2615" i="1"/>
  <c r="E2616" i="1"/>
  <c r="E2617" i="1"/>
  <c r="E2618" i="1"/>
  <c r="E2619" i="1"/>
  <c r="E2620" i="1"/>
  <c r="E2621" i="1"/>
  <c r="E2622" i="1"/>
  <c r="E2623" i="1"/>
  <c r="E2624" i="1"/>
  <c r="E2625" i="1"/>
  <c r="E2626" i="1"/>
  <c r="E2627" i="1"/>
  <c r="E2628" i="1"/>
  <c r="E2629" i="1"/>
  <c r="E2630" i="1"/>
  <c r="E2631" i="1"/>
  <c r="E2632" i="1"/>
  <c r="E2633" i="1"/>
  <c r="E2634" i="1"/>
  <c r="E2635" i="1"/>
  <c r="E2636" i="1"/>
  <c r="E2637" i="1"/>
  <c r="E2638" i="1"/>
  <c r="E2639" i="1"/>
  <c r="E2640" i="1"/>
  <c r="E2641" i="1"/>
  <c r="E2642" i="1"/>
  <c r="E2643" i="1"/>
  <c r="E2644" i="1"/>
  <c r="E2645" i="1"/>
  <c r="E2646" i="1"/>
  <c r="E2647" i="1"/>
  <c r="E2648" i="1"/>
  <c r="E2649" i="1"/>
  <c r="E2650" i="1"/>
  <c r="E2651" i="1"/>
  <c r="E2652" i="1"/>
  <c r="E2653" i="1"/>
  <c r="E2654" i="1"/>
  <c r="E2655" i="1"/>
  <c r="E2656" i="1"/>
  <c r="E2657" i="1"/>
  <c r="E2658" i="1"/>
  <c r="E2659" i="1"/>
  <c r="E2660" i="1"/>
  <c r="E2661" i="1"/>
  <c r="E2662" i="1"/>
  <c r="E2663" i="1"/>
  <c r="E2664" i="1"/>
  <c r="E2665" i="1"/>
  <c r="E2666" i="1"/>
  <c r="E2667" i="1"/>
  <c r="E2668" i="1"/>
  <c r="E2669" i="1"/>
  <c r="E2670" i="1"/>
  <c r="E2671" i="1"/>
  <c r="E2672" i="1"/>
  <c r="E2673" i="1"/>
  <c r="E2674" i="1"/>
  <c r="E2675" i="1"/>
  <c r="E2676" i="1"/>
  <c r="E2677" i="1"/>
  <c r="E2678" i="1"/>
  <c r="E2679" i="1"/>
  <c r="E2680" i="1"/>
  <c r="E2681" i="1"/>
  <c r="E2682" i="1"/>
  <c r="E2683" i="1"/>
  <c r="E2684" i="1"/>
  <c r="E2685" i="1"/>
  <c r="E2686" i="1"/>
  <c r="E2687" i="1"/>
  <c r="E2688" i="1"/>
  <c r="E2689" i="1"/>
  <c r="E2690" i="1"/>
  <c r="E2691" i="1"/>
  <c r="E2692" i="1"/>
  <c r="E2693" i="1"/>
  <c r="E2694" i="1"/>
  <c r="E2695" i="1"/>
  <c r="E2696" i="1"/>
  <c r="E2697" i="1"/>
  <c r="E2698" i="1"/>
  <c r="E2699" i="1"/>
  <c r="E2700" i="1"/>
  <c r="E2701" i="1"/>
  <c r="E2702" i="1"/>
  <c r="E2703" i="1"/>
  <c r="E2704" i="1"/>
  <c r="E2705" i="1"/>
  <c r="E2706" i="1"/>
  <c r="E2707" i="1"/>
  <c r="E2708" i="1"/>
  <c r="E2709" i="1"/>
  <c r="E2710" i="1"/>
  <c r="E2711" i="1"/>
  <c r="E2712" i="1"/>
  <c r="E2713" i="1"/>
  <c r="E2714" i="1"/>
  <c r="E2715" i="1"/>
  <c r="E2716" i="1"/>
  <c r="E2717" i="1"/>
  <c r="E2718" i="1"/>
  <c r="E2719" i="1"/>
  <c r="E2720" i="1"/>
  <c r="E2721" i="1"/>
  <c r="E2722" i="1"/>
  <c r="E2723" i="1"/>
  <c r="E2724" i="1"/>
  <c r="E2725" i="1"/>
  <c r="E2726" i="1"/>
  <c r="E2727" i="1"/>
  <c r="E2728" i="1"/>
  <c r="E2729" i="1"/>
  <c r="E2730" i="1"/>
  <c r="E2731" i="1"/>
  <c r="E2732" i="1"/>
  <c r="E2733" i="1"/>
  <c r="E2734" i="1"/>
  <c r="E2735" i="1"/>
  <c r="E2736" i="1"/>
  <c r="E2737" i="1"/>
  <c r="E2738" i="1"/>
  <c r="E2739" i="1"/>
  <c r="E2740" i="1"/>
  <c r="E2741" i="1"/>
  <c r="E2742" i="1"/>
  <c r="E2743" i="1"/>
  <c r="E2744" i="1"/>
  <c r="E2745" i="1"/>
  <c r="E2746" i="1"/>
  <c r="E2747" i="1"/>
  <c r="E2748" i="1"/>
  <c r="E2749" i="1"/>
  <c r="E2750" i="1"/>
  <c r="E2751" i="1"/>
  <c r="E2752" i="1"/>
  <c r="E2753" i="1"/>
  <c r="E2754" i="1"/>
  <c r="E2755" i="1"/>
  <c r="E2756" i="1"/>
  <c r="E2757" i="1"/>
  <c r="E2758" i="1"/>
  <c r="E2759" i="1"/>
  <c r="E2760" i="1"/>
  <c r="E2761" i="1"/>
  <c r="E2762" i="1"/>
  <c r="E2763" i="1"/>
  <c r="E2764" i="1"/>
  <c r="E2765" i="1"/>
  <c r="E2766" i="1"/>
  <c r="E2767" i="1"/>
  <c r="E2768" i="1"/>
  <c r="E2769" i="1"/>
  <c r="E2770" i="1"/>
  <c r="E2771" i="1"/>
  <c r="E2772" i="1"/>
  <c r="E2773" i="1"/>
  <c r="E2774" i="1"/>
  <c r="E2775" i="1"/>
  <c r="E2776" i="1"/>
  <c r="E2777" i="1"/>
  <c r="E2778" i="1"/>
  <c r="E2779" i="1"/>
  <c r="E2780" i="1"/>
  <c r="E2781" i="1"/>
  <c r="E2782" i="1"/>
  <c r="E2783" i="1"/>
  <c r="E2784" i="1"/>
  <c r="E2785" i="1"/>
  <c r="E2786" i="1"/>
  <c r="E2787" i="1"/>
  <c r="E2788" i="1"/>
  <c r="E2789" i="1"/>
  <c r="E2790" i="1"/>
  <c r="E2791" i="1"/>
  <c r="E2792" i="1"/>
  <c r="E2793" i="1"/>
  <c r="E2794" i="1"/>
  <c r="E2795" i="1"/>
  <c r="E2796" i="1"/>
  <c r="E2797" i="1"/>
  <c r="E2798" i="1"/>
  <c r="E2799" i="1"/>
  <c r="E2800" i="1"/>
  <c r="E2801" i="1"/>
  <c r="E2802" i="1"/>
  <c r="E2803" i="1"/>
  <c r="E2804" i="1"/>
  <c r="E2805" i="1"/>
  <c r="E2806" i="1"/>
  <c r="E2807" i="1"/>
  <c r="E2808" i="1"/>
  <c r="E2809" i="1"/>
  <c r="E2810" i="1"/>
  <c r="E2811" i="1"/>
  <c r="E2812" i="1"/>
  <c r="E2813" i="1"/>
  <c r="E2814" i="1"/>
  <c r="E2815" i="1"/>
  <c r="E2816" i="1"/>
  <c r="E2817" i="1"/>
  <c r="E2818" i="1"/>
  <c r="E2819" i="1"/>
  <c r="E2820" i="1"/>
  <c r="E2821" i="1"/>
  <c r="E2822" i="1"/>
  <c r="E2823" i="1"/>
  <c r="E2824" i="1"/>
  <c r="E2825" i="1"/>
  <c r="E2826" i="1"/>
  <c r="E2827" i="1"/>
  <c r="E2828" i="1"/>
  <c r="E2829" i="1"/>
  <c r="E2830" i="1"/>
  <c r="E2831" i="1"/>
  <c r="E2832" i="1"/>
  <c r="E2833" i="1"/>
  <c r="E2834" i="1"/>
  <c r="E2835" i="1"/>
  <c r="E2836" i="1"/>
  <c r="E2837" i="1"/>
  <c r="E2838" i="1"/>
  <c r="E2839" i="1"/>
  <c r="E2840" i="1"/>
  <c r="E2841" i="1"/>
  <c r="E2842" i="1"/>
  <c r="E2843" i="1"/>
  <c r="E2844" i="1"/>
  <c r="E2845" i="1"/>
  <c r="E2846" i="1"/>
  <c r="E2847" i="1"/>
  <c r="E2848" i="1"/>
  <c r="E2849" i="1"/>
  <c r="E2850" i="1"/>
  <c r="E2851" i="1"/>
  <c r="E2852" i="1"/>
  <c r="E2853" i="1"/>
  <c r="E2854" i="1"/>
  <c r="E2855" i="1"/>
  <c r="E2856" i="1"/>
  <c r="E2857" i="1"/>
  <c r="E2858" i="1"/>
  <c r="E2859" i="1"/>
  <c r="E2860" i="1"/>
  <c r="E2861" i="1"/>
  <c r="E2862" i="1"/>
  <c r="E2863" i="1"/>
  <c r="E2864" i="1"/>
  <c r="E2865" i="1"/>
  <c r="E2866" i="1"/>
  <c r="E2867" i="1"/>
  <c r="E2868" i="1"/>
  <c r="E2869" i="1"/>
  <c r="E2870" i="1"/>
  <c r="E2871" i="1"/>
  <c r="E2872" i="1"/>
  <c r="E2873" i="1"/>
  <c r="E2874" i="1"/>
  <c r="E2875" i="1"/>
  <c r="E2876" i="1"/>
  <c r="E2877" i="1"/>
  <c r="E2878" i="1"/>
  <c r="E2879" i="1"/>
  <c r="E2880" i="1"/>
  <c r="E2881" i="1"/>
  <c r="E2882" i="1"/>
  <c r="E2883" i="1"/>
  <c r="E2884" i="1"/>
  <c r="E2885" i="1"/>
  <c r="E2886" i="1"/>
  <c r="E2887" i="1"/>
  <c r="E2888" i="1"/>
  <c r="E2889" i="1"/>
  <c r="E2890" i="1"/>
  <c r="E2891" i="1"/>
  <c r="E2892" i="1"/>
  <c r="E2893" i="1"/>
  <c r="E2894" i="1"/>
  <c r="E2895" i="1"/>
  <c r="E2896" i="1"/>
  <c r="E2897" i="1"/>
  <c r="E2898" i="1"/>
  <c r="E2899" i="1"/>
  <c r="E2900" i="1"/>
  <c r="E2901" i="1"/>
  <c r="E2902" i="1"/>
  <c r="E2903" i="1"/>
  <c r="E2904" i="1"/>
  <c r="E2905" i="1"/>
  <c r="E2906" i="1"/>
  <c r="E2907" i="1"/>
  <c r="E2908" i="1"/>
  <c r="E2909" i="1"/>
  <c r="E2910" i="1"/>
  <c r="E2911" i="1"/>
  <c r="E2912" i="1"/>
  <c r="E2913" i="1"/>
  <c r="E2914" i="1"/>
  <c r="E2915" i="1"/>
  <c r="E2916" i="1"/>
  <c r="E2917" i="1"/>
  <c r="E2918" i="1"/>
  <c r="E2919" i="1"/>
  <c r="E2920" i="1"/>
  <c r="E2921" i="1"/>
  <c r="E2922" i="1"/>
  <c r="E2923" i="1"/>
  <c r="E2924" i="1"/>
  <c r="E2925" i="1"/>
  <c r="E2926" i="1"/>
  <c r="E2927" i="1"/>
  <c r="E2928" i="1"/>
  <c r="E2929" i="1"/>
  <c r="E2930" i="1"/>
  <c r="E2931" i="1"/>
  <c r="E2932" i="1"/>
  <c r="E2933" i="1"/>
  <c r="E2934" i="1"/>
  <c r="E2935" i="1"/>
  <c r="E2936" i="1"/>
  <c r="E2937" i="1"/>
  <c r="E2938" i="1"/>
  <c r="E2939" i="1"/>
  <c r="E2940" i="1"/>
  <c r="E2941" i="1"/>
  <c r="E2942" i="1"/>
  <c r="E2943" i="1"/>
  <c r="E2944" i="1"/>
  <c r="E2945" i="1"/>
  <c r="E2946" i="1"/>
  <c r="E2947" i="1"/>
  <c r="E2948" i="1"/>
  <c r="E2949" i="1"/>
  <c r="E2950" i="1"/>
  <c r="E2951" i="1"/>
  <c r="E2952" i="1"/>
  <c r="E2953" i="1"/>
  <c r="E2954" i="1"/>
  <c r="E2955" i="1"/>
  <c r="E2956" i="1"/>
  <c r="E2957" i="1"/>
  <c r="E2958" i="1"/>
  <c r="E2959" i="1"/>
  <c r="E2960" i="1"/>
  <c r="E2961" i="1"/>
  <c r="E2962" i="1"/>
  <c r="E2963" i="1"/>
  <c r="E2964" i="1"/>
  <c r="E2965" i="1"/>
  <c r="E2966" i="1"/>
  <c r="E2967" i="1"/>
  <c r="E2968" i="1"/>
  <c r="E2969" i="1"/>
  <c r="E2970" i="1"/>
  <c r="E2971" i="1"/>
  <c r="E2972" i="1"/>
  <c r="E2973" i="1"/>
  <c r="E2974" i="1"/>
  <c r="E2975" i="1"/>
  <c r="E2976" i="1"/>
  <c r="E2977" i="1"/>
  <c r="E2978" i="1"/>
  <c r="E2979" i="1"/>
  <c r="E2980" i="1"/>
  <c r="E2981" i="1"/>
  <c r="E2982" i="1"/>
  <c r="E2983" i="1"/>
  <c r="E2984" i="1"/>
  <c r="E2985" i="1"/>
  <c r="E2986" i="1"/>
  <c r="E2987" i="1"/>
  <c r="E2988" i="1"/>
  <c r="E2989" i="1"/>
  <c r="E2990" i="1"/>
  <c r="E2991" i="1"/>
  <c r="E2992" i="1"/>
  <c r="E2993" i="1"/>
  <c r="E2994" i="1"/>
  <c r="E2995" i="1"/>
  <c r="E2996" i="1"/>
  <c r="E2997" i="1"/>
  <c r="E2998" i="1"/>
  <c r="E2999" i="1"/>
  <c r="E3000" i="1"/>
  <c r="E3001" i="1"/>
  <c r="E3002" i="1"/>
  <c r="E3003" i="1"/>
  <c r="E3004" i="1"/>
  <c r="E3005" i="1"/>
  <c r="E3006" i="1"/>
  <c r="E3007" i="1"/>
  <c r="E3008" i="1"/>
  <c r="E3009" i="1"/>
  <c r="E3010" i="1"/>
  <c r="E3011" i="1"/>
  <c r="E3012" i="1"/>
  <c r="E3013" i="1"/>
  <c r="E3014" i="1"/>
  <c r="E3015" i="1"/>
  <c r="E3016" i="1"/>
  <c r="E3017" i="1"/>
  <c r="E3018" i="1"/>
  <c r="E3019" i="1"/>
  <c r="E3020" i="1"/>
  <c r="E3021" i="1"/>
  <c r="E3022" i="1"/>
  <c r="E3023" i="1"/>
  <c r="E3024" i="1"/>
  <c r="E3025" i="1"/>
  <c r="E3026" i="1"/>
  <c r="E3027" i="1"/>
  <c r="E3028" i="1"/>
  <c r="E3029" i="1"/>
  <c r="E3030" i="1"/>
  <c r="E3031" i="1"/>
  <c r="E3032" i="1"/>
  <c r="E3033" i="1"/>
  <c r="E3034" i="1"/>
  <c r="E3035" i="1"/>
  <c r="E3036" i="1"/>
  <c r="E3037" i="1"/>
  <c r="E3038" i="1"/>
  <c r="E3039" i="1"/>
  <c r="E3040" i="1"/>
  <c r="E3041" i="1"/>
  <c r="E3042" i="1"/>
  <c r="E3043" i="1"/>
  <c r="E3044" i="1"/>
  <c r="E3045" i="1"/>
  <c r="E3046" i="1"/>
  <c r="E3047" i="1"/>
  <c r="E3048" i="1"/>
  <c r="E3049" i="1"/>
  <c r="E3050" i="1"/>
  <c r="E3051" i="1"/>
  <c r="E3052" i="1"/>
  <c r="E3053" i="1"/>
  <c r="E3054" i="1"/>
  <c r="E3055" i="1"/>
  <c r="E3056" i="1"/>
  <c r="E3057" i="1"/>
  <c r="E3058" i="1"/>
  <c r="E3059" i="1"/>
  <c r="E3060" i="1"/>
  <c r="E3061" i="1"/>
  <c r="E3062" i="1"/>
  <c r="E3063" i="1"/>
  <c r="E3064" i="1"/>
  <c r="E3065" i="1"/>
  <c r="E3066" i="1"/>
  <c r="E3067" i="1"/>
  <c r="E3068" i="1"/>
  <c r="E3069" i="1"/>
  <c r="E3070" i="1"/>
  <c r="E3071" i="1"/>
  <c r="E3072" i="1"/>
  <c r="E3073" i="1"/>
  <c r="E3074" i="1"/>
  <c r="E3075" i="1"/>
  <c r="E3076" i="1"/>
  <c r="E3077" i="1"/>
  <c r="E3078" i="1"/>
  <c r="E3079" i="1"/>
  <c r="E3080" i="1"/>
  <c r="E3081" i="1"/>
  <c r="E3082" i="1"/>
  <c r="E3083" i="1"/>
  <c r="E3084" i="1"/>
  <c r="E3085" i="1"/>
  <c r="E3086" i="1"/>
  <c r="E3087" i="1"/>
  <c r="E3088" i="1"/>
  <c r="E3089" i="1"/>
  <c r="E3090" i="1"/>
  <c r="E3091" i="1"/>
  <c r="E3092" i="1"/>
  <c r="E3093" i="1"/>
  <c r="E3094" i="1"/>
  <c r="E3095" i="1"/>
  <c r="E3096" i="1"/>
  <c r="E3097" i="1"/>
  <c r="E3098" i="1"/>
  <c r="E3099" i="1"/>
  <c r="E3100" i="1"/>
  <c r="E3101" i="1"/>
  <c r="E3102" i="1"/>
  <c r="E3103" i="1"/>
  <c r="E3104" i="1"/>
  <c r="E3105" i="1"/>
  <c r="E3106" i="1"/>
  <c r="E3107" i="1"/>
  <c r="E3108" i="1"/>
  <c r="E3109" i="1"/>
  <c r="E3110" i="1"/>
  <c r="E3111" i="1"/>
  <c r="E3112" i="1"/>
  <c r="E3113" i="1"/>
  <c r="E3114" i="1"/>
  <c r="E3115" i="1"/>
  <c r="E3116" i="1"/>
  <c r="E3117" i="1"/>
  <c r="E3118" i="1"/>
  <c r="E3119" i="1"/>
  <c r="E3120" i="1"/>
  <c r="E3121" i="1"/>
  <c r="E3122" i="1"/>
  <c r="E3123" i="1"/>
  <c r="E3124" i="1"/>
  <c r="E3125" i="1"/>
  <c r="E3126" i="1"/>
  <c r="E3127" i="1"/>
  <c r="E3128" i="1"/>
  <c r="E3129" i="1"/>
  <c r="E3130" i="1"/>
  <c r="E3131" i="1"/>
  <c r="E3132" i="1"/>
  <c r="E3133" i="1"/>
  <c r="E3134" i="1"/>
  <c r="E3135" i="1"/>
  <c r="E3136" i="1"/>
  <c r="E3137" i="1"/>
  <c r="E3138" i="1"/>
  <c r="E3139" i="1"/>
  <c r="E3140" i="1"/>
  <c r="E3141" i="1"/>
  <c r="E3142" i="1"/>
  <c r="E3143" i="1"/>
  <c r="E3144" i="1"/>
  <c r="E3145" i="1"/>
  <c r="E3146" i="1"/>
  <c r="E3147" i="1"/>
  <c r="E3148" i="1"/>
  <c r="E3149" i="1"/>
  <c r="E3150" i="1"/>
  <c r="E3151" i="1"/>
  <c r="E3152" i="1"/>
  <c r="E3153" i="1"/>
  <c r="E3154" i="1"/>
  <c r="E3155" i="1"/>
  <c r="E3156" i="1"/>
  <c r="E3157" i="1"/>
  <c r="E3158" i="1"/>
  <c r="E3159" i="1"/>
  <c r="E3160" i="1"/>
  <c r="E3161" i="1"/>
  <c r="E3162" i="1"/>
  <c r="E3163" i="1"/>
  <c r="E3164" i="1"/>
  <c r="E3165" i="1"/>
  <c r="E3166" i="1"/>
  <c r="E3167" i="1"/>
  <c r="E3168" i="1"/>
  <c r="E3169" i="1"/>
  <c r="E3170" i="1"/>
  <c r="E3171" i="1"/>
  <c r="E3172" i="1"/>
  <c r="E3173" i="1"/>
  <c r="E3174" i="1"/>
  <c r="E3175" i="1"/>
  <c r="E3176" i="1"/>
  <c r="E3177" i="1"/>
  <c r="E3178" i="1"/>
  <c r="E3179" i="1"/>
  <c r="E3180" i="1"/>
  <c r="E3181" i="1"/>
  <c r="E3182" i="1"/>
  <c r="E3183" i="1"/>
  <c r="E3184" i="1"/>
  <c r="E3185" i="1"/>
  <c r="E3186" i="1"/>
  <c r="E3187" i="1"/>
  <c r="E3188" i="1"/>
  <c r="E3189" i="1"/>
  <c r="E3190" i="1"/>
  <c r="E3191" i="1"/>
  <c r="E3192" i="1"/>
  <c r="E3193" i="1"/>
  <c r="E3194" i="1"/>
  <c r="E3195" i="1"/>
  <c r="E3196" i="1"/>
  <c r="E3197" i="1"/>
  <c r="E3198" i="1"/>
  <c r="E3199" i="1"/>
  <c r="E3200" i="1"/>
  <c r="E3201" i="1"/>
  <c r="E3202" i="1"/>
  <c r="E3203" i="1"/>
  <c r="E3204" i="1"/>
  <c r="E3205" i="1"/>
  <c r="E3206" i="1"/>
  <c r="E3207" i="1"/>
  <c r="E3208" i="1"/>
  <c r="E3209" i="1"/>
  <c r="E3210" i="1"/>
  <c r="E3211" i="1"/>
  <c r="E3212" i="1"/>
  <c r="E3213" i="1"/>
  <c r="E3214" i="1"/>
  <c r="E3215" i="1"/>
  <c r="E3216" i="1"/>
  <c r="E3217" i="1"/>
  <c r="E3218" i="1"/>
  <c r="E3219" i="1"/>
  <c r="E3220" i="1"/>
  <c r="E3221" i="1"/>
  <c r="E3222" i="1"/>
  <c r="E3223" i="1"/>
  <c r="E3224" i="1"/>
  <c r="E3225" i="1"/>
  <c r="E3226" i="1"/>
  <c r="E3227" i="1"/>
  <c r="E3228" i="1"/>
  <c r="E3229" i="1"/>
  <c r="E3230" i="1"/>
  <c r="E3231" i="1"/>
  <c r="E3232" i="1"/>
  <c r="E3233" i="1"/>
  <c r="E3234" i="1"/>
  <c r="E3235" i="1"/>
  <c r="E3236" i="1"/>
  <c r="E3237" i="1"/>
  <c r="E3238" i="1"/>
  <c r="E3239" i="1"/>
  <c r="E3240" i="1"/>
  <c r="E3241" i="1"/>
  <c r="E3242" i="1"/>
  <c r="E3243" i="1"/>
  <c r="E3244" i="1"/>
  <c r="E3245" i="1"/>
  <c r="E3246" i="1"/>
  <c r="E3247" i="1"/>
  <c r="E3248" i="1"/>
  <c r="E3249" i="1"/>
  <c r="E3250" i="1"/>
  <c r="E3251" i="1"/>
  <c r="E3252" i="1"/>
  <c r="E3253" i="1"/>
  <c r="E3254" i="1"/>
  <c r="E3255" i="1"/>
  <c r="E3256" i="1"/>
  <c r="E3257" i="1"/>
  <c r="E3258" i="1"/>
  <c r="E3259" i="1"/>
  <c r="E3260" i="1"/>
  <c r="E3261" i="1"/>
  <c r="E3262" i="1"/>
  <c r="E3263" i="1"/>
  <c r="E3264" i="1"/>
  <c r="E3265" i="1"/>
  <c r="E3266" i="1"/>
  <c r="E3267" i="1"/>
  <c r="E3268" i="1"/>
  <c r="E3269" i="1"/>
  <c r="E3270" i="1"/>
  <c r="E3271" i="1"/>
  <c r="E3272" i="1"/>
  <c r="E3273" i="1"/>
  <c r="E3274" i="1"/>
  <c r="E3275" i="1"/>
  <c r="E3276" i="1"/>
  <c r="E3277" i="1"/>
  <c r="E3278" i="1"/>
  <c r="E3279" i="1"/>
  <c r="E3280" i="1"/>
  <c r="E3281" i="1"/>
  <c r="E3282" i="1"/>
  <c r="E3283" i="1"/>
  <c r="E3284" i="1"/>
  <c r="E3285" i="1"/>
  <c r="E3286" i="1"/>
  <c r="E3287" i="1"/>
  <c r="E3288" i="1"/>
  <c r="E3289" i="1"/>
  <c r="E3290" i="1"/>
  <c r="E3291" i="1"/>
  <c r="E3292" i="1"/>
  <c r="E3293" i="1"/>
  <c r="E3294" i="1"/>
  <c r="E3295" i="1"/>
  <c r="E3296" i="1"/>
  <c r="E3297" i="1"/>
  <c r="E3298" i="1"/>
  <c r="E3299" i="1"/>
  <c r="E3300" i="1"/>
  <c r="E3301" i="1"/>
  <c r="E3302" i="1"/>
  <c r="E3303" i="1"/>
  <c r="E3304" i="1"/>
  <c r="E3305" i="1"/>
  <c r="E3306" i="1"/>
  <c r="E3307" i="1"/>
  <c r="E3308" i="1"/>
  <c r="E3309" i="1"/>
  <c r="E3310" i="1"/>
  <c r="E3311" i="1"/>
  <c r="E3312" i="1"/>
  <c r="E3313" i="1"/>
  <c r="E3314" i="1"/>
  <c r="E3315" i="1"/>
  <c r="E3316" i="1"/>
  <c r="E3317" i="1"/>
  <c r="E3318" i="1"/>
  <c r="E3319" i="1"/>
  <c r="E3320" i="1"/>
  <c r="E3321" i="1"/>
  <c r="E3322" i="1"/>
  <c r="E3323" i="1"/>
  <c r="E3324" i="1"/>
  <c r="E3325" i="1"/>
  <c r="E3326" i="1"/>
  <c r="E3327" i="1"/>
  <c r="E3328" i="1"/>
  <c r="E3329" i="1"/>
  <c r="E3330" i="1"/>
  <c r="E3331" i="1"/>
  <c r="E3332" i="1"/>
  <c r="E3333" i="1"/>
  <c r="E3334" i="1"/>
  <c r="E3335" i="1"/>
  <c r="E3336" i="1"/>
  <c r="E3337" i="1"/>
  <c r="E3338" i="1"/>
  <c r="E3339" i="1"/>
  <c r="E3340" i="1"/>
  <c r="E3341" i="1"/>
  <c r="E3342" i="1"/>
  <c r="E3343" i="1"/>
  <c r="E3344" i="1"/>
  <c r="E3345" i="1"/>
  <c r="E3346" i="1"/>
  <c r="E3347" i="1"/>
  <c r="E3348" i="1"/>
  <c r="E3349" i="1"/>
  <c r="E3350" i="1"/>
  <c r="E3351" i="1"/>
  <c r="E3352" i="1"/>
  <c r="E3353" i="1"/>
  <c r="E3354" i="1"/>
  <c r="E3355" i="1"/>
  <c r="E3356" i="1"/>
  <c r="E3357" i="1"/>
  <c r="E3358" i="1"/>
  <c r="E3359" i="1"/>
  <c r="E3360" i="1"/>
  <c r="E3361" i="1"/>
  <c r="E3362" i="1"/>
  <c r="E3363" i="1"/>
  <c r="E3364" i="1"/>
  <c r="E3365" i="1"/>
  <c r="E3366" i="1"/>
  <c r="E3367" i="1"/>
  <c r="E3368" i="1"/>
  <c r="E3369" i="1"/>
  <c r="E3370" i="1"/>
  <c r="E3371" i="1"/>
  <c r="E3372" i="1"/>
  <c r="E3373" i="1"/>
  <c r="E3374" i="1"/>
  <c r="E3375" i="1"/>
  <c r="E3376" i="1"/>
  <c r="E3377" i="1"/>
  <c r="E3378" i="1"/>
  <c r="E3379" i="1"/>
  <c r="E3380" i="1"/>
  <c r="E3381" i="1"/>
  <c r="E3382" i="1"/>
  <c r="E3383" i="1"/>
  <c r="E3384" i="1"/>
  <c r="E3385" i="1"/>
  <c r="E3386" i="1"/>
  <c r="E3387" i="1"/>
  <c r="E3388" i="1"/>
  <c r="E3389" i="1"/>
  <c r="E3390" i="1"/>
  <c r="E3391" i="1"/>
  <c r="E3392" i="1"/>
  <c r="E3393" i="1"/>
  <c r="E3394" i="1"/>
  <c r="E3395" i="1"/>
  <c r="E3396" i="1"/>
  <c r="E3397" i="1"/>
  <c r="E3398" i="1"/>
  <c r="E3399" i="1"/>
  <c r="E3400" i="1"/>
  <c r="E3401" i="1"/>
  <c r="E3402" i="1"/>
  <c r="E3403" i="1"/>
  <c r="E3404" i="1"/>
  <c r="E3405" i="1"/>
  <c r="E3406" i="1"/>
  <c r="E3407" i="1"/>
  <c r="E3408" i="1"/>
  <c r="E3409" i="1"/>
  <c r="E3410" i="1"/>
  <c r="E3411" i="1"/>
  <c r="E3412" i="1"/>
  <c r="E3413" i="1"/>
  <c r="E3414" i="1"/>
  <c r="E3415" i="1"/>
  <c r="E3416" i="1"/>
  <c r="E3417" i="1"/>
  <c r="E3418" i="1"/>
  <c r="E3419" i="1"/>
  <c r="E3420" i="1"/>
  <c r="E3421" i="1"/>
  <c r="E3422" i="1"/>
  <c r="E3423" i="1"/>
  <c r="E3424" i="1"/>
  <c r="E3425" i="1"/>
  <c r="E3426" i="1"/>
  <c r="E3427" i="1"/>
  <c r="E3428" i="1"/>
  <c r="E3429" i="1"/>
  <c r="E3430" i="1"/>
  <c r="E3431" i="1"/>
  <c r="E3432" i="1"/>
  <c r="E3433" i="1"/>
  <c r="E3434" i="1"/>
  <c r="E3435" i="1"/>
  <c r="E3436" i="1"/>
  <c r="E3437" i="1"/>
  <c r="E3438" i="1"/>
  <c r="E3439" i="1"/>
  <c r="E3440" i="1"/>
  <c r="E3441" i="1"/>
  <c r="E3442" i="1"/>
  <c r="E3443" i="1"/>
  <c r="E3444" i="1"/>
  <c r="E3445" i="1"/>
  <c r="E3446" i="1"/>
  <c r="E3447" i="1"/>
  <c r="E3448" i="1"/>
  <c r="E3449" i="1"/>
  <c r="E3450" i="1"/>
  <c r="E3451" i="1"/>
  <c r="E3452" i="1"/>
  <c r="E3453" i="1"/>
  <c r="E3454" i="1"/>
  <c r="E3455" i="1"/>
  <c r="E3456" i="1"/>
  <c r="E3457" i="1"/>
  <c r="E3458" i="1"/>
  <c r="E3459" i="1"/>
  <c r="E3460" i="1"/>
  <c r="E3461" i="1"/>
  <c r="E3462" i="1"/>
  <c r="E3463" i="1"/>
  <c r="E3464" i="1"/>
  <c r="E3465" i="1"/>
  <c r="E3466" i="1"/>
  <c r="E3467" i="1"/>
  <c r="E3468" i="1"/>
  <c r="E3469" i="1"/>
  <c r="E3470" i="1"/>
  <c r="E3471" i="1"/>
  <c r="E3472" i="1"/>
  <c r="E3473" i="1"/>
  <c r="E3474" i="1"/>
  <c r="E3475" i="1"/>
  <c r="E3476" i="1"/>
  <c r="E3477" i="1"/>
  <c r="E3478" i="1"/>
  <c r="E3479" i="1"/>
  <c r="E3480" i="1"/>
  <c r="E3481" i="1"/>
  <c r="E3482" i="1"/>
  <c r="E3483" i="1"/>
  <c r="E3484" i="1"/>
  <c r="E3485" i="1"/>
  <c r="E3486" i="1"/>
  <c r="E3487" i="1"/>
  <c r="E3488" i="1"/>
  <c r="E3489" i="1"/>
  <c r="E3490" i="1"/>
  <c r="E3491" i="1"/>
  <c r="E3492" i="1"/>
  <c r="E3493" i="1"/>
  <c r="E3494" i="1"/>
  <c r="E3495" i="1"/>
  <c r="E3496" i="1"/>
  <c r="E3497" i="1"/>
  <c r="E3498" i="1"/>
  <c r="E3499" i="1"/>
  <c r="E3500" i="1"/>
  <c r="E3501" i="1"/>
  <c r="E3502" i="1"/>
  <c r="E3503" i="1"/>
  <c r="E3504" i="1"/>
  <c r="E3505" i="1"/>
  <c r="E3506" i="1"/>
  <c r="E3507" i="1"/>
  <c r="E3508" i="1"/>
  <c r="E3509" i="1"/>
  <c r="E3510" i="1"/>
  <c r="E3511" i="1"/>
  <c r="E3512" i="1"/>
  <c r="E3513" i="1"/>
  <c r="E3514" i="1"/>
  <c r="E3515" i="1"/>
  <c r="E3516" i="1"/>
  <c r="E3517" i="1"/>
  <c r="E3518" i="1"/>
  <c r="E3519" i="1"/>
  <c r="E3520" i="1"/>
  <c r="E3521" i="1"/>
  <c r="E3522" i="1"/>
  <c r="E3523" i="1"/>
  <c r="E3524" i="1"/>
  <c r="E3525" i="1"/>
  <c r="E3526" i="1"/>
  <c r="E3527" i="1"/>
  <c r="E3528" i="1"/>
  <c r="E3529" i="1"/>
  <c r="E3530" i="1"/>
  <c r="E3531" i="1"/>
  <c r="E3532" i="1"/>
  <c r="E3533" i="1"/>
  <c r="E3534" i="1"/>
  <c r="E3535" i="1"/>
  <c r="E3536" i="1"/>
  <c r="E3537" i="1"/>
  <c r="E3538" i="1"/>
  <c r="E3539" i="1"/>
  <c r="E3540" i="1"/>
  <c r="E3541" i="1"/>
  <c r="E3542" i="1"/>
  <c r="E3543" i="1"/>
  <c r="E3544" i="1"/>
  <c r="E3545" i="1"/>
  <c r="E3546" i="1"/>
  <c r="E3547" i="1"/>
  <c r="E3548" i="1"/>
  <c r="E3549" i="1"/>
  <c r="E3550" i="1"/>
  <c r="E3551" i="1"/>
  <c r="E3552" i="1"/>
  <c r="E3553" i="1"/>
  <c r="E3554" i="1"/>
  <c r="E3555" i="1"/>
  <c r="E3556" i="1"/>
  <c r="E3557" i="1"/>
  <c r="E3558" i="1"/>
  <c r="E3559" i="1"/>
  <c r="E3560" i="1"/>
  <c r="E3561" i="1"/>
  <c r="E3562" i="1"/>
  <c r="E3563" i="1"/>
  <c r="E3564" i="1"/>
  <c r="E3565" i="1"/>
  <c r="E3566" i="1"/>
  <c r="E3567" i="1"/>
  <c r="E3568" i="1"/>
  <c r="E3569" i="1"/>
  <c r="E3570" i="1"/>
  <c r="E3571" i="1"/>
  <c r="E3572" i="1"/>
  <c r="E3573" i="1"/>
  <c r="E3574" i="1"/>
  <c r="E3575" i="1"/>
  <c r="E3576" i="1"/>
  <c r="E3577" i="1"/>
  <c r="E3578" i="1"/>
  <c r="E3579" i="1"/>
  <c r="E3580" i="1"/>
  <c r="E3581" i="1"/>
  <c r="E3582" i="1"/>
  <c r="E3583" i="1"/>
  <c r="E3584" i="1"/>
  <c r="E3585" i="1"/>
  <c r="E3586" i="1"/>
  <c r="E3587" i="1"/>
  <c r="E3588" i="1"/>
  <c r="E3589" i="1"/>
  <c r="E3590" i="1"/>
  <c r="E3591" i="1"/>
  <c r="E3592" i="1"/>
  <c r="E3593" i="1"/>
  <c r="E3594" i="1"/>
  <c r="E3595" i="1"/>
  <c r="E3596" i="1"/>
  <c r="E3597" i="1"/>
  <c r="E3598" i="1"/>
  <c r="E3599" i="1"/>
  <c r="E3600" i="1"/>
  <c r="E3601" i="1"/>
  <c r="E3602" i="1"/>
  <c r="E3603" i="1"/>
  <c r="E3604" i="1"/>
  <c r="E3605" i="1"/>
  <c r="E3606" i="1"/>
  <c r="E3607" i="1"/>
  <c r="E3608" i="1"/>
  <c r="E3609" i="1"/>
  <c r="E3610" i="1"/>
  <c r="E3611" i="1"/>
  <c r="E3612" i="1"/>
  <c r="E3613" i="1"/>
  <c r="E3614" i="1"/>
  <c r="E3615" i="1"/>
  <c r="E3616" i="1"/>
  <c r="E3617" i="1"/>
  <c r="E3618" i="1"/>
  <c r="E3619" i="1"/>
  <c r="E3620" i="1"/>
  <c r="E3621" i="1"/>
  <c r="E3622" i="1"/>
  <c r="E3623" i="1"/>
  <c r="E3624" i="1"/>
  <c r="E3625" i="1"/>
  <c r="E3626" i="1"/>
  <c r="E3627" i="1"/>
  <c r="E3628" i="1"/>
  <c r="E3629" i="1"/>
  <c r="E3630" i="1"/>
  <c r="E3631" i="1"/>
  <c r="E3632" i="1"/>
  <c r="E3633" i="1"/>
  <c r="E3634" i="1"/>
  <c r="E3635" i="1"/>
  <c r="E3636" i="1"/>
  <c r="E3637" i="1"/>
  <c r="E3638" i="1"/>
  <c r="E3639" i="1"/>
  <c r="E3640" i="1"/>
  <c r="E3641" i="1"/>
  <c r="E3642" i="1"/>
  <c r="E3643" i="1"/>
  <c r="E3644" i="1"/>
  <c r="E3645" i="1"/>
  <c r="E3646" i="1"/>
  <c r="E3647" i="1"/>
  <c r="E3648" i="1"/>
  <c r="E3649" i="1"/>
  <c r="E3650" i="1"/>
  <c r="E3651" i="1"/>
  <c r="E3652" i="1"/>
  <c r="E3653" i="1"/>
  <c r="E3654" i="1"/>
  <c r="E3655" i="1"/>
  <c r="E3656" i="1"/>
  <c r="E3657" i="1"/>
  <c r="E3658" i="1"/>
  <c r="E3659" i="1"/>
  <c r="E3660" i="1"/>
  <c r="E3661" i="1"/>
  <c r="E3662" i="1"/>
  <c r="E3663" i="1"/>
  <c r="E3664" i="1"/>
  <c r="E3665" i="1"/>
  <c r="E3666" i="1"/>
  <c r="E3667" i="1"/>
  <c r="E3668" i="1"/>
  <c r="E3669" i="1"/>
  <c r="E3670" i="1"/>
  <c r="E3671" i="1"/>
  <c r="E3672" i="1"/>
  <c r="E3673" i="1"/>
  <c r="E3674" i="1"/>
  <c r="E3675" i="1"/>
  <c r="E3676" i="1"/>
  <c r="E3677" i="1"/>
  <c r="E3678" i="1"/>
  <c r="E3679" i="1"/>
  <c r="E3680" i="1"/>
  <c r="E3681" i="1"/>
  <c r="E3682" i="1"/>
  <c r="E3683" i="1"/>
  <c r="E3684" i="1"/>
  <c r="E3685" i="1"/>
  <c r="E3686" i="1"/>
  <c r="E3687" i="1"/>
  <c r="E3688" i="1"/>
  <c r="E3689" i="1"/>
  <c r="E3690" i="1"/>
  <c r="E3691" i="1"/>
  <c r="E3692" i="1"/>
  <c r="E3693" i="1"/>
  <c r="E3694" i="1"/>
  <c r="E3695" i="1"/>
  <c r="E3696" i="1"/>
  <c r="E3697" i="1"/>
  <c r="E3698" i="1"/>
  <c r="E3699" i="1"/>
  <c r="E3700" i="1"/>
  <c r="E3701" i="1"/>
  <c r="E3702" i="1"/>
  <c r="E3703" i="1"/>
  <c r="E3704" i="1"/>
  <c r="E3705" i="1"/>
  <c r="E3706" i="1"/>
  <c r="E3707" i="1"/>
  <c r="E3708" i="1"/>
  <c r="E3709" i="1"/>
  <c r="E3710" i="1"/>
  <c r="E3711" i="1"/>
  <c r="E3712" i="1"/>
  <c r="E3713" i="1"/>
  <c r="E3714" i="1"/>
  <c r="E3715" i="1"/>
  <c r="E3716" i="1"/>
  <c r="E3717" i="1"/>
  <c r="E3718" i="1"/>
  <c r="E3719" i="1"/>
  <c r="E3720" i="1"/>
  <c r="E3721" i="1"/>
  <c r="E3722" i="1"/>
  <c r="E3723" i="1"/>
  <c r="E3724" i="1"/>
  <c r="E3725" i="1"/>
  <c r="E3726" i="1"/>
  <c r="E3727" i="1"/>
  <c r="E3728" i="1"/>
  <c r="E3729" i="1"/>
  <c r="E3730" i="1"/>
  <c r="E3731" i="1"/>
  <c r="E3732" i="1"/>
  <c r="E3733" i="1"/>
  <c r="E3734" i="1"/>
  <c r="E3735" i="1"/>
  <c r="E3736" i="1"/>
  <c r="E3737" i="1"/>
  <c r="E3738" i="1"/>
  <c r="E3739" i="1"/>
  <c r="E3740" i="1"/>
  <c r="E3741" i="1"/>
  <c r="E3742" i="1"/>
  <c r="E3743" i="1"/>
  <c r="E3744" i="1"/>
  <c r="E3745" i="1"/>
  <c r="E3746" i="1"/>
  <c r="E3747" i="1"/>
  <c r="E3748" i="1"/>
  <c r="E3749" i="1"/>
  <c r="E3750" i="1"/>
  <c r="E3751" i="1"/>
  <c r="E3752" i="1"/>
  <c r="E3753" i="1"/>
  <c r="E3754" i="1"/>
  <c r="E3755" i="1"/>
  <c r="E3756" i="1"/>
  <c r="E3757" i="1"/>
  <c r="E3758" i="1"/>
  <c r="E3759" i="1"/>
  <c r="E3760" i="1"/>
  <c r="E3761" i="1"/>
  <c r="E3762" i="1"/>
  <c r="E3763" i="1"/>
  <c r="E3764" i="1"/>
  <c r="E3765" i="1"/>
  <c r="E3766" i="1"/>
  <c r="E3767" i="1"/>
  <c r="E3768" i="1"/>
  <c r="E3769" i="1"/>
  <c r="E3770" i="1"/>
  <c r="E3771" i="1"/>
  <c r="E3772" i="1"/>
  <c r="E3773" i="1"/>
  <c r="E3774" i="1"/>
  <c r="E3775" i="1"/>
  <c r="E3776" i="1"/>
  <c r="E3777" i="1"/>
  <c r="E3778" i="1"/>
  <c r="E3779" i="1"/>
  <c r="E3780" i="1"/>
  <c r="E3781" i="1"/>
  <c r="E3782" i="1"/>
  <c r="E3783" i="1"/>
  <c r="E3784" i="1"/>
  <c r="E3785" i="1"/>
  <c r="E3786" i="1"/>
  <c r="E3787" i="1"/>
  <c r="E3788" i="1"/>
  <c r="E3789" i="1"/>
  <c r="E3790" i="1"/>
  <c r="E3791" i="1"/>
  <c r="E3792" i="1"/>
  <c r="E3793" i="1"/>
  <c r="E3794" i="1"/>
  <c r="E3795" i="1"/>
  <c r="E3796" i="1"/>
  <c r="E3797" i="1"/>
  <c r="E3798" i="1"/>
  <c r="E3799" i="1"/>
  <c r="E3800" i="1"/>
  <c r="E3801" i="1"/>
  <c r="E3802" i="1"/>
  <c r="E3803" i="1"/>
  <c r="E3804" i="1"/>
  <c r="E3805" i="1"/>
  <c r="E3806" i="1"/>
  <c r="E3807" i="1"/>
  <c r="E3808" i="1"/>
  <c r="E3809" i="1"/>
  <c r="E3810" i="1"/>
  <c r="E3811" i="1"/>
  <c r="E3812" i="1"/>
  <c r="E3813" i="1"/>
  <c r="E3814" i="1"/>
  <c r="E3815" i="1"/>
  <c r="E3816" i="1"/>
  <c r="E3817" i="1"/>
  <c r="E3818" i="1"/>
  <c r="E3819" i="1"/>
  <c r="E3820" i="1"/>
  <c r="E3821" i="1"/>
  <c r="E3822" i="1"/>
  <c r="E3823" i="1"/>
  <c r="E3824" i="1"/>
  <c r="E3825" i="1"/>
  <c r="E3826" i="1"/>
  <c r="E3827" i="1"/>
  <c r="E3828" i="1"/>
  <c r="E3829" i="1"/>
  <c r="E3830" i="1"/>
  <c r="E3831" i="1"/>
  <c r="E3832" i="1"/>
  <c r="E3833" i="1"/>
  <c r="E3834" i="1"/>
  <c r="E3835" i="1"/>
  <c r="E3836" i="1"/>
  <c r="E3837" i="1"/>
  <c r="E3838" i="1"/>
  <c r="E3839" i="1"/>
  <c r="E3840" i="1"/>
  <c r="E3841" i="1"/>
  <c r="E3842" i="1"/>
  <c r="E3843" i="1"/>
  <c r="E3844" i="1"/>
  <c r="E3845" i="1"/>
  <c r="E3846" i="1"/>
  <c r="E3847" i="1"/>
  <c r="E3848" i="1"/>
  <c r="E3849" i="1"/>
  <c r="E3850" i="1"/>
  <c r="E3851" i="1"/>
  <c r="E3852" i="1"/>
  <c r="E3853" i="1"/>
  <c r="E3854" i="1"/>
  <c r="E3855" i="1"/>
  <c r="E3856" i="1"/>
  <c r="E3857" i="1"/>
  <c r="E3858" i="1"/>
  <c r="E3859" i="1"/>
  <c r="E3860" i="1"/>
  <c r="E3861" i="1"/>
  <c r="E3862" i="1"/>
  <c r="E3863" i="1"/>
  <c r="E3864" i="1"/>
  <c r="E3865" i="1"/>
  <c r="E3866" i="1"/>
  <c r="E3867" i="1"/>
  <c r="E3868" i="1"/>
  <c r="E3869" i="1"/>
  <c r="E3870" i="1"/>
  <c r="E3871" i="1"/>
  <c r="E3872" i="1"/>
  <c r="E3873" i="1"/>
  <c r="E3874" i="1"/>
  <c r="E3875" i="1"/>
  <c r="E3876" i="1"/>
  <c r="E3877" i="1"/>
  <c r="E3878" i="1"/>
  <c r="E3879" i="1"/>
  <c r="E3880" i="1"/>
  <c r="E3881" i="1"/>
  <c r="E3882" i="1"/>
  <c r="E3883" i="1"/>
  <c r="E3884" i="1"/>
  <c r="E3885" i="1"/>
  <c r="E3886" i="1"/>
  <c r="E3887" i="1"/>
  <c r="E3888" i="1"/>
  <c r="E3889" i="1"/>
  <c r="E3890" i="1"/>
  <c r="E3891" i="1"/>
  <c r="E3892" i="1"/>
  <c r="E3893" i="1"/>
  <c r="E3894" i="1"/>
  <c r="E3895" i="1"/>
  <c r="E3896" i="1"/>
  <c r="E3897" i="1"/>
  <c r="E3898" i="1"/>
  <c r="E3899" i="1"/>
  <c r="E3900" i="1"/>
  <c r="E3901" i="1"/>
  <c r="E3902" i="1"/>
  <c r="E3903" i="1"/>
  <c r="E3904" i="1"/>
  <c r="E3905" i="1"/>
  <c r="E3906" i="1"/>
  <c r="E3907" i="1"/>
  <c r="E3908" i="1"/>
  <c r="E3909" i="1"/>
  <c r="E3910" i="1"/>
  <c r="E3911" i="1"/>
  <c r="E3912" i="1"/>
  <c r="E3913" i="1"/>
  <c r="E3914" i="1"/>
  <c r="E3915" i="1"/>
  <c r="E3916" i="1"/>
  <c r="E3917" i="1"/>
  <c r="E3918" i="1"/>
  <c r="E3919" i="1"/>
  <c r="E3920" i="1"/>
  <c r="E3921" i="1"/>
  <c r="E3922" i="1"/>
  <c r="E3923" i="1"/>
  <c r="E3924" i="1"/>
  <c r="E3925" i="1"/>
  <c r="E3926" i="1"/>
  <c r="E3927" i="1"/>
  <c r="E3928" i="1"/>
  <c r="E3929" i="1"/>
  <c r="E3930" i="1"/>
  <c r="E3931" i="1"/>
  <c r="E3932" i="1"/>
  <c r="E3933" i="1"/>
  <c r="E3934" i="1"/>
  <c r="E3935" i="1"/>
  <c r="E3936" i="1"/>
  <c r="E3937" i="1"/>
  <c r="E3938" i="1"/>
  <c r="E3939" i="1"/>
  <c r="E3940" i="1"/>
  <c r="E3941" i="1"/>
  <c r="E3942" i="1"/>
  <c r="E3943" i="1"/>
  <c r="E3944" i="1"/>
  <c r="E3945" i="1"/>
  <c r="E3946" i="1"/>
  <c r="E3947" i="1"/>
  <c r="E3948" i="1"/>
  <c r="E3949" i="1"/>
  <c r="E3950" i="1"/>
  <c r="E3951" i="1"/>
  <c r="E3952" i="1"/>
  <c r="E3953" i="1"/>
  <c r="E3954" i="1"/>
  <c r="E3955" i="1"/>
  <c r="E3956" i="1"/>
  <c r="E3957" i="1"/>
  <c r="E3958" i="1"/>
  <c r="E3959" i="1"/>
  <c r="E3960" i="1"/>
  <c r="E3961" i="1"/>
  <c r="E3962" i="1"/>
  <c r="E3963" i="1"/>
  <c r="E3964" i="1"/>
  <c r="E3965" i="1"/>
  <c r="E3966" i="1"/>
  <c r="E3967" i="1"/>
  <c r="E3968" i="1"/>
  <c r="E3969" i="1"/>
  <c r="E3970" i="1"/>
  <c r="E3971" i="1"/>
  <c r="E3972" i="1"/>
  <c r="E3973" i="1"/>
  <c r="E3974" i="1"/>
  <c r="E3975" i="1"/>
  <c r="E3976" i="1"/>
  <c r="E3977" i="1"/>
  <c r="E3978" i="1"/>
  <c r="E3979" i="1"/>
  <c r="E3980" i="1"/>
  <c r="E3981" i="1"/>
  <c r="E3982" i="1"/>
  <c r="E3983" i="1"/>
  <c r="E3984" i="1"/>
  <c r="E3985" i="1"/>
  <c r="E3986" i="1"/>
  <c r="E3987" i="1"/>
  <c r="E3988" i="1"/>
  <c r="E3989" i="1"/>
  <c r="E3990" i="1"/>
  <c r="E3991" i="1"/>
  <c r="E3992" i="1"/>
  <c r="E3993" i="1"/>
  <c r="E3994" i="1"/>
  <c r="E3995" i="1"/>
  <c r="E3996" i="1"/>
  <c r="E3997" i="1"/>
  <c r="E3998" i="1"/>
  <c r="E3999" i="1"/>
  <c r="E4000" i="1"/>
  <c r="E4001" i="1"/>
  <c r="R5" i="1"/>
  <c r="R3" i="1"/>
  <c r="R4"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R502" i="1"/>
  <c r="R503" i="1"/>
  <c r="R504" i="1"/>
  <c r="R505" i="1"/>
  <c r="R506" i="1"/>
  <c r="R507" i="1"/>
  <c r="R508" i="1"/>
  <c r="R509" i="1"/>
  <c r="R510" i="1"/>
  <c r="R511" i="1"/>
  <c r="R512" i="1"/>
  <c r="R513" i="1"/>
  <c r="R514" i="1"/>
  <c r="R515" i="1"/>
  <c r="R516" i="1"/>
  <c r="R517" i="1"/>
  <c r="R518" i="1"/>
  <c r="R519" i="1"/>
  <c r="R520" i="1"/>
  <c r="R521" i="1"/>
  <c r="R522" i="1"/>
  <c r="R523" i="1"/>
  <c r="R524" i="1"/>
  <c r="R525" i="1"/>
  <c r="R526" i="1"/>
  <c r="R527" i="1"/>
  <c r="R528" i="1"/>
  <c r="R529" i="1"/>
  <c r="R530" i="1"/>
  <c r="R531" i="1"/>
  <c r="R532" i="1"/>
  <c r="R533" i="1"/>
  <c r="R534" i="1"/>
  <c r="R535" i="1"/>
  <c r="R536" i="1"/>
  <c r="R537" i="1"/>
  <c r="R538" i="1"/>
  <c r="R539" i="1"/>
  <c r="R540" i="1"/>
  <c r="R541" i="1"/>
  <c r="R542" i="1"/>
  <c r="R543" i="1"/>
  <c r="R544" i="1"/>
  <c r="R545" i="1"/>
  <c r="R546" i="1"/>
  <c r="R547" i="1"/>
  <c r="R548" i="1"/>
  <c r="R549" i="1"/>
  <c r="R550" i="1"/>
  <c r="R551" i="1"/>
  <c r="R552" i="1"/>
  <c r="R553" i="1"/>
  <c r="R554" i="1"/>
  <c r="R555" i="1"/>
  <c r="R556" i="1"/>
  <c r="R557" i="1"/>
  <c r="R558" i="1"/>
  <c r="R559" i="1"/>
  <c r="R560" i="1"/>
  <c r="R561" i="1"/>
  <c r="R562" i="1"/>
  <c r="R563" i="1"/>
  <c r="R564" i="1"/>
  <c r="R565" i="1"/>
  <c r="R566" i="1"/>
  <c r="R567" i="1"/>
  <c r="R568" i="1"/>
  <c r="R569" i="1"/>
  <c r="R570" i="1"/>
  <c r="R571" i="1"/>
  <c r="R572" i="1"/>
  <c r="R573" i="1"/>
  <c r="R574" i="1"/>
  <c r="R575" i="1"/>
  <c r="R576" i="1"/>
  <c r="R577" i="1"/>
  <c r="R578" i="1"/>
  <c r="R579" i="1"/>
  <c r="R580" i="1"/>
  <c r="R581" i="1"/>
  <c r="R582" i="1"/>
  <c r="R583" i="1"/>
  <c r="R584" i="1"/>
  <c r="R585" i="1"/>
  <c r="R586" i="1"/>
  <c r="R587" i="1"/>
  <c r="R588" i="1"/>
  <c r="R589" i="1"/>
  <c r="R590" i="1"/>
  <c r="R591" i="1"/>
  <c r="R592" i="1"/>
  <c r="R593" i="1"/>
  <c r="R594" i="1"/>
  <c r="R595" i="1"/>
  <c r="R596" i="1"/>
  <c r="R597" i="1"/>
  <c r="R598" i="1"/>
  <c r="R599" i="1"/>
  <c r="R600" i="1"/>
  <c r="R601" i="1"/>
  <c r="R602" i="1"/>
  <c r="R603" i="1"/>
  <c r="R604" i="1"/>
  <c r="R605" i="1"/>
  <c r="R606" i="1"/>
  <c r="R607" i="1"/>
  <c r="R608" i="1"/>
  <c r="R609" i="1"/>
  <c r="R610" i="1"/>
  <c r="R611" i="1"/>
  <c r="R612" i="1"/>
  <c r="R613" i="1"/>
  <c r="R614" i="1"/>
  <c r="R615" i="1"/>
  <c r="R616" i="1"/>
  <c r="R617" i="1"/>
  <c r="R618" i="1"/>
  <c r="R619" i="1"/>
  <c r="R620" i="1"/>
  <c r="R621" i="1"/>
  <c r="R622" i="1"/>
  <c r="R623" i="1"/>
  <c r="R624" i="1"/>
  <c r="R625" i="1"/>
  <c r="R626" i="1"/>
  <c r="R627" i="1"/>
  <c r="R628" i="1"/>
  <c r="R629" i="1"/>
  <c r="R630" i="1"/>
  <c r="R631" i="1"/>
  <c r="R632" i="1"/>
  <c r="R633" i="1"/>
  <c r="R634" i="1"/>
  <c r="R635" i="1"/>
  <c r="R636" i="1"/>
  <c r="R637" i="1"/>
  <c r="R638" i="1"/>
  <c r="R639" i="1"/>
  <c r="R640" i="1"/>
  <c r="R641" i="1"/>
  <c r="R642" i="1"/>
  <c r="R643" i="1"/>
  <c r="R644" i="1"/>
  <c r="R645" i="1"/>
  <c r="R646" i="1"/>
  <c r="R647" i="1"/>
  <c r="R648" i="1"/>
  <c r="R649" i="1"/>
  <c r="R650" i="1"/>
  <c r="R651" i="1"/>
  <c r="R652" i="1"/>
  <c r="R653" i="1"/>
  <c r="R654" i="1"/>
  <c r="R655" i="1"/>
  <c r="R656" i="1"/>
  <c r="R657" i="1"/>
  <c r="R658" i="1"/>
  <c r="R659" i="1"/>
  <c r="R660" i="1"/>
  <c r="R661" i="1"/>
  <c r="R662" i="1"/>
  <c r="R663" i="1"/>
  <c r="R664" i="1"/>
  <c r="R665" i="1"/>
  <c r="R666" i="1"/>
  <c r="R667" i="1"/>
  <c r="R668" i="1"/>
  <c r="R669" i="1"/>
  <c r="R670" i="1"/>
  <c r="R671" i="1"/>
  <c r="R672" i="1"/>
  <c r="R673" i="1"/>
  <c r="R674" i="1"/>
  <c r="R675" i="1"/>
  <c r="R676" i="1"/>
  <c r="R677" i="1"/>
  <c r="R678" i="1"/>
  <c r="R679" i="1"/>
  <c r="R680" i="1"/>
  <c r="R681" i="1"/>
  <c r="R682" i="1"/>
  <c r="R683" i="1"/>
  <c r="R684" i="1"/>
  <c r="R685" i="1"/>
  <c r="R686" i="1"/>
  <c r="R687" i="1"/>
  <c r="R688" i="1"/>
  <c r="R689" i="1"/>
  <c r="R690" i="1"/>
  <c r="R691" i="1"/>
  <c r="R692" i="1"/>
  <c r="R693" i="1"/>
  <c r="R694" i="1"/>
  <c r="R695" i="1"/>
  <c r="R696" i="1"/>
  <c r="R697" i="1"/>
  <c r="R698" i="1"/>
  <c r="R699" i="1"/>
  <c r="R700" i="1"/>
  <c r="R701" i="1"/>
  <c r="R702" i="1"/>
  <c r="R703" i="1"/>
  <c r="R704" i="1"/>
  <c r="R705" i="1"/>
  <c r="R706" i="1"/>
  <c r="R707" i="1"/>
  <c r="R708" i="1"/>
  <c r="R709" i="1"/>
  <c r="R710" i="1"/>
  <c r="R711" i="1"/>
  <c r="R712" i="1"/>
  <c r="R713" i="1"/>
  <c r="R714" i="1"/>
  <c r="R715" i="1"/>
  <c r="R716" i="1"/>
  <c r="R717" i="1"/>
  <c r="R718" i="1"/>
  <c r="R719" i="1"/>
  <c r="R720" i="1"/>
  <c r="R721" i="1"/>
  <c r="R722" i="1"/>
  <c r="R723" i="1"/>
  <c r="R724" i="1"/>
  <c r="R725" i="1"/>
  <c r="R726" i="1"/>
  <c r="R727" i="1"/>
  <c r="R728" i="1"/>
  <c r="R729" i="1"/>
  <c r="R730" i="1"/>
  <c r="R731" i="1"/>
  <c r="R732" i="1"/>
  <c r="R733" i="1"/>
  <c r="R734" i="1"/>
  <c r="R735" i="1"/>
  <c r="R736" i="1"/>
  <c r="R737" i="1"/>
  <c r="R738" i="1"/>
  <c r="R739" i="1"/>
  <c r="R740" i="1"/>
  <c r="R741" i="1"/>
  <c r="R742" i="1"/>
  <c r="R743" i="1"/>
  <c r="R744" i="1"/>
  <c r="R745" i="1"/>
  <c r="R746" i="1"/>
  <c r="R747" i="1"/>
  <c r="R748" i="1"/>
  <c r="R749" i="1"/>
  <c r="R750" i="1"/>
  <c r="R751" i="1"/>
  <c r="R752" i="1"/>
  <c r="R753" i="1"/>
  <c r="R754" i="1"/>
  <c r="R755" i="1"/>
  <c r="R756" i="1"/>
  <c r="R757" i="1"/>
  <c r="R758" i="1"/>
  <c r="R759" i="1"/>
  <c r="R760" i="1"/>
  <c r="R761" i="1"/>
  <c r="R762" i="1"/>
  <c r="R763" i="1"/>
  <c r="R764" i="1"/>
  <c r="R765" i="1"/>
  <c r="R766" i="1"/>
  <c r="R767" i="1"/>
  <c r="R768" i="1"/>
  <c r="R769" i="1"/>
  <c r="R770" i="1"/>
  <c r="R771" i="1"/>
  <c r="R772" i="1"/>
  <c r="R773" i="1"/>
  <c r="R774" i="1"/>
  <c r="R775" i="1"/>
  <c r="R776" i="1"/>
  <c r="R777" i="1"/>
  <c r="R778" i="1"/>
  <c r="R779" i="1"/>
  <c r="R780" i="1"/>
  <c r="R781" i="1"/>
  <c r="R782" i="1"/>
  <c r="R783" i="1"/>
  <c r="R784" i="1"/>
  <c r="R785" i="1"/>
  <c r="R786" i="1"/>
  <c r="R787" i="1"/>
  <c r="R788" i="1"/>
  <c r="R789" i="1"/>
  <c r="R790" i="1"/>
  <c r="R791" i="1"/>
  <c r="R792" i="1"/>
  <c r="R793" i="1"/>
  <c r="R794" i="1"/>
  <c r="R795" i="1"/>
  <c r="R796" i="1"/>
  <c r="R797" i="1"/>
  <c r="R798" i="1"/>
  <c r="R799" i="1"/>
  <c r="R800" i="1"/>
  <c r="R801" i="1"/>
  <c r="R802" i="1"/>
  <c r="R803" i="1"/>
  <c r="R804" i="1"/>
  <c r="R805" i="1"/>
  <c r="R806" i="1"/>
  <c r="R807" i="1"/>
  <c r="R808" i="1"/>
  <c r="R809" i="1"/>
  <c r="R810" i="1"/>
  <c r="R811" i="1"/>
  <c r="R812" i="1"/>
  <c r="R813" i="1"/>
  <c r="R814" i="1"/>
  <c r="R815" i="1"/>
  <c r="R816" i="1"/>
  <c r="R817" i="1"/>
  <c r="R818" i="1"/>
  <c r="R819" i="1"/>
  <c r="R820" i="1"/>
  <c r="R821" i="1"/>
  <c r="R822" i="1"/>
  <c r="R823" i="1"/>
  <c r="R824" i="1"/>
  <c r="R825" i="1"/>
  <c r="R826" i="1"/>
  <c r="R827" i="1"/>
  <c r="R828" i="1"/>
  <c r="R829" i="1"/>
  <c r="R830" i="1"/>
  <c r="R831" i="1"/>
  <c r="R832" i="1"/>
  <c r="R833" i="1"/>
  <c r="R834" i="1"/>
  <c r="R835" i="1"/>
  <c r="R836" i="1"/>
  <c r="R837" i="1"/>
  <c r="R838" i="1"/>
  <c r="R839" i="1"/>
  <c r="R840" i="1"/>
  <c r="R841" i="1"/>
  <c r="R842" i="1"/>
  <c r="R843" i="1"/>
  <c r="R844" i="1"/>
  <c r="R845" i="1"/>
  <c r="R846" i="1"/>
  <c r="R847" i="1"/>
  <c r="R848" i="1"/>
  <c r="R849" i="1"/>
  <c r="R850" i="1"/>
  <c r="R851" i="1"/>
  <c r="R852" i="1"/>
  <c r="R853" i="1"/>
  <c r="R854" i="1"/>
  <c r="R855" i="1"/>
  <c r="R856" i="1"/>
  <c r="R857" i="1"/>
  <c r="R858" i="1"/>
  <c r="R859" i="1"/>
  <c r="R860" i="1"/>
  <c r="R861" i="1"/>
  <c r="R862" i="1"/>
  <c r="R863" i="1"/>
  <c r="R864" i="1"/>
  <c r="R865" i="1"/>
  <c r="R866" i="1"/>
  <c r="R867" i="1"/>
  <c r="R868" i="1"/>
  <c r="R869" i="1"/>
  <c r="R870" i="1"/>
  <c r="R871" i="1"/>
  <c r="R872" i="1"/>
  <c r="R873" i="1"/>
  <c r="R874" i="1"/>
  <c r="R875" i="1"/>
  <c r="R876" i="1"/>
  <c r="R877" i="1"/>
  <c r="R878" i="1"/>
  <c r="R879" i="1"/>
  <c r="R880" i="1"/>
  <c r="R881" i="1"/>
  <c r="R882" i="1"/>
  <c r="R883" i="1"/>
  <c r="R884" i="1"/>
  <c r="R885" i="1"/>
  <c r="R886" i="1"/>
  <c r="R887" i="1"/>
  <c r="R888" i="1"/>
  <c r="R889" i="1"/>
  <c r="R890" i="1"/>
  <c r="R891" i="1"/>
  <c r="R892" i="1"/>
  <c r="R893" i="1"/>
  <c r="R894" i="1"/>
  <c r="R895" i="1"/>
  <c r="R896" i="1"/>
  <c r="R897" i="1"/>
  <c r="R898" i="1"/>
  <c r="R899" i="1"/>
  <c r="R900" i="1"/>
  <c r="R901" i="1"/>
  <c r="R902" i="1"/>
  <c r="R903" i="1"/>
  <c r="R904" i="1"/>
  <c r="R905" i="1"/>
  <c r="R906" i="1"/>
  <c r="R907" i="1"/>
  <c r="R908" i="1"/>
  <c r="R909" i="1"/>
  <c r="R910" i="1"/>
  <c r="R911" i="1"/>
  <c r="R912" i="1"/>
  <c r="R913" i="1"/>
  <c r="R914" i="1"/>
  <c r="R915" i="1"/>
  <c r="R916" i="1"/>
  <c r="R917" i="1"/>
  <c r="R918" i="1"/>
  <c r="R919" i="1"/>
  <c r="R920" i="1"/>
  <c r="R921" i="1"/>
  <c r="R922" i="1"/>
  <c r="R923" i="1"/>
  <c r="R924" i="1"/>
  <c r="R925" i="1"/>
  <c r="R926" i="1"/>
  <c r="R927" i="1"/>
  <c r="R928" i="1"/>
  <c r="R929" i="1"/>
  <c r="R930" i="1"/>
  <c r="R931" i="1"/>
  <c r="R932" i="1"/>
  <c r="R933" i="1"/>
  <c r="R934" i="1"/>
  <c r="R935" i="1"/>
  <c r="R936" i="1"/>
  <c r="R937" i="1"/>
  <c r="R938" i="1"/>
  <c r="R939" i="1"/>
  <c r="R940" i="1"/>
  <c r="R941" i="1"/>
  <c r="R942" i="1"/>
  <c r="R943" i="1"/>
  <c r="R944" i="1"/>
  <c r="R945" i="1"/>
  <c r="R946" i="1"/>
  <c r="R947" i="1"/>
  <c r="R948" i="1"/>
  <c r="R949" i="1"/>
  <c r="R950" i="1"/>
  <c r="R951" i="1"/>
  <c r="R952" i="1"/>
  <c r="R953" i="1"/>
  <c r="R954" i="1"/>
  <c r="R955" i="1"/>
  <c r="R956" i="1"/>
  <c r="R957" i="1"/>
  <c r="R958" i="1"/>
  <c r="R959" i="1"/>
  <c r="R960" i="1"/>
  <c r="R961" i="1"/>
  <c r="R962" i="1"/>
  <c r="R963" i="1"/>
  <c r="R964" i="1"/>
  <c r="R965" i="1"/>
  <c r="R966" i="1"/>
  <c r="R967" i="1"/>
  <c r="R968" i="1"/>
  <c r="R969" i="1"/>
  <c r="R970" i="1"/>
  <c r="R971" i="1"/>
  <c r="R972" i="1"/>
  <c r="R973" i="1"/>
  <c r="R974" i="1"/>
  <c r="R975" i="1"/>
  <c r="R976" i="1"/>
  <c r="R977" i="1"/>
  <c r="R978" i="1"/>
  <c r="R979" i="1"/>
  <c r="R980" i="1"/>
  <c r="R981" i="1"/>
  <c r="R982" i="1"/>
  <c r="R983" i="1"/>
  <c r="R984" i="1"/>
  <c r="R985" i="1"/>
  <c r="R986" i="1"/>
  <c r="R987" i="1"/>
  <c r="R988" i="1"/>
  <c r="R989" i="1"/>
  <c r="R990" i="1"/>
  <c r="R991" i="1"/>
  <c r="R992" i="1"/>
  <c r="R993" i="1"/>
  <c r="R994" i="1"/>
  <c r="R995" i="1"/>
  <c r="R996" i="1"/>
  <c r="R997" i="1"/>
  <c r="R998" i="1"/>
  <c r="R999" i="1"/>
  <c r="R1000" i="1"/>
  <c r="R1001" i="1"/>
  <c r="R1002" i="1"/>
  <c r="R1003" i="1"/>
  <c r="R1004" i="1"/>
  <c r="R1005" i="1"/>
  <c r="R1006" i="1"/>
  <c r="R1007" i="1"/>
  <c r="R1008" i="1"/>
  <c r="R1009" i="1"/>
  <c r="R1010" i="1"/>
  <c r="R1011" i="1"/>
  <c r="R1012" i="1"/>
  <c r="R1013" i="1"/>
  <c r="R1014" i="1"/>
  <c r="R1015" i="1"/>
  <c r="R1016" i="1"/>
  <c r="R1017" i="1"/>
  <c r="R1018" i="1"/>
  <c r="R1019" i="1"/>
  <c r="R1020" i="1"/>
  <c r="R1021" i="1"/>
  <c r="R1022" i="1"/>
  <c r="R1023" i="1"/>
  <c r="R1024" i="1"/>
  <c r="R1025" i="1"/>
  <c r="R1026" i="1"/>
  <c r="R1027" i="1"/>
  <c r="R1028" i="1"/>
  <c r="R1029" i="1"/>
  <c r="R1030" i="1"/>
  <c r="R1031" i="1"/>
  <c r="R1032" i="1"/>
  <c r="R1033" i="1"/>
  <c r="R1034" i="1"/>
  <c r="R1035" i="1"/>
  <c r="R1036" i="1"/>
  <c r="R1037" i="1"/>
  <c r="R1038" i="1"/>
  <c r="R1039" i="1"/>
  <c r="R1040" i="1"/>
  <c r="R1041" i="1"/>
  <c r="R1042" i="1"/>
  <c r="R1043" i="1"/>
  <c r="R1044" i="1"/>
  <c r="R1045" i="1"/>
  <c r="R1046" i="1"/>
  <c r="R1047" i="1"/>
  <c r="R1048" i="1"/>
  <c r="R1049" i="1"/>
  <c r="R1050" i="1"/>
  <c r="R1051" i="1"/>
  <c r="R1052" i="1"/>
  <c r="R1053" i="1"/>
  <c r="R1054" i="1"/>
  <c r="R1055" i="1"/>
  <c r="R1056" i="1"/>
  <c r="R1057" i="1"/>
  <c r="R1058" i="1"/>
  <c r="R1059" i="1"/>
  <c r="R1060" i="1"/>
  <c r="R1061" i="1"/>
  <c r="R1062" i="1"/>
  <c r="R1063" i="1"/>
  <c r="R1064" i="1"/>
  <c r="R1065" i="1"/>
  <c r="R1066" i="1"/>
  <c r="R1067" i="1"/>
  <c r="R1068" i="1"/>
  <c r="R1069" i="1"/>
  <c r="R1070" i="1"/>
  <c r="R1071" i="1"/>
  <c r="R1072" i="1"/>
  <c r="R1073" i="1"/>
  <c r="R1074" i="1"/>
  <c r="R1075" i="1"/>
  <c r="R1076" i="1"/>
  <c r="R1077" i="1"/>
  <c r="R1078" i="1"/>
  <c r="R1079" i="1"/>
  <c r="R1080" i="1"/>
  <c r="R1081" i="1"/>
  <c r="R1082" i="1"/>
  <c r="R1083" i="1"/>
  <c r="R1084" i="1"/>
  <c r="R1085" i="1"/>
  <c r="R1086" i="1"/>
  <c r="R1087" i="1"/>
  <c r="R1088" i="1"/>
  <c r="R1089" i="1"/>
  <c r="R1090" i="1"/>
  <c r="R1091" i="1"/>
  <c r="R1092" i="1"/>
  <c r="R1093" i="1"/>
  <c r="R1094" i="1"/>
  <c r="R1095" i="1"/>
  <c r="R1096" i="1"/>
  <c r="R1097" i="1"/>
  <c r="R1098" i="1"/>
  <c r="R1099" i="1"/>
  <c r="R1100" i="1"/>
  <c r="R1101" i="1"/>
  <c r="R1102" i="1"/>
  <c r="R1103" i="1"/>
  <c r="R1104" i="1"/>
  <c r="R1105" i="1"/>
  <c r="R1106" i="1"/>
  <c r="R1107" i="1"/>
  <c r="R1108" i="1"/>
  <c r="R1109" i="1"/>
  <c r="R1110" i="1"/>
  <c r="R1111" i="1"/>
  <c r="R1112" i="1"/>
  <c r="R1113" i="1"/>
  <c r="R1114" i="1"/>
  <c r="R1115" i="1"/>
  <c r="R1116" i="1"/>
  <c r="R1117" i="1"/>
  <c r="R1118" i="1"/>
  <c r="R1119" i="1"/>
  <c r="R1120" i="1"/>
  <c r="R1121" i="1"/>
  <c r="R1122" i="1"/>
  <c r="R1123" i="1"/>
  <c r="R1124" i="1"/>
  <c r="R1125" i="1"/>
  <c r="R1126" i="1"/>
  <c r="R1127" i="1"/>
  <c r="R1128" i="1"/>
  <c r="R1129" i="1"/>
  <c r="R1130" i="1"/>
  <c r="R1131" i="1"/>
  <c r="R1132" i="1"/>
  <c r="R1133" i="1"/>
  <c r="R1134" i="1"/>
  <c r="R1135" i="1"/>
  <c r="R1136" i="1"/>
  <c r="R1137" i="1"/>
  <c r="R1138" i="1"/>
  <c r="R1139" i="1"/>
  <c r="R1140" i="1"/>
  <c r="R1141" i="1"/>
  <c r="R1142" i="1"/>
  <c r="R1143" i="1"/>
  <c r="R1144" i="1"/>
  <c r="R1145" i="1"/>
  <c r="R1146" i="1"/>
  <c r="R1147" i="1"/>
  <c r="R1148" i="1"/>
  <c r="R1149" i="1"/>
  <c r="R1150" i="1"/>
  <c r="R1151" i="1"/>
  <c r="R1152" i="1"/>
  <c r="R1153" i="1"/>
  <c r="R1154" i="1"/>
  <c r="R1155" i="1"/>
  <c r="R1156" i="1"/>
  <c r="R1157" i="1"/>
  <c r="R1158" i="1"/>
  <c r="R1159" i="1"/>
  <c r="R1160" i="1"/>
  <c r="R1161" i="1"/>
  <c r="R1162" i="1"/>
  <c r="R1163" i="1"/>
  <c r="R1164" i="1"/>
  <c r="R1165" i="1"/>
  <c r="R1166" i="1"/>
  <c r="R1167" i="1"/>
  <c r="R1168" i="1"/>
  <c r="R1169" i="1"/>
  <c r="R1170" i="1"/>
  <c r="R1171" i="1"/>
  <c r="R1172" i="1"/>
  <c r="R1173" i="1"/>
  <c r="R1174" i="1"/>
  <c r="R1175" i="1"/>
  <c r="R1176" i="1"/>
  <c r="R1177" i="1"/>
  <c r="R1178" i="1"/>
  <c r="R1179" i="1"/>
  <c r="R1180" i="1"/>
  <c r="R1181" i="1"/>
  <c r="R1182" i="1"/>
  <c r="R1183" i="1"/>
  <c r="R1184" i="1"/>
  <c r="R1185" i="1"/>
  <c r="R1186" i="1"/>
  <c r="R1187" i="1"/>
  <c r="R1188" i="1"/>
  <c r="R1189" i="1"/>
  <c r="R1190" i="1"/>
  <c r="R1191" i="1"/>
  <c r="R1192" i="1"/>
  <c r="R1193" i="1"/>
  <c r="R1194" i="1"/>
  <c r="R1195" i="1"/>
  <c r="R1196" i="1"/>
  <c r="R1197" i="1"/>
  <c r="R1198" i="1"/>
  <c r="R1199" i="1"/>
  <c r="R1200" i="1"/>
  <c r="R1201" i="1"/>
  <c r="R1202" i="1"/>
  <c r="R1203" i="1"/>
  <c r="R1204" i="1"/>
  <c r="R1205" i="1"/>
  <c r="R1206" i="1"/>
  <c r="R1207" i="1"/>
  <c r="R1208" i="1"/>
  <c r="R1209" i="1"/>
  <c r="R1210" i="1"/>
  <c r="R1211" i="1"/>
  <c r="R1212" i="1"/>
  <c r="R1213" i="1"/>
  <c r="R1214" i="1"/>
  <c r="R1215" i="1"/>
  <c r="R1216" i="1"/>
  <c r="R1217" i="1"/>
  <c r="R1218" i="1"/>
  <c r="R1219" i="1"/>
  <c r="R1220" i="1"/>
  <c r="R1221" i="1"/>
  <c r="R1222" i="1"/>
  <c r="R1223" i="1"/>
  <c r="R1224" i="1"/>
  <c r="R1225" i="1"/>
  <c r="R1226" i="1"/>
  <c r="R1227" i="1"/>
  <c r="R1228" i="1"/>
  <c r="R1229" i="1"/>
  <c r="R1230" i="1"/>
  <c r="R1231" i="1"/>
  <c r="R1232" i="1"/>
  <c r="R1233" i="1"/>
  <c r="R1234" i="1"/>
  <c r="R1235" i="1"/>
  <c r="R1236" i="1"/>
  <c r="R1237" i="1"/>
  <c r="R1238" i="1"/>
  <c r="R1239" i="1"/>
  <c r="R1240" i="1"/>
  <c r="R1241" i="1"/>
  <c r="R1242" i="1"/>
  <c r="R1243" i="1"/>
  <c r="R1244" i="1"/>
  <c r="R1245" i="1"/>
  <c r="R1246" i="1"/>
  <c r="R1247" i="1"/>
  <c r="R1248" i="1"/>
  <c r="R1249" i="1"/>
  <c r="R1250" i="1"/>
  <c r="R1251" i="1"/>
  <c r="R1252" i="1"/>
  <c r="R1253" i="1"/>
  <c r="R1254" i="1"/>
  <c r="R1255" i="1"/>
  <c r="R1256" i="1"/>
  <c r="R1257" i="1"/>
  <c r="R1258" i="1"/>
  <c r="R1259" i="1"/>
  <c r="R1260" i="1"/>
  <c r="R1261" i="1"/>
  <c r="R1262" i="1"/>
  <c r="R1263" i="1"/>
  <c r="R1264" i="1"/>
  <c r="R1265" i="1"/>
  <c r="R1266" i="1"/>
  <c r="R1267" i="1"/>
  <c r="R1268" i="1"/>
  <c r="R1269" i="1"/>
  <c r="R1270" i="1"/>
  <c r="R1271" i="1"/>
  <c r="R1272" i="1"/>
  <c r="R1273" i="1"/>
  <c r="R1274" i="1"/>
  <c r="R1275" i="1"/>
  <c r="R1276" i="1"/>
  <c r="R1277" i="1"/>
  <c r="R1278" i="1"/>
  <c r="R1279" i="1"/>
  <c r="R1280" i="1"/>
  <c r="R1281" i="1"/>
  <c r="R1282" i="1"/>
  <c r="R1283" i="1"/>
  <c r="R1284" i="1"/>
  <c r="R1285" i="1"/>
  <c r="R1286" i="1"/>
  <c r="R1287" i="1"/>
  <c r="R1288" i="1"/>
  <c r="R1289" i="1"/>
  <c r="R1290" i="1"/>
  <c r="R1291" i="1"/>
  <c r="R1292" i="1"/>
  <c r="R1293" i="1"/>
  <c r="R1294" i="1"/>
  <c r="R1295" i="1"/>
  <c r="R1296" i="1"/>
  <c r="R1297" i="1"/>
  <c r="R1298" i="1"/>
  <c r="R1299" i="1"/>
  <c r="R1300" i="1"/>
  <c r="R1301" i="1"/>
  <c r="R1302" i="1"/>
  <c r="R1303" i="1"/>
  <c r="R1304" i="1"/>
  <c r="R1305" i="1"/>
  <c r="R1306" i="1"/>
  <c r="R1307" i="1"/>
  <c r="R1308" i="1"/>
  <c r="R1309" i="1"/>
  <c r="R1310" i="1"/>
  <c r="R1311" i="1"/>
  <c r="R1312" i="1"/>
  <c r="R1313" i="1"/>
  <c r="R1314" i="1"/>
  <c r="R1315" i="1"/>
  <c r="R1316" i="1"/>
  <c r="R1317" i="1"/>
  <c r="R1318" i="1"/>
  <c r="R1319" i="1"/>
  <c r="R1320" i="1"/>
  <c r="R1321" i="1"/>
  <c r="R1322" i="1"/>
  <c r="R1323" i="1"/>
  <c r="R1324" i="1"/>
  <c r="R1325" i="1"/>
  <c r="R1326" i="1"/>
  <c r="R1327" i="1"/>
  <c r="R1328" i="1"/>
  <c r="R1329" i="1"/>
  <c r="R1330" i="1"/>
  <c r="R1331" i="1"/>
  <c r="R1332" i="1"/>
  <c r="R1333" i="1"/>
  <c r="R1334" i="1"/>
  <c r="R1335" i="1"/>
  <c r="R1336" i="1"/>
  <c r="R1337" i="1"/>
  <c r="R1338" i="1"/>
  <c r="R1339" i="1"/>
  <c r="R1340" i="1"/>
  <c r="R1341" i="1"/>
  <c r="R1342" i="1"/>
  <c r="R1343" i="1"/>
  <c r="R1344" i="1"/>
  <c r="R1345" i="1"/>
  <c r="R1346" i="1"/>
  <c r="R1347" i="1"/>
  <c r="R1348" i="1"/>
  <c r="R1349" i="1"/>
  <c r="R1350" i="1"/>
  <c r="R1351" i="1"/>
  <c r="R1352" i="1"/>
  <c r="R1353" i="1"/>
  <c r="R1354" i="1"/>
  <c r="R1355" i="1"/>
  <c r="R1356" i="1"/>
  <c r="R1357" i="1"/>
  <c r="R1358" i="1"/>
  <c r="R1359" i="1"/>
  <c r="R1360" i="1"/>
  <c r="R1361" i="1"/>
  <c r="R1362" i="1"/>
  <c r="R1363" i="1"/>
  <c r="R1364" i="1"/>
  <c r="R1365" i="1"/>
  <c r="R1366" i="1"/>
  <c r="R1367" i="1"/>
  <c r="R1368" i="1"/>
  <c r="R1369" i="1"/>
  <c r="R1370" i="1"/>
  <c r="R1371" i="1"/>
  <c r="R1372" i="1"/>
  <c r="R1373" i="1"/>
  <c r="R1374" i="1"/>
  <c r="R1375" i="1"/>
  <c r="R1376" i="1"/>
  <c r="R1377" i="1"/>
  <c r="R1378" i="1"/>
  <c r="R1379" i="1"/>
  <c r="R1380" i="1"/>
  <c r="R1381" i="1"/>
  <c r="R1382" i="1"/>
  <c r="R1383" i="1"/>
  <c r="R1384" i="1"/>
  <c r="R1385" i="1"/>
  <c r="R1386" i="1"/>
  <c r="R1387" i="1"/>
  <c r="R1388" i="1"/>
  <c r="R1389" i="1"/>
  <c r="R1390" i="1"/>
  <c r="R1391" i="1"/>
  <c r="R1392" i="1"/>
  <c r="R1393" i="1"/>
  <c r="R1394" i="1"/>
  <c r="R1395" i="1"/>
  <c r="R1396" i="1"/>
  <c r="R1397" i="1"/>
  <c r="R1398" i="1"/>
  <c r="R1399" i="1"/>
  <c r="R1400" i="1"/>
  <c r="R1401" i="1"/>
  <c r="R1402" i="1"/>
  <c r="R1403" i="1"/>
  <c r="R1404" i="1"/>
  <c r="R1405" i="1"/>
  <c r="R1406" i="1"/>
  <c r="R1407" i="1"/>
  <c r="R1408" i="1"/>
  <c r="R1409" i="1"/>
  <c r="R1410" i="1"/>
  <c r="R1411" i="1"/>
  <c r="R1412" i="1"/>
  <c r="R1413" i="1"/>
  <c r="R1414" i="1"/>
  <c r="R1415" i="1"/>
  <c r="R1416" i="1"/>
  <c r="R1417" i="1"/>
  <c r="R1418" i="1"/>
  <c r="R1419" i="1"/>
  <c r="R1420" i="1"/>
  <c r="R1421" i="1"/>
  <c r="R1422" i="1"/>
  <c r="R1423" i="1"/>
  <c r="R1424" i="1"/>
  <c r="R1425" i="1"/>
  <c r="R1426" i="1"/>
  <c r="R1427" i="1"/>
  <c r="R1428" i="1"/>
  <c r="R1429" i="1"/>
  <c r="R1430" i="1"/>
  <c r="R1431" i="1"/>
  <c r="R1432" i="1"/>
  <c r="R1433" i="1"/>
  <c r="R1434" i="1"/>
  <c r="R1435" i="1"/>
  <c r="R1436" i="1"/>
  <c r="R1437" i="1"/>
  <c r="R1438" i="1"/>
  <c r="R1439" i="1"/>
  <c r="R1440" i="1"/>
  <c r="R1441" i="1"/>
  <c r="R1442" i="1"/>
  <c r="R1443" i="1"/>
  <c r="R1444" i="1"/>
  <c r="R1445" i="1"/>
  <c r="R1446" i="1"/>
  <c r="R1447" i="1"/>
  <c r="R1448" i="1"/>
  <c r="R1449" i="1"/>
  <c r="R1450" i="1"/>
  <c r="R1451" i="1"/>
  <c r="R1452" i="1"/>
  <c r="R1453" i="1"/>
  <c r="R1454" i="1"/>
  <c r="R1455" i="1"/>
  <c r="R1456" i="1"/>
  <c r="R1457" i="1"/>
  <c r="R1458" i="1"/>
  <c r="R1459" i="1"/>
  <c r="R1460" i="1"/>
  <c r="R1461" i="1"/>
  <c r="R1462" i="1"/>
  <c r="R1463" i="1"/>
  <c r="R1464" i="1"/>
  <c r="R1465" i="1"/>
  <c r="R1466" i="1"/>
  <c r="R1467" i="1"/>
  <c r="R1468" i="1"/>
  <c r="R1469" i="1"/>
  <c r="R1470" i="1"/>
  <c r="R1471" i="1"/>
  <c r="R1472" i="1"/>
  <c r="R1473" i="1"/>
  <c r="R1474" i="1"/>
  <c r="R1475" i="1"/>
  <c r="R1476" i="1"/>
  <c r="R1477" i="1"/>
  <c r="R1478" i="1"/>
  <c r="R1479" i="1"/>
  <c r="R1480" i="1"/>
  <c r="R1481" i="1"/>
  <c r="R1482" i="1"/>
  <c r="R1483" i="1"/>
  <c r="R1484" i="1"/>
  <c r="R1485" i="1"/>
  <c r="R1486" i="1"/>
  <c r="R1487" i="1"/>
  <c r="R1488" i="1"/>
  <c r="R1489" i="1"/>
  <c r="R1490" i="1"/>
  <c r="R1491" i="1"/>
  <c r="R1492" i="1"/>
  <c r="R1493" i="1"/>
  <c r="R1494" i="1"/>
  <c r="R1495" i="1"/>
  <c r="R1496" i="1"/>
  <c r="R1497" i="1"/>
  <c r="R1498" i="1"/>
  <c r="R1499" i="1"/>
  <c r="R1500" i="1"/>
  <c r="R1501" i="1"/>
  <c r="R1502" i="1"/>
  <c r="R1503" i="1"/>
  <c r="R1504" i="1"/>
  <c r="R1505" i="1"/>
  <c r="R1506" i="1"/>
  <c r="R1507" i="1"/>
  <c r="R1508" i="1"/>
  <c r="R1509" i="1"/>
  <c r="R1510" i="1"/>
  <c r="R1511" i="1"/>
  <c r="R1512" i="1"/>
  <c r="R1513" i="1"/>
  <c r="R1514" i="1"/>
  <c r="R1515" i="1"/>
  <c r="R1516" i="1"/>
  <c r="R1517" i="1"/>
  <c r="R1518" i="1"/>
  <c r="R1519" i="1"/>
  <c r="R1520" i="1"/>
  <c r="R1521" i="1"/>
  <c r="R1522" i="1"/>
  <c r="R1523" i="1"/>
  <c r="R1524" i="1"/>
  <c r="R1525" i="1"/>
  <c r="R1526" i="1"/>
  <c r="R1527" i="1"/>
  <c r="R1528" i="1"/>
  <c r="R1529" i="1"/>
  <c r="R1530" i="1"/>
  <c r="R1531" i="1"/>
  <c r="R1532" i="1"/>
  <c r="R1533" i="1"/>
  <c r="R1534" i="1"/>
  <c r="R1535" i="1"/>
  <c r="R1536" i="1"/>
  <c r="R1537" i="1"/>
  <c r="R1538" i="1"/>
  <c r="R1539" i="1"/>
  <c r="R1540" i="1"/>
  <c r="R1541" i="1"/>
  <c r="R1542" i="1"/>
  <c r="R1543" i="1"/>
  <c r="R1544" i="1"/>
  <c r="R1545" i="1"/>
  <c r="R1546" i="1"/>
  <c r="R1547" i="1"/>
  <c r="R1548" i="1"/>
  <c r="R1549" i="1"/>
  <c r="R1550" i="1"/>
  <c r="R1551" i="1"/>
  <c r="R1552" i="1"/>
  <c r="R1553" i="1"/>
  <c r="R1554" i="1"/>
  <c r="R1555" i="1"/>
  <c r="R1556" i="1"/>
  <c r="R1557" i="1"/>
  <c r="R1558" i="1"/>
  <c r="R1559" i="1"/>
  <c r="R1560" i="1"/>
  <c r="R1561" i="1"/>
  <c r="R1562" i="1"/>
  <c r="R1563" i="1"/>
  <c r="R1564" i="1"/>
  <c r="R1565" i="1"/>
  <c r="R1566" i="1"/>
  <c r="R1567" i="1"/>
  <c r="R1568" i="1"/>
  <c r="R1569" i="1"/>
  <c r="R1570" i="1"/>
  <c r="R1571" i="1"/>
  <c r="R1572" i="1"/>
  <c r="R1573" i="1"/>
  <c r="R1574" i="1"/>
  <c r="R1575" i="1"/>
  <c r="R1576" i="1"/>
  <c r="R1577" i="1"/>
  <c r="R1578" i="1"/>
  <c r="R1579" i="1"/>
  <c r="R1580" i="1"/>
  <c r="R1581" i="1"/>
  <c r="R1582" i="1"/>
  <c r="R1583" i="1"/>
  <c r="R1584" i="1"/>
  <c r="R1585" i="1"/>
  <c r="R1586" i="1"/>
  <c r="R1587" i="1"/>
  <c r="R1588" i="1"/>
  <c r="R1589" i="1"/>
  <c r="R1590" i="1"/>
  <c r="R1591" i="1"/>
  <c r="R1592" i="1"/>
  <c r="R1593" i="1"/>
  <c r="R1594" i="1"/>
  <c r="R1595" i="1"/>
  <c r="R1596" i="1"/>
  <c r="R1597" i="1"/>
  <c r="R1598" i="1"/>
  <c r="R1599" i="1"/>
  <c r="R1600" i="1"/>
  <c r="R1601" i="1"/>
  <c r="R1602" i="1"/>
  <c r="R1603" i="1"/>
  <c r="R1604" i="1"/>
  <c r="R1605" i="1"/>
  <c r="R1606" i="1"/>
  <c r="R1607" i="1"/>
  <c r="R1608" i="1"/>
  <c r="R1609" i="1"/>
  <c r="R1610" i="1"/>
  <c r="R1611" i="1"/>
  <c r="R1612" i="1"/>
  <c r="R1613" i="1"/>
  <c r="R1614" i="1"/>
  <c r="R1615" i="1"/>
  <c r="R1616" i="1"/>
  <c r="R1617" i="1"/>
  <c r="R1618" i="1"/>
  <c r="R1619" i="1"/>
  <c r="R1620" i="1"/>
  <c r="R1621" i="1"/>
  <c r="R1622" i="1"/>
  <c r="R1623" i="1"/>
  <c r="R1624" i="1"/>
  <c r="R1625" i="1"/>
  <c r="R1626" i="1"/>
  <c r="R1627" i="1"/>
  <c r="R1628" i="1"/>
  <c r="R1629" i="1"/>
  <c r="R1630" i="1"/>
  <c r="R1631" i="1"/>
  <c r="R1632" i="1"/>
  <c r="R1633" i="1"/>
  <c r="R1634" i="1"/>
  <c r="R1635" i="1"/>
  <c r="R1636" i="1"/>
  <c r="R1637" i="1"/>
  <c r="R1638" i="1"/>
  <c r="R1639" i="1"/>
  <c r="R1640" i="1"/>
  <c r="R1641" i="1"/>
  <c r="R1642" i="1"/>
  <c r="R1643" i="1"/>
  <c r="R1644" i="1"/>
  <c r="R1645" i="1"/>
  <c r="R1646" i="1"/>
  <c r="R1647" i="1"/>
  <c r="R1648" i="1"/>
  <c r="R1649" i="1"/>
  <c r="R1650" i="1"/>
  <c r="R1651" i="1"/>
  <c r="R1652" i="1"/>
  <c r="R1653" i="1"/>
  <c r="R1654" i="1"/>
  <c r="R1655" i="1"/>
  <c r="R1656" i="1"/>
  <c r="R1657" i="1"/>
  <c r="R1658" i="1"/>
  <c r="R1659" i="1"/>
  <c r="R1660" i="1"/>
  <c r="R1661" i="1"/>
  <c r="R1662" i="1"/>
  <c r="R1663" i="1"/>
  <c r="R1664" i="1"/>
  <c r="R1665" i="1"/>
  <c r="R1666" i="1"/>
  <c r="R1667" i="1"/>
  <c r="R1668" i="1"/>
  <c r="R1669" i="1"/>
  <c r="R1670" i="1"/>
  <c r="R1671" i="1"/>
  <c r="R1672" i="1"/>
  <c r="R1673" i="1"/>
  <c r="R1674" i="1"/>
  <c r="R1675" i="1"/>
  <c r="R1676" i="1"/>
  <c r="R1677" i="1"/>
  <c r="R1678" i="1"/>
  <c r="R1679" i="1"/>
  <c r="R1680" i="1"/>
  <c r="R1681" i="1"/>
  <c r="R1682" i="1"/>
  <c r="R1683" i="1"/>
  <c r="R1684" i="1"/>
  <c r="R1685" i="1"/>
  <c r="R1686" i="1"/>
  <c r="R1687" i="1"/>
  <c r="R1688" i="1"/>
  <c r="R1689" i="1"/>
  <c r="R1690" i="1"/>
  <c r="R1691" i="1"/>
  <c r="R1692" i="1"/>
  <c r="R1693" i="1"/>
  <c r="R1694" i="1"/>
  <c r="R1695" i="1"/>
  <c r="R1696" i="1"/>
  <c r="R1697" i="1"/>
  <c r="R1698" i="1"/>
  <c r="R1699" i="1"/>
  <c r="R1700" i="1"/>
  <c r="R1701" i="1"/>
  <c r="R1702" i="1"/>
  <c r="R1703" i="1"/>
  <c r="R1704" i="1"/>
  <c r="R1705" i="1"/>
  <c r="R1706" i="1"/>
  <c r="R1707" i="1"/>
  <c r="R1708" i="1"/>
  <c r="R1709" i="1"/>
  <c r="R1710" i="1"/>
  <c r="R1711" i="1"/>
  <c r="R1712" i="1"/>
  <c r="R1713" i="1"/>
  <c r="R1714" i="1"/>
  <c r="R1715" i="1"/>
  <c r="R1716" i="1"/>
  <c r="R1717" i="1"/>
  <c r="R1718" i="1"/>
  <c r="R1719" i="1"/>
  <c r="R1720" i="1"/>
  <c r="R1721" i="1"/>
  <c r="R1722" i="1"/>
  <c r="R1723" i="1"/>
  <c r="R1724" i="1"/>
  <c r="R1725" i="1"/>
  <c r="R1726" i="1"/>
  <c r="R1727" i="1"/>
  <c r="R1728" i="1"/>
  <c r="R1729" i="1"/>
  <c r="R1730" i="1"/>
  <c r="R1731" i="1"/>
  <c r="R1732" i="1"/>
  <c r="R1733" i="1"/>
  <c r="R1734" i="1"/>
  <c r="R1735" i="1"/>
  <c r="R1736" i="1"/>
  <c r="R1737" i="1"/>
  <c r="R1738" i="1"/>
  <c r="R1739" i="1"/>
  <c r="R1740" i="1"/>
  <c r="R1741" i="1"/>
  <c r="R1742" i="1"/>
  <c r="R1743" i="1"/>
  <c r="R1744" i="1"/>
  <c r="R1745" i="1"/>
  <c r="R1746" i="1"/>
  <c r="R1747" i="1"/>
  <c r="R1748" i="1"/>
  <c r="R1749" i="1"/>
  <c r="R1750" i="1"/>
  <c r="R1751" i="1"/>
  <c r="R1752" i="1"/>
  <c r="R1753" i="1"/>
  <c r="R1754" i="1"/>
  <c r="R1755" i="1"/>
  <c r="R1756" i="1"/>
  <c r="R1757" i="1"/>
  <c r="R1758" i="1"/>
  <c r="R1759" i="1"/>
  <c r="R1760" i="1"/>
  <c r="R1761" i="1"/>
  <c r="R1762" i="1"/>
  <c r="R1763" i="1"/>
  <c r="R1764" i="1"/>
  <c r="R1765" i="1"/>
  <c r="R1766" i="1"/>
  <c r="R1767" i="1"/>
  <c r="R1768" i="1"/>
  <c r="R1769" i="1"/>
  <c r="R1770" i="1"/>
  <c r="R1771" i="1"/>
  <c r="R1772" i="1"/>
  <c r="R1773" i="1"/>
  <c r="R1774" i="1"/>
  <c r="R1775" i="1"/>
  <c r="R1776" i="1"/>
  <c r="R1777" i="1"/>
  <c r="R1778" i="1"/>
  <c r="R1779" i="1"/>
  <c r="R1780" i="1"/>
  <c r="R1781" i="1"/>
  <c r="R1782" i="1"/>
  <c r="R1783" i="1"/>
  <c r="R1784" i="1"/>
  <c r="R1785" i="1"/>
  <c r="R1786" i="1"/>
  <c r="R1787" i="1"/>
  <c r="R1788" i="1"/>
  <c r="R1789" i="1"/>
  <c r="R1790" i="1"/>
  <c r="R1791" i="1"/>
  <c r="R1792" i="1"/>
  <c r="R1793" i="1"/>
  <c r="R1794" i="1"/>
  <c r="R1795" i="1"/>
  <c r="R1796" i="1"/>
  <c r="R1797" i="1"/>
  <c r="R1798" i="1"/>
  <c r="R1799" i="1"/>
  <c r="R1800" i="1"/>
  <c r="R1801" i="1"/>
  <c r="R1802" i="1"/>
  <c r="R1803" i="1"/>
  <c r="R1804" i="1"/>
  <c r="R1805" i="1"/>
  <c r="R1806" i="1"/>
  <c r="R1807" i="1"/>
  <c r="R1808" i="1"/>
  <c r="R1809" i="1"/>
  <c r="R1810" i="1"/>
  <c r="R1811" i="1"/>
  <c r="R1812" i="1"/>
  <c r="R1813" i="1"/>
  <c r="R1814" i="1"/>
  <c r="R1815" i="1"/>
  <c r="R1816" i="1"/>
  <c r="R1817" i="1"/>
  <c r="R1818" i="1"/>
  <c r="R1819" i="1"/>
  <c r="R1820" i="1"/>
  <c r="R1821" i="1"/>
  <c r="R1822" i="1"/>
  <c r="R1823" i="1"/>
  <c r="R1824" i="1"/>
  <c r="R1825" i="1"/>
  <c r="R1826" i="1"/>
  <c r="R1827" i="1"/>
  <c r="R1828" i="1"/>
  <c r="R1829" i="1"/>
  <c r="R1830" i="1"/>
  <c r="R1831" i="1"/>
  <c r="R1832" i="1"/>
  <c r="R1833" i="1"/>
  <c r="R1834" i="1"/>
  <c r="R1835" i="1"/>
  <c r="R1836" i="1"/>
  <c r="R1837" i="1"/>
  <c r="R1838" i="1"/>
  <c r="R1839" i="1"/>
  <c r="R1840" i="1"/>
  <c r="R1841" i="1"/>
  <c r="R1842" i="1"/>
  <c r="R1843" i="1"/>
  <c r="R1844" i="1"/>
  <c r="R1845" i="1"/>
  <c r="R1846" i="1"/>
  <c r="R1847" i="1"/>
  <c r="R1848" i="1"/>
  <c r="R1849" i="1"/>
  <c r="R1850" i="1"/>
  <c r="R1851" i="1"/>
  <c r="R1852" i="1"/>
  <c r="R1853" i="1"/>
  <c r="R1854" i="1"/>
  <c r="R1855" i="1"/>
  <c r="R1856" i="1"/>
  <c r="R1857" i="1"/>
  <c r="R1858" i="1"/>
  <c r="R1859" i="1"/>
  <c r="R1860" i="1"/>
  <c r="R1861" i="1"/>
  <c r="R1862" i="1"/>
  <c r="R1863" i="1"/>
  <c r="R1864" i="1"/>
  <c r="R1865" i="1"/>
  <c r="R1866" i="1"/>
  <c r="R1867" i="1"/>
  <c r="R1868" i="1"/>
  <c r="R1869" i="1"/>
  <c r="R1870" i="1"/>
  <c r="R1871" i="1"/>
  <c r="R1872" i="1"/>
  <c r="R1873" i="1"/>
  <c r="R1874" i="1"/>
  <c r="R1875" i="1"/>
  <c r="R1876" i="1"/>
  <c r="R1877" i="1"/>
  <c r="R1878" i="1"/>
  <c r="R1879" i="1"/>
  <c r="R1880" i="1"/>
  <c r="R1881" i="1"/>
  <c r="R1882" i="1"/>
  <c r="R1883" i="1"/>
  <c r="R1884" i="1"/>
  <c r="R1885" i="1"/>
  <c r="R1886" i="1"/>
  <c r="R1887" i="1"/>
  <c r="R1888" i="1"/>
  <c r="R1889" i="1"/>
  <c r="R1890" i="1"/>
  <c r="R1891" i="1"/>
  <c r="R1892" i="1"/>
  <c r="R1893" i="1"/>
  <c r="R1894" i="1"/>
  <c r="R1895" i="1"/>
  <c r="R1896" i="1"/>
  <c r="R1897" i="1"/>
  <c r="R1898" i="1"/>
  <c r="R1899" i="1"/>
  <c r="R1900" i="1"/>
  <c r="R1901" i="1"/>
  <c r="R1902" i="1"/>
  <c r="R1903" i="1"/>
  <c r="R1904" i="1"/>
  <c r="R1905" i="1"/>
  <c r="R1906" i="1"/>
  <c r="R1907" i="1"/>
  <c r="R1908" i="1"/>
  <c r="R1909" i="1"/>
  <c r="R1910" i="1"/>
  <c r="R1911" i="1"/>
  <c r="R1912" i="1"/>
  <c r="R1913" i="1"/>
  <c r="R1914" i="1"/>
  <c r="R1915" i="1"/>
  <c r="R1916" i="1"/>
  <c r="R1917" i="1"/>
  <c r="R1918" i="1"/>
  <c r="R1919" i="1"/>
  <c r="R1920" i="1"/>
  <c r="R1921" i="1"/>
  <c r="R1922" i="1"/>
  <c r="R1923" i="1"/>
  <c r="R1924" i="1"/>
  <c r="R1925" i="1"/>
  <c r="R1926" i="1"/>
  <c r="R1927" i="1"/>
  <c r="R1928" i="1"/>
  <c r="R1929" i="1"/>
  <c r="R1930" i="1"/>
  <c r="R1931" i="1"/>
  <c r="R1932" i="1"/>
  <c r="R1933" i="1"/>
  <c r="R1934" i="1"/>
  <c r="R1935" i="1"/>
  <c r="R1936" i="1"/>
  <c r="R1937" i="1"/>
  <c r="R1938" i="1"/>
  <c r="R1939" i="1"/>
  <c r="R1940" i="1"/>
  <c r="R1941" i="1"/>
  <c r="R1942" i="1"/>
  <c r="R1943" i="1"/>
  <c r="R1944" i="1"/>
  <c r="R1945" i="1"/>
  <c r="R1946" i="1"/>
  <c r="R1947" i="1"/>
  <c r="R1948" i="1"/>
  <c r="R1949" i="1"/>
  <c r="R1950" i="1"/>
  <c r="R1951" i="1"/>
  <c r="R1952" i="1"/>
  <c r="R1953" i="1"/>
  <c r="R1954" i="1"/>
  <c r="R1955" i="1"/>
  <c r="R1956" i="1"/>
  <c r="R1957" i="1"/>
  <c r="R1958" i="1"/>
  <c r="R1959" i="1"/>
  <c r="R1960" i="1"/>
  <c r="R1961" i="1"/>
  <c r="R1962" i="1"/>
  <c r="R1963" i="1"/>
  <c r="R1964" i="1"/>
  <c r="R1965" i="1"/>
  <c r="R1966" i="1"/>
  <c r="R1967" i="1"/>
  <c r="R1968" i="1"/>
  <c r="R1969" i="1"/>
  <c r="R1970" i="1"/>
  <c r="R1971" i="1"/>
  <c r="R1972" i="1"/>
  <c r="R1973" i="1"/>
  <c r="R1974" i="1"/>
  <c r="R1975" i="1"/>
  <c r="R1976" i="1"/>
  <c r="R1977" i="1"/>
  <c r="R1978" i="1"/>
  <c r="R1979" i="1"/>
  <c r="R1980" i="1"/>
  <c r="R1981" i="1"/>
  <c r="R1982" i="1"/>
  <c r="R1983" i="1"/>
  <c r="R1984" i="1"/>
  <c r="R1985" i="1"/>
  <c r="R1986" i="1"/>
  <c r="R1987" i="1"/>
  <c r="R1988" i="1"/>
  <c r="R1989" i="1"/>
  <c r="R1990" i="1"/>
  <c r="R1991" i="1"/>
  <c r="R1992" i="1"/>
  <c r="R1993" i="1"/>
  <c r="R1994" i="1"/>
  <c r="R1995" i="1"/>
  <c r="R1996" i="1"/>
  <c r="R1997" i="1"/>
  <c r="R1998" i="1"/>
  <c r="R1999" i="1"/>
  <c r="R2000" i="1"/>
  <c r="R2001" i="1"/>
  <c r="R2002" i="1"/>
  <c r="R2003" i="1"/>
  <c r="R2004" i="1"/>
  <c r="R2005" i="1"/>
  <c r="R2006" i="1"/>
  <c r="R2007" i="1"/>
  <c r="R2008" i="1"/>
  <c r="R2009" i="1"/>
  <c r="R2010" i="1"/>
  <c r="R2011" i="1"/>
  <c r="R2012" i="1"/>
  <c r="R2013" i="1"/>
  <c r="R2014" i="1"/>
  <c r="R2015" i="1"/>
  <c r="R2016" i="1"/>
  <c r="R2017" i="1"/>
  <c r="R2018" i="1"/>
  <c r="R2019" i="1"/>
  <c r="R2020" i="1"/>
  <c r="R2021" i="1"/>
  <c r="R2022" i="1"/>
  <c r="R2023" i="1"/>
  <c r="R2024" i="1"/>
  <c r="R2025" i="1"/>
  <c r="R2026" i="1"/>
  <c r="R2027" i="1"/>
  <c r="R2028" i="1"/>
  <c r="R2029" i="1"/>
  <c r="R2030" i="1"/>
  <c r="R2031" i="1"/>
  <c r="R2032" i="1"/>
  <c r="R2033" i="1"/>
  <c r="R2034" i="1"/>
  <c r="R2035" i="1"/>
  <c r="R2036" i="1"/>
  <c r="R2037" i="1"/>
  <c r="R2038" i="1"/>
  <c r="R2039" i="1"/>
  <c r="R2040" i="1"/>
  <c r="R2041" i="1"/>
  <c r="R2042" i="1"/>
  <c r="R2043" i="1"/>
  <c r="R2044" i="1"/>
  <c r="R2045" i="1"/>
  <c r="R2046" i="1"/>
  <c r="R2047" i="1"/>
  <c r="R2048" i="1"/>
  <c r="R2049" i="1"/>
  <c r="R2050" i="1"/>
  <c r="R2051" i="1"/>
  <c r="R2052" i="1"/>
  <c r="R2053" i="1"/>
  <c r="R2054" i="1"/>
  <c r="R2055" i="1"/>
  <c r="R2056" i="1"/>
  <c r="R2057" i="1"/>
  <c r="R2058" i="1"/>
  <c r="R2059" i="1"/>
  <c r="R2060" i="1"/>
  <c r="R2061" i="1"/>
  <c r="R2062" i="1"/>
  <c r="R2063" i="1"/>
  <c r="R2064" i="1"/>
  <c r="R2065" i="1"/>
  <c r="R2066" i="1"/>
  <c r="R2067" i="1"/>
  <c r="R2068" i="1"/>
  <c r="R2069" i="1"/>
  <c r="R2070" i="1"/>
  <c r="R2071" i="1"/>
  <c r="R2072" i="1"/>
  <c r="R2073" i="1"/>
  <c r="R2074" i="1"/>
  <c r="R2075" i="1"/>
  <c r="R2076" i="1"/>
  <c r="R2077" i="1"/>
  <c r="R2078" i="1"/>
  <c r="R2079" i="1"/>
  <c r="R2080" i="1"/>
  <c r="R2081" i="1"/>
  <c r="R2082" i="1"/>
  <c r="R2083" i="1"/>
  <c r="R2084" i="1"/>
  <c r="R2085" i="1"/>
  <c r="R2086" i="1"/>
  <c r="R2087" i="1"/>
  <c r="R2088" i="1"/>
  <c r="R2089" i="1"/>
  <c r="R2090" i="1"/>
  <c r="R2091" i="1"/>
  <c r="R2092" i="1"/>
  <c r="R2093" i="1"/>
  <c r="R2094" i="1"/>
  <c r="R2095" i="1"/>
  <c r="R2096" i="1"/>
  <c r="R2097" i="1"/>
  <c r="R2098" i="1"/>
  <c r="R2099" i="1"/>
  <c r="R2100" i="1"/>
  <c r="R2101" i="1"/>
  <c r="R2102" i="1"/>
  <c r="R2103" i="1"/>
  <c r="R2104" i="1"/>
  <c r="R2105" i="1"/>
  <c r="R2106" i="1"/>
  <c r="R2107" i="1"/>
  <c r="R2108" i="1"/>
  <c r="R2109" i="1"/>
  <c r="R2110" i="1"/>
  <c r="R2111" i="1"/>
  <c r="R2112" i="1"/>
  <c r="R2113" i="1"/>
  <c r="R2114" i="1"/>
  <c r="R2115" i="1"/>
  <c r="R2116" i="1"/>
  <c r="R2117" i="1"/>
  <c r="R2118" i="1"/>
  <c r="R2119" i="1"/>
  <c r="R2120" i="1"/>
  <c r="R2121" i="1"/>
  <c r="R2122" i="1"/>
  <c r="R2123" i="1"/>
  <c r="R2124" i="1"/>
  <c r="R2125" i="1"/>
  <c r="R2126" i="1"/>
  <c r="R2127" i="1"/>
  <c r="R2128" i="1"/>
  <c r="R2129" i="1"/>
  <c r="R2130" i="1"/>
  <c r="R2131" i="1"/>
  <c r="R2132" i="1"/>
  <c r="R2133" i="1"/>
  <c r="R2134" i="1"/>
  <c r="R2135" i="1"/>
  <c r="R2136" i="1"/>
  <c r="R2137" i="1"/>
  <c r="R2138" i="1"/>
  <c r="R2139" i="1"/>
  <c r="R2140" i="1"/>
  <c r="R2141" i="1"/>
  <c r="R2142" i="1"/>
  <c r="R2143" i="1"/>
  <c r="R2144" i="1"/>
  <c r="R2145" i="1"/>
  <c r="R2146" i="1"/>
  <c r="R2147" i="1"/>
  <c r="R2148" i="1"/>
  <c r="R2149" i="1"/>
  <c r="R2150" i="1"/>
  <c r="R2151" i="1"/>
  <c r="R2152" i="1"/>
  <c r="R2153" i="1"/>
  <c r="R2154" i="1"/>
  <c r="R2155" i="1"/>
  <c r="R2156" i="1"/>
  <c r="R2157" i="1"/>
  <c r="R2158" i="1"/>
  <c r="R2159" i="1"/>
  <c r="R2160" i="1"/>
  <c r="R2161" i="1"/>
  <c r="R2162" i="1"/>
  <c r="R2163" i="1"/>
  <c r="R2164" i="1"/>
  <c r="R2165" i="1"/>
  <c r="R2166" i="1"/>
  <c r="R2167" i="1"/>
  <c r="R2168" i="1"/>
  <c r="R2169" i="1"/>
  <c r="R2170" i="1"/>
  <c r="R2171" i="1"/>
  <c r="R2172" i="1"/>
  <c r="R2173" i="1"/>
  <c r="R2174" i="1"/>
  <c r="R2175" i="1"/>
  <c r="R2176" i="1"/>
  <c r="R2177" i="1"/>
  <c r="R2178" i="1"/>
  <c r="R2179" i="1"/>
  <c r="R2180" i="1"/>
  <c r="R2181" i="1"/>
  <c r="R2182" i="1"/>
  <c r="R2183" i="1"/>
  <c r="R2184" i="1"/>
  <c r="R2185" i="1"/>
  <c r="R2186" i="1"/>
  <c r="R2187" i="1"/>
  <c r="R2188" i="1"/>
  <c r="R2189" i="1"/>
  <c r="R2190" i="1"/>
  <c r="R2191" i="1"/>
  <c r="R2192" i="1"/>
  <c r="R2193" i="1"/>
  <c r="R2194" i="1"/>
  <c r="R2195" i="1"/>
  <c r="R2196" i="1"/>
  <c r="R2197" i="1"/>
  <c r="R2198" i="1"/>
  <c r="R2199" i="1"/>
  <c r="R2200" i="1"/>
  <c r="R2201" i="1"/>
  <c r="R2202" i="1"/>
  <c r="R2203" i="1"/>
  <c r="R2204" i="1"/>
  <c r="R2205" i="1"/>
  <c r="R2206" i="1"/>
  <c r="R2207" i="1"/>
  <c r="R2208" i="1"/>
  <c r="R2209" i="1"/>
  <c r="R2210" i="1"/>
  <c r="R2211" i="1"/>
  <c r="R2212" i="1"/>
  <c r="R2213" i="1"/>
  <c r="R2214" i="1"/>
  <c r="R2215" i="1"/>
  <c r="R2216" i="1"/>
  <c r="R2217" i="1"/>
  <c r="R2218" i="1"/>
  <c r="R2219" i="1"/>
  <c r="R2220" i="1"/>
  <c r="R2221" i="1"/>
  <c r="R2222" i="1"/>
  <c r="R2223" i="1"/>
  <c r="R2224" i="1"/>
  <c r="R2225" i="1"/>
  <c r="R2226" i="1"/>
  <c r="R2227" i="1"/>
  <c r="R2228" i="1"/>
  <c r="R2229" i="1"/>
  <c r="R2230" i="1"/>
  <c r="R2231" i="1"/>
  <c r="R2232" i="1"/>
  <c r="R2233" i="1"/>
  <c r="R2234" i="1"/>
  <c r="R2235" i="1"/>
  <c r="R2236" i="1"/>
  <c r="R2237" i="1"/>
  <c r="R2238" i="1"/>
  <c r="R2239" i="1"/>
  <c r="R2240" i="1"/>
  <c r="R2241" i="1"/>
  <c r="R2242" i="1"/>
  <c r="R2243" i="1"/>
  <c r="R2244" i="1"/>
  <c r="R2245" i="1"/>
  <c r="R2246" i="1"/>
  <c r="R2247" i="1"/>
  <c r="R2248" i="1"/>
  <c r="R2249" i="1"/>
  <c r="R2250" i="1"/>
  <c r="R2251" i="1"/>
  <c r="R2252" i="1"/>
  <c r="R2253" i="1"/>
  <c r="R2254" i="1"/>
  <c r="R2255" i="1"/>
  <c r="R2256" i="1"/>
  <c r="R2257" i="1"/>
  <c r="R2258" i="1"/>
  <c r="R2259" i="1"/>
  <c r="R2260" i="1"/>
  <c r="R2261" i="1"/>
  <c r="R2262" i="1"/>
  <c r="R2263" i="1"/>
  <c r="R2264" i="1"/>
  <c r="R2265" i="1"/>
  <c r="R2266" i="1"/>
  <c r="R2267" i="1"/>
  <c r="R2268" i="1"/>
  <c r="R2269" i="1"/>
  <c r="R2270" i="1"/>
  <c r="R2271" i="1"/>
  <c r="R2272" i="1"/>
  <c r="R2273" i="1"/>
  <c r="R2274" i="1"/>
  <c r="R2275" i="1"/>
  <c r="R2276" i="1"/>
  <c r="R2277" i="1"/>
  <c r="R2278" i="1"/>
  <c r="R2279" i="1"/>
  <c r="R2280" i="1"/>
  <c r="R2281" i="1"/>
  <c r="R2282" i="1"/>
  <c r="R2283" i="1"/>
  <c r="R2284" i="1"/>
  <c r="R2285" i="1"/>
  <c r="R2286" i="1"/>
  <c r="R2287" i="1"/>
  <c r="R2288" i="1"/>
  <c r="R2289" i="1"/>
  <c r="R2290" i="1"/>
  <c r="R2291" i="1"/>
  <c r="R2292" i="1"/>
  <c r="R2293" i="1"/>
  <c r="R2294" i="1"/>
  <c r="R2295" i="1"/>
  <c r="R2296" i="1"/>
  <c r="R2297" i="1"/>
  <c r="R2298" i="1"/>
  <c r="R2299" i="1"/>
  <c r="R2300" i="1"/>
  <c r="R2301" i="1"/>
  <c r="R2302" i="1"/>
  <c r="R2303" i="1"/>
  <c r="R2304" i="1"/>
  <c r="R2305" i="1"/>
  <c r="R2306" i="1"/>
  <c r="R2307" i="1"/>
  <c r="R2308" i="1"/>
  <c r="R2309" i="1"/>
  <c r="R2310" i="1"/>
  <c r="R2311" i="1"/>
  <c r="R2312" i="1"/>
  <c r="R2313" i="1"/>
  <c r="R2314" i="1"/>
  <c r="R2315" i="1"/>
  <c r="R2316" i="1"/>
  <c r="R2317" i="1"/>
  <c r="R2318" i="1"/>
  <c r="R2319" i="1"/>
  <c r="R2320" i="1"/>
  <c r="R2321" i="1"/>
  <c r="R2322" i="1"/>
  <c r="R2323" i="1"/>
  <c r="R2324" i="1"/>
  <c r="R2325" i="1"/>
  <c r="R2326" i="1"/>
  <c r="R2327" i="1"/>
  <c r="R2328" i="1"/>
  <c r="R2329" i="1"/>
  <c r="R2330" i="1"/>
  <c r="R2331" i="1"/>
  <c r="R2332" i="1"/>
  <c r="R2333" i="1"/>
  <c r="R2334" i="1"/>
  <c r="R2335" i="1"/>
  <c r="R2336" i="1"/>
  <c r="R2337" i="1"/>
  <c r="R2338" i="1"/>
  <c r="R2339" i="1"/>
  <c r="R2340" i="1"/>
  <c r="R2341" i="1"/>
  <c r="R2342" i="1"/>
  <c r="R2343" i="1"/>
  <c r="R2344" i="1"/>
  <c r="R2345" i="1"/>
  <c r="R2346" i="1"/>
  <c r="R2347" i="1"/>
  <c r="R2348" i="1"/>
  <c r="R2349" i="1"/>
  <c r="R2350" i="1"/>
  <c r="R2351" i="1"/>
  <c r="R2352" i="1"/>
  <c r="R2353" i="1"/>
  <c r="R2354" i="1"/>
  <c r="R2355" i="1"/>
  <c r="R2356" i="1"/>
  <c r="R2357" i="1"/>
  <c r="R2358" i="1"/>
  <c r="R2359" i="1"/>
  <c r="R2360" i="1"/>
  <c r="R2361" i="1"/>
  <c r="R2362" i="1"/>
  <c r="R2363" i="1"/>
  <c r="R2364" i="1"/>
  <c r="R2365" i="1"/>
  <c r="R2366" i="1"/>
  <c r="R2367" i="1"/>
  <c r="R2368" i="1"/>
  <c r="R2369" i="1"/>
  <c r="R2370" i="1"/>
  <c r="R2371" i="1"/>
  <c r="R2372" i="1"/>
  <c r="R2373" i="1"/>
  <c r="R2374" i="1"/>
  <c r="R2375" i="1"/>
  <c r="R2376" i="1"/>
  <c r="R2377" i="1"/>
  <c r="R2378" i="1"/>
  <c r="R2379" i="1"/>
  <c r="R2380" i="1"/>
  <c r="R2381" i="1"/>
  <c r="R2382" i="1"/>
  <c r="R2383" i="1"/>
  <c r="R2384" i="1"/>
  <c r="R2385" i="1"/>
  <c r="R2386" i="1"/>
  <c r="R2387" i="1"/>
  <c r="R2388" i="1"/>
  <c r="R2389" i="1"/>
  <c r="R2390" i="1"/>
  <c r="R2391" i="1"/>
  <c r="R2392" i="1"/>
  <c r="R2393" i="1"/>
  <c r="R2394" i="1"/>
  <c r="R2395" i="1"/>
  <c r="R2396" i="1"/>
  <c r="R2397" i="1"/>
  <c r="R2398" i="1"/>
  <c r="R2399" i="1"/>
  <c r="R2400" i="1"/>
  <c r="R2401" i="1"/>
  <c r="R2402" i="1"/>
  <c r="R2403" i="1"/>
  <c r="R2404" i="1"/>
  <c r="R2405" i="1"/>
  <c r="R2406" i="1"/>
  <c r="R2407" i="1"/>
  <c r="R2408" i="1"/>
  <c r="R2409" i="1"/>
  <c r="R2410" i="1"/>
  <c r="R2411" i="1"/>
  <c r="R2412" i="1"/>
  <c r="R2413" i="1"/>
  <c r="R2414" i="1"/>
  <c r="R2415" i="1"/>
  <c r="R2416" i="1"/>
  <c r="R2417" i="1"/>
  <c r="R2418" i="1"/>
  <c r="R2419" i="1"/>
  <c r="R2420" i="1"/>
  <c r="R2421" i="1"/>
  <c r="R2422" i="1"/>
  <c r="R2423" i="1"/>
  <c r="R2424" i="1"/>
  <c r="R2425" i="1"/>
  <c r="R2426" i="1"/>
  <c r="R2427" i="1"/>
  <c r="R2428" i="1"/>
  <c r="R2429" i="1"/>
  <c r="R2430" i="1"/>
  <c r="R2431" i="1"/>
  <c r="R2432" i="1"/>
  <c r="R2433" i="1"/>
  <c r="R2434" i="1"/>
  <c r="R2435" i="1"/>
  <c r="R2436" i="1"/>
  <c r="R2437" i="1"/>
  <c r="R2438" i="1"/>
  <c r="R2439" i="1"/>
  <c r="R2440" i="1"/>
  <c r="R2441" i="1"/>
  <c r="R2442" i="1"/>
  <c r="R2443" i="1"/>
  <c r="R2444" i="1"/>
  <c r="R2445" i="1"/>
  <c r="R2446" i="1"/>
  <c r="R2447" i="1"/>
  <c r="R2448" i="1"/>
  <c r="R2449" i="1"/>
  <c r="R2450" i="1"/>
  <c r="R2451" i="1"/>
  <c r="R2452" i="1"/>
  <c r="R2453" i="1"/>
  <c r="R2454" i="1"/>
  <c r="R2455" i="1"/>
  <c r="R2456" i="1"/>
  <c r="R2457" i="1"/>
  <c r="R2458" i="1"/>
  <c r="R2459" i="1"/>
  <c r="R2460" i="1"/>
  <c r="R2461" i="1"/>
  <c r="R2462" i="1"/>
  <c r="R2463" i="1"/>
  <c r="R2464" i="1"/>
  <c r="R2465" i="1"/>
  <c r="R2466" i="1"/>
  <c r="R2467" i="1"/>
  <c r="R2468" i="1"/>
  <c r="R2469" i="1"/>
  <c r="R2470" i="1"/>
  <c r="R2471" i="1"/>
  <c r="R2472" i="1"/>
  <c r="R2473" i="1"/>
  <c r="R2474" i="1"/>
  <c r="R2475" i="1"/>
  <c r="R2476" i="1"/>
  <c r="R2477" i="1"/>
  <c r="R2478" i="1"/>
  <c r="R2479" i="1"/>
  <c r="R2480" i="1"/>
  <c r="R2481" i="1"/>
  <c r="R2482" i="1"/>
  <c r="R2483" i="1"/>
  <c r="R2484" i="1"/>
  <c r="R2485" i="1"/>
  <c r="R2486" i="1"/>
  <c r="R2487" i="1"/>
  <c r="R2488" i="1"/>
  <c r="R2489" i="1"/>
  <c r="R2490" i="1"/>
  <c r="R2491" i="1"/>
  <c r="R2492" i="1"/>
  <c r="R2493" i="1"/>
  <c r="R2494" i="1"/>
  <c r="R2495" i="1"/>
  <c r="R2496" i="1"/>
  <c r="R2497" i="1"/>
  <c r="R2498" i="1"/>
  <c r="R2499" i="1"/>
  <c r="R2500" i="1"/>
  <c r="R2501" i="1"/>
  <c r="R2502" i="1"/>
  <c r="R2503" i="1"/>
  <c r="R2504" i="1"/>
  <c r="R2505" i="1"/>
  <c r="R2506" i="1"/>
  <c r="R2507" i="1"/>
  <c r="R2508" i="1"/>
  <c r="R2509" i="1"/>
  <c r="R2510" i="1"/>
  <c r="R2511" i="1"/>
  <c r="R2512" i="1"/>
  <c r="R2513" i="1"/>
  <c r="R2514" i="1"/>
  <c r="R2515" i="1"/>
  <c r="R2516" i="1"/>
  <c r="R2517" i="1"/>
  <c r="R2518" i="1"/>
  <c r="R2519" i="1"/>
  <c r="R2520" i="1"/>
  <c r="R2521" i="1"/>
  <c r="R2522" i="1"/>
  <c r="R2523" i="1"/>
  <c r="R2524" i="1"/>
  <c r="R2525" i="1"/>
  <c r="R2526" i="1"/>
  <c r="R2527" i="1"/>
  <c r="R2528" i="1"/>
  <c r="R2529" i="1"/>
  <c r="R2530" i="1"/>
  <c r="R2531" i="1"/>
  <c r="R2532" i="1"/>
  <c r="R2533" i="1"/>
  <c r="R2534" i="1"/>
  <c r="R2535" i="1"/>
  <c r="R2536" i="1"/>
  <c r="R2537" i="1"/>
  <c r="R2538" i="1"/>
  <c r="R2539" i="1"/>
  <c r="R2540" i="1"/>
  <c r="R2541" i="1"/>
  <c r="R2542" i="1"/>
  <c r="R2543" i="1"/>
  <c r="R2544" i="1"/>
  <c r="R2545" i="1"/>
  <c r="R2546" i="1"/>
  <c r="R2547" i="1"/>
  <c r="R2548" i="1"/>
  <c r="R2549" i="1"/>
  <c r="R2550" i="1"/>
  <c r="R2551" i="1"/>
  <c r="R2552" i="1"/>
  <c r="R2553" i="1"/>
  <c r="R2554" i="1"/>
  <c r="R2555" i="1"/>
  <c r="R2556" i="1"/>
  <c r="R2557" i="1"/>
  <c r="R2558" i="1"/>
  <c r="R2559" i="1"/>
  <c r="R2560" i="1"/>
  <c r="R2561" i="1"/>
  <c r="R2562" i="1"/>
  <c r="R2563" i="1"/>
  <c r="R2564" i="1"/>
  <c r="R2565" i="1"/>
  <c r="R2566" i="1"/>
  <c r="R2567" i="1"/>
  <c r="R2568" i="1"/>
  <c r="R2569" i="1"/>
  <c r="R2570" i="1"/>
  <c r="R2571" i="1"/>
  <c r="R2572" i="1"/>
  <c r="R2573" i="1"/>
  <c r="R2574" i="1"/>
  <c r="R2575" i="1"/>
  <c r="R2576" i="1"/>
  <c r="R2577" i="1"/>
  <c r="R2578" i="1"/>
  <c r="R2579" i="1"/>
  <c r="R2580" i="1"/>
  <c r="R2581" i="1"/>
  <c r="R2582" i="1"/>
  <c r="R2583" i="1"/>
  <c r="R2584" i="1"/>
  <c r="R2585" i="1"/>
  <c r="R2586" i="1"/>
  <c r="R2587" i="1"/>
  <c r="R2588" i="1"/>
  <c r="R2589" i="1"/>
  <c r="R2590" i="1"/>
  <c r="R2591" i="1"/>
  <c r="R2592" i="1"/>
  <c r="R2593" i="1"/>
  <c r="R2594" i="1"/>
  <c r="R2595" i="1"/>
  <c r="R2596" i="1"/>
  <c r="R2597" i="1"/>
  <c r="R2598" i="1"/>
  <c r="R2599" i="1"/>
  <c r="R2600" i="1"/>
  <c r="R2601" i="1"/>
  <c r="R2602" i="1"/>
  <c r="R2603" i="1"/>
  <c r="R2604" i="1"/>
  <c r="R2605" i="1"/>
  <c r="R2606" i="1"/>
  <c r="R2607" i="1"/>
  <c r="R2608" i="1"/>
  <c r="R2609" i="1"/>
  <c r="R2610" i="1"/>
  <c r="R2611" i="1"/>
  <c r="R2612" i="1"/>
  <c r="R2613" i="1"/>
  <c r="R2614" i="1"/>
  <c r="R2615" i="1"/>
  <c r="R2616" i="1"/>
  <c r="R2617" i="1"/>
  <c r="R2618" i="1"/>
  <c r="R2619" i="1"/>
  <c r="R2620" i="1"/>
  <c r="R2621" i="1"/>
  <c r="R2622" i="1"/>
  <c r="R2623" i="1"/>
  <c r="R2624" i="1"/>
  <c r="R2625" i="1"/>
  <c r="R2626" i="1"/>
  <c r="R2627" i="1"/>
  <c r="R2628" i="1"/>
  <c r="R2629" i="1"/>
  <c r="R2630" i="1"/>
  <c r="R2631" i="1"/>
  <c r="R2632" i="1"/>
  <c r="R2633" i="1"/>
  <c r="R2634" i="1"/>
  <c r="R2635" i="1"/>
  <c r="R2636" i="1"/>
  <c r="R2637" i="1"/>
  <c r="R2638" i="1"/>
  <c r="R2639" i="1"/>
  <c r="R2640" i="1"/>
  <c r="R2641" i="1"/>
  <c r="R2642" i="1"/>
  <c r="R2643" i="1"/>
  <c r="R2644" i="1"/>
  <c r="R2645" i="1"/>
  <c r="R2646" i="1"/>
  <c r="R2647" i="1"/>
  <c r="R2648" i="1"/>
  <c r="R2649" i="1"/>
  <c r="R2650" i="1"/>
  <c r="R2651" i="1"/>
  <c r="R2652" i="1"/>
  <c r="R2653" i="1"/>
  <c r="R2654" i="1"/>
  <c r="R2655" i="1"/>
  <c r="R2656" i="1"/>
  <c r="R2657" i="1"/>
  <c r="R2658" i="1"/>
  <c r="R2659" i="1"/>
  <c r="R2660" i="1"/>
  <c r="R2661" i="1"/>
  <c r="R2662" i="1"/>
  <c r="R2663" i="1"/>
  <c r="R2664" i="1"/>
  <c r="R2665" i="1"/>
  <c r="R2666" i="1"/>
  <c r="R2667" i="1"/>
  <c r="R2668" i="1"/>
  <c r="R2669" i="1"/>
  <c r="R2670" i="1"/>
  <c r="R2671" i="1"/>
  <c r="R2672" i="1"/>
  <c r="R2673" i="1"/>
  <c r="R2674" i="1"/>
  <c r="R2675" i="1"/>
  <c r="R2676" i="1"/>
  <c r="R2677" i="1"/>
  <c r="R2678" i="1"/>
  <c r="R2679" i="1"/>
  <c r="R2680" i="1"/>
  <c r="R2681" i="1"/>
  <c r="R2682" i="1"/>
  <c r="R2683" i="1"/>
  <c r="R2684" i="1"/>
  <c r="R2685" i="1"/>
  <c r="R2686" i="1"/>
  <c r="R2687" i="1"/>
  <c r="R2688" i="1"/>
  <c r="R2689" i="1"/>
  <c r="R2690" i="1"/>
  <c r="R2691" i="1"/>
  <c r="R2692" i="1"/>
  <c r="R2693" i="1"/>
  <c r="R2694" i="1"/>
  <c r="R2695" i="1"/>
  <c r="R2696" i="1"/>
  <c r="R2697" i="1"/>
  <c r="R2698" i="1"/>
  <c r="R2699" i="1"/>
  <c r="R2700" i="1"/>
  <c r="R2701" i="1"/>
  <c r="R2702" i="1"/>
  <c r="R2703" i="1"/>
  <c r="R2704" i="1"/>
  <c r="R2705" i="1"/>
  <c r="R2706" i="1"/>
  <c r="R2707" i="1"/>
  <c r="R2708" i="1"/>
  <c r="R2709" i="1"/>
  <c r="R2710" i="1"/>
  <c r="R2711" i="1"/>
  <c r="R2712" i="1"/>
  <c r="R2713" i="1"/>
  <c r="R2714" i="1"/>
  <c r="R2715" i="1"/>
  <c r="R2716" i="1"/>
  <c r="R2717" i="1"/>
  <c r="R2718" i="1"/>
  <c r="R2719" i="1"/>
  <c r="R2720" i="1"/>
  <c r="R2721" i="1"/>
  <c r="R2722" i="1"/>
  <c r="R2723" i="1"/>
  <c r="R2724" i="1"/>
  <c r="R2725" i="1"/>
  <c r="R2726" i="1"/>
  <c r="R2727" i="1"/>
  <c r="R2728" i="1"/>
  <c r="R2729" i="1"/>
  <c r="R2730" i="1"/>
  <c r="R2731" i="1"/>
  <c r="R2732" i="1"/>
  <c r="R2733" i="1"/>
  <c r="R2734" i="1"/>
  <c r="R2735" i="1"/>
  <c r="R2736" i="1"/>
  <c r="R2737" i="1"/>
  <c r="R2738" i="1"/>
  <c r="R2739" i="1"/>
  <c r="R2740" i="1"/>
  <c r="R2741" i="1"/>
  <c r="R2742" i="1"/>
  <c r="R2743" i="1"/>
  <c r="R2744" i="1"/>
  <c r="R2745" i="1"/>
  <c r="R2746" i="1"/>
  <c r="R2747" i="1"/>
  <c r="R2748" i="1"/>
  <c r="R2749" i="1"/>
  <c r="R2750" i="1"/>
  <c r="R2751" i="1"/>
  <c r="R2752" i="1"/>
  <c r="R2753" i="1"/>
  <c r="R2754" i="1"/>
  <c r="R2755" i="1"/>
  <c r="R2756" i="1"/>
  <c r="R2757" i="1"/>
  <c r="R2758" i="1"/>
  <c r="R2759" i="1"/>
  <c r="R2760" i="1"/>
  <c r="R2761" i="1"/>
  <c r="R2762" i="1"/>
  <c r="R2763" i="1"/>
  <c r="R2764" i="1"/>
  <c r="R2765" i="1"/>
  <c r="R2766" i="1"/>
  <c r="R2767" i="1"/>
  <c r="R2768" i="1"/>
  <c r="R2769" i="1"/>
  <c r="R2770" i="1"/>
  <c r="R2771" i="1"/>
  <c r="R2772" i="1"/>
  <c r="R2773" i="1"/>
  <c r="R2774" i="1"/>
  <c r="R2775" i="1"/>
  <c r="R2776" i="1"/>
  <c r="R2777" i="1"/>
  <c r="R2778" i="1"/>
  <c r="R2779" i="1"/>
  <c r="R2780" i="1"/>
  <c r="R2781" i="1"/>
  <c r="R2782" i="1"/>
  <c r="R2783" i="1"/>
  <c r="R2784" i="1"/>
  <c r="R2785" i="1"/>
  <c r="R2786" i="1"/>
  <c r="R2787" i="1"/>
  <c r="R2788" i="1"/>
  <c r="R2789" i="1"/>
  <c r="R2790" i="1"/>
  <c r="R2791" i="1"/>
  <c r="R2792" i="1"/>
  <c r="R2793" i="1"/>
  <c r="R2794" i="1"/>
  <c r="R2795" i="1"/>
  <c r="R2796" i="1"/>
  <c r="R2797" i="1"/>
  <c r="R2798" i="1"/>
  <c r="R2799" i="1"/>
  <c r="R2800" i="1"/>
  <c r="R2801" i="1"/>
  <c r="R2802" i="1"/>
  <c r="R2803" i="1"/>
  <c r="R2804" i="1"/>
  <c r="R2805" i="1"/>
  <c r="R2806" i="1"/>
  <c r="R2807" i="1"/>
  <c r="R2808" i="1"/>
  <c r="R2809" i="1"/>
  <c r="R2810" i="1"/>
  <c r="R2811" i="1"/>
  <c r="R2812" i="1"/>
  <c r="R2813" i="1"/>
  <c r="R2814" i="1"/>
  <c r="R2815" i="1"/>
  <c r="R2816" i="1"/>
  <c r="R2817" i="1"/>
  <c r="R2818" i="1"/>
  <c r="R2819" i="1"/>
  <c r="R2820" i="1"/>
  <c r="R2821" i="1"/>
  <c r="R2822" i="1"/>
  <c r="R2823" i="1"/>
  <c r="R2824" i="1"/>
  <c r="R2825" i="1"/>
  <c r="R2826" i="1"/>
  <c r="R2827" i="1"/>
  <c r="R2828" i="1"/>
  <c r="R2829" i="1"/>
  <c r="R2830" i="1"/>
  <c r="R2831" i="1"/>
  <c r="R2832" i="1"/>
  <c r="R2833" i="1"/>
  <c r="R2834" i="1"/>
  <c r="R2835" i="1"/>
  <c r="R2836" i="1"/>
  <c r="R2837" i="1"/>
  <c r="R2838" i="1"/>
  <c r="R2839" i="1"/>
  <c r="R2840" i="1"/>
  <c r="R2841" i="1"/>
  <c r="R2842" i="1"/>
  <c r="R2843" i="1"/>
  <c r="R2844" i="1"/>
  <c r="R2845" i="1"/>
  <c r="R2846" i="1"/>
  <c r="R2847" i="1"/>
  <c r="R2848" i="1"/>
  <c r="R2849" i="1"/>
  <c r="R2850" i="1"/>
  <c r="R2851" i="1"/>
  <c r="R2852" i="1"/>
  <c r="R2853" i="1"/>
  <c r="R2854" i="1"/>
  <c r="R2855" i="1"/>
  <c r="R2856" i="1"/>
  <c r="R2857" i="1"/>
  <c r="R2858" i="1"/>
  <c r="R2859" i="1"/>
  <c r="R2860" i="1"/>
  <c r="R2861" i="1"/>
  <c r="R2862" i="1"/>
  <c r="R2863" i="1"/>
  <c r="R2864" i="1"/>
  <c r="R2865" i="1"/>
  <c r="R2866" i="1"/>
  <c r="R2867" i="1"/>
  <c r="R2868" i="1"/>
  <c r="R2869" i="1"/>
  <c r="R2870" i="1"/>
  <c r="R2871" i="1"/>
  <c r="R2872" i="1"/>
  <c r="R2873" i="1"/>
  <c r="R2874" i="1"/>
  <c r="R2875" i="1"/>
  <c r="R2876" i="1"/>
  <c r="R2877" i="1"/>
  <c r="R2878" i="1"/>
  <c r="R2879" i="1"/>
  <c r="R2880" i="1"/>
  <c r="R2881" i="1"/>
  <c r="R2882" i="1"/>
  <c r="R2883" i="1"/>
  <c r="R2884" i="1"/>
  <c r="R2885" i="1"/>
  <c r="R2886" i="1"/>
  <c r="R2887" i="1"/>
  <c r="R2888" i="1"/>
  <c r="R2889" i="1"/>
  <c r="R2890" i="1"/>
  <c r="R2891" i="1"/>
  <c r="R2892" i="1"/>
  <c r="R2893" i="1"/>
  <c r="R2894" i="1"/>
  <c r="R2895" i="1"/>
  <c r="R2896" i="1"/>
  <c r="R2897" i="1"/>
  <c r="R2898" i="1"/>
  <c r="R2899" i="1"/>
  <c r="R2900" i="1"/>
  <c r="R2901" i="1"/>
  <c r="R2902" i="1"/>
  <c r="R2903" i="1"/>
  <c r="R2904" i="1"/>
  <c r="R2905" i="1"/>
  <c r="R2906" i="1"/>
  <c r="R2907" i="1"/>
  <c r="R2908" i="1"/>
  <c r="R2909" i="1"/>
  <c r="R2910" i="1"/>
  <c r="R2911" i="1"/>
  <c r="R2912" i="1"/>
  <c r="R2913" i="1"/>
  <c r="R2914" i="1"/>
  <c r="R2915" i="1"/>
  <c r="R2916" i="1"/>
  <c r="R2917" i="1"/>
  <c r="R2918" i="1"/>
  <c r="R2919" i="1"/>
  <c r="R2920" i="1"/>
  <c r="R2921" i="1"/>
  <c r="R2922" i="1"/>
  <c r="R2923" i="1"/>
  <c r="R2924" i="1"/>
  <c r="R2925" i="1"/>
  <c r="R2926" i="1"/>
  <c r="R2927" i="1"/>
  <c r="R2928" i="1"/>
  <c r="R2929" i="1"/>
  <c r="R2930" i="1"/>
  <c r="R2931" i="1"/>
  <c r="R2932" i="1"/>
  <c r="R2933" i="1"/>
  <c r="R2934" i="1"/>
  <c r="R2935" i="1"/>
  <c r="R2936" i="1"/>
  <c r="R2937" i="1"/>
  <c r="R2938" i="1"/>
  <c r="R2939" i="1"/>
  <c r="R2940" i="1"/>
  <c r="R2941" i="1"/>
  <c r="R2942" i="1"/>
  <c r="R2943" i="1"/>
  <c r="R2944" i="1"/>
  <c r="R2945" i="1"/>
  <c r="R2946" i="1"/>
  <c r="R2947" i="1"/>
  <c r="R2948" i="1"/>
  <c r="R2949" i="1"/>
  <c r="R2950" i="1"/>
  <c r="R2951" i="1"/>
  <c r="R2952" i="1"/>
  <c r="R2953" i="1"/>
  <c r="R2954" i="1"/>
  <c r="R2955" i="1"/>
  <c r="R2956" i="1"/>
  <c r="R2957" i="1"/>
  <c r="R2958" i="1"/>
  <c r="R2959" i="1"/>
  <c r="R2960" i="1"/>
  <c r="R2961" i="1"/>
  <c r="R2962" i="1"/>
  <c r="R2963" i="1"/>
  <c r="R2964" i="1"/>
  <c r="R2965" i="1"/>
  <c r="R2966" i="1"/>
  <c r="R2967" i="1"/>
  <c r="R2968" i="1"/>
  <c r="R2969" i="1"/>
  <c r="R2970" i="1"/>
  <c r="R2971" i="1"/>
  <c r="R2972" i="1"/>
  <c r="R2973" i="1"/>
  <c r="R2974" i="1"/>
  <c r="R2975" i="1"/>
  <c r="R2976" i="1"/>
  <c r="R2977" i="1"/>
  <c r="R2978" i="1"/>
  <c r="R2979" i="1"/>
  <c r="R2980" i="1"/>
  <c r="R2981" i="1"/>
  <c r="R2982" i="1"/>
  <c r="R2983" i="1"/>
  <c r="R2984" i="1"/>
  <c r="R2985" i="1"/>
  <c r="R2986" i="1"/>
  <c r="R2987" i="1"/>
  <c r="R2988" i="1"/>
  <c r="R2989" i="1"/>
  <c r="R2990" i="1"/>
  <c r="R2991" i="1"/>
  <c r="R2992" i="1"/>
  <c r="R2993" i="1"/>
  <c r="R2994" i="1"/>
  <c r="R2995" i="1"/>
  <c r="R2996" i="1"/>
  <c r="R2997" i="1"/>
  <c r="R2998" i="1"/>
  <c r="R2999" i="1"/>
  <c r="R3000" i="1"/>
  <c r="R3001" i="1"/>
  <c r="R3002" i="1"/>
  <c r="R3003" i="1"/>
  <c r="R3004" i="1"/>
  <c r="R3005" i="1"/>
  <c r="R3006" i="1"/>
  <c r="R3007" i="1"/>
  <c r="R3008" i="1"/>
  <c r="R3009" i="1"/>
  <c r="R3010" i="1"/>
  <c r="R3011" i="1"/>
  <c r="R3012" i="1"/>
  <c r="R3013" i="1"/>
  <c r="R3014" i="1"/>
  <c r="R3015" i="1"/>
  <c r="R3016" i="1"/>
  <c r="R3017" i="1"/>
  <c r="R3018" i="1"/>
  <c r="R3019" i="1"/>
  <c r="R3020" i="1"/>
  <c r="R3021" i="1"/>
  <c r="R3022" i="1"/>
  <c r="R3023" i="1"/>
  <c r="R3024" i="1"/>
  <c r="R3025" i="1"/>
  <c r="R3026" i="1"/>
  <c r="R3027" i="1"/>
  <c r="R3028" i="1"/>
  <c r="R3029" i="1"/>
  <c r="R3030" i="1"/>
  <c r="R3031" i="1"/>
  <c r="R3032" i="1"/>
  <c r="R3033" i="1"/>
  <c r="R3034" i="1"/>
  <c r="R3035" i="1"/>
  <c r="R3036" i="1"/>
  <c r="R3037" i="1"/>
  <c r="R3038" i="1"/>
  <c r="R3039" i="1"/>
  <c r="R3040" i="1"/>
  <c r="R3041" i="1"/>
  <c r="R3042" i="1"/>
  <c r="R3043" i="1"/>
  <c r="R3044" i="1"/>
  <c r="R3045" i="1"/>
  <c r="R3046" i="1"/>
  <c r="R3047" i="1"/>
  <c r="R3048" i="1"/>
  <c r="R3049" i="1"/>
  <c r="R3050" i="1"/>
  <c r="R3051" i="1"/>
  <c r="R3052" i="1"/>
  <c r="R3053" i="1"/>
  <c r="R3054" i="1"/>
  <c r="R3055" i="1"/>
  <c r="R3056" i="1"/>
  <c r="R3057" i="1"/>
  <c r="R3058" i="1"/>
  <c r="R3059" i="1"/>
  <c r="R3060" i="1"/>
  <c r="R3061" i="1"/>
  <c r="R3062" i="1"/>
  <c r="R3063" i="1"/>
  <c r="R3064" i="1"/>
  <c r="R3065" i="1"/>
  <c r="R3066" i="1"/>
  <c r="R3067" i="1"/>
  <c r="R3068" i="1"/>
  <c r="R3069" i="1"/>
  <c r="R3070" i="1"/>
  <c r="R3071" i="1"/>
  <c r="R3072" i="1"/>
  <c r="R3073" i="1"/>
  <c r="R3074" i="1"/>
  <c r="R3075" i="1"/>
  <c r="R3076" i="1"/>
  <c r="R3077" i="1"/>
  <c r="R3078" i="1"/>
  <c r="R3079" i="1"/>
  <c r="R3080" i="1"/>
  <c r="R3081" i="1"/>
  <c r="R3082" i="1"/>
  <c r="R3083" i="1"/>
  <c r="R3084" i="1"/>
  <c r="R3085" i="1"/>
  <c r="R3086" i="1"/>
  <c r="R3087" i="1"/>
  <c r="R3088" i="1"/>
  <c r="R3089" i="1"/>
  <c r="R3090" i="1"/>
  <c r="R3091" i="1"/>
  <c r="R3092" i="1"/>
  <c r="R3093" i="1"/>
  <c r="R3094" i="1"/>
  <c r="R3095" i="1"/>
  <c r="R3096" i="1"/>
  <c r="R3097" i="1"/>
  <c r="R3098" i="1"/>
  <c r="R3099" i="1"/>
  <c r="R3100" i="1"/>
  <c r="R3101" i="1"/>
  <c r="R3102" i="1"/>
  <c r="R3103" i="1"/>
  <c r="R3104" i="1"/>
  <c r="R3105" i="1"/>
  <c r="R3106" i="1"/>
  <c r="R3107" i="1"/>
  <c r="R3108" i="1"/>
  <c r="R3109" i="1"/>
  <c r="R3110" i="1"/>
  <c r="R3111" i="1"/>
  <c r="R3112" i="1"/>
  <c r="R3113" i="1"/>
  <c r="R3114" i="1"/>
  <c r="R3115" i="1"/>
  <c r="R3116" i="1"/>
  <c r="R3117" i="1"/>
  <c r="R3118" i="1"/>
  <c r="R3119" i="1"/>
  <c r="R3120" i="1"/>
  <c r="R3121" i="1"/>
  <c r="R3122" i="1"/>
  <c r="R3123" i="1"/>
  <c r="R3124" i="1"/>
  <c r="R3125" i="1"/>
  <c r="R3126" i="1"/>
  <c r="R3127" i="1"/>
  <c r="R3128" i="1"/>
  <c r="R3129" i="1"/>
  <c r="R3130" i="1"/>
  <c r="R3131" i="1"/>
  <c r="R3132" i="1"/>
  <c r="R3133" i="1"/>
  <c r="R3134" i="1"/>
  <c r="R3135" i="1"/>
  <c r="R3136" i="1"/>
  <c r="R3137" i="1"/>
  <c r="R3138" i="1"/>
  <c r="R3139" i="1"/>
  <c r="R3140" i="1"/>
  <c r="R3141" i="1"/>
  <c r="R3142" i="1"/>
  <c r="R3143" i="1"/>
  <c r="R3144" i="1"/>
  <c r="R3145" i="1"/>
  <c r="R3146" i="1"/>
  <c r="R3147" i="1"/>
  <c r="R3148" i="1"/>
  <c r="R3149" i="1"/>
  <c r="R3150" i="1"/>
  <c r="R3151" i="1"/>
  <c r="R3152" i="1"/>
  <c r="R3153" i="1"/>
  <c r="R3154" i="1"/>
  <c r="R3155" i="1"/>
  <c r="R3156" i="1"/>
  <c r="R3157" i="1"/>
  <c r="R3158" i="1"/>
  <c r="R3159" i="1"/>
  <c r="R3160" i="1"/>
  <c r="R3161" i="1"/>
  <c r="R3162" i="1"/>
  <c r="R3163" i="1"/>
  <c r="R3164" i="1"/>
  <c r="R3165" i="1"/>
  <c r="R3166" i="1"/>
  <c r="R3167" i="1"/>
  <c r="R3168" i="1"/>
  <c r="R3169" i="1"/>
  <c r="R3170" i="1"/>
  <c r="R3171" i="1"/>
  <c r="R3172" i="1"/>
  <c r="R3173" i="1"/>
  <c r="R3174" i="1"/>
  <c r="R3175" i="1"/>
  <c r="R3176" i="1"/>
  <c r="R3177" i="1"/>
  <c r="R3178" i="1"/>
  <c r="R3179" i="1"/>
  <c r="R3180" i="1"/>
  <c r="R3181" i="1"/>
  <c r="R3182" i="1"/>
  <c r="R3183" i="1"/>
  <c r="R3184" i="1"/>
  <c r="R3185" i="1"/>
  <c r="R3186" i="1"/>
  <c r="R3187" i="1"/>
  <c r="R3188" i="1"/>
  <c r="R3189" i="1"/>
  <c r="R3190" i="1"/>
  <c r="R3191" i="1"/>
  <c r="R3192" i="1"/>
  <c r="R3193" i="1"/>
  <c r="R3194" i="1"/>
  <c r="R3195" i="1"/>
  <c r="R3196" i="1"/>
  <c r="R3197" i="1"/>
  <c r="R3198" i="1"/>
  <c r="R3199" i="1"/>
  <c r="R3200" i="1"/>
  <c r="R3201" i="1"/>
  <c r="R3202" i="1"/>
  <c r="R3203" i="1"/>
  <c r="R3204" i="1"/>
  <c r="R3205" i="1"/>
  <c r="R3206" i="1"/>
  <c r="R3207" i="1"/>
  <c r="R3208" i="1"/>
  <c r="R3209" i="1"/>
  <c r="R3210" i="1"/>
  <c r="R3211" i="1"/>
  <c r="R3212" i="1"/>
  <c r="R3213" i="1"/>
  <c r="R3214" i="1"/>
  <c r="R3215" i="1"/>
  <c r="R3216" i="1"/>
  <c r="R3217" i="1"/>
  <c r="R3218" i="1"/>
  <c r="R3219" i="1"/>
  <c r="R3220" i="1"/>
  <c r="R3221" i="1"/>
  <c r="R3222" i="1"/>
  <c r="R3223" i="1"/>
  <c r="R3224" i="1"/>
  <c r="R3225" i="1"/>
  <c r="R3226" i="1"/>
  <c r="R3227" i="1"/>
  <c r="R3228" i="1"/>
  <c r="R3229" i="1"/>
  <c r="R3230" i="1"/>
  <c r="R3231" i="1"/>
  <c r="R3232" i="1"/>
  <c r="R3233" i="1"/>
  <c r="R3234" i="1"/>
  <c r="R3235" i="1"/>
  <c r="R3236" i="1"/>
  <c r="R3237" i="1"/>
  <c r="R3238" i="1"/>
  <c r="R3239" i="1"/>
  <c r="R3240" i="1"/>
  <c r="R3241" i="1"/>
  <c r="R3242" i="1"/>
  <c r="R3243" i="1"/>
  <c r="R3244" i="1"/>
  <c r="R3245" i="1"/>
  <c r="R3246" i="1"/>
  <c r="R3247" i="1"/>
  <c r="R3248" i="1"/>
  <c r="R3249" i="1"/>
  <c r="R3250" i="1"/>
  <c r="R3251" i="1"/>
  <c r="R3252" i="1"/>
  <c r="R3253" i="1"/>
  <c r="R3254" i="1"/>
  <c r="R3255" i="1"/>
  <c r="R3256" i="1"/>
  <c r="R3257" i="1"/>
  <c r="R3258" i="1"/>
  <c r="R3259" i="1"/>
  <c r="R3260" i="1"/>
  <c r="R3261" i="1"/>
  <c r="R3262" i="1"/>
  <c r="R3263" i="1"/>
  <c r="R3264" i="1"/>
  <c r="R3265" i="1"/>
  <c r="R3266" i="1"/>
  <c r="R3267" i="1"/>
  <c r="R3268" i="1"/>
  <c r="R3269" i="1"/>
  <c r="R3270" i="1"/>
  <c r="R3271" i="1"/>
  <c r="R3272" i="1"/>
  <c r="R3273" i="1"/>
  <c r="R3274" i="1"/>
  <c r="R3275" i="1"/>
  <c r="R3276" i="1"/>
  <c r="R3277" i="1"/>
  <c r="R3278" i="1"/>
  <c r="R3279" i="1"/>
  <c r="R3280" i="1"/>
  <c r="R3281" i="1"/>
  <c r="R3282" i="1"/>
  <c r="R3283" i="1"/>
  <c r="R3284" i="1"/>
  <c r="R3285" i="1"/>
  <c r="R3286" i="1"/>
  <c r="R3287" i="1"/>
  <c r="R3288" i="1"/>
  <c r="R3289" i="1"/>
  <c r="R3290" i="1"/>
  <c r="R3291" i="1"/>
  <c r="R3292" i="1"/>
  <c r="R3293" i="1"/>
  <c r="R3294" i="1"/>
  <c r="R3295" i="1"/>
  <c r="R3296" i="1"/>
  <c r="R3297" i="1"/>
  <c r="R3298" i="1"/>
  <c r="R3299" i="1"/>
  <c r="R3300" i="1"/>
  <c r="R3301" i="1"/>
  <c r="R3302" i="1"/>
  <c r="R3303" i="1"/>
  <c r="R3304" i="1"/>
  <c r="R3305" i="1"/>
  <c r="R3306" i="1"/>
  <c r="R3307" i="1"/>
  <c r="R3308" i="1"/>
  <c r="R3309" i="1"/>
  <c r="R3310" i="1"/>
  <c r="R3311" i="1"/>
  <c r="R3312" i="1"/>
  <c r="R3313" i="1"/>
  <c r="R3314" i="1"/>
  <c r="R3315" i="1"/>
  <c r="R3316" i="1"/>
  <c r="R3317" i="1"/>
  <c r="R3318" i="1"/>
  <c r="R3319" i="1"/>
  <c r="R3320" i="1"/>
  <c r="R3321" i="1"/>
  <c r="R3322" i="1"/>
  <c r="R3323" i="1"/>
  <c r="R3324" i="1"/>
  <c r="R3325" i="1"/>
  <c r="R3326" i="1"/>
  <c r="R3327" i="1"/>
  <c r="R3328" i="1"/>
  <c r="R3329" i="1"/>
  <c r="R3330" i="1"/>
  <c r="R3331" i="1"/>
  <c r="R3332" i="1"/>
  <c r="R3333" i="1"/>
  <c r="R3334" i="1"/>
  <c r="R3335" i="1"/>
  <c r="R3336" i="1"/>
  <c r="R3337" i="1"/>
  <c r="R3338" i="1"/>
  <c r="R3339" i="1"/>
  <c r="R3340" i="1"/>
  <c r="R3341" i="1"/>
  <c r="R3342" i="1"/>
  <c r="R3343" i="1"/>
  <c r="R3344" i="1"/>
  <c r="R3345" i="1"/>
  <c r="R3346" i="1"/>
  <c r="R3347" i="1"/>
  <c r="R3348" i="1"/>
  <c r="R3349" i="1"/>
  <c r="R3350" i="1"/>
  <c r="R3351" i="1"/>
  <c r="R3352" i="1"/>
  <c r="R3353" i="1"/>
  <c r="R3354" i="1"/>
  <c r="R3355" i="1"/>
  <c r="R3356" i="1"/>
  <c r="R3357" i="1"/>
  <c r="R3358" i="1"/>
  <c r="R3359" i="1"/>
  <c r="R3360" i="1"/>
  <c r="R3361" i="1"/>
  <c r="R3362" i="1"/>
  <c r="R3363" i="1"/>
  <c r="R3364" i="1"/>
  <c r="R3365" i="1"/>
  <c r="R3366" i="1"/>
  <c r="R3367" i="1"/>
  <c r="R3368" i="1"/>
  <c r="R3369" i="1"/>
  <c r="R3370" i="1"/>
  <c r="R3371" i="1"/>
  <c r="R3372" i="1"/>
  <c r="R3373" i="1"/>
  <c r="R3374" i="1"/>
  <c r="R3375" i="1"/>
  <c r="R3376" i="1"/>
  <c r="R3377" i="1"/>
  <c r="R3378" i="1"/>
  <c r="R3379" i="1"/>
  <c r="R3380" i="1"/>
  <c r="R3381" i="1"/>
  <c r="R3382" i="1"/>
  <c r="R3383" i="1"/>
  <c r="R3384" i="1"/>
  <c r="R3385" i="1"/>
  <c r="R3386" i="1"/>
  <c r="R3387" i="1"/>
  <c r="R3388" i="1"/>
  <c r="R3389" i="1"/>
  <c r="R3390" i="1"/>
  <c r="R3391" i="1"/>
  <c r="R3392" i="1"/>
  <c r="R3393" i="1"/>
  <c r="R3394" i="1"/>
  <c r="R3395" i="1"/>
  <c r="R3396" i="1"/>
  <c r="R3397" i="1"/>
  <c r="R3398" i="1"/>
  <c r="R3399" i="1"/>
  <c r="R3400" i="1"/>
  <c r="R3401" i="1"/>
  <c r="R3402" i="1"/>
  <c r="R3403" i="1"/>
  <c r="R3404" i="1"/>
  <c r="R3405" i="1"/>
  <c r="R3406" i="1"/>
  <c r="R3407" i="1"/>
  <c r="R3408" i="1"/>
  <c r="R3409" i="1"/>
  <c r="R3410" i="1"/>
  <c r="R3411" i="1"/>
  <c r="R3412" i="1"/>
  <c r="R3413" i="1"/>
  <c r="R3414" i="1"/>
  <c r="R3415" i="1"/>
  <c r="R3416" i="1"/>
  <c r="R3417" i="1"/>
  <c r="R3418" i="1"/>
  <c r="R3419" i="1"/>
  <c r="R3420" i="1"/>
  <c r="R3421" i="1"/>
  <c r="R3422" i="1"/>
  <c r="R3423" i="1"/>
  <c r="R3424" i="1"/>
  <c r="R3425" i="1"/>
  <c r="R3426" i="1"/>
  <c r="R3427" i="1"/>
  <c r="R3428" i="1"/>
  <c r="R3429" i="1"/>
  <c r="R3430" i="1"/>
  <c r="R3431" i="1"/>
  <c r="R3432" i="1"/>
  <c r="R3433" i="1"/>
  <c r="R3434" i="1"/>
  <c r="R3435" i="1"/>
  <c r="R3436" i="1"/>
  <c r="R3437" i="1"/>
  <c r="R3438" i="1"/>
  <c r="R3439" i="1"/>
  <c r="R3440" i="1"/>
  <c r="R3441" i="1"/>
  <c r="R3442" i="1"/>
  <c r="R3443" i="1"/>
  <c r="R3444" i="1"/>
  <c r="R3445" i="1"/>
  <c r="R3446" i="1"/>
  <c r="R3447" i="1"/>
  <c r="R3448" i="1"/>
  <c r="R3449" i="1"/>
  <c r="R3450" i="1"/>
  <c r="R3451" i="1"/>
  <c r="R3452" i="1"/>
  <c r="R3453" i="1"/>
  <c r="R3454" i="1"/>
  <c r="R3455" i="1"/>
  <c r="R3456" i="1"/>
  <c r="R3457" i="1"/>
  <c r="R3458" i="1"/>
  <c r="R3459" i="1"/>
  <c r="R3460" i="1"/>
  <c r="R3461" i="1"/>
  <c r="R3462" i="1"/>
  <c r="R3463" i="1"/>
  <c r="R3464" i="1"/>
  <c r="R3465" i="1"/>
  <c r="R3466" i="1"/>
  <c r="R3467" i="1"/>
  <c r="R3468" i="1"/>
  <c r="R3469" i="1"/>
  <c r="R3470" i="1"/>
  <c r="R3471" i="1"/>
  <c r="R3472" i="1"/>
  <c r="R3473" i="1"/>
  <c r="R3474" i="1"/>
  <c r="R3475" i="1"/>
  <c r="R3476" i="1"/>
  <c r="R3477" i="1"/>
  <c r="R3478" i="1"/>
  <c r="R3479" i="1"/>
  <c r="R3480" i="1"/>
  <c r="R3481" i="1"/>
  <c r="R3482" i="1"/>
  <c r="R3483" i="1"/>
  <c r="R3484" i="1"/>
  <c r="R3485" i="1"/>
  <c r="R3486" i="1"/>
  <c r="R3487" i="1"/>
  <c r="R3488" i="1"/>
  <c r="R3489" i="1"/>
  <c r="R3490" i="1"/>
  <c r="R3491" i="1"/>
  <c r="R3492" i="1"/>
  <c r="R3493" i="1"/>
  <c r="R3494" i="1"/>
  <c r="R3495" i="1"/>
  <c r="R3496" i="1"/>
  <c r="R3497" i="1"/>
  <c r="R3498" i="1"/>
  <c r="R3499" i="1"/>
  <c r="R3500" i="1"/>
  <c r="R3501" i="1"/>
  <c r="R3502" i="1"/>
  <c r="R3503" i="1"/>
  <c r="R3504" i="1"/>
  <c r="R3505" i="1"/>
  <c r="R3506" i="1"/>
  <c r="R3507" i="1"/>
  <c r="R3508" i="1"/>
  <c r="R3509" i="1"/>
  <c r="R3510" i="1"/>
  <c r="R3511" i="1"/>
  <c r="R3512" i="1"/>
  <c r="R3513" i="1"/>
  <c r="R3514" i="1"/>
  <c r="R3515" i="1"/>
  <c r="R3516" i="1"/>
  <c r="R3517" i="1"/>
  <c r="R3518" i="1"/>
  <c r="R3519" i="1"/>
  <c r="R3520" i="1"/>
  <c r="R3521" i="1"/>
  <c r="R3522" i="1"/>
  <c r="R3523" i="1"/>
  <c r="R3524" i="1"/>
  <c r="R3525" i="1"/>
  <c r="R3526" i="1"/>
  <c r="R3527" i="1"/>
  <c r="R3528" i="1"/>
  <c r="R3529" i="1"/>
  <c r="R3530" i="1"/>
  <c r="R3531" i="1"/>
  <c r="R3532" i="1"/>
  <c r="R3533" i="1"/>
  <c r="R3534" i="1"/>
  <c r="R3535" i="1"/>
  <c r="R3536" i="1"/>
  <c r="R3537" i="1"/>
  <c r="R3538" i="1"/>
  <c r="R3539" i="1"/>
  <c r="R3540" i="1"/>
  <c r="R3541" i="1"/>
  <c r="R3542" i="1"/>
  <c r="R3543" i="1"/>
  <c r="R3544" i="1"/>
  <c r="R3545" i="1"/>
  <c r="R3546" i="1"/>
  <c r="R3547" i="1"/>
  <c r="R3548" i="1"/>
  <c r="R3549" i="1"/>
  <c r="R3550" i="1"/>
  <c r="R3551" i="1"/>
  <c r="R3552" i="1"/>
  <c r="R3553" i="1"/>
  <c r="R3554" i="1"/>
  <c r="R3555" i="1"/>
  <c r="R3556" i="1"/>
  <c r="R3557" i="1"/>
  <c r="R3558" i="1"/>
  <c r="R3559" i="1"/>
  <c r="R3560" i="1"/>
  <c r="R3561" i="1"/>
  <c r="R3562" i="1"/>
  <c r="R3563" i="1"/>
  <c r="R3564" i="1"/>
  <c r="R3565" i="1"/>
  <c r="R3566" i="1"/>
  <c r="R3567" i="1"/>
  <c r="R3568" i="1"/>
  <c r="R3569" i="1"/>
  <c r="R3570" i="1"/>
  <c r="R3571" i="1"/>
  <c r="R3572" i="1"/>
  <c r="R3573" i="1"/>
  <c r="R3574" i="1"/>
  <c r="R3575" i="1"/>
  <c r="R3576" i="1"/>
  <c r="R3577" i="1"/>
  <c r="R3578" i="1"/>
  <c r="R3579" i="1"/>
  <c r="R3580" i="1"/>
  <c r="R3581" i="1"/>
  <c r="R3582" i="1"/>
  <c r="R3583" i="1"/>
  <c r="R3584" i="1"/>
  <c r="R3585" i="1"/>
  <c r="R3586" i="1"/>
  <c r="R3587" i="1"/>
  <c r="R3588" i="1"/>
  <c r="R3589" i="1"/>
  <c r="R3590" i="1"/>
  <c r="R3591" i="1"/>
  <c r="R3592" i="1"/>
  <c r="R3593" i="1"/>
  <c r="R3594" i="1"/>
  <c r="R3595" i="1"/>
  <c r="R3596" i="1"/>
  <c r="R3597" i="1"/>
  <c r="R3598" i="1"/>
  <c r="R3599" i="1"/>
  <c r="R3600" i="1"/>
  <c r="R3601" i="1"/>
  <c r="R3602" i="1"/>
  <c r="R3603" i="1"/>
  <c r="R3604" i="1"/>
  <c r="R3605" i="1"/>
  <c r="R3606" i="1"/>
  <c r="R3607" i="1"/>
  <c r="R3608" i="1"/>
  <c r="R3609" i="1"/>
  <c r="R3610" i="1"/>
  <c r="R3611" i="1"/>
  <c r="R3612" i="1"/>
  <c r="R3613" i="1"/>
  <c r="R3614" i="1"/>
  <c r="R3615" i="1"/>
  <c r="R3616" i="1"/>
  <c r="R3617" i="1"/>
  <c r="R3618" i="1"/>
  <c r="R3619" i="1"/>
  <c r="R3620" i="1"/>
  <c r="R3621" i="1"/>
  <c r="R3622" i="1"/>
  <c r="R3623" i="1"/>
  <c r="R3624" i="1"/>
  <c r="R3625" i="1"/>
  <c r="R3626" i="1"/>
  <c r="R3627" i="1"/>
  <c r="R3628" i="1"/>
  <c r="R3629" i="1"/>
  <c r="R3630" i="1"/>
  <c r="R3631" i="1"/>
  <c r="R3632" i="1"/>
  <c r="R3633" i="1"/>
  <c r="R3634" i="1"/>
  <c r="R3635" i="1"/>
  <c r="R3636" i="1"/>
  <c r="R3637" i="1"/>
  <c r="R3638" i="1"/>
  <c r="R3639" i="1"/>
  <c r="R3640" i="1"/>
  <c r="R3641" i="1"/>
  <c r="R3642" i="1"/>
  <c r="R3643" i="1"/>
  <c r="R3644" i="1"/>
  <c r="R3645" i="1"/>
  <c r="R3646" i="1"/>
  <c r="R3647" i="1"/>
  <c r="R3648" i="1"/>
  <c r="R3649" i="1"/>
  <c r="R3650" i="1"/>
  <c r="R3651" i="1"/>
  <c r="R3652" i="1"/>
  <c r="R3653" i="1"/>
  <c r="R3654" i="1"/>
  <c r="R3655" i="1"/>
  <c r="R3656" i="1"/>
  <c r="R3657" i="1"/>
  <c r="R3658" i="1"/>
  <c r="R3659" i="1"/>
  <c r="R3660" i="1"/>
  <c r="R3661" i="1"/>
  <c r="R3662" i="1"/>
  <c r="R3663" i="1"/>
  <c r="R3664" i="1"/>
  <c r="R3665" i="1"/>
  <c r="R3666" i="1"/>
  <c r="R3667" i="1"/>
  <c r="R3668" i="1"/>
  <c r="R3669" i="1"/>
  <c r="R3670" i="1"/>
  <c r="R3671" i="1"/>
  <c r="R3672" i="1"/>
  <c r="R3673" i="1"/>
  <c r="R3674" i="1"/>
  <c r="R3675" i="1"/>
  <c r="R3676" i="1"/>
  <c r="R3677" i="1"/>
  <c r="R3678" i="1"/>
  <c r="R3679" i="1"/>
  <c r="R3680" i="1"/>
  <c r="R3681" i="1"/>
  <c r="R3682" i="1"/>
  <c r="R3683" i="1"/>
  <c r="R3684" i="1"/>
  <c r="R3685" i="1"/>
  <c r="R3686" i="1"/>
  <c r="R3687" i="1"/>
  <c r="R3688" i="1"/>
  <c r="R3689" i="1"/>
  <c r="R3690" i="1"/>
  <c r="R3691" i="1"/>
  <c r="R3692" i="1"/>
  <c r="R3693" i="1"/>
  <c r="R3694" i="1"/>
  <c r="R3695" i="1"/>
  <c r="R3696" i="1"/>
  <c r="R3697" i="1"/>
  <c r="R3698" i="1"/>
  <c r="R3699" i="1"/>
  <c r="R3700" i="1"/>
  <c r="R3701" i="1"/>
  <c r="R3702" i="1"/>
  <c r="R3703" i="1"/>
  <c r="R3704" i="1"/>
  <c r="R3705" i="1"/>
  <c r="R3706" i="1"/>
  <c r="R3707" i="1"/>
  <c r="R3708" i="1"/>
  <c r="R3709" i="1"/>
  <c r="R3710" i="1"/>
  <c r="R3711" i="1"/>
  <c r="R3712" i="1"/>
  <c r="R3713" i="1"/>
  <c r="R3714" i="1"/>
  <c r="R3715" i="1"/>
  <c r="R3716" i="1"/>
  <c r="R3717" i="1"/>
  <c r="R3718" i="1"/>
  <c r="R3719" i="1"/>
  <c r="R3720" i="1"/>
  <c r="R3721" i="1"/>
  <c r="R3722" i="1"/>
  <c r="R3723" i="1"/>
  <c r="R3724" i="1"/>
  <c r="R3725" i="1"/>
  <c r="R3726" i="1"/>
  <c r="R3727" i="1"/>
  <c r="R3728" i="1"/>
  <c r="R3729" i="1"/>
  <c r="R3730" i="1"/>
  <c r="R3731" i="1"/>
  <c r="R3732" i="1"/>
  <c r="R3733" i="1"/>
  <c r="R3734" i="1"/>
  <c r="R3735" i="1"/>
  <c r="R3736" i="1"/>
  <c r="R3737" i="1"/>
  <c r="R3738" i="1"/>
  <c r="R3739" i="1"/>
  <c r="R3740" i="1"/>
  <c r="R3741" i="1"/>
  <c r="R3742" i="1"/>
  <c r="R3743" i="1"/>
  <c r="R3744" i="1"/>
  <c r="R3745" i="1"/>
  <c r="R3746" i="1"/>
  <c r="R3747" i="1"/>
  <c r="R3748" i="1"/>
  <c r="R3749" i="1"/>
  <c r="R3750" i="1"/>
  <c r="R3751" i="1"/>
  <c r="R3752" i="1"/>
  <c r="R3753" i="1"/>
  <c r="R3754" i="1"/>
  <c r="R3755" i="1"/>
  <c r="R3756" i="1"/>
  <c r="R3757" i="1"/>
  <c r="R3758" i="1"/>
  <c r="R3759" i="1"/>
  <c r="R3760" i="1"/>
  <c r="R3761" i="1"/>
  <c r="R3762" i="1"/>
  <c r="R3763" i="1"/>
  <c r="R3764" i="1"/>
  <c r="R3765" i="1"/>
  <c r="R3766" i="1"/>
  <c r="R3767" i="1"/>
  <c r="R3768" i="1"/>
  <c r="R3769" i="1"/>
  <c r="R3770" i="1"/>
  <c r="R3771" i="1"/>
  <c r="R3772" i="1"/>
  <c r="R3773" i="1"/>
  <c r="R3774" i="1"/>
  <c r="R3775" i="1"/>
  <c r="R3776" i="1"/>
  <c r="R3777" i="1"/>
  <c r="R3778" i="1"/>
  <c r="R3779" i="1"/>
  <c r="R3780" i="1"/>
  <c r="R3781" i="1"/>
  <c r="R3782" i="1"/>
  <c r="R3783" i="1"/>
  <c r="R3784" i="1"/>
  <c r="R3785" i="1"/>
  <c r="R3786" i="1"/>
  <c r="R3787" i="1"/>
  <c r="R3788" i="1"/>
  <c r="R3789" i="1"/>
  <c r="R3790" i="1"/>
  <c r="R3791" i="1"/>
  <c r="R3792" i="1"/>
  <c r="R3793" i="1"/>
  <c r="R3794" i="1"/>
  <c r="R3795" i="1"/>
  <c r="R3796" i="1"/>
  <c r="R3797" i="1"/>
  <c r="R3798" i="1"/>
  <c r="R3799" i="1"/>
  <c r="R3800" i="1"/>
  <c r="R3801" i="1"/>
  <c r="R3802" i="1"/>
  <c r="R3803" i="1"/>
  <c r="R3804" i="1"/>
  <c r="R3805" i="1"/>
  <c r="R3806" i="1"/>
  <c r="R3807" i="1"/>
  <c r="R3808" i="1"/>
  <c r="R3809" i="1"/>
  <c r="R3810" i="1"/>
  <c r="R3811" i="1"/>
  <c r="R3812" i="1"/>
  <c r="R3813" i="1"/>
  <c r="R3814" i="1"/>
  <c r="R3815" i="1"/>
  <c r="R3816" i="1"/>
  <c r="R3817" i="1"/>
  <c r="R3818" i="1"/>
  <c r="R3819" i="1"/>
  <c r="R3820" i="1"/>
  <c r="R3821" i="1"/>
  <c r="R3822" i="1"/>
  <c r="R3823" i="1"/>
  <c r="R3824" i="1"/>
  <c r="R3825" i="1"/>
  <c r="R3826" i="1"/>
  <c r="R3827" i="1"/>
  <c r="R3828" i="1"/>
  <c r="R3829" i="1"/>
  <c r="R3830" i="1"/>
  <c r="R3831" i="1"/>
  <c r="R3832" i="1"/>
  <c r="R3833" i="1"/>
  <c r="R3834" i="1"/>
  <c r="R3835" i="1"/>
  <c r="R3836" i="1"/>
  <c r="R3837" i="1"/>
  <c r="R3838" i="1"/>
  <c r="R3839" i="1"/>
  <c r="R3840" i="1"/>
  <c r="R3841" i="1"/>
  <c r="R3842" i="1"/>
  <c r="R3843" i="1"/>
  <c r="R3844" i="1"/>
  <c r="R3845" i="1"/>
  <c r="R3846" i="1"/>
  <c r="R3847" i="1"/>
  <c r="R3848" i="1"/>
  <c r="R3849" i="1"/>
  <c r="R3850" i="1"/>
  <c r="R3851" i="1"/>
  <c r="R3852" i="1"/>
  <c r="R3853" i="1"/>
  <c r="R3854" i="1"/>
  <c r="R3855" i="1"/>
  <c r="R3856" i="1"/>
  <c r="R3857" i="1"/>
  <c r="R3858" i="1"/>
  <c r="R3859" i="1"/>
  <c r="R3860" i="1"/>
  <c r="R3861" i="1"/>
  <c r="R3862" i="1"/>
  <c r="R3863" i="1"/>
  <c r="R3864" i="1"/>
  <c r="R3865" i="1"/>
  <c r="R3866" i="1"/>
  <c r="R3867" i="1"/>
  <c r="R3868" i="1"/>
  <c r="R3869" i="1"/>
  <c r="R3870" i="1"/>
  <c r="R3871" i="1"/>
  <c r="R3872" i="1"/>
  <c r="R3873" i="1"/>
  <c r="R3874" i="1"/>
  <c r="R3875" i="1"/>
  <c r="R3876" i="1"/>
  <c r="R3877" i="1"/>
  <c r="R3878" i="1"/>
  <c r="R3879" i="1"/>
  <c r="R3880" i="1"/>
  <c r="R3881" i="1"/>
  <c r="R3882" i="1"/>
  <c r="R3883" i="1"/>
  <c r="R3884" i="1"/>
  <c r="R3885" i="1"/>
  <c r="R3886" i="1"/>
  <c r="R3887" i="1"/>
  <c r="R3888" i="1"/>
  <c r="R3889" i="1"/>
  <c r="R3890" i="1"/>
  <c r="R3891" i="1"/>
  <c r="R3892" i="1"/>
  <c r="R3893" i="1"/>
  <c r="R3894" i="1"/>
  <c r="R3895" i="1"/>
  <c r="R3896" i="1"/>
  <c r="R3897" i="1"/>
  <c r="R3898" i="1"/>
  <c r="R3899" i="1"/>
  <c r="R3900" i="1"/>
  <c r="R3901" i="1"/>
  <c r="R3902" i="1"/>
  <c r="R3903" i="1"/>
  <c r="R3904" i="1"/>
  <c r="R3905" i="1"/>
  <c r="R3906" i="1"/>
  <c r="R3907" i="1"/>
  <c r="R3908" i="1"/>
  <c r="R3909" i="1"/>
  <c r="R3910" i="1"/>
  <c r="R3911" i="1"/>
  <c r="R3912" i="1"/>
  <c r="R3913" i="1"/>
  <c r="R3914" i="1"/>
  <c r="R3915" i="1"/>
  <c r="R3916" i="1"/>
  <c r="R3917" i="1"/>
  <c r="R3918" i="1"/>
  <c r="R3919" i="1"/>
  <c r="R3920" i="1"/>
  <c r="R3921" i="1"/>
  <c r="R3922" i="1"/>
  <c r="R3923" i="1"/>
  <c r="R3924" i="1"/>
  <c r="R3925" i="1"/>
  <c r="R3926" i="1"/>
  <c r="R3927" i="1"/>
  <c r="R3928" i="1"/>
  <c r="R3929" i="1"/>
  <c r="R3930" i="1"/>
  <c r="R3931" i="1"/>
  <c r="R3932" i="1"/>
  <c r="R3933" i="1"/>
  <c r="R3934" i="1"/>
  <c r="R3935" i="1"/>
  <c r="R3936" i="1"/>
  <c r="R3937" i="1"/>
  <c r="R3938" i="1"/>
  <c r="R3939" i="1"/>
  <c r="R3940" i="1"/>
  <c r="R3941" i="1"/>
  <c r="R3942" i="1"/>
  <c r="R3943" i="1"/>
  <c r="R3944" i="1"/>
  <c r="R3945" i="1"/>
  <c r="R3946" i="1"/>
  <c r="R3947" i="1"/>
  <c r="R3948" i="1"/>
  <c r="R3949" i="1"/>
  <c r="R3950" i="1"/>
  <c r="R3951" i="1"/>
  <c r="R3952" i="1"/>
  <c r="R3953" i="1"/>
  <c r="R3954" i="1"/>
  <c r="R3955" i="1"/>
  <c r="R3956" i="1"/>
  <c r="R3957" i="1"/>
  <c r="R3958" i="1"/>
  <c r="R3959" i="1"/>
  <c r="R3960" i="1"/>
  <c r="R3961" i="1"/>
  <c r="R3962" i="1"/>
  <c r="R3963" i="1"/>
  <c r="R3964" i="1"/>
  <c r="R3965" i="1"/>
  <c r="R3966" i="1"/>
  <c r="R3967" i="1"/>
  <c r="R3968" i="1"/>
  <c r="R3969" i="1"/>
  <c r="R3970" i="1"/>
  <c r="R3971" i="1"/>
  <c r="R3972" i="1"/>
  <c r="R3973" i="1"/>
  <c r="R3974" i="1"/>
  <c r="R3975" i="1"/>
  <c r="R3976" i="1"/>
  <c r="R3977" i="1"/>
  <c r="R3978" i="1"/>
  <c r="R3979" i="1"/>
  <c r="R3980" i="1"/>
  <c r="R3981" i="1"/>
  <c r="R3982" i="1"/>
  <c r="R3983" i="1"/>
  <c r="R3984" i="1"/>
  <c r="R3985" i="1"/>
  <c r="R3986" i="1"/>
  <c r="R3987" i="1"/>
  <c r="R3988" i="1"/>
  <c r="R3989" i="1"/>
  <c r="R3990" i="1"/>
  <c r="R3991" i="1"/>
  <c r="R3992" i="1"/>
  <c r="R3993" i="1"/>
  <c r="R3994" i="1"/>
  <c r="R3995" i="1"/>
  <c r="R3996" i="1"/>
  <c r="R3997" i="1"/>
  <c r="R3998" i="1"/>
  <c r="R3999" i="1"/>
  <c r="R4000" i="1"/>
  <c r="R4001" i="1"/>
  <c r="K4001" i="10" l="1"/>
  <c r="O3" i="10"/>
  <c r="O4" i="10"/>
  <c r="O5" i="10"/>
  <c r="O12" i="10"/>
  <c r="O16" i="10"/>
  <c r="O18" i="10"/>
  <c r="O31" i="10"/>
  <c r="O32" i="10"/>
  <c r="O50" i="10"/>
  <c r="O56" i="10"/>
  <c r="O68" i="10"/>
  <c r="O79" i="10"/>
  <c r="O80" i="10"/>
  <c r="O98" i="10"/>
  <c r="O99" i="10"/>
  <c r="O108" i="10"/>
  <c r="O110" i="10"/>
  <c r="O126" i="10"/>
  <c r="O131" i="10"/>
  <c r="O147" i="10"/>
  <c r="O148" i="10"/>
  <c r="O154" i="10"/>
  <c r="O157" i="10"/>
  <c r="O167" i="10"/>
  <c r="O174" i="10"/>
  <c r="O176" i="10"/>
  <c r="O181" i="10"/>
  <c r="O182" i="10"/>
  <c r="O184" i="10"/>
  <c r="O189" i="10"/>
  <c r="O190" i="10"/>
  <c r="O196" i="10"/>
  <c r="O200" i="10"/>
  <c r="O201" i="10"/>
  <c r="O203" i="10"/>
  <c r="O206" i="10"/>
  <c r="O213" i="10"/>
  <c r="O220" i="10"/>
  <c r="O223" i="10"/>
  <c r="O225" i="10"/>
  <c r="O228" i="10"/>
  <c r="O233" i="10"/>
  <c r="O236" i="10"/>
  <c r="O239" i="10"/>
  <c r="O241" i="10"/>
  <c r="O242" i="10"/>
  <c r="O252" i="10"/>
  <c r="O257" i="10"/>
  <c r="O260" i="10"/>
  <c r="O264" i="10"/>
  <c r="O275" i="10"/>
  <c r="O277" i="10"/>
  <c r="O279" i="10"/>
  <c r="O288" i="10"/>
  <c r="O289" i="10"/>
  <c r="O293" i="10"/>
  <c r="O297" i="10"/>
  <c r="O305" i="10"/>
  <c r="O311" i="10"/>
  <c r="O314" i="10"/>
  <c r="O315" i="10"/>
  <c r="O316" i="10"/>
  <c r="O318" i="10"/>
  <c r="O321" i="10"/>
  <c r="O325" i="10"/>
  <c r="O332" i="10"/>
  <c r="O341" i="10"/>
  <c r="O357" i="10"/>
  <c r="O373" i="10"/>
  <c r="O375" i="10"/>
  <c r="O377" i="10"/>
  <c r="O380" i="10"/>
  <c r="O382" i="10"/>
  <c r="O389" i="10"/>
  <c r="O400" i="10"/>
  <c r="O406" i="10"/>
  <c r="O416" i="10"/>
  <c r="O417" i="10"/>
  <c r="O431" i="10"/>
  <c r="O439" i="10"/>
  <c r="O446" i="10"/>
  <c r="O447" i="10"/>
  <c r="O449" i="10"/>
  <c r="O450" i="10"/>
  <c r="O451" i="10"/>
  <c r="O457" i="10"/>
  <c r="O466" i="10"/>
  <c r="O468" i="10"/>
  <c r="O474" i="10"/>
  <c r="O481" i="10"/>
  <c r="O484" i="10"/>
  <c r="O491" i="10"/>
  <c r="O493" i="10"/>
  <c r="O494" i="10"/>
  <c r="O502" i="10"/>
  <c r="O503" i="10"/>
  <c r="O504" i="10"/>
  <c r="O505" i="10"/>
  <c r="O507" i="10"/>
  <c r="O512" i="10"/>
  <c r="O524" i="10"/>
  <c r="O533" i="10"/>
  <c r="O534" i="10"/>
  <c r="O535" i="10"/>
  <c r="O539" i="10"/>
  <c r="O540" i="10"/>
  <c r="O543" i="10"/>
  <c r="O546" i="10"/>
  <c r="O547" i="10"/>
  <c r="O550" i="10"/>
  <c r="O556" i="10"/>
  <c r="O558" i="10"/>
  <c r="O560" i="10"/>
  <c r="O562" i="10"/>
  <c r="O569" i="10"/>
  <c r="O574" i="10"/>
  <c r="O588" i="10"/>
  <c r="O604" i="10"/>
  <c r="O605" i="10"/>
  <c r="O607" i="10"/>
  <c r="O613" i="10"/>
  <c r="O622" i="10"/>
  <c r="O625" i="10"/>
  <c r="O630" i="10"/>
  <c r="O638" i="10"/>
  <c r="O649" i="10"/>
  <c r="O653" i="10"/>
  <c r="O658" i="10"/>
  <c r="O659" i="10"/>
  <c r="O661" i="10"/>
  <c r="O674" i="10"/>
  <c r="O689" i="10"/>
  <c r="O699" i="10"/>
  <c r="O703" i="10"/>
  <c r="O705" i="10"/>
  <c r="O711" i="10"/>
  <c r="O722" i="10"/>
  <c r="O723" i="10"/>
  <c r="O724" i="10"/>
  <c r="O729" i="10"/>
  <c r="O732" i="10"/>
  <c r="O737" i="10"/>
  <c r="O743" i="10"/>
  <c r="O745" i="10"/>
  <c r="O751" i="10"/>
  <c r="O759" i="10"/>
  <c r="O768" i="10"/>
  <c r="O772" i="10"/>
  <c r="O778" i="10"/>
  <c r="O783" i="10"/>
  <c r="O790" i="10"/>
  <c r="O792" i="10"/>
  <c r="O793" i="10"/>
  <c r="O795" i="10"/>
  <c r="O796" i="10"/>
  <c r="O803" i="10"/>
  <c r="O805" i="10"/>
  <c r="O815" i="10"/>
  <c r="O817" i="10"/>
  <c r="O820" i="10"/>
  <c r="O822" i="10"/>
  <c r="O828" i="10"/>
  <c r="O831" i="10"/>
  <c r="O836" i="10"/>
  <c r="O850" i="10"/>
  <c r="O859" i="10"/>
  <c r="O863" i="10"/>
  <c r="O864" i="10"/>
  <c r="O879" i="10"/>
  <c r="O880" i="10"/>
  <c r="O882" i="10"/>
  <c r="O883" i="10"/>
  <c r="O885" i="10"/>
  <c r="O891" i="10"/>
  <c r="O895" i="10"/>
  <c r="O896" i="10"/>
  <c r="O898" i="10"/>
  <c r="O899" i="10"/>
  <c r="O902" i="10"/>
  <c r="O905" i="10"/>
  <c r="O907" i="10"/>
  <c r="O912" i="10"/>
  <c r="O918" i="10"/>
  <c r="O938" i="10"/>
  <c r="O947" i="10"/>
  <c r="O953" i="10"/>
  <c r="O958" i="10"/>
  <c r="O966" i="10"/>
  <c r="O969" i="10"/>
  <c r="O985" i="10"/>
  <c r="O986" i="10"/>
  <c r="O987" i="10"/>
  <c r="O993" i="10"/>
  <c r="O997" i="10"/>
  <c r="O998" i="10"/>
  <c r="O1007" i="10"/>
  <c r="O1014" i="10"/>
  <c r="O1015" i="10"/>
  <c r="O1028" i="10"/>
  <c r="O1040" i="10"/>
  <c r="O1044" i="10"/>
  <c r="O1046" i="10"/>
  <c r="O1047" i="10"/>
  <c r="O1049" i="10"/>
  <c r="O1050" i="10"/>
  <c r="O1051" i="10"/>
  <c r="O1055" i="10"/>
  <c r="O1056" i="10"/>
  <c r="O1057" i="10"/>
  <c r="O1060" i="10"/>
  <c r="O1061" i="10"/>
  <c r="O1064" i="10"/>
  <c r="O1074" i="10"/>
  <c r="O1083" i="10"/>
  <c r="O1085" i="10"/>
  <c r="O1089" i="10"/>
  <c r="O1094" i="10"/>
  <c r="O1099" i="10"/>
  <c r="O1101" i="10"/>
  <c r="O1114" i="10"/>
  <c r="O1115" i="10"/>
  <c r="O1119" i="10"/>
  <c r="O1125" i="10"/>
  <c r="O1142" i="10"/>
  <c r="O1147" i="10"/>
  <c r="O1161" i="10"/>
  <c r="O1168" i="10"/>
  <c r="O1170" i="10"/>
  <c r="O1179" i="10"/>
  <c r="O1187" i="10"/>
  <c r="O1192" i="10"/>
  <c r="O1193" i="10"/>
  <c r="O1194" i="10"/>
  <c r="O1195" i="10"/>
  <c r="O1197" i="10"/>
  <c r="O1205" i="10"/>
  <c r="O1206" i="10"/>
  <c r="O1209" i="10"/>
  <c r="O1211" i="10"/>
  <c r="O1216" i="10"/>
  <c r="O1220" i="10"/>
  <c r="O1226" i="10"/>
  <c r="O1231" i="10"/>
  <c r="O1232" i="10"/>
  <c r="O1234" i="10"/>
  <c r="O1237" i="10"/>
  <c r="O1240" i="10"/>
  <c r="O1242" i="10"/>
  <c r="O1244" i="10"/>
  <c r="O1246" i="10"/>
  <c r="O1252" i="10"/>
  <c r="O1259" i="10"/>
  <c r="O1260" i="10"/>
  <c r="O1262" i="10"/>
  <c r="O1269" i="10"/>
  <c r="O1281" i="10"/>
  <c r="O1283" i="10"/>
  <c r="O1290" i="10"/>
  <c r="O1292" i="10"/>
  <c r="O1293" i="10"/>
  <c r="O1294" i="10"/>
  <c r="O1295" i="10"/>
  <c r="O1298" i="10"/>
  <c r="O1313" i="10"/>
  <c r="O1318" i="10"/>
  <c r="O1324" i="10"/>
  <c r="O1325" i="10"/>
  <c r="O1326" i="10"/>
  <c r="O1328" i="10"/>
  <c r="O1340" i="10"/>
  <c r="O1343" i="10"/>
  <c r="O1347" i="10"/>
  <c r="O1350" i="10"/>
  <c r="O1357" i="10"/>
  <c r="O1364" i="10"/>
  <c r="O1370" i="10"/>
  <c r="O1374" i="10"/>
  <c r="O1378" i="10"/>
  <c r="O1383" i="10"/>
  <c r="O1386" i="10"/>
  <c r="O1395" i="10"/>
  <c r="O1396" i="10"/>
  <c r="O1403" i="10"/>
  <c r="O1405" i="10"/>
  <c r="O1416" i="10"/>
  <c r="O1432" i="10"/>
  <c r="O1456" i="10"/>
  <c r="O1464" i="10"/>
  <c r="O1468" i="10"/>
  <c r="O1473" i="10"/>
  <c r="O1475" i="10"/>
  <c r="O1487" i="10"/>
  <c r="O1489" i="10"/>
  <c r="O1494" i="10"/>
  <c r="O1501" i="10"/>
  <c r="O1512" i="10"/>
  <c r="O1515" i="10"/>
  <c r="O1516" i="10"/>
  <c r="O1522" i="10"/>
  <c r="O1526" i="10"/>
  <c r="O1527" i="10"/>
  <c r="O1541" i="10"/>
  <c r="O1558" i="10"/>
  <c r="O1569" i="10"/>
  <c r="O1579" i="10"/>
  <c r="O1580" i="10"/>
  <c r="O1583" i="10"/>
  <c r="O1589" i="10"/>
  <c r="O1591" i="10"/>
  <c r="O1595" i="10"/>
  <c r="O1606" i="10"/>
  <c r="O1607" i="10"/>
  <c r="O1610" i="10"/>
  <c r="O1613" i="10"/>
  <c r="O1619" i="10"/>
  <c r="O1626" i="10"/>
  <c r="O1627" i="10"/>
  <c r="O1639" i="10"/>
  <c r="O1643" i="10"/>
  <c r="O1644" i="10"/>
  <c r="O1647" i="10"/>
  <c r="O1648" i="10"/>
  <c r="O1649" i="10"/>
  <c r="O1651" i="10"/>
  <c r="O1658" i="10"/>
  <c r="O1663" i="10"/>
  <c r="O1668" i="10"/>
  <c r="O1673" i="10"/>
  <c r="O1681" i="10"/>
  <c r="O1682" i="10"/>
  <c r="O1689" i="10"/>
  <c r="O1698" i="10"/>
  <c r="O1699" i="10"/>
  <c r="O1700" i="10"/>
  <c r="O1701" i="10"/>
  <c r="O1708" i="10"/>
  <c r="O1712" i="10"/>
  <c r="O1717" i="10"/>
  <c r="O1728" i="10"/>
  <c r="O1729" i="10"/>
  <c r="O1730" i="10"/>
  <c r="O1732" i="10"/>
  <c r="O1734" i="10"/>
  <c r="O1740" i="10"/>
  <c r="O1747" i="10"/>
  <c r="O1750" i="10"/>
  <c r="O1758" i="10"/>
  <c r="O1768" i="10"/>
  <c r="O1777" i="10"/>
  <c r="O1781" i="10"/>
  <c r="O1786" i="10"/>
  <c r="O1788" i="10"/>
  <c r="O1793" i="10"/>
  <c r="O1803" i="10"/>
  <c r="O1804" i="10"/>
  <c r="O1805" i="10"/>
  <c r="O1821" i="10"/>
  <c r="O1824" i="10"/>
  <c r="O1828" i="10"/>
  <c r="O1830" i="10"/>
  <c r="O1852" i="10"/>
  <c r="O1853" i="10"/>
  <c r="O1855" i="10"/>
  <c r="O1856" i="10"/>
  <c r="O1859" i="10"/>
  <c r="O1879" i="10"/>
  <c r="O1884" i="10"/>
  <c r="O1891" i="10"/>
  <c r="O1906" i="10"/>
  <c r="O1907" i="10"/>
  <c r="O1910" i="10"/>
  <c r="O1930" i="10"/>
  <c r="O1947" i="10"/>
  <c r="O1954" i="10"/>
  <c r="O1968" i="10"/>
  <c r="O1972" i="10"/>
  <c r="O1981" i="10"/>
  <c r="O1993" i="10"/>
  <c r="O2017" i="10"/>
  <c r="O2019" i="10"/>
  <c r="O2024" i="10"/>
  <c r="O2028" i="10"/>
  <c r="O2032" i="10"/>
  <c r="O2040" i="10"/>
  <c r="O2041" i="10"/>
  <c r="O2045" i="10"/>
  <c r="O2049" i="10"/>
  <c r="O2056" i="10"/>
  <c r="O2072" i="10"/>
  <c r="O2078" i="10"/>
  <c r="O2082" i="10"/>
  <c r="O2089" i="10"/>
  <c r="O2090" i="10"/>
  <c r="O2097" i="10"/>
  <c r="O2106" i="10"/>
  <c r="O2117" i="10"/>
  <c r="O2122" i="10"/>
  <c r="O2129" i="10"/>
  <c r="O2130" i="10"/>
  <c r="O2136" i="10"/>
  <c r="O2138" i="10"/>
  <c r="O2141" i="10"/>
  <c r="O2142" i="10"/>
  <c r="O2169" i="10"/>
  <c r="O2171" i="10"/>
  <c r="O2175" i="10"/>
  <c r="O2199" i="10"/>
  <c r="O2202" i="10"/>
  <c r="O2204" i="10"/>
  <c r="O2218" i="10"/>
  <c r="O2227" i="10"/>
  <c r="O2228" i="10"/>
  <c r="O2243" i="10"/>
  <c r="O2250" i="10"/>
  <c r="O2254" i="10"/>
  <c r="O2256" i="10"/>
  <c r="O2276" i="10"/>
  <c r="O2282" i="10"/>
  <c r="O2284" i="10"/>
  <c r="O2286" i="10"/>
  <c r="O2290" i="10"/>
  <c r="O2296" i="10"/>
  <c r="O2304" i="10"/>
  <c r="O2308" i="10"/>
  <c r="O2328" i="10"/>
  <c r="O2343" i="10"/>
  <c r="O2344" i="10"/>
  <c r="O2345" i="10"/>
  <c r="O2346" i="10"/>
  <c r="O2357" i="10"/>
  <c r="O2361" i="10"/>
  <c r="O2364" i="10"/>
  <c r="O2365" i="10"/>
  <c r="O2366" i="10"/>
  <c r="O2371" i="10"/>
  <c r="O2376" i="10"/>
  <c r="O2378" i="10"/>
  <c r="O2381" i="10"/>
  <c r="O2386" i="10"/>
  <c r="O2391" i="10"/>
  <c r="O2394" i="10"/>
  <c r="O2399" i="10"/>
  <c r="O2413" i="10"/>
  <c r="O2414" i="10"/>
  <c r="O2416" i="10"/>
  <c r="O2424" i="10"/>
  <c r="O2431" i="10"/>
  <c r="O2434" i="10"/>
  <c r="O2435" i="10"/>
  <c r="O2441" i="10"/>
  <c r="O2443" i="10"/>
  <c r="O2446" i="10"/>
  <c r="O2463" i="10"/>
  <c r="O2464" i="10"/>
  <c r="O2470" i="10"/>
  <c r="O2472" i="10"/>
  <c r="O2476" i="10"/>
  <c r="O2478" i="10"/>
  <c r="O2485" i="10"/>
  <c r="O2489" i="10"/>
  <c r="O2505" i="10"/>
  <c r="O2513" i="10"/>
  <c r="O2517" i="10"/>
  <c r="O2522" i="10"/>
  <c r="O2528" i="10"/>
  <c r="O2530" i="10"/>
  <c r="O2534" i="10"/>
  <c r="O2538" i="10"/>
  <c r="O2541" i="10"/>
  <c r="O2548" i="10"/>
  <c r="O2549" i="10"/>
  <c r="O2558" i="10"/>
  <c r="O2575" i="10"/>
  <c r="O2576" i="10"/>
  <c r="O2586" i="10"/>
  <c r="O2587" i="10"/>
  <c r="O2597" i="10"/>
  <c r="O2604" i="10"/>
  <c r="O2607" i="10"/>
  <c r="O2613" i="10"/>
  <c r="O2616" i="10"/>
  <c r="O2623" i="10"/>
  <c r="O2627" i="10"/>
  <c r="O2632" i="10"/>
  <c r="O2635" i="10"/>
  <c r="O2637" i="10"/>
  <c r="O2642" i="10"/>
  <c r="O2649" i="10"/>
  <c r="O2651" i="10"/>
  <c r="O2656" i="10"/>
  <c r="O2667" i="10"/>
  <c r="O2671" i="10"/>
  <c r="O2672" i="10"/>
  <c r="O2676" i="10"/>
  <c r="O2680" i="10"/>
  <c r="O2683" i="10"/>
  <c r="O2692" i="10"/>
  <c r="O2696" i="10"/>
  <c r="O2702" i="10"/>
  <c r="O2703" i="10"/>
  <c r="O2706" i="10"/>
  <c r="O2716" i="10"/>
  <c r="O2727" i="10"/>
  <c r="O2738" i="10"/>
  <c r="O2739" i="10"/>
  <c r="O2742" i="10"/>
  <c r="O2743" i="10"/>
  <c r="O2744" i="10"/>
  <c r="O2751" i="10"/>
  <c r="O2757" i="10"/>
  <c r="O2760" i="10"/>
  <c r="O2765" i="10"/>
  <c r="O2767" i="10"/>
  <c r="O2769" i="10"/>
  <c r="O2772" i="10"/>
  <c r="O2784" i="10"/>
  <c r="O2795" i="10"/>
  <c r="O2809" i="10"/>
  <c r="O2813" i="10"/>
  <c r="O2820" i="10"/>
  <c r="O2823" i="10"/>
  <c r="O2827" i="10"/>
  <c r="O2830" i="10"/>
  <c r="O2835" i="10"/>
  <c r="O2837" i="10"/>
  <c r="O2841" i="10"/>
  <c r="O2843" i="10"/>
  <c r="O2848" i="10"/>
  <c r="O2855" i="10"/>
  <c r="O2857" i="10"/>
  <c r="O2861" i="10"/>
  <c r="O2864" i="10"/>
  <c r="O2865" i="10"/>
  <c r="O2868" i="10"/>
  <c r="O2869" i="10"/>
  <c r="O2874" i="10"/>
  <c r="O2876" i="10"/>
  <c r="O2879" i="10"/>
  <c r="O2880" i="10"/>
  <c r="O2883" i="10"/>
  <c r="O2886" i="10"/>
  <c r="O2889" i="10"/>
  <c r="O2891" i="10"/>
  <c r="O2898" i="10"/>
  <c r="O2900" i="10"/>
  <c r="O2901" i="10"/>
  <c r="O2903" i="10"/>
  <c r="O2914" i="10"/>
  <c r="O2917" i="10"/>
  <c r="O2931" i="10"/>
  <c r="O2933" i="10"/>
  <c r="O2934" i="10"/>
  <c r="O2949" i="10"/>
  <c r="O2965" i="10"/>
  <c r="O2971" i="10"/>
  <c r="O2978" i="10"/>
  <c r="O2984" i="10"/>
  <c r="O2988" i="10"/>
  <c r="O2989" i="10"/>
  <c r="O2996" i="10"/>
  <c r="O2998" i="10"/>
  <c r="O3014" i="10"/>
  <c r="O3019" i="10"/>
  <c r="O3024" i="10"/>
  <c r="O3026" i="10"/>
  <c r="O3028" i="10"/>
  <c r="O3031" i="10"/>
  <c r="O3037" i="10"/>
  <c r="O3043" i="10"/>
  <c r="O3046" i="10"/>
  <c r="O3049" i="10"/>
  <c r="O3058" i="10"/>
  <c r="O3061" i="10"/>
  <c r="O3062" i="10"/>
  <c r="O3068" i="10"/>
  <c r="O3070" i="10"/>
  <c r="O3074" i="10"/>
  <c r="O3079" i="10"/>
  <c r="O3088" i="10"/>
  <c r="O3090" i="10"/>
  <c r="O3093" i="10"/>
  <c r="O3106" i="10"/>
  <c r="O3112" i="10"/>
  <c r="O3120" i="10"/>
  <c r="O3125" i="10"/>
  <c r="O3128" i="10"/>
  <c r="O3130" i="10"/>
  <c r="O3134" i="10"/>
  <c r="O3145" i="10"/>
  <c r="O3155" i="10"/>
  <c r="O3157" i="10"/>
  <c r="O3164" i="10"/>
  <c r="O3169" i="10"/>
  <c r="O3171" i="10"/>
  <c r="O3191" i="10"/>
  <c r="O3200" i="10"/>
  <c r="O3202" i="10"/>
  <c r="O3205" i="10"/>
  <c r="O3209" i="10"/>
  <c r="O3210" i="10"/>
  <c r="O3214" i="10"/>
  <c r="O3220" i="10"/>
  <c r="O3231" i="10"/>
  <c r="O3233" i="10"/>
  <c r="O3242" i="10"/>
  <c r="O3243" i="10"/>
  <c r="O3253" i="10"/>
  <c r="O3258" i="10"/>
  <c r="O3261" i="10"/>
  <c r="O3264" i="10"/>
  <c r="O3268" i="10"/>
  <c r="O3270" i="10"/>
  <c r="O3285" i="10"/>
  <c r="O3286" i="10"/>
  <c r="O3290" i="10"/>
  <c r="O3295" i="10"/>
  <c r="O3330" i="10"/>
  <c r="O3336" i="10"/>
  <c r="O3342" i="10"/>
  <c r="O3344" i="10"/>
  <c r="O3347" i="10"/>
  <c r="O3348" i="10"/>
  <c r="O3350" i="10"/>
  <c r="O3351" i="10"/>
  <c r="O3355" i="10"/>
  <c r="O3359" i="10"/>
  <c r="O3360" i="10"/>
  <c r="O3378" i="10"/>
  <c r="O3384" i="10"/>
  <c r="O3389" i="10"/>
  <c r="O3390" i="10"/>
  <c r="O3410" i="10"/>
  <c r="O3411" i="10"/>
  <c r="O3418" i="10"/>
  <c r="O3445" i="10"/>
  <c r="O3448" i="10"/>
  <c r="O3453" i="10"/>
  <c r="O3459" i="10"/>
  <c r="O3460" i="10"/>
  <c r="O3473" i="10"/>
  <c r="O3474" i="10"/>
  <c r="O3475" i="10"/>
  <c r="O3479" i="10"/>
  <c r="O3483" i="10"/>
  <c r="O3484" i="10"/>
  <c r="O3486" i="10"/>
  <c r="O3490" i="10"/>
  <c r="O3491" i="10"/>
  <c r="O3493" i="10"/>
  <c r="O3495" i="10"/>
  <c r="O3502" i="10"/>
  <c r="O3503" i="10"/>
  <c r="O3505" i="10"/>
  <c r="O3507" i="10"/>
  <c r="O3508" i="10"/>
  <c r="O3512" i="10"/>
  <c r="O3523" i="10"/>
  <c r="O3527" i="10"/>
  <c r="O3528" i="10"/>
  <c r="O3531" i="10"/>
  <c r="O3541" i="10"/>
  <c r="O3553" i="10"/>
  <c r="O3557" i="10"/>
  <c r="O3560" i="10"/>
  <c r="O3562" i="10"/>
  <c r="O3565" i="10"/>
  <c r="O3566" i="10"/>
  <c r="O3570" i="10"/>
  <c r="O3574" i="10"/>
  <c r="O3578" i="10"/>
  <c r="O3582" i="10"/>
  <c r="O3583" i="10"/>
  <c r="O3593" i="10"/>
  <c r="O3596" i="10"/>
  <c r="O3599" i="10"/>
  <c r="O3608" i="10"/>
  <c r="O3620" i="10"/>
  <c r="O3626" i="10"/>
  <c r="O3650" i="10"/>
  <c r="O3653" i="10"/>
  <c r="O3664" i="10"/>
  <c r="O3670" i="10"/>
  <c r="O3674" i="10"/>
  <c r="O3682" i="10"/>
  <c r="O3697" i="10"/>
  <c r="O3698" i="10"/>
  <c r="O3700" i="10"/>
  <c r="O3702" i="10"/>
  <c r="O3709" i="10"/>
  <c r="O3731" i="10"/>
  <c r="O3732" i="10"/>
  <c r="O3735" i="10"/>
  <c r="O3736" i="10"/>
  <c r="O3737" i="10"/>
  <c r="O3758" i="10"/>
  <c r="O3760" i="10"/>
  <c r="O3761" i="10"/>
  <c r="O3764" i="10"/>
  <c r="O3769" i="10"/>
  <c r="O3774" i="10"/>
  <c r="O3777" i="10"/>
  <c r="O3779" i="10"/>
  <c r="O3781" i="10"/>
  <c r="O3782" i="10"/>
  <c r="O3783" i="10"/>
  <c r="O3793" i="10"/>
  <c r="O3816" i="10"/>
  <c r="O3824" i="10"/>
  <c r="O3837" i="10"/>
  <c r="O3842" i="10"/>
  <c r="O3846" i="10"/>
  <c r="O3851" i="10"/>
  <c r="O3858" i="10"/>
  <c r="O3863" i="10"/>
  <c r="O3873" i="10"/>
  <c r="O3877" i="10"/>
  <c r="O3880" i="10"/>
  <c r="O3886" i="10"/>
  <c r="O3896" i="10"/>
  <c r="O3906" i="10"/>
  <c r="O3907" i="10"/>
  <c r="O3913" i="10"/>
  <c r="O3915" i="10"/>
  <c r="O3920" i="10"/>
  <c r="O3927" i="10"/>
  <c r="O3966" i="10"/>
  <c r="O3976" i="10"/>
  <c r="O3978" i="10"/>
  <c r="O3987" i="10"/>
  <c r="O3989" i="10"/>
  <c r="O3990" i="10"/>
  <c r="O3992" i="10"/>
  <c r="O3993" i="10"/>
  <c r="O3996" i="10"/>
  <c r="O2" i="10"/>
  <c r="O6" i="10"/>
  <c r="O10" i="10"/>
  <c r="O11" i="10"/>
  <c r="O19" i="10"/>
  <c r="O20" i="10"/>
  <c r="O21" i="10"/>
  <c r="O25" i="10"/>
  <c r="O26" i="10"/>
  <c r="O34" i="10"/>
  <c r="O39" i="10"/>
  <c r="O43" i="10"/>
  <c r="O55" i="10"/>
  <c r="O72" i="10"/>
  <c r="O73" i="10"/>
  <c r="O75" i="10"/>
  <c r="O87" i="10"/>
  <c r="O88" i="10"/>
  <c r="O89" i="10"/>
  <c r="O90" i="10"/>
  <c r="O92" i="10"/>
  <c r="O94" i="10"/>
  <c r="O97" i="10"/>
  <c r="O123" i="10"/>
  <c r="O132" i="10"/>
  <c r="O135" i="10"/>
  <c r="O137" i="10"/>
  <c r="O144" i="10"/>
  <c r="O145" i="10"/>
  <c r="O153" i="10"/>
  <c r="O156" i="10"/>
  <c r="O160" i="10"/>
  <c r="O162" i="10"/>
  <c r="O175" i="10"/>
  <c r="O183" i="10"/>
  <c r="O185" i="10"/>
  <c r="O191" i="10"/>
  <c r="O199" i="10"/>
  <c r="O202" i="10"/>
  <c r="O211" i="10"/>
  <c r="O215" i="10"/>
  <c r="O216" i="10"/>
  <c r="O231" i="10"/>
  <c r="O232" i="10"/>
  <c r="O234" i="10"/>
  <c r="O237" i="10"/>
  <c r="O238" i="10"/>
  <c r="O243" i="10"/>
  <c r="O245" i="10"/>
  <c r="O258" i="10"/>
  <c r="O267" i="10"/>
  <c r="O272" i="10"/>
  <c r="O283" i="10"/>
  <c r="O290" i="10"/>
  <c r="O291" i="10"/>
  <c r="O298" i="10"/>
  <c r="O312" i="10"/>
  <c r="O320" i="10"/>
  <c r="O335" i="10"/>
  <c r="O340" i="10"/>
  <c r="O347" i="10"/>
  <c r="O350" i="10"/>
  <c r="O352" i="10"/>
  <c r="O358" i="10"/>
  <c r="O359" i="10"/>
  <c r="O360" i="10"/>
  <c r="O378" i="10"/>
  <c r="O386" i="10"/>
  <c r="O395" i="10"/>
  <c r="O396" i="10"/>
  <c r="O397" i="10"/>
  <c r="O401" i="10"/>
  <c r="O409" i="10"/>
  <c r="O410" i="10"/>
  <c r="O415" i="10"/>
  <c r="O419" i="10"/>
  <c r="O421" i="10"/>
  <c r="O424" i="10"/>
  <c r="O427" i="10"/>
  <c r="O428" i="10"/>
  <c r="O429" i="10"/>
  <c r="O432" i="10"/>
  <c r="O435" i="10"/>
  <c r="O437" i="10"/>
  <c r="O442" i="10"/>
  <c r="O444" i="10"/>
  <c r="O453" i="10"/>
  <c r="O458" i="10"/>
  <c r="O463" i="10"/>
  <c r="O464" i="10"/>
  <c r="O473" i="10"/>
  <c r="O476" i="10"/>
  <c r="O477" i="10"/>
  <c r="O485" i="10"/>
  <c r="O488" i="10"/>
  <c r="O495" i="10"/>
  <c r="O496" i="10"/>
  <c r="O498" i="10"/>
  <c r="O500" i="10"/>
  <c r="O517" i="10"/>
  <c r="O518" i="10"/>
  <c r="O519" i="10"/>
  <c r="O521" i="10"/>
  <c r="O530" i="10"/>
  <c r="O559" i="10"/>
  <c r="O564" i="10"/>
  <c r="O565" i="10"/>
  <c r="O566" i="10"/>
  <c r="O578" i="10"/>
  <c r="O580" i="10"/>
  <c r="O582" i="10"/>
  <c r="O586" i="10"/>
  <c r="O591" i="10"/>
  <c r="O593" i="10"/>
  <c r="O596" i="10"/>
  <c r="O597" i="10"/>
  <c r="O599" i="10"/>
  <c r="O601" i="10"/>
  <c r="O606" i="10"/>
  <c r="O611" i="10"/>
  <c r="O616" i="10"/>
  <c r="O623" i="10"/>
  <c r="O633" i="10"/>
  <c r="O646" i="10"/>
  <c r="O662" i="10"/>
  <c r="O663" i="10"/>
  <c r="O669" i="10"/>
  <c r="O670" i="10"/>
  <c r="O672" i="10"/>
  <c r="O685" i="10"/>
  <c r="O691" i="10"/>
  <c r="O700" i="10"/>
  <c r="O704" i="10"/>
  <c r="O712" i="10"/>
  <c r="O725" i="10"/>
  <c r="O734" i="10"/>
  <c r="O736" i="10"/>
  <c r="O749" i="10"/>
  <c r="O752" i="10"/>
  <c r="O754" i="10"/>
  <c r="O756" i="10"/>
  <c r="O760" i="10"/>
  <c r="O763" i="10"/>
  <c r="O774" i="10"/>
  <c r="O775" i="10"/>
  <c r="O780" i="10"/>
  <c r="O782" i="10"/>
  <c r="O784" i="10"/>
  <c r="O785" i="10"/>
  <c r="O786" i="10"/>
  <c r="O797" i="10"/>
  <c r="O798" i="10"/>
  <c r="O800" i="10"/>
  <c r="O812" i="10"/>
  <c r="O816" i="10"/>
  <c r="O819" i="10"/>
  <c r="O825" i="10"/>
  <c r="O832" i="10"/>
  <c r="O834" i="10"/>
  <c r="O839" i="10"/>
  <c r="O847" i="10"/>
  <c r="O851" i="10"/>
  <c r="O856" i="10"/>
  <c r="O866" i="10"/>
  <c r="O874" i="10"/>
  <c r="O875" i="10"/>
  <c r="O886" i="10"/>
  <c r="O888" i="10"/>
  <c r="O889" i="10"/>
  <c r="O892" i="10"/>
  <c r="O900" i="10"/>
  <c r="O910" i="10"/>
  <c r="O921" i="10"/>
  <c r="O922" i="10"/>
  <c r="O924" i="10"/>
  <c r="O926" i="10"/>
  <c r="O937" i="10"/>
  <c r="O939" i="10"/>
  <c r="O940" i="10"/>
  <c r="O948" i="10"/>
  <c r="O950" i="10"/>
  <c r="O972" i="10"/>
  <c r="O973" i="10"/>
  <c r="O989" i="10"/>
  <c r="O991" i="10"/>
  <c r="O1000" i="10"/>
  <c r="O1005" i="10"/>
  <c r="O1008" i="10"/>
  <c r="O1012" i="10"/>
  <c r="O1013" i="10"/>
  <c r="O1016" i="10"/>
  <c r="O1026" i="10"/>
  <c r="O1027" i="10"/>
  <c r="O1029" i="10"/>
  <c r="O1030" i="10"/>
  <c r="O1033" i="10"/>
  <c r="O1054" i="10"/>
  <c r="O1067" i="10"/>
  <c r="O1071" i="10"/>
  <c r="O1084" i="10"/>
  <c r="O1086" i="10"/>
  <c r="O1087" i="10"/>
  <c r="O1090" i="10"/>
  <c r="O1097" i="10"/>
  <c r="O1100" i="10"/>
  <c r="O1104" i="10"/>
  <c r="O1110" i="10"/>
  <c r="O1121" i="10"/>
  <c r="O1123" i="10"/>
  <c r="O1124" i="10"/>
  <c r="O1127" i="10"/>
  <c r="O1128" i="10"/>
  <c r="O1129" i="10"/>
  <c r="O1136" i="10"/>
  <c r="O1138" i="10"/>
  <c r="O1140" i="10"/>
  <c r="O1146" i="10"/>
  <c r="O1149" i="10"/>
  <c r="O1151" i="10"/>
  <c r="O1152" i="10"/>
  <c r="O1153" i="10"/>
  <c r="O1155" i="10"/>
  <c r="O1157" i="10"/>
  <c r="O1158" i="10"/>
  <c r="O1175" i="10"/>
  <c r="O1178" i="10"/>
  <c r="O1190" i="10"/>
  <c r="O1191" i="10"/>
  <c r="O1213" i="10"/>
  <c r="O1218" i="10"/>
  <c r="O1224" i="10"/>
  <c r="O1229" i="10"/>
  <c r="O1233" i="10"/>
  <c r="O1239" i="10"/>
  <c r="O1251" i="10"/>
  <c r="O1254" i="10"/>
  <c r="O1256" i="10"/>
  <c r="O1257" i="10"/>
  <c r="O1261" i="10"/>
  <c r="O1270" i="10"/>
  <c r="O1274" i="10"/>
  <c r="O1276" i="10"/>
  <c r="O1277" i="10"/>
  <c r="O1280" i="10"/>
  <c r="O1288" i="10"/>
  <c r="O1300" i="10"/>
  <c r="O1301" i="10"/>
  <c r="O1304" i="10"/>
  <c r="O1306" i="10"/>
  <c r="O1307" i="10"/>
  <c r="O1316" i="10"/>
  <c r="O1327" i="10"/>
  <c r="O1335" i="10"/>
  <c r="O1338" i="10"/>
  <c r="O1342" i="10"/>
  <c r="O1344" i="10"/>
  <c r="O1345" i="10"/>
  <c r="O1352" i="10"/>
  <c r="O1363" i="10"/>
  <c r="O1371" i="10"/>
  <c r="O1373" i="10"/>
  <c r="O1380" i="10"/>
  <c r="O1381" i="10"/>
  <c r="O1382" i="10"/>
  <c r="O1385" i="10"/>
  <c r="O1387" i="10"/>
  <c r="O1388" i="10"/>
  <c r="O1392" i="10"/>
  <c r="O1397" i="10"/>
  <c r="O1400" i="10"/>
  <c r="O1402" i="10"/>
  <c r="O1406" i="10"/>
  <c r="O1409" i="10"/>
  <c r="O1421" i="10"/>
  <c r="O1422" i="10"/>
  <c r="O1427" i="10"/>
  <c r="O1429" i="10"/>
  <c r="O1444" i="10"/>
  <c r="O1446" i="10"/>
  <c r="O1451" i="10"/>
  <c r="O1479" i="10"/>
  <c r="O1481" i="10"/>
  <c r="O1483" i="10"/>
  <c r="O1485" i="10"/>
  <c r="O1486" i="10"/>
  <c r="O1490" i="10"/>
  <c r="O1491" i="10"/>
  <c r="O1497" i="10"/>
  <c r="O1504" i="10"/>
  <c r="O1506" i="10"/>
  <c r="O1507" i="10"/>
  <c r="O1508" i="10"/>
  <c r="O1509" i="10"/>
  <c r="O1514" i="10"/>
  <c r="O1545" i="10"/>
  <c r="O1550" i="10"/>
  <c r="O1559" i="10"/>
  <c r="O1562" i="10"/>
  <c r="O1565" i="10"/>
  <c r="O1568" i="10"/>
  <c r="O1573" i="10"/>
  <c r="O1581" i="10"/>
  <c r="O1597" i="10"/>
  <c r="O1599" i="10"/>
  <c r="O1605" i="10"/>
  <c r="O1612" i="10"/>
  <c r="O1621" i="10"/>
  <c r="O1622" i="10"/>
  <c r="O1625" i="10"/>
  <c r="O1632" i="10"/>
  <c r="O1633" i="10"/>
  <c r="O1635" i="10"/>
  <c r="O1641" i="10"/>
  <c r="O1653" i="10"/>
  <c r="O1655" i="10"/>
  <c r="O1660" i="10"/>
  <c r="O1670" i="10"/>
  <c r="O1684" i="10"/>
  <c r="O1686" i="10"/>
  <c r="O1690" i="10"/>
  <c r="O1692" i="10"/>
  <c r="O1694" i="10"/>
  <c r="O1695" i="10"/>
  <c r="O1697" i="10"/>
  <c r="O1702" i="10"/>
  <c r="O1704" i="10"/>
  <c r="O1711" i="10"/>
  <c r="O1714" i="10"/>
  <c r="O1715" i="10"/>
  <c r="O1720" i="10"/>
  <c r="O1733" i="10"/>
  <c r="O1737" i="10"/>
  <c r="O1748" i="10"/>
  <c r="O1755" i="10"/>
  <c r="O1760" i="10"/>
  <c r="O1764" i="10"/>
  <c r="O1770" i="10"/>
  <c r="O1776" i="10"/>
  <c r="O1779" i="10"/>
  <c r="O1783" i="10"/>
  <c r="O1789" i="10"/>
  <c r="O1797" i="10"/>
  <c r="O1798" i="10"/>
  <c r="O1799" i="10"/>
  <c r="O1800" i="10"/>
  <c r="O1802" i="10"/>
  <c r="O1814" i="10"/>
  <c r="O1819" i="10"/>
  <c r="O1823" i="10"/>
  <c r="O1827" i="10"/>
  <c r="O1834" i="10"/>
  <c r="O1835" i="10"/>
  <c r="O1836" i="10"/>
  <c r="O1839" i="10"/>
  <c r="O1846" i="10"/>
  <c r="O1848" i="10"/>
  <c r="O1849" i="10"/>
  <c r="O1851" i="10"/>
  <c r="O1860" i="10"/>
  <c r="O1861" i="10"/>
  <c r="O1863" i="10"/>
  <c r="O1864" i="10"/>
  <c r="O1866" i="10"/>
  <c r="O1869" i="10"/>
  <c r="O1870" i="10"/>
  <c r="O1872" i="10"/>
  <c r="O1875" i="10"/>
  <c r="O1885" i="10"/>
  <c r="O1886" i="10"/>
  <c r="O1888" i="10"/>
  <c r="O1895" i="10"/>
  <c r="O1897" i="10"/>
  <c r="O1900" i="10"/>
  <c r="O1902" i="10"/>
  <c r="O1912" i="10"/>
  <c r="O1913" i="10"/>
  <c r="O1914" i="10"/>
  <c r="O1916" i="10"/>
  <c r="O1920" i="10"/>
  <c r="O1921" i="10"/>
  <c r="O1922" i="10"/>
  <c r="O1923" i="10"/>
  <c r="O1931" i="10"/>
  <c r="O1939" i="10"/>
  <c r="O1940" i="10"/>
  <c r="O1945" i="10"/>
  <c r="O1949" i="10"/>
  <c r="O1950" i="10"/>
  <c r="O1952" i="10"/>
  <c r="O1955" i="10"/>
  <c r="O1962" i="10"/>
  <c r="O1964" i="10"/>
  <c r="O1970" i="10"/>
  <c r="O1971" i="10"/>
  <c r="O1975" i="10"/>
  <c r="O1976" i="10"/>
  <c r="O1979" i="10"/>
  <c r="O1983" i="10"/>
  <c r="O1985" i="10"/>
  <c r="O1989" i="10"/>
  <c r="O1998" i="10"/>
  <c r="O1999" i="10"/>
  <c r="O2003" i="10"/>
  <c r="O2006" i="10"/>
  <c r="O2018" i="10"/>
  <c r="O2021" i="10"/>
  <c r="O2030" i="10"/>
  <c r="O2031" i="10"/>
  <c r="O2035" i="10"/>
  <c r="O2050" i="10"/>
  <c r="O2051" i="10"/>
  <c r="O2052" i="10"/>
  <c r="O2053" i="10"/>
  <c r="O2055" i="10"/>
  <c r="O2058" i="10"/>
  <c r="O2059" i="10"/>
  <c r="O2063" i="10"/>
  <c r="O2064" i="10"/>
  <c r="O2068" i="10"/>
  <c r="O2075" i="10"/>
  <c r="O2079" i="10"/>
  <c r="O2084" i="10"/>
  <c r="O2087" i="10"/>
  <c r="O2092" i="10"/>
  <c r="O2098" i="10"/>
  <c r="O2099" i="10"/>
  <c r="O2101" i="10"/>
  <c r="O2107" i="10"/>
  <c r="O2108" i="10"/>
  <c r="O2118" i="10"/>
  <c r="O2125" i="10"/>
  <c r="O2131" i="10"/>
  <c r="O2134" i="10"/>
  <c r="O2143" i="10"/>
  <c r="O2144" i="10"/>
  <c r="O2147" i="10"/>
  <c r="O2151" i="10"/>
  <c r="O2153" i="10"/>
  <c r="O2159" i="10"/>
  <c r="O2160" i="10"/>
  <c r="O2165" i="10"/>
  <c r="O2167" i="10"/>
  <c r="O2168" i="10"/>
  <c r="O2174" i="10"/>
  <c r="O2176" i="10"/>
  <c r="O2178" i="10"/>
  <c r="O2191" i="10"/>
  <c r="O2195" i="10"/>
  <c r="O2211" i="10"/>
  <c r="O2214" i="10"/>
  <c r="O2217" i="10"/>
  <c r="O2219" i="10"/>
  <c r="O2222" i="10"/>
  <c r="O2224" i="10"/>
  <c r="O2225" i="10"/>
  <c r="O2233" i="10"/>
  <c r="O2236" i="10"/>
  <c r="O2237" i="10"/>
  <c r="O2241" i="10"/>
  <c r="O2245" i="10"/>
  <c r="O2248" i="10"/>
  <c r="O2249" i="10"/>
  <c r="O2261" i="10"/>
  <c r="O2262" i="10"/>
  <c r="O2263" i="10"/>
  <c r="O2264" i="10"/>
  <c r="O2269" i="10"/>
  <c r="O2270" i="10"/>
  <c r="O2272" i="10"/>
  <c r="O2274" i="10"/>
  <c r="O2275" i="10"/>
  <c r="O2283" i="10"/>
  <c r="O2288" i="10"/>
  <c r="O2295" i="10"/>
  <c r="O2303" i="10"/>
  <c r="O2311" i="10"/>
  <c r="O2315" i="10"/>
  <c r="O2339" i="10"/>
  <c r="O2340" i="10"/>
  <c r="O2349" i="10"/>
  <c r="O2351" i="10"/>
  <c r="O2353" i="10"/>
  <c r="O2360" i="10"/>
  <c r="O2367" i="10"/>
  <c r="O2372" i="10"/>
  <c r="O2377" i="10"/>
  <c r="O2382" i="10"/>
  <c r="O2383" i="10"/>
  <c r="O2385" i="10"/>
  <c r="O2387" i="10"/>
  <c r="O2398" i="10"/>
  <c r="O2401" i="10"/>
  <c r="O2415" i="10"/>
  <c r="O2420" i="10"/>
  <c r="O2421" i="10"/>
  <c r="O2422" i="10"/>
  <c r="O2436" i="10"/>
  <c r="O2437" i="10"/>
  <c r="O2440" i="10"/>
  <c r="O2449" i="10"/>
  <c r="O2451" i="10"/>
  <c r="O2462" i="10"/>
  <c r="O2469" i="10"/>
  <c r="O2477" i="10"/>
  <c r="O2481" i="10"/>
  <c r="O2483" i="10"/>
  <c r="O2484" i="10"/>
  <c r="O2486" i="10"/>
  <c r="O2491" i="10"/>
  <c r="O2494" i="10"/>
  <c r="O2496" i="10"/>
  <c r="O2506" i="10"/>
  <c r="O2508" i="10"/>
  <c r="O2515" i="10"/>
  <c r="O2519" i="10"/>
  <c r="O2520" i="10"/>
  <c r="O2524" i="10"/>
  <c r="O2527" i="10"/>
  <c r="O2535" i="10"/>
  <c r="O2540" i="10"/>
  <c r="O2546" i="10"/>
  <c r="O2550" i="10"/>
  <c r="O2554" i="10"/>
  <c r="O2559" i="10"/>
  <c r="O2561" i="10"/>
  <c r="O2568" i="10"/>
  <c r="O2583" i="10"/>
  <c r="O2590" i="10"/>
  <c r="O2594" i="10"/>
  <c r="O2599" i="10"/>
  <c r="O2603" i="10"/>
  <c r="O2614" i="10"/>
  <c r="O2617" i="10"/>
  <c r="O2619" i="10"/>
  <c r="O2636" i="10"/>
  <c r="O2645" i="10"/>
  <c r="O2648" i="10"/>
  <c r="O2653" i="10"/>
  <c r="O2659" i="10"/>
  <c r="O2662" i="10"/>
  <c r="O2665" i="10"/>
  <c r="O2675" i="10"/>
  <c r="O2679" i="10"/>
  <c r="O2681" i="10"/>
  <c r="O2690" i="10"/>
  <c r="O2697" i="10"/>
  <c r="O2701" i="10"/>
  <c r="O2704" i="10"/>
  <c r="O2718" i="10"/>
  <c r="O2719" i="10"/>
  <c r="O2720" i="10"/>
  <c r="O2721" i="10"/>
  <c r="O2725" i="10"/>
  <c r="O2726" i="10"/>
  <c r="O2733" i="10"/>
  <c r="O2734" i="10"/>
  <c r="O2735" i="10"/>
  <c r="O2736" i="10"/>
  <c r="O2740" i="10"/>
  <c r="O2745" i="10"/>
  <c r="O2749" i="10"/>
  <c r="O2758" i="10"/>
  <c r="O2762" i="10"/>
  <c r="O2763" i="10"/>
  <c r="O2764" i="10"/>
  <c r="O2768" i="10"/>
  <c r="O2771" i="10"/>
  <c r="O2781" i="10"/>
  <c r="O2786" i="10"/>
  <c r="O2787" i="10"/>
  <c r="O2788" i="10"/>
  <c r="O2789" i="10"/>
  <c r="O2792" i="10"/>
  <c r="O2796" i="10"/>
  <c r="O2797" i="10"/>
  <c r="O2798" i="10"/>
  <c r="O2810" i="10"/>
  <c r="O2816" i="10"/>
  <c r="O2819" i="10"/>
  <c r="O2821" i="10"/>
  <c r="O2822" i="10"/>
  <c r="O2824" i="10"/>
  <c r="O2828" i="10"/>
  <c r="O2836" i="10"/>
  <c r="O2839" i="10"/>
  <c r="O2844" i="10"/>
  <c r="O2846" i="10"/>
  <c r="O2851" i="10"/>
  <c r="O2860" i="10"/>
  <c r="O2867" i="10"/>
  <c r="O2870" i="10"/>
  <c r="O2871" i="10"/>
  <c r="O2878" i="10"/>
  <c r="O2881" i="10"/>
  <c r="O2882" i="10"/>
  <c r="O2884" i="10"/>
  <c r="O2885" i="10"/>
  <c r="O2888" i="10"/>
  <c r="O2892" i="10"/>
  <c r="O2894" i="10"/>
  <c r="O2896" i="10"/>
  <c r="O2902" i="10"/>
  <c r="O2918" i="10"/>
  <c r="O2919" i="10"/>
  <c r="O2920" i="10"/>
  <c r="O2927" i="10"/>
  <c r="O2928" i="10"/>
  <c r="O2939" i="10"/>
  <c r="O2940" i="10"/>
  <c r="O2943" i="10"/>
  <c r="O2955" i="10"/>
  <c r="O2956" i="10"/>
  <c r="O2958" i="10"/>
  <c r="O2959" i="10"/>
  <c r="O2975" i="10"/>
  <c r="O2977" i="10"/>
  <c r="O2991" i="10"/>
  <c r="O2992" i="10"/>
  <c r="O3006" i="10"/>
  <c r="O3008" i="10"/>
  <c r="O3010" i="10"/>
  <c r="O3011" i="10"/>
  <c r="O3017" i="10"/>
  <c r="O3023" i="10"/>
  <c r="O3025" i="10"/>
  <c r="O3033" i="10"/>
  <c r="O3039" i="10"/>
  <c r="O3041" i="10"/>
  <c r="O3042" i="10"/>
  <c r="O3048" i="10"/>
  <c r="O3053" i="10"/>
  <c r="O3054" i="10"/>
  <c r="O3055" i="10"/>
  <c r="O3064" i="10"/>
  <c r="O3066" i="10"/>
  <c r="O3071" i="10"/>
  <c r="O3084" i="10"/>
  <c r="O3085" i="10"/>
  <c r="O3091" i="10"/>
  <c r="O3105" i="10"/>
  <c r="O3107" i="10"/>
  <c r="O3110" i="10"/>
  <c r="O3114" i="10"/>
  <c r="O3117" i="10"/>
  <c r="O3121" i="10"/>
  <c r="O3122" i="10"/>
  <c r="O3126" i="10"/>
  <c r="O3133" i="10"/>
  <c r="O3141" i="10"/>
  <c r="O3148" i="10"/>
  <c r="O3153" i="10"/>
  <c r="O3163" i="10"/>
  <c r="O3167" i="10"/>
  <c r="O3174" i="10"/>
  <c r="O3176" i="10"/>
  <c r="O3177" i="10"/>
  <c r="O3180" i="10"/>
  <c r="O3186" i="10"/>
  <c r="O3194" i="10"/>
  <c r="O3195" i="10"/>
  <c r="O3196" i="10"/>
  <c r="O3201" i="10"/>
  <c r="O3216" i="10"/>
  <c r="O3221" i="10"/>
  <c r="O3222" i="10"/>
  <c r="O3228" i="10"/>
  <c r="O3232" i="10"/>
  <c r="O3234" i="10"/>
  <c r="O3248" i="10"/>
  <c r="O3250" i="10"/>
  <c r="O3251" i="10"/>
  <c r="O3256" i="10"/>
  <c r="O3266" i="10"/>
  <c r="O3267" i="10"/>
  <c r="O3271" i="10"/>
  <c r="O3273" i="10"/>
  <c r="O3278" i="10"/>
  <c r="O3279" i="10"/>
  <c r="O3287" i="10"/>
  <c r="O3288" i="10"/>
  <c r="O3291" i="10"/>
  <c r="O3293" i="10"/>
  <c r="O3296" i="10"/>
  <c r="O3299" i="10"/>
  <c r="O3308" i="10"/>
  <c r="O3317" i="10"/>
  <c r="O3318" i="10"/>
  <c r="O3322" i="10"/>
  <c r="O3325" i="10"/>
  <c r="O3327" i="10"/>
  <c r="O3329" i="10"/>
  <c r="O3337" i="10"/>
  <c r="O3345" i="10"/>
  <c r="O3346" i="10"/>
  <c r="O3353" i="10"/>
  <c r="O3356" i="10"/>
  <c r="O3362" i="10"/>
  <c r="O3369" i="10"/>
  <c r="O3373" i="10"/>
  <c r="O3382" i="10"/>
  <c r="O3388" i="10"/>
  <c r="O3394" i="10"/>
  <c r="O3403" i="10"/>
  <c r="O3408" i="10"/>
  <c r="O3409" i="10"/>
  <c r="O3413" i="10"/>
  <c r="O3415" i="10"/>
  <c r="O3416" i="10"/>
  <c r="O3417" i="10"/>
  <c r="O3419" i="10"/>
  <c r="O3426" i="10"/>
  <c r="O3429" i="10"/>
  <c r="O3430" i="10"/>
  <c r="O3431" i="10"/>
  <c r="O3433" i="10"/>
  <c r="O3437" i="10"/>
  <c r="O3438" i="10"/>
  <c r="O3441" i="10"/>
  <c r="O3443" i="10"/>
  <c r="O3447" i="10"/>
  <c r="O3450" i="10"/>
  <c r="O3451" i="10"/>
  <c r="O3462" i="10"/>
  <c r="O3463" i="10"/>
  <c r="O3472" i="10"/>
  <c r="O3477" i="10"/>
  <c r="O3478" i="10"/>
  <c r="O3482" i="10"/>
  <c r="O3488" i="10"/>
  <c r="O3492" i="10"/>
  <c r="O3494" i="10"/>
  <c r="O3496" i="10"/>
  <c r="O3497" i="10"/>
  <c r="O3506" i="10"/>
  <c r="O3509" i="10"/>
  <c r="O3513" i="10"/>
  <c r="O3514" i="10"/>
  <c r="O3526" i="10"/>
  <c r="O3529" i="10"/>
  <c r="O3532" i="10"/>
  <c r="O3533" i="10"/>
  <c r="O3535" i="10"/>
  <c r="O3546" i="10"/>
  <c r="O3559" i="10"/>
  <c r="O3573" i="10"/>
  <c r="O3576" i="10"/>
  <c r="O3581" i="10"/>
  <c r="O3588" i="10"/>
  <c r="O3591" i="10"/>
  <c r="O3605" i="10"/>
  <c r="O3606" i="10"/>
  <c r="O3607" i="10"/>
  <c r="O3610" i="10"/>
  <c r="O3612" i="10"/>
  <c r="O3616" i="10"/>
  <c r="O3619" i="10"/>
  <c r="O3622" i="10"/>
  <c r="O3628" i="10"/>
  <c r="O3629" i="10"/>
  <c r="O3631" i="10"/>
  <c r="O3635" i="10"/>
  <c r="O3637" i="10"/>
  <c r="O3645" i="10"/>
  <c r="O3657" i="10"/>
  <c r="O3660" i="10"/>
  <c r="O3667" i="10"/>
  <c r="O3668" i="10"/>
  <c r="O3669" i="10"/>
  <c r="O3673" i="10"/>
  <c r="O3681" i="10"/>
  <c r="O3683" i="10"/>
  <c r="O3684" i="10"/>
  <c r="O3688" i="10"/>
  <c r="O3690" i="10"/>
  <c r="O3695" i="10"/>
  <c r="O3705" i="10"/>
  <c r="O3707" i="10"/>
  <c r="O3708" i="10"/>
  <c r="O3710" i="10"/>
  <c r="O3711" i="10"/>
  <c r="O3713" i="10"/>
  <c r="O3717" i="10"/>
  <c r="O3720" i="10"/>
  <c r="O3727" i="10"/>
  <c r="O3728" i="10"/>
  <c r="O3738" i="10"/>
  <c r="O3739" i="10"/>
  <c r="O3742" i="10"/>
  <c r="O3745" i="10"/>
  <c r="O3747" i="10"/>
  <c r="O3756" i="10"/>
  <c r="O3767" i="10"/>
  <c r="O3770" i="10"/>
  <c r="O3771" i="10"/>
  <c r="O3772" i="10"/>
  <c r="O3778" i="10"/>
  <c r="O3787" i="10"/>
  <c r="O3789" i="10"/>
  <c r="O3791" i="10"/>
  <c r="O3792" i="10"/>
  <c r="O3802" i="10"/>
  <c r="O3814" i="10"/>
  <c r="O3830" i="10"/>
  <c r="O3836" i="10"/>
  <c r="O3854" i="10"/>
  <c r="O3855" i="10"/>
  <c r="O3860" i="10"/>
  <c r="O3862" i="10"/>
  <c r="O3864" i="10"/>
  <c r="O3866" i="10"/>
  <c r="O3868" i="10"/>
  <c r="O3870" i="10"/>
  <c r="O3874" i="10"/>
  <c r="O3883" i="10"/>
  <c r="O3888" i="10"/>
  <c r="O3890" i="10"/>
  <c r="O3897" i="10"/>
  <c r="O3898" i="10"/>
  <c r="O3901" i="10"/>
  <c r="O3914" i="10"/>
  <c r="O3917" i="10"/>
  <c r="O3923" i="10"/>
  <c r="O3926" i="10"/>
  <c r="O3931" i="10"/>
  <c r="O3935" i="10"/>
  <c r="O3940" i="10"/>
  <c r="O3941" i="10"/>
  <c r="O3943" i="10"/>
  <c r="O3950" i="10"/>
  <c r="O3952" i="10"/>
  <c r="O3954" i="10"/>
  <c r="O3955" i="10"/>
  <c r="O3961" i="10"/>
  <c r="O3964" i="10"/>
  <c r="O3969" i="10"/>
  <c r="O3971" i="10"/>
  <c r="O3972" i="10"/>
  <c r="O3973" i="10"/>
  <c r="O3974" i="10"/>
  <c r="O3979" i="10"/>
  <c r="O3981" i="10"/>
  <c r="O3982" i="10"/>
  <c r="O3983" i="10"/>
  <c r="O3985" i="10"/>
  <c r="O3988" i="10"/>
  <c r="O3994" i="10"/>
  <c r="O3995" i="10"/>
  <c r="O3997" i="10"/>
  <c r="O7" i="10"/>
  <c r="O17" i="10"/>
  <c r="O22" i="10"/>
  <c r="O24" i="10"/>
  <c r="O38" i="10"/>
  <c r="O41" i="10"/>
  <c r="O44" i="10"/>
  <c r="O62" i="10"/>
  <c r="O65" i="10"/>
  <c r="O69" i="10"/>
  <c r="O71" i="10"/>
  <c r="O74" i="10"/>
  <c r="O76" i="10"/>
  <c r="O78" i="10"/>
  <c r="O82" i="10"/>
  <c r="O85" i="10"/>
  <c r="O93" i="10"/>
  <c r="O101" i="10"/>
  <c r="O104" i="10"/>
  <c r="O107" i="10"/>
  <c r="O111" i="10"/>
  <c r="O113" i="10"/>
  <c r="O114" i="10"/>
  <c r="O116" i="10"/>
  <c r="O118" i="10"/>
  <c r="O119" i="10"/>
  <c r="O122" i="10"/>
  <c r="O124" i="10"/>
  <c r="O127" i="10"/>
  <c r="O129" i="10"/>
  <c r="O133" i="10"/>
  <c r="O136" i="10"/>
  <c r="O140" i="10"/>
  <c r="O149" i="10"/>
  <c r="O150" i="10"/>
  <c r="O168" i="10"/>
  <c r="O171" i="10"/>
  <c r="O172" i="10"/>
  <c r="O177" i="10"/>
  <c r="O178" i="10"/>
  <c r="O193" i="10"/>
  <c r="O207" i="10"/>
  <c r="O208" i="10"/>
  <c r="O210" i="10"/>
  <c r="O212" i="10"/>
  <c r="O218" i="10"/>
  <c r="O221" i="10"/>
  <c r="O224" i="10"/>
  <c r="O226" i="10"/>
  <c r="O229" i="10"/>
  <c r="O230" i="10"/>
  <c r="O240" i="10"/>
  <c r="O248" i="10"/>
  <c r="O250" i="10"/>
  <c r="O255" i="10"/>
  <c r="O271" i="10"/>
  <c r="O300" i="10"/>
  <c r="O303" i="10"/>
  <c r="O323" i="10"/>
  <c r="O324" i="10"/>
  <c r="O329" i="10"/>
  <c r="O330" i="10"/>
  <c r="O331" i="10"/>
  <c r="O339" i="10"/>
  <c r="O342" i="10"/>
  <c r="O354" i="10"/>
  <c r="O369" i="10"/>
  <c r="O383" i="10"/>
  <c r="O385" i="10"/>
  <c r="O392" i="10"/>
  <c r="O394" i="10"/>
  <c r="O405" i="10"/>
  <c r="O411" i="10"/>
  <c r="O412" i="10"/>
  <c r="O413" i="10"/>
  <c r="O414" i="10"/>
  <c r="O426" i="10"/>
  <c r="O430" i="10"/>
  <c r="O441" i="10"/>
  <c r="O443" i="10"/>
  <c r="O448" i="10"/>
  <c r="O452" i="10"/>
  <c r="O469" i="10"/>
  <c r="O475" i="10"/>
  <c r="O479" i="10"/>
  <c r="O480" i="10"/>
  <c r="O490" i="10"/>
  <c r="O492" i="10"/>
  <c r="O508" i="10"/>
  <c r="O509" i="10"/>
  <c r="O522" i="10"/>
  <c r="O526" i="10"/>
  <c r="O529" i="10"/>
  <c r="O532" i="10"/>
  <c r="O536" i="10"/>
  <c r="O537" i="10"/>
  <c r="O538" i="10"/>
  <c r="O551" i="10"/>
  <c r="O554" i="10"/>
  <c r="O557" i="10"/>
  <c r="O570" i="10"/>
  <c r="O575" i="10"/>
  <c r="O581" i="10"/>
  <c r="O583" i="10"/>
  <c r="O585" i="10"/>
  <c r="O594" i="10"/>
  <c r="O608" i="10"/>
  <c r="O609" i="10"/>
  <c r="O617" i="10"/>
  <c r="O618" i="10"/>
  <c r="O620" i="10"/>
  <c r="O621" i="10"/>
  <c r="O624" i="10"/>
  <c r="O629" i="10"/>
  <c r="O634" i="10"/>
  <c r="O636" i="10"/>
  <c r="O639" i="10"/>
  <c r="O643" i="10"/>
  <c r="O648" i="10"/>
  <c r="O650" i="10"/>
  <c r="O651" i="10"/>
  <c r="O654" i="10"/>
  <c r="O655" i="10"/>
  <c r="O660" i="10"/>
  <c r="O665" i="10"/>
  <c r="O666" i="10"/>
  <c r="O668" i="10"/>
  <c r="O671" i="10"/>
  <c r="O684" i="10"/>
  <c r="O694" i="10"/>
  <c r="O708" i="10"/>
  <c r="O709" i="10"/>
  <c r="O715" i="10"/>
  <c r="O716" i="10"/>
  <c r="O720" i="10"/>
  <c r="O727" i="10"/>
  <c r="O728" i="10"/>
  <c r="O730" i="10"/>
  <c r="O733" i="10"/>
  <c r="O739" i="10"/>
  <c r="O744" i="10"/>
  <c r="O746" i="10"/>
  <c r="O747" i="10"/>
  <c r="O748" i="10"/>
  <c r="O755" i="10"/>
  <c r="O762" i="10"/>
  <c r="O764" i="10"/>
  <c r="O773" i="10"/>
  <c r="O776" i="10"/>
  <c r="O779" i="10"/>
  <c r="O787" i="10"/>
  <c r="O794" i="10"/>
  <c r="O806" i="10"/>
  <c r="O808" i="10"/>
  <c r="O809" i="10"/>
  <c r="O813" i="10"/>
  <c r="O821" i="10"/>
  <c r="O823" i="10"/>
  <c r="O824" i="10"/>
  <c r="O829" i="10"/>
  <c r="O837" i="10"/>
  <c r="O844" i="10"/>
  <c r="O853" i="10"/>
  <c r="O854" i="10"/>
  <c r="O855" i="10"/>
  <c r="O861" i="10"/>
  <c r="O865" i="10"/>
  <c r="O868" i="10"/>
  <c r="O870" i="10"/>
  <c r="O871" i="10"/>
  <c r="O872" i="10"/>
  <c r="O873" i="10"/>
  <c r="O876" i="10"/>
  <c r="O881" i="10"/>
  <c r="O884" i="10"/>
  <c r="O903" i="10"/>
  <c r="O904" i="10"/>
  <c r="O906" i="10"/>
  <c r="O909" i="10"/>
  <c r="O917" i="10"/>
  <c r="O920" i="10"/>
  <c r="O927" i="10"/>
  <c r="O929" i="10"/>
  <c r="O930" i="10"/>
  <c r="O932" i="10"/>
  <c r="O933" i="10"/>
  <c r="O944" i="10"/>
  <c r="O946" i="10"/>
  <c r="O951" i="10"/>
  <c r="O952" i="10"/>
  <c r="O955" i="10"/>
  <c r="O959" i="10"/>
  <c r="O961" i="10"/>
  <c r="O962" i="10"/>
  <c r="O968" i="10"/>
  <c r="O971" i="10"/>
  <c r="O976" i="10"/>
  <c r="O977" i="10"/>
  <c r="O979" i="10"/>
  <c r="O981" i="10"/>
  <c r="O984" i="10"/>
  <c r="O996" i="10"/>
  <c r="O999" i="10"/>
  <c r="O1002" i="10"/>
  <c r="O1003" i="10"/>
  <c r="O1019" i="10"/>
  <c r="O1021" i="10"/>
  <c r="O1024" i="10"/>
  <c r="O1031" i="10"/>
  <c r="O1032" i="10"/>
  <c r="O1036" i="10"/>
  <c r="O1037" i="10"/>
  <c r="O1042" i="10"/>
  <c r="O1045" i="10"/>
  <c r="O1053" i="10"/>
  <c r="O1066" i="10"/>
  <c r="O1070" i="10"/>
  <c r="O1073" i="10"/>
  <c r="O1076" i="10"/>
  <c r="O1077" i="10"/>
  <c r="O1078" i="10"/>
  <c r="O1080" i="10"/>
  <c r="O1081" i="10"/>
  <c r="O1088" i="10"/>
  <c r="O1093" i="10"/>
  <c r="O1105" i="10"/>
  <c r="O1107" i="10"/>
  <c r="O1108" i="10"/>
  <c r="O1111" i="10"/>
  <c r="O1113" i="10"/>
  <c r="O1117" i="10"/>
  <c r="O1126" i="10"/>
  <c r="O1133" i="10"/>
  <c r="O1134" i="10"/>
  <c r="O1137" i="10"/>
  <c r="O1154" i="10"/>
  <c r="O1173" i="10"/>
  <c r="O1176" i="10"/>
  <c r="O1177" i="10"/>
  <c r="O1203" i="10"/>
  <c r="O1204" i="10"/>
  <c r="O1210" i="10"/>
  <c r="O1215" i="10"/>
  <c r="O1221" i="10"/>
  <c r="O1223" i="10"/>
  <c r="O1227" i="10"/>
  <c r="O1228" i="10"/>
  <c r="O1235" i="10"/>
  <c r="O1236" i="10"/>
  <c r="O1238" i="10"/>
  <c r="O1245" i="10"/>
  <c r="O1247" i="10"/>
  <c r="O1258" i="10"/>
  <c r="O1263" i="10"/>
  <c r="O1267" i="10"/>
  <c r="O1275" i="10"/>
  <c r="O1284" i="10"/>
  <c r="O1296" i="10"/>
  <c r="O1297" i="10"/>
  <c r="O1302" i="10"/>
  <c r="O1303" i="10"/>
  <c r="O1308" i="10"/>
  <c r="O1309" i="10"/>
  <c r="O1310" i="10"/>
  <c r="O1312" i="10"/>
  <c r="O1315" i="10"/>
  <c r="O1319" i="10"/>
  <c r="O1330" i="10"/>
  <c r="O1331" i="10"/>
  <c r="O1332" i="10"/>
  <c r="O1333" i="10"/>
  <c r="O1334" i="10"/>
  <c r="O1355" i="10"/>
  <c r="O1358" i="10"/>
  <c r="O1361" i="10"/>
  <c r="O1376" i="10"/>
  <c r="O1379" i="10"/>
  <c r="O1384" i="10"/>
  <c r="O1390" i="10"/>
  <c r="O1391" i="10"/>
  <c r="O1399" i="10"/>
  <c r="O1408" i="10"/>
  <c r="O1411" i="10"/>
  <c r="O1424" i="10"/>
  <c r="O1425" i="10"/>
  <c r="O1426" i="10"/>
  <c r="O1428" i="10"/>
  <c r="O1431" i="10"/>
  <c r="O1435" i="10"/>
  <c r="O1442" i="10"/>
  <c r="O1445" i="10"/>
  <c r="O1450" i="10"/>
  <c r="O1457" i="10"/>
  <c r="O1458" i="10"/>
  <c r="O1460" i="10"/>
  <c r="O1462" i="10"/>
  <c r="O1474" i="10"/>
  <c r="O1488" i="10"/>
  <c r="O1493" i="10"/>
  <c r="O1495" i="10"/>
  <c r="O1500" i="10"/>
  <c r="O1502" i="10"/>
  <c r="O1511" i="10"/>
  <c r="O1518" i="10"/>
  <c r="O1519" i="10"/>
  <c r="O1523" i="10"/>
  <c r="O1525" i="10"/>
  <c r="O1531" i="10"/>
  <c r="O1532" i="10"/>
  <c r="O1534" i="10"/>
  <c r="O1536" i="10"/>
  <c r="O1538" i="10"/>
  <c r="O1540" i="10"/>
  <c r="O1544" i="10"/>
  <c r="O1546" i="10"/>
  <c r="O1553" i="10"/>
  <c r="O1554" i="10"/>
  <c r="O1557" i="10"/>
  <c r="O1560" i="10"/>
  <c r="O1561" i="10"/>
  <c r="O1574" i="10"/>
  <c r="O1576" i="10"/>
  <c r="O1582" i="10"/>
  <c r="O1584" i="10"/>
  <c r="O1601" i="10"/>
  <c r="O1609" i="10"/>
  <c r="O1616" i="10"/>
  <c r="O1628" i="10"/>
  <c r="O1629" i="10"/>
  <c r="O1630" i="10"/>
  <c r="O1631" i="10"/>
  <c r="O1634" i="10"/>
  <c r="O1642" i="10"/>
  <c r="O1645" i="10"/>
  <c r="O1657" i="10"/>
  <c r="O1661" i="10"/>
  <c r="O1664" i="10"/>
  <c r="O1665" i="10"/>
  <c r="O1667" i="10"/>
  <c r="O1669" i="10"/>
  <c r="O1672" i="10"/>
  <c r="O1685" i="10"/>
  <c r="O1687" i="10"/>
  <c r="O1688" i="10"/>
  <c r="O1693" i="10"/>
  <c r="O1706" i="10"/>
  <c r="O1710" i="10"/>
  <c r="O1713" i="10"/>
  <c r="O1716" i="10"/>
  <c r="O1721" i="10"/>
  <c r="O1722" i="10"/>
  <c r="O1731" i="10"/>
  <c r="O1735" i="10"/>
  <c r="O1738" i="10"/>
  <c r="O1744" i="10"/>
  <c r="O1749" i="10"/>
  <c r="O1752" i="10"/>
  <c r="O1754" i="10"/>
  <c r="O1765" i="10"/>
  <c r="O1773" i="10"/>
  <c r="O1782" i="10"/>
  <c r="O1791" i="10"/>
  <c r="O1792" i="10"/>
  <c r="O1796" i="10"/>
  <c r="O1801" i="10"/>
  <c r="O1815" i="10"/>
  <c r="O1816" i="10"/>
  <c r="O1818" i="10"/>
  <c r="O1822" i="10"/>
  <c r="O1825" i="10"/>
  <c r="O1832" i="10"/>
  <c r="O1838" i="10"/>
  <c r="O1840" i="10"/>
  <c r="O1842" i="10"/>
  <c r="O1843" i="10"/>
  <c r="O1854" i="10"/>
  <c r="O1857" i="10"/>
  <c r="O1858" i="10"/>
  <c r="O1865" i="10"/>
  <c r="O1876" i="10"/>
  <c r="O1878" i="10"/>
  <c r="O1881" i="10"/>
  <c r="O1883" i="10"/>
  <c r="O1890" i="10"/>
  <c r="O1892" i="10"/>
  <c r="O1901" i="10"/>
  <c r="O1904" i="10"/>
  <c r="O1915" i="10"/>
  <c r="O1918" i="10"/>
  <c r="O1925" i="10"/>
  <c r="O1926" i="10"/>
  <c r="O1929" i="10"/>
  <c r="O1934" i="10"/>
  <c r="O1935" i="10"/>
  <c r="O1936" i="10"/>
  <c r="O1938" i="10"/>
  <c r="O1943" i="10"/>
  <c r="O1948" i="10"/>
  <c r="O1956" i="10"/>
  <c r="O1959" i="10"/>
  <c r="O1967" i="10"/>
  <c r="O1973" i="10"/>
  <c r="O1977" i="10"/>
  <c r="O1980" i="10"/>
  <c r="O1988" i="10"/>
  <c r="O1991" i="10"/>
  <c r="O1996" i="10"/>
  <c r="O2002" i="10"/>
  <c r="O2004" i="10"/>
  <c r="O2007" i="10"/>
  <c r="O2012" i="10"/>
  <c r="O2015" i="10"/>
  <c r="O2016" i="10"/>
  <c r="O2020" i="10"/>
  <c r="O2023" i="10"/>
  <c r="O2034" i="10"/>
  <c r="O2044" i="10"/>
  <c r="O2057" i="10"/>
  <c r="O2061" i="10"/>
  <c r="O2065" i="10"/>
  <c r="O2066" i="10"/>
  <c r="O2067" i="10"/>
  <c r="O2069" i="10"/>
  <c r="O2070" i="10"/>
  <c r="O2073" i="10"/>
  <c r="O2074" i="10"/>
  <c r="O2077" i="10"/>
  <c r="O2085" i="10"/>
  <c r="O2091" i="10"/>
  <c r="O2103" i="10"/>
  <c r="O2105" i="10"/>
  <c r="O2113" i="10"/>
  <c r="O2115" i="10"/>
  <c r="O2121" i="10"/>
  <c r="O2124" i="10"/>
  <c r="O2128" i="10"/>
  <c r="O2132" i="10"/>
  <c r="O2135" i="10"/>
  <c r="O2137" i="10"/>
  <c r="O2140" i="10"/>
  <c r="O2145" i="10"/>
  <c r="O2146" i="10"/>
  <c r="O2152" i="10"/>
  <c r="O2154" i="10"/>
  <c r="O2156" i="10"/>
  <c r="O2161" i="10"/>
  <c r="O2163" i="10"/>
  <c r="O2164" i="10"/>
  <c r="O2173" i="10"/>
  <c r="O2179" i="10"/>
  <c r="O2180" i="10"/>
  <c r="O2186" i="10"/>
  <c r="O2187" i="10"/>
  <c r="O2189" i="10"/>
  <c r="O2197" i="10"/>
  <c r="O2203" i="10"/>
  <c r="O2206" i="10"/>
  <c r="O2212" i="10"/>
  <c r="O2213" i="10"/>
  <c r="O2220" i="10"/>
  <c r="O2231" i="10"/>
  <c r="O2239" i="10"/>
  <c r="O2244" i="10"/>
  <c r="O2246" i="10"/>
  <c r="O2255" i="10"/>
  <c r="O2258" i="10"/>
  <c r="O2259" i="10"/>
  <c r="O2266" i="10"/>
  <c r="O2277" i="10"/>
  <c r="O2281" i="10"/>
  <c r="O2297" i="10"/>
  <c r="O2305" i="10"/>
  <c r="O2306" i="10"/>
  <c r="O2313" i="10"/>
  <c r="O2314" i="10"/>
  <c r="O2317" i="10"/>
  <c r="O2321" i="10"/>
  <c r="O2323" i="10"/>
  <c r="O2324" i="10"/>
  <c r="O2329" i="10"/>
  <c r="O2330" i="10"/>
  <c r="O2331" i="10"/>
  <c r="O2332" i="10"/>
  <c r="O2334" i="10"/>
  <c r="O2338" i="10"/>
  <c r="O2342" i="10"/>
  <c r="O2347" i="10"/>
  <c r="O2348" i="10"/>
  <c r="O2350" i="10"/>
  <c r="O2356" i="10"/>
  <c r="O2369" i="10"/>
  <c r="O2370" i="10"/>
  <c r="O2380" i="10"/>
  <c r="O2403" i="10"/>
  <c r="O2405" i="10"/>
  <c r="O2406" i="10"/>
  <c r="O2410" i="10"/>
  <c r="O2412" i="10"/>
  <c r="O2426" i="10"/>
  <c r="O2432" i="10"/>
  <c r="O2433" i="10"/>
  <c r="O2439" i="10"/>
  <c r="O2442" i="10"/>
  <c r="O2444" i="10"/>
  <c r="O2453" i="10"/>
  <c r="O2456" i="10"/>
  <c r="O2457" i="10"/>
  <c r="O2458" i="10"/>
  <c r="O2459" i="10"/>
  <c r="O2460" i="10"/>
  <c r="O2461" i="10"/>
  <c r="O2467" i="10"/>
  <c r="O2468" i="10"/>
  <c r="O2471" i="10"/>
  <c r="O2487" i="10"/>
  <c r="O2488" i="10"/>
  <c r="O2495" i="10"/>
  <c r="O2498" i="10"/>
  <c r="O2510" i="10"/>
  <c r="O2511" i="10"/>
  <c r="O2512" i="10"/>
  <c r="O2514" i="10"/>
  <c r="O2516" i="10"/>
  <c r="O2523" i="10"/>
  <c r="O2526" i="10"/>
  <c r="O2532" i="10"/>
  <c r="O2537" i="10"/>
  <c r="O2545" i="10"/>
  <c r="O2547" i="10"/>
  <c r="O2551" i="10"/>
  <c r="O2553" i="10"/>
  <c r="O2557" i="10"/>
  <c r="O2564" i="10"/>
  <c r="O2565" i="10"/>
  <c r="O2567" i="10"/>
  <c r="O2569" i="10"/>
  <c r="O2571" i="10"/>
  <c r="O2573" i="10"/>
  <c r="O2577" i="10"/>
  <c r="O2578" i="10"/>
  <c r="O2582" i="10"/>
  <c r="O2584" i="10"/>
  <c r="O2585" i="10"/>
  <c r="O2588" i="10"/>
  <c r="O2589" i="10"/>
  <c r="O2592" i="10"/>
  <c r="O2595" i="10"/>
  <c r="O2600" i="10"/>
  <c r="O2612" i="10"/>
  <c r="O2621" i="10"/>
  <c r="O2624" i="10"/>
  <c r="O2625" i="10"/>
  <c r="O2641" i="10"/>
  <c r="O2647" i="10"/>
  <c r="O2654" i="10"/>
  <c r="O2655" i="10"/>
  <c r="O2669" i="10"/>
  <c r="O2670" i="10"/>
  <c r="O2685" i="10"/>
  <c r="O2686" i="10"/>
  <c r="O2687" i="10"/>
  <c r="O2691" i="10"/>
  <c r="O2694" i="10"/>
  <c r="O2708" i="10"/>
  <c r="O2714" i="10"/>
  <c r="O2722" i="10"/>
  <c r="O2724" i="10"/>
  <c r="O2741" i="10"/>
  <c r="O2752" i="10"/>
  <c r="O2755" i="10"/>
  <c r="O2756" i="10"/>
  <c r="O2761" i="10"/>
  <c r="O2773" i="10"/>
  <c r="O2776" i="10"/>
  <c r="O2779" i="10"/>
  <c r="O2783" i="10"/>
  <c r="O2794" i="10"/>
  <c r="O2801" i="10"/>
  <c r="O2802" i="10"/>
  <c r="O2805" i="10"/>
  <c r="O2806" i="10"/>
  <c r="O2811" i="10"/>
  <c r="O2817" i="10"/>
  <c r="O2825" i="10"/>
  <c r="O2829" i="10"/>
  <c r="O2832" i="10"/>
  <c r="O2834" i="10"/>
  <c r="O2842" i="10"/>
  <c r="O2845" i="10"/>
  <c r="O2847" i="10"/>
  <c r="O2853" i="10"/>
  <c r="O2854" i="10"/>
  <c r="O2856" i="10"/>
  <c r="O2858" i="10"/>
  <c r="O2866" i="10"/>
  <c r="O2872" i="10"/>
  <c r="O2873" i="10"/>
  <c r="O2875" i="10"/>
  <c r="O2906" i="10"/>
  <c r="O2909" i="10"/>
  <c r="O2916" i="10"/>
  <c r="O2932" i="10"/>
  <c r="O2937" i="10"/>
  <c r="O2938" i="10"/>
  <c r="O2944" i="10"/>
  <c r="O2945" i="10"/>
  <c r="O2954" i="10"/>
  <c r="O2964" i="10"/>
  <c r="O2966" i="10"/>
  <c r="O2968" i="10"/>
  <c r="O2973" i="10"/>
  <c r="O2979" i="10"/>
  <c r="O2980" i="10"/>
  <c r="O2982" i="10"/>
  <c r="O2987" i="10"/>
  <c r="O2990" i="10"/>
  <c r="O2993" i="10"/>
  <c r="O2995" i="10"/>
  <c r="O2999" i="10"/>
  <c r="O3001" i="10"/>
  <c r="O3003" i="10"/>
  <c r="O3009" i="10"/>
  <c r="O3016" i="10"/>
  <c r="O3018" i="10"/>
  <c r="O3020" i="10"/>
  <c r="O3021" i="10"/>
  <c r="O3027" i="10"/>
  <c r="O3032" i="10"/>
  <c r="O3035" i="10"/>
  <c r="O3036" i="10"/>
  <c r="O3038" i="10"/>
  <c r="O3050" i="10"/>
  <c r="O3057" i="10"/>
  <c r="O3059" i="10"/>
  <c r="O3063" i="10"/>
  <c r="O3072" i="10"/>
  <c r="O3075" i="10"/>
  <c r="O3077" i="10"/>
  <c r="O3087" i="10"/>
  <c r="O3089" i="10"/>
  <c r="O3094" i="10"/>
  <c r="O3096" i="10"/>
  <c r="O3098" i="10"/>
  <c r="O3099" i="10"/>
  <c r="O3104" i="10"/>
  <c r="O3108" i="10"/>
  <c r="O3115" i="10"/>
  <c r="O3118" i="10"/>
  <c r="O3131" i="10"/>
  <c r="O3135" i="10"/>
  <c r="O3136" i="10"/>
  <c r="O3144" i="10"/>
  <c r="O3152" i="10"/>
  <c r="O3158" i="10"/>
  <c r="O3159" i="10"/>
  <c r="O3162" i="10"/>
  <c r="O3170" i="10"/>
  <c r="O3172" i="10"/>
  <c r="O3175" i="10"/>
  <c r="O3182" i="10"/>
  <c r="O3184" i="10"/>
  <c r="O3189" i="10"/>
  <c r="O3208" i="10"/>
  <c r="O3212" i="10"/>
  <c r="O3213" i="10"/>
  <c r="O3219" i="10"/>
  <c r="O3224" i="10"/>
  <c r="O3236" i="10"/>
  <c r="O3237" i="10"/>
  <c r="O3240" i="10"/>
  <c r="O3244" i="10"/>
  <c r="O3247" i="10"/>
  <c r="O3263" i="10"/>
  <c r="O3283" i="10"/>
  <c r="O3289" i="10"/>
  <c r="O3292" i="10"/>
  <c r="O3301" i="10"/>
  <c r="O3307" i="10"/>
  <c r="O3309" i="10"/>
  <c r="O3314" i="10"/>
  <c r="O3316" i="10"/>
  <c r="O3326" i="10"/>
  <c r="O3333" i="10"/>
  <c r="O3335" i="10"/>
  <c r="O3339" i="10"/>
  <c r="O3340" i="10"/>
  <c r="O3343" i="10"/>
  <c r="O3349" i="10"/>
  <c r="O3352" i="10"/>
  <c r="O3357" i="10"/>
  <c r="O3375" i="10"/>
  <c r="O3376" i="10"/>
  <c r="O3377" i="10"/>
  <c r="O3383" i="10"/>
  <c r="O3385" i="10"/>
  <c r="O3386" i="10"/>
  <c r="O3391" i="10"/>
  <c r="O3392" i="10"/>
  <c r="O3395" i="10"/>
  <c r="O3396" i="10"/>
  <c r="O3397" i="10"/>
  <c r="O3399" i="10"/>
  <c r="O3400" i="10"/>
  <c r="O3401" i="10"/>
  <c r="O3402" i="10"/>
  <c r="O3405" i="10"/>
  <c r="O3414" i="10"/>
  <c r="O3420" i="10"/>
  <c r="O3422" i="10"/>
  <c r="O3440" i="10"/>
  <c r="O3446" i="10"/>
  <c r="O3449" i="10"/>
  <c r="O3455" i="10"/>
  <c r="O3461" i="10"/>
  <c r="O3466" i="10"/>
  <c r="O3480" i="10"/>
  <c r="O3485" i="10"/>
  <c r="O3489" i="10"/>
  <c r="O3499" i="10"/>
  <c r="O3500" i="10"/>
  <c r="O3511" i="10"/>
  <c r="O3517" i="10"/>
  <c r="O3518" i="10"/>
  <c r="O3521" i="10"/>
  <c r="O3524" i="10"/>
  <c r="O3537" i="10"/>
  <c r="O3540" i="10"/>
  <c r="O3542" i="10"/>
  <c r="O3545" i="10"/>
  <c r="O3550" i="10"/>
  <c r="O3555" i="10"/>
  <c r="O3556" i="10"/>
  <c r="O3558" i="10"/>
  <c r="O3586" i="10"/>
  <c r="O3590" i="10"/>
  <c r="O3595" i="10"/>
  <c r="O3601" i="10"/>
  <c r="O3611" i="10"/>
  <c r="O3613" i="10"/>
  <c r="O3615" i="10"/>
  <c r="O3618" i="10"/>
  <c r="O3624" i="10"/>
  <c r="O3630" i="10"/>
  <c r="O3633" i="10"/>
  <c r="O3634" i="10"/>
  <c r="O3640" i="10"/>
  <c r="O3651" i="10"/>
  <c r="O3652" i="10"/>
  <c r="O3654" i="10"/>
  <c r="O3655" i="10"/>
  <c r="O3661" i="10"/>
  <c r="O3678" i="10"/>
  <c r="O3680" i="10"/>
  <c r="O3686" i="10"/>
  <c r="O3692" i="10"/>
  <c r="O3699" i="10"/>
  <c r="O3712" i="10"/>
  <c r="O3715" i="10"/>
  <c r="O3716" i="10"/>
  <c r="O3721" i="10"/>
  <c r="O3725" i="10"/>
  <c r="O3730" i="10"/>
  <c r="O3741" i="10"/>
  <c r="O3748" i="10"/>
  <c r="O3750" i="10"/>
  <c r="O3751" i="10"/>
  <c r="O3753" i="10"/>
  <c r="O3757" i="10"/>
  <c r="O3763" i="10"/>
  <c r="O3766" i="10"/>
  <c r="O3773" i="10"/>
  <c r="O3776" i="10"/>
  <c r="O3797" i="10"/>
  <c r="O3798" i="10"/>
  <c r="O3806" i="10"/>
  <c r="O3807" i="10"/>
  <c r="O3808" i="10"/>
  <c r="O3813" i="10"/>
  <c r="O3815" i="10"/>
  <c r="O3817" i="10"/>
  <c r="O3818" i="10"/>
  <c r="O3819" i="10"/>
  <c r="O3820" i="10"/>
  <c r="O3821" i="10"/>
  <c r="O3826" i="10"/>
  <c r="O3833" i="10"/>
  <c r="O3835" i="10"/>
  <c r="O3838" i="10"/>
  <c r="O3840" i="10"/>
  <c r="O3841" i="10"/>
  <c r="O3848" i="10"/>
  <c r="O3850" i="10"/>
  <c r="O3853" i="10"/>
  <c r="O3857" i="10"/>
  <c r="O3859" i="10"/>
  <c r="O3869" i="10"/>
  <c r="O3872" i="10"/>
  <c r="O3878" i="10"/>
  <c r="O3909" i="10"/>
  <c r="O3916" i="10"/>
  <c r="O3918" i="10"/>
  <c r="O3924" i="10"/>
  <c r="O3925" i="10"/>
  <c r="O3930" i="10"/>
  <c r="O3932" i="10"/>
  <c r="O3933" i="10"/>
  <c r="O3937" i="10"/>
  <c r="O3944" i="10"/>
  <c r="O3946" i="10"/>
  <c r="O3947" i="10"/>
  <c r="O3948" i="10"/>
  <c r="O3959" i="10"/>
  <c r="O3967" i="10"/>
  <c r="O3977" i="10"/>
  <c r="O3986" i="10"/>
  <c r="O4001" i="10"/>
  <c r="O8" i="10"/>
  <c r="O14" i="10"/>
  <c r="O15" i="10"/>
  <c r="O23" i="10"/>
  <c r="O27" i="10"/>
  <c r="O30" i="10"/>
  <c r="O33" i="10"/>
  <c r="O46" i="10"/>
  <c r="O48" i="10"/>
  <c r="O49" i="10"/>
  <c r="O52" i="10"/>
  <c r="O59" i="10"/>
  <c r="O61" i="10"/>
  <c r="O64" i="10"/>
  <c r="O77" i="10"/>
  <c r="O81" i="10"/>
  <c r="O83" i="10"/>
  <c r="O84" i="10"/>
  <c r="O103" i="10"/>
  <c r="O105" i="10"/>
  <c r="O106" i="10"/>
  <c r="O112" i="10"/>
  <c r="O125" i="10"/>
  <c r="O128" i="10"/>
  <c r="O130" i="10"/>
  <c r="O138" i="10"/>
  <c r="O139" i="10"/>
  <c r="O141" i="10"/>
  <c r="O143" i="10"/>
  <c r="O151" i="10"/>
  <c r="O152" i="10"/>
  <c r="O159" i="10"/>
  <c r="O161" i="10"/>
  <c r="O179" i="10"/>
  <c r="O180" i="10"/>
  <c r="O187" i="10"/>
  <c r="O188" i="10"/>
  <c r="O197" i="10"/>
  <c r="O204" i="10"/>
  <c r="O209" i="10"/>
  <c r="O214" i="10"/>
  <c r="O217" i="10"/>
  <c r="O222" i="10"/>
  <c r="O227" i="10"/>
  <c r="O244" i="10"/>
  <c r="O247" i="10"/>
  <c r="O253" i="10"/>
  <c r="O254" i="10"/>
  <c r="O256" i="10"/>
  <c r="O259" i="10"/>
  <c r="O262" i="10"/>
  <c r="O270" i="10"/>
  <c r="O274" i="10"/>
  <c r="O284" i="10"/>
  <c r="O286" i="10"/>
  <c r="O287" i="10"/>
  <c r="O292" i="10"/>
  <c r="O295" i="10"/>
  <c r="O306" i="10"/>
  <c r="O308" i="10"/>
  <c r="O309" i="10"/>
  <c r="O310" i="10"/>
  <c r="O317" i="10"/>
  <c r="O319" i="10"/>
  <c r="O326" i="10"/>
  <c r="O327" i="10"/>
  <c r="O333" i="10"/>
  <c r="O337" i="10"/>
  <c r="O338" i="10"/>
  <c r="O344" i="10"/>
  <c r="O345" i="10"/>
  <c r="O351" i="10"/>
  <c r="O355" i="10"/>
  <c r="O356" i="10"/>
  <c r="O363" i="10"/>
  <c r="O364" i="10"/>
  <c r="O367" i="10"/>
  <c r="O368" i="10"/>
  <c r="O371" i="10"/>
  <c r="O372" i="10"/>
  <c r="O376" i="10"/>
  <c r="O379" i="10"/>
  <c r="O381" i="10"/>
  <c r="O390" i="10"/>
  <c r="O393" i="10"/>
  <c r="O398" i="10"/>
  <c r="O399" i="10"/>
  <c r="O403" i="10"/>
  <c r="O407" i="10"/>
  <c r="O408" i="10"/>
  <c r="O418" i="10"/>
  <c r="O422" i="10"/>
  <c r="O423" i="10"/>
  <c r="O434" i="10"/>
  <c r="O445" i="10"/>
  <c r="O456" i="10"/>
  <c r="O460" i="10"/>
  <c r="O465" i="10"/>
  <c r="O482" i="10"/>
  <c r="O487" i="10"/>
  <c r="O497" i="10"/>
  <c r="O515" i="10"/>
  <c r="O516" i="10"/>
  <c r="O520" i="10"/>
  <c r="O525" i="10"/>
  <c r="O527" i="10"/>
  <c r="O541" i="10"/>
  <c r="O544" i="10"/>
  <c r="O548" i="10"/>
  <c r="O549" i="10"/>
  <c r="O552" i="10"/>
  <c r="O553" i="10"/>
  <c r="O561" i="10"/>
  <c r="O573" i="10"/>
  <c r="O576" i="10"/>
  <c r="O577" i="10"/>
  <c r="O590" i="10"/>
  <c r="O592" i="10"/>
  <c r="O595" i="10"/>
  <c r="O602" i="10"/>
  <c r="O603" i="10"/>
  <c r="O610" i="10"/>
  <c r="O612" i="10"/>
  <c r="O615" i="10"/>
  <c r="O627" i="10"/>
  <c r="O631" i="10"/>
  <c r="O635" i="10"/>
  <c r="O637" i="10"/>
  <c r="O640" i="10"/>
  <c r="O644" i="10"/>
  <c r="O647" i="10"/>
  <c r="O657" i="10"/>
  <c r="O664" i="10"/>
  <c r="O676" i="10"/>
  <c r="O677" i="10"/>
  <c r="O679" i="10"/>
  <c r="O682" i="10"/>
  <c r="O683" i="10"/>
  <c r="O686" i="10"/>
  <c r="O687" i="10"/>
  <c r="O688" i="10"/>
  <c r="O693" i="10"/>
  <c r="O696" i="10"/>
  <c r="O697" i="10"/>
  <c r="O698" i="10"/>
  <c r="O710" i="10"/>
  <c r="O714" i="10"/>
  <c r="O717" i="10"/>
  <c r="O718" i="10"/>
  <c r="O721" i="10"/>
  <c r="O740" i="10"/>
  <c r="O750" i="10"/>
  <c r="O757" i="10"/>
  <c r="O761" i="10"/>
  <c r="O766" i="10"/>
  <c r="O769" i="10"/>
  <c r="O777" i="10"/>
  <c r="O788" i="10"/>
  <c r="O799" i="10"/>
  <c r="O802" i="10"/>
  <c r="O807" i="10"/>
  <c r="O810" i="10"/>
  <c r="O818" i="10"/>
  <c r="O827" i="10"/>
  <c r="O830" i="10"/>
  <c r="O835" i="10"/>
  <c r="O845" i="10"/>
  <c r="O849" i="10"/>
  <c r="O852" i="10"/>
  <c r="O858" i="10"/>
  <c r="O860" i="10"/>
  <c r="O877" i="10"/>
  <c r="O893" i="10"/>
  <c r="O894" i="10"/>
  <c r="O897" i="10"/>
  <c r="O908" i="10"/>
  <c r="O911" i="10"/>
  <c r="O915" i="10"/>
  <c r="O934" i="10"/>
  <c r="O943" i="10"/>
  <c r="O945" i="10"/>
  <c r="O954" i="10"/>
  <c r="O957" i="10"/>
  <c r="O960" i="10"/>
  <c r="O964" i="10"/>
  <c r="O967" i="10"/>
  <c r="O975" i="10"/>
  <c r="O980" i="10"/>
  <c r="O988" i="10"/>
  <c r="O1001" i="10"/>
  <c r="O1006" i="10"/>
  <c r="O1018" i="10"/>
  <c r="O1023" i="10"/>
  <c r="O1025" i="10"/>
  <c r="O1035" i="10"/>
  <c r="O1039" i="10"/>
  <c r="O1041" i="10"/>
  <c r="O1048" i="10"/>
  <c r="O1059" i="10"/>
  <c r="O1068" i="10"/>
  <c r="O1072" i="10"/>
  <c r="O1079" i="10"/>
  <c r="O1091" i="10"/>
  <c r="O1096" i="10"/>
  <c r="O1103" i="10"/>
  <c r="O1106" i="10"/>
  <c r="O1116" i="10"/>
  <c r="O1118" i="10"/>
  <c r="O1130" i="10"/>
  <c r="O1131" i="10"/>
  <c r="O1135" i="10"/>
  <c r="O1139" i="10"/>
  <c r="O1141" i="10"/>
  <c r="O1143" i="10"/>
  <c r="O1148" i="10"/>
  <c r="O1159" i="10"/>
  <c r="O1160" i="10"/>
  <c r="O1162" i="10"/>
  <c r="O1163" i="10"/>
  <c r="O1164" i="10"/>
  <c r="O1165" i="10"/>
  <c r="O1171" i="10"/>
  <c r="O1172" i="10"/>
  <c r="O1174" i="10"/>
  <c r="O1180" i="10"/>
  <c r="O1182" i="10"/>
  <c r="O1183" i="10"/>
  <c r="O1184" i="10"/>
  <c r="O1188" i="10"/>
  <c r="O1189" i="10"/>
  <c r="O1202" i="10"/>
  <c r="O1208" i="10"/>
  <c r="O1212" i="10"/>
  <c r="O1214" i="10"/>
  <c r="O1222" i="10"/>
  <c r="O1225" i="10"/>
  <c r="O1230" i="10"/>
  <c r="O1253" i="10"/>
  <c r="O1271" i="10"/>
  <c r="O1272" i="10"/>
  <c r="O1282" i="10"/>
  <c r="O1286" i="10"/>
  <c r="O1287" i="10"/>
  <c r="O1305" i="10"/>
  <c r="O1320" i="10"/>
  <c r="O1329" i="10"/>
  <c r="O1336" i="10"/>
  <c r="O1337" i="10"/>
  <c r="O1341" i="10"/>
  <c r="O1346" i="10"/>
  <c r="O1348" i="10"/>
  <c r="O1349" i="10"/>
  <c r="O1353" i="10"/>
  <c r="O1356" i="10"/>
  <c r="O1359" i="10"/>
  <c r="O1360" i="10"/>
  <c r="O1362" i="10"/>
  <c r="O1365" i="10"/>
  <c r="O1366" i="10"/>
  <c r="O1367" i="10"/>
  <c r="O1369" i="10"/>
  <c r="O1372" i="10"/>
  <c r="O1389" i="10"/>
  <c r="O1393" i="10"/>
  <c r="O1398" i="10"/>
  <c r="O1401" i="10"/>
  <c r="O1407" i="10"/>
  <c r="O1412" i="10"/>
  <c r="O1414" i="10"/>
  <c r="O1417" i="10"/>
  <c r="O1418" i="10"/>
  <c r="O1419" i="10"/>
  <c r="O1420" i="10"/>
  <c r="O1423" i="10"/>
  <c r="O1433" i="10"/>
  <c r="O1439" i="10"/>
  <c r="O1440" i="10"/>
  <c r="O1441" i="10"/>
  <c r="O1447" i="10"/>
  <c r="O1452" i="10"/>
  <c r="O1459" i="10"/>
  <c r="O1463" i="10"/>
  <c r="O1465" i="10"/>
  <c r="O1470" i="10"/>
  <c r="O1472" i="10"/>
  <c r="O1477" i="10"/>
  <c r="O1478" i="10"/>
  <c r="O1492" i="10"/>
  <c r="O1496" i="10"/>
  <c r="O1499" i="10"/>
  <c r="O1513" i="10"/>
  <c r="O1524" i="10"/>
  <c r="O1529" i="10"/>
  <c r="O1530" i="10"/>
  <c r="O1533" i="10"/>
  <c r="O1535" i="10"/>
  <c r="O1537" i="10"/>
  <c r="O1543" i="10"/>
  <c r="O1547" i="10"/>
  <c r="O1549" i="10"/>
  <c r="O1552" i="10"/>
  <c r="O1566" i="10"/>
  <c r="O1567" i="10"/>
  <c r="O1570" i="10"/>
  <c r="O1571" i="10"/>
  <c r="O1572" i="10"/>
  <c r="O1575" i="10"/>
  <c r="O1577" i="10"/>
  <c r="O1578" i="10"/>
  <c r="O1587" i="10"/>
  <c r="O1590" i="10"/>
  <c r="O1594" i="10"/>
  <c r="O1596" i="10"/>
  <c r="O1602" i="10"/>
  <c r="O1604" i="10"/>
  <c r="O1608" i="10"/>
  <c r="O1611" i="10"/>
  <c r="O1618" i="10"/>
  <c r="O1620" i="10"/>
  <c r="O1624" i="10"/>
  <c r="O1636" i="10"/>
  <c r="O1652" i="10"/>
  <c r="O1656" i="10"/>
  <c r="O1659" i="10"/>
  <c r="O1666" i="10"/>
  <c r="O1671" i="10"/>
  <c r="O1676" i="10"/>
  <c r="O1677" i="10"/>
  <c r="O1678" i="10"/>
  <c r="O1679" i="10"/>
  <c r="O1691" i="10"/>
  <c r="O1719" i="10"/>
  <c r="O1723" i="10"/>
  <c r="O1727" i="10"/>
  <c r="O1736" i="10"/>
  <c r="O1739" i="10"/>
  <c r="O1741" i="10"/>
  <c r="O1743" i="10"/>
  <c r="O1751" i="10"/>
  <c r="O1753" i="10"/>
  <c r="O1762" i="10"/>
  <c r="O1767" i="10"/>
  <c r="O1769" i="10"/>
  <c r="O1774" i="10"/>
  <c r="O1785" i="10"/>
  <c r="O1809" i="10"/>
  <c r="O1810" i="10"/>
  <c r="O1811" i="10"/>
  <c r="O1812" i="10"/>
  <c r="O1813" i="10"/>
  <c r="O1820" i="10"/>
  <c r="O1826" i="10"/>
  <c r="O1831" i="10"/>
  <c r="O1837" i="10"/>
  <c r="O1845" i="10"/>
  <c r="O1847" i="10"/>
  <c r="O1862" i="10"/>
  <c r="O1868" i="10"/>
  <c r="O1871" i="10"/>
  <c r="O1873" i="10"/>
  <c r="O1880" i="10"/>
  <c r="O1882" i="10"/>
  <c r="O1893" i="10"/>
  <c r="O1894" i="10"/>
  <c r="O1896" i="10"/>
  <c r="O1905" i="10"/>
  <c r="O1911" i="10"/>
  <c r="O1917" i="10"/>
  <c r="O1919" i="10"/>
  <c r="O1927" i="10"/>
  <c r="O1933" i="10"/>
  <c r="O1937" i="10"/>
  <c r="O1946" i="10"/>
  <c r="O1961" i="10"/>
  <c r="O1974" i="10"/>
  <c r="O1987" i="10"/>
  <c r="O1990" i="10"/>
  <c r="O1992" i="10"/>
  <c r="O1997" i="10"/>
  <c r="O2000" i="10"/>
  <c r="O2005" i="10"/>
  <c r="O2008" i="10"/>
  <c r="O2009" i="10"/>
  <c r="O2025" i="10"/>
  <c r="O2026" i="10"/>
  <c r="O2029" i="10"/>
  <c r="O2033" i="10"/>
  <c r="O2038" i="10"/>
  <c r="O2039" i="10"/>
  <c r="O2042" i="10"/>
  <c r="O2047" i="10"/>
  <c r="O2048" i="10"/>
  <c r="O2054" i="10"/>
  <c r="O2076" i="10"/>
  <c r="O2080" i="10"/>
  <c r="O2081" i="10"/>
  <c r="O2083" i="10"/>
  <c r="O2086" i="10"/>
  <c r="O2088" i="10"/>
  <c r="O2093" i="10"/>
  <c r="O2095" i="10"/>
  <c r="O2096" i="10"/>
  <c r="O2104" i="10"/>
  <c r="O2109" i="10"/>
  <c r="O2112" i="10"/>
  <c r="O2114" i="10"/>
  <c r="O2116" i="10"/>
  <c r="O2119" i="10"/>
  <c r="O2120" i="10"/>
  <c r="O2123" i="10"/>
  <c r="O2126" i="10"/>
  <c r="O2133" i="10"/>
  <c r="O2148" i="10"/>
  <c r="O2150" i="10"/>
  <c r="O2155" i="10"/>
  <c r="O2157" i="10"/>
  <c r="O2158" i="10"/>
  <c r="O2162" i="10"/>
  <c r="O2170" i="10"/>
  <c r="O2188" i="10"/>
  <c r="O2190" i="10"/>
  <c r="O2192" i="10"/>
  <c r="O2193" i="10"/>
  <c r="O2194" i="10"/>
  <c r="O2196" i="10"/>
  <c r="O2198" i="10"/>
  <c r="O2200" i="10"/>
  <c r="O2201" i="10"/>
  <c r="O2205" i="10"/>
  <c r="O2210" i="10"/>
  <c r="O2215" i="10"/>
  <c r="O2221" i="10"/>
  <c r="O2226" i="10"/>
  <c r="O2229" i="10"/>
  <c r="O2230" i="10"/>
  <c r="O2232" i="10"/>
  <c r="O2238" i="10"/>
  <c r="O2240" i="10"/>
  <c r="O2247" i="10"/>
  <c r="O2251" i="10"/>
  <c r="O2253" i="10"/>
  <c r="O2267" i="10"/>
  <c r="O2268" i="10"/>
  <c r="O2279" i="10"/>
  <c r="O2280" i="10"/>
  <c r="O2289" i="10"/>
  <c r="O2292" i="10"/>
  <c r="O2294" i="10"/>
  <c r="O2299" i="10"/>
  <c r="O2300" i="10"/>
  <c r="O2302" i="10"/>
  <c r="O2307" i="10"/>
  <c r="O2309" i="10"/>
  <c r="O2310" i="10"/>
  <c r="O2320" i="10"/>
  <c r="O2322" i="10"/>
  <c r="O2333" i="10"/>
  <c r="O2336" i="10"/>
  <c r="O2337" i="10"/>
  <c r="O2341" i="10"/>
  <c r="O2352" i="10"/>
  <c r="O2354" i="10"/>
  <c r="O2355" i="10"/>
  <c r="O2358" i="10"/>
  <c r="O2362" i="10"/>
  <c r="O2373" i="10"/>
  <c r="O2374" i="10"/>
  <c r="O2375" i="10"/>
  <c r="O2379" i="10"/>
  <c r="O2388" i="10"/>
  <c r="O2393" i="10"/>
  <c r="O2395" i="10"/>
  <c r="O2396" i="10"/>
  <c r="O2397" i="10"/>
  <c r="O2400" i="10"/>
  <c r="O2404" i="10"/>
  <c r="O2408" i="10"/>
  <c r="O2418" i="10"/>
  <c r="O2427" i="10"/>
  <c r="O2428" i="10"/>
  <c r="O2438" i="10"/>
  <c r="O2447" i="10"/>
  <c r="O2448" i="10"/>
  <c r="O2452" i="10"/>
  <c r="O2454" i="10"/>
  <c r="O2455" i="10"/>
  <c r="O2473" i="10"/>
  <c r="O2474" i="10"/>
  <c r="O2475" i="10"/>
  <c r="O2480" i="10"/>
  <c r="O2482" i="10"/>
  <c r="O2490" i="10"/>
  <c r="O2492" i="10"/>
  <c r="O2499" i="10"/>
  <c r="O2501" i="10"/>
  <c r="O2502" i="10"/>
  <c r="O2503" i="10"/>
  <c r="O2509" i="10"/>
  <c r="O2529" i="10"/>
  <c r="O2536" i="10"/>
  <c r="O2542" i="10"/>
  <c r="O2543" i="10"/>
  <c r="O2544" i="10"/>
  <c r="O2556" i="10"/>
  <c r="O2560" i="10"/>
  <c r="O2563" i="10"/>
  <c r="O2566" i="10"/>
  <c r="O2574" i="10"/>
  <c r="O2579" i="10"/>
  <c r="O2580" i="10"/>
  <c r="O2581" i="10"/>
  <c r="O2593" i="10"/>
  <c r="O2605" i="10"/>
  <c r="O2606" i="10"/>
  <c r="O2608" i="10"/>
  <c r="O2610" i="10"/>
  <c r="O2611" i="10"/>
  <c r="O2620" i="10"/>
  <c r="O2626" i="10"/>
  <c r="O2628" i="10"/>
  <c r="O2629" i="10"/>
  <c r="O2634" i="10"/>
  <c r="O2638" i="10"/>
  <c r="O2643" i="10"/>
  <c r="O2644" i="10"/>
  <c r="O2650" i="10"/>
  <c r="O2652" i="10"/>
  <c r="O2657" i="10"/>
  <c r="O2660" i="10"/>
  <c r="O2663" i="10"/>
  <c r="O2668" i="10"/>
  <c r="O2678" i="10"/>
  <c r="O2682" i="10"/>
  <c r="O2693" i="10"/>
  <c r="O2699" i="10"/>
  <c r="O2700" i="10"/>
  <c r="O2710" i="10"/>
  <c r="O2711" i="10"/>
  <c r="O2717" i="10"/>
  <c r="O2728" i="10"/>
  <c r="O2729" i="10"/>
  <c r="O2731" i="10"/>
  <c r="O2737" i="10"/>
  <c r="O2746" i="10"/>
  <c r="O2753" i="10"/>
  <c r="O2754" i="10"/>
  <c r="O2766" i="10"/>
  <c r="O2770" i="10"/>
  <c r="O2775" i="10"/>
  <c r="O2777" i="10"/>
  <c r="O2778" i="10"/>
  <c r="O2790" i="10"/>
  <c r="O2791" i="10"/>
  <c r="O2793" i="10"/>
  <c r="O2799" i="10"/>
  <c r="O2800" i="10"/>
  <c r="O2803" i="10"/>
  <c r="O2808" i="10"/>
  <c r="O2818" i="10"/>
  <c r="O2826" i="10"/>
  <c r="O2849" i="10"/>
  <c r="O2852" i="10"/>
  <c r="O2863" i="10"/>
  <c r="O2887" i="10"/>
  <c r="O2890" i="10"/>
  <c r="O2893" i="10"/>
  <c r="O2899" i="10"/>
  <c r="O2904" i="10"/>
  <c r="O2905" i="10"/>
  <c r="O2908" i="10"/>
  <c r="O2911" i="10"/>
  <c r="O2912" i="10"/>
  <c r="O2915" i="10"/>
  <c r="O2921" i="10"/>
  <c r="O2922" i="10"/>
  <c r="O2924" i="10"/>
  <c r="O2929" i="10"/>
  <c r="O2930" i="10"/>
  <c r="O2935" i="10"/>
  <c r="O2941" i="10"/>
  <c r="O2942" i="10"/>
  <c r="O2947" i="10"/>
  <c r="O2948" i="10"/>
  <c r="O2952" i="10"/>
  <c r="O2960" i="10"/>
  <c r="O2961" i="10"/>
  <c r="O2969" i="10"/>
  <c r="O2970" i="10"/>
  <c r="O2972" i="10"/>
  <c r="O2976" i="10"/>
  <c r="O2981" i="10"/>
  <c r="O2983" i="10"/>
  <c r="O2986" i="10"/>
  <c r="O2997" i="10"/>
  <c r="O3004" i="10"/>
  <c r="O3005" i="10"/>
  <c r="O3007" i="10"/>
  <c r="O3013" i="10"/>
  <c r="O3022" i="10"/>
  <c r="O3029" i="10"/>
  <c r="O3034" i="10"/>
  <c r="O3040" i="10"/>
  <c r="O3045" i="10"/>
  <c r="O3051" i="10"/>
  <c r="O3052" i="10"/>
  <c r="O3056" i="10"/>
  <c r="O3060" i="10"/>
  <c r="O3069" i="10"/>
  <c r="O3073" i="10"/>
  <c r="O3076" i="10"/>
  <c r="O3083" i="10"/>
  <c r="O3095" i="10"/>
  <c r="O3097" i="10"/>
  <c r="O3109" i="10"/>
  <c r="O3111" i="10"/>
  <c r="O3116" i="10"/>
  <c r="O3123" i="10"/>
  <c r="O3124" i="10"/>
  <c r="O3129" i="10"/>
  <c r="O3132" i="10"/>
  <c r="O3142" i="10"/>
  <c r="O3150" i="10"/>
  <c r="O3156" i="10"/>
  <c r="O3161" i="10"/>
  <c r="O3165" i="10"/>
  <c r="O3168" i="10"/>
  <c r="O3179" i="10"/>
  <c r="O3185" i="10"/>
  <c r="O3192" i="10"/>
  <c r="O3193" i="10"/>
  <c r="O3198" i="10"/>
  <c r="O3203" i="10"/>
  <c r="O3204" i="10"/>
  <c r="O3207" i="10"/>
  <c r="O3211" i="10"/>
  <c r="O3215" i="10"/>
  <c r="O3217" i="10"/>
  <c r="O3218" i="10"/>
  <c r="O3223" i="10"/>
  <c r="O3226" i="10"/>
  <c r="O3227" i="10"/>
  <c r="O3229" i="10"/>
  <c r="O3249" i="10"/>
  <c r="O3257" i="10"/>
  <c r="O3259" i="10"/>
  <c r="O3269" i="10"/>
  <c r="O3274" i="10"/>
  <c r="O3275" i="10"/>
  <c r="O3276" i="10"/>
  <c r="O3277" i="10"/>
  <c r="O3294" i="10"/>
  <c r="O3298" i="10"/>
  <c r="O3304" i="10"/>
  <c r="O3305" i="10"/>
  <c r="O3306" i="10"/>
  <c r="O3310" i="10"/>
  <c r="O3311" i="10"/>
  <c r="O3312" i="10"/>
  <c r="O3331" i="10"/>
  <c r="O3334" i="10"/>
  <c r="O3338" i="10"/>
  <c r="O3341" i="10"/>
  <c r="O3354" i="10"/>
  <c r="O3361" i="10"/>
  <c r="O3363" i="10"/>
  <c r="O3367" i="10"/>
  <c r="O3372" i="10"/>
  <c r="O3374" i="10"/>
  <c r="O3379" i="10"/>
  <c r="O3381" i="10"/>
  <c r="O3393" i="10"/>
  <c r="O3404" i="10"/>
  <c r="O3406" i="10"/>
  <c r="O3407" i="10"/>
  <c r="O3412" i="10"/>
  <c r="O3421" i="10"/>
  <c r="O3423" i="10"/>
  <c r="O3424" i="10"/>
  <c r="O3427" i="10"/>
  <c r="O3434" i="10"/>
  <c r="O3435" i="10"/>
  <c r="O3439" i="10"/>
  <c r="O3444" i="10"/>
  <c r="O3454" i="10"/>
  <c r="O3457" i="10"/>
  <c r="O3464" i="10"/>
  <c r="O3465" i="10"/>
  <c r="O3468" i="10"/>
  <c r="O3471" i="10"/>
  <c r="O3476" i="10"/>
  <c r="O3481" i="10"/>
  <c r="O3498" i="10"/>
  <c r="O3501" i="10"/>
  <c r="O3510" i="10"/>
  <c r="O3515" i="10"/>
  <c r="O3516" i="10"/>
  <c r="O3520" i="10"/>
  <c r="O3530" i="10"/>
  <c r="O3534" i="10"/>
  <c r="O3538" i="10"/>
  <c r="O3543" i="10"/>
  <c r="O3544" i="10"/>
  <c r="O3549" i="10"/>
  <c r="O3551" i="10"/>
  <c r="O3564" i="10"/>
  <c r="O3569" i="10"/>
  <c r="O3572" i="10"/>
  <c r="O3575" i="10"/>
  <c r="O3577" i="10"/>
  <c r="O3579" i="10"/>
  <c r="O3580" i="10"/>
  <c r="O3584" i="10"/>
  <c r="O3587" i="10"/>
  <c r="O3592" i="10"/>
  <c r="O3594" i="10"/>
  <c r="O3600" i="10"/>
  <c r="O3602" i="10"/>
  <c r="O3603" i="10"/>
  <c r="O3609" i="10"/>
  <c r="O3623" i="10"/>
  <c r="O3625" i="10"/>
  <c r="O3627" i="10"/>
  <c r="O3636" i="10"/>
  <c r="O3638" i="10"/>
  <c r="O3641" i="10"/>
  <c r="O3647" i="10"/>
  <c r="O3659" i="10"/>
  <c r="O3662" i="10"/>
  <c r="O3663" i="10"/>
  <c r="O3665" i="10"/>
  <c r="O3671" i="10"/>
  <c r="O3672" i="10"/>
  <c r="O3677" i="10"/>
  <c r="O3694" i="10"/>
  <c r="O3701" i="10"/>
  <c r="O3703" i="10"/>
  <c r="O3706" i="10"/>
  <c r="O3714" i="10"/>
  <c r="O3718" i="10"/>
  <c r="O3719" i="10"/>
  <c r="O3722" i="10"/>
  <c r="O3743" i="10"/>
  <c r="O3744" i="10"/>
  <c r="O3752" i="10"/>
  <c r="O3759" i="10"/>
  <c r="O3765" i="10"/>
  <c r="O3784" i="10"/>
  <c r="O3785" i="10"/>
  <c r="O3790" i="10"/>
  <c r="O3794" i="10"/>
  <c r="O3799" i="10"/>
  <c r="O3805" i="10"/>
  <c r="O3809" i="10"/>
  <c r="O3811" i="10"/>
  <c r="O3825" i="10"/>
  <c r="O3827" i="10"/>
  <c r="O3831" i="10"/>
  <c r="O3839" i="10"/>
  <c r="O3843" i="10"/>
  <c r="O3844" i="10"/>
  <c r="O3849" i="10"/>
  <c r="O3852" i="10"/>
  <c r="O3856" i="10"/>
  <c r="O3867" i="10"/>
  <c r="O3871" i="10"/>
  <c r="O3876" i="10"/>
  <c r="O3884" i="10"/>
  <c r="O3887" i="10"/>
  <c r="O3891" i="10"/>
  <c r="O3892" i="10"/>
  <c r="O3894" i="10"/>
  <c r="O3899" i="10"/>
  <c r="O3900" i="10"/>
  <c r="O3912" i="10"/>
  <c r="O3919" i="10"/>
  <c r="O3928" i="10"/>
  <c r="O3929" i="10"/>
  <c r="O3938" i="10"/>
  <c r="O3939" i="10"/>
  <c r="O3942" i="10"/>
  <c r="O3949" i="10"/>
  <c r="O3956" i="10"/>
  <c r="O3957" i="10"/>
  <c r="O3958" i="10"/>
  <c r="O3962" i="10"/>
  <c r="O3965" i="10"/>
  <c r="O3968" i="10"/>
  <c r="O3980" i="10"/>
  <c r="O3984" i="10"/>
  <c r="O3999" i="10"/>
  <c r="O4000" i="10"/>
  <c r="O9" i="10"/>
  <c r="O13" i="10"/>
  <c r="O28" i="10"/>
  <c r="O29" i="10"/>
  <c r="O35" i="10"/>
  <c r="O36" i="10"/>
  <c r="O37" i="10"/>
  <c r="O40" i="10"/>
  <c r="O42" i="10"/>
  <c r="O45" i="10"/>
  <c r="O47" i="10"/>
  <c r="O51" i="10"/>
  <c r="O53" i="10"/>
  <c r="O54" i="10"/>
  <c r="O57" i="10"/>
  <c r="O58" i="10"/>
  <c r="O60" i="10"/>
  <c r="O63" i="10"/>
  <c r="O66" i="10"/>
  <c r="O67" i="10"/>
  <c r="O70" i="10"/>
  <c r="O86" i="10"/>
  <c r="O91" i="10"/>
  <c r="O95" i="10"/>
  <c r="O96" i="10"/>
  <c r="O100" i="10"/>
  <c r="O102" i="10"/>
  <c r="O109" i="10"/>
  <c r="O115" i="10"/>
  <c r="O117" i="10"/>
  <c r="O120" i="10"/>
  <c r="O121" i="10"/>
  <c r="O134" i="10"/>
  <c r="O142" i="10"/>
  <c r="O146" i="10"/>
  <c r="O155" i="10"/>
  <c r="O158" i="10"/>
  <c r="O163" i="10"/>
  <c r="O164" i="10"/>
  <c r="O165" i="10"/>
  <c r="O166" i="10"/>
  <c r="O169" i="10"/>
  <c r="O170" i="10"/>
  <c r="O173" i="10"/>
  <c r="O186" i="10"/>
  <c r="O192" i="10"/>
  <c r="O194" i="10"/>
  <c r="O195" i="10"/>
  <c r="O198" i="10"/>
  <c r="O205" i="10"/>
  <c r="O219" i="10"/>
  <c r="O235" i="10"/>
  <c r="O246" i="10"/>
  <c r="O249" i="10"/>
  <c r="O251" i="10"/>
  <c r="O261" i="10"/>
  <c r="O263" i="10"/>
  <c r="O265" i="10"/>
  <c r="O266" i="10"/>
  <c r="O268" i="10"/>
  <c r="O269" i="10"/>
  <c r="O273" i="10"/>
  <c r="O276" i="10"/>
  <c r="O278" i="10"/>
  <c r="O280" i="10"/>
  <c r="O281" i="10"/>
  <c r="O282" i="10"/>
  <c r="O285" i="10"/>
  <c r="O294" i="10"/>
  <c r="O296" i="10"/>
  <c r="O299" i="10"/>
  <c r="O301" i="10"/>
  <c r="O302" i="10"/>
  <c r="O304" i="10"/>
  <c r="O307" i="10"/>
  <c r="O313" i="10"/>
  <c r="O322" i="10"/>
  <c r="O328" i="10"/>
  <c r="O334" i="10"/>
  <c r="O336" i="10"/>
  <c r="O343" i="10"/>
  <c r="O346" i="10"/>
  <c r="O348" i="10"/>
  <c r="O349" i="10"/>
  <c r="O353" i="10"/>
  <c r="O361" i="10"/>
  <c r="O362" i="10"/>
  <c r="O365" i="10"/>
  <c r="O366" i="10"/>
  <c r="O370" i="10"/>
  <c r="O374" i="10"/>
  <c r="O384" i="10"/>
  <c r="O387" i="10"/>
  <c r="O388" i="10"/>
  <c r="O391" i="10"/>
  <c r="O402" i="10"/>
  <c r="O404" i="10"/>
  <c r="O420" i="10"/>
  <c r="O425" i="10"/>
  <c r="O433" i="10"/>
  <c r="O436" i="10"/>
  <c r="O438" i="10"/>
  <c r="O440" i="10"/>
  <c r="O454" i="10"/>
  <c r="O455" i="10"/>
  <c r="O459" i="10"/>
  <c r="O461" i="10"/>
  <c r="O462" i="10"/>
  <c r="O467" i="10"/>
  <c r="O470" i="10"/>
  <c r="O471" i="10"/>
  <c r="O472" i="10"/>
  <c r="O478" i="10"/>
  <c r="O483" i="10"/>
  <c r="O486" i="10"/>
  <c r="O489" i="10"/>
  <c r="O499" i="10"/>
  <c r="O501" i="10"/>
  <c r="O506" i="10"/>
  <c r="O510" i="10"/>
  <c r="O511" i="10"/>
  <c r="O513" i="10"/>
  <c r="O514" i="10"/>
  <c r="O523" i="10"/>
  <c r="O528" i="10"/>
  <c r="O531" i="10"/>
  <c r="O542" i="10"/>
  <c r="O545" i="10"/>
  <c r="O555" i="10"/>
  <c r="O563" i="10"/>
  <c r="O567" i="10"/>
  <c r="O568" i="10"/>
  <c r="O571" i="10"/>
  <c r="O572" i="10"/>
  <c r="O579" i="10"/>
  <c r="O584" i="10"/>
  <c r="O587" i="10"/>
  <c r="O589" i="10"/>
  <c r="O598" i="10"/>
  <c r="O600" i="10"/>
  <c r="O614" i="10"/>
  <c r="O619" i="10"/>
  <c r="O626" i="10"/>
  <c r="O628" i="10"/>
  <c r="O632" i="10"/>
  <c r="O641" i="10"/>
  <c r="O642" i="10"/>
  <c r="O645" i="10"/>
  <c r="O652" i="10"/>
  <c r="O656" i="10"/>
  <c r="O667" i="10"/>
  <c r="O673" i="10"/>
  <c r="O675" i="10"/>
  <c r="O678" i="10"/>
  <c r="O680" i="10"/>
  <c r="O681" i="10"/>
  <c r="O690" i="10"/>
  <c r="O692" i="10"/>
  <c r="O695" i="10"/>
  <c r="O701" i="10"/>
  <c r="O702" i="10"/>
  <c r="O706" i="10"/>
  <c r="O707" i="10"/>
  <c r="O713" i="10"/>
  <c r="O719" i="10"/>
  <c r="O726" i="10"/>
  <c r="O731" i="10"/>
  <c r="O735" i="10"/>
  <c r="O738" i="10"/>
  <c r="O741" i="10"/>
  <c r="O742" i="10"/>
  <c r="O753" i="10"/>
  <c r="O758" i="10"/>
  <c r="O765" i="10"/>
  <c r="O767" i="10"/>
  <c r="O770" i="10"/>
  <c r="O771" i="10"/>
  <c r="O781" i="10"/>
  <c r="O789" i="10"/>
  <c r="O791" i="10"/>
  <c r="O801" i="10"/>
  <c r="O804" i="10"/>
  <c r="O811" i="10"/>
  <c r="O814" i="10"/>
  <c r="O826" i="10"/>
  <c r="O833" i="10"/>
  <c r="O838" i="10"/>
  <c r="O840" i="10"/>
  <c r="O841" i="10"/>
  <c r="O842" i="10"/>
  <c r="O843" i="10"/>
  <c r="O846" i="10"/>
  <c r="O848" i="10"/>
  <c r="O857" i="10"/>
  <c r="O862" i="10"/>
  <c r="O867" i="10"/>
  <c r="O869" i="10"/>
  <c r="O878" i="10"/>
  <c r="O887" i="10"/>
  <c r="O890" i="10"/>
  <c r="O901" i="10"/>
  <c r="O913" i="10"/>
  <c r="O914" i="10"/>
  <c r="O916" i="10"/>
  <c r="O919" i="10"/>
  <c r="O923" i="10"/>
  <c r="O925" i="10"/>
  <c r="O928" i="10"/>
  <c r="O931" i="10"/>
  <c r="O935" i="10"/>
  <c r="O936" i="10"/>
  <c r="O941" i="10"/>
  <c r="O942" i="10"/>
  <c r="O949" i="10"/>
  <c r="O956" i="10"/>
  <c r="O963" i="10"/>
  <c r="O965" i="10"/>
  <c r="O970" i="10"/>
  <c r="O974" i="10"/>
  <c r="O978" i="10"/>
  <c r="O982" i="10"/>
  <c r="O983" i="10"/>
  <c r="O990" i="10"/>
  <c r="O992" i="10"/>
  <c r="O994" i="10"/>
  <c r="O995" i="10"/>
  <c r="O1004" i="10"/>
  <c r="O1009" i="10"/>
  <c r="O1010" i="10"/>
  <c r="O1011" i="10"/>
  <c r="O1017" i="10"/>
  <c r="O1020" i="10"/>
  <c r="O1022" i="10"/>
  <c r="O1034" i="10"/>
  <c r="O1038" i="10"/>
  <c r="O1043" i="10"/>
  <c r="O1052" i="10"/>
  <c r="O1058" i="10"/>
  <c r="O1062" i="10"/>
  <c r="O1063" i="10"/>
  <c r="O1065" i="10"/>
  <c r="O1069" i="10"/>
  <c r="O1075" i="10"/>
  <c r="O1082" i="10"/>
  <c r="O1092" i="10"/>
  <c r="O1095" i="10"/>
  <c r="O1098" i="10"/>
  <c r="O1102" i="10"/>
  <c r="O1109" i="10"/>
  <c r="O1112" i="10"/>
  <c r="O1120" i="10"/>
  <c r="O1122" i="10"/>
  <c r="O1132" i="10"/>
  <c r="O1144" i="10"/>
  <c r="O1145" i="10"/>
  <c r="O1150" i="10"/>
  <c r="O1156" i="10"/>
  <c r="O1166" i="10"/>
  <c r="O1167" i="10"/>
  <c r="O1169" i="10"/>
  <c r="O1181" i="10"/>
  <c r="O1185" i="10"/>
  <c r="O1186" i="10"/>
  <c r="O1196" i="10"/>
  <c r="O1198" i="10"/>
  <c r="O1199" i="10"/>
  <c r="O1200" i="10"/>
  <c r="O1201" i="10"/>
  <c r="O1207" i="10"/>
  <c r="O1217" i="10"/>
  <c r="O1219" i="10"/>
  <c r="O1241" i="10"/>
  <c r="O1243" i="10"/>
  <c r="O1248" i="10"/>
  <c r="O1249" i="10"/>
  <c r="O1250" i="10"/>
  <c r="O1255" i="10"/>
  <c r="O1264" i="10"/>
  <c r="O1265" i="10"/>
  <c r="O1266" i="10"/>
  <c r="O1268" i="10"/>
  <c r="O1273" i="10"/>
  <c r="O1278" i="10"/>
  <c r="O1279" i="10"/>
  <c r="O1285" i="10"/>
  <c r="O1289" i="10"/>
  <c r="O1291" i="10"/>
  <c r="O1299" i="10"/>
  <c r="O1311" i="10"/>
  <c r="O1314" i="10"/>
  <c r="O1317" i="10"/>
  <c r="O1321" i="10"/>
  <c r="O1322" i="10"/>
  <c r="O1323" i="10"/>
  <c r="O1339" i="10"/>
  <c r="O1351" i="10"/>
  <c r="O1354" i="10"/>
  <c r="O1368" i="10"/>
  <c r="O1375" i="10"/>
  <c r="O1377" i="10"/>
  <c r="O1394" i="10"/>
  <c r="O1404" i="10"/>
  <c r="O1410" i="10"/>
  <c r="O1413" i="10"/>
  <c r="O1415" i="10"/>
  <c r="O1430" i="10"/>
  <c r="O1434" i="10"/>
  <c r="O1436" i="10"/>
  <c r="O1437" i="10"/>
  <c r="O1438" i="10"/>
  <c r="O1443" i="10"/>
  <c r="O1448" i="10"/>
  <c r="O1449" i="10"/>
  <c r="O1453" i="10"/>
  <c r="O1454" i="10"/>
  <c r="O1455" i="10"/>
  <c r="O1461" i="10"/>
  <c r="O1466" i="10"/>
  <c r="O1467" i="10"/>
  <c r="O1469" i="10"/>
  <c r="O1471" i="10"/>
  <c r="O1476" i="10"/>
  <c r="O1480" i="10"/>
  <c r="O1482" i="10"/>
  <c r="O1484" i="10"/>
  <c r="O1498" i="10"/>
  <c r="O1503" i="10"/>
  <c r="O1505" i="10"/>
  <c r="O1510" i="10"/>
  <c r="O1517" i="10"/>
  <c r="O1520" i="10"/>
  <c r="O1521" i="10"/>
  <c r="O1528" i="10"/>
  <c r="O1539" i="10"/>
  <c r="O1542" i="10"/>
  <c r="O1548" i="10"/>
  <c r="O1551" i="10"/>
  <c r="O1555" i="10"/>
  <c r="O1556" i="10"/>
  <c r="O1563" i="10"/>
  <c r="O1564" i="10"/>
  <c r="O1585" i="10"/>
  <c r="O1586" i="10"/>
  <c r="O1588" i="10"/>
  <c r="O1592" i="10"/>
  <c r="O1593" i="10"/>
  <c r="O1598" i="10"/>
  <c r="O1600" i="10"/>
  <c r="O1603" i="10"/>
  <c r="O1614" i="10"/>
  <c r="O1615" i="10"/>
  <c r="O1617" i="10"/>
  <c r="O1623" i="10"/>
  <c r="O1637" i="10"/>
  <c r="O1638" i="10"/>
  <c r="O1640" i="10"/>
  <c r="O1646" i="10"/>
  <c r="O1650" i="10"/>
  <c r="O1654" i="10"/>
  <c r="O1662" i="10"/>
  <c r="O1674" i="10"/>
  <c r="O1675" i="10"/>
  <c r="O1680" i="10"/>
  <c r="O1683" i="10"/>
  <c r="O1696" i="10"/>
  <c r="O1703" i="10"/>
  <c r="O1705" i="10"/>
  <c r="O1707" i="10"/>
  <c r="O1709" i="10"/>
  <c r="O1718" i="10"/>
  <c r="O1724" i="10"/>
  <c r="O1725" i="10"/>
  <c r="O1726" i="10"/>
  <c r="O1742" i="10"/>
  <c r="O1745" i="10"/>
  <c r="O1746" i="10"/>
  <c r="O1756" i="10"/>
  <c r="O1757" i="10"/>
  <c r="O1759" i="10"/>
  <c r="O1761" i="10"/>
  <c r="O1763" i="10"/>
  <c r="O1766" i="10"/>
  <c r="O1771" i="10"/>
  <c r="O1772" i="10"/>
  <c r="O1775" i="10"/>
  <c r="O1778" i="10"/>
  <c r="O1780" i="10"/>
  <c r="O1784" i="10"/>
  <c r="O1787" i="10"/>
  <c r="O1790" i="10"/>
  <c r="O1794" i="10"/>
  <c r="O1795" i="10"/>
  <c r="O1806" i="10"/>
  <c r="O1807" i="10"/>
  <c r="O1808" i="10"/>
  <c r="O1817" i="10"/>
  <c r="O1829" i="10"/>
  <c r="O1833" i="10"/>
  <c r="O1841" i="10"/>
  <c r="O1844" i="10"/>
  <c r="O1850" i="10"/>
  <c r="O1867" i="10"/>
  <c r="O1874" i="10"/>
  <c r="O1877" i="10"/>
  <c r="O1887" i="10"/>
  <c r="O1889" i="10"/>
  <c r="O1898" i="10"/>
  <c r="O1899" i="10"/>
  <c r="O1903" i="10"/>
  <c r="O1908" i="10"/>
  <c r="O1909" i="10"/>
  <c r="O1924" i="10"/>
  <c r="O1928" i="10"/>
  <c r="O1932" i="10"/>
  <c r="O1941" i="10"/>
  <c r="O1942" i="10"/>
  <c r="O1944" i="10"/>
  <c r="O1951" i="10"/>
  <c r="O1953" i="10"/>
  <c r="O1957" i="10"/>
  <c r="O1958" i="10"/>
  <c r="O1960" i="10"/>
  <c r="O1963" i="10"/>
  <c r="O1965" i="10"/>
  <c r="O1966" i="10"/>
  <c r="O1969" i="10"/>
  <c r="O1978" i="10"/>
  <c r="O1982" i="10"/>
  <c r="O1984" i="10"/>
  <c r="O1986" i="10"/>
  <c r="O1994" i="10"/>
  <c r="O1995" i="10"/>
  <c r="O2001" i="10"/>
  <c r="O2010" i="10"/>
  <c r="O2011" i="10"/>
  <c r="O2013" i="10"/>
  <c r="O2014" i="10"/>
  <c r="O2022" i="10"/>
  <c r="O2027" i="10"/>
  <c r="O2036" i="10"/>
  <c r="O2037" i="10"/>
  <c r="O2043" i="10"/>
  <c r="O2046" i="10"/>
  <c r="O2060" i="10"/>
  <c r="O2062" i="10"/>
  <c r="O2071" i="10"/>
  <c r="O2094" i="10"/>
  <c r="O2100" i="10"/>
  <c r="O2102" i="10"/>
  <c r="O2110" i="10"/>
  <c r="O2111" i="10"/>
  <c r="O2127" i="10"/>
  <c r="O2139" i="10"/>
  <c r="O2149" i="10"/>
  <c r="O2166" i="10"/>
  <c r="O2172" i="10"/>
  <c r="O2177" i="10"/>
  <c r="O2181" i="10"/>
  <c r="O2182" i="10"/>
  <c r="O2183" i="10"/>
  <c r="O2184" i="10"/>
  <c r="O2185" i="10"/>
  <c r="O2207" i="10"/>
  <c r="O2208" i="10"/>
  <c r="O2209" i="10"/>
  <c r="O2216" i="10"/>
  <c r="O2223" i="10"/>
  <c r="O2234" i="10"/>
  <c r="O2235" i="10"/>
  <c r="O2242" i="10"/>
  <c r="O2252" i="10"/>
  <c r="O2257" i="10"/>
  <c r="O2260" i="10"/>
  <c r="O2265" i="10"/>
  <c r="O2271" i="10"/>
  <c r="O2273" i="10"/>
  <c r="O2278" i="10"/>
  <c r="O2285" i="10"/>
  <c r="O2287" i="10"/>
  <c r="O2291" i="10"/>
  <c r="O2293" i="10"/>
  <c r="O2298" i="10"/>
  <c r="O2301" i="10"/>
  <c r="O2312" i="10"/>
  <c r="O2316" i="10"/>
  <c r="O2318" i="10"/>
  <c r="O2319" i="10"/>
  <c r="O2325" i="10"/>
  <c r="O2326" i="10"/>
  <c r="O2327" i="10"/>
  <c r="O2335" i="10"/>
  <c r="O2359" i="10"/>
  <c r="O2363" i="10"/>
  <c r="O2368" i="10"/>
  <c r="O2384" i="10"/>
  <c r="O2389" i="10"/>
  <c r="O2390" i="10"/>
  <c r="O2392" i="10"/>
  <c r="O2402" i="10"/>
  <c r="O2407" i="10"/>
  <c r="O2409" i="10"/>
  <c r="O2411" i="10"/>
  <c r="O2417" i="10"/>
  <c r="O2419" i="10"/>
  <c r="O2423" i="10"/>
  <c r="O2425" i="10"/>
  <c r="O2429" i="10"/>
  <c r="O2430" i="10"/>
  <c r="O2445" i="10"/>
  <c r="O2450" i="10"/>
  <c r="O2465" i="10"/>
  <c r="O2466" i="10"/>
  <c r="O2479" i="10"/>
  <c r="O2493" i="10"/>
  <c r="O2497" i="10"/>
  <c r="O2500" i="10"/>
  <c r="O2504" i="10"/>
  <c r="O2507" i="10"/>
  <c r="O2518" i="10"/>
  <c r="O2521" i="10"/>
  <c r="O2525" i="10"/>
  <c r="O2531" i="10"/>
  <c r="O2533" i="10"/>
  <c r="O2539" i="10"/>
  <c r="O2552" i="10"/>
  <c r="O2555" i="10"/>
  <c r="O2562" i="10"/>
  <c r="O2570" i="10"/>
  <c r="O2572" i="10"/>
  <c r="O2591" i="10"/>
  <c r="O2596" i="10"/>
  <c r="O2598" i="10"/>
  <c r="O2601" i="10"/>
  <c r="O2602" i="10"/>
  <c r="O2609" i="10"/>
  <c r="O2615" i="10"/>
  <c r="O2618" i="10"/>
  <c r="O2622" i="10"/>
  <c r="O2630" i="10"/>
  <c r="O2631" i="10"/>
  <c r="O2633" i="10"/>
  <c r="O2639" i="10"/>
  <c r="O2640" i="10"/>
  <c r="O2646" i="10"/>
  <c r="O2658" i="10"/>
  <c r="O2661" i="10"/>
  <c r="O2664" i="10"/>
  <c r="O2666" i="10"/>
  <c r="O2673" i="10"/>
  <c r="O2674" i="10"/>
  <c r="O2677" i="10"/>
  <c r="O2684" i="10"/>
  <c r="O2688" i="10"/>
  <c r="O2689" i="10"/>
  <c r="O2695" i="10"/>
  <c r="O2698" i="10"/>
  <c r="O2705" i="10"/>
  <c r="O2707" i="10"/>
  <c r="O2709" i="10"/>
  <c r="O2712" i="10"/>
  <c r="O2713" i="10"/>
  <c r="O2715" i="10"/>
  <c r="O2723" i="10"/>
  <c r="O2730" i="10"/>
  <c r="O2732" i="10"/>
  <c r="O2747" i="10"/>
  <c r="O2748" i="10"/>
  <c r="O2750" i="10"/>
  <c r="O2759" i="10"/>
  <c r="O2774" i="10"/>
  <c r="O2780" i="10"/>
  <c r="O2782" i="10"/>
  <c r="O2785" i="10"/>
  <c r="O2804" i="10"/>
  <c r="O2807" i="10"/>
  <c r="O2812" i="10"/>
  <c r="O2814" i="10"/>
  <c r="O2815" i="10"/>
  <c r="O2831" i="10"/>
  <c r="O2833" i="10"/>
  <c r="O2838" i="10"/>
  <c r="O2840" i="10"/>
  <c r="O2850" i="10"/>
  <c r="O2859" i="10"/>
  <c r="O2862" i="10"/>
  <c r="O2877" i="10"/>
  <c r="O2895" i="10"/>
  <c r="O2897" i="10"/>
  <c r="O2907" i="10"/>
  <c r="O2910" i="10"/>
  <c r="O2913" i="10"/>
  <c r="O2923" i="10"/>
  <c r="O2925" i="10"/>
  <c r="O2926" i="10"/>
  <c r="O2936" i="10"/>
  <c r="O2946" i="10"/>
  <c r="O2950" i="10"/>
  <c r="O2951" i="10"/>
  <c r="O2953" i="10"/>
  <c r="O2957" i="10"/>
  <c r="O2962" i="10"/>
  <c r="O2963" i="10"/>
  <c r="O2967" i="10"/>
  <c r="O2974" i="10"/>
  <c r="O2985" i="10"/>
  <c r="O2994" i="10"/>
  <c r="O3000" i="10"/>
  <c r="O3002" i="10"/>
  <c r="O3012" i="10"/>
  <c r="O3015" i="10"/>
  <c r="O3030" i="10"/>
  <c r="O3044" i="10"/>
  <c r="O3047" i="10"/>
  <c r="O3065" i="10"/>
  <c r="O3067" i="10"/>
  <c r="O3078" i="10"/>
  <c r="O3080" i="10"/>
  <c r="O3081" i="10"/>
  <c r="O3082" i="10"/>
  <c r="O3086" i="10"/>
  <c r="O3092" i="10"/>
  <c r="O3100" i="10"/>
  <c r="O3101" i="10"/>
  <c r="O3102" i="10"/>
  <c r="O3103" i="10"/>
  <c r="O3113" i="10"/>
  <c r="O3119" i="10"/>
  <c r="O3127" i="10"/>
  <c r="O3137" i="10"/>
  <c r="O3138" i="10"/>
  <c r="O3139" i="10"/>
  <c r="O3140" i="10"/>
  <c r="O3143" i="10"/>
  <c r="O3146" i="10"/>
  <c r="O3147" i="10"/>
  <c r="O3149" i="10"/>
  <c r="O3151" i="10"/>
  <c r="O3154" i="10"/>
  <c r="O3160" i="10"/>
  <c r="O3166" i="10"/>
  <c r="O3173" i="10"/>
  <c r="O3178" i="10"/>
  <c r="O3181" i="10"/>
  <c r="O3183" i="10"/>
  <c r="O3187" i="10"/>
  <c r="O3188" i="10"/>
  <c r="O3190" i="10"/>
  <c r="O3197" i="10"/>
  <c r="O3199" i="10"/>
  <c r="O3206" i="10"/>
  <c r="O3225" i="10"/>
  <c r="O3230" i="10"/>
  <c r="O3235" i="10"/>
  <c r="O3238" i="10"/>
  <c r="O3239" i="10"/>
  <c r="O3241" i="10"/>
  <c r="O3245" i="10"/>
  <c r="O3246" i="10"/>
  <c r="O3252" i="10"/>
  <c r="O3254" i="10"/>
  <c r="O3255" i="10"/>
  <c r="O3260" i="10"/>
  <c r="O3262" i="10"/>
  <c r="O3265" i="10"/>
  <c r="O3272" i="10"/>
  <c r="O3280" i="10"/>
  <c r="O3281" i="10"/>
  <c r="O3282" i="10"/>
  <c r="O3284" i="10"/>
  <c r="O3297" i="10"/>
  <c r="O3300" i="10"/>
  <c r="O3302" i="10"/>
  <c r="O3303" i="10"/>
  <c r="O3313" i="10"/>
  <c r="O3315" i="10"/>
  <c r="O3319" i="10"/>
  <c r="O3320" i="10"/>
  <c r="O3321" i="10"/>
  <c r="O3323" i="10"/>
  <c r="O3324" i="10"/>
  <c r="O3328" i="10"/>
  <c r="O3332" i="10"/>
  <c r="O3358" i="10"/>
  <c r="O3364" i="10"/>
  <c r="O3365" i="10"/>
  <c r="O3366" i="10"/>
  <c r="O3368" i="10"/>
  <c r="O3370" i="10"/>
  <c r="O3371" i="10"/>
  <c r="O3380" i="10"/>
  <c r="O3387" i="10"/>
  <c r="O3398" i="10"/>
  <c r="O3425" i="10"/>
  <c r="O3428" i="10"/>
  <c r="O3432" i="10"/>
  <c r="O3436" i="10"/>
  <c r="O3442" i="10"/>
  <c r="O3452" i="10"/>
  <c r="O3456" i="10"/>
  <c r="O3458" i="10"/>
  <c r="O3467" i="10"/>
  <c r="O3469" i="10"/>
  <c r="O3470" i="10"/>
  <c r="O3487" i="10"/>
  <c r="O3504" i="10"/>
  <c r="O3519" i="10"/>
  <c r="O3522" i="10"/>
  <c r="O3525" i="10"/>
  <c r="O3536" i="10"/>
  <c r="O3539" i="10"/>
  <c r="O3547" i="10"/>
  <c r="O3548" i="10"/>
  <c r="O3552" i="10"/>
  <c r="O3554" i="10"/>
  <c r="O3561" i="10"/>
  <c r="O3563" i="10"/>
  <c r="O3567" i="10"/>
  <c r="O3568" i="10"/>
  <c r="O3571" i="10"/>
  <c r="O3585" i="10"/>
  <c r="O3589" i="10"/>
  <c r="O3597" i="10"/>
  <c r="O3598" i="10"/>
  <c r="O3604" i="10"/>
  <c r="O3614" i="10"/>
  <c r="O3617" i="10"/>
  <c r="O3621" i="10"/>
  <c r="O3632" i="10"/>
  <c r="O3639" i="10"/>
  <c r="O3642" i="10"/>
  <c r="O3643" i="10"/>
  <c r="O3644" i="10"/>
  <c r="O3646" i="10"/>
  <c r="O3648" i="10"/>
  <c r="O3649" i="10"/>
  <c r="O3656" i="10"/>
  <c r="O3658" i="10"/>
  <c r="O3666" i="10"/>
  <c r="O3675" i="10"/>
  <c r="O3676" i="10"/>
  <c r="O3679" i="10"/>
  <c r="O3685" i="10"/>
  <c r="O3687" i="10"/>
  <c r="O3689" i="10"/>
  <c r="O3691" i="10"/>
  <c r="O3693" i="10"/>
  <c r="O3696" i="10"/>
  <c r="O3704" i="10"/>
  <c r="O3723" i="10"/>
  <c r="O3724" i="10"/>
  <c r="O3726" i="10"/>
  <c r="O3729" i="10"/>
  <c r="O3733" i="10"/>
  <c r="O3734" i="10"/>
  <c r="O3740" i="10"/>
  <c r="O3746" i="10"/>
  <c r="O3749" i="10"/>
  <c r="O3754" i="10"/>
  <c r="O3755" i="10"/>
  <c r="O3762" i="10"/>
  <c r="O3768" i="10"/>
  <c r="O3775" i="10"/>
  <c r="O3780" i="10"/>
  <c r="O3786" i="10"/>
  <c r="O3788" i="10"/>
  <c r="O3795" i="10"/>
  <c r="O3796" i="10"/>
  <c r="O3800" i="10"/>
  <c r="O3801" i="10"/>
  <c r="O3803" i="10"/>
  <c r="O3804" i="10"/>
  <c r="O3810" i="10"/>
  <c r="O3812" i="10"/>
  <c r="O3822" i="10"/>
  <c r="O3823" i="10"/>
  <c r="O3828" i="10"/>
  <c r="O3829" i="10"/>
  <c r="O3832" i="10"/>
  <c r="O3834" i="10"/>
  <c r="O3845" i="10"/>
  <c r="O3847" i="10"/>
  <c r="O3861" i="10"/>
  <c r="O3865" i="10"/>
  <c r="O3875" i="10"/>
  <c r="O3879" i="10"/>
  <c r="O3881" i="10"/>
  <c r="O3882" i="10"/>
  <c r="O3885" i="10"/>
  <c r="O3889" i="10"/>
  <c r="O3893" i="10"/>
  <c r="O3895" i="10"/>
  <c r="O3902" i="10"/>
  <c r="O3903" i="10"/>
  <c r="O3904" i="10"/>
  <c r="O3905" i="10"/>
  <c r="O3908" i="10"/>
  <c r="O3910" i="10"/>
  <c r="O3911" i="10"/>
  <c r="O3921" i="10"/>
  <c r="O3922" i="10"/>
  <c r="O3934" i="10"/>
  <c r="O3936" i="10"/>
  <c r="O3945" i="10"/>
  <c r="O3951" i="10"/>
  <c r="O3953" i="10"/>
  <c r="O3960" i="10"/>
  <c r="O3963" i="10"/>
  <c r="O3970" i="10"/>
  <c r="O3975" i="10"/>
  <c r="O3991" i="10"/>
  <c r="O3998" i="10"/>
  <c r="K2" i="10"/>
  <c r="J2" i="10"/>
  <c r="K3" i="10"/>
  <c r="J3" i="10"/>
  <c r="K4" i="10"/>
  <c r="J4" i="10"/>
  <c r="K5" i="10"/>
  <c r="J5" i="10"/>
  <c r="K6" i="10"/>
  <c r="J6" i="10"/>
  <c r="K7" i="10"/>
  <c r="J7" i="10"/>
  <c r="K8" i="10"/>
  <c r="J8" i="10"/>
  <c r="K9" i="10"/>
  <c r="J9" i="10"/>
  <c r="K10" i="10"/>
  <c r="J10" i="10"/>
  <c r="K11" i="10"/>
  <c r="J11" i="10"/>
  <c r="K12" i="10"/>
  <c r="J12" i="10"/>
  <c r="K13" i="10"/>
  <c r="J13" i="10"/>
  <c r="K14" i="10"/>
  <c r="J14" i="10"/>
  <c r="K15" i="10"/>
  <c r="J15" i="10"/>
  <c r="K16" i="10"/>
  <c r="J16" i="10"/>
  <c r="K17" i="10"/>
  <c r="J17" i="10"/>
  <c r="K18" i="10"/>
  <c r="J18" i="10"/>
  <c r="K19" i="10"/>
  <c r="J19" i="10"/>
  <c r="K20" i="10"/>
  <c r="J20" i="10"/>
  <c r="K21" i="10"/>
  <c r="J21" i="10"/>
  <c r="K22" i="10"/>
  <c r="J22" i="10"/>
  <c r="K23" i="10"/>
  <c r="J23" i="10"/>
  <c r="K24" i="10"/>
  <c r="J24" i="10"/>
  <c r="K25" i="10"/>
  <c r="J25" i="10"/>
  <c r="K26" i="10"/>
  <c r="J26" i="10"/>
  <c r="K27" i="10"/>
  <c r="J27" i="10"/>
  <c r="K28" i="10"/>
  <c r="J28" i="10"/>
  <c r="K29" i="10"/>
  <c r="J29" i="10"/>
  <c r="K30" i="10"/>
  <c r="J30" i="10"/>
  <c r="K31" i="10"/>
  <c r="J31" i="10"/>
  <c r="K32" i="10"/>
  <c r="J32" i="10"/>
  <c r="K33" i="10"/>
  <c r="J33" i="10"/>
  <c r="K34" i="10"/>
  <c r="J34" i="10"/>
  <c r="K35" i="10"/>
  <c r="J35" i="10"/>
  <c r="K36" i="10"/>
  <c r="J36" i="10"/>
  <c r="K37" i="10"/>
  <c r="J37" i="10"/>
  <c r="K38" i="10"/>
  <c r="J38" i="10"/>
  <c r="K39" i="10"/>
  <c r="J39" i="10"/>
  <c r="K40" i="10"/>
  <c r="J40" i="10"/>
  <c r="K41" i="10"/>
  <c r="J41" i="10"/>
  <c r="K42" i="10"/>
  <c r="J42" i="10"/>
  <c r="K43" i="10"/>
  <c r="J43" i="10"/>
  <c r="K44" i="10"/>
  <c r="J44" i="10"/>
  <c r="K45" i="10"/>
  <c r="J45" i="10"/>
  <c r="K46" i="10"/>
  <c r="J46" i="10"/>
  <c r="K47" i="10"/>
  <c r="J47" i="10"/>
  <c r="K48" i="10"/>
  <c r="J48" i="10"/>
  <c r="K49" i="10"/>
  <c r="J49" i="10"/>
  <c r="K50" i="10"/>
  <c r="J50" i="10"/>
  <c r="K51" i="10"/>
  <c r="J51" i="10"/>
  <c r="K52" i="10"/>
  <c r="J52" i="10"/>
  <c r="K53" i="10"/>
  <c r="J53" i="10"/>
  <c r="K54" i="10"/>
  <c r="J54" i="10"/>
  <c r="K55" i="10"/>
  <c r="J55" i="10"/>
  <c r="K56" i="10"/>
  <c r="J56" i="10"/>
  <c r="K57" i="10"/>
  <c r="J57" i="10"/>
  <c r="K58" i="10"/>
  <c r="J58" i="10"/>
  <c r="K59" i="10"/>
  <c r="J59" i="10"/>
  <c r="K60" i="10"/>
  <c r="J60" i="10"/>
  <c r="K61" i="10"/>
  <c r="J61" i="10"/>
  <c r="K62" i="10"/>
  <c r="J62" i="10"/>
  <c r="K63" i="10"/>
  <c r="J63" i="10"/>
  <c r="K64" i="10"/>
  <c r="J64" i="10"/>
  <c r="K65" i="10"/>
  <c r="J65" i="10"/>
  <c r="K66" i="10"/>
  <c r="J66" i="10"/>
  <c r="K67" i="10"/>
  <c r="J67" i="10"/>
  <c r="K68" i="10"/>
  <c r="J68" i="10"/>
  <c r="K69" i="10"/>
  <c r="J69" i="10"/>
  <c r="K70" i="10"/>
  <c r="J70" i="10"/>
  <c r="K71" i="10"/>
  <c r="J71" i="10"/>
  <c r="K72" i="10"/>
  <c r="J72" i="10"/>
  <c r="K73" i="10"/>
  <c r="J73" i="10"/>
  <c r="K74" i="10"/>
  <c r="J74" i="10"/>
  <c r="K75" i="10"/>
  <c r="J75" i="10"/>
  <c r="K76" i="10"/>
  <c r="J76" i="10"/>
  <c r="K77" i="10"/>
  <c r="J77" i="10"/>
  <c r="K78" i="10"/>
  <c r="J78" i="10"/>
  <c r="K79" i="10"/>
  <c r="J79" i="10"/>
  <c r="K80" i="10"/>
  <c r="J80" i="10"/>
  <c r="K81" i="10"/>
  <c r="J81" i="10"/>
  <c r="K82" i="10"/>
  <c r="J82" i="10"/>
  <c r="K83" i="10"/>
  <c r="J83" i="10"/>
  <c r="K84" i="10"/>
  <c r="J84" i="10"/>
  <c r="K85" i="10"/>
  <c r="J85" i="10"/>
  <c r="K86" i="10"/>
  <c r="J86" i="10"/>
  <c r="K87" i="10"/>
  <c r="J87" i="10"/>
  <c r="K88" i="10"/>
  <c r="J88" i="10"/>
  <c r="K89" i="10"/>
  <c r="J89" i="10"/>
  <c r="K90" i="10"/>
  <c r="J90" i="10"/>
  <c r="K91" i="10"/>
  <c r="J91" i="10"/>
  <c r="K92" i="10"/>
  <c r="J92" i="10"/>
  <c r="K93" i="10"/>
  <c r="J93" i="10"/>
  <c r="K94" i="10"/>
  <c r="J94" i="10"/>
  <c r="K95" i="10"/>
  <c r="J95" i="10"/>
  <c r="K96" i="10"/>
  <c r="J96" i="10"/>
  <c r="K97" i="10"/>
  <c r="J97" i="10"/>
  <c r="K98" i="10"/>
  <c r="J98" i="10"/>
  <c r="K99" i="10"/>
  <c r="J99" i="10"/>
  <c r="K100" i="10"/>
  <c r="J100" i="10"/>
  <c r="K101" i="10"/>
  <c r="J101" i="10"/>
  <c r="K102" i="10"/>
  <c r="J102" i="10"/>
  <c r="K103" i="10"/>
  <c r="J103" i="10"/>
  <c r="K104" i="10"/>
  <c r="J104" i="10"/>
  <c r="K105" i="10"/>
  <c r="J105" i="10"/>
  <c r="K106" i="10"/>
  <c r="J106" i="10"/>
  <c r="K107" i="10"/>
  <c r="J107" i="10"/>
  <c r="K108" i="10"/>
  <c r="J108" i="10"/>
  <c r="K109" i="10"/>
  <c r="J109" i="10"/>
  <c r="K110" i="10"/>
  <c r="J110" i="10"/>
  <c r="K111" i="10"/>
  <c r="J111" i="10"/>
  <c r="K112" i="10"/>
  <c r="J112" i="10"/>
  <c r="K113" i="10"/>
  <c r="J113" i="10"/>
  <c r="K114" i="10"/>
  <c r="J114" i="10"/>
  <c r="K115" i="10"/>
  <c r="J115" i="10"/>
  <c r="K116" i="10"/>
  <c r="J116" i="10"/>
  <c r="K117" i="10"/>
  <c r="J117" i="10"/>
  <c r="K118" i="10"/>
  <c r="J118" i="10"/>
  <c r="K119" i="10"/>
  <c r="J119" i="10"/>
  <c r="K120" i="10"/>
  <c r="J120" i="10"/>
  <c r="K121" i="10"/>
  <c r="J121" i="10"/>
  <c r="K122" i="10"/>
  <c r="J122" i="10"/>
  <c r="K123" i="10"/>
  <c r="J123" i="10"/>
  <c r="K124" i="10"/>
  <c r="J124" i="10"/>
  <c r="K125" i="10"/>
  <c r="J125" i="10"/>
  <c r="K126" i="10"/>
  <c r="J126" i="10"/>
  <c r="K127" i="10"/>
  <c r="J127" i="10"/>
  <c r="K128" i="10"/>
  <c r="J128" i="10"/>
  <c r="K129" i="10"/>
  <c r="J129" i="10"/>
  <c r="K130" i="10"/>
  <c r="J130" i="10"/>
  <c r="K131" i="10"/>
  <c r="J131" i="10"/>
  <c r="K132" i="10"/>
  <c r="J132" i="10"/>
  <c r="K133" i="10"/>
  <c r="J133" i="10"/>
  <c r="K134" i="10"/>
  <c r="J134" i="10"/>
  <c r="K135" i="10"/>
  <c r="J135" i="10"/>
  <c r="K136" i="10"/>
  <c r="J136" i="10"/>
  <c r="K137" i="10"/>
  <c r="J137" i="10"/>
  <c r="K138" i="10"/>
  <c r="J138" i="10"/>
  <c r="K139" i="10"/>
  <c r="J139" i="10"/>
  <c r="K140" i="10"/>
  <c r="J140" i="10"/>
  <c r="K141" i="10"/>
  <c r="J141" i="10"/>
  <c r="K142" i="10"/>
  <c r="J142" i="10"/>
  <c r="K143" i="10"/>
  <c r="J143" i="10"/>
  <c r="K144" i="10"/>
  <c r="J144" i="10"/>
  <c r="K145" i="10"/>
  <c r="J145" i="10"/>
  <c r="K146" i="10"/>
  <c r="J146" i="10"/>
  <c r="K147" i="10"/>
  <c r="J147" i="10"/>
  <c r="K148" i="10"/>
  <c r="J148" i="10"/>
  <c r="K149" i="10"/>
  <c r="J149" i="10"/>
  <c r="K150" i="10"/>
  <c r="J150" i="10"/>
  <c r="K151" i="10"/>
  <c r="J151" i="10"/>
  <c r="K152" i="10"/>
  <c r="J152" i="10"/>
  <c r="K153" i="10"/>
  <c r="J153" i="10"/>
  <c r="K154" i="10"/>
  <c r="J154" i="10"/>
  <c r="K155" i="10"/>
  <c r="J155" i="10"/>
  <c r="K156" i="10"/>
  <c r="J156" i="10"/>
  <c r="K157" i="10"/>
  <c r="J157" i="10"/>
  <c r="K158" i="10"/>
  <c r="J158" i="10"/>
  <c r="K159" i="10"/>
  <c r="J159" i="10"/>
  <c r="K160" i="10"/>
  <c r="J160" i="10"/>
  <c r="K161" i="10"/>
  <c r="J161" i="10"/>
  <c r="K162" i="10"/>
  <c r="J162" i="10"/>
  <c r="K163" i="10"/>
  <c r="J163" i="10"/>
  <c r="K164" i="10"/>
  <c r="J164" i="10"/>
  <c r="K165" i="10"/>
  <c r="J165" i="10"/>
  <c r="K166" i="10"/>
  <c r="J166" i="10"/>
  <c r="K167" i="10"/>
  <c r="J167" i="10"/>
  <c r="K168" i="10"/>
  <c r="J168" i="10"/>
  <c r="K169" i="10"/>
  <c r="J169" i="10"/>
  <c r="K170" i="10"/>
  <c r="J170" i="10"/>
  <c r="K171" i="10"/>
  <c r="J171" i="10"/>
  <c r="K172" i="10"/>
  <c r="J172" i="10"/>
  <c r="K173" i="10"/>
  <c r="J173" i="10"/>
  <c r="K174" i="10"/>
  <c r="J174" i="10"/>
  <c r="K175" i="10"/>
  <c r="J175" i="10"/>
  <c r="K176" i="10"/>
  <c r="J176" i="10"/>
  <c r="K177" i="10"/>
  <c r="J177" i="10"/>
  <c r="K178" i="10"/>
  <c r="J178" i="10"/>
  <c r="K179" i="10"/>
  <c r="J179" i="10"/>
  <c r="K180" i="10"/>
  <c r="J180" i="10"/>
  <c r="K181" i="10"/>
  <c r="J181" i="10"/>
  <c r="K182" i="10"/>
  <c r="J182" i="10"/>
  <c r="K183" i="10"/>
  <c r="J183" i="10"/>
  <c r="K184" i="10"/>
  <c r="J184" i="10"/>
  <c r="K185" i="10"/>
  <c r="J185" i="10"/>
  <c r="K186" i="10"/>
  <c r="J186" i="10"/>
  <c r="K187" i="10"/>
  <c r="J187" i="10"/>
  <c r="K188" i="10"/>
  <c r="J188" i="10"/>
  <c r="K189" i="10"/>
  <c r="J189" i="10"/>
  <c r="K190" i="10"/>
  <c r="J190" i="10"/>
  <c r="K191" i="10"/>
  <c r="J191" i="10"/>
  <c r="K192" i="10"/>
  <c r="J192" i="10"/>
  <c r="K193" i="10"/>
  <c r="J193" i="10"/>
  <c r="K194" i="10"/>
  <c r="J194" i="10"/>
  <c r="K195" i="10"/>
  <c r="J195" i="10"/>
  <c r="K196" i="10"/>
  <c r="J196" i="10"/>
  <c r="K197" i="10"/>
  <c r="J197" i="10"/>
  <c r="K198" i="10"/>
  <c r="J198" i="10"/>
  <c r="K199" i="10"/>
  <c r="J199" i="10"/>
  <c r="K200" i="10"/>
  <c r="J200" i="10"/>
  <c r="K201" i="10"/>
  <c r="J201" i="10"/>
  <c r="K202" i="10"/>
  <c r="J202" i="10"/>
  <c r="K203" i="10"/>
  <c r="J203" i="10"/>
  <c r="K204" i="10"/>
  <c r="J204" i="10"/>
  <c r="K205" i="10"/>
  <c r="J205" i="10"/>
  <c r="K206" i="10"/>
  <c r="J206" i="10"/>
  <c r="K207" i="10"/>
  <c r="J207" i="10"/>
  <c r="K208" i="10"/>
  <c r="J208" i="10"/>
  <c r="K209" i="10"/>
  <c r="J209" i="10"/>
  <c r="K210" i="10"/>
  <c r="J210" i="10"/>
  <c r="K211" i="10"/>
  <c r="J211" i="10"/>
  <c r="K212" i="10"/>
  <c r="J212" i="10"/>
  <c r="K213" i="10"/>
  <c r="J213" i="10"/>
  <c r="K214" i="10"/>
  <c r="J214" i="10"/>
  <c r="K215" i="10"/>
  <c r="J215" i="10"/>
  <c r="K216" i="10"/>
  <c r="J216" i="10"/>
  <c r="K217" i="10"/>
  <c r="J217" i="10"/>
  <c r="K218" i="10"/>
  <c r="J218" i="10"/>
  <c r="K219" i="10"/>
  <c r="J219" i="10"/>
  <c r="K220" i="10"/>
  <c r="J220" i="10"/>
  <c r="K221" i="10"/>
  <c r="J221" i="10"/>
  <c r="K222" i="10"/>
  <c r="J222" i="10"/>
  <c r="K223" i="10"/>
  <c r="J223" i="10"/>
  <c r="K224" i="10"/>
  <c r="J224" i="10"/>
  <c r="K225" i="10"/>
  <c r="J225" i="10"/>
  <c r="K226" i="10"/>
  <c r="J226" i="10"/>
  <c r="K227" i="10"/>
  <c r="J227" i="10"/>
  <c r="K228" i="10"/>
  <c r="J228" i="10"/>
  <c r="K229" i="10"/>
  <c r="J229" i="10"/>
  <c r="K230" i="10"/>
  <c r="J230" i="10"/>
  <c r="K231" i="10"/>
  <c r="J231" i="10"/>
  <c r="K232" i="10"/>
  <c r="J232" i="10"/>
  <c r="K233" i="10"/>
  <c r="J233" i="10"/>
  <c r="K234" i="10"/>
  <c r="J234" i="10"/>
  <c r="K235" i="10"/>
  <c r="J235" i="10"/>
  <c r="K236" i="10"/>
  <c r="J236" i="10"/>
  <c r="K237" i="10"/>
  <c r="J237" i="10"/>
  <c r="K238" i="10"/>
  <c r="J238" i="10"/>
  <c r="K239" i="10"/>
  <c r="J239" i="10"/>
  <c r="K240" i="10"/>
  <c r="J240" i="10"/>
  <c r="K241" i="10"/>
  <c r="J241" i="10"/>
  <c r="K242" i="10"/>
  <c r="J242" i="10"/>
  <c r="K243" i="10"/>
  <c r="J243" i="10"/>
  <c r="K244" i="10"/>
  <c r="J244" i="10"/>
  <c r="K245" i="10"/>
  <c r="J245" i="10"/>
  <c r="K246" i="10"/>
  <c r="J246" i="10"/>
  <c r="K247" i="10"/>
  <c r="J247" i="10"/>
  <c r="K248" i="10"/>
  <c r="J248" i="10"/>
  <c r="K249" i="10"/>
  <c r="J249" i="10"/>
  <c r="K250" i="10"/>
  <c r="J250" i="10"/>
  <c r="K251" i="10"/>
  <c r="J251" i="10"/>
  <c r="K252" i="10"/>
  <c r="J252" i="10"/>
  <c r="K253" i="10"/>
  <c r="J253" i="10"/>
  <c r="K254" i="10"/>
  <c r="J254" i="10"/>
  <c r="K255" i="10"/>
  <c r="J255" i="10"/>
  <c r="K256" i="10"/>
  <c r="J256" i="10"/>
  <c r="K257" i="10"/>
  <c r="J257" i="10"/>
  <c r="K258" i="10"/>
  <c r="J258" i="10"/>
  <c r="K259" i="10"/>
  <c r="J259" i="10"/>
  <c r="K260" i="10"/>
  <c r="J260" i="10"/>
  <c r="K261" i="10"/>
  <c r="J261" i="10"/>
  <c r="K262" i="10"/>
  <c r="J262" i="10"/>
  <c r="K263" i="10"/>
  <c r="J263" i="10"/>
  <c r="K264" i="10"/>
  <c r="J264" i="10"/>
  <c r="K265" i="10"/>
  <c r="J265" i="10"/>
  <c r="K266" i="10"/>
  <c r="J266" i="10"/>
  <c r="K267" i="10"/>
  <c r="J267" i="10"/>
  <c r="K268" i="10"/>
  <c r="J268" i="10"/>
  <c r="K269" i="10"/>
  <c r="J269" i="10"/>
  <c r="K270" i="10"/>
  <c r="J270" i="10"/>
  <c r="K271" i="10"/>
  <c r="J271" i="10"/>
  <c r="K272" i="10"/>
  <c r="J272" i="10"/>
  <c r="K273" i="10"/>
  <c r="J273" i="10"/>
  <c r="K274" i="10"/>
  <c r="J274" i="10"/>
  <c r="K275" i="10"/>
  <c r="J275" i="10"/>
  <c r="K276" i="10"/>
  <c r="J276" i="10"/>
  <c r="K277" i="10"/>
  <c r="J277" i="10"/>
  <c r="K278" i="10"/>
  <c r="J278" i="10"/>
  <c r="K279" i="10"/>
  <c r="J279" i="10"/>
  <c r="K280" i="10"/>
  <c r="J280" i="10"/>
  <c r="K281" i="10"/>
  <c r="J281" i="10"/>
  <c r="K282" i="10"/>
  <c r="J282" i="10"/>
  <c r="K283" i="10"/>
  <c r="J283" i="10"/>
  <c r="K284" i="10"/>
  <c r="J284" i="10"/>
  <c r="K285" i="10"/>
  <c r="J285" i="10"/>
  <c r="K286" i="10"/>
  <c r="J286" i="10"/>
  <c r="K287" i="10"/>
  <c r="J287" i="10"/>
  <c r="K288" i="10"/>
  <c r="J288" i="10"/>
  <c r="K289" i="10"/>
  <c r="J289" i="10"/>
  <c r="K290" i="10"/>
  <c r="J290" i="10"/>
  <c r="K291" i="10"/>
  <c r="J291" i="10"/>
  <c r="K292" i="10"/>
  <c r="J292" i="10"/>
  <c r="K293" i="10"/>
  <c r="J293" i="10"/>
  <c r="K294" i="10"/>
  <c r="J294" i="10"/>
  <c r="K295" i="10"/>
  <c r="J295" i="10"/>
  <c r="K296" i="10"/>
  <c r="J296" i="10"/>
  <c r="K297" i="10"/>
  <c r="J297" i="10"/>
  <c r="K298" i="10"/>
  <c r="J298" i="10"/>
  <c r="K299" i="10"/>
  <c r="J299" i="10"/>
  <c r="K300" i="10"/>
  <c r="J300" i="10"/>
  <c r="K301" i="10"/>
  <c r="J301" i="10"/>
  <c r="K302" i="10"/>
  <c r="J302" i="10"/>
  <c r="K303" i="10"/>
  <c r="J303" i="10"/>
  <c r="K304" i="10"/>
  <c r="J304" i="10"/>
  <c r="K305" i="10"/>
  <c r="J305" i="10"/>
  <c r="K306" i="10"/>
  <c r="J306" i="10"/>
  <c r="K307" i="10"/>
  <c r="J307" i="10"/>
  <c r="K308" i="10"/>
  <c r="J308" i="10"/>
  <c r="K309" i="10"/>
  <c r="J309" i="10"/>
  <c r="K310" i="10"/>
  <c r="J310" i="10"/>
  <c r="K311" i="10"/>
  <c r="J311" i="10"/>
  <c r="K312" i="10"/>
  <c r="J312" i="10"/>
  <c r="K313" i="10"/>
  <c r="J313" i="10"/>
  <c r="K314" i="10"/>
  <c r="J314" i="10"/>
  <c r="K315" i="10"/>
  <c r="J315" i="10"/>
  <c r="K316" i="10"/>
  <c r="J316" i="10"/>
  <c r="K317" i="10"/>
  <c r="J317" i="10"/>
  <c r="K318" i="10"/>
  <c r="J318" i="10"/>
  <c r="K319" i="10"/>
  <c r="J319" i="10"/>
  <c r="K320" i="10"/>
  <c r="J320" i="10"/>
  <c r="K321" i="10"/>
  <c r="J321" i="10"/>
  <c r="K322" i="10"/>
  <c r="J322" i="10"/>
  <c r="K323" i="10"/>
  <c r="J323" i="10"/>
  <c r="K324" i="10"/>
  <c r="J324" i="10"/>
  <c r="K325" i="10"/>
  <c r="J325" i="10"/>
  <c r="K326" i="10"/>
  <c r="J326" i="10"/>
  <c r="K327" i="10"/>
  <c r="J327" i="10"/>
  <c r="K328" i="10"/>
  <c r="J328" i="10"/>
  <c r="K329" i="10"/>
  <c r="J329" i="10"/>
  <c r="K330" i="10"/>
  <c r="J330" i="10"/>
  <c r="K331" i="10"/>
  <c r="J331" i="10"/>
  <c r="K332" i="10"/>
  <c r="J332" i="10"/>
  <c r="K333" i="10"/>
  <c r="J333" i="10"/>
  <c r="K334" i="10"/>
  <c r="J334" i="10"/>
  <c r="K335" i="10"/>
  <c r="J335" i="10"/>
  <c r="K336" i="10"/>
  <c r="J336" i="10"/>
  <c r="K337" i="10"/>
  <c r="J337" i="10"/>
  <c r="K338" i="10"/>
  <c r="J338" i="10"/>
  <c r="K339" i="10"/>
  <c r="J339" i="10"/>
  <c r="K340" i="10"/>
  <c r="J340" i="10"/>
  <c r="K341" i="10"/>
  <c r="J341" i="10"/>
  <c r="K342" i="10"/>
  <c r="J342" i="10"/>
  <c r="K343" i="10"/>
  <c r="J343" i="10"/>
  <c r="K344" i="10"/>
  <c r="J344" i="10"/>
  <c r="K345" i="10"/>
  <c r="J345" i="10"/>
  <c r="K346" i="10"/>
  <c r="J346" i="10"/>
  <c r="K347" i="10"/>
  <c r="J347" i="10"/>
  <c r="K348" i="10"/>
  <c r="J348" i="10"/>
  <c r="K349" i="10"/>
  <c r="J349" i="10"/>
  <c r="K350" i="10"/>
  <c r="J350" i="10"/>
  <c r="K351" i="10"/>
  <c r="J351" i="10"/>
  <c r="K352" i="10"/>
  <c r="J352" i="10"/>
  <c r="K353" i="10"/>
  <c r="J353" i="10"/>
  <c r="K354" i="10"/>
  <c r="J354" i="10"/>
  <c r="K355" i="10"/>
  <c r="J355" i="10"/>
  <c r="K356" i="10"/>
  <c r="J356" i="10"/>
  <c r="K357" i="10"/>
  <c r="J357" i="10"/>
  <c r="K358" i="10"/>
  <c r="J358" i="10"/>
  <c r="K359" i="10"/>
  <c r="J359" i="10"/>
  <c r="K360" i="10"/>
  <c r="J360" i="10"/>
  <c r="K361" i="10"/>
  <c r="J361" i="10"/>
  <c r="K362" i="10"/>
  <c r="J362" i="10"/>
  <c r="K363" i="10"/>
  <c r="J363" i="10"/>
  <c r="K364" i="10"/>
  <c r="J364" i="10"/>
  <c r="K365" i="10"/>
  <c r="J365" i="10"/>
  <c r="K366" i="10"/>
  <c r="J366" i="10"/>
  <c r="K367" i="10"/>
  <c r="J367" i="10"/>
  <c r="K368" i="10"/>
  <c r="J368" i="10"/>
  <c r="K369" i="10"/>
  <c r="J369" i="10"/>
  <c r="K370" i="10"/>
  <c r="J370" i="10"/>
  <c r="K371" i="10"/>
  <c r="J371" i="10"/>
  <c r="K372" i="10"/>
  <c r="J372" i="10"/>
  <c r="K373" i="10"/>
  <c r="J373" i="10"/>
  <c r="K374" i="10"/>
  <c r="J374" i="10"/>
  <c r="K375" i="10"/>
  <c r="J375" i="10"/>
  <c r="K376" i="10"/>
  <c r="J376" i="10"/>
  <c r="K377" i="10"/>
  <c r="J377" i="10"/>
  <c r="K378" i="10"/>
  <c r="J378" i="10"/>
  <c r="K379" i="10"/>
  <c r="J379" i="10"/>
  <c r="K380" i="10"/>
  <c r="J380" i="10"/>
  <c r="K381" i="10"/>
  <c r="J381" i="10"/>
  <c r="K382" i="10"/>
  <c r="J382" i="10"/>
  <c r="K383" i="10"/>
  <c r="J383" i="10"/>
  <c r="K384" i="10"/>
  <c r="J384" i="10"/>
  <c r="K385" i="10"/>
  <c r="J385" i="10"/>
  <c r="K386" i="10"/>
  <c r="J386" i="10"/>
  <c r="K387" i="10"/>
  <c r="J387" i="10"/>
  <c r="K388" i="10"/>
  <c r="J388" i="10"/>
  <c r="K389" i="10"/>
  <c r="J389" i="10"/>
  <c r="K390" i="10"/>
  <c r="J390" i="10"/>
  <c r="K391" i="10"/>
  <c r="J391" i="10"/>
  <c r="K392" i="10"/>
  <c r="J392" i="10"/>
  <c r="K393" i="10"/>
  <c r="J393" i="10"/>
  <c r="K394" i="10"/>
  <c r="J394" i="10"/>
  <c r="K395" i="10"/>
  <c r="J395" i="10"/>
  <c r="K396" i="10"/>
  <c r="J396" i="10"/>
  <c r="K397" i="10"/>
  <c r="J397" i="10"/>
  <c r="K398" i="10"/>
  <c r="J398" i="10"/>
  <c r="K399" i="10"/>
  <c r="J399" i="10"/>
  <c r="K400" i="10"/>
  <c r="J400" i="10"/>
  <c r="K401" i="10"/>
  <c r="J401" i="10"/>
  <c r="K402" i="10"/>
  <c r="J402" i="10"/>
  <c r="K403" i="10"/>
  <c r="J403" i="10"/>
  <c r="K404" i="10"/>
  <c r="J404" i="10"/>
  <c r="K405" i="10"/>
  <c r="J405" i="10"/>
  <c r="K406" i="10"/>
  <c r="J406" i="10"/>
  <c r="K407" i="10"/>
  <c r="J407" i="10"/>
  <c r="K408" i="10"/>
  <c r="J408" i="10"/>
  <c r="K409" i="10"/>
  <c r="J409" i="10"/>
  <c r="K410" i="10"/>
  <c r="J410" i="10"/>
  <c r="K411" i="10"/>
  <c r="J411" i="10"/>
  <c r="K412" i="10"/>
  <c r="J412" i="10"/>
  <c r="K413" i="10"/>
  <c r="J413" i="10"/>
  <c r="K414" i="10"/>
  <c r="J414" i="10"/>
  <c r="K415" i="10"/>
  <c r="J415" i="10"/>
  <c r="K416" i="10"/>
  <c r="J416" i="10"/>
  <c r="K417" i="10"/>
  <c r="J417" i="10"/>
  <c r="K418" i="10"/>
  <c r="J418" i="10"/>
  <c r="K419" i="10"/>
  <c r="J419" i="10"/>
  <c r="K420" i="10"/>
  <c r="J420" i="10"/>
  <c r="K421" i="10"/>
  <c r="J421" i="10"/>
  <c r="K422" i="10"/>
  <c r="J422" i="10"/>
  <c r="K423" i="10"/>
  <c r="J423" i="10"/>
  <c r="K424" i="10"/>
  <c r="J424" i="10"/>
  <c r="K425" i="10"/>
  <c r="J425" i="10"/>
  <c r="K426" i="10"/>
  <c r="J426" i="10"/>
  <c r="K427" i="10"/>
  <c r="J427" i="10"/>
  <c r="K428" i="10"/>
  <c r="J428" i="10"/>
  <c r="K429" i="10"/>
  <c r="J429" i="10"/>
  <c r="K430" i="10"/>
  <c r="J430" i="10"/>
  <c r="K431" i="10"/>
  <c r="J431" i="10"/>
  <c r="K432" i="10"/>
  <c r="J432" i="10"/>
  <c r="K433" i="10"/>
  <c r="J433" i="10"/>
  <c r="K434" i="10"/>
  <c r="J434" i="10"/>
  <c r="K435" i="10"/>
  <c r="J435" i="10"/>
  <c r="K436" i="10"/>
  <c r="J436" i="10"/>
  <c r="K437" i="10"/>
  <c r="J437" i="10"/>
  <c r="K438" i="10"/>
  <c r="J438" i="10"/>
  <c r="K439" i="10"/>
  <c r="J439" i="10"/>
  <c r="K440" i="10"/>
  <c r="J440" i="10"/>
  <c r="K441" i="10"/>
  <c r="J441" i="10"/>
  <c r="K442" i="10"/>
  <c r="J442" i="10"/>
  <c r="K443" i="10"/>
  <c r="J443" i="10"/>
  <c r="K444" i="10"/>
  <c r="J444" i="10"/>
  <c r="K445" i="10"/>
  <c r="J445" i="10"/>
  <c r="K446" i="10"/>
  <c r="J446" i="10"/>
  <c r="K447" i="10"/>
  <c r="J447" i="10"/>
  <c r="K448" i="10"/>
  <c r="J448" i="10"/>
  <c r="K449" i="10"/>
  <c r="J449" i="10"/>
  <c r="K450" i="10"/>
  <c r="J450" i="10"/>
  <c r="K451" i="10"/>
  <c r="J451" i="10"/>
  <c r="K452" i="10"/>
  <c r="J452" i="10"/>
  <c r="K453" i="10"/>
  <c r="J453" i="10"/>
  <c r="K454" i="10"/>
  <c r="J454" i="10"/>
  <c r="K455" i="10"/>
  <c r="J455" i="10"/>
  <c r="K456" i="10"/>
  <c r="J456" i="10"/>
  <c r="K457" i="10"/>
  <c r="J457" i="10"/>
  <c r="K458" i="10"/>
  <c r="J458" i="10"/>
  <c r="K459" i="10"/>
  <c r="J459" i="10"/>
  <c r="K460" i="10"/>
  <c r="J460" i="10"/>
  <c r="K461" i="10"/>
  <c r="J461" i="10"/>
  <c r="K462" i="10"/>
  <c r="J462" i="10"/>
  <c r="K463" i="10"/>
  <c r="J463" i="10"/>
  <c r="K464" i="10"/>
  <c r="J464" i="10"/>
  <c r="K465" i="10"/>
  <c r="J465" i="10"/>
  <c r="K466" i="10"/>
  <c r="J466" i="10"/>
  <c r="K467" i="10"/>
  <c r="J467" i="10"/>
  <c r="K468" i="10"/>
  <c r="J468" i="10"/>
  <c r="K469" i="10"/>
  <c r="J469" i="10"/>
  <c r="K470" i="10"/>
  <c r="J470" i="10"/>
  <c r="K471" i="10"/>
  <c r="J471" i="10"/>
  <c r="K472" i="10"/>
  <c r="J472" i="10"/>
  <c r="K473" i="10"/>
  <c r="J473" i="10"/>
  <c r="K474" i="10"/>
  <c r="J474" i="10"/>
  <c r="K475" i="10"/>
  <c r="J475" i="10"/>
  <c r="K476" i="10"/>
  <c r="J476" i="10"/>
  <c r="K477" i="10"/>
  <c r="J477" i="10"/>
  <c r="K478" i="10"/>
  <c r="J478" i="10"/>
  <c r="K479" i="10"/>
  <c r="J479" i="10"/>
  <c r="K480" i="10"/>
  <c r="J480" i="10"/>
  <c r="K481" i="10"/>
  <c r="J481" i="10"/>
  <c r="K482" i="10"/>
  <c r="J482" i="10"/>
  <c r="K483" i="10"/>
  <c r="J483" i="10"/>
  <c r="K484" i="10"/>
  <c r="J484" i="10"/>
  <c r="K485" i="10"/>
  <c r="J485" i="10"/>
  <c r="K486" i="10"/>
  <c r="J486" i="10"/>
  <c r="K487" i="10"/>
  <c r="J487" i="10"/>
  <c r="K488" i="10"/>
  <c r="J488" i="10"/>
  <c r="K489" i="10"/>
  <c r="J489" i="10"/>
  <c r="K490" i="10"/>
  <c r="J490" i="10"/>
  <c r="K491" i="10"/>
  <c r="J491" i="10"/>
  <c r="K492" i="10"/>
  <c r="J492" i="10"/>
  <c r="K493" i="10"/>
  <c r="J493" i="10"/>
  <c r="K494" i="10"/>
  <c r="J494" i="10"/>
  <c r="K495" i="10"/>
  <c r="J495" i="10"/>
  <c r="K496" i="10"/>
  <c r="J496" i="10"/>
  <c r="K497" i="10"/>
  <c r="J497" i="10"/>
  <c r="K498" i="10"/>
  <c r="J498" i="10"/>
  <c r="K499" i="10"/>
  <c r="J499" i="10"/>
  <c r="K500" i="10"/>
  <c r="J500" i="10"/>
  <c r="K501" i="10"/>
  <c r="J501" i="10"/>
  <c r="K502" i="10"/>
  <c r="J502" i="10"/>
  <c r="K503" i="10"/>
  <c r="J503" i="10"/>
  <c r="K504" i="10"/>
  <c r="J504" i="10"/>
  <c r="K505" i="10"/>
  <c r="J505" i="10"/>
  <c r="K506" i="10"/>
  <c r="J506" i="10"/>
  <c r="K507" i="10"/>
  <c r="J507" i="10"/>
  <c r="K508" i="10"/>
  <c r="J508" i="10"/>
  <c r="K509" i="10"/>
  <c r="J509" i="10"/>
  <c r="K510" i="10"/>
  <c r="J510" i="10"/>
  <c r="K511" i="10"/>
  <c r="J511" i="10"/>
  <c r="K512" i="10"/>
  <c r="J512" i="10"/>
  <c r="K513" i="10"/>
  <c r="J513" i="10"/>
  <c r="K514" i="10"/>
  <c r="J514" i="10"/>
  <c r="K515" i="10"/>
  <c r="J515" i="10"/>
  <c r="K516" i="10"/>
  <c r="J516" i="10"/>
  <c r="K517" i="10"/>
  <c r="J517" i="10"/>
  <c r="K518" i="10"/>
  <c r="J518" i="10"/>
  <c r="K519" i="10"/>
  <c r="J519" i="10"/>
  <c r="K520" i="10"/>
  <c r="J520" i="10"/>
  <c r="K521" i="10"/>
  <c r="J521" i="10"/>
  <c r="K522" i="10"/>
  <c r="J522" i="10"/>
  <c r="K523" i="10"/>
  <c r="J523" i="10"/>
  <c r="K524" i="10"/>
  <c r="J524" i="10"/>
  <c r="K525" i="10"/>
  <c r="J525" i="10"/>
  <c r="K526" i="10"/>
  <c r="J526" i="10"/>
  <c r="K527" i="10"/>
  <c r="J527" i="10"/>
  <c r="K528" i="10"/>
  <c r="J528" i="10"/>
  <c r="K529" i="10"/>
  <c r="J529" i="10"/>
  <c r="K530" i="10"/>
  <c r="J530" i="10"/>
  <c r="K531" i="10"/>
  <c r="J531" i="10"/>
  <c r="K532" i="10"/>
  <c r="J532" i="10"/>
  <c r="K533" i="10"/>
  <c r="J533" i="10"/>
  <c r="K534" i="10"/>
  <c r="J534" i="10"/>
  <c r="K535" i="10"/>
  <c r="J535" i="10"/>
  <c r="K536" i="10"/>
  <c r="J536" i="10"/>
  <c r="K537" i="10"/>
  <c r="J537" i="10"/>
  <c r="K538" i="10"/>
  <c r="J538" i="10"/>
  <c r="K539" i="10"/>
  <c r="J539" i="10"/>
  <c r="K540" i="10"/>
  <c r="J540" i="10"/>
  <c r="K541" i="10"/>
  <c r="J541" i="10"/>
  <c r="K542" i="10"/>
  <c r="J542" i="10"/>
  <c r="K543" i="10"/>
  <c r="J543" i="10"/>
  <c r="K544" i="10"/>
  <c r="J544" i="10"/>
  <c r="K545" i="10"/>
  <c r="J545" i="10"/>
  <c r="K546" i="10"/>
  <c r="J546" i="10"/>
  <c r="K547" i="10"/>
  <c r="J547" i="10"/>
  <c r="K548" i="10"/>
  <c r="J548" i="10"/>
  <c r="K549" i="10"/>
  <c r="J549" i="10"/>
  <c r="K550" i="10"/>
  <c r="J550" i="10"/>
  <c r="K551" i="10"/>
  <c r="J551" i="10"/>
  <c r="K552" i="10"/>
  <c r="J552" i="10"/>
  <c r="K553" i="10"/>
  <c r="J553" i="10"/>
  <c r="K554" i="10"/>
  <c r="J554" i="10"/>
  <c r="K555" i="10"/>
  <c r="J555" i="10"/>
  <c r="K556" i="10"/>
  <c r="J556" i="10"/>
  <c r="K557" i="10"/>
  <c r="J557" i="10"/>
  <c r="K558" i="10"/>
  <c r="J558" i="10"/>
  <c r="K559" i="10"/>
  <c r="J559" i="10"/>
  <c r="K560" i="10"/>
  <c r="J560" i="10"/>
  <c r="K561" i="10"/>
  <c r="J561" i="10"/>
  <c r="K562" i="10"/>
  <c r="J562" i="10"/>
  <c r="K563" i="10"/>
  <c r="J563" i="10"/>
  <c r="K564" i="10"/>
  <c r="J564" i="10"/>
  <c r="K565" i="10"/>
  <c r="J565" i="10"/>
  <c r="K566" i="10"/>
  <c r="J566" i="10"/>
  <c r="K567" i="10"/>
  <c r="J567" i="10"/>
  <c r="K568" i="10"/>
  <c r="J568" i="10"/>
  <c r="K569" i="10"/>
  <c r="J569" i="10"/>
  <c r="K570" i="10"/>
  <c r="J570" i="10"/>
  <c r="K571" i="10"/>
  <c r="J571" i="10"/>
  <c r="K572" i="10"/>
  <c r="J572" i="10"/>
  <c r="K573" i="10"/>
  <c r="J573" i="10"/>
  <c r="K574" i="10"/>
  <c r="J574" i="10"/>
  <c r="K575" i="10"/>
  <c r="J575" i="10"/>
  <c r="K576" i="10"/>
  <c r="J576" i="10"/>
  <c r="K577" i="10"/>
  <c r="J577" i="10"/>
  <c r="K578" i="10"/>
  <c r="J578" i="10"/>
  <c r="K579" i="10"/>
  <c r="J579" i="10"/>
  <c r="K580" i="10"/>
  <c r="J580" i="10"/>
  <c r="K581" i="10"/>
  <c r="J581" i="10"/>
  <c r="K582" i="10"/>
  <c r="J582" i="10"/>
  <c r="K583" i="10"/>
  <c r="J583" i="10"/>
  <c r="K584" i="10"/>
  <c r="J584" i="10"/>
  <c r="K585" i="10"/>
  <c r="J585" i="10"/>
  <c r="K586" i="10"/>
  <c r="J586" i="10"/>
  <c r="K587" i="10"/>
  <c r="J587" i="10"/>
  <c r="K588" i="10"/>
  <c r="J588" i="10"/>
  <c r="K589" i="10"/>
  <c r="J589" i="10"/>
  <c r="K590" i="10"/>
  <c r="J590" i="10"/>
  <c r="K591" i="10"/>
  <c r="J591" i="10"/>
  <c r="K592" i="10"/>
  <c r="J592" i="10"/>
  <c r="K593" i="10"/>
  <c r="J593" i="10"/>
  <c r="K594" i="10"/>
  <c r="J594" i="10"/>
  <c r="K595" i="10"/>
  <c r="J595" i="10"/>
  <c r="K596" i="10"/>
  <c r="J596" i="10"/>
  <c r="K597" i="10"/>
  <c r="J597" i="10"/>
  <c r="K598" i="10"/>
  <c r="J598" i="10"/>
  <c r="K599" i="10"/>
  <c r="J599" i="10"/>
  <c r="K600" i="10"/>
  <c r="J600" i="10"/>
  <c r="K601" i="10"/>
  <c r="J601" i="10"/>
  <c r="K602" i="10"/>
  <c r="J602" i="10"/>
  <c r="K603" i="10"/>
  <c r="J603" i="10"/>
  <c r="K604" i="10"/>
  <c r="J604" i="10"/>
  <c r="K605" i="10"/>
  <c r="J605" i="10"/>
  <c r="K606" i="10"/>
  <c r="J606" i="10"/>
  <c r="K607" i="10"/>
  <c r="J607" i="10"/>
  <c r="K608" i="10"/>
  <c r="J608" i="10"/>
  <c r="K609" i="10"/>
  <c r="J609" i="10"/>
  <c r="K610" i="10"/>
  <c r="J610" i="10"/>
  <c r="K611" i="10"/>
  <c r="J611" i="10"/>
  <c r="K612" i="10"/>
  <c r="J612" i="10"/>
  <c r="K613" i="10"/>
  <c r="J613" i="10"/>
  <c r="K614" i="10"/>
  <c r="J614" i="10"/>
  <c r="K615" i="10"/>
  <c r="J615" i="10"/>
  <c r="K616" i="10"/>
  <c r="J616" i="10"/>
  <c r="K617" i="10"/>
  <c r="J617" i="10"/>
  <c r="K618" i="10"/>
  <c r="J618" i="10"/>
  <c r="K619" i="10"/>
  <c r="J619" i="10"/>
  <c r="K620" i="10"/>
  <c r="J620" i="10"/>
  <c r="K621" i="10"/>
  <c r="J621" i="10"/>
  <c r="K622" i="10"/>
  <c r="J622" i="10"/>
  <c r="K623" i="10"/>
  <c r="J623" i="10"/>
  <c r="K624" i="10"/>
  <c r="J624" i="10"/>
  <c r="K625" i="10"/>
  <c r="J625" i="10"/>
  <c r="K626" i="10"/>
  <c r="J626" i="10"/>
  <c r="K627" i="10"/>
  <c r="J627" i="10"/>
  <c r="K628" i="10"/>
  <c r="J628" i="10"/>
  <c r="K629" i="10"/>
  <c r="J629" i="10"/>
  <c r="K630" i="10"/>
  <c r="J630" i="10"/>
  <c r="K631" i="10"/>
  <c r="J631" i="10"/>
  <c r="K632" i="10"/>
  <c r="J632" i="10"/>
  <c r="K633" i="10"/>
  <c r="J633" i="10"/>
  <c r="K634" i="10"/>
  <c r="J634" i="10"/>
  <c r="K635" i="10"/>
  <c r="J635" i="10"/>
  <c r="K636" i="10"/>
  <c r="J636" i="10"/>
  <c r="K637" i="10"/>
  <c r="J637" i="10"/>
  <c r="K638" i="10"/>
  <c r="J638" i="10"/>
  <c r="K639" i="10"/>
  <c r="J639" i="10"/>
  <c r="K640" i="10"/>
  <c r="J640" i="10"/>
  <c r="K641" i="10"/>
  <c r="J641" i="10"/>
  <c r="K642" i="10"/>
  <c r="J642" i="10"/>
  <c r="K643" i="10"/>
  <c r="J643" i="10"/>
  <c r="K644" i="10"/>
  <c r="J644" i="10"/>
  <c r="K645" i="10"/>
  <c r="J645" i="10"/>
  <c r="K646" i="10"/>
  <c r="J646" i="10"/>
  <c r="K647" i="10"/>
  <c r="J647" i="10"/>
  <c r="K648" i="10"/>
  <c r="J648" i="10"/>
  <c r="K649" i="10"/>
  <c r="J649" i="10"/>
  <c r="K650" i="10"/>
  <c r="J650" i="10"/>
  <c r="K651" i="10"/>
  <c r="J651" i="10"/>
  <c r="K652" i="10"/>
  <c r="J652" i="10"/>
  <c r="K653" i="10"/>
  <c r="J653" i="10"/>
  <c r="K654" i="10"/>
  <c r="J654" i="10"/>
  <c r="K655" i="10"/>
  <c r="J655" i="10"/>
  <c r="K656" i="10"/>
  <c r="J656" i="10"/>
  <c r="K657" i="10"/>
  <c r="J657" i="10"/>
  <c r="K658" i="10"/>
  <c r="J658" i="10"/>
  <c r="K659" i="10"/>
  <c r="J659" i="10"/>
  <c r="K660" i="10"/>
  <c r="J660" i="10"/>
  <c r="K661" i="10"/>
  <c r="J661" i="10"/>
  <c r="K662" i="10"/>
  <c r="J662" i="10"/>
  <c r="K663" i="10"/>
  <c r="J663" i="10"/>
  <c r="K664" i="10"/>
  <c r="J664" i="10"/>
  <c r="K665" i="10"/>
  <c r="J665" i="10"/>
  <c r="K666" i="10"/>
  <c r="J666" i="10"/>
  <c r="K667" i="10"/>
  <c r="J667" i="10"/>
  <c r="K668" i="10"/>
  <c r="J668" i="10"/>
  <c r="K669" i="10"/>
  <c r="J669" i="10"/>
  <c r="K670" i="10"/>
  <c r="J670" i="10"/>
  <c r="K671" i="10"/>
  <c r="J671" i="10"/>
  <c r="K672" i="10"/>
  <c r="J672" i="10"/>
  <c r="K673" i="10"/>
  <c r="J673" i="10"/>
  <c r="K674" i="10"/>
  <c r="J674" i="10"/>
  <c r="K675" i="10"/>
  <c r="J675" i="10"/>
  <c r="K676" i="10"/>
  <c r="J676" i="10"/>
  <c r="K677" i="10"/>
  <c r="J677" i="10"/>
  <c r="K678" i="10"/>
  <c r="J678" i="10"/>
  <c r="K679" i="10"/>
  <c r="J679" i="10"/>
  <c r="K680" i="10"/>
  <c r="J680" i="10"/>
  <c r="K681" i="10"/>
  <c r="J681" i="10"/>
  <c r="K682" i="10"/>
  <c r="J682" i="10"/>
  <c r="K683" i="10"/>
  <c r="J683" i="10"/>
  <c r="K684" i="10"/>
  <c r="J684" i="10"/>
  <c r="K685" i="10"/>
  <c r="J685" i="10"/>
  <c r="K686" i="10"/>
  <c r="J686" i="10"/>
  <c r="K687" i="10"/>
  <c r="J687" i="10"/>
  <c r="K688" i="10"/>
  <c r="J688" i="10"/>
  <c r="K689" i="10"/>
  <c r="J689" i="10"/>
  <c r="K690" i="10"/>
  <c r="J690" i="10"/>
  <c r="K691" i="10"/>
  <c r="J691" i="10"/>
  <c r="K692" i="10"/>
  <c r="J692" i="10"/>
  <c r="K693" i="10"/>
  <c r="J693" i="10"/>
  <c r="K694" i="10"/>
  <c r="J694" i="10"/>
  <c r="K695" i="10"/>
  <c r="J695" i="10"/>
  <c r="K696" i="10"/>
  <c r="J696" i="10"/>
  <c r="K697" i="10"/>
  <c r="J697" i="10"/>
  <c r="K698" i="10"/>
  <c r="J698" i="10"/>
  <c r="K699" i="10"/>
  <c r="J699" i="10"/>
  <c r="K700" i="10"/>
  <c r="J700" i="10"/>
  <c r="K701" i="10"/>
  <c r="J701" i="10"/>
  <c r="K702" i="10"/>
  <c r="J702" i="10"/>
  <c r="K703" i="10"/>
  <c r="J703" i="10"/>
  <c r="K704" i="10"/>
  <c r="J704" i="10"/>
  <c r="K705" i="10"/>
  <c r="J705" i="10"/>
  <c r="K706" i="10"/>
  <c r="J706" i="10"/>
  <c r="K707" i="10"/>
  <c r="J707" i="10"/>
  <c r="K708" i="10"/>
  <c r="J708" i="10"/>
  <c r="K709" i="10"/>
  <c r="J709" i="10"/>
  <c r="K710" i="10"/>
  <c r="J710" i="10"/>
  <c r="K711" i="10"/>
  <c r="J711" i="10"/>
  <c r="K712" i="10"/>
  <c r="J712" i="10"/>
  <c r="K713" i="10"/>
  <c r="J713" i="10"/>
  <c r="K714" i="10"/>
  <c r="J714" i="10"/>
  <c r="K715" i="10"/>
  <c r="J715" i="10"/>
  <c r="K716" i="10"/>
  <c r="J716" i="10"/>
  <c r="K717" i="10"/>
  <c r="J717" i="10"/>
  <c r="K718" i="10"/>
  <c r="J718" i="10"/>
  <c r="K719" i="10"/>
  <c r="J719" i="10"/>
  <c r="K720" i="10"/>
  <c r="J720" i="10"/>
  <c r="K721" i="10"/>
  <c r="J721" i="10"/>
  <c r="K722" i="10"/>
  <c r="J722" i="10"/>
  <c r="K723" i="10"/>
  <c r="J723" i="10"/>
  <c r="K724" i="10"/>
  <c r="J724" i="10"/>
  <c r="K725" i="10"/>
  <c r="J725" i="10"/>
  <c r="K726" i="10"/>
  <c r="J726" i="10"/>
  <c r="K727" i="10"/>
  <c r="J727" i="10"/>
  <c r="K728" i="10"/>
  <c r="J728" i="10"/>
  <c r="K729" i="10"/>
  <c r="J729" i="10"/>
  <c r="K730" i="10"/>
  <c r="J730" i="10"/>
  <c r="K731" i="10"/>
  <c r="J731" i="10"/>
  <c r="K732" i="10"/>
  <c r="J732" i="10"/>
  <c r="K733" i="10"/>
  <c r="J733" i="10"/>
  <c r="K734" i="10"/>
  <c r="J734" i="10"/>
  <c r="K735" i="10"/>
  <c r="J735" i="10"/>
  <c r="K736" i="10"/>
  <c r="J736" i="10"/>
  <c r="K737" i="10"/>
  <c r="J737" i="10"/>
  <c r="K738" i="10"/>
  <c r="J738" i="10"/>
  <c r="K739" i="10"/>
  <c r="J739" i="10"/>
  <c r="K740" i="10"/>
  <c r="J740" i="10"/>
  <c r="K741" i="10"/>
  <c r="J741" i="10"/>
  <c r="K742" i="10"/>
  <c r="J742" i="10"/>
  <c r="K743" i="10"/>
  <c r="J743" i="10"/>
  <c r="K744" i="10"/>
  <c r="J744" i="10"/>
  <c r="K745" i="10"/>
  <c r="J745" i="10"/>
  <c r="K746" i="10"/>
  <c r="J746" i="10"/>
  <c r="K747" i="10"/>
  <c r="J747" i="10"/>
  <c r="K748" i="10"/>
  <c r="J748" i="10"/>
  <c r="K749" i="10"/>
  <c r="J749" i="10"/>
  <c r="K750" i="10"/>
  <c r="J750" i="10"/>
  <c r="K751" i="10"/>
  <c r="J751" i="10"/>
  <c r="K752" i="10"/>
  <c r="J752" i="10"/>
  <c r="K753" i="10"/>
  <c r="J753" i="10"/>
  <c r="K754" i="10"/>
  <c r="J754" i="10"/>
  <c r="K755" i="10"/>
  <c r="J755" i="10"/>
  <c r="K756" i="10"/>
  <c r="J756" i="10"/>
  <c r="K757" i="10"/>
  <c r="J757" i="10"/>
  <c r="K758" i="10"/>
  <c r="J758" i="10"/>
  <c r="K759" i="10"/>
  <c r="J759" i="10"/>
  <c r="K760" i="10"/>
  <c r="J760" i="10"/>
  <c r="K761" i="10"/>
  <c r="J761" i="10"/>
  <c r="K762" i="10"/>
  <c r="J762" i="10"/>
  <c r="K763" i="10"/>
  <c r="J763" i="10"/>
  <c r="K764" i="10"/>
  <c r="J764" i="10"/>
  <c r="K765" i="10"/>
  <c r="J765" i="10"/>
  <c r="K766" i="10"/>
  <c r="J766" i="10"/>
  <c r="K767" i="10"/>
  <c r="J767" i="10"/>
  <c r="K768" i="10"/>
  <c r="J768" i="10"/>
  <c r="K769" i="10"/>
  <c r="J769" i="10"/>
  <c r="K770" i="10"/>
  <c r="J770" i="10"/>
  <c r="K771" i="10"/>
  <c r="J771" i="10"/>
  <c r="K772" i="10"/>
  <c r="J772" i="10"/>
  <c r="K773" i="10"/>
  <c r="J773" i="10"/>
  <c r="K774" i="10"/>
  <c r="J774" i="10"/>
  <c r="K775" i="10"/>
  <c r="J775" i="10"/>
  <c r="K776" i="10"/>
  <c r="J776" i="10"/>
  <c r="K777" i="10"/>
  <c r="J777" i="10"/>
  <c r="K778" i="10"/>
  <c r="J778" i="10"/>
  <c r="K779" i="10"/>
  <c r="J779" i="10"/>
  <c r="K780" i="10"/>
  <c r="J780" i="10"/>
  <c r="K781" i="10"/>
  <c r="J781" i="10"/>
  <c r="K782" i="10"/>
  <c r="J782" i="10"/>
  <c r="K783" i="10"/>
  <c r="J783" i="10"/>
  <c r="K784" i="10"/>
  <c r="J784" i="10"/>
  <c r="K785" i="10"/>
  <c r="J785" i="10"/>
  <c r="K786" i="10"/>
  <c r="J786" i="10"/>
  <c r="K787" i="10"/>
  <c r="J787" i="10"/>
  <c r="K788" i="10"/>
  <c r="J788" i="10"/>
  <c r="K789" i="10"/>
  <c r="J789" i="10"/>
  <c r="K790" i="10"/>
  <c r="J790" i="10"/>
  <c r="K791" i="10"/>
  <c r="J791" i="10"/>
  <c r="K792" i="10"/>
  <c r="J792" i="10"/>
  <c r="K793" i="10"/>
  <c r="J793" i="10"/>
  <c r="K794" i="10"/>
  <c r="J794" i="10"/>
  <c r="K795" i="10"/>
  <c r="J795" i="10"/>
  <c r="K796" i="10"/>
  <c r="J796" i="10"/>
  <c r="K797" i="10"/>
  <c r="J797" i="10"/>
  <c r="K798" i="10"/>
  <c r="J798" i="10"/>
  <c r="K799" i="10"/>
  <c r="J799" i="10"/>
  <c r="K800" i="10"/>
  <c r="J800" i="10"/>
  <c r="K801" i="10"/>
  <c r="J801" i="10"/>
  <c r="K802" i="10"/>
  <c r="J802" i="10"/>
  <c r="K803" i="10"/>
  <c r="J803" i="10"/>
  <c r="K804" i="10"/>
  <c r="J804" i="10"/>
  <c r="K805" i="10"/>
  <c r="J805" i="10"/>
  <c r="K806" i="10"/>
  <c r="J806" i="10"/>
  <c r="K807" i="10"/>
  <c r="J807" i="10"/>
  <c r="K808" i="10"/>
  <c r="J808" i="10"/>
  <c r="K809" i="10"/>
  <c r="J809" i="10"/>
  <c r="K810" i="10"/>
  <c r="J810" i="10"/>
  <c r="K811" i="10"/>
  <c r="J811" i="10"/>
  <c r="K812" i="10"/>
  <c r="J812" i="10"/>
  <c r="K813" i="10"/>
  <c r="J813" i="10"/>
  <c r="K814" i="10"/>
  <c r="J814" i="10"/>
  <c r="K815" i="10"/>
  <c r="J815" i="10"/>
  <c r="K816" i="10"/>
  <c r="J816" i="10"/>
  <c r="K817" i="10"/>
  <c r="J817" i="10"/>
  <c r="K818" i="10"/>
  <c r="J818" i="10"/>
  <c r="K819" i="10"/>
  <c r="J819" i="10"/>
  <c r="K820" i="10"/>
  <c r="J820" i="10"/>
  <c r="K821" i="10"/>
  <c r="J821" i="10"/>
  <c r="K822" i="10"/>
  <c r="J822" i="10"/>
  <c r="K823" i="10"/>
  <c r="J823" i="10"/>
  <c r="K824" i="10"/>
  <c r="J824" i="10"/>
  <c r="K825" i="10"/>
  <c r="J825" i="10"/>
  <c r="K826" i="10"/>
  <c r="J826" i="10"/>
  <c r="K827" i="10"/>
  <c r="J827" i="10"/>
  <c r="K828" i="10"/>
  <c r="J828" i="10"/>
  <c r="K829" i="10"/>
  <c r="J829" i="10"/>
  <c r="K830" i="10"/>
  <c r="J830" i="10"/>
  <c r="K831" i="10"/>
  <c r="J831" i="10"/>
  <c r="K832" i="10"/>
  <c r="J832" i="10"/>
  <c r="K833" i="10"/>
  <c r="J833" i="10"/>
  <c r="K834" i="10"/>
  <c r="J834" i="10"/>
  <c r="K835" i="10"/>
  <c r="J835" i="10"/>
  <c r="K836" i="10"/>
  <c r="J836" i="10"/>
  <c r="K837" i="10"/>
  <c r="J837" i="10"/>
  <c r="K838" i="10"/>
  <c r="J838" i="10"/>
  <c r="K839" i="10"/>
  <c r="J839" i="10"/>
  <c r="K840" i="10"/>
  <c r="J840" i="10"/>
  <c r="K841" i="10"/>
  <c r="J841" i="10"/>
  <c r="K842" i="10"/>
  <c r="J842" i="10"/>
  <c r="K843" i="10"/>
  <c r="J843" i="10"/>
  <c r="K844" i="10"/>
  <c r="J844" i="10"/>
  <c r="K845" i="10"/>
  <c r="J845" i="10"/>
  <c r="K846" i="10"/>
  <c r="J846" i="10"/>
  <c r="K847" i="10"/>
  <c r="J847" i="10"/>
  <c r="K848" i="10"/>
  <c r="J848" i="10"/>
  <c r="K849" i="10"/>
  <c r="J849" i="10"/>
  <c r="K850" i="10"/>
  <c r="J850" i="10"/>
  <c r="K851" i="10"/>
  <c r="J851" i="10"/>
  <c r="K852" i="10"/>
  <c r="J852" i="10"/>
  <c r="K853" i="10"/>
  <c r="J853" i="10"/>
  <c r="K854" i="10"/>
  <c r="J854" i="10"/>
  <c r="K855" i="10"/>
  <c r="J855" i="10"/>
  <c r="K856" i="10"/>
  <c r="J856" i="10"/>
  <c r="K857" i="10"/>
  <c r="J857" i="10"/>
  <c r="K858" i="10"/>
  <c r="J858" i="10"/>
  <c r="K859" i="10"/>
  <c r="J859" i="10"/>
  <c r="K860" i="10"/>
  <c r="J860" i="10"/>
  <c r="K861" i="10"/>
  <c r="J861" i="10"/>
  <c r="K862" i="10"/>
  <c r="J862" i="10"/>
  <c r="K863" i="10"/>
  <c r="J863" i="10"/>
  <c r="K864" i="10"/>
  <c r="J864" i="10"/>
  <c r="K865" i="10"/>
  <c r="J865" i="10"/>
  <c r="K866" i="10"/>
  <c r="J866" i="10"/>
  <c r="K867" i="10"/>
  <c r="J867" i="10"/>
  <c r="K868" i="10"/>
  <c r="J868" i="10"/>
  <c r="K869" i="10"/>
  <c r="J869" i="10"/>
  <c r="K870" i="10"/>
  <c r="J870" i="10"/>
  <c r="K871" i="10"/>
  <c r="J871" i="10"/>
  <c r="K872" i="10"/>
  <c r="J872" i="10"/>
  <c r="K873" i="10"/>
  <c r="J873" i="10"/>
  <c r="K874" i="10"/>
  <c r="J874" i="10"/>
  <c r="K875" i="10"/>
  <c r="J875" i="10"/>
  <c r="K876" i="10"/>
  <c r="J876" i="10"/>
  <c r="K877" i="10"/>
  <c r="J877" i="10"/>
  <c r="K878" i="10"/>
  <c r="J878" i="10"/>
  <c r="K879" i="10"/>
  <c r="J879" i="10"/>
  <c r="K880" i="10"/>
  <c r="J880" i="10"/>
  <c r="K881" i="10"/>
  <c r="J881" i="10"/>
  <c r="K882" i="10"/>
  <c r="J882" i="10"/>
  <c r="K883" i="10"/>
  <c r="J883" i="10"/>
  <c r="K884" i="10"/>
  <c r="J884" i="10"/>
  <c r="K885" i="10"/>
  <c r="J885" i="10"/>
  <c r="K886" i="10"/>
  <c r="J886" i="10"/>
  <c r="K887" i="10"/>
  <c r="J887" i="10"/>
  <c r="K888" i="10"/>
  <c r="J888" i="10"/>
  <c r="K889" i="10"/>
  <c r="J889" i="10"/>
  <c r="K890" i="10"/>
  <c r="J890" i="10"/>
  <c r="K891" i="10"/>
  <c r="J891" i="10"/>
  <c r="K892" i="10"/>
  <c r="J892" i="10"/>
  <c r="K893" i="10"/>
  <c r="J893" i="10"/>
  <c r="K894" i="10"/>
  <c r="J894" i="10"/>
  <c r="K895" i="10"/>
  <c r="J895" i="10"/>
  <c r="K896" i="10"/>
  <c r="J896" i="10"/>
  <c r="K897" i="10"/>
  <c r="J897" i="10"/>
  <c r="K898" i="10"/>
  <c r="J898" i="10"/>
  <c r="K899" i="10"/>
  <c r="J899" i="10"/>
  <c r="K900" i="10"/>
  <c r="J900" i="10"/>
  <c r="K901" i="10"/>
  <c r="J901" i="10"/>
  <c r="K902" i="10"/>
  <c r="J902" i="10"/>
  <c r="K903" i="10"/>
  <c r="J903" i="10"/>
  <c r="K904" i="10"/>
  <c r="J904" i="10"/>
  <c r="K905" i="10"/>
  <c r="J905" i="10"/>
  <c r="K906" i="10"/>
  <c r="J906" i="10"/>
  <c r="K907" i="10"/>
  <c r="J907" i="10"/>
  <c r="K908" i="10"/>
  <c r="J908" i="10"/>
  <c r="K909" i="10"/>
  <c r="J909" i="10"/>
  <c r="K910" i="10"/>
  <c r="J910" i="10"/>
  <c r="K911" i="10"/>
  <c r="J911" i="10"/>
  <c r="K912" i="10"/>
  <c r="J912" i="10"/>
  <c r="K913" i="10"/>
  <c r="J913" i="10"/>
  <c r="K914" i="10"/>
  <c r="J914" i="10"/>
  <c r="K915" i="10"/>
  <c r="J915" i="10"/>
  <c r="K916" i="10"/>
  <c r="J916" i="10"/>
  <c r="K917" i="10"/>
  <c r="J917" i="10"/>
  <c r="K918" i="10"/>
  <c r="J918" i="10"/>
  <c r="K919" i="10"/>
  <c r="J919" i="10"/>
  <c r="K920" i="10"/>
  <c r="J920" i="10"/>
  <c r="K921" i="10"/>
  <c r="J921" i="10"/>
  <c r="K922" i="10"/>
  <c r="J922" i="10"/>
  <c r="K923" i="10"/>
  <c r="J923" i="10"/>
  <c r="K924" i="10"/>
  <c r="J924" i="10"/>
  <c r="K925" i="10"/>
  <c r="J925" i="10"/>
  <c r="K926" i="10"/>
  <c r="J926" i="10"/>
  <c r="K927" i="10"/>
  <c r="J927" i="10"/>
  <c r="K928" i="10"/>
  <c r="J928" i="10"/>
  <c r="K929" i="10"/>
  <c r="J929" i="10"/>
  <c r="K930" i="10"/>
  <c r="J930" i="10"/>
  <c r="K931" i="10"/>
  <c r="J931" i="10"/>
  <c r="K932" i="10"/>
  <c r="J932" i="10"/>
  <c r="K933" i="10"/>
  <c r="J933" i="10"/>
  <c r="K934" i="10"/>
  <c r="J934" i="10"/>
  <c r="K935" i="10"/>
  <c r="J935" i="10"/>
  <c r="K936" i="10"/>
  <c r="J936" i="10"/>
  <c r="K937" i="10"/>
  <c r="J937" i="10"/>
  <c r="K938" i="10"/>
  <c r="J938" i="10"/>
  <c r="K939" i="10"/>
  <c r="J939" i="10"/>
  <c r="K940" i="10"/>
  <c r="J940" i="10"/>
  <c r="K941" i="10"/>
  <c r="J941" i="10"/>
  <c r="K942" i="10"/>
  <c r="J942" i="10"/>
  <c r="K943" i="10"/>
  <c r="J943" i="10"/>
  <c r="K944" i="10"/>
  <c r="J944" i="10"/>
  <c r="K945" i="10"/>
  <c r="J945" i="10"/>
  <c r="K946" i="10"/>
  <c r="J946" i="10"/>
  <c r="K947" i="10"/>
  <c r="J947" i="10"/>
  <c r="K948" i="10"/>
  <c r="J948" i="10"/>
  <c r="K949" i="10"/>
  <c r="J949" i="10"/>
  <c r="K950" i="10"/>
  <c r="J950" i="10"/>
  <c r="K951" i="10"/>
  <c r="J951" i="10"/>
  <c r="K952" i="10"/>
  <c r="J952" i="10"/>
  <c r="K953" i="10"/>
  <c r="J953" i="10"/>
  <c r="K954" i="10"/>
  <c r="J954" i="10"/>
  <c r="K955" i="10"/>
  <c r="J955" i="10"/>
  <c r="K956" i="10"/>
  <c r="J956" i="10"/>
  <c r="K957" i="10"/>
  <c r="J957" i="10"/>
  <c r="K958" i="10"/>
  <c r="J958" i="10"/>
  <c r="K959" i="10"/>
  <c r="J959" i="10"/>
  <c r="K960" i="10"/>
  <c r="J960" i="10"/>
  <c r="K961" i="10"/>
  <c r="J961" i="10"/>
  <c r="K962" i="10"/>
  <c r="J962" i="10"/>
  <c r="K963" i="10"/>
  <c r="J963" i="10"/>
  <c r="K964" i="10"/>
  <c r="J964" i="10"/>
  <c r="K965" i="10"/>
  <c r="J965" i="10"/>
  <c r="K966" i="10"/>
  <c r="J966" i="10"/>
  <c r="K967" i="10"/>
  <c r="J967" i="10"/>
  <c r="K968" i="10"/>
  <c r="J968" i="10"/>
  <c r="K969" i="10"/>
  <c r="J969" i="10"/>
  <c r="K970" i="10"/>
  <c r="J970" i="10"/>
  <c r="K971" i="10"/>
  <c r="J971" i="10"/>
  <c r="K972" i="10"/>
  <c r="J972" i="10"/>
  <c r="K973" i="10"/>
  <c r="J973" i="10"/>
  <c r="K974" i="10"/>
  <c r="J974" i="10"/>
  <c r="K975" i="10"/>
  <c r="J975" i="10"/>
  <c r="K976" i="10"/>
  <c r="J976" i="10"/>
  <c r="K977" i="10"/>
  <c r="J977" i="10"/>
  <c r="K978" i="10"/>
  <c r="J978" i="10"/>
  <c r="K979" i="10"/>
  <c r="J979" i="10"/>
  <c r="K980" i="10"/>
  <c r="J980" i="10"/>
  <c r="K981" i="10"/>
  <c r="J981" i="10"/>
  <c r="K982" i="10"/>
  <c r="J982" i="10"/>
  <c r="K983" i="10"/>
  <c r="J983" i="10"/>
  <c r="K984" i="10"/>
  <c r="J984" i="10"/>
  <c r="K985" i="10"/>
  <c r="J985" i="10"/>
  <c r="K986" i="10"/>
  <c r="J986" i="10"/>
  <c r="K987" i="10"/>
  <c r="J987" i="10"/>
  <c r="K988" i="10"/>
  <c r="J988" i="10"/>
  <c r="K989" i="10"/>
  <c r="J989" i="10"/>
  <c r="K990" i="10"/>
  <c r="J990" i="10"/>
  <c r="K991" i="10"/>
  <c r="J991" i="10"/>
  <c r="K992" i="10"/>
  <c r="J992" i="10"/>
  <c r="K993" i="10"/>
  <c r="J993" i="10"/>
  <c r="K994" i="10"/>
  <c r="J994" i="10"/>
  <c r="K995" i="10"/>
  <c r="J995" i="10"/>
  <c r="K996" i="10"/>
  <c r="J996" i="10"/>
  <c r="K997" i="10"/>
  <c r="J997" i="10"/>
  <c r="K998" i="10"/>
  <c r="J998" i="10"/>
  <c r="K999" i="10"/>
  <c r="J999" i="10"/>
  <c r="K1000" i="10"/>
  <c r="J1000" i="10"/>
  <c r="K1001" i="10"/>
  <c r="J1001" i="10"/>
  <c r="K1002" i="10"/>
  <c r="J1002" i="10"/>
  <c r="K1003" i="10"/>
  <c r="J1003" i="10"/>
  <c r="K1004" i="10"/>
  <c r="J1004" i="10"/>
  <c r="K1005" i="10"/>
  <c r="J1005" i="10"/>
  <c r="K1006" i="10"/>
  <c r="J1006" i="10"/>
  <c r="K1007" i="10"/>
  <c r="J1007" i="10"/>
  <c r="K1008" i="10"/>
  <c r="J1008" i="10"/>
  <c r="K1009" i="10"/>
  <c r="J1009" i="10"/>
  <c r="K1010" i="10"/>
  <c r="J1010" i="10"/>
  <c r="K1011" i="10"/>
  <c r="J1011" i="10"/>
  <c r="K1012" i="10"/>
  <c r="J1012" i="10"/>
  <c r="K1013" i="10"/>
  <c r="J1013" i="10"/>
  <c r="K1014" i="10"/>
  <c r="J1014" i="10"/>
  <c r="K1015" i="10"/>
  <c r="J1015" i="10"/>
  <c r="K1016" i="10"/>
  <c r="J1016" i="10"/>
  <c r="K1017" i="10"/>
  <c r="J1017" i="10"/>
  <c r="K1018" i="10"/>
  <c r="J1018" i="10"/>
  <c r="K1019" i="10"/>
  <c r="J1019" i="10"/>
  <c r="K1020" i="10"/>
  <c r="J1020" i="10"/>
  <c r="K1021" i="10"/>
  <c r="J1021" i="10"/>
  <c r="K1022" i="10"/>
  <c r="J1022" i="10"/>
  <c r="K1023" i="10"/>
  <c r="J1023" i="10"/>
  <c r="K1024" i="10"/>
  <c r="J1024" i="10"/>
  <c r="K1025" i="10"/>
  <c r="J1025" i="10"/>
  <c r="K1026" i="10"/>
  <c r="J1026" i="10"/>
  <c r="K1027" i="10"/>
  <c r="J1027" i="10"/>
  <c r="K1028" i="10"/>
  <c r="J1028" i="10"/>
  <c r="K1029" i="10"/>
  <c r="J1029" i="10"/>
  <c r="K1030" i="10"/>
  <c r="J1030" i="10"/>
  <c r="K1031" i="10"/>
  <c r="J1031" i="10"/>
  <c r="K1032" i="10"/>
  <c r="J1032" i="10"/>
  <c r="K1033" i="10"/>
  <c r="J1033" i="10"/>
  <c r="K1034" i="10"/>
  <c r="J1034" i="10"/>
  <c r="K1035" i="10"/>
  <c r="J1035" i="10"/>
  <c r="K1036" i="10"/>
  <c r="J1036" i="10"/>
  <c r="K1037" i="10"/>
  <c r="J1037" i="10"/>
  <c r="K1038" i="10"/>
  <c r="J1038" i="10"/>
  <c r="K1039" i="10"/>
  <c r="J1039" i="10"/>
  <c r="K1040" i="10"/>
  <c r="J1040" i="10"/>
  <c r="K1041" i="10"/>
  <c r="J1041" i="10"/>
  <c r="K1042" i="10"/>
  <c r="J1042" i="10"/>
  <c r="K1043" i="10"/>
  <c r="J1043" i="10"/>
  <c r="K1044" i="10"/>
  <c r="J1044" i="10"/>
  <c r="K1045" i="10"/>
  <c r="J1045" i="10"/>
  <c r="K1046" i="10"/>
  <c r="J1046" i="10"/>
  <c r="K1047" i="10"/>
  <c r="J1047" i="10"/>
  <c r="K1048" i="10"/>
  <c r="J1048" i="10"/>
  <c r="K1049" i="10"/>
  <c r="J1049" i="10"/>
  <c r="K1050" i="10"/>
  <c r="J1050" i="10"/>
  <c r="K1051" i="10"/>
  <c r="J1051" i="10"/>
  <c r="K1052" i="10"/>
  <c r="J1052" i="10"/>
  <c r="K1053" i="10"/>
  <c r="J1053" i="10"/>
  <c r="K1054" i="10"/>
  <c r="J1054" i="10"/>
  <c r="K1055" i="10"/>
  <c r="J1055" i="10"/>
  <c r="K1056" i="10"/>
  <c r="J1056" i="10"/>
  <c r="K1057" i="10"/>
  <c r="J1057" i="10"/>
  <c r="K1058" i="10"/>
  <c r="J1058" i="10"/>
  <c r="K1059" i="10"/>
  <c r="J1059" i="10"/>
  <c r="K1060" i="10"/>
  <c r="J1060" i="10"/>
  <c r="K1061" i="10"/>
  <c r="J1061" i="10"/>
  <c r="K1062" i="10"/>
  <c r="J1062" i="10"/>
  <c r="K1063" i="10"/>
  <c r="J1063" i="10"/>
  <c r="K1064" i="10"/>
  <c r="J1064" i="10"/>
  <c r="K1065" i="10"/>
  <c r="J1065" i="10"/>
  <c r="K1066" i="10"/>
  <c r="J1066" i="10"/>
  <c r="K1067" i="10"/>
  <c r="J1067" i="10"/>
  <c r="K1068" i="10"/>
  <c r="J1068" i="10"/>
  <c r="K1069" i="10"/>
  <c r="J1069" i="10"/>
  <c r="K1070" i="10"/>
  <c r="J1070" i="10"/>
  <c r="K1071" i="10"/>
  <c r="J1071" i="10"/>
  <c r="K1072" i="10"/>
  <c r="J1072" i="10"/>
  <c r="K1073" i="10"/>
  <c r="J1073" i="10"/>
  <c r="K1074" i="10"/>
  <c r="J1074" i="10"/>
  <c r="K1075" i="10"/>
  <c r="J1075" i="10"/>
  <c r="K1076" i="10"/>
  <c r="J1076" i="10"/>
  <c r="K1077" i="10"/>
  <c r="J1077" i="10"/>
  <c r="K1078" i="10"/>
  <c r="J1078" i="10"/>
  <c r="K1079" i="10"/>
  <c r="J1079" i="10"/>
  <c r="K1080" i="10"/>
  <c r="J1080" i="10"/>
  <c r="K1081" i="10"/>
  <c r="J1081" i="10"/>
  <c r="K1082" i="10"/>
  <c r="J1082" i="10"/>
  <c r="K1083" i="10"/>
  <c r="J1083" i="10"/>
  <c r="K1084" i="10"/>
  <c r="J1084" i="10"/>
  <c r="K1085" i="10"/>
  <c r="J1085" i="10"/>
  <c r="K1086" i="10"/>
  <c r="J1086" i="10"/>
  <c r="K1087" i="10"/>
  <c r="J1087" i="10"/>
  <c r="K1088" i="10"/>
  <c r="J1088" i="10"/>
  <c r="K1089" i="10"/>
  <c r="J1089" i="10"/>
  <c r="K1090" i="10"/>
  <c r="J1090" i="10"/>
  <c r="K1091" i="10"/>
  <c r="J1091" i="10"/>
  <c r="K1092" i="10"/>
  <c r="J1092" i="10"/>
  <c r="K1093" i="10"/>
  <c r="J1093" i="10"/>
  <c r="K1094" i="10"/>
  <c r="J1094" i="10"/>
  <c r="K1095" i="10"/>
  <c r="J1095" i="10"/>
  <c r="K1096" i="10"/>
  <c r="J1096" i="10"/>
  <c r="K1097" i="10"/>
  <c r="J1097" i="10"/>
  <c r="K1098" i="10"/>
  <c r="J1098" i="10"/>
  <c r="K1099" i="10"/>
  <c r="J1099" i="10"/>
  <c r="K1100" i="10"/>
  <c r="J1100" i="10"/>
  <c r="K1101" i="10"/>
  <c r="J1101" i="10"/>
  <c r="K1102" i="10"/>
  <c r="J1102" i="10"/>
  <c r="K1103" i="10"/>
  <c r="J1103" i="10"/>
  <c r="K1104" i="10"/>
  <c r="J1104" i="10"/>
  <c r="K1105" i="10"/>
  <c r="J1105" i="10"/>
  <c r="K1106" i="10"/>
  <c r="J1106" i="10"/>
  <c r="K1107" i="10"/>
  <c r="J1107" i="10"/>
  <c r="K1108" i="10"/>
  <c r="J1108" i="10"/>
  <c r="K1109" i="10"/>
  <c r="J1109" i="10"/>
  <c r="K1110" i="10"/>
  <c r="J1110" i="10"/>
  <c r="K1111" i="10"/>
  <c r="J1111" i="10"/>
  <c r="K1112" i="10"/>
  <c r="J1112" i="10"/>
  <c r="K1113" i="10"/>
  <c r="J1113" i="10"/>
  <c r="K1114" i="10"/>
  <c r="J1114" i="10"/>
  <c r="K1115" i="10"/>
  <c r="J1115" i="10"/>
  <c r="K1116" i="10"/>
  <c r="J1116" i="10"/>
  <c r="K1117" i="10"/>
  <c r="J1117" i="10"/>
  <c r="K1118" i="10"/>
  <c r="J1118" i="10"/>
  <c r="K1119" i="10"/>
  <c r="J1119" i="10"/>
  <c r="K1120" i="10"/>
  <c r="J1120" i="10"/>
  <c r="K1121" i="10"/>
  <c r="J1121" i="10"/>
  <c r="K1122" i="10"/>
  <c r="J1122" i="10"/>
  <c r="K1123" i="10"/>
  <c r="J1123" i="10"/>
  <c r="K1124" i="10"/>
  <c r="J1124" i="10"/>
  <c r="K1125" i="10"/>
  <c r="J1125" i="10"/>
  <c r="K1126" i="10"/>
  <c r="J1126" i="10"/>
  <c r="K1127" i="10"/>
  <c r="J1127" i="10"/>
  <c r="K1128" i="10"/>
  <c r="J1128" i="10"/>
  <c r="K1129" i="10"/>
  <c r="J1129" i="10"/>
  <c r="K1130" i="10"/>
  <c r="J1130" i="10"/>
  <c r="K1131" i="10"/>
  <c r="J1131" i="10"/>
  <c r="K1132" i="10"/>
  <c r="J1132" i="10"/>
  <c r="K1133" i="10"/>
  <c r="J1133" i="10"/>
  <c r="K1134" i="10"/>
  <c r="J1134" i="10"/>
  <c r="K1135" i="10"/>
  <c r="J1135" i="10"/>
  <c r="K1136" i="10"/>
  <c r="J1136" i="10"/>
  <c r="K1137" i="10"/>
  <c r="J1137" i="10"/>
  <c r="K1138" i="10"/>
  <c r="J1138" i="10"/>
  <c r="K1139" i="10"/>
  <c r="J1139" i="10"/>
  <c r="K1140" i="10"/>
  <c r="J1140" i="10"/>
  <c r="K1141" i="10"/>
  <c r="J1141" i="10"/>
  <c r="K1142" i="10"/>
  <c r="J1142" i="10"/>
  <c r="K1143" i="10"/>
  <c r="J1143" i="10"/>
  <c r="K1144" i="10"/>
  <c r="J1144" i="10"/>
  <c r="K1145" i="10"/>
  <c r="J1145" i="10"/>
  <c r="K1146" i="10"/>
  <c r="J1146" i="10"/>
  <c r="K1147" i="10"/>
  <c r="J1147" i="10"/>
  <c r="K1148" i="10"/>
  <c r="J1148" i="10"/>
  <c r="K1149" i="10"/>
  <c r="J1149" i="10"/>
  <c r="K1150" i="10"/>
  <c r="J1150" i="10"/>
  <c r="K1151" i="10"/>
  <c r="J1151" i="10"/>
  <c r="K1152" i="10"/>
  <c r="J1152" i="10"/>
  <c r="K1153" i="10"/>
  <c r="J1153" i="10"/>
  <c r="K1154" i="10"/>
  <c r="J1154" i="10"/>
  <c r="K1155" i="10"/>
  <c r="J1155" i="10"/>
  <c r="K1156" i="10"/>
  <c r="J1156" i="10"/>
  <c r="K1157" i="10"/>
  <c r="J1157" i="10"/>
  <c r="K1158" i="10"/>
  <c r="J1158" i="10"/>
  <c r="K1159" i="10"/>
  <c r="J1159" i="10"/>
  <c r="K1160" i="10"/>
  <c r="J1160" i="10"/>
  <c r="K1161" i="10"/>
  <c r="J1161" i="10"/>
  <c r="K1162" i="10"/>
  <c r="J1162" i="10"/>
  <c r="K1163" i="10"/>
  <c r="J1163" i="10"/>
  <c r="K1164" i="10"/>
  <c r="J1164" i="10"/>
  <c r="K1165" i="10"/>
  <c r="J1165" i="10"/>
  <c r="K1166" i="10"/>
  <c r="J1166" i="10"/>
  <c r="K1167" i="10"/>
  <c r="J1167" i="10"/>
  <c r="K1168" i="10"/>
  <c r="J1168" i="10"/>
  <c r="K1169" i="10"/>
  <c r="J1169" i="10"/>
  <c r="K1170" i="10"/>
  <c r="J1170" i="10"/>
  <c r="K1171" i="10"/>
  <c r="J1171" i="10"/>
  <c r="K1172" i="10"/>
  <c r="J1172" i="10"/>
  <c r="K1173" i="10"/>
  <c r="J1173" i="10"/>
  <c r="K1174" i="10"/>
  <c r="J1174" i="10"/>
  <c r="K1175" i="10"/>
  <c r="J1175" i="10"/>
  <c r="K1176" i="10"/>
  <c r="J1176" i="10"/>
  <c r="K1177" i="10"/>
  <c r="J1177" i="10"/>
  <c r="K1178" i="10"/>
  <c r="J1178" i="10"/>
  <c r="K1179" i="10"/>
  <c r="J1179" i="10"/>
  <c r="K1180" i="10"/>
  <c r="J1180" i="10"/>
  <c r="K1181" i="10"/>
  <c r="J1181" i="10"/>
  <c r="K1182" i="10"/>
  <c r="J1182" i="10"/>
  <c r="K1183" i="10"/>
  <c r="J1183" i="10"/>
  <c r="K1184" i="10"/>
  <c r="J1184" i="10"/>
  <c r="K1185" i="10"/>
  <c r="J1185" i="10"/>
  <c r="K1186" i="10"/>
  <c r="J1186" i="10"/>
  <c r="K1187" i="10"/>
  <c r="J1187" i="10"/>
  <c r="K1188" i="10"/>
  <c r="J1188" i="10"/>
  <c r="K1189" i="10"/>
  <c r="J1189" i="10"/>
  <c r="K1190" i="10"/>
  <c r="J1190" i="10"/>
  <c r="K1191" i="10"/>
  <c r="J1191" i="10"/>
  <c r="K1192" i="10"/>
  <c r="J1192" i="10"/>
  <c r="K1193" i="10"/>
  <c r="J1193" i="10"/>
  <c r="K1194" i="10"/>
  <c r="J1194" i="10"/>
  <c r="K1195" i="10"/>
  <c r="J1195" i="10"/>
  <c r="K1196" i="10"/>
  <c r="J1196" i="10"/>
  <c r="K1197" i="10"/>
  <c r="J1197" i="10"/>
  <c r="K1198" i="10"/>
  <c r="J1198" i="10"/>
  <c r="K1199" i="10"/>
  <c r="J1199" i="10"/>
  <c r="K1200" i="10"/>
  <c r="J1200" i="10"/>
  <c r="K1201" i="10"/>
  <c r="J1201" i="10"/>
  <c r="K1202" i="10"/>
  <c r="J1202" i="10"/>
  <c r="K1203" i="10"/>
  <c r="J1203" i="10"/>
  <c r="K1204" i="10"/>
  <c r="J1204" i="10"/>
  <c r="K1205" i="10"/>
  <c r="J1205" i="10"/>
  <c r="K1206" i="10"/>
  <c r="J1206" i="10"/>
  <c r="K1207" i="10"/>
  <c r="J1207" i="10"/>
  <c r="K1208" i="10"/>
  <c r="J1208" i="10"/>
  <c r="K1209" i="10"/>
  <c r="J1209" i="10"/>
  <c r="K1210" i="10"/>
  <c r="J1210" i="10"/>
  <c r="K1211" i="10"/>
  <c r="J1211" i="10"/>
  <c r="K1212" i="10"/>
  <c r="J1212" i="10"/>
  <c r="K1213" i="10"/>
  <c r="J1213" i="10"/>
  <c r="K1214" i="10"/>
  <c r="J1214" i="10"/>
  <c r="K1215" i="10"/>
  <c r="J1215" i="10"/>
  <c r="K1216" i="10"/>
  <c r="J1216" i="10"/>
  <c r="K1217" i="10"/>
  <c r="J1217" i="10"/>
  <c r="K1218" i="10"/>
  <c r="J1218" i="10"/>
  <c r="K1219" i="10"/>
  <c r="J1219" i="10"/>
  <c r="K1220" i="10"/>
  <c r="J1220" i="10"/>
  <c r="K1221" i="10"/>
  <c r="J1221" i="10"/>
  <c r="K1222" i="10"/>
  <c r="J1222" i="10"/>
  <c r="K1223" i="10"/>
  <c r="J1223" i="10"/>
  <c r="K1224" i="10"/>
  <c r="J1224" i="10"/>
  <c r="K1225" i="10"/>
  <c r="J1225" i="10"/>
  <c r="K1226" i="10"/>
  <c r="J1226" i="10"/>
  <c r="K1227" i="10"/>
  <c r="J1227" i="10"/>
  <c r="K1228" i="10"/>
  <c r="J1228" i="10"/>
  <c r="K1229" i="10"/>
  <c r="J1229" i="10"/>
  <c r="K1230" i="10"/>
  <c r="J1230" i="10"/>
  <c r="K1231" i="10"/>
  <c r="J1231" i="10"/>
  <c r="K1232" i="10"/>
  <c r="J1232" i="10"/>
  <c r="K1233" i="10"/>
  <c r="J1233" i="10"/>
  <c r="K1234" i="10"/>
  <c r="J1234" i="10"/>
  <c r="K1235" i="10"/>
  <c r="J1235" i="10"/>
  <c r="K1236" i="10"/>
  <c r="J1236" i="10"/>
  <c r="K1237" i="10"/>
  <c r="J1237" i="10"/>
  <c r="K1238" i="10"/>
  <c r="J1238" i="10"/>
  <c r="K1239" i="10"/>
  <c r="J1239" i="10"/>
  <c r="K1240" i="10"/>
  <c r="J1240" i="10"/>
  <c r="K1241" i="10"/>
  <c r="J1241" i="10"/>
  <c r="K1242" i="10"/>
  <c r="J1242" i="10"/>
  <c r="K1243" i="10"/>
  <c r="J1243" i="10"/>
  <c r="K1244" i="10"/>
  <c r="J1244" i="10"/>
  <c r="K1245" i="10"/>
  <c r="J1245" i="10"/>
  <c r="K1246" i="10"/>
  <c r="J1246" i="10"/>
  <c r="K1247" i="10"/>
  <c r="J1247" i="10"/>
  <c r="K1248" i="10"/>
  <c r="J1248" i="10"/>
  <c r="K1249" i="10"/>
  <c r="J1249" i="10"/>
  <c r="K1250" i="10"/>
  <c r="J1250" i="10"/>
  <c r="K1251" i="10"/>
  <c r="J1251" i="10"/>
  <c r="K1252" i="10"/>
  <c r="J1252" i="10"/>
  <c r="K1253" i="10"/>
  <c r="J1253" i="10"/>
  <c r="K1254" i="10"/>
  <c r="J1254" i="10"/>
  <c r="K1255" i="10"/>
  <c r="J1255" i="10"/>
  <c r="K1256" i="10"/>
  <c r="J1256" i="10"/>
  <c r="K1257" i="10"/>
  <c r="J1257" i="10"/>
  <c r="K1258" i="10"/>
  <c r="J1258" i="10"/>
  <c r="K1259" i="10"/>
  <c r="J1259" i="10"/>
  <c r="K1260" i="10"/>
  <c r="J1260" i="10"/>
  <c r="K1261" i="10"/>
  <c r="J1261" i="10"/>
  <c r="K1262" i="10"/>
  <c r="J1262" i="10"/>
  <c r="K1263" i="10"/>
  <c r="J1263" i="10"/>
  <c r="K1264" i="10"/>
  <c r="J1264" i="10"/>
  <c r="K1265" i="10"/>
  <c r="J1265" i="10"/>
  <c r="K1266" i="10"/>
  <c r="J1266" i="10"/>
  <c r="K1267" i="10"/>
  <c r="J1267" i="10"/>
  <c r="K1268" i="10"/>
  <c r="J1268" i="10"/>
  <c r="K1269" i="10"/>
  <c r="J1269" i="10"/>
  <c r="K1270" i="10"/>
  <c r="J1270" i="10"/>
  <c r="K1271" i="10"/>
  <c r="J1271" i="10"/>
  <c r="K1272" i="10"/>
  <c r="J1272" i="10"/>
  <c r="K1273" i="10"/>
  <c r="J1273" i="10"/>
  <c r="K1274" i="10"/>
  <c r="J1274" i="10"/>
  <c r="K1275" i="10"/>
  <c r="J1275" i="10"/>
  <c r="K1276" i="10"/>
  <c r="J1276" i="10"/>
  <c r="K1277" i="10"/>
  <c r="J1277" i="10"/>
  <c r="K1278" i="10"/>
  <c r="J1278" i="10"/>
  <c r="K1279" i="10"/>
  <c r="J1279" i="10"/>
  <c r="K1280" i="10"/>
  <c r="J1280" i="10"/>
  <c r="K1281" i="10"/>
  <c r="J1281" i="10"/>
  <c r="K1282" i="10"/>
  <c r="J1282" i="10"/>
  <c r="K1283" i="10"/>
  <c r="J1283" i="10"/>
  <c r="K1284" i="10"/>
  <c r="J1284" i="10"/>
  <c r="K1285" i="10"/>
  <c r="J1285" i="10"/>
  <c r="K1286" i="10"/>
  <c r="J1286" i="10"/>
  <c r="K1287" i="10"/>
  <c r="J1287" i="10"/>
  <c r="K1288" i="10"/>
  <c r="J1288" i="10"/>
  <c r="K1289" i="10"/>
  <c r="J1289" i="10"/>
  <c r="K1290" i="10"/>
  <c r="J1290" i="10"/>
  <c r="K1291" i="10"/>
  <c r="J1291" i="10"/>
  <c r="K1292" i="10"/>
  <c r="J1292" i="10"/>
  <c r="K1293" i="10"/>
  <c r="J1293" i="10"/>
  <c r="K1294" i="10"/>
  <c r="J1294" i="10"/>
  <c r="K1295" i="10"/>
  <c r="J1295" i="10"/>
  <c r="K1296" i="10"/>
  <c r="J1296" i="10"/>
  <c r="K1297" i="10"/>
  <c r="J1297" i="10"/>
  <c r="K1298" i="10"/>
  <c r="J1298" i="10"/>
  <c r="K1299" i="10"/>
  <c r="J1299" i="10"/>
  <c r="K1300" i="10"/>
  <c r="J1300" i="10"/>
  <c r="K1301" i="10"/>
  <c r="J1301" i="10"/>
  <c r="K1302" i="10"/>
  <c r="J1302" i="10"/>
  <c r="K1303" i="10"/>
  <c r="J1303" i="10"/>
  <c r="K1304" i="10"/>
  <c r="J1304" i="10"/>
  <c r="K1305" i="10"/>
  <c r="J1305" i="10"/>
  <c r="K1306" i="10"/>
  <c r="J1306" i="10"/>
  <c r="K1307" i="10"/>
  <c r="J1307" i="10"/>
  <c r="K1308" i="10"/>
  <c r="J1308" i="10"/>
  <c r="K1309" i="10"/>
  <c r="J1309" i="10"/>
  <c r="K1310" i="10"/>
  <c r="J1310" i="10"/>
  <c r="K1311" i="10"/>
  <c r="J1311" i="10"/>
  <c r="K1312" i="10"/>
  <c r="J1312" i="10"/>
  <c r="K1313" i="10"/>
  <c r="J1313" i="10"/>
  <c r="K1314" i="10"/>
  <c r="J1314" i="10"/>
  <c r="K1315" i="10"/>
  <c r="J1315" i="10"/>
  <c r="K1316" i="10"/>
  <c r="J1316" i="10"/>
  <c r="K1317" i="10"/>
  <c r="J1317" i="10"/>
  <c r="K1318" i="10"/>
  <c r="J1318" i="10"/>
  <c r="K1319" i="10"/>
  <c r="J1319" i="10"/>
  <c r="K1320" i="10"/>
  <c r="J1320" i="10"/>
  <c r="K1321" i="10"/>
  <c r="J1321" i="10"/>
  <c r="K1322" i="10"/>
  <c r="J1322" i="10"/>
  <c r="K1323" i="10"/>
  <c r="J1323" i="10"/>
  <c r="K1324" i="10"/>
  <c r="J1324" i="10"/>
  <c r="K1325" i="10"/>
  <c r="J1325" i="10"/>
  <c r="K1326" i="10"/>
  <c r="J1326" i="10"/>
  <c r="K1327" i="10"/>
  <c r="J1327" i="10"/>
  <c r="K1328" i="10"/>
  <c r="J1328" i="10"/>
  <c r="K1329" i="10"/>
  <c r="J1329" i="10"/>
  <c r="K1330" i="10"/>
  <c r="J1330" i="10"/>
  <c r="K1331" i="10"/>
  <c r="J1331" i="10"/>
  <c r="K1332" i="10"/>
  <c r="J1332" i="10"/>
  <c r="K1333" i="10"/>
  <c r="J1333" i="10"/>
  <c r="K1334" i="10"/>
  <c r="J1334" i="10"/>
  <c r="K1335" i="10"/>
  <c r="J1335" i="10"/>
  <c r="K1336" i="10"/>
  <c r="J1336" i="10"/>
  <c r="K1337" i="10"/>
  <c r="J1337" i="10"/>
  <c r="K1338" i="10"/>
  <c r="J1338" i="10"/>
  <c r="K1339" i="10"/>
  <c r="J1339" i="10"/>
  <c r="K1340" i="10"/>
  <c r="J1340" i="10"/>
  <c r="K1341" i="10"/>
  <c r="J1341" i="10"/>
  <c r="K1342" i="10"/>
  <c r="J1342" i="10"/>
  <c r="K1343" i="10"/>
  <c r="J1343" i="10"/>
  <c r="K1344" i="10"/>
  <c r="J1344" i="10"/>
  <c r="K1345" i="10"/>
  <c r="J1345" i="10"/>
  <c r="K1346" i="10"/>
  <c r="J1346" i="10"/>
  <c r="K1347" i="10"/>
  <c r="J1347" i="10"/>
  <c r="K1348" i="10"/>
  <c r="J1348" i="10"/>
  <c r="K1349" i="10"/>
  <c r="J1349" i="10"/>
  <c r="K1350" i="10"/>
  <c r="J1350" i="10"/>
  <c r="K1351" i="10"/>
  <c r="J1351" i="10"/>
  <c r="K1352" i="10"/>
  <c r="J1352" i="10"/>
  <c r="K1353" i="10"/>
  <c r="J1353" i="10"/>
  <c r="K1354" i="10"/>
  <c r="J1354" i="10"/>
  <c r="K1355" i="10"/>
  <c r="J1355" i="10"/>
  <c r="K1356" i="10"/>
  <c r="J1356" i="10"/>
  <c r="K1357" i="10"/>
  <c r="J1357" i="10"/>
  <c r="K1358" i="10"/>
  <c r="J1358" i="10"/>
  <c r="K1359" i="10"/>
  <c r="J1359" i="10"/>
  <c r="K1360" i="10"/>
  <c r="J1360" i="10"/>
  <c r="K1361" i="10"/>
  <c r="J1361" i="10"/>
  <c r="K1362" i="10"/>
  <c r="J1362" i="10"/>
  <c r="K1363" i="10"/>
  <c r="J1363" i="10"/>
  <c r="K1364" i="10"/>
  <c r="J1364" i="10"/>
  <c r="K1365" i="10"/>
  <c r="J1365" i="10"/>
  <c r="K1366" i="10"/>
  <c r="J1366" i="10"/>
  <c r="K1367" i="10"/>
  <c r="J1367" i="10"/>
  <c r="K1368" i="10"/>
  <c r="J1368" i="10"/>
  <c r="K1369" i="10"/>
  <c r="J1369" i="10"/>
  <c r="K1370" i="10"/>
  <c r="J1370" i="10"/>
  <c r="K1371" i="10"/>
  <c r="J1371" i="10"/>
  <c r="K1372" i="10"/>
  <c r="J1372" i="10"/>
  <c r="K1373" i="10"/>
  <c r="J1373" i="10"/>
  <c r="K1374" i="10"/>
  <c r="J1374" i="10"/>
  <c r="K1375" i="10"/>
  <c r="J1375" i="10"/>
  <c r="K1376" i="10"/>
  <c r="J1376" i="10"/>
  <c r="K1377" i="10"/>
  <c r="J1377" i="10"/>
  <c r="K1378" i="10"/>
  <c r="J1378" i="10"/>
  <c r="K1379" i="10"/>
  <c r="J1379" i="10"/>
  <c r="K1380" i="10"/>
  <c r="J1380" i="10"/>
  <c r="K1381" i="10"/>
  <c r="J1381" i="10"/>
  <c r="K1382" i="10"/>
  <c r="J1382" i="10"/>
  <c r="K1383" i="10"/>
  <c r="J1383" i="10"/>
  <c r="K1384" i="10"/>
  <c r="J1384" i="10"/>
  <c r="K1385" i="10"/>
  <c r="J1385" i="10"/>
  <c r="K1386" i="10"/>
  <c r="J1386" i="10"/>
  <c r="K1387" i="10"/>
  <c r="J1387" i="10"/>
  <c r="K1388" i="10"/>
  <c r="J1388" i="10"/>
  <c r="K1389" i="10"/>
  <c r="J1389" i="10"/>
  <c r="K1390" i="10"/>
  <c r="J1390" i="10"/>
  <c r="K1391" i="10"/>
  <c r="J1391" i="10"/>
  <c r="K1392" i="10"/>
  <c r="J1392" i="10"/>
  <c r="K1393" i="10"/>
  <c r="J1393" i="10"/>
  <c r="K1394" i="10"/>
  <c r="J1394" i="10"/>
  <c r="K1395" i="10"/>
  <c r="J1395" i="10"/>
  <c r="K1396" i="10"/>
  <c r="J1396" i="10"/>
  <c r="K1397" i="10"/>
  <c r="J1397" i="10"/>
  <c r="K1398" i="10"/>
  <c r="J1398" i="10"/>
  <c r="K1399" i="10"/>
  <c r="J1399" i="10"/>
  <c r="K1400" i="10"/>
  <c r="J1400" i="10"/>
  <c r="K1401" i="10"/>
  <c r="J1401" i="10"/>
  <c r="K1402" i="10"/>
  <c r="J1402" i="10"/>
  <c r="K1403" i="10"/>
  <c r="J1403" i="10"/>
  <c r="K1404" i="10"/>
  <c r="J1404" i="10"/>
  <c r="K1405" i="10"/>
  <c r="J1405" i="10"/>
  <c r="K1406" i="10"/>
  <c r="J1406" i="10"/>
  <c r="K1407" i="10"/>
  <c r="J1407" i="10"/>
  <c r="K1408" i="10"/>
  <c r="J1408" i="10"/>
  <c r="K1409" i="10"/>
  <c r="J1409" i="10"/>
  <c r="K1410" i="10"/>
  <c r="J1410" i="10"/>
  <c r="K1411" i="10"/>
  <c r="J1411" i="10"/>
  <c r="K1412" i="10"/>
  <c r="J1412" i="10"/>
  <c r="K1413" i="10"/>
  <c r="J1413" i="10"/>
  <c r="K1414" i="10"/>
  <c r="J1414" i="10"/>
  <c r="K1415" i="10"/>
  <c r="J1415" i="10"/>
  <c r="K1416" i="10"/>
  <c r="J1416" i="10"/>
  <c r="K1417" i="10"/>
  <c r="J1417" i="10"/>
  <c r="K1418" i="10"/>
  <c r="J1418" i="10"/>
  <c r="K1419" i="10"/>
  <c r="J1419" i="10"/>
  <c r="K1420" i="10"/>
  <c r="J1420" i="10"/>
  <c r="K1421" i="10"/>
  <c r="J1421" i="10"/>
  <c r="K1422" i="10"/>
  <c r="J1422" i="10"/>
  <c r="K1423" i="10"/>
  <c r="J1423" i="10"/>
  <c r="K1424" i="10"/>
  <c r="J1424" i="10"/>
  <c r="K1425" i="10"/>
  <c r="J1425" i="10"/>
  <c r="K1426" i="10"/>
  <c r="J1426" i="10"/>
  <c r="K1427" i="10"/>
  <c r="J1427" i="10"/>
  <c r="K1428" i="10"/>
  <c r="J1428" i="10"/>
  <c r="K1429" i="10"/>
  <c r="J1429" i="10"/>
  <c r="K1430" i="10"/>
  <c r="J1430" i="10"/>
  <c r="K1431" i="10"/>
  <c r="J1431" i="10"/>
  <c r="K1432" i="10"/>
  <c r="J1432" i="10"/>
  <c r="K1433" i="10"/>
  <c r="J1433" i="10"/>
  <c r="K1434" i="10"/>
  <c r="J1434" i="10"/>
  <c r="K1435" i="10"/>
  <c r="J1435" i="10"/>
  <c r="K1436" i="10"/>
  <c r="J1436" i="10"/>
  <c r="K1437" i="10"/>
  <c r="J1437" i="10"/>
  <c r="K1438" i="10"/>
  <c r="J1438" i="10"/>
  <c r="K1439" i="10"/>
  <c r="J1439" i="10"/>
  <c r="K1440" i="10"/>
  <c r="J1440" i="10"/>
  <c r="K1441" i="10"/>
  <c r="J1441" i="10"/>
  <c r="K1442" i="10"/>
  <c r="J1442" i="10"/>
  <c r="K1443" i="10"/>
  <c r="J1443" i="10"/>
  <c r="K1444" i="10"/>
  <c r="J1444" i="10"/>
  <c r="K1445" i="10"/>
  <c r="J1445" i="10"/>
  <c r="K1446" i="10"/>
  <c r="J1446" i="10"/>
  <c r="K1447" i="10"/>
  <c r="J1447" i="10"/>
  <c r="K1448" i="10"/>
  <c r="J1448" i="10"/>
  <c r="K1449" i="10"/>
  <c r="J1449" i="10"/>
  <c r="K1450" i="10"/>
  <c r="J1450" i="10"/>
  <c r="K1451" i="10"/>
  <c r="J1451" i="10"/>
  <c r="K1452" i="10"/>
  <c r="J1452" i="10"/>
  <c r="K1453" i="10"/>
  <c r="J1453" i="10"/>
  <c r="K1454" i="10"/>
  <c r="J1454" i="10"/>
  <c r="K1455" i="10"/>
  <c r="J1455" i="10"/>
  <c r="K1456" i="10"/>
  <c r="J1456" i="10"/>
  <c r="K1457" i="10"/>
  <c r="J1457" i="10"/>
  <c r="K1458" i="10"/>
  <c r="J1458" i="10"/>
  <c r="K1459" i="10"/>
  <c r="J1459" i="10"/>
  <c r="K1460" i="10"/>
  <c r="J1460" i="10"/>
  <c r="K1461" i="10"/>
  <c r="J1461" i="10"/>
  <c r="K1462" i="10"/>
  <c r="J1462" i="10"/>
  <c r="K1463" i="10"/>
  <c r="J1463" i="10"/>
  <c r="K1464" i="10"/>
  <c r="J1464" i="10"/>
  <c r="K1465" i="10"/>
  <c r="J1465" i="10"/>
  <c r="K1466" i="10"/>
  <c r="J1466" i="10"/>
  <c r="K1467" i="10"/>
  <c r="J1467" i="10"/>
  <c r="K1468" i="10"/>
  <c r="J1468" i="10"/>
  <c r="K1469" i="10"/>
  <c r="J1469" i="10"/>
  <c r="K1470" i="10"/>
  <c r="J1470" i="10"/>
  <c r="K1471" i="10"/>
  <c r="J1471" i="10"/>
  <c r="K1472" i="10"/>
  <c r="J1472" i="10"/>
  <c r="K1473" i="10"/>
  <c r="J1473" i="10"/>
  <c r="K1474" i="10"/>
  <c r="J1474" i="10"/>
  <c r="K1475" i="10"/>
  <c r="J1475" i="10"/>
  <c r="K1476" i="10"/>
  <c r="J1476" i="10"/>
  <c r="K1477" i="10"/>
  <c r="J1477" i="10"/>
  <c r="K1478" i="10"/>
  <c r="J1478" i="10"/>
  <c r="K1479" i="10"/>
  <c r="J1479" i="10"/>
  <c r="K1480" i="10"/>
  <c r="J1480" i="10"/>
  <c r="K1481" i="10"/>
  <c r="J1481" i="10"/>
  <c r="K1482" i="10"/>
  <c r="J1482" i="10"/>
  <c r="K1483" i="10"/>
  <c r="J1483" i="10"/>
  <c r="K1484" i="10"/>
  <c r="J1484" i="10"/>
  <c r="K1485" i="10"/>
  <c r="J1485" i="10"/>
  <c r="K1486" i="10"/>
  <c r="J1486" i="10"/>
  <c r="K1487" i="10"/>
  <c r="J1487" i="10"/>
  <c r="K1488" i="10"/>
  <c r="J1488" i="10"/>
  <c r="K1489" i="10"/>
  <c r="J1489" i="10"/>
  <c r="K1490" i="10"/>
  <c r="J1490" i="10"/>
  <c r="K1491" i="10"/>
  <c r="J1491" i="10"/>
  <c r="K1492" i="10"/>
  <c r="J1492" i="10"/>
  <c r="K1493" i="10"/>
  <c r="J1493" i="10"/>
  <c r="K1494" i="10"/>
  <c r="J1494" i="10"/>
  <c r="K1495" i="10"/>
  <c r="J1495" i="10"/>
  <c r="K1496" i="10"/>
  <c r="J1496" i="10"/>
  <c r="K1497" i="10"/>
  <c r="J1497" i="10"/>
  <c r="K1498" i="10"/>
  <c r="J1498" i="10"/>
  <c r="K1499" i="10"/>
  <c r="J1499" i="10"/>
  <c r="K1500" i="10"/>
  <c r="J1500" i="10"/>
  <c r="K1501" i="10"/>
  <c r="J1501" i="10"/>
  <c r="K1502" i="10"/>
  <c r="J1502" i="10"/>
  <c r="K1503" i="10"/>
  <c r="J1503" i="10"/>
  <c r="K1504" i="10"/>
  <c r="J1504" i="10"/>
  <c r="K1505" i="10"/>
  <c r="J1505" i="10"/>
  <c r="K1506" i="10"/>
  <c r="J1506" i="10"/>
  <c r="K1507" i="10"/>
  <c r="J1507" i="10"/>
  <c r="K1508" i="10"/>
  <c r="J1508" i="10"/>
  <c r="K1509" i="10"/>
  <c r="J1509" i="10"/>
  <c r="K1510" i="10"/>
  <c r="J1510" i="10"/>
  <c r="K1511" i="10"/>
  <c r="J1511" i="10"/>
  <c r="K1512" i="10"/>
  <c r="J1512" i="10"/>
  <c r="K1513" i="10"/>
  <c r="J1513" i="10"/>
  <c r="K1514" i="10"/>
  <c r="J1514" i="10"/>
  <c r="K1515" i="10"/>
  <c r="J1515" i="10"/>
  <c r="K1516" i="10"/>
  <c r="J1516" i="10"/>
  <c r="K1517" i="10"/>
  <c r="J1517" i="10"/>
  <c r="K1518" i="10"/>
  <c r="J1518" i="10"/>
  <c r="K1519" i="10"/>
  <c r="J1519" i="10"/>
  <c r="K1520" i="10"/>
  <c r="J1520" i="10"/>
  <c r="K1521" i="10"/>
  <c r="J1521" i="10"/>
  <c r="K1522" i="10"/>
  <c r="J1522" i="10"/>
  <c r="K1523" i="10"/>
  <c r="J1523" i="10"/>
  <c r="K1524" i="10"/>
  <c r="J1524" i="10"/>
  <c r="K1525" i="10"/>
  <c r="J1525" i="10"/>
  <c r="K1526" i="10"/>
  <c r="J1526" i="10"/>
  <c r="K1527" i="10"/>
  <c r="J1527" i="10"/>
  <c r="K1528" i="10"/>
  <c r="J1528" i="10"/>
  <c r="K1529" i="10"/>
  <c r="J1529" i="10"/>
  <c r="K1530" i="10"/>
  <c r="J1530" i="10"/>
  <c r="K1531" i="10"/>
  <c r="J1531" i="10"/>
  <c r="K1532" i="10"/>
  <c r="J1532" i="10"/>
  <c r="K1533" i="10"/>
  <c r="J1533" i="10"/>
  <c r="K1534" i="10"/>
  <c r="J1534" i="10"/>
  <c r="K1535" i="10"/>
  <c r="J1535" i="10"/>
  <c r="K1536" i="10"/>
  <c r="J1536" i="10"/>
  <c r="K1537" i="10"/>
  <c r="J1537" i="10"/>
  <c r="K1538" i="10"/>
  <c r="J1538" i="10"/>
  <c r="K1539" i="10"/>
  <c r="J1539" i="10"/>
  <c r="K1540" i="10"/>
  <c r="J1540" i="10"/>
  <c r="K1541" i="10"/>
  <c r="J1541" i="10"/>
  <c r="K1542" i="10"/>
  <c r="J1542" i="10"/>
  <c r="K1543" i="10"/>
  <c r="J1543" i="10"/>
  <c r="K1544" i="10"/>
  <c r="J1544" i="10"/>
  <c r="K1545" i="10"/>
  <c r="J1545" i="10"/>
  <c r="K1546" i="10"/>
  <c r="J1546" i="10"/>
  <c r="K1547" i="10"/>
  <c r="J1547" i="10"/>
  <c r="K1548" i="10"/>
  <c r="J1548" i="10"/>
  <c r="K1549" i="10"/>
  <c r="J1549" i="10"/>
  <c r="K1550" i="10"/>
  <c r="J1550" i="10"/>
  <c r="K1551" i="10"/>
  <c r="J1551" i="10"/>
  <c r="K1552" i="10"/>
  <c r="J1552" i="10"/>
  <c r="K1553" i="10"/>
  <c r="J1553" i="10"/>
  <c r="K1554" i="10"/>
  <c r="J1554" i="10"/>
  <c r="K1555" i="10"/>
  <c r="J1555" i="10"/>
  <c r="K1556" i="10"/>
  <c r="J1556" i="10"/>
  <c r="K1557" i="10"/>
  <c r="J1557" i="10"/>
  <c r="K1558" i="10"/>
  <c r="J1558" i="10"/>
  <c r="K1559" i="10"/>
  <c r="J1559" i="10"/>
  <c r="K1560" i="10"/>
  <c r="J1560" i="10"/>
  <c r="K1561" i="10"/>
  <c r="J1561" i="10"/>
  <c r="K1562" i="10"/>
  <c r="J1562" i="10"/>
  <c r="K1563" i="10"/>
  <c r="J1563" i="10"/>
  <c r="K1564" i="10"/>
  <c r="J1564" i="10"/>
  <c r="K1565" i="10"/>
  <c r="J1565" i="10"/>
  <c r="K1566" i="10"/>
  <c r="J1566" i="10"/>
  <c r="K1567" i="10"/>
  <c r="J1567" i="10"/>
  <c r="K1568" i="10"/>
  <c r="J1568" i="10"/>
  <c r="K1569" i="10"/>
  <c r="J1569" i="10"/>
  <c r="K1570" i="10"/>
  <c r="J1570" i="10"/>
  <c r="K1571" i="10"/>
  <c r="J1571" i="10"/>
  <c r="K1572" i="10"/>
  <c r="J1572" i="10"/>
  <c r="K1573" i="10"/>
  <c r="J1573" i="10"/>
  <c r="K1574" i="10"/>
  <c r="J1574" i="10"/>
  <c r="K1575" i="10"/>
  <c r="J1575" i="10"/>
  <c r="K1576" i="10"/>
  <c r="J1576" i="10"/>
  <c r="K1577" i="10"/>
  <c r="J1577" i="10"/>
  <c r="K1578" i="10"/>
  <c r="J1578" i="10"/>
  <c r="K1579" i="10"/>
  <c r="J1579" i="10"/>
  <c r="K1580" i="10"/>
  <c r="J1580" i="10"/>
  <c r="K1581" i="10"/>
  <c r="J1581" i="10"/>
  <c r="K1582" i="10"/>
  <c r="J1582" i="10"/>
  <c r="K1583" i="10"/>
  <c r="J1583" i="10"/>
  <c r="K1584" i="10"/>
  <c r="J1584" i="10"/>
  <c r="K1585" i="10"/>
  <c r="J1585" i="10"/>
  <c r="K1586" i="10"/>
  <c r="J1586" i="10"/>
  <c r="K1587" i="10"/>
  <c r="J1587" i="10"/>
  <c r="K1588" i="10"/>
  <c r="J1588" i="10"/>
  <c r="K1589" i="10"/>
  <c r="J1589" i="10"/>
  <c r="K1590" i="10"/>
  <c r="J1590" i="10"/>
  <c r="K1591" i="10"/>
  <c r="J1591" i="10"/>
  <c r="K1592" i="10"/>
  <c r="J1592" i="10"/>
  <c r="K1593" i="10"/>
  <c r="J1593" i="10"/>
  <c r="K1594" i="10"/>
  <c r="J1594" i="10"/>
  <c r="K1595" i="10"/>
  <c r="J1595" i="10"/>
  <c r="K1596" i="10"/>
  <c r="J1596" i="10"/>
  <c r="K1597" i="10"/>
  <c r="J1597" i="10"/>
  <c r="K1598" i="10"/>
  <c r="J1598" i="10"/>
  <c r="K1599" i="10"/>
  <c r="J1599" i="10"/>
  <c r="K1600" i="10"/>
  <c r="J1600" i="10"/>
  <c r="K1601" i="10"/>
  <c r="J1601" i="10"/>
  <c r="K1602" i="10"/>
  <c r="J1602" i="10"/>
  <c r="K1603" i="10"/>
  <c r="J1603" i="10"/>
  <c r="K1604" i="10"/>
  <c r="J1604" i="10"/>
  <c r="K1605" i="10"/>
  <c r="J1605" i="10"/>
  <c r="K1606" i="10"/>
  <c r="J1606" i="10"/>
  <c r="K1607" i="10"/>
  <c r="J1607" i="10"/>
  <c r="K1608" i="10"/>
  <c r="J1608" i="10"/>
  <c r="K1609" i="10"/>
  <c r="J1609" i="10"/>
  <c r="K1610" i="10"/>
  <c r="J1610" i="10"/>
  <c r="K1611" i="10"/>
  <c r="J1611" i="10"/>
  <c r="K1612" i="10"/>
  <c r="J1612" i="10"/>
  <c r="K1613" i="10"/>
  <c r="J1613" i="10"/>
  <c r="K1614" i="10"/>
  <c r="J1614" i="10"/>
  <c r="K1615" i="10"/>
  <c r="J1615" i="10"/>
  <c r="K1616" i="10"/>
  <c r="J1616" i="10"/>
  <c r="K1617" i="10"/>
  <c r="J1617" i="10"/>
  <c r="K1618" i="10"/>
  <c r="J1618" i="10"/>
  <c r="K1619" i="10"/>
  <c r="J1619" i="10"/>
  <c r="K1620" i="10"/>
  <c r="J1620" i="10"/>
  <c r="K1621" i="10"/>
  <c r="J1621" i="10"/>
  <c r="K1622" i="10"/>
  <c r="J1622" i="10"/>
  <c r="K1623" i="10"/>
  <c r="J1623" i="10"/>
  <c r="K1624" i="10"/>
  <c r="J1624" i="10"/>
  <c r="K1625" i="10"/>
  <c r="J1625" i="10"/>
  <c r="K1626" i="10"/>
  <c r="J1626" i="10"/>
  <c r="K1627" i="10"/>
  <c r="J1627" i="10"/>
  <c r="K1628" i="10"/>
  <c r="J1628" i="10"/>
  <c r="K1629" i="10"/>
  <c r="J1629" i="10"/>
  <c r="K1630" i="10"/>
  <c r="J1630" i="10"/>
  <c r="K1631" i="10"/>
  <c r="J1631" i="10"/>
  <c r="K1632" i="10"/>
  <c r="J1632" i="10"/>
  <c r="K1633" i="10"/>
  <c r="J1633" i="10"/>
  <c r="K1634" i="10"/>
  <c r="J1634" i="10"/>
  <c r="K1635" i="10"/>
  <c r="J1635" i="10"/>
  <c r="K1636" i="10"/>
  <c r="J1636" i="10"/>
  <c r="K1637" i="10"/>
  <c r="J1637" i="10"/>
  <c r="K1638" i="10"/>
  <c r="J1638" i="10"/>
  <c r="K1639" i="10"/>
  <c r="J1639" i="10"/>
  <c r="K1640" i="10"/>
  <c r="J1640" i="10"/>
  <c r="K1641" i="10"/>
  <c r="J1641" i="10"/>
  <c r="K1642" i="10"/>
  <c r="J1642" i="10"/>
  <c r="K1643" i="10"/>
  <c r="J1643" i="10"/>
  <c r="K1644" i="10"/>
  <c r="J1644" i="10"/>
  <c r="K1645" i="10"/>
  <c r="J1645" i="10"/>
  <c r="K1646" i="10"/>
  <c r="J1646" i="10"/>
  <c r="K1647" i="10"/>
  <c r="J1647" i="10"/>
  <c r="K1648" i="10"/>
  <c r="J1648" i="10"/>
  <c r="K1649" i="10"/>
  <c r="J1649" i="10"/>
  <c r="K1650" i="10"/>
  <c r="J1650" i="10"/>
  <c r="K1651" i="10"/>
  <c r="J1651" i="10"/>
  <c r="K1652" i="10"/>
  <c r="J1652" i="10"/>
  <c r="K1653" i="10"/>
  <c r="J1653" i="10"/>
  <c r="K1654" i="10"/>
  <c r="J1654" i="10"/>
  <c r="K1655" i="10"/>
  <c r="J1655" i="10"/>
  <c r="K1656" i="10"/>
  <c r="J1656" i="10"/>
  <c r="K1657" i="10"/>
  <c r="J1657" i="10"/>
  <c r="K1658" i="10"/>
  <c r="J1658" i="10"/>
  <c r="K1659" i="10"/>
  <c r="J1659" i="10"/>
  <c r="K1660" i="10"/>
  <c r="J1660" i="10"/>
  <c r="K1661" i="10"/>
  <c r="J1661" i="10"/>
  <c r="K1662" i="10"/>
  <c r="J1662" i="10"/>
  <c r="K1663" i="10"/>
  <c r="J1663" i="10"/>
  <c r="K1664" i="10"/>
  <c r="J1664" i="10"/>
  <c r="K1665" i="10"/>
  <c r="J1665" i="10"/>
  <c r="K1666" i="10"/>
  <c r="J1666" i="10"/>
  <c r="K1667" i="10"/>
  <c r="J1667" i="10"/>
  <c r="K1668" i="10"/>
  <c r="J1668" i="10"/>
  <c r="K1669" i="10"/>
  <c r="J1669" i="10"/>
  <c r="K1670" i="10"/>
  <c r="J1670" i="10"/>
  <c r="K1671" i="10"/>
  <c r="J1671" i="10"/>
  <c r="K1672" i="10"/>
  <c r="J1672" i="10"/>
  <c r="K1673" i="10"/>
  <c r="J1673" i="10"/>
  <c r="K1674" i="10"/>
  <c r="J1674" i="10"/>
  <c r="K1675" i="10"/>
  <c r="J1675" i="10"/>
  <c r="K1676" i="10"/>
  <c r="J1676" i="10"/>
  <c r="K1677" i="10"/>
  <c r="J1677" i="10"/>
  <c r="K1678" i="10"/>
  <c r="J1678" i="10"/>
  <c r="K1679" i="10"/>
  <c r="J1679" i="10"/>
  <c r="K1680" i="10"/>
  <c r="J1680" i="10"/>
  <c r="K1681" i="10"/>
  <c r="J1681" i="10"/>
  <c r="K1682" i="10"/>
  <c r="J1682" i="10"/>
  <c r="K1683" i="10"/>
  <c r="J1683" i="10"/>
  <c r="K1684" i="10"/>
  <c r="J1684" i="10"/>
  <c r="K1685" i="10"/>
  <c r="J1685" i="10"/>
  <c r="K1686" i="10"/>
  <c r="J1686" i="10"/>
  <c r="K1687" i="10"/>
  <c r="J1687" i="10"/>
  <c r="K1688" i="10"/>
  <c r="J1688" i="10"/>
  <c r="K1689" i="10"/>
  <c r="J1689" i="10"/>
  <c r="K1690" i="10"/>
  <c r="J1690" i="10"/>
  <c r="K1691" i="10"/>
  <c r="J1691" i="10"/>
  <c r="K1692" i="10"/>
  <c r="J1692" i="10"/>
  <c r="K1693" i="10"/>
  <c r="J1693" i="10"/>
  <c r="K1694" i="10"/>
  <c r="J1694" i="10"/>
  <c r="K1695" i="10"/>
  <c r="J1695" i="10"/>
  <c r="K1696" i="10"/>
  <c r="J1696" i="10"/>
  <c r="K1697" i="10"/>
  <c r="J1697" i="10"/>
  <c r="K1698" i="10"/>
  <c r="J1698" i="10"/>
  <c r="K1699" i="10"/>
  <c r="J1699" i="10"/>
  <c r="K1700" i="10"/>
  <c r="J1700" i="10"/>
  <c r="K1701" i="10"/>
  <c r="J1701" i="10"/>
  <c r="K1702" i="10"/>
  <c r="J1702" i="10"/>
  <c r="K1703" i="10"/>
  <c r="J1703" i="10"/>
  <c r="K1704" i="10"/>
  <c r="J1704" i="10"/>
  <c r="K1705" i="10"/>
  <c r="J1705" i="10"/>
  <c r="K1706" i="10"/>
  <c r="J1706" i="10"/>
  <c r="K1707" i="10"/>
  <c r="J1707" i="10"/>
  <c r="K1708" i="10"/>
  <c r="J1708" i="10"/>
  <c r="K1709" i="10"/>
  <c r="J1709" i="10"/>
  <c r="K1710" i="10"/>
  <c r="J1710" i="10"/>
  <c r="K1711" i="10"/>
  <c r="J1711" i="10"/>
  <c r="K1712" i="10"/>
  <c r="J1712" i="10"/>
  <c r="K1713" i="10"/>
  <c r="J1713" i="10"/>
  <c r="K1714" i="10"/>
  <c r="J1714" i="10"/>
  <c r="K1715" i="10"/>
  <c r="J1715" i="10"/>
  <c r="K1716" i="10"/>
  <c r="J1716" i="10"/>
  <c r="K1717" i="10"/>
  <c r="J1717" i="10"/>
  <c r="K1718" i="10"/>
  <c r="J1718" i="10"/>
  <c r="K1719" i="10"/>
  <c r="J1719" i="10"/>
  <c r="K1720" i="10"/>
  <c r="J1720" i="10"/>
  <c r="K1721" i="10"/>
  <c r="J1721" i="10"/>
  <c r="K1722" i="10"/>
  <c r="J1722" i="10"/>
  <c r="K1723" i="10"/>
  <c r="J1723" i="10"/>
  <c r="K1724" i="10"/>
  <c r="J1724" i="10"/>
  <c r="K1725" i="10"/>
  <c r="J1725" i="10"/>
  <c r="K1726" i="10"/>
  <c r="J1726" i="10"/>
  <c r="K1727" i="10"/>
  <c r="J1727" i="10"/>
  <c r="K1728" i="10"/>
  <c r="J1728" i="10"/>
  <c r="K1729" i="10"/>
  <c r="J1729" i="10"/>
  <c r="K1730" i="10"/>
  <c r="J1730" i="10"/>
  <c r="K1731" i="10"/>
  <c r="J1731" i="10"/>
  <c r="K1732" i="10"/>
  <c r="J1732" i="10"/>
  <c r="K1733" i="10"/>
  <c r="J1733" i="10"/>
  <c r="K1734" i="10"/>
  <c r="J1734" i="10"/>
  <c r="K1735" i="10"/>
  <c r="J1735" i="10"/>
  <c r="K1736" i="10"/>
  <c r="J1736" i="10"/>
  <c r="K1737" i="10"/>
  <c r="J1737" i="10"/>
  <c r="K1738" i="10"/>
  <c r="J1738" i="10"/>
  <c r="K1739" i="10"/>
  <c r="J1739" i="10"/>
  <c r="K1740" i="10"/>
  <c r="J1740" i="10"/>
  <c r="K1741" i="10"/>
  <c r="J1741" i="10"/>
  <c r="K1742" i="10"/>
  <c r="J1742" i="10"/>
  <c r="K1743" i="10"/>
  <c r="J1743" i="10"/>
  <c r="K1744" i="10"/>
  <c r="J1744" i="10"/>
  <c r="K1745" i="10"/>
  <c r="J1745" i="10"/>
  <c r="K1746" i="10"/>
  <c r="J1746" i="10"/>
  <c r="K1747" i="10"/>
  <c r="J1747" i="10"/>
  <c r="K1748" i="10"/>
  <c r="J1748" i="10"/>
  <c r="K1749" i="10"/>
  <c r="J1749" i="10"/>
  <c r="K1750" i="10"/>
  <c r="J1750" i="10"/>
  <c r="K1751" i="10"/>
  <c r="J1751" i="10"/>
  <c r="K1752" i="10"/>
  <c r="J1752" i="10"/>
  <c r="K1753" i="10"/>
  <c r="J1753" i="10"/>
  <c r="K1754" i="10"/>
  <c r="J1754" i="10"/>
  <c r="K1755" i="10"/>
  <c r="J1755" i="10"/>
  <c r="K1756" i="10"/>
  <c r="J1756" i="10"/>
  <c r="K1757" i="10"/>
  <c r="J1757" i="10"/>
  <c r="K1758" i="10"/>
  <c r="J1758" i="10"/>
  <c r="K1759" i="10"/>
  <c r="J1759" i="10"/>
  <c r="K1760" i="10"/>
  <c r="J1760" i="10"/>
  <c r="K1761" i="10"/>
  <c r="J1761" i="10"/>
  <c r="K1762" i="10"/>
  <c r="J1762" i="10"/>
  <c r="K1763" i="10"/>
  <c r="J1763" i="10"/>
  <c r="K1764" i="10"/>
  <c r="J1764" i="10"/>
  <c r="K1765" i="10"/>
  <c r="J1765" i="10"/>
  <c r="K1766" i="10"/>
  <c r="J1766" i="10"/>
  <c r="K1767" i="10"/>
  <c r="J1767" i="10"/>
  <c r="K1768" i="10"/>
  <c r="J1768" i="10"/>
  <c r="K1769" i="10"/>
  <c r="J1769" i="10"/>
  <c r="K1770" i="10"/>
  <c r="J1770" i="10"/>
  <c r="K1771" i="10"/>
  <c r="J1771" i="10"/>
  <c r="K1772" i="10"/>
  <c r="J1772" i="10"/>
  <c r="K1773" i="10"/>
  <c r="J1773" i="10"/>
  <c r="K1774" i="10"/>
  <c r="J1774" i="10"/>
  <c r="K1775" i="10"/>
  <c r="J1775" i="10"/>
  <c r="K1776" i="10"/>
  <c r="J1776" i="10"/>
  <c r="K1777" i="10"/>
  <c r="J1777" i="10"/>
  <c r="K1778" i="10"/>
  <c r="J1778" i="10"/>
  <c r="K1779" i="10"/>
  <c r="J1779" i="10"/>
  <c r="K1780" i="10"/>
  <c r="J1780" i="10"/>
  <c r="K1781" i="10"/>
  <c r="J1781" i="10"/>
  <c r="K1782" i="10"/>
  <c r="J1782" i="10"/>
  <c r="K1783" i="10"/>
  <c r="J1783" i="10"/>
  <c r="K1784" i="10"/>
  <c r="J1784" i="10"/>
  <c r="K1785" i="10"/>
  <c r="J1785" i="10"/>
  <c r="K1786" i="10"/>
  <c r="J1786" i="10"/>
  <c r="K1787" i="10"/>
  <c r="J1787" i="10"/>
  <c r="K1788" i="10"/>
  <c r="J1788" i="10"/>
  <c r="K1789" i="10"/>
  <c r="J1789" i="10"/>
  <c r="K1790" i="10"/>
  <c r="J1790" i="10"/>
  <c r="K1791" i="10"/>
  <c r="J1791" i="10"/>
  <c r="K1792" i="10"/>
  <c r="J1792" i="10"/>
  <c r="K1793" i="10"/>
  <c r="J1793" i="10"/>
  <c r="K1794" i="10"/>
  <c r="J1794" i="10"/>
  <c r="K1795" i="10"/>
  <c r="J1795" i="10"/>
  <c r="K1796" i="10"/>
  <c r="J1796" i="10"/>
  <c r="K1797" i="10"/>
  <c r="J1797" i="10"/>
  <c r="K1798" i="10"/>
  <c r="J1798" i="10"/>
  <c r="K1799" i="10"/>
  <c r="J1799" i="10"/>
  <c r="K1800" i="10"/>
  <c r="J1800" i="10"/>
  <c r="K1801" i="10"/>
  <c r="J1801" i="10"/>
  <c r="K1802" i="10"/>
  <c r="J1802" i="10"/>
  <c r="K1803" i="10"/>
  <c r="J1803" i="10"/>
  <c r="K1804" i="10"/>
  <c r="J1804" i="10"/>
  <c r="K1805" i="10"/>
  <c r="J1805" i="10"/>
  <c r="K1806" i="10"/>
  <c r="J1806" i="10"/>
  <c r="K1807" i="10"/>
  <c r="J1807" i="10"/>
  <c r="K1808" i="10"/>
  <c r="J1808" i="10"/>
  <c r="K1809" i="10"/>
  <c r="J1809" i="10"/>
  <c r="K1810" i="10"/>
  <c r="J1810" i="10"/>
  <c r="K1811" i="10"/>
  <c r="J1811" i="10"/>
  <c r="K1812" i="10"/>
  <c r="J1812" i="10"/>
  <c r="K1813" i="10"/>
  <c r="J1813" i="10"/>
  <c r="K1814" i="10"/>
  <c r="J1814" i="10"/>
  <c r="K1815" i="10"/>
  <c r="J1815" i="10"/>
  <c r="K1816" i="10"/>
  <c r="J1816" i="10"/>
  <c r="K1817" i="10"/>
  <c r="J1817" i="10"/>
  <c r="K1818" i="10"/>
  <c r="J1818" i="10"/>
  <c r="K1819" i="10"/>
  <c r="J1819" i="10"/>
  <c r="K1820" i="10"/>
  <c r="J1820" i="10"/>
  <c r="K1821" i="10"/>
  <c r="J1821" i="10"/>
  <c r="K1822" i="10"/>
  <c r="J1822" i="10"/>
  <c r="K1823" i="10"/>
  <c r="J1823" i="10"/>
  <c r="K1824" i="10"/>
  <c r="J1824" i="10"/>
  <c r="K1825" i="10"/>
  <c r="J1825" i="10"/>
  <c r="K1826" i="10"/>
  <c r="J1826" i="10"/>
  <c r="K1827" i="10"/>
  <c r="J1827" i="10"/>
  <c r="K1828" i="10"/>
  <c r="J1828" i="10"/>
  <c r="K1829" i="10"/>
  <c r="J1829" i="10"/>
  <c r="K1830" i="10"/>
  <c r="J1830" i="10"/>
  <c r="K1831" i="10"/>
  <c r="J1831" i="10"/>
  <c r="K1832" i="10"/>
  <c r="J1832" i="10"/>
  <c r="K1833" i="10"/>
  <c r="J1833" i="10"/>
  <c r="K1834" i="10"/>
  <c r="J1834" i="10"/>
  <c r="K1835" i="10"/>
  <c r="J1835" i="10"/>
  <c r="K1836" i="10"/>
  <c r="J1836" i="10"/>
  <c r="K1837" i="10"/>
  <c r="J1837" i="10"/>
  <c r="K1838" i="10"/>
  <c r="J1838" i="10"/>
  <c r="K1839" i="10"/>
  <c r="J1839" i="10"/>
  <c r="K1840" i="10"/>
  <c r="J1840" i="10"/>
  <c r="K1841" i="10"/>
  <c r="J1841" i="10"/>
  <c r="K1842" i="10"/>
  <c r="J1842" i="10"/>
  <c r="K1843" i="10"/>
  <c r="J1843" i="10"/>
  <c r="K1844" i="10"/>
  <c r="J1844" i="10"/>
  <c r="K1845" i="10"/>
  <c r="J1845" i="10"/>
  <c r="K1846" i="10"/>
  <c r="J1846" i="10"/>
  <c r="K1847" i="10"/>
  <c r="J1847" i="10"/>
  <c r="K1848" i="10"/>
  <c r="J1848" i="10"/>
  <c r="K1849" i="10"/>
  <c r="J1849" i="10"/>
  <c r="K1850" i="10"/>
  <c r="J1850" i="10"/>
  <c r="K1851" i="10"/>
  <c r="J1851" i="10"/>
  <c r="K1852" i="10"/>
  <c r="J1852" i="10"/>
  <c r="K1853" i="10"/>
  <c r="J1853" i="10"/>
  <c r="K1854" i="10"/>
  <c r="J1854" i="10"/>
  <c r="K1855" i="10"/>
  <c r="J1855" i="10"/>
  <c r="K1856" i="10"/>
  <c r="J1856" i="10"/>
  <c r="K1857" i="10"/>
  <c r="J1857" i="10"/>
  <c r="K1858" i="10"/>
  <c r="J1858" i="10"/>
  <c r="K1859" i="10"/>
  <c r="J1859" i="10"/>
  <c r="K1860" i="10"/>
  <c r="J1860" i="10"/>
  <c r="K1861" i="10"/>
  <c r="J1861" i="10"/>
  <c r="K1862" i="10"/>
  <c r="J1862" i="10"/>
  <c r="K1863" i="10"/>
  <c r="J1863" i="10"/>
  <c r="K1864" i="10"/>
  <c r="J1864" i="10"/>
  <c r="K1865" i="10"/>
  <c r="J1865" i="10"/>
  <c r="K1866" i="10"/>
  <c r="J1866" i="10"/>
  <c r="K1867" i="10"/>
  <c r="J1867" i="10"/>
  <c r="K1868" i="10"/>
  <c r="J1868" i="10"/>
  <c r="K1869" i="10"/>
  <c r="J1869" i="10"/>
  <c r="K1870" i="10"/>
  <c r="J1870" i="10"/>
  <c r="K1871" i="10"/>
  <c r="J1871" i="10"/>
  <c r="K1872" i="10"/>
  <c r="J1872" i="10"/>
  <c r="K1873" i="10"/>
  <c r="J1873" i="10"/>
  <c r="K1874" i="10"/>
  <c r="J1874" i="10"/>
  <c r="K1875" i="10"/>
  <c r="J1875" i="10"/>
  <c r="K1876" i="10"/>
  <c r="J1876" i="10"/>
  <c r="K1877" i="10"/>
  <c r="J1877" i="10"/>
  <c r="K1878" i="10"/>
  <c r="J1878" i="10"/>
  <c r="K1879" i="10"/>
  <c r="J1879" i="10"/>
  <c r="K1880" i="10"/>
  <c r="J1880" i="10"/>
  <c r="K1881" i="10"/>
  <c r="J1881" i="10"/>
  <c r="K1882" i="10"/>
  <c r="J1882" i="10"/>
  <c r="K1883" i="10"/>
  <c r="J1883" i="10"/>
  <c r="K1884" i="10"/>
  <c r="J1884" i="10"/>
  <c r="K1885" i="10"/>
  <c r="J1885" i="10"/>
  <c r="K1886" i="10"/>
  <c r="J1886" i="10"/>
  <c r="K1887" i="10"/>
  <c r="J1887" i="10"/>
  <c r="K1888" i="10"/>
  <c r="J1888" i="10"/>
  <c r="K1889" i="10"/>
  <c r="J1889" i="10"/>
  <c r="K1890" i="10"/>
  <c r="J1890" i="10"/>
  <c r="K1891" i="10"/>
  <c r="J1891" i="10"/>
  <c r="K1892" i="10"/>
  <c r="J1892" i="10"/>
  <c r="K1893" i="10"/>
  <c r="J1893" i="10"/>
  <c r="K1894" i="10"/>
  <c r="J1894" i="10"/>
  <c r="K1895" i="10"/>
  <c r="J1895" i="10"/>
  <c r="K1896" i="10"/>
  <c r="J1896" i="10"/>
  <c r="K1897" i="10"/>
  <c r="J1897" i="10"/>
  <c r="K1898" i="10"/>
  <c r="J1898" i="10"/>
  <c r="K1899" i="10"/>
  <c r="J1899" i="10"/>
  <c r="K1900" i="10"/>
  <c r="J1900" i="10"/>
  <c r="K1901" i="10"/>
  <c r="J1901" i="10"/>
  <c r="K1902" i="10"/>
  <c r="J1902" i="10"/>
  <c r="K1903" i="10"/>
  <c r="J1903" i="10"/>
  <c r="K1904" i="10"/>
  <c r="J1904" i="10"/>
  <c r="K1905" i="10"/>
  <c r="J1905" i="10"/>
  <c r="K1906" i="10"/>
  <c r="J1906" i="10"/>
  <c r="K1907" i="10"/>
  <c r="J1907" i="10"/>
  <c r="K1908" i="10"/>
  <c r="J1908" i="10"/>
  <c r="K1909" i="10"/>
  <c r="J1909" i="10"/>
  <c r="K1910" i="10"/>
  <c r="J1910" i="10"/>
  <c r="K1911" i="10"/>
  <c r="J1911" i="10"/>
  <c r="K1912" i="10"/>
  <c r="J1912" i="10"/>
  <c r="K1913" i="10"/>
  <c r="J1913" i="10"/>
  <c r="K1914" i="10"/>
  <c r="J1914" i="10"/>
  <c r="K1915" i="10"/>
  <c r="J1915" i="10"/>
  <c r="K1916" i="10"/>
  <c r="J1916" i="10"/>
  <c r="K1917" i="10"/>
  <c r="J1917" i="10"/>
  <c r="K1918" i="10"/>
  <c r="J1918" i="10"/>
  <c r="K1919" i="10"/>
  <c r="J1919" i="10"/>
  <c r="K1920" i="10"/>
  <c r="J1920" i="10"/>
  <c r="K1921" i="10"/>
  <c r="J1921" i="10"/>
  <c r="K1922" i="10"/>
  <c r="J1922" i="10"/>
  <c r="K1923" i="10"/>
  <c r="J1923" i="10"/>
  <c r="K1924" i="10"/>
  <c r="J1924" i="10"/>
  <c r="K1925" i="10"/>
  <c r="J1925" i="10"/>
  <c r="K1926" i="10"/>
  <c r="J1926" i="10"/>
  <c r="K1927" i="10"/>
  <c r="J1927" i="10"/>
  <c r="K1928" i="10"/>
  <c r="J1928" i="10"/>
  <c r="K1929" i="10"/>
  <c r="J1929" i="10"/>
  <c r="K1930" i="10"/>
  <c r="J1930" i="10"/>
  <c r="K1931" i="10"/>
  <c r="J1931" i="10"/>
  <c r="K1932" i="10"/>
  <c r="J1932" i="10"/>
  <c r="K1933" i="10"/>
  <c r="J1933" i="10"/>
  <c r="K1934" i="10"/>
  <c r="J1934" i="10"/>
  <c r="K1935" i="10"/>
  <c r="J1935" i="10"/>
  <c r="K1936" i="10"/>
  <c r="J1936" i="10"/>
  <c r="K1937" i="10"/>
  <c r="J1937" i="10"/>
  <c r="K1938" i="10"/>
  <c r="J1938" i="10"/>
  <c r="K1939" i="10"/>
  <c r="J1939" i="10"/>
  <c r="K1940" i="10"/>
  <c r="J1940" i="10"/>
  <c r="K1941" i="10"/>
  <c r="J1941" i="10"/>
  <c r="K1942" i="10"/>
  <c r="J1942" i="10"/>
  <c r="K1943" i="10"/>
  <c r="J1943" i="10"/>
  <c r="K1944" i="10"/>
  <c r="J1944" i="10"/>
  <c r="K1945" i="10"/>
  <c r="J1945" i="10"/>
  <c r="K1946" i="10"/>
  <c r="J1946" i="10"/>
  <c r="K1947" i="10"/>
  <c r="J1947" i="10"/>
  <c r="K1948" i="10"/>
  <c r="J1948" i="10"/>
  <c r="K1949" i="10"/>
  <c r="J1949" i="10"/>
  <c r="K1950" i="10"/>
  <c r="J1950" i="10"/>
  <c r="K1951" i="10"/>
  <c r="J1951" i="10"/>
  <c r="K1952" i="10"/>
  <c r="J1952" i="10"/>
  <c r="K1953" i="10"/>
  <c r="J1953" i="10"/>
  <c r="K1954" i="10"/>
  <c r="J1954" i="10"/>
  <c r="K1955" i="10"/>
  <c r="J1955" i="10"/>
  <c r="K1956" i="10"/>
  <c r="J1956" i="10"/>
  <c r="K1957" i="10"/>
  <c r="J1957" i="10"/>
  <c r="K1958" i="10"/>
  <c r="J1958" i="10"/>
  <c r="K1959" i="10"/>
  <c r="J1959" i="10"/>
  <c r="K1960" i="10"/>
  <c r="J1960" i="10"/>
  <c r="K1961" i="10"/>
  <c r="J1961" i="10"/>
  <c r="K1962" i="10"/>
  <c r="J1962" i="10"/>
  <c r="K1963" i="10"/>
  <c r="J1963" i="10"/>
  <c r="K1964" i="10"/>
  <c r="J1964" i="10"/>
  <c r="K1965" i="10"/>
  <c r="J1965" i="10"/>
  <c r="K1966" i="10"/>
  <c r="J1966" i="10"/>
  <c r="K1967" i="10"/>
  <c r="J1967" i="10"/>
  <c r="K1968" i="10"/>
  <c r="J1968" i="10"/>
  <c r="K1969" i="10"/>
  <c r="J1969" i="10"/>
  <c r="K1970" i="10"/>
  <c r="J1970" i="10"/>
  <c r="K1971" i="10"/>
  <c r="J1971" i="10"/>
  <c r="K1972" i="10"/>
  <c r="J1972" i="10"/>
  <c r="K1973" i="10"/>
  <c r="J1973" i="10"/>
  <c r="K1974" i="10"/>
  <c r="J1974" i="10"/>
  <c r="K1975" i="10"/>
  <c r="J1975" i="10"/>
  <c r="K1976" i="10"/>
  <c r="J1976" i="10"/>
  <c r="K1977" i="10"/>
  <c r="J1977" i="10"/>
  <c r="K1978" i="10"/>
  <c r="J1978" i="10"/>
  <c r="K1979" i="10"/>
  <c r="J1979" i="10"/>
  <c r="K1980" i="10"/>
  <c r="J1980" i="10"/>
  <c r="K1981" i="10"/>
  <c r="J1981" i="10"/>
  <c r="K1982" i="10"/>
  <c r="J1982" i="10"/>
  <c r="K1983" i="10"/>
  <c r="J1983" i="10"/>
  <c r="K1984" i="10"/>
  <c r="J1984" i="10"/>
  <c r="K1985" i="10"/>
  <c r="J1985" i="10"/>
  <c r="K1986" i="10"/>
  <c r="J1986" i="10"/>
  <c r="K1987" i="10"/>
  <c r="J1987" i="10"/>
  <c r="K1988" i="10"/>
  <c r="J1988" i="10"/>
  <c r="K1989" i="10"/>
  <c r="J1989" i="10"/>
  <c r="K1990" i="10"/>
  <c r="J1990" i="10"/>
  <c r="K1991" i="10"/>
  <c r="J1991" i="10"/>
  <c r="K1992" i="10"/>
  <c r="J1992" i="10"/>
  <c r="K1993" i="10"/>
  <c r="J1993" i="10"/>
  <c r="K1994" i="10"/>
  <c r="J1994" i="10"/>
  <c r="K1995" i="10"/>
  <c r="J1995" i="10"/>
  <c r="K1996" i="10"/>
  <c r="J1996" i="10"/>
  <c r="K1997" i="10"/>
  <c r="J1997" i="10"/>
  <c r="K1998" i="10"/>
  <c r="J1998" i="10"/>
  <c r="K1999" i="10"/>
  <c r="J1999" i="10"/>
  <c r="K2000" i="10"/>
  <c r="J2000" i="10"/>
  <c r="K2001" i="10"/>
  <c r="J2001" i="10"/>
  <c r="K2002" i="10"/>
  <c r="J2002" i="10"/>
  <c r="K2003" i="10"/>
  <c r="J2003" i="10"/>
  <c r="K2004" i="10"/>
  <c r="J2004" i="10"/>
  <c r="K2005" i="10"/>
  <c r="J2005" i="10"/>
  <c r="K2006" i="10"/>
  <c r="J2006" i="10"/>
  <c r="K2007" i="10"/>
  <c r="J2007" i="10"/>
  <c r="K2008" i="10"/>
  <c r="J2008" i="10"/>
  <c r="K2009" i="10"/>
  <c r="J2009" i="10"/>
  <c r="K2010" i="10"/>
  <c r="J2010" i="10"/>
  <c r="K2011" i="10"/>
  <c r="J2011" i="10"/>
  <c r="K2012" i="10"/>
  <c r="J2012" i="10"/>
  <c r="K2013" i="10"/>
  <c r="J2013" i="10"/>
  <c r="K2014" i="10"/>
  <c r="J2014" i="10"/>
  <c r="K2015" i="10"/>
  <c r="J2015" i="10"/>
  <c r="K2016" i="10"/>
  <c r="J2016" i="10"/>
  <c r="K2017" i="10"/>
  <c r="J2017" i="10"/>
  <c r="K2018" i="10"/>
  <c r="J2018" i="10"/>
  <c r="K2019" i="10"/>
  <c r="J2019" i="10"/>
  <c r="K2020" i="10"/>
  <c r="J2020" i="10"/>
  <c r="K2021" i="10"/>
  <c r="J2021" i="10"/>
  <c r="K2022" i="10"/>
  <c r="J2022" i="10"/>
  <c r="K2023" i="10"/>
  <c r="J2023" i="10"/>
  <c r="K2024" i="10"/>
  <c r="J2024" i="10"/>
  <c r="K2025" i="10"/>
  <c r="J2025" i="10"/>
  <c r="K2026" i="10"/>
  <c r="J2026" i="10"/>
  <c r="K2027" i="10"/>
  <c r="J2027" i="10"/>
  <c r="K2028" i="10"/>
  <c r="J2028" i="10"/>
  <c r="K2029" i="10"/>
  <c r="J2029" i="10"/>
  <c r="K2030" i="10"/>
  <c r="J2030" i="10"/>
  <c r="K2031" i="10"/>
  <c r="J2031" i="10"/>
  <c r="K2032" i="10"/>
  <c r="J2032" i="10"/>
  <c r="K2033" i="10"/>
  <c r="J2033" i="10"/>
  <c r="K2034" i="10"/>
  <c r="J2034" i="10"/>
  <c r="K2035" i="10"/>
  <c r="J2035" i="10"/>
  <c r="K2036" i="10"/>
  <c r="J2036" i="10"/>
  <c r="K2037" i="10"/>
  <c r="J2037" i="10"/>
  <c r="K2038" i="10"/>
  <c r="J2038" i="10"/>
  <c r="K2039" i="10"/>
  <c r="J2039" i="10"/>
  <c r="K2040" i="10"/>
  <c r="J2040" i="10"/>
  <c r="K2041" i="10"/>
  <c r="J2041" i="10"/>
  <c r="K2042" i="10"/>
  <c r="J2042" i="10"/>
  <c r="K2043" i="10"/>
  <c r="J2043" i="10"/>
  <c r="K2044" i="10"/>
  <c r="J2044" i="10"/>
  <c r="K2045" i="10"/>
  <c r="J2045" i="10"/>
  <c r="K2046" i="10"/>
  <c r="J2046" i="10"/>
  <c r="K2047" i="10"/>
  <c r="J2047" i="10"/>
  <c r="K2048" i="10"/>
  <c r="J2048" i="10"/>
  <c r="K2049" i="10"/>
  <c r="J2049" i="10"/>
  <c r="K2050" i="10"/>
  <c r="J2050" i="10"/>
  <c r="K2051" i="10"/>
  <c r="J2051" i="10"/>
  <c r="K2052" i="10"/>
  <c r="J2052" i="10"/>
  <c r="K2053" i="10"/>
  <c r="J2053" i="10"/>
  <c r="K2054" i="10"/>
  <c r="J2054" i="10"/>
  <c r="K2055" i="10"/>
  <c r="J2055" i="10"/>
  <c r="K2056" i="10"/>
  <c r="J2056" i="10"/>
  <c r="K2057" i="10"/>
  <c r="J2057" i="10"/>
  <c r="K2058" i="10"/>
  <c r="J2058" i="10"/>
  <c r="K2059" i="10"/>
  <c r="J2059" i="10"/>
  <c r="K2060" i="10"/>
  <c r="J2060" i="10"/>
  <c r="K2061" i="10"/>
  <c r="J2061" i="10"/>
  <c r="K2062" i="10"/>
  <c r="J2062" i="10"/>
  <c r="K2063" i="10"/>
  <c r="J2063" i="10"/>
  <c r="K2064" i="10"/>
  <c r="J2064" i="10"/>
  <c r="K2065" i="10"/>
  <c r="J2065" i="10"/>
  <c r="K2066" i="10"/>
  <c r="J2066" i="10"/>
  <c r="K2067" i="10"/>
  <c r="J2067" i="10"/>
  <c r="K2068" i="10"/>
  <c r="J2068" i="10"/>
  <c r="K2069" i="10"/>
  <c r="J2069" i="10"/>
  <c r="K2070" i="10"/>
  <c r="J2070" i="10"/>
  <c r="K2071" i="10"/>
  <c r="J2071" i="10"/>
  <c r="K2072" i="10"/>
  <c r="J2072" i="10"/>
  <c r="K2073" i="10"/>
  <c r="J2073" i="10"/>
  <c r="K2074" i="10"/>
  <c r="J2074" i="10"/>
  <c r="K2075" i="10"/>
  <c r="J2075" i="10"/>
  <c r="K2076" i="10"/>
  <c r="J2076" i="10"/>
  <c r="K2077" i="10"/>
  <c r="J2077" i="10"/>
  <c r="K2078" i="10"/>
  <c r="J2078" i="10"/>
  <c r="K2079" i="10"/>
  <c r="J2079" i="10"/>
  <c r="K2080" i="10"/>
  <c r="J2080" i="10"/>
  <c r="K2081" i="10"/>
  <c r="J2081" i="10"/>
  <c r="K2082" i="10"/>
  <c r="J2082" i="10"/>
  <c r="K2083" i="10"/>
  <c r="J2083" i="10"/>
  <c r="K2084" i="10"/>
  <c r="J2084" i="10"/>
  <c r="K2085" i="10"/>
  <c r="J2085" i="10"/>
  <c r="K2086" i="10"/>
  <c r="J2086" i="10"/>
  <c r="K2087" i="10"/>
  <c r="J2087" i="10"/>
  <c r="K2088" i="10"/>
  <c r="J2088" i="10"/>
  <c r="K2089" i="10"/>
  <c r="J2089" i="10"/>
  <c r="K2090" i="10"/>
  <c r="J2090" i="10"/>
  <c r="K2091" i="10"/>
  <c r="J2091" i="10"/>
  <c r="K2092" i="10"/>
  <c r="J2092" i="10"/>
  <c r="K2093" i="10"/>
  <c r="J2093" i="10"/>
  <c r="K2094" i="10"/>
  <c r="J2094" i="10"/>
  <c r="K2095" i="10"/>
  <c r="J2095" i="10"/>
  <c r="K2096" i="10"/>
  <c r="J2096" i="10"/>
  <c r="K2097" i="10"/>
  <c r="J2097" i="10"/>
  <c r="K2098" i="10"/>
  <c r="J2098" i="10"/>
  <c r="K2099" i="10"/>
  <c r="J2099" i="10"/>
  <c r="K2100" i="10"/>
  <c r="J2100" i="10"/>
  <c r="K2101" i="10"/>
  <c r="J2101" i="10"/>
  <c r="K2102" i="10"/>
  <c r="J2102" i="10"/>
  <c r="K2103" i="10"/>
  <c r="J2103" i="10"/>
  <c r="K2104" i="10"/>
  <c r="J2104" i="10"/>
  <c r="K2105" i="10"/>
  <c r="J2105" i="10"/>
  <c r="K2106" i="10"/>
  <c r="J2106" i="10"/>
  <c r="K2107" i="10"/>
  <c r="J2107" i="10"/>
  <c r="K2108" i="10"/>
  <c r="J2108" i="10"/>
  <c r="K2109" i="10"/>
  <c r="J2109" i="10"/>
  <c r="K2110" i="10"/>
  <c r="J2110" i="10"/>
  <c r="K2111" i="10"/>
  <c r="J2111" i="10"/>
  <c r="K2112" i="10"/>
  <c r="J2112" i="10"/>
  <c r="K2113" i="10"/>
  <c r="J2113" i="10"/>
  <c r="K2114" i="10"/>
  <c r="J2114" i="10"/>
  <c r="K2115" i="10"/>
  <c r="J2115" i="10"/>
  <c r="K2116" i="10"/>
  <c r="J2116" i="10"/>
  <c r="K2117" i="10"/>
  <c r="J2117" i="10"/>
  <c r="K2118" i="10"/>
  <c r="J2118" i="10"/>
  <c r="K2119" i="10"/>
  <c r="J2119" i="10"/>
  <c r="K2120" i="10"/>
  <c r="J2120" i="10"/>
  <c r="K2121" i="10"/>
  <c r="J2121" i="10"/>
  <c r="K2122" i="10"/>
  <c r="J2122" i="10"/>
  <c r="K2123" i="10"/>
  <c r="J2123" i="10"/>
  <c r="K2124" i="10"/>
  <c r="J2124" i="10"/>
  <c r="K2125" i="10"/>
  <c r="J2125" i="10"/>
  <c r="K2126" i="10"/>
  <c r="J2126" i="10"/>
  <c r="K2127" i="10"/>
  <c r="J2127" i="10"/>
  <c r="K2128" i="10"/>
  <c r="J2128" i="10"/>
  <c r="K2129" i="10"/>
  <c r="J2129" i="10"/>
  <c r="K2130" i="10"/>
  <c r="J2130" i="10"/>
  <c r="K2131" i="10"/>
  <c r="J2131" i="10"/>
  <c r="K2132" i="10"/>
  <c r="J2132" i="10"/>
  <c r="K2133" i="10"/>
  <c r="J2133" i="10"/>
  <c r="K2134" i="10"/>
  <c r="J2134" i="10"/>
  <c r="K2135" i="10"/>
  <c r="J2135" i="10"/>
  <c r="K2136" i="10"/>
  <c r="J2136" i="10"/>
  <c r="K2137" i="10"/>
  <c r="J2137" i="10"/>
  <c r="K2138" i="10"/>
  <c r="J2138" i="10"/>
  <c r="K2139" i="10"/>
  <c r="J2139" i="10"/>
  <c r="K2140" i="10"/>
  <c r="J2140" i="10"/>
  <c r="K2141" i="10"/>
  <c r="J2141" i="10"/>
  <c r="K2142" i="10"/>
  <c r="J2142" i="10"/>
  <c r="K2143" i="10"/>
  <c r="J2143" i="10"/>
  <c r="K2144" i="10"/>
  <c r="J2144" i="10"/>
  <c r="K2145" i="10"/>
  <c r="J2145" i="10"/>
  <c r="K2146" i="10"/>
  <c r="J2146" i="10"/>
  <c r="K2147" i="10"/>
  <c r="J2147" i="10"/>
  <c r="K2148" i="10"/>
  <c r="J2148" i="10"/>
  <c r="K2149" i="10"/>
  <c r="J2149" i="10"/>
  <c r="K2150" i="10"/>
  <c r="J2150" i="10"/>
  <c r="K2151" i="10"/>
  <c r="J2151" i="10"/>
  <c r="K2152" i="10"/>
  <c r="J2152" i="10"/>
  <c r="K2153" i="10"/>
  <c r="J2153" i="10"/>
  <c r="K2154" i="10"/>
  <c r="J2154" i="10"/>
  <c r="K2155" i="10"/>
  <c r="J2155" i="10"/>
  <c r="K2156" i="10"/>
  <c r="J2156" i="10"/>
  <c r="K2157" i="10"/>
  <c r="J2157" i="10"/>
  <c r="K2158" i="10"/>
  <c r="J2158" i="10"/>
  <c r="K2159" i="10"/>
  <c r="J2159" i="10"/>
  <c r="K2160" i="10"/>
  <c r="J2160" i="10"/>
  <c r="K2161" i="10"/>
  <c r="J2161" i="10"/>
  <c r="K2162" i="10"/>
  <c r="J2162" i="10"/>
  <c r="K2163" i="10"/>
  <c r="J2163" i="10"/>
  <c r="K2164" i="10"/>
  <c r="J2164" i="10"/>
  <c r="K2165" i="10"/>
  <c r="J2165" i="10"/>
  <c r="K2166" i="10"/>
  <c r="J2166" i="10"/>
  <c r="K2167" i="10"/>
  <c r="J2167" i="10"/>
  <c r="K2168" i="10"/>
  <c r="J2168" i="10"/>
  <c r="K2169" i="10"/>
  <c r="J2169" i="10"/>
  <c r="K2170" i="10"/>
  <c r="J2170" i="10"/>
  <c r="K2171" i="10"/>
  <c r="J2171" i="10"/>
  <c r="K2172" i="10"/>
  <c r="J2172" i="10"/>
  <c r="K2173" i="10"/>
  <c r="J2173" i="10"/>
  <c r="K2174" i="10"/>
  <c r="J2174" i="10"/>
  <c r="K2175" i="10"/>
  <c r="J2175" i="10"/>
  <c r="K2176" i="10"/>
  <c r="J2176" i="10"/>
  <c r="K2177" i="10"/>
  <c r="J2177" i="10"/>
  <c r="K2178" i="10"/>
  <c r="J2178" i="10"/>
  <c r="K2179" i="10"/>
  <c r="J2179" i="10"/>
  <c r="K2180" i="10"/>
  <c r="J2180" i="10"/>
  <c r="K2181" i="10"/>
  <c r="J2181" i="10"/>
  <c r="K2182" i="10"/>
  <c r="J2182" i="10"/>
  <c r="K2183" i="10"/>
  <c r="J2183" i="10"/>
  <c r="K2184" i="10"/>
  <c r="J2184" i="10"/>
  <c r="K2185" i="10"/>
  <c r="J2185" i="10"/>
  <c r="K2186" i="10"/>
  <c r="J2186" i="10"/>
  <c r="K2187" i="10"/>
  <c r="J2187" i="10"/>
  <c r="K2188" i="10"/>
  <c r="J2188" i="10"/>
  <c r="K2189" i="10"/>
  <c r="J2189" i="10"/>
  <c r="K2190" i="10"/>
  <c r="J2190" i="10"/>
  <c r="K2191" i="10"/>
  <c r="J2191" i="10"/>
  <c r="K2192" i="10"/>
  <c r="J2192" i="10"/>
  <c r="K2193" i="10"/>
  <c r="J2193" i="10"/>
  <c r="K2194" i="10"/>
  <c r="J2194" i="10"/>
  <c r="K2195" i="10"/>
  <c r="J2195" i="10"/>
  <c r="K2196" i="10"/>
  <c r="J2196" i="10"/>
  <c r="K2197" i="10"/>
  <c r="J2197" i="10"/>
  <c r="K2198" i="10"/>
  <c r="J2198" i="10"/>
  <c r="K2199" i="10"/>
  <c r="J2199" i="10"/>
  <c r="K2200" i="10"/>
  <c r="J2200" i="10"/>
  <c r="K2201" i="10"/>
  <c r="J2201" i="10"/>
  <c r="K2202" i="10"/>
  <c r="J2202" i="10"/>
  <c r="K2203" i="10"/>
  <c r="J2203" i="10"/>
  <c r="K2204" i="10"/>
  <c r="J2204" i="10"/>
  <c r="K2205" i="10"/>
  <c r="J2205" i="10"/>
  <c r="K2206" i="10"/>
  <c r="J2206" i="10"/>
  <c r="K2207" i="10"/>
  <c r="J2207" i="10"/>
  <c r="K2208" i="10"/>
  <c r="J2208" i="10"/>
  <c r="K2209" i="10"/>
  <c r="J2209" i="10"/>
  <c r="K2210" i="10"/>
  <c r="J2210" i="10"/>
  <c r="K2211" i="10"/>
  <c r="J2211" i="10"/>
  <c r="K2212" i="10"/>
  <c r="J2212" i="10"/>
  <c r="K2213" i="10"/>
  <c r="J2213" i="10"/>
  <c r="K2214" i="10"/>
  <c r="J2214" i="10"/>
  <c r="K2215" i="10"/>
  <c r="J2215" i="10"/>
  <c r="K2216" i="10"/>
  <c r="J2216" i="10"/>
  <c r="K2217" i="10"/>
  <c r="J2217" i="10"/>
  <c r="K2218" i="10"/>
  <c r="J2218" i="10"/>
  <c r="K2219" i="10"/>
  <c r="J2219" i="10"/>
  <c r="K2220" i="10"/>
  <c r="J2220" i="10"/>
  <c r="K2221" i="10"/>
  <c r="J2221" i="10"/>
  <c r="K2222" i="10"/>
  <c r="J2222" i="10"/>
  <c r="K2223" i="10"/>
  <c r="J2223" i="10"/>
  <c r="K2224" i="10"/>
  <c r="J2224" i="10"/>
  <c r="K2225" i="10"/>
  <c r="J2225" i="10"/>
  <c r="K2226" i="10"/>
  <c r="J2226" i="10"/>
  <c r="K2227" i="10"/>
  <c r="J2227" i="10"/>
  <c r="K2228" i="10"/>
  <c r="J2228" i="10"/>
  <c r="K2229" i="10"/>
  <c r="J2229" i="10"/>
  <c r="K2230" i="10"/>
  <c r="J2230" i="10"/>
  <c r="K2231" i="10"/>
  <c r="J2231" i="10"/>
  <c r="K2232" i="10"/>
  <c r="J2232" i="10"/>
  <c r="K2233" i="10"/>
  <c r="J2233" i="10"/>
  <c r="K2234" i="10"/>
  <c r="J2234" i="10"/>
  <c r="K2235" i="10"/>
  <c r="J2235" i="10"/>
  <c r="K2236" i="10"/>
  <c r="J2236" i="10"/>
  <c r="K2237" i="10"/>
  <c r="J2237" i="10"/>
  <c r="K2238" i="10"/>
  <c r="J2238" i="10"/>
  <c r="K2239" i="10"/>
  <c r="J2239" i="10"/>
  <c r="K2240" i="10"/>
  <c r="J2240" i="10"/>
  <c r="K2241" i="10"/>
  <c r="J2241" i="10"/>
  <c r="K2242" i="10"/>
  <c r="J2242" i="10"/>
  <c r="K2243" i="10"/>
  <c r="J2243" i="10"/>
  <c r="K2244" i="10"/>
  <c r="J2244" i="10"/>
  <c r="K2245" i="10"/>
  <c r="J2245" i="10"/>
  <c r="K2246" i="10"/>
  <c r="J2246" i="10"/>
  <c r="K2247" i="10"/>
  <c r="J2247" i="10"/>
  <c r="K2248" i="10"/>
  <c r="J2248" i="10"/>
  <c r="K2249" i="10"/>
  <c r="J2249" i="10"/>
  <c r="K2250" i="10"/>
  <c r="J2250" i="10"/>
  <c r="K2251" i="10"/>
  <c r="J2251" i="10"/>
  <c r="K2252" i="10"/>
  <c r="J2252" i="10"/>
  <c r="K2253" i="10"/>
  <c r="J2253" i="10"/>
  <c r="K2254" i="10"/>
  <c r="J2254" i="10"/>
  <c r="K2255" i="10"/>
  <c r="J2255" i="10"/>
  <c r="K2256" i="10"/>
  <c r="J2256" i="10"/>
  <c r="K2257" i="10"/>
  <c r="J2257" i="10"/>
  <c r="K2258" i="10"/>
  <c r="J2258" i="10"/>
  <c r="K2259" i="10"/>
  <c r="J2259" i="10"/>
  <c r="K2260" i="10"/>
  <c r="J2260" i="10"/>
  <c r="K2261" i="10"/>
  <c r="J2261" i="10"/>
  <c r="K2262" i="10"/>
  <c r="J2262" i="10"/>
  <c r="K2263" i="10"/>
  <c r="J2263" i="10"/>
  <c r="K2264" i="10"/>
  <c r="J2264" i="10"/>
  <c r="K2265" i="10"/>
  <c r="J2265" i="10"/>
  <c r="K2266" i="10"/>
  <c r="J2266" i="10"/>
  <c r="K2267" i="10"/>
  <c r="J2267" i="10"/>
  <c r="K2268" i="10"/>
  <c r="J2268" i="10"/>
  <c r="K2269" i="10"/>
  <c r="J2269" i="10"/>
  <c r="K2270" i="10"/>
  <c r="J2270" i="10"/>
  <c r="K2271" i="10"/>
  <c r="J2271" i="10"/>
  <c r="K2272" i="10"/>
  <c r="J2272" i="10"/>
  <c r="K2273" i="10"/>
  <c r="J2273" i="10"/>
  <c r="K2274" i="10"/>
  <c r="J2274" i="10"/>
  <c r="K2275" i="10"/>
  <c r="J2275" i="10"/>
  <c r="K2276" i="10"/>
  <c r="J2276" i="10"/>
  <c r="K2277" i="10"/>
  <c r="J2277" i="10"/>
  <c r="K2278" i="10"/>
  <c r="J2278" i="10"/>
  <c r="K2279" i="10"/>
  <c r="J2279" i="10"/>
  <c r="K2280" i="10"/>
  <c r="J2280" i="10"/>
  <c r="K2281" i="10"/>
  <c r="J2281" i="10"/>
  <c r="K2282" i="10"/>
  <c r="J2282" i="10"/>
  <c r="K2283" i="10"/>
  <c r="J2283" i="10"/>
  <c r="K2284" i="10"/>
  <c r="J2284" i="10"/>
  <c r="K2285" i="10"/>
  <c r="J2285" i="10"/>
  <c r="K2286" i="10"/>
  <c r="J2286" i="10"/>
  <c r="K2287" i="10"/>
  <c r="J2287" i="10"/>
  <c r="K2288" i="10"/>
  <c r="J2288" i="10"/>
  <c r="K2289" i="10"/>
  <c r="J2289" i="10"/>
  <c r="K2290" i="10"/>
  <c r="J2290" i="10"/>
  <c r="K2291" i="10"/>
  <c r="J2291" i="10"/>
  <c r="K2292" i="10"/>
  <c r="J2292" i="10"/>
  <c r="K2293" i="10"/>
  <c r="J2293" i="10"/>
  <c r="K2294" i="10"/>
  <c r="J2294" i="10"/>
  <c r="K2295" i="10"/>
  <c r="J2295" i="10"/>
  <c r="K2296" i="10"/>
  <c r="J2296" i="10"/>
  <c r="K2297" i="10"/>
  <c r="J2297" i="10"/>
  <c r="K2298" i="10"/>
  <c r="J2298" i="10"/>
  <c r="K2299" i="10"/>
  <c r="J2299" i="10"/>
  <c r="K2300" i="10"/>
  <c r="J2300" i="10"/>
  <c r="K2301" i="10"/>
  <c r="J2301" i="10"/>
  <c r="K2302" i="10"/>
  <c r="J2302" i="10"/>
  <c r="K2303" i="10"/>
  <c r="J2303" i="10"/>
  <c r="K2304" i="10"/>
  <c r="J2304" i="10"/>
  <c r="K2305" i="10"/>
  <c r="J2305" i="10"/>
  <c r="K2306" i="10"/>
  <c r="J2306" i="10"/>
  <c r="K2307" i="10"/>
  <c r="J2307" i="10"/>
  <c r="K2308" i="10"/>
  <c r="J2308" i="10"/>
  <c r="K2309" i="10"/>
  <c r="J2309" i="10"/>
  <c r="K2310" i="10"/>
  <c r="J2310" i="10"/>
  <c r="K2311" i="10"/>
  <c r="J2311" i="10"/>
  <c r="K2312" i="10"/>
  <c r="J2312" i="10"/>
  <c r="K2313" i="10"/>
  <c r="J2313" i="10"/>
  <c r="K2314" i="10"/>
  <c r="J2314" i="10"/>
  <c r="K2315" i="10"/>
  <c r="J2315" i="10"/>
  <c r="K2316" i="10"/>
  <c r="J2316" i="10"/>
  <c r="K2317" i="10"/>
  <c r="J2317" i="10"/>
  <c r="K2318" i="10"/>
  <c r="J2318" i="10"/>
  <c r="K2319" i="10"/>
  <c r="J2319" i="10"/>
  <c r="K2320" i="10"/>
  <c r="J2320" i="10"/>
  <c r="K2321" i="10"/>
  <c r="J2321" i="10"/>
  <c r="K2322" i="10"/>
  <c r="J2322" i="10"/>
  <c r="K2323" i="10"/>
  <c r="J2323" i="10"/>
  <c r="K2324" i="10"/>
  <c r="J2324" i="10"/>
  <c r="K2325" i="10"/>
  <c r="J2325" i="10"/>
  <c r="K2326" i="10"/>
  <c r="J2326" i="10"/>
  <c r="K2327" i="10"/>
  <c r="J2327" i="10"/>
  <c r="K2328" i="10"/>
  <c r="J2328" i="10"/>
  <c r="K2329" i="10"/>
  <c r="J2329" i="10"/>
  <c r="K2330" i="10"/>
  <c r="J2330" i="10"/>
  <c r="K2331" i="10"/>
  <c r="J2331" i="10"/>
  <c r="K2332" i="10"/>
  <c r="J2332" i="10"/>
  <c r="K2333" i="10"/>
  <c r="J2333" i="10"/>
  <c r="K2334" i="10"/>
  <c r="J2334" i="10"/>
  <c r="K2335" i="10"/>
  <c r="J2335" i="10"/>
  <c r="K2336" i="10"/>
  <c r="J2336" i="10"/>
  <c r="K2337" i="10"/>
  <c r="J2337" i="10"/>
  <c r="K2338" i="10"/>
  <c r="J2338" i="10"/>
  <c r="K2339" i="10"/>
  <c r="J2339" i="10"/>
  <c r="K2340" i="10"/>
  <c r="J2340" i="10"/>
  <c r="K2341" i="10"/>
  <c r="J2341" i="10"/>
  <c r="K2342" i="10"/>
  <c r="J2342" i="10"/>
  <c r="K2343" i="10"/>
  <c r="J2343" i="10"/>
  <c r="K2344" i="10"/>
  <c r="J2344" i="10"/>
  <c r="K2345" i="10"/>
  <c r="J2345" i="10"/>
  <c r="K2346" i="10"/>
  <c r="J2346" i="10"/>
  <c r="K2347" i="10"/>
  <c r="J2347" i="10"/>
  <c r="K2348" i="10"/>
  <c r="J2348" i="10"/>
  <c r="K2349" i="10"/>
  <c r="J2349" i="10"/>
  <c r="K2350" i="10"/>
  <c r="J2350" i="10"/>
  <c r="K2351" i="10"/>
  <c r="J2351" i="10"/>
  <c r="K2352" i="10"/>
  <c r="J2352" i="10"/>
  <c r="K2353" i="10"/>
  <c r="J2353" i="10"/>
  <c r="K2354" i="10"/>
  <c r="J2354" i="10"/>
  <c r="K2355" i="10"/>
  <c r="J2355" i="10"/>
  <c r="K2356" i="10"/>
  <c r="J2356" i="10"/>
  <c r="K2357" i="10"/>
  <c r="J2357" i="10"/>
  <c r="K2358" i="10"/>
  <c r="J2358" i="10"/>
  <c r="K2359" i="10"/>
  <c r="J2359" i="10"/>
  <c r="K2360" i="10"/>
  <c r="J2360" i="10"/>
  <c r="K2361" i="10"/>
  <c r="J2361" i="10"/>
  <c r="K2362" i="10"/>
  <c r="J2362" i="10"/>
  <c r="K2363" i="10"/>
  <c r="J2363" i="10"/>
  <c r="K2364" i="10"/>
  <c r="J2364" i="10"/>
  <c r="K2365" i="10"/>
  <c r="J2365" i="10"/>
  <c r="K2366" i="10"/>
  <c r="J2366" i="10"/>
  <c r="K2367" i="10"/>
  <c r="J2367" i="10"/>
  <c r="K2368" i="10"/>
  <c r="J2368" i="10"/>
  <c r="K2369" i="10"/>
  <c r="J2369" i="10"/>
  <c r="K2370" i="10"/>
  <c r="J2370" i="10"/>
  <c r="K2371" i="10"/>
  <c r="J2371" i="10"/>
  <c r="K2372" i="10"/>
  <c r="J2372" i="10"/>
  <c r="K2373" i="10"/>
  <c r="J2373" i="10"/>
  <c r="K2374" i="10"/>
  <c r="J2374" i="10"/>
  <c r="K2375" i="10"/>
  <c r="J2375" i="10"/>
  <c r="K2376" i="10"/>
  <c r="J2376" i="10"/>
  <c r="K2377" i="10"/>
  <c r="J2377" i="10"/>
  <c r="K2378" i="10"/>
  <c r="J2378" i="10"/>
  <c r="K2379" i="10"/>
  <c r="J2379" i="10"/>
  <c r="K2380" i="10"/>
  <c r="J2380" i="10"/>
  <c r="K2381" i="10"/>
  <c r="J2381" i="10"/>
  <c r="K2382" i="10"/>
  <c r="J2382" i="10"/>
  <c r="K2383" i="10"/>
  <c r="J2383" i="10"/>
  <c r="K2384" i="10"/>
  <c r="J2384" i="10"/>
  <c r="K2385" i="10"/>
  <c r="J2385" i="10"/>
  <c r="K2386" i="10"/>
  <c r="J2386" i="10"/>
  <c r="K2387" i="10"/>
  <c r="J2387" i="10"/>
  <c r="K2388" i="10"/>
  <c r="J2388" i="10"/>
  <c r="K2389" i="10"/>
  <c r="J2389" i="10"/>
  <c r="K2390" i="10"/>
  <c r="J2390" i="10"/>
  <c r="K2391" i="10"/>
  <c r="J2391" i="10"/>
  <c r="K2392" i="10"/>
  <c r="J2392" i="10"/>
  <c r="K2393" i="10"/>
  <c r="J2393" i="10"/>
  <c r="K2394" i="10"/>
  <c r="J2394" i="10"/>
  <c r="K2395" i="10"/>
  <c r="J2395" i="10"/>
  <c r="K2396" i="10"/>
  <c r="J2396" i="10"/>
  <c r="K2397" i="10"/>
  <c r="J2397" i="10"/>
  <c r="K2398" i="10"/>
  <c r="J2398" i="10"/>
  <c r="K2399" i="10"/>
  <c r="J2399" i="10"/>
  <c r="K2400" i="10"/>
  <c r="J2400" i="10"/>
  <c r="K2401" i="10"/>
  <c r="J2401" i="10"/>
  <c r="K2402" i="10"/>
  <c r="J2402" i="10"/>
  <c r="K2403" i="10"/>
  <c r="J2403" i="10"/>
  <c r="K2404" i="10"/>
  <c r="J2404" i="10"/>
  <c r="K2405" i="10"/>
  <c r="J2405" i="10"/>
  <c r="K2406" i="10"/>
  <c r="J2406" i="10"/>
  <c r="K2407" i="10"/>
  <c r="J2407" i="10"/>
  <c r="K2408" i="10"/>
  <c r="J2408" i="10"/>
  <c r="K2409" i="10"/>
  <c r="J2409" i="10"/>
  <c r="K2410" i="10"/>
  <c r="J2410" i="10"/>
  <c r="K2411" i="10"/>
  <c r="J2411" i="10"/>
  <c r="K2412" i="10"/>
  <c r="J2412" i="10"/>
  <c r="K2413" i="10"/>
  <c r="J2413" i="10"/>
  <c r="K2414" i="10"/>
  <c r="J2414" i="10"/>
  <c r="K2415" i="10"/>
  <c r="J2415" i="10"/>
  <c r="K2416" i="10"/>
  <c r="J2416" i="10"/>
  <c r="K2417" i="10"/>
  <c r="J2417" i="10"/>
  <c r="K2418" i="10"/>
  <c r="J2418" i="10"/>
  <c r="K2419" i="10"/>
  <c r="J2419" i="10"/>
  <c r="K2420" i="10"/>
  <c r="J2420" i="10"/>
  <c r="K2421" i="10"/>
  <c r="J2421" i="10"/>
  <c r="K2422" i="10"/>
  <c r="J2422" i="10"/>
  <c r="K2423" i="10"/>
  <c r="J2423" i="10"/>
  <c r="K2424" i="10"/>
  <c r="J2424" i="10"/>
  <c r="K2425" i="10"/>
  <c r="J2425" i="10"/>
  <c r="K2426" i="10"/>
  <c r="J2426" i="10"/>
  <c r="K2427" i="10"/>
  <c r="J2427" i="10"/>
  <c r="K2428" i="10"/>
  <c r="J2428" i="10"/>
  <c r="K2429" i="10"/>
  <c r="J2429" i="10"/>
  <c r="K2430" i="10"/>
  <c r="J2430" i="10"/>
  <c r="K2431" i="10"/>
  <c r="J2431" i="10"/>
  <c r="K2432" i="10"/>
  <c r="J2432" i="10"/>
  <c r="K2433" i="10"/>
  <c r="J2433" i="10"/>
  <c r="K2434" i="10"/>
  <c r="J2434" i="10"/>
  <c r="K2435" i="10"/>
  <c r="J2435" i="10"/>
  <c r="K2436" i="10"/>
  <c r="J2436" i="10"/>
  <c r="K2437" i="10"/>
  <c r="J2437" i="10"/>
  <c r="K2438" i="10"/>
  <c r="J2438" i="10"/>
  <c r="K2439" i="10"/>
  <c r="J2439" i="10"/>
  <c r="K2440" i="10"/>
  <c r="J2440" i="10"/>
  <c r="K2441" i="10"/>
  <c r="J2441" i="10"/>
  <c r="K2442" i="10"/>
  <c r="J2442" i="10"/>
  <c r="K2443" i="10"/>
  <c r="J2443" i="10"/>
  <c r="K2444" i="10"/>
  <c r="J2444" i="10"/>
  <c r="K2445" i="10"/>
  <c r="J2445" i="10"/>
  <c r="K2446" i="10"/>
  <c r="J2446" i="10"/>
  <c r="K2447" i="10"/>
  <c r="J2447" i="10"/>
  <c r="K2448" i="10"/>
  <c r="J2448" i="10"/>
  <c r="K2449" i="10"/>
  <c r="J2449" i="10"/>
  <c r="K2450" i="10"/>
  <c r="J2450" i="10"/>
  <c r="K2451" i="10"/>
  <c r="J2451" i="10"/>
  <c r="K2452" i="10"/>
  <c r="J2452" i="10"/>
  <c r="K2453" i="10"/>
  <c r="J2453" i="10"/>
  <c r="K2454" i="10"/>
  <c r="J2454" i="10"/>
  <c r="K2455" i="10"/>
  <c r="J2455" i="10"/>
  <c r="K2456" i="10"/>
  <c r="J2456" i="10"/>
  <c r="K2457" i="10"/>
  <c r="J2457" i="10"/>
  <c r="K2458" i="10"/>
  <c r="J2458" i="10"/>
  <c r="K2459" i="10"/>
  <c r="J2459" i="10"/>
  <c r="K2460" i="10"/>
  <c r="J2460" i="10"/>
  <c r="K2461" i="10"/>
  <c r="J2461" i="10"/>
  <c r="K2462" i="10"/>
  <c r="J2462" i="10"/>
  <c r="K2463" i="10"/>
  <c r="J2463" i="10"/>
  <c r="K2464" i="10"/>
  <c r="J2464" i="10"/>
  <c r="K2465" i="10"/>
  <c r="J2465" i="10"/>
  <c r="K2466" i="10"/>
  <c r="J2466" i="10"/>
  <c r="K2467" i="10"/>
  <c r="J2467" i="10"/>
  <c r="K2468" i="10"/>
  <c r="J2468" i="10"/>
  <c r="K2469" i="10"/>
  <c r="J2469" i="10"/>
  <c r="K2470" i="10"/>
  <c r="J2470" i="10"/>
  <c r="K2471" i="10"/>
  <c r="J2471" i="10"/>
  <c r="K2472" i="10"/>
  <c r="J2472" i="10"/>
  <c r="K2473" i="10"/>
  <c r="J2473" i="10"/>
  <c r="K2474" i="10"/>
  <c r="J2474" i="10"/>
  <c r="K2475" i="10"/>
  <c r="J2475" i="10"/>
  <c r="K2476" i="10"/>
  <c r="J2476" i="10"/>
  <c r="K2477" i="10"/>
  <c r="J2477" i="10"/>
  <c r="K2478" i="10"/>
  <c r="J2478" i="10"/>
  <c r="K2479" i="10"/>
  <c r="J2479" i="10"/>
  <c r="K2480" i="10"/>
  <c r="J2480" i="10"/>
  <c r="K2481" i="10"/>
  <c r="J2481" i="10"/>
  <c r="K2482" i="10"/>
  <c r="J2482" i="10"/>
  <c r="K2483" i="10"/>
  <c r="J2483" i="10"/>
  <c r="K2484" i="10"/>
  <c r="J2484" i="10"/>
  <c r="K2485" i="10"/>
  <c r="J2485" i="10"/>
  <c r="K2486" i="10"/>
  <c r="J2486" i="10"/>
  <c r="K2487" i="10"/>
  <c r="J2487" i="10"/>
  <c r="K2488" i="10"/>
  <c r="J2488" i="10"/>
  <c r="K2489" i="10"/>
  <c r="J2489" i="10"/>
  <c r="K2490" i="10"/>
  <c r="J2490" i="10"/>
  <c r="K2491" i="10"/>
  <c r="J2491" i="10"/>
  <c r="K2492" i="10"/>
  <c r="J2492" i="10"/>
  <c r="K2493" i="10"/>
  <c r="J2493" i="10"/>
  <c r="K2494" i="10"/>
  <c r="J2494" i="10"/>
  <c r="K2495" i="10"/>
  <c r="J2495" i="10"/>
  <c r="K2496" i="10"/>
  <c r="J2496" i="10"/>
  <c r="K2497" i="10"/>
  <c r="J2497" i="10"/>
  <c r="K2498" i="10"/>
  <c r="J2498" i="10"/>
  <c r="K2499" i="10"/>
  <c r="J2499" i="10"/>
  <c r="K2500" i="10"/>
  <c r="J2500" i="10"/>
  <c r="K2501" i="10"/>
  <c r="J2501" i="10"/>
  <c r="K2502" i="10"/>
  <c r="J2502" i="10"/>
  <c r="K2503" i="10"/>
  <c r="J2503" i="10"/>
  <c r="K2504" i="10"/>
  <c r="J2504" i="10"/>
  <c r="K2505" i="10"/>
  <c r="J2505" i="10"/>
  <c r="K2506" i="10"/>
  <c r="J2506" i="10"/>
  <c r="K2507" i="10"/>
  <c r="J2507" i="10"/>
  <c r="K2508" i="10"/>
  <c r="J2508" i="10"/>
  <c r="K2509" i="10"/>
  <c r="J2509" i="10"/>
  <c r="K2510" i="10"/>
  <c r="J2510" i="10"/>
  <c r="K2511" i="10"/>
  <c r="J2511" i="10"/>
  <c r="K2512" i="10"/>
  <c r="J2512" i="10"/>
  <c r="K2513" i="10"/>
  <c r="J2513" i="10"/>
  <c r="K2514" i="10"/>
  <c r="J2514" i="10"/>
  <c r="K2515" i="10"/>
  <c r="J2515" i="10"/>
  <c r="K2516" i="10"/>
  <c r="J2516" i="10"/>
  <c r="K2517" i="10"/>
  <c r="J2517" i="10"/>
  <c r="K2518" i="10"/>
  <c r="J2518" i="10"/>
  <c r="K2519" i="10"/>
  <c r="J2519" i="10"/>
  <c r="K2520" i="10"/>
  <c r="J2520" i="10"/>
  <c r="K2521" i="10"/>
  <c r="J2521" i="10"/>
  <c r="K2522" i="10"/>
  <c r="J2522" i="10"/>
  <c r="K2523" i="10"/>
  <c r="J2523" i="10"/>
  <c r="K2524" i="10"/>
  <c r="J2524" i="10"/>
  <c r="K2525" i="10"/>
  <c r="J2525" i="10"/>
  <c r="K2526" i="10"/>
  <c r="J2526" i="10"/>
  <c r="K2527" i="10"/>
  <c r="J2527" i="10"/>
  <c r="K2528" i="10"/>
  <c r="J2528" i="10"/>
  <c r="K2529" i="10"/>
  <c r="J2529" i="10"/>
  <c r="K2530" i="10"/>
  <c r="J2530" i="10"/>
  <c r="K2531" i="10"/>
  <c r="J2531" i="10"/>
  <c r="K2532" i="10"/>
  <c r="J2532" i="10"/>
  <c r="K2533" i="10"/>
  <c r="J2533" i="10"/>
  <c r="K2534" i="10"/>
  <c r="J2534" i="10"/>
  <c r="K2535" i="10"/>
  <c r="J2535" i="10"/>
  <c r="K2536" i="10"/>
  <c r="J2536" i="10"/>
  <c r="K2537" i="10"/>
  <c r="J2537" i="10"/>
  <c r="K2538" i="10"/>
  <c r="J2538" i="10"/>
  <c r="K2539" i="10"/>
  <c r="J2539" i="10"/>
  <c r="K2540" i="10"/>
  <c r="J2540" i="10"/>
  <c r="K2541" i="10"/>
  <c r="J2541" i="10"/>
  <c r="K2542" i="10"/>
  <c r="J2542" i="10"/>
  <c r="K2543" i="10"/>
  <c r="J2543" i="10"/>
  <c r="K2544" i="10"/>
  <c r="J2544" i="10"/>
  <c r="K2545" i="10"/>
  <c r="J2545" i="10"/>
  <c r="K2546" i="10"/>
  <c r="J2546" i="10"/>
  <c r="K2547" i="10"/>
  <c r="J2547" i="10"/>
  <c r="K2548" i="10"/>
  <c r="J2548" i="10"/>
  <c r="K2549" i="10"/>
  <c r="J2549" i="10"/>
  <c r="K2550" i="10"/>
  <c r="J2550" i="10"/>
  <c r="K2551" i="10"/>
  <c r="J2551" i="10"/>
  <c r="K2552" i="10"/>
  <c r="J2552" i="10"/>
  <c r="K2553" i="10"/>
  <c r="J2553" i="10"/>
  <c r="K2554" i="10"/>
  <c r="J2554" i="10"/>
  <c r="K2555" i="10"/>
  <c r="J2555" i="10"/>
  <c r="K2556" i="10"/>
  <c r="J2556" i="10"/>
  <c r="K2557" i="10"/>
  <c r="J2557" i="10"/>
  <c r="K2558" i="10"/>
  <c r="J2558" i="10"/>
  <c r="K2559" i="10"/>
  <c r="J2559" i="10"/>
  <c r="K2560" i="10"/>
  <c r="J2560" i="10"/>
  <c r="K2561" i="10"/>
  <c r="J2561" i="10"/>
  <c r="K2562" i="10"/>
  <c r="J2562" i="10"/>
  <c r="K2563" i="10"/>
  <c r="J2563" i="10"/>
  <c r="K2564" i="10"/>
  <c r="J2564" i="10"/>
  <c r="K2565" i="10"/>
  <c r="J2565" i="10"/>
  <c r="K2566" i="10"/>
  <c r="J2566" i="10"/>
  <c r="K2567" i="10"/>
  <c r="J2567" i="10"/>
  <c r="K2568" i="10"/>
  <c r="J2568" i="10"/>
  <c r="K2569" i="10"/>
  <c r="J2569" i="10"/>
  <c r="K2570" i="10"/>
  <c r="J2570" i="10"/>
  <c r="K2571" i="10"/>
  <c r="J2571" i="10"/>
  <c r="K2572" i="10"/>
  <c r="J2572" i="10"/>
  <c r="K2573" i="10"/>
  <c r="J2573" i="10"/>
  <c r="K2574" i="10"/>
  <c r="J2574" i="10"/>
  <c r="K2575" i="10"/>
  <c r="J2575" i="10"/>
  <c r="K2576" i="10"/>
  <c r="J2576" i="10"/>
  <c r="K2577" i="10"/>
  <c r="J2577" i="10"/>
  <c r="K2578" i="10"/>
  <c r="J2578" i="10"/>
  <c r="K2579" i="10"/>
  <c r="J2579" i="10"/>
  <c r="K2580" i="10"/>
  <c r="J2580" i="10"/>
  <c r="K2581" i="10"/>
  <c r="J2581" i="10"/>
  <c r="K2582" i="10"/>
  <c r="J2582" i="10"/>
  <c r="K2583" i="10"/>
  <c r="J2583" i="10"/>
  <c r="K2584" i="10"/>
  <c r="J2584" i="10"/>
  <c r="K2585" i="10"/>
  <c r="J2585" i="10"/>
  <c r="K2586" i="10"/>
  <c r="J2586" i="10"/>
  <c r="K2587" i="10"/>
  <c r="J2587" i="10"/>
  <c r="K2588" i="10"/>
  <c r="J2588" i="10"/>
  <c r="K2589" i="10"/>
  <c r="J2589" i="10"/>
  <c r="K2590" i="10"/>
  <c r="J2590" i="10"/>
  <c r="K2591" i="10"/>
  <c r="J2591" i="10"/>
  <c r="K2592" i="10"/>
  <c r="J2592" i="10"/>
  <c r="K2593" i="10"/>
  <c r="J2593" i="10"/>
  <c r="K2594" i="10"/>
  <c r="J2594" i="10"/>
  <c r="K2595" i="10"/>
  <c r="J2595" i="10"/>
  <c r="K2596" i="10"/>
  <c r="J2596" i="10"/>
  <c r="K2597" i="10"/>
  <c r="J2597" i="10"/>
  <c r="K2598" i="10"/>
  <c r="J2598" i="10"/>
  <c r="K2599" i="10"/>
  <c r="J2599" i="10"/>
  <c r="K2600" i="10"/>
  <c r="J2600" i="10"/>
  <c r="K2601" i="10"/>
  <c r="J2601" i="10"/>
  <c r="K2602" i="10"/>
  <c r="J2602" i="10"/>
  <c r="K2603" i="10"/>
  <c r="J2603" i="10"/>
  <c r="K2604" i="10"/>
  <c r="J2604" i="10"/>
  <c r="K2605" i="10"/>
  <c r="J2605" i="10"/>
  <c r="K2606" i="10"/>
  <c r="J2606" i="10"/>
  <c r="K2607" i="10"/>
  <c r="J2607" i="10"/>
  <c r="K2608" i="10"/>
  <c r="J2608" i="10"/>
  <c r="K2609" i="10"/>
  <c r="J2609" i="10"/>
  <c r="K2610" i="10"/>
  <c r="J2610" i="10"/>
  <c r="K2611" i="10"/>
  <c r="J2611" i="10"/>
  <c r="K2612" i="10"/>
  <c r="J2612" i="10"/>
  <c r="K2613" i="10"/>
  <c r="J2613" i="10"/>
  <c r="K2614" i="10"/>
  <c r="J2614" i="10"/>
  <c r="K2615" i="10"/>
  <c r="J2615" i="10"/>
  <c r="K2616" i="10"/>
  <c r="J2616" i="10"/>
  <c r="K2617" i="10"/>
  <c r="J2617" i="10"/>
  <c r="K2618" i="10"/>
  <c r="J2618" i="10"/>
  <c r="K2619" i="10"/>
  <c r="J2619" i="10"/>
  <c r="K2620" i="10"/>
  <c r="J2620" i="10"/>
  <c r="K2621" i="10"/>
  <c r="J2621" i="10"/>
  <c r="K2622" i="10"/>
  <c r="J2622" i="10"/>
  <c r="K2623" i="10"/>
  <c r="J2623" i="10"/>
  <c r="K2624" i="10"/>
  <c r="J2624" i="10"/>
  <c r="K2625" i="10"/>
  <c r="J2625" i="10"/>
  <c r="K2626" i="10"/>
  <c r="J2626" i="10"/>
  <c r="K2627" i="10"/>
  <c r="J2627" i="10"/>
  <c r="K2628" i="10"/>
  <c r="J2628" i="10"/>
  <c r="K2629" i="10"/>
  <c r="J2629" i="10"/>
  <c r="K2630" i="10"/>
  <c r="J2630" i="10"/>
  <c r="K2631" i="10"/>
  <c r="J2631" i="10"/>
  <c r="K2632" i="10"/>
  <c r="J2632" i="10"/>
  <c r="K2633" i="10"/>
  <c r="J2633" i="10"/>
  <c r="K2634" i="10"/>
  <c r="J2634" i="10"/>
  <c r="K2635" i="10"/>
  <c r="J2635" i="10"/>
  <c r="K2636" i="10"/>
  <c r="J2636" i="10"/>
  <c r="K2637" i="10"/>
  <c r="J2637" i="10"/>
  <c r="K2638" i="10"/>
  <c r="J2638" i="10"/>
  <c r="K2639" i="10"/>
  <c r="J2639" i="10"/>
  <c r="K2640" i="10"/>
  <c r="J2640" i="10"/>
  <c r="K2641" i="10"/>
  <c r="J2641" i="10"/>
  <c r="K2642" i="10"/>
  <c r="J2642" i="10"/>
  <c r="K2643" i="10"/>
  <c r="J2643" i="10"/>
  <c r="K2644" i="10"/>
  <c r="J2644" i="10"/>
  <c r="K2645" i="10"/>
  <c r="J2645" i="10"/>
  <c r="K2646" i="10"/>
  <c r="J2646" i="10"/>
  <c r="K2647" i="10"/>
  <c r="J2647" i="10"/>
  <c r="K2648" i="10"/>
  <c r="J2648" i="10"/>
  <c r="K2649" i="10"/>
  <c r="J2649" i="10"/>
  <c r="K2650" i="10"/>
  <c r="J2650" i="10"/>
  <c r="K2651" i="10"/>
  <c r="J2651" i="10"/>
  <c r="K2652" i="10"/>
  <c r="J2652" i="10"/>
  <c r="K2653" i="10"/>
  <c r="J2653" i="10"/>
  <c r="K2654" i="10"/>
  <c r="J2654" i="10"/>
  <c r="K2655" i="10"/>
  <c r="J2655" i="10"/>
  <c r="K2656" i="10"/>
  <c r="J2656" i="10"/>
  <c r="K2657" i="10"/>
  <c r="J2657" i="10"/>
  <c r="K2658" i="10"/>
  <c r="J2658" i="10"/>
  <c r="K2659" i="10"/>
  <c r="J2659" i="10"/>
  <c r="K2660" i="10"/>
  <c r="J2660" i="10"/>
  <c r="K2661" i="10"/>
  <c r="J2661" i="10"/>
  <c r="K2662" i="10"/>
  <c r="J2662" i="10"/>
  <c r="K2663" i="10"/>
  <c r="J2663" i="10"/>
  <c r="K2664" i="10"/>
  <c r="J2664" i="10"/>
  <c r="K2665" i="10"/>
  <c r="J2665" i="10"/>
  <c r="K2666" i="10"/>
  <c r="J2666" i="10"/>
  <c r="K2667" i="10"/>
  <c r="J2667" i="10"/>
  <c r="K2668" i="10"/>
  <c r="J2668" i="10"/>
  <c r="K2669" i="10"/>
  <c r="J2669" i="10"/>
  <c r="K2670" i="10"/>
  <c r="J2670" i="10"/>
  <c r="K2671" i="10"/>
  <c r="J2671" i="10"/>
  <c r="K2672" i="10"/>
  <c r="J2672" i="10"/>
  <c r="K2673" i="10"/>
  <c r="J2673" i="10"/>
  <c r="K2674" i="10"/>
  <c r="J2674" i="10"/>
  <c r="K2675" i="10"/>
  <c r="J2675" i="10"/>
  <c r="K2676" i="10"/>
  <c r="J2676" i="10"/>
  <c r="K2677" i="10"/>
  <c r="J2677" i="10"/>
  <c r="K2678" i="10"/>
  <c r="J2678" i="10"/>
  <c r="K2679" i="10"/>
  <c r="J2679" i="10"/>
  <c r="K2680" i="10"/>
  <c r="J2680" i="10"/>
  <c r="K2681" i="10"/>
  <c r="J2681" i="10"/>
  <c r="K2682" i="10"/>
  <c r="J2682" i="10"/>
  <c r="K2683" i="10"/>
  <c r="J2683" i="10"/>
  <c r="K2684" i="10"/>
  <c r="J2684" i="10"/>
  <c r="K2685" i="10"/>
  <c r="J2685" i="10"/>
  <c r="K2686" i="10"/>
  <c r="J2686" i="10"/>
  <c r="K2687" i="10"/>
  <c r="J2687" i="10"/>
  <c r="K2688" i="10"/>
  <c r="J2688" i="10"/>
  <c r="K2689" i="10"/>
  <c r="J2689" i="10"/>
  <c r="K2690" i="10"/>
  <c r="J2690" i="10"/>
  <c r="K2691" i="10"/>
  <c r="J2691" i="10"/>
  <c r="K2692" i="10"/>
  <c r="J2692" i="10"/>
  <c r="K2693" i="10"/>
  <c r="J2693" i="10"/>
  <c r="K2694" i="10"/>
  <c r="J2694" i="10"/>
  <c r="K2695" i="10"/>
  <c r="J2695" i="10"/>
  <c r="K2696" i="10"/>
  <c r="J2696" i="10"/>
  <c r="K2697" i="10"/>
  <c r="J2697" i="10"/>
  <c r="K2698" i="10"/>
  <c r="J2698" i="10"/>
  <c r="K2699" i="10"/>
  <c r="J2699" i="10"/>
  <c r="K2700" i="10"/>
  <c r="J2700" i="10"/>
  <c r="K2701" i="10"/>
  <c r="J2701" i="10"/>
  <c r="K2702" i="10"/>
  <c r="J2702" i="10"/>
  <c r="K2703" i="10"/>
  <c r="J2703" i="10"/>
  <c r="K2704" i="10"/>
  <c r="J2704" i="10"/>
  <c r="K2705" i="10"/>
  <c r="J2705" i="10"/>
  <c r="K2706" i="10"/>
  <c r="J2706" i="10"/>
  <c r="K2707" i="10"/>
  <c r="J2707" i="10"/>
  <c r="K2708" i="10"/>
  <c r="J2708" i="10"/>
  <c r="K2709" i="10"/>
  <c r="J2709" i="10"/>
  <c r="K2710" i="10"/>
  <c r="J2710" i="10"/>
  <c r="K2711" i="10"/>
  <c r="J2711" i="10"/>
  <c r="K2712" i="10"/>
  <c r="J2712" i="10"/>
  <c r="K2713" i="10"/>
  <c r="J2713" i="10"/>
  <c r="K2714" i="10"/>
  <c r="J2714" i="10"/>
  <c r="K2715" i="10"/>
  <c r="J2715" i="10"/>
  <c r="K2716" i="10"/>
  <c r="J2716" i="10"/>
  <c r="K2717" i="10"/>
  <c r="J2717" i="10"/>
  <c r="K2718" i="10"/>
  <c r="J2718" i="10"/>
  <c r="K2719" i="10"/>
  <c r="J2719" i="10"/>
  <c r="K2720" i="10"/>
  <c r="J2720" i="10"/>
  <c r="K2721" i="10"/>
  <c r="J2721" i="10"/>
  <c r="K2722" i="10"/>
  <c r="J2722" i="10"/>
  <c r="K2723" i="10"/>
  <c r="J2723" i="10"/>
  <c r="K2724" i="10"/>
  <c r="J2724" i="10"/>
  <c r="K2725" i="10"/>
  <c r="J2725" i="10"/>
  <c r="K2726" i="10"/>
  <c r="J2726" i="10"/>
  <c r="K2727" i="10"/>
  <c r="J2727" i="10"/>
  <c r="K2728" i="10"/>
  <c r="J2728" i="10"/>
  <c r="K2729" i="10"/>
  <c r="J2729" i="10"/>
  <c r="K2730" i="10"/>
  <c r="J2730" i="10"/>
  <c r="K2731" i="10"/>
  <c r="J2731" i="10"/>
  <c r="K2732" i="10"/>
  <c r="J2732" i="10"/>
  <c r="K2733" i="10"/>
  <c r="J2733" i="10"/>
  <c r="K2734" i="10"/>
  <c r="J2734" i="10"/>
  <c r="K2735" i="10"/>
  <c r="J2735" i="10"/>
  <c r="K2736" i="10"/>
  <c r="J2736" i="10"/>
  <c r="K2737" i="10"/>
  <c r="J2737" i="10"/>
  <c r="K2738" i="10"/>
  <c r="J2738" i="10"/>
  <c r="K2739" i="10"/>
  <c r="J2739" i="10"/>
  <c r="K2740" i="10"/>
  <c r="J2740" i="10"/>
  <c r="K2741" i="10"/>
  <c r="J2741" i="10"/>
  <c r="K2742" i="10"/>
  <c r="J2742" i="10"/>
  <c r="K2743" i="10"/>
  <c r="J2743" i="10"/>
  <c r="K2744" i="10"/>
  <c r="J2744" i="10"/>
  <c r="K2745" i="10"/>
  <c r="J2745" i="10"/>
  <c r="K2746" i="10"/>
  <c r="J2746" i="10"/>
  <c r="K2747" i="10"/>
  <c r="J2747" i="10"/>
  <c r="K2748" i="10"/>
  <c r="J2748" i="10"/>
  <c r="K2749" i="10"/>
  <c r="J2749" i="10"/>
  <c r="K2750" i="10"/>
  <c r="J2750" i="10"/>
  <c r="K2751" i="10"/>
  <c r="J2751" i="10"/>
  <c r="K2752" i="10"/>
  <c r="J2752" i="10"/>
  <c r="K2753" i="10"/>
  <c r="J2753" i="10"/>
  <c r="K2754" i="10"/>
  <c r="J2754" i="10"/>
  <c r="K2755" i="10"/>
  <c r="J2755" i="10"/>
  <c r="K2756" i="10"/>
  <c r="J2756" i="10"/>
  <c r="K2757" i="10"/>
  <c r="J2757" i="10"/>
  <c r="K2758" i="10"/>
  <c r="J2758" i="10"/>
  <c r="K2759" i="10"/>
  <c r="J2759" i="10"/>
  <c r="K2760" i="10"/>
  <c r="J2760" i="10"/>
  <c r="K2761" i="10"/>
  <c r="J2761" i="10"/>
  <c r="K2762" i="10"/>
  <c r="J2762" i="10"/>
  <c r="K2763" i="10"/>
  <c r="J2763" i="10"/>
  <c r="K2764" i="10"/>
  <c r="J2764" i="10"/>
  <c r="K2765" i="10"/>
  <c r="J2765" i="10"/>
  <c r="K2766" i="10"/>
  <c r="J2766" i="10"/>
  <c r="K2767" i="10"/>
  <c r="J2767" i="10"/>
  <c r="K2768" i="10"/>
  <c r="J2768" i="10"/>
  <c r="K2769" i="10"/>
  <c r="J2769" i="10"/>
  <c r="K2770" i="10"/>
  <c r="J2770" i="10"/>
  <c r="K2771" i="10"/>
  <c r="J2771" i="10"/>
  <c r="K2772" i="10"/>
  <c r="J2772" i="10"/>
  <c r="K2773" i="10"/>
  <c r="J2773" i="10"/>
  <c r="K2774" i="10"/>
  <c r="J2774" i="10"/>
  <c r="K2775" i="10"/>
  <c r="J2775" i="10"/>
  <c r="K2776" i="10"/>
  <c r="J2776" i="10"/>
  <c r="K2777" i="10"/>
  <c r="J2777" i="10"/>
  <c r="K2778" i="10"/>
  <c r="J2778" i="10"/>
  <c r="K2779" i="10"/>
  <c r="J2779" i="10"/>
  <c r="K2780" i="10"/>
  <c r="J2780" i="10"/>
  <c r="K2781" i="10"/>
  <c r="J2781" i="10"/>
  <c r="K2782" i="10"/>
  <c r="J2782" i="10"/>
  <c r="K2783" i="10"/>
  <c r="J2783" i="10"/>
  <c r="K2784" i="10"/>
  <c r="J2784" i="10"/>
  <c r="K2785" i="10"/>
  <c r="J2785" i="10"/>
  <c r="K2786" i="10"/>
  <c r="J2786" i="10"/>
  <c r="K2787" i="10"/>
  <c r="J2787" i="10"/>
  <c r="K2788" i="10"/>
  <c r="J2788" i="10"/>
  <c r="K2789" i="10"/>
  <c r="J2789" i="10"/>
  <c r="K2790" i="10"/>
  <c r="J2790" i="10"/>
  <c r="K2791" i="10"/>
  <c r="J2791" i="10"/>
  <c r="K2792" i="10"/>
  <c r="J2792" i="10"/>
  <c r="K2793" i="10"/>
  <c r="J2793" i="10"/>
  <c r="K2794" i="10"/>
  <c r="J2794" i="10"/>
  <c r="K2795" i="10"/>
  <c r="J2795" i="10"/>
  <c r="K2796" i="10"/>
  <c r="J2796" i="10"/>
  <c r="K2797" i="10"/>
  <c r="J2797" i="10"/>
  <c r="K2798" i="10"/>
  <c r="J2798" i="10"/>
  <c r="K2799" i="10"/>
  <c r="J2799" i="10"/>
  <c r="K2800" i="10"/>
  <c r="J2800" i="10"/>
  <c r="K2801" i="10"/>
  <c r="J2801" i="10"/>
  <c r="K2802" i="10"/>
  <c r="J2802" i="10"/>
  <c r="K2803" i="10"/>
  <c r="J2803" i="10"/>
  <c r="K2804" i="10"/>
  <c r="J2804" i="10"/>
  <c r="K2805" i="10"/>
  <c r="J2805" i="10"/>
  <c r="K2806" i="10"/>
  <c r="J2806" i="10"/>
  <c r="K2807" i="10"/>
  <c r="J2807" i="10"/>
  <c r="K2808" i="10"/>
  <c r="J2808" i="10"/>
  <c r="K2809" i="10"/>
  <c r="J2809" i="10"/>
  <c r="K2810" i="10"/>
  <c r="J2810" i="10"/>
  <c r="K2811" i="10"/>
  <c r="J2811" i="10"/>
  <c r="K2812" i="10"/>
  <c r="J2812" i="10"/>
  <c r="K2813" i="10"/>
  <c r="J2813" i="10"/>
  <c r="K2814" i="10"/>
  <c r="J2814" i="10"/>
  <c r="K2815" i="10"/>
  <c r="J2815" i="10"/>
  <c r="K2816" i="10"/>
  <c r="J2816" i="10"/>
  <c r="K2817" i="10"/>
  <c r="J2817" i="10"/>
  <c r="K2818" i="10"/>
  <c r="J2818" i="10"/>
  <c r="K2819" i="10"/>
  <c r="J2819" i="10"/>
  <c r="K2820" i="10"/>
  <c r="J2820" i="10"/>
  <c r="K2821" i="10"/>
  <c r="J2821" i="10"/>
  <c r="K2822" i="10"/>
  <c r="J2822" i="10"/>
  <c r="K2823" i="10"/>
  <c r="J2823" i="10"/>
  <c r="K2824" i="10"/>
  <c r="J2824" i="10"/>
  <c r="K2825" i="10"/>
  <c r="J2825" i="10"/>
  <c r="K2826" i="10"/>
  <c r="J2826" i="10"/>
  <c r="K2827" i="10"/>
  <c r="J2827" i="10"/>
  <c r="K2828" i="10"/>
  <c r="J2828" i="10"/>
  <c r="K2829" i="10"/>
  <c r="J2829" i="10"/>
  <c r="K2830" i="10"/>
  <c r="J2830" i="10"/>
  <c r="K2831" i="10"/>
  <c r="J2831" i="10"/>
  <c r="K2832" i="10"/>
  <c r="J2832" i="10"/>
  <c r="K2833" i="10"/>
  <c r="J2833" i="10"/>
  <c r="K2834" i="10"/>
  <c r="J2834" i="10"/>
  <c r="K2835" i="10"/>
  <c r="J2835" i="10"/>
  <c r="K2836" i="10"/>
  <c r="J2836" i="10"/>
  <c r="K2837" i="10"/>
  <c r="J2837" i="10"/>
  <c r="K2838" i="10"/>
  <c r="J2838" i="10"/>
  <c r="K2839" i="10"/>
  <c r="J2839" i="10"/>
  <c r="K2840" i="10"/>
  <c r="J2840" i="10"/>
  <c r="K2841" i="10"/>
  <c r="J2841" i="10"/>
  <c r="K2842" i="10"/>
  <c r="J2842" i="10"/>
  <c r="K2843" i="10"/>
  <c r="J2843" i="10"/>
  <c r="K2844" i="10"/>
  <c r="J2844" i="10"/>
  <c r="K2845" i="10"/>
  <c r="J2845" i="10"/>
  <c r="K2846" i="10"/>
  <c r="J2846" i="10"/>
  <c r="K2847" i="10"/>
  <c r="J2847" i="10"/>
  <c r="K2848" i="10"/>
  <c r="J2848" i="10"/>
  <c r="K2849" i="10"/>
  <c r="J2849" i="10"/>
  <c r="K2850" i="10"/>
  <c r="J2850" i="10"/>
  <c r="K2851" i="10"/>
  <c r="J2851" i="10"/>
  <c r="K2852" i="10"/>
  <c r="J2852" i="10"/>
  <c r="K2853" i="10"/>
  <c r="J2853" i="10"/>
  <c r="K2854" i="10"/>
  <c r="J2854" i="10"/>
  <c r="K2855" i="10"/>
  <c r="J2855" i="10"/>
  <c r="K2856" i="10"/>
  <c r="J2856" i="10"/>
  <c r="K2857" i="10"/>
  <c r="J2857" i="10"/>
  <c r="K2858" i="10"/>
  <c r="J2858" i="10"/>
  <c r="K2859" i="10"/>
  <c r="J2859" i="10"/>
  <c r="K2860" i="10"/>
  <c r="J2860" i="10"/>
  <c r="K2861" i="10"/>
  <c r="J2861" i="10"/>
  <c r="K2862" i="10"/>
  <c r="J2862" i="10"/>
  <c r="K2863" i="10"/>
  <c r="J2863" i="10"/>
  <c r="K2864" i="10"/>
  <c r="J2864" i="10"/>
  <c r="K2865" i="10"/>
  <c r="J2865" i="10"/>
  <c r="K2866" i="10"/>
  <c r="J2866" i="10"/>
  <c r="K2867" i="10"/>
  <c r="J2867" i="10"/>
  <c r="K2868" i="10"/>
  <c r="J2868" i="10"/>
  <c r="K2869" i="10"/>
  <c r="J2869" i="10"/>
  <c r="K2870" i="10"/>
  <c r="J2870" i="10"/>
  <c r="K2871" i="10"/>
  <c r="J2871" i="10"/>
  <c r="K2872" i="10"/>
  <c r="J2872" i="10"/>
  <c r="K2873" i="10"/>
  <c r="J2873" i="10"/>
  <c r="K2874" i="10"/>
  <c r="J2874" i="10"/>
  <c r="K2875" i="10"/>
  <c r="J2875" i="10"/>
  <c r="K2876" i="10"/>
  <c r="J2876" i="10"/>
  <c r="K2877" i="10"/>
  <c r="J2877" i="10"/>
  <c r="K2878" i="10"/>
  <c r="J2878" i="10"/>
  <c r="K2879" i="10"/>
  <c r="J2879" i="10"/>
  <c r="K2880" i="10"/>
  <c r="J2880" i="10"/>
  <c r="K2881" i="10"/>
  <c r="J2881" i="10"/>
  <c r="K2882" i="10"/>
  <c r="J2882" i="10"/>
  <c r="K2883" i="10"/>
  <c r="J2883" i="10"/>
  <c r="K2884" i="10"/>
  <c r="J2884" i="10"/>
  <c r="K2885" i="10"/>
  <c r="J2885" i="10"/>
  <c r="K2886" i="10"/>
  <c r="J2886" i="10"/>
  <c r="K2887" i="10"/>
  <c r="J2887" i="10"/>
  <c r="K2888" i="10"/>
  <c r="J2888" i="10"/>
  <c r="K2889" i="10"/>
  <c r="J2889" i="10"/>
  <c r="K2890" i="10"/>
  <c r="J2890" i="10"/>
  <c r="K2891" i="10"/>
  <c r="J2891" i="10"/>
  <c r="K2892" i="10"/>
  <c r="J2892" i="10"/>
  <c r="K2893" i="10"/>
  <c r="J2893" i="10"/>
  <c r="K2894" i="10"/>
  <c r="J2894" i="10"/>
  <c r="K2895" i="10"/>
  <c r="J2895" i="10"/>
  <c r="K2896" i="10"/>
  <c r="J2896" i="10"/>
  <c r="K2897" i="10"/>
  <c r="J2897" i="10"/>
  <c r="K2898" i="10"/>
  <c r="J2898" i="10"/>
  <c r="K2899" i="10"/>
  <c r="J2899" i="10"/>
  <c r="K2900" i="10"/>
  <c r="J2900" i="10"/>
  <c r="K2901" i="10"/>
  <c r="J2901" i="10"/>
  <c r="K2902" i="10"/>
  <c r="J2902" i="10"/>
  <c r="K2903" i="10"/>
  <c r="J2903" i="10"/>
  <c r="K2904" i="10"/>
  <c r="J2904" i="10"/>
  <c r="K2905" i="10"/>
  <c r="J2905" i="10"/>
  <c r="K2906" i="10"/>
  <c r="J2906" i="10"/>
  <c r="K2907" i="10"/>
  <c r="J2907" i="10"/>
  <c r="K2908" i="10"/>
  <c r="J2908" i="10"/>
  <c r="K2909" i="10"/>
  <c r="J2909" i="10"/>
  <c r="K2910" i="10"/>
  <c r="J2910" i="10"/>
  <c r="K2911" i="10"/>
  <c r="J2911" i="10"/>
  <c r="K2912" i="10"/>
  <c r="J2912" i="10"/>
  <c r="K2913" i="10"/>
  <c r="J2913" i="10"/>
  <c r="K2914" i="10"/>
  <c r="J2914" i="10"/>
  <c r="K2915" i="10"/>
  <c r="J2915" i="10"/>
  <c r="K2916" i="10"/>
  <c r="J2916" i="10"/>
  <c r="K2917" i="10"/>
  <c r="J2917" i="10"/>
  <c r="K2918" i="10"/>
  <c r="J2918" i="10"/>
  <c r="K2919" i="10"/>
  <c r="J2919" i="10"/>
  <c r="K2920" i="10"/>
  <c r="J2920" i="10"/>
  <c r="K2921" i="10"/>
  <c r="J2921" i="10"/>
  <c r="K2922" i="10"/>
  <c r="J2922" i="10"/>
  <c r="K2923" i="10"/>
  <c r="J2923" i="10"/>
  <c r="K2924" i="10"/>
  <c r="J2924" i="10"/>
  <c r="K2925" i="10"/>
  <c r="J2925" i="10"/>
  <c r="K2926" i="10"/>
  <c r="J2926" i="10"/>
  <c r="K2927" i="10"/>
  <c r="J2927" i="10"/>
  <c r="K2928" i="10"/>
  <c r="J2928" i="10"/>
  <c r="K2929" i="10"/>
  <c r="J2929" i="10"/>
  <c r="K2930" i="10"/>
  <c r="J2930" i="10"/>
  <c r="K2931" i="10"/>
  <c r="J2931" i="10"/>
  <c r="K2932" i="10"/>
  <c r="J2932" i="10"/>
  <c r="K2933" i="10"/>
  <c r="J2933" i="10"/>
  <c r="K2934" i="10"/>
  <c r="J2934" i="10"/>
  <c r="K2935" i="10"/>
  <c r="J2935" i="10"/>
  <c r="K2936" i="10"/>
  <c r="J2936" i="10"/>
  <c r="K2937" i="10"/>
  <c r="J2937" i="10"/>
  <c r="K2938" i="10"/>
  <c r="J2938" i="10"/>
  <c r="K2939" i="10"/>
  <c r="J2939" i="10"/>
  <c r="K2940" i="10"/>
  <c r="J2940" i="10"/>
  <c r="K2941" i="10"/>
  <c r="J2941" i="10"/>
  <c r="K2942" i="10"/>
  <c r="J2942" i="10"/>
  <c r="K2943" i="10"/>
  <c r="J2943" i="10"/>
  <c r="K2944" i="10"/>
  <c r="J2944" i="10"/>
  <c r="K2945" i="10"/>
  <c r="J2945" i="10"/>
  <c r="K2946" i="10"/>
  <c r="J2946" i="10"/>
  <c r="K2947" i="10"/>
  <c r="J2947" i="10"/>
  <c r="K2948" i="10"/>
  <c r="J2948" i="10"/>
  <c r="K2949" i="10"/>
  <c r="J2949" i="10"/>
  <c r="K2950" i="10"/>
  <c r="J2950" i="10"/>
  <c r="K2951" i="10"/>
  <c r="J2951" i="10"/>
  <c r="K2952" i="10"/>
  <c r="J2952" i="10"/>
  <c r="K2953" i="10"/>
  <c r="J2953" i="10"/>
  <c r="K2954" i="10"/>
  <c r="J2954" i="10"/>
  <c r="K2955" i="10"/>
  <c r="J2955" i="10"/>
  <c r="K2956" i="10"/>
  <c r="J2956" i="10"/>
  <c r="K2957" i="10"/>
  <c r="J2957" i="10"/>
  <c r="K2958" i="10"/>
  <c r="J2958" i="10"/>
  <c r="K2959" i="10"/>
  <c r="J2959" i="10"/>
  <c r="K2960" i="10"/>
  <c r="J2960" i="10"/>
  <c r="K2961" i="10"/>
  <c r="J2961" i="10"/>
  <c r="K2962" i="10"/>
  <c r="J2962" i="10"/>
  <c r="K2963" i="10"/>
  <c r="J2963" i="10"/>
  <c r="K2964" i="10"/>
  <c r="J2964" i="10"/>
  <c r="K2965" i="10"/>
  <c r="J2965" i="10"/>
  <c r="K2966" i="10"/>
  <c r="J2966" i="10"/>
  <c r="K2967" i="10"/>
  <c r="J2967" i="10"/>
  <c r="K2968" i="10"/>
  <c r="J2968" i="10"/>
  <c r="K2969" i="10"/>
  <c r="J2969" i="10"/>
  <c r="K2970" i="10"/>
  <c r="J2970" i="10"/>
  <c r="K2971" i="10"/>
  <c r="J2971" i="10"/>
  <c r="K2972" i="10"/>
  <c r="J2972" i="10"/>
  <c r="K2973" i="10"/>
  <c r="J2973" i="10"/>
  <c r="K2974" i="10"/>
  <c r="J2974" i="10"/>
  <c r="K2975" i="10"/>
  <c r="J2975" i="10"/>
  <c r="K2976" i="10"/>
  <c r="J2976" i="10"/>
  <c r="K2977" i="10"/>
  <c r="J2977" i="10"/>
  <c r="K2978" i="10"/>
  <c r="J2978" i="10"/>
  <c r="K2979" i="10"/>
  <c r="J2979" i="10"/>
  <c r="K2980" i="10"/>
  <c r="J2980" i="10"/>
  <c r="K2981" i="10"/>
  <c r="J2981" i="10"/>
  <c r="K2982" i="10"/>
  <c r="J2982" i="10"/>
  <c r="K2983" i="10"/>
  <c r="J2983" i="10"/>
  <c r="K2984" i="10"/>
  <c r="J2984" i="10"/>
  <c r="K2985" i="10"/>
  <c r="J2985" i="10"/>
  <c r="K2986" i="10"/>
  <c r="J2986" i="10"/>
  <c r="K2987" i="10"/>
  <c r="J2987" i="10"/>
  <c r="K2988" i="10"/>
  <c r="J2988" i="10"/>
  <c r="K2989" i="10"/>
  <c r="J2989" i="10"/>
  <c r="K2990" i="10"/>
  <c r="J2990" i="10"/>
  <c r="K2991" i="10"/>
  <c r="J2991" i="10"/>
  <c r="K2992" i="10"/>
  <c r="J2992" i="10"/>
  <c r="K2993" i="10"/>
  <c r="J2993" i="10"/>
  <c r="K2994" i="10"/>
  <c r="J2994" i="10"/>
  <c r="K2995" i="10"/>
  <c r="J2995" i="10"/>
  <c r="K2996" i="10"/>
  <c r="J2996" i="10"/>
  <c r="K2997" i="10"/>
  <c r="J2997" i="10"/>
  <c r="K2998" i="10"/>
  <c r="J2998" i="10"/>
  <c r="K2999" i="10"/>
  <c r="J2999" i="10"/>
  <c r="K3000" i="10"/>
  <c r="J3000" i="10"/>
  <c r="K3001" i="10"/>
  <c r="J3001" i="10"/>
  <c r="K3002" i="10"/>
  <c r="J3002" i="10"/>
  <c r="K3003" i="10"/>
  <c r="J3003" i="10"/>
  <c r="K3004" i="10"/>
  <c r="J3004" i="10"/>
  <c r="K3005" i="10"/>
  <c r="J3005" i="10"/>
  <c r="K3006" i="10"/>
  <c r="J3006" i="10"/>
  <c r="K3007" i="10"/>
  <c r="J3007" i="10"/>
  <c r="K3008" i="10"/>
  <c r="J3008" i="10"/>
  <c r="K3009" i="10"/>
  <c r="J3009" i="10"/>
  <c r="K3010" i="10"/>
  <c r="J3010" i="10"/>
  <c r="K3011" i="10"/>
  <c r="J3011" i="10"/>
  <c r="K3012" i="10"/>
  <c r="J3012" i="10"/>
  <c r="K3013" i="10"/>
  <c r="J3013" i="10"/>
  <c r="K3014" i="10"/>
  <c r="J3014" i="10"/>
  <c r="K3015" i="10"/>
  <c r="J3015" i="10"/>
  <c r="K3016" i="10"/>
  <c r="J3016" i="10"/>
  <c r="K3017" i="10"/>
  <c r="J3017" i="10"/>
  <c r="K3018" i="10"/>
  <c r="J3018" i="10"/>
  <c r="K3019" i="10"/>
  <c r="J3019" i="10"/>
  <c r="K3020" i="10"/>
  <c r="J3020" i="10"/>
  <c r="K3021" i="10"/>
  <c r="J3021" i="10"/>
  <c r="K3022" i="10"/>
  <c r="J3022" i="10"/>
  <c r="K3023" i="10"/>
  <c r="J3023" i="10"/>
  <c r="K3024" i="10"/>
  <c r="J3024" i="10"/>
  <c r="K3025" i="10"/>
  <c r="J3025" i="10"/>
  <c r="K3026" i="10"/>
  <c r="J3026" i="10"/>
  <c r="K3027" i="10"/>
  <c r="J3027" i="10"/>
  <c r="K3028" i="10"/>
  <c r="J3028" i="10"/>
  <c r="K3029" i="10"/>
  <c r="J3029" i="10"/>
  <c r="K3030" i="10"/>
  <c r="J3030" i="10"/>
  <c r="K3031" i="10"/>
  <c r="J3031" i="10"/>
  <c r="K3032" i="10"/>
  <c r="J3032" i="10"/>
  <c r="K3033" i="10"/>
  <c r="J3033" i="10"/>
  <c r="K3034" i="10"/>
  <c r="J3034" i="10"/>
  <c r="K3035" i="10"/>
  <c r="J3035" i="10"/>
  <c r="K3036" i="10"/>
  <c r="J3036" i="10"/>
  <c r="K3037" i="10"/>
  <c r="J3037" i="10"/>
  <c r="K3038" i="10"/>
  <c r="J3038" i="10"/>
  <c r="K3039" i="10"/>
  <c r="J3039" i="10"/>
  <c r="K3040" i="10"/>
  <c r="J3040" i="10"/>
  <c r="K3041" i="10"/>
  <c r="J3041" i="10"/>
  <c r="K3042" i="10"/>
  <c r="J3042" i="10"/>
  <c r="K3043" i="10"/>
  <c r="J3043" i="10"/>
  <c r="K3044" i="10"/>
  <c r="J3044" i="10"/>
  <c r="K3045" i="10"/>
  <c r="J3045" i="10"/>
  <c r="K3046" i="10"/>
  <c r="J3046" i="10"/>
  <c r="K3047" i="10"/>
  <c r="J3047" i="10"/>
  <c r="K3048" i="10"/>
  <c r="J3048" i="10"/>
  <c r="K3049" i="10"/>
  <c r="J3049" i="10"/>
  <c r="K3050" i="10"/>
  <c r="J3050" i="10"/>
  <c r="K3051" i="10"/>
  <c r="J3051" i="10"/>
  <c r="K3052" i="10"/>
  <c r="J3052" i="10"/>
  <c r="K3053" i="10"/>
  <c r="J3053" i="10"/>
  <c r="K3054" i="10"/>
  <c r="J3054" i="10"/>
  <c r="K3055" i="10"/>
  <c r="J3055" i="10"/>
  <c r="K3056" i="10"/>
  <c r="J3056" i="10"/>
  <c r="K3057" i="10"/>
  <c r="J3057" i="10"/>
  <c r="K3058" i="10"/>
  <c r="J3058" i="10"/>
  <c r="K3059" i="10"/>
  <c r="J3059" i="10"/>
  <c r="K3060" i="10"/>
  <c r="J3060" i="10"/>
  <c r="K3061" i="10"/>
  <c r="J3061" i="10"/>
  <c r="K3062" i="10"/>
  <c r="J3062" i="10"/>
  <c r="K3063" i="10"/>
  <c r="J3063" i="10"/>
  <c r="K3064" i="10"/>
  <c r="J3064" i="10"/>
  <c r="K3065" i="10"/>
  <c r="J3065" i="10"/>
  <c r="K3066" i="10"/>
  <c r="J3066" i="10"/>
  <c r="K3067" i="10"/>
  <c r="J3067" i="10"/>
  <c r="K3068" i="10"/>
  <c r="J3068" i="10"/>
  <c r="K3069" i="10"/>
  <c r="J3069" i="10"/>
  <c r="K3070" i="10"/>
  <c r="J3070" i="10"/>
  <c r="K3071" i="10"/>
  <c r="J3071" i="10"/>
  <c r="K3072" i="10"/>
  <c r="J3072" i="10"/>
  <c r="K3073" i="10"/>
  <c r="J3073" i="10"/>
  <c r="K3074" i="10"/>
  <c r="J3074" i="10"/>
  <c r="K3075" i="10"/>
  <c r="J3075" i="10"/>
  <c r="K3076" i="10"/>
  <c r="J3076" i="10"/>
  <c r="K3077" i="10"/>
  <c r="J3077" i="10"/>
  <c r="K3078" i="10"/>
  <c r="J3078" i="10"/>
  <c r="K3079" i="10"/>
  <c r="J3079" i="10"/>
  <c r="K3080" i="10"/>
  <c r="J3080" i="10"/>
  <c r="K3081" i="10"/>
  <c r="J3081" i="10"/>
  <c r="K3082" i="10"/>
  <c r="J3082" i="10"/>
  <c r="K3083" i="10"/>
  <c r="J3083" i="10"/>
  <c r="K3084" i="10"/>
  <c r="J3084" i="10"/>
  <c r="K3085" i="10"/>
  <c r="J3085" i="10"/>
  <c r="K3086" i="10"/>
  <c r="J3086" i="10"/>
  <c r="K3087" i="10"/>
  <c r="J3087" i="10"/>
  <c r="K3088" i="10"/>
  <c r="J3088" i="10"/>
  <c r="K3089" i="10"/>
  <c r="J3089" i="10"/>
  <c r="K3090" i="10"/>
  <c r="J3090" i="10"/>
  <c r="K3091" i="10"/>
  <c r="J3091" i="10"/>
  <c r="K3092" i="10"/>
  <c r="J3092" i="10"/>
  <c r="K3093" i="10"/>
  <c r="J3093" i="10"/>
  <c r="K3094" i="10"/>
  <c r="J3094" i="10"/>
  <c r="K3095" i="10"/>
  <c r="J3095" i="10"/>
  <c r="K3096" i="10"/>
  <c r="J3096" i="10"/>
  <c r="K3097" i="10"/>
  <c r="J3097" i="10"/>
  <c r="K3098" i="10"/>
  <c r="J3098" i="10"/>
  <c r="K3099" i="10"/>
  <c r="J3099" i="10"/>
  <c r="K3100" i="10"/>
  <c r="J3100" i="10"/>
  <c r="K3101" i="10"/>
  <c r="J3101" i="10"/>
  <c r="K3102" i="10"/>
  <c r="J3102" i="10"/>
  <c r="K3103" i="10"/>
  <c r="J3103" i="10"/>
  <c r="K3104" i="10"/>
  <c r="J3104" i="10"/>
  <c r="K3105" i="10"/>
  <c r="J3105" i="10"/>
  <c r="K3106" i="10"/>
  <c r="J3106" i="10"/>
  <c r="K3107" i="10"/>
  <c r="J3107" i="10"/>
  <c r="K3108" i="10"/>
  <c r="J3108" i="10"/>
  <c r="K3109" i="10"/>
  <c r="J3109" i="10"/>
  <c r="K3110" i="10"/>
  <c r="J3110" i="10"/>
  <c r="K3111" i="10"/>
  <c r="J3111" i="10"/>
  <c r="K3112" i="10"/>
  <c r="J3112" i="10"/>
  <c r="K3113" i="10"/>
  <c r="J3113" i="10"/>
  <c r="K3114" i="10"/>
  <c r="J3114" i="10"/>
  <c r="K3115" i="10"/>
  <c r="J3115" i="10"/>
  <c r="K3116" i="10"/>
  <c r="J3116" i="10"/>
  <c r="K3117" i="10"/>
  <c r="J3117" i="10"/>
  <c r="K3118" i="10"/>
  <c r="J3118" i="10"/>
  <c r="K3119" i="10"/>
  <c r="J3119" i="10"/>
  <c r="K3120" i="10"/>
  <c r="J3120" i="10"/>
  <c r="K3121" i="10"/>
  <c r="J3121" i="10"/>
  <c r="K3122" i="10"/>
  <c r="J3122" i="10"/>
  <c r="K3123" i="10"/>
  <c r="J3123" i="10"/>
  <c r="K3124" i="10"/>
  <c r="J3124" i="10"/>
  <c r="K3125" i="10"/>
  <c r="J3125" i="10"/>
  <c r="K3126" i="10"/>
  <c r="J3126" i="10"/>
  <c r="K3127" i="10"/>
  <c r="J3127" i="10"/>
  <c r="K3128" i="10"/>
  <c r="J3128" i="10"/>
  <c r="K3129" i="10"/>
  <c r="J3129" i="10"/>
  <c r="K3130" i="10"/>
  <c r="J3130" i="10"/>
  <c r="K3131" i="10"/>
  <c r="J3131" i="10"/>
  <c r="K3132" i="10"/>
  <c r="J3132" i="10"/>
  <c r="K3133" i="10"/>
  <c r="J3133" i="10"/>
  <c r="K3134" i="10"/>
  <c r="J3134" i="10"/>
  <c r="K3135" i="10"/>
  <c r="J3135" i="10"/>
  <c r="K3136" i="10"/>
  <c r="J3136" i="10"/>
  <c r="K3137" i="10"/>
  <c r="J3137" i="10"/>
  <c r="K3138" i="10"/>
  <c r="J3138" i="10"/>
  <c r="K3139" i="10"/>
  <c r="J3139" i="10"/>
  <c r="K3140" i="10"/>
  <c r="J3140" i="10"/>
  <c r="K3141" i="10"/>
  <c r="J3141" i="10"/>
  <c r="K3142" i="10"/>
  <c r="J3142" i="10"/>
  <c r="K3143" i="10"/>
  <c r="J3143" i="10"/>
  <c r="K3144" i="10"/>
  <c r="J3144" i="10"/>
  <c r="K3145" i="10"/>
  <c r="J3145" i="10"/>
  <c r="K3146" i="10"/>
  <c r="J3146" i="10"/>
  <c r="K3147" i="10"/>
  <c r="J3147" i="10"/>
  <c r="K3148" i="10"/>
  <c r="J3148" i="10"/>
  <c r="K3149" i="10"/>
  <c r="J3149" i="10"/>
  <c r="K3150" i="10"/>
  <c r="J3150" i="10"/>
  <c r="K3151" i="10"/>
  <c r="J3151" i="10"/>
  <c r="K3152" i="10"/>
  <c r="J3152" i="10"/>
  <c r="K3153" i="10"/>
  <c r="J3153" i="10"/>
  <c r="K3154" i="10"/>
  <c r="J3154" i="10"/>
  <c r="K3155" i="10"/>
  <c r="J3155" i="10"/>
  <c r="K3156" i="10"/>
  <c r="J3156" i="10"/>
  <c r="K3157" i="10"/>
  <c r="J3157" i="10"/>
  <c r="K3158" i="10"/>
  <c r="J3158" i="10"/>
  <c r="K3159" i="10"/>
  <c r="J3159" i="10"/>
  <c r="K3160" i="10"/>
  <c r="J3160" i="10"/>
  <c r="K3161" i="10"/>
  <c r="J3161" i="10"/>
  <c r="K3162" i="10"/>
  <c r="J3162" i="10"/>
  <c r="K3163" i="10"/>
  <c r="J3163" i="10"/>
  <c r="K3164" i="10"/>
  <c r="J3164" i="10"/>
  <c r="K3165" i="10"/>
  <c r="J3165" i="10"/>
  <c r="K3166" i="10"/>
  <c r="J3166" i="10"/>
  <c r="K3167" i="10"/>
  <c r="J3167" i="10"/>
  <c r="K3168" i="10"/>
  <c r="J3168" i="10"/>
  <c r="K3169" i="10"/>
  <c r="J3169" i="10"/>
  <c r="K3170" i="10"/>
  <c r="J3170" i="10"/>
  <c r="K3171" i="10"/>
  <c r="J3171" i="10"/>
  <c r="K3172" i="10"/>
  <c r="J3172" i="10"/>
  <c r="K3173" i="10"/>
  <c r="J3173" i="10"/>
  <c r="K3174" i="10"/>
  <c r="J3174" i="10"/>
  <c r="K3175" i="10"/>
  <c r="J3175" i="10"/>
  <c r="K3176" i="10"/>
  <c r="J3176" i="10"/>
  <c r="K3177" i="10"/>
  <c r="J3177" i="10"/>
  <c r="K3178" i="10"/>
  <c r="J3178" i="10"/>
  <c r="K3179" i="10"/>
  <c r="J3179" i="10"/>
  <c r="K3180" i="10"/>
  <c r="J3180" i="10"/>
  <c r="K3181" i="10"/>
  <c r="J3181" i="10"/>
  <c r="K3182" i="10"/>
  <c r="J3182" i="10"/>
  <c r="K3183" i="10"/>
  <c r="J3183" i="10"/>
  <c r="K3184" i="10"/>
  <c r="J3184" i="10"/>
  <c r="K3185" i="10"/>
  <c r="J3185" i="10"/>
  <c r="K3186" i="10"/>
  <c r="J3186" i="10"/>
  <c r="K3187" i="10"/>
  <c r="J3187" i="10"/>
  <c r="K3188" i="10"/>
  <c r="J3188" i="10"/>
  <c r="K3189" i="10"/>
  <c r="J3189" i="10"/>
  <c r="K3190" i="10"/>
  <c r="J3190" i="10"/>
  <c r="K3191" i="10"/>
  <c r="J3191" i="10"/>
  <c r="K3192" i="10"/>
  <c r="J3192" i="10"/>
  <c r="K3193" i="10"/>
  <c r="J3193" i="10"/>
  <c r="K3194" i="10"/>
  <c r="J3194" i="10"/>
  <c r="K3195" i="10"/>
  <c r="J3195" i="10"/>
  <c r="K3196" i="10"/>
  <c r="J3196" i="10"/>
  <c r="K3197" i="10"/>
  <c r="J3197" i="10"/>
  <c r="K3198" i="10"/>
  <c r="J3198" i="10"/>
  <c r="K3199" i="10"/>
  <c r="J3199" i="10"/>
  <c r="K3200" i="10"/>
  <c r="J3200" i="10"/>
  <c r="K3201" i="10"/>
  <c r="J3201" i="10"/>
  <c r="K3202" i="10"/>
  <c r="J3202" i="10"/>
  <c r="K3203" i="10"/>
  <c r="J3203" i="10"/>
  <c r="K3204" i="10"/>
  <c r="J3204" i="10"/>
  <c r="K3205" i="10"/>
  <c r="J3205" i="10"/>
  <c r="K3206" i="10"/>
  <c r="J3206" i="10"/>
  <c r="K3207" i="10"/>
  <c r="J3207" i="10"/>
  <c r="K3208" i="10"/>
  <c r="J3208" i="10"/>
  <c r="K3209" i="10"/>
  <c r="J3209" i="10"/>
  <c r="K3210" i="10"/>
  <c r="J3210" i="10"/>
  <c r="K3211" i="10"/>
  <c r="J3211" i="10"/>
  <c r="K3212" i="10"/>
  <c r="J3212" i="10"/>
  <c r="K3213" i="10"/>
  <c r="J3213" i="10"/>
  <c r="K3214" i="10"/>
  <c r="J3214" i="10"/>
  <c r="K3215" i="10"/>
  <c r="J3215" i="10"/>
  <c r="K3216" i="10"/>
  <c r="J3216" i="10"/>
  <c r="K3217" i="10"/>
  <c r="J3217" i="10"/>
  <c r="K3218" i="10"/>
  <c r="J3218" i="10"/>
  <c r="K3219" i="10"/>
  <c r="J3219" i="10"/>
  <c r="K3220" i="10"/>
  <c r="J3220" i="10"/>
  <c r="K3221" i="10"/>
  <c r="J3221" i="10"/>
  <c r="K3222" i="10"/>
  <c r="J3222" i="10"/>
  <c r="K3223" i="10"/>
  <c r="J3223" i="10"/>
  <c r="K3224" i="10"/>
  <c r="J3224" i="10"/>
  <c r="K3225" i="10"/>
  <c r="J3225" i="10"/>
  <c r="K3226" i="10"/>
  <c r="J3226" i="10"/>
  <c r="K3227" i="10"/>
  <c r="J3227" i="10"/>
  <c r="K3228" i="10"/>
  <c r="J3228" i="10"/>
  <c r="K3229" i="10"/>
  <c r="J3229" i="10"/>
  <c r="K3230" i="10"/>
  <c r="J3230" i="10"/>
  <c r="K3231" i="10"/>
  <c r="J3231" i="10"/>
  <c r="K3232" i="10"/>
  <c r="J3232" i="10"/>
  <c r="K3233" i="10"/>
  <c r="J3233" i="10"/>
  <c r="K3234" i="10"/>
  <c r="J3234" i="10"/>
  <c r="K3235" i="10"/>
  <c r="J3235" i="10"/>
  <c r="K3236" i="10"/>
  <c r="J3236" i="10"/>
  <c r="K3237" i="10"/>
  <c r="J3237" i="10"/>
  <c r="K3238" i="10"/>
  <c r="J3238" i="10"/>
  <c r="K3239" i="10"/>
  <c r="J3239" i="10"/>
  <c r="K3240" i="10"/>
  <c r="J3240" i="10"/>
  <c r="K3241" i="10"/>
  <c r="J3241" i="10"/>
  <c r="K3242" i="10"/>
  <c r="J3242" i="10"/>
  <c r="K3243" i="10"/>
  <c r="J3243" i="10"/>
  <c r="K3244" i="10"/>
  <c r="J3244" i="10"/>
  <c r="K3245" i="10"/>
  <c r="J3245" i="10"/>
  <c r="K3246" i="10"/>
  <c r="J3246" i="10"/>
  <c r="K3247" i="10"/>
  <c r="J3247" i="10"/>
  <c r="K3248" i="10"/>
  <c r="J3248" i="10"/>
  <c r="K3249" i="10"/>
  <c r="J3249" i="10"/>
  <c r="K3250" i="10"/>
  <c r="J3250" i="10"/>
  <c r="K3251" i="10"/>
  <c r="J3251" i="10"/>
  <c r="K3252" i="10"/>
  <c r="J3252" i="10"/>
  <c r="K3253" i="10"/>
  <c r="J3253" i="10"/>
  <c r="K3254" i="10"/>
  <c r="J3254" i="10"/>
  <c r="K3255" i="10"/>
  <c r="J3255" i="10"/>
  <c r="K3256" i="10"/>
  <c r="J3256" i="10"/>
  <c r="K3257" i="10"/>
  <c r="J3257" i="10"/>
  <c r="K3258" i="10"/>
  <c r="J3258" i="10"/>
  <c r="K3259" i="10"/>
  <c r="J3259" i="10"/>
  <c r="K3260" i="10"/>
  <c r="J3260" i="10"/>
  <c r="K3261" i="10"/>
  <c r="J3261" i="10"/>
  <c r="K3262" i="10"/>
  <c r="J3262" i="10"/>
  <c r="K3263" i="10"/>
  <c r="J3263" i="10"/>
  <c r="K3264" i="10"/>
  <c r="J3264" i="10"/>
  <c r="K3265" i="10"/>
  <c r="J3265" i="10"/>
  <c r="K3266" i="10"/>
  <c r="J3266" i="10"/>
  <c r="K3267" i="10"/>
  <c r="J3267" i="10"/>
  <c r="K3268" i="10"/>
  <c r="J3268" i="10"/>
  <c r="K3269" i="10"/>
  <c r="J3269" i="10"/>
  <c r="K3270" i="10"/>
  <c r="J3270" i="10"/>
  <c r="K3271" i="10"/>
  <c r="J3271" i="10"/>
  <c r="K3272" i="10"/>
  <c r="J3272" i="10"/>
  <c r="K3273" i="10"/>
  <c r="J3273" i="10"/>
  <c r="K3274" i="10"/>
  <c r="J3274" i="10"/>
  <c r="K3275" i="10"/>
  <c r="J3275" i="10"/>
  <c r="K3276" i="10"/>
  <c r="J3276" i="10"/>
  <c r="K3277" i="10"/>
  <c r="J3277" i="10"/>
  <c r="K3278" i="10"/>
  <c r="J3278" i="10"/>
  <c r="K3279" i="10"/>
  <c r="J3279" i="10"/>
  <c r="K3280" i="10"/>
  <c r="J3280" i="10"/>
  <c r="K3281" i="10"/>
  <c r="J3281" i="10"/>
  <c r="K3282" i="10"/>
  <c r="J3282" i="10"/>
  <c r="K3283" i="10"/>
  <c r="J3283" i="10"/>
  <c r="K3284" i="10"/>
  <c r="J3284" i="10"/>
  <c r="K3285" i="10"/>
  <c r="J3285" i="10"/>
  <c r="K3286" i="10"/>
  <c r="J3286" i="10"/>
  <c r="K3287" i="10"/>
  <c r="J3287" i="10"/>
  <c r="K3288" i="10"/>
  <c r="J3288" i="10"/>
  <c r="K3289" i="10"/>
  <c r="J3289" i="10"/>
  <c r="K3290" i="10"/>
  <c r="J3290" i="10"/>
  <c r="K3291" i="10"/>
  <c r="J3291" i="10"/>
  <c r="K3292" i="10"/>
  <c r="J3292" i="10"/>
  <c r="K3293" i="10"/>
  <c r="J3293" i="10"/>
  <c r="K3294" i="10"/>
  <c r="J3294" i="10"/>
  <c r="K3295" i="10"/>
  <c r="J3295" i="10"/>
  <c r="K3296" i="10"/>
  <c r="J3296" i="10"/>
  <c r="K3297" i="10"/>
  <c r="J3297" i="10"/>
  <c r="K3298" i="10"/>
  <c r="J3298" i="10"/>
  <c r="K3299" i="10"/>
  <c r="J3299" i="10"/>
  <c r="K3300" i="10"/>
  <c r="J3300" i="10"/>
  <c r="K3301" i="10"/>
  <c r="J3301" i="10"/>
  <c r="K3302" i="10"/>
  <c r="J3302" i="10"/>
  <c r="K3303" i="10"/>
  <c r="J3303" i="10"/>
  <c r="K3304" i="10"/>
  <c r="J3304" i="10"/>
  <c r="K3305" i="10"/>
  <c r="J3305" i="10"/>
  <c r="K3306" i="10"/>
  <c r="J3306" i="10"/>
  <c r="K3307" i="10"/>
  <c r="J3307" i="10"/>
  <c r="K3308" i="10"/>
  <c r="J3308" i="10"/>
  <c r="K3309" i="10"/>
  <c r="J3309" i="10"/>
  <c r="K3310" i="10"/>
  <c r="J3310" i="10"/>
  <c r="K3311" i="10"/>
  <c r="J3311" i="10"/>
  <c r="K3312" i="10"/>
  <c r="J3312" i="10"/>
  <c r="K3313" i="10"/>
  <c r="J3313" i="10"/>
  <c r="K3314" i="10"/>
  <c r="J3314" i="10"/>
  <c r="K3315" i="10"/>
  <c r="J3315" i="10"/>
  <c r="K3316" i="10"/>
  <c r="J3316" i="10"/>
  <c r="K3317" i="10"/>
  <c r="J3317" i="10"/>
  <c r="K3318" i="10"/>
  <c r="J3318" i="10"/>
  <c r="K3319" i="10"/>
  <c r="J3319" i="10"/>
  <c r="K3320" i="10"/>
  <c r="J3320" i="10"/>
  <c r="K3321" i="10"/>
  <c r="J3321" i="10"/>
  <c r="K3322" i="10"/>
  <c r="J3322" i="10"/>
  <c r="K3323" i="10"/>
  <c r="J3323" i="10"/>
  <c r="K3324" i="10"/>
  <c r="J3324" i="10"/>
  <c r="K3325" i="10"/>
  <c r="J3325" i="10"/>
  <c r="K3326" i="10"/>
  <c r="J3326" i="10"/>
  <c r="K3327" i="10"/>
  <c r="J3327" i="10"/>
  <c r="K3328" i="10"/>
  <c r="J3328" i="10"/>
  <c r="K3329" i="10"/>
  <c r="J3329" i="10"/>
  <c r="K3330" i="10"/>
  <c r="J3330" i="10"/>
  <c r="K3331" i="10"/>
  <c r="J3331" i="10"/>
  <c r="K3332" i="10"/>
  <c r="J3332" i="10"/>
  <c r="K3333" i="10"/>
  <c r="J3333" i="10"/>
  <c r="K3334" i="10"/>
  <c r="J3334" i="10"/>
  <c r="K3335" i="10"/>
  <c r="J3335" i="10"/>
  <c r="K3336" i="10"/>
  <c r="J3336" i="10"/>
  <c r="K3337" i="10"/>
  <c r="J3337" i="10"/>
  <c r="K3338" i="10"/>
  <c r="J3338" i="10"/>
  <c r="K3339" i="10"/>
  <c r="J3339" i="10"/>
  <c r="K3340" i="10"/>
  <c r="J3340" i="10"/>
  <c r="K3341" i="10"/>
  <c r="J3341" i="10"/>
  <c r="K3342" i="10"/>
  <c r="J3342" i="10"/>
  <c r="K3343" i="10"/>
  <c r="J3343" i="10"/>
  <c r="K3344" i="10"/>
  <c r="J3344" i="10"/>
  <c r="K3345" i="10"/>
  <c r="J3345" i="10"/>
  <c r="K3346" i="10"/>
  <c r="J3346" i="10"/>
  <c r="K3347" i="10"/>
  <c r="J3347" i="10"/>
  <c r="K3348" i="10"/>
  <c r="J3348" i="10"/>
  <c r="K3349" i="10"/>
  <c r="J3349" i="10"/>
  <c r="K3350" i="10"/>
  <c r="J3350" i="10"/>
  <c r="K3351" i="10"/>
  <c r="J3351" i="10"/>
  <c r="K3352" i="10"/>
  <c r="J3352" i="10"/>
  <c r="K3353" i="10"/>
  <c r="J3353" i="10"/>
  <c r="K3354" i="10"/>
  <c r="J3354" i="10"/>
  <c r="K3355" i="10"/>
  <c r="J3355" i="10"/>
  <c r="K3356" i="10"/>
  <c r="J3356" i="10"/>
  <c r="K3357" i="10"/>
  <c r="J3357" i="10"/>
  <c r="K3358" i="10"/>
  <c r="J3358" i="10"/>
  <c r="K3359" i="10"/>
  <c r="J3359" i="10"/>
  <c r="K3360" i="10"/>
  <c r="J3360" i="10"/>
  <c r="K3361" i="10"/>
  <c r="J3361" i="10"/>
  <c r="K3362" i="10"/>
  <c r="J3362" i="10"/>
  <c r="K3363" i="10"/>
  <c r="J3363" i="10"/>
  <c r="K3364" i="10"/>
  <c r="J3364" i="10"/>
  <c r="K3365" i="10"/>
  <c r="J3365" i="10"/>
  <c r="K3366" i="10"/>
  <c r="J3366" i="10"/>
  <c r="K3367" i="10"/>
  <c r="J3367" i="10"/>
  <c r="K3368" i="10"/>
  <c r="J3368" i="10"/>
  <c r="K3369" i="10"/>
  <c r="J3369" i="10"/>
  <c r="K3370" i="10"/>
  <c r="J3370" i="10"/>
  <c r="K3371" i="10"/>
  <c r="J3371" i="10"/>
  <c r="K3372" i="10"/>
  <c r="J3372" i="10"/>
  <c r="K3373" i="10"/>
  <c r="J3373" i="10"/>
  <c r="K3374" i="10"/>
  <c r="J3374" i="10"/>
  <c r="K3375" i="10"/>
  <c r="J3375" i="10"/>
  <c r="K3376" i="10"/>
  <c r="J3376" i="10"/>
  <c r="K3377" i="10"/>
  <c r="J3377" i="10"/>
  <c r="K3378" i="10"/>
  <c r="J3378" i="10"/>
  <c r="K3379" i="10"/>
  <c r="J3379" i="10"/>
  <c r="K3380" i="10"/>
  <c r="J3380" i="10"/>
  <c r="K3381" i="10"/>
  <c r="J3381" i="10"/>
  <c r="K3382" i="10"/>
  <c r="J3382" i="10"/>
  <c r="K3383" i="10"/>
  <c r="J3383" i="10"/>
  <c r="K3384" i="10"/>
  <c r="J3384" i="10"/>
  <c r="K3385" i="10"/>
  <c r="J3385" i="10"/>
  <c r="K3386" i="10"/>
  <c r="J3386" i="10"/>
  <c r="K3387" i="10"/>
  <c r="J3387" i="10"/>
  <c r="K3388" i="10"/>
  <c r="J3388" i="10"/>
  <c r="K3389" i="10"/>
  <c r="J3389" i="10"/>
  <c r="K3390" i="10"/>
  <c r="J3390" i="10"/>
  <c r="K3391" i="10"/>
  <c r="J3391" i="10"/>
  <c r="K3392" i="10"/>
  <c r="J3392" i="10"/>
  <c r="K3393" i="10"/>
  <c r="J3393" i="10"/>
  <c r="K3394" i="10"/>
  <c r="J3394" i="10"/>
  <c r="K3395" i="10"/>
  <c r="J3395" i="10"/>
  <c r="K3396" i="10"/>
  <c r="J3396" i="10"/>
  <c r="K3397" i="10"/>
  <c r="J3397" i="10"/>
  <c r="K3398" i="10"/>
  <c r="J3398" i="10"/>
  <c r="K3399" i="10"/>
  <c r="J3399" i="10"/>
  <c r="K3400" i="10"/>
  <c r="J3400" i="10"/>
  <c r="K3401" i="10"/>
  <c r="J3401" i="10"/>
  <c r="K3402" i="10"/>
  <c r="J3402" i="10"/>
  <c r="K3403" i="10"/>
  <c r="J3403" i="10"/>
  <c r="K3404" i="10"/>
  <c r="J3404" i="10"/>
  <c r="K3405" i="10"/>
  <c r="J3405" i="10"/>
  <c r="K3406" i="10"/>
  <c r="J3406" i="10"/>
  <c r="K3407" i="10"/>
  <c r="J3407" i="10"/>
  <c r="K3408" i="10"/>
  <c r="J3408" i="10"/>
  <c r="K3409" i="10"/>
  <c r="J3409" i="10"/>
  <c r="K3410" i="10"/>
  <c r="J3410" i="10"/>
  <c r="K3411" i="10"/>
  <c r="J3411" i="10"/>
  <c r="K3412" i="10"/>
  <c r="J3412" i="10"/>
  <c r="K3413" i="10"/>
  <c r="J3413" i="10"/>
  <c r="K3414" i="10"/>
  <c r="J3414" i="10"/>
  <c r="K3415" i="10"/>
  <c r="J3415" i="10"/>
  <c r="K3416" i="10"/>
  <c r="J3416" i="10"/>
  <c r="K3417" i="10"/>
  <c r="J3417" i="10"/>
  <c r="K3418" i="10"/>
  <c r="J3418" i="10"/>
  <c r="K3419" i="10"/>
  <c r="J3419" i="10"/>
  <c r="K3420" i="10"/>
  <c r="J3420" i="10"/>
  <c r="K3421" i="10"/>
  <c r="J3421" i="10"/>
  <c r="K3422" i="10"/>
  <c r="J3422" i="10"/>
  <c r="K3423" i="10"/>
  <c r="J3423" i="10"/>
  <c r="K3424" i="10"/>
  <c r="J3424" i="10"/>
  <c r="K3425" i="10"/>
  <c r="J3425" i="10"/>
  <c r="K3426" i="10"/>
  <c r="J3426" i="10"/>
  <c r="K3427" i="10"/>
  <c r="J3427" i="10"/>
  <c r="K3428" i="10"/>
  <c r="J3428" i="10"/>
  <c r="K3429" i="10"/>
  <c r="J3429" i="10"/>
  <c r="K3430" i="10"/>
  <c r="J3430" i="10"/>
  <c r="K3431" i="10"/>
  <c r="J3431" i="10"/>
  <c r="K3432" i="10"/>
  <c r="J3432" i="10"/>
  <c r="K3433" i="10"/>
  <c r="J3433" i="10"/>
  <c r="K3434" i="10"/>
  <c r="J3434" i="10"/>
  <c r="K3435" i="10"/>
  <c r="J3435" i="10"/>
  <c r="K3436" i="10"/>
  <c r="J3436" i="10"/>
  <c r="K3437" i="10"/>
  <c r="J3437" i="10"/>
  <c r="K3438" i="10"/>
  <c r="J3438" i="10"/>
  <c r="K3439" i="10"/>
  <c r="J3439" i="10"/>
  <c r="K3440" i="10"/>
  <c r="J3440" i="10"/>
  <c r="K3441" i="10"/>
  <c r="J3441" i="10"/>
  <c r="K3442" i="10"/>
  <c r="J3442" i="10"/>
  <c r="K3443" i="10"/>
  <c r="J3443" i="10"/>
  <c r="K3444" i="10"/>
  <c r="J3444" i="10"/>
  <c r="K3445" i="10"/>
  <c r="J3445" i="10"/>
  <c r="K3446" i="10"/>
  <c r="J3446" i="10"/>
  <c r="K3447" i="10"/>
  <c r="J3447" i="10"/>
  <c r="K3448" i="10"/>
  <c r="J3448" i="10"/>
  <c r="K3449" i="10"/>
  <c r="J3449" i="10"/>
  <c r="K3450" i="10"/>
  <c r="J3450" i="10"/>
  <c r="K3451" i="10"/>
  <c r="J3451" i="10"/>
  <c r="K3452" i="10"/>
  <c r="J3452" i="10"/>
  <c r="K3453" i="10"/>
  <c r="J3453" i="10"/>
  <c r="K3454" i="10"/>
  <c r="J3454" i="10"/>
  <c r="K3455" i="10"/>
  <c r="J3455" i="10"/>
  <c r="K3456" i="10"/>
  <c r="J3456" i="10"/>
  <c r="K3457" i="10"/>
  <c r="J3457" i="10"/>
  <c r="K3458" i="10"/>
  <c r="J3458" i="10"/>
  <c r="K3459" i="10"/>
  <c r="J3459" i="10"/>
  <c r="K3460" i="10"/>
  <c r="J3460" i="10"/>
  <c r="K3461" i="10"/>
  <c r="J3461" i="10"/>
  <c r="K3462" i="10"/>
  <c r="J3462" i="10"/>
  <c r="K3463" i="10"/>
  <c r="J3463" i="10"/>
  <c r="K3464" i="10"/>
  <c r="J3464" i="10"/>
  <c r="K3465" i="10"/>
  <c r="J3465" i="10"/>
  <c r="K3466" i="10"/>
  <c r="J3466" i="10"/>
  <c r="K3467" i="10"/>
  <c r="J3467" i="10"/>
  <c r="K3468" i="10"/>
  <c r="J3468" i="10"/>
  <c r="K3469" i="10"/>
  <c r="J3469" i="10"/>
  <c r="K3470" i="10"/>
  <c r="J3470" i="10"/>
  <c r="K3471" i="10"/>
  <c r="J3471" i="10"/>
  <c r="K3472" i="10"/>
  <c r="J3472" i="10"/>
  <c r="K3473" i="10"/>
  <c r="J3473" i="10"/>
  <c r="K3474" i="10"/>
  <c r="J3474" i="10"/>
  <c r="K3475" i="10"/>
  <c r="J3475" i="10"/>
  <c r="K3476" i="10"/>
  <c r="J3476" i="10"/>
  <c r="K3477" i="10"/>
  <c r="J3477" i="10"/>
  <c r="K3478" i="10"/>
  <c r="J3478" i="10"/>
  <c r="K3479" i="10"/>
  <c r="J3479" i="10"/>
  <c r="K3480" i="10"/>
  <c r="J3480" i="10"/>
  <c r="K3481" i="10"/>
  <c r="J3481" i="10"/>
  <c r="K3482" i="10"/>
  <c r="J3482" i="10"/>
  <c r="K3483" i="10"/>
  <c r="J3483" i="10"/>
  <c r="K3484" i="10"/>
  <c r="J3484" i="10"/>
  <c r="K3485" i="10"/>
  <c r="J3485" i="10"/>
  <c r="K3486" i="10"/>
  <c r="J3486" i="10"/>
  <c r="K3487" i="10"/>
  <c r="J3487" i="10"/>
  <c r="K3488" i="10"/>
  <c r="J3488" i="10"/>
  <c r="K3489" i="10"/>
  <c r="J3489" i="10"/>
  <c r="K3490" i="10"/>
  <c r="J3490" i="10"/>
  <c r="K3491" i="10"/>
  <c r="J3491" i="10"/>
  <c r="K3492" i="10"/>
  <c r="J3492" i="10"/>
  <c r="K3493" i="10"/>
  <c r="J3493" i="10"/>
  <c r="K3494" i="10"/>
  <c r="J3494" i="10"/>
  <c r="K3495" i="10"/>
  <c r="J3495" i="10"/>
  <c r="K3496" i="10"/>
  <c r="J3496" i="10"/>
  <c r="K3497" i="10"/>
  <c r="J3497" i="10"/>
  <c r="K3498" i="10"/>
  <c r="J3498" i="10"/>
  <c r="K3499" i="10"/>
  <c r="J3499" i="10"/>
  <c r="K3500" i="10"/>
  <c r="J3500" i="10"/>
  <c r="K3501" i="10"/>
  <c r="J3501" i="10"/>
  <c r="K3502" i="10"/>
  <c r="J3502" i="10"/>
  <c r="K3503" i="10"/>
  <c r="J3503" i="10"/>
  <c r="K3504" i="10"/>
  <c r="J3504" i="10"/>
  <c r="K3505" i="10"/>
  <c r="J3505" i="10"/>
  <c r="K3506" i="10"/>
  <c r="J3506" i="10"/>
  <c r="K3507" i="10"/>
  <c r="J3507" i="10"/>
  <c r="K3508" i="10"/>
  <c r="J3508" i="10"/>
  <c r="K3509" i="10"/>
  <c r="J3509" i="10"/>
  <c r="K3510" i="10"/>
  <c r="J3510" i="10"/>
  <c r="K3511" i="10"/>
  <c r="J3511" i="10"/>
  <c r="K3512" i="10"/>
  <c r="J3512" i="10"/>
  <c r="K3513" i="10"/>
  <c r="J3513" i="10"/>
  <c r="K3514" i="10"/>
  <c r="J3514" i="10"/>
  <c r="K3515" i="10"/>
  <c r="J3515" i="10"/>
  <c r="K3516" i="10"/>
  <c r="J3516" i="10"/>
  <c r="K3517" i="10"/>
  <c r="J3517" i="10"/>
  <c r="K3518" i="10"/>
  <c r="J3518" i="10"/>
  <c r="K3519" i="10"/>
  <c r="J3519" i="10"/>
  <c r="K3520" i="10"/>
  <c r="J3520" i="10"/>
  <c r="K3521" i="10"/>
  <c r="J3521" i="10"/>
  <c r="K3522" i="10"/>
  <c r="J3522" i="10"/>
  <c r="K3523" i="10"/>
  <c r="J3523" i="10"/>
  <c r="K3524" i="10"/>
  <c r="J3524" i="10"/>
  <c r="K3525" i="10"/>
  <c r="J3525" i="10"/>
  <c r="K3526" i="10"/>
  <c r="J3526" i="10"/>
  <c r="K3527" i="10"/>
  <c r="J3527" i="10"/>
  <c r="K3528" i="10"/>
  <c r="J3528" i="10"/>
  <c r="K3529" i="10"/>
  <c r="J3529" i="10"/>
  <c r="K3530" i="10"/>
  <c r="J3530" i="10"/>
  <c r="K3531" i="10"/>
  <c r="J3531" i="10"/>
  <c r="K3532" i="10"/>
  <c r="J3532" i="10"/>
  <c r="K3533" i="10"/>
  <c r="J3533" i="10"/>
  <c r="K3534" i="10"/>
  <c r="J3534" i="10"/>
  <c r="K3535" i="10"/>
  <c r="J3535" i="10"/>
  <c r="K3536" i="10"/>
  <c r="J3536" i="10"/>
  <c r="K3537" i="10"/>
  <c r="J3537" i="10"/>
  <c r="K3538" i="10"/>
  <c r="J3538" i="10"/>
  <c r="K3539" i="10"/>
  <c r="J3539" i="10"/>
  <c r="K3540" i="10"/>
  <c r="J3540" i="10"/>
  <c r="K3541" i="10"/>
  <c r="J3541" i="10"/>
  <c r="K3542" i="10"/>
  <c r="J3542" i="10"/>
  <c r="K3543" i="10"/>
  <c r="J3543" i="10"/>
  <c r="K3544" i="10"/>
  <c r="J3544" i="10"/>
  <c r="K3545" i="10"/>
  <c r="J3545" i="10"/>
  <c r="K3546" i="10"/>
  <c r="J3546" i="10"/>
  <c r="K3547" i="10"/>
  <c r="J3547" i="10"/>
  <c r="K3548" i="10"/>
  <c r="J3548" i="10"/>
  <c r="K3549" i="10"/>
  <c r="J3549" i="10"/>
  <c r="K3550" i="10"/>
  <c r="J3550" i="10"/>
  <c r="K3551" i="10"/>
  <c r="J3551" i="10"/>
  <c r="K3552" i="10"/>
  <c r="J3552" i="10"/>
  <c r="K3553" i="10"/>
  <c r="J3553" i="10"/>
  <c r="K3554" i="10"/>
  <c r="J3554" i="10"/>
  <c r="K3555" i="10"/>
  <c r="J3555" i="10"/>
  <c r="K3556" i="10"/>
  <c r="J3556" i="10"/>
  <c r="K3557" i="10"/>
  <c r="J3557" i="10"/>
  <c r="K3558" i="10"/>
  <c r="J3558" i="10"/>
  <c r="K3559" i="10"/>
  <c r="J3559" i="10"/>
  <c r="K3560" i="10"/>
  <c r="J3560" i="10"/>
  <c r="K3561" i="10"/>
  <c r="J3561" i="10"/>
  <c r="K3562" i="10"/>
  <c r="J3562" i="10"/>
  <c r="K3563" i="10"/>
  <c r="J3563" i="10"/>
  <c r="K3564" i="10"/>
  <c r="J3564" i="10"/>
  <c r="K3565" i="10"/>
  <c r="J3565" i="10"/>
  <c r="K3566" i="10"/>
  <c r="J3566" i="10"/>
  <c r="K3567" i="10"/>
  <c r="J3567" i="10"/>
  <c r="K3568" i="10"/>
  <c r="J3568" i="10"/>
  <c r="K3569" i="10"/>
  <c r="J3569" i="10"/>
  <c r="K3570" i="10"/>
  <c r="J3570" i="10"/>
  <c r="K3571" i="10"/>
  <c r="J3571" i="10"/>
  <c r="K3572" i="10"/>
  <c r="J3572" i="10"/>
  <c r="K3573" i="10"/>
  <c r="J3573" i="10"/>
  <c r="K3574" i="10"/>
  <c r="J3574" i="10"/>
  <c r="K3575" i="10"/>
  <c r="J3575" i="10"/>
  <c r="K3576" i="10"/>
  <c r="J3576" i="10"/>
  <c r="K3577" i="10"/>
  <c r="J3577" i="10"/>
  <c r="K3578" i="10"/>
  <c r="J3578" i="10"/>
  <c r="K3579" i="10"/>
  <c r="J3579" i="10"/>
  <c r="K3580" i="10"/>
  <c r="J3580" i="10"/>
  <c r="K3581" i="10"/>
  <c r="J3581" i="10"/>
  <c r="K3582" i="10"/>
  <c r="J3582" i="10"/>
  <c r="K3583" i="10"/>
  <c r="J3583" i="10"/>
  <c r="K3584" i="10"/>
  <c r="J3584" i="10"/>
  <c r="K3585" i="10"/>
  <c r="J3585" i="10"/>
  <c r="K3586" i="10"/>
  <c r="J3586" i="10"/>
  <c r="K3587" i="10"/>
  <c r="J3587" i="10"/>
  <c r="K3588" i="10"/>
  <c r="J3588" i="10"/>
  <c r="K3589" i="10"/>
  <c r="J3589" i="10"/>
  <c r="K3590" i="10"/>
  <c r="J3590" i="10"/>
  <c r="K3591" i="10"/>
  <c r="J3591" i="10"/>
  <c r="K3592" i="10"/>
  <c r="J3592" i="10"/>
  <c r="K3593" i="10"/>
  <c r="J3593" i="10"/>
  <c r="K3594" i="10"/>
  <c r="J3594" i="10"/>
  <c r="K3595" i="10"/>
  <c r="J3595" i="10"/>
  <c r="K3596" i="10"/>
  <c r="J3596" i="10"/>
  <c r="K3597" i="10"/>
  <c r="J3597" i="10"/>
  <c r="K3598" i="10"/>
  <c r="J3598" i="10"/>
  <c r="K3599" i="10"/>
  <c r="J3599" i="10"/>
  <c r="K3600" i="10"/>
  <c r="J3600" i="10"/>
  <c r="K3601" i="10"/>
  <c r="J3601" i="10"/>
  <c r="K3602" i="10"/>
  <c r="J3602" i="10"/>
  <c r="K3603" i="10"/>
  <c r="J3603" i="10"/>
  <c r="K3604" i="10"/>
  <c r="J3604" i="10"/>
  <c r="K3605" i="10"/>
  <c r="J3605" i="10"/>
  <c r="K3606" i="10"/>
  <c r="J3606" i="10"/>
  <c r="K3607" i="10"/>
  <c r="J3607" i="10"/>
  <c r="K3608" i="10"/>
  <c r="J3608" i="10"/>
  <c r="K3609" i="10"/>
  <c r="J3609" i="10"/>
  <c r="K3610" i="10"/>
  <c r="J3610" i="10"/>
  <c r="K3611" i="10"/>
  <c r="J3611" i="10"/>
  <c r="K3612" i="10"/>
  <c r="J3612" i="10"/>
  <c r="K3613" i="10"/>
  <c r="J3613" i="10"/>
  <c r="K3614" i="10"/>
  <c r="J3614" i="10"/>
  <c r="K3615" i="10"/>
  <c r="J3615" i="10"/>
  <c r="K3616" i="10"/>
  <c r="J3616" i="10"/>
  <c r="K3617" i="10"/>
  <c r="J3617" i="10"/>
  <c r="K3618" i="10"/>
  <c r="J3618" i="10"/>
  <c r="K3619" i="10"/>
  <c r="J3619" i="10"/>
  <c r="K3620" i="10"/>
  <c r="J3620" i="10"/>
  <c r="K3621" i="10"/>
  <c r="J3621" i="10"/>
  <c r="K3622" i="10"/>
  <c r="J3622" i="10"/>
  <c r="K3623" i="10"/>
  <c r="J3623" i="10"/>
  <c r="K3624" i="10"/>
  <c r="J3624" i="10"/>
  <c r="K3625" i="10"/>
  <c r="J3625" i="10"/>
  <c r="K3626" i="10"/>
  <c r="J3626" i="10"/>
  <c r="K3627" i="10"/>
  <c r="J3627" i="10"/>
  <c r="K3628" i="10"/>
  <c r="J3628" i="10"/>
  <c r="K3629" i="10"/>
  <c r="J3629" i="10"/>
  <c r="K3630" i="10"/>
  <c r="J3630" i="10"/>
  <c r="K3631" i="10"/>
  <c r="J3631" i="10"/>
  <c r="K3632" i="10"/>
  <c r="J3632" i="10"/>
  <c r="K3633" i="10"/>
  <c r="J3633" i="10"/>
  <c r="K3634" i="10"/>
  <c r="J3634" i="10"/>
  <c r="K3635" i="10"/>
  <c r="J3635" i="10"/>
  <c r="K3636" i="10"/>
  <c r="J3636" i="10"/>
  <c r="K3637" i="10"/>
  <c r="J3637" i="10"/>
  <c r="K3638" i="10"/>
  <c r="J3638" i="10"/>
  <c r="K3639" i="10"/>
  <c r="J3639" i="10"/>
  <c r="K3640" i="10"/>
  <c r="J3640" i="10"/>
  <c r="K3641" i="10"/>
  <c r="J3641" i="10"/>
  <c r="K3642" i="10"/>
  <c r="J3642" i="10"/>
  <c r="K3643" i="10"/>
  <c r="J3643" i="10"/>
  <c r="K3644" i="10"/>
  <c r="J3644" i="10"/>
  <c r="K3645" i="10"/>
  <c r="J3645" i="10"/>
  <c r="K3646" i="10"/>
  <c r="J3646" i="10"/>
  <c r="K3647" i="10"/>
  <c r="J3647" i="10"/>
  <c r="K3648" i="10"/>
  <c r="J3648" i="10"/>
  <c r="K3649" i="10"/>
  <c r="J3649" i="10"/>
  <c r="K3650" i="10"/>
  <c r="J3650" i="10"/>
  <c r="K3651" i="10"/>
  <c r="J3651" i="10"/>
  <c r="K3652" i="10"/>
  <c r="J3652" i="10"/>
  <c r="K3653" i="10"/>
  <c r="J3653" i="10"/>
  <c r="K3654" i="10"/>
  <c r="J3654" i="10"/>
  <c r="K3655" i="10"/>
  <c r="J3655" i="10"/>
  <c r="K3656" i="10"/>
  <c r="J3656" i="10"/>
  <c r="K3657" i="10"/>
  <c r="J3657" i="10"/>
  <c r="K3658" i="10"/>
  <c r="J3658" i="10"/>
  <c r="K3659" i="10"/>
  <c r="J3659" i="10"/>
  <c r="K3660" i="10"/>
  <c r="J3660" i="10"/>
  <c r="K3661" i="10"/>
  <c r="J3661" i="10"/>
  <c r="K3662" i="10"/>
  <c r="J3662" i="10"/>
  <c r="K3663" i="10"/>
  <c r="J3663" i="10"/>
  <c r="K3664" i="10"/>
  <c r="J3664" i="10"/>
  <c r="K3665" i="10"/>
  <c r="J3665" i="10"/>
  <c r="K3666" i="10"/>
  <c r="J3666" i="10"/>
  <c r="K3667" i="10"/>
  <c r="J3667" i="10"/>
  <c r="K3668" i="10"/>
  <c r="J3668" i="10"/>
  <c r="K3669" i="10"/>
  <c r="J3669" i="10"/>
  <c r="K3670" i="10"/>
  <c r="J3670" i="10"/>
  <c r="K3671" i="10"/>
  <c r="J3671" i="10"/>
  <c r="K3672" i="10"/>
  <c r="J3672" i="10"/>
  <c r="K3673" i="10"/>
  <c r="J3673" i="10"/>
  <c r="K3674" i="10"/>
  <c r="J3674" i="10"/>
  <c r="K3675" i="10"/>
  <c r="J3675" i="10"/>
  <c r="K3676" i="10"/>
  <c r="J3676" i="10"/>
  <c r="K3677" i="10"/>
  <c r="J3677" i="10"/>
  <c r="K3678" i="10"/>
  <c r="J3678" i="10"/>
  <c r="K3679" i="10"/>
  <c r="J3679" i="10"/>
  <c r="K3680" i="10"/>
  <c r="J3680" i="10"/>
  <c r="K3681" i="10"/>
  <c r="J3681" i="10"/>
  <c r="K3682" i="10"/>
  <c r="J3682" i="10"/>
  <c r="K3683" i="10"/>
  <c r="J3683" i="10"/>
  <c r="K3684" i="10"/>
  <c r="J3684" i="10"/>
  <c r="K3685" i="10"/>
  <c r="J3685" i="10"/>
  <c r="K3686" i="10"/>
  <c r="J3686" i="10"/>
  <c r="K3687" i="10"/>
  <c r="J3687" i="10"/>
  <c r="K3688" i="10"/>
  <c r="J3688" i="10"/>
  <c r="K3689" i="10"/>
  <c r="J3689" i="10"/>
  <c r="K3690" i="10"/>
  <c r="J3690" i="10"/>
  <c r="K3691" i="10"/>
  <c r="J3691" i="10"/>
  <c r="K3692" i="10"/>
  <c r="J3692" i="10"/>
  <c r="K3693" i="10"/>
  <c r="J3693" i="10"/>
  <c r="K3694" i="10"/>
  <c r="J3694" i="10"/>
  <c r="K3695" i="10"/>
  <c r="J3695" i="10"/>
  <c r="K3696" i="10"/>
  <c r="J3696" i="10"/>
  <c r="K3697" i="10"/>
  <c r="J3697" i="10"/>
  <c r="K3698" i="10"/>
  <c r="J3698" i="10"/>
  <c r="K3699" i="10"/>
  <c r="J3699" i="10"/>
  <c r="K3700" i="10"/>
  <c r="J3700" i="10"/>
  <c r="K3701" i="10"/>
  <c r="J3701" i="10"/>
  <c r="K3702" i="10"/>
  <c r="J3702" i="10"/>
  <c r="K3703" i="10"/>
  <c r="J3703" i="10"/>
  <c r="K3704" i="10"/>
  <c r="J3704" i="10"/>
  <c r="K3705" i="10"/>
  <c r="J3705" i="10"/>
  <c r="K3706" i="10"/>
  <c r="J3706" i="10"/>
  <c r="K3707" i="10"/>
  <c r="J3707" i="10"/>
  <c r="K3708" i="10"/>
  <c r="J3708" i="10"/>
  <c r="K3709" i="10"/>
  <c r="J3709" i="10"/>
  <c r="K3710" i="10"/>
  <c r="J3710" i="10"/>
  <c r="K3711" i="10"/>
  <c r="J3711" i="10"/>
  <c r="K3712" i="10"/>
  <c r="J3712" i="10"/>
  <c r="K3713" i="10"/>
  <c r="J3713" i="10"/>
  <c r="K3714" i="10"/>
  <c r="J3714" i="10"/>
  <c r="K3715" i="10"/>
  <c r="J3715" i="10"/>
  <c r="K3716" i="10"/>
  <c r="J3716" i="10"/>
  <c r="K3717" i="10"/>
  <c r="J3717" i="10"/>
  <c r="K3718" i="10"/>
  <c r="J3718" i="10"/>
  <c r="K3719" i="10"/>
  <c r="J3719" i="10"/>
  <c r="K3720" i="10"/>
  <c r="J3720" i="10"/>
  <c r="K3721" i="10"/>
  <c r="J3721" i="10"/>
  <c r="K3722" i="10"/>
  <c r="J3722" i="10"/>
  <c r="K3723" i="10"/>
  <c r="J3723" i="10"/>
  <c r="K3724" i="10"/>
  <c r="J3724" i="10"/>
  <c r="K3725" i="10"/>
  <c r="J3725" i="10"/>
  <c r="K3726" i="10"/>
  <c r="J3726" i="10"/>
  <c r="K3727" i="10"/>
  <c r="J3727" i="10"/>
  <c r="K3728" i="10"/>
  <c r="J3728" i="10"/>
  <c r="K3729" i="10"/>
  <c r="J3729" i="10"/>
  <c r="K3730" i="10"/>
  <c r="J3730" i="10"/>
  <c r="K3731" i="10"/>
  <c r="J3731" i="10"/>
  <c r="K3732" i="10"/>
  <c r="J3732" i="10"/>
  <c r="K3733" i="10"/>
  <c r="J3733" i="10"/>
  <c r="K3734" i="10"/>
  <c r="J3734" i="10"/>
  <c r="K3735" i="10"/>
  <c r="J3735" i="10"/>
  <c r="K3736" i="10"/>
  <c r="J3736" i="10"/>
  <c r="K3737" i="10"/>
  <c r="J3737" i="10"/>
  <c r="K3738" i="10"/>
  <c r="J3738" i="10"/>
  <c r="K3739" i="10"/>
  <c r="J3739" i="10"/>
  <c r="K3740" i="10"/>
  <c r="J3740" i="10"/>
  <c r="K3741" i="10"/>
  <c r="J3741" i="10"/>
  <c r="K3742" i="10"/>
  <c r="J3742" i="10"/>
  <c r="K3743" i="10"/>
  <c r="J3743" i="10"/>
  <c r="K3744" i="10"/>
  <c r="J3744" i="10"/>
  <c r="K3745" i="10"/>
  <c r="J3745" i="10"/>
  <c r="K3746" i="10"/>
  <c r="J3746" i="10"/>
  <c r="K3747" i="10"/>
  <c r="J3747" i="10"/>
  <c r="K3748" i="10"/>
  <c r="J3748" i="10"/>
  <c r="K3749" i="10"/>
  <c r="J3749" i="10"/>
  <c r="K3750" i="10"/>
  <c r="J3750" i="10"/>
  <c r="K3751" i="10"/>
  <c r="J3751" i="10"/>
  <c r="K3752" i="10"/>
  <c r="J3752" i="10"/>
  <c r="K3753" i="10"/>
  <c r="J3753" i="10"/>
  <c r="K3754" i="10"/>
  <c r="J3754" i="10"/>
  <c r="K3755" i="10"/>
  <c r="J3755" i="10"/>
  <c r="K3756" i="10"/>
  <c r="J3756" i="10"/>
  <c r="K3757" i="10"/>
  <c r="J3757" i="10"/>
  <c r="K3758" i="10"/>
  <c r="J3758" i="10"/>
  <c r="K3759" i="10"/>
  <c r="J3759" i="10"/>
  <c r="K3760" i="10"/>
  <c r="J3760" i="10"/>
  <c r="K3761" i="10"/>
  <c r="J3761" i="10"/>
  <c r="K3762" i="10"/>
  <c r="J3762" i="10"/>
  <c r="K3763" i="10"/>
  <c r="J3763" i="10"/>
  <c r="K3764" i="10"/>
  <c r="J3764" i="10"/>
  <c r="K3765" i="10"/>
  <c r="J3765" i="10"/>
  <c r="K3766" i="10"/>
  <c r="J3766" i="10"/>
  <c r="K3767" i="10"/>
  <c r="J3767" i="10"/>
  <c r="K3768" i="10"/>
  <c r="J3768" i="10"/>
  <c r="K3769" i="10"/>
  <c r="J3769" i="10"/>
  <c r="K3770" i="10"/>
  <c r="J3770" i="10"/>
  <c r="K3771" i="10"/>
  <c r="J3771" i="10"/>
  <c r="K3772" i="10"/>
  <c r="J3772" i="10"/>
  <c r="K3773" i="10"/>
  <c r="J3773" i="10"/>
  <c r="K3774" i="10"/>
  <c r="J3774" i="10"/>
  <c r="K3775" i="10"/>
  <c r="J3775" i="10"/>
  <c r="K3776" i="10"/>
  <c r="J3776" i="10"/>
  <c r="K3777" i="10"/>
  <c r="J3777" i="10"/>
  <c r="K3778" i="10"/>
  <c r="J3778" i="10"/>
  <c r="K3779" i="10"/>
  <c r="J3779" i="10"/>
  <c r="K3780" i="10"/>
  <c r="J3780" i="10"/>
  <c r="K3781" i="10"/>
  <c r="J3781" i="10"/>
  <c r="K3782" i="10"/>
  <c r="J3782" i="10"/>
  <c r="K3783" i="10"/>
  <c r="J3783" i="10"/>
  <c r="K3784" i="10"/>
  <c r="J3784" i="10"/>
  <c r="K3785" i="10"/>
  <c r="J3785" i="10"/>
  <c r="K3786" i="10"/>
  <c r="J3786" i="10"/>
  <c r="K3787" i="10"/>
  <c r="J3787" i="10"/>
  <c r="K3788" i="10"/>
  <c r="J3788" i="10"/>
  <c r="K3789" i="10"/>
  <c r="J3789" i="10"/>
  <c r="K3790" i="10"/>
  <c r="J3790" i="10"/>
  <c r="K3791" i="10"/>
  <c r="J3791" i="10"/>
  <c r="K3792" i="10"/>
  <c r="J3792" i="10"/>
  <c r="K3793" i="10"/>
  <c r="J3793" i="10"/>
  <c r="K3794" i="10"/>
  <c r="J3794" i="10"/>
  <c r="K3795" i="10"/>
  <c r="J3795" i="10"/>
  <c r="K3796" i="10"/>
  <c r="J3796" i="10"/>
  <c r="K3797" i="10"/>
  <c r="J3797" i="10"/>
  <c r="K3798" i="10"/>
  <c r="J3798" i="10"/>
  <c r="K3799" i="10"/>
  <c r="J3799" i="10"/>
  <c r="K3800" i="10"/>
  <c r="J3800" i="10"/>
  <c r="K3801" i="10"/>
  <c r="J3801" i="10"/>
  <c r="K3802" i="10"/>
  <c r="J3802" i="10"/>
  <c r="K3803" i="10"/>
  <c r="J3803" i="10"/>
  <c r="K3804" i="10"/>
  <c r="J3804" i="10"/>
  <c r="K3805" i="10"/>
  <c r="J3805" i="10"/>
  <c r="K3806" i="10"/>
  <c r="J3806" i="10"/>
  <c r="K3807" i="10"/>
  <c r="J3807" i="10"/>
  <c r="K3808" i="10"/>
  <c r="J3808" i="10"/>
  <c r="K3809" i="10"/>
  <c r="J3809" i="10"/>
  <c r="K3810" i="10"/>
  <c r="J3810" i="10"/>
  <c r="K3811" i="10"/>
  <c r="J3811" i="10"/>
  <c r="K3812" i="10"/>
  <c r="J3812" i="10"/>
  <c r="K3813" i="10"/>
  <c r="J3813" i="10"/>
  <c r="K3814" i="10"/>
  <c r="J3814" i="10"/>
  <c r="K3815" i="10"/>
  <c r="J3815" i="10"/>
  <c r="K3816" i="10"/>
  <c r="J3816" i="10"/>
  <c r="K3817" i="10"/>
  <c r="J3817" i="10"/>
  <c r="K3818" i="10"/>
  <c r="J3818" i="10"/>
  <c r="K3819" i="10"/>
  <c r="J3819" i="10"/>
  <c r="K3820" i="10"/>
  <c r="J3820" i="10"/>
  <c r="K3821" i="10"/>
  <c r="J3821" i="10"/>
  <c r="K3822" i="10"/>
  <c r="J3822" i="10"/>
  <c r="K3823" i="10"/>
  <c r="J3823" i="10"/>
  <c r="K3824" i="10"/>
  <c r="J3824" i="10"/>
  <c r="K3825" i="10"/>
  <c r="J3825" i="10"/>
  <c r="K3826" i="10"/>
  <c r="J3826" i="10"/>
  <c r="K3827" i="10"/>
  <c r="J3827" i="10"/>
  <c r="K3828" i="10"/>
  <c r="J3828" i="10"/>
  <c r="K3829" i="10"/>
  <c r="J3829" i="10"/>
  <c r="K3830" i="10"/>
  <c r="J3830" i="10"/>
  <c r="K3831" i="10"/>
  <c r="J3831" i="10"/>
  <c r="K3832" i="10"/>
  <c r="J3832" i="10"/>
  <c r="K3833" i="10"/>
  <c r="J3833" i="10"/>
  <c r="K3834" i="10"/>
  <c r="J3834" i="10"/>
  <c r="K3835" i="10"/>
  <c r="J3835" i="10"/>
  <c r="K3836" i="10"/>
  <c r="J3836" i="10"/>
  <c r="K3837" i="10"/>
  <c r="J3837" i="10"/>
  <c r="K3838" i="10"/>
  <c r="J3838" i="10"/>
  <c r="K3839" i="10"/>
  <c r="J3839" i="10"/>
  <c r="K3840" i="10"/>
  <c r="J3840" i="10"/>
  <c r="K3841" i="10"/>
  <c r="J3841" i="10"/>
  <c r="K3842" i="10"/>
  <c r="J3842" i="10"/>
  <c r="K3843" i="10"/>
  <c r="J3843" i="10"/>
  <c r="K3844" i="10"/>
  <c r="J3844" i="10"/>
  <c r="K3845" i="10"/>
  <c r="J3845" i="10"/>
  <c r="K3846" i="10"/>
  <c r="J3846" i="10"/>
  <c r="K3847" i="10"/>
  <c r="J3847" i="10"/>
  <c r="K3848" i="10"/>
  <c r="J3848" i="10"/>
  <c r="K3849" i="10"/>
  <c r="J3849" i="10"/>
  <c r="K3850" i="10"/>
  <c r="J3850" i="10"/>
  <c r="K3851" i="10"/>
  <c r="J3851" i="10"/>
  <c r="K3852" i="10"/>
  <c r="J3852" i="10"/>
  <c r="K3853" i="10"/>
  <c r="J3853" i="10"/>
  <c r="K3854" i="10"/>
  <c r="J3854" i="10"/>
  <c r="K3855" i="10"/>
  <c r="J3855" i="10"/>
  <c r="K3856" i="10"/>
  <c r="J3856" i="10"/>
  <c r="K3857" i="10"/>
  <c r="J3857" i="10"/>
  <c r="K3858" i="10"/>
  <c r="J3858" i="10"/>
  <c r="K3859" i="10"/>
  <c r="J3859" i="10"/>
  <c r="K3860" i="10"/>
  <c r="J3860" i="10"/>
  <c r="K3861" i="10"/>
  <c r="J3861" i="10"/>
  <c r="K3862" i="10"/>
  <c r="J3862" i="10"/>
  <c r="K3863" i="10"/>
  <c r="J3863" i="10"/>
  <c r="K3864" i="10"/>
  <c r="J3864" i="10"/>
  <c r="K3865" i="10"/>
  <c r="J3865" i="10"/>
  <c r="K3866" i="10"/>
  <c r="J3866" i="10"/>
  <c r="K3867" i="10"/>
  <c r="J3867" i="10"/>
  <c r="K3868" i="10"/>
  <c r="J3868" i="10"/>
  <c r="K3869" i="10"/>
  <c r="J3869" i="10"/>
  <c r="K3870" i="10"/>
  <c r="J3870" i="10"/>
  <c r="K3871" i="10"/>
  <c r="J3871" i="10"/>
  <c r="K3872" i="10"/>
  <c r="J3872" i="10"/>
  <c r="K3873" i="10"/>
  <c r="J3873" i="10"/>
  <c r="K3874" i="10"/>
  <c r="J3874" i="10"/>
  <c r="K3875" i="10"/>
  <c r="J3875" i="10"/>
  <c r="K3876" i="10"/>
  <c r="J3876" i="10"/>
  <c r="K3877" i="10"/>
  <c r="J3877" i="10"/>
  <c r="K3878" i="10"/>
  <c r="J3878" i="10"/>
  <c r="K3879" i="10"/>
  <c r="J3879" i="10"/>
  <c r="K3880" i="10"/>
  <c r="J3880" i="10"/>
  <c r="K3881" i="10"/>
  <c r="J3881" i="10"/>
  <c r="K3882" i="10"/>
  <c r="J3882" i="10"/>
  <c r="K3883" i="10"/>
  <c r="J3883" i="10"/>
  <c r="K3884" i="10"/>
  <c r="J3884" i="10"/>
  <c r="K3885" i="10"/>
  <c r="J3885" i="10"/>
  <c r="K3886" i="10"/>
  <c r="J3886" i="10"/>
  <c r="K3887" i="10"/>
  <c r="J3887" i="10"/>
  <c r="K3888" i="10"/>
  <c r="J3888" i="10"/>
  <c r="K3889" i="10"/>
  <c r="J3889" i="10"/>
  <c r="K3890" i="10"/>
  <c r="J3890" i="10"/>
  <c r="K3891" i="10"/>
  <c r="J3891" i="10"/>
  <c r="K3892" i="10"/>
  <c r="J3892" i="10"/>
  <c r="K3893" i="10"/>
  <c r="J3893" i="10"/>
  <c r="K3894" i="10"/>
  <c r="J3894" i="10"/>
  <c r="K3895" i="10"/>
  <c r="J3895" i="10"/>
  <c r="K3896" i="10"/>
  <c r="J3896" i="10"/>
  <c r="K3897" i="10"/>
  <c r="J3897" i="10"/>
  <c r="K3898" i="10"/>
  <c r="J3898" i="10"/>
  <c r="K3899" i="10"/>
  <c r="J3899" i="10"/>
  <c r="K3900" i="10"/>
  <c r="J3900" i="10"/>
  <c r="K3901" i="10"/>
  <c r="J3901" i="10"/>
  <c r="K3902" i="10"/>
  <c r="J3902" i="10"/>
  <c r="K3903" i="10"/>
  <c r="J3903" i="10"/>
  <c r="K3904" i="10"/>
  <c r="J3904" i="10"/>
  <c r="K3905" i="10"/>
  <c r="J3905" i="10"/>
  <c r="K3906" i="10"/>
  <c r="J3906" i="10"/>
  <c r="K3907" i="10"/>
  <c r="J3907" i="10"/>
  <c r="K3908" i="10"/>
  <c r="J3908" i="10"/>
  <c r="K3909" i="10"/>
  <c r="J3909" i="10"/>
  <c r="K3910" i="10"/>
  <c r="J3910" i="10"/>
  <c r="K3911" i="10"/>
  <c r="J3911" i="10"/>
  <c r="K3912" i="10"/>
  <c r="J3912" i="10"/>
  <c r="K3913" i="10"/>
  <c r="J3913" i="10"/>
  <c r="K3914" i="10"/>
  <c r="J3914" i="10"/>
  <c r="K3915" i="10"/>
  <c r="J3915" i="10"/>
  <c r="K3916" i="10"/>
  <c r="J3916" i="10"/>
  <c r="K3917" i="10"/>
  <c r="J3917" i="10"/>
  <c r="K3918" i="10"/>
  <c r="J3918" i="10"/>
  <c r="K3919" i="10"/>
  <c r="J3919" i="10"/>
  <c r="K3920" i="10"/>
  <c r="J3920" i="10"/>
  <c r="K3921" i="10"/>
  <c r="J3921" i="10"/>
  <c r="K3922" i="10"/>
  <c r="J3922" i="10"/>
  <c r="K3923" i="10"/>
  <c r="J3923" i="10"/>
  <c r="K3924" i="10"/>
  <c r="J3924" i="10"/>
  <c r="K3925" i="10"/>
  <c r="J3925" i="10"/>
  <c r="K3926" i="10"/>
  <c r="J3926" i="10"/>
  <c r="K3927" i="10"/>
  <c r="J3927" i="10"/>
  <c r="K3928" i="10"/>
  <c r="J3928" i="10"/>
  <c r="K3929" i="10"/>
  <c r="J3929" i="10"/>
  <c r="K3930" i="10"/>
  <c r="J3930" i="10"/>
  <c r="K3931" i="10"/>
  <c r="J3931" i="10"/>
  <c r="K3932" i="10"/>
  <c r="J3932" i="10"/>
  <c r="K3933" i="10"/>
  <c r="J3933" i="10"/>
  <c r="K3934" i="10"/>
  <c r="J3934" i="10"/>
  <c r="K3935" i="10"/>
  <c r="J3935" i="10"/>
  <c r="K3936" i="10"/>
  <c r="J3936" i="10"/>
  <c r="K3937" i="10"/>
  <c r="J3937" i="10"/>
  <c r="K3938" i="10"/>
  <c r="J3938" i="10"/>
  <c r="K3939" i="10"/>
  <c r="J3939" i="10"/>
  <c r="K3940" i="10"/>
  <c r="J3940" i="10"/>
  <c r="K3941" i="10"/>
  <c r="J3941" i="10"/>
  <c r="K3942" i="10"/>
  <c r="J3942" i="10"/>
  <c r="K3943" i="10"/>
  <c r="J3943" i="10"/>
  <c r="K3944" i="10"/>
  <c r="J3944" i="10"/>
  <c r="K3945" i="10"/>
  <c r="J3945" i="10"/>
  <c r="K3946" i="10"/>
  <c r="J3946" i="10"/>
  <c r="K3947" i="10"/>
  <c r="J3947" i="10"/>
  <c r="K3948" i="10"/>
  <c r="J3948" i="10"/>
  <c r="K3949" i="10"/>
  <c r="J3949" i="10"/>
  <c r="K3950" i="10"/>
  <c r="J3950" i="10"/>
  <c r="K3951" i="10"/>
  <c r="J3951" i="10"/>
  <c r="K3952" i="10"/>
  <c r="J3952" i="10"/>
  <c r="K3953" i="10"/>
  <c r="J3953" i="10"/>
  <c r="K3954" i="10"/>
  <c r="J3954" i="10"/>
  <c r="K3955" i="10"/>
  <c r="J3955" i="10"/>
  <c r="K3956" i="10"/>
  <c r="J3956" i="10"/>
  <c r="K3957" i="10"/>
  <c r="J3957" i="10"/>
  <c r="K3958" i="10"/>
  <c r="J3958" i="10"/>
  <c r="K3959" i="10"/>
  <c r="J3959" i="10"/>
  <c r="K3960" i="10"/>
  <c r="J3960" i="10"/>
  <c r="K3961" i="10"/>
  <c r="J3961" i="10"/>
  <c r="K3962" i="10"/>
  <c r="J3962" i="10"/>
  <c r="K3963" i="10"/>
  <c r="J3963" i="10"/>
  <c r="K3964" i="10"/>
  <c r="J3964" i="10"/>
  <c r="K3965" i="10"/>
  <c r="J3965" i="10"/>
  <c r="K3966" i="10"/>
  <c r="J3966" i="10"/>
  <c r="K3967" i="10"/>
  <c r="J3967" i="10"/>
  <c r="K3968" i="10"/>
  <c r="J3968" i="10"/>
  <c r="K3969" i="10"/>
  <c r="J3969" i="10"/>
  <c r="K3970" i="10"/>
  <c r="J3970" i="10"/>
  <c r="K3971" i="10"/>
  <c r="J3971" i="10"/>
  <c r="K3972" i="10"/>
  <c r="J3972" i="10"/>
  <c r="K3973" i="10"/>
  <c r="J3973" i="10"/>
  <c r="K3974" i="10"/>
  <c r="J3974" i="10"/>
  <c r="K3975" i="10"/>
  <c r="J3975" i="10"/>
  <c r="K3976" i="10"/>
  <c r="J3976" i="10"/>
  <c r="K3977" i="10"/>
  <c r="J3977" i="10"/>
  <c r="K3978" i="10"/>
  <c r="J3978" i="10"/>
  <c r="K3979" i="10"/>
  <c r="J3979" i="10"/>
  <c r="K3980" i="10"/>
  <c r="J3980" i="10"/>
  <c r="K3981" i="10"/>
  <c r="J3981" i="10"/>
  <c r="K3982" i="10"/>
  <c r="J3982" i="10"/>
  <c r="K3983" i="10"/>
  <c r="J3983" i="10"/>
  <c r="K3984" i="10"/>
  <c r="J3984" i="10"/>
  <c r="K3985" i="10"/>
  <c r="J3985" i="10"/>
  <c r="K3986" i="10"/>
  <c r="J3986" i="10"/>
  <c r="K3987" i="10"/>
  <c r="J3987" i="10"/>
  <c r="K3988" i="10"/>
  <c r="J3988" i="10"/>
  <c r="K3989" i="10"/>
  <c r="J3989" i="10"/>
  <c r="K3990" i="10"/>
  <c r="J3990" i="10"/>
  <c r="K3991" i="10"/>
  <c r="J3991" i="10"/>
  <c r="K3992" i="10"/>
  <c r="J3992" i="10"/>
  <c r="K3993" i="10"/>
  <c r="J3993" i="10"/>
  <c r="K3994" i="10"/>
  <c r="J3994" i="10"/>
  <c r="K3995" i="10"/>
  <c r="J3995" i="10"/>
  <c r="K3996" i="10"/>
  <c r="J3996" i="10"/>
  <c r="K3997" i="10"/>
  <c r="J3997" i="10"/>
  <c r="K3998" i="10"/>
  <c r="J3998" i="10"/>
  <c r="K3999" i="10"/>
  <c r="J3999" i="10"/>
  <c r="K4000" i="10"/>
  <c r="J4000" i="10"/>
  <c r="J4001" i="10"/>
  <c r="I2" i="6"/>
  <c r="J2" i="6"/>
  <c r="J3" i="6"/>
  <c r="J4" i="6"/>
  <c r="J5" i="6"/>
  <c r="J6" i="6"/>
  <c r="J7" i="6"/>
  <c r="J8" i="6"/>
  <c r="J9" i="6"/>
  <c r="J10" i="6"/>
  <c r="J11" i="6"/>
  <c r="J12" i="6"/>
  <c r="J13" i="6"/>
  <c r="J14" i="6"/>
  <c r="J15" i="6"/>
  <c r="J16" i="6"/>
  <c r="J17" i="6"/>
  <c r="J18" i="6"/>
  <c r="J19" i="6"/>
  <c r="J20" i="6"/>
  <c r="J21" i="6"/>
  <c r="J22" i="6"/>
  <c r="J23" i="6"/>
  <c r="J24" i="6"/>
  <c r="J25" i="6"/>
  <c r="J26" i="6"/>
  <c r="J27" i="6"/>
  <c r="J28" i="6"/>
  <c r="J29" i="6"/>
  <c r="J30" i="6"/>
  <c r="J31" i="6"/>
  <c r="J32" i="6"/>
  <c r="J33" i="6"/>
  <c r="J34" i="6"/>
  <c r="J35" i="6"/>
  <c r="J36" i="6"/>
  <c r="J37" i="6"/>
  <c r="J38" i="6"/>
  <c r="J39" i="6"/>
  <c r="J40" i="6"/>
  <c r="J41" i="6"/>
  <c r="J42" i="6"/>
  <c r="J43" i="6"/>
  <c r="J44" i="6"/>
  <c r="J45" i="6"/>
  <c r="J46" i="6"/>
  <c r="J47" i="6"/>
  <c r="J48" i="6"/>
  <c r="J49" i="6"/>
  <c r="J50" i="6"/>
  <c r="J51" i="6"/>
  <c r="J52" i="6"/>
  <c r="J53" i="6"/>
  <c r="J54" i="6"/>
  <c r="J55" i="6"/>
  <c r="J56" i="6"/>
  <c r="J57" i="6"/>
  <c r="J58" i="6"/>
  <c r="J59" i="6"/>
  <c r="J60" i="6"/>
  <c r="J61" i="6"/>
  <c r="J62" i="6"/>
  <c r="J63" i="6"/>
  <c r="J64" i="6"/>
  <c r="J65" i="6"/>
  <c r="J66" i="6"/>
  <c r="J67" i="6"/>
  <c r="J68" i="6"/>
  <c r="J69" i="6"/>
  <c r="J70" i="6"/>
  <c r="J71" i="6"/>
  <c r="J72" i="6"/>
  <c r="J73" i="6"/>
  <c r="J74" i="6"/>
  <c r="J75" i="6"/>
  <c r="J76" i="6"/>
  <c r="J77" i="6"/>
  <c r="J78" i="6"/>
  <c r="J79" i="6"/>
  <c r="J80" i="6"/>
  <c r="J81" i="6"/>
  <c r="J82" i="6"/>
  <c r="J83" i="6"/>
  <c r="J84" i="6"/>
  <c r="J85" i="6"/>
  <c r="J86" i="6"/>
  <c r="J87" i="6"/>
  <c r="J88" i="6"/>
  <c r="J89" i="6"/>
  <c r="J90" i="6"/>
  <c r="J91" i="6"/>
  <c r="J92" i="6"/>
  <c r="J93" i="6"/>
  <c r="J94" i="6"/>
  <c r="J95" i="6"/>
  <c r="J96" i="6"/>
  <c r="J97" i="6"/>
  <c r="J98" i="6"/>
  <c r="J99" i="6"/>
  <c r="J100" i="6"/>
  <c r="J101" i="6"/>
  <c r="J102" i="6"/>
  <c r="J103" i="6"/>
  <c r="J104" i="6"/>
  <c r="J105" i="6"/>
  <c r="J106" i="6"/>
  <c r="J107" i="6"/>
  <c r="J108" i="6"/>
  <c r="J109" i="6"/>
  <c r="J110" i="6"/>
  <c r="J111" i="6"/>
  <c r="J112" i="6"/>
  <c r="J113" i="6"/>
  <c r="J114" i="6"/>
  <c r="J115" i="6"/>
  <c r="J116" i="6"/>
  <c r="J117" i="6"/>
  <c r="J118" i="6"/>
  <c r="J119" i="6"/>
  <c r="J120" i="6"/>
  <c r="J121" i="6"/>
  <c r="J122" i="6"/>
  <c r="J123" i="6"/>
  <c r="J124" i="6"/>
  <c r="J125" i="6"/>
  <c r="J126" i="6"/>
  <c r="J127" i="6"/>
  <c r="J128" i="6"/>
  <c r="J129" i="6"/>
  <c r="J130" i="6"/>
  <c r="J131" i="6"/>
  <c r="J132" i="6"/>
  <c r="J133" i="6"/>
  <c r="J134" i="6"/>
  <c r="J135" i="6"/>
  <c r="J136" i="6"/>
  <c r="J137" i="6"/>
  <c r="J138" i="6"/>
  <c r="J139" i="6"/>
  <c r="J140" i="6"/>
  <c r="J141" i="6"/>
  <c r="J142" i="6"/>
  <c r="J143" i="6"/>
  <c r="J144" i="6"/>
  <c r="J145" i="6"/>
  <c r="J146" i="6"/>
  <c r="J147" i="6"/>
  <c r="J148" i="6"/>
  <c r="J149" i="6"/>
  <c r="J150" i="6"/>
  <c r="J151" i="6"/>
  <c r="J152" i="6"/>
  <c r="J153" i="6"/>
  <c r="J154" i="6"/>
  <c r="J155" i="6"/>
  <c r="J156" i="6"/>
  <c r="J157" i="6"/>
  <c r="J158" i="6"/>
  <c r="J159" i="6"/>
  <c r="J160" i="6"/>
  <c r="J161" i="6"/>
  <c r="J162" i="6"/>
  <c r="J163" i="6"/>
  <c r="J164" i="6"/>
  <c r="J165" i="6"/>
  <c r="J166" i="6"/>
  <c r="J167" i="6"/>
  <c r="J168" i="6"/>
  <c r="J169" i="6"/>
  <c r="J170" i="6"/>
  <c r="J171" i="6"/>
  <c r="J172" i="6"/>
  <c r="J173" i="6"/>
  <c r="J174" i="6"/>
  <c r="J175" i="6"/>
  <c r="J176" i="6"/>
  <c r="J177" i="6"/>
  <c r="J178" i="6"/>
  <c r="J179" i="6"/>
  <c r="J180" i="6"/>
  <c r="J181" i="6"/>
  <c r="J182" i="6"/>
  <c r="J183" i="6"/>
  <c r="J184" i="6"/>
  <c r="J185" i="6"/>
  <c r="J186" i="6"/>
  <c r="J187" i="6"/>
  <c r="J188" i="6"/>
  <c r="J189" i="6"/>
  <c r="J190" i="6"/>
  <c r="J191" i="6"/>
  <c r="J192" i="6"/>
  <c r="J193" i="6"/>
  <c r="J194" i="6"/>
  <c r="J195" i="6"/>
  <c r="J196" i="6"/>
  <c r="J197" i="6"/>
  <c r="J198" i="6"/>
  <c r="J199" i="6"/>
  <c r="J200" i="6"/>
  <c r="J201" i="6"/>
  <c r="J202" i="6"/>
  <c r="J203" i="6"/>
  <c r="J204" i="6"/>
  <c r="J205" i="6"/>
  <c r="J206" i="6"/>
  <c r="J207" i="6"/>
  <c r="J208" i="6"/>
  <c r="J209" i="6"/>
  <c r="J210" i="6"/>
  <c r="J211" i="6"/>
  <c r="J212" i="6"/>
  <c r="J213" i="6"/>
  <c r="J214" i="6"/>
  <c r="J215" i="6"/>
  <c r="J216" i="6"/>
  <c r="J217" i="6"/>
  <c r="J218" i="6"/>
  <c r="J219" i="6"/>
  <c r="J220" i="6"/>
  <c r="J221" i="6"/>
  <c r="J222" i="6"/>
  <c r="J223" i="6"/>
  <c r="J224" i="6"/>
  <c r="J225" i="6"/>
  <c r="J226" i="6"/>
  <c r="J227" i="6"/>
  <c r="J228" i="6"/>
  <c r="J229" i="6"/>
  <c r="J230" i="6"/>
  <c r="J231" i="6"/>
  <c r="J232" i="6"/>
  <c r="J233" i="6"/>
  <c r="J234" i="6"/>
  <c r="J235" i="6"/>
  <c r="J236" i="6"/>
  <c r="J237" i="6"/>
  <c r="J238" i="6"/>
  <c r="J239" i="6"/>
  <c r="J240" i="6"/>
  <c r="J241" i="6"/>
  <c r="J242" i="6"/>
  <c r="J243" i="6"/>
  <c r="J244" i="6"/>
  <c r="J245" i="6"/>
  <c r="J246" i="6"/>
  <c r="J247" i="6"/>
  <c r="J248" i="6"/>
  <c r="J249" i="6"/>
  <c r="J250" i="6"/>
  <c r="J251" i="6"/>
  <c r="J252" i="6"/>
  <c r="J253" i="6"/>
  <c r="J254" i="6"/>
  <c r="J255" i="6"/>
  <c r="J256" i="6"/>
  <c r="J257" i="6"/>
  <c r="J258" i="6"/>
  <c r="J259" i="6"/>
  <c r="J260" i="6"/>
  <c r="J261" i="6"/>
  <c r="J262" i="6"/>
  <c r="J263" i="6"/>
  <c r="J264" i="6"/>
  <c r="J265" i="6"/>
  <c r="J266" i="6"/>
  <c r="J267" i="6"/>
  <c r="J268" i="6"/>
  <c r="J269" i="6"/>
  <c r="J270" i="6"/>
  <c r="J271" i="6"/>
  <c r="J272" i="6"/>
  <c r="J273" i="6"/>
  <c r="J274" i="6"/>
  <c r="J275" i="6"/>
  <c r="J276" i="6"/>
  <c r="J277" i="6"/>
  <c r="J278" i="6"/>
  <c r="J279" i="6"/>
  <c r="J280" i="6"/>
  <c r="J281" i="6"/>
  <c r="J282" i="6"/>
  <c r="J283" i="6"/>
  <c r="J284" i="6"/>
  <c r="J285" i="6"/>
  <c r="J286" i="6"/>
  <c r="J287" i="6"/>
  <c r="J288" i="6"/>
  <c r="J289" i="6"/>
  <c r="J290" i="6"/>
  <c r="J291" i="6"/>
  <c r="J292" i="6"/>
  <c r="J293" i="6"/>
  <c r="J294" i="6"/>
  <c r="J295" i="6"/>
  <c r="J296" i="6"/>
  <c r="J297" i="6"/>
  <c r="J298" i="6"/>
  <c r="J299" i="6"/>
  <c r="J300" i="6"/>
  <c r="J301" i="6"/>
  <c r="J302" i="6"/>
  <c r="J303" i="6"/>
  <c r="J304" i="6"/>
  <c r="J305" i="6"/>
  <c r="J306" i="6"/>
  <c r="J307" i="6"/>
  <c r="J308" i="6"/>
  <c r="J309" i="6"/>
  <c r="J310" i="6"/>
  <c r="J311" i="6"/>
  <c r="J312" i="6"/>
  <c r="J313" i="6"/>
  <c r="J314" i="6"/>
  <c r="J315" i="6"/>
  <c r="J316" i="6"/>
  <c r="J317" i="6"/>
  <c r="J318" i="6"/>
  <c r="J319" i="6"/>
  <c r="J320" i="6"/>
  <c r="J321" i="6"/>
  <c r="J322" i="6"/>
  <c r="J323" i="6"/>
  <c r="J324" i="6"/>
  <c r="J325" i="6"/>
  <c r="J326" i="6"/>
  <c r="J327" i="6"/>
  <c r="J328" i="6"/>
  <c r="J329" i="6"/>
  <c r="J330" i="6"/>
  <c r="J331" i="6"/>
  <c r="J332" i="6"/>
  <c r="J333" i="6"/>
  <c r="J334" i="6"/>
  <c r="J335" i="6"/>
  <c r="J336" i="6"/>
  <c r="J337" i="6"/>
  <c r="J338" i="6"/>
  <c r="J339" i="6"/>
  <c r="J340" i="6"/>
  <c r="J341" i="6"/>
  <c r="J342" i="6"/>
  <c r="J343" i="6"/>
  <c r="J344" i="6"/>
  <c r="J345" i="6"/>
  <c r="J346" i="6"/>
  <c r="J347" i="6"/>
  <c r="J348" i="6"/>
  <c r="J349" i="6"/>
  <c r="J350" i="6"/>
  <c r="J351" i="6"/>
  <c r="J352" i="6"/>
  <c r="J353" i="6"/>
  <c r="J354" i="6"/>
  <c r="J355" i="6"/>
  <c r="J356" i="6"/>
  <c r="J357" i="6"/>
  <c r="J358" i="6"/>
  <c r="J359" i="6"/>
  <c r="J360" i="6"/>
  <c r="J361" i="6"/>
  <c r="J362" i="6"/>
  <c r="J363" i="6"/>
  <c r="J364" i="6"/>
  <c r="J365" i="6"/>
  <c r="J366" i="6"/>
  <c r="J367" i="6"/>
  <c r="J368" i="6"/>
  <c r="J369" i="6"/>
  <c r="J370" i="6"/>
  <c r="J371" i="6"/>
  <c r="J372" i="6"/>
  <c r="J373" i="6"/>
  <c r="J374" i="6"/>
  <c r="J375" i="6"/>
  <c r="J376" i="6"/>
  <c r="J377" i="6"/>
  <c r="J378" i="6"/>
  <c r="J379" i="6"/>
  <c r="J380" i="6"/>
  <c r="J381" i="6"/>
  <c r="J382" i="6"/>
  <c r="J383" i="6"/>
  <c r="J384" i="6"/>
  <c r="J385" i="6"/>
  <c r="J386" i="6"/>
  <c r="J387" i="6"/>
  <c r="J388" i="6"/>
  <c r="J389" i="6"/>
  <c r="J390" i="6"/>
  <c r="J391" i="6"/>
  <c r="J392" i="6"/>
  <c r="J393" i="6"/>
  <c r="J394" i="6"/>
  <c r="J395" i="6"/>
  <c r="J396" i="6"/>
  <c r="J397" i="6"/>
  <c r="J398" i="6"/>
  <c r="J399" i="6"/>
  <c r="J400" i="6"/>
  <c r="J401" i="6"/>
  <c r="J402" i="6"/>
  <c r="J403" i="6"/>
  <c r="J404" i="6"/>
  <c r="J405" i="6"/>
  <c r="J406" i="6"/>
  <c r="J407" i="6"/>
  <c r="J408" i="6"/>
  <c r="J409" i="6"/>
  <c r="J410" i="6"/>
  <c r="J411" i="6"/>
  <c r="J412" i="6"/>
  <c r="J413" i="6"/>
  <c r="J414" i="6"/>
  <c r="J415" i="6"/>
  <c r="J416" i="6"/>
  <c r="J417" i="6"/>
  <c r="J418" i="6"/>
  <c r="J419" i="6"/>
  <c r="J420" i="6"/>
  <c r="J421" i="6"/>
  <c r="J422" i="6"/>
  <c r="J423" i="6"/>
  <c r="J424" i="6"/>
  <c r="J425" i="6"/>
  <c r="J426" i="6"/>
  <c r="J427" i="6"/>
  <c r="J428" i="6"/>
  <c r="J429" i="6"/>
  <c r="J430" i="6"/>
  <c r="J431" i="6"/>
  <c r="J432" i="6"/>
  <c r="J433" i="6"/>
  <c r="J434" i="6"/>
  <c r="J435" i="6"/>
  <c r="J436" i="6"/>
  <c r="J437" i="6"/>
  <c r="J438" i="6"/>
  <c r="J439" i="6"/>
  <c r="J440" i="6"/>
  <c r="J441" i="6"/>
  <c r="J442" i="6"/>
  <c r="J443" i="6"/>
  <c r="J444" i="6"/>
  <c r="J445" i="6"/>
  <c r="J446" i="6"/>
  <c r="J447" i="6"/>
  <c r="J448" i="6"/>
  <c r="J449" i="6"/>
  <c r="J450" i="6"/>
  <c r="J451" i="6"/>
  <c r="J452" i="6"/>
  <c r="J453" i="6"/>
  <c r="J454" i="6"/>
  <c r="J455" i="6"/>
  <c r="J456" i="6"/>
  <c r="J457" i="6"/>
  <c r="J458" i="6"/>
  <c r="J459" i="6"/>
  <c r="J460" i="6"/>
  <c r="J461" i="6"/>
  <c r="J462" i="6"/>
  <c r="J463" i="6"/>
  <c r="J464" i="6"/>
  <c r="J465" i="6"/>
  <c r="J466" i="6"/>
  <c r="J467" i="6"/>
  <c r="J468" i="6"/>
  <c r="J469" i="6"/>
  <c r="J470" i="6"/>
  <c r="J471" i="6"/>
  <c r="J472" i="6"/>
  <c r="J473" i="6"/>
  <c r="J474" i="6"/>
  <c r="J475" i="6"/>
  <c r="J476" i="6"/>
  <c r="J477" i="6"/>
  <c r="J478" i="6"/>
  <c r="J479" i="6"/>
  <c r="J480" i="6"/>
  <c r="J481" i="6"/>
  <c r="J482" i="6"/>
  <c r="J483" i="6"/>
  <c r="J484" i="6"/>
  <c r="J485" i="6"/>
  <c r="J486" i="6"/>
  <c r="J487" i="6"/>
  <c r="J488" i="6"/>
  <c r="J489" i="6"/>
  <c r="J490" i="6"/>
  <c r="J491" i="6"/>
  <c r="J492" i="6"/>
  <c r="J493" i="6"/>
  <c r="J494" i="6"/>
  <c r="J495" i="6"/>
  <c r="J496" i="6"/>
  <c r="J497" i="6"/>
  <c r="J498" i="6"/>
  <c r="J499" i="6"/>
  <c r="J500" i="6"/>
  <c r="J501" i="6"/>
  <c r="J502" i="6"/>
  <c r="J503" i="6"/>
  <c r="J504" i="6"/>
  <c r="J505" i="6"/>
  <c r="J506" i="6"/>
  <c r="J507" i="6"/>
  <c r="J508" i="6"/>
  <c r="J509" i="6"/>
  <c r="J510" i="6"/>
  <c r="J511" i="6"/>
  <c r="J512" i="6"/>
  <c r="J513" i="6"/>
  <c r="J514" i="6"/>
  <c r="J515" i="6"/>
  <c r="J516" i="6"/>
  <c r="J517" i="6"/>
  <c r="J518" i="6"/>
  <c r="J519" i="6"/>
  <c r="J520" i="6"/>
  <c r="J521" i="6"/>
  <c r="J522" i="6"/>
  <c r="J523" i="6"/>
  <c r="J524" i="6"/>
  <c r="J525" i="6"/>
  <c r="J526" i="6"/>
  <c r="J527" i="6"/>
  <c r="J528" i="6"/>
  <c r="J529" i="6"/>
  <c r="J530" i="6"/>
  <c r="J531" i="6"/>
  <c r="J532" i="6"/>
  <c r="J533" i="6"/>
  <c r="J534" i="6"/>
  <c r="J535" i="6"/>
  <c r="J536" i="6"/>
  <c r="J537" i="6"/>
  <c r="J538" i="6"/>
  <c r="J539" i="6"/>
  <c r="J540" i="6"/>
  <c r="J541" i="6"/>
  <c r="J542" i="6"/>
  <c r="J543" i="6"/>
  <c r="J544" i="6"/>
  <c r="J545" i="6"/>
  <c r="J546" i="6"/>
  <c r="J547" i="6"/>
  <c r="J548" i="6"/>
  <c r="J549" i="6"/>
  <c r="J550" i="6"/>
  <c r="J551" i="6"/>
  <c r="J552" i="6"/>
  <c r="J553" i="6"/>
  <c r="J554" i="6"/>
  <c r="J555" i="6"/>
  <c r="J556" i="6"/>
  <c r="J557" i="6"/>
  <c r="J558" i="6"/>
  <c r="J559" i="6"/>
  <c r="J560" i="6"/>
  <c r="J561" i="6"/>
  <c r="J562" i="6"/>
  <c r="J563" i="6"/>
  <c r="J564" i="6"/>
  <c r="J565" i="6"/>
  <c r="J566" i="6"/>
  <c r="J567" i="6"/>
  <c r="J568" i="6"/>
  <c r="J569" i="6"/>
  <c r="J570" i="6"/>
  <c r="J571" i="6"/>
  <c r="J572" i="6"/>
  <c r="J573" i="6"/>
  <c r="J574" i="6"/>
  <c r="J575" i="6"/>
  <c r="J576" i="6"/>
  <c r="J577" i="6"/>
  <c r="J578" i="6"/>
  <c r="J579" i="6"/>
  <c r="J580" i="6"/>
  <c r="J581" i="6"/>
  <c r="J582" i="6"/>
  <c r="J583" i="6"/>
  <c r="J584" i="6"/>
  <c r="J585" i="6"/>
  <c r="J586" i="6"/>
  <c r="J587" i="6"/>
  <c r="J588" i="6"/>
  <c r="J589" i="6"/>
  <c r="J590" i="6"/>
  <c r="J591" i="6"/>
  <c r="J592" i="6"/>
  <c r="J593" i="6"/>
  <c r="J594" i="6"/>
  <c r="J595" i="6"/>
  <c r="J596" i="6"/>
  <c r="J597" i="6"/>
  <c r="J598" i="6"/>
  <c r="J599" i="6"/>
  <c r="J600" i="6"/>
  <c r="J601" i="6"/>
  <c r="J602" i="6"/>
  <c r="J603" i="6"/>
  <c r="J604" i="6"/>
  <c r="J605" i="6"/>
  <c r="J606" i="6"/>
  <c r="J607" i="6"/>
  <c r="J608" i="6"/>
  <c r="J609" i="6"/>
  <c r="J610" i="6"/>
  <c r="J611" i="6"/>
  <c r="J612" i="6"/>
  <c r="J613" i="6"/>
  <c r="J614" i="6"/>
  <c r="J615" i="6"/>
  <c r="J616" i="6"/>
  <c r="J617" i="6"/>
  <c r="J618" i="6"/>
  <c r="J619" i="6"/>
  <c r="J620" i="6"/>
  <c r="J621" i="6"/>
  <c r="J622" i="6"/>
  <c r="J623" i="6"/>
  <c r="J624" i="6"/>
  <c r="J625" i="6"/>
  <c r="J626" i="6"/>
  <c r="J627" i="6"/>
  <c r="J628" i="6"/>
  <c r="J629" i="6"/>
  <c r="J630" i="6"/>
  <c r="J631" i="6"/>
  <c r="J632" i="6"/>
  <c r="J633" i="6"/>
  <c r="J634" i="6"/>
  <c r="J635" i="6"/>
  <c r="J636" i="6"/>
  <c r="J637" i="6"/>
  <c r="J638" i="6"/>
  <c r="J639" i="6"/>
  <c r="J640" i="6"/>
  <c r="J641" i="6"/>
  <c r="J642" i="6"/>
  <c r="J643" i="6"/>
  <c r="J644" i="6"/>
  <c r="J645" i="6"/>
  <c r="J646" i="6"/>
  <c r="J647" i="6"/>
  <c r="J648" i="6"/>
  <c r="J649" i="6"/>
  <c r="J650" i="6"/>
  <c r="J651" i="6"/>
  <c r="J652" i="6"/>
  <c r="J653" i="6"/>
  <c r="J654" i="6"/>
  <c r="J655" i="6"/>
  <c r="J656" i="6"/>
  <c r="J657" i="6"/>
  <c r="J658" i="6"/>
  <c r="J659" i="6"/>
  <c r="J660" i="6"/>
  <c r="J661" i="6"/>
  <c r="J662" i="6"/>
  <c r="J663" i="6"/>
  <c r="J664" i="6"/>
  <c r="J665" i="6"/>
  <c r="J666" i="6"/>
  <c r="J667" i="6"/>
  <c r="J668" i="6"/>
  <c r="J669" i="6"/>
  <c r="J670" i="6"/>
  <c r="J671" i="6"/>
  <c r="J672" i="6"/>
  <c r="J673" i="6"/>
  <c r="J674" i="6"/>
  <c r="J675" i="6"/>
  <c r="J676" i="6"/>
  <c r="J677" i="6"/>
  <c r="J678" i="6"/>
  <c r="J679" i="6"/>
  <c r="J680" i="6"/>
  <c r="J681" i="6"/>
  <c r="J682" i="6"/>
  <c r="J683" i="6"/>
  <c r="J684" i="6"/>
  <c r="J685" i="6"/>
  <c r="J686" i="6"/>
  <c r="J687" i="6"/>
  <c r="J688" i="6"/>
  <c r="J689" i="6"/>
  <c r="J690" i="6"/>
  <c r="J691" i="6"/>
  <c r="J692" i="6"/>
  <c r="J693" i="6"/>
  <c r="J694" i="6"/>
  <c r="J695" i="6"/>
  <c r="J696" i="6"/>
  <c r="J697" i="6"/>
  <c r="J698" i="6"/>
  <c r="J699" i="6"/>
  <c r="J700" i="6"/>
  <c r="J701" i="6"/>
  <c r="J702" i="6"/>
  <c r="J703" i="6"/>
  <c r="J704" i="6"/>
  <c r="J705" i="6"/>
  <c r="J706" i="6"/>
  <c r="J707" i="6"/>
  <c r="J708" i="6"/>
  <c r="J709" i="6"/>
  <c r="J710" i="6"/>
  <c r="J711" i="6"/>
  <c r="J712" i="6"/>
  <c r="J713" i="6"/>
  <c r="J714" i="6"/>
  <c r="J715" i="6"/>
  <c r="J716" i="6"/>
  <c r="J717" i="6"/>
  <c r="J718" i="6"/>
  <c r="J719" i="6"/>
  <c r="J720" i="6"/>
  <c r="J721" i="6"/>
  <c r="J722" i="6"/>
  <c r="J723" i="6"/>
  <c r="J724" i="6"/>
  <c r="J725" i="6"/>
  <c r="J726" i="6"/>
  <c r="J727" i="6"/>
  <c r="J728" i="6"/>
  <c r="J729" i="6"/>
  <c r="J730" i="6"/>
  <c r="J731" i="6"/>
  <c r="J732" i="6"/>
  <c r="J733" i="6"/>
  <c r="J734" i="6"/>
  <c r="J735" i="6"/>
  <c r="J736" i="6"/>
  <c r="J737" i="6"/>
  <c r="J738" i="6"/>
  <c r="J739" i="6"/>
  <c r="J740" i="6"/>
  <c r="J741" i="6"/>
  <c r="J742" i="6"/>
  <c r="J743" i="6"/>
  <c r="J744" i="6"/>
  <c r="J745" i="6"/>
  <c r="J746" i="6"/>
  <c r="J747" i="6"/>
  <c r="J748" i="6"/>
  <c r="J749" i="6"/>
  <c r="J750" i="6"/>
  <c r="J751" i="6"/>
  <c r="J752" i="6"/>
  <c r="J753" i="6"/>
  <c r="J754" i="6"/>
  <c r="J755" i="6"/>
  <c r="J756" i="6"/>
  <c r="J757" i="6"/>
  <c r="J758" i="6"/>
  <c r="J759" i="6"/>
  <c r="J760" i="6"/>
  <c r="J761" i="6"/>
  <c r="J762" i="6"/>
  <c r="J763" i="6"/>
  <c r="J764" i="6"/>
  <c r="J765" i="6"/>
  <c r="J766" i="6"/>
  <c r="J767" i="6"/>
  <c r="J768" i="6"/>
  <c r="J769" i="6"/>
  <c r="J770" i="6"/>
  <c r="J771" i="6"/>
  <c r="J772" i="6"/>
  <c r="J773" i="6"/>
  <c r="J774" i="6"/>
  <c r="J775" i="6"/>
  <c r="J776" i="6"/>
  <c r="J777" i="6"/>
  <c r="J778" i="6"/>
  <c r="J779" i="6"/>
  <c r="J780" i="6"/>
  <c r="J781" i="6"/>
  <c r="J782" i="6"/>
  <c r="J783" i="6"/>
  <c r="J784" i="6"/>
  <c r="J785" i="6"/>
  <c r="J786" i="6"/>
  <c r="J787" i="6"/>
  <c r="J788" i="6"/>
  <c r="J789" i="6"/>
  <c r="J790" i="6"/>
  <c r="J791" i="6"/>
  <c r="J792" i="6"/>
  <c r="J793" i="6"/>
  <c r="J794" i="6"/>
  <c r="J795" i="6"/>
  <c r="J796" i="6"/>
  <c r="J797" i="6"/>
  <c r="J798" i="6"/>
  <c r="J799" i="6"/>
  <c r="J800" i="6"/>
  <c r="J801" i="6"/>
  <c r="J802" i="6"/>
  <c r="J803" i="6"/>
  <c r="J804" i="6"/>
  <c r="J805" i="6"/>
  <c r="J806" i="6"/>
  <c r="J807" i="6"/>
  <c r="J808" i="6"/>
  <c r="J809" i="6"/>
  <c r="J810" i="6"/>
  <c r="J811" i="6"/>
  <c r="J812" i="6"/>
  <c r="J813" i="6"/>
  <c r="J814" i="6"/>
  <c r="J815" i="6"/>
  <c r="J816" i="6"/>
  <c r="J817" i="6"/>
  <c r="J818" i="6"/>
  <c r="J819" i="6"/>
  <c r="J820" i="6"/>
  <c r="J821" i="6"/>
  <c r="J822" i="6"/>
  <c r="J823" i="6"/>
  <c r="J824" i="6"/>
  <c r="J825" i="6"/>
  <c r="J826" i="6"/>
  <c r="J827" i="6"/>
  <c r="J828" i="6"/>
  <c r="J829" i="6"/>
  <c r="J830" i="6"/>
  <c r="J831" i="6"/>
  <c r="J832" i="6"/>
  <c r="J833" i="6"/>
  <c r="J834" i="6"/>
  <c r="J835" i="6"/>
  <c r="J836" i="6"/>
  <c r="J837" i="6"/>
  <c r="J838" i="6"/>
  <c r="J839" i="6"/>
  <c r="J840" i="6"/>
  <c r="J841" i="6"/>
  <c r="J842" i="6"/>
  <c r="J843" i="6"/>
  <c r="J844" i="6"/>
  <c r="J845" i="6"/>
  <c r="J846" i="6"/>
  <c r="J847" i="6"/>
  <c r="J848" i="6"/>
  <c r="J849" i="6"/>
  <c r="J850" i="6"/>
  <c r="J851" i="6"/>
  <c r="J852" i="6"/>
  <c r="J853" i="6"/>
  <c r="J854" i="6"/>
  <c r="J855" i="6"/>
  <c r="J856" i="6"/>
  <c r="J857" i="6"/>
  <c r="J858" i="6"/>
  <c r="J859" i="6"/>
  <c r="J860" i="6"/>
  <c r="J861" i="6"/>
  <c r="J862" i="6"/>
  <c r="J863" i="6"/>
  <c r="J864" i="6"/>
  <c r="J865" i="6"/>
  <c r="J866" i="6"/>
  <c r="J867" i="6"/>
  <c r="J868" i="6"/>
  <c r="J869" i="6"/>
  <c r="J870" i="6"/>
  <c r="J871" i="6"/>
  <c r="J872" i="6"/>
  <c r="J873" i="6"/>
  <c r="J874" i="6"/>
  <c r="J875" i="6"/>
  <c r="J876" i="6"/>
  <c r="J877" i="6"/>
  <c r="J878" i="6"/>
  <c r="J879" i="6"/>
  <c r="J880" i="6"/>
  <c r="J881" i="6"/>
  <c r="J882" i="6"/>
  <c r="J883" i="6"/>
  <c r="J884" i="6"/>
  <c r="J885" i="6"/>
  <c r="J886" i="6"/>
  <c r="J887" i="6"/>
  <c r="J888" i="6"/>
  <c r="J889" i="6"/>
  <c r="J890" i="6"/>
  <c r="J891" i="6"/>
  <c r="J892" i="6"/>
  <c r="J893" i="6"/>
  <c r="J894" i="6"/>
  <c r="J895" i="6"/>
  <c r="J896" i="6"/>
  <c r="J897" i="6"/>
  <c r="J898" i="6"/>
  <c r="J899" i="6"/>
  <c r="J900" i="6"/>
  <c r="J901" i="6"/>
  <c r="J902" i="6"/>
  <c r="J903" i="6"/>
  <c r="J904" i="6"/>
  <c r="J905" i="6"/>
  <c r="J906" i="6"/>
  <c r="J907" i="6"/>
  <c r="J908" i="6"/>
  <c r="J909" i="6"/>
  <c r="J910" i="6"/>
  <c r="J911" i="6"/>
  <c r="J912" i="6"/>
  <c r="J913" i="6"/>
  <c r="J914" i="6"/>
  <c r="J915" i="6"/>
  <c r="J916" i="6"/>
  <c r="J917" i="6"/>
  <c r="J918" i="6"/>
  <c r="J919" i="6"/>
  <c r="J920" i="6"/>
  <c r="J921" i="6"/>
  <c r="J922" i="6"/>
  <c r="J923" i="6"/>
  <c r="J924" i="6"/>
  <c r="J925" i="6"/>
  <c r="J926" i="6"/>
  <c r="J927" i="6"/>
  <c r="J928" i="6"/>
  <c r="J929" i="6"/>
  <c r="J930" i="6"/>
  <c r="J931" i="6"/>
  <c r="J932" i="6"/>
  <c r="J933" i="6"/>
  <c r="J934" i="6"/>
  <c r="J935" i="6"/>
  <c r="J936" i="6"/>
  <c r="J937" i="6"/>
  <c r="J938" i="6"/>
  <c r="J939" i="6"/>
  <c r="J940" i="6"/>
  <c r="J941" i="6"/>
  <c r="J942" i="6"/>
  <c r="J943" i="6"/>
  <c r="J944" i="6"/>
  <c r="J945" i="6"/>
  <c r="J946" i="6"/>
  <c r="J947" i="6"/>
  <c r="J948" i="6"/>
  <c r="J949" i="6"/>
  <c r="J950" i="6"/>
  <c r="J951" i="6"/>
  <c r="J952" i="6"/>
  <c r="J953" i="6"/>
  <c r="J954" i="6"/>
  <c r="J955" i="6"/>
  <c r="J956" i="6"/>
  <c r="J957" i="6"/>
  <c r="J958" i="6"/>
  <c r="J959" i="6"/>
  <c r="J960" i="6"/>
  <c r="J961" i="6"/>
  <c r="J962" i="6"/>
  <c r="J963" i="6"/>
  <c r="J964" i="6"/>
  <c r="J965" i="6"/>
  <c r="J966" i="6"/>
  <c r="J967" i="6"/>
  <c r="J968" i="6"/>
  <c r="J969" i="6"/>
  <c r="J970" i="6"/>
  <c r="J971" i="6"/>
  <c r="J972" i="6"/>
  <c r="J973" i="6"/>
  <c r="J974" i="6"/>
  <c r="J975" i="6"/>
  <c r="J976" i="6"/>
  <c r="J977" i="6"/>
  <c r="J978" i="6"/>
  <c r="J979" i="6"/>
  <c r="J980" i="6"/>
  <c r="J981" i="6"/>
  <c r="J982" i="6"/>
  <c r="J983" i="6"/>
  <c r="J984" i="6"/>
  <c r="J985" i="6"/>
  <c r="J986" i="6"/>
  <c r="J987" i="6"/>
  <c r="J988" i="6"/>
  <c r="J989" i="6"/>
  <c r="J990" i="6"/>
  <c r="J991" i="6"/>
  <c r="J992" i="6"/>
  <c r="J993" i="6"/>
  <c r="J994" i="6"/>
  <c r="J995" i="6"/>
  <c r="J996" i="6"/>
  <c r="J997" i="6"/>
  <c r="J998" i="6"/>
  <c r="J999" i="6"/>
  <c r="J1000" i="6"/>
  <c r="J1001" i="6"/>
  <c r="J1002" i="6"/>
  <c r="J1003" i="6"/>
  <c r="J1004" i="6"/>
  <c r="J1005" i="6"/>
  <c r="J1006" i="6"/>
  <c r="J1007" i="6"/>
  <c r="J1008" i="6"/>
  <c r="J1009" i="6"/>
  <c r="J1010" i="6"/>
  <c r="J1011" i="6"/>
  <c r="J1012" i="6"/>
  <c r="J1013" i="6"/>
  <c r="J1014" i="6"/>
  <c r="J1015" i="6"/>
  <c r="J1016" i="6"/>
  <c r="J1017" i="6"/>
  <c r="J1018" i="6"/>
  <c r="J1019" i="6"/>
  <c r="J1020" i="6"/>
  <c r="J1021" i="6"/>
  <c r="J1022" i="6"/>
  <c r="J1023" i="6"/>
  <c r="J1024" i="6"/>
  <c r="J1025" i="6"/>
  <c r="J1026" i="6"/>
  <c r="J1027" i="6"/>
  <c r="J1028" i="6"/>
  <c r="J1029" i="6"/>
  <c r="J1030" i="6"/>
  <c r="J1031" i="6"/>
  <c r="J1032" i="6"/>
  <c r="J1033" i="6"/>
  <c r="J1034" i="6"/>
  <c r="J1035" i="6"/>
  <c r="J1036" i="6"/>
  <c r="J1037" i="6"/>
  <c r="J1038" i="6"/>
  <c r="J1039" i="6"/>
  <c r="J1040" i="6"/>
  <c r="J1041" i="6"/>
  <c r="J1042" i="6"/>
  <c r="J1043" i="6"/>
  <c r="J1044" i="6"/>
  <c r="J1045" i="6"/>
  <c r="J1046" i="6"/>
  <c r="J1047" i="6"/>
  <c r="J1048" i="6"/>
  <c r="J1049" i="6"/>
  <c r="J1050" i="6"/>
  <c r="J1051" i="6"/>
  <c r="J1052" i="6"/>
  <c r="J1053" i="6"/>
  <c r="J1054" i="6"/>
  <c r="J1055" i="6"/>
  <c r="J1056" i="6"/>
  <c r="J1057" i="6"/>
  <c r="J1058" i="6"/>
  <c r="J1059" i="6"/>
  <c r="J1060" i="6"/>
  <c r="J1061" i="6"/>
  <c r="J1062" i="6"/>
  <c r="J1063" i="6"/>
  <c r="J1064" i="6"/>
  <c r="J1065" i="6"/>
  <c r="J1066" i="6"/>
  <c r="J1067" i="6"/>
  <c r="J1068" i="6"/>
  <c r="J1069" i="6"/>
  <c r="J1070" i="6"/>
  <c r="J1071" i="6"/>
  <c r="J1072" i="6"/>
  <c r="J1073" i="6"/>
  <c r="J1074" i="6"/>
  <c r="J1075" i="6"/>
  <c r="J1076" i="6"/>
  <c r="J1077" i="6"/>
  <c r="J1078" i="6"/>
  <c r="J1079" i="6"/>
  <c r="J1080" i="6"/>
  <c r="J1081" i="6"/>
  <c r="J1082" i="6"/>
  <c r="J1083" i="6"/>
  <c r="J1084" i="6"/>
  <c r="J1085" i="6"/>
  <c r="J1086" i="6"/>
  <c r="J1087" i="6"/>
  <c r="J1088" i="6"/>
  <c r="J1089" i="6"/>
  <c r="J1090" i="6"/>
  <c r="J1091" i="6"/>
  <c r="J1092" i="6"/>
  <c r="J1093" i="6"/>
  <c r="J1094" i="6"/>
  <c r="J1095" i="6"/>
  <c r="J1096" i="6"/>
  <c r="J1097" i="6"/>
  <c r="J1098" i="6"/>
  <c r="J1099" i="6"/>
  <c r="J1100" i="6"/>
  <c r="J1101" i="6"/>
  <c r="J1102" i="6"/>
  <c r="J1103" i="6"/>
  <c r="J1104" i="6"/>
  <c r="J1105" i="6"/>
  <c r="J1106" i="6"/>
  <c r="J1107" i="6"/>
  <c r="J1108" i="6"/>
  <c r="J1109" i="6"/>
  <c r="J1110" i="6"/>
  <c r="J1111" i="6"/>
  <c r="J1112" i="6"/>
  <c r="J1113" i="6"/>
  <c r="J1114" i="6"/>
  <c r="J1115" i="6"/>
  <c r="J1116" i="6"/>
  <c r="J1117" i="6"/>
  <c r="J1118" i="6"/>
  <c r="J1119" i="6"/>
  <c r="J1120" i="6"/>
  <c r="J1121" i="6"/>
  <c r="J1122" i="6"/>
  <c r="J1123" i="6"/>
  <c r="J1124" i="6"/>
  <c r="J1125" i="6"/>
  <c r="J1126" i="6"/>
  <c r="J1127" i="6"/>
  <c r="J1128" i="6"/>
  <c r="J1129" i="6"/>
  <c r="J1130" i="6"/>
  <c r="J1131" i="6"/>
  <c r="J1132" i="6"/>
  <c r="J1133" i="6"/>
  <c r="J1134" i="6"/>
  <c r="J1135" i="6"/>
  <c r="J1136" i="6"/>
  <c r="J1137" i="6"/>
  <c r="J1138" i="6"/>
  <c r="J1139" i="6"/>
  <c r="J1140" i="6"/>
  <c r="J1141" i="6"/>
  <c r="J1142" i="6"/>
  <c r="J1143" i="6"/>
  <c r="J1144" i="6"/>
  <c r="J1145" i="6"/>
  <c r="J1146" i="6"/>
  <c r="J1147" i="6"/>
  <c r="J1148" i="6"/>
  <c r="J1149" i="6"/>
  <c r="J1150" i="6"/>
  <c r="J1151" i="6"/>
  <c r="J1152" i="6"/>
  <c r="J1153" i="6"/>
  <c r="J1154" i="6"/>
  <c r="J1155" i="6"/>
  <c r="J1156" i="6"/>
  <c r="J1157" i="6"/>
  <c r="J1158" i="6"/>
  <c r="J1159" i="6"/>
  <c r="J1160" i="6"/>
  <c r="J1161" i="6"/>
  <c r="J1162" i="6"/>
  <c r="J1163" i="6"/>
  <c r="J1164" i="6"/>
  <c r="J1165" i="6"/>
  <c r="J1166" i="6"/>
  <c r="J1167" i="6"/>
  <c r="J1168" i="6"/>
  <c r="J1169" i="6"/>
  <c r="J1170" i="6"/>
  <c r="J1171" i="6"/>
  <c r="J1172" i="6"/>
  <c r="J1173" i="6"/>
  <c r="J1174" i="6"/>
  <c r="J1175" i="6"/>
  <c r="J1176" i="6"/>
  <c r="J1177" i="6"/>
  <c r="J1178" i="6"/>
  <c r="J1179" i="6"/>
  <c r="J1180" i="6"/>
  <c r="J1181" i="6"/>
  <c r="J1182" i="6"/>
  <c r="J1183" i="6"/>
  <c r="J1184" i="6"/>
  <c r="J1185" i="6"/>
  <c r="J1186" i="6"/>
  <c r="J1187" i="6"/>
  <c r="J1188" i="6"/>
  <c r="J1189" i="6"/>
  <c r="J1190" i="6"/>
  <c r="J1191" i="6"/>
  <c r="J1192" i="6"/>
  <c r="J1193" i="6"/>
  <c r="J1194" i="6"/>
  <c r="J1195" i="6"/>
  <c r="J1196" i="6"/>
  <c r="J1197" i="6"/>
  <c r="J1198" i="6"/>
  <c r="J1199" i="6"/>
  <c r="J1200" i="6"/>
  <c r="J1201" i="6"/>
  <c r="J1202" i="6"/>
  <c r="J1203" i="6"/>
  <c r="J1204" i="6"/>
  <c r="J1205" i="6"/>
  <c r="J1206" i="6"/>
  <c r="J1207" i="6"/>
  <c r="J1208" i="6"/>
  <c r="J1209" i="6"/>
  <c r="J1210" i="6"/>
  <c r="J1211" i="6"/>
  <c r="J1212" i="6"/>
  <c r="J1213" i="6"/>
  <c r="J1214" i="6"/>
  <c r="J1215" i="6"/>
  <c r="J1216" i="6"/>
  <c r="J1217" i="6"/>
  <c r="J1218" i="6"/>
  <c r="J1219" i="6"/>
  <c r="J1220" i="6"/>
  <c r="J1221" i="6"/>
  <c r="J1222" i="6"/>
  <c r="J1223" i="6"/>
  <c r="J1224" i="6"/>
  <c r="J1225" i="6"/>
  <c r="J1226" i="6"/>
  <c r="J1227" i="6"/>
  <c r="J1228" i="6"/>
  <c r="J1229" i="6"/>
  <c r="J1230" i="6"/>
  <c r="J1231" i="6"/>
  <c r="J1232" i="6"/>
  <c r="J1233" i="6"/>
  <c r="J1234" i="6"/>
  <c r="J1235" i="6"/>
  <c r="J1236" i="6"/>
  <c r="J1237" i="6"/>
  <c r="J1238" i="6"/>
  <c r="J1239" i="6"/>
  <c r="J1240" i="6"/>
  <c r="J1241" i="6"/>
  <c r="J1242" i="6"/>
  <c r="J1243" i="6"/>
  <c r="J1244" i="6"/>
  <c r="J1245" i="6"/>
  <c r="J1246" i="6"/>
  <c r="J1247" i="6"/>
  <c r="J1248" i="6"/>
  <c r="J1249" i="6"/>
  <c r="J1250" i="6"/>
  <c r="J1251" i="6"/>
  <c r="J1252" i="6"/>
  <c r="J1253" i="6"/>
  <c r="J1254" i="6"/>
  <c r="J1255" i="6"/>
  <c r="J1256" i="6"/>
  <c r="J1257" i="6"/>
  <c r="J1258" i="6"/>
  <c r="J1259" i="6"/>
  <c r="J1260" i="6"/>
  <c r="J1261" i="6"/>
  <c r="J1262" i="6"/>
  <c r="J1263" i="6"/>
  <c r="J1264" i="6"/>
  <c r="J1265" i="6"/>
  <c r="J1266" i="6"/>
  <c r="J1267" i="6"/>
  <c r="J1268" i="6"/>
  <c r="J1269" i="6"/>
  <c r="J1270" i="6"/>
  <c r="J1271" i="6"/>
  <c r="J1272" i="6"/>
  <c r="J1273" i="6"/>
  <c r="J1274" i="6"/>
  <c r="J1275" i="6"/>
  <c r="J1276" i="6"/>
  <c r="J1277" i="6"/>
  <c r="J1278" i="6"/>
  <c r="J1279" i="6"/>
  <c r="J1280" i="6"/>
  <c r="J1281" i="6"/>
  <c r="J1282" i="6"/>
  <c r="J1283" i="6"/>
  <c r="J1284" i="6"/>
  <c r="J1285" i="6"/>
  <c r="J1286" i="6"/>
  <c r="J1287" i="6"/>
  <c r="J1288" i="6"/>
  <c r="J1289" i="6"/>
  <c r="J1290" i="6"/>
  <c r="J1291" i="6"/>
  <c r="J1292" i="6"/>
  <c r="J1293" i="6"/>
  <c r="J1294" i="6"/>
  <c r="J1295" i="6"/>
  <c r="J1296" i="6"/>
  <c r="J1297" i="6"/>
  <c r="J1298" i="6"/>
  <c r="J1299" i="6"/>
  <c r="J1300" i="6"/>
  <c r="J1301" i="6"/>
  <c r="J1302" i="6"/>
  <c r="J1303" i="6"/>
  <c r="J1304" i="6"/>
  <c r="J1305" i="6"/>
  <c r="J1306" i="6"/>
  <c r="J1307" i="6"/>
  <c r="J1308" i="6"/>
  <c r="J1309" i="6"/>
  <c r="J1310" i="6"/>
  <c r="J1311" i="6"/>
  <c r="J1312" i="6"/>
  <c r="J1313" i="6"/>
  <c r="J1314" i="6"/>
  <c r="J1315" i="6"/>
  <c r="J1316" i="6"/>
  <c r="J1317" i="6"/>
  <c r="J1318" i="6"/>
  <c r="J1319" i="6"/>
  <c r="J1320" i="6"/>
  <c r="J1321" i="6"/>
  <c r="J1322" i="6"/>
  <c r="J1323" i="6"/>
  <c r="J1324" i="6"/>
  <c r="J1325" i="6"/>
  <c r="J1326" i="6"/>
  <c r="J1327" i="6"/>
  <c r="J1328" i="6"/>
  <c r="J1329" i="6"/>
  <c r="J1330" i="6"/>
  <c r="J1331" i="6"/>
  <c r="J1332" i="6"/>
  <c r="J1333" i="6"/>
  <c r="J1334" i="6"/>
  <c r="J1335" i="6"/>
  <c r="J1336" i="6"/>
  <c r="J1337" i="6"/>
  <c r="J1338" i="6"/>
  <c r="J1339" i="6"/>
  <c r="J1340" i="6"/>
  <c r="J1341" i="6"/>
  <c r="J1342" i="6"/>
  <c r="J1343" i="6"/>
  <c r="J1344" i="6"/>
  <c r="J1345" i="6"/>
  <c r="J1346" i="6"/>
  <c r="J1347" i="6"/>
  <c r="J1348" i="6"/>
  <c r="J1349" i="6"/>
  <c r="J1350" i="6"/>
  <c r="J1351" i="6"/>
  <c r="J1352" i="6"/>
  <c r="J1353" i="6"/>
  <c r="J1354" i="6"/>
  <c r="J1355" i="6"/>
  <c r="J1356" i="6"/>
  <c r="J1357" i="6"/>
  <c r="J1358" i="6"/>
  <c r="J1359" i="6"/>
  <c r="J1360" i="6"/>
  <c r="J1361" i="6"/>
  <c r="J1362" i="6"/>
  <c r="J1363" i="6"/>
  <c r="J1364" i="6"/>
  <c r="J1365" i="6"/>
  <c r="J1366" i="6"/>
  <c r="J1367" i="6"/>
  <c r="J1368" i="6"/>
  <c r="J1369" i="6"/>
  <c r="J1370" i="6"/>
  <c r="J1371" i="6"/>
  <c r="J1372" i="6"/>
  <c r="J1373" i="6"/>
  <c r="J1374" i="6"/>
  <c r="J1375" i="6"/>
  <c r="J1376" i="6"/>
  <c r="J1377" i="6"/>
  <c r="J1378" i="6"/>
  <c r="J1379" i="6"/>
  <c r="J1380" i="6"/>
  <c r="J1381" i="6"/>
  <c r="J1382" i="6"/>
  <c r="J1383" i="6"/>
  <c r="J1384" i="6"/>
  <c r="J1385" i="6"/>
  <c r="J1386" i="6"/>
  <c r="J1387" i="6"/>
  <c r="J1388" i="6"/>
  <c r="J1389" i="6"/>
  <c r="J1390" i="6"/>
  <c r="J1391" i="6"/>
  <c r="J1392" i="6"/>
  <c r="J1393" i="6"/>
  <c r="J1394" i="6"/>
  <c r="J1395" i="6"/>
  <c r="J1396" i="6"/>
  <c r="J1397" i="6"/>
  <c r="J1398" i="6"/>
  <c r="J1399" i="6"/>
  <c r="J1400" i="6"/>
  <c r="J1401" i="6"/>
  <c r="J1402" i="6"/>
  <c r="J1403" i="6"/>
  <c r="J1404" i="6"/>
  <c r="J1405" i="6"/>
  <c r="J1406" i="6"/>
  <c r="J1407" i="6"/>
  <c r="J1408" i="6"/>
  <c r="J1409" i="6"/>
  <c r="J1410" i="6"/>
  <c r="J1411" i="6"/>
  <c r="J1412" i="6"/>
  <c r="J1413" i="6"/>
  <c r="J1414" i="6"/>
  <c r="J1415" i="6"/>
  <c r="J1416" i="6"/>
  <c r="J1417" i="6"/>
  <c r="J1418" i="6"/>
  <c r="J1419" i="6"/>
  <c r="J1420" i="6"/>
  <c r="J1421" i="6"/>
  <c r="J1422" i="6"/>
  <c r="J1423" i="6"/>
  <c r="J1424" i="6"/>
  <c r="J1425" i="6"/>
  <c r="J1426" i="6"/>
  <c r="J1427" i="6"/>
  <c r="J1428" i="6"/>
  <c r="J1429" i="6"/>
  <c r="J1430" i="6"/>
  <c r="J1431" i="6"/>
  <c r="J1432" i="6"/>
  <c r="J1433" i="6"/>
  <c r="J1434" i="6"/>
  <c r="J1435" i="6"/>
  <c r="J1436" i="6"/>
  <c r="J1437" i="6"/>
  <c r="J1438" i="6"/>
  <c r="J1439" i="6"/>
  <c r="J1440" i="6"/>
  <c r="J1441" i="6"/>
  <c r="J1442" i="6"/>
  <c r="J1443" i="6"/>
  <c r="J1444" i="6"/>
  <c r="J1445" i="6"/>
  <c r="J1446" i="6"/>
  <c r="J1447" i="6"/>
  <c r="J1448" i="6"/>
  <c r="J1449" i="6"/>
  <c r="J1450" i="6"/>
  <c r="J1451" i="6"/>
  <c r="J1452" i="6"/>
  <c r="J1453" i="6"/>
  <c r="J1454" i="6"/>
  <c r="J1455" i="6"/>
  <c r="J1456" i="6"/>
  <c r="J1457" i="6"/>
  <c r="J1458" i="6"/>
  <c r="J1459" i="6"/>
  <c r="J1460" i="6"/>
  <c r="J1461" i="6"/>
  <c r="J1462" i="6"/>
  <c r="J1463" i="6"/>
  <c r="J1464" i="6"/>
  <c r="J1465" i="6"/>
  <c r="J1466" i="6"/>
  <c r="J1467" i="6"/>
  <c r="J1468" i="6"/>
  <c r="J1469" i="6"/>
  <c r="J1470" i="6"/>
  <c r="J1471" i="6"/>
  <c r="J1472" i="6"/>
  <c r="J1473" i="6"/>
  <c r="J1474" i="6"/>
  <c r="J1475" i="6"/>
  <c r="J1476" i="6"/>
  <c r="J1477" i="6"/>
  <c r="J1478" i="6"/>
  <c r="J1479" i="6"/>
  <c r="J1480" i="6"/>
  <c r="J1481" i="6"/>
  <c r="J1482" i="6"/>
  <c r="J1483" i="6"/>
  <c r="J1484" i="6"/>
  <c r="J1485" i="6"/>
  <c r="J1486" i="6"/>
  <c r="J1487" i="6"/>
  <c r="J1488" i="6"/>
  <c r="J1489" i="6"/>
  <c r="J1490" i="6"/>
  <c r="J1491" i="6"/>
  <c r="J1492" i="6"/>
  <c r="J1493" i="6"/>
  <c r="J1494" i="6"/>
  <c r="J1495" i="6"/>
  <c r="J1496" i="6"/>
  <c r="J1497" i="6"/>
  <c r="J1498" i="6"/>
  <c r="J1499" i="6"/>
  <c r="J1500" i="6"/>
  <c r="J1501" i="6"/>
  <c r="J1502" i="6"/>
  <c r="J1503" i="6"/>
  <c r="J1504" i="6"/>
  <c r="J1505" i="6"/>
  <c r="J1506" i="6"/>
  <c r="J1507" i="6"/>
  <c r="J1508" i="6"/>
  <c r="J1509" i="6"/>
  <c r="J1510" i="6"/>
  <c r="J1511" i="6"/>
  <c r="J1512" i="6"/>
  <c r="J1513" i="6"/>
  <c r="J1514" i="6"/>
  <c r="J1515" i="6"/>
  <c r="J1516" i="6"/>
  <c r="J1517" i="6"/>
  <c r="J1518" i="6"/>
  <c r="J1519" i="6"/>
  <c r="J1520" i="6"/>
  <c r="J1521" i="6"/>
  <c r="J1522" i="6"/>
  <c r="J1523" i="6"/>
  <c r="J1524" i="6"/>
  <c r="J1525" i="6"/>
  <c r="J1526" i="6"/>
  <c r="J1527" i="6"/>
  <c r="J1528" i="6"/>
  <c r="J1529" i="6"/>
  <c r="J1530" i="6"/>
  <c r="J1531" i="6"/>
  <c r="J1532" i="6"/>
  <c r="J1533" i="6"/>
  <c r="J1534" i="6"/>
  <c r="J1535" i="6"/>
  <c r="J1536" i="6"/>
  <c r="J1537" i="6"/>
  <c r="J1538" i="6"/>
  <c r="J1539" i="6"/>
  <c r="J1540" i="6"/>
  <c r="J1541" i="6"/>
  <c r="J1542" i="6"/>
  <c r="J1543" i="6"/>
  <c r="J1544" i="6"/>
  <c r="J1545" i="6"/>
  <c r="J1546" i="6"/>
  <c r="J1547" i="6"/>
  <c r="J1548" i="6"/>
  <c r="J1549" i="6"/>
  <c r="J1550" i="6"/>
  <c r="J1551" i="6"/>
  <c r="J1552" i="6"/>
  <c r="J1553" i="6"/>
  <c r="J1554" i="6"/>
  <c r="J1555" i="6"/>
  <c r="J1556" i="6"/>
  <c r="J1557" i="6"/>
  <c r="J1558" i="6"/>
  <c r="J1559" i="6"/>
  <c r="J1560" i="6"/>
  <c r="J1561" i="6"/>
  <c r="J1562" i="6"/>
  <c r="J1563" i="6"/>
  <c r="J1564" i="6"/>
  <c r="J1565" i="6"/>
  <c r="J1566" i="6"/>
  <c r="J1567" i="6"/>
  <c r="J1568" i="6"/>
  <c r="J1569" i="6"/>
  <c r="J1570" i="6"/>
  <c r="J1571" i="6"/>
  <c r="J1572" i="6"/>
  <c r="J1573" i="6"/>
  <c r="J1574" i="6"/>
  <c r="J1575" i="6"/>
  <c r="J1576" i="6"/>
  <c r="J1577" i="6"/>
  <c r="J1578" i="6"/>
  <c r="J1579" i="6"/>
  <c r="J1580" i="6"/>
  <c r="J1581" i="6"/>
  <c r="J1582" i="6"/>
  <c r="J1583" i="6"/>
  <c r="J1584" i="6"/>
  <c r="J1585" i="6"/>
  <c r="J1586" i="6"/>
  <c r="J1587" i="6"/>
  <c r="J1588" i="6"/>
  <c r="J1589" i="6"/>
  <c r="J1590" i="6"/>
  <c r="J1591" i="6"/>
  <c r="J1592" i="6"/>
  <c r="J1593" i="6"/>
  <c r="J1594" i="6"/>
  <c r="J1595" i="6"/>
  <c r="J1596" i="6"/>
  <c r="J1597" i="6"/>
  <c r="J1598" i="6"/>
  <c r="J1599" i="6"/>
  <c r="J1600" i="6"/>
  <c r="J1601" i="6"/>
  <c r="J1602" i="6"/>
  <c r="J1603" i="6"/>
  <c r="J1604" i="6"/>
  <c r="J1605" i="6"/>
  <c r="J1606" i="6"/>
  <c r="J1607" i="6"/>
  <c r="J1608" i="6"/>
  <c r="J1609" i="6"/>
  <c r="J1610" i="6"/>
  <c r="J1611" i="6"/>
  <c r="J1612" i="6"/>
  <c r="J1613" i="6"/>
  <c r="J1614" i="6"/>
  <c r="J1615" i="6"/>
  <c r="J1616" i="6"/>
  <c r="J1617" i="6"/>
  <c r="J1618" i="6"/>
  <c r="J1619" i="6"/>
  <c r="J1620" i="6"/>
  <c r="J1621" i="6"/>
  <c r="J1622" i="6"/>
  <c r="J1623" i="6"/>
  <c r="J1624" i="6"/>
  <c r="J1625" i="6"/>
  <c r="J1626" i="6"/>
  <c r="J1627" i="6"/>
  <c r="J1628" i="6"/>
  <c r="J1629" i="6"/>
  <c r="J1630" i="6"/>
  <c r="J1631" i="6"/>
  <c r="J1632" i="6"/>
  <c r="J1633" i="6"/>
  <c r="J1634" i="6"/>
  <c r="J1635" i="6"/>
  <c r="J1636" i="6"/>
  <c r="J1637" i="6"/>
  <c r="J1638" i="6"/>
  <c r="J1639" i="6"/>
  <c r="J1640" i="6"/>
  <c r="J1641" i="6"/>
  <c r="J1642" i="6"/>
  <c r="J1643" i="6"/>
  <c r="J1644" i="6"/>
  <c r="J1645" i="6"/>
  <c r="J1646" i="6"/>
  <c r="J1647" i="6"/>
  <c r="J1648" i="6"/>
  <c r="J1649" i="6"/>
  <c r="J1650" i="6"/>
  <c r="J1651" i="6"/>
  <c r="J1652" i="6"/>
  <c r="J1653" i="6"/>
  <c r="J1654" i="6"/>
  <c r="J1655" i="6"/>
  <c r="J1656" i="6"/>
  <c r="J1657" i="6"/>
  <c r="J1658" i="6"/>
  <c r="J1659" i="6"/>
  <c r="J1660" i="6"/>
  <c r="J1661" i="6"/>
  <c r="J1662" i="6"/>
  <c r="J1663" i="6"/>
  <c r="J1664" i="6"/>
  <c r="J1665" i="6"/>
  <c r="J1666" i="6"/>
  <c r="J1667" i="6"/>
  <c r="J1668" i="6"/>
  <c r="J1669" i="6"/>
  <c r="J1670" i="6"/>
  <c r="J1671" i="6"/>
  <c r="J1672" i="6"/>
  <c r="J1673" i="6"/>
  <c r="J1674" i="6"/>
  <c r="J1675" i="6"/>
  <c r="J1676" i="6"/>
  <c r="J1677" i="6"/>
  <c r="J1678" i="6"/>
  <c r="J1679" i="6"/>
  <c r="J1680" i="6"/>
  <c r="J1681" i="6"/>
  <c r="J1682" i="6"/>
  <c r="J1683" i="6"/>
  <c r="J1684" i="6"/>
  <c r="J1685" i="6"/>
  <c r="J1686" i="6"/>
  <c r="J1687" i="6"/>
  <c r="J1688" i="6"/>
  <c r="J1689" i="6"/>
  <c r="J1690" i="6"/>
  <c r="J1691" i="6"/>
  <c r="J1692" i="6"/>
  <c r="J1693" i="6"/>
  <c r="J1694" i="6"/>
  <c r="J1695" i="6"/>
  <c r="J1696" i="6"/>
  <c r="J1697" i="6"/>
  <c r="J1698" i="6"/>
  <c r="J1699" i="6"/>
  <c r="J1700" i="6"/>
  <c r="J1701" i="6"/>
  <c r="J1702" i="6"/>
  <c r="J1703" i="6"/>
  <c r="J1704" i="6"/>
  <c r="J1705" i="6"/>
  <c r="J1706" i="6"/>
  <c r="J1707" i="6"/>
  <c r="J1708" i="6"/>
  <c r="J1709" i="6"/>
  <c r="J1710" i="6"/>
  <c r="J1711" i="6"/>
  <c r="J1712" i="6"/>
  <c r="J1713" i="6"/>
  <c r="J1714" i="6"/>
  <c r="J1715" i="6"/>
  <c r="J1716" i="6"/>
  <c r="J1717" i="6"/>
  <c r="J1718" i="6"/>
  <c r="J1719" i="6"/>
  <c r="J1720" i="6"/>
  <c r="J1721" i="6"/>
  <c r="J1722" i="6"/>
  <c r="J1723" i="6"/>
  <c r="J1724" i="6"/>
  <c r="J1725" i="6"/>
  <c r="J1726" i="6"/>
  <c r="J1727" i="6"/>
  <c r="J1728" i="6"/>
  <c r="J1729" i="6"/>
  <c r="J1730" i="6"/>
  <c r="J1731" i="6"/>
  <c r="J1732" i="6"/>
  <c r="J1733" i="6"/>
  <c r="J1734" i="6"/>
  <c r="J1735" i="6"/>
  <c r="J1736" i="6"/>
  <c r="J1737" i="6"/>
  <c r="J1738" i="6"/>
  <c r="J1739" i="6"/>
  <c r="J1740" i="6"/>
  <c r="J1741" i="6"/>
  <c r="J1742" i="6"/>
  <c r="J1743" i="6"/>
  <c r="J1744" i="6"/>
  <c r="J1745" i="6"/>
  <c r="J1746" i="6"/>
  <c r="J1747" i="6"/>
  <c r="J1748" i="6"/>
  <c r="J1749" i="6"/>
  <c r="J1750" i="6"/>
  <c r="J1751" i="6"/>
  <c r="J1752" i="6"/>
  <c r="J1753" i="6"/>
  <c r="J1754" i="6"/>
  <c r="J1755" i="6"/>
  <c r="J1756" i="6"/>
  <c r="J1757" i="6"/>
  <c r="J1758" i="6"/>
  <c r="J1759" i="6"/>
  <c r="J1760" i="6"/>
  <c r="J1761" i="6"/>
  <c r="J1762" i="6"/>
  <c r="J1763" i="6"/>
  <c r="J1764" i="6"/>
  <c r="J1765" i="6"/>
  <c r="J1766" i="6"/>
  <c r="J1767" i="6"/>
  <c r="J1768" i="6"/>
  <c r="J1769" i="6"/>
  <c r="J1770" i="6"/>
  <c r="J1771" i="6"/>
  <c r="J1772" i="6"/>
  <c r="J1773" i="6"/>
  <c r="J1774" i="6"/>
  <c r="J1775" i="6"/>
  <c r="J1776" i="6"/>
  <c r="J1777" i="6"/>
  <c r="J1778" i="6"/>
  <c r="J1779" i="6"/>
  <c r="J1780" i="6"/>
  <c r="J1781" i="6"/>
  <c r="J1782" i="6"/>
  <c r="J1783" i="6"/>
  <c r="J1784" i="6"/>
  <c r="J1785" i="6"/>
  <c r="J1786" i="6"/>
  <c r="J1787" i="6"/>
  <c r="J1788" i="6"/>
  <c r="J1789" i="6"/>
  <c r="J1790" i="6"/>
  <c r="J1791" i="6"/>
  <c r="J1792" i="6"/>
  <c r="J1793" i="6"/>
  <c r="J1794" i="6"/>
  <c r="J1795" i="6"/>
  <c r="J1796" i="6"/>
  <c r="J1797" i="6"/>
  <c r="J1798" i="6"/>
  <c r="J1799" i="6"/>
  <c r="J1800" i="6"/>
  <c r="J1801" i="6"/>
  <c r="J1802" i="6"/>
  <c r="J1803" i="6"/>
  <c r="J1804" i="6"/>
  <c r="J1805" i="6"/>
  <c r="J1806" i="6"/>
  <c r="J1807" i="6"/>
  <c r="J1808" i="6"/>
  <c r="J1809" i="6"/>
  <c r="J1810" i="6"/>
  <c r="J1811" i="6"/>
  <c r="J1812" i="6"/>
  <c r="J1813" i="6"/>
  <c r="J1814" i="6"/>
  <c r="J1815" i="6"/>
  <c r="J1816" i="6"/>
  <c r="J1817" i="6"/>
  <c r="J1818" i="6"/>
  <c r="J1819" i="6"/>
  <c r="J1820" i="6"/>
  <c r="J1821" i="6"/>
  <c r="J1822" i="6"/>
  <c r="J1823" i="6"/>
  <c r="J1824" i="6"/>
  <c r="J1825" i="6"/>
  <c r="J1826" i="6"/>
  <c r="J1827" i="6"/>
  <c r="J1828" i="6"/>
  <c r="J1829" i="6"/>
  <c r="J1830" i="6"/>
  <c r="J1831" i="6"/>
  <c r="J1832" i="6"/>
  <c r="J1833" i="6"/>
  <c r="J1834" i="6"/>
  <c r="J1835" i="6"/>
  <c r="J1836" i="6"/>
  <c r="J1837" i="6"/>
  <c r="J1838" i="6"/>
  <c r="J1839" i="6"/>
  <c r="J1840" i="6"/>
  <c r="J1841" i="6"/>
  <c r="J1842" i="6"/>
  <c r="J1843" i="6"/>
  <c r="J1844" i="6"/>
  <c r="J1845" i="6"/>
  <c r="J1846" i="6"/>
  <c r="J1847" i="6"/>
  <c r="J1848" i="6"/>
  <c r="J1849" i="6"/>
  <c r="J1850" i="6"/>
  <c r="J1851" i="6"/>
  <c r="J1852" i="6"/>
  <c r="J1853" i="6"/>
  <c r="J1854" i="6"/>
  <c r="J1855" i="6"/>
  <c r="J1856" i="6"/>
  <c r="J1857" i="6"/>
  <c r="J1858" i="6"/>
  <c r="J1859" i="6"/>
  <c r="J1860" i="6"/>
  <c r="J1861" i="6"/>
  <c r="J1862" i="6"/>
  <c r="J1863" i="6"/>
  <c r="J1864" i="6"/>
  <c r="J1865" i="6"/>
  <c r="J1866" i="6"/>
  <c r="J1867" i="6"/>
  <c r="J1868" i="6"/>
  <c r="J1869" i="6"/>
  <c r="J1870" i="6"/>
  <c r="J1871" i="6"/>
  <c r="J1872" i="6"/>
  <c r="J1873" i="6"/>
  <c r="J1874" i="6"/>
  <c r="J1875" i="6"/>
  <c r="J1876" i="6"/>
  <c r="J1877" i="6"/>
  <c r="J1878" i="6"/>
  <c r="J1879" i="6"/>
  <c r="J1880" i="6"/>
  <c r="J1881" i="6"/>
  <c r="J1882" i="6"/>
  <c r="J1883" i="6"/>
  <c r="J1884" i="6"/>
  <c r="J1885" i="6"/>
  <c r="J1886" i="6"/>
  <c r="J1887" i="6"/>
  <c r="J1888" i="6"/>
  <c r="J1889" i="6"/>
  <c r="J1890" i="6"/>
  <c r="J1891" i="6"/>
  <c r="J1892" i="6"/>
  <c r="J1893" i="6"/>
  <c r="J1894" i="6"/>
  <c r="J1895" i="6"/>
  <c r="J1896" i="6"/>
  <c r="J1897" i="6"/>
  <c r="J1898" i="6"/>
  <c r="J1899" i="6"/>
  <c r="J1900" i="6"/>
  <c r="J1901" i="6"/>
  <c r="J1902" i="6"/>
  <c r="J1903" i="6"/>
  <c r="J1904" i="6"/>
  <c r="J1905" i="6"/>
  <c r="J1906" i="6"/>
  <c r="J1907" i="6"/>
  <c r="J1908" i="6"/>
  <c r="J1909" i="6"/>
  <c r="J1910" i="6"/>
  <c r="J1911" i="6"/>
  <c r="J1912" i="6"/>
  <c r="J1913" i="6"/>
  <c r="J1914" i="6"/>
  <c r="J1915" i="6"/>
  <c r="J1916" i="6"/>
  <c r="J1917" i="6"/>
  <c r="J1918" i="6"/>
  <c r="J1919" i="6"/>
  <c r="J1920" i="6"/>
  <c r="J1921" i="6"/>
  <c r="J1922" i="6"/>
  <c r="J1923" i="6"/>
  <c r="J1924" i="6"/>
  <c r="J1925" i="6"/>
  <c r="J1926" i="6"/>
  <c r="J1927" i="6"/>
  <c r="J1928" i="6"/>
  <c r="J1929" i="6"/>
  <c r="J1930" i="6"/>
  <c r="J1931" i="6"/>
  <c r="J1932" i="6"/>
  <c r="J1933" i="6"/>
  <c r="J1934" i="6"/>
  <c r="J1935" i="6"/>
  <c r="J1936" i="6"/>
  <c r="J1937" i="6"/>
  <c r="J1938" i="6"/>
  <c r="J1939" i="6"/>
  <c r="J1940" i="6"/>
  <c r="J1941" i="6"/>
  <c r="J1942" i="6"/>
  <c r="J1943" i="6"/>
  <c r="J1944" i="6"/>
  <c r="J1945" i="6"/>
  <c r="J1946" i="6"/>
  <c r="J1947" i="6"/>
  <c r="J1948" i="6"/>
  <c r="J1949" i="6"/>
  <c r="J1950" i="6"/>
  <c r="J1951" i="6"/>
  <c r="J1952" i="6"/>
  <c r="J1953" i="6"/>
  <c r="J1954" i="6"/>
  <c r="J1955" i="6"/>
  <c r="J1956" i="6"/>
  <c r="J1957" i="6"/>
  <c r="J1958" i="6"/>
  <c r="J1959" i="6"/>
  <c r="J1960" i="6"/>
  <c r="J1961" i="6"/>
  <c r="J1962" i="6"/>
  <c r="J1963" i="6"/>
  <c r="J1964" i="6"/>
  <c r="J1965" i="6"/>
  <c r="J1966" i="6"/>
  <c r="J1967" i="6"/>
  <c r="J1968" i="6"/>
  <c r="J1969" i="6"/>
  <c r="J1970" i="6"/>
  <c r="J1971" i="6"/>
  <c r="J1972" i="6"/>
  <c r="J1973" i="6"/>
  <c r="J1974" i="6"/>
  <c r="J1975" i="6"/>
  <c r="J1976" i="6"/>
  <c r="J1977" i="6"/>
  <c r="J1978" i="6"/>
  <c r="J1979" i="6"/>
  <c r="J1980" i="6"/>
  <c r="J1981" i="6"/>
  <c r="J1982" i="6"/>
  <c r="J1983" i="6"/>
  <c r="J1984" i="6"/>
  <c r="J1985" i="6"/>
  <c r="J1986" i="6"/>
  <c r="J1987" i="6"/>
  <c r="J1988" i="6"/>
  <c r="J1989" i="6"/>
  <c r="J1990" i="6"/>
  <c r="J1991" i="6"/>
  <c r="J1992" i="6"/>
  <c r="J1993" i="6"/>
  <c r="J1994" i="6"/>
  <c r="J1995" i="6"/>
  <c r="J1996" i="6"/>
  <c r="J1997" i="6"/>
  <c r="J1998" i="6"/>
  <c r="J1999" i="6"/>
  <c r="J2000" i="6"/>
  <c r="J2001" i="6"/>
  <c r="J2002" i="6"/>
  <c r="J2003" i="6"/>
  <c r="J2004" i="6"/>
  <c r="J2005" i="6"/>
  <c r="J2006" i="6"/>
  <c r="J2007" i="6"/>
  <c r="J2008" i="6"/>
  <c r="J2009" i="6"/>
  <c r="J2010" i="6"/>
  <c r="J2011" i="6"/>
  <c r="J2012" i="6"/>
  <c r="J2013" i="6"/>
  <c r="J2014" i="6"/>
  <c r="J2015" i="6"/>
  <c r="J2016" i="6"/>
  <c r="J2017" i="6"/>
  <c r="J2018" i="6"/>
  <c r="J2019" i="6"/>
  <c r="J2020" i="6"/>
  <c r="J2021" i="6"/>
  <c r="J2022" i="6"/>
  <c r="J2023" i="6"/>
  <c r="J2024" i="6"/>
  <c r="J2025" i="6"/>
  <c r="J2026" i="6"/>
  <c r="J2027" i="6"/>
  <c r="J2028" i="6"/>
  <c r="J2029" i="6"/>
  <c r="J2030" i="6"/>
  <c r="J2031" i="6"/>
  <c r="J2032" i="6"/>
  <c r="J2033" i="6"/>
  <c r="J2034" i="6"/>
  <c r="J2035" i="6"/>
  <c r="J2036" i="6"/>
  <c r="J2037" i="6"/>
  <c r="J2038" i="6"/>
  <c r="J2039" i="6"/>
  <c r="J2040" i="6"/>
  <c r="J2041" i="6"/>
  <c r="J2042" i="6"/>
  <c r="J2043" i="6"/>
  <c r="J2044" i="6"/>
  <c r="J2045" i="6"/>
  <c r="J2046" i="6"/>
  <c r="J2047" i="6"/>
  <c r="J2048" i="6"/>
  <c r="J2049" i="6"/>
  <c r="J2050" i="6"/>
  <c r="J2051" i="6"/>
  <c r="J2052" i="6"/>
  <c r="J2053" i="6"/>
  <c r="J2054" i="6"/>
  <c r="J2055" i="6"/>
  <c r="J2056" i="6"/>
  <c r="J2057" i="6"/>
  <c r="J2058" i="6"/>
  <c r="J2059" i="6"/>
  <c r="J2060" i="6"/>
  <c r="J2061" i="6"/>
  <c r="J2062" i="6"/>
  <c r="J2063" i="6"/>
  <c r="J2064" i="6"/>
  <c r="J2065" i="6"/>
  <c r="J2066" i="6"/>
  <c r="J2067" i="6"/>
  <c r="J2068" i="6"/>
  <c r="J2069" i="6"/>
  <c r="J2070" i="6"/>
  <c r="J2071" i="6"/>
  <c r="J2072" i="6"/>
  <c r="J2073" i="6"/>
  <c r="J2074" i="6"/>
  <c r="J2075" i="6"/>
  <c r="J2076" i="6"/>
  <c r="J2077" i="6"/>
  <c r="J2078" i="6"/>
  <c r="J2079" i="6"/>
  <c r="J2080" i="6"/>
  <c r="J2081" i="6"/>
  <c r="J2082" i="6"/>
  <c r="J2083" i="6"/>
  <c r="J2084" i="6"/>
  <c r="J2085" i="6"/>
  <c r="J2086" i="6"/>
  <c r="J2087" i="6"/>
  <c r="J2088" i="6"/>
  <c r="J2089" i="6"/>
  <c r="J2090" i="6"/>
  <c r="J2091" i="6"/>
  <c r="J2092" i="6"/>
  <c r="J2093" i="6"/>
  <c r="J2094" i="6"/>
  <c r="J2095" i="6"/>
  <c r="J2096" i="6"/>
  <c r="J2097" i="6"/>
  <c r="J2098" i="6"/>
  <c r="J2099" i="6"/>
  <c r="J2100" i="6"/>
  <c r="J2101" i="6"/>
  <c r="J2102" i="6"/>
  <c r="J2103" i="6"/>
  <c r="J2104" i="6"/>
  <c r="J2105" i="6"/>
  <c r="J2106" i="6"/>
  <c r="J2107" i="6"/>
  <c r="J2108" i="6"/>
  <c r="J2109" i="6"/>
  <c r="J2110" i="6"/>
  <c r="J2111" i="6"/>
  <c r="J2112" i="6"/>
  <c r="J2113" i="6"/>
  <c r="J2114" i="6"/>
  <c r="J2115" i="6"/>
  <c r="J2116" i="6"/>
  <c r="J2117" i="6"/>
  <c r="J2118" i="6"/>
  <c r="J2119" i="6"/>
  <c r="J2120" i="6"/>
  <c r="J2121" i="6"/>
  <c r="J2122" i="6"/>
  <c r="J2123" i="6"/>
  <c r="J2124" i="6"/>
  <c r="J2125" i="6"/>
  <c r="J2126" i="6"/>
  <c r="J2127" i="6"/>
  <c r="J2128" i="6"/>
  <c r="J2129" i="6"/>
  <c r="J2130" i="6"/>
  <c r="J2131" i="6"/>
  <c r="J2132" i="6"/>
  <c r="J2133" i="6"/>
  <c r="J2134" i="6"/>
  <c r="J2135" i="6"/>
  <c r="J2136" i="6"/>
  <c r="J2137" i="6"/>
  <c r="J2138" i="6"/>
  <c r="J2139" i="6"/>
  <c r="J2140" i="6"/>
  <c r="J2141" i="6"/>
  <c r="J2142" i="6"/>
  <c r="J2143" i="6"/>
  <c r="J2144" i="6"/>
  <c r="J2145" i="6"/>
  <c r="J2146" i="6"/>
  <c r="J2147" i="6"/>
  <c r="J2148" i="6"/>
  <c r="J2149" i="6"/>
  <c r="J2150" i="6"/>
  <c r="J2151" i="6"/>
  <c r="J2152" i="6"/>
  <c r="J2153" i="6"/>
  <c r="J2154" i="6"/>
  <c r="J2155" i="6"/>
  <c r="J2156" i="6"/>
  <c r="J2157" i="6"/>
  <c r="J2158" i="6"/>
  <c r="J2159" i="6"/>
  <c r="J2160" i="6"/>
  <c r="J2161" i="6"/>
  <c r="J2162" i="6"/>
  <c r="J2163" i="6"/>
  <c r="J2164" i="6"/>
  <c r="J2165" i="6"/>
  <c r="J2166" i="6"/>
  <c r="J2167" i="6"/>
  <c r="J2168" i="6"/>
  <c r="J2169" i="6"/>
  <c r="J2170" i="6"/>
  <c r="J2171" i="6"/>
  <c r="J2172" i="6"/>
  <c r="J2173" i="6"/>
  <c r="J2174" i="6"/>
  <c r="J2175" i="6"/>
  <c r="J2176" i="6"/>
  <c r="J2177" i="6"/>
  <c r="J2178" i="6"/>
  <c r="J2179" i="6"/>
  <c r="J2180" i="6"/>
  <c r="J2181" i="6"/>
  <c r="J2182" i="6"/>
  <c r="J2183" i="6"/>
  <c r="J2184" i="6"/>
  <c r="J2185" i="6"/>
  <c r="J2186" i="6"/>
  <c r="J2187" i="6"/>
  <c r="J2188" i="6"/>
  <c r="J2189" i="6"/>
  <c r="J2190" i="6"/>
  <c r="J2191" i="6"/>
  <c r="J2192" i="6"/>
  <c r="J2193" i="6"/>
  <c r="J2194" i="6"/>
  <c r="J2195" i="6"/>
  <c r="J2196" i="6"/>
  <c r="J2197" i="6"/>
  <c r="J2198" i="6"/>
  <c r="J2199" i="6"/>
  <c r="J2200" i="6"/>
  <c r="J2201" i="6"/>
  <c r="J2202" i="6"/>
  <c r="J2203" i="6"/>
  <c r="J2204" i="6"/>
  <c r="J2205" i="6"/>
  <c r="J2206" i="6"/>
  <c r="J2207" i="6"/>
  <c r="J2208" i="6"/>
  <c r="J2209" i="6"/>
  <c r="J2210" i="6"/>
  <c r="J2211" i="6"/>
  <c r="J2212" i="6"/>
  <c r="J2213" i="6"/>
  <c r="J2214" i="6"/>
  <c r="J2215" i="6"/>
  <c r="J2216" i="6"/>
  <c r="J2217" i="6"/>
  <c r="J2218" i="6"/>
  <c r="J2219" i="6"/>
  <c r="J2220" i="6"/>
  <c r="J2221" i="6"/>
  <c r="J2222" i="6"/>
  <c r="J2223" i="6"/>
  <c r="J2224" i="6"/>
  <c r="J2225" i="6"/>
  <c r="J2226" i="6"/>
  <c r="J2227" i="6"/>
  <c r="J2228" i="6"/>
  <c r="J2229" i="6"/>
  <c r="J2230" i="6"/>
  <c r="J2231" i="6"/>
  <c r="J2232" i="6"/>
  <c r="J2233" i="6"/>
  <c r="J2234" i="6"/>
  <c r="J2235" i="6"/>
  <c r="J2236" i="6"/>
  <c r="J2237" i="6"/>
  <c r="J2238" i="6"/>
  <c r="J2239" i="6"/>
  <c r="J2240" i="6"/>
  <c r="J2241" i="6"/>
  <c r="J2242" i="6"/>
  <c r="J2243" i="6"/>
  <c r="J2244" i="6"/>
  <c r="J2245" i="6"/>
  <c r="J2246" i="6"/>
  <c r="J2247" i="6"/>
  <c r="J2248" i="6"/>
  <c r="J2249" i="6"/>
  <c r="J2250" i="6"/>
  <c r="J2251" i="6"/>
  <c r="J2252" i="6"/>
  <c r="J2253" i="6"/>
  <c r="J2254" i="6"/>
  <c r="J2255" i="6"/>
  <c r="J2256" i="6"/>
  <c r="J2257" i="6"/>
  <c r="J2258" i="6"/>
  <c r="J2259" i="6"/>
  <c r="J2260" i="6"/>
  <c r="J2261" i="6"/>
  <c r="J2262" i="6"/>
  <c r="J2263" i="6"/>
  <c r="J2264" i="6"/>
  <c r="J2265" i="6"/>
  <c r="J2266" i="6"/>
  <c r="J2267" i="6"/>
  <c r="J2268" i="6"/>
  <c r="J2269" i="6"/>
  <c r="J2270" i="6"/>
  <c r="J2271" i="6"/>
  <c r="J2272" i="6"/>
  <c r="J2273" i="6"/>
  <c r="J2274" i="6"/>
  <c r="J2275" i="6"/>
  <c r="J2276" i="6"/>
  <c r="J2277" i="6"/>
  <c r="J2278" i="6"/>
  <c r="J2279" i="6"/>
  <c r="J2280" i="6"/>
  <c r="J2281" i="6"/>
  <c r="J2282" i="6"/>
  <c r="J2283" i="6"/>
  <c r="J2284" i="6"/>
  <c r="J2285" i="6"/>
  <c r="J2286" i="6"/>
  <c r="J2287" i="6"/>
  <c r="J2288" i="6"/>
  <c r="J2289" i="6"/>
  <c r="J2290" i="6"/>
  <c r="J2291" i="6"/>
  <c r="J2292" i="6"/>
  <c r="J2293" i="6"/>
  <c r="J2294" i="6"/>
  <c r="J2295" i="6"/>
  <c r="J2296" i="6"/>
  <c r="J2297" i="6"/>
  <c r="J2298" i="6"/>
  <c r="J2299" i="6"/>
  <c r="J2300" i="6"/>
  <c r="J2301" i="6"/>
  <c r="J2302" i="6"/>
  <c r="J2303" i="6"/>
  <c r="J2304" i="6"/>
  <c r="J2305" i="6"/>
  <c r="J2306" i="6"/>
  <c r="J2307" i="6"/>
  <c r="J2308" i="6"/>
  <c r="J2309" i="6"/>
  <c r="J2310" i="6"/>
  <c r="J2311" i="6"/>
  <c r="J2312" i="6"/>
  <c r="J2313" i="6"/>
  <c r="J2314" i="6"/>
  <c r="J2315" i="6"/>
  <c r="J2316" i="6"/>
  <c r="J2317" i="6"/>
  <c r="J2318" i="6"/>
  <c r="J2319" i="6"/>
  <c r="J2320" i="6"/>
  <c r="J2321" i="6"/>
  <c r="J2322" i="6"/>
  <c r="J2323" i="6"/>
  <c r="J2324" i="6"/>
  <c r="J2325" i="6"/>
  <c r="J2326" i="6"/>
  <c r="J2327" i="6"/>
  <c r="J2328" i="6"/>
  <c r="J2329" i="6"/>
  <c r="J2330" i="6"/>
  <c r="J2331" i="6"/>
  <c r="J2332" i="6"/>
  <c r="J2333" i="6"/>
  <c r="J2334" i="6"/>
  <c r="J2335" i="6"/>
  <c r="J2336" i="6"/>
  <c r="J2337" i="6"/>
  <c r="J2338" i="6"/>
  <c r="J2339" i="6"/>
  <c r="J2340" i="6"/>
  <c r="J2341" i="6"/>
  <c r="J2342" i="6"/>
  <c r="J2343" i="6"/>
  <c r="J2344" i="6"/>
  <c r="J2345" i="6"/>
  <c r="J2346" i="6"/>
  <c r="J2347" i="6"/>
  <c r="J2348" i="6"/>
  <c r="J2349" i="6"/>
  <c r="J2350" i="6"/>
  <c r="J2351" i="6"/>
  <c r="J2352" i="6"/>
  <c r="J2353" i="6"/>
  <c r="J2354" i="6"/>
  <c r="J2355" i="6"/>
  <c r="J2356" i="6"/>
  <c r="J2357" i="6"/>
  <c r="J2358" i="6"/>
  <c r="J2359" i="6"/>
  <c r="J2360" i="6"/>
  <c r="J2361" i="6"/>
  <c r="J2362" i="6"/>
  <c r="J2363" i="6"/>
  <c r="J2364" i="6"/>
  <c r="J2365" i="6"/>
  <c r="J2366" i="6"/>
  <c r="J2367" i="6"/>
  <c r="J2368" i="6"/>
  <c r="J2369" i="6"/>
  <c r="J2370" i="6"/>
  <c r="J2371" i="6"/>
  <c r="J2372" i="6"/>
  <c r="J2373" i="6"/>
  <c r="J2374" i="6"/>
  <c r="J2375" i="6"/>
  <c r="J2376" i="6"/>
  <c r="J2377" i="6"/>
  <c r="J2378" i="6"/>
  <c r="J2379" i="6"/>
  <c r="J2380" i="6"/>
  <c r="J2381" i="6"/>
  <c r="J2382" i="6"/>
  <c r="J2383" i="6"/>
  <c r="J2384" i="6"/>
  <c r="J2385" i="6"/>
  <c r="J2386" i="6"/>
  <c r="J2387" i="6"/>
  <c r="J2388" i="6"/>
  <c r="J2389" i="6"/>
  <c r="J2390" i="6"/>
  <c r="J2391" i="6"/>
  <c r="J2392" i="6"/>
  <c r="J2393" i="6"/>
  <c r="J2394" i="6"/>
  <c r="J2395" i="6"/>
  <c r="J2396" i="6"/>
  <c r="J2397" i="6"/>
  <c r="J2398" i="6"/>
  <c r="J2399" i="6"/>
  <c r="J2400" i="6"/>
  <c r="J2401" i="6"/>
  <c r="J2402" i="6"/>
  <c r="J2403" i="6"/>
  <c r="J2404" i="6"/>
  <c r="J2405" i="6"/>
  <c r="J2406" i="6"/>
  <c r="J2407" i="6"/>
  <c r="J2408" i="6"/>
  <c r="J2409" i="6"/>
  <c r="J2410" i="6"/>
  <c r="J2411" i="6"/>
  <c r="J2412" i="6"/>
  <c r="J2413" i="6"/>
  <c r="J2414" i="6"/>
  <c r="J2415" i="6"/>
  <c r="J2416" i="6"/>
  <c r="J2417" i="6"/>
  <c r="J2418" i="6"/>
  <c r="J2419" i="6"/>
  <c r="J2420" i="6"/>
  <c r="J2421" i="6"/>
  <c r="J2422" i="6"/>
  <c r="J2423" i="6"/>
  <c r="J2424" i="6"/>
  <c r="J2425" i="6"/>
  <c r="J2426" i="6"/>
  <c r="J2427" i="6"/>
  <c r="J2428" i="6"/>
  <c r="J2429" i="6"/>
  <c r="J2430" i="6"/>
  <c r="J2431" i="6"/>
  <c r="J2432" i="6"/>
  <c r="J2433" i="6"/>
  <c r="J2434" i="6"/>
  <c r="J2435" i="6"/>
  <c r="J2436" i="6"/>
  <c r="J2437" i="6"/>
  <c r="J2438" i="6"/>
  <c r="J2439" i="6"/>
  <c r="J2440" i="6"/>
  <c r="J2441" i="6"/>
  <c r="J2442" i="6"/>
  <c r="J2443" i="6"/>
  <c r="J2444" i="6"/>
  <c r="J2445" i="6"/>
  <c r="J2446" i="6"/>
  <c r="J2447" i="6"/>
  <c r="J2448" i="6"/>
  <c r="J2449" i="6"/>
  <c r="J2450" i="6"/>
  <c r="J2451" i="6"/>
  <c r="J2452" i="6"/>
  <c r="J2453" i="6"/>
  <c r="J2454" i="6"/>
  <c r="J2455" i="6"/>
  <c r="J2456" i="6"/>
  <c r="J2457" i="6"/>
  <c r="J2458" i="6"/>
  <c r="J2459" i="6"/>
  <c r="J2460" i="6"/>
  <c r="J2461" i="6"/>
  <c r="J2462" i="6"/>
  <c r="J2463" i="6"/>
  <c r="J2464" i="6"/>
  <c r="J2465" i="6"/>
  <c r="J2466" i="6"/>
  <c r="J2467" i="6"/>
  <c r="J2468" i="6"/>
  <c r="J2469" i="6"/>
  <c r="J2470" i="6"/>
  <c r="J2471" i="6"/>
  <c r="J2472" i="6"/>
  <c r="J2473" i="6"/>
  <c r="J2474" i="6"/>
  <c r="J2475" i="6"/>
  <c r="J2476" i="6"/>
  <c r="J2477" i="6"/>
  <c r="J2478" i="6"/>
  <c r="J2479" i="6"/>
  <c r="J2480" i="6"/>
  <c r="J2481" i="6"/>
  <c r="J2482" i="6"/>
  <c r="J2483" i="6"/>
  <c r="J2484" i="6"/>
  <c r="J2485" i="6"/>
  <c r="J2486" i="6"/>
  <c r="J2487" i="6"/>
  <c r="J2488" i="6"/>
  <c r="J2489" i="6"/>
  <c r="J2490" i="6"/>
  <c r="J2491" i="6"/>
  <c r="J2492" i="6"/>
  <c r="J2493" i="6"/>
  <c r="J2494" i="6"/>
  <c r="J2495" i="6"/>
  <c r="J2496" i="6"/>
  <c r="J2497" i="6"/>
  <c r="J2498" i="6"/>
  <c r="J2499" i="6"/>
  <c r="J2500" i="6"/>
  <c r="J2501" i="6"/>
  <c r="J2502" i="6"/>
  <c r="J2503" i="6"/>
  <c r="J2504" i="6"/>
  <c r="J2505" i="6"/>
  <c r="J2506" i="6"/>
  <c r="J2507" i="6"/>
  <c r="J2508" i="6"/>
  <c r="J2509" i="6"/>
  <c r="J2510" i="6"/>
  <c r="J2511" i="6"/>
  <c r="J2512" i="6"/>
  <c r="J2513" i="6"/>
  <c r="J2514" i="6"/>
  <c r="J2515" i="6"/>
  <c r="J2516" i="6"/>
  <c r="J2517" i="6"/>
  <c r="J2518" i="6"/>
  <c r="J2519" i="6"/>
  <c r="J2520" i="6"/>
  <c r="J2521" i="6"/>
  <c r="J2522" i="6"/>
  <c r="J2523" i="6"/>
  <c r="J2524" i="6"/>
  <c r="J2525" i="6"/>
  <c r="J2526" i="6"/>
  <c r="J2527" i="6"/>
  <c r="J2528" i="6"/>
  <c r="J2529" i="6"/>
  <c r="J2530" i="6"/>
  <c r="J2531" i="6"/>
  <c r="J2532" i="6"/>
  <c r="J2533" i="6"/>
  <c r="J2534" i="6"/>
  <c r="J2535" i="6"/>
  <c r="J2536" i="6"/>
  <c r="J2537" i="6"/>
  <c r="J2538" i="6"/>
  <c r="J2539" i="6"/>
  <c r="J2540" i="6"/>
  <c r="J2541" i="6"/>
  <c r="J2542" i="6"/>
  <c r="J2543" i="6"/>
  <c r="J2544" i="6"/>
  <c r="J2545" i="6"/>
  <c r="J2546" i="6"/>
  <c r="J2547" i="6"/>
  <c r="J2548" i="6"/>
  <c r="J2549" i="6"/>
  <c r="J2550" i="6"/>
  <c r="J2551" i="6"/>
  <c r="J2552" i="6"/>
  <c r="J2553" i="6"/>
  <c r="J2554" i="6"/>
  <c r="J2555" i="6"/>
  <c r="J2556" i="6"/>
  <c r="J2557" i="6"/>
  <c r="J2558" i="6"/>
  <c r="J2559" i="6"/>
  <c r="J2560" i="6"/>
  <c r="J2561" i="6"/>
  <c r="J2562" i="6"/>
  <c r="J2563" i="6"/>
  <c r="J2564" i="6"/>
  <c r="J2565" i="6"/>
  <c r="J2566" i="6"/>
  <c r="J2567" i="6"/>
  <c r="J2568" i="6"/>
  <c r="J2569" i="6"/>
  <c r="J2570" i="6"/>
  <c r="J2571" i="6"/>
  <c r="J2572" i="6"/>
  <c r="J2573" i="6"/>
  <c r="J2574" i="6"/>
  <c r="J2575" i="6"/>
  <c r="J2576" i="6"/>
  <c r="J2577" i="6"/>
  <c r="J2578" i="6"/>
  <c r="J2579" i="6"/>
  <c r="J2580" i="6"/>
  <c r="J2581" i="6"/>
  <c r="J2582" i="6"/>
  <c r="J2583" i="6"/>
  <c r="J2584" i="6"/>
  <c r="J2585" i="6"/>
  <c r="J2586" i="6"/>
  <c r="J2587" i="6"/>
  <c r="J2588" i="6"/>
  <c r="J2589" i="6"/>
  <c r="J2590" i="6"/>
  <c r="J2591" i="6"/>
  <c r="J2592" i="6"/>
  <c r="J2593" i="6"/>
  <c r="J2594" i="6"/>
  <c r="J2595" i="6"/>
  <c r="J2596" i="6"/>
  <c r="J2597" i="6"/>
  <c r="J2598" i="6"/>
  <c r="J2599" i="6"/>
  <c r="J2600" i="6"/>
  <c r="J2601" i="6"/>
  <c r="J2602" i="6"/>
  <c r="J2603" i="6"/>
  <c r="J2604" i="6"/>
  <c r="J2605" i="6"/>
  <c r="J2606" i="6"/>
  <c r="J2607" i="6"/>
  <c r="J2608" i="6"/>
  <c r="J2609" i="6"/>
  <c r="J2610" i="6"/>
  <c r="J2611" i="6"/>
  <c r="J2612" i="6"/>
  <c r="J2613" i="6"/>
  <c r="J2614" i="6"/>
  <c r="J2615" i="6"/>
  <c r="J2616" i="6"/>
  <c r="J2617" i="6"/>
  <c r="J2618" i="6"/>
  <c r="J2619" i="6"/>
  <c r="J2620" i="6"/>
  <c r="J2621" i="6"/>
  <c r="J2622" i="6"/>
  <c r="J2623" i="6"/>
  <c r="J2624" i="6"/>
  <c r="J2625" i="6"/>
  <c r="J2626" i="6"/>
  <c r="J2627" i="6"/>
  <c r="J2628" i="6"/>
  <c r="J2629" i="6"/>
  <c r="J2630" i="6"/>
  <c r="J2631" i="6"/>
  <c r="J2632" i="6"/>
  <c r="J2633" i="6"/>
  <c r="J2634" i="6"/>
  <c r="J2635" i="6"/>
  <c r="J2636" i="6"/>
  <c r="J2637" i="6"/>
  <c r="J2638" i="6"/>
  <c r="J2639" i="6"/>
  <c r="J2640" i="6"/>
  <c r="J2641" i="6"/>
  <c r="J2642" i="6"/>
  <c r="J2643" i="6"/>
  <c r="J2644" i="6"/>
  <c r="J2645" i="6"/>
  <c r="J2646" i="6"/>
  <c r="J2647" i="6"/>
  <c r="J2648" i="6"/>
  <c r="J2649" i="6"/>
  <c r="J2650" i="6"/>
  <c r="J2651" i="6"/>
  <c r="J2652" i="6"/>
  <c r="J2653" i="6"/>
  <c r="J2654" i="6"/>
  <c r="J2655" i="6"/>
  <c r="J2656" i="6"/>
  <c r="J2657" i="6"/>
  <c r="J2658" i="6"/>
  <c r="J2659" i="6"/>
  <c r="J2660" i="6"/>
  <c r="J2661" i="6"/>
  <c r="J2662" i="6"/>
  <c r="J2663" i="6"/>
  <c r="J2664" i="6"/>
  <c r="J2665" i="6"/>
  <c r="J2666" i="6"/>
  <c r="J2667" i="6"/>
  <c r="J2668" i="6"/>
  <c r="J2669" i="6"/>
  <c r="J2670" i="6"/>
  <c r="J2671" i="6"/>
  <c r="J2672" i="6"/>
  <c r="J2673" i="6"/>
  <c r="J2674" i="6"/>
  <c r="J2675" i="6"/>
  <c r="J2676" i="6"/>
  <c r="J2677" i="6"/>
  <c r="J2678" i="6"/>
  <c r="J2679" i="6"/>
  <c r="J2680" i="6"/>
  <c r="J2681" i="6"/>
  <c r="J2682" i="6"/>
  <c r="J2683" i="6"/>
  <c r="J2684" i="6"/>
  <c r="J2685" i="6"/>
  <c r="J2686" i="6"/>
  <c r="J2687" i="6"/>
  <c r="J2688" i="6"/>
  <c r="J2689" i="6"/>
  <c r="J2690" i="6"/>
  <c r="J2691" i="6"/>
  <c r="J2692" i="6"/>
  <c r="J2693" i="6"/>
  <c r="J2694" i="6"/>
  <c r="J2695" i="6"/>
  <c r="J2696" i="6"/>
  <c r="J2697" i="6"/>
  <c r="J2698" i="6"/>
  <c r="J2699" i="6"/>
  <c r="J2700" i="6"/>
  <c r="J2701" i="6"/>
  <c r="J2702" i="6"/>
  <c r="J2703" i="6"/>
  <c r="J2704" i="6"/>
  <c r="J2705" i="6"/>
  <c r="J2706" i="6"/>
  <c r="J2707" i="6"/>
  <c r="J2708" i="6"/>
  <c r="J2709" i="6"/>
  <c r="J2710" i="6"/>
  <c r="J2711" i="6"/>
  <c r="J2712" i="6"/>
  <c r="J2713" i="6"/>
  <c r="J2714" i="6"/>
  <c r="J2715" i="6"/>
  <c r="J2716" i="6"/>
  <c r="J2717" i="6"/>
  <c r="J2718" i="6"/>
  <c r="J2719" i="6"/>
  <c r="J2720" i="6"/>
  <c r="J2721" i="6"/>
  <c r="J2722" i="6"/>
  <c r="J2723" i="6"/>
  <c r="J2724" i="6"/>
  <c r="J2725" i="6"/>
  <c r="J2726" i="6"/>
  <c r="J2727" i="6"/>
  <c r="J2728" i="6"/>
  <c r="J2729" i="6"/>
  <c r="J2730" i="6"/>
  <c r="J2731" i="6"/>
  <c r="J2732" i="6"/>
  <c r="J2733" i="6"/>
  <c r="J2734" i="6"/>
  <c r="J2735" i="6"/>
  <c r="J2736" i="6"/>
  <c r="J2737" i="6"/>
  <c r="J2738" i="6"/>
  <c r="J2739" i="6"/>
  <c r="J2740" i="6"/>
  <c r="J2741" i="6"/>
  <c r="J2742" i="6"/>
  <c r="J2743" i="6"/>
  <c r="J2744" i="6"/>
  <c r="J2745" i="6"/>
  <c r="J2746" i="6"/>
  <c r="J2747" i="6"/>
  <c r="J2748" i="6"/>
  <c r="J2749" i="6"/>
  <c r="J2750" i="6"/>
  <c r="J2751" i="6"/>
  <c r="J2752" i="6"/>
  <c r="J2753" i="6"/>
  <c r="J2754" i="6"/>
  <c r="J2755" i="6"/>
  <c r="J2756" i="6"/>
  <c r="J2757" i="6"/>
  <c r="J2758" i="6"/>
  <c r="J2759" i="6"/>
  <c r="J2760" i="6"/>
  <c r="J2761" i="6"/>
  <c r="J2762" i="6"/>
  <c r="J2763" i="6"/>
  <c r="J2764" i="6"/>
  <c r="J2765" i="6"/>
  <c r="J2766" i="6"/>
  <c r="J2767" i="6"/>
  <c r="J2768" i="6"/>
  <c r="J2769" i="6"/>
  <c r="J2770" i="6"/>
  <c r="J2771" i="6"/>
  <c r="J2772" i="6"/>
  <c r="J2773" i="6"/>
  <c r="J2774" i="6"/>
  <c r="J2775" i="6"/>
  <c r="J2776" i="6"/>
  <c r="J2777" i="6"/>
  <c r="J2778" i="6"/>
  <c r="J2779" i="6"/>
  <c r="J2780" i="6"/>
  <c r="J2781" i="6"/>
  <c r="J2782" i="6"/>
  <c r="J2783" i="6"/>
  <c r="J2784" i="6"/>
  <c r="J2785" i="6"/>
  <c r="J2786" i="6"/>
  <c r="J2787" i="6"/>
  <c r="J2788" i="6"/>
  <c r="J2789" i="6"/>
  <c r="J2790" i="6"/>
  <c r="J2791" i="6"/>
  <c r="J2792" i="6"/>
  <c r="J2793" i="6"/>
  <c r="J2794" i="6"/>
  <c r="J2795" i="6"/>
  <c r="J2796" i="6"/>
  <c r="J2797" i="6"/>
  <c r="J2798" i="6"/>
  <c r="J2799" i="6"/>
  <c r="J2800" i="6"/>
  <c r="J2801" i="6"/>
  <c r="J2802" i="6"/>
  <c r="J2803" i="6"/>
  <c r="J2804" i="6"/>
  <c r="J2805" i="6"/>
  <c r="J2806" i="6"/>
  <c r="J2807" i="6"/>
  <c r="J2808" i="6"/>
  <c r="J2809" i="6"/>
  <c r="J2810" i="6"/>
  <c r="J2811" i="6"/>
  <c r="J2812" i="6"/>
  <c r="J2813" i="6"/>
  <c r="J2814" i="6"/>
  <c r="J2815" i="6"/>
  <c r="J2816" i="6"/>
  <c r="J2817" i="6"/>
  <c r="J2818" i="6"/>
  <c r="J2819" i="6"/>
  <c r="J2820" i="6"/>
  <c r="J2821" i="6"/>
  <c r="J2822" i="6"/>
  <c r="J2823" i="6"/>
  <c r="J2824" i="6"/>
  <c r="J2825" i="6"/>
  <c r="J2826" i="6"/>
  <c r="J2827" i="6"/>
  <c r="J2828" i="6"/>
  <c r="J2829" i="6"/>
  <c r="J2830" i="6"/>
  <c r="J2831" i="6"/>
  <c r="J2832" i="6"/>
  <c r="J2833" i="6"/>
  <c r="J2834" i="6"/>
  <c r="J2835" i="6"/>
  <c r="J2836" i="6"/>
  <c r="J2837" i="6"/>
  <c r="J2838" i="6"/>
  <c r="J2839" i="6"/>
  <c r="J2840" i="6"/>
  <c r="J2841" i="6"/>
  <c r="J2842" i="6"/>
  <c r="J2843" i="6"/>
  <c r="J2844" i="6"/>
  <c r="J2845" i="6"/>
  <c r="J2846" i="6"/>
  <c r="J2847" i="6"/>
  <c r="J2848" i="6"/>
  <c r="J2849" i="6"/>
  <c r="J2850" i="6"/>
  <c r="J2851" i="6"/>
  <c r="J2852" i="6"/>
  <c r="J2853" i="6"/>
  <c r="J2854" i="6"/>
  <c r="J2855" i="6"/>
  <c r="J2856" i="6"/>
  <c r="J2857" i="6"/>
  <c r="J2858" i="6"/>
  <c r="J2859" i="6"/>
  <c r="J2860" i="6"/>
  <c r="J2861" i="6"/>
  <c r="J2862" i="6"/>
  <c r="J2863" i="6"/>
  <c r="J2864" i="6"/>
  <c r="J2865" i="6"/>
  <c r="J2866" i="6"/>
  <c r="J2867" i="6"/>
  <c r="J2868" i="6"/>
  <c r="J2869" i="6"/>
  <c r="J2870" i="6"/>
  <c r="J2871" i="6"/>
  <c r="J2872" i="6"/>
  <c r="J2873" i="6"/>
  <c r="J2874" i="6"/>
  <c r="J2875" i="6"/>
  <c r="J2876" i="6"/>
  <c r="J2877" i="6"/>
  <c r="J2878" i="6"/>
  <c r="J2879" i="6"/>
  <c r="J2880" i="6"/>
  <c r="J2881" i="6"/>
  <c r="J2882" i="6"/>
  <c r="J2883" i="6"/>
  <c r="J2884" i="6"/>
  <c r="J2885" i="6"/>
  <c r="J2886" i="6"/>
  <c r="J2887" i="6"/>
  <c r="J2888" i="6"/>
  <c r="J2889" i="6"/>
  <c r="J2890" i="6"/>
  <c r="J2891" i="6"/>
  <c r="J2892" i="6"/>
  <c r="J2893" i="6"/>
  <c r="J2894" i="6"/>
  <c r="J2895" i="6"/>
  <c r="J2896" i="6"/>
  <c r="J2897" i="6"/>
  <c r="J2898" i="6"/>
  <c r="J2899" i="6"/>
  <c r="J2900" i="6"/>
  <c r="J2901" i="6"/>
  <c r="J2902" i="6"/>
  <c r="J2903" i="6"/>
  <c r="J2904" i="6"/>
  <c r="J2905" i="6"/>
  <c r="J2906" i="6"/>
  <c r="J2907" i="6"/>
  <c r="J2908" i="6"/>
  <c r="J2909" i="6"/>
  <c r="J2910" i="6"/>
  <c r="J2911" i="6"/>
  <c r="J2912" i="6"/>
  <c r="J2913" i="6"/>
  <c r="J2914" i="6"/>
  <c r="J2915" i="6"/>
  <c r="J2916" i="6"/>
  <c r="J2917" i="6"/>
  <c r="J2918" i="6"/>
  <c r="J2919" i="6"/>
  <c r="J2920" i="6"/>
  <c r="J2921" i="6"/>
  <c r="J2922" i="6"/>
  <c r="J2923" i="6"/>
  <c r="J2924" i="6"/>
  <c r="J2925" i="6"/>
  <c r="J2926" i="6"/>
  <c r="J2927" i="6"/>
  <c r="J2928" i="6"/>
  <c r="J2929" i="6"/>
  <c r="J2930" i="6"/>
  <c r="J2931" i="6"/>
  <c r="J2932" i="6"/>
  <c r="J2933" i="6"/>
  <c r="J2934" i="6"/>
  <c r="J2935" i="6"/>
  <c r="J2936" i="6"/>
  <c r="J2937" i="6"/>
  <c r="J2938" i="6"/>
  <c r="J2939" i="6"/>
  <c r="J2940" i="6"/>
  <c r="J2941" i="6"/>
  <c r="J2942" i="6"/>
  <c r="J2943" i="6"/>
  <c r="J2944" i="6"/>
  <c r="J2945" i="6"/>
  <c r="J2946" i="6"/>
  <c r="J2947" i="6"/>
  <c r="J2948" i="6"/>
  <c r="J2949" i="6"/>
  <c r="J2950" i="6"/>
  <c r="J2951" i="6"/>
  <c r="J2952" i="6"/>
  <c r="J2953" i="6"/>
  <c r="J2954" i="6"/>
  <c r="J2955" i="6"/>
  <c r="J2956" i="6"/>
  <c r="J2957" i="6"/>
  <c r="J2958" i="6"/>
  <c r="J2959" i="6"/>
  <c r="J2960" i="6"/>
  <c r="J2961" i="6"/>
  <c r="J2962" i="6"/>
  <c r="J2963" i="6"/>
  <c r="J2964" i="6"/>
  <c r="J2965" i="6"/>
  <c r="J2966" i="6"/>
  <c r="J2967" i="6"/>
  <c r="J2968" i="6"/>
  <c r="J2969" i="6"/>
  <c r="J2970" i="6"/>
  <c r="J2971" i="6"/>
  <c r="J2972" i="6"/>
  <c r="J2973" i="6"/>
  <c r="J2974" i="6"/>
  <c r="J2975" i="6"/>
  <c r="J2976" i="6"/>
  <c r="J2977" i="6"/>
  <c r="J2978" i="6"/>
  <c r="J2979" i="6"/>
  <c r="J2980" i="6"/>
  <c r="J2981" i="6"/>
  <c r="J2982" i="6"/>
  <c r="J2983" i="6"/>
  <c r="J2984" i="6"/>
  <c r="J2985" i="6"/>
  <c r="J2986" i="6"/>
  <c r="J2987" i="6"/>
  <c r="J2988" i="6"/>
  <c r="J2989" i="6"/>
  <c r="J2990" i="6"/>
  <c r="J2991" i="6"/>
  <c r="J2992" i="6"/>
  <c r="J2993" i="6"/>
  <c r="J2994" i="6"/>
  <c r="J2995" i="6"/>
  <c r="J2996" i="6"/>
  <c r="J2997" i="6"/>
  <c r="J2998" i="6"/>
  <c r="J2999" i="6"/>
  <c r="J3000" i="6"/>
  <c r="J3001" i="6"/>
  <c r="J3002" i="6"/>
  <c r="J3003" i="6"/>
  <c r="J3004" i="6"/>
  <c r="J3005" i="6"/>
  <c r="J3006" i="6"/>
  <c r="J3007" i="6"/>
  <c r="J3008" i="6"/>
  <c r="J3009" i="6"/>
  <c r="J3010" i="6"/>
  <c r="J3011" i="6"/>
  <c r="J3012" i="6"/>
  <c r="J3013" i="6"/>
  <c r="J3014" i="6"/>
  <c r="J3015" i="6"/>
  <c r="J3016" i="6"/>
  <c r="J3017" i="6"/>
  <c r="J3018" i="6"/>
  <c r="J3019" i="6"/>
  <c r="J3020" i="6"/>
  <c r="J3021" i="6"/>
  <c r="J3022" i="6"/>
  <c r="J3023" i="6"/>
  <c r="J3024" i="6"/>
  <c r="J3025" i="6"/>
  <c r="J3026" i="6"/>
  <c r="J3027" i="6"/>
  <c r="J3028" i="6"/>
  <c r="J3029" i="6"/>
  <c r="J3030" i="6"/>
  <c r="J3031" i="6"/>
  <c r="J3032" i="6"/>
  <c r="J3033" i="6"/>
  <c r="J3034" i="6"/>
  <c r="J3035" i="6"/>
  <c r="J3036" i="6"/>
  <c r="J3037" i="6"/>
  <c r="J3038" i="6"/>
  <c r="J3039" i="6"/>
  <c r="J3040" i="6"/>
  <c r="J3041" i="6"/>
  <c r="J3042" i="6"/>
  <c r="J3043" i="6"/>
  <c r="J3044" i="6"/>
  <c r="J3045" i="6"/>
  <c r="J3046" i="6"/>
  <c r="J3047" i="6"/>
  <c r="J3048" i="6"/>
  <c r="J3049" i="6"/>
  <c r="J3050" i="6"/>
  <c r="J3051" i="6"/>
  <c r="J3052" i="6"/>
  <c r="J3053" i="6"/>
  <c r="J3054" i="6"/>
  <c r="J3055" i="6"/>
  <c r="J3056" i="6"/>
  <c r="J3057" i="6"/>
  <c r="J3058" i="6"/>
  <c r="J3059" i="6"/>
  <c r="J3060" i="6"/>
  <c r="J3061" i="6"/>
  <c r="J3062" i="6"/>
  <c r="J3063" i="6"/>
  <c r="J3064" i="6"/>
  <c r="J3065" i="6"/>
  <c r="J3066" i="6"/>
  <c r="J3067" i="6"/>
  <c r="J3068" i="6"/>
  <c r="J3069" i="6"/>
  <c r="J3070" i="6"/>
  <c r="J3071" i="6"/>
  <c r="J3072" i="6"/>
  <c r="J3073" i="6"/>
  <c r="J3074" i="6"/>
  <c r="J3075" i="6"/>
  <c r="J3076" i="6"/>
  <c r="J3077" i="6"/>
  <c r="J3078" i="6"/>
  <c r="J3079" i="6"/>
  <c r="J3080" i="6"/>
  <c r="J3081" i="6"/>
  <c r="J3082" i="6"/>
  <c r="J3083" i="6"/>
  <c r="J3084" i="6"/>
  <c r="J3085" i="6"/>
  <c r="J3086" i="6"/>
  <c r="J3087" i="6"/>
  <c r="J3088" i="6"/>
  <c r="J3089" i="6"/>
  <c r="J3090" i="6"/>
  <c r="J3091" i="6"/>
  <c r="J3092" i="6"/>
  <c r="J3093" i="6"/>
  <c r="J3094" i="6"/>
  <c r="J3095" i="6"/>
  <c r="J3096" i="6"/>
  <c r="J3097" i="6"/>
  <c r="J3098" i="6"/>
  <c r="J3099" i="6"/>
  <c r="J3100" i="6"/>
  <c r="J3101" i="6"/>
  <c r="J3102" i="6"/>
  <c r="J3103" i="6"/>
  <c r="J3104" i="6"/>
  <c r="J3105" i="6"/>
  <c r="J3106" i="6"/>
  <c r="J3107" i="6"/>
  <c r="J3108" i="6"/>
  <c r="J3109" i="6"/>
  <c r="J3110" i="6"/>
  <c r="J3111" i="6"/>
  <c r="J3112" i="6"/>
  <c r="J3113" i="6"/>
  <c r="J3114" i="6"/>
  <c r="J3115" i="6"/>
  <c r="J3116" i="6"/>
  <c r="J3117" i="6"/>
  <c r="J3118" i="6"/>
  <c r="J3119" i="6"/>
  <c r="J3120" i="6"/>
  <c r="J3121" i="6"/>
  <c r="J3122" i="6"/>
  <c r="J3123" i="6"/>
  <c r="J3124" i="6"/>
  <c r="J3125" i="6"/>
  <c r="J3126" i="6"/>
  <c r="J3127" i="6"/>
  <c r="J3128" i="6"/>
  <c r="J3129" i="6"/>
  <c r="J3130" i="6"/>
  <c r="J3131" i="6"/>
  <c r="J3132" i="6"/>
  <c r="J3133" i="6"/>
  <c r="J3134" i="6"/>
  <c r="J3135" i="6"/>
  <c r="J3136" i="6"/>
  <c r="J3137" i="6"/>
  <c r="J3138" i="6"/>
  <c r="J3139" i="6"/>
  <c r="J3140" i="6"/>
  <c r="J3141" i="6"/>
  <c r="J3142" i="6"/>
  <c r="J3143" i="6"/>
  <c r="J3144" i="6"/>
  <c r="J3145" i="6"/>
  <c r="J3146" i="6"/>
  <c r="J3147" i="6"/>
  <c r="J3148" i="6"/>
  <c r="J3149" i="6"/>
  <c r="J3150" i="6"/>
  <c r="J3151" i="6"/>
  <c r="J3152" i="6"/>
  <c r="J3153" i="6"/>
  <c r="J3154" i="6"/>
  <c r="J3155" i="6"/>
  <c r="J3156" i="6"/>
  <c r="J3157" i="6"/>
  <c r="J3158" i="6"/>
  <c r="J3159" i="6"/>
  <c r="J3160" i="6"/>
  <c r="J3161" i="6"/>
  <c r="J3162" i="6"/>
  <c r="J3163" i="6"/>
  <c r="J3164" i="6"/>
  <c r="J3165" i="6"/>
  <c r="J3166" i="6"/>
  <c r="J3167" i="6"/>
  <c r="J3168" i="6"/>
  <c r="J3169" i="6"/>
  <c r="J3170" i="6"/>
  <c r="J3171" i="6"/>
  <c r="J3172" i="6"/>
  <c r="J3173" i="6"/>
  <c r="J3174" i="6"/>
  <c r="J3175" i="6"/>
  <c r="J3176" i="6"/>
  <c r="J3177" i="6"/>
  <c r="J3178" i="6"/>
  <c r="J3179" i="6"/>
  <c r="J3180" i="6"/>
  <c r="J3181" i="6"/>
  <c r="J3182" i="6"/>
  <c r="J3183" i="6"/>
  <c r="J3184" i="6"/>
  <c r="J3185" i="6"/>
  <c r="J3186" i="6"/>
  <c r="J3187" i="6"/>
  <c r="J3188" i="6"/>
  <c r="J3189" i="6"/>
  <c r="J3190" i="6"/>
  <c r="J3191" i="6"/>
  <c r="J3192" i="6"/>
  <c r="J3193" i="6"/>
  <c r="J3194" i="6"/>
  <c r="J3195" i="6"/>
  <c r="J3196" i="6"/>
  <c r="J3197" i="6"/>
  <c r="J3198" i="6"/>
  <c r="J3199" i="6"/>
  <c r="J3200" i="6"/>
  <c r="J3201" i="6"/>
  <c r="J3202" i="6"/>
  <c r="J3203" i="6"/>
  <c r="J3204" i="6"/>
  <c r="J3205" i="6"/>
  <c r="J3206" i="6"/>
  <c r="J3207" i="6"/>
  <c r="J3208" i="6"/>
  <c r="J3209" i="6"/>
  <c r="J3210" i="6"/>
  <c r="J3211" i="6"/>
  <c r="J3212" i="6"/>
  <c r="J3213" i="6"/>
  <c r="J3214" i="6"/>
  <c r="J3215" i="6"/>
  <c r="J3216" i="6"/>
  <c r="J3217" i="6"/>
  <c r="J3218" i="6"/>
  <c r="J3219" i="6"/>
  <c r="J3220" i="6"/>
  <c r="J3221" i="6"/>
  <c r="J3222" i="6"/>
  <c r="J3223" i="6"/>
  <c r="J3224" i="6"/>
  <c r="J3225" i="6"/>
  <c r="J3226" i="6"/>
  <c r="J3227" i="6"/>
  <c r="J3228" i="6"/>
  <c r="J3229" i="6"/>
  <c r="J3230" i="6"/>
  <c r="J3231" i="6"/>
  <c r="J3232" i="6"/>
  <c r="J3233" i="6"/>
  <c r="J3234" i="6"/>
  <c r="J3235" i="6"/>
  <c r="J3236" i="6"/>
  <c r="J3237" i="6"/>
  <c r="J3238" i="6"/>
  <c r="J3239" i="6"/>
  <c r="J3240" i="6"/>
  <c r="J3241" i="6"/>
  <c r="J3242" i="6"/>
  <c r="J3243" i="6"/>
  <c r="J3244" i="6"/>
  <c r="J3245" i="6"/>
  <c r="J3246" i="6"/>
  <c r="J3247" i="6"/>
  <c r="J3248" i="6"/>
  <c r="J3249" i="6"/>
  <c r="J3250" i="6"/>
  <c r="J3251" i="6"/>
  <c r="J3252" i="6"/>
  <c r="J3253" i="6"/>
  <c r="J3254" i="6"/>
  <c r="J3255" i="6"/>
  <c r="J3256" i="6"/>
  <c r="J3257" i="6"/>
  <c r="J3258" i="6"/>
  <c r="J3259" i="6"/>
  <c r="J3260" i="6"/>
  <c r="J3261" i="6"/>
  <c r="J3262" i="6"/>
  <c r="J3263" i="6"/>
  <c r="J3264" i="6"/>
  <c r="J3265" i="6"/>
  <c r="J3266" i="6"/>
  <c r="J3267" i="6"/>
  <c r="J3268" i="6"/>
  <c r="J3269" i="6"/>
  <c r="J3270" i="6"/>
  <c r="J3271" i="6"/>
  <c r="J3272" i="6"/>
  <c r="J3273" i="6"/>
  <c r="J3274" i="6"/>
  <c r="J3275" i="6"/>
  <c r="J3276" i="6"/>
  <c r="J3277" i="6"/>
  <c r="J3278" i="6"/>
  <c r="J3279" i="6"/>
  <c r="J3280" i="6"/>
  <c r="J3281" i="6"/>
  <c r="J3282" i="6"/>
  <c r="J3283" i="6"/>
  <c r="J3284" i="6"/>
  <c r="J3285" i="6"/>
  <c r="J3286" i="6"/>
  <c r="J3287" i="6"/>
  <c r="J3288" i="6"/>
  <c r="J3289" i="6"/>
  <c r="J3290" i="6"/>
  <c r="J3291" i="6"/>
  <c r="J3292" i="6"/>
  <c r="J3293" i="6"/>
  <c r="J3294" i="6"/>
  <c r="J3295" i="6"/>
  <c r="J3296" i="6"/>
  <c r="J3297" i="6"/>
  <c r="J3298" i="6"/>
  <c r="J3299" i="6"/>
  <c r="J3300" i="6"/>
  <c r="J3301" i="6"/>
  <c r="J3302" i="6"/>
  <c r="J3303" i="6"/>
  <c r="J3304" i="6"/>
  <c r="J3305" i="6"/>
  <c r="J3306" i="6"/>
  <c r="J3307" i="6"/>
  <c r="J3308" i="6"/>
  <c r="J3309" i="6"/>
  <c r="J3310" i="6"/>
  <c r="J3311" i="6"/>
  <c r="J3312" i="6"/>
  <c r="J3313" i="6"/>
  <c r="J3314" i="6"/>
  <c r="J3315" i="6"/>
  <c r="J3316" i="6"/>
  <c r="J3317" i="6"/>
  <c r="J3318" i="6"/>
  <c r="J3319" i="6"/>
  <c r="J3320" i="6"/>
  <c r="J3321" i="6"/>
  <c r="J3322" i="6"/>
  <c r="J3323" i="6"/>
  <c r="J3324" i="6"/>
  <c r="J3325" i="6"/>
  <c r="J3326" i="6"/>
  <c r="J3327" i="6"/>
  <c r="J3328" i="6"/>
  <c r="J3329" i="6"/>
  <c r="J3330" i="6"/>
  <c r="J3331" i="6"/>
  <c r="J3332" i="6"/>
  <c r="J3333" i="6"/>
  <c r="J3334" i="6"/>
  <c r="J3335" i="6"/>
  <c r="J3336" i="6"/>
  <c r="J3337" i="6"/>
  <c r="J3338" i="6"/>
  <c r="J3339" i="6"/>
  <c r="J3340" i="6"/>
  <c r="J3341" i="6"/>
  <c r="J3342" i="6"/>
  <c r="J3343" i="6"/>
  <c r="J3344" i="6"/>
  <c r="J3345" i="6"/>
  <c r="J3346" i="6"/>
  <c r="J3347" i="6"/>
  <c r="J3348" i="6"/>
  <c r="J3349" i="6"/>
  <c r="J3350" i="6"/>
  <c r="J3351" i="6"/>
  <c r="J3352" i="6"/>
  <c r="J3353" i="6"/>
  <c r="J3354" i="6"/>
  <c r="J3355" i="6"/>
  <c r="J3356" i="6"/>
  <c r="J3357" i="6"/>
  <c r="J3358" i="6"/>
  <c r="J3359" i="6"/>
  <c r="J3360" i="6"/>
  <c r="J3361" i="6"/>
  <c r="J3362" i="6"/>
  <c r="J3363" i="6"/>
  <c r="J3364" i="6"/>
  <c r="J3365" i="6"/>
  <c r="J3366" i="6"/>
  <c r="J3367" i="6"/>
  <c r="J3368" i="6"/>
  <c r="J3369" i="6"/>
  <c r="J3370" i="6"/>
  <c r="J3371" i="6"/>
  <c r="J3372" i="6"/>
  <c r="J3373" i="6"/>
  <c r="J3374" i="6"/>
  <c r="J3375" i="6"/>
  <c r="J3376" i="6"/>
  <c r="J3377" i="6"/>
  <c r="J3378" i="6"/>
  <c r="J3379" i="6"/>
  <c r="J3380" i="6"/>
  <c r="J3381" i="6"/>
  <c r="J3382" i="6"/>
  <c r="J3383" i="6"/>
  <c r="J3384" i="6"/>
  <c r="J3385" i="6"/>
  <c r="J3386" i="6"/>
  <c r="J3387" i="6"/>
  <c r="J3388" i="6"/>
  <c r="J3389" i="6"/>
  <c r="J3390" i="6"/>
  <c r="J3391" i="6"/>
  <c r="J3392" i="6"/>
  <c r="J3393" i="6"/>
  <c r="J3394" i="6"/>
  <c r="J3395" i="6"/>
  <c r="J3396" i="6"/>
  <c r="J3397" i="6"/>
  <c r="J3398" i="6"/>
  <c r="J3399" i="6"/>
  <c r="J3400" i="6"/>
  <c r="J3401" i="6"/>
  <c r="J3402" i="6"/>
  <c r="J3403" i="6"/>
  <c r="J3404" i="6"/>
  <c r="J3405" i="6"/>
  <c r="J3406" i="6"/>
  <c r="J3407" i="6"/>
  <c r="J3408" i="6"/>
  <c r="J3409" i="6"/>
  <c r="J3410" i="6"/>
  <c r="J3411" i="6"/>
  <c r="J3412" i="6"/>
  <c r="J3413" i="6"/>
  <c r="J3414" i="6"/>
  <c r="J3415" i="6"/>
  <c r="J3416" i="6"/>
  <c r="J3417" i="6"/>
  <c r="J3418" i="6"/>
  <c r="J3419" i="6"/>
  <c r="J3420" i="6"/>
  <c r="J3421" i="6"/>
  <c r="J3422" i="6"/>
  <c r="J3423" i="6"/>
  <c r="J3424" i="6"/>
  <c r="J3425" i="6"/>
  <c r="J3426" i="6"/>
  <c r="J3427" i="6"/>
  <c r="J3428" i="6"/>
  <c r="J3429" i="6"/>
  <c r="J3430" i="6"/>
  <c r="J3431" i="6"/>
  <c r="J3432" i="6"/>
  <c r="J3433" i="6"/>
  <c r="J3434" i="6"/>
  <c r="J3435" i="6"/>
  <c r="J3436" i="6"/>
  <c r="J3437" i="6"/>
  <c r="J3438" i="6"/>
  <c r="J3439" i="6"/>
  <c r="J3440" i="6"/>
  <c r="J3441" i="6"/>
  <c r="J3442" i="6"/>
  <c r="J3443" i="6"/>
  <c r="J3444" i="6"/>
  <c r="J3445" i="6"/>
  <c r="J3446" i="6"/>
  <c r="J3447" i="6"/>
  <c r="J3448" i="6"/>
  <c r="J3449" i="6"/>
  <c r="J3450" i="6"/>
  <c r="J3451" i="6"/>
  <c r="J3452" i="6"/>
  <c r="J3453" i="6"/>
  <c r="J3454" i="6"/>
  <c r="J3455" i="6"/>
  <c r="J3456" i="6"/>
  <c r="J3457" i="6"/>
  <c r="J3458" i="6"/>
  <c r="J3459" i="6"/>
  <c r="J3460" i="6"/>
  <c r="J3461" i="6"/>
  <c r="J3462" i="6"/>
  <c r="J3463" i="6"/>
  <c r="J3464" i="6"/>
  <c r="J3465" i="6"/>
  <c r="J3466" i="6"/>
  <c r="J3467" i="6"/>
  <c r="J3468" i="6"/>
  <c r="J3469" i="6"/>
  <c r="J3470" i="6"/>
  <c r="J3471" i="6"/>
  <c r="J3472" i="6"/>
  <c r="J3473" i="6"/>
  <c r="J3474" i="6"/>
  <c r="J3475" i="6"/>
  <c r="J3476" i="6"/>
  <c r="J3477" i="6"/>
  <c r="J3478" i="6"/>
  <c r="J3479" i="6"/>
  <c r="J3480" i="6"/>
  <c r="J3481" i="6"/>
  <c r="J3482" i="6"/>
  <c r="J3483" i="6"/>
  <c r="J3484" i="6"/>
  <c r="J3485" i="6"/>
  <c r="J3486" i="6"/>
  <c r="J3487" i="6"/>
  <c r="J3488" i="6"/>
  <c r="J3489" i="6"/>
  <c r="J3490" i="6"/>
  <c r="J3491" i="6"/>
  <c r="J3492" i="6"/>
  <c r="J3493" i="6"/>
  <c r="J3494" i="6"/>
  <c r="J3495" i="6"/>
  <c r="J3496" i="6"/>
  <c r="J3497" i="6"/>
  <c r="J3498" i="6"/>
  <c r="J3499" i="6"/>
  <c r="J3500" i="6"/>
  <c r="J3501" i="6"/>
  <c r="J3502" i="6"/>
  <c r="J3503" i="6"/>
  <c r="J3504" i="6"/>
  <c r="J3505" i="6"/>
  <c r="J3506" i="6"/>
  <c r="J3507" i="6"/>
  <c r="J3508" i="6"/>
  <c r="J3509" i="6"/>
  <c r="J3510" i="6"/>
  <c r="J3511" i="6"/>
  <c r="J3512" i="6"/>
  <c r="J3513" i="6"/>
  <c r="J3514" i="6"/>
  <c r="J3515" i="6"/>
  <c r="J3516" i="6"/>
  <c r="J3517" i="6"/>
  <c r="J3518" i="6"/>
  <c r="J3519" i="6"/>
  <c r="J3520" i="6"/>
  <c r="J3521" i="6"/>
  <c r="J3522" i="6"/>
  <c r="J3523" i="6"/>
  <c r="J3524" i="6"/>
  <c r="J3525" i="6"/>
  <c r="J3526" i="6"/>
  <c r="J3527" i="6"/>
  <c r="J3528" i="6"/>
  <c r="J3529" i="6"/>
  <c r="J3530" i="6"/>
  <c r="J3531" i="6"/>
  <c r="J3532" i="6"/>
  <c r="J3533" i="6"/>
  <c r="J3534" i="6"/>
  <c r="J3535" i="6"/>
  <c r="J3536" i="6"/>
  <c r="J3537" i="6"/>
  <c r="J3538" i="6"/>
  <c r="J3539" i="6"/>
  <c r="J3540" i="6"/>
  <c r="J3541" i="6"/>
  <c r="J3542" i="6"/>
  <c r="J3543" i="6"/>
  <c r="J3544" i="6"/>
  <c r="J3545" i="6"/>
  <c r="J3546" i="6"/>
  <c r="J3547" i="6"/>
  <c r="J3548" i="6"/>
  <c r="J3549" i="6"/>
  <c r="J3550" i="6"/>
  <c r="J3551" i="6"/>
  <c r="J3552" i="6"/>
  <c r="J3553" i="6"/>
  <c r="J3554" i="6"/>
  <c r="J3555" i="6"/>
  <c r="J3556" i="6"/>
  <c r="J3557" i="6"/>
  <c r="J3558" i="6"/>
  <c r="J3559" i="6"/>
  <c r="J3560" i="6"/>
  <c r="J3561" i="6"/>
  <c r="J3562" i="6"/>
  <c r="J3563" i="6"/>
  <c r="J3564" i="6"/>
  <c r="J3565" i="6"/>
  <c r="J3566" i="6"/>
  <c r="J3567" i="6"/>
  <c r="J3568" i="6"/>
  <c r="J3569" i="6"/>
  <c r="J3570" i="6"/>
  <c r="J3571" i="6"/>
  <c r="J3572" i="6"/>
  <c r="J3573" i="6"/>
  <c r="J3574" i="6"/>
  <c r="J3575" i="6"/>
  <c r="J3576" i="6"/>
  <c r="J3577" i="6"/>
  <c r="J3578" i="6"/>
  <c r="J3579" i="6"/>
  <c r="J3580" i="6"/>
  <c r="J3581" i="6"/>
  <c r="J3582" i="6"/>
  <c r="J3583" i="6"/>
  <c r="J3584" i="6"/>
  <c r="J3585" i="6"/>
  <c r="J3586" i="6"/>
  <c r="J3587" i="6"/>
  <c r="J3588" i="6"/>
  <c r="J3589" i="6"/>
  <c r="J3590" i="6"/>
  <c r="J3591" i="6"/>
  <c r="J3592" i="6"/>
  <c r="J3593" i="6"/>
  <c r="J3594" i="6"/>
  <c r="J3595" i="6"/>
  <c r="J3596" i="6"/>
  <c r="J3597" i="6"/>
  <c r="J3598" i="6"/>
  <c r="J3599" i="6"/>
  <c r="J3600" i="6"/>
  <c r="J3601" i="6"/>
  <c r="J3602" i="6"/>
  <c r="J3603" i="6"/>
  <c r="J3604" i="6"/>
  <c r="J3605" i="6"/>
  <c r="J3606" i="6"/>
  <c r="J3607" i="6"/>
  <c r="J3608" i="6"/>
  <c r="J3609" i="6"/>
  <c r="J3610" i="6"/>
  <c r="J3611" i="6"/>
  <c r="J3612" i="6"/>
  <c r="J3613" i="6"/>
  <c r="J3614" i="6"/>
  <c r="J3615" i="6"/>
  <c r="J3616" i="6"/>
  <c r="J3617" i="6"/>
  <c r="J3618" i="6"/>
  <c r="J3619" i="6"/>
  <c r="J3620" i="6"/>
  <c r="J3621" i="6"/>
  <c r="J3622" i="6"/>
  <c r="J3623" i="6"/>
  <c r="J3624" i="6"/>
  <c r="J3625" i="6"/>
  <c r="J3626" i="6"/>
  <c r="J3627" i="6"/>
  <c r="J3628" i="6"/>
  <c r="J3629" i="6"/>
  <c r="J3630" i="6"/>
  <c r="J3631" i="6"/>
  <c r="J3632" i="6"/>
  <c r="J3633" i="6"/>
  <c r="J3634" i="6"/>
  <c r="J3635" i="6"/>
  <c r="J3636" i="6"/>
  <c r="J3637" i="6"/>
  <c r="J3638" i="6"/>
  <c r="J3639" i="6"/>
  <c r="J3640" i="6"/>
  <c r="J3641" i="6"/>
  <c r="J3642" i="6"/>
  <c r="J3643" i="6"/>
  <c r="J3644" i="6"/>
  <c r="J3645" i="6"/>
  <c r="J3646" i="6"/>
  <c r="J3647" i="6"/>
  <c r="J3648" i="6"/>
  <c r="J3649" i="6"/>
  <c r="J3650" i="6"/>
  <c r="J3651" i="6"/>
  <c r="J3652" i="6"/>
  <c r="J3653" i="6"/>
  <c r="J3654" i="6"/>
  <c r="J3655" i="6"/>
  <c r="J3656" i="6"/>
  <c r="J3657" i="6"/>
  <c r="J3658" i="6"/>
  <c r="J3659" i="6"/>
  <c r="J3660" i="6"/>
  <c r="J3661" i="6"/>
  <c r="J3662" i="6"/>
  <c r="J3663" i="6"/>
  <c r="J3664" i="6"/>
  <c r="J3665" i="6"/>
  <c r="J3666" i="6"/>
  <c r="J3667" i="6"/>
  <c r="J3668" i="6"/>
  <c r="J3669" i="6"/>
  <c r="J3670" i="6"/>
  <c r="J3671" i="6"/>
  <c r="J3672" i="6"/>
  <c r="J3673" i="6"/>
  <c r="J3674" i="6"/>
  <c r="J3675" i="6"/>
  <c r="J3676" i="6"/>
  <c r="J3677" i="6"/>
  <c r="J3678" i="6"/>
  <c r="J3679" i="6"/>
  <c r="J3680" i="6"/>
  <c r="J3681" i="6"/>
  <c r="J3682" i="6"/>
  <c r="J3683" i="6"/>
  <c r="J3684" i="6"/>
  <c r="J3685" i="6"/>
  <c r="J3686" i="6"/>
  <c r="J3687" i="6"/>
  <c r="J3688" i="6"/>
  <c r="J3689" i="6"/>
  <c r="J3690" i="6"/>
  <c r="J3691" i="6"/>
  <c r="J3692" i="6"/>
  <c r="J3693" i="6"/>
  <c r="J3694" i="6"/>
  <c r="J3695" i="6"/>
  <c r="J3696" i="6"/>
  <c r="J3697" i="6"/>
  <c r="J3698" i="6"/>
  <c r="J3699" i="6"/>
  <c r="J3700" i="6"/>
  <c r="J3701" i="6"/>
  <c r="J3702" i="6"/>
  <c r="J3703" i="6"/>
  <c r="J3704" i="6"/>
  <c r="J3705" i="6"/>
  <c r="J3706" i="6"/>
  <c r="J3707" i="6"/>
  <c r="J3708" i="6"/>
  <c r="J3709" i="6"/>
  <c r="J3710" i="6"/>
  <c r="J3711" i="6"/>
  <c r="J3712" i="6"/>
  <c r="J3713" i="6"/>
  <c r="J3714" i="6"/>
  <c r="J3715" i="6"/>
  <c r="J3716" i="6"/>
  <c r="J3717" i="6"/>
  <c r="J3718" i="6"/>
  <c r="J3719" i="6"/>
  <c r="J3720" i="6"/>
  <c r="J3721" i="6"/>
  <c r="J3722" i="6"/>
  <c r="J3723" i="6"/>
  <c r="J3724" i="6"/>
  <c r="J3725" i="6"/>
  <c r="J3726" i="6"/>
  <c r="J3727" i="6"/>
  <c r="J3728" i="6"/>
  <c r="J3729" i="6"/>
  <c r="J3730" i="6"/>
  <c r="J3731" i="6"/>
  <c r="J3732" i="6"/>
  <c r="J3733" i="6"/>
  <c r="J3734" i="6"/>
  <c r="J3735" i="6"/>
  <c r="J3736" i="6"/>
  <c r="J3737" i="6"/>
  <c r="J3738" i="6"/>
  <c r="J3739" i="6"/>
  <c r="J3740" i="6"/>
  <c r="J3741" i="6"/>
  <c r="J3742" i="6"/>
  <c r="J3743" i="6"/>
  <c r="J3744" i="6"/>
  <c r="J3745" i="6"/>
  <c r="J3746" i="6"/>
  <c r="J3747" i="6"/>
  <c r="J3748" i="6"/>
  <c r="J3749" i="6"/>
  <c r="J3750" i="6"/>
  <c r="J3751" i="6"/>
  <c r="J3752" i="6"/>
  <c r="J3753" i="6"/>
  <c r="J3754" i="6"/>
  <c r="J3755" i="6"/>
  <c r="J3756" i="6"/>
  <c r="J3757" i="6"/>
  <c r="J3758" i="6"/>
  <c r="J3759" i="6"/>
  <c r="J3760" i="6"/>
  <c r="J3761" i="6"/>
  <c r="J3762" i="6"/>
  <c r="J3763" i="6"/>
  <c r="J3764" i="6"/>
  <c r="J3765" i="6"/>
  <c r="J3766" i="6"/>
  <c r="J3767" i="6"/>
  <c r="J3768" i="6"/>
  <c r="J3769" i="6"/>
  <c r="J3770" i="6"/>
  <c r="J3771" i="6"/>
  <c r="J3772" i="6"/>
  <c r="J3773" i="6"/>
  <c r="J3774" i="6"/>
  <c r="J3775" i="6"/>
  <c r="J3776" i="6"/>
  <c r="J3777" i="6"/>
  <c r="J3778" i="6"/>
  <c r="J3779" i="6"/>
  <c r="J3780" i="6"/>
  <c r="J3781" i="6"/>
  <c r="J3782" i="6"/>
  <c r="J3783" i="6"/>
  <c r="J3784" i="6"/>
  <c r="J3785" i="6"/>
  <c r="J3786" i="6"/>
  <c r="J3787" i="6"/>
  <c r="J3788" i="6"/>
  <c r="J3789" i="6"/>
  <c r="J3790" i="6"/>
  <c r="J3791" i="6"/>
  <c r="J3792" i="6"/>
  <c r="J3793" i="6"/>
  <c r="J3794" i="6"/>
  <c r="J3795" i="6"/>
  <c r="J3796" i="6"/>
  <c r="J3797" i="6"/>
  <c r="J3798" i="6"/>
  <c r="J3799" i="6"/>
  <c r="J3800" i="6"/>
  <c r="J3801" i="6"/>
  <c r="J3802" i="6"/>
  <c r="J3803" i="6"/>
  <c r="J3804" i="6"/>
  <c r="J3805" i="6"/>
  <c r="J3806" i="6"/>
  <c r="J3807" i="6"/>
  <c r="J3808" i="6"/>
  <c r="J3809" i="6"/>
  <c r="J3810" i="6"/>
  <c r="J3811" i="6"/>
  <c r="J3812" i="6"/>
  <c r="J3813" i="6"/>
  <c r="J3814" i="6"/>
  <c r="J3815" i="6"/>
  <c r="J3816" i="6"/>
  <c r="J3817" i="6"/>
  <c r="J3818" i="6"/>
  <c r="J3819" i="6"/>
  <c r="J3820" i="6"/>
  <c r="J3821" i="6"/>
  <c r="J3822" i="6"/>
  <c r="J3823" i="6"/>
  <c r="J3824" i="6"/>
  <c r="J3825" i="6"/>
  <c r="J3826" i="6"/>
  <c r="J3827" i="6"/>
  <c r="J3828" i="6"/>
  <c r="J3829" i="6"/>
  <c r="J3830" i="6"/>
  <c r="J3831" i="6"/>
  <c r="J3832" i="6"/>
  <c r="J3833" i="6"/>
  <c r="J3834" i="6"/>
  <c r="J3835" i="6"/>
  <c r="J3836" i="6"/>
  <c r="J3837" i="6"/>
  <c r="J3838" i="6"/>
  <c r="J3839" i="6"/>
  <c r="J3840" i="6"/>
  <c r="J3841" i="6"/>
  <c r="J3842" i="6"/>
  <c r="J3843" i="6"/>
  <c r="J3844" i="6"/>
  <c r="J3845" i="6"/>
  <c r="J3846" i="6"/>
  <c r="J3847" i="6"/>
  <c r="J3848" i="6"/>
  <c r="J3849" i="6"/>
  <c r="J3850" i="6"/>
  <c r="J3851" i="6"/>
  <c r="J3852" i="6"/>
  <c r="J3853" i="6"/>
  <c r="J3854" i="6"/>
  <c r="J3855" i="6"/>
  <c r="J3856" i="6"/>
  <c r="J3857" i="6"/>
  <c r="J3858" i="6"/>
  <c r="J3859" i="6"/>
  <c r="J3860" i="6"/>
  <c r="J3861" i="6"/>
  <c r="J3862" i="6"/>
  <c r="J3863" i="6"/>
  <c r="J3864" i="6"/>
  <c r="J3865" i="6"/>
  <c r="J3866" i="6"/>
  <c r="J3867" i="6"/>
  <c r="J3868" i="6"/>
  <c r="J3869" i="6"/>
  <c r="J3870" i="6"/>
  <c r="J3871" i="6"/>
  <c r="J3872" i="6"/>
  <c r="J3873" i="6"/>
  <c r="J3874" i="6"/>
  <c r="J3875" i="6"/>
  <c r="J3876" i="6"/>
  <c r="J3877" i="6"/>
  <c r="J3878" i="6"/>
  <c r="J3879" i="6"/>
  <c r="J3880" i="6"/>
  <c r="J3881" i="6"/>
  <c r="J3882" i="6"/>
  <c r="J3883" i="6"/>
  <c r="J3884" i="6"/>
  <c r="J3885" i="6"/>
  <c r="J3886" i="6"/>
  <c r="J3887" i="6"/>
  <c r="J3888" i="6"/>
  <c r="J3889" i="6"/>
  <c r="J3890" i="6"/>
  <c r="J3891" i="6"/>
  <c r="J3892" i="6"/>
  <c r="J3893" i="6"/>
  <c r="J3894" i="6"/>
  <c r="J3895" i="6"/>
  <c r="J3896" i="6"/>
  <c r="J3897" i="6"/>
  <c r="J3898" i="6"/>
  <c r="J3899" i="6"/>
  <c r="J3900" i="6"/>
  <c r="J3901" i="6"/>
  <c r="J3902" i="6"/>
  <c r="J3903" i="6"/>
  <c r="J3904" i="6"/>
  <c r="J3905" i="6"/>
  <c r="J3906" i="6"/>
  <c r="J3907" i="6"/>
  <c r="J3908" i="6"/>
  <c r="J3909" i="6"/>
  <c r="J3910" i="6"/>
  <c r="J3911" i="6"/>
  <c r="J3912" i="6"/>
  <c r="J3913" i="6"/>
  <c r="J3914" i="6"/>
  <c r="J3915" i="6"/>
  <c r="J3916" i="6"/>
  <c r="J3917" i="6"/>
  <c r="J3918" i="6"/>
  <c r="J3919" i="6"/>
  <c r="J3920" i="6"/>
  <c r="J3921" i="6"/>
  <c r="J3922" i="6"/>
  <c r="J3923" i="6"/>
  <c r="J3924" i="6"/>
  <c r="J3925" i="6"/>
  <c r="J3926" i="6"/>
  <c r="J3927" i="6"/>
  <c r="J3928" i="6"/>
  <c r="J3929" i="6"/>
  <c r="J3930" i="6"/>
  <c r="J3931" i="6"/>
  <c r="J3932" i="6"/>
  <c r="J3933" i="6"/>
  <c r="J3934" i="6"/>
  <c r="J3935" i="6"/>
  <c r="J3936" i="6"/>
  <c r="J3937" i="6"/>
  <c r="J3938" i="6"/>
  <c r="J3939" i="6"/>
  <c r="J3940" i="6"/>
  <c r="J3941" i="6"/>
  <c r="J3942" i="6"/>
  <c r="J3943" i="6"/>
  <c r="J3944" i="6"/>
  <c r="J3945" i="6"/>
  <c r="J3946" i="6"/>
  <c r="J3947" i="6"/>
  <c r="J3948" i="6"/>
  <c r="J3949" i="6"/>
  <c r="J3950" i="6"/>
  <c r="J3951" i="6"/>
  <c r="J3952" i="6"/>
  <c r="J3953" i="6"/>
  <c r="J3954" i="6"/>
  <c r="J3955" i="6"/>
  <c r="J3956" i="6"/>
  <c r="J3957" i="6"/>
  <c r="J3958" i="6"/>
  <c r="J3959" i="6"/>
  <c r="J3960" i="6"/>
  <c r="J3961" i="6"/>
  <c r="J3962" i="6"/>
  <c r="J3963" i="6"/>
  <c r="J3964" i="6"/>
  <c r="J3965" i="6"/>
  <c r="J3966" i="6"/>
  <c r="J3967" i="6"/>
  <c r="J3968" i="6"/>
  <c r="J3969" i="6"/>
  <c r="J3970" i="6"/>
  <c r="J3971" i="6"/>
  <c r="J3972" i="6"/>
  <c r="J3973" i="6"/>
  <c r="J3974" i="6"/>
  <c r="J3975" i="6"/>
  <c r="J3976" i="6"/>
  <c r="J3977" i="6"/>
  <c r="J3978" i="6"/>
  <c r="J3979" i="6"/>
  <c r="J3980" i="6"/>
  <c r="J3981" i="6"/>
  <c r="J3982" i="6"/>
  <c r="J3983" i="6"/>
  <c r="J3984" i="6"/>
  <c r="J3985" i="6"/>
  <c r="J3986" i="6"/>
  <c r="J3987" i="6"/>
  <c r="J3988" i="6"/>
  <c r="J3989" i="6"/>
  <c r="J3990" i="6"/>
  <c r="J3991" i="6"/>
  <c r="J3992" i="6"/>
  <c r="J3993" i="6"/>
  <c r="J3994" i="6"/>
  <c r="J3995" i="6"/>
  <c r="J3996" i="6"/>
  <c r="J3997" i="6"/>
  <c r="J3998" i="6"/>
  <c r="J3999" i="6"/>
  <c r="J4000" i="6"/>
  <c r="J4001" i="6"/>
  <c r="I3" i="6"/>
  <c r="I4" i="6"/>
  <c r="I5" i="6"/>
  <c r="I6" i="6"/>
  <c r="I7" i="6"/>
  <c r="I8" i="6"/>
  <c r="I9" i="6"/>
  <c r="I10" i="6"/>
  <c r="I11" i="6"/>
  <c r="I12" i="6"/>
  <c r="I13" i="6"/>
  <c r="I14" i="6"/>
  <c r="I15" i="6"/>
  <c r="I16" i="6"/>
  <c r="I17" i="6"/>
  <c r="I18" i="6"/>
  <c r="I19" i="6"/>
  <c r="I20" i="6"/>
  <c r="I21" i="6"/>
  <c r="I22" i="6"/>
  <c r="I23" i="6"/>
  <c r="I24" i="6"/>
  <c r="I25" i="6"/>
  <c r="I26" i="6"/>
  <c r="I27" i="6"/>
  <c r="I28" i="6"/>
  <c r="I29" i="6"/>
  <c r="I30" i="6"/>
  <c r="I31" i="6"/>
  <c r="I32" i="6"/>
  <c r="I33" i="6"/>
  <c r="I34" i="6"/>
  <c r="I35" i="6"/>
  <c r="I36" i="6"/>
  <c r="I37" i="6"/>
  <c r="I38" i="6"/>
  <c r="I39" i="6"/>
  <c r="I40" i="6"/>
  <c r="I41" i="6"/>
  <c r="I42" i="6"/>
  <c r="I43" i="6"/>
  <c r="I44" i="6"/>
  <c r="I45" i="6"/>
  <c r="I46" i="6"/>
  <c r="I47" i="6"/>
  <c r="I48" i="6"/>
  <c r="I49" i="6"/>
  <c r="I50" i="6"/>
  <c r="I51" i="6"/>
  <c r="I52" i="6"/>
  <c r="I53" i="6"/>
  <c r="I54" i="6"/>
  <c r="I55" i="6"/>
  <c r="I56" i="6"/>
  <c r="I57" i="6"/>
  <c r="I58" i="6"/>
  <c r="I59" i="6"/>
  <c r="I60" i="6"/>
  <c r="I61" i="6"/>
  <c r="I62" i="6"/>
  <c r="I63" i="6"/>
  <c r="I64" i="6"/>
  <c r="I65" i="6"/>
  <c r="I66" i="6"/>
  <c r="I67" i="6"/>
  <c r="I68" i="6"/>
  <c r="I69" i="6"/>
  <c r="I70" i="6"/>
  <c r="I71" i="6"/>
  <c r="I72" i="6"/>
  <c r="I73" i="6"/>
  <c r="I74" i="6"/>
  <c r="I75" i="6"/>
  <c r="I76" i="6"/>
  <c r="I77" i="6"/>
  <c r="I78" i="6"/>
  <c r="I79" i="6"/>
  <c r="I80" i="6"/>
  <c r="I81" i="6"/>
  <c r="I82" i="6"/>
  <c r="I83" i="6"/>
  <c r="I84" i="6"/>
  <c r="I85" i="6"/>
  <c r="I86" i="6"/>
  <c r="I87" i="6"/>
  <c r="I88" i="6"/>
  <c r="I89" i="6"/>
  <c r="I90" i="6"/>
  <c r="I91" i="6"/>
  <c r="I92" i="6"/>
  <c r="I93" i="6"/>
  <c r="I94" i="6"/>
  <c r="I95" i="6"/>
  <c r="I96" i="6"/>
  <c r="I97" i="6"/>
  <c r="I98" i="6"/>
  <c r="I99" i="6"/>
  <c r="I100" i="6"/>
  <c r="I101" i="6"/>
  <c r="I102" i="6"/>
  <c r="I103" i="6"/>
  <c r="I104" i="6"/>
  <c r="I105" i="6"/>
  <c r="I106" i="6"/>
  <c r="I107" i="6"/>
  <c r="I108" i="6"/>
  <c r="I109" i="6"/>
  <c r="I110" i="6"/>
  <c r="I111" i="6"/>
  <c r="I112" i="6"/>
  <c r="I113" i="6"/>
  <c r="I114" i="6"/>
  <c r="I115" i="6"/>
  <c r="I116" i="6"/>
  <c r="I117" i="6"/>
  <c r="I118" i="6"/>
  <c r="I119" i="6"/>
  <c r="I120" i="6"/>
  <c r="I121" i="6"/>
  <c r="I122" i="6"/>
  <c r="I123" i="6"/>
  <c r="I124" i="6"/>
  <c r="I125" i="6"/>
  <c r="I126" i="6"/>
  <c r="I127" i="6"/>
  <c r="I128" i="6"/>
  <c r="I129" i="6"/>
  <c r="I130" i="6"/>
  <c r="I131" i="6"/>
  <c r="I132" i="6"/>
  <c r="I133" i="6"/>
  <c r="I134" i="6"/>
  <c r="I135" i="6"/>
  <c r="I136" i="6"/>
  <c r="I137" i="6"/>
  <c r="I138" i="6"/>
  <c r="I139" i="6"/>
  <c r="I140" i="6"/>
  <c r="I141" i="6"/>
  <c r="I142" i="6"/>
  <c r="I143" i="6"/>
  <c r="I144" i="6"/>
  <c r="I145" i="6"/>
  <c r="I146" i="6"/>
  <c r="I147" i="6"/>
  <c r="I148" i="6"/>
  <c r="I149" i="6"/>
  <c r="I150" i="6"/>
  <c r="I151" i="6"/>
  <c r="I152" i="6"/>
  <c r="I153" i="6"/>
  <c r="I154" i="6"/>
  <c r="I155" i="6"/>
  <c r="I156" i="6"/>
  <c r="I157" i="6"/>
  <c r="I158" i="6"/>
  <c r="I159" i="6"/>
  <c r="I160" i="6"/>
  <c r="I161" i="6"/>
  <c r="I162" i="6"/>
  <c r="I163" i="6"/>
  <c r="I164" i="6"/>
  <c r="I165" i="6"/>
  <c r="I166" i="6"/>
  <c r="I167" i="6"/>
  <c r="I168" i="6"/>
  <c r="I169" i="6"/>
  <c r="I170" i="6"/>
  <c r="I171" i="6"/>
  <c r="I172" i="6"/>
  <c r="I173" i="6"/>
  <c r="I174" i="6"/>
  <c r="I175" i="6"/>
  <c r="I176" i="6"/>
  <c r="I177" i="6"/>
  <c r="I178" i="6"/>
  <c r="I179" i="6"/>
  <c r="I180" i="6"/>
  <c r="I181" i="6"/>
  <c r="I182" i="6"/>
  <c r="I183" i="6"/>
  <c r="I184" i="6"/>
  <c r="I185" i="6"/>
  <c r="I186" i="6"/>
  <c r="I187" i="6"/>
  <c r="I188" i="6"/>
  <c r="I189" i="6"/>
  <c r="I190" i="6"/>
  <c r="I191" i="6"/>
  <c r="I192" i="6"/>
  <c r="I193" i="6"/>
  <c r="I194" i="6"/>
  <c r="I195" i="6"/>
  <c r="I196" i="6"/>
  <c r="I197" i="6"/>
  <c r="I198" i="6"/>
  <c r="I199" i="6"/>
  <c r="I200" i="6"/>
  <c r="I201" i="6"/>
  <c r="I202" i="6"/>
  <c r="I203" i="6"/>
  <c r="I204" i="6"/>
  <c r="I205" i="6"/>
  <c r="I206" i="6"/>
  <c r="I207" i="6"/>
  <c r="I208" i="6"/>
  <c r="I209" i="6"/>
  <c r="I210" i="6"/>
  <c r="I211" i="6"/>
  <c r="I212" i="6"/>
  <c r="I213" i="6"/>
  <c r="I214" i="6"/>
  <c r="I215" i="6"/>
  <c r="I216" i="6"/>
  <c r="I217" i="6"/>
  <c r="I218" i="6"/>
  <c r="I219" i="6"/>
  <c r="I220" i="6"/>
  <c r="I221" i="6"/>
  <c r="I222" i="6"/>
  <c r="I223" i="6"/>
  <c r="I224" i="6"/>
  <c r="I225" i="6"/>
  <c r="I226" i="6"/>
  <c r="I227" i="6"/>
  <c r="I228" i="6"/>
  <c r="I229" i="6"/>
  <c r="I230" i="6"/>
  <c r="I231" i="6"/>
  <c r="I232" i="6"/>
  <c r="I233" i="6"/>
  <c r="I234" i="6"/>
  <c r="I235" i="6"/>
  <c r="I236" i="6"/>
  <c r="I237" i="6"/>
  <c r="I238" i="6"/>
  <c r="I239" i="6"/>
  <c r="I240" i="6"/>
  <c r="I241" i="6"/>
  <c r="I242" i="6"/>
  <c r="I243" i="6"/>
  <c r="I244" i="6"/>
  <c r="I245" i="6"/>
  <c r="I246" i="6"/>
  <c r="I247" i="6"/>
  <c r="I248" i="6"/>
  <c r="I249" i="6"/>
  <c r="I250" i="6"/>
  <c r="I251" i="6"/>
  <c r="I252" i="6"/>
  <c r="I253" i="6"/>
  <c r="I254" i="6"/>
  <c r="I255" i="6"/>
  <c r="I256" i="6"/>
  <c r="I257" i="6"/>
  <c r="I258" i="6"/>
  <c r="I259" i="6"/>
  <c r="I260" i="6"/>
  <c r="I261" i="6"/>
  <c r="I262" i="6"/>
  <c r="I263" i="6"/>
  <c r="I264" i="6"/>
  <c r="I265" i="6"/>
  <c r="I266" i="6"/>
  <c r="I267" i="6"/>
  <c r="I268" i="6"/>
  <c r="I269" i="6"/>
  <c r="I270" i="6"/>
  <c r="I271" i="6"/>
  <c r="I272" i="6"/>
  <c r="I273" i="6"/>
  <c r="I274" i="6"/>
  <c r="I275" i="6"/>
  <c r="I276" i="6"/>
  <c r="I277" i="6"/>
  <c r="I278" i="6"/>
  <c r="I279" i="6"/>
  <c r="I280" i="6"/>
  <c r="I281" i="6"/>
  <c r="I282" i="6"/>
  <c r="I283" i="6"/>
  <c r="I284" i="6"/>
  <c r="I285" i="6"/>
  <c r="I286" i="6"/>
  <c r="I287" i="6"/>
  <c r="I288" i="6"/>
  <c r="I289" i="6"/>
  <c r="I290" i="6"/>
  <c r="I291" i="6"/>
  <c r="I292" i="6"/>
  <c r="I293" i="6"/>
  <c r="I294" i="6"/>
  <c r="I295" i="6"/>
  <c r="I296" i="6"/>
  <c r="I297" i="6"/>
  <c r="I298" i="6"/>
  <c r="I299" i="6"/>
  <c r="I300" i="6"/>
  <c r="I301" i="6"/>
  <c r="I302" i="6"/>
  <c r="I303" i="6"/>
  <c r="I304" i="6"/>
  <c r="I305" i="6"/>
  <c r="I306" i="6"/>
  <c r="I307" i="6"/>
  <c r="I308" i="6"/>
  <c r="I309" i="6"/>
  <c r="I310" i="6"/>
  <c r="I311" i="6"/>
  <c r="I312" i="6"/>
  <c r="I313" i="6"/>
  <c r="I314" i="6"/>
  <c r="I315" i="6"/>
  <c r="I316" i="6"/>
  <c r="I317" i="6"/>
  <c r="I318" i="6"/>
  <c r="I319" i="6"/>
  <c r="I320" i="6"/>
  <c r="I321" i="6"/>
  <c r="I322" i="6"/>
  <c r="I323" i="6"/>
  <c r="I324" i="6"/>
  <c r="I325" i="6"/>
  <c r="I326" i="6"/>
  <c r="I327" i="6"/>
  <c r="I328" i="6"/>
  <c r="I329" i="6"/>
  <c r="I330" i="6"/>
  <c r="I331" i="6"/>
  <c r="I332" i="6"/>
  <c r="I333" i="6"/>
  <c r="I334" i="6"/>
  <c r="I335" i="6"/>
  <c r="I336" i="6"/>
  <c r="I337" i="6"/>
  <c r="I338" i="6"/>
  <c r="I339" i="6"/>
  <c r="I340" i="6"/>
  <c r="I341" i="6"/>
  <c r="I342" i="6"/>
  <c r="I343" i="6"/>
  <c r="I344" i="6"/>
  <c r="I345" i="6"/>
  <c r="I346" i="6"/>
  <c r="I347" i="6"/>
  <c r="I348" i="6"/>
  <c r="I349" i="6"/>
  <c r="I350" i="6"/>
  <c r="I351" i="6"/>
  <c r="I352" i="6"/>
  <c r="I353" i="6"/>
  <c r="I354" i="6"/>
  <c r="I355" i="6"/>
  <c r="I356" i="6"/>
  <c r="I357" i="6"/>
  <c r="I358" i="6"/>
  <c r="I359" i="6"/>
  <c r="I360" i="6"/>
  <c r="I361" i="6"/>
  <c r="I362" i="6"/>
  <c r="I363" i="6"/>
  <c r="I364" i="6"/>
  <c r="I365" i="6"/>
  <c r="I366" i="6"/>
  <c r="I367" i="6"/>
  <c r="I368" i="6"/>
  <c r="I369" i="6"/>
  <c r="I370" i="6"/>
  <c r="I371" i="6"/>
  <c r="I372" i="6"/>
  <c r="I373" i="6"/>
  <c r="I374" i="6"/>
  <c r="I375" i="6"/>
  <c r="I376" i="6"/>
  <c r="I377" i="6"/>
  <c r="I378" i="6"/>
  <c r="I379" i="6"/>
  <c r="I380" i="6"/>
  <c r="I381" i="6"/>
  <c r="I382" i="6"/>
  <c r="I383" i="6"/>
  <c r="I384" i="6"/>
  <c r="I385" i="6"/>
  <c r="I386" i="6"/>
  <c r="I387" i="6"/>
  <c r="I388" i="6"/>
  <c r="I389" i="6"/>
  <c r="I390" i="6"/>
  <c r="I391" i="6"/>
  <c r="I392" i="6"/>
  <c r="I393" i="6"/>
  <c r="I394" i="6"/>
  <c r="I395" i="6"/>
  <c r="I396" i="6"/>
  <c r="I397" i="6"/>
  <c r="I398" i="6"/>
  <c r="I399" i="6"/>
  <c r="I400" i="6"/>
  <c r="I401" i="6"/>
  <c r="I402" i="6"/>
  <c r="I403" i="6"/>
  <c r="I404" i="6"/>
  <c r="I405" i="6"/>
  <c r="I406" i="6"/>
  <c r="I407" i="6"/>
  <c r="I408" i="6"/>
  <c r="I409" i="6"/>
  <c r="I410" i="6"/>
  <c r="I411" i="6"/>
  <c r="I412" i="6"/>
  <c r="I413" i="6"/>
  <c r="I414" i="6"/>
  <c r="I415" i="6"/>
  <c r="I416" i="6"/>
  <c r="I417" i="6"/>
  <c r="I418" i="6"/>
  <c r="I419" i="6"/>
  <c r="I420" i="6"/>
  <c r="I421" i="6"/>
  <c r="I422" i="6"/>
  <c r="I423" i="6"/>
  <c r="I424" i="6"/>
  <c r="I425" i="6"/>
  <c r="I426" i="6"/>
  <c r="I427" i="6"/>
  <c r="I428" i="6"/>
  <c r="I429" i="6"/>
  <c r="I430" i="6"/>
  <c r="I431" i="6"/>
  <c r="I432" i="6"/>
  <c r="I433" i="6"/>
  <c r="I434" i="6"/>
  <c r="I435" i="6"/>
  <c r="I436" i="6"/>
  <c r="I437" i="6"/>
  <c r="I438" i="6"/>
  <c r="I439" i="6"/>
  <c r="I440" i="6"/>
  <c r="I441" i="6"/>
  <c r="I442" i="6"/>
  <c r="I443" i="6"/>
  <c r="I444" i="6"/>
  <c r="I445" i="6"/>
  <c r="I446" i="6"/>
  <c r="I447" i="6"/>
  <c r="I448" i="6"/>
  <c r="I449" i="6"/>
  <c r="I450" i="6"/>
  <c r="I451" i="6"/>
  <c r="I452" i="6"/>
  <c r="I453" i="6"/>
  <c r="I454" i="6"/>
  <c r="I455" i="6"/>
  <c r="I456" i="6"/>
  <c r="I457" i="6"/>
  <c r="I458" i="6"/>
  <c r="I459" i="6"/>
  <c r="I460" i="6"/>
  <c r="I461" i="6"/>
  <c r="I462" i="6"/>
  <c r="I463" i="6"/>
  <c r="I464" i="6"/>
  <c r="I465" i="6"/>
  <c r="I466" i="6"/>
  <c r="I467" i="6"/>
  <c r="I468" i="6"/>
  <c r="I469" i="6"/>
  <c r="I470" i="6"/>
  <c r="I471" i="6"/>
  <c r="I472" i="6"/>
  <c r="I473" i="6"/>
  <c r="I474" i="6"/>
  <c r="I475" i="6"/>
  <c r="I476" i="6"/>
  <c r="I477" i="6"/>
  <c r="I478" i="6"/>
  <c r="I479" i="6"/>
  <c r="I480" i="6"/>
  <c r="I481" i="6"/>
  <c r="I482" i="6"/>
  <c r="I483" i="6"/>
  <c r="I484" i="6"/>
  <c r="I485" i="6"/>
  <c r="I486" i="6"/>
  <c r="I487" i="6"/>
  <c r="I488" i="6"/>
  <c r="I489" i="6"/>
  <c r="I490" i="6"/>
  <c r="I491" i="6"/>
  <c r="I492" i="6"/>
  <c r="I493" i="6"/>
  <c r="I494" i="6"/>
  <c r="I495" i="6"/>
  <c r="I496" i="6"/>
  <c r="I497" i="6"/>
  <c r="I498" i="6"/>
  <c r="I499" i="6"/>
  <c r="I500" i="6"/>
  <c r="I501" i="6"/>
  <c r="I502" i="6"/>
  <c r="I503" i="6"/>
  <c r="I504" i="6"/>
  <c r="I505" i="6"/>
  <c r="I506" i="6"/>
  <c r="I507" i="6"/>
  <c r="I508" i="6"/>
  <c r="I509" i="6"/>
  <c r="I510" i="6"/>
  <c r="I511" i="6"/>
  <c r="I512" i="6"/>
  <c r="I513" i="6"/>
  <c r="I514" i="6"/>
  <c r="I515" i="6"/>
  <c r="I516" i="6"/>
  <c r="I517" i="6"/>
  <c r="I518" i="6"/>
  <c r="I519" i="6"/>
  <c r="I520" i="6"/>
  <c r="I521" i="6"/>
  <c r="I522" i="6"/>
  <c r="I523" i="6"/>
  <c r="I524" i="6"/>
  <c r="I525" i="6"/>
  <c r="I526" i="6"/>
  <c r="I527" i="6"/>
  <c r="I528" i="6"/>
  <c r="I529" i="6"/>
  <c r="I530" i="6"/>
  <c r="I531" i="6"/>
  <c r="I532" i="6"/>
  <c r="I533" i="6"/>
  <c r="I534" i="6"/>
  <c r="I535" i="6"/>
  <c r="I536" i="6"/>
  <c r="I537" i="6"/>
  <c r="I538" i="6"/>
  <c r="I539" i="6"/>
  <c r="I540" i="6"/>
  <c r="I541" i="6"/>
  <c r="I542" i="6"/>
  <c r="I543" i="6"/>
  <c r="I544" i="6"/>
  <c r="I545" i="6"/>
  <c r="I546" i="6"/>
  <c r="I547" i="6"/>
  <c r="I548" i="6"/>
  <c r="I549" i="6"/>
  <c r="I550" i="6"/>
  <c r="I551" i="6"/>
  <c r="I552" i="6"/>
  <c r="I553" i="6"/>
  <c r="I554" i="6"/>
  <c r="I555" i="6"/>
  <c r="I556" i="6"/>
  <c r="I557" i="6"/>
  <c r="I558" i="6"/>
  <c r="I559" i="6"/>
  <c r="I560" i="6"/>
  <c r="I561" i="6"/>
  <c r="I562" i="6"/>
  <c r="I563" i="6"/>
  <c r="I564" i="6"/>
  <c r="I565" i="6"/>
  <c r="I566" i="6"/>
  <c r="I567" i="6"/>
  <c r="I568" i="6"/>
  <c r="I569" i="6"/>
  <c r="I570" i="6"/>
  <c r="I571" i="6"/>
  <c r="I572" i="6"/>
  <c r="I573" i="6"/>
  <c r="I574" i="6"/>
  <c r="I575" i="6"/>
  <c r="I576" i="6"/>
  <c r="I577" i="6"/>
  <c r="I578" i="6"/>
  <c r="I579" i="6"/>
  <c r="I580" i="6"/>
  <c r="I581" i="6"/>
  <c r="I582" i="6"/>
  <c r="I583" i="6"/>
  <c r="I584" i="6"/>
  <c r="I585" i="6"/>
  <c r="I586" i="6"/>
  <c r="I587" i="6"/>
  <c r="I588" i="6"/>
  <c r="I589" i="6"/>
  <c r="I590" i="6"/>
  <c r="I591" i="6"/>
  <c r="I592" i="6"/>
  <c r="I593" i="6"/>
  <c r="I594" i="6"/>
  <c r="I595" i="6"/>
  <c r="I596" i="6"/>
  <c r="I597" i="6"/>
  <c r="I598" i="6"/>
  <c r="I599" i="6"/>
  <c r="I600" i="6"/>
  <c r="I601" i="6"/>
  <c r="I602" i="6"/>
  <c r="I603" i="6"/>
  <c r="I604" i="6"/>
  <c r="I605" i="6"/>
  <c r="I606" i="6"/>
  <c r="I607" i="6"/>
  <c r="I608" i="6"/>
  <c r="I609" i="6"/>
  <c r="I610" i="6"/>
  <c r="I611" i="6"/>
  <c r="I612" i="6"/>
  <c r="I613" i="6"/>
  <c r="I614" i="6"/>
  <c r="I615" i="6"/>
  <c r="I616" i="6"/>
  <c r="I617" i="6"/>
  <c r="I618" i="6"/>
  <c r="I619" i="6"/>
  <c r="I620" i="6"/>
  <c r="I621" i="6"/>
  <c r="I622" i="6"/>
  <c r="I623" i="6"/>
  <c r="I624" i="6"/>
  <c r="I625" i="6"/>
  <c r="I626" i="6"/>
  <c r="I627" i="6"/>
  <c r="I628" i="6"/>
  <c r="I629" i="6"/>
  <c r="I630" i="6"/>
  <c r="I631" i="6"/>
  <c r="I632" i="6"/>
  <c r="I633" i="6"/>
  <c r="I634" i="6"/>
  <c r="I635" i="6"/>
  <c r="I636" i="6"/>
  <c r="I637" i="6"/>
  <c r="I638" i="6"/>
  <c r="I639" i="6"/>
  <c r="I640" i="6"/>
  <c r="I641" i="6"/>
  <c r="I642" i="6"/>
  <c r="I643" i="6"/>
  <c r="I644" i="6"/>
  <c r="I645" i="6"/>
  <c r="I646" i="6"/>
  <c r="I647" i="6"/>
  <c r="I648" i="6"/>
  <c r="I649" i="6"/>
  <c r="I650" i="6"/>
  <c r="I651" i="6"/>
  <c r="I652" i="6"/>
  <c r="I653" i="6"/>
  <c r="I654" i="6"/>
  <c r="I655" i="6"/>
  <c r="I656" i="6"/>
  <c r="I657" i="6"/>
  <c r="I658" i="6"/>
  <c r="I659" i="6"/>
  <c r="I660" i="6"/>
  <c r="I661" i="6"/>
  <c r="I662" i="6"/>
  <c r="I663" i="6"/>
  <c r="I664" i="6"/>
  <c r="I665" i="6"/>
  <c r="I666" i="6"/>
  <c r="I667" i="6"/>
  <c r="I668" i="6"/>
  <c r="I669" i="6"/>
  <c r="I670" i="6"/>
  <c r="I671" i="6"/>
  <c r="I672" i="6"/>
  <c r="I673" i="6"/>
  <c r="I674" i="6"/>
  <c r="I675" i="6"/>
  <c r="I676" i="6"/>
  <c r="I677" i="6"/>
  <c r="I678" i="6"/>
  <c r="I679" i="6"/>
  <c r="I680" i="6"/>
  <c r="I681" i="6"/>
  <c r="I682" i="6"/>
  <c r="I683" i="6"/>
  <c r="I684" i="6"/>
  <c r="I685" i="6"/>
  <c r="I686" i="6"/>
  <c r="I687" i="6"/>
  <c r="I688" i="6"/>
  <c r="I689" i="6"/>
  <c r="I690" i="6"/>
  <c r="I691" i="6"/>
  <c r="I692" i="6"/>
  <c r="I693" i="6"/>
  <c r="I694" i="6"/>
  <c r="I695" i="6"/>
  <c r="I696" i="6"/>
  <c r="I697" i="6"/>
  <c r="I698" i="6"/>
  <c r="I699" i="6"/>
  <c r="I700" i="6"/>
  <c r="I701" i="6"/>
  <c r="I702" i="6"/>
  <c r="I703" i="6"/>
  <c r="I704" i="6"/>
  <c r="I705" i="6"/>
  <c r="I706" i="6"/>
  <c r="I707" i="6"/>
  <c r="I708" i="6"/>
  <c r="I709" i="6"/>
  <c r="I710" i="6"/>
  <c r="I711" i="6"/>
  <c r="I712" i="6"/>
  <c r="I713" i="6"/>
  <c r="I714" i="6"/>
  <c r="I715" i="6"/>
  <c r="I716" i="6"/>
  <c r="I717" i="6"/>
  <c r="I718" i="6"/>
  <c r="I719" i="6"/>
  <c r="I720" i="6"/>
  <c r="I721" i="6"/>
  <c r="I722" i="6"/>
  <c r="I723" i="6"/>
  <c r="I724" i="6"/>
  <c r="I725" i="6"/>
  <c r="I726" i="6"/>
  <c r="I727" i="6"/>
  <c r="I728" i="6"/>
  <c r="I729" i="6"/>
  <c r="I730" i="6"/>
  <c r="I731" i="6"/>
  <c r="I732" i="6"/>
  <c r="I733" i="6"/>
  <c r="I734" i="6"/>
  <c r="I735" i="6"/>
  <c r="I736" i="6"/>
  <c r="I737" i="6"/>
  <c r="I738" i="6"/>
  <c r="I739" i="6"/>
  <c r="I740" i="6"/>
  <c r="I741" i="6"/>
  <c r="I742" i="6"/>
  <c r="I743" i="6"/>
  <c r="I744" i="6"/>
  <c r="I745" i="6"/>
  <c r="I746" i="6"/>
  <c r="I747" i="6"/>
  <c r="I748" i="6"/>
  <c r="I749" i="6"/>
  <c r="I750" i="6"/>
  <c r="I751" i="6"/>
  <c r="I752" i="6"/>
  <c r="I753" i="6"/>
  <c r="I754" i="6"/>
  <c r="I755" i="6"/>
  <c r="I756" i="6"/>
  <c r="I757" i="6"/>
  <c r="I758" i="6"/>
  <c r="I759" i="6"/>
  <c r="I760" i="6"/>
  <c r="I761" i="6"/>
  <c r="I762" i="6"/>
  <c r="I763" i="6"/>
  <c r="I764" i="6"/>
  <c r="I765" i="6"/>
  <c r="I766" i="6"/>
  <c r="I767" i="6"/>
  <c r="I768" i="6"/>
  <c r="I769" i="6"/>
  <c r="I770" i="6"/>
  <c r="I771" i="6"/>
  <c r="I772" i="6"/>
  <c r="I773" i="6"/>
  <c r="I774" i="6"/>
  <c r="I775" i="6"/>
  <c r="I776" i="6"/>
  <c r="I777" i="6"/>
  <c r="I778" i="6"/>
  <c r="I779" i="6"/>
  <c r="I780" i="6"/>
  <c r="I781" i="6"/>
  <c r="I782" i="6"/>
  <c r="I783" i="6"/>
  <c r="I784" i="6"/>
  <c r="I785" i="6"/>
  <c r="I786" i="6"/>
  <c r="I787" i="6"/>
  <c r="I788" i="6"/>
  <c r="I789" i="6"/>
  <c r="I790" i="6"/>
  <c r="I791" i="6"/>
  <c r="I792" i="6"/>
  <c r="I793" i="6"/>
  <c r="I794" i="6"/>
  <c r="I795" i="6"/>
  <c r="I796" i="6"/>
  <c r="I797" i="6"/>
  <c r="I798" i="6"/>
  <c r="I799" i="6"/>
  <c r="I800" i="6"/>
  <c r="I801" i="6"/>
  <c r="I802" i="6"/>
  <c r="I803" i="6"/>
  <c r="I804" i="6"/>
  <c r="I805" i="6"/>
  <c r="I806" i="6"/>
  <c r="I807" i="6"/>
  <c r="I808" i="6"/>
  <c r="I809" i="6"/>
  <c r="I810" i="6"/>
  <c r="I811" i="6"/>
  <c r="I812" i="6"/>
  <c r="I813" i="6"/>
  <c r="I814" i="6"/>
  <c r="I815" i="6"/>
  <c r="I816" i="6"/>
  <c r="I817" i="6"/>
  <c r="I818" i="6"/>
  <c r="I819" i="6"/>
  <c r="I820" i="6"/>
  <c r="I821" i="6"/>
  <c r="I822" i="6"/>
  <c r="I823" i="6"/>
  <c r="I824" i="6"/>
  <c r="I825" i="6"/>
  <c r="I826" i="6"/>
  <c r="I827" i="6"/>
  <c r="I828" i="6"/>
  <c r="I829" i="6"/>
  <c r="I830" i="6"/>
  <c r="I831" i="6"/>
  <c r="I832" i="6"/>
  <c r="I833" i="6"/>
  <c r="I834" i="6"/>
  <c r="I835" i="6"/>
  <c r="I836" i="6"/>
  <c r="I837" i="6"/>
  <c r="I838" i="6"/>
  <c r="I839" i="6"/>
  <c r="I840" i="6"/>
  <c r="I841" i="6"/>
  <c r="I842" i="6"/>
  <c r="I843" i="6"/>
  <c r="I844" i="6"/>
  <c r="I845" i="6"/>
  <c r="I846" i="6"/>
  <c r="I847" i="6"/>
  <c r="I848" i="6"/>
  <c r="I849" i="6"/>
  <c r="I850" i="6"/>
  <c r="I851" i="6"/>
  <c r="I852" i="6"/>
  <c r="I853" i="6"/>
  <c r="I854" i="6"/>
  <c r="I855" i="6"/>
  <c r="I856" i="6"/>
  <c r="I857" i="6"/>
  <c r="I858" i="6"/>
  <c r="I859" i="6"/>
  <c r="I860" i="6"/>
  <c r="I861" i="6"/>
  <c r="I862" i="6"/>
  <c r="I863" i="6"/>
  <c r="I864" i="6"/>
  <c r="I865" i="6"/>
  <c r="I866" i="6"/>
  <c r="I867" i="6"/>
  <c r="I868" i="6"/>
  <c r="I869" i="6"/>
  <c r="I870" i="6"/>
  <c r="I871" i="6"/>
  <c r="I872" i="6"/>
  <c r="I873" i="6"/>
  <c r="I874" i="6"/>
  <c r="I875" i="6"/>
  <c r="I876" i="6"/>
  <c r="I877" i="6"/>
  <c r="I878" i="6"/>
  <c r="I879" i="6"/>
  <c r="I880" i="6"/>
  <c r="I881" i="6"/>
  <c r="I882" i="6"/>
  <c r="I883" i="6"/>
  <c r="I884" i="6"/>
  <c r="I885" i="6"/>
  <c r="I886" i="6"/>
  <c r="I887" i="6"/>
  <c r="I888" i="6"/>
  <c r="I889" i="6"/>
  <c r="I890" i="6"/>
  <c r="I891" i="6"/>
  <c r="I892" i="6"/>
  <c r="I893" i="6"/>
  <c r="I894" i="6"/>
  <c r="I895" i="6"/>
  <c r="I896" i="6"/>
  <c r="I897" i="6"/>
  <c r="I898" i="6"/>
  <c r="I899" i="6"/>
  <c r="I900" i="6"/>
  <c r="I901" i="6"/>
  <c r="I902" i="6"/>
  <c r="I903" i="6"/>
  <c r="I904" i="6"/>
  <c r="I905" i="6"/>
  <c r="I906" i="6"/>
  <c r="I907" i="6"/>
  <c r="I908" i="6"/>
  <c r="I909" i="6"/>
  <c r="I910" i="6"/>
  <c r="I911" i="6"/>
  <c r="I912" i="6"/>
  <c r="I913" i="6"/>
  <c r="I914" i="6"/>
  <c r="I915" i="6"/>
  <c r="I916" i="6"/>
  <c r="I917" i="6"/>
  <c r="I918" i="6"/>
  <c r="I919" i="6"/>
  <c r="I920" i="6"/>
  <c r="I921" i="6"/>
  <c r="I922" i="6"/>
  <c r="I923" i="6"/>
  <c r="I924" i="6"/>
  <c r="I925" i="6"/>
  <c r="I926" i="6"/>
  <c r="I927" i="6"/>
  <c r="I928" i="6"/>
  <c r="I929" i="6"/>
  <c r="I930" i="6"/>
  <c r="I931" i="6"/>
  <c r="I932" i="6"/>
  <c r="I933" i="6"/>
  <c r="I934" i="6"/>
  <c r="I935" i="6"/>
  <c r="I936" i="6"/>
  <c r="I937" i="6"/>
  <c r="I938" i="6"/>
  <c r="I939" i="6"/>
  <c r="I940" i="6"/>
  <c r="I941" i="6"/>
  <c r="I942" i="6"/>
  <c r="I943" i="6"/>
  <c r="I944" i="6"/>
  <c r="I945" i="6"/>
  <c r="I946" i="6"/>
  <c r="I947" i="6"/>
  <c r="I948" i="6"/>
  <c r="I949" i="6"/>
  <c r="I950" i="6"/>
  <c r="I951" i="6"/>
  <c r="I952" i="6"/>
  <c r="I953" i="6"/>
  <c r="I954" i="6"/>
  <c r="I955" i="6"/>
  <c r="I956" i="6"/>
  <c r="I957" i="6"/>
  <c r="I958" i="6"/>
  <c r="I959" i="6"/>
  <c r="I960" i="6"/>
  <c r="I961" i="6"/>
  <c r="I962" i="6"/>
  <c r="I963" i="6"/>
  <c r="I964" i="6"/>
  <c r="I965" i="6"/>
  <c r="I966" i="6"/>
  <c r="I967" i="6"/>
  <c r="I968" i="6"/>
  <c r="I969" i="6"/>
  <c r="I970" i="6"/>
  <c r="I971" i="6"/>
  <c r="I972" i="6"/>
  <c r="I973" i="6"/>
  <c r="I974" i="6"/>
  <c r="I975" i="6"/>
  <c r="I976" i="6"/>
  <c r="I977" i="6"/>
  <c r="I978" i="6"/>
  <c r="I979" i="6"/>
  <c r="I980" i="6"/>
  <c r="I981" i="6"/>
  <c r="I982" i="6"/>
  <c r="I983" i="6"/>
  <c r="I984" i="6"/>
  <c r="I985" i="6"/>
  <c r="I986" i="6"/>
  <c r="I987" i="6"/>
  <c r="I988" i="6"/>
  <c r="I989" i="6"/>
  <c r="I990" i="6"/>
  <c r="I991" i="6"/>
  <c r="I992" i="6"/>
  <c r="I993" i="6"/>
  <c r="I994" i="6"/>
  <c r="I995" i="6"/>
  <c r="I996" i="6"/>
  <c r="I997" i="6"/>
  <c r="I998" i="6"/>
  <c r="I999" i="6"/>
  <c r="I1000" i="6"/>
  <c r="I1001" i="6"/>
  <c r="I1002" i="6"/>
  <c r="I1003" i="6"/>
  <c r="I1004" i="6"/>
  <c r="I1005" i="6"/>
  <c r="I1006" i="6"/>
  <c r="I1007" i="6"/>
  <c r="I1008" i="6"/>
  <c r="I1009" i="6"/>
  <c r="I1010" i="6"/>
  <c r="I1011" i="6"/>
  <c r="I1012" i="6"/>
  <c r="I1013" i="6"/>
  <c r="I1014" i="6"/>
  <c r="I1015" i="6"/>
  <c r="I1016" i="6"/>
  <c r="I1017" i="6"/>
  <c r="I1018" i="6"/>
  <c r="I1019" i="6"/>
  <c r="I1020" i="6"/>
  <c r="I1021" i="6"/>
  <c r="I1022" i="6"/>
  <c r="I1023" i="6"/>
  <c r="I1024" i="6"/>
  <c r="I1025" i="6"/>
  <c r="I1026" i="6"/>
  <c r="I1027" i="6"/>
  <c r="I1028" i="6"/>
  <c r="I1029" i="6"/>
  <c r="I1030" i="6"/>
  <c r="I1031" i="6"/>
  <c r="I1032" i="6"/>
  <c r="I1033" i="6"/>
  <c r="I1034" i="6"/>
  <c r="I1035" i="6"/>
  <c r="I1036" i="6"/>
  <c r="I1037" i="6"/>
  <c r="I1038" i="6"/>
  <c r="I1039" i="6"/>
  <c r="I1040" i="6"/>
  <c r="I1041" i="6"/>
  <c r="I1042" i="6"/>
  <c r="I1043" i="6"/>
  <c r="I1044" i="6"/>
  <c r="I1045" i="6"/>
  <c r="I1046" i="6"/>
  <c r="I1047" i="6"/>
  <c r="I1048" i="6"/>
  <c r="I1049" i="6"/>
  <c r="I1050" i="6"/>
  <c r="I1051" i="6"/>
  <c r="I1052" i="6"/>
  <c r="I1053" i="6"/>
  <c r="I1054" i="6"/>
  <c r="I1055" i="6"/>
  <c r="I1056" i="6"/>
  <c r="I1057" i="6"/>
  <c r="I1058" i="6"/>
  <c r="I1059" i="6"/>
  <c r="I1060" i="6"/>
  <c r="I1061" i="6"/>
  <c r="I1062" i="6"/>
  <c r="I1063" i="6"/>
  <c r="I1064" i="6"/>
  <c r="I1065" i="6"/>
  <c r="I1066" i="6"/>
  <c r="I1067" i="6"/>
  <c r="I1068" i="6"/>
  <c r="I1069" i="6"/>
  <c r="I1070" i="6"/>
  <c r="I1071" i="6"/>
  <c r="I1072" i="6"/>
  <c r="I1073" i="6"/>
  <c r="I1074" i="6"/>
  <c r="I1075" i="6"/>
  <c r="I1076" i="6"/>
  <c r="I1077" i="6"/>
  <c r="I1078" i="6"/>
  <c r="I1079" i="6"/>
  <c r="I1080" i="6"/>
  <c r="I1081" i="6"/>
  <c r="I1082" i="6"/>
  <c r="I1083" i="6"/>
  <c r="I1084" i="6"/>
  <c r="I1085" i="6"/>
  <c r="I1086" i="6"/>
  <c r="I1087" i="6"/>
  <c r="I1088" i="6"/>
  <c r="I1089" i="6"/>
  <c r="I1090" i="6"/>
  <c r="I1091" i="6"/>
  <c r="I1092" i="6"/>
  <c r="I1093" i="6"/>
  <c r="I1094" i="6"/>
  <c r="I1095" i="6"/>
  <c r="I1096" i="6"/>
  <c r="I1097" i="6"/>
  <c r="I1098" i="6"/>
  <c r="I1099" i="6"/>
  <c r="I1100" i="6"/>
  <c r="I1101" i="6"/>
  <c r="I1102" i="6"/>
  <c r="I1103" i="6"/>
  <c r="I1104" i="6"/>
  <c r="I1105" i="6"/>
  <c r="I1106" i="6"/>
  <c r="I1107" i="6"/>
  <c r="I1108" i="6"/>
  <c r="I1109" i="6"/>
  <c r="I1110" i="6"/>
  <c r="I1111" i="6"/>
  <c r="I1112" i="6"/>
  <c r="I1113" i="6"/>
  <c r="I1114" i="6"/>
  <c r="I1115" i="6"/>
  <c r="I1116" i="6"/>
  <c r="I1117" i="6"/>
  <c r="I1118" i="6"/>
  <c r="I1119" i="6"/>
  <c r="I1120" i="6"/>
  <c r="I1121" i="6"/>
  <c r="I1122" i="6"/>
  <c r="I1123" i="6"/>
  <c r="I1124" i="6"/>
  <c r="I1125" i="6"/>
  <c r="I1126" i="6"/>
  <c r="I1127" i="6"/>
  <c r="I1128" i="6"/>
  <c r="I1129" i="6"/>
  <c r="I1130" i="6"/>
  <c r="I1131" i="6"/>
  <c r="I1132" i="6"/>
  <c r="I1133" i="6"/>
  <c r="I1134" i="6"/>
  <c r="I1135" i="6"/>
  <c r="I1136" i="6"/>
  <c r="I1137" i="6"/>
  <c r="I1138" i="6"/>
  <c r="I1139" i="6"/>
  <c r="I1140" i="6"/>
  <c r="I1141" i="6"/>
  <c r="I1142" i="6"/>
  <c r="I1143" i="6"/>
  <c r="I1144" i="6"/>
  <c r="I1145" i="6"/>
  <c r="I1146" i="6"/>
  <c r="I1147" i="6"/>
  <c r="I1148" i="6"/>
  <c r="I1149" i="6"/>
  <c r="I1150" i="6"/>
  <c r="I1151" i="6"/>
  <c r="I1152" i="6"/>
  <c r="I1153" i="6"/>
  <c r="I1154" i="6"/>
  <c r="I1155" i="6"/>
  <c r="I1156" i="6"/>
  <c r="I1157" i="6"/>
  <c r="I1158" i="6"/>
  <c r="I1159" i="6"/>
  <c r="I1160" i="6"/>
  <c r="I1161" i="6"/>
  <c r="I1162" i="6"/>
  <c r="I1163" i="6"/>
  <c r="I1164" i="6"/>
  <c r="I1165" i="6"/>
  <c r="I1166" i="6"/>
  <c r="I1167" i="6"/>
  <c r="I1168" i="6"/>
  <c r="I1169" i="6"/>
  <c r="I1170" i="6"/>
  <c r="I1171" i="6"/>
  <c r="I1172" i="6"/>
  <c r="I1173" i="6"/>
  <c r="I1174" i="6"/>
  <c r="I1175" i="6"/>
  <c r="I1176" i="6"/>
  <c r="I1177" i="6"/>
  <c r="I1178" i="6"/>
  <c r="I1179" i="6"/>
  <c r="I1180" i="6"/>
  <c r="I1181" i="6"/>
  <c r="I1182" i="6"/>
  <c r="I1183" i="6"/>
  <c r="I1184" i="6"/>
  <c r="I1185" i="6"/>
  <c r="I1186" i="6"/>
  <c r="I1187" i="6"/>
  <c r="I1188" i="6"/>
  <c r="I1189" i="6"/>
  <c r="I1190" i="6"/>
  <c r="I1191" i="6"/>
  <c r="I1192" i="6"/>
  <c r="I1193" i="6"/>
  <c r="I1194" i="6"/>
  <c r="I1195" i="6"/>
  <c r="I1196" i="6"/>
  <c r="I1197" i="6"/>
  <c r="I1198" i="6"/>
  <c r="I1199" i="6"/>
  <c r="I1200" i="6"/>
  <c r="I1201" i="6"/>
  <c r="I1202" i="6"/>
  <c r="I1203" i="6"/>
  <c r="I1204" i="6"/>
  <c r="I1205" i="6"/>
  <c r="I1206" i="6"/>
  <c r="I1207" i="6"/>
  <c r="I1208" i="6"/>
  <c r="I1209" i="6"/>
  <c r="I1210" i="6"/>
  <c r="I1211" i="6"/>
  <c r="I1212" i="6"/>
  <c r="I1213" i="6"/>
  <c r="I1214" i="6"/>
  <c r="I1215" i="6"/>
  <c r="I1216" i="6"/>
  <c r="I1217" i="6"/>
  <c r="I1218" i="6"/>
  <c r="I1219" i="6"/>
  <c r="I1220" i="6"/>
  <c r="I1221" i="6"/>
  <c r="I1222" i="6"/>
  <c r="I1223" i="6"/>
  <c r="I1224" i="6"/>
  <c r="I1225" i="6"/>
  <c r="I1226" i="6"/>
  <c r="I1227" i="6"/>
  <c r="I1228" i="6"/>
  <c r="I1229" i="6"/>
  <c r="I1230" i="6"/>
  <c r="I1231" i="6"/>
  <c r="I1232" i="6"/>
  <c r="I1233" i="6"/>
  <c r="I1234" i="6"/>
  <c r="I1235" i="6"/>
  <c r="I1236" i="6"/>
  <c r="I1237" i="6"/>
  <c r="I1238" i="6"/>
  <c r="I1239" i="6"/>
  <c r="I1240" i="6"/>
  <c r="I1241" i="6"/>
  <c r="I1242" i="6"/>
  <c r="I1243" i="6"/>
  <c r="I1244" i="6"/>
  <c r="I1245" i="6"/>
  <c r="I1246" i="6"/>
  <c r="I1247" i="6"/>
  <c r="I1248" i="6"/>
  <c r="I1249" i="6"/>
  <c r="I1250" i="6"/>
  <c r="I1251" i="6"/>
  <c r="I1252" i="6"/>
  <c r="I1253" i="6"/>
  <c r="I1254" i="6"/>
  <c r="I1255" i="6"/>
  <c r="I1256" i="6"/>
  <c r="I1257" i="6"/>
  <c r="I1258" i="6"/>
  <c r="I1259" i="6"/>
  <c r="I1260" i="6"/>
  <c r="I1261" i="6"/>
  <c r="I1262" i="6"/>
  <c r="I1263" i="6"/>
  <c r="I1264" i="6"/>
  <c r="I1265" i="6"/>
  <c r="I1266" i="6"/>
  <c r="I1267" i="6"/>
  <c r="I1268" i="6"/>
  <c r="I1269" i="6"/>
  <c r="I1270" i="6"/>
  <c r="I1271" i="6"/>
  <c r="I1272" i="6"/>
  <c r="I1273" i="6"/>
  <c r="I1274" i="6"/>
  <c r="I1275" i="6"/>
  <c r="I1276" i="6"/>
  <c r="I1277" i="6"/>
  <c r="I1278" i="6"/>
  <c r="I1279" i="6"/>
  <c r="I1280" i="6"/>
  <c r="I1281" i="6"/>
  <c r="I1282" i="6"/>
  <c r="I1283" i="6"/>
  <c r="I1284" i="6"/>
  <c r="I1285" i="6"/>
  <c r="I1286" i="6"/>
  <c r="I1287" i="6"/>
  <c r="I1288" i="6"/>
  <c r="I1289" i="6"/>
  <c r="I1290" i="6"/>
  <c r="I1291" i="6"/>
  <c r="I1292" i="6"/>
  <c r="I1293" i="6"/>
  <c r="I1294" i="6"/>
  <c r="I1295" i="6"/>
  <c r="I1296" i="6"/>
  <c r="I1297" i="6"/>
  <c r="I1298" i="6"/>
  <c r="I1299" i="6"/>
  <c r="I1300" i="6"/>
  <c r="I1301" i="6"/>
  <c r="I1302" i="6"/>
  <c r="I1303" i="6"/>
  <c r="I1304" i="6"/>
  <c r="I1305" i="6"/>
  <c r="I1306" i="6"/>
  <c r="I1307" i="6"/>
  <c r="I1308" i="6"/>
  <c r="I1309" i="6"/>
  <c r="I1310" i="6"/>
  <c r="I1311" i="6"/>
  <c r="I1312" i="6"/>
  <c r="I1313" i="6"/>
  <c r="I1314" i="6"/>
  <c r="I1315" i="6"/>
  <c r="I1316" i="6"/>
  <c r="I1317" i="6"/>
  <c r="I1318" i="6"/>
  <c r="I1319" i="6"/>
  <c r="I1320" i="6"/>
  <c r="I1321" i="6"/>
  <c r="I1322" i="6"/>
  <c r="I1323" i="6"/>
  <c r="I1324" i="6"/>
  <c r="I1325" i="6"/>
  <c r="I1326" i="6"/>
  <c r="I1327" i="6"/>
  <c r="I1328" i="6"/>
  <c r="I1329" i="6"/>
  <c r="I1330" i="6"/>
  <c r="I1331" i="6"/>
  <c r="I1332" i="6"/>
  <c r="I1333" i="6"/>
  <c r="I1334" i="6"/>
  <c r="I1335" i="6"/>
  <c r="I1336" i="6"/>
  <c r="I1337" i="6"/>
  <c r="I1338" i="6"/>
  <c r="I1339" i="6"/>
  <c r="I1340" i="6"/>
  <c r="I1341" i="6"/>
  <c r="I1342" i="6"/>
  <c r="I1343" i="6"/>
  <c r="I1344" i="6"/>
  <c r="I1345" i="6"/>
  <c r="I1346" i="6"/>
  <c r="I1347" i="6"/>
  <c r="I1348" i="6"/>
  <c r="I1349" i="6"/>
  <c r="I1350" i="6"/>
  <c r="I1351" i="6"/>
  <c r="I1352" i="6"/>
  <c r="I1353" i="6"/>
  <c r="I1354" i="6"/>
  <c r="I1355" i="6"/>
  <c r="I1356" i="6"/>
  <c r="I1357" i="6"/>
  <c r="I1358" i="6"/>
  <c r="I1359" i="6"/>
  <c r="I1360" i="6"/>
  <c r="I1361" i="6"/>
  <c r="I1362" i="6"/>
  <c r="I1363" i="6"/>
  <c r="I1364" i="6"/>
  <c r="I1365" i="6"/>
  <c r="I1366" i="6"/>
  <c r="I1367" i="6"/>
  <c r="I1368" i="6"/>
  <c r="I1369" i="6"/>
  <c r="I1370" i="6"/>
  <c r="I1371" i="6"/>
  <c r="I1372" i="6"/>
  <c r="I1373" i="6"/>
  <c r="I1374" i="6"/>
  <c r="I1375" i="6"/>
  <c r="I1376" i="6"/>
  <c r="I1377" i="6"/>
  <c r="I1378" i="6"/>
  <c r="I1379" i="6"/>
  <c r="I1380" i="6"/>
  <c r="I1381" i="6"/>
  <c r="I1382" i="6"/>
  <c r="I1383" i="6"/>
  <c r="I1384" i="6"/>
  <c r="I1385" i="6"/>
  <c r="I1386" i="6"/>
  <c r="I1387" i="6"/>
  <c r="I1388" i="6"/>
  <c r="I1389" i="6"/>
  <c r="I1390" i="6"/>
  <c r="I1391" i="6"/>
  <c r="I1392" i="6"/>
  <c r="I1393" i="6"/>
  <c r="I1394" i="6"/>
  <c r="I1395" i="6"/>
  <c r="I1396" i="6"/>
  <c r="I1397" i="6"/>
  <c r="I1398" i="6"/>
  <c r="I1399" i="6"/>
  <c r="I1400" i="6"/>
  <c r="I1401" i="6"/>
  <c r="I1402" i="6"/>
  <c r="I1403" i="6"/>
  <c r="I1404" i="6"/>
  <c r="I1405" i="6"/>
  <c r="I1406" i="6"/>
  <c r="I1407" i="6"/>
  <c r="I1408" i="6"/>
  <c r="I1409" i="6"/>
  <c r="I1410" i="6"/>
  <c r="I1411" i="6"/>
  <c r="I1412" i="6"/>
  <c r="I1413" i="6"/>
  <c r="I1414" i="6"/>
  <c r="I1415" i="6"/>
  <c r="I1416" i="6"/>
  <c r="I1417" i="6"/>
  <c r="I1418" i="6"/>
  <c r="I1419" i="6"/>
  <c r="I1420" i="6"/>
  <c r="I1421" i="6"/>
  <c r="I1422" i="6"/>
  <c r="I1423" i="6"/>
  <c r="I1424" i="6"/>
  <c r="I1425" i="6"/>
  <c r="I1426" i="6"/>
  <c r="I1427" i="6"/>
  <c r="I1428" i="6"/>
  <c r="I1429" i="6"/>
  <c r="I1430" i="6"/>
  <c r="I1431" i="6"/>
  <c r="I1432" i="6"/>
  <c r="I1433" i="6"/>
  <c r="I1434" i="6"/>
  <c r="I1435" i="6"/>
  <c r="I1436" i="6"/>
  <c r="I1437" i="6"/>
  <c r="I1438" i="6"/>
  <c r="I1439" i="6"/>
  <c r="I1440" i="6"/>
  <c r="I1441" i="6"/>
  <c r="I1442" i="6"/>
  <c r="I1443" i="6"/>
  <c r="I1444" i="6"/>
  <c r="I1445" i="6"/>
  <c r="I1446" i="6"/>
  <c r="I1447" i="6"/>
  <c r="I1448" i="6"/>
  <c r="I1449" i="6"/>
  <c r="I1450" i="6"/>
  <c r="I1451" i="6"/>
  <c r="I1452" i="6"/>
  <c r="I1453" i="6"/>
  <c r="I1454" i="6"/>
  <c r="I1455" i="6"/>
  <c r="I1456" i="6"/>
  <c r="I1457" i="6"/>
  <c r="I1458" i="6"/>
  <c r="I1459" i="6"/>
  <c r="I1460" i="6"/>
  <c r="I1461" i="6"/>
  <c r="I1462" i="6"/>
  <c r="I1463" i="6"/>
  <c r="I1464" i="6"/>
  <c r="I1465" i="6"/>
  <c r="I1466" i="6"/>
  <c r="I1467" i="6"/>
  <c r="I1468" i="6"/>
  <c r="I1469" i="6"/>
  <c r="I1470" i="6"/>
  <c r="I1471" i="6"/>
  <c r="I1472" i="6"/>
  <c r="I1473" i="6"/>
  <c r="I1474" i="6"/>
  <c r="I1475" i="6"/>
  <c r="I1476" i="6"/>
  <c r="I1477" i="6"/>
  <c r="I1478" i="6"/>
  <c r="I1479" i="6"/>
  <c r="I1480" i="6"/>
  <c r="I1481" i="6"/>
  <c r="I1482" i="6"/>
  <c r="I1483" i="6"/>
  <c r="I1484" i="6"/>
  <c r="I1485" i="6"/>
  <c r="I1486" i="6"/>
  <c r="I1487" i="6"/>
  <c r="I1488" i="6"/>
  <c r="I1489" i="6"/>
  <c r="I1490" i="6"/>
  <c r="I1491" i="6"/>
  <c r="I1492" i="6"/>
  <c r="I1493" i="6"/>
  <c r="I1494" i="6"/>
  <c r="I1495" i="6"/>
  <c r="I1496" i="6"/>
  <c r="I1497" i="6"/>
  <c r="I1498" i="6"/>
  <c r="I1499" i="6"/>
  <c r="I1500" i="6"/>
  <c r="I1501" i="6"/>
  <c r="I1502" i="6"/>
  <c r="I1503" i="6"/>
  <c r="I1504" i="6"/>
  <c r="I1505" i="6"/>
  <c r="I1506" i="6"/>
  <c r="I1507" i="6"/>
  <c r="I1508" i="6"/>
  <c r="I1509" i="6"/>
  <c r="I1510" i="6"/>
  <c r="I1511" i="6"/>
  <c r="I1512" i="6"/>
  <c r="I1513" i="6"/>
  <c r="I1514" i="6"/>
  <c r="I1515" i="6"/>
  <c r="I1516" i="6"/>
  <c r="I1517" i="6"/>
  <c r="I1518" i="6"/>
  <c r="I1519" i="6"/>
  <c r="I1520" i="6"/>
  <c r="I1521" i="6"/>
  <c r="I1522" i="6"/>
  <c r="I1523" i="6"/>
  <c r="I1524" i="6"/>
  <c r="I1525" i="6"/>
  <c r="I1526" i="6"/>
  <c r="I1527" i="6"/>
  <c r="I1528" i="6"/>
  <c r="I1529" i="6"/>
  <c r="I1530" i="6"/>
  <c r="I1531" i="6"/>
  <c r="I1532" i="6"/>
  <c r="I1533" i="6"/>
  <c r="I1534" i="6"/>
  <c r="I1535" i="6"/>
  <c r="I1536" i="6"/>
  <c r="I1537" i="6"/>
  <c r="I1538" i="6"/>
  <c r="I1539" i="6"/>
  <c r="I1540" i="6"/>
  <c r="I1541" i="6"/>
  <c r="I1542" i="6"/>
  <c r="I1543" i="6"/>
  <c r="I1544" i="6"/>
  <c r="I1545" i="6"/>
  <c r="I1546" i="6"/>
  <c r="I1547" i="6"/>
  <c r="I1548" i="6"/>
  <c r="I1549" i="6"/>
  <c r="I1550" i="6"/>
  <c r="I1551" i="6"/>
  <c r="I1552" i="6"/>
  <c r="I1553" i="6"/>
  <c r="I1554" i="6"/>
  <c r="I1555" i="6"/>
  <c r="I1556" i="6"/>
  <c r="I1557" i="6"/>
  <c r="I1558" i="6"/>
  <c r="I1559" i="6"/>
  <c r="I1560" i="6"/>
  <c r="I1561" i="6"/>
  <c r="I1562" i="6"/>
  <c r="I1563" i="6"/>
  <c r="I1564" i="6"/>
  <c r="I1565" i="6"/>
  <c r="I1566" i="6"/>
  <c r="I1567" i="6"/>
  <c r="I1568" i="6"/>
  <c r="I1569" i="6"/>
  <c r="I1570" i="6"/>
  <c r="I1571" i="6"/>
  <c r="I1572" i="6"/>
  <c r="I1573" i="6"/>
  <c r="I1574" i="6"/>
  <c r="I1575" i="6"/>
  <c r="I1576" i="6"/>
  <c r="I1577" i="6"/>
  <c r="I1578" i="6"/>
  <c r="I1579" i="6"/>
  <c r="I1580" i="6"/>
  <c r="I1581" i="6"/>
  <c r="I1582" i="6"/>
  <c r="I1583" i="6"/>
  <c r="I1584" i="6"/>
  <c r="I1585" i="6"/>
  <c r="I1586" i="6"/>
  <c r="I1587" i="6"/>
  <c r="I1588" i="6"/>
  <c r="I1589" i="6"/>
  <c r="I1590" i="6"/>
  <c r="I1591" i="6"/>
  <c r="I1592" i="6"/>
  <c r="I1593" i="6"/>
  <c r="I1594" i="6"/>
  <c r="I1595" i="6"/>
  <c r="I1596" i="6"/>
  <c r="I1597" i="6"/>
  <c r="I1598" i="6"/>
  <c r="I1599" i="6"/>
  <c r="I1600" i="6"/>
  <c r="I1601" i="6"/>
  <c r="I1602" i="6"/>
  <c r="I1603" i="6"/>
  <c r="I1604" i="6"/>
  <c r="I1605" i="6"/>
  <c r="I1606" i="6"/>
  <c r="I1607" i="6"/>
  <c r="I1608" i="6"/>
  <c r="I1609" i="6"/>
  <c r="I1610" i="6"/>
  <c r="I1611" i="6"/>
  <c r="I1612" i="6"/>
  <c r="I1613" i="6"/>
  <c r="I1614" i="6"/>
  <c r="I1615" i="6"/>
  <c r="I1616" i="6"/>
  <c r="I1617" i="6"/>
  <c r="I1618" i="6"/>
  <c r="I1619" i="6"/>
  <c r="I1620" i="6"/>
  <c r="I1621" i="6"/>
  <c r="I1622" i="6"/>
  <c r="I1623" i="6"/>
  <c r="I1624" i="6"/>
  <c r="I1625" i="6"/>
  <c r="I1626" i="6"/>
  <c r="I1627" i="6"/>
  <c r="I1628" i="6"/>
  <c r="I1629" i="6"/>
  <c r="I1630" i="6"/>
  <c r="I1631" i="6"/>
  <c r="I1632" i="6"/>
  <c r="I1633" i="6"/>
  <c r="I1634" i="6"/>
  <c r="I1635" i="6"/>
  <c r="I1636" i="6"/>
  <c r="I1637" i="6"/>
  <c r="I1638" i="6"/>
  <c r="I1639" i="6"/>
  <c r="I1640" i="6"/>
  <c r="I1641" i="6"/>
  <c r="I1642" i="6"/>
  <c r="I1643" i="6"/>
  <c r="I1644" i="6"/>
  <c r="I1645" i="6"/>
  <c r="I1646" i="6"/>
  <c r="I1647" i="6"/>
  <c r="I1648" i="6"/>
  <c r="I1649" i="6"/>
  <c r="I1650" i="6"/>
  <c r="I1651" i="6"/>
  <c r="I1652" i="6"/>
  <c r="I1653" i="6"/>
  <c r="I1654" i="6"/>
  <c r="I1655" i="6"/>
  <c r="I1656" i="6"/>
  <c r="I1657" i="6"/>
  <c r="I1658" i="6"/>
  <c r="I1659" i="6"/>
  <c r="I1660" i="6"/>
  <c r="I1661" i="6"/>
  <c r="I1662" i="6"/>
  <c r="I1663" i="6"/>
  <c r="I1664" i="6"/>
  <c r="I1665" i="6"/>
  <c r="I1666" i="6"/>
  <c r="I1667" i="6"/>
  <c r="I1668" i="6"/>
  <c r="I1669" i="6"/>
  <c r="I1670" i="6"/>
  <c r="I1671" i="6"/>
  <c r="I1672" i="6"/>
  <c r="I1673" i="6"/>
  <c r="I1674" i="6"/>
  <c r="I1675" i="6"/>
  <c r="I1676" i="6"/>
  <c r="I1677" i="6"/>
  <c r="I1678" i="6"/>
  <c r="I1679" i="6"/>
  <c r="I1680" i="6"/>
  <c r="I1681" i="6"/>
  <c r="I1682" i="6"/>
  <c r="I1683" i="6"/>
  <c r="I1684" i="6"/>
  <c r="I1685" i="6"/>
  <c r="I1686" i="6"/>
  <c r="I1687" i="6"/>
  <c r="I1688" i="6"/>
  <c r="I1689" i="6"/>
  <c r="I1690" i="6"/>
  <c r="I1691" i="6"/>
  <c r="I1692" i="6"/>
  <c r="I1693" i="6"/>
  <c r="I1694" i="6"/>
  <c r="I1695" i="6"/>
  <c r="I1696" i="6"/>
  <c r="I1697" i="6"/>
  <c r="I1698" i="6"/>
  <c r="I1699" i="6"/>
  <c r="I1700" i="6"/>
  <c r="I1701" i="6"/>
  <c r="I1702" i="6"/>
  <c r="I1703" i="6"/>
  <c r="I1704" i="6"/>
  <c r="I1705" i="6"/>
  <c r="I1706" i="6"/>
  <c r="I1707" i="6"/>
  <c r="I1708" i="6"/>
  <c r="I1709" i="6"/>
  <c r="I1710" i="6"/>
  <c r="I1711" i="6"/>
  <c r="I1712" i="6"/>
  <c r="I1713" i="6"/>
  <c r="I1714" i="6"/>
  <c r="I1715" i="6"/>
  <c r="I1716" i="6"/>
  <c r="I1717" i="6"/>
  <c r="I1718" i="6"/>
  <c r="I1719" i="6"/>
  <c r="I1720" i="6"/>
  <c r="I1721" i="6"/>
  <c r="I1722" i="6"/>
  <c r="I1723" i="6"/>
  <c r="I1724" i="6"/>
  <c r="I1725" i="6"/>
  <c r="I1726" i="6"/>
  <c r="I1727" i="6"/>
  <c r="I1728" i="6"/>
  <c r="I1729" i="6"/>
  <c r="I1730" i="6"/>
  <c r="I1731" i="6"/>
  <c r="I1732" i="6"/>
  <c r="I1733" i="6"/>
  <c r="I1734" i="6"/>
  <c r="I1735" i="6"/>
  <c r="I1736" i="6"/>
  <c r="I1737" i="6"/>
  <c r="I1738" i="6"/>
  <c r="I1739" i="6"/>
  <c r="I1740" i="6"/>
  <c r="I1741" i="6"/>
  <c r="I1742" i="6"/>
  <c r="I1743" i="6"/>
  <c r="I1744" i="6"/>
  <c r="I1745" i="6"/>
  <c r="I1746" i="6"/>
  <c r="I1747" i="6"/>
  <c r="I1748" i="6"/>
  <c r="I1749" i="6"/>
  <c r="I1750" i="6"/>
  <c r="I1751" i="6"/>
  <c r="I1752" i="6"/>
  <c r="I1753" i="6"/>
  <c r="I1754" i="6"/>
  <c r="I1755" i="6"/>
  <c r="I1756" i="6"/>
  <c r="I1757" i="6"/>
  <c r="I1758" i="6"/>
  <c r="I1759" i="6"/>
  <c r="I1760" i="6"/>
  <c r="I1761" i="6"/>
  <c r="I1762" i="6"/>
  <c r="I1763" i="6"/>
  <c r="I1764" i="6"/>
  <c r="I1765" i="6"/>
  <c r="I1766" i="6"/>
  <c r="I1767" i="6"/>
  <c r="I1768" i="6"/>
  <c r="I1769" i="6"/>
  <c r="I1770" i="6"/>
  <c r="I1771" i="6"/>
  <c r="I1772" i="6"/>
  <c r="I1773" i="6"/>
  <c r="I1774" i="6"/>
  <c r="I1775" i="6"/>
  <c r="I1776" i="6"/>
  <c r="I1777" i="6"/>
  <c r="I1778" i="6"/>
  <c r="I1779" i="6"/>
  <c r="I1780" i="6"/>
  <c r="I1781" i="6"/>
  <c r="I1782" i="6"/>
  <c r="I1783" i="6"/>
  <c r="I1784" i="6"/>
  <c r="I1785" i="6"/>
  <c r="I1786" i="6"/>
  <c r="I1787" i="6"/>
  <c r="I1788" i="6"/>
  <c r="I1789" i="6"/>
  <c r="I1790" i="6"/>
  <c r="I1791" i="6"/>
  <c r="I1792" i="6"/>
  <c r="I1793" i="6"/>
  <c r="I1794" i="6"/>
  <c r="I1795" i="6"/>
  <c r="I1796" i="6"/>
  <c r="I1797" i="6"/>
  <c r="I1798" i="6"/>
  <c r="I1799" i="6"/>
  <c r="I1800" i="6"/>
  <c r="I1801" i="6"/>
  <c r="I1802" i="6"/>
  <c r="I1803" i="6"/>
  <c r="I1804" i="6"/>
  <c r="I1805" i="6"/>
  <c r="I1806" i="6"/>
  <c r="I1807" i="6"/>
  <c r="I1808" i="6"/>
  <c r="I1809" i="6"/>
  <c r="I1810" i="6"/>
  <c r="I1811" i="6"/>
  <c r="I1812" i="6"/>
  <c r="I1813" i="6"/>
  <c r="I1814" i="6"/>
  <c r="I1815" i="6"/>
  <c r="I1816" i="6"/>
  <c r="I1817" i="6"/>
  <c r="I1818" i="6"/>
  <c r="I1819" i="6"/>
  <c r="I1820" i="6"/>
  <c r="I1821" i="6"/>
  <c r="I1822" i="6"/>
  <c r="I1823" i="6"/>
  <c r="I1824" i="6"/>
  <c r="I1825" i="6"/>
  <c r="I1826" i="6"/>
  <c r="I1827" i="6"/>
  <c r="I1828" i="6"/>
  <c r="I1829" i="6"/>
  <c r="I1830" i="6"/>
  <c r="I1831" i="6"/>
  <c r="I1832" i="6"/>
  <c r="I1833" i="6"/>
  <c r="I1834" i="6"/>
  <c r="I1835" i="6"/>
  <c r="I1836" i="6"/>
  <c r="I1837" i="6"/>
  <c r="I1838" i="6"/>
  <c r="I1839" i="6"/>
  <c r="I1840" i="6"/>
  <c r="I1841" i="6"/>
  <c r="I1842" i="6"/>
  <c r="I1843" i="6"/>
  <c r="I1844" i="6"/>
  <c r="I1845" i="6"/>
  <c r="I1846" i="6"/>
  <c r="I1847" i="6"/>
  <c r="I1848" i="6"/>
  <c r="I1849" i="6"/>
  <c r="I1850" i="6"/>
  <c r="I1851" i="6"/>
  <c r="I1852" i="6"/>
  <c r="I1853" i="6"/>
  <c r="I1854" i="6"/>
  <c r="I1855" i="6"/>
  <c r="I1856" i="6"/>
  <c r="I1857" i="6"/>
  <c r="I1858" i="6"/>
  <c r="I1859" i="6"/>
  <c r="I1860" i="6"/>
  <c r="I1861" i="6"/>
  <c r="I1862" i="6"/>
  <c r="I1863" i="6"/>
  <c r="I1864" i="6"/>
  <c r="I1865" i="6"/>
  <c r="I1866" i="6"/>
  <c r="I1867" i="6"/>
  <c r="I1868" i="6"/>
  <c r="I1869" i="6"/>
  <c r="I1870" i="6"/>
  <c r="I1871" i="6"/>
  <c r="I1872" i="6"/>
  <c r="I1873" i="6"/>
  <c r="I1874" i="6"/>
  <c r="I1875" i="6"/>
  <c r="I1876" i="6"/>
  <c r="I1877" i="6"/>
  <c r="I1878" i="6"/>
  <c r="I1879" i="6"/>
  <c r="I1880" i="6"/>
  <c r="I1881" i="6"/>
  <c r="I1882" i="6"/>
  <c r="I1883" i="6"/>
  <c r="I1884" i="6"/>
  <c r="I1885" i="6"/>
  <c r="I1886" i="6"/>
  <c r="I1887" i="6"/>
  <c r="I1888" i="6"/>
  <c r="I1889" i="6"/>
  <c r="I1890" i="6"/>
  <c r="I1891" i="6"/>
  <c r="I1892" i="6"/>
  <c r="I1893" i="6"/>
  <c r="I1894" i="6"/>
  <c r="I1895" i="6"/>
  <c r="I1896" i="6"/>
  <c r="I1897" i="6"/>
  <c r="I1898" i="6"/>
  <c r="I1899" i="6"/>
  <c r="I1900" i="6"/>
  <c r="I1901" i="6"/>
  <c r="I1902" i="6"/>
  <c r="I1903" i="6"/>
  <c r="I1904" i="6"/>
  <c r="I1905" i="6"/>
  <c r="I1906" i="6"/>
  <c r="I1907" i="6"/>
  <c r="I1908" i="6"/>
  <c r="I1909" i="6"/>
  <c r="I1910" i="6"/>
  <c r="I1911" i="6"/>
  <c r="I1912" i="6"/>
  <c r="I1913" i="6"/>
  <c r="I1914" i="6"/>
  <c r="I1915" i="6"/>
  <c r="I1916" i="6"/>
  <c r="I1917" i="6"/>
  <c r="I1918" i="6"/>
  <c r="I1919" i="6"/>
  <c r="I1920" i="6"/>
  <c r="I1921" i="6"/>
  <c r="I1922" i="6"/>
  <c r="I1923" i="6"/>
  <c r="I1924" i="6"/>
  <c r="I1925" i="6"/>
  <c r="I1926" i="6"/>
  <c r="I1927" i="6"/>
  <c r="I1928" i="6"/>
  <c r="I1929" i="6"/>
  <c r="I1930" i="6"/>
  <c r="I1931" i="6"/>
  <c r="I1932" i="6"/>
  <c r="I1933" i="6"/>
  <c r="I1934" i="6"/>
  <c r="I1935" i="6"/>
  <c r="I1936" i="6"/>
  <c r="I1937" i="6"/>
  <c r="I1938" i="6"/>
  <c r="I1939" i="6"/>
  <c r="I1940" i="6"/>
  <c r="I1941" i="6"/>
  <c r="I1942" i="6"/>
  <c r="I1943" i="6"/>
  <c r="I1944" i="6"/>
  <c r="I1945" i="6"/>
  <c r="I1946" i="6"/>
  <c r="I1947" i="6"/>
  <c r="I1948" i="6"/>
  <c r="I1949" i="6"/>
  <c r="I1950" i="6"/>
  <c r="I1951" i="6"/>
  <c r="I1952" i="6"/>
  <c r="I1953" i="6"/>
  <c r="I1954" i="6"/>
  <c r="I1955" i="6"/>
  <c r="I1956" i="6"/>
  <c r="I1957" i="6"/>
  <c r="I1958" i="6"/>
  <c r="I1959" i="6"/>
  <c r="I1960" i="6"/>
  <c r="I1961" i="6"/>
  <c r="I1962" i="6"/>
  <c r="I1963" i="6"/>
  <c r="I1964" i="6"/>
  <c r="I1965" i="6"/>
  <c r="I1966" i="6"/>
  <c r="I1967" i="6"/>
  <c r="I1968" i="6"/>
  <c r="I1969" i="6"/>
  <c r="I1970" i="6"/>
  <c r="I1971" i="6"/>
  <c r="I1972" i="6"/>
  <c r="I1973" i="6"/>
  <c r="I1974" i="6"/>
  <c r="I1975" i="6"/>
  <c r="I1976" i="6"/>
  <c r="I1977" i="6"/>
  <c r="I1978" i="6"/>
  <c r="I1979" i="6"/>
  <c r="I1980" i="6"/>
  <c r="I1981" i="6"/>
  <c r="I1982" i="6"/>
  <c r="I1983" i="6"/>
  <c r="I1984" i="6"/>
  <c r="I1985" i="6"/>
  <c r="I1986" i="6"/>
  <c r="I1987" i="6"/>
  <c r="I1988" i="6"/>
  <c r="I1989" i="6"/>
  <c r="I1990" i="6"/>
  <c r="I1991" i="6"/>
  <c r="I1992" i="6"/>
  <c r="I1993" i="6"/>
  <c r="I1994" i="6"/>
  <c r="I1995" i="6"/>
  <c r="I1996" i="6"/>
  <c r="I1997" i="6"/>
  <c r="I1998" i="6"/>
  <c r="I1999" i="6"/>
  <c r="I2000" i="6"/>
  <c r="I2001" i="6"/>
  <c r="I2002" i="6"/>
  <c r="I2003" i="6"/>
  <c r="I2004" i="6"/>
  <c r="I2005" i="6"/>
  <c r="I2006" i="6"/>
  <c r="I2007" i="6"/>
  <c r="I2008" i="6"/>
  <c r="I2009" i="6"/>
  <c r="I2010" i="6"/>
  <c r="I2011" i="6"/>
  <c r="I2012" i="6"/>
  <c r="I2013" i="6"/>
  <c r="I2014" i="6"/>
  <c r="I2015" i="6"/>
  <c r="I2016" i="6"/>
  <c r="I2017" i="6"/>
  <c r="I2018" i="6"/>
  <c r="I2019" i="6"/>
  <c r="I2020" i="6"/>
  <c r="I2021" i="6"/>
  <c r="I2022" i="6"/>
  <c r="I2023" i="6"/>
  <c r="I2024" i="6"/>
  <c r="I2025" i="6"/>
  <c r="I2026" i="6"/>
  <c r="I2027" i="6"/>
  <c r="I2028" i="6"/>
  <c r="I2029" i="6"/>
  <c r="I2030" i="6"/>
  <c r="I2031" i="6"/>
  <c r="I2032" i="6"/>
  <c r="I2033" i="6"/>
  <c r="I2034" i="6"/>
  <c r="I2035" i="6"/>
  <c r="I2036" i="6"/>
  <c r="I2037" i="6"/>
  <c r="I2038" i="6"/>
  <c r="I2039" i="6"/>
  <c r="I2040" i="6"/>
  <c r="I2041" i="6"/>
  <c r="I2042" i="6"/>
  <c r="I2043" i="6"/>
  <c r="I2044" i="6"/>
  <c r="I2045" i="6"/>
  <c r="I2046" i="6"/>
  <c r="I2047" i="6"/>
  <c r="I2048" i="6"/>
  <c r="I2049" i="6"/>
  <c r="I2050" i="6"/>
  <c r="I2051" i="6"/>
  <c r="I2052" i="6"/>
  <c r="I2053" i="6"/>
  <c r="I2054" i="6"/>
  <c r="I2055" i="6"/>
  <c r="I2056" i="6"/>
  <c r="I2057" i="6"/>
  <c r="I2058" i="6"/>
  <c r="I2059" i="6"/>
  <c r="I2060" i="6"/>
  <c r="I2061" i="6"/>
  <c r="I2062" i="6"/>
  <c r="I2063" i="6"/>
  <c r="I2064" i="6"/>
  <c r="I2065" i="6"/>
  <c r="I2066" i="6"/>
  <c r="I2067" i="6"/>
  <c r="I2068" i="6"/>
  <c r="I2069" i="6"/>
  <c r="I2070" i="6"/>
  <c r="I2071" i="6"/>
  <c r="I2072" i="6"/>
  <c r="I2073" i="6"/>
  <c r="I2074" i="6"/>
  <c r="I2075" i="6"/>
  <c r="I2076" i="6"/>
  <c r="I2077" i="6"/>
  <c r="I2078" i="6"/>
  <c r="I2079" i="6"/>
  <c r="I2080" i="6"/>
  <c r="I2081" i="6"/>
  <c r="I2082" i="6"/>
  <c r="I2083" i="6"/>
  <c r="I2084" i="6"/>
  <c r="I2085" i="6"/>
  <c r="I2086" i="6"/>
  <c r="I2087" i="6"/>
  <c r="I2088" i="6"/>
  <c r="I2089" i="6"/>
  <c r="I2090" i="6"/>
  <c r="I2091" i="6"/>
  <c r="I2092" i="6"/>
  <c r="I2093" i="6"/>
  <c r="I2094" i="6"/>
  <c r="I2095" i="6"/>
  <c r="I2096" i="6"/>
  <c r="I2097" i="6"/>
  <c r="I2098" i="6"/>
  <c r="I2099" i="6"/>
  <c r="I2100" i="6"/>
  <c r="I2101" i="6"/>
  <c r="I2102" i="6"/>
  <c r="I2103" i="6"/>
  <c r="I2104" i="6"/>
  <c r="I2105" i="6"/>
  <c r="I2106" i="6"/>
  <c r="I2107" i="6"/>
  <c r="I2108" i="6"/>
  <c r="I2109" i="6"/>
  <c r="I2110" i="6"/>
  <c r="I2111" i="6"/>
  <c r="I2112" i="6"/>
  <c r="I2113" i="6"/>
  <c r="I2114" i="6"/>
  <c r="I2115" i="6"/>
  <c r="I2116" i="6"/>
  <c r="I2117" i="6"/>
  <c r="I2118" i="6"/>
  <c r="I2119" i="6"/>
  <c r="I2120" i="6"/>
  <c r="I2121" i="6"/>
  <c r="I2122" i="6"/>
  <c r="I2123" i="6"/>
  <c r="I2124" i="6"/>
  <c r="I2125" i="6"/>
  <c r="I2126" i="6"/>
  <c r="I2127" i="6"/>
  <c r="I2128" i="6"/>
  <c r="I2129" i="6"/>
  <c r="I2130" i="6"/>
  <c r="I2131" i="6"/>
  <c r="I2132" i="6"/>
  <c r="I2133" i="6"/>
  <c r="I2134" i="6"/>
  <c r="I2135" i="6"/>
  <c r="I2136" i="6"/>
  <c r="I2137" i="6"/>
  <c r="I2138" i="6"/>
  <c r="I2139" i="6"/>
  <c r="I2140" i="6"/>
  <c r="I2141" i="6"/>
  <c r="I2142" i="6"/>
  <c r="I2143" i="6"/>
  <c r="I2144" i="6"/>
  <c r="I2145" i="6"/>
  <c r="I2146" i="6"/>
  <c r="I2147" i="6"/>
  <c r="I2148" i="6"/>
  <c r="I2149" i="6"/>
  <c r="I2150" i="6"/>
  <c r="I2151" i="6"/>
  <c r="I2152" i="6"/>
  <c r="I2153" i="6"/>
  <c r="I2154" i="6"/>
  <c r="I2155" i="6"/>
  <c r="I2156" i="6"/>
  <c r="I2157" i="6"/>
  <c r="I2158" i="6"/>
  <c r="I2159" i="6"/>
  <c r="I2160" i="6"/>
  <c r="I2161" i="6"/>
  <c r="I2162" i="6"/>
  <c r="I2163" i="6"/>
  <c r="I2164" i="6"/>
  <c r="I2165" i="6"/>
  <c r="I2166" i="6"/>
  <c r="I2167" i="6"/>
  <c r="I2168" i="6"/>
  <c r="I2169" i="6"/>
  <c r="I2170" i="6"/>
  <c r="I2171" i="6"/>
  <c r="I2172" i="6"/>
  <c r="I2173" i="6"/>
  <c r="I2174" i="6"/>
  <c r="I2175" i="6"/>
  <c r="I2176" i="6"/>
  <c r="I2177" i="6"/>
  <c r="I2178" i="6"/>
  <c r="I2179" i="6"/>
  <c r="I2180" i="6"/>
  <c r="I2181" i="6"/>
  <c r="I2182" i="6"/>
  <c r="I2183" i="6"/>
  <c r="I2184" i="6"/>
  <c r="I2185" i="6"/>
  <c r="I2186" i="6"/>
  <c r="I2187" i="6"/>
  <c r="I2188" i="6"/>
  <c r="I2189" i="6"/>
  <c r="I2190" i="6"/>
  <c r="I2191" i="6"/>
  <c r="I2192" i="6"/>
  <c r="I2193" i="6"/>
  <c r="I2194" i="6"/>
  <c r="I2195" i="6"/>
  <c r="I2196" i="6"/>
  <c r="I2197" i="6"/>
  <c r="I2198" i="6"/>
  <c r="I2199" i="6"/>
  <c r="I2200" i="6"/>
  <c r="I2201" i="6"/>
  <c r="I2202" i="6"/>
  <c r="I2203" i="6"/>
  <c r="I2204" i="6"/>
  <c r="I2205" i="6"/>
  <c r="I2206" i="6"/>
  <c r="I2207" i="6"/>
  <c r="I2208" i="6"/>
  <c r="I2209" i="6"/>
  <c r="I2210" i="6"/>
  <c r="I2211" i="6"/>
  <c r="I2212" i="6"/>
  <c r="I2213" i="6"/>
  <c r="I2214" i="6"/>
  <c r="I2215" i="6"/>
  <c r="I2216" i="6"/>
  <c r="I2217" i="6"/>
  <c r="I2218" i="6"/>
  <c r="I2219" i="6"/>
  <c r="I2220" i="6"/>
  <c r="I2221" i="6"/>
  <c r="I2222" i="6"/>
  <c r="I2223" i="6"/>
  <c r="I2224" i="6"/>
  <c r="I2225" i="6"/>
  <c r="I2226" i="6"/>
  <c r="I2227" i="6"/>
  <c r="I2228" i="6"/>
  <c r="I2229" i="6"/>
  <c r="I2230" i="6"/>
  <c r="I2231" i="6"/>
  <c r="I2232" i="6"/>
  <c r="I2233" i="6"/>
  <c r="I2234" i="6"/>
  <c r="I2235" i="6"/>
  <c r="I2236" i="6"/>
  <c r="I2237" i="6"/>
  <c r="I2238" i="6"/>
  <c r="I2239" i="6"/>
  <c r="I2240" i="6"/>
  <c r="I2241" i="6"/>
  <c r="I2242" i="6"/>
  <c r="I2243" i="6"/>
  <c r="I2244" i="6"/>
  <c r="I2245" i="6"/>
  <c r="I2246" i="6"/>
  <c r="I2247" i="6"/>
  <c r="I2248" i="6"/>
  <c r="I2249" i="6"/>
  <c r="I2250" i="6"/>
  <c r="I2251" i="6"/>
  <c r="I2252" i="6"/>
  <c r="I2253" i="6"/>
  <c r="I2254" i="6"/>
  <c r="I2255" i="6"/>
  <c r="I2256" i="6"/>
  <c r="I2257" i="6"/>
  <c r="I2258" i="6"/>
  <c r="I2259" i="6"/>
  <c r="I2260" i="6"/>
  <c r="I2261" i="6"/>
  <c r="I2262" i="6"/>
  <c r="I2263" i="6"/>
  <c r="I2264" i="6"/>
  <c r="I2265" i="6"/>
  <c r="I2266" i="6"/>
  <c r="I2267" i="6"/>
  <c r="I2268" i="6"/>
  <c r="I2269" i="6"/>
  <c r="I2270" i="6"/>
  <c r="I2271" i="6"/>
  <c r="I2272" i="6"/>
  <c r="I2273" i="6"/>
  <c r="I2274" i="6"/>
  <c r="I2275" i="6"/>
  <c r="I2276" i="6"/>
  <c r="I2277" i="6"/>
  <c r="I2278" i="6"/>
  <c r="I2279" i="6"/>
  <c r="I2280" i="6"/>
  <c r="I2281" i="6"/>
  <c r="I2282" i="6"/>
  <c r="I2283" i="6"/>
  <c r="I2284" i="6"/>
  <c r="I2285" i="6"/>
  <c r="I2286" i="6"/>
  <c r="I2287" i="6"/>
  <c r="I2288" i="6"/>
  <c r="I2289" i="6"/>
  <c r="I2290" i="6"/>
  <c r="I2291" i="6"/>
  <c r="I2292" i="6"/>
  <c r="I2293" i="6"/>
  <c r="I2294" i="6"/>
  <c r="I2295" i="6"/>
  <c r="I2296" i="6"/>
  <c r="I2297" i="6"/>
  <c r="I2298" i="6"/>
  <c r="I2299" i="6"/>
  <c r="I2300" i="6"/>
  <c r="I2301" i="6"/>
  <c r="I2302" i="6"/>
  <c r="I2303" i="6"/>
  <c r="I2304" i="6"/>
  <c r="I2305" i="6"/>
  <c r="I2306" i="6"/>
  <c r="I2307" i="6"/>
  <c r="I2308" i="6"/>
  <c r="I2309" i="6"/>
  <c r="I2310" i="6"/>
  <c r="I2311" i="6"/>
  <c r="I2312" i="6"/>
  <c r="I2313" i="6"/>
  <c r="I2314" i="6"/>
  <c r="I2315" i="6"/>
  <c r="I2316" i="6"/>
  <c r="I2317" i="6"/>
  <c r="I2318" i="6"/>
  <c r="I2319" i="6"/>
  <c r="I2320" i="6"/>
  <c r="I2321" i="6"/>
  <c r="I2322" i="6"/>
  <c r="I2323" i="6"/>
  <c r="I2324" i="6"/>
  <c r="I2325" i="6"/>
  <c r="I2326" i="6"/>
  <c r="I2327" i="6"/>
  <c r="I2328" i="6"/>
  <c r="I2329" i="6"/>
  <c r="I2330" i="6"/>
  <c r="I2331" i="6"/>
  <c r="I2332" i="6"/>
  <c r="I2333" i="6"/>
  <c r="I2334" i="6"/>
  <c r="I2335" i="6"/>
  <c r="I2336" i="6"/>
  <c r="I2337" i="6"/>
  <c r="I2338" i="6"/>
  <c r="I2339" i="6"/>
  <c r="I2340" i="6"/>
  <c r="I2341" i="6"/>
  <c r="I2342" i="6"/>
  <c r="I2343" i="6"/>
  <c r="I2344" i="6"/>
  <c r="I2345" i="6"/>
  <c r="I2346" i="6"/>
  <c r="I2347" i="6"/>
  <c r="I2348" i="6"/>
  <c r="I2349" i="6"/>
  <c r="I2350" i="6"/>
  <c r="I2351" i="6"/>
  <c r="I2352" i="6"/>
  <c r="I2353" i="6"/>
  <c r="I2354" i="6"/>
  <c r="I2355" i="6"/>
  <c r="I2356" i="6"/>
  <c r="I2357" i="6"/>
  <c r="I2358" i="6"/>
  <c r="I2359" i="6"/>
  <c r="I2360" i="6"/>
  <c r="I2361" i="6"/>
  <c r="I2362" i="6"/>
  <c r="I2363" i="6"/>
  <c r="I2364" i="6"/>
  <c r="I2365" i="6"/>
  <c r="I2366" i="6"/>
  <c r="I2367" i="6"/>
  <c r="I2368" i="6"/>
  <c r="I2369" i="6"/>
  <c r="I2370" i="6"/>
  <c r="I2371" i="6"/>
  <c r="I2372" i="6"/>
  <c r="I2373" i="6"/>
  <c r="I2374" i="6"/>
  <c r="I2375" i="6"/>
  <c r="I2376" i="6"/>
  <c r="I2377" i="6"/>
  <c r="I2378" i="6"/>
  <c r="I2379" i="6"/>
  <c r="I2380" i="6"/>
  <c r="I2381" i="6"/>
  <c r="I2382" i="6"/>
  <c r="I2383" i="6"/>
  <c r="I2384" i="6"/>
  <c r="I2385" i="6"/>
  <c r="I2386" i="6"/>
  <c r="I2387" i="6"/>
  <c r="I2388" i="6"/>
  <c r="I2389" i="6"/>
  <c r="I2390" i="6"/>
  <c r="I2391" i="6"/>
  <c r="I2392" i="6"/>
  <c r="I2393" i="6"/>
  <c r="I2394" i="6"/>
  <c r="I2395" i="6"/>
  <c r="I2396" i="6"/>
  <c r="I2397" i="6"/>
  <c r="I2398" i="6"/>
  <c r="I2399" i="6"/>
  <c r="I2400" i="6"/>
  <c r="I2401" i="6"/>
  <c r="I2402" i="6"/>
  <c r="I2403" i="6"/>
  <c r="I2404" i="6"/>
  <c r="I2405" i="6"/>
  <c r="I2406" i="6"/>
  <c r="I2407" i="6"/>
  <c r="I2408" i="6"/>
  <c r="I2409" i="6"/>
  <c r="I2410" i="6"/>
  <c r="I2411" i="6"/>
  <c r="I2412" i="6"/>
  <c r="I2413" i="6"/>
  <c r="I2414" i="6"/>
  <c r="I2415" i="6"/>
  <c r="I2416" i="6"/>
  <c r="I2417" i="6"/>
  <c r="I2418" i="6"/>
  <c r="I2419" i="6"/>
  <c r="I2420" i="6"/>
  <c r="I2421" i="6"/>
  <c r="I2422" i="6"/>
  <c r="I2423" i="6"/>
  <c r="I2424" i="6"/>
  <c r="I2425" i="6"/>
  <c r="I2426" i="6"/>
  <c r="I2427" i="6"/>
  <c r="I2428" i="6"/>
  <c r="I2429" i="6"/>
  <c r="I2430" i="6"/>
  <c r="I2431" i="6"/>
  <c r="I2432" i="6"/>
  <c r="I2433" i="6"/>
  <c r="I2434" i="6"/>
  <c r="I2435" i="6"/>
  <c r="I2436" i="6"/>
  <c r="I2437" i="6"/>
  <c r="I2438" i="6"/>
  <c r="I2439" i="6"/>
  <c r="I2440" i="6"/>
  <c r="I2441" i="6"/>
  <c r="I2442" i="6"/>
  <c r="I2443" i="6"/>
  <c r="I2444" i="6"/>
  <c r="I2445" i="6"/>
  <c r="I2446" i="6"/>
  <c r="I2447" i="6"/>
  <c r="I2448" i="6"/>
  <c r="I2449" i="6"/>
  <c r="I2450" i="6"/>
  <c r="I2451" i="6"/>
  <c r="I2452" i="6"/>
  <c r="I2453" i="6"/>
  <c r="I2454" i="6"/>
  <c r="I2455" i="6"/>
  <c r="I2456" i="6"/>
  <c r="I2457" i="6"/>
  <c r="I2458" i="6"/>
  <c r="I2459" i="6"/>
  <c r="I2460" i="6"/>
  <c r="I2461" i="6"/>
  <c r="I2462" i="6"/>
  <c r="I2463" i="6"/>
  <c r="I2464" i="6"/>
  <c r="I2465" i="6"/>
  <c r="I2466" i="6"/>
  <c r="I2467" i="6"/>
  <c r="I2468" i="6"/>
  <c r="I2469" i="6"/>
  <c r="I2470" i="6"/>
  <c r="I2471" i="6"/>
  <c r="I2472" i="6"/>
  <c r="I2473" i="6"/>
  <c r="I2474" i="6"/>
  <c r="I2475" i="6"/>
  <c r="I2476" i="6"/>
  <c r="I2477" i="6"/>
  <c r="I2478" i="6"/>
  <c r="I2479" i="6"/>
  <c r="I2480" i="6"/>
  <c r="I2481" i="6"/>
  <c r="I2482" i="6"/>
  <c r="I2483" i="6"/>
  <c r="I2484" i="6"/>
  <c r="I2485" i="6"/>
  <c r="I2486" i="6"/>
  <c r="I2487" i="6"/>
  <c r="I2488" i="6"/>
  <c r="I2489" i="6"/>
  <c r="I2490" i="6"/>
  <c r="I2491" i="6"/>
  <c r="I2492" i="6"/>
  <c r="I2493" i="6"/>
  <c r="I2494" i="6"/>
  <c r="I2495" i="6"/>
  <c r="I2496" i="6"/>
  <c r="I2497" i="6"/>
  <c r="I2498" i="6"/>
  <c r="I2499" i="6"/>
  <c r="I2500" i="6"/>
  <c r="I2501" i="6"/>
  <c r="I2502" i="6"/>
  <c r="I2503" i="6"/>
  <c r="I2504" i="6"/>
  <c r="I2505" i="6"/>
  <c r="I2506" i="6"/>
  <c r="I2507" i="6"/>
  <c r="I2508" i="6"/>
  <c r="I2509" i="6"/>
  <c r="I2510" i="6"/>
  <c r="I2511" i="6"/>
  <c r="I2512" i="6"/>
  <c r="I2513" i="6"/>
  <c r="I2514" i="6"/>
  <c r="I2515" i="6"/>
  <c r="I2516" i="6"/>
  <c r="I2517" i="6"/>
  <c r="I2518" i="6"/>
  <c r="I2519" i="6"/>
  <c r="I2520" i="6"/>
  <c r="I2521" i="6"/>
  <c r="I2522" i="6"/>
  <c r="I2523" i="6"/>
  <c r="I2524" i="6"/>
  <c r="I2525" i="6"/>
  <c r="I2526" i="6"/>
  <c r="I2527" i="6"/>
  <c r="I2528" i="6"/>
  <c r="I2529" i="6"/>
  <c r="I2530" i="6"/>
  <c r="I2531" i="6"/>
  <c r="I2532" i="6"/>
  <c r="I2533" i="6"/>
  <c r="I2534" i="6"/>
  <c r="I2535" i="6"/>
  <c r="I2536" i="6"/>
  <c r="I2537" i="6"/>
  <c r="I2538" i="6"/>
  <c r="I2539" i="6"/>
  <c r="I2540" i="6"/>
  <c r="I2541" i="6"/>
  <c r="I2542" i="6"/>
  <c r="I2543" i="6"/>
  <c r="I2544" i="6"/>
  <c r="I2545" i="6"/>
  <c r="I2546" i="6"/>
  <c r="I2547" i="6"/>
  <c r="I2548" i="6"/>
  <c r="I2549" i="6"/>
  <c r="I2550" i="6"/>
  <c r="I2551" i="6"/>
  <c r="I2552" i="6"/>
  <c r="I2553" i="6"/>
  <c r="I2554" i="6"/>
  <c r="I2555" i="6"/>
  <c r="I2556" i="6"/>
  <c r="I2557" i="6"/>
  <c r="I2558" i="6"/>
  <c r="I2559" i="6"/>
  <c r="I2560" i="6"/>
  <c r="I2561" i="6"/>
  <c r="I2562" i="6"/>
  <c r="I2563" i="6"/>
  <c r="I2564" i="6"/>
  <c r="I2565" i="6"/>
  <c r="I2566" i="6"/>
  <c r="I2567" i="6"/>
  <c r="I2568" i="6"/>
  <c r="I2569" i="6"/>
  <c r="I2570" i="6"/>
  <c r="I2571" i="6"/>
  <c r="I2572" i="6"/>
  <c r="I2573" i="6"/>
  <c r="I2574" i="6"/>
  <c r="I2575" i="6"/>
  <c r="I2576" i="6"/>
  <c r="I2577" i="6"/>
  <c r="I2578" i="6"/>
  <c r="I2579" i="6"/>
  <c r="I2580" i="6"/>
  <c r="I2581" i="6"/>
  <c r="I2582" i="6"/>
  <c r="I2583" i="6"/>
  <c r="I2584" i="6"/>
  <c r="I2585" i="6"/>
  <c r="I2586" i="6"/>
  <c r="I2587" i="6"/>
  <c r="I2588" i="6"/>
  <c r="I2589" i="6"/>
  <c r="I2590" i="6"/>
  <c r="I2591" i="6"/>
  <c r="I2592" i="6"/>
  <c r="I2593" i="6"/>
  <c r="I2594" i="6"/>
  <c r="I2595" i="6"/>
  <c r="I2596" i="6"/>
  <c r="I2597" i="6"/>
  <c r="I2598" i="6"/>
  <c r="I2599" i="6"/>
  <c r="I2600" i="6"/>
  <c r="I2601" i="6"/>
  <c r="I2602" i="6"/>
  <c r="I2603" i="6"/>
  <c r="I2604" i="6"/>
  <c r="I2605" i="6"/>
  <c r="I2606" i="6"/>
  <c r="I2607" i="6"/>
  <c r="I2608" i="6"/>
  <c r="I2609" i="6"/>
  <c r="I2610" i="6"/>
  <c r="I2611" i="6"/>
  <c r="I2612" i="6"/>
  <c r="I2613" i="6"/>
  <c r="I2614" i="6"/>
  <c r="I2615" i="6"/>
  <c r="I2616" i="6"/>
  <c r="I2617" i="6"/>
  <c r="I2618" i="6"/>
  <c r="I2619" i="6"/>
  <c r="I2620" i="6"/>
  <c r="I2621" i="6"/>
  <c r="I2622" i="6"/>
  <c r="I2623" i="6"/>
  <c r="I2624" i="6"/>
  <c r="I2625" i="6"/>
  <c r="I2626" i="6"/>
  <c r="I2627" i="6"/>
  <c r="I2628" i="6"/>
  <c r="I2629" i="6"/>
  <c r="I2630" i="6"/>
  <c r="I2631" i="6"/>
  <c r="I2632" i="6"/>
  <c r="I2633" i="6"/>
  <c r="I2634" i="6"/>
  <c r="I2635" i="6"/>
  <c r="I2636" i="6"/>
  <c r="I2637" i="6"/>
  <c r="I2638" i="6"/>
  <c r="I2639" i="6"/>
  <c r="I2640" i="6"/>
  <c r="I2641" i="6"/>
  <c r="I2642" i="6"/>
  <c r="I2643" i="6"/>
  <c r="I2644" i="6"/>
  <c r="I2645" i="6"/>
  <c r="I2646" i="6"/>
  <c r="I2647" i="6"/>
  <c r="I2648" i="6"/>
  <c r="I2649" i="6"/>
  <c r="I2650" i="6"/>
  <c r="I2651" i="6"/>
  <c r="I2652" i="6"/>
  <c r="I2653" i="6"/>
  <c r="I2654" i="6"/>
  <c r="I2655" i="6"/>
  <c r="I2656" i="6"/>
  <c r="I2657" i="6"/>
  <c r="I2658" i="6"/>
  <c r="I2659" i="6"/>
  <c r="I2660" i="6"/>
  <c r="I2661" i="6"/>
  <c r="I2662" i="6"/>
  <c r="I2663" i="6"/>
  <c r="I2664" i="6"/>
  <c r="I2665" i="6"/>
  <c r="I2666" i="6"/>
  <c r="I2667" i="6"/>
  <c r="I2668" i="6"/>
  <c r="I2669" i="6"/>
  <c r="I2670" i="6"/>
  <c r="I2671" i="6"/>
  <c r="I2672" i="6"/>
  <c r="I2673" i="6"/>
  <c r="I2674" i="6"/>
  <c r="I2675" i="6"/>
  <c r="I2676" i="6"/>
  <c r="I2677" i="6"/>
  <c r="I2678" i="6"/>
  <c r="I2679" i="6"/>
  <c r="I2680" i="6"/>
  <c r="I2681" i="6"/>
  <c r="I2682" i="6"/>
  <c r="I2683" i="6"/>
  <c r="I2684" i="6"/>
  <c r="I2685" i="6"/>
  <c r="I2686" i="6"/>
  <c r="I2687" i="6"/>
  <c r="I2688" i="6"/>
  <c r="I2689" i="6"/>
  <c r="I2690" i="6"/>
  <c r="I2691" i="6"/>
  <c r="I2692" i="6"/>
  <c r="I2693" i="6"/>
  <c r="I2694" i="6"/>
  <c r="I2695" i="6"/>
  <c r="I2696" i="6"/>
  <c r="I2697" i="6"/>
  <c r="I2698" i="6"/>
  <c r="I2699" i="6"/>
  <c r="I2700" i="6"/>
  <c r="I2701" i="6"/>
  <c r="I2702" i="6"/>
  <c r="I2703" i="6"/>
  <c r="I2704" i="6"/>
  <c r="I2705" i="6"/>
  <c r="I2706" i="6"/>
  <c r="I2707" i="6"/>
  <c r="I2708" i="6"/>
  <c r="I2709" i="6"/>
  <c r="I2710" i="6"/>
  <c r="I2711" i="6"/>
  <c r="I2712" i="6"/>
  <c r="I2713" i="6"/>
  <c r="I2714" i="6"/>
  <c r="I2715" i="6"/>
  <c r="I2716" i="6"/>
  <c r="I2717" i="6"/>
  <c r="I2718" i="6"/>
  <c r="I2719" i="6"/>
  <c r="I2720" i="6"/>
  <c r="I2721" i="6"/>
  <c r="I2722" i="6"/>
  <c r="I2723" i="6"/>
  <c r="I2724" i="6"/>
  <c r="I2725" i="6"/>
  <c r="I2726" i="6"/>
  <c r="I2727" i="6"/>
  <c r="I2728" i="6"/>
  <c r="I2729" i="6"/>
  <c r="I2730" i="6"/>
  <c r="I2731" i="6"/>
  <c r="I2732" i="6"/>
  <c r="I2733" i="6"/>
  <c r="I2734" i="6"/>
  <c r="I2735" i="6"/>
  <c r="I2736" i="6"/>
  <c r="I2737" i="6"/>
  <c r="I2738" i="6"/>
  <c r="I2739" i="6"/>
  <c r="I2740" i="6"/>
  <c r="I2741" i="6"/>
  <c r="I2742" i="6"/>
  <c r="I2743" i="6"/>
  <c r="I2744" i="6"/>
  <c r="I2745" i="6"/>
  <c r="I2746" i="6"/>
  <c r="I2747" i="6"/>
  <c r="I2748" i="6"/>
  <c r="I2749" i="6"/>
  <c r="I2750" i="6"/>
  <c r="I2751" i="6"/>
  <c r="I2752" i="6"/>
  <c r="I2753" i="6"/>
  <c r="I2754" i="6"/>
  <c r="I2755" i="6"/>
  <c r="I2756" i="6"/>
  <c r="I2757" i="6"/>
  <c r="I2758" i="6"/>
  <c r="I2759" i="6"/>
  <c r="I2760" i="6"/>
  <c r="I2761" i="6"/>
  <c r="I2762" i="6"/>
  <c r="I2763" i="6"/>
  <c r="I2764" i="6"/>
  <c r="I2765" i="6"/>
  <c r="I2766" i="6"/>
  <c r="I2767" i="6"/>
  <c r="I2768" i="6"/>
  <c r="I2769" i="6"/>
  <c r="I2770" i="6"/>
  <c r="I2771" i="6"/>
  <c r="I2772" i="6"/>
  <c r="I2773" i="6"/>
  <c r="I2774" i="6"/>
  <c r="I2775" i="6"/>
  <c r="I2776" i="6"/>
  <c r="I2777" i="6"/>
  <c r="I2778" i="6"/>
  <c r="I2779" i="6"/>
  <c r="I2780" i="6"/>
  <c r="I2781" i="6"/>
  <c r="I2782" i="6"/>
  <c r="I2783" i="6"/>
  <c r="I2784" i="6"/>
  <c r="I2785" i="6"/>
  <c r="I2786" i="6"/>
  <c r="I2787" i="6"/>
  <c r="I2788" i="6"/>
  <c r="I2789" i="6"/>
  <c r="I2790" i="6"/>
  <c r="I2791" i="6"/>
  <c r="I2792" i="6"/>
  <c r="I2793" i="6"/>
  <c r="I2794" i="6"/>
  <c r="I2795" i="6"/>
  <c r="I2796" i="6"/>
  <c r="I2797" i="6"/>
  <c r="I2798" i="6"/>
  <c r="I2799" i="6"/>
  <c r="I2800" i="6"/>
  <c r="I2801" i="6"/>
  <c r="I2802" i="6"/>
  <c r="I2803" i="6"/>
  <c r="I2804" i="6"/>
  <c r="I2805" i="6"/>
  <c r="I2806" i="6"/>
  <c r="I2807" i="6"/>
  <c r="I2808" i="6"/>
  <c r="I2809" i="6"/>
  <c r="I2810" i="6"/>
  <c r="I2811" i="6"/>
  <c r="I2812" i="6"/>
  <c r="I2813" i="6"/>
  <c r="I2814" i="6"/>
  <c r="I2815" i="6"/>
  <c r="I2816" i="6"/>
  <c r="I2817" i="6"/>
  <c r="I2818" i="6"/>
  <c r="I2819" i="6"/>
  <c r="I2820" i="6"/>
  <c r="I2821" i="6"/>
  <c r="I2822" i="6"/>
  <c r="I2823" i="6"/>
  <c r="I2824" i="6"/>
  <c r="I2825" i="6"/>
  <c r="I2826" i="6"/>
  <c r="I2827" i="6"/>
  <c r="I2828" i="6"/>
  <c r="I2829" i="6"/>
  <c r="I2830" i="6"/>
  <c r="I2831" i="6"/>
  <c r="I2832" i="6"/>
  <c r="I2833" i="6"/>
  <c r="I2834" i="6"/>
  <c r="I2835" i="6"/>
  <c r="I2836" i="6"/>
  <c r="I2837" i="6"/>
  <c r="I2838" i="6"/>
  <c r="I2839" i="6"/>
  <c r="I2840" i="6"/>
  <c r="I2841" i="6"/>
  <c r="I2842" i="6"/>
  <c r="I2843" i="6"/>
  <c r="I2844" i="6"/>
  <c r="I2845" i="6"/>
  <c r="I2846" i="6"/>
  <c r="I2847" i="6"/>
  <c r="I2848" i="6"/>
  <c r="I2849" i="6"/>
  <c r="I2850" i="6"/>
  <c r="I2851" i="6"/>
  <c r="I2852" i="6"/>
  <c r="I2853" i="6"/>
  <c r="I2854" i="6"/>
  <c r="I2855" i="6"/>
  <c r="I2856" i="6"/>
  <c r="I2857" i="6"/>
  <c r="I2858" i="6"/>
  <c r="I2859" i="6"/>
  <c r="I2860" i="6"/>
  <c r="I2861" i="6"/>
  <c r="I2862" i="6"/>
  <c r="I2863" i="6"/>
  <c r="I2864" i="6"/>
  <c r="I2865" i="6"/>
  <c r="I2866" i="6"/>
  <c r="I2867" i="6"/>
  <c r="I2868" i="6"/>
  <c r="I2869" i="6"/>
  <c r="I2870" i="6"/>
  <c r="I2871" i="6"/>
  <c r="I2872" i="6"/>
  <c r="I2873" i="6"/>
  <c r="I2874" i="6"/>
  <c r="I2875" i="6"/>
  <c r="I2876" i="6"/>
  <c r="I2877" i="6"/>
  <c r="I2878" i="6"/>
  <c r="I2879" i="6"/>
  <c r="I2880" i="6"/>
  <c r="I2881" i="6"/>
  <c r="I2882" i="6"/>
  <c r="I2883" i="6"/>
  <c r="I2884" i="6"/>
  <c r="I2885" i="6"/>
  <c r="I2886" i="6"/>
  <c r="I2887" i="6"/>
  <c r="I2888" i="6"/>
  <c r="I2889" i="6"/>
  <c r="I2890" i="6"/>
  <c r="I2891" i="6"/>
  <c r="I2892" i="6"/>
  <c r="I2893" i="6"/>
  <c r="I2894" i="6"/>
  <c r="I2895" i="6"/>
  <c r="I2896" i="6"/>
  <c r="I2897" i="6"/>
  <c r="I2898" i="6"/>
  <c r="I2899" i="6"/>
  <c r="I2900" i="6"/>
  <c r="I2901" i="6"/>
  <c r="I2902" i="6"/>
  <c r="I2903" i="6"/>
  <c r="I2904" i="6"/>
  <c r="I2905" i="6"/>
  <c r="I2906" i="6"/>
  <c r="I2907" i="6"/>
  <c r="I2908" i="6"/>
  <c r="I2909" i="6"/>
  <c r="I2910" i="6"/>
  <c r="I2911" i="6"/>
  <c r="I2912" i="6"/>
  <c r="I2913" i="6"/>
  <c r="I2914" i="6"/>
  <c r="I2915" i="6"/>
  <c r="I2916" i="6"/>
  <c r="I2917" i="6"/>
  <c r="I2918" i="6"/>
  <c r="I2919" i="6"/>
  <c r="I2920" i="6"/>
  <c r="I2921" i="6"/>
  <c r="I2922" i="6"/>
  <c r="I2923" i="6"/>
  <c r="I2924" i="6"/>
  <c r="I2925" i="6"/>
  <c r="I2926" i="6"/>
  <c r="I2927" i="6"/>
  <c r="I2928" i="6"/>
  <c r="I2929" i="6"/>
  <c r="I2930" i="6"/>
  <c r="I2931" i="6"/>
  <c r="I2932" i="6"/>
  <c r="I2933" i="6"/>
  <c r="I2934" i="6"/>
  <c r="I2935" i="6"/>
  <c r="I2936" i="6"/>
  <c r="I2937" i="6"/>
  <c r="I2938" i="6"/>
  <c r="I2939" i="6"/>
  <c r="I2940" i="6"/>
  <c r="I2941" i="6"/>
  <c r="I2942" i="6"/>
  <c r="I2943" i="6"/>
  <c r="I2944" i="6"/>
  <c r="I2945" i="6"/>
  <c r="I2946" i="6"/>
  <c r="I2947" i="6"/>
  <c r="I2948" i="6"/>
  <c r="I2949" i="6"/>
  <c r="I2950" i="6"/>
  <c r="I2951" i="6"/>
  <c r="I2952" i="6"/>
  <c r="I2953" i="6"/>
  <c r="I2954" i="6"/>
  <c r="I2955" i="6"/>
  <c r="I2956" i="6"/>
  <c r="I2957" i="6"/>
  <c r="I2958" i="6"/>
  <c r="I2959" i="6"/>
  <c r="I2960" i="6"/>
  <c r="I2961" i="6"/>
  <c r="I2962" i="6"/>
  <c r="I2963" i="6"/>
  <c r="I2964" i="6"/>
  <c r="I2965" i="6"/>
  <c r="I2966" i="6"/>
  <c r="I2967" i="6"/>
  <c r="I2968" i="6"/>
  <c r="I2969" i="6"/>
  <c r="I2970" i="6"/>
  <c r="I2971" i="6"/>
  <c r="I2972" i="6"/>
  <c r="I2973" i="6"/>
  <c r="I2974" i="6"/>
  <c r="I2975" i="6"/>
  <c r="I2976" i="6"/>
  <c r="I2977" i="6"/>
  <c r="I2978" i="6"/>
  <c r="I2979" i="6"/>
  <c r="I2980" i="6"/>
  <c r="I2981" i="6"/>
  <c r="I2982" i="6"/>
  <c r="I2983" i="6"/>
  <c r="I2984" i="6"/>
  <c r="I2985" i="6"/>
  <c r="I2986" i="6"/>
  <c r="I2987" i="6"/>
  <c r="I2988" i="6"/>
  <c r="I2989" i="6"/>
  <c r="I2990" i="6"/>
  <c r="I2991" i="6"/>
  <c r="I2992" i="6"/>
  <c r="I2993" i="6"/>
  <c r="I2994" i="6"/>
  <c r="I2995" i="6"/>
  <c r="I2996" i="6"/>
  <c r="I2997" i="6"/>
  <c r="I2998" i="6"/>
  <c r="I2999" i="6"/>
  <c r="I3000" i="6"/>
  <c r="I3001" i="6"/>
  <c r="I3002" i="6"/>
  <c r="I3003" i="6"/>
  <c r="I3004" i="6"/>
  <c r="I3005" i="6"/>
  <c r="I3006" i="6"/>
  <c r="I3007" i="6"/>
  <c r="I3008" i="6"/>
  <c r="I3009" i="6"/>
  <c r="I3010" i="6"/>
  <c r="I3011" i="6"/>
  <c r="I3012" i="6"/>
  <c r="I3013" i="6"/>
  <c r="I3014" i="6"/>
  <c r="I3015" i="6"/>
  <c r="I3016" i="6"/>
  <c r="I3017" i="6"/>
  <c r="I3018" i="6"/>
  <c r="I3019" i="6"/>
  <c r="I3020" i="6"/>
  <c r="I3021" i="6"/>
  <c r="I3022" i="6"/>
  <c r="I3023" i="6"/>
  <c r="I3024" i="6"/>
  <c r="I3025" i="6"/>
  <c r="I3026" i="6"/>
  <c r="I3027" i="6"/>
  <c r="I3028" i="6"/>
  <c r="I3029" i="6"/>
  <c r="I3030" i="6"/>
  <c r="I3031" i="6"/>
  <c r="I3032" i="6"/>
  <c r="I3033" i="6"/>
  <c r="I3034" i="6"/>
  <c r="I3035" i="6"/>
  <c r="I3036" i="6"/>
  <c r="I3037" i="6"/>
  <c r="I3038" i="6"/>
  <c r="I3039" i="6"/>
  <c r="I3040" i="6"/>
  <c r="I3041" i="6"/>
  <c r="I3042" i="6"/>
  <c r="I3043" i="6"/>
  <c r="I3044" i="6"/>
  <c r="I3045" i="6"/>
  <c r="I3046" i="6"/>
  <c r="I3047" i="6"/>
  <c r="I3048" i="6"/>
  <c r="I3049" i="6"/>
  <c r="I3050" i="6"/>
  <c r="I3051" i="6"/>
  <c r="I3052" i="6"/>
  <c r="I3053" i="6"/>
  <c r="I3054" i="6"/>
  <c r="I3055" i="6"/>
  <c r="I3056" i="6"/>
  <c r="I3057" i="6"/>
  <c r="I3058" i="6"/>
  <c r="I3059" i="6"/>
  <c r="I3060" i="6"/>
  <c r="I3061" i="6"/>
  <c r="I3062" i="6"/>
  <c r="I3063" i="6"/>
  <c r="I3064" i="6"/>
  <c r="I3065" i="6"/>
  <c r="I3066" i="6"/>
  <c r="I3067" i="6"/>
  <c r="I3068" i="6"/>
  <c r="I3069" i="6"/>
  <c r="I3070" i="6"/>
  <c r="I3071" i="6"/>
  <c r="I3072" i="6"/>
  <c r="I3073" i="6"/>
  <c r="I3074" i="6"/>
  <c r="I3075" i="6"/>
  <c r="I3076" i="6"/>
  <c r="I3077" i="6"/>
  <c r="I3078" i="6"/>
  <c r="I3079" i="6"/>
  <c r="I3080" i="6"/>
  <c r="I3081" i="6"/>
  <c r="I3082" i="6"/>
  <c r="I3083" i="6"/>
  <c r="I3084" i="6"/>
  <c r="I3085" i="6"/>
  <c r="I3086" i="6"/>
  <c r="I3087" i="6"/>
  <c r="I3088" i="6"/>
  <c r="I3089" i="6"/>
  <c r="I3090" i="6"/>
  <c r="I3091" i="6"/>
  <c r="I3092" i="6"/>
  <c r="I3093" i="6"/>
  <c r="I3094" i="6"/>
  <c r="I3095" i="6"/>
  <c r="I3096" i="6"/>
  <c r="I3097" i="6"/>
  <c r="I3098" i="6"/>
  <c r="I3099" i="6"/>
  <c r="I3100" i="6"/>
  <c r="I3101" i="6"/>
  <c r="I3102" i="6"/>
  <c r="I3103" i="6"/>
  <c r="I3104" i="6"/>
  <c r="I3105" i="6"/>
  <c r="I3106" i="6"/>
  <c r="I3107" i="6"/>
  <c r="I3108" i="6"/>
  <c r="I3109" i="6"/>
  <c r="I3110" i="6"/>
  <c r="I3111" i="6"/>
  <c r="I3112" i="6"/>
  <c r="I3113" i="6"/>
  <c r="I3114" i="6"/>
  <c r="I3115" i="6"/>
  <c r="I3116" i="6"/>
  <c r="I3117" i="6"/>
  <c r="I3118" i="6"/>
  <c r="I3119" i="6"/>
  <c r="I3120" i="6"/>
  <c r="I3121" i="6"/>
  <c r="I3122" i="6"/>
  <c r="I3123" i="6"/>
  <c r="I3124" i="6"/>
  <c r="I3125" i="6"/>
  <c r="I3126" i="6"/>
  <c r="I3127" i="6"/>
  <c r="I3128" i="6"/>
  <c r="I3129" i="6"/>
  <c r="I3130" i="6"/>
  <c r="I3131" i="6"/>
  <c r="I3132" i="6"/>
  <c r="I3133" i="6"/>
  <c r="I3134" i="6"/>
  <c r="I3135" i="6"/>
  <c r="I3136" i="6"/>
  <c r="I3137" i="6"/>
  <c r="I3138" i="6"/>
  <c r="I3139" i="6"/>
  <c r="I3140" i="6"/>
  <c r="I3141" i="6"/>
  <c r="I3142" i="6"/>
  <c r="I3143" i="6"/>
  <c r="I3144" i="6"/>
  <c r="I3145" i="6"/>
  <c r="I3146" i="6"/>
  <c r="I3147" i="6"/>
  <c r="I3148" i="6"/>
  <c r="I3149" i="6"/>
  <c r="I3150" i="6"/>
  <c r="I3151" i="6"/>
  <c r="I3152" i="6"/>
  <c r="I3153" i="6"/>
  <c r="I3154" i="6"/>
  <c r="I3155" i="6"/>
  <c r="I3156" i="6"/>
  <c r="I3157" i="6"/>
  <c r="I3158" i="6"/>
  <c r="I3159" i="6"/>
  <c r="I3160" i="6"/>
  <c r="I3161" i="6"/>
  <c r="I3162" i="6"/>
  <c r="I3163" i="6"/>
  <c r="I3164" i="6"/>
  <c r="I3165" i="6"/>
  <c r="I3166" i="6"/>
  <c r="I3167" i="6"/>
  <c r="I3168" i="6"/>
  <c r="I3169" i="6"/>
  <c r="I3170" i="6"/>
  <c r="I3171" i="6"/>
  <c r="I3172" i="6"/>
  <c r="I3173" i="6"/>
  <c r="I3174" i="6"/>
  <c r="I3175" i="6"/>
  <c r="I3176" i="6"/>
  <c r="I3177" i="6"/>
  <c r="I3178" i="6"/>
  <c r="I3179" i="6"/>
  <c r="I3180" i="6"/>
  <c r="I3181" i="6"/>
  <c r="I3182" i="6"/>
  <c r="I3183" i="6"/>
  <c r="I3184" i="6"/>
  <c r="I3185" i="6"/>
  <c r="I3186" i="6"/>
  <c r="I3187" i="6"/>
  <c r="I3188" i="6"/>
  <c r="I3189" i="6"/>
  <c r="I3190" i="6"/>
  <c r="I3191" i="6"/>
  <c r="I3192" i="6"/>
  <c r="I3193" i="6"/>
  <c r="I3194" i="6"/>
  <c r="I3195" i="6"/>
  <c r="I3196" i="6"/>
  <c r="I3197" i="6"/>
  <c r="I3198" i="6"/>
  <c r="I3199" i="6"/>
  <c r="I3200" i="6"/>
  <c r="I3201" i="6"/>
  <c r="I3202" i="6"/>
  <c r="I3203" i="6"/>
  <c r="I3204" i="6"/>
  <c r="I3205" i="6"/>
  <c r="I3206" i="6"/>
  <c r="I3207" i="6"/>
  <c r="I3208" i="6"/>
  <c r="I3209" i="6"/>
  <c r="I3210" i="6"/>
  <c r="I3211" i="6"/>
  <c r="I3212" i="6"/>
  <c r="I3213" i="6"/>
  <c r="I3214" i="6"/>
  <c r="I3215" i="6"/>
  <c r="I3216" i="6"/>
  <c r="I3217" i="6"/>
  <c r="I3218" i="6"/>
  <c r="I3219" i="6"/>
  <c r="I3220" i="6"/>
  <c r="I3221" i="6"/>
  <c r="I3222" i="6"/>
  <c r="I3223" i="6"/>
  <c r="I3224" i="6"/>
  <c r="I3225" i="6"/>
  <c r="I3226" i="6"/>
  <c r="I3227" i="6"/>
  <c r="I3228" i="6"/>
  <c r="I3229" i="6"/>
  <c r="I3230" i="6"/>
  <c r="I3231" i="6"/>
  <c r="I3232" i="6"/>
  <c r="I3233" i="6"/>
  <c r="I3234" i="6"/>
  <c r="I3235" i="6"/>
  <c r="I3236" i="6"/>
  <c r="I3237" i="6"/>
  <c r="I3238" i="6"/>
  <c r="I3239" i="6"/>
  <c r="I3240" i="6"/>
  <c r="I3241" i="6"/>
  <c r="I3242" i="6"/>
  <c r="I3243" i="6"/>
  <c r="I3244" i="6"/>
  <c r="I3245" i="6"/>
  <c r="I3246" i="6"/>
  <c r="I3247" i="6"/>
  <c r="I3248" i="6"/>
  <c r="I3249" i="6"/>
  <c r="I3250" i="6"/>
  <c r="I3251" i="6"/>
  <c r="I3252" i="6"/>
  <c r="I3253" i="6"/>
  <c r="I3254" i="6"/>
  <c r="I3255" i="6"/>
  <c r="I3256" i="6"/>
  <c r="I3257" i="6"/>
  <c r="I3258" i="6"/>
  <c r="I3259" i="6"/>
  <c r="I3260" i="6"/>
  <c r="I3261" i="6"/>
  <c r="I3262" i="6"/>
  <c r="I3263" i="6"/>
  <c r="I3264" i="6"/>
  <c r="I3265" i="6"/>
  <c r="I3266" i="6"/>
  <c r="I3267" i="6"/>
  <c r="I3268" i="6"/>
  <c r="I3269" i="6"/>
  <c r="I3270" i="6"/>
  <c r="I3271" i="6"/>
  <c r="I3272" i="6"/>
  <c r="I3273" i="6"/>
  <c r="I3274" i="6"/>
  <c r="I3275" i="6"/>
  <c r="I3276" i="6"/>
  <c r="I3277" i="6"/>
  <c r="I3278" i="6"/>
  <c r="I3279" i="6"/>
  <c r="I3280" i="6"/>
  <c r="I3281" i="6"/>
  <c r="I3282" i="6"/>
  <c r="I3283" i="6"/>
  <c r="I3284" i="6"/>
  <c r="I3285" i="6"/>
  <c r="I3286" i="6"/>
  <c r="I3287" i="6"/>
  <c r="I3288" i="6"/>
  <c r="I3289" i="6"/>
  <c r="I3290" i="6"/>
  <c r="I3291" i="6"/>
  <c r="I3292" i="6"/>
  <c r="I3293" i="6"/>
  <c r="I3294" i="6"/>
  <c r="I3295" i="6"/>
  <c r="I3296" i="6"/>
  <c r="I3297" i="6"/>
  <c r="I3298" i="6"/>
  <c r="I3299" i="6"/>
  <c r="I3300" i="6"/>
  <c r="I3301" i="6"/>
  <c r="I3302" i="6"/>
  <c r="I3303" i="6"/>
  <c r="I3304" i="6"/>
  <c r="I3305" i="6"/>
  <c r="I3306" i="6"/>
  <c r="I3307" i="6"/>
  <c r="I3308" i="6"/>
  <c r="I3309" i="6"/>
  <c r="I3310" i="6"/>
  <c r="I3311" i="6"/>
  <c r="I3312" i="6"/>
  <c r="I3313" i="6"/>
  <c r="I3314" i="6"/>
  <c r="I3315" i="6"/>
  <c r="I3316" i="6"/>
  <c r="I3317" i="6"/>
  <c r="I3318" i="6"/>
  <c r="I3319" i="6"/>
  <c r="I3320" i="6"/>
  <c r="I3321" i="6"/>
  <c r="I3322" i="6"/>
  <c r="I3323" i="6"/>
  <c r="I3324" i="6"/>
  <c r="I3325" i="6"/>
  <c r="I3326" i="6"/>
  <c r="I3327" i="6"/>
  <c r="I3328" i="6"/>
  <c r="I3329" i="6"/>
  <c r="I3330" i="6"/>
  <c r="I3331" i="6"/>
  <c r="I3332" i="6"/>
  <c r="I3333" i="6"/>
  <c r="I3334" i="6"/>
  <c r="I3335" i="6"/>
  <c r="I3336" i="6"/>
  <c r="I3337" i="6"/>
  <c r="I3338" i="6"/>
  <c r="I3339" i="6"/>
  <c r="I3340" i="6"/>
  <c r="I3341" i="6"/>
  <c r="I3342" i="6"/>
  <c r="I3343" i="6"/>
  <c r="I3344" i="6"/>
  <c r="I3345" i="6"/>
  <c r="I3346" i="6"/>
  <c r="I3347" i="6"/>
  <c r="I3348" i="6"/>
  <c r="I3349" i="6"/>
  <c r="I3350" i="6"/>
  <c r="I3351" i="6"/>
  <c r="I3352" i="6"/>
  <c r="I3353" i="6"/>
  <c r="I3354" i="6"/>
  <c r="I3355" i="6"/>
  <c r="I3356" i="6"/>
  <c r="I3357" i="6"/>
  <c r="I3358" i="6"/>
  <c r="I3359" i="6"/>
  <c r="I3360" i="6"/>
  <c r="I3361" i="6"/>
  <c r="I3362" i="6"/>
  <c r="I3363" i="6"/>
  <c r="I3364" i="6"/>
  <c r="I3365" i="6"/>
  <c r="I3366" i="6"/>
  <c r="I3367" i="6"/>
  <c r="I3368" i="6"/>
  <c r="I3369" i="6"/>
  <c r="I3370" i="6"/>
  <c r="I3371" i="6"/>
  <c r="I3372" i="6"/>
  <c r="I3373" i="6"/>
  <c r="I3374" i="6"/>
  <c r="I3375" i="6"/>
  <c r="I3376" i="6"/>
  <c r="I3377" i="6"/>
  <c r="I3378" i="6"/>
  <c r="I3379" i="6"/>
  <c r="I3380" i="6"/>
  <c r="I3381" i="6"/>
  <c r="I3382" i="6"/>
  <c r="I3383" i="6"/>
  <c r="I3384" i="6"/>
  <c r="I3385" i="6"/>
  <c r="I3386" i="6"/>
  <c r="I3387" i="6"/>
  <c r="I3388" i="6"/>
  <c r="I3389" i="6"/>
  <c r="I3390" i="6"/>
  <c r="I3391" i="6"/>
  <c r="I3392" i="6"/>
  <c r="I3393" i="6"/>
  <c r="I3394" i="6"/>
  <c r="I3395" i="6"/>
  <c r="I3396" i="6"/>
  <c r="I3397" i="6"/>
  <c r="I3398" i="6"/>
  <c r="I3399" i="6"/>
  <c r="I3400" i="6"/>
  <c r="I3401" i="6"/>
  <c r="I3402" i="6"/>
  <c r="I3403" i="6"/>
  <c r="I3404" i="6"/>
  <c r="I3405" i="6"/>
  <c r="I3406" i="6"/>
  <c r="I3407" i="6"/>
  <c r="I3408" i="6"/>
  <c r="I3409" i="6"/>
  <c r="I3410" i="6"/>
  <c r="I3411" i="6"/>
  <c r="I3412" i="6"/>
  <c r="I3413" i="6"/>
  <c r="I3414" i="6"/>
  <c r="I3415" i="6"/>
  <c r="I3416" i="6"/>
  <c r="I3417" i="6"/>
  <c r="I3418" i="6"/>
  <c r="I3419" i="6"/>
  <c r="I3420" i="6"/>
  <c r="I3421" i="6"/>
  <c r="I3422" i="6"/>
  <c r="I3423" i="6"/>
  <c r="I3424" i="6"/>
  <c r="I3425" i="6"/>
  <c r="I3426" i="6"/>
  <c r="I3427" i="6"/>
  <c r="I3428" i="6"/>
  <c r="I3429" i="6"/>
  <c r="I3430" i="6"/>
  <c r="I3431" i="6"/>
  <c r="I3432" i="6"/>
  <c r="I3433" i="6"/>
  <c r="I3434" i="6"/>
  <c r="I3435" i="6"/>
  <c r="I3436" i="6"/>
  <c r="I3437" i="6"/>
  <c r="I3438" i="6"/>
  <c r="I3439" i="6"/>
  <c r="I3440" i="6"/>
  <c r="I3441" i="6"/>
  <c r="I3442" i="6"/>
  <c r="I3443" i="6"/>
  <c r="I3444" i="6"/>
  <c r="I3445" i="6"/>
  <c r="I3446" i="6"/>
  <c r="I3447" i="6"/>
  <c r="I3448" i="6"/>
  <c r="I3449" i="6"/>
  <c r="I3450" i="6"/>
  <c r="I3451" i="6"/>
  <c r="I3452" i="6"/>
  <c r="I3453" i="6"/>
  <c r="I3454" i="6"/>
  <c r="I3455" i="6"/>
  <c r="I3456" i="6"/>
  <c r="I3457" i="6"/>
  <c r="I3458" i="6"/>
  <c r="I3459" i="6"/>
  <c r="I3460" i="6"/>
  <c r="I3461" i="6"/>
  <c r="I3462" i="6"/>
  <c r="I3463" i="6"/>
  <c r="I3464" i="6"/>
  <c r="I3465" i="6"/>
  <c r="I3466" i="6"/>
  <c r="I3467" i="6"/>
  <c r="I3468" i="6"/>
  <c r="I3469" i="6"/>
  <c r="I3470" i="6"/>
  <c r="I3471" i="6"/>
  <c r="I3472" i="6"/>
  <c r="I3473" i="6"/>
  <c r="I3474" i="6"/>
  <c r="I3475" i="6"/>
  <c r="I3476" i="6"/>
  <c r="I3477" i="6"/>
  <c r="I3478" i="6"/>
  <c r="I3479" i="6"/>
  <c r="I3480" i="6"/>
  <c r="I3481" i="6"/>
  <c r="I3482" i="6"/>
  <c r="I3483" i="6"/>
  <c r="I3484" i="6"/>
  <c r="I3485" i="6"/>
  <c r="I3486" i="6"/>
  <c r="I3487" i="6"/>
  <c r="I3488" i="6"/>
  <c r="I3489" i="6"/>
  <c r="I3490" i="6"/>
  <c r="I3491" i="6"/>
  <c r="I3492" i="6"/>
  <c r="I3493" i="6"/>
  <c r="I3494" i="6"/>
  <c r="I3495" i="6"/>
  <c r="I3496" i="6"/>
  <c r="I3497" i="6"/>
  <c r="I3498" i="6"/>
  <c r="I3499" i="6"/>
  <c r="I3500" i="6"/>
  <c r="I3501" i="6"/>
  <c r="I3502" i="6"/>
  <c r="I3503" i="6"/>
  <c r="I3504" i="6"/>
  <c r="I3505" i="6"/>
  <c r="I3506" i="6"/>
  <c r="I3507" i="6"/>
  <c r="I3508" i="6"/>
  <c r="I3509" i="6"/>
  <c r="I3510" i="6"/>
  <c r="I3511" i="6"/>
  <c r="I3512" i="6"/>
  <c r="I3513" i="6"/>
  <c r="I3514" i="6"/>
  <c r="I3515" i="6"/>
  <c r="I3516" i="6"/>
  <c r="I3517" i="6"/>
  <c r="I3518" i="6"/>
  <c r="I3519" i="6"/>
  <c r="I3520" i="6"/>
  <c r="I3521" i="6"/>
  <c r="I3522" i="6"/>
  <c r="I3523" i="6"/>
  <c r="I3524" i="6"/>
  <c r="I3525" i="6"/>
  <c r="I3526" i="6"/>
  <c r="I3527" i="6"/>
  <c r="I3528" i="6"/>
  <c r="I3529" i="6"/>
  <c r="I3530" i="6"/>
  <c r="I3531" i="6"/>
  <c r="I3532" i="6"/>
  <c r="I3533" i="6"/>
  <c r="I3534" i="6"/>
  <c r="I3535" i="6"/>
  <c r="I3536" i="6"/>
  <c r="I3537" i="6"/>
  <c r="I3538" i="6"/>
  <c r="I3539" i="6"/>
  <c r="I3540" i="6"/>
  <c r="I3541" i="6"/>
  <c r="I3542" i="6"/>
  <c r="I3543" i="6"/>
  <c r="I3544" i="6"/>
  <c r="I3545" i="6"/>
  <c r="I3546" i="6"/>
  <c r="I3547" i="6"/>
  <c r="I3548" i="6"/>
  <c r="I3549" i="6"/>
  <c r="I3550" i="6"/>
  <c r="I3551" i="6"/>
  <c r="I3552" i="6"/>
  <c r="I3553" i="6"/>
  <c r="I3554" i="6"/>
  <c r="I3555" i="6"/>
  <c r="I3556" i="6"/>
  <c r="I3557" i="6"/>
  <c r="I3558" i="6"/>
  <c r="I3559" i="6"/>
  <c r="I3560" i="6"/>
  <c r="I3561" i="6"/>
  <c r="I3562" i="6"/>
  <c r="I3563" i="6"/>
  <c r="I3564" i="6"/>
  <c r="I3565" i="6"/>
  <c r="I3566" i="6"/>
  <c r="I3567" i="6"/>
  <c r="I3568" i="6"/>
  <c r="I3569" i="6"/>
  <c r="I3570" i="6"/>
  <c r="I3571" i="6"/>
  <c r="I3572" i="6"/>
  <c r="I3573" i="6"/>
  <c r="I3574" i="6"/>
  <c r="I3575" i="6"/>
  <c r="I3576" i="6"/>
  <c r="I3577" i="6"/>
  <c r="I3578" i="6"/>
  <c r="I3579" i="6"/>
  <c r="I3580" i="6"/>
  <c r="I3581" i="6"/>
  <c r="I3582" i="6"/>
  <c r="I3583" i="6"/>
  <c r="I3584" i="6"/>
  <c r="I3585" i="6"/>
  <c r="I3586" i="6"/>
  <c r="I3587" i="6"/>
  <c r="I3588" i="6"/>
  <c r="I3589" i="6"/>
  <c r="I3590" i="6"/>
  <c r="I3591" i="6"/>
  <c r="I3592" i="6"/>
  <c r="I3593" i="6"/>
  <c r="I3594" i="6"/>
  <c r="I3595" i="6"/>
  <c r="I3596" i="6"/>
  <c r="I3597" i="6"/>
  <c r="I3598" i="6"/>
  <c r="I3599" i="6"/>
  <c r="I3600" i="6"/>
  <c r="I3601" i="6"/>
  <c r="I3602" i="6"/>
  <c r="I3603" i="6"/>
  <c r="I3604" i="6"/>
  <c r="I3605" i="6"/>
  <c r="I3606" i="6"/>
  <c r="I3607" i="6"/>
  <c r="I3608" i="6"/>
  <c r="I3609" i="6"/>
  <c r="I3610" i="6"/>
  <c r="I3611" i="6"/>
  <c r="I3612" i="6"/>
  <c r="I3613" i="6"/>
  <c r="I3614" i="6"/>
  <c r="I3615" i="6"/>
  <c r="I3616" i="6"/>
  <c r="I3617" i="6"/>
  <c r="I3618" i="6"/>
  <c r="I3619" i="6"/>
  <c r="I3620" i="6"/>
  <c r="I3621" i="6"/>
  <c r="I3622" i="6"/>
  <c r="I3623" i="6"/>
  <c r="I3624" i="6"/>
  <c r="I3625" i="6"/>
  <c r="I3626" i="6"/>
  <c r="I3627" i="6"/>
  <c r="I3628" i="6"/>
  <c r="I3629" i="6"/>
  <c r="I3630" i="6"/>
  <c r="I3631" i="6"/>
  <c r="I3632" i="6"/>
  <c r="I3633" i="6"/>
  <c r="I3634" i="6"/>
  <c r="I3635" i="6"/>
  <c r="I3636" i="6"/>
  <c r="I3637" i="6"/>
  <c r="I3638" i="6"/>
  <c r="I3639" i="6"/>
  <c r="I3640" i="6"/>
  <c r="I3641" i="6"/>
  <c r="I3642" i="6"/>
  <c r="I3643" i="6"/>
  <c r="I3644" i="6"/>
  <c r="I3645" i="6"/>
  <c r="I3646" i="6"/>
  <c r="I3647" i="6"/>
  <c r="I3648" i="6"/>
  <c r="I3649" i="6"/>
  <c r="I3650" i="6"/>
  <c r="I3651" i="6"/>
  <c r="I3652" i="6"/>
  <c r="I3653" i="6"/>
  <c r="I3654" i="6"/>
  <c r="I3655" i="6"/>
  <c r="I3656" i="6"/>
  <c r="I3657" i="6"/>
  <c r="I3658" i="6"/>
  <c r="I3659" i="6"/>
  <c r="I3660" i="6"/>
  <c r="I3661" i="6"/>
  <c r="I3662" i="6"/>
  <c r="I3663" i="6"/>
  <c r="I3664" i="6"/>
  <c r="I3665" i="6"/>
  <c r="I3666" i="6"/>
  <c r="I3667" i="6"/>
  <c r="I3668" i="6"/>
  <c r="I3669" i="6"/>
  <c r="I3670" i="6"/>
  <c r="I3671" i="6"/>
  <c r="I3672" i="6"/>
  <c r="I3673" i="6"/>
  <c r="I3674" i="6"/>
  <c r="I3675" i="6"/>
  <c r="I3676" i="6"/>
  <c r="I3677" i="6"/>
  <c r="I3678" i="6"/>
  <c r="I3679" i="6"/>
  <c r="I3680" i="6"/>
  <c r="I3681" i="6"/>
  <c r="I3682" i="6"/>
  <c r="I3683" i="6"/>
  <c r="I3684" i="6"/>
  <c r="I3685" i="6"/>
  <c r="I3686" i="6"/>
  <c r="I3687" i="6"/>
  <c r="I3688" i="6"/>
  <c r="I3689" i="6"/>
  <c r="I3690" i="6"/>
  <c r="I3691" i="6"/>
  <c r="I3692" i="6"/>
  <c r="I3693" i="6"/>
  <c r="I3694" i="6"/>
  <c r="I3695" i="6"/>
  <c r="I3696" i="6"/>
  <c r="I3697" i="6"/>
  <c r="I3698" i="6"/>
  <c r="I3699" i="6"/>
  <c r="I3700" i="6"/>
  <c r="I3701" i="6"/>
  <c r="I3702" i="6"/>
  <c r="I3703" i="6"/>
  <c r="I3704" i="6"/>
  <c r="I3705" i="6"/>
  <c r="I3706" i="6"/>
  <c r="I3707" i="6"/>
  <c r="I3708" i="6"/>
  <c r="I3709" i="6"/>
  <c r="I3710" i="6"/>
  <c r="I3711" i="6"/>
  <c r="I3712" i="6"/>
  <c r="I3713" i="6"/>
  <c r="I3714" i="6"/>
  <c r="I3715" i="6"/>
  <c r="I3716" i="6"/>
  <c r="I3717" i="6"/>
  <c r="I3718" i="6"/>
  <c r="I3719" i="6"/>
  <c r="I3720" i="6"/>
  <c r="I3721" i="6"/>
  <c r="I3722" i="6"/>
  <c r="I3723" i="6"/>
  <c r="I3724" i="6"/>
  <c r="I3725" i="6"/>
  <c r="I3726" i="6"/>
  <c r="I3727" i="6"/>
  <c r="I3728" i="6"/>
  <c r="I3729" i="6"/>
  <c r="I3730" i="6"/>
  <c r="I3731" i="6"/>
  <c r="I3732" i="6"/>
  <c r="I3733" i="6"/>
  <c r="I3734" i="6"/>
  <c r="I3735" i="6"/>
  <c r="I3736" i="6"/>
  <c r="I3737" i="6"/>
  <c r="I3738" i="6"/>
  <c r="I3739" i="6"/>
  <c r="I3740" i="6"/>
  <c r="I3741" i="6"/>
  <c r="I3742" i="6"/>
  <c r="I3743" i="6"/>
  <c r="I3744" i="6"/>
  <c r="I3745" i="6"/>
  <c r="I3746" i="6"/>
  <c r="I3747" i="6"/>
  <c r="I3748" i="6"/>
  <c r="I3749" i="6"/>
  <c r="I3750" i="6"/>
  <c r="I3751" i="6"/>
  <c r="I3752" i="6"/>
  <c r="I3753" i="6"/>
  <c r="I3754" i="6"/>
  <c r="I3755" i="6"/>
  <c r="I3756" i="6"/>
  <c r="I3757" i="6"/>
  <c r="I3758" i="6"/>
  <c r="I3759" i="6"/>
  <c r="I3760" i="6"/>
  <c r="I3761" i="6"/>
  <c r="I3762" i="6"/>
  <c r="I3763" i="6"/>
  <c r="I3764" i="6"/>
  <c r="I3765" i="6"/>
  <c r="I3766" i="6"/>
  <c r="I3767" i="6"/>
  <c r="I3768" i="6"/>
  <c r="I3769" i="6"/>
  <c r="I3770" i="6"/>
  <c r="I3771" i="6"/>
  <c r="I3772" i="6"/>
  <c r="I3773" i="6"/>
  <c r="I3774" i="6"/>
  <c r="I3775" i="6"/>
  <c r="I3776" i="6"/>
  <c r="I3777" i="6"/>
  <c r="I3778" i="6"/>
  <c r="I3779" i="6"/>
  <c r="I3780" i="6"/>
  <c r="I3781" i="6"/>
  <c r="I3782" i="6"/>
  <c r="I3783" i="6"/>
  <c r="I3784" i="6"/>
  <c r="I3785" i="6"/>
  <c r="I3786" i="6"/>
  <c r="I3787" i="6"/>
  <c r="I3788" i="6"/>
  <c r="I3789" i="6"/>
  <c r="I3790" i="6"/>
  <c r="I3791" i="6"/>
  <c r="I3792" i="6"/>
  <c r="I3793" i="6"/>
  <c r="I3794" i="6"/>
  <c r="I3795" i="6"/>
  <c r="I3796" i="6"/>
  <c r="I3797" i="6"/>
  <c r="I3798" i="6"/>
  <c r="I3799" i="6"/>
  <c r="I3800" i="6"/>
  <c r="I3801" i="6"/>
  <c r="I3802" i="6"/>
  <c r="I3803" i="6"/>
  <c r="I3804" i="6"/>
  <c r="I3805" i="6"/>
  <c r="I3806" i="6"/>
  <c r="I3807" i="6"/>
  <c r="I3808" i="6"/>
  <c r="I3809" i="6"/>
  <c r="I3810" i="6"/>
  <c r="I3811" i="6"/>
  <c r="I3812" i="6"/>
  <c r="I3813" i="6"/>
  <c r="I3814" i="6"/>
  <c r="I3815" i="6"/>
  <c r="I3816" i="6"/>
  <c r="I3817" i="6"/>
  <c r="I3818" i="6"/>
  <c r="I3819" i="6"/>
  <c r="I3820" i="6"/>
  <c r="I3821" i="6"/>
  <c r="I3822" i="6"/>
  <c r="I3823" i="6"/>
  <c r="I3824" i="6"/>
  <c r="I3825" i="6"/>
  <c r="I3826" i="6"/>
  <c r="I3827" i="6"/>
  <c r="I3828" i="6"/>
  <c r="I3829" i="6"/>
  <c r="I3830" i="6"/>
  <c r="I3831" i="6"/>
  <c r="I3832" i="6"/>
  <c r="I3833" i="6"/>
  <c r="I3834" i="6"/>
  <c r="I3835" i="6"/>
  <c r="I3836" i="6"/>
  <c r="I3837" i="6"/>
  <c r="I3838" i="6"/>
  <c r="I3839" i="6"/>
  <c r="I3840" i="6"/>
  <c r="I3841" i="6"/>
  <c r="I3842" i="6"/>
  <c r="I3843" i="6"/>
  <c r="I3844" i="6"/>
  <c r="I3845" i="6"/>
  <c r="I3846" i="6"/>
  <c r="I3847" i="6"/>
  <c r="I3848" i="6"/>
  <c r="I3849" i="6"/>
  <c r="I3850" i="6"/>
  <c r="I3851" i="6"/>
  <c r="I3852" i="6"/>
  <c r="I3853" i="6"/>
  <c r="I3854" i="6"/>
  <c r="I3855" i="6"/>
  <c r="I3856" i="6"/>
  <c r="I3857" i="6"/>
  <c r="I3858" i="6"/>
  <c r="I3859" i="6"/>
  <c r="I3860" i="6"/>
  <c r="I3861" i="6"/>
  <c r="I3862" i="6"/>
  <c r="I3863" i="6"/>
  <c r="I3864" i="6"/>
  <c r="I3865" i="6"/>
  <c r="I3866" i="6"/>
  <c r="I3867" i="6"/>
  <c r="I3868" i="6"/>
  <c r="I3869" i="6"/>
  <c r="I3870" i="6"/>
  <c r="I3871" i="6"/>
  <c r="I3872" i="6"/>
  <c r="I3873" i="6"/>
  <c r="I3874" i="6"/>
  <c r="I3875" i="6"/>
  <c r="I3876" i="6"/>
  <c r="I3877" i="6"/>
  <c r="I3878" i="6"/>
  <c r="I3879" i="6"/>
  <c r="I3880" i="6"/>
  <c r="I3881" i="6"/>
  <c r="I3882" i="6"/>
  <c r="I3883" i="6"/>
  <c r="I3884" i="6"/>
  <c r="I3885" i="6"/>
  <c r="I3886" i="6"/>
  <c r="I3887" i="6"/>
  <c r="I3888" i="6"/>
  <c r="I3889" i="6"/>
  <c r="I3890" i="6"/>
  <c r="I3891" i="6"/>
  <c r="I3892" i="6"/>
  <c r="I3893" i="6"/>
  <c r="I3894" i="6"/>
  <c r="I3895" i="6"/>
  <c r="I3896" i="6"/>
  <c r="I3897" i="6"/>
  <c r="I3898" i="6"/>
  <c r="I3899" i="6"/>
  <c r="I3900" i="6"/>
  <c r="I3901" i="6"/>
  <c r="I3902" i="6"/>
  <c r="I3903" i="6"/>
  <c r="I3904" i="6"/>
  <c r="I3905" i="6"/>
  <c r="I3906" i="6"/>
  <c r="I3907" i="6"/>
  <c r="I3908" i="6"/>
  <c r="I3909" i="6"/>
  <c r="I3910" i="6"/>
  <c r="I3911" i="6"/>
  <c r="I3912" i="6"/>
  <c r="I3913" i="6"/>
  <c r="I3914" i="6"/>
  <c r="I3915" i="6"/>
  <c r="I3916" i="6"/>
  <c r="I3917" i="6"/>
  <c r="I3918" i="6"/>
  <c r="I3919" i="6"/>
  <c r="I3920" i="6"/>
  <c r="I3921" i="6"/>
  <c r="I3922" i="6"/>
  <c r="I3923" i="6"/>
  <c r="I3924" i="6"/>
  <c r="I3925" i="6"/>
  <c r="I3926" i="6"/>
  <c r="I3927" i="6"/>
  <c r="I3928" i="6"/>
  <c r="I3929" i="6"/>
  <c r="I3930" i="6"/>
  <c r="I3931" i="6"/>
  <c r="I3932" i="6"/>
  <c r="I3933" i="6"/>
  <c r="I3934" i="6"/>
  <c r="I3935" i="6"/>
  <c r="I3936" i="6"/>
  <c r="I3937" i="6"/>
  <c r="I3938" i="6"/>
  <c r="I3939" i="6"/>
  <c r="I3940" i="6"/>
  <c r="I3941" i="6"/>
  <c r="I3942" i="6"/>
  <c r="I3943" i="6"/>
  <c r="I3944" i="6"/>
  <c r="I3945" i="6"/>
  <c r="I3946" i="6"/>
  <c r="I3947" i="6"/>
  <c r="I3948" i="6"/>
  <c r="I3949" i="6"/>
  <c r="I3950" i="6"/>
  <c r="I3951" i="6"/>
  <c r="I3952" i="6"/>
  <c r="I3953" i="6"/>
  <c r="I3954" i="6"/>
  <c r="I3955" i="6"/>
  <c r="I3956" i="6"/>
  <c r="I3957" i="6"/>
  <c r="I3958" i="6"/>
  <c r="I3959" i="6"/>
  <c r="I3960" i="6"/>
  <c r="I3961" i="6"/>
  <c r="I3962" i="6"/>
  <c r="I3963" i="6"/>
  <c r="I3964" i="6"/>
  <c r="I3965" i="6"/>
  <c r="I3966" i="6"/>
  <c r="I3967" i="6"/>
  <c r="I3968" i="6"/>
  <c r="I3969" i="6"/>
  <c r="I3970" i="6"/>
  <c r="I3971" i="6"/>
  <c r="I3972" i="6"/>
  <c r="I3973" i="6"/>
  <c r="I3974" i="6"/>
  <c r="I3975" i="6"/>
  <c r="I3976" i="6"/>
  <c r="I3977" i="6"/>
  <c r="I3978" i="6"/>
  <c r="I3979" i="6"/>
  <c r="I3980" i="6"/>
  <c r="I3981" i="6"/>
  <c r="I3982" i="6"/>
  <c r="I3983" i="6"/>
  <c r="I3984" i="6"/>
  <c r="I3985" i="6"/>
  <c r="I3986" i="6"/>
  <c r="I3987" i="6"/>
  <c r="I3988" i="6"/>
  <c r="I3989" i="6"/>
  <c r="I3990" i="6"/>
  <c r="I3991" i="6"/>
  <c r="I3992" i="6"/>
  <c r="I3993" i="6"/>
  <c r="I3994" i="6"/>
  <c r="I3995" i="6"/>
  <c r="I3996" i="6"/>
  <c r="I3997" i="6"/>
  <c r="I3998" i="6"/>
  <c r="I3999" i="6"/>
  <c r="I4000" i="6"/>
  <c r="I4001" i="6"/>
  <c r="R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F145846-7559-4E4A-B1AF-CBE826ECF26D}" keepAlive="1" name="Query - Table3" description="Connection to the 'Table3' query in the workbook." type="5" refreshedVersion="8" background="1" saveData="1">
    <dbPr connection="Provider=Microsoft.Mashup.OleDb.1;Data Source=$Workbook$;Location=Table3;Extended Properties=&quot;&quot;" command="SELECT * FROM [Table3]"/>
  </connection>
</connections>
</file>

<file path=xl/sharedStrings.xml><?xml version="1.0" encoding="utf-8"?>
<sst xmlns="http://schemas.openxmlformats.org/spreadsheetml/2006/main" count="47829" uniqueCount="3954">
  <si>
    <t>Order ID</t>
  </si>
  <si>
    <t>Order Date</t>
  </si>
  <si>
    <t>Region</t>
  </si>
  <si>
    <t>Product Category</t>
  </si>
  <si>
    <t>Sales Amount</t>
  </si>
  <si>
    <t>Quantity Sold</t>
  </si>
  <si>
    <t>Discount (%)</t>
  </si>
  <si>
    <t>Profit</t>
  </si>
  <si>
    <t>ab899d2f</t>
  </si>
  <si>
    <t>norTh</t>
  </si>
  <si>
    <t>73484eb1</t>
  </si>
  <si>
    <t>eAsT</t>
  </si>
  <si>
    <t>b3fded3d</t>
  </si>
  <si>
    <t>6e4bdd51</t>
  </si>
  <si>
    <t>21d88d69</t>
  </si>
  <si>
    <t>FURNiture</t>
  </si>
  <si>
    <t>9da2704d</t>
  </si>
  <si>
    <t>sports</t>
  </si>
  <si>
    <t>a1bd6815</t>
  </si>
  <si>
    <t>electronicS</t>
  </si>
  <si>
    <t>0bbd51fc</t>
  </si>
  <si>
    <t>8bf7e4b3</t>
  </si>
  <si>
    <t>e6cf1255</t>
  </si>
  <si>
    <t>3ba1fc5c</t>
  </si>
  <si>
    <t>388ff70d</t>
  </si>
  <si>
    <t>$port$</t>
  </si>
  <si>
    <t>ce2e9002</t>
  </si>
  <si>
    <t>a4f9a338</t>
  </si>
  <si>
    <t>eadceaa8</t>
  </si>
  <si>
    <t>ad7f9de9</t>
  </si>
  <si>
    <t>35358e9c</t>
  </si>
  <si>
    <t>05d72e20</t>
  </si>
  <si>
    <t>68dbe328</t>
  </si>
  <si>
    <t>78d3f47b</t>
  </si>
  <si>
    <t>9e4d1fe0</t>
  </si>
  <si>
    <t>9215a70e</t>
  </si>
  <si>
    <t>54ca3433</t>
  </si>
  <si>
    <t>0ba75cc7</t>
  </si>
  <si>
    <t>601860b1</t>
  </si>
  <si>
    <t>e393e106</t>
  </si>
  <si>
    <t>7ab3d472</t>
  </si>
  <si>
    <t>01d9b1ae</t>
  </si>
  <si>
    <t>20385cb6</t>
  </si>
  <si>
    <t>2bfe58fa</t>
  </si>
  <si>
    <t>2800f598</t>
  </si>
  <si>
    <t>97d3684e</t>
  </si>
  <si>
    <t>8a0ce327</t>
  </si>
  <si>
    <t>6ed01fa3</t>
  </si>
  <si>
    <t>1c109dd7</t>
  </si>
  <si>
    <t>1ebbf879</t>
  </si>
  <si>
    <t>6e47d6b1</t>
  </si>
  <si>
    <t>4ab76caf</t>
  </si>
  <si>
    <t>c2479513</t>
  </si>
  <si>
    <t>89554edf</t>
  </si>
  <si>
    <t>b032cfa6</t>
  </si>
  <si>
    <t>f6d78416</t>
  </si>
  <si>
    <t>20fd2146</t>
  </si>
  <si>
    <t>dfe3e788</t>
  </si>
  <si>
    <t>2d0684b7</t>
  </si>
  <si>
    <t>86919e9e</t>
  </si>
  <si>
    <t>422500bb</t>
  </si>
  <si>
    <t>b73e5c36</t>
  </si>
  <si>
    <t>2ebc67f7</t>
  </si>
  <si>
    <t>7ade007e</t>
  </si>
  <si>
    <t>db5bd71a</t>
  </si>
  <si>
    <t>d13d939a</t>
  </si>
  <si>
    <t>048023bf</t>
  </si>
  <si>
    <t>8a1b0d6f</t>
  </si>
  <si>
    <t>5a064ebb</t>
  </si>
  <si>
    <t>7f4cb54d</t>
  </si>
  <si>
    <t>ebebbab8</t>
  </si>
  <si>
    <t>4daf15d5</t>
  </si>
  <si>
    <t>066c7aab</t>
  </si>
  <si>
    <t>ad667d66</t>
  </si>
  <si>
    <t>10af4311</t>
  </si>
  <si>
    <t>4b6a955c</t>
  </si>
  <si>
    <t>8406e7a9</t>
  </si>
  <si>
    <t>06be581e</t>
  </si>
  <si>
    <t>53f197ad</t>
  </si>
  <si>
    <t>92458ed3</t>
  </si>
  <si>
    <t>f92de80d</t>
  </si>
  <si>
    <t>647ff51a</t>
  </si>
  <si>
    <t>f8548ec7</t>
  </si>
  <si>
    <t>7855a0d2</t>
  </si>
  <si>
    <t>bf586512</t>
  </si>
  <si>
    <t>deea1965</t>
  </si>
  <si>
    <t>a0a8290f</t>
  </si>
  <si>
    <t>077a9429</t>
  </si>
  <si>
    <t>Groceries</t>
  </si>
  <si>
    <t>41d1321a</t>
  </si>
  <si>
    <t>44afa795</t>
  </si>
  <si>
    <t>8c329e53</t>
  </si>
  <si>
    <t>cdbba08a</t>
  </si>
  <si>
    <t>4415c908</t>
  </si>
  <si>
    <t>a9ac13d3</t>
  </si>
  <si>
    <t>5fbf219e</t>
  </si>
  <si>
    <t>f3ba50cf</t>
  </si>
  <si>
    <t>88840b0f</t>
  </si>
  <si>
    <t>3dcffe93</t>
  </si>
  <si>
    <t>745eb905</t>
  </si>
  <si>
    <t>b8fca939</t>
  </si>
  <si>
    <t>aa2f3b2c</t>
  </si>
  <si>
    <t>df1581bf</t>
  </si>
  <si>
    <t>8ee932c1</t>
  </si>
  <si>
    <t>085e9490</t>
  </si>
  <si>
    <t>65b0eedf</t>
  </si>
  <si>
    <t>2836b2dd</t>
  </si>
  <si>
    <t>31cb24fb</t>
  </si>
  <si>
    <t>4b14b87e</t>
  </si>
  <si>
    <t>8b455dd5</t>
  </si>
  <si>
    <t>431f447c</t>
  </si>
  <si>
    <t>179932de</t>
  </si>
  <si>
    <t>837fe25b</t>
  </si>
  <si>
    <t>2ee55500</t>
  </si>
  <si>
    <t>97d9b8c6</t>
  </si>
  <si>
    <t>7a9addbb</t>
  </si>
  <si>
    <t>bf73a3ed</t>
  </si>
  <si>
    <t>d586acce</t>
  </si>
  <si>
    <t>7e565ca9</t>
  </si>
  <si>
    <t>a470e7d9</t>
  </si>
  <si>
    <t>2a6fb52d</t>
  </si>
  <si>
    <t>2ce5273a</t>
  </si>
  <si>
    <t>29752a52</t>
  </si>
  <si>
    <t>c7da6b3c</t>
  </si>
  <si>
    <t>a5c6ee7c</t>
  </si>
  <si>
    <t>99716af4</t>
  </si>
  <si>
    <t>432c391d</t>
  </si>
  <si>
    <t>0f71659c</t>
  </si>
  <si>
    <t>775071be</t>
  </si>
  <si>
    <t>ff4e7918</t>
  </si>
  <si>
    <t>70bcb0dd</t>
  </si>
  <si>
    <t>7ca03347</t>
  </si>
  <si>
    <t>cb93a39f</t>
  </si>
  <si>
    <t>f2115065</t>
  </si>
  <si>
    <t>a6d1bdfa</t>
  </si>
  <si>
    <t>1e45be91</t>
  </si>
  <si>
    <t>0d2f6859</t>
  </si>
  <si>
    <t>258d10e5</t>
  </si>
  <si>
    <t>9abc16e4</t>
  </si>
  <si>
    <t>5e11db9e</t>
  </si>
  <si>
    <t>0ad328c0</t>
  </si>
  <si>
    <t>a09f594f</t>
  </si>
  <si>
    <t>711e5a0f</t>
  </si>
  <si>
    <t>a3e113c5</t>
  </si>
  <si>
    <t>af92288a</t>
  </si>
  <si>
    <t>0b15f10d</t>
  </si>
  <si>
    <t>6c5cf990</t>
  </si>
  <si>
    <t>21097fe5</t>
  </si>
  <si>
    <t>9692bc46</t>
  </si>
  <si>
    <t>760c7a33</t>
  </si>
  <si>
    <t>d4fbdca4</t>
  </si>
  <si>
    <t>241d17f2</t>
  </si>
  <si>
    <t>db2827f3</t>
  </si>
  <si>
    <t>f00ad8bb</t>
  </si>
  <si>
    <t>c0c3e1a6</t>
  </si>
  <si>
    <t>d8742c69</t>
  </si>
  <si>
    <t>58d80c41</t>
  </si>
  <si>
    <t>23b60d27</t>
  </si>
  <si>
    <t>e029d5a6</t>
  </si>
  <si>
    <t>c41efe4c</t>
  </si>
  <si>
    <t>cf159d42</t>
  </si>
  <si>
    <t>ffa6342d</t>
  </si>
  <si>
    <t>459360d4</t>
  </si>
  <si>
    <t>fdf4755a</t>
  </si>
  <si>
    <t>0a7d436c</t>
  </si>
  <si>
    <t>3c1ab674</t>
  </si>
  <si>
    <t>42b5d016</t>
  </si>
  <si>
    <t>2616d5b4</t>
  </si>
  <si>
    <t>338c4722</t>
  </si>
  <si>
    <t>6b1e9797</t>
  </si>
  <si>
    <t>6e4fab78</t>
  </si>
  <si>
    <t>8944bc68</t>
  </si>
  <si>
    <t>6d01e9aa</t>
  </si>
  <si>
    <t>f3449cb2</t>
  </si>
  <si>
    <t>5107b0cd</t>
  </si>
  <si>
    <t>6c6f74b6</t>
  </si>
  <si>
    <t>d647003d</t>
  </si>
  <si>
    <t>1d4dddfa</t>
  </si>
  <si>
    <t>7c6db794</t>
  </si>
  <si>
    <t>fb7963a1</t>
  </si>
  <si>
    <t>942b7f7c</t>
  </si>
  <si>
    <t>423261cb</t>
  </si>
  <si>
    <t>35fe0fa8</t>
  </si>
  <si>
    <t>cb81ad58</t>
  </si>
  <si>
    <t>d076453a</t>
  </si>
  <si>
    <t>f1065dd9</t>
  </si>
  <si>
    <t>c19c2143</t>
  </si>
  <si>
    <t>3766a067</t>
  </si>
  <si>
    <t>1cbf17fc</t>
  </si>
  <si>
    <t>629482d3</t>
  </si>
  <si>
    <t>7d302db2</t>
  </si>
  <si>
    <t>1c22dc77</t>
  </si>
  <si>
    <t>659e9f3b</t>
  </si>
  <si>
    <t>11f7c810</t>
  </si>
  <si>
    <t>dffb2e00</t>
  </si>
  <si>
    <t>71f59681</t>
  </si>
  <si>
    <t>d5623566</t>
  </si>
  <si>
    <t>94a0b0f8</t>
  </si>
  <si>
    <t>03bc1108</t>
  </si>
  <si>
    <t>03f9d79a</t>
  </si>
  <si>
    <t>fcaff031</t>
  </si>
  <si>
    <t>b98e148b</t>
  </si>
  <si>
    <t>b961efd5</t>
  </si>
  <si>
    <t>1a867a1f</t>
  </si>
  <si>
    <t>ced67d5d</t>
  </si>
  <si>
    <t>85b7334b</t>
  </si>
  <si>
    <t>fd347e68</t>
  </si>
  <si>
    <t>1e18c00a</t>
  </si>
  <si>
    <t>af24551a</t>
  </si>
  <si>
    <t>6b389c40</t>
  </si>
  <si>
    <t>7743bcd0</t>
  </si>
  <si>
    <t>84d09672</t>
  </si>
  <si>
    <t>bd554f96</t>
  </si>
  <si>
    <t>dee8766b</t>
  </si>
  <si>
    <t>733628ca</t>
  </si>
  <si>
    <t>7101a707</t>
  </si>
  <si>
    <t>7349ac4e</t>
  </si>
  <si>
    <t>fbe74fbe</t>
  </si>
  <si>
    <t>6bde908c</t>
  </si>
  <si>
    <t>56a98641</t>
  </si>
  <si>
    <t>d14d8d01</t>
  </si>
  <si>
    <t>b1fe3bbf</t>
  </si>
  <si>
    <t>75b5349d</t>
  </si>
  <si>
    <t>2ecc60c1</t>
  </si>
  <si>
    <t>a65dfe8b</t>
  </si>
  <si>
    <t>850b0c26</t>
  </si>
  <si>
    <t>21fd10ea</t>
  </si>
  <si>
    <t>8d90e130</t>
  </si>
  <si>
    <t>41aee1e8</t>
  </si>
  <si>
    <t>2f562dc0</t>
  </si>
  <si>
    <t>1790f693</t>
  </si>
  <si>
    <t>1ad9d5e9</t>
  </si>
  <si>
    <t>ae129571</t>
  </si>
  <si>
    <t>79a06bc6</t>
  </si>
  <si>
    <t>65240ae3</t>
  </si>
  <si>
    <t>d4df366c</t>
  </si>
  <si>
    <t>2ec7d99a</t>
  </si>
  <si>
    <t>14e88de0</t>
  </si>
  <si>
    <t>a9e06586</t>
  </si>
  <si>
    <t>ac916bdb</t>
  </si>
  <si>
    <t>f8a770c7</t>
  </si>
  <si>
    <t>6ca8c17f</t>
  </si>
  <si>
    <t>b06e2cd2</t>
  </si>
  <si>
    <t>b2a8f295</t>
  </si>
  <si>
    <t>a76aeb66</t>
  </si>
  <si>
    <t>22f34721</t>
  </si>
  <si>
    <t>43fea1ac</t>
  </si>
  <si>
    <t>2c7aabad</t>
  </si>
  <si>
    <t>75a8d2f4</t>
  </si>
  <si>
    <t>a2aceb94</t>
  </si>
  <si>
    <t>8f1c4661</t>
  </si>
  <si>
    <t>82abe2b7</t>
  </si>
  <si>
    <t>385341ea</t>
  </si>
  <si>
    <t>679abad3</t>
  </si>
  <si>
    <t>e1314dfe</t>
  </si>
  <si>
    <t>7881d39c</t>
  </si>
  <si>
    <t>9392481f</t>
  </si>
  <si>
    <t>e9bdbccb</t>
  </si>
  <si>
    <t>30e10b81</t>
  </si>
  <si>
    <t>f7fc40bf</t>
  </si>
  <si>
    <t>4f7585fd</t>
  </si>
  <si>
    <t>12a6182f</t>
  </si>
  <si>
    <t>03a15f32</t>
  </si>
  <si>
    <t>96b58695</t>
  </si>
  <si>
    <t>a96a6386</t>
  </si>
  <si>
    <t>9c2fba00</t>
  </si>
  <si>
    <t>ca1af362</t>
  </si>
  <si>
    <t>a6aaf304</t>
  </si>
  <si>
    <t>e4de7860</t>
  </si>
  <si>
    <t>784480d1</t>
  </si>
  <si>
    <t>087bf976</t>
  </si>
  <si>
    <t>1e809e0a</t>
  </si>
  <si>
    <t>c97d3165</t>
  </si>
  <si>
    <t>425a6924</t>
  </si>
  <si>
    <t>8a5977c9</t>
  </si>
  <si>
    <t>6628a2ad</t>
  </si>
  <si>
    <t>418969d0</t>
  </si>
  <si>
    <t>d344a2c7</t>
  </si>
  <si>
    <t>3cccf911</t>
  </si>
  <si>
    <t>7fc85b77</t>
  </si>
  <si>
    <t>67786d7a</t>
  </si>
  <si>
    <t>4f22a450</t>
  </si>
  <si>
    <t>cd1a4970</t>
  </si>
  <si>
    <t>fca3b2cc</t>
  </si>
  <si>
    <t>c240726f</t>
  </si>
  <si>
    <t>4263210b</t>
  </si>
  <si>
    <t>46a56979</t>
  </si>
  <si>
    <t>0fcc3a9e</t>
  </si>
  <si>
    <t>106d8cf5</t>
  </si>
  <si>
    <t>ebe9521d</t>
  </si>
  <si>
    <t>f0324386</t>
  </si>
  <si>
    <t>ElecTronicS</t>
  </si>
  <si>
    <t>fbbfded3</t>
  </si>
  <si>
    <t>7f759c44</t>
  </si>
  <si>
    <t>727e5937</t>
  </si>
  <si>
    <t>027804b2</t>
  </si>
  <si>
    <t>de10fb1e</t>
  </si>
  <si>
    <t>cc6c442f</t>
  </si>
  <si>
    <t>31a3a4e8</t>
  </si>
  <si>
    <t>39e65a96</t>
  </si>
  <si>
    <t>fa3df40d</t>
  </si>
  <si>
    <t>93a029f4</t>
  </si>
  <si>
    <t>f70d8609</t>
  </si>
  <si>
    <t>3ab83748</t>
  </si>
  <si>
    <t>bc509622</t>
  </si>
  <si>
    <t>a2302bd9</t>
  </si>
  <si>
    <t>256f7316</t>
  </si>
  <si>
    <t>ff50a482</t>
  </si>
  <si>
    <t>66b06131</t>
  </si>
  <si>
    <t>2bebdec7</t>
  </si>
  <si>
    <t>10e4da1a</t>
  </si>
  <si>
    <t>65f1e30f</t>
  </si>
  <si>
    <t>3bfae9d7</t>
  </si>
  <si>
    <t>9be3d0ec</t>
  </si>
  <si>
    <t>62f59bd6</t>
  </si>
  <si>
    <t>8e09f474</t>
  </si>
  <si>
    <t>9ad708bc</t>
  </si>
  <si>
    <t>38373fe1</t>
  </si>
  <si>
    <t>6e9214ce</t>
  </si>
  <si>
    <t>9103a0e2</t>
  </si>
  <si>
    <t>19f30bc3</t>
  </si>
  <si>
    <t>5f021a1b</t>
  </si>
  <si>
    <t>0f0ff441</t>
  </si>
  <si>
    <t>cdc6d3ec</t>
  </si>
  <si>
    <t>225e930d</t>
  </si>
  <si>
    <t>fec691eb</t>
  </si>
  <si>
    <t>60b6b7a7</t>
  </si>
  <si>
    <t>6f96d5b9</t>
  </si>
  <si>
    <t>3d1b7159</t>
  </si>
  <si>
    <t>3f542db4</t>
  </si>
  <si>
    <t>ddf5b67b</t>
  </si>
  <si>
    <t>c85c3188</t>
  </si>
  <si>
    <t>15625ab1</t>
  </si>
  <si>
    <t>cb43d385</t>
  </si>
  <si>
    <t>da892885</t>
  </si>
  <si>
    <t>f5448f52</t>
  </si>
  <si>
    <t>59b7f257</t>
  </si>
  <si>
    <t>e88f49be</t>
  </si>
  <si>
    <t>1c5bf0f0</t>
  </si>
  <si>
    <t>b9161739</t>
  </si>
  <si>
    <t>e83fc29d</t>
  </si>
  <si>
    <t>73f698fa</t>
  </si>
  <si>
    <t>5651eb5d</t>
  </si>
  <si>
    <t>6b93034f</t>
  </si>
  <si>
    <t>c20f280b</t>
  </si>
  <si>
    <t>ac49e295</t>
  </si>
  <si>
    <t>3508cf1e</t>
  </si>
  <si>
    <t>c6e09557</t>
  </si>
  <si>
    <t>2ba49935</t>
  </si>
  <si>
    <t>b58d9c57</t>
  </si>
  <si>
    <t>bfedf1f5</t>
  </si>
  <si>
    <t>9ff90547</t>
  </si>
  <si>
    <t>d9ca80f6</t>
  </si>
  <si>
    <t>3decc701</t>
  </si>
  <si>
    <t>93ffbfb2</t>
  </si>
  <si>
    <t>8e16fd5d</t>
  </si>
  <si>
    <t>add4aae5</t>
  </si>
  <si>
    <t>85172be9</t>
  </si>
  <si>
    <t>227bb959</t>
  </si>
  <si>
    <t>6b77cd08</t>
  </si>
  <si>
    <t>84255c59</t>
  </si>
  <si>
    <t>dfe96fe0</t>
  </si>
  <si>
    <t>00349dcc</t>
  </si>
  <si>
    <t>8d0843ce</t>
  </si>
  <si>
    <t>ad83577d</t>
  </si>
  <si>
    <t>508ba48d</t>
  </si>
  <si>
    <t>9272af6e</t>
  </si>
  <si>
    <t>a3ecb33f</t>
  </si>
  <si>
    <t>f0b9e962</t>
  </si>
  <si>
    <t>552eb17f</t>
  </si>
  <si>
    <t>7a30292e</t>
  </si>
  <si>
    <t>a17fd98e</t>
  </si>
  <si>
    <t>c390b0e3</t>
  </si>
  <si>
    <t>438aa1a4</t>
  </si>
  <si>
    <t>1596f8e5</t>
  </si>
  <si>
    <t>bce7cfc2</t>
  </si>
  <si>
    <t>9b656791</t>
  </si>
  <si>
    <t>3892eb53</t>
  </si>
  <si>
    <t>31cdae3c</t>
  </si>
  <si>
    <t>f03f95bc</t>
  </si>
  <si>
    <t>08e64ed3</t>
  </si>
  <si>
    <t>7959b374</t>
  </si>
  <si>
    <t>1aec12e3</t>
  </si>
  <si>
    <t>8a6b4a81</t>
  </si>
  <si>
    <t>a98d84bf</t>
  </si>
  <si>
    <t>a246dc30</t>
  </si>
  <si>
    <t>b8840863</t>
  </si>
  <si>
    <t>35b2258a</t>
  </si>
  <si>
    <t>f56337b2</t>
  </si>
  <si>
    <t>1ff473cf</t>
  </si>
  <si>
    <t>9c92dce6</t>
  </si>
  <si>
    <t>ec39ff94</t>
  </si>
  <si>
    <t>56b68ae3</t>
  </si>
  <si>
    <t>4e1888e8</t>
  </si>
  <si>
    <t>c9ec1f90</t>
  </si>
  <si>
    <t>1af869ff</t>
  </si>
  <si>
    <t>7bcfd66b</t>
  </si>
  <si>
    <t>44574b41</t>
  </si>
  <si>
    <t>77fcb547</t>
  </si>
  <si>
    <t>f1c574d7</t>
  </si>
  <si>
    <t>dcc1ac33</t>
  </si>
  <si>
    <t>4f46b773</t>
  </si>
  <si>
    <t>82cf432f</t>
  </si>
  <si>
    <t>6c150ad1</t>
  </si>
  <si>
    <t>1d17a9ba</t>
  </si>
  <si>
    <t>954defb3</t>
  </si>
  <si>
    <t>b8cf2057</t>
  </si>
  <si>
    <t>fbc28882</t>
  </si>
  <si>
    <t>8af57170</t>
  </si>
  <si>
    <t>6f8e2e53</t>
  </si>
  <si>
    <t>7f9d7b0a</t>
  </si>
  <si>
    <t>72f820e0</t>
  </si>
  <si>
    <t>fd21c89e</t>
  </si>
  <si>
    <t>dbfd8eda</t>
  </si>
  <si>
    <t>fc64a845</t>
  </si>
  <si>
    <t>b46d3a09</t>
  </si>
  <si>
    <t>31275d77</t>
  </si>
  <si>
    <t>c6bd8f59</t>
  </si>
  <si>
    <t>f36a93e8</t>
  </si>
  <si>
    <t>5d0b3362</t>
  </si>
  <si>
    <t>febc5765</t>
  </si>
  <si>
    <t>c140e680</t>
  </si>
  <si>
    <t>189d9a16</t>
  </si>
  <si>
    <t>ce94d9e5</t>
  </si>
  <si>
    <t>fc1786d7</t>
  </si>
  <si>
    <t>7a6e45a6</t>
  </si>
  <si>
    <t>68d2554b</t>
  </si>
  <si>
    <t>537c9674</t>
  </si>
  <si>
    <t>de4a361c</t>
  </si>
  <si>
    <t>5d071d51</t>
  </si>
  <si>
    <t>be78f6ab</t>
  </si>
  <si>
    <t>ef6b27b1</t>
  </si>
  <si>
    <t>b3fd3b43</t>
  </si>
  <si>
    <t>56d1b126</t>
  </si>
  <si>
    <t>2aa74185</t>
  </si>
  <si>
    <t>42887d0a</t>
  </si>
  <si>
    <t>6f086147</t>
  </si>
  <si>
    <t>aaab65c1</t>
  </si>
  <si>
    <t>1d3b7c79</t>
  </si>
  <si>
    <t>5acf86eb</t>
  </si>
  <si>
    <t>471abf03</t>
  </si>
  <si>
    <t>3c893410</t>
  </si>
  <si>
    <t>6d8737a7</t>
  </si>
  <si>
    <t>14329fd2</t>
  </si>
  <si>
    <t>55ba682c</t>
  </si>
  <si>
    <t>20e55f71</t>
  </si>
  <si>
    <t>36cc978d</t>
  </si>
  <si>
    <t>c95570bc</t>
  </si>
  <si>
    <t>4d661990</t>
  </si>
  <si>
    <t>1e02a5a1</t>
  </si>
  <si>
    <t>fc771290</t>
  </si>
  <si>
    <t>2d594c6e</t>
  </si>
  <si>
    <t>66fe1ee8</t>
  </si>
  <si>
    <t>ccd859f7</t>
  </si>
  <si>
    <t>50f52099</t>
  </si>
  <si>
    <t>9edb0beb</t>
  </si>
  <si>
    <t>f915bb3e</t>
  </si>
  <si>
    <t>d41aacf2</t>
  </si>
  <si>
    <t>0b4791c1</t>
  </si>
  <si>
    <t>d34ba86c</t>
  </si>
  <si>
    <t>20bae741</t>
  </si>
  <si>
    <t>52e26a32</t>
  </si>
  <si>
    <t>e482e887</t>
  </si>
  <si>
    <t>060b0ccd</t>
  </si>
  <si>
    <t>1055e487</t>
  </si>
  <si>
    <t>25d69302</t>
  </si>
  <si>
    <t>c583d505</t>
  </si>
  <si>
    <t>485b42e0</t>
  </si>
  <si>
    <t>759d62f1</t>
  </si>
  <si>
    <t>a0f9f315</t>
  </si>
  <si>
    <t>be5ab23f</t>
  </si>
  <si>
    <t>5f940738</t>
  </si>
  <si>
    <t>6a843d38</t>
  </si>
  <si>
    <t>72439b92</t>
  </si>
  <si>
    <t>10ee7332</t>
  </si>
  <si>
    <t>4e18bc68</t>
  </si>
  <si>
    <t>65180b6f</t>
  </si>
  <si>
    <t>7ce0a0bb</t>
  </si>
  <si>
    <t>5ec92f48</t>
  </si>
  <si>
    <t>b1ea3d59</t>
  </si>
  <si>
    <t>05bfd15d</t>
  </si>
  <si>
    <t>bb83ce41</t>
  </si>
  <si>
    <t>e0802730</t>
  </si>
  <si>
    <t>cad02e49</t>
  </si>
  <si>
    <t>53d53fa3</t>
  </si>
  <si>
    <t>ede177ae</t>
  </si>
  <si>
    <t>2ef0e191</t>
  </si>
  <si>
    <t>995d80cf</t>
  </si>
  <si>
    <t>e7424c4b</t>
  </si>
  <si>
    <t>fb4154bb</t>
  </si>
  <si>
    <t>7153f5fc</t>
  </si>
  <si>
    <t>2b501596</t>
  </si>
  <si>
    <t>efcdd763</t>
  </si>
  <si>
    <t>5fea9a34</t>
  </si>
  <si>
    <t>3cdb77f0</t>
  </si>
  <si>
    <t>144140fd</t>
  </si>
  <si>
    <t>c551638f</t>
  </si>
  <si>
    <t>77b46a78</t>
  </si>
  <si>
    <t>775f41c0</t>
  </si>
  <si>
    <t>8df2ec8e</t>
  </si>
  <si>
    <t>3f1e794c</t>
  </si>
  <si>
    <t>e255a0a9</t>
  </si>
  <si>
    <t>7fcbef1d</t>
  </si>
  <si>
    <t>13a78d6e</t>
  </si>
  <si>
    <t>c6305e7e</t>
  </si>
  <si>
    <t>20ab50f4</t>
  </si>
  <si>
    <t>189f98e7</t>
  </si>
  <si>
    <t>85daa09e</t>
  </si>
  <si>
    <t>9fbc58b4</t>
  </si>
  <si>
    <t>8284fa46</t>
  </si>
  <si>
    <t>d75fa2d0</t>
  </si>
  <si>
    <t>e59c9ee5</t>
  </si>
  <si>
    <t>51aa04a5</t>
  </si>
  <si>
    <t>093e0828</t>
  </si>
  <si>
    <t>27b6cc92</t>
  </si>
  <si>
    <t>b8b972a6</t>
  </si>
  <si>
    <t>d8978af1</t>
  </si>
  <si>
    <t>486d8c67</t>
  </si>
  <si>
    <t>f9b11cc2</t>
  </si>
  <si>
    <t>08a61baa</t>
  </si>
  <si>
    <t>12c2f578</t>
  </si>
  <si>
    <t>133ce890</t>
  </si>
  <si>
    <t>943906cc</t>
  </si>
  <si>
    <t>15664a8f</t>
  </si>
  <si>
    <t>b59421b3</t>
  </si>
  <si>
    <t>95e2f716</t>
  </si>
  <si>
    <t>f227b475</t>
  </si>
  <si>
    <t>65d94150</t>
  </si>
  <si>
    <t>25b344b7</t>
  </si>
  <si>
    <t>e17e97a0</t>
  </si>
  <si>
    <t>89d74acc</t>
  </si>
  <si>
    <t>139bfea2</t>
  </si>
  <si>
    <t>b783bb36</t>
  </si>
  <si>
    <t>dca20619</t>
  </si>
  <si>
    <t>4b867008</t>
  </si>
  <si>
    <t>furnITURE</t>
  </si>
  <si>
    <t>77f14195</t>
  </si>
  <si>
    <t>65e61350</t>
  </si>
  <si>
    <t>1e920d1e</t>
  </si>
  <si>
    <t>803f4cee</t>
  </si>
  <si>
    <t>f04efb34</t>
  </si>
  <si>
    <t>9482da89</t>
  </si>
  <si>
    <t>5a49bf11</t>
  </si>
  <si>
    <t>c54b1dc1</t>
  </si>
  <si>
    <t>a7ae15f0</t>
  </si>
  <si>
    <t>fae4ef8f</t>
  </si>
  <si>
    <t>0189675c</t>
  </si>
  <si>
    <t>e1a9f4e9</t>
  </si>
  <si>
    <t>9698822b</t>
  </si>
  <si>
    <t>4d064488</t>
  </si>
  <si>
    <t>7db5b2d0</t>
  </si>
  <si>
    <t>5b5c8eb9</t>
  </si>
  <si>
    <t>248b8256</t>
  </si>
  <si>
    <t>909cd94d</t>
  </si>
  <si>
    <t>d4690c13</t>
  </si>
  <si>
    <t>30912e0b</t>
  </si>
  <si>
    <t>28dbf2e6</t>
  </si>
  <si>
    <t>f09dda05</t>
  </si>
  <si>
    <t>acc86e41</t>
  </si>
  <si>
    <t>b7a15b7c</t>
  </si>
  <si>
    <t>7a9632a5</t>
  </si>
  <si>
    <t>226a19ca</t>
  </si>
  <si>
    <t>ef092e36</t>
  </si>
  <si>
    <t>fe225957</t>
  </si>
  <si>
    <t>9cd7a7af</t>
  </si>
  <si>
    <t>d30bc85e</t>
  </si>
  <si>
    <t>bb6832d1</t>
  </si>
  <si>
    <t>ad7a0c8d</t>
  </si>
  <si>
    <t>dc768ec6</t>
  </si>
  <si>
    <t>2f73d37f</t>
  </si>
  <si>
    <t>988052ec</t>
  </si>
  <si>
    <t>5646f389</t>
  </si>
  <si>
    <t>cb01a259</t>
  </si>
  <si>
    <t>f104853e</t>
  </si>
  <si>
    <t>c49dd3a1</t>
  </si>
  <si>
    <t>93fc02eb</t>
  </si>
  <si>
    <t>0f653b1c</t>
  </si>
  <si>
    <t>80be5bd9</t>
  </si>
  <si>
    <t>f2e775fb</t>
  </si>
  <si>
    <t>9e4ed6a9</t>
  </si>
  <si>
    <t>d8a28d51</t>
  </si>
  <si>
    <t>81d930b3</t>
  </si>
  <si>
    <t>f81023f8</t>
  </si>
  <si>
    <t>d946eb4e</t>
  </si>
  <si>
    <t>a061db87</t>
  </si>
  <si>
    <t>ce6ab304</t>
  </si>
  <si>
    <t>84554ee3</t>
  </si>
  <si>
    <t>0a0e5f27</t>
  </si>
  <si>
    <t>63ddd0c0</t>
  </si>
  <si>
    <t>e1e3a8ec</t>
  </si>
  <si>
    <t>0077729e</t>
  </si>
  <si>
    <t>3af6500a</t>
  </si>
  <si>
    <t>4061d389</t>
  </si>
  <si>
    <t>e6863ad2</t>
  </si>
  <si>
    <t>9f9b9175</t>
  </si>
  <si>
    <t>7cf9ad33</t>
  </si>
  <si>
    <t>58675f98</t>
  </si>
  <si>
    <t>8364a965</t>
  </si>
  <si>
    <t>3ff060c1</t>
  </si>
  <si>
    <t>ab74e2a1</t>
  </si>
  <si>
    <t>f83f2a15</t>
  </si>
  <si>
    <t>bd4ce011</t>
  </si>
  <si>
    <t>5b86f700</t>
  </si>
  <si>
    <t>6bc3b484</t>
  </si>
  <si>
    <t>83c6d034</t>
  </si>
  <si>
    <t>f44ad0c8</t>
  </si>
  <si>
    <t>819b9c7d</t>
  </si>
  <si>
    <t>230be141</t>
  </si>
  <si>
    <t>2fd113b1</t>
  </si>
  <si>
    <t>41e2073a</t>
  </si>
  <si>
    <t>1e6ad9de</t>
  </si>
  <si>
    <t>4d2a8a4e</t>
  </si>
  <si>
    <t>9157db4a</t>
  </si>
  <si>
    <t>ad4ac960</t>
  </si>
  <si>
    <t>f0511f8d</t>
  </si>
  <si>
    <t>9190ecb4</t>
  </si>
  <si>
    <t>3304189c</t>
  </si>
  <si>
    <t>3cf9dd14</t>
  </si>
  <si>
    <t>d6ac9837</t>
  </si>
  <si>
    <t>c42ee80a</t>
  </si>
  <si>
    <t>9e86a2a7</t>
  </si>
  <si>
    <t>7b565d84</t>
  </si>
  <si>
    <t>4ee86730</t>
  </si>
  <si>
    <t>7ce01f18</t>
  </si>
  <si>
    <t>90a75e3f</t>
  </si>
  <si>
    <t>ddcaf032</t>
  </si>
  <si>
    <t>f2ca1f2b</t>
  </si>
  <si>
    <t>39bde97e</t>
  </si>
  <si>
    <t>cf91bcb4</t>
  </si>
  <si>
    <t>f6908d82</t>
  </si>
  <si>
    <t>a274199f</t>
  </si>
  <si>
    <t>7327250c</t>
  </si>
  <si>
    <t>433f42de</t>
  </si>
  <si>
    <t>05023f25</t>
  </si>
  <si>
    <t>eb59f5b8</t>
  </si>
  <si>
    <t>0fad6656</t>
  </si>
  <si>
    <t>7378d6ab</t>
  </si>
  <si>
    <t>1f6f4e00</t>
  </si>
  <si>
    <t>989cda6a</t>
  </si>
  <si>
    <t>2a479aec</t>
  </si>
  <si>
    <t>98906acd</t>
  </si>
  <si>
    <t>590062ec</t>
  </si>
  <si>
    <t>751b43e1</t>
  </si>
  <si>
    <t>94d18005</t>
  </si>
  <si>
    <t>dacfdb82</t>
  </si>
  <si>
    <t>89d41ab7</t>
  </si>
  <si>
    <t>db143e67</t>
  </si>
  <si>
    <t>9cf7d2c7</t>
  </si>
  <si>
    <t>453ed925</t>
  </si>
  <si>
    <t>ce70e916</t>
  </si>
  <si>
    <t>ca666eed</t>
  </si>
  <si>
    <t>79fdecad</t>
  </si>
  <si>
    <t>ec49afd2</t>
  </si>
  <si>
    <t>1d30b5dd</t>
  </si>
  <si>
    <t>a5fde163</t>
  </si>
  <si>
    <t>0c0976d1</t>
  </si>
  <si>
    <t>25be97f8</t>
  </si>
  <si>
    <t>bceef920</t>
  </si>
  <si>
    <t>cbef8944</t>
  </si>
  <si>
    <t>867b7d9a</t>
  </si>
  <si>
    <t>5886bbbe</t>
  </si>
  <si>
    <t>eb920f2b</t>
  </si>
  <si>
    <t>0c0f9494</t>
  </si>
  <si>
    <t>3acec038</t>
  </si>
  <si>
    <t>d2a66fda</t>
  </si>
  <si>
    <t>d0eed47d</t>
  </si>
  <si>
    <t>f9e1f66b</t>
  </si>
  <si>
    <t>f29a74e3</t>
  </si>
  <si>
    <t>cb507c7e</t>
  </si>
  <si>
    <t>af898786</t>
  </si>
  <si>
    <t>a9fc7d8d</t>
  </si>
  <si>
    <t>b167716d</t>
  </si>
  <si>
    <t>7942cc19</t>
  </si>
  <si>
    <t>7c7dde05</t>
  </si>
  <si>
    <t>ed7c8299</t>
  </si>
  <si>
    <t>ffa50d1a</t>
  </si>
  <si>
    <t>885dd27a</t>
  </si>
  <si>
    <t>b75bfc3c</t>
  </si>
  <si>
    <t>a4d6797b</t>
  </si>
  <si>
    <t>3cee1dd2</t>
  </si>
  <si>
    <t>638d115b</t>
  </si>
  <si>
    <t>bdfe467d</t>
  </si>
  <si>
    <t>7ad2364b</t>
  </si>
  <si>
    <t>132614a1</t>
  </si>
  <si>
    <t>59f29eb7</t>
  </si>
  <si>
    <t>a8808f32</t>
  </si>
  <si>
    <t>8f7f4a5c</t>
  </si>
  <si>
    <t>2d7a7e75</t>
  </si>
  <si>
    <t>ebd012a4</t>
  </si>
  <si>
    <t>71c9323f</t>
  </si>
  <si>
    <t>2d0364d9</t>
  </si>
  <si>
    <t>e3999615</t>
  </si>
  <si>
    <t>818af409</t>
  </si>
  <si>
    <t>0579a5a7</t>
  </si>
  <si>
    <t>144e9314</t>
  </si>
  <si>
    <t>3b28fbc5</t>
  </si>
  <si>
    <t>1dbb0d69</t>
  </si>
  <si>
    <t>089eb598</t>
  </si>
  <si>
    <t>12ead8ea</t>
  </si>
  <si>
    <t>d8d7b0e9</t>
  </si>
  <si>
    <t>d98574f7</t>
  </si>
  <si>
    <t>95ffa73c</t>
  </si>
  <si>
    <t>6cc89613</t>
  </si>
  <si>
    <t>98762cd7</t>
  </si>
  <si>
    <t>29e3a375</t>
  </si>
  <si>
    <t>ab2bafe7</t>
  </si>
  <si>
    <t>aaada8e1</t>
  </si>
  <si>
    <t>ece4267c</t>
  </si>
  <si>
    <t>0a1ac4ae</t>
  </si>
  <si>
    <t>c6a19816</t>
  </si>
  <si>
    <t>ba5d49d6</t>
  </si>
  <si>
    <t>c1fe75eb</t>
  </si>
  <si>
    <t>962235cd</t>
  </si>
  <si>
    <t>30bee8e1</t>
  </si>
  <si>
    <t>d279429a</t>
  </si>
  <si>
    <t>995d265e</t>
  </si>
  <si>
    <t>158e1f71</t>
  </si>
  <si>
    <t>18c0a4f6</t>
  </si>
  <si>
    <t>829a8c38</t>
  </si>
  <si>
    <t>f2d8fcdd</t>
  </si>
  <si>
    <t>6ee6adba</t>
  </si>
  <si>
    <t>5369b845</t>
  </si>
  <si>
    <t>b366f12e</t>
  </si>
  <si>
    <t>dd0806a2</t>
  </si>
  <si>
    <t>447bd99f</t>
  </si>
  <si>
    <t>4f5dbcf1</t>
  </si>
  <si>
    <t>919167dd</t>
  </si>
  <si>
    <t>6e0505b3</t>
  </si>
  <si>
    <t>795816c5</t>
  </si>
  <si>
    <t>3be31651</t>
  </si>
  <si>
    <t>a618c2fa</t>
  </si>
  <si>
    <t>c282e473</t>
  </si>
  <si>
    <t>c02379da</t>
  </si>
  <si>
    <t>1093a721</t>
  </si>
  <si>
    <t>d19198d1</t>
  </si>
  <si>
    <t>111fb4d8</t>
  </si>
  <si>
    <t>40fd3745</t>
  </si>
  <si>
    <t>443160fb</t>
  </si>
  <si>
    <t>45c0aee4</t>
  </si>
  <si>
    <t>c31ce07a</t>
  </si>
  <si>
    <t>00e38dde</t>
  </si>
  <si>
    <t>4cde5e95</t>
  </si>
  <si>
    <t>d38b473f</t>
  </si>
  <si>
    <t>118f77c3</t>
  </si>
  <si>
    <t>f1bc03bc</t>
  </si>
  <si>
    <t>151ee8c0</t>
  </si>
  <si>
    <t>0905a65d</t>
  </si>
  <si>
    <t>0f87df0e</t>
  </si>
  <si>
    <t>7987c8e5</t>
  </si>
  <si>
    <t>89b4cecf</t>
  </si>
  <si>
    <t>f45880dc</t>
  </si>
  <si>
    <t>91b6169e</t>
  </si>
  <si>
    <t>5be78d84</t>
  </si>
  <si>
    <t>2561fa8e</t>
  </si>
  <si>
    <t>ceaf9a7a</t>
  </si>
  <si>
    <t>57a40583</t>
  </si>
  <si>
    <t>db253308</t>
  </si>
  <si>
    <t>f7143224</t>
  </si>
  <si>
    <t>a98fd2ac</t>
  </si>
  <si>
    <t>21ddf678</t>
  </si>
  <si>
    <t>a55cd5cb</t>
  </si>
  <si>
    <t>08e6cf27</t>
  </si>
  <si>
    <t>3a5e890d</t>
  </si>
  <si>
    <t>c987db14</t>
  </si>
  <si>
    <t>06baa359</t>
  </si>
  <si>
    <t>b0de7d69</t>
  </si>
  <si>
    <t>ffcf2964</t>
  </si>
  <si>
    <t>98f1afd9</t>
  </si>
  <si>
    <t>4705d3cd</t>
  </si>
  <si>
    <t>07a4c1d7</t>
  </si>
  <si>
    <t>c55246dd</t>
  </si>
  <si>
    <t>128005ac</t>
  </si>
  <si>
    <t>9406459d</t>
  </si>
  <si>
    <t>fd02575b</t>
  </si>
  <si>
    <t>3190429d</t>
  </si>
  <si>
    <t>95261a6a</t>
  </si>
  <si>
    <t>81f68fac</t>
  </si>
  <si>
    <t>78299c97</t>
  </si>
  <si>
    <t>30be7dc5</t>
  </si>
  <si>
    <t>6675703f</t>
  </si>
  <si>
    <t>0f49933b</t>
  </si>
  <si>
    <t>caae4bea</t>
  </si>
  <si>
    <t>e6336e47</t>
  </si>
  <si>
    <t>c8b4559d</t>
  </si>
  <si>
    <t>6751d130</t>
  </si>
  <si>
    <t>e3f2c107</t>
  </si>
  <si>
    <t>a346f073</t>
  </si>
  <si>
    <t>8c24cc4c</t>
  </si>
  <si>
    <t>7e98bd40</t>
  </si>
  <si>
    <t>e0eca1b0</t>
  </si>
  <si>
    <t>9644359f</t>
  </si>
  <si>
    <t>2e7d22d7</t>
  </si>
  <si>
    <t>a84a0178</t>
  </si>
  <si>
    <t>66253b8c</t>
  </si>
  <si>
    <t>bb2a0ea5</t>
  </si>
  <si>
    <t>78c4a54a</t>
  </si>
  <si>
    <t>c06d3082</t>
  </si>
  <si>
    <t>b3821a94</t>
  </si>
  <si>
    <t>5370cec7</t>
  </si>
  <si>
    <t>d52f23b4</t>
  </si>
  <si>
    <t>8d993b10</t>
  </si>
  <si>
    <t>d2206f68</t>
  </si>
  <si>
    <t>213a39ad</t>
  </si>
  <si>
    <t>28141fb4</t>
  </si>
  <si>
    <t>5289b859</t>
  </si>
  <si>
    <t>fb8dbfd4</t>
  </si>
  <si>
    <t>cf913317</t>
  </si>
  <si>
    <t>0c90f07b</t>
  </si>
  <si>
    <t>bd8a865e</t>
  </si>
  <si>
    <t>ec0fa152</t>
  </si>
  <si>
    <t>580dd523</t>
  </si>
  <si>
    <t>5a273f0d</t>
  </si>
  <si>
    <t>58f9a449</t>
  </si>
  <si>
    <t>bcaff302</t>
  </si>
  <si>
    <t>b61f6534</t>
  </si>
  <si>
    <t>6e523a00</t>
  </si>
  <si>
    <t>cec0af41</t>
  </si>
  <si>
    <t>db088ce8</t>
  </si>
  <si>
    <t>60fd33bd</t>
  </si>
  <si>
    <t>cb5a92e2</t>
  </si>
  <si>
    <t>b8cd421e</t>
  </si>
  <si>
    <t>604d5d80</t>
  </si>
  <si>
    <t>bf8dd3ec</t>
  </si>
  <si>
    <t>f7b4d42a</t>
  </si>
  <si>
    <t>dd4efc10</t>
  </si>
  <si>
    <t>c016a5da</t>
  </si>
  <si>
    <t>8e7d949a</t>
  </si>
  <si>
    <t>14fb96f0</t>
  </si>
  <si>
    <t>331b1142</t>
  </si>
  <si>
    <t>5840eab6</t>
  </si>
  <si>
    <t>30a034ee</t>
  </si>
  <si>
    <t>88e80ecf</t>
  </si>
  <si>
    <t>cb33204a</t>
  </si>
  <si>
    <t>96212cff</t>
  </si>
  <si>
    <t>d8d072ce</t>
  </si>
  <si>
    <t>1c09d203</t>
  </si>
  <si>
    <t>7f0fefb2</t>
  </si>
  <si>
    <t>22284d7b</t>
  </si>
  <si>
    <t>678df611</t>
  </si>
  <si>
    <t>bedae4cd</t>
  </si>
  <si>
    <t>def1e06a</t>
  </si>
  <si>
    <t>708fd9d1</t>
  </si>
  <si>
    <t>850d9930</t>
  </si>
  <si>
    <t>7ac3b8ae</t>
  </si>
  <si>
    <t>abf77398</t>
  </si>
  <si>
    <t>84a1d952</t>
  </si>
  <si>
    <t>ba696610</t>
  </si>
  <si>
    <t>f7076585</t>
  </si>
  <si>
    <t>d08d54ef</t>
  </si>
  <si>
    <t>9de5ce27</t>
  </si>
  <si>
    <t>f910e2b1</t>
  </si>
  <si>
    <t>fd85779b</t>
  </si>
  <si>
    <t>d6d08cd2</t>
  </si>
  <si>
    <t>ccdb445c</t>
  </si>
  <si>
    <t>faf08e55</t>
  </si>
  <si>
    <t>2e8f6c08</t>
  </si>
  <si>
    <t>54d31aca</t>
  </si>
  <si>
    <t>601ba3c0</t>
  </si>
  <si>
    <t>2a66d9da</t>
  </si>
  <si>
    <t>3b5e7436</t>
  </si>
  <si>
    <t>2d3f00be</t>
  </si>
  <si>
    <t>e9f128bf</t>
  </si>
  <si>
    <t>4e5aec86</t>
  </si>
  <si>
    <t>64fe573f</t>
  </si>
  <si>
    <t>dcef9078</t>
  </si>
  <si>
    <t>a22ef715</t>
  </si>
  <si>
    <t>fc410028</t>
  </si>
  <si>
    <t>a522aa99</t>
  </si>
  <si>
    <t>3e8571fa</t>
  </si>
  <si>
    <t>1de238e2</t>
  </si>
  <si>
    <t>c38b63b8</t>
  </si>
  <si>
    <t>22912dba</t>
  </si>
  <si>
    <t>4c10805c</t>
  </si>
  <si>
    <t>09d1bfe9</t>
  </si>
  <si>
    <t>43ee6106</t>
  </si>
  <si>
    <t>a918b513</t>
  </si>
  <si>
    <t>c5325e56</t>
  </si>
  <si>
    <t>ced98637</t>
  </si>
  <si>
    <t>d59f2fdd</t>
  </si>
  <si>
    <t>f3db9019</t>
  </si>
  <si>
    <t>6e2b0140</t>
  </si>
  <si>
    <t>c893cc0b</t>
  </si>
  <si>
    <t>fc513c67</t>
  </si>
  <si>
    <t>9909db75</t>
  </si>
  <si>
    <t>f02f8ed7</t>
  </si>
  <si>
    <t>2f48431e</t>
  </si>
  <si>
    <t>b0f1a2cf</t>
  </si>
  <si>
    <t>7ac95008</t>
  </si>
  <si>
    <t>8235ab5b</t>
  </si>
  <si>
    <t>43d0aba9</t>
  </si>
  <si>
    <t>e7433eb9</t>
  </si>
  <si>
    <t>33c8c9bb</t>
  </si>
  <si>
    <t>7663fbdd</t>
  </si>
  <si>
    <t>9876905b</t>
  </si>
  <si>
    <t>03f331c8</t>
  </si>
  <si>
    <t>d8cae91b</t>
  </si>
  <si>
    <t>9bc42c17</t>
  </si>
  <si>
    <t>83b266dd</t>
  </si>
  <si>
    <t>8400d5b6</t>
  </si>
  <si>
    <t>35665c00</t>
  </si>
  <si>
    <t>e5fa344b</t>
  </si>
  <si>
    <t>0cf5d6e3</t>
  </si>
  <si>
    <t>99eb99b2</t>
  </si>
  <si>
    <t>14ce1f34</t>
  </si>
  <si>
    <t>5ea12836</t>
  </si>
  <si>
    <t>0cdbeb85</t>
  </si>
  <si>
    <t>b433993f</t>
  </si>
  <si>
    <t>427979d7</t>
  </si>
  <si>
    <t>6b0598ba</t>
  </si>
  <si>
    <t>c9c76cb3</t>
  </si>
  <si>
    <t>35ea6b8c</t>
  </si>
  <si>
    <t>86e97f25</t>
  </si>
  <si>
    <t>b2177f89</t>
  </si>
  <si>
    <t>cfecd201</t>
  </si>
  <si>
    <t>bf3233b5</t>
  </si>
  <si>
    <t>ff58c93f</t>
  </si>
  <si>
    <t>edd9264f</t>
  </si>
  <si>
    <t>bee88116</t>
  </si>
  <si>
    <t>ca1571fc</t>
  </si>
  <si>
    <t>ded40f67</t>
  </si>
  <si>
    <t>e7466cdc</t>
  </si>
  <si>
    <t>dcef3394</t>
  </si>
  <si>
    <t>03aa77c6</t>
  </si>
  <si>
    <t>7eb8f8fb</t>
  </si>
  <si>
    <t>75c7c3fe</t>
  </si>
  <si>
    <t>554c4c68</t>
  </si>
  <si>
    <t>b55e0c5a</t>
  </si>
  <si>
    <t>14ed8f0b</t>
  </si>
  <si>
    <t>7aedc572</t>
  </si>
  <si>
    <t>b951f78d</t>
  </si>
  <si>
    <t>5d158f93</t>
  </si>
  <si>
    <t>305e561e</t>
  </si>
  <si>
    <t>d714b375</t>
  </si>
  <si>
    <t>9914a7e2</t>
  </si>
  <si>
    <t>9f28da38</t>
  </si>
  <si>
    <t>d641afe5</t>
  </si>
  <si>
    <t>2736d280</t>
  </si>
  <si>
    <t>dbb871c0</t>
  </si>
  <si>
    <t>5a22a100</t>
  </si>
  <si>
    <t>fe7b1d99</t>
  </si>
  <si>
    <t>7888fea9</t>
  </si>
  <si>
    <t>4d0a81ff</t>
  </si>
  <si>
    <t>0021cd21</t>
  </si>
  <si>
    <t>fecd5ee3</t>
  </si>
  <si>
    <t>28610fa1</t>
  </si>
  <si>
    <t>ef7c7093</t>
  </si>
  <si>
    <t>50a5df32</t>
  </si>
  <si>
    <t>a775606b</t>
  </si>
  <si>
    <t>7ae1e11b</t>
  </si>
  <si>
    <t>a3cb06e8</t>
  </si>
  <si>
    <t>7bdb4e44</t>
  </si>
  <si>
    <t>ec35320b</t>
  </si>
  <si>
    <t>5df51bef</t>
  </si>
  <si>
    <t>dbe6c61f</t>
  </si>
  <si>
    <t>db1e5b2e</t>
  </si>
  <si>
    <t>f4cf5d7f</t>
  </si>
  <si>
    <t>b97a8398</t>
  </si>
  <si>
    <t>ff3ca597</t>
  </si>
  <si>
    <t>98b85dc0</t>
  </si>
  <si>
    <t>west</t>
  </si>
  <si>
    <t>8151f2c7</t>
  </si>
  <si>
    <t>27edba7e</t>
  </si>
  <si>
    <t>3b0b52af</t>
  </si>
  <si>
    <t>058d2dfb</t>
  </si>
  <si>
    <t>e4fffafb</t>
  </si>
  <si>
    <t>ed24aaaf</t>
  </si>
  <si>
    <t>522a6fe9</t>
  </si>
  <si>
    <t>7cdc7616</t>
  </si>
  <si>
    <t>1d499a30</t>
  </si>
  <si>
    <t>5ac3d835</t>
  </si>
  <si>
    <t>264c8fff</t>
  </si>
  <si>
    <t>bac9cae3</t>
  </si>
  <si>
    <t>02782a9f</t>
  </si>
  <si>
    <t>c2623b58</t>
  </si>
  <si>
    <t>6ddc5f2c</t>
  </si>
  <si>
    <t>b7e252f4</t>
  </si>
  <si>
    <t>249a2b94</t>
  </si>
  <si>
    <t>68fb13d0</t>
  </si>
  <si>
    <t>cfa7483b</t>
  </si>
  <si>
    <t>776cc4bb</t>
  </si>
  <si>
    <t>3f0ebd0c</t>
  </si>
  <si>
    <t>352fced6</t>
  </si>
  <si>
    <t>1c98e447</t>
  </si>
  <si>
    <t>0c4bed9a</t>
  </si>
  <si>
    <t>74d965a8</t>
  </si>
  <si>
    <t>991e252f</t>
  </si>
  <si>
    <t>20997b6d</t>
  </si>
  <si>
    <t>6a9d04f1</t>
  </si>
  <si>
    <t>97f5ad59</t>
  </si>
  <si>
    <t>fd4bdfb8</t>
  </si>
  <si>
    <t>e657820a</t>
  </si>
  <si>
    <t>b0721aa0</t>
  </si>
  <si>
    <t>39106f4e</t>
  </si>
  <si>
    <t>94534b38</t>
  </si>
  <si>
    <t>bbbb2003</t>
  </si>
  <si>
    <t>4ee04041</t>
  </si>
  <si>
    <t>8950c14c</t>
  </si>
  <si>
    <t>113fd088</t>
  </si>
  <si>
    <t>e9ccca0e</t>
  </si>
  <si>
    <t>eab122a0</t>
  </si>
  <si>
    <t>0d0d4ade</t>
  </si>
  <si>
    <t>1365d9a7</t>
  </si>
  <si>
    <t>42d24cb3</t>
  </si>
  <si>
    <t>b9d4fa36</t>
  </si>
  <si>
    <t>07f44f96</t>
  </si>
  <si>
    <t>fdab6bcc</t>
  </si>
  <si>
    <t>a0385a80</t>
  </si>
  <si>
    <t>45062fe9</t>
  </si>
  <si>
    <t>7038541c</t>
  </si>
  <si>
    <t>c32c8c66</t>
  </si>
  <si>
    <t>f8feab66</t>
  </si>
  <si>
    <t>10cef61f</t>
  </si>
  <si>
    <t>c50c0cde</t>
  </si>
  <si>
    <t>7e924b52</t>
  </si>
  <si>
    <t>507c1338</t>
  </si>
  <si>
    <t>93189b4e</t>
  </si>
  <si>
    <t>3ab02333</t>
  </si>
  <si>
    <t>1df964ef</t>
  </si>
  <si>
    <t>777100f7</t>
  </si>
  <si>
    <t>6458c488</t>
  </si>
  <si>
    <t>33aa30ae</t>
  </si>
  <si>
    <t>de08dabf</t>
  </si>
  <si>
    <t>e0e9a920</t>
  </si>
  <si>
    <t>8533f5b1</t>
  </si>
  <si>
    <t>1519d1a5</t>
  </si>
  <si>
    <t>969aaefc</t>
  </si>
  <si>
    <t>14f8bcfd</t>
  </si>
  <si>
    <t>cb4e26a8</t>
  </si>
  <si>
    <t>14ed0a45</t>
  </si>
  <si>
    <t>2aa4c75a</t>
  </si>
  <si>
    <t>993bbf51</t>
  </si>
  <si>
    <t>b19c1e3d</t>
  </si>
  <si>
    <t>3cc56fde</t>
  </si>
  <si>
    <t>abf7d1a6</t>
  </si>
  <si>
    <t>265cbc73</t>
  </si>
  <si>
    <t>6e543593</t>
  </si>
  <si>
    <t>4ae53e88</t>
  </si>
  <si>
    <t>1a55cbb4</t>
  </si>
  <si>
    <t>43d4aace</t>
  </si>
  <si>
    <t>5e1005c7</t>
  </si>
  <si>
    <t>21b2b176</t>
  </si>
  <si>
    <t>fd95b1bb</t>
  </si>
  <si>
    <t>ac192fbb</t>
  </si>
  <si>
    <t>14860d6b</t>
  </si>
  <si>
    <t>acf10791</t>
  </si>
  <si>
    <t>017feebb</t>
  </si>
  <si>
    <t>5b6d09de</t>
  </si>
  <si>
    <t>d709aed6</t>
  </si>
  <si>
    <t>4b8b56e3</t>
  </si>
  <si>
    <t>ea2c253e</t>
  </si>
  <si>
    <t>10aa818e</t>
  </si>
  <si>
    <t>5781025d</t>
  </si>
  <si>
    <t>dfdc1901</t>
  </si>
  <si>
    <t>a093f46b</t>
  </si>
  <si>
    <t>ef278215</t>
  </si>
  <si>
    <t>a004934d</t>
  </si>
  <si>
    <t>ca592379</t>
  </si>
  <si>
    <t>4b136343</t>
  </si>
  <si>
    <t>5bcefb32</t>
  </si>
  <si>
    <t>1bd65c9f</t>
  </si>
  <si>
    <t>15553ac3</t>
  </si>
  <si>
    <t>6ef6535e</t>
  </si>
  <si>
    <t>1615c244</t>
  </si>
  <si>
    <t>4903f67e</t>
  </si>
  <si>
    <t>1287d885</t>
  </si>
  <si>
    <t>27d4561b</t>
  </si>
  <si>
    <t>f434983a</t>
  </si>
  <si>
    <t>8511d343</t>
  </si>
  <si>
    <t>e37444f1</t>
  </si>
  <si>
    <t>cbf827e8</t>
  </si>
  <si>
    <t>5d590c5b</t>
  </si>
  <si>
    <t>3aa8fceb</t>
  </si>
  <si>
    <t>082cd281</t>
  </si>
  <si>
    <t>32026de9</t>
  </si>
  <si>
    <t>12b0b34d</t>
  </si>
  <si>
    <t>3d832a6a</t>
  </si>
  <si>
    <t>3f88c231</t>
  </si>
  <si>
    <t>4474c683</t>
  </si>
  <si>
    <t>6fbc26b6</t>
  </si>
  <si>
    <t>e3eaaaf6</t>
  </si>
  <si>
    <t>f2771f71</t>
  </si>
  <si>
    <t>390f836a</t>
  </si>
  <si>
    <t>def2f5b5</t>
  </si>
  <si>
    <t>7d6589fd</t>
  </si>
  <si>
    <t>051ad014</t>
  </si>
  <si>
    <t>0a76319c</t>
  </si>
  <si>
    <t>6522ae46</t>
  </si>
  <si>
    <t>e392b31b</t>
  </si>
  <si>
    <t>2d782cee</t>
  </si>
  <si>
    <t>a6a05d8c</t>
  </si>
  <si>
    <t>e46cba22</t>
  </si>
  <si>
    <t>879c3c69</t>
  </si>
  <si>
    <t>7c14242b</t>
  </si>
  <si>
    <t>84458bba</t>
  </si>
  <si>
    <t>fdb9bac4</t>
  </si>
  <si>
    <t>89d9e400</t>
  </si>
  <si>
    <t>df4d99ed</t>
  </si>
  <si>
    <t>fd51990b</t>
  </si>
  <si>
    <t>110b2c47</t>
  </si>
  <si>
    <t>5e674fa3</t>
  </si>
  <si>
    <t>788483c3</t>
  </si>
  <si>
    <t>674dc720</t>
  </si>
  <si>
    <t>38d7c37e</t>
  </si>
  <si>
    <t>e3ccefb7</t>
  </si>
  <si>
    <t>406715df</t>
  </si>
  <si>
    <t>e0aaaced</t>
  </si>
  <si>
    <t>ac794381</t>
  </si>
  <si>
    <t>85ead985</t>
  </si>
  <si>
    <t>38e8333f</t>
  </si>
  <si>
    <t>78bae502</t>
  </si>
  <si>
    <t>65763a84</t>
  </si>
  <si>
    <t>6b913dd6</t>
  </si>
  <si>
    <t>25146a28</t>
  </si>
  <si>
    <t>47b873d9</t>
  </si>
  <si>
    <t>87abfebe</t>
  </si>
  <si>
    <t>9de9b7bb</t>
  </si>
  <si>
    <t>f24813ba</t>
  </si>
  <si>
    <t>1606466d</t>
  </si>
  <si>
    <t>4bd5637b</t>
  </si>
  <si>
    <t>d246d74e</t>
  </si>
  <si>
    <t>4e169aa9</t>
  </si>
  <si>
    <t>f4087cc1</t>
  </si>
  <si>
    <t>9f2414c1</t>
  </si>
  <si>
    <t>802a10ff</t>
  </si>
  <si>
    <t>4a45546f</t>
  </si>
  <si>
    <t>770ddd16</t>
  </si>
  <si>
    <t>370f2982</t>
  </si>
  <si>
    <t>5b307653</t>
  </si>
  <si>
    <t>561a9ab4</t>
  </si>
  <si>
    <t>82ec6c66</t>
  </si>
  <si>
    <t>cedbd5b0</t>
  </si>
  <si>
    <t>e803450f</t>
  </si>
  <si>
    <t>1b643d02</t>
  </si>
  <si>
    <t>bb042818</t>
  </si>
  <si>
    <t>d0521c96</t>
  </si>
  <si>
    <t>bf081dd1</t>
  </si>
  <si>
    <t>84e93882</t>
  </si>
  <si>
    <t>5b767ebc</t>
  </si>
  <si>
    <t>23b6e211</t>
  </si>
  <si>
    <t>067c81eb</t>
  </si>
  <si>
    <t>dcfa2a73</t>
  </si>
  <si>
    <t>dbc8de6d</t>
  </si>
  <si>
    <t>32c04dfb</t>
  </si>
  <si>
    <t>dc228f34</t>
  </si>
  <si>
    <t>1f7ebfa5</t>
  </si>
  <si>
    <t>91ea6173</t>
  </si>
  <si>
    <t>e0927051</t>
  </si>
  <si>
    <t>9be8ec7f</t>
  </si>
  <si>
    <t>7aa69748</t>
  </si>
  <si>
    <t>9a7ae478</t>
  </si>
  <si>
    <t>ba41e8d7</t>
  </si>
  <si>
    <t>fde55f66</t>
  </si>
  <si>
    <t>38f75b4a</t>
  </si>
  <si>
    <t>7393ca2a</t>
  </si>
  <si>
    <t>2e4c3c83</t>
  </si>
  <si>
    <t>b7cb560f</t>
  </si>
  <si>
    <t>8e4670ff</t>
  </si>
  <si>
    <t>c5a66258</t>
  </si>
  <si>
    <t>e62baed7</t>
  </si>
  <si>
    <t>e9fb3e96</t>
  </si>
  <si>
    <t>488ae2d5</t>
  </si>
  <si>
    <t>39b78d05</t>
  </si>
  <si>
    <t>ee60e9ae</t>
  </si>
  <si>
    <t>39125b27</t>
  </si>
  <si>
    <t>7dbf44bf</t>
  </si>
  <si>
    <t>14e154ff</t>
  </si>
  <si>
    <t>1a0e90a4</t>
  </si>
  <si>
    <t>5f0700f2</t>
  </si>
  <si>
    <t>59310f14</t>
  </si>
  <si>
    <t>4f25f098</t>
  </si>
  <si>
    <t>d82e9c7a</t>
  </si>
  <si>
    <t>9125322c</t>
  </si>
  <si>
    <t>675425a4</t>
  </si>
  <si>
    <t>9b5a7ee1</t>
  </si>
  <si>
    <t>e6496f7b</t>
  </si>
  <si>
    <t>ec0b2ec0</t>
  </si>
  <si>
    <t>5ed02df2</t>
  </si>
  <si>
    <t>e700b0dd</t>
  </si>
  <si>
    <t>47408bc4</t>
  </si>
  <si>
    <t>18e46223</t>
  </si>
  <si>
    <t>b45e9f19</t>
  </si>
  <si>
    <t>c56f82ac</t>
  </si>
  <si>
    <t>646ca912</t>
  </si>
  <si>
    <t>66a1695e</t>
  </si>
  <si>
    <t>5ed6e766</t>
  </si>
  <si>
    <t>b3471ad4</t>
  </si>
  <si>
    <t>320696f5</t>
  </si>
  <si>
    <t>13a2236b</t>
  </si>
  <si>
    <t>09f98450</t>
  </si>
  <si>
    <t>a00b246a</t>
  </si>
  <si>
    <t>06d6a538</t>
  </si>
  <si>
    <t>c8afd533</t>
  </si>
  <si>
    <t>235fa9f1</t>
  </si>
  <si>
    <t>cc10624d</t>
  </si>
  <si>
    <t>6991ef6b</t>
  </si>
  <si>
    <t>a975d4f3</t>
  </si>
  <si>
    <t>127a6d39</t>
  </si>
  <si>
    <t>35fb7abc</t>
  </si>
  <si>
    <t>b90f8b65</t>
  </si>
  <si>
    <t>5dd00239</t>
  </si>
  <si>
    <t>a0270381</t>
  </si>
  <si>
    <t>1a2fc554</t>
  </si>
  <si>
    <t>12c89905</t>
  </si>
  <si>
    <t>29c46b82</t>
  </si>
  <si>
    <t>b4ce365b</t>
  </si>
  <si>
    <t>48496fb0</t>
  </si>
  <si>
    <t>142fcd1b</t>
  </si>
  <si>
    <t>fc719551</t>
  </si>
  <si>
    <t>20ee90f0</t>
  </si>
  <si>
    <t>439ec09d</t>
  </si>
  <si>
    <t>c3752957</t>
  </si>
  <si>
    <t>04c96065</t>
  </si>
  <si>
    <t>31bc7347</t>
  </si>
  <si>
    <t>e8bec156</t>
  </si>
  <si>
    <t>40cd61ff</t>
  </si>
  <si>
    <t>aa43b0c3</t>
  </si>
  <si>
    <t>61485b55</t>
  </si>
  <si>
    <t>909c2fe2</t>
  </si>
  <si>
    <t>0c5bfb33</t>
  </si>
  <si>
    <t>058abf0e</t>
  </si>
  <si>
    <t>2b867971</t>
  </si>
  <si>
    <t>bb1f3c52</t>
  </si>
  <si>
    <t>electronics</t>
  </si>
  <si>
    <t>fff0e929</t>
  </si>
  <si>
    <t>b736d9ad</t>
  </si>
  <si>
    <t>76b9ca89</t>
  </si>
  <si>
    <t>3f858e68</t>
  </si>
  <si>
    <t>56bdaa12</t>
  </si>
  <si>
    <t>0c36969a</t>
  </si>
  <si>
    <t>11394e6d</t>
  </si>
  <si>
    <t>a9f480fc</t>
  </si>
  <si>
    <t>c88477d7</t>
  </si>
  <si>
    <t>19fc487d</t>
  </si>
  <si>
    <t>5f7eae4c</t>
  </si>
  <si>
    <t>54ed5bb8</t>
  </si>
  <si>
    <t>c1f3bd5c</t>
  </si>
  <si>
    <t>1b095b58</t>
  </si>
  <si>
    <t>4b86ca44</t>
  </si>
  <si>
    <t>e7d9f3f9</t>
  </si>
  <si>
    <t>8b770927</t>
  </si>
  <si>
    <t>b9abfa1f</t>
  </si>
  <si>
    <t>c6530df1</t>
  </si>
  <si>
    <t>1b975c21</t>
  </si>
  <si>
    <t>0ba7dbba</t>
  </si>
  <si>
    <t>31bf08a1</t>
  </si>
  <si>
    <t>cc2427fc</t>
  </si>
  <si>
    <t>e14afbaf</t>
  </si>
  <si>
    <t>548be737</t>
  </si>
  <si>
    <t>0fc19097</t>
  </si>
  <si>
    <t>100b5ace</t>
  </si>
  <si>
    <t>2fa81edf</t>
  </si>
  <si>
    <t>854f6092</t>
  </si>
  <si>
    <t>624a202c</t>
  </si>
  <si>
    <t>390d0d8a</t>
  </si>
  <si>
    <t>297b9440</t>
  </si>
  <si>
    <t>325b4268</t>
  </si>
  <si>
    <t>b39fcf36</t>
  </si>
  <si>
    <t>a0d17742</t>
  </si>
  <si>
    <t>eb07ffcf</t>
  </si>
  <si>
    <t>539cf254</t>
  </si>
  <si>
    <t>c26b8470</t>
  </si>
  <si>
    <t>ca03d3cd</t>
  </si>
  <si>
    <t>faaa4be8</t>
  </si>
  <si>
    <t>67cac798</t>
  </si>
  <si>
    <t>24adf0e1</t>
  </si>
  <si>
    <t>59fcc056</t>
  </si>
  <si>
    <t>3964aac1</t>
  </si>
  <si>
    <t>cc36db89</t>
  </si>
  <si>
    <t>f5f30024</t>
  </si>
  <si>
    <t>399f6add</t>
  </si>
  <si>
    <t>58b136c0</t>
  </si>
  <si>
    <t>c1e8bc9d</t>
  </si>
  <si>
    <t>d1c957ed</t>
  </si>
  <si>
    <t>a138a588</t>
  </si>
  <si>
    <t>e150d7e5</t>
  </si>
  <si>
    <t>5b4743c2</t>
  </si>
  <si>
    <t>d6f6430e</t>
  </si>
  <si>
    <t>b564921a</t>
  </si>
  <si>
    <t>47383cba</t>
  </si>
  <si>
    <t>a8dedd25</t>
  </si>
  <si>
    <t>8eb4c62a</t>
  </si>
  <si>
    <t>269f5214</t>
  </si>
  <si>
    <t>75033fc7</t>
  </si>
  <si>
    <t>188ee0f0</t>
  </si>
  <si>
    <t>8dcd2ff3</t>
  </si>
  <si>
    <t>7c5e56ca</t>
  </si>
  <si>
    <t>394ae44b</t>
  </si>
  <si>
    <t>2e7d51ac</t>
  </si>
  <si>
    <t>ecef9aa1</t>
  </si>
  <si>
    <t>0b4f8c57</t>
  </si>
  <si>
    <t>d89d4377</t>
  </si>
  <si>
    <t>ef5913f7</t>
  </si>
  <si>
    <t>aa20cb45</t>
  </si>
  <si>
    <t>fd4d1035</t>
  </si>
  <si>
    <t>28c66c4a</t>
  </si>
  <si>
    <t>89ec4044</t>
  </si>
  <si>
    <t>58d48a3e</t>
  </si>
  <si>
    <t>9f345383</t>
  </si>
  <si>
    <t>332f5fef</t>
  </si>
  <si>
    <t>3aeb7614</t>
  </si>
  <si>
    <t>6b731664</t>
  </si>
  <si>
    <t>e9a93b50</t>
  </si>
  <si>
    <t>a30e2260</t>
  </si>
  <si>
    <t>1ff9f136</t>
  </si>
  <si>
    <t>c33a8861</t>
  </si>
  <si>
    <t>8bb9baa5</t>
  </si>
  <si>
    <t>6d52c59a</t>
  </si>
  <si>
    <t>f76fbf52</t>
  </si>
  <si>
    <t>3165310b</t>
  </si>
  <si>
    <t>bade1b7e</t>
  </si>
  <si>
    <t>0ff0b703</t>
  </si>
  <si>
    <t>09b2bfda</t>
  </si>
  <si>
    <t>f7f7246e</t>
  </si>
  <si>
    <t>cf22d791</t>
  </si>
  <si>
    <t>8f91476a</t>
  </si>
  <si>
    <t>fb16eb85</t>
  </si>
  <si>
    <t>82efa2a8</t>
  </si>
  <si>
    <t>7709a1f8</t>
  </si>
  <si>
    <t>258bd88b</t>
  </si>
  <si>
    <t>26cb9507</t>
  </si>
  <si>
    <t>1380589a</t>
  </si>
  <si>
    <t>2642a55c</t>
  </si>
  <si>
    <t>18fbb49d</t>
  </si>
  <si>
    <t>075e33a1</t>
  </si>
  <si>
    <t>71434fca</t>
  </si>
  <si>
    <t>2525c7df</t>
  </si>
  <si>
    <t>40734a0a</t>
  </si>
  <si>
    <t>cfd30e79</t>
  </si>
  <si>
    <t>c7023c27</t>
  </si>
  <si>
    <t>386936c0</t>
  </si>
  <si>
    <t>d1b82fe9</t>
  </si>
  <si>
    <t>aafae7dd</t>
  </si>
  <si>
    <t>2a5876b6</t>
  </si>
  <si>
    <t>f77b83f3</t>
  </si>
  <si>
    <t>e68adb50</t>
  </si>
  <si>
    <t>dfba6a62</t>
  </si>
  <si>
    <t>8b8c7b89</t>
  </si>
  <si>
    <t>4eec06b4</t>
  </si>
  <si>
    <t>0e124a37</t>
  </si>
  <si>
    <t>341da5f3</t>
  </si>
  <si>
    <t>86d29590</t>
  </si>
  <si>
    <t>3c227213</t>
  </si>
  <si>
    <t>7cd77c3c</t>
  </si>
  <si>
    <t>83ff856c</t>
  </si>
  <si>
    <t>bebeff1f</t>
  </si>
  <si>
    <t>7cd82c57</t>
  </si>
  <si>
    <t>5ee91ca0</t>
  </si>
  <si>
    <t>b0c438cf</t>
  </si>
  <si>
    <t>2f7f7da1</t>
  </si>
  <si>
    <t>25df3385</t>
  </si>
  <si>
    <t>42a8be1f</t>
  </si>
  <si>
    <t>4d7cc8d5</t>
  </si>
  <si>
    <t>2432defa</t>
  </si>
  <si>
    <t>e0379f1a</t>
  </si>
  <si>
    <t>353cfe54</t>
  </si>
  <si>
    <t>4bdf4e87</t>
  </si>
  <si>
    <t>7faf4960</t>
  </si>
  <si>
    <t>e38ef5d0</t>
  </si>
  <si>
    <t>be0d54cb</t>
  </si>
  <si>
    <t>f3df6cce</t>
  </si>
  <si>
    <t>bc09457a</t>
  </si>
  <si>
    <t>d296c469</t>
  </si>
  <si>
    <t>190920c3</t>
  </si>
  <si>
    <t>def643a9</t>
  </si>
  <si>
    <t>f2e534cc</t>
  </si>
  <si>
    <t>247117dc</t>
  </si>
  <si>
    <t>4594934b</t>
  </si>
  <si>
    <t>6f405a38</t>
  </si>
  <si>
    <t>86ec3255</t>
  </si>
  <si>
    <t>b9aaf073</t>
  </si>
  <si>
    <t>f34b0ebe</t>
  </si>
  <si>
    <t>096fe187</t>
  </si>
  <si>
    <t>4db0302d</t>
  </si>
  <si>
    <t>819be650</t>
  </si>
  <si>
    <t>2a1d9c54</t>
  </si>
  <si>
    <t>e8105a56</t>
  </si>
  <si>
    <t>7044ed83</t>
  </si>
  <si>
    <t>88075d0b</t>
  </si>
  <si>
    <t>73562b93</t>
  </si>
  <si>
    <t>08d0d4ae</t>
  </si>
  <si>
    <t>922eddc1</t>
  </si>
  <si>
    <t>daaf604c</t>
  </si>
  <si>
    <t>7cad574f</t>
  </si>
  <si>
    <t>dc28a99b</t>
  </si>
  <si>
    <t>ab9acd51</t>
  </si>
  <si>
    <t>3960241e</t>
  </si>
  <si>
    <t>922816de</t>
  </si>
  <si>
    <t>5d1a5581</t>
  </si>
  <si>
    <t>d7def491</t>
  </si>
  <si>
    <t>f818d724</t>
  </si>
  <si>
    <t>72e89814</t>
  </si>
  <si>
    <t>4a5667d7</t>
  </si>
  <si>
    <t>d4f49110</t>
  </si>
  <si>
    <t>35b8b2ac</t>
  </si>
  <si>
    <t>c96b5b84</t>
  </si>
  <si>
    <t>0c96c070</t>
  </si>
  <si>
    <t>f73cbdf7</t>
  </si>
  <si>
    <t>caee57f6</t>
  </si>
  <si>
    <t>b32ef16d</t>
  </si>
  <si>
    <t>4ce5ec92</t>
  </si>
  <si>
    <t>74b3de66</t>
  </si>
  <si>
    <t>f96eb1c9</t>
  </si>
  <si>
    <t>66b8cd67</t>
  </si>
  <si>
    <t>7a396b41</t>
  </si>
  <si>
    <t>3b70d253</t>
  </si>
  <si>
    <t>98769f8d</t>
  </si>
  <si>
    <t>3913b6f1</t>
  </si>
  <si>
    <t>2b40c9a8</t>
  </si>
  <si>
    <t>2371459b</t>
  </si>
  <si>
    <t>a004b4ed</t>
  </si>
  <si>
    <t>d583b4db</t>
  </si>
  <si>
    <t>3b4e5227</t>
  </si>
  <si>
    <t>4cb6ca0c</t>
  </si>
  <si>
    <t>72698ff2</t>
  </si>
  <si>
    <t>9a95d2b3</t>
  </si>
  <si>
    <t>449ace81</t>
  </si>
  <si>
    <t>3fa7d6e0</t>
  </si>
  <si>
    <t>707e6d83</t>
  </si>
  <si>
    <t>8b9b607c</t>
  </si>
  <si>
    <t>27c02183</t>
  </si>
  <si>
    <t>2e77eb30</t>
  </si>
  <si>
    <t>b983b55f</t>
  </si>
  <si>
    <t>70c4f6db</t>
  </si>
  <si>
    <t>926a1f22</t>
  </si>
  <si>
    <t>c0d96c51</t>
  </si>
  <si>
    <t>7e343529</t>
  </si>
  <si>
    <t>c0e1103d</t>
  </si>
  <si>
    <t>4f20fa1f</t>
  </si>
  <si>
    <t>ae171d5f</t>
  </si>
  <si>
    <t>fa66b5bf</t>
  </si>
  <si>
    <t>208ba580</t>
  </si>
  <si>
    <t>ecee8edd</t>
  </si>
  <si>
    <t>24e62e42</t>
  </si>
  <si>
    <t>86af9f0c</t>
  </si>
  <si>
    <t>0474db52</t>
  </si>
  <si>
    <t>bc74f920</t>
  </si>
  <si>
    <t>0f579874</t>
  </si>
  <si>
    <t>d14ade4c</t>
  </si>
  <si>
    <t>d3ca65ed</t>
  </si>
  <si>
    <t>67dd1572</t>
  </si>
  <si>
    <t>54d679c7</t>
  </si>
  <si>
    <t>7e746edf</t>
  </si>
  <si>
    <t>6d90e445</t>
  </si>
  <si>
    <t>a4c80f97</t>
  </si>
  <si>
    <t>ac22a898</t>
  </si>
  <si>
    <t>887f96e8</t>
  </si>
  <si>
    <t>ab092f49</t>
  </si>
  <si>
    <t>8f80a355</t>
  </si>
  <si>
    <t>5c682986</t>
  </si>
  <si>
    <t>b77090de</t>
  </si>
  <si>
    <t>96af5471</t>
  </si>
  <si>
    <t>c1e8582e</t>
  </si>
  <si>
    <t>38a4093c</t>
  </si>
  <si>
    <t>4563bc5b</t>
  </si>
  <si>
    <t>d86aecb4</t>
  </si>
  <si>
    <t>a4ddab70</t>
  </si>
  <si>
    <t>9f5bb4c9</t>
  </si>
  <si>
    <t>2da77dff</t>
  </si>
  <si>
    <t>7238298b</t>
  </si>
  <si>
    <t>e242bb43</t>
  </si>
  <si>
    <t>b01c7295</t>
  </si>
  <si>
    <t>1552438a</t>
  </si>
  <si>
    <t>d67c0c04</t>
  </si>
  <si>
    <t>f28a4424</t>
  </si>
  <si>
    <t>f164923b</t>
  </si>
  <si>
    <t>136363da</t>
  </si>
  <si>
    <t>3a577522</t>
  </si>
  <si>
    <t>ace99a5a</t>
  </si>
  <si>
    <t>b7667452</t>
  </si>
  <si>
    <t>defd0ced</t>
  </si>
  <si>
    <t>6aae3f0a</t>
  </si>
  <si>
    <t>3fb87d87</t>
  </si>
  <si>
    <t>b344226a</t>
  </si>
  <si>
    <t>38ab7119</t>
  </si>
  <si>
    <t>Clothing</t>
  </si>
  <si>
    <t>b107a044</t>
  </si>
  <si>
    <t>b4f6f791</t>
  </si>
  <si>
    <t>c5b7cfb5</t>
  </si>
  <si>
    <t>cfe43b24</t>
  </si>
  <si>
    <t>a3c0271f</t>
  </si>
  <si>
    <t>c63757fb</t>
  </si>
  <si>
    <t>60afdb85</t>
  </si>
  <si>
    <t>4d59fd05</t>
  </si>
  <si>
    <t>8d94f465</t>
  </si>
  <si>
    <t>90fe3875</t>
  </si>
  <si>
    <t>ad0725ca</t>
  </si>
  <si>
    <t>e1d5f0e3</t>
  </si>
  <si>
    <t>0eb26b63</t>
  </si>
  <si>
    <t>0a6dea76</t>
  </si>
  <si>
    <t>99c1722f</t>
  </si>
  <si>
    <t>a7d1faa1</t>
  </si>
  <si>
    <t>4ea4801f</t>
  </si>
  <si>
    <t>b477ba78</t>
  </si>
  <si>
    <t>7568526a</t>
  </si>
  <si>
    <t>7ac54148</t>
  </si>
  <si>
    <t>0ffbac8b</t>
  </si>
  <si>
    <t>9f5371fb</t>
  </si>
  <si>
    <t>09cd0051</t>
  </si>
  <si>
    <t>0c924006</t>
  </si>
  <si>
    <t>c1d5319e</t>
  </si>
  <si>
    <t>57d930a4</t>
  </si>
  <si>
    <t>0df27d54</t>
  </si>
  <si>
    <t>11979d06</t>
  </si>
  <si>
    <t>fe69c5ce</t>
  </si>
  <si>
    <t>b9dc1d49</t>
  </si>
  <si>
    <t>98f35ce9</t>
  </si>
  <si>
    <t>a051bc53</t>
  </si>
  <si>
    <t>ae7aca38</t>
  </si>
  <si>
    <t>612ffe2b</t>
  </si>
  <si>
    <t>0fc8a943</t>
  </si>
  <si>
    <t>241a3ba9</t>
  </si>
  <si>
    <t>b1207ecb</t>
  </si>
  <si>
    <t>b0e32660</t>
  </si>
  <si>
    <t>6600aa46</t>
  </si>
  <si>
    <t>e8657514</t>
  </si>
  <si>
    <t>83ba0d4e</t>
  </si>
  <si>
    <t>9cf2890f</t>
  </si>
  <si>
    <t>5c7acf75</t>
  </si>
  <si>
    <t>61adb093</t>
  </si>
  <si>
    <t>d627fdb8</t>
  </si>
  <si>
    <t>af521f83</t>
  </si>
  <si>
    <t>be1d717c</t>
  </si>
  <si>
    <t>216a12fb</t>
  </si>
  <si>
    <t>f691e4aa</t>
  </si>
  <si>
    <t>f86ccdf9</t>
  </si>
  <si>
    <t>1512a915</t>
  </si>
  <si>
    <t>c58bfb30</t>
  </si>
  <si>
    <t>db3beef4</t>
  </si>
  <si>
    <t>aad2ce49</t>
  </si>
  <si>
    <t>79bc06b3</t>
  </si>
  <si>
    <t>090dbedc</t>
  </si>
  <si>
    <t>$PORT$</t>
  </si>
  <si>
    <t>e7ea8047</t>
  </si>
  <si>
    <t>5a9e111b</t>
  </si>
  <si>
    <t>3b50b5ec</t>
  </si>
  <si>
    <t>6007fa14</t>
  </si>
  <si>
    <t>5f30028b</t>
  </si>
  <si>
    <t>ff8ef65f</t>
  </si>
  <si>
    <t>1dbf7583</t>
  </si>
  <si>
    <t>4d1c7774</t>
  </si>
  <si>
    <t>d1f069ca</t>
  </si>
  <si>
    <t>3c1074d8</t>
  </si>
  <si>
    <t>c27aac95</t>
  </si>
  <si>
    <t>1af1cf62</t>
  </si>
  <si>
    <t>7e418b6d</t>
  </si>
  <si>
    <t>db90b7a1</t>
  </si>
  <si>
    <t>e0d4ea42</t>
  </si>
  <si>
    <t>e4aaa59b</t>
  </si>
  <si>
    <t>0d9684e9</t>
  </si>
  <si>
    <t>7a412aee</t>
  </si>
  <si>
    <t>08234cb7</t>
  </si>
  <si>
    <t>f568188b</t>
  </si>
  <si>
    <t>4caff0a7</t>
  </si>
  <si>
    <t>b9da6097</t>
  </si>
  <si>
    <t>e770f0d1</t>
  </si>
  <si>
    <t>6ef892fb</t>
  </si>
  <si>
    <t>007d7685</t>
  </si>
  <si>
    <t>ccfc23b6</t>
  </si>
  <si>
    <t>acd0fb97</t>
  </si>
  <si>
    <t>8ae382bf</t>
  </si>
  <si>
    <t>0476a087</t>
  </si>
  <si>
    <t>ed445667</t>
  </si>
  <si>
    <t>b31320ed</t>
  </si>
  <si>
    <t>12b3be94</t>
  </si>
  <si>
    <t>afcedc06</t>
  </si>
  <si>
    <t>98ea583d</t>
  </si>
  <si>
    <t>0636613f</t>
  </si>
  <si>
    <t>481a62e8</t>
  </si>
  <si>
    <t>8cbaaf6b</t>
  </si>
  <si>
    <t>3d0a01ee</t>
  </si>
  <si>
    <t>c37a71ae</t>
  </si>
  <si>
    <t>6ec33ef0</t>
  </si>
  <si>
    <t>f0dadca2</t>
  </si>
  <si>
    <t>928b52ee</t>
  </si>
  <si>
    <t>de7aaa73</t>
  </si>
  <si>
    <t>a8084c7e</t>
  </si>
  <si>
    <t>39cfd9e6</t>
  </si>
  <si>
    <t>009769d3</t>
  </si>
  <si>
    <t>04383b35</t>
  </si>
  <si>
    <t>c153c522</t>
  </si>
  <si>
    <t>e8ec39a2</t>
  </si>
  <si>
    <t>7b504d7f</t>
  </si>
  <si>
    <t>3c634424</t>
  </si>
  <si>
    <t>d6988a32</t>
  </si>
  <si>
    <t>6be379c4</t>
  </si>
  <si>
    <t>b72560ef</t>
  </si>
  <si>
    <t>d072f3fe</t>
  </si>
  <si>
    <t>900f63d9</t>
  </si>
  <si>
    <t>5d9197b4</t>
  </si>
  <si>
    <t>9bdaa7ab</t>
  </si>
  <si>
    <t>e4981e04</t>
  </si>
  <si>
    <t>d2e72872</t>
  </si>
  <si>
    <t>24c5dcf7</t>
  </si>
  <si>
    <t>f84867a4</t>
  </si>
  <si>
    <t>d20acfac</t>
  </si>
  <si>
    <t>63a8988c</t>
  </si>
  <si>
    <t>0647b4b2</t>
  </si>
  <si>
    <t>635e232c</t>
  </si>
  <si>
    <t>f19e932d</t>
  </si>
  <si>
    <t>bebdbda4</t>
  </si>
  <si>
    <t>a7c051d2</t>
  </si>
  <si>
    <t>7cc4ce9b</t>
  </si>
  <si>
    <t>3573873d</t>
  </si>
  <si>
    <t>149a4440</t>
  </si>
  <si>
    <t>af15934c</t>
  </si>
  <si>
    <t>89a1fee1</t>
  </si>
  <si>
    <t>e273ac60</t>
  </si>
  <si>
    <t>42a6e115</t>
  </si>
  <si>
    <t>b10d4e4e</t>
  </si>
  <si>
    <t>b49b0ba3</t>
  </si>
  <si>
    <t>d48c7114</t>
  </si>
  <si>
    <t>8db15ae2</t>
  </si>
  <si>
    <t>6c49b1bf</t>
  </si>
  <si>
    <t>5ef48e22</t>
  </si>
  <si>
    <t>a490371c</t>
  </si>
  <si>
    <t>29baa839</t>
  </si>
  <si>
    <t>db64b5ed</t>
  </si>
  <si>
    <t>28cf9e1e</t>
  </si>
  <si>
    <t>d8f547f8</t>
  </si>
  <si>
    <t>aba279d0</t>
  </si>
  <si>
    <t>78e16c6f</t>
  </si>
  <si>
    <t>e2af7a85</t>
  </si>
  <si>
    <t>c1077351</t>
  </si>
  <si>
    <t>8f4212c6</t>
  </si>
  <si>
    <t>eee85026</t>
  </si>
  <si>
    <t>b1625ccc</t>
  </si>
  <si>
    <t>3bf72c83</t>
  </si>
  <si>
    <t>0fd1043c</t>
  </si>
  <si>
    <t>130ec193</t>
  </si>
  <si>
    <t>8ce22846</t>
  </si>
  <si>
    <t>af71d6dd</t>
  </si>
  <si>
    <t>eaf6ee9c</t>
  </si>
  <si>
    <t>6d63e596</t>
  </si>
  <si>
    <t>e5cf4f8c</t>
  </si>
  <si>
    <t>f752df54</t>
  </si>
  <si>
    <t>0fa0e3f9</t>
  </si>
  <si>
    <t>78f4cb38</t>
  </si>
  <si>
    <t>e2b94564</t>
  </si>
  <si>
    <t>4751882a</t>
  </si>
  <si>
    <t>0e2864e8</t>
  </si>
  <si>
    <t>9af2d455</t>
  </si>
  <si>
    <t>63e1cd8d</t>
  </si>
  <si>
    <t>da853f35</t>
  </si>
  <si>
    <t>c7eee507</t>
  </si>
  <si>
    <t>abcb79a0</t>
  </si>
  <si>
    <t>Furniture</t>
  </si>
  <si>
    <t>138c04ac</t>
  </si>
  <si>
    <t>cc2ebf01</t>
  </si>
  <si>
    <t>9c3dba02</t>
  </si>
  <si>
    <t>6036188d</t>
  </si>
  <si>
    <t>b5c4d8c4</t>
  </si>
  <si>
    <t>28e6ef8e</t>
  </si>
  <si>
    <t>713dfa0a</t>
  </si>
  <si>
    <t>ae93a655</t>
  </si>
  <si>
    <t>dd842c1c</t>
  </si>
  <si>
    <t>c39b42de</t>
  </si>
  <si>
    <t>61acc9a0</t>
  </si>
  <si>
    <t>2f497ee4</t>
  </si>
  <si>
    <t>7379e559</t>
  </si>
  <si>
    <t>c3138f8d</t>
  </si>
  <si>
    <t>632464f1</t>
  </si>
  <si>
    <t>8f56e92c</t>
  </si>
  <si>
    <t>8f5924a4</t>
  </si>
  <si>
    <t>45e0425b</t>
  </si>
  <si>
    <t>ebeb5cf6</t>
  </si>
  <si>
    <t>20614d35</t>
  </si>
  <si>
    <t>49ec1c8a</t>
  </si>
  <si>
    <t>b7f07d30</t>
  </si>
  <si>
    <t>83498a3c</t>
  </si>
  <si>
    <t>2d293a5c</t>
  </si>
  <si>
    <t>d6f8c0b7</t>
  </si>
  <si>
    <t>0c6b10ae</t>
  </si>
  <si>
    <t>bbc27006</t>
  </si>
  <si>
    <t>0bb2e96e</t>
  </si>
  <si>
    <t>cc117d14</t>
  </si>
  <si>
    <t>ec6bbb1a</t>
  </si>
  <si>
    <t>87e3e975</t>
  </si>
  <si>
    <t>04ace5a1</t>
  </si>
  <si>
    <t>b5b4438d</t>
  </si>
  <si>
    <t>ea025cae</t>
  </si>
  <si>
    <t>5cf67c02</t>
  </si>
  <si>
    <t>db07e4f1</t>
  </si>
  <si>
    <t>6aee33ee</t>
  </si>
  <si>
    <t>b72a8077</t>
  </si>
  <si>
    <t>29f748cc</t>
  </si>
  <si>
    <t>d3a64115</t>
  </si>
  <si>
    <t>050e02be</t>
  </si>
  <si>
    <t>177f20f5</t>
  </si>
  <si>
    <t>a850cf0a</t>
  </si>
  <si>
    <t>8172be88</t>
  </si>
  <si>
    <t>82d81326</t>
  </si>
  <si>
    <t>8e630da7</t>
  </si>
  <si>
    <t>9df6ebd6</t>
  </si>
  <si>
    <t>c94a1b37</t>
  </si>
  <si>
    <t>629deab7</t>
  </si>
  <si>
    <t>15a7ba95</t>
  </si>
  <si>
    <t>1e90a7d7</t>
  </si>
  <si>
    <t>f5f66495</t>
  </si>
  <si>
    <t>1a95cad0</t>
  </si>
  <si>
    <t>76e3da29</t>
  </si>
  <si>
    <t>4fdf5ca6</t>
  </si>
  <si>
    <t>b1cada6d</t>
  </si>
  <si>
    <t>fdeb284b</t>
  </si>
  <si>
    <t>d7500dd6</t>
  </si>
  <si>
    <t>cdd64846</t>
  </si>
  <si>
    <t>79185bbc</t>
  </si>
  <si>
    <t>53b43a62</t>
  </si>
  <si>
    <t>1d1de27b</t>
  </si>
  <si>
    <t>ef8a80ab</t>
  </si>
  <si>
    <t>b37138d3</t>
  </si>
  <si>
    <t>350a0d3e</t>
  </si>
  <si>
    <t>593a0123</t>
  </si>
  <si>
    <t>40e04cbc</t>
  </si>
  <si>
    <t>2a6f4c83</t>
  </si>
  <si>
    <t>130b67e9</t>
  </si>
  <si>
    <t>8188db3c</t>
  </si>
  <si>
    <t>c4b2723c</t>
  </si>
  <si>
    <t>9df41db3</t>
  </si>
  <si>
    <t>275bce5f</t>
  </si>
  <si>
    <t>b2d58f1c</t>
  </si>
  <si>
    <t>1d646ce4</t>
  </si>
  <si>
    <t>4aec922b</t>
  </si>
  <si>
    <t>9427b890</t>
  </si>
  <si>
    <t>ccbe8def</t>
  </si>
  <si>
    <t>3c416f73</t>
  </si>
  <si>
    <t>d32992c2</t>
  </si>
  <si>
    <t>aace8a3c</t>
  </si>
  <si>
    <t>4efa62bf</t>
  </si>
  <si>
    <t>7cc1d43b</t>
  </si>
  <si>
    <t>93ff2f46</t>
  </si>
  <si>
    <t>06f1cb70</t>
  </si>
  <si>
    <t>57728a61</t>
  </si>
  <si>
    <t>f167f32f</t>
  </si>
  <si>
    <t>cbb35999</t>
  </si>
  <si>
    <t>79b2c70e</t>
  </si>
  <si>
    <t>1eb5dcae</t>
  </si>
  <si>
    <t>cb8c2c9e</t>
  </si>
  <si>
    <t>dd2428ce</t>
  </si>
  <si>
    <t>a62b8aee</t>
  </si>
  <si>
    <t>2edb0d48</t>
  </si>
  <si>
    <t>deb94169</t>
  </si>
  <si>
    <t>d3b4e921</t>
  </si>
  <si>
    <t>50a44b62</t>
  </si>
  <si>
    <t>e3bdd4e4</t>
  </si>
  <si>
    <t>ef56e31f</t>
  </si>
  <si>
    <t>4f99977d</t>
  </si>
  <si>
    <t>6231cf3f</t>
  </si>
  <si>
    <t>fd036e06</t>
  </si>
  <si>
    <t>7b951e00</t>
  </si>
  <si>
    <t>58ecd665</t>
  </si>
  <si>
    <t>0d5e7dde</t>
  </si>
  <si>
    <t>d03fed80</t>
  </si>
  <si>
    <t>c5c4528b</t>
  </si>
  <si>
    <t>beea3771</t>
  </si>
  <si>
    <t>6f405348</t>
  </si>
  <si>
    <t>6aa74a31</t>
  </si>
  <si>
    <t>28e5c72d</t>
  </si>
  <si>
    <t>85a6f514</t>
  </si>
  <si>
    <t>96fced1d</t>
  </si>
  <si>
    <t>567526a5</t>
  </si>
  <si>
    <t>8bf1ef12</t>
  </si>
  <si>
    <t>e3e5ac19</t>
  </si>
  <si>
    <t>f101e1db</t>
  </si>
  <si>
    <t>7ce4cadc</t>
  </si>
  <si>
    <t>f946a88b</t>
  </si>
  <si>
    <t>53b41f63</t>
  </si>
  <si>
    <t>3b8dee7a</t>
  </si>
  <si>
    <t>8832b67d</t>
  </si>
  <si>
    <t>56b1386a</t>
  </si>
  <si>
    <t>463076b6</t>
  </si>
  <si>
    <t>0508d462</t>
  </si>
  <si>
    <t>24da2f5d</t>
  </si>
  <si>
    <t>98b7d886</t>
  </si>
  <si>
    <t>e466f091</t>
  </si>
  <si>
    <t>f9fbfdc2</t>
  </si>
  <si>
    <t>5a00dab2</t>
  </si>
  <si>
    <t>a5d05823</t>
  </si>
  <si>
    <t>3a51a322</t>
  </si>
  <si>
    <t>f438f6ed</t>
  </si>
  <si>
    <t>9bc1065b</t>
  </si>
  <si>
    <t>9e6c9c5a</t>
  </si>
  <si>
    <t>320cedbe</t>
  </si>
  <si>
    <t>d1592aa1</t>
  </si>
  <si>
    <t>e79c8d71</t>
  </si>
  <si>
    <t>91d6d0ef</t>
  </si>
  <si>
    <t>0d253712</t>
  </si>
  <si>
    <t>c78d7b22</t>
  </si>
  <si>
    <t>0a6e5ef5</t>
  </si>
  <si>
    <t>ac4db68e</t>
  </si>
  <si>
    <t>617a7e65</t>
  </si>
  <si>
    <t>e3327439</t>
  </si>
  <si>
    <t>53576d73</t>
  </si>
  <si>
    <t>04e164f3</t>
  </si>
  <si>
    <t>23e3bec2</t>
  </si>
  <si>
    <t>1886a8f8</t>
  </si>
  <si>
    <t>5c6fc044</t>
  </si>
  <si>
    <t>8f516823</t>
  </si>
  <si>
    <t>bf51789f</t>
  </si>
  <si>
    <t>EAST</t>
  </si>
  <si>
    <t>20c2f05b</t>
  </si>
  <si>
    <t>0e5b445e</t>
  </si>
  <si>
    <t>701e640b</t>
  </si>
  <si>
    <t>d0654ea4</t>
  </si>
  <si>
    <t>7a36bd13</t>
  </si>
  <si>
    <t>921bd0ba</t>
  </si>
  <si>
    <t>67ffa125</t>
  </si>
  <si>
    <t>ff365f32</t>
  </si>
  <si>
    <t>35050bfb</t>
  </si>
  <si>
    <t>e04d2914</t>
  </si>
  <si>
    <t>3d8acaad</t>
  </si>
  <si>
    <t>2903645a</t>
  </si>
  <si>
    <t>a8005efe</t>
  </si>
  <si>
    <t>adb24036</t>
  </si>
  <si>
    <t>6a8450fb</t>
  </si>
  <si>
    <t>a536589f</t>
  </si>
  <si>
    <t>57981f96</t>
  </si>
  <si>
    <t>02f82286</t>
  </si>
  <si>
    <t>c79d3da8</t>
  </si>
  <si>
    <t>ed0d3ea3</t>
  </si>
  <si>
    <t>d1c81fcc</t>
  </si>
  <si>
    <t>6c1d0667</t>
  </si>
  <si>
    <t>81e05e3c</t>
  </si>
  <si>
    <t>ed1590a8</t>
  </si>
  <si>
    <t>2b4ea947</t>
  </si>
  <si>
    <t>5a906316</t>
  </si>
  <si>
    <t>86e89429</t>
  </si>
  <si>
    <t>281d5700</t>
  </si>
  <si>
    <t>6a3f07aa</t>
  </si>
  <si>
    <t>fbb858ca</t>
  </si>
  <si>
    <t>9b865f9b</t>
  </si>
  <si>
    <t>3a92721f</t>
  </si>
  <si>
    <t>dcd05a93</t>
  </si>
  <si>
    <t>bff25437</t>
  </si>
  <si>
    <t>78000dca</t>
  </si>
  <si>
    <t>ae6aaf85</t>
  </si>
  <si>
    <t>196c8175</t>
  </si>
  <si>
    <t>1bd29ac1</t>
  </si>
  <si>
    <t>746678ba</t>
  </si>
  <si>
    <t>221b1aac</t>
  </si>
  <si>
    <t>d3076315</t>
  </si>
  <si>
    <t>f582362e</t>
  </si>
  <si>
    <t>4bbbe866</t>
  </si>
  <si>
    <t>5fedb907</t>
  </si>
  <si>
    <t>febd4ff5</t>
  </si>
  <si>
    <t>931ac783</t>
  </si>
  <si>
    <t>759cfe88</t>
  </si>
  <si>
    <t>7dd24061</t>
  </si>
  <si>
    <t>3546eea6</t>
  </si>
  <si>
    <t>e86bed75</t>
  </si>
  <si>
    <t>412d7559</t>
  </si>
  <si>
    <t>de5d7d37</t>
  </si>
  <si>
    <t>783df10b</t>
  </si>
  <si>
    <t>40afdefb</t>
  </si>
  <si>
    <t>aa02dddb</t>
  </si>
  <si>
    <t>33cc6343</t>
  </si>
  <si>
    <t>a0b83ee0</t>
  </si>
  <si>
    <t>f89b9460</t>
  </si>
  <si>
    <t>e87675f8</t>
  </si>
  <si>
    <t>edd36120</t>
  </si>
  <si>
    <t>a9b1157d</t>
  </si>
  <si>
    <t>cc631d62</t>
  </si>
  <si>
    <t>55964a41</t>
  </si>
  <si>
    <t>068aa1f7</t>
  </si>
  <si>
    <t>6e1bf9e2</t>
  </si>
  <si>
    <t>6d77229d</t>
  </si>
  <si>
    <t>433f0e37</t>
  </si>
  <si>
    <t>dc7befd2</t>
  </si>
  <si>
    <t>e6c3c173</t>
  </si>
  <si>
    <t>97ffb328</t>
  </si>
  <si>
    <t>490a2e69</t>
  </si>
  <si>
    <t>b832431c</t>
  </si>
  <si>
    <t>78d3afbf</t>
  </si>
  <si>
    <t>7e4a6d1f</t>
  </si>
  <si>
    <t>7d8c0868</t>
  </si>
  <si>
    <t>59522fd1</t>
  </si>
  <si>
    <t>32d3dfed</t>
  </si>
  <si>
    <t>d590fe37</t>
  </si>
  <si>
    <t>c6abc7e9</t>
  </si>
  <si>
    <t>1f0aea01</t>
  </si>
  <si>
    <t>d3a78e4b</t>
  </si>
  <si>
    <t>84939d82</t>
  </si>
  <si>
    <t>7ea255b0</t>
  </si>
  <si>
    <t>6b53b632</t>
  </si>
  <si>
    <t>e273692a</t>
  </si>
  <si>
    <t>33bc7551</t>
  </si>
  <si>
    <t>f415042a</t>
  </si>
  <si>
    <t>cbe3f748</t>
  </si>
  <si>
    <t>3571eae6</t>
  </si>
  <si>
    <t>0dfe878c</t>
  </si>
  <si>
    <t>b43065ae</t>
  </si>
  <si>
    <t>748fcb5b</t>
  </si>
  <si>
    <t>b2deaee9</t>
  </si>
  <si>
    <t>7d978954</t>
  </si>
  <si>
    <t>75f3b986</t>
  </si>
  <si>
    <t>4be9f5e7</t>
  </si>
  <si>
    <t>ad096252</t>
  </si>
  <si>
    <t>0f4c998c</t>
  </si>
  <si>
    <t>186c56fc</t>
  </si>
  <si>
    <t>cd538f37</t>
  </si>
  <si>
    <t>dbdf3daa</t>
  </si>
  <si>
    <t>9b42c036</t>
  </si>
  <si>
    <t>691cf9cd</t>
  </si>
  <si>
    <t>4c22eca3</t>
  </si>
  <si>
    <t>d7323445</t>
  </si>
  <si>
    <t>e192b1ad</t>
  </si>
  <si>
    <t>0b261a50</t>
  </si>
  <si>
    <t>e026be1c</t>
  </si>
  <si>
    <t>4eb6053d</t>
  </si>
  <si>
    <t>6c80638a</t>
  </si>
  <si>
    <t>6a97d26f</t>
  </si>
  <si>
    <t>dd0b6be5</t>
  </si>
  <si>
    <t>7dd52da3</t>
  </si>
  <si>
    <t>83dcd731</t>
  </si>
  <si>
    <t>438b8ccc</t>
  </si>
  <si>
    <t>69b12162</t>
  </si>
  <si>
    <t>198cd822</t>
  </si>
  <si>
    <t>652c4528</t>
  </si>
  <si>
    <t>debcaf35</t>
  </si>
  <si>
    <t>3189bb9e</t>
  </si>
  <si>
    <t>8087bf77</t>
  </si>
  <si>
    <t>13db665e</t>
  </si>
  <si>
    <t>1be9eed7</t>
  </si>
  <si>
    <t>3381afd3</t>
  </si>
  <si>
    <t>2d0a65b9</t>
  </si>
  <si>
    <t>b432e10e</t>
  </si>
  <si>
    <t>dce5c8a1</t>
  </si>
  <si>
    <t>e3bef3fa</t>
  </si>
  <si>
    <t>b77da8ba</t>
  </si>
  <si>
    <t>3d0ae3e0</t>
  </si>
  <si>
    <t>c83c87e1</t>
  </si>
  <si>
    <t>53753b86</t>
  </si>
  <si>
    <t>ad1be74b</t>
  </si>
  <si>
    <t>3901f3dc</t>
  </si>
  <si>
    <t>5f510623</t>
  </si>
  <si>
    <t>551fc5bc</t>
  </si>
  <si>
    <t>1ec61b7d</t>
  </si>
  <si>
    <t>f71e4c1d</t>
  </si>
  <si>
    <t>831f2c47</t>
  </si>
  <si>
    <t>bd125831</t>
  </si>
  <si>
    <t>4d1ddb31</t>
  </si>
  <si>
    <t>e157e3fa</t>
  </si>
  <si>
    <t>b0f1c7d4</t>
  </si>
  <si>
    <t>ca2877e4</t>
  </si>
  <si>
    <t>c00aeb84</t>
  </si>
  <si>
    <t>72606f66</t>
  </si>
  <si>
    <t>b17d869b</t>
  </si>
  <si>
    <t>f558bd5a</t>
  </si>
  <si>
    <t>fffda8cf</t>
  </si>
  <si>
    <t>01cdb61f</t>
  </si>
  <si>
    <t>9f7e8e68</t>
  </si>
  <si>
    <t>deb261fa</t>
  </si>
  <si>
    <t>c71cdc41</t>
  </si>
  <si>
    <t>21814b23</t>
  </si>
  <si>
    <t>21df2b56</t>
  </si>
  <si>
    <t>9d22c60f</t>
  </si>
  <si>
    <t>f1b3a079</t>
  </si>
  <si>
    <t>49b92827</t>
  </si>
  <si>
    <t>56e9ec21</t>
  </si>
  <si>
    <t>024877cf</t>
  </si>
  <si>
    <t>0fca073b</t>
  </si>
  <si>
    <t>a71496b3</t>
  </si>
  <si>
    <t>35e64f52</t>
  </si>
  <si>
    <t>ef30af5d</t>
  </si>
  <si>
    <t>73e60ca8</t>
  </si>
  <si>
    <t>bb6808d1</t>
  </si>
  <si>
    <t>492db3d8</t>
  </si>
  <si>
    <t>1b7ada0f</t>
  </si>
  <si>
    <t>e958d396</t>
  </si>
  <si>
    <t>b255b950</t>
  </si>
  <si>
    <t>a2a6a3b2</t>
  </si>
  <si>
    <t>0126b996</t>
  </si>
  <si>
    <t>9825e9f0</t>
  </si>
  <si>
    <t>d858501b</t>
  </si>
  <si>
    <t>dfe37e14</t>
  </si>
  <si>
    <t>4a5d0089</t>
  </si>
  <si>
    <t>32ac247c</t>
  </si>
  <si>
    <t>754a4757</t>
  </si>
  <si>
    <t>aeccf3d8</t>
  </si>
  <si>
    <t>3c259431</t>
  </si>
  <si>
    <t>ad2ccdb2</t>
  </si>
  <si>
    <t>d810bc2b</t>
  </si>
  <si>
    <t>0cea1700</t>
  </si>
  <si>
    <t>ce70e661</t>
  </si>
  <si>
    <t>e4769105</t>
  </si>
  <si>
    <t>5408ccd1</t>
  </si>
  <si>
    <t>4acd37a1</t>
  </si>
  <si>
    <t>11987c1e</t>
  </si>
  <si>
    <t>3e3ac509</t>
  </si>
  <si>
    <t>98cafba2</t>
  </si>
  <si>
    <t>0bd36a17</t>
  </si>
  <si>
    <t>919c0d61</t>
  </si>
  <si>
    <t>adde4f42</t>
  </si>
  <si>
    <t>59e8e37e</t>
  </si>
  <si>
    <t>ed0862f1</t>
  </si>
  <si>
    <t>b0e8080b</t>
  </si>
  <si>
    <t>212dc07c</t>
  </si>
  <si>
    <t>0b8a5b04</t>
  </si>
  <si>
    <t>d3638a9c</t>
  </si>
  <si>
    <t>fb349af0</t>
  </si>
  <si>
    <t>97333db0</t>
  </si>
  <si>
    <t>3d68b550</t>
  </si>
  <si>
    <t>ff70387f</t>
  </si>
  <si>
    <t>c61630e0</t>
  </si>
  <si>
    <t>12dae926</t>
  </si>
  <si>
    <t>1b5e2bb8</t>
  </si>
  <si>
    <t>8540e3f1</t>
  </si>
  <si>
    <t>8f52bfba</t>
  </si>
  <si>
    <t>0384b50e</t>
  </si>
  <si>
    <t>7bf9f65f</t>
  </si>
  <si>
    <t>75c8e2de</t>
  </si>
  <si>
    <t>2005548d</t>
  </si>
  <si>
    <t>95ab9de8</t>
  </si>
  <si>
    <t>a69d0098</t>
  </si>
  <si>
    <t>97f92d04</t>
  </si>
  <si>
    <t>0766ca72</t>
  </si>
  <si>
    <t>6345d181</t>
  </si>
  <si>
    <t>1e4b66ed</t>
  </si>
  <si>
    <t>a83b1ca2</t>
  </si>
  <si>
    <t>ec9e17e2</t>
  </si>
  <si>
    <t>0e5fa787</t>
  </si>
  <si>
    <t>51216f99</t>
  </si>
  <si>
    <t>1ffabb31</t>
  </si>
  <si>
    <t>40f674c2</t>
  </si>
  <si>
    <t>4c15128f</t>
  </si>
  <si>
    <t>1d386660</t>
  </si>
  <si>
    <t>8a81f1b1</t>
  </si>
  <si>
    <t>a1190f34</t>
  </si>
  <si>
    <t>ffaa4580</t>
  </si>
  <si>
    <t>1c725e6c</t>
  </si>
  <si>
    <t>567b6e76</t>
  </si>
  <si>
    <t>50d5a344</t>
  </si>
  <si>
    <t>f03b80a1</t>
  </si>
  <si>
    <t>89ccf893</t>
  </si>
  <si>
    <t>356bb03f</t>
  </si>
  <si>
    <t>52ea8128</t>
  </si>
  <si>
    <t>bb9bc8a0</t>
  </si>
  <si>
    <t>aef3b7bc</t>
  </si>
  <si>
    <t>e093e708</t>
  </si>
  <si>
    <t>22807e1b</t>
  </si>
  <si>
    <t>929374d1</t>
  </si>
  <si>
    <t>ed040cd4</t>
  </si>
  <si>
    <t>0688b2aa</t>
  </si>
  <si>
    <t>f3ce3c16</t>
  </si>
  <si>
    <t>e3d42231</t>
  </si>
  <si>
    <t>7c8dc684</t>
  </si>
  <si>
    <t>f0c1f4fb</t>
  </si>
  <si>
    <t>9ed518e1</t>
  </si>
  <si>
    <t>1212d1e1</t>
  </si>
  <si>
    <t>66b2f9c6</t>
  </si>
  <si>
    <t>606f84c7</t>
  </si>
  <si>
    <t>bc7cfe61</t>
  </si>
  <si>
    <t>776b0d1a</t>
  </si>
  <si>
    <t>38abf34e</t>
  </si>
  <si>
    <t>4acb0ac9</t>
  </si>
  <si>
    <t>29961cd6</t>
  </si>
  <si>
    <t>8360ac8c</t>
  </si>
  <si>
    <t>54ed2404</t>
  </si>
  <si>
    <t>988516ac</t>
  </si>
  <si>
    <t>24f1c73e</t>
  </si>
  <si>
    <t>3f5e6dbf</t>
  </si>
  <si>
    <t>c6c60a92</t>
  </si>
  <si>
    <t>8a5348cd</t>
  </si>
  <si>
    <t>e2869734</t>
  </si>
  <si>
    <t>2819ba6c</t>
  </si>
  <si>
    <t>a6efc72b</t>
  </si>
  <si>
    <t>c5f9ab1e</t>
  </si>
  <si>
    <t>278d0ab4</t>
  </si>
  <si>
    <t>ad4ef341</t>
  </si>
  <si>
    <t>b044b2c9</t>
  </si>
  <si>
    <t>52cb842a</t>
  </si>
  <si>
    <t>a732ad8d</t>
  </si>
  <si>
    <t>b61fd882</t>
  </si>
  <si>
    <t>a137e128</t>
  </si>
  <si>
    <t>845328b6</t>
  </si>
  <si>
    <t>ee96b553</t>
  </si>
  <si>
    <t>702fcb65</t>
  </si>
  <si>
    <t>df5a85fd</t>
  </si>
  <si>
    <t>cbdc4348</t>
  </si>
  <si>
    <t>af1aa974</t>
  </si>
  <si>
    <t>8622860a</t>
  </si>
  <si>
    <t>d0e42a07</t>
  </si>
  <si>
    <t>07de6cef</t>
  </si>
  <si>
    <t>ee5b5d04</t>
  </si>
  <si>
    <t>d5d44f8f</t>
  </si>
  <si>
    <t>ef5836ae</t>
  </si>
  <si>
    <t>454273c0</t>
  </si>
  <si>
    <t>ae54ff2e</t>
  </si>
  <si>
    <t>51ed6298</t>
  </si>
  <si>
    <t>ee187fa6</t>
  </si>
  <si>
    <t>a97a1846</t>
  </si>
  <si>
    <t>2b4741f4</t>
  </si>
  <si>
    <t>a991be0c</t>
  </si>
  <si>
    <t>d1049b3a</t>
  </si>
  <si>
    <t>2da2d737</t>
  </si>
  <si>
    <t>9a0b846f</t>
  </si>
  <si>
    <t>f6399697</t>
  </si>
  <si>
    <t>7ef7ce20</t>
  </si>
  <si>
    <t>69bc27a8</t>
  </si>
  <si>
    <t>3248f309</t>
  </si>
  <si>
    <t>912ec77b</t>
  </si>
  <si>
    <t>c20b94db</t>
  </si>
  <si>
    <t>c532bba5</t>
  </si>
  <si>
    <t>d11a2898</t>
  </si>
  <si>
    <t>2b29fdad</t>
  </si>
  <si>
    <t>314ac0cf</t>
  </si>
  <si>
    <t>0ae3c877</t>
  </si>
  <si>
    <t>0fcc16c5</t>
  </si>
  <si>
    <t>a2f9dcec</t>
  </si>
  <si>
    <t>741a9a78</t>
  </si>
  <si>
    <t>4f6f3520</t>
  </si>
  <si>
    <t>b6f4fadd</t>
  </si>
  <si>
    <t>aae4a671</t>
  </si>
  <si>
    <t>f85fe78e</t>
  </si>
  <si>
    <t>942d0c39</t>
  </si>
  <si>
    <t>e5610b8c</t>
  </si>
  <si>
    <t>d6ea92b0</t>
  </si>
  <si>
    <t>1f07611b</t>
  </si>
  <si>
    <t>de5148b4</t>
  </si>
  <si>
    <t>9a9afc90</t>
  </si>
  <si>
    <t>7d3c9612</t>
  </si>
  <si>
    <t>ced5da97</t>
  </si>
  <si>
    <t>8f87afd4</t>
  </si>
  <si>
    <t>3b093f8c</t>
  </si>
  <si>
    <t>6a08f193</t>
  </si>
  <si>
    <t>cdf044a0</t>
  </si>
  <si>
    <t>d5c42db7</t>
  </si>
  <si>
    <t>0c0583b1</t>
  </si>
  <si>
    <t>fd9a2cf6</t>
  </si>
  <si>
    <t>6400aac2</t>
  </si>
  <si>
    <t>7739f451</t>
  </si>
  <si>
    <t>23a59dca</t>
  </si>
  <si>
    <t>d29d561f</t>
  </si>
  <si>
    <t>36728d05</t>
  </si>
  <si>
    <t>c22265be</t>
  </si>
  <si>
    <t>cf666215</t>
  </si>
  <si>
    <t>991a6f3f</t>
  </si>
  <si>
    <t>073975ac</t>
  </si>
  <si>
    <t>e09a9aa7</t>
  </si>
  <si>
    <t>30c9e9bb</t>
  </si>
  <si>
    <t>35376cfb</t>
  </si>
  <si>
    <t>f90b1c60</t>
  </si>
  <si>
    <t>7cfb7dae</t>
  </si>
  <si>
    <t>ebcd2313</t>
  </si>
  <si>
    <t>7ece7471</t>
  </si>
  <si>
    <t>ede5f98a</t>
  </si>
  <si>
    <t>1140bf6e</t>
  </si>
  <si>
    <t>ebab8505</t>
  </si>
  <si>
    <t>fa507c56</t>
  </si>
  <si>
    <t>b19be73a</t>
  </si>
  <si>
    <t>9a76f13a</t>
  </si>
  <si>
    <t>84d2fd82</t>
  </si>
  <si>
    <t>bff52efd</t>
  </si>
  <si>
    <t>b2a791d2</t>
  </si>
  <si>
    <t>7d96fe4d</t>
  </si>
  <si>
    <t>ba75345b</t>
  </si>
  <si>
    <t>8f421305</t>
  </si>
  <si>
    <t>db8428e0</t>
  </si>
  <si>
    <t>6f620723</t>
  </si>
  <si>
    <t>2c257ccd</t>
  </si>
  <si>
    <t>7050c2a0</t>
  </si>
  <si>
    <t>6cf1ab01</t>
  </si>
  <si>
    <t>f16f28fc</t>
  </si>
  <si>
    <t>abcae96d</t>
  </si>
  <si>
    <t>c2d57272</t>
  </si>
  <si>
    <t>5aff8bfb</t>
  </si>
  <si>
    <t>57162dbb</t>
  </si>
  <si>
    <t>68d0bad8</t>
  </si>
  <si>
    <t>c9c698a4</t>
  </si>
  <si>
    <t>7d191193</t>
  </si>
  <si>
    <t>57013cb0</t>
  </si>
  <si>
    <t>45c66155</t>
  </si>
  <si>
    <t>1f6fdad8</t>
  </si>
  <si>
    <t>dacdba44</t>
  </si>
  <si>
    <t>9766c693</t>
  </si>
  <si>
    <t>6a00c4db</t>
  </si>
  <si>
    <t>cde70ef9</t>
  </si>
  <si>
    <t>7a254a36</t>
  </si>
  <si>
    <t>24f12075</t>
  </si>
  <si>
    <t>cf43ab06</t>
  </si>
  <si>
    <t>54ec1c9f</t>
  </si>
  <si>
    <t>300861f6</t>
  </si>
  <si>
    <t>4e2c3986</t>
  </si>
  <si>
    <t>db2247ce</t>
  </si>
  <si>
    <t>20bf945c</t>
  </si>
  <si>
    <t>de2d4d3b</t>
  </si>
  <si>
    <t>aaebffd4</t>
  </si>
  <si>
    <t>febca559</t>
  </si>
  <si>
    <t>a2045883</t>
  </si>
  <si>
    <t>9c2f6304</t>
  </si>
  <si>
    <t>f16bc66a</t>
  </si>
  <si>
    <t>75055dd7</t>
  </si>
  <si>
    <t>4d1108d9</t>
  </si>
  <si>
    <t>841c661f</t>
  </si>
  <si>
    <t>d6eb7908</t>
  </si>
  <si>
    <t>5a277425</t>
  </si>
  <si>
    <t>abe15762</t>
  </si>
  <si>
    <t>c96b633d</t>
  </si>
  <si>
    <t>9b8e13b3</t>
  </si>
  <si>
    <t>811a0677</t>
  </si>
  <si>
    <t>9148f38d</t>
  </si>
  <si>
    <t>11cb5971</t>
  </si>
  <si>
    <t>883e8300</t>
  </si>
  <si>
    <t>4c9fa33d</t>
  </si>
  <si>
    <t>0bfa3034</t>
  </si>
  <si>
    <t>6e4a0892</t>
  </si>
  <si>
    <t>feb558e1</t>
  </si>
  <si>
    <t>966a535a</t>
  </si>
  <si>
    <t>6dd98e13</t>
  </si>
  <si>
    <t>a6e31529</t>
  </si>
  <si>
    <t>fa1be594</t>
  </si>
  <si>
    <t>5684cac7</t>
  </si>
  <si>
    <t>ebeedeea</t>
  </si>
  <si>
    <t>0871ebfb</t>
  </si>
  <si>
    <t>8cb9f327</t>
  </si>
  <si>
    <t>f6b90380</t>
  </si>
  <si>
    <t>8ddfd2e9</t>
  </si>
  <si>
    <t>ec38f63b</t>
  </si>
  <si>
    <t>be4dfa45</t>
  </si>
  <si>
    <t>0df2035f</t>
  </si>
  <si>
    <t>9de9e575</t>
  </si>
  <si>
    <t>b09568a6</t>
  </si>
  <si>
    <t>4ef99b05</t>
  </si>
  <si>
    <t>5721d276</t>
  </si>
  <si>
    <t>6e4fa387</t>
  </si>
  <si>
    <t>a63027cf</t>
  </si>
  <si>
    <t>c7ead39a</t>
  </si>
  <si>
    <t>a2ed440b</t>
  </si>
  <si>
    <t>f05fdc21</t>
  </si>
  <si>
    <t>babf18cd</t>
  </si>
  <si>
    <t>75451be7</t>
  </si>
  <si>
    <t>76c43906</t>
  </si>
  <si>
    <t>84aed33a</t>
  </si>
  <si>
    <t>b4b6056c</t>
  </si>
  <si>
    <t>6b29c6fd</t>
  </si>
  <si>
    <t>8c375f65</t>
  </si>
  <si>
    <t>d6854898</t>
  </si>
  <si>
    <t>0146a49b</t>
  </si>
  <si>
    <t>422833c9</t>
  </si>
  <si>
    <t>da095524</t>
  </si>
  <si>
    <t>3754370e</t>
  </si>
  <si>
    <t>8e590553</t>
  </si>
  <si>
    <t>cb38440c</t>
  </si>
  <si>
    <t>7bbbef50</t>
  </si>
  <si>
    <t>cb751965</t>
  </si>
  <si>
    <t>8c4af19d</t>
  </si>
  <si>
    <t>3957841a</t>
  </si>
  <si>
    <t>4508e5ce</t>
  </si>
  <si>
    <t>79567f80</t>
  </si>
  <si>
    <t>98c19322</t>
  </si>
  <si>
    <t>a032fd4d</t>
  </si>
  <si>
    <t>dd169aeb</t>
  </si>
  <si>
    <t>7185c19c</t>
  </si>
  <si>
    <t>703fa6d6</t>
  </si>
  <si>
    <t>east</t>
  </si>
  <si>
    <t>5baa8eff</t>
  </si>
  <si>
    <t>3a4e61d2</t>
  </si>
  <si>
    <t>d33e68ca</t>
  </si>
  <si>
    <t>50b2935c</t>
  </si>
  <si>
    <t>3a532d49</t>
  </si>
  <si>
    <t>09ff1ce3</t>
  </si>
  <si>
    <t>753ba103</t>
  </si>
  <si>
    <t>1893414f</t>
  </si>
  <si>
    <t>c7e939b8</t>
  </si>
  <si>
    <t>32eb3421</t>
  </si>
  <si>
    <t>6e8e9f38</t>
  </si>
  <si>
    <t>40a6981b</t>
  </si>
  <si>
    <t>6b28c4ef</t>
  </si>
  <si>
    <t>0c139747</t>
  </si>
  <si>
    <t>ea6e334d</t>
  </si>
  <si>
    <t>0bb60af9</t>
  </si>
  <si>
    <t>19c89c19</t>
  </si>
  <si>
    <t>8b43cdba</t>
  </si>
  <si>
    <t>f4e5baf1</t>
  </si>
  <si>
    <t>2d8e3945</t>
  </si>
  <si>
    <t>3b49fd5b</t>
  </si>
  <si>
    <t>a093225e</t>
  </si>
  <si>
    <t>c81ebbf9</t>
  </si>
  <si>
    <t>34f04c50</t>
  </si>
  <si>
    <t>72fc9f9a</t>
  </si>
  <si>
    <t>dedfeeb5</t>
  </si>
  <si>
    <t>0d8f1304</t>
  </si>
  <si>
    <t>bb6d9fab</t>
  </si>
  <si>
    <t>a35641b8</t>
  </si>
  <si>
    <t>1b2c8d3d</t>
  </si>
  <si>
    <t>0b9e6fb8</t>
  </si>
  <si>
    <t>c5f26145</t>
  </si>
  <si>
    <t>cd83f2ed</t>
  </si>
  <si>
    <t>4c4e43ae</t>
  </si>
  <si>
    <t>157414f1</t>
  </si>
  <si>
    <t>f0e48faf</t>
  </si>
  <si>
    <t>59b4d0da</t>
  </si>
  <si>
    <t>b54e8b4a</t>
  </si>
  <si>
    <t>36f49330</t>
  </si>
  <si>
    <t>c728d5e4</t>
  </si>
  <si>
    <t>8a85b0c7</t>
  </si>
  <si>
    <t>494d5c0e</t>
  </si>
  <si>
    <t>d257d315</t>
  </si>
  <si>
    <t>71491b73</t>
  </si>
  <si>
    <t>6548a35d</t>
  </si>
  <si>
    <t>d759ef7b</t>
  </si>
  <si>
    <t>7a27389f</t>
  </si>
  <si>
    <t>ce7d3bfc</t>
  </si>
  <si>
    <t>0a287603</t>
  </si>
  <si>
    <t>12c8b31e</t>
  </si>
  <si>
    <t>e5690e5d</t>
  </si>
  <si>
    <t>1d9104a8</t>
  </si>
  <si>
    <t>86cf1a67</t>
  </si>
  <si>
    <t>c45e2c87</t>
  </si>
  <si>
    <t>8d155c7e</t>
  </si>
  <si>
    <t>13b217eb</t>
  </si>
  <si>
    <t>d24990e1</t>
  </si>
  <si>
    <t>a396ea44</t>
  </si>
  <si>
    <t>69363f50</t>
  </si>
  <si>
    <t>68a43219</t>
  </si>
  <si>
    <t>2e7d83dd</t>
  </si>
  <si>
    <t>2d0e5aa0</t>
  </si>
  <si>
    <t>32141f3b</t>
  </si>
  <si>
    <t>71298f08</t>
  </si>
  <si>
    <t>45a7f163</t>
  </si>
  <si>
    <t>9ec77c8d</t>
  </si>
  <si>
    <t>9fc636ab</t>
  </si>
  <si>
    <t>d5a8a759</t>
  </si>
  <si>
    <t>a80c3bcd</t>
  </si>
  <si>
    <t>4e1fbf6a</t>
  </si>
  <si>
    <t>e8382c91</t>
  </si>
  <si>
    <t>4fa0cd49</t>
  </si>
  <si>
    <t>138991ed</t>
  </si>
  <si>
    <t>1518675f</t>
  </si>
  <si>
    <t>95fc39d3</t>
  </si>
  <si>
    <t>31102d25</t>
  </si>
  <si>
    <t>61645ad5</t>
  </si>
  <si>
    <t>4ce1f219</t>
  </si>
  <si>
    <t>4798478d</t>
  </si>
  <si>
    <t>a0dda16a</t>
  </si>
  <si>
    <t>beea0e23</t>
  </si>
  <si>
    <t>3b07a0d2</t>
  </si>
  <si>
    <t>787d9354</t>
  </si>
  <si>
    <t>79a578fb</t>
  </si>
  <si>
    <t>6162aa44</t>
  </si>
  <si>
    <t>56f773ea</t>
  </si>
  <si>
    <t>684bddf0</t>
  </si>
  <si>
    <t>4a109933</t>
  </si>
  <si>
    <t>32d76aa7</t>
  </si>
  <si>
    <t>1eb72025</t>
  </si>
  <si>
    <t>ff7f80c7</t>
  </si>
  <si>
    <t>46da8a82</t>
  </si>
  <si>
    <t>6b3ca766</t>
  </si>
  <si>
    <t>97cdb8f8</t>
  </si>
  <si>
    <t>218af06e</t>
  </si>
  <si>
    <t>1ca1db04</t>
  </si>
  <si>
    <t>c8847f13</t>
  </si>
  <si>
    <t>32f325c5</t>
  </si>
  <si>
    <t>5853ab8a</t>
  </si>
  <si>
    <t>3ebb18fd</t>
  </si>
  <si>
    <t>79dbd9ad</t>
  </si>
  <si>
    <t>459564f7</t>
  </si>
  <si>
    <t>c9133fe4</t>
  </si>
  <si>
    <t>cc28bda5</t>
  </si>
  <si>
    <t>f38d5515</t>
  </si>
  <si>
    <t>da48e924</t>
  </si>
  <si>
    <t>6d2c3672</t>
  </si>
  <si>
    <t>68f13a53</t>
  </si>
  <si>
    <t>422d9044</t>
  </si>
  <si>
    <t>ff213ca5</t>
  </si>
  <si>
    <t>88597bda</t>
  </si>
  <si>
    <t>b5f4f60c</t>
  </si>
  <si>
    <t>2aceb6df</t>
  </si>
  <si>
    <t>7d9833ab</t>
  </si>
  <si>
    <t>54a76cb2</t>
  </si>
  <si>
    <t>03a467f7</t>
  </si>
  <si>
    <t>4d8efede</t>
  </si>
  <si>
    <t>adf5b74f</t>
  </si>
  <si>
    <t>b21056ab</t>
  </si>
  <si>
    <t>27d2362c</t>
  </si>
  <si>
    <t>65e8de06</t>
  </si>
  <si>
    <t>ce13f90b</t>
  </si>
  <si>
    <t>c697947b</t>
  </si>
  <si>
    <t>6b6ec076</t>
  </si>
  <si>
    <t>12b21ff1</t>
  </si>
  <si>
    <t>f81dc63e</t>
  </si>
  <si>
    <t>9343088d</t>
  </si>
  <si>
    <t>8e7c3a0b</t>
  </si>
  <si>
    <t>bff4f19b</t>
  </si>
  <si>
    <t>e1a7d67e</t>
  </si>
  <si>
    <t>641aee7c</t>
  </si>
  <si>
    <t>c00d6085</t>
  </si>
  <si>
    <t>fc237e79</t>
  </si>
  <si>
    <t>8923adbb</t>
  </si>
  <si>
    <t>46a53781</t>
  </si>
  <si>
    <t>c5b2dd24</t>
  </si>
  <si>
    <t>79083eaa</t>
  </si>
  <si>
    <t>e1511a8d</t>
  </si>
  <si>
    <t>693449fc</t>
  </si>
  <si>
    <t>e5826398</t>
  </si>
  <si>
    <t>2eebd209</t>
  </si>
  <si>
    <t>4d9c7aa1</t>
  </si>
  <si>
    <t>7376086c</t>
  </si>
  <si>
    <t>ddf9a044</t>
  </si>
  <si>
    <t>2fb2ddaf</t>
  </si>
  <si>
    <t>30e73730</t>
  </si>
  <si>
    <t>f1319d94</t>
  </si>
  <si>
    <t>671719c8</t>
  </si>
  <si>
    <t>f1eb7988</t>
  </si>
  <si>
    <t>531f1294</t>
  </si>
  <si>
    <t>96cadb90</t>
  </si>
  <si>
    <t>f88af937</t>
  </si>
  <si>
    <t>a807b1be</t>
  </si>
  <si>
    <t>10c7767d</t>
  </si>
  <si>
    <t>0ad4fa73</t>
  </si>
  <si>
    <t>e024b63c</t>
  </si>
  <si>
    <t>32d448dc</t>
  </si>
  <si>
    <t>12084c99</t>
  </si>
  <si>
    <t>86bcab34</t>
  </si>
  <si>
    <t>3300b48b</t>
  </si>
  <si>
    <t>b26134e9</t>
  </si>
  <si>
    <t>39a0103a</t>
  </si>
  <si>
    <t>b8453595</t>
  </si>
  <si>
    <t>399aef08</t>
  </si>
  <si>
    <t>c2f56f4a</t>
  </si>
  <si>
    <t>52d757fc</t>
  </si>
  <si>
    <t>6c05ec63</t>
  </si>
  <si>
    <t>0a23e637</t>
  </si>
  <si>
    <t>a783da02</t>
  </si>
  <si>
    <t>109bfa27</t>
  </si>
  <si>
    <t>36bce4db</t>
  </si>
  <si>
    <t>25e8c187</t>
  </si>
  <si>
    <t>394660f6</t>
  </si>
  <si>
    <t>90c3f2c8</t>
  </si>
  <si>
    <t>0b711673</t>
  </si>
  <si>
    <t>c51c4e5a</t>
  </si>
  <si>
    <t>c9955828</t>
  </si>
  <si>
    <t>99b014ca</t>
  </si>
  <si>
    <t>5e14f304</t>
  </si>
  <si>
    <t>b5c2aef8</t>
  </si>
  <si>
    <t>48dfa147</t>
  </si>
  <si>
    <t>42c2294d</t>
  </si>
  <si>
    <t>b2b5d9ea</t>
  </si>
  <si>
    <t>5f12efb8</t>
  </si>
  <si>
    <t>214beae0</t>
  </si>
  <si>
    <t>e9b81e61</t>
  </si>
  <si>
    <t>bfe85ed3</t>
  </si>
  <si>
    <t>5fb8051f</t>
  </si>
  <si>
    <t>3182850b</t>
  </si>
  <si>
    <t>690f0f0f</t>
  </si>
  <si>
    <t>4c297f9e</t>
  </si>
  <si>
    <t>d59b536d</t>
  </si>
  <si>
    <t>c655f5ce</t>
  </si>
  <si>
    <t>0b895b68</t>
  </si>
  <si>
    <t>0f2fe114</t>
  </si>
  <si>
    <t>1187c161</t>
  </si>
  <si>
    <t>2b735dc5</t>
  </si>
  <si>
    <t>799d54dd</t>
  </si>
  <si>
    <t>e02807dd</t>
  </si>
  <si>
    <t>91ecbc90</t>
  </si>
  <si>
    <t>78dbbd11</t>
  </si>
  <si>
    <t>8d59514d</t>
  </si>
  <si>
    <t>039000b4</t>
  </si>
  <si>
    <t>b5cf4c58</t>
  </si>
  <si>
    <t>c9bc8fae</t>
  </si>
  <si>
    <t>27279b80</t>
  </si>
  <si>
    <t>f47dc914</t>
  </si>
  <si>
    <t>7b5a708c</t>
  </si>
  <si>
    <t>dfb422b4</t>
  </si>
  <si>
    <t>82d7a71b</t>
  </si>
  <si>
    <t>bcf779f3</t>
  </si>
  <si>
    <t>6f45d48e</t>
  </si>
  <si>
    <t>7eff3319</t>
  </si>
  <si>
    <t>a55f7687</t>
  </si>
  <si>
    <t>ab1ac90b</t>
  </si>
  <si>
    <t>3c129e97</t>
  </si>
  <si>
    <t>0f4e279d</t>
  </si>
  <si>
    <t>6e7d4cc4</t>
  </si>
  <si>
    <t>76a9acea</t>
  </si>
  <si>
    <t>6cdfa764</t>
  </si>
  <si>
    <t>0846b621</t>
  </si>
  <si>
    <t>9dbcb6e7</t>
  </si>
  <si>
    <t>28abf3fb</t>
  </si>
  <si>
    <t>dd389500</t>
  </si>
  <si>
    <t>dba1ab5c</t>
  </si>
  <si>
    <t>577539ca</t>
  </si>
  <si>
    <t>6f9e8091</t>
  </si>
  <si>
    <t>20e18111</t>
  </si>
  <si>
    <t>32cc4483</t>
  </si>
  <si>
    <t>fd1f2540</t>
  </si>
  <si>
    <t>64cd35fa</t>
  </si>
  <si>
    <t>3791b96b</t>
  </si>
  <si>
    <t>6c5a85bf</t>
  </si>
  <si>
    <t>6ff94f5d</t>
  </si>
  <si>
    <t>bd8fa6b6</t>
  </si>
  <si>
    <t>9f4623e5</t>
  </si>
  <si>
    <t>31c83bf5</t>
  </si>
  <si>
    <t>0deee9e4</t>
  </si>
  <si>
    <t>a108c929</t>
  </si>
  <si>
    <t>baf233b5</t>
  </si>
  <si>
    <t>ab216261</t>
  </si>
  <si>
    <t>fe3233f8</t>
  </si>
  <si>
    <t>3c025b14</t>
  </si>
  <si>
    <t>9d65bc72</t>
  </si>
  <si>
    <t>039302fd</t>
  </si>
  <si>
    <t>57a60873</t>
  </si>
  <si>
    <t>1731d0c1</t>
  </si>
  <si>
    <t>463ac9d4</t>
  </si>
  <si>
    <t>c47034be</t>
  </si>
  <si>
    <t>ed656f9d</t>
  </si>
  <si>
    <t>8c83c541</t>
  </si>
  <si>
    <t>8537eb06</t>
  </si>
  <si>
    <t>24c545f2</t>
  </si>
  <si>
    <t>f7c2fb1a</t>
  </si>
  <si>
    <t>38d16905</t>
  </si>
  <si>
    <t>4dafae3b</t>
  </si>
  <si>
    <t>9986cd80</t>
  </si>
  <si>
    <t>b462d61d</t>
  </si>
  <si>
    <t>998262ef</t>
  </si>
  <si>
    <t>acfd797a</t>
  </si>
  <si>
    <t>792c5003</t>
  </si>
  <si>
    <t>7c2d2037</t>
  </si>
  <si>
    <t>47e18ec7</t>
  </si>
  <si>
    <t>8a50204a</t>
  </si>
  <si>
    <t>a785b11f</t>
  </si>
  <si>
    <t>a5327cc1</t>
  </si>
  <si>
    <t>d4bae8c7</t>
  </si>
  <si>
    <t>24458bd7</t>
  </si>
  <si>
    <t>c5f47748</t>
  </si>
  <si>
    <t>af91b041</t>
  </si>
  <si>
    <t>dd9c707b</t>
  </si>
  <si>
    <t>d3e29f28</t>
  </si>
  <si>
    <t>fc8f5b85</t>
  </si>
  <si>
    <t>83cae607</t>
  </si>
  <si>
    <t>01a04b25</t>
  </si>
  <si>
    <t>58905bba</t>
  </si>
  <si>
    <t>3bb282db</t>
  </si>
  <si>
    <t>5739c2d9</t>
  </si>
  <si>
    <t>3cd29b68</t>
  </si>
  <si>
    <t>cabae629</t>
  </si>
  <si>
    <t>d70ea8dd</t>
  </si>
  <si>
    <t>17403d83</t>
  </si>
  <si>
    <t>ffb1b354</t>
  </si>
  <si>
    <t>nortH</t>
  </si>
  <si>
    <t>0c24dc1f</t>
  </si>
  <si>
    <t>6380649b</t>
  </si>
  <si>
    <t>0dc1c9e2</t>
  </si>
  <si>
    <t>2b0481ac</t>
  </si>
  <si>
    <t>393051dc</t>
  </si>
  <si>
    <t>75d7196b</t>
  </si>
  <si>
    <t>d25d00d8</t>
  </si>
  <si>
    <t>d688b484</t>
  </si>
  <si>
    <t>8ff4bfac</t>
  </si>
  <si>
    <t>9aed9f12</t>
  </si>
  <si>
    <t>17dcc387</t>
  </si>
  <si>
    <t>bd70a9af</t>
  </si>
  <si>
    <t>7c4b1a1e</t>
  </si>
  <si>
    <t>d1a57606</t>
  </si>
  <si>
    <t>bea509fa</t>
  </si>
  <si>
    <t>33f71d7f</t>
  </si>
  <si>
    <t>05f2a758</t>
  </si>
  <si>
    <t>e716eaa0</t>
  </si>
  <si>
    <t>04c62b5e</t>
  </si>
  <si>
    <t>7bd91fa4</t>
  </si>
  <si>
    <t>5336a59c</t>
  </si>
  <si>
    <t>54218d62</t>
  </si>
  <si>
    <t>dfca7f8f</t>
  </si>
  <si>
    <t>5ad4a807</t>
  </si>
  <si>
    <t>d2ca405a</t>
  </si>
  <si>
    <t>c3c13648</t>
  </si>
  <si>
    <t>198104be</t>
  </si>
  <si>
    <t>d0aa5c79</t>
  </si>
  <si>
    <t>b673cfa1</t>
  </si>
  <si>
    <t>14840aed</t>
  </si>
  <si>
    <t>e0406834</t>
  </si>
  <si>
    <t>877c2947</t>
  </si>
  <si>
    <t>e03fe41c</t>
  </si>
  <si>
    <t>30255cff</t>
  </si>
  <si>
    <t>66aa260b</t>
  </si>
  <si>
    <t>dd9d8946</t>
  </si>
  <si>
    <t>b74dde3b</t>
  </si>
  <si>
    <t>e62f108f</t>
  </si>
  <si>
    <t>9c6d4089</t>
  </si>
  <si>
    <t>6207a6e5</t>
  </si>
  <si>
    <t>9cc0d104</t>
  </si>
  <si>
    <t>59fd1fc8</t>
  </si>
  <si>
    <t>07cd8e0d</t>
  </si>
  <si>
    <t>c6d9d5a3</t>
  </si>
  <si>
    <t>131bc558</t>
  </si>
  <si>
    <t>3206d4e4</t>
  </si>
  <si>
    <t>7e992911</t>
  </si>
  <si>
    <t>7165dc11</t>
  </si>
  <si>
    <t>7f18afdf</t>
  </si>
  <si>
    <t>124d7985</t>
  </si>
  <si>
    <t>70c29db9</t>
  </si>
  <si>
    <t>f0829207</t>
  </si>
  <si>
    <t>e18bbef1</t>
  </si>
  <si>
    <t>1db74672</t>
  </si>
  <si>
    <t>d7feb963</t>
  </si>
  <si>
    <t>754bb97a</t>
  </si>
  <si>
    <t>45a51b9b</t>
  </si>
  <si>
    <t>db4542e9</t>
  </si>
  <si>
    <t>2add5976</t>
  </si>
  <si>
    <t>0a76c6ff</t>
  </si>
  <si>
    <t>18e86eeb</t>
  </si>
  <si>
    <t>fb6f275b</t>
  </si>
  <si>
    <t>110a9323</t>
  </si>
  <si>
    <t>6887ae7e</t>
  </si>
  <si>
    <t>8efc2d64</t>
  </si>
  <si>
    <t>583322f9</t>
  </si>
  <si>
    <t>6f1b32f2</t>
  </si>
  <si>
    <t>de899e43</t>
  </si>
  <si>
    <t>ed001c96</t>
  </si>
  <si>
    <t>c721a04a</t>
  </si>
  <si>
    <t>bb08029c</t>
  </si>
  <si>
    <t>ef7bba75</t>
  </si>
  <si>
    <t>6a3d0035</t>
  </si>
  <si>
    <t>b7d763f3</t>
  </si>
  <si>
    <t>6bbc8e31</t>
  </si>
  <si>
    <t>fe99fc06</t>
  </si>
  <si>
    <t>77a8cdb2</t>
  </si>
  <si>
    <t>a21d6dfd</t>
  </si>
  <si>
    <t>ab02c08f</t>
  </si>
  <si>
    <t>664ebb6b</t>
  </si>
  <si>
    <t>c77aea95</t>
  </si>
  <si>
    <t>f386a66a</t>
  </si>
  <si>
    <t>f1879ead</t>
  </si>
  <si>
    <t>a74bb611</t>
  </si>
  <si>
    <t>b8676a3e</t>
  </si>
  <si>
    <t>85c44acd</t>
  </si>
  <si>
    <t>3e217475</t>
  </si>
  <si>
    <t>0302f93d</t>
  </si>
  <si>
    <t>09b52f95</t>
  </si>
  <si>
    <t>06f58af4</t>
  </si>
  <si>
    <t>47f74209</t>
  </si>
  <si>
    <t>e3914342</t>
  </si>
  <si>
    <t>08641b35</t>
  </si>
  <si>
    <t>6da070c0</t>
  </si>
  <si>
    <t>862c324d</t>
  </si>
  <si>
    <t>7f29647a</t>
  </si>
  <si>
    <t>265efe9a</t>
  </si>
  <si>
    <t>6ad780cb</t>
  </si>
  <si>
    <t>8045fd84</t>
  </si>
  <si>
    <t>6250e820</t>
  </si>
  <si>
    <t>84a20fa6</t>
  </si>
  <si>
    <t>614d24f2</t>
  </si>
  <si>
    <t>b80b0e88</t>
  </si>
  <si>
    <t>4c2f4158</t>
  </si>
  <si>
    <t>ba939b80</t>
  </si>
  <si>
    <t>958ec911</t>
  </si>
  <si>
    <t>e1d58a69</t>
  </si>
  <si>
    <t>b2afbf5f</t>
  </si>
  <si>
    <t>9ba2a1dc</t>
  </si>
  <si>
    <t>2b68d648</t>
  </si>
  <si>
    <t>41c4cc28</t>
  </si>
  <si>
    <t>c29f2f47</t>
  </si>
  <si>
    <t>58e50567</t>
  </si>
  <si>
    <t>a9746036</t>
  </si>
  <si>
    <t>64def9e9</t>
  </si>
  <si>
    <t>c74df610</t>
  </si>
  <si>
    <t>d5b45152</t>
  </si>
  <si>
    <t>43544a81</t>
  </si>
  <si>
    <t>ede5f3c4</t>
  </si>
  <si>
    <t>2728d7d8</t>
  </si>
  <si>
    <t>46bfbce2</t>
  </si>
  <si>
    <t>7a34dd10</t>
  </si>
  <si>
    <t>0d0b8ef6</t>
  </si>
  <si>
    <t>7e667eeb</t>
  </si>
  <si>
    <t>118019eb</t>
  </si>
  <si>
    <t>1e4d35f7</t>
  </si>
  <si>
    <t>167f0b1c</t>
  </si>
  <si>
    <t>e2bf708e</t>
  </si>
  <si>
    <t>ff37938a</t>
  </si>
  <si>
    <t>fc2dc4a8</t>
  </si>
  <si>
    <t>d2177eba</t>
  </si>
  <si>
    <t>23c49133</t>
  </si>
  <si>
    <t>f72b8070</t>
  </si>
  <si>
    <t>94dec928</t>
  </si>
  <si>
    <t>4b74118b</t>
  </si>
  <si>
    <t>6e64f4c8</t>
  </si>
  <si>
    <t>93c193de</t>
  </si>
  <si>
    <t>9898fadc</t>
  </si>
  <si>
    <t>ec9dce02</t>
  </si>
  <si>
    <t>9a165811</t>
  </si>
  <si>
    <t>530fa966</t>
  </si>
  <si>
    <t>0ae4d5ca</t>
  </si>
  <si>
    <t>c80c23b8</t>
  </si>
  <si>
    <t>c5091574</t>
  </si>
  <si>
    <t>4f39efba</t>
  </si>
  <si>
    <t>91b029c2</t>
  </si>
  <si>
    <t>799e0ea1</t>
  </si>
  <si>
    <t>f3d860fb</t>
  </si>
  <si>
    <t>d40ba114</t>
  </si>
  <si>
    <t>956bcd5a</t>
  </si>
  <si>
    <t>5b67a9ab</t>
  </si>
  <si>
    <t>f7f47570</t>
  </si>
  <si>
    <t>c3180020</t>
  </si>
  <si>
    <t>562093ab</t>
  </si>
  <si>
    <t>9708f0a6</t>
  </si>
  <si>
    <t>2b366b80</t>
  </si>
  <si>
    <t>3cd2327a</t>
  </si>
  <si>
    <t>67a2f02e</t>
  </si>
  <si>
    <t>d2e6df0c</t>
  </si>
  <si>
    <t>e27f5979</t>
  </si>
  <si>
    <t>bd27e044</t>
  </si>
  <si>
    <t>2957f690</t>
  </si>
  <si>
    <t>1fde4f9d</t>
  </si>
  <si>
    <t>82d9fa85</t>
  </si>
  <si>
    <t>0649ed80</t>
  </si>
  <si>
    <t>6d5fdc08</t>
  </si>
  <si>
    <t>c3059dc1</t>
  </si>
  <si>
    <t>362fb76a</t>
  </si>
  <si>
    <t>d41f4c90</t>
  </si>
  <si>
    <t>3e77bf60</t>
  </si>
  <si>
    <t>f5de7bf8</t>
  </si>
  <si>
    <t>62cd3163</t>
  </si>
  <si>
    <t>bf3f3702</t>
  </si>
  <si>
    <t>52f12127</t>
  </si>
  <si>
    <t>292c8af6</t>
  </si>
  <si>
    <t>cd64bce0</t>
  </si>
  <si>
    <t>c27c441b</t>
  </si>
  <si>
    <t>3b619f3b</t>
  </si>
  <si>
    <t>7b9eda8d</t>
  </si>
  <si>
    <t>3d577479</t>
  </si>
  <si>
    <t>159e1b97</t>
  </si>
  <si>
    <t>0036faa8</t>
  </si>
  <si>
    <t>a8050ce9</t>
  </si>
  <si>
    <t>5f396c06</t>
  </si>
  <si>
    <t>20af4fcd</t>
  </si>
  <si>
    <t>abccabe0</t>
  </si>
  <si>
    <t>e49ce193</t>
  </si>
  <si>
    <t>e1d55d02</t>
  </si>
  <si>
    <t>55c20e1a</t>
  </si>
  <si>
    <t>25f9c6fc</t>
  </si>
  <si>
    <t>33537a8a</t>
  </si>
  <si>
    <t>62fdced6</t>
  </si>
  <si>
    <t>42c85393</t>
  </si>
  <si>
    <t>ef4ed8df</t>
  </si>
  <si>
    <t>2a7ea908</t>
  </si>
  <si>
    <t>2ce8237f</t>
  </si>
  <si>
    <t>67d3028a</t>
  </si>
  <si>
    <t>7632b189</t>
  </si>
  <si>
    <t>f4a2c98f</t>
  </si>
  <si>
    <t>55a0eede</t>
  </si>
  <si>
    <t>f2da4c1d</t>
  </si>
  <si>
    <t>557fbf43</t>
  </si>
  <si>
    <t>d2251e11</t>
  </si>
  <si>
    <t>d278b857</t>
  </si>
  <si>
    <t>7639120c</t>
  </si>
  <si>
    <t>df6fd040</t>
  </si>
  <si>
    <t>ceb6c1dd</t>
  </si>
  <si>
    <t>547d0cc2</t>
  </si>
  <si>
    <t>4f7a83d4</t>
  </si>
  <si>
    <t>da32d962</t>
  </si>
  <si>
    <t>3f886bdc</t>
  </si>
  <si>
    <t>02512cd6</t>
  </si>
  <si>
    <t>61a87334</t>
  </si>
  <si>
    <t>192b52ba</t>
  </si>
  <si>
    <t>a1f68583</t>
  </si>
  <si>
    <t>48a5af00</t>
  </si>
  <si>
    <t>9ecb5a07</t>
  </si>
  <si>
    <t>e0650d50</t>
  </si>
  <si>
    <t>780d896c</t>
  </si>
  <si>
    <t>ddbce838</t>
  </si>
  <si>
    <t>cec9bae8</t>
  </si>
  <si>
    <t>fcda5f5a</t>
  </si>
  <si>
    <t>50cbce03</t>
  </si>
  <si>
    <t>4854436a</t>
  </si>
  <si>
    <t>e2b76a3c</t>
  </si>
  <si>
    <t>7c7c2291</t>
  </si>
  <si>
    <t>a55fa69b</t>
  </si>
  <si>
    <t>b928a802</t>
  </si>
  <si>
    <t>55e1a3b8</t>
  </si>
  <si>
    <t>51f1e9db</t>
  </si>
  <si>
    <t>5d05b203</t>
  </si>
  <si>
    <t>cf2c0ea0</t>
  </si>
  <si>
    <t>5fa2e591</t>
  </si>
  <si>
    <t>c73a1ec8</t>
  </si>
  <si>
    <t>ffba1375</t>
  </si>
  <si>
    <t>eb989488</t>
  </si>
  <si>
    <t>df5f1f77</t>
  </si>
  <si>
    <t>8161a59c</t>
  </si>
  <si>
    <t>667abedf</t>
  </si>
  <si>
    <t>f4b3bd9b</t>
  </si>
  <si>
    <t>baf4081f</t>
  </si>
  <si>
    <t>32a4f053</t>
  </si>
  <si>
    <t>6a6b2b53</t>
  </si>
  <si>
    <t>e3520800</t>
  </si>
  <si>
    <t>2df896e5</t>
  </si>
  <si>
    <t>34033e8b</t>
  </si>
  <si>
    <t>c5a3ca13</t>
  </si>
  <si>
    <t>14b231ec</t>
  </si>
  <si>
    <t>e01c748a</t>
  </si>
  <si>
    <t>ac1fa463</t>
  </si>
  <si>
    <t>e15a49e3</t>
  </si>
  <si>
    <t>ad9991f5</t>
  </si>
  <si>
    <t>97b685ba</t>
  </si>
  <si>
    <t>7d76a1ce</t>
  </si>
  <si>
    <t>5d767eac</t>
  </si>
  <si>
    <t>47c75265</t>
  </si>
  <si>
    <t>fa1c7ce0</t>
  </si>
  <si>
    <t>ed0820c1</t>
  </si>
  <si>
    <t>627963db</t>
  </si>
  <si>
    <t>685904ca</t>
  </si>
  <si>
    <t>2c4317e8</t>
  </si>
  <si>
    <t>8bf44bc0</t>
  </si>
  <si>
    <t>9b25662e</t>
  </si>
  <si>
    <t>e0f2aa93</t>
  </si>
  <si>
    <t>369482a9</t>
  </si>
  <si>
    <t>156cae1f</t>
  </si>
  <si>
    <t>62f26c32</t>
  </si>
  <si>
    <t>f24f7b33</t>
  </si>
  <si>
    <t>4c198b8d</t>
  </si>
  <si>
    <t>434be9d3</t>
  </si>
  <si>
    <t>8fdc91e5</t>
  </si>
  <si>
    <t>a3769077</t>
  </si>
  <si>
    <t>d04cc91b</t>
  </si>
  <si>
    <t>fac7758b</t>
  </si>
  <si>
    <t>c1d7e8e0</t>
  </si>
  <si>
    <t>33cbbe75</t>
  </si>
  <si>
    <t>9e0472c9</t>
  </si>
  <si>
    <t>862148c7</t>
  </si>
  <si>
    <t>32381be7</t>
  </si>
  <si>
    <t>2913f2a7</t>
  </si>
  <si>
    <t>44a3b47c</t>
  </si>
  <si>
    <t>7a5c4539</t>
  </si>
  <si>
    <t>632f135b</t>
  </si>
  <si>
    <t>fd750e48</t>
  </si>
  <si>
    <t>edb73827</t>
  </si>
  <si>
    <t>e1b61a0c</t>
  </si>
  <si>
    <t>0879235c</t>
  </si>
  <si>
    <t>eaf1dc55</t>
  </si>
  <si>
    <t>360c381d</t>
  </si>
  <si>
    <t>248f3ac2</t>
  </si>
  <si>
    <t>38a68ec9</t>
  </si>
  <si>
    <t>da864537</t>
  </si>
  <si>
    <t>970e8394</t>
  </si>
  <si>
    <t>80cdd8e2</t>
  </si>
  <si>
    <t>e6c948e7</t>
  </si>
  <si>
    <t>3daff34f</t>
  </si>
  <si>
    <t>be0ace69</t>
  </si>
  <si>
    <t>7b2a0039</t>
  </si>
  <si>
    <t>534fdf52</t>
  </si>
  <si>
    <t>af3d545c</t>
  </si>
  <si>
    <t>19cab2c3</t>
  </si>
  <si>
    <t>722fb6d7</t>
  </si>
  <si>
    <t>383c0e38</t>
  </si>
  <si>
    <t>bab32eb4</t>
  </si>
  <si>
    <t>bf5b380d</t>
  </si>
  <si>
    <t>aee8fa72</t>
  </si>
  <si>
    <t>8e0830be</t>
  </si>
  <si>
    <t>a928b213</t>
  </si>
  <si>
    <t>08946b6e</t>
  </si>
  <si>
    <t>21396dbd</t>
  </si>
  <si>
    <t>deb21099</t>
  </si>
  <si>
    <t>619e1710</t>
  </si>
  <si>
    <t>15a1462b</t>
  </si>
  <si>
    <t>02bc2e50</t>
  </si>
  <si>
    <t>37dbfd04</t>
  </si>
  <si>
    <t>fdbdf9c8</t>
  </si>
  <si>
    <t>1051c680</t>
  </si>
  <si>
    <t>86cfb100</t>
  </si>
  <si>
    <t>281443b9</t>
  </si>
  <si>
    <t>ca3f567c</t>
  </si>
  <si>
    <t>f78007e7</t>
  </si>
  <si>
    <t>cb71483a</t>
  </si>
  <si>
    <t>57ac8a97</t>
  </si>
  <si>
    <t>42ae183d</t>
  </si>
  <si>
    <t>67ee6a86</t>
  </si>
  <si>
    <t>74d92495</t>
  </si>
  <si>
    <t>7c3d0a50</t>
  </si>
  <si>
    <t>43363d49</t>
  </si>
  <si>
    <t>c9af8767</t>
  </si>
  <si>
    <t>4c031c57</t>
  </si>
  <si>
    <t>4159bb6c</t>
  </si>
  <si>
    <t>3af888ca</t>
  </si>
  <si>
    <t>f3879586</t>
  </si>
  <si>
    <t>a43cfd36</t>
  </si>
  <si>
    <t>ClothinG</t>
  </si>
  <si>
    <t>78681c2d</t>
  </si>
  <si>
    <t>fbda1fcd</t>
  </si>
  <si>
    <t>2aad46bf</t>
  </si>
  <si>
    <t>d42b94e3</t>
  </si>
  <si>
    <t>80494b76</t>
  </si>
  <si>
    <t>bc1f0c66</t>
  </si>
  <si>
    <t>74839db8</t>
  </si>
  <si>
    <t>7efb428c</t>
  </si>
  <si>
    <t>fd2b02df</t>
  </si>
  <si>
    <t>b5192cd9</t>
  </si>
  <si>
    <t>5ec74fae</t>
  </si>
  <si>
    <t>183e41c8</t>
  </si>
  <si>
    <t>3175576b</t>
  </si>
  <si>
    <t>66140f25</t>
  </si>
  <si>
    <t>03ba7aab</t>
  </si>
  <si>
    <t>787d22a1</t>
  </si>
  <si>
    <t>603ad583</t>
  </si>
  <si>
    <t>eb126700</t>
  </si>
  <si>
    <t>35adbc38</t>
  </si>
  <si>
    <t>ce123123</t>
  </si>
  <si>
    <t>Sport$</t>
  </si>
  <si>
    <t>0a3d9ec4</t>
  </si>
  <si>
    <t>fa7be36b</t>
  </si>
  <si>
    <t>ffe10cf3</t>
  </si>
  <si>
    <t>de887884</t>
  </si>
  <si>
    <t>d17f928b</t>
  </si>
  <si>
    <t>f0769a72</t>
  </si>
  <si>
    <t>002ee221</t>
  </si>
  <si>
    <t>31857a11</t>
  </si>
  <si>
    <t>16f314c8</t>
  </si>
  <si>
    <t>b94ea092</t>
  </si>
  <si>
    <t>0f04ab90</t>
  </si>
  <si>
    <t>f8e0cf61</t>
  </si>
  <si>
    <t>10b704dd</t>
  </si>
  <si>
    <t>2166bb6e</t>
  </si>
  <si>
    <t>ff1c3313</t>
  </si>
  <si>
    <t>509eb24f</t>
  </si>
  <si>
    <t>b4785898</t>
  </si>
  <si>
    <t>250ceeaf</t>
  </si>
  <si>
    <t>99a20f2d</t>
  </si>
  <si>
    <t>c932eb05</t>
  </si>
  <si>
    <t>0f550d0a</t>
  </si>
  <si>
    <t>4ff7c901</t>
  </si>
  <si>
    <t>dea5a3e9</t>
  </si>
  <si>
    <t>c25b0565</t>
  </si>
  <si>
    <t>6cd69895</t>
  </si>
  <si>
    <t>8a3ba3ff</t>
  </si>
  <si>
    <t>f05a8bdd</t>
  </si>
  <si>
    <t>f35bde1b</t>
  </si>
  <si>
    <t>18057b83</t>
  </si>
  <si>
    <t>4e6e9b5e</t>
  </si>
  <si>
    <t>8f8d75ec</t>
  </si>
  <si>
    <t>83e29b90</t>
  </si>
  <si>
    <t>d3fbebb3</t>
  </si>
  <si>
    <t>8af5cd16</t>
  </si>
  <si>
    <t>ed81f3c2</t>
  </si>
  <si>
    <t>801eeb0b</t>
  </si>
  <si>
    <t>4698a92b</t>
  </si>
  <si>
    <t>77b79c0e</t>
  </si>
  <si>
    <t>4aa58b0f</t>
  </si>
  <si>
    <t>e9f4dc8c</t>
  </si>
  <si>
    <t>e1e60006</t>
  </si>
  <si>
    <t>37ce1644</t>
  </si>
  <si>
    <t>c27085d7</t>
  </si>
  <si>
    <t>c21d0b60</t>
  </si>
  <si>
    <t>3655a7d7</t>
  </si>
  <si>
    <t>e7267e39</t>
  </si>
  <si>
    <t>977a2728</t>
  </si>
  <si>
    <t>01de8a5a</t>
  </si>
  <si>
    <t>8f6c830a</t>
  </si>
  <si>
    <t>b7ae46e2</t>
  </si>
  <si>
    <t>5a9a08f8</t>
  </si>
  <si>
    <t>e1c733a3</t>
  </si>
  <si>
    <t>0d69950a</t>
  </si>
  <si>
    <t>4b314ec1</t>
  </si>
  <si>
    <t>ea97acd7</t>
  </si>
  <si>
    <t>18cc8191</t>
  </si>
  <si>
    <t>430610cb</t>
  </si>
  <si>
    <t>3d743256</t>
  </si>
  <si>
    <t>5a63f467</t>
  </si>
  <si>
    <t>c631284f</t>
  </si>
  <si>
    <t>50e739d6</t>
  </si>
  <si>
    <t>3c5b1344</t>
  </si>
  <si>
    <t>9ad37b5b</t>
  </si>
  <si>
    <t>ae2b5e95</t>
  </si>
  <si>
    <t>7e1ba77e</t>
  </si>
  <si>
    <t>d11e5cbc</t>
  </si>
  <si>
    <t>6ced6d1a</t>
  </si>
  <si>
    <t>0be0bcf8</t>
  </si>
  <si>
    <t>06dd2684</t>
  </si>
  <si>
    <t>d472474b</t>
  </si>
  <si>
    <t>bc3ce7ba</t>
  </si>
  <si>
    <t>7bcff645</t>
  </si>
  <si>
    <t>456696d7</t>
  </si>
  <si>
    <t>74016ac0</t>
  </si>
  <si>
    <t>a7736a76</t>
  </si>
  <si>
    <t>774bb0eb</t>
  </si>
  <si>
    <t>620b38fe</t>
  </si>
  <si>
    <t>f940a083</t>
  </si>
  <si>
    <t>d20386ec</t>
  </si>
  <si>
    <t>e254d482</t>
  </si>
  <si>
    <t>0153aff8</t>
  </si>
  <si>
    <t>e880da0c</t>
  </si>
  <si>
    <t>b8111d60</t>
  </si>
  <si>
    <t>6e0e86d4</t>
  </si>
  <si>
    <t>70e3ad79</t>
  </si>
  <si>
    <t>2f879077</t>
  </si>
  <si>
    <t>00e7faf4</t>
  </si>
  <si>
    <t>4d6e9dab</t>
  </si>
  <si>
    <t>9d8c3e85</t>
  </si>
  <si>
    <t>52940c33</t>
  </si>
  <si>
    <t>8bfa7bdd</t>
  </si>
  <si>
    <t>d1c96b83</t>
  </si>
  <si>
    <t>31d9777b</t>
  </si>
  <si>
    <t>b619d79e</t>
  </si>
  <si>
    <t>6c0f69ab</t>
  </si>
  <si>
    <t>6a43ba76</t>
  </si>
  <si>
    <t>fb51bbf1</t>
  </si>
  <si>
    <t>7a4abf7f</t>
  </si>
  <si>
    <t>5124b469</t>
  </si>
  <si>
    <t>87b63066</t>
  </si>
  <si>
    <t>9f77b354</t>
  </si>
  <si>
    <t>5642b20b</t>
  </si>
  <si>
    <t>bc3be733</t>
  </si>
  <si>
    <t>7b43c193</t>
  </si>
  <si>
    <t>a96ec566</t>
  </si>
  <si>
    <t>2b226047</t>
  </si>
  <si>
    <t>e3b2ee30</t>
  </si>
  <si>
    <t>675c3548</t>
  </si>
  <si>
    <t>6c3b5ae7</t>
  </si>
  <si>
    <t>1ba9d952</t>
  </si>
  <si>
    <t>fa032106</t>
  </si>
  <si>
    <t>08a5ac8a</t>
  </si>
  <si>
    <t>b4274c58</t>
  </si>
  <si>
    <t>cefaf576</t>
  </si>
  <si>
    <t>2a3a98cf</t>
  </si>
  <si>
    <t>dd748cd7</t>
  </si>
  <si>
    <t>ac90560d</t>
  </si>
  <si>
    <t>3028a691</t>
  </si>
  <si>
    <t>9b54e808</t>
  </si>
  <si>
    <t>8439d877</t>
  </si>
  <si>
    <t>c803b967</t>
  </si>
  <si>
    <t>ce3df44f</t>
  </si>
  <si>
    <t>825a46f7</t>
  </si>
  <si>
    <t>f50ced9b</t>
  </si>
  <si>
    <t>efb51f79</t>
  </si>
  <si>
    <t>3a585868</t>
  </si>
  <si>
    <t>c071b7f1</t>
  </si>
  <si>
    <t>cea492e4</t>
  </si>
  <si>
    <t>fef22d1c</t>
  </si>
  <si>
    <t>d95b0e26</t>
  </si>
  <si>
    <t>2010c20f</t>
  </si>
  <si>
    <t>dc8380e1</t>
  </si>
  <si>
    <t>0d12f70e</t>
  </si>
  <si>
    <t>4ff3ee2d</t>
  </si>
  <si>
    <t>db1f57fb</t>
  </si>
  <si>
    <t>1b83ed3a</t>
  </si>
  <si>
    <t>7b42c51c</t>
  </si>
  <si>
    <t>4e7c87f1</t>
  </si>
  <si>
    <t>3926fa95</t>
  </si>
  <si>
    <t>646f2bb0</t>
  </si>
  <si>
    <t>1a0f4893</t>
  </si>
  <si>
    <t>a5b244f5</t>
  </si>
  <si>
    <t>5f256b89</t>
  </si>
  <si>
    <t>fbf05b7e</t>
  </si>
  <si>
    <t>6d40b5dd</t>
  </si>
  <si>
    <t>6e730ccc</t>
  </si>
  <si>
    <t>31f5f205</t>
  </si>
  <si>
    <t>5b4ddb33</t>
  </si>
  <si>
    <t>17089ed2</t>
  </si>
  <si>
    <t>Electronic$</t>
  </si>
  <si>
    <t>4a7d332a</t>
  </si>
  <si>
    <t>e42346cc</t>
  </si>
  <si>
    <t>9935f1a3</t>
  </si>
  <si>
    <t>88be379b</t>
  </si>
  <si>
    <t>e2852c32</t>
  </si>
  <si>
    <t>921b9218</t>
  </si>
  <si>
    <t>3faf0a6f</t>
  </si>
  <si>
    <t>70f87b97</t>
  </si>
  <si>
    <t>227ca7d4</t>
  </si>
  <si>
    <t>ff7df9e3</t>
  </si>
  <si>
    <t>d73de466</t>
  </si>
  <si>
    <t>a40db388</t>
  </si>
  <si>
    <t>bf1ed0d7</t>
  </si>
  <si>
    <t>5f3ccaa9</t>
  </si>
  <si>
    <t>329c66b7</t>
  </si>
  <si>
    <t>bdd041a7</t>
  </si>
  <si>
    <t>80f545db</t>
  </si>
  <si>
    <t>4e3c8024</t>
  </si>
  <si>
    <t>eb24ecc5</t>
  </si>
  <si>
    <t>f3e04392</t>
  </si>
  <si>
    <t>a74c977f</t>
  </si>
  <si>
    <t>a22f3711</t>
  </si>
  <si>
    <t>fefcfe55</t>
  </si>
  <si>
    <t>507786df</t>
  </si>
  <si>
    <t>e9e67f2d</t>
  </si>
  <si>
    <t>3c0490bd</t>
  </si>
  <si>
    <t>971ded8a</t>
  </si>
  <si>
    <t>3747323c</t>
  </si>
  <si>
    <t>4fd09d62</t>
  </si>
  <si>
    <t>b22552d3</t>
  </si>
  <si>
    <t>823fd645</t>
  </si>
  <si>
    <t>b407768f</t>
  </si>
  <si>
    <t>a1714175</t>
  </si>
  <si>
    <t>cc120327</t>
  </si>
  <si>
    <t>bac920bf</t>
  </si>
  <si>
    <t>10f25169</t>
  </si>
  <si>
    <t>83222da5</t>
  </si>
  <si>
    <t>7e0f0855</t>
  </si>
  <si>
    <t>7e7de194</t>
  </si>
  <si>
    <t>a998aad4</t>
  </si>
  <si>
    <t>e2daec73</t>
  </si>
  <si>
    <t>73af8ca4</t>
  </si>
  <si>
    <t>b5d22db1</t>
  </si>
  <si>
    <t>e22d372f</t>
  </si>
  <si>
    <t>34ce1665</t>
  </si>
  <si>
    <t>a5029e4c</t>
  </si>
  <si>
    <t>59b68ad8</t>
  </si>
  <si>
    <t>d541f859</t>
  </si>
  <si>
    <t>342d08c2</t>
  </si>
  <si>
    <t>ea55cb2b</t>
  </si>
  <si>
    <t>f6817a94</t>
  </si>
  <si>
    <t>9576cf0a</t>
  </si>
  <si>
    <t>02cfa194</t>
  </si>
  <si>
    <t>43100c2f</t>
  </si>
  <si>
    <t>828b79e9</t>
  </si>
  <si>
    <t>ab1addcf</t>
  </si>
  <si>
    <t>23ee7364</t>
  </si>
  <si>
    <t>445dbc31</t>
  </si>
  <si>
    <t>140b734f</t>
  </si>
  <si>
    <t>cdc980a6</t>
  </si>
  <si>
    <t>e1945db0</t>
  </si>
  <si>
    <t>bf4425a6</t>
  </si>
  <si>
    <t>2701fd7c</t>
  </si>
  <si>
    <t>4c4068b1</t>
  </si>
  <si>
    <t>ea0b98f8</t>
  </si>
  <si>
    <t>53f0f488</t>
  </si>
  <si>
    <t>89e81894</t>
  </si>
  <si>
    <t>58557a81</t>
  </si>
  <si>
    <t>ba79964d</t>
  </si>
  <si>
    <t>b4d3fb0d</t>
  </si>
  <si>
    <t>babec3c4</t>
  </si>
  <si>
    <t>38d68160</t>
  </si>
  <si>
    <t>1b7bef4b</t>
  </si>
  <si>
    <t>78ea07d8</t>
  </si>
  <si>
    <t>b2aa8122</t>
  </si>
  <si>
    <t>d8ddac7c</t>
  </si>
  <si>
    <t>0ccefef5</t>
  </si>
  <si>
    <t>e6eb9b68</t>
  </si>
  <si>
    <t>3a964d2f</t>
  </si>
  <si>
    <t>8f482c7a</t>
  </si>
  <si>
    <t>6a1f8a77</t>
  </si>
  <si>
    <t>a59e0918</t>
  </si>
  <si>
    <t>7f52516a</t>
  </si>
  <si>
    <t>385d3966</t>
  </si>
  <si>
    <t>fe31a5e7</t>
  </si>
  <si>
    <t>9ffa311d</t>
  </si>
  <si>
    <t>057574a2</t>
  </si>
  <si>
    <t>d4f13469</t>
  </si>
  <si>
    <t>66aebe90</t>
  </si>
  <si>
    <t>f6f9d475</t>
  </si>
  <si>
    <t>433a6101</t>
  </si>
  <si>
    <t>a01a8322</t>
  </si>
  <si>
    <t>52d02a02</t>
  </si>
  <si>
    <t>3b2a5547</t>
  </si>
  <si>
    <t>80d9a47e</t>
  </si>
  <si>
    <t>d5b8078a</t>
  </si>
  <si>
    <t>09a9b895</t>
  </si>
  <si>
    <t>45f08403</t>
  </si>
  <si>
    <t>1a6525d0</t>
  </si>
  <si>
    <t>e8184147</t>
  </si>
  <si>
    <t>e70d5814</t>
  </si>
  <si>
    <t>65847f4b</t>
  </si>
  <si>
    <t>079ca949</t>
  </si>
  <si>
    <t>f254757e</t>
  </si>
  <si>
    <t>b8c29f3a</t>
  </si>
  <si>
    <t>99cd7f97</t>
  </si>
  <si>
    <t>d191618a</t>
  </si>
  <si>
    <t>e756ffcf</t>
  </si>
  <si>
    <t>762fdc58</t>
  </si>
  <si>
    <t>483719c1</t>
  </si>
  <si>
    <t>621f90f7</t>
  </si>
  <si>
    <t>8a85f6a5</t>
  </si>
  <si>
    <t>ee58e343</t>
  </si>
  <si>
    <t>a54a4966</t>
  </si>
  <si>
    <t>560a63a5</t>
  </si>
  <si>
    <t>a7761ded</t>
  </si>
  <si>
    <t>e191a4c8</t>
  </si>
  <si>
    <t>d8dbbb74</t>
  </si>
  <si>
    <t>21aa59a3</t>
  </si>
  <si>
    <t>d83e91c6</t>
  </si>
  <si>
    <t>c09e06de</t>
  </si>
  <si>
    <t>afad1207</t>
  </si>
  <si>
    <t>2f1369b8</t>
  </si>
  <si>
    <t>2def638d</t>
  </si>
  <si>
    <t>9468c0ba</t>
  </si>
  <si>
    <t>c4df7331</t>
  </si>
  <si>
    <t>3d6b12b9</t>
  </si>
  <si>
    <t>0e9d617d</t>
  </si>
  <si>
    <t>9ac105e4</t>
  </si>
  <si>
    <t>62e5e17c</t>
  </si>
  <si>
    <t>7dd79697</t>
  </si>
  <si>
    <t>88fac09c</t>
  </si>
  <si>
    <t>2f7cee48</t>
  </si>
  <si>
    <t>9a07203e</t>
  </si>
  <si>
    <t>d60f051d</t>
  </si>
  <si>
    <t>4a0a9dd4</t>
  </si>
  <si>
    <t>4ab4fe7e</t>
  </si>
  <si>
    <t>f317ed51</t>
  </si>
  <si>
    <t>a982e682</t>
  </si>
  <si>
    <t>c52fee59</t>
  </si>
  <si>
    <t>e8221919</t>
  </si>
  <si>
    <t>3d87f467</t>
  </si>
  <si>
    <t>edae3945</t>
  </si>
  <si>
    <t>448eb47d</t>
  </si>
  <si>
    <t>fab2038b</t>
  </si>
  <si>
    <t>09f981d9</t>
  </si>
  <si>
    <t>079b884e</t>
  </si>
  <si>
    <t>4bbefeb1</t>
  </si>
  <si>
    <t>a8130259</t>
  </si>
  <si>
    <t>279a1489</t>
  </si>
  <si>
    <t>1acb5875</t>
  </si>
  <si>
    <t>d451c552</t>
  </si>
  <si>
    <t>932cdb41</t>
  </si>
  <si>
    <t>00d12276</t>
  </si>
  <si>
    <t>a3ed5eb4</t>
  </si>
  <si>
    <t>4ead22cc</t>
  </si>
  <si>
    <t>b330e404</t>
  </si>
  <si>
    <t>cb4891cf</t>
  </si>
  <si>
    <t>e1d245e6</t>
  </si>
  <si>
    <t>6e8ecbc7</t>
  </si>
  <si>
    <t>b02e0dd8</t>
  </si>
  <si>
    <t>c4b0ea95</t>
  </si>
  <si>
    <t>4c1b9ccf</t>
  </si>
  <si>
    <t>43270db8</t>
  </si>
  <si>
    <t>d5c537ae</t>
  </si>
  <si>
    <t>d9c275c5</t>
  </si>
  <si>
    <t>947ca9b4</t>
  </si>
  <si>
    <t>36d00ce0</t>
  </si>
  <si>
    <t>e4b891cf</t>
  </si>
  <si>
    <t>5dcbd357</t>
  </si>
  <si>
    <t>01299fdf</t>
  </si>
  <si>
    <t>1748dd66</t>
  </si>
  <si>
    <t>75de28f1</t>
  </si>
  <si>
    <t>fcafca80</t>
  </si>
  <si>
    <t>65d12f78</t>
  </si>
  <si>
    <t>f149d3d2</t>
  </si>
  <si>
    <t>d84894d7</t>
  </si>
  <si>
    <t>b07fcea4</t>
  </si>
  <si>
    <t>c5a3f8dc</t>
  </si>
  <si>
    <t>46fa033e</t>
  </si>
  <si>
    <t>b55f27ce</t>
  </si>
  <si>
    <t>0cc965b5</t>
  </si>
  <si>
    <t>9e86ab58</t>
  </si>
  <si>
    <t>efe09734</t>
  </si>
  <si>
    <t>31dd06b3</t>
  </si>
  <si>
    <t>37b895bf</t>
  </si>
  <si>
    <t>fad5612e</t>
  </si>
  <si>
    <t>f41a4ae0</t>
  </si>
  <si>
    <t>7f8eeaf6</t>
  </si>
  <si>
    <t>a6e52686</t>
  </si>
  <si>
    <t>1813d862</t>
  </si>
  <si>
    <t>c485f296</t>
  </si>
  <si>
    <t>0e86a206</t>
  </si>
  <si>
    <t>af22eedb</t>
  </si>
  <si>
    <t>76b4b7b7</t>
  </si>
  <si>
    <t>72790eae</t>
  </si>
  <si>
    <t>209fa79e</t>
  </si>
  <si>
    <t>dc34427b</t>
  </si>
  <si>
    <t>dfec60fa</t>
  </si>
  <si>
    <t>8c8af026</t>
  </si>
  <si>
    <t>edc6bc2d</t>
  </si>
  <si>
    <t>c5241633</t>
  </si>
  <si>
    <t>a2153b0b</t>
  </si>
  <si>
    <t>e08b1404</t>
  </si>
  <si>
    <t>d79ecfbd</t>
  </si>
  <si>
    <t>be0a313e</t>
  </si>
  <si>
    <t>98e29cab</t>
  </si>
  <si>
    <t>08f99c22</t>
  </si>
  <si>
    <t>ca5018ff</t>
  </si>
  <si>
    <t>ff3bbe8b</t>
  </si>
  <si>
    <t>15bb032a</t>
  </si>
  <si>
    <t>d744f0a0</t>
  </si>
  <si>
    <t>ae8e87cc</t>
  </si>
  <si>
    <t>9dbf1086</t>
  </si>
  <si>
    <t>a394b1df</t>
  </si>
  <si>
    <t>87358d67</t>
  </si>
  <si>
    <t>79a9307e</t>
  </si>
  <si>
    <t>f612b9c0</t>
  </si>
  <si>
    <t>a89b38c0</t>
  </si>
  <si>
    <t>7abe74ec</t>
  </si>
  <si>
    <t>3d17f912</t>
  </si>
  <si>
    <t>4c202628</t>
  </si>
  <si>
    <t>ed2b741d</t>
  </si>
  <si>
    <t>5b208ae7</t>
  </si>
  <si>
    <t>899fb2ae</t>
  </si>
  <si>
    <t>ecee55e9</t>
  </si>
  <si>
    <t>a88d9ca2</t>
  </si>
  <si>
    <t>f551e79e</t>
  </si>
  <si>
    <t>caa4e520</t>
  </si>
  <si>
    <t>b2337353</t>
  </si>
  <si>
    <t>b3d45910</t>
  </si>
  <si>
    <t>5d2254c6</t>
  </si>
  <si>
    <t>5a9c42f1</t>
  </si>
  <si>
    <t>d686cafa</t>
  </si>
  <si>
    <t>c0f64814</t>
  </si>
  <si>
    <t>204bd842</t>
  </si>
  <si>
    <t>03d69fbc</t>
  </si>
  <si>
    <t>95ccd668</t>
  </si>
  <si>
    <t>88d6fd7f</t>
  </si>
  <si>
    <t>b7b88fe9</t>
  </si>
  <si>
    <t>4783c075</t>
  </si>
  <si>
    <t>68a63d96</t>
  </si>
  <si>
    <t>ab935e54</t>
  </si>
  <si>
    <t>47ed2dad</t>
  </si>
  <si>
    <t>bf82cf98</t>
  </si>
  <si>
    <t>8983bfb7</t>
  </si>
  <si>
    <t>fc7cf658</t>
  </si>
  <si>
    <t>84c6a563</t>
  </si>
  <si>
    <t>ce54d65d</t>
  </si>
  <si>
    <t>9f2423ab</t>
  </si>
  <si>
    <t>e7f65c32</t>
  </si>
  <si>
    <t>c8c24dda</t>
  </si>
  <si>
    <t>b9272f17</t>
  </si>
  <si>
    <t>92bdd41e</t>
  </si>
  <si>
    <t>5b0e54bd</t>
  </si>
  <si>
    <t>05a6c579</t>
  </si>
  <si>
    <t>77c75a98</t>
  </si>
  <si>
    <t>26e9b9e0</t>
  </si>
  <si>
    <t>41523feb</t>
  </si>
  <si>
    <t>96a74dd5</t>
  </si>
  <si>
    <t>50902ec9</t>
  </si>
  <si>
    <t>ceb75d03</t>
  </si>
  <si>
    <t>80e21d5e</t>
  </si>
  <si>
    <t>f6aaded1</t>
  </si>
  <si>
    <t>d211b3cb</t>
  </si>
  <si>
    <t>01d6337d</t>
  </si>
  <si>
    <t>19b3f0ea</t>
  </si>
  <si>
    <t>a051342d</t>
  </si>
  <si>
    <t>4492b260</t>
  </si>
  <si>
    <t>8530307b</t>
  </si>
  <si>
    <t>793b375f</t>
  </si>
  <si>
    <t>eaf34ac7</t>
  </si>
  <si>
    <t>01a02d60</t>
  </si>
  <si>
    <t>e6612808</t>
  </si>
  <si>
    <t>497db4ad</t>
  </si>
  <si>
    <t>5b7c3a68</t>
  </si>
  <si>
    <t>19c5b07f</t>
  </si>
  <si>
    <t>f01f0812</t>
  </si>
  <si>
    <t>5f4637cf</t>
  </si>
  <si>
    <t>6735b820</t>
  </si>
  <si>
    <t>cf9817a3</t>
  </si>
  <si>
    <t>1d23757b</t>
  </si>
  <si>
    <t>488d35cb</t>
  </si>
  <si>
    <t>db473c91</t>
  </si>
  <si>
    <t>08eee81e</t>
  </si>
  <si>
    <t>75c53743</t>
  </si>
  <si>
    <t>3136897b</t>
  </si>
  <si>
    <t>b0ad0645</t>
  </si>
  <si>
    <t>6144fede</t>
  </si>
  <si>
    <t>5b0e7d2c</t>
  </si>
  <si>
    <t>4d6039e1</t>
  </si>
  <si>
    <t>c81f0dfd</t>
  </si>
  <si>
    <t>79448d98</t>
  </si>
  <si>
    <t>f437c5a7</t>
  </si>
  <si>
    <t>ee383142</t>
  </si>
  <si>
    <t>57024d35</t>
  </si>
  <si>
    <t>9e340c5e</t>
  </si>
  <si>
    <t>3f3ede71</t>
  </si>
  <si>
    <t>42e19c93</t>
  </si>
  <si>
    <t>1da016a2</t>
  </si>
  <si>
    <t>fd5ca087</t>
  </si>
  <si>
    <t>547894a1</t>
  </si>
  <si>
    <t>892723ff</t>
  </si>
  <si>
    <t>fa97def4</t>
  </si>
  <si>
    <t>a86bafbc</t>
  </si>
  <si>
    <t>51a01897</t>
  </si>
  <si>
    <t>018d49e6</t>
  </si>
  <si>
    <t>1b865a28</t>
  </si>
  <si>
    <t>fc856e26</t>
  </si>
  <si>
    <t>9f9535a5</t>
  </si>
  <si>
    <t>d6877d82</t>
  </si>
  <si>
    <t>aab098bd</t>
  </si>
  <si>
    <t>f88d316a</t>
  </si>
  <si>
    <t>4ee91f92</t>
  </si>
  <si>
    <t>424f6596</t>
  </si>
  <si>
    <t>2260ab6c</t>
  </si>
  <si>
    <t>ec440190</t>
  </si>
  <si>
    <t>5308d287</t>
  </si>
  <si>
    <t>4ded3bca</t>
  </si>
  <si>
    <t>aeb5e2dd</t>
  </si>
  <si>
    <t>85affaa8</t>
  </si>
  <si>
    <t>f0e7eed0</t>
  </si>
  <si>
    <t>515b7b55</t>
  </si>
  <si>
    <t>7359054b</t>
  </si>
  <si>
    <t>568d471f</t>
  </si>
  <si>
    <t>7a4aa2d7</t>
  </si>
  <si>
    <t>8e8f234c</t>
  </si>
  <si>
    <t>209f3218</t>
  </si>
  <si>
    <t>51e10f8f</t>
  </si>
  <si>
    <t>1766c8d4</t>
  </si>
  <si>
    <t>0f98cbf2</t>
  </si>
  <si>
    <t>18cf5f2a</t>
  </si>
  <si>
    <t>b7647592</t>
  </si>
  <si>
    <t>5cfaf7b8</t>
  </si>
  <si>
    <t>ac061898</t>
  </si>
  <si>
    <t>118f986a</t>
  </si>
  <si>
    <t>95a11e67</t>
  </si>
  <si>
    <t>d7ac693d</t>
  </si>
  <si>
    <t>a303aec5</t>
  </si>
  <si>
    <t>5b4c0b14</t>
  </si>
  <si>
    <t>dd823831</t>
  </si>
  <si>
    <t>d4716b50</t>
  </si>
  <si>
    <t>d0a59b2e</t>
  </si>
  <si>
    <t>95a6a48a</t>
  </si>
  <si>
    <t>35a4d509</t>
  </si>
  <si>
    <t>312eef57</t>
  </si>
  <si>
    <t>769f48a3</t>
  </si>
  <si>
    <t>ebe1f0bb</t>
  </si>
  <si>
    <t>260d58de</t>
  </si>
  <si>
    <t>83a3f09e</t>
  </si>
  <si>
    <t>4facf67a</t>
  </si>
  <si>
    <t>f38e450b</t>
  </si>
  <si>
    <t>3c0e5570</t>
  </si>
  <si>
    <t>e1bf5833</t>
  </si>
  <si>
    <t>cb6185fe</t>
  </si>
  <si>
    <t>7eea010c</t>
  </si>
  <si>
    <t>262bf92f</t>
  </si>
  <si>
    <t>375a2f78</t>
  </si>
  <si>
    <t>7158a2e3</t>
  </si>
  <si>
    <t>96c904bd</t>
  </si>
  <si>
    <t>7416b009</t>
  </si>
  <si>
    <t>230b3e67</t>
  </si>
  <si>
    <t>ef78baf8</t>
  </si>
  <si>
    <t>e5867069</t>
  </si>
  <si>
    <t>76bb107b</t>
  </si>
  <si>
    <t>8e3a1169</t>
  </si>
  <si>
    <t>5ad9b5ae</t>
  </si>
  <si>
    <t>1d7b4759</t>
  </si>
  <si>
    <t>f6954053</t>
  </si>
  <si>
    <t>9d14ae61</t>
  </si>
  <si>
    <t>fae808a5</t>
  </si>
  <si>
    <t>465f3b4f</t>
  </si>
  <si>
    <t>a63c8a41</t>
  </si>
  <si>
    <t>241bc458</t>
  </si>
  <si>
    <t>d46d86e2</t>
  </si>
  <si>
    <t>c83a8538</t>
  </si>
  <si>
    <t>f77b3bab</t>
  </si>
  <si>
    <t>49ae3b64</t>
  </si>
  <si>
    <t>4e21e954</t>
  </si>
  <si>
    <t>b6c609b8</t>
  </si>
  <si>
    <t>97dd7334</t>
  </si>
  <si>
    <t>3324bd63</t>
  </si>
  <si>
    <t>d7c04e1c</t>
  </si>
  <si>
    <t>860f2786</t>
  </si>
  <si>
    <t>4c8be557</t>
  </si>
  <si>
    <t>33e1d08b</t>
  </si>
  <si>
    <t>d7f5a04e</t>
  </si>
  <si>
    <t>28b4302a</t>
  </si>
  <si>
    <t>fcc37316</t>
  </si>
  <si>
    <t>9769d2d6</t>
  </si>
  <si>
    <t>7106582d</t>
  </si>
  <si>
    <t>89f81270</t>
  </si>
  <si>
    <t>7cf824ab</t>
  </si>
  <si>
    <t>0480fb10</t>
  </si>
  <si>
    <t>8bf4368f</t>
  </si>
  <si>
    <t>7d78eeb3</t>
  </si>
  <si>
    <t>ee1d05c8</t>
  </si>
  <si>
    <t>d9a0e9bf</t>
  </si>
  <si>
    <t>dd31037e</t>
  </si>
  <si>
    <t>b842e633</t>
  </si>
  <si>
    <t>5176cb56</t>
  </si>
  <si>
    <t>ce1a18d7</t>
  </si>
  <si>
    <t>aca081d5</t>
  </si>
  <si>
    <t>fecbf668</t>
  </si>
  <si>
    <t>76af874e</t>
  </si>
  <si>
    <t>84787a20</t>
  </si>
  <si>
    <t>10c0996d</t>
  </si>
  <si>
    <t>2aa1bca6</t>
  </si>
  <si>
    <t>0ba09d8b</t>
  </si>
  <si>
    <t>e3a5c778</t>
  </si>
  <si>
    <t>66edbc9c</t>
  </si>
  <si>
    <t>fc1519d0</t>
  </si>
  <si>
    <t>db9c9bb2</t>
  </si>
  <si>
    <t>76c422c3</t>
  </si>
  <si>
    <t>d5e59770</t>
  </si>
  <si>
    <t>80f51466</t>
  </si>
  <si>
    <t>f3c7809c</t>
  </si>
  <si>
    <t>6a881cf0</t>
  </si>
  <si>
    <t>d3f99353</t>
  </si>
  <si>
    <t>61afab5d</t>
  </si>
  <si>
    <t>62a53f7b</t>
  </si>
  <si>
    <t>1a60a61c</t>
  </si>
  <si>
    <t>70f76970</t>
  </si>
  <si>
    <t>4559ef4d</t>
  </si>
  <si>
    <t>3ed4bc17</t>
  </si>
  <si>
    <t>017e7eda</t>
  </si>
  <si>
    <t>6898c6a6</t>
  </si>
  <si>
    <t>670d0dd6</t>
  </si>
  <si>
    <t>f41c211e</t>
  </si>
  <si>
    <t>0eb2b7bb</t>
  </si>
  <si>
    <t>97cd1dc5</t>
  </si>
  <si>
    <t>e61307c0</t>
  </si>
  <si>
    <t>320c1403</t>
  </si>
  <si>
    <t>dfdb0426</t>
  </si>
  <si>
    <t>d7041fbd</t>
  </si>
  <si>
    <t>8bf10b55</t>
  </si>
  <si>
    <t>c5331319</t>
  </si>
  <si>
    <t>051a54d3</t>
  </si>
  <si>
    <t>dc389e6a</t>
  </si>
  <si>
    <t>3fbe46de</t>
  </si>
  <si>
    <t>82f39e45</t>
  </si>
  <si>
    <t>398b84fe</t>
  </si>
  <si>
    <t>ea33a5ca</t>
  </si>
  <si>
    <t>81c8de6b</t>
  </si>
  <si>
    <t>d6b63adb</t>
  </si>
  <si>
    <t>7d7f882e</t>
  </si>
  <si>
    <t>5b1402ed</t>
  </si>
  <si>
    <t>cb8f94b3</t>
  </si>
  <si>
    <t>01b2a8ea</t>
  </si>
  <si>
    <t>bd46388a</t>
  </si>
  <si>
    <t>9ae5a436</t>
  </si>
  <si>
    <t>31bc0b23</t>
  </si>
  <si>
    <t>30ee9776</t>
  </si>
  <si>
    <t>6872d5f0</t>
  </si>
  <si>
    <t>af5fffa5</t>
  </si>
  <si>
    <t>1e164dcc</t>
  </si>
  <si>
    <t>90a88f3a</t>
  </si>
  <si>
    <t>9cd64490</t>
  </si>
  <si>
    <t>5a84bcf4</t>
  </si>
  <si>
    <t>61b7deb8</t>
  </si>
  <si>
    <t>ac67f5ff</t>
  </si>
  <si>
    <t>f4278ce4</t>
  </si>
  <si>
    <t>047da045</t>
  </si>
  <si>
    <t>f5957f06</t>
  </si>
  <si>
    <t>367173b4</t>
  </si>
  <si>
    <t>01f65c2b</t>
  </si>
  <si>
    <t>2f36a3b8</t>
  </si>
  <si>
    <t>cf4d97ab</t>
  </si>
  <si>
    <t>f98c0c84</t>
  </si>
  <si>
    <t>a0b233ac</t>
  </si>
  <si>
    <t>70f5917c</t>
  </si>
  <si>
    <t>557267b5</t>
  </si>
  <si>
    <t>a994fea9</t>
  </si>
  <si>
    <t>9353b163</t>
  </si>
  <si>
    <t>449ee495</t>
  </si>
  <si>
    <t>b7fa1635</t>
  </si>
  <si>
    <t>6194610e</t>
  </si>
  <si>
    <t>6858f5d7</t>
  </si>
  <si>
    <t>f4012254</t>
  </si>
  <si>
    <t>5bfc738a</t>
  </si>
  <si>
    <t>d655c72a</t>
  </si>
  <si>
    <t>36fbc4f8</t>
  </si>
  <si>
    <t>71fe31e0</t>
  </si>
  <si>
    <t>41c8e05b</t>
  </si>
  <si>
    <t>7ecfeadb</t>
  </si>
  <si>
    <t>62e8bb81</t>
  </si>
  <si>
    <t>68fb816d</t>
  </si>
  <si>
    <t>f56e76a5</t>
  </si>
  <si>
    <t>787cd1bc</t>
  </si>
  <si>
    <t>e9ada9e0</t>
  </si>
  <si>
    <t>f95f21a2</t>
  </si>
  <si>
    <t>6d6b7ae0</t>
  </si>
  <si>
    <t>b39ba371</t>
  </si>
  <si>
    <t>0e605dbc</t>
  </si>
  <si>
    <t>e4131220</t>
  </si>
  <si>
    <t>efb62afc</t>
  </si>
  <si>
    <t>7cd674ce</t>
  </si>
  <si>
    <t>d4fc2de9</t>
  </si>
  <si>
    <t>eade649e</t>
  </si>
  <si>
    <t>fecabcb3</t>
  </si>
  <si>
    <t>52a7c7cc</t>
  </si>
  <si>
    <t>7f959491</t>
  </si>
  <si>
    <t>24c26157</t>
  </si>
  <si>
    <t>7b57b84a</t>
  </si>
  <si>
    <t>dfe89f15</t>
  </si>
  <si>
    <t>e5275918</t>
  </si>
  <si>
    <t>42f4fe1c</t>
  </si>
  <si>
    <t>5a531e57</t>
  </si>
  <si>
    <t>981eb2eb</t>
  </si>
  <si>
    <t>9b4b665b</t>
  </si>
  <si>
    <t>b6a50890</t>
  </si>
  <si>
    <t>34448d24</t>
  </si>
  <si>
    <t>5cc2fd22</t>
  </si>
  <si>
    <t>7af237f5</t>
  </si>
  <si>
    <t>45f26860</t>
  </si>
  <si>
    <t>CLOTHINg</t>
  </si>
  <si>
    <t>a4c78a5c</t>
  </si>
  <si>
    <t>cba47797</t>
  </si>
  <si>
    <t>be55d32d</t>
  </si>
  <si>
    <t>61d66c7f</t>
  </si>
  <si>
    <t>e1ae5414</t>
  </si>
  <si>
    <t>1ec04c2d</t>
  </si>
  <si>
    <t>83d437f8</t>
  </si>
  <si>
    <t>f383f776</t>
  </si>
  <si>
    <t>923790eb</t>
  </si>
  <si>
    <t>465abda2</t>
  </si>
  <si>
    <t>e427a70a</t>
  </si>
  <si>
    <t>c000bb7b</t>
  </si>
  <si>
    <t>de60af10</t>
  </si>
  <si>
    <t>bc58d86c</t>
  </si>
  <si>
    <t>85df1c46</t>
  </si>
  <si>
    <t>239d0ee8</t>
  </si>
  <si>
    <t>285aafec</t>
  </si>
  <si>
    <t>6c8dd9f3</t>
  </si>
  <si>
    <t>8930b27c</t>
  </si>
  <si>
    <t>3640c85a</t>
  </si>
  <si>
    <t>b064d16d</t>
  </si>
  <si>
    <t>a2afbd25</t>
  </si>
  <si>
    <t>2a4dce15</t>
  </si>
  <si>
    <t>60dcea81</t>
  </si>
  <si>
    <t>3625524d</t>
  </si>
  <si>
    <t>efaf3241</t>
  </si>
  <si>
    <t>ef0221b6</t>
  </si>
  <si>
    <t>7c3d76c0</t>
  </si>
  <si>
    <t>9f64a1fb</t>
  </si>
  <si>
    <t>cd7eec6d</t>
  </si>
  <si>
    <t>5bcc2cc1</t>
  </si>
  <si>
    <t>70560d9b</t>
  </si>
  <si>
    <t>5110480e</t>
  </si>
  <si>
    <t>1b26b37b</t>
  </si>
  <si>
    <t>2db8f0e4</t>
  </si>
  <si>
    <t>56eb871e</t>
  </si>
  <si>
    <t>d716c81a</t>
  </si>
  <si>
    <t>405551c3</t>
  </si>
  <si>
    <t>d3379740</t>
  </si>
  <si>
    <t>056befcd</t>
  </si>
  <si>
    <t>1f4085c6</t>
  </si>
  <si>
    <t>8d6f388e</t>
  </si>
  <si>
    <t>32db7ea5</t>
  </si>
  <si>
    <t>6eebd349</t>
  </si>
  <si>
    <t>e1836fd2</t>
  </si>
  <si>
    <t>192c91b7</t>
  </si>
  <si>
    <t>155d30dc</t>
  </si>
  <si>
    <t>8239e19c</t>
  </si>
  <si>
    <t>80cfe928</t>
  </si>
  <si>
    <t>c0dc87c5</t>
  </si>
  <si>
    <t>517756de</t>
  </si>
  <si>
    <t>8c3137a2</t>
  </si>
  <si>
    <t>0523164f</t>
  </si>
  <si>
    <t>8557eccc</t>
  </si>
  <si>
    <t>ff1e4f18</t>
  </si>
  <si>
    <t>a42a800c</t>
  </si>
  <si>
    <t>b4c16369</t>
  </si>
  <si>
    <t>86a5a7ba</t>
  </si>
  <si>
    <t>e6ca0f29</t>
  </si>
  <si>
    <t>5140c4b4</t>
  </si>
  <si>
    <t>01b65f4f</t>
  </si>
  <si>
    <t>06a2ab48</t>
  </si>
  <si>
    <t>7d98571d</t>
  </si>
  <si>
    <t>d80ed0f2</t>
  </si>
  <si>
    <t>3dcc2b2b</t>
  </si>
  <si>
    <t>a16c8f0d</t>
  </si>
  <si>
    <t>a1b15137</t>
  </si>
  <si>
    <t>14dc565e</t>
  </si>
  <si>
    <t>65e2d435</t>
  </si>
  <si>
    <t>6025138b</t>
  </si>
  <si>
    <t>0db61e6c</t>
  </si>
  <si>
    <t>ab7e20c9</t>
  </si>
  <si>
    <t>251bc945</t>
  </si>
  <si>
    <t>76f3b6b4</t>
  </si>
  <si>
    <t>53203cfb</t>
  </si>
  <si>
    <t>1689b4d6</t>
  </si>
  <si>
    <t>77b14380</t>
  </si>
  <si>
    <t>62f76b50</t>
  </si>
  <si>
    <t>c0469587</t>
  </si>
  <si>
    <t>82ca6783</t>
  </si>
  <si>
    <t>f1883a6e</t>
  </si>
  <si>
    <t>3c5543d2</t>
  </si>
  <si>
    <t>bf595c38</t>
  </si>
  <si>
    <t>c943b2c4</t>
  </si>
  <si>
    <t>69e899c3</t>
  </si>
  <si>
    <t>dd45b3ec</t>
  </si>
  <si>
    <t>2735a10b</t>
  </si>
  <si>
    <t>6bf1ad13</t>
  </si>
  <si>
    <t>9ec91ca5</t>
  </si>
  <si>
    <t>9e6e1efd</t>
  </si>
  <si>
    <t>c769c2ab</t>
  </si>
  <si>
    <t>7dc96e91</t>
  </si>
  <si>
    <t>d50bf6d4</t>
  </si>
  <si>
    <t>45df5f5f</t>
  </si>
  <si>
    <t>07b83a00</t>
  </si>
  <si>
    <t>c7cd446b</t>
  </si>
  <si>
    <t>2d279284</t>
  </si>
  <si>
    <t>25a336e8</t>
  </si>
  <si>
    <t>b80bc926</t>
  </si>
  <si>
    <t>7c78ddf5</t>
  </si>
  <si>
    <t>9753c78b</t>
  </si>
  <si>
    <t>bd03ab83</t>
  </si>
  <si>
    <t>3bac5a20</t>
  </si>
  <si>
    <t>726861b8</t>
  </si>
  <si>
    <t>d0973e69</t>
  </si>
  <si>
    <t>dbdfd99f</t>
  </si>
  <si>
    <t>589f3af5</t>
  </si>
  <si>
    <t>672acb38</t>
  </si>
  <si>
    <t>ca724393</t>
  </si>
  <si>
    <t>21de801c</t>
  </si>
  <si>
    <t>6159430b</t>
  </si>
  <si>
    <t>fdc51c89</t>
  </si>
  <si>
    <t>5c185360</t>
  </si>
  <si>
    <t>b0e2a1a4</t>
  </si>
  <si>
    <t>a86aa833</t>
  </si>
  <si>
    <t>394a5eeb</t>
  </si>
  <si>
    <t>0ff8b619</t>
  </si>
  <si>
    <t>04adacba</t>
  </si>
  <si>
    <t>6f86828f</t>
  </si>
  <si>
    <t>e6ac11fe</t>
  </si>
  <si>
    <t>e21d0f72</t>
  </si>
  <si>
    <t>074db9fb</t>
  </si>
  <si>
    <t>87b54547</t>
  </si>
  <si>
    <t>52acd7a0</t>
  </si>
  <si>
    <t>9d2881b9</t>
  </si>
  <si>
    <t>d1d7b0a7</t>
  </si>
  <si>
    <t>ff1ec44f</t>
  </si>
  <si>
    <t>c2e3210f</t>
  </si>
  <si>
    <t>GroCerie$</t>
  </si>
  <si>
    <t>e6dbf27d</t>
  </si>
  <si>
    <t>7a0728ec</t>
  </si>
  <si>
    <t>cf60c1b8</t>
  </si>
  <si>
    <t>29d8555f</t>
  </si>
  <si>
    <t>f9d24557</t>
  </si>
  <si>
    <t>dd17c211</t>
  </si>
  <si>
    <t>0ccf6ac4</t>
  </si>
  <si>
    <t>1172d8e4</t>
  </si>
  <si>
    <t>3ca3d9d6</t>
  </si>
  <si>
    <t>be776762</t>
  </si>
  <si>
    <t>5e9c7453</t>
  </si>
  <si>
    <t>9138c18b</t>
  </si>
  <si>
    <t>10b8e670</t>
  </si>
  <si>
    <t>ffee52f5</t>
  </si>
  <si>
    <t>68b49ca5</t>
  </si>
  <si>
    <t>f1038e66</t>
  </si>
  <si>
    <t>daef7be5</t>
  </si>
  <si>
    <t>99d247ed</t>
  </si>
  <si>
    <t>2133e1c6</t>
  </si>
  <si>
    <t>508c4ebd</t>
  </si>
  <si>
    <t>38db6eeb</t>
  </si>
  <si>
    <t>31dbdbe2</t>
  </si>
  <si>
    <t>98a4a786</t>
  </si>
  <si>
    <t>662aa33c</t>
  </si>
  <si>
    <t>c6d59570</t>
  </si>
  <si>
    <t>d9b51e4d</t>
  </si>
  <si>
    <t>3eeba95f</t>
  </si>
  <si>
    <t>8ccb8298</t>
  </si>
  <si>
    <t>e4f36eaf</t>
  </si>
  <si>
    <t>1c914f50</t>
  </si>
  <si>
    <t>4d8b40a5</t>
  </si>
  <si>
    <t>db898dd1</t>
  </si>
  <si>
    <t>eebf63a3</t>
  </si>
  <si>
    <t>ea5f5348</t>
  </si>
  <si>
    <t>a7533315</t>
  </si>
  <si>
    <t>c202dd9f</t>
  </si>
  <si>
    <t>abca2303</t>
  </si>
  <si>
    <t>2620b2ac</t>
  </si>
  <si>
    <t>548ab041</t>
  </si>
  <si>
    <t>89f49470</t>
  </si>
  <si>
    <t>9c9bb801</t>
  </si>
  <si>
    <t>a3f3a760</t>
  </si>
  <si>
    <t>8f8b2585</t>
  </si>
  <si>
    <t>ce8ccc60</t>
  </si>
  <si>
    <t>5ba7a300</t>
  </si>
  <si>
    <t>6f642804</t>
  </si>
  <si>
    <t>2ebb1647</t>
  </si>
  <si>
    <t>0f0cb43a</t>
  </si>
  <si>
    <t>695f7814</t>
  </si>
  <si>
    <t>5c4b047d</t>
  </si>
  <si>
    <t>e13f2b22</t>
  </si>
  <si>
    <t>1c6cdf76</t>
  </si>
  <si>
    <t>49372b78</t>
  </si>
  <si>
    <t>d7d64f68</t>
  </si>
  <si>
    <t>ad9703ef</t>
  </si>
  <si>
    <t>0733d52a</t>
  </si>
  <si>
    <t>e7a8361b</t>
  </si>
  <si>
    <t>f42de0fc</t>
  </si>
  <si>
    <t>e4a347cc</t>
  </si>
  <si>
    <t>7d625193</t>
  </si>
  <si>
    <t>ce5538e5</t>
  </si>
  <si>
    <t>18ad41a5</t>
  </si>
  <si>
    <t>ba3fd68c</t>
  </si>
  <si>
    <t>de3bfc45</t>
  </si>
  <si>
    <t>f023cfa2</t>
  </si>
  <si>
    <t>80e11f61</t>
  </si>
  <si>
    <t>2e402fbd</t>
  </si>
  <si>
    <t>5bb3a298</t>
  </si>
  <si>
    <t>1fde0731</t>
  </si>
  <si>
    <t>3e49e08e</t>
  </si>
  <si>
    <t>34ae5a45</t>
  </si>
  <si>
    <t>6884168e</t>
  </si>
  <si>
    <t>9bb8753c</t>
  </si>
  <si>
    <t>1a664ffc</t>
  </si>
  <si>
    <t>950c0a70</t>
  </si>
  <si>
    <t>56abb22a</t>
  </si>
  <si>
    <t>0de3e5a7</t>
  </si>
  <si>
    <t>9eec136a</t>
  </si>
  <si>
    <t>8688d51d</t>
  </si>
  <si>
    <t>1f64efe0</t>
  </si>
  <si>
    <t>504fb53e</t>
  </si>
  <si>
    <t>f8142cfe</t>
  </si>
  <si>
    <t>a6fdd872</t>
  </si>
  <si>
    <t>8a65b98f</t>
  </si>
  <si>
    <t>f28d5a78</t>
  </si>
  <si>
    <t>70d17e07</t>
  </si>
  <si>
    <t>ff45eae6</t>
  </si>
  <si>
    <t>8c2940d0</t>
  </si>
  <si>
    <t>c3397268</t>
  </si>
  <si>
    <t>841eb714</t>
  </si>
  <si>
    <t>bb9fb3e2</t>
  </si>
  <si>
    <t>b77dc819</t>
  </si>
  <si>
    <t>b9c4eb71</t>
  </si>
  <si>
    <t>47b7ac91</t>
  </si>
  <si>
    <t>f5a0bb63</t>
  </si>
  <si>
    <t>212409fd</t>
  </si>
  <si>
    <t>7cc9a7e1</t>
  </si>
  <si>
    <t>5d437bc4</t>
  </si>
  <si>
    <t>88230a1d</t>
  </si>
  <si>
    <t>66e8d81c</t>
  </si>
  <si>
    <t>8e8c20bf</t>
  </si>
  <si>
    <t>0d6d164c</t>
  </si>
  <si>
    <t>4dbbf308</t>
  </si>
  <si>
    <t>f26208be</t>
  </si>
  <si>
    <t>ef0250f3</t>
  </si>
  <si>
    <t>01e17d20</t>
  </si>
  <si>
    <t>9bd11759</t>
  </si>
  <si>
    <t>f0ea6099</t>
  </si>
  <si>
    <t>a3aed7df</t>
  </si>
  <si>
    <t>05b4b9d7</t>
  </si>
  <si>
    <t>2a3bee37</t>
  </si>
  <si>
    <t>c6c1b30d</t>
  </si>
  <si>
    <t>4ea43fb1</t>
  </si>
  <si>
    <t>c8e35be9</t>
  </si>
  <si>
    <t>343a5571</t>
  </si>
  <si>
    <t>fae540fd</t>
  </si>
  <si>
    <t>62f64ed4</t>
  </si>
  <si>
    <t>3aa93d62</t>
  </si>
  <si>
    <t>79ee1271</t>
  </si>
  <si>
    <t>97612d13</t>
  </si>
  <si>
    <t>f3ff3822</t>
  </si>
  <si>
    <t>c27bf627</t>
  </si>
  <si>
    <t>6e9e6298</t>
  </si>
  <si>
    <t>0a473d36</t>
  </si>
  <si>
    <t>9d869c46</t>
  </si>
  <si>
    <t>58df1150</t>
  </si>
  <si>
    <t>33c2993a</t>
  </si>
  <si>
    <t>6586d994</t>
  </si>
  <si>
    <t>3c40a819</t>
  </si>
  <si>
    <t>d0f3c634</t>
  </si>
  <si>
    <t>23edef68</t>
  </si>
  <si>
    <t>422b39b5</t>
  </si>
  <si>
    <t>8fb3ba19</t>
  </si>
  <si>
    <t>28d4d76b</t>
  </si>
  <si>
    <t>40674a8a</t>
  </si>
  <si>
    <t>07e09f3b</t>
  </si>
  <si>
    <t>3ba24bff</t>
  </si>
  <si>
    <t>3ca53a9a</t>
  </si>
  <si>
    <t>e1d0a226</t>
  </si>
  <si>
    <t>cf04c1fd</t>
  </si>
  <si>
    <t>e5999c51</t>
  </si>
  <si>
    <t>60516c45</t>
  </si>
  <si>
    <t>25b50dce</t>
  </si>
  <si>
    <t>9920dddf</t>
  </si>
  <si>
    <t>a047c581</t>
  </si>
  <si>
    <t>e5642d83</t>
  </si>
  <si>
    <t>8213e6f6</t>
  </si>
  <si>
    <t>21d5c743</t>
  </si>
  <si>
    <t>59c245d7</t>
  </si>
  <si>
    <t>a0132f01</t>
  </si>
  <si>
    <t>5ce5eb97</t>
  </si>
  <si>
    <t>6c455e1e</t>
  </si>
  <si>
    <t>3a9d6a2f</t>
  </si>
  <si>
    <t>afcf7a1f</t>
  </si>
  <si>
    <t>2bd8d469</t>
  </si>
  <si>
    <t>5a12f7b4</t>
  </si>
  <si>
    <t>4913300e</t>
  </si>
  <si>
    <t>0f6dc32c</t>
  </si>
  <si>
    <t>bc9b5114</t>
  </si>
  <si>
    <t>8a243d8b</t>
  </si>
  <si>
    <t>080b9eba</t>
  </si>
  <si>
    <t>f370f348</t>
  </si>
  <si>
    <t>c120b4d2</t>
  </si>
  <si>
    <t>412282d3</t>
  </si>
  <si>
    <t>2338b3c0</t>
  </si>
  <si>
    <t>3612c764</t>
  </si>
  <si>
    <t>e2cd1853</t>
  </si>
  <si>
    <t>bbbffa9d</t>
  </si>
  <si>
    <t>2625f85d</t>
  </si>
  <si>
    <t>3872e624</t>
  </si>
  <si>
    <t>69d7311b</t>
  </si>
  <si>
    <t>18aa6eea</t>
  </si>
  <si>
    <t>964a2e5a</t>
  </si>
  <si>
    <t>2d670ed5</t>
  </si>
  <si>
    <t>f184ffc1</t>
  </si>
  <si>
    <t>1148c311</t>
  </si>
  <si>
    <t>ea674bad</t>
  </si>
  <si>
    <t>45edfd8a</t>
  </si>
  <si>
    <t>bedce7fa</t>
  </si>
  <si>
    <t>ec732002</t>
  </si>
  <si>
    <t>e73a6e8f</t>
  </si>
  <si>
    <t>4cf3c248</t>
  </si>
  <si>
    <t>165778df</t>
  </si>
  <si>
    <t>c87cebb8</t>
  </si>
  <si>
    <t>6e3ebad7</t>
  </si>
  <si>
    <t>ae6fe4dd</t>
  </si>
  <si>
    <t>394a3571</t>
  </si>
  <si>
    <t>1591af84</t>
  </si>
  <si>
    <t>7a2ed6f5</t>
  </si>
  <si>
    <t>1f982a7d</t>
  </si>
  <si>
    <t>d6f087d6</t>
  </si>
  <si>
    <t>262fa640</t>
  </si>
  <si>
    <t>f38d8f63</t>
  </si>
  <si>
    <t>01eac9e9</t>
  </si>
  <si>
    <t>8d3f2f3b</t>
  </si>
  <si>
    <t>8d2c8818</t>
  </si>
  <si>
    <t>2e120555</t>
  </si>
  <si>
    <t>a2d4ed33</t>
  </si>
  <si>
    <t>460e9a9e</t>
  </si>
  <si>
    <t>20bc05d8</t>
  </si>
  <si>
    <t>f547483f</t>
  </si>
  <si>
    <t>1971890d</t>
  </si>
  <si>
    <t>ed0abed7</t>
  </si>
  <si>
    <t>557b4ee2</t>
  </si>
  <si>
    <t>cada0363</t>
  </si>
  <si>
    <t>ce3d8ebe</t>
  </si>
  <si>
    <t>04c90c62</t>
  </si>
  <si>
    <t>45d845d8</t>
  </si>
  <si>
    <t>27665d02</t>
  </si>
  <si>
    <t>ca36ba1c</t>
  </si>
  <si>
    <t>87d1c01f</t>
  </si>
  <si>
    <t>09bce2ac</t>
  </si>
  <si>
    <t>fc6797ce</t>
  </si>
  <si>
    <t>58bc2f23</t>
  </si>
  <si>
    <t>e0e2604c</t>
  </si>
  <si>
    <t>6387264b</t>
  </si>
  <si>
    <t>695ef54c</t>
  </si>
  <si>
    <t>8359c09f</t>
  </si>
  <si>
    <t>60b85fbe</t>
  </si>
  <si>
    <t>da37cf04</t>
  </si>
  <si>
    <t>region</t>
  </si>
  <si>
    <t>North</t>
  </si>
  <si>
    <t>West</t>
  </si>
  <si>
    <t>East</t>
  </si>
  <si>
    <t>South</t>
  </si>
  <si>
    <t>Sports</t>
  </si>
  <si>
    <t>Electronics</t>
  </si>
  <si>
    <t>Order ID old</t>
  </si>
  <si>
    <t>Region old</t>
  </si>
  <si>
    <t>Product Category old</t>
  </si>
  <si>
    <t>AVG sales each region</t>
  </si>
  <si>
    <t>tot sales for region</t>
  </si>
  <si>
    <t>avg dis&amp;profit</t>
  </si>
  <si>
    <t>furniture</t>
  </si>
  <si>
    <t>Row Labels</t>
  </si>
  <si>
    <t>Grand Total</t>
  </si>
  <si>
    <t>Column Labels</t>
  </si>
  <si>
    <t/>
  </si>
  <si>
    <t>total sales</t>
  </si>
  <si>
    <t>avg dis&amp;profit cat</t>
  </si>
  <si>
    <t>Sum of tot sales for region</t>
  </si>
  <si>
    <t>TOTAL SALES</t>
  </si>
  <si>
    <t>TOTAL PROFIT</t>
  </si>
  <si>
    <t>Profit marign</t>
  </si>
  <si>
    <t>Sum of Sales Amount</t>
  </si>
  <si>
    <t>Sum of Profit</t>
  </si>
  <si>
    <t>2022</t>
  </si>
  <si>
    <t>2023</t>
  </si>
  <si>
    <t>2024</t>
  </si>
  <si>
    <t>Jan</t>
  </si>
  <si>
    <t>Feb</t>
  </si>
  <si>
    <t>Mar</t>
  </si>
  <si>
    <t>Apr</t>
  </si>
  <si>
    <t>May</t>
  </si>
  <si>
    <t>Jun</t>
  </si>
  <si>
    <t>Jul</t>
  </si>
  <si>
    <t>Aug</t>
  </si>
  <si>
    <t>Sep</t>
  </si>
  <si>
    <t>Oct</t>
  </si>
  <si>
    <t>Nov</t>
  </si>
  <si>
    <t>Dec</t>
  </si>
  <si>
    <t>month-year</t>
  </si>
  <si>
    <t>Sum of Discount (%)</t>
  </si>
  <si>
    <t>Sum of Quantity Sold</t>
  </si>
  <si>
    <t>PIVOT TABLE TASK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</si>
</sst>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yyyy\-mm\-dd"/>
    <numFmt numFmtId="165" formatCode="_ [$₹-4009]\ * #,##0.00_ ;_ [$₹-4009]\ * \-#,##0.00_ ;_ [$₹-4009]\ * &quot;-&quot;??_ ;_ @_ "/>
  </numFmts>
  <fonts count="8">
    <font>
      <sz val="10"/>
      <color rgb="FF000000"/>
      <name val="Arial"/>
      <scheme val="minor"/>
    </font>
    <font>
      <sz val="10"/>
      <color theme="1"/>
      <name val="Arial"/>
      <scheme val="minor"/>
    </font>
    <font>
      <sz val="10"/>
      <color rgb="FF000000"/>
      <name val="Arial"/>
    </font>
    <font>
      <sz val="11"/>
      <color rgb="FF000000"/>
      <name val="&quot;Aptos Narrow&quot;"/>
    </font>
    <font>
      <sz val="11"/>
      <color rgb="FF000000"/>
      <name val="Arial"/>
    </font>
    <font>
      <sz val="10"/>
      <color theme="1"/>
      <name val="Arial"/>
      <family val="2"/>
      <scheme val="minor"/>
    </font>
    <font>
      <sz val="10"/>
      <color rgb="FF000000"/>
      <name val="Arial"/>
      <scheme val="minor"/>
    </font>
    <font>
      <b/>
      <sz val="10"/>
      <color rgb="FF000000"/>
      <name val="Arial"/>
      <family val="2"/>
      <scheme val="minor"/>
    </font>
  </fonts>
  <fills count="3">
    <fill>
      <patternFill patternType="none"/>
    </fill>
    <fill>
      <patternFill patternType="gray125"/>
    </fill>
    <fill>
      <patternFill patternType="solid">
        <fgColor rgb="FF9563CB"/>
        <bgColor indexed="64"/>
      </patternFill>
    </fill>
  </fills>
  <borders count="1">
    <border>
      <left/>
      <right/>
      <top/>
      <bottom/>
      <diagonal/>
    </border>
  </borders>
  <cellStyleXfs count="2">
    <xf numFmtId="0" fontId="0" fillId="0" borderId="0"/>
    <xf numFmtId="9" fontId="6" fillId="0" borderId="0" applyFont="0" applyFill="0" applyBorder="0" applyAlignment="0" applyProtection="0"/>
  </cellStyleXfs>
  <cellXfs count="16">
    <xf numFmtId="0" fontId="0" fillId="0" borderId="0" xfId="0"/>
    <xf numFmtId="0" fontId="1" fillId="0" borderId="0" xfId="0" applyFont="1"/>
    <xf numFmtId="0" fontId="2" fillId="0" borderId="0" xfId="0" applyFont="1"/>
    <xf numFmtId="164" fontId="1" fillId="0" borderId="0" xfId="0" applyNumberFormat="1" applyFont="1"/>
    <xf numFmtId="0" fontId="3" fillId="0" borderId="0" xfId="0" applyFont="1"/>
    <xf numFmtId="11" fontId="1" fillId="0" borderId="0" xfId="0" applyNumberFormat="1" applyFont="1"/>
    <xf numFmtId="0" fontId="4" fillId="0" borderId="0" xfId="0" applyFont="1"/>
    <xf numFmtId="0" fontId="0" fillId="0" borderId="0" xfId="0" pivotButton="1"/>
    <xf numFmtId="0" fontId="0" fillId="0" borderId="0" xfId="0" applyAlignment="1">
      <alignment horizontal="left"/>
    </xf>
    <xf numFmtId="0" fontId="5" fillId="0" borderId="0" xfId="0" quotePrefix="1" applyFont="1"/>
    <xf numFmtId="9" fontId="0" fillId="0" borderId="0" xfId="1" applyFont="1"/>
    <xf numFmtId="165" fontId="0" fillId="0" borderId="0" xfId="0" applyNumberFormat="1"/>
    <xf numFmtId="0" fontId="7" fillId="0" borderId="0" xfId="0" applyFont="1"/>
    <xf numFmtId="0" fontId="0" fillId="0" borderId="0" xfId="0" applyAlignment="1">
      <alignment horizontal="left" indent="1"/>
    </xf>
    <xf numFmtId="0" fontId="0" fillId="2" borderId="0" xfId="0" applyFill="1"/>
    <xf numFmtId="0" fontId="0" fillId="0" borderId="0" xfId="0" applyAlignment="1">
      <alignment horizontal="center"/>
    </xf>
  </cellXfs>
  <cellStyles count="2">
    <cellStyle name="Normal" xfId="0" builtinId="0"/>
    <cellStyle name="Percent" xfId="1" builtinId="5"/>
  </cellStyles>
  <dxfs count="3">
    <dxf>
      <font>
        <u/>
        <color theme="1" tint="0.14996795556505021"/>
      </font>
      <fill>
        <patternFill>
          <bgColor theme="9"/>
        </patternFill>
      </fill>
    </dxf>
    <dxf>
      <font>
        <color rgb="FF006100"/>
      </font>
      <fill>
        <patternFill>
          <bgColor rgb="FFC6EFCE"/>
        </patternFill>
      </fill>
    </dxf>
    <dxf>
      <fill>
        <patternFill>
          <bgColor rgb="FFCC66FF"/>
        </patternFill>
      </fill>
    </dxf>
  </dxfs>
  <tableStyles count="5" defaultTableStyle="TableStyleMedium2" defaultPivotStyle="PivotStyleLight16">
    <tableStyle name="PivotTable Style 1" table="0" count="0" xr9:uid="{554B6FD5-1E33-4853-9109-70EA7425BF7B}"/>
    <tableStyle name="Slicer Style 1" pivot="0" table="0" count="1" xr9:uid="{2C3B9673-313E-4256-9546-F2DFB4D27E56}">
      <tableStyleElement type="wholeTable" dxfId="2"/>
    </tableStyle>
    <tableStyle name="Slicer Style 2" pivot="0" table="0" count="0" xr9:uid="{97F44F18-229E-43C4-94B9-26DA78152775}"/>
    <tableStyle name="Slicer Style 3" pivot="0" table="0" count="0" xr9:uid="{6DDBF869-42E1-449C-B130-C4A966543949}"/>
    <tableStyle name="Table Style 1" pivot="0" count="0" xr9:uid="{90E4BAFF-1A7B-4BC7-92C4-38970E10D540}"/>
  </tableStyles>
  <colors>
    <mruColors>
      <color rgb="FFDBBDF1"/>
      <color rgb="FFCC66FF"/>
      <color rgb="FF8B3581"/>
      <color rgb="FFC464B9"/>
      <color rgb="FFCD7DC3"/>
      <color rgb="FF9900CC"/>
      <color rgb="FF5B2354"/>
      <color rgb="FF9E4EDA"/>
      <color rgb="FFF583D7"/>
      <color rgb="FFFDD1E8"/>
    </mruColors>
  </colors>
  <extLst>
    <ext xmlns:x14="http://schemas.microsoft.com/office/spreadsheetml/2009/9/main" uri="{EB79DEF2-80B8-43e5-95BD-54CBDDF9020C}">
      <x14:slicerStyles defaultSlicerStyle="SlicerStyleLight1">
        <x14:slicerStyle name="Slicer Style 1"/>
        <x14:slicerStyle name="Slicer Style 2"/>
        <x14:slicerStyle name="Slicer Style 3"/>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pivotCacheDefinition" Target="pivotCache/pivotCacheDefinition4.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pivotCacheDefinition" Target="pivotCache/pivotCacheDefinition2.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[Sales_Performance_Analysis.xlsx]PIVOT TABLE!PivotTable13</c:name>
    <c:fmtId val="5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TABLE'!$B$30:$B$31</c:f>
              <c:strCache>
                <c:ptCount val="1"/>
                <c:pt idx="0">
                  <c:v>2022</c:v>
                </c:pt>
              </c:strCache>
            </c:strRef>
          </c:tx>
          <c:spPr>
            <a:solidFill>
              <a:schemeClr val="accent1"/>
            </a:solidFill>
            <a:ln>
              <a:noFill/>
            </a:ln>
            <a:effectLst/>
          </c:spPr>
          <c:invertIfNegative val="0"/>
          <c:cat>
            <c:strRef>
              <c:f>'PIVOT TABLE'!$A$32:$A$37</c:f>
              <c:strCache>
                <c:ptCount val="5"/>
                <c:pt idx="0">
                  <c:v>Clothing</c:v>
                </c:pt>
                <c:pt idx="1">
                  <c:v>Electronics</c:v>
                </c:pt>
                <c:pt idx="2">
                  <c:v>Furniture</c:v>
                </c:pt>
                <c:pt idx="3">
                  <c:v>Groceries</c:v>
                </c:pt>
                <c:pt idx="4">
                  <c:v>Sports</c:v>
                </c:pt>
              </c:strCache>
            </c:strRef>
          </c:cat>
          <c:val>
            <c:numRef>
              <c:f>'PIVOT TABLE'!$B$32:$B$37</c:f>
              <c:numCache>
                <c:formatCode>General</c:formatCode>
                <c:ptCount val="5"/>
                <c:pt idx="0">
                  <c:v>155598.34999999998</c:v>
                </c:pt>
                <c:pt idx="1">
                  <c:v>125916.76</c:v>
                </c:pt>
                <c:pt idx="2">
                  <c:v>118736.32000000002</c:v>
                </c:pt>
                <c:pt idx="3">
                  <c:v>103613.06000000001</c:v>
                </c:pt>
                <c:pt idx="4">
                  <c:v>109791.86999999998</c:v>
                </c:pt>
              </c:numCache>
            </c:numRef>
          </c:val>
          <c:extLst>
            <c:ext xmlns:c16="http://schemas.microsoft.com/office/drawing/2014/chart" uri="{C3380CC4-5D6E-409C-BE32-E72D297353CC}">
              <c16:uniqueId val="{00000000-484D-451C-8EA8-5913B75E5C93}"/>
            </c:ext>
          </c:extLst>
        </c:ser>
        <c:ser>
          <c:idx val="1"/>
          <c:order val="1"/>
          <c:tx>
            <c:strRef>
              <c:f>'PIVOT TABLE'!$C$30:$C$31</c:f>
              <c:strCache>
                <c:ptCount val="1"/>
                <c:pt idx="0">
                  <c:v>2023</c:v>
                </c:pt>
              </c:strCache>
            </c:strRef>
          </c:tx>
          <c:spPr>
            <a:solidFill>
              <a:schemeClr val="accent2"/>
            </a:solidFill>
            <a:ln>
              <a:noFill/>
            </a:ln>
            <a:effectLst/>
          </c:spPr>
          <c:invertIfNegative val="0"/>
          <c:cat>
            <c:strRef>
              <c:f>'PIVOT TABLE'!$A$32:$A$37</c:f>
              <c:strCache>
                <c:ptCount val="5"/>
                <c:pt idx="0">
                  <c:v>Clothing</c:v>
                </c:pt>
                <c:pt idx="1">
                  <c:v>Electronics</c:v>
                </c:pt>
                <c:pt idx="2">
                  <c:v>Furniture</c:v>
                </c:pt>
                <c:pt idx="3">
                  <c:v>Groceries</c:v>
                </c:pt>
                <c:pt idx="4">
                  <c:v>Sports</c:v>
                </c:pt>
              </c:strCache>
            </c:strRef>
          </c:cat>
          <c:val>
            <c:numRef>
              <c:f>'PIVOT TABLE'!$C$32:$C$37</c:f>
              <c:numCache>
                <c:formatCode>General</c:formatCode>
                <c:ptCount val="5"/>
                <c:pt idx="0">
                  <c:v>1060953.3699999994</c:v>
                </c:pt>
                <c:pt idx="1">
                  <c:v>1085988.8900000001</c:v>
                </c:pt>
                <c:pt idx="2">
                  <c:v>1047369.9600000005</c:v>
                </c:pt>
                <c:pt idx="3">
                  <c:v>952358.64</c:v>
                </c:pt>
                <c:pt idx="4">
                  <c:v>1005914.3600000006</c:v>
                </c:pt>
              </c:numCache>
            </c:numRef>
          </c:val>
          <c:extLst>
            <c:ext xmlns:c16="http://schemas.microsoft.com/office/drawing/2014/chart" uri="{C3380CC4-5D6E-409C-BE32-E72D297353CC}">
              <c16:uniqueId val="{00000001-484D-451C-8EA8-5913B75E5C93}"/>
            </c:ext>
          </c:extLst>
        </c:ser>
        <c:ser>
          <c:idx val="2"/>
          <c:order val="2"/>
          <c:tx>
            <c:strRef>
              <c:f>'PIVOT TABLE'!$D$30:$D$31</c:f>
              <c:strCache>
                <c:ptCount val="1"/>
                <c:pt idx="0">
                  <c:v>2024</c:v>
                </c:pt>
              </c:strCache>
            </c:strRef>
          </c:tx>
          <c:spPr>
            <a:solidFill>
              <a:schemeClr val="accent3"/>
            </a:solidFill>
            <a:ln>
              <a:noFill/>
            </a:ln>
            <a:effectLst/>
          </c:spPr>
          <c:invertIfNegative val="0"/>
          <c:cat>
            <c:strRef>
              <c:f>'PIVOT TABLE'!$A$32:$A$37</c:f>
              <c:strCache>
                <c:ptCount val="5"/>
                <c:pt idx="0">
                  <c:v>Clothing</c:v>
                </c:pt>
                <c:pt idx="1">
                  <c:v>Electronics</c:v>
                </c:pt>
                <c:pt idx="2">
                  <c:v>Furniture</c:v>
                </c:pt>
                <c:pt idx="3">
                  <c:v>Groceries</c:v>
                </c:pt>
                <c:pt idx="4">
                  <c:v>Sports</c:v>
                </c:pt>
              </c:strCache>
            </c:strRef>
          </c:cat>
          <c:val>
            <c:numRef>
              <c:f>'PIVOT TABLE'!$D$32:$D$37</c:f>
              <c:numCache>
                <c:formatCode>General</c:formatCode>
                <c:ptCount val="5"/>
                <c:pt idx="0">
                  <c:v>939455.8600000008</c:v>
                </c:pt>
                <c:pt idx="1">
                  <c:v>835929.28000000026</c:v>
                </c:pt>
                <c:pt idx="2">
                  <c:v>883389.88</c:v>
                </c:pt>
                <c:pt idx="3">
                  <c:v>808253.36</c:v>
                </c:pt>
                <c:pt idx="4">
                  <c:v>876513.7299999994</c:v>
                </c:pt>
              </c:numCache>
            </c:numRef>
          </c:val>
          <c:extLst>
            <c:ext xmlns:c16="http://schemas.microsoft.com/office/drawing/2014/chart" uri="{C3380CC4-5D6E-409C-BE32-E72D297353CC}">
              <c16:uniqueId val="{00000002-484D-451C-8EA8-5913B75E5C93}"/>
            </c:ext>
          </c:extLst>
        </c:ser>
        <c:dLbls>
          <c:showLegendKey val="0"/>
          <c:showVal val="0"/>
          <c:showCatName val="0"/>
          <c:showSerName val="0"/>
          <c:showPercent val="0"/>
          <c:showBubbleSize val="0"/>
        </c:dLbls>
        <c:gapWidth val="219"/>
        <c:axId val="814504352"/>
        <c:axId val="475130448"/>
      </c:barChart>
      <c:catAx>
        <c:axId val="814504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5130448"/>
        <c:crosses val="autoZero"/>
        <c:auto val="1"/>
        <c:lblAlgn val="ctr"/>
        <c:lblOffset val="100"/>
        <c:noMultiLvlLbl val="0"/>
      </c:catAx>
      <c:valAx>
        <c:axId val="4751304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45043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[Sales_Performance_Analysis.xlsx]PIVOT TABLE!PivotTable14</c:name>
    <c:fmtId val="6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TABLE'!$B$40</c:f>
              <c:strCache>
                <c:ptCount val="1"/>
                <c:pt idx="0">
                  <c:v>Sum of Profit</c:v>
                </c:pt>
              </c:strCache>
            </c:strRef>
          </c:tx>
          <c:spPr>
            <a:solidFill>
              <a:schemeClr val="accent1"/>
            </a:solidFill>
            <a:ln>
              <a:noFill/>
            </a:ln>
            <a:effectLst/>
          </c:spPr>
          <c:invertIfNegative val="0"/>
          <c:cat>
            <c:strRef>
              <c:f>'PIVOT TABLE'!$A$41:$A$46</c:f>
              <c:strCache>
                <c:ptCount val="5"/>
                <c:pt idx="0">
                  <c:v>Clothing</c:v>
                </c:pt>
                <c:pt idx="1">
                  <c:v>Electronics</c:v>
                </c:pt>
                <c:pt idx="2">
                  <c:v>Furniture</c:v>
                </c:pt>
                <c:pt idx="3">
                  <c:v>Groceries</c:v>
                </c:pt>
                <c:pt idx="4">
                  <c:v>Sports</c:v>
                </c:pt>
              </c:strCache>
            </c:strRef>
          </c:cat>
          <c:val>
            <c:numRef>
              <c:f>'PIVOT TABLE'!$B$41:$B$46</c:f>
              <c:numCache>
                <c:formatCode>General</c:formatCode>
                <c:ptCount val="5"/>
                <c:pt idx="0">
                  <c:v>856554.6399999999</c:v>
                </c:pt>
                <c:pt idx="1">
                  <c:v>803657.96000000054</c:v>
                </c:pt>
                <c:pt idx="2">
                  <c:v>835080.31999999983</c:v>
                </c:pt>
                <c:pt idx="3">
                  <c:v>739605.37999999942</c:v>
                </c:pt>
                <c:pt idx="4">
                  <c:v>797005.35999999964</c:v>
                </c:pt>
              </c:numCache>
            </c:numRef>
          </c:val>
          <c:extLst>
            <c:ext xmlns:c16="http://schemas.microsoft.com/office/drawing/2014/chart" uri="{C3380CC4-5D6E-409C-BE32-E72D297353CC}">
              <c16:uniqueId val="{00000000-5B31-496A-9A15-81A3C8ACB0A3}"/>
            </c:ext>
          </c:extLst>
        </c:ser>
        <c:ser>
          <c:idx val="1"/>
          <c:order val="1"/>
          <c:tx>
            <c:strRef>
              <c:f>'PIVOT TABLE'!$C$40</c:f>
              <c:strCache>
                <c:ptCount val="1"/>
                <c:pt idx="0">
                  <c:v>Sum of Quantity Sold</c:v>
                </c:pt>
              </c:strCache>
            </c:strRef>
          </c:tx>
          <c:spPr>
            <a:solidFill>
              <a:schemeClr val="accent2"/>
            </a:solidFill>
            <a:ln>
              <a:noFill/>
            </a:ln>
            <a:effectLst/>
          </c:spPr>
          <c:invertIfNegative val="0"/>
          <c:cat>
            <c:strRef>
              <c:f>'PIVOT TABLE'!$A$41:$A$46</c:f>
              <c:strCache>
                <c:ptCount val="5"/>
                <c:pt idx="0">
                  <c:v>Clothing</c:v>
                </c:pt>
                <c:pt idx="1">
                  <c:v>Electronics</c:v>
                </c:pt>
                <c:pt idx="2">
                  <c:v>Furniture</c:v>
                </c:pt>
                <c:pt idx="3">
                  <c:v>Groceries</c:v>
                </c:pt>
                <c:pt idx="4">
                  <c:v>Sports</c:v>
                </c:pt>
              </c:strCache>
            </c:strRef>
          </c:cat>
          <c:val>
            <c:numRef>
              <c:f>'PIVOT TABLE'!$C$41:$C$46</c:f>
              <c:numCache>
                <c:formatCode>General</c:formatCode>
                <c:ptCount val="5"/>
                <c:pt idx="0">
                  <c:v>21567</c:v>
                </c:pt>
                <c:pt idx="1">
                  <c:v>20361</c:v>
                </c:pt>
                <c:pt idx="2">
                  <c:v>21743</c:v>
                </c:pt>
                <c:pt idx="3">
                  <c:v>18583</c:v>
                </c:pt>
                <c:pt idx="4">
                  <c:v>20537</c:v>
                </c:pt>
              </c:numCache>
            </c:numRef>
          </c:val>
          <c:extLst>
            <c:ext xmlns:c16="http://schemas.microsoft.com/office/drawing/2014/chart" uri="{C3380CC4-5D6E-409C-BE32-E72D297353CC}">
              <c16:uniqueId val="{00000001-5B31-496A-9A15-81A3C8ACB0A3}"/>
            </c:ext>
          </c:extLst>
        </c:ser>
        <c:ser>
          <c:idx val="2"/>
          <c:order val="2"/>
          <c:tx>
            <c:strRef>
              <c:f>'PIVOT TABLE'!$D$40</c:f>
              <c:strCache>
                <c:ptCount val="1"/>
                <c:pt idx="0">
                  <c:v>Sum of Discount (%)</c:v>
                </c:pt>
              </c:strCache>
            </c:strRef>
          </c:tx>
          <c:spPr>
            <a:solidFill>
              <a:schemeClr val="accent3"/>
            </a:solidFill>
            <a:ln>
              <a:noFill/>
            </a:ln>
            <a:effectLst/>
          </c:spPr>
          <c:invertIfNegative val="0"/>
          <c:cat>
            <c:strRef>
              <c:f>'PIVOT TABLE'!$A$41:$A$46</c:f>
              <c:strCache>
                <c:ptCount val="5"/>
                <c:pt idx="0">
                  <c:v>Clothing</c:v>
                </c:pt>
                <c:pt idx="1">
                  <c:v>Electronics</c:v>
                </c:pt>
                <c:pt idx="2">
                  <c:v>Furniture</c:v>
                </c:pt>
                <c:pt idx="3">
                  <c:v>Groceries</c:v>
                </c:pt>
                <c:pt idx="4">
                  <c:v>Sports</c:v>
                </c:pt>
              </c:strCache>
            </c:strRef>
          </c:cat>
          <c:val>
            <c:numRef>
              <c:f>'PIVOT TABLE'!$D$41:$D$46</c:f>
              <c:numCache>
                <c:formatCode>General</c:formatCode>
                <c:ptCount val="5"/>
                <c:pt idx="0">
                  <c:v>21079</c:v>
                </c:pt>
                <c:pt idx="1">
                  <c:v>19831</c:v>
                </c:pt>
                <c:pt idx="2">
                  <c:v>20588</c:v>
                </c:pt>
                <c:pt idx="3">
                  <c:v>17983</c:v>
                </c:pt>
                <c:pt idx="4">
                  <c:v>19623</c:v>
                </c:pt>
              </c:numCache>
            </c:numRef>
          </c:val>
          <c:extLst>
            <c:ext xmlns:c16="http://schemas.microsoft.com/office/drawing/2014/chart" uri="{C3380CC4-5D6E-409C-BE32-E72D297353CC}">
              <c16:uniqueId val="{00000002-5B31-496A-9A15-81A3C8ACB0A3}"/>
            </c:ext>
          </c:extLst>
        </c:ser>
        <c:ser>
          <c:idx val="3"/>
          <c:order val="3"/>
          <c:tx>
            <c:strRef>
              <c:f>'PIVOT TABLE'!$E$40</c:f>
              <c:strCache>
                <c:ptCount val="1"/>
                <c:pt idx="0">
                  <c:v>Sum of Sales Amount</c:v>
                </c:pt>
              </c:strCache>
            </c:strRef>
          </c:tx>
          <c:spPr>
            <a:solidFill>
              <a:schemeClr val="accent4"/>
            </a:solidFill>
            <a:ln>
              <a:noFill/>
            </a:ln>
            <a:effectLst/>
          </c:spPr>
          <c:invertIfNegative val="0"/>
          <c:cat>
            <c:strRef>
              <c:f>'PIVOT TABLE'!$A$41:$A$46</c:f>
              <c:strCache>
                <c:ptCount val="5"/>
                <c:pt idx="0">
                  <c:v>Clothing</c:v>
                </c:pt>
                <c:pt idx="1">
                  <c:v>Electronics</c:v>
                </c:pt>
                <c:pt idx="2">
                  <c:v>Furniture</c:v>
                </c:pt>
                <c:pt idx="3">
                  <c:v>Groceries</c:v>
                </c:pt>
                <c:pt idx="4">
                  <c:v>Sports</c:v>
                </c:pt>
              </c:strCache>
            </c:strRef>
          </c:cat>
          <c:val>
            <c:numRef>
              <c:f>'PIVOT TABLE'!$E$41:$E$46</c:f>
              <c:numCache>
                <c:formatCode>General</c:formatCode>
                <c:ptCount val="5"/>
                <c:pt idx="0">
                  <c:v>2156007.5799999982</c:v>
                </c:pt>
                <c:pt idx="1">
                  <c:v>2047834.9300000004</c:v>
                </c:pt>
                <c:pt idx="2">
                  <c:v>2049496.1599999995</c:v>
                </c:pt>
                <c:pt idx="3">
                  <c:v>1864225.0599999994</c:v>
                </c:pt>
                <c:pt idx="4">
                  <c:v>1992219.959999999</c:v>
                </c:pt>
              </c:numCache>
            </c:numRef>
          </c:val>
          <c:extLst>
            <c:ext xmlns:c16="http://schemas.microsoft.com/office/drawing/2014/chart" uri="{C3380CC4-5D6E-409C-BE32-E72D297353CC}">
              <c16:uniqueId val="{00000003-5B31-496A-9A15-81A3C8ACB0A3}"/>
            </c:ext>
          </c:extLst>
        </c:ser>
        <c:dLbls>
          <c:showLegendKey val="0"/>
          <c:showVal val="0"/>
          <c:showCatName val="0"/>
          <c:showSerName val="0"/>
          <c:showPercent val="0"/>
          <c:showBubbleSize val="0"/>
        </c:dLbls>
        <c:gapWidth val="150"/>
        <c:overlap val="100"/>
        <c:axId val="804753424"/>
        <c:axId val="475072368"/>
      </c:barChart>
      <c:catAx>
        <c:axId val="80475342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5072368"/>
        <c:crosses val="autoZero"/>
        <c:auto val="1"/>
        <c:lblAlgn val="ctr"/>
        <c:lblOffset val="100"/>
        <c:noMultiLvlLbl val="0"/>
      </c:catAx>
      <c:valAx>
        <c:axId val="4750723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47534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[Sales_Performance_Analysis.xlsx]PIVOT TABLE!PivotTable2</c:name>
    <c:fmtId val="5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Monthly</a:t>
            </a:r>
            <a:r>
              <a:rPr lang="en-IN" b="1" baseline="0"/>
              <a:t> sales trend (2022 -2024)</a:t>
            </a:r>
            <a:endParaRPr lang="en-IN"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990099"/>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rgbClr val="5B2354"/>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rgbClr val="9E4EDA"/>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rgbClr val="9E4EDA"/>
            </a:solidFill>
            <a:round/>
          </a:ln>
          <a:effectLst/>
        </c:spPr>
        <c:marker>
          <c:symbol val="circle"/>
          <c:size val="5"/>
          <c:spPr>
            <a:solidFill>
              <a:schemeClr val="accent1"/>
            </a:solidFill>
            <a:ln w="9525">
              <a:solidFill>
                <a:schemeClr val="accent1"/>
              </a:solidFill>
            </a:ln>
            <a:effectLst/>
          </c:spPr>
        </c:marker>
      </c:pivotFmt>
    </c:pivotFmts>
    <c:plotArea>
      <c:layout>
        <c:manualLayout>
          <c:layoutTarget val="inner"/>
          <c:xMode val="edge"/>
          <c:yMode val="edge"/>
          <c:x val="0.13687576552930883"/>
          <c:y val="0.16712962962962963"/>
          <c:w val="0.62423534558180227"/>
          <c:h val="0.70603489051501089"/>
        </c:manualLayout>
      </c:layout>
      <c:lineChart>
        <c:grouping val="stacked"/>
        <c:varyColors val="0"/>
        <c:ser>
          <c:idx val="0"/>
          <c:order val="0"/>
          <c:tx>
            <c:strRef>
              <c:f>'PIVOT TABLE'!$F$3:$F$4</c:f>
              <c:strCache>
                <c:ptCount val="1"/>
                <c:pt idx="0">
                  <c:v>2022</c:v>
                </c:pt>
              </c:strCache>
            </c:strRef>
          </c:tx>
          <c:spPr>
            <a:ln w="28575" cap="rnd">
              <a:solidFill>
                <a:srgbClr val="9E4EDA"/>
              </a:solidFill>
              <a:round/>
            </a:ln>
            <a:effectLst/>
          </c:spPr>
          <c:marker>
            <c:symbol val="circle"/>
            <c:size val="5"/>
            <c:spPr>
              <a:solidFill>
                <a:schemeClr val="accent1"/>
              </a:solidFill>
              <a:ln w="9525">
                <a:solidFill>
                  <a:schemeClr val="accent1"/>
                </a:solidFill>
              </a:ln>
              <a:effectLst/>
            </c:spPr>
          </c:marker>
          <c:cat>
            <c:strRef>
              <c:f>'PIVOT TABLE'!$E$5:$E$17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TABLE'!$F$5:$F$17</c:f>
              <c:numCache>
                <c:formatCode>General</c:formatCode>
                <c:ptCount val="12"/>
                <c:pt idx="10">
                  <c:v>186126.09999999995</c:v>
                </c:pt>
                <c:pt idx="11">
                  <c:v>427530.26</c:v>
                </c:pt>
              </c:numCache>
            </c:numRef>
          </c:val>
          <c:smooth val="0"/>
          <c:extLst>
            <c:ext xmlns:c16="http://schemas.microsoft.com/office/drawing/2014/chart" uri="{C3380CC4-5D6E-409C-BE32-E72D297353CC}">
              <c16:uniqueId val="{00000000-D47E-4B2D-9138-F57AD72ED23A}"/>
            </c:ext>
          </c:extLst>
        </c:ser>
        <c:ser>
          <c:idx val="1"/>
          <c:order val="1"/>
          <c:tx>
            <c:strRef>
              <c:f>'PIVOT TABLE'!$G$3:$G$4</c:f>
              <c:strCache>
                <c:ptCount val="1"/>
                <c:pt idx="0">
                  <c:v>2023</c:v>
                </c:pt>
              </c:strCache>
            </c:strRef>
          </c:tx>
          <c:spPr>
            <a:ln w="28575" cap="rnd">
              <a:solidFill>
                <a:srgbClr val="990099"/>
              </a:solidFill>
              <a:round/>
            </a:ln>
            <a:effectLst/>
          </c:spPr>
          <c:marker>
            <c:symbol val="circle"/>
            <c:size val="5"/>
            <c:spPr>
              <a:solidFill>
                <a:schemeClr val="accent2"/>
              </a:solidFill>
              <a:ln w="9525">
                <a:solidFill>
                  <a:schemeClr val="accent2"/>
                </a:solidFill>
              </a:ln>
              <a:effectLst/>
            </c:spPr>
          </c:marker>
          <c:cat>
            <c:strRef>
              <c:f>'PIVOT TABLE'!$E$5:$E$17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TABLE'!$G$5:$G$17</c:f>
              <c:numCache>
                <c:formatCode>General</c:formatCode>
                <c:ptCount val="12"/>
                <c:pt idx="0">
                  <c:v>480646.35000000015</c:v>
                </c:pt>
                <c:pt idx="1">
                  <c:v>364351.62999999989</c:v>
                </c:pt>
                <c:pt idx="2">
                  <c:v>432589.74999999983</c:v>
                </c:pt>
                <c:pt idx="3">
                  <c:v>329368.18</c:v>
                </c:pt>
                <c:pt idx="4">
                  <c:v>444543.50000000023</c:v>
                </c:pt>
                <c:pt idx="5">
                  <c:v>433377.79000000021</c:v>
                </c:pt>
                <c:pt idx="6">
                  <c:v>452246.35000000003</c:v>
                </c:pt>
                <c:pt idx="7">
                  <c:v>418463.69</c:v>
                </c:pt>
                <c:pt idx="8">
                  <c:v>473873.66</c:v>
                </c:pt>
                <c:pt idx="9">
                  <c:v>368045.92999999988</c:v>
                </c:pt>
                <c:pt idx="10">
                  <c:v>509146.15000000026</c:v>
                </c:pt>
                <c:pt idx="11">
                  <c:v>445932.23999999993</c:v>
                </c:pt>
              </c:numCache>
            </c:numRef>
          </c:val>
          <c:smooth val="0"/>
          <c:extLst>
            <c:ext xmlns:c16="http://schemas.microsoft.com/office/drawing/2014/chart" uri="{C3380CC4-5D6E-409C-BE32-E72D297353CC}">
              <c16:uniqueId val="{00000003-D47E-4B2D-9138-F57AD72ED23A}"/>
            </c:ext>
          </c:extLst>
        </c:ser>
        <c:ser>
          <c:idx val="2"/>
          <c:order val="2"/>
          <c:tx>
            <c:strRef>
              <c:f>'PIVOT TABLE'!$H$3:$H$4</c:f>
              <c:strCache>
                <c:ptCount val="1"/>
                <c:pt idx="0">
                  <c:v>2024</c:v>
                </c:pt>
              </c:strCache>
            </c:strRef>
          </c:tx>
          <c:spPr>
            <a:ln w="28575" cap="rnd">
              <a:solidFill>
                <a:srgbClr val="5B2354"/>
              </a:solidFill>
              <a:round/>
            </a:ln>
            <a:effectLst/>
          </c:spPr>
          <c:marker>
            <c:symbol val="circle"/>
            <c:size val="5"/>
            <c:spPr>
              <a:solidFill>
                <a:schemeClr val="accent3"/>
              </a:solidFill>
              <a:ln w="9525">
                <a:solidFill>
                  <a:schemeClr val="accent3"/>
                </a:solidFill>
              </a:ln>
              <a:effectLst/>
            </c:spPr>
          </c:marker>
          <c:cat>
            <c:strRef>
              <c:f>'PIVOT TABLE'!$E$5:$E$17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TABLE'!$H$5:$H$17</c:f>
              <c:numCache>
                <c:formatCode>General</c:formatCode>
                <c:ptCount val="12"/>
                <c:pt idx="0">
                  <c:v>357301.33</c:v>
                </c:pt>
                <c:pt idx="1">
                  <c:v>395732.94000000012</c:v>
                </c:pt>
                <c:pt idx="2">
                  <c:v>426009.3299999999</c:v>
                </c:pt>
                <c:pt idx="3">
                  <c:v>418045.65999999992</c:v>
                </c:pt>
                <c:pt idx="4">
                  <c:v>417374.38000000012</c:v>
                </c:pt>
                <c:pt idx="5">
                  <c:v>447472.24999999983</c:v>
                </c:pt>
                <c:pt idx="6">
                  <c:v>386307.61000000004</c:v>
                </c:pt>
                <c:pt idx="7">
                  <c:v>518708.8000000001</c:v>
                </c:pt>
                <c:pt idx="8">
                  <c:v>353177.75000000006</c:v>
                </c:pt>
                <c:pt idx="9">
                  <c:v>456729.7199999998</c:v>
                </c:pt>
                <c:pt idx="10">
                  <c:v>166682.34</c:v>
                </c:pt>
              </c:numCache>
            </c:numRef>
          </c:val>
          <c:smooth val="0"/>
          <c:extLst>
            <c:ext xmlns:c16="http://schemas.microsoft.com/office/drawing/2014/chart" uri="{C3380CC4-5D6E-409C-BE32-E72D297353CC}">
              <c16:uniqueId val="{00000006-D47E-4B2D-9138-F57AD72ED23A}"/>
            </c:ext>
          </c:extLst>
        </c:ser>
        <c:dLbls>
          <c:showLegendKey val="0"/>
          <c:showVal val="0"/>
          <c:showCatName val="0"/>
          <c:showSerName val="0"/>
          <c:showPercent val="0"/>
          <c:showBubbleSize val="0"/>
        </c:dLbls>
        <c:marker val="1"/>
        <c:smooth val="0"/>
        <c:axId val="476855264"/>
        <c:axId val="1223559168"/>
      </c:lineChart>
      <c:catAx>
        <c:axId val="476855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3559168"/>
        <c:crosses val="autoZero"/>
        <c:auto val="1"/>
        <c:lblAlgn val="ctr"/>
        <c:lblOffset val="100"/>
        <c:noMultiLvlLbl val="0"/>
      </c:catAx>
      <c:valAx>
        <c:axId val="12235591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6855264"/>
        <c:crosses val="autoZero"/>
        <c:crossBetween val="between"/>
      </c:valAx>
      <c:spPr>
        <a:pattFill prst="shingle">
          <a:fgClr>
            <a:srgbClr val="DBBDF1"/>
          </a:fgClr>
          <a:bgClr>
            <a:schemeClr val="bg1"/>
          </a:bgClr>
        </a:pattFill>
        <a:ln>
          <a:noFill/>
        </a:ln>
        <a:effectLst>
          <a:glow rad="63500">
            <a:schemeClr val="accent2">
              <a:satMod val="175000"/>
              <a:alpha val="40000"/>
            </a:schemeClr>
          </a:glow>
        </a:effectLst>
      </c:spPr>
    </c:plotArea>
    <c:legend>
      <c:legendPos val="r"/>
      <c:layout>
        <c:manualLayout>
          <c:xMode val="edge"/>
          <c:yMode val="edge"/>
          <c:x val="0.77906976744186052"/>
          <c:y val="0.41407112572466903"/>
          <c:w val="0.22093023255813954"/>
          <c:h val="0.3427368694297828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pattFill prst="pct30">
      <a:fgClr>
        <a:srgbClr val="DBBDF1"/>
      </a:fgClr>
      <a:bgClr>
        <a:schemeClr val="bg1"/>
      </a:bgClr>
    </a:patt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[Sales_Performance_Analysis.xlsx]PIVOT TABLE!PivotTable9</c:name>
    <c:fmtId val="67"/>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US" sz="1400" b="1">
                <a:solidFill>
                  <a:schemeClr val="tx1"/>
                </a:solidFill>
                <a:latin typeface="+mn-lt"/>
              </a:rPr>
              <a:t>SALES</a:t>
            </a:r>
            <a:r>
              <a:rPr lang="en-US" sz="1400" b="1" baseline="0">
                <a:solidFill>
                  <a:schemeClr val="tx1"/>
                </a:solidFill>
                <a:latin typeface="+mn-lt"/>
              </a:rPr>
              <a:t> BY REGION</a:t>
            </a:r>
            <a:endParaRPr lang="en-US" sz="1400" b="1">
              <a:solidFill>
                <a:schemeClr val="tx1"/>
              </a:solidFill>
              <a:latin typeface="+mn-lt"/>
            </a:endParaRPr>
          </a:p>
        </c:rich>
      </c:tx>
      <c:overlay val="0"/>
      <c:spPr>
        <a:solidFill>
          <a:srgbClr val="DBBDF1"/>
        </a:solid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spPr>
          <a:solidFill>
            <a:schemeClr val="accent1"/>
          </a:solidFill>
          <a:ln>
            <a:noFill/>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5B235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5B2354"/>
          </a:solidFill>
          <a:ln>
            <a:noFill/>
          </a:ln>
          <a:effectLst/>
        </c:spPr>
      </c:pivotFmt>
      <c:pivotFmt>
        <c:idx val="10"/>
        <c:spPr>
          <a:solidFill>
            <a:srgbClr val="CD7DC3"/>
          </a:solidFill>
          <a:ln>
            <a:noFill/>
          </a:ln>
          <a:effectLst/>
        </c:spPr>
      </c:pivotFmt>
      <c:pivotFmt>
        <c:idx val="11"/>
        <c:spPr>
          <a:solidFill>
            <a:srgbClr val="DBBDF1"/>
          </a:solidFill>
          <a:ln>
            <a:noFill/>
          </a:ln>
          <a:effectLst/>
        </c:spPr>
      </c:pivotFmt>
      <c:pivotFmt>
        <c:idx val="12"/>
        <c:spPr>
          <a:solidFill>
            <a:srgbClr val="DBBDF1"/>
          </a:solidFill>
          <a:ln>
            <a:noFill/>
          </a:ln>
          <a:effectLst/>
        </c:spPr>
      </c:pivotFmt>
    </c:pivotFmts>
    <c:plotArea>
      <c:layout/>
      <c:barChart>
        <c:barDir val="bar"/>
        <c:grouping val="clustered"/>
        <c:varyColors val="0"/>
        <c:ser>
          <c:idx val="0"/>
          <c:order val="0"/>
          <c:tx>
            <c:strRef>
              <c:f>'PIVOT TABLE'!$L$3</c:f>
              <c:strCache>
                <c:ptCount val="1"/>
                <c:pt idx="0">
                  <c:v>Total</c:v>
                </c:pt>
              </c:strCache>
            </c:strRef>
          </c:tx>
          <c:spPr>
            <a:solidFill>
              <a:srgbClr val="5B2354"/>
            </a:solidFill>
            <a:ln>
              <a:noFill/>
            </a:ln>
            <a:effectLst/>
          </c:spPr>
          <c:invertIfNegative val="0"/>
          <c:dPt>
            <c:idx val="0"/>
            <c:invertIfNegative val="0"/>
            <c:bubble3D val="0"/>
            <c:spPr>
              <a:solidFill>
                <a:srgbClr val="DBBDF1"/>
              </a:solidFill>
              <a:ln>
                <a:noFill/>
              </a:ln>
              <a:effectLst/>
            </c:spPr>
            <c:extLst>
              <c:ext xmlns:c16="http://schemas.microsoft.com/office/drawing/2014/chart" uri="{C3380CC4-5D6E-409C-BE32-E72D297353CC}">
                <c16:uniqueId val="{00000006-5A92-44BE-B9D7-BFEDE9866A6D}"/>
              </c:ext>
            </c:extLst>
          </c:dPt>
          <c:dPt>
            <c:idx val="1"/>
            <c:invertIfNegative val="0"/>
            <c:bubble3D val="0"/>
            <c:spPr>
              <a:solidFill>
                <a:srgbClr val="DBBDF1"/>
              </a:solidFill>
              <a:ln>
                <a:noFill/>
              </a:ln>
              <a:effectLst/>
            </c:spPr>
            <c:extLst>
              <c:ext xmlns:c16="http://schemas.microsoft.com/office/drawing/2014/chart" uri="{C3380CC4-5D6E-409C-BE32-E72D297353CC}">
                <c16:uniqueId val="{00000002-541A-45CD-973E-468225D23C14}"/>
              </c:ext>
            </c:extLst>
          </c:dPt>
          <c:dPt>
            <c:idx val="2"/>
            <c:invertIfNegative val="0"/>
            <c:bubble3D val="0"/>
            <c:spPr>
              <a:solidFill>
                <a:srgbClr val="CD7DC3"/>
              </a:solidFill>
              <a:ln>
                <a:noFill/>
              </a:ln>
              <a:effectLst/>
            </c:spPr>
            <c:extLst>
              <c:ext xmlns:c16="http://schemas.microsoft.com/office/drawing/2014/chart" uri="{C3380CC4-5D6E-409C-BE32-E72D297353CC}">
                <c16:uniqueId val="{00000001-541A-45CD-973E-468225D23C14}"/>
              </c:ext>
            </c:extLst>
          </c:dPt>
          <c:dPt>
            <c:idx val="3"/>
            <c:invertIfNegative val="0"/>
            <c:bubble3D val="0"/>
            <c:spPr>
              <a:solidFill>
                <a:srgbClr val="5B2354"/>
              </a:solidFill>
              <a:ln>
                <a:noFill/>
              </a:ln>
              <a:effectLst/>
            </c:spPr>
            <c:extLst>
              <c:ext xmlns:c16="http://schemas.microsoft.com/office/drawing/2014/chart" uri="{C3380CC4-5D6E-409C-BE32-E72D297353CC}">
                <c16:uniqueId val="{00000000-541A-45CD-973E-468225D23C1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'PIVOT TABLE'!$K$4:$K$8</c:f>
              <c:strCache>
                <c:ptCount val="4"/>
                <c:pt idx="0">
                  <c:v>East</c:v>
                </c:pt>
                <c:pt idx="1">
                  <c:v>North</c:v>
                </c:pt>
                <c:pt idx="2">
                  <c:v>South</c:v>
                </c:pt>
                <c:pt idx="3">
                  <c:v>West</c:v>
                </c:pt>
              </c:strCache>
            </c:strRef>
          </c:cat>
          <c:val>
            <c:numRef>
              <c:f>'PIVOT TABLE'!$L$4:$L$8</c:f>
              <c:numCache>
                <c:formatCode>General</c:formatCode>
                <c:ptCount val="4"/>
                <c:pt idx="0">
                  <c:v>2689945634.3199306</c:v>
                </c:pt>
                <c:pt idx="1">
                  <c:v>2499654281.3799634</c:v>
                </c:pt>
                <c:pt idx="2">
                  <c:v>2501432883.9500017</c:v>
                </c:pt>
                <c:pt idx="3">
                  <c:v>2422208481.8299732</c:v>
                </c:pt>
              </c:numCache>
            </c:numRef>
          </c:val>
          <c:extLst>
            <c:ext xmlns:c16="http://schemas.microsoft.com/office/drawing/2014/chart" uri="{C3380CC4-5D6E-409C-BE32-E72D297353CC}">
              <c16:uniqueId val="{00000000-4378-45B2-9D0F-489356F86B92}"/>
            </c:ext>
          </c:extLst>
        </c:ser>
        <c:dLbls>
          <c:dLblPos val="outEnd"/>
          <c:showLegendKey val="0"/>
          <c:showVal val="1"/>
          <c:showCatName val="0"/>
          <c:showSerName val="0"/>
          <c:showPercent val="0"/>
          <c:showBubbleSize val="0"/>
        </c:dLbls>
        <c:gapWidth val="247"/>
        <c:axId val="1773072720"/>
        <c:axId val="1777777088"/>
      </c:barChart>
      <c:catAx>
        <c:axId val="1773072720"/>
        <c:scaling>
          <c:orientation val="minMax"/>
        </c:scaling>
        <c:delete val="0"/>
        <c:axPos val="l"/>
        <c:numFmt formatCode="General"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1777777088"/>
        <c:crosses val="autoZero"/>
        <c:auto val="1"/>
        <c:lblAlgn val="ctr"/>
        <c:lblOffset val="100"/>
        <c:noMultiLvlLbl val="0"/>
      </c:catAx>
      <c:valAx>
        <c:axId val="1777777088"/>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773072720"/>
        <c:crosses val="autoZero"/>
        <c:crossBetween val="between"/>
        <c:dispUnits>
          <c:builtInUnit val="millions"/>
          <c:dispUnitsLbl>
            <c:spPr>
              <a:noFill/>
              <a:ln>
                <a:noFill/>
              </a:ln>
              <a:effectLst/>
            </c:spPr>
            <c:txPr>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dispUnitsLbl>
        </c:dispUnits>
      </c:valAx>
      <c:spPr>
        <a:pattFill prst="shingle">
          <a:fgClr>
            <a:srgbClr val="DBBDF1"/>
          </a:fgClr>
          <a:bgClr>
            <a:schemeClr val="bg1"/>
          </a:bgClr>
        </a:patt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pct30">
      <a:fgClr>
        <a:srgbClr val="DBBDF1"/>
      </a:fgClr>
      <a:bgClr>
        <a:schemeClr val="bg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[Sales_Performance_Analysis.xlsx]PIVOT TABLE!PivotTable7</c:name>
    <c:fmtId val="4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Category</a:t>
            </a:r>
            <a:r>
              <a:rPr lang="en-IN" b="1" baseline="0"/>
              <a:t> Contribution to Total Sales</a:t>
            </a:r>
            <a:endParaRPr lang="en-IN" b="1"/>
          </a:p>
        </c:rich>
      </c:tx>
      <c:layout>
        <c:manualLayout>
          <c:xMode val="edge"/>
          <c:yMode val="edge"/>
          <c:x val="0.15050566656046604"/>
          <c:y val="4.16666666666666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a:sp3d contourW="25400">
            <a:contourClr>
              <a:schemeClr val="lt1"/>
            </a:contourClr>
          </a:sp3d>
        </c:spPr>
      </c:pivotFmt>
      <c:pivotFmt>
        <c:idx val="3"/>
        <c:spPr>
          <a:solidFill>
            <a:schemeClr val="accent1"/>
          </a:solidFill>
          <a:ln w="19050">
            <a:solidFill>
              <a:schemeClr val="lt1"/>
            </a:solidFill>
          </a:ln>
          <a:effectLst/>
          <a:sp3d contourW="25400">
            <a:contourClr>
              <a:schemeClr val="lt1"/>
            </a:contourClr>
          </a:sp3d>
        </c:spPr>
      </c:pivotFmt>
      <c:pivotFmt>
        <c:idx val="4"/>
        <c:spPr>
          <a:solidFill>
            <a:schemeClr val="accent1"/>
          </a:solidFill>
          <a:ln w="19050">
            <a:solidFill>
              <a:schemeClr val="lt1"/>
            </a:solidFill>
          </a:ln>
          <a:effectLst/>
          <a:sp3d contourW="25400">
            <a:contourClr>
              <a:schemeClr val="lt1"/>
            </a:contourClr>
          </a:sp3d>
        </c:spPr>
      </c:pivotFmt>
      <c:pivotFmt>
        <c:idx val="5"/>
        <c:spPr>
          <a:solidFill>
            <a:schemeClr val="accent1"/>
          </a:solidFill>
          <a:ln w="19050">
            <a:solidFill>
              <a:schemeClr val="lt1"/>
            </a:solidFill>
          </a:ln>
          <a:effectLst/>
          <a:sp3d contourW="25400">
            <a:contourClr>
              <a:schemeClr val="lt1"/>
            </a:contourClr>
          </a:sp3d>
        </c:spPr>
      </c:pivotFmt>
      <c:pivotFmt>
        <c:idx val="6"/>
        <c:spPr>
          <a:solidFill>
            <a:schemeClr val="accent1"/>
          </a:solidFill>
          <a:ln w="19050">
            <a:solidFill>
              <a:schemeClr val="lt1"/>
            </a:solidFill>
          </a:ln>
          <a:effectLst/>
          <a:sp3d contourW="25400">
            <a:contourClr>
              <a:schemeClr val="lt1"/>
            </a:contourClr>
          </a:sp3d>
        </c:spPr>
      </c:pivotFmt>
      <c:pivotFmt>
        <c:idx val="7"/>
        <c:spPr>
          <a:solidFill>
            <a:schemeClr val="accent1"/>
          </a:solidFill>
          <a:ln w="1905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a:sp3d contourW="25400">
            <a:contourClr>
              <a:schemeClr val="lt1"/>
            </a:contourClr>
          </a:sp3d>
        </c:spPr>
      </c:pivotFmt>
      <c:pivotFmt>
        <c:idx val="9"/>
        <c:spPr>
          <a:solidFill>
            <a:schemeClr val="accent1"/>
          </a:solidFill>
          <a:ln w="19050">
            <a:solidFill>
              <a:schemeClr val="lt1"/>
            </a:solidFill>
          </a:ln>
          <a:effectLst/>
          <a:sp3d contourW="25400">
            <a:contourClr>
              <a:schemeClr val="lt1"/>
            </a:contourClr>
          </a:sp3d>
        </c:spPr>
      </c:pivotFmt>
      <c:pivotFmt>
        <c:idx val="10"/>
        <c:spPr>
          <a:solidFill>
            <a:schemeClr val="accent1"/>
          </a:solidFill>
          <a:ln w="19050">
            <a:solidFill>
              <a:schemeClr val="lt1"/>
            </a:solidFill>
          </a:ln>
          <a:effectLst/>
          <a:sp3d contourW="25400">
            <a:contourClr>
              <a:schemeClr val="lt1"/>
            </a:contourClr>
          </a:sp3d>
        </c:spPr>
      </c:pivotFmt>
      <c:pivotFmt>
        <c:idx val="11"/>
        <c:spPr>
          <a:solidFill>
            <a:schemeClr val="accent1"/>
          </a:solidFill>
          <a:ln w="19050">
            <a:solidFill>
              <a:schemeClr val="lt1"/>
            </a:solidFill>
          </a:ln>
          <a:effectLst/>
          <a:sp3d contourW="25400">
            <a:contourClr>
              <a:schemeClr val="lt1"/>
            </a:contourClr>
          </a:sp3d>
        </c:spPr>
      </c:pivotFmt>
      <c:pivotFmt>
        <c:idx val="12"/>
        <c:spPr>
          <a:solidFill>
            <a:schemeClr val="accent1"/>
          </a:solidFill>
          <a:ln w="19050">
            <a:solidFill>
              <a:schemeClr val="lt1"/>
            </a:solidFill>
          </a:ln>
          <a:effectLst/>
          <a:sp3d contourW="25400">
            <a:contourClr>
              <a:schemeClr val="lt1"/>
            </a:contourClr>
          </a:sp3d>
        </c:spPr>
      </c:pivotFmt>
      <c:pivotFmt>
        <c:idx val="13"/>
        <c:spPr>
          <a:solidFill>
            <a:schemeClr val="accent1"/>
          </a:solidFill>
          <a:ln w="1905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a:sp3d contourW="25400">
            <a:contourClr>
              <a:schemeClr val="lt1"/>
            </a:contourClr>
          </a:sp3d>
        </c:spPr>
      </c:pivotFmt>
      <c:pivotFmt>
        <c:idx val="15"/>
        <c:spPr>
          <a:solidFill>
            <a:schemeClr val="accent1"/>
          </a:solidFill>
          <a:ln w="19050">
            <a:solidFill>
              <a:schemeClr val="lt1"/>
            </a:solidFill>
          </a:ln>
          <a:effectLst/>
          <a:sp3d contourW="25400">
            <a:contourClr>
              <a:schemeClr val="lt1"/>
            </a:contourClr>
          </a:sp3d>
        </c:spPr>
      </c:pivotFmt>
      <c:pivotFmt>
        <c:idx val="16"/>
        <c:spPr>
          <a:solidFill>
            <a:schemeClr val="accent1"/>
          </a:solidFill>
          <a:ln w="19050">
            <a:solidFill>
              <a:schemeClr val="lt1"/>
            </a:solidFill>
          </a:ln>
          <a:effectLst/>
          <a:sp3d contourW="25400">
            <a:contourClr>
              <a:schemeClr val="lt1"/>
            </a:contourClr>
          </a:sp3d>
        </c:spPr>
      </c:pivotFmt>
      <c:pivotFmt>
        <c:idx val="17"/>
        <c:spPr>
          <a:solidFill>
            <a:schemeClr val="accent1"/>
          </a:solidFill>
          <a:ln w="19050">
            <a:solidFill>
              <a:schemeClr val="lt1"/>
            </a:solidFill>
          </a:ln>
          <a:effectLst/>
          <a:sp3d contourW="25400">
            <a:contourClr>
              <a:schemeClr val="lt1"/>
            </a:contourClr>
          </a:sp3d>
        </c:spPr>
      </c:pivotFmt>
      <c:pivotFmt>
        <c:idx val="18"/>
        <c:spPr>
          <a:solidFill>
            <a:schemeClr val="accent1"/>
          </a:solidFill>
          <a:ln w="19050">
            <a:solidFill>
              <a:schemeClr val="lt1"/>
            </a:solidFill>
          </a:ln>
          <a:effectLst/>
          <a:sp3d contourW="25400">
            <a:contourClr>
              <a:schemeClr val="lt1"/>
            </a:contourClr>
          </a:sp3d>
        </c:spPr>
      </c:pivotFmt>
      <c:pivotFmt>
        <c:idx val="19"/>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0"/>
        <c:spPr>
          <a:solidFill>
            <a:schemeClr val="accent1"/>
          </a:solidFill>
          <a:ln w="25400">
            <a:solidFill>
              <a:schemeClr val="lt1"/>
            </a:solidFill>
          </a:ln>
          <a:effectLst/>
          <a:sp3d contourW="25400">
            <a:contourClr>
              <a:schemeClr val="lt1"/>
            </a:contourClr>
          </a:sp3d>
        </c:spPr>
      </c:pivotFmt>
      <c:pivotFmt>
        <c:idx val="21"/>
        <c:spPr>
          <a:solidFill>
            <a:schemeClr val="accent1"/>
          </a:solidFill>
          <a:ln w="25400">
            <a:solidFill>
              <a:schemeClr val="lt1"/>
            </a:solidFill>
          </a:ln>
          <a:effectLst/>
          <a:sp3d contourW="25400">
            <a:contourClr>
              <a:schemeClr val="lt1"/>
            </a:contourClr>
          </a:sp3d>
        </c:spPr>
      </c:pivotFmt>
      <c:pivotFmt>
        <c:idx val="22"/>
        <c:spPr>
          <a:solidFill>
            <a:schemeClr val="accent1"/>
          </a:solidFill>
          <a:ln w="25400">
            <a:solidFill>
              <a:schemeClr val="lt1"/>
            </a:solidFill>
          </a:ln>
          <a:effectLst/>
          <a:sp3d contourW="25400">
            <a:contourClr>
              <a:schemeClr val="lt1"/>
            </a:contourClr>
          </a:sp3d>
        </c:spPr>
      </c:pivotFmt>
      <c:pivotFmt>
        <c:idx val="23"/>
        <c:spPr>
          <a:solidFill>
            <a:schemeClr val="accent1"/>
          </a:solidFill>
          <a:ln w="25400">
            <a:solidFill>
              <a:schemeClr val="lt1"/>
            </a:solidFill>
          </a:ln>
          <a:effectLst/>
          <a:sp3d contourW="25400">
            <a:contourClr>
              <a:schemeClr val="lt1"/>
            </a:contourClr>
          </a:sp3d>
        </c:spPr>
      </c:pivotFmt>
      <c:pivotFmt>
        <c:idx val="24"/>
        <c:spPr>
          <a:solidFill>
            <a:schemeClr val="accent1"/>
          </a:solidFill>
          <a:ln w="25400">
            <a:solidFill>
              <a:schemeClr val="lt1"/>
            </a:solidFill>
          </a:ln>
          <a:effectLst/>
          <a:sp3d contourW="25400">
            <a:contourClr>
              <a:schemeClr val="lt1"/>
            </a:contourClr>
          </a:sp3d>
        </c:spPr>
      </c:pivotFmt>
      <c:pivotFmt>
        <c:idx val="2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6"/>
        <c:spPr>
          <a:solidFill>
            <a:schemeClr val="accent1"/>
          </a:solidFill>
          <a:ln w="25400">
            <a:solidFill>
              <a:schemeClr val="lt1"/>
            </a:solidFill>
          </a:ln>
          <a:effectLst/>
          <a:sp3d contourW="25400">
            <a:contourClr>
              <a:schemeClr val="lt1"/>
            </a:contourClr>
          </a:sp3d>
        </c:spPr>
      </c:pivotFmt>
      <c:pivotFmt>
        <c:idx val="27"/>
        <c:spPr>
          <a:solidFill>
            <a:schemeClr val="accent1"/>
          </a:solidFill>
          <a:ln w="25400">
            <a:solidFill>
              <a:schemeClr val="lt1"/>
            </a:solidFill>
          </a:ln>
          <a:effectLst/>
          <a:sp3d contourW="25400">
            <a:contourClr>
              <a:schemeClr val="lt1"/>
            </a:contourClr>
          </a:sp3d>
        </c:spPr>
      </c:pivotFmt>
      <c:pivotFmt>
        <c:idx val="28"/>
        <c:spPr>
          <a:solidFill>
            <a:schemeClr val="accent1"/>
          </a:solidFill>
          <a:ln w="25400">
            <a:solidFill>
              <a:schemeClr val="lt1"/>
            </a:solidFill>
          </a:ln>
          <a:effectLst/>
          <a:sp3d contourW="25400">
            <a:contourClr>
              <a:schemeClr val="lt1"/>
            </a:contourClr>
          </a:sp3d>
        </c:spPr>
      </c:pivotFmt>
      <c:pivotFmt>
        <c:idx val="29"/>
        <c:spPr>
          <a:solidFill>
            <a:schemeClr val="accent1"/>
          </a:solidFill>
          <a:ln w="25400">
            <a:solidFill>
              <a:schemeClr val="lt1"/>
            </a:solidFill>
          </a:ln>
          <a:effectLst/>
          <a:sp3d contourW="25400">
            <a:contourClr>
              <a:schemeClr val="lt1"/>
            </a:contourClr>
          </a:sp3d>
        </c:spPr>
      </c:pivotFmt>
      <c:pivotFmt>
        <c:idx val="30"/>
        <c:spPr>
          <a:solidFill>
            <a:schemeClr val="accent1"/>
          </a:solidFill>
          <a:ln w="25400">
            <a:solidFill>
              <a:schemeClr val="lt1"/>
            </a:solidFill>
          </a:ln>
          <a:effectLst/>
          <a:sp3d contourW="25400">
            <a:contourClr>
              <a:schemeClr val="lt1"/>
            </a:contourClr>
          </a:sp3d>
        </c:spPr>
      </c:pivotFmt>
      <c:pivotFmt>
        <c:idx val="3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2"/>
        <c:spPr>
          <a:solidFill>
            <a:srgbClr val="9900CC"/>
          </a:solidFill>
          <a:ln w="25400">
            <a:solidFill>
              <a:schemeClr val="lt1"/>
            </a:solidFill>
          </a:ln>
          <a:effectLst/>
          <a:sp3d contourW="25400">
            <a:contourClr>
              <a:schemeClr val="lt1"/>
            </a:contourClr>
          </a:sp3d>
        </c:spPr>
      </c:pivotFmt>
      <c:pivotFmt>
        <c:idx val="33"/>
        <c:spPr>
          <a:solidFill>
            <a:srgbClr val="C464B9"/>
          </a:solidFill>
          <a:ln w="25400">
            <a:solidFill>
              <a:schemeClr val="lt1"/>
            </a:solidFill>
          </a:ln>
          <a:effectLst/>
          <a:sp3d contourW="25400">
            <a:contourClr>
              <a:schemeClr val="lt1"/>
            </a:contourClr>
          </a:sp3d>
        </c:spPr>
      </c:pivotFmt>
      <c:pivotFmt>
        <c:idx val="34"/>
        <c:spPr>
          <a:solidFill>
            <a:srgbClr val="CD7DC3"/>
          </a:solidFill>
          <a:ln w="25400">
            <a:solidFill>
              <a:schemeClr val="lt1"/>
            </a:solidFill>
          </a:ln>
          <a:effectLst/>
          <a:sp3d contourW="25400">
            <a:contourClr>
              <a:schemeClr val="lt1"/>
            </a:contourClr>
          </a:sp3d>
        </c:spPr>
      </c:pivotFmt>
      <c:pivotFmt>
        <c:idx val="35"/>
        <c:spPr>
          <a:solidFill>
            <a:srgbClr val="C464B9"/>
          </a:solidFill>
          <a:ln w="25400">
            <a:solidFill>
              <a:schemeClr val="lt1"/>
            </a:solidFill>
          </a:ln>
          <a:effectLst/>
          <a:sp3d contourW="25400">
            <a:contourClr>
              <a:schemeClr val="lt1"/>
            </a:contourClr>
          </a:sp3d>
        </c:spPr>
      </c:pivotFmt>
      <c:pivotFmt>
        <c:idx val="36"/>
        <c:spPr>
          <a:solidFill>
            <a:srgbClr val="9E4EDA"/>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4.2431815588268855E-2"/>
          <c:y val="0.2360051074696744"/>
          <c:w val="0.68107655293088354"/>
          <c:h val="0.70007117754348502"/>
        </c:manualLayout>
      </c:layout>
      <c:pie3DChart>
        <c:varyColors val="1"/>
        <c:ser>
          <c:idx val="0"/>
          <c:order val="0"/>
          <c:tx>
            <c:strRef>
              <c:f>'PIVOT TABLE'!$L$10</c:f>
              <c:strCache>
                <c:ptCount val="1"/>
                <c:pt idx="0">
                  <c:v>Total</c:v>
                </c:pt>
              </c:strCache>
            </c:strRef>
          </c:tx>
          <c:dPt>
            <c:idx val="0"/>
            <c:bubble3D val="0"/>
            <c:explosion val="6"/>
            <c:spPr>
              <a:solidFill>
                <a:srgbClr val="9900CC"/>
              </a:solidFill>
              <a:ln w="25400">
                <a:solidFill>
                  <a:schemeClr val="lt1"/>
                </a:solidFill>
              </a:ln>
              <a:effectLst/>
              <a:sp3d contourW="25400">
                <a:contourClr>
                  <a:schemeClr val="lt1"/>
                </a:contourClr>
              </a:sp3d>
            </c:spPr>
            <c:extLst>
              <c:ext xmlns:c16="http://schemas.microsoft.com/office/drawing/2014/chart" uri="{C3380CC4-5D6E-409C-BE32-E72D297353CC}">
                <c16:uniqueId val="{00000001-400E-4005-B298-C40C66FABCEE}"/>
              </c:ext>
            </c:extLst>
          </c:dPt>
          <c:dPt>
            <c:idx val="1"/>
            <c:bubble3D val="0"/>
            <c:spPr>
              <a:solidFill>
                <a:srgbClr val="C464B9"/>
              </a:solidFill>
              <a:ln w="25400">
                <a:solidFill>
                  <a:schemeClr val="lt1"/>
                </a:solidFill>
              </a:ln>
              <a:effectLst/>
              <a:sp3d contourW="25400">
                <a:contourClr>
                  <a:schemeClr val="lt1"/>
                </a:contourClr>
              </a:sp3d>
            </c:spPr>
            <c:extLst>
              <c:ext xmlns:c16="http://schemas.microsoft.com/office/drawing/2014/chart" uri="{C3380CC4-5D6E-409C-BE32-E72D297353CC}">
                <c16:uniqueId val="{00000003-400E-4005-B298-C40C66FABCEE}"/>
              </c:ext>
            </c:extLst>
          </c:dPt>
          <c:dPt>
            <c:idx val="2"/>
            <c:bubble3D val="0"/>
            <c:spPr>
              <a:solidFill>
                <a:srgbClr val="CD7DC3"/>
              </a:solidFill>
              <a:ln w="25400">
                <a:solidFill>
                  <a:schemeClr val="lt1"/>
                </a:solidFill>
              </a:ln>
              <a:effectLst/>
              <a:sp3d contourW="25400">
                <a:contourClr>
                  <a:schemeClr val="lt1"/>
                </a:contourClr>
              </a:sp3d>
            </c:spPr>
            <c:extLst>
              <c:ext xmlns:c16="http://schemas.microsoft.com/office/drawing/2014/chart" uri="{C3380CC4-5D6E-409C-BE32-E72D297353CC}">
                <c16:uniqueId val="{00000005-400E-4005-B298-C40C66FABCEE}"/>
              </c:ext>
            </c:extLst>
          </c:dPt>
          <c:dPt>
            <c:idx val="3"/>
            <c:bubble3D val="0"/>
            <c:spPr>
              <a:solidFill>
                <a:srgbClr val="C464B9"/>
              </a:solidFill>
              <a:ln w="25400">
                <a:solidFill>
                  <a:schemeClr val="lt1"/>
                </a:solidFill>
              </a:ln>
              <a:effectLst/>
              <a:sp3d contourW="25400">
                <a:contourClr>
                  <a:schemeClr val="lt1"/>
                </a:contourClr>
              </a:sp3d>
            </c:spPr>
            <c:extLst>
              <c:ext xmlns:c16="http://schemas.microsoft.com/office/drawing/2014/chart" uri="{C3380CC4-5D6E-409C-BE32-E72D297353CC}">
                <c16:uniqueId val="{00000007-400E-4005-B298-C40C66FABCEE}"/>
              </c:ext>
            </c:extLst>
          </c:dPt>
          <c:dPt>
            <c:idx val="4"/>
            <c:bubble3D val="0"/>
            <c:spPr>
              <a:solidFill>
                <a:srgbClr val="9E4EDA"/>
              </a:solidFill>
              <a:ln w="25400">
                <a:solidFill>
                  <a:schemeClr val="lt1"/>
                </a:solidFill>
              </a:ln>
              <a:effectLst/>
              <a:sp3d contourW="25400">
                <a:contourClr>
                  <a:schemeClr val="lt1"/>
                </a:contourClr>
              </a:sp3d>
            </c:spPr>
            <c:extLst>
              <c:ext xmlns:c16="http://schemas.microsoft.com/office/drawing/2014/chart" uri="{C3380CC4-5D6E-409C-BE32-E72D297353CC}">
                <c16:uniqueId val="{00000009-400E-4005-B298-C40C66FABCE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'PIVOT TABLE'!$K$11:$K$16</c:f>
              <c:strCache>
                <c:ptCount val="5"/>
                <c:pt idx="0">
                  <c:v>Clothing</c:v>
                </c:pt>
                <c:pt idx="1">
                  <c:v>Electronics</c:v>
                </c:pt>
                <c:pt idx="2">
                  <c:v>Furniture</c:v>
                </c:pt>
                <c:pt idx="3">
                  <c:v>Groceries</c:v>
                </c:pt>
                <c:pt idx="4">
                  <c:v>Sports</c:v>
                </c:pt>
              </c:strCache>
            </c:strRef>
          </c:cat>
          <c:val>
            <c:numRef>
              <c:f>'PIVOT TABLE'!$L$11:$L$16</c:f>
              <c:numCache>
                <c:formatCode>General</c:formatCode>
                <c:ptCount val="5"/>
                <c:pt idx="0">
                  <c:v>2141449111.7799838</c:v>
                </c:pt>
                <c:pt idx="1">
                  <c:v>2048353885.1499867</c:v>
                </c:pt>
                <c:pt idx="2">
                  <c:v>2063753786.5799844</c:v>
                </c:pt>
                <c:pt idx="3">
                  <c:v>1857592365.3199894</c:v>
                </c:pt>
                <c:pt idx="4">
                  <c:v>2002092132.6499858</c:v>
                </c:pt>
              </c:numCache>
            </c:numRef>
          </c:val>
          <c:extLst>
            <c:ext xmlns:c16="http://schemas.microsoft.com/office/drawing/2014/chart" uri="{C3380CC4-5D6E-409C-BE32-E72D297353CC}">
              <c16:uniqueId val="{0000000A-400E-4005-B298-C40C66FABCEE}"/>
            </c:ext>
          </c:extLst>
        </c:ser>
        <c:dLbls>
          <c:showLegendKey val="0"/>
          <c:showVal val="1"/>
          <c:showCatName val="0"/>
          <c:showSerName val="0"/>
          <c:showPercent val="0"/>
          <c:showBubbleSize val="0"/>
          <c:showLeaderLines val="0"/>
        </c:dLbls>
      </c:pie3DChart>
      <c:spPr>
        <a:pattFill prst="wdUpDiag">
          <a:fgClr>
            <a:srgbClr val="DBBDF1"/>
          </a:fgClr>
          <a:bgClr>
            <a:schemeClr val="bg1"/>
          </a:bgClr>
        </a:patt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pct30">
      <a:fgClr>
        <a:srgbClr val="DBBDF1"/>
      </a:fgClr>
      <a:bgClr>
        <a:schemeClr val="bg1"/>
      </a:bgClr>
    </a:patt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[Sales_Performance_Analysis.xlsx]PIVOT TABLE!PivotTable8</c:name>
    <c:fmtId val="5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Sales</a:t>
            </a:r>
            <a:r>
              <a:rPr lang="en-IN" b="1" baseline="0"/>
              <a:t> by Region and Category</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rgbClr val="DBBDF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rgbClr val="9900CC"/>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rgbClr val="CD7DC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rgbClr val="8B358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3075157576105906"/>
          <c:y val="0.19765459957749185"/>
          <c:w val="0.73675825866594258"/>
          <c:h val="0.68590412227883291"/>
        </c:manualLayout>
      </c:layout>
      <c:bar3DChart>
        <c:barDir val="col"/>
        <c:grouping val="stacked"/>
        <c:varyColors val="0"/>
        <c:ser>
          <c:idx val="0"/>
          <c:order val="0"/>
          <c:tx>
            <c:strRef>
              <c:f>'PIVOT TABLE'!$F$19:$F$20</c:f>
              <c:strCache>
                <c:ptCount val="1"/>
                <c:pt idx="0">
                  <c:v>East</c:v>
                </c:pt>
              </c:strCache>
            </c:strRef>
          </c:tx>
          <c:spPr>
            <a:solidFill>
              <a:srgbClr val="DBBDF1"/>
            </a:solidFill>
            <a:ln>
              <a:noFill/>
            </a:ln>
            <a:effectLst/>
            <a:sp3d/>
          </c:spPr>
          <c:invertIfNegative val="0"/>
          <c:cat>
            <c:strRef>
              <c:f>'PIVOT TABLE'!$E$21:$E$26</c:f>
              <c:strCache>
                <c:ptCount val="5"/>
                <c:pt idx="0">
                  <c:v>Clothing</c:v>
                </c:pt>
                <c:pt idx="1">
                  <c:v>Electronics</c:v>
                </c:pt>
                <c:pt idx="2">
                  <c:v>Furniture</c:v>
                </c:pt>
                <c:pt idx="3">
                  <c:v>Groceries</c:v>
                </c:pt>
                <c:pt idx="4">
                  <c:v>Sports</c:v>
                </c:pt>
              </c:strCache>
            </c:strRef>
          </c:cat>
          <c:val>
            <c:numRef>
              <c:f>'PIVOT TABLE'!$F$21:$F$26</c:f>
              <c:numCache>
                <c:formatCode>General</c:formatCode>
                <c:ptCount val="5"/>
                <c:pt idx="0">
                  <c:v>558241613.30000091</c:v>
                </c:pt>
                <c:pt idx="1">
                  <c:v>503715688.28000087</c:v>
                </c:pt>
                <c:pt idx="2">
                  <c:v>560838085.92000091</c:v>
                </c:pt>
                <c:pt idx="3">
                  <c:v>469961544.2200008</c:v>
                </c:pt>
                <c:pt idx="4">
                  <c:v>597188702.60000098</c:v>
                </c:pt>
              </c:numCache>
            </c:numRef>
          </c:val>
          <c:extLst>
            <c:ext xmlns:c16="http://schemas.microsoft.com/office/drawing/2014/chart" uri="{C3380CC4-5D6E-409C-BE32-E72D297353CC}">
              <c16:uniqueId val="{00000000-7E25-4DE5-B1A4-BE018DA301CD}"/>
            </c:ext>
          </c:extLst>
        </c:ser>
        <c:ser>
          <c:idx val="1"/>
          <c:order val="1"/>
          <c:tx>
            <c:strRef>
              <c:f>'PIVOT TABLE'!$G$19:$G$20</c:f>
              <c:strCache>
                <c:ptCount val="1"/>
                <c:pt idx="0">
                  <c:v>North</c:v>
                </c:pt>
              </c:strCache>
            </c:strRef>
          </c:tx>
          <c:spPr>
            <a:solidFill>
              <a:srgbClr val="9900CC"/>
            </a:solidFill>
            <a:ln>
              <a:noFill/>
            </a:ln>
            <a:effectLst/>
            <a:sp3d/>
          </c:spPr>
          <c:invertIfNegative val="0"/>
          <c:cat>
            <c:strRef>
              <c:f>'PIVOT TABLE'!$E$21:$E$26</c:f>
              <c:strCache>
                <c:ptCount val="5"/>
                <c:pt idx="0">
                  <c:v>Clothing</c:v>
                </c:pt>
                <c:pt idx="1">
                  <c:v>Electronics</c:v>
                </c:pt>
                <c:pt idx="2">
                  <c:v>Furniture</c:v>
                </c:pt>
                <c:pt idx="3">
                  <c:v>Groceries</c:v>
                </c:pt>
                <c:pt idx="4">
                  <c:v>Sports</c:v>
                </c:pt>
              </c:strCache>
            </c:strRef>
          </c:cat>
          <c:val>
            <c:numRef>
              <c:f>'PIVOT TABLE'!$G$21:$G$26</c:f>
              <c:numCache>
                <c:formatCode>General</c:formatCode>
                <c:ptCount val="5"/>
                <c:pt idx="0">
                  <c:v>547591607.27999747</c:v>
                </c:pt>
                <c:pt idx="1">
                  <c:v>501958973.33999747</c:v>
                </c:pt>
                <c:pt idx="2">
                  <c:v>524775290.30999732</c:v>
                </c:pt>
                <c:pt idx="3">
                  <c:v>461396632.05999774</c:v>
                </c:pt>
                <c:pt idx="4">
                  <c:v>463931778.38999772</c:v>
                </c:pt>
              </c:numCache>
            </c:numRef>
          </c:val>
          <c:extLst>
            <c:ext xmlns:c16="http://schemas.microsoft.com/office/drawing/2014/chart" uri="{C3380CC4-5D6E-409C-BE32-E72D297353CC}">
              <c16:uniqueId val="{00000001-3329-414D-B28E-504756D43858}"/>
            </c:ext>
          </c:extLst>
        </c:ser>
        <c:ser>
          <c:idx val="2"/>
          <c:order val="2"/>
          <c:tx>
            <c:strRef>
              <c:f>'PIVOT TABLE'!$H$19:$H$20</c:f>
              <c:strCache>
                <c:ptCount val="1"/>
                <c:pt idx="0">
                  <c:v>South</c:v>
                </c:pt>
              </c:strCache>
            </c:strRef>
          </c:tx>
          <c:spPr>
            <a:solidFill>
              <a:srgbClr val="CD7DC3"/>
            </a:solidFill>
            <a:ln>
              <a:noFill/>
            </a:ln>
            <a:effectLst/>
            <a:sp3d/>
          </c:spPr>
          <c:invertIfNegative val="0"/>
          <c:cat>
            <c:strRef>
              <c:f>'PIVOT TABLE'!$E$21:$E$26</c:f>
              <c:strCache>
                <c:ptCount val="5"/>
                <c:pt idx="0">
                  <c:v>Clothing</c:v>
                </c:pt>
                <c:pt idx="1">
                  <c:v>Electronics</c:v>
                </c:pt>
                <c:pt idx="2">
                  <c:v>Furniture</c:v>
                </c:pt>
                <c:pt idx="3">
                  <c:v>Groceries</c:v>
                </c:pt>
                <c:pt idx="4">
                  <c:v>Sports</c:v>
                </c:pt>
              </c:strCache>
            </c:strRef>
          </c:cat>
          <c:val>
            <c:numRef>
              <c:f>'PIVOT TABLE'!$H$21:$H$26</c:f>
              <c:numCache>
                <c:formatCode>General</c:formatCode>
                <c:ptCount val="5"/>
                <c:pt idx="0">
                  <c:v>539769733.19999826</c:v>
                </c:pt>
                <c:pt idx="1">
                  <c:v>492289988.14999843</c:v>
                </c:pt>
                <c:pt idx="2">
                  <c:v>482294252.34999847</c:v>
                </c:pt>
                <c:pt idx="3">
                  <c:v>502285723.94999838</c:v>
                </c:pt>
                <c:pt idx="4">
                  <c:v>484793186.29999846</c:v>
                </c:pt>
              </c:numCache>
            </c:numRef>
          </c:val>
          <c:extLst>
            <c:ext xmlns:c16="http://schemas.microsoft.com/office/drawing/2014/chart" uri="{C3380CC4-5D6E-409C-BE32-E72D297353CC}">
              <c16:uniqueId val="{00000002-3329-414D-B28E-504756D43858}"/>
            </c:ext>
          </c:extLst>
        </c:ser>
        <c:ser>
          <c:idx val="3"/>
          <c:order val="3"/>
          <c:tx>
            <c:strRef>
              <c:f>'PIVOT TABLE'!$I$19:$I$20</c:f>
              <c:strCache>
                <c:ptCount val="1"/>
                <c:pt idx="0">
                  <c:v>West</c:v>
                </c:pt>
              </c:strCache>
            </c:strRef>
          </c:tx>
          <c:spPr>
            <a:solidFill>
              <a:srgbClr val="8B3581"/>
            </a:solidFill>
            <a:ln>
              <a:noFill/>
            </a:ln>
            <a:effectLst/>
            <a:sp3d/>
          </c:spPr>
          <c:invertIfNegative val="0"/>
          <c:cat>
            <c:strRef>
              <c:f>'PIVOT TABLE'!$E$21:$E$26</c:f>
              <c:strCache>
                <c:ptCount val="5"/>
                <c:pt idx="0">
                  <c:v>Clothing</c:v>
                </c:pt>
                <c:pt idx="1">
                  <c:v>Electronics</c:v>
                </c:pt>
                <c:pt idx="2">
                  <c:v>Furniture</c:v>
                </c:pt>
                <c:pt idx="3">
                  <c:v>Groceries</c:v>
                </c:pt>
                <c:pt idx="4">
                  <c:v>Sports</c:v>
                </c:pt>
              </c:strCache>
            </c:strRef>
          </c:cat>
          <c:val>
            <c:numRef>
              <c:f>'PIVOT TABLE'!$I$21:$I$26</c:f>
              <c:numCache>
                <c:formatCode>General</c:formatCode>
                <c:ptCount val="5"/>
                <c:pt idx="0">
                  <c:v>495846158.00000173</c:v>
                </c:pt>
                <c:pt idx="1">
                  <c:v>550389235.3800019</c:v>
                </c:pt>
                <c:pt idx="2">
                  <c:v>495846158.00000173</c:v>
                </c:pt>
                <c:pt idx="3">
                  <c:v>423948465.09000111</c:v>
                </c:pt>
                <c:pt idx="4">
                  <c:v>456178465.36000139</c:v>
                </c:pt>
              </c:numCache>
            </c:numRef>
          </c:val>
          <c:extLst>
            <c:ext xmlns:c16="http://schemas.microsoft.com/office/drawing/2014/chart" uri="{C3380CC4-5D6E-409C-BE32-E72D297353CC}">
              <c16:uniqueId val="{00000003-3329-414D-B28E-504756D43858}"/>
            </c:ext>
          </c:extLst>
        </c:ser>
        <c:dLbls>
          <c:showLegendKey val="0"/>
          <c:showVal val="0"/>
          <c:showCatName val="0"/>
          <c:showSerName val="0"/>
          <c:showPercent val="0"/>
          <c:showBubbleSize val="0"/>
        </c:dLbls>
        <c:gapWidth val="150"/>
        <c:shape val="box"/>
        <c:axId val="338494720"/>
        <c:axId val="499003584"/>
        <c:axId val="0"/>
      </c:bar3DChart>
      <c:catAx>
        <c:axId val="3384947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9003584"/>
        <c:crosses val="autoZero"/>
        <c:auto val="1"/>
        <c:lblAlgn val="ctr"/>
        <c:lblOffset val="100"/>
        <c:noMultiLvlLbl val="0"/>
      </c:catAx>
      <c:valAx>
        <c:axId val="4990035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8494720"/>
        <c:crosses val="autoZero"/>
        <c:crossBetween val="between"/>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pattFill prst="wdUpDiag">
          <a:fgClr>
            <a:srgbClr val="DBBDF1"/>
          </a:fgClr>
          <a:bgClr>
            <a:schemeClr val="bg1"/>
          </a:bgClr>
        </a:patt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pct30">
      <a:fgClr>
        <a:srgbClr val="DBBDF1"/>
      </a:fgClr>
      <a:bgClr>
        <a:schemeClr val="bg1"/>
      </a:bgClr>
    </a:patt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[Sales_Performance_Analysis.xlsx]PIVOT TABLE!PivotTable13</c:name>
    <c:fmtId val="6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Sales</a:t>
            </a:r>
            <a:r>
              <a:rPr lang="en-IN" b="1" baseline="0"/>
              <a:t> By  Category over a Year</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8B358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rgbClr val="9E4ED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rgbClr val="C464B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TABLE'!$B$30:$B$31</c:f>
              <c:strCache>
                <c:ptCount val="1"/>
                <c:pt idx="0">
                  <c:v>2022</c:v>
                </c:pt>
              </c:strCache>
            </c:strRef>
          </c:tx>
          <c:spPr>
            <a:solidFill>
              <a:srgbClr val="8B3581"/>
            </a:solidFill>
            <a:ln>
              <a:noFill/>
            </a:ln>
            <a:effectLst/>
          </c:spPr>
          <c:invertIfNegative val="0"/>
          <c:cat>
            <c:strRef>
              <c:f>'PIVOT TABLE'!$A$32:$A$37</c:f>
              <c:strCache>
                <c:ptCount val="5"/>
                <c:pt idx="0">
                  <c:v>Clothing</c:v>
                </c:pt>
                <c:pt idx="1">
                  <c:v>Electronics</c:v>
                </c:pt>
                <c:pt idx="2">
                  <c:v>Furniture</c:v>
                </c:pt>
                <c:pt idx="3">
                  <c:v>Groceries</c:v>
                </c:pt>
                <c:pt idx="4">
                  <c:v>Sports</c:v>
                </c:pt>
              </c:strCache>
            </c:strRef>
          </c:cat>
          <c:val>
            <c:numRef>
              <c:f>'PIVOT TABLE'!$B$32:$B$37</c:f>
              <c:numCache>
                <c:formatCode>General</c:formatCode>
                <c:ptCount val="5"/>
                <c:pt idx="0">
                  <c:v>155598.34999999998</c:v>
                </c:pt>
                <c:pt idx="1">
                  <c:v>125916.76</c:v>
                </c:pt>
                <c:pt idx="2">
                  <c:v>118736.32000000002</c:v>
                </c:pt>
                <c:pt idx="3">
                  <c:v>103613.06000000001</c:v>
                </c:pt>
                <c:pt idx="4">
                  <c:v>109791.86999999998</c:v>
                </c:pt>
              </c:numCache>
            </c:numRef>
          </c:val>
          <c:extLst>
            <c:ext xmlns:c16="http://schemas.microsoft.com/office/drawing/2014/chart" uri="{C3380CC4-5D6E-409C-BE32-E72D297353CC}">
              <c16:uniqueId val="{00000000-6CB6-43C4-BFFF-D6EC03CEA24C}"/>
            </c:ext>
          </c:extLst>
        </c:ser>
        <c:ser>
          <c:idx val="1"/>
          <c:order val="1"/>
          <c:tx>
            <c:strRef>
              <c:f>'PIVOT TABLE'!$C$30:$C$31</c:f>
              <c:strCache>
                <c:ptCount val="1"/>
                <c:pt idx="0">
                  <c:v>2023</c:v>
                </c:pt>
              </c:strCache>
            </c:strRef>
          </c:tx>
          <c:spPr>
            <a:solidFill>
              <a:srgbClr val="9E4EDA"/>
            </a:solidFill>
            <a:ln>
              <a:noFill/>
            </a:ln>
            <a:effectLst/>
          </c:spPr>
          <c:invertIfNegative val="0"/>
          <c:cat>
            <c:strRef>
              <c:f>'PIVOT TABLE'!$A$32:$A$37</c:f>
              <c:strCache>
                <c:ptCount val="5"/>
                <c:pt idx="0">
                  <c:v>Clothing</c:v>
                </c:pt>
                <c:pt idx="1">
                  <c:v>Electronics</c:v>
                </c:pt>
                <c:pt idx="2">
                  <c:v>Furniture</c:v>
                </c:pt>
                <c:pt idx="3">
                  <c:v>Groceries</c:v>
                </c:pt>
                <c:pt idx="4">
                  <c:v>Sports</c:v>
                </c:pt>
              </c:strCache>
            </c:strRef>
          </c:cat>
          <c:val>
            <c:numRef>
              <c:f>'PIVOT TABLE'!$C$32:$C$37</c:f>
              <c:numCache>
                <c:formatCode>General</c:formatCode>
                <c:ptCount val="5"/>
                <c:pt idx="0">
                  <c:v>1060953.3699999994</c:v>
                </c:pt>
                <c:pt idx="1">
                  <c:v>1085988.8900000001</c:v>
                </c:pt>
                <c:pt idx="2">
                  <c:v>1047369.9600000005</c:v>
                </c:pt>
                <c:pt idx="3">
                  <c:v>952358.64</c:v>
                </c:pt>
                <c:pt idx="4">
                  <c:v>1005914.3600000006</c:v>
                </c:pt>
              </c:numCache>
            </c:numRef>
          </c:val>
          <c:extLst>
            <c:ext xmlns:c16="http://schemas.microsoft.com/office/drawing/2014/chart" uri="{C3380CC4-5D6E-409C-BE32-E72D297353CC}">
              <c16:uniqueId val="{00000001-6CB6-43C4-BFFF-D6EC03CEA24C}"/>
            </c:ext>
          </c:extLst>
        </c:ser>
        <c:ser>
          <c:idx val="2"/>
          <c:order val="2"/>
          <c:tx>
            <c:strRef>
              <c:f>'PIVOT TABLE'!$D$30:$D$31</c:f>
              <c:strCache>
                <c:ptCount val="1"/>
                <c:pt idx="0">
                  <c:v>2024</c:v>
                </c:pt>
              </c:strCache>
            </c:strRef>
          </c:tx>
          <c:spPr>
            <a:solidFill>
              <a:srgbClr val="C464B9"/>
            </a:solidFill>
            <a:ln>
              <a:noFill/>
            </a:ln>
            <a:effectLst/>
          </c:spPr>
          <c:invertIfNegative val="0"/>
          <c:cat>
            <c:strRef>
              <c:f>'PIVOT TABLE'!$A$32:$A$37</c:f>
              <c:strCache>
                <c:ptCount val="5"/>
                <c:pt idx="0">
                  <c:v>Clothing</c:v>
                </c:pt>
                <c:pt idx="1">
                  <c:v>Electronics</c:v>
                </c:pt>
                <c:pt idx="2">
                  <c:v>Furniture</c:v>
                </c:pt>
                <c:pt idx="3">
                  <c:v>Groceries</c:v>
                </c:pt>
                <c:pt idx="4">
                  <c:v>Sports</c:v>
                </c:pt>
              </c:strCache>
            </c:strRef>
          </c:cat>
          <c:val>
            <c:numRef>
              <c:f>'PIVOT TABLE'!$D$32:$D$37</c:f>
              <c:numCache>
                <c:formatCode>General</c:formatCode>
                <c:ptCount val="5"/>
                <c:pt idx="0">
                  <c:v>939455.8600000008</c:v>
                </c:pt>
                <c:pt idx="1">
                  <c:v>835929.28000000026</c:v>
                </c:pt>
                <c:pt idx="2">
                  <c:v>883389.88</c:v>
                </c:pt>
                <c:pt idx="3">
                  <c:v>808253.36</c:v>
                </c:pt>
                <c:pt idx="4">
                  <c:v>876513.7299999994</c:v>
                </c:pt>
              </c:numCache>
            </c:numRef>
          </c:val>
          <c:extLst>
            <c:ext xmlns:c16="http://schemas.microsoft.com/office/drawing/2014/chart" uri="{C3380CC4-5D6E-409C-BE32-E72D297353CC}">
              <c16:uniqueId val="{00000002-6CB6-43C4-BFFF-D6EC03CEA24C}"/>
            </c:ext>
          </c:extLst>
        </c:ser>
        <c:dLbls>
          <c:showLegendKey val="0"/>
          <c:showVal val="0"/>
          <c:showCatName val="0"/>
          <c:showSerName val="0"/>
          <c:showPercent val="0"/>
          <c:showBubbleSize val="0"/>
        </c:dLbls>
        <c:gapWidth val="219"/>
        <c:axId val="814504352"/>
        <c:axId val="475130448"/>
      </c:barChart>
      <c:catAx>
        <c:axId val="814504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5130448"/>
        <c:crosses val="autoZero"/>
        <c:auto val="1"/>
        <c:lblAlgn val="ctr"/>
        <c:lblOffset val="100"/>
        <c:noMultiLvlLbl val="0"/>
      </c:catAx>
      <c:valAx>
        <c:axId val="4751304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4504352"/>
        <c:crosses val="autoZero"/>
        <c:crossBetween val="between"/>
      </c:valAx>
      <c:spPr>
        <a:pattFill prst="wdUpDiag">
          <a:fgClr>
            <a:srgbClr val="DBBDF1"/>
          </a:fgClr>
          <a:bgClr>
            <a:schemeClr val="bg1"/>
          </a:bgClr>
        </a:patt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pct30">
      <a:fgClr>
        <a:srgbClr val="DBBDF1"/>
      </a:fgClr>
      <a:bgClr>
        <a:schemeClr val="bg1"/>
      </a:bgClr>
    </a:patt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[Sales_Performance_Analysis.xlsx]PIVOT TABLE!PivotTable14</c:name>
    <c:fmtId val="6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Sales,Profit</a:t>
            </a:r>
            <a:r>
              <a:rPr lang="en-IN" b="1" baseline="0"/>
              <a:t> &amp; Discount by product category</a:t>
            </a:r>
            <a:r>
              <a:rPr lang="en-IN" baseline="0"/>
              <a:t>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C464B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8B358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132020997375329"/>
          <c:y val="0.153322525860738"/>
          <c:w val="0.58135596414809854"/>
          <c:h val="0.62371545468581147"/>
        </c:manualLayout>
      </c:layout>
      <c:barChart>
        <c:barDir val="col"/>
        <c:grouping val="stacked"/>
        <c:varyColors val="0"/>
        <c:ser>
          <c:idx val="0"/>
          <c:order val="0"/>
          <c:tx>
            <c:strRef>
              <c:f>'PIVOT TABLE'!$B$40</c:f>
              <c:strCache>
                <c:ptCount val="1"/>
                <c:pt idx="0">
                  <c:v>Sum of Profit</c:v>
                </c:pt>
              </c:strCache>
            </c:strRef>
          </c:tx>
          <c:spPr>
            <a:solidFill>
              <a:srgbClr val="C464B9"/>
            </a:solidFill>
            <a:ln>
              <a:noFill/>
            </a:ln>
            <a:effectLst/>
          </c:spPr>
          <c:invertIfNegative val="0"/>
          <c:cat>
            <c:strRef>
              <c:f>'PIVOT TABLE'!$A$41:$A$46</c:f>
              <c:strCache>
                <c:ptCount val="5"/>
                <c:pt idx="0">
                  <c:v>Clothing</c:v>
                </c:pt>
                <c:pt idx="1">
                  <c:v>Electronics</c:v>
                </c:pt>
                <c:pt idx="2">
                  <c:v>Furniture</c:v>
                </c:pt>
                <c:pt idx="3">
                  <c:v>Groceries</c:v>
                </c:pt>
                <c:pt idx="4">
                  <c:v>Sports</c:v>
                </c:pt>
              </c:strCache>
            </c:strRef>
          </c:cat>
          <c:val>
            <c:numRef>
              <c:f>'PIVOT TABLE'!$B$41:$B$46</c:f>
              <c:numCache>
                <c:formatCode>General</c:formatCode>
                <c:ptCount val="5"/>
                <c:pt idx="0">
                  <c:v>856554.6399999999</c:v>
                </c:pt>
                <c:pt idx="1">
                  <c:v>803657.96000000054</c:v>
                </c:pt>
                <c:pt idx="2">
                  <c:v>835080.31999999983</c:v>
                </c:pt>
                <c:pt idx="3">
                  <c:v>739605.37999999942</c:v>
                </c:pt>
                <c:pt idx="4">
                  <c:v>797005.35999999964</c:v>
                </c:pt>
              </c:numCache>
            </c:numRef>
          </c:val>
          <c:extLst>
            <c:ext xmlns:c16="http://schemas.microsoft.com/office/drawing/2014/chart" uri="{C3380CC4-5D6E-409C-BE32-E72D297353CC}">
              <c16:uniqueId val="{00000000-F309-425A-B38A-5A0ADEF342E4}"/>
            </c:ext>
          </c:extLst>
        </c:ser>
        <c:ser>
          <c:idx val="1"/>
          <c:order val="1"/>
          <c:tx>
            <c:strRef>
              <c:f>'PIVOT TABLE'!$C$40</c:f>
              <c:strCache>
                <c:ptCount val="1"/>
                <c:pt idx="0">
                  <c:v>Sum of Quantity Sold</c:v>
                </c:pt>
              </c:strCache>
            </c:strRef>
          </c:tx>
          <c:spPr>
            <a:solidFill>
              <a:schemeClr val="accent2"/>
            </a:solidFill>
            <a:ln>
              <a:noFill/>
            </a:ln>
            <a:effectLst/>
          </c:spPr>
          <c:invertIfNegative val="0"/>
          <c:cat>
            <c:strRef>
              <c:f>'PIVOT TABLE'!$A$41:$A$46</c:f>
              <c:strCache>
                <c:ptCount val="5"/>
                <c:pt idx="0">
                  <c:v>Clothing</c:v>
                </c:pt>
                <c:pt idx="1">
                  <c:v>Electronics</c:v>
                </c:pt>
                <c:pt idx="2">
                  <c:v>Furniture</c:v>
                </c:pt>
                <c:pt idx="3">
                  <c:v>Groceries</c:v>
                </c:pt>
                <c:pt idx="4">
                  <c:v>Sports</c:v>
                </c:pt>
              </c:strCache>
            </c:strRef>
          </c:cat>
          <c:val>
            <c:numRef>
              <c:f>'PIVOT TABLE'!$C$41:$C$46</c:f>
              <c:numCache>
                <c:formatCode>General</c:formatCode>
                <c:ptCount val="5"/>
                <c:pt idx="0">
                  <c:v>21567</c:v>
                </c:pt>
                <c:pt idx="1">
                  <c:v>20361</c:v>
                </c:pt>
                <c:pt idx="2">
                  <c:v>21743</c:v>
                </c:pt>
                <c:pt idx="3">
                  <c:v>18583</c:v>
                </c:pt>
                <c:pt idx="4">
                  <c:v>20537</c:v>
                </c:pt>
              </c:numCache>
            </c:numRef>
          </c:val>
          <c:extLst>
            <c:ext xmlns:c16="http://schemas.microsoft.com/office/drawing/2014/chart" uri="{C3380CC4-5D6E-409C-BE32-E72D297353CC}">
              <c16:uniqueId val="{00000001-F309-425A-B38A-5A0ADEF342E4}"/>
            </c:ext>
          </c:extLst>
        </c:ser>
        <c:ser>
          <c:idx val="2"/>
          <c:order val="2"/>
          <c:tx>
            <c:strRef>
              <c:f>'PIVOT TABLE'!$D$40</c:f>
              <c:strCache>
                <c:ptCount val="1"/>
                <c:pt idx="0">
                  <c:v>Sum of Discount (%)</c:v>
                </c:pt>
              </c:strCache>
            </c:strRef>
          </c:tx>
          <c:spPr>
            <a:solidFill>
              <a:schemeClr val="accent3"/>
            </a:solidFill>
            <a:ln>
              <a:noFill/>
            </a:ln>
            <a:effectLst/>
          </c:spPr>
          <c:invertIfNegative val="0"/>
          <c:cat>
            <c:strRef>
              <c:f>'PIVOT TABLE'!$A$41:$A$46</c:f>
              <c:strCache>
                <c:ptCount val="5"/>
                <c:pt idx="0">
                  <c:v>Clothing</c:v>
                </c:pt>
                <c:pt idx="1">
                  <c:v>Electronics</c:v>
                </c:pt>
                <c:pt idx="2">
                  <c:v>Furniture</c:v>
                </c:pt>
                <c:pt idx="3">
                  <c:v>Groceries</c:v>
                </c:pt>
                <c:pt idx="4">
                  <c:v>Sports</c:v>
                </c:pt>
              </c:strCache>
            </c:strRef>
          </c:cat>
          <c:val>
            <c:numRef>
              <c:f>'PIVOT TABLE'!$D$41:$D$46</c:f>
              <c:numCache>
                <c:formatCode>General</c:formatCode>
                <c:ptCount val="5"/>
                <c:pt idx="0">
                  <c:v>21079</c:v>
                </c:pt>
                <c:pt idx="1">
                  <c:v>19831</c:v>
                </c:pt>
                <c:pt idx="2">
                  <c:v>20588</c:v>
                </c:pt>
                <c:pt idx="3">
                  <c:v>17983</c:v>
                </c:pt>
                <c:pt idx="4">
                  <c:v>19623</c:v>
                </c:pt>
              </c:numCache>
            </c:numRef>
          </c:val>
          <c:extLst>
            <c:ext xmlns:c16="http://schemas.microsoft.com/office/drawing/2014/chart" uri="{C3380CC4-5D6E-409C-BE32-E72D297353CC}">
              <c16:uniqueId val="{00000002-F309-425A-B38A-5A0ADEF342E4}"/>
            </c:ext>
          </c:extLst>
        </c:ser>
        <c:ser>
          <c:idx val="3"/>
          <c:order val="3"/>
          <c:tx>
            <c:strRef>
              <c:f>'PIVOT TABLE'!$E$40</c:f>
              <c:strCache>
                <c:ptCount val="1"/>
                <c:pt idx="0">
                  <c:v>Sum of Sales Amount</c:v>
                </c:pt>
              </c:strCache>
            </c:strRef>
          </c:tx>
          <c:spPr>
            <a:solidFill>
              <a:srgbClr val="8B3581"/>
            </a:solidFill>
            <a:ln>
              <a:noFill/>
            </a:ln>
            <a:effectLst/>
          </c:spPr>
          <c:invertIfNegative val="0"/>
          <c:cat>
            <c:strRef>
              <c:f>'PIVOT TABLE'!$A$41:$A$46</c:f>
              <c:strCache>
                <c:ptCount val="5"/>
                <c:pt idx="0">
                  <c:v>Clothing</c:v>
                </c:pt>
                <c:pt idx="1">
                  <c:v>Electronics</c:v>
                </c:pt>
                <c:pt idx="2">
                  <c:v>Furniture</c:v>
                </c:pt>
                <c:pt idx="3">
                  <c:v>Groceries</c:v>
                </c:pt>
                <c:pt idx="4">
                  <c:v>Sports</c:v>
                </c:pt>
              </c:strCache>
            </c:strRef>
          </c:cat>
          <c:val>
            <c:numRef>
              <c:f>'PIVOT TABLE'!$E$41:$E$46</c:f>
              <c:numCache>
                <c:formatCode>General</c:formatCode>
                <c:ptCount val="5"/>
                <c:pt idx="0">
                  <c:v>2156007.5799999982</c:v>
                </c:pt>
                <c:pt idx="1">
                  <c:v>2047834.9300000004</c:v>
                </c:pt>
                <c:pt idx="2">
                  <c:v>2049496.1599999995</c:v>
                </c:pt>
                <c:pt idx="3">
                  <c:v>1864225.0599999994</c:v>
                </c:pt>
                <c:pt idx="4">
                  <c:v>1992219.959999999</c:v>
                </c:pt>
              </c:numCache>
            </c:numRef>
          </c:val>
          <c:extLst>
            <c:ext xmlns:c16="http://schemas.microsoft.com/office/drawing/2014/chart" uri="{C3380CC4-5D6E-409C-BE32-E72D297353CC}">
              <c16:uniqueId val="{00000003-F309-425A-B38A-5A0ADEF342E4}"/>
            </c:ext>
          </c:extLst>
        </c:ser>
        <c:dLbls>
          <c:showLegendKey val="0"/>
          <c:showVal val="0"/>
          <c:showCatName val="0"/>
          <c:showSerName val="0"/>
          <c:showPercent val="0"/>
          <c:showBubbleSize val="0"/>
        </c:dLbls>
        <c:gapWidth val="150"/>
        <c:overlap val="100"/>
        <c:axId val="804753424"/>
        <c:axId val="475072368"/>
      </c:barChart>
      <c:catAx>
        <c:axId val="80475342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5072368"/>
        <c:crosses val="autoZero"/>
        <c:auto val="1"/>
        <c:lblAlgn val="ctr"/>
        <c:lblOffset val="100"/>
        <c:noMultiLvlLbl val="0"/>
      </c:catAx>
      <c:valAx>
        <c:axId val="4750723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4753424"/>
        <c:crosses val="autoZero"/>
        <c:crossBetween val="between"/>
      </c:valAx>
      <c:spPr>
        <a:pattFill prst="shingle">
          <a:fgClr>
            <a:srgbClr val="DBBDF1"/>
          </a:fgClr>
          <a:bgClr>
            <a:schemeClr val="bg1"/>
          </a:bgClr>
        </a:patt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pct30">
      <a:fgClr>
        <a:srgbClr val="DBBDF1"/>
      </a:fgClr>
      <a:bgClr>
        <a:schemeClr val="bg1"/>
      </a:bgClr>
    </a:patt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[Sales_Performance_Analysis.xlsx]PIVOT TABLE!PivotTable9</c:name>
    <c:fmtId val="14"/>
  </c:pivotSource>
  <c:chart>
    <c:title>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spPr>
          <a:solidFill>
            <a:schemeClr val="accent1"/>
          </a:solidFill>
          <a:ln>
            <a:noFill/>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TABLE'!$L$3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'PIVOT TABLE'!$K$4:$K$8</c:f>
              <c:strCache>
                <c:ptCount val="4"/>
                <c:pt idx="0">
                  <c:v>East</c:v>
                </c:pt>
                <c:pt idx="1">
                  <c:v>North</c:v>
                </c:pt>
                <c:pt idx="2">
                  <c:v>South</c:v>
                </c:pt>
                <c:pt idx="3">
                  <c:v>West</c:v>
                </c:pt>
              </c:strCache>
            </c:strRef>
          </c:cat>
          <c:val>
            <c:numRef>
              <c:f>'PIVOT TABLE'!$L$4:$L$8</c:f>
              <c:numCache>
                <c:formatCode>General</c:formatCode>
                <c:ptCount val="4"/>
                <c:pt idx="0">
                  <c:v>2689945634.3199306</c:v>
                </c:pt>
                <c:pt idx="1">
                  <c:v>2499654281.3799634</c:v>
                </c:pt>
                <c:pt idx="2">
                  <c:v>2501432883.9500017</c:v>
                </c:pt>
                <c:pt idx="3">
                  <c:v>2422208481.8299732</c:v>
                </c:pt>
              </c:numCache>
            </c:numRef>
          </c:val>
          <c:extLst>
            <c:ext xmlns:c16="http://schemas.microsoft.com/office/drawing/2014/chart" uri="{C3380CC4-5D6E-409C-BE32-E72D297353CC}">
              <c16:uniqueId val="{00000000-E8D9-494E-8B92-F379C4B0623C}"/>
            </c:ext>
          </c:extLst>
        </c:ser>
        <c:dLbls>
          <c:dLblPos val="outEnd"/>
          <c:showLegendKey val="0"/>
          <c:showVal val="1"/>
          <c:showCatName val="0"/>
          <c:showSerName val="0"/>
          <c:showPercent val="0"/>
          <c:showBubbleSize val="0"/>
        </c:dLbls>
        <c:gapWidth val="247"/>
        <c:axId val="1773072720"/>
        <c:axId val="1777777088"/>
      </c:barChart>
      <c:catAx>
        <c:axId val="1773072720"/>
        <c:scaling>
          <c:orientation val="minMax"/>
        </c:scaling>
        <c:delete val="0"/>
        <c:axPos val="l"/>
        <c:numFmt formatCode="General"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1777777088"/>
        <c:crosses val="autoZero"/>
        <c:auto val="1"/>
        <c:lblAlgn val="ctr"/>
        <c:lblOffset val="100"/>
        <c:noMultiLvlLbl val="0"/>
      </c:catAx>
      <c:valAx>
        <c:axId val="1777777088"/>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773072720"/>
        <c:crosses val="autoZero"/>
        <c:crossBetween val="between"/>
        <c:dispUnits>
          <c:builtInUnit val="millions"/>
          <c:dispUnitsLbl>
            <c:spPr>
              <a:noFill/>
              <a:ln>
                <a:noFill/>
              </a:ln>
              <a:effectLst/>
            </c:spPr>
            <c:txPr>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dispUnitsLbl>
        </c:dispUnits>
      </c:valAx>
      <c:spPr>
        <a:pattFill prst="ltDnDiag">
          <a:fgClr>
            <a:schemeClr val="dk1">
              <a:lumMod val="15000"/>
              <a:lumOff val="85000"/>
            </a:schemeClr>
          </a:fgClr>
          <a:bgClr>
            <a:schemeClr val="lt1"/>
          </a:bgClr>
        </a:patt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[Sales_Performance_Analysis.xlsx]PIVOT TABLE!PivotTable7</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pivotFmt>
      <c:pivotFmt>
        <c:idx val="18"/>
        <c:spPr>
          <a:solidFill>
            <a:schemeClr val="accent1"/>
          </a:solidFill>
          <a:ln w="25400">
            <a:solidFill>
              <a:schemeClr val="lt1"/>
            </a:solidFill>
          </a:ln>
          <a:effectLst/>
          <a:sp3d contourW="25400">
            <a:contourClr>
              <a:schemeClr val="lt1"/>
            </a:contourClr>
          </a:sp3d>
        </c:spPr>
      </c:pivotFmt>
      <c:pivotFmt>
        <c:idx val="19"/>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0"/>
        <c:spPr>
          <a:solidFill>
            <a:schemeClr val="accent1"/>
          </a:solidFill>
          <a:ln w="25400">
            <a:solidFill>
              <a:schemeClr val="lt1"/>
            </a:solidFill>
          </a:ln>
          <a:effectLst/>
          <a:sp3d contourW="25400">
            <a:contourClr>
              <a:schemeClr val="lt1"/>
            </a:contourClr>
          </a:sp3d>
        </c:spPr>
      </c:pivotFmt>
      <c:pivotFmt>
        <c:idx val="21"/>
        <c:spPr>
          <a:solidFill>
            <a:schemeClr val="accent1"/>
          </a:solidFill>
          <a:ln w="25400">
            <a:solidFill>
              <a:schemeClr val="lt1"/>
            </a:solidFill>
          </a:ln>
          <a:effectLst/>
          <a:sp3d contourW="25400">
            <a:contourClr>
              <a:schemeClr val="lt1"/>
            </a:contourClr>
          </a:sp3d>
        </c:spPr>
      </c:pivotFmt>
      <c:pivotFmt>
        <c:idx val="22"/>
        <c:spPr>
          <a:solidFill>
            <a:schemeClr val="accent1"/>
          </a:solidFill>
          <a:ln w="25400">
            <a:solidFill>
              <a:schemeClr val="lt1"/>
            </a:solidFill>
          </a:ln>
          <a:effectLst/>
          <a:sp3d contourW="25400">
            <a:contourClr>
              <a:schemeClr val="lt1"/>
            </a:contourClr>
          </a:sp3d>
        </c:spPr>
      </c:pivotFmt>
      <c:pivotFmt>
        <c:idx val="23"/>
        <c:spPr>
          <a:solidFill>
            <a:schemeClr val="accent1"/>
          </a:solidFill>
          <a:ln w="25400">
            <a:solidFill>
              <a:schemeClr val="lt1"/>
            </a:solidFill>
          </a:ln>
          <a:effectLst/>
          <a:sp3d contourW="25400">
            <a:contourClr>
              <a:schemeClr val="lt1"/>
            </a:contourClr>
          </a:sp3d>
        </c:spPr>
      </c:pivotFmt>
      <c:pivotFmt>
        <c:idx val="24"/>
        <c:spPr>
          <a:solidFill>
            <a:schemeClr val="accent1"/>
          </a:solidFill>
          <a:ln w="25400">
            <a:solidFill>
              <a:schemeClr val="lt1"/>
            </a:solidFill>
          </a:ln>
          <a:effectLst/>
          <a:sp3d contourW="25400">
            <a:contourClr>
              <a:schemeClr val="lt1"/>
            </a:contourClr>
          </a:sp3d>
        </c:spPr>
      </c:pivotFmt>
      <c:pivotFmt>
        <c:idx val="2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6"/>
        <c:spPr>
          <a:solidFill>
            <a:schemeClr val="accent1"/>
          </a:solidFill>
          <a:ln w="25400">
            <a:solidFill>
              <a:schemeClr val="lt1"/>
            </a:solidFill>
          </a:ln>
          <a:effectLst/>
          <a:sp3d contourW="25400">
            <a:contourClr>
              <a:schemeClr val="lt1"/>
            </a:contourClr>
          </a:sp3d>
        </c:spPr>
      </c:pivotFmt>
      <c:pivotFmt>
        <c:idx val="27"/>
        <c:spPr>
          <a:solidFill>
            <a:schemeClr val="accent1"/>
          </a:solidFill>
          <a:ln w="25400">
            <a:solidFill>
              <a:schemeClr val="lt1"/>
            </a:solidFill>
          </a:ln>
          <a:effectLst/>
          <a:sp3d contourW="25400">
            <a:contourClr>
              <a:schemeClr val="lt1"/>
            </a:contourClr>
          </a:sp3d>
        </c:spPr>
      </c:pivotFmt>
      <c:pivotFmt>
        <c:idx val="28"/>
        <c:spPr>
          <a:solidFill>
            <a:schemeClr val="accent1"/>
          </a:solidFill>
          <a:ln w="25400">
            <a:solidFill>
              <a:schemeClr val="lt1"/>
            </a:solidFill>
          </a:ln>
          <a:effectLst/>
          <a:sp3d contourW="25400">
            <a:contourClr>
              <a:schemeClr val="lt1"/>
            </a:contourClr>
          </a:sp3d>
        </c:spPr>
      </c:pivotFmt>
      <c:pivotFmt>
        <c:idx val="29"/>
        <c:spPr>
          <a:solidFill>
            <a:schemeClr val="accent1"/>
          </a:solidFill>
          <a:ln w="25400">
            <a:solidFill>
              <a:schemeClr val="lt1"/>
            </a:solidFill>
          </a:ln>
          <a:effectLst/>
          <a:sp3d contourW="25400">
            <a:contourClr>
              <a:schemeClr val="lt1"/>
            </a:contourClr>
          </a:sp3d>
        </c:spPr>
      </c:pivotFmt>
      <c:pivotFmt>
        <c:idx val="30"/>
        <c:spPr>
          <a:solidFill>
            <a:schemeClr val="accent1"/>
          </a:solidFill>
          <a:ln w="25400">
            <a:solidFill>
              <a:schemeClr val="lt1"/>
            </a:solidFill>
          </a:ln>
          <a:effectLst/>
          <a:sp3d contourW="25400">
            <a:contourClr>
              <a:schemeClr val="lt1"/>
            </a:contourClr>
          </a:sp3d>
        </c:spPr>
      </c:pivotFmt>
      <c:pivotFmt>
        <c:idx val="3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2"/>
        <c:spPr>
          <a:solidFill>
            <a:schemeClr val="accent1"/>
          </a:solidFill>
          <a:ln w="25400">
            <a:solidFill>
              <a:schemeClr val="lt1"/>
            </a:solidFill>
          </a:ln>
          <a:effectLst/>
          <a:sp3d contourW="25400">
            <a:contourClr>
              <a:schemeClr val="lt1"/>
            </a:contourClr>
          </a:sp3d>
        </c:spPr>
      </c:pivotFmt>
      <c:pivotFmt>
        <c:idx val="33"/>
        <c:spPr>
          <a:solidFill>
            <a:schemeClr val="accent1"/>
          </a:solidFill>
          <a:ln w="25400">
            <a:solidFill>
              <a:schemeClr val="lt1"/>
            </a:solidFill>
          </a:ln>
          <a:effectLst/>
          <a:sp3d contourW="25400">
            <a:contourClr>
              <a:schemeClr val="lt1"/>
            </a:contourClr>
          </a:sp3d>
        </c:spPr>
      </c:pivotFmt>
      <c:pivotFmt>
        <c:idx val="34"/>
        <c:spPr>
          <a:solidFill>
            <a:schemeClr val="accent1"/>
          </a:solidFill>
          <a:ln w="25400">
            <a:solidFill>
              <a:schemeClr val="lt1"/>
            </a:solidFill>
          </a:ln>
          <a:effectLst/>
          <a:sp3d contourW="25400">
            <a:contourClr>
              <a:schemeClr val="lt1"/>
            </a:contourClr>
          </a:sp3d>
        </c:spPr>
      </c:pivotFmt>
      <c:pivotFmt>
        <c:idx val="35"/>
        <c:spPr>
          <a:solidFill>
            <a:schemeClr val="accent1"/>
          </a:solidFill>
          <a:ln w="25400">
            <a:solidFill>
              <a:schemeClr val="lt1"/>
            </a:solidFill>
          </a:ln>
          <a:effectLst/>
          <a:sp3d contourW="25400">
            <a:contourClr>
              <a:schemeClr val="lt1"/>
            </a:contourClr>
          </a:sp3d>
        </c:spPr>
      </c:pivotFmt>
      <c:pivotFmt>
        <c:idx val="36"/>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TABLE'!$L$10</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60A8-4585-A1EE-98FC85C58568}"/>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60A8-4585-A1EE-98FC85C58568}"/>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60A8-4585-A1EE-98FC85C58568}"/>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60A8-4585-A1EE-98FC85C58568}"/>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60A8-4585-A1EE-98FC85C5856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'PIVOT TABLE'!$K$11:$K$16</c:f>
              <c:strCache>
                <c:ptCount val="5"/>
                <c:pt idx="0">
                  <c:v>Clothing</c:v>
                </c:pt>
                <c:pt idx="1">
                  <c:v>Electronics</c:v>
                </c:pt>
                <c:pt idx="2">
                  <c:v>Furniture</c:v>
                </c:pt>
                <c:pt idx="3">
                  <c:v>Groceries</c:v>
                </c:pt>
                <c:pt idx="4">
                  <c:v>Sports</c:v>
                </c:pt>
              </c:strCache>
            </c:strRef>
          </c:cat>
          <c:val>
            <c:numRef>
              <c:f>'PIVOT TABLE'!$L$11:$L$16</c:f>
              <c:numCache>
                <c:formatCode>General</c:formatCode>
                <c:ptCount val="5"/>
                <c:pt idx="0">
                  <c:v>2141449111.7799838</c:v>
                </c:pt>
                <c:pt idx="1">
                  <c:v>2048353885.1499867</c:v>
                </c:pt>
                <c:pt idx="2">
                  <c:v>2063753786.5799844</c:v>
                </c:pt>
                <c:pt idx="3">
                  <c:v>1857592365.3199894</c:v>
                </c:pt>
                <c:pt idx="4">
                  <c:v>2002092132.6499858</c:v>
                </c:pt>
              </c:numCache>
            </c:numRef>
          </c:val>
          <c:extLst>
            <c:ext xmlns:c16="http://schemas.microsoft.com/office/drawing/2014/chart" uri="{C3380CC4-5D6E-409C-BE32-E72D297353CC}">
              <c16:uniqueId val="{0000000A-60A8-4585-A1EE-98FC85C58568}"/>
            </c:ext>
          </c:extLst>
        </c:ser>
        <c:dLbls>
          <c:showLegendKey val="0"/>
          <c:showVal val="1"/>
          <c:showCatName val="0"/>
          <c:showSerName val="0"/>
          <c:showPercent val="0"/>
          <c:showBubbleSize val="0"/>
          <c:showLeaderLines val="0"/>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[Sales_Performance_Analysis.xlsx]PIVOT TABLE!PivotTable8</c:name>
    <c:fmtId val="19"/>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 TABLE'!$F$19:$F$20</c:f>
              <c:strCache>
                <c:ptCount val="1"/>
                <c:pt idx="0">
                  <c:v>East</c:v>
                </c:pt>
              </c:strCache>
            </c:strRef>
          </c:tx>
          <c:spPr>
            <a:solidFill>
              <a:schemeClr val="accent1"/>
            </a:solidFill>
            <a:ln>
              <a:noFill/>
            </a:ln>
            <a:effectLst/>
            <a:sp3d/>
          </c:spPr>
          <c:invertIfNegative val="0"/>
          <c:cat>
            <c:strRef>
              <c:f>'PIVOT TABLE'!$E$21:$E$26</c:f>
              <c:strCache>
                <c:ptCount val="5"/>
                <c:pt idx="0">
                  <c:v>Clothing</c:v>
                </c:pt>
                <c:pt idx="1">
                  <c:v>Electronics</c:v>
                </c:pt>
                <c:pt idx="2">
                  <c:v>Furniture</c:v>
                </c:pt>
                <c:pt idx="3">
                  <c:v>Groceries</c:v>
                </c:pt>
                <c:pt idx="4">
                  <c:v>Sports</c:v>
                </c:pt>
              </c:strCache>
            </c:strRef>
          </c:cat>
          <c:val>
            <c:numRef>
              <c:f>'PIVOT TABLE'!$F$21:$F$26</c:f>
              <c:numCache>
                <c:formatCode>General</c:formatCode>
                <c:ptCount val="5"/>
                <c:pt idx="0">
                  <c:v>558241613.30000091</c:v>
                </c:pt>
                <c:pt idx="1">
                  <c:v>503715688.28000087</c:v>
                </c:pt>
                <c:pt idx="2">
                  <c:v>560838085.92000091</c:v>
                </c:pt>
                <c:pt idx="3">
                  <c:v>469961544.2200008</c:v>
                </c:pt>
                <c:pt idx="4">
                  <c:v>597188702.60000098</c:v>
                </c:pt>
              </c:numCache>
            </c:numRef>
          </c:val>
          <c:extLst>
            <c:ext xmlns:c16="http://schemas.microsoft.com/office/drawing/2014/chart" uri="{C3380CC4-5D6E-409C-BE32-E72D297353CC}">
              <c16:uniqueId val="{00000000-C3B3-4F0E-B039-A61D083F0915}"/>
            </c:ext>
          </c:extLst>
        </c:ser>
        <c:ser>
          <c:idx val="1"/>
          <c:order val="1"/>
          <c:tx>
            <c:strRef>
              <c:f>'PIVOT TABLE'!$G$19:$G$20</c:f>
              <c:strCache>
                <c:ptCount val="1"/>
                <c:pt idx="0">
                  <c:v>North</c:v>
                </c:pt>
              </c:strCache>
            </c:strRef>
          </c:tx>
          <c:spPr>
            <a:solidFill>
              <a:schemeClr val="accent2"/>
            </a:solidFill>
            <a:ln>
              <a:noFill/>
            </a:ln>
            <a:effectLst/>
            <a:sp3d/>
          </c:spPr>
          <c:invertIfNegative val="0"/>
          <c:cat>
            <c:strRef>
              <c:f>'PIVOT TABLE'!$E$21:$E$26</c:f>
              <c:strCache>
                <c:ptCount val="5"/>
                <c:pt idx="0">
                  <c:v>Clothing</c:v>
                </c:pt>
                <c:pt idx="1">
                  <c:v>Electronics</c:v>
                </c:pt>
                <c:pt idx="2">
                  <c:v>Furniture</c:v>
                </c:pt>
                <c:pt idx="3">
                  <c:v>Groceries</c:v>
                </c:pt>
                <c:pt idx="4">
                  <c:v>Sports</c:v>
                </c:pt>
              </c:strCache>
            </c:strRef>
          </c:cat>
          <c:val>
            <c:numRef>
              <c:f>'PIVOT TABLE'!$G$21:$G$26</c:f>
              <c:numCache>
                <c:formatCode>General</c:formatCode>
                <c:ptCount val="5"/>
                <c:pt idx="0">
                  <c:v>547591607.27999747</c:v>
                </c:pt>
                <c:pt idx="1">
                  <c:v>501958973.33999747</c:v>
                </c:pt>
                <c:pt idx="2">
                  <c:v>524775290.30999732</c:v>
                </c:pt>
                <c:pt idx="3">
                  <c:v>461396632.05999774</c:v>
                </c:pt>
                <c:pt idx="4">
                  <c:v>463931778.38999772</c:v>
                </c:pt>
              </c:numCache>
            </c:numRef>
          </c:val>
          <c:extLst>
            <c:ext xmlns:c16="http://schemas.microsoft.com/office/drawing/2014/chart" uri="{C3380CC4-5D6E-409C-BE32-E72D297353CC}">
              <c16:uniqueId val="{00000001-9F4F-4C73-84A2-6BF7D1C04A19}"/>
            </c:ext>
          </c:extLst>
        </c:ser>
        <c:ser>
          <c:idx val="2"/>
          <c:order val="2"/>
          <c:tx>
            <c:strRef>
              <c:f>'PIVOT TABLE'!$H$19:$H$20</c:f>
              <c:strCache>
                <c:ptCount val="1"/>
                <c:pt idx="0">
                  <c:v>South</c:v>
                </c:pt>
              </c:strCache>
            </c:strRef>
          </c:tx>
          <c:spPr>
            <a:solidFill>
              <a:schemeClr val="accent3"/>
            </a:solidFill>
            <a:ln>
              <a:noFill/>
            </a:ln>
            <a:effectLst/>
            <a:sp3d/>
          </c:spPr>
          <c:invertIfNegative val="0"/>
          <c:cat>
            <c:strRef>
              <c:f>'PIVOT TABLE'!$E$21:$E$26</c:f>
              <c:strCache>
                <c:ptCount val="5"/>
                <c:pt idx="0">
                  <c:v>Clothing</c:v>
                </c:pt>
                <c:pt idx="1">
                  <c:v>Electronics</c:v>
                </c:pt>
                <c:pt idx="2">
                  <c:v>Furniture</c:v>
                </c:pt>
                <c:pt idx="3">
                  <c:v>Groceries</c:v>
                </c:pt>
                <c:pt idx="4">
                  <c:v>Sports</c:v>
                </c:pt>
              </c:strCache>
            </c:strRef>
          </c:cat>
          <c:val>
            <c:numRef>
              <c:f>'PIVOT TABLE'!$H$21:$H$26</c:f>
              <c:numCache>
                <c:formatCode>General</c:formatCode>
                <c:ptCount val="5"/>
                <c:pt idx="0">
                  <c:v>539769733.19999826</c:v>
                </c:pt>
                <c:pt idx="1">
                  <c:v>492289988.14999843</c:v>
                </c:pt>
                <c:pt idx="2">
                  <c:v>482294252.34999847</c:v>
                </c:pt>
                <c:pt idx="3">
                  <c:v>502285723.94999838</c:v>
                </c:pt>
                <c:pt idx="4">
                  <c:v>484793186.29999846</c:v>
                </c:pt>
              </c:numCache>
            </c:numRef>
          </c:val>
          <c:extLst>
            <c:ext xmlns:c16="http://schemas.microsoft.com/office/drawing/2014/chart" uri="{C3380CC4-5D6E-409C-BE32-E72D297353CC}">
              <c16:uniqueId val="{00000002-9F4F-4C73-84A2-6BF7D1C04A19}"/>
            </c:ext>
          </c:extLst>
        </c:ser>
        <c:ser>
          <c:idx val="3"/>
          <c:order val="3"/>
          <c:tx>
            <c:strRef>
              <c:f>'PIVOT TABLE'!$I$19:$I$20</c:f>
              <c:strCache>
                <c:ptCount val="1"/>
                <c:pt idx="0">
                  <c:v>West</c:v>
                </c:pt>
              </c:strCache>
            </c:strRef>
          </c:tx>
          <c:spPr>
            <a:solidFill>
              <a:schemeClr val="accent4"/>
            </a:solidFill>
            <a:ln>
              <a:noFill/>
            </a:ln>
            <a:effectLst/>
            <a:sp3d/>
          </c:spPr>
          <c:invertIfNegative val="0"/>
          <c:cat>
            <c:strRef>
              <c:f>'PIVOT TABLE'!$E$21:$E$26</c:f>
              <c:strCache>
                <c:ptCount val="5"/>
                <c:pt idx="0">
                  <c:v>Clothing</c:v>
                </c:pt>
                <c:pt idx="1">
                  <c:v>Electronics</c:v>
                </c:pt>
                <c:pt idx="2">
                  <c:v>Furniture</c:v>
                </c:pt>
                <c:pt idx="3">
                  <c:v>Groceries</c:v>
                </c:pt>
                <c:pt idx="4">
                  <c:v>Sports</c:v>
                </c:pt>
              </c:strCache>
            </c:strRef>
          </c:cat>
          <c:val>
            <c:numRef>
              <c:f>'PIVOT TABLE'!$I$21:$I$26</c:f>
              <c:numCache>
                <c:formatCode>General</c:formatCode>
                <c:ptCount val="5"/>
                <c:pt idx="0">
                  <c:v>495846158.00000173</c:v>
                </c:pt>
                <c:pt idx="1">
                  <c:v>550389235.3800019</c:v>
                </c:pt>
                <c:pt idx="2">
                  <c:v>495846158.00000173</c:v>
                </c:pt>
                <c:pt idx="3">
                  <c:v>423948465.09000111</c:v>
                </c:pt>
                <c:pt idx="4">
                  <c:v>456178465.36000139</c:v>
                </c:pt>
              </c:numCache>
            </c:numRef>
          </c:val>
          <c:extLst>
            <c:ext xmlns:c16="http://schemas.microsoft.com/office/drawing/2014/chart" uri="{C3380CC4-5D6E-409C-BE32-E72D297353CC}">
              <c16:uniqueId val="{00000003-9F4F-4C73-84A2-6BF7D1C04A19}"/>
            </c:ext>
          </c:extLst>
        </c:ser>
        <c:dLbls>
          <c:showLegendKey val="0"/>
          <c:showVal val="0"/>
          <c:showCatName val="0"/>
          <c:showSerName val="0"/>
          <c:showPercent val="0"/>
          <c:showBubbleSize val="0"/>
        </c:dLbls>
        <c:gapWidth val="150"/>
        <c:shape val="box"/>
        <c:axId val="338494720"/>
        <c:axId val="499003584"/>
        <c:axId val="0"/>
      </c:bar3DChart>
      <c:catAx>
        <c:axId val="3384947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9003584"/>
        <c:crosses val="autoZero"/>
        <c:auto val="1"/>
        <c:lblAlgn val="ctr"/>
        <c:lblOffset val="100"/>
        <c:noMultiLvlLbl val="0"/>
      </c:catAx>
      <c:valAx>
        <c:axId val="499003584"/>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3384947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[Sales_Performance_Analysis.xlsx]PIVOT TABLE!PivotTable2</c:name>
    <c:fmtId val="5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Monthly</a:t>
            </a:r>
            <a:r>
              <a:rPr lang="en-IN" baseline="0"/>
              <a:t> sales trend (2022 -2024)</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TABLE'!$F$3:$F$4</c:f>
              <c:strCache>
                <c:ptCount val="1"/>
                <c:pt idx="0">
                  <c:v>2022</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TABLE'!$E$5:$E$17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TABLE'!$F$5:$F$17</c:f>
              <c:numCache>
                <c:formatCode>General</c:formatCode>
                <c:ptCount val="12"/>
                <c:pt idx="10">
                  <c:v>186126.09999999995</c:v>
                </c:pt>
                <c:pt idx="11">
                  <c:v>427530.26</c:v>
                </c:pt>
              </c:numCache>
            </c:numRef>
          </c:val>
          <c:smooth val="0"/>
          <c:extLst>
            <c:ext xmlns:c16="http://schemas.microsoft.com/office/drawing/2014/chart" uri="{C3380CC4-5D6E-409C-BE32-E72D297353CC}">
              <c16:uniqueId val="{00000000-3A24-4EB3-A651-A7A2C0F03DEE}"/>
            </c:ext>
          </c:extLst>
        </c:ser>
        <c:ser>
          <c:idx val="1"/>
          <c:order val="1"/>
          <c:tx>
            <c:strRef>
              <c:f>'PIVOT TABLE'!$G$3:$G$4</c:f>
              <c:strCache>
                <c:ptCount val="1"/>
                <c:pt idx="0">
                  <c:v>2023</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TABLE'!$E$5:$E$17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TABLE'!$G$5:$G$17</c:f>
              <c:numCache>
                <c:formatCode>General</c:formatCode>
                <c:ptCount val="12"/>
                <c:pt idx="0">
                  <c:v>480646.35000000015</c:v>
                </c:pt>
                <c:pt idx="1">
                  <c:v>364351.62999999989</c:v>
                </c:pt>
                <c:pt idx="2">
                  <c:v>432589.74999999983</c:v>
                </c:pt>
                <c:pt idx="3">
                  <c:v>329368.18</c:v>
                </c:pt>
                <c:pt idx="4">
                  <c:v>444543.50000000023</c:v>
                </c:pt>
                <c:pt idx="5">
                  <c:v>433377.79000000021</c:v>
                </c:pt>
                <c:pt idx="6">
                  <c:v>452246.35000000003</c:v>
                </c:pt>
                <c:pt idx="7">
                  <c:v>418463.69</c:v>
                </c:pt>
                <c:pt idx="8">
                  <c:v>473873.66</c:v>
                </c:pt>
                <c:pt idx="9">
                  <c:v>368045.92999999988</c:v>
                </c:pt>
                <c:pt idx="10">
                  <c:v>509146.15000000026</c:v>
                </c:pt>
                <c:pt idx="11">
                  <c:v>445932.23999999993</c:v>
                </c:pt>
              </c:numCache>
            </c:numRef>
          </c:val>
          <c:smooth val="0"/>
          <c:extLst>
            <c:ext xmlns:c16="http://schemas.microsoft.com/office/drawing/2014/chart" uri="{C3380CC4-5D6E-409C-BE32-E72D297353CC}">
              <c16:uniqueId val="{00000005-3A24-4EB3-A651-A7A2C0F03DEE}"/>
            </c:ext>
          </c:extLst>
        </c:ser>
        <c:ser>
          <c:idx val="2"/>
          <c:order val="2"/>
          <c:tx>
            <c:strRef>
              <c:f>'PIVOT TABLE'!$H$3:$H$4</c:f>
              <c:strCache>
                <c:ptCount val="1"/>
                <c:pt idx="0">
                  <c:v>2024</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'PIVOT TABLE'!$E$5:$E$17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TABLE'!$H$5:$H$17</c:f>
              <c:numCache>
                <c:formatCode>General</c:formatCode>
                <c:ptCount val="12"/>
                <c:pt idx="0">
                  <c:v>357301.33</c:v>
                </c:pt>
                <c:pt idx="1">
                  <c:v>395732.94000000012</c:v>
                </c:pt>
                <c:pt idx="2">
                  <c:v>426009.3299999999</c:v>
                </c:pt>
                <c:pt idx="3">
                  <c:v>418045.65999999992</c:v>
                </c:pt>
                <c:pt idx="4">
                  <c:v>417374.38000000012</c:v>
                </c:pt>
                <c:pt idx="5">
                  <c:v>447472.24999999983</c:v>
                </c:pt>
                <c:pt idx="6">
                  <c:v>386307.61000000004</c:v>
                </c:pt>
                <c:pt idx="7">
                  <c:v>518708.8000000001</c:v>
                </c:pt>
                <c:pt idx="8">
                  <c:v>353177.75000000006</c:v>
                </c:pt>
                <c:pt idx="9">
                  <c:v>456729.7199999998</c:v>
                </c:pt>
                <c:pt idx="10">
                  <c:v>166682.34</c:v>
                </c:pt>
              </c:numCache>
            </c:numRef>
          </c:val>
          <c:smooth val="0"/>
          <c:extLst>
            <c:ext xmlns:c16="http://schemas.microsoft.com/office/drawing/2014/chart" uri="{C3380CC4-5D6E-409C-BE32-E72D297353CC}">
              <c16:uniqueId val="{00000007-3A24-4EB3-A651-A7A2C0F03DEE}"/>
            </c:ext>
          </c:extLst>
        </c:ser>
        <c:dLbls>
          <c:showLegendKey val="0"/>
          <c:showVal val="0"/>
          <c:showCatName val="0"/>
          <c:showSerName val="0"/>
          <c:showPercent val="0"/>
          <c:showBubbleSize val="0"/>
        </c:dLbls>
        <c:marker val="1"/>
        <c:smooth val="0"/>
        <c:axId val="476855264"/>
        <c:axId val="1223559168"/>
      </c:lineChart>
      <c:catAx>
        <c:axId val="476855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3559168"/>
        <c:crosses val="autoZero"/>
        <c:auto val="1"/>
        <c:lblAlgn val="ctr"/>
        <c:lblOffset val="100"/>
        <c:noMultiLvlLbl val="0"/>
      </c:catAx>
      <c:valAx>
        <c:axId val="12235591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68552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1">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1">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10.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3.xml"/><Relationship Id="rId18" Type="http://schemas.openxmlformats.org/officeDocument/2006/relationships/chart" Target="../charts/chart8.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svg"/><Relationship Id="rId17" Type="http://schemas.openxmlformats.org/officeDocument/2006/relationships/chart" Target="../charts/chart7.xml"/><Relationship Id="rId2" Type="http://schemas.openxmlformats.org/officeDocument/2006/relationships/image" Target="../media/image2.svg"/><Relationship Id="rId16"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chart" Target="../charts/chart5.xml"/><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editAs="oneCell">
    <xdr:from>
      <xdr:col>12</xdr:col>
      <xdr:colOff>409575</xdr:colOff>
      <xdr:row>15</xdr:row>
      <xdr:rowOff>114300</xdr:rowOff>
    </xdr:from>
    <xdr:to>
      <xdr:col>14</xdr:col>
      <xdr:colOff>714375</xdr:colOff>
      <xdr:row>21</xdr:row>
      <xdr:rowOff>133349</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8E681E4E-DB48-9916-0885-CFBAB8018C1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2839700" y="2381250"/>
              <a:ext cx="1828800" cy="9905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400050</xdr:colOff>
      <xdr:row>2</xdr:row>
      <xdr:rowOff>104774</xdr:rowOff>
    </xdr:from>
    <xdr:to>
      <xdr:col>14</xdr:col>
      <xdr:colOff>704850</xdr:colOff>
      <xdr:row>13</xdr:row>
      <xdr:rowOff>66674</xdr:rowOff>
    </xdr:to>
    <mc:AlternateContent xmlns:mc="http://schemas.openxmlformats.org/markup-compatibility/2006" xmlns:a14="http://schemas.microsoft.com/office/drawing/2010/main">
      <mc:Choice Requires="a14">
        <xdr:graphicFrame macro="">
          <xdr:nvGraphicFramePr>
            <xdr:cNvPr id="4" name="Product Category">
              <a:extLst>
                <a:ext uri="{FF2B5EF4-FFF2-40B4-BE49-F238E27FC236}">
                  <a16:creationId xmlns:a16="http://schemas.microsoft.com/office/drawing/2014/main" id="{BC6F1B5E-AF38-A98A-ACC4-981EEC90A1FD}"/>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12830175" y="266699"/>
              <a:ext cx="1828800" cy="17430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28575</xdr:colOff>
      <xdr:row>2</xdr:row>
      <xdr:rowOff>142874</xdr:rowOff>
    </xdr:from>
    <xdr:to>
      <xdr:col>16</xdr:col>
      <xdr:colOff>400050</xdr:colOff>
      <xdr:row>23</xdr:row>
      <xdr:rowOff>142875</xdr:rowOff>
    </xdr:to>
    <mc:AlternateContent xmlns:mc="http://schemas.openxmlformats.org/markup-compatibility/2006" xmlns:a14="http://schemas.microsoft.com/office/drawing/2010/main">
      <mc:Choice Requires="a14">
        <xdr:graphicFrame macro="">
          <xdr:nvGraphicFramePr>
            <xdr:cNvPr id="9" name="Months (Order Date)">
              <a:extLst>
                <a:ext uri="{FF2B5EF4-FFF2-40B4-BE49-F238E27FC236}">
                  <a16:creationId xmlns:a16="http://schemas.microsoft.com/office/drawing/2014/main" id="{8BBA772E-2B98-8A9A-D79B-CFB02921873F}"/>
                </a:ext>
              </a:extLst>
            </xdr:cNvPr>
            <xdr:cNvGraphicFramePr/>
          </xdr:nvGraphicFramePr>
          <xdr:xfrm>
            <a:off x="0" y="0"/>
            <a:ext cx="0" cy="0"/>
          </xdr:xfrm>
          <a:graphic>
            <a:graphicData uri="http://schemas.microsoft.com/office/drawing/2010/slicer">
              <sle:slicer xmlns:sle="http://schemas.microsoft.com/office/drawing/2010/slicer" name="Months (Order Date)"/>
            </a:graphicData>
          </a:graphic>
        </xdr:graphicFrame>
      </mc:Choice>
      <mc:Fallback xmlns="">
        <xdr:sp macro="" textlink="">
          <xdr:nvSpPr>
            <xdr:cNvPr id="0" name=""/>
            <xdr:cNvSpPr>
              <a:spLocks noTextEdit="1"/>
            </xdr:cNvSpPr>
          </xdr:nvSpPr>
          <xdr:spPr>
            <a:xfrm>
              <a:off x="13982700" y="304799"/>
              <a:ext cx="1828800" cy="34004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619125</xdr:colOff>
      <xdr:row>37</xdr:row>
      <xdr:rowOff>114300</xdr:rowOff>
    </xdr:from>
    <xdr:to>
      <xdr:col>15</xdr:col>
      <xdr:colOff>609600</xdr:colOff>
      <xdr:row>54</xdr:row>
      <xdr:rowOff>104775</xdr:rowOff>
    </xdr:to>
    <xdr:graphicFrame macro="">
      <xdr:nvGraphicFramePr>
        <xdr:cNvPr id="12" name="Chart 11">
          <a:extLst>
            <a:ext uri="{FF2B5EF4-FFF2-40B4-BE49-F238E27FC236}">
              <a16:creationId xmlns:a16="http://schemas.microsoft.com/office/drawing/2014/main" id="{0070A12B-7ECB-58DC-B2C0-3D07D30721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1181100</xdr:colOff>
      <xdr:row>48</xdr:row>
      <xdr:rowOff>76200</xdr:rowOff>
    </xdr:from>
    <xdr:to>
      <xdr:col>8</xdr:col>
      <xdr:colOff>409575</xdr:colOff>
      <xdr:row>65</xdr:row>
      <xdr:rowOff>66675</xdr:rowOff>
    </xdr:to>
    <xdr:graphicFrame macro="">
      <xdr:nvGraphicFramePr>
        <xdr:cNvPr id="13" name="Chart 12">
          <a:extLst>
            <a:ext uri="{FF2B5EF4-FFF2-40B4-BE49-F238E27FC236}">
              <a16:creationId xmlns:a16="http://schemas.microsoft.com/office/drawing/2014/main" id="{7101C8AD-E55D-06E2-8EC0-FE997578A7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36</xdr:col>
      <xdr:colOff>0</xdr:colOff>
      <xdr:row>0</xdr:row>
      <xdr:rowOff>0</xdr:rowOff>
    </xdr:from>
    <xdr:to>
      <xdr:col>271</xdr:col>
      <xdr:colOff>38100</xdr:colOff>
      <xdr:row>38</xdr:row>
      <xdr:rowOff>18560</xdr:rowOff>
    </xdr:to>
    <xdr:sp macro="" textlink="">
      <xdr:nvSpPr>
        <xdr:cNvPr id="4" name="Flowchart: Alternate Process 3">
          <a:extLst>
            <a:ext uri="{FF2B5EF4-FFF2-40B4-BE49-F238E27FC236}">
              <a16:creationId xmlns:a16="http://schemas.microsoft.com/office/drawing/2014/main" id="{23F18527-B4AB-6D38-88F8-1BCED94D27FC}"/>
            </a:ext>
          </a:extLst>
        </xdr:cNvPr>
        <xdr:cNvSpPr/>
      </xdr:nvSpPr>
      <xdr:spPr>
        <a:xfrm>
          <a:off x="2286000" y="0"/>
          <a:ext cx="14909800" cy="983760"/>
        </a:xfrm>
        <a:prstGeom prst="flowChartAlternateProcess">
          <a:avLst/>
        </a:prstGeom>
        <a:solidFill>
          <a:srgbClr val="9563CB"/>
        </a:solidFill>
        <a:ln>
          <a:solidFill>
            <a:srgbClr val="8B358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3200">
              <a:latin typeface="Algerian" panose="04020705040A02060702" pitchFamily="82" charset="0"/>
            </a:rPr>
            <a:t>                           </a:t>
          </a:r>
          <a:r>
            <a:rPr lang="en-IN" sz="2000">
              <a:solidFill>
                <a:schemeClr val="bg1"/>
              </a:solidFill>
              <a:latin typeface="Times New Roman" panose="02020603050405020304" pitchFamily="18" charset="0"/>
              <a:cs typeface="Times New Roman" panose="02020603050405020304" pitchFamily="18" charset="0"/>
            </a:rPr>
            <a:t>SALES PERFORMANCE DASHBOARD &amp; BUSINESS</a:t>
          </a:r>
          <a:r>
            <a:rPr lang="en-IN" sz="2000" baseline="0">
              <a:solidFill>
                <a:schemeClr val="bg1"/>
              </a:solidFill>
              <a:latin typeface="Times New Roman" panose="02020603050405020304" pitchFamily="18" charset="0"/>
              <a:cs typeface="Times New Roman" panose="02020603050405020304" pitchFamily="18" charset="0"/>
            </a:rPr>
            <a:t> INSIGHTS DASHBOARD</a:t>
          </a:r>
          <a:endParaRPr lang="en-IN" sz="2000">
            <a:solidFill>
              <a:schemeClr val="bg1"/>
            </a:solidFill>
            <a:latin typeface="Times New Roman" panose="02020603050405020304" pitchFamily="18" charset="0"/>
            <a:cs typeface="Times New Roman" panose="02020603050405020304" pitchFamily="18" charset="0"/>
          </a:endParaRPr>
        </a:p>
        <a:p>
          <a:pPr algn="l"/>
          <a:r>
            <a:rPr lang="en-IN" sz="1200">
              <a:solidFill>
                <a:schemeClr val="bg1"/>
              </a:solidFill>
              <a:latin typeface="Times New Roman" panose="02020603050405020304" pitchFamily="18" charset="0"/>
              <a:cs typeface="Times New Roman" panose="02020603050405020304" pitchFamily="18" charset="0"/>
            </a:rPr>
            <a:t>                                          ------------------------------------------------------------------------</a:t>
          </a:r>
          <a:r>
            <a:rPr lang="en-IN" sz="1400" b="1">
              <a:solidFill>
                <a:schemeClr val="bg1"/>
              </a:solidFill>
              <a:latin typeface="Times New Roman" panose="02020603050405020304" pitchFamily="18" charset="0"/>
              <a:cs typeface="Times New Roman" panose="02020603050405020304" pitchFamily="18" charset="0"/>
            </a:rPr>
            <a:t>Sales</a:t>
          </a:r>
          <a:r>
            <a:rPr lang="en-IN" sz="1400" b="1" baseline="0">
              <a:solidFill>
                <a:schemeClr val="bg1"/>
              </a:solidFill>
              <a:latin typeface="Times New Roman" panose="02020603050405020304" pitchFamily="18" charset="0"/>
              <a:cs typeface="Times New Roman" panose="02020603050405020304" pitchFamily="18" charset="0"/>
            </a:rPr>
            <a:t> Performance Analysis (2022 - 2024)----------------------------------------------------------------------</a:t>
          </a:r>
          <a:endParaRPr lang="en-IN" sz="1400" b="1">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0</xdr:colOff>
      <xdr:row>0</xdr:row>
      <xdr:rowOff>0</xdr:rowOff>
    </xdr:from>
    <xdr:to>
      <xdr:col>37</xdr:col>
      <xdr:colOff>0</xdr:colOff>
      <xdr:row>314</xdr:row>
      <xdr:rowOff>19050</xdr:rowOff>
    </xdr:to>
    <xdr:sp macro="" textlink="">
      <xdr:nvSpPr>
        <xdr:cNvPr id="7" name="Flowchart: Process 6">
          <a:extLst>
            <a:ext uri="{FF2B5EF4-FFF2-40B4-BE49-F238E27FC236}">
              <a16:creationId xmlns:a16="http://schemas.microsoft.com/office/drawing/2014/main" id="{D2D43399-EADC-DE91-5E72-61A2691BAA02}"/>
            </a:ext>
          </a:extLst>
        </xdr:cNvPr>
        <xdr:cNvSpPr/>
      </xdr:nvSpPr>
      <xdr:spPr>
        <a:xfrm>
          <a:off x="0" y="0"/>
          <a:ext cx="2066925" cy="8982075"/>
        </a:xfrm>
        <a:prstGeom prst="flowChartProcess">
          <a:avLst/>
        </a:prstGeom>
        <a:solidFill>
          <a:srgbClr val="9563C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37</xdr:col>
      <xdr:colOff>12700</xdr:colOff>
      <xdr:row>38</xdr:row>
      <xdr:rowOff>0</xdr:rowOff>
    </xdr:from>
    <xdr:to>
      <xdr:col>114</xdr:col>
      <xdr:colOff>38100</xdr:colOff>
      <xdr:row>79</xdr:row>
      <xdr:rowOff>12700</xdr:rowOff>
    </xdr:to>
    <xdr:sp macro="" textlink="">
      <xdr:nvSpPr>
        <xdr:cNvPr id="8" name="Flowchart: Process 7">
          <a:extLst>
            <a:ext uri="{FF2B5EF4-FFF2-40B4-BE49-F238E27FC236}">
              <a16:creationId xmlns:a16="http://schemas.microsoft.com/office/drawing/2014/main" id="{A5DA03B7-DAD2-AD16-8CC7-90BF1C8C212B}"/>
            </a:ext>
          </a:extLst>
        </xdr:cNvPr>
        <xdr:cNvSpPr/>
      </xdr:nvSpPr>
      <xdr:spPr>
        <a:xfrm>
          <a:off x="2362200" y="965200"/>
          <a:ext cx="4914900" cy="1054100"/>
        </a:xfrm>
        <a:prstGeom prst="flowChartProcess">
          <a:avLst/>
        </a:prstGeom>
        <a:pattFill prst="pct30">
          <a:fgClr>
            <a:srgbClr val="DBBDF1"/>
          </a:fgClr>
          <a:bgClr>
            <a:schemeClr val="bg1"/>
          </a:bgClr>
        </a:patt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114</xdr:col>
      <xdr:colOff>38100</xdr:colOff>
      <xdr:row>38</xdr:row>
      <xdr:rowOff>12700</xdr:rowOff>
    </xdr:from>
    <xdr:to>
      <xdr:col>194</xdr:col>
      <xdr:colOff>0</xdr:colOff>
      <xdr:row>79</xdr:row>
      <xdr:rowOff>0</xdr:rowOff>
    </xdr:to>
    <xdr:sp macro="" textlink="">
      <xdr:nvSpPr>
        <xdr:cNvPr id="10" name="Flowchart: Process 9">
          <a:extLst>
            <a:ext uri="{FF2B5EF4-FFF2-40B4-BE49-F238E27FC236}">
              <a16:creationId xmlns:a16="http://schemas.microsoft.com/office/drawing/2014/main" id="{729BD551-3AA9-4C8F-A634-015C908771A3}"/>
            </a:ext>
          </a:extLst>
        </xdr:cNvPr>
        <xdr:cNvSpPr/>
      </xdr:nvSpPr>
      <xdr:spPr>
        <a:xfrm>
          <a:off x="7226300" y="977900"/>
          <a:ext cx="5041900" cy="1028700"/>
        </a:xfrm>
        <a:prstGeom prst="flowChartProcess">
          <a:avLst/>
        </a:prstGeom>
        <a:pattFill prst="pct30">
          <a:fgClr>
            <a:srgbClr val="DBBDF1"/>
          </a:fgClr>
          <a:bgClr>
            <a:schemeClr val="bg1"/>
          </a:bgClr>
        </a:patt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193</xdr:col>
      <xdr:colOff>50799</xdr:colOff>
      <xdr:row>39</xdr:row>
      <xdr:rowOff>0</xdr:rowOff>
    </xdr:from>
    <xdr:to>
      <xdr:col>270</xdr:col>
      <xdr:colOff>28574</xdr:colOff>
      <xdr:row>79</xdr:row>
      <xdr:rowOff>0</xdr:rowOff>
    </xdr:to>
    <xdr:sp macro="" textlink="">
      <xdr:nvSpPr>
        <xdr:cNvPr id="11" name="Flowchart: Process 10">
          <a:extLst>
            <a:ext uri="{FF2B5EF4-FFF2-40B4-BE49-F238E27FC236}">
              <a16:creationId xmlns:a16="http://schemas.microsoft.com/office/drawing/2014/main" id="{08A35AB6-54B0-403B-AE59-D18EE5118786}"/>
            </a:ext>
          </a:extLst>
        </xdr:cNvPr>
        <xdr:cNvSpPr/>
      </xdr:nvSpPr>
      <xdr:spPr>
        <a:xfrm>
          <a:off x="11033124" y="1114425"/>
          <a:ext cx="4378325" cy="1143000"/>
        </a:xfrm>
        <a:prstGeom prst="flowChartProcess">
          <a:avLst/>
        </a:prstGeom>
        <a:pattFill prst="pct30">
          <a:fgClr>
            <a:srgbClr val="DBBDF1"/>
          </a:fgClr>
          <a:bgClr>
            <a:schemeClr val="bg1"/>
          </a:bgClr>
        </a:patt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193</xdr:col>
      <xdr:colOff>58700</xdr:colOff>
      <xdr:row>44</xdr:row>
      <xdr:rowOff>7900</xdr:rowOff>
    </xdr:from>
    <xdr:to>
      <xdr:col>208</xdr:col>
      <xdr:colOff>20600</xdr:colOff>
      <xdr:row>80</xdr:row>
      <xdr:rowOff>7900</xdr:rowOff>
    </xdr:to>
    <xdr:pic>
      <xdr:nvPicPr>
        <xdr:cNvPr id="33" name="Graphic 32" descr="Presentation with bar chart with solid fill">
          <a:extLst>
            <a:ext uri="{FF2B5EF4-FFF2-40B4-BE49-F238E27FC236}">
              <a16:creationId xmlns:a16="http://schemas.microsoft.com/office/drawing/2014/main" id="{47271F21-E56F-C777-650E-5C9D497ACAB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2263400" y="1125500"/>
          <a:ext cx="914400" cy="914400"/>
        </a:xfrm>
        <a:prstGeom prst="rect">
          <a:avLst/>
        </a:prstGeom>
      </xdr:spPr>
    </xdr:pic>
    <xdr:clientData/>
  </xdr:twoCellAnchor>
  <xdr:twoCellAnchor editAs="oneCell">
    <xdr:from>
      <xdr:col>244</xdr:col>
      <xdr:colOff>53125</xdr:colOff>
      <xdr:row>0</xdr:row>
      <xdr:rowOff>0</xdr:rowOff>
    </xdr:from>
    <xdr:to>
      <xdr:col>259</xdr:col>
      <xdr:colOff>21375</xdr:colOff>
      <xdr:row>29</xdr:row>
      <xdr:rowOff>0</xdr:rowOff>
    </xdr:to>
    <xdr:pic>
      <xdr:nvPicPr>
        <xdr:cNvPr id="35" name="Graphic 34" descr="Presentation with pie chart with solid fill">
          <a:extLst>
            <a:ext uri="{FF2B5EF4-FFF2-40B4-BE49-F238E27FC236}">
              <a16:creationId xmlns:a16="http://schemas.microsoft.com/office/drawing/2014/main" id="{1D757A10-35C4-587B-9BE9-0F5FFA3E5DDD}"/>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3950100" y="0"/>
          <a:ext cx="825500" cy="828675"/>
        </a:xfrm>
        <a:prstGeom prst="rect">
          <a:avLst/>
        </a:prstGeom>
      </xdr:spPr>
    </xdr:pic>
    <xdr:clientData/>
  </xdr:twoCellAnchor>
  <xdr:twoCellAnchor editAs="oneCell">
    <xdr:from>
      <xdr:col>119</xdr:col>
      <xdr:colOff>15800</xdr:colOff>
      <xdr:row>42</xdr:row>
      <xdr:rowOff>15800</xdr:rowOff>
    </xdr:from>
    <xdr:to>
      <xdr:col>135</xdr:col>
      <xdr:colOff>38100</xdr:colOff>
      <xdr:row>78</xdr:row>
      <xdr:rowOff>15800</xdr:rowOff>
    </xdr:to>
    <xdr:pic>
      <xdr:nvPicPr>
        <xdr:cNvPr id="37" name="Graphic 36" descr="Coins with solid fill">
          <a:extLst>
            <a:ext uri="{FF2B5EF4-FFF2-40B4-BE49-F238E27FC236}">
              <a16:creationId xmlns:a16="http://schemas.microsoft.com/office/drawing/2014/main" id="{3320CE84-975F-8A8D-CA06-3BB68A44E08E}"/>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7572300" y="1082600"/>
          <a:ext cx="1038300" cy="914400"/>
        </a:xfrm>
        <a:prstGeom prst="rect">
          <a:avLst/>
        </a:prstGeom>
      </xdr:spPr>
    </xdr:pic>
    <xdr:clientData/>
  </xdr:twoCellAnchor>
  <xdr:twoCellAnchor editAs="oneCell">
    <xdr:from>
      <xdr:col>64</xdr:col>
      <xdr:colOff>13400</xdr:colOff>
      <xdr:row>5</xdr:row>
      <xdr:rowOff>0</xdr:rowOff>
    </xdr:from>
    <xdr:to>
      <xdr:col>78</xdr:col>
      <xdr:colOff>38800</xdr:colOff>
      <xdr:row>32</xdr:row>
      <xdr:rowOff>0</xdr:rowOff>
    </xdr:to>
    <xdr:pic>
      <xdr:nvPicPr>
        <xdr:cNvPr id="39" name="Graphic 38" descr="Shopping cart with solid fill">
          <a:extLst>
            <a:ext uri="{FF2B5EF4-FFF2-40B4-BE49-F238E27FC236}">
              <a16:creationId xmlns:a16="http://schemas.microsoft.com/office/drawing/2014/main" id="{194EC2E6-84FF-4C9B-282D-EFF3B014EE0F}"/>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4026600" y="127000"/>
          <a:ext cx="914400" cy="685800"/>
        </a:xfrm>
        <a:prstGeom prst="rect">
          <a:avLst/>
        </a:prstGeom>
      </xdr:spPr>
    </xdr:pic>
    <xdr:clientData/>
  </xdr:twoCellAnchor>
  <xdr:twoCellAnchor editAs="oneCell">
    <xdr:from>
      <xdr:col>40</xdr:col>
      <xdr:colOff>49100</xdr:colOff>
      <xdr:row>40</xdr:row>
      <xdr:rowOff>11000</xdr:rowOff>
    </xdr:from>
    <xdr:to>
      <xdr:col>53</xdr:col>
      <xdr:colOff>12700</xdr:colOff>
      <xdr:row>76</xdr:row>
      <xdr:rowOff>11000</xdr:rowOff>
    </xdr:to>
    <xdr:pic>
      <xdr:nvPicPr>
        <xdr:cNvPr id="41" name="Graphic 40" descr="Bank with solid fill">
          <a:extLst>
            <a:ext uri="{FF2B5EF4-FFF2-40B4-BE49-F238E27FC236}">
              <a16:creationId xmlns:a16="http://schemas.microsoft.com/office/drawing/2014/main" id="{481AA5B4-3EC2-6D11-C284-D296F096A3B2}"/>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2589100" y="1027000"/>
          <a:ext cx="789100" cy="914400"/>
        </a:xfrm>
        <a:prstGeom prst="rect">
          <a:avLst/>
        </a:prstGeom>
      </xdr:spPr>
    </xdr:pic>
    <xdr:clientData/>
  </xdr:twoCellAnchor>
  <xdr:twoCellAnchor>
    <xdr:from>
      <xdr:col>55</xdr:col>
      <xdr:colOff>38099</xdr:colOff>
      <xdr:row>56</xdr:row>
      <xdr:rowOff>19049</xdr:rowOff>
    </xdr:from>
    <xdr:to>
      <xdr:col>111</xdr:col>
      <xdr:colOff>9524</xdr:colOff>
      <xdr:row>76</xdr:row>
      <xdr:rowOff>0</xdr:rowOff>
    </xdr:to>
    <xdr:sp macro="" textlink="'conditional formating'!Q2">
      <xdr:nvSpPr>
        <xdr:cNvPr id="48" name="Flowchart: Process 47">
          <a:extLst>
            <a:ext uri="{FF2B5EF4-FFF2-40B4-BE49-F238E27FC236}">
              <a16:creationId xmlns:a16="http://schemas.microsoft.com/office/drawing/2014/main" id="{6F937F90-A1B9-2956-B8E7-AFE00360158F}"/>
            </a:ext>
          </a:extLst>
        </xdr:cNvPr>
        <xdr:cNvSpPr/>
      </xdr:nvSpPr>
      <xdr:spPr>
        <a:xfrm>
          <a:off x="3133724" y="1619249"/>
          <a:ext cx="3171825" cy="552451"/>
        </a:xfrm>
        <a:prstGeom prst="flowChartProcess">
          <a:avLst/>
        </a:prstGeom>
        <a:solidFill>
          <a:srgbClr val="9563CB"/>
        </a:solidFill>
        <a:effectLst>
          <a:glow rad="63500">
            <a:srgbClr val="9563CB">
              <a:alpha val="40000"/>
            </a:srgbClr>
          </a:glow>
          <a:outerShdw blurRad="57150" dist="19050" dir="5400000" algn="ctr" rotWithShape="0">
            <a:srgbClr val="9563CB">
              <a:alpha val="63000"/>
            </a:srgbClr>
          </a:outerShdw>
        </a:effectLst>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fld id="{0006D269-90D5-4214-9346-8E9B6ACCF852}" type="TxLink">
            <a:rPr lang="en-US" sz="2400" b="0" i="0" u="none" strike="noStrike">
              <a:solidFill>
                <a:srgbClr val="000000"/>
              </a:solidFill>
              <a:latin typeface="Arial Black" panose="020B0A04020102020204" pitchFamily="34" charset="0"/>
              <a:cs typeface="Arial"/>
            </a:rPr>
            <a:pPr algn="l"/>
            <a:t> ₹ 1,01,09,783.69 </a:t>
          </a:fld>
          <a:endParaRPr lang="en-IN" sz="2400">
            <a:latin typeface="Arial Black" panose="020B0A04020102020204" pitchFamily="34" charset="0"/>
          </a:endParaRPr>
        </a:p>
      </xdr:txBody>
    </xdr:sp>
    <xdr:clientData/>
  </xdr:twoCellAnchor>
  <xdr:oneCellAnchor>
    <xdr:from>
      <xdr:col>66</xdr:col>
      <xdr:colOff>12700</xdr:colOff>
      <xdr:row>52</xdr:row>
      <xdr:rowOff>0</xdr:rowOff>
    </xdr:from>
    <xdr:ext cx="184731" cy="254557"/>
    <xdr:sp macro="" textlink="">
      <xdr:nvSpPr>
        <xdr:cNvPr id="49" name="TextBox 48">
          <a:extLst>
            <a:ext uri="{FF2B5EF4-FFF2-40B4-BE49-F238E27FC236}">
              <a16:creationId xmlns:a16="http://schemas.microsoft.com/office/drawing/2014/main" id="{74E65101-E919-6813-37EC-79C595CC7E75}"/>
            </a:ext>
          </a:extLst>
        </xdr:cNvPr>
        <xdr:cNvSpPr txBox="1"/>
      </xdr:nvSpPr>
      <xdr:spPr>
        <a:xfrm>
          <a:off x="4203700" y="13208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69</xdr:col>
      <xdr:colOff>50800</xdr:colOff>
      <xdr:row>40</xdr:row>
      <xdr:rowOff>0</xdr:rowOff>
    </xdr:from>
    <xdr:to>
      <xdr:col>101</xdr:col>
      <xdr:colOff>50800</xdr:colOff>
      <xdr:row>54</xdr:row>
      <xdr:rowOff>0</xdr:rowOff>
    </xdr:to>
    <xdr:sp macro="" textlink="">
      <xdr:nvSpPr>
        <xdr:cNvPr id="50" name="Flowchart: Process 49">
          <a:extLst>
            <a:ext uri="{FF2B5EF4-FFF2-40B4-BE49-F238E27FC236}">
              <a16:creationId xmlns:a16="http://schemas.microsoft.com/office/drawing/2014/main" id="{63A8156D-712C-E956-CCFD-0956BE70CAF5}"/>
            </a:ext>
          </a:extLst>
        </xdr:cNvPr>
        <xdr:cNvSpPr/>
      </xdr:nvSpPr>
      <xdr:spPr>
        <a:xfrm>
          <a:off x="4381500" y="1016000"/>
          <a:ext cx="2032000" cy="355600"/>
        </a:xfrm>
        <a:prstGeom prst="flowChartProcess">
          <a:avLst/>
        </a:prstGeom>
        <a:solidFill>
          <a:srgbClr val="DBBDF1"/>
        </a:solidFill>
        <a:ln>
          <a:solidFill>
            <a:schemeClr val="bg1"/>
          </a:solid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r>
            <a:rPr lang="en-IN" sz="2000">
              <a:solidFill>
                <a:schemeClr val="tx1"/>
              </a:solidFill>
              <a:latin typeface="Algerian" panose="04020705040A02060702" pitchFamily="82" charset="0"/>
            </a:rPr>
            <a:t>TOTAL</a:t>
          </a:r>
          <a:r>
            <a:rPr lang="en-IN" sz="2000" baseline="0">
              <a:solidFill>
                <a:schemeClr val="tx1"/>
              </a:solidFill>
              <a:latin typeface="Algerian" panose="04020705040A02060702" pitchFamily="82" charset="0"/>
            </a:rPr>
            <a:t> SALES</a:t>
          </a:r>
          <a:endParaRPr lang="en-IN" sz="2000">
            <a:solidFill>
              <a:schemeClr val="tx1"/>
            </a:solidFill>
            <a:latin typeface="Algerian" panose="04020705040A02060702" pitchFamily="82" charset="0"/>
          </a:endParaRPr>
        </a:p>
      </xdr:txBody>
    </xdr:sp>
    <xdr:clientData/>
  </xdr:twoCellAnchor>
  <xdr:twoCellAnchor>
    <xdr:from>
      <xdr:col>149</xdr:col>
      <xdr:colOff>50799</xdr:colOff>
      <xdr:row>39</xdr:row>
      <xdr:rowOff>12700</xdr:rowOff>
    </xdr:from>
    <xdr:to>
      <xdr:col>183</xdr:col>
      <xdr:colOff>28574</xdr:colOff>
      <xdr:row>54</xdr:row>
      <xdr:rowOff>0</xdr:rowOff>
    </xdr:to>
    <xdr:sp macro="" textlink="">
      <xdr:nvSpPr>
        <xdr:cNvPr id="51" name="Flowchart: Process 50">
          <a:extLst>
            <a:ext uri="{FF2B5EF4-FFF2-40B4-BE49-F238E27FC236}">
              <a16:creationId xmlns:a16="http://schemas.microsoft.com/office/drawing/2014/main" id="{EFAD8693-E7B1-65D3-FD56-53CAA0AB6CDD}"/>
            </a:ext>
          </a:extLst>
        </xdr:cNvPr>
        <xdr:cNvSpPr/>
      </xdr:nvSpPr>
      <xdr:spPr>
        <a:xfrm>
          <a:off x="8518524" y="1127125"/>
          <a:ext cx="1920875" cy="415925"/>
        </a:xfrm>
        <a:prstGeom prst="flowChartProcess">
          <a:avLst/>
        </a:prstGeom>
        <a:solidFill>
          <a:srgbClr val="DBBDF1"/>
        </a:solidFill>
        <a:ln>
          <a:solidFill>
            <a:schemeClr val="bg1"/>
          </a:solid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r>
            <a:rPr lang="en-IN" sz="2000">
              <a:solidFill>
                <a:schemeClr val="tx1"/>
              </a:solidFill>
              <a:latin typeface="Algerian" panose="04020705040A02060702" pitchFamily="82" charset="0"/>
              <a:cs typeface="Times New Roman" panose="02020603050405020304" pitchFamily="18" charset="0"/>
            </a:rPr>
            <a:t>TOTAL</a:t>
          </a:r>
          <a:r>
            <a:rPr lang="en-IN" sz="2000" baseline="0">
              <a:solidFill>
                <a:schemeClr val="tx1"/>
              </a:solidFill>
              <a:latin typeface="Algerian" panose="04020705040A02060702" pitchFamily="82" charset="0"/>
              <a:cs typeface="Times New Roman" panose="02020603050405020304" pitchFamily="18" charset="0"/>
            </a:rPr>
            <a:t> PROFIT</a:t>
          </a:r>
          <a:endParaRPr lang="en-IN" sz="2000">
            <a:solidFill>
              <a:schemeClr val="tx1"/>
            </a:solidFill>
            <a:latin typeface="Algerian" panose="04020705040A02060702" pitchFamily="82" charset="0"/>
            <a:cs typeface="Times New Roman" panose="02020603050405020304" pitchFamily="18" charset="0"/>
          </a:endParaRPr>
        </a:p>
      </xdr:txBody>
    </xdr:sp>
    <xdr:clientData/>
  </xdr:twoCellAnchor>
  <xdr:twoCellAnchor>
    <xdr:from>
      <xdr:col>7</xdr:col>
      <xdr:colOff>49480</xdr:colOff>
      <xdr:row>16</xdr:row>
      <xdr:rowOff>12371</xdr:rowOff>
    </xdr:from>
    <xdr:to>
      <xdr:col>28</xdr:col>
      <xdr:colOff>13030</xdr:colOff>
      <xdr:row>59</xdr:row>
      <xdr:rowOff>12371</xdr:rowOff>
    </xdr:to>
    <xdr:sp macro="" textlink="">
      <xdr:nvSpPr>
        <xdr:cNvPr id="2" name="Flowchart: Connector 1">
          <a:extLst>
            <a:ext uri="{FF2B5EF4-FFF2-40B4-BE49-F238E27FC236}">
              <a16:creationId xmlns:a16="http://schemas.microsoft.com/office/drawing/2014/main" id="{FA58F302-5CC9-FFA5-D776-336734D38A90}"/>
            </a:ext>
          </a:extLst>
        </xdr:cNvPr>
        <xdr:cNvSpPr/>
      </xdr:nvSpPr>
      <xdr:spPr>
        <a:xfrm>
          <a:off x="482435" y="408215"/>
          <a:ext cx="1262413" cy="1063831"/>
        </a:xfrm>
        <a:prstGeom prst="flowChartConnector">
          <a:avLst/>
        </a:prstGeom>
        <a:pattFill prst="pct30">
          <a:fgClr>
            <a:srgbClr val="DBBDF1"/>
          </a:fgClr>
          <a:bgClr>
            <a:schemeClr val="bg1"/>
          </a:bgClr>
        </a:patt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11</xdr:col>
      <xdr:colOff>25400</xdr:colOff>
      <xdr:row>19</xdr:row>
      <xdr:rowOff>12371</xdr:rowOff>
    </xdr:from>
    <xdr:to>
      <xdr:col>25</xdr:col>
      <xdr:colOff>50800</xdr:colOff>
      <xdr:row>55</xdr:row>
      <xdr:rowOff>12371</xdr:rowOff>
    </xdr:to>
    <xdr:pic>
      <xdr:nvPicPr>
        <xdr:cNvPr id="3" name="Graphic 2" descr="Bar chart with solid fill">
          <a:extLst>
            <a:ext uri="{FF2B5EF4-FFF2-40B4-BE49-F238E27FC236}">
              <a16:creationId xmlns:a16="http://schemas.microsoft.com/office/drawing/2014/main" id="{5B8E1610-40E9-4010-A1A5-560837E585F4}"/>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705757" y="482436"/>
          <a:ext cx="891309" cy="890649"/>
        </a:xfrm>
        <a:prstGeom prst="rect">
          <a:avLst/>
        </a:prstGeom>
      </xdr:spPr>
    </xdr:pic>
    <xdr:clientData/>
  </xdr:twoCellAnchor>
  <xdr:twoCellAnchor>
    <xdr:from>
      <xdr:col>5</xdr:col>
      <xdr:colOff>12369</xdr:colOff>
      <xdr:row>75</xdr:row>
      <xdr:rowOff>12700</xdr:rowOff>
    </xdr:from>
    <xdr:to>
      <xdr:col>33</xdr:col>
      <xdr:colOff>28574</xdr:colOff>
      <xdr:row>90</xdr:row>
      <xdr:rowOff>0</xdr:rowOff>
    </xdr:to>
    <xdr:sp macro="" textlink="">
      <xdr:nvSpPr>
        <xdr:cNvPr id="6" name="Flowchart: Process 5">
          <a:extLst>
            <a:ext uri="{FF2B5EF4-FFF2-40B4-BE49-F238E27FC236}">
              <a16:creationId xmlns:a16="http://schemas.microsoft.com/office/drawing/2014/main" id="{BBE447B3-045E-7C1F-E561-C306A485AC91}"/>
            </a:ext>
          </a:extLst>
        </xdr:cNvPr>
        <xdr:cNvSpPr/>
      </xdr:nvSpPr>
      <xdr:spPr>
        <a:xfrm>
          <a:off x="298119" y="2155825"/>
          <a:ext cx="1616405" cy="415925"/>
        </a:xfrm>
        <a:prstGeom prst="flowChartProcess">
          <a:avLst/>
        </a:prstGeom>
        <a:pattFill prst="pct30">
          <a:fgClr>
            <a:srgbClr val="DBBDF1"/>
          </a:fgClr>
          <a:bgClr>
            <a:schemeClr val="bg1"/>
          </a:bgClr>
        </a:pattFill>
        <a:ln>
          <a:solidFill>
            <a:schemeClr val="bg1"/>
          </a:solid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r>
            <a:rPr lang="en-IN" sz="2000" b="0" cap="none" spc="0">
              <a:ln w="0"/>
              <a:solidFill>
                <a:schemeClr val="tx1"/>
              </a:solidFill>
              <a:effectLst>
                <a:outerShdw blurRad="38100" dist="19050" dir="2700000" algn="tl" rotWithShape="0">
                  <a:schemeClr val="dk1">
                    <a:alpha val="40000"/>
                  </a:schemeClr>
                </a:outerShdw>
              </a:effectLst>
              <a:latin typeface="Times New Roman" panose="02020603050405020304" pitchFamily="18" charset="0"/>
              <a:ea typeface="Segoe UI Black" panose="020B0A02040204020203" pitchFamily="34" charset="0"/>
              <a:cs typeface="Times New Roman" panose="02020603050405020304" pitchFamily="18" charset="0"/>
            </a:rPr>
            <a:t>OVERVIEW</a:t>
          </a:r>
          <a:endParaRPr lang="en-IN" sz="2000">
            <a:ln w="12700">
              <a:solidFill>
                <a:sysClr val="windowText" lastClr="000000"/>
              </a:solidFill>
              <a:prstDash val="solid"/>
            </a:ln>
            <a:solidFill>
              <a:sysClr val="windowText" lastClr="000000"/>
            </a:solidFill>
            <a:latin typeface="Times New Roman" panose="02020603050405020304" pitchFamily="18" charset="0"/>
            <a:ea typeface="Segoe UI Black" panose="020B0A02040204020203" pitchFamily="34" charset="0"/>
            <a:cs typeface="Times New Roman" panose="02020603050405020304" pitchFamily="18" charset="0"/>
          </a:endParaRPr>
        </a:p>
      </xdr:txBody>
    </xdr:sp>
    <xdr:clientData/>
  </xdr:twoCellAnchor>
  <xdr:oneCellAnchor>
    <xdr:from>
      <xdr:col>132</xdr:col>
      <xdr:colOff>60034</xdr:colOff>
      <xdr:row>96</xdr:row>
      <xdr:rowOff>5023</xdr:rowOff>
    </xdr:from>
    <xdr:ext cx="184730" cy="888641"/>
    <xdr:sp macro="" textlink="">
      <xdr:nvSpPr>
        <xdr:cNvPr id="9" name="Rectangle 8">
          <a:extLst>
            <a:ext uri="{FF2B5EF4-FFF2-40B4-BE49-F238E27FC236}">
              <a16:creationId xmlns:a16="http://schemas.microsoft.com/office/drawing/2014/main" id="{EBB07E59-29DE-9086-394A-7D070150E9B7}"/>
            </a:ext>
          </a:extLst>
        </xdr:cNvPr>
        <xdr:cNvSpPr/>
      </xdr:nvSpPr>
      <xdr:spPr>
        <a:xfrm>
          <a:off x="8442034" y="2443423"/>
          <a:ext cx="184730" cy="888641"/>
        </a:xfrm>
        <a:prstGeom prst="rect">
          <a:avLst/>
        </a:prstGeom>
        <a:noFill/>
      </xdr:spPr>
      <xdr:txBody>
        <a:bodyPr wrap="none" lIns="91440" tIns="45720" rIns="91440" bIns="45720">
          <a:spAutoFit/>
        </a:bodyPr>
        <a:lstStyle/>
        <a:p>
          <a:pPr algn="ctr"/>
          <a:endParaRPr lang="en-IN" sz="54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132</xdr:col>
      <xdr:colOff>60034</xdr:colOff>
      <xdr:row>93</xdr:row>
      <xdr:rowOff>23931</xdr:rowOff>
    </xdr:from>
    <xdr:ext cx="184730" cy="888641"/>
    <xdr:sp macro="" textlink="">
      <xdr:nvSpPr>
        <xdr:cNvPr id="16" name="Rectangle 15">
          <a:extLst>
            <a:ext uri="{FF2B5EF4-FFF2-40B4-BE49-F238E27FC236}">
              <a16:creationId xmlns:a16="http://schemas.microsoft.com/office/drawing/2014/main" id="{26768745-1191-CC08-B9BC-FE2F81E86786}"/>
            </a:ext>
          </a:extLst>
        </xdr:cNvPr>
        <xdr:cNvSpPr/>
      </xdr:nvSpPr>
      <xdr:spPr>
        <a:xfrm>
          <a:off x="8442034" y="2386131"/>
          <a:ext cx="184730" cy="888641"/>
        </a:xfrm>
        <a:prstGeom prst="rect">
          <a:avLst/>
        </a:prstGeom>
        <a:noFill/>
      </xdr:spPr>
      <xdr:txBody>
        <a:bodyPr wrap="none" lIns="91440" tIns="45720" rIns="91440" bIns="45720">
          <a:spAutoFit/>
        </a:bodyPr>
        <a:lstStyle/>
        <a:p>
          <a:pPr algn="ctr"/>
          <a:endParaRPr lang="en-IN" sz="5400" b="0" cap="none" spc="0">
            <a:ln w="0"/>
            <a:solidFill>
              <a:schemeClr val="accent1"/>
            </a:solidFill>
            <a:effectLst/>
          </a:endParaRPr>
        </a:p>
      </xdr:txBody>
    </xdr:sp>
    <xdr:clientData/>
  </xdr:oneCellAnchor>
  <xdr:oneCellAnchor>
    <xdr:from>
      <xdr:col>132</xdr:col>
      <xdr:colOff>60035</xdr:colOff>
      <xdr:row>96</xdr:row>
      <xdr:rowOff>6529</xdr:rowOff>
    </xdr:from>
    <xdr:ext cx="184730" cy="888641"/>
    <xdr:sp macro="" textlink="">
      <xdr:nvSpPr>
        <xdr:cNvPr id="18" name="Rectangle 17">
          <a:extLst>
            <a:ext uri="{FF2B5EF4-FFF2-40B4-BE49-F238E27FC236}">
              <a16:creationId xmlns:a16="http://schemas.microsoft.com/office/drawing/2014/main" id="{7B4CF43E-B528-B68C-AE1A-E7BBC2D827B3}"/>
            </a:ext>
          </a:extLst>
        </xdr:cNvPr>
        <xdr:cNvSpPr/>
      </xdr:nvSpPr>
      <xdr:spPr>
        <a:xfrm>
          <a:off x="8442035" y="2444929"/>
          <a:ext cx="184730" cy="888641"/>
        </a:xfrm>
        <a:prstGeom prst="rect">
          <a:avLst/>
        </a:prstGeom>
        <a:noFill/>
        <a:ln>
          <a:solidFill>
            <a:schemeClr val="bg1"/>
          </a:solidFill>
        </a:ln>
      </xdr:spPr>
      <xdr:txBody>
        <a:bodyPr wrap="none" lIns="91440" tIns="45720" rIns="91440" bIns="45720">
          <a:spAutoFit/>
        </a:bodyPr>
        <a:lstStyle/>
        <a:p>
          <a:pPr algn="ctr"/>
          <a:endParaRPr lang="en-US" sz="54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132</xdr:col>
      <xdr:colOff>60034</xdr:colOff>
      <xdr:row>93</xdr:row>
      <xdr:rowOff>23931</xdr:rowOff>
    </xdr:from>
    <xdr:ext cx="184731" cy="888641"/>
    <xdr:sp macro="" textlink="">
      <xdr:nvSpPr>
        <xdr:cNvPr id="29" name="Rectangle 28">
          <a:extLst>
            <a:ext uri="{FF2B5EF4-FFF2-40B4-BE49-F238E27FC236}">
              <a16:creationId xmlns:a16="http://schemas.microsoft.com/office/drawing/2014/main" id="{722F8732-AE35-A202-6E9F-A966B5D26BCB}"/>
            </a:ext>
          </a:extLst>
        </xdr:cNvPr>
        <xdr:cNvSpPr/>
      </xdr:nvSpPr>
      <xdr:spPr>
        <a:xfrm>
          <a:off x="8442034" y="2386131"/>
          <a:ext cx="184731" cy="888641"/>
        </a:xfrm>
        <a:prstGeom prst="rect">
          <a:avLst/>
        </a:prstGeom>
        <a:noFill/>
      </xdr:spPr>
      <xdr:txBody>
        <a:bodyPr wrap="none" lIns="91440" tIns="45720" rIns="91440" bIns="45720">
          <a:spAutoFit/>
        </a:bodyPr>
        <a:lstStyle/>
        <a:p>
          <a:pPr algn="ctr"/>
          <a:endParaRPr lang="en-IN" sz="5400" b="0" cap="none" spc="0">
            <a:ln w="0"/>
            <a:solidFill>
              <a:schemeClr val="tx1"/>
            </a:solidFill>
            <a:effectLst>
              <a:outerShdw blurRad="38100" dist="19050" dir="2700000" algn="tl" rotWithShape="0">
                <a:schemeClr val="dk1">
                  <a:alpha val="40000"/>
                </a:schemeClr>
              </a:outerShdw>
            </a:effectLst>
          </a:endParaRPr>
        </a:p>
      </xdr:txBody>
    </xdr:sp>
    <xdr:clientData/>
  </xdr:oneCellAnchor>
  <xdr:twoCellAnchor>
    <xdr:from>
      <xdr:col>139</xdr:col>
      <xdr:colOff>9525</xdr:colOff>
      <xdr:row>58</xdr:row>
      <xdr:rowOff>12700</xdr:rowOff>
    </xdr:from>
    <xdr:to>
      <xdr:col>188</xdr:col>
      <xdr:colOff>0</xdr:colOff>
      <xdr:row>75</xdr:row>
      <xdr:rowOff>12700</xdr:rowOff>
    </xdr:to>
    <xdr:sp macro="" textlink="'conditional formating'!Q5">
      <xdr:nvSpPr>
        <xdr:cNvPr id="32" name="Flowchart: Process 31">
          <a:extLst>
            <a:ext uri="{FF2B5EF4-FFF2-40B4-BE49-F238E27FC236}">
              <a16:creationId xmlns:a16="http://schemas.microsoft.com/office/drawing/2014/main" id="{4737ED22-7847-44DA-86AF-8EA3DCF5B219}"/>
            </a:ext>
          </a:extLst>
        </xdr:cNvPr>
        <xdr:cNvSpPr/>
      </xdr:nvSpPr>
      <xdr:spPr>
        <a:xfrm>
          <a:off x="7905750" y="1670050"/>
          <a:ext cx="2790825" cy="485775"/>
        </a:xfrm>
        <a:prstGeom prst="flowChartProcess">
          <a:avLst/>
        </a:prstGeom>
        <a:solidFill>
          <a:srgbClr val="9563CB"/>
        </a:solidFill>
        <a:effectLst>
          <a:glow rad="63500">
            <a:srgbClr val="9563CB">
              <a:alpha val="40000"/>
            </a:srgbClr>
          </a:glow>
          <a:outerShdw blurRad="57150" dist="19050" dir="5400000" algn="ctr" rotWithShape="0">
            <a:srgbClr val="9563CB">
              <a:alpha val="63000"/>
            </a:srgbClr>
          </a:outerShdw>
        </a:effectLst>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fld id="{8854D651-2C35-496C-9238-6EDD5B15E988}" type="TxLink">
            <a:rPr lang="en-US" sz="2400" b="0" i="0" u="none" strike="noStrike">
              <a:solidFill>
                <a:srgbClr val="000000"/>
              </a:solidFill>
              <a:latin typeface="Arial Black" panose="020B0A04020102020204" pitchFamily="34" charset="0"/>
              <a:cs typeface="Arial"/>
            </a:rPr>
            <a:pPr algn="l"/>
            <a:t> ₹ 40,31,903.66 </a:t>
          </a:fld>
          <a:endParaRPr lang="en-IN" sz="2400">
            <a:latin typeface="Arial Black" panose="020B0A04020102020204" pitchFamily="34" charset="0"/>
          </a:endParaRPr>
        </a:p>
      </xdr:txBody>
    </xdr:sp>
    <xdr:clientData/>
  </xdr:twoCellAnchor>
  <xdr:twoCellAnchor>
    <xdr:from>
      <xdr:col>215</xdr:col>
      <xdr:colOff>15875</xdr:colOff>
      <xdr:row>39</xdr:row>
      <xdr:rowOff>12700</xdr:rowOff>
    </xdr:from>
    <xdr:to>
      <xdr:col>258</xdr:col>
      <xdr:colOff>47625</xdr:colOff>
      <xdr:row>54</xdr:row>
      <xdr:rowOff>0</xdr:rowOff>
    </xdr:to>
    <xdr:sp macro="" textlink="">
      <xdr:nvSpPr>
        <xdr:cNvPr id="34" name="Flowchart: Process 33">
          <a:extLst>
            <a:ext uri="{FF2B5EF4-FFF2-40B4-BE49-F238E27FC236}">
              <a16:creationId xmlns:a16="http://schemas.microsoft.com/office/drawing/2014/main" id="{ACCCE817-7798-4F3E-9FF3-840308964DC9}"/>
            </a:ext>
          </a:extLst>
        </xdr:cNvPr>
        <xdr:cNvSpPr/>
      </xdr:nvSpPr>
      <xdr:spPr>
        <a:xfrm>
          <a:off x="12255500" y="1127125"/>
          <a:ext cx="2489200" cy="415925"/>
        </a:xfrm>
        <a:prstGeom prst="flowChartProcess">
          <a:avLst/>
        </a:prstGeom>
        <a:solidFill>
          <a:srgbClr val="DBBDF1"/>
        </a:solidFill>
        <a:ln>
          <a:solidFill>
            <a:schemeClr val="bg1"/>
          </a:solid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r>
            <a:rPr lang="en-IN" sz="2000">
              <a:solidFill>
                <a:schemeClr val="tx1"/>
              </a:solidFill>
              <a:latin typeface="Algerian" panose="04020705040A02060702" pitchFamily="82" charset="0"/>
              <a:cs typeface="Times New Roman" panose="02020603050405020304" pitchFamily="18" charset="0"/>
            </a:rPr>
            <a:t>highest</a:t>
          </a:r>
          <a:r>
            <a:rPr lang="en-IN" sz="2000" baseline="0">
              <a:solidFill>
                <a:schemeClr val="tx1"/>
              </a:solidFill>
              <a:latin typeface="Algerian" panose="04020705040A02060702" pitchFamily="82" charset="0"/>
              <a:cs typeface="Times New Roman" panose="02020603050405020304" pitchFamily="18" charset="0"/>
            </a:rPr>
            <a:t> selling category</a:t>
          </a:r>
          <a:endParaRPr lang="en-IN" sz="2000">
            <a:solidFill>
              <a:schemeClr val="tx1"/>
            </a:solidFill>
            <a:latin typeface="Algerian" panose="04020705040A02060702" pitchFamily="82" charset="0"/>
            <a:cs typeface="Times New Roman" panose="02020603050405020304" pitchFamily="18" charset="0"/>
          </a:endParaRPr>
        </a:p>
      </xdr:txBody>
    </xdr:sp>
    <xdr:clientData/>
  </xdr:twoCellAnchor>
  <xdr:twoCellAnchor>
    <xdr:from>
      <xdr:col>222</xdr:col>
      <xdr:colOff>38100</xdr:colOff>
      <xdr:row>55</xdr:row>
      <xdr:rowOff>0</xdr:rowOff>
    </xdr:from>
    <xdr:to>
      <xdr:col>249</xdr:col>
      <xdr:colOff>19050</xdr:colOff>
      <xdr:row>77</xdr:row>
      <xdr:rowOff>12700</xdr:rowOff>
    </xdr:to>
    <xdr:sp macro="" textlink="'conditional formating'!Q5">
      <xdr:nvSpPr>
        <xdr:cNvPr id="36" name="Flowchart: Process 35">
          <a:extLst>
            <a:ext uri="{FF2B5EF4-FFF2-40B4-BE49-F238E27FC236}">
              <a16:creationId xmlns:a16="http://schemas.microsoft.com/office/drawing/2014/main" id="{498FCCEC-3C3C-41A8-9E01-CCC26D78C4D0}"/>
            </a:ext>
          </a:extLst>
        </xdr:cNvPr>
        <xdr:cNvSpPr/>
      </xdr:nvSpPr>
      <xdr:spPr>
        <a:xfrm>
          <a:off x="12677775" y="1571625"/>
          <a:ext cx="1524000" cy="641350"/>
        </a:xfrm>
        <a:prstGeom prst="flowChartProcess">
          <a:avLst/>
        </a:prstGeom>
        <a:solidFill>
          <a:srgbClr val="9563CB"/>
        </a:solidFill>
        <a:effectLst>
          <a:glow rad="63500">
            <a:srgbClr val="9563CB">
              <a:alpha val="40000"/>
            </a:srgbClr>
          </a:glow>
          <a:outerShdw blurRad="57150" dist="19050" dir="5400000" algn="ctr" rotWithShape="0">
            <a:srgbClr val="000000">
              <a:alpha val="63000"/>
            </a:srgbClr>
          </a:outerShdw>
        </a:effectLst>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r>
            <a:rPr lang="en-IN" sz="1400">
              <a:solidFill>
                <a:schemeClr val="tx1"/>
              </a:solidFill>
              <a:latin typeface="Arial Black" panose="020B0A04020102020204" pitchFamily="34" charset="0"/>
            </a:rPr>
            <a:t>  CLOTHING</a:t>
          </a:r>
        </a:p>
        <a:p>
          <a:pPr algn="l"/>
          <a:r>
            <a:rPr lang="en-IN" sz="1100" b="0" i="0" u="none" strike="noStrike">
              <a:solidFill>
                <a:schemeClr val="lt1"/>
              </a:solidFill>
              <a:effectLst/>
              <a:latin typeface="+mn-lt"/>
              <a:ea typeface="+mn-ea"/>
              <a:cs typeface="+mn-cs"/>
            </a:rPr>
            <a:t> </a:t>
          </a:r>
          <a:r>
            <a:rPr lang="en-IN" sz="1100" b="1" i="0" u="none" strike="noStrike">
              <a:solidFill>
                <a:schemeClr val="tx1"/>
              </a:solidFill>
              <a:effectLst/>
              <a:latin typeface="Arial Black" panose="020B0A04020102020204" pitchFamily="34" charset="0"/>
              <a:ea typeface="+mn-ea"/>
              <a:cs typeface="+mn-cs"/>
            </a:rPr>
            <a:t>₹ 21,56,007.58</a:t>
          </a:r>
          <a:endParaRPr lang="en-IN" sz="1600" b="1">
            <a:solidFill>
              <a:schemeClr val="tx1"/>
            </a:solidFill>
            <a:latin typeface="Arial Black" panose="020B0A04020102020204" pitchFamily="34" charset="0"/>
          </a:endParaRPr>
        </a:p>
      </xdr:txBody>
    </xdr:sp>
    <xdr:clientData/>
  </xdr:twoCellAnchor>
  <xdr:twoCellAnchor editAs="oneCell">
    <xdr:from>
      <xdr:col>3</xdr:col>
      <xdr:colOff>38430</xdr:colOff>
      <xdr:row>115</xdr:row>
      <xdr:rowOff>0</xdr:rowOff>
    </xdr:from>
    <xdr:to>
      <xdr:col>32</xdr:col>
      <xdr:colOff>25730</xdr:colOff>
      <xdr:row>154</xdr:row>
      <xdr:rowOff>659</xdr:rowOff>
    </xdr:to>
    <mc:AlternateContent xmlns:mc="http://schemas.openxmlformats.org/markup-compatibility/2006" xmlns:a14="http://schemas.microsoft.com/office/drawing/2010/main">
      <mc:Choice Requires="a14">
        <xdr:graphicFrame macro="">
          <xdr:nvGraphicFramePr>
            <xdr:cNvPr id="45" name="Region 2">
              <a:extLst>
                <a:ext uri="{FF2B5EF4-FFF2-40B4-BE49-F238E27FC236}">
                  <a16:creationId xmlns:a16="http://schemas.microsoft.com/office/drawing/2014/main" id="{3A22B58F-3C9D-47D4-9E7F-1F033FFE859A}"/>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223982" y="2845130"/>
              <a:ext cx="1780969" cy="9655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50470</xdr:colOff>
      <xdr:row>197</xdr:row>
      <xdr:rowOff>330</xdr:rowOff>
    </xdr:from>
    <xdr:to>
      <xdr:col>32</xdr:col>
      <xdr:colOff>37770</xdr:colOff>
      <xdr:row>265</xdr:row>
      <xdr:rowOff>15544</xdr:rowOff>
    </xdr:to>
    <mc:AlternateContent xmlns:mc="http://schemas.openxmlformats.org/markup-compatibility/2006" xmlns:a14="http://schemas.microsoft.com/office/drawing/2010/main">
      <mc:Choice Requires="a14">
        <xdr:graphicFrame macro="">
          <xdr:nvGraphicFramePr>
            <xdr:cNvPr id="46" name="Product Category 1">
              <a:extLst>
                <a:ext uri="{FF2B5EF4-FFF2-40B4-BE49-F238E27FC236}">
                  <a16:creationId xmlns:a16="http://schemas.microsoft.com/office/drawing/2014/main" id="{EAB44D11-0BDC-49E1-983D-68F2380A40BA}"/>
                </a:ext>
              </a:extLst>
            </xdr:cNvPr>
            <xdr:cNvGraphicFramePr/>
          </xdr:nvGraphicFramePr>
          <xdr:xfrm>
            <a:off x="0" y="0"/>
            <a:ext cx="0" cy="0"/>
          </xdr:xfrm>
          <a:graphic>
            <a:graphicData uri="http://schemas.microsoft.com/office/drawing/2010/slicer">
              <sle:slicer xmlns:sle="http://schemas.microsoft.com/office/drawing/2010/slicer" name="Product Category 1"/>
            </a:graphicData>
          </a:graphic>
        </xdr:graphicFrame>
      </mc:Choice>
      <mc:Fallback xmlns="">
        <xdr:sp macro="" textlink="">
          <xdr:nvSpPr>
            <xdr:cNvPr id="0" name=""/>
            <xdr:cNvSpPr>
              <a:spLocks noTextEdit="1"/>
            </xdr:cNvSpPr>
          </xdr:nvSpPr>
          <xdr:spPr>
            <a:xfrm>
              <a:off x="236022" y="4874161"/>
              <a:ext cx="1780969" cy="16975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112</xdr:col>
      <xdr:colOff>41275</xdr:colOff>
      <xdr:row>195</xdr:row>
      <xdr:rowOff>9855</xdr:rowOff>
    </xdr:from>
    <xdr:to>
      <xdr:col>191</xdr:col>
      <xdr:colOff>28575</xdr:colOff>
      <xdr:row>314</xdr:row>
      <xdr:rowOff>21895</xdr:rowOff>
    </xdr:to>
    <xdr:graphicFrame macro="">
      <xdr:nvGraphicFramePr>
        <xdr:cNvPr id="12" name="Chart 11">
          <a:extLst>
            <a:ext uri="{FF2B5EF4-FFF2-40B4-BE49-F238E27FC236}">
              <a16:creationId xmlns:a16="http://schemas.microsoft.com/office/drawing/2014/main" id="{0CE8E7FD-8E4F-49A4-96BB-FC06FA242A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191</xdr:col>
      <xdr:colOff>24739</xdr:colOff>
      <xdr:row>195</xdr:row>
      <xdr:rowOff>24739</xdr:rowOff>
    </xdr:from>
    <xdr:to>
      <xdr:col>270</xdr:col>
      <xdr:colOff>28574</xdr:colOff>
      <xdr:row>315</xdr:row>
      <xdr:rowOff>12369</xdr:rowOff>
    </xdr:to>
    <xdr:graphicFrame macro="">
      <xdr:nvGraphicFramePr>
        <xdr:cNvPr id="13" name="Chart 12">
          <a:extLst>
            <a:ext uri="{FF2B5EF4-FFF2-40B4-BE49-F238E27FC236}">
              <a16:creationId xmlns:a16="http://schemas.microsoft.com/office/drawing/2014/main" id="{1CD7ACE2-E1BF-4D72-A78C-6F286EBF40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112</xdr:col>
      <xdr:colOff>25400</xdr:colOff>
      <xdr:row>79</xdr:row>
      <xdr:rowOff>12700</xdr:rowOff>
    </xdr:from>
    <xdr:to>
      <xdr:col>190</xdr:col>
      <xdr:colOff>50800</xdr:colOff>
      <xdr:row>195</xdr:row>
      <xdr:rowOff>0</xdr:rowOff>
    </xdr:to>
    <xdr:graphicFrame macro="">
      <xdr:nvGraphicFramePr>
        <xdr:cNvPr id="15" name="Chart 14">
          <a:extLst>
            <a:ext uri="{FF2B5EF4-FFF2-40B4-BE49-F238E27FC236}">
              <a16:creationId xmlns:a16="http://schemas.microsoft.com/office/drawing/2014/main" id="{A594ECC7-B79D-4CCA-BDBB-0E51058E06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191</xdr:col>
      <xdr:colOff>0</xdr:colOff>
      <xdr:row>79</xdr:row>
      <xdr:rowOff>12700</xdr:rowOff>
    </xdr:from>
    <xdr:to>
      <xdr:col>270</xdr:col>
      <xdr:colOff>25400</xdr:colOff>
      <xdr:row>195</xdr:row>
      <xdr:rowOff>12370</xdr:rowOff>
    </xdr:to>
    <xdr:graphicFrame macro="">
      <xdr:nvGraphicFramePr>
        <xdr:cNvPr id="19" name="Chart 18">
          <a:extLst>
            <a:ext uri="{FF2B5EF4-FFF2-40B4-BE49-F238E27FC236}">
              <a16:creationId xmlns:a16="http://schemas.microsoft.com/office/drawing/2014/main" id="{4950F259-6E9B-4AEF-BF79-CCDE33913C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37</xdr:col>
      <xdr:colOff>25400</xdr:colOff>
      <xdr:row>77</xdr:row>
      <xdr:rowOff>24739</xdr:rowOff>
    </xdr:from>
    <xdr:to>
      <xdr:col>112</xdr:col>
      <xdr:colOff>38100</xdr:colOff>
      <xdr:row>195</xdr:row>
      <xdr:rowOff>-1</xdr:rowOff>
    </xdr:to>
    <xdr:graphicFrame macro="">
      <xdr:nvGraphicFramePr>
        <xdr:cNvPr id="20" name="Chart 19">
          <a:extLst>
            <a:ext uri="{FF2B5EF4-FFF2-40B4-BE49-F238E27FC236}">
              <a16:creationId xmlns:a16="http://schemas.microsoft.com/office/drawing/2014/main" id="{095261A4-40AA-4ED0-91F4-FE1F6FFF11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37</xdr:col>
      <xdr:colOff>13030</xdr:colOff>
      <xdr:row>195</xdr:row>
      <xdr:rowOff>12370</xdr:rowOff>
    </xdr:from>
    <xdr:to>
      <xdr:col>112</xdr:col>
      <xdr:colOff>25730</xdr:colOff>
      <xdr:row>314</xdr:row>
      <xdr:rowOff>12370</xdr:rowOff>
    </xdr:to>
    <xdr:graphicFrame macro="">
      <xdr:nvGraphicFramePr>
        <xdr:cNvPr id="22" name="Chart 21">
          <a:extLst>
            <a:ext uri="{FF2B5EF4-FFF2-40B4-BE49-F238E27FC236}">
              <a16:creationId xmlns:a16="http://schemas.microsoft.com/office/drawing/2014/main" id="{8E8B6036-8061-4C25-8DB9-4892A63375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171450</xdr:colOff>
      <xdr:row>5</xdr:row>
      <xdr:rowOff>38100</xdr:rowOff>
    </xdr:from>
    <xdr:to>
      <xdr:col>10</xdr:col>
      <xdr:colOff>476250</xdr:colOff>
      <xdr:row>22</xdr:row>
      <xdr:rowOff>28575</xdr:rowOff>
    </xdr:to>
    <xdr:graphicFrame macro="">
      <xdr:nvGraphicFramePr>
        <xdr:cNvPr id="6" name="Chart 5">
          <a:extLst>
            <a:ext uri="{FF2B5EF4-FFF2-40B4-BE49-F238E27FC236}">
              <a16:creationId xmlns:a16="http://schemas.microsoft.com/office/drawing/2014/main" id="{1C0F9F76-B5D1-47C7-90C5-96B9DEDCB7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238125</xdr:colOff>
      <xdr:row>4</xdr:row>
      <xdr:rowOff>28575</xdr:rowOff>
    </xdr:from>
    <xdr:to>
      <xdr:col>10</xdr:col>
      <xdr:colOff>542925</xdr:colOff>
      <xdr:row>21</xdr:row>
      <xdr:rowOff>19050</xdr:rowOff>
    </xdr:to>
    <xdr:graphicFrame macro="">
      <xdr:nvGraphicFramePr>
        <xdr:cNvPr id="4" name="Chart 3">
          <a:extLst>
            <a:ext uri="{FF2B5EF4-FFF2-40B4-BE49-F238E27FC236}">
              <a16:creationId xmlns:a16="http://schemas.microsoft.com/office/drawing/2014/main" id="{DF00A0CC-B592-4CBD-AF95-78A924395C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8</xdr:col>
      <xdr:colOff>371475</xdr:colOff>
      <xdr:row>10</xdr:row>
      <xdr:rowOff>47625</xdr:rowOff>
    </xdr:from>
    <xdr:to>
      <xdr:col>16</xdr:col>
      <xdr:colOff>66675</xdr:colOff>
      <xdr:row>27</xdr:row>
      <xdr:rowOff>38100</xdr:rowOff>
    </xdr:to>
    <xdr:graphicFrame macro="">
      <xdr:nvGraphicFramePr>
        <xdr:cNvPr id="6" name="Chart 5">
          <a:extLst>
            <a:ext uri="{FF2B5EF4-FFF2-40B4-BE49-F238E27FC236}">
              <a16:creationId xmlns:a16="http://schemas.microsoft.com/office/drawing/2014/main" id="{3BDAB18E-C742-47F9-8D3F-8AD2671ED1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1200150</xdr:colOff>
      <xdr:row>10</xdr:row>
      <xdr:rowOff>95250</xdr:rowOff>
    </xdr:from>
    <xdr:to>
      <xdr:col>5</xdr:col>
      <xdr:colOff>552450</xdr:colOff>
      <xdr:row>27</xdr:row>
      <xdr:rowOff>85725</xdr:rowOff>
    </xdr:to>
    <xdr:graphicFrame macro="">
      <xdr:nvGraphicFramePr>
        <xdr:cNvPr id="2" name="Chart 1">
          <a:extLst>
            <a:ext uri="{FF2B5EF4-FFF2-40B4-BE49-F238E27FC236}">
              <a16:creationId xmlns:a16="http://schemas.microsoft.com/office/drawing/2014/main" id="{F202F968-844F-47C1-ADAE-F1AE9916ED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214.55961527778" createdVersion="8" refreshedVersion="8" minRefreshableVersion="3" recordCount="3999" xr:uid="{BE63E209-6FCB-4DBF-8B54-657170FFE9AB}">
  <cacheSource type="worksheet">
    <worksheetSource ref="Q2:V4001" sheet="conditional formating"/>
  </cacheSource>
  <cacheFields count="3">
    <cacheField name="avg dis&amp;profit" numFmtId="0">
      <sharedItems containsString="0" containsBlank="1" containsNumber="1" minValue="524.30656862745093" maxValue="524.30656862745093"/>
    </cacheField>
    <cacheField name="2535146.33" numFmtId="0">
      <sharedItems containsSemiMixedTypes="0" containsString="0" containsNumber="1" minValue="2479230.7900000024" maxValue="5131618.9499999993"/>
    </cacheField>
    <cacheField name="North" numFmtId="0">
      <sharedItems count="4">
        <s v="West"/>
        <s v="East"/>
        <s v="South"/>
        <s v="North"/>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214.804276736111" createdVersion="8" refreshedVersion="8" minRefreshableVersion="3" recordCount="4000" xr:uid="{C77A952F-5D0E-43BA-9DA5-73045328F3FE}">
  <cacheSource type="worksheet">
    <worksheetSource ref="K1:L4001" sheet="conditional formating"/>
  </cacheSource>
  <cacheFields count="2">
    <cacheField name="tot sales for region" numFmtId="0">
      <sharedItems containsSemiMixedTypes="0" containsString="0" containsNumber="1" minValue="2479230.7900000024" maxValue="2596472.620000002"/>
    </cacheField>
    <cacheField name="Product Category" numFmtId="0">
      <sharedItems count="5">
        <s v="Groceries"/>
        <s v="Clothing"/>
        <s v="Furniture"/>
        <s v="Sports"/>
        <s v="Electronics"/>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214.806350578707" createdVersion="8" refreshedVersion="8" minRefreshableVersion="3" recordCount="4000" xr:uid="{8FA8D1FF-90CE-41B1-8A7F-EFA996818E07}">
  <cacheSource type="worksheet">
    <worksheetSource ref="K1:M4001" sheet="conditional formating"/>
  </cacheSource>
  <cacheFields count="3">
    <cacheField name="tot sales for region" numFmtId="0">
      <sharedItems containsSemiMixedTypes="0" containsString="0" containsNumber="1" minValue="2479230.7900000024" maxValue="2596472.620000002"/>
    </cacheField>
    <cacheField name="Product Category" numFmtId="0">
      <sharedItems count="5">
        <s v="Groceries"/>
        <s v="Clothing"/>
        <s v="Furniture"/>
        <s v="Sports"/>
        <s v="Electronics"/>
      </sharedItems>
    </cacheField>
    <cacheField name="Region" numFmtId="0">
      <sharedItems count="4">
        <s v="North"/>
        <s v="West"/>
        <s v="East"/>
        <s v="South"/>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215.479994097223" createdVersion="8" refreshedVersion="8" minRefreshableVersion="3" recordCount="4000" xr:uid="{30A07F5B-5DF4-4786-9E4A-3D14725DE6CD}">
  <cacheSource type="worksheet">
    <worksheetSource ref="A1:O4001" sheet="conditional formating"/>
  </cacheSource>
  <cacheFields count="18">
    <cacheField name="Order ID" numFmtId="0">
      <sharedItems/>
    </cacheField>
    <cacheField name="Order Date" numFmtId="164">
      <sharedItems containsSemiMixedTypes="0" containsNonDate="0" containsDate="1" containsString="0" minDate="2022-11-16T00:00:00" maxDate="2024-11-16T00:00:00" count="729">
        <d v="2023-04-06T00:00:00"/>
        <d v="2024-04-30T00:00:00"/>
        <d v="2024-03-12T00:00:00"/>
        <d v="2024-02-09T00:00:00"/>
        <d v="2024-07-29T00:00:00"/>
        <d v="2023-08-26T00:00:00"/>
        <d v="2024-10-07T00:00:00"/>
        <d v="2023-03-15T00:00:00"/>
        <d v="2023-06-29T00:00:00"/>
        <d v="2023-03-13T00:00:00"/>
        <d v="2024-05-27T00:00:00"/>
        <d v="2023-12-31T00:00:00"/>
        <d v="2023-11-09T00:00:00"/>
        <d v="2022-12-24T00:00:00"/>
        <d v="2024-02-07T00:00:00"/>
        <d v="2024-01-27T00:00:00"/>
        <d v="2023-06-01T00:00:00"/>
        <d v="2024-06-28T00:00:00"/>
        <d v="2023-11-16T00:00:00"/>
        <d v="2024-09-21T00:00:00"/>
        <d v="2024-10-01T00:00:00"/>
        <d v="2023-05-31T00:00:00"/>
        <d v="2024-04-18T00:00:00"/>
        <d v="2024-02-19T00:00:00"/>
        <d v="2023-04-25T00:00:00"/>
        <d v="2023-05-13T00:00:00"/>
        <d v="2023-04-21T00:00:00"/>
        <d v="2023-12-30T00:00:00"/>
        <d v="2022-11-20T00:00:00"/>
        <d v="2023-11-18T00:00:00"/>
        <d v="2024-08-29T00:00:00"/>
        <d v="2024-06-06T00:00:00"/>
        <d v="2023-10-29T00:00:00"/>
        <d v="2023-07-07T00:00:00"/>
        <d v="2024-09-22T00:00:00"/>
        <d v="2023-04-02T00:00:00"/>
        <d v="2022-12-04T00:00:00"/>
        <d v="2023-09-21T00:00:00"/>
        <d v="2024-09-03T00:00:00"/>
        <d v="2024-02-27T00:00:00"/>
        <d v="2023-02-08T00:00:00"/>
        <d v="2023-03-04T00:00:00"/>
        <d v="2024-10-18T00:00:00"/>
        <d v="2024-10-15T00:00:00"/>
        <d v="2024-03-27T00:00:00"/>
        <d v="2024-01-14T00:00:00"/>
        <d v="2023-02-22T00:00:00"/>
        <d v="2023-11-08T00:00:00"/>
        <d v="2024-02-04T00:00:00"/>
        <d v="2023-10-28T00:00:00"/>
        <d v="2023-05-22T00:00:00"/>
        <d v="2024-02-14T00:00:00"/>
        <d v="2023-11-29T00:00:00"/>
        <d v="2024-11-07T00:00:00"/>
        <d v="2022-12-30T00:00:00"/>
        <d v="2023-07-15T00:00:00"/>
        <d v="2024-08-02T00:00:00"/>
        <d v="2023-03-07T00:00:00"/>
        <d v="2023-09-15T00:00:00"/>
        <d v="2023-12-16T00:00:00"/>
        <d v="2023-12-05T00:00:00"/>
        <d v="2023-09-27T00:00:00"/>
        <d v="2024-04-01T00:00:00"/>
        <d v="2023-12-02T00:00:00"/>
        <d v="2023-07-19T00:00:00"/>
        <d v="2023-01-15T00:00:00"/>
        <d v="2023-04-08T00:00:00"/>
        <d v="2023-10-02T00:00:00"/>
        <d v="2023-05-14T00:00:00"/>
        <d v="2023-06-17T00:00:00"/>
        <d v="2024-10-29T00:00:00"/>
        <d v="2023-09-26T00:00:00"/>
        <d v="2023-10-27T00:00:00"/>
        <d v="2024-05-24T00:00:00"/>
        <d v="2024-07-05T00:00:00"/>
        <d v="2023-06-02T00:00:00"/>
        <d v="2023-09-23T00:00:00"/>
        <d v="2023-11-13T00:00:00"/>
        <d v="2024-06-18T00:00:00"/>
        <d v="2023-01-22T00:00:00"/>
        <d v="2024-04-03T00:00:00"/>
        <d v="2024-01-08T00:00:00"/>
        <d v="2024-01-30T00:00:00"/>
        <d v="2024-04-17T00:00:00"/>
        <d v="2023-06-05T00:00:00"/>
        <d v="2024-08-26T00:00:00"/>
        <d v="2023-06-20T00:00:00"/>
        <d v="2024-05-14T00:00:00"/>
        <d v="2024-06-22T00:00:00"/>
        <d v="2023-06-07T00:00:00"/>
        <d v="2024-05-13T00:00:00"/>
        <d v="2022-12-31T00:00:00"/>
        <d v="2023-07-16T00:00:00"/>
        <d v="2024-08-13T00:00:00"/>
        <d v="2024-10-21T00:00:00"/>
        <d v="2023-05-25T00:00:00"/>
        <d v="2023-12-01T00:00:00"/>
        <d v="2024-03-05T00:00:00"/>
        <d v="2024-08-28T00:00:00"/>
        <d v="2024-05-21T00:00:00"/>
        <d v="2024-06-07T00:00:00"/>
        <d v="2024-05-11T00:00:00"/>
        <d v="2023-03-17T00:00:00"/>
        <d v="2023-03-02T00:00:00"/>
        <d v="2023-02-17T00:00:00"/>
        <d v="2023-09-01T00:00:00"/>
        <d v="2024-09-04T00:00:00"/>
        <d v="2023-05-24T00:00:00"/>
        <d v="2024-02-16T00:00:00"/>
        <d v="2024-03-28T00:00:00"/>
        <d v="2023-08-03T00:00:00"/>
        <d v="2023-12-29T00:00:00"/>
        <d v="2024-11-12T00:00:00"/>
        <d v="2024-09-25T00:00:00"/>
        <d v="2024-10-04T00:00:00"/>
        <d v="2023-09-20T00:00:00"/>
        <d v="2023-01-04T00:00:00"/>
        <d v="2024-05-19T00:00:00"/>
        <d v="2024-08-24T00:00:00"/>
        <d v="2023-05-01T00:00:00"/>
        <d v="2023-04-14T00:00:00"/>
        <d v="2023-12-14T00:00:00"/>
        <d v="2024-01-11T00:00:00"/>
        <d v="2023-09-29T00:00:00"/>
        <d v="2023-07-28T00:00:00"/>
        <d v="2023-05-04T00:00:00"/>
        <d v="2024-07-23T00:00:00"/>
        <d v="2024-04-16T00:00:00"/>
        <d v="2023-01-23T00:00:00"/>
        <d v="2023-12-09T00:00:00"/>
        <d v="2023-10-16T00:00:00"/>
        <d v="2023-05-16T00:00:00"/>
        <d v="2024-06-10T00:00:00"/>
        <d v="2023-07-26T00:00:00"/>
        <d v="2023-01-13T00:00:00"/>
        <d v="2023-08-28T00:00:00"/>
        <d v="2023-02-18T00:00:00"/>
        <d v="2024-05-22T00:00:00"/>
        <d v="2022-12-28T00:00:00"/>
        <d v="2023-08-06T00:00:00"/>
        <d v="2024-07-26T00:00:00"/>
        <d v="2024-07-24T00:00:00"/>
        <d v="2023-11-05T00:00:00"/>
        <d v="2023-02-15T00:00:00"/>
        <d v="2023-08-09T00:00:00"/>
        <d v="2024-10-11T00:00:00"/>
        <d v="2024-03-13T00:00:00"/>
        <d v="2024-07-27T00:00:00"/>
        <d v="2023-08-27T00:00:00"/>
        <d v="2024-01-07T00:00:00"/>
        <d v="2023-12-28T00:00:00"/>
        <d v="2022-12-19T00:00:00"/>
        <d v="2023-02-12T00:00:00"/>
        <d v="2023-03-27T00:00:00"/>
        <d v="2024-05-28T00:00:00"/>
        <d v="2023-12-04T00:00:00"/>
        <d v="2023-04-10T00:00:00"/>
        <d v="2024-03-08T00:00:00"/>
        <d v="2023-08-17T00:00:00"/>
        <d v="2022-12-06T00:00:00"/>
        <d v="2023-01-30T00:00:00"/>
        <d v="2024-08-18T00:00:00"/>
        <d v="2023-09-09T00:00:00"/>
        <d v="2023-07-29T00:00:00"/>
        <d v="2024-10-12T00:00:00"/>
        <d v="2023-08-12T00:00:00"/>
        <d v="2024-10-30T00:00:00"/>
        <d v="2023-01-01T00:00:00"/>
        <d v="2024-09-30T00:00:00"/>
        <d v="2022-12-29T00:00:00"/>
        <d v="2023-06-19T00:00:00"/>
        <d v="2023-08-30T00:00:00"/>
        <d v="2023-10-13T00:00:00"/>
        <d v="2023-06-12T00:00:00"/>
        <d v="2024-03-19T00:00:00"/>
        <d v="2023-10-25T00:00:00"/>
        <d v="2023-01-05T00:00:00"/>
        <d v="2023-08-23T00:00:00"/>
        <d v="2023-04-24T00:00:00"/>
        <d v="2023-07-06T00:00:00"/>
        <d v="2023-09-11T00:00:00"/>
        <d v="2023-03-26T00:00:00"/>
        <d v="2024-04-28T00:00:00"/>
        <d v="2024-01-19T00:00:00"/>
        <d v="2022-12-12T00:00:00"/>
        <d v="2024-08-20T00:00:00"/>
        <d v="2023-03-31T00:00:00"/>
        <d v="2023-05-07T00:00:00"/>
        <d v="2023-07-18T00:00:00"/>
        <d v="2023-01-17T00:00:00"/>
        <d v="2023-01-08T00:00:00"/>
        <d v="2024-08-25T00:00:00"/>
        <d v="2023-06-27T00:00:00"/>
        <d v="2024-04-06T00:00:00"/>
        <d v="2023-03-25T00:00:00"/>
        <d v="2023-12-15T00:00:00"/>
        <d v="2023-01-21T00:00:00"/>
        <d v="2024-07-03T00:00:00"/>
        <d v="2023-02-13T00:00:00"/>
        <d v="2023-04-03T00:00:00"/>
        <d v="2024-06-16T00:00:00"/>
        <d v="2024-05-08T00:00:00"/>
        <d v="2023-02-20T00:00:00"/>
        <d v="2023-10-24T00:00:00"/>
        <d v="2023-06-09T00:00:00"/>
        <d v="2023-08-25T00:00:00"/>
        <d v="2024-09-01T00:00:00"/>
        <d v="2024-05-29T00:00:00"/>
        <d v="2024-04-08T00:00:00"/>
        <d v="2024-10-02T00:00:00"/>
        <d v="2023-06-10T00:00:00"/>
        <d v="2023-03-06T00:00:00"/>
        <d v="2023-09-13T00:00:00"/>
        <d v="2024-11-13T00:00:00"/>
        <d v="2024-10-28T00:00:00"/>
        <d v="2024-11-05T00:00:00"/>
        <d v="2023-06-15T00:00:00"/>
        <d v="2023-10-30T00:00:00"/>
        <d v="2024-06-29T00:00:00"/>
        <d v="2024-07-02T00:00:00"/>
        <d v="2024-07-19T00:00:00"/>
        <d v="2024-10-25T00:00:00"/>
        <d v="2023-09-18T00:00:00"/>
        <d v="2023-02-09T00:00:00"/>
        <d v="2024-03-18T00:00:00"/>
        <d v="2024-07-18T00:00:00"/>
        <d v="2023-05-17T00:00:00"/>
        <d v="2023-08-04T00:00:00"/>
        <d v="2023-07-01T00:00:00"/>
        <d v="2023-05-08T00:00:00"/>
        <d v="2023-03-22T00:00:00"/>
        <d v="2022-12-08T00:00:00"/>
        <d v="2024-04-29T00:00:00"/>
        <d v="2023-04-07T00:00:00"/>
        <d v="2023-04-12T00:00:00"/>
        <d v="2023-07-08T00:00:00"/>
        <d v="2023-11-06T00:00:00"/>
        <d v="2023-03-03T00:00:00"/>
        <d v="2023-02-03T00:00:00"/>
        <d v="2023-11-10T00:00:00"/>
        <d v="2024-03-03T00:00:00"/>
        <d v="2023-08-29T00:00:00"/>
        <d v="2024-08-14T00:00:00"/>
        <d v="2023-01-06T00:00:00"/>
        <d v="2024-08-10T00:00:00"/>
        <d v="2024-01-26T00:00:00"/>
        <d v="2023-11-30T00:00:00"/>
        <d v="2024-10-08T00:00:00"/>
        <d v="2023-04-29T00:00:00"/>
        <d v="2023-08-18T00:00:00"/>
        <d v="2024-09-12T00:00:00"/>
        <d v="2022-12-16T00:00:00"/>
        <d v="2023-11-07T00:00:00"/>
        <d v="2024-04-26T00:00:00"/>
        <d v="2024-04-15T00:00:00"/>
        <d v="2024-03-30T00:00:00"/>
        <d v="2024-06-02T00:00:00"/>
        <d v="2023-09-16T00:00:00"/>
        <d v="2024-05-06T00:00:00"/>
        <d v="2023-02-06T00:00:00"/>
        <d v="2024-03-14T00:00:00"/>
        <d v="2023-10-05T00:00:00"/>
        <d v="2023-06-23T00:00:00"/>
        <d v="2023-12-19T00:00:00"/>
        <d v="2022-12-17T00:00:00"/>
        <d v="2023-02-02T00:00:00"/>
        <d v="2023-07-05T00:00:00"/>
        <d v="2024-01-25T00:00:00"/>
        <d v="2024-01-16T00:00:00"/>
        <d v="2023-09-03T00:00:00"/>
        <d v="2024-05-25T00:00:00"/>
        <d v="2024-08-15T00:00:00"/>
        <d v="2023-11-21T00:00:00"/>
        <d v="2024-09-20T00:00:00"/>
        <d v="2023-11-03T00:00:00"/>
        <d v="2023-12-06T00:00:00"/>
        <d v="2022-11-25T00:00:00"/>
        <d v="2023-01-27T00:00:00"/>
        <d v="2022-11-23T00:00:00"/>
        <d v="2023-01-12T00:00:00"/>
        <d v="2023-02-01T00:00:00"/>
        <d v="2024-03-22T00:00:00"/>
        <d v="2023-12-24T00:00:00"/>
        <d v="2024-04-07T00:00:00"/>
        <d v="2023-10-20T00:00:00"/>
        <d v="2024-02-13T00:00:00"/>
        <d v="2023-05-15T00:00:00"/>
        <d v="2022-11-18T00:00:00"/>
        <d v="2024-10-13T00:00:00"/>
        <d v="2024-07-30T00:00:00"/>
        <d v="2023-03-12T00:00:00"/>
        <d v="2023-05-23T00:00:00"/>
        <d v="2023-05-20T00:00:00"/>
        <d v="2024-08-23T00:00:00"/>
        <d v="2024-03-07T00:00:00"/>
        <d v="2024-09-27T00:00:00"/>
        <d v="2023-11-20T00:00:00"/>
        <d v="2023-09-08T00:00:00"/>
        <d v="2024-04-02T00:00:00"/>
        <d v="2023-06-24T00:00:00"/>
        <d v="2023-05-28T00:00:00"/>
        <d v="2023-11-01T00:00:00"/>
        <d v="2023-10-26T00:00:00"/>
        <d v="2023-09-06T00:00:00"/>
        <d v="2024-03-15T00:00:00"/>
        <d v="2023-12-12T00:00:00"/>
        <d v="2023-08-05T00:00:00"/>
        <d v="2024-04-04T00:00:00"/>
        <d v="2024-10-22T00:00:00"/>
        <d v="2023-08-31T00:00:00"/>
        <d v="2024-04-10T00:00:00"/>
        <d v="2023-11-25T00:00:00"/>
        <d v="2023-07-03T00:00:00"/>
        <d v="2024-10-16T00:00:00"/>
        <d v="2024-02-10T00:00:00"/>
        <d v="2023-08-10T00:00:00"/>
        <d v="2024-02-08T00:00:00"/>
        <d v="2023-10-22T00:00:00"/>
        <d v="2023-03-11T00:00:00"/>
        <d v="2024-01-20T00:00:00"/>
        <d v="2024-03-10T00:00:00"/>
        <d v="2023-02-16T00:00:00"/>
        <d v="2023-03-20T00:00:00"/>
        <d v="2024-03-20T00:00:00"/>
        <d v="2022-12-11T00:00:00"/>
        <d v="2024-09-16T00:00:00"/>
        <d v="2023-09-04T00:00:00"/>
        <d v="2022-12-25T00:00:00"/>
        <d v="2024-06-08T00:00:00"/>
        <d v="2024-03-29T00:00:00"/>
        <d v="2023-12-10T00:00:00"/>
        <d v="2023-09-02T00:00:00"/>
        <d v="2023-07-27T00:00:00"/>
        <d v="2023-11-19T00:00:00"/>
        <d v="2024-08-06T00:00:00"/>
        <d v="2023-02-14T00:00:00"/>
        <d v="2023-10-21T00:00:00"/>
        <d v="2024-10-14T00:00:00"/>
        <d v="2024-07-07T00:00:00"/>
        <d v="2023-03-05T00:00:00"/>
        <d v="2024-02-15T00:00:00"/>
        <d v="2023-09-07T00:00:00"/>
        <d v="2024-11-15T00:00:00"/>
        <d v="2024-09-09T00:00:00"/>
        <d v="2023-08-15T00:00:00"/>
        <d v="2024-03-04T00:00:00"/>
        <d v="2024-01-24T00:00:00"/>
        <d v="2022-11-28T00:00:00"/>
        <d v="2022-11-30T00:00:00"/>
        <d v="2023-05-29T00:00:00"/>
        <d v="2023-11-02T00:00:00"/>
        <d v="2023-01-29T00:00:00"/>
        <d v="2023-04-22T00:00:00"/>
        <d v="2024-09-19T00:00:00"/>
        <d v="2024-01-28T00:00:00"/>
        <d v="2024-02-18T00:00:00"/>
        <d v="2024-08-09T00:00:00"/>
        <d v="2023-07-12T00:00:00"/>
        <d v="2024-03-17T00:00:00"/>
        <d v="2024-01-15T00:00:00"/>
        <d v="2024-03-21T00:00:00"/>
        <d v="2024-05-17T00:00:00"/>
        <d v="2024-01-09T00:00:00"/>
        <d v="2024-01-06T00:00:00"/>
        <d v="2023-12-08T00:00:00"/>
        <d v="2024-06-24T00:00:00"/>
        <d v="2023-01-28T00:00:00"/>
        <d v="2024-01-23T00:00:00"/>
        <d v="2024-02-22T00:00:00"/>
        <d v="2024-10-23T00:00:00"/>
        <d v="2023-09-17T00:00:00"/>
        <d v="2024-07-14T00:00:00"/>
        <d v="2023-05-10T00:00:00"/>
        <d v="2024-10-17T00:00:00"/>
        <d v="2023-01-31T00:00:00"/>
        <d v="2023-06-18T00:00:00"/>
        <d v="2023-10-14T00:00:00"/>
        <d v="2023-03-09T00:00:00"/>
        <d v="2024-09-13T00:00:00"/>
        <d v="2023-08-21T00:00:00"/>
        <d v="2023-04-13T00:00:00"/>
        <d v="2024-03-02T00:00:00"/>
        <d v="2024-10-27T00:00:00"/>
        <d v="2023-06-03T00:00:00"/>
        <d v="2023-12-25T00:00:00"/>
        <d v="2023-06-30T00:00:00"/>
        <d v="2024-08-30T00:00:00"/>
        <d v="2024-02-28T00:00:00"/>
        <d v="2023-06-11T00:00:00"/>
        <d v="2024-08-19T00:00:00"/>
        <d v="2023-07-30T00:00:00"/>
        <d v="2024-05-15T00:00:00"/>
        <d v="2024-09-02T00:00:00"/>
        <d v="2024-09-11T00:00:00"/>
        <d v="2023-08-16T00:00:00"/>
        <d v="2024-07-11T00:00:00"/>
        <d v="2024-02-12T00:00:00"/>
        <d v="2024-10-26T00:00:00"/>
        <d v="2023-10-08T00:00:00"/>
        <d v="2023-01-07T00:00:00"/>
        <d v="2024-04-14T00:00:00"/>
        <d v="2024-02-20T00:00:00"/>
        <d v="2023-04-05T00:00:00"/>
        <d v="2023-07-11T00:00:00"/>
        <d v="2023-09-25T00:00:00"/>
        <d v="2024-06-25T00:00:00"/>
        <d v="2024-06-19T00:00:00"/>
        <d v="2024-08-03T00:00:00"/>
        <d v="2022-11-27T00:00:00"/>
        <d v="2023-10-31T00:00:00"/>
        <d v="2024-04-22T00:00:00"/>
        <d v="2023-03-08T00:00:00"/>
        <d v="2024-07-08T00:00:00"/>
        <d v="2023-07-20T00:00:00"/>
        <d v="2024-08-27T00:00:00"/>
        <d v="2023-12-11T00:00:00"/>
        <d v="2023-09-19T00:00:00"/>
        <d v="2023-12-17T00:00:00"/>
        <d v="2023-06-06T00:00:00"/>
        <d v="2024-10-06T00:00:00"/>
        <d v="2024-02-02T00:00:00"/>
        <d v="2024-03-11T00:00:00"/>
        <d v="2024-09-05T00:00:00"/>
        <d v="2024-01-17T00:00:00"/>
        <d v="2023-09-22T00:00:00"/>
        <d v="2023-01-11T00:00:00"/>
        <d v="2023-01-25T00:00:00"/>
        <d v="2024-08-05T00:00:00"/>
        <d v="2023-06-26T00:00:00"/>
        <d v="2023-11-23T00:00:00"/>
        <d v="2023-02-10T00:00:00"/>
        <d v="2023-02-25T00:00:00"/>
        <d v="2024-02-11T00:00:00"/>
        <d v="2024-08-04T00:00:00"/>
        <d v="2024-10-05T00:00:00"/>
        <d v="2022-12-02T00:00:00"/>
        <d v="2022-11-19T00:00:00"/>
        <d v="2022-12-20T00:00:00"/>
        <d v="2024-06-05T00:00:00"/>
        <d v="2023-07-17T00:00:00"/>
        <d v="2024-05-26T00:00:00"/>
        <d v="2024-01-18T00:00:00"/>
        <d v="2024-08-11T00:00:00"/>
        <d v="2023-07-09T00:00:00"/>
        <d v="2024-11-11T00:00:00"/>
        <d v="2024-11-03T00:00:00"/>
        <d v="2024-03-31T00:00:00"/>
        <d v="2024-11-04T00:00:00"/>
        <d v="2023-06-25T00:00:00"/>
        <d v="2024-07-09T00:00:00"/>
        <d v="2024-06-21T00:00:00"/>
        <d v="2023-02-28T00:00:00"/>
        <d v="2024-07-16T00:00:00"/>
        <d v="2023-04-27T00:00:00"/>
        <d v="2024-08-22T00:00:00"/>
        <d v="2024-04-24T00:00:00"/>
        <d v="2024-10-20T00:00:00"/>
        <d v="2023-07-25T00:00:00"/>
        <d v="2023-05-30T00:00:00"/>
        <d v="2023-04-17T00:00:00"/>
        <d v="2023-02-27T00:00:00"/>
        <d v="2023-04-11T00:00:00"/>
        <d v="2023-07-10T00:00:00"/>
        <d v="2022-11-22T00:00:00"/>
        <d v="2023-10-12T00:00:00"/>
        <d v="2024-05-30T00:00:00"/>
        <d v="2024-01-05T00:00:00"/>
        <d v="2023-11-15T00:00:00"/>
        <d v="2023-02-26T00:00:00"/>
        <d v="2023-08-20T00:00:00"/>
        <d v="2024-03-06T00:00:00"/>
        <d v="2024-09-06T00:00:00"/>
        <d v="2024-02-06T00:00:00"/>
        <d v="2023-07-31T00:00:00"/>
        <d v="2024-03-24T00:00:00"/>
        <d v="2024-07-04T00:00:00"/>
        <d v="2024-01-10T00:00:00"/>
        <d v="2024-02-17T00:00:00"/>
        <d v="2024-03-25T00:00:00"/>
        <d v="2024-02-25T00:00:00"/>
        <d v="2024-10-19T00:00:00"/>
        <d v="2023-08-11T00:00:00"/>
        <d v="2024-06-01T00:00:00"/>
        <d v="2023-12-22T00:00:00"/>
        <d v="2024-09-10T00:00:00"/>
        <d v="2023-07-22T00:00:00"/>
        <d v="2024-07-31T00:00:00"/>
        <d v="2024-05-02T00:00:00"/>
        <d v="2023-07-04T00:00:00"/>
        <d v="2023-10-06T00:00:00"/>
        <d v="2023-11-04T00:00:00"/>
        <d v="2023-08-13T00:00:00"/>
        <d v="2023-10-18T00:00:00"/>
        <d v="2024-04-05T00:00:00"/>
        <d v="2023-12-18T00:00:00"/>
        <d v="2023-02-23T00:00:00"/>
        <d v="2023-10-19T00:00:00"/>
        <d v="2024-05-31T00:00:00"/>
        <d v="2023-03-24T00:00:00"/>
        <d v="2024-05-12T00:00:00"/>
        <d v="2023-06-14T00:00:00"/>
        <d v="2024-01-12T00:00:00"/>
        <d v="2022-11-21T00:00:00"/>
        <d v="2022-12-21T00:00:00"/>
        <d v="2022-12-27T00:00:00"/>
        <d v="2024-11-08T00:00:00"/>
        <d v="2022-12-09T00:00:00"/>
        <d v="2023-12-13T00:00:00"/>
        <d v="2024-01-01T00:00:00"/>
        <d v="2024-01-02T00:00:00"/>
        <d v="2024-03-26T00:00:00"/>
        <d v="2023-05-19T00:00:00"/>
        <d v="2023-01-16T00:00:00"/>
        <d v="2024-07-12T00:00:00"/>
        <d v="2024-04-27T00:00:00"/>
        <d v="2024-01-04T00:00:00"/>
        <d v="2024-10-03T00:00:00"/>
        <d v="2024-06-27T00:00:00"/>
        <d v="2023-11-27T00:00:00"/>
        <d v="2023-08-22T00:00:00"/>
        <d v="2023-07-13T00:00:00"/>
        <d v="2024-01-13T00:00:00"/>
        <d v="2023-09-30T00:00:00"/>
        <d v="2023-05-11T00:00:00"/>
        <d v="2023-04-01T00:00:00"/>
        <d v="2024-08-07T00:00:00"/>
        <d v="2023-11-24T00:00:00"/>
        <d v="2024-08-17T00:00:00"/>
        <d v="2024-05-07T00:00:00"/>
        <d v="2023-12-07T00:00:00"/>
        <d v="2023-10-11T00:00:00"/>
        <d v="2022-12-05T00:00:00"/>
        <d v="2024-01-31T00:00:00"/>
        <d v="2024-06-14T00:00:00"/>
        <d v="2024-06-23T00:00:00"/>
        <d v="2024-09-23T00:00:00"/>
        <d v="2024-02-26T00:00:00"/>
        <d v="2024-03-09T00:00:00"/>
        <d v="2022-12-14T00:00:00"/>
        <d v="2023-04-09T00:00:00"/>
        <d v="2024-05-05T00:00:00"/>
        <d v="2023-11-12T00:00:00"/>
        <d v="2023-01-26T00:00:00"/>
        <d v="2023-10-04T00:00:00"/>
        <d v="2024-07-13T00:00:00"/>
        <d v="2023-11-14T00:00:00"/>
        <d v="2024-05-20T00:00:00"/>
        <d v="2023-06-16T00:00:00"/>
        <d v="2024-02-03T00:00:00"/>
        <d v="2023-03-23T00:00:00"/>
        <d v="2022-11-17T00:00:00"/>
        <d v="2024-09-17T00:00:00"/>
        <d v="2023-11-22T00:00:00"/>
        <d v="2023-09-12T00:00:00"/>
        <d v="2023-09-10T00:00:00"/>
        <d v="2023-07-24T00:00:00"/>
        <d v="2024-09-26T00:00:00"/>
        <d v="2023-02-05T00:00:00"/>
        <d v="2024-02-23T00:00:00"/>
        <d v="2023-04-23T00:00:00"/>
        <d v="2023-11-26T00:00:00"/>
        <d v="2024-07-01T00:00:00"/>
        <d v="2023-05-02T00:00:00"/>
        <d v="2022-12-01T00:00:00"/>
        <d v="2023-08-08T00:00:00"/>
        <d v="2024-10-24T00:00:00"/>
        <d v="2023-03-14T00:00:00"/>
        <d v="2022-12-15T00:00:00"/>
        <d v="2023-09-05T00:00:00"/>
        <d v="2024-02-05T00:00:00"/>
        <d v="2023-07-02T00:00:00"/>
        <d v="2024-09-24T00:00:00"/>
        <d v="2024-01-21T00:00:00"/>
        <d v="2022-12-07T00:00:00"/>
        <d v="2023-12-20T00:00:00"/>
        <d v="2024-09-15T00:00:00"/>
        <d v="2024-07-25T00:00:00"/>
        <d v="2024-06-09T00:00:00"/>
        <d v="2023-09-28T00:00:00"/>
        <d v="2023-01-18T00:00:00"/>
        <d v="2023-01-14T00:00:00"/>
        <d v="2024-11-06T00:00:00"/>
        <d v="2023-03-18T00:00:00"/>
        <d v="2024-06-11T00:00:00"/>
        <d v="2023-04-28T00:00:00"/>
        <d v="2023-08-24T00:00:00"/>
        <d v="2024-10-09T00:00:00"/>
        <d v="2024-06-04T00:00:00"/>
        <d v="2023-03-10T00:00:00"/>
        <d v="2023-04-16T00:00:00"/>
        <d v="2022-11-29T00:00:00"/>
        <d v="2022-11-16T00:00:00"/>
        <d v="2023-06-13T00:00:00"/>
        <d v="2023-05-27T00:00:00"/>
        <d v="2024-07-06T00:00:00"/>
        <d v="2024-01-29T00:00:00"/>
        <d v="2023-01-03T00:00:00"/>
        <d v="2023-05-06T00:00:00"/>
        <d v="2024-04-19T00:00:00"/>
        <d v="2024-04-21T00:00:00"/>
        <d v="2023-06-04T00:00:00"/>
        <d v="2024-03-16T00:00:00"/>
        <d v="2023-12-03T00:00:00"/>
        <d v="2023-03-29T00:00:00"/>
        <d v="2024-01-03T00:00:00"/>
        <d v="2023-10-07T00:00:00"/>
        <d v="2023-07-14T00:00:00"/>
        <d v="2024-02-29T00:00:00"/>
        <d v="2023-08-01T00:00:00"/>
        <d v="2023-05-21T00:00:00"/>
        <d v="2024-03-01T00:00:00"/>
        <d v="2023-02-19T00:00:00"/>
        <d v="2024-10-31T00:00:00"/>
        <d v="2024-05-23T00:00:00"/>
        <d v="2024-09-28T00:00:00"/>
        <d v="2023-03-19T00:00:00"/>
        <d v="2024-09-14T00:00:00"/>
        <d v="2023-01-10T00:00:00"/>
        <d v="2023-04-26T00:00:00"/>
        <d v="2022-12-22T00:00:00"/>
        <d v="2024-02-21T00:00:00"/>
        <d v="2023-08-14T00:00:00"/>
        <d v="2023-05-05T00:00:00"/>
        <d v="2023-10-09T00:00:00"/>
        <d v="2024-05-01T00:00:00"/>
        <d v="2023-03-16T00:00:00"/>
        <d v="2023-09-24T00:00:00"/>
        <d v="2024-07-22T00:00:00"/>
        <d v="2023-01-24T00:00:00"/>
        <d v="2024-01-22T00:00:00"/>
        <d v="2024-06-03T00:00:00"/>
        <d v="2023-04-19T00:00:00"/>
        <d v="2023-11-28T00:00:00"/>
        <d v="2024-06-12T00:00:00"/>
        <d v="2023-10-01T00:00:00"/>
        <d v="2023-03-30T00:00:00"/>
        <d v="2024-11-09T00:00:00"/>
        <d v="2023-06-21T00:00:00"/>
        <d v="2024-06-17T00:00:00"/>
        <d v="2023-10-15T00:00:00"/>
        <d v="2023-10-17T00:00:00"/>
        <d v="2023-05-26T00:00:00"/>
        <d v="2023-08-19T00:00:00"/>
        <d v="2023-02-11T00:00:00"/>
        <d v="2024-04-11T00:00:00"/>
        <d v="2024-06-30T00:00:00"/>
        <d v="2024-05-09T00:00:00"/>
        <d v="2024-07-15T00:00:00"/>
        <d v="2024-02-24T00:00:00"/>
        <d v="2024-05-04T00:00:00"/>
        <d v="2024-11-01T00:00:00"/>
        <d v="2024-10-10T00:00:00"/>
        <d v="2022-11-24T00:00:00"/>
        <d v="2024-05-18T00:00:00"/>
        <d v="2024-07-17T00:00:00"/>
        <d v="2023-03-01T00:00:00"/>
        <d v="2023-08-02T00:00:00"/>
        <d v="2024-07-21T00:00:00"/>
        <d v="2024-04-20T00:00:00"/>
        <d v="2023-12-21T00:00:00"/>
        <d v="2024-11-10T00:00:00"/>
        <d v="2024-04-23T00:00:00"/>
        <d v="2024-06-13T00:00:00"/>
        <d v="2023-06-28T00:00:00"/>
        <d v="2023-03-21T00:00:00"/>
        <d v="2023-12-23T00:00:00"/>
        <d v="2024-06-20T00:00:00"/>
        <d v="2022-12-23T00:00:00"/>
        <d v="2023-01-02T00:00:00"/>
        <d v="2023-05-09T00:00:00"/>
        <d v="2023-07-21T00:00:00"/>
        <d v="2023-02-21T00:00:00"/>
        <d v="2023-01-09T00:00:00"/>
        <d v="2024-06-15T00:00:00"/>
        <d v="2022-12-10T00:00:00"/>
        <d v="2024-04-12T00:00:00"/>
        <d v="2024-06-26T00:00:00"/>
        <d v="2024-11-14T00:00:00"/>
        <d v="2024-08-21T00:00:00"/>
        <d v="2024-05-10T00:00:00"/>
        <d v="2024-05-16T00:00:00"/>
        <d v="2022-12-03T00:00:00"/>
        <d v="2024-07-20T00:00:00"/>
        <d v="2024-03-23T00:00:00"/>
        <d v="2022-12-13T00:00:00"/>
        <d v="2023-10-10T00:00:00"/>
        <d v="2024-08-31T00:00:00"/>
        <d v="2023-01-20T00:00:00"/>
        <d v="2023-04-15T00:00:00"/>
        <d v="2023-12-26T00:00:00"/>
        <d v="2023-09-14T00:00:00"/>
        <d v="2023-11-11T00:00:00"/>
        <d v="2023-01-19T00:00:00"/>
        <d v="2024-02-01T00:00:00"/>
        <d v="2022-11-26T00:00:00"/>
        <d v="2024-08-01T00:00:00"/>
        <d v="2024-08-12T00:00:00"/>
        <d v="2023-10-23T00:00:00"/>
        <d v="2023-10-03T00:00:00"/>
        <d v="2023-04-18T00:00:00"/>
        <d v="2022-12-18T00:00:00"/>
        <d v="2023-07-23T00:00:00"/>
        <d v="2023-11-17T00:00:00"/>
        <d v="2024-09-29T00:00:00"/>
        <d v="2022-12-26T00:00:00"/>
        <d v="2024-04-25T00:00:00"/>
        <d v="2024-05-03T00:00:00"/>
        <d v="2024-07-10T00:00:00"/>
        <d v="2023-04-20T00:00:00"/>
        <d v="2023-06-22T00:00:00"/>
        <d v="2023-05-03T00:00:00"/>
        <d v="2024-11-02T00:00:00"/>
        <d v="2023-08-07T00:00:00"/>
        <d v="2023-02-24T00:00:00"/>
        <d v="2024-04-09T00:00:00"/>
        <d v="2024-09-18T00:00:00"/>
        <d v="2023-06-08T00:00:00"/>
        <d v="2024-04-13T00:00:00"/>
        <d v="2023-05-18T00:00:00"/>
        <d v="2023-04-30T00:00:00"/>
        <d v="2023-02-07T00:00:00"/>
        <d v="2023-12-27T00:00:00"/>
        <d v="2024-07-28T00:00:00"/>
        <d v="2024-08-08T00:00:00"/>
        <d v="2023-05-12T00:00:00"/>
        <d v="2024-09-07T00:00:00"/>
        <d v="2024-09-08T00:00:00"/>
        <d v="2023-03-28T00:00:00"/>
        <d v="2023-02-04T00:00:00"/>
      </sharedItems>
      <fieldGroup par="17"/>
    </cacheField>
    <cacheField name="Region" numFmtId="0">
      <sharedItems count="4">
        <s v="North"/>
        <s v="West"/>
        <s v="East"/>
        <s v="South"/>
      </sharedItems>
    </cacheField>
    <cacheField name="Product Category" numFmtId="0">
      <sharedItems count="5">
        <s v="Groceries"/>
        <s v="Clothing"/>
        <s v="Furniture"/>
        <s v="Sports"/>
        <s v="Electronics"/>
      </sharedItems>
    </cacheField>
    <cacheField name="Sales Amount" numFmtId="0">
      <sharedItems containsSemiMixedTypes="0" containsString="0" containsNumber="1" minValue="50.31" maxValue="4998.79" count="3977">
        <n v="859.29"/>
        <n v="1546.81"/>
        <n v="4703.58"/>
        <n v="3377.17"/>
        <n v="3517.49"/>
        <n v="362.55"/>
        <n v="4811.17"/>
        <n v="3565.2"/>
        <n v="3805.25"/>
        <n v="2178.7199999999998"/>
        <n v="2844.93"/>
        <n v="3600.04"/>
        <n v="941.88"/>
        <n v="3300.86"/>
        <n v="1081.6199999999999"/>
        <n v="3455.67"/>
        <n v="2381.5100000000002"/>
        <n v="2784.79"/>
        <n v="1082.98"/>
        <n v="787.79"/>
        <n v="312.7"/>
        <n v="265.32"/>
        <n v="1253.6400000000001"/>
        <n v="1874.07"/>
        <n v="2561.71"/>
        <n v="1960.74"/>
        <n v="2415.44"/>
        <n v="2284.2199999999998"/>
        <n v="2118.5500000000002"/>
        <n v="4803.6000000000004"/>
        <n v="4297"/>
        <n v="804.64"/>
        <n v="2903.83"/>
        <n v="3436.78"/>
        <n v="581.5"/>
        <n v="1939.1"/>
        <n v="3252.47"/>
        <n v="3153.71"/>
        <n v="322.61"/>
        <n v="2100.4699999999998"/>
        <n v="2210.87"/>
        <n v="2128.58"/>
        <n v="3242.89"/>
        <n v="229.66"/>
        <n v="424.59"/>
        <n v="636.44000000000005"/>
        <n v="82.77"/>
        <n v="3666.86"/>
        <n v="1864.97"/>
        <n v="1992.19"/>
        <n v="1154.47"/>
        <n v="875.31"/>
        <n v="3395.86"/>
        <n v="2559.15"/>
        <n v="1803.62"/>
        <n v="2676.35"/>
        <n v="1696.76"/>
        <n v="4694.4799999999996"/>
        <n v="72.069999999999993"/>
        <n v="3510.15"/>
        <n v="1268.99"/>
        <n v="397.75"/>
        <n v="2946.65"/>
        <n v="3270.98"/>
        <n v="2968.48"/>
        <n v="3430.86"/>
        <n v="2806.15"/>
        <n v="1356.62"/>
        <n v="2905.8"/>
        <n v="2065.42"/>
        <n v="272.88"/>
        <n v="4126.3999999999996"/>
        <n v="4204.55"/>
        <n v="2130.98"/>
        <n v="1253.28"/>
        <n v="1050.29"/>
        <n v="1269.0999999999999"/>
        <n v="4229.47"/>
        <n v="3767.63"/>
        <n v="640.91"/>
        <n v="2958"/>
        <n v="4049.49"/>
        <n v="4155.03"/>
        <n v="2011.35"/>
        <n v="2365.2399999999998"/>
        <n v="2615.84"/>
        <n v="4954.33"/>
        <n v="1969.35"/>
        <n v="2083.02"/>
        <n v="4752.49"/>
        <n v="4031.47"/>
        <n v="3299.15"/>
        <n v="4132.07"/>
        <n v="1053.19"/>
        <n v="3864.26"/>
        <n v="554.26"/>
        <n v="1781.92"/>
        <n v="558.24"/>
        <n v="1132.27"/>
        <n v="4270.95"/>
        <n v="633.82000000000005"/>
        <n v="1024.68"/>
        <n v="218.83"/>
        <n v="3563.26"/>
        <n v="879.56"/>
        <n v="239.31"/>
        <n v="795.32"/>
        <n v="1606.99"/>
        <n v="4480.71"/>
        <n v="3901.29"/>
        <n v="2584.6799999999998"/>
        <n v="1894.09"/>
        <n v="2748.36"/>
        <n v="4464.8599999999997"/>
        <n v="2387"/>
        <n v="1283.8399999999999"/>
        <n v="3030.58"/>
        <n v="1729.53"/>
        <n v="2206.92"/>
        <n v="2723.27"/>
        <n v="3835.55"/>
        <n v="1348.82"/>
        <n v="487.67"/>
        <n v="3338.32"/>
        <n v="50.75"/>
        <n v="906.4"/>
        <n v="657.56"/>
        <n v="2252.12"/>
        <n v="713.95"/>
        <n v="3155.7"/>
        <n v="427.47"/>
        <n v="2997"/>
        <n v="1485.73"/>
        <n v="2607.64"/>
        <n v="1351.29"/>
        <n v="2901.66"/>
        <n v="215.33"/>
        <n v="3359.02"/>
        <n v="300.58"/>
        <n v="1076.95"/>
        <n v="1739.95"/>
        <n v="3047.27"/>
        <n v="1014.79"/>
        <n v="4764.2"/>
        <n v="3930.05"/>
        <n v="873.97"/>
        <n v="959.04"/>
        <n v="1586.65"/>
        <n v="1453.8"/>
        <n v="4889.46"/>
        <n v="2548.91"/>
        <n v="3804.77"/>
        <n v="372.53"/>
        <n v="2573.5500000000002"/>
        <n v="1761.29"/>
        <n v="4113.3999999999996"/>
        <n v="202.21"/>
        <n v="4347.1499999999996"/>
        <n v="4992.83"/>
        <n v="1387.18"/>
        <n v="4642.87"/>
        <n v="4879.8999999999996"/>
        <n v="932.08"/>
        <n v="3673.01"/>
        <n v="1275.02"/>
        <n v="2552.92"/>
        <n v="1034.27"/>
        <n v="1844.22"/>
        <n v="2034.58"/>
        <n v="2299.83"/>
        <n v="3657.96"/>
        <n v="2852.97"/>
        <n v="2168.4899999999998"/>
        <n v="2152.8200000000002"/>
        <n v="497.78"/>
        <n v="1611.31"/>
        <n v="4586.33"/>
        <n v="4680.21"/>
        <n v="2420.41"/>
        <n v="2366.73"/>
        <n v="2762.66"/>
        <n v="1559.92"/>
        <n v="2680.05"/>
        <n v="4248.76"/>
        <n v="3946.9"/>
        <n v="478.76"/>
        <n v="2323.7600000000002"/>
        <n v="2332.87"/>
        <n v="293.32"/>
        <n v="2710.58"/>
        <n v="3521.44"/>
        <n v="82.08"/>
        <n v="3767.5"/>
        <n v="2821.33"/>
        <n v="4352.9799999999996"/>
        <n v="3680.41"/>
        <n v="1251.3800000000001"/>
        <n v="2925.27"/>
        <n v="2454.67"/>
        <n v="4662.47"/>
        <n v="2943.33"/>
        <n v="2261.46"/>
        <n v="2679.53"/>
        <n v="1290.6600000000001"/>
        <n v="211.31"/>
        <n v="3582.85"/>
        <n v="419.94"/>
        <n v="4422.18"/>
        <n v="3277.47"/>
        <n v="4264.38"/>
        <n v="647.38"/>
        <n v="3097.39"/>
        <n v="619.80999999999995"/>
        <n v="3697.98"/>
        <n v="4559.22"/>
        <n v="1787.05"/>
        <n v="901.68"/>
        <n v="2934.72"/>
        <n v="1058.57"/>
        <n v="3988.42"/>
        <n v="2727.47"/>
        <n v="1765.49"/>
        <n v="4383.76"/>
        <n v="4240.6400000000003"/>
        <n v="273.83999999999997"/>
        <n v="152.53"/>
        <n v="1407.97"/>
        <n v="4083.3"/>
        <n v="2147.9299999999998"/>
        <n v="4147.42"/>
        <n v="1000.26"/>
        <n v="464"/>
        <n v="1591.64"/>
        <n v="4954.6400000000003"/>
        <n v="325.22000000000003"/>
        <n v="4535.9399999999996"/>
        <n v="296.61"/>
        <n v="1395.71"/>
        <n v="2443.79"/>
        <n v="2050.02"/>
        <n v="2692.03"/>
        <n v="2045.78"/>
        <n v="4115.93"/>
        <n v="3825.01"/>
        <n v="4031.06"/>
        <n v="1875.67"/>
        <n v="59"/>
        <n v="4748.67"/>
        <n v="3074.29"/>
        <n v="4723.8900000000003"/>
        <n v="2765.73"/>
        <n v="4798.7"/>
        <n v="1903.26"/>
        <n v="1728.17"/>
        <n v="1169.1500000000001"/>
        <n v="1976.5"/>
        <n v="3714.22"/>
        <n v="3563.17"/>
        <n v="3986.86"/>
        <n v="661.84"/>
        <n v="2388.75"/>
        <n v="3419.8"/>
        <n v="3525.34"/>
        <n v="438.53"/>
        <n v="1947.55"/>
        <n v="4684.16"/>
        <n v="118.07"/>
        <n v="4683.04"/>
        <n v="2731.26"/>
        <n v="3012.88"/>
        <n v="1877.37"/>
        <n v="2634.24"/>
        <n v="2112.39"/>
        <n v="1184.5899999999999"/>
        <n v="3836.47"/>
        <n v="781.32"/>
        <n v="2175.35"/>
        <n v="840.44"/>
        <n v="1375.14"/>
        <n v="4338.88"/>
        <n v="877.67"/>
        <n v="2915.13"/>
        <n v="1825.2"/>
        <n v="1240.92"/>
        <n v="1748.99"/>
        <n v="509.4"/>
        <n v="1853.75"/>
        <n v="1306.1300000000001"/>
        <n v="2633.39"/>
        <n v="3938.09"/>
        <n v="4400.2299999999996"/>
        <n v="2004.23"/>
        <n v="1878.24"/>
        <n v="821.04"/>
        <n v="3688.49"/>
        <n v="2626.75"/>
        <n v="2909.02"/>
        <n v="1208.05"/>
        <n v="3040.56"/>
        <n v="3113.48"/>
        <n v="1925.06"/>
        <n v="586.41999999999996"/>
        <n v="3918.22"/>
        <n v="1081.32"/>
        <n v="3764.38"/>
        <n v="1054.04"/>
        <n v="478.01"/>
        <n v="3815.58"/>
        <n v="2044.96"/>
        <n v="2231.1999999999998"/>
        <n v="835.26"/>
        <n v="565.91"/>
        <n v="3180.04"/>
        <n v="1510.87"/>
        <n v="1717.94"/>
        <n v="2608.11"/>
        <n v="2453.8000000000002"/>
        <n v="1954.44"/>
        <n v="4784.1099999999997"/>
        <n v="1608.13"/>
        <n v="687.26"/>
        <n v="71.790000000000006"/>
        <n v="2747.19"/>
        <n v="1387.68"/>
        <n v="2530.77"/>
        <n v="2529.89"/>
        <n v="605.21"/>
        <n v="3012.37"/>
        <n v="4914.08"/>
        <n v="3146.59"/>
        <n v="2023.95"/>
        <n v="4451.08"/>
        <n v="2843.57"/>
        <n v="3288.61"/>
        <n v="3947.42"/>
        <n v="1899.53"/>
        <n v="3347.49"/>
        <n v="2832.18"/>
        <n v="101.35"/>
        <n v="2627.5"/>
        <n v="1562.89"/>
        <n v="2368.94"/>
        <n v="2670.33"/>
        <n v="1316.85"/>
        <n v="599.64"/>
        <n v="158.33000000000001"/>
        <n v="4751.08"/>
        <n v="3047.98"/>
        <n v="3474.13"/>
        <n v="1313.41"/>
        <n v="318.77999999999997"/>
        <n v="3933.43"/>
        <n v="882.28"/>
        <n v="4587.97"/>
        <n v="3805.92"/>
        <n v="1119.46"/>
        <n v="4095.13"/>
        <n v="587.65"/>
        <n v="276.04000000000002"/>
        <n v="4655.76"/>
        <n v="1811.45"/>
        <n v="1352.23"/>
        <n v="2542.84"/>
        <n v="3678.54"/>
        <n v="1858.07"/>
        <n v="1643.46"/>
        <n v="3596.04"/>
        <n v="623.41999999999996"/>
        <n v="4159.41"/>
        <n v="422.54"/>
        <n v="4636.57"/>
        <n v="2858.13"/>
        <n v="213.54"/>
        <n v="1488.39"/>
        <n v="2936.81"/>
        <n v="2270.87"/>
        <n v="872.63"/>
        <n v="3090.39"/>
        <n v="3915.94"/>
        <n v="4548.37"/>
        <n v="1736.1"/>
        <n v="3030.3"/>
        <n v="3844.92"/>
        <n v="3149.85"/>
        <n v="196.66"/>
        <n v="2104.66"/>
        <n v="1973.55"/>
        <n v="1997.57"/>
        <n v="1585.3"/>
        <n v="1629.45"/>
        <n v="3200.45"/>
        <n v="2611.96"/>
        <n v="701.35"/>
        <n v="579.08000000000004"/>
        <n v="1543.72"/>
        <n v="3242.24"/>
        <n v="3205.57"/>
        <n v="4326.95"/>
        <n v="4237.95"/>
        <n v="2654.9"/>
        <n v="4725.34"/>
        <n v="4913.43"/>
        <n v="3606.92"/>
        <n v="3181.67"/>
        <n v="2379.5100000000002"/>
        <n v="1467.12"/>
        <n v="2869.73"/>
        <n v="275.35000000000002"/>
        <n v="3956.33"/>
        <n v="777.75"/>
        <n v="2033.72"/>
        <n v="2067.4899999999998"/>
        <n v="804.25"/>
        <n v="3192.94"/>
        <n v="3961.53"/>
        <n v="4673.93"/>
        <n v="3075.53"/>
        <n v="4298.16"/>
        <n v="3686.95"/>
        <n v="2440.89"/>
        <n v="1958.06"/>
        <n v="1011.3"/>
        <n v="2472.14"/>
        <n v="4762.26"/>
        <n v="4551.51"/>
        <n v="778.34"/>
        <n v="3323.74"/>
        <n v="4040.89"/>
        <n v="1870.44"/>
        <n v="3142.49"/>
        <n v="4466.6400000000003"/>
        <n v="2986.4"/>
        <n v="1986.99"/>
        <n v="2093.9299999999998"/>
        <n v="4584.59"/>
        <n v="974.86"/>
        <n v="1313.21"/>
        <n v="4212.21"/>
        <n v="2406.15"/>
        <n v="3494.36"/>
        <n v="3724.52"/>
        <n v="4350.38"/>
        <n v="4373.8100000000004"/>
        <n v="4101.04"/>
        <n v="3326.03"/>
        <n v="669.76"/>
        <n v="2906.79"/>
        <n v="1083.31"/>
        <n v="193.64"/>
        <n v="3154.25"/>
        <n v="4809.3100000000004"/>
        <n v="2267.37"/>
        <n v="398.13"/>
        <n v="1692.79"/>
        <n v="1834.43"/>
        <n v="2753.34"/>
        <n v="4388.68"/>
        <n v="4667.93"/>
        <n v="976.14"/>
        <n v="281.39"/>
        <n v="1460.11"/>
        <n v="1022.02"/>
        <n v="2637.37"/>
        <n v="1538.27"/>
        <n v="3269.09"/>
        <n v="417.48"/>
        <n v="4804.3900000000003"/>
        <n v="109.58"/>
        <n v="1304.68"/>
        <n v="841.35"/>
        <n v="242.92"/>
        <n v="1107.83"/>
        <n v="2154.71"/>
        <n v="4722.4399999999996"/>
        <n v="4055.55"/>
        <n v="4581.83"/>
        <n v="714.76"/>
        <n v="3971.01"/>
        <n v="756.27"/>
        <n v="3932.01"/>
        <n v="4313.04"/>
        <n v="2880.15"/>
        <n v="443.68"/>
        <n v="750.99"/>
        <n v="4836.93"/>
        <n v="1283.8800000000001"/>
        <n v="4424.4799999999996"/>
        <n v="3156.44"/>
        <n v="2642.2"/>
        <n v="89.82"/>
        <n v="2010.13"/>
        <n v="2174.9699999999998"/>
        <n v="1684.31"/>
        <n v="1246.9100000000001"/>
        <n v="3341.24"/>
        <n v="734.13"/>
        <n v="3713.15"/>
        <n v="1847.34"/>
        <n v="1072.5999999999999"/>
        <n v="1290.3599999999999"/>
        <n v="594.74"/>
        <n v="3029.39"/>
        <n v="1133.72"/>
        <n v="1715.28"/>
        <n v="3001.85"/>
        <n v="3981.19"/>
        <n v="4835.71"/>
        <n v="807.55"/>
        <n v="4846.66"/>
        <n v="942.53"/>
        <n v="4468.1000000000004"/>
        <n v="1539.39"/>
        <n v="4432.6499999999996"/>
        <n v="3665.8"/>
        <n v="3570.62"/>
        <n v="1365.35"/>
        <n v="2187.34"/>
        <n v="4619.55"/>
        <n v="666.03"/>
        <n v="2224.1799999999998"/>
        <n v="1552"/>
        <n v="2958.85"/>
        <n v="4314.87"/>
        <n v="1496.03"/>
        <n v="4212.0200000000004"/>
        <n v="3878.86"/>
        <n v="1979.35"/>
        <n v="306.8"/>
        <n v="1511.4"/>
        <n v="3419.3"/>
        <n v="4656.6499999999996"/>
        <n v="414.85"/>
        <n v="886.58"/>
        <n v="1043.81"/>
        <n v="1549.71"/>
        <n v="2272.56"/>
        <n v="4916.2700000000004"/>
        <n v="55.33"/>
        <n v="3625.04"/>
        <n v="4509.3900000000003"/>
        <n v="3734.62"/>
        <n v="4433.99"/>
        <n v="867.7"/>
        <n v="3023.71"/>
        <n v="2426.64"/>
        <n v="3068.25"/>
        <n v="2828.25"/>
        <n v="2085.4699999999998"/>
        <n v="142.56"/>
        <n v="2926.63"/>
        <n v="3504.64"/>
        <n v="3806.78"/>
        <n v="4630.57"/>
        <n v="562.66"/>
        <n v="1023.79"/>
        <n v="3652.59"/>
        <n v="1655.44"/>
        <n v="378.63"/>
        <n v="4052.53"/>
        <n v="1807.03"/>
        <n v="2918.32"/>
        <n v="411.4"/>
        <n v="2899.67"/>
        <n v="566.52"/>
        <n v="3281.47"/>
        <n v="1914.2"/>
        <n v="377.71"/>
        <n v="4117.8"/>
        <n v="4574.1099999999997"/>
        <n v="2565.13"/>
        <n v="238.89"/>
        <n v="4016.78"/>
        <n v="1654.9"/>
        <n v="3493.46"/>
        <n v="3964.45"/>
        <n v="4829.17"/>
        <n v="1750.5"/>
        <n v="2553.42"/>
        <n v="3447.74"/>
        <n v="3709.48"/>
        <n v="1304.73"/>
        <n v="4084"/>
        <n v="2596.75"/>
        <n v="3442.22"/>
        <n v="1413.86"/>
        <n v="4068.17"/>
        <n v="3478.36"/>
        <n v="172.12"/>
        <n v="2052.8200000000002"/>
        <n v="1524.48"/>
        <n v="211.54"/>
        <n v="3026.39"/>
        <n v="3958.88"/>
        <n v="1436.92"/>
        <n v="1949.45"/>
        <n v="2580.63"/>
        <n v="2879.99"/>
        <n v="1079.75"/>
        <n v="4808.54"/>
        <n v="4773.25"/>
        <n v="3692.33"/>
        <n v="247.63"/>
        <n v="2692.92"/>
        <n v="672.79"/>
        <n v="1517.75"/>
        <n v="4911.1899999999996"/>
        <n v="2203.7199999999998"/>
        <n v="1020.23"/>
        <n v="97.62"/>
        <n v="1558.49"/>
        <n v="3179.71"/>
        <n v="4179.08"/>
        <n v="3248.43"/>
        <n v="319.47000000000003"/>
        <n v="4085.94"/>
        <n v="3987.19"/>
        <n v="4856.72"/>
        <n v="60.6"/>
        <n v="1507.53"/>
        <n v="766.69"/>
        <n v="2057.29"/>
        <n v="2779.51"/>
        <n v="4639.08"/>
        <n v="3589.59"/>
        <n v="3216.82"/>
        <n v="1343.01"/>
        <n v="1609.22"/>
        <n v="3556.04"/>
        <n v="4004.6"/>
        <n v="3149.42"/>
        <n v="2681.06"/>
        <n v="4537.3"/>
        <n v="759.01"/>
        <n v="4270.3599999999997"/>
        <n v="4549.29"/>
        <n v="2927.12"/>
        <n v="1539.97"/>
        <n v="2773.39"/>
        <n v="1366.32"/>
        <n v="2651.93"/>
        <n v="2405.9699999999998"/>
        <n v="1862.27"/>
        <n v="4871.51"/>
        <n v="4096.68"/>
        <n v="4977.12"/>
        <n v="874.58"/>
        <n v="3707.34"/>
        <n v="4452.5"/>
        <n v="4113.75"/>
        <n v="391.39"/>
        <n v="4045.27"/>
        <n v="3336.75"/>
        <n v="1419.8"/>
        <n v="3853.52"/>
        <n v="3480.38"/>
        <n v="3897.72"/>
        <n v="1068.0899999999999"/>
        <n v="1423.48"/>
        <n v="4605.29"/>
        <n v="2071.7199999999998"/>
        <n v="2846.29"/>
        <n v="1977.73"/>
        <n v="540.70000000000005"/>
        <n v="2921.68"/>
        <n v="2124.34"/>
        <n v="4225.9399999999996"/>
        <n v="279.42"/>
        <n v="1016.75"/>
        <n v="127.13"/>
        <n v="2094.33"/>
        <n v="4812.93"/>
        <n v="2836.28"/>
        <n v="2222.7600000000002"/>
        <n v="2717.32"/>
        <n v="3144.62"/>
        <n v="4920.76"/>
        <n v="91.86"/>
        <n v="3050.85"/>
        <n v="4011.18"/>
        <n v="3727.65"/>
        <n v="295.83"/>
        <n v="1637.41"/>
        <n v="4408.6899999999996"/>
        <n v="3507.78"/>
        <n v="3219.12"/>
        <n v="4974.53"/>
        <n v="2970.94"/>
        <n v="233.97"/>
        <n v="2440.59"/>
        <n v="2555.19"/>
        <n v="420.03"/>
        <n v="4460.49"/>
        <n v="4418.97"/>
        <n v="1704.1"/>
        <n v="745.39"/>
        <n v="649.26"/>
        <n v="2408.98"/>
        <n v="4082.8"/>
        <n v="3009.98"/>
        <n v="871.82"/>
        <n v="3463.68"/>
        <n v="102.92"/>
        <n v="575.83000000000004"/>
        <n v="1045.94"/>
        <n v="2534.15"/>
        <n v="1960.25"/>
        <n v="2596.2800000000002"/>
        <n v="3169.77"/>
        <n v="4786.79"/>
        <n v="4174.5200000000004"/>
        <n v="1539.61"/>
        <n v="2444.5700000000002"/>
        <n v="838"/>
        <n v="2481.98"/>
        <n v="3040.43"/>
        <n v="4123.21"/>
        <n v="3768.99"/>
        <n v="3415.18"/>
        <n v="4197.05"/>
        <n v="550.32000000000005"/>
        <n v="2850.88"/>
        <n v="2978.57"/>
        <n v="4096.7"/>
        <n v="3270.34"/>
        <n v="2019.57"/>
        <n v="2384.75"/>
        <n v="2520.8200000000002"/>
        <n v="2739.22"/>
        <n v="3613.91"/>
        <n v="3609.71"/>
        <n v="3954.11"/>
        <n v="1660.01"/>
        <n v="498.96"/>
        <n v="3763.11"/>
        <n v="2839.76"/>
        <n v="2965.78"/>
        <n v="3470.12"/>
        <n v="4342.58"/>
        <n v="398.36"/>
        <n v="1815.96"/>
        <n v="4417.6499999999996"/>
        <n v="729.54"/>
        <n v="4492.5"/>
        <n v="2167.9499999999998"/>
        <n v="3231.32"/>
        <n v="1765.58"/>
        <n v="2864.29"/>
        <n v="3885.51"/>
        <n v="1430.7"/>
        <n v="2627.46"/>
        <n v="3686.53"/>
        <n v="849.83"/>
        <n v="781.23"/>
        <n v="1571.57"/>
        <n v="1707.45"/>
        <n v="1305.06"/>
        <n v="2462.6"/>
        <n v="1450.91"/>
        <n v="3750.82"/>
        <n v="4652.8500000000004"/>
        <n v="464.75"/>
        <n v="4156.3999999999996"/>
        <n v="4442.54"/>
        <n v="1786.2"/>
        <n v="1605.24"/>
        <n v="339.6"/>
        <n v="3325.56"/>
        <n v="3278.03"/>
        <n v="2960.3"/>
        <n v="4064.15"/>
        <n v="1047.93"/>
        <n v="3294.93"/>
        <n v="4175.08"/>
        <n v="4196.5200000000004"/>
        <n v="2624.05"/>
        <n v="4961.01"/>
        <n v="891.09"/>
        <n v="1068.18"/>
        <n v="1333.44"/>
        <n v="2925.26"/>
        <n v="2898.55"/>
        <n v="4056.48"/>
        <n v="139.46"/>
        <n v="435.93"/>
        <n v="2530.56"/>
        <n v="1953.71"/>
        <n v="4573.18"/>
        <n v="3475.41"/>
        <n v="3241.87"/>
        <n v="4697.2700000000004"/>
        <n v="2296.37"/>
        <n v="2708.02"/>
        <n v="2674.76"/>
        <n v="573.33000000000004"/>
        <n v="4504.88"/>
        <n v="1030.27"/>
        <n v="4703.6400000000003"/>
        <n v="625.49"/>
        <n v="441.19"/>
        <n v="4886.88"/>
        <n v="1684.38"/>
        <n v="4619.1899999999996"/>
        <n v="562.79999999999995"/>
        <n v="170.54"/>
        <n v="4718.8100000000004"/>
        <n v="4051.54"/>
        <n v="4549.21"/>
        <n v="2008.31"/>
        <n v="3422.92"/>
        <n v="2176.58"/>
        <n v="3686.62"/>
        <n v="4013.53"/>
        <n v="3771.98"/>
        <n v="4424.28"/>
        <n v="1091.4000000000001"/>
        <n v="2865.01"/>
        <n v="945.03"/>
        <n v="2668.64"/>
        <n v="3379.69"/>
        <n v="1878.62"/>
        <n v="4764.58"/>
        <n v="3950.15"/>
        <n v="2558.6"/>
        <n v="2177.6999999999998"/>
        <n v="2934.8"/>
        <n v="2745.38"/>
        <n v="2859.12"/>
        <n v="3305.22"/>
        <n v="2827.82"/>
        <n v="3480.93"/>
        <n v="4247.59"/>
        <n v="3825.6"/>
        <n v="1973.47"/>
        <n v="3923.08"/>
        <n v="3173.37"/>
        <n v="1198.44"/>
        <n v="610.53"/>
        <n v="1101.8800000000001"/>
        <n v="1908.94"/>
        <n v="1177.3"/>
        <n v="577.89"/>
        <n v="1745.34"/>
        <n v="674.62"/>
        <n v="4196.0600000000004"/>
        <n v="2394.21"/>
        <n v="2646.24"/>
        <n v="3225.38"/>
        <n v="3693.76"/>
        <n v="4848.4399999999996"/>
        <n v="2730.31"/>
        <n v="4807.63"/>
        <n v="974.15"/>
        <n v="4592.68"/>
        <n v="1956.57"/>
        <n v="4223.45"/>
        <n v="4472.49"/>
        <n v="2694.52"/>
        <n v="3850.05"/>
        <n v="1743.32"/>
        <n v="1638.11"/>
        <n v="2209.16"/>
        <n v="887.45"/>
        <n v="2085.42"/>
        <n v="402.35"/>
        <n v="1783.45"/>
        <n v="2738.06"/>
        <n v="297.26"/>
        <n v="2587.9"/>
        <n v="109.04"/>
        <n v="3294.71"/>
        <n v="1076.33"/>
        <n v="1336.83"/>
        <n v="4895.2700000000004"/>
        <n v="3580.56"/>
        <n v="498.88"/>
        <n v="3036.52"/>
        <n v="4987.84"/>
        <n v="2375.64"/>
        <n v="1407.18"/>
        <n v="1602.34"/>
        <n v="4735.2"/>
        <n v="1036.7"/>
        <n v="4743.26"/>
        <n v="1095.4100000000001"/>
        <n v="3342.17"/>
        <n v="2865.69"/>
        <n v="930.72"/>
        <n v="4037.3"/>
        <n v="4617.1899999999996"/>
        <n v="4250.8999999999996"/>
        <n v="4407.3"/>
        <n v="1400.73"/>
        <n v="1710.47"/>
        <n v="4056.57"/>
        <n v="2942.1"/>
        <n v="423.33"/>
        <n v="4954.8900000000003"/>
        <n v="1910.42"/>
        <n v="2761.8"/>
        <n v="3015.14"/>
        <n v="4206.34"/>
        <n v="1888.81"/>
        <n v="1422.16"/>
        <n v="3177.01"/>
        <n v="4417.6000000000004"/>
        <n v="2627.05"/>
        <n v="4474.62"/>
        <n v="4965.12"/>
        <n v="4516.49"/>
        <n v="4140.25"/>
        <n v="3184.36"/>
        <n v="4408.3999999999996"/>
        <n v="514.27"/>
        <n v="660.57"/>
        <n v="2967.6"/>
        <n v="3124.8"/>
        <n v="3937.01"/>
        <n v="212.21"/>
        <n v="3812.68"/>
        <n v="2318.38"/>
        <n v="4004.62"/>
        <n v="3812.57"/>
        <n v="3588.94"/>
        <n v="2522.87"/>
        <n v="4966.2700000000004"/>
        <n v="2535.2800000000002"/>
        <n v="2454.44"/>
        <n v="2746.4"/>
        <n v="1415.99"/>
        <n v="4695.88"/>
        <n v="3984.15"/>
        <n v="2495.4699999999998"/>
        <n v="1254.19"/>
        <n v="2623.22"/>
        <n v="2697.36"/>
        <n v="4013.32"/>
        <n v="4200.7299999999996"/>
        <n v="920.41"/>
        <n v="3268.09"/>
        <n v="1072.73"/>
        <n v="4668.49"/>
        <n v="485.33"/>
        <n v="1201.94"/>
        <n v="2418.1799999999998"/>
        <n v="644.72"/>
        <n v="1568.25"/>
        <n v="310.99"/>
        <n v="1452.67"/>
        <n v="3685.17"/>
        <n v="1397.13"/>
        <n v="997.84"/>
        <n v="1066.1600000000001"/>
        <n v="4110.37"/>
        <n v="3418.2"/>
        <n v="986.89"/>
        <n v="382.33"/>
        <n v="1720.08"/>
        <n v="3580.65"/>
        <n v="2593.31"/>
        <n v="3737.32"/>
        <n v="4115.9399999999996"/>
        <n v="3533.08"/>
        <n v="3668.07"/>
        <n v="3948.22"/>
        <n v="750.45"/>
        <n v="3845.05"/>
        <n v="807.33"/>
        <n v="3455.58"/>
        <n v="885.34"/>
        <n v="68.989999999999995"/>
        <n v="3873.29"/>
        <n v="419.46"/>
        <n v="4193.84"/>
        <n v="52.96"/>
        <n v="1456.78"/>
        <n v="1361.67"/>
        <n v="2752.98"/>
        <n v="2384.64"/>
        <n v="150.94999999999999"/>
        <n v="1407.45"/>
        <n v="4411.17"/>
        <n v="1437.04"/>
        <n v="2052.6799999999998"/>
        <n v="2380.5"/>
        <n v="3438.47"/>
        <n v="927.94"/>
        <n v="4744.7299999999996"/>
        <n v="2201.39"/>
        <n v="3927.98"/>
        <n v="2923.31"/>
        <n v="2160.75"/>
        <n v="2011.06"/>
        <n v="4861.18"/>
        <n v="995.32"/>
        <n v="3205.86"/>
        <n v="4656.05"/>
        <n v="4144.7299999999996"/>
        <n v="2296.6999999999998"/>
        <n v="2067.65"/>
        <n v="3804.41"/>
        <n v="3229.81"/>
        <n v="1049.82"/>
        <n v="4796.45"/>
        <n v="156.85"/>
        <n v="3001.04"/>
        <n v="2168.6799999999998"/>
        <n v="3794.43"/>
        <n v="2399.98"/>
        <n v="4331.6099999999997"/>
        <n v="2795.92"/>
        <n v="3928.68"/>
        <n v="1765.1"/>
        <n v="2760.27"/>
        <n v="4469.47"/>
        <n v="4597.95"/>
        <n v="4079.61"/>
        <n v="3438.73"/>
        <n v="2110.96"/>
        <n v="2876.94"/>
        <n v="3041.41"/>
        <n v="389.13"/>
        <n v="596.21"/>
        <n v="2431.6999999999998"/>
        <n v="428.42"/>
        <n v="4670.37"/>
        <n v="196.22"/>
        <n v="3188.13"/>
        <n v="4875.21"/>
        <n v="3022.99"/>
        <n v="4185.13"/>
        <n v="2000.04"/>
        <n v="1569.07"/>
        <n v="2031.19"/>
        <n v="1612.5"/>
        <n v="416.74"/>
        <n v="4100.54"/>
        <n v="2927.75"/>
        <n v="3693.84"/>
        <n v="2904.06"/>
        <n v="3204.02"/>
        <n v="1947.12"/>
        <n v="1594.33"/>
        <n v="3684.9"/>
        <n v="741.61"/>
        <n v="3291.15"/>
        <n v="3384.12"/>
        <n v="1685.37"/>
        <n v="295.68"/>
        <n v="923.51"/>
        <n v="1847.67"/>
        <n v="2175.17"/>
        <n v="3731.26"/>
        <n v="2385.91"/>
        <n v="4033.79"/>
        <n v="2413.12"/>
        <n v="3072.55"/>
        <n v="2703.74"/>
        <n v="1265.8900000000001"/>
        <n v="2168.0100000000002"/>
        <n v="2985.88"/>
        <n v="299.89999999999998"/>
        <n v="3990.58"/>
        <n v="3933.66"/>
        <n v="365.62"/>
        <n v="3123.34"/>
        <n v="3384.89"/>
        <n v="3395.27"/>
        <n v="2156.92"/>
        <n v="2709.84"/>
        <n v="4696.13"/>
        <n v="1033.6600000000001"/>
        <n v="3869.89"/>
        <n v="3098.01"/>
        <n v="2439.6799999999998"/>
        <n v="842.81"/>
        <n v="2458.19"/>
        <n v="975.06"/>
        <n v="3202.73"/>
        <n v="2594.16"/>
        <n v="2210.71"/>
        <n v="4415.93"/>
        <n v="2247.6999999999998"/>
        <n v="4664.6899999999996"/>
        <n v="2945.18"/>
        <n v="4648.0600000000004"/>
        <n v="4686.3"/>
        <n v="2365.87"/>
        <n v="4883.6499999999996"/>
        <n v="1705.34"/>
        <n v="218.36"/>
        <n v="3098.37"/>
        <n v="4189.37"/>
        <n v="3375.39"/>
        <n v="1083.97"/>
        <n v="2160.83"/>
        <n v="2904.24"/>
        <n v="1030.46"/>
        <n v="158.47"/>
        <n v="1754.4"/>
        <n v="4684.0600000000004"/>
        <n v="2555.4499999999998"/>
        <n v="478.06"/>
        <n v="2308.2600000000002"/>
        <n v="1204.3499999999999"/>
        <n v="1932.77"/>
        <n v="472"/>
        <n v="4419.55"/>
        <n v="3340.4"/>
        <n v="3103.48"/>
        <n v="3124.03"/>
        <n v="291.29000000000002"/>
        <n v="1349.7"/>
        <n v="2340.4"/>
        <n v="483.42"/>
        <n v="1805.34"/>
        <n v="2218.31"/>
        <n v="1281.56"/>
        <n v="3111.43"/>
        <n v="3090.3"/>
        <n v="193.72"/>
        <n v="1380.42"/>
        <n v="1770.52"/>
        <n v="4834.1099999999997"/>
        <n v="1407.67"/>
        <n v="2969.14"/>
        <n v="1980.8"/>
        <n v="3133.56"/>
        <n v="3753.24"/>
        <n v="341.79"/>
        <n v="1604.17"/>
        <n v="4084.47"/>
        <n v="73.319999999999993"/>
        <n v="1143.4100000000001"/>
        <n v="4698.1499999999996"/>
        <n v="1850.43"/>
        <n v="4458.95"/>
        <n v="543.49"/>
        <n v="3114.27"/>
        <n v="2610.38"/>
        <n v="780.51"/>
        <n v="4457.3900000000003"/>
        <n v="3373.23"/>
        <n v="835.14"/>
        <n v="1841.91"/>
        <n v="1956.95"/>
        <n v="3402.62"/>
        <n v="4385.29"/>
        <n v="3316.22"/>
        <n v="287.83999999999997"/>
        <n v="2007.34"/>
        <n v="2899.55"/>
        <n v="1109.9100000000001"/>
        <n v="3249.52"/>
        <n v="313.55"/>
        <n v="633.80999999999995"/>
        <n v="122.09"/>
        <n v="263.75"/>
        <n v="1977.19"/>
        <n v="1225.3499999999999"/>
        <n v="4593.26"/>
        <n v="1443.35"/>
        <n v="3459"/>
        <n v="205.22"/>
        <n v="3771.41"/>
        <n v="644.42999999999995"/>
        <n v="2477.85"/>
        <n v="3962.28"/>
        <n v="1502.71"/>
        <n v="1662.68"/>
        <n v="1679.22"/>
        <n v="723.65"/>
        <n v="4560.4399999999996"/>
        <n v="1620.78"/>
        <n v="3028.27"/>
        <n v="196.91"/>
        <n v="2069.86"/>
        <n v="812.23"/>
        <n v="2211.25"/>
        <n v="3570.74"/>
        <n v="3207.86"/>
        <n v="2039.56"/>
        <n v="2649.9"/>
        <n v="174.07"/>
        <n v="2988.61"/>
        <n v="4191.72"/>
        <n v="852.2"/>
        <n v="688.26"/>
        <n v="2957.13"/>
        <n v="1675.56"/>
        <n v="1180.1600000000001"/>
        <n v="3243.95"/>
        <n v="4488.05"/>
        <n v="2607.59"/>
        <n v="2766.22"/>
        <n v="1367.77"/>
        <n v="4585.67"/>
        <n v="1060.8800000000001"/>
        <n v="182.52"/>
        <n v="3866.84"/>
        <n v="1384.32"/>
        <n v="4839.1099999999997"/>
        <n v="2219.0300000000002"/>
        <n v="3675.38"/>
        <n v="3575.5"/>
        <n v="4753.6099999999997"/>
        <n v="3571.32"/>
        <n v="597.54"/>
        <n v="1913.85"/>
        <n v="209.82"/>
        <n v="1418.59"/>
        <n v="1125.48"/>
        <n v="2201.81"/>
        <n v="1325.43"/>
        <n v="221.06"/>
        <n v="1251.8699999999999"/>
        <n v="695.01"/>
        <n v="2236.9299999999998"/>
        <n v="4432.33"/>
        <n v="188.57"/>
        <n v="2204.9"/>
        <n v="1583.09"/>
        <n v="3775.59"/>
        <n v="2185.09"/>
        <n v="987.12"/>
        <n v="2609.14"/>
        <n v="1245.21"/>
        <n v="1196.54"/>
        <n v="3748.22"/>
        <n v="2270"/>
        <n v="2736.78"/>
        <n v="4073.12"/>
        <n v="4998.79"/>
        <n v="2607.87"/>
        <n v="2590.16"/>
        <n v="2395.6"/>
        <n v="3082.3"/>
        <n v="2009.11"/>
        <n v="3605.67"/>
        <n v="2581.11"/>
        <n v="1141.45"/>
        <n v="288.69"/>
        <n v="171.83"/>
        <n v="1910.77"/>
        <n v="4323.1899999999996"/>
        <n v="4370.6000000000004"/>
        <n v="688.35"/>
        <n v="3977.71"/>
        <n v="1575.84"/>
        <n v="4851.6400000000003"/>
        <n v="251.15"/>
        <n v="3687.33"/>
        <n v="3255.75"/>
        <n v="3827.61"/>
        <n v="2771.12"/>
        <n v="2604.96"/>
        <n v="3358.58"/>
        <n v="3419.37"/>
        <n v="4826.43"/>
        <n v="4369.54"/>
        <n v="1473.61"/>
        <n v="4339.8599999999997"/>
        <n v="3911.8"/>
        <n v="220.23"/>
        <n v="4454.38"/>
        <n v="1399.33"/>
        <n v="4862.16"/>
        <n v="4053.54"/>
        <n v="4598.41"/>
        <n v="4361.95"/>
        <n v="4021.46"/>
        <n v="3351.99"/>
        <n v="2285.67"/>
        <n v="2055.2600000000002"/>
        <n v="4390.55"/>
        <n v="1743.46"/>
        <n v="4143.53"/>
        <n v="1007.97"/>
        <n v="1614.92"/>
        <n v="1086.1199999999999"/>
        <n v="2215.4499999999998"/>
        <n v="2182.3000000000002"/>
        <n v="3067.59"/>
        <n v="749.95"/>
        <n v="4417.53"/>
        <n v="2161.8200000000002"/>
        <n v="3517.82"/>
        <n v="3810.59"/>
        <n v="2639.73"/>
        <n v="295.01"/>
        <n v="2739.64"/>
        <n v="2880.75"/>
        <n v="1921.92"/>
        <n v="1977.59"/>
        <n v="3950.16"/>
        <n v="4320.6899999999996"/>
        <n v="3465.56"/>
        <n v="1638.67"/>
        <n v="4708.43"/>
        <n v="3424.28"/>
        <n v="4482.1099999999997"/>
        <n v="4763.8999999999996"/>
        <n v="1379.21"/>
        <n v="2494.79"/>
        <n v="829.67"/>
        <n v="2566.5700000000002"/>
        <n v="4214.82"/>
        <n v="3174.18"/>
        <n v="1559.03"/>
        <n v="2204.31"/>
        <n v="1127.19"/>
        <n v="2560.4899999999998"/>
        <n v="1317.58"/>
        <n v="719.02"/>
        <n v="4351.17"/>
        <n v="3946.86"/>
        <n v="1284.79"/>
        <n v="2400.7199999999998"/>
        <n v="2672.95"/>
        <n v="3661.61"/>
        <n v="4428.7700000000004"/>
        <n v="3500.89"/>
        <n v="2940"/>
        <n v="4427.3100000000004"/>
        <n v="4449.59"/>
        <n v="2350.2800000000002"/>
        <n v="3743.51"/>
        <n v="3806.85"/>
        <n v="1934.13"/>
        <n v="4482.0600000000004"/>
        <n v="2595.2399999999998"/>
        <n v="1244.47"/>
        <n v="2995.17"/>
        <n v="1812.35"/>
        <n v="3919.74"/>
        <n v="2097.15"/>
        <n v="3545.21"/>
        <n v="4812.8100000000004"/>
        <n v="445.13"/>
        <n v="2311.83"/>
        <n v="4539.2"/>
        <n v="894.3"/>
        <n v="4007.07"/>
        <n v="162.16"/>
        <n v="2834.54"/>
        <n v="4895.51"/>
        <n v="4540.3900000000003"/>
        <n v="3100.8"/>
        <n v="3321.15"/>
        <n v="930.32"/>
        <n v="962.12"/>
        <n v="1159.8699999999999"/>
        <n v="1068.48"/>
        <n v="583.80999999999995"/>
        <n v="2210.17"/>
        <n v="3042.56"/>
        <n v="3336.91"/>
        <n v="3099.52"/>
        <n v="3022.82"/>
        <n v="1549.27"/>
        <n v="217.99"/>
        <n v="2118.83"/>
        <n v="624.62"/>
        <n v="1283.9100000000001"/>
        <n v="4463.93"/>
        <n v="726.18"/>
        <n v="2601.75"/>
        <n v="1691.05"/>
        <n v="4995.0600000000004"/>
        <n v="761.65"/>
        <n v="4482.95"/>
        <n v="340.36"/>
        <n v="1844.09"/>
        <n v="2397.1"/>
        <n v="2045.12"/>
        <n v="922.41"/>
        <n v="4698.01"/>
        <n v="4794.17"/>
        <n v="2007.74"/>
        <n v="4209.5"/>
        <n v="1167.98"/>
        <n v="1993.03"/>
        <n v="1585.84"/>
        <n v="998.3"/>
        <n v="4053.7"/>
        <n v="744.21"/>
        <n v="2037.48"/>
        <n v="4564.58"/>
        <n v="2602.0700000000002"/>
        <n v="2497.88"/>
        <n v="2478.12"/>
        <n v="2485.31"/>
        <n v="4593.4399999999996"/>
        <n v="2685.02"/>
        <n v="4536.26"/>
        <n v="515.72"/>
        <n v="4830.8999999999996"/>
        <n v="2602.4499999999998"/>
        <n v="3894.89"/>
        <n v="1694.64"/>
        <n v="1389.08"/>
        <n v="4483.24"/>
        <n v="1942"/>
        <n v="462.07"/>
        <n v="475.79"/>
        <n v="2169.84"/>
        <n v="304.29000000000002"/>
        <n v="3035.64"/>
        <n v="3016.89"/>
        <n v="2495.41"/>
        <n v="925.72"/>
        <n v="437.57"/>
        <n v="2648.28"/>
        <n v="2012.26"/>
        <n v="4944.95"/>
        <n v="1953.75"/>
        <n v="1722.32"/>
        <n v="720.1"/>
        <n v="3941.52"/>
        <n v="4697.5"/>
        <n v="2496.37"/>
        <n v="2106.81"/>
        <n v="793.15"/>
        <n v="222.57"/>
        <n v="2530.06"/>
        <n v="2478.63"/>
        <n v="3332.06"/>
        <n v="4259.59"/>
        <n v="503.52"/>
        <n v="672.26"/>
        <n v="3225.79"/>
        <n v="1631.5"/>
        <n v="3682.86"/>
        <n v="1533.73"/>
        <n v="3932.32"/>
        <n v="1658.26"/>
        <n v="4352.9399999999996"/>
        <n v="4455.51"/>
        <n v="1344.25"/>
        <n v="2253.14"/>
        <n v="4500.79"/>
        <n v="2856.73"/>
        <n v="4830.9399999999996"/>
        <n v="1157.72"/>
        <n v="1588.61"/>
        <n v="1933.11"/>
        <n v="2956.01"/>
        <n v="357.41"/>
        <n v="2848.87"/>
        <n v="149.71"/>
        <n v="2677.13"/>
        <n v="3908.38"/>
        <n v="311.81"/>
        <n v="2311.42"/>
        <n v="1987.93"/>
        <n v="2928.01"/>
        <n v="804.01"/>
        <n v="4936.25"/>
        <n v="4578.43"/>
        <n v="4218.71"/>
        <n v="1694.07"/>
        <n v="748.57"/>
        <n v="1470.58"/>
        <n v="4781.87"/>
        <n v="1556.15"/>
        <n v="4099.05"/>
        <n v="328"/>
        <n v="534.98"/>
        <n v="2170.46"/>
        <n v="346.98"/>
        <n v="4482.91"/>
        <n v="4067.94"/>
        <n v="1513.32"/>
        <n v="3502.59"/>
        <n v="2319.58"/>
        <n v="432.05"/>
        <n v="291.77"/>
        <n v="1204.29"/>
        <n v="2554.89"/>
        <n v="3892.35"/>
        <n v="4887.01"/>
        <n v="2668.4"/>
        <n v="3079.83"/>
        <n v="4836.57"/>
        <n v="3523.36"/>
        <n v="1762.3"/>
        <n v="453.99"/>
        <n v="1320.5"/>
        <n v="3574.09"/>
        <n v="1897.62"/>
        <n v="733.54"/>
        <n v="3211.96"/>
        <n v="488.49"/>
        <n v="769.46"/>
        <n v="1420.64"/>
        <n v="3275.07"/>
        <n v="3789.57"/>
        <n v="4636.4799999999996"/>
        <n v="2040.43"/>
        <n v="2011.86"/>
        <n v="1614.5"/>
        <n v="2226.0700000000002"/>
        <n v="51.73"/>
        <n v="640.69000000000005"/>
        <n v="3443.65"/>
        <n v="2018.73"/>
        <n v="118.88"/>
        <n v="3647.09"/>
        <n v="3926.15"/>
        <n v="3860.53"/>
        <n v="3309.78"/>
        <n v="3641.46"/>
        <n v="789.46"/>
        <n v="2833"/>
        <n v="3458.89"/>
        <n v="3674.39"/>
        <n v="4674.4799999999996"/>
        <n v="1753.57"/>
        <n v="4371.51"/>
        <n v="425.02"/>
        <n v="3384.73"/>
        <n v="2167.77"/>
        <n v="2853.84"/>
        <n v="3584.49"/>
        <n v="2607.38"/>
        <n v="2049.8000000000002"/>
        <n v="794.24"/>
        <n v="1415.72"/>
        <n v="1995.2"/>
        <n v="1111.06"/>
        <n v="2934.88"/>
        <n v="4839.62"/>
        <n v="2843.41"/>
        <n v="1797.06"/>
        <n v="2814.99"/>
        <n v="366.81"/>
        <n v="4234.88"/>
        <n v="1570.37"/>
        <n v="985.14"/>
        <n v="2020.21"/>
        <n v="1432"/>
        <n v="1991.96"/>
        <n v="421.28"/>
        <n v="4414.3599999999997"/>
        <n v="1920.81"/>
        <n v="4731.8"/>
        <n v="422.74"/>
        <n v="1156.26"/>
        <n v="4437.96"/>
        <n v="3233.17"/>
        <n v="3946.49"/>
        <n v="103.99"/>
        <n v="3198.55"/>
        <n v="1784.22"/>
        <n v="2939.37"/>
        <n v="3765.5"/>
        <n v="3602.98"/>
        <n v="1665.36"/>
        <n v="1640.37"/>
        <n v="1799.62"/>
        <n v="2213.21"/>
        <n v="1197.51"/>
        <n v="3139.11"/>
        <n v="438.28"/>
        <n v="2361.2600000000002"/>
        <n v="1084.83"/>
        <n v="955.31"/>
        <n v="3871.34"/>
        <n v="3546.32"/>
        <n v="1551.62"/>
        <n v="3248.44"/>
        <n v="2938.86"/>
        <n v="344.93"/>
        <n v="4225.1400000000003"/>
        <n v="4831.75"/>
        <n v="2346.75"/>
        <n v="3429.65"/>
        <n v="2754.21"/>
        <n v="4698.6899999999996"/>
        <n v="2785.16"/>
        <n v="732.44"/>
        <n v="3911.84"/>
        <n v="4179.72"/>
        <n v="3457.93"/>
        <n v="4425.37"/>
        <n v="3011.23"/>
        <n v="1857.89"/>
        <n v="4973.1899999999996"/>
        <n v="913.11"/>
        <n v="1574.56"/>
        <n v="1182.07"/>
        <n v="1773.77"/>
        <n v="1940.94"/>
        <n v="2651.98"/>
        <n v="114.52"/>
        <n v="1941.19"/>
        <n v="1767.33"/>
        <n v="4698.95"/>
        <n v="3476.33"/>
        <n v="3542.28"/>
        <n v="778.73"/>
        <n v="4708.87"/>
        <n v="2110.6999999999998"/>
        <n v="1229.1199999999999"/>
        <n v="2238.19"/>
        <n v="4538.5600000000004"/>
        <n v="1233.99"/>
        <n v="2901.35"/>
        <n v="4191.25"/>
        <n v="4178.5200000000004"/>
        <n v="4587.88"/>
        <n v="3099.85"/>
        <n v="3848.16"/>
        <n v="319.74"/>
        <n v="989.27"/>
        <n v="597.84"/>
        <n v="1759.56"/>
        <n v="3310.69"/>
        <n v="3312.95"/>
        <n v="2855.75"/>
        <n v="71.040000000000006"/>
        <n v="1042"/>
        <n v="3569.03"/>
        <n v="4274.32"/>
        <n v="2616.0700000000002"/>
        <n v="3691.75"/>
        <n v="3283.17"/>
        <n v="562.30999999999995"/>
        <n v="4802.34"/>
        <n v="2814.31"/>
        <n v="3735.4"/>
        <n v="3580.5"/>
        <n v="1553.78"/>
        <n v="1184.01"/>
        <n v="621.15"/>
        <n v="2755.87"/>
        <n v="1488.1"/>
        <n v="981.03"/>
        <n v="3025.42"/>
        <n v="1845.59"/>
        <n v="865.92"/>
        <n v="2018.32"/>
        <n v="3178.95"/>
        <n v="3495.67"/>
        <n v="4607.78"/>
        <n v="4094.89"/>
        <n v="1406.24"/>
        <n v="1131.81"/>
        <n v="847.98"/>
        <n v="111.35"/>
        <n v="3286.83"/>
        <n v="1495.83"/>
        <n v="2648.61"/>
        <n v="3012.94"/>
        <n v="1225.72"/>
        <n v="4719.21"/>
        <n v="1067.53"/>
        <n v="4268.8500000000004"/>
        <n v="2588.62"/>
        <n v="3599.83"/>
        <n v="3903.24"/>
        <n v="180.64"/>
        <n v="2707.61"/>
        <n v="65.06"/>
        <n v="811.8"/>
        <n v="1160.69"/>
        <n v="561.48"/>
        <n v="1407.48"/>
        <n v="352.88"/>
        <n v="2635.96"/>
        <n v="2182.35"/>
        <n v="223.25"/>
        <n v="102.02"/>
        <n v="1962.68"/>
        <n v="2588.66"/>
        <n v="4140.6499999999996"/>
        <n v="3417.74"/>
        <n v="2045.63"/>
        <n v="3271.35"/>
        <n v="4959.6499999999996"/>
        <n v="1851.49"/>
        <n v="372.04"/>
        <n v="2952.87"/>
        <n v="3436.69"/>
        <n v="2322.39"/>
        <n v="3910.22"/>
        <n v="1520.29"/>
        <n v="546.87"/>
        <n v="3024.41"/>
        <n v="4239.0600000000004"/>
        <n v="1406.28"/>
        <n v="549.39"/>
        <n v="3847.23"/>
        <n v="4524.83"/>
        <n v="3934.77"/>
        <n v="4579.78"/>
        <n v="2499.65"/>
        <n v="743.59"/>
        <n v="2394.15"/>
        <n v="1545.07"/>
        <n v="1495.81"/>
        <n v="506.04"/>
        <n v="3458.84"/>
        <n v="2084.81"/>
        <n v="4969.57"/>
        <n v="3457.51"/>
        <n v="4116.29"/>
        <n v="4283.1899999999996"/>
        <n v="3778.93"/>
        <n v="4058.33"/>
        <n v="2213.9699999999998"/>
        <n v="4369.37"/>
        <n v="4858.08"/>
        <n v="4724.9799999999996"/>
        <n v="2284.75"/>
        <n v="1060.69"/>
        <n v="2993.8"/>
        <n v="2708.65"/>
        <n v="3431.66"/>
        <n v="1328.69"/>
        <n v="4737.21"/>
        <n v="2775.63"/>
        <n v="4687.38"/>
        <n v="4735.9399999999996"/>
        <n v="2545.2600000000002"/>
        <n v="4226.1899999999996"/>
        <n v="1391.58"/>
        <n v="1013.24"/>
        <n v="3476.09"/>
        <n v="2711.63"/>
        <n v="2233.2800000000002"/>
        <n v="3995.8"/>
        <n v="4729.01"/>
        <n v="3335.95"/>
        <n v="4290.41"/>
        <n v="4480.45"/>
        <n v="4858.9399999999996"/>
        <n v="4625.16"/>
        <n v="3587.16"/>
        <n v="3577.17"/>
        <n v="972.72"/>
        <n v="2325.33"/>
        <n v="1444.94"/>
        <n v="3207.17"/>
        <n v="2247.12"/>
        <n v="3736.84"/>
        <n v="3435.44"/>
        <n v="2562.4899999999998"/>
        <n v="472.48"/>
        <n v="2432.73"/>
        <n v="2712.03"/>
        <n v="683.45"/>
        <n v="450.09"/>
        <n v="2374.48"/>
        <n v="4575.67"/>
        <n v="970.7"/>
        <n v="4630.13"/>
        <n v="3510.95"/>
        <n v="2147.86"/>
        <n v="2919.85"/>
        <n v="773.42"/>
        <n v="154.65"/>
        <n v="180.78"/>
        <n v="4572.04"/>
        <n v="1111.81"/>
        <n v="623.23"/>
        <n v="815.81"/>
        <n v="388.01"/>
        <n v="4047.08"/>
        <n v="1765.05"/>
        <n v="2042.83"/>
        <n v="4064.13"/>
        <n v="986.7"/>
        <n v="651.79999999999995"/>
        <n v="4659.29"/>
        <n v="3426.49"/>
        <n v="2638.08"/>
        <n v="3509"/>
        <n v="2028.36"/>
        <n v="926.58"/>
        <n v="4526.12"/>
        <n v="333.67"/>
        <n v="3015.79"/>
        <n v="4396.09"/>
        <n v="2274.46"/>
        <n v="3621.91"/>
        <n v="4002.46"/>
        <n v="1998.34"/>
        <n v="1292.57"/>
        <n v="2985.86"/>
        <n v="4413.32"/>
        <n v="931.01"/>
        <n v="2914.35"/>
        <n v="987.29"/>
        <n v="4240.17"/>
        <n v="833.98"/>
        <n v="4770.5600000000004"/>
        <n v="315.49"/>
        <n v="3106.75"/>
        <n v="3583.05"/>
        <n v="2450.7800000000002"/>
        <n v="97.3"/>
        <n v="3596.64"/>
        <n v="2647.55"/>
        <n v="2662.87"/>
        <n v="3324.66"/>
        <n v="2123.08"/>
        <n v="3398.52"/>
        <n v="2210.25"/>
        <n v="2793.18"/>
        <n v="1730.17"/>
        <n v="3771.7"/>
        <n v="4511"/>
        <n v="4004.22"/>
        <n v="2598.61"/>
        <n v="3530.62"/>
        <n v="3769.7"/>
        <n v="241.85"/>
        <n v="596.26"/>
        <n v="4795.26"/>
        <n v="4451.22"/>
        <n v="1149.08"/>
        <n v="4410.3"/>
        <n v="282.73"/>
        <n v="2267.41"/>
        <n v="4562.0200000000004"/>
        <n v="398.37"/>
        <n v="624.83000000000004"/>
        <n v="2510.92"/>
        <n v="2607.94"/>
        <n v="2925.91"/>
        <n v="3649.8"/>
        <n v="1358.44"/>
        <n v="1348.08"/>
        <n v="2850.1"/>
        <n v="3094.92"/>
        <n v="2738.29"/>
        <n v="4889.13"/>
        <n v="4916.49"/>
        <n v="4608.5"/>
        <n v="4337.0600000000004"/>
        <n v="1241.45"/>
        <n v="67.31"/>
        <n v="2560.79"/>
        <n v="3871.09"/>
        <n v="2244.89"/>
        <n v="240.47"/>
        <n v="1180.04"/>
        <n v="3332.23"/>
        <n v="2097.63"/>
        <n v="3614.62"/>
        <n v="1744.26"/>
        <n v="1048.2"/>
        <n v="1270.18"/>
        <n v="981.93"/>
        <n v="836.99"/>
        <n v="1314.57"/>
        <n v="2308.25"/>
        <n v="4151.24"/>
        <n v="4202.78"/>
        <n v="4802.8500000000004"/>
        <n v="4239.92"/>
        <n v="4065.32"/>
        <n v="2990.7"/>
        <n v="3836.43"/>
        <n v="3400.26"/>
        <n v="583.87"/>
        <n v="676.34"/>
        <n v="2614.71"/>
        <n v="4299.97"/>
        <n v="1675.08"/>
        <n v="1784.61"/>
        <n v="4962.9799999999996"/>
        <n v="3621.7"/>
        <n v="1446.63"/>
        <n v="2668.02"/>
        <n v="2826.06"/>
        <n v="4697.12"/>
        <n v="3339.63"/>
        <n v="1739.32"/>
        <n v="4108.95"/>
        <n v="4915.5"/>
        <n v="3608.25"/>
        <n v="2941.99"/>
        <n v="527.53"/>
        <n v="2417.15"/>
        <n v="1542.32"/>
        <n v="3467.68"/>
        <n v="1015.78"/>
        <n v="2070.56"/>
        <n v="1719.93"/>
        <n v="2185.56"/>
        <n v="2703.7"/>
        <n v="3921.34"/>
        <n v="830.24"/>
        <n v="2274.0700000000002"/>
        <n v="1078.1500000000001"/>
        <n v="2965.76"/>
        <n v="582.46"/>
        <n v="1441.34"/>
        <n v="1538.06"/>
        <n v="1949.59"/>
        <n v="3708.35"/>
        <n v="1384.18"/>
        <n v="2587.0500000000002"/>
        <n v="3231.74"/>
        <n v="2965.47"/>
        <n v="2515.77"/>
        <n v="4544.01"/>
        <n v="3352.61"/>
        <n v="2274.8200000000002"/>
        <n v="705.72"/>
        <n v="1927.32"/>
        <n v="3442.86"/>
        <n v="2088.31"/>
        <n v="1577.02"/>
        <n v="4828.9399999999996"/>
        <n v="1038.9000000000001"/>
        <n v="474.32"/>
        <n v="1579.73"/>
        <n v="4130.18"/>
        <n v="164.35"/>
        <n v="1820.1"/>
        <n v="4257.3900000000003"/>
        <n v="4984.8900000000003"/>
        <n v="4353.24"/>
        <n v="1518.92"/>
        <n v="4986.21"/>
        <n v="727.38"/>
        <n v="3369.48"/>
        <n v="3339.55"/>
        <n v="564.58000000000004"/>
        <n v="2457.6999999999998"/>
        <n v="1544.1"/>
        <n v="1125.3"/>
        <n v="2286.39"/>
        <n v="3766.45"/>
        <n v="3245.17"/>
        <n v="2320.7199999999998"/>
        <n v="677.21"/>
        <n v="2632.72"/>
        <n v="1915.16"/>
        <n v="1531.62"/>
        <n v="4929.96"/>
        <n v="3295.78"/>
        <n v="3420.01"/>
        <n v="794.16"/>
        <n v="1316.48"/>
        <n v="224.63"/>
        <n v="2848.32"/>
        <n v="2136.5500000000002"/>
        <n v="1275.29"/>
        <n v="824.83"/>
        <n v="166.31"/>
        <n v="1639.36"/>
        <n v="4932.54"/>
        <n v="1420.51"/>
        <n v="3556.9"/>
        <n v="3106.83"/>
        <n v="4326.4799999999996"/>
        <n v="3105.5"/>
        <n v="209.85"/>
        <n v="2920.49"/>
        <n v="4894.16"/>
        <n v="2356.7600000000002"/>
        <n v="4727.0200000000004"/>
        <n v="4020.73"/>
        <n v="4484.29"/>
        <n v="4652.66"/>
        <n v="1375.96"/>
        <n v="80.89"/>
        <n v="4565.2"/>
        <n v="334.39"/>
        <n v="1756.7"/>
        <n v="684.32"/>
        <n v="3508.2"/>
        <n v="3393.27"/>
        <n v="4273.5200000000004"/>
        <n v="3875.6"/>
        <n v="1198.1099999999999"/>
        <n v="2912.6"/>
        <n v="1751.98"/>
        <n v="2284.2600000000002"/>
        <n v="3222.43"/>
        <n v="4781.3500000000004"/>
        <n v="3722.2"/>
        <n v="3746.24"/>
        <n v="191.91"/>
        <n v="2114.0500000000002"/>
        <n v="396.18"/>
        <n v="2373.13"/>
        <n v="498.58"/>
        <n v="2535.42"/>
        <n v="555.86"/>
        <n v="2674.21"/>
        <n v="905.81"/>
        <n v="1081.1199999999999"/>
        <n v="1096.99"/>
        <n v="3247.51"/>
        <n v="4856.71"/>
        <n v="2692.54"/>
        <n v="2469.73"/>
        <n v="2850.2"/>
        <n v="3775.42"/>
        <n v="605.65"/>
        <n v="3775.72"/>
        <n v="1998.91"/>
        <n v="3165.64"/>
        <n v="4481.2700000000004"/>
        <n v="3463.75"/>
        <n v="1051.3"/>
        <n v="1537.55"/>
        <n v="409.75"/>
        <n v="3421.35"/>
        <n v="546.59"/>
        <n v="1382.44"/>
        <n v="3855.38"/>
        <n v="3126.46"/>
        <n v="2789.19"/>
        <n v="1382.02"/>
        <n v="4335.88"/>
        <n v="4428"/>
        <n v="3359.75"/>
        <n v="2297.4899999999998"/>
        <n v="3308.75"/>
        <n v="4655.71"/>
        <n v="4801.55"/>
        <n v="272.02"/>
        <n v="735.84"/>
        <n v="2166.7800000000002"/>
        <n v="2597.11"/>
        <n v="2788.66"/>
        <n v="1751.16"/>
        <n v="2252.15"/>
        <n v="3680.87"/>
        <n v="1766.64"/>
        <n v="3196.24"/>
        <n v="340.64"/>
        <n v="1189.08"/>
        <n v="3373.22"/>
        <n v="3858.78"/>
        <n v="3434.89"/>
        <n v="1994.7"/>
        <n v="3641.26"/>
        <n v="4632.51"/>
        <n v="1415.04"/>
        <n v="643.47"/>
        <n v="3655.48"/>
        <n v="2004.54"/>
        <n v="362.73"/>
        <n v="1447.32"/>
        <n v="3038.06"/>
        <n v="4830.3999999999996"/>
        <n v="308.14999999999998"/>
        <n v="3486.19"/>
        <n v="1486.51"/>
        <n v="3626.14"/>
        <n v="4170.03"/>
        <n v="743.19"/>
        <n v="3599.9"/>
        <n v="792.96"/>
        <n v="2702.84"/>
        <n v="2764.81"/>
        <n v="1963.56"/>
        <n v="1398.91"/>
        <n v="3521.11"/>
        <n v="3162.7"/>
        <n v="747.92"/>
        <n v="3865.07"/>
        <n v="4585.9799999999996"/>
        <n v="3563.22"/>
        <n v="187.67"/>
        <n v="276.24"/>
        <n v="485.61"/>
        <n v="3758.89"/>
        <n v="4158.5200000000004"/>
        <n v="4200.07"/>
        <n v="2115.42"/>
        <n v="2408.6799999999998"/>
        <n v="2545.12"/>
        <n v="4599.32"/>
        <n v="596.99"/>
        <n v="1631.8"/>
        <n v="4234.66"/>
        <n v="1053.75"/>
        <n v="2376.86"/>
        <n v="1611.51"/>
        <n v="3759.93"/>
        <n v="4255.09"/>
        <n v="4549.16"/>
        <n v="4733.54"/>
        <n v="382.82"/>
        <n v="1955.03"/>
        <n v="1857.03"/>
        <n v="1101.73"/>
        <n v="1195.8699999999999"/>
        <n v="198.39"/>
        <n v="1207.32"/>
        <n v="2481.37"/>
        <n v="3240.29"/>
        <n v="2320.6"/>
        <n v="1990.9"/>
        <n v="1218.5899999999999"/>
        <n v="4476.57"/>
        <n v="4779.0200000000004"/>
        <n v="3492.55"/>
        <n v="4663.17"/>
        <n v="1027.18"/>
        <n v="3364.36"/>
        <n v="992.16"/>
        <n v="1037.07"/>
        <n v="3820.57"/>
        <n v="2559.81"/>
        <n v="4490.41"/>
        <n v="2696.45"/>
        <n v="4128.18"/>
        <n v="2544.69"/>
        <n v="4104.08"/>
        <n v="1931.63"/>
        <n v="3978.73"/>
        <n v="664.82"/>
        <n v="4625.6400000000003"/>
        <n v="3312.74"/>
        <n v="3386.29"/>
        <n v="3349.14"/>
        <n v="4000.15"/>
        <n v="269.55"/>
        <n v="4947.24"/>
        <n v="4011.93"/>
        <n v="1436.9"/>
        <n v="4593.82"/>
        <n v="3809.72"/>
        <n v="139.19"/>
        <n v="2994.54"/>
        <n v="2242.69"/>
        <n v="1386.02"/>
        <n v="4977.21"/>
        <n v="4777.28"/>
        <n v="3666.05"/>
        <n v="4282.38"/>
        <n v="3682.41"/>
        <n v="2740.38"/>
        <n v="639.94000000000005"/>
        <n v="1745.98"/>
        <n v="1422.95"/>
        <n v="1648.81"/>
        <n v="4696.5200000000004"/>
        <n v="4909.26"/>
        <n v="1098.4100000000001"/>
        <n v="4774.33"/>
        <n v="528.75"/>
        <n v="3286.16"/>
        <n v="2904.27"/>
        <n v="1417.05"/>
        <n v="2818.45"/>
        <n v="4425.8500000000004"/>
        <n v="332.86"/>
        <n v="1456.87"/>
        <n v="1513.75"/>
        <n v="4857.6000000000004"/>
        <n v="178.4"/>
        <n v="2620.19"/>
        <n v="3049"/>
        <n v="2897.69"/>
        <n v="4026.63"/>
        <n v="1275.8399999999999"/>
        <n v="2707.87"/>
        <n v="1166.5"/>
        <n v="4775.08"/>
        <n v="3854.97"/>
        <n v="369.74"/>
        <n v="3828.61"/>
        <n v="1464.36"/>
        <n v="777.33"/>
        <n v="3428.69"/>
        <n v="4201.8999999999996"/>
        <n v="1929.59"/>
        <n v="3488.36"/>
        <n v="4028.93"/>
        <n v="753.75"/>
        <n v="1624.08"/>
        <n v="4777.6099999999997"/>
        <n v="1501.95"/>
        <n v="3434.77"/>
        <n v="1910.81"/>
        <n v="3231.24"/>
        <n v="3421.41"/>
        <n v="3348.7"/>
        <n v="1660.24"/>
        <n v="4221.7299999999996"/>
        <n v="547.5"/>
        <n v="2120.9499999999998"/>
        <n v="1379.11"/>
        <n v="3140.79"/>
        <n v="913.07"/>
        <n v="3349.46"/>
        <n v="4809.38"/>
        <n v="1552.51"/>
        <n v="2624.47"/>
        <n v="3202.79"/>
        <n v="4252.82"/>
        <n v="4425.8900000000003"/>
        <n v="849.59"/>
        <n v="2237.16"/>
        <n v="499.12"/>
        <n v="1770.36"/>
        <n v="902.28"/>
        <n v="69.92"/>
        <n v="4494.68"/>
        <n v="3846.85"/>
        <n v="919.72"/>
        <n v="392.77"/>
        <n v="1749.15"/>
        <n v="2531.48"/>
        <n v="70.260000000000005"/>
        <n v="3515.97"/>
        <n v="1804.44"/>
        <n v="3442.59"/>
        <n v="1779.14"/>
        <n v="4184.58"/>
        <n v="3483.26"/>
        <n v="557.07000000000005"/>
        <n v="3077.38"/>
        <n v="4663.75"/>
        <n v="3793.19"/>
        <n v="2127.73"/>
        <n v="1993.18"/>
        <n v="138.19"/>
        <n v="1000.55"/>
        <n v="2446.23"/>
        <n v="3631.63"/>
        <n v="4322.62"/>
        <n v="2889.33"/>
        <n v="493.05"/>
        <n v="715.71"/>
        <n v="3907.82"/>
        <n v="1022.93"/>
        <n v="2603.17"/>
        <n v="623.94000000000005"/>
        <n v="1511.61"/>
        <n v="1608.57"/>
        <n v="3916.04"/>
        <n v="3286.99"/>
        <n v="3457.33"/>
        <n v="3726.57"/>
        <n v="759.91"/>
        <n v="105.98"/>
        <n v="3667.37"/>
        <n v="1850.96"/>
        <n v="3481.37"/>
        <n v="3679.16"/>
        <n v="784.48"/>
        <n v="757.3"/>
        <n v="4852.17"/>
        <n v="529.82000000000005"/>
        <n v="3450.67"/>
        <n v="1965.8"/>
        <n v="3098.32"/>
        <n v="3456.57"/>
        <n v="4644.04"/>
        <n v="2117.15"/>
        <n v="4641.96"/>
        <n v="4102.05"/>
        <n v="1046.32"/>
        <n v="1538.47"/>
        <n v="1325.72"/>
        <n v="1263.6500000000001"/>
        <n v="1990.67"/>
        <n v="2823.68"/>
        <n v="654.97"/>
        <n v="3811.45"/>
        <n v="576.08000000000004"/>
        <n v="3521.91"/>
        <n v="1772.13"/>
        <n v="4901.2"/>
        <n v="2371.36"/>
        <n v="967.89"/>
        <n v="4864.5200000000004"/>
        <n v="3393.17"/>
        <n v="1660.06"/>
        <n v="3765.72"/>
        <n v="2920.4"/>
        <n v="3092.15"/>
        <n v="278.25"/>
        <n v="1877.93"/>
        <n v="405.91"/>
        <n v="3490.64"/>
        <n v="2384.1"/>
        <n v="4453.37"/>
        <n v="3220.41"/>
        <n v="3794.04"/>
        <n v="2198.92"/>
        <n v="2385.9499999999998"/>
        <n v="4993.76"/>
        <n v="4231.5200000000004"/>
        <n v="405.93"/>
        <n v="4071.78"/>
        <n v="618.70000000000005"/>
        <n v="2944.44"/>
        <n v="175.49"/>
        <n v="4340.1899999999996"/>
        <n v="3650.43"/>
        <n v="527.45000000000005"/>
        <n v="256.48"/>
        <n v="4109.8100000000004"/>
        <n v="3332.68"/>
        <n v="2262.9"/>
        <n v="1536.2"/>
        <n v="1636.8"/>
        <n v="3577.49"/>
        <n v="4722.1499999999996"/>
        <n v="651.16999999999996"/>
        <n v="1015.07"/>
        <n v="1003.97"/>
        <n v="165.82"/>
        <n v="1819.19"/>
        <n v="2468.5300000000002"/>
        <n v="855.1"/>
        <n v="4177.3"/>
        <n v="2851.59"/>
        <n v="908.47"/>
        <n v="3844.89"/>
        <n v="1009.31"/>
        <n v="1885.48"/>
        <n v="4729.37"/>
        <n v="1598.44"/>
        <n v="3324.85"/>
        <n v="3186.76"/>
        <n v="3592.07"/>
        <n v="4359.7299999999996"/>
        <n v="1748.1"/>
        <n v="98.55"/>
        <n v="1654.46"/>
        <n v="600.80999999999995"/>
        <n v="1290.42"/>
        <n v="1520.72"/>
        <n v="3910.99"/>
        <n v="1697.08"/>
        <n v="2229.36"/>
        <n v="3168.22"/>
        <n v="4923.2"/>
        <n v="935.99"/>
        <n v="4618.88"/>
        <n v="2796.87"/>
        <n v="2134.4699999999998"/>
        <n v="4927.96"/>
        <n v="1328.4"/>
        <n v="700.11"/>
        <n v="1725.42"/>
        <n v="4939"/>
        <n v="2233"/>
        <n v="1755.77"/>
        <n v="3372.88"/>
        <n v="1048.94"/>
        <n v="4225.95"/>
        <n v="2460.4499999999998"/>
        <n v="2851.63"/>
        <n v="3984.86"/>
        <n v="1567.51"/>
        <n v="1519.58"/>
        <n v="3211.79"/>
        <n v="795.89"/>
        <n v="2924.89"/>
        <n v="3815.34"/>
        <n v="3379.94"/>
        <n v="2080.29"/>
        <n v="3094.43"/>
        <n v="744.03"/>
        <n v="2774.49"/>
        <n v="367.38"/>
        <n v="807.81"/>
        <n v="643.99"/>
        <n v="3504.65"/>
        <n v="2959.17"/>
        <n v="3633.2"/>
        <n v="1799.63"/>
        <n v="1099.07"/>
        <n v="2203.52"/>
        <n v="729.9"/>
        <n v="1737.43"/>
        <n v="776.28"/>
        <n v="4314.8599999999997"/>
        <n v="3830.05"/>
        <n v="3860.38"/>
        <n v="2869.32"/>
        <n v="2367.4499999999998"/>
        <n v="2595.42"/>
        <n v="622.99"/>
        <n v="4917.74"/>
        <n v="148.63999999999999"/>
        <n v="847.78"/>
        <n v="2375.7600000000002"/>
        <n v="1687.19"/>
        <n v="3794.01"/>
        <n v="507.94"/>
        <n v="884.1"/>
        <n v="316.83999999999997"/>
        <n v="2189.65"/>
        <n v="3034.25"/>
        <n v="2709.68"/>
        <n v="1501.46"/>
        <n v="4068.96"/>
        <n v="4880.32"/>
        <n v="221.69"/>
        <n v="2730.86"/>
        <n v="4584.88"/>
        <n v="86.93"/>
        <n v="291.25"/>
        <n v="4747.1400000000003"/>
        <n v="2311.6799999999998"/>
        <n v="473.7"/>
        <n v="857.58"/>
        <n v="2650.63"/>
        <n v="2180.67"/>
        <n v="1327.26"/>
        <n v="595.48"/>
        <n v="4825.63"/>
        <n v="3752.58"/>
        <n v="669.37"/>
        <n v="4017.91"/>
        <n v="3802.58"/>
        <n v="3078.22"/>
        <n v="3419.32"/>
        <n v="178.5"/>
        <n v="4742.2299999999996"/>
        <n v="4426.24"/>
        <n v="1129.67"/>
        <n v="494.95"/>
        <n v="3131"/>
        <n v="1903.72"/>
        <n v="4770.5200000000004"/>
        <n v="3032.49"/>
        <n v="4027.38"/>
        <n v="2806.13"/>
        <n v="1226.03"/>
        <n v="1823.9"/>
        <n v="2459.56"/>
        <n v="888.72"/>
        <n v="3677.69"/>
        <n v="2224.63"/>
        <n v="574.64"/>
        <n v="4998.32"/>
        <n v="4946.78"/>
        <n v="3539.51"/>
        <n v="3085.8"/>
        <n v="4034"/>
        <n v="4910.1499999999996"/>
        <n v="2609.71"/>
        <n v="1806.19"/>
        <n v="2816.83"/>
        <n v="1763.84"/>
        <n v="2594.3200000000002"/>
        <n v="2693.66"/>
        <n v="2274.85"/>
        <n v="1077.83"/>
        <n v="568.66"/>
        <n v="4402.6899999999996"/>
        <n v="3578.08"/>
        <n v="631.15"/>
        <n v="1407.39"/>
        <n v="3014.17"/>
        <n v="713.49"/>
        <n v="3393.71"/>
        <n v="853.93"/>
        <n v="2109.2800000000002"/>
        <n v="1391.95"/>
        <n v="2030.19"/>
        <n v="1762.81"/>
        <n v="2738.96"/>
        <n v="4096.74"/>
        <n v="1639.47"/>
        <n v="154.15"/>
        <n v="2149.1999999999998"/>
        <n v="3605.6"/>
        <n v="1095.76"/>
        <n v="154.18"/>
        <n v="1576.17"/>
        <n v="4012.4"/>
        <n v="2266.39"/>
        <n v="4753.8900000000003"/>
        <n v="4482.34"/>
        <n v="3785.88"/>
        <n v="1561.41"/>
        <n v="1682.41"/>
        <n v="110.49"/>
        <n v="3667.86"/>
        <n v="2341.86"/>
        <n v="4211.8599999999997"/>
        <n v="464.13"/>
        <n v="2314.88"/>
        <n v="4340.87"/>
        <n v="4065.19"/>
        <n v="4508.12"/>
        <n v="3739.27"/>
        <n v="3215.98"/>
        <n v="86.82"/>
        <n v="3270.1"/>
        <n v="4050.24"/>
        <n v="3305.78"/>
        <n v="4541.7700000000004"/>
        <n v="4758.26"/>
        <n v="3537.39"/>
        <n v="1424.35"/>
        <n v="4788.9399999999996"/>
        <n v="2849.59"/>
        <n v="172.15"/>
        <n v="1369.08"/>
        <n v="1627.48"/>
        <n v="3353.34"/>
        <n v="3005.92"/>
        <n v="2963.64"/>
        <n v="3935.36"/>
        <n v="3442.85"/>
        <n v="1489.18"/>
        <n v="4049.89"/>
        <n v="1480.93"/>
        <n v="4507.49"/>
        <n v="2009.65"/>
        <n v="54.66"/>
        <n v="1522.26"/>
        <n v="2235.73"/>
        <n v="51.06"/>
        <n v="4151.41"/>
        <n v="3552.18"/>
        <n v="2309.4899999999998"/>
        <n v="1362.98"/>
        <n v="2404.62"/>
        <n v="1922.89"/>
        <n v="2023.65"/>
        <n v="736.54"/>
        <n v="3569.27"/>
        <n v="1709.19"/>
        <n v="3952.92"/>
        <n v="3847.03"/>
        <n v="3847.99"/>
        <n v="3051.53"/>
        <n v="2347.92"/>
        <n v="1858.09"/>
        <n v="2907.77"/>
        <n v="4789.4399999999996"/>
        <n v="1450.32"/>
        <n v="99.12"/>
        <n v="4979.8500000000004"/>
        <n v="3093.22"/>
        <n v="2768.49"/>
        <n v="2150.25"/>
        <n v="2606.79"/>
        <n v="2481.92"/>
        <n v="4272.42"/>
        <n v="140.09"/>
        <n v="203.98"/>
        <n v="3498.51"/>
        <n v="2016.29"/>
        <n v="930.21"/>
        <n v="1719.54"/>
        <n v="809.83"/>
        <n v="1851.15"/>
        <n v="3578.13"/>
        <n v="2422.61"/>
        <n v="3337.9"/>
        <n v="4673.6400000000003"/>
        <n v="1813.72"/>
        <n v="370"/>
        <n v="3753.64"/>
        <n v="4423.34"/>
        <n v="3266.08"/>
        <n v="410.32"/>
        <n v="2161.9"/>
        <n v="801.28"/>
        <n v="191.79"/>
        <n v="1380.35"/>
        <n v="2511.8000000000002"/>
        <n v="3701.09"/>
        <n v="1661.25"/>
        <n v="3219.04"/>
        <n v="506.35"/>
        <n v="2147.83"/>
        <n v="568.04999999999995"/>
        <n v="339.78"/>
        <n v="1609.51"/>
        <n v="3767.19"/>
        <n v="2960.04"/>
        <n v="1156.53"/>
        <n v="4357.16"/>
        <n v="2129.77"/>
        <n v="3808.53"/>
        <n v="2169.5300000000002"/>
        <n v="3503.99"/>
        <n v="2297.71"/>
        <n v="4438.7700000000004"/>
        <n v="3549.99"/>
        <n v="2295.79"/>
        <n v="2163.67"/>
        <n v="4061.24"/>
        <n v="3781.91"/>
        <n v="2172.9299999999998"/>
        <n v="4836.29"/>
        <n v="3749.6"/>
        <n v="2578.61"/>
        <n v="3329.8"/>
        <n v="4765.8999999999996"/>
        <n v="2868.24"/>
        <n v="212.13"/>
        <n v="3946.66"/>
        <n v="1445.4"/>
        <n v="469.91"/>
        <n v="1376.39"/>
        <n v="1711.62"/>
        <n v="1918.82"/>
        <n v="4873.47"/>
        <n v="3403.29"/>
        <n v="1330.97"/>
        <n v="3504.37"/>
        <n v="1486.37"/>
        <n v="1336.28"/>
        <n v="4104.16"/>
        <n v="1602.49"/>
        <n v="446.96"/>
        <n v="1863.13"/>
        <n v="2858.02"/>
        <n v="1623.8"/>
        <n v="2712.66"/>
        <n v="1224.67"/>
        <n v="1975.39"/>
        <n v="3861.62"/>
        <n v="3182.09"/>
        <n v="3127.95"/>
        <n v="776.68"/>
        <n v="2993.4"/>
        <n v="1735.56"/>
        <n v="502.29"/>
        <n v="4996.1899999999996"/>
        <n v="4568.8599999999997"/>
        <n v="3746.55"/>
        <n v="2145.4299999999998"/>
        <n v="2069.16"/>
        <n v="2429.81"/>
        <n v="3610.64"/>
        <n v="510.62"/>
        <n v="4710.49"/>
        <n v="101.69"/>
        <n v="3671.71"/>
        <n v="2157.61"/>
        <n v="2584.4899999999998"/>
        <n v="633.49"/>
        <n v="3070.78"/>
        <n v="4277.5600000000004"/>
        <n v="4855.9399999999996"/>
        <n v="1695.84"/>
        <n v="3199.64"/>
        <n v="167.17"/>
        <n v="3965.5"/>
        <n v="2888.81"/>
        <n v="4135.59"/>
        <n v="2558.39"/>
        <n v="1475.17"/>
        <n v="4823.26"/>
        <n v="226.35"/>
        <n v="4062.67"/>
        <n v="4076.27"/>
        <n v="4194.78"/>
        <n v="881.68"/>
        <n v="1939.83"/>
        <n v="4318.7"/>
        <n v="209.16"/>
        <n v="753.8"/>
        <n v="3124.97"/>
        <n v="1884.17"/>
        <n v="4625.1899999999996"/>
        <n v="837.49"/>
        <n v="4141.24"/>
        <n v="3285.91"/>
        <n v="3833.2"/>
        <n v="2747.05"/>
        <n v="1601.28"/>
        <n v="1633.61"/>
        <n v="3427.33"/>
        <n v="312.20999999999998"/>
        <n v="1749.63"/>
        <n v="2891.8"/>
        <n v="3626.04"/>
        <n v="1710.54"/>
        <n v="564.82000000000005"/>
        <n v="1051.0899999999999"/>
        <n v="877.81"/>
        <n v="2427.2199999999998"/>
        <n v="4162.1400000000003"/>
        <n v="2051.92"/>
        <n v="1183.6500000000001"/>
        <n v="3309.43"/>
        <n v="196.79"/>
        <n v="4277.34"/>
        <n v="1101.76"/>
        <n v="1732.77"/>
        <n v="3987.33"/>
        <n v="1210.1300000000001"/>
        <n v="4723.08"/>
        <n v="4052.02"/>
        <n v="2671.33"/>
        <n v="468.59"/>
        <n v="1595.64"/>
        <n v="2964.87"/>
        <n v="2887.93"/>
        <n v="4151.05"/>
        <n v="3112.31"/>
        <n v="3188.73"/>
        <n v="2298.86"/>
        <n v="2794.6"/>
        <n v="2983.09"/>
        <n v="3253.37"/>
        <n v="3769.74"/>
        <n v="1715.83"/>
        <n v="2087.7199999999998"/>
        <n v="1351.27"/>
        <n v="3263.35"/>
        <n v="4774.29"/>
        <n v="1881.56"/>
        <n v="1126.77"/>
        <n v="224.91"/>
        <n v="1849.67"/>
        <n v="4612.5"/>
        <n v="3067.14"/>
        <n v="2088.71"/>
        <n v="374.69"/>
        <n v="1121.78"/>
        <n v="3642.96"/>
        <n v="2288.7600000000002"/>
        <n v="4427.58"/>
        <n v="3408.62"/>
        <n v="3670.32"/>
        <n v="4639.53"/>
        <n v="3309.08"/>
        <n v="2197.96"/>
        <n v="3577.22"/>
        <n v="717.47"/>
        <n v="4215.6400000000003"/>
        <n v="3882.91"/>
        <n v="488.43"/>
        <n v="4848.59"/>
        <n v="4308.95"/>
        <n v="4176.78"/>
        <n v="501.62"/>
        <n v="1993.27"/>
        <n v="496.81"/>
        <n v="867.29"/>
        <n v="343.43"/>
        <n v="888.2"/>
        <n v="4894.3100000000004"/>
        <n v="1037.31"/>
        <n v="508.28"/>
        <n v="4695.99"/>
        <n v="4209.6400000000003"/>
        <n v="441.9"/>
        <n v="316.63"/>
        <n v="911.57"/>
        <n v="3096.16"/>
        <n v="801.64"/>
        <n v="3782.01"/>
        <n v="4386.16"/>
        <n v="3461.27"/>
        <n v="902.62"/>
        <n v="2267.92"/>
        <n v="1321.17"/>
        <n v="1523.96"/>
        <n v="4507.07"/>
        <n v="466.33"/>
        <n v="4758.1000000000004"/>
        <n v="4879.57"/>
        <n v="297.44"/>
        <n v="4939.58"/>
        <n v="4785.1499999999996"/>
        <n v="1522.04"/>
        <n v="4937.9799999999996"/>
        <n v="1741.76"/>
        <n v="2253.06"/>
        <n v="4048.1"/>
        <n v="3374.44"/>
        <n v="4011.05"/>
        <n v="1826.92"/>
        <n v="4717.0600000000004"/>
        <n v="3940.78"/>
        <n v="3074.56"/>
        <n v="2510.52"/>
        <n v="1970.89"/>
        <n v="2772.21"/>
        <n v="1663.89"/>
        <n v="635.65"/>
        <n v="3852.51"/>
        <n v="3590.66"/>
        <n v="669.9"/>
        <n v="1374.15"/>
        <n v="4837.99"/>
        <n v="3021.13"/>
        <n v="3975.93"/>
        <n v="286.57"/>
        <n v="4808.78"/>
        <n v="1777.75"/>
        <n v="402.56"/>
        <n v="1452.12"/>
        <n v="1539.7"/>
        <n v="1167.1199999999999"/>
        <n v="3311.57"/>
        <n v="3752.24"/>
        <n v="748.42"/>
        <n v="2516.21"/>
        <n v="2381.9"/>
        <n v="438.1"/>
        <n v="2831.3"/>
        <n v="3944.56"/>
        <n v="1214.03"/>
        <n v="4571.76"/>
        <n v="3377.9"/>
        <n v="1649.82"/>
        <n v="1785.04"/>
        <n v="4096.83"/>
        <n v="1037.1300000000001"/>
        <n v="1158.51"/>
        <n v="1797.88"/>
        <n v="4050.11"/>
        <n v="4840.28"/>
        <n v="4231.24"/>
        <n v="2633.71"/>
        <n v="4687.47"/>
        <n v="1034.9000000000001"/>
        <n v="4983.9799999999996"/>
        <n v="2106.2600000000002"/>
        <n v="4842.28"/>
        <n v="2729.01"/>
        <n v="4834.37"/>
        <n v="4962.34"/>
        <n v="424.26"/>
        <n v="50.31"/>
        <n v="2649.76"/>
        <n v="2267.34"/>
        <n v="4435.58"/>
        <n v="475.22"/>
        <n v="1696.16"/>
        <n v="3840.39"/>
        <n v="1727.94"/>
        <n v="2920.18"/>
        <n v="2263.1799999999998"/>
        <n v="1211.42"/>
        <n v="208.72"/>
        <n v="3336.14"/>
        <n v="4724.95"/>
        <n v="4903.7"/>
        <n v="691.03"/>
        <n v="678.87"/>
        <n v="987.81"/>
        <n v="371.3"/>
        <n v="4855.2299999999996"/>
        <n v="1659.83"/>
        <n v="1660.61"/>
        <n v="3973.95"/>
        <n v="4233.18"/>
        <n v="4400.08"/>
        <n v="3876.3"/>
        <n v="114.7"/>
        <n v="1328.93"/>
        <n v="3304.49"/>
        <n v="1530.15"/>
        <n v="515.30999999999995"/>
        <n v="3873.92"/>
        <n v="4394.46"/>
        <n v="2996.9"/>
        <n v="1152.3499999999999"/>
        <n v="1052.02"/>
        <n v="579.23"/>
        <n v="1784.79"/>
        <n v="4679.54"/>
        <n v="4205.62"/>
        <n v="2185.31"/>
        <n v="2984.95"/>
        <n v="2107.39"/>
        <n v="1119.79"/>
        <n v="1727.88"/>
        <n v="3835.37"/>
        <n v="696.6"/>
        <n v="91.63"/>
        <n v="4944.8"/>
        <n v="4323.29"/>
        <n v="1225.48"/>
        <n v="911.47"/>
        <n v="1769.43"/>
        <n v="1287.57"/>
        <n v="458.48"/>
        <n v="2348.41"/>
        <n v="3927.72"/>
        <n v="4517.66"/>
        <n v="449.04"/>
        <n v="4430.32"/>
        <n v="2001.91"/>
        <n v="2782.2"/>
        <n v="3979.31"/>
        <n v="1994.27"/>
        <n v="3491.51"/>
        <n v="3681.55"/>
        <n v="2823.3"/>
        <n v="2235.8000000000002"/>
        <n v="3191.68"/>
        <n v="1565.73"/>
        <n v="3975.1"/>
        <n v="4681.32"/>
        <n v="3291.13"/>
        <n v="4244.3"/>
        <n v="1804.89"/>
        <n v="484.49"/>
        <n v="1996.99"/>
        <n v="4733.3500000000004"/>
        <n v="1183.73"/>
        <n v="1266.1300000000001"/>
        <n v="4431.17"/>
        <n v="3647.92"/>
        <n v="2492.5700000000002"/>
        <n v="477.26"/>
        <n v="3504.35"/>
        <n v="1060.6199999999999"/>
        <n v="3596.99"/>
        <n v="3598.91"/>
        <n v="4723.3100000000004"/>
        <n v="941.08"/>
        <n v="3328.12"/>
        <n v="3433.2"/>
        <n v="1586.97"/>
        <n v="2708.39"/>
        <n v="720.17"/>
        <n v="951.78"/>
        <n v="1642.63"/>
        <n v="1015.57"/>
        <n v="4685.1099999999997"/>
        <n v="3290.25"/>
        <n v="218.76"/>
        <n v="3996.5"/>
        <n v="3673.96"/>
        <n v="3071.32"/>
        <n v="4789.8900000000003"/>
        <n v="3813.98"/>
        <n v="3780.2"/>
        <n v="622.05999999999995"/>
        <n v="4683.09"/>
        <n v="1263.3599999999999"/>
        <n v="2245.4299999999998"/>
        <n v="4802.8100000000004"/>
        <n v="3159"/>
        <n v="1917.74"/>
        <n v="1485.24"/>
        <n v="3562.72"/>
        <n v="4838.45"/>
        <n v="4554.7"/>
        <n v="2247.4"/>
        <n v="2079.16"/>
        <n v="4473.3599999999997"/>
        <n v="3138.18"/>
        <n v="3176.06"/>
        <n v="3084.72"/>
        <n v="4824.8500000000004"/>
        <n v="3673.48"/>
        <n v="4992.0200000000004"/>
        <n v="3901.83"/>
        <n v="4752.51"/>
        <n v="2520.5300000000002"/>
        <n v="1768.69"/>
        <n v="3729.2"/>
        <n v="4576.51"/>
        <n v="3683.92"/>
        <n v="458.43"/>
        <n v="745.2"/>
        <n v="3065.15"/>
        <n v="1394.17"/>
        <n v="714.67"/>
        <n v="320.05"/>
        <n v="2143.87"/>
        <n v="4575.0600000000004"/>
        <n v="3359.63"/>
        <n v="3882.39"/>
        <n v="2998.65"/>
        <n v="2799.33"/>
        <n v="3785.05"/>
        <n v="3523.79"/>
        <n v="3416.63"/>
        <n v="4153.6499999999996"/>
        <n v="323.42"/>
        <n v="892.02"/>
        <n v="4990.78"/>
        <n v="3009.95"/>
        <n v="2201.27"/>
        <n v="4805.6499999999996"/>
        <n v="1889.94"/>
        <n v="3832.46"/>
        <n v="3842.81"/>
        <n v="2682.12"/>
        <n v="755.16"/>
        <n v="4756.2"/>
        <n v="299.52999999999997"/>
        <n v="525.30999999999995"/>
        <n v="2119.83"/>
        <n v="262.36"/>
        <n v="4297.2"/>
        <n v="4624.2"/>
        <n v="3969.82"/>
        <n v="3977.91"/>
        <n v="2606.17"/>
        <n v="3747.93"/>
        <n v="4763.6499999999996"/>
        <n v="4335.6099999999997"/>
        <n v="3020.29"/>
        <n v="492.36"/>
        <n v="4255.95"/>
        <n v="2759.35"/>
        <n v="3731.08"/>
        <n v="501.26"/>
        <n v="3134.68"/>
        <n v="4332.8"/>
        <n v="3516.91"/>
        <n v="2421.06"/>
        <n v="1596.07"/>
        <n v="1409.68"/>
        <n v="3258.56"/>
        <n v="910.95"/>
        <n v="2946.26"/>
        <n v="339.8"/>
        <n v="4596.0600000000004"/>
        <n v="3050.42"/>
        <n v="1747.42"/>
        <n v="3330.05"/>
        <n v="2680.04"/>
        <n v="2403.61"/>
        <n v="3690.32"/>
        <n v="4525.07"/>
        <n v="2286.9299999999998"/>
        <n v="3056.12"/>
        <n v="2167.17"/>
        <n v="3974.99"/>
        <n v="1364.82"/>
        <n v="556.16"/>
        <n v="1817.15"/>
        <n v="4621.25"/>
        <n v="1869.44"/>
        <n v="2524.61"/>
        <n v="1596.68"/>
        <n v="923.79"/>
        <n v="1371.08"/>
        <n v="4474.8999999999996"/>
        <n v="3863.09"/>
        <n v="1317.13"/>
        <n v="3563.32"/>
        <n v="1496.46"/>
        <n v="4485.74"/>
        <n v="1664.61"/>
        <n v="4008.82"/>
        <n v="4212.1400000000003"/>
        <n v="2848.81"/>
        <n v="2543.59"/>
        <n v="3726.98"/>
        <n v="4006.95"/>
        <n v="627.36"/>
        <n v="1994.19"/>
        <n v="3039.98"/>
        <n v="2190.85"/>
        <n v="1837.2"/>
        <n v="1862.71"/>
        <n v="3232.9"/>
        <n v="3883.83"/>
        <n v="2700.53"/>
        <n v="1237.05"/>
        <n v="2841.11"/>
        <n v="2893.08"/>
        <n v="2130.69"/>
        <n v="1458.88"/>
        <n v="2547.34"/>
        <n v="3140.01"/>
        <n v="2999.15"/>
        <n v="3242.14"/>
        <n v="4207.8"/>
        <n v="4744.37"/>
        <n v="3672.66"/>
        <n v="4946.7700000000004"/>
        <n v="3819.03"/>
        <n v="3040.95"/>
        <n v="1707.28"/>
        <n v="3689.93"/>
        <n v="90.34"/>
        <n v="1372.16"/>
        <n v="2415.85"/>
        <n v="1038.26"/>
        <n v="4155.79"/>
        <n v="461.33"/>
        <n v="831.96"/>
        <n v="3514.57"/>
        <n v="394.43"/>
        <n v="730.11"/>
        <n v="825.22"/>
        <n v="4504.2299999999996"/>
        <n v="1485.51"/>
        <n v="4865.6000000000004"/>
        <n v="2639.5"/>
        <n v="300.26"/>
        <n v="4555.8900000000003"/>
        <n v="2266.5700000000002"/>
        <n v="4798.53"/>
        <n v="2149.2600000000002"/>
        <n v="876.49"/>
        <n v="805.7"/>
        <n v="2680.1"/>
        <n v="1209.71"/>
        <n v="4076.54"/>
        <n v="4516.3"/>
        <n v="1558.12"/>
        <n v="4810.71"/>
        <n v="2282"/>
        <n v="2655.04"/>
        <n v="2833.82"/>
        <n v="1402.05"/>
        <n v="346.9"/>
        <n v="4906.3500000000004"/>
        <n v="1923.41"/>
        <n v="1223.1300000000001"/>
        <n v="1650.09"/>
        <n v="453.96"/>
        <n v="4309.3599999999997"/>
        <n v="644.5"/>
        <n v="2648.77"/>
        <n v="2893.19"/>
        <n v="620.91"/>
        <n v="3226.62"/>
        <n v="2190.1799999999998"/>
        <n v="1999.25"/>
        <n v="2705.91"/>
        <n v="899.21"/>
        <n v="4674.3900000000003"/>
        <n v="4807.62"/>
        <n v="4897.24"/>
        <n v="2496.88"/>
        <n v="4927.49"/>
        <n v="468.24"/>
        <n v="2619.27"/>
        <n v="168.37"/>
        <n v="3750.54"/>
        <n v="2348.12"/>
        <n v="4819.4399999999996"/>
        <n v="441.22"/>
        <n v="3205.64"/>
        <n v="4014.66"/>
        <n v="1213.03"/>
        <n v="4097.43"/>
        <n v="4619.38"/>
        <n v="1006.62"/>
        <n v="4965.26"/>
        <n v="1023.7"/>
        <n v="1677.17"/>
        <n v="1396.36"/>
        <n v="1755.61"/>
        <n v="3135.15"/>
        <n v="128.58000000000001"/>
        <n v="1164.8800000000001"/>
        <n v="3227.11"/>
        <n v="3444.45"/>
        <n v="868.1"/>
        <n v="1876.98"/>
        <n v="1003.59"/>
        <n v="4859.71"/>
        <n v="1094.95"/>
        <n v="3356.41"/>
        <n v="718.33"/>
        <n v="990.22"/>
        <n v="3721.56"/>
        <n v="4362.1899999999996"/>
        <n v="715.72"/>
        <n v="2478.89"/>
        <n v="3936.66"/>
        <n v="3245.69"/>
        <n v="1254.57"/>
        <n v="1037.1600000000001"/>
        <n v="1942.19"/>
        <n v="1344.14"/>
        <n v="4522.67"/>
        <n v="572.32000000000005"/>
        <n v="3223.34"/>
        <n v="784.37"/>
        <n v="3109.05"/>
        <n v="1190.5899999999999"/>
        <n v="4770.42"/>
        <n v="3501.33"/>
        <n v="2036.22"/>
        <n v="3689.03"/>
        <n v="3674.59"/>
        <n v="1963.89"/>
        <n v="585.04"/>
        <n v="156.09"/>
        <n v="2250.5500000000002"/>
        <n v="4255.59"/>
        <n v="149.54"/>
        <n v="2772.06"/>
        <n v="4177.6099999999997"/>
        <n v="2134.5300000000002"/>
        <n v="4207.33"/>
        <n v="3947.07"/>
        <n v="328.45"/>
        <n v="3483.66"/>
        <n v="4797.6499999999996"/>
        <n v="2214.63"/>
        <n v="1101.95"/>
        <n v="1356.32"/>
        <n v="4350.8100000000004"/>
        <n v="3843.87"/>
        <n v="1421.15"/>
        <n v="4327.33"/>
        <n v="3898.61"/>
        <n v="3768.29"/>
        <n v="162.46"/>
        <n v="4757.42"/>
        <n v="572.09"/>
        <n v="232.87"/>
        <n v="1226.76"/>
        <n v="2838.52"/>
        <n v="603.21"/>
        <n v="3856.69"/>
        <n v="2317.06"/>
        <n v="3308.02"/>
        <n v="4304.01"/>
        <n v="3684.64"/>
        <n v="4223.1400000000003"/>
        <n v="3864.52"/>
        <n v="3433.48"/>
        <n v="717.28"/>
        <n v="3358.3"/>
        <n v="3392.79"/>
        <n v="2344.38"/>
        <n v="3053.62"/>
        <n v="2082.46"/>
        <n v="393.85"/>
        <n v="1527.85"/>
        <n v="1336.82"/>
        <n v="2301.16"/>
        <n v="4427.05"/>
        <n v="1303.48"/>
        <n v="191.14"/>
        <n v="3737.58"/>
        <n v="2511.2399999999998"/>
        <n v="4455.4399999999996"/>
        <n v="3067.32"/>
        <n v="1375.71"/>
        <n v="3755.51"/>
        <n v="4889.93"/>
        <n v="137.62"/>
        <n v="487.98"/>
        <n v="3253.76"/>
        <n v="266.07"/>
        <n v="3033.79"/>
        <n v="4368.24"/>
        <n v="4943.18"/>
        <n v="288.57"/>
        <n v="1128.47"/>
        <n v="4579.79"/>
        <n v="3312.07"/>
        <n v="3076.36"/>
        <n v="4708.6400000000003"/>
        <n v="1039.68"/>
        <n v="4730.28"/>
        <n v="1193.68"/>
        <n v="4294.92"/>
        <n v="814.51"/>
        <n v="2645.86"/>
        <n v="2184.25"/>
        <n v="3854.58"/>
        <n v="3986.72"/>
        <n v="4395.3100000000004"/>
        <n v="4477.29"/>
        <n v="2353.0700000000002"/>
        <n v="1112.9100000000001"/>
        <n v="3552.32"/>
        <n v="1357.24"/>
        <n v="2276.84"/>
        <n v="4020.94"/>
        <n v="4845.59"/>
        <n v="1580.23"/>
        <n v="2322.61"/>
        <n v="231.26"/>
        <n v="4453.91"/>
        <n v="2442.34"/>
        <n v="4948.2700000000004"/>
        <n v="4331.84"/>
        <n v="4682.37"/>
        <n v="1758.71"/>
        <n v="4863.32"/>
        <n v="3366.39"/>
        <n v="1817.29"/>
        <n v="1926.5"/>
        <n v="1217.8499999999999"/>
        <n v="4492.3900000000003"/>
        <n v="2800.38"/>
        <n v="2423.4899999999998"/>
        <n v="1420.98"/>
        <n v="1195.25"/>
        <n v="905.79"/>
        <n v="3391.89"/>
        <n v="4618.49"/>
        <n v="4209.9399999999996"/>
        <n v="2364.48"/>
        <n v="2838.02"/>
        <n v="3585.99"/>
        <n v="4057.15"/>
        <n v="2879"/>
        <n v="3981.73"/>
        <n v="4767.07"/>
        <n v="2323.48"/>
        <n v="1065.6600000000001"/>
        <n v="1800.61"/>
        <n v="2963.98"/>
        <n v="234.41"/>
        <n v="686.97"/>
        <n v="4297.51"/>
        <n v="3319.59"/>
        <n v="2813.51"/>
        <n v="1507.1"/>
        <n v="2437.12"/>
        <n v="3666.81"/>
        <n v="663.06"/>
        <n v="227.44"/>
        <n v="461.79"/>
        <n v="3544.22"/>
        <n v="1479.86"/>
        <n v="3478.09"/>
        <n v="2772.68"/>
        <n v="3402.92"/>
        <n v="3272.23"/>
        <n v="1222.76"/>
        <n v="3936.04"/>
        <n v="4457.1499999999996"/>
        <n v="4430.29"/>
        <n v="2512.62"/>
        <n v="4978.1499999999996"/>
        <n v="1396.94"/>
        <n v="2314.3000000000002"/>
        <n v="259.10000000000002"/>
        <n v="1779.22"/>
        <n v="4665.82"/>
        <n v="1043.5999999999999"/>
        <n v="2425.34"/>
        <n v="219.14"/>
        <n v="4735.9799999999996"/>
        <n v="3327.6"/>
        <n v="2156.81"/>
        <n v="1543.73"/>
        <n v="900.88"/>
        <n v="4613.57"/>
        <n v="3416.19"/>
        <n v="2450.5300000000002"/>
        <n v="2135.16"/>
        <n v="4304.57"/>
        <n v="4782.0600000000004"/>
        <n v="3478.83"/>
        <n v="553.11"/>
        <n v="3938.69"/>
        <n v="2142.14"/>
        <n v="3176.95"/>
        <n v="4643.45"/>
        <n v="1584.27"/>
        <n v="779.7"/>
        <n v="122.44"/>
        <n v="629.25"/>
        <n v="913.95"/>
        <n v="4180.58"/>
        <n v="195.69"/>
        <n v="544.59"/>
        <n v="1947.08"/>
        <n v="4648.93"/>
        <n v="3597.16"/>
        <n v="524.29999999999995"/>
        <n v="1617.57"/>
        <n v="2996.46"/>
        <n v="1729.65"/>
        <n v="4962.9399999999996"/>
        <n v="2089.9899999999998"/>
        <n v="2962.8"/>
        <n v="1067.72"/>
        <n v="703.08"/>
        <n v="1583.59"/>
        <n v="2304.0500000000002"/>
        <n v="1277.78"/>
        <n v="432.59"/>
        <n v="4629.3900000000003"/>
        <n v="1556.03"/>
        <n v="1552.73"/>
        <n v="706.37"/>
        <n v="3362.77"/>
        <n v="520.71"/>
        <n v="1003.33"/>
        <n v="1344.45"/>
        <n v="1237.27"/>
        <n v="1612.11"/>
        <n v="3810.92"/>
        <n v="3744.64"/>
        <n v="2925.11"/>
        <n v="916.39"/>
        <n v="4246.1000000000004"/>
        <n v="887.65"/>
        <n v="3614.2"/>
        <n v="3600.64"/>
        <n v="1566.53"/>
        <n v="234.62"/>
        <n v="2122.6"/>
        <n v="1440.49"/>
        <n v="2572.83"/>
        <n v="4248.3500000000004"/>
        <n v="2817.92"/>
        <n v="2403.42"/>
        <n v="2665.81"/>
        <n v="2086.35"/>
        <n v="1872.95"/>
        <n v="3750.23"/>
        <n v="870.04"/>
        <n v="1075.4100000000001"/>
        <n v="506.69"/>
        <n v="873.61"/>
        <n v="1511.81"/>
        <n v="2598.04"/>
        <n v="2450.06"/>
        <n v="2846.09"/>
        <n v="1488.09"/>
        <n v="2115.9699999999998"/>
        <n v="4876.9399999999996"/>
        <n v="2741.33"/>
        <n v="2051.67"/>
        <n v="3459.39"/>
        <n v="1448.7"/>
        <n v="255.52"/>
        <n v="2814.33"/>
        <n v="758.63"/>
        <n v="2994.78"/>
        <n v="2023.63"/>
        <n v="2399.54"/>
        <n v="3374.21"/>
        <n v="608.04999999999995"/>
        <n v="4077.2"/>
        <n v="4771.2299999999996"/>
        <n v="4931.93"/>
        <n v="4373.6099999999997"/>
        <n v="2362.23"/>
        <n v="395.74"/>
        <n v="3187.48"/>
        <n v="2283.91"/>
        <n v="746.92"/>
        <n v="1376.7"/>
        <n v="1650.34"/>
        <n v="712.58"/>
        <n v="3581.25"/>
        <n v="343.9"/>
        <n v="4365.0600000000004"/>
        <n v="1058.8499999999999"/>
        <n v="2178.38"/>
        <n v="332.56"/>
        <n v="2300.5500000000002"/>
        <n v="1755.84"/>
        <n v="3122.58"/>
        <n v="4619.16"/>
        <n v="836.32"/>
        <n v="1283.45"/>
        <n v="3426.39"/>
        <n v="4779.91"/>
        <n v="2331.2600000000002"/>
        <n v="621.86"/>
        <n v="70.19"/>
        <n v="1384.29"/>
        <n v="3526.56"/>
        <n v="3698.84"/>
        <n v="608.85"/>
        <n v="2851.88"/>
        <n v="1583.95"/>
        <n v="991.66"/>
        <n v="1467.57"/>
        <n v="1385.29"/>
        <n v="3935.93"/>
        <n v="1018.33"/>
        <n v="165.09"/>
        <n v="2958.34"/>
        <n v="1748.51"/>
        <n v="485.13"/>
        <n v="3562.71"/>
        <n v="3619.8"/>
        <n v="2570.06"/>
        <n v="3220.85"/>
        <n v="2470.21"/>
        <n v="4601.29"/>
        <n v="494.42"/>
        <n v="3212"/>
        <n v="3161.12"/>
        <n v="525.77"/>
        <n v="2669.79"/>
        <n v="3497.11"/>
        <n v="4324.0600000000004"/>
        <n v="4529.05"/>
        <n v="3740.01"/>
        <n v="1741.35"/>
        <n v="3208.93"/>
        <n v="4678.6000000000004"/>
        <n v="4318.76"/>
        <n v="4402.7700000000004"/>
        <n v="92.58"/>
        <n v="2508.59"/>
        <n v="3399.08"/>
        <n v="4153.2"/>
        <n v="3465.45"/>
        <n v="4308.8999999999996"/>
        <n v="760.31"/>
        <n v="3296.95"/>
        <n v="4645.4799999999996"/>
        <n v="4024.06"/>
        <n v="2135.91"/>
        <n v="3702.32"/>
        <n v="1978.92"/>
        <n v="2952.17"/>
        <n v="327.10000000000002"/>
        <n v="2313.8200000000002"/>
        <n v="2156.2600000000002"/>
        <n v="739.33"/>
        <n v="1137.32"/>
        <n v="3594.02"/>
        <n v="4191.22"/>
        <n v="4475.08"/>
        <n v="1895.14"/>
        <n v="1373.03"/>
        <n v="1119.8699999999999"/>
        <n v="2992.98"/>
        <n v="1014.86"/>
        <n v="2620.83"/>
        <n v="4324.1400000000003"/>
        <n v="1879.28"/>
        <n v="3140.8"/>
        <n v="3433.44"/>
        <n v="1183.04"/>
        <n v="2439.9299999999998"/>
        <n v="2079.5500000000002"/>
        <n v="3423"/>
        <n v="3447.8"/>
        <n v="2086.2800000000002"/>
        <n v="2332.65"/>
        <n v="635.75"/>
        <n v="1674.25"/>
        <n v="597.20000000000005"/>
        <n v="3532.22"/>
        <n v="1200.18"/>
        <n v="3762.55"/>
        <n v="1523.9"/>
        <n v="3152.83"/>
        <n v="1035.1600000000001"/>
        <n v="1136.02"/>
        <n v="1892.32"/>
        <n v="119.86"/>
        <n v="4134.1499999999996"/>
        <n v="2256.67"/>
        <n v="1096.5899999999999"/>
        <n v="1696.94"/>
        <n v="2245.6799999999998"/>
        <n v="2026.95"/>
        <n v="4728.96"/>
        <n v="1820.43"/>
        <n v="787.21"/>
        <n v="4793.8"/>
        <n v="2756.3"/>
        <n v="1279.18"/>
        <n v="2695.32"/>
        <n v="1422.56"/>
        <n v="2452.87"/>
        <n v="415.57"/>
        <n v="4836.67"/>
        <n v="4192.07"/>
        <n v="2192.2199999999998"/>
        <n v="512.15"/>
        <n v="3198.65"/>
        <n v="795.8"/>
        <n v="3739.72"/>
        <n v="1222.42"/>
        <n v="367.86"/>
        <n v="64.89"/>
        <n v="393.38"/>
        <n v="1349.76"/>
        <n v="3673.99"/>
        <n v="2148.4"/>
        <n v="2054.37"/>
        <n v="66.58"/>
        <n v="2769.97"/>
        <n v="3993.22"/>
        <n v="1807.7"/>
        <n v="2174.9899999999998"/>
        <n v="3997.07"/>
        <n v="4281.3900000000003"/>
        <n v="2613.89"/>
        <n v="1875.29"/>
        <n v="4007.14"/>
        <n v="4778.17"/>
        <n v="4981.1000000000004"/>
        <n v="2946.63"/>
        <n v="2840.01"/>
        <n v="4147.21"/>
        <n v="2702.39"/>
        <n v="3914.65"/>
        <n v="2078.41"/>
        <n v="1472.67"/>
        <n v="4953.96"/>
        <n v="2952.57"/>
        <n v="294.37"/>
        <n v="4569.6499999999996"/>
        <n v="4891.75"/>
        <n v="2624.4"/>
        <n v="4996.5200000000004"/>
        <n v="912.88"/>
        <n v="2056.8200000000002"/>
        <n v="1306.8699999999999"/>
        <n v="1882.15"/>
        <n v="529.33000000000004"/>
        <n v="2849.05"/>
        <n v="1818.44"/>
        <n v="2717.27"/>
        <n v="2819.98"/>
        <n v="1945.35"/>
        <n v="2349.25"/>
        <n v="426.59"/>
        <n v="2188.4299999999998"/>
        <n v="4491.32"/>
        <n v="2360.14"/>
        <n v="2011.28"/>
        <n v="2982.05"/>
        <n v="1694.65"/>
        <n v="3433.84"/>
        <n v="4025.69"/>
        <n v="2742.42"/>
        <n v="129.91"/>
        <n v="4178.3999999999996"/>
        <n v="1264.26"/>
        <n v="2576.37"/>
        <n v="3278.05"/>
        <n v="4010.19"/>
        <n v="762.89"/>
        <n v="3782.72"/>
        <n v="1708.26"/>
        <n v="84.88"/>
        <n v="345.95"/>
        <n v="774.21"/>
        <n v="1329"/>
        <n v="4318.68"/>
        <n v="1217.07"/>
        <n v="4949.68"/>
        <n v="1535.52"/>
        <n v="998.39"/>
        <n v="3305.09"/>
        <n v="1131.22"/>
        <n v="836.47"/>
        <n v="199.07"/>
        <n v="2757.5"/>
        <n v="947.73"/>
        <n v="4163.68"/>
        <n v="1686.92"/>
        <n v="2010.41"/>
        <n v="2516.0100000000002"/>
        <n v="2176.2399999999998"/>
        <n v="2879.4"/>
        <n v="2765.56"/>
        <n v="4289.55"/>
        <n v="320.02999999999997"/>
        <n v="202.12"/>
        <n v="2519.44"/>
        <n v="1323.22"/>
        <n v="4724.88"/>
        <n v="4447.51"/>
        <n v="934.17"/>
        <n v="2840.85"/>
        <n v="4059.59"/>
        <n v="1481.13"/>
        <n v="1389.66"/>
        <n v="975.84"/>
        <n v="847.08"/>
        <n v="4137.66"/>
        <n v="1807.04"/>
        <n v="2241.77"/>
        <n v="3002.42"/>
        <n v="1302.83"/>
        <n v="2926.54"/>
        <n v="3741.24"/>
        <n v="609.04999999999995"/>
        <n v="4994.49"/>
        <n v="4405.66"/>
        <n v="2053.0300000000002"/>
        <n v="3773.43"/>
        <n v="1720.56"/>
        <n v="1153.22"/>
        <n v="2030.26"/>
        <n v="684.65"/>
        <n v="111.82"/>
        <n v="3124.23"/>
        <n v="4512.46"/>
        <n v="3275.21"/>
        <n v="4438.2299999999996"/>
        <n v="1045.3399999999999"/>
        <n v="3306.96"/>
        <n v="586.53"/>
        <n v="1523.51"/>
        <n v="1455.64"/>
        <n v="4563.76"/>
        <n v="4364.7700000000004"/>
        <n v="4618.33"/>
        <n v="2133.92"/>
        <n v="2975.45"/>
        <n v="689.12"/>
        <n v="3936.45"/>
        <n v="4206.6499999999996"/>
        <n v="4351.0600000000004"/>
        <n v="1737.65"/>
        <n v="4059.37"/>
        <n v="2661.71"/>
        <n v="2516.69"/>
        <n v="1985.64"/>
        <n v="3205.18"/>
        <n v="1381.45"/>
        <n v="4433.59"/>
        <n v="365.86"/>
        <n v="1813.97"/>
        <n v="664.93"/>
        <n v="4578.5600000000004"/>
        <n v="1315.74"/>
        <n v="2257.62"/>
        <n v="886.21"/>
        <n v="1065.31"/>
        <n v="1710.23"/>
        <n v="4928.87"/>
        <n v="3982.78"/>
        <n v="2940.82"/>
        <n v="2185.0700000000002"/>
        <n v="4651.0600000000004"/>
        <n v="1298.81"/>
        <n v="1227.93"/>
        <n v="4311.4399999999996"/>
        <n v="4653.53"/>
        <n v="680.03"/>
        <n v="1413.92"/>
        <n v="642.36"/>
        <n v="593.33000000000004"/>
        <n v="2596.5700000000002"/>
        <n v="371.06"/>
        <n v="540.15"/>
        <n v="3164.74"/>
        <n v="3525.84"/>
        <n v="2132.4299999999998"/>
        <n v="4138.68"/>
        <n v="3353.68"/>
        <n v="2803.74"/>
        <n v="4732.8900000000003"/>
        <n v="1405.1"/>
        <n v="4379.7299999999996"/>
        <n v="4583.59"/>
        <n v="4100.22"/>
        <n v="2504.42"/>
        <n v="878.71"/>
        <n v="2560.61"/>
        <n v="3974.52"/>
        <n v="4002.35"/>
        <n v="3272.52"/>
        <n v="3663.97"/>
        <n v="329.57"/>
        <n v="4078.31"/>
        <n v="1643.67"/>
        <n v="4286.1400000000003"/>
        <n v="699.09"/>
        <n v="2546.4"/>
        <n v="960.41"/>
        <n v="2921.4"/>
        <n v="52.04"/>
        <n v="3757.47"/>
        <n v="4445.24"/>
        <n v="4162.25"/>
        <n v="3578.19"/>
        <n v="661.18"/>
        <n v="1906.95"/>
        <n v="1555.72"/>
        <n v="1464.62"/>
        <n v="1120.6500000000001"/>
        <n v="3892.66"/>
        <n v="4629.18"/>
        <n v="2718.41"/>
        <n v="663.84"/>
        <n v="1390.74"/>
        <n v="1732.16"/>
        <n v="1316.36"/>
        <n v="3040.66"/>
        <n v="2797.38"/>
        <n v="4395.96"/>
        <n v="1884.6"/>
        <n v="3395.31"/>
        <n v="1255.74"/>
        <n v="3831.08"/>
        <n v="3143.55"/>
        <n v="1407.02"/>
        <n v="4004.13"/>
        <n v="1673.71"/>
        <n v="4059.96"/>
        <n v="3321.6"/>
        <n v="1309.44"/>
        <n v="966.24"/>
        <n v="1632.72"/>
        <n v="341.31"/>
        <n v="2784.42"/>
        <n v="4903.83"/>
        <n v="2827.85"/>
        <n v="3103.32"/>
        <n v="3880.71"/>
        <n v="4679.47"/>
        <n v="2645.97"/>
        <n v="4686.7299999999996"/>
        <n v="1022.83"/>
        <n v="4565.2700000000004"/>
        <n v="4099.13"/>
        <n v="4132.3500000000004"/>
        <n v="4450.83"/>
        <n v="2147.87"/>
        <n v="2023.44"/>
        <n v="1314.49"/>
        <n v="3845.43"/>
        <n v="2841.41"/>
        <n v="4935.78"/>
        <n v="1531.92"/>
        <n v="2502.09"/>
        <n v="2313.3000000000002"/>
        <n v="1019.59"/>
        <n v="2297.23"/>
        <n v="3624.58"/>
        <n v="4058.66"/>
        <n v="1728.34"/>
        <n v="259.93"/>
        <n v="4004.88"/>
        <n v="3809.01"/>
        <n v="872.87"/>
        <n v="4497.51"/>
        <n v="1013.45"/>
        <n v="3359.38"/>
        <n v="4874.0600000000004"/>
        <n v="1099.19"/>
        <n v="2023.47"/>
        <n v="4348.43"/>
        <n v="3822.62"/>
        <n v="3874.7"/>
        <n v="1262.06"/>
        <n v="4971.0200000000004"/>
        <n v="4949.17"/>
        <n v="1964.34"/>
        <n v="1250.05"/>
        <n v="1762.86"/>
        <n v="4934.91"/>
        <n v="2044.12"/>
        <n v="622.22"/>
        <n v="4245.68"/>
        <n v="1438.86"/>
        <n v="1434.83"/>
        <n v="4030.63"/>
        <n v="3101.82"/>
        <n v="4661.75"/>
        <n v="3372.36"/>
        <n v="4051.66"/>
        <n v="3650.79"/>
        <n v="4166.96"/>
        <n v="853.52"/>
        <n v="4733.0600000000004"/>
        <n v="1572.85"/>
        <n v="1643.33"/>
        <n v="101.94"/>
        <n v="1519.64"/>
        <n v="2930.03"/>
        <n v="3254.94"/>
        <n v="2558.65"/>
        <n v="4778.66"/>
        <n v="2954.41"/>
        <n v="992.57"/>
        <n v="2658.89"/>
        <n v="4088.94"/>
        <n v="3604.22"/>
        <n v="4812.18"/>
        <n v="721.44"/>
        <n v="1318.51"/>
        <n v="1744.85"/>
        <n v="1345.04"/>
        <n v="1308.8599999999999"/>
        <n v="3406.19"/>
        <n v="2460.02"/>
        <n v="4730.1400000000003"/>
        <n v="451"/>
        <n v="1056.6099999999999"/>
        <n v="2215.52"/>
        <n v="439.95"/>
        <n v="770.52"/>
        <n v="2543.5300000000002"/>
        <n v="3701.98"/>
        <n v="2620.0300000000002"/>
        <n v="3009.43"/>
        <n v="1645.7"/>
        <n v="2371.5"/>
        <n v="4784.25"/>
        <n v="397.58"/>
        <n v="2647"/>
        <n v="942.52"/>
        <n v="191.23"/>
        <n v="4212.17"/>
        <n v="3438.68"/>
        <n v="51.9"/>
        <n v="166.5"/>
        <n v="2740.46"/>
        <n v="2217.0700000000002"/>
        <n v="926.24"/>
        <n v="4430.03"/>
        <n v="3921.43"/>
        <n v="1522.09"/>
        <n v="3462.87"/>
        <n v="4833.99"/>
        <n v="987.98"/>
        <n v="4441.6400000000003"/>
        <n v="1066.51"/>
        <n v="1255.3"/>
        <n v="2936.18"/>
        <n v="757.49"/>
        <n v="474.03"/>
        <n v="4511.67"/>
        <n v="2757.46"/>
        <n v="3636.63"/>
        <n v="4423.04"/>
        <n v="2040.08"/>
        <n v="761.76"/>
        <n v="445.31"/>
        <n v="3051.77"/>
        <n v="1129.05"/>
        <n v="972.19"/>
        <n v="2846.39"/>
        <n v="879.73"/>
        <n v="1973.54"/>
        <n v="4538"/>
        <n v="3092.66"/>
        <n v="160.11000000000001"/>
        <n v="718.84"/>
        <n v="1330.99"/>
        <n v="4655.5200000000004"/>
        <n v="4297.79"/>
        <n v="1584.19"/>
        <n v="542.48"/>
        <n v="4789.42"/>
        <n v="4457.93"/>
        <n v="2795.08"/>
        <n v="1561.75"/>
        <n v="132.74"/>
        <n v="2706.53"/>
        <n v="1969.86"/>
        <n v="3228.19"/>
        <n v="1132.6199999999999"/>
        <n v="1048.48"/>
        <n v="315.23"/>
        <n v="2628.65"/>
        <n v="2665.6"/>
        <n v="3403.89"/>
        <n v="4172.0600000000004"/>
        <n v="1769.71"/>
        <n v="4322.84"/>
        <n v="4193.5"/>
        <n v="2926.33"/>
        <n v="2155.2199999999998"/>
        <n v="732.73"/>
        <n v="3748.77"/>
        <n v="1146.17"/>
        <n v="3451.25"/>
        <n v="2410.4499999999998"/>
        <n v="673.63"/>
        <n v="3146.78"/>
        <n v="454.3"/>
        <n v="3271.44"/>
        <n v="3190.45"/>
        <n v="4281.74"/>
        <n v="1423.92"/>
        <n v="1368.84"/>
        <n v="4987.16"/>
        <n v="371.47"/>
        <n v="2726.21"/>
        <n v="953.78"/>
        <n v="2975.86"/>
      </sharedItems>
    </cacheField>
    <cacheField name="Quantity Sold" numFmtId="0">
      <sharedItems containsSemiMixedTypes="0" containsString="0" containsNumber="1" containsInteger="1" minValue="1" maxValue="50"/>
    </cacheField>
    <cacheField name="Discount (%)" numFmtId="0">
      <sharedItems containsSemiMixedTypes="0" containsString="0" containsNumber="1" containsInteger="1" minValue="0" maxValue="50" count="51">
        <n v="37"/>
        <n v="33"/>
        <n v="15"/>
        <n v="3"/>
        <n v="28"/>
        <n v="50"/>
        <n v="18"/>
        <n v="16"/>
        <n v="24"/>
        <n v="12"/>
        <n v="2"/>
        <n v="48"/>
        <n v="19"/>
        <n v="21"/>
        <n v="39"/>
        <n v="40"/>
        <n v="11"/>
        <n v="43"/>
        <n v="36"/>
        <n v="14"/>
        <n v="23"/>
        <n v="10"/>
        <n v="6"/>
        <n v="41"/>
        <n v="49"/>
        <n v="1"/>
        <n v="31"/>
        <n v="27"/>
        <n v="34"/>
        <n v="47"/>
        <n v="4"/>
        <n v="13"/>
        <n v="7"/>
        <n v="5"/>
        <n v="25"/>
        <n v="30"/>
        <n v="17"/>
        <n v="32"/>
        <n v="29"/>
        <n v="9"/>
        <n v="22"/>
        <n v="8"/>
        <n v="45"/>
        <n v="20"/>
        <n v="42"/>
        <n v="26"/>
        <n v="0"/>
        <n v="38"/>
        <n v="35"/>
        <n v="44"/>
        <n v="46"/>
      </sharedItems>
    </cacheField>
    <cacheField name="Profit" numFmtId="0">
      <sharedItems containsSemiMixedTypes="0" containsString="0" containsNumber="1" minValue="10.1" maxValue="1999.91" count="3959">
        <n v="1653.87"/>
        <n v="1932.71"/>
        <n v="527.47"/>
        <n v="482.65"/>
        <n v="748.72"/>
        <n v="314.70999999999998"/>
        <n v="1372.89"/>
        <n v="1437.3"/>
        <n v="1537.28"/>
        <n v="1696.65"/>
        <n v="1166.3900000000001"/>
        <n v="1632.75"/>
        <n v="646.49"/>
        <n v="86.9"/>
        <n v="611.05999999999995"/>
        <n v="208.1"/>
        <n v="1083.96"/>
        <n v="999.6"/>
        <n v="1604.19"/>
        <n v="1313.33"/>
        <n v="559.52"/>
        <n v="595.91"/>
        <n v="1653.66"/>
        <n v="1783.26"/>
        <n v="1007.97"/>
        <n v="1530.61"/>
        <n v="335.57"/>
        <n v="1866.59"/>
        <n v="702.15"/>
        <n v="1086.74"/>
        <n v="678.7"/>
        <n v="60.68"/>
        <n v="27.53"/>
        <n v="75.19"/>
        <n v="863"/>
        <n v="1273.29"/>
        <n v="1643.65"/>
        <n v="101.03"/>
        <n v="556.48"/>
        <n v="1047.83"/>
        <n v="1646.08"/>
        <n v="1671.36"/>
        <n v="1746.32"/>
        <n v="417.82"/>
        <n v="1509.87"/>
        <n v="1965.35"/>
        <n v="1416.52"/>
        <n v="1455.39"/>
        <n v="766.36"/>
        <n v="1273.72"/>
        <n v="402.81"/>
        <n v="1216.75"/>
        <n v="755.41"/>
        <n v="432.75"/>
        <n v="457.27"/>
        <n v="877.09"/>
        <n v="1342.89"/>
        <n v="1318.49"/>
        <n v="1470.42"/>
        <n v="313.22000000000003"/>
        <n v="1193.02"/>
        <n v="335.09"/>
        <n v="1418.29"/>
        <n v="1784.1"/>
        <n v="1340.85"/>
        <n v="1885.85"/>
        <n v="1710.11"/>
        <n v="1213.3399999999999"/>
        <n v="1417.43"/>
        <n v="787.51"/>
        <n v="1208.68"/>
        <n v="1690.11"/>
        <n v="1534.82"/>
        <n v="679.16"/>
        <n v="317.33"/>
        <n v="423.5"/>
        <n v="1819.88"/>
        <n v="11.29"/>
        <n v="1031.74"/>
        <n v="1148.6199999999999"/>
        <n v="1968.62"/>
        <n v="1151.9000000000001"/>
        <n v="1637.7"/>
        <n v="829.69"/>
        <n v="1970.1"/>
        <n v="1276.8699999999999"/>
        <n v="1723.31"/>
        <n v="1532.9"/>
        <n v="105.26"/>
        <n v="1903.35"/>
        <n v="1722.65"/>
        <n v="1352.78"/>
        <n v="763.86"/>
        <n v="570.11"/>
        <n v="908.02"/>
        <n v="1898.3"/>
        <n v="795.64"/>
        <n v="1101.43"/>
        <n v="1667.35"/>
        <n v="49.76"/>
        <n v="1830.09"/>
        <n v="241.15"/>
        <n v="863.98"/>
        <n v="1939.69"/>
        <n v="1898.75"/>
        <n v="434.28"/>
        <n v="1251.72"/>
        <n v="1127.8599999999999"/>
        <n v="45.94"/>
        <n v="1250.83"/>
        <n v="834.99"/>
        <n v="778.98"/>
        <n v="821.39"/>
        <n v="695.05"/>
        <n v="1353.49"/>
        <n v="1911.6"/>
        <n v="491.17"/>
        <n v="1892.43"/>
        <n v="87.05"/>
        <n v="1190.99"/>
        <n v="1205.8900000000001"/>
        <n v="110.54"/>
        <n v="810.07"/>
        <n v="1639.12"/>
        <n v="121.05"/>
        <n v="1853.84"/>
        <n v="104.11"/>
        <n v="1529.45"/>
        <n v="78.73"/>
        <n v="393.8"/>
        <n v="220.36"/>
        <n v="684.39"/>
        <n v="30.51"/>
        <n v="940.4"/>
        <n v="863.33"/>
        <n v="1362.08"/>
        <n v="1665.67"/>
        <n v="1942.48"/>
        <n v="376.97"/>
        <n v="837.87"/>
        <n v="1112.49"/>
        <n v="1639.74"/>
        <n v="1269.54"/>
        <n v="1056.49"/>
        <n v="1968.25"/>
        <n v="213.98"/>
        <n v="1832.28"/>
        <n v="1090.6400000000001"/>
        <n v="385.22"/>
        <n v="807.13"/>
        <n v="694.24"/>
        <n v="185.46"/>
        <n v="232.82"/>
        <n v="1707.54"/>
        <n v="492.03"/>
        <n v="1726.09"/>
        <n v="734.47"/>
        <n v="1392.45"/>
        <n v="1468.94"/>
        <n v="381.96"/>
        <n v="216.96"/>
        <n v="1424.1"/>
        <n v="833.05"/>
        <n v="344.49"/>
        <n v="362.35"/>
        <n v="1907.44"/>
        <n v="1699.35"/>
        <n v="900.79"/>
        <n v="983.94"/>
        <n v="522.23"/>
        <n v="956.92"/>
        <n v="418.25"/>
        <n v="1301.1199999999999"/>
        <n v="1396.93"/>
        <n v="853.81"/>
        <n v="1038.25"/>
        <n v="105.86"/>
        <n v="1891.83"/>
        <n v="326.32"/>
        <n v="719.48"/>
        <n v="422.52"/>
        <n v="1731.83"/>
        <n v="1116.5"/>
        <n v="1078.77"/>
        <n v="823.62"/>
        <n v="1421.97"/>
        <n v="440.68"/>
        <n v="1656.79"/>
        <n v="1730.03"/>
        <n v="1478.8"/>
        <n v="1124.96"/>
        <n v="828.16"/>
        <n v="922.22"/>
        <n v="519.76"/>
        <n v="1870.83"/>
        <n v="847.16"/>
        <n v="185.29"/>
        <n v="1753.87"/>
        <n v="47.54"/>
        <n v="735.39"/>
        <n v="571.04"/>
        <n v="373.45"/>
        <n v="1471"/>
        <n v="147.38999999999999"/>
        <n v="1844.45"/>
        <n v="1359.36"/>
        <n v="1047.8"/>
        <n v="237.47"/>
        <n v="379.92"/>
        <n v="1179.93"/>
        <n v="1937.88"/>
        <n v="33.520000000000003"/>
        <n v="926.27"/>
        <n v="941.76"/>
        <n v="1055.8599999999999"/>
        <n v="40.81"/>
        <n v="903.11"/>
        <n v="528.02"/>
        <n v="697.72"/>
        <n v="1637.88"/>
        <n v="1875.23"/>
        <n v="1951.72"/>
        <n v="1013.33"/>
        <n v="1765.62"/>
        <n v="821"/>
        <n v="1958.8"/>
        <n v="978.17"/>
        <n v="1003.31"/>
        <n v="1704.65"/>
        <n v="1416.19"/>
        <n v="1107.1300000000001"/>
        <n v="772.55"/>
        <n v="534.29999999999995"/>
        <n v="1244.4000000000001"/>
        <n v="508.36"/>
        <n v="1062.1300000000001"/>
        <n v="1144.07"/>
        <n v="1804.57"/>
        <n v="411.73"/>
        <n v="1712.2"/>
        <n v="891.49"/>
        <n v="96.23"/>
        <n v="741.85"/>
        <n v="578.6"/>
        <n v="1132.46"/>
        <n v="405.84"/>
        <n v="781.02"/>
        <n v="488"/>
        <n v="352.22"/>
        <n v="681.75"/>
        <n v="1624.51"/>
        <n v="156.88"/>
        <n v="266.18"/>
        <n v="1527.95"/>
        <n v="563.23"/>
        <n v="729.2"/>
        <n v="1992.87"/>
        <n v="1647.33"/>
        <n v="432.51"/>
        <n v="849.94"/>
        <n v="1868.2"/>
        <n v="1567.08"/>
        <n v="278.89999999999998"/>
        <n v="55.24"/>
        <n v="1387.77"/>
        <n v="1607.78"/>
        <n v="1266.5899999999999"/>
        <n v="945.65"/>
        <n v="795.38"/>
        <n v="789.81"/>
        <n v="730.86"/>
        <n v="38.85"/>
        <n v="1063.3699999999999"/>
        <n v="1911.66"/>
        <n v="1856.22"/>
        <n v="229.41"/>
        <n v="1763.89"/>
        <n v="593.4"/>
        <n v="1337.36"/>
        <n v="483.38"/>
        <n v="534.41999999999996"/>
        <n v="748.57"/>
        <n v="1217.25"/>
        <n v="174.4"/>
        <n v="932.44"/>
        <n v="1985.69"/>
        <n v="947.28"/>
        <n v="349.72"/>
        <n v="629.91999999999996"/>
        <n v="1531.84"/>
        <n v="1530.14"/>
        <n v="1396.22"/>
        <n v="1653.07"/>
        <n v="193.79"/>
        <n v="1916.28"/>
        <n v="1996.41"/>
        <n v="1249.3399999999999"/>
        <n v="1456.4"/>
        <n v="1568.86"/>
        <n v="1108.21"/>
        <n v="460.01"/>
        <n v="1477.88"/>
        <n v="564.46"/>
        <n v="993.98"/>
        <n v="1553.93"/>
        <n v="126.62"/>
        <n v="1057.74"/>
        <n v="642.87"/>
        <n v="960.79"/>
        <n v="688.14"/>
        <n v="1674.81"/>
        <n v="1181.33"/>
        <n v="1183.27"/>
        <n v="835.6"/>
        <n v="528.35"/>
        <n v="1273.28"/>
        <n v="1442.04"/>
        <n v="1433.28"/>
        <n v="985.48"/>
        <n v="1758.35"/>
        <n v="1555.12"/>
        <n v="1546.7"/>
        <n v="1465.3"/>
        <n v="904.34"/>
        <n v="651.95000000000005"/>
        <n v="1235.71"/>
        <n v="1626.74"/>
        <n v="430.04"/>
        <n v="1316.83"/>
        <n v="1696.32"/>
        <n v="1272.7"/>
        <n v="1002.86"/>
        <n v="419.23"/>
        <n v="366.8"/>
        <n v="1041.68"/>
        <n v="154.47999999999999"/>
        <n v="1814.86"/>
        <n v="1043.3599999999999"/>
        <n v="1637.71"/>
        <n v="1064.03"/>
        <n v="749"/>
        <n v="1274.07"/>
        <n v="1618.28"/>
        <n v="190.62"/>
        <n v="1250.29"/>
        <n v="726.79"/>
        <n v="1085.8900000000001"/>
        <n v="740.43"/>
        <n v="830.26"/>
        <n v="709.47"/>
        <n v="1754.87"/>
        <n v="244.78"/>
        <n v="1037.78"/>
        <n v="1352.15"/>
        <n v="905.63"/>
        <n v="427.52"/>
        <n v="1952.45"/>
        <n v="1307.5"/>
        <n v="1454.19"/>
        <n v="41.95"/>
        <n v="1166.17"/>
        <n v="1076.04"/>
        <n v="543.46"/>
        <n v="1829.99"/>
        <n v="294.99"/>
        <n v="227.54"/>
        <n v="1366.01"/>
        <n v="1597.5"/>
        <n v="564.71"/>
        <n v="1658.28"/>
        <n v="923.03"/>
        <n v="750.32"/>
        <n v="1519.28"/>
        <n v="1720.51"/>
        <n v="1066.45"/>
        <n v="1044.47"/>
        <n v="440.81"/>
        <n v="958.92"/>
        <n v="1076.21"/>
        <n v="1639.81"/>
        <n v="821.24"/>
        <n v="1882.67"/>
        <n v="258.93"/>
        <n v="362.73"/>
        <n v="112.75"/>
        <n v="539.63"/>
        <n v="915.14"/>
        <n v="1392.8"/>
        <n v="928.27"/>
        <n v="758.45"/>
        <n v="1908.14"/>
        <n v="264.14"/>
        <n v="1853.85"/>
        <n v="482.13"/>
        <n v="1745.53"/>
        <n v="447.53"/>
        <n v="1403"/>
        <n v="683.97"/>
        <n v="1882.05"/>
        <n v="386.79"/>
        <n v="143.62"/>
        <n v="1526.48"/>
        <n v="296.83999999999997"/>
        <n v="488.45"/>
        <n v="1714.22"/>
        <n v="400.53"/>
        <n v="675.46"/>
        <n v="1860.04"/>
        <n v="472.99"/>
        <n v="437.32"/>
        <n v="455.32"/>
        <n v="972.12"/>
        <n v="219.6"/>
        <n v="1184.28"/>
        <n v="62.46"/>
        <n v="598.58000000000004"/>
        <n v="757.09"/>
        <n v="1874.36"/>
        <n v="1554.25"/>
        <n v="349.44"/>
        <n v="972.58"/>
        <n v="369.32"/>
        <n v="635.9"/>
        <n v="1384.65"/>
        <n v="1384.53"/>
        <n v="110.66"/>
        <n v="1390.5"/>
        <n v="1717.12"/>
        <n v="1800.42"/>
        <n v="1981.52"/>
        <n v="214.72"/>
        <n v="659.21"/>
        <n v="1890.48"/>
        <n v="486.63"/>
        <n v="1530.29"/>
        <n v="871.02"/>
        <n v="1906.22"/>
        <n v="1806.23"/>
        <n v="616.26"/>
        <n v="561.04"/>
        <n v="1947.91"/>
        <n v="513.85"/>
        <n v="631.04"/>
        <n v="1751.16"/>
        <n v="482.77"/>
        <n v="720.04"/>
        <n v="130.99"/>
        <n v="1002.46"/>
        <n v="818.94"/>
        <n v="467.13"/>
        <n v="274.91000000000003"/>
        <n v="606.70000000000005"/>
        <n v="908.46"/>
        <n v="447.22"/>
        <n v="1710.58"/>
        <n v="1174.1400000000001"/>
        <n v="15.98"/>
        <n v="916.86"/>
        <n v="129.28"/>
        <n v="1128.3"/>
        <n v="319.16000000000003"/>
        <n v="1355.93"/>
        <n v="1725.56"/>
        <n v="607.27"/>
        <n v="810.69"/>
        <n v="1447.27"/>
        <n v="429.51"/>
        <n v="1367.03"/>
        <n v="675.29"/>
        <n v="223.56"/>
        <n v="1099.3800000000001"/>
        <n v="590.08000000000004"/>
        <n v="569.14"/>
        <n v="1992.71"/>
        <n v="1536.46"/>
        <n v="1556.48"/>
        <n v="660.57"/>
        <n v="1437.34"/>
        <n v="839.15"/>
        <n v="892.77"/>
        <n v="873.86"/>
        <n v="1742.36"/>
        <n v="261.14999999999998"/>
        <n v="1346.95"/>
        <n v="466.79"/>
        <n v="1740.72"/>
        <n v="374.9"/>
        <n v="89.58"/>
        <n v="1152.94"/>
        <n v="1421.27"/>
        <n v="622.95000000000005"/>
        <n v="1022.89"/>
        <n v="1995.53"/>
        <n v="1338.04"/>
        <n v="1604.84"/>
        <n v="1579.6"/>
        <n v="778.03"/>
        <n v="1068.56"/>
        <n v="1702.79"/>
        <n v="1855.82"/>
        <n v="1673.95"/>
        <n v="731.82"/>
        <n v="1083.6500000000001"/>
        <n v="1454.94"/>
        <n v="1125.27"/>
        <n v="1545.1"/>
        <n v="140.03"/>
        <n v="1887.56"/>
        <n v="484.77"/>
        <n v="234.32"/>
        <n v="413.69"/>
        <n v="735.2"/>
        <n v="70.95"/>
        <n v="1962.26"/>
        <n v="819.96"/>
        <n v="966.61"/>
        <n v="891.68"/>
        <n v="1034.5"/>
        <n v="615.03"/>
        <n v="407.87"/>
        <n v="1316.94"/>
        <n v="1330.37"/>
        <n v="1365.13"/>
        <n v="106.27"/>
        <n v="737.78"/>
        <n v="1048.33"/>
        <n v="907.03"/>
        <n v="1607.25"/>
        <n v="1648.83"/>
        <n v="1524.02"/>
        <n v="1672.8"/>
        <n v="962.56"/>
        <n v="1483.68"/>
        <n v="409.33"/>
        <n v="1238.28"/>
        <n v="221.94"/>
        <n v="1054.3900000000001"/>
        <n v="1699.31"/>
        <n v="1335.03"/>
        <n v="732.88"/>
        <n v="451.93"/>
        <n v="757.74"/>
        <n v="1625.2"/>
        <n v="455.26"/>
        <n v="1634.05"/>
        <n v="107.33"/>
        <n v="1759.06"/>
        <n v="716.16"/>
        <n v="993.32"/>
        <n v="1421.39"/>
        <n v="1269.1400000000001"/>
        <n v="401.76"/>
        <n v="501.61"/>
        <n v="348.54"/>
        <n v="402.83"/>
        <n v="1183.5999999999999"/>
        <n v="1801.88"/>
        <n v="354.12"/>
        <n v="91.85"/>
        <n v="1902.42"/>
        <n v="959.11"/>
        <n v="335.03"/>
        <n v="443.67"/>
        <n v="414.48"/>
        <n v="1117.1199999999999"/>
        <n v="1911.22"/>
        <n v="646.32000000000005"/>
        <n v="1647.44"/>
        <n v="1193.1400000000001"/>
        <n v="669.05"/>
        <n v="113.09"/>
        <n v="662.08"/>
        <n v="1324.31"/>
        <n v="554.66999999999996"/>
        <n v="1214.3499999999999"/>
        <n v="658.25"/>
        <n v="60.86"/>
        <n v="786.37"/>
        <n v="639.24"/>
        <n v="364.52"/>
        <n v="596.29"/>
        <n v="558.45000000000005"/>
        <n v="1527.65"/>
        <n v="1102.28"/>
        <n v="452.97"/>
        <n v="1714.89"/>
        <n v="1434.94"/>
        <n v="1524"/>
        <n v="1342.96"/>
        <n v="1767.47"/>
        <n v="1437.9"/>
        <n v="287.31"/>
        <n v="404.82"/>
        <n v="1349.58"/>
        <n v="291.3"/>
        <n v="740.84"/>
        <n v="1343.05"/>
        <n v="556.36"/>
        <n v="675.89"/>
        <n v="775.85"/>
        <n v="1134.8399999999999"/>
        <n v="1242.97"/>
        <n v="1885.71"/>
        <n v="57.77"/>
        <n v="1616.17"/>
        <n v="426.65"/>
        <n v="1981"/>
        <n v="1198.93"/>
        <n v="1472.67"/>
        <n v="593.1"/>
        <n v="223.86"/>
        <n v="894.86"/>
        <n v="380.72"/>
        <n v="577.83000000000004"/>
        <n v="1545.85"/>
        <n v="569.9"/>
        <n v="1647.95"/>
        <n v="1644.04"/>
        <n v="727.74"/>
        <n v="155.36000000000001"/>
        <n v="1728.82"/>
        <n v="312.23"/>
        <n v="1651.85"/>
        <n v="1560.98"/>
        <n v="1885.05"/>
        <n v="272.51"/>
        <n v="818.92"/>
        <n v="1817.26"/>
        <n v="1455.18"/>
        <n v="995.24"/>
        <n v="1144.02"/>
        <n v="1770.4"/>
        <n v="763.55"/>
        <n v="1790.15"/>
        <n v="1366.81"/>
        <n v="575.62"/>
        <n v="919.37"/>
        <n v="1877.11"/>
        <n v="820.33"/>
        <n v="153.94"/>
        <n v="889"/>
        <n v="1085.83"/>
        <n v="111.18"/>
        <n v="1405.67"/>
        <n v="774.03"/>
        <n v="1438.79"/>
        <n v="414.87"/>
        <n v="1894.47"/>
        <n v="436.1"/>
        <n v="1298.47"/>
        <n v="1459.86"/>
        <n v="1310.3399999999999"/>
        <n v="762.66"/>
        <n v="1708.24"/>
        <n v="109.22"/>
        <n v="75.05"/>
        <n v="1936.82"/>
        <n v="251.25"/>
        <n v="173.32"/>
        <n v="1461.22"/>
        <n v="419.59"/>
        <n v="676.4"/>
        <n v="739.34"/>
        <n v="677.53"/>
        <n v="425.34"/>
        <n v="1091.49"/>
        <n v="252.06"/>
        <n v="1889.27"/>
        <n v="1442.95"/>
        <n v="1699.76"/>
        <n v="1699.89"/>
        <n v="86.1"/>
        <n v="455.13"/>
        <n v="878.72"/>
        <n v="547.64"/>
        <n v="1642.44"/>
        <n v="1759.17"/>
        <n v="286.27"/>
        <n v="613.41"/>
        <n v="763.82"/>
        <n v="1392.95"/>
        <n v="1878.2"/>
        <n v="1280"/>
        <n v="410.95"/>
        <n v="1839.91"/>
        <n v="1108.1099999999999"/>
        <n v="1731.08"/>
        <n v="1077.8699999999999"/>
        <n v="1960.03"/>
        <n v="475.42"/>
        <n v="1925.9"/>
        <n v="1967.53"/>
        <n v="1824.27"/>
        <n v="1100.8399999999999"/>
        <n v="757"/>
        <n v="29.78"/>
        <n v="851.16"/>
        <n v="1487.33"/>
        <n v="1061.26"/>
        <n v="1056.5"/>
        <n v="75.510000000000005"/>
        <n v="595.99"/>
        <n v="949.18"/>
        <n v="1945.75"/>
        <n v="748.75"/>
        <n v="987.08"/>
        <n v="469.5"/>
        <n v="1157.44"/>
        <n v="1421.91"/>
        <n v="1760.12"/>
        <n v="1353.85"/>
        <n v="927.43"/>
        <n v="942.28"/>
        <n v="1393.42"/>
        <n v="1284.49"/>
        <n v="322.49"/>
        <n v="1209.3800000000001"/>
        <n v="786.25"/>
        <n v="266.73"/>
        <n v="1655.2"/>
        <n v="1192.78"/>
        <n v="197.9"/>
        <n v="1791.93"/>
        <n v="1315.87"/>
        <n v="1023.93"/>
        <n v="205.64"/>
        <n v="1283.8599999999999"/>
        <n v="818.36"/>
        <n v="1827.57"/>
        <n v="391.85"/>
        <n v="1496.45"/>
        <n v="362.15"/>
        <n v="1467.49"/>
        <n v="1688.64"/>
        <n v="1761.57"/>
        <n v="1432.91"/>
        <n v="1344.2"/>
        <n v="920.9"/>
        <n v="99.96"/>
        <n v="326.76"/>
        <n v="954.07"/>
        <n v="398.28"/>
        <n v="1596.7"/>
        <n v="566.1"/>
        <n v="1999.08"/>
        <n v="191.74"/>
        <n v="1692.24"/>
        <n v="1707.93"/>
        <n v="706.65"/>
        <n v="716.82"/>
        <n v="1857.13"/>
        <n v="799.28"/>
        <n v="1897.04"/>
        <n v="1690.55"/>
        <n v="861.67"/>
        <n v="1191.19"/>
        <n v="1868.26"/>
        <n v="221.78"/>
        <n v="520.48"/>
        <n v="965.83"/>
        <n v="680.52"/>
        <n v="1151.1500000000001"/>
        <n v="1425.69"/>
        <n v="1023.58"/>
        <n v="75.47"/>
        <n v="696.61"/>
        <n v="165.3"/>
        <n v="1764.7"/>
        <n v="1988.63"/>
        <n v="1886.15"/>
        <n v="1067.78"/>
        <n v="221.75"/>
        <n v="329.35"/>
        <n v="1824.68"/>
        <n v="1544"/>
        <n v="275.36"/>
        <n v="880.79"/>
        <n v="369.46"/>
        <n v="1966.69"/>
        <n v="981.37"/>
        <n v="480.55"/>
        <n v="1130.1300000000001"/>
        <n v="1288.56"/>
        <n v="548.37"/>
        <n v="369.12"/>
        <n v="1732.75"/>
        <n v="120.21"/>
        <n v="1686.33"/>
        <n v="959.38"/>
        <n v="768.51"/>
        <n v="700.3"/>
        <n v="624.6"/>
        <n v="1990.12"/>
        <n v="1400.39"/>
        <n v="757.91"/>
        <n v="1692.13"/>
        <n v="1552.73"/>
        <n v="1856.72"/>
        <n v="524.86"/>
        <n v="192.04"/>
        <n v="1979.08"/>
        <n v="740.95"/>
        <n v="1500.35"/>
        <n v="1690.46"/>
        <n v="1186.3599999999999"/>
        <n v="1993.55"/>
        <n v="1225.55"/>
        <n v="1706.65"/>
        <n v="1494.88"/>
        <n v="114.35"/>
        <n v="373.85"/>
        <n v="274.54000000000002"/>
        <n v="1491.83"/>
        <n v="1480.43"/>
        <n v="590.91"/>
        <n v="56.76"/>
        <n v="1303.4000000000001"/>
        <n v="999.53"/>
        <n v="1805.76"/>
        <n v="878.34"/>
        <n v="1068.29"/>
        <n v="300.43"/>
        <n v="1568.88"/>
        <n v="568"/>
        <n v="1931.74"/>
        <n v="1584.93"/>
        <n v="1849.09"/>
        <n v="1609.05"/>
        <n v="681.35"/>
        <n v="791.29"/>
        <n v="1835.57"/>
        <n v="1853.29"/>
        <n v="1422.59"/>
        <n v="1833.67"/>
        <n v="673.23"/>
        <n v="1555.86"/>
        <n v="1827.85"/>
        <n v="267.72000000000003"/>
        <n v="1616.6"/>
        <n v="1870.95"/>
        <n v="1028.43"/>
        <n v="1184.17"/>
        <n v="1525.72"/>
        <n v="1101.6199999999999"/>
        <n v="160.03"/>
        <n v="158.30000000000001"/>
        <n v="1713.66"/>
        <n v="174.32"/>
        <n v="1048.24"/>
        <n v="469.37"/>
        <n v="1850.2"/>
        <n v="1080.68"/>
        <n v="534.88"/>
        <n v="474.82"/>
        <n v="1192.07"/>
        <n v="1108.52"/>
        <n v="34.020000000000003"/>
        <n v="346.98"/>
        <n v="986.59"/>
        <n v="362.86"/>
        <n v="258.83"/>
        <n v="1919.15"/>
        <n v="1530.62"/>
        <n v="524.30999999999995"/>
        <n v="747.37"/>
        <n v="691.24"/>
        <n v="1834.46"/>
        <n v="679.55"/>
        <n v="47.56"/>
        <n v="1821.84"/>
        <n v="904.3"/>
        <n v="668.54"/>
        <n v="1299.29"/>
        <n v="1007.52"/>
        <n v="1729.4"/>
        <n v="1305.0999999999999"/>
        <n v="833.3"/>
        <n v="1395.2"/>
        <n v="470.03"/>
        <n v="1490.4"/>
        <n v="444.96"/>
        <n v="957.86"/>
        <n v="73.989999999999995"/>
        <n v="1275.1500000000001"/>
        <n v="1075.04"/>
        <n v="532.32000000000005"/>
        <n v="608.16"/>
        <n v="528.52"/>
        <n v="238.11"/>
        <n v="1738.71"/>
        <n v="1106.29"/>
        <n v="1685.68"/>
        <n v="1287.8399999999999"/>
        <n v="1916.19"/>
        <n v="835.58"/>
        <n v="1046.47"/>
        <n v="1256.97"/>
        <n v="1088.83"/>
        <n v="660.19"/>
        <n v="1217.92"/>
        <n v="1100.1400000000001"/>
        <n v="417.29"/>
        <n v="1121.27"/>
        <n v="448.04"/>
        <n v="765.35"/>
        <n v="1216.1600000000001"/>
        <n v="514.32000000000005"/>
        <n v="1396.16"/>
        <n v="1346.37"/>
        <n v="1260.46"/>
        <n v="1429.54"/>
        <n v="1160.77"/>
        <n v="172.63"/>
        <n v="691.25"/>
        <n v="1123.5999999999999"/>
        <n v="206.18"/>
        <n v="1876.92"/>
        <n v="247.9"/>
        <n v="1965.68"/>
        <n v="1603.77"/>
        <n v="1289.54"/>
        <n v="1635.53"/>
        <n v="1798.12"/>
        <n v="1908.35"/>
        <n v="456.31"/>
        <n v="1346.31"/>
        <n v="399.04"/>
        <n v="248.85"/>
        <n v="218.12"/>
        <n v="561.27"/>
        <n v="1654.37"/>
        <n v="144.05000000000001"/>
        <n v="1709.79"/>
        <n v="1209.6500000000001"/>
        <n v="1799.32"/>
        <n v="925.07"/>
        <n v="1211.3499999999999"/>
        <n v="616.30999999999995"/>
        <n v="754.86"/>
        <n v="361.27"/>
        <n v="1025.1600000000001"/>
        <n v="350.6"/>
        <n v="867.21"/>
        <n v="1503.52"/>
        <n v="346.29"/>
        <n v="1549.06"/>
        <n v="1877.75"/>
        <n v="420.09"/>
        <n v="1656.23"/>
        <n v="1109.8699999999999"/>
        <n v="1301.3699999999999"/>
        <n v="1807.08"/>
        <n v="1510.83"/>
        <n v="1069.17"/>
        <n v="535.99"/>
        <n v="1820.81"/>
        <n v="1037.1199999999999"/>
        <n v="281.88"/>
        <n v="1312.96"/>
        <n v="1000.64"/>
        <n v="1555.43"/>
        <n v="904.99"/>
        <n v="1040.05"/>
        <n v="95.39"/>
        <n v="338.11"/>
        <n v="1292.3399999999999"/>
        <n v="1683.5"/>
        <n v="1709.86"/>
        <n v="1873.81"/>
        <n v="1960.53"/>
        <n v="203.72"/>
        <n v="620.35"/>
        <n v="900.03"/>
        <n v="191.19"/>
        <n v="1732.91"/>
        <n v="728.54"/>
        <n v="206.61"/>
        <n v="1648.95"/>
        <n v="337.63"/>
        <n v="979.86"/>
        <n v="483.67"/>
        <n v="1146.1099999999999"/>
        <n v="327.16000000000003"/>
        <n v="1543.25"/>
        <n v="163.81"/>
        <n v="234.79"/>
        <n v="222.18"/>
        <n v="1499.53"/>
        <n v="534.63"/>
        <n v="1047.3499999999999"/>
        <n v="1924.7"/>
        <n v="1821.29"/>
        <n v="1807.07"/>
        <n v="34.880000000000003"/>
        <n v="1117.82"/>
        <n v="606.65"/>
        <n v="1143.74"/>
        <n v="411.38"/>
        <n v="1877.74"/>
        <n v="1837.33"/>
        <n v="109.42"/>
        <n v="252.03"/>
        <n v="1181.53"/>
        <n v="857.03"/>
        <n v="1822.77"/>
        <n v="362.45"/>
        <n v="1894.16"/>
        <n v="709.48"/>
        <n v="183.57"/>
        <n v="252.99"/>
        <n v="462.82"/>
        <n v="1406.79"/>
        <n v="53.56"/>
        <n v="489.13"/>
        <n v="1028.77"/>
        <n v="668.22"/>
        <n v="118.73"/>
        <n v="1136.1500000000001"/>
        <n v="866.99"/>
        <n v="141.13"/>
        <n v="306.32"/>
        <n v="1957.85"/>
        <n v="1446.21"/>
        <n v="1769.25"/>
        <n v="139.22"/>
        <n v="1080.9000000000001"/>
        <n v="578.14"/>
        <n v="65.239999999999995"/>
        <n v="1624.56"/>
        <n v="381.13"/>
        <n v="804.14"/>
        <n v="207.93"/>
        <n v="898.04"/>
        <n v="1371.56"/>
        <n v="1427.41"/>
        <n v="1514.5"/>
        <n v="1967.15"/>
        <n v="194.61"/>
        <n v="829.81"/>
        <n v="1528.55"/>
        <n v="1654.57"/>
        <n v="1049.8800000000001"/>
        <n v="577.51"/>
        <n v="1533.66"/>
        <n v="441.64"/>
        <n v="479.8"/>
        <n v="197.95"/>
        <n v="321.77999999999997"/>
        <n v="212.65"/>
        <n v="948.57"/>
        <n v="283.54000000000002"/>
        <n v="1996.48"/>
        <n v="1354.89"/>
        <n v="379.23"/>
        <n v="1220.45"/>
        <n v="60.3"/>
        <n v="1239.52"/>
        <n v="1035.93"/>
        <n v="683.06"/>
        <n v="1035.03"/>
        <n v="1433.05"/>
        <n v="946.11"/>
        <n v="1395.92"/>
        <n v="183.51"/>
        <n v="727.32"/>
        <n v="270.3"/>
        <n v="646.04999999999995"/>
        <n v="718.54"/>
        <n v="700.82"/>
        <n v="1647.74"/>
        <n v="583.15"/>
        <n v="1909"/>
        <n v="539.78"/>
        <n v="1914.86"/>
        <n v="1818.17"/>
        <n v="1028.93"/>
        <n v="742.35"/>
        <n v="915.1"/>
        <n v="1167.69"/>
        <n v="896.94"/>
        <n v="377.92"/>
        <n v="1126.51"/>
        <n v="1926.65"/>
        <n v="145.30000000000001"/>
        <n v="1777.78"/>
        <n v="892.04"/>
        <n v="1436.1"/>
        <n v="819.64"/>
        <n v="1074.57"/>
        <n v="620.03"/>
        <n v="1792.12"/>
        <n v="218.93"/>
        <n v="563.86"/>
        <n v="1114.8699999999999"/>
        <n v="1707.46"/>
        <n v="1564.32"/>
        <n v="391.37"/>
        <n v="126.21"/>
        <n v="376.23"/>
        <n v="62.83"/>
        <n v="1820.79"/>
        <n v="356.85"/>
        <n v="523.11"/>
        <n v="921.38"/>
        <n v="1988.58"/>
        <n v="859.53"/>
        <n v="1855.37"/>
        <n v="267.12"/>
        <n v="246.8"/>
        <n v="1309.8699999999999"/>
        <n v="1682.52"/>
        <n v="356"/>
        <n v="1835.81"/>
        <n v="1323.39"/>
        <n v="1875.33"/>
        <n v="828.3"/>
        <n v="1129.96"/>
        <n v="902.53"/>
        <n v="1914.05"/>
        <n v="1949.21"/>
        <n v="430.37"/>
        <n v="885.18"/>
        <n v="210.34"/>
        <n v="1350.66"/>
        <n v="1924.99"/>
        <n v="273.3"/>
        <n v="1360.99"/>
        <n v="488.64"/>
        <n v="1982.02"/>
        <n v="1976.42"/>
        <n v="95.81"/>
        <n v="1293.48"/>
        <n v="698.55"/>
        <n v="1655.31"/>
        <n v="1223.19"/>
        <n v="1086.8599999999999"/>
        <n v="910.24"/>
        <n v="588.48"/>
        <n v="1852.78"/>
        <n v="347.15"/>
        <n v="1336.57"/>
        <n v="350.61"/>
        <n v="1660.38"/>
        <n v="1417.07"/>
        <n v="1525.15"/>
        <n v="857.31"/>
        <n v="998.32"/>
        <n v="1233.76"/>
        <n v="979.63"/>
        <n v="1024.8499999999999"/>
        <n v="1324.66"/>
        <n v="423.34"/>
        <n v="1282.01"/>
        <n v="1479.16"/>
        <n v="665.86"/>
        <n v="909.94"/>
        <n v="1795.8"/>
        <n v="1910.25"/>
        <n v="1729.39"/>
        <n v="208.35"/>
        <n v="334.53"/>
        <n v="913.97"/>
        <n v="309.07"/>
        <n v="88.64"/>
        <n v="848.04"/>
        <n v="1834.39"/>
        <n v="296.12"/>
        <n v="1385.67"/>
        <n v="1123.3599999999999"/>
        <n v="1468.8"/>
        <n v="855.29"/>
        <n v="1410.54"/>
        <n v="1095.67"/>
        <n v="47.63"/>
        <n v="1218.68"/>
        <n v="1562.37"/>
        <n v="1833.96"/>
        <n v="217.89"/>
        <n v="820.98"/>
        <n v="1265.8900000000001"/>
        <n v="1345.09"/>
        <n v="544.16999999999996"/>
        <n v="571.13"/>
        <n v="865.34"/>
        <n v="801.23"/>
        <n v="1114.55"/>
        <n v="1551.14"/>
        <n v="71.47"/>
        <n v="1983.99"/>
        <n v="740.59"/>
        <n v="1799.14"/>
        <n v="1789.34"/>
        <n v="1002.95"/>
        <n v="1505.37"/>
        <n v="583.66"/>
        <n v="1845.77"/>
        <n v="1740.26"/>
        <n v="1356"/>
        <n v="1080.6300000000001"/>
        <n v="1180.3800000000001"/>
        <n v="1059.25"/>
        <n v="101.44"/>
        <n v="200.84"/>
        <n v="665.03"/>
        <n v="656.65"/>
        <n v="1161.8"/>
        <n v="1394.56"/>
        <n v="1203.69"/>
        <n v="1057.94"/>
        <n v="218.88"/>
        <n v="191.57"/>
        <n v="18.75"/>
        <n v="233.98"/>
        <n v="191.51"/>
        <n v="1277.6099999999999"/>
        <n v="1718.06"/>
        <n v="1399.06"/>
        <n v="1571.82"/>
        <n v="1096.76"/>
        <n v="105.37"/>
        <n v="1061.0899999999999"/>
        <n v="1152.1600000000001"/>
        <n v="1313.73"/>
        <n v="1183.1199999999999"/>
        <n v="1968.19"/>
        <n v="282.82"/>
        <n v="695.21"/>
        <n v="116.81"/>
        <n v="598.26"/>
        <n v="1774.77"/>
        <n v="1024.4100000000001"/>
        <n v="197.04"/>
        <n v="1536.9"/>
        <n v="1377.92"/>
        <n v="951.58"/>
        <n v="1295.33"/>
        <n v="228.81"/>
        <n v="1170.5999999999999"/>
        <n v="830.31"/>
        <n v="923.92"/>
        <n v="628.25"/>
        <n v="1993.18"/>
        <n v="166.74"/>
        <n v="1640.76"/>
        <n v="308.82"/>
        <n v="1122.3"/>
        <n v="701.62"/>
        <n v="1882.42"/>
        <n v="337.21"/>
        <n v="1070.22"/>
        <n v="1633.14"/>
        <n v="1811.72"/>
        <n v="242.63"/>
        <n v="157.03"/>
        <n v="34.340000000000003"/>
        <n v="358.19"/>
        <n v="981.88"/>
        <n v="1410.73"/>
        <n v="1941.77"/>
        <n v="975.59"/>
        <n v="694.03"/>
        <n v="771.91"/>
        <n v="443.45"/>
        <n v="1823.1"/>
        <n v="197.93"/>
        <n v="310.45999999999998"/>
        <n v="782.51"/>
        <n v="199.86"/>
        <n v="908.01"/>
        <n v="193.62"/>
        <n v="1562.31"/>
        <n v="1704.44"/>
        <n v="1880.3"/>
        <n v="354.73"/>
        <n v="791.45"/>
        <n v="351.14"/>
        <n v="853.51"/>
        <n v="1346.06"/>
        <n v="1441.28"/>
        <n v="975.04"/>
        <n v="128.35"/>
        <n v="254.1"/>
        <n v="1555.72"/>
        <n v="363.31"/>
        <n v="1564.34"/>
        <n v="329.91"/>
        <n v="923.73"/>
        <n v="1139.29"/>
        <n v="165.55"/>
        <n v="344.41"/>
        <n v="142.71"/>
        <n v="48.36"/>
        <n v="10.1"/>
        <n v="1302.8900000000001"/>
        <n v="1075.79"/>
        <n v="1172.1199999999999"/>
        <n v="1602.01"/>
        <n v="751.38"/>
        <n v="178.75"/>
        <n v="210.39"/>
        <n v="1552.69"/>
        <n v="742.98"/>
        <n v="1848.24"/>
        <n v="1381.65"/>
        <n v="1182.18"/>
        <n v="1794.23"/>
        <n v="747.78"/>
        <n v="411.07"/>
        <n v="1770.1"/>
        <n v="289.89999999999998"/>
        <n v="1759.99"/>
        <n v="1963.09"/>
        <n v="1156.1099999999999"/>
        <n v="1553.37"/>
        <n v="1393.26"/>
        <n v="1097.3599999999999"/>
        <n v="1347.47"/>
        <n v="950.48"/>
        <n v="1910.42"/>
        <n v="1309.21"/>
        <n v="446.49"/>
        <n v="83.31"/>
        <n v="1071.96"/>
        <n v="616.22"/>
        <n v="290.56"/>
        <n v="1667.38"/>
        <n v="573.37"/>
        <n v="880.06"/>
        <n v="811.54"/>
        <n v="500.01"/>
        <n v="1506.67"/>
        <n v="745.43"/>
        <n v="48.17"/>
        <n v="319.37"/>
        <n v="1965.88"/>
        <n v="602.28"/>
        <n v="1953.09"/>
        <n v="866.25"/>
        <n v="1820.27"/>
        <n v="1365.78"/>
        <n v="433.01"/>
        <n v="487.45"/>
        <n v="10.39"/>
        <n v="1945.72"/>
        <n v="1823.22"/>
        <n v="1918.66"/>
        <n v="133.88"/>
        <n v="545.59"/>
        <n v="71.680000000000007"/>
        <n v="430.87"/>
        <n v="1886.2"/>
        <n v="1110.5"/>
        <n v="1869.19"/>
        <n v="1466.18"/>
        <n v="617.59"/>
        <n v="1488.45"/>
        <n v="1657.73"/>
        <n v="779.17"/>
        <n v="1824.82"/>
        <n v="30.92"/>
        <n v="573.85"/>
        <n v="1579.94"/>
        <n v="1761.55"/>
        <n v="1074.04"/>
        <n v="1729.21"/>
        <n v="947.13"/>
        <n v="822.24"/>
        <n v="1832.21"/>
        <n v="1499.48"/>
        <n v="156.44999999999999"/>
        <n v="762.97"/>
        <n v="647.94000000000005"/>
        <n v="490.49"/>
        <n v="1529.14"/>
        <n v="1923.05"/>
        <n v="659.67"/>
        <n v="1727.63"/>
        <n v="1891.6"/>
        <n v="247.53"/>
        <n v="1674.88"/>
        <n v="595.89"/>
        <n v="255.79"/>
        <n v="762.16"/>
        <n v="808.27"/>
        <n v="692.89"/>
        <n v="18.940000000000001"/>
        <n v="209.99"/>
        <n v="624.84"/>
        <n v="1523.44"/>
        <n v="1744.41"/>
        <n v="378.86"/>
        <n v="1559.66"/>
        <n v="1569.7"/>
        <n v="252.97"/>
        <n v="1048.32"/>
        <n v="1064.94"/>
        <n v="568.22"/>
        <n v="1196.9000000000001"/>
        <n v="1771.52"/>
        <n v="1242.75"/>
        <n v="1822.13"/>
        <n v="459.77"/>
        <n v="268.89"/>
        <n v="888.37"/>
        <n v="127.62"/>
        <n v="1893.16"/>
        <n v="1807.77"/>
        <n v="1015.6"/>
        <n v="914.04"/>
        <n v="1061.5999999999999"/>
        <n v="1753.85"/>
        <n v="202.07"/>
        <n v="484.4"/>
        <n v="351.07"/>
        <n v="1695.33"/>
        <n v="484.06"/>
        <n v="1903.31"/>
        <n v="854.73"/>
        <n v="1204.8399999999999"/>
        <n v="1176.05"/>
        <n v="1349.69"/>
        <n v="718.37"/>
        <n v="1524.35"/>
        <n v="1560.25"/>
        <n v="565.72"/>
        <n v="1766.5"/>
        <n v="35.49"/>
        <n v="358.22"/>
        <n v="1125.1300000000001"/>
        <n v="1902.61"/>
        <n v="1264.1099999999999"/>
        <n v="128.4"/>
        <n v="891.28"/>
        <n v="1752.24"/>
        <n v="1849.74"/>
        <n v="1823.89"/>
        <n v="298.87"/>
        <n v="1687.38"/>
        <n v="1434.3"/>
        <n v="1636.85"/>
        <n v="147.85"/>
        <n v="1786.83"/>
        <n v="1413.08"/>
        <n v="1084.7"/>
        <n v="1002.73"/>
        <n v="1755.81"/>
        <n v="1462.44"/>
        <n v="487.58"/>
        <n v="858.63"/>
        <n v="607.92999999999995"/>
        <n v="1092.3499999999999"/>
        <n v="1644.55"/>
        <n v="742.08"/>
        <n v="357.25"/>
        <n v="1509.74"/>
        <n v="1434.66"/>
        <n v="324.52"/>
        <n v="1513.6"/>
        <n v="1427.39"/>
        <n v="1369.45"/>
        <n v="1022.06"/>
        <n v="1682.89"/>
        <n v="1450.92"/>
        <n v="788.17"/>
        <n v="1551.6"/>
        <n v="646.16"/>
        <n v="154.83000000000001"/>
        <n v="1120.3"/>
        <n v="1346.07"/>
        <n v="1045.3"/>
        <n v="813.66"/>
        <n v="876.58"/>
        <n v="622.71"/>
        <n v="1838.25"/>
        <n v="152.55000000000001"/>
        <n v="953.36"/>
        <n v="1489.03"/>
        <n v="1481.68"/>
        <n v="735.87"/>
        <n v="1165.23"/>
        <n v="552.28"/>
        <n v="210.36"/>
        <n v="1481.25"/>
        <n v="725.16"/>
        <n v="790.51"/>
        <n v="1947.22"/>
        <n v="1740.49"/>
        <n v="1415.22"/>
        <n v="365.04"/>
        <n v="1497.29"/>
        <n v="359.33"/>
        <n v="730.07"/>
        <n v="1401.22"/>
        <n v="1245.67"/>
        <n v="1410.62"/>
        <n v="816.53"/>
        <n v="257.23"/>
        <n v="293.99"/>
        <n v="1587.17"/>
        <n v="1391.41"/>
        <n v="1411.26"/>
        <n v="385.81"/>
        <n v="693.38"/>
        <n v="1981.07"/>
        <n v="1993.27"/>
        <n v="765.08"/>
        <n v="498.8"/>
        <n v="116.99"/>
        <n v="225.33"/>
        <n v="1576.42"/>
        <n v="714.47"/>
        <n v="1414.04"/>
        <n v="1252.93"/>
        <n v="1021.22"/>
        <n v="1663.45"/>
        <n v="973.65"/>
        <n v="968.72"/>
        <n v="904.01"/>
        <n v="181.61"/>
        <n v="1440.87"/>
        <n v="168.4"/>
        <n v="1854.41"/>
        <n v="1983.5"/>
        <n v="1606.02"/>
        <n v="1028.01"/>
        <n v="79.45"/>
        <n v="691.46"/>
        <n v="544.41999999999996"/>
        <n v="1979.19"/>
        <n v="1003.46"/>
        <n v="1562.08"/>
        <n v="128.91"/>
        <n v="1886.95"/>
        <n v="711.25"/>
        <n v="1013.94"/>
        <n v="612.23"/>
        <n v="900.95"/>
        <n v="861.11"/>
        <n v="699.49"/>
        <n v="196.86"/>
        <n v="348.13"/>
        <n v="1247.03"/>
        <n v="1167.01"/>
        <n v="1547.59"/>
        <n v="1948.6"/>
        <n v="1447.69"/>
        <n v="167.82"/>
        <n v="1259.94"/>
        <n v="1108.81"/>
        <n v="577.57000000000005"/>
        <n v="1780.15"/>
        <n v="194.08"/>
        <n v="823.69"/>
        <n v="274.83999999999997"/>
        <n v="715.2"/>
        <n v="444.16"/>
        <n v="517.23"/>
        <n v="1177.96"/>
        <n v="926.45"/>
        <n v="1622.21"/>
        <n v="458.64"/>
        <n v="1260.1500000000001"/>
        <n v="1285.1400000000001"/>
        <n v="1159.26"/>
        <n v="1565.39"/>
        <n v="1816.08"/>
        <n v="208.92"/>
        <n v="87.81"/>
        <n v="1847.64"/>
        <n v="1460.22"/>
        <n v="632.41"/>
        <n v="1768.88"/>
        <n v="683.56"/>
        <n v="603.30999999999995"/>
        <n v="1809.82"/>
        <n v="1101.01"/>
        <n v="1751.32"/>
        <n v="796.12"/>
        <n v="471.67"/>
        <n v="1928.3"/>
        <n v="1279.3699999999999"/>
        <n v="1855.81"/>
        <n v="91.07"/>
        <n v="1045.1300000000001"/>
        <n v="243.14"/>
        <n v="579.33000000000004"/>
        <n v="1744.22"/>
        <n v="1591.36"/>
        <n v="769.07"/>
        <n v="404.7"/>
        <n v="856.47"/>
        <n v="132.93"/>
        <n v="55.95"/>
        <n v="1588.98"/>
        <n v="457.35"/>
        <n v="934.65"/>
        <n v="1268.19"/>
        <n v="1786.86"/>
        <n v="1363.83"/>
        <n v="77.67"/>
        <n v="31.5"/>
        <n v="1723.96"/>
        <n v="1695.12"/>
        <n v="1793.85"/>
        <n v="1628.15"/>
        <n v="678.71"/>
        <n v="963.88"/>
        <n v="430.32"/>
        <n v="398.37"/>
        <n v="770.72"/>
        <n v="1445.44"/>
        <n v="16.55"/>
        <n v="1207.25"/>
        <n v="1449.52"/>
        <n v="306.83"/>
        <n v="666.14"/>
        <n v="1718.67"/>
        <n v="253.84"/>
        <n v="659.22"/>
        <n v="1334.25"/>
        <n v="1776.04"/>
        <n v="1750.9"/>
        <n v="765.58"/>
        <n v="1315.15"/>
        <n v="1770.43"/>
        <n v="608.02"/>
        <n v="1877.26"/>
        <n v="1671.68"/>
        <n v="1425.57"/>
        <n v="232.96"/>
        <n v="38.18"/>
        <n v="594.44000000000005"/>
        <n v="1012.72"/>
        <n v="1100.6099999999999"/>
        <n v="441.67"/>
        <n v="332.87"/>
        <n v="1033.44"/>
        <n v="540.11"/>
        <n v="888.43"/>
        <n v="1662.66"/>
        <n v="1155.5899999999999"/>
        <n v="274.87"/>
        <n v="829.98"/>
        <n v="1541.97"/>
        <n v="1999.91"/>
        <n v="1242.71"/>
        <n v="1716.71"/>
        <n v="1273.51"/>
        <n v="1903.98"/>
        <n v="284.06"/>
        <n v="50.86"/>
        <n v="971.69"/>
        <n v="246.66"/>
        <n v="1922.22"/>
        <n v="208.99"/>
        <n v="335.89"/>
        <n v="504.92"/>
        <n v="1146.74"/>
        <n v="1594.82"/>
        <n v="1808.37"/>
        <n v="512.44000000000005"/>
        <n v="1726.64"/>
        <n v="716.28"/>
        <n v="1933.72"/>
        <n v="1878.03"/>
        <n v="394.39"/>
        <n v="382.41"/>
        <n v="1658.12"/>
        <n v="1088.74"/>
        <n v="639.82000000000005"/>
        <n v="1406.01"/>
        <n v="1201.2"/>
        <n v="1004.26"/>
        <n v="40.86"/>
        <n v="451.49"/>
        <n v="1894.72"/>
        <n v="205.94"/>
        <n v="876.59"/>
        <n v="998.09"/>
        <n v="1032.83"/>
        <n v="918.96"/>
        <n v="492.13"/>
        <n v="476.46"/>
        <n v="1831.68"/>
        <n v="850.29"/>
        <n v="1776.54"/>
        <n v="1167.23"/>
        <n v="1540.99"/>
        <n v="1754.88"/>
        <n v="925.6"/>
        <n v="1033.1300000000001"/>
        <n v="605.27"/>
        <n v="223.07"/>
        <n v="72.77"/>
        <n v="990.89"/>
        <n v="284.17"/>
        <n v="812.73"/>
        <n v="103.97"/>
        <n v="630.14"/>
        <n v="1597.66"/>
        <n v="63.29"/>
        <n v="1390.12"/>
        <n v="1638.98"/>
        <n v="1302.75"/>
        <n v="1324.48"/>
        <n v="539.99"/>
        <n v="1352.4"/>
        <n v="102.63"/>
        <n v="545.79999999999995"/>
        <n v="528.42999999999995"/>
        <n v="97.53"/>
        <n v="368.03"/>
        <n v="622.65"/>
        <n v="1437.67"/>
        <n v="1368.14"/>
        <n v="904.72"/>
        <n v="470.11"/>
        <n v="1247.98"/>
        <n v="523.75"/>
        <n v="76.680000000000007"/>
        <n v="229.17"/>
        <n v="1597.84"/>
        <n v="1797.73"/>
        <n v="1139.69"/>
        <n v="644.38"/>
        <n v="1075.53"/>
        <n v="620.72"/>
        <n v="1698.82"/>
        <n v="502.39"/>
        <n v="1872.58"/>
        <n v="858.54"/>
        <n v="540.5"/>
        <n v="1872.95"/>
        <n v="1039.47"/>
        <n v="1949.16"/>
        <n v="233.56"/>
        <n v="1347.83"/>
        <n v="1107.3599999999999"/>
        <n v="1557.91"/>
        <n v="775.13"/>
        <n v="1814.02"/>
        <n v="1005.23"/>
        <n v="808.29"/>
        <n v="478.12"/>
        <n v="987.87"/>
        <n v="159.66999999999999"/>
        <n v="251.24"/>
        <n v="166.26"/>
        <n v="491.61"/>
        <n v="198.47"/>
        <n v="1517.93"/>
        <n v="1553.64"/>
        <n v="1439.4"/>
        <n v="437.54"/>
        <n v="947.92"/>
        <n v="1587.77"/>
        <n v="1666.37"/>
        <n v="288.58999999999997"/>
        <n v="1144.6600000000001"/>
        <n v="1420.29"/>
        <n v="1882.36"/>
        <n v="230.82"/>
        <n v="700.94"/>
        <n v="842.06"/>
        <n v="954.94"/>
        <n v="349.01"/>
        <n v="1219.47"/>
        <n v="667.59"/>
        <n v="1034.08"/>
        <n v="1074.78"/>
        <n v="1366.43"/>
        <n v="1644.5"/>
        <n v="1334.64"/>
        <n v="895.8"/>
        <n v="1370.58"/>
        <n v="404.98"/>
        <n v="946.24"/>
        <n v="1273.27"/>
        <n v="471.55"/>
        <n v="35.229999999999997"/>
        <n v="1171.8800000000001"/>
        <n v="819.62"/>
        <n v="1443.8"/>
        <n v="124.04"/>
        <n v="485.82"/>
        <n v="1217.98"/>
        <n v="64.77"/>
        <n v="1113.19"/>
        <n v="318.12"/>
        <n v="1091.23"/>
        <n v="1283.9100000000001"/>
        <n v="1920.23"/>
        <n v="804.67"/>
        <n v="252.64"/>
        <n v="799.75"/>
        <n v="1101.6500000000001"/>
        <n v="1566.99"/>
        <n v="1847.27"/>
        <n v="757.59"/>
        <n v="391.53"/>
        <n v="359.04"/>
        <n v="356.26"/>
        <n v="732.64"/>
        <n v="370.33"/>
        <n v="1225.8499999999999"/>
        <n v="1346.84"/>
        <n v="27.81"/>
        <n v="1035.46"/>
        <n v="1434.55"/>
        <n v="85.73"/>
        <n v="68.42"/>
        <n v="1380.58"/>
        <n v="1178.71"/>
        <n v="1976.79"/>
        <n v="156.65"/>
        <n v="1306.48"/>
        <n v="834.19"/>
        <n v="341.65"/>
        <n v="940.64"/>
        <n v="297"/>
        <n v="1248.74"/>
        <n v="1755.8"/>
        <n v="596"/>
        <n v="346.62"/>
        <n v="866.39"/>
        <n v="243.4"/>
        <n v="292"/>
        <n v="1396.42"/>
        <n v="206.22"/>
        <n v="933.89"/>
        <n v="506.81"/>
        <n v="1593.54"/>
        <n v="1777.93"/>
        <n v="852.11"/>
        <n v="1888.82"/>
        <n v="696.83"/>
        <n v="585.5"/>
        <n v="1935.19"/>
        <n v="40.869999999999997"/>
        <n v="332.93"/>
        <n v="674.27"/>
        <n v="256.36"/>
        <n v="1578.12"/>
        <n v="931.45"/>
        <n v="646.6"/>
        <n v="1833.13"/>
        <n v="1701.85"/>
        <n v="1953.56"/>
        <n v="380.87"/>
        <n v="1710.81"/>
        <n v="1706.04"/>
        <n v="556.76"/>
        <n v="1604.93"/>
        <n v="1196.45"/>
        <n v="1540.12"/>
        <n v="1420.06"/>
        <n v="465.43"/>
        <n v="1068.28"/>
        <n v="1898.77"/>
        <n v="1619"/>
        <n v="748.39"/>
        <n v="1970.59"/>
        <n v="1565.48"/>
        <n v="1487.59"/>
        <n v="1742.97"/>
        <n v="28.24"/>
        <n v="1625.03"/>
        <n v="388.57"/>
        <n v="1175.3599999999999"/>
        <n v="939.84"/>
        <n v="854.48"/>
        <n v="932.24"/>
        <n v="334.98"/>
        <n v="1509.89"/>
        <n v="1802.19"/>
        <n v="1004.92"/>
        <n v="399.22"/>
        <n v="46.73"/>
        <n v="720.65"/>
        <n v="1328.03"/>
        <n v="397.08"/>
        <n v="852.19"/>
        <n v="1963.97"/>
        <n v="463.69"/>
        <n v="1431.8"/>
        <n v="491.12"/>
        <n v="318.2"/>
        <n v="1240.46"/>
        <n v="88.58"/>
        <n v="1883.99"/>
        <n v="1766.55"/>
        <n v="1493.35"/>
        <n v="1351.32"/>
        <n v="1748.86"/>
        <n v="1060.07"/>
        <n v="1467.15"/>
        <n v="145.94999999999999"/>
        <n v="16.27"/>
        <n v="744.05"/>
        <n v="692.27"/>
        <n v="1536.88"/>
        <n v="1342.3"/>
        <n v="1876.49"/>
        <n v="1058.72"/>
        <n v="720.66"/>
        <n v="1308.58"/>
        <n v="1313.43"/>
        <n v="1031.94"/>
        <n v="610.01"/>
        <n v="1993.42"/>
        <n v="1681.78"/>
        <n v="1213.55"/>
        <n v="798.26"/>
        <n v="1489.94"/>
        <n v="1384.45"/>
        <n v="505.39"/>
        <n v="1036.83"/>
        <n v="568.04999999999995"/>
        <n v="555.79"/>
        <n v="845.5"/>
        <n v="86.85"/>
        <n v="558.27"/>
        <n v="664.83"/>
        <n v="22.37"/>
        <n v="1501.01"/>
        <n v="1667.44"/>
        <n v="201.69"/>
        <n v="929.77"/>
        <n v="440.38"/>
        <n v="745.81"/>
        <n v="1848.58"/>
        <n v="838.03"/>
        <n v="347.11"/>
        <n v="1262.3499999999999"/>
        <n v="1118.18"/>
        <n v="785.97"/>
        <n v="909.05"/>
        <n v="1824.97"/>
        <n v="1427.52"/>
        <n v="543.34"/>
        <n v="1812.99"/>
        <n v="795.94"/>
        <n v="1103.0899999999999"/>
        <n v="1150.6300000000001"/>
        <n v="123.26"/>
        <n v="477.35"/>
        <n v="1416.18"/>
        <n v="73.099999999999994"/>
        <n v="68.44"/>
        <n v="1157.76"/>
        <n v="1965.12"/>
        <n v="1719.96"/>
        <n v="785.47"/>
        <n v="1802.22"/>
        <n v="661.66"/>
        <n v="1730.6"/>
        <n v="1774.69"/>
        <n v="1030.33"/>
        <n v="1534.89"/>
        <n v="47.89"/>
        <n v="550.17999999999995"/>
        <n v="384.19"/>
        <n v="1284.31"/>
        <n v="525.12"/>
        <n v="581.62"/>
        <n v="768.58"/>
        <n v="757.57"/>
        <n v="773.88"/>
        <n v="1365.66"/>
        <n v="1583.55"/>
        <n v="1875.28"/>
        <n v="649.46"/>
        <n v="1714.83"/>
        <n v="292.22000000000003"/>
        <n v="1011.97"/>
        <n v="164.25"/>
        <n v="1533.47"/>
        <n v="1763.28"/>
        <n v="840.28"/>
        <n v="1516.45"/>
        <n v="304.94"/>
        <n v="1788.3"/>
        <n v="1821.81"/>
        <n v="108.17"/>
        <n v="411.11"/>
        <n v="244.25"/>
        <n v="1583.94"/>
        <n v="347.69"/>
        <n v="403.54"/>
        <n v="382.22"/>
        <n v="1539.73"/>
        <n v="1262.97"/>
        <n v="1706.02"/>
        <n v="859.37"/>
        <n v="1360.47"/>
        <n v="989.11"/>
        <n v="1402.89"/>
        <n v="1775.42"/>
        <n v="349.37"/>
        <n v="1614.46"/>
        <n v="1681.17"/>
        <n v="1093.07"/>
        <n v="1666.51"/>
        <n v="671.46"/>
        <n v="541.20000000000005"/>
        <n v="1185.5899999999999"/>
        <n v="1304.8900000000001"/>
        <n v="867.34"/>
        <n v="538.61"/>
        <n v="1528.43"/>
        <n v="497.24"/>
        <n v="83.28"/>
        <n v="36.35"/>
        <n v="308.89999999999998"/>
        <n v="1079.5999999999999"/>
        <n v="1936.18"/>
        <n v="932.4"/>
        <n v="1653.86"/>
        <n v="1710.05"/>
        <n v="905.37"/>
        <n v="209.17"/>
        <n v="474.14"/>
        <n v="1195.24"/>
        <n v="177.9"/>
        <n v="1694.57"/>
        <n v="1344.04"/>
        <n v="1276.33"/>
        <n v="831.08"/>
        <n v="1196.52"/>
        <n v="934.44"/>
        <n v="1910.83"/>
        <n v="1866.7"/>
        <n v="349.19"/>
        <n v="782.48"/>
        <n v="407.57"/>
        <n v="412.94"/>
        <n v="1767.36"/>
        <n v="369.1"/>
        <n v="523.01"/>
        <n v="935.89"/>
        <n v="232.41"/>
        <n v="341.33"/>
        <n v="467.83"/>
        <n v="59.23"/>
        <n v="1037.77"/>
        <n v="1062.28"/>
        <n v="86.55"/>
        <n v="1362.38"/>
        <n v="1114.8900000000001"/>
        <n v="709.28"/>
        <n v="989.34"/>
        <n v="1524.4"/>
        <n v="916.11"/>
        <n v="709.31"/>
        <n v="1473.55"/>
        <n v="1855.2"/>
        <n v="413.51"/>
        <n v="819.93"/>
        <n v="982.74"/>
        <n v="1176.3399999999999"/>
        <n v="1908.52"/>
        <n v="279.56"/>
        <n v="1305.68"/>
        <n v="1388.45"/>
        <n v="1922.99"/>
        <n v="1541.48"/>
        <n v="1206.68"/>
        <n v="1185.46"/>
        <n v="371.73"/>
        <n v="1315.55"/>
        <n v="458.63"/>
        <n v="885.13"/>
        <n v="517.99"/>
        <n v="1880.31"/>
        <n v="1547.66"/>
        <n v="521.13"/>
        <n v="1290.24"/>
        <n v="780.58"/>
        <n v="654.32000000000005"/>
        <n v="347.25"/>
        <n v="492.53"/>
        <n v="487.19"/>
        <n v="990.33"/>
        <n v="217.19"/>
        <n v="1354.39"/>
        <n v="1991.36"/>
        <n v="1793.31"/>
        <n v="322.64999999999998"/>
        <n v="345.83"/>
        <n v="89.39"/>
        <n v="1256.8699999999999"/>
        <n v="817.17"/>
        <n v="338.01"/>
        <n v="139.38"/>
        <n v="1211.77"/>
        <n v="114.47"/>
        <n v="1851.55"/>
        <n v="855.76"/>
        <n v="887.89"/>
        <n v="139.6"/>
        <n v="962.88"/>
        <n v="389.01"/>
        <n v="789.28"/>
        <n v="228.01"/>
        <n v="632.29999999999995"/>
        <n v="350.26"/>
        <n v="297.31"/>
        <n v="1747.36"/>
        <n v="469.45"/>
        <n v="1812.11"/>
        <n v="12.44"/>
        <n v="891.43"/>
        <n v="1676.29"/>
        <n v="1882.22"/>
        <n v="1951.6"/>
        <n v="1619.12"/>
        <n v="1091.1400000000001"/>
        <n v="1409.19"/>
        <n v="937.69"/>
        <n v="524.6"/>
        <n v="102.74"/>
        <n v="1869.13"/>
        <n v="1202.22"/>
        <n v="1356.1"/>
        <n v="169.21"/>
        <n v="1366.77"/>
        <n v="1127.67"/>
        <n v="1462.23"/>
        <n v="1052"/>
        <n v="1070.83"/>
        <n v="260.33999999999997"/>
        <n v="934.47"/>
        <n v="604.35"/>
        <n v="783.93"/>
        <n v="20.36"/>
        <n v="183.85"/>
        <n v="1359.83"/>
        <n v="310.08"/>
        <n v="1197.4000000000001"/>
        <n v="973.54"/>
        <n v="1464.42"/>
        <n v="1856.76"/>
        <n v="599.4"/>
        <n v="567.17999999999995"/>
        <n v="1712.8"/>
        <n v="817.05"/>
        <n v="1341.89"/>
        <n v="1117.8399999999999"/>
        <n v="1143"/>
        <n v="1362.84"/>
        <n v="1155.8800000000001"/>
        <n v="1919.47"/>
        <n v="515.97"/>
        <n v="1735.16"/>
        <n v="219.53"/>
        <n v="1970.95"/>
        <n v="1696.2"/>
        <n v="1644.13"/>
        <n v="428.03"/>
        <n v="1433.17"/>
        <n v="662.76"/>
        <n v="171.22"/>
        <n v="1287.8800000000001"/>
        <n v="1267.76"/>
        <n v="1039.26"/>
        <n v="1774.4"/>
        <n v="910.82"/>
        <n v="636.1"/>
        <n v="138.12"/>
        <n v="1599.73"/>
        <n v="1908.33"/>
        <n v="1731.65"/>
        <n v="225.22"/>
        <n v="1773.7"/>
        <n v="1256.3399999999999"/>
        <n v="1999.47"/>
        <n v="1316.61"/>
        <n v="242.21"/>
        <n v="1388.86"/>
        <n v="1618.77"/>
        <n v="919.25"/>
        <n v="1555.92"/>
        <n v="1508.1"/>
        <n v="1181.3900000000001"/>
        <n v="324.89999999999998"/>
        <n v="476.03"/>
        <n v="1489"/>
        <n v="1622.69"/>
        <n v="410.54"/>
        <n v="127.44"/>
        <n v="1721.17"/>
        <n v="685.41"/>
        <n v="1680.32"/>
        <n v="1418.54"/>
        <n v="1898.96"/>
        <n v="1809.42"/>
        <n v="65.569999999999993"/>
        <n v="866.02"/>
        <n v="1764.59"/>
        <n v="767.68"/>
        <n v="417.66"/>
        <n v="194.23"/>
        <n v="1180.92"/>
        <n v="131.38"/>
        <n v="63.59"/>
        <n v="467.77"/>
        <n v="135.66999999999999"/>
        <n v="750.64"/>
        <n v="10.44"/>
        <n v="1838.4"/>
        <n v="1460.54"/>
        <n v="1771.7"/>
        <n v="1009.28"/>
        <n v="1871.34"/>
        <n v="272.75"/>
        <n v="1642.47"/>
        <n v="356.6"/>
        <n v="422.88"/>
        <n v="1793.78"/>
        <n v="851.34"/>
        <n v="162.85"/>
        <n v="1992.83"/>
        <n v="1867.8"/>
        <n v="782.56"/>
        <n v="673.97"/>
        <n v="1350.36"/>
        <n v="458.09"/>
        <n v="1466.92"/>
        <n v="1312.09"/>
        <n v="1954.01"/>
        <n v="149.25"/>
        <n v="171.69"/>
        <n v="120.1"/>
        <n v="603.21"/>
        <n v="1503.32"/>
        <n v="1947.39"/>
        <n v="438.13"/>
        <n v="11.6"/>
        <n v="1749.27"/>
        <n v="685.96"/>
        <n v="1165.0999999999999"/>
        <n v="317.02999999999997"/>
        <n v="192.92"/>
        <n v="1718.75"/>
        <n v="1315.46"/>
        <n v="1013.64"/>
        <n v="961.9"/>
        <n v="1971.14"/>
        <n v="857.8"/>
        <n v="82.86"/>
        <n v="452.79"/>
        <n v="1138.32"/>
        <n v="1502.64"/>
        <n v="807.52"/>
        <n v="1807.52"/>
        <n v="808.64"/>
        <n v="37.9"/>
        <n v="982.59"/>
        <n v="1041.8599999999999"/>
        <n v="134.13999999999999"/>
        <n v="579.95000000000005"/>
        <n v="1557.58"/>
        <n v="987.25"/>
        <n v="1853.38"/>
        <n v="1634.57"/>
        <n v="1983.35"/>
        <n v="1483.96"/>
        <n v="139.41999999999999"/>
        <n v="673.67"/>
        <n v="946.41"/>
        <n v="719.9"/>
        <n v="449.32"/>
        <n v="1210.06"/>
        <n v="1688.09"/>
        <n v="1722"/>
        <n v="228.43"/>
        <n v="1922.79"/>
        <n v="400.07"/>
        <n v="921.07"/>
        <n v="1847.33"/>
        <n v="1868.78"/>
        <n v="649.79"/>
        <n v="1803.1"/>
        <n v="364.49"/>
        <n v="562.91999999999996"/>
        <n v="169.92"/>
        <n v="1306.5999999999999"/>
        <n v="264.45999999999998"/>
        <n v="1847.94"/>
        <n v="1190.2"/>
        <n v="1481.16"/>
        <n v="1017.59"/>
        <n v="1026.82"/>
        <n v="57.89"/>
        <n v="466.97"/>
        <n v="1637.94"/>
        <n v="955.82"/>
        <n v="556.05999999999995"/>
        <n v="527.33000000000004"/>
        <n v="631.41"/>
        <n v="1120.53"/>
        <n v="956.84"/>
        <n v="967.07"/>
        <n v="1015.31"/>
        <n v="283.56"/>
        <n v="12.42"/>
        <n v="1495.95"/>
        <n v="1058.17"/>
        <n v="612.99"/>
        <n v="1381.21"/>
        <n v="195.11"/>
        <n v="1539.13"/>
        <n v="734.6"/>
        <n v="747.39"/>
        <n v="417.33"/>
        <n v="1463.66"/>
        <n v="720.72"/>
        <n v="1338.86"/>
        <n v="175.19"/>
        <n v="1725.89"/>
        <n v="1078.52"/>
        <n v="941.13"/>
        <n v="1981.21"/>
        <n v="598.1"/>
        <n v="1676.09"/>
        <n v="332.68"/>
        <n v="1760.1"/>
        <n v="1024.17"/>
        <n v="1906.47"/>
        <n v="1065.9100000000001"/>
        <n v="1616.7"/>
        <n v="1247.32"/>
        <n v="443.6"/>
        <n v="275.07"/>
        <n v="516.09"/>
        <n v="1261.56"/>
        <n v="96.15"/>
        <n v="1244.08"/>
        <n v="176.06"/>
        <n v="1197.8399999999999"/>
        <n v="551.07000000000005"/>
        <n v="1498.04"/>
        <n v="441.89"/>
        <n v="1074.8599999999999"/>
        <n v="1762.83"/>
        <n v="836.22"/>
        <n v="956.58"/>
        <n v="685.06"/>
        <n v="127.37"/>
        <n v="1111.53"/>
        <n v="82.5"/>
        <n v="1149.98"/>
        <n v="943.15"/>
        <n v="1372.74"/>
        <n v="1180.95"/>
        <n v="475.85"/>
        <n v="414.15"/>
        <n v="1396.27"/>
        <n v="1735.64"/>
        <n v="1881.93"/>
        <n v="456.9"/>
        <n v="262.88"/>
        <n v="836.36"/>
        <n v="669.83"/>
        <n v="1589.68"/>
        <n v="510.31"/>
        <n v="1347.84"/>
        <n v="1567.59"/>
        <n v="1732.68"/>
        <n v="801.71"/>
        <n v="1234.5"/>
        <n v="675.51"/>
        <n v="616.16"/>
        <n v="524.34"/>
        <n v="1286.4100000000001"/>
        <n v="709.24"/>
        <n v="86.68"/>
        <n v="1107.93"/>
        <n v="1629.08"/>
        <n v="1567.7"/>
        <n v="188.39"/>
        <n v="960.88"/>
        <n v="558.88"/>
        <n v="1455.94"/>
        <n v="938.54"/>
        <n v="1489.73"/>
        <n v="428.89"/>
        <n v="449.37"/>
        <n v="1752.52"/>
        <n v="294.18"/>
        <n v="1317.79"/>
        <n v="1521.09"/>
        <n v="1231.31"/>
        <n v="1413.09"/>
        <n v="18.21"/>
        <n v="1498.43"/>
        <n v="1644.43"/>
        <n v="1422.35"/>
        <n v="1652.5"/>
        <n v="114.29"/>
        <n v="1784.84"/>
        <n v="755.42"/>
        <n v="1179.55"/>
        <n v="792.74"/>
        <n v="1979.48"/>
        <n v="896.09"/>
        <n v="1877.56"/>
        <n v="1049.5999999999999"/>
        <n v="1480.48"/>
        <n v="1790.25"/>
        <n v="107.61"/>
        <n v="235.59"/>
        <n v="1446.86"/>
        <n v="332.9"/>
        <n v="1060.57"/>
        <n v="1920.28"/>
        <n v="1762.88"/>
        <n v="1814.26"/>
        <n v="493.72"/>
        <n v="361.7"/>
        <n v="407.36"/>
        <n v="1738.54"/>
        <n v="302.02999999999997"/>
        <n v="956.38"/>
        <n v="344.24"/>
        <n v="1734.11"/>
        <n v="1437.49"/>
        <n v="633.41"/>
        <n v="906.04"/>
        <n v="1402.03"/>
        <n v="1547.38"/>
        <n v="437.37"/>
        <n v="1531.3"/>
        <n v="403.48"/>
        <n v="55.21"/>
        <n v="273.43"/>
        <n v="1867.85"/>
        <n v="601.88"/>
        <n v="907.5"/>
        <n v="535.38"/>
        <n v="1318.11"/>
        <n v="392.28"/>
        <n v="1140.58"/>
        <n v="471.74"/>
        <n v="504.24"/>
        <n v="196.65"/>
        <n v="1994.14"/>
        <n v="1512.74"/>
        <n v="30.93"/>
        <n v="1280.29"/>
        <n v="388.41"/>
        <n v="1053.49"/>
        <n v="1798.44"/>
        <n v="401.81"/>
        <n v="840.43"/>
        <n v="584.34"/>
        <n v="1524.23"/>
        <n v="1889.54"/>
        <n v="802.53"/>
        <n v="1389.39"/>
        <n v="1196.21"/>
        <n v="1289.49"/>
        <n v="1166.72"/>
        <n v="1584.39"/>
        <n v="495.53"/>
        <n v="995.8"/>
        <n v="584.88"/>
        <n v="674.24"/>
        <n v="849.49"/>
        <n v="354.95"/>
        <n v="355.88"/>
        <n v="1412.06"/>
        <n v="1213.0999999999999"/>
        <n v="1882.62"/>
        <n v="101.7"/>
        <n v="1510.62"/>
        <n v="357.04"/>
        <n v="1093.9000000000001"/>
        <n v="110.92"/>
        <n v="715.5"/>
        <n v="787.3"/>
        <n v="1843.88"/>
        <n v="256.57"/>
        <n v="1549.1"/>
        <n v="1811.15"/>
        <n v="532.53"/>
        <n v="1949.05"/>
        <n v="1834.47"/>
        <n v="571.55999999999995"/>
        <n v="1262.95"/>
        <n v="1113.45"/>
        <n v="308.61"/>
        <n v="39.68"/>
        <n v="551.95000000000005"/>
        <n v="345.06"/>
        <n v="1407.97"/>
        <n v="1596.06"/>
        <n v="1539.38"/>
        <n v="1093.55"/>
        <n v="1761.71"/>
        <n v="782.01"/>
        <n v="1598.96"/>
        <n v="1414.06"/>
        <n v="1829.89"/>
        <n v="1331.84"/>
        <n v="1383.2"/>
        <n v="1219.1099999999999"/>
        <n v="1487.12"/>
        <n v="1173.47"/>
        <n v="1330.03"/>
        <n v="435.14"/>
        <n v="85.91"/>
        <n v="359.62"/>
        <n v="796.87"/>
        <n v="1468.72"/>
        <n v="1273.53"/>
        <n v="1631.15"/>
        <n v="1921.96"/>
        <n v="1876.26"/>
        <n v="909.78"/>
        <n v="224.39"/>
        <n v="965.63"/>
        <n v="293.58999999999997"/>
        <n v="1031.5999999999999"/>
        <n v="59.09"/>
        <n v="1712.96"/>
        <n v="1364.59"/>
        <n v="387.77"/>
        <n v="780.19"/>
        <n v="551.57000000000005"/>
        <n v="1351.44"/>
        <n v="1957.73"/>
        <n v="859.79"/>
        <n v="1574.29"/>
        <n v="1964.86"/>
        <n v="16.68"/>
        <n v="221.85"/>
        <n v="630.86"/>
        <n v="1787.1"/>
        <n v="353.71"/>
        <n v="606.51"/>
        <n v="46.79"/>
        <n v="864.28"/>
        <n v="1748.55"/>
        <n v="652.29999999999995"/>
        <n v="933.3"/>
        <n v="132.58000000000001"/>
        <n v="567"/>
        <n v="413.34"/>
        <n v="1331.92"/>
        <n v="1465.39"/>
        <n v="1200.5899999999999"/>
        <n v="283.27"/>
        <n v="1460.21"/>
        <n v="1046.03"/>
        <n v="1525.06"/>
        <n v="499.83"/>
        <n v="1476.39"/>
        <n v="1186.92"/>
        <n v="990.51"/>
        <n v="158.87"/>
        <n v="825.68"/>
        <n v="1805.37"/>
        <n v="917.23"/>
        <n v="1403.34"/>
        <n v="1516.66"/>
        <n v="602.87"/>
        <n v="308.42"/>
        <n v="1328.3"/>
        <n v="402.9"/>
        <n v="55.7"/>
        <n v="1269.04"/>
        <n v="789.51"/>
        <n v="1471.56"/>
        <n v="1199.24"/>
        <n v="1294.22"/>
        <n v="264.91000000000003"/>
        <n v="49"/>
        <n v="693.87"/>
        <n v="1207.24"/>
        <n v="1614.51"/>
        <n v="934.36"/>
        <n v="70.75"/>
        <n v="668.96"/>
        <n v="781.93"/>
        <n v="287.11"/>
        <n v="1599.54"/>
        <n v="96.83"/>
        <n v="1785.77"/>
        <n v="1875.39"/>
        <n v="851.48"/>
        <n v="1685.38"/>
        <n v="1268.44"/>
        <n v="448.93"/>
        <n v="700.52"/>
        <n v="557.86"/>
        <n v="1430.39"/>
        <n v="571.86"/>
        <n v="810.21"/>
        <n v="273.12"/>
        <n v="1553.63"/>
        <n v="489.41"/>
        <n v="1389.47"/>
        <n v="1685.1"/>
        <n v="980.91"/>
        <n v="1749.97"/>
        <n v="540.66"/>
        <n v="221.31"/>
        <n v="745.19"/>
        <n v="225.36"/>
        <n v="1635.99"/>
        <n v="312.42"/>
        <n v="347.02"/>
        <n v="1855.52"/>
        <n v="1830.14"/>
        <n v="1142.6300000000001"/>
        <n v="1440.78"/>
        <n v="283.7"/>
        <n v="787.98"/>
        <n v="1253.18"/>
        <n v="1271.6199999999999"/>
        <n v="954.28"/>
        <n v="940.95"/>
        <n v="1530.86"/>
        <n v="979.82"/>
        <n v="303.77999999999997"/>
        <n v="1669.55"/>
        <n v="1831.95"/>
        <n v="643.80999999999995"/>
        <n v="238.91"/>
        <n v="600.89"/>
        <n v="1103.1300000000001"/>
        <n v="1557.18"/>
        <n v="643.4"/>
        <n v="1350.03"/>
        <n v="531.27"/>
        <n v="1361.44"/>
        <n v="440.52"/>
        <n v="410.44"/>
        <n v="579.29"/>
        <n v="331.99"/>
        <n v="1034.92"/>
        <n v="1179.8900000000001"/>
        <n v="1270.46"/>
        <n v="311.60000000000002"/>
        <n v="442.76"/>
        <n v="34.659999999999997"/>
        <n v="1293.94"/>
        <n v="1418.85"/>
        <n v="375.33"/>
        <n v="1988.22"/>
        <n v="1172.74"/>
        <n v="958.19"/>
        <n v="120.01"/>
        <n v="167.84"/>
        <n v="1899.84"/>
        <n v="29.61"/>
        <n v="1917.94"/>
        <n v="731.63"/>
        <n v="385.31"/>
        <n v="959.73"/>
        <n v="618.08000000000004"/>
        <n v="1547.65"/>
        <n v="688.7"/>
        <n v="998.02"/>
        <n v="1925"/>
        <n v="1650.91"/>
        <n v="1191.52"/>
        <n v="1150.05"/>
        <n v="995.78"/>
        <n v="428.74"/>
        <n v="105"/>
        <n v="562.95000000000005"/>
        <n v="165.5"/>
        <n v="267.77"/>
        <n v="434.37"/>
        <n v="954.88"/>
        <n v="1752.03"/>
        <n v="1735.36"/>
        <n v="1402.55"/>
        <n v="1405.92"/>
        <n v="1357.31"/>
        <n v="239.81"/>
        <n v="943.96"/>
        <n v="283.89"/>
        <n v="1277.54"/>
        <n v="1321.43"/>
        <n v="159.81"/>
        <n v="318.72000000000003"/>
        <n v="1427.99"/>
        <n v="678.52"/>
        <n v="1307.01"/>
        <n v="1563.42"/>
        <n v="236.71"/>
        <n v="233.74"/>
        <n v="1417.79"/>
        <n v="1961.31"/>
        <n v="423.37"/>
        <n v="1716.8"/>
        <n v="270.47000000000003"/>
        <n v="1467.37"/>
        <n v="707.59"/>
        <n v="488.11"/>
        <n v="1000.78"/>
        <n v="1695.66"/>
        <n v="708.22"/>
        <n v="1716.16"/>
        <n v="1355.42"/>
        <n v="1626.85"/>
        <n v="1509.13"/>
        <n v="157.76"/>
        <n v="1672.41"/>
        <n v="320.01"/>
        <n v="182.79"/>
        <n v="957.8"/>
        <n v="87.44"/>
        <n v="1114.33"/>
        <n v="1073.5"/>
        <n v="1147.69"/>
        <n v="854.93"/>
        <n v="519.54999999999995"/>
        <n v="1239.69"/>
        <n v="1578.17"/>
        <n v="345.22"/>
        <n v="1490.44"/>
        <n v="1163.0999999999999"/>
        <n v="436.51"/>
        <n v="1000.73"/>
        <n v="274.33"/>
        <n v="1335.52"/>
        <n v="1626.39"/>
        <n v="967.64"/>
        <n v="1277.1600000000001"/>
        <n v="1883.86"/>
        <n v="1245.07"/>
        <n v="1451.37"/>
        <n v="908.8"/>
        <n v="1274.1199999999999"/>
        <n v="936.91"/>
        <n v="638.75"/>
        <n v="157.53"/>
        <n v="1987.97"/>
        <n v="1263.96"/>
        <n v="1879.41"/>
        <n v="1991.1"/>
        <n v="1763.97"/>
        <n v="143.66"/>
        <n v="1256.54"/>
        <n v="752.14"/>
        <n v="1112.53"/>
        <n v="1826.27"/>
        <n v="888.02"/>
        <n v="1585.03"/>
        <n v="721.38"/>
        <n v="1466.4"/>
        <n v="1246.8499999999999"/>
        <n v="1941.61"/>
        <n v="1015.13"/>
        <n v="214.44"/>
        <n v="1971.62"/>
        <n v="677.26"/>
        <n v="1166.32"/>
        <n v="15.95"/>
        <n v="1799.31"/>
        <n v="1943.08"/>
        <n v="20.05"/>
        <n v="1163.18"/>
        <n v="1621.84"/>
        <n v="1235.5899999999999"/>
        <n v="1407.02"/>
        <n v="1664.54"/>
        <n v="1508.75"/>
        <n v="1583.1"/>
        <n v="1043.8900000000001"/>
        <n v="1634.07"/>
        <n v="1971.13"/>
        <n v="278.70999999999998"/>
        <n v="1837.16"/>
        <n v="1895.34"/>
        <n v="1531.01"/>
        <n v="450.5"/>
        <n v="795.59"/>
        <n v="1748.8"/>
        <n v="1227.3599999999999"/>
        <n v="1409.07"/>
        <n v="1816.67"/>
        <n v="604"/>
        <n v="124.27"/>
        <n v="416.82"/>
        <n v="758.94"/>
        <n v="277.95"/>
        <n v="91.33"/>
        <n v="1395.38"/>
        <n v="18.04"/>
        <n v="685.02"/>
        <n v="382.44"/>
        <n v="831.43"/>
        <n v="617.25"/>
        <n v="521.29"/>
        <n v="1604.04"/>
        <n v="1377.71"/>
        <n v="1172.55"/>
        <n v="399.15"/>
        <n v="1631.68"/>
        <n v="1792.14"/>
        <n v="1498.17"/>
        <n v="1781.02"/>
        <n v="816.19"/>
        <n v="450.43"/>
        <n v="1219.3399999999999"/>
        <n v="905.94"/>
        <n v="1161.45"/>
        <n v="1626.06"/>
        <n v="1629.3"/>
        <n v="1620.35"/>
        <n v="246.93"/>
        <n v="99.14"/>
        <n v="692.83"/>
        <n v="1788.73"/>
        <n v="1286.73"/>
        <n v="485.68"/>
        <n v="1869.1"/>
        <n v="1897.96"/>
        <n v="581.4"/>
        <n v="1493.42"/>
        <n v="176.02"/>
        <n v="1525.49"/>
        <n v="1861.21"/>
        <n v="1602.26"/>
        <n v="470.94"/>
        <n v="198.69"/>
        <n v="1442.73"/>
        <n v="1676.24"/>
        <n v="712.88"/>
        <n v="1055.94"/>
        <n v="1611.38"/>
        <n v="1153.3499999999999"/>
        <n v="1698.6"/>
        <n v="1270.3"/>
        <n v="52.62"/>
        <n v="1525.89"/>
        <n v="863.02"/>
        <n v="1570.21"/>
        <n v="1721.07"/>
        <n v="1665.79"/>
        <n v="1569.74"/>
        <n v="935.56"/>
        <n v="1449.44"/>
        <n v="487.73"/>
        <n v="1503.24"/>
        <n v="1532.29"/>
        <n v="565.39"/>
        <n v="1088.42"/>
        <n v="404.55"/>
        <n v="920.31"/>
        <n v="574.71"/>
        <n v="44.55"/>
        <n v="840"/>
        <n v="810.92"/>
        <n v="766.27"/>
        <n v="72.040000000000006"/>
        <n v="165.61"/>
        <n v="339.39"/>
        <n v="950.34"/>
        <n v="1764.55"/>
        <n v="186.24"/>
        <n v="30.22"/>
        <n v="858.75"/>
        <n v="1187.82"/>
        <n v="1778.07"/>
        <n v="877.57"/>
        <n v="1995.26"/>
        <n v="307.87"/>
        <n v="953.8"/>
        <n v="98.08"/>
        <n v="1265.75"/>
        <n v="801.99"/>
        <n v="1655.17"/>
        <n v="1947.79"/>
        <n v="1619.77"/>
        <n v="1792"/>
        <n v="107.36"/>
        <n v="1474.65"/>
        <n v="272.92"/>
        <n v="1459.99"/>
        <n v="1575.47"/>
        <n v="1055.75"/>
        <n v="1038.07"/>
        <n v="275.38"/>
        <n v="1630.65"/>
        <n v="452.08"/>
        <n v="1652.44"/>
        <n v="1206.79"/>
        <n v="434.3"/>
        <n v="446.21"/>
        <n v="701.33"/>
        <n v="1922.25"/>
        <n v="1065.8"/>
        <n v="1129.17"/>
        <n v="1214.82"/>
        <n v="1950.71"/>
        <n v="1121.81"/>
        <n v="662.73"/>
        <n v="1365.91"/>
        <n v="1079.57"/>
        <n v="955.73"/>
        <n v="1172.45"/>
        <n v="1873.23"/>
        <n v="228.71"/>
        <n v="198.16"/>
        <n v="1467.02"/>
        <n v="575.49"/>
        <n v="1478.33"/>
        <n v="1640.21"/>
        <n v="576.17999999999995"/>
        <n v="1682.05"/>
        <n v="1930.53"/>
        <n v="603"/>
        <n v="1636.56"/>
        <n v="416.12"/>
        <n v="57.19"/>
        <n v="133.06"/>
        <n v="481.5"/>
        <n v="858.18"/>
        <n v="537.71"/>
        <n v="1754.17"/>
        <n v="1941.45"/>
        <n v="415.13"/>
        <n v="721.13"/>
        <n v="938.34"/>
        <n v="1882.56"/>
        <n v="1193.54"/>
        <n v="1290.3699999999999"/>
        <n v="663.95"/>
        <n v="959.16"/>
        <n v="165.8"/>
        <n v="1920.19"/>
        <n v="1773.93"/>
        <n v="1316.69"/>
        <n v="1375.66"/>
        <n v="349.06"/>
        <n v="1119.48"/>
        <n v="893.48"/>
        <n v="1368.67"/>
        <n v="279.13"/>
        <n v="1816.94"/>
        <n v="1795.7"/>
        <n v="1147.7"/>
        <n v="1438.15"/>
        <n v="1712.95"/>
        <n v="671.47"/>
        <n v="1965.6"/>
        <n v="1481.37"/>
        <n v="1435.41"/>
        <n v="419.15"/>
        <n v="1370.29"/>
        <n v="1587.37"/>
        <n v="352.4"/>
        <n v="63.22"/>
        <n v="1950.21"/>
        <n v="289.32"/>
        <n v="141.93"/>
        <n v="23.5"/>
        <n v="531.02"/>
        <n v="308.24"/>
        <n v="1187.23"/>
        <n v="829.19"/>
        <n v="709.33"/>
        <n v="1830.58"/>
        <n v="1532.23"/>
        <n v="1833.64"/>
        <n v="1537.15"/>
        <n v="1986.04"/>
        <n v="1988.3"/>
        <n v="992.05"/>
        <n v="1539.21"/>
        <n v="1799.53"/>
        <n v="1765.73"/>
        <n v="345.64"/>
        <n v="1307.1199999999999"/>
        <n v="1863.08"/>
        <n v="1626.23"/>
        <n v="1019.63"/>
        <n v="444.12"/>
        <n v="1931.82"/>
        <n v="1078.5999999999999"/>
        <n v="1343.87"/>
        <n v="1144.21"/>
        <n v="330.26"/>
        <n v="670.39"/>
        <n v="1284.05"/>
        <n v="753.44"/>
        <n v="1904.83"/>
        <n v="1939"/>
        <n v="1686.22"/>
        <n v="1597.59"/>
        <n v="948.64"/>
        <n v="1752.4"/>
        <n v="1260.27"/>
        <n v="1527.07"/>
        <n v="1536.11"/>
        <n v="995.71"/>
        <n v="498.98"/>
        <n v="298.86"/>
        <n v="1912.35"/>
        <n v="1035.21"/>
        <n v="797.68"/>
        <n v="646.71"/>
        <n v="377.28"/>
        <n v="1688.93"/>
        <n v="1386.03"/>
        <n v="656.56"/>
        <n v="166.16"/>
        <n v="1048.1099999999999"/>
        <n v="1331.3"/>
        <n v="1832.5"/>
        <n v="297.66000000000003"/>
        <n v="1442.74"/>
        <n v="449.09"/>
        <n v="1541.26"/>
        <n v="661.09"/>
        <n v="1412.74"/>
        <n v="994.73"/>
        <n v="1910.36"/>
        <n v="1091.72"/>
        <n v="1971.49"/>
        <n v="141.72"/>
        <n v="1713.3"/>
        <n v="108.89"/>
        <n v="156.94999999999999"/>
        <n v="1812.66"/>
        <n v="590.44000000000005"/>
        <n v="828.33"/>
        <n v="1826.43"/>
        <n v="489.23"/>
        <n v="1927.3"/>
        <n v="1207.21"/>
        <n v="224.33"/>
        <n v="746.29"/>
        <n v="1456.14"/>
        <n v="231.25"/>
        <n v="1544.71"/>
        <n v="75.34"/>
        <n v="239.48"/>
        <n v="1891.96"/>
        <n v="576.1"/>
        <n v="910.52"/>
        <n v="1505.34"/>
        <n v="578.41999999999996"/>
        <n v="672.52"/>
        <n v="884.54"/>
        <n v="1287.32"/>
        <n v="800.04"/>
        <n v="1027.8499999999999"/>
        <n v="538.75"/>
        <n v="1702.88"/>
        <n v="1541.33"/>
        <n v="31.39"/>
        <n v="1205.33"/>
        <n v="565.97"/>
        <n v="664.33"/>
        <n v="948.46"/>
        <n v="1775.74"/>
        <n v="768.42"/>
        <n v="249.46"/>
        <n v="1480"/>
        <n v="869.66"/>
        <n v="1031.71"/>
        <n v="987.31"/>
        <n v="1469.47"/>
        <n v="1858.12"/>
        <n v="1455.63"/>
        <n v="613.53"/>
        <n v="817.95"/>
        <n v="1872.66"/>
        <n v="1068.47"/>
        <n v="1840.74"/>
        <n v="1513.33"/>
        <n v="1448.93"/>
        <n v="116.73"/>
        <n v="1037.29"/>
        <n v="1581.94"/>
        <n v="610.54999999999995"/>
        <n v="1285.3499999999999"/>
        <n v="1635.6"/>
        <n v="1850.47"/>
        <n v="994.7"/>
        <n v="856.44"/>
        <n v="1307.1300000000001"/>
        <n v="785.23"/>
        <n v="540.51"/>
        <n v="1033.5899999999999"/>
        <n v="872.95"/>
        <n v="1187.03"/>
        <n v="65.83"/>
        <n v="838.56"/>
        <n v="781.89"/>
        <n v="275.95"/>
        <n v="1392.85"/>
        <n v="1694.46"/>
        <n v="500.74"/>
        <n v="373.68"/>
        <n v="713.5"/>
        <n v="1102.1300000000001"/>
        <n v="1512.77"/>
        <n v="89.97"/>
        <n v="1455.15"/>
        <n v="1537.48"/>
        <n v="892.64"/>
        <n v="308.19"/>
        <n v="1143.1500000000001"/>
        <n v="1607.9"/>
        <n v="748.9"/>
        <n v="361.78"/>
        <n v="911.69"/>
        <n v="1755.2"/>
        <n v="1805.73"/>
        <n v="304.47000000000003"/>
        <n v="50.27"/>
        <n v="613.87"/>
        <n v="1043.77"/>
        <n v="310.49"/>
        <n v="1166.6199999999999"/>
        <n v="772.72"/>
        <n v="10.78"/>
        <n v="259.20999999999998"/>
        <n v="1730.9"/>
        <n v="1848.62"/>
        <n v="436.65"/>
        <n v="987.27"/>
        <n v="796.65"/>
        <n v="1169.32"/>
        <n v="1921.63"/>
        <n v="308.64"/>
        <n v="1134.71"/>
        <n v="1360.23"/>
        <n v="971.14"/>
        <n v="561.42999999999995"/>
        <n v="389.28"/>
        <n v="1282.05"/>
        <n v="788.46"/>
        <n v="299.42"/>
        <n v="717.48"/>
        <n v="640.62"/>
        <n v="1816.62"/>
        <n v="276.49"/>
        <n v="1779"/>
        <n v="1398.75"/>
        <n v="1425.42"/>
        <n v="1259.6400000000001"/>
        <n v="1945.6"/>
        <n v="474.76"/>
        <n v="1818.72"/>
        <n v="1847.47"/>
        <n v="290.37"/>
        <n v="416.51"/>
        <n v="1843.45"/>
        <n v="39.24"/>
        <n v="1809.73"/>
        <n v="147.32"/>
        <n v="425.24"/>
        <n v="755.4"/>
        <n v="391.4"/>
        <n v="1460.56"/>
        <n v="881.66"/>
        <n v="145.26"/>
        <n v="153.91"/>
        <n v="1934.57"/>
        <n v="455.55"/>
        <n v="122.4"/>
        <n v="1375.09"/>
        <n v="700.39"/>
        <n v="318.29000000000002"/>
        <n v="319.06"/>
        <n v="125.49"/>
        <n v="831.46"/>
        <n v="1320.94"/>
        <n v="1580.47"/>
        <n v="1759.81"/>
        <n v="230.39"/>
        <n v="1164.07"/>
        <n v="194.14"/>
        <n v="1970.17"/>
        <n v="481.83"/>
        <n v="343.44"/>
        <n v="937.33"/>
        <n v="827.41"/>
        <n v="1935.92"/>
        <n v="1083.06"/>
        <n v="559.42999999999995"/>
        <n v="1078.6300000000001"/>
        <n v="1813.26"/>
        <n v="740.16"/>
        <n v="1661.02"/>
        <n v="118.37"/>
        <n v="944.31"/>
        <n v="1534.97"/>
        <n v="1863.99"/>
        <n v="741.02"/>
        <n v="1989.16"/>
        <n v="127.12"/>
        <n v="1792.36"/>
        <n v="1253.8"/>
        <n v="1635.84"/>
        <n v="966.86"/>
        <n v="1956.89"/>
        <n v="88.54"/>
        <n v="392.35"/>
        <n v="1001.06"/>
        <n v="971"/>
        <n v="1979.92"/>
        <n v="1143.3399999999999"/>
        <n v="586.17999999999995"/>
        <n v="41.62"/>
        <n v="10.25"/>
        <n v="1101.8699999999999"/>
        <n v="807.32"/>
        <n v="795.35"/>
        <n v="655.84"/>
        <n v="1051.5"/>
        <n v="505.12"/>
        <n v="530.61"/>
        <n v="243.74"/>
        <n v="1991.61"/>
        <n v="1764.51"/>
        <n v="645.36"/>
        <n v="272.14999999999998"/>
        <n v="590.92999999999995"/>
        <n v="466.4"/>
        <n v="942.56"/>
        <n v="1622.88"/>
        <n v="973.19"/>
        <n v="186.18"/>
        <n v="1370.68"/>
        <n v="162.22"/>
        <n v="427.74"/>
        <n v="88.18"/>
        <n v="1194.83"/>
        <n v="224.32"/>
        <n v="827.52"/>
        <n v="574.67999999999995"/>
        <n v="1359.07"/>
        <n v="350.44"/>
        <n v="1313.89"/>
        <n v="1597.05"/>
        <n v="1692.18"/>
        <n v="870.91"/>
        <n v="468.76"/>
        <n v="476.4"/>
        <n v="961.35"/>
        <n v="1601.93"/>
        <n v="1921.99"/>
        <n v="1048.23"/>
        <n v="943.73"/>
        <n v="1492.81"/>
        <n v="333"/>
        <n v="652.19000000000005"/>
        <n v="216.38"/>
        <n v="43.19"/>
        <n v="1220.17"/>
        <n v="1706.41"/>
        <n v="835.85"/>
        <n v="1254.26"/>
        <n v="522.07000000000005"/>
        <n v="319.52999999999997"/>
        <n v="1747.98"/>
        <n v="191.11"/>
        <n v="29.03"/>
        <n v="1656.15"/>
        <n v="805.69"/>
        <n v="1751.81"/>
        <n v="1930.78"/>
        <n v="1462.21"/>
        <n v="1506.81"/>
        <n v="1736.74"/>
        <n v="1252.8399999999999"/>
        <n v="1886.4"/>
        <n v="891.23"/>
        <n v="341"/>
        <n v="1615.3"/>
        <n v="615.41999999999996"/>
        <n v="1469.37"/>
        <n v="496.7"/>
        <n v="1030.2"/>
        <n v="299.32"/>
        <n v="240.07"/>
        <n v="714.96"/>
        <n v="159.91999999999999"/>
        <n v="1213.96"/>
        <n v="1086.68"/>
        <n v="472.97"/>
        <n v="929.39"/>
        <n v="311.24"/>
        <n v="1705.07"/>
        <n v="923.18"/>
        <n v="1503.79"/>
        <n v="1304.52"/>
        <n v="555.70000000000005"/>
        <n v="1121.1300000000001"/>
        <n v="1916.93"/>
        <n v="318.7"/>
        <n v="1286.17"/>
        <n v="1313.32"/>
        <n v="1919.52"/>
        <n v="1309.78"/>
        <n v="1483.75"/>
        <n v="1292.6199999999999"/>
        <n v="1679.2"/>
        <n v="1059.5899999999999"/>
        <n v="421.02"/>
        <n v="1102.24"/>
        <n v="964.77"/>
        <n v="1276.44"/>
        <n v="427.55"/>
        <n v="44.18"/>
        <n v="1732.1"/>
        <n v="196.67"/>
        <n v="1648.55"/>
        <n v="1037.42"/>
        <n v="1117.5899999999999"/>
        <n v="446.64"/>
        <n v="998.57"/>
        <n v="42.32"/>
        <n v="1444.86"/>
        <n v="180.62"/>
        <n v="259.86"/>
        <n v="292.64999999999998"/>
        <n v="1769.89"/>
        <n v="1768.2"/>
        <n v="501.68"/>
        <n v="942.94"/>
        <n v="1845.55"/>
        <n v="1001.38"/>
        <n v="259.85000000000002"/>
        <n v="1708.34"/>
        <n v="658.33"/>
        <n v="1499.13"/>
        <n v="701.8"/>
        <n v="1863.71"/>
        <n v="235.35"/>
        <n v="736"/>
        <n v="216.43"/>
        <n v="1015.67"/>
        <n v="488.29"/>
        <n v="1261.8699999999999"/>
        <n v="1603.97"/>
        <n v="915.88"/>
        <n v="377.99"/>
        <n v="855.46"/>
        <n v="1644.75"/>
        <n v="106.59"/>
        <n v="377.61"/>
        <n v="769.1"/>
        <n v="374.46"/>
        <n v="454.6"/>
        <n v="128.62"/>
        <n v="340.88"/>
        <n v="553.5"/>
        <n v="1604.11"/>
        <n v="578.12"/>
        <n v="660.29"/>
        <n v="1694.56"/>
        <n v="1654"/>
        <n v="286.75"/>
        <n v="843.47"/>
        <n v="563.41"/>
        <n v="1624.44"/>
        <n v="194.48"/>
        <n v="1277.26"/>
        <n v="404.02"/>
        <n v="595.4"/>
        <n v="1503.71"/>
        <n v="1732.07"/>
        <n v="555.04"/>
        <n v="710.92"/>
        <n v="1122.75"/>
        <n v="1262.42"/>
        <n v="111.92"/>
        <n v="682.59"/>
        <n v="250.73"/>
        <n v="1659.23"/>
        <n v="1465.24"/>
        <n v="1359.26"/>
        <n v="1913.95"/>
        <n v="1676.25"/>
        <n v="445.69"/>
        <n v="879.19"/>
        <n v="817.22"/>
        <n v="385.28"/>
        <n v="189.19"/>
        <n v="1922.33"/>
        <n v="112.48"/>
        <n v="1531.19"/>
        <n v="1954.97"/>
        <n v="1197.3399999999999"/>
        <n v="1393.59"/>
        <n v="234.97"/>
        <n v="296"/>
        <n v="356.29"/>
        <n v="1403.58"/>
        <n v="1442.18"/>
        <n v="545.9"/>
        <n v="460.81"/>
        <n v="866.87"/>
        <n v="1529.47"/>
        <n v="686.21"/>
        <n v="1030.74"/>
        <n v="1973.05"/>
        <n v="1575.73"/>
        <n v="774.42"/>
        <n v="1599.75"/>
        <n v="962.6"/>
        <n v="761.71"/>
        <n v="1663.21"/>
        <n v="1860.97"/>
        <n v="619.33000000000004"/>
        <n v="646.28"/>
        <n v="548.35"/>
        <n v="1174.6600000000001"/>
        <n v="788.04"/>
        <n v="1209.25"/>
        <n v="591.04999999999995"/>
        <n v="501.45"/>
        <n v="140.6"/>
        <n v="1931.16"/>
        <n v="1570.19"/>
        <n v="1712.85"/>
        <n v="1699.19"/>
        <n v="395.29"/>
        <n v="688.35"/>
        <n v="1818.56"/>
        <n v="376.45"/>
        <n v="1196.56"/>
        <n v="1948.49"/>
        <n v="1598.74"/>
        <n v="981.23"/>
        <n v="1719.37"/>
        <n v="398.64"/>
        <n v="1362.61"/>
        <n v="1456.73"/>
        <n v="730.62"/>
        <n v="502.31"/>
        <n v="548.28"/>
        <n v="209.34"/>
        <n v="1641.49"/>
        <n v="1692.03"/>
        <n v="1777.66"/>
        <n v="1955.13"/>
        <n v="291.45"/>
        <n v="1076.28"/>
        <n v="211.85"/>
        <n v="1117.27"/>
        <n v="540.95000000000005"/>
        <n v="636.57000000000005"/>
        <n v="1707.37"/>
        <n v="1769.2"/>
        <n v="760.12"/>
        <n v="1795.98"/>
        <n v="311.83"/>
        <n v="364.03"/>
        <n v="1135.71"/>
        <n v="1343.23"/>
        <n v="1711.43"/>
        <n v="689.64"/>
        <n v="1292.22"/>
        <n v="544.1"/>
        <n v="1032.01"/>
        <n v="1810.83"/>
        <n v="1436.59"/>
        <n v="435.87"/>
        <n v="1340.71"/>
        <n v="1870.9"/>
        <n v="742.75"/>
        <n v="268.92"/>
        <n v="322.64"/>
        <n v="1045.77"/>
        <n v="132.97999999999999"/>
        <n v="952.92"/>
        <n v="150.58000000000001"/>
        <n v="1406.72"/>
        <n v="1330.3"/>
        <n v="1195"/>
        <n v="212.46"/>
        <n v="1304.3699999999999"/>
        <n v="213.96"/>
        <n v="61.49"/>
        <n v="534.04999999999995"/>
        <n v="1852.47"/>
        <n v="1782.82"/>
        <n v="1542.38"/>
        <n v="1240.19"/>
        <n v="411.99"/>
        <n v="1902.36"/>
        <n v="266.62"/>
        <n v="1580.77"/>
        <n v="886.41"/>
        <n v="1052.1199999999999"/>
        <n v="218.6"/>
        <n v="750.93"/>
        <n v="1677.2"/>
        <n v="596.21"/>
        <n v="181.83"/>
        <n v="687.58"/>
        <n v="32.79"/>
        <n v="833.66"/>
        <n v="1783.65"/>
        <n v="1799.63"/>
        <n v="1333.53"/>
        <n v="1694.06"/>
        <n v="111.78"/>
        <n v="1375.28"/>
        <n v="1512.66"/>
        <n v="1562.69"/>
        <n v="548.61"/>
        <n v="616.61"/>
        <n v="1101.5"/>
        <n v="865.49"/>
        <n v="1536.19"/>
        <n v="744.21"/>
        <n v="160.82"/>
        <n v="1646.45"/>
        <n v="1178.32"/>
        <n v="1169.5899999999999"/>
        <n v="1751.23"/>
        <n v="841.05"/>
        <n v="357.8"/>
        <n v="1338.97"/>
        <n v="424.46"/>
        <n v="388.69"/>
        <n v="621.94000000000005"/>
        <n v="715.85"/>
        <n v="1065.8800000000001"/>
        <n v="770.9"/>
        <n v="1578.68"/>
        <n v="1570.04"/>
        <n v="831.58"/>
        <n v="1160.02"/>
        <n v="914.09"/>
        <n v="715.7"/>
        <n v="1456.26"/>
        <n v="1766.86"/>
        <n v="1666.38"/>
        <n v="187.03"/>
        <n v="632.55999999999995"/>
        <n v="965.64"/>
        <n v="225.39"/>
        <n v="345.86"/>
        <n v="851.78"/>
        <n v="366.49"/>
        <n v="1229.8599999999999"/>
        <n v="237.19"/>
        <n v="1647.39"/>
        <n v="1506.72"/>
        <n v="1506.77"/>
        <n v="840.58"/>
        <n v="1770.15"/>
        <n v="818.05"/>
        <n v="1846.12"/>
        <n v="1892.72"/>
        <n v="769.96"/>
        <n v="1455.51"/>
        <n v="538.54"/>
        <n v="247.5"/>
        <n v="303.83"/>
        <n v="1516.48"/>
        <n v="1125.3"/>
        <n v="188.55"/>
        <n v="1572.73"/>
        <n v="370.16"/>
        <n v="964.84"/>
        <n v="1832.25"/>
        <n v="924.75"/>
        <n v="1082.3"/>
        <n v="429.46"/>
        <n v="1076.99"/>
        <n v="849.7"/>
        <n v="449.78"/>
        <n v="336.15"/>
        <n v="23.69"/>
        <n v="1447.1"/>
        <n v="176.6"/>
        <n v="1228.26"/>
        <n v="305.36"/>
        <n v="1528.3"/>
        <n v="45.13"/>
        <n v="1998.28"/>
        <n v="479.31"/>
        <n v="990.34"/>
        <n v="1770.54"/>
        <n v="1344.53"/>
        <n v="1910.47"/>
        <n v="1503.04"/>
        <n v="1168.25"/>
        <n v="1611.46"/>
        <n v="1691.3"/>
        <n v="746.34"/>
        <n v="184.28"/>
        <n v="731.48"/>
        <n v="1568.69"/>
        <n v="1661.99"/>
        <n v="667.74"/>
        <n v="1943.62"/>
        <n v="1070.0999999999999"/>
        <n v="149.37"/>
        <n v="186.37"/>
        <n v="1965.18"/>
        <n v="855.84"/>
        <n v="1335.17"/>
        <n v="508.13"/>
        <n v="480.24"/>
        <n v="1869.98"/>
        <n v="122.66"/>
        <n v="1254.69"/>
        <n v="1106.73"/>
        <n v="897.75"/>
        <n v="246.58"/>
        <n v="1189.67"/>
        <n v="519.30999999999995"/>
        <n v="1782.28"/>
        <n v="1279.67"/>
        <n v="1272.3"/>
        <n v="1183.8499999999999"/>
        <n v="1558.14"/>
        <n v="799.55"/>
        <n v="1278.9000000000001"/>
        <n v="1413.43"/>
        <n v="943.81"/>
        <n v="961.97"/>
        <n v="97.74"/>
        <n v="1804.08"/>
        <n v="1519.84"/>
        <n v="1602.28"/>
        <n v="151.68"/>
        <n v="664.17"/>
        <n v="339.7"/>
        <n v="1152.23"/>
        <n v="422.58"/>
        <n v="709.5"/>
        <n v="1395.28"/>
        <n v="640.74"/>
        <n v="681.92"/>
        <n v="42.63"/>
        <n v="249.76"/>
        <n v="967.67"/>
        <n v="1489.87"/>
        <n v="1411.56"/>
        <n v="1321.6"/>
        <n v="353.86"/>
        <n v="1964.08"/>
        <n v="1892.37"/>
        <n v="999.18"/>
        <n v="695.33"/>
        <n v="1600.13"/>
        <n v="933.96"/>
        <n v="1952.58"/>
        <n v="1473.1"/>
        <n v="1569.25"/>
        <n v="883.5"/>
        <n v="1628.49"/>
        <n v="1761.72"/>
        <n v="1515.32"/>
        <n v="107.43"/>
        <n v="509.12"/>
        <n v="419.32"/>
        <n v="425.78"/>
        <n v="1341.41"/>
        <n v="1195.25"/>
        <n v="792.19"/>
        <n v="562.35"/>
        <n v="1348.64"/>
        <n v="1855.68"/>
        <n v="372.38"/>
        <n v="778.31"/>
        <n v="1002.1"/>
        <n v="1452.63"/>
        <n v="1913.78"/>
        <n v="1502.93"/>
        <n v="1426.39"/>
        <n v="310.12"/>
        <n v="648.59"/>
        <n v="824.02"/>
        <n v="1514.27"/>
        <n v="1660.64"/>
        <n v="916.73"/>
        <n v="434.21"/>
        <n v="309.39"/>
        <n v="167.31"/>
        <n v="1149.5899999999999"/>
        <n v="1075.74"/>
        <n v="888.66"/>
        <n v="590.41"/>
        <n v="362.81"/>
        <n v="458.66"/>
        <n v="1771.89"/>
        <n v="1831.05"/>
        <n v="1530"/>
        <n v="1323.92"/>
        <n v="739.25"/>
        <n v="1070.97"/>
        <n v="1138.17"/>
        <n v="521.17999999999995"/>
        <n v="298.5"/>
        <n v="1606.57"/>
        <n v="1906.91"/>
        <n v="983.06"/>
        <n v="1915.54"/>
        <n v="64.099999999999994"/>
        <n v="1786.45"/>
        <n v="1558.97"/>
        <n v="1314.62"/>
        <n v="84.72"/>
        <n v="1560.17"/>
        <n v="943.24"/>
        <n v="206.81"/>
        <n v="528.15"/>
        <n v="1288.48"/>
        <n v="1767.54"/>
        <n v="828.35"/>
        <n v="1371.94"/>
        <n v="1151.6500000000001"/>
        <n v="387.56"/>
        <n v="1567.54"/>
        <n v="622.19000000000005"/>
        <n v="1138"/>
        <n v="1586.54"/>
        <n v="1552.49"/>
        <n v="599.62"/>
        <n v="1103.5999999999999"/>
        <n v="593.87"/>
        <n v="1573.62"/>
        <n v="411.17"/>
        <n v="922.3"/>
        <n v="793.13"/>
        <n v="1973.19"/>
        <n v="1294.98"/>
        <n v="672.51"/>
        <n v="1961.89"/>
        <n v="650.14"/>
        <n v="521.63"/>
        <n v="1055.3"/>
        <n v="799.19"/>
        <n v="842.14"/>
        <n v="945.05"/>
        <n v="10.94"/>
        <n v="1012.38"/>
        <n v="44.61"/>
        <n v="279.42"/>
        <n v="796.78"/>
        <n v="23.08"/>
        <n v="1300.5999999999999"/>
        <n v="1529.16"/>
        <n v="1316.35"/>
        <n v="323.95999999999998"/>
        <n v="721.67"/>
        <n v="419.29"/>
        <n v="1785.98"/>
        <n v="561.13"/>
        <n v="590.75"/>
        <n v="402.15"/>
        <n v="1176.03"/>
        <n v="141.09"/>
        <n v="630.49"/>
        <n v="209.56"/>
        <n v="1100.6600000000001"/>
        <n v="510.07"/>
        <n v="828.51"/>
        <n v="1392.26"/>
        <n v="648.20000000000005"/>
        <n v="1603.91"/>
        <n v="996.53"/>
        <n v="1789.06"/>
        <n v="150.33000000000001"/>
        <n v="1230.95"/>
        <n v="1556.47"/>
        <n v="201.71"/>
        <n v="1349.51"/>
        <n v="1451.8"/>
        <n v="303.56"/>
        <n v="1132.56"/>
        <n v="1308.9000000000001"/>
        <n v="386.61"/>
        <n v="955.6"/>
        <n v="1627.17"/>
        <n v="56.03"/>
        <n v="951.16"/>
        <n v="1953.79"/>
        <n v="592.49"/>
        <n v="1385.78"/>
        <n v="63.88"/>
        <n v="1908.02"/>
        <n v="266.61"/>
        <n v="1493.08"/>
        <n v="1578.88"/>
        <n v="541.71"/>
        <n v="975.32"/>
        <n v="1293.6400000000001"/>
        <n v="321.11"/>
        <n v="1822.37"/>
        <n v="1936.36"/>
        <n v="178.92"/>
        <n v="1442.38"/>
        <n v="204.52"/>
        <n v="1860.42"/>
        <n v="507.03"/>
        <n v="99.06"/>
        <n v="1445.62"/>
        <n v="297.13"/>
        <n v="109.64"/>
        <n v="1948.09"/>
        <n v="729.6"/>
        <n v="711.21"/>
        <n v="1403.64"/>
        <n v="915.55"/>
        <n v="969.45"/>
        <n v="1424.97"/>
        <n v="1500.6"/>
        <n v="1151.0899999999999"/>
        <n v="1541.46"/>
        <n v="1151.25"/>
        <n v="262.08"/>
        <n v="1286"/>
        <n v="1365.88"/>
        <n v="1856.21"/>
        <n v="580.12"/>
        <n v="1236.54"/>
        <n v="1782.89"/>
        <n v="151.12"/>
        <n v="1762.25"/>
        <n v="1211.55"/>
        <n v="1674.34"/>
        <n v="779.45"/>
        <n v="1164.81"/>
        <n v="922.04"/>
        <n v="348.15"/>
        <n v="800.42"/>
        <n v="1511.39"/>
        <n v="171.5"/>
        <n v="1822.99"/>
        <n v="1911.39"/>
        <n v="1764.24"/>
        <n v="193.82"/>
        <n v="1915.33"/>
        <n v="1690.41"/>
        <n v="1933.01"/>
        <n v="123.16"/>
        <n v="1869.11"/>
        <n v="991.57"/>
        <n v="1147.3599999999999"/>
        <n v="1633.91"/>
        <n v="736.04"/>
        <n v="72"/>
        <n v="1748.42"/>
        <n v="442.6"/>
        <n v="1587.18"/>
        <n v="847.56"/>
        <n v="1233.51"/>
        <n v="924.25"/>
        <n v="1922.61"/>
        <n v="1861.92"/>
        <n v="632.6"/>
        <n v="1665.37"/>
        <n v="1863.97"/>
        <n v="721.16"/>
        <n v="1950.23"/>
        <n v="705.75"/>
        <n v="1571.29"/>
        <n v="1768.28"/>
        <n v="1743.43"/>
        <n v="1817.91"/>
        <n v="1764.73"/>
        <n v="1440.88"/>
        <n v="1662.47"/>
        <n v="1370.92"/>
        <n v="1913.96"/>
        <n v="1893.96"/>
        <n v="418.05"/>
        <n v="1405.74"/>
        <n v="221.52"/>
        <n v="278.88"/>
        <n v="985.59"/>
        <n v="312"/>
        <n v="1064.28"/>
        <n v="755.22"/>
        <n v="967.62"/>
        <n v="51.57"/>
        <n v="874.22"/>
        <n v="217.71"/>
        <n v="1971.96"/>
        <n v="1540.73"/>
        <n v="1298.54"/>
        <n v="1854.04"/>
        <n v="588.17999999999995"/>
        <n v="1952.37"/>
        <n v="828.69"/>
        <n v="1007.7"/>
        <n v="1914.59"/>
        <n v="98.28"/>
        <n v="429.25"/>
        <n v="1681.08"/>
        <n v="1368.32"/>
        <n v="707.14"/>
        <n v="1002.41"/>
        <n v="770.82"/>
        <n v="218.25"/>
        <n v="650.13"/>
        <n v="1437.06"/>
        <n v="1386.99"/>
        <n v="1561.12"/>
        <n v="1717.69"/>
        <n v="1619.34"/>
        <n v="496.71"/>
        <n v="956.39"/>
        <n v="886.12"/>
        <n v="335.43"/>
        <n v="1615.28"/>
        <n v="321.06"/>
        <n v="1925.83"/>
        <n v="833.07"/>
        <n v="1110.25"/>
        <n v="362.82"/>
        <n v="662.18"/>
        <n v="1702.98"/>
        <n v="1442.49"/>
        <n v="768.94"/>
        <n v="1067.04"/>
        <n v="1252.47"/>
        <n v="1922.47"/>
        <n v="294.29000000000002"/>
        <n v="324.58999999999997"/>
        <n v="1682.41"/>
        <n v="296.93"/>
        <n v="954.53"/>
        <n v="842.71"/>
        <n v="1588.43"/>
        <n v="1358.35"/>
        <n v="1908.05"/>
        <n v="1776.15"/>
        <n v="89.65"/>
        <n v="576.58000000000004"/>
        <n v="1114.21"/>
        <n v="696.01"/>
        <n v="1436.07"/>
        <n v="948.05"/>
        <n v="69.55"/>
        <n v="1232.5999999999999"/>
        <n v="1427.01"/>
        <n v="570.29999999999995"/>
        <n v="791.07"/>
        <n v="44.5"/>
        <n v="1167.25"/>
        <n v="1977.34"/>
        <n v="57.17"/>
        <n v="1702.66"/>
        <n v="866"/>
        <n v="1147.55"/>
        <n v="438.58"/>
        <n v="1228.3599999999999"/>
        <n v="469.11"/>
        <n v="1870.61"/>
      </sharedItems>
    </cacheField>
    <cacheField name="Profit marign" numFmtId="9">
      <sharedItems containsSemiMixedTypes="0" containsString="0" containsNumber="1" minValue="2.1450887026036279E-3" maxValue="37.019070996978854"/>
    </cacheField>
    <cacheField name="AVG sales each region" numFmtId="0">
      <sharedItems containsSemiMixedTypes="0" containsString="0" containsNumber="1" minValue="2496.4375124875119" maxValue="2571.1423225152107"/>
    </cacheField>
    <cacheField name="tot sales for region" numFmtId="0">
      <sharedItems containsSemiMixedTypes="0" containsString="0" containsNumber="1" minValue="2479230.7900000024" maxValue="2596472.620000002"/>
    </cacheField>
    <cacheField name="Product Category2" numFmtId="0">
      <sharedItems/>
    </cacheField>
    <cacheField name="Region2" numFmtId="0">
      <sharedItems/>
    </cacheField>
    <cacheField name="avg dis&amp;profit" numFmtId="0">
      <sharedItems containsSemiMixedTypes="0" containsString="0" containsNumber="1" minValue="5.8" maxValue="1020.59"/>
    </cacheField>
    <cacheField name="avg dis&amp;profit cat" numFmtId="0">
      <sharedItems containsSemiMixedTypes="0" containsString="0" containsNumber="1" minValue="507.6997287299634" maxValue="524.30656862745093"/>
    </cacheField>
    <cacheField name="Months (Order Date)" numFmtId="0" databaseField="0">
      <fieldGroup base="1">
        <rangePr groupBy="months" startDate="2022-11-16T00:00:00" endDate="2024-11-16T00:00:00"/>
        <groupItems count="14">
          <s v="&lt;16-11-2022"/>
          <s v="Jan"/>
          <s v="Feb"/>
          <s v="Mar"/>
          <s v="Apr"/>
          <s v="May"/>
          <s v="Jun"/>
          <s v="Jul"/>
          <s v="Aug"/>
          <s v="Sep"/>
          <s v="Oct"/>
          <s v="Nov"/>
          <s v="Dec"/>
          <s v="&gt;16-11-2024"/>
        </groupItems>
      </fieldGroup>
    </cacheField>
    <cacheField name="Quarters (Order Date)" numFmtId="0" databaseField="0">
      <fieldGroup base="1">
        <rangePr groupBy="quarters" startDate="2022-11-16T00:00:00" endDate="2024-11-16T00:00:00"/>
        <groupItems count="6">
          <s v="&lt;16-11-2022"/>
          <s v="Qtr1"/>
          <s v="Qtr2"/>
          <s v="Qtr3"/>
          <s v="Qtr4"/>
          <s v="&gt;16-11-2024"/>
        </groupItems>
      </fieldGroup>
    </cacheField>
    <cacheField name="Years (Order Date)" numFmtId="0" databaseField="0">
      <fieldGroup base="1">
        <rangePr groupBy="years" startDate="2022-11-16T00:00:00" endDate="2024-11-16T00:00:00"/>
        <groupItems count="5">
          <s v="&lt;16-11-2022"/>
          <s v="2022"/>
          <s v="2023"/>
          <s v="2024"/>
          <s v="&gt;16-11-2024"/>
        </groupItems>
      </fieldGroup>
    </cacheField>
  </cacheFields>
  <extLst>
    <ext xmlns:x14="http://schemas.microsoft.com/office/spreadsheetml/2009/9/main" uri="{725AE2AE-9491-48be-B2B4-4EB974FC3084}">
      <x14:pivotCacheDefinition pivotCacheId="174255098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999">
  <r>
    <n v="524.30656862745093"/>
    <n v="2479230.7900000024"/>
    <x v="0"/>
  </r>
  <r>
    <m/>
    <n v="2596472.620000002"/>
    <x v="1"/>
  </r>
  <r>
    <m/>
    <n v="2596472.620000002"/>
    <x v="1"/>
  </r>
  <r>
    <m/>
    <n v="2498933.9499999993"/>
    <x v="2"/>
  </r>
  <r>
    <m/>
    <n v="2596472.620000002"/>
    <x v="1"/>
  </r>
  <r>
    <m/>
    <n v="2596472.620000002"/>
    <x v="1"/>
  </r>
  <r>
    <m/>
    <n v="2479230.7900000024"/>
    <x v="0"/>
  </r>
  <r>
    <m/>
    <n v="2596472.620000002"/>
    <x v="1"/>
  </r>
  <r>
    <m/>
    <n v="2498933.9499999993"/>
    <x v="2"/>
  </r>
  <r>
    <m/>
    <n v="2479230.7900000024"/>
    <x v="0"/>
  </r>
  <r>
    <m/>
    <n v="2479230.7900000024"/>
    <x v="0"/>
  </r>
  <r>
    <m/>
    <n v="2596472.620000002"/>
    <x v="1"/>
  </r>
  <r>
    <m/>
    <n v="2498933.9499999993"/>
    <x v="2"/>
  </r>
  <r>
    <m/>
    <n v="2596472.620000002"/>
    <x v="1"/>
  </r>
  <r>
    <m/>
    <n v="2596472.620000002"/>
    <x v="1"/>
  </r>
  <r>
    <m/>
    <n v="2498933.9499999993"/>
    <x v="2"/>
  </r>
  <r>
    <m/>
    <n v="2535146.3299999977"/>
    <x v="3"/>
  </r>
  <r>
    <m/>
    <n v="2498933.9499999993"/>
    <x v="2"/>
  </r>
  <r>
    <m/>
    <n v="2596472.620000002"/>
    <x v="1"/>
  </r>
  <r>
    <m/>
    <n v="4978164.7400000021"/>
    <x v="2"/>
  </r>
  <r>
    <m/>
    <n v="2596472.620000002"/>
    <x v="1"/>
  </r>
  <r>
    <m/>
    <n v="2479230.7900000024"/>
    <x v="0"/>
  </r>
  <r>
    <m/>
    <n v="2479230.7900000024"/>
    <x v="0"/>
  </r>
  <r>
    <m/>
    <n v="2596472.620000002"/>
    <x v="1"/>
  </r>
  <r>
    <m/>
    <n v="2479230.7900000024"/>
    <x v="0"/>
  </r>
  <r>
    <m/>
    <n v="2596472.620000002"/>
    <x v="1"/>
  </r>
  <r>
    <m/>
    <n v="2596472.620000002"/>
    <x v="1"/>
  </r>
  <r>
    <m/>
    <n v="2479230.7900000024"/>
    <x v="0"/>
  </r>
  <r>
    <m/>
    <n v="2498933.9499999993"/>
    <x v="2"/>
  </r>
  <r>
    <m/>
    <n v="2535146.3299999977"/>
    <x v="3"/>
  </r>
  <r>
    <m/>
    <n v="2596472.620000002"/>
    <x v="1"/>
  </r>
  <r>
    <m/>
    <n v="2479230.7900000024"/>
    <x v="0"/>
  </r>
  <r>
    <m/>
    <n v="2596472.620000002"/>
    <x v="1"/>
  </r>
  <r>
    <m/>
    <n v="2498933.9499999993"/>
    <x v="2"/>
  </r>
  <r>
    <m/>
    <n v="2479230.7900000024"/>
    <x v="0"/>
  </r>
  <r>
    <m/>
    <n v="2498933.9499999993"/>
    <x v="2"/>
  </r>
  <r>
    <m/>
    <n v="2535146.3299999977"/>
    <x v="3"/>
  </r>
  <r>
    <m/>
    <n v="2596472.620000002"/>
    <x v="1"/>
  </r>
  <r>
    <m/>
    <n v="2596472.620000002"/>
    <x v="1"/>
  </r>
  <r>
    <m/>
    <n v="2479230.7900000024"/>
    <x v="0"/>
  </r>
  <r>
    <m/>
    <n v="2596472.620000002"/>
    <x v="1"/>
  </r>
  <r>
    <m/>
    <n v="2498933.9499999993"/>
    <x v="2"/>
  </r>
  <r>
    <m/>
    <n v="2596472.620000002"/>
    <x v="1"/>
  </r>
  <r>
    <m/>
    <n v="2535146.3299999977"/>
    <x v="3"/>
  </r>
  <r>
    <m/>
    <n v="2596472.620000002"/>
    <x v="1"/>
  </r>
  <r>
    <m/>
    <n v="2596472.620000002"/>
    <x v="1"/>
  </r>
  <r>
    <m/>
    <n v="2596472.620000002"/>
    <x v="1"/>
  </r>
  <r>
    <m/>
    <n v="2596472.620000002"/>
    <x v="1"/>
  </r>
  <r>
    <m/>
    <n v="2596472.620000002"/>
    <x v="1"/>
  </r>
  <r>
    <m/>
    <n v="2479230.7900000024"/>
    <x v="0"/>
  </r>
  <r>
    <m/>
    <n v="2498933.9499999993"/>
    <x v="2"/>
  </r>
  <r>
    <m/>
    <n v="2498933.9499999993"/>
    <x v="2"/>
  </r>
  <r>
    <m/>
    <n v="2479230.7900000024"/>
    <x v="0"/>
  </r>
  <r>
    <m/>
    <n v="2535146.3299999977"/>
    <x v="3"/>
  </r>
  <r>
    <m/>
    <n v="2535146.3299999977"/>
    <x v="3"/>
  </r>
  <r>
    <m/>
    <n v="2498933.9499999993"/>
    <x v="2"/>
  </r>
  <r>
    <m/>
    <n v="2498933.9499999993"/>
    <x v="2"/>
  </r>
  <r>
    <m/>
    <n v="2479230.7900000024"/>
    <x v="0"/>
  </r>
  <r>
    <m/>
    <n v="2479230.7900000024"/>
    <x v="0"/>
  </r>
  <r>
    <m/>
    <n v="2596472.620000002"/>
    <x v="1"/>
  </r>
  <r>
    <m/>
    <n v="2479230.7900000024"/>
    <x v="0"/>
  </r>
  <r>
    <m/>
    <n v="5034080.2799999975"/>
    <x v="2"/>
  </r>
  <r>
    <m/>
    <n v="2535146.3299999977"/>
    <x v="3"/>
  </r>
  <r>
    <m/>
    <n v="2596472.620000002"/>
    <x v="1"/>
  </r>
  <r>
    <m/>
    <n v="2535146.3299999977"/>
    <x v="3"/>
  </r>
  <r>
    <m/>
    <n v="2535146.3299999977"/>
    <x v="3"/>
  </r>
  <r>
    <m/>
    <n v="2535146.3299999977"/>
    <x v="3"/>
  </r>
  <r>
    <m/>
    <n v="2498933.9499999993"/>
    <x v="2"/>
  </r>
  <r>
    <m/>
    <n v="2498933.9499999993"/>
    <x v="2"/>
  </r>
  <r>
    <m/>
    <n v="2596472.620000002"/>
    <x v="1"/>
  </r>
  <r>
    <m/>
    <n v="2596472.620000002"/>
    <x v="1"/>
  </r>
  <r>
    <m/>
    <n v="2535146.3299999977"/>
    <x v="3"/>
  </r>
  <r>
    <m/>
    <n v="5075703.4100000039"/>
    <x v="0"/>
  </r>
  <r>
    <m/>
    <n v="2498933.9499999993"/>
    <x v="2"/>
  </r>
  <r>
    <m/>
    <n v="2498933.9499999993"/>
    <x v="2"/>
  </r>
  <r>
    <m/>
    <n v="2535146.3299999977"/>
    <x v="3"/>
  </r>
  <r>
    <m/>
    <n v="2479230.7900000024"/>
    <x v="0"/>
  </r>
  <r>
    <m/>
    <n v="2498933.9499999993"/>
    <x v="2"/>
  </r>
  <r>
    <m/>
    <n v="2479230.7900000024"/>
    <x v="0"/>
  </r>
  <r>
    <m/>
    <n v="2535146.3299999977"/>
    <x v="3"/>
  </r>
  <r>
    <m/>
    <n v="2479230.7900000024"/>
    <x v="0"/>
  </r>
  <r>
    <m/>
    <n v="2535146.3299999977"/>
    <x v="3"/>
  </r>
  <r>
    <m/>
    <n v="2535146.3299999977"/>
    <x v="3"/>
  </r>
  <r>
    <m/>
    <n v="2479230.7900000024"/>
    <x v="0"/>
  </r>
  <r>
    <m/>
    <n v="2498933.9499999993"/>
    <x v="2"/>
  </r>
  <r>
    <m/>
    <n v="2479230.7900000024"/>
    <x v="0"/>
  </r>
  <r>
    <m/>
    <n v="2535146.3299999977"/>
    <x v="3"/>
  </r>
  <r>
    <m/>
    <n v="2535146.3299999977"/>
    <x v="3"/>
  </r>
  <r>
    <m/>
    <n v="2498933.9499999993"/>
    <x v="2"/>
  </r>
  <r>
    <m/>
    <n v="2535146.3299999977"/>
    <x v="3"/>
  </r>
  <r>
    <m/>
    <n v="2596472.620000002"/>
    <x v="1"/>
  </r>
  <r>
    <m/>
    <n v="2535146.3299999977"/>
    <x v="3"/>
  </r>
  <r>
    <m/>
    <n v="2498933.9499999993"/>
    <x v="2"/>
  </r>
  <r>
    <m/>
    <n v="2535146.3299999977"/>
    <x v="3"/>
  </r>
  <r>
    <m/>
    <n v="2596472.620000002"/>
    <x v="1"/>
  </r>
  <r>
    <m/>
    <n v="2535146.3299999977"/>
    <x v="3"/>
  </r>
  <r>
    <m/>
    <n v="2498933.9499999993"/>
    <x v="2"/>
  </r>
  <r>
    <m/>
    <n v="2498933.9499999993"/>
    <x v="2"/>
  </r>
  <r>
    <m/>
    <n v="2479230.7900000024"/>
    <x v="0"/>
  </r>
  <r>
    <m/>
    <n v="2479230.7900000024"/>
    <x v="0"/>
  </r>
  <r>
    <m/>
    <n v="2479230.7900000024"/>
    <x v="0"/>
  </r>
  <r>
    <m/>
    <n v="2535146.3299999977"/>
    <x v="3"/>
  </r>
  <r>
    <m/>
    <n v="2498933.9499999993"/>
    <x v="2"/>
  </r>
  <r>
    <m/>
    <n v="2479230.7900000024"/>
    <x v="0"/>
  </r>
  <r>
    <m/>
    <n v="2498933.9499999993"/>
    <x v="2"/>
  </r>
  <r>
    <m/>
    <n v="2498933.9499999993"/>
    <x v="2"/>
  </r>
  <r>
    <m/>
    <n v="2596472.620000002"/>
    <x v="1"/>
  </r>
  <r>
    <m/>
    <n v="4997867.8999999985"/>
    <x v="2"/>
  </r>
  <r>
    <m/>
    <n v="2596472.620000002"/>
    <x v="1"/>
  </r>
  <r>
    <m/>
    <n v="2596472.620000002"/>
    <x v="1"/>
  </r>
  <r>
    <m/>
    <n v="2479230.7900000024"/>
    <x v="0"/>
  </r>
  <r>
    <m/>
    <n v="2498933.9499999993"/>
    <x v="2"/>
  </r>
  <r>
    <m/>
    <n v="2498933.9499999993"/>
    <x v="2"/>
  </r>
  <r>
    <m/>
    <n v="2535146.3299999977"/>
    <x v="3"/>
  </r>
  <r>
    <m/>
    <n v="2479230.7900000024"/>
    <x v="0"/>
  </r>
  <r>
    <m/>
    <n v="2596472.620000002"/>
    <x v="1"/>
  </r>
  <r>
    <m/>
    <n v="2498933.9499999993"/>
    <x v="2"/>
  </r>
  <r>
    <m/>
    <n v="2498933.9499999993"/>
    <x v="2"/>
  </r>
  <r>
    <m/>
    <n v="2596472.620000002"/>
    <x v="1"/>
  </r>
  <r>
    <m/>
    <n v="2596472.620000002"/>
    <x v="1"/>
  </r>
  <r>
    <m/>
    <n v="2535146.3299999977"/>
    <x v="3"/>
  </r>
  <r>
    <m/>
    <n v="2535146.3299999977"/>
    <x v="3"/>
  </r>
  <r>
    <m/>
    <n v="2535146.3299999977"/>
    <x v="3"/>
  </r>
  <r>
    <m/>
    <n v="2596472.620000002"/>
    <x v="1"/>
  </r>
  <r>
    <m/>
    <n v="2535146.3299999977"/>
    <x v="3"/>
  </r>
  <r>
    <m/>
    <n v="2498933.9499999993"/>
    <x v="2"/>
  </r>
  <r>
    <m/>
    <n v="2535146.3299999977"/>
    <x v="3"/>
  </r>
  <r>
    <m/>
    <n v="2596472.620000002"/>
    <x v="1"/>
  </r>
  <r>
    <m/>
    <n v="2479230.7900000024"/>
    <x v="0"/>
  </r>
  <r>
    <m/>
    <n v="2535146.3299999977"/>
    <x v="3"/>
  </r>
  <r>
    <m/>
    <n v="2596472.620000002"/>
    <x v="1"/>
  </r>
  <r>
    <m/>
    <n v="2535146.3299999977"/>
    <x v="3"/>
  </r>
  <r>
    <m/>
    <n v="2596472.620000002"/>
    <x v="1"/>
  </r>
  <r>
    <m/>
    <n v="2596472.620000002"/>
    <x v="1"/>
  </r>
  <r>
    <m/>
    <n v="2535146.3299999977"/>
    <x v="3"/>
  </r>
  <r>
    <m/>
    <n v="2535146.3299999977"/>
    <x v="3"/>
  </r>
  <r>
    <m/>
    <n v="2535146.3299999977"/>
    <x v="3"/>
  </r>
  <r>
    <m/>
    <n v="2479230.7900000024"/>
    <x v="0"/>
  </r>
  <r>
    <m/>
    <n v="2479230.7900000024"/>
    <x v="0"/>
  </r>
  <r>
    <m/>
    <n v="2596472.620000002"/>
    <x v="1"/>
  </r>
  <r>
    <m/>
    <n v="2596472.620000002"/>
    <x v="1"/>
  </r>
  <r>
    <m/>
    <n v="2596472.620000002"/>
    <x v="1"/>
  </r>
  <r>
    <m/>
    <n v="2479230.7900000024"/>
    <x v="0"/>
  </r>
  <r>
    <m/>
    <n v="5075703.4100000039"/>
    <x v="1"/>
  </r>
  <r>
    <m/>
    <n v="2498933.9499999993"/>
    <x v="2"/>
  </r>
  <r>
    <m/>
    <n v="2498933.9499999993"/>
    <x v="2"/>
  </r>
  <r>
    <m/>
    <n v="2479230.7900000024"/>
    <x v="0"/>
  </r>
  <r>
    <m/>
    <n v="2498933.9499999993"/>
    <x v="2"/>
  </r>
  <r>
    <m/>
    <n v="2596472.620000002"/>
    <x v="1"/>
  </r>
  <r>
    <m/>
    <n v="2596472.620000002"/>
    <x v="1"/>
  </r>
  <r>
    <m/>
    <n v="2498933.9499999993"/>
    <x v="2"/>
  </r>
  <r>
    <m/>
    <n v="2596472.620000002"/>
    <x v="1"/>
  </r>
  <r>
    <m/>
    <n v="2535146.3299999977"/>
    <x v="3"/>
  </r>
  <r>
    <m/>
    <n v="2479230.7900000024"/>
    <x v="0"/>
  </r>
  <r>
    <m/>
    <n v="2596472.620000002"/>
    <x v="1"/>
  </r>
  <r>
    <m/>
    <n v="2479230.7900000024"/>
    <x v="0"/>
  </r>
  <r>
    <m/>
    <n v="2535146.3299999977"/>
    <x v="3"/>
  </r>
  <r>
    <m/>
    <n v="2479230.7900000024"/>
    <x v="0"/>
  </r>
  <r>
    <m/>
    <n v="2596472.620000002"/>
    <x v="1"/>
  </r>
  <r>
    <m/>
    <n v="2535146.3299999977"/>
    <x v="3"/>
  </r>
  <r>
    <m/>
    <n v="2596472.620000002"/>
    <x v="1"/>
  </r>
  <r>
    <m/>
    <n v="2596472.620000002"/>
    <x v="1"/>
  </r>
  <r>
    <m/>
    <n v="2479230.7900000024"/>
    <x v="0"/>
  </r>
  <r>
    <m/>
    <n v="2596472.620000002"/>
    <x v="1"/>
  </r>
  <r>
    <m/>
    <n v="2535146.3299999977"/>
    <x v="3"/>
  </r>
  <r>
    <m/>
    <n v="2479230.7900000024"/>
    <x v="0"/>
  </r>
  <r>
    <m/>
    <n v="2535146.3299999977"/>
    <x v="3"/>
  </r>
  <r>
    <m/>
    <n v="2535146.3299999977"/>
    <x v="3"/>
  </r>
  <r>
    <m/>
    <n v="2479230.7900000024"/>
    <x v="0"/>
  </r>
  <r>
    <m/>
    <n v="2479230.7900000024"/>
    <x v="0"/>
  </r>
  <r>
    <m/>
    <n v="2596472.620000002"/>
    <x v="1"/>
  </r>
  <r>
    <m/>
    <n v="2498933.9499999993"/>
    <x v="2"/>
  </r>
  <r>
    <m/>
    <n v="2535146.3299999977"/>
    <x v="3"/>
  </r>
  <r>
    <m/>
    <n v="2596472.620000002"/>
    <x v="1"/>
  </r>
  <r>
    <m/>
    <n v="2479230.7900000024"/>
    <x v="0"/>
  </r>
  <r>
    <m/>
    <n v="2479230.7900000024"/>
    <x v="0"/>
  </r>
  <r>
    <m/>
    <n v="2479230.7900000024"/>
    <x v="0"/>
  </r>
  <r>
    <m/>
    <n v="2479230.7900000024"/>
    <x v="0"/>
  </r>
  <r>
    <m/>
    <n v="2535146.3299999977"/>
    <x v="3"/>
  </r>
  <r>
    <m/>
    <n v="2498933.9499999993"/>
    <x v="2"/>
  </r>
  <r>
    <m/>
    <n v="2498933.9499999993"/>
    <x v="2"/>
  </r>
  <r>
    <m/>
    <n v="2479230.7900000024"/>
    <x v="0"/>
  </r>
  <r>
    <m/>
    <n v="2479230.7900000024"/>
    <x v="0"/>
  </r>
  <r>
    <m/>
    <n v="2479230.7900000024"/>
    <x v="0"/>
  </r>
  <r>
    <m/>
    <n v="2535146.3299999977"/>
    <x v="3"/>
  </r>
  <r>
    <m/>
    <n v="2535146.3299999977"/>
    <x v="3"/>
  </r>
  <r>
    <m/>
    <n v="2498933.9499999993"/>
    <x v="2"/>
  </r>
  <r>
    <m/>
    <n v="2596472.620000002"/>
    <x v="1"/>
  </r>
  <r>
    <m/>
    <n v="2498933.9499999993"/>
    <x v="2"/>
  </r>
  <r>
    <m/>
    <n v="2479230.7900000024"/>
    <x v="0"/>
  </r>
  <r>
    <m/>
    <n v="2498933.9499999993"/>
    <x v="2"/>
  </r>
  <r>
    <m/>
    <n v="2498933.9499999993"/>
    <x v="2"/>
  </r>
  <r>
    <m/>
    <n v="2479230.7900000024"/>
    <x v="0"/>
  </r>
  <r>
    <m/>
    <n v="2596472.620000002"/>
    <x v="1"/>
  </r>
  <r>
    <m/>
    <n v="2498933.9499999993"/>
    <x v="2"/>
  </r>
  <r>
    <m/>
    <n v="2498933.9499999993"/>
    <x v="2"/>
  </r>
  <r>
    <m/>
    <n v="2535146.3299999977"/>
    <x v="3"/>
  </r>
  <r>
    <m/>
    <n v="2498933.9499999993"/>
    <x v="2"/>
  </r>
  <r>
    <m/>
    <n v="2535146.3299999977"/>
    <x v="3"/>
  </r>
  <r>
    <m/>
    <n v="2479230.7900000024"/>
    <x v="0"/>
  </r>
  <r>
    <m/>
    <n v="2498933.9499999993"/>
    <x v="2"/>
  </r>
  <r>
    <m/>
    <n v="2535146.3299999977"/>
    <x v="3"/>
  </r>
  <r>
    <m/>
    <n v="2596472.620000002"/>
    <x v="1"/>
  </r>
  <r>
    <m/>
    <n v="2596472.620000002"/>
    <x v="1"/>
  </r>
  <r>
    <m/>
    <n v="2479230.7900000024"/>
    <x v="0"/>
  </r>
  <r>
    <m/>
    <n v="2479230.7900000024"/>
    <x v="0"/>
  </r>
  <r>
    <m/>
    <n v="2596472.620000002"/>
    <x v="1"/>
  </r>
  <r>
    <m/>
    <n v="2596472.620000002"/>
    <x v="1"/>
  </r>
  <r>
    <m/>
    <n v="2535146.3299999977"/>
    <x v="3"/>
  </r>
  <r>
    <m/>
    <n v="2498933.9499999993"/>
    <x v="2"/>
  </r>
  <r>
    <m/>
    <n v="2596472.620000002"/>
    <x v="1"/>
  </r>
  <r>
    <m/>
    <n v="2535146.3299999977"/>
    <x v="3"/>
  </r>
  <r>
    <m/>
    <n v="2535146.3299999977"/>
    <x v="3"/>
  </r>
  <r>
    <m/>
    <n v="2498933.9499999993"/>
    <x v="2"/>
  </r>
  <r>
    <m/>
    <n v="2498933.9499999993"/>
    <x v="2"/>
  </r>
  <r>
    <m/>
    <n v="2479230.7900000024"/>
    <x v="0"/>
  </r>
  <r>
    <m/>
    <n v="2535146.3299999977"/>
    <x v="3"/>
  </r>
  <r>
    <m/>
    <n v="2479230.7900000024"/>
    <x v="0"/>
  </r>
  <r>
    <m/>
    <n v="2596472.620000002"/>
    <x v="1"/>
  </r>
  <r>
    <m/>
    <n v="2498933.9499999993"/>
    <x v="2"/>
  </r>
  <r>
    <m/>
    <n v="2498933.9499999993"/>
    <x v="2"/>
  </r>
  <r>
    <m/>
    <n v="2535146.3299999977"/>
    <x v="3"/>
  </r>
  <r>
    <m/>
    <n v="2498933.9499999993"/>
    <x v="2"/>
  </r>
  <r>
    <m/>
    <n v="2498933.9499999993"/>
    <x v="2"/>
  </r>
  <r>
    <m/>
    <n v="2596472.620000002"/>
    <x v="1"/>
  </r>
  <r>
    <m/>
    <n v="2479230.7900000024"/>
    <x v="0"/>
  </r>
  <r>
    <m/>
    <n v="2479230.7900000024"/>
    <x v="0"/>
  </r>
  <r>
    <m/>
    <n v="2479230.7900000024"/>
    <x v="0"/>
  </r>
  <r>
    <m/>
    <n v="2596472.620000002"/>
    <x v="1"/>
  </r>
  <r>
    <m/>
    <n v="2535146.3299999977"/>
    <x v="3"/>
  </r>
  <r>
    <m/>
    <n v="2535146.3299999977"/>
    <x v="3"/>
  </r>
  <r>
    <m/>
    <n v="2498933.9499999993"/>
    <x v="2"/>
  </r>
  <r>
    <m/>
    <n v="2535146.3299999977"/>
    <x v="3"/>
  </r>
  <r>
    <m/>
    <n v="2596472.620000002"/>
    <x v="1"/>
  </r>
  <r>
    <m/>
    <n v="2535146.3299999977"/>
    <x v="3"/>
  </r>
  <r>
    <m/>
    <n v="2596472.620000002"/>
    <x v="1"/>
  </r>
  <r>
    <m/>
    <n v="2596472.620000002"/>
    <x v="1"/>
  </r>
  <r>
    <m/>
    <n v="2479230.7900000024"/>
    <x v="0"/>
  </r>
  <r>
    <m/>
    <n v="2479230.7900000024"/>
    <x v="0"/>
  </r>
  <r>
    <m/>
    <n v="2596472.620000002"/>
    <x v="1"/>
  </r>
  <r>
    <m/>
    <n v="2596472.620000002"/>
    <x v="1"/>
  </r>
  <r>
    <m/>
    <n v="2596472.620000002"/>
    <x v="1"/>
  </r>
  <r>
    <m/>
    <n v="2535146.3299999977"/>
    <x v="3"/>
  </r>
  <r>
    <m/>
    <n v="2479230.7900000024"/>
    <x v="0"/>
  </r>
  <r>
    <m/>
    <n v="2596472.620000002"/>
    <x v="1"/>
  </r>
  <r>
    <m/>
    <n v="2596472.620000002"/>
    <x v="1"/>
  </r>
  <r>
    <m/>
    <n v="2596472.620000002"/>
    <x v="1"/>
  </r>
  <r>
    <m/>
    <n v="2498933.9499999993"/>
    <x v="2"/>
  </r>
  <r>
    <m/>
    <n v="2535146.3299999977"/>
    <x v="3"/>
  </r>
  <r>
    <m/>
    <n v="2498933.9499999993"/>
    <x v="2"/>
  </r>
  <r>
    <m/>
    <n v="2596472.620000002"/>
    <x v="1"/>
  </r>
  <r>
    <m/>
    <n v="2498933.9499999993"/>
    <x v="2"/>
  </r>
  <r>
    <m/>
    <n v="2596472.620000002"/>
    <x v="1"/>
  </r>
  <r>
    <m/>
    <n v="2596472.620000002"/>
    <x v="1"/>
  </r>
  <r>
    <m/>
    <n v="2596472.620000002"/>
    <x v="1"/>
  </r>
  <r>
    <m/>
    <n v="2535146.3299999977"/>
    <x v="3"/>
  </r>
  <r>
    <m/>
    <n v="2535146.3299999977"/>
    <x v="3"/>
  </r>
  <r>
    <m/>
    <n v="2535146.3299999977"/>
    <x v="3"/>
  </r>
  <r>
    <m/>
    <n v="2498933.9499999993"/>
    <x v="2"/>
  </r>
  <r>
    <m/>
    <n v="2596472.620000002"/>
    <x v="1"/>
  </r>
  <r>
    <m/>
    <n v="2479230.7900000024"/>
    <x v="0"/>
  </r>
  <r>
    <m/>
    <n v="2535146.3299999977"/>
    <x v="3"/>
  </r>
  <r>
    <m/>
    <n v="2479230.7900000024"/>
    <x v="0"/>
  </r>
  <r>
    <m/>
    <n v="2498933.9499999993"/>
    <x v="2"/>
  </r>
  <r>
    <m/>
    <n v="4958461.5800000047"/>
    <x v="0"/>
  </r>
  <r>
    <m/>
    <n v="2535146.3299999977"/>
    <x v="3"/>
  </r>
  <r>
    <m/>
    <n v="2479230.7900000024"/>
    <x v="0"/>
  </r>
  <r>
    <m/>
    <n v="2479230.7900000024"/>
    <x v="0"/>
  </r>
  <r>
    <m/>
    <n v="2596472.620000002"/>
    <x v="1"/>
  </r>
  <r>
    <m/>
    <n v="2535146.3299999977"/>
    <x v="3"/>
  </r>
  <r>
    <m/>
    <n v="2479230.7900000024"/>
    <x v="0"/>
  </r>
  <r>
    <m/>
    <n v="2596472.620000002"/>
    <x v="1"/>
  </r>
  <r>
    <m/>
    <n v="2535146.3299999977"/>
    <x v="3"/>
  </r>
  <r>
    <m/>
    <n v="2498933.9499999993"/>
    <x v="2"/>
  </r>
  <r>
    <m/>
    <n v="2479230.7900000024"/>
    <x v="0"/>
  </r>
  <r>
    <m/>
    <n v="2498933.9499999993"/>
    <x v="2"/>
  </r>
  <r>
    <m/>
    <n v="2535146.3299999977"/>
    <x v="3"/>
  </r>
  <r>
    <m/>
    <n v="2498933.9499999993"/>
    <x v="2"/>
  </r>
  <r>
    <m/>
    <n v="2535146.3299999977"/>
    <x v="3"/>
  </r>
  <r>
    <m/>
    <n v="2596472.620000002"/>
    <x v="1"/>
  </r>
  <r>
    <m/>
    <n v="2596472.620000002"/>
    <x v="1"/>
  </r>
  <r>
    <m/>
    <n v="2535146.3299999977"/>
    <x v="3"/>
  </r>
  <r>
    <m/>
    <n v="2479230.7900000024"/>
    <x v="0"/>
  </r>
  <r>
    <m/>
    <n v="2596472.620000002"/>
    <x v="1"/>
  </r>
  <r>
    <m/>
    <n v="5034080.2799999975"/>
    <x v="3"/>
  </r>
  <r>
    <m/>
    <n v="2596472.620000002"/>
    <x v="1"/>
  </r>
  <r>
    <m/>
    <n v="2535146.3299999977"/>
    <x v="3"/>
  </r>
  <r>
    <m/>
    <n v="2479230.7900000024"/>
    <x v="0"/>
  </r>
  <r>
    <m/>
    <n v="2596472.620000002"/>
    <x v="1"/>
  </r>
  <r>
    <m/>
    <n v="2498933.9499999993"/>
    <x v="2"/>
  </r>
  <r>
    <m/>
    <n v="2596472.620000002"/>
    <x v="1"/>
  </r>
  <r>
    <m/>
    <n v="2535146.3299999977"/>
    <x v="3"/>
  </r>
  <r>
    <m/>
    <n v="2535146.3299999977"/>
    <x v="3"/>
  </r>
  <r>
    <m/>
    <n v="2498933.9499999993"/>
    <x v="2"/>
  </r>
  <r>
    <m/>
    <n v="2498933.9499999993"/>
    <x v="2"/>
  </r>
  <r>
    <m/>
    <n v="2535146.3299999977"/>
    <x v="3"/>
  </r>
  <r>
    <m/>
    <n v="2479230.7900000024"/>
    <x v="0"/>
  </r>
  <r>
    <m/>
    <n v="2479230.7900000024"/>
    <x v="0"/>
  </r>
  <r>
    <m/>
    <n v="2479230.7900000024"/>
    <x v="0"/>
  </r>
  <r>
    <m/>
    <n v="2535146.3299999977"/>
    <x v="3"/>
  </r>
  <r>
    <m/>
    <n v="2535146.3299999977"/>
    <x v="3"/>
  </r>
  <r>
    <m/>
    <n v="2479230.7900000024"/>
    <x v="0"/>
  </r>
  <r>
    <m/>
    <n v="2596472.620000002"/>
    <x v="1"/>
  </r>
  <r>
    <m/>
    <n v="2596472.620000002"/>
    <x v="1"/>
  </r>
  <r>
    <m/>
    <n v="2479230.7900000024"/>
    <x v="0"/>
  </r>
  <r>
    <m/>
    <n v="2596472.620000002"/>
    <x v="1"/>
  </r>
  <r>
    <m/>
    <n v="2498933.9499999993"/>
    <x v="2"/>
  </r>
  <r>
    <m/>
    <n v="2596472.620000002"/>
    <x v="1"/>
  </r>
  <r>
    <m/>
    <n v="2479230.7900000024"/>
    <x v="0"/>
  </r>
  <r>
    <m/>
    <n v="2498933.9499999993"/>
    <x v="2"/>
  </r>
  <r>
    <m/>
    <n v="2596472.620000002"/>
    <x v="1"/>
  </r>
  <r>
    <m/>
    <n v="2479230.7900000024"/>
    <x v="0"/>
  </r>
  <r>
    <m/>
    <n v="2479230.7900000024"/>
    <x v="0"/>
  </r>
  <r>
    <m/>
    <n v="2479230.7900000024"/>
    <x v="0"/>
  </r>
  <r>
    <m/>
    <n v="2479230.7900000024"/>
    <x v="0"/>
  </r>
  <r>
    <m/>
    <n v="2479230.7900000024"/>
    <x v="0"/>
  </r>
  <r>
    <m/>
    <n v="2498933.9499999993"/>
    <x v="2"/>
  </r>
  <r>
    <m/>
    <n v="2596472.620000002"/>
    <x v="1"/>
  </r>
  <r>
    <m/>
    <n v="2479230.7900000024"/>
    <x v="0"/>
  </r>
  <r>
    <m/>
    <n v="2596472.620000002"/>
    <x v="1"/>
  </r>
  <r>
    <m/>
    <n v="2479230.7900000024"/>
    <x v="0"/>
  </r>
  <r>
    <m/>
    <n v="2479230.7900000024"/>
    <x v="0"/>
  </r>
  <r>
    <m/>
    <n v="2479230.7900000024"/>
    <x v="0"/>
  </r>
  <r>
    <m/>
    <n v="2479230.7900000024"/>
    <x v="0"/>
  </r>
  <r>
    <m/>
    <n v="2498933.9499999993"/>
    <x v="2"/>
  </r>
  <r>
    <m/>
    <n v="2535146.3299999977"/>
    <x v="3"/>
  </r>
  <r>
    <m/>
    <n v="2479230.7900000024"/>
    <x v="0"/>
  </r>
  <r>
    <m/>
    <n v="2535146.3299999977"/>
    <x v="3"/>
  </r>
  <r>
    <m/>
    <n v="5075703.4100000039"/>
    <x v="1"/>
  </r>
  <r>
    <m/>
    <n v="2535146.3299999977"/>
    <x v="3"/>
  </r>
  <r>
    <m/>
    <n v="2596472.620000002"/>
    <x v="1"/>
  </r>
  <r>
    <m/>
    <n v="2498933.9499999993"/>
    <x v="2"/>
  </r>
  <r>
    <m/>
    <n v="2479230.7900000024"/>
    <x v="0"/>
  </r>
  <r>
    <m/>
    <n v="2498933.9499999993"/>
    <x v="2"/>
  </r>
  <r>
    <m/>
    <n v="2535146.3299999977"/>
    <x v="3"/>
  </r>
  <r>
    <m/>
    <n v="2479230.7900000024"/>
    <x v="0"/>
  </r>
  <r>
    <m/>
    <n v="2596472.620000002"/>
    <x v="1"/>
  </r>
  <r>
    <m/>
    <n v="2535146.3299999977"/>
    <x v="3"/>
  </r>
  <r>
    <m/>
    <n v="2535146.3299999977"/>
    <x v="3"/>
  </r>
  <r>
    <m/>
    <n v="2535146.3299999977"/>
    <x v="3"/>
  </r>
  <r>
    <m/>
    <n v="2479230.7900000024"/>
    <x v="0"/>
  </r>
  <r>
    <m/>
    <n v="2535146.3299999977"/>
    <x v="3"/>
  </r>
  <r>
    <m/>
    <n v="2596472.620000002"/>
    <x v="1"/>
  </r>
  <r>
    <m/>
    <n v="2535146.3299999977"/>
    <x v="3"/>
  </r>
  <r>
    <m/>
    <n v="2479230.7900000024"/>
    <x v="0"/>
  </r>
  <r>
    <m/>
    <n v="2479230.7900000024"/>
    <x v="0"/>
  </r>
  <r>
    <m/>
    <n v="2596472.620000002"/>
    <x v="1"/>
  </r>
  <r>
    <m/>
    <n v="2596472.620000002"/>
    <x v="1"/>
  </r>
  <r>
    <m/>
    <n v="2479230.7900000024"/>
    <x v="0"/>
  </r>
  <r>
    <m/>
    <n v="2498933.9499999993"/>
    <x v="2"/>
  </r>
  <r>
    <m/>
    <n v="2535146.3299999977"/>
    <x v="3"/>
  </r>
  <r>
    <m/>
    <n v="2498933.9499999993"/>
    <x v="2"/>
  </r>
  <r>
    <m/>
    <n v="2498933.9499999993"/>
    <x v="2"/>
  </r>
  <r>
    <m/>
    <n v="2535146.3299999977"/>
    <x v="3"/>
  </r>
  <r>
    <m/>
    <n v="2498933.9499999993"/>
    <x v="2"/>
  </r>
  <r>
    <m/>
    <n v="2498933.9499999993"/>
    <x v="2"/>
  </r>
  <r>
    <m/>
    <n v="2479230.7900000024"/>
    <x v="0"/>
  </r>
  <r>
    <m/>
    <n v="2596472.620000002"/>
    <x v="1"/>
  </r>
  <r>
    <m/>
    <n v="2479230.7900000024"/>
    <x v="0"/>
  </r>
  <r>
    <m/>
    <n v="2479230.7900000024"/>
    <x v="0"/>
  </r>
  <r>
    <m/>
    <n v="2596472.620000002"/>
    <x v="1"/>
  </r>
  <r>
    <m/>
    <n v="2498933.9499999993"/>
    <x v="2"/>
  </r>
  <r>
    <m/>
    <n v="2596472.620000002"/>
    <x v="1"/>
  </r>
  <r>
    <m/>
    <n v="2535146.3299999977"/>
    <x v="3"/>
  </r>
  <r>
    <m/>
    <n v="2498933.9499999993"/>
    <x v="2"/>
  </r>
  <r>
    <m/>
    <n v="2479230.7900000024"/>
    <x v="0"/>
  </r>
  <r>
    <m/>
    <n v="2535146.3299999977"/>
    <x v="3"/>
  </r>
  <r>
    <m/>
    <n v="2479230.7900000024"/>
    <x v="0"/>
  </r>
  <r>
    <m/>
    <n v="2596472.620000002"/>
    <x v="1"/>
  </r>
  <r>
    <m/>
    <n v="2479230.7900000024"/>
    <x v="0"/>
  </r>
  <r>
    <m/>
    <n v="2535146.3299999977"/>
    <x v="3"/>
  </r>
  <r>
    <m/>
    <n v="2535146.3299999977"/>
    <x v="3"/>
  </r>
  <r>
    <m/>
    <n v="2535146.3299999977"/>
    <x v="3"/>
  </r>
  <r>
    <m/>
    <n v="2535146.3299999977"/>
    <x v="3"/>
  </r>
  <r>
    <m/>
    <n v="2596472.620000002"/>
    <x v="1"/>
  </r>
  <r>
    <m/>
    <n v="2596472.620000002"/>
    <x v="1"/>
  </r>
  <r>
    <m/>
    <n v="2479230.7900000024"/>
    <x v="0"/>
  </r>
  <r>
    <m/>
    <n v="2596472.620000002"/>
    <x v="1"/>
  </r>
  <r>
    <m/>
    <n v="2498933.9499999993"/>
    <x v="2"/>
  </r>
  <r>
    <m/>
    <n v="2535146.3299999977"/>
    <x v="3"/>
  </r>
  <r>
    <m/>
    <n v="2535146.3299999977"/>
    <x v="3"/>
  </r>
  <r>
    <m/>
    <n v="2535146.3299999977"/>
    <x v="3"/>
  </r>
  <r>
    <m/>
    <n v="2479230.7900000024"/>
    <x v="0"/>
  </r>
  <r>
    <m/>
    <n v="2479230.7900000024"/>
    <x v="0"/>
  </r>
  <r>
    <m/>
    <n v="2535146.3299999977"/>
    <x v="3"/>
  </r>
  <r>
    <m/>
    <n v="2479230.7900000024"/>
    <x v="0"/>
  </r>
  <r>
    <m/>
    <n v="2479230.7900000024"/>
    <x v="0"/>
  </r>
  <r>
    <m/>
    <n v="2498933.9499999993"/>
    <x v="2"/>
  </r>
  <r>
    <m/>
    <n v="2596472.620000002"/>
    <x v="1"/>
  </r>
  <r>
    <m/>
    <n v="2479230.7900000024"/>
    <x v="0"/>
  </r>
  <r>
    <m/>
    <n v="2535146.3299999977"/>
    <x v="3"/>
  </r>
  <r>
    <m/>
    <n v="2479230.7900000024"/>
    <x v="0"/>
  </r>
  <r>
    <m/>
    <n v="4978164.7400000021"/>
    <x v="0"/>
  </r>
  <r>
    <m/>
    <n v="2535146.3299999977"/>
    <x v="3"/>
  </r>
  <r>
    <m/>
    <n v="2498933.9499999993"/>
    <x v="2"/>
  </r>
  <r>
    <m/>
    <n v="2479230.7900000024"/>
    <x v="0"/>
  </r>
  <r>
    <m/>
    <n v="2479230.7900000024"/>
    <x v="0"/>
  </r>
  <r>
    <m/>
    <n v="2479230.7900000024"/>
    <x v="0"/>
  </r>
  <r>
    <m/>
    <n v="2596472.620000002"/>
    <x v="1"/>
  </r>
  <r>
    <m/>
    <n v="2535146.3299999977"/>
    <x v="3"/>
  </r>
  <r>
    <m/>
    <n v="2479230.7900000024"/>
    <x v="0"/>
  </r>
  <r>
    <m/>
    <n v="2498933.9499999993"/>
    <x v="2"/>
  </r>
  <r>
    <m/>
    <n v="2479230.7900000024"/>
    <x v="0"/>
  </r>
  <r>
    <m/>
    <n v="2479230.7900000024"/>
    <x v="0"/>
  </r>
  <r>
    <m/>
    <n v="2498933.9499999993"/>
    <x v="2"/>
  </r>
  <r>
    <m/>
    <n v="2498933.9499999993"/>
    <x v="2"/>
  </r>
  <r>
    <m/>
    <n v="2535146.3299999977"/>
    <x v="3"/>
  </r>
  <r>
    <m/>
    <n v="2596472.620000002"/>
    <x v="1"/>
  </r>
  <r>
    <m/>
    <n v="2479230.7900000024"/>
    <x v="0"/>
  </r>
  <r>
    <m/>
    <n v="2479230.7900000024"/>
    <x v="0"/>
  </r>
  <r>
    <m/>
    <n v="2498933.9499999993"/>
    <x v="2"/>
  </r>
  <r>
    <m/>
    <n v="2535146.3299999977"/>
    <x v="3"/>
  </r>
  <r>
    <m/>
    <n v="2479230.7900000024"/>
    <x v="0"/>
  </r>
  <r>
    <m/>
    <n v="2498933.9499999993"/>
    <x v="2"/>
  </r>
  <r>
    <m/>
    <n v="2596472.620000002"/>
    <x v="1"/>
  </r>
  <r>
    <m/>
    <n v="2535146.3299999977"/>
    <x v="3"/>
  </r>
  <r>
    <m/>
    <n v="2479230.7900000024"/>
    <x v="0"/>
  </r>
  <r>
    <m/>
    <n v="2498933.9499999993"/>
    <x v="2"/>
  </r>
  <r>
    <m/>
    <n v="2535146.3299999977"/>
    <x v="3"/>
  </r>
  <r>
    <m/>
    <n v="2535146.3299999977"/>
    <x v="3"/>
  </r>
  <r>
    <m/>
    <n v="2498933.9499999993"/>
    <x v="2"/>
  </r>
  <r>
    <m/>
    <n v="2535146.3299999977"/>
    <x v="3"/>
  </r>
  <r>
    <m/>
    <n v="2498933.9499999993"/>
    <x v="2"/>
  </r>
  <r>
    <m/>
    <n v="2535146.3299999977"/>
    <x v="3"/>
  </r>
  <r>
    <m/>
    <n v="2479230.7900000024"/>
    <x v="0"/>
  </r>
  <r>
    <m/>
    <n v="2479230.7900000024"/>
    <x v="0"/>
  </r>
  <r>
    <m/>
    <n v="2596472.620000002"/>
    <x v="1"/>
  </r>
  <r>
    <m/>
    <n v="2479230.7900000024"/>
    <x v="0"/>
  </r>
  <r>
    <m/>
    <n v="2479230.7900000024"/>
    <x v="0"/>
  </r>
  <r>
    <m/>
    <n v="2596472.620000002"/>
    <x v="1"/>
  </r>
  <r>
    <m/>
    <n v="2596472.620000002"/>
    <x v="1"/>
  </r>
  <r>
    <m/>
    <n v="2596472.620000002"/>
    <x v="1"/>
  </r>
  <r>
    <m/>
    <n v="2479230.7900000024"/>
    <x v="0"/>
  </r>
  <r>
    <m/>
    <n v="2479230.7900000024"/>
    <x v="0"/>
  </r>
  <r>
    <m/>
    <n v="2596472.620000002"/>
    <x v="1"/>
  </r>
  <r>
    <m/>
    <n v="2498933.9499999993"/>
    <x v="2"/>
  </r>
  <r>
    <m/>
    <n v="2498933.9499999993"/>
    <x v="2"/>
  </r>
  <r>
    <m/>
    <n v="2479230.7900000024"/>
    <x v="0"/>
  </r>
  <r>
    <m/>
    <n v="2596472.620000002"/>
    <x v="1"/>
  </r>
  <r>
    <m/>
    <n v="2498933.9499999993"/>
    <x v="2"/>
  </r>
  <r>
    <m/>
    <n v="2596472.620000002"/>
    <x v="1"/>
  </r>
  <r>
    <m/>
    <n v="2479230.7900000024"/>
    <x v="0"/>
  </r>
  <r>
    <m/>
    <n v="2479230.7900000024"/>
    <x v="0"/>
  </r>
  <r>
    <m/>
    <n v="2498933.9499999993"/>
    <x v="2"/>
  </r>
  <r>
    <m/>
    <n v="2596472.620000002"/>
    <x v="1"/>
  </r>
  <r>
    <m/>
    <n v="2535146.3299999977"/>
    <x v="3"/>
  </r>
  <r>
    <m/>
    <n v="2596472.620000002"/>
    <x v="1"/>
  </r>
  <r>
    <m/>
    <n v="2498933.9499999993"/>
    <x v="2"/>
  </r>
  <r>
    <m/>
    <n v="2479230.7900000024"/>
    <x v="0"/>
  </r>
  <r>
    <m/>
    <n v="2479230.7900000024"/>
    <x v="0"/>
  </r>
  <r>
    <m/>
    <n v="2498933.9499999993"/>
    <x v="2"/>
  </r>
  <r>
    <m/>
    <n v="2498933.9499999993"/>
    <x v="2"/>
  </r>
  <r>
    <m/>
    <n v="2479230.7900000024"/>
    <x v="0"/>
  </r>
  <r>
    <m/>
    <n v="2479230.7900000024"/>
    <x v="0"/>
  </r>
  <r>
    <m/>
    <n v="2498933.9499999993"/>
    <x v="2"/>
  </r>
  <r>
    <m/>
    <n v="2596472.620000002"/>
    <x v="1"/>
  </r>
  <r>
    <m/>
    <n v="2596472.620000002"/>
    <x v="1"/>
  </r>
  <r>
    <m/>
    <n v="2596472.620000002"/>
    <x v="1"/>
  </r>
  <r>
    <m/>
    <n v="2596472.620000002"/>
    <x v="1"/>
  </r>
  <r>
    <m/>
    <n v="2596472.620000002"/>
    <x v="1"/>
  </r>
  <r>
    <m/>
    <n v="2479230.7900000024"/>
    <x v="0"/>
  </r>
  <r>
    <m/>
    <n v="2535146.3299999977"/>
    <x v="3"/>
  </r>
  <r>
    <m/>
    <n v="2596472.620000002"/>
    <x v="1"/>
  </r>
  <r>
    <m/>
    <n v="2596472.620000002"/>
    <x v="1"/>
  </r>
  <r>
    <m/>
    <n v="2535146.3299999977"/>
    <x v="3"/>
  </r>
  <r>
    <m/>
    <n v="2596472.620000002"/>
    <x v="1"/>
  </r>
  <r>
    <m/>
    <n v="2535146.3299999977"/>
    <x v="3"/>
  </r>
  <r>
    <m/>
    <n v="2596472.620000002"/>
    <x v="1"/>
  </r>
  <r>
    <m/>
    <n v="2479230.7900000024"/>
    <x v="0"/>
  </r>
  <r>
    <m/>
    <n v="2535146.3299999977"/>
    <x v="3"/>
  </r>
  <r>
    <m/>
    <n v="2498933.9499999993"/>
    <x v="2"/>
  </r>
  <r>
    <m/>
    <n v="2535146.3299999977"/>
    <x v="3"/>
  </r>
  <r>
    <m/>
    <n v="2479230.7900000024"/>
    <x v="0"/>
  </r>
  <r>
    <m/>
    <n v="2596472.620000002"/>
    <x v="1"/>
  </r>
  <r>
    <m/>
    <n v="2596472.620000002"/>
    <x v="1"/>
  </r>
  <r>
    <m/>
    <n v="2479230.7900000024"/>
    <x v="0"/>
  </r>
  <r>
    <m/>
    <n v="2596472.620000002"/>
    <x v="1"/>
  </r>
  <r>
    <m/>
    <n v="2535146.3299999977"/>
    <x v="3"/>
  </r>
  <r>
    <m/>
    <n v="2498933.9499999993"/>
    <x v="2"/>
  </r>
  <r>
    <m/>
    <n v="2535146.3299999977"/>
    <x v="3"/>
  </r>
  <r>
    <m/>
    <n v="2479230.7900000024"/>
    <x v="0"/>
  </r>
  <r>
    <m/>
    <n v="2596472.620000002"/>
    <x v="1"/>
  </r>
  <r>
    <m/>
    <n v="2498933.9499999993"/>
    <x v="2"/>
  </r>
  <r>
    <m/>
    <n v="2479230.7900000024"/>
    <x v="0"/>
  </r>
  <r>
    <m/>
    <n v="2479230.7900000024"/>
    <x v="0"/>
  </r>
  <r>
    <m/>
    <n v="2498933.9499999993"/>
    <x v="2"/>
  </r>
  <r>
    <m/>
    <n v="2596472.620000002"/>
    <x v="1"/>
  </r>
  <r>
    <m/>
    <n v="2535146.3299999977"/>
    <x v="3"/>
  </r>
  <r>
    <m/>
    <n v="2535146.3299999977"/>
    <x v="3"/>
  </r>
  <r>
    <m/>
    <n v="5095406.5700000012"/>
    <x v="2"/>
  </r>
  <r>
    <m/>
    <n v="2596472.620000002"/>
    <x v="1"/>
  </r>
  <r>
    <m/>
    <n v="2498933.9499999993"/>
    <x v="2"/>
  </r>
  <r>
    <m/>
    <n v="2535146.3299999977"/>
    <x v="3"/>
  </r>
  <r>
    <m/>
    <n v="2596472.620000002"/>
    <x v="1"/>
  </r>
  <r>
    <m/>
    <n v="2596472.620000002"/>
    <x v="1"/>
  </r>
  <r>
    <m/>
    <n v="2596472.620000002"/>
    <x v="1"/>
  </r>
  <r>
    <m/>
    <n v="2535146.3299999977"/>
    <x v="3"/>
  </r>
  <r>
    <m/>
    <n v="2498933.9499999993"/>
    <x v="2"/>
  </r>
  <r>
    <m/>
    <n v="2535146.3299999977"/>
    <x v="3"/>
  </r>
  <r>
    <m/>
    <n v="4978164.7400000021"/>
    <x v="2"/>
  </r>
  <r>
    <m/>
    <n v="2479230.7900000024"/>
    <x v="0"/>
  </r>
  <r>
    <m/>
    <n v="2479230.7900000024"/>
    <x v="0"/>
  </r>
  <r>
    <m/>
    <n v="2498933.9499999993"/>
    <x v="2"/>
  </r>
  <r>
    <m/>
    <n v="2479230.7900000024"/>
    <x v="0"/>
  </r>
  <r>
    <m/>
    <n v="2596472.620000002"/>
    <x v="1"/>
  </r>
  <r>
    <m/>
    <n v="2498933.9499999993"/>
    <x v="2"/>
  </r>
  <r>
    <m/>
    <n v="2479230.7900000024"/>
    <x v="0"/>
  </r>
  <r>
    <m/>
    <n v="2498933.9499999993"/>
    <x v="2"/>
  </r>
  <r>
    <m/>
    <n v="2498933.9499999993"/>
    <x v="2"/>
  </r>
  <r>
    <m/>
    <n v="2535146.3299999977"/>
    <x v="3"/>
  </r>
  <r>
    <m/>
    <n v="2535146.3299999977"/>
    <x v="3"/>
  </r>
  <r>
    <m/>
    <n v="2479230.7900000024"/>
    <x v="0"/>
  </r>
  <r>
    <m/>
    <n v="2535146.3299999977"/>
    <x v="3"/>
  </r>
  <r>
    <m/>
    <n v="2596472.620000002"/>
    <x v="1"/>
  </r>
  <r>
    <m/>
    <n v="2498933.9499999993"/>
    <x v="2"/>
  </r>
  <r>
    <m/>
    <n v="2535146.3299999977"/>
    <x v="3"/>
  </r>
  <r>
    <m/>
    <n v="2535146.3299999977"/>
    <x v="3"/>
  </r>
  <r>
    <m/>
    <n v="2479230.7900000024"/>
    <x v="0"/>
  </r>
  <r>
    <m/>
    <n v="2498933.9499999993"/>
    <x v="2"/>
  </r>
  <r>
    <m/>
    <n v="2498933.9499999993"/>
    <x v="2"/>
  </r>
  <r>
    <m/>
    <n v="2498933.9499999993"/>
    <x v="2"/>
  </r>
  <r>
    <m/>
    <n v="2498933.9499999993"/>
    <x v="2"/>
  </r>
  <r>
    <m/>
    <n v="2479230.7900000024"/>
    <x v="0"/>
  </r>
  <r>
    <m/>
    <n v="5014377.12"/>
    <x v="0"/>
  </r>
  <r>
    <m/>
    <n v="2479230.7900000024"/>
    <x v="0"/>
  </r>
  <r>
    <m/>
    <n v="2535146.3299999977"/>
    <x v="3"/>
  </r>
  <r>
    <m/>
    <n v="2535146.3299999977"/>
    <x v="3"/>
  </r>
  <r>
    <m/>
    <n v="2535146.3299999977"/>
    <x v="3"/>
  </r>
  <r>
    <m/>
    <n v="2479230.7900000024"/>
    <x v="0"/>
  </r>
  <r>
    <m/>
    <n v="2535146.3299999977"/>
    <x v="3"/>
  </r>
  <r>
    <m/>
    <n v="2596472.620000002"/>
    <x v="1"/>
  </r>
  <r>
    <m/>
    <n v="2596472.620000002"/>
    <x v="1"/>
  </r>
  <r>
    <m/>
    <n v="2498933.9499999993"/>
    <x v="2"/>
  </r>
  <r>
    <m/>
    <n v="2596472.620000002"/>
    <x v="1"/>
  </r>
  <r>
    <m/>
    <n v="2535146.3299999977"/>
    <x v="3"/>
  </r>
  <r>
    <m/>
    <n v="2479230.7900000024"/>
    <x v="0"/>
  </r>
  <r>
    <m/>
    <n v="2498933.9499999993"/>
    <x v="2"/>
  </r>
  <r>
    <m/>
    <n v="2479230.7900000024"/>
    <x v="0"/>
  </r>
  <r>
    <m/>
    <n v="2498933.9499999993"/>
    <x v="2"/>
  </r>
  <r>
    <m/>
    <n v="2535146.3299999977"/>
    <x v="3"/>
  </r>
  <r>
    <m/>
    <n v="2535146.3299999977"/>
    <x v="3"/>
  </r>
  <r>
    <m/>
    <n v="2479230.7900000024"/>
    <x v="0"/>
  </r>
  <r>
    <m/>
    <n v="2479230.7900000024"/>
    <x v="0"/>
  </r>
  <r>
    <m/>
    <n v="2498933.9499999993"/>
    <x v="2"/>
  </r>
  <r>
    <m/>
    <n v="2498933.9499999993"/>
    <x v="2"/>
  </r>
  <r>
    <m/>
    <n v="2498933.9499999993"/>
    <x v="2"/>
  </r>
  <r>
    <m/>
    <n v="2535146.3299999977"/>
    <x v="3"/>
  </r>
  <r>
    <m/>
    <n v="2535146.3299999977"/>
    <x v="3"/>
  </r>
  <r>
    <m/>
    <n v="2479230.7900000024"/>
    <x v="0"/>
  </r>
  <r>
    <m/>
    <n v="2479230.7900000024"/>
    <x v="0"/>
  </r>
  <r>
    <m/>
    <n v="2535146.3299999977"/>
    <x v="3"/>
  </r>
  <r>
    <m/>
    <n v="2498933.9499999993"/>
    <x v="2"/>
  </r>
  <r>
    <m/>
    <n v="2479230.7900000024"/>
    <x v="0"/>
  </r>
  <r>
    <m/>
    <n v="5034080.2799999975"/>
    <x v="2"/>
  </r>
  <r>
    <m/>
    <n v="2596472.620000002"/>
    <x v="1"/>
  </r>
  <r>
    <m/>
    <n v="2596472.620000002"/>
    <x v="1"/>
  </r>
  <r>
    <m/>
    <n v="2498933.9499999993"/>
    <x v="2"/>
  </r>
  <r>
    <m/>
    <n v="2596472.620000002"/>
    <x v="1"/>
  </r>
  <r>
    <m/>
    <n v="2596472.620000002"/>
    <x v="1"/>
  </r>
  <r>
    <m/>
    <n v="2535146.3299999977"/>
    <x v="3"/>
  </r>
  <r>
    <m/>
    <n v="2498933.9499999993"/>
    <x v="2"/>
  </r>
  <r>
    <m/>
    <n v="2479230.7900000024"/>
    <x v="0"/>
  </r>
  <r>
    <m/>
    <n v="2498933.9499999993"/>
    <x v="2"/>
  </r>
  <r>
    <m/>
    <n v="2535146.3299999977"/>
    <x v="3"/>
  </r>
  <r>
    <m/>
    <n v="2596472.620000002"/>
    <x v="1"/>
  </r>
  <r>
    <m/>
    <n v="2479230.7900000024"/>
    <x v="0"/>
  </r>
  <r>
    <m/>
    <n v="2498933.9499999993"/>
    <x v="2"/>
  </r>
  <r>
    <m/>
    <n v="2596472.620000002"/>
    <x v="1"/>
  </r>
  <r>
    <m/>
    <n v="2596472.620000002"/>
    <x v="1"/>
  </r>
  <r>
    <m/>
    <n v="2535146.3299999977"/>
    <x v="3"/>
  </r>
  <r>
    <m/>
    <n v="2596472.620000002"/>
    <x v="1"/>
  </r>
  <r>
    <m/>
    <n v="2535146.3299999977"/>
    <x v="3"/>
  </r>
  <r>
    <m/>
    <n v="2479230.7900000024"/>
    <x v="0"/>
  </r>
  <r>
    <m/>
    <n v="2596472.620000002"/>
    <x v="1"/>
  </r>
  <r>
    <m/>
    <n v="2498933.9499999993"/>
    <x v="2"/>
  </r>
  <r>
    <m/>
    <n v="2596472.620000002"/>
    <x v="1"/>
  </r>
  <r>
    <m/>
    <n v="2479230.7900000024"/>
    <x v="0"/>
  </r>
  <r>
    <m/>
    <n v="2535146.3299999977"/>
    <x v="3"/>
  </r>
  <r>
    <m/>
    <n v="2535146.3299999977"/>
    <x v="3"/>
  </r>
  <r>
    <m/>
    <n v="2498933.9499999993"/>
    <x v="2"/>
  </r>
  <r>
    <m/>
    <n v="2498933.9499999993"/>
    <x v="2"/>
  </r>
  <r>
    <m/>
    <n v="2479230.7900000024"/>
    <x v="0"/>
  </r>
  <r>
    <m/>
    <n v="2498933.9499999993"/>
    <x v="2"/>
  </r>
  <r>
    <m/>
    <n v="2479230.7900000024"/>
    <x v="0"/>
  </r>
  <r>
    <m/>
    <n v="2535146.3299999977"/>
    <x v="3"/>
  </r>
  <r>
    <m/>
    <n v="2596472.620000002"/>
    <x v="1"/>
  </r>
  <r>
    <m/>
    <n v="2596472.620000002"/>
    <x v="1"/>
  </r>
  <r>
    <m/>
    <n v="2498933.9499999993"/>
    <x v="2"/>
  </r>
  <r>
    <m/>
    <n v="2535146.3299999977"/>
    <x v="3"/>
  </r>
  <r>
    <m/>
    <n v="2535146.3299999977"/>
    <x v="3"/>
  </r>
  <r>
    <m/>
    <n v="2479230.7900000024"/>
    <x v="0"/>
  </r>
  <r>
    <m/>
    <n v="2535146.3299999977"/>
    <x v="3"/>
  </r>
  <r>
    <m/>
    <n v="2479230.7900000024"/>
    <x v="0"/>
  </r>
  <r>
    <m/>
    <n v="2479230.7900000024"/>
    <x v="0"/>
  </r>
  <r>
    <m/>
    <n v="2498933.9499999993"/>
    <x v="2"/>
  </r>
  <r>
    <m/>
    <n v="2498933.9499999993"/>
    <x v="2"/>
  </r>
  <r>
    <m/>
    <n v="2479230.7900000024"/>
    <x v="0"/>
  </r>
  <r>
    <m/>
    <n v="2596472.620000002"/>
    <x v="1"/>
  </r>
  <r>
    <m/>
    <n v="2596472.620000002"/>
    <x v="1"/>
  </r>
  <r>
    <m/>
    <n v="2596472.620000002"/>
    <x v="1"/>
  </r>
  <r>
    <m/>
    <n v="2479230.7900000024"/>
    <x v="0"/>
  </r>
  <r>
    <m/>
    <n v="2498933.9499999993"/>
    <x v="2"/>
  </r>
  <r>
    <m/>
    <n v="2596472.620000002"/>
    <x v="1"/>
  </r>
  <r>
    <m/>
    <n v="2535146.3299999977"/>
    <x v="3"/>
  </r>
  <r>
    <m/>
    <n v="2596472.620000002"/>
    <x v="1"/>
  </r>
  <r>
    <m/>
    <n v="2479230.7900000024"/>
    <x v="0"/>
  </r>
  <r>
    <m/>
    <n v="2596472.620000002"/>
    <x v="1"/>
  </r>
  <r>
    <m/>
    <n v="2596472.620000002"/>
    <x v="1"/>
  </r>
  <r>
    <m/>
    <n v="2479230.7900000024"/>
    <x v="0"/>
  </r>
  <r>
    <m/>
    <n v="2498933.9499999993"/>
    <x v="2"/>
  </r>
  <r>
    <m/>
    <n v="2479230.7900000024"/>
    <x v="0"/>
  </r>
  <r>
    <m/>
    <n v="2596472.620000002"/>
    <x v="1"/>
  </r>
  <r>
    <m/>
    <n v="2498933.9499999993"/>
    <x v="2"/>
  </r>
  <r>
    <m/>
    <n v="2498933.9499999993"/>
    <x v="2"/>
  </r>
  <r>
    <m/>
    <n v="2498933.9499999993"/>
    <x v="2"/>
  </r>
  <r>
    <m/>
    <n v="2498933.9499999993"/>
    <x v="2"/>
  </r>
  <r>
    <m/>
    <n v="2498933.9499999993"/>
    <x v="2"/>
  </r>
  <r>
    <m/>
    <n v="2498933.9499999993"/>
    <x v="2"/>
  </r>
  <r>
    <m/>
    <n v="2596472.620000002"/>
    <x v="1"/>
  </r>
  <r>
    <m/>
    <n v="2479230.7900000024"/>
    <x v="0"/>
  </r>
  <r>
    <m/>
    <n v="2596472.620000002"/>
    <x v="1"/>
  </r>
  <r>
    <m/>
    <n v="2479230.7900000024"/>
    <x v="0"/>
  </r>
  <r>
    <m/>
    <n v="2498933.9499999993"/>
    <x v="2"/>
  </r>
  <r>
    <m/>
    <n v="2535146.3299999977"/>
    <x v="3"/>
  </r>
  <r>
    <m/>
    <n v="2535146.3299999977"/>
    <x v="3"/>
  </r>
  <r>
    <m/>
    <n v="2498933.9499999993"/>
    <x v="2"/>
  </r>
  <r>
    <m/>
    <n v="2535146.3299999977"/>
    <x v="3"/>
  </r>
  <r>
    <m/>
    <n v="2479230.7900000024"/>
    <x v="0"/>
  </r>
  <r>
    <m/>
    <n v="2596472.620000002"/>
    <x v="1"/>
  </r>
  <r>
    <m/>
    <n v="2596472.620000002"/>
    <x v="1"/>
  </r>
  <r>
    <m/>
    <n v="2535146.3299999977"/>
    <x v="3"/>
  </r>
  <r>
    <m/>
    <n v="2596472.620000002"/>
    <x v="1"/>
  </r>
  <r>
    <m/>
    <n v="2596472.620000002"/>
    <x v="1"/>
  </r>
  <r>
    <m/>
    <n v="2479230.7900000024"/>
    <x v="0"/>
  </r>
  <r>
    <m/>
    <n v="2479230.7900000024"/>
    <x v="0"/>
  </r>
  <r>
    <m/>
    <n v="2535146.3299999977"/>
    <x v="3"/>
  </r>
  <r>
    <m/>
    <n v="2535146.3299999977"/>
    <x v="3"/>
  </r>
  <r>
    <m/>
    <n v="2535146.3299999977"/>
    <x v="3"/>
  </r>
  <r>
    <m/>
    <n v="2498933.9499999993"/>
    <x v="2"/>
  </r>
  <r>
    <m/>
    <n v="2596472.620000002"/>
    <x v="1"/>
  </r>
  <r>
    <m/>
    <n v="2535146.3299999977"/>
    <x v="3"/>
  </r>
  <r>
    <m/>
    <n v="2498933.9499999993"/>
    <x v="2"/>
  </r>
  <r>
    <m/>
    <n v="2479230.7900000024"/>
    <x v="0"/>
  </r>
  <r>
    <m/>
    <n v="2535146.3299999977"/>
    <x v="3"/>
  </r>
  <r>
    <m/>
    <n v="2479230.7900000024"/>
    <x v="0"/>
  </r>
  <r>
    <m/>
    <n v="2479230.7900000024"/>
    <x v="0"/>
  </r>
  <r>
    <m/>
    <n v="2535146.3299999977"/>
    <x v="3"/>
  </r>
  <r>
    <m/>
    <n v="2535146.3299999977"/>
    <x v="3"/>
  </r>
  <r>
    <m/>
    <n v="2596472.620000002"/>
    <x v="1"/>
  </r>
  <r>
    <m/>
    <n v="2596472.620000002"/>
    <x v="1"/>
  </r>
  <r>
    <m/>
    <n v="2479230.7900000024"/>
    <x v="0"/>
  </r>
  <r>
    <m/>
    <n v="2479230.7900000024"/>
    <x v="0"/>
  </r>
  <r>
    <m/>
    <n v="2596472.620000002"/>
    <x v="1"/>
  </r>
  <r>
    <m/>
    <n v="2479230.7900000024"/>
    <x v="0"/>
  </r>
  <r>
    <m/>
    <n v="2479230.7900000024"/>
    <x v="0"/>
  </r>
  <r>
    <m/>
    <n v="2596472.620000002"/>
    <x v="1"/>
  </r>
  <r>
    <m/>
    <n v="2498933.9499999993"/>
    <x v="2"/>
  </r>
  <r>
    <m/>
    <n v="5075703.4100000039"/>
    <x v="0"/>
  </r>
  <r>
    <m/>
    <n v="2596472.620000002"/>
    <x v="1"/>
  </r>
  <r>
    <m/>
    <n v="2479230.7900000024"/>
    <x v="0"/>
  </r>
  <r>
    <m/>
    <n v="2596472.620000002"/>
    <x v="1"/>
  </r>
  <r>
    <m/>
    <n v="2498933.9499999993"/>
    <x v="2"/>
  </r>
  <r>
    <m/>
    <n v="2498933.9499999993"/>
    <x v="2"/>
  </r>
  <r>
    <m/>
    <n v="2596472.620000002"/>
    <x v="1"/>
  </r>
  <r>
    <m/>
    <n v="2479230.7900000024"/>
    <x v="0"/>
  </r>
  <r>
    <m/>
    <n v="2596472.620000002"/>
    <x v="1"/>
  </r>
  <r>
    <m/>
    <n v="2535146.3299999977"/>
    <x v="3"/>
  </r>
  <r>
    <m/>
    <n v="2479230.7900000024"/>
    <x v="0"/>
  </r>
  <r>
    <m/>
    <n v="2535146.3299999977"/>
    <x v="3"/>
  </r>
  <r>
    <m/>
    <n v="2479230.7900000024"/>
    <x v="0"/>
  </r>
  <r>
    <m/>
    <n v="2596472.620000002"/>
    <x v="1"/>
  </r>
  <r>
    <m/>
    <n v="2535146.3299999977"/>
    <x v="3"/>
  </r>
  <r>
    <m/>
    <n v="2479230.7900000024"/>
    <x v="0"/>
  </r>
  <r>
    <m/>
    <n v="2498933.9499999993"/>
    <x v="2"/>
  </r>
  <r>
    <m/>
    <n v="2535146.3299999977"/>
    <x v="3"/>
  </r>
  <r>
    <m/>
    <n v="2596472.620000002"/>
    <x v="1"/>
  </r>
  <r>
    <m/>
    <n v="2479230.7900000024"/>
    <x v="0"/>
  </r>
  <r>
    <m/>
    <n v="2596472.620000002"/>
    <x v="1"/>
  </r>
  <r>
    <m/>
    <n v="2596472.620000002"/>
    <x v="1"/>
  </r>
  <r>
    <m/>
    <n v="2479230.7900000024"/>
    <x v="0"/>
  </r>
  <r>
    <m/>
    <n v="2498933.9499999993"/>
    <x v="2"/>
  </r>
  <r>
    <m/>
    <n v="2535146.3299999977"/>
    <x v="3"/>
  </r>
  <r>
    <m/>
    <n v="2498933.9499999993"/>
    <x v="2"/>
  </r>
  <r>
    <m/>
    <n v="2596472.620000002"/>
    <x v="1"/>
  </r>
  <r>
    <m/>
    <n v="2596472.620000002"/>
    <x v="1"/>
  </r>
  <r>
    <m/>
    <n v="2596472.620000002"/>
    <x v="1"/>
  </r>
  <r>
    <m/>
    <n v="2535146.3299999977"/>
    <x v="3"/>
  </r>
  <r>
    <m/>
    <n v="2479230.7900000024"/>
    <x v="0"/>
  </r>
  <r>
    <m/>
    <n v="2498933.9499999993"/>
    <x v="2"/>
  </r>
  <r>
    <m/>
    <n v="2498933.9499999993"/>
    <x v="2"/>
  </r>
  <r>
    <m/>
    <n v="2596472.620000002"/>
    <x v="1"/>
  </r>
  <r>
    <m/>
    <n v="2535146.3299999977"/>
    <x v="3"/>
  </r>
  <r>
    <m/>
    <n v="2596472.620000002"/>
    <x v="1"/>
  </r>
  <r>
    <m/>
    <n v="2596472.620000002"/>
    <x v="1"/>
  </r>
  <r>
    <m/>
    <n v="2479230.7900000024"/>
    <x v="0"/>
  </r>
  <r>
    <m/>
    <n v="2535146.3299999977"/>
    <x v="3"/>
  </r>
  <r>
    <m/>
    <n v="2596472.620000002"/>
    <x v="1"/>
  </r>
  <r>
    <m/>
    <n v="2498933.9499999993"/>
    <x v="2"/>
  </r>
  <r>
    <m/>
    <n v="2498933.9499999993"/>
    <x v="2"/>
  </r>
  <r>
    <m/>
    <n v="2498933.9499999993"/>
    <x v="2"/>
  </r>
  <r>
    <m/>
    <n v="2498933.9499999993"/>
    <x v="2"/>
  </r>
  <r>
    <m/>
    <n v="2479230.7900000024"/>
    <x v="0"/>
  </r>
  <r>
    <m/>
    <n v="2498933.9499999993"/>
    <x v="2"/>
  </r>
  <r>
    <m/>
    <n v="2535146.3299999977"/>
    <x v="3"/>
  </r>
  <r>
    <m/>
    <n v="2535146.3299999977"/>
    <x v="3"/>
  </r>
  <r>
    <m/>
    <n v="2498933.9499999993"/>
    <x v="2"/>
  </r>
  <r>
    <m/>
    <n v="2479230.7900000024"/>
    <x v="0"/>
  </r>
  <r>
    <m/>
    <n v="2535146.3299999977"/>
    <x v="3"/>
  </r>
  <r>
    <m/>
    <n v="2498933.9499999993"/>
    <x v="2"/>
  </r>
  <r>
    <m/>
    <n v="2479230.7900000024"/>
    <x v="0"/>
  </r>
  <r>
    <m/>
    <n v="2596472.620000002"/>
    <x v="1"/>
  </r>
  <r>
    <m/>
    <n v="2535146.3299999977"/>
    <x v="3"/>
  </r>
  <r>
    <m/>
    <n v="2535146.3299999977"/>
    <x v="3"/>
  </r>
  <r>
    <m/>
    <n v="5131618.9499999993"/>
    <x v="1"/>
  </r>
  <r>
    <m/>
    <n v="2479230.7900000024"/>
    <x v="0"/>
  </r>
  <r>
    <m/>
    <n v="2479230.7900000024"/>
    <x v="0"/>
  </r>
  <r>
    <m/>
    <n v="2479230.7900000024"/>
    <x v="0"/>
  </r>
  <r>
    <m/>
    <n v="2596472.620000002"/>
    <x v="1"/>
  </r>
  <r>
    <m/>
    <n v="2479230.7900000024"/>
    <x v="0"/>
  </r>
  <r>
    <m/>
    <n v="2498933.9499999993"/>
    <x v="2"/>
  </r>
  <r>
    <m/>
    <n v="2479230.7900000024"/>
    <x v="0"/>
  </r>
  <r>
    <m/>
    <n v="2596472.620000002"/>
    <x v="1"/>
  </r>
  <r>
    <m/>
    <n v="2535146.3299999977"/>
    <x v="3"/>
  </r>
  <r>
    <m/>
    <n v="2498933.9499999993"/>
    <x v="2"/>
  </r>
  <r>
    <m/>
    <n v="2498933.9499999993"/>
    <x v="2"/>
  </r>
  <r>
    <m/>
    <n v="2535146.3299999977"/>
    <x v="3"/>
  </r>
  <r>
    <m/>
    <n v="2596472.620000002"/>
    <x v="1"/>
  </r>
  <r>
    <m/>
    <n v="2596472.620000002"/>
    <x v="1"/>
  </r>
  <r>
    <m/>
    <n v="2479230.7900000024"/>
    <x v="0"/>
  </r>
  <r>
    <m/>
    <n v="2535146.3299999977"/>
    <x v="3"/>
  </r>
  <r>
    <m/>
    <n v="2498933.9499999993"/>
    <x v="2"/>
  </r>
  <r>
    <m/>
    <n v="2479230.7900000024"/>
    <x v="0"/>
  </r>
  <r>
    <m/>
    <n v="2498933.9499999993"/>
    <x v="2"/>
  </r>
  <r>
    <m/>
    <n v="2498933.9499999993"/>
    <x v="2"/>
  </r>
  <r>
    <m/>
    <n v="2498933.9499999993"/>
    <x v="2"/>
  </r>
  <r>
    <m/>
    <n v="2479230.7900000024"/>
    <x v="0"/>
  </r>
  <r>
    <m/>
    <n v="2479230.7900000024"/>
    <x v="0"/>
  </r>
  <r>
    <m/>
    <n v="2479230.7900000024"/>
    <x v="0"/>
  </r>
  <r>
    <m/>
    <n v="2535146.3299999977"/>
    <x v="3"/>
  </r>
  <r>
    <m/>
    <n v="2596472.620000002"/>
    <x v="1"/>
  </r>
  <r>
    <m/>
    <n v="2596472.620000002"/>
    <x v="1"/>
  </r>
  <r>
    <m/>
    <n v="2596472.620000002"/>
    <x v="1"/>
  </r>
  <r>
    <m/>
    <n v="2479230.7900000024"/>
    <x v="0"/>
  </r>
  <r>
    <m/>
    <n v="2535146.3299999977"/>
    <x v="3"/>
  </r>
  <r>
    <m/>
    <n v="2596472.620000002"/>
    <x v="1"/>
  </r>
  <r>
    <m/>
    <n v="2596472.620000002"/>
    <x v="1"/>
  </r>
  <r>
    <m/>
    <n v="2479230.7900000024"/>
    <x v="0"/>
  </r>
  <r>
    <m/>
    <n v="2498933.9499999993"/>
    <x v="2"/>
  </r>
  <r>
    <m/>
    <n v="2596472.620000002"/>
    <x v="1"/>
  </r>
  <r>
    <m/>
    <n v="2479230.7900000024"/>
    <x v="0"/>
  </r>
  <r>
    <m/>
    <n v="2535146.3299999977"/>
    <x v="3"/>
  </r>
  <r>
    <m/>
    <n v="2535146.3299999977"/>
    <x v="3"/>
  </r>
  <r>
    <m/>
    <n v="2479230.7900000024"/>
    <x v="0"/>
  </r>
  <r>
    <m/>
    <n v="2596472.620000002"/>
    <x v="1"/>
  </r>
  <r>
    <m/>
    <n v="2535146.3299999977"/>
    <x v="3"/>
  </r>
  <r>
    <m/>
    <n v="2535146.3299999977"/>
    <x v="3"/>
  </r>
  <r>
    <m/>
    <n v="2479230.7900000024"/>
    <x v="0"/>
  </r>
  <r>
    <m/>
    <n v="2498933.9499999993"/>
    <x v="2"/>
  </r>
  <r>
    <m/>
    <n v="2479230.7900000024"/>
    <x v="0"/>
  </r>
  <r>
    <m/>
    <n v="2596472.620000002"/>
    <x v="1"/>
  </r>
  <r>
    <m/>
    <n v="2498933.9499999993"/>
    <x v="2"/>
  </r>
  <r>
    <m/>
    <n v="2479230.7900000024"/>
    <x v="0"/>
  </r>
  <r>
    <m/>
    <n v="2535146.3299999977"/>
    <x v="3"/>
  </r>
  <r>
    <m/>
    <n v="2498933.9499999993"/>
    <x v="2"/>
  </r>
  <r>
    <m/>
    <n v="2479230.7900000024"/>
    <x v="0"/>
  </r>
  <r>
    <m/>
    <n v="2479230.7900000024"/>
    <x v="0"/>
  </r>
  <r>
    <m/>
    <n v="2535146.3299999977"/>
    <x v="3"/>
  </r>
  <r>
    <m/>
    <n v="2479230.7900000024"/>
    <x v="0"/>
  </r>
  <r>
    <m/>
    <n v="5095406.5700000012"/>
    <x v="1"/>
  </r>
  <r>
    <m/>
    <n v="2498933.9499999993"/>
    <x v="2"/>
  </r>
  <r>
    <m/>
    <n v="2535146.3299999977"/>
    <x v="3"/>
  </r>
  <r>
    <m/>
    <n v="2535146.3299999977"/>
    <x v="3"/>
  </r>
  <r>
    <m/>
    <n v="2596472.620000002"/>
    <x v="1"/>
  </r>
  <r>
    <m/>
    <n v="2535146.3299999977"/>
    <x v="3"/>
  </r>
  <r>
    <m/>
    <n v="2498933.9499999993"/>
    <x v="2"/>
  </r>
  <r>
    <m/>
    <n v="2535146.3299999977"/>
    <x v="3"/>
  </r>
  <r>
    <m/>
    <n v="2535146.3299999977"/>
    <x v="3"/>
  </r>
  <r>
    <m/>
    <n v="2596472.620000002"/>
    <x v="1"/>
  </r>
  <r>
    <m/>
    <n v="2596472.620000002"/>
    <x v="1"/>
  </r>
  <r>
    <m/>
    <n v="2535146.3299999977"/>
    <x v="3"/>
  </r>
  <r>
    <m/>
    <n v="2498933.9499999993"/>
    <x v="2"/>
  </r>
  <r>
    <m/>
    <n v="2498933.9499999993"/>
    <x v="2"/>
  </r>
  <r>
    <m/>
    <n v="2535146.3299999977"/>
    <x v="3"/>
  </r>
  <r>
    <m/>
    <n v="2479230.7900000024"/>
    <x v="0"/>
  </r>
  <r>
    <m/>
    <n v="2596472.620000002"/>
    <x v="1"/>
  </r>
  <r>
    <m/>
    <n v="2535146.3299999977"/>
    <x v="3"/>
  </r>
  <r>
    <m/>
    <n v="2596472.620000002"/>
    <x v="1"/>
  </r>
  <r>
    <m/>
    <n v="2535146.3299999977"/>
    <x v="3"/>
  </r>
  <r>
    <m/>
    <n v="2596472.620000002"/>
    <x v="1"/>
  </r>
  <r>
    <m/>
    <n v="2535146.3299999977"/>
    <x v="3"/>
  </r>
  <r>
    <m/>
    <n v="2596472.620000002"/>
    <x v="1"/>
  </r>
  <r>
    <m/>
    <n v="2535146.3299999977"/>
    <x v="3"/>
  </r>
  <r>
    <m/>
    <n v="2479230.7900000024"/>
    <x v="0"/>
  </r>
  <r>
    <m/>
    <n v="2498933.9499999993"/>
    <x v="2"/>
  </r>
  <r>
    <m/>
    <n v="2535146.3299999977"/>
    <x v="3"/>
  </r>
  <r>
    <m/>
    <n v="2498933.9499999993"/>
    <x v="2"/>
  </r>
  <r>
    <m/>
    <n v="2535146.3299999977"/>
    <x v="3"/>
  </r>
  <r>
    <m/>
    <n v="2498933.9499999993"/>
    <x v="2"/>
  </r>
  <r>
    <m/>
    <n v="2479230.7900000024"/>
    <x v="0"/>
  </r>
  <r>
    <m/>
    <n v="2596472.620000002"/>
    <x v="1"/>
  </r>
  <r>
    <m/>
    <n v="2596472.620000002"/>
    <x v="1"/>
  </r>
  <r>
    <m/>
    <n v="2596472.620000002"/>
    <x v="1"/>
  </r>
  <r>
    <m/>
    <n v="2498933.9499999993"/>
    <x v="2"/>
  </r>
  <r>
    <m/>
    <n v="2596472.620000002"/>
    <x v="1"/>
  </r>
  <r>
    <m/>
    <n v="2535146.3299999977"/>
    <x v="3"/>
  </r>
  <r>
    <m/>
    <n v="2535146.3299999977"/>
    <x v="3"/>
  </r>
  <r>
    <m/>
    <n v="2498933.9499999993"/>
    <x v="2"/>
  </r>
  <r>
    <m/>
    <n v="2479230.7900000024"/>
    <x v="0"/>
  </r>
  <r>
    <m/>
    <n v="2479230.7900000024"/>
    <x v="0"/>
  </r>
  <r>
    <m/>
    <n v="2535146.3299999977"/>
    <x v="3"/>
  </r>
  <r>
    <m/>
    <n v="2596472.620000002"/>
    <x v="1"/>
  </r>
  <r>
    <m/>
    <n v="2535146.3299999977"/>
    <x v="3"/>
  </r>
  <r>
    <m/>
    <n v="2596472.620000002"/>
    <x v="1"/>
  </r>
  <r>
    <m/>
    <n v="2535146.3299999977"/>
    <x v="3"/>
  </r>
  <r>
    <m/>
    <n v="2596472.620000002"/>
    <x v="1"/>
  </r>
  <r>
    <m/>
    <n v="2498933.9499999993"/>
    <x v="2"/>
  </r>
  <r>
    <m/>
    <n v="4978164.7400000021"/>
    <x v="0"/>
  </r>
  <r>
    <m/>
    <n v="2498933.9499999993"/>
    <x v="2"/>
  </r>
  <r>
    <m/>
    <n v="2535146.3299999977"/>
    <x v="3"/>
  </r>
  <r>
    <m/>
    <n v="2596472.620000002"/>
    <x v="1"/>
  </r>
  <r>
    <m/>
    <n v="2479230.7900000024"/>
    <x v="0"/>
  </r>
  <r>
    <m/>
    <n v="2479230.7900000024"/>
    <x v="0"/>
  </r>
  <r>
    <m/>
    <n v="2535146.3299999977"/>
    <x v="3"/>
  </r>
  <r>
    <m/>
    <n v="2535146.3299999977"/>
    <x v="3"/>
  </r>
  <r>
    <m/>
    <n v="2535146.3299999977"/>
    <x v="3"/>
  </r>
  <r>
    <m/>
    <n v="2479230.7900000024"/>
    <x v="0"/>
  </r>
  <r>
    <m/>
    <n v="2535146.3299999977"/>
    <x v="3"/>
  </r>
  <r>
    <m/>
    <n v="2479230.7900000024"/>
    <x v="0"/>
  </r>
  <r>
    <m/>
    <n v="2479230.7900000024"/>
    <x v="0"/>
  </r>
  <r>
    <m/>
    <n v="2498933.9499999993"/>
    <x v="2"/>
  </r>
  <r>
    <m/>
    <n v="2535146.3299999977"/>
    <x v="3"/>
  </r>
  <r>
    <m/>
    <n v="2596472.620000002"/>
    <x v="1"/>
  </r>
  <r>
    <m/>
    <n v="2535146.3299999977"/>
    <x v="3"/>
  </r>
  <r>
    <m/>
    <n v="2596472.620000002"/>
    <x v="1"/>
  </r>
  <r>
    <m/>
    <n v="2535146.3299999977"/>
    <x v="3"/>
  </r>
  <r>
    <m/>
    <n v="2596472.620000002"/>
    <x v="1"/>
  </r>
  <r>
    <m/>
    <n v="2535146.3299999977"/>
    <x v="3"/>
  </r>
  <r>
    <m/>
    <n v="2498933.9499999993"/>
    <x v="2"/>
  </r>
  <r>
    <m/>
    <n v="2535146.3299999977"/>
    <x v="3"/>
  </r>
  <r>
    <m/>
    <n v="2498933.9499999993"/>
    <x v="2"/>
  </r>
  <r>
    <m/>
    <n v="2535146.3299999977"/>
    <x v="3"/>
  </r>
  <r>
    <m/>
    <n v="2479230.7900000024"/>
    <x v="0"/>
  </r>
  <r>
    <m/>
    <n v="2479230.7900000024"/>
    <x v="0"/>
  </r>
  <r>
    <m/>
    <n v="2596472.620000002"/>
    <x v="1"/>
  </r>
  <r>
    <m/>
    <n v="2498933.9499999993"/>
    <x v="2"/>
  </r>
  <r>
    <m/>
    <n v="2479230.7900000024"/>
    <x v="0"/>
  </r>
  <r>
    <m/>
    <n v="2596472.620000002"/>
    <x v="1"/>
  </r>
  <r>
    <m/>
    <n v="2479230.7900000024"/>
    <x v="0"/>
  </r>
  <r>
    <m/>
    <n v="2596472.620000002"/>
    <x v="1"/>
  </r>
  <r>
    <m/>
    <n v="2535146.3299999977"/>
    <x v="3"/>
  </r>
  <r>
    <m/>
    <n v="2596472.620000002"/>
    <x v="1"/>
  </r>
  <r>
    <m/>
    <n v="2596472.620000002"/>
    <x v="1"/>
  </r>
  <r>
    <m/>
    <n v="2498933.9499999993"/>
    <x v="2"/>
  </r>
  <r>
    <m/>
    <n v="2596472.620000002"/>
    <x v="1"/>
  </r>
  <r>
    <m/>
    <n v="2535146.3299999977"/>
    <x v="3"/>
  </r>
  <r>
    <m/>
    <n v="2596472.620000002"/>
    <x v="1"/>
  </r>
  <r>
    <m/>
    <n v="2498933.9499999993"/>
    <x v="2"/>
  </r>
  <r>
    <m/>
    <n v="2535146.3299999977"/>
    <x v="3"/>
  </r>
  <r>
    <m/>
    <n v="2535146.3299999977"/>
    <x v="3"/>
  </r>
  <r>
    <m/>
    <n v="2535146.3299999977"/>
    <x v="3"/>
  </r>
  <r>
    <m/>
    <n v="2498933.9499999993"/>
    <x v="2"/>
  </r>
  <r>
    <m/>
    <n v="2479230.7900000024"/>
    <x v="0"/>
  </r>
  <r>
    <m/>
    <n v="2596472.620000002"/>
    <x v="1"/>
  </r>
  <r>
    <m/>
    <n v="2479230.7900000024"/>
    <x v="0"/>
  </r>
  <r>
    <m/>
    <n v="2596472.620000002"/>
    <x v="1"/>
  </r>
  <r>
    <m/>
    <n v="2596472.620000002"/>
    <x v="1"/>
  </r>
  <r>
    <m/>
    <n v="2498933.9499999993"/>
    <x v="2"/>
  </r>
  <r>
    <m/>
    <n v="2479230.7900000024"/>
    <x v="0"/>
  </r>
  <r>
    <m/>
    <n v="2596472.620000002"/>
    <x v="1"/>
  </r>
  <r>
    <m/>
    <n v="2479230.7900000024"/>
    <x v="0"/>
  </r>
  <r>
    <m/>
    <n v="2498933.9499999993"/>
    <x v="2"/>
  </r>
  <r>
    <m/>
    <n v="2596472.620000002"/>
    <x v="1"/>
  </r>
  <r>
    <m/>
    <n v="2596472.620000002"/>
    <x v="1"/>
  </r>
  <r>
    <m/>
    <n v="2479230.7900000024"/>
    <x v="0"/>
  </r>
  <r>
    <m/>
    <n v="2535146.3299999977"/>
    <x v="3"/>
  </r>
  <r>
    <m/>
    <n v="2596472.620000002"/>
    <x v="1"/>
  </r>
  <r>
    <m/>
    <n v="2596472.620000002"/>
    <x v="1"/>
  </r>
  <r>
    <m/>
    <n v="2479230.7900000024"/>
    <x v="0"/>
  </r>
  <r>
    <m/>
    <n v="2498933.9499999993"/>
    <x v="2"/>
  </r>
  <r>
    <m/>
    <n v="2498933.9499999993"/>
    <x v="2"/>
  </r>
  <r>
    <m/>
    <n v="2479230.7900000024"/>
    <x v="0"/>
  </r>
  <r>
    <m/>
    <n v="2479230.7900000024"/>
    <x v="0"/>
  </r>
  <r>
    <m/>
    <n v="2596472.620000002"/>
    <x v="1"/>
  </r>
  <r>
    <m/>
    <n v="2535146.3299999977"/>
    <x v="3"/>
  </r>
  <r>
    <m/>
    <n v="2479230.7900000024"/>
    <x v="0"/>
  </r>
  <r>
    <m/>
    <n v="2498933.9499999993"/>
    <x v="2"/>
  </r>
  <r>
    <m/>
    <n v="2498933.9499999993"/>
    <x v="2"/>
  </r>
  <r>
    <m/>
    <n v="2498933.9499999993"/>
    <x v="2"/>
  </r>
  <r>
    <m/>
    <n v="2535146.3299999977"/>
    <x v="3"/>
  </r>
  <r>
    <m/>
    <n v="2535146.3299999977"/>
    <x v="3"/>
  </r>
  <r>
    <m/>
    <n v="2535146.3299999977"/>
    <x v="3"/>
  </r>
  <r>
    <m/>
    <n v="2479230.7900000024"/>
    <x v="0"/>
  </r>
  <r>
    <m/>
    <n v="2596472.620000002"/>
    <x v="1"/>
  </r>
  <r>
    <m/>
    <n v="2535146.3299999977"/>
    <x v="3"/>
  </r>
  <r>
    <m/>
    <n v="2596472.620000002"/>
    <x v="1"/>
  </r>
  <r>
    <m/>
    <n v="2498933.9499999993"/>
    <x v="2"/>
  </r>
  <r>
    <m/>
    <n v="2535146.3299999977"/>
    <x v="3"/>
  </r>
  <r>
    <m/>
    <n v="2535146.3299999977"/>
    <x v="3"/>
  </r>
  <r>
    <m/>
    <n v="2498933.9499999993"/>
    <x v="2"/>
  </r>
  <r>
    <m/>
    <n v="2479230.7900000024"/>
    <x v="0"/>
  </r>
  <r>
    <m/>
    <n v="2498933.9499999993"/>
    <x v="2"/>
  </r>
  <r>
    <m/>
    <n v="2535146.3299999977"/>
    <x v="3"/>
  </r>
  <r>
    <m/>
    <n v="2479230.7900000024"/>
    <x v="0"/>
  </r>
  <r>
    <m/>
    <n v="2535146.3299999977"/>
    <x v="3"/>
  </r>
  <r>
    <m/>
    <n v="2535146.3299999977"/>
    <x v="3"/>
  </r>
  <r>
    <m/>
    <n v="2535146.3299999977"/>
    <x v="3"/>
  </r>
  <r>
    <m/>
    <n v="2535146.3299999977"/>
    <x v="3"/>
  </r>
  <r>
    <m/>
    <n v="2596472.620000002"/>
    <x v="1"/>
  </r>
  <r>
    <m/>
    <n v="2596472.620000002"/>
    <x v="1"/>
  </r>
  <r>
    <m/>
    <n v="2596472.620000002"/>
    <x v="1"/>
  </r>
  <r>
    <m/>
    <n v="2479230.7900000024"/>
    <x v="0"/>
  </r>
  <r>
    <m/>
    <n v="2596472.620000002"/>
    <x v="1"/>
  </r>
  <r>
    <m/>
    <n v="2479230.7900000024"/>
    <x v="0"/>
  </r>
  <r>
    <m/>
    <n v="2535146.3299999977"/>
    <x v="3"/>
  </r>
  <r>
    <m/>
    <n v="2596472.620000002"/>
    <x v="1"/>
  </r>
  <r>
    <m/>
    <n v="2535146.3299999977"/>
    <x v="3"/>
  </r>
  <r>
    <m/>
    <n v="2596472.620000002"/>
    <x v="1"/>
  </r>
  <r>
    <m/>
    <n v="2479230.7900000024"/>
    <x v="0"/>
  </r>
  <r>
    <m/>
    <n v="2479230.7900000024"/>
    <x v="0"/>
  </r>
  <r>
    <m/>
    <n v="2498933.9499999993"/>
    <x v="2"/>
  </r>
  <r>
    <m/>
    <n v="2535146.3299999977"/>
    <x v="3"/>
  </r>
  <r>
    <m/>
    <n v="5075703.4100000039"/>
    <x v="1"/>
  </r>
  <r>
    <m/>
    <n v="2596472.620000002"/>
    <x v="1"/>
  </r>
  <r>
    <m/>
    <n v="2535146.3299999977"/>
    <x v="3"/>
  </r>
  <r>
    <m/>
    <n v="2479230.7900000024"/>
    <x v="0"/>
  </r>
  <r>
    <m/>
    <n v="2479230.7900000024"/>
    <x v="0"/>
  </r>
  <r>
    <m/>
    <n v="2596472.620000002"/>
    <x v="1"/>
  </r>
  <r>
    <m/>
    <n v="2498933.9499999993"/>
    <x v="2"/>
  </r>
  <r>
    <m/>
    <n v="2535146.3299999977"/>
    <x v="3"/>
  </r>
  <r>
    <m/>
    <n v="2596472.620000002"/>
    <x v="1"/>
  </r>
  <r>
    <m/>
    <n v="2596472.620000002"/>
    <x v="1"/>
  </r>
  <r>
    <m/>
    <n v="2535146.3299999977"/>
    <x v="3"/>
  </r>
  <r>
    <m/>
    <n v="2498933.9499999993"/>
    <x v="2"/>
  </r>
  <r>
    <m/>
    <n v="2479230.7900000024"/>
    <x v="0"/>
  </r>
  <r>
    <m/>
    <n v="2498933.9499999993"/>
    <x v="2"/>
  </r>
  <r>
    <m/>
    <n v="2479230.7900000024"/>
    <x v="0"/>
  </r>
  <r>
    <m/>
    <n v="2596472.620000002"/>
    <x v="1"/>
  </r>
  <r>
    <m/>
    <n v="2498933.9499999993"/>
    <x v="2"/>
  </r>
  <r>
    <m/>
    <n v="2479230.7900000024"/>
    <x v="0"/>
  </r>
  <r>
    <m/>
    <n v="2596472.620000002"/>
    <x v="1"/>
  </r>
  <r>
    <m/>
    <n v="2535146.3299999977"/>
    <x v="3"/>
  </r>
  <r>
    <m/>
    <n v="2498933.9499999993"/>
    <x v="2"/>
  </r>
  <r>
    <m/>
    <n v="2596472.620000002"/>
    <x v="1"/>
  </r>
  <r>
    <m/>
    <n v="2479230.7900000024"/>
    <x v="0"/>
  </r>
  <r>
    <m/>
    <n v="2498933.9499999993"/>
    <x v="2"/>
  </r>
  <r>
    <m/>
    <n v="2596472.620000002"/>
    <x v="1"/>
  </r>
  <r>
    <m/>
    <n v="2535146.3299999977"/>
    <x v="3"/>
  </r>
  <r>
    <m/>
    <n v="2479230.7900000024"/>
    <x v="0"/>
  </r>
  <r>
    <m/>
    <n v="2498933.9499999993"/>
    <x v="2"/>
  </r>
  <r>
    <m/>
    <n v="2596472.620000002"/>
    <x v="1"/>
  </r>
  <r>
    <m/>
    <n v="2479230.7900000024"/>
    <x v="0"/>
  </r>
  <r>
    <m/>
    <n v="2535146.3299999977"/>
    <x v="3"/>
  </r>
  <r>
    <m/>
    <n v="2498933.9499999993"/>
    <x v="2"/>
  </r>
  <r>
    <m/>
    <n v="2535146.3299999977"/>
    <x v="3"/>
  </r>
  <r>
    <m/>
    <n v="2498933.9499999993"/>
    <x v="2"/>
  </r>
  <r>
    <m/>
    <n v="2479230.7900000024"/>
    <x v="0"/>
  </r>
  <r>
    <m/>
    <n v="2479230.7900000024"/>
    <x v="0"/>
  </r>
  <r>
    <m/>
    <n v="2596472.620000002"/>
    <x v="1"/>
  </r>
  <r>
    <m/>
    <n v="2479230.7900000024"/>
    <x v="0"/>
  </r>
  <r>
    <m/>
    <n v="2498933.9499999993"/>
    <x v="2"/>
  </r>
  <r>
    <m/>
    <n v="2479230.7900000024"/>
    <x v="0"/>
  </r>
  <r>
    <m/>
    <n v="2498933.9499999993"/>
    <x v="2"/>
  </r>
  <r>
    <m/>
    <n v="2535146.3299999977"/>
    <x v="3"/>
  </r>
  <r>
    <m/>
    <n v="2498933.9499999993"/>
    <x v="2"/>
  </r>
  <r>
    <m/>
    <n v="2498933.9499999993"/>
    <x v="2"/>
  </r>
  <r>
    <m/>
    <n v="2498933.9499999993"/>
    <x v="2"/>
  </r>
  <r>
    <m/>
    <n v="2596472.620000002"/>
    <x v="1"/>
  </r>
  <r>
    <m/>
    <n v="2498933.9499999993"/>
    <x v="2"/>
  </r>
  <r>
    <m/>
    <n v="2596472.620000002"/>
    <x v="1"/>
  </r>
  <r>
    <m/>
    <n v="2596472.620000002"/>
    <x v="1"/>
  </r>
  <r>
    <m/>
    <n v="2479230.7900000024"/>
    <x v="0"/>
  </r>
  <r>
    <m/>
    <n v="2479230.7900000024"/>
    <x v="0"/>
  </r>
  <r>
    <m/>
    <n v="2596472.620000002"/>
    <x v="1"/>
  </r>
  <r>
    <m/>
    <n v="2479230.7900000024"/>
    <x v="0"/>
  </r>
  <r>
    <m/>
    <n v="2479230.7900000024"/>
    <x v="0"/>
  </r>
  <r>
    <m/>
    <n v="2535146.3299999977"/>
    <x v="3"/>
  </r>
  <r>
    <m/>
    <n v="2535146.3299999977"/>
    <x v="3"/>
  </r>
  <r>
    <m/>
    <n v="2479230.7900000024"/>
    <x v="0"/>
  </r>
  <r>
    <m/>
    <n v="2479230.7900000024"/>
    <x v="0"/>
  </r>
  <r>
    <m/>
    <n v="2596472.620000002"/>
    <x v="1"/>
  </r>
  <r>
    <m/>
    <n v="2535146.3299999977"/>
    <x v="3"/>
  </r>
  <r>
    <m/>
    <n v="2498933.9499999993"/>
    <x v="2"/>
  </r>
  <r>
    <m/>
    <n v="2479230.7900000024"/>
    <x v="0"/>
  </r>
  <r>
    <m/>
    <n v="2535146.3299999977"/>
    <x v="3"/>
  </r>
  <r>
    <m/>
    <n v="5034080.2799999975"/>
    <x v="2"/>
  </r>
  <r>
    <m/>
    <n v="2479230.7900000024"/>
    <x v="0"/>
  </r>
  <r>
    <m/>
    <n v="2535146.3299999977"/>
    <x v="3"/>
  </r>
  <r>
    <m/>
    <n v="2596472.620000002"/>
    <x v="1"/>
  </r>
  <r>
    <m/>
    <n v="2479230.7900000024"/>
    <x v="0"/>
  </r>
  <r>
    <m/>
    <n v="2498933.9499999993"/>
    <x v="2"/>
  </r>
  <r>
    <m/>
    <n v="2535146.3299999977"/>
    <x v="3"/>
  </r>
  <r>
    <m/>
    <n v="2498933.9499999993"/>
    <x v="2"/>
  </r>
  <r>
    <m/>
    <n v="2498933.9499999993"/>
    <x v="2"/>
  </r>
  <r>
    <m/>
    <n v="2498933.9499999993"/>
    <x v="2"/>
  </r>
  <r>
    <m/>
    <n v="2479230.7900000024"/>
    <x v="0"/>
  </r>
  <r>
    <m/>
    <n v="2479230.7900000024"/>
    <x v="0"/>
  </r>
  <r>
    <m/>
    <n v="2479230.7900000024"/>
    <x v="0"/>
  </r>
  <r>
    <m/>
    <n v="2479230.7900000024"/>
    <x v="0"/>
  </r>
  <r>
    <m/>
    <n v="2498933.9499999993"/>
    <x v="2"/>
  </r>
  <r>
    <m/>
    <n v="2596472.620000002"/>
    <x v="1"/>
  </r>
  <r>
    <m/>
    <n v="2535146.3299999977"/>
    <x v="3"/>
  </r>
  <r>
    <m/>
    <n v="2498933.9499999993"/>
    <x v="2"/>
  </r>
  <r>
    <m/>
    <n v="2479230.7900000024"/>
    <x v="0"/>
  </r>
  <r>
    <m/>
    <n v="2498933.9499999993"/>
    <x v="2"/>
  </r>
  <r>
    <m/>
    <n v="2479230.7900000024"/>
    <x v="0"/>
  </r>
  <r>
    <m/>
    <n v="2596472.620000002"/>
    <x v="1"/>
  </r>
  <r>
    <m/>
    <n v="2596472.620000002"/>
    <x v="1"/>
  </r>
  <r>
    <m/>
    <n v="2535146.3299999977"/>
    <x v="3"/>
  </r>
  <r>
    <m/>
    <n v="2596472.620000002"/>
    <x v="1"/>
  </r>
  <r>
    <m/>
    <n v="2535146.3299999977"/>
    <x v="3"/>
  </r>
  <r>
    <m/>
    <n v="2535146.3299999977"/>
    <x v="3"/>
  </r>
  <r>
    <m/>
    <n v="2535146.3299999977"/>
    <x v="3"/>
  </r>
  <r>
    <m/>
    <n v="2479230.7900000024"/>
    <x v="0"/>
  </r>
  <r>
    <m/>
    <n v="2535146.3299999977"/>
    <x v="3"/>
  </r>
  <r>
    <m/>
    <n v="2498933.9499999993"/>
    <x v="2"/>
  </r>
  <r>
    <m/>
    <n v="2596472.620000002"/>
    <x v="1"/>
  </r>
  <r>
    <m/>
    <n v="2498933.9499999993"/>
    <x v="2"/>
  </r>
  <r>
    <m/>
    <n v="2535146.3299999977"/>
    <x v="3"/>
  </r>
  <r>
    <m/>
    <n v="2535146.3299999977"/>
    <x v="3"/>
  </r>
  <r>
    <m/>
    <n v="2479230.7900000024"/>
    <x v="0"/>
  </r>
  <r>
    <m/>
    <n v="2498933.9499999993"/>
    <x v="2"/>
  </r>
  <r>
    <m/>
    <n v="2498933.9499999993"/>
    <x v="2"/>
  </r>
  <r>
    <m/>
    <n v="2498933.9499999993"/>
    <x v="2"/>
  </r>
  <r>
    <m/>
    <n v="2498933.9499999993"/>
    <x v="2"/>
  </r>
  <r>
    <m/>
    <n v="2498933.9499999993"/>
    <x v="2"/>
  </r>
  <r>
    <m/>
    <n v="2535146.3299999977"/>
    <x v="3"/>
  </r>
  <r>
    <m/>
    <n v="2479230.7900000024"/>
    <x v="0"/>
  </r>
  <r>
    <m/>
    <n v="2498933.9499999993"/>
    <x v="2"/>
  </r>
  <r>
    <m/>
    <n v="2479230.7900000024"/>
    <x v="0"/>
  </r>
  <r>
    <m/>
    <n v="2596472.620000002"/>
    <x v="1"/>
  </r>
  <r>
    <m/>
    <n v="2479230.7900000024"/>
    <x v="0"/>
  </r>
  <r>
    <m/>
    <n v="2596472.620000002"/>
    <x v="1"/>
  </r>
  <r>
    <m/>
    <n v="2596472.620000002"/>
    <x v="1"/>
  </r>
  <r>
    <m/>
    <n v="2535146.3299999977"/>
    <x v="3"/>
  </r>
  <r>
    <m/>
    <n v="2596472.620000002"/>
    <x v="1"/>
  </r>
  <r>
    <m/>
    <n v="2535146.3299999977"/>
    <x v="3"/>
  </r>
  <r>
    <m/>
    <n v="2596472.620000002"/>
    <x v="1"/>
  </r>
  <r>
    <m/>
    <n v="2479230.7900000024"/>
    <x v="0"/>
  </r>
  <r>
    <m/>
    <n v="2596472.620000002"/>
    <x v="1"/>
  </r>
  <r>
    <m/>
    <n v="2535146.3299999977"/>
    <x v="3"/>
  </r>
  <r>
    <m/>
    <n v="2498933.9499999993"/>
    <x v="2"/>
  </r>
  <r>
    <m/>
    <n v="2498933.9499999993"/>
    <x v="2"/>
  </r>
  <r>
    <m/>
    <n v="2498933.9499999993"/>
    <x v="2"/>
  </r>
  <r>
    <m/>
    <n v="2479230.7900000024"/>
    <x v="0"/>
  </r>
  <r>
    <m/>
    <n v="2596472.620000002"/>
    <x v="1"/>
  </r>
  <r>
    <m/>
    <n v="2498933.9499999993"/>
    <x v="2"/>
  </r>
  <r>
    <m/>
    <n v="2498933.9499999993"/>
    <x v="2"/>
  </r>
  <r>
    <m/>
    <n v="2535146.3299999977"/>
    <x v="3"/>
  </r>
  <r>
    <m/>
    <n v="2535146.3299999977"/>
    <x v="3"/>
  </r>
  <r>
    <m/>
    <n v="2498933.9499999993"/>
    <x v="2"/>
  </r>
  <r>
    <m/>
    <n v="2535146.3299999977"/>
    <x v="3"/>
  </r>
  <r>
    <m/>
    <n v="2498933.9499999993"/>
    <x v="2"/>
  </r>
  <r>
    <m/>
    <n v="2535146.3299999977"/>
    <x v="3"/>
  </r>
  <r>
    <m/>
    <n v="2479230.7900000024"/>
    <x v="0"/>
  </r>
  <r>
    <m/>
    <n v="2498933.9499999993"/>
    <x v="2"/>
  </r>
  <r>
    <m/>
    <n v="2498933.9499999993"/>
    <x v="2"/>
  </r>
  <r>
    <m/>
    <n v="2535146.3299999977"/>
    <x v="3"/>
  </r>
  <r>
    <m/>
    <n v="2535146.3299999977"/>
    <x v="3"/>
  </r>
  <r>
    <m/>
    <n v="2498933.9499999993"/>
    <x v="2"/>
  </r>
  <r>
    <m/>
    <n v="2596472.620000002"/>
    <x v="1"/>
  </r>
  <r>
    <m/>
    <n v="2596472.620000002"/>
    <x v="1"/>
  </r>
  <r>
    <m/>
    <n v="2535146.3299999977"/>
    <x v="3"/>
  </r>
  <r>
    <m/>
    <n v="2535146.3299999977"/>
    <x v="3"/>
  </r>
  <r>
    <m/>
    <n v="2479230.7900000024"/>
    <x v="0"/>
  </r>
  <r>
    <m/>
    <n v="2498933.9499999993"/>
    <x v="2"/>
  </r>
  <r>
    <m/>
    <n v="2498933.9499999993"/>
    <x v="2"/>
  </r>
  <r>
    <m/>
    <n v="2498933.9499999993"/>
    <x v="2"/>
  </r>
  <r>
    <m/>
    <n v="2479230.7900000024"/>
    <x v="0"/>
  </r>
  <r>
    <m/>
    <n v="2479230.7900000024"/>
    <x v="0"/>
  </r>
  <r>
    <m/>
    <n v="2596472.620000002"/>
    <x v="1"/>
  </r>
  <r>
    <m/>
    <n v="2498933.9499999993"/>
    <x v="2"/>
  </r>
  <r>
    <m/>
    <n v="2535146.3299999977"/>
    <x v="3"/>
  </r>
  <r>
    <m/>
    <n v="2535146.3299999977"/>
    <x v="3"/>
  </r>
  <r>
    <m/>
    <n v="2479230.7900000024"/>
    <x v="0"/>
  </r>
  <r>
    <m/>
    <n v="2596472.620000002"/>
    <x v="1"/>
  </r>
  <r>
    <m/>
    <n v="5014377.12"/>
    <x v="3"/>
  </r>
  <r>
    <m/>
    <n v="2498933.9499999993"/>
    <x v="2"/>
  </r>
  <r>
    <m/>
    <n v="2596472.620000002"/>
    <x v="1"/>
  </r>
  <r>
    <m/>
    <n v="2479230.7900000024"/>
    <x v="0"/>
  </r>
  <r>
    <m/>
    <n v="2535146.3299999977"/>
    <x v="3"/>
  </r>
  <r>
    <m/>
    <n v="2596472.620000002"/>
    <x v="1"/>
  </r>
  <r>
    <m/>
    <n v="2498933.9499999993"/>
    <x v="2"/>
  </r>
  <r>
    <m/>
    <n v="2479230.7900000024"/>
    <x v="0"/>
  </r>
  <r>
    <m/>
    <n v="2479230.7900000024"/>
    <x v="0"/>
  </r>
  <r>
    <m/>
    <n v="2498933.9499999993"/>
    <x v="2"/>
  </r>
  <r>
    <m/>
    <n v="2596472.620000002"/>
    <x v="1"/>
  </r>
  <r>
    <m/>
    <n v="2535146.3299999977"/>
    <x v="3"/>
  </r>
  <r>
    <m/>
    <n v="2535146.3299999977"/>
    <x v="3"/>
  </r>
  <r>
    <m/>
    <n v="2596472.620000002"/>
    <x v="1"/>
  </r>
  <r>
    <m/>
    <n v="2535146.3299999977"/>
    <x v="3"/>
  </r>
  <r>
    <m/>
    <n v="2535146.3299999977"/>
    <x v="3"/>
  </r>
  <r>
    <m/>
    <n v="2498933.9499999993"/>
    <x v="2"/>
  </r>
  <r>
    <m/>
    <n v="2498933.9499999993"/>
    <x v="2"/>
  </r>
  <r>
    <m/>
    <n v="2535146.3299999977"/>
    <x v="3"/>
  </r>
  <r>
    <m/>
    <n v="2479230.7900000024"/>
    <x v="0"/>
  </r>
  <r>
    <m/>
    <n v="2498933.9499999993"/>
    <x v="2"/>
  </r>
  <r>
    <m/>
    <n v="2498933.9499999993"/>
    <x v="2"/>
  </r>
  <r>
    <m/>
    <n v="2498933.9499999993"/>
    <x v="2"/>
  </r>
  <r>
    <m/>
    <n v="2498933.9499999993"/>
    <x v="2"/>
  </r>
  <r>
    <m/>
    <n v="2596472.620000002"/>
    <x v="1"/>
  </r>
  <r>
    <m/>
    <n v="2479230.7900000024"/>
    <x v="0"/>
  </r>
  <r>
    <m/>
    <n v="2535146.3299999977"/>
    <x v="3"/>
  </r>
  <r>
    <m/>
    <n v="2479230.7900000024"/>
    <x v="0"/>
  </r>
  <r>
    <m/>
    <n v="2479230.7900000024"/>
    <x v="0"/>
  </r>
  <r>
    <m/>
    <n v="2498933.9499999993"/>
    <x v="2"/>
  </r>
  <r>
    <m/>
    <n v="2596472.620000002"/>
    <x v="1"/>
  </r>
  <r>
    <m/>
    <n v="2479230.7900000024"/>
    <x v="0"/>
  </r>
  <r>
    <m/>
    <n v="2596472.620000002"/>
    <x v="1"/>
  </r>
  <r>
    <m/>
    <n v="2479230.7900000024"/>
    <x v="0"/>
  </r>
  <r>
    <m/>
    <n v="2498933.9499999993"/>
    <x v="2"/>
  </r>
  <r>
    <m/>
    <n v="2596472.620000002"/>
    <x v="1"/>
  </r>
  <r>
    <m/>
    <n v="2498933.9499999993"/>
    <x v="2"/>
  </r>
  <r>
    <m/>
    <n v="2535146.3299999977"/>
    <x v="3"/>
  </r>
  <r>
    <m/>
    <n v="2535146.3299999977"/>
    <x v="3"/>
  </r>
  <r>
    <m/>
    <n v="2498933.9499999993"/>
    <x v="2"/>
  </r>
  <r>
    <m/>
    <n v="2479230.7900000024"/>
    <x v="0"/>
  </r>
  <r>
    <m/>
    <n v="2596472.620000002"/>
    <x v="1"/>
  </r>
  <r>
    <m/>
    <n v="2596472.620000002"/>
    <x v="1"/>
  </r>
  <r>
    <m/>
    <n v="2535146.3299999977"/>
    <x v="3"/>
  </r>
  <r>
    <m/>
    <n v="5095406.5700000012"/>
    <x v="1"/>
  </r>
  <r>
    <m/>
    <n v="2596472.620000002"/>
    <x v="1"/>
  </r>
  <r>
    <m/>
    <n v="2596472.620000002"/>
    <x v="1"/>
  </r>
  <r>
    <m/>
    <n v="2498933.9499999993"/>
    <x v="2"/>
  </r>
  <r>
    <m/>
    <n v="2498933.9499999993"/>
    <x v="2"/>
  </r>
  <r>
    <m/>
    <n v="2535146.3299999977"/>
    <x v="3"/>
  </r>
  <r>
    <m/>
    <n v="2479230.7900000024"/>
    <x v="0"/>
  </r>
  <r>
    <m/>
    <n v="2479230.7900000024"/>
    <x v="0"/>
  </r>
  <r>
    <m/>
    <n v="2535146.3299999977"/>
    <x v="3"/>
  </r>
  <r>
    <m/>
    <n v="2535146.3299999977"/>
    <x v="3"/>
  </r>
  <r>
    <m/>
    <n v="2535146.3299999977"/>
    <x v="3"/>
  </r>
  <r>
    <m/>
    <n v="2479230.7900000024"/>
    <x v="0"/>
  </r>
  <r>
    <m/>
    <n v="2596472.620000002"/>
    <x v="1"/>
  </r>
  <r>
    <m/>
    <n v="2535146.3299999977"/>
    <x v="3"/>
  </r>
  <r>
    <m/>
    <n v="2535146.3299999977"/>
    <x v="3"/>
  </r>
  <r>
    <m/>
    <n v="5075703.4100000039"/>
    <x v="1"/>
  </r>
  <r>
    <m/>
    <n v="2498933.9499999993"/>
    <x v="2"/>
  </r>
  <r>
    <m/>
    <n v="2596472.620000002"/>
    <x v="1"/>
  </r>
  <r>
    <m/>
    <n v="2596472.620000002"/>
    <x v="1"/>
  </r>
  <r>
    <m/>
    <n v="2479230.7900000024"/>
    <x v="0"/>
  </r>
  <r>
    <m/>
    <n v="2596472.620000002"/>
    <x v="1"/>
  </r>
  <r>
    <m/>
    <n v="2535146.3299999977"/>
    <x v="3"/>
  </r>
  <r>
    <m/>
    <n v="2535146.3299999977"/>
    <x v="3"/>
  </r>
  <r>
    <m/>
    <n v="2596472.620000002"/>
    <x v="1"/>
  </r>
  <r>
    <m/>
    <n v="2479230.7900000024"/>
    <x v="0"/>
  </r>
  <r>
    <m/>
    <n v="2596472.620000002"/>
    <x v="1"/>
  </r>
  <r>
    <m/>
    <n v="2498933.9499999993"/>
    <x v="2"/>
  </r>
  <r>
    <m/>
    <n v="2535146.3299999977"/>
    <x v="3"/>
  </r>
  <r>
    <m/>
    <n v="2596472.620000002"/>
    <x v="1"/>
  </r>
  <r>
    <m/>
    <n v="2535146.3299999977"/>
    <x v="3"/>
  </r>
  <r>
    <m/>
    <n v="2596472.620000002"/>
    <x v="1"/>
  </r>
  <r>
    <m/>
    <n v="2498933.9499999993"/>
    <x v="2"/>
  </r>
  <r>
    <m/>
    <n v="2596472.620000002"/>
    <x v="1"/>
  </r>
  <r>
    <m/>
    <n v="2596472.620000002"/>
    <x v="1"/>
  </r>
  <r>
    <m/>
    <n v="2479230.7900000024"/>
    <x v="0"/>
  </r>
  <r>
    <m/>
    <n v="5075703.4100000039"/>
    <x v="1"/>
  </r>
  <r>
    <m/>
    <n v="2596472.620000002"/>
    <x v="1"/>
  </r>
  <r>
    <m/>
    <n v="2479230.7900000024"/>
    <x v="0"/>
  </r>
  <r>
    <m/>
    <n v="2479230.7900000024"/>
    <x v="0"/>
  </r>
  <r>
    <m/>
    <n v="2596472.620000002"/>
    <x v="1"/>
  </r>
  <r>
    <m/>
    <n v="2498933.9499999993"/>
    <x v="2"/>
  </r>
  <r>
    <m/>
    <n v="2479230.7900000024"/>
    <x v="0"/>
  </r>
  <r>
    <m/>
    <n v="2498933.9499999993"/>
    <x v="2"/>
  </r>
  <r>
    <m/>
    <n v="2479230.7900000024"/>
    <x v="0"/>
  </r>
  <r>
    <m/>
    <n v="2535146.3299999977"/>
    <x v="3"/>
  </r>
  <r>
    <m/>
    <n v="2596472.620000002"/>
    <x v="1"/>
  </r>
  <r>
    <m/>
    <n v="2498933.9499999993"/>
    <x v="2"/>
  </r>
  <r>
    <m/>
    <n v="2479230.7900000024"/>
    <x v="0"/>
  </r>
  <r>
    <m/>
    <n v="2498933.9499999993"/>
    <x v="2"/>
  </r>
  <r>
    <m/>
    <n v="2479230.7900000024"/>
    <x v="0"/>
  </r>
  <r>
    <m/>
    <n v="2479230.7900000024"/>
    <x v="0"/>
  </r>
  <r>
    <m/>
    <n v="2479230.7900000024"/>
    <x v="0"/>
  </r>
  <r>
    <m/>
    <n v="2498933.9499999993"/>
    <x v="2"/>
  </r>
  <r>
    <m/>
    <n v="5131618.9499999993"/>
    <x v="1"/>
  </r>
  <r>
    <m/>
    <n v="2479230.7900000024"/>
    <x v="0"/>
  </r>
  <r>
    <m/>
    <n v="2535146.3299999977"/>
    <x v="3"/>
  </r>
  <r>
    <m/>
    <n v="2498933.9499999993"/>
    <x v="2"/>
  </r>
  <r>
    <m/>
    <n v="2498933.9499999993"/>
    <x v="2"/>
  </r>
  <r>
    <m/>
    <n v="2498933.9499999993"/>
    <x v="2"/>
  </r>
  <r>
    <m/>
    <n v="2535146.3299999977"/>
    <x v="3"/>
  </r>
  <r>
    <m/>
    <n v="2479230.7900000024"/>
    <x v="0"/>
  </r>
  <r>
    <m/>
    <n v="2596472.620000002"/>
    <x v="1"/>
  </r>
  <r>
    <m/>
    <n v="2535146.3299999977"/>
    <x v="3"/>
  </r>
  <r>
    <m/>
    <n v="2596472.620000002"/>
    <x v="1"/>
  </r>
  <r>
    <m/>
    <n v="2535146.3299999977"/>
    <x v="3"/>
  </r>
  <r>
    <m/>
    <n v="2596472.620000002"/>
    <x v="1"/>
  </r>
  <r>
    <m/>
    <n v="2479230.7900000024"/>
    <x v="0"/>
  </r>
  <r>
    <m/>
    <n v="2498933.9499999993"/>
    <x v="2"/>
  </r>
  <r>
    <m/>
    <n v="2479230.7900000024"/>
    <x v="0"/>
  </r>
  <r>
    <m/>
    <n v="2498933.9499999993"/>
    <x v="2"/>
  </r>
  <r>
    <m/>
    <n v="2535146.3299999977"/>
    <x v="3"/>
  </r>
  <r>
    <m/>
    <n v="2498933.9499999993"/>
    <x v="2"/>
  </r>
  <r>
    <m/>
    <n v="2535146.3299999977"/>
    <x v="3"/>
  </r>
  <r>
    <m/>
    <n v="2535146.3299999977"/>
    <x v="3"/>
  </r>
  <r>
    <m/>
    <n v="2535146.3299999977"/>
    <x v="3"/>
  </r>
  <r>
    <m/>
    <n v="2596472.620000002"/>
    <x v="1"/>
  </r>
  <r>
    <m/>
    <n v="2535146.3299999977"/>
    <x v="3"/>
  </r>
  <r>
    <m/>
    <n v="2479230.7900000024"/>
    <x v="0"/>
  </r>
  <r>
    <m/>
    <n v="2535146.3299999977"/>
    <x v="3"/>
  </r>
  <r>
    <m/>
    <n v="2535146.3299999977"/>
    <x v="3"/>
  </r>
  <r>
    <m/>
    <n v="2596472.620000002"/>
    <x v="1"/>
  </r>
  <r>
    <m/>
    <n v="2596472.620000002"/>
    <x v="1"/>
  </r>
  <r>
    <m/>
    <n v="2479230.7900000024"/>
    <x v="0"/>
  </r>
  <r>
    <m/>
    <n v="2596472.620000002"/>
    <x v="1"/>
  </r>
  <r>
    <m/>
    <n v="2535146.3299999977"/>
    <x v="3"/>
  </r>
  <r>
    <m/>
    <n v="2535146.3299999977"/>
    <x v="3"/>
  </r>
  <r>
    <m/>
    <n v="2596472.620000002"/>
    <x v="1"/>
  </r>
  <r>
    <m/>
    <n v="2596472.620000002"/>
    <x v="1"/>
  </r>
  <r>
    <m/>
    <n v="2498933.9499999993"/>
    <x v="2"/>
  </r>
  <r>
    <m/>
    <n v="2479230.7900000024"/>
    <x v="0"/>
  </r>
  <r>
    <m/>
    <n v="2596472.620000002"/>
    <x v="1"/>
  </r>
  <r>
    <m/>
    <n v="2596472.620000002"/>
    <x v="1"/>
  </r>
  <r>
    <m/>
    <n v="2498933.9499999993"/>
    <x v="2"/>
  </r>
  <r>
    <m/>
    <n v="2535146.3299999977"/>
    <x v="3"/>
  </r>
  <r>
    <m/>
    <n v="2498933.9499999993"/>
    <x v="2"/>
  </r>
  <r>
    <m/>
    <n v="2596472.620000002"/>
    <x v="1"/>
  </r>
  <r>
    <m/>
    <n v="2498933.9499999993"/>
    <x v="2"/>
  </r>
  <r>
    <m/>
    <n v="2498933.9499999993"/>
    <x v="2"/>
  </r>
  <r>
    <m/>
    <n v="2535146.3299999977"/>
    <x v="3"/>
  </r>
  <r>
    <m/>
    <n v="2596472.620000002"/>
    <x v="1"/>
  </r>
  <r>
    <m/>
    <n v="2479230.7900000024"/>
    <x v="0"/>
  </r>
  <r>
    <m/>
    <n v="2498933.9499999993"/>
    <x v="2"/>
  </r>
  <r>
    <m/>
    <n v="2479230.7900000024"/>
    <x v="0"/>
  </r>
  <r>
    <m/>
    <n v="2498933.9499999993"/>
    <x v="2"/>
  </r>
  <r>
    <m/>
    <n v="2498933.9499999993"/>
    <x v="2"/>
  </r>
  <r>
    <m/>
    <n v="2479230.7900000024"/>
    <x v="0"/>
  </r>
  <r>
    <m/>
    <n v="2498933.9499999993"/>
    <x v="2"/>
  </r>
  <r>
    <m/>
    <n v="2535146.3299999977"/>
    <x v="3"/>
  </r>
  <r>
    <m/>
    <n v="2535146.3299999977"/>
    <x v="3"/>
  </r>
  <r>
    <m/>
    <n v="2498933.9499999993"/>
    <x v="2"/>
  </r>
  <r>
    <m/>
    <n v="2479230.7900000024"/>
    <x v="0"/>
  </r>
  <r>
    <m/>
    <n v="2479230.7900000024"/>
    <x v="0"/>
  </r>
  <r>
    <m/>
    <n v="2596472.620000002"/>
    <x v="1"/>
  </r>
  <r>
    <m/>
    <n v="2535146.3299999977"/>
    <x v="3"/>
  </r>
  <r>
    <m/>
    <n v="2596472.620000002"/>
    <x v="1"/>
  </r>
  <r>
    <m/>
    <n v="2498933.9499999993"/>
    <x v="2"/>
  </r>
  <r>
    <m/>
    <n v="2535146.3299999977"/>
    <x v="3"/>
  </r>
  <r>
    <m/>
    <n v="2498933.9499999993"/>
    <x v="2"/>
  </r>
  <r>
    <m/>
    <n v="2479230.7900000024"/>
    <x v="0"/>
  </r>
  <r>
    <m/>
    <n v="2535146.3299999977"/>
    <x v="3"/>
  </r>
  <r>
    <m/>
    <n v="2535146.3299999977"/>
    <x v="3"/>
  </r>
  <r>
    <m/>
    <n v="2596472.620000002"/>
    <x v="1"/>
  </r>
  <r>
    <m/>
    <n v="2535146.3299999977"/>
    <x v="3"/>
  </r>
  <r>
    <m/>
    <n v="2535146.3299999977"/>
    <x v="3"/>
  </r>
  <r>
    <m/>
    <n v="2479230.7900000024"/>
    <x v="0"/>
  </r>
  <r>
    <m/>
    <n v="2498933.9499999993"/>
    <x v="2"/>
  </r>
  <r>
    <m/>
    <n v="2498933.9499999993"/>
    <x v="2"/>
  </r>
  <r>
    <m/>
    <n v="2596472.620000002"/>
    <x v="1"/>
  </r>
  <r>
    <m/>
    <n v="2498933.9499999993"/>
    <x v="2"/>
  </r>
  <r>
    <m/>
    <n v="2498933.9499999993"/>
    <x v="2"/>
  </r>
  <r>
    <m/>
    <n v="2535146.3299999977"/>
    <x v="3"/>
  </r>
  <r>
    <m/>
    <n v="2596472.620000002"/>
    <x v="1"/>
  </r>
  <r>
    <m/>
    <n v="2535146.3299999977"/>
    <x v="3"/>
  </r>
  <r>
    <m/>
    <n v="2479230.7900000024"/>
    <x v="0"/>
  </r>
  <r>
    <m/>
    <n v="2498933.9499999993"/>
    <x v="2"/>
  </r>
  <r>
    <m/>
    <n v="2479230.7900000024"/>
    <x v="0"/>
  </r>
  <r>
    <m/>
    <n v="2596472.620000002"/>
    <x v="1"/>
  </r>
  <r>
    <m/>
    <n v="2479230.7900000024"/>
    <x v="0"/>
  </r>
  <r>
    <m/>
    <n v="2535146.3299999977"/>
    <x v="3"/>
  </r>
  <r>
    <m/>
    <n v="2596472.620000002"/>
    <x v="1"/>
  </r>
  <r>
    <m/>
    <n v="2535146.3299999977"/>
    <x v="3"/>
  </r>
  <r>
    <m/>
    <n v="2498933.9499999993"/>
    <x v="2"/>
  </r>
  <r>
    <m/>
    <n v="2596472.620000002"/>
    <x v="1"/>
  </r>
  <r>
    <m/>
    <n v="2479230.7900000024"/>
    <x v="0"/>
  </r>
  <r>
    <m/>
    <n v="2498933.9499999993"/>
    <x v="2"/>
  </r>
  <r>
    <m/>
    <n v="2498933.9499999993"/>
    <x v="2"/>
  </r>
  <r>
    <m/>
    <n v="2498933.9499999993"/>
    <x v="2"/>
  </r>
  <r>
    <m/>
    <n v="2535146.3299999977"/>
    <x v="3"/>
  </r>
  <r>
    <m/>
    <n v="2498933.9499999993"/>
    <x v="2"/>
  </r>
  <r>
    <m/>
    <n v="2596472.620000002"/>
    <x v="1"/>
  </r>
  <r>
    <m/>
    <n v="2498933.9499999993"/>
    <x v="2"/>
  </r>
  <r>
    <m/>
    <n v="2535146.3299999977"/>
    <x v="3"/>
  </r>
  <r>
    <m/>
    <n v="2596472.620000002"/>
    <x v="1"/>
  </r>
  <r>
    <m/>
    <n v="2596472.620000002"/>
    <x v="1"/>
  </r>
  <r>
    <m/>
    <n v="2498933.9499999993"/>
    <x v="2"/>
  </r>
  <r>
    <m/>
    <n v="2498933.9499999993"/>
    <x v="2"/>
  </r>
  <r>
    <m/>
    <n v="2535146.3299999977"/>
    <x v="3"/>
  </r>
  <r>
    <m/>
    <n v="2596472.620000002"/>
    <x v="1"/>
  </r>
  <r>
    <m/>
    <n v="2498933.9499999993"/>
    <x v="2"/>
  </r>
  <r>
    <m/>
    <n v="2596472.620000002"/>
    <x v="1"/>
  </r>
  <r>
    <m/>
    <n v="2596472.620000002"/>
    <x v="1"/>
  </r>
  <r>
    <m/>
    <n v="2535146.3299999977"/>
    <x v="3"/>
  </r>
  <r>
    <m/>
    <n v="2596472.620000002"/>
    <x v="1"/>
  </r>
  <r>
    <m/>
    <n v="2479230.7900000024"/>
    <x v="0"/>
  </r>
  <r>
    <m/>
    <n v="2596472.620000002"/>
    <x v="1"/>
  </r>
  <r>
    <m/>
    <n v="2596472.620000002"/>
    <x v="1"/>
  </r>
  <r>
    <m/>
    <n v="2535146.3299999977"/>
    <x v="3"/>
  </r>
  <r>
    <m/>
    <n v="2596472.620000002"/>
    <x v="1"/>
  </r>
  <r>
    <m/>
    <n v="2535146.3299999977"/>
    <x v="3"/>
  </r>
  <r>
    <m/>
    <n v="2479230.7900000024"/>
    <x v="0"/>
  </r>
  <r>
    <m/>
    <n v="2479230.7900000024"/>
    <x v="0"/>
  </r>
  <r>
    <m/>
    <n v="2479230.7900000024"/>
    <x v="0"/>
  </r>
  <r>
    <m/>
    <n v="2535146.3299999977"/>
    <x v="3"/>
  </r>
  <r>
    <m/>
    <n v="5014377.12"/>
    <x v="0"/>
  </r>
  <r>
    <m/>
    <n v="2535146.3299999977"/>
    <x v="3"/>
  </r>
  <r>
    <m/>
    <n v="2596472.620000002"/>
    <x v="1"/>
  </r>
  <r>
    <m/>
    <n v="2535146.3299999977"/>
    <x v="3"/>
  </r>
  <r>
    <m/>
    <n v="2596472.620000002"/>
    <x v="1"/>
  </r>
  <r>
    <m/>
    <n v="2498933.9499999993"/>
    <x v="2"/>
  </r>
  <r>
    <m/>
    <n v="2479230.7900000024"/>
    <x v="0"/>
  </r>
  <r>
    <m/>
    <n v="2535146.3299999977"/>
    <x v="3"/>
  </r>
  <r>
    <m/>
    <n v="2498933.9499999993"/>
    <x v="2"/>
  </r>
  <r>
    <m/>
    <n v="2498933.9499999993"/>
    <x v="2"/>
  </r>
  <r>
    <m/>
    <n v="2596472.620000002"/>
    <x v="1"/>
  </r>
  <r>
    <m/>
    <n v="2479230.7900000024"/>
    <x v="0"/>
  </r>
  <r>
    <m/>
    <n v="2498933.9499999993"/>
    <x v="2"/>
  </r>
  <r>
    <m/>
    <n v="2596472.620000002"/>
    <x v="1"/>
  </r>
  <r>
    <m/>
    <n v="2535146.3299999977"/>
    <x v="3"/>
  </r>
  <r>
    <m/>
    <n v="2479230.7900000024"/>
    <x v="0"/>
  </r>
  <r>
    <m/>
    <n v="2535146.3299999977"/>
    <x v="3"/>
  </r>
  <r>
    <m/>
    <n v="2535146.3299999977"/>
    <x v="3"/>
  </r>
  <r>
    <m/>
    <n v="2479230.7900000024"/>
    <x v="0"/>
  </r>
  <r>
    <m/>
    <n v="5131618.9499999993"/>
    <x v="1"/>
  </r>
  <r>
    <m/>
    <n v="2596472.620000002"/>
    <x v="1"/>
  </r>
  <r>
    <m/>
    <n v="2479230.7900000024"/>
    <x v="0"/>
  </r>
  <r>
    <m/>
    <n v="2498933.9499999993"/>
    <x v="2"/>
  </r>
  <r>
    <m/>
    <n v="2498933.9499999993"/>
    <x v="2"/>
  </r>
  <r>
    <m/>
    <n v="2479230.7900000024"/>
    <x v="0"/>
  </r>
  <r>
    <m/>
    <n v="2479230.7900000024"/>
    <x v="0"/>
  </r>
  <r>
    <m/>
    <n v="2596472.620000002"/>
    <x v="1"/>
  </r>
  <r>
    <m/>
    <n v="2498933.9499999993"/>
    <x v="2"/>
  </r>
  <r>
    <m/>
    <n v="2498933.9499999993"/>
    <x v="2"/>
  </r>
  <r>
    <m/>
    <n v="2479230.7900000024"/>
    <x v="0"/>
  </r>
  <r>
    <m/>
    <n v="2479230.7900000024"/>
    <x v="0"/>
  </r>
  <r>
    <m/>
    <n v="2596472.620000002"/>
    <x v="1"/>
  </r>
  <r>
    <m/>
    <n v="2535146.3299999977"/>
    <x v="3"/>
  </r>
  <r>
    <m/>
    <n v="2498933.9499999993"/>
    <x v="2"/>
  </r>
  <r>
    <m/>
    <n v="2498933.9499999993"/>
    <x v="2"/>
  </r>
  <r>
    <m/>
    <n v="2498933.9499999993"/>
    <x v="2"/>
  </r>
  <r>
    <m/>
    <n v="2596472.620000002"/>
    <x v="1"/>
  </r>
  <r>
    <m/>
    <n v="2596472.620000002"/>
    <x v="1"/>
  </r>
  <r>
    <m/>
    <n v="2596472.620000002"/>
    <x v="1"/>
  </r>
  <r>
    <m/>
    <n v="2498933.9499999993"/>
    <x v="2"/>
  </r>
  <r>
    <m/>
    <n v="2535146.3299999977"/>
    <x v="3"/>
  </r>
  <r>
    <m/>
    <n v="2479230.7900000024"/>
    <x v="0"/>
  </r>
  <r>
    <m/>
    <n v="2596472.620000002"/>
    <x v="1"/>
  </r>
  <r>
    <m/>
    <n v="2479230.7900000024"/>
    <x v="0"/>
  </r>
  <r>
    <m/>
    <n v="2498933.9499999993"/>
    <x v="2"/>
  </r>
  <r>
    <m/>
    <n v="2535146.3299999977"/>
    <x v="3"/>
  </r>
  <r>
    <m/>
    <n v="2535146.3299999977"/>
    <x v="3"/>
  </r>
  <r>
    <m/>
    <n v="2535146.3299999977"/>
    <x v="3"/>
  </r>
  <r>
    <m/>
    <n v="2535146.3299999977"/>
    <x v="3"/>
  </r>
  <r>
    <m/>
    <n v="2596472.620000002"/>
    <x v="1"/>
  </r>
  <r>
    <m/>
    <n v="5075703.4100000039"/>
    <x v="0"/>
  </r>
  <r>
    <m/>
    <n v="2479230.7900000024"/>
    <x v="0"/>
  </r>
  <r>
    <m/>
    <n v="2596472.620000002"/>
    <x v="1"/>
  </r>
  <r>
    <m/>
    <n v="2596472.620000002"/>
    <x v="1"/>
  </r>
  <r>
    <m/>
    <n v="2535146.3299999977"/>
    <x v="3"/>
  </r>
  <r>
    <m/>
    <n v="2535146.3299999977"/>
    <x v="3"/>
  </r>
  <r>
    <m/>
    <n v="2498933.9499999993"/>
    <x v="2"/>
  </r>
  <r>
    <m/>
    <n v="2479230.7900000024"/>
    <x v="0"/>
  </r>
  <r>
    <m/>
    <n v="2596472.620000002"/>
    <x v="1"/>
  </r>
  <r>
    <m/>
    <n v="2535146.3299999977"/>
    <x v="3"/>
  </r>
  <r>
    <m/>
    <n v="2479230.7900000024"/>
    <x v="0"/>
  </r>
  <r>
    <m/>
    <n v="2535146.3299999977"/>
    <x v="3"/>
  </r>
  <r>
    <m/>
    <n v="2535146.3299999977"/>
    <x v="3"/>
  </r>
  <r>
    <m/>
    <n v="2535146.3299999977"/>
    <x v="3"/>
  </r>
  <r>
    <m/>
    <n v="2535146.3299999977"/>
    <x v="3"/>
  </r>
  <r>
    <m/>
    <n v="2498933.9499999993"/>
    <x v="2"/>
  </r>
  <r>
    <m/>
    <n v="2535146.3299999977"/>
    <x v="3"/>
  </r>
  <r>
    <m/>
    <n v="2535146.3299999977"/>
    <x v="3"/>
  </r>
  <r>
    <m/>
    <n v="2479230.7900000024"/>
    <x v="0"/>
  </r>
  <r>
    <m/>
    <n v="2498933.9499999993"/>
    <x v="2"/>
  </r>
  <r>
    <m/>
    <n v="2479230.7900000024"/>
    <x v="0"/>
  </r>
  <r>
    <m/>
    <n v="2535146.3299999977"/>
    <x v="3"/>
  </r>
  <r>
    <m/>
    <n v="2596472.620000002"/>
    <x v="1"/>
  </r>
  <r>
    <m/>
    <n v="2479230.7900000024"/>
    <x v="0"/>
  </r>
  <r>
    <m/>
    <n v="2479230.7900000024"/>
    <x v="0"/>
  </r>
  <r>
    <m/>
    <n v="2479230.7900000024"/>
    <x v="0"/>
  </r>
  <r>
    <m/>
    <n v="2596472.620000002"/>
    <x v="1"/>
  </r>
  <r>
    <m/>
    <n v="2596472.620000002"/>
    <x v="1"/>
  </r>
  <r>
    <m/>
    <n v="2596472.620000002"/>
    <x v="1"/>
  </r>
  <r>
    <m/>
    <n v="2596472.620000002"/>
    <x v="1"/>
  </r>
  <r>
    <m/>
    <n v="2535146.3299999977"/>
    <x v="3"/>
  </r>
  <r>
    <m/>
    <n v="2498933.9499999993"/>
    <x v="2"/>
  </r>
  <r>
    <m/>
    <n v="2535146.3299999977"/>
    <x v="3"/>
  </r>
  <r>
    <m/>
    <n v="2479230.7900000024"/>
    <x v="0"/>
  </r>
  <r>
    <m/>
    <n v="2596472.620000002"/>
    <x v="1"/>
  </r>
  <r>
    <m/>
    <n v="2479230.7900000024"/>
    <x v="0"/>
  </r>
  <r>
    <m/>
    <n v="2596472.620000002"/>
    <x v="1"/>
  </r>
  <r>
    <m/>
    <n v="2596472.620000002"/>
    <x v="1"/>
  </r>
  <r>
    <m/>
    <n v="2498933.9499999993"/>
    <x v="2"/>
  </r>
  <r>
    <m/>
    <n v="2535146.3299999977"/>
    <x v="3"/>
  </r>
  <r>
    <m/>
    <n v="2479230.7900000024"/>
    <x v="0"/>
  </r>
  <r>
    <m/>
    <n v="2596472.620000002"/>
    <x v="1"/>
  </r>
  <r>
    <m/>
    <n v="2596472.620000002"/>
    <x v="1"/>
  </r>
  <r>
    <m/>
    <n v="2535146.3299999977"/>
    <x v="3"/>
  </r>
  <r>
    <m/>
    <n v="2535146.3299999977"/>
    <x v="3"/>
  </r>
  <r>
    <m/>
    <n v="2535146.3299999977"/>
    <x v="3"/>
  </r>
  <r>
    <m/>
    <n v="2535146.3299999977"/>
    <x v="3"/>
  </r>
  <r>
    <m/>
    <n v="2535146.3299999977"/>
    <x v="3"/>
  </r>
  <r>
    <m/>
    <n v="2498933.9499999993"/>
    <x v="2"/>
  </r>
  <r>
    <m/>
    <n v="2596472.620000002"/>
    <x v="1"/>
  </r>
  <r>
    <m/>
    <n v="2479230.7900000024"/>
    <x v="0"/>
  </r>
  <r>
    <m/>
    <n v="2596472.620000002"/>
    <x v="1"/>
  </r>
  <r>
    <m/>
    <n v="2596472.620000002"/>
    <x v="1"/>
  </r>
  <r>
    <m/>
    <n v="2535146.3299999977"/>
    <x v="3"/>
  </r>
  <r>
    <m/>
    <n v="2535146.3299999977"/>
    <x v="3"/>
  </r>
  <r>
    <m/>
    <n v="2535146.3299999977"/>
    <x v="3"/>
  </r>
  <r>
    <m/>
    <n v="2479230.7900000024"/>
    <x v="0"/>
  </r>
  <r>
    <m/>
    <n v="2596472.620000002"/>
    <x v="1"/>
  </r>
  <r>
    <m/>
    <n v="2498933.9499999993"/>
    <x v="2"/>
  </r>
  <r>
    <m/>
    <n v="2479230.7900000024"/>
    <x v="0"/>
  </r>
  <r>
    <m/>
    <n v="2498933.9499999993"/>
    <x v="2"/>
  </r>
  <r>
    <m/>
    <n v="2535146.3299999977"/>
    <x v="3"/>
  </r>
  <r>
    <m/>
    <n v="2535146.3299999977"/>
    <x v="3"/>
  </r>
  <r>
    <m/>
    <n v="2498933.9499999993"/>
    <x v="2"/>
  </r>
  <r>
    <m/>
    <n v="2535146.3299999977"/>
    <x v="3"/>
  </r>
  <r>
    <m/>
    <n v="2596472.620000002"/>
    <x v="1"/>
  </r>
  <r>
    <m/>
    <n v="2479230.7900000024"/>
    <x v="0"/>
  </r>
  <r>
    <m/>
    <n v="2479230.7900000024"/>
    <x v="0"/>
  </r>
  <r>
    <m/>
    <n v="2535146.3299999977"/>
    <x v="3"/>
  </r>
  <r>
    <m/>
    <n v="2596472.620000002"/>
    <x v="1"/>
  </r>
  <r>
    <m/>
    <n v="2479230.7900000024"/>
    <x v="0"/>
  </r>
  <r>
    <m/>
    <n v="2479230.7900000024"/>
    <x v="0"/>
  </r>
  <r>
    <m/>
    <n v="2498933.9499999993"/>
    <x v="2"/>
  </r>
  <r>
    <m/>
    <n v="2535146.3299999977"/>
    <x v="3"/>
  </r>
  <r>
    <m/>
    <n v="2596472.620000002"/>
    <x v="1"/>
  </r>
  <r>
    <m/>
    <n v="2596472.620000002"/>
    <x v="1"/>
  </r>
  <r>
    <m/>
    <n v="2479230.7900000024"/>
    <x v="0"/>
  </r>
  <r>
    <m/>
    <n v="2596472.620000002"/>
    <x v="1"/>
  </r>
  <r>
    <m/>
    <n v="2596472.620000002"/>
    <x v="1"/>
  </r>
  <r>
    <m/>
    <n v="2498933.9499999993"/>
    <x v="2"/>
  </r>
  <r>
    <m/>
    <n v="2535146.3299999977"/>
    <x v="3"/>
  </r>
  <r>
    <m/>
    <n v="2479230.7900000024"/>
    <x v="0"/>
  </r>
  <r>
    <m/>
    <n v="2596472.620000002"/>
    <x v="1"/>
  </r>
  <r>
    <m/>
    <n v="2479230.7900000024"/>
    <x v="0"/>
  </r>
  <r>
    <m/>
    <n v="2498933.9499999993"/>
    <x v="2"/>
  </r>
  <r>
    <m/>
    <n v="2498933.9499999993"/>
    <x v="2"/>
  </r>
  <r>
    <m/>
    <n v="2479230.7900000024"/>
    <x v="0"/>
  </r>
  <r>
    <m/>
    <n v="2479230.7900000024"/>
    <x v="0"/>
  </r>
  <r>
    <m/>
    <n v="2596472.620000002"/>
    <x v="1"/>
  </r>
  <r>
    <m/>
    <n v="2479230.7900000024"/>
    <x v="0"/>
  </r>
  <r>
    <m/>
    <n v="2535146.3299999977"/>
    <x v="3"/>
  </r>
  <r>
    <m/>
    <n v="2535146.3299999977"/>
    <x v="3"/>
  </r>
  <r>
    <m/>
    <n v="2498933.9499999993"/>
    <x v="2"/>
  </r>
  <r>
    <m/>
    <n v="2479230.7900000024"/>
    <x v="0"/>
  </r>
  <r>
    <m/>
    <n v="2498933.9499999993"/>
    <x v="2"/>
  </r>
  <r>
    <m/>
    <n v="2596472.620000002"/>
    <x v="1"/>
  </r>
  <r>
    <m/>
    <n v="2535146.3299999977"/>
    <x v="3"/>
  </r>
  <r>
    <m/>
    <n v="2479230.7900000024"/>
    <x v="0"/>
  </r>
  <r>
    <m/>
    <n v="2479230.7900000024"/>
    <x v="0"/>
  </r>
  <r>
    <m/>
    <n v="2479230.7900000024"/>
    <x v="0"/>
  </r>
  <r>
    <m/>
    <n v="2498933.9499999993"/>
    <x v="2"/>
  </r>
  <r>
    <m/>
    <n v="4958461.5800000047"/>
    <x v="0"/>
  </r>
  <r>
    <m/>
    <n v="2498933.9499999993"/>
    <x v="2"/>
  </r>
  <r>
    <m/>
    <n v="2596472.620000002"/>
    <x v="1"/>
  </r>
  <r>
    <m/>
    <n v="2535146.3299999977"/>
    <x v="3"/>
  </r>
  <r>
    <m/>
    <n v="2498933.9499999993"/>
    <x v="2"/>
  </r>
  <r>
    <m/>
    <n v="4958461.5800000047"/>
    <x v="0"/>
  </r>
  <r>
    <m/>
    <n v="2535146.3299999977"/>
    <x v="3"/>
  </r>
  <r>
    <m/>
    <n v="2535146.3299999977"/>
    <x v="3"/>
  </r>
  <r>
    <m/>
    <n v="2596472.620000002"/>
    <x v="1"/>
  </r>
  <r>
    <m/>
    <n v="2596472.620000002"/>
    <x v="1"/>
  </r>
  <r>
    <m/>
    <n v="2596472.620000002"/>
    <x v="1"/>
  </r>
  <r>
    <m/>
    <n v="2498933.9499999993"/>
    <x v="2"/>
  </r>
  <r>
    <m/>
    <n v="2596472.620000002"/>
    <x v="1"/>
  </r>
  <r>
    <m/>
    <n v="2535146.3299999977"/>
    <x v="3"/>
  </r>
  <r>
    <m/>
    <n v="5014377.12"/>
    <x v="3"/>
  </r>
  <r>
    <m/>
    <n v="2498933.9499999993"/>
    <x v="2"/>
  </r>
  <r>
    <m/>
    <n v="2479230.7900000024"/>
    <x v="0"/>
  </r>
  <r>
    <m/>
    <n v="2498933.9499999993"/>
    <x v="2"/>
  </r>
  <r>
    <m/>
    <n v="2479230.7900000024"/>
    <x v="0"/>
  </r>
  <r>
    <m/>
    <n v="2596472.620000002"/>
    <x v="1"/>
  </r>
  <r>
    <m/>
    <n v="2535146.3299999977"/>
    <x v="3"/>
  </r>
  <r>
    <m/>
    <n v="2535146.3299999977"/>
    <x v="3"/>
  </r>
  <r>
    <m/>
    <n v="2479230.7900000024"/>
    <x v="0"/>
  </r>
  <r>
    <m/>
    <n v="2479230.7900000024"/>
    <x v="0"/>
  </r>
  <r>
    <m/>
    <n v="2498933.9499999993"/>
    <x v="2"/>
  </r>
  <r>
    <m/>
    <n v="2535146.3299999977"/>
    <x v="3"/>
  </r>
  <r>
    <m/>
    <n v="2535146.3299999977"/>
    <x v="3"/>
  </r>
  <r>
    <m/>
    <n v="2479230.7900000024"/>
    <x v="0"/>
  </r>
  <r>
    <m/>
    <n v="2498933.9499999993"/>
    <x v="2"/>
  </r>
  <r>
    <m/>
    <n v="2498933.9499999993"/>
    <x v="2"/>
  </r>
  <r>
    <m/>
    <n v="2596472.620000002"/>
    <x v="1"/>
  </r>
  <r>
    <m/>
    <n v="2596472.620000002"/>
    <x v="1"/>
  </r>
  <r>
    <m/>
    <n v="2596472.620000002"/>
    <x v="1"/>
  </r>
  <r>
    <m/>
    <n v="2535146.3299999977"/>
    <x v="3"/>
  </r>
  <r>
    <m/>
    <n v="2479230.7900000024"/>
    <x v="0"/>
  </r>
  <r>
    <m/>
    <n v="2535146.3299999977"/>
    <x v="3"/>
  </r>
  <r>
    <m/>
    <n v="2498933.9499999993"/>
    <x v="2"/>
  </r>
  <r>
    <m/>
    <n v="2498933.9499999993"/>
    <x v="2"/>
  </r>
  <r>
    <m/>
    <n v="2535146.3299999977"/>
    <x v="3"/>
  </r>
  <r>
    <m/>
    <n v="2596472.620000002"/>
    <x v="1"/>
  </r>
  <r>
    <m/>
    <n v="2596472.620000002"/>
    <x v="1"/>
  </r>
  <r>
    <m/>
    <n v="2535146.3299999977"/>
    <x v="3"/>
  </r>
  <r>
    <m/>
    <n v="2596472.620000002"/>
    <x v="1"/>
  </r>
  <r>
    <m/>
    <n v="2498933.9499999993"/>
    <x v="2"/>
  </r>
  <r>
    <m/>
    <n v="2535146.3299999977"/>
    <x v="3"/>
  </r>
  <r>
    <m/>
    <n v="2535146.3299999977"/>
    <x v="3"/>
  </r>
  <r>
    <m/>
    <n v="2596472.620000002"/>
    <x v="1"/>
  </r>
  <r>
    <m/>
    <n v="2535146.3299999977"/>
    <x v="3"/>
  </r>
  <r>
    <m/>
    <n v="2535146.3299999977"/>
    <x v="3"/>
  </r>
  <r>
    <m/>
    <n v="2498933.9499999993"/>
    <x v="2"/>
  </r>
  <r>
    <m/>
    <n v="2498933.9499999993"/>
    <x v="2"/>
  </r>
  <r>
    <m/>
    <n v="2535146.3299999977"/>
    <x v="3"/>
  </r>
  <r>
    <m/>
    <n v="2535146.3299999977"/>
    <x v="3"/>
  </r>
  <r>
    <m/>
    <n v="2596472.620000002"/>
    <x v="1"/>
  </r>
  <r>
    <m/>
    <n v="2596472.620000002"/>
    <x v="1"/>
  </r>
  <r>
    <m/>
    <n v="2498933.9499999993"/>
    <x v="2"/>
  </r>
  <r>
    <m/>
    <n v="2479230.7900000024"/>
    <x v="0"/>
  </r>
  <r>
    <m/>
    <n v="2479230.7900000024"/>
    <x v="0"/>
  </r>
  <r>
    <m/>
    <n v="2535146.3299999977"/>
    <x v="3"/>
  </r>
  <r>
    <m/>
    <n v="2498933.9499999993"/>
    <x v="2"/>
  </r>
  <r>
    <m/>
    <n v="2498933.9499999993"/>
    <x v="2"/>
  </r>
  <r>
    <m/>
    <n v="2479230.7900000024"/>
    <x v="0"/>
  </r>
  <r>
    <m/>
    <n v="2535146.3299999977"/>
    <x v="3"/>
  </r>
  <r>
    <m/>
    <n v="2535146.3299999977"/>
    <x v="3"/>
  </r>
  <r>
    <m/>
    <n v="2535146.3299999977"/>
    <x v="3"/>
  </r>
  <r>
    <m/>
    <n v="2479230.7900000024"/>
    <x v="0"/>
  </r>
  <r>
    <m/>
    <n v="2596472.620000002"/>
    <x v="1"/>
  </r>
  <r>
    <m/>
    <n v="2498933.9499999993"/>
    <x v="2"/>
  </r>
  <r>
    <m/>
    <n v="2498933.9499999993"/>
    <x v="2"/>
  </r>
  <r>
    <m/>
    <n v="2596472.620000002"/>
    <x v="1"/>
  </r>
  <r>
    <m/>
    <n v="2535146.3299999977"/>
    <x v="3"/>
  </r>
  <r>
    <m/>
    <n v="5014377.12"/>
    <x v="3"/>
  </r>
  <r>
    <m/>
    <n v="2535146.3299999977"/>
    <x v="3"/>
  </r>
  <r>
    <m/>
    <n v="2535146.3299999977"/>
    <x v="3"/>
  </r>
  <r>
    <m/>
    <n v="2498933.9499999993"/>
    <x v="2"/>
  </r>
  <r>
    <m/>
    <n v="2498933.9499999993"/>
    <x v="2"/>
  </r>
  <r>
    <m/>
    <n v="2535146.3299999977"/>
    <x v="3"/>
  </r>
  <r>
    <m/>
    <n v="2479230.7900000024"/>
    <x v="0"/>
  </r>
  <r>
    <m/>
    <n v="2498933.9499999993"/>
    <x v="2"/>
  </r>
  <r>
    <m/>
    <n v="2479230.7900000024"/>
    <x v="0"/>
  </r>
  <r>
    <m/>
    <n v="2479230.7900000024"/>
    <x v="0"/>
  </r>
  <r>
    <m/>
    <n v="2498933.9499999993"/>
    <x v="2"/>
  </r>
  <r>
    <m/>
    <n v="2596472.620000002"/>
    <x v="1"/>
  </r>
  <r>
    <m/>
    <n v="2498933.9499999993"/>
    <x v="2"/>
  </r>
  <r>
    <m/>
    <n v="2498933.9499999993"/>
    <x v="2"/>
  </r>
  <r>
    <m/>
    <n v="2479230.7900000024"/>
    <x v="0"/>
  </r>
  <r>
    <m/>
    <n v="2498933.9499999993"/>
    <x v="2"/>
  </r>
  <r>
    <m/>
    <n v="2596472.620000002"/>
    <x v="1"/>
  </r>
  <r>
    <m/>
    <n v="2479230.7900000024"/>
    <x v="0"/>
  </r>
  <r>
    <m/>
    <n v="2596472.620000002"/>
    <x v="1"/>
  </r>
  <r>
    <m/>
    <n v="2535146.3299999977"/>
    <x v="3"/>
  </r>
  <r>
    <m/>
    <n v="2535146.3299999977"/>
    <x v="3"/>
  </r>
  <r>
    <m/>
    <n v="2498933.9499999993"/>
    <x v="2"/>
  </r>
  <r>
    <m/>
    <n v="2498933.9499999993"/>
    <x v="2"/>
  </r>
  <r>
    <m/>
    <n v="2535146.3299999977"/>
    <x v="3"/>
  </r>
  <r>
    <m/>
    <n v="2479230.7900000024"/>
    <x v="0"/>
  </r>
  <r>
    <m/>
    <n v="2596472.620000002"/>
    <x v="1"/>
  </r>
  <r>
    <m/>
    <n v="2596472.620000002"/>
    <x v="1"/>
  </r>
  <r>
    <m/>
    <n v="2596472.620000002"/>
    <x v="1"/>
  </r>
  <r>
    <m/>
    <n v="2535146.3299999977"/>
    <x v="3"/>
  </r>
  <r>
    <m/>
    <n v="2596472.620000002"/>
    <x v="1"/>
  </r>
  <r>
    <m/>
    <n v="2596472.620000002"/>
    <x v="1"/>
  </r>
  <r>
    <m/>
    <n v="2596472.620000002"/>
    <x v="1"/>
  </r>
  <r>
    <m/>
    <n v="2498933.9499999993"/>
    <x v="2"/>
  </r>
  <r>
    <m/>
    <n v="2479230.7900000024"/>
    <x v="0"/>
  </r>
  <r>
    <m/>
    <n v="2479230.7900000024"/>
    <x v="0"/>
  </r>
  <r>
    <m/>
    <n v="2479230.7900000024"/>
    <x v="0"/>
  </r>
  <r>
    <m/>
    <n v="2498933.9499999993"/>
    <x v="2"/>
  </r>
  <r>
    <m/>
    <n v="2596472.620000002"/>
    <x v="1"/>
  </r>
  <r>
    <m/>
    <n v="2498933.9499999993"/>
    <x v="2"/>
  </r>
  <r>
    <m/>
    <n v="2479230.7900000024"/>
    <x v="0"/>
  </r>
  <r>
    <m/>
    <n v="2596472.620000002"/>
    <x v="1"/>
  </r>
  <r>
    <m/>
    <n v="2596472.620000002"/>
    <x v="1"/>
  </r>
  <r>
    <m/>
    <n v="2596472.620000002"/>
    <x v="1"/>
  </r>
  <r>
    <m/>
    <n v="2535146.3299999977"/>
    <x v="3"/>
  </r>
  <r>
    <m/>
    <n v="2479230.7900000024"/>
    <x v="0"/>
  </r>
  <r>
    <m/>
    <n v="2479230.7900000024"/>
    <x v="0"/>
  </r>
  <r>
    <m/>
    <n v="2479230.7900000024"/>
    <x v="0"/>
  </r>
  <r>
    <m/>
    <n v="2498933.9499999993"/>
    <x v="2"/>
  </r>
  <r>
    <m/>
    <n v="2596472.620000002"/>
    <x v="1"/>
  </r>
  <r>
    <m/>
    <n v="2498933.9499999993"/>
    <x v="2"/>
  </r>
  <r>
    <m/>
    <n v="2596472.620000002"/>
    <x v="1"/>
  </r>
  <r>
    <m/>
    <n v="2535146.3299999977"/>
    <x v="3"/>
  </r>
  <r>
    <m/>
    <n v="2535146.3299999977"/>
    <x v="3"/>
  </r>
  <r>
    <m/>
    <n v="2596472.620000002"/>
    <x v="1"/>
  </r>
  <r>
    <m/>
    <n v="2596472.620000002"/>
    <x v="1"/>
  </r>
  <r>
    <m/>
    <n v="2596472.620000002"/>
    <x v="1"/>
  </r>
  <r>
    <m/>
    <n v="2479230.7900000024"/>
    <x v="0"/>
  </r>
  <r>
    <m/>
    <n v="2596472.620000002"/>
    <x v="1"/>
  </r>
  <r>
    <m/>
    <n v="2535146.3299999977"/>
    <x v="3"/>
  </r>
  <r>
    <m/>
    <n v="2498933.9499999993"/>
    <x v="2"/>
  </r>
  <r>
    <m/>
    <n v="2535146.3299999977"/>
    <x v="3"/>
  </r>
  <r>
    <m/>
    <n v="2479230.7900000024"/>
    <x v="0"/>
  </r>
  <r>
    <m/>
    <n v="2498933.9499999993"/>
    <x v="2"/>
  </r>
  <r>
    <m/>
    <n v="2479230.7900000024"/>
    <x v="0"/>
  </r>
  <r>
    <m/>
    <n v="2535146.3299999977"/>
    <x v="3"/>
  </r>
  <r>
    <m/>
    <n v="2498933.9499999993"/>
    <x v="2"/>
  </r>
  <r>
    <m/>
    <n v="2596472.620000002"/>
    <x v="1"/>
  </r>
  <r>
    <m/>
    <n v="2479230.7900000024"/>
    <x v="0"/>
  </r>
  <r>
    <m/>
    <n v="2498933.9499999993"/>
    <x v="2"/>
  </r>
  <r>
    <m/>
    <n v="2596472.620000002"/>
    <x v="1"/>
  </r>
  <r>
    <m/>
    <n v="2596472.620000002"/>
    <x v="1"/>
  </r>
  <r>
    <m/>
    <n v="2479230.7900000024"/>
    <x v="0"/>
  </r>
  <r>
    <m/>
    <n v="2498933.9499999993"/>
    <x v="2"/>
  </r>
  <r>
    <m/>
    <n v="2596472.620000002"/>
    <x v="1"/>
  </r>
  <r>
    <m/>
    <n v="2479230.7900000024"/>
    <x v="0"/>
  </r>
  <r>
    <m/>
    <n v="2479230.7900000024"/>
    <x v="0"/>
  </r>
  <r>
    <m/>
    <n v="2498933.9499999993"/>
    <x v="2"/>
  </r>
  <r>
    <m/>
    <n v="2535146.3299999977"/>
    <x v="3"/>
  </r>
  <r>
    <m/>
    <n v="2498933.9499999993"/>
    <x v="2"/>
  </r>
  <r>
    <m/>
    <n v="2479230.7900000024"/>
    <x v="0"/>
  </r>
  <r>
    <m/>
    <n v="2535146.3299999977"/>
    <x v="3"/>
  </r>
  <r>
    <m/>
    <n v="2498933.9499999993"/>
    <x v="2"/>
  </r>
  <r>
    <m/>
    <n v="2535146.3299999977"/>
    <x v="3"/>
  </r>
  <r>
    <m/>
    <n v="2498933.9499999993"/>
    <x v="2"/>
  </r>
  <r>
    <m/>
    <n v="2596472.620000002"/>
    <x v="1"/>
  </r>
  <r>
    <m/>
    <n v="5034080.2799999975"/>
    <x v="2"/>
  </r>
  <r>
    <m/>
    <n v="2535146.3299999977"/>
    <x v="3"/>
  </r>
  <r>
    <m/>
    <n v="2498933.9499999993"/>
    <x v="2"/>
  </r>
  <r>
    <m/>
    <n v="2596472.620000002"/>
    <x v="1"/>
  </r>
  <r>
    <m/>
    <n v="2479230.7900000024"/>
    <x v="0"/>
  </r>
  <r>
    <m/>
    <n v="2535146.3299999977"/>
    <x v="3"/>
  </r>
  <r>
    <m/>
    <n v="2596472.620000002"/>
    <x v="1"/>
  </r>
  <r>
    <m/>
    <n v="2535146.3299999977"/>
    <x v="3"/>
  </r>
  <r>
    <m/>
    <n v="2535146.3299999977"/>
    <x v="3"/>
  </r>
  <r>
    <m/>
    <n v="2479230.7900000024"/>
    <x v="0"/>
  </r>
  <r>
    <m/>
    <n v="2596472.620000002"/>
    <x v="1"/>
  </r>
  <r>
    <m/>
    <n v="2535146.3299999977"/>
    <x v="3"/>
  </r>
  <r>
    <m/>
    <n v="2498933.9499999993"/>
    <x v="2"/>
  </r>
  <r>
    <m/>
    <n v="2535146.3299999977"/>
    <x v="3"/>
  </r>
  <r>
    <m/>
    <n v="2498933.9499999993"/>
    <x v="2"/>
  </r>
  <r>
    <m/>
    <n v="2498933.9499999993"/>
    <x v="2"/>
  </r>
  <r>
    <m/>
    <n v="2479230.7900000024"/>
    <x v="0"/>
  </r>
  <r>
    <m/>
    <n v="2498933.9499999993"/>
    <x v="2"/>
  </r>
  <r>
    <m/>
    <n v="2498933.9499999993"/>
    <x v="2"/>
  </r>
  <r>
    <m/>
    <n v="2498933.9499999993"/>
    <x v="2"/>
  </r>
  <r>
    <m/>
    <n v="2535146.3299999977"/>
    <x v="3"/>
  </r>
  <r>
    <m/>
    <n v="2498933.9499999993"/>
    <x v="2"/>
  </r>
  <r>
    <m/>
    <n v="2596472.620000002"/>
    <x v="1"/>
  </r>
  <r>
    <m/>
    <n v="2479230.7900000024"/>
    <x v="0"/>
  </r>
  <r>
    <m/>
    <n v="2535146.3299999977"/>
    <x v="3"/>
  </r>
  <r>
    <m/>
    <n v="2479230.7900000024"/>
    <x v="0"/>
  </r>
  <r>
    <m/>
    <n v="2479230.7900000024"/>
    <x v="0"/>
  </r>
  <r>
    <m/>
    <n v="2479230.7900000024"/>
    <x v="0"/>
  </r>
  <r>
    <m/>
    <n v="2596472.620000002"/>
    <x v="1"/>
  </r>
  <r>
    <m/>
    <n v="2479230.7900000024"/>
    <x v="0"/>
  </r>
  <r>
    <m/>
    <n v="2479230.7900000024"/>
    <x v="0"/>
  </r>
  <r>
    <m/>
    <n v="2479230.7900000024"/>
    <x v="0"/>
  </r>
  <r>
    <m/>
    <n v="2479230.7900000024"/>
    <x v="0"/>
  </r>
  <r>
    <m/>
    <n v="2479230.7900000024"/>
    <x v="0"/>
  </r>
  <r>
    <m/>
    <n v="2498933.9499999993"/>
    <x v="2"/>
  </r>
  <r>
    <m/>
    <n v="2498933.9499999993"/>
    <x v="2"/>
  </r>
  <r>
    <m/>
    <n v="2498933.9499999993"/>
    <x v="2"/>
  </r>
  <r>
    <m/>
    <n v="2479230.7900000024"/>
    <x v="0"/>
  </r>
  <r>
    <m/>
    <n v="2479230.7900000024"/>
    <x v="0"/>
  </r>
  <r>
    <m/>
    <n v="2596472.620000002"/>
    <x v="1"/>
  </r>
  <r>
    <m/>
    <n v="2535146.3299999977"/>
    <x v="3"/>
  </r>
  <r>
    <m/>
    <n v="2596472.620000002"/>
    <x v="1"/>
  </r>
  <r>
    <m/>
    <n v="2535146.3299999977"/>
    <x v="3"/>
  </r>
  <r>
    <m/>
    <n v="2535146.3299999977"/>
    <x v="3"/>
  </r>
  <r>
    <m/>
    <n v="2498933.9499999993"/>
    <x v="2"/>
  </r>
  <r>
    <m/>
    <n v="2479230.7900000024"/>
    <x v="0"/>
  </r>
  <r>
    <m/>
    <n v="2498933.9499999993"/>
    <x v="2"/>
  </r>
  <r>
    <m/>
    <n v="2535146.3299999977"/>
    <x v="3"/>
  </r>
  <r>
    <m/>
    <n v="2535146.3299999977"/>
    <x v="3"/>
  </r>
  <r>
    <m/>
    <n v="2498933.9499999993"/>
    <x v="2"/>
  </r>
  <r>
    <m/>
    <n v="2479230.7900000024"/>
    <x v="0"/>
  </r>
  <r>
    <m/>
    <n v="2479230.7900000024"/>
    <x v="0"/>
  </r>
  <r>
    <m/>
    <n v="2535146.3299999977"/>
    <x v="3"/>
  </r>
  <r>
    <m/>
    <n v="2535146.3299999977"/>
    <x v="3"/>
  </r>
  <r>
    <m/>
    <n v="2479230.7900000024"/>
    <x v="0"/>
  </r>
  <r>
    <m/>
    <n v="2479230.7900000024"/>
    <x v="0"/>
  </r>
  <r>
    <m/>
    <n v="2498933.9499999993"/>
    <x v="2"/>
  </r>
  <r>
    <m/>
    <n v="2498933.9499999993"/>
    <x v="2"/>
  </r>
  <r>
    <m/>
    <n v="2596472.620000002"/>
    <x v="1"/>
  </r>
  <r>
    <m/>
    <n v="2596472.620000002"/>
    <x v="1"/>
  </r>
  <r>
    <m/>
    <n v="2498933.9499999993"/>
    <x v="2"/>
  </r>
  <r>
    <m/>
    <n v="2479230.7900000024"/>
    <x v="0"/>
  </r>
  <r>
    <m/>
    <n v="5131618.9499999993"/>
    <x v="1"/>
  </r>
  <r>
    <m/>
    <n v="2596472.620000002"/>
    <x v="1"/>
  </r>
  <r>
    <m/>
    <n v="2535146.3299999977"/>
    <x v="3"/>
  </r>
  <r>
    <m/>
    <n v="2596472.620000002"/>
    <x v="1"/>
  </r>
  <r>
    <m/>
    <n v="2596472.620000002"/>
    <x v="1"/>
  </r>
  <r>
    <m/>
    <n v="2479230.7900000024"/>
    <x v="0"/>
  </r>
  <r>
    <m/>
    <n v="2479230.7900000024"/>
    <x v="0"/>
  </r>
  <r>
    <m/>
    <n v="2479230.7900000024"/>
    <x v="0"/>
  </r>
  <r>
    <m/>
    <n v="2596472.620000002"/>
    <x v="1"/>
  </r>
  <r>
    <m/>
    <n v="2535146.3299999977"/>
    <x v="3"/>
  </r>
  <r>
    <m/>
    <n v="2498933.9499999993"/>
    <x v="2"/>
  </r>
  <r>
    <m/>
    <n v="2479230.7900000024"/>
    <x v="0"/>
  </r>
  <r>
    <m/>
    <n v="2535146.3299999977"/>
    <x v="3"/>
  </r>
  <r>
    <m/>
    <n v="2596472.620000002"/>
    <x v="1"/>
  </r>
  <r>
    <m/>
    <n v="2498933.9499999993"/>
    <x v="2"/>
  </r>
  <r>
    <m/>
    <n v="2498933.9499999993"/>
    <x v="2"/>
  </r>
  <r>
    <m/>
    <n v="2535146.3299999977"/>
    <x v="3"/>
  </r>
  <r>
    <m/>
    <n v="2479230.7900000024"/>
    <x v="0"/>
  </r>
  <r>
    <m/>
    <n v="2498933.9499999993"/>
    <x v="2"/>
  </r>
  <r>
    <m/>
    <n v="2535146.3299999977"/>
    <x v="3"/>
  </r>
  <r>
    <m/>
    <n v="2498933.9499999993"/>
    <x v="2"/>
  </r>
  <r>
    <m/>
    <n v="2479230.7900000024"/>
    <x v="0"/>
  </r>
  <r>
    <m/>
    <n v="2596472.620000002"/>
    <x v="1"/>
  </r>
  <r>
    <m/>
    <n v="2498933.9499999993"/>
    <x v="2"/>
  </r>
  <r>
    <m/>
    <n v="2535146.3299999977"/>
    <x v="3"/>
  </r>
  <r>
    <m/>
    <n v="2596472.620000002"/>
    <x v="1"/>
  </r>
  <r>
    <m/>
    <n v="2498933.9499999993"/>
    <x v="2"/>
  </r>
  <r>
    <m/>
    <n v="2596472.620000002"/>
    <x v="1"/>
  </r>
  <r>
    <m/>
    <n v="2498933.9499999993"/>
    <x v="2"/>
  </r>
  <r>
    <m/>
    <n v="2535146.3299999977"/>
    <x v="3"/>
  </r>
  <r>
    <m/>
    <n v="2535146.3299999977"/>
    <x v="3"/>
  </r>
  <r>
    <m/>
    <n v="2498933.9499999993"/>
    <x v="2"/>
  </r>
  <r>
    <m/>
    <n v="2479230.7900000024"/>
    <x v="0"/>
  </r>
  <r>
    <m/>
    <n v="2498933.9499999993"/>
    <x v="2"/>
  </r>
  <r>
    <m/>
    <n v="2498933.9499999993"/>
    <x v="2"/>
  </r>
  <r>
    <m/>
    <n v="2596472.620000002"/>
    <x v="1"/>
  </r>
  <r>
    <m/>
    <n v="2535146.3299999977"/>
    <x v="3"/>
  </r>
  <r>
    <m/>
    <n v="2535146.3299999977"/>
    <x v="3"/>
  </r>
  <r>
    <m/>
    <n v="2535146.3299999977"/>
    <x v="3"/>
  </r>
  <r>
    <m/>
    <n v="2479230.7900000024"/>
    <x v="0"/>
  </r>
  <r>
    <m/>
    <n v="2596472.620000002"/>
    <x v="1"/>
  </r>
  <r>
    <m/>
    <n v="2535146.3299999977"/>
    <x v="3"/>
  </r>
  <r>
    <m/>
    <n v="2498933.9499999993"/>
    <x v="2"/>
  </r>
  <r>
    <m/>
    <n v="2535146.3299999977"/>
    <x v="3"/>
  </r>
  <r>
    <m/>
    <n v="2596472.620000002"/>
    <x v="1"/>
  </r>
  <r>
    <m/>
    <n v="2535146.3299999977"/>
    <x v="3"/>
  </r>
  <r>
    <m/>
    <n v="2479230.7900000024"/>
    <x v="0"/>
  </r>
  <r>
    <m/>
    <n v="2596472.620000002"/>
    <x v="1"/>
  </r>
  <r>
    <m/>
    <n v="2498933.9499999993"/>
    <x v="2"/>
  </r>
  <r>
    <m/>
    <n v="2498933.9499999993"/>
    <x v="2"/>
  </r>
  <r>
    <m/>
    <n v="2535146.3299999977"/>
    <x v="3"/>
  </r>
  <r>
    <m/>
    <n v="2479230.7900000024"/>
    <x v="0"/>
  </r>
  <r>
    <m/>
    <n v="2596472.620000002"/>
    <x v="1"/>
  </r>
  <r>
    <m/>
    <n v="2479230.7900000024"/>
    <x v="0"/>
  </r>
  <r>
    <m/>
    <n v="2498933.9499999993"/>
    <x v="2"/>
  </r>
  <r>
    <m/>
    <n v="5075703.4100000039"/>
    <x v="0"/>
  </r>
  <r>
    <m/>
    <n v="2479230.7900000024"/>
    <x v="0"/>
  </r>
  <r>
    <m/>
    <n v="2498933.9499999993"/>
    <x v="2"/>
  </r>
  <r>
    <m/>
    <n v="2535146.3299999977"/>
    <x v="3"/>
  </r>
  <r>
    <m/>
    <n v="2479230.7900000024"/>
    <x v="0"/>
  </r>
  <r>
    <m/>
    <n v="2479230.7900000024"/>
    <x v="0"/>
  </r>
  <r>
    <m/>
    <n v="2596472.620000002"/>
    <x v="1"/>
  </r>
  <r>
    <m/>
    <n v="2498933.9499999993"/>
    <x v="2"/>
  </r>
  <r>
    <m/>
    <n v="2535146.3299999977"/>
    <x v="3"/>
  </r>
  <r>
    <m/>
    <n v="2596472.620000002"/>
    <x v="1"/>
  </r>
  <r>
    <m/>
    <n v="2596472.620000002"/>
    <x v="1"/>
  </r>
  <r>
    <m/>
    <n v="2535146.3299999977"/>
    <x v="3"/>
  </r>
  <r>
    <m/>
    <n v="2535146.3299999977"/>
    <x v="3"/>
  </r>
  <r>
    <m/>
    <n v="2498933.9499999993"/>
    <x v="2"/>
  </r>
  <r>
    <m/>
    <n v="2479230.7900000024"/>
    <x v="0"/>
  </r>
  <r>
    <m/>
    <n v="2535146.3299999977"/>
    <x v="3"/>
  </r>
  <r>
    <m/>
    <n v="2535146.3299999977"/>
    <x v="3"/>
  </r>
  <r>
    <m/>
    <n v="2596472.620000002"/>
    <x v="1"/>
  </r>
  <r>
    <m/>
    <n v="2535146.3299999977"/>
    <x v="3"/>
  </r>
  <r>
    <m/>
    <n v="2498933.9499999993"/>
    <x v="2"/>
  </r>
  <r>
    <m/>
    <n v="2596472.620000002"/>
    <x v="1"/>
  </r>
  <r>
    <m/>
    <n v="2479230.7900000024"/>
    <x v="0"/>
  </r>
  <r>
    <m/>
    <n v="2498933.9499999993"/>
    <x v="2"/>
  </r>
  <r>
    <m/>
    <n v="2479230.7900000024"/>
    <x v="0"/>
  </r>
  <r>
    <m/>
    <n v="2596472.620000002"/>
    <x v="1"/>
  </r>
  <r>
    <m/>
    <n v="2498933.9499999993"/>
    <x v="2"/>
  </r>
  <r>
    <m/>
    <n v="2596472.620000002"/>
    <x v="1"/>
  </r>
  <r>
    <m/>
    <n v="2498933.9499999993"/>
    <x v="2"/>
  </r>
  <r>
    <m/>
    <n v="2535146.3299999977"/>
    <x v="3"/>
  </r>
  <r>
    <m/>
    <n v="2498933.9499999993"/>
    <x v="2"/>
  </r>
  <r>
    <m/>
    <n v="2535146.3299999977"/>
    <x v="3"/>
  </r>
  <r>
    <m/>
    <n v="2479230.7900000024"/>
    <x v="0"/>
  </r>
  <r>
    <m/>
    <n v="2479230.7900000024"/>
    <x v="0"/>
  </r>
  <r>
    <m/>
    <n v="2596472.620000002"/>
    <x v="1"/>
  </r>
  <r>
    <m/>
    <n v="2535146.3299999977"/>
    <x v="3"/>
  </r>
  <r>
    <m/>
    <n v="2535146.3299999977"/>
    <x v="3"/>
  </r>
  <r>
    <m/>
    <n v="2498933.9499999993"/>
    <x v="2"/>
  </r>
  <r>
    <m/>
    <n v="2498933.9499999993"/>
    <x v="2"/>
  </r>
  <r>
    <m/>
    <n v="2596472.620000002"/>
    <x v="1"/>
  </r>
  <r>
    <m/>
    <n v="2535146.3299999977"/>
    <x v="3"/>
  </r>
  <r>
    <m/>
    <n v="2479230.7900000024"/>
    <x v="0"/>
  </r>
  <r>
    <m/>
    <n v="2479230.7900000024"/>
    <x v="0"/>
  </r>
  <r>
    <m/>
    <n v="2479230.7900000024"/>
    <x v="0"/>
  </r>
  <r>
    <m/>
    <n v="2535146.3299999977"/>
    <x v="3"/>
  </r>
  <r>
    <m/>
    <n v="2479230.7900000024"/>
    <x v="0"/>
  </r>
  <r>
    <m/>
    <n v="2535146.3299999977"/>
    <x v="3"/>
  </r>
  <r>
    <m/>
    <n v="2498933.9499999993"/>
    <x v="2"/>
  </r>
  <r>
    <m/>
    <n v="2498933.9499999993"/>
    <x v="2"/>
  </r>
  <r>
    <m/>
    <n v="2535146.3299999977"/>
    <x v="3"/>
  </r>
  <r>
    <m/>
    <n v="2498933.9499999993"/>
    <x v="2"/>
  </r>
  <r>
    <m/>
    <n v="2596472.620000002"/>
    <x v="1"/>
  </r>
  <r>
    <m/>
    <n v="2498933.9499999993"/>
    <x v="2"/>
  </r>
  <r>
    <m/>
    <n v="2498933.9499999993"/>
    <x v="2"/>
  </r>
  <r>
    <m/>
    <n v="2479230.7900000024"/>
    <x v="0"/>
  </r>
  <r>
    <m/>
    <n v="2498933.9499999993"/>
    <x v="2"/>
  </r>
  <r>
    <m/>
    <n v="2479230.7900000024"/>
    <x v="0"/>
  </r>
  <r>
    <m/>
    <n v="2498933.9499999993"/>
    <x v="2"/>
  </r>
  <r>
    <m/>
    <n v="2498933.9499999993"/>
    <x v="2"/>
  </r>
  <r>
    <m/>
    <n v="2498933.9499999993"/>
    <x v="2"/>
  </r>
  <r>
    <m/>
    <n v="2596472.620000002"/>
    <x v="1"/>
  </r>
  <r>
    <m/>
    <n v="2479230.7900000024"/>
    <x v="0"/>
  </r>
  <r>
    <m/>
    <n v="2535146.3299999977"/>
    <x v="3"/>
  </r>
  <r>
    <m/>
    <n v="5095406.5700000012"/>
    <x v="1"/>
  </r>
  <r>
    <m/>
    <n v="2498933.9499999993"/>
    <x v="2"/>
  </r>
  <r>
    <m/>
    <n v="2479230.7900000024"/>
    <x v="0"/>
  </r>
  <r>
    <m/>
    <n v="2498933.9499999993"/>
    <x v="2"/>
  </r>
  <r>
    <m/>
    <n v="2479230.7900000024"/>
    <x v="0"/>
  </r>
  <r>
    <m/>
    <n v="2535146.3299999977"/>
    <x v="3"/>
  </r>
  <r>
    <m/>
    <n v="2596472.620000002"/>
    <x v="1"/>
  </r>
  <r>
    <m/>
    <n v="2535146.3299999977"/>
    <x v="3"/>
  </r>
  <r>
    <m/>
    <n v="2596472.620000002"/>
    <x v="1"/>
  </r>
  <r>
    <m/>
    <n v="2479230.7900000024"/>
    <x v="0"/>
  </r>
  <r>
    <m/>
    <n v="2498933.9499999993"/>
    <x v="2"/>
  </r>
  <r>
    <m/>
    <n v="2596472.620000002"/>
    <x v="1"/>
  </r>
  <r>
    <m/>
    <n v="2596472.620000002"/>
    <x v="1"/>
  </r>
  <r>
    <m/>
    <n v="2596472.620000002"/>
    <x v="1"/>
  </r>
  <r>
    <m/>
    <n v="2535146.3299999977"/>
    <x v="3"/>
  </r>
  <r>
    <m/>
    <n v="2479230.7900000024"/>
    <x v="0"/>
  </r>
  <r>
    <m/>
    <n v="2535146.3299999977"/>
    <x v="3"/>
  </r>
  <r>
    <m/>
    <n v="2479230.7900000024"/>
    <x v="0"/>
  </r>
  <r>
    <m/>
    <n v="2498933.9499999993"/>
    <x v="2"/>
  </r>
  <r>
    <m/>
    <n v="2535146.3299999977"/>
    <x v="3"/>
  </r>
  <r>
    <m/>
    <n v="2479230.7900000024"/>
    <x v="0"/>
  </r>
  <r>
    <m/>
    <n v="2479230.7900000024"/>
    <x v="0"/>
  </r>
  <r>
    <m/>
    <n v="2596472.620000002"/>
    <x v="1"/>
  </r>
  <r>
    <m/>
    <n v="2596472.620000002"/>
    <x v="1"/>
  </r>
  <r>
    <m/>
    <n v="2535146.3299999977"/>
    <x v="3"/>
  </r>
  <r>
    <m/>
    <n v="2498933.9499999993"/>
    <x v="2"/>
  </r>
  <r>
    <m/>
    <n v="2479230.7900000024"/>
    <x v="0"/>
  </r>
  <r>
    <m/>
    <n v="2498933.9499999993"/>
    <x v="2"/>
  </r>
  <r>
    <m/>
    <n v="2535146.3299999977"/>
    <x v="3"/>
  </r>
  <r>
    <m/>
    <n v="2535146.3299999977"/>
    <x v="3"/>
  </r>
  <r>
    <m/>
    <n v="2498933.9499999993"/>
    <x v="2"/>
  </r>
  <r>
    <m/>
    <n v="2479230.7900000024"/>
    <x v="0"/>
  </r>
  <r>
    <m/>
    <n v="2479230.7900000024"/>
    <x v="0"/>
  </r>
  <r>
    <m/>
    <n v="2535146.3299999977"/>
    <x v="3"/>
  </r>
  <r>
    <m/>
    <n v="2596472.620000002"/>
    <x v="1"/>
  </r>
  <r>
    <m/>
    <n v="2498933.9499999993"/>
    <x v="2"/>
  </r>
  <r>
    <m/>
    <n v="2479230.7900000024"/>
    <x v="0"/>
  </r>
  <r>
    <m/>
    <n v="2498933.9499999993"/>
    <x v="2"/>
  </r>
  <r>
    <m/>
    <n v="2479230.7900000024"/>
    <x v="0"/>
  </r>
  <r>
    <m/>
    <n v="2479230.7900000024"/>
    <x v="0"/>
  </r>
  <r>
    <m/>
    <n v="2498933.9499999993"/>
    <x v="2"/>
  </r>
  <r>
    <m/>
    <n v="2479230.7900000024"/>
    <x v="0"/>
  </r>
  <r>
    <m/>
    <n v="2596472.620000002"/>
    <x v="1"/>
  </r>
  <r>
    <m/>
    <n v="2498933.9499999993"/>
    <x v="2"/>
  </r>
  <r>
    <m/>
    <n v="2479230.7900000024"/>
    <x v="0"/>
  </r>
  <r>
    <m/>
    <n v="2535146.3299999977"/>
    <x v="3"/>
  </r>
  <r>
    <m/>
    <n v="2596472.620000002"/>
    <x v="1"/>
  </r>
  <r>
    <m/>
    <n v="2535146.3299999977"/>
    <x v="3"/>
  </r>
  <r>
    <m/>
    <n v="2535146.3299999977"/>
    <x v="3"/>
  </r>
  <r>
    <m/>
    <n v="2596472.620000002"/>
    <x v="1"/>
  </r>
  <r>
    <m/>
    <n v="2535146.3299999977"/>
    <x v="3"/>
  </r>
  <r>
    <m/>
    <n v="2498933.9499999993"/>
    <x v="2"/>
  </r>
  <r>
    <m/>
    <n v="2498933.9499999993"/>
    <x v="2"/>
  </r>
  <r>
    <m/>
    <n v="2479230.7900000024"/>
    <x v="0"/>
  </r>
  <r>
    <m/>
    <n v="2479230.7900000024"/>
    <x v="0"/>
  </r>
  <r>
    <m/>
    <n v="2498933.9499999993"/>
    <x v="2"/>
  </r>
  <r>
    <m/>
    <n v="2596472.620000002"/>
    <x v="1"/>
  </r>
  <r>
    <m/>
    <n v="2535146.3299999977"/>
    <x v="3"/>
  </r>
  <r>
    <m/>
    <n v="2596472.620000002"/>
    <x v="1"/>
  </r>
  <r>
    <m/>
    <n v="2596472.620000002"/>
    <x v="1"/>
  </r>
  <r>
    <m/>
    <n v="2596472.620000002"/>
    <x v="1"/>
  </r>
  <r>
    <m/>
    <n v="2535146.3299999977"/>
    <x v="3"/>
  </r>
  <r>
    <m/>
    <n v="2535146.3299999977"/>
    <x v="3"/>
  </r>
  <r>
    <m/>
    <n v="2498933.9499999993"/>
    <x v="2"/>
  </r>
  <r>
    <m/>
    <n v="2498933.9499999993"/>
    <x v="2"/>
  </r>
  <r>
    <m/>
    <n v="2479230.7900000024"/>
    <x v="0"/>
  </r>
  <r>
    <m/>
    <n v="2535146.3299999977"/>
    <x v="3"/>
  </r>
  <r>
    <m/>
    <n v="2535146.3299999977"/>
    <x v="3"/>
  </r>
  <r>
    <m/>
    <n v="2498933.9499999993"/>
    <x v="2"/>
  </r>
  <r>
    <m/>
    <n v="2535146.3299999977"/>
    <x v="3"/>
  </r>
  <r>
    <m/>
    <n v="2596472.620000002"/>
    <x v="1"/>
  </r>
  <r>
    <m/>
    <n v="2498933.9499999993"/>
    <x v="2"/>
  </r>
  <r>
    <m/>
    <n v="2596472.620000002"/>
    <x v="1"/>
  </r>
  <r>
    <m/>
    <n v="2479230.7900000024"/>
    <x v="0"/>
  </r>
  <r>
    <m/>
    <n v="2596472.620000002"/>
    <x v="1"/>
  </r>
  <r>
    <m/>
    <n v="2596472.620000002"/>
    <x v="1"/>
  </r>
  <r>
    <m/>
    <n v="2479230.7900000024"/>
    <x v="0"/>
  </r>
  <r>
    <m/>
    <n v="2535146.3299999977"/>
    <x v="3"/>
  </r>
  <r>
    <m/>
    <n v="2479230.7900000024"/>
    <x v="0"/>
  </r>
  <r>
    <m/>
    <n v="2498933.9499999993"/>
    <x v="2"/>
  </r>
  <r>
    <m/>
    <n v="2479230.7900000024"/>
    <x v="0"/>
  </r>
  <r>
    <m/>
    <n v="2596472.620000002"/>
    <x v="1"/>
  </r>
  <r>
    <m/>
    <n v="2498933.9499999993"/>
    <x v="2"/>
  </r>
  <r>
    <m/>
    <n v="4978164.7400000021"/>
    <x v="0"/>
  </r>
  <r>
    <m/>
    <n v="2596472.620000002"/>
    <x v="1"/>
  </r>
  <r>
    <m/>
    <n v="2596472.620000002"/>
    <x v="1"/>
  </r>
  <r>
    <m/>
    <n v="2535146.3299999977"/>
    <x v="3"/>
  </r>
  <r>
    <m/>
    <n v="2498933.9499999993"/>
    <x v="2"/>
  </r>
  <r>
    <m/>
    <n v="2535146.3299999977"/>
    <x v="3"/>
  </r>
  <r>
    <m/>
    <n v="2596472.620000002"/>
    <x v="1"/>
  </r>
  <r>
    <m/>
    <n v="2479230.7900000024"/>
    <x v="0"/>
  </r>
  <r>
    <m/>
    <n v="2596472.620000002"/>
    <x v="1"/>
  </r>
  <r>
    <m/>
    <n v="2596472.620000002"/>
    <x v="1"/>
  </r>
  <r>
    <m/>
    <n v="2596472.620000002"/>
    <x v="1"/>
  </r>
  <r>
    <m/>
    <n v="2596472.620000002"/>
    <x v="1"/>
  </r>
  <r>
    <m/>
    <n v="2596472.620000002"/>
    <x v="1"/>
  </r>
  <r>
    <m/>
    <n v="2596472.620000002"/>
    <x v="1"/>
  </r>
  <r>
    <m/>
    <n v="2596472.620000002"/>
    <x v="1"/>
  </r>
  <r>
    <m/>
    <n v="2596472.620000002"/>
    <x v="1"/>
  </r>
  <r>
    <m/>
    <n v="2596472.620000002"/>
    <x v="1"/>
  </r>
  <r>
    <m/>
    <n v="2535146.3299999977"/>
    <x v="3"/>
  </r>
  <r>
    <m/>
    <n v="2596472.620000002"/>
    <x v="1"/>
  </r>
  <r>
    <m/>
    <n v="2479230.7900000024"/>
    <x v="0"/>
  </r>
  <r>
    <m/>
    <n v="2498933.9499999993"/>
    <x v="2"/>
  </r>
  <r>
    <m/>
    <n v="2596472.620000002"/>
    <x v="1"/>
  </r>
  <r>
    <m/>
    <n v="2596472.620000002"/>
    <x v="1"/>
  </r>
  <r>
    <m/>
    <n v="2479230.7900000024"/>
    <x v="0"/>
  </r>
  <r>
    <m/>
    <n v="2479230.7900000024"/>
    <x v="0"/>
  </r>
  <r>
    <m/>
    <n v="2498933.9499999993"/>
    <x v="2"/>
  </r>
  <r>
    <m/>
    <n v="2479230.7900000024"/>
    <x v="0"/>
  </r>
  <r>
    <m/>
    <n v="2479230.7900000024"/>
    <x v="0"/>
  </r>
  <r>
    <m/>
    <n v="2498933.9499999993"/>
    <x v="2"/>
  </r>
  <r>
    <m/>
    <n v="2596472.620000002"/>
    <x v="1"/>
  </r>
  <r>
    <m/>
    <n v="2596472.620000002"/>
    <x v="1"/>
  </r>
  <r>
    <m/>
    <n v="2498933.9499999993"/>
    <x v="2"/>
  </r>
  <r>
    <m/>
    <n v="5014377.12"/>
    <x v="3"/>
  </r>
  <r>
    <m/>
    <n v="2498933.9499999993"/>
    <x v="2"/>
  </r>
  <r>
    <m/>
    <n v="2479230.7900000024"/>
    <x v="0"/>
  </r>
  <r>
    <m/>
    <n v="2596472.620000002"/>
    <x v="1"/>
  </r>
  <r>
    <m/>
    <n v="2596472.620000002"/>
    <x v="1"/>
  </r>
  <r>
    <m/>
    <n v="2596472.620000002"/>
    <x v="1"/>
  </r>
  <r>
    <m/>
    <n v="2535146.3299999977"/>
    <x v="3"/>
  </r>
  <r>
    <m/>
    <n v="2596472.620000002"/>
    <x v="1"/>
  </r>
  <r>
    <m/>
    <n v="2535146.3299999977"/>
    <x v="3"/>
  </r>
  <r>
    <m/>
    <n v="2479230.7900000024"/>
    <x v="0"/>
  </r>
  <r>
    <m/>
    <n v="2596472.620000002"/>
    <x v="1"/>
  </r>
  <r>
    <m/>
    <n v="2535146.3299999977"/>
    <x v="3"/>
  </r>
  <r>
    <m/>
    <n v="2498933.9499999993"/>
    <x v="2"/>
  </r>
  <r>
    <m/>
    <n v="2596472.620000002"/>
    <x v="1"/>
  </r>
  <r>
    <m/>
    <n v="2535146.3299999977"/>
    <x v="3"/>
  </r>
  <r>
    <m/>
    <n v="2535146.3299999977"/>
    <x v="3"/>
  </r>
  <r>
    <m/>
    <n v="2535146.3299999977"/>
    <x v="3"/>
  </r>
  <r>
    <m/>
    <n v="2498933.9499999993"/>
    <x v="2"/>
  </r>
  <r>
    <m/>
    <n v="2498933.9499999993"/>
    <x v="2"/>
  </r>
  <r>
    <m/>
    <n v="2596472.620000002"/>
    <x v="1"/>
  </r>
  <r>
    <m/>
    <n v="2535146.3299999977"/>
    <x v="3"/>
  </r>
  <r>
    <m/>
    <n v="2535146.3299999977"/>
    <x v="3"/>
  </r>
  <r>
    <m/>
    <n v="2498933.9499999993"/>
    <x v="2"/>
  </r>
  <r>
    <m/>
    <n v="2498933.9499999993"/>
    <x v="2"/>
  </r>
  <r>
    <m/>
    <n v="2535146.3299999977"/>
    <x v="3"/>
  </r>
  <r>
    <m/>
    <n v="2479230.7900000024"/>
    <x v="0"/>
  </r>
  <r>
    <m/>
    <n v="2596472.620000002"/>
    <x v="1"/>
  </r>
  <r>
    <m/>
    <n v="4978164.7400000021"/>
    <x v="2"/>
  </r>
  <r>
    <m/>
    <n v="2479230.7900000024"/>
    <x v="0"/>
  </r>
  <r>
    <m/>
    <n v="2535146.3299999977"/>
    <x v="3"/>
  </r>
  <r>
    <m/>
    <n v="2596472.620000002"/>
    <x v="1"/>
  </r>
  <r>
    <m/>
    <n v="2479230.7900000024"/>
    <x v="0"/>
  </r>
  <r>
    <m/>
    <n v="2479230.7900000024"/>
    <x v="0"/>
  </r>
  <r>
    <m/>
    <n v="2479230.7900000024"/>
    <x v="0"/>
  </r>
  <r>
    <m/>
    <n v="2498933.9499999993"/>
    <x v="2"/>
  </r>
  <r>
    <m/>
    <n v="2535146.3299999977"/>
    <x v="3"/>
  </r>
  <r>
    <m/>
    <n v="2596472.620000002"/>
    <x v="1"/>
  </r>
  <r>
    <m/>
    <n v="2498933.9499999993"/>
    <x v="2"/>
  </r>
  <r>
    <m/>
    <n v="2596472.620000002"/>
    <x v="1"/>
  </r>
  <r>
    <m/>
    <n v="2535146.3299999977"/>
    <x v="3"/>
  </r>
  <r>
    <m/>
    <n v="2535146.3299999977"/>
    <x v="3"/>
  </r>
  <r>
    <m/>
    <n v="2479230.7900000024"/>
    <x v="0"/>
  </r>
  <r>
    <m/>
    <n v="2479230.7900000024"/>
    <x v="0"/>
  </r>
  <r>
    <m/>
    <n v="2596472.620000002"/>
    <x v="1"/>
  </r>
  <r>
    <m/>
    <n v="2596472.620000002"/>
    <x v="1"/>
  </r>
  <r>
    <m/>
    <n v="2479230.7900000024"/>
    <x v="0"/>
  </r>
  <r>
    <m/>
    <n v="2596472.620000002"/>
    <x v="1"/>
  </r>
  <r>
    <m/>
    <n v="2498933.9499999993"/>
    <x v="2"/>
  </r>
  <r>
    <m/>
    <n v="2535146.3299999977"/>
    <x v="3"/>
  </r>
  <r>
    <m/>
    <n v="2479230.7900000024"/>
    <x v="0"/>
  </r>
  <r>
    <m/>
    <n v="2596472.620000002"/>
    <x v="1"/>
  </r>
  <r>
    <m/>
    <n v="2596472.620000002"/>
    <x v="1"/>
  </r>
  <r>
    <m/>
    <n v="2535146.3299999977"/>
    <x v="3"/>
  </r>
  <r>
    <m/>
    <n v="2596472.620000002"/>
    <x v="1"/>
  </r>
  <r>
    <m/>
    <n v="2498933.9499999993"/>
    <x v="2"/>
  </r>
  <r>
    <m/>
    <n v="2535146.3299999977"/>
    <x v="3"/>
  </r>
  <r>
    <m/>
    <n v="2596472.620000002"/>
    <x v="1"/>
  </r>
  <r>
    <m/>
    <n v="2535146.3299999977"/>
    <x v="3"/>
  </r>
  <r>
    <m/>
    <n v="2596472.620000002"/>
    <x v="1"/>
  </r>
  <r>
    <m/>
    <n v="2596472.620000002"/>
    <x v="1"/>
  </r>
  <r>
    <m/>
    <n v="2498933.9499999993"/>
    <x v="2"/>
  </r>
  <r>
    <m/>
    <n v="2596472.620000002"/>
    <x v="1"/>
  </r>
  <r>
    <m/>
    <n v="2596472.620000002"/>
    <x v="1"/>
  </r>
  <r>
    <m/>
    <n v="2596472.620000002"/>
    <x v="1"/>
  </r>
  <r>
    <m/>
    <n v="2479230.7900000024"/>
    <x v="0"/>
  </r>
  <r>
    <m/>
    <n v="2498933.9499999993"/>
    <x v="2"/>
  </r>
  <r>
    <m/>
    <n v="2535146.3299999977"/>
    <x v="3"/>
  </r>
  <r>
    <m/>
    <n v="2479230.7900000024"/>
    <x v="0"/>
  </r>
  <r>
    <m/>
    <n v="2479230.7900000024"/>
    <x v="0"/>
  </r>
  <r>
    <m/>
    <n v="2535146.3299999977"/>
    <x v="3"/>
  </r>
  <r>
    <m/>
    <n v="2535146.3299999977"/>
    <x v="3"/>
  </r>
  <r>
    <m/>
    <n v="2479230.7900000024"/>
    <x v="0"/>
  </r>
  <r>
    <m/>
    <n v="2479230.7900000024"/>
    <x v="0"/>
  </r>
  <r>
    <m/>
    <n v="2498933.9499999993"/>
    <x v="2"/>
  </r>
  <r>
    <m/>
    <n v="2535146.3299999977"/>
    <x v="3"/>
  </r>
  <r>
    <m/>
    <n v="2498933.9499999993"/>
    <x v="2"/>
  </r>
  <r>
    <m/>
    <n v="2498933.9499999993"/>
    <x v="2"/>
  </r>
  <r>
    <m/>
    <n v="2498933.9499999993"/>
    <x v="2"/>
  </r>
  <r>
    <m/>
    <n v="2535146.3299999977"/>
    <x v="3"/>
  </r>
  <r>
    <m/>
    <n v="2479230.7900000024"/>
    <x v="0"/>
  </r>
  <r>
    <m/>
    <n v="2596472.620000002"/>
    <x v="1"/>
  </r>
  <r>
    <m/>
    <n v="2479230.7900000024"/>
    <x v="0"/>
  </r>
  <r>
    <m/>
    <n v="2596472.620000002"/>
    <x v="1"/>
  </r>
  <r>
    <m/>
    <n v="2498933.9499999993"/>
    <x v="2"/>
  </r>
  <r>
    <m/>
    <n v="2596472.620000002"/>
    <x v="1"/>
  </r>
  <r>
    <m/>
    <n v="2498933.9499999993"/>
    <x v="2"/>
  </r>
  <r>
    <m/>
    <n v="2535146.3299999977"/>
    <x v="3"/>
  </r>
  <r>
    <m/>
    <n v="2479230.7900000024"/>
    <x v="0"/>
  </r>
  <r>
    <m/>
    <n v="2596472.620000002"/>
    <x v="1"/>
  </r>
  <r>
    <m/>
    <n v="2535146.3299999977"/>
    <x v="3"/>
  </r>
  <r>
    <m/>
    <n v="2498933.9499999993"/>
    <x v="2"/>
  </r>
  <r>
    <m/>
    <n v="2596472.620000002"/>
    <x v="1"/>
  </r>
  <r>
    <m/>
    <n v="2596472.620000002"/>
    <x v="1"/>
  </r>
  <r>
    <m/>
    <n v="2596472.620000002"/>
    <x v="1"/>
  </r>
  <r>
    <m/>
    <n v="2498933.9499999993"/>
    <x v="2"/>
  </r>
  <r>
    <m/>
    <n v="2596472.620000002"/>
    <x v="1"/>
  </r>
  <r>
    <m/>
    <n v="2498933.9499999993"/>
    <x v="2"/>
  </r>
  <r>
    <m/>
    <n v="2498933.9499999993"/>
    <x v="2"/>
  </r>
  <r>
    <m/>
    <n v="2596472.620000002"/>
    <x v="1"/>
  </r>
  <r>
    <m/>
    <n v="2479230.7900000024"/>
    <x v="0"/>
  </r>
  <r>
    <m/>
    <n v="2535146.3299999977"/>
    <x v="3"/>
  </r>
  <r>
    <m/>
    <n v="2479230.7900000024"/>
    <x v="0"/>
  </r>
  <r>
    <m/>
    <n v="2479230.7900000024"/>
    <x v="0"/>
  </r>
  <r>
    <m/>
    <n v="2498933.9499999993"/>
    <x v="2"/>
  </r>
  <r>
    <m/>
    <n v="2596472.620000002"/>
    <x v="1"/>
  </r>
  <r>
    <m/>
    <n v="5034080.2799999975"/>
    <x v="2"/>
  </r>
  <r>
    <m/>
    <n v="2596472.620000002"/>
    <x v="1"/>
  </r>
  <r>
    <m/>
    <n v="2535146.3299999977"/>
    <x v="3"/>
  </r>
  <r>
    <m/>
    <n v="2498933.9499999993"/>
    <x v="2"/>
  </r>
  <r>
    <m/>
    <n v="2596472.620000002"/>
    <x v="1"/>
  </r>
  <r>
    <m/>
    <n v="2498933.9499999993"/>
    <x v="2"/>
  </r>
  <r>
    <m/>
    <n v="2498933.9499999993"/>
    <x v="2"/>
  </r>
  <r>
    <m/>
    <n v="2535146.3299999977"/>
    <x v="3"/>
  </r>
  <r>
    <m/>
    <n v="2596472.620000002"/>
    <x v="1"/>
  </r>
  <r>
    <m/>
    <n v="2479230.7900000024"/>
    <x v="0"/>
  </r>
  <r>
    <m/>
    <n v="2479230.7900000024"/>
    <x v="0"/>
  </r>
  <r>
    <m/>
    <n v="2479230.7900000024"/>
    <x v="0"/>
  </r>
  <r>
    <m/>
    <n v="2596472.620000002"/>
    <x v="1"/>
  </r>
  <r>
    <m/>
    <n v="2596472.620000002"/>
    <x v="1"/>
  </r>
  <r>
    <m/>
    <n v="2535146.3299999977"/>
    <x v="3"/>
  </r>
  <r>
    <m/>
    <n v="2479230.7900000024"/>
    <x v="0"/>
  </r>
  <r>
    <m/>
    <n v="2596472.620000002"/>
    <x v="1"/>
  </r>
  <r>
    <m/>
    <n v="2535146.3299999977"/>
    <x v="3"/>
  </r>
  <r>
    <m/>
    <n v="2498933.9499999993"/>
    <x v="2"/>
  </r>
  <r>
    <m/>
    <n v="2498933.9499999993"/>
    <x v="2"/>
  </r>
  <r>
    <m/>
    <n v="2535146.3299999977"/>
    <x v="3"/>
  </r>
  <r>
    <m/>
    <n v="2479230.7900000024"/>
    <x v="0"/>
  </r>
  <r>
    <m/>
    <n v="2596472.620000002"/>
    <x v="1"/>
  </r>
  <r>
    <m/>
    <n v="2596472.620000002"/>
    <x v="1"/>
  </r>
  <r>
    <m/>
    <n v="2535146.3299999977"/>
    <x v="3"/>
  </r>
  <r>
    <m/>
    <n v="2596472.620000002"/>
    <x v="1"/>
  </r>
  <r>
    <m/>
    <n v="2535146.3299999977"/>
    <x v="3"/>
  </r>
  <r>
    <m/>
    <n v="2498933.9499999993"/>
    <x v="2"/>
  </r>
  <r>
    <m/>
    <n v="2479230.7900000024"/>
    <x v="0"/>
  </r>
  <r>
    <m/>
    <n v="2535146.3299999977"/>
    <x v="3"/>
  </r>
  <r>
    <m/>
    <n v="2498933.9499999993"/>
    <x v="2"/>
  </r>
  <r>
    <m/>
    <n v="2479230.7900000024"/>
    <x v="0"/>
  </r>
  <r>
    <m/>
    <n v="2498933.9499999993"/>
    <x v="2"/>
  </r>
  <r>
    <m/>
    <n v="2535146.3299999977"/>
    <x v="3"/>
  </r>
  <r>
    <m/>
    <n v="2498933.9499999993"/>
    <x v="2"/>
  </r>
  <r>
    <m/>
    <n v="2479230.7900000024"/>
    <x v="0"/>
  </r>
  <r>
    <m/>
    <n v="2596472.620000002"/>
    <x v="1"/>
  </r>
  <r>
    <m/>
    <n v="2479230.7900000024"/>
    <x v="0"/>
  </r>
  <r>
    <m/>
    <n v="2535146.3299999977"/>
    <x v="3"/>
  </r>
  <r>
    <m/>
    <n v="2498933.9499999993"/>
    <x v="2"/>
  </r>
  <r>
    <m/>
    <n v="2535146.3299999977"/>
    <x v="3"/>
  </r>
  <r>
    <m/>
    <n v="2498933.9499999993"/>
    <x v="2"/>
  </r>
  <r>
    <m/>
    <n v="2479230.7900000024"/>
    <x v="0"/>
  </r>
  <r>
    <m/>
    <n v="2498933.9499999993"/>
    <x v="2"/>
  </r>
  <r>
    <m/>
    <n v="2498933.9499999993"/>
    <x v="2"/>
  </r>
  <r>
    <m/>
    <n v="2479230.7900000024"/>
    <x v="0"/>
  </r>
  <r>
    <m/>
    <n v="2535146.3299999977"/>
    <x v="3"/>
  </r>
  <r>
    <m/>
    <n v="2479230.7900000024"/>
    <x v="0"/>
  </r>
  <r>
    <m/>
    <n v="2596472.620000002"/>
    <x v="1"/>
  </r>
  <r>
    <m/>
    <n v="2479230.7900000024"/>
    <x v="0"/>
  </r>
  <r>
    <m/>
    <n v="2479230.7900000024"/>
    <x v="0"/>
  </r>
  <r>
    <m/>
    <n v="2596472.620000002"/>
    <x v="1"/>
  </r>
  <r>
    <m/>
    <n v="2498933.9499999993"/>
    <x v="2"/>
  </r>
  <r>
    <m/>
    <n v="2498933.9499999993"/>
    <x v="2"/>
  </r>
  <r>
    <m/>
    <n v="2596472.620000002"/>
    <x v="1"/>
  </r>
  <r>
    <m/>
    <n v="2498933.9499999993"/>
    <x v="2"/>
  </r>
  <r>
    <m/>
    <n v="2479230.7900000024"/>
    <x v="0"/>
  </r>
  <r>
    <m/>
    <n v="2479230.7900000024"/>
    <x v="0"/>
  </r>
  <r>
    <m/>
    <n v="2535146.3299999977"/>
    <x v="3"/>
  </r>
  <r>
    <m/>
    <n v="2596472.620000002"/>
    <x v="1"/>
  </r>
  <r>
    <m/>
    <n v="2479230.7900000024"/>
    <x v="0"/>
  </r>
  <r>
    <m/>
    <n v="2479230.7900000024"/>
    <x v="0"/>
  </r>
  <r>
    <m/>
    <n v="2596472.620000002"/>
    <x v="1"/>
  </r>
  <r>
    <m/>
    <n v="2535146.3299999977"/>
    <x v="3"/>
  </r>
  <r>
    <m/>
    <n v="2535146.3299999977"/>
    <x v="3"/>
  </r>
  <r>
    <m/>
    <n v="2535146.3299999977"/>
    <x v="3"/>
  </r>
  <r>
    <m/>
    <n v="2596472.620000002"/>
    <x v="1"/>
  </r>
  <r>
    <m/>
    <n v="2498933.9499999993"/>
    <x v="2"/>
  </r>
  <r>
    <m/>
    <n v="2596472.620000002"/>
    <x v="1"/>
  </r>
  <r>
    <m/>
    <n v="2535146.3299999977"/>
    <x v="3"/>
  </r>
  <r>
    <m/>
    <n v="2535146.3299999977"/>
    <x v="3"/>
  </r>
  <r>
    <m/>
    <n v="2596472.620000002"/>
    <x v="1"/>
  </r>
  <r>
    <m/>
    <n v="2596472.620000002"/>
    <x v="1"/>
  </r>
  <r>
    <m/>
    <n v="2479230.7900000024"/>
    <x v="0"/>
  </r>
  <r>
    <m/>
    <n v="2498933.9499999993"/>
    <x v="2"/>
  </r>
  <r>
    <m/>
    <n v="2498933.9499999993"/>
    <x v="2"/>
  </r>
  <r>
    <m/>
    <n v="2596472.620000002"/>
    <x v="1"/>
  </r>
  <r>
    <m/>
    <n v="2596472.620000002"/>
    <x v="1"/>
  </r>
  <r>
    <m/>
    <n v="2498933.9499999993"/>
    <x v="2"/>
  </r>
  <r>
    <m/>
    <n v="2479230.7900000024"/>
    <x v="0"/>
  </r>
  <r>
    <m/>
    <n v="2596472.620000002"/>
    <x v="1"/>
  </r>
  <r>
    <m/>
    <n v="2498933.9499999993"/>
    <x v="2"/>
  </r>
  <r>
    <m/>
    <n v="2596472.620000002"/>
    <x v="1"/>
  </r>
  <r>
    <m/>
    <n v="2479230.7900000024"/>
    <x v="0"/>
  </r>
  <r>
    <m/>
    <n v="2479230.7900000024"/>
    <x v="0"/>
  </r>
  <r>
    <m/>
    <n v="2596472.620000002"/>
    <x v="1"/>
  </r>
  <r>
    <m/>
    <n v="2479230.7900000024"/>
    <x v="0"/>
  </r>
  <r>
    <m/>
    <n v="2479230.7900000024"/>
    <x v="0"/>
  </r>
  <r>
    <m/>
    <n v="2479230.7900000024"/>
    <x v="0"/>
  </r>
  <r>
    <m/>
    <n v="2535146.3299999977"/>
    <x v="3"/>
  </r>
  <r>
    <m/>
    <n v="2479230.7900000024"/>
    <x v="0"/>
  </r>
  <r>
    <m/>
    <n v="2596472.620000002"/>
    <x v="1"/>
  </r>
  <r>
    <m/>
    <n v="2596472.620000002"/>
    <x v="1"/>
  </r>
  <r>
    <m/>
    <n v="2498933.9499999993"/>
    <x v="2"/>
  </r>
  <r>
    <m/>
    <n v="2479230.7900000024"/>
    <x v="0"/>
  </r>
  <r>
    <m/>
    <n v="2498933.9499999993"/>
    <x v="2"/>
  </r>
  <r>
    <m/>
    <n v="2596472.620000002"/>
    <x v="1"/>
  </r>
  <r>
    <m/>
    <n v="2596472.620000002"/>
    <x v="1"/>
  </r>
  <r>
    <m/>
    <n v="2596472.620000002"/>
    <x v="1"/>
  </r>
  <r>
    <m/>
    <n v="2498933.9499999993"/>
    <x v="2"/>
  </r>
  <r>
    <m/>
    <n v="2596472.620000002"/>
    <x v="1"/>
  </r>
  <r>
    <m/>
    <n v="2479230.7900000024"/>
    <x v="0"/>
  </r>
  <r>
    <m/>
    <n v="2535146.3299999977"/>
    <x v="3"/>
  </r>
  <r>
    <m/>
    <n v="2479230.7900000024"/>
    <x v="0"/>
  </r>
  <r>
    <m/>
    <n v="2535146.3299999977"/>
    <x v="3"/>
  </r>
  <r>
    <m/>
    <n v="2535146.3299999977"/>
    <x v="3"/>
  </r>
  <r>
    <m/>
    <n v="2498933.9499999993"/>
    <x v="2"/>
  </r>
  <r>
    <m/>
    <n v="2596472.620000002"/>
    <x v="1"/>
  </r>
  <r>
    <m/>
    <n v="2535146.3299999977"/>
    <x v="3"/>
  </r>
  <r>
    <m/>
    <n v="2596472.620000002"/>
    <x v="1"/>
  </r>
  <r>
    <m/>
    <n v="2479230.7900000024"/>
    <x v="0"/>
  </r>
  <r>
    <m/>
    <n v="2498933.9499999993"/>
    <x v="2"/>
  </r>
  <r>
    <m/>
    <n v="2498933.9499999993"/>
    <x v="2"/>
  </r>
  <r>
    <m/>
    <n v="2596472.620000002"/>
    <x v="1"/>
  </r>
  <r>
    <m/>
    <n v="2596472.620000002"/>
    <x v="1"/>
  </r>
  <r>
    <m/>
    <n v="2596472.620000002"/>
    <x v="1"/>
  </r>
  <r>
    <m/>
    <n v="2535146.3299999977"/>
    <x v="3"/>
  </r>
  <r>
    <m/>
    <n v="2479230.7900000024"/>
    <x v="0"/>
  </r>
  <r>
    <m/>
    <n v="2535146.3299999977"/>
    <x v="3"/>
  </r>
  <r>
    <m/>
    <n v="2535146.3299999977"/>
    <x v="3"/>
  </r>
  <r>
    <m/>
    <n v="2535146.3299999977"/>
    <x v="3"/>
  </r>
  <r>
    <m/>
    <n v="2479230.7900000024"/>
    <x v="0"/>
  </r>
  <r>
    <m/>
    <n v="2479230.7900000024"/>
    <x v="0"/>
  </r>
  <r>
    <m/>
    <n v="2596472.620000002"/>
    <x v="1"/>
  </r>
  <r>
    <m/>
    <n v="2596472.620000002"/>
    <x v="1"/>
  </r>
  <r>
    <m/>
    <n v="2498933.9499999993"/>
    <x v="2"/>
  </r>
  <r>
    <m/>
    <n v="2535146.3299999977"/>
    <x v="3"/>
  </r>
  <r>
    <m/>
    <n v="2498933.9499999993"/>
    <x v="2"/>
  </r>
  <r>
    <m/>
    <n v="2596472.620000002"/>
    <x v="1"/>
  </r>
  <r>
    <m/>
    <n v="2498933.9499999993"/>
    <x v="2"/>
  </r>
  <r>
    <m/>
    <n v="2498933.9499999993"/>
    <x v="2"/>
  </r>
  <r>
    <m/>
    <n v="2498933.9499999993"/>
    <x v="2"/>
  </r>
  <r>
    <m/>
    <n v="2535146.3299999977"/>
    <x v="3"/>
  </r>
  <r>
    <m/>
    <n v="2596472.620000002"/>
    <x v="1"/>
  </r>
  <r>
    <m/>
    <n v="2535146.3299999977"/>
    <x v="3"/>
  </r>
  <r>
    <m/>
    <n v="2479230.7900000024"/>
    <x v="0"/>
  </r>
  <r>
    <m/>
    <n v="2479230.7900000024"/>
    <x v="0"/>
  </r>
  <r>
    <m/>
    <n v="2498933.9499999993"/>
    <x v="2"/>
  </r>
  <r>
    <m/>
    <n v="2479230.7900000024"/>
    <x v="0"/>
  </r>
  <r>
    <m/>
    <n v="2479230.7900000024"/>
    <x v="0"/>
  </r>
  <r>
    <m/>
    <n v="2498933.9499999993"/>
    <x v="2"/>
  </r>
  <r>
    <m/>
    <n v="2498933.9499999993"/>
    <x v="2"/>
  </r>
  <r>
    <m/>
    <n v="2498933.9499999993"/>
    <x v="2"/>
  </r>
  <r>
    <m/>
    <n v="2498933.9499999993"/>
    <x v="2"/>
  </r>
  <r>
    <m/>
    <n v="2479230.7900000024"/>
    <x v="0"/>
  </r>
  <r>
    <m/>
    <n v="2535146.3299999977"/>
    <x v="3"/>
  </r>
  <r>
    <m/>
    <n v="2498933.9499999993"/>
    <x v="2"/>
  </r>
  <r>
    <m/>
    <n v="2596472.620000002"/>
    <x v="1"/>
  </r>
  <r>
    <m/>
    <n v="2479230.7900000024"/>
    <x v="0"/>
  </r>
  <r>
    <m/>
    <n v="2479230.7900000024"/>
    <x v="0"/>
  </r>
  <r>
    <m/>
    <n v="2498933.9499999993"/>
    <x v="2"/>
  </r>
  <r>
    <m/>
    <n v="2535146.3299999977"/>
    <x v="3"/>
  </r>
  <r>
    <m/>
    <n v="2479230.7900000024"/>
    <x v="0"/>
  </r>
  <r>
    <m/>
    <n v="2535146.3299999977"/>
    <x v="3"/>
  </r>
  <r>
    <m/>
    <n v="2596472.620000002"/>
    <x v="1"/>
  </r>
  <r>
    <m/>
    <n v="2498933.9499999993"/>
    <x v="2"/>
  </r>
  <r>
    <m/>
    <n v="2498933.9499999993"/>
    <x v="2"/>
  </r>
  <r>
    <m/>
    <n v="2535146.3299999977"/>
    <x v="3"/>
  </r>
  <r>
    <m/>
    <n v="2596472.620000002"/>
    <x v="1"/>
  </r>
  <r>
    <m/>
    <n v="2596472.620000002"/>
    <x v="1"/>
  </r>
  <r>
    <m/>
    <n v="2479230.7900000024"/>
    <x v="0"/>
  </r>
  <r>
    <m/>
    <n v="2596472.620000002"/>
    <x v="1"/>
  </r>
  <r>
    <m/>
    <n v="2479230.7900000024"/>
    <x v="0"/>
  </r>
  <r>
    <m/>
    <n v="2479230.7900000024"/>
    <x v="0"/>
  </r>
  <r>
    <m/>
    <n v="2479230.7900000024"/>
    <x v="0"/>
  </r>
  <r>
    <m/>
    <n v="2498933.9499999993"/>
    <x v="2"/>
  </r>
  <r>
    <m/>
    <n v="2479230.7900000024"/>
    <x v="0"/>
  </r>
  <r>
    <m/>
    <n v="2479230.7900000024"/>
    <x v="0"/>
  </r>
  <r>
    <m/>
    <n v="2498933.9499999993"/>
    <x v="2"/>
  </r>
  <r>
    <m/>
    <n v="2479230.7900000024"/>
    <x v="0"/>
  </r>
  <r>
    <m/>
    <n v="2479230.7900000024"/>
    <x v="0"/>
  </r>
  <r>
    <m/>
    <n v="2498933.9499999993"/>
    <x v="2"/>
  </r>
  <r>
    <m/>
    <n v="2535146.3299999977"/>
    <x v="3"/>
  </r>
  <r>
    <m/>
    <n v="2596472.620000002"/>
    <x v="1"/>
  </r>
  <r>
    <m/>
    <n v="2498933.9499999993"/>
    <x v="2"/>
  </r>
  <r>
    <m/>
    <n v="2498933.9499999993"/>
    <x v="2"/>
  </r>
  <r>
    <m/>
    <n v="2596472.620000002"/>
    <x v="1"/>
  </r>
  <r>
    <m/>
    <n v="2498933.9499999993"/>
    <x v="2"/>
  </r>
  <r>
    <m/>
    <n v="2535146.3299999977"/>
    <x v="3"/>
  </r>
  <r>
    <m/>
    <n v="2498933.9499999993"/>
    <x v="2"/>
  </r>
  <r>
    <m/>
    <n v="2479230.7900000024"/>
    <x v="0"/>
  </r>
  <r>
    <m/>
    <n v="2596472.620000002"/>
    <x v="1"/>
  </r>
  <r>
    <m/>
    <n v="2535146.3299999977"/>
    <x v="3"/>
  </r>
  <r>
    <m/>
    <n v="2498933.9499999993"/>
    <x v="2"/>
  </r>
  <r>
    <m/>
    <n v="2596472.620000002"/>
    <x v="1"/>
  </r>
  <r>
    <m/>
    <n v="2498933.9499999993"/>
    <x v="2"/>
  </r>
  <r>
    <m/>
    <n v="2498933.9499999993"/>
    <x v="2"/>
  </r>
  <r>
    <m/>
    <n v="2596472.620000002"/>
    <x v="1"/>
  </r>
  <r>
    <m/>
    <n v="2498933.9499999993"/>
    <x v="2"/>
  </r>
  <r>
    <m/>
    <n v="2596472.620000002"/>
    <x v="1"/>
  </r>
  <r>
    <m/>
    <n v="2596472.620000002"/>
    <x v="1"/>
  </r>
  <r>
    <m/>
    <n v="2498933.9499999993"/>
    <x v="2"/>
  </r>
  <r>
    <m/>
    <n v="2479230.7900000024"/>
    <x v="0"/>
  </r>
  <r>
    <m/>
    <n v="2498933.9499999993"/>
    <x v="2"/>
  </r>
  <r>
    <m/>
    <n v="2498933.9499999993"/>
    <x v="2"/>
  </r>
  <r>
    <m/>
    <n v="2596472.620000002"/>
    <x v="1"/>
  </r>
  <r>
    <m/>
    <n v="2596472.620000002"/>
    <x v="1"/>
  </r>
  <r>
    <m/>
    <n v="2596472.620000002"/>
    <x v="1"/>
  </r>
  <r>
    <m/>
    <n v="2479230.7900000024"/>
    <x v="0"/>
  </r>
  <r>
    <m/>
    <n v="2498933.9499999993"/>
    <x v="2"/>
  </r>
  <r>
    <m/>
    <n v="2535146.3299999977"/>
    <x v="3"/>
  </r>
  <r>
    <m/>
    <n v="2596472.620000002"/>
    <x v="1"/>
  </r>
  <r>
    <m/>
    <n v="2498933.9499999993"/>
    <x v="2"/>
  </r>
  <r>
    <m/>
    <n v="2498933.9499999993"/>
    <x v="2"/>
  </r>
  <r>
    <m/>
    <n v="2498933.9499999993"/>
    <x v="2"/>
  </r>
  <r>
    <m/>
    <n v="2596472.620000002"/>
    <x v="1"/>
  </r>
  <r>
    <m/>
    <n v="2596472.620000002"/>
    <x v="1"/>
  </r>
  <r>
    <m/>
    <n v="2498933.9499999993"/>
    <x v="2"/>
  </r>
  <r>
    <m/>
    <n v="2479230.7900000024"/>
    <x v="0"/>
  </r>
  <r>
    <m/>
    <n v="2535146.3299999977"/>
    <x v="3"/>
  </r>
  <r>
    <m/>
    <n v="2479230.7900000024"/>
    <x v="0"/>
  </r>
  <r>
    <m/>
    <n v="2479230.7900000024"/>
    <x v="0"/>
  </r>
  <r>
    <m/>
    <n v="2479230.7900000024"/>
    <x v="0"/>
  </r>
  <r>
    <m/>
    <n v="2535146.3299999977"/>
    <x v="3"/>
  </r>
  <r>
    <m/>
    <n v="2479230.7900000024"/>
    <x v="0"/>
  </r>
  <r>
    <m/>
    <n v="2498933.9499999993"/>
    <x v="2"/>
  </r>
  <r>
    <m/>
    <n v="2596472.620000002"/>
    <x v="1"/>
  </r>
  <r>
    <m/>
    <n v="2498933.9499999993"/>
    <x v="2"/>
  </r>
  <r>
    <m/>
    <n v="2498933.9499999993"/>
    <x v="2"/>
  </r>
  <r>
    <m/>
    <n v="2596472.620000002"/>
    <x v="1"/>
  </r>
  <r>
    <m/>
    <n v="2535146.3299999977"/>
    <x v="3"/>
  </r>
  <r>
    <m/>
    <n v="2535146.3299999977"/>
    <x v="3"/>
  </r>
  <r>
    <m/>
    <n v="2479230.7900000024"/>
    <x v="0"/>
  </r>
  <r>
    <m/>
    <n v="2535146.3299999977"/>
    <x v="3"/>
  </r>
  <r>
    <m/>
    <n v="2498933.9499999993"/>
    <x v="2"/>
  </r>
  <r>
    <m/>
    <n v="2535146.3299999977"/>
    <x v="3"/>
  </r>
  <r>
    <m/>
    <n v="2498933.9499999993"/>
    <x v="2"/>
  </r>
  <r>
    <m/>
    <n v="2479230.7900000024"/>
    <x v="0"/>
  </r>
  <r>
    <m/>
    <n v="4978164.7400000021"/>
    <x v="2"/>
  </r>
  <r>
    <m/>
    <n v="2596472.620000002"/>
    <x v="1"/>
  </r>
  <r>
    <m/>
    <n v="2479230.7900000024"/>
    <x v="0"/>
  </r>
  <r>
    <m/>
    <n v="2596472.620000002"/>
    <x v="1"/>
  </r>
  <r>
    <m/>
    <n v="2498933.9499999993"/>
    <x v="2"/>
  </r>
  <r>
    <m/>
    <n v="5131618.9499999993"/>
    <x v="3"/>
  </r>
  <r>
    <m/>
    <n v="2479230.7900000024"/>
    <x v="0"/>
  </r>
  <r>
    <m/>
    <n v="2596472.620000002"/>
    <x v="1"/>
  </r>
  <r>
    <m/>
    <n v="2596472.620000002"/>
    <x v="1"/>
  </r>
  <r>
    <m/>
    <n v="2498933.9499999993"/>
    <x v="2"/>
  </r>
  <r>
    <m/>
    <n v="2596472.620000002"/>
    <x v="1"/>
  </r>
  <r>
    <m/>
    <n v="2596472.620000002"/>
    <x v="1"/>
  </r>
  <r>
    <m/>
    <n v="2596472.620000002"/>
    <x v="1"/>
  </r>
  <r>
    <m/>
    <n v="2479230.7900000024"/>
    <x v="0"/>
  </r>
  <r>
    <m/>
    <n v="2479230.7900000024"/>
    <x v="0"/>
  </r>
  <r>
    <m/>
    <n v="2479230.7900000024"/>
    <x v="0"/>
  </r>
  <r>
    <m/>
    <n v="2596472.620000002"/>
    <x v="1"/>
  </r>
  <r>
    <m/>
    <n v="2498933.9499999993"/>
    <x v="2"/>
  </r>
  <r>
    <m/>
    <n v="2535146.3299999977"/>
    <x v="3"/>
  </r>
  <r>
    <m/>
    <n v="2535146.3299999977"/>
    <x v="3"/>
  </r>
  <r>
    <m/>
    <n v="2535146.3299999977"/>
    <x v="3"/>
  </r>
  <r>
    <m/>
    <n v="2535146.3299999977"/>
    <x v="3"/>
  </r>
  <r>
    <m/>
    <n v="2535146.3299999977"/>
    <x v="3"/>
  </r>
  <r>
    <m/>
    <n v="2535146.3299999977"/>
    <x v="3"/>
  </r>
  <r>
    <m/>
    <n v="2498933.9499999993"/>
    <x v="2"/>
  </r>
  <r>
    <m/>
    <n v="2535146.3299999977"/>
    <x v="3"/>
  </r>
  <r>
    <m/>
    <n v="2596472.620000002"/>
    <x v="1"/>
  </r>
  <r>
    <m/>
    <n v="2498933.9499999993"/>
    <x v="2"/>
  </r>
  <r>
    <m/>
    <n v="2535146.3299999977"/>
    <x v="3"/>
  </r>
  <r>
    <m/>
    <n v="2596472.620000002"/>
    <x v="1"/>
  </r>
  <r>
    <m/>
    <n v="2479230.7900000024"/>
    <x v="0"/>
  </r>
  <r>
    <m/>
    <n v="2498933.9499999993"/>
    <x v="2"/>
  </r>
  <r>
    <m/>
    <n v="2596472.620000002"/>
    <x v="1"/>
  </r>
  <r>
    <m/>
    <n v="2479230.7900000024"/>
    <x v="0"/>
  </r>
  <r>
    <m/>
    <n v="2498933.9499999993"/>
    <x v="2"/>
  </r>
  <r>
    <m/>
    <n v="2535146.3299999977"/>
    <x v="3"/>
  </r>
  <r>
    <m/>
    <n v="2596472.620000002"/>
    <x v="1"/>
  </r>
  <r>
    <m/>
    <n v="2498933.9499999993"/>
    <x v="2"/>
  </r>
  <r>
    <m/>
    <n v="2498933.9499999993"/>
    <x v="2"/>
  </r>
  <r>
    <m/>
    <n v="2535146.3299999977"/>
    <x v="3"/>
  </r>
  <r>
    <m/>
    <n v="2535146.3299999977"/>
    <x v="3"/>
  </r>
  <r>
    <m/>
    <n v="2596472.620000002"/>
    <x v="1"/>
  </r>
  <r>
    <m/>
    <n v="2596472.620000002"/>
    <x v="1"/>
  </r>
  <r>
    <m/>
    <n v="2535146.3299999977"/>
    <x v="3"/>
  </r>
  <r>
    <m/>
    <n v="2535146.3299999977"/>
    <x v="3"/>
  </r>
  <r>
    <m/>
    <n v="2596472.620000002"/>
    <x v="1"/>
  </r>
  <r>
    <m/>
    <n v="2596472.620000002"/>
    <x v="1"/>
  </r>
  <r>
    <m/>
    <n v="2479230.7900000024"/>
    <x v="0"/>
  </r>
  <r>
    <m/>
    <n v="2498933.9499999993"/>
    <x v="2"/>
  </r>
  <r>
    <m/>
    <n v="2596472.620000002"/>
    <x v="1"/>
  </r>
  <r>
    <m/>
    <n v="2498933.9499999993"/>
    <x v="2"/>
  </r>
  <r>
    <m/>
    <n v="2498933.9499999993"/>
    <x v="2"/>
  </r>
  <r>
    <m/>
    <n v="2498933.9499999993"/>
    <x v="2"/>
  </r>
  <r>
    <m/>
    <n v="2498933.9499999993"/>
    <x v="2"/>
  </r>
  <r>
    <m/>
    <n v="2596472.620000002"/>
    <x v="1"/>
  </r>
  <r>
    <m/>
    <n v="2596472.620000002"/>
    <x v="1"/>
  </r>
  <r>
    <m/>
    <n v="2479230.7900000024"/>
    <x v="0"/>
  </r>
  <r>
    <m/>
    <n v="2498933.9499999993"/>
    <x v="2"/>
  </r>
  <r>
    <m/>
    <n v="2535146.3299999977"/>
    <x v="3"/>
  </r>
  <r>
    <m/>
    <n v="2479230.7900000024"/>
    <x v="0"/>
  </r>
  <r>
    <m/>
    <n v="2498933.9499999993"/>
    <x v="2"/>
  </r>
  <r>
    <m/>
    <n v="2535146.3299999977"/>
    <x v="3"/>
  </r>
  <r>
    <m/>
    <n v="2479230.7900000024"/>
    <x v="0"/>
  </r>
  <r>
    <m/>
    <n v="2479230.7900000024"/>
    <x v="0"/>
  </r>
  <r>
    <m/>
    <n v="2596472.620000002"/>
    <x v="1"/>
  </r>
  <r>
    <m/>
    <n v="2535146.3299999977"/>
    <x v="3"/>
  </r>
  <r>
    <m/>
    <n v="2535146.3299999977"/>
    <x v="3"/>
  </r>
  <r>
    <m/>
    <n v="2479230.7900000024"/>
    <x v="0"/>
  </r>
  <r>
    <m/>
    <n v="2596472.620000002"/>
    <x v="1"/>
  </r>
  <r>
    <m/>
    <n v="2479230.7900000024"/>
    <x v="0"/>
  </r>
  <r>
    <m/>
    <n v="2596472.620000002"/>
    <x v="1"/>
  </r>
  <r>
    <m/>
    <n v="2535146.3299999977"/>
    <x v="3"/>
  </r>
  <r>
    <m/>
    <n v="2596472.620000002"/>
    <x v="1"/>
  </r>
  <r>
    <m/>
    <n v="2596472.620000002"/>
    <x v="1"/>
  </r>
  <r>
    <m/>
    <n v="2535146.3299999977"/>
    <x v="3"/>
  </r>
  <r>
    <m/>
    <n v="2498933.9499999993"/>
    <x v="2"/>
  </r>
  <r>
    <m/>
    <n v="2535146.3299999977"/>
    <x v="3"/>
  </r>
  <r>
    <m/>
    <n v="2596472.620000002"/>
    <x v="1"/>
  </r>
  <r>
    <m/>
    <n v="2596472.620000002"/>
    <x v="1"/>
  </r>
  <r>
    <m/>
    <n v="2535146.3299999977"/>
    <x v="3"/>
  </r>
  <r>
    <m/>
    <n v="2535146.3299999977"/>
    <x v="3"/>
  </r>
  <r>
    <m/>
    <n v="2596472.620000002"/>
    <x v="1"/>
  </r>
  <r>
    <m/>
    <n v="2479230.7900000024"/>
    <x v="0"/>
  </r>
  <r>
    <m/>
    <n v="2479230.7900000024"/>
    <x v="0"/>
  </r>
  <r>
    <m/>
    <n v="2535146.3299999977"/>
    <x v="3"/>
  </r>
  <r>
    <m/>
    <n v="2596472.620000002"/>
    <x v="1"/>
  </r>
  <r>
    <m/>
    <n v="2479230.7900000024"/>
    <x v="0"/>
  </r>
  <r>
    <m/>
    <n v="2479230.7900000024"/>
    <x v="0"/>
  </r>
  <r>
    <m/>
    <n v="2479230.7900000024"/>
    <x v="0"/>
  </r>
  <r>
    <m/>
    <n v="2498933.9499999993"/>
    <x v="2"/>
  </r>
  <r>
    <m/>
    <n v="2498933.9499999993"/>
    <x v="2"/>
  </r>
  <r>
    <m/>
    <n v="2479230.7900000024"/>
    <x v="0"/>
  </r>
  <r>
    <m/>
    <n v="2535146.3299999977"/>
    <x v="3"/>
  </r>
  <r>
    <m/>
    <n v="2479230.7900000024"/>
    <x v="0"/>
  </r>
  <r>
    <m/>
    <n v="2535146.3299999977"/>
    <x v="3"/>
  </r>
  <r>
    <m/>
    <n v="2479230.7900000024"/>
    <x v="0"/>
  </r>
  <r>
    <m/>
    <n v="2535146.3299999977"/>
    <x v="3"/>
  </r>
  <r>
    <m/>
    <n v="2479230.7900000024"/>
    <x v="0"/>
  </r>
  <r>
    <m/>
    <n v="2596472.620000002"/>
    <x v="1"/>
  </r>
  <r>
    <m/>
    <n v="2535146.3299999977"/>
    <x v="3"/>
  </r>
  <r>
    <m/>
    <n v="2479230.7900000024"/>
    <x v="0"/>
  </r>
  <r>
    <m/>
    <n v="2596472.620000002"/>
    <x v="1"/>
  </r>
  <r>
    <m/>
    <n v="2535146.3299999977"/>
    <x v="3"/>
  </r>
  <r>
    <m/>
    <n v="2596472.620000002"/>
    <x v="1"/>
  </r>
  <r>
    <m/>
    <n v="2498933.9499999993"/>
    <x v="2"/>
  </r>
  <r>
    <m/>
    <n v="2535146.3299999977"/>
    <x v="3"/>
  </r>
  <r>
    <m/>
    <n v="2596472.620000002"/>
    <x v="1"/>
  </r>
  <r>
    <m/>
    <n v="2596472.620000002"/>
    <x v="1"/>
  </r>
  <r>
    <m/>
    <n v="2535146.3299999977"/>
    <x v="3"/>
  </r>
  <r>
    <m/>
    <n v="2535146.3299999977"/>
    <x v="3"/>
  </r>
  <r>
    <m/>
    <n v="2535146.3299999977"/>
    <x v="3"/>
  </r>
  <r>
    <m/>
    <n v="2479230.7900000024"/>
    <x v="0"/>
  </r>
  <r>
    <m/>
    <n v="2498933.9499999993"/>
    <x v="2"/>
  </r>
  <r>
    <m/>
    <n v="2498933.9499999993"/>
    <x v="2"/>
  </r>
  <r>
    <m/>
    <n v="2535146.3299999977"/>
    <x v="3"/>
  </r>
  <r>
    <m/>
    <n v="2535146.3299999977"/>
    <x v="3"/>
  </r>
  <r>
    <m/>
    <n v="2498933.9499999993"/>
    <x v="2"/>
  </r>
  <r>
    <m/>
    <n v="2535146.3299999977"/>
    <x v="3"/>
  </r>
  <r>
    <m/>
    <n v="2596472.620000002"/>
    <x v="1"/>
  </r>
  <r>
    <m/>
    <n v="2535146.3299999977"/>
    <x v="3"/>
  </r>
  <r>
    <m/>
    <n v="2535146.3299999977"/>
    <x v="3"/>
  </r>
  <r>
    <m/>
    <n v="2596472.620000002"/>
    <x v="1"/>
  </r>
  <r>
    <m/>
    <n v="2479230.7900000024"/>
    <x v="0"/>
  </r>
  <r>
    <m/>
    <n v="2498933.9499999993"/>
    <x v="2"/>
  </r>
  <r>
    <m/>
    <n v="2535146.3299999977"/>
    <x v="3"/>
  </r>
  <r>
    <m/>
    <n v="4958461.5800000047"/>
    <x v="0"/>
  </r>
  <r>
    <m/>
    <n v="2498933.9499999993"/>
    <x v="2"/>
  </r>
  <r>
    <m/>
    <n v="2479230.7900000024"/>
    <x v="0"/>
  </r>
  <r>
    <m/>
    <n v="2479230.7900000024"/>
    <x v="0"/>
  </r>
  <r>
    <m/>
    <n v="2535146.3299999977"/>
    <x v="3"/>
  </r>
  <r>
    <m/>
    <n v="2596472.620000002"/>
    <x v="1"/>
  </r>
  <r>
    <m/>
    <n v="2596472.620000002"/>
    <x v="1"/>
  </r>
  <r>
    <m/>
    <n v="2498933.9499999993"/>
    <x v="2"/>
  </r>
  <r>
    <m/>
    <n v="2479230.7900000024"/>
    <x v="0"/>
  </r>
  <r>
    <m/>
    <n v="2498933.9499999993"/>
    <x v="2"/>
  </r>
  <r>
    <m/>
    <n v="2535146.3299999977"/>
    <x v="3"/>
  </r>
  <r>
    <m/>
    <n v="2479230.7900000024"/>
    <x v="0"/>
  </r>
  <r>
    <m/>
    <n v="2535146.3299999977"/>
    <x v="3"/>
  </r>
  <r>
    <m/>
    <n v="2596472.620000002"/>
    <x v="1"/>
  </r>
  <r>
    <m/>
    <n v="2498933.9499999993"/>
    <x v="2"/>
  </r>
  <r>
    <m/>
    <n v="2596472.620000002"/>
    <x v="1"/>
  </r>
  <r>
    <m/>
    <n v="2596472.620000002"/>
    <x v="1"/>
  </r>
  <r>
    <m/>
    <n v="2479230.7900000024"/>
    <x v="0"/>
  </r>
  <r>
    <m/>
    <n v="2498933.9499999993"/>
    <x v="2"/>
  </r>
  <r>
    <m/>
    <n v="2535146.3299999977"/>
    <x v="3"/>
  </r>
  <r>
    <m/>
    <n v="2535146.3299999977"/>
    <x v="3"/>
  </r>
  <r>
    <m/>
    <n v="2479230.7900000024"/>
    <x v="0"/>
  </r>
  <r>
    <m/>
    <n v="2535146.3299999977"/>
    <x v="3"/>
  </r>
  <r>
    <m/>
    <n v="2596472.620000002"/>
    <x v="1"/>
  </r>
  <r>
    <m/>
    <n v="2479230.7900000024"/>
    <x v="0"/>
  </r>
  <r>
    <m/>
    <n v="2596472.620000002"/>
    <x v="1"/>
  </r>
  <r>
    <m/>
    <n v="2596472.620000002"/>
    <x v="1"/>
  </r>
  <r>
    <m/>
    <n v="2498933.9499999993"/>
    <x v="2"/>
  </r>
  <r>
    <m/>
    <n v="2479230.7900000024"/>
    <x v="0"/>
  </r>
  <r>
    <m/>
    <n v="2498933.9499999993"/>
    <x v="2"/>
  </r>
  <r>
    <m/>
    <n v="2479230.7900000024"/>
    <x v="0"/>
  </r>
  <r>
    <m/>
    <n v="2479230.7900000024"/>
    <x v="0"/>
  </r>
  <r>
    <m/>
    <n v="2596472.620000002"/>
    <x v="1"/>
  </r>
  <r>
    <m/>
    <n v="2535146.3299999977"/>
    <x v="3"/>
  </r>
  <r>
    <m/>
    <n v="2596472.620000002"/>
    <x v="1"/>
  </r>
  <r>
    <m/>
    <n v="2535146.3299999977"/>
    <x v="3"/>
  </r>
  <r>
    <m/>
    <n v="2479230.7900000024"/>
    <x v="0"/>
  </r>
  <r>
    <m/>
    <n v="2596472.620000002"/>
    <x v="1"/>
  </r>
  <r>
    <m/>
    <n v="2479230.7900000024"/>
    <x v="0"/>
  </r>
  <r>
    <m/>
    <n v="2498933.9499999993"/>
    <x v="2"/>
  </r>
  <r>
    <m/>
    <n v="2498933.9499999993"/>
    <x v="2"/>
  </r>
  <r>
    <m/>
    <n v="2535146.3299999977"/>
    <x v="3"/>
  </r>
  <r>
    <m/>
    <n v="2596472.620000002"/>
    <x v="1"/>
  </r>
  <r>
    <m/>
    <n v="2596472.620000002"/>
    <x v="1"/>
  </r>
  <r>
    <m/>
    <n v="2479230.7900000024"/>
    <x v="0"/>
  </r>
  <r>
    <m/>
    <n v="2498933.9499999993"/>
    <x v="2"/>
  </r>
  <r>
    <m/>
    <n v="2498933.9499999993"/>
    <x v="2"/>
  </r>
  <r>
    <m/>
    <n v="2479230.7900000024"/>
    <x v="0"/>
  </r>
  <r>
    <m/>
    <n v="2498933.9499999993"/>
    <x v="2"/>
  </r>
  <r>
    <m/>
    <n v="2479230.7900000024"/>
    <x v="0"/>
  </r>
  <r>
    <m/>
    <n v="2596472.620000002"/>
    <x v="1"/>
  </r>
  <r>
    <m/>
    <n v="2535146.3299999977"/>
    <x v="3"/>
  </r>
  <r>
    <m/>
    <n v="2535146.3299999977"/>
    <x v="3"/>
  </r>
  <r>
    <m/>
    <n v="2498933.9499999993"/>
    <x v="2"/>
  </r>
  <r>
    <m/>
    <n v="2596472.620000002"/>
    <x v="1"/>
  </r>
  <r>
    <m/>
    <n v="2535146.3299999977"/>
    <x v="3"/>
  </r>
  <r>
    <m/>
    <n v="2535146.3299999977"/>
    <x v="3"/>
  </r>
  <r>
    <m/>
    <n v="2498933.9499999993"/>
    <x v="2"/>
  </r>
  <r>
    <m/>
    <n v="4978164.7400000021"/>
    <x v="2"/>
  </r>
  <r>
    <m/>
    <n v="2498933.9499999993"/>
    <x v="2"/>
  </r>
  <r>
    <m/>
    <n v="2479230.7900000024"/>
    <x v="0"/>
  </r>
  <r>
    <m/>
    <n v="2498933.9499999993"/>
    <x v="2"/>
  </r>
  <r>
    <m/>
    <n v="2498933.9499999993"/>
    <x v="2"/>
  </r>
  <r>
    <m/>
    <n v="2535146.3299999977"/>
    <x v="3"/>
  </r>
  <r>
    <m/>
    <n v="2479230.7900000024"/>
    <x v="0"/>
  </r>
  <r>
    <m/>
    <n v="2479230.7900000024"/>
    <x v="0"/>
  </r>
  <r>
    <m/>
    <n v="2596472.620000002"/>
    <x v="1"/>
  </r>
  <r>
    <m/>
    <n v="2498933.9499999993"/>
    <x v="2"/>
  </r>
  <r>
    <m/>
    <n v="2498933.9499999993"/>
    <x v="2"/>
  </r>
  <r>
    <m/>
    <n v="2596472.620000002"/>
    <x v="1"/>
  </r>
  <r>
    <m/>
    <n v="2535146.3299999977"/>
    <x v="3"/>
  </r>
  <r>
    <m/>
    <n v="2498933.9499999993"/>
    <x v="2"/>
  </r>
  <r>
    <m/>
    <n v="2596472.620000002"/>
    <x v="1"/>
  </r>
  <r>
    <m/>
    <n v="2596472.620000002"/>
    <x v="1"/>
  </r>
  <r>
    <m/>
    <n v="4958461.5800000047"/>
    <x v="0"/>
  </r>
  <r>
    <m/>
    <n v="2535146.3299999977"/>
    <x v="3"/>
  </r>
  <r>
    <m/>
    <n v="2535146.3299999977"/>
    <x v="3"/>
  </r>
  <r>
    <m/>
    <n v="2498933.9499999993"/>
    <x v="2"/>
  </r>
  <r>
    <m/>
    <n v="2596472.620000002"/>
    <x v="1"/>
  </r>
  <r>
    <m/>
    <n v="2498933.9499999993"/>
    <x v="2"/>
  </r>
  <r>
    <m/>
    <n v="2535146.3299999977"/>
    <x v="3"/>
  </r>
  <r>
    <m/>
    <n v="2535146.3299999977"/>
    <x v="3"/>
  </r>
  <r>
    <m/>
    <n v="2535146.3299999977"/>
    <x v="3"/>
  </r>
  <r>
    <m/>
    <n v="2479230.7900000024"/>
    <x v="0"/>
  </r>
  <r>
    <m/>
    <n v="2498933.9499999993"/>
    <x v="2"/>
  </r>
  <r>
    <m/>
    <n v="2596472.620000002"/>
    <x v="1"/>
  </r>
  <r>
    <m/>
    <n v="2535146.3299999977"/>
    <x v="3"/>
  </r>
  <r>
    <m/>
    <n v="2535146.3299999977"/>
    <x v="3"/>
  </r>
  <r>
    <m/>
    <n v="2498933.9499999993"/>
    <x v="2"/>
  </r>
  <r>
    <m/>
    <n v="2479230.7900000024"/>
    <x v="0"/>
  </r>
  <r>
    <m/>
    <n v="2535146.3299999977"/>
    <x v="3"/>
  </r>
  <r>
    <m/>
    <n v="2596472.620000002"/>
    <x v="1"/>
  </r>
  <r>
    <m/>
    <n v="2498933.9499999993"/>
    <x v="2"/>
  </r>
  <r>
    <m/>
    <n v="2498933.9499999993"/>
    <x v="2"/>
  </r>
  <r>
    <m/>
    <n v="2479230.7900000024"/>
    <x v="0"/>
  </r>
  <r>
    <m/>
    <n v="2596472.620000002"/>
    <x v="1"/>
  </r>
  <r>
    <m/>
    <n v="2479230.7900000024"/>
    <x v="0"/>
  </r>
  <r>
    <m/>
    <n v="2535146.3299999977"/>
    <x v="3"/>
  </r>
  <r>
    <m/>
    <n v="2596472.620000002"/>
    <x v="1"/>
  </r>
  <r>
    <m/>
    <n v="2498933.9499999993"/>
    <x v="2"/>
  </r>
  <r>
    <m/>
    <n v="2535146.3299999977"/>
    <x v="3"/>
  </r>
  <r>
    <m/>
    <n v="2596472.620000002"/>
    <x v="1"/>
  </r>
  <r>
    <m/>
    <n v="2596472.620000002"/>
    <x v="1"/>
  </r>
  <r>
    <m/>
    <n v="2498933.9499999993"/>
    <x v="2"/>
  </r>
  <r>
    <m/>
    <n v="2479230.7900000024"/>
    <x v="0"/>
  </r>
  <r>
    <m/>
    <n v="2596472.620000002"/>
    <x v="1"/>
  </r>
  <r>
    <m/>
    <n v="2498933.9499999993"/>
    <x v="2"/>
  </r>
  <r>
    <m/>
    <n v="2535146.3299999977"/>
    <x v="3"/>
  </r>
  <r>
    <m/>
    <n v="2498933.9499999993"/>
    <x v="2"/>
  </r>
  <r>
    <m/>
    <n v="2498933.9499999993"/>
    <x v="2"/>
  </r>
  <r>
    <m/>
    <n v="2479230.7900000024"/>
    <x v="0"/>
  </r>
  <r>
    <m/>
    <n v="2498933.9499999993"/>
    <x v="2"/>
  </r>
  <r>
    <m/>
    <n v="2479230.7900000024"/>
    <x v="0"/>
  </r>
  <r>
    <m/>
    <n v="2498933.9499999993"/>
    <x v="2"/>
  </r>
  <r>
    <m/>
    <n v="2479230.7900000024"/>
    <x v="0"/>
  </r>
  <r>
    <m/>
    <n v="2535146.3299999977"/>
    <x v="3"/>
  </r>
  <r>
    <m/>
    <n v="2596472.620000002"/>
    <x v="1"/>
  </r>
  <r>
    <m/>
    <n v="2498933.9499999993"/>
    <x v="2"/>
  </r>
  <r>
    <m/>
    <n v="2596472.620000002"/>
    <x v="1"/>
  </r>
  <r>
    <m/>
    <n v="2498933.9499999993"/>
    <x v="2"/>
  </r>
  <r>
    <m/>
    <n v="2596472.620000002"/>
    <x v="1"/>
  </r>
  <r>
    <m/>
    <n v="2498933.9499999993"/>
    <x v="2"/>
  </r>
  <r>
    <m/>
    <n v="2535146.3299999977"/>
    <x v="3"/>
  </r>
  <r>
    <m/>
    <n v="2535146.3299999977"/>
    <x v="3"/>
  </r>
  <r>
    <m/>
    <n v="2479230.7900000024"/>
    <x v="0"/>
  </r>
  <r>
    <m/>
    <n v="2479230.7900000024"/>
    <x v="0"/>
  </r>
  <r>
    <m/>
    <n v="2596472.620000002"/>
    <x v="1"/>
  </r>
  <r>
    <m/>
    <n v="2596472.620000002"/>
    <x v="1"/>
  </r>
  <r>
    <m/>
    <n v="2498933.9499999993"/>
    <x v="2"/>
  </r>
  <r>
    <m/>
    <n v="2479230.7900000024"/>
    <x v="0"/>
  </r>
  <r>
    <m/>
    <n v="2535146.3299999977"/>
    <x v="3"/>
  </r>
  <r>
    <m/>
    <n v="2479230.7900000024"/>
    <x v="0"/>
  </r>
  <r>
    <m/>
    <n v="2498933.9499999993"/>
    <x v="2"/>
  </r>
  <r>
    <m/>
    <n v="2596472.620000002"/>
    <x v="1"/>
  </r>
  <r>
    <m/>
    <n v="2596472.620000002"/>
    <x v="1"/>
  </r>
  <r>
    <m/>
    <n v="2479230.7900000024"/>
    <x v="0"/>
  </r>
  <r>
    <m/>
    <n v="2535146.3299999977"/>
    <x v="3"/>
  </r>
  <r>
    <m/>
    <n v="2479230.7900000024"/>
    <x v="0"/>
  </r>
  <r>
    <m/>
    <n v="2498933.9499999993"/>
    <x v="2"/>
  </r>
  <r>
    <m/>
    <n v="2535146.3299999977"/>
    <x v="3"/>
  </r>
  <r>
    <m/>
    <n v="2479230.7900000024"/>
    <x v="0"/>
  </r>
  <r>
    <m/>
    <n v="2596472.620000002"/>
    <x v="1"/>
  </r>
  <r>
    <m/>
    <n v="2498933.9499999993"/>
    <x v="2"/>
  </r>
  <r>
    <m/>
    <n v="2479230.7900000024"/>
    <x v="0"/>
  </r>
  <r>
    <m/>
    <n v="2479230.7900000024"/>
    <x v="0"/>
  </r>
  <r>
    <m/>
    <n v="2498933.9499999993"/>
    <x v="2"/>
  </r>
  <r>
    <m/>
    <n v="2596472.620000002"/>
    <x v="1"/>
  </r>
  <r>
    <m/>
    <n v="2498933.9499999993"/>
    <x v="2"/>
  </r>
  <r>
    <m/>
    <n v="2498933.9499999993"/>
    <x v="2"/>
  </r>
  <r>
    <m/>
    <n v="2479230.7900000024"/>
    <x v="0"/>
  </r>
  <r>
    <m/>
    <n v="2596472.620000002"/>
    <x v="1"/>
  </r>
  <r>
    <m/>
    <n v="2498933.9499999993"/>
    <x v="2"/>
  </r>
  <r>
    <m/>
    <n v="2596472.620000002"/>
    <x v="1"/>
  </r>
  <r>
    <m/>
    <n v="2535146.3299999977"/>
    <x v="3"/>
  </r>
  <r>
    <m/>
    <n v="2596472.620000002"/>
    <x v="1"/>
  </r>
  <r>
    <m/>
    <n v="2596472.620000002"/>
    <x v="1"/>
  </r>
  <r>
    <m/>
    <n v="2479230.7900000024"/>
    <x v="0"/>
  </r>
  <r>
    <m/>
    <n v="2596472.620000002"/>
    <x v="1"/>
  </r>
  <r>
    <m/>
    <n v="2498933.9499999993"/>
    <x v="2"/>
  </r>
  <r>
    <m/>
    <n v="2498933.9499999993"/>
    <x v="2"/>
  </r>
  <r>
    <m/>
    <n v="2479230.7900000024"/>
    <x v="0"/>
  </r>
  <r>
    <m/>
    <n v="2479230.7900000024"/>
    <x v="0"/>
  </r>
  <r>
    <m/>
    <n v="2596472.620000002"/>
    <x v="1"/>
  </r>
  <r>
    <m/>
    <n v="2498933.9499999993"/>
    <x v="2"/>
  </r>
  <r>
    <m/>
    <n v="2596472.620000002"/>
    <x v="1"/>
  </r>
  <r>
    <m/>
    <n v="2535146.3299999977"/>
    <x v="3"/>
  </r>
  <r>
    <m/>
    <n v="2596472.620000002"/>
    <x v="1"/>
  </r>
  <r>
    <m/>
    <n v="2596472.620000002"/>
    <x v="1"/>
  </r>
  <r>
    <m/>
    <n v="2479230.7900000024"/>
    <x v="0"/>
  </r>
  <r>
    <m/>
    <n v="2535146.3299999977"/>
    <x v="3"/>
  </r>
  <r>
    <m/>
    <n v="2479230.7900000024"/>
    <x v="0"/>
  </r>
  <r>
    <m/>
    <n v="2479230.7900000024"/>
    <x v="0"/>
  </r>
  <r>
    <m/>
    <n v="2596472.620000002"/>
    <x v="1"/>
  </r>
  <r>
    <m/>
    <n v="2498933.9499999993"/>
    <x v="2"/>
  </r>
  <r>
    <m/>
    <n v="2596472.620000002"/>
    <x v="1"/>
  </r>
  <r>
    <m/>
    <n v="2498933.9499999993"/>
    <x v="2"/>
  </r>
  <r>
    <m/>
    <n v="2535146.3299999977"/>
    <x v="3"/>
  </r>
  <r>
    <m/>
    <n v="2479230.7900000024"/>
    <x v="0"/>
  </r>
  <r>
    <m/>
    <n v="2479230.7900000024"/>
    <x v="0"/>
  </r>
  <r>
    <m/>
    <n v="2479230.7900000024"/>
    <x v="0"/>
  </r>
  <r>
    <m/>
    <n v="2535146.3299999977"/>
    <x v="3"/>
  </r>
  <r>
    <m/>
    <n v="2498933.9499999993"/>
    <x v="2"/>
  </r>
  <r>
    <m/>
    <n v="2479230.7900000024"/>
    <x v="0"/>
  </r>
  <r>
    <m/>
    <n v="2498933.9499999993"/>
    <x v="2"/>
  </r>
  <r>
    <m/>
    <n v="2596472.620000002"/>
    <x v="1"/>
  </r>
  <r>
    <m/>
    <n v="2535146.3299999977"/>
    <x v="3"/>
  </r>
  <r>
    <m/>
    <n v="2596472.620000002"/>
    <x v="1"/>
  </r>
  <r>
    <m/>
    <n v="2535146.3299999977"/>
    <x v="3"/>
  </r>
  <r>
    <m/>
    <n v="2596472.620000002"/>
    <x v="1"/>
  </r>
  <r>
    <m/>
    <n v="2498933.9499999993"/>
    <x v="2"/>
  </r>
  <r>
    <m/>
    <n v="2596472.620000002"/>
    <x v="1"/>
  </r>
  <r>
    <m/>
    <n v="2596472.620000002"/>
    <x v="1"/>
  </r>
  <r>
    <m/>
    <n v="2498933.9499999993"/>
    <x v="2"/>
  </r>
  <r>
    <m/>
    <n v="2479230.7900000024"/>
    <x v="0"/>
  </r>
  <r>
    <m/>
    <n v="2535146.3299999977"/>
    <x v="3"/>
  </r>
  <r>
    <m/>
    <n v="2498933.9499999993"/>
    <x v="2"/>
  </r>
  <r>
    <m/>
    <n v="2596472.620000002"/>
    <x v="1"/>
  </r>
  <r>
    <m/>
    <n v="2596472.620000002"/>
    <x v="1"/>
  </r>
  <r>
    <m/>
    <n v="2479230.7900000024"/>
    <x v="0"/>
  </r>
  <r>
    <m/>
    <n v="2498933.9499999993"/>
    <x v="2"/>
  </r>
  <r>
    <m/>
    <n v="2596472.620000002"/>
    <x v="1"/>
  </r>
  <r>
    <m/>
    <n v="2535146.3299999977"/>
    <x v="3"/>
  </r>
  <r>
    <m/>
    <n v="2596472.620000002"/>
    <x v="1"/>
  </r>
  <r>
    <m/>
    <n v="2535146.3299999977"/>
    <x v="3"/>
  </r>
  <r>
    <m/>
    <n v="2535146.3299999977"/>
    <x v="3"/>
  </r>
  <r>
    <m/>
    <n v="2596472.620000002"/>
    <x v="1"/>
  </r>
  <r>
    <m/>
    <n v="2498933.9499999993"/>
    <x v="2"/>
  </r>
  <r>
    <m/>
    <n v="2479230.7900000024"/>
    <x v="0"/>
  </r>
  <r>
    <m/>
    <n v="2596472.620000002"/>
    <x v="1"/>
  </r>
  <r>
    <m/>
    <n v="2535146.3299999977"/>
    <x v="3"/>
  </r>
  <r>
    <m/>
    <n v="2596472.620000002"/>
    <x v="1"/>
  </r>
  <r>
    <m/>
    <n v="2535146.3299999977"/>
    <x v="3"/>
  </r>
  <r>
    <m/>
    <n v="2498933.9499999993"/>
    <x v="2"/>
  </r>
  <r>
    <m/>
    <n v="2596472.620000002"/>
    <x v="1"/>
  </r>
  <r>
    <m/>
    <n v="2535146.3299999977"/>
    <x v="3"/>
  </r>
  <r>
    <m/>
    <n v="2479230.7900000024"/>
    <x v="0"/>
  </r>
  <r>
    <m/>
    <n v="2479230.7900000024"/>
    <x v="0"/>
  </r>
  <r>
    <m/>
    <n v="2479230.7900000024"/>
    <x v="0"/>
  </r>
  <r>
    <m/>
    <n v="2535146.3299999977"/>
    <x v="3"/>
  </r>
  <r>
    <m/>
    <n v="2498933.9499999993"/>
    <x v="2"/>
  </r>
  <r>
    <m/>
    <n v="2479230.7900000024"/>
    <x v="0"/>
  </r>
  <r>
    <m/>
    <n v="2535146.3299999977"/>
    <x v="3"/>
  </r>
  <r>
    <m/>
    <n v="2498933.9499999993"/>
    <x v="2"/>
  </r>
  <r>
    <m/>
    <n v="2498933.9499999993"/>
    <x v="2"/>
  </r>
  <r>
    <m/>
    <n v="2596472.620000002"/>
    <x v="1"/>
  </r>
  <r>
    <m/>
    <n v="2498933.9499999993"/>
    <x v="2"/>
  </r>
  <r>
    <m/>
    <n v="2498933.9499999993"/>
    <x v="2"/>
  </r>
  <r>
    <m/>
    <n v="2479230.7900000024"/>
    <x v="0"/>
  </r>
  <r>
    <m/>
    <n v="2535146.3299999977"/>
    <x v="3"/>
  </r>
  <r>
    <m/>
    <n v="2596472.620000002"/>
    <x v="1"/>
  </r>
  <r>
    <m/>
    <n v="2596472.620000002"/>
    <x v="1"/>
  </r>
  <r>
    <m/>
    <n v="2596472.620000002"/>
    <x v="1"/>
  </r>
  <r>
    <m/>
    <n v="2498933.9499999993"/>
    <x v="2"/>
  </r>
  <r>
    <m/>
    <n v="2535146.3299999977"/>
    <x v="3"/>
  </r>
  <r>
    <m/>
    <n v="2596472.620000002"/>
    <x v="1"/>
  </r>
  <r>
    <m/>
    <n v="2479230.7900000024"/>
    <x v="0"/>
  </r>
  <r>
    <m/>
    <n v="2498933.9499999993"/>
    <x v="2"/>
  </r>
  <r>
    <m/>
    <n v="2498933.9499999993"/>
    <x v="2"/>
  </r>
  <r>
    <m/>
    <n v="2596472.620000002"/>
    <x v="1"/>
  </r>
  <r>
    <m/>
    <n v="2535146.3299999977"/>
    <x v="3"/>
  </r>
  <r>
    <m/>
    <n v="2479230.7900000024"/>
    <x v="0"/>
  </r>
  <r>
    <m/>
    <n v="2479230.7900000024"/>
    <x v="0"/>
  </r>
  <r>
    <m/>
    <n v="2535146.3299999977"/>
    <x v="3"/>
  </r>
  <r>
    <m/>
    <n v="2479230.7900000024"/>
    <x v="0"/>
  </r>
  <r>
    <m/>
    <n v="2535146.3299999977"/>
    <x v="3"/>
  </r>
  <r>
    <m/>
    <n v="2498933.9499999993"/>
    <x v="2"/>
  </r>
  <r>
    <m/>
    <n v="2596472.620000002"/>
    <x v="1"/>
  </r>
  <r>
    <m/>
    <n v="2535146.3299999977"/>
    <x v="3"/>
  </r>
  <r>
    <m/>
    <n v="2535146.3299999977"/>
    <x v="3"/>
  </r>
  <r>
    <m/>
    <n v="2596472.620000002"/>
    <x v="1"/>
  </r>
  <r>
    <m/>
    <n v="2596472.620000002"/>
    <x v="1"/>
  </r>
  <r>
    <m/>
    <n v="2596472.620000002"/>
    <x v="1"/>
  </r>
  <r>
    <m/>
    <n v="2479230.7900000024"/>
    <x v="0"/>
  </r>
  <r>
    <m/>
    <n v="2498933.9499999993"/>
    <x v="2"/>
  </r>
  <r>
    <m/>
    <n v="2535146.3299999977"/>
    <x v="3"/>
  </r>
  <r>
    <m/>
    <n v="2479230.7900000024"/>
    <x v="0"/>
  </r>
  <r>
    <m/>
    <n v="2498933.9499999993"/>
    <x v="2"/>
  </r>
  <r>
    <m/>
    <n v="2596472.620000002"/>
    <x v="1"/>
  </r>
  <r>
    <m/>
    <n v="2596472.620000002"/>
    <x v="1"/>
  </r>
  <r>
    <m/>
    <n v="2479230.7900000024"/>
    <x v="0"/>
  </r>
  <r>
    <m/>
    <n v="2596472.620000002"/>
    <x v="1"/>
  </r>
  <r>
    <m/>
    <n v="2498933.9499999993"/>
    <x v="2"/>
  </r>
  <r>
    <m/>
    <n v="2596472.620000002"/>
    <x v="1"/>
  </r>
  <r>
    <m/>
    <n v="2535146.3299999977"/>
    <x v="3"/>
  </r>
  <r>
    <m/>
    <n v="2479230.7900000024"/>
    <x v="0"/>
  </r>
  <r>
    <m/>
    <n v="2498933.9499999993"/>
    <x v="2"/>
  </r>
  <r>
    <m/>
    <n v="2535146.3299999977"/>
    <x v="3"/>
  </r>
  <r>
    <m/>
    <n v="2535146.3299999977"/>
    <x v="3"/>
  </r>
  <r>
    <m/>
    <n v="2479230.7900000024"/>
    <x v="0"/>
  </r>
  <r>
    <m/>
    <n v="2479230.7900000024"/>
    <x v="0"/>
  </r>
  <r>
    <m/>
    <n v="2596472.620000002"/>
    <x v="1"/>
  </r>
  <r>
    <m/>
    <n v="2535146.3299999977"/>
    <x v="3"/>
  </r>
  <r>
    <m/>
    <n v="2479230.7900000024"/>
    <x v="0"/>
  </r>
  <r>
    <m/>
    <n v="2596472.620000002"/>
    <x v="1"/>
  </r>
  <r>
    <m/>
    <n v="2596472.620000002"/>
    <x v="1"/>
  </r>
  <r>
    <m/>
    <n v="2535146.3299999977"/>
    <x v="3"/>
  </r>
  <r>
    <m/>
    <n v="2535146.3299999977"/>
    <x v="3"/>
  </r>
  <r>
    <m/>
    <n v="2535146.3299999977"/>
    <x v="3"/>
  </r>
  <r>
    <m/>
    <n v="2535146.3299999977"/>
    <x v="3"/>
  </r>
  <r>
    <m/>
    <n v="2596472.620000002"/>
    <x v="1"/>
  </r>
  <r>
    <m/>
    <n v="2479230.7900000024"/>
    <x v="0"/>
  </r>
  <r>
    <m/>
    <n v="2479230.7900000024"/>
    <x v="0"/>
  </r>
  <r>
    <m/>
    <n v="2596472.620000002"/>
    <x v="1"/>
  </r>
  <r>
    <m/>
    <n v="2596472.620000002"/>
    <x v="1"/>
  </r>
  <r>
    <m/>
    <n v="2479230.7900000024"/>
    <x v="0"/>
  </r>
  <r>
    <m/>
    <n v="2498933.9499999993"/>
    <x v="2"/>
  </r>
  <r>
    <m/>
    <n v="2535146.3299999977"/>
    <x v="3"/>
  </r>
  <r>
    <m/>
    <n v="2596472.620000002"/>
    <x v="1"/>
  </r>
  <r>
    <m/>
    <n v="2596472.620000002"/>
    <x v="1"/>
  </r>
  <r>
    <m/>
    <n v="2479230.7900000024"/>
    <x v="0"/>
  </r>
  <r>
    <m/>
    <n v="2596472.620000002"/>
    <x v="1"/>
  </r>
  <r>
    <m/>
    <n v="2498933.9499999993"/>
    <x v="2"/>
  </r>
  <r>
    <m/>
    <n v="2498933.9499999993"/>
    <x v="2"/>
  </r>
  <r>
    <m/>
    <n v="2498933.9499999993"/>
    <x v="2"/>
  </r>
  <r>
    <m/>
    <n v="2479230.7900000024"/>
    <x v="0"/>
  </r>
  <r>
    <m/>
    <n v="2479230.7900000024"/>
    <x v="0"/>
  </r>
  <r>
    <m/>
    <n v="2479230.7900000024"/>
    <x v="0"/>
  </r>
  <r>
    <m/>
    <n v="2479230.7900000024"/>
    <x v="0"/>
  </r>
  <r>
    <m/>
    <n v="2479230.7900000024"/>
    <x v="0"/>
  </r>
  <r>
    <m/>
    <n v="2596472.620000002"/>
    <x v="1"/>
  </r>
  <r>
    <m/>
    <n v="2498933.9499999993"/>
    <x v="2"/>
  </r>
  <r>
    <m/>
    <n v="5131618.9499999993"/>
    <x v="1"/>
  </r>
  <r>
    <m/>
    <n v="2498933.9499999993"/>
    <x v="2"/>
  </r>
  <r>
    <m/>
    <n v="2596472.620000002"/>
    <x v="1"/>
  </r>
  <r>
    <m/>
    <n v="2596472.620000002"/>
    <x v="1"/>
  </r>
  <r>
    <m/>
    <n v="2596472.620000002"/>
    <x v="1"/>
  </r>
  <r>
    <m/>
    <n v="2535146.3299999977"/>
    <x v="3"/>
  </r>
  <r>
    <m/>
    <n v="2535146.3299999977"/>
    <x v="3"/>
  </r>
  <r>
    <m/>
    <n v="2479230.7900000024"/>
    <x v="0"/>
  </r>
  <r>
    <m/>
    <n v="2498933.9499999993"/>
    <x v="2"/>
  </r>
  <r>
    <m/>
    <n v="2498933.9499999993"/>
    <x v="2"/>
  </r>
  <r>
    <m/>
    <n v="2596472.620000002"/>
    <x v="1"/>
  </r>
  <r>
    <m/>
    <n v="2479230.7900000024"/>
    <x v="0"/>
  </r>
  <r>
    <m/>
    <n v="2498933.9499999993"/>
    <x v="2"/>
  </r>
  <r>
    <m/>
    <n v="2535146.3299999977"/>
    <x v="3"/>
  </r>
  <r>
    <m/>
    <n v="2498933.9499999993"/>
    <x v="2"/>
  </r>
  <r>
    <m/>
    <n v="2479230.7900000024"/>
    <x v="0"/>
  </r>
  <r>
    <m/>
    <n v="2596472.620000002"/>
    <x v="1"/>
  </r>
  <r>
    <m/>
    <n v="2596472.620000002"/>
    <x v="1"/>
  </r>
  <r>
    <m/>
    <n v="2535146.3299999977"/>
    <x v="3"/>
  </r>
  <r>
    <m/>
    <n v="2479230.7900000024"/>
    <x v="0"/>
  </r>
  <r>
    <m/>
    <n v="2479230.7900000024"/>
    <x v="0"/>
  </r>
  <r>
    <m/>
    <n v="2535146.3299999977"/>
    <x v="3"/>
  </r>
  <r>
    <m/>
    <n v="2596472.620000002"/>
    <x v="1"/>
  </r>
  <r>
    <m/>
    <n v="2535146.3299999977"/>
    <x v="3"/>
  </r>
  <r>
    <m/>
    <n v="2479230.7900000024"/>
    <x v="0"/>
  </r>
  <r>
    <m/>
    <n v="2479230.7900000024"/>
    <x v="0"/>
  </r>
  <r>
    <m/>
    <n v="2535146.3299999977"/>
    <x v="3"/>
  </r>
  <r>
    <m/>
    <n v="2498933.9499999993"/>
    <x v="2"/>
  </r>
  <r>
    <m/>
    <n v="2479230.7900000024"/>
    <x v="0"/>
  </r>
  <r>
    <m/>
    <n v="2479230.7900000024"/>
    <x v="0"/>
  </r>
  <r>
    <m/>
    <n v="2479230.7900000024"/>
    <x v="0"/>
  </r>
  <r>
    <m/>
    <n v="2535146.3299999977"/>
    <x v="3"/>
  </r>
  <r>
    <m/>
    <n v="2535146.3299999977"/>
    <x v="3"/>
  </r>
  <r>
    <m/>
    <n v="2498933.9499999993"/>
    <x v="2"/>
  </r>
  <r>
    <m/>
    <n v="2479230.7900000024"/>
    <x v="0"/>
  </r>
  <r>
    <m/>
    <n v="2479230.7900000024"/>
    <x v="0"/>
  </r>
  <r>
    <m/>
    <n v="2498933.9499999993"/>
    <x v="2"/>
  </r>
  <r>
    <m/>
    <n v="2498933.9499999993"/>
    <x v="2"/>
  </r>
  <r>
    <m/>
    <n v="2498933.9499999993"/>
    <x v="2"/>
  </r>
  <r>
    <m/>
    <n v="2479230.7900000024"/>
    <x v="0"/>
  </r>
  <r>
    <m/>
    <n v="2596472.620000002"/>
    <x v="1"/>
  </r>
  <r>
    <m/>
    <n v="2498933.9499999993"/>
    <x v="2"/>
  </r>
  <r>
    <m/>
    <n v="2596472.620000002"/>
    <x v="1"/>
  </r>
  <r>
    <m/>
    <n v="2479230.7900000024"/>
    <x v="0"/>
  </r>
  <r>
    <m/>
    <n v="2596472.620000002"/>
    <x v="1"/>
  </r>
  <r>
    <m/>
    <n v="2498933.9499999993"/>
    <x v="2"/>
  </r>
  <r>
    <m/>
    <n v="2479230.7900000024"/>
    <x v="0"/>
  </r>
  <r>
    <m/>
    <n v="2535146.3299999977"/>
    <x v="3"/>
  </r>
  <r>
    <m/>
    <n v="2498933.9499999993"/>
    <x v="2"/>
  </r>
  <r>
    <m/>
    <n v="2479230.7900000024"/>
    <x v="0"/>
  </r>
  <r>
    <m/>
    <n v="2596472.620000002"/>
    <x v="1"/>
  </r>
  <r>
    <m/>
    <n v="2535146.3299999977"/>
    <x v="3"/>
  </r>
  <r>
    <m/>
    <n v="2498933.9499999993"/>
    <x v="2"/>
  </r>
  <r>
    <m/>
    <n v="2479230.7900000024"/>
    <x v="0"/>
  </r>
  <r>
    <m/>
    <n v="2498933.9499999993"/>
    <x v="2"/>
  </r>
  <r>
    <m/>
    <n v="2498933.9499999993"/>
    <x v="2"/>
  </r>
  <r>
    <m/>
    <n v="2596472.620000002"/>
    <x v="1"/>
  </r>
  <r>
    <m/>
    <n v="2596472.620000002"/>
    <x v="1"/>
  </r>
  <r>
    <m/>
    <n v="2498933.9499999993"/>
    <x v="2"/>
  </r>
  <r>
    <m/>
    <n v="2596472.620000002"/>
    <x v="1"/>
  </r>
  <r>
    <m/>
    <n v="2498933.9499999993"/>
    <x v="2"/>
  </r>
  <r>
    <m/>
    <n v="2596472.620000002"/>
    <x v="1"/>
  </r>
  <r>
    <m/>
    <n v="2596472.620000002"/>
    <x v="1"/>
  </r>
  <r>
    <m/>
    <n v="2498933.9499999993"/>
    <x v="2"/>
  </r>
  <r>
    <m/>
    <n v="2498933.9499999993"/>
    <x v="2"/>
  </r>
  <r>
    <m/>
    <n v="2596472.620000002"/>
    <x v="1"/>
  </r>
  <r>
    <m/>
    <n v="2535146.3299999977"/>
    <x v="3"/>
  </r>
  <r>
    <m/>
    <n v="2596472.620000002"/>
    <x v="1"/>
  </r>
  <r>
    <m/>
    <n v="2535146.3299999977"/>
    <x v="3"/>
  </r>
  <r>
    <m/>
    <n v="2596472.620000002"/>
    <x v="1"/>
  </r>
  <r>
    <m/>
    <n v="2535146.3299999977"/>
    <x v="3"/>
  </r>
  <r>
    <m/>
    <n v="2535146.3299999977"/>
    <x v="3"/>
  </r>
  <r>
    <m/>
    <n v="2596472.620000002"/>
    <x v="1"/>
  </r>
  <r>
    <m/>
    <n v="2535146.3299999977"/>
    <x v="3"/>
  </r>
  <r>
    <m/>
    <n v="2498933.9499999993"/>
    <x v="2"/>
  </r>
  <r>
    <m/>
    <n v="2535146.3299999977"/>
    <x v="3"/>
  </r>
  <r>
    <m/>
    <n v="2596472.620000002"/>
    <x v="1"/>
  </r>
  <r>
    <m/>
    <n v="2479230.7900000024"/>
    <x v="0"/>
  </r>
  <r>
    <m/>
    <n v="2535146.3299999977"/>
    <x v="3"/>
  </r>
  <r>
    <m/>
    <n v="2479230.7900000024"/>
    <x v="0"/>
  </r>
  <r>
    <m/>
    <n v="2596472.620000002"/>
    <x v="1"/>
  </r>
  <r>
    <m/>
    <n v="2535146.3299999977"/>
    <x v="3"/>
  </r>
  <r>
    <m/>
    <n v="2596472.620000002"/>
    <x v="1"/>
  </r>
  <r>
    <m/>
    <n v="2498933.9499999993"/>
    <x v="2"/>
  </r>
  <r>
    <m/>
    <n v="2596472.620000002"/>
    <x v="1"/>
  </r>
  <r>
    <m/>
    <n v="2479230.7900000024"/>
    <x v="0"/>
  </r>
  <r>
    <m/>
    <n v="2596472.620000002"/>
    <x v="1"/>
  </r>
  <r>
    <m/>
    <n v="2498933.9499999993"/>
    <x v="2"/>
  </r>
  <r>
    <m/>
    <n v="2535146.3299999977"/>
    <x v="3"/>
  </r>
  <r>
    <m/>
    <n v="2596472.620000002"/>
    <x v="1"/>
  </r>
  <r>
    <m/>
    <n v="2479230.7900000024"/>
    <x v="0"/>
  </r>
  <r>
    <m/>
    <n v="2479230.7900000024"/>
    <x v="0"/>
  </r>
  <r>
    <m/>
    <n v="4978164.7400000021"/>
    <x v="0"/>
  </r>
  <r>
    <m/>
    <n v="2498933.9499999993"/>
    <x v="2"/>
  </r>
  <r>
    <m/>
    <n v="2596472.620000002"/>
    <x v="1"/>
  </r>
  <r>
    <m/>
    <n v="2479230.7900000024"/>
    <x v="0"/>
  </r>
  <r>
    <m/>
    <n v="2535146.3299999977"/>
    <x v="3"/>
  </r>
  <r>
    <m/>
    <n v="2498933.9499999993"/>
    <x v="2"/>
  </r>
  <r>
    <m/>
    <n v="2479230.7900000024"/>
    <x v="0"/>
  </r>
  <r>
    <m/>
    <n v="2498933.9499999993"/>
    <x v="2"/>
  </r>
  <r>
    <m/>
    <n v="2596472.620000002"/>
    <x v="1"/>
  </r>
  <r>
    <m/>
    <n v="2596472.620000002"/>
    <x v="1"/>
  </r>
  <r>
    <m/>
    <n v="2498933.9499999993"/>
    <x v="2"/>
  </r>
  <r>
    <m/>
    <n v="2596472.620000002"/>
    <x v="1"/>
  </r>
  <r>
    <m/>
    <n v="2498933.9499999993"/>
    <x v="2"/>
  </r>
  <r>
    <m/>
    <n v="2596472.620000002"/>
    <x v="1"/>
  </r>
  <r>
    <m/>
    <n v="2479230.7900000024"/>
    <x v="0"/>
  </r>
  <r>
    <m/>
    <n v="2535146.3299999977"/>
    <x v="3"/>
  </r>
  <r>
    <m/>
    <n v="2596472.620000002"/>
    <x v="1"/>
  </r>
  <r>
    <m/>
    <n v="2535146.3299999977"/>
    <x v="3"/>
  </r>
  <r>
    <m/>
    <n v="2479230.7900000024"/>
    <x v="0"/>
  </r>
  <r>
    <m/>
    <n v="2596472.620000002"/>
    <x v="1"/>
  </r>
  <r>
    <m/>
    <n v="2498933.9499999993"/>
    <x v="2"/>
  </r>
  <r>
    <m/>
    <n v="2479230.7900000024"/>
    <x v="0"/>
  </r>
  <r>
    <m/>
    <n v="2479230.7900000024"/>
    <x v="0"/>
  </r>
  <r>
    <m/>
    <n v="2596472.620000002"/>
    <x v="1"/>
  </r>
  <r>
    <m/>
    <n v="2498933.9499999993"/>
    <x v="2"/>
  </r>
  <r>
    <m/>
    <n v="2535146.3299999977"/>
    <x v="3"/>
  </r>
  <r>
    <m/>
    <n v="2535146.3299999977"/>
    <x v="3"/>
  </r>
  <r>
    <m/>
    <n v="2535146.3299999977"/>
    <x v="3"/>
  </r>
  <r>
    <m/>
    <n v="2498933.9499999993"/>
    <x v="2"/>
  </r>
  <r>
    <m/>
    <n v="2479230.7900000024"/>
    <x v="0"/>
  </r>
  <r>
    <m/>
    <n v="2498933.9499999993"/>
    <x v="2"/>
  </r>
  <r>
    <m/>
    <n v="2596472.620000002"/>
    <x v="1"/>
  </r>
  <r>
    <m/>
    <n v="2535146.3299999977"/>
    <x v="3"/>
  </r>
  <r>
    <m/>
    <n v="2535146.3299999977"/>
    <x v="3"/>
  </r>
  <r>
    <m/>
    <n v="2479230.7900000024"/>
    <x v="0"/>
  </r>
  <r>
    <m/>
    <n v="2498933.9499999993"/>
    <x v="2"/>
  </r>
  <r>
    <m/>
    <n v="2479230.7900000024"/>
    <x v="0"/>
  </r>
  <r>
    <m/>
    <n v="2479230.7900000024"/>
    <x v="0"/>
  </r>
  <r>
    <m/>
    <n v="2535146.3299999977"/>
    <x v="3"/>
  </r>
  <r>
    <m/>
    <n v="2535146.3299999977"/>
    <x v="3"/>
  </r>
  <r>
    <m/>
    <n v="2498933.9499999993"/>
    <x v="2"/>
  </r>
  <r>
    <m/>
    <n v="2498933.9499999993"/>
    <x v="2"/>
  </r>
  <r>
    <m/>
    <n v="2479230.7900000024"/>
    <x v="0"/>
  </r>
  <r>
    <m/>
    <n v="2596472.620000002"/>
    <x v="1"/>
  </r>
  <r>
    <m/>
    <n v="2479230.7900000024"/>
    <x v="0"/>
  </r>
  <r>
    <m/>
    <n v="2498933.9499999993"/>
    <x v="2"/>
  </r>
  <r>
    <m/>
    <n v="2535146.3299999977"/>
    <x v="3"/>
  </r>
  <r>
    <m/>
    <n v="2535146.3299999977"/>
    <x v="3"/>
  </r>
  <r>
    <m/>
    <n v="2498933.9499999993"/>
    <x v="2"/>
  </r>
  <r>
    <m/>
    <n v="2498933.9499999993"/>
    <x v="2"/>
  </r>
  <r>
    <m/>
    <n v="2498933.9499999993"/>
    <x v="2"/>
  </r>
  <r>
    <m/>
    <n v="2498933.9499999993"/>
    <x v="2"/>
  </r>
  <r>
    <m/>
    <n v="2498933.9499999993"/>
    <x v="2"/>
  </r>
  <r>
    <m/>
    <n v="2498933.9499999993"/>
    <x v="2"/>
  </r>
  <r>
    <m/>
    <n v="2479230.7900000024"/>
    <x v="0"/>
  </r>
  <r>
    <m/>
    <n v="2498933.9499999993"/>
    <x v="2"/>
  </r>
  <r>
    <m/>
    <n v="2498933.9499999993"/>
    <x v="2"/>
  </r>
  <r>
    <m/>
    <n v="2479230.7900000024"/>
    <x v="0"/>
  </r>
  <r>
    <m/>
    <n v="2498933.9499999993"/>
    <x v="2"/>
  </r>
  <r>
    <m/>
    <n v="2535146.3299999977"/>
    <x v="3"/>
  </r>
  <r>
    <m/>
    <n v="2479230.7900000024"/>
    <x v="0"/>
  </r>
  <r>
    <m/>
    <n v="2596472.620000002"/>
    <x v="1"/>
  </r>
  <r>
    <m/>
    <n v="5034080.2799999975"/>
    <x v="3"/>
  </r>
  <r>
    <m/>
    <n v="2535146.3299999977"/>
    <x v="3"/>
  </r>
  <r>
    <m/>
    <n v="2596472.620000002"/>
    <x v="1"/>
  </r>
  <r>
    <m/>
    <n v="5070292.6599999955"/>
    <x v="3"/>
  </r>
  <r>
    <m/>
    <n v="2596472.620000002"/>
    <x v="1"/>
  </r>
  <r>
    <m/>
    <n v="2479230.7900000024"/>
    <x v="0"/>
  </r>
  <r>
    <m/>
    <n v="2479230.7900000024"/>
    <x v="0"/>
  </r>
  <r>
    <m/>
    <n v="2535146.3299999977"/>
    <x v="3"/>
  </r>
  <r>
    <m/>
    <n v="2596472.620000002"/>
    <x v="1"/>
  </r>
  <r>
    <m/>
    <n v="2596472.620000002"/>
    <x v="1"/>
  </r>
  <r>
    <m/>
    <n v="2479230.7900000024"/>
    <x v="0"/>
  </r>
  <r>
    <m/>
    <n v="2535146.3299999977"/>
    <x v="3"/>
  </r>
  <r>
    <m/>
    <n v="2596472.620000002"/>
    <x v="1"/>
  </r>
  <r>
    <m/>
    <n v="2479230.7900000024"/>
    <x v="0"/>
  </r>
  <r>
    <m/>
    <n v="2596472.620000002"/>
    <x v="1"/>
  </r>
  <r>
    <m/>
    <n v="2498933.9499999993"/>
    <x v="2"/>
  </r>
  <r>
    <m/>
    <n v="2535146.3299999977"/>
    <x v="3"/>
  </r>
  <r>
    <m/>
    <n v="2479230.7900000024"/>
    <x v="0"/>
  </r>
  <r>
    <m/>
    <n v="2535146.3299999977"/>
    <x v="3"/>
  </r>
  <r>
    <m/>
    <n v="2479230.7900000024"/>
    <x v="0"/>
  </r>
  <r>
    <m/>
    <n v="2498933.9499999993"/>
    <x v="2"/>
  </r>
  <r>
    <m/>
    <n v="2498933.9499999993"/>
    <x v="2"/>
  </r>
  <r>
    <m/>
    <n v="2479230.7900000024"/>
    <x v="0"/>
  </r>
  <r>
    <m/>
    <n v="2498933.9499999993"/>
    <x v="2"/>
  </r>
  <r>
    <m/>
    <n v="2535146.3299999977"/>
    <x v="3"/>
  </r>
  <r>
    <m/>
    <n v="2596472.620000002"/>
    <x v="1"/>
  </r>
  <r>
    <m/>
    <n v="5131618.9499999993"/>
    <x v="3"/>
  </r>
  <r>
    <m/>
    <n v="2596472.620000002"/>
    <x v="1"/>
  </r>
  <r>
    <m/>
    <n v="2535146.3299999977"/>
    <x v="3"/>
  </r>
  <r>
    <m/>
    <n v="2596472.620000002"/>
    <x v="1"/>
  </r>
  <r>
    <m/>
    <n v="2479230.7900000024"/>
    <x v="0"/>
  </r>
  <r>
    <m/>
    <n v="2596472.620000002"/>
    <x v="1"/>
  </r>
  <r>
    <m/>
    <n v="2479230.7900000024"/>
    <x v="0"/>
  </r>
  <r>
    <m/>
    <n v="2596472.620000002"/>
    <x v="1"/>
  </r>
  <r>
    <m/>
    <n v="2498933.9499999993"/>
    <x v="2"/>
  </r>
  <r>
    <m/>
    <n v="2535146.3299999977"/>
    <x v="3"/>
  </r>
  <r>
    <m/>
    <n v="2479230.7900000024"/>
    <x v="0"/>
  </r>
  <r>
    <m/>
    <n v="2479230.7900000024"/>
    <x v="0"/>
  </r>
  <r>
    <m/>
    <n v="2535146.3299999977"/>
    <x v="3"/>
  </r>
  <r>
    <m/>
    <n v="2479230.7900000024"/>
    <x v="0"/>
  </r>
  <r>
    <m/>
    <n v="2596472.620000002"/>
    <x v="1"/>
  </r>
  <r>
    <m/>
    <n v="2498933.9499999993"/>
    <x v="2"/>
  </r>
  <r>
    <m/>
    <n v="2596472.620000002"/>
    <x v="1"/>
  </r>
  <r>
    <m/>
    <n v="2535146.3299999977"/>
    <x v="3"/>
  </r>
  <r>
    <m/>
    <n v="2498933.9499999993"/>
    <x v="2"/>
  </r>
  <r>
    <m/>
    <n v="2535146.3299999977"/>
    <x v="3"/>
  </r>
  <r>
    <m/>
    <n v="2498933.9499999993"/>
    <x v="2"/>
  </r>
  <r>
    <m/>
    <n v="2498933.9499999993"/>
    <x v="2"/>
  </r>
  <r>
    <m/>
    <n v="2479230.7900000024"/>
    <x v="0"/>
  </r>
  <r>
    <m/>
    <n v="2498933.9499999993"/>
    <x v="2"/>
  </r>
  <r>
    <m/>
    <n v="2479230.7900000024"/>
    <x v="0"/>
  </r>
  <r>
    <m/>
    <n v="2596472.620000002"/>
    <x v="1"/>
  </r>
  <r>
    <m/>
    <n v="2479230.7900000024"/>
    <x v="0"/>
  </r>
  <r>
    <m/>
    <n v="2479230.7900000024"/>
    <x v="0"/>
  </r>
  <r>
    <m/>
    <n v="2498933.9499999993"/>
    <x v="2"/>
  </r>
  <r>
    <m/>
    <n v="2498933.9499999993"/>
    <x v="2"/>
  </r>
  <r>
    <m/>
    <n v="2535146.3299999977"/>
    <x v="3"/>
  </r>
  <r>
    <m/>
    <n v="2479230.7900000024"/>
    <x v="0"/>
  </r>
  <r>
    <m/>
    <n v="2498933.9499999993"/>
    <x v="2"/>
  </r>
  <r>
    <m/>
    <n v="2479230.7900000024"/>
    <x v="0"/>
  </r>
  <r>
    <m/>
    <n v="5075703.4100000039"/>
    <x v="0"/>
  </r>
  <r>
    <m/>
    <n v="2498933.9499999993"/>
    <x v="2"/>
  </r>
  <r>
    <m/>
    <n v="2596472.620000002"/>
    <x v="1"/>
  </r>
  <r>
    <m/>
    <n v="2498933.9499999993"/>
    <x v="2"/>
  </r>
  <r>
    <m/>
    <n v="2498933.9499999993"/>
    <x v="2"/>
  </r>
  <r>
    <m/>
    <n v="2479230.7900000024"/>
    <x v="0"/>
  </r>
  <r>
    <m/>
    <n v="2498933.9499999993"/>
    <x v="2"/>
  </r>
  <r>
    <m/>
    <n v="2535146.3299999977"/>
    <x v="3"/>
  </r>
  <r>
    <m/>
    <n v="2535146.3299999977"/>
    <x v="3"/>
  </r>
  <r>
    <m/>
    <n v="2535146.3299999977"/>
    <x v="3"/>
  </r>
  <r>
    <m/>
    <n v="2596472.620000002"/>
    <x v="1"/>
  </r>
  <r>
    <m/>
    <n v="2535146.3299999977"/>
    <x v="3"/>
  </r>
  <r>
    <m/>
    <n v="2479230.7900000024"/>
    <x v="0"/>
  </r>
  <r>
    <m/>
    <n v="2535146.3299999977"/>
    <x v="3"/>
  </r>
  <r>
    <m/>
    <n v="2498933.9499999993"/>
    <x v="2"/>
  </r>
  <r>
    <m/>
    <n v="2479230.7900000024"/>
    <x v="0"/>
  </r>
  <r>
    <m/>
    <n v="2535146.3299999977"/>
    <x v="3"/>
  </r>
  <r>
    <m/>
    <n v="2535146.3299999977"/>
    <x v="3"/>
  </r>
  <r>
    <m/>
    <n v="2535146.3299999977"/>
    <x v="3"/>
  </r>
  <r>
    <m/>
    <n v="2498933.9499999993"/>
    <x v="2"/>
  </r>
  <r>
    <m/>
    <n v="2596472.620000002"/>
    <x v="1"/>
  </r>
  <r>
    <m/>
    <n v="2498933.9499999993"/>
    <x v="2"/>
  </r>
  <r>
    <m/>
    <n v="2498933.9499999993"/>
    <x v="2"/>
  </r>
  <r>
    <m/>
    <n v="2498933.9499999993"/>
    <x v="2"/>
  </r>
  <r>
    <m/>
    <n v="2498933.9499999993"/>
    <x v="2"/>
  </r>
  <r>
    <m/>
    <n v="2498933.9499999993"/>
    <x v="2"/>
  </r>
  <r>
    <m/>
    <n v="2535146.3299999977"/>
    <x v="3"/>
  </r>
  <r>
    <m/>
    <n v="2498933.9499999993"/>
    <x v="2"/>
  </r>
  <r>
    <m/>
    <n v="2498933.9499999993"/>
    <x v="2"/>
  </r>
  <r>
    <m/>
    <n v="2498933.9499999993"/>
    <x v="2"/>
  </r>
  <r>
    <m/>
    <n v="2479230.7900000024"/>
    <x v="0"/>
  </r>
  <r>
    <m/>
    <n v="2498933.9499999993"/>
    <x v="2"/>
  </r>
  <r>
    <m/>
    <n v="2535146.3299999977"/>
    <x v="3"/>
  </r>
  <r>
    <m/>
    <n v="2596472.620000002"/>
    <x v="1"/>
  </r>
  <r>
    <m/>
    <n v="2479230.7900000024"/>
    <x v="0"/>
  </r>
  <r>
    <m/>
    <n v="2498933.9499999993"/>
    <x v="2"/>
  </r>
  <r>
    <m/>
    <n v="2498933.9499999993"/>
    <x v="2"/>
  </r>
  <r>
    <m/>
    <n v="2596472.620000002"/>
    <x v="1"/>
  </r>
  <r>
    <m/>
    <n v="2596472.620000002"/>
    <x v="1"/>
  </r>
  <r>
    <m/>
    <n v="2596472.620000002"/>
    <x v="1"/>
  </r>
  <r>
    <m/>
    <n v="2535146.3299999977"/>
    <x v="3"/>
  </r>
  <r>
    <m/>
    <n v="2498933.9499999993"/>
    <x v="2"/>
  </r>
  <r>
    <m/>
    <n v="2479230.7900000024"/>
    <x v="0"/>
  </r>
  <r>
    <m/>
    <n v="2498933.9499999993"/>
    <x v="2"/>
  </r>
  <r>
    <m/>
    <n v="2535146.3299999977"/>
    <x v="3"/>
  </r>
  <r>
    <m/>
    <n v="2596472.620000002"/>
    <x v="1"/>
  </r>
  <r>
    <m/>
    <n v="2596472.620000002"/>
    <x v="1"/>
  </r>
  <r>
    <m/>
    <n v="2479230.7900000024"/>
    <x v="0"/>
  </r>
  <r>
    <m/>
    <n v="2596472.620000002"/>
    <x v="1"/>
  </r>
  <r>
    <m/>
    <n v="2479230.7900000024"/>
    <x v="0"/>
  </r>
  <r>
    <m/>
    <n v="2596472.620000002"/>
    <x v="1"/>
  </r>
  <r>
    <m/>
    <n v="2479230.7900000024"/>
    <x v="0"/>
  </r>
  <r>
    <m/>
    <n v="5075703.4100000039"/>
    <x v="0"/>
  </r>
  <r>
    <m/>
    <n v="2596472.620000002"/>
    <x v="1"/>
  </r>
  <r>
    <m/>
    <n v="2498933.9499999993"/>
    <x v="2"/>
  </r>
  <r>
    <m/>
    <n v="2596472.620000002"/>
    <x v="1"/>
  </r>
  <r>
    <m/>
    <n v="2479230.7900000024"/>
    <x v="0"/>
  </r>
  <r>
    <m/>
    <n v="2498933.9499999993"/>
    <x v="2"/>
  </r>
  <r>
    <m/>
    <n v="2498933.9499999993"/>
    <x v="2"/>
  </r>
  <r>
    <m/>
    <n v="2498933.9499999993"/>
    <x v="2"/>
  </r>
  <r>
    <m/>
    <n v="2596472.620000002"/>
    <x v="1"/>
  </r>
  <r>
    <m/>
    <n v="2535146.3299999977"/>
    <x v="3"/>
  </r>
  <r>
    <m/>
    <n v="2498933.9499999993"/>
    <x v="2"/>
  </r>
  <r>
    <m/>
    <n v="2479230.7900000024"/>
    <x v="0"/>
  </r>
  <r>
    <m/>
    <n v="2535146.3299999977"/>
    <x v="3"/>
  </r>
  <r>
    <m/>
    <n v="2596472.620000002"/>
    <x v="1"/>
  </r>
  <r>
    <m/>
    <n v="2479230.7900000024"/>
    <x v="0"/>
  </r>
  <r>
    <m/>
    <n v="2498933.9499999993"/>
    <x v="2"/>
  </r>
  <r>
    <m/>
    <n v="2596472.620000002"/>
    <x v="1"/>
  </r>
  <r>
    <m/>
    <n v="2596472.620000002"/>
    <x v="1"/>
  </r>
  <r>
    <m/>
    <n v="2535146.3299999977"/>
    <x v="3"/>
  </r>
  <r>
    <m/>
    <n v="2596472.620000002"/>
    <x v="1"/>
  </r>
  <r>
    <m/>
    <n v="2596472.620000002"/>
    <x v="1"/>
  </r>
  <r>
    <m/>
    <n v="2535146.3299999977"/>
    <x v="3"/>
  </r>
  <r>
    <m/>
    <n v="2498933.9499999993"/>
    <x v="2"/>
  </r>
  <r>
    <m/>
    <n v="2596472.620000002"/>
    <x v="1"/>
  </r>
  <r>
    <m/>
    <n v="2535146.3299999977"/>
    <x v="3"/>
  </r>
  <r>
    <m/>
    <n v="2498933.9499999993"/>
    <x v="2"/>
  </r>
  <r>
    <m/>
    <n v="2479230.7900000024"/>
    <x v="0"/>
  </r>
  <r>
    <m/>
    <n v="2535146.3299999977"/>
    <x v="3"/>
  </r>
  <r>
    <m/>
    <n v="2596472.620000002"/>
    <x v="1"/>
  </r>
  <r>
    <m/>
    <n v="2535146.3299999977"/>
    <x v="3"/>
  </r>
  <r>
    <m/>
    <n v="2535146.3299999977"/>
    <x v="3"/>
  </r>
  <r>
    <m/>
    <n v="2535146.3299999977"/>
    <x v="3"/>
  </r>
  <r>
    <m/>
    <n v="2479230.7900000024"/>
    <x v="0"/>
  </r>
  <r>
    <m/>
    <n v="2596472.620000002"/>
    <x v="1"/>
  </r>
  <r>
    <m/>
    <n v="2535146.3299999977"/>
    <x v="3"/>
  </r>
  <r>
    <m/>
    <n v="2596472.620000002"/>
    <x v="1"/>
  </r>
  <r>
    <m/>
    <n v="2596472.620000002"/>
    <x v="1"/>
  </r>
  <r>
    <m/>
    <n v="2535146.3299999977"/>
    <x v="3"/>
  </r>
  <r>
    <m/>
    <n v="2498933.9499999993"/>
    <x v="2"/>
  </r>
  <r>
    <m/>
    <n v="2596472.620000002"/>
    <x v="1"/>
  </r>
  <r>
    <m/>
    <n v="2535146.3299999977"/>
    <x v="3"/>
  </r>
  <r>
    <m/>
    <n v="2498933.9499999993"/>
    <x v="2"/>
  </r>
  <r>
    <m/>
    <n v="2535146.3299999977"/>
    <x v="3"/>
  </r>
  <r>
    <m/>
    <n v="2479230.7900000024"/>
    <x v="0"/>
  </r>
  <r>
    <m/>
    <n v="2479230.7900000024"/>
    <x v="0"/>
  </r>
  <r>
    <m/>
    <n v="2596472.620000002"/>
    <x v="1"/>
  </r>
  <r>
    <m/>
    <n v="2479230.7900000024"/>
    <x v="0"/>
  </r>
  <r>
    <m/>
    <n v="2535146.3299999977"/>
    <x v="3"/>
  </r>
  <r>
    <m/>
    <n v="2479230.7900000024"/>
    <x v="0"/>
  </r>
  <r>
    <m/>
    <n v="2596472.620000002"/>
    <x v="1"/>
  </r>
  <r>
    <m/>
    <n v="2498933.9499999993"/>
    <x v="2"/>
  </r>
  <r>
    <m/>
    <n v="2479230.7900000024"/>
    <x v="0"/>
  </r>
  <r>
    <m/>
    <n v="2498933.9499999993"/>
    <x v="2"/>
  </r>
  <r>
    <m/>
    <n v="2596472.620000002"/>
    <x v="1"/>
  </r>
  <r>
    <m/>
    <n v="2535146.3299999977"/>
    <x v="3"/>
  </r>
  <r>
    <m/>
    <n v="2535146.3299999977"/>
    <x v="3"/>
  </r>
  <r>
    <m/>
    <n v="2479230.7900000024"/>
    <x v="0"/>
  </r>
  <r>
    <m/>
    <n v="2498933.9499999993"/>
    <x v="2"/>
  </r>
  <r>
    <m/>
    <n v="2498933.9499999993"/>
    <x v="2"/>
  </r>
  <r>
    <m/>
    <n v="2498933.9499999993"/>
    <x v="2"/>
  </r>
  <r>
    <m/>
    <n v="2479230.7900000024"/>
    <x v="0"/>
  </r>
  <r>
    <m/>
    <n v="2498933.9499999993"/>
    <x v="2"/>
  </r>
  <r>
    <m/>
    <n v="2535146.3299999977"/>
    <x v="3"/>
  </r>
  <r>
    <m/>
    <n v="2596472.620000002"/>
    <x v="1"/>
  </r>
  <r>
    <m/>
    <n v="2479230.7900000024"/>
    <x v="0"/>
  </r>
  <r>
    <m/>
    <n v="2479230.7900000024"/>
    <x v="0"/>
  </r>
  <r>
    <m/>
    <n v="2535146.3299999977"/>
    <x v="3"/>
  </r>
  <r>
    <m/>
    <n v="2596472.620000002"/>
    <x v="1"/>
  </r>
  <r>
    <m/>
    <n v="2535146.3299999977"/>
    <x v="3"/>
  </r>
  <r>
    <m/>
    <n v="2479230.7900000024"/>
    <x v="0"/>
  </r>
  <r>
    <m/>
    <n v="2535146.3299999977"/>
    <x v="3"/>
  </r>
  <r>
    <m/>
    <n v="2596472.620000002"/>
    <x v="1"/>
  </r>
  <r>
    <m/>
    <n v="2596472.620000002"/>
    <x v="1"/>
  </r>
  <r>
    <m/>
    <n v="2596472.620000002"/>
    <x v="1"/>
  </r>
  <r>
    <m/>
    <n v="2479230.7900000024"/>
    <x v="0"/>
  </r>
  <r>
    <m/>
    <n v="2479230.7900000024"/>
    <x v="0"/>
  </r>
  <r>
    <m/>
    <n v="2596472.620000002"/>
    <x v="1"/>
  </r>
  <r>
    <m/>
    <n v="2535146.3299999977"/>
    <x v="3"/>
  </r>
  <r>
    <m/>
    <n v="2479230.7900000024"/>
    <x v="0"/>
  </r>
  <r>
    <m/>
    <n v="2479230.7900000024"/>
    <x v="0"/>
  </r>
  <r>
    <m/>
    <n v="2596472.620000002"/>
    <x v="1"/>
  </r>
  <r>
    <m/>
    <n v="2596472.620000002"/>
    <x v="1"/>
  </r>
  <r>
    <m/>
    <n v="2535146.3299999977"/>
    <x v="3"/>
  </r>
  <r>
    <m/>
    <n v="2479230.7900000024"/>
    <x v="0"/>
  </r>
  <r>
    <m/>
    <n v="2596472.620000002"/>
    <x v="1"/>
  </r>
  <r>
    <m/>
    <n v="2479230.7900000024"/>
    <x v="0"/>
  </r>
  <r>
    <m/>
    <n v="2596472.620000002"/>
    <x v="1"/>
  </r>
  <r>
    <m/>
    <n v="2535146.3299999977"/>
    <x v="3"/>
  </r>
  <r>
    <m/>
    <n v="2479230.7900000024"/>
    <x v="0"/>
  </r>
  <r>
    <m/>
    <n v="2596472.620000002"/>
    <x v="1"/>
  </r>
  <r>
    <m/>
    <n v="5070292.6599999955"/>
    <x v="3"/>
  </r>
  <r>
    <m/>
    <n v="2535146.3299999977"/>
    <x v="3"/>
  </r>
  <r>
    <m/>
    <n v="2535146.3299999977"/>
    <x v="3"/>
  </r>
  <r>
    <m/>
    <n v="2535146.3299999977"/>
    <x v="3"/>
  </r>
  <r>
    <m/>
    <n v="2479230.7900000024"/>
    <x v="0"/>
  </r>
  <r>
    <m/>
    <n v="2498933.9499999993"/>
    <x v="2"/>
  </r>
  <r>
    <m/>
    <n v="2535146.3299999977"/>
    <x v="3"/>
  </r>
  <r>
    <m/>
    <n v="2479230.7900000024"/>
    <x v="0"/>
  </r>
  <r>
    <m/>
    <n v="2596472.620000002"/>
    <x v="1"/>
  </r>
  <r>
    <m/>
    <n v="2479230.7900000024"/>
    <x v="0"/>
  </r>
  <r>
    <m/>
    <n v="2596472.620000002"/>
    <x v="1"/>
  </r>
  <r>
    <m/>
    <n v="2479230.7900000024"/>
    <x v="0"/>
  </r>
  <r>
    <m/>
    <n v="2479230.7900000024"/>
    <x v="0"/>
  </r>
  <r>
    <m/>
    <n v="2596472.620000002"/>
    <x v="1"/>
  </r>
  <r>
    <m/>
    <n v="2535146.3299999977"/>
    <x v="3"/>
  </r>
  <r>
    <m/>
    <n v="2498933.9499999993"/>
    <x v="2"/>
  </r>
  <r>
    <m/>
    <n v="2498933.9499999993"/>
    <x v="2"/>
  </r>
  <r>
    <m/>
    <n v="2535146.3299999977"/>
    <x v="3"/>
  </r>
  <r>
    <m/>
    <n v="2596472.620000002"/>
    <x v="1"/>
  </r>
  <r>
    <m/>
    <n v="2535146.3299999977"/>
    <x v="3"/>
  </r>
  <r>
    <m/>
    <n v="2596472.620000002"/>
    <x v="1"/>
  </r>
  <r>
    <m/>
    <n v="2498933.9499999993"/>
    <x v="2"/>
  </r>
  <r>
    <m/>
    <n v="2596472.620000002"/>
    <x v="1"/>
  </r>
  <r>
    <m/>
    <n v="2596472.620000002"/>
    <x v="1"/>
  </r>
  <r>
    <m/>
    <n v="2535146.3299999977"/>
    <x v="3"/>
  </r>
  <r>
    <m/>
    <n v="2535146.3299999977"/>
    <x v="3"/>
  </r>
  <r>
    <m/>
    <n v="2479230.7900000024"/>
    <x v="0"/>
  </r>
  <r>
    <m/>
    <n v="2535146.3299999977"/>
    <x v="3"/>
  </r>
  <r>
    <m/>
    <n v="2498933.9499999993"/>
    <x v="2"/>
  </r>
  <r>
    <m/>
    <n v="2498933.9499999993"/>
    <x v="2"/>
  </r>
  <r>
    <m/>
    <n v="2498933.9499999993"/>
    <x v="2"/>
  </r>
  <r>
    <m/>
    <n v="2479230.7900000024"/>
    <x v="0"/>
  </r>
  <r>
    <m/>
    <n v="2479230.7900000024"/>
    <x v="0"/>
  </r>
  <r>
    <m/>
    <n v="2498933.9499999993"/>
    <x v="2"/>
  </r>
  <r>
    <m/>
    <n v="2535146.3299999977"/>
    <x v="3"/>
  </r>
  <r>
    <m/>
    <n v="2596472.620000002"/>
    <x v="1"/>
  </r>
  <r>
    <m/>
    <n v="4958461.5800000047"/>
    <x v="0"/>
  </r>
  <r>
    <m/>
    <n v="2596472.620000002"/>
    <x v="1"/>
  </r>
  <r>
    <m/>
    <n v="2498933.9499999993"/>
    <x v="2"/>
  </r>
  <r>
    <m/>
    <n v="2479230.7900000024"/>
    <x v="0"/>
  </r>
  <r>
    <m/>
    <n v="2479230.7900000024"/>
    <x v="0"/>
  </r>
  <r>
    <m/>
    <n v="2535146.3299999977"/>
    <x v="3"/>
  </r>
  <r>
    <m/>
    <n v="2498933.9499999993"/>
    <x v="2"/>
  </r>
  <r>
    <m/>
    <n v="2498933.9499999993"/>
    <x v="2"/>
  </r>
  <r>
    <m/>
    <n v="2479230.7900000024"/>
    <x v="0"/>
  </r>
  <r>
    <m/>
    <n v="2535146.3299999977"/>
    <x v="3"/>
  </r>
  <r>
    <m/>
    <n v="2596472.620000002"/>
    <x v="1"/>
  </r>
  <r>
    <m/>
    <n v="2596472.620000002"/>
    <x v="1"/>
  </r>
  <r>
    <m/>
    <n v="2479230.7900000024"/>
    <x v="0"/>
  </r>
  <r>
    <m/>
    <n v="2596472.620000002"/>
    <x v="1"/>
  </r>
  <r>
    <m/>
    <n v="2535146.3299999977"/>
    <x v="3"/>
  </r>
  <r>
    <m/>
    <n v="2479230.7900000024"/>
    <x v="0"/>
  </r>
  <r>
    <m/>
    <n v="5070292.6599999955"/>
    <x v="3"/>
  </r>
  <r>
    <m/>
    <n v="2479230.7900000024"/>
    <x v="0"/>
  </r>
  <r>
    <m/>
    <n v="5070292.6599999955"/>
    <x v="3"/>
  </r>
  <r>
    <m/>
    <n v="2535146.3299999977"/>
    <x v="3"/>
  </r>
  <r>
    <m/>
    <n v="2596472.620000002"/>
    <x v="1"/>
  </r>
  <r>
    <m/>
    <n v="5075703.4100000039"/>
    <x v="1"/>
  </r>
  <r>
    <m/>
    <n v="2479230.7900000024"/>
    <x v="0"/>
  </r>
  <r>
    <m/>
    <n v="2535146.3299999977"/>
    <x v="3"/>
  </r>
  <r>
    <m/>
    <n v="2479230.7900000024"/>
    <x v="0"/>
  </r>
  <r>
    <m/>
    <n v="2596472.620000002"/>
    <x v="1"/>
  </r>
  <r>
    <m/>
    <n v="2535146.3299999977"/>
    <x v="3"/>
  </r>
  <r>
    <m/>
    <n v="2498933.9499999993"/>
    <x v="2"/>
  </r>
  <r>
    <m/>
    <n v="2596472.620000002"/>
    <x v="1"/>
  </r>
  <r>
    <m/>
    <n v="2479230.7900000024"/>
    <x v="0"/>
  </r>
  <r>
    <m/>
    <n v="2535146.3299999977"/>
    <x v="3"/>
  </r>
  <r>
    <m/>
    <n v="2596472.620000002"/>
    <x v="1"/>
  </r>
  <r>
    <m/>
    <n v="2535146.3299999977"/>
    <x v="3"/>
  </r>
  <r>
    <m/>
    <n v="2498933.9499999993"/>
    <x v="2"/>
  </r>
  <r>
    <m/>
    <n v="2596472.620000002"/>
    <x v="1"/>
  </r>
  <r>
    <m/>
    <n v="2596472.620000002"/>
    <x v="1"/>
  </r>
  <r>
    <m/>
    <n v="2479230.7900000024"/>
    <x v="0"/>
  </r>
  <r>
    <m/>
    <n v="2535146.3299999977"/>
    <x v="3"/>
  </r>
  <r>
    <m/>
    <n v="2479230.7900000024"/>
    <x v="0"/>
  </r>
  <r>
    <m/>
    <n v="2479230.7900000024"/>
    <x v="0"/>
  </r>
  <r>
    <m/>
    <n v="2498933.9499999993"/>
    <x v="2"/>
  </r>
  <r>
    <m/>
    <n v="5014377.12"/>
    <x v="0"/>
  </r>
  <r>
    <m/>
    <n v="2479230.7900000024"/>
    <x v="0"/>
  </r>
  <r>
    <m/>
    <n v="2479230.7900000024"/>
    <x v="0"/>
  </r>
  <r>
    <m/>
    <n v="2596472.620000002"/>
    <x v="1"/>
  </r>
  <r>
    <m/>
    <n v="2498933.9499999993"/>
    <x v="2"/>
  </r>
  <r>
    <m/>
    <n v="2596472.620000002"/>
    <x v="1"/>
  </r>
  <r>
    <m/>
    <n v="2596472.620000002"/>
    <x v="1"/>
  </r>
  <r>
    <m/>
    <n v="2596472.620000002"/>
    <x v="1"/>
  </r>
  <r>
    <m/>
    <n v="2535146.3299999977"/>
    <x v="3"/>
  </r>
  <r>
    <m/>
    <n v="2596472.620000002"/>
    <x v="1"/>
  </r>
  <r>
    <m/>
    <n v="2596472.620000002"/>
    <x v="1"/>
  </r>
  <r>
    <m/>
    <n v="2535146.3299999977"/>
    <x v="3"/>
  </r>
  <r>
    <m/>
    <n v="2596472.620000002"/>
    <x v="1"/>
  </r>
  <r>
    <m/>
    <n v="2596472.620000002"/>
    <x v="1"/>
  </r>
  <r>
    <m/>
    <n v="2596472.620000002"/>
    <x v="1"/>
  </r>
  <r>
    <m/>
    <n v="2479230.7900000024"/>
    <x v="0"/>
  </r>
  <r>
    <m/>
    <n v="2479230.7900000024"/>
    <x v="0"/>
  </r>
  <r>
    <m/>
    <n v="2479230.7900000024"/>
    <x v="0"/>
  </r>
  <r>
    <m/>
    <n v="2498933.9499999993"/>
    <x v="2"/>
  </r>
  <r>
    <m/>
    <n v="2535146.3299999977"/>
    <x v="3"/>
  </r>
  <r>
    <m/>
    <n v="2479230.7900000024"/>
    <x v="0"/>
  </r>
  <r>
    <m/>
    <n v="2498933.9499999993"/>
    <x v="2"/>
  </r>
  <r>
    <m/>
    <n v="2596472.620000002"/>
    <x v="1"/>
  </r>
  <r>
    <m/>
    <n v="2596472.620000002"/>
    <x v="1"/>
  </r>
  <r>
    <m/>
    <n v="2596472.620000002"/>
    <x v="1"/>
  </r>
  <r>
    <m/>
    <n v="2535146.3299999977"/>
    <x v="3"/>
  </r>
  <r>
    <m/>
    <n v="2535146.3299999977"/>
    <x v="3"/>
  </r>
  <r>
    <m/>
    <n v="2479230.7900000024"/>
    <x v="0"/>
  </r>
  <r>
    <m/>
    <n v="2596472.620000002"/>
    <x v="1"/>
  </r>
  <r>
    <m/>
    <n v="2596472.620000002"/>
    <x v="1"/>
  </r>
  <r>
    <m/>
    <n v="2479230.7900000024"/>
    <x v="0"/>
  </r>
  <r>
    <m/>
    <n v="2479230.7900000024"/>
    <x v="0"/>
  </r>
  <r>
    <m/>
    <n v="2596472.620000002"/>
    <x v="1"/>
  </r>
  <r>
    <m/>
    <n v="2498933.9499999993"/>
    <x v="2"/>
  </r>
  <r>
    <m/>
    <n v="2535146.3299999977"/>
    <x v="3"/>
  </r>
  <r>
    <m/>
    <n v="4978164.7400000021"/>
    <x v="0"/>
  </r>
  <r>
    <m/>
    <n v="2596472.620000002"/>
    <x v="1"/>
  </r>
  <r>
    <m/>
    <n v="2535146.3299999977"/>
    <x v="3"/>
  </r>
  <r>
    <m/>
    <n v="2498933.9499999993"/>
    <x v="2"/>
  </r>
  <r>
    <m/>
    <n v="2498933.9499999993"/>
    <x v="2"/>
  </r>
  <r>
    <m/>
    <n v="2596472.620000002"/>
    <x v="1"/>
  </r>
  <r>
    <m/>
    <n v="2596472.620000002"/>
    <x v="1"/>
  </r>
  <r>
    <m/>
    <n v="2535146.3299999977"/>
    <x v="3"/>
  </r>
  <r>
    <m/>
    <n v="2535146.3299999977"/>
    <x v="3"/>
  </r>
  <r>
    <m/>
    <n v="2498933.9499999993"/>
    <x v="2"/>
  </r>
  <r>
    <m/>
    <n v="2498933.9499999993"/>
    <x v="2"/>
  </r>
  <r>
    <m/>
    <n v="2596472.620000002"/>
    <x v="1"/>
  </r>
  <r>
    <m/>
    <n v="2596472.620000002"/>
    <x v="1"/>
  </r>
  <r>
    <m/>
    <n v="2535146.3299999977"/>
    <x v="3"/>
  </r>
  <r>
    <m/>
    <n v="2479230.7900000024"/>
    <x v="0"/>
  </r>
  <r>
    <m/>
    <n v="2596472.620000002"/>
    <x v="1"/>
  </r>
  <r>
    <m/>
    <n v="2479230.7900000024"/>
    <x v="0"/>
  </r>
  <r>
    <m/>
    <n v="2479230.7900000024"/>
    <x v="0"/>
  </r>
  <r>
    <m/>
    <n v="2596472.620000002"/>
    <x v="1"/>
  </r>
  <r>
    <m/>
    <n v="2535146.3299999977"/>
    <x v="3"/>
  </r>
  <r>
    <m/>
    <n v="2596472.620000002"/>
    <x v="1"/>
  </r>
  <r>
    <m/>
    <n v="2535146.3299999977"/>
    <x v="3"/>
  </r>
  <r>
    <m/>
    <n v="2498933.9499999993"/>
    <x v="2"/>
  </r>
  <r>
    <m/>
    <n v="2535146.3299999977"/>
    <x v="3"/>
  </r>
  <r>
    <m/>
    <n v="2535146.3299999977"/>
    <x v="3"/>
  </r>
  <r>
    <m/>
    <n v="2498933.9499999993"/>
    <x v="2"/>
  </r>
  <r>
    <m/>
    <n v="2479230.7900000024"/>
    <x v="0"/>
  </r>
  <r>
    <m/>
    <n v="2498933.9499999993"/>
    <x v="2"/>
  </r>
  <r>
    <m/>
    <n v="2596472.620000002"/>
    <x v="1"/>
  </r>
  <r>
    <m/>
    <n v="2535146.3299999977"/>
    <x v="3"/>
  </r>
  <r>
    <m/>
    <n v="2596472.620000002"/>
    <x v="1"/>
  </r>
  <r>
    <m/>
    <n v="2596472.620000002"/>
    <x v="1"/>
  </r>
  <r>
    <m/>
    <n v="2596472.620000002"/>
    <x v="1"/>
  </r>
  <r>
    <m/>
    <n v="2535146.3299999977"/>
    <x v="3"/>
  </r>
  <r>
    <m/>
    <n v="2596472.620000002"/>
    <x v="1"/>
  </r>
  <r>
    <m/>
    <n v="2596472.620000002"/>
    <x v="1"/>
  </r>
  <r>
    <m/>
    <n v="2535146.3299999977"/>
    <x v="3"/>
  </r>
  <r>
    <m/>
    <n v="2479230.7900000024"/>
    <x v="0"/>
  </r>
  <r>
    <m/>
    <n v="2596472.620000002"/>
    <x v="1"/>
  </r>
  <r>
    <m/>
    <n v="2535146.3299999977"/>
    <x v="3"/>
  </r>
  <r>
    <m/>
    <n v="2479230.7900000024"/>
    <x v="0"/>
  </r>
  <r>
    <m/>
    <n v="2596472.620000002"/>
    <x v="1"/>
  </r>
  <r>
    <m/>
    <n v="2596472.620000002"/>
    <x v="1"/>
  </r>
  <r>
    <m/>
    <n v="2596472.620000002"/>
    <x v="1"/>
  </r>
  <r>
    <m/>
    <n v="2535146.3299999977"/>
    <x v="3"/>
  </r>
  <r>
    <m/>
    <n v="2479230.7900000024"/>
    <x v="0"/>
  </r>
  <r>
    <m/>
    <n v="2535146.3299999977"/>
    <x v="3"/>
  </r>
  <r>
    <m/>
    <n v="2498933.9499999993"/>
    <x v="2"/>
  </r>
  <r>
    <m/>
    <n v="2535146.3299999977"/>
    <x v="3"/>
  </r>
  <r>
    <m/>
    <n v="2498933.9499999993"/>
    <x v="2"/>
  </r>
  <r>
    <m/>
    <n v="2535146.3299999977"/>
    <x v="3"/>
  </r>
  <r>
    <m/>
    <n v="2498933.9499999993"/>
    <x v="2"/>
  </r>
  <r>
    <m/>
    <n v="2498933.9499999993"/>
    <x v="2"/>
  </r>
  <r>
    <m/>
    <n v="2535146.3299999977"/>
    <x v="3"/>
  </r>
  <r>
    <m/>
    <n v="2479230.7900000024"/>
    <x v="0"/>
  </r>
  <r>
    <m/>
    <n v="2535146.3299999977"/>
    <x v="3"/>
  </r>
  <r>
    <m/>
    <n v="2479230.7900000024"/>
    <x v="0"/>
  </r>
  <r>
    <m/>
    <n v="2479230.7900000024"/>
    <x v="0"/>
  </r>
  <r>
    <m/>
    <n v="2498933.9499999993"/>
    <x v="2"/>
  </r>
  <r>
    <m/>
    <n v="2498933.9499999993"/>
    <x v="2"/>
  </r>
  <r>
    <m/>
    <n v="2498933.9499999993"/>
    <x v="2"/>
  </r>
  <r>
    <m/>
    <n v="2498933.9499999993"/>
    <x v="2"/>
  </r>
  <r>
    <m/>
    <n v="2498933.9499999993"/>
    <x v="2"/>
  </r>
  <r>
    <m/>
    <n v="2596472.620000002"/>
    <x v="1"/>
  </r>
  <r>
    <m/>
    <n v="2498933.9499999993"/>
    <x v="2"/>
  </r>
  <r>
    <m/>
    <n v="2596472.620000002"/>
    <x v="1"/>
  </r>
  <r>
    <m/>
    <n v="2498933.9499999993"/>
    <x v="2"/>
  </r>
  <r>
    <m/>
    <n v="2535146.3299999977"/>
    <x v="3"/>
  </r>
  <r>
    <m/>
    <n v="2596472.620000002"/>
    <x v="1"/>
  </r>
  <r>
    <m/>
    <n v="2535146.3299999977"/>
    <x v="3"/>
  </r>
  <r>
    <m/>
    <n v="2479230.7900000024"/>
    <x v="0"/>
  </r>
  <r>
    <m/>
    <n v="2535146.3299999977"/>
    <x v="3"/>
  </r>
  <r>
    <m/>
    <n v="2498933.9499999993"/>
    <x v="2"/>
  </r>
  <r>
    <m/>
    <n v="2498933.9499999993"/>
    <x v="2"/>
  </r>
  <r>
    <m/>
    <n v="2479230.7900000024"/>
    <x v="0"/>
  </r>
  <r>
    <m/>
    <n v="2596472.620000002"/>
    <x v="1"/>
  </r>
  <r>
    <m/>
    <n v="2596472.620000002"/>
    <x v="1"/>
  </r>
  <r>
    <m/>
    <n v="2498933.9499999993"/>
    <x v="2"/>
  </r>
  <r>
    <m/>
    <n v="2596472.620000002"/>
    <x v="1"/>
  </r>
  <r>
    <m/>
    <n v="2535146.3299999977"/>
    <x v="3"/>
  </r>
  <r>
    <m/>
    <n v="2498933.9499999993"/>
    <x v="2"/>
  </r>
  <r>
    <m/>
    <n v="2498933.9499999993"/>
    <x v="2"/>
  </r>
  <r>
    <m/>
    <n v="2498933.9499999993"/>
    <x v="2"/>
  </r>
  <r>
    <m/>
    <n v="2498933.9499999993"/>
    <x v="2"/>
  </r>
  <r>
    <m/>
    <n v="2498933.9499999993"/>
    <x v="2"/>
  </r>
  <r>
    <m/>
    <n v="2535146.3299999977"/>
    <x v="3"/>
  </r>
  <r>
    <m/>
    <n v="2498933.9499999993"/>
    <x v="2"/>
  </r>
  <r>
    <m/>
    <n v="2596472.620000002"/>
    <x v="1"/>
  </r>
  <r>
    <m/>
    <n v="2535146.3299999977"/>
    <x v="3"/>
  </r>
  <r>
    <m/>
    <n v="5131618.9499999993"/>
    <x v="3"/>
  </r>
  <r>
    <m/>
    <n v="2479230.7900000024"/>
    <x v="0"/>
  </r>
  <r>
    <m/>
    <n v="2498933.9499999993"/>
    <x v="2"/>
  </r>
  <r>
    <m/>
    <n v="2498933.9499999993"/>
    <x v="2"/>
  </r>
  <r>
    <m/>
    <n v="2498933.9499999993"/>
    <x v="2"/>
  </r>
  <r>
    <m/>
    <n v="2596472.620000002"/>
    <x v="1"/>
  </r>
  <r>
    <m/>
    <n v="2498933.9499999993"/>
    <x v="2"/>
  </r>
  <r>
    <m/>
    <n v="2535146.3299999977"/>
    <x v="3"/>
  </r>
  <r>
    <m/>
    <n v="2596472.620000002"/>
    <x v="1"/>
  </r>
  <r>
    <m/>
    <n v="2596472.620000002"/>
    <x v="1"/>
  </r>
  <r>
    <m/>
    <n v="2535146.3299999977"/>
    <x v="3"/>
  </r>
  <r>
    <m/>
    <n v="2535146.3299999977"/>
    <x v="3"/>
  </r>
  <r>
    <m/>
    <n v="2535146.3299999977"/>
    <x v="3"/>
  </r>
  <r>
    <m/>
    <n v="2498933.9499999993"/>
    <x v="2"/>
  </r>
  <r>
    <m/>
    <n v="2498933.9499999993"/>
    <x v="2"/>
  </r>
  <r>
    <m/>
    <n v="2498933.9499999993"/>
    <x v="2"/>
  </r>
  <r>
    <m/>
    <n v="2596472.620000002"/>
    <x v="1"/>
  </r>
  <r>
    <m/>
    <n v="2479230.7900000024"/>
    <x v="0"/>
  </r>
  <r>
    <m/>
    <n v="5095406.5700000012"/>
    <x v="2"/>
  </r>
  <r>
    <m/>
    <n v="2498933.9499999993"/>
    <x v="2"/>
  </r>
  <r>
    <m/>
    <n v="2596472.620000002"/>
    <x v="1"/>
  </r>
  <r>
    <m/>
    <n v="2498933.9499999993"/>
    <x v="2"/>
  </r>
  <r>
    <m/>
    <n v="2498933.9499999993"/>
    <x v="2"/>
  </r>
  <r>
    <m/>
    <n v="4958461.5800000047"/>
    <x v="0"/>
  </r>
  <r>
    <m/>
    <n v="2535146.3299999977"/>
    <x v="3"/>
  </r>
  <r>
    <m/>
    <n v="2596472.620000002"/>
    <x v="1"/>
  </r>
  <r>
    <m/>
    <n v="2498933.9499999993"/>
    <x v="2"/>
  </r>
  <r>
    <m/>
    <n v="2498933.9499999993"/>
    <x v="2"/>
  </r>
  <r>
    <m/>
    <n v="2596472.620000002"/>
    <x v="1"/>
  </r>
  <r>
    <m/>
    <n v="2596472.620000002"/>
    <x v="1"/>
  </r>
  <r>
    <m/>
    <n v="2596472.620000002"/>
    <x v="1"/>
  </r>
  <r>
    <m/>
    <n v="2596472.620000002"/>
    <x v="1"/>
  </r>
  <r>
    <m/>
    <n v="2535146.3299999977"/>
    <x v="3"/>
  </r>
  <r>
    <m/>
    <n v="2479230.7900000024"/>
    <x v="0"/>
  </r>
  <r>
    <m/>
    <n v="2535146.3299999977"/>
    <x v="3"/>
  </r>
  <r>
    <m/>
    <n v="2596472.620000002"/>
    <x v="1"/>
  </r>
  <r>
    <m/>
    <n v="2498933.9499999993"/>
    <x v="2"/>
  </r>
  <r>
    <m/>
    <n v="2535146.3299999977"/>
    <x v="3"/>
  </r>
  <r>
    <m/>
    <n v="2596472.620000002"/>
    <x v="1"/>
  </r>
  <r>
    <m/>
    <n v="2535146.3299999977"/>
    <x v="3"/>
  </r>
  <r>
    <m/>
    <n v="2479230.7900000024"/>
    <x v="0"/>
  </r>
  <r>
    <m/>
    <n v="2498933.9499999993"/>
    <x v="2"/>
  </r>
  <r>
    <m/>
    <n v="2498933.9499999993"/>
    <x v="2"/>
  </r>
  <r>
    <m/>
    <n v="2596472.620000002"/>
    <x v="1"/>
  </r>
  <r>
    <m/>
    <n v="2498933.9499999993"/>
    <x v="2"/>
  </r>
  <r>
    <m/>
    <n v="2479230.7900000024"/>
    <x v="0"/>
  </r>
  <r>
    <m/>
    <n v="2498933.9499999993"/>
    <x v="2"/>
  </r>
  <r>
    <m/>
    <n v="2479230.7900000024"/>
    <x v="0"/>
  </r>
  <r>
    <m/>
    <n v="2479230.7900000024"/>
    <x v="0"/>
  </r>
  <r>
    <m/>
    <n v="2498933.9499999993"/>
    <x v="2"/>
  </r>
  <r>
    <m/>
    <n v="2479230.7900000024"/>
    <x v="0"/>
  </r>
  <r>
    <m/>
    <n v="2535146.3299999977"/>
    <x v="3"/>
  </r>
  <r>
    <m/>
    <n v="2535146.3299999977"/>
    <x v="3"/>
  </r>
  <r>
    <m/>
    <n v="2498933.9499999993"/>
    <x v="2"/>
  </r>
  <r>
    <m/>
    <n v="2479230.7900000024"/>
    <x v="0"/>
  </r>
  <r>
    <m/>
    <n v="2498933.9499999993"/>
    <x v="2"/>
  </r>
  <r>
    <m/>
    <n v="2596472.620000002"/>
    <x v="1"/>
  </r>
  <r>
    <m/>
    <n v="2498933.9499999993"/>
    <x v="2"/>
  </r>
  <r>
    <m/>
    <n v="2498933.9499999993"/>
    <x v="2"/>
  </r>
  <r>
    <m/>
    <n v="2498933.9499999993"/>
    <x v="2"/>
  </r>
  <r>
    <m/>
    <n v="2498933.9499999993"/>
    <x v="2"/>
  </r>
  <r>
    <m/>
    <n v="2535146.3299999977"/>
    <x v="3"/>
  </r>
  <r>
    <m/>
    <n v="2596472.620000002"/>
    <x v="1"/>
  </r>
  <r>
    <m/>
    <n v="2596472.620000002"/>
    <x v="1"/>
  </r>
  <r>
    <m/>
    <n v="2479230.7900000024"/>
    <x v="0"/>
  </r>
  <r>
    <m/>
    <n v="2535146.3299999977"/>
    <x v="3"/>
  </r>
  <r>
    <m/>
    <n v="2498933.9499999993"/>
    <x v="2"/>
  </r>
  <r>
    <m/>
    <n v="2479230.7900000024"/>
    <x v="0"/>
  </r>
  <r>
    <m/>
    <n v="2498933.9499999993"/>
    <x v="2"/>
  </r>
  <r>
    <m/>
    <n v="2498933.9499999993"/>
    <x v="2"/>
  </r>
  <r>
    <m/>
    <n v="2479230.7900000024"/>
    <x v="0"/>
  </r>
  <r>
    <m/>
    <n v="2498933.9499999993"/>
    <x v="2"/>
  </r>
  <r>
    <m/>
    <n v="2535146.3299999977"/>
    <x v="3"/>
  </r>
  <r>
    <m/>
    <n v="2535146.3299999977"/>
    <x v="3"/>
  </r>
  <r>
    <m/>
    <n v="2479230.7900000024"/>
    <x v="0"/>
  </r>
  <r>
    <m/>
    <n v="2596472.620000002"/>
    <x v="1"/>
  </r>
  <r>
    <m/>
    <n v="2596472.620000002"/>
    <x v="1"/>
  </r>
  <r>
    <m/>
    <n v="2479230.7900000024"/>
    <x v="0"/>
  </r>
  <r>
    <m/>
    <n v="2498933.9499999993"/>
    <x v="2"/>
  </r>
  <r>
    <m/>
    <n v="2535146.3299999977"/>
    <x v="3"/>
  </r>
  <r>
    <m/>
    <n v="2498933.9499999993"/>
    <x v="2"/>
  </r>
  <r>
    <m/>
    <n v="2498933.9499999993"/>
    <x v="2"/>
  </r>
  <r>
    <m/>
    <n v="2498933.9499999993"/>
    <x v="2"/>
  </r>
  <r>
    <m/>
    <n v="2479230.7900000024"/>
    <x v="0"/>
  </r>
  <r>
    <m/>
    <n v="2498933.9499999993"/>
    <x v="2"/>
  </r>
  <r>
    <m/>
    <n v="5075703.4100000039"/>
    <x v="1"/>
  </r>
  <r>
    <m/>
    <n v="2479230.7900000024"/>
    <x v="0"/>
  </r>
  <r>
    <m/>
    <n v="2596472.620000002"/>
    <x v="1"/>
  </r>
  <r>
    <m/>
    <n v="2498933.9499999993"/>
    <x v="2"/>
  </r>
  <r>
    <m/>
    <n v="2479230.7900000024"/>
    <x v="0"/>
  </r>
  <r>
    <m/>
    <n v="2479230.7900000024"/>
    <x v="0"/>
  </r>
  <r>
    <m/>
    <n v="2479230.7900000024"/>
    <x v="0"/>
  </r>
  <r>
    <m/>
    <n v="2596472.620000002"/>
    <x v="1"/>
  </r>
  <r>
    <m/>
    <n v="2535146.3299999977"/>
    <x v="3"/>
  </r>
  <r>
    <m/>
    <n v="2498933.9499999993"/>
    <x v="2"/>
  </r>
  <r>
    <m/>
    <n v="2535146.3299999977"/>
    <x v="3"/>
  </r>
  <r>
    <m/>
    <n v="2479230.7900000024"/>
    <x v="0"/>
  </r>
  <r>
    <m/>
    <n v="2498933.9499999993"/>
    <x v="2"/>
  </r>
  <r>
    <m/>
    <n v="2596472.620000002"/>
    <x v="1"/>
  </r>
  <r>
    <m/>
    <n v="2535146.3299999977"/>
    <x v="3"/>
  </r>
  <r>
    <m/>
    <n v="2479230.7900000024"/>
    <x v="0"/>
  </r>
  <r>
    <m/>
    <n v="2596472.620000002"/>
    <x v="1"/>
  </r>
  <r>
    <m/>
    <n v="2596472.620000002"/>
    <x v="1"/>
  </r>
  <r>
    <m/>
    <n v="2535146.3299999977"/>
    <x v="3"/>
  </r>
  <r>
    <m/>
    <n v="2479230.7900000024"/>
    <x v="0"/>
  </r>
  <r>
    <m/>
    <n v="2479230.7900000024"/>
    <x v="0"/>
  </r>
  <r>
    <m/>
    <n v="2498933.9499999993"/>
    <x v="2"/>
  </r>
  <r>
    <m/>
    <n v="2596472.620000002"/>
    <x v="1"/>
  </r>
  <r>
    <m/>
    <n v="2596472.620000002"/>
    <x v="1"/>
  </r>
  <r>
    <m/>
    <n v="2596472.620000002"/>
    <x v="1"/>
  </r>
  <r>
    <m/>
    <n v="2535146.3299999977"/>
    <x v="3"/>
  </r>
  <r>
    <m/>
    <n v="2498933.9499999993"/>
    <x v="2"/>
  </r>
  <r>
    <m/>
    <n v="2479230.7900000024"/>
    <x v="0"/>
  </r>
  <r>
    <m/>
    <n v="2498933.9499999993"/>
    <x v="2"/>
  </r>
  <r>
    <m/>
    <n v="2498933.9499999993"/>
    <x v="2"/>
  </r>
  <r>
    <m/>
    <n v="2498933.9499999993"/>
    <x v="2"/>
  </r>
  <r>
    <m/>
    <n v="2535146.3299999977"/>
    <x v="3"/>
  </r>
  <r>
    <m/>
    <n v="2479230.7900000024"/>
    <x v="0"/>
  </r>
  <r>
    <m/>
    <n v="2498933.9499999993"/>
    <x v="2"/>
  </r>
  <r>
    <m/>
    <n v="2535146.3299999977"/>
    <x v="3"/>
  </r>
  <r>
    <m/>
    <n v="2535146.3299999977"/>
    <x v="3"/>
  </r>
  <r>
    <m/>
    <n v="2479230.7900000024"/>
    <x v="0"/>
  </r>
  <r>
    <m/>
    <n v="2596472.620000002"/>
    <x v="1"/>
  </r>
  <r>
    <m/>
    <n v="2479230.7900000024"/>
    <x v="0"/>
  </r>
  <r>
    <m/>
    <n v="2498933.9499999993"/>
    <x v="2"/>
  </r>
  <r>
    <m/>
    <n v="2596472.620000002"/>
    <x v="1"/>
  </r>
  <r>
    <m/>
    <n v="2596472.620000002"/>
    <x v="1"/>
  </r>
  <r>
    <m/>
    <n v="2479230.7900000024"/>
    <x v="0"/>
  </r>
  <r>
    <m/>
    <n v="2596472.620000002"/>
    <x v="1"/>
  </r>
  <r>
    <m/>
    <n v="2535146.3299999977"/>
    <x v="3"/>
  </r>
  <r>
    <m/>
    <n v="2479230.7900000024"/>
    <x v="0"/>
  </r>
  <r>
    <m/>
    <n v="2535146.3299999977"/>
    <x v="3"/>
  </r>
  <r>
    <m/>
    <n v="2479230.7900000024"/>
    <x v="0"/>
  </r>
  <r>
    <m/>
    <n v="2535146.3299999977"/>
    <x v="3"/>
  </r>
  <r>
    <m/>
    <n v="2498933.9499999993"/>
    <x v="2"/>
  </r>
  <r>
    <m/>
    <n v="2596472.620000002"/>
    <x v="1"/>
  </r>
  <r>
    <m/>
    <n v="2479230.7900000024"/>
    <x v="0"/>
  </r>
  <r>
    <m/>
    <n v="4958461.5800000047"/>
    <x v="0"/>
  </r>
  <r>
    <m/>
    <n v="2596472.620000002"/>
    <x v="1"/>
  </r>
  <r>
    <m/>
    <n v="2479230.7900000024"/>
    <x v="0"/>
  </r>
  <r>
    <m/>
    <n v="2479230.7900000024"/>
    <x v="0"/>
  </r>
  <r>
    <m/>
    <n v="2498933.9499999993"/>
    <x v="2"/>
  </r>
  <r>
    <m/>
    <n v="2498933.9499999993"/>
    <x v="2"/>
  </r>
  <r>
    <m/>
    <n v="2596472.620000002"/>
    <x v="1"/>
  </r>
  <r>
    <m/>
    <n v="2479230.7900000024"/>
    <x v="0"/>
  </r>
  <r>
    <m/>
    <n v="2596472.620000002"/>
    <x v="1"/>
  </r>
  <r>
    <m/>
    <n v="2535146.3299999977"/>
    <x v="3"/>
  </r>
  <r>
    <m/>
    <n v="2535146.3299999977"/>
    <x v="3"/>
  </r>
  <r>
    <m/>
    <n v="2535146.3299999977"/>
    <x v="3"/>
  </r>
  <r>
    <m/>
    <n v="2479230.7900000024"/>
    <x v="0"/>
  </r>
  <r>
    <m/>
    <n v="2479230.7900000024"/>
    <x v="0"/>
  </r>
  <r>
    <m/>
    <n v="2535146.3299999977"/>
    <x v="3"/>
  </r>
  <r>
    <m/>
    <n v="2498933.9499999993"/>
    <x v="2"/>
  </r>
  <r>
    <m/>
    <n v="2498933.9499999993"/>
    <x v="2"/>
  </r>
  <r>
    <m/>
    <n v="2535146.3299999977"/>
    <x v="3"/>
  </r>
  <r>
    <m/>
    <n v="2498933.9499999993"/>
    <x v="2"/>
  </r>
  <r>
    <m/>
    <n v="2535146.3299999977"/>
    <x v="3"/>
  </r>
  <r>
    <m/>
    <n v="5034080.2799999975"/>
    <x v="3"/>
  </r>
  <r>
    <m/>
    <n v="2535146.3299999977"/>
    <x v="3"/>
  </r>
  <r>
    <m/>
    <n v="2535146.3299999977"/>
    <x v="3"/>
  </r>
  <r>
    <m/>
    <n v="2479230.7900000024"/>
    <x v="0"/>
  </r>
  <r>
    <m/>
    <n v="2535146.3299999977"/>
    <x v="3"/>
  </r>
  <r>
    <m/>
    <n v="5075703.4100000039"/>
    <x v="0"/>
  </r>
  <r>
    <m/>
    <n v="2479230.7900000024"/>
    <x v="0"/>
  </r>
  <r>
    <m/>
    <n v="2596472.620000002"/>
    <x v="1"/>
  </r>
  <r>
    <m/>
    <n v="2535146.3299999977"/>
    <x v="3"/>
  </r>
  <r>
    <m/>
    <n v="2535146.3299999977"/>
    <x v="3"/>
  </r>
  <r>
    <m/>
    <n v="2479230.7900000024"/>
    <x v="0"/>
  </r>
  <r>
    <m/>
    <n v="2498933.9499999993"/>
    <x v="2"/>
  </r>
  <r>
    <m/>
    <n v="2596472.620000002"/>
    <x v="1"/>
  </r>
  <r>
    <m/>
    <n v="2596472.620000002"/>
    <x v="1"/>
  </r>
  <r>
    <m/>
    <n v="2498933.9499999993"/>
    <x v="2"/>
  </r>
  <r>
    <m/>
    <n v="2498933.9499999993"/>
    <x v="2"/>
  </r>
  <r>
    <m/>
    <n v="2596472.620000002"/>
    <x v="1"/>
  </r>
  <r>
    <m/>
    <n v="2498933.9499999993"/>
    <x v="2"/>
  </r>
  <r>
    <m/>
    <n v="2498933.9499999993"/>
    <x v="2"/>
  </r>
  <r>
    <m/>
    <n v="2535146.3299999977"/>
    <x v="3"/>
  </r>
  <r>
    <m/>
    <n v="2479230.7900000024"/>
    <x v="0"/>
  </r>
  <r>
    <m/>
    <n v="2596472.620000002"/>
    <x v="1"/>
  </r>
  <r>
    <m/>
    <n v="2535146.3299999977"/>
    <x v="3"/>
  </r>
  <r>
    <m/>
    <n v="5131618.9499999993"/>
    <x v="3"/>
  </r>
  <r>
    <m/>
    <n v="2596472.620000002"/>
    <x v="1"/>
  </r>
  <r>
    <m/>
    <n v="2498933.9499999993"/>
    <x v="2"/>
  </r>
  <r>
    <m/>
    <n v="2535146.3299999977"/>
    <x v="3"/>
  </r>
  <r>
    <m/>
    <n v="2498933.9499999993"/>
    <x v="2"/>
  </r>
  <r>
    <m/>
    <n v="2596472.620000002"/>
    <x v="1"/>
  </r>
  <r>
    <m/>
    <n v="2596472.620000002"/>
    <x v="1"/>
  </r>
  <r>
    <m/>
    <n v="2596472.620000002"/>
    <x v="1"/>
  </r>
  <r>
    <m/>
    <n v="2535146.3299999977"/>
    <x v="3"/>
  </r>
  <r>
    <m/>
    <n v="2535146.3299999977"/>
    <x v="3"/>
  </r>
  <r>
    <m/>
    <n v="2596472.620000002"/>
    <x v="1"/>
  </r>
  <r>
    <m/>
    <n v="2498933.9499999993"/>
    <x v="2"/>
  </r>
  <r>
    <m/>
    <n v="2596472.620000002"/>
    <x v="1"/>
  </r>
  <r>
    <m/>
    <n v="2535146.3299999977"/>
    <x v="3"/>
  </r>
  <r>
    <m/>
    <n v="2596472.620000002"/>
    <x v="1"/>
  </r>
  <r>
    <m/>
    <n v="2479230.7900000024"/>
    <x v="0"/>
  </r>
  <r>
    <m/>
    <n v="2498933.9499999993"/>
    <x v="2"/>
  </r>
  <r>
    <m/>
    <n v="2498933.9499999993"/>
    <x v="2"/>
  </r>
  <r>
    <m/>
    <n v="2535146.3299999977"/>
    <x v="3"/>
  </r>
  <r>
    <m/>
    <n v="2535146.3299999977"/>
    <x v="3"/>
  </r>
  <r>
    <m/>
    <n v="2479230.7900000024"/>
    <x v="0"/>
  </r>
  <r>
    <m/>
    <n v="2596472.620000002"/>
    <x v="1"/>
  </r>
  <r>
    <m/>
    <n v="2498933.9499999993"/>
    <x v="2"/>
  </r>
  <r>
    <m/>
    <n v="2535146.3299999977"/>
    <x v="3"/>
  </r>
  <r>
    <m/>
    <n v="2498933.9499999993"/>
    <x v="2"/>
  </r>
  <r>
    <m/>
    <n v="2479230.7900000024"/>
    <x v="0"/>
  </r>
  <r>
    <m/>
    <n v="2479230.7900000024"/>
    <x v="0"/>
  </r>
  <r>
    <m/>
    <n v="2498933.9499999993"/>
    <x v="2"/>
  </r>
  <r>
    <m/>
    <n v="2498933.9499999993"/>
    <x v="2"/>
  </r>
  <r>
    <m/>
    <n v="2596472.620000002"/>
    <x v="1"/>
  </r>
  <r>
    <m/>
    <n v="2596472.620000002"/>
    <x v="1"/>
  </r>
  <r>
    <m/>
    <n v="2479230.7900000024"/>
    <x v="0"/>
  </r>
  <r>
    <m/>
    <n v="2596472.620000002"/>
    <x v="1"/>
  </r>
  <r>
    <m/>
    <n v="2479230.7900000024"/>
    <x v="0"/>
  </r>
  <r>
    <m/>
    <n v="2535146.3299999977"/>
    <x v="3"/>
  </r>
  <r>
    <m/>
    <n v="2535146.3299999977"/>
    <x v="3"/>
  </r>
  <r>
    <m/>
    <n v="2498933.9499999993"/>
    <x v="2"/>
  </r>
  <r>
    <m/>
    <n v="2596472.620000002"/>
    <x v="1"/>
  </r>
  <r>
    <m/>
    <n v="2498933.9499999993"/>
    <x v="2"/>
  </r>
  <r>
    <m/>
    <n v="2535146.3299999977"/>
    <x v="3"/>
  </r>
  <r>
    <m/>
    <n v="2479230.7900000024"/>
    <x v="0"/>
  </r>
  <r>
    <m/>
    <n v="2479230.7900000024"/>
    <x v="0"/>
  </r>
  <r>
    <m/>
    <n v="2535146.3299999977"/>
    <x v="3"/>
  </r>
  <r>
    <m/>
    <n v="2498933.9499999993"/>
    <x v="2"/>
  </r>
  <r>
    <m/>
    <n v="2596472.620000002"/>
    <x v="1"/>
  </r>
  <r>
    <m/>
    <n v="2535146.3299999977"/>
    <x v="3"/>
  </r>
  <r>
    <m/>
    <n v="2479230.7900000024"/>
    <x v="0"/>
  </r>
  <r>
    <m/>
    <n v="2498933.9499999993"/>
    <x v="2"/>
  </r>
  <r>
    <m/>
    <n v="2535146.3299999977"/>
    <x v="3"/>
  </r>
  <r>
    <m/>
    <n v="2535146.3299999977"/>
    <x v="3"/>
  </r>
  <r>
    <m/>
    <n v="2535146.3299999977"/>
    <x v="3"/>
  </r>
  <r>
    <m/>
    <n v="2498933.9499999993"/>
    <x v="2"/>
  </r>
  <r>
    <m/>
    <n v="2535146.3299999977"/>
    <x v="3"/>
  </r>
  <r>
    <m/>
    <n v="2535146.3299999977"/>
    <x v="3"/>
  </r>
  <r>
    <m/>
    <n v="2596472.620000002"/>
    <x v="1"/>
  </r>
  <r>
    <m/>
    <n v="2479230.7900000024"/>
    <x v="0"/>
  </r>
  <r>
    <m/>
    <n v="2498933.9499999993"/>
    <x v="2"/>
  </r>
  <r>
    <m/>
    <n v="2596472.620000002"/>
    <x v="1"/>
  </r>
  <r>
    <m/>
    <n v="2498933.9499999993"/>
    <x v="2"/>
  </r>
  <r>
    <m/>
    <n v="2596472.620000002"/>
    <x v="1"/>
  </r>
  <r>
    <m/>
    <n v="2498933.9499999993"/>
    <x v="2"/>
  </r>
  <r>
    <m/>
    <n v="2535146.3299999977"/>
    <x v="3"/>
  </r>
  <r>
    <m/>
    <n v="2498933.9499999993"/>
    <x v="2"/>
  </r>
  <r>
    <m/>
    <n v="2498933.9499999993"/>
    <x v="2"/>
  </r>
  <r>
    <m/>
    <n v="2498933.9499999993"/>
    <x v="2"/>
  </r>
  <r>
    <m/>
    <n v="2479230.7900000024"/>
    <x v="0"/>
  </r>
  <r>
    <m/>
    <n v="2498933.9499999993"/>
    <x v="2"/>
  </r>
  <r>
    <m/>
    <n v="2596472.620000002"/>
    <x v="1"/>
  </r>
  <r>
    <m/>
    <n v="2535146.3299999977"/>
    <x v="3"/>
  </r>
  <r>
    <m/>
    <n v="2498933.9499999993"/>
    <x v="2"/>
  </r>
  <r>
    <m/>
    <n v="2535146.3299999977"/>
    <x v="3"/>
  </r>
  <r>
    <m/>
    <n v="2479230.7900000024"/>
    <x v="0"/>
  </r>
  <r>
    <m/>
    <n v="2479230.7900000024"/>
    <x v="0"/>
  </r>
  <r>
    <m/>
    <n v="2479230.7900000024"/>
    <x v="0"/>
  </r>
  <r>
    <m/>
    <n v="2535146.3299999977"/>
    <x v="3"/>
  </r>
  <r>
    <m/>
    <n v="2596472.620000002"/>
    <x v="1"/>
  </r>
  <r>
    <m/>
    <n v="2535146.3299999977"/>
    <x v="3"/>
  </r>
  <r>
    <m/>
    <n v="2479230.7900000024"/>
    <x v="0"/>
  </r>
  <r>
    <m/>
    <n v="2498933.9499999993"/>
    <x v="2"/>
  </r>
  <r>
    <m/>
    <n v="2479230.7900000024"/>
    <x v="0"/>
  </r>
  <r>
    <m/>
    <n v="2498933.9499999993"/>
    <x v="2"/>
  </r>
  <r>
    <m/>
    <n v="2479230.7900000024"/>
    <x v="0"/>
  </r>
  <r>
    <m/>
    <n v="2498933.9499999993"/>
    <x v="2"/>
  </r>
  <r>
    <m/>
    <n v="2596472.620000002"/>
    <x v="1"/>
  </r>
  <r>
    <m/>
    <n v="2535146.3299999977"/>
    <x v="3"/>
  </r>
  <r>
    <m/>
    <n v="2479230.7900000024"/>
    <x v="0"/>
  </r>
  <r>
    <m/>
    <n v="2479230.7900000024"/>
    <x v="0"/>
  </r>
  <r>
    <m/>
    <n v="2498933.9499999993"/>
    <x v="2"/>
  </r>
  <r>
    <m/>
    <n v="2498933.9499999993"/>
    <x v="2"/>
  </r>
  <r>
    <m/>
    <n v="2535146.3299999977"/>
    <x v="3"/>
  </r>
  <r>
    <m/>
    <n v="2535146.3299999977"/>
    <x v="3"/>
  </r>
  <r>
    <m/>
    <n v="2596472.620000002"/>
    <x v="1"/>
  </r>
  <r>
    <m/>
    <n v="2498933.9499999993"/>
    <x v="2"/>
  </r>
  <r>
    <m/>
    <n v="2596472.620000002"/>
    <x v="1"/>
  </r>
  <r>
    <m/>
    <n v="2535146.3299999977"/>
    <x v="3"/>
  </r>
  <r>
    <m/>
    <n v="2535146.3299999977"/>
    <x v="3"/>
  </r>
  <r>
    <m/>
    <n v="2479230.7900000024"/>
    <x v="0"/>
  </r>
  <r>
    <m/>
    <n v="2498933.9499999993"/>
    <x v="2"/>
  </r>
  <r>
    <m/>
    <n v="2596472.620000002"/>
    <x v="1"/>
  </r>
  <r>
    <m/>
    <n v="2479230.7900000024"/>
    <x v="0"/>
  </r>
  <r>
    <m/>
    <n v="2498933.9499999993"/>
    <x v="2"/>
  </r>
  <r>
    <m/>
    <n v="2596472.620000002"/>
    <x v="1"/>
  </r>
  <r>
    <m/>
    <n v="2535146.3299999977"/>
    <x v="3"/>
  </r>
  <r>
    <m/>
    <n v="2479230.7900000024"/>
    <x v="0"/>
  </r>
  <r>
    <m/>
    <n v="2535146.3299999977"/>
    <x v="3"/>
  </r>
  <r>
    <m/>
    <n v="2535146.3299999977"/>
    <x v="3"/>
  </r>
  <r>
    <m/>
    <n v="2596472.620000002"/>
    <x v="1"/>
  </r>
  <r>
    <m/>
    <n v="2479230.7900000024"/>
    <x v="0"/>
  </r>
  <r>
    <m/>
    <n v="2596472.620000002"/>
    <x v="1"/>
  </r>
  <r>
    <m/>
    <n v="2479230.7900000024"/>
    <x v="0"/>
  </r>
  <r>
    <m/>
    <n v="2498933.9499999993"/>
    <x v="2"/>
  </r>
  <r>
    <m/>
    <n v="2535146.3299999977"/>
    <x v="3"/>
  </r>
  <r>
    <m/>
    <n v="2479230.7900000024"/>
    <x v="0"/>
  </r>
  <r>
    <m/>
    <n v="2479230.7900000024"/>
    <x v="0"/>
  </r>
  <r>
    <m/>
    <n v="2498933.9499999993"/>
    <x v="2"/>
  </r>
  <r>
    <m/>
    <n v="2535146.3299999977"/>
    <x v="3"/>
  </r>
  <r>
    <m/>
    <n v="2596472.620000002"/>
    <x v="1"/>
  </r>
  <r>
    <m/>
    <n v="2498933.9499999993"/>
    <x v="2"/>
  </r>
  <r>
    <m/>
    <n v="2535146.3299999977"/>
    <x v="3"/>
  </r>
  <r>
    <m/>
    <n v="2535146.3299999977"/>
    <x v="3"/>
  </r>
  <r>
    <m/>
    <n v="2535146.3299999977"/>
    <x v="3"/>
  </r>
  <r>
    <m/>
    <n v="2596472.620000002"/>
    <x v="1"/>
  </r>
  <r>
    <m/>
    <n v="2498933.9499999993"/>
    <x v="2"/>
  </r>
  <r>
    <m/>
    <n v="2498933.9499999993"/>
    <x v="2"/>
  </r>
  <r>
    <m/>
    <n v="2596472.620000002"/>
    <x v="1"/>
  </r>
  <r>
    <m/>
    <n v="2535146.3299999977"/>
    <x v="3"/>
  </r>
  <r>
    <m/>
    <n v="2535146.3299999977"/>
    <x v="3"/>
  </r>
  <r>
    <m/>
    <n v="2535146.3299999977"/>
    <x v="3"/>
  </r>
  <r>
    <m/>
    <n v="2479230.7900000024"/>
    <x v="0"/>
  </r>
  <r>
    <m/>
    <n v="2479230.7900000024"/>
    <x v="0"/>
  </r>
  <r>
    <m/>
    <n v="2498933.9499999993"/>
    <x v="2"/>
  </r>
  <r>
    <m/>
    <n v="2596472.620000002"/>
    <x v="1"/>
  </r>
  <r>
    <m/>
    <n v="2479230.7900000024"/>
    <x v="0"/>
  </r>
  <r>
    <m/>
    <n v="2479230.7900000024"/>
    <x v="0"/>
  </r>
  <r>
    <m/>
    <n v="2535146.3299999977"/>
    <x v="3"/>
  </r>
  <r>
    <m/>
    <n v="2535146.3299999977"/>
    <x v="3"/>
  </r>
  <r>
    <m/>
    <n v="2479230.7900000024"/>
    <x v="0"/>
  </r>
  <r>
    <m/>
    <n v="2498933.9499999993"/>
    <x v="2"/>
  </r>
  <r>
    <m/>
    <n v="2596472.620000002"/>
    <x v="1"/>
  </r>
  <r>
    <m/>
    <n v="2535146.3299999977"/>
    <x v="3"/>
  </r>
  <r>
    <m/>
    <n v="2596472.620000002"/>
    <x v="1"/>
  </r>
  <r>
    <m/>
    <n v="2535146.3299999977"/>
    <x v="3"/>
  </r>
  <r>
    <m/>
    <n v="2479230.7900000024"/>
    <x v="0"/>
  </r>
  <r>
    <m/>
    <n v="2535146.3299999977"/>
    <x v="3"/>
  </r>
  <r>
    <m/>
    <n v="2479230.7900000024"/>
    <x v="0"/>
  </r>
  <r>
    <m/>
    <n v="2479230.7900000024"/>
    <x v="0"/>
  </r>
  <r>
    <m/>
    <n v="2596472.620000002"/>
    <x v="1"/>
  </r>
  <r>
    <m/>
    <n v="2535146.3299999977"/>
    <x v="3"/>
  </r>
  <r>
    <m/>
    <n v="2498933.9499999993"/>
    <x v="2"/>
  </r>
  <r>
    <m/>
    <n v="2498933.9499999993"/>
    <x v="2"/>
  </r>
  <r>
    <m/>
    <n v="2479230.7900000024"/>
    <x v="0"/>
  </r>
  <r>
    <m/>
    <n v="2479230.7900000024"/>
    <x v="0"/>
  </r>
  <r>
    <m/>
    <n v="2498933.9499999993"/>
    <x v="2"/>
  </r>
  <r>
    <m/>
    <n v="2498933.9499999993"/>
    <x v="2"/>
  </r>
  <r>
    <m/>
    <n v="2535146.3299999977"/>
    <x v="3"/>
  </r>
  <r>
    <m/>
    <n v="2535146.3299999977"/>
    <x v="3"/>
  </r>
  <r>
    <m/>
    <n v="2535146.3299999977"/>
    <x v="3"/>
  </r>
  <r>
    <m/>
    <n v="2535146.3299999977"/>
    <x v="3"/>
  </r>
  <r>
    <m/>
    <n v="2498933.9499999993"/>
    <x v="2"/>
  </r>
  <r>
    <m/>
    <n v="2479230.7900000024"/>
    <x v="0"/>
  </r>
  <r>
    <m/>
    <n v="2479230.7900000024"/>
    <x v="0"/>
  </r>
  <r>
    <m/>
    <n v="2479230.7900000024"/>
    <x v="0"/>
  </r>
  <r>
    <m/>
    <n v="2535146.3299999977"/>
    <x v="3"/>
  </r>
  <r>
    <m/>
    <n v="2498933.9499999993"/>
    <x v="2"/>
  </r>
  <r>
    <m/>
    <n v="2498933.9499999993"/>
    <x v="2"/>
  </r>
  <r>
    <m/>
    <n v="2535146.3299999977"/>
    <x v="3"/>
  </r>
  <r>
    <m/>
    <n v="2479230.7900000024"/>
    <x v="0"/>
  </r>
  <r>
    <m/>
    <n v="2498933.9499999993"/>
    <x v="2"/>
  </r>
  <r>
    <m/>
    <n v="2498933.9499999993"/>
    <x v="2"/>
  </r>
  <r>
    <m/>
    <n v="2479230.7900000024"/>
    <x v="0"/>
  </r>
  <r>
    <m/>
    <n v="2596472.620000002"/>
    <x v="1"/>
  </r>
  <r>
    <m/>
    <n v="2535146.3299999977"/>
    <x v="3"/>
  </r>
  <r>
    <m/>
    <n v="2535146.3299999977"/>
    <x v="3"/>
  </r>
  <r>
    <m/>
    <n v="2479230.7900000024"/>
    <x v="0"/>
  </r>
  <r>
    <m/>
    <n v="2535146.3299999977"/>
    <x v="3"/>
  </r>
  <r>
    <m/>
    <n v="2535146.3299999977"/>
    <x v="3"/>
  </r>
  <r>
    <m/>
    <n v="2498933.9499999993"/>
    <x v="2"/>
  </r>
  <r>
    <m/>
    <n v="2535146.3299999977"/>
    <x v="3"/>
  </r>
  <r>
    <m/>
    <n v="2535146.3299999977"/>
    <x v="3"/>
  </r>
  <r>
    <m/>
    <n v="2479230.7900000024"/>
    <x v="0"/>
  </r>
  <r>
    <m/>
    <n v="2498933.9499999993"/>
    <x v="2"/>
  </r>
  <r>
    <m/>
    <n v="2596472.620000002"/>
    <x v="1"/>
  </r>
  <r>
    <m/>
    <n v="2535146.3299999977"/>
    <x v="3"/>
  </r>
  <r>
    <m/>
    <n v="2498933.9499999993"/>
    <x v="2"/>
  </r>
  <r>
    <m/>
    <n v="2498933.9499999993"/>
    <x v="2"/>
  </r>
  <r>
    <m/>
    <n v="2498933.9499999993"/>
    <x v="2"/>
  </r>
  <r>
    <m/>
    <n v="2498933.9499999993"/>
    <x v="2"/>
  </r>
  <r>
    <m/>
    <n v="5075703.4100000039"/>
    <x v="0"/>
  </r>
  <r>
    <m/>
    <n v="2596472.620000002"/>
    <x v="1"/>
  </r>
  <r>
    <m/>
    <n v="2596472.620000002"/>
    <x v="1"/>
  </r>
  <r>
    <m/>
    <n v="2596472.620000002"/>
    <x v="1"/>
  </r>
  <r>
    <m/>
    <n v="2479230.7900000024"/>
    <x v="0"/>
  </r>
  <r>
    <m/>
    <n v="2596472.620000002"/>
    <x v="1"/>
  </r>
  <r>
    <m/>
    <n v="2596472.620000002"/>
    <x v="1"/>
  </r>
  <r>
    <m/>
    <n v="2535146.3299999977"/>
    <x v="3"/>
  </r>
  <r>
    <m/>
    <n v="2535146.3299999977"/>
    <x v="3"/>
  </r>
  <r>
    <m/>
    <n v="2479230.7900000024"/>
    <x v="0"/>
  </r>
  <r>
    <m/>
    <n v="2479230.7900000024"/>
    <x v="0"/>
  </r>
  <r>
    <m/>
    <n v="2535146.3299999977"/>
    <x v="3"/>
  </r>
  <r>
    <m/>
    <n v="2596472.620000002"/>
    <x v="1"/>
  </r>
  <r>
    <m/>
    <n v="2535146.3299999977"/>
    <x v="3"/>
  </r>
  <r>
    <m/>
    <n v="2479230.7900000024"/>
    <x v="0"/>
  </r>
  <r>
    <m/>
    <n v="2498933.9499999993"/>
    <x v="2"/>
  </r>
  <r>
    <m/>
    <n v="2498933.9499999993"/>
    <x v="2"/>
  </r>
  <r>
    <m/>
    <n v="2596472.620000002"/>
    <x v="1"/>
  </r>
  <r>
    <m/>
    <n v="2498933.9499999993"/>
    <x v="2"/>
  </r>
  <r>
    <m/>
    <n v="2535146.3299999977"/>
    <x v="3"/>
  </r>
  <r>
    <m/>
    <n v="2479230.7900000024"/>
    <x v="0"/>
  </r>
  <r>
    <m/>
    <n v="2479230.7900000024"/>
    <x v="0"/>
  </r>
  <r>
    <m/>
    <n v="2498933.9499999993"/>
    <x v="2"/>
  </r>
  <r>
    <m/>
    <n v="2535146.3299999977"/>
    <x v="3"/>
  </r>
  <r>
    <m/>
    <n v="2535146.3299999977"/>
    <x v="3"/>
  </r>
  <r>
    <m/>
    <n v="2479230.7900000024"/>
    <x v="0"/>
  </r>
  <r>
    <m/>
    <n v="2596472.620000002"/>
    <x v="1"/>
  </r>
  <r>
    <m/>
    <n v="2479230.7900000024"/>
    <x v="0"/>
  </r>
  <r>
    <m/>
    <n v="2535146.3299999977"/>
    <x v="3"/>
  </r>
  <r>
    <m/>
    <n v="2479230.7900000024"/>
    <x v="0"/>
  </r>
  <r>
    <m/>
    <n v="2479230.7900000024"/>
    <x v="0"/>
  </r>
  <r>
    <m/>
    <n v="2498933.9499999993"/>
    <x v="2"/>
  </r>
  <r>
    <m/>
    <n v="2498933.9499999993"/>
    <x v="2"/>
  </r>
  <r>
    <m/>
    <n v="5075703.4100000039"/>
    <x v="0"/>
  </r>
  <r>
    <m/>
    <n v="2596472.620000002"/>
    <x v="1"/>
  </r>
  <r>
    <m/>
    <n v="2479230.7900000024"/>
    <x v="0"/>
  </r>
  <r>
    <m/>
    <n v="2596472.620000002"/>
    <x v="1"/>
  </r>
  <r>
    <m/>
    <n v="2498933.9499999993"/>
    <x v="2"/>
  </r>
  <r>
    <m/>
    <n v="2498933.9499999993"/>
    <x v="2"/>
  </r>
  <r>
    <m/>
    <n v="2596472.620000002"/>
    <x v="1"/>
  </r>
  <r>
    <m/>
    <n v="2596472.620000002"/>
    <x v="1"/>
  </r>
  <r>
    <m/>
    <n v="2498933.9499999993"/>
    <x v="2"/>
  </r>
  <r>
    <m/>
    <n v="2535146.3299999977"/>
    <x v="3"/>
  </r>
  <r>
    <m/>
    <n v="2498933.9499999993"/>
    <x v="2"/>
  </r>
  <r>
    <m/>
    <n v="2535146.3299999977"/>
    <x v="3"/>
  </r>
  <r>
    <m/>
    <n v="2498933.9499999993"/>
    <x v="2"/>
  </r>
  <r>
    <m/>
    <n v="2479230.7900000024"/>
    <x v="0"/>
  </r>
  <r>
    <m/>
    <n v="2498933.9499999993"/>
    <x v="2"/>
  </r>
  <r>
    <m/>
    <n v="2479230.7900000024"/>
    <x v="0"/>
  </r>
  <r>
    <m/>
    <n v="2596472.620000002"/>
    <x v="1"/>
  </r>
  <r>
    <m/>
    <n v="2498933.9499999993"/>
    <x v="2"/>
  </r>
  <r>
    <m/>
    <n v="2535146.3299999977"/>
    <x v="3"/>
  </r>
  <r>
    <m/>
    <n v="2479230.7900000024"/>
    <x v="0"/>
  </r>
  <r>
    <m/>
    <n v="2535146.3299999977"/>
    <x v="3"/>
  </r>
  <r>
    <m/>
    <n v="2498933.9499999993"/>
    <x v="2"/>
  </r>
  <r>
    <m/>
    <n v="5034080.2799999975"/>
    <x v="3"/>
  </r>
  <r>
    <m/>
    <n v="2535146.3299999977"/>
    <x v="3"/>
  </r>
  <r>
    <m/>
    <n v="2596472.620000002"/>
    <x v="1"/>
  </r>
  <r>
    <m/>
    <n v="2479230.7900000024"/>
    <x v="0"/>
  </r>
  <r>
    <m/>
    <n v="2596472.620000002"/>
    <x v="1"/>
  </r>
  <r>
    <m/>
    <n v="2498933.9499999993"/>
    <x v="2"/>
  </r>
  <r>
    <m/>
    <n v="2596472.620000002"/>
    <x v="1"/>
  </r>
  <r>
    <m/>
    <n v="2596472.620000002"/>
    <x v="1"/>
  </r>
  <r>
    <m/>
    <n v="2535146.3299999977"/>
    <x v="3"/>
  </r>
  <r>
    <m/>
    <n v="2535146.3299999977"/>
    <x v="3"/>
  </r>
  <r>
    <m/>
    <n v="2479230.7900000024"/>
    <x v="0"/>
  </r>
  <r>
    <m/>
    <n v="2596472.620000002"/>
    <x v="1"/>
  </r>
  <r>
    <m/>
    <n v="2498933.9499999993"/>
    <x v="2"/>
  </r>
  <r>
    <m/>
    <n v="2535146.3299999977"/>
    <x v="3"/>
  </r>
  <r>
    <m/>
    <n v="2596472.620000002"/>
    <x v="1"/>
  </r>
  <r>
    <m/>
    <n v="2479230.7900000024"/>
    <x v="0"/>
  </r>
  <r>
    <m/>
    <n v="2498933.9499999993"/>
    <x v="2"/>
  </r>
  <r>
    <m/>
    <n v="2596472.620000002"/>
    <x v="1"/>
  </r>
  <r>
    <m/>
    <n v="2498933.9499999993"/>
    <x v="2"/>
  </r>
  <r>
    <m/>
    <n v="2498933.9499999993"/>
    <x v="2"/>
  </r>
  <r>
    <m/>
    <n v="2535146.3299999977"/>
    <x v="3"/>
  </r>
  <r>
    <m/>
    <n v="2535146.3299999977"/>
    <x v="3"/>
  </r>
  <r>
    <m/>
    <n v="2596472.620000002"/>
    <x v="1"/>
  </r>
  <r>
    <m/>
    <n v="2479230.7900000024"/>
    <x v="0"/>
  </r>
  <r>
    <m/>
    <n v="2479230.7900000024"/>
    <x v="0"/>
  </r>
  <r>
    <m/>
    <n v="2479230.7900000024"/>
    <x v="0"/>
  </r>
  <r>
    <m/>
    <n v="2535146.3299999977"/>
    <x v="3"/>
  </r>
  <r>
    <m/>
    <n v="2596472.620000002"/>
    <x v="1"/>
  </r>
  <r>
    <m/>
    <n v="2498933.9499999993"/>
    <x v="2"/>
  </r>
  <r>
    <m/>
    <n v="2498933.9499999993"/>
    <x v="2"/>
  </r>
  <r>
    <m/>
    <n v="2479230.7900000024"/>
    <x v="0"/>
  </r>
  <r>
    <m/>
    <n v="2535146.3299999977"/>
    <x v="3"/>
  </r>
  <r>
    <m/>
    <n v="2596472.620000002"/>
    <x v="1"/>
  </r>
  <r>
    <m/>
    <n v="2596472.620000002"/>
    <x v="1"/>
  </r>
  <r>
    <m/>
    <n v="2535146.3299999977"/>
    <x v="3"/>
  </r>
  <r>
    <m/>
    <n v="2498933.9499999993"/>
    <x v="2"/>
  </r>
  <r>
    <m/>
    <n v="2479230.7900000024"/>
    <x v="0"/>
  </r>
  <r>
    <m/>
    <n v="2596472.620000002"/>
    <x v="1"/>
  </r>
  <r>
    <m/>
    <n v="4958461.5800000047"/>
    <x v="0"/>
  </r>
  <r>
    <m/>
    <n v="2535146.3299999977"/>
    <x v="3"/>
  </r>
  <r>
    <m/>
    <n v="2596472.620000002"/>
    <x v="1"/>
  </r>
  <r>
    <m/>
    <n v="2535146.3299999977"/>
    <x v="3"/>
  </r>
  <r>
    <m/>
    <n v="2535146.3299999977"/>
    <x v="3"/>
  </r>
  <r>
    <m/>
    <n v="2535146.3299999977"/>
    <x v="3"/>
  </r>
  <r>
    <m/>
    <n v="2479230.7900000024"/>
    <x v="0"/>
  </r>
  <r>
    <m/>
    <n v="2535146.3299999977"/>
    <x v="3"/>
  </r>
  <r>
    <m/>
    <n v="2498933.9499999993"/>
    <x v="2"/>
  </r>
  <r>
    <m/>
    <n v="5014377.12"/>
    <x v="0"/>
  </r>
  <r>
    <m/>
    <n v="2479230.7900000024"/>
    <x v="0"/>
  </r>
  <r>
    <m/>
    <n v="2596472.620000002"/>
    <x v="1"/>
  </r>
  <r>
    <m/>
    <n v="2596472.620000002"/>
    <x v="1"/>
  </r>
  <r>
    <m/>
    <n v="2535146.3299999977"/>
    <x v="3"/>
  </r>
  <r>
    <m/>
    <n v="2479230.7900000024"/>
    <x v="0"/>
  </r>
  <r>
    <m/>
    <n v="2498933.9499999993"/>
    <x v="2"/>
  </r>
  <r>
    <m/>
    <n v="2535146.3299999977"/>
    <x v="3"/>
  </r>
  <r>
    <m/>
    <n v="2596472.620000002"/>
    <x v="1"/>
  </r>
  <r>
    <m/>
    <n v="4978164.7400000021"/>
    <x v="2"/>
  </r>
  <r>
    <m/>
    <n v="2479230.7900000024"/>
    <x v="0"/>
  </r>
  <r>
    <m/>
    <n v="2479230.7900000024"/>
    <x v="0"/>
  </r>
  <r>
    <m/>
    <n v="2596472.620000002"/>
    <x v="1"/>
  </r>
  <r>
    <m/>
    <n v="2535146.3299999977"/>
    <x v="3"/>
  </r>
  <r>
    <m/>
    <n v="2498933.9499999993"/>
    <x v="2"/>
  </r>
  <r>
    <m/>
    <n v="2479230.7900000024"/>
    <x v="0"/>
  </r>
  <r>
    <m/>
    <n v="2596472.620000002"/>
    <x v="1"/>
  </r>
  <r>
    <m/>
    <n v="2535146.3299999977"/>
    <x v="3"/>
  </r>
  <r>
    <m/>
    <n v="2535146.3299999977"/>
    <x v="3"/>
  </r>
  <r>
    <m/>
    <n v="2479230.7900000024"/>
    <x v="0"/>
  </r>
  <r>
    <m/>
    <n v="2498933.9499999993"/>
    <x v="2"/>
  </r>
  <r>
    <m/>
    <n v="2596472.620000002"/>
    <x v="1"/>
  </r>
  <r>
    <m/>
    <n v="2596472.620000002"/>
    <x v="1"/>
  </r>
  <r>
    <m/>
    <n v="2596472.620000002"/>
    <x v="1"/>
  </r>
  <r>
    <m/>
    <n v="2535146.3299999977"/>
    <x v="3"/>
  </r>
  <r>
    <m/>
    <n v="2479230.7900000024"/>
    <x v="0"/>
  </r>
  <r>
    <m/>
    <n v="2535146.3299999977"/>
    <x v="3"/>
  </r>
  <r>
    <m/>
    <n v="2498933.9499999993"/>
    <x v="2"/>
  </r>
  <r>
    <m/>
    <n v="4958461.5800000047"/>
    <x v="0"/>
  </r>
  <r>
    <m/>
    <n v="2479230.7900000024"/>
    <x v="0"/>
  </r>
  <r>
    <m/>
    <n v="2535146.3299999977"/>
    <x v="3"/>
  </r>
  <r>
    <m/>
    <n v="2498933.9499999993"/>
    <x v="2"/>
  </r>
  <r>
    <m/>
    <n v="2596472.620000002"/>
    <x v="1"/>
  </r>
  <r>
    <m/>
    <n v="2479230.7900000024"/>
    <x v="0"/>
  </r>
  <r>
    <m/>
    <n v="2498933.9499999993"/>
    <x v="2"/>
  </r>
  <r>
    <m/>
    <n v="2479230.7900000024"/>
    <x v="0"/>
  </r>
  <r>
    <m/>
    <n v="2498933.9499999993"/>
    <x v="2"/>
  </r>
  <r>
    <m/>
    <n v="2596472.620000002"/>
    <x v="1"/>
  </r>
  <r>
    <m/>
    <n v="4997867.8999999985"/>
    <x v="2"/>
  </r>
  <r>
    <m/>
    <n v="2498933.9499999993"/>
    <x v="2"/>
  </r>
  <r>
    <m/>
    <n v="2479230.7900000024"/>
    <x v="0"/>
  </r>
  <r>
    <m/>
    <n v="2596472.620000002"/>
    <x v="1"/>
  </r>
  <r>
    <m/>
    <n v="2498933.9499999993"/>
    <x v="2"/>
  </r>
  <r>
    <m/>
    <n v="2479230.7900000024"/>
    <x v="0"/>
  </r>
  <r>
    <m/>
    <n v="2535146.3299999977"/>
    <x v="3"/>
  </r>
  <r>
    <m/>
    <n v="2479230.7900000024"/>
    <x v="0"/>
  </r>
  <r>
    <m/>
    <n v="2479230.7900000024"/>
    <x v="0"/>
  </r>
  <r>
    <m/>
    <n v="2498933.9499999993"/>
    <x v="2"/>
  </r>
  <r>
    <m/>
    <n v="2498933.9499999993"/>
    <x v="2"/>
  </r>
  <r>
    <m/>
    <n v="2498933.9499999993"/>
    <x v="2"/>
  </r>
  <r>
    <m/>
    <n v="2535146.3299999977"/>
    <x v="3"/>
  </r>
  <r>
    <m/>
    <n v="2596472.620000002"/>
    <x v="1"/>
  </r>
  <r>
    <m/>
    <n v="2596472.620000002"/>
    <x v="1"/>
  </r>
  <r>
    <m/>
    <n v="2479230.7900000024"/>
    <x v="0"/>
  </r>
  <r>
    <m/>
    <n v="2535146.3299999977"/>
    <x v="3"/>
  </r>
  <r>
    <m/>
    <n v="2479230.7900000024"/>
    <x v="0"/>
  </r>
  <r>
    <m/>
    <n v="2498933.9499999993"/>
    <x v="2"/>
  </r>
  <r>
    <m/>
    <n v="2596472.620000002"/>
    <x v="1"/>
  </r>
  <r>
    <m/>
    <n v="2596472.620000002"/>
    <x v="1"/>
  </r>
  <r>
    <m/>
    <n v="2596472.620000002"/>
    <x v="1"/>
  </r>
  <r>
    <m/>
    <n v="2498933.9499999993"/>
    <x v="2"/>
  </r>
  <r>
    <m/>
    <n v="2498933.9499999993"/>
    <x v="2"/>
  </r>
  <r>
    <m/>
    <n v="2535146.3299999977"/>
    <x v="3"/>
  </r>
  <r>
    <m/>
    <n v="2535146.3299999977"/>
    <x v="3"/>
  </r>
  <r>
    <m/>
    <n v="2535146.3299999977"/>
    <x v="3"/>
  </r>
  <r>
    <m/>
    <n v="2596472.620000002"/>
    <x v="1"/>
  </r>
  <r>
    <m/>
    <n v="2535146.3299999977"/>
    <x v="3"/>
  </r>
  <r>
    <m/>
    <n v="2596472.620000002"/>
    <x v="1"/>
  </r>
  <r>
    <m/>
    <n v="2479230.7900000024"/>
    <x v="0"/>
  </r>
  <r>
    <m/>
    <n v="2596472.620000002"/>
    <x v="1"/>
  </r>
  <r>
    <m/>
    <n v="2479230.7900000024"/>
    <x v="0"/>
  </r>
  <r>
    <m/>
    <n v="4958461.5800000047"/>
    <x v="0"/>
  </r>
  <r>
    <m/>
    <n v="2479230.7900000024"/>
    <x v="0"/>
  </r>
  <r>
    <m/>
    <n v="2498933.9499999993"/>
    <x v="2"/>
  </r>
  <r>
    <m/>
    <n v="2498933.9499999993"/>
    <x v="2"/>
  </r>
  <r>
    <m/>
    <n v="2479230.7900000024"/>
    <x v="0"/>
  </r>
  <r>
    <m/>
    <n v="2479230.7900000024"/>
    <x v="0"/>
  </r>
  <r>
    <m/>
    <n v="2535146.3299999977"/>
    <x v="3"/>
  </r>
  <r>
    <m/>
    <n v="2498933.9499999993"/>
    <x v="2"/>
  </r>
  <r>
    <m/>
    <n v="2596472.620000002"/>
    <x v="1"/>
  </r>
  <r>
    <m/>
    <n v="2596472.620000002"/>
    <x v="1"/>
  </r>
  <r>
    <m/>
    <n v="2535146.3299999977"/>
    <x v="3"/>
  </r>
  <r>
    <m/>
    <n v="2498933.9499999993"/>
    <x v="2"/>
  </r>
  <r>
    <m/>
    <n v="2498933.9499999993"/>
    <x v="2"/>
  </r>
  <r>
    <m/>
    <n v="2498933.9499999993"/>
    <x v="2"/>
  </r>
  <r>
    <m/>
    <n v="2535146.3299999977"/>
    <x v="3"/>
  </r>
  <r>
    <m/>
    <n v="2498933.9499999993"/>
    <x v="2"/>
  </r>
  <r>
    <m/>
    <n v="2479230.7900000024"/>
    <x v="0"/>
  </r>
  <r>
    <m/>
    <n v="2596472.620000002"/>
    <x v="1"/>
  </r>
  <r>
    <m/>
    <n v="2498933.9499999993"/>
    <x v="2"/>
  </r>
  <r>
    <m/>
    <n v="2535146.3299999977"/>
    <x v="3"/>
  </r>
  <r>
    <m/>
    <n v="2498933.9499999993"/>
    <x v="2"/>
  </r>
  <r>
    <m/>
    <n v="2498933.9499999993"/>
    <x v="2"/>
  </r>
  <r>
    <m/>
    <n v="2479230.7900000024"/>
    <x v="0"/>
  </r>
  <r>
    <m/>
    <n v="2479230.7900000024"/>
    <x v="0"/>
  </r>
  <r>
    <m/>
    <n v="2596472.620000002"/>
    <x v="1"/>
  </r>
  <r>
    <m/>
    <n v="2498933.9499999993"/>
    <x v="2"/>
  </r>
  <r>
    <m/>
    <n v="2596472.620000002"/>
    <x v="1"/>
  </r>
  <r>
    <m/>
    <n v="2535146.3299999977"/>
    <x v="3"/>
  </r>
  <r>
    <m/>
    <n v="2498933.9499999993"/>
    <x v="2"/>
  </r>
  <r>
    <m/>
    <n v="4958461.5800000047"/>
    <x v="0"/>
  </r>
  <r>
    <m/>
    <n v="2535146.3299999977"/>
    <x v="3"/>
  </r>
  <r>
    <m/>
    <n v="2535146.3299999977"/>
    <x v="3"/>
  </r>
  <r>
    <m/>
    <n v="2498933.9499999993"/>
    <x v="2"/>
  </r>
  <r>
    <m/>
    <n v="2535146.3299999977"/>
    <x v="3"/>
  </r>
  <r>
    <m/>
    <n v="2479230.7900000024"/>
    <x v="0"/>
  </r>
  <r>
    <m/>
    <n v="2498933.9499999993"/>
    <x v="2"/>
  </r>
  <r>
    <m/>
    <n v="2479230.7900000024"/>
    <x v="0"/>
  </r>
  <r>
    <m/>
    <n v="2596472.620000002"/>
    <x v="1"/>
  </r>
  <r>
    <m/>
    <n v="2596472.620000002"/>
    <x v="1"/>
  </r>
  <r>
    <m/>
    <n v="2535146.3299999977"/>
    <x v="3"/>
  </r>
  <r>
    <m/>
    <n v="2596472.620000002"/>
    <x v="1"/>
  </r>
  <r>
    <m/>
    <n v="2479230.7900000024"/>
    <x v="0"/>
  </r>
  <r>
    <m/>
    <n v="2596472.620000002"/>
    <x v="1"/>
  </r>
  <r>
    <m/>
    <n v="2498933.9499999993"/>
    <x v="2"/>
  </r>
  <r>
    <m/>
    <n v="2498933.9499999993"/>
    <x v="2"/>
  </r>
  <r>
    <m/>
    <n v="2535146.3299999977"/>
    <x v="3"/>
  </r>
  <r>
    <m/>
    <n v="2498933.9499999993"/>
    <x v="2"/>
  </r>
  <r>
    <m/>
    <n v="5131618.9499999993"/>
    <x v="3"/>
  </r>
  <r>
    <m/>
    <n v="2479230.7900000024"/>
    <x v="0"/>
  </r>
  <r>
    <m/>
    <n v="2596472.620000002"/>
    <x v="1"/>
  </r>
  <r>
    <m/>
    <n v="2479230.7900000024"/>
    <x v="0"/>
  </r>
  <r>
    <m/>
    <n v="2596472.620000002"/>
    <x v="1"/>
  </r>
  <r>
    <m/>
    <n v="5075703.4100000039"/>
    <x v="1"/>
  </r>
  <r>
    <m/>
    <n v="2596472.620000002"/>
    <x v="1"/>
  </r>
  <r>
    <m/>
    <n v="2479230.7900000024"/>
    <x v="0"/>
  </r>
  <r>
    <m/>
    <n v="2596472.620000002"/>
    <x v="1"/>
  </r>
  <r>
    <m/>
    <n v="2535146.3299999977"/>
    <x v="3"/>
  </r>
  <r>
    <m/>
    <n v="2596472.620000002"/>
    <x v="1"/>
  </r>
  <r>
    <m/>
    <n v="2596472.620000002"/>
    <x v="1"/>
  </r>
  <r>
    <m/>
    <n v="2479230.7900000024"/>
    <x v="0"/>
  </r>
  <r>
    <m/>
    <n v="5034080.2799999975"/>
    <x v="3"/>
  </r>
  <r>
    <m/>
    <n v="5075703.4100000039"/>
    <x v="1"/>
  </r>
  <r>
    <m/>
    <n v="2479230.7900000024"/>
    <x v="0"/>
  </r>
  <r>
    <m/>
    <n v="2535146.3299999977"/>
    <x v="3"/>
  </r>
  <r>
    <m/>
    <n v="2596472.620000002"/>
    <x v="1"/>
  </r>
  <r>
    <m/>
    <n v="2498933.9499999993"/>
    <x v="2"/>
  </r>
  <r>
    <m/>
    <n v="2596472.620000002"/>
    <x v="1"/>
  </r>
  <r>
    <m/>
    <n v="2535146.3299999977"/>
    <x v="3"/>
  </r>
  <r>
    <m/>
    <n v="2535146.3299999977"/>
    <x v="3"/>
  </r>
  <r>
    <m/>
    <n v="2535146.3299999977"/>
    <x v="3"/>
  </r>
  <r>
    <m/>
    <n v="2535146.3299999977"/>
    <x v="3"/>
  </r>
  <r>
    <m/>
    <n v="2479230.7900000024"/>
    <x v="0"/>
  </r>
  <r>
    <m/>
    <n v="2596472.620000002"/>
    <x v="1"/>
  </r>
  <r>
    <m/>
    <n v="2498933.9499999993"/>
    <x v="2"/>
  </r>
  <r>
    <m/>
    <n v="2479230.7900000024"/>
    <x v="0"/>
  </r>
  <r>
    <m/>
    <n v="2498933.9499999993"/>
    <x v="2"/>
  </r>
  <r>
    <m/>
    <n v="2479230.7900000024"/>
    <x v="0"/>
  </r>
  <r>
    <m/>
    <n v="2479230.7900000024"/>
    <x v="0"/>
  </r>
  <r>
    <m/>
    <n v="2596472.620000002"/>
    <x v="1"/>
  </r>
  <r>
    <m/>
    <n v="2479230.7900000024"/>
    <x v="0"/>
  </r>
  <r>
    <m/>
    <n v="2535146.3299999977"/>
    <x v="3"/>
  </r>
  <r>
    <m/>
    <n v="2596472.620000002"/>
    <x v="1"/>
  </r>
  <r>
    <m/>
    <n v="2596472.620000002"/>
    <x v="1"/>
  </r>
  <r>
    <m/>
    <n v="2535146.3299999977"/>
    <x v="3"/>
  </r>
  <r>
    <m/>
    <n v="2498933.9499999993"/>
    <x v="2"/>
  </r>
  <r>
    <m/>
    <n v="2596472.620000002"/>
    <x v="1"/>
  </r>
  <r>
    <m/>
    <n v="2479230.7900000024"/>
    <x v="0"/>
  </r>
  <r>
    <m/>
    <n v="2498933.9499999993"/>
    <x v="2"/>
  </r>
  <r>
    <m/>
    <n v="2596472.620000002"/>
    <x v="1"/>
  </r>
  <r>
    <m/>
    <n v="2535146.3299999977"/>
    <x v="3"/>
  </r>
  <r>
    <m/>
    <n v="2596472.620000002"/>
    <x v="1"/>
  </r>
  <r>
    <m/>
    <n v="2479230.7900000024"/>
    <x v="0"/>
  </r>
  <r>
    <m/>
    <n v="2596472.620000002"/>
    <x v="1"/>
  </r>
  <r>
    <m/>
    <n v="2535146.3299999977"/>
    <x v="3"/>
  </r>
  <r>
    <m/>
    <n v="2498933.9499999993"/>
    <x v="2"/>
  </r>
  <r>
    <m/>
    <n v="2498933.9499999993"/>
    <x v="2"/>
  </r>
  <r>
    <m/>
    <n v="2498933.9499999993"/>
    <x v="2"/>
  </r>
  <r>
    <m/>
    <n v="2498933.9499999993"/>
    <x v="2"/>
  </r>
  <r>
    <m/>
    <n v="2498933.9499999993"/>
    <x v="2"/>
  </r>
  <r>
    <m/>
    <n v="2479230.7900000024"/>
    <x v="0"/>
  </r>
  <r>
    <m/>
    <n v="2498933.9499999993"/>
    <x v="2"/>
  </r>
  <r>
    <m/>
    <n v="2498933.9499999993"/>
    <x v="2"/>
  </r>
  <r>
    <m/>
    <n v="2596472.620000002"/>
    <x v="1"/>
  </r>
  <r>
    <m/>
    <n v="2596472.620000002"/>
    <x v="1"/>
  </r>
  <r>
    <m/>
    <n v="2498933.9499999993"/>
    <x v="2"/>
  </r>
  <r>
    <m/>
    <n v="2498933.9499999993"/>
    <x v="2"/>
  </r>
  <r>
    <m/>
    <n v="2498933.9499999993"/>
    <x v="2"/>
  </r>
  <r>
    <m/>
    <n v="2535146.3299999977"/>
    <x v="3"/>
  </r>
  <r>
    <m/>
    <n v="2596472.620000002"/>
    <x v="1"/>
  </r>
  <r>
    <m/>
    <n v="2498933.9499999993"/>
    <x v="2"/>
  </r>
  <r>
    <m/>
    <n v="2498933.9499999993"/>
    <x v="2"/>
  </r>
  <r>
    <m/>
    <n v="2535146.3299999977"/>
    <x v="3"/>
  </r>
  <r>
    <m/>
    <n v="2535146.3299999977"/>
    <x v="3"/>
  </r>
  <r>
    <m/>
    <n v="2596472.620000002"/>
    <x v="1"/>
  </r>
  <r>
    <m/>
    <n v="2498933.9499999993"/>
    <x v="2"/>
  </r>
  <r>
    <m/>
    <n v="2498933.9499999993"/>
    <x v="2"/>
  </r>
  <r>
    <m/>
    <n v="2596472.620000002"/>
    <x v="1"/>
  </r>
  <r>
    <m/>
    <n v="2498933.9499999993"/>
    <x v="2"/>
  </r>
  <r>
    <m/>
    <n v="2479230.7900000024"/>
    <x v="0"/>
  </r>
  <r>
    <m/>
    <n v="2535146.3299999977"/>
    <x v="3"/>
  </r>
  <r>
    <m/>
    <n v="2498933.9499999993"/>
    <x v="2"/>
  </r>
  <r>
    <m/>
    <n v="2498933.9499999993"/>
    <x v="2"/>
  </r>
  <r>
    <m/>
    <n v="2479230.7900000024"/>
    <x v="0"/>
  </r>
  <r>
    <m/>
    <n v="2535146.3299999977"/>
    <x v="3"/>
  </r>
  <r>
    <m/>
    <n v="2596472.620000002"/>
    <x v="1"/>
  </r>
  <r>
    <m/>
    <n v="2535146.3299999977"/>
    <x v="3"/>
  </r>
  <r>
    <m/>
    <n v="2596472.620000002"/>
    <x v="1"/>
  </r>
  <r>
    <m/>
    <n v="2535146.3299999977"/>
    <x v="3"/>
  </r>
  <r>
    <m/>
    <n v="2479230.7900000024"/>
    <x v="0"/>
  </r>
  <r>
    <m/>
    <n v="2498933.9499999993"/>
    <x v="2"/>
  </r>
  <r>
    <m/>
    <n v="4978164.7400000021"/>
    <x v="0"/>
  </r>
  <r>
    <m/>
    <n v="2596472.620000002"/>
    <x v="1"/>
  </r>
  <r>
    <m/>
    <n v="2498933.9499999993"/>
    <x v="2"/>
  </r>
  <r>
    <m/>
    <n v="2596472.620000002"/>
    <x v="1"/>
  </r>
  <r>
    <m/>
    <n v="2596472.620000002"/>
    <x v="1"/>
  </r>
  <r>
    <m/>
    <n v="2596472.620000002"/>
    <x v="1"/>
  </r>
  <r>
    <m/>
    <n v="2596472.620000002"/>
    <x v="1"/>
  </r>
  <r>
    <m/>
    <n v="2479230.7900000024"/>
    <x v="0"/>
  </r>
  <r>
    <m/>
    <n v="2596472.620000002"/>
    <x v="1"/>
  </r>
  <r>
    <m/>
    <n v="2498933.9499999993"/>
    <x v="2"/>
  </r>
  <r>
    <m/>
    <n v="2535146.3299999977"/>
    <x v="3"/>
  </r>
  <r>
    <m/>
    <n v="2498933.9499999993"/>
    <x v="2"/>
  </r>
  <r>
    <m/>
    <n v="2535146.3299999977"/>
    <x v="3"/>
  </r>
  <r>
    <m/>
    <n v="2498933.9499999993"/>
    <x v="2"/>
  </r>
  <r>
    <m/>
    <n v="2535146.3299999977"/>
    <x v="3"/>
  </r>
  <r>
    <m/>
    <n v="2596472.620000002"/>
    <x v="1"/>
  </r>
  <r>
    <m/>
    <n v="2498933.9499999993"/>
    <x v="2"/>
  </r>
  <r>
    <m/>
    <n v="2596472.620000002"/>
    <x v="1"/>
  </r>
  <r>
    <m/>
    <n v="2479230.7900000024"/>
    <x v="0"/>
  </r>
  <r>
    <m/>
    <n v="2498933.9499999993"/>
    <x v="2"/>
  </r>
  <r>
    <m/>
    <n v="2596472.620000002"/>
    <x v="1"/>
  </r>
  <r>
    <m/>
    <n v="2596472.620000002"/>
    <x v="1"/>
  </r>
  <r>
    <m/>
    <n v="2479230.7900000024"/>
    <x v="0"/>
  </r>
  <r>
    <m/>
    <n v="2535146.3299999977"/>
    <x v="3"/>
  </r>
  <r>
    <m/>
    <n v="2498933.9499999993"/>
    <x v="2"/>
  </r>
  <r>
    <m/>
    <n v="2479230.7900000024"/>
    <x v="0"/>
  </r>
  <r>
    <m/>
    <n v="2535146.3299999977"/>
    <x v="3"/>
  </r>
  <r>
    <m/>
    <n v="2498933.9499999993"/>
    <x v="2"/>
  </r>
  <r>
    <m/>
    <n v="2479230.7900000024"/>
    <x v="0"/>
  </r>
  <r>
    <m/>
    <n v="2498933.9499999993"/>
    <x v="2"/>
  </r>
  <r>
    <m/>
    <n v="2498933.9499999993"/>
    <x v="2"/>
  </r>
  <r>
    <m/>
    <n v="2498933.9499999993"/>
    <x v="2"/>
  </r>
  <r>
    <m/>
    <n v="2479230.7900000024"/>
    <x v="0"/>
  </r>
  <r>
    <m/>
    <n v="2498933.9499999993"/>
    <x v="2"/>
  </r>
  <r>
    <m/>
    <n v="2479230.7900000024"/>
    <x v="0"/>
  </r>
  <r>
    <m/>
    <n v="2535146.3299999977"/>
    <x v="3"/>
  </r>
  <r>
    <m/>
    <n v="2596472.620000002"/>
    <x v="1"/>
  </r>
  <r>
    <m/>
    <n v="2535146.3299999977"/>
    <x v="3"/>
  </r>
  <r>
    <m/>
    <n v="2479230.7900000024"/>
    <x v="0"/>
  </r>
  <r>
    <m/>
    <n v="2596472.620000002"/>
    <x v="1"/>
  </r>
  <r>
    <m/>
    <n v="2498933.9499999993"/>
    <x v="2"/>
  </r>
  <r>
    <m/>
    <n v="2535146.3299999977"/>
    <x v="3"/>
  </r>
  <r>
    <m/>
    <n v="2498933.9499999993"/>
    <x v="2"/>
  </r>
  <r>
    <m/>
    <n v="2535146.3299999977"/>
    <x v="3"/>
  </r>
  <r>
    <m/>
    <n v="2479230.7900000024"/>
    <x v="0"/>
  </r>
  <r>
    <m/>
    <n v="2498933.9499999993"/>
    <x v="2"/>
  </r>
  <r>
    <m/>
    <n v="2535146.3299999977"/>
    <x v="3"/>
  </r>
  <r>
    <m/>
    <n v="2498933.9499999993"/>
    <x v="2"/>
  </r>
  <r>
    <m/>
    <n v="2596472.620000002"/>
    <x v="1"/>
  </r>
  <r>
    <m/>
    <n v="2535146.3299999977"/>
    <x v="3"/>
  </r>
  <r>
    <m/>
    <n v="2535146.3299999977"/>
    <x v="3"/>
  </r>
  <r>
    <m/>
    <n v="2479230.7900000024"/>
    <x v="0"/>
  </r>
  <r>
    <m/>
    <n v="2596472.620000002"/>
    <x v="1"/>
  </r>
  <r>
    <m/>
    <n v="2479230.7900000024"/>
    <x v="0"/>
  </r>
  <r>
    <m/>
    <n v="2596472.620000002"/>
    <x v="1"/>
  </r>
  <r>
    <m/>
    <n v="2535146.3299999977"/>
    <x v="3"/>
  </r>
  <r>
    <m/>
    <n v="2535146.3299999977"/>
    <x v="3"/>
  </r>
  <r>
    <m/>
    <n v="2498933.9499999993"/>
    <x v="2"/>
  </r>
  <r>
    <m/>
    <n v="2498933.9499999993"/>
    <x v="2"/>
  </r>
  <r>
    <m/>
    <n v="2535146.3299999977"/>
    <x v="3"/>
  </r>
  <r>
    <m/>
    <n v="2535146.3299999977"/>
    <x v="3"/>
  </r>
  <r>
    <m/>
    <n v="2535146.3299999977"/>
    <x v="3"/>
  </r>
  <r>
    <m/>
    <n v="2596472.620000002"/>
    <x v="1"/>
  </r>
  <r>
    <m/>
    <n v="2479230.7900000024"/>
    <x v="0"/>
  </r>
  <r>
    <m/>
    <n v="2479230.7900000024"/>
    <x v="0"/>
  </r>
  <r>
    <m/>
    <n v="2535146.3299999977"/>
    <x v="3"/>
  </r>
  <r>
    <m/>
    <n v="2535146.3299999977"/>
    <x v="3"/>
  </r>
  <r>
    <m/>
    <n v="2535146.3299999977"/>
    <x v="3"/>
  </r>
  <r>
    <m/>
    <n v="2479230.7900000024"/>
    <x v="0"/>
  </r>
  <r>
    <m/>
    <n v="2498933.9499999993"/>
    <x v="2"/>
  </r>
  <r>
    <m/>
    <n v="2535146.3299999977"/>
    <x v="3"/>
  </r>
  <r>
    <m/>
    <n v="2535146.3299999977"/>
    <x v="3"/>
  </r>
  <r>
    <m/>
    <n v="2596472.620000002"/>
    <x v="1"/>
  </r>
  <r>
    <m/>
    <n v="2535146.3299999977"/>
    <x v="3"/>
  </r>
  <r>
    <m/>
    <n v="2479230.7900000024"/>
    <x v="0"/>
  </r>
  <r>
    <m/>
    <n v="2596472.620000002"/>
    <x v="1"/>
  </r>
  <r>
    <m/>
    <n v="2596472.620000002"/>
    <x v="1"/>
  </r>
  <r>
    <m/>
    <n v="2498933.9499999993"/>
    <x v="2"/>
  </r>
  <r>
    <m/>
    <n v="2535146.3299999977"/>
    <x v="3"/>
  </r>
  <r>
    <m/>
    <n v="2535146.3299999977"/>
    <x v="3"/>
  </r>
  <r>
    <m/>
    <n v="2498933.9499999993"/>
    <x v="2"/>
  </r>
  <r>
    <m/>
    <n v="2479230.7900000024"/>
    <x v="0"/>
  </r>
  <r>
    <m/>
    <n v="2535146.3299999977"/>
    <x v="3"/>
  </r>
  <r>
    <m/>
    <n v="2498933.9499999993"/>
    <x v="2"/>
  </r>
  <r>
    <m/>
    <n v="2479230.7900000024"/>
    <x v="0"/>
  </r>
  <r>
    <m/>
    <n v="2479230.7900000024"/>
    <x v="0"/>
  </r>
  <r>
    <m/>
    <n v="2596472.620000002"/>
    <x v="1"/>
  </r>
  <r>
    <m/>
    <n v="2596472.620000002"/>
    <x v="1"/>
  </r>
  <r>
    <m/>
    <n v="2596472.620000002"/>
    <x v="1"/>
  </r>
  <r>
    <m/>
    <n v="2498933.9499999993"/>
    <x v="2"/>
  </r>
  <r>
    <m/>
    <n v="2498933.9499999993"/>
    <x v="2"/>
  </r>
  <r>
    <m/>
    <n v="2596472.620000002"/>
    <x v="1"/>
  </r>
  <r>
    <m/>
    <n v="2596472.620000002"/>
    <x v="1"/>
  </r>
  <r>
    <m/>
    <n v="5095406.5700000012"/>
    <x v="2"/>
  </r>
  <r>
    <m/>
    <n v="2498933.9499999993"/>
    <x v="2"/>
  </r>
  <r>
    <m/>
    <n v="2498933.9499999993"/>
    <x v="2"/>
  </r>
  <r>
    <m/>
    <n v="2596472.620000002"/>
    <x v="1"/>
  </r>
  <r>
    <m/>
    <n v="2596472.620000002"/>
    <x v="1"/>
  </r>
  <r>
    <m/>
    <n v="2498933.9499999993"/>
    <x v="2"/>
  </r>
  <r>
    <m/>
    <n v="2535146.3299999977"/>
    <x v="3"/>
  </r>
  <r>
    <m/>
    <n v="2498933.9499999993"/>
    <x v="2"/>
  </r>
  <r>
    <m/>
    <n v="2596472.620000002"/>
    <x v="1"/>
  </r>
  <r>
    <m/>
    <n v="2498933.9499999993"/>
    <x v="2"/>
  </r>
  <r>
    <m/>
    <n v="2479230.7900000024"/>
    <x v="0"/>
  </r>
  <r>
    <m/>
    <n v="2498933.9499999993"/>
    <x v="2"/>
  </r>
  <r>
    <m/>
    <n v="2479230.7900000024"/>
    <x v="0"/>
  </r>
  <r>
    <m/>
    <n v="2596472.620000002"/>
    <x v="1"/>
  </r>
  <r>
    <m/>
    <n v="2596472.620000002"/>
    <x v="1"/>
  </r>
  <r>
    <m/>
    <n v="2479230.7900000024"/>
    <x v="0"/>
  </r>
  <r>
    <m/>
    <n v="2498933.9499999993"/>
    <x v="2"/>
  </r>
  <r>
    <m/>
    <n v="2535146.3299999977"/>
    <x v="3"/>
  </r>
  <r>
    <m/>
    <n v="2479230.7900000024"/>
    <x v="0"/>
  </r>
  <r>
    <m/>
    <n v="2535146.3299999977"/>
    <x v="3"/>
  </r>
  <r>
    <m/>
    <n v="2535146.3299999977"/>
    <x v="3"/>
  </r>
  <r>
    <m/>
    <n v="2596472.620000002"/>
    <x v="1"/>
  </r>
  <r>
    <m/>
    <n v="2498933.9499999993"/>
    <x v="2"/>
  </r>
  <r>
    <m/>
    <n v="2498933.9499999993"/>
    <x v="2"/>
  </r>
  <r>
    <m/>
    <n v="2535146.3299999977"/>
    <x v="3"/>
  </r>
  <r>
    <m/>
    <n v="2479230.7900000024"/>
    <x v="0"/>
  </r>
  <r>
    <m/>
    <n v="2596472.620000002"/>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00">
  <r>
    <n v="2535146.3299999977"/>
    <x v="0"/>
  </r>
  <r>
    <n v="2479230.7900000024"/>
    <x v="0"/>
  </r>
  <r>
    <n v="2596472.620000002"/>
    <x v="0"/>
  </r>
  <r>
    <n v="2596472.620000002"/>
    <x v="0"/>
  </r>
  <r>
    <n v="2498933.9499999993"/>
    <x v="1"/>
  </r>
  <r>
    <n v="2596472.620000002"/>
    <x v="2"/>
  </r>
  <r>
    <n v="2596472.620000002"/>
    <x v="3"/>
  </r>
  <r>
    <n v="2479230.7900000024"/>
    <x v="4"/>
  </r>
  <r>
    <n v="2596472.620000002"/>
    <x v="1"/>
  </r>
  <r>
    <n v="2498933.9499999993"/>
    <x v="1"/>
  </r>
  <r>
    <n v="2479230.7900000024"/>
    <x v="0"/>
  </r>
  <r>
    <n v="2479230.7900000024"/>
    <x v="4"/>
  </r>
  <r>
    <n v="2596472.620000002"/>
    <x v="3"/>
  </r>
  <r>
    <n v="2498933.9499999993"/>
    <x v="3"/>
  </r>
  <r>
    <n v="2596472.620000002"/>
    <x v="0"/>
  </r>
  <r>
    <n v="2596472.620000002"/>
    <x v="2"/>
  </r>
  <r>
    <n v="2498933.9499999993"/>
    <x v="0"/>
  </r>
  <r>
    <n v="2535146.3299999977"/>
    <x v="1"/>
  </r>
  <r>
    <n v="2498933.9499999993"/>
    <x v="1"/>
  </r>
  <r>
    <n v="2596472.620000002"/>
    <x v="1"/>
  </r>
  <r>
    <n v="2498933.9499999993"/>
    <x v="2"/>
  </r>
  <r>
    <n v="2596472.620000002"/>
    <x v="3"/>
  </r>
  <r>
    <n v="2479230.7900000024"/>
    <x v="2"/>
  </r>
  <r>
    <n v="2479230.7900000024"/>
    <x v="1"/>
  </r>
  <r>
    <n v="2596472.620000002"/>
    <x v="1"/>
  </r>
  <r>
    <n v="2479230.7900000024"/>
    <x v="3"/>
  </r>
  <r>
    <n v="2596472.620000002"/>
    <x v="4"/>
  </r>
  <r>
    <n v="2596472.620000002"/>
    <x v="4"/>
  </r>
  <r>
    <n v="2479230.7900000024"/>
    <x v="3"/>
  </r>
  <r>
    <n v="2498933.9499999993"/>
    <x v="0"/>
  </r>
  <r>
    <n v="2535146.3299999977"/>
    <x v="0"/>
  </r>
  <r>
    <n v="2596472.620000002"/>
    <x v="3"/>
  </r>
  <r>
    <n v="2479230.7900000024"/>
    <x v="1"/>
  </r>
  <r>
    <n v="2596472.620000002"/>
    <x v="4"/>
  </r>
  <r>
    <n v="2498933.9499999993"/>
    <x v="4"/>
  </r>
  <r>
    <n v="2479230.7900000024"/>
    <x v="4"/>
  </r>
  <r>
    <n v="2498933.9499999993"/>
    <x v="2"/>
  </r>
  <r>
    <n v="2535146.3299999977"/>
    <x v="1"/>
  </r>
  <r>
    <n v="2596472.620000002"/>
    <x v="4"/>
  </r>
  <r>
    <n v="2596472.620000002"/>
    <x v="2"/>
  </r>
  <r>
    <n v="2479230.7900000024"/>
    <x v="4"/>
  </r>
  <r>
    <n v="2596472.620000002"/>
    <x v="1"/>
  </r>
  <r>
    <n v="2498933.9499999993"/>
    <x v="2"/>
  </r>
  <r>
    <n v="2596472.620000002"/>
    <x v="4"/>
  </r>
  <r>
    <n v="2535146.3299999977"/>
    <x v="3"/>
  </r>
  <r>
    <n v="2596472.620000002"/>
    <x v="4"/>
  </r>
  <r>
    <n v="2596472.620000002"/>
    <x v="3"/>
  </r>
  <r>
    <n v="2596472.620000002"/>
    <x v="3"/>
  </r>
  <r>
    <n v="2596472.620000002"/>
    <x v="0"/>
  </r>
  <r>
    <n v="2596472.620000002"/>
    <x v="4"/>
  </r>
  <r>
    <n v="2479230.7900000024"/>
    <x v="3"/>
  </r>
  <r>
    <n v="2498933.9499999993"/>
    <x v="4"/>
  </r>
  <r>
    <n v="2498933.9499999993"/>
    <x v="4"/>
  </r>
  <r>
    <n v="2479230.7900000024"/>
    <x v="1"/>
  </r>
  <r>
    <n v="2535146.3299999977"/>
    <x v="0"/>
  </r>
  <r>
    <n v="2535146.3299999977"/>
    <x v="4"/>
  </r>
  <r>
    <n v="2498933.9499999993"/>
    <x v="4"/>
  </r>
  <r>
    <n v="2498933.9499999993"/>
    <x v="3"/>
  </r>
  <r>
    <n v="2479230.7900000024"/>
    <x v="4"/>
  </r>
  <r>
    <n v="2479230.7900000024"/>
    <x v="3"/>
  </r>
  <r>
    <n v="2596472.620000002"/>
    <x v="2"/>
  </r>
  <r>
    <n v="2479230.7900000024"/>
    <x v="4"/>
  </r>
  <r>
    <n v="2498933.9499999993"/>
    <x v="3"/>
  </r>
  <r>
    <n v="2535146.3299999977"/>
    <x v="2"/>
  </r>
  <r>
    <n v="2596472.620000002"/>
    <x v="4"/>
  </r>
  <r>
    <n v="2535146.3299999977"/>
    <x v="4"/>
  </r>
  <r>
    <n v="2535146.3299999977"/>
    <x v="0"/>
  </r>
  <r>
    <n v="2535146.3299999977"/>
    <x v="2"/>
  </r>
  <r>
    <n v="2498933.9499999993"/>
    <x v="4"/>
  </r>
  <r>
    <n v="2498933.9499999993"/>
    <x v="2"/>
  </r>
  <r>
    <n v="2596472.620000002"/>
    <x v="1"/>
  </r>
  <r>
    <n v="2596472.620000002"/>
    <x v="1"/>
  </r>
  <r>
    <n v="2535146.3299999977"/>
    <x v="2"/>
  </r>
  <r>
    <n v="2479230.7900000024"/>
    <x v="1"/>
  </r>
  <r>
    <n v="2498933.9499999993"/>
    <x v="2"/>
  </r>
  <r>
    <n v="2498933.9499999993"/>
    <x v="3"/>
  </r>
  <r>
    <n v="2535146.3299999977"/>
    <x v="2"/>
  </r>
  <r>
    <n v="2479230.7900000024"/>
    <x v="0"/>
  </r>
  <r>
    <n v="2498933.9499999993"/>
    <x v="0"/>
  </r>
  <r>
    <n v="2479230.7900000024"/>
    <x v="3"/>
  </r>
  <r>
    <n v="2535146.3299999977"/>
    <x v="2"/>
  </r>
  <r>
    <n v="2479230.7900000024"/>
    <x v="3"/>
  </r>
  <r>
    <n v="2535146.3299999977"/>
    <x v="3"/>
  </r>
  <r>
    <n v="2535146.3299999977"/>
    <x v="2"/>
  </r>
  <r>
    <n v="2479230.7900000024"/>
    <x v="4"/>
  </r>
  <r>
    <n v="2498933.9499999993"/>
    <x v="1"/>
  </r>
  <r>
    <n v="2479230.7900000024"/>
    <x v="1"/>
  </r>
  <r>
    <n v="2535146.3299999977"/>
    <x v="1"/>
  </r>
  <r>
    <n v="2535146.3299999977"/>
    <x v="1"/>
  </r>
  <r>
    <n v="2498933.9499999993"/>
    <x v="4"/>
  </r>
  <r>
    <n v="2535146.3299999977"/>
    <x v="1"/>
  </r>
  <r>
    <n v="2596472.620000002"/>
    <x v="2"/>
  </r>
  <r>
    <n v="2535146.3299999977"/>
    <x v="1"/>
  </r>
  <r>
    <n v="2498933.9499999993"/>
    <x v="4"/>
  </r>
  <r>
    <n v="2535146.3299999977"/>
    <x v="4"/>
  </r>
  <r>
    <n v="2596472.620000002"/>
    <x v="1"/>
  </r>
  <r>
    <n v="2535146.3299999977"/>
    <x v="0"/>
  </r>
  <r>
    <n v="2498933.9499999993"/>
    <x v="0"/>
  </r>
  <r>
    <n v="2498933.9499999993"/>
    <x v="4"/>
  </r>
  <r>
    <n v="2479230.7900000024"/>
    <x v="2"/>
  </r>
  <r>
    <n v="2479230.7900000024"/>
    <x v="4"/>
  </r>
  <r>
    <n v="2479230.7900000024"/>
    <x v="3"/>
  </r>
  <r>
    <n v="2535146.3299999977"/>
    <x v="2"/>
  </r>
  <r>
    <n v="2498933.9499999993"/>
    <x v="3"/>
  </r>
  <r>
    <n v="2479230.7900000024"/>
    <x v="3"/>
  </r>
  <r>
    <n v="2498933.9499999993"/>
    <x v="2"/>
  </r>
  <r>
    <n v="2498933.9499999993"/>
    <x v="0"/>
  </r>
  <r>
    <n v="2596472.620000002"/>
    <x v="4"/>
  </r>
  <r>
    <n v="2498933.9499999993"/>
    <x v="0"/>
  </r>
  <r>
    <n v="2596472.620000002"/>
    <x v="2"/>
  </r>
  <r>
    <n v="2596472.620000002"/>
    <x v="3"/>
  </r>
  <r>
    <n v="2479230.7900000024"/>
    <x v="2"/>
  </r>
  <r>
    <n v="2498933.9499999993"/>
    <x v="2"/>
  </r>
  <r>
    <n v="2498933.9499999993"/>
    <x v="4"/>
  </r>
  <r>
    <n v="2535146.3299999977"/>
    <x v="2"/>
  </r>
  <r>
    <n v="2479230.7900000024"/>
    <x v="4"/>
  </r>
  <r>
    <n v="2596472.620000002"/>
    <x v="2"/>
  </r>
  <r>
    <n v="2498933.9499999993"/>
    <x v="2"/>
  </r>
  <r>
    <n v="2498933.9499999993"/>
    <x v="4"/>
  </r>
  <r>
    <n v="2596472.620000002"/>
    <x v="4"/>
  </r>
  <r>
    <n v="2596472.620000002"/>
    <x v="2"/>
  </r>
  <r>
    <n v="2535146.3299999977"/>
    <x v="1"/>
  </r>
  <r>
    <n v="2535146.3299999977"/>
    <x v="2"/>
  </r>
  <r>
    <n v="2535146.3299999977"/>
    <x v="3"/>
  </r>
  <r>
    <n v="2596472.620000002"/>
    <x v="0"/>
  </r>
  <r>
    <n v="2535146.3299999977"/>
    <x v="2"/>
  </r>
  <r>
    <n v="2498933.9499999993"/>
    <x v="3"/>
  </r>
  <r>
    <n v="2535146.3299999977"/>
    <x v="2"/>
  </r>
  <r>
    <n v="2596472.620000002"/>
    <x v="3"/>
  </r>
  <r>
    <n v="2479230.7900000024"/>
    <x v="0"/>
  </r>
  <r>
    <n v="2535146.3299999977"/>
    <x v="1"/>
  </r>
  <r>
    <n v="2596472.620000002"/>
    <x v="2"/>
  </r>
  <r>
    <n v="2535146.3299999977"/>
    <x v="4"/>
  </r>
  <r>
    <n v="2596472.620000002"/>
    <x v="1"/>
  </r>
  <r>
    <n v="2596472.620000002"/>
    <x v="2"/>
  </r>
  <r>
    <n v="2535146.3299999977"/>
    <x v="1"/>
  </r>
  <r>
    <n v="2535146.3299999977"/>
    <x v="3"/>
  </r>
  <r>
    <n v="2535146.3299999977"/>
    <x v="3"/>
  </r>
  <r>
    <n v="2479230.7900000024"/>
    <x v="2"/>
  </r>
  <r>
    <n v="2479230.7900000024"/>
    <x v="3"/>
  </r>
  <r>
    <n v="2596472.620000002"/>
    <x v="4"/>
  </r>
  <r>
    <n v="2596472.620000002"/>
    <x v="3"/>
  </r>
  <r>
    <n v="2596472.620000002"/>
    <x v="1"/>
  </r>
  <r>
    <n v="2479230.7900000024"/>
    <x v="1"/>
  </r>
  <r>
    <n v="2596472.620000002"/>
    <x v="4"/>
  </r>
  <r>
    <n v="2498933.9499999993"/>
    <x v="0"/>
  </r>
  <r>
    <n v="2498933.9499999993"/>
    <x v="0"/>
  </r>
  <r>
    <n v="2479230.7900000024"/>
    <x v="2"/>
  </r>
  <r>
    <n v="2498933.9499999993"/>
    <x v="2"/>
  </r>
  <r>
    <n v="2596472.620000002"/>
    <x v="3"/>
  </r>
  <r>
    <n v="2596472.620000002"/>
    <x v="3"/>
  </r>
  <r>
    <n v="2498933.9499999993"/>
    <x v="1"/>
  </r>
  <r>
    <n v="2596472.620000002"/>
    <x v="0"/>
  </r>
  <r>
    <n v="2535146.3299999977"/>
    <x v="4"/>
  </r>
  <r>
    <n v="2479230.7900000024"/>
    <x v="1"/>
  </r>
  <r>
    <n v="2596472.620000002"/>
    <x v="0"/>
  </r>
  <r>
    <n v="2479230.7900000024"/>
    <x v="4"/>
  </r>
  <r>
    <n v="2535146.3299999977"/>
    <x v="3"/>
  </r>
  <r>
    <n v="2479230.7900000024"/>
    <x v="1"/>
  </r>
  <r>
    <n v="2596472.620000002"/>
    <x v="3"/>
  </r>
  <r>
    <n v="2535146.3299999977"/>
    <x v="1"/>
  </r>
  <r>
    <n v="2596472.620000002"/>
    <x v="4"/>
  </r>
  <r>
    <n v="2596472.620000002"/>
    <x v="4"/>
  </r>
  <r>
    <n v="2479230.7900000024"/>
    <x v="4"/>
  </r>
  <r>
    <n v="2596472.620000002"/>
    <x v="4"/>
  </r>
  <r>
    <n v="2535146.3299999977"/>
    <x v="0"/>
  </r>
  <r>
    <n v="2479230.7900000024"/>
    <x v="2"/>
  </r>
  <r>
    <n v="2535146.3299999977"/>
    <x v="4"/>
  </r>
  <r>
    <n v="2535146.3299999977"/>
    <x v="4"/>
  </r>
  <r>
    <n v="2479230.7900000024"/>
    <x v="2"/>
  </r>
  <r>
    <n v="2479230.7900000024"/>
    <x v="2"/>
  </r>
  <r>
    <n v="2596472.620000002"/>
    <x v="4"/>
  </r>
  <r>
    <n v="2498933.9499999993"/>
    <x v="0"/>
  </r>
  <r>
    <n v="2535146.3299999977"/>
    <x v="1"/>
  </r>
  <r>
    <n v="2596472.620000002"/>
    <x v="0"/>
  </r>
  <r>
    <n v="2479230.7900000024"/>
    <x v="2"/>
  </r>
  <r>
    <n v="2479230.7900000024"/>
    <x v="2"/>
  </r>
  <r>
    <n v="2479230.7900000024"/>
    <x v="3"/>
  </r>
  <r>
    <n v="2479230.7900000024"/>
    <x v="3"/>
  </r>
  <r>
    <n v="2535146.3299999977"/>
    <x v="0"/>
  </r>
  <r>
    <n v="2498933.9499999993"/>
    <x v="0"/>
  </r>
  <r>
    <n v="2498933.9499999993"/>
    <x v="1"/>
  </r>
  <r>
    <n v="2479230.7900000024"/>
    <x v="0"/>
  </r>
  <r>
    <n v="2479230.7900000024"/>
    <x v="1"/>
  </r>
  <r>
    <n v="2479230.7900000024"/>
    <x v="4"/>
  </r>
  <r>
    <n v="2535146.3299999977"/>
    <x v="3"/>
  </r>
  <r>
    <n v="2535146.3299999977"/>
    <x v="3"/>
  </r>
  <r>
    <n v="2498933.9499999993"/>
    <x v="0"/>
  </r>
  <r>
    <n v="2596472.620000002"/>
    <x v="0"/>
  </r>
  <r>
    <n v="2498933.9499999993"/>
    <x v="1"/>
  </r>
  <r>
    <n v="2479230.7900000024"/>
    <x v="4"/>
  </r>
  <r>
    <n v="2498933.9499999993"/>
    <x v="2"/>
  </r>
  <r>
    <n v="2498933.9499999993"/>
    <x v="4"/>
  </r>
  <r>
    <n v="2479230.7900000024"/>
    <x v="4"/>
  </r>
  <r>
    <n v="2596472.620000002"/>
    <x v="0"/>
  </r>
  <r>
    <n v="2498933.9499999993"/>
    <x v="3"/>
  </r>
  <r>
    <n v="2498933.9499999993"/>
    <x v="4"/>
  </r>
  <r>
    <n v="2535146.3299999977"/>
    <x v="1"/>
  </r>
  <r>
    <n v="2498933.9499999993"/>
    <x v="0"/>
  </r>
  <r>
    <n v="2535146.3299999977"/>
    <x v="0"/>
  </r>
  <r>
    <n v="2479230.7900000024"/>
    <x v="1"/>
  </r>
  <r>
    <n v="2498933.9499999993"/>
    <x v="0"/>
  </r>
  <r>
    <n v="2535146.3299999977"/>
    <x v="3"/>
  </r>
  <r>
    <n v="2596472.620000002"/>
    <x v="4"/>
  </r>
  <r>
    <n v="2596472.620000002"/>
    <x v="0"/>
  </r>
  <r>
    <n v="2479230.7900000024"/>
    <x v="2"/>
  </r>
  <r>
    <n v="2479230.7900000024"/>
    <x v="2"/>
  </r>
  <r>
    <n v="2596472.620000002"/>
    <x v="3"/>
  </r>
  <r>
    <n v="2596472.620000002"/>
    <x v="2"/>
  </r>
  <r>
    <n v="2535146.3299999977"/>
    <x v="1"/>
  </r>
  <r>
    <n v="2498933.9499999993"/>
    <x v="2"/>
  </r>
  <r>
    <n v="2596472.620000002"/>
    <x v="0"/>
  </r>
  <r>
    <n v="2535146.3299999977"/>
    <x v="3"/>
  </r>
  <r>
    <n v="2535146.3299999977"/>
    <x v="1"/>
  </r>
  <r>
    <n v="2498933.9499999993"/>
    <x v="1"/>
  </r>
  <r>
    <n v="2498933.9499999993"/>
    <x v="3"/>
  </r>
  <r>
    <n v="2479230.7900000024"/>
    <x v="2"/>
  </r>
  <r>
    <n v="2535146.3299999977"/>
    <x v="4"/>
  </r>
  <r>
    <n v="2479230.7900000024"/>
    <x v="0"/>
  </r>
  <r>
    <n v="2596472.620000002"/>
    <x v="2"/>
  </r>
  <r>
    <n v="2498933.9499999993"/>
    <x v="3"/>
  </r>
  <r>
    <n v="2498933.9499999993"/>
    <x v="0"/>
  </r>
  <r>
    <n v="2535146.3299999977"/>
    <x v="2"/>
  </r>
  <r>
    <n v="2498933.9499999993"/>
    <x v="0"/>
  </r>
  <r>
    <n v="2498933.9499999993"/>
    <x v="2"/>
  </r>
  <r>
    <n v="2596472.620000002"/>
    <x v="3"/>
  </r>
  <r>
    <n v="2479230.7900000024"/>
    <x v="0"/>
  </r>
  <r>
    <n v="2479230.7900000024"/>
    <x v="2"/>
  </r>
  <r>
    <n v="2479230.7900000024"/>
    <x v="2"/>
  </r>
  <r>
    <n v="2596472.620000002"/>
    <x v="1"/>
  </r>
  <r>
    <n v="2535146.3299999977"/>
    <x v="1"/>
  </r>
  <r>
    <n v="2535146.3299999977"/>
    <x v="0"/>
  </r>
  <r>
    <n v="2498933.9499999993"/>
    <x v="1"/>
  </r>
  <r>
    <n v="2535146.3299999977"/>
    <x v="4"/>
  </r>
  <r>
    <n v="2596472.620000002"/>
    <x v="0"/>
  </r>
  <r>
    <n v="2535146.3299999977"/>
    <x v="1"/>
  </r>
  <r>
    <n v="2596472.620000002"/>
    <x v="1"/>
  </r>
  <r>
    <n v="2596472.620000002"/>
    <x v="0"/>
  </r>
  <r>
    <n v="2479230.7900000024"/>
    <x v="2"/>
  </r>
  <r>
    <n v="2479230.7900000024"/>
    <x v="0"/>
  </r>
  <r>
    <n v="2596472.620000002"/>
    <x v="0"/>
  </r>
  <r>
    <n v="2596472.620000002"/>
    <x v="1"/>
  </r>
  <r>
    <n v="2596472.620000002"/>
    <x v="3"/>
  </r>
  <r>
    <n v="2535146.3299999977"/>
    <x v="1"/>
  </r>
  <r>
    <n v="2479230.7900000024"/>
    <x v="4"/>
  </r>
  <r>
    <n v="2596472.620000002"/>
    <x v="3"/>
  </r>
  <r>
    <n v="2596472.620000002"/>
    <x v="2"/>
  </r>
  <r>
    <n v="2596472.620000002"/>
    <x v="4"/>
  </r>
  <r>
    <n v="2498933.9499999993"/>
    <x v="2"/>
  </r>
  <r>
    <n v="2535146.3299999977"/>
    <x v="4"/>
  </r>
  <r>
    <n v="2498933.9499999993"/>
    <x v="0"/>
  </r>
  <r>
    <n v="2596472.620000002"/>
    <x v="3"/>
  </r>
  <r>
    <n v="2498933.9499999993"/>
    <x v="3"/>
  </r>
  <r>
    <n v="2596472.620000002"/>
    <x v="2"/>
  </r>
  <r>
    <n v="2596472.620000002"/>
    <x v="3"/>
  </r>
  <r>
    <n v="2596472.620000002"/>
    <x v="0"/>
  </r>
  <r>
    <n v="2535146.3299999977"/>
    <x v="1"/>
  </r>
  <r>
    <n v="2535146.3299999977"/>
    <x v="3"/>
  </r>
  <r>
    <n v="2535146.3299999977"/>
    <x v="0"/>
  </r>
  <r>
    <n v="2498933.9499999993"/>
    <x v="4"/>
  </r>
  <r>
    <n v="2596472.620000002"/>
    <x v="3"/>
  </r>
  <r>
    <n v="2479230.7900000024"/>
    <x v="4"/>
  </r>
  <r>
    <n v="2535146.3299999977"/>
    <x v="0"/>
  </r>
  <r>
    <n v="2479230.7900000024"/>
    <x v="4"/>
  </r>
  <r>
    <n v="2498933.9499999993"/>
    <x v="4"/>
  </r>
  <r>
    <n v="2479230.7900000024"/>
    <x v="1"/>
  </r>
  <r>
    <n v="2535146.3299999977"/>
    <x v="4"/>
  </r>
  <r>
    <n v="2479230.7900000024"/>
    <x v="4"/>
  </r>
  <r>
    <n v="2479230.7900000024"/>
    <x v="3"/>
  </r>
  <r>
    <n v="2596472.620000002"/>
    <x v="2"/>
  </r>
  <r>
    <n v="2535146.3299999977"/>
    <x v="1"/>
  </r>
  <r>
    <n v="2479230.7900000024"/>
    <x v="4"/>
  </r>
  <r>
    <n v="2596472.620000002"/>
    <x v="3"/>
  </r>
  <r>
    <n v="2535146.3299999977"/>
    <x v="0"/>
  </r>
  <r>
    <n v="2498933.9499999993"/>
    <x v="4"/>
  </r>
  <r>
    <n v="2479230.7900000024"/>
    <x v="0"/>
  </r>
  <r>
    <n v="2498933.9499999993"/>
    <x v="4"/>
  </r>
  <r>
    <n v="2535146.3299999977"/>
    <x v="0"/>
  </r>
  <r>
    <n v="2498933.9499999993"/>
    <x v="4"/>
  </r>
  <r>
    <n v="2535146.3299999977"/>
    <x v="4"/>
  </r>
  <r>
    <n v="2596472.620000002"/>
    <x v="4"/>
  </r>
  <r>
    <n v="2596472.620000002"/>
    <x v="1"/>
  </r>
  <r>
    <n v="2535146.3299999977"/>
    <x v="3"/>
  </r>
  <r>
    <n v="2479230.7900000024"/>
    <x v="4"/>
  </r>
  <r>
    <n v="2596472.620000002"/>
    <x v="3"/>
  </r>
  <r>
    <n v="2535146.3299999977"/>
    <x v="3"/>
  </r>
  <r>
    <n v="2596472.620000002"/>
    <x v="0"/>
  </r>
  <r>
    <n v="2535146.3299999977"/>
    <x v="0"/>
  </r>
  <r>
    <n v="2479230.7900000024"/>
    <x v="1"/>
  </r>
  <r>
    <n v="2596472.620000002"/>
    <x v="1"/>
  </r>
  <r>
    <n v="2498933.9499999993"/>
    <x v="3"/>
  </r>
  <r>
    <n v="2596472.620000002"/>
    <x v="0"/>
  </r>
  <r>
    <n v="2535146.3299999977"/>
    <x v="4"/>
  </r>
  <r>
    <n v="2535146.3299999977"/>
    <x v="3"/>
  </r>
  <r>
    <n v="2498933.9499999993"/>
    <x v="4"/>
  </r>
  <r>
    <n v="2498933.9499999993"/>
    <x v="0"/>
  </r>
  <r>
    <n v="2535146.3299999977"/>
    <x v="1"/>
  </r>
  <r>
    <n v="2479230.7900000024"/>
    <x v="4"/>
  </r>
  <r>
    <n v="2479230.7900000024"/>
    <x v="2"/>
  </r>
  <r>
    <n v="2479230.7900000024"/>
    <x v="4"/>
  </r>
  <r>
    <n v="2535146.3299999977"/>
    <x v="4"/>
  </r>
  <r>
    <n v="2535146.3299999977"/>
    <x v="2"/>
  </r>
  <r>
    <n v="2479230.7900000024"/>
    <x v="4"/>
  </r>
  <r>
    <n v="2596472.620000002"/>
    <x v="0"/>
  </r>
  <r>
    <n v="2596472.620000002"/>
    <x v="3"/>
  </r>
  <r>
    <n v="2479230.7900000024"/>
    <x v="4"/>
  </r>
  <r>
    <n v="2596472.620000002"/>
    <x v="3"/>
  </r>
  <r>
    <n v="2498933.9499999993"/>
    <x v="3"/>
  </r>
  <r>
    <n v="2596472.620000002"/>
    <x v="3"/>
  </r>
  <r>
    <n v="2479230.7900000024"/>
    <x v="0"/>
  </r>
  <r>
    <n v="2498933.9499999993"/>
    <x v="1"/>
  </r>
  <r>
    <n v="2596472.620000002"/>
    <x v="4"/>
  </r>
  <r>
    <n v="2479230.7900000024"/>
    <x v="0"/>
  </r>
  <r>
    <n v="2479230.7900000024"/>
    <x v="0"/>
  </r>
  <r>
    <n v="2479230.7900000024"/>
    <x v="0"/>
  </r>
  <r>
    <n v="2479230.7900000024"/>
    <x v="3"/>
  </r>
  <r>
    <n v="2479230.7900000024"/>
    <x v="0"/>
  </r>
  <r>
    <n v="2498933.9499999993"/>
    <x v="3"/>
  </r>
  <r>
    <n v="2596472.620000002"/>
    <x v="1"/>
  </r>
  <r>
    <n v="2479230.7900000024"/>
    <x v="0"/>
  </r>
  <r>
    <n v="2596472.620000002"/>
    <x v="4"/>
  </r>
  <r>
    <n v="2479230.7900000024"/>
    <x v="2"/>
  </r>
  <r>
    <n v="2479230.7900000024"/>
    <x v="2"/>
  </r>
  <r>
    <n v="2479230.7900000024"/>
    <x v="0"/>
  </r>
  <r>
    <n v="2479230.7900000024"/>
    <x v="3"/>
  </r>
  <r>
    <n v="2498933.9499999993"/>
    <x v="3"/>
  </r>
  <r>
    <n v="2535146.3299999977"/>
    <x v="4"/>
  </r>
  <r>
    <n v="2479230.7900000024"/>
    <x v="2"/>
  </r>
  <r>
    <n v="2535146.3299999977"/>
    <x v="2"/>
  </r>
  <r>
    <n v="2596472.620000002"/>
    <x v="2"/>
  </r>
  <r>
    <n v="2535146.3299999977"/>
    <x v="0"/>
  </r>
  <r>
    <n v="2596472.620000002"/>
    <x v="3"/>
  </r>
  <r>
    <n v="2498933.9499999993"/>
    <x v="4"/>
  </r>
  <r>
    <n v="2479230.7900000024"/>
    <x v="1"/>
  </r>
  <r>
    <n v="2498933.9499999993"/>
    <x v="4"/>
  </r>
  <r>
    <n v="2535146.3299999977"/>
    <x v="3"/>
  </r>
  <r>
    <n v="2479230.7900000024"/>
    <x v="3"/>
  </r>
  <r>
    <n v="2596472.620000002"/>
    <x v="2"/>
  </r>
  <r>
    <n v="2535146.3299999977"/>
    <x v="1"/>
  </r>
  <r>
    <n v="2535146.3299999977"/>
    <x v="0"/>
  </r>
  <r>
    <n v="2535146.3299999977"/>
    <x v="2"/>
  </r>
  <r>
    <n v="2479230.7900000024"/>
    <x v="4"/>
  </r>
  <r>
    <n v="2535146.3299999977"/>
    <x v="3"/>
  </r>
  <r>
    <n v="2596472.620000002"/>
    <x v="3"/>
  </r>
  <r>
    <n v="2535146.3299999977"/>
    <x v="4"/>
  </r>
  <r>
    <n v="2479230.7900000024"/>
    <x v="1"/>
  </r>
  <r>
    <n v="2479230.7900000024"/>
    <x v="4"/>
  </r>
  <r>
    <n v="2596472.620000002"/>
    <x v="4"/>
  </r>
  <r>
    <n v="2596472.620000002"/>
    <x v="1"/>
  </r>
  <r>
    <n v="2479230.7900000024"/>
    <x v="3"/>
  </r>
  <r>
    <n v="2498933.9499999993"/>
    <x v="1"/>
  </r>
  <r>
    <n v="2535146.3299999977"/>
    <x v="4"/>
  </r>
  <r>
    <n v="2498933.9499999993"/>
    <x v="2"/>
  </r>
  <r>
    <n v="2498933.9499999993"/>
    <x v="3"/>
  </r>
  <r>
    <n v="2535146.3299999977"/>
    <x v="3"/>
  </r>
  <r>
    <n v="2498933.9499999993"/>
    <x v="0"/>
  </r>
  <r>
    <n v="2498933.9499999993"/>
    <x v="1"/>
  </r>
  <r>
    <n v="2479230.7900000024"/>
    <x v="1"/>
  </r>
  <r>
    <n v="2596472.620000002"/>
    <x v="1"/>
  </r>
  <r>
    <n v="2479230.7900000024"/>
    <x v="4"/>
  </r>
  <r>
    <n v="2479230.7900000024"/>
    <x v="4"/>
  </r>
  <r>
    <n v="2596472.620000002"/>
    <x v="3"/>
  </r>
  <r>
    <n v="2498933.9499999993"/>
    <x v="3"/>
  </r>
  <r>
    <n v="2596472.620000002"/>
    <x v="4"/>
  </r>
  <r>
    <n v="2535146.3299999977"/>
    <x v="4"/>
  </r>
  <r>
    <n v="2498933.9499999993"/>
    <x v="3"/>
  </r>
  <r>
    <n v="2479230.7900000024"/>
    <x v="3"/>
  </r>
  <r>
    <n v="2535146.3299999977"/>
    <x v="2"/>
  </r>
  <r>
    <n v="2479230.7900000024"/>
    <x v="4"/>
  </r>
  <r>
    <n v="2596472.620000002"/>
    <x v="3"/>
  </r>
  <r>
    <n v="2479230.7900000024"/>
    <x v="3"/>
  </r>
  <r>
    <n v="2535146.3299999977"/>
    <x v="0"/>
  </r>
  <r>
    <n v="2535146.3299999977"/>
    <x v="4"/>
  </r>
  <r>
    <n v="2535146.3299999977"/>
    <x v="0"/>
  </r>
  <r>
    <n v="2535146.3299999977"/>
    <x v="3"/>
  </r>
  <r>
    <n v="2596472.620000002"/>
    <x v="0"/>
  </r>
  <r>
    <n v="2596472.620000002"/>
    <x v="1"/>
  </r>
  <r>
    <n v="2479230.7900000024"/>
    <x v="3"/>
  </r>
  <r>
    <n v="2596472.620000002"/>
    <x v="0"/>
  </r>
  <r>
    <n v="2498933.9499999993"/>
    <x v="3"/>
  </r>
  <r>
    <n v="2535146.3299999977"/>
    <x v="0"/>
  </r>
  <r>
    <n v="2535146.3299999977"/>
    <x v="2"/>
  </r>
  <r>
    <n v="2535146.3299999977"/>
    <x v="4"/>
  </r>
  <r>
    <n v="2479230.7900000024"/>
    <x v="2"/>
  </r>
  <r>
    <n v="2479230.7900000024"/>
    <x v="1"/>
  </r>
  <r>
    <n v="2535146.3299999977"/>
    <x v="4"/>
  </r>
  <r>
    <n v="2479230.7900000024"/>
    <x v="4"/>
  </r>
  <r>
    <n v="2479230.7900000024"/>
    <x v="0"/>
  </r>
  <r>
    <n v="2498933.9499999993"/>
    <x v="3"/>
  </r>
  <r>
    <n v="2596472.620000002"/>
    <x v="4"/>
  </r>
  <r>
    <n v="2479230.7900000024"/>
    <x v="2"/>
  </r>
  <r>
    <n v="2535146.3299999977"/>
    <x v="3"/>
  </r>
  <r>
    <n v="2479230.7900000024"/>
    <x v="2"/>
  </r>
  <r>
    <n v="2479230.7900000024"/>
    <x v="1"/>
  </r>
  <r>
    <n v="2535146.3299999977"/>
    <x v="1"/>
  </r>
  <r>
    <n v="2498933.9499999993"/>
    <x v="1"/>
  </r>
  <r>
    <n v="2479230.7900000024"/>
    <x v="3"/>
  </r>
  <r>
    <n v="2479230.7900000024"/>
    <x v="3"/>
  </r>
  <r>
    <n v="2479230.7900000024"/>
    <x v="0"/>
  </r>
  <r>
    <n v="2596472.620000002"/>
    <x v="1"/>
  </r>
  <r>
    <n v="2535146.3299999977"/>
    <x v="4"/>
  </r>
  <r>
    <n v="2479230.7900000024"/>
    <x v="3"/>
  </r>
  <r>
    <n v="2498933.9499999993"/>
    <x v="4"/>
  </r>
  <r>
    <n v="2479230.7900000024"/>
    <x v="2"/>
  </r>
  <r>
    <n v="2479230.7900000024"/>
    <x v="0"/>
  </r>
  <r>
    <n v="2498933.9499999993"/>
    <x v="3"/>
  </r>
  <r>
    <n v="2498933.9499999993"/>
    <x v="3"/>
  </r>
  <r>
    <n v="2535146.3299999977"/>
    <x v="1"/>
  </r>
  <r>
    <n v="2596472.620000002"/>
    <x v="1"/>
  </r>
  <r>
    <n v="2479230.7900000024"/>
    <x v="2"/>
  </r>
  <r>
    <n v="2479230.7900000024"/>
    <x v="2"/>
  </r>
  <r>
    <n v="2498933.9499999993"/>
    <x v="2"/>
  </r>
  <r>
    <n v="2535146.3299999977"/>
    <x v="2"/>
  </r>
  <r>
    <n v="2479230.7900000024"/>
    <x v="1"/>
  </r>
  <r>
    <n v="2498933.9499999993"/>
    <x v="0"/>
  </r>
  <r>
    <n v="2596472.620000002"/>
    <x v="0"/>
  </r>
  <r>
    <n v="2535146.3299999977"/>
    <x v="3"/>
  </r>
  <r>
    <n v="2479230.7900000024"/>
    <x v="1"/>
  </r>
  <r>
    <n v="2498933.9499999993"/>
    <x v="4"/>
  </r>
  <r>
    <n v="2535146.3299999977"/>
    <x v="1"/>
  </r>
  <r>
    <n v="2535146.3299999977"/>
    <x v="3"/>
  </r>
  <r>
    <n v="2498933.9499999993"/>
    <x v="3"/>
  </r>
  <r>
    <n v="2535146.3299999977"/>
    <x v="1"/>
  </r>
  <r>
    <n v="2498933.9499999993"/>
    <x v="4"/>
  </r>
  <r>
    <n v="2535146.3299999977"/>
    <x v="2"/>
  </r>
  <r>
    <n v="2479230.7900000024"/>
    <x v="1"/>
  </r>
  <r>
    <n v="2479230.7900000024"/>
    <x v="1"/>
  </r>
  <r>
    <n v="2596472.620000002"/>
    <x v="1"/>
  </r>
  <r>
    <n v="2479230.7900000024"/>
    <x v="2"/>
  </r>
  <r>
    <n v="2479230.7900000024"/>
    <x v="0"/>
  </r>
  <r>
    <n v="2596472.620000002"/>
    <x v="1"/>
  </r>
  <r>
    <n v="2596472.620000002"/>
    <x v="4"/>
  </r>
  <r>
    <n v="2596472.620000002"/>
    <x v="3"/>
  </r>
  <r>
    <n v="2479230.7900000024"/>
    <x v="1"/>
  </r>
  <r>
    <n v="2479230.7900000024"/>
    <x v="4"/>
  </r>
  <r>
    <n v="2596472.620000002"/>
    <x v="1"/>
  </r>
  <r>
    <n v="2498933.9499999993"/>
    <x v="4"/>
  </r>
  <r>
    <n v="2498933.9499999993"/>
    <x v="0"/>
  </r>
  <r>
    <n v="2479230.7900000024"/>
    <x v="4"/>
  </r>
  <r>
    <n v="2596472.620000002"/>
    <x v="2"/>
  </r>
  <r>
    <n v="2498933.9499999993"/>
    <x v="1"/>
  </r>
  <r>
    <n v="2596472.620000002"/>
    <x v="2"/>
  </r>
  <r>
    <n v="2479230.7900000024"/>
    <x v="1"/>
  </r>
  <r>
    <n v="2479230.7900000024"/>
    <x v="3"/>
  </r>
  <r>
    <n v="2498933.9499999993"/>
    <x v="0"/>
  </r>
  <r>
    <n v="2596472.620000002"/>
    <x v="0"/>
  </r>
  <r>
    <n v="2535146.3299999977"/>
    <x v="2"/>
  </r>
  <r>
    <n v="2596472.620000002"/>
    <x v="0"/>
  </r>
  <r>
    <n v="2498933.9499999993"/>
    <x v="0"/>
  </r>
  <r>
    <n v="2479230.7900000024"/>
    <x v="0"/>
  </r>
  <r>
    <n v="2479230.7900000024"/>
    <x v="2"/>
  </r>
  <r>
    <n v="2498933.9499999993"/>
    <x v="1"/>
  </r>
  <r>
    <n v="2498933.9499999993"/>
    <x v="4"/>
  </r>
  <r>
    <n v="2479230.7900000024"/>
    <x v="4"/>
  </r>
  <r>
    <n v="2479230.7900000024"/>
    <x v="3"/>
  </r>
  <r>
    <n v="2498933.9499999993"/>
    <x v="0"/>
  </r>
  <r>
    <n v="2596472.620000002"/>
    <x v="1"/>
  </r>
  <r>
    <n v="2596472.620000002"/>
    <x v="4"/>
  </r>
  <r>
    <n v="2596472.620000002"/>
    <x v="3"/>
  </r>
  <r>
    <n v="2596472.620000002"/>
    <x v="4"/>
  </r>
  <r>
    <n v="2596472.620000002"/>
    <x v="4"/>
  </r>
  <r>
    <n v="2479230.7900000024"/>
    <x v="1"/>
  </r>
  <r>
    <n v="2535146.3299999977"/>
    <x v="1"/>
  </r>
  <r>
    <n v="2596472.620000002"/>
    <x v="3"/>
  </r>
  <r>
    <n v="2596472.620000002"/>
    <x v="0"/>
  </r>
  <r>
    <n v="2535146.3299999977"/>
    <x v="4"/>
  </r>
  <r>
    <n v="2596472.620000002"/>
    <x v="0"/>
  </r>
  <r>
    <n v="2535146.3299999977"/>
    <x v="2"/>
  </r>
  <r>
    <n v="2596472.620000002"/>
    <x v="4"/>
  </r>
  <r>
    <n v="2479230.7900000024"/>
    <x v="4"/>
  </r>
  <r>
    <n v="2535146.3299999977"/>
    <x v="4"/>
  </r>
  <r>
    <n v="2498933.9499999993"/>
    <x v="1"/>
  </r>
  <r>
    <n v="2535146.3299999977"/>
    <x v="0"/>
  </r>
  <r>
    <n v="2479230.7900000024"/>
    <x v="2"/>
  </r>
  <r>
    <n v="2596472.620000002"/>
    <x v="1"/>
  </r>
  <r>
    <n v="2596472.620000002"/>
    <x v="1"/>
  </r>
  <r>
    <n v="2479230.7900000024"/>
    <x v="4"/>
  </r>
  <r>
    <n v="2596472.620000002"/>
    <x v="2"/>
  </r>
  <r>
    <n v="2535146.3299999977"/>
    <x v="2"/>
  </r>
  <r>
    <n v="2498933.9499999993"/>
    <x v="0"/>
  </r>
  <r>
    <n v="2535146.3299999977"/>
    <x v="3"/>
  </r>
  <r>
    <n v="2479230.7900000024"/>
    <x v="4"/>
  </r>
  <r>
    <n v="2596472.620000002"/>
    <x v="0"/>
  </r>
  <r>
    <n v="2498933.9499999993"/>
    <x v="1"/>
  </r>
  <r>
    <n v="2479230.7900000024"/>
    <x v="4"/>
  </r>
  <r>
    <n v="2479230.7900000024"/>
    <x v="3"/>
  </r>
  <r>
    <n v="2498933.9499999993"/>
    <x v="1"/>
  </r>
  <r>
    <n v="2596472.620000002"/>
    <x v="4"/>
  </r>
  <r>
    <n v="2535146.3299999977"/>
    <x v="2"/>
  </r>
  <r>
    <n v="2535146.3299999977"/>
    <x v="0"/>
  </r>
  <r>
    <n v="2498933.9499999993"/>
    <x v="2"/>
  </r>
  <r>
    <n v="2596472.620000002"/>
    <x v="0"/>
  </r>
  <r>
    <n v="2498933.9499999993"/>
    <x v="0"/>
  </r>
  <r>
    <n v="2535146.3299999977"/>
    <x v="1"/>
  </r>
  <r>
    <n v="2596472.620000002"/>
    <x v="1"/>
  </r>
  <r>
    <n v="2596472.620000002"/>
    <x v="3"/>
  </r>
  <r>
    <n v="2596472.620000002"/>
    <x v="1"/>
  </r>
  <r>
    <n v="2535146.3299999977"/>
    <x v="4"/>
  </r>
  <r>
    <n v="2498933.9499999993"/>
    <x v="1"/>
  </r>
  <r>
    <n v="2535146.3299999977"/>
    <x v="4"/>
  </r>
  <r>
    <n v="2498933.9499999993"/>
    <x v="0"/>
  </r>
  <r>
    <n v="2479230.7900000024"/>
    <x v="0"/>
  </r>
  <r>
    <n v="2479230.7900000024"/>
    <x v="0"/>
  </r>
  <r>
    <n v="2498933.9499999993"/>
    <x v="0"/>
  </r>
  <r>
    <n v="2479230.7900000024"/>
    <x v="4"/>
  </r>
  <r>
    <n v="2596472.620000002"/>
    <x v="0"/>
  </r>
  <r>
    <n v="2498933.9499999993"/>
    <x v="2"/>
  </r>
  <r>
    <n v="2479230.7900000024"/>
    <x v="2"/>
  </r>
  <r>
    <n v="2498933.9499999993"/>
    <x v="4"/>
  </r>
  <r>
    <n v="2498933.9499999993"/>
    <x v="4"/>
  </r>
  <r>
    <n v="2535146.3299999977"/>
    <x v="0"/>
  </r>
  <r>
    <n v="2535146.3299999977"/>
    <x v="4"/>
  </r>
  <r>
    <n v="2479230.7900000024"/>
    <x v="4"/>
  </r>
  <r>
    <n v="2535146.3299999977"/>
    <x v="3"/>
  </r>
  <r>
    <n v="2596472.620000002"/>
    <x v="3"/>
  </r>
  <r>
    <n v="2498933.9499999993"/>
    <x v="1"/>
  </r>
  <r>
    <n v="2535146.3299999977"/>
    <x v="1"/>
  </r>
  <r>
    <n v="2535146.3299999977"/>
    <x v="1"/>
  </r>
  <r>
    <n v="2479230.7900000024"/>
    <x v="3"/>
  </r>
  <r>
    <n v="2498933.9499999993"/>
    <x v="1"/>
  </r>
  <r>
    <n v="2498933.9499999993"/>
    <x v="2"/>
  </r>
  <r>
    <n v="2498933.9499999993"/>
    <x v="4"/>
  </r>
  <r>
    <n v="2498933.9499999993"/>
    <x v="0"/>
  </r>
  <r>
    <n v="2479230.7900000024"/>
    <x v="3"/>
  </r>
  <r>
    <n v="2479230.7900000024"/>
    <x v="2"/>
  </r>
  <r>
    <n v="2479230.7900000024"/>
    <x v="3"/>
  </r>
  <r>
    <n v="2535146.3299999977"/>
    <x v="4"/>
  </r>
  <r>
    <n v="2535146.3299999977"/>
    <x v="2"/>
  </r>
  <r>
    <n v="2535146.3299999977"/>
    <x v="1"/>
  </r>
  <r>
    <n v="2479230.7900000024"/>
    <x v="4"/>
  </r>
  <r>
    <n v="2535146.3299999977"/>
    <x v="2"/>
  </r>
  <r>
    <n v="2596472.620000002"/>
    <x v="0"/>
  </r>
  <r>
    <n v="2596472.620000002"/>
    <x v="0"/>
  </r>
  <r>
    <n v="2498933.9499999993"/>
    <x v="0"/>
  </r>
  <r>
    <n v="2596472.620000002"/>
    <x v="2"/>
  </r>
  <r>
    <n v="2535146.3299999977"/>
    <x v="2"/>
  </r>
  <r>
    <n v="2479230.7900000024"/>
    <x v="2"/>
  </r>
  <r>
    <n v="2498933.9499999993"/>
    <x v="0"/>
  </r>
  <r>
    <n v="2479230.7900000024"/>
    <x v="0"/>
  </r>
  <r>
    <n v="2498933.9499999993"/>
    <x v="3"/>
  </r>
  <r>
    <n v="2535146.3299999977"/>
    <x v="4"/>
  </r>
  <r>
    <n v="2535146.3299999977"/>
    <x v="0"/>
  </r>
  <r>
    <n v="2479230.7900000024"/>
    <x v="3"/>
  </r>
  <r>
    <n v="2479230.7900000024"/>
    <x v="4"/>
  </r>
  <r>
    <n v="2498933.9499999993"/>
    <x v="0"/>
  </r>
  <r>
    <n v="2498933.9499999993"/>
    <x v="0"/>
  </r>
  <r>
    <n v="2498933.9499999993"/>
    <x v="3"/>
  </r>
  <r>
    <n v="2535146.3299999977"/>
    <x v="3"/>
  </r>
  <r>
    <n v="2535146.3299999977"/>
    <x v="0"/>
  </r>
  <r>
    <n v="2479230.7900000024"/>
    <x v="2"/>
  </r>
  <r>
    <n v="2479230.7900000024"/>
    <x v="3"/>
  </r>
  <r>
    <n v="2535146.3299999977"/>
    <x v="3"/>
  </r>
  <r>
    <n v="2498933.9499999993"/>
    <x v="2"/>
  </r>
  <r>
    <n v="2479230.7900000024"/>
    <x v="4"/>
  </r>
  <r>
    <n v="2498933.9499999993"/>
    <x v="0"/>
  </r>
  <r>
    <n v="2596472.620000002"/>
    <x v="2"/>
  </r>
  <r>
    <n v="2596472.620000002"/>
    <x v="0"/>
  </r>
  <r>
    <n v="2498933.9499999993"/>
    <x v="1"/>
  </r>
  <r>
    <n v="2596472.620000002"/>
    <x v="0"/>
  </r>
  <r>
    <n v="2596472.620000002"/>
    <x v="3"/>
  </r>
  <r>
    <n v="2535146.3299999977"/>
    <x v="0"/>
  </r>
  <r>
    <n v="2498933.9499999993"/>
    <x v="4"/>
  </r>
  <r>
    <n v="2479230.7900000024"/>
    <x v="1"/>
  </r>
  <r>
    <n v="2498933.9499999993"/>
    <x v="1"/>
  </r>
  <r>
    <n v="2535146.3299999977"/>
    <x v="1"/>
  </r>
  <r>
    <n v="2596472.620000002"/>
    <x v="4"/>
  </r>
  <r>
    <n v="2479230.7900000024"/>
    <x v="4"/>
  </r>
  <r>
    <n v="2498933.9499999993"/>
    <x v="0"/>
  </r>
  <r>
    <n v="2596472.620000002"/>
    <x v="2"/>
  </r>
  <r>
    <n v="2596472.620000002"/>
    <x v="4"/>
  </r>
  <r>
    <n v="2535146.3299999977"/>
    <x v="4"/>
  </r>
  <r>
    <n v="2596472.620000002"/>
    <x v="3"/>
  </r>
  <r>
    <n v="2535146.3299999977"/>
    <x v="0"/>
  </r>
  <r>
    <n v="2479230.7900000024"/>
    <x v="2"/>
  </r>
  <r>
    <n v="2596472.620000002"/>
    <x v="3"/>
  </r>
  <r>
    <n v="2498933.9499999993"/>
    <x v="3"/>
  </r>
  <r>
    <n v="2596472.620000002"/>
    <x v="1"/>
  </r>
  <r>
    <n v="2479230.7900000024"/>
    <x v="4"/>
  </r>
  <r>
    <n v="2535146.3299999977"/>
    <x v="1"/>
  </r>
  <r>
    <n v="2535146.3299999977"/>
    <x v="2"/>
  </r>
  <r>
    <n v="2498933.9499999993"/>
    <x v="1"/>
  </r>
  <r>
    <n v="2498933.9499999993"/>
    <x v="2"/>
  </r>
  <r>
    <n v="2479230.7900000024"/>
    <x v="4"/>
  </r>
  <r>
    <n v="2498933.9499999993"/>
    <x v="2"/>
  </r>
  <r>
    <n v="2479230.7900000024"/>
    <x v="1"/>
  </r>
  <r>
    <n v="2535146.3299999977"/>
    <x v="4"/>
  </r>
  <r>
    <n v="2596472.620000002"/>
    <x v="0"/>
  </r>
  <r>
    <n v="2596472.620000002"/>
    <x v="4"/>
  </r>
  <r>
    <n v="2498933.9499999993"/>
    <x v="3"/>
  </r>
  <r>
    <n v="2535146.3299999977"/>
    <x v="1"/>
  </r>
  <r>
    <n v="2535146.3299999977"/>
    <x v="3"/>
  </r>
  <r>
    <n v="2479230.7900000024"/>
    <x v="1"/>
  </r>
  <r>
    <n v="2535146.3299999977"/>
    <x v="2"/>
  </r>
  <r>
    <n v="2479230.7900000024"/>
    <x v="3"/>
  </r>
  <r>
    <n v="2479230.7900000024"/>
    <x v="1"/>
  </r>
  <r>
    <n v="2498933.9499999993"/>
    <x v="1"/>
  </r>
  <r>
    <n v="2498933.9499999993"/>
    <x v="4"/>
  </r>
  <r>
    <n v="2479230.7900000024"/>
    <x v="1"/>
  </r>
  <r>
    <n v="2596472.620000002"/>
    <x v="4"/>
  </r>
  <r>
    <n v="2596472.620000002"/>
    <x v="1"/>
  </r>
  <r>
    <n v="2596472.620000002"/>
    <x v="3"/>
  </r>
  <r>
    <n v="2479230.7900000024"/>
    <x v="3"/>
  </r>
  <r>
    <n v="2498933.9499999993"/>
    <x v="0"/>
  </r>
  <r>
    <n v="2596472.620000002"/>
    <x v="0"/>
  </r>
  <r>
    <n v="2535146.3299999977"/>
    <x v="1"/>
  </r>
  <r>
    <n v="2596472.620000002"/>
    <x v="0"/>
  </r>
  <r>
    <n v="2479230.7900000024"/>
    <x v="2"/>
  </r>
  <r>
    <n v="2596472.620000002"/>
    <x v="2"/>
  </r>
  <r>
    <n v="2596472.620000002"/>
    <x v="3"/>
  </r>
  <r>
    <n v="2479230.7900000024"/>
    <x v="1"/>
  </r>
  <r>
    <n v="2498933.9499999993"/>
    <x v="3"/>
  </r>
  <r>
    <n v="2479230.7900000024"/>
    <x v="0"/>
  </r>
  <r>
    <n v="2596472.620000002"/>
    <x v="4"/>
  </r>
  <r>
    <n v="2498933.9499999993"/>
    <x v="3"/>
  </r>
  <r>
    <n v="2498933.9499999993"/>
    <x v="1"/>
  </r>
  <r>
    <n v="2498933.9499999993"/>
    <x v="2"/>
  </r>
  <r>
    <n v="2498933.9499999993"/>
    <x v="2"/>
  </r>
  <r>
    <n v="2498933.9499999993"/>
    <x v="4"/>
  </r>
  <r>
    <n v="2498933.9499999993"/>
    <x v="2"/>
  </r>
  <r>
    <n v="2596472.620000002"/>
    <x v="2"/>
  </r>
  <r>
    <n v="2479230.7900000024"/>
    <x v="0"/>
  </r>
  <r>
    <n v="2596472.620000002"/>
    <x v="1"/>
  </r>
  <r>
    <n v="2479230.7900000024"/>
    <x v="2"/>
  </r>
  <r>
    <n v="2498933.9499999993"/>
    <x v="0"/>
  </r>
  <r>
    <n v="2535146.3299999977"/>
    <x v="4"/>
  </r>
  <r>
    <n v="2535146.3299999977"/>
    <x v="3"/>
  </r>
  <r>
    <n v="2498933.9499999993"/>
    <x v="4"/>
  </r>
  <r>
    <n v="2535146.3299999977"/>
    <x v="2"/>
  </r>
  <r>
    <n v="2479230.7900000024"/>
    <x v="0"/>
  </r>
  <r>
    <n v="2596472.620000002"/>
    <x v="3"/>
  </r>
  <r>
    <n v="2596472.620000002"/>
    <x v="4"/>
  </r>
  <r>
    <n v="2535146.3299999977"/>
    <x v="1"/>
  </r>
  <r>
    <n v="2596472.620000002"/>
    <x v="2"/>
  </r>
  <r>
    <n v="2596472.620000002"/>
    <x v="3"/>
  </r>
  <r>
    <n v="2479230.7900000024"/>
    <x v="2"/>
  </r>
  <r>
    <n v="2479230.7900000024"/>
    <x v="3"/>
  </r>
  <r>
    <n v="2535146.3299999977"/>
    <x v="0"/>
  </r>
  <r>
    <n v="2535146.3299999977"/>
    <x v="2"/>
  </r>
  <r>
    <n v="2535146.3299999977"/>
    <x v="3"/>
  </r>
  <r>
    <n v="2498933.9499999993"/>
    <x v="4"/>
  </r>
  <r>
    <n v="2596472.620000002"/>
    <x v="4"/>
  </r>
  <r>
    <n v="2535146.3299999977"/>
    <x v="2"/>
  </r>
  <r>
    <n v="2498933.9499999993"/>
    <x v="3"/>
  </r>
  <r>
    <n v="2479230.7900000024"/>
    <x v="4"/>
  </r>
  <r>
    <n v="2535146.3299999977"/>
    <x v="1"/>
  </r>
  <r>
    <n v="2479230.7900000024"/>
    <x v="3"/>
  </r>
  <r>
    <n v="2479230.7900000024"/>
    <x v="2"/>
  </r>
  <r>
    <n v="2535146.3299999977"/>
    <x v="0"/>
  </r>
  <r>
    <n v="2535146.3299999977"/>
    <x v="2"/>
  </r>
  <r>
    <n v="2596472.620000002"/>
    <x v="2"/>
  </r>
  <r>
    <n v="2596472.620000002"/>
    <x v="4"/>
  </r>
  <r>
    <n v="2479230.7900000024"/>
    <x v="0"/>
  </r>
  <r>
    <n v="2479230.7900000024"/>
    <x v="2"/>
  </r>
  <r>
    <n v="2596472.620000002"/>
    <x v="2"/>
  </r>
  <r>
    <n v="2479230.7900000024"/>
    <x v="4"/>
  </r>
  <r>
    <n v="2479230.7900000024"/>
    <x v="3"/>
  </r>
  <r>
    <n v="2596472.620000002"/>
    <x v="0"/>
  </r>
  <r>
    <n v="2498933.9499999993"/>
    <x v="0"/>
  </r>
  <r>
    <n v="2479230.7900000024"/>
    <x v="2"/>
  </r>
  <r>
    <n v="2596472.620000002"/>
    <x v="0"/>
  </r>
  <r>
    <n v="2479230.7900000024"/>
    <x v="1"/>
  </r>
  <r>
    <n v="2596472.620000002"/>
    <x v="1"/>
  </r>
  <r>
    <n v="2498933.9499999993"/>
    <x v="3"/>
  </r>
  <r>
    <n v="2498933.9499999993"/>
    <x v="2"/>
  </r>
  <r>
    <n v="2596472.620000002"/>
    <x v="2"/>
  </r>
  <r>
    <n v="2479230.7900000024"/>
    <x v="4"/>
  </r>
  <r>
    <n v="2596472.620000002"/>
    <x v="2"/>
  </r>
  <r>
    <n v="2535146.3299999977"/>
    <x v="1"/>
  </r>
  <r>
    <n v="2479230.7900000024"/>
    <x v="1"/>
  </r>
  <r>
    <n v="2535146.3299999977"/>
    <x v="2"/>
  </r>
  <r>
    <n v="2479230.7900000024"/>
    <x v="1"/>
  </r>
  <r>
    <n v="2596472.620000002"/>
    <x v="4"/>
  </r>
  <r>
    <n v="2535146.3299999977"/>
    <x v="0"/>
  </r>
  <r>
    <n v="2479230.7900000024"/>
    <x v="4"/>
  </r>
  <r>
    <n v="2498933.9499999993"/>
    <x v="3"/>
  </r>
  <r>
    <n v="2535146.3299999977"/>
    <x v="3"/>
  </r>
  <r>
    <n v="2596472.620000002"/>
    <x v="4"/>
  </r>
  <r>
    <n v="2479230.7900000024"/>
    <x v="3"/>
  </r>
  <r>
    <n v="2596472.620000002"/>
    <x v="4"/>
  </r>
  <r>
    <n v="2596472.620000002"/>
    <x v="4"/>
  </r>
  <r>
    <n v="2479230.7900000024"/>
    <x v="3"/>
  </r>
  <r>
    <n v="2498933.9499999993"/>
    <x v="3"/>
  </r>
  <r>
    <n v="2535146.3299999977"/>
    <x v="2"/>
  </r>
  <r>
    <n v="2498933.9499999993"/>
    <x v="1"/>
  </r>
  <r>
    <n v="2596472.620000002"/>
    <x v="3"/>
  </r>
  <r>
    <n v="2596472.620000002"/>
    <x v="3"/>
  </r>
  <r>
    <n v="2596472.620000002"/>
    <x v="3"/>
  </r>
  <r>
    <n v="2535146.3299999977"/>
    <x v="0"/>
  </r>
  <r>
    <n v="2479230.7900000024"/>
    <x v="4"/>
  </r>
  <r>
    <n v="2498933.9499999993"/>
    <x v="1"/>
  </r>
  <r>
    <n v="2498933.9499999993"/>
    <x v="4"/>
  </r>
  <r>
    <n v="2596472.620000002"/>
    <x v="3"/>
  </r>
  <r>
    <n v="2535146.3299999977"/>
    <x v="2"/>
  </r>
  <r>
    <n v="2596472.620000002"/>
    <x v="4"/>
  </r>
  <r>
    <n v="2596472.620000002"/>
    <x v="3"/>
  </r>
  <r>
    <n v="2479230.7900000024"/>
    <x v="3"/>
  </r>
  <r>
    <n v="2535146.3299999977"/>
    <x v="3"/>
  </r>
  <r>
    <n v="2596472.620000002"/>
    <x v="0"/>
  </r>
  <r>
    <n v="2498933.9499999993"/>
    <x v="1"/>
  </r>
  <r>
    <n v="2498933.9499999993"/>
    <x v="4"/>
  </r>
  <r>
    <n v="2498933.9499999993"/>
    <x v="4"/>
  </r>
  <r>
    <n v="2498933.9499999993"/>
    <x v="0"/>
  </r>
  <r>
    <n v="2479230.7900000024"/>
    <x v="1"/>
  </r>
  <r>
    <n v="2498933.9499999993"/>
    <x v="0"/>
  </r>
  <r>
    <n v="2535146.3299999977"/>
    <x v="4"/>
  </r>
  <r>
    <n v="2535146.3299999977"/>
    <x v="4"/>
  </r>
  <r>
    <n v="2498933.9499999993"/>
    <x v="2"/>
  </r>
  <r>
    <n v="2479230.7900000024"/>
    <x v="2"/>
  </r>
  <r>
    <n v="2535146.3299999977"/>
    <x v="3"/>
  </r>
  <r>
    <n v="2498933.9499999993"/>
    <x v="0"/>
  </r>
  <r>
    <n v="2479230.7900000024"/>
    <x v="1"/>
  </r>
  <r>
    <n v="2596472.620000002"/>
    <x v="4"/>
  </r>
  <r>
    <n v="2535146.3299999977"/>
    <x v="3"/>
  </r>
  <r>
    <n v="2535146.3299999977"/>
    <x v="2"/>
  </r>
  <r>
    <n v="2596472.620000002"/>
    <x v="2"/>
  </r>
  <r>
    <n v="2479230.7900000024"/>
    <x v="3"/>
  </r>
  <r>
    <n v="2479230.7900000024"/>
    <x v="3"/>
  </r>
  <r>
    <n v="2479230.7900000024"/>
    <x v="4"/>
  </r>
  <r>
    <n v="2596472.620000002"/>
    <x v="2"/>
  </r>
  <r>
    <n v="2479230.7900000024"/>
    <x v="3"/>
  </r>
  <r>
    <n v="2498933.9499999993"/>
    <x v="0"/>
  </r>
  <r>
    <n v="2479230.7900000024"/>
    <x v="0"/>
  </r>
  <r>
    <n v="2596472.620000002"/>
    <x v="0"/>
  </r>
  <r>
    <n v="2535146.3299999977"/>
    <x v="1"/>
  </r>
  <r>
    <n v="2498933.9499999993"/>
    <x v="4"/>
  </r>
  <r>
    <n v="2498933.9499999993"/>
    <x v="2"/>
  </r>
  <r>
    <n v="2535146.3299999977"/>
    <x v="2"/>
  </r>
  <r>
    <n v="2596472.620000002"/>
    <x v="0"/>
  </r>
  <r>
    <n v="2596472.620000002"/>
    <x v="2"/>
  </r>
  <r>
    <n v="2479230.7900000024"/>
    <x v="4"/>
  </r>
  <r>
    <n v="2535146.3299999977"/>
    <x v="0"/>
  </r>
  <r>
    <n v="2498933.9499999993"/>
    <x v="2"/>
  </r>
  <r>
    <n v="2479230.7900000024"/>
    <x v="1"/>
  </r>
  <r>
    <n v="2498933.9499999993"/>
    <x v="4"/>
  </r>
  <r>
    <n v="2498933.9499999993"/>
    <x v="1"/>
  </r>
  <r>
    <n v="2498933.9499999993"/>
    <x v="0"/>
  </r>
  <r>
    <n v="2479230.7900000024"/>
    <x v="4"/>
  </r>
  <r>
    <n v="2479230.7900000024"/>
    <x v="2"/>
  </r>
  <r>
    <n v="2479230.7900000024"/>
    <x v="3"/>
  </r>
  <r>
    <n v="2535146.3299999977"/>
    <x v="4"/>
  </r>
  <r>
    <n v="2596472.620000002"/>
    <x v="4"/>
  </r>
  <r>
    <n v="2596472.620000002"/>
    <x v="0"/>
  </r>
  <r>
    <n v="2596472.620000002"/>
    <x v="2"/>
  </r>
  <r>
    <n v="2479230.7900000024"/>
    <x v="0"/>
  </r>
  <r>
    <n v="2535146.3299999977"/>
    <x v="2"/>
  </r>
  <r>
    <n v="2596472.620000002"/>
    <x v="2"/>
  </r>
  <r>
    <n v="2596472.620000002"/>
    <x v="2"/>
  </r>
  <r>
    <n v="2479230.7900000024"/>
    <x v="1"/>
  </r>
  <r>
    <n v="2498933.9499999993"/>
    <x v="3"/>
  </r>
  <r>
    <n v="2596472.620000002"/>
    <x v="0"/>
  </r>
  <r>
    <n v="2479230.7900000024"/>
    <x v="1"/>
  </r>
  <r>
    <n v="2535146.3299999977"/>
    <x v="4"/>
  </r>
  <r>
    <n v="2535146.3299999977"/>
    <x v="1"/>
  </r>
  <r>
    <n v="2479230.7900000024"/>
    <x v="2"/>
  </r>
  <r>
    <n v="2596472.620000002"/>
    <x v="1"/>
  </r>
  <r>
    <n v="2535146.3299999977"/>
    <x v="3"/>
  </r>
  <r>
    <n v="2535146.3299999977"/>
    <x v="4"/>
  </r>
  <r>
    <n v="2479230.7900000024"/>
    <x v="0"/>
  </r>
  <r>
    <n v="2498933.9499999993"/>
    <x v="1"/>
  </r>
  <r>
    <n v="2479230.7900000024"/>
    <x v="3"/>
  </r>
  <r>
    <n v="2596472.620000002"/>
    <x v="2"/>
  </r>
  <r>
    <n v="2498933.9499999993"/>
    <x v="1"/>
  </r>
  <r>
    <n v="2479230.7900000024"/>
    <x v="2"/>
  </r>
  <r>
    <n v="2535146.3299999977"/>
    <x v="4"/>
  </r>
  <r>
    <n v="2498933.9499999993"/>
    <x v="3"/>
  </r>
  <r>
    <n v="2479230.7900000024"/>
    <x v="4"/>
  </r>
  <r>
    <n v="2479230.7900000024"/>
    <x v="0"/>
  </r>
  <r>
    <n v="2535146.3299999977"/>
    <x v="3"/>
  </r>
  <r>
    <n v="2479230.7900000024"/>
    <x v="4"/>
  </r>
  <r>
    <n v="2596472.620000002"/>
    <x v="4"/>
  </r>
  <r>
    <n v="2498933.9499999993"/>
    <x v="0"/>
  </r>
  <r>
    <n v="2535146.3299999977"/>
    <x v="2"/>
  </r>
  <r>
    <n v="2535146.3299999977"/>
    <x v="1"/>
  </r>
  <r>
    <n v="2596472.620000002"/>
    <x v="1"/>
  </r>
  <r>
    <n v="2535146.3299999977"/>
    <x v="2"/>
  </r>
  <r>
    <n v="2498933.9499999993"/>
    <x v="3"/>
  </r>
  <r>
    <n v="2535146.3299999977"/>
    <x v="0"/>
  </r>
  <r>
    <n v="2535146.3299999977"/>
    <x v="2"/>
  </r>
  <r>
    <n v="2596472.620000002"/>
    <x v="1"/>
  </r>
  <r>
    <n v="2596472.620000002"/>
    <x v="4"/>
  </r>
  <r>
    <n v="2535146.3299999977"/>
    <x v="1"/>
  </r>
  <r>
    <n v="2498933.9499999993"/>
    <x v="0"/>
  </r>
  <r>
    <n v="2498933.9499999993"/>
    <x v="1"/>
  </r>
  <r>
    <n v="2535146.3299999977"/>
    <x v="1"/>
  </r>
  <r>
    <n v="2479230.7900000024"/>
    <x v="1"/>
  </r>
  <r>
    <n v="2596472.620000002"/>
    <x v="2"/>
  </r>
  <r>
    <n v="2535146.3299999977"/>
    <x v="3"/>
  </r>
  <r>
    <n v="2596472.620000002"/>
    <x v="4"/>
  </r>
  <r>
    <n v="2535146.3299999977"/>
    <x v="0"/>
  </r>
  <r>
    <n v="2596472.620000002"/>
    <x v="4"/>
  </r>
  <r>
    <n v="2535146.3299999977"/>
    <x v="0"/>
  </r>
  <r>
    <n v="2596472.620000002"/>
    <x v="0"/>
  </r>
  <r>
    <n v="2535146.3299999977"/>
    <x v="2"/>
  </r>
  <r>
    <n v="2479230.7900000024"/>
    <x v="0"/>
  </r>
  <r>
    <n v="2498933.9499999993"/>
    <x v="0"/>
  </r>
  <r>
    <n v="2535146.3299999977"/>
    <x v="1"/>
  </r>
  <r>
    <n v="2498933.9499999993"/>
    <x v="1"/>
  </r>
  <r>
    <n v="2535146.3299999977"/>
    <x v="3"/>
  </r>
  <r>
    <n v="2498933.9499999993"/>
    <x v="1"/>
  </r>
  <r>
    <n v="2479230.7900000024"/>
    <x v="4"/>
  </r>
  <r>
    <n v="2596472.620000002"/>
    <x v="3"/>
  </r>
  <r>
    <n v="2596472.620000002"/>
    <x v="0"/>
  </r>
  <r>
    <n v="2596472.620000002"/>
    <x v="4"/>
  </r>
  <r>
    <n v="2498933.9499999993"/>
    <x v="0"/>
  </r>
  <r>
    <n v="2596472.620000002"/>
    <x v="2"/>
  </r>
  <r>
    <n v="2535146.3299999977"/>
    <x v="3"/>
  </r>
  <r>
    <n v="2535146.3299999977"/>
    <x v="2"/>
  </r>
  <r>
    <n v="2498933.9499999993"/>
    <x v="2"/>
  </r>
  <r>
    <n v="2479230.7900000024"/>
    <x v="3"/>
  </r>
  <r>
    <n v="2479230.7900000024"/>
    <x v="4"/>
  </r>
  <r>
    <n v="2535146.3299999977"/>
    <x v="1"/>
  </r>
  <r>
    <n v="2596472.620000002"/>
    <x v="2"/>
  </r>
  <r>
    <n v="2535146.3299999977"/>
    <x v="4"/>
  </r>
  <r>
    <n v="2596472.620000002"/>
    <x v="0"/>
  </r>
  <r>
    <n v="2535146.3299999977"/>
    <x v="1"/>
  </r>
  <r>
    <n v="2596472.620000002"/>
    <x v="0"/>
  </r>
  <r>
    <n v="2498933.9499999993"/>
    <x v="3"/>
  </r>
  <r>
    <n v="2479230.7900000024"/>
    <x v="1"/>
  </r>
  <r>
    <n v="2498933.9499999993"/>
    <x v="0"/>
  </r>
  <r>
    <n v="2535146.3299999977"/>
    <x v="2"/>
  </r>
  <r>
    <n v="2596472.620000002"/>
    <x v="0"/>
  </r>
  <r>
    <n v="2479230.7900000024"/>
    <x v="2"/>
  </r>
  <r>
    <n v="2479230.7900000024"/>
    <x v="2"/>
  </r>
  <r>
    <n v="2535146.3299999977"/>
    <x v="1"/>
  </r>
  <r>
    <n v="2535146.3299999977"/>
    <x v="4"/>
  </r>
  <r>
    <n v="2535146.3299999977"/>
    <x v="3"/>
  </r>
  <r>
    <n v="2479230.7900000024"/>
    <x v="0"/>
  </r>
  <r>
    <n v="2535146.3299999977"/>
    <x v="2"/>
  </r>
  <r>
    <n v="2479230.7900000024"/>
    <x v="3"/>
  </r>
  <r>
    <n v="2479230.7900000024"/>
    <x v="0"/>
  </r>
  <r>
    <n v="2498933.9499999993"/>
    <x v="1"/>
  </r>
  <r>
    <n v="2535146.3299999977"/>
    <x v="4"/>
  </r>
  <r>
    <n v="2596472.620000002"/>
    <x v="1"/>
  </r>
  <r>
    <n v="2535146.3299999977"/>
    <x v="3"/>
  </r>
  <r>
    <n v="2596472.620000002"/>
    <x v="0"/>
  </r>
  <r>
    <n v="2535146.3299999977"/>
    <x v="2"/>
  </r>
  <r>
    <n v="2596472.620000002"/>
    <x v="4"/>
  </r>
  <r>
    <n v="2535146.3299999977"/>
    <x v="1"/>
  </r>
  <r>
    <n v="2498933.9499999993"/>
    <x v="4"/>
  </r>
  <r>
    <n v="2535146.3299999977"/>
    <x v="4"/>
  </r>
  <r>
    <n v="2498933.9499999993"/>
    <x v="4"/>
  </r>
  <r>
    <n v="2535146.3299999977"/>
    <x v="4"/>
  </r>
  <r>
    <n v="2479230.7900000024"/>
    <x v="2"/>
  </r>
  <r>
    <n v="2479230.7900000024"/>
    <x v="3"/>
  </r>
  <r>
    <n v="2596472.620000002"/>
    <x v="4"/>
  </r>
  <r>
    <n v="2498933.9499999993"/>
    <x v="1"/>
  </r>
  <r>
    <n v="2479230.7900000024"/>
    <x v="4"/>
  </r>
  <r>
    <n v="2596472.620000002"/>
    <x v="3"/>
  </r>
  <r>
    <n v="2479230.7900000024"/>
    <x v="0"/>
  </r>
  <r>
    <n v="2596472.620000002"/>
    <x v="1"/>
  </r>
  <r>
    <n v="2535146.3299999977"/>
    <x v="3"/>
  </r>
  <r>
    <n v="2596472.620000002"/>
    <x v="2"/>
  </r>
  <r>
    <n v="2596472.620000002"/>
    <x v="2"/>
  </r>
  <r>
    <n v="2498933.9499999993"/>
    <x v="2"/>
  </r>
  <r>
    <n v="2596472.620000002"/>
    <x v="1"/>
  </r>
  <r>
    <n v="2535146.3299999977"/>
    <x v="4"/>
  </r>
  <r>
    <n v="2596472.620000002"/>
    <x v="3"/>
  </r>
  <r>
    <n v="2498933.9499999993"/>
    <x v="0"/>
  </r>
  <r>
    <n v="2535146.3299999977"/>
    <x v="3"/>
  </r>
  <r>
    <n v="2535146.3299999977"/>
    <x v="2"/>
  </r>
  <r>
    <n v="2535146.3299999977"/>
    <x v="4"/>
  </r>
  <r>
    <n v="2498933.9499999993"/>
    <x v="0"/>
  </r>
  <r>
    <n v="2479230.7900000024"/>
    <x v="0"/>
  </r>
  <r>
    <n v="2596472.620000002"/>
    <x v="2"/>
  </r>
  <r>
    <n v="2479230.7900000024"/>
    <x v="1"/>
  </r>
  <r>
    <n v="2596472.620000002"/>
    <x v="4"/>
  </r>
  <r>
    <n v="2596472.620000002"/>
    <x v="2"/>
  </r>
  <r>
    <n v="2498933.9499999993"/>
    <x v="4"/>
  </r>
  <r>
    <n v="2479230.7900000024"/>
    <x v="2"/>
  </r>
  <r>
    <n v="2596472.620000002"/>
    <x v="2"/>
  </r>
  <r>
    <n v="2479230.7900000024"/>
    <x v="2"/>
  </r>
  <r>
    <n v="2498933.9499999993"/>
    <x v="2"/>
  </r>
  <r>
    <n v="2596472.620000002"/>
    <x v="1"/>
  </r>
  <r>
    <n v="2596472.620000002"/>
    <x v="1"/>
  </r>
  <r>
    <n v="2479230.7900000024"/>
    <x v="2"/>
  </r>
  <r>
    <n v="2535146.3299999977"/>
    <x v="3"/>
  </r>
  <r>
    <n v="2596472.620000002"/>
    <x v="4"/>
  </r>
  <r>
    <n v="2596472.620000002"/>
    <x v="0"/>
  </r>
  <r>
    <n v="2479230.7900000024"/>
    <x v="0"/>
  </r>
  <r>
    <n v="2498933.9499999993"/>
    <x v="2"/>
  </r>
  <r>
    <n v="2498933.9499999993"/>
    <x v="0"/>
  </r>
  <r>
    <n v="2479230.7900000024"/>
    <x v="0"/>
  </r>
  <r>
    <n v="2479230.7900000024"/>
    <x v="2"/>
  </r>
  <r>
    <n v="2596472.620000002"/>
    <x v="0"/>
  </r>
  <r>
    <n v="2535146.3299999977"/>
    <x v="1"/>
  </r>
  <r>
    <n v="2479230.7900000024"/>
    <x v="4"/>
  </r>
  <r>
    <n v="2498933.9499999993"/>
    <x v="1"/>
  </r>
  <r>
    <n v="2498933.9499999993"/>
    <x v="1"/>
  </r>
  <r>
    <n v="2498933.9499999993"/>
    <x v="4"/>
  </r>
  <r>
    <n v="2535146.3299999977"/>
    <x v="0"/>
  </r>
  <r>
    <n v="2535146.3299999977"/>
    <x v="1"/>
  </r>
  <r>
    <n v="2535146.3299999977"/>
    <x v="3"/>
  </r>
  <r>
    <n v="2479230.7900000024"/>
    <x v="3"/>
  </r>
  <r>
    <n v="2596472.620000002"/>
    <x v="0"/>
  </r>
  <r>
    <n v="2535146.3299999977"/>
    <x v="0"/>
  </r>
  <r>
    <n v="2596472.620000002"/>
    <x v="3"/>
  </r>
  <r>
    <n v="2498933.9499999993"/>
    <x v="0"/>
  </r>
  <r>
    <n v="2535146.3299999977"/>
    <x v="0"/>
  </r>
  <r>
    <n v="2535146.3299999977"/>
    <x v="1"/>
  </r>
  <r>
    <n v="2498933.9499999993"/>
    <x v="4"/>
  </r>
  <r>
    <n v="2479230.7900000024"/>
    <x v="0"/>
  </r>
  <r>
    <n v="2498933.9499999993"/>
    <x v="2"/>
  </r>
  <r>
    <n v="2535146.3299999977"/>
    <x v="2"/>
  </r>
  <r>
    <n v="2479230.7900000024"/>
    <x v="0"/>
  </r>
  <r>
    <n v="2535146.3299999977"/>
    <x v="2"/>
  </r>
  <r>
    <n v="2535146.3299999977"/>
    <x v="0"/>
  </r>
  <r>
    <n v="2535146.3299999977"/>
    <x v="3"/>
  </r>
  <r>
    <n v="2535146.3299999977"/>
    <x v="2"/>
  </r>
  <r>
    <n v="2596472.620000002"/>
    <x v="1"/>
  </r>
  <r>
    <n v="2596472.620000002"/>
    <x v="3"/>
  </r>
  <r>
    <n v="2596472.620000002"/>
    <x v="0"/>
  </r>
  <r>
    <n v="2479230.7900000024"/>
    <x v="4"/>
  </r>
  <r>
    <n v="2596472.620000002"/>
    <x v="4"/>
  </r>
  <r>
    <n v="2479230.7900000024"/>
    <x v="3"/>
  </r>
  <r>
    <n v="2535146.3299999977"/>
    <x v="4"/>
  </r>
  <r>
    <n v="2596472.620000002"/>
    <x v="2"/>
  </r>
  <r>
    <n v="2535146.3299999977"/>
    <x v="0"/>
  </r>
  <r>
    <n v="2596472.620000002"/>
    <x v="4"/>
  </r>
  <r>
    <n v="2479230.7900000024"/>
    <x v="2"/>
  </r>
  <r>
    <n v="2479230.7900000024"/>
    <x v="1"/>
  </r>
  <r>
    <n v="2498933.9499999993"/>
    <x v="1"/>
  </r>
  <r>
    <n v="2535146.3299999977"/>
    <x v="4"/>
  </r>
  <r>
    <n v="2596472.620000002"/>
    <x v="1"/>
  </r>
  <r>
    <n v="2596472.620000002"/>
    <x v="4"/>
  </r>
  <r>
    <n v="2535146.3299999977"/>
    <x v="1"/>
  </r>
  <r>
    <n v="2479230.7900000024"/>
    <x v="2"/>
  </r>
  <r>
    <n v="2479230.7900000024"/>
    <x v="4"/>
  </r>
  <r>
    <n v="2596472.620000002"/>
    <x v="2"/>
  </r>
  <r>
    <n v="2498933.9499999993"/>
    <x v="2"/>
  </r>
  <r>
    <n v="2535146.3299999977"/>
    <x v="4"/>
  </r>
  <r>
    <n v="2596472.620000002"/>
    <x v="2"/>
  </r>
  <r>
    <n v="2596472.620000002"/>
    <x v="2"/>
  </r>
  <r>
    <n v="2535146.3299999977"/>
    <x v="3"/>
  </r>
  <r>
    <n v="2498933.9499999993"/>
    <x v="4"/>
  </r>
  <r>
    <n v="2479230.7900000024"/>
    <x v="4"/>
  </r>
  <r>
    <n v="2498933.9499999993"/>
    <x v="1"/>
  </r>
  <r>
    <n v="2479230.7900000024"/>
    <x v="0"/>
  </r>
  <r>
    <n v="2596472.620000002"/>
    <x v="1"/>
  </r>
  <r>
    <n v="2498933.9499999993"/>
    <x v="1"/>
  </r>
  <r>
    <n v="2479230.7900000024"/>
    <x v="4"/>
  </r>
  <r>
    <n v="2596472.620000002"/>
    <x v="4"/>
  </r>
  <r>
    <n v="2535146.3299999977"/>
    <x v="3"/>
  </r>
  <r>
    <n v="2498933.9499999993"/>
    <x v="2"/>
  </r>
  <r>
    <n v="2596472.620000002"/>
    <x v="3"/>
  </r>
  <r>
    <n v="2479230.7900000024"/>
    <x v="2"/>
  </r>
  <r>
    <n v="2498933.9499999993"/>
    <x v="0"/>
  </r>
  <r>
    <n v="2596472.620000002"/>
    <x v="1"/>
  </r>
  <r>
    <n v="2535146.3299999977"/>
    <x v="4"/>
  </r>
  <r>
    <n v="2479230.7900000024"/>
    <x v="1"/>
  </r>
  <r>
    <n v="2498933.9499999993"/>
    <x v="2"/>
  </r>
  <r>
    <n v="2596472.620000002"/>
    <x v="2"/>
  </r>
  <r>
    <n v="2479230.7900000024"/>
    <x v="0"/>
  </r>
  <r>
    <n v="2535146.3299999977"/>
    <x v="3"/>
  </r>
  <r>
    <n v="2498933.9499999993"/>
    <x v="2"/>
  </r>
  <r>
    <n v="2535146.3299999977"/>
    <x v="4"/>
  </r>
  <r>
    <n v="2498933.9499999993"/>
    <x v="3"/>
  </r>
  <r>
    <n v="2479230.7900000024"/>
    <x v="0"/>
  </r>
  <r>
    <n v="2479230.7900000024"/>
    <x v="2"/>
  </r>
  <r>
    <n v="2596472.620000002"/>
    <x v="3"/>
  </r>
  <r>
    <n v="2479230.7900000024"/>
    <x v="2"/>
  </r>
  <r>
    <n v="2498933.9499999993"/>
    <x v="2"/>
  </r>
  <r>
    <n v="2479230.7900000024"/>
    <x v="4"/>
  </r>
  <r>
    <n v="2498933.9499999993"/>
    <x v="3"/>
  </r>
  <r>
    <n v="2535146.3299999977"/>
    <x v="4"/>
  </r>
  <r>
    <n v="2498933.9499999993"/>
    <x v="0"/>
  </r>
  <r>
    <n v="2498933.9499999993"/>
    <x v="3"/>
  </r>
  <r>
    <n v="2498933.9499999993"/>
    <x v="2"/>
  </r>
  <r>
    <n v="2596472.620000002"/>
    <x v="0"/>
  </r>
  <r>
    <n v="2498933.9499999993"/>
    <x v="4"/>
  </r>
  <r>
    <n v="2596472.620000002"/>
    <x v="2"/>
  </r>
  <r>
    <n v="2596472.620000002"/>
    <x v="1"/>
  </r>
  <r>
    <n v="2479230.7900000024"/>
    <x v="1"/>
  </r>
  <r>
    <n v="2479230.7900000024"/>
    <x v="4"/>
  </r>
  <r>
    <n v="2596472.620000002"/>
    <x v="3"/>
  </r>
  <r>
    <n v="2479230.7900000024"/>
    <x v="2"/>
  </r>
  <r>
    <n v="2479230.7900000024"/>
    <x v="2"/>
  </r>
  <r>
    <n v="2535146.3299999977"/>
    <x v="4"/>
  </r>
  <r>
    <n v="2535146.3299999977"/>
    <x v="2"/>
  </r>
  <r>
    <n v="2479230.7900000024"/>
    <x v="3"/>
  </r>
  <r>
    <n v="2479230.7900000024"/>
    <x v="2"/>
  </r>
  <r>
    <n v="2596472.620000002"/>
    <x v="4"/>
  </r>
  <r>
    <n v="2535146.3299999977"/>
    <x v="4"/>
  </r>
  <r>
    <n v="2498933.9499999993"/>
    <x v="2"/>
  </r>
  <r>
    <n v="2479230.7900000024"/>
    <x v="0"/>
  </r>
  <r>
    <n v="2535146.3299999977"/>
    <x v="0"/>
  </r>
  <r>
    <n v="2498933.9499999993"/>
    <x v="0"/>
  </r>
  <r>
    <n v="2479230.7900000024"/>
    <x v="3"/>
  </r>
  <r>
    <n v="2535146.3299999977"/>
    <x v="1"/>
  </r>
  <r>
    <n v="2596472.620000002"/>
    <x v="4"/>
  </r>
  <r>
    <n v="2479230.7900000024"/>
    <x v="1"/>
  </r>
  <r>
    <n v="2498933.9499999993"/>
    <x v="4"/>
  </r>
  <r>
    <n v="2535146.3299999977"/>
    <x v="0"/>
  </r>
  <r>
    <n v="2498933.9499999993"/>
    <x v="4"/>
  </r>
  <r>
    <n v="2498933.9499999993"/>
    <x v="4"/>
  </r>
  <r>
    <n v="2498933.9499999993"/>
    <x v="2"/>
  </r>
  <r>
    <n v="2479230.7900000024"/>
    <x v="0"/>
  </r>
  <r>
    <n v="2479230.7900000024"/>
    <x v="0"/>
  </r>
  <r>
    <n v="2479230.7900000024"/>
    <x v="2"/>
  </r>
  <r>
    <n v="2479230.7900000024"/>
    <x v="1"/>
  </r>
  <r>
    <n v="2498933.9499999993"/>
    <x v="3"/>
  </r>
  <r>
    <n v="2596472.620000002"/>
    <x v="2"/>
  </r>
  <r>
    <n v="2535146.3299999977"/>
    <x v="2"/>
  </r>
  <r>
    <n v="2498933.9499999993"/>
    <x v="4"/>
  </r>
  <r>
    <n v="2479230.7900000024"/>
    <x v="1"/>
  </r>
  <r>
    <n v="2498933.9499999993"/>
    <x v="3"/>
  </r>
  <r>
    <n v="2479230.7900000024"/>
    <x v="0"/>
  </r>
  <r>
    <n v="2596472.620000002"/>
    <x v="1"/>
  </r>
  <r>
    <n v="2596472.620000002"/>
    <x v="4"/>
  </r>
  <r>
    <n v="2535146.3299999977"/>
    <x v="4"/>
  </r>
  <r>
    <n v="2596472.620000002"/>
    <x v="4"/>
  </r>
  <r>
    <n v="2535146.3299999977"/>
    <x v="1"/>
  </r>
  <r>
    <n v="2535146.3299999977"/>
    <x v="1"/>
  </r>
  <r>
    <n v="2535146.3299999977"/>
    <x v="0"/>
  </r>
  <r>
    <n v="2479230.7900000024"/>
    <x v="0"/>
  </r>
  <r>
    <n v="2535146.3299999977"/>
    <x v="1"/>
  </r>
  <r>
    <n v="2498933.9499999993"/>
    <x v="4"/>
  </r>
  <r>
    <n v="2596472.620000002"/>
    <x v="3"/>
  </r>
  <r>
    <n v="2498933.9499999993"/>
    <x v="2"/>
  </r>
  <r>
    <n v="2535146.3299999977"/>
    <x v="4"/>
  </r>
  <r>
    <n v="2535146.3299999977"/>
    <x v="2"/>
  </r>
  <r>
    <n v="2479230.7900000024"/>
    <x v="4"/>
  </r>
  <r>
    <n v="2498933.9499999993"/>
    <x v="3"/>
  </r>
  <r>
    <n v="2498933.9499999993"/>
    <x v="2"/>
  </r>
  <r>
    <n v="2498933.9499999993"/>
    <x v="3"/>
  </r>
  <r>
    <n v="2498933.9499999993"/>
    <x v="1"/>
  </r>
  <r>
    <n v="2498933.9499999993"/>
    <x v="1"/>
  </r>
  <r>
    <n v="2535146.3299999977"/>
    <x v="0"/>
  </r>
  <r>
    <n v="2479230.7900000024"/>
    <x v="1"/>
  </r>
  <r>
    <n v="2498933.9499999993"/>
    <x v="1"/>
  </r>
  <r>
    <n v="2479230.7900000024"/>
    <x v="2"/>
  </r>
  <r>
    <n v="2596472.620000002"/>
    <x v="2"/>
  </r>
  <r>
    <n v="2479230.7900000024"/>
    <x v="1"/>
  </r>
  <r>
    <n v="2596472.620000002"/>
    <x v="4"/>
  </r>
  <r>
    <n v="2596472.620000002"/>
    <x v="3"/>
  </r>
  <r>
    <n v="2535146.3299999977"/>
    <x v="2"/>
  </r>
  <r>
    <n v="2596472.620000002"/>
    <x v="2"/>
  </r>
  <r>
    <n v="2535146.3299999977"/>
    <x v="4"/>
  </r>
  <r>
    <n v="2596472.620000002"/>
    <x v="3"/>
  </r>
  <r>
    <n v="2479230.7900000024"/>
    <x v="0"/>
  </r>
  <r>
    <n v="2596472.620000002"/>
    <x v="3"/>
  </r>
  <r>
    <n v="2535146.3299999977"/>
    <x v="2"/>
  </r>
  <r>
    <n v="2498933.9499999993"/>
    <x v="4"/>
  </r>
  <r>
    <n v="2498933.9499999993"/>
    <x v="0"/>
  </r>
  <r>
    <n v="2498933.9499999993"/>
    <x v="2"/>
  </r>
  <r>
    <n v="2479230.7900000024"/>
    <x v="0"/>
  </r>
  <r>
    <n v="2596472.620000002"/>
    <x v="0"/>
  </r>
  <r>
    <n v="2498933.9499999993"/>
    <x v="3"/>
  </r>
  <r>
    <n v="2498933.9499999993"/>
    <x v="0"/>
  </r>
  <r>
    <n v="2535146.3299999977"/>
    <x v="0"/>
  </r>
  <r>
    <n v="2535146.3299999977"/>
    <x v="0"/>
  </r>
  <r>
    <n v="2498933.9499999993"/>
    <x v="4"/>
  </r>
  <r>
    <n v="2535146.3299999977"/>
    <x v="2"/>
  </r>
  <r>
    <n v="2498933.9499999993"/>
    <x v="1"/>
  </r>
  <r>
    <n v="2535146.3299999977"/>
    <x v="0"/>
  </r>
  <r>
    <n v="2479230.7900000024"/>
    <x v="0"/>
  </r>
  <r>
    <n v="2498933.9499999993"/>
    <x v="0"/>
  </r>
  <r>
    <n v="2498933.9499999993"/>
    <x v="4"/>
  </r>
  <r>
    <n v="2535146.3299999977"/>
    <x v="3"/>
  </r>
  <r>
    <n v="2535146.3299999977"/>
    <x v="0"/>
  </r>
  <r>
    <n v="2498933.9499999993"/>
    <x v="0"/>
  </r>
  <r>
    <n v="2596472.620000002"/>
    <x v="4"/>
  </r>
  <r>
    <n v="2596472.620000002"/>
    <x v="4"/>
  </r>
  <r>
    <n v="2535146.3299999977"/>
    <x v="0"/>
  </r>
  <r>
    <n v="2535146.3299999977"/>
    <x v="4"/>
  </r>
  <r>
    <n v="2479230.7900000024"/>
    <x v="2"/>
  </r>
  <r>
    <n v="2498933.9499999993"/>
    <x v="1"/>
  </r>
  <r>
    <n v="2498933.9499999993"/>
    <x v="3"/>
  </r>
  <r>
    <n v="2498933.9499999993"/>
    <x v="4"/>
  </r>
  <r>
    <n v="2479230.7900000024"/>
    <x v="2"/>
  </r>
  <r>
    <n v="2479230.7900000024"/>
    <x v="1"/>
  </r>
  <r>
    <n v="2596472.620000002"/>
    <x v="3"/>
  </r>
  <r>
    <n v="2498933.9499999993"/>
    <x v="2"/>
  </r>
  <r>
    <n v="2535146.3299999977"/>
    <x v="0"/>
  </r>
  <r>
    <n v="2535146.3299999977"/>
    <x v="4"/>
  </r>
  <r>
    <n v="2479230.7900000024"/>
    <x v="2"/>
  </r>
  <r>
    <n v="2596472.620000002"/>
    <x v="2"/>
  </r>
  <r>
    <n v="2535146.3299999977"/>
    <x v="2"/>
  </r>
  <r>
    <n v="2498933.9499999993"/>
    <x v="3"/>
  </r>
  <r>
    <n v="2596472.620000002"/>
    <x v="2"/>
  </r>
  <r>
    <n v="2479230.7900000024"/>
    <x v="2"/>
  </r>
  <r>
    <n v="2535146.3299999977"/>
    <x v="4"/>
  </r>
  <r>
    <n v="2596472.620000002"/>
    <x v="0"/>
  </r>
  <r>
    <n v="2498933.9499999993"/>
    <x v="1"/>
  </r>
  <r>
    <n v="2479230.7900000024"/>
    <x v="0"/>
  </r>
  <r>
    <n v="2479230.7900000024"/>
    <x v="1"/>
  </r>
  <r>
    <n v="2498933.9499999993"/>
    <x v="1"/>
  </r>
  <r>
    <n v="2596472.620000002"/>
    <x v="2"/>
  </r>
  <r>
    <n v="2535146.3299999977"/>
    <x v="0"/>
  </r>
  <r>
    <n v="2535146.3299999977"/>
    <x v="1"/>
  </r>
  <r>
    <n v="2596472.620000002"/>
    <x v="3"/>
  </r>
  <r>
    <n v="2535146.3299999977"/>
    <x v="4"/>
  </r>
  <r>
    <n v="2535146.3299999977"/>
    <x v="2"/>
  </r>
  <r>
    <n v="2498933.9499999993"/>
    <x v="0"/>
  </r>
  <r>
    <n v="2498933.9499999993"/>
    <x v="4"/>
  </r>
  <r>
    <n v="2535146.3299999977"/>
    <x v="3"/>
  </r>
  <r>
    <n v="2479230.7900000024"/>
    <x v="1"/>
  </r>
  <r>
    <n v="2498933.9499999993"/>
    <x v="4"/>
  </r>
  <r>
    <n v="2498933.9499999993"/>
    <x v="0"/>
  </r>
  <r>
    <n v="2498933.9499999993"/>
    <x v="1"/>
  </r>
  <r>
    <n v="2498933.9499999993"/>
    <x v="0"/>
  </r>
  <r>
    <n v="2596472.620000002"/>
    <x v="4"/>
  </r>
  <r>
    <n v="2479230.7900000024"/>
    <x v="3"/>
  </r>
  <r>
    <n v="2535146.3299999977"/>
    <x v="1"/>
  </r>
  <r>
    <n v="2479230.7900000024"/>
    <x v="2"/>
  </r>
  <r>
    <n v="2479230.7900000024"/>
    <x v="3"/>
  </r>
  <r>
    <n v="2498933.9499999993"/>
    <x v="2"/>
  </r>
  <r>
    <n v="2596472.620000002"/>
    <x v="2"/>
  </r>
  <r>
    <n v="2479230.7900000024"/>
    <x v="4"/>
  </r>
  <r>
    <n v="2596472.620000002"/>
    <x v="1"/>
  </r>
  <r>
    <n v="2479230.7900000024"/>
    <x v="2"/>
  </r>
  <r>
    <n v="2498933.9499999993"/>
    <x v="4"/>
  </r>
  <r>
    <n v="2596472.620000002"/>
    <x v="2"/>
  </r>
  <r>
    <n v="2498933.9499999993"/>
    <x v="0"/>
  </r>
  <r>
    <n v="2535146.3299999977"/>
    <x v="0"/>
  </r>
  <r>
    <n v="2535146.3299999977"/>
    <x v="3"/>
  </r>
  <r>
    <n v="2498933.9499999993"/>
    <x v="2"/>
  </r>
  <r>
    <n v="2479230.7900000024"/>
    <x v="3"/>
  </r>
  <r>
    <n v="2596472.620000002"/>
    <x v="0"/>
  </r>
  <r>
    <n v="2596472.620000002"/>
    <x v="4"/>
  </r>
  <r>
    <n v="2535146.3299999977"/>
    <x v="1"/>
  </r>
  <r>
    <n v="2596472.620000002"/>
    <x v="4"/>
  </r>
  <r>
    <n v="2596472.620000002"/>
    <x v="1"/>
  </r>
  <r>
    <n v="2596472.620000002"/>
    <x v="1"/>
  </r>
  <r>
    <n v="2498933.9499999993"/>
    <x v="0"/>
  </r>
  <r>
    <n v="2498933.9499999993"/>
    <x v="2"/>
  </r>
  <r>
    <n v="2535146.3299999977"/>
    <x v="1"/>
  </r>
  <r>
    <n v="2479230.7900000024"/>
    <x v="1"/>
  </r>
  <r>
    <n v="2479230.7900000024"/>
    <x v="1"/>
  </r>
  <r>
    <n v="2535146.3299999977"/>
    <x v="3"/>
  </r>
  <r>
    <n v="2535146.3299999977"/>
    <x v="3"/>
  </r>
  <r>
    <n v="2535146.3299999977"/>
    <x v="4"/>
  </r>
  <r>
    <n v="2479230.7900000024"/>
    <x v="2"/>
  </r>
  <r>
    <n v="2596472.620000002"/>
    <x v="2"/>
  </r>
  <r>
    <n v="2535146.3299999977"/>
    <x v="3"/>
  </r>
  <r>
    <n v="2535146.3299999977"/>
    <x v="1"/>
  </r>
  <r>
    <n v="2596472.620000002"/>
    <x v="2"/>
  </r>
  <r>
    <n v="2498933.9499999993"/>
    <x v="1"/>
  </r>
  <r>
    <n v="2596472.620000002"/>
    <x v="3"/>
  </r>
  <r>
    <n v="2596472.620000002"/>
    <x v="1"/>
  </r>
  <r>
    <n v="2479230.7900000024"/>
    <x v="3"/>
  </r>
  <r>
    <n v="2596472.620000002"/>
    <x v="0"/>
  </r>
  <r>
    <n v="2535146.3299999977"/>
    <x v="3"/>
  </r>
  <r>
    <n v="2535146.3299999977"/>
    <x v="4"/>
  </r>
  <r>
    <n v="2596472.620000002"/>
    <x v="4"/>
  </r>
  <r>
    <n v="2479230.7900000024"/>
    <x v="1"/>
  </r>
  <r>
    <n v="2596472.620000002"/>
    <x v="0"/>
  </r>
  <r>
    <n v="2498933.9499999993"/>
    <x v="3"/>
  </r>
  <r>
    <n v="2535146.3299999977"/>
    <x v="1"/>
  </r>
  <r>
    <n v="2596472.620000002"/>
    <x v="4"/>
  </r>
  <r>
    <n v="2535146.3299999977"/>
    <x v="1"/>
  </r>
  <r>
    <n v="2596472.620000002"/>
    <x v="1"/>
  </r>
  <r>
    <n v="2498933.9499999993"/>
    <x v="1"/>
  </r>
  <r>
    <n v="2596472.620000002"/>
    <x v="2"/>
  </r>
  <r>
    <n v="2596472.620000002"/>
    <x v="1"/>
  </r>
  <r>
    <n v="2479230.7900000024"/>
    <x v="4"/>
  </r>
  <r>
    <n v="2596472.620000002"/>
    <x v="1"/>
  </r>
  <r>
    <n v="2596472.620000002"/>
    <x v="1"/>
  </r>
  <r>
    <n v="2479230.7900000024"/>
    <x v="3"/>
  </r>
  <r>
    <n v="2479230.7900000024"/>
    <x v="3"/>
  </r>
  <r>
    <n v="2596472.620000002"/>
    <x v="0"/>
  </r>
  <r>
    <n v="2498933.9499999993"/>
    <x v="3"/>
  </r>
  <r>
    <n v="2479230.7900000024"/>
    <x v="3"/>
  </r>
  <r>
    <n v="2498933.9499999993"/>
    <x v="3"/>
  </r>
  <r>
    <n v="2479230.7900000024"/>
    <x v="3"/>
  </r>
  <r>
    <n v="2535146.3299999977"/>
    <x v="4"/>
  </r>
  <r>
    <n v="2596472.620000002"/>
    <x v="4"/>
  </r>
  <r>
    <n v="2498933.9499999993"/>
    <x v="0"/>
  </r>
  <r>
    <n v="2479230.7900000024"/>
    <x v="4"/>
  </r>
  <r>
    <n v="2498933.9499999993"/>
    <x v="0"/>
  </r>
  <r>
    <n v="2479230.7900000024"/>
    <x v="3"/>
  </r>
  <r>
    <n v="2479230.7900000024"/>
    <x v="3"/>
  </r>
  <r>
    <n v="2479230.7900000024"/>
    <x v="2"/>
  </r>
  <r>
    <n v="2498933.9499999993"/>
    <x v="3"/>
  </r>
  <r>
    <n v="2596472.620000002"/>
    <x v="1"/>
  </r>
  <r>
    <n v="2479230.7900000024"/>
    <x v="2"/>
  </r>
  <r>
    <n v="2535146.3299999977"/>
    <x v="2"/>
  </r>
  <r>
    <n v="2498933.9499999993"/>
    <x v="1"/>
  </r>
  <r>
    <n v="2498933.9499999993"/>
    <x v="0"/>
  </r>
  <r>
    <n v="2498933.9499999993"/>
    <x v="3"/>
  </r>
  <r>
    <n v="2535146.3299999977"/>
    <x v="4"/>
  </r>
  <r>
    <n v="2479230.7900000024"/>
    <x v="3"/>
  </r>
  <r>
    <n v="2596472.620000002"/>
    <x v="3"/>
  </r>
  <r>
    <n v="2535146.3299999977"/>
    <x v="3"/>
  </r>
  <r>
    <n v="2596472.620000002"/>
    <x v="4"/>
  </r>
  <r>
    <n v="2535146.3299999977"/>
    <x v="4"/>
  </r>
  <r>
    <n v="2596472.620000002"/>
    <x v="0"/>
  </r>
  <r>
    <n v="2479230.7900000024"/>
    <x v="3"/>
  </r>
  <r>
    <n v="2498933.9499999993"/>
    <x v="3"/>
  </r>
  <r>
    <n v="2479230.7900000024"/>
    <x v="1"/>
  </r>
  <r>
    <n v="2498933.9499999993"/>
    <x v="1"/>
  </r>
  <r>
    <n v="2535146.3299999977"/>
    <x v="0"/>
  </r>
  <r>
    <n v="2498933.9499999993"/>
    <x v="0"/>
  </r>
  <r>
    <n v="2535146.3299999977"/>
    <x v="0"/>
  </r>
  <r>
    <n v="2535146.3299999977"/>
    <x v="0"/>
  </r>
  <r>
    <n v="2535146.3299999977"/>
    <x v="4"/>
  </r>
  <r>
    <n v="2596472.620000002"/>
    <x v="0"/>
  </r>
  <r>
    <n v="2535146.3299999977"/>
    <x v="4"/>
  </r>
  <r>
    <n v="2479230.7900000024"/>
    <x v="4"/>
  </r>
  <r>
    <n v="2535146.3299999977"/>
    <x v="4"/>
  </r>
  <r>
    <n v="2535146.3299999977"/>
    <x v="4"/>
  </r>
  <r>
    <n v="2596472.620000002"/>
    <x v="3"/>
  </r>
  <r>
    <n v="2596472.620000002"/>
    <x v="2"/>
  </r>
  <r>
    <n v="2479230.7900000024"/>
    <x v="2"/>
  </r>
  <r>
    <n v="2596472.620000002"/>
    <x v="0"/>
  </r>
  <r>
    <n v="2535146.3299999977"/>
    <x v="0"/>
  </r>
  <r>
    <n v="2535146.3299999977"/>
    <x v="4"/>
  </r>
  <r>
    <n v="2596472.620000002"/>
    <x v="3"/>
  </r>
  <r>
    <n v="2596472.620000002"/>
    <x v="0"/>
  </r>
  <r>
    <n v="2498933.9499999993"/>
    <x v="2"/>
  </r>
  <r>
    <n v="2479230.7900000024"/>
    <x v="0"/>
  </r>
  <r>
    <n v="2596472.620000002"/>
    <x v="3"/>
  </r>
  <r>
    <n v="2596472.620000002"/>
    <x v="1"/>
  </r>
  <r>
    <n v="2498933.9499999993"/>
    <x v="3"/>
  </r>
  <r>
    <n v="2535146.3299999977"/>
    <x v="2"/>
  </r>
  <r>
    <n v="2498933.9499999993"/>
    <x v="0"/>
  </r>
  <r>
    <n v="2596472.620000002"/>
    <x v="4"/>
  </r>
  <r>
    <n v="2498933.9499999993"/>
    <x v="1"/>
  </r>
  <r>
    <n v="2498933.9499999993"/>
    <x v="4"/>
  </r>
  <r>
    <n v="2535146.3299999977"/>
    <x v="0"/>
  </r>
  <r>
    <n v="2596472.620000002"/>
    <x v="2"/>
  </r>
  <r>
    <n v="2479230.7900000024"/>
    <x v="3"/>
  </r>
  <r>
    <n v="2498933.9499999993"/>
    <x v="2"/>
  </r>
  <r>
    <n v="2479230.7900000024"/>
    <x v="1"/>
  </r>
  <r>
    <n v="2498933.9499999993"/>
    <x v="3"/>
  </r>
  <r>
    <n v="2498933.9499999993"/>
    <x v="0"/>
  </r>
  <r>
    <n v="2479230.7900000024"/>
    <x v="2"/>
  </r>
  <r>
    <n v="2498933.9499999993"/>
    <x v="2"/>
  </r>
  <r>
    <n v="2535146.3299999977"/>
    <x v="1"/>
  </r>
  <r>
    <n v="2535146.3299999977"/>
    <x v="3"/>
  </r>
  <r>
    <n v="2498933.9499999993"/>
    <x v="0"/>
  </r>
  <r>
    <n v="2479230.7900000024"/>
    <x v="0"/>
  </r>
  <r>
    <n v="2479230.7900000024"/>
    <x v="1"/>
  </r>
  <r>
    <n v="2596472.620000002"/>
    <x v="0"/>
  </r>
  <r>
    <n v="2535146.3299999977"/>
    <x v="2"/>
  </r>
  <r>
    <n v="2596472.620000002"/>
    <x v="2"/>
  </r>
  <r>
    <n v="2498933.9499999993"/>
    <x v="0"/>
  </r>
  <r>
    <n v="2535146.3299999977"/>
    <x v="2"/>
  </r>
  <r>
    <n v="2498933.9499999993"/>
    <x v="1"/>
  </r>
  <r>
    <n v="2479230.7900000024"/>
    <x v="0"/>
  </r>
  <r>
    <n v="2535146.3299999977"/>
    <x v="4"/>
  </r>
  <r>
    <n v="2535146.3299999977"/>
    <x v="0"/>
  </r>
  <r>
    <n v="2596472.620000002"/>
    <x v="4"/>
  </r>
  <r>
    <n v="2535146.3299999977"/>
    <x v="0"/>
  </r>
  <r>
    <n v="2535146.3299999977"/>
    <x v="2"/>
  </r>
  <r>
    <n v="2479230.7900000024"/>
    <x v="0"/>
  </r>
  <r>
    <n v="2498933.9499999993"/>
    <x v="2"/>
  </r>
  <r>
    <n v="2498933.9499999993"/>
    <x v="4"/>
  </r>
  <r>
    <n v="2596472.620000002"/>
    <x v="4"/>
  </r>
  <r>
    <n v="2498933.9499999993"/>
    <x v="4"/>
  </r>
  <r>
    <n v="2498933.9499999993"/>
    <x v="1"/>
  </r>
  <r>
    <n v="2535146.3299999977"/>
    <x v="0"/>
  </r>
  <r>
    <n v="2596472.620000002"/>
    <x v="3"/>
  </r>
  <r>
    <n v="2535146.3299999977"/>
    <x v="1"/>
  </r>
  <r>
    <n v="2479230.7900000024"/>
    <x v="4"/>
  </r>
  <r>
    <n v="2498933.9499999993"/>
    <x v="1"/>
  </r>
  <r>
    <n v="2479230.7900000024"/>
    <x v="1"/>
  </r>
  <r>
    <n v="2596472.620000002"/>
    <x v="2"/>
  </r>
  <r>
    <n v="2479230.7900000024"/>
    <x v="0"/>
  </r>
  <r>
    <n v="2535146.3299999977"/>
    <x v="0"/>
  </r>
  <r>
    <n v="2596472.620000002"/>
    <x v="1"/>
  </r>
  <r>
    <n v="2535146.3299999977"/>
    <x v="0"/>
  </r>
  <r>
    <n v="2498933.9499999993"/>
    <x v="2"/>
  </r>
  <r>
    <n v="2596472.620000002"/>
    <x v="4"/>
  </r>
  <r>
    <n v="2479230.7900000024"/>
    <x v="4"/>
  </r>
  <r>
    <n v="2498933.9499999993"/>
    <x v="4"/>
  </r>
  <r>
    <n v="2498933.9499999993"/>
    <x v="2"/>
  </r>
  <r>
    <n v="2498933.9499999993"/>
    <x v="4"/>
  </r>
  <r>
    <n v="2535146.3299999977"/>
    <x v="0"/>
  </r>
  <r>
    <n v="2498933.9499999993"/>
    <x v="1"/>
  </r>
  <r>
    <n v="2596472.620000002"/>
    <x v="3"/>
  </r>
  <r>
    <n v="2498933.9499999993"/>
    <x v="3"/>
  </r>
  <r>
    <n v="2535146.3299999977"/>
    <x v="4"/>
  </r>
  <r>
    <n v="2596472.620000002"/>
    <x v="1"/>
  </r>
  <r>
    <n v="2596472.620000002"/>
    <x v="2"/>
  </r>
  <r>
    <n v="2498933.9499999993"/>
    <x v="1"/>
  </r>
  <r>
    <n v="2498933.9499999993"/>
    <x v="1"/>
  </r>
  <r>
    <n v="2535146.3299999977"/>
    <x v="4"/>
  </r>
  <r>
    <n v="2596472.620000002"/>
    <x v="4"/>
  </r>
  <r>
    <n v="2498933.9499999993"/>
    <x v="1"/>
  </r>
  <r>
    <n v="2596472.620000002"/>
    <x v="0"/>
  </r>
  <r>
    <n v="2596472.620000002"/>
    <x v="3"/>
  </r>
  <r>
    <n v="2535146.3299999977"/>
    <x v="0"/>
  </r>
  <r>
    <n v="2596472.620000002"/>
    <x v="2"/>
  </r>
  <r>
    <n v="2479230.7900000024"/>
    <x v="4"/>
  </r>
  <r>
    <n v="2596472.620000002"/>
    <x v="3"/>
  </r>
  <r>
    <n v="2596472.620000002"/>
    <x v="3"/>
  </r>
  <r>
    <n v="2535146.3299999977"/>
    <x v="1"/>
  </r>
  <r>
    <n v="2596472.620000002"/>
    <x v="4"/>
  </r>
  <r>
    <n v="2535146.3299999977"/>
    <x v="0"/>
  </r>
  <r>
    <n v="2479230.7900000024"/>
    <x v="4"/>
  </r>
  <r>
    <n v="2479230.7900000024"/>
    <x v="0"/>
  </r>
  <r>
    <n v="2479230.7900000024"/>
    <x v="0"/>
  </r>
  <r>
    <n v="2535146.3299999977"/>
    <x v="0"/>
  </r>
  <r>
    <n v="2479230.7900000024"/>
    <x v="0"/>
  </r>
  <r>
    <n v="2535146.3299999977"/>
    <x v="2"/>
  </r>
  <r>
    <n v="2596472.620000002"/>
    <x v="2"/>
  </r>
  <r>
    <n v="2535146.3299999977"/>
    <x v="0"/>
  </r>
  <r>
    <n v="2596472.620000002"/>
    <x v="4"/>
  </r>
  <r>
    <n v="2498933.9499999993"/>
    <x v="1"/>
  </r>
  <r>
    <n v="2479230.7900000024"/>
    <x v="1"/>
  </r>
  <r>
    <n v="2535146.3299999977"/>
    <x v="2"/>
  </r>
  <r>
    <n v="2498933.9499999993"/>
    <x v="2"/>
  </r>
  <r>
    <n v="2498933.9499999993"/>
    <x v="1"/>
  </r>
  <r>
    <n v="2596472.620000002"/>
    <x v="3"/>
  </r>
  <r>
    <n v="2479230.7900000024"/>
    <x v="1"/>
  </r>
  <r>
    <n v="2498933.9499999993"/>
    <x v="1"/>
  </r>
  <r>
    <n v="2596472.620000002"/>
    <x v="2"/>
  </r>
  <r>
    <n v="2535146.3299999977"/>
    <x v="2"/>
  </r>
  <r>
    <n v="2479230.7900000024"/>
    <x v="2"/>
  </r>
  <r>
    <n v="2535146.3299999977"/>
    <x v="4"/>
  </r>
  <r>
    <n v="2535146.3299999977"/>
    <x v="2"/>
  </r>
  <r>
    <n v="2479230.7900000024"/>
    <x v="0"/>
  </r>
  <r>
    <n v="2596472.620000002"/>
    <x v="4"/>
  </r>
  <r>
    <n v="2596472.620000002"/>
    <x v="2"/>
  </r>
  <r>
    <n v="2479230.7900000024"/>
    <x v="1"/>
  </r>
  <r>
    <n v="2498933.9499999993"/>
    <x v="4"/>
  </r>
  <r>
    <n v="2498933.9499999993"/>
    <x v="0"/>
  </r>
  <r>
    <n v="2479230.7900000024"/>
    <x v="2"/>
  </r>
  <r>
    <n v="2479230.7900000024"/>
    <x v="3"/>
  </r>
  <r>
    <n v="2596472.620000002"/>
    <x v="4"/>
  </r>
  <r>
    <n v="2498933.9499999993"/>
    <x v="4"/>
  </r>
  <r>
    <n v="2498933.9499999993"/>
    <x v="4"/>
  </r>
  <r>
    <n v="2479230.7900000024"/>
    <x v="0"/>
  </r>
  <r>
    <n v="2479230.7900000024"/>
    <x v="0"/>
  </r>
  <r>
    <n v="2596472.620000002"/>
    <x v="0"/>
  </r>
  <r>
    <n v="2535146.3299999977"/>
    <x v="1"/>
  </r>
  <r>
    <n v="2498933.9499999993"/>
    <x v="0"/>
  </r>
  <r>
    <n v="2498933.9499999993"/>
    <x v="3"/>
  </r>
  <r>
    <n v="2498933.9499999993"/>
    <x v="2"/>
  </r>
  <r>
    <n v="2596472.620000002"/>
    <x v="2"/>
  </r>
  <r>
    <n v="2596472.620000002"/>
    <x v="2"/>
  </r>
  <r>
    <n v="2596472.620000002"/>
    <x v="2"/>
  </r>
  <r>
    <n v="2498933.9499999993"/>
    <x v="2"/>
  </r>
  <r>
    <n v="2535146.3299999977"/>
    <x v="1"/>
  </r>
  <r>
    <n v="2479230.7900000024"/>
    <x v="3"/>
  </r>
  <r>
    <n v="2596472.620000002"/>
    <x v="3"/>
  </r>
  <r>
    <n v="2479230.7900000024"/>
    <x v="1"/>
  </r>
  <r>
    <n v="2498933.9499999993"/>
    <x v="4"/>
  </r>
  <r>
    <n v="2535146.3299999977"/>
    <x v="0"/>
  </r>
  <r>
    <n v="2535146.3299999977"/>
    <x v="3"/>
  </r>
  <r>
    <n v="2535146.3299999977"/>
    <x v="1"/>
  </r>
  <r>
    <n v="2535146.3299999977"/>
    <x v="0"/>
  </r>
  <r>
    <n v="2596472.620000002"/>
    <x v="1"/>
  </r>
  <r>
    <n v="2479230.7900000024"/>
    <x v="1"/>
  </r>
  <r>
    <n v="2479230.7900000024"/>
    <x v="3"/>
  </r>
  <r>
    <n v="2596472.620000002"/>
    <x v="0"/>
  </r>
  <r>
    <n v="2596472.620000002"/>
    <x v="3"/>
  </r>
  <r>
    <n v="2535146.3299999977"/>
    <x v="3"/>
  </r>
  <r>
    <n v="2535146.3299999977"/>
    <x v="0"/>
  </r>
  <r>
    <n v="2498933.9499999993"/>
    <x v="4"/>
  </r>
  <r>
    <n v="2479230.7900000024"/>
    <x v="1"/>
  </r>
  <r>
    <n v="2596472.620000002"/>
    <x v="3"/>
  </r>
  <r>
    <n v="2535146.3299999977"/>
    <x v="4"/>
  </r>
  <r>
    <n v="2479230.7900000024"/>
    <x v="2"/>
  </r>
  <r>
    <n v="2535146.3299999977"/>
    <x v="3"/>
  </r>
  <r>
    <n v="2535146.3299999977"/>
    <x v="0"/>
  </r>
  <r>
    <n v="2535146.3299999977"/>
    <x v="2"/>
  </r>
  <r>
    <n v="2535146.3299999977"/>
    <x v="3"/>
  </r>
  <r>
    <n v="2498933.9499999993"/>
    <x v="3"/>
  </r>
  <r>
    <n v="2535146.3299999977"/>
    <x v="2"/>
  </r>
  <r>
    <n v="2535146.3299999977"/>
    <x v="3"/>
  </r>
  <r>
    <n v="2479230.7900000024"/>
    <x v="1"/>
  </r>
  <r>
    <n v="2498933.9499999993"/>
    <x v="0"/>
  </r>
  <r>
    <n v="2479230.7900000024"/>
    <x v="3"/>
  </r>
  <r>
    <n v="2535146.3299999977"/>
    <x v="3"/>
  </r>
  <r>
    <n v="2596472.620000002"/>
    <x v="3"/>
  </r>
  <r>
    <n v="2479230.7900000024"/>
    <x v="4"/>
  </r>
  <r>
    <n v="2479230.7900000024"/>
    <x v="3"/>
  </r>
  <r>
    <n v="2479230.7900000024"/>
    <x v="0"/>
  </r>
  <r>
    <n v="2596472.620000002"/>
    <x v="1"/>
  </r>
  <r>
    <n v="2596472.620000002"/>
    <x v="3"/>
  </r>
  <r>
    <n v="2596472.620000002"/>
    <x v="1"/>
  </r>
  <r>
    <n v="2596472.620000002"/>
    <x v="0"/>
  </r>
  <r>
    <n v="2535146.3299999977"/>
    <x v="4"/>
  </r>
  <r>
    <n v="2498933.9499999993"/>
    <x v="2"/>
  </r>
  <r>
    <n v="2535146.3299999977"/>
    <x v="4"/>
  </r>
  <r>
    <n v="2479230.7900000024"/>
    <x v="0"/>
  </r>
  <r>
    <n v="2596472.620000002"/>
    <x v="2"/>
  </r>
  <r>
    <n v="2479230.7900000024"/>
    <x v="1"/>
  </r>
  <r>
    <n v="2596472.620000002"/>
    <x v="1"/>
  </r>
  <r>
    <n v="2596472.620000002"/>
    <x v="1"/>
  </r>
  <r>
    <n v="2498933.9499999993"/>
    <x v="0"/>
  </r>
  <r>
    <n v="2535146.3299999977"/>
    <x v="2"/>
  </r>
  <r>
    <n v="2479230.7900000024"/>
    <x v="1"/>
  </r>
  <r>
    <n v="2596472.620000002"/>
    <x v="0"/>
  </r>
  <r>
    <n v="2596472.620000002"/>
    <x v="1"/>
  </r>
  <r>
    <n v="2535146.3299999977"/>
    <x v="1"/>
  </r>
  <r>
    <n v="2535146.3299999977"/>
    <x v="3"/>
  </r>
  <r>
    <n v="2535146.3299999977"/>
    <x v="2"/>
  </r>
  <r>
    <n v="2535146.3299999977"/>
    <x v="2"/>
  </r>
  <r>
    <n v="2535146.3299999977"/>
    <x v="1"/>
  </r>
  <r>
    <n v="2498933.9499999993"/>
    <x v="3"/>
  </r>
  <r>
    <n v="2596472.620000002"/>
    <x v="4"/>
  </r>
  <r>
    <n v="2479230.7900000024"/>
    <x v="0"/>
  </r>
  <r>
    <n v="2596472.620000002"/>
    <x v="0"/>
  </r>
  <r>
    <n v="2596472.620000002"/>
    <x v="1"/>
  </r>
  <r>
    <n v="2535146.3299999977"/>
    <x v="3"/>
  </r>
  <r>
    <n v="2535146.3299999977"/>
    <x v="2"/>
  </r>
  <r>
    <n v="2535146.3299999977"/>
    <x v="1"/>
  </r>
  <r>
    <n v="2479230.7900000024"/>
    <x v="3"/>
  </r>
  <r>
    <n v="2596472.620000002"/>
    <x v="1"/>
  </r>
  <r>
    <n v="2498933.9499999993"/>
    <x v="0"/>
  </r>
  <r>
    <n v="2479230.7900000024"/>
    <x v="4"/>
  </r>
  <r>
    <n v="2498933.9499999993"/>
    <x v="0"/>
  </r>
  <r>
    <n v="2535146.3299999977"/>
    <x v="1"/>
  </r>
  <r>
    <n v="2535146.3299999977"/>
    <x v="3"/>
  </r>
  <r>
    <n v="2498933.9499999993"/>
    <x v="2"/>
  </r>
  <r>
    <n v="2535146.3299999977"/>
    <x v="1"/>
  </r>
  <r>
    <n v="2596472.620000002"/>
    <x v="4"/>
  </r>
  <r>
    <n v="2479230.7900000024"/>
    <x v="2"/>
  </r>
  <r>
    <n v="2479230.7900000024"/>
    <x v="3"/>
  </r>
  <r>
    <n v="2535146.3299999977"/>
    <x v="4"/>
  </r>
  <r>
    <n v="2596472.620000002"/>
    <x v="3"/>
  </r>
  <r>
    <n v="2479230.7900000024"/>
    <x v="4"/>
  </r>
  <r>
    <n v="2479230.7900000024"/>
    <x v="0"/>
  </r>
  <r>
    <n v="2498933.9499999993"/>
    <x v="3"/>
  </r>
  <r>
    <n v="2535146.3299999977"/>
    <x v="3"/>
  </r>
  <r>
    <n v="2596472.620000002"/>
    <x v="3"/>
  </r>
  <r>
    <n v="2596472.620000002"/>
    <x v="3"/>
  </r>
  <r>
    <n v="2479230.7900000024"/>
    <x v="1"/>
  </r>
  <r>
    <n v="2596472.620000002"/>
    <x v="1"/>
  </r>
  <r>
    <n v="2596472.620000002"/>
    <x v="3"/>
  </r>
  <r>
    <n v="2498933.9499999993"/>
    <x v="2"/>
  </r>
  <r>
    <n v="2535146.3299999977"/>
    <x v="2"/>
  </r>
  <r>
    <n v="2479230.7900000024"/>
    <x v="2"/>
  </r>
  <r>
    <n v="2596472.620000002"/>
    <x v="1"/>
  </r>
  <r>
    <n v="2479230.7900000024"/>
    <x v="2"/>
  </r>
  <r>
    <n v="2498933.9499999993"/>
    <x v="1"/>
  </r>
  <r>
    <n v="2498933.9499999993"/>
    <x v="4"/>
  </r>
  <r>
    <n v="2479230.7900000024"/>
    <x v="2"/>
  </r>
  <r>
    <n v="2479230.7900000024"/>
    <x v="0"/>
  </r>
  <r>
    <n v="2596472.620000002"/>
    <x v="3"/>
  </r>
  <r>
    <n v="2479230.7900000024"/>
    <x v="4"/>
  </r>
  <r>
    <n v="2535146.3299999977"/>
    <x v="2"/>
  </r>
  <r>
    <n v="2535146.3299999977"/>
    <x v="4"/>
  </r>
  <r>
    <n v="2498933.9499999993"/>
    <x v="4"/>
  </r>
  <r>
    <n v="2479230.7900000024"/>
    <x v="4"/>
  </r>
  <r>
    <n v="2498933.9499999993"/>
    <x v="3"/>
  </r>
  <r>
    <n v="2596472.620000002"/>
    <x v="3"/>
  </r>
  <r>
    <n v="2535146.3299999977"/>
    <x v="3"/>
  </r>
  <r>
    <n v="2479230.7900000024"/>
    <x v="2"/>
  </r>
  <r>
    <n v="2479230.7900000024"/>
    <x v="4"/>
  </r>
  <r>
    <n v="2479230.7900000024"/>
    <x v="1"/>
  </r>
  <r>
    <n v="2498933.9499999993"/>
    <x v="2"/>
  </r>
  <r>
    <n v="2479230.7900000024"/>
    <x v="1"/>
  </r>
  <r>
    <n v="2498933.9499999993"/>
    <x v="3"/>
  </r>
  <r>
    <n v="2596472.620000002"/>
    <x v="4"/>
  </r>
  <r>
    <n v="2535146.3299999977"/>
    <x v="4"/>
  </r>
  <r>
    <n v="2498933.9499999993"/>
    <x v="2"/>
  </r>
  <r>
    <n v="2479230.7900000024"/>
    <x v="1"/>
  </r>
  <r>
    <n v="2535146.3299999977"/>
    <x v="3"/>
  </r>
  <r>
    <n v="2535146.3299999977"/>
    <x v="4"/>
  </r>
  <r>
    <n v="2596472.620000002"/>
    <x v="4"/>
  </r>
  <r>
    <n v="2596472.620000002"/>
    <x v="4"/>
  </r>
  <r>
    <n v="2596472.620000002"/>
    <x v="0"/>
  </r>
  <r>
    <n v="2498933.9499999993"/>
    <x v="2"/>
  </r>
  <r>
    <n v="2596472.620000002"/>
    <x v="2"/>
  </r>
  <r>
    <n v="2535146.3299999977"/>
    <x v="3"/>
  </r>
  <r>
    <n v="2535146.3299999977"/>
    <x v="2"/>
  </r>
  <r>
    <n v="2498933.9499999993"/>
    <x v="4"/>
  </r>
  <r>
    <n v="2479230.7900000024"/>
    <x v="2"/>
  </r>
  <r>
    <n v="2498933.9499999993"/>
    <x v="3"/>
  </r>
  <r>
    <n v="2479230.7900000024"/>
    <x v="0"/>
  </r>
  <r>
    <n v="2596472.620000002"/>
    <x v="3"/>
  </r>
  <r>
    <n v="2535146.3299999977"/>
    <x v="4"/>
  </r>
  <r>
    <n v="2535146.3299999977"/>
    <x v="4"/>
  </r>
  <r>
    <n v="2479230.7900000024"/>
    <x v="0"/>
  </r>
  <r>
    <n v="2479230.7900000024"/>
    <x v="4"/>
  </r>
  <r>
    <n v="2498933.9499999993"/>
    <x v="3"/>
  </r>
  <r>
    <n v="2535146.3299999977"/>
    <x v="4"/>
  </r>
  <r>
    <n v="2535146.3299999977"/>
    <x v="3"/>
  </r>
  <r>
    <n v="2479230.7900000024"/>
    <x v="0"/>
  </r>
  <r>
    <n v="2498933.9499999993"/>
    <x v="2"/>
  </r>
  <r>
    <n v="2498933.9499999993"/>
    <x v="0"/>
  </r>
  <r>
    <n v="2596472.620000002"/>
    <x v="4"/>
  </r>
  <r>
    <n v="2596472.620000002"/>
    <x v="3"/>
  </r>
  <r>
    <n v="2596472.620000002"/>
    <x v="3"/>
  </r>
  <r>
    <n v="2535146.3299999977"/>
    <x v="1"/>
  </r>
  <r>
    <n v="2479230.7900000024"/>
    <x v="4"/>
  </r>
  <r>
    <n v="2535146.3299999977"/>
    <x v="1"/>
  </r>
  <r>
    <n v="2498933.9499999993"/>
    <x v="4"/>
  </r>
  <r>
    <n v="2498933.9499999993"/>
    <x v="1"/>
  </r>
  <r>
    <n v="2535146.3299999977"/>
    <x v="4"/>
  </r>
  <r>
    <n v="2596472.620000002"/>
    <x v="1"/>
  </r>
  <r>
    <n v="2596472.620000002"/>
    <x v="1"/>
  </r>
  <r>
    <n v="2535146.3299999977"/>
    <x v="0"/>
  </r>
  <r>
    <n v="2596472.620000002"/>
    <x v="2"/>
  </r>
  <r>
    <n v="2498933.9499999993"/>
    <x v="0"/>
  </r>
  <r>
    <n v="2535146.3299999977"/>
    <x v="1"/>
  </r>
  <r>
    <n v="2535146.3299999977"/>
    <x v="1"/>
  </r>
  <r>
    <n v="2596472.620000002"/>
    <x v="3"/>
  </r>
  <r>
    <n v="2535146.3299999977"/>
    <x v="2"/>
  </r>
  <r>
    <n v="2535146.3299999977"/>
    <x v="0"/>
  </r>
  <r>
    <n v="2498933.9499999993"/>
    <x v="2"/>
  </r>
  <r>
    <n v="2498933.9499999993"/>
    <x v="3"/>
  </r>
  <r>
    <n v="2535146.3299999977"/>
    <x v="1"/>
  </r>
  <r>
    <n v="2535146.3299999977"/>
    <x v="4"/>
  </r>
  <r>
    <n v="2596472.620000002"/>
    <x v="3"/>
  </r>
  <r>
    <n v="2596472.620000002"/>
    <x v="2"/>
  </r>
  <r>
    <n v="2498933.9499999993"/>
    <x v="0"/>
  </r>
  <r>
    <n v="2479230.7900000024"/>
    <x v="2"/>
  </r>
  <r>
    <n v="2479230.7900000024"/>
    <x v="4"/>
  </r>
  <r>
    <n v="2535146.3299999977"/>
    <x v="1"/>
  </r>
  <r>
    <n v="2498933.9499999993"/>
    <x v="4"/>
  </r>
  <r>
    <n v="2498933.9499999993"/>
    <x v="1"/>
  </r>
  <r>
    <n v="2479230.7900000024"/>
    <x v="1"/>
  </r>
  <r>
    <n v="2535146.3299999977"/>
    <x v="1"/>
  </r>
  <r>
    <n v="2535146.3299999977"/>
    <x v="1"/>
  </r>
  <r>
    <n v="2535146.3299999977"/>
    <x v="4"/>
  </r>
  <r>
    <n v="2479230.7900000024"/>
    <x v="2"/>
  </r>
  <r>
    <n v="2596472.620000002"/>
    <x v="0"/>
  </r>
  <r>
    <n v="2498933.9499999993"/>
    <x v="3"/>
  </r>
  <r>
    <n v="2498933.9499999993"/>
    <x v="1"/>
  </r>
  <r>
    <n v="2596472.620000002"/>
    <x v="0"/>
  </r>
  <r>
    <n v="2535146.3299999977"/>
    <x v="0"/>
  </r>
  <r>
    <n v="2535146.3299999977"/>
    <x v="4"/>
  </r>
  <r>
    <n v="2535146.3299999977"/>
    <x v="2"/>
  </r>
  <r>
    <n v="2535146.3299999977"/>
    <x v="2"/>
  </r>
  <r>
    <n v="2498933.9499999993"/>
    <x v="4"/>
  </r>
  <r>
    <n v="2498933.9499999993"/>
    <x v="4"/>
  </r>
  <r>
    <n v="2535146.3299999977"/>
    <x v="0"/>
  </r>
  <r>
    <n v="2479230.7900000024"/>
    <x v="2"/>
  </r>
  <r>
    <n v="2498933.9499999993"/>
    <x v="3"/>
  </r>
  <r>
    <n v="2479230.7900000024"/>
    <x v="2"/>
  </r>
  <r>
    <n v="2479230.7900000024"/>
    <x v="0"/>
  </r>
  <r>
    <n v="2498933.9499999993"/>
    <x v="0"/>
  </r>
  <r>
    <n v="2596472.620000002"/>
    <x v="4"/>
  </r>
  <r>
    <n v="2498933.9499999993"/>
    <x v="3"/>
  </r>
  <r>
    <n v="2498933.9499999993"/>
    <x v="3"/>
  </r>
  <r>
    <n v="2479230.7900000024"/>
    <x v="2"/>
  </r>
  <r>
    <n v="2498933.9499999993"/>
    <x v="2"/>
  </r>
  <r>
    <n v="2596472.620000002"/>
    <x v="3"/>
  </r>
  <r>
    <n v="2479230.7900000024"/>
    <x v="2"/>
  </r>
  <r>
    <n v="2596472.620000002"/>
    <x v="3"/>
  </r>
  <r>
    <n v="2535146.3299999977"/>
    <x v="2"/>
  </r>
  <r>
    <n v="2535146.3299999977"/>
    <x v="3"/>
  </r>
  <r>
    <n v="2498933.9499999993"/>
    <x v="2"/>
  </r>
  <r>
    <n v="2498933.9499999993"/>
    <x v="4"/>
  </r>
  <r>
    <n v="2535146.3299999977"/>
    <x v="2"/>
  </r>
  <r>
    <n v="2479230.7900000024"/>
    <x v="0"/>
  </r>
  <r>
    <n v="2596472.620000002"/>
    <x v="4"/>
  </r>
  <r>
    <n v="2596472.620000002"/>
    <x v="3"/>
  </r>
  <r>
    <n v="2596472.620000002"/>
    <x v="2"/>
  </r>
  <r>
    <n v="2535146.3299999977"/>
    <x v="1"/>
  </r>
  <r>
    <n v="2596472.620000002"/>
    <x v="2"/>
  </r>
  <r>
    <n v="2596472.620000002"/>
    <x v="3"/>
  </r>
  <r>
    <n v="2596472.620000002"/>
    <x v="4"/>
  </r>
  <r>
    <n v="2498933.9499999993"/>
    <x v="3"/>
  </r>
  <r>
    <n v="2479230.7900000024"/>
    <x v="1"/>
  </r>
  <r>
    <n v="2479230.7900000024"/>
    <x v="4"/>
  </r>
  <r>
    <n v="2479230.7900000024"/>
    <x v="3"/>
  </r>
  <r>
    <n v="2498933.9499999993"/>
    <x v="2"/>
  </r>
  <r>
    <n v="2596472.620000002"/>
    <x v="2"/>
  </r>
  <r>
    <n v="2498933.9499999993"/>
    <x v="4"/>
  </r>
  <r>
    <n v="2479230.7900000024"/>
    <x v="4"/>
  </r>
  <r>
    <n v="2596472.620000002"/>
    <x v="2"/>
  </r>
  <r>
    <n v="2596472.620000002"/>
    <x v="0"/>
  </r>
  <r>
    <n v="2596472.620000002"/>
    <x v="1"/>
  </r>
  <r>
    <n v="2535146.3299999977"/>
    <x v="2"/>
  </r>
  <r>
    <n v="2479230.7900000024"/>
    <x v="2"/>
  </r>
  <r>
    <n v="2479230.7900000024"/>
    <x v="1"/>
  </r>
  <r>
    <n v="2479230.7900000024"/>
    <x v="4"/>
  </r>
  <r>
    <n v="2498933.9499999993"/>
    <x v="4"/>
  </r>
  <r>
    <n v="2596472.620000002"/>
    <x v="1"/>
  </r>
  <r>
    <n v="2498933.9499999993"/>
    <x v="3"/>
  </r>
  <r>
    <n v="2596472.620000002"/>
    <x v="3"/>
  </r>
  <r>
    <n v="2535146.3299999977"/>
    <x v="1"/>
  </r>
  <r>
    <n v="2535146.3299999977"/>
    <x v="0"/>
  </r>
  <r>
    <n v="2596472.620000002"/>
    <x v="3"/>
  </r>
  <r>
    <n v="2596472.620000002"/>
    <x v="3"/>
  </r>
  <r>
    <n v="2596472.620000002"/>
    <x v="3"/>
  </r>
  <r>
    <n v="2479230.7900000024"/>
    <x v="1"/>
  </r>
  <r>
    <n v="2596472.620000002"/>
    <x v="2"/>
  </r>
  <r>
    <n v="2535146.3299999977"/>
    <x v="3"/>
  </r>
  <r>
    <n v="2498933.9499999993"/>
    <x v="2"/>
  </r>
  <r>
    <n v="2535146.3299999977"/>
    <x v="3"/>
  </r>
  <r>
    <n v="2479230.7900000024"/>
    <x v="3"/>
  </r>
  <r>
    <n v="2498933.9499999993"/>
    <x v="0"/>
  </r>
  <r>
    <n v="2479230.7900000024"/>
    <x v="0"/>
  </r>
  <r>
    <n v="2535146.3299999977"/>
    <x v="1"/>
  </r>
  <r>
    <n v="2498933.9499999993"/>
    <x v="2"/>
  </r>
  <r>
    <n v="2596472.620000002"/>
    <x v="0"/>
  </r>
  <r>
    <n v="2479230.7900000024"/>
    <x v="2"/>
  </r>
  <r>
    <n v="2498933.9499999993"/>
    <x v="4"/>
  </r>
  <r>
    <n v="2596472.620000002"/>
    <x v="4"/>
  </r>
  <r>
    <n v="2596472.620000002"/>
    <x v="3"/>
  </r>
  <r>
    <n v="2479230.7900000024"/>
    <x v="4"/>
  </r>
  <r>
    <n v="2498933.9499999993"/>
    <x v="0"/>
  </r>
  <r>
    <n v="2596472.620000002"/>
    <x v="3"/>
  </r>
  <r>
    <n v="2479230.7900000024"/>
    <x v="0"/>
  </r>
  <r>
    <n v="2479230.7900000024"/>
    <x v="4"/>
  </r>
  <r>
    <n v="2498933.9499999993"/>
    <x v="4"/>
  </r>
  <r>
    <n v="2535146.3299999977"/>
    <x v="3"/>
  </r>
  <r>
    <n v="2498933.9499999993"/>
    <x v="0"/>
  </r>
  <r>
    <n v="2479230.7900000024"/>
    <x v="3"/>
  </r>
  <r>
    <n v="2535146.3299999977"/>
    <x v="1"/>
  </r>
  <r>
    <n v="2498933.9499999993"/>
    <x v="4"/>
  </r>
  <r>
    <n v="2535146.3299999977"/>
    <x v="1"/>
  </r>
  <r>
    <n v="2498933.9499999993"/>
    <x v="4"/>
  </r>
  <r>
    <n v="2596472.620000002"/>
    <x v="2"/>
  </r>
  <r>
    <n v="2498933.9499999993"/>
    <x v="3"/>
  </r>
  <r>
    <n v="2535146.3299999977"/>
    <x v="4"/>
  </r>
  <r>
    <n v="2498933.9499999993"/>
    <x v="3"/>
  </r>
  <r>
    <n v="2596472.620000002"/>
    <x v="1"/>
  </r>
  <r>
    <n v="2479230.7900000024"/>
    <x v="0"/>
  </r>
  <r>
    <n v="2535146.3299999977"/>
    <x v="0"/>
  </r>
  <r>
    <n v="2596472.620000002"/>
    <x v="3"/>
  </r>
  <r>
    <n v="2535146.3299999977"/>
    <x v="2"/>
  </r>
  <r>
    <n v="2535146.3299999977"/>
    <x v="0"/>
  </r>
  <r>
    <n v="2479230.7900000024"/>
    <x v="3"/>
  </r>
  <r>
    <n v="2596472.620000002"/>
    <x v="1"/>
  </r>
  <r>
    <n v="2535146.3299999977"/>
    <x v="0"/>
  </r>
  <r>
    <n v="2498933.9499999993"/>
    <x v="4"/>
  </r>
  <r>
    <n v="2535146.3299999977"/>
    <x v="4"/>
  </r>
  <r>
    <n v="2498933.9499999993"/>
    <x v="2"/>
  </r>
  <r>
    <n v="2498933.9499999993"/>
    <x v="4"/>
  </r>
  <r>
    <n v="2479230.7900000024"/>
    <x v="3"/>
  </r>
  <r>
    <n v="2498933.9499999993"/>
    <x v="0"/>
  </r>
  <r>
    <n v="2498933.9499999993"/>
    <x v="3"/>
  </r>
  <r>
    <n v="2498933.9499999993"/>
    <x v="1"/>
  </r>
  <r>
    <n v="2535146.3299999977"/>
    <x v="1"/>
  </r>
  <r>
    <n v="2498933.9499999993"/>
    <x v="4"/>
  </r>
  <r>
    <n v="2596472.620000002"/>
    <x v="3"/>
  </r>
  <r>
    <n v="2479230.7900000024"/>
    <x v="1"/>
  </r>
  <r>
    <n v="2535146.3299999977"/>
    <x v="0"/>
  </r>
  <r>
    <n v="2479230.7900000024"/>
    <x v="0"/>
  </r>
  <r>
    <n v="2479230.7900000024"/>
    <x v="2"/>
  </r>
  <r>
    <n v="2479230.7900000024"/>
    <x v="2"/>
  </r>
  <r>
    <n v="2596472.620000002"/>
    <x v="2"/>
  </r>
  <r>
    <n v="2479230.7900000024"/>
    <x v="2"/>
  </r>
  <r>
    <n v="2479230.7900000024"/>
    <x v="1"/>
  </r>
  <r>
    <n v="2479230.7900000024"/>
    <x v="1"/>
  </r>
  <r>
    <n v="2479230.7900000024"/>
    <x v="2"/>
  </r>
  <r>
    <n v="2479230.7900000024"/>
    <x v="1"/>
  </r>
  <r>
    <n v="2498933.9499999993"/>
    <x v="3"/>
  </r>
  <r>
    <n v="2498933.9499999993"/>
    <x v="4"/>
  </r>
  <r>
    <n v="2498933.9499999993"/>
    <x v="4"/>
  </r>
  <r>
    <n v="2479230.7900000024"/>
    <x v="0"/>
  </r>
  <r>
    <n v="2479230.7900000024"/>
    <x v="4"/>
  </r>
  <r>
    <n v="2596472.620000002"/>
    <x v="1"/>
  </r>
  <r>
    <n v="2535146.3299999977"/>
    <x v="2"/>
  </r>
  <r>
    <n v="2596472.620000002"/>
    <x v="0"/>
  </r>
  <r>
    <n v="2535146.3299999977"/>
    <x v="0"/>
  </r>
  <r>
    <n v="2535146.3299999977"/>
    <x v="2"/>
  </r>
  <r>
    <n v="2498933.9499999993"/>
    <x v="4"/>
  </r>
  <r>
    <n v="2479230.7900000024"/>
    <x v="0"/>
  </r>
  <r>
    <n v="2498933.9499999993"/>
    <x v="0"/>
  </r>
  <r>
    <n v="2535146.3299999977"/>
    <x v="0"/>
  </r>
  <r>
    <n v="2535146.3299999977"/>
    <x v="4"/>
  </r>
  <r>
    <n v="2498933.9499999993"/>
    <x v="0"/>
  </r>
  <r>
    <n v="2479230.7900000024"/>
    <x v="3"/>
  </r>
  <r>
    <n v="2479230.7900000024"/>
    <x v="1"/>
  </r>
  <r>
    <n v="2535146.3299999977"/>
    <x v="4"/>
  </r>
  <r>
    <n v="2535146.3299999977"/>
    <x v="1"/>
  </r>
  <r>
    <n v="2479230.7900000024"/>
    <x v="3"/>
  </r>
  <r>
    <n v="2479230.7900000024"/>
    <x v="2"/>
  </r>
  <r>
    <n v="2498933.9499999993"/>
    <x v="0"/>
  </r>
  <r>
    <n v="2498933.9499999993"/>
    <x v="3"/>
  </r>
  <r>
    <n v="2596472.620000002"/>
    <x v="1"/>
  </r>
  <r>
    <n v="2596472.620000002"/>
    <x v="2"/>
  </r>
  <r>
    <n v="2498933.9499999993"/>
    <x v="4"/>
  </r>
  <r>
    <n v="2479230.7900000024"/>
    <x v="0"/>
  </r>
  <r>
    <n v="2596472.620000002"/>
    <x v="2"/>
  </r>
  <r>
    <n v="2596472.620000002"/>
    <x v="2"/>
  </r>
  <r>
    <n v="2535146.3299999977"/>
    <x v="3"/>
  </r>
  <r>
    <n v="2596472.620000002"/>
    <x v="2"/>
  </r>
  <r>
    <n v="2596472.620000002"/>
    <x v="0"/>
  </r>
  <r>
    <n v="2479230.7900000024"/>
    <x v="2"/>
  </r>
  <r>
    <n v="2479230.7900000024"/>
    <x v="1"/>
  </r>
  <r>
    <n v="2479230.7900000024"/>
    <x v="3"/>
  </r>
  <r>
    <n v="2596472.620000002"/>
    <x v="2"/>
  </r>
  <r>
    <n v="2535146.3299999977"/>
    <x v="0"/>
  </r>
  <r>
    <n v="2498933.9499999993"/>
    <x v="4"/>
  </r>
  <r>
    <n v="2479230.7900000024"/>
    <x v="4"/>
  </r>
  <r>
    <n v="2535146.3299999977"/>
    <x v="3"/>
  </r>
  <r>
    <n v="2596472.620000002"/>
    <x v="3"/>
  </r>
  <r>
    <n v="2498933.9499999993"/>
    <x v="3"/>
  </r>
  <r>
    <n v="2498933.9499999993"/>
    <x v="3"/>
  </r>
  <r>
    <n v="2535146.3299999977"/>
    <x v="4"/>
  </r>
  <r>
    <n v="2479230.7900000024"/>
    <x v="0"/>
  </r>
  <r>
    <n v="2498933.9499999993"/>
    <x v="0"/>
  </r>
  <r>
    <n v="2535146.3299999977"/>
    <x v="4"/>
  </r>
  <r>
    <n v="2498933.9499999993"/>
    <x v="1"/>
  </r>
  <r>
    <n v="2479230.7900000024"/>
    <x v="2"/>
  </r>
  <r>
    <n v="2596472.620000002"/>
    <x v="1"/>
  </r>
  <r>
    <n v="2498933.9499999993"/>
    <x v="2"/>
  </r>
  <r>
    <n v="2535146.3299999977"/>
    <x v="2"/>
  </r>
  <r>
    <n v="2596472.620000002"/>
    <x v="0"/>
  </r>
  <r>
    <n v="2498933.9499999993"/>
    <x v="1"/>
  </r>
  <r>
    <n v="2596472.620000002"/>
    <x v="3"/>
  </r>
  <r>
    <n v="2498933.9499999993"/>
    <x v="1"/>
  </r>
  <r>
    <n v="2535146.3299999977"/>
    <x v="2"/>
  </r>
  <r>
    <n v="2535146.3299999977"/>
    <x v="1"/>
  </r>
  <r>
    <n v="2498933.9499999993"/>
    <x v="1"/>
  </r>
  <r>
    <n v="2479230.7900000024"/>
    <x v="4"/>
  </r>
  <r>
    <n v="2498933.9499999993"/>
    <x v="1"/>
  </r>
  <r>
    <n v="2498933.9499999993"/>
    <x v="0"/>
  </r>
  <r>
    <n v="2596472.620000002"/>
    <x v="0"/>
  </r>
  <r>
    <n v="2535146.3299999977"/>
    <x v="0"/>
  </r>
  <r>
    <n v="2535146.3299999977"/>
    <x v="0"/>
  </r>
  <r>
    <n v="2535146.3299999977"/>
    <x v="1"/>
  </r>
  <r>
    <n v="2479230.7900000024"/>
    <x v="4"/>
  </r>
  <r>
    <n v="2596472.620000002"/>
    <x v="1"/>
  </r>
  <r>
    <n v="2535146.3299999977"/>
    <x v="4"/>
  </r>
  <r>
    <n v="2498933.9499999993"/>
    <x v="2"/>
  </r>
  <r>
    <n v="2535146.3299999977"/>
    <x v="4"/>
  </r>
  <r>
    <n v="2596472.620000002"/>
    <x v="0"/>
  </r>
  <r>
    <n v="2535146.3299999977"/>
    <x v="4"/>
  </r>
  <r>
    <n v="2479230.7900000024"/>
    <x v="2"/>
  </r>
  <r>
    <n v="2596472.620000002"/>
    <x v="1"/>
  </r>
  <r>
    <n v="2498933.9499999993"/>
    <x v="0"/>
  </r>
  <r>
    <n v="2498933.9499999993"/>
    <x v="2"/>
  </r>
  <r>
    <n v="2535146.3299999977"/>
    <x v="1"/>
  </r>
  <r>
    <n v="2479230.7900000024"/>
    <x v="1"/>
  </r>
  <r>
    <n v="2596472.620000002"/>
    <x v="2"/>
  </r>
  <r>
    <n v="2479230.7900000024"/>
    <x v="0"/>
  </r>
  <r>
    <n v="2498933.9499999993"/>
    <x v="4"/>
  </r>
  <r>
    <n v="2479230.7900000024"/>
    <x v="3"/>
  </r>
  <r>
    <n v="2479230.7900000024"/>
    <x v="1"/>
  </r>
  <r>
    <n v="2498933.9499999993"/>
    <x v="2"/>
  </r>
  <r>
    <n v="2535146.3299999977"/>
    <x v="2"/>
  </r>
  <r>
    <n v="2479230.7900000024"/>
    <x v="3"/>
  </r>
  <r>
    <n v="2479230.7900000024"/>
    <x v="4"/>
  </r>
  <r>
    <n v="2596472.620000002"/>
    <x v="4"/>
  </r>
  <r>
    <n v="2498933.9499999993"/>
    <x v="4"/>
  </r>
  <r>
    <n v="2535146.3299999977"/>
    <x v="3"/>
  </r>
  <r>
    <n v="2596472.620000002"/>
    <x v="0"/>
  </r>
  <r>
    <n v="2596472.620000002"/>
    <x v="0"/>
  </r>
  <r>
    <n v="2535146.3299999977"/>
    <x v="0"/>
  </r>
  <r>
    <n v="2535146.3299999977"/>
    <x v="2"/>
  </r>
  <r>
    <n v="2498933.9499999993"/>
    <x v="0"/>
  </r>
  <r>
    <n v="2479230.7900000024"/>
    <x v="1"/>
  </r>
  <r>
    <n v="2535146.3299999977"/>
    <x v="0"/>
  </r>
  <r>
    <n v="2535146.3299999977"/>
    <x v="2"/>
  </r>
  <r>
    <n v="2596472.620000002"/>
    <x v="3"/>
  </r>
  <r>
    <n v="2535146.3299999977"/>
    <x v="1"/>
  </r>
  <r>
    <n v="2498933.9499999993"/>
    <x v="2"/>
  </r>
  <r>
    <n v="2596472.620000002"/>
    <x v="3"/>
  </r>
  <r>
    <n v="2479230.7900000024"/>
    <x v="0"/>
  </r>
  <r>
    <n v="2498933.9499999993"/>
    <x v="3"/>
  </r>
  <r>
    <n v="2479230.7900000024"/>
    <x v="4"/>
  </r>
  <r>
    <n v="2596472.620000002"/>
    <x v="3"/>
  </r>
  <r>
    <n v="2498933.9499999993"/>
    <x v="2"/>
  </r>
  <r>
    <n v="2596472.620000002"/>
    <x v="4"/>
  </r>
  <r>
    <n v="2498933.9499999993"/>
    <x v="4"/>
  </r>
  <r>
    <n v="2535146.3299999977"/>
    <x v="0"/>
  </r>
  <r>
    <n v="2498933.9499999993"/>
    <x v="1"/>
  </r>
  <r>
    <n v="2535146.3299999977"/>
    <x v="2"/>
  </r>
  <r>
    <n v="2479230.7900000024"/>
    <x v="0"/>
  </r>
  <r>
    <n v="2479230.7900000024"/>
    <x v="3"/>
  </r>
  <r>
    <n v="2596472.620000002"/>
    <x v="2"/>
  </r>
  <r>
    <n v="2535146.3299999977"/>
    <x v="3"/>
  </r>
  <r>
    <n v="2535146.3299999977"/>
    <x v="2"/>
  </r>
  <r>
    <n v="2498933.9499999993"/>
    <x v="1"/>
  </r>
  <r>
    <n v="2498933.9499999993"/>
    <x v="4"/>
  </r>
  <r>
    <n v="2596472.620000002"/>
    <x v="4"/>
  </r>
  <r>
    <n v="2535146.3299999977"/>
    <x v="0"/>
  </r>
  <r>
    <n v="2479230.7900000024"/>
    <x v="4"/>
  </r>
  <r>
    <n v="2479230.7900000024"/>
    <x v="1"/>
  </r>
  <r>
    <n v="2479230.7900000024"/>
    <x v="4"/>
  </r>
  <r>
    <n v="2535146.3299999977"/>
    <x v="3"/>
  </r>
  <r>
    <n v="2479230.7900000024"/>
    <x v="4"/>
  </r>
  <r>
    <n v="2535146.3299999977"/>
    <x v="1"/>
  </r>
  <r>
    <n v="2498933.9499999993"/>
    <x v="2"/>
  </r>
  <r>
    <n v="2498933.9499999993"/>
    <x v="4"/>
  </r>
  <r>
    <n v="2535146.3299999977"/>
    <x v="3"/>
  </r>
  <r>
    <n v="2498933.9499999993"/>
    <x v="0"/>
  </r>
  <r>
    <n v="2596472.620000002"/>
    <x v="3"/>
  </r>
  <r>
    <n v="2498933.9499999993"/>
    <x v="1"/>
  </r>
  <r>
    <n v="2498933.9499999993"/>
    <x v="4"/>
  </r>
  <r>
    <n v="2479230.7900000024"/>
    <x v="4"/>
  </r>
  <r>
    <n v="2498933.9499999993"/>
    <x v="2"/>
  </r>
  <r>
    <n v="2479230.7900000024"/>
    <x v="3"/>
  </r>
  <r>
    <n v="2498933.9499999993"/>
    <x v="4"/>
  </r>
  <r>
    <n v="2498933.9499999993"/>
    <x v="1"/>
  </r>
  <r>
    <n v="2498933.9499999993"/>
    <x v="0"/>
  </r>
  <r>
    <n v="2596472.620000002"/>
    <x v="4"/>
  </r>
  <r>
    <n v="2479230.7900000024"/>
    <x v="1"/>
  </r>
  <r>
    <n v="2535146.3299999977"/>
    <x v="4"/>
  </r>
  <r>
    <n v="2596472.620000002"/>
    <x v="0"/>
  </r>
  <r>
    <n v="2498933.9499999993"/>
    <x v="2"/>
  </r>
  <r>
    <n v="2479230.7900000024"/>
    <x v="1"/>
  </r>
  <r>
    <n v="2498933.9499999993"/>
    <x v="4"/>
  </r>
  <r>
    <n v="2479230.7900000024"/>
    <x v="3"/>
  </r>
  <r>
    <n v="2535146.3299999977"/>
    <x v="0"/>
  </r>
  <r>
    <n v="2596472.620000002"/>
    <x v="4"/>
  </r>
  <r>
    <n v="2535146.3299999977"/>
    <x v="0"/>
  </r>
  <r>
    <n v="2596472.620000002"/>
    <x v="1"/>
  </r>
  <r>
    <n v="2479230.7900000024"/>
    <x v="4"/>
  </r>
  <r>
    <n v="2498933.9499999993"/>
    <x v="2"/>
  </r>
  <r>
    <n v="2596472.620000002"/>
    <x v="2"/>
  </r>
  <r>
    <n v="2596472.620000002"/>
    <x v="0"/>
  </r>
  <r>
    <n v="2596472.620000002"/>
    <x v="4"/>
  </r>
  <r>
    <n v="2535146.3299999977"/>
    <x v="4"/>
  </r>
  <r>
    <n v="2479230.7900000024"/>
    <x v="2"/>
  </r>
  <r>
    <n v="2535146.3299999977"/>
    <x v="1"/>
  </r>
  <r>
    <n v="2479230.7900000024"/>
    <x v="1"/>
  </r>
  <r>
    <n v="2498933.9499999993"/>
    <x v="1"/>
  </r>
  <r>
    <n v="2535146.3299999977"/>
    <x v="1"/>
  </r>
  <r>
    <n v="2479230.7900000024"/>
    <x v="2"/>
  </r>
  <r>
    <n v="2479230.7900000024"/>
    <x v="1"/>
  </r>
  <r>
    <n v="2596472.620000002"/>
    <x v="0"/>
  </r>
  <r>
    <n v="2596472.620000002"/>
    <x v="0"/>
  </r>
  <r>
    <n v="2535146.3299999977"/>
    <x v="0"/>
  </r>
  <r>
    <n v="2498933.9499999993"/>
    <x v="4"/>
  </r>
  <r>
    <n v="2479230.7900000024"/>
    <x v="4"/>
  </r>
  <r>
    <n v="2498933.9499999993"/>
    <x v="4"/>
  </r>
  <r>
    <n v="2535146.3299999977"/>
    <x v="3"/>
  </r>
  <r>
    <n v="2535146.3299999977"/>
    <x v="3"/>
  </r>
  <r>
    <n v="2498933.9499999993"/>
    <x v="3"/>
  </r>
  <r>
    <n v="2479230.7900000024"/>
    <x v="3"/>
  </r>
  <r>
    <n v="2479230.7900000024"/>
    <x v="3"/>
  </r>
  <r>
    <n v="2535146.3299999977"/>
    <x v="1"/>
  </r>
  <r>
    <n v="2596472.620000002"/>
    <x v="2"/>
  </r>
  <r>
    <n v="2498933.9499999993"/>
    <x v="2"/>
  </r>
  <r>
    <n v="2479230.7900000024"/>
    <x v="4"/>
  </r>
  <r>
    <n v="2498933.9499999993"/>
    <x v="2"/>
  </r>
  <r>
    <n v="2479230.7900000024"/>
    <x v="1"/>
  </r>
  <r>
    <n v="2479230.7900000024"/>
    <x v="3"/>
  </r>
  <r>
    <n v="2498933.9499999993"/>
    <x v="0"/>
  </r>
  <r>
    <n v="2479230.7900000024"/>
    <x v="2"/>
  </r>
  <r>
    <n v="2596472.620000002"/>
    <x v="1"/>
  </r>
  <r>
    <n v="2498933.9499999993"/>
    <x v="0"/>
  </r>
  <r>
    <n v="2479230.7900000024"/>
    <x v="2"/>
  </r>
  <r>
    <n v="2535146.3299999977"/>
    <x v="3"/>
  </r>
  <r>
    <n v="2596472.620000002"/>
    <x v="1"/>
  </r>
  <r>
    <n v="2535146.3299999977"/>
    <x v="0"/>
  </r>
  <r>
    <n v="2535146.3299999977"/>
    <x v="4"/>
  </r>
  <r>
    <n v="2596472.620000002"/>
    <x v="0"/>
  </r>
  <r>
    <n v="2535146.3299999977"/>
    <x v="3"/>
  </r>
  <r>
    <n v="2498933.9499999993"/>
    <x v="2"/>
  </r>
  <r>
    <n v="2498933.9499999993"/>
    <x v="4"/>
  </r>
  <r>
    <n v="2479230.7900000024"/>
    <x v="1"/>
  </r>
  <r>
    <n v="2479230.7900000024"/>
    <x v="1"/>
  </r>
  <r>
    <n v="2498933.9499999993"/>
    <x v="1"/>
  </r>
  <r>
    <n v="2596472.620000002"/>
    <x v="3"/>
  </r>
  <r>
    <n v="2535146.3299999977"/>
    <x v="2"/>
  </r>
  <r>
    <n v="2596472.620000002"/>
    <x v="1"/>
  </r>
  <r>
    <n v="2596472.620000002"/>
    <x v="2"/>
  </r>
  <r>
    <n v="2596472.620000002"/>
    <x v="4"/>
  </r>
  <r>
    <n v="2535146.3299999977"/>
    <x v="2"/>
  </r>
  <r>
    <n v="2535146.3299999977"/>
    <x v="2"/>
  </r>
  <r>
    <n v="2498933.9499999993"/>
    <x v="4"/>
  </r>
  <r>
    <n v="2498933.9499999993"/>
    <x v="3"/>
  </r>
  <r>
    <n v="2479230.7900000024"/>
    <x v="1"/>
  </r>
  <r>
    <n v="2535146.3299999977"/>
    <x v="3"/>
  </r>
  <r>
    <n v="2535146.3299999977"/>
    <x v="1"/>
  </r>
  <r>
    <n v="2498933.9499999993"/>
    <x v="1"/>
  </r>
  <r>
    <n v="2535146.3299999977"/>
    <x v="4"/>
  </r>
  <r>
    <n v="2596472.620000002"/>
    <x v="1"/>
  </r>
  <r>
    <n v="2498933.9499999993"/>
    <x v="0"/>
  </r>
  <r>
    <n v="2596472.620000002"/>
    <x v="0"/>
  </r>
  <r>
    <n v="2479230.7900000024"/>
    <x v="2"/>
  </r>
  <r>
    <n v="2596472.620000002"/>
    <x v="0"/>
  </r>
  <r>
    <n v="2596472.620000002"/>
    <x v="0"/>
  </r>
  <r>
    <n v="2479230.7900000024"/>
    <x v="2"/>
  </r>
  <r>
    <n v="2535146.3299999977"/>
    <x v="2"/>
  </r>
  <r>
    <n v="2479230.7900000024"/>
    <x v="0"/>
  </r>
  <r>
    <n v="2498933.9499999993"/>
    <x v="1"/>
  </r>
  <r>
    <n v="2479230.7900000024"/>
    <x v="1"/>
  </r>
  <r>
    <n v="2596472.620000002"/>
    <x v="3"/>
  </r>
  <r>
    <n v="2498933.9499999993"/>
    <x v="1"/>
  </r>
  <r>
    <n v="2479230.7900000024"/>
    <x v="1"/>
  </r>
  <r>
    <n v="2596472.620000002"/>
    <x v="2"/>
  </r>
  <r>
    <n v="2596472.620000002"/>
    <x v="1"/>
  </r>
  <r>
    <n v="2535146.3299999977"/>
    <x v="4"/>
  </r>
  <r>
    <n v="2498933.9499999993"/>
    <x v="3"/>
  </r>
  <r>
    <n v="2535146.3299999977"/>
    <x v="1"/>
  </r>
  <r>
    <n v="2596472.620000002"/>
    <x v="1"/>
  </r>
  <r>
    <n v="2479230.7900000024"/>
    <x v="3"/>
  </r>
  <r>
    <n v="2596472.620000002"/>
    <x v="1"/>
  </r>
  <r>
    <n v="2596472.620000002"/>
    <x v="3"/>
  </r>
  <r>
    <n v="2596472.620000002"/>
    <x v="4"/>
  </r>
  <r>
    <n v="2596472.620000002"/>
    <x v="1"/>
  </r>
  <r>
    <n v="2596472.620000002"/>
    <x v="2"/>
  </r>
  <r>
    <n v="2596472.620000002"/>
    <x v="4"/>
  </r>
  <r>
    <n v="2596472.620000002"/>
    <x v="2"/>
  </r>
  <r>
    <n v="2596472.620000002"/>
    <x v="0"/>
  </r>
  <r>
    <n v="2596472.620000002"/>
    <x v="3"/>
  </r>
  <r>
    <n v="2535146.3299999977"/>
    <x v="2"/>
  </r>
  <r>
    <n v="2596472.620000002"/>
    <x v="3"/>
  </r>
  <r>
    <n v="2479230.7900000024"/>
    <x v="2"/>
  </r>
  <r>
    <n v="2498933.9499999993"/>
    <x v="0"/>
  </r>
  <r>
    <n v="2596472.620000002"/>
    <x v="1"/>
  </r>
  <r>
    <n v="2596472.620000002"/>
    <x v="1"/>
  </r>
  <r>
    <n v="2479230.7900000024"/>
    <x v="4"/>
  </r>
  <r>
    <n v="2479230.7900000024"/>
    <x v="1"/>
  </r>
  <r>
    <n v="2498933.9499999993"/>
    <x v="4"/>
  </r>
  <r>
    <n v="2479230.7900000024"/>
    <x v="2"/>
  </r>
  <r>
    <n v="2479230.7900000024"/>
    <x v="0"/>
  </r>
  <r>
    <n v="2498933.9499999993"/>
    <x v="2"/>
  </r>
  <r>
    <n v="2596472.620000002"/>
    <x v="3"/>
  </r>
  <r>
    <n v="2596472.620000002"/>
    <x v="3"/>
  </r>
  <r>
    <n v="2498933.9499999993"/>
    <x v="1"/>
  </r>
  <r>
    <n v="2535146.3299999977"/>
    <x v="3"/>
  </r>
  <r>
    <n v="2498933.9499999993"/>
    <x v="1"/>
  </r>
  <r>
    <n v="2479230.7900000024"/>
    <x v="4"/>
  </r>
  <r>
    <n v="2596472.620000002"/>
    <x v="4"/>
  </r>
  <r>
    <n v="2596472.620000002"/>
    <x v="1"/>
  </r>
  <r>
    <n v="2596472.620000002"/>
    <x v="2"/>
  </r>
  <r>
    <n v="2535146.3299999977"/>
    <x v="1"/>
  </r>
  <r>
    <n v="2596472.620000002"/>
    <x v="4"/>
  </r>
  <r>
    <n v="2535146.3299999977"/>
    <x v="2"/>
  </r>
  <r>
    <n v="2479230.7900000024"/>
    <x v="3"/>
  </r>
  <r>
    <n v="2596472.620000002"/>
    <x v="0"/>
  </r>
  <r>
    <n v="2535146.3299999977"/>
    <x v="0"/>
  </r>
  <r>
    <n v="2498933.9499999993"/>
    <x v="4"/>
  </r>
  <r>
    <n v="2596472.620000002"/>
    <x v="4"/>
  </r>
  <r>
    <n v="2535146.3299999977"/>
    <x v="0"/>
  </r>
  <r>
    <n v="2535146.3299999977"/>
    <x v="3"/>
  </r>
  <r>
    <n v="2535146.3299999977"/>
    <x v="1"/>
  </r>
  <r>
    <n v="2498933.9499999993"/>
    <x v="1"/>
  </r>
  <r>
    <n v="2498933.9499999993"/>
    <x v="1"/>
  </r>
  <r>
    <n v="2596472.620000002"/>
    <x v="2"/>
  </r>
  <r>
    <n v="2535146.3299999977"/>
    <x v="1"/>
  </r>
  <r>
    <n v="2535146.3299999977"/>
    <x v="3"/>
  </r>
  <r>
    <n v="2498933.9499999993"/>
    <x v="2"/>
  </r>
  <r>
    <n v="2498933.9499999993"/>
    <x v="3"/>
  </r>
  <r>
    <n v="2535146.3299999977"/>
    <x v="1"/>
  </r>
  <r>
    <n v="2479230.7900000024"/>
    <x v="1"/>
  </r>
  <r>
    <n v="2596472.620000002"/>
    <x v="1"/>
  </r>
  <r>
    <n v="2498933.9499999993"/>
    <x v="1"/>
  </r>
  <r>
    <n v="2479230.7900000024"/>
    <x v="4"/>
  </r>
  <r>
    <n v="2535146.3299999977"/>
    <x v="2"/>
  </r>
  <r>
    <n v="2596472.620000002"/>
    <x v="2"/>
  </r>
  <r>
    <n v="2479230.7900000024"/>
    <x v="3"/>
  </r>
  <r>
    <n v="2479230.7900000024"/>
    <x v="4"/>
  </r>
  <r>
    <n v="2479230.7900000024"/>
    <x v="2"/>
  </r>
  <r>
    <n v="2498933.9499999993"/>
    <x v="0"/>
  </r>
  <r>
    <n v="2535146.3299999977"/>
    <x v="1"/>
  </r>
  <r>
    <n v="2596472.620000002"/>
    <x v="4"/>
  </r>
  <r>
    <n v="2498933.9499999993"/>
    <x v="3"/>
  </r>
  <r>
    <n v="2596472.620000002"/>
    <x v="2"/>
  </r>
  <r>
    <n v="2535146.3299999977"/>
    <x v="2"/>
  </r>
  <r>
    <n v="2535146.3299999977"/>
    <x v="2"/>
  </r>
  <r>
    <n v="2479230.7900000024"/>
    <x v="3"/>
  </r>
  <r>
    <n v="2479230.7900000024"/>
    <x v="2"/>
  </r>
  <r>
    <n v="2596472.620000002"/>
    <x v="1"/>
  </r>
  <r>
    <n v="2596472.620000002"/>
    <x v="1"/>
  </r>
  <r>
    <n v="2479230.7900000024"/>
    <x v="4"/>
  </r>
  <r>
    <n v="2596472.620000002"/>
    <x v="4"/>
  </r>
  <r>
    <n v="2498933.9499999993"/>
    <x v="2"/>
  </r>
  <r>
    <n v="2535146.3299999977"/>
    <x v="4"/>
  </r>
  <r>
    <n v="2479230.7900000024"/>
    <x v="1"/>
  </r>
  <r>
    <n v="2596472.620000002"/>
    <x v="3"/>
  </r>
  <r>
    <n v="2596472.620000002"/>
    <x v="0"/>
  </r>
  <r>
    <n v="2535146.3299999977"/>
    <x v="2"/>
  </r>
  <r>
    <n v="2596472.620000002"/>
    <x v="1"/>
  </r>
  <r>
    <n v="2498933.9499999993"/>
    <x v="1"/>
  </r>
  <r>
    <n v="2535146.3299999977"/>
    <x v="4"/>
  </r>
  <r>
    <n v="2596472.620000002"/>
    <x v="1"/>
  </r>
  <r>
    <n v="2535146.3299999977"/>
    <x v="4"/>
  </r>
  <r>
    <n v="2596472.620000002"/>
    <x v="0"/>
  </r>
  <r>
    <n v="2596472.620000002"/>
    <x v="1"/>
  </r>
  <r>
    <n v="2498933.9499999993"/>
    <x v="2"/>
  </r>
  <r>
    <n v="2596472.620000002"/>
    <x v="4"/>
  </r>
  <r>
    <n v="2596472.620000002"/>
    <x v="4"/>
  </r>
  <r>
    <n v="2596472.620000002"/>
    <x v="2"/>
  </r>
  <r>
    <n v="2479230.7900000024"/>
    <x v="4"/>
  </r>
  <r>
    <n v="2498933.9499999993"/>
    <x v="3"/>
  </r>
  <r>
    <n v="2535146.3299999977"/>
    <x v="1"/>
  </r>
  <r>
    <n v="2479230.7900000024"/>
    <x v="4"/>
  </r>
  <r>
    <n v="2479230.7900000024"/>
    <x v="1"/>
  </r>
  <r>
    <n v="2535146.3299999977"/>
    <x v="4"/>
  </r>
  <r>
    <n v="2535146.3299999977"/>
    <x v="4"/>
  </r>
  <r>
    <n v="2479230.7900000024"/>
    <x v="2"/>
  </r>
  <r>
    <n v="2479230.7900000024"/>
    <x v="0"/>
  </r>
  <r>
    <n v="2498933.9499999993"/>
    <x v="4"/>
  </r>
  <r>
    <n v="2535146.3299999977"/>
    <x v="1"/>
  </r>
  <r>
    <n v="2498933.9499999993"/>
    <x v="1"/>
  </r>
  <r>
    <n v="2498933.9499999993"/>
    <x v="0"/>
  </r>
  <r>
    <n v="2498933.9499999993"/>
    <x v="2"/>
  </r>
  <r>
    <n v="2535146.3299999977"/>
    <x v="3"/>
  </r>
  <r>
    <n v="2479230.7900000024"/>
    <x v="1"/>
  </r>
  <r>
    <n v="2596472.620000002"/>
    <x v="1"/>
  </r>
  <r>
    <n v="2479230.7900000024"/>
    <x v="2"/>
  </r>
  <r>
    <n v="2596472.620000002"/>
    <x v="4"/>
  </r>
  <r>
    <n v="2498933.9499999993"/>
    <x v="1"/>
  </r>
  <r>
    <n v="2596472.620000002"/>
    <x v="2"/>
  </r>
  <r>
    <n v="2498933.9499999993"/>
    <x v="0"/>
  </r>
  <r>
    <n v="2535146.3299999977"/>
    <x v="4"/>
  </r>
  <r>
    <n v="2479230.7900000024"/>
    <x v="1"/>
  </r>
  <r>
    <n v="2596472.620000002"/>
    <x v="4"/>
  </r>
  <r>
    <n v="2535146.3299999977"/>
    <x v="1"/>
  </r>
  <r>
    <n v="2498933.9499999993"/>
    <x v="4"/>
  </r>
  <r>
    <n v="2596472.620000002"/>
    <x v="3"/>
  </r>
  <r>
    <n v="2596472.620000002"/>
    <x v="2"/>
  </r>
  <r>
    <n v="2596472.620000002"/>
    <x v="1"/>
  </r>
  <r>
    <n v="2498933.9499999993"/>
    <x v="3"/>
  </r>
  <r>
    <n v="2596472.620000002"/>
    <x v="2"/>
  </r>
  <r>
    <n v="2498933.9499999993"/>
    <x v="3"/>
  </r>
  <r>
    <n v="2498933.9499999993"/>
    <x v="0"/>
  </r>
  <r>
    <n v="2596472.620000002"/>
    <x v="4"/>
  </r>
  <r>
    <n v="2479230.7900000024"/>
    <x v="4"/>
  </r>
  <r>
    <n v="2535146.3299999977"/>
    <x v="2"/>
  </r>
  <r>
    <n v="2479230.7900000024"/>
    <x v="3"/>
  </r>
  <r>
    <n v="2479230.7900000024"/>
    <x v="1"/>
  </r>
  <r>
    <n v="2498933.9499999993"/>
    <x v="1"/>
  </r>
  <r>
    <n v="2596472.620000002"/>
    <x v="3"/>
  </r>
  <r>
    <n v="2498933.9499999993"/>
    <x v="4"/>
  </r>
  <r>
    <n v="2596472.620000002"/>
    <x v="2"/>
  </r>
  <r>
    <n v="2535146.3299999977"/>
    <x v="1"/>
  </r>
  <r>
    <n v="2498933.9499999993"/>
    <x v="2"/>
  </r>
  <r>
    <n v="2596472.620000002"/>
    <x v="3"/>
  </r>
  <r>
    <n v="2498933.9499999993"/>
    <x v="1"/>
  </r>
  <r>
    <n v="2498933.9499999993"/>
    <x v="2"/>
  </r>
  <r>
    <n v="2535146.3299999977"/>
    <x v="3"/>
  </r>
  <r>
    <n v="2596472.620000002"/>
    <x v="3"/>
  </r>
  <r>
    <n v="2479230.7900000024"/>
    <x v="4"/>
  </r>
  <r>
    <n v="2479230.7900000024"/>
    <x v="4"/>
  </r>
  <r>
    <n v="2479230.7900000024"/>
    <x v="2"/>
  </r>
  <r>
    <n v="2596472.620000002"/>
    <x v="4"/>
  </r>
  <r>
    <n v="2596472.620000002"/>
    <x v="4"/>
  </r>
  <r>
    <n v="2535146.3299999977"/>
    <x v="2"/>
  </r>
  <r>
    <n v="2479230.7900000024"/>
    <x v="2"/>
  </r>
  <r>
    <n v="2596472.620000002"/>
    <x v="0"/>
  </r>
  <r>
    <n v="2535146.3299999977"/>
    <x v="1"/>
  </r>
  <r>
    <n v="2498933.9499999993"/>
    <x v="0"/>
  </r>
  <r>
    <n v="2498933.9499999993"/>
    <x v="2"/>
  </r>
  <r>
    <n v="2535146.3299999977"/>
    <x v="1"/>
  </r>
  <r>
    <n v="2479230.7900000024"/>
    <x v="4"/>
  </r>
  <r>
    <n v="2596472.620000002"/>
    <x v="2"/>
  </r>
  <r>
    <n v="2596472.620000002"/>
    <x v="0"/>
  </r>
  <r>
    <n v="2535146.3299999977"/>
    <x v="3"/>
  </r>
  <r>
    <n v="2596472.620000002"/>
    <x v="3"/>
  </r>
  <r>
    <n v="2535146.3299999977"/>
    <x v="4"/>
  </r>
  <r>
    <n v="2498933.9499999993"/>
    <x v="0"/>
  </r>
  <r>
    <n v="2479230.7900000024"/>
    <x v="3"/>
  </r>
  <r>
    <n v="2535146.3299999977"/>
    <x v="1"/>
  </r>
  <r>
    <n v="2498933.9499999993"/>
    <x v="1"/>
  </r>
  <r>
    <n v="2479230.7900000024"/>
    <x v="0"/>
  </r>
  <r>
    <n v="2498933.9499999993"/>
    <x v="3"/>
  </r>
  <r>
    <n v="2535146.3299999977"/>
    <x v="2"/>
  </r>
  <r>
    <n v="2498933.9499999993"/>
    <x v="1"/>
  </r>
  <r>
    <n v="2479230.7900000024"/>
    <x v="4"/>
  </r>
  <r>
    <n v="2596472.620000002"/>
    <x v="4"/>
  </r>
  <r>
    <n v="2479230.7900000024"/>
    <x v="3"/>
  </r>
  <r>
    <n v="2535146.3299999977"/>
    <x v="3"/>
  </r>
  <r>
    <n v="2498933.9499999993"/>
    <x v="0"/>
  </r>
  <r>
    <n v="2535146.3299999977"/>
    <x v="0"/>
  </r>
  <r>
    <n v="2498933.9499999993"/>
    <x v="3"/>
  </r>
  <r>
    <n v="2479230.7900000024"/>
    <x v="4"/>
  </r>
  <r>
    <n v="2498933.9499999993"/>
    <x v="2"/>
  </r>
  <r>
    <n v="2498933.9499999993"/>
    <x v="0"/>
  </r>
  <r>
    <n v="2479230.7900000024"/>
    <x v="4"/>
  </r>
  <r>
    <n v="2535146.3299999977"/>
    <x v="3"/>
  </r>
  <r>
    <n v="2479230.7900000024"/>
    <x v="3"/>
  </r>
  <r>
    <n v="2596472.620000002"/>
    <x v="0"/>
  </r>
  <r>
    <n v="2479230.7900000024"/>
    <x v="1"/>
  </r>
  <r>
    <n v="2479230.7900000024"/>
    <x v="1"/>
  </r>
  <r>
    <n v="2596472.620000002"/>
    <x v="1"/>
  </r>
  <r>
    <n v="2498933.9499999993"/>
    <x v="1"/>
  </r>
  <r>
    <n v="2498933.9499999993"/>
    <x v="3"/>
  </r>
  <r>
    <n v="2596472.620000002"/>
    <x v="1"/>
  </r>
  <r>
    <n v="2498933.9499999993"/>
    <x v="0"/>
  </r>
  <r>
    <n v="2479230.7900000024"/>
    <x v="2"/>
  </r>
  <r>
    <n v="2479230.7900000024"/>
    <x v="1"/>
  </r>
  <r>
    <n v="2535146.3299999977"/>
    <x v="1"/>
  </r>
  <r>
    <n v="2596472.620000002"/>
    <x v="4"/>
  </r>
  <r>
    <n v="2479230.7900000024"/>
    <x v="2"/>
  </r>
  <r>
    <n v="2479230.7900000024"/>
    <x v="4"/>
  </r>
  <r>
    <n v="2596472.620000002"/>
    <x v="1"/>
  </r>
  <r>
    <n v="2535146.3299999977"/>
    <x v="1"/>
  </r>
  <r>
    <n v="2535146.3299999977"/>
    <x v="2"/>
  </r>
  <r>
    <n v="2535146.3299999977"/>
    <x v="2"/>
  </r>
  <r>
    <n v="2596472.620000002"/>
    <x v="2"/>
  </r>
  <r>
    <n v="2498933.9499999993"/>
    <x v="1"/>
  </r>
  <r>
    <n v="2596472.620000002"/>
    <x v="2"/>
  </r>
  <r>
    <n v="2535146.3299999977"/>
    <x v="2"/>
  </r>
  <r>
    <n v="2535146.3299999977"/>
    <x v="4"/>
  </r>
  <r>
    <n v="2596472.620000002"/>
    <x v="0"/>
  </r>
  <r>
    <n v="2596472.620000002"/>
    <x v="2"/>
  </r>
  <r>
    <n v="2479230.7900000024"/>
    <x v="2"/>
  </r>
  <r>
    <n v="2498933.9499999993"/>
    <x v="1"/>
  </r>
  <r>
    <n v="2498933.9499999993"/>
    <x v="3"/>
  </r>
  <r>
    <n v="2596472.620000002"/>
    <x v="2"/>
  </r>
  <r>
    <n v="2596472.620000002"/>
    <x v="0"/>
  </r>
  <r>
    <n v="2498933.9499999993"/>
    <x v="1"/>
  </r>
  <r>
    <n v="2479230.7900000024"/>
    <x v="3"/>
  </r>
  <r>
    <n v="2596472.620000002"/>
    <x v="3"/>
  </r>
  <r>
    <n v="2498933.9499999993"/>
    <x v="0"/>
  </r>
  <r>
    <n v="2596472.620000002"/>
    <x v="3"/>
  </r>
  <r>
    <n v="2479230.7900000024"/>
    <x v="1"/>
  </r>
  <r>
    <n v="2479230.7900000024"/>
    <x v="2"/>
  </r>
  <r>
    <n v="2596472.620000002"/>
    <x v="3"/>
  </r>
  <r>
    <n v="2479230.7900000024"/>
    <x v="1"/>
  </r>
  <r>
    <n v="2479230.7900000024"/>
    <x v="3"/>
  </r>
  <r>
    <n v="2479230.7900000024"/>
    <x v="0"/>
  </r>
  <r>
    <n v="2535146.3299999977"/>
    <x v="0"/>
  </r>
  <r>
    <n v="2479230.7900000024"/>
    <x v="2"/>
  </r>
  <r>
    <n v="2596472.620000002"/>
    <x v="1"/>
  </r>
  <r>
    <n v="2596472.620000002"/>
    <x v="3"/>
  </r>
  <r>
    <n v="2498933.9499999993"/>
    <x v="4"/>
  </r>
  <r>
    <n v="2479230.7900000024"/>
    <x v="3"/>
  </r>
  <r>
    <n v="2498933.9499999993"/>
    <x v="3"/>
  </r>
  <r>
    <n v="2596472.620000002"/>
    <x v="0"/>
  </r>
  <r>
    <n v="2596472.620000002"/>
    <x v="1"/>
  </r>
  <r>
    <n v="2596472.620000002"/>
    <x v="1"/>
  </r>
  <r>
    <n v="2498933.9499999993"/>
    <x v="4"/>
  </r>
  <r>
    <n v="2596472.620000002"/>
    <x v="1"/>
  </r>
  <r>
    <n v="2479230.7900000024"/>
    <x v="4"/>
  </r>
  <r>
    <n v="2535146.3299999977"/>
    <x v="2"/>
  </r>
  <r>
    <n v="2479230.7900000024"/>
    <x v="3"/>
  </r>
  <r>
    <n v="2535146.3299999977"/>
    <x v="2"/>
  </r>
  <r>
    <n v="2535146.3299999977"/>
    <x v="0"/>
  </r>
  <r>
    <n v="2498933.9499999993"/>
    <x v="1"/>
  </r>
  <r>
    <n v="2596472.620000002"/>
    <x v="1"/>
  </r>
  <r>
    <n v="2535146.3299999977"/>
    <x v="3"/>
  </r>
  <r>
    <n v="2596472.620000002"/>
    <x v="4"/>
  </r>
  <r>
    <n v="2479230.7900000024"/>
    <x v="4"/>
  </r>
  <r>
    <n v="2498933.9499999993"/>
    <x v="3"/>
  </r>
  <r>
    <n v="2498933.9499999993"/>
    <x v="2"/>
  </r>
  <r>
    <n v="2596472.620000002"/>
    <x v="3"/>
  </r>
  <r>
    <n v="2596472.620000002"/>
    <x v="2"/>
  </r>
  <r>
    <n v="2596472.620000002"/>
    <x v="3"/>
  </r>
  <r>
    <n v="2535146.3299999977"/>
    <x v="0"/>
  </r>
  <r>
    <n v="2479230.7900000024"/>
    <x v="1"/>
  </r>
  <r>
    <n v="2535146.3299999977"/>
    <x v="3"/>
  </r>
  <r>
    <n v="2535146.3299999977"/>
    <x v="3"/>
  </r>
  <r>
    <n v="2535146.3299999977"/>
    <x v="2"/>
  </r>
  <r>
    <n v="2479230.7900000024"/>
    <x v="0"/>
  </r>
  <r>
    <n v="2479230.7900000024"/>
    <x v="3"/>
  </r>
  <r>
    <n v="2596472.620000002"/>
    <x v="2"/>
  </r>
  <r>
    <n v="2596472.620000002"/>
    <x v="1"/>
  </r>
  <r>
    <n v="2498933.9499999993"/>
    <x v="3"/>
  </r>
  <r>
    <n v="2535146.3299999977"/>
    <x v="4"/>
  </r>
  <r>
    <n v="2498933.9499999993"/>
    <x v="2"/>
  </r>
  <r>
    <n v="2596472.620000002"/>
    <x v="0"/>
  </r>
  <r>
    <n v="2498933.9499999993"/>
    <x v="0"/>
  </r>
  <r>
    <n v="2498933.9499999993"/>
    <x v="1"/>
  </r>
  <r>
    <n v="2498933.9499999993"/>
    <x v="2"/>
  </r>
  <r>
    <n v="2535146.3299999977"/>
    <x v="3"/>
  </r>
  <r>
    <n v="2596472.620000002"/>
    <x v="1"/>
  </r>
  <r>
    <n v="2535146.3299999977"/>
    <x v="2"/>
  </r>
  <r>
    <n v="2479230.7900000024"/>
    <x v="0"/>
  </r>
  <r>
    <n v="2479230.7900000024"/>
    <x v="2"/>
  </r>
  <r>
    <n v="2498933.9499999993"/>
    <x v="0"/>
  </r>
  <r>
    <n v="2479230.7900000024"/>
    <x v="4"/>
  </r>
  <r>
    <n v="2479230.7900000024"/>
    <x v="2"/>
  </r>
  <r>
    <n v="2498933.9499999993"/>
    <x v="0"/>
  </r>
  <r>
    <n v="2498933.9499999993"/>
    <x v="0"/>
  </r>
  <r>
    <n v="2498933.9499999993"/>
    <x v="1"/>
  </r>
  <r>
    <n v="2498933.9499999993"/>
    <x v="1"/>
  </r>
  <r>
    <n v="2479230.7900000024"/>
    <x v="2"/>
  </r>
  <r>
    <n v="2535146.3299999977"/>
    <x v="2"/>
  </r>
  <r>
    <n v="2498933.9499999993"/>
    <x v="1"/>
  </r>
  <r>
    <n v="2596472.620000002"/>
    <x v="3"/>
  </r>
  <r>
    <n v="2479230.7900000024"/>
    <x v="4"/>
  </r>
  <r>
    <n v="2479230.7900000024"/>
    <x v="3"/>
  </r>
  <r>
    <n v="2498933.9499999993"/>
    <x v="1"/>
  </r>
  <r>
    <n v="2535146.3299999977"/>
    <x v="2"/>
  </r>
  <r>
    <n v="2479230.7900000024"/>
    <x v="1"/>
  </r>
  <r>
    <n v="2535146.3299999977"/>
    <x v="2"/>
  </r>
  <r>
    <n v="2596472.620000002"/>
    <x v="3"/>
  </r>
  <r>
    <n v="2498933.9499999993"/>
    <x v="2"/>
  </r>
  <r>
    <n v="2498933.9499999993"/>
    <x v="3"/>
  </r>
  <r>
    <n v="2535146.3299999977"/>
    <x v="3"/>
  </r>
  <r>
    <n v="2596472.620000002"/>
    <x v="1"/>
  </r>
  <r>
    <n v="2596472.620000002"/>
    <x v="1"/>
  </r>
  <r>
    <n v="2479230.7900000024"/>
    <x v="2"/>
  </r>
  <r>
    <n v="2596472.620000002"/>
    <x v="3"/>
  </r>
  <r>
    <n v="2479230.7900000024"/>
    <x v="2"/>
  </r>
  <r>
    <n v="2479230.7900000024"/>
    <x v="2"/>
  </r>
  <r>
    <n v="2479230.7900000024"/>
    <x v="1"/>
  </r>
  <r>
    <n v="2498933.9499999993"/>
    <x v="4"/>
  </r>
  <r>
    <n v="2479230.7900000024"/>
    <x v="1"/>
  </r>
  <r>
    <n v="2479230.7900000024"/>
    <x v="1"/>
  </r>
  <r>
    <n v="2498933.9499999993"/>
    <x v="0"/>
  </r>
  <r>
    <n v="2479230.7900000024"/>
    <x v="3"/>
  </r>
  <r>
    <n v="2479230.7900000024"/>
    <x v="0"/>
  </r>
  <r>
    <n v="2498933.9499999993"/>
    <x v="4"/>
  </r>
  <r>
    <n v="2535146.3299999977"/>
    <x v="2"/>
  </r>
  <r>
    <n v="2596472.620000002"/>
    <x v="1"/>
  </r>
  <r>
    <n v="2498933.9499999993"/>
    <x v="0"/>
  </r>
  <r>
    <n v="2498933.9499999993"/>
    <x v="1"/>
  </r>
  <r>
    <n v="2596472.620000002"/>
    <x v="4"/>
  </r>
  <r>
    <n v="2498933.9499999993"/>
    <x v="1"/>
  </r>
  <r>
    <n v="2535146.3299999977"/>
    <x v="2"/>
  </r>
  <r>
    <n v="2498933.9499999993"/>
    <x v="2"/>
  </r>
  <r>
    <n v="2479230.7900000024"/>
    <x v="4"/>
  </r>
  <r>
    <n v="2596472.620000002"/>
    <x v="4"/>
  </r>
  <r>
    <n v="2535146.3299999977"/>
    <x v="4"/>
  </r>
  <r>
    <n v="2498933.9499999993"/>
    <x v="4"/>
  </r>
  <r>
    <n v="2596472.620000002"/>
    <x v="4"/>
  </r>
  <r>
    <n v="2498933.9499999993"/>
    <x v="2"/>
  </r>
  <r>
    <n v="2498933.9499999993"/>
    <x v="2"/>
  </r>
  <r>
    <n v="2596472.620000002"/>
    <x v="3"/>
  </r>
  <r>
    <n v="2498933.9499999993"/>
    <x v="2"/>
  </r>
  <r>
    <n v="2596472.620000002"/>
    <x v="3"/>
  </r>
  <r>
    <n v="2596472.620000002"/>
    <x v="1"/>
  </r>
  <r>
    <n v="2498933.9499999993"/>
    <x v="3"/>
  </r>
  <r>
    <n v="2479230.7900000024"/>
    <x v="3"/>
  </r>
  <r>
    <n v="2498933.9499999993"/>
    <x v="3"/>
  </r>
  <r>
    <n v="2498933.9499999993"/>
    <x v="1"/>
  </r>
  <r>
    <n v="2596472.620000002"/>
    <x v="3"/>
  </r>
  <r>
    <n v="2596472.620000002"/>
    <x v="2"/>
  </r>
  <r>
    <n v="2596472.620000002"/>
    <x v="3"/>
  </r>
  <r>
    <n v="2479230.7900000024"/>
    <x v="0"/>
  </r>
  <r>
    <n v="2498933.9499999993"/>
    <x v="3"/>
  </r>
  <r>
    <n v="2535146.3299999977"/>
    <x v="3"/>
  </r>
  <r>
    <n v="2596472.620000002"/>
    <x v="0"/>
  </r>
  <r>
    <n v="2498933.9499999993"/>
    <x v="2"/>
  </r>
  <r>
    <n v="2498933.9499999993"/>
    <x v="0"/>
  </r>
  <r>
    <n v="2498933.9499999993"/>
    <x v="3"/>
  </r>
  <r>
    <n v="2596472.620000002"/>
    <x v="2"/>
  </r>
  <r>
    <n v="2596472.620000002"/>
    <x v="4"/>
  </r>
  <r>
    <n v="2498933.9499999993"/>
    <x v="4"/>
  </r>
  <r>
    <n v="2479230.7900000024"/>
    <x v="4"/>
  </r>
  <r>
    <n v="2535146.3299999977"/>
    <x v="3"/>
  </r>
  <r>
    <n v="2479230.7900000024"/>
    <x v="1"/>
  </r>
  <r>
    <n v="2479230.7900000024"/>
    <x v="2"/>
  </r>
  <r>
    <n v="2479230.7900000024"/>
    <x v="2"/>
  </r>
  <r>
    <n v="2535146.3299999977"/>
    <x v="1"/>
  </r>
  <r>
    <n v="2479230.7900000024"/>
    <x v="3"/>
  </r>
  <r>
    <n v="2498933.9499999993"/>
    <x v="4"/>
  </r>
  <r>
    <n v="2596472.620000002"/>
    <x v="1"/>
  </r>
  <r>
    <n v="2498933.9499999993"/>
    <x v="0"/>
  </r>
  <r>
    <n v="2498933.9499999993"/>
    <x v="1"/>
  </r>
  <r>
    <n v="2596472.620000002"/>
    <x v="2"/>
  </r>
  <r>
    <n v="2535146.3299999977"/>
    <x v="3"/>
  </r>
  <r>
    <n v="2535146.3299999977"/>
    <x v="1"/>
  </r>
  <r>
    <n v="2479230.7900000024"/>
    <x v="4"/>
  </r>
  <r>
    <n v="2535146.3299999977"/>
    <x v="1"/>
  </r>
  <r>
    <n v="2498933.9499999993"/>
    <x v="1"/>
  </r>
  <r>
    <n v="2535146.3299999977"/>
    <x v="3"/>
  </r>
  <r>
    <n v="2498933.9499999993"/>
    <x v="0"/>
  </r>
  <r>
    <n v="2479230.7900000024"/>
    <x v="0"/>
  </r>
  <r>
    <n v="2498933.9499999993"/>
    <x v="3"/>
  </r>
  <r>
    <n v="2596472.620000002"/>
    <x v="3"/>
  </r>
  <r>
    <n v="2479230.7900000024"/>
    <x v="2"/>
  </r>
  <r>
    <n v="2596472.620000002"/>
    <x v="3"/>
  </r>
  <r>
    <n v="2498933.9499999993"/>
    <x v="1"/>
  </r>
  <r>
    <n v="2535146.3299999977"/>
    <x v="4"/>
  </r>
  <r>
    <n v="2479230.7900000024"/>
    <x v="4"/>
  </r>
  <r>
    <n v="2596472.620000002"/>
    <x v="1"/>
  </r>
  <r>
    <n v="2596472.620000002"/>
    <x v="1"/>
  </r>
  <r>
    <n v="2498933.9499999993"/>
    <x v="3"/>
  </r>
  <r>
    <n v="2596472.620000002"/>
    <x v="2"/>
  </r>
  <r>
    <n v="2596472.620000002"/>
    <x v="3"/>
  </r>
  <r>
    <n v="2596472.620000002"/>
    <x v="1"/>
  </r>
  <r>
    <n v="2479230.7900000024"/>
    <x v="4"/>
  </r>
  <r>
    <n v="2479230.7900000024"/>
    <x v="0"/>
  </r>
  <r>
    <n v="2479230.7900000024"/>
    <x v="2"/>
  </r>
  <r>
    <n v="2596472.620000002"/>
    <x v="1"/>
  </r>
  <r>
    <n v="2498933.9499999993"/>
    <x v="2"/>
  </r>
  <r>
    <n v="2535146.3299999977"/>
    <x v="3"/>
  </r>
  <r>
    <n v="2535146.3299999977"/>
    <x v="1"/>
  </r>
  <r>
    <n v="2535146.3299999977"/>
    <x v="1"/>
  </r>
  <r>
    <n v="2535146.3299999977"/>
    <x v="0"/>
  </r>
  <r>
    <n v="2535146.3299999977"/>
    <x v="3"/>
  </r>
  <r>
    <n v="2535146.3299999977"/>
    <x v="4"/>
  </r>
  <r>
    <n v="2498933.9499999993"/>
    <x v="3"/>
  </r>
  <r>
    <n v="2535146.3299999977"/>
    <x v="0"/>
  </r>
  <r>
    <n v="2596472.620000002"/>
    <x v="2"/>
  </r>
  <r>
    <n v="2498933.9499999993"/>
    <x v="0"/>
  </r>
  <r>
    <n v="2535146.3299999977"/>
    <x v="4"/>
  </r>
  <r>
    <n v="2596472.620000002"/>
    <x v="2"/>
  </r>
  <r>
    <n v="2479230.7900000024"/>
    <x v="2"/>
  </r>
  <r>
    <n v="2498933.9499999993"/>
    <x v="4"/>
  </r>
  <r>
    <n v="2596472.620000002"/>
    <x v="1"/>
  </r>
  <r>
    <n v="2479230.7900000024"/>
    <x v="1"/>
  </r>
  <r>
    <n v="2498933.9499999993"/>
    <x v="1"/>
  </r>
  <r>
    <n v="2535146.3299999977"/>
    <x v="1"/>
  </r>
  <r>
    <n v="2596472.620000002"/>
    <x v="4"/>
  </r>
  <r>
    <n v="2498933.9499999993"/>
    <x v="2"/>
  </r>
  <r>
    <n v="2498933.9499999993"/>
    <x v="3"/>
  </r>
  <r>
    <n v="2535146.3299999977"/>
    <x v="3"/>
  </r>
  <r>
    <n v="2535146.3299999977"/>
    <x v="1"/>
  </r>
  <r>
    <n v="2596472.620000002"/>
    <x v="1"/>
  </r>
  <r>
    <n v="2596472.620000002"/>
    <x v="4"/>
  </r>
  <r>
    <n v="2535146.3299999977"/>
    <x v="1"/>
  </r>
  <r>
    <n v="2535146.3299999977"/>
    <x v="4"/>
  </r>
  <r>
    <n v="2596472.620000002"/>
    <x v="1"/>
  </r>
  <r>
    <n v="2596472.620000002"/>
    <x v="1"/>
  </r>
  <r>
    <n v="2479230.7900000024"/>
    <x v="0"/>
  </r>
  <r>
    <n v="2498933.9499999993"/>
    <x v="2"/>
  </r>
  <r>
    <n v="2596472.620000002"/>
    <x v="4"/>
  </r>
  <r>
    <n v="2498933.9499999993"/>
    <x v="3"/>
  </r>
  <r>
    <n v="2498933.9499999993"/>
    <x v="3"/>
  </r>
  <r>
    <n v="2498933.9499999993"/>
    <x v="2"/>
  </r>
  <r>
    <n v="2498933.9499999993"/>
    <x v="0"/>
  </r>
  <r>
    <n v="2596472.620000002"/>
    <x v="1"/>
  </r>
  <r>
    <n v="2596472.620000002"/>
    <x v="0"/>
  </r>
  <r>
    <n v="2479230.7900000024"/>
    <x v="4"/>
  </r>
  <r>
    <n v="2498933.9499999993"/>
    <x v="0"/>
  </r>
  <r>
    <n v="2535146.3299999977"/>
    <x v="4"/>
  </r>
  <r>
    <n v="2479230.7900000024"/>
    <x v="1"/>
  </r>
  <r>
    <n v="2498933.9499999993"/>
    <x v="3"/>
  </r>
  <r>
    <n v="2535146.3299999977"/>
    <x v="0"/>
  </r>
  <r>
    <n v="2479230.7900000024"/>
    <x v="4"/>
  </r>
  <r>
    <n v="2479230.7900000024"/>
    <x v="3"/>
  </r>
  <r>
    <n v="2596472.620000002"/>
    <x v="4"/>
  </r>
  <r>
    <n v="2535146.3299999977"/>
    <x v="3"/>
  </r>
  <r>
    <n v="2535146.3299999977"/>
    <x v="1"/>
  </r>
  <r>
    <n v="2479230.7900000024"/>
    <x v="0"/>
  </r>
  <r>
    <n v="2596472.620000002"/>
    <x v="2"/>
  </r>
  <r>
    <n v="2479230.7900000024"/>
    <x v="4"/>
  </r>
  <r>
    <n v="2596472.620000002"/>
    <x v="3"/>
  </r>
  <r>
    <n v="2535146.3299999977"/>
    <x v="3"/>
  </r>
  <r>
    <n v="2596472.620000002"/>
    <x v="4"/>
  </r>
  <r>
    <n v="2596472.620000002"/>
    <x v="3"/>
  </r>
  <r>
    <n v="2535146.3299999977"/>
    <x v="1"/>
  </r>
  <r>
    <n v="2498933.9499999993"/>
    <x v="0"/>
  </r>
  <r>
    <n v="2535146.3299999977"/>
    <x v="2"/>
  </r>
  <r>
    <n v="2596472.620000002"/>
    <x v="2"/>
  </r>
  <r>
    <n v="2596472.620000002"/>
    <x v="3"/>
  </r>
  <r>
    <n v="2535146.3299999977"/>
    <x v="0"/>
  </r>
  <r>
    <n v="2535146.3299999977"/>
    <x v="3"/>
  </r>
  <r>
    <n v="2596472.620000002"/>
    <x v="3"/>
  </r>
  <r>
    <n v="2479230.7900000024"/>
    <x v="1"/>
  </r>
  <r>
    <n v="2479230.7900000024"/>
    <x v="4"/>
  </r>
  <r>
    <n v="2535146.3299999977"/>
    <x v="2"/>
  </r>
  <r>
    <n v="2596472.620000002"/>
    <x v="2"/>
  </r>
  <r>
    <n v="2479230.7900000024"/>
    <x v="1"/>
  </r>
  <r>
    <n v="2479230.7900000024"/>
    <x v="4"/>
  </r>
  <r>
    <n v="2479230.7900000024"/>
    <x v="2"/>
  </r>
  <r>
    <n v="2498933.9499999993"/>
    <x v="4"/>
  </r>
  <r>
    <n v="2498933.9499999993"/>
    <x v="4"/>
  </r>
  <r>
    <n v="2479230.7900000024"/>
    <x v="3"/>
  </r>
  <r>
    <n v="2535146.3299999977"/>
    <x v="2"/>
  </r>
  <r>
    <n v="2479230.7900000024"/>
    <x v="3"/>
  </r>
  <r>
    <n v="2535146.3299999977"/>
    <x v="2"/>
  </r>
  <r>
    <n v="2479230.7900000024"/>
    <x v="2"/>
  </r>
  <r>
    <n v="2535146.3299999977"/>
    <x v="4"/>
  </r>
  <r>
    <n v="2479230.7900000024"/>
    <x v="4"/>
  </r>
  <r>
    <n v="2596472.620000002"/>
    <x v="4"/>
  </r>
  <r>
    <n v="2535146.3299999977"/>
    <x v="0"/>
  </r>
  <r>
    <n v="2479230.7900000024"/>
    <x v="2"/>
  </r>
  <r>
    <n v="2596472.620000002"/>
    <x v="2"/>
  </r>
  <r>
    <n v="2535146.3299999977"/>
    <x v="2"/>
  </r>
  <r>
    <n v="2596472.620000002"/>
    <x v="2"/>
  </r>
  <r>
    <n v="2498933.9499999993"/>
    <x v="3"/>
  </r>
  <r>
    <n v="2535146.3299999977"/>
    <x v="2"/>
  </r>
  <r>
    <n v="2596472.620000002"/>
    <x v="4"/>
  </r>
  <r>
    <n v="2596472.620000002"/>
    <x v="3"/>
  </r>
  <r>
    <n v="2535146.3299999977"/>
    <x v="3"/>
  </r>
  <r>
    <n v="2535146.3299999977"/>
    <x v="2"/>
  </r>
  <r>
    <n v="2535146.3299999977"/>
    <x v="1"/>
  </r>
  <r>
    <n v="2479230.7900000024"/>
    <x v="1"/>
  </r>
  <r>
    <n v="2498933.9499999993"/>
    <x v="3"/>
  </r>
  <r>
    <n v="2498933.9499999993"/>
    <x v="2"/>
  </r>
  <r>
    <n v="2535146.3299999977"/>
    <x v="0"/>
  </r>
  <r>
    <n v="2535146.3299999977"/>
    <x v="0"/>
  </r>
  <r>
    <n v="2498933.9499999993"/>
    <x v="0"/>
  </r>
  <r>
    <n v="2535146.3299999977"/>
    <x v="0"/>
  </r>
  <r>
    <n v="2596472.620000002"/>
    <x v="2"/>
  </r>
  <r>
    <n v="2535146.3299999977"/>
    <x v="2"/>
  </r>
  <r>
    <n v="2535146.3299999977"/>
    <x v="1"/>
  </r>
  <r>
    <n v="2596472.620000002"/>
    <x v="2"/>
  </r>
  <r>
    <n v="2479230.7900000024"/>
    <x v="1"/>
  </r>
  <r>
    <n v="2498933.9499999993"/>
    <x v="3"/>
  </r>
  <r>
    <n v="2535146.3299999977"/>
    <x v="1"/>
  </r>
  <r>
    <n v="2479230.7900000024"/>
    <x v="3"/>
  </r>
  <r>
    <n v="2498933.9499999993"/>
    <x v="3"/>
  </r>
  <r>
    <n v="2479230.7900000024"/>
    <x v="2"/>
  </r>
  <r>
    <n v="2479230.7900000024"/>
    <x v="0"/>
  </r>
  <r>
    <n v="2535146.3299999977"/>
    <x v="3"/>
  </r>
  <r>
    <n v="2596472.620000002"/>
    <x v="4"/>
  </r>
  <r>
    <n v="2596472.620000002"/>
    <x v="1"/>
  </r>
  <r>
    <n v="2498933.9499999993"/>
    <x v="0"/>
  </r>
  <r>
    <n v="2479230.7900000024"/>
    <x v="3"/>
  </r>
  <r>
    <n v="2498933.9499999993"/>
    <x v="4"/>
  </r>
  <r>
    <n v="2535146.3299999977"/>
    <x v="0"/>
  </r>
  <r>
    <n v="2479230.7900000024"/>
    <x v="0"/>
  </r>
  <r>
    <n v="2535146.3299999977"/>
    <x v="0"/>
  </r>
  <r>
    <n v="2596472.620000002"/>
    <x v="1"/>
  </r>
  <r>
    <n v="2498933.9499999993"/>
    <x v="4"/>
  </r>
  <r>
    <n v="2596472.620000002"/>
    <x v="2"/>
  </r>
  <r>
    <n v="2596472.620000002"/>
    <x v="2"/>
  </r>
  <r>
    <n v="2479230.7900000024"/>
    <x v="0"/>
  </r>
  <r>
    <n v="2498933.9499999993"/>
    <x v="1"/>
  </r>
  <r>
    <n v="2535146.3299999977"/>
    <x v="3"/>
  </r>
  <r>
    <n v="2535146.3299999977"/>
    <x v="3"/>
  </r>
  <r>
    <n v="2479230.7900000024"/>
    <x v="3"/>
  </r>
  <r>
    <n v="2535146.3299999977"/>
    <x v="0"/>
  </r>
  <r>
    <n v="2596472.620000002"/>
    <x v="1"/>
  </r>
  <r>
    <n v="2479230.7900000024"/>
    <x v="0"/>
  </r>
  <r>
    <n v="2596472.620000002"/>
    <x v="3"/>
  </r>
  <r>
    <n v="2596472.620000002"/>
    <x v="2"/>
  </r>
  <r>
    <n v="2498933.9499999993"/>
    <x v="0"/>
  </r>
  <r>
    <n v="2479230.7900000024"/>
    <x v="1"/>
  </r>
  <r>
    <n v="2498933.9499999993"/>
    <x v="1"/>
  </r>
  <r>
    <n v="2479230.7900000024"/>
    <x v="4"/>
  </r>
  <r>
    <n v="2479230.7900000024"/>
    <x v="1"/>
  </r>
  <r>
    <n v="2596472.620000002"/>
    <x v="0"/>
  </r>
  <r>
    <n v="2535146.3299999977"/>
    <x v="1"/>
  </r>
  <r>
    <n v="2596472.620000002"/>
    <x v="3"/>
  </r>
  <r>
    <n v="2535146.3299999977"/>
    <x v="4"/>
  </r>
  <r>
    <n v="2479230.7900000024"/>
    <x v="4"/>
  </r>
  <r>
    <n v="2596472.620000002"/>
    <x v="0"/>
  </r>
  <r>
    <n v="2479230.7900000024"/>
    <x v="4"/>
  </r>
  <r>
    <n v="2498933.9499999993"/>
    <x v="3"/>
  </r>
  <r>
    <n v="2498933.9499999993"/>
    <x v="0"/>
  </r>
  <r>
    <n v="2535146.3299999977"/>
    <x v="3"/>
  </r>
  <r>
    <n v="2596472.620000002"/>
    <x v="3"/>
  </r>
  <r>
    <n v="2596472.620000002"/>
    <x v="3"/>
  </r>
  <r>
    <n v="2479230.7900000024"/>
    <x v="1"/>
  </r>
  <r>
    <n v="2498933.9499999993"/>
    <x v="0"/>
  </r>
  <r>
    <n v="2498933.9499999993"/>
    <x v="3"/>
  </r>
  <r>
    <n v="2479230.7900000024"/>
    <x v="1"/>
  </r>
  <r>
    <n v="2498933.9499999993"/>
    <x v="4"/>
  </r>
  <r>
    <n v="2479230.7900000024"/>
    <x v="2"/>
  </r>
  <r>
    <n v="2596472.620000002"/>
    <x v="3"/>
  </r>
  <r>
    <n v="2535146.3299999977"/>
    <x v="2"/>
  </r>
  <r>
    <n v="2535146.3299999977"/>
    <x v="2"/>
  </r>
  <r>
    <n v="2498933.9499999993"/>
    <x v="4"/>
  </r>
  <r>
    <n v="2596472.620000002"/>
    <x v="3"/>
  </r>
  <r>
    <n v="2535146.3299999977"/>
    <x v="4"/>
  </r>
  <r>
    <n v="2535146.3299999977"/>
    <x v="2"/>
  </r>
  <r>
    <n v="2498933.9499999993"/>
    <x v="4"/>
  </r>
  <r>
    <n v="2498933.9499999993"/>
    <x v="2"/>
  </r>
  <r>
    <n v="2498933.9499999993"/>
    <x v="0"/>
  </r>
  <r>
    <n v="2479230.7900000024"/>
    <x v="0"/>
  </r>
  <r>
    <n v="2498933.9499999993"/>
    <x v="1"/>
  </r>
  <r>
    <n v="2498933.9499999993"/>
    <x v="0"/>
  </r>
  <r>
    <n v="2535146.3299999977"/>
    <x v="4"/>
  </r>
  <r>
    <n v="2479230.7900000024"/>
    <x v="3"/>
  </r>
  <r>
    <n v="2479230.7900000024"/>
    <x v="4"/>
  </r>
  <r>
    <n v="2596472.620000002"/>
    <x v="1"/>
  </r>
  <r>
    <n v="2498933.9499999993"/>
    <x v="1"/>
  </r>
  <r>
    <n v="2498933.9499999993"/>
    <x v="1"/>
  </r>
  <r>
    <n v="2596472.620000002"/>
    <x v="4"/>
  </r>
  <r>
    <n v="2535146.3299999977"/>
    <x v="0"/>
  </r>
  <r>
    <n v="2498933.9499999993"/>
    <x v="4"/>
  </r>
  <r>
    <n v="2596472.620000002"/>
    <x v="2"/>
  </r>
  <r>
    <n v="2596472.620000002"/>
    <x v="3"/>
  </r>
  <r>
    <n v="2479230.7900000024"/>
    <x v="3"/>
  </r>
  <r>
    <n v="2535146.3299999977"/>
    <x v="4"/>
  </r>
  <r>
    <n v="2535146.3299999977"/>
    <x v="4"/>
  </r>
  <r>
    <n v="2498933.9499999993"/>
    <x v="0"/>
  </r>
  <r>
    <n v="2596472.620000002"/>
    <x v="2"/>
  </r>
  <r>
    <n v="2498933.9499999993"/>
    <x v="2"/>
  </r>
  <r>
    <n v="2535146.3299999977"/>
    <x v="0"/>
  </r>
  <r>
    <n v="2535146.3299999977"/>
    <x v="0"/>
  </r>
  <r>
    <n v="2535146.3299999977"/>
    <x v="1"/>
  </r>
  <r>
    <n v="2479230.7900000024"/>
    <x v="1"/>
  </r>
  <r>
    <n v="2498933.9499999993"/>
    <x v="3"/>
  </r>
  <r>
    <n v="2596472.620000002"/>
    <x v="2"/>
  </r>
  <r>
    <n v="2535146.3299999977"/>
    <x v="1"/>
  </r>
  <r>
    <n v="2535146.3299999977"/>
    <x v="0"/>
  </r>
  <r>
    <n v="2498933.9499999993"/>
    <x v="2"/>
  </r>
  <r>
    <n v="2479230.7900000024"/>
    <x v="0"/>
  </r>
  <r>
    <n v="2535146.3299999977"/>
    <x v="2"/>
  </r>
  <r>
    <n v="2596472.620000002"/>
    <x v="4"/>
  </r>
  <r>
    <n v="2498933.9499999993"/>
    <x v="0"/>
  </r>
  <r>
    <n v="2498933.9499999993"/>
    <x v="3"/>
  </r>
  <r>
    <n v="2479230.7900000024"/>
    <x v="3"/>
  </r>
  <r>
    <n v="2596472.620000002"/>
    <x v="1"/>
  </r>
  <r>
    <n v="2479230.7900000024"/>
    <x v="4"/>
  </r>
  <r>
    <n v="2535146.3299999977"/>
    <x v="1"/>
  </r>
  <r>
    <n v="2596472.620000002"/>
    <x v="3"/>
  </r>
  <r>
    <n v="2498933.9499999993"/>
    <x v="2"/>
  </r>
  <r>
    <n v="2535146.3299999977"/>
    <x v="3"/>
  </r>
  <r>
    <n v="2596472.620000002"/>
    <x v="3"/>
  </r>
  <r>
    <n v="2596472.620000002"/>
    <x v="2"/>
  </r>
  <r>
    <n v="2498933.9499999993"/>
    <x v="2"/>
  </r>
  <r>
    <n v="2479230.7900000024"/>
    <x v="2"/>
  </r>
  <r>
    <n v="2596472.620000002"/>
    <x v="2"/>
  </r>
  <r>
    <n v="2498933.9499999993"/>
    <x v="2"/>
  </r>
  <r>
    <n v="2535146.3299999977"/>
    <x v="2"/>
  </r>
  <r>
    <n v="2498933.9499999993"/>
    <x v="1"/>
  </r>
  <r>
    <n v="2498933.9499999993"/>
    <x v="0"/>
  </r>
  <r>
    <n v="2479230.7900000024"/>
    <x v="0"/>
  </r>
  <r>
    <n v="2498933.9499999993"/>
    <x v="4"/>
  </r>
  <r>
    <n v="2479230.7900000024"/>
    <x v="4"/>
  </r>
  <r>
    <n v="2498933.9499999993"/>
    <x v="2"/>
  </r>
  <r>
    <n v="2479230.7900000024"/>
    <x v="2"/>
  </r>
  <r>
    <n v="2535146.3299999977"/>
    <x v="1"/>
  </r>
  <r>
    <n v="2596472.620000002"/>
    <x v="0"/>
  </r>
  <r>
    <n v="2498933.9499999993"/>
    <x v="2"/>
  </r>
  <r>
    <n v="2596472.620000002"/>
    <x v="0"/>
  </r>
  <r>
    <n v="2498933.9499999993"/>
    <x v="3"/>
  </r>
  <r>
    <n v="2596472.620000002"/>
    <x v="3"/>
  </r>
  <r>
    <n v="2498933.9499999993"/>
    <x v="3"/>
  </r>
  <r>
    <n v="2535146.3299999977"/>
    <x v="0"/>
  </r>
  <r>
    <n v="2535146.3299999977"/>
    <x v="1"/>
  </r>
  <r>
    <n v="2479230.7900000024"/>
    <x v="0"/>
  </r>
  <r>
    <n v="2479230.7900000024"/>
    <x v="4"/>
  </r>
  <r>
    <n v="2596472.620000002"/>
    <x v="3"/>
  </r>
  <r>
    <n v="2596472.620000002"/>
    <x v="1"/>
  </r>
  <r>
    <n v="2498933.9499999993"/>
    <x v="3"/>
  </r>
  <r>
    <n v="2479230.7900000024"/>
    <x v="1"/>
  </r>
  <r>
    <n v="2535146.3299999977"/>
    <x v="1"/>
  </r>
  <r>
    <n v="2479230.7900000024"/>
    <x v="0"/>
  </r>
  <r>
    <n v="2498933.9499999993"/>
    <x v="1"/>
  </r>
  <r>
    <n v="2596472.620000002"/>
    <x v="2"/>
  </r>
  <r>
    <n v="2596472.620000002"/>
    <x v="2"/>
  </r>
  <r>
    <n v="2479230.7900000024"/>
    <x v="0"/>
  </r>
  <r>
    <n v="2535146.3299999977"/>
    <x v="3"/>
  </r>
  <r>
    <n v="2479230.7900000024"/>
    <x v="1"/>
  </r>
  <r>
    <n v="2498933.9499999993"/>
    <x v="3"/>
  </r>
  <r>
    <n v="2535146.3299999977"/>
    <x v="4"/>
  </r>
  <r>
    <n v="2479230.7900000024"/>
    <x v="1"/>
  </r>
  <r>
    <n v="2596472.620000002"/>
    <x v="2"/>
  </r>
  <r>
    <n v="2498933.9499999993"/>
    <x v="1"/>
  </r>
  <r>
    <n v="2479230.7900000024"/>
    <x v="4"/>
  </r>
  <r>
    <n v="2479230.7900000024"/>
    <x v="2"/>
  </r>
  <r>
    <n v="2498933.9499999993"/>
    <x v="3"/>
  </r>
  <r>
    <n v="2596472.620000002"/>
    <x v="4"/>
  </r>
  <r>
    <n v="2498933.9499999993"/>
    <x v="3"/>
  </r>
  <r>
    <n v="2498933.9499999993"/>
    <x v="3"/>
  </r>
  <r>
    <n v="2479230.7900000024"/>
    <x v="3"/>
  </r>
  <r>
    <n v="2596472.620000002"/>
    <x v="4"/>
  </r>
  <r>
    <n v="2498933.9499999993"/>
    <x v="0"/>
  </r>
  <r>
    <n v="2596472.620000002"/>
    <x v="1"/>
  </r>
  <r>
    <n v="2535146.3299999977"/>
    <x v="4"/>
  </r>
  <r>
    <n v="2596472.620000002"/>
    <x v="1"/>
  </r>
  <r>
    <n v="2596472.620000002"/>
    <x v="3"/>
  </r>
  <r>
    <n v="2479230.7900000024"/>
    <x v="2"/>
  </r>
  <r>
    <n v="2596472.620000002"/>
    <x v="2"/>
  </r>
  <r>
    <n v="2498933.9499999993"/>
    <x v="2"/>
  </r>
  <r>
    <n v="2498933.9499999993"/>
    <x v="0"/>
  </r>
  <r>
    <n v="2479230.7900000024"/>
    <x v="2"/>
  </r>
  <r>
    <n v="2479230.7900000024"/>
    <x v="1"/>
  </r>
  <r>
    <n v="2596472.620000002"/>
    <x v="2"/>
  </r>
  <r>
    <n v="2498933.9499999993"/>
    <x v="0"/>
  </r>
  <r>
    <n v="2596472.620000002"/>
    <x v="4"/>
  </r>
  <r>
    <n v="2535146.3299999977"/>
    <x v="1"/>
  </r>
  <r>
    <n v="2596472.620000002"/>
    <x v="1"/>
  </r>
  <r>
    <n v="2596472.620000002"/>
    <x v="4"/>
  </r>
  <r>
    <n v="2479230.7900000024"/>
    <x v="0"/>
  </r>
  <r>
    <n v="2535146.3299999977"/>
    <x v="2"/>
  </r>
  <r>
    <n v="2479230.7900000024"/>
    <x v="1"/>
  </r>
  <r>
    <n v="2479230.7900000024"/>
    <x v="4"/>
  </r>
  <r>
    <n v="2596472.620000002"/>
    <x v="2"/>
  </r>
  <r>
    <n v="2498933.9499999993"/>
    <x v="1"/>
  </r>
  <r>
    <n v="2596472.620000002"/>
    <x v="0"/>
  </r>
  <r>
    <n v="2498933.9499999993"/>
    <x v="3"/>
  </r>
  <r>
    <n v="2535146.3299999977"/>
    <x v="0"/>
  </r>
  <r>
    <n v="2479230.7900000024"/>
    <x v="4"/>
  </r>
  <r>
    <n v="2479230.7900000024"/>
    <x v="2"/>
  </r>
  <r>
    <n v="2479230.7900000024"/>
    <x v="4"/>
  </r>
  <r>
    <n v="2535146.3299999977"/>
    <x v="0"/>
  </r>
  <r>
    <n v="2498933.9499999993"/>
    <x v="1"/>
  </r>
  <r>
    <n v="2479230.7900000024"/>
    <x v="3"/>
  </r>
  <r>
    <n v="2498933.9499999993"/>
    <x v="2"/>
  </r>
  <r>
    <n v="2596472.620000002"/>
    <x v="0"/>
  </r>
  <r>
    <n v="2535146.3299999977"/>
    <x v="4"/>
  </r>
  <r>
    <n v="2596472.620000002"/>
    <x v="1"/>
  </r>
  <r>
    <n v="2535146.3299999977"/>
    <x v="0"/>
  </r>
  <r>
    <n v="2596472.620000002"/>
    <x v="3"/>
  </r>
  <r>
    <n v="2498933.9499999993"/>
    <x v="3"/>
  </r>
  <r>
    <n v="2596472.620000002"/>
    <x v="3"/>
  </r>
  <r>
    <n v="2596472.620000002"/>
    <x v="2"/>
  </r>
  <r>
    <n v="2498933.9499999993"/>
    <x v="1"/>
  </r>
  <r>
    <n v="2479230.7900000024"/>
    <x v="2"/>
  </r>
  <r>
    <n v="2535146.3299999977"/>
    <x v="0"/>
  </r>
  <r>
    <n v="2498933.9499999993"/>
    <x v="0"/>
  </r>
  <r>
    <n v="2596472.620000002"/>
    <x v="1"/>
  </r>
  <r>
    <n v="2596472.620000002"/>
    <x v="2"/>
  </r>
  <r>
    <n v="2479230.7900000024"/>
    <x v="4"/>
  </r>
  <r>
    <n v="2498933.9499999993"/>
    <x v="2"/>
  </r>
  <r>
    <n v="2596472.620000002"/>
    <x v="1"/>
  </r>
  <r>
    <n v="2535146.3299999977"/>
    <x v="4"/>
  </r>
  <r>
    <n v="2596472.620000002"/>
    <x v="3"/>
  </r>
  <r>
    <n v="2535146.3299999977"/>
    <x v="2"/>
  </r>
  <r>
    <n v="2535146.3299999977"/>
    <x v="0"/>
  </r>
  <r>
    <n v="2596472.620000002"/>
    <x v="1"/>
  </r>
  <r>
    <n v="2498933.9499999993"/>
    <x v="3"/>
  </r>
  <r>
    <n v="2479230.7900000024"/>
    <x v="1"/>
  </r>
  <r>
    <n v="2596472.620000002"/>
    <x v="4"/>
  </r>
  <r>
    <n v="2535146.3299999977"/>
    <x v="3"/>
  </r>
  <r>
    <n v="2596472.620000002"/>
    <x v="2"/>
  </r>
  <r>
    <n v="2535146.3299999977"/>
    <x v="2"/>
  </r>
  <r>
    <n v="2498933.9499999993"/>
    <x v="3"/>
  </r>
  <r>
    <n v="2596472.620000002"/>
    <x v="2"/>
  </r>
  <r>
    <n v="2535146.3299999977"/>
    <x v="1"/>
  </r>
  <r>
    <n v="2479230.7900000024"/>
    <x v="2"/>
  </r>
  <r>
    <n v="2479230.7900000024"/>
    <x v="4"/>
  </r>
  <r>
    <n v="2479230.7900000024"/>
    <x v="2"/>
  </r>
  <r>
    <n v="2535146.3299999977"/>
    <x v="4"/>
  </r>
  <r>
    <n v="2498933.9499999993"/>
    <x v="2"/>
  </r>
  <r>
    <n v="2479230.7900000024"/>
    <x v="3"/>
  </r>
  <r>
    <n v="2535146.3299999977"/>
    <x v="0"/>
  </r>
  <r>
    <n v="2498933.9499999993"/>
    <x v="0"/>
  </r>
  <r>
    <n v="2498933.9499999993"/>
    <x v="2"/>
  </r>
  <r>
    <n v="2596472.620000002"/>
    <x v="2"/>
  </r>
  <r>
    <n v="2498933.9499999993"/>
    <x v="3"/>
  </r>
  <r>
    <n v="2498933.9499999993"/>
    <x v="3"/>
  </r>
  <r>
    <n v="2479230.7900000024"/>
    <x v="3"/>
  </r>
  <r>
    <n v="2535146.3299999977"/>
    <x v="2"/>
  </r>
  <r>
    <n v="2596472.620000002"/>
    <x v="1"/>
  </r>
  <r>
    <n v="2596472.620000002"/>
    <x v="2"/>
  </r>
  <r>
    <n v="2596472.620000002"/>
    <x v="2"/>
  </r>
  <r>
    <n v="2498933.9499999993"/>
    <x v="0"/>
  </r>
  <r>
    <n v="2535146.3299999977"/>
    <x v="0"/>
  </r>
  <r>
    <n v="2596472.620000002"/>
    <x v="2"/>
  </r>
  <r>
    <n v="2479230.7900000024"/>
    <x v="2"/>
  </r>
  <r>
    <n v="2498933.9499999993"/>
    <x v="1"/>
  </r>
  <r>
    <n v="2498933.9499999993"/>
    <x v="4"/>
  </r>
  <r>
    <n v="2596472.620000002"/>
    <x v="2"/>
  </r>
  <r>
    <n v="2535146.3299999977"/>
    <x v="3"/>
  </r>
  <r>
    <n v="2479230.7900000024"/>
    <x v="1"/>
  </r>
  <r>
    <n v="2479230.7900000024"/>
    <x v="2"/>
  </r>
  <r>
    <n v="2535146.3299999977"/>
    <x v="4"/>
  </r>
  <r>
    <n v="2479230.7900000024"/>
    <x v="0"/>
  </r>
  <r>
    <n v="2535146.3299999977"/>
    <x v="4"/>
  </r>
  <r>
    <n v="2498933.9499999993"/>
    <x v="1"/>
  </r>
  <r>
    <n v="2596472.620000002"/>
    <x v="2"/>
  </r>
  <r>
    <n v="2535146.3299999977"/>
    <x v="4"/>
  </r>
  <r>
    <n v="2535146.3299999977"/>
    <x v="4"/>
  </r>
  <r>
    <n v="2596472.620000002"/>
    <x v="1"/>
  </r>
  <r>
    <n v="2596472.620000002"/>
    <x v="0"/>
  </r>
  <r>
    <n v="2596472.620000002"/>
    <x v="3"/>
  </r>
  <r>
    <n v="2479230.7900000024"/>
    <x v="3"/>
  </r>
  <r>
    <n v="2498933.9499999993"/>
    <x v="0"/>
  </r>
  <r>
    <n v="2535146.3299999977"/>
    <x v="3"/>
  </r>
  <r>
    <n v="2479230.7900000024"/>
    <x v="4"/>
  </r>
  <r>
    <n v="2498933.9499999993"/>
    <x v="3"/>
  </r>
  <r>
    <n v="2596472.620000002"/>
    <x v="3"/>
  </r>
  <r>
    <n v="2596472.620000002"/>
    <x v="2"/>
  </r>
  <r>
    <n v="2479230.7900000024"/>
    <x v="0"/>
  </r>
  <r>
    <n v="2596472.620000002"/>
    <x v="1"/>
  </r>
  <r>
    <n v="2498933.9499999993"/>
    <x v="4"/>
  </r>
  <r>
    <n v="2596472.620000002"/>
    <x v="0"/>
  </r>
  <r>
    <n v="2535146.3299999977"/>
    <x v="1"/>
  </r>
  <r>
    <n v="2479230.7900000024"/>
    <x v="4"/>
  </r>
  <r>
    <n v="2498933.9499999993"/>
    <x v="1"/>
  </r>
  <r>
    <n v="2535146.3299999977"/>
    <x v="3"/>
  </r>
  <r>
    <n v="2535146.3299999977"/>
    <x v="2"/>
  </r>
  <r>
    <n v="2479230.7900000024"/>
    <x v="4"/>
  </r>
  <r>
    <n v="2479230.7900000024"/>
    <x v="0"/>
  </r>
  <r>
    <n v="2596472.620000002"/>
    <x v="2"/>
  </r>
  <r>
    <n v="2535146.3299999977"/>
    <x v="2"/>
  </r>
  <r>
    <n v="2479230.7900000024"/>
    <x v="3"/>
  </r>
  <r>
    <n v="2596472.620000002"/>
    <x v="0"/>
  </r>
  <r>
    <n v="2596472.620000002"/>
    <x v="3"/>
  </r>
  <r>
    <n v="2535146.3299999977"/>
    <x v="3"/>
  </r>
  <r>
    <n v="2535146.3299999977"/>
    <x v="4"/>
  </r>
  <r>
    <n v="2535146.3299999977"/>
    <x v="4"/>
  </r>
  <r>
    <n v="2535146.3299999977"/>
    <x v="0"/>
  </r>
  <r>
    <n v="2596472.620000002"/>
    <x v="4"/>
  </r>
  <r>
    <n v="2479230.7900000024"/>
    <x v="3"/>
  </r>
  <r>
    <n v="2479230.7900000024"/>
    <x v="0"/>
  </r>
  <r>
    <n v="2596472.620000002"/>
    <x v="1"/>
  </r>
  <r>
    <n v="2596472.620000002"/>
    <x v="0"/>
  </r>
  <r>
    <n v="2479230.7900000024"/>
    <x v="3"/>
  </r>
  <r>
    <n v="2498933.9499999993"/>
    <x v="4"/>
  </r>
  <r>
    <n v="2535146.3299999977"/>
    <x v="4"/>
  </r>
  <r>
    <n v="2596472.620000002"/>
    <x v="2"/>
  </r>
  <r>
    <n v="2596472.620000002"/>
    <x v="0"/>
  </r>
  <r>
    <n v="2479230.7900000024"/>
    <x v="3"/>
  </r>
  <r>
    <n v="2596472.620000002"/>
    <x v="3"/>
  </r>
  <r>
    <n v="2498933.9499999993"/>
    <x v="1"/>
  </r>
  <r>
    <n v="2498933.9499999993"/>
    <x v="4"/>
  </r>
  <r>
    <n v="2498933.9499999993"/>
    <x v="2"/>
  </r>
  <r>
    <n v="2479230.7900000024"/>
    <x v="1"/>
  </r>
  <r>
    <n v="2479230.7900000024"/>
    <x v="0"/>
  </r>
  <r>
    <n v="2479230.7900000024"/>
    <x v="3"/>
  </r>
  <r>
    <n v="2479230.7900000024"/>
    <x v="0"/>
  </r>
  <r>
    <n v="2479230.7900000024"/>
    <x v="3"/>
  </r>
  <r>
    <n v="2596472.620000002"/>
    <x v="1"/>
  </r>
  <r>
    <n v="2498933.9499999993"/>
    <x v="2"/>
  </r>
  <r>
    <n v="2596472.620000002"/>
    <x v="2"/>
  </r>
  <r>
    <n v="2498933.9499999993"/>
    <x v="0"/>
  </r>
  <r>
    <n v="2596472.620000002"/>
    <x v="3"/>
  </r>
  <r>
    <n v="2596472.620000002"/>
    <x v="4"/>
  </r>
  <r>
    <n v="2596472.620000002"/>
    <x v="1"/>
  </r>
  <r>
    <n v="2535146.3299999977"/>
    <x v="3"/>
  </r>
  <r>
    <n v="2535146.3299999977"/>
    <x v="4"/>
  </r>
  <r>
    <n v="2479230.7900000024"/>
    <x v="1"/>
  </r>
  <r>
    <n v="2498933.9499999993"/>
    <x v="3"/>
  </r>
  <r>
    <n v="2498933.9499999993"/>
    <x v="4"/>
  </r>
  <r>
    <n v="2596472.620000002"/>
    <x v="1"/>
  </r>
  <r>
    <n v="2479230.7900000024"/>
    <x v="4"/>
  </r>
  <r>
    <n v="2498933.9499999993"/>
    <x v="0"/>
  </r>
  <r>
    <n v="2535146.3299999977"/>
    <x v="3"/>
  </r>
  <r>
    <n v="2498933.9499999993"/>
    <x v="2"/>
  </r>
  <r>
    <n v="2479230.7900000024"/>
    <x v="2"/>
  </r>
  <r>
    <n v="2596472.620000002"/>
    <x v="0"/>
  </r>
  <r>
    <n v="2596472.620000002"/>
    <x v="0"/>
  </r>
  <r>
    <n v="2535146.3299999977"/>
    <x v="4"/>
  </r>
  <r>
    <n v="2479230.7900000024"/>
    <x v="4"/>
  </r>
  <r>
    <n v="2479230.7900000024"/>
    <x v="1"/>
  </r>
  <r>
    <n v="2535146.3299999977"/>
    <x v="0"/>
  </r>
  <r>
    <n v="2596472.620000002"/>
    <x v="4"/>
  </r>
  <r>
    <n v="2535146.3299999977"/>
    <x v="3"/>
  </r>
  <r>
    <n v="2479230.7900000024"/>
    <x v="1"/>
  </r>
  <r>
    <n v="2479230.7900000024"/>
    <x v="0"/>
  </r>
  <r>
    <n v="2535146.3299999977"/>
    <x v="1"/>
  </r>
  <r>
    <n v="2498933.9499999993"/>
    <x v="3"/>
  </r>
  <r>
    <n v="2479230.7900000024"/>
    <x v="0"/>
  </r>
  <r>
    <n v="2479230.7900000024"/>
    <x v="4"/>
  </r>
  <r>
    <n v="2479230.7900000024"/>
    <x v="2"/>
  </r>
  <r>
    <n v="2535146.3299999977"/>
    <x v="2"/>
  </r>
  <r>
    <n v="2535146.3299999977"/>
    <x v="2"/>
  </r>
  <r>
    <n v="2498933.9499999993"/>
    <x v="4"/>
  </r>
  <r>
    <n v="2479230.7900000024"/>
    <x v="4"/>
  </r>
  <r>
    <n v="2479230.7900000024"/>
    <x v="1"/>
  </r>
  <r>
    <n v="2498933.9499999993"/>
    <x v="2"/>
  </r>
  <r>
    <n v="2498933.9499999993"/>
    <x v="0"/>
  </r>
  <r>
    <n v="2498933.9499999993"/>
    <x v="3"/>
  </r>
  <r>
    <n v="2479230.7900000024"/>
    <x v="2"/>
  </r>
  <r>
    <n v="2596472.620000002"/>
    <x v="4"/>
  </r>
  <r>
    <n v="2498933.9499999993"/>
    <x v="0"/>
  </r>
  <r>
    <n v="2596472.620000002"/>
    <x v="1"/>
  </r>
  <r>
    <n v="2479230.7900000024"/>
    <x v="4"/>
  </r>
  <r>
    <n v="2596472.620000002"/>
    <x v="3"/>
  </r>
  <r>
    <n v="2498933.9499999993"/>
    <x v="3"/>
  </r>
  <r>
    <n v="2479230.7900000024"/>
    <x v="1"/>
  </r>
  <r>
    <n v="2535146.3299999977"/>
    <x v="0"/>
  </r>
  <r>
    <n v="2498933.9499999993"/>
    <x v="0"/>
  </r>
  <r>
    <n v="2479230.7900000024"/>
    <x v="1"/>
  </r>
  <r>
    <n v="2596472.620000002"/>
    <x v="4"/>
  </r>
  <r>
    <n v="2535146.3299999977"/>
    <x v="0"/>
  </r>
  <r>
    <n v="2498933.9499999993"/>
    <x v="4"/>
  </r>
  <r>
    <n v="2479230.7900000024"/>
    <x v="2"/>
  </r>
  <r>
    <n v="2498933.9499999993"/>
    <x v="4"/>
  </r>
  <r>
    <n v="2498933.9499999993"/>
    <x v="3"/>
  </r>
  <r>
    <n v="2596472.620000002"/>
    <x v="3"/>
  </r>
  <r>
    <n v="2596472.620000002"/>
    <x v="4"/>
  </r>
  <r>
    <n v="2498933.9499999993"/>
    <x v="4"/>
  </r>
  <r>
    <n v="2596472.620000002"/>
    <x v="2"/>
  </r>
  <r>
    <n v="2498933.9499999993"/>
    <x v="4"/>
  </r>
  <r>
    <n v="2596472.620000002"/>
    <x v="0"/>
  </r>
  <r>
    <n v="2596472.620000002"/>
    <x v="3"/>
  </r>
  <r>
    <n v="2498933.9499999993"/>
    <x v="1"/>
  </r>
  <r>
    <n v="2498933.9499999993"/>
    <x v="1"/>
  </r>
  <r>
    <n v="2596472.620000002"/>
    <x v="1"/>
  </r>
  <r>
    <n v="2535146.3299999977"/>
    <x v="1"/>
  </r>
  <r>
    <n v="2596472.620000002"/>
    <x v="2"/>
  </r>
  <r>
    <n v="2535146.3299999977"/>
    <x v="4"/>
  </r>
  <r>
    <n v="2596472.620000002"/>
    <x v="2"/>
  </r>
  <r>
    <n v="2535146.3299999977"/>
    <x v="1"/>
  </r>
  <r>
    <n v="2535146.3299999977"/>
    <x v="1"/>
  </r>
  <r>
    <n v="2596472.620000002"/>
    <x v="0"/>
  </r>
  <r>
    <n v="2535146.3299999977"/>
    <x v="3"/>
  </r>
  <r>
    <n v="2498933.9499999993"/>
    <x v="3"/>
  </r>
  <r>
    <n v="2535146.3299999977"/>
    <x v="4"/>
  </r>
  <r>
    <n v="2596472.620000002"/>
    <x v="3"/>
  </r>
  <r>
    <n v="2479230.7900000024"/>
    <x v="4"/>
  </r>
  <r>
    <n v="2535146.3299999977"/>
    <x v="1"/>
  </r>
  <r>
    <n v="2479230.7900000024"/>
    <x v="1"/>
  </r>
  <r>
    <n v="2596472.620000002"/>
    <x v="1"/>
  </r>
  <r>
    <n v="2535146.3299999977"/>
    <x v="1"/>
  </r>
  <r>
    <n v="2596472.620000002"/>
    <x v="3"/>
  </r>
  <r>
    <n v="2498933.9499999993"/>
    <x v="0"/>
  </r>
  <r>
    <n v="2596472.620000002"/>
    <x v="0"/>
  </r>
  <r>
    <n v="2479230.7900000024"/>
    <x v="1"/>
  </r>
  <r>
    <n v="2596472.620000002"/>
    <x v="2"/>
  </r>
  <r>
    <n v="2498933.9499999993"/>
    <x v="0"/>
  </r>
  <r>
    <n v="2535146.3299999977"/>
    <x v="0"/>
  </r>
  <r>
    <n v="2596472.620000002"/>
    <x v="0"/>
  </r>
  <r>
    <n v="2479230.7900000024"/>
    <x v="1"/>
  </r>
  <r>
    <n v="2479230.7900000024"/>
    <x v="3"/>
  </r>
  <r>
    <n v="2479230.7900000024"/>
    <x v="4"/>
  </r>
  <r>
    <n v="2498933.9499999993"/>
    <x v="4"/>
  </r>
  <r>
    <n v="2596472.620000002"/>
    <x v="1"/>
  </r>
  <r>
    <n v="2479230.7900000024"/>
    <x v="4"/>
  </r>
  <r>
    <n v="2535146.3299999977"/>
    <x v="0"/>
  </r>
  <r>
    <n v="2498933.9499999993"/>
    <x v="2"/>
  </r>
  <r>
    <n v="2479230.7900000024"/>
    <x v="3"/>
  </r>
  <r>
    <n v="2498933.9499999993"/>
    <x v="3"/>
  </r>
  <r>
    <n v="2596472.620000002"/>
    <x v="2"/>
  </r>
  <r>
    <n v="2596472.620000002"/>
    <x v="2"/>
  </r>
  <r>
    <n v="2498933.9499999993"/>
    <x v="0"/>
  </r>
  <r>
    <n v="2596472.620000002"/>
    <x v="1"/>
  </r>
  <r>
    <n v="2498933.9499999993"/>
    <x v="4"/>
  </r>
  <r>
    <n v="2596472.620000002"/>
    <x v="0"/>
  </r>
  <r>
    <n v="2479230.7900000024"/>
    <x v="2"/>
  </r>
  <r>
    <n v="2535146.3299999977"/>
    <x v="1"/>
  </r>
  <r>
    <n v="2596472.620000002"/>
    <x v="1"/>
  </r>
  <r>
    <n v="2535146.3299999977"/>
    <x v="1"/>
  </r>
  <r>
    <n v="2479230.7900000024"/>
    <x v="0"/>
  </r>
  <r>
    <n v="2596472.620000002"/>
    <x v="3"/>
  </r>
  <r>
    <n v="2498933.9499999993"/>
    <x v="0"/>
  </r>
  <r>
    <n v="2479230.7900000024"/>
    <x v="1"/>
  </r>
  <r>
    <n v="2479230.7900000024"/>
    <x v="0"/>
  </r>
  <r>
    <n v="2596472.620000002"/>
    <x v="3"/>
  </r>
  <r>
    <n v="2498933.9499999993"/>
    <x v="1"/>
  </r>
  <r>
    <n v="2535146.3299999977"/>
    <x v="0"/>
  </r>
  <r>
    <n v="2535146.3299999977"/>
    <x v="2"/>
  </r>
  <r>
    <n v="2535146.3299999977"/>
    <x v="4"/>
  </r>
  <r>
    <n v="2498933.9499999993"/>
    <x v="3"/>
  </r>
  <r>
    <n v="2479230.7900000024"/>
    <x v="2"/>
  </r>
  <r>
    <n v="2498933.9499999993"/>
    <x v="3"/>
  </r>
  <r>
    <n v="2596472.620000002"/>
    <x v="3"/>
  </r>
  <r>
    <n v="2535146.3299999977"/>
    <x v="2"/>
  </r>
  <r>
    <n v="2535146.3299999977"/>
    <x v="4"/>
  </r>
  <r>
    <n v="2479230.7900000024"/>
    <x v="1"/>
  </r>
  <r>
    <n v="2498933.9499999993"/>
    <x v="4"/>
  </r>
  <r>
    <n v="2479230.7900000024"/>
    <x v="2"/>
  </r>
  <r>
    <n v="2479230.7900000024"/>
    <x v="0"/>
  </r>
  <r>
    <n v="2535146.3299999977"/>
    <x v="4"/>
  </r>
  <r>
    <n v="2535146.3299999977"/>
    <x v="1"/>
  </r>
  <r>
    <n v="2498933.9499999993"/>
    <x v="1"/>
  </r>
  <r>
    <n v="2498933.9499999993"/>
    <x v="1"/>
  </r>
  <r>
    <n v="2479230.7900000024"/>
    <x v="1"/>
  </r>
  <r>
    <n v="2596472.620000002"/>
    <x v="3"/>
  </r>
  <r>
    <n v="2479230.7900000024"/>
    <x v="3"/>
  </r>
  <r>
    <n v="2498933.9499999993"/>
    <x v="1"/>
  </r>
  <r>
    <n v="2535146.3299999977"/>
    <x v="3"/>
  </r>
  <r>
    <n v="2535146.3299999977"/>
    <x v="2"/>
  </r>
  <r>
    <n v="2498933.9499999993"/>
    <x v="0"/>
  </r>
  <r>
    <n v="2498933.9499999993"/>
    <x v="1"/>
  </r>
  <r>
    <n v="2498933.9499999993"/>
    <x v="1"/>
  </r>
  <r>
    <n v="2498933.9499999993"/>
    <x v="1"/>
  </r>
  <r>
    <n v="2498933.9499999993"/>
    <x v="3"/>
  </r>
  <r>
    <n v="2498933.9499999993"/>
    <x v="3"/>
  </r>
  <r>
    <n v="2479230.7900000024"/>
    <x v="2"/>
  </r>
  <r>
    <n v="2498933.9499999993"/>
    <x v="2"/>
  </r>
  <r>
    <n v="2498933.9499999993"/>
    <x v="3"/>
  </r>
  <r>
    <n v="2479230.7900000024"/>
    <x v="4"/>
  </r>
  <r>
    <n v="2498933.9499999993"/>
    <x v="2"/>
  </r>
  <r>
    <n v="2535146.3299999977"/>
    <x v="2"/>
  </r>
  <r>
    <n v="2479230.7900000024"/>
    <x v="4"/>
  </r>
  <r>
    <n v="2596472.620000002"/>
    <x v="3"/>
  </r>
  <r>
    <n v="2535146.3299999977"/>
    <x v="0"/>
  </r>
  <r>
    <n v="2535146.3299999977"/>
    <x v="1"/>
  </r>
  <r>
    <n v="2596472.620000002"/>
    <x v="2"/>
  </r>
  <r>
    <n v="2535146.3299999977"/>
    <x v="4"/>
  </r>
  <r>
    <n v="2596472.620000002"/>
    <x v="0"/>
  </r>
  <r>
    <n v="2479230.7900000024"/>
    <x v="4"/>
  </r>
  <r>
    <n v="2479230.7900000024"/>
    <x v="4"/>
  </r>
  <r>
    <n v="2535146.3299999977"/>
    <x v="1"/>
  </r>
  <r>
    <n v="2596472.620000002"/>
    <x v="2"/>
  </r>
  <r>
    <n v="2596472.620000002"/>
    <x v="3"/>
  </r>
  <r>
    <n v="2479230.7900000024"/>
    <x v="1"/>
  </r>
  <r>
    <n v="2535146.3299999977"/>
    <x v="0"/>
  </r>
  <r>
    <n v="2596472.620000002"/>
    <x v="1"/>
  </r>
  <r>
    <n v="2479230.7900000024"/>
    <x v="1"/>
  </r>
  <r>
    <n v="2596472.620000002"/>
    <x v="0"/>
  </r>
  <r>
    <n v="2498933.9499999993"/>
    <x v="1"/>
  </r>
  <r>
    <n v="2535146.3299999977"/>
    <x v="2"/>
  </r>
  <r>
    <n v="2479230.7900000024"/>
    <x v="3"/>
  </r>
  <r>
    <n v="2535146.3299999977"/>
    <x v="0"/>
  </r>
  <r>
    <n v="2479230.7900000024"/>
    <x v="1"/>
  </r>
  <r>
    <n v="2498933.9499999993"/>
    <x v="2"/>
  </r>
  <r>
    <n v="2498933.9499999993"/>
    <x v="0"/>
  </r>
  <r>
    <n v="2479230.7900000024"/>
    <x v="4"/>
  </r>
  <r>
    <n v="2498933.9499999993"/>
    <x v="2"/>
  </r>
  <r>
    <n v="2535146.3299999977"/>
    <x v="4"/>
  </r>
  <r>
    <n v="2596472.620000002"/>
    <x v="2"/>
  </r>
  <r>
    <n v="2535146.3299999977"/>
    <x v="0"/>
  </r>
  <r>
    <n v="2596472.620000002"/>
    <x v="1"/>
  </r>
  <r>
    <n v="2535146.3299999977"/>
    <x v="0"/>
  </r>
  <r>
    <n v="2596472.620000002"/>
    <x v="4"/>
  </r>
  <r>
    <n v="2479230.7900000024"/>
    <x v="1"/>
  </r>
  <r>
    <n v="2596472.620000002"/>
    <x v="4"/>
  </r>
  <r>
    <n v="2479230.7900000024"/>
    <x v="0"/>
  </r>
  <r>
    <n v="2596472.620000002"/>
    <x v="2"/>
  </r>
  <r>
    <n v="2498933.9499999993"/>
    <x v="0"/>
  </r>
  <r>
    <n v="2535146.3299999977"/>
    <x v="1"/>
  </r>
  <r>
    <n v="2479230.7900000024"/>
    <x v="2"/>
  </r>
  <r>
    <n v="2479230.7900000024"/>
    <x v="1"/>
  </r>
  <r>
    <n v="2535146.3299999977"/>
    <x v="2"/>
  </r>
  <r>
    <n v="2479230.7900000024"/>
    <x v="0"/>
  </r>
  <r>
    <n v="2596472.620000002"/>
    <x v="3"/>
  </r>
  <r>
    <n v="2498933.9499999993"/>
    <x v="4"/>
  </r>
  <r>
    <n v="2596472.620000002"/>
    <x v="1"/>
  </r>
  <r>
    <n v="2535146.3299999977"/>
    <x v="3"/>
  </r>
  <r>
    <n v="2498933.9499999993"/>
    <x v="2"/>
  </r>
  <r>
    <n v="2535146.3299999977"/>
    <x v="2"/>
  </r>
  <r>
    <n v="2498933.9499999993"/>
    <x v="0"/>
  </r>
  <r>
    <n v="2498933.9499999993"/>
    <x v="2"/>
  </r>
  <r>
    <n v="2479230.7900000024"/>
    <x v="0"/>
  </r>
  <r>
    <n v="2498933.9499999993"/>
    <x v="2"/>
  </r>
  <r>
    <n v="2479230.7900000024"/>
    <x v="4"/>
  </r>
  <r>
    <n v="2596472.620000002"/>
    <x v="1"/>
  </r>
  <r>
    <n v="2479230.7900000024"/>
    <x v="0"/>
  </r>
  <r>
    <n v="2479230.7900000024"/>
    <x v="4"/>
  </r>
  <r>
    <n v="2498933.9499999993"/>
    <x v="3"/>
  </r>
  <r>
    <n v="2498933.9499999993"/>
    <x v="0"/>
  </r>
  <r>
    <n v="2535146.3299999977"/>
    <x v="0"/>
  </r>
  <r>
    <n v="2479230.7900000024"/>
    <x v="2"/>
  </r>
  <r>
    <n v="2498933.9499999993"/>
    <x v="1"/>
  </r>
  <r>
    <n v="2479230.7900000024"/>
    <x v="0"/>
  </r>
  <r>
    <n v="2479230.7900000024"/>
    <x v="0"/>
  </r>
  <r>
    <n v="2498933.9499999993"/>
    <x v="1"/>
  </r>
  <r>
    <n v="2596472.620000002"/>
    <x v="1"/>
  </r>
  <r>
    <n v="2498933.9499999993"/>
    <x v="2"/>
  </r>
  <r>
    <n v="2498933.9499999993"/>
    <x v="2"/>
  </r>
  <r>
    <n v="2479230.7900000024"/>
    <x v="0"/>
  </r>
  <r>
    <n v="2498933.9499999993"/>
    <x v="2"/>
  </r>
  <r>
    <n v="2535146.3299999977"/>
    <x v="0"/>
  </r>
  <r>
    <n v="2535146.3299999977"/>
    <x v="4"/>
  </r>
  <r>
    <n v="2535146.3299999977"/>
    <x v="1"/>
  </r>
  <r>
    <n v="2596472.620000002"/>
    <x v="0"/>
  </r>
  <r>
    <n v="2535146.3299999977"/>
    <x v="0"/>
  </r>
  <r>
    <n v="2479230.7900000024"/>
    <x v="1"/>
  </r>
  <r>
    <n v="2535146.3299999977"/>
    <x v="1"/>
  </r>
  <r>
    <n v="2498933.9499999993"/>
    <x v="0"/>
  </r>
  <r>
    <n v="2479230.7900000024"/>
    <x v="1"/>
  </r>
  <r>
    <n v="2535146.3299999977"/>
    <x v="1"/>
  </r>
  <r>
    <n v="2535146.3299999977"/>
    <x v="0"/>
  </r>
  <r>
    <n v="2535146.3299999977"/>
    <x v="3"/>
  </r>
  <r>
    <n v="2498933.9499999993"/>
    <x v="1"/>
  </r>
  <r>
    <n v="2596472.620000002"/>
    <x v="0"/>
  </r>
  <r>
    <n v="2498933.9499999993"/>
    <x v="3"/>
  </r>
  <r>
    <n v="2498933.9499999993"/>
    <x v="0"/>
  </r>
  <r>
    <n v="2498933.9499999993"/>
    <x v="1"/>
  </r>
  <r>
    <n v="2498933.9499999993"/>
    <x v="3"/>
  </r>
  <r>
    <n v="2498933.9499999993"/>
    <x v="1"/>
  </r>
  <r>
    <n v="2535146.3299999977"/>
    <x v="4"/>
  </r>
  <r>
    <n v="2498933.9499999993"/>
    <x v="1"/>
  </r>
  <r>
    <n v="2498933.9499999993"/>
    <x v="4"/>
  </r>
  <r>
    <n v="2498933.9499999993"/>
    <x v="0"/>
  </r>
  <r>
    <n v="2479230.7900000024"/>
    <x v="3"/>
  </r>
  <r>
    <n v="2498933.9499999993"/>
    <x v="0"/>
  </r>
  <r>
    <n v="2535146.3299999977"/>
    <x v="0"/>
  </r>
  <r>
    <n v="2596472.620000002"/>
    <x v="1"/>
  </r>
  <r>
    <n v="2479230.7900000024"/>
    <x v="0"/>
  </r>
  <r>
    <n v="2498933.9499999993"/>
    <x v="3"/>
  </r>
  <r>
    <n v="2498933.9499999993"/>
    <x v="3"/>
  </r>
  <r>
    <n v="2596472.620000002"/>
    <x v="2"/>
  </r>
  <r>
    <n v="2596472.620000002"/>
    <x v="4"/>
  </r>
  <r>
    <n v="2596472.620000002"/>
    <x v="3"/>
  </r>
  <r>
    <n v="2535146.3299999977"/>
    <x v="2"/>
  </r>
  <r>
    <n v="2498933.9499999993"/>
    <x v="4"/>
  </r>
  <r>
    <n v="2479230.7900000024"/>
    <x v="3"/>
  </r>
  <r>
    <n v="2498933.9499999993"/>
    <x v="3"/>
  </r>
  <r>
    <n v="2535146.3299999977"/>
    <x v="4"/>
  </r>
  <r>
    <n v="2596472.620000002"/>
    <x v="0"/>
  </r>
  <r>
    <n v="2596472.620000002"/>
    <x v="3"/>
  </r>
  <r>
    <n v="2479230.7900000024"/>
    <x v="2"/>
  </r>
  <r>
    <n v="2596472.620000002"/>
    <x v="0"/>
  </r>
  <r>
    <n v="2479230.7900000024"/>
    <x v="1"/>
  </r>
  <r>
    <n v="2596472.620000002"/>
    <x v="1"/>
  </r>
  <r>
    <n v="2479230.7900000024"/>
    <x v="1"/>
  </r>
  <r>
    <n v="2479230.7900000024"/>
    <x v="3"/>
  </r>
  <r>
    <n v="2596472.620000002"/>
    <x v="3"/>
  </r>
  <r>
    <n v="2498933.9499999993"/>
    <x v="4"/>
  </r>
  <r>
    <n v="2596472.620000002"/>
    <x v="3"/>
  </r>
  <r>
    <n v="2479230.7900000024"/>
    <x v="4"/>
  </r>
  <r>
    <n v="2498933.9499999993"/>
    <x v="4"/>
  </r>
  <r>
    <n v="2498933.9499999993"/>
    <x v="1"/>
  </r>
  <r>
    <n v="2498933.9499999993"/>
    <x v="1"/>
  </r>
  <r>
    <n v="2596472.620000002"/>
    <x v="3"/>
  </r>
  <r>
    <n v="2535146.3299999977"/>
    <x v="3"/>
  </r>
  <r>
    <n v="2498933.9499999993"/>
    <x v="0"/>
  </r>
  <r>
    <n v="2479230.7900000024"/>
    <x v="2"/>
  </r>
  <r>
    <n v="2535146.3299999977"/>
    <x v="0"/>
  </r>
  <r>
    <n v="2596472.620000002"/>
    <x v="0"/>
  </r>
  <r>
    <n v="2479230.7900000024"/>
    <x v="3"/>
  </r>
  <r>
    <n v="2498933.9499999993"/>
    <x v="4"/>
  </r>
  <r>
    <n v="2596472.620000002"/>
    <x v="2"/>
  </r>
  <r>
    <n v="2596472.620000002"/>
    <x v="2"/>
  </r>
  <r>
    <n v="2535146.3299999977"/>
    <x v="1"/>
  </r>
  <r>
    <n v="2596472.620000002"/>
    <x v="1"/>
  </r>
  <r>
    <n v="2596472.620000002"/>
    <x v="3"/>
  </r>
  <r>
    <n v="2535146.3299999977"/>
    <x v="3"/>
  </r>
  <r>
    <n v="2498933.9499999993"/>
    <x v="1"/>
  </r>
  <r>
    <n v="2596472.620000002"/>
    <x v="2"/>
  </r>
  <r>
    <n v="2535146.3299999977"/>
    <x v="2"/>
  </r>
  <r>
    <n v="2498933.9499999993"/>
    <x v="4"/>
  </r>
  <r>
    <n v="2479230.7900000024"/>
    <x v="3"/>
  </r>
  <r>
    <n v="2535146.3299999977"/>
    <x v="3"/>
  </r>
  <r>
    <n v="2596472.620000002"/>
    <x v="0"/>
  </r>
  <r>
    <n v="2535146.3299999977"/>
    <x v="4"/>
  </r>
  <r>
    <n v="2535146.3299999977"/>
    <x v="4"/>
  </r>
  <r>
    <n v="2535146.3299999977"/>
    <x v="3"/>
  </r>
  <r>
    <n v="2479230.7900000024"/>
    <x v="4"/>
  </r>
  <r>
    <n v="2596472.620000002"/>
    <x v="2"/>
  </r>
  <r>
    <n v="2535146.3299999977"/>
    <x v="1"/>
  </r>
  <r>
    <n v="2596472.620000002"/>
    <x v="1"/>
  </r>
  <r>
    <n v="2596472.620000002"/>
    <x v="4"/>
  </r>
  <r>
    <n v="2535146.3299999977"/>
    <x v="1"/>
  </r>
  <r>
    <n v="2498933.9499999993"/>
    <x v="1"/>
  </r>
  <r>
    <n v="2596472.620000002"/>
    <x v="3"/>
  </r>
  <r>
    <n v="2535146.3299999977"/>
    <x v="3"/>
  </r>
  <r>
    <n v="2498933.9499999993"/>
    <x v="4"/>
  </r>
  <r>
    <n v="2535146.3299999977"/>
    <x v="4"/>
  </r>
  <r>
    <n v="2479230.7900000024"/>
    <x v="2"/>
  </r>
  <r>
    <n v="2479230.7900000024"/>
    <x v="0"/>
  </r>
  <r>
    <n v="2596472.620000002"/>
    <x v="2"/>
  </r>
  <r>
    <n v="2479230.7900000024"/>
    <x v="4"/>
  </r>
  <r>
    <n v="2535146.3299999977"/>
    <x v="2"/>
  </r>
  <r>
    <n v="2479230.7900000024"/>
    <x v="3"/>
  </r>
  <r>
    <n v="2596472.620000002"/>
    <x v="3"/>
  </r>
  <r>
    <n v="2498933.9499999993"/>
    <x v="0"/>
  </r>
  <r>
    <n v="2479230.7900000024"/>
    <x v="3"/>
  </r>
  <r>
    <n v="2498933.9499999993"/>
    <x v="2"/>
  </r>
  <r>
    <n v="2596472.620000002"/>
    <x v="4"/>
  </r>
  <r>
    <n v="2535146.3299999977"/>
    <x v="1"/>
  </r>
  <r>
    <n v="2535146.3299999977"/>
    <x v="3"/>
  </r>
  <r>
    <n v="2479230.7900000024"/>
    <x v="1"/>
  </r>
  <r>
    <n v="2498933.9499999993"/>
    <x v="0"/>
  </r>
  <r>
    <n v="2498933.9499999993"/>
    <x v="2"/>
  </r>
  <r>
    <n v="2498933.9499999993"/>
    <x v="2"/>
  </r>
  <r>
    <n v="2479230.7900000024"/>
    <x v="3"/>
  </r>
  <r>
    <n v="2498933.9499999993"/>
    <x v="2"/>
  </r>
  <r>
    <n v="2535146.3299999977"/>
    <x v="3"/>
  </r>
  <r>
    <n v="2596472.620000002"/>
    <x v="0"/>
  </r>
  <r>
    <n v="2479230.7900000024"/>
    <x v="4"/>
  </r>
  <r>
    <n v="2479230.7900000024"/>
    <x v="3"/>
  </r>
  <r>
    <n v="2535146.3299999977"/>
    <x v="2"/>
  </r>
  <r>
    <n v="2596472.620000002"/>
    <x v="0"/>
  </r>
  <r>
    <n v="2535146.3299999977"/>
    <x v="0"/>
  </r>
  <r>
    <n v="2479230.7900000024"/>
    <x v="2"/>
  </r>
  <r>
    <n v="2535146.3299999977"/>
    <x v="1"/>
  </r>
  <r>
    <n v="2596472.620000002"/>
    <x v="1"/>
  </r>
  <r>
    <n v="2596472.620000002"/>
    <x v="2"/>
  </r>
  <r>
    <n v="2596472.620000002"/>
    <x v="4"/>
  </r>
  <r>
    <n v="2479230.7900000024"/>
    <x v="2"/>
  </r>
  <r>
    <n v="2479230.7900000024"/>
    <x v="0"/>
  </r>
  <r>
    <n v="2596472.620000002"/>
    <x v="3"/>
  </r>
  <r>
    <n v="2535146.3299999977"/>
    <x v="0"/>
  </r>
  <r>
    <n v="2479230.7900000024"/>
    <x v="2"/>
  </r>
  <r>
    <n v="2479230.7900000024"/>
    <x v="4"/>
  </r>
  <r>
    <n v="2596472.620000002"/>
    <x v="2"/>
  </r>
  <r>
    <n v="2596472.620000002"/>
    <x v="4"/>
  </r>
  <r>
    <n v="2535146.3299999977"/>
    <x v="2"/>
  </r>
  <r>
    <n v="2479230.7900000024"/>
    <x v="3"/>
  </r>
  <r>
    <n v="2596472.620000002"/>
    <x v="3"/>
  </r>
  <r>
    <n v="2479230.7900000024"/>
    <x v="1"/>
  </r>
  <r>
    <n v="2596472.620000002"/>
    <x v="3"/>
  </r>
  <r>
    <n v="2535146.3299999977"/>
    <x v="1"/>
  </r>
  <r>
    <n v="2479230.7900000024"/>
    <x v="2"/>
  </r>
  <r>
    <n v="2596472.620000002"/>
    <x v="1"/>
  </r>
  <r>
    <n v="2535146.3299999977"/>
    <x v="1"/>
  </r>
  <r>
    <n v="2535146.3299999977"/>
    <x v="4"/>
  </r>
  <r>
    <n v="2535146.3299999977"/>
    <x v="3"/>
  </r>
  <r>
    <n v="2535146.3299999977"/>
    <x v="0"/>
  </r>
  <r>
    <n v="2479230.7900000024"/>
    <x v="4"/>
  </r>
  <r>
    <n v="2498933.9499999993"/>
    <x v="2"/>
  </r>
  <r>
    <n v="2535146.3299999977"/>
    <x v="1"/>
  </r>
  <r>
    <n v="2479230.7900000024"/>
    <x v="2"/>
  </r>
  <r>
    <n v="2596472.620000002"/>
    <x v="0"/>
  </r>
  <r>
    <n v="2479230.7900000024"/>
    <x v="2"/>
  </r>
  <r>
    <n v="2596472.620000002"/>
    <x v="2"/>
  </r>
  <r>
    <n v="2479230.7900000024"/>
    <x v="3"/>
  </r>
  <r>
    <n v="2479230.7900000024"/>
    <x v="1"/>
  </r>
  <r>
    <n v="2596472.620000002"/>
    <x v="0"/>
  </r>
  <r>
    <n v="2535146.3299999977"/>
    <x v="1"/>
  </r>
  <r>
    <n v="2498933.9499999993"/>
    <x v="0"/>
  </r>
  <r>
    <n v="2498933.9499999993"/>
    <x v="2"/>
  </r>
  <r>
    <n v="2535146.3299999977"/>
    <x v="0"/>
  </r>
  <r>
    <n v="2596472.620000002"/>
    <x v="3"/>
  </r>
  <r>
    <n v="2535146.3299999977"/>
    <x v="4"/>
  </r>
  <r>
    <n v="2596472.620000002"/>
    <x v="0"/>
  </r>
  <r>
    <n v="2498933.9499999993"/>
    <x v="2"/>
  </r>
  <r>
    <n v="2596472.620000002"/>
    <x v="1"/>
  </r>
  <r>
    <n v="2596472.620000002"/>
    <x v="3"/>
  </r>
  <r>
    <n v="2535146.3299999977"/>
    <x v="2"/>
  </r>
  <r>
    <n v="2535146.3299999977"/>
    <x v="2"/>
  </r>
  <r>
    <n v="2479230.7900000024"/>
    <x v="0"/>
  </r>
  <r>
    <n v="2535146.3299999977"/>
    <x v="2"/>
  </r>
  <r>
    <n v="2498933.9499999993"/>
    <x v="1"/>
  </r>
  <r>
    <n v="2498933.9499999993"/>
    <x v="3"/>
  </r>
  <r>
    <n v="2498933.9499999993"/>
    <x v="1"/>
  </r>
  <r>
    <n v="2479230.7900000024"/>
    <x v="1"/>
  </r>
  <r>
    <n v="2479230.7900000024"/>
    <x v="0"/>
  </r>
  <r>
    <n v="2498933.9499999993"/>
    <x v="4"/>
  </r>
  <r>
    <n v="2535146.3299999977"/>
    <x v="3"/>
  </r>
  <r>
    <n v="2596472.620000002"/>
    <x v="0"/>
  </r>
  <r>
    <n v="2479230.7900000024"/>
    <x v="4"/>
  </r>
  <r>
    <n v="2596472.620000002"/>
    <x v="1"/>
  </r>
  <r>
    <n v="2498933.9499999993"/>
    <x v="0"/>
  </r>
  <r>
    <n v="2479230.7900000024"/>
    <x v="2"/>
  </r>
  <r>
    <n v="2479230.7900000024"/>
    <x v="3"/>
  </r>
  <r>
    <n v="2535146.3299999977"/>
    <x v="3"/>
  </r>
  <r>
    <n v="2498933.9499999993"/>
    <x v="1"/>
  </r>
  <r>
    <n v="2498933.9499999993"/>
    <x v="1"/>
  </r>
  <r>
    <n v="2479230.7900000024"/>
    <x v="1"/>
  </r>
  <r>
    <n v="2535146.3299999977"/>
    <x v="3"/>
  </r>
  <r>
    <n v="2596472.620000002"/>
    <x v="2"/>
  </r>
  <r>
    <n v="2596472.620000002"/>
    <x v="0"/>
  </r>
  <r>
    <n v="2479230.7900000024"/>
    <x v="2"/>
  </r>
  <r>
    <n v="2596472.620000002"/>
    <x v="3"/>
  </r>
  <r>
    <n v="2535146.3299999977"/>
    <x v="0"/>
  </r>
  <r>
    <n v="2479230.7900000024"/>
    <x v="0"/>
  </r>
  <r>
    <n v="2535146.3299999977"/>
    <x v="2"/>
  </r>
  <r>
    <n v="2479230.7900000024"/>
    <x v="1"/>
  </r>
  <r>
    <n v="2535146.3299999977"/>
    <x v="4"/>
  </r>
  <r>
    <n v="2535146.3299999977"/>
    <x v="1"/>
  </r>
  <r>
    <n v="2596472.620000002"/>
    <x v="4"/>
  </r>
  <r>
    <n v="2596472.620000002"/>
    <x v="0"/>
  </r>
  <r>
    <n v="2479230.7900000024"/>
    <x v="3"/>
  </r>
  <r>
    <n v="2535146.3299999977"/>
    <x v="0"/>
  </r>
  <r>
    <n v="2479230.7900000024"/>
    <x v="1"/>
  </r>
  <r>
    <n v="2596472.620000002"/>
    <x v="2"/>
  </r>
  <r>
    <n v="2535146.3299999977"/>
    <x v="3"/>
  </r>
  <r>
    <n v="2498933.9499999993"/>
    <x v="0"/>
  </r>
  <r>
    <n v="2596472.620000002"/>
    <x v="2"/>
  </r>
  <r>
    <n v="2479230.7900000024"/>
    <x v="3"/>
  </r>
  <r>
    <n v="2535146.3299999977"/>
    <x v="2"/>
  </r>
  <r>
    <n v="2596472.620000002"/>
    <x v="4"/>
  </r>
  <r>
    <n v="2535146.3299999977"/>
    <x v="0"/>
  </r>
  <r>
    <n v="2498933.9499999993"/>
    <x v="4"/>
  </r>
  <r>
    <n v="2596472.620000002"/>
    <x v="4"/>
  </r>
  <r>
    <n v="2596472.620000002"/>
    <x v="4"/>
  </r>
  <r>
    <n v="2479230.7900000024"/>
    <x v="3"/>
  </r>
  <r>
    <n v="2535146.3299999977"/>
    <x v="1"/>
  </r>
  <r>
    <n v="2479230.7900000024"/>
    <x v="1"/>
  </r>
  <r>
    <n v="2479230.7900000024"/>
    <x v="4"/>
  </r>
  <r>
    <n v="2498933.9499999993"/>
    <x v="2"/>
  </r>
  <r>
    <n v="2479230.7900000024"/>
    <x v="0"/>
  </r>
  <r>
    <n v="2479230.7900000024"/>
    <x v="2"/>
  </r>
  <r>
    <n v="2479230.7900000024"/>
    <x v="0"/>
  </r>
  <r>
    <n v="2596472.620000002"/>
    <x v="1"/>
  </r>
  <r>
    <n v="2498933.9499999993"/>
    <x v="4"/>
  </r>
  <r>
    <n v="2596472.620000002"/>
    <x v="0"/>
  </r>
  <r>
    <n v="2596472.620000002"/>
    <x v="2"/>
  </r>
  <r>
    <n v="2596472.620000002"/>
    <x v="3"/>
  </r>
  <r>
    <n v="2535146.3299999977"/>
    <x v="2"/>
  </r>
  <r>
    <n v="2596472.620000002"/>
    <x v="3"/>
  </r>
  <r>
    <n v="2596472.620000002"/>
    <x v="2"/>
  </r>
  <r>
    <n v="2535146.3299999977"/>
    <x v="2"/>
  </r>
  <r>
    <n v="2596472.620000002"/>
    <x v="4"/>
  </r>
  <r>
    <n v="2596472.620000002"/>
    <x v="4"/>
  </r>
  <r>
    <n v="2596472.620000002"/>
    <x v="4"/>
  </r>
  <r>
    <n v="2479230.7900000024"/>
    <x v="4"/>
  </r>
  <r>
    <n v="2479230.7900000024"/>
    <x v="2"/>
  </r>
  <r>
    <n v="2479230.7900000024"/>
    <x v="1"/>
  </r>
  <r>
    <n v="2498933.9499999993"/>
    <x v="0"/>
  </r>
  <r>
    <n v="2535146.3299999977"/>
    <x v="1"/>
  </r>
  <r>
    <n v="2479230.7900000024"/>
    <x v="2"/>
  </r>
  <r>
    <n v="2498933.9499999993"/>
    <x v="3"/>
  </r>
  <r>
    <n v="2596472.620000002"/>
    <x v="1"/>
  </r>
  <r>
    <n v="2596472.620000002"/>
    <x v="3"/>
  </r>
  <r>
    <n v="2596472.620000002"/>
    <x v="0"/>
  </r>
  <r>
    <n v="2535146.3299999977"/>
    <x v="4"/>
  </r>
  <r>
    <n v="2535146.3299999977"/>
    <x v="1"/>
  </r>
  <r>
    <n v="2479230.7900000024"/>
    <x v="2"/>
  </r>
  <r>
    <n v="2596472.620000002"/>
    <x v="3"/>
  </r>
  <r>
    <n v="2596472.620000002"/>
    <x v="1"/>
  </r>
  <r>
    <n v="2479230.7900000024"/>
    <x v="2"/>
  </r>
  <r>
    <n v="2479230.7900000024"/>
    <x v="4"/>
  </r>
  <r>
    <n v="2596472.620000002"/>
    <x v="0"/>
  </r>
  <r>
    <n v="2498933.9499999993"/>
    <x v="1"/>
  </r>
  <r>
    <n v="2535146.3299999977"/>
    <x v="1"/>
  </r>
  <r>
    <n v="2479230.7900000024"/>
    <x v="3"/>
  </r>
  <r>
    <n v="2596472.620000002"/>
    <x v="3"/>
  </r>
  <r>
    <n v="2535146.3299999977"/>
    <x v="0"/>
  </r>
  <r>
    <n v="2498933.9499999993"/>
    <x v="1"/>
  </r>
  <r>
    <n v="2498933.9499999993"/>
    <x v="4"/>
  </r>
  <r>
    <n v="2596472.620000002"/>
    <x v="0"/>
  </r>
  <r>
    <n v="2596472.620000002"/>
    <x v="3"/>
  </r>
  <r>
    <n v="2535146.3299999977"/>
    <x v="0"/>
  </r>
  <r>
    <n v="2535146.3299999977"/>
    <x v="2"/>
  </r>
  <r>
    <n v="2498933.9499999993"/>
    <x v="3"/>
  </r>
  <r>
    <n v="2498933.9499999993"/>
    <x v="1"/>
  </r>
  <r>
    <n v="2596472.620000002"/>
    <x v="0"/>
  </r>
  <r>
    <n v="2596472.620000002"/>
    <x v="2"/>
  </r>
  <r>
    <n v="2535146.3299999977"/>
    <x v="2"/>
  </r>
  <r>
    <n v="2479230.7900000024"/>
    <x v="4"/>
  </r>
  <r>
    <n v="2596472.620000002"/>
    <x v="4"/>
  </r>
  <r>
    <n v="2479230.7900000024"/>
    <x v="4"/>
  </r>
  <r>
    <n v="2479230.7900000024"/>
    <x v="4"/>
  </r>
  <r>
    <n v="2596472.620000002"/>
    <x v="1"/>
  </r>
  <r>
    <n v="2535146.3299999977"/>
    <x v="3"/>
  </r>
  <r>
    <n v="2596472.620000002"/>
    <x v="4"/>
  </r>
  <r>
    <n v="2535146.3299999977"/>
    <x v="2"/>
  </r>
  <r>
    <n v="2498933.9499999993"/>
    <x v="0"/>
  </r>
  <r>
    <n v="2535146.3299999977"/>
    <x v="4"/>
  </r>
  <r>
    <n v="2535146.3299999977"/>
    <x v="4"/>
  </r>
  <r>
    <n v="2498933.9499999993"/>
    <x v="1"/>
  </r>
  <r>
    <n v="2479230.7900000024"/>
    <x v="4"/>
  </r>
  <r>
    <n v="2498933.9499999993"/>
    <x v="3"/>
  </r>
  <r>
    <n v="2596472.620000002"/>
    <x v="4"/>
  </r>
  <r>
    <n v="2535146.3299999977"/>
    <x v="2"/>
  </r>
  <r>
    <n v="2596472.620000002"/>
    <x v="1"/>
  </r>
  <r>
    <n v="2596472.620000002"/>
    <x v="4"/>
  </r>
  <r>
    <n v="2596472.620000002"/>
    <x v="0"/>
  </r>
  <r>
    <n v="2535146.3299999977"/>
    <x v="3"/>
  </r>
  <r>
    <n v="2596472.620000002"/>
    <x v="0"/>
  </r>
  <r>
    <n v="2596472.620000002"/>
    <x v="2"/>
  </r>
  <r>
    <n v="2535146.3299999977"/>
    <x v="2"/>
  </r>
  <r>
    <n v="2479230.7900000024"/>
    <x v="4"/>
  </r>
  <r>
    <n v="2596472.620000002"/>
    <x v="3"/>
  </r>
  <r>
    <n v="2535146.3299999977"/>
    <x v="2"/>
  </r>
  <r>
    <n v="2479230.7900000024"/>
    <x v="1"/>
  </r>
  <r>
    <n v="2596472.620000002"/>
    <x v="0"/>
  </r>
  <r>
    <n v="2596472.620000002"/>
    <x v="3"/>
  </r>
  <r>
    <n v="2596472.620000002"/>
    <x v="4"/>
  </r>
  <r>
    <n v="2535146.3299999977"/>
    <x v="1"/>
  </r>
  <r>
    <n v="2479230.7900000024"/>
    <x v="3"/>
  </r>
  <r>
    <n v="2535146.3299999977"/>
    <x v="0"/>
  </r>
  <r>
    <n v="2498933.9499999993"/>
    <x v="2"/>
  </r>
  <r>
    <n v="2535146.3299999977"/>
    <x v="0"/>
  </r>
  <r>
    <n v="2498933.9499999993"/>
    <x v="2"/>
  </r>
  <r>
    <n v="2535146.3299999977"/>
    <x v="4"/>
  </r>
  <r>
    <n v="2498933.9499999993"/>
    <x v="1"/>
  </r>
  <r>
    <n v="2498933.9499999993"/>
    <x v="2"/>
  </r>
  <r>
    <n v="2535146.3299999977"/>
    <x v="1"/>
  </r>
  <r>
    <n v="2479230.7900000024"/>
    <x v="1"/>
  </r>
  <r>
    <n v="2535146.3299999977"/>
    <x v="4"/>
  </r>
  <r>
    <n v="2479230.7900000024"/>
    <x v="3"/>
  </r>
  <r>
    <n v="2479230.7900000024"/>
    <x v="1"/>
  </r>
  <r>
    <n v="2498933.9499999993"/>
    <x v="4"/>
  </r>
  <r>
    <n v="2498933.9499999993"/>
    <x v="2"/>
  </r>
  <r>
    <n v="2498933.9499999993"/>
    <x v="4"/>
  </r>
  <r>
    <n v="2498933.9499999993"/>
    <x v="2"/>
  </r>
  <r>
    <n v="2498933.9499999993"/>
    <x v="3"/>
  </r>
  <r>
    <n v="2596472.620000002"/>
    <x v="1"/>
  </r>
  <r>
    <n v="2498933.9499999993"/>
    <x v="4"/>
  </r>
  <r>
    <n v="2596472.620000002"/>
    <x v="4"/>
  </r>
  <r>
    <n v="2498933.9499999993"/>
    <x v="2"/>
  </r>
  <r>
    <n v="2535146.3299999977"/>
    <x v="4"/>
  </r>
  <r>
    <n v="2596472.620000002"/>
    <x v="0"/>
  </r>
  <r>
    <n v="2535146.3299999977"/>
    <x v="3"/>
  </r>
  <r>
    <n v="2479230.7900000024"/>
    <x v="3"/>
  </r>
  <r>
    <n v="2535146.3299999977"/>
    <x v="1"/>
  </r>
  <r>
    <n v="2498933.9499999993"/>
    <x v="1"/>
  </r>
  <r>
    <n v="2498933.9499999993"/>
    <x v="1"/>
  </r>
  <r>
    <n v="2479230.7900000024"/>
    <x v="4"/>
  </r>
  <r>
    <n v="2596472.620000002"/>
    <x v="3"/>
  </r>
  <r>
    <n v="2596472.620000002"/>
    <x v="4"/>
  </r>
  <r>
    <n v="2498933.9499999993"/>
    <x v="0"/>
  </r>
  <r>
    <n v="2596472.620000002"/>
    <x v="1"/>
  </r>
  <r>
    <n v="2535146.3299999977"/>
    <x v="0"/>
  </r>
  <r>
    <n v="2498933.9499999993"/>
    <x v="3"/>
  </r>
  <r>
    <n v="2498933.9499999993"/>
    <x v="3"/>
  </r>
  <r>
    <n v="2498933.9499999993"/>
    <x v="0"/>
  </r>
  <r>
    <n v="2498933.9499999993"/>
    <x v="4"/>
  </r>
  <r>
    <n v="2498933.9499999993"/>
    <x v="3"/>
  </r>
  <r>
    <n v="2535146.3299999977"/>
    <x v="2"/>
  </r>
  <r>
    <n v="2498933.9499999993"/>
    <x v="0"/>
  </r>
  <r>
    <n v="2596472.620000002"/>
    <x v="0"/>
  </r>
  <r>
    <n v="2535146.3299999977"/>
    <x v="3"/>
  </r>
  <r>
    <n v="2535146.3299999977"/>
    <x v="2"/>
  </r>
  <r>
    <n v="2479230.7900000024"/>
    <x v="2"/>
  </r>
  <r>
    <n v="2498933.9499999993"/>
    <x v="0"/>
  </r>
  <r>
    <n v="2498933.9499999993"/>
    <x v="3"/>
  </r>
  <r>
    <n v="2498933.9499999993"/>
    <x v="1"/>
  </r>
  <r>
    <n v="2596472.620000002"/>
    <x v="3"/>
  </r>
  <r>
    <n v="2498933.9499999993"/>
    <x v="3"/>
  </r>
  <r>
    <n v="2535146.3299999977"/>
    <x v="2"/>
  </r>
  <r>
    <n v="2596472.620000002"/>
    <x v="0"/>
  </r>
  <r>
    <n v="2596472.620000002"/>
    <x v="1"/>
  </r>
  <r>
    <n v="2535146.3299999977"/>
    <x v="1"/>
  </r>
  <r>
    <n v="2535146.3299999977"/>
    <x v="3"/>
  </r>
  <r>
    <n v="2535146.3299999977"/>
    <x v="2"/>
  </r>
  <r>
    <n v="2498933.9499999993"/>
    <x v="4"/>
  </r>
  <r>
    <n v="2498933.9499999993"/>
    <x v="3"/>
  </r>
  <r>
    <n v="2498933.9499999993"/>
    <x v="3"/>
  </r>
  <r>
    <n v="2596472.620000002"/>
    <x v="1"/>
  </r>
  <r>
    <n v="2479230.7900000024"/>
    <x v="3"/>
  </r>
  <r>
    <n v="2498933.9499999993"/>
    <x v="4"/>
  </r>
  <r>
    <n v="2498933.9499999993"/>
    <x v="0"/>
  </r>
  <r>
    <n v="2596472.620000002"/>
    <x v="1"/>
  </r>
  <r>
    <n v="2498933.9499999993"/>
    <x v="0"/>
  </r>
  <r>
    <n v="2498933.9499999993"/>
    <x v="1"/>
  </r>
  <r>
    <n v="2479230.7900000024"/>
    <x v="4"/>
  </r>
  <r>
    <n v="2535146.3299999977"/>
    <x v="2"/>
  </r>
  <r>
    <n v="2596472.620000002"/>
    <x v="2"/>
  </r>
  <r>
    <n v="2498933.9499999993"/>
    <x v="4"/>
  </r>
  <r>
    <n v="2498933.9499999993"/>
    <x v="4"/>
  </r>
  <r>
    <n v="2596472.620000002"/>
    <x v="2"/>
  </r>
  <r>
    <n v="2596472.620000002"/>
    <x v="4"/>
  </r>
  <r>
    <n v="2596472.620000002"/>
    <x v="0"/>
  </r>
  <r>
    <n v="2596472.620000002"/>
    <x v="0"/>
  </r>
  <r>
    <n v="2535146.3299999977"/>
    <x v="2"/>
  </r>
  <r>
    <n v="2479230.7900000024"/>
    <x v="4"/>
  </r>
  <r>
    <n v="2535146.3299999977"/>
    <x v="4"/>
  </r>
  <r>
    <n v="2596472.620000002"/>
    <x v="2"/>
  </r>
  <r>
    <n v="2498933.9499999993"/>
    <x v="1"/>
  </r>
  <r>
    <n v="2535146.3299999977"/>
    <x v="3"/>
  </r>
  <r>
    <n v="2596472.620000002"/>
    <x v="1"/>
  </r>
  <r>
    <n v="2535146.3299999977"/>
    <x v="1"/>
  </r>
  <r>
    <n v="2479230.7900000024"/>
    <x v="4"/>
  </r>
  <r>
    <n v="2498933.9499999993"/>
    <x v="0"/>
  </r>
  <r>
    <n v="2498933.9499999993"/>
    <x v="4"/>
  </r>
  <r>
    <n v="2596472.620000002"/>
    <x v="4"/>
  </r>
  <r>
    <n v="2498933.9499999993"/>
    <x v="1"/>
  </r>
  <r>
    <n v="2479230.7900000024"/>
    <x v="3"/>
  </r>
  <r>
    <n v="2498933.9499999993"/>
    <x v="0"/>
  </r>
  <r>
    <n v="2479230.7900000024"/>
    <x v="3"/>
  </r>
  <r>
    <n v="2479230.7900000024"/>
    <x v="4"/>
  </r>
  <r>
    <n v="2498933.9499999993"/>
    <x v="0"/>
  </r>
  <r>
    <n v="2479230.7900000024"/>
    <x v="4"/>
  </r>
  <r>
    <n v="2535146.3299999977"/>
    <x v="2"/>
  </r>
  <r>
    <n v="2535146.3299999977"/>
    <x v="0"/>
  </r>
  <r>
    <n v="2498933.9499999993"/>
    <x v="4"/>
  </r>
  <r>
    <n v="2479230.7900000024"/>
    <x v="1"/>
  </r>
  <r>
    <n v="2498933.9499999993"/>
    <x v="1"/>
  </r>
  <r>
    <n v="2596472.620000002"/>
    <x v="0"/>
  </r>
  <r>
    <n v="2498933.9499999993"/>
    <x v="3"/>
  </r>
  <r>
    <n v="2498933.9499999993"/>
    <x v="0"/>
  </r>
  <r>
    <n v="2498933.9499999993"/>
    <x v="1"/>
  </r>
  <r>
    <n v="2498933.9499999993"/>
    <x v="4"/>
  </r>
  <r>
    <n v="2535146.3299999977"/>
    <x v="1"/>
  </r>
  <r>
    <n v="2596472.620000002"/>
    <x v="3"/>
  </r>
  <r>
    <n v="2596472.620000002"/>
    <x v="3"/>
  </r>
  <r>
    <n v="2479230.7900000024"/>
    <x v="3"/>
  </r>
  <r>
    <n v="2535146.3299999977"/>
    <x v="3"/>
  </r>
  <r>
    <n v="2498933.9499999993"/>
    <x v="1"/>
  </r>
  <r>
    <n v="2479230.7900000024"/>
    <x v="1"/>
  </r>
  <r>
    <n v="2498933.9499999993"/>
    <x v="4"/>
  </r>
  <r>
    <n v="2498933.9499999993"/>
    <x v="4"/>
  </r>
  <r>
    <n v="2479230.7900000024"/>
    <x v="4"/>
  </r>
  <r>
    <n v="2498933.9499999993"/>
    <x v="2"/>
  </r>
  <r>
    <n v="2535146.3299999977"/>
    <x v="4"/>
  </r>
  <r>
    <n v="2535146.3299999977"/>
    <x v="0"/>
  </r>
  <r>
    <n v="2479230.7900000024"/>
    <x v="0"/>
  </r>
  <r>
    <n v="2596472.620000002"/>
    <x v="1"/>
  </r>
  <r>
    <n v="2596472.620000002"/>
    <x v="1"/>
  </r>
  <r>
    <n v="2479230.7900000024"/>
    <x v="2"/>
  </r>
  <r>
    <n v="2498933.9499999993"/>
    <x v="0"/>
  </r>
  <r>
    <n v="2535146.3299999977"/>
    <x v="1"/>
  </r>
  <r>
    <n v="2498933.9499999993"/>
    <x v="2"/>
  </r>
  <r>
    <n v="2498933.9499999993"/>
    <x v="1"/>
  </r>
  <r>
    <n v="2498933.9499999993"/>
    <x v="3"/>
  </r>
  <r>
    <n v="2479230.7900000024"/>
    <x v="0"/>
  </r>
  <r>
    <n v="2498933.9499999993"/>
    <x v="1"/>
  </r>
  <r>
    <n v="2596472.620000002"/>
    <x v="4"/>
  </r>
  <r>
    <n v="2479230.7900000024"/>
    <x v="3"/>
  </r>
  <r>
    <n v="2596472.620000002"/>
    <x v="1"/>
  </r>
  <r>
    <n v="2498933.9499999993"/>
    <x v="4"/>
  </r>
  <r>
    <n v="2479230.7900000024"/>
    <x v="2"/>
  </r>
  <r>
    <n v="2479230.7900000024"/>
    <x v="4"/>
  </r>
  <r>
    <n v="2479230.7900000024"/>
    <x v="4"/>
  </r>
  <r>
    <n v="2596472.620000002"/>
    <x v="3"/>
  </r>
  <r>
    <n v="2535146.3299999977"/>
    <x v="3"/>
  </r>
  <r>
    <n v="2498933.9499999993"/>
    <x v="3"/>
  </r>
  <r>
    <n v="2535146.3299999977"/>
    <x v="2"/>
  </r>
  <r>
    <n v="2479230.7900000024"/>
    <x v="1"/>
  </r>
  <r>
    <n v="2498933.9499999993"/>
    <x v="2"/>
  </r>
  <r>
    <n v="2596472.620000002"/>
    <x v="3"/>
  </r>
  <r>
    <n v="2535146.3299999977"/>
    <x v="3"/>
  </r>
  <r>
    <n v="2479230.7900000024"/>
    <x v="3"/>
  </r>
  <r>
    <n v="2596472.620000002"/>
    <x v="4"/>
  </r>
  <r>
    <n v="2596472.620000002"/>
    <x v="2"/>
  </r>
  <r>
    <n v="2535146.3299999977"/>
    <x v="4"/>
  </r>
  <r>
    <n v="2479230.7900000024"/>
    <x v="2"/>
  </r>
  <r>
    <n v="2479230.7900000024"/>
    <x v="1"/>
  </r>
  <r>
    <n v="2498933.9499999993"/>
    <x v="1"/>
  </r>
  <r>
    <n v="2596472.620000002"/>
    <x v="4"/>
  </r>
  <r>
    <n v="2596472.620000002"/>
    <x v="4"/>
  </r>
  <r>
    <n v="2596472.620000002"/>
    <x v="4"/>
  </r>
  <r>
    <n v="2535146.3299999977"/>
    <x v="1"/>
  </r>
  <r>
    <n v="2498933.9499999993"/>
    <x v="4"/>
  </r>
  <r>
    <n v="2479230.7900000024"/>
    <x v="4"/>
  </r>
  <r>
    <n v="2498933.9499999993"/>
    <x v="1"/>
  </r>
  <r>
    <n v="2498933.9499999993"/>
    <x v="2"/>
  </r>
  <r>
    <n v="2498933.9499999993"/>
    <x v="1"/>
  </r>
  <r>
    <n v="2535146.3299999977"/>
    <x v="4"/>
  </r>
  <r>
    <n v="2479230.7900000024"/>
    <x v="1"/>
  </r>
  <r>
    <n v="2498933.9499999993"/>
    <x v="0"/>
  </r>
  <r>
    <n v="2535146.3299999977"/>
    <x v="3"/>
  </r>
  <r>
    <n v="2535146.3299999977"/>
    <x v="4"/>
  </r>
  <r>
    <n v="2479230.7900000024"/>
    <x v="2"/>
  </r>
  <r>
    <n v="2596472.620000002"/>
    <x v="3"/>
  </r>
  <r>
    <n v="2479230.7900000024"/>
    <x v="2"/>
  </r>
  <r>
    <n v="2498933.9499999993"/>
    <x v="0"/>
  </r>
  <r>
    <n v="2596472.620000002"/>
    <x v="1"/>
  </r>
  <r>
    <n v="2596472.620000002"/>
    <x v="3"/>
  </r>
  <r>
    <n v="2479230.7900000024"/>
    <x v="2"/>
  </r>
  <r>
    <n v="2596472.620000002"/>
    <x v="2"/>
  </r>
  <r>
    <n v="2535146.3299999977"/>
    <x v="3"/>
  </r>
  <r>
    <n v="2479230.7900000024"/>
    <x v="0"/>
  </r>
  <r>
    <n v="2535146.3299999977"/>
    <x v="2"/>
  </r>
  <r>
    <n v="2479230.7900000024"/>
    <x v="0"/>
  </r>
  <r>
    <n v="2535146.3299999977"/>
    <x v="1"/>
  </r>
  <r>
    <n v="2498933.9499999993"/>
    <x v="1"/>
  </r>
  <r>
    <n v="2596472.620000002"/>
    <x v="0"/>
  </r>
  <r>
    <n v="2479230.7900000024"/>
    <x v="0"/>
  </r>
  <r>
    <n v="2479230.7900000024"/>
    <x v="2"/>
  </r>
  <r>
    <n v="2596472.620000002"/>
    <x v="0"/>
  </r>
  <r>
    <n v="2479230.7900000024"/>
    <x v="0"/>
  </r>
  <r>
    <n v="2479230.7900000024"/>
    <x v="2"/>
  </r>
  <r>
    <n v="2498933.9499999993"/>
    <x v="1"/>
  </r>
  <r>
    <n v="2498933.9499999993"/>
    <x v="3"/>
  </r>
  <r>
    <n v="2596472.620000002"/>
    <x v="0"/>
  </r>
  <r>
    <n v="2479230.7900000024"/>
    <x v="1"/>
  </r>
  <r>
    <n v="2596472.620000002"/>
    <x v="2"/>
  </r>
  <r>
    <n v="2535146.3299999977"/>
    <x v="4"/>
  </r>
  <r>
    <n v="2535146.3299999977"/>
    <x v="0"/>
  </r>
  <r>
    <n v="2535146.3299999977"/>
    <x v="0"/>
  </r>
  <r>
    <n v="2479230.7900000024"/>
    <x v="3"/>
  </r>
  <r>
    <n v="2479230.7900000024"/>
    <x v="1"/>
  </r>
  <r>
    <n v="2535146.3299999977"/>
    <x v="3"/>
  </r>
  <r>
    <n v="2498933.9499999993"/>
    <x v="4"/>
  </r>
  <r>
    <n v="2498933.9499999993"/>
    <x v="4"/>
  </r>
  <r>
    <n v="2535146.3299999977"/>
    <x v="4"/>
  </r>
  <r>
    <n v="2498933.9499999993"/>
    <x v="3"/>
  </r>
  <r>
    <n v="2535146.3299999977"/>
    <x v="4"/>
  </r>
  <r>
    <n v="2535146.3299999977"/>
    <x v="1"/>
  </r>
  <r>
    <n v="2535146.3299999977"/>
    <x v="4"/>
  </r>
  <r>
    <n v="2535146.3299999977"/>
    <x v="4"/>
  </r>
  <r>
    <n v="2479230.7900000024"/>
    <x v="3"/>
  </r>
  <r>
    <n v="2535146.3299999977"/>
    <x v="1"/>
  </r>
  <r>
    <n v="2479230.7900000024"/>
    <x v="3"/>
  </r>
  <r>
    <n v="2479230.7900000024"/>
    <x v="2"/>
  </r>
  <r>
    <n v="2596472.620000002"/>
    <x v="2"/>
  </r>
  <r>
    <n v="2535146.3299999977"/>
    <x v="2"/>
  </r>
  <r>
    <n v="2535146.3299999977"/>
    <x v="0"/>
  </r>
  <r>
    <n v="2479230.7900000024"/>
    <x v="3"/>
  </r>
  <r>
    <n v="2498933.9499999993"/>
    <x v="4"/>
  </r>
  <r>
    <n v="2596472.620000002"/>
    <x v="3"/>
  </r>
  <r>
    <n v="2596472.620000002"/>
    <x v="1"/>
  </r>
  <r>
    <n v="2498933.9499999993"/>
    <x v="2"/>
  </r>
  <r>
    <n v="2498933.9499999993"/>
    <x v="0"/>
  </r>
  <r>
    <n v="2596472.620000002"/>
    <x v="2"/>
  </r>
  <r>
    <n v="2498933.9499999993"/>
    <x v="2"/>
  </r>
  <r>
    <n v="2498933.9499999993"/>
    <x v="4"/>
  </r>
  <r>
    <n v="2535146.3299999977"/>
    <x v="1"/>
  </r>
  <r>
    <n v="2479230.7900000024"/>
    <x v="0"/>
  </r>
  <r>
    <n v="2596472.620000002"/>
    <x v="0"/>
  </r>
  <r>
    <n v="2535146.3299999977"/>
    <x v="2"/>
  </r>
  <r>
    <n v="2535146.3299999977"/>
    <x v="2"/>
  </r>
  <r>
    <n v="2596472.620000002"/>
    <x v="3"/>
  </r>
  <r>
    <n v="2498933.9499999993"/>
    <x v="1"/>
  </r>
  <r>
    <n v="2535146.3299999977"/>
    <x v="2"/>
  </r>
  <r>
    <n v="2498933.9499999993"/>
    <x v="2"/>
  </r>
  <r>
    <n v="2596472.620000002"/>
    <x v="2"/>
  </r>
  <r>
    <n v="2596472.620000002"/>
    <x v="4"/>
  </r>
  <r>
    <n v="2596472.620000002"/>
    <x v="2"/>
  </r>
  <r>
    <n v="2535146.3299999977"/>
    <x v="2"/>
  </r>
  <r>
    <n v="2535146.3299999977"/>
    <x v="2"/>
  </r>
  <r>
    <n v="2596472.620000002"/>
    <x v="2"/>
  </r>
  <r>
    <n v="2498933.9499999993"/>
    <x v="1"/>
  </r>
  <r>
    <n v="2596472.620000002"/>
    <x v="3"/>
  </r>
  <r>
    <n v="2535146.3299999977"/>
    <x v="2"/>
  </r>
  <r>
    <n v="2596472.620000002"/>
    <x v="3"/>
  </r>
  <r>
    <n v="2479230.7900000024"/>
    <x v="3"/>
  </r>
  <r>
    <n v="2498933.9499999993"/>
    <x v="1"/>
  </r>
  <r>
    <n v="2498933.9499999993"/>
    <x v="1"/>
  </r>
  <r>
    <n v="2535146.3299999977"/>
    <x v="0"/>
  </r>
  <r>
    <n v="2535146.3299999977"/>
    <x v="0"/>
  </r>
  <r>
    <n v="2479230.7900000024"/>
    <x v="3"/>
  </r>
  <r>
    <n v="2596472.620000002"/>
    <x v="1"/>
  </r>
  <r>
    <n v="2498933.9499999993"/>
    <x v="2"/>
  </r>
  <r>
    <n v="2535146.3299999977"/>
    <x v="1"/>
  </r>
  <r>
    <n v="2498933.9499999993"/>
    <x v="1"/>
  </r>
  <r>
    <n v="2479230.7900000024"/>
    <x v="1"/>
  </r>
  <r>
    <n v="2479230.7900000024"/>
    <x v="0"/>
  </r>
  <r>
    <n v="2498933.9499999993"/>
    <x v="1"/>
  </r>
  <r>
    <n v="2498933.9499999993"/>
    <x v="2"/>
  </r>
  <r>
    <n v="2596472.620000002"/>
    <x v="3"/>
  </r>
  <r>
    <n v="2596472.620000002"/>
    <x v="2"/>
  </r>
  <r>
    <n v="2479230.7900000024"/>
    <x v="3"/>
  </r>
  <r>
    <n v="2596472.620000002"/>
    <x v="3"/>
  </r>
  <r>
    <n v="2479230.7900000024"/>
    <x v="4"/>
  </r>
  <r>
    <n v="2535146.3299999977"/>
    <x v="1"/>
  </r>
  <r>
    <n v="2535146.3299999977"/>
    <x v="3"/>
  </r>
  <r>
    <n v="2498933.9499999993"/>
    <x v="4"/>
  </r>
  <r>
    <n v="2596472.620000002"/>
    <x v="1"/>
  </r>
  <r>
    <n v="2498933.9499999993"/>
    <x v="1"/>
  </r>
  <r>
    <n v="2535146.3299999977"/>
    <x v="1"/>
  </r>
  <r>
    <n v="2479230.7900000024"/>
    <x v="4"/>
  </r>
  <r>
    <n v="2479230.7900000024"/>
    <x v="1"/>
  </r>
  <r>
    <n v="2535146.3299999977"/>
    <x v="3"/>
  </r>
  <r>
    <n v="2498933.9499999993"/>
    <x v="3"/>
  </r>
  <r>
    <n v="2596472.620000002"/>
    <x v="4"/>
  </r>
  <r>
    <n v="2535146.3299999977"/>
    <x v="1"/>
  </r>
  <r>
    <n v="2479230.7900000024"/>
    <x v="1"/>
  </r>
  <r>
    <n v="2498933.9499999993"/>
    <x v="3"/>
  </r>
  <r>
    <n v="2535146.3299999977"/>
    <x v="2"/>
  </r>
  <r>
    <n v="2535146.3299999977"/>
    <x v="1"/>
  </r>
  <r>
    <n v="2535146.3299999977"/>
    <x v="4"/>
  </r>
  <r>
    <n v="2498933.9499999993"/>
    <x v="1"/>
  </r>
  <r>
    <n v="2535146.3299999977"/>
    <x v="3"/>
  </r>
  <r>
    <n v="2535146.3299999977"/>
    <x v="0"/>
  </r>
  <r>
    <n v="2596472.620000002"/>
    <x v="2"/>
  </r>
  <r>
    <n v="2479230.7900000024"/>
    <x v="1"/>
  </r>
  <r>
    <n v="2498933.9499999993"/>
    <x v="0"/>
  </r>
  <r>
    <n v="2596472.620000002"/>
    <x v="2"/>
  </r>
  <r>
    <n v="2498933.9499999993"/>
    <x v="1"/>
  </r>
  <r>
    <n v="2596472.620000002"/>
    <x v="1"/>
  </r>
  <r>
    <n v="2498933.9499999993"/>
    <x v="4"/>
  </r>
  <r>
    <n v="2535146.3299999977"/>
    <x v="0"/>
  </r>
  <r>
    <n v="2498933.9499999993"/>
    <x v="3"/>
  </r>
  <r>
    <n v="2498933.9499999993"/>
    <x v="2"/>
  </r>
  <r>
    <n v="2498933.9499999993"/>
    <x v="4"/>
  </r>
  <r>
    <n v="2479230.7900000024"/>
    <x v="3"/>
  </r>
  <r>
    <n v="2498933.9499999993"/>
    <x v="4"/>
  </r>
  <r>
    <n v="2596472.620000002"/>
    <x v="0"/>
  </r>
  <r>
    <n v="2535146.3299999977"/>
    <x v="0"/>
  </r>
  <r>
    <n v="2498933.9499999993"/>
    <x v="2"/>
  </r>
  <r>
    <n v="2535146.3299999977"/>
    <x v="1"/>
  </r>
  <r>
    <n v="2479230.7900000024"/>
    <x v="1"/>
  </r>
  <r>
    <n v="2479230.7900000024"/>
    <x v="3"/>
  </r>
  <r>
    <n v="2479230.7900000024"/>
    <x v="3"/>
  </r>
  <r>
    <n v="2535146.3299999977"/>
    <x v="2"/>
  </r>
  <r>
    <n v="2596472.620000002"/>
    <x v="4"/>
  </r>
  <r>
    <n v="2535146.3299999977"/>
    <x v="3"/>
  </r>
  <r>
    <n v="2479230.7900000024"/>
    <x v="4"/>
  </r>
  <r>
    <n v="2498933.9499999993"/>
    <x v="4"/>
  </r>
  <r>
    <n v="2479230.7900000024"/>
    <x v="3"/>
  </r>
  <r>
    <n v="2498933.9499999993"/>
    <x v="1"/>
  </r>
  <r>
    <n v="2479230.7900000024"/>
    <x v="0"/>
  </r>
  <r>
    <n v="2498933.9499999993"/>
    <x v="0"/>
  </r>
  <r>
    <n v="2596472.620000002"/>
    <x v="0"/>
  </r>
  <r>
    <n v="2535146.3299999977"/>
    <x v="3"/>
  </r>
  <r>
    <n v="2479230.7900000024"/>
    <x v="1"/>
  </r>
  <r>
    <n v="2479230.7900000024"/>
    <x v="1"/>
  </r>
  <r>
    <n v="2498933.9499999993"/>
    <x v="0"/>
  </r>
  <r>
    <n v="2498933.9499999993"/>
    <x v="2"/>
  </r>
  <r>
    <n v="2535146.3299999977"/>
    <x v="3"/>
  </r>
  <r>
    <n v="2535146.3299999977"/>
    <x v="1"/>
  </r>
  <r>
    <n v="2596472.620000002"/>
    <x v="0"/>
  </r>
  <r>
    <n v="2498933.9499999993"/>
    <x v="0"/>
  </r>
  <r>
    <n v="2596472.620000002"/>
    <x v="2"/>
  </r>
  <r>
    <n v="2535146.3299999977"/>
    <x v="0"/>
  </r>
  <r>
    <n v="2535146.3299999977"/>
    <x v="4"/>
  </r>
  <r>
    <n v="2479230.7900000024"/>
    <x v="1"/>
  </r>
  <r>
    <n v="2498933.9499999993"/>
    <x v="2"/>
  </r>
  <r>
    <n v="2596472.620000002"/>
    <x v="0"/>
  </r>
  <r>
    <n v="2479230.7900000024"/>
    <x v="0"/>
  </r>
  <r>
    <n v="2498933.9499999993"/>
    <x v="1"/>
  </r>
  <r>
    <n v="2596472.620000002"/>
    <x v="0"/>
  </r>
  <r>
    <n v="2535146.3299999977"/>
    <x v="1"/>
  </r>
  <r>
    <n v="2479230.7900000024"/>
    <x v="0"/>
  </r>
  <r>
    <n v="2535146.3299999977"/>
    <x v="1"/>
  </r>
  <r>
    <n v="2535146.3299999977"/>
    <x v="1"/>
  </r>
  <r>
    <n v="2596472.620000002"/>
    <x v="3"/>
  </r>
  <r>
    <n v="2479230.7900000024"/>
    <x v="2"/>
  </r>
  <r>
    <n v="2596472.620000002"/>
    <x v="2"/>
  </r>
  <r>
    <n v="2479230.7900000024"/>
    <x v="3"/>
  </r>
  <r>
    <n v="2498933.9499999993"/>
    <x v="0"/>
  </r>
  <r>
    <n v="2535146.3299999977"/>
    <x v="0"/>
  </r>
  <r>
    <n v="2479230.7900000024"/>
    <x v="4"/>
  </r>
  <r>
    <n v="2479230.7900000024"/>
    <x v="0"/>
  </r>
  <r>
    <n v="2498933.9499999993"/>
    <x v="1"/>
  </r>
  <r>
    <n v="2535146.3299999977"/>
    <x v="0"/>
  </r>
  <r>
    <n v="2596472.620000002"/>
    <x v="0"/>
  </r>
  <r>
    <n v="2498933.9499999993"/>
    <x v="1"/>
  </r>
  <r>
    <n v="2535146.3299999977"/>
    <x v="3"/>
  </r>
  <r>
    <n v="2535146.3299999977"/>
    <x v="2"/>
  </r>
  <r>
    <n v="2535146.3299999977"/>
    <x v="0"/>
  </r>
  <r>
    <n v="2596472.620000002"/>
    <x v="1"/>
  </r>
  <r>
    <n v="2498933.9499999993"/>
    <x v="1"/>
  </r>
  <r>
    <n v="2498933.9499999993"/>
    <x v="3"/>
  </r>
  <r>
    <n v="2596472.620000002"/>
    <x v="3"/>
  </r>
  <r>
    <n v="2535146.3299999977"/>
    <x v="2"/>
  </r>
  <r>
    <n v="2535146.3299999977"/>
    <x v="2"/>
  </r>
  <r>
    <n v="2535146.3299999977"/>
    <x v="4"/>
  </r>
  <r>
    <n v="2479230.7900000024"/>
    <x v="3"/>
  </r>
  <r>
    <n v="2479230.7900000024"/>
    <x v="2"/>
  </r>
  <r>
    <n v="2498933.9499999993"/>
    <x v="4"/>
  </r>
  <r>
    <n v="2596472.620000002"/>
    <x v="0"/>
  </r>
  <r>
    <n v="2479230.7900000024"/>
    <x v="2"/>
  </r>
  <r>
    <n v="2479230.7900000024"/>
    <x v="4"/>
  </r>
  <r>
    <n v="2535146.3299999977"/>
    <x v="1"/>
  </r>
  <r>
    <n v="2535146.3299999977"/>
    <x v="0"/>
  </r>
  <r>
    <n v="2479230.7900000024"/>
    <x v="0"/>
  </r>
  <r>
    <n v="2498933.9499999993"/>
    <x v="1"/>
  </r>
  <r>
    <n v="2596472.620000002"/>
    <x v="3"/>
  </r>
  <r>
    <n v="2535146.3299999977"/>
    <x v="0"/>
  </r>
  <r>
    <n v="2596472.620000002"/>
    <x v="1"/>
  </r>
  <r>
    <n v="2535146.3299999977"/>
    <x v="1"/>
  </r>
  <r>
    <n v="2479230.7900000024"/>
    <x v="3"/>
  </r>
  <r>
    <n v="2535146.3299999977"/>
    <x v="1"/>
  </r>
  <r>
    <n v="2479230.7900000024"/>
    <x v="4"/>
  </r>
  <r>
    <n v="2479230.7900000024"/>
    <x v="2"/>
  </r>
  <r>
    <n v="2596472.620000002"/>
    <x v="3"/>
  </r>
  <r>
    <n v="2535146.3299999977"/>
    <x v="4"/>
  </r>
  <r>
    <n v="2498933.9499999993"/>
    <x v="2"/>
  </r>
  <r>
    <n v="2498933.9499999993"/>
    <x v="0"/>
  </r>
  <r>
    <n v="2479230.7900000024"/>
    <x v="2"/>
  </r>
  <r>
    <n v="2479230.7900000024"/>
    <x v="3"/>
  </r>
  <r>
    <n v="2498933.9499999993"/>
    <x v="3"/>
  </r>
  <r>
    <n v="2498933.9499999993"/>
    <x v="2"/>
  </r>
  <r>
    <n v="2535146.3299999977"/>
    <x v="1"/>
  </r>
  <r>
    <n v="2535146.3299999977"/>
    <x v="4"/>
  </r>
  <r>
    <n v="2535146.3299999977"/>
    <x v="4"/>
  </r>
  <r>
    <n v="2535146.3299999977"/>
    <x v="3"/>
  </r>
  <r>
    <n v="2498933.9499999993"/>
    <x v="2"/>
  </r>
  <r>
    <n v="2479230.7900000024"/>
    <x v="3"/>
  </r>
  <r>
    <n v="2479230.7900000024"/>
    <x v="4"/>
  </r>
  <r>
    <n v="2479230.7900000024"/>
    <x v="0"/>
  </r>
  <r>
    <n v="2535146.3299999977"/>
    <x v="4"/>
  </r>
  <r>
    <n v="2498933.9499999993"/>
    <x v="2"/>
  </r>
  <r>
    <n v="2498933.9499999993"/>
    <x v="2"/>
  </r>
  <r>
    <n v="2535146.3299999977"/>
    <x v="0"/>
  </r>
  <r>
    <n v="2479230.7900000024"/>
    <x v="2"/>
  </r>
  <r>
    <n v="2498933.9499999993"/>
    <x v="1"/>
  </r>
  <r>
    <n v="2498933.9499999993"/>
    <x v="0"/>
  </r>
  <r>
    <n v="2479230.7900000024"/>
    <x v="4"/>
  </r>
  <r>
    <n v="2596472.620000002"/>
    <x v="0"/>
  </r>
  <r>
    <n v="2535146.3299999977"/>
    <x v="4"/>
  </r>
  <r>
    <n v="2535146.3299999977"/>
    <x v="3"/>
  </r>
  <r>
    <n v="2479230.7900000024"/>
    <x v="0"/>
  </r>
  <r>
    <n v="2535146.3299999977"/>
    <x v="0"/>
  </r>
  <r>
    <n v="2535146.3299999977"/>
    <x v="4"/>
  </r>
  <r>
    <n v="2498933.9499999993"/>
    <x v="4"/>
  </r>
  <r>
    <n v="2535146.3299999977"/>
    <x v="3"/>
  </r>
  <r>
    <n v="2535146.3299999977"/>
    <x v="0"/>
  </r>
  <r>
    <n v="2479230.7900000024"/>
    <x v="4"/>
  </r>
  <r>
    <n v="2498933.9499999993"/>
    <x v="3"/>
  </r>
  <r>
    <n v="2596472.620000002"/>
    <x v="1"/>
  </r>
  <r>
    <n v="2535146.3299999977"/>
    <x v="0"/>
  </r>
  <r>
    <n v="2498933.9499999993"/>
    <x v="3"/>
  </r>
  <r>
    <n v="2498933.9499999993"/>
    <x v="1"/>
  </r>
  <r>
    <n v="2498933.9499999993"/>
    <x v="3"/>
  </r>
  <r>
    <n v="2498933.9499999993"/>
    <x v="0"/>
  </r>
  <r>
    <n v="2479230.7900000024"/>
    <x v="3"/>
  </r>
  <r>
    <n v="2596472.620000002"/>
    <x v="3"/>
  </r>
  <r>
    <n v="2596472.620000002"/>
    <x v="1"/>
  </r>
  <r>
    <n v="2596472.620000002"/>
    <x v="0"/>
  </r>
  <r>
    <n v="2479230.7900000024"/>
    <x v="0"/>
  </r>
  <r>
    <n v="2596472.620000002"/>
    <x v="3"/>
  </r>
  <r>
    <n v="2596472.620000002"/>
    <x v="4"/>
  </r>
  <r>
    <n v="2535146.3299999977"/>
    <x v="2"/>
  </r>
  <r>
    <n v="2535146.3299999977"/>
    <x v="3"/>
  </r>
  <r>
    <n v="2479230.7900000024"/>
    <x v="1"/>
  </r>
  <r>
    <n v="2479230.7900000024"/>
    <x v="4"/>
  </r>
  <r>
    <n v="2535146.3299999977"/>
    <x v="2"/>
  </r>
  <r>
    <n v="2596472.620000002"/>
    <x v="1"/>
  </r>
  <r>
    <n v="2535146.3299999977"/>
    <x v="3"/>
  </r>
  <r>
    <n v="2479230.7900000024"/>
    <x v="0"/>
  </r>
  <r>
    <n v="2498933.9499999993"/>
    <x v="3"/>
  </r>
  <r>
    <n v="2498933.9499999993"/>
    <x v="2"/>
  </r>
  <r>
    <n v="2596472.620000002"/>
    <x v="0"/>
  </r>
  <r>
    <n v="2498933.9499999993"/>
    <x v="4"/>
  </r>
  <r>
    <n v="2535146.3299999977"/>
    <x v="4"/>
  </r>
  <r>
    <n v="2479230.7900000024"/>
    <x v="0"/>
  </r>
  <r>
    <n v="2479230.7900000024"/>
    <x v="3"/>
  </r>
  <r>
    <n v="2498933.9499999993"/>
    <x v="2"/>
  </r>
  <r>
    <n v="2535146.3299999977"/>
    <x v="3"/>
  </r>
  <r>
    <n v="2535146.3299999977"/>
    <x v="3"/>
  </r>
  <r>
    <n v="2479230.7900000024"/>
    <x v="4"/>
  </r>
  <r>
    <n v="2596472.620000002"/>
    <x v="1"/>
  </r>
  <r>
    <n v="2479230.7900000024"/>
    <x v="1"/>
  </r>
  <r>
    <n v="2535146.3299999977"/>
    <x v="1"/>
  </r>
  <r>
    <n v="2479230.7900000024"/>
    <x v="0"/>
  </r>
  <r>
    <n v="2479230.7900000024"/>
    <x v="3"/>
  </r>
  <r>
    <n v="2498933.9499999993"/>
    <x v="1"/>
  </r>
  <r>
    <n v="2498933.9499999993"/>
    <x v="2"/>
  </r>
  <r>
    <n v="2479230.7900000024"/>
    <x v="1"/>
  </r>
  <r>
    <n v="2596472.620000002"/>
    <x v="2"/>
  </r>
  <r>
    <n v="2479230.7900000024"/>
    <x v="4"/>
  </r>
  <r>
    <n v="2596472.620000002"/>
    <x v="2"/>
  </r>
  <r>
    <n v="2498933.9499999993"/>
    <x v="1"/>
  </r>
  <r>
    <n v="2498933.9499999993"/>
    <x v="4"/>
  </r>
  <r>
    <n v="2596472.620000002"/>
    <x v="2"/>
  </r>
  <r>
    <n v="2596472.620000002"/>
    <x v="1"/>
  </r>
  <r>
    <n v="2498933.9499999993"/>
    <x v="0"/>
  </r>
  <r>
    <n v="2535146.3299999977"/>
    <x v="4"/>
  </r>
  <r>
    <n v="2498933.9499999993"/>
    <x v="1"/>
  </r>
  <r>
    <n v="2535146.3299999977"/>
    <x v="3"/>
  </r>
  <r>
    <n v="2498933.9499999993"/>
    <x v="2"/>
  </r>
  <r>
    <n v="2479230.7900000024"/>
    <x v="3"/>
  </r>
  <r>
    <n v="2498933.9499999993"/>
    <x v="0"/>
  </r>
  <r>
    <n v="2479230.7900000024"/>
    <x v="3"/>
  </r>
  <r>
    <n v="2596472.620000002"/>
    <x v="1"/>
  </r>
  <r>
    <n v="2498933.9499999993"/>
    <x v="1"/>
  </r>
  <r>
    <n v="2535146.3299999977"/>
    <x v="2"/>
  </r>
  <r>
    <n v="2479230.7900000024"/>
    <x v="1"/>
  </r>
  <r>
    <n v="2535146.3299999977"/>
    <x v="4"/>
  </r>
  <r>
    <n v="2498933.9499999993"/>
    <x v="2"/>
  </r>
  <r>
    <n v="2535146.3299999977"/>
    <x v="2"/>
  </r>
  <r>
    <n v="2535146.3299999977"/>
    <x v="1"/>
  </r>
  <r>
    <n v="2596472.620000002"/>
    <x v="3"/>
  </r>
  <r>
    <n v="2479230.7900000024"/>
    <x v="1"/>
  </r>
  <r>
    <n v="2596472.620000002"/>
    <x v="3"/>
  </r>
  <r>
    <n v="2498933.9499999993"/>
    <x v="4"/>
  </r>
  <r>
    <n v="2596472.620000002"/>
    <x v="2"/>
  </r>
  <r>
    <n v="2596472.620000002"/>
    <x v="3"/>
  </r>
  <r>
    <n v="2535146.3299999977"/>
    <x v="4"/>
  </r>
  <r>
    <n v="2535146.3299999977"/>
    <x v="4"/>
  </r>
  <r>
    <n v="2479230.7900000024"/>
    <x v="4"/>
  </r>
  <r>
    <n v="2596472.620000002"/>
    <x v="1"/>
  </r>
  <r>
    <n v="2498933.9499999993"/>
    <x v="4"/>
  </r>
  <r>
    <n v="2535146.3299999977"/>
    <x v="3"/>
  </r>
  <r>
    <n v="2596472.620000002"/>
    <x v="4"/>
  </r>
  <r>
    <n v="2479230.7900000024"/>
    <x v="4"/>
  </r>
  <r>
    <n v="2498933.9499999993"/>
    <x v="0"/>
  </r>
  <r>
    <n v="2596472.620000002"/>
    <x v="2"/>
  </r>
  <r>
    <n v="2498933.9499999993"/>
    <x v="2"/>
  </r>
  <r>
    <n v="2498933.9499999993"/>
    <x v="0"/>
  </r>
  <r>
    <n v="2535146.3299999977"/>
    <x v="2"/>
  </r>
  <r>
    <n v="2535146.3299999977"/>
    <x v="2"/>
  </r>
  <r>
    <n v="2596472.620000002"/>
    <x v="4"/>
  </r>
  <r>
    <n v="2479230.7900000024"/>
    <x v="1"/>
  </r>
  <r>
    <n v="2479230.7900000024"/>
    <x v="4"/>
  </r>
  <r>
    <n v="2479230.7900000024"/>
    <x v="3"/>
  </r>
  <r>
    <n v="2535146.3299999977"/>
    <x v="1"/>
  </r>
  <r>
    <n v="2596472.620000002"/>
    <x v="2"/>
  </r>
  <r>
    <n v="2498933.9499999993"/>
    <x v="3"/>
  </r>
  <r>
    <n v="2498933.9499999993"/>
    <x v="3"/>
  </r>
  <r>
    <n v="2479230.7900000024"/>
    <x v="0"/>
  </r>
  <r>
    <n v="2535146.3299999977"/>
    <x v="3"/>
  </r>
  <r>
    <n v="2596472.620000002"/>
    <x v="4"/>
  </r>
  <r>
    <n v="2596472.620000002"/>
    <x v="1"/>
  </r>
  <r>
    <n v="2535146.3299999977"/>
    <x v="1"/>
  </r>
  <r>
    <n v="2498933.9499999993"/>
    <x v="1"/>
  </r>
  <r>
    <n v="2479230.7900000024"/>
    <x v="0"/>
  </r>
  <r>
    <n v="2596472.620000002"/>
    <x v="3"/>
  </r>
  <r>
    <n v="2479230.7900000024"/>
    <x v="3"/>
  </r>
  <r>
    <n v="2535146.3299999977"/>
    <x v="1"/>
  </r>
  <r>
    <n v="2596472.620000002"/>
    <x v="0"/>
  </r>
  <r>
    <n v="2535146.3299999977"/>
    <x v="4"/>
  </r>
  <r>
    <n v="2535146.3299999977"/>
    <x v="4"/>
  </r>
  <r>
    <n v="2535146.3299999977"/>
    <x v="3"/>
  </r>
  <r>
    <n v="2479230.7900000024"/>
    <x v="2"/>
  </r>
  <r>
    <n v="2535146.3299999977"/>
    <x v="4"/>
  </r>
  <r>
    <n v="2498933.9499999993"/>
    <x v="2"/>
  </r>
  <r>
    <n v="2479230.7900000024"/>
    <x v="1"/>
  </r>
  <r>
    <n v="2479230.7900000024"/>
    <x v="0"/>
  </r>
  <r>
    <n v="2596472.620000002"/>
    <x v="1"/>
  </r>
  <r>
    <n v="2596472.620000002"/>
    <x v="1"/>
  </r>
  <r>
    <n v="2535146.3299999977"/>
    <x v="4"/>
  </r>
  <r>
    <n v="2479230.7900000024"/>
    <x v="2"/>
  </r>
  <r>
    <n v="2498933.9499999993"/>
    <x v="4"/>
  </r>
  <r>
    <n v="2535146.3299999977"/>
    <x v="1"/>
  </r>
  <r>
    <n v="2596472.620000002"/>
    <x v="4"/>
  </r>
  <r>
    <n v="2498933.9499999993"/>
    <x v="1"/>
  </r>
  <r>
    <n v="2479230.7900000024"/>
    <x v="4"/>
  </r>
  <r>
    <n v="2479230.7900000024"/>
    <x v="2"/>
  </r>
  <r>
    <n v="2596472.620000002"/>
    <x v="4"/>
  </r>
  <r>
    <n v="2535146.3299999977"/>
    <x v="3"/>
  </r>
  <r>
    <n v="2498933.9499999993"/>
    <x v="1"/>
  </r>
  <r>
    <n v="2479230.7900000024"/>
    <x v="4"/>
  </r>
  <r>
    <n v="2596472.620000002"/>
    <x v="0"/>
  </r>
  <r>
    <n v="2535146.3299999977"/>
    <x v="0"/>
  </r>
  <r>
    <n v="2535146.3299999977"/>
    <x v="2"/>
  </r>
  <r>
    <n v="2479230.7900000024"/>
    <x v="0"/>
  </r>
  <r>
    <n v="2498933.9499999993"/>
    <x v="3"/>
  </r>
  <r>
    <n v="2596472.620000002"/>
    <x v="0"/>
  </r>
  <r>
    <n v="2596472.620000002"/>
    <x v="3"/>
  </r>
  <r>
    <n v="2596472.620000002"/>
    <x v="4"/>
  </r>
  <r>
    <n v="2535146.3299999977"/>
    <x v="1"/>
  </r>
  <r>
    <n v="2479230.7900000024"/>
    <x v="3"/>
  </r>
  <r>
    <n v="2535146.3299999977"/>
    <x v="1"/>
  </r>
  <r>
    <n v="2498933.9499999993"/>
    <x v="1"/>
  </r>
  <r>
    <n v="2479230.7900000024"/>
    <x v="0"/>
  </r>
  <r>
    <n v="2479230.7900000024"/>
    <x v="1"/>
  </r>
  <r>
    <n v="2535146.3299999977"/>
    <x v="1"/>
  </r>
  <r>
    <n v="2498933.9499999993"/>
    <x v="2"/>
  </r>
  <r>
    <n v="2596472.620000002"/>
    <x v="1"/>
  </r>
  <r>
    <n v="2479230.7900000024"/>
    <x v="3"/>
  </r>
  <r>
    <n v="2498933.9499999993"/>
    <x v="2"/>
  </r>
  <r>
    <n v="2479230.7900000024"/>
    <x v="2"/>
  </r>
  <r>
    <n v="2498933.9499999993"/>
    <x v="1"/>
  </r>
  <r>
    <n v="2596472.620000002"/>
    <x v="3"/>
  </r>
  <r>
    <n v="2498933.9499999993"/>
    <x v="3"/>
  </r>
  <r>
    <n v="2498933.9499999993"/>
    <x v="1"/>
  </r>
  <r>
    <n v="2479230.7900000024"/>
    <x v="2"/>
  </r>
  <r>
    <n v="2596472.620000002"/>
    <x v="3"/>
  </r>
  <r>
    <n v="2498933.9499999993"/>
    <x v="4"/>
  </r>
  <r>
    <n v="2479230.7900000024"/>
    <x v="4"/>
  </r>
  <r>
    <n v="2535146.3299999977"/>
    <x v="2"/>
  </r>
  <r>
    <n v="2479230.7900000024"/>
    <x v="4"/>
  </r>
  <r>
    <n v="2479230.7900000024"/>
    <x v="1"/>
  </r>
  <r>
    <n v="2498933.9499999993"/>
    <x v="1"/>
  </r>
  <r>
    <n v="2498933.9499999993"/>
    <x v="4"/>
  </r>
  <r>
    <n v="2498933.9499999993"/>
    <x v="2"/>
  </r>
  <r>
    <n v="2535146.3299999977"/>
    <x v="0"/>
  </r>
  <r>
    <n v="2596472.620000002"/>
    <x v="0"/>
  </r>
  <r>
    <n v="2596472.620000002"/>
    <x v="4"/>
  </r>
  <r>
    <n v="2479230.7900000024"/>
    <x v="4"/>
  </r>
  <r>
    <n v="2535146.3299999977"/>
    <x v="0"/>
  </r>
  <r>
    <n v="2479230.7900000024"/>
    <x v="0"/>
  </r>
  <r>
    <n v="2498933.9499999993"/>
    <x v="0"/>
  </r>
  <r>
    <n v="2596472.620000002"/>
    <x v="1"/>
  </r>
  <r>
    <n v="2596472.620000002"/>
    <x v="1"/>
  </r>
  <r>
    <n v="2596472.620000002"/>
    <x v="4"/>
  </r>
  <r>
    <n v="2498933.9499999993"/>
    <x v="2"/>
  </r>
  <r>
    <n v="2498933.9499999993"/>
    <x v="1"/>
  </r>
  <r>
    <n v="2535146.3299999977"/>
    <x v="3"/>
  </r>
  <r>
    <n v="2535146.3299999977"/>
    <x v="3"/>
  </r>
  <r>
    <n v="2535146.3299999977"/>
    <x v="1"/>
  </r>
  <r>
    <n v="2596472.620000002"/>
    <x v="4"/>
  </r>
  <r>
    <n v="2535146.3299999977"/>
    <x v="1"/>
  </r>
  <r>
    <n v="2596472.620000002"/>
    <x v="2"/>
  </r>
  <r>
    <n v="2479230.7900000024"/>
    <x v="4"/>
  </r>
  <r>
    <n v="2596472.620000002"/>
    <x v="2"/>
  </r>
  <r>
    <n v="2479230.7900000024"/>
    <x v="2"/>
  </r>
  <r>
    <n v="2479230.7900000024"/>
    <x v="3"/>
  </r>
  <r>
    <n v="2479230.7900000024"/>
    <x v="2"/>
  </r>
  <r>
    <n v="2498933.9499999993"/>
    <x v="4"/>
  </r>
  <r>
    <n v="2498933.9499999993"/>
    <x v="4"/>
  </r>
  <r>
    <n v="2479230.7900000024"/>
    <x v="1"/>
  </r>
  <r>
    <n v="2479230.7900000024"/>
    <x v="2"/>
  </r>
  <r>
    <n v="2535146.3299999977"/>
    <x v="0"/>
  </r>
  <r>
    <n v="2498933.9499999993"/>
    <x v="3"/>
  </r>
  <r>
    <n v="2596472.620000002"/>
    <x v="0"/>
  </r>
  <r>
    <n v="2596472.620000002"/>
    <x v="0"/>
  </r>
  <r>
    <n v="2535146.3299999977"/>
    <x v="4"/>
  </r>
  <r>
    <n v="2498933.9499999993"/>
    <x v="2"/>
  </r>
  <r>
    <n v="2498933.9499999993"/>
    <x v="0"/>
  </r>
  <r>
    <n v="2498933.9499999993"/>
    <x v="3"/>
  </r>
  <r>
    <n v="2535146.3299999977"/>
    <x v="2"/>
  </r>
  <r>
    <n v="2498933.9499999993"/>
    <x v="1"/>
  </r>
  <r>
    <n v="2479230.7900000024"/>
    <x v="4"/>
  </r>
  <r>
    <n v="2596472.620000002"/>
    <x v="0"/>
  </r>
  <r>
    <n v="2498933.9499999993"/>
    <x v="1"/>
  </r>
  <r>
    <n v="2535146.3299999977"/>
    <x v="1"/>
  </r>
  <r>
    <n v="2498933.9499999993"/>
    <x v="1"/>
  </r>
  <r>
    <n v="2498933.9499999993"/>
    <x v="2"/>
  </r>
  <r>
    <n v="2479230.7900000024"/>
    <x v="0"/>
  </r>
  <r>
    <n v="2479230.7900000024"/>
    <x v="4"/>
  </r>
  <r>
    <n v="2596472.620000002"/>
    <x v="2"/>
  </r>
  <r>
    <n v="2498933.9499999993"/>
    <x v="0"/>
  </r>
  <r>
    <n v="2596472.620000002"/>
    <x v="1"/>
  </r>
  <r>
    <n v="2535146.3299999977"/>
    <x v="0"/>
  </r>
  <r>
    <n v="2498933.9499999993"/>
    <x v="4"/>
  </r>
  <r>
    <n v="2479230.7900000024"/>
    <x v="0"/>
  </r>
  <r>
    <n v="2535146.3299999977"/>
    <x v="0"/>
  </r>
  <r>
    <n v="2535146.3299999977"/>
    <x v="0"/>
  </r>
  <r>
    <n v="2498933.9499999993"/>
    <x v="3"/>
  </r>
  <r>
    <n v="2535146.3299999977"/>
    <x v="3"/>
  </r>
  <r>
    <n v="2479230.7900000024"/>
    <x v="4"/>
  </r>
  <r>
    <n v="2498933.9499999993"/>
    <x v="1"/>
  </r>
  <r>
    <n v="2479230.7900000024"/>
    <x v="4"/>
  </r>
  <r>
    <n v="2596472.620000002"/>
    <x v="1"/>
  </r>
  <r>
    <n v="2596472.620000002"/>
    <x v="3"/>
  </r>
  <r>
    <n v="2535146.3299999977"/>
    <x v="1"/>
  </r>
  <r>
    <n v="2596472.620000002"/>
    <x v="1"/>
  </r>
  <r>
    <n v="2479230.7900000024"/>
    <x v="0"/>
  </r>
  <r>
    <n v="2596472.620000002"/>
    <x v="3"/>
  </r>
  <r>
    <n v="2498933.9499999993"/>
    <x v="4"/>
  </r>
  <r>
    <n v="2498933.9499999993"/>
    <x v="4"/>
  </r>
  <r>
    <n v="2535146.3299999977"/>
    <x v="2"/>
  </r>
  <r>
    <n v="2498933.9499999993"/>
    <x v="2"/>
  </r>
  <r>
    <n v="2535146.3299999977"/>
    <x v="3"/>
  </r>
  <r>
    <n v="2479230.7900000024"/>
    <x v="4"/>
  </r>
  <r>
    <n v="2596472.620000002"/>
    <x v="4"/>
  </r>
  <r>
    <n v="2479230.7900000024"/>
    <x v="1"/>
  </r>
  <r>
    <n v="2596472.620000002"/>
    <x v="4"/>
  </r>
  <r>
    <n v="2596472.620000002"/>
    <x v="4"/>
  </r>
  <r>
    <n v="2596472.620000002"/>
    <x v="3"/>
  </r>
  <r>
    <n v="2479230.7900000024"/>
    <x v="2"/>
  </r>
  <r>
    <n v="2596472.620000002"/>
    <x v="2"/>
  </r>
  <r>
    <n v="2535146.3299999977"/>
    <x v="2"/>
  </r>
  <r>
    <n v="2596472.620000002"/>
    <x v="3"/>
  </r>
  <r>
    <n v="2596472.620000002"/>
    <x v="4"/>
  </r>
  <r>
    <n v="2479230.7900000024"/>
    <x v="3"/>
  </r>
  <r>
    <n v="2535146.3299999977"/>
    <x v="4"/>
  </r>
  <r>
    <n v="2596472.620000002"/>
    <x v="2"/>
  </r>
  <r>
    <n v="2479230.7900000024"/>
    <x v="1"/>
  </r>
  <r>
    <n v="2535146.3299999977"/>
    <x v="2"/>
  </r>
  <r>
    <n v="2596472.620000002"/>
    <x v="0"/>
  </r>
  <r>
    <n v="2498933.9499999993"/>
    <x v="2"/>
  </r>
  <r>
    <n v="2596472.620000002"/>
    <x v="2"/>
  </r>
  <r>
    <n v="2535146.3299999977"/>
    <x v="2"/>
  </r>
  <r>
    <n v="2535146.3299999977"/>
    <x v="2"/>
  </r>
  <r>
    <n v="2535146.3299999977"/>
    <x v="2"/>
  </r>
  <r>
    <n v="2535146.3299999977"/>
    <x v="4"/>
  </r>
  <r>
    <n v="2479230.7900000024"/>
    <x v="4"/>
  </r>
  <r>
    <n v="2596472.620000002"/>
    <x v="0"/>
  </r>
  <r>
    <n v="2498933.9499999993"/>
    <x v="3"/>
  </r>
  <r>
    <n v="2479230.7900000024"/>
    <x v="2"/>
  </r>
  <r>
    <n v="2498933.9499999993"/>
    <x v="3"/>
  </r>
  <r>
    <n v="2479230.7900000024"/>
    <x v="4"/>
  </r>
  <r>
    <n v="2479230.7900000024"/>
    <x v="4"/>
  </r>
  <r>
    <n v="2596472.620000002"/>
    <x v="1"/>
  </r>
  <r>
    <n v="2479230.7900000024"/>
    <x v="3"/>
  </r>
  <r>
    <n v="2535146.3299999977"/>
    <x v="4"/>
  </r>
  <r>
    <n v="2596472.620000002"/>
    <x v="2"/>
  </r>
  <r>
    <n v="2596472.620000002"/>
    <x v="4"/>
  </r>
  <r>
    <n v="2535146.3299999977"/>
    <x v="2"/>
  </r>
  <r>
    <n v="2498933.9499999993"/>
    <x v="1"/>
  </r>
  <r>
    <n v="2596472.620000002"/>
    <x v="0"/>
  </r>
  <r>
    <n v="2479230.7900000024"/>
    <x v="2"/>
  </r>
  <r>
    <n v="2498933.9499999993"/>
    <x v="3"/>
  </r>
  <r>
    <n v="2596472.620000002"/>
    <x v="2"/>
  </r>
  <r>
    <n v="2535146.3299999977"/>
    <x v="2"/>
  </r>
  <r>
    <n v="2596472.620000002"/>
    <x v="0"/>
  </r>
  <r>
    <n v="2479230.7900000024"/>
    <x v="3"/>
  </r>
  <r>
    <n v="2596472.620000002"/>
    <x v="3"/>
  </r>
  <r>
    <n v="2535146.3299999977"/>
    <x v="4"/>
  </r>
  <r>
    <n v="2498933.9499999993"/>
    <x v="0"/>
  </r>
  <r>
    <n v="2498933.9499999993"/>
    <x v="4"/>
  </r>
  <r>
    <n v="2498933.9499999993"/>
    <x v="2"/>
  </r>
  <r>
    <n v="2498933.9499999993"/>
    <x v="3"/>
  </r>
  <r>
    <n v="2498933.9499999993"/>
    <x v="2"/>
  </r>
  <r>
    <n v="2479230.7900000024"/>
    <x v="0"/>
  </r>
  <r>
    <n v="2498933.9499999993"/>
    <x v="3"/>
  </r>
  <r>
    <n v="2498933.9499999993"/>
    <x v="2"/>
  </r>
  <r>
    <n v="2596472.620000002"/>
    <x v="1"/>
  </r>
  <r>
    <n v="2596472.620000002"/>
    <x v="1"/>
  </r>
  <r>
    <n v="2498933.9499999993"/>
    <x v="3"/>
  </r>
  <r>
    <n v="2498933.9499999993"/>
    <x v="2"/>
  </r>
  <r>
    <n v="2498933.9499999993"/>
    <x v="0"/>
  </r>
  <r>
    <n v="2535146.3299999977"/>
    <x v="2"/>
  </r>
  <r>
    <n v="2596472.620000002"/>
    <x v="1"/>
  </r>
  <r>
    <n v="2498933.9499999993"/>
    <x v="4"/>
  </r>
  <r>
    <n v="2498933.9499999993"/>
    <x v="1"/>
  </r>
  <r>
    <n v="2535146.3299999977"/>
    <x v="0"/>
  </r>
  <r>
    <n v="2535146.3299999977"/>
    <x v="1"/>
  </r>
  <r>
    <n v="2596472.620000002"/>
    <x v="4"/>
  </r>
  <r>
    <n v="2498933.9499999993"/>
    <x v="1"/>
  </r>
  <r>
    <n v="2498933.9499999993"/>
    <x v="3"/>
  </r>
  <r>
    <n v="2596472.620000002"/>
    <x v="1"/>
  </r>
  <r>
    <n v="2498933.9499999993"/>
    <x v="2"/>
  </r>
  <r>
    <n v="2479230.7900000024"/>
    <x v="1"/>
  </r>
  <r>
    <n v="2535146.3299999977"/>
    <x v="3"/>
  </r>
  <r>
    <n v="2498933.9499999993"/>
    <x v="2"/>
  </r>
  <r>
    <n v="2498933.9499999993"/>
    <x v="0"/>
  </r>
  <r>
    <n v="2479230.7900000024"/>
    <x v="1"/>
  </r>
  <r>
    <n v="2535146.3299999977"/>
    <x v="4"/>
  </r>
  <r>
    <n v="2596472.620000002"/>
    <x v="3"/>
  </r>
  <r>
    <n v="2535146.3299999977"/>
    <x v="0"/>
  </r>
  <r>
    <n v="2596472.620000002"/>
    <x v="2"/>
  </r>
  <r>
    <n v="2535146.3299999977"/>
    <x v="4"/>
  </r>
  <r>
    <n v="2479230.7900000024"/>
    <x v="0"/>
  </r>
  <r>
    <n v="2498933.9499999993"/>
    <x v="4"/>
  </r>
  <r>
    <n v="2479230.7900000024"/>
    <x v="4"/>
  </r>
  <r>
    <n v="2596472.620000002"/>
    <x v="1"/>
  </r>
  <r>
    <n v="2498933.9499999993"/>
    <x v="3"/>
  </r>
  <r>
    <n v="2596472.620000002"/>
    <x v="4"/>
  </r>
  <r>
    <n v="2596472.620000002"/>
    <x v="0"/>
  </r>
  <r>
    <n v="2596472.620000002"/>
    <x v="3"/>
  </r>
  <r>
    <n v="2596472.620000002"/>
    <x v="1"/>
  </r>
  <r>
    <n v="2479230.7900000024"/>
    <x v="4"/>
  </r>
  <r>
    <n v="2596472.620000002"/>
    <x v="1"/>
  </r>
  <r>
    <n v="2498933.9499999993"/>
    <x v="3"/>
  </r>
  <r>
    <n v="2535146.3299999977"/>
    <x v="3"/>
  </r>
  <r>
    <n v="2498933.9499999993"/>
    <x v="4"/>
  </r>
  <r>
    <n v="2535146.3299999977"/>
    <x v="3"/>
  </r>
  <r>
    <n v="2498933.9499999993"/>
    <x v="4"/>
  </r>
  <r>
    <n v="2535146.3299999977"/>
    <x v="0"/>
  </r>
  <r>
    <n v="2596472.620000002"/>
    <x v="1"/>
  </r>
  <r>
    <n v="2498933.9499999993"/>
    <x v="1"/>
  </r>
  <r>
    <n v="2596472.620000002"/>
    <x v="3"/>
  </r>
  <r>
    <n v="2479230.7900000024"/>
    <x v="3"/>
  </r>
  <r>
    <n v="2498933.9499999993"/>
    <x v="1"/>
  </r>
  <r>
    <n v="2596472.620000002"/>
    <x v="4"/>
  </r>
  <r>
    <n v="2596472.620000002"/>
    <x v="4"/>
  </r>
  <r>
    <n v="2479230.7900000024"/>
    <x v="4"/>
  </r>
  <r>
    <n v="2535146.3299999977"/>
    <x v="4"/>
  </r>
  <r>
    <n v="2498933.9499999993"/>
    <x v="0"/>
  </r>
  <r>
    <n v="2479230.7900000024"/>
    <x v="0"/>
  </r>
  <r>
    <n v="2535146.3299999977"/>
    <x v="4"/>
  </r>
  <r>
    <n v="2498933.9499999993"/>
    <x v="2"/>
  </r>
  <r>
    <n v="2479230.7900000024"/>
    <x v="4"/>
  </r>
  <r>
    <n v="2498933.9499999993"/>
    <x v="4"/>
  </r>
  <r>
    <n v="2498933.9499999993"/>
    <x v="3"/>
  </r>
  <r>
    <n v="2498933.9499999993"/>
    <x v="0"/>
  </r>
  <r>
    <n v="2479230.7900000024"/>
    <x v="1"/>
  </r>
  <r>
    <n v="2498933.9499999993"/>
    <x v="0"/>
  </r>
  <r>
    <n v="2479230.7900000024"/>
    <x v="2"/>
  </r>
  <r>
    <n v="2535146.3299999977"/>
    <x v="1"/>
  </r>
  <r>
    <n v="2596472.620000002"/>
    <x v="2"/>
  </r>
  <r>
    <n v="2535146.3299999977"/>
    <x v="3"/>
  </r>
  <r>
    <n v="2479230.7900000024"/>
    <x v="0"/>
  </r>
  <r>
    <n v="2596472.620000002"/>
    <x v="4"/>
  </r>
  <r>
    <n v="2498933.9499999993"/>
    <x v="4"/>
  </r>
  <r>
    <n v="2535146.3299999977"/>
    <x v="1"/>
  </r>
  <r>
    <n v="2498933.9499999993"/>
    <x v="2"/>
  </r>
  <r>
    <n v="2535146.3299999977"/>
    <x v="2"/>
  </r>
  <r>
    <n v="2479230.7900000024"/>
    <x v="1"/>
  </r>
  <r>
    <n v="2498933.9499999993"/>
    <x v="0"/>
  </r>
  <r>
    <n v="2535146.3299999977"/>
    <x v="3"/>
  </r>
  <r>
    <n v="2498933.9499999993"/>
    <x v="3"/>
  </r>
  <r>
    <n v="2596472.620000002"/>
    <x v="2"/>
  </r>
  <r>
    <n v="2535146.3299999977"/>
    <x v="1"/>
  </r>
  <r>
    <n v="2535146.3299999977"/>
    <x v="2"/>
  </r>
  <r>
    <n v="2479230.7900000024"/>
    <x v="2"/>
  </r>
  <r>
    <n v="2596472.620000002"/>
    <x v="4"/>
  </r>
  <r>
    <n v="2479230.7900000024"/>
    <x v="1"/>
  </r>
  <r>
    <n v="2596472.620000002"/>
    <x v="4"/>
  </r>
  <r>
    <n v="2535146.3299999977"/>
    <x v="2"/>
  </r>
  <r>
    <n v="2535146.3299999977"/>
    <x v="3"/>
  </r>
  <r>
    <n v="2498933.9499999993"/>
    <x v="3"/>
  </r>
  <r>
    <n v="2498933.9499999993"/>
    <x v="1"/>
  </r>
  <r>
    <n v="2535146.3299999977"/>
    <x v="1"/>
  </r>
  <r>
    <n v="2535146.3299999977"/>
    <x v="3"/>
  </r>
  <r>
    <n v="2535146.3299999977"/>
    <x v="1"/>
  </r>
  <r>
    <n v="2596472.620000002"/>
    <x v="2"/>
  </r>
  <r>
    <n v="2479230.7900000024"/>
    <x v="4"/>
  </r>
  <r>
    <n v="2479230.7900000024"/>
    <x v="2"/>
  </r>
  <r>
    <n v="2535146.3299999977"/>
    <x v="2"/>
  </r>
  <r>
    <n v="2535146.3299999977"/>
    <x v="2"/>
  </r>
  <r>
    <n v="2535146.3299999977"/>
    <x v="3"/>
  </r>
  <r>
    <n v="2479230.7900000024"/>
    <x v="1"/>
  </r>
  <r>
    <n v="2498933.9499999993"/>
    <x v="4"/>
  </r>
  <r>
    <n v="2535146.3299999977"/>
    <x v="1"/>
  </r>
  <r>
    <n v="2535146.3299999977"/>
    <x v="4"/>
  </r>
  <r>
    <n v="2596472.620000002"/>
    <x v="1"/>
  </r>
  <r>
    <n v="2535146.3299999977"/>
    <x v="1"/>
  </r>
  <r>
    <n v="2479230.7900000024"/>
    <x v="3"/>
  </r>
  <r>
    <n v="2596472.620000002"/>
    <x v="3"/>
  </r>
  <r>
    <n v="2596472.620000002"/>
    <x v="3"/>
  </r>
  <r>
    <n v="2498933.9499999993"/>
    <x v="2"/>
  </r>
  <r>
    <n v="2535146.3299999977"/>
    <x v="4"/>
  </r>
  <r>
    <n v="2535146.3299999977"/>
    <x v="1"/>
  </r>
  <r>
    <n v="2498933.9499999993"/>
    <x v="3"/>
  </r>
  <r>
    <n v="2479230.7900000024"/>
    <x v="4"/>
  </r>
  <r>
    <n v="2535146.3299999977"/>
    <x v="1"/>
  </r>
  <r>
    <n v="2498933.9499999993"/>
    <x v="3"/>
  </r>
  <r>
    <n v="2479230.7900000024"/>
    <x v="0"/>
  </r>
  <r>
    <n v="2479230.7900000024"/>
    <x v="2"/>
  </r>
  <r>
    <n v="2596472.620000002"/>
    <x v="3"/>
  </r>
  <r>
    <n v="2596472.620000002"/>
    <x v="1"/>
  </r>
  <r>
    <n v="2596472.620000002"/>
    <x v="4"/>
  </r>
  <r>
    <n v="2498933.9499999993"/>
    <x v="1"/>
  </r>
  <r>
    <n v="2498933.9499999993"/>
    <x v="1"/>
  </r>
  <r>
    <n v="2596472.620000002"/>
    <x v="1"/>
  </r>
  <r>
    <n v="2596472.620000002"/>
    <x v="1"/>
  </r>
  <r>
    <n v="2498933.9499999993"/>
    <x v="4"/>
  </r>
  <r>
    <n v="2498933.9499999993"/>
    <x v="0"/>
  </r>
  <r>
    <n v="2498933.9499999993"/>
    <x v="2"/>
  </r>
  <r>
    <n v="2596472.620000002"/>
    <x v="0"/>
  </r>
  <r>
    <n v="2596472.620000002"/>
    <x v="1"/>
  </r>
  <r>
    <n v="2498933.9499999993"/>
    <x v="3"/>
  </r>
  <r>
    <n v="2535146.3299999977"/>
    <x v="1"/>
  </r>
  <r>
    <n v="2498933.9499999993"/>
    <x v="1"/>
  </r>
  <r>
    <n v="2596472.620000002"/>
    <x v="1"/>
  </r>
  <r>
    <n v="2498933.9499999993"/>
    <x v="3"/>
  </r>
  <r>
    <n v="2479230.7900000024"/>
    <x v="1"/>
  </r>
  <r>
    <n v="2498933.9499999993"/>
    <x v="2"/>
  </r>
  <r>
    <n v="2479230.7900000024"/>
    <x v="0"/>
  </r>
  <r>
    <n v="2596472.620000002"/>
    <x v="1"/>
  </r>
  <r>
    <n v="2596472.620000002"/>
    <x v="0"/>
  </r>
  <r>
    <n v="2479230.7900000024"/>
    <x v="0"/>
  </r>
  <r>
    <n v="2498933.9499999993"/>
    <x v="4"/>
  </r>
  <r>
    <n v="2535146.3299999977"/>
    <x v="0"/>
  </r>
  <r>
    <n v="2479230.7900000024"/>
    <x v="0"/>
  </r>
  <r>
    <n v="2535146.3299999977"/>
    <x v="1"/>
  </r>
  <r>
    <n v="2535146.3299999977"/>
    <x v="1"/>
  </r>
  <r>
    <n v="2596472.620000002"/>
    <x v="0"/>
  </r>
  <r>
    <n v="2498933.9499999993"/>
    <x v="1"/>
  </r>
  <r>
    <n v="2498933.9499999993"/>
    <x v="4"/>
  </r>
  <r>
    <n v="2535146.3299999977"/>
    <x v="3"/>
  </r>
  <r>
    <n v="2479230.7900000024"/>
    <x v="3"/>
  </r>
  <r>
    <n v="2596472.620000002"/>
    <x v="2"/>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00">
  <r>
    <n v="2535146.3299999977"/>
    <x v="0"/>
    <x v="0"/>
  </r>
  <r>
    <n v="2479230.7900000024"/>
    <x v="0"/>
    <x v="1"/>
  </r>
  <r>
    <n v="2596472.620000002"/>
    <x v="0"/>
    <x v="2"/>
  </r>
  <r>
    <n v="2596472.620000002"/>
    <x v="0"/>
    <x v="2"/>
  </r>
  <r>
    <n v="2498933.9499999993"/>
    <x v="1"/>
    <x v="3"/>
  </r>
  <r>
    <n v="2596472.620000002"/>
    <x v="2"/>
    <x v="2"/>
  </r>
  <r>
    <n v="2596472.620000002"/>
    <x v="3"/>
    <x v="2"/>
  </r>
  <r>
    <n v="2479230.7900000024"/>
    <x v="4"/>
    <x v="1"/>
  </r>
  <r>
    <n v="2596472.620000002"/>
    <x v="1"/>
    <x v="2"/>
  </r>
  <r>
    <n v="2498933.9499999993"/>
    <x v="1"/>
    <x v="3"/>
  </r>
  <r>
    <n v="2479230.7900000024"/>
    <x v="0"/>
    <x v="1"/>
  </r>
  <r>
    <n v="2479230.7900000024"/>
    <x v="4"/>
    <x v="1"/>
  </r>
  <r>
    <n v="2596472.620000002"/>
    <x v="3"/>
    <x v="2"/>
  </r>
  <r>
    <n v="2498933.9499999993"/>
    <x v="3"/>
    <x v="3"/>
  </r>
  <r>
    <n v="2596472.620000002"/>
    <x v="0"/>
    <x v="2"/>
  </r>
  <r>
    <n v="2596472.620000002"/>
    <x v="2"/>
    <x v="2"/>
  </r>
  <r>
    <n v="2498933.9499999993"/>
    <x v="0"/>
    <x v="3"/>
  </r>
  <r>
    <n v="2535146.3299999977"/>
    <x v="1"/>
    <x v="0"/>
  </r>
  <r>
    <n v="2498933.9499999993"/>
    <x v="1"/>
    <x v="3"/>
  </r>
  <r>
    <n v="2596472.620000002"/>
    <x v="1"/>
    <x v="2"/>
  </r>
  <r>
    <n v="2498933.9499999993"/>
    <x v="2"/>
    <x v="3"/>
  </r>
  <r>
    <n v="2596472.620000002"/>
    <x v="3"/>
    <x v="2"/>
  </r>
  <r>
    <n v="2479230.7900000024"/>
    <x v="2"/>
    <x v="1"/>
  </r>
  <r>
    <n v="2479230.7900000024"/>
    <x v="1"/>
    <x v="1"/>
  </r>
  <r>
    <n v="2596472.620000002"/>
    <x v="1"/>
    <x v="2"/>
  </r>
  <r>
    <n v="2479230.7900000024"/>
    <x v="3"/>
    <x v="1"/>
  </r>
  <r>
    <n v="2596472.620000002"/>
    <x v="4"/>
    <x v="2"/>
  </r>
  <r>
    <n v="2596472.620000002"/>
    <x v="4"/>
    <x v="2"/>
  </r>
  <r>
    <n v="2479230.7900000024"/>
    <x v="3"/>
    <x v="1"/>
  </r>
  <r>
    <n v="2498933.9499999993"/>
    <x v="0"/>
    <x v="3"/>
  </r>
  <r>
    <n v="2535146.3299999977"/>
    <x v="0"/>
    <x v="0"/>
  </r>
  <r>
    <n v="2596472.620000002"/>
    <x v="3"/>
    <x v="2"/>
  </r>
  <r>
    <n v="2479230.7900000024"/>
    <x v="1"/>
    <x v="1"/>
  </r>
  <r>
    <n v="2596472.620000002"/>
    <x v="4"/>
    <x v="2"/>
  </r>
  <r>
    <n v="2498933.9499999993"/>
    <x v="4"/>
    <x v="3"/>
  </r>
  <r>
    <n v="2479230.7900000024"/>
    <x v="4"/>
    <x v="1"/>
  </r>
  <r>
    <n v="2498933.9499999993"/>
    <x v="2"/>
    <x v="3"/>
  </r>
  <r>
    <n v="2535146.3299999977"/>
    <x v="1"/>
    <x v="0"/>
  </r>
  <r>
    <n v="2596472.620000002"/>
    <x v="4"/>
    <x v="2"/>
  </r>
  <r>
    <n v="2596472.620000002"/>
    <x v="2"/>
    <x v="2"/>
  </r>
  <r>
    <n v="2479230.7900000024"/>
    <x v="4"/>
    <x v="1"/>
  </r>
  <r>
    <n v="2596472.620000002"/>
    <x v="1"/>
    <x v="2"/>
  </r>
  <r>
    <n v="2498933.9499999993"/>
    <x v="2"/>
    <x v="3"/>
  </r>
  <r>
    <n v="2596472.620000002"/>
    <x v="4"/>
    <x v="2"/>
  </r>
  <r>
    <n v="2535146.3299999977"/>
    <x v="3"/>
    <x v="0"/>
  </r>
  <r>
    <n v="2596472.620000002"/>
    <x v="4"/>
    <x v="2"/>
  </r>
  <r>
    <n v="2596472.620000002"/>
    <x v="3"/>
    <x v="2"/>
  </r>
  <r>
    <n v="2596472.620000002"/>
    <x v="3"/>
    <x v="2"/>
  </r>
  <r>
    <n v="2596472.620000002"/>
    <x v="0"/>
    <x v="2"/>
  </r>
  <r>
    <n v="2596472.620000002"/>
    <x v="4"/>
    <x v="2"/>
  </r>
  <r>
    <n v="2479230.7900000024"/>
    <x v="3"/>
    <x v="1"/>
  </r>
  <r>
    <n v="2498933.9499999993"/>
    <x v="4"/>
    <x v="3"/>
  </r>
  <r>
    <n v="2498933.9499999993"/>
    <x v="4"/>
    <x v="3"/>
  </r>
  <r>
    <n v="2479230.7900000024"/>
    <x v="1"/>
    <x v="1"/>
  </r>
  <r>
    <n v="2535146.3299999977"/>
    <x v="0"/>
    <x v="0"/>
  </r>
  <r>
    <n v="2535146.3299999977"/>
    <x v="4"/>
    <x v="0"/>
  </r>
  <r>
    <n v="2498933.9499999993"/>
    <x v="4"/>
    <x v="3"/>
  </r>
  <r>
    <n v="2498933.9499999993"/>
    <x v="3"/>
    <x v="3"/>
  </r>
  <r>
    <n v="2479230.7900000024"/>
    <x v="4"/>
    <x v="1"/>
  </r>
  <r>
    <n v="2479230.7900000024"/>
    <x v="3"/>
    <x v="1"/>
  </r>
  <r>
    <n v="2596472.620000002"/>
    <x v="2"/>
    <x v="2"/>
  </r>
  <r>
    <n v="2479230.7900000024"/>
    <x v="4"/>
    <x v="1"/>
  </r>
  <r>
    <n v="2498933.9499999993"/>
    <x v="3"/>
    <x v="3"/>
  </r>
  <r>
    <n v="2535146.3299999977"/>
    <x v="2"/>
    <x v="0"/>
  </r>
  <r>
    <n v="2596472.620000002"/>
    <x v="4"/>
    <x v="2"/>
  </r>
  <r>
    <n v="2535146.3299999977"/>
    <x v="4"/>
    <x v="0"/>
  </r>
  <r>
    <n v="2535146.3299999977"/>
    <x v="0"/>
    <x v="0"/>
  </r>
  <r>
    <n v="2535146.3299999977"/>
    <x v="2"/>
    <x v="0"/>
  </r>
  <r>
    <n v="2498933.9499999993"/>
    <x v="4"/>
    <x v="3"/>
  </r>
  <r>
    <n v="2498933.9499999993"/>
    <x v="2"/>
    <x v="3"/>
  </r>
  <r>
    <n v="2596472.620000002"/>
    <x v="1"/>
    <x v="2"/>
  </r>
  <r>
    <n v="2596472.620000002"/>
    <x v="1"/>
    <x v="2"/>
  </r>
  <r>
    <n v="2535146.3299999977"/>
    <x v="2"/>
    <x v="0"/>
  </r>
  <r>
    <n v="2479230.7900000024"/>
    <x v="1"/>
    <x v="1"/>
  </r>
  <r>
    <n v="2498933.9499999993"/>
    <x v="2"/>
    <x v="3"/>
  </r>
  <r>
    <n v="2498933.9499999993"/>
    <x v="3"/>
    <x v="3"/>
  </r>
  <r>
    <n v="2535146.3299999977"/>
    <x v="2"/>
    <x v="0"/>
  </r>
  <r>
    <n v="2479230.7900000024"/>
    <x v="0"/>
    <x v="1"/>
  </r>
  <r>
    <n v="2498933.9499999993"/>
    <x v="0"/>
    <x v="3"/>
  </r>
  <r>
    <n v="2479230.7900000024"/>
    <x v="3"/>
    <x v="1"/>
  </r>
  <r>
    <n v="2535146.3299999977"/>
    <x v="2"/>
    <x v="0"/>
  </r>
  <r>
    <n v="2479230.7900000024"/>
    <x v="3"/>
    <x v="1"/>
  </r>
  <r>
    <n v="2535146.3299999977"/>
    <x v="3"/>
    <x v="0"/>
  </r>
  <r>
    <n v="2535146.3299999977"/>
    <x v="2"/>
    <x v="0"/>
  </r>
  <r>
    <n v="2479230.7900000024"/>
    <x v="4"/>
    <x v="1"/>
  </r>
  <r>
    <n v="2498933.9499999993"/>
    <x v="1"/>
    <x v="3"/>
  </r>
  <r>
    <n v="2479230.7900000024"/>
    <x v="1"/>
    <x v="1"/>
  </r>
  <r>
    <n v="2535146.3299999977"/>
    <x v="1"/>
    <x v="0"/>
  </r>
  <r>
    <n v="2535146.3299999977"/>
    <x v="1"/>
    <x v="0"/>
  </r>
  <r>
    <n v="2498933.9499999993"/>
    <x v="4"/>
    <x v="3"/>
  </r>
  <r>
    <n v="2535146.3299999977"/>
    <x v="1"/>
    <x v="0"/>
  </r>
  <r>
    <n v="2596472.620000002"/>
    <x v="2"/>
    <x v="2"/>
  </r>
  <r>
    <n v="2535146.3299999977"/>
    <x v="1"/>
    <x v="0"/>
  </r>
  <r>
    <n v="2498933.9499999993"/>
    <x v="4"/>
    <x v="3"/>
  </r>
  <r>
    <n v="2535146.3299999977"/>
    <x v="4"/>
    <x v="0"/>
  </r>
  <r>
    <n v="2596472.620000002"/>
    <x v="1"/>
    <x v="2"/>
  </r>
  <r>
    <n v="2535146.3299999977"/>
    <x v="0"/>
    <x v="0"/>
  </r>
  <r>
    <n v="2498933.9499999993"/>
    <x v="0"/>
    <x v="3"/>
  </r>
  <r>
    <n v="2498933.9499999993"/>
    <x v="4"/>
    <x v="3"/>
  </r>
  <r>
    <n v="2479230.7900000024"/>
    <x v="2"/>
    <x v="1"/>
  </r>
  <r>
    <n v="2479230.7900000024"/>
    <x v="4"/>
    <x v="1"/>
  </r>
  <r>
    <n v="2479230.7900000024"/>
    <x v="3"/>
    <x v="1"/>
  </r>
  <r>
    <n v="2535146.3299999977"/>
    <x v="2"/>
    <x v="0"/>
  </r>
  <r>
    <n v="2498933.9499999993"/>
    <x v="3"/>
    <x v="3"/>
  </r>
  <r>
    <n v="2479230.7900000024"/>
    <x v="3"/>
    <x v="1"/>
  </r>
  <r>
    <n v="2498933.9499999993"/>
    <x v="2"/>
    <x v="3"/>
  </r>
  <r>
    <n v="2498933.9499999993"/>
    <x v="0"/>
    <x v="3"/>
  </r>
  <r>
    <n v="2596472.620000002"/>
    <x v="4"/>
    <x v="2"/>
  </r>
  <r>
    <n v="2498933.9499999993"/>
    <x v="0"/>
    <x v="3"/>
  </r>
  <r>
    <n v="2596472.620000002"/>
    <x v="2"/>
    <x v="2"/>
  </r>
  <r>
    <n v="2596472.620000002"/>
    <x v="3"/>
    <x v="2"/>
  </r>
  <r>
    <n v="2479230.7900000024"/>
    <x v="2"/>
    <x v="1"/>
  </r>
  <r>
    <n v="2498933.9499999993"/>
    <x v="2"/>
    <x v="3"/>
  </r>
  <r>
    <n v="2498933.9499999993"/>
    <x v="4"/>
    <x v="3"/>
  </r>
  <r>
    <n v="2535146.3299999977"/>
    <x v="2"/>
    <x v="0"/>
  </r>
  <r>
    <n v="2479230.7900000024"/>
    <x v="4"/>
    <x v="1"/>
  </r>
  <r>
    <n v="2596472.620000002"/>
    <x v="2"/>
    <x v="2"/>
  </r>
  <r>
    <n v="2498933.9499999993"/>
    <x v="2"/>
    <x v="3"/>
  </r>
  <r>
    <n v="2498933.9499999993"/>
    <x v="4"/>
    <x v="3"/>
  </r>
  <r>
    <n v="2596472.620000002"/>
    <x v="4"/>
    <x v="2"/>
  </r>
  <r>
    <n v="2596472.620000002"/>
    <x v="2"/>
    <x v="2"/>
  </r>
  <r>
    <n v="2535146.3299999977"/>
    <x v="1"/>
    <x v="0"/>
  </r>
  <r>
    <n v="2535146.3299999977"/>
    <x v="2"/>
    <x v="0"/>
  </r>
  <r>
    <n v="2535146.3299999977"/>
    <x v="3"/>
    <x v="0"/>
  </r>
  <r>
    <n v="2596472.620000002"/>
    <x v="0"/>
    <x v="2"/>
  </r>
  <r>
    <n v="2535146.3299999977"/>
    <x v="2"/>
    <x v="0"/>
  </r>
  <r>
    <n v="2498933.9499999993"/>
    <x v="3"/>
    <x v="3"/>
  </r>
  <r>
    <n v="2535146.3299999977"/>
    <x v="2"/>
    <x v="0"/>
  </r>
  <r>
    <n v="2596472.620000002"/>
    <x v="3"/>
    <x v="2"/>
  </r>
  <r>
    <n v="2479230.7900000024"/>
    <x v="0"/>
    <x v="1"/>
  </r>
  <r>
    <n v="2535146.3299999977"/>
    <x v="1"/>
    <x v="0"/>
  </r>
  <r>
    <n v="2596472.620000002"/>
    <x v="2"/>
    <x v="2"/>
  </r>
  <r>
    <n v="2535146.3299999977"/>
    <x v="4"/>
    <x v="0"/>
  </r>
  <r>
    <n v="2596472.620000002"/>
    <x v="1"/>
    <x v="2"/>
  </r>
  <r>
    <n v="2596472.620000002"/>
    <x v="2"/>
    <x v="2"/>
  </r>
  <r>
    <n v="2535146.3299999977"/>
    <x v="1"/>
    <x v="0"/>
  </r>
  <r>
    <n v="2535146.3299999977"/>
    <x v="3"/>
    <x v="0"/>
  </r>
  <r>
    <n v="2535146.3299999977"/>
    <x v="3"/>
    <x v="0"/>
  </r>
  <r>
    <n v="2479230.7900000024"/>
    <x v="2"/>
    <x v="1"/>
  </r>
  <r>
    <n v="2479230.7900000024"/>
    <x v="3"/>
    <x v="1"/>
  </r>
  <r>
    <n v="2596472.620000002"/>
    <x v="4"/>
    <x v="2"/>
  </r>
  <r>
    <n v="2596472.620000002"/>
    <x v="3"/>
    <x v="2"/>
  </r>
  <r>
    <n v="2596472.620000002"/>
    <x v="1"/>
    <x v="2"/>
  </r>
  <r>
    <n v="2479230.7900000024"/>
    <x v="1"/>
    <x v="1"/>
  </r>
  <r>
    <n v="2596472.620000002"/>
    <x v="4"/>
    <x v="2"/>
  </r>
  <r>
    <n v="2498933.9499999993"/>
    <x v="0"/>
    <x v="3"/>
  </r>
  <r>
    <n v="2498933.9499999993"/>
    <x v="0"/>
    <x v="3"/>
  </r>
  <r>
    <n v="2479230.7900000024"/>
    <x v="2"/>
    <x v="1"/>
  </r>
  <r>
    <n v="2498933.9499999993"/>
    <x v="2"/>
    <x v="3"/>
  </r>
  <r>
    <n v="2596472.620000002"/>
    <x v="3"/>
    <x v="2"/>
  </r>
  <r>
    <n v="2596472.620000002"/>
    <x v="3"/>
    <x v="2"/>
  </r>
  <r>
    <n v="2498933.9499999993"/>
    <x v="1"/>
    <x v="3"/>
  </r>
  <r>
    <n v="2596472.620000002"/>
    <x v="0"/>
    <x v="2"/>
  </r>
  <r>
    <n v="2535146.3299999977"/>
    <x v="4"/>
    <x v="0"/>
  </r>
  <r>
    <n v="2479230.7900000024"/>
    <x v="1"/>
    <x v="1"/>
  </r>
  <r>
    <n v="2596472.620000002"/>
    <x v="0"/>
    <x v="2"/>
  </r>
  <r>
    <n v="2479230.7900000024"/>
    <x v="4"/>
    <x v="1"/>
  </r>
  <r>
    <n v="2535146.3299999977"/>
    <x v="3"/>
    <x v="0"/>
  </r>
  <r>
    <n v="2479230.7900000024"/>
    <x v="1"/>
    <x v="1"/>
  </r>
  <r>
    <n v="2596472.620000002"/>
    <x v="3"/>
    <x v="2"/>
  </r>
  <r>
    <n v="2535146.3299999977"/>
    <x v="1"/>
    <x v="0"/>
  </r>
  <r>
    <n v="2596472.620000002"/>
    <x v="4"/>
    <x v="2"/>
  </r>
  <r>
    <n v="2596472.620000002"/>
    <x v="4"/>
    <x v="2"/>
  </r>
  <r>
    <n v="2479230.7900000024"/>
    <x v="4"/>
    <x v="1"/>
  </r>
  <r>
    <n v="2596472.620000002"/>
    <x v="4"/>
    <x v="2"/>
  </r>
  <r>
    <n v="2535146.3299999977"/>
    <x v="0"/>
    <x v="0"/>
  </r>
  <r>
    <n v="2479230.7900000024"/>
    <x v="2"/>
    <x v="1"/>
  </r>
  <r>
    <n v="2535146.3299999977"/>
    <x v="4"/>
    <x v="0"/>
  </r>
  <r>
    <n v="2535146.3299999977"/>
    <x v="4"/>
    <x v="0"/>
  </r>
  <r>
    <n v="2479230.7900000024"/>
    <x v="2"/>
    <x v="1"/>
  </r>
  <r>
    <n v="2479230.7900000024"/>
    <x v="2"/>
    <x v="1"/>
  </r>
  <r>
    <n v="2596472.620000002"/>
    <x v="4"/>
    <x v="2"/>
  </r>
  <r>
    <n v="2498933.9499999993"/>
    <x v="0"/>
    <x v="3"/>
  </r>
  <r>
    <n v="2535146.3299999977"/>
    <x v="1"/>
    <x v="0"/>
  </r>
  <r>
    <n v="2596472.620000002"/>
    <x v="0"/>
    <x v="2"/>
  </r>
  <r>
    <n v="2479230.7900000024"/>
    <x v="2"/>
    <x v="1"/>
  </r>
  <r>
    <n v="2479230.7900000024"/>
    <x v="2"/>
    <x v="1"/>
  </r>
  <r>
    <n v="2479230.7900000024"/>
    <x v="3"/>
    <x v="1"/>
  </r>
  <r>
    <n v="2479230.7900000024"/>
    <x v="3"/>
    <x v="1"/>
  </r>
  <r>
    <n v="2535146.3299999977"/>
    <x v="0"/>
    <x v="0"/>
  </r>
  <r>
    <n v="2498933.9499999993"/>
    <x v="0"/>
    <x v="3"/>
  </r>
  <r>
    <n v="2498933.9499999993"/>
    <x v="1"/>
    <x v="3"/>
  </r>
  <r>
    <n v="2479230.7900000024"/>
    <x v="0"/>
    <x v="1"/>
  </r>
  <r>
    <n v="2479230.7900000024"/>
    <x v="1"/>
    <x v="1"/>
  </r>
  <r>
    <n v="2479230.7900000024"/>
    <x v="4"/>
    <x v="1"/>
  </r>
  <r>
    <n v="2535146.3299999977"/>
    <x v="3"/>
    <x v="0"/>
  </r>
  <r>
    <n v="2535146.3299999977"/>
    <x v="3"/>
    <x v="0"/>
  </r>
  <r>
    <n v="2498933.9499999993"/>
    <x v="0"/>
    <x v="3"/>
  </r>
  <r>
    <n v="2596472.620000002"/>
    <x v="0"/>
    <x v="2"/>
  </r>
  <r>
    <n v="2498933.9499999993"/>
    <x v="1"/>
    <x v="3"/>
  </r>
  <r>
    <n v="2479230.7900000024"/>
    <x v="4"/>
    <x v="1"/>
  </r>
  <r>
    <n v="2498933.9499999993"/>
    <x v="2"/>
    <x v="3"/>
  </r>
  <r>
    <n v="2498933.9499999993"/>
    <x v="4"/>
    <x v="3"/>
  </r>
  <r>
    <n v="2479230.7900000024"/>
    <x v="4"/>
    <x v="1"/>
  </r>
  <r>
    <n v="2596472.620000002"/>
    <x v="0"/>
    <x v="2"/>
  </r>
  <r>
    <n v="2498933.9499999993"/>
    <x v="3"/>
    <x v="3"/>
  </r>
  <r>
    <n v="2498933.9499999993"/>
    <x v="4"/>
    <x v="3"/>
  </r>
  <r>
    <n v="2535146.3299999977"/>
    <x v="1"/>
    <x v="0"/>
  </r>
  <r>
    <n v="2498933.9499999993"/>
    <x v="0"/>
    <x v="3"/>
  </r>
  <r>
    <n v="2535146.3299999977"/>
    <x v="0"/>
    <x v="0"/>
  </r>
  <r>
    <n v="2479230.7900000024"/>
    <x v="1"/>
    <x v="1"/>
  </r>
  <r>
    <n v="2498933.9499999993"/>
    <x v="0"/>
    <x v="3"/>
  </r>
  <r>
    <n v="2535146.3299999977"/>
    <x v="3"/>
    <x v="0"/>
  </r>
  <r>
    <n v="2596472.620000002"/>
    <x v="4"/>
    <x v="2"/>
  </r>
  <r>
    <n v="2596472.620000002"/>
    <x v="0"/>
    <x v="2"/>
  </r>
  <r>
    <n v="2479230.7900000024"/>
    <x v="2"/>
    <x v="1"/>
  </r>
  <r>
    <n v="2479230.7900000024"/>
    <x v="2"/>
    <x v="1"/>
  </r>
  <r>
    <n v="2596472.620000002"/>
    <x v="3"/>
    <x v="2"/>
  </r>
  <r>
    <n v="2596472.620000002"/>
    <x v="2"/>
    <x v="2"/>
  </r>
  <r>
    <n v="2535146.3299999977"/>
    <x v="1"/>
    <x v="0"/>
  </r>
  <r>
    <n v="2498933.9499999993"/>
    <x v="2"/>
    <x v="3"/>
  </r>
  <r>
    <n v="2596472.620000002"/>
    <x v="0"/>
    <x v="2"/>
  </r>
  <r>
    <n v="2535146.3299999977"/>
    <x v="3"/>
    <x v="0"/>
  </r>
  <r>
    <n v="2535146.3299999977"/>
    <x v="1"/>
    <x v="0"/>
  </r>
  <r>
    <n v="2498933.9499999993"/>
    <x v="1"/>
    <x v="3"/>
  </r>
  <r>
    <n v="2498933.9499999993"/>
    <x v="3"/>
    <x v="3"/>
  </r>
  <r>
    <n v="2479230.7900000024"/>
    <x v="2"/>
    <x v="1"/>
  </r>
  <r>
    <n v="2535146.3299999977"/>
    <x v="4"/>
    <x v="0"/>
  </r>
  <r>
    <n v="2479230.7900000024"/>
    <x v="0"/>
    <x v="1"/>
  </r>
  <r>
    <n v="2596472.620000002"/>
    <x v="2"/>
    <x v="2"/>
  </r>
  <r>
    <n v="2498933.9499999993"/>
    <x v="3"/>
    <x v="3"/>
  </r>
  <r>
    <n v="2498933.9499999993"/>
    <x v="0"/>
    <x v="3"/>
  </r>
  <r>
    <n v="2535146.3299999977"/>
    <x v="2"/>
    <x v="0"/>
  </r>
  <r>
    <n v="2498933.9499999993"/>
    <x v="0"/>
    <x v="3"/>
  </r>
  <r>
    <n v="2498933.9499999993"/>
    <x v="2"/>
    <x v="3"/>
  </r>
  <r>
    <n v="2596472.620000002"/>
    <x v="3"/>
    <x v="2"/>
  </r>
  <r>
    <n v="2479230.7900000024"/>
    <x v="0"/>
    <x v="1"/>
  </r>
  <r>
    <n v="2479230.7900000024"/>
    <x v="2"/>
    <x v="1"/>
  </r>
  <r>
    <n v="2479230.7900000024"/>
    <x v="2"/>
    <x v="1"/>
  </r>
  <r>
    <n v="2596472.620000002"/>
    <x v="1"/>
    <x v="2"/>
  </r>
  <r>
    <n v="2535146.3299999977"/>
    <x v="1"/>
    <x v="0"/>
  </r>
  <r>
    <n v="2535146.3299999977"/>
    <x v="0"/>
    <x v="0"/>
  </r>
  <r>
    <n v="2498933.9499999993"/>
    <x v="1"/>
    <x v="3"/>
  </r>
  <r>
    <n v="2535146.3299999977"/>
    <x v="4"/>
    <x v="0"/>
  </r>
  <r>
    <n v="2596472.620000002"/>
    <x v="0"/>
    <x v="2"/>
  </r>
  <r>
    <n v="2535146.3299999977"/>
    <x v="1"/>
    <x v="0"/>
  </r>
  <r>
    <n v="2596472.620000002"/>
    <x v="1"/>
    <x v="2"/>
  </r>
  <r>
    <n v="2596472.620000002"/>
    <x v="0"/>
    <x v="2"/>
  </r>
  <r>
    <n v="2479230.7900000024"/>
    <x v="2"/>
    <x v="1"/>
  </r>
  <r>
    <n v="2479230.7900000024"/>
    <x v="0"/>
    <x v="1"/>
  </r>
  <r>
    <n v="2596472.620000002"/>
    <x v="0"/>
    <x v="2"/>
  </r>
  <r>
    <n v="2596472.620000002"/>
    <x v="1"/>
    <x v="2"/>
  </r>
  <r>
    <n v="2596472.620000002"/>
    <x v="3"/>
    <x v="2"/>
  </r>
  <r>
    <n v="2535146.3299999977"/>
    <x v="1"/>
    <x v="0"/>
  </r>
  <r>
    <n v="2479230.7900000024"/>
    <x v="4"/>
    <x v="1"/>
  </r>
  <r>
    <n v="2596472.620000002"/>
    <x v="3"/>
    <x v="2"/>
  </r>
  <r>
    <n v="2596472.620000002"/>
    <x v="2"/>
    <x v="2"/>
  </r>
  <r>
    <n v="2596472.620000002"/>
    <x v="4"/>
    <x v="2"/>
  </r>
  <r>
    <n v="2498933.9499999993"/>
    <x v="2"/>
    <x v="3"/>
  </r>
  <r>
    <n v="2535146.3299999977"/>
    <x v="4"/>
    <x v="0"/>
  </r>
  <r>
    <n v="2498933.9499999993"/>
    <x v="0"/>
    <x v="3"/>
  </r>
  <r>
    <n v="2596472.620000002"/>
    <x v="3"/>
    <x v="2"/>
  </r>
  <r>
    <n v="2498933.9499999993"/>
    <x v="3"/>
    <x v="3"/>
  </r>
  <r>
    <n v="2596472.620000002"/>
    <x v="2"/>
    <x v="2"/>
  </r>
  <r>
    <n v="2596472.620000002"/>
    <x v="3"/>
    <x v="2"/>
  </r>
  <r>
    <n v="2596472.620000002"/>
    <x v="0"/>
    <x v="2"/>
  </r>
  <r>
    <n v="2535146.3299999977"/>
    <x v="1"/>
    <x v="0"/>
  </r>
  <r>
    <n v="2535146.3299999977"/>
    <x v="3"/>
    <x v="0"/>
  </r>
  <r>
    <n v="2535146.3299999977"/>
    <x v="0"/>
    <x v="0"/>
  </r>
  <r>
    <n v="2498933.9499999993"/>
    <x v="4"/>
    <x v="3"/>
  </r>
  <r>
    <n v="2596472.620000002"/>
    <x v="3"/>
    <x v="2"/>
  </r>
  <r>
    <n v="2479230.7900000024"/>
    <x v="4"/>
    <x v="1"/>
  </r>
  <r>
    <n v="2535146.3299999977"/>
    <x v="0"/>
    <x v="0"/>
  </r>
  <r>
    <n v="2479230.7900000024"/>
    <x v="4"/>
    <x v="1"/>
  </r>
  <r>
    <n v="2498933.9499999993"/>
    <x v="4"/>
    <x v="3"/>
  </r>
  <r>
    <n v="2479230.7900000024"/>
    <x v="1"/>
    <x v="1"/>
  </r>
  <r>
    <n v="2535146.3299999977"/>
    <x v="4"/>
    <x v="0"/>
  </r>
  <r>
    <n v="2479230.7900000024"/>
    <x v="4"/>
    <x v="1"/>
  </r>
  <r>
    <n v="2479230.7900000024"/>
    <x v="3"/>
    <x v="1"/>
  </r>
  <r>
    <n v="2596472.620000002"/>
    <x v="2"/>
    <x v="2"/>
  </r>
  <r>
    <n v="2535146.3299999977"/>
    <x v="1"/>
    <x v="0"/>
  </r>
  <r>
    <n v="2479230.7900000024"/>
    <x v="4"/>
    <x v="1"/>
  </r>
  <r>
    <n v="2596472.620000002"/>
    <x v="3"/>
    <x v="2"/>
  </r>
  <r>
    <n v="2535146.3299999977"/>
    <x v="0"/>
    <x v="0"/>
  </r>
  <r>
    <n v="2498933.9499999993"/>
    <x v="4"/>
    <x v="3"/>
  </r>
  <r>
    <n v="2479230.7900000024"/>
    <x v="0"/>
    <x v="1"/>
  </r>
  <r>
    <n v="2498933.9499999993"/>
    <x v="4"/>
    <x v="3"/>
  </r>
  <r>
    <n v="2535146.3299999977"/>
    <x v="0"/>
    <x v="0"/>
  </r>
  <r>
    <n v="2498933.9499999993"/>
    <x v="4"/>
    <x v="3"/>
  </r>
  <r>
    <n v="2535146.3299999977"/>
    <x v="4"/>
    <x v="0"/>
  </r>
  <r>
    <n v="2596472.620000002"/>
    <x v="4"/>
    <x v="2"/>
  </r>
  <r>
    <n v="2596472.620000002"/>
    <x v="1"/>
    <x v="2"/>
  </r>
  <r>
    <n v="2535146.3299999977"/>
    <x v="3"/>
    <x v="0"/>
  </r>
  <r>
    <n v="2479230.7900000024"/>
    <x v="4"/>
    <x v="1"/>
  </r>
  <r>
    <n v="2596472.620000002"/>
    <x v="3"/>
    <x v="2"/>
  </r>
  <r>
    <n v="2535146.3299999977"/>
    <x v="3"/>
    <x v="0"/>
  </r>
  <r>
    <n v="2596472.620000002"/>
    <x v="0"/>
    <x v="2"/>
  </r>
  <r>
    <n v="2535146.3299999977"/>
    <x v="0"/>
    <x v="0"/>
  </r>
  <r>
    <n v="2479230.7900000024"/>
    <x v="1"/>
    <x v="1"/>
  </r>
  <r>
    <n v="2596472.620000002"/>
    <x v="1"/>
    <x v="2"/>
  </r>
  <r>
    <n v="2498933.9499999993"/>
    <x v="3"/>
    <x v="3"/>
  </r>
  <r>
    <n v="2596472.620000002"/>
    <x v="0"/>
    <x v="2"/>
  </r>
  <r>
    <n v="2535146.3299999977"/>
    <x v="4"/>
    <x v="0"/>
  </r>
  <r>
    <n v="2535146.3299999977"/>
    <x v="3"/>
    <x v="0"/>
  </r>
  <r>
    <n v="2498933.9499999993"/>
    <x v="4"/>
    <x v="3"/>
  </r>
  <r>
    <n v="2498933.9499999993"/>
    <x v="0"/>
    <x v="3"/>
  </r>
  <r>
    <n v="2535146.3299999977"/>
    <x v="1"/>
    <x v="0"/>
  </r>
  <r>
    <n v="2479230.7900000024"/>
    <x v="4"/>
    <x v="1"/>
  </r>
  <r>
    <n v="2479230.7900000024"/>
    <x v="2"/>
    <x v="1"/>
  </r>
  <r>
    <n v="2479230.7900000024"/>
    <x v="4"/>
    <x v="1"/>
  </r>
  <r>
    <n v="2535146.3299999977"/>
    <x v="4"/>
    <x v="0"/>
  </r>
  <r>
    <n v="2535146.3299999977"/>
    <x v="2"/>
    <x v="0"/>
  </r>
  <r>
    <n v="2479230.7900000024"/>
    <x v="4"/>
    <x v="1"/>
  </r>
  <r>
    <n v="2596472.620000002"/>
    <x v="0"/>
    <x v="2"/>
  </r>
  <r>
    <n v="2596472.620000002"/>
    <x v="3"/>
    <x v="2"/>
  </r>
  <r>
    <n v="2479230.7900000024"/>
    <x v="4"/>
    <x v="1"/>
  </r>
  <r>
    <n v="2596472.620000002"/>
    <x v="3"/>
    <x v="2"/>
  </r>
  <r>
    <n v="2498933.9499999993"/>
    <x v="3"/>
    <x v="3"/>
  </r>
  <r>
    <n v="2596472.620000002"/>
    <x v="3"/>
    <x v="2"/>
  </r>
  <r>
    <n v="2479230.7900000024"/>
    <x v="0"/>
    <x v="1"/>
  </r>
  <r>
    <n v="2498933.9499999993"/>
    <x v="1"/>
    <x v="3"/>
  </r>
  <r>
    <n v="2596472.620000002"/>
    <x v="4"/>
    <x v="2"/>
  </r>
  <r>
    <n v="2479230.7900000024"/>
    <x v="0"/>
    <x v="1"/>
  </r>
  <r>
    <n v="2479230.7900000024"/>
    <x v="0"/>
    <x v="1"/>
  </r>
  <r>
    <n v="2479230.7900000024"/>
    <x v="0"/>
    <x v="1"/>
  </r>
  <r>
    <n v="2479230.7900000024"/>
    <x v="3"/>
    <x v="1"/>
  </r>
  <r>
    <n v="2479230.7900000024"/>
    <x v="0"/>
    <x v="1"/>
  </r>
  <r>
    <n v="2498933.9499999993"/>
    <x v="3"/>
    <x v="3"/>
  </r>
  <r>
    <n v="2596472.620000002"/>
    <x v="1"/>
    <x v="2"/>
  </r>
  <r>
    <n v="2479230.7900000024"/>
    <x v="0"/>
    <x v="1"/>
  </r>
  <r>
    <n v="2596472.620000002"/>
    <x v="4"/>
    <x v="2"/>
  </r>
  <r>
    <n v="2479230.7900000024"/>
    <x v="2"/>
    <x v="1"/>
  </r>
  <r>
    <n v="2479230.7900000024"/>
    <x v="2"/>
    <x v="1"/>
  </r>
  <r>
    <n v="2479230.7900000024"/>
    <x v="0"/>
    <x v="1"/>
  </r>
  <r>
    <n v="2479230.7900000024"/>
    <x v="3"/>
    <x v="1"/>
  </r>
  <r>
    <n v="2498933.9499999993"/>
    <x v="3"/>
    <x v="3"/>
  </r>
  <r>
    <n v="2535146.3299999977"/>
    <x v="4"/>
    <x v="0"/>
  </r>
  <r>
    <n v="2479230.7900000024"/>
    <x v="2"/>
    <x v="1"/>
  </r>
  <r>
    <n v="2535146.3299999977"/>
    <x v="2"/>
    <x v="0"/>
  </r>
  <r>
    <n v="2596472.620000002"/>
    <x v="2"/>
    <x v="2"/>
  </r>
  <r>
    <n v="2535146.3299999977"/>
    <x v="0"/>
    <x v="0"/>
  </r>
  <r>
    <n v="2596472.620000002"/>
    <x v="3"/>
    <x v="2"/>
  </r>
  <r>
    <n v="2498933.9499999993"/>
    <x v="4"/>
    <x v="3"/>
  </r>
  <r>
    <n v="2479230.7900000024"/>
    <x v="1"/>
    <x v="1"/>
  </r>
  <r>
    <n v="2498933.9499999993"/>
    <x v="4"/>
    <x v="3"/>
  </r>
  <r>
    <n v="2535146.3299999977"/>
    <x v="3"/>
    <x v="0"/>
  </r>
  <r>
    <n v="2479230.7900000024"/>
    <x v="3"/>
    <x v="1"/>
  </r>
  <r>
    <n v="2596472.620000002"/>
    <x v="2"/>
    <x v="2"/>
  </r>
  <r>
    <n v="2535146.3299999977"/>
    <x v="1"/>
    <x v="0"/>
  </r>
  <r>
    <n v="2535146.3299999977"/>
    <x v="0"/>
    <x v="0"/>
  </r>
  <r>
    <n v="2535146.3299999977"/>
    <x v="2"/>
    <x v="0"/>
  </r>
  <r>
    <n v="2479230.7900000024"/>
    <x v="4"/>
    <x v="1"/>
  </r>
  <r>
    <n v="2535146.3299999977"/>
    <x v="3"/>
    <x v="0"/>
  </r>
  <r>
    <n v="2596472.620000002"/>
    <x v="3"/>
    <x v="2"/>
  </r>
  <r>
    <n v="2535146.3299999977"/>
    <x v="4"/>
    <x v="0"/>
  </r>
  <r>
    <n v="2479230.7900000024"/>
    <x v="1"/>
    <x v="1"/>
  </r>
  <r>
    <n v="2479230.7900000024"/>
    <x v="4"/>
    <x v="1"/>
  </r>
  <r>
    <n v="2596472.620000002"/>
    <x v="4"/>
    <x v="2"/>
  </r>
  <r>
    <n v="2596472.620000002"/>
    <x v="1"/>
    <x v="2"/>
  </r>
  <r>
    <n v="2479230.7900000024"/>
    <x v="3"/>
    <x v="1"/>
  </r>
  <r>
    <n v="2498933.9499999993"/>
    <x v="1"/>
    <x v="3"/>
  </r>
  <r>
    <n v="2535146.3299999977"/>
    <x v="4"/>
    <x v="0"/>
  </r>
  <r>
    <n v="2498933.9499999993"/>
    <x v="2"/>
    <x v="3"/>
  </r>
  <r>
    <n v="2498933.9499999993"/>
    <x v="3"/>
    <x v="3"/>
  </r>
  <r>
    <n v="2535146.3299999977"/>
    <x v="3"/>
    <x v="0"/>
  </r>
  <r>
    <n v="2498933.9499999993"/>
    <x v="0"/>
    <x v="3"/>
  </r>
  <r>
    <n v="2498933.9499999993"/>
    <x v="1"/>
    <x v="3"/>
  </r>
  <r>
    <n v="2479230.7900000024"/>
    <x v="1"/>
    <x v="1"/>
  </r>
  <r>
    <n v="2596472.620000002"/>
    <x v="1"/>
    <x v="2"/>
  </r>
  <r>
    <n v="2479230.7900000024"/>
    <x v="4"/>
    <x v="1"/>
  </r>
  <r>
    <n v="2479230.7900000024"/>
    <x v="4"/>
    <x v="1"/>
  </r>
  <r>
    <n v="2596472.620000002"/>
    <x v="3"/>
    <x v="2"/>
  </r>
  <r>
    <n v="2498933.9499999993"/>
    <x v="3"/>
    <x v="3"/>
  </r>
  <r>
    <n v="2596472.620000002"/>
    <x v="4"/>
    <x v="2"/>
  </r>
  <r>
    <n v="2535146.3299999977"/>
    <x v="4"/>
    <x v="0"/>
  </r>
  <r>
    <n v="2498933.9499999993"/>
    <x v="3"/>
    <x v="3"/>
  </r>
  <r>
    <n v="2479230.7900000024"/>
    <x v="3"/>
    <x v="1"/>
  </r>
  <r>
    <n v="2535146.3299999977"/>
    <x v="2"/>
    <x v="0"/>
  </r>
  <r>
    <n v="2479230.7900000024"/>
    <x v="4"/>
    <x v="1"/>
  </r>
  <r>
    <n v="2596472.620000002"/>
    <x v="3"/>
    <x v="2"/>
  </r>
  <r>
    <n v="2479230.7900000024"/>
    <x v="3"/>
    <x v="1"/>
  </r>
  <r>
    <n v="2535146.3299999977"/>
    <x v="0"/>
    <x v="0"/>
  </r>
  <r>
    <n v="2535146.3299999977"/>
    <x v="4"/>
    <x v="0"/>
  </r>
  <r>
    <n v="2535146.3299999977"/>
    <x v="0"/>
    <x v="0"/>
  </r>
  <r>
    <n v="2535146.3299999977"/>
    <x v="3"/>
    <x v="0"/>
  </r>
  <r>
    <n v="2596472.620000002"/>
    <x v="0"/>
    <x v="2"/>
  </r>
  <r>
    <n v="2596472.620000002"/>
    <x v="1"/>
    <x v="2"/>
  </r>
  <r>
    <n v="2479230.7900000024"/>
    <x v="3"/>
    <x v="1"/>
  </r>
  <r>
    <n v="2596472.620000002"/>
    <x v="0"/>
    <x v="2"/>
  </r>
  <r>
    <n v="2498933.9499999993"/>
    <x v="3"/>
    <x v="3"/>
  </r>
  <r>
    <n v="2535146.3299999977"/>
    <x v="0"/>
    <x v="0"/>
  </r>
  <r>
    <n v="2535146.3299999977"/>
    <x v="2"/>
    <x v="0"/>
  </r>
  <r>
    <n v="2535146.3299999977"/>
    <x v="4"/>
    <x v="0"/>
  </r>
  <r>
    <n v="2479230.7900000024"/>
    <x v="2"/>
    <x v="1"/>
  </r>
  <r>
    <n v="2479230.7900000024"/>
    <x v="1"/>
    <x v="1"/>
  </r>
  <r>
    <n v="2535146.3299999977"/>
    <x v="4"/>
    <x v="0"/>
  </r>
  <r>
    <n v="2479230.7900000024"/>
    <x v="4"/>
    <x v="1"/>
  </r>
  <r>
    <n v="2479230.7900000024"/>
    <x v="0"/>
    <x v="1"/>
  </r>
  <r>
    <n v="2498933.9499999993"/>
    <x v="3"/>
    <x v="3"/>
  </r>
  <r>
    <n v="2596472.620000002"/>
    <x v="4"/>
    <x v="2"/>
  </r>
  <r>
    <n v="2479230.7900000024"/>
    <x v="2"/>
    <x v="1"/>
  </r>
  <r>
    <n v="2535146.3299999977"/>
    <x v="3"/>
    <x v="0"/>
  </r>
  <r>
    <n v="2479230.7900000024"/>
    <x v="2"/>
    <x v="1"/>
  </r>
  <r>
    <n v="2479230.7900000024"/>
    <x v="1"/>
    <x v="1"/>
  </r>
  <r>
    <n v="2535146.3299999977"/>
    <x v="1"/>
    <x v="0"/>
  </r>
  <r>
    <n v="2498933.9499999993"/>
    <x v="1"/>
    <x v="3"/>
  </r>
  <r>
    <n v="2479230.7900000024"/>
    <x v="3"/>
    <x v="1"/>
  </r>
  <r>
    <n v="2479230.7900000024"/>
    <x v="3"/>
    <x v="1"/>
  </r>
  <r>
    <n v="2479230.7900000024"/>
    <x v="0"/>
    <x v="1"/>
  </r>
  <r>
    <n v="2596472.620000002"/>
    <x v="1"/>
    <x v="2"/>
  </r>
  <r>
    <n v="2535146.3299999977"/>
    <x v="4"/>
    <x v="0"/>
  </r>
  <r>
    <n v="2479230.7900000024"/>
    <x v="3"/>
    <x v="1"/>
  </r>
  <r>
    <n v="2498933.9499999993"/>
    <x v="4"/>
    <x v="3"/>
  </r>
  <r>
    <n v="2479230.7900000024"/>
    <x v="2"/>
    <x v="1"/>
  </r>
  <r>
    <n v="2479230.7900000024"/>
    <x v="0"/>
    <x v="1"/>
  </r>
  <r>
    <n v="2498933.9499999993"/>
    <x v="3"/>
    <x v="3"/>
  </r>
  <r>
    <n v="2498933.9499999993"/>
    <x v="3"/>
    <x v="3"/>
  </r>
  <r>
    <n v="2535146.3299999977"/>
    <x v="1"/>
    <x v="0"/>
  </r>
  <r>
    <n v="2596472.620000002"/>
    <x v="1"/>
    <x v="2"/>
  </r>
  <r>
    <n v="2479230.7900000024"/>
    <x v="2"/>
    <x v="1"/>
  </r>
  <r>
    <n v="2479230.7900000024"/>
    <x v="2"/>
    <x v="1"/>
  </r>
  <r>
    <n v="2498933.9499999993"/>
    <x v="2"/>
    <x v="3"/>
  </r>
  <r>
    <n v="2535146.3299999977"/>
    <x v="2"/>
    <x v="0"/>
  </r>
  <r>
    <n v="2479230.7900000024"/>
    <x v="1"/>
    <x v="1"/>
  </r>
  <r>
    <n v="2498933.9499999993"/>
    <x v="0"/>
    <x v="3"/>
  </r>
  <r>
    <n v="2596472.620000002"/>
    <x v="0"/>
    <x v="2"/>
  </r>
  <r>
    <n v="2535146.3299999977"/>
    <x v="3"/>
    <x v="0"/>
  </r>
  <r>
    <n v="2479230.7900000024"/>
    <x v="1"/>
    <x v="1"/>
  </r>
  <r>
    <n v="2498933.9499999993"/>
    <x v="4"/>
    <x v="3"/>
  </r>
  <r>
    <n v="2535146.3299999977"/>
    <x v="1"/>
    <x v="0"/>
  </r>
  <r>
    <n v="2535146.3299999977"/>
    <x v="3"/>
    <x v="0"/>
  </r>
  <r>
    <n v="2498933.9499999993"/>
    <x v="3"/>
    <x v="3"/>
  </r>
  <r>
    <n v="2535146.3299999977"/>
    <x v="1"/>
    <x v="0"/>
  </r>
  <r>
    <n v="2498933.9499999993"/>
    <x v="4"/>
    <x v="3"/>
  </r>
  <r>
    <n v="2535146.3299999977"/>
    <x v="2"/>
    <x v="0"/>
  </r>
  <r>
    <n v="2479230.7900000024"/>
    <x v="1"/>
    <x v="1"/>
  </r>
  <r>
    <n v="2479230.7900000024"/>
    <x v="1"/>
    <x v="1"/>
  </r>
  <r>
    <n v="2596472.620000002"/>
    <x v="1"/>
    <x v="2"/>
  </r>
  <r>
    <n v="2479230.7900000024"/>
    <x v="2"/>
    <x v="1"/>
  </r>
  <r>
    <n v="2479230.7900000024"/>
    <x v="0"/>
    <x v="1"/>
  </r>
  <r>
    <n v="2596472.620000002"/>
    <x v="1"/>
    <x v="2"/>
  </r>
  <r>
    <n v="2596472.620000002"/>
    <x v="4"/>
    <x v="2"/>
  </r>
  <r>
    <n v="2596472.620000002"/>
    <x v="3"/>
    <x v="2"/>
  </r>
  <r>
    <n v="2479230.7900000024"/>
    <x v="1"/>
    <x v="1"/>
  </r>
  <r>
    <n v="2479230.7900000024"/>
    <x v="4"/>
    <x v="1"/>
  </r>
  <r>
    <n v="2596472.620000002"/>
    <x v="1"/>
    <x v="2"/>
  </r>
  <r>
    <n v="2498933.9499999993"/>
    <x v="4"/>
    <x v="3"/>
  </r>
  <r>
    <n v="2498933.9499999993"/>
    <x v="0"/>
    <x v="3"/>
  </r>
  <r>
    <n v="2479230.7900000024"/>
    <x v="4"/>
    <x v="1"/>
  </r>
  <r>
    <n v="2596472.620000002"/>
    <x v="2"/>
    <x v="2"/>
  </r>
  <r>
    <n v="2498933.9499999993"/>
    <x v="1"/>
    <x v="3"/>
  </r>
  <r>
    <n v="2596472.620000002"/>
    <x v="2"/>
    <x v="2"/>
  </r>
  <r>
    <n v="2479230.7900000024"/>
    <x v="1"/>
    <x v="1"/>
  </r>
  <r>
    <n v="2479230.7900000024"/>
    <x v="3"/>
    <x v="1"/>
  </r>
  <r>
    <n v="2498933.9499999993"/>
    <x v="0"/>
    <x v="3"/>
  </r>
  <r>
    <n v="2596472.620000002"/>
    <x v="0"/>
    <x v="2"/>
  </r>
  <r>
    <n v="2535146.3299999977"/>
    <x v="2"/>
    <x v="0"/>
  </r>
  <r>
    <n v="2596472.620000002"/>
    <x v="0"/>
    <x v="2"/>
  </r>
  <r>
    <n v="2498933.9499999993"/>
    <x v="0"/>
    <x v="3"/>
  </r>
  <r>
    <n v="2479230.7900000024"/>
    <x v="0"/>
    <x v="1"/>
  </r>
  <r>
    <n v="2479230.7900000024"/>
    <x v="2"/>
    <x v="1"/>
  </r>
  <r>
    <n v="2498933.9499999993"/>
    <x v="1"/>
    <x v="3"/>
  </r>
  <r>
    <n v="2498933.9499999993"/>
    <x v="4"/>
    <x v="3"/>
  </r>
  <r>
    <n v="2479230.7900000024"/>
    <x v="4"/>
    <x v="1"/>
  </r>
  <r>
    <n v="2479230.7900000024"/>
    <x v="3"/>
    <x v="1"/>
  </r>
  <r>
    <n v="2498933.9499999993"/>
    <x v="0"/>
    <x v="3"/>
  </r>
  <r>
    <n v="2596472.620000002"/>
    <x v="1"/>
    <x v="2"/>
  </r>
  <r>
    <n v="2596472.620000002"/>
    <x v="4"/>
    <x v="2"/>
  </r>
  <r>
    <n v="2596472.620000002"/>
    <x v="3"/>
    <x v="2"/>
  </r>
  <r>
    <n v="2596472.620000002"/>
    <x v="4"/>
    <x v="2"/>
  </r>
  <r>
    <n v="2596472.620000002"/>
    <x v="4"/>
    <x v="2"/>
  </r>
  <r>
    <n v="2479230.7900000024"/>
    <x v="1"/>
    <x v="1"/>
  </r>
  <r>
    <n v="2535146.3299999977"/>
    <x v="1"/>
    <x v="0"/>
  </r>
  <r>
    <n v="2596472.620000002"/>
    <x v="3"/>
    <x v="2"/>
  </r>
  <r>
    <n v="2596472.620000002"/>
    <x v="0"/>
    <x v="2"/>
  </r>
  <r>
    <n v="2535146.3299999977"/>
    <x v="4"/>
    <x v="0"/>
  </r>
  <r>
    <n v="2596472.620000002"/>
    <x v="0"/>
    <x v="2"/>
  </r>
  <r>
    <n v="2535146.3299999977"/>
    <x v="2"/>
    <x v="0"/>
  </r>
  <r>
    <n v="2596472.620000002"/>
    <x v="4"/>
    <x v="2"/>
  </r>
  <r>
    <n v="2479230.7900000024"/>
    <x v="4"/>
    <x v="1"/>
  </r>
  <r>
    <n v="2535146.3299999977"/>
    <x v="4"/>
    <x v="0"/>
  </r>
  <r>
    <n v="2498933.9499999993"/>
    <x v="1"/>
    <x v="3"/>
  </r>
  <r>
    <n v="2535146.3299999977"/>
    <x v="0"/>
    <x v="0"/>
  </r>
  <r>
    <n v="2479230.7900000024"/>
    <x v="2"/>
    <x v="1"/>
  </r>
  <r>
    <n v="2596472.620000002"/>
    <x v="1"/>
    <x v="2"/>
  </r>
  <r>
    <n v="2596472.620000002"/>
    <x v="1"/>
    <x v="2"/>
  </r>
  <r>
    <n v="2479230.7900000024"/>
    <x v="4"/>
    <x v="1"/>
  </r>
  <r>
    <n v="2596472.620000002"/>
    <x v="2"/>
    <x v="2"/>
  </r>
  <r>
    <n v="2535146.3299999977"/>
    <x v="2"/>
    <x v="0"/>
  </r>
  <r>
    <n v="2498933.9499999993"/>
    <x v="0"/>
    <x v="3"/>
  </r>
  <r>
    <n v="2535146.3299999977"/>
    <x v="3"/>
    <x v="0"/>
  </r>
  <r>
    <n v="2479230.7900000024"/>
    <x v="4"/>
    <x v="1"/>
  </r>
  <r>
    <n v="2596472.620000002"/>
    <x v="0"/>
    <x v="2"/>
  </r>
  <r>
    <n v="2498933.9499999993"/>
    <x v="1"/>
    <x v="3"/>
  </r>
  <r>
    <n v="2479230.7900000024"/>
    <x v="4"/>
    <x v="1"/>
  </r>
  <r>
    <n v="2479230.7900000024"/>
    <x v="3"/>
    <x v="1"/>
  </r>
  <r>
    <n v="2498933.9499999993"/>
    <x v="1"/>
    <x v="3"/>
  </r>
  <r>
    <n v="2596472.620000002"/>
    <x v="4"/>
    <x v="2"/>
  </r>
  <r>
    <n v="2535146.3299999977"/>
    <x v="2"/>
    <x v="0"/>
  </r>
  <r>
    <n v="2535146.3299999977"/>
    <x v="0"/>
    <x v="0"/>
  </r>
  <r>
    <n v="2498933.9499999993"/>
    <x v="2"/>
    <x v="3"/>
  </r>
  <r>
    <n v="2596472.620000002"/>
    <x v="0"/>
    <x v="2"/>
  </r>
  <r>
    <n v="2498933.9499999993"/>
    <x v="0"/>
    <x v="3"/>
  </r>
  <r>
    <n v="2535146.3299999977"/>
    <x v="1"/>
    <x v="0"/>
  </r>
  <r>
    <n v="2596472.620000002"/>
    <x v="1"/>
    <x v="2"/>
  </r>
  <r>
    <n v="2596472.620000002"/>
    <x v="3"/>
    <x v="2"/>
  </r>
  <r>
    <n v="2596472.620000002"/>
    <x v="1"/>
    <x v="2"/>
  </r>
  <r>
    <n v="2535146.3299999977"/>
    <x v="4"/>
    <x v="0"/>
  </r>
  <r>
    <n v="2498933.9499999993"/>
    <x v="1"/>
    <x v="3"/>
  </r>
  <r>
    <n v="2535146.3299999977"/>
    <x v="4"/>
    <x v="0"/>
  </r>
  <r>
    <n v="2498933.9499999993"/>
    <x v="0"/>
    <x v="3"/>
  </r>
  <r>
    <n v="2479230.7900000024"/>
    <x v="0"/>
    <x v="1"/>
  </r>
  <r>
    <n v="2479230.7900000024"/>
    <x v="0"/>
    <x v="1"/>
  </r>
  <r>
    <n v="2498933.9499999993"/>
    <x v="0"/>
    <x v="3"/>
  </r>
  <r>
    <n v="2479230.7900000024"/>
    <x v="4"/>
    <x v="1"/>
  </r>
  <r>
    <n v="2596472.620000002"/>
    <x v="0"/>
    <x v="2"/>
  </r>
  <r>
    <n v="2498933.9499999993"/>
    <x v="2"/>
    <x v="3"/>
  </r>
  <r>
    <n v="2479230.7900000024"/>
    <x v="2"/>
    <x v="1"/>
  </r>
  <r>
    <n v="2498933.9499999993"/>
    <x v="4"/>
    <x v="3"/>
  </r>
  <r>
    <n v="2498933.9499999993"/>
    <x v="4"/>
    <x v="3"/>
  </r>
  <r>
    <n v="2535146.3299999977"/>
    <x v="0"/>
    <x v="0"/>
  </r>
  <r>
    <n v="2535146.3299999977"/>
    <x v="4"/>
    <x v="0"/>
  </r>
  <r>
    <n v="2479230.7900000024"/>
    <x v="4"/>
    <x v="1"/>
  </r>
  <r>
    <n v="2535146.3299999977"/>
    <x v="3"/>
    <x v="0"/>
  </r>
  <r>
    <n v="2596472.620000002"/>
    <x v="3"/>
    <x v="2"/>
  </r>
  <r>
    <n v="2498933.9499999993"/>
    <x v="1"/>
    <x v="3"/>
  </r>
  <r>
    <n v="2535146.3299999977"/>
    <x v="1"/>
    <x v="0"/>
  </r>
  <r>
    <n v="2535146.3299999977"/>
    <x v="1"/>
    <x v="0"/>
  </r>
  <r>
    <n v="2479230.7900000024"/>
    <x v="3"/>
    <x v="1"/>
  </r>
  <r>
    <n v="2498933.9499999993"/>
    <x v="1"/>
    <x v="3"/>
  </r>
  <r>
    <n v="2498933.9499999993"/>
    <x v="2"/>
    <x v="3"/>
  </r>
  <r>
    <n v="2498933.9499999993"/>
    <x v="4"/>
    <x v="3"/>
  </r>
  <r>
    <n v="2498933.9499999993"/>
    <x v="0"/>
    <x v="3"/>
  </r>
  <r>
    <n v="2479230.7900000024"/>
    <x v="3"/>
    <x v="1"/>
  </r>
  <r>
    <n v="2479230.7900000024"/>
    <x v="2"/>
    <x v="1"/>
  </r>
  <r>
    <n v="2479230.7900000024"/>
    <x v="3"/>
    <x v="1"/>
  </r>
  <r>
    <n v="2535146.3299999977"/>
    <x v="4"/>
    <x v="0"/>
  </r>
  <r>
    <n v="2535146.3299999977"/>
    <x v="2"/>
    <x v="0"/>
  </r>
  <r>
    <n v="2535146.3299999977"/>
    <x v="1"/>
    <x v="0"/>
  </r>
  <r>
    <n v="2479230.7900000024"/>
    <x v="4"/>
    <x v="1"/>
  </r>
  <r>
    <n v="2535146.3299999977"/>
    <x v="2"/>
    <x v="0"/>
  </r>
  <r>
    <n v="2596472.620000002"/>
    <x v="0"/>
    <x v="2"/>
  </r>
  <r>
    <n v="2596472.620000002"/>
    <x v="0"/>
    <x v="2"/>
  </r>
  <r>
    <n v="2498933.9499999993"/>
    <x v="0"/>
    <x v="3"/>
  </r>
  <r>
    <n v="2596472.620000002"/>
    <x v="2"/>
    <x v="2"/>
  </r>
  <r>
    <n v="2535146.3299999977"/>
    <x v="2"/>
    <x v="0"/>
  </r>
  <r>
    <n v="2479230.7900000024"/>
    <x v="2"/>
    <x v="1"/>
  </r>
  <r>
    <n v="2498933.9499999993"/>
    <x v="0"/>
    <x v="3"/>
  </r>
  <r>
    <n v="2479230.7900000024"/>
    <x v="0"/>
    <x v="1"/>
  </r>
  <r>
    <n v="2498933.9499999993"/>
    <x v="3"/>
    <x v="3"/>
  </r>
  <r>
    <n v="2535146.3299999977"/>
    <x v="4"/>
    <x v="0"/>
  </r>
  <r>
    <n v="2535146.3299999977"/>
    <x v="0"/>
    <x v="0"/>
  </r>
  <r>
    <n v="2479230.7900000024"/>
    <x v="3"/>
    <x v="1"/>
  </r>
  <r>
    <n v="2479230.7900000024"/>
    <x v="4"/>
    <x v="1"/>
  </r>
  <r>
    <n v="2498933.9499999993"/>
    <x v="0"/>
    <x v="3"/>
  </r>
  <r>
    <n v="2498933.9499999993"/>
    <x v="0"/>
    <x v="3"/>
  </r>
  <r>
    <n v="2498933.9499999993"/>
    <x v="3"/>
    <x v="3"/>
  </r>
  <r>
    <n v="2535146.3299999977"/>
    <x v="3"/>
    <x v="0"/>
  </r>
  <r>
    <n v="2535146.3299999977"/>
    <x v="0"/>
    <x v="0"/>
  </r>
  <r>
    <n v="2479230.7900000024"/>
    <x v="2"/>
    <x v="1"/>
  </r>
  <r>
    <n v="2479230.7900000024"/>
    <x v="3"/>
    <x v="1"/>
  </r>
  <r>
    <n v="2535146.3299999977"/>
    <x v="3"/>
    <x v="0"/>
  </r>
  <r>
    <n v="2498933.9499999993"/>
    <x v="2"/>
    <x v="3"/>
  </r>
  <r>
    <n v="2479230.7900000024"/>
    <x v="4"/>
    <x v="1"/>
  </r>
  <r>
    <n v="2498933.9499999993"/>
    <x v="0"/>
    <x v="3"/>
  </r>
  <r>
    <n v="2596472.620000002"/>
    <x v="2"/>
    <x v="2"/>
  </r>
  <r>
    <n v="2596472.620000002"/>
    <x v="0"/>
    <x v="2"/>
  </r>
  <r>
    <n v="2498933.9499999993"/>
    <x v="1"/>
    <x v="3"/>
  </r>
  <r>
    <n v="2596472.620000002"/>
    <x v="0"/>
    <x v="2"/>
  </r>
  <r>
    <n v="2596472.620000002"/>
    <x v="3"/>
    <x v="2"/>
  </r>
  <r>
    <n v="2535146.3299999977"/>
    <x v="0"/>
    <x v="0"/>
  </r>
  <r>
    <n v="2498933.9499999993"/>
    <x v="4"/>
    <x v="3"/>
  </r>
  <r>
    <n v="2479230.7900000024"/>
    <x v="1"/>
    <x v="1"/>
  </r>
  <r>
    <n v="2498933.9499999993"/>
    <x v="1"/>
    <x v="3"/>
  </r>
  <r>
    <n v="2535146.3299999977"/>
    <x v="1"/>
    <x v="0"/>
  </r>
  <r>
    <n v="2596472.620000002"/>
    <x v="4"/>
    <x v="2"/>
  </r>
  <r>
    <n v="2479230.7900000024"/>
    <x v="4"/>
    <x v="1"/>
  </r>
  <r>
    <n v="2498933.9499999993"/>
    <x v="0"/>
    <x v="3"/>
  </r>
  <r>
    <n v="2596472.620000002"/>
    <x v="2"/>
    <x v="2"/>
  </r>
  <r>
    <n v="2596472.620000002"/>
    <x v="4"/>
    <x v="2"/>
  </r>
  <r>
    <n v="2535146.3299999977"/>
    <x v="4"/>
    <x v="0"/>
  </r>
  <r>
    <n v="2596472.620000002"/>
    <x v="3"/>
    <x v="2"/>
  </r>
  <r>
    <n v="2535146.3299999977"/>
    <x v="0"/>
    <x v="0"/>
  </r>
  <r>
    <n v="2479230.7900000024"/>
    <x v="2"/>
    <x v="1"/>
  </r>
  <r>
    <n v="2596472.620000002"/>
    <x v="3"/>
    <x v="2"/>
  </r>
  <r>
    <n v="2498933.9499999993"/>
    <x v="3"/>
    <x v="3"/>
  </r>
  <r>
    <n v="2596472.620000002"/>
    <x v="1"/>
    <x v="2"/>
  </r>
  <r>
    <n v="2479230.7900000024"/>
    <x v="4"/>
    <x v="1"/>
  </r>
  <r>
    <n v="2535146.3299999977"/>
    <x v="1"/>
    <x v="0"/>
  </r>
  <r>
    <n v="2535146.3299999977"/>
    <x v="2"/>
    <x v="0"/>
  </r>
  <r>
    <n v="2498933.9499999993"/>
    <x v="1"/>
    <x v="3"/>
  </r>
  <r>
    <n v="2498933.9499999993"/>
    <x v="2"/>
    <x v="3"/>
  </r>
  <r>
    <n v="2479230.7900000024"/>
    <x v="4"/>
    <x v="1"/>
  </r>
  <r>
    <n v="2498933.9499999993"/>
    <x v="2"/>
    <x v="3"/>
  </r>
  <r>
    <n v="2479230.7900000024"/>
    <x v="1"/>
    <x v="1"/>
  </r>
  <r>
    <n v="2535146.3299999977"/>
    <x v="4"/>
    <x v="0"/>
  </r>
  <r>
    <n v="2596472.620000002"/>
    <x v="0"/>
    <x v="2"/>
  </r>
  <r>
    <n v="2596472.620000002"/>
    <x v="4"/>
    <x v="2"/>
  </r>
  <r>
    <n v="2498933.9499999993"/>
    <x v="3"/>
    <x v="3"/>
  </r>
  <r>
    <n v="2535146.3299999977"/>
    <x v="1"/>
    <x v="0"/>
  </r>
  <r>
    <n v="2535146.3299999977"/>
    <x v="3"/>
    <x v="0"/>
  </r>
  <r>
    <n v="2479230.7900000024"/>
    <x v="1"/>
    <x v="1"/>
  </r>
  <r>
    <n v="2535146.3299999977"/>
    <x v="2"/>
    <x v="0"/>
  </r>
  <r>
    <n v="2479230.7900000024"/>
    <x v="3"/>
    <x v="1"/>
  </r>
  <r>
    <n v="2479230.7900000024"/>
    <x v="1"/>
    <x v="1"/>
  </r>
  <r>
    <n v="2498933.9499999993"/>
    <x v="1"/>
    <x v="3"/>
  </r>
  <r>
    <n v="2498933.9499999993"/>
    <x v="4"/>
    <x v="3"/>
  </r>
  <r>
    <n v="2479230.7900000024"/>
    <x v="1"/>
    <x v="1"/>
  </r>
  <r>
    <n v="2596472.620000002"/>
    <x v="4"/>
    <x v="2"/>
  </r>
  <r>
    <n v="2596472.620000002"/>
    <x v="1"/>
    <x v="2"/>
  </r>
  <r>
    <n v="2596472.620000002"/>
    <x v="3"/>
    <x v="2"/>
  </r>
  <r>
    <n v="2479230.7900000024"/>
    <x v="3"/>
    <x v="1"/>
  </r>
  <r>
    <n v="2498933.9499999993"/>
    <x v="0"/>
    <x v="3"/>
  </r>
  <r>
    <n v="2596472.620000002"/>
    <x v="0"/>
    <x v="2"/>
  </r>
  <r>
    <n v="2535146.3299999977"/>
    <x v="1"/>
    <x v="0"/>
  </r>
  <r>
    <n v="2596472.620000002"/>
    <x v="0"/>
    <x v="2"/>
  </r>
  <r>
    <n v="2479230.7900000024"/>
    <x v="2"/>
    <x v="1"/>
  </r>
  <r>
    <n v="2596472.620000002"/>
    <x v="2"/>
    <x v="2"/>
  </r>
  <r>
    <n v="2596472.620000002"/>
    <x v="3"/>
    <x v="2"/>
  </r>
  <r>
    <n v="2479230.7900000024"/>
    <x v="1"/>
    <x v="1"/>
  </r>
  <r>
    <n v="2498933.9499999993"/>
    <x v="3"/>
    <x v="3"/>
  </r>
  <r>
    <n v="2479230.7900000024"/>
    <x v="0"/>
    <x v="1"/>
  </r>
  <r>
    <n v="2596472.620000002"/>
    <x v="4"/>
    <x v="2"/>
  </r>
  <r>
    <n v="2498933.9499999993"/>
    <x v="3"/>
    <x v="3"/>
  </r>
  <r>
    <n v="2498933.9499999993"/>
    <x v="1"/>
    <x v="3"/>
  </r>
  <r>
    <n v="2498933.9499999993"/>
    <x v="2"/>
    <x v="3"/>
  </r>
  <r>
    <n v="2498933.9499999993"/>
    <x v="2"/>
    <x v="3"/>
  </r>
  <r>
    <n v="2498933.9499999993"/>
    <x v="4"/>
    <x v="3"/>
  </r>
  <r>
    <n v="2498933.9499999993"/>
    <x v="2"/>
    <x v="3"/>
  </r>
  <r>
    <n v="2596472.620000002"/>
    <x v="2"/>
    <x v="2"/>
  </r>
  <r>
    <n v="2479230.7900000024"/>
    <x v="0"/>
    <x v="1"/>
  </r>
  <r>
    <n v="2596472.620000002"/>
    <x v="1"/>
    <x v="2"/>
  </r>
  <r>
    <n v="2479230.7900000024"/>
    <x v="2"/>
    <x v="1"/>
  </r>
  <r>
    <n v="2498933.9499999993"/>
    <x v="0"/>
    <x v="3"/>
  </r>
  <r>
    <n v="2535146.3299999977"/>
    <x v="4"/>
    <x v="0"/>
  </r>
  <r>
    <n v="2535146.3299999977"/>
    <x v="3"/>
    <x v="0"/>
  </r>
  <r>
    <n v="2498933.9499999993"/>
    <x v="4"/>
    <x v="3"/>
  </r>
  <r>
    <n v="2535146.3299999977"/>
    <x v="2"/>
    <x v="0"/>
  </r>
  <r>
    <n v="2479230.7900000024"/>
    <x v="0"/>
    <x v="1"/>
  </r>
  <r>
    <n v="2596472.620000002"/>
    <x v="3"/>
    <x v="2"/>
  </r>
  <r>
    <n v="2596472.620000002"/>
    <x v="4"/>
    <x v="2"/>
  </r>
  <r>
    <n v="2535146.3299999977"/>
    <x v="1"/>
    <x v="0"/>
  </r>
  <r>
    <n v="2596472.620000002"/>
    <x v="2"/>
    <x v="2"/>
  </r>
  <r>
    <n v="2596472.620000002"/>
    <x v="3"/>
    <x v="2"/>
  </r>
  <r>
    <n v="2479230.7900000024"/>
    <x v="2"/>
    <x v="1"/>
  </r>
  <r>
    <n v="2479230.7900000024"/>
    <x v="3"/>
    <x v="1"/>
  </r>
  <r>
    <n v="2535146.3299999977"/>
    <x v="0"/>
    <x v="0"/>
  </r>
  <r>
    <n v="2535146.3299999977"/>
    <x v="2"/>
    <x v="0"/>
  </r>
  <r>
    <n v="2535146.3299999977"/>
    <x v="3"/>
    <x v="0"/>
  </r>
  <r>
    <n v="2498933.9499999993"/>
    <x v="4"/>
    <x v="3"/>
  </r>
  <r>
    <n v="2596472.620000002"/>
    <x v="4"/>
    <x v="2"/>
  </r>
  <r>
    <n v="2535146.3299999977"/>
    <x v="2"/>
    <x v="0"/>
  </r>
  <r>
    <n v="2498933.9499999993"/>
    <x v="3"/>
    <x v="3"/>
  </r>
  <r>
    <n v="2479230.7900000024"/>
    <x v="4"/>
    <x v="1"/>
  </r>
  <r>
    <n v="2535146.3299999977"/>
    <x v="1"/>
    <x v="0"/>
  </r>
  <r>
    <n v="2479230.7900000024"/>
    <x v="3"/>
    <x v="1"/>
  </r>
  <r>
    <n v="2479230.7900000024"/>
    <x v="2"/>
    <x v="1"/>
  </r>
  <r>
    <n v="2535146.3299999977"/>
    <x v="0"/>
    <x v="0"/>
  </r>
  <r>
    <n v="2535146.3299999977"/>
    <x v="2"/>
    <x v="0"/>
  </r>
  <r>
    <n v="2596472.620000002"/>
    <x v="2"/>
    <x v="2"/>
  </r>
  <r>
    <n v="2596472.620000002"/>
    <x v="4"/>
    <x v="2"/>
  </r>
  <r>
    <n v="2479230.7900000024"/>
    <x v="0"/>
    <x v="1"/>
  </r>
  <r>
    <n v="2479230.7900000024"/>
    <x v="2"/>
    <x v="1"/>
  </r>
  <r>
    <n v="2596472.620000002"/>
    <x v="2"/>
    <x v="2"/>
  </r>
  <r>
    <n v="2479230.7900000024"/>
    <x v="4"/>
    <x v="1"/>
  </r>
  <r>
    <n v="2479230.7900000024"/>
    <x v="3"/>
    <x v="1"/>
  </r>
  <r>
    <n v="2596472.620000002"/>
    <x v="0"/>
    <x v="2"/>
  </r>
  <r>
    <n v="2498933.9499999993"/>
    <x v="0"/>
    <x v="3"/>
  </r>
  <r>
    <n v="2479230.7900000024"/>
    <x v="2"/>
    <x v="1"/>
  </r>
  <r>
    <n v="2596472.620000002"/>
    <x v="0"/>
    <x v="2"/>
  </r>
  <r>
    <n v="2479230.7900000024"/>
    <x v="1"/>
    <x v="1"/>
  </r>
  <r>
    <n v="2596472.620000002"/>
    <x v="1"/>
    <x v="2"/>
  </r>
  <r>
    <n v="2498933.9499999993"/>
    <x v="3"/>
    <x v="3"/>
  </r>
  <r>
    <n v="2498933.9499999993"/>
    <x v="2"/>
    <x v="3"/>
  </r>
  <r>
    <n v="2596472.620000002"/>
    <x v="2"/>
    <x v="2"/>
  </r>
  <r>
    <n v="2479230.7900000024"/>
    <x v="4"/>
    <x v="1"/>
  </r>
  <r>
    <n v="2596472.620000002"/>
    <x v="2"/>
    <x v="2"/>
  </r>
  <r>
    <n v="2535146.3299999977"/>
    <x v="1"/>
    <x v="0"/>
  </r>
  <r>
    <n v="2479230.7900000024"/>
    <x v="1"/>
    <x v="1"/>
  </r>
  <r>
    <n v="2535146.3299999977"/>
    <x v="2"/>
    <x v="0"/>
  </r>
  <r>
    <n v="2479230.7900000024"/>
    <x v="1"/>
    <x v="1"/>
  </r>
  <r>
    <n v="2596472.620000002"/>
    <x v="4"/>
    <x v="2"/>
  </r>
  <r>
    <n v="2535146.3299999977"/>
    <x v="0"/>
    <x v="0"/>
  </r>
  <r>
    <n v="2479230.7900000024"/>
    <x v="4"/>
    <x v="1"/>
  </r>
  <r>
    <n v="2498933.9499999993"/>
    <x v="3"/>
    <x v="3"/>
  </r>
  <r>
    <n v="2535146.3299999977"/>
    <x v="3"/>
    <x v="0"/>
  </r>
  <r>
    <n v="2596472.620000002"/>
    <x v="4"/>
    <x v="2"/>
  </r>
  <r>
    <n v="2479230.7900000024"/>
    <x v="3"/>
    <x v="1"/>
  </r>
  <r>
    <n v="2596472.620000002"/>
    <x v="4"/>
    <x v="2"/>
  </r>
  <r>
    <n v="2596472.620000002"/>
    <x v="4"/>
    <x v="2"/>
  </r>
  <r>
    <n v="2479230.7900000024"/>
    <x v="3"/>
    <x v="1"/>
  </r>
  <r>
    <n v="2498933.9499999993"/>
    <x v="3"/>
    <x v="3"/>
  </r>
  <r>
    <n v="2535146.3299999977"/>
    <x v="2"/>
    <x v="0"/>
  </r>
  <r>
    <n v="2498933.9499999993"/>
    <x v="1"/>
    <x v="3"/>
  </r>
  <r>
    <n v="2596472.620000002"/>
    <x v="3"/>
    <x v="2"/>
  </r>
  <r>
    <n v="2596472.620000002"/>
    <x v="3"/>
    <x v="2"/>
  </r>
  <r>
    <n v="2596472.620000002"/>
    <x v="3"/>
    <x v="2"/>
  </r>
  <r>
    <n v="2535146.3299999977"/>
    <x v="0"/>
    <x v="0"/>
  </r>
  <r>
    <n v="2479230.7900000024"/>
    <x v="4"/>
    <x v="1"/>
  </r>
  <r>
    <n v="2498933.9499999993"/>
    <x v="1"/>
    <x v="3"/>
  </r>
  <r>
    <n v="2498933.9499999993"/>
    <x v="4"/>
    <x v="3"/>
  </r>
  <r>
    <n v="2596472.620000002"/>
    <x v="3"/>
    <x v="2"/>
  </r>
  <r>
    <n v="2535146.3299999977"/>
    <x v="2"/>
    <x v="0"/>
  </r>
  <r>
    <n v="2596472.620000002"/>
    <x v="4"/>
    <x v="2"/>
  </r>
  <r>
    <n v="2596472.620000002"/>
    <x v="3"/>
    <x v="2"/>
  </r>
  <r>
    <n v="2479230.7900000024"/>
    <x v="3"/>
    <x v="1"/>
  </r>
  <r>
    <n v="2535146.3299999977"/>
    <x v="3"/>
    <x v="0"/>
  </r>
  <r>
    <n v="2596472.620000002"/>
    <x v="0"/>
    <x v="2"/>
  </r>
  <r>
    <n v="2498933.9499999993"/>
    <x v="1"/>
    <x v="3"/>
  </r>
  <r>
    <n v="2498933.9499999993"/>
    <x v="4"/>
    <x v="3"/>
  </r>
  <r>
    <n v="2498933.9499999993"/>
    <x v="4"/>
    <x v="3"/>
  </r>
  <r>
    <n v="2498933.9499999993"/>
    <x v="0"/>
    <x v="3"/>
  </r>
  <r>
    <n v="2479230.7900000024"/>
    <x v="1"/>
    <x v="1"/>
  </r>
  <r>
    <n v="2498933.9499999993"/>
    <x v="0"/>
    <x v="3"/>
  </r>
  <r>
    <n v="2535146.3299999977"/>
    <x v="4"/>
    <x v="0"/>
  </r>
  <r>
    <n v="2535146.3299999977"/>
    <x v="4"/>
    <x v="0"/>
  </r>
  <r>
    <n v="2498933.9499999993"/>
    <x v="2"/>
    <x v="3"/>
  </r>
  <r>
    <n v="2479230.7900000024"/>
    <x v="2"/>
    <x v="1"/>
  </r>
  <r>
    <n v="2535146.3299999977"/>
    <x v="3"/>
    <x v="0"/>
  </r>
  <r>
    <n v="2498933.9499999993"/>
    <x v="0"/>
    <x v="3"/>
  </r>
  <r>
    <n v="2479230.7900000024"/>
    <x v="1"/>
    <x v="1"/>
  </r>
  <r>
    <n v="2596472.620000002"/>
    <x v="4"/>
    <x v="2"/>
  </r>
  <r>
    <n v="2535146.3299999977"/>
    <x v="3"/>
    <x v="0"/>
  </r>
  <r>
    <n v="2535146.3299999977"/>
    <x v="2"/>
    <x v="0"/>
  </r>
  <r>
    <n v="2596472.620000002"/>
    <x v="2"/>
    <x v="2"/>
  </r>
  <r>
    <n v="2479230.7900000024"/>
    <x v="3"/>
    <x v="1"/>
  </r>
  <r>
    <n v="2479230.7900000024"/>
    <x v="3"/>
    <x v="1"/>
  </r>
  <r>
    <n v="2479230.7900000024"/>
    <x v="4"/>
    <x v="1"/>
  </r>
  <r>
    <n v="2596472.620000002"/>
    <x v="2"/>
    <x v="2"/>
  </r>
  <r>
    <n v="2479230.7900000024"/>
    <x v="3"/>
    <x v="1"/>
  </r>
  <r>
    <n v="2498933.9499999993"/>
    <x v="0"/>
    <x v="3"/>
  </r>
  <r>
    <n v="2479230.7900000024"/>
    <x v="0"/>
    <x v="1"/>
  </r>
  <r>
    <n v="2596472.620000002"/>
    <x v="0"/>
    <x v="2"/>
  </r>
  <r>
    <n v="2535146.3299999977"/>
    <x v="1"/>
    <x v="0"/>
  </r>
  <r>
    <n v="2498933.9499999993"/>
    <x v="4"/>
    <x v="3"/>
  </r>
  <r>
    <n v="2498933.9499999993"/>
    <x v="2"/>
    <x v="3"/>
  </r>
  <r>
    <n v="2535146.3299999977"/>
    <x v="2"/>
    <x v="0"/>
  </r>
  <r>
    <n v="2596472.620000002"/>
    <x v="0"/>
    <x v="2"/>
  </r>
  <r>
    <n v="2596472.620000002"/>
    <x v="2"/>
    <x v="2"/>
  </r>
  <r>
    <n v="2479230.7900000024"/>
    <x v="4"/>
    <x v="1"/>
  </r>
  <r>
    <n v="2535146.3299999977"/>
    <x v="0"/>
    <x v="0"/>
  </r>
  <r>
    <n v="2498933.9499999993"/>
    <x v="2"/>
    <x v="3"/>
  </r>
  <r>
    <n v="2479230.7900000024"/>
    <x v="1"/>
    <x v="1"/>
  </r>
  <r>
    <n v="2498933.9499999993"/>
    <x v="4"/>
    <x v="3"/>
  </r>
  <r>
    <n v="2498933.9499999993"/>
    <x v="1"/>
    <x v="3"/>
  </r>
  <r>
    <n v="2498933.9499999993"/>
    <x v="0"/>
    <x v="3"/>
  </r>
  <r>
    <n v="2479230.7900000024"/>
    <x v="4"/>
    <x v="1"/>
  </r>
  <r>
    <n v="2479230.7900000024"/>
    <x v="2"/>
    <x v="1"/>
  </r>
  <r>
    <n v="2479230.7900000024"/>
    <x v="3"/>
    <x v="1"/>
  </r>
  <r>
    <n v="2535146.3299999977"/>
    <x v="4"/>
    <x v="0"/>
  </r>
  <r>
    <n v="2596472.620000002"/>
    <x v="4"/>
    <x v="2"/>
  </r>
  <r>
    <n v="2596472.620000002"/>
    <x v="0"/>
    <x v="2"/>
  </r>
  <r>
    <n v="2596472.620000002"/>
    <x v="2"/>
    <x v="2"/>
  </r>
  <r>
    <n v="2479230.7900000024"/>
    <x v="0"/>
    <x v="1"/>
  </r>
  <r>
    <n v="2535146.3299999977"/>
    <x v="2"/>
    <x v="0"/>
  </r>
  <r>
    <n v="2596472.620000002"/>
    <x v="2"/>
    <x v="2"/>
  </r>
  <r>
    <n v="2596472.620000002"/>
    <x v="2"/>
    <x v="2"/>
  </r>
  <r>
    <n v="2479230.7900000024"/>
    <x v="1"/>
    <x v="1"/>
  </r>
  <r>
    <n v="2498933.9499999993"/>
    <x v="3"/>
    <x v="3"/>
  </r>
  <r>
    <n v="2596472.620000002"/>
    <x v="0"/>
    <x v="2"/>
  </r>
  <r>
    <n v="2479230.7900000024"/>
    <x v="1"/>
    <x v="1"/>
  </r>
  <r>
    <n v="2535146.3299999977"/>
    <x v="4"/>
    <x v="0"/>
  </r>
  <r>
    <n v="2535146.3299999977"/>
    <x v="1"/>
    <x v="0"/>
  </r>
  <r>
    <n v="2479230.7900000024"/>
    <x v="2"/>
    <x v="1"/>
  </r>
  <r>
    <n v="2596472.620000002"/>
    <x v="1"/>
    <x v="2"/>
  </r>
  <r>
    <n v="2535146.3299999977"/>
    <x v="3"/>
    <x v="0"/>
  </r>
  <r>
    <n v="2535146.3299999977"/>
    <x v="4"/>
    <x v="0"/>
  </r>
  <r>
    <n v="2479230.7900000024"/>
    <x v="0"/>
    <x v="1"/>
  </r>
  <r>
    <n v="2498933.9499999993"/>
    <x v="1"/>
    <x v="3"/>
  </r>
  <r>
    <n v="2479230.7900000024"/>
    <x v="3"/>
    <x v="1"/>
  </r>
  <r>
    <n v="2596472.620000002"/>
    <x v="2"/>
    <x v="2"/>
  </r>
  <r>
    <n v="2498933.9499999993"/>
    <x v="1"/>
    <x v="3"/>
  </r>
  <r>
    <n v="2479230.7900000024"/>
    <x v="2"/>
    <x v="1"/>
  </r>
  <r>
    <n v="2535146.3299999977"/>
    <x v="4"/>
    <x v="0"/>
  </r>
  <r>
    <n v="2498933.9499999993"/>
    <x v="3"/>
    <x v="3"/>
  </r>
  <r>
    <n v="2479230.7900000024"/>
    <x v="4"/>
    <x v="1"/>
  </r>
  <r>
    <n v="2479230.7900000024"/>
    <x v="0"/>
    <x v="1"/>
  </r>
  <r>
    <n v="2535146.3299999977"/>
    <x v="3"/>
    <x v="0"/>
  </r>
  <r>
    <n v="2479230.7900000024"/>
    <x v="4"/>
    <x v="1"/>
  </r>
  <r>
    <n v="2596472.620000002"/>
    <x v="4"/>
    <x v="2"/>
  </r>
  <r>
    <n v="2498933.9499999993"/>
    <x v="0"/>
    <x v="3"/>
  </r>
  <r>
    <n v="2535146.3299999977"/>
    <x v="2"/>
    <x v="0"/>
  </r>
  <r>
    <n v="2535146.3299999977"/>
    <x v="1"/>
    <x v="0"/>
  </r>
  <r>
    <n v="2596472.620000002"/>
    <x v="1"/>
    <x v="2"/>
  </r>
  <r>
    <n v="2535146.3299999977"/>
    <x v="2"/>
    <x v="0"/>
  </r>
  <r>
    <n v="2498933.9499999993"/>
    <x v="3"/>
    <x v="3"/>
  </r>
  <r>
    <n v="2535146.3299999977"/>
    <x v="0"/>
    <x v="0"/>
  </r>
  <r>
    <n v="2535146.3299999977"/>
    <x v="2"/>
    <x v="0"/>
  </r>
  <r>
    <n v="2596472.620000002"/>
    <x v="1"/>
    <x v="2"/>
  </r>
  <r>
    <n v="2596472.620000002"/>
    <x v="4"/>
    <x v="2"/>
  </r>
  <r>
    <n v="2535146.3299999977"/>
    <x v="1"/>
    <x v="0"/>
  </r>
  <r>
    <n v="2498933.9499999993"/>
    <x v="0"/>
    <x v="3"/>
  </r>
  <r>
    <n v="2498933.9499999993"/>
    <x v="1"/>
    <x v="3"/>
  </r>
  <r>
    <n v="2535146.3299999977"/>
    <x v="1"/>
    <x v="0"/>
  </r>
  <r>
    <n v="2479230.7900000024"/>
    <x v="1"/>
    <x v="1"/>
  </r>
  <r>
    <n v="2596472.620000002"/>
    <x v="2"/>
    <x v="2"/>
  </r>
  <r>
    <n v="2535146.3299999977"/>
    <x v="3"/>
    <x v="0"/>
  </r>
  <r>
    <n v="2596472.620000002"/>
    <x v="4"/>
    <x v="2"/>
  </r>
  <r>
    <n v="2535146.3299999977"/>
    <x v="0"/>
    <x v="0"/>
  </r>
  <r>
    <n v="2596472.620000002"/>
    <x v="4"/>
    <x v="2"/>
  </r>
  <r>
    <n v="2535146.3299999977"/>
    <x v="0"/>
    <x v="0"/>
  </r>
  <r>
    <n v="2596472.620000002"/>
    <x v="0"/>
    <x v="2"/>
  </r>
  <r>
    <n v="2535146.3299999977"/>
    <x v="2"/>
    <x v="0"/>
  </r>
  <r>
    <n v="2479230.7900000024"/>
    <x v="0"/>
    <x v="1"/>
  </r>
  <r>
    <n v="2498933.9499999993"/>
    <x v="0"/>
    <x v="3"/>
  </r>
  <r>
    <n v="2535146.3299999977"/>
    <x v="1"/>
    <x v="0"/>
  </r>
  <r>
    <n v="2498933.9499999993"/>
    <x v="1"/>
    <x v="3"/>
  </r>
  <r>
    <n v="2535146.3299999977"/>
    <x v="3"/>
    <x v="0"/>
  </r>
  <r>
    <n v="2498933.9499999993"/>
    <x v="1"/>
    <x v="3"/>
  </r>
  <r>
    <n v="2479230.7900000024"/>
    <x v="4"/>
    <x v="1"/>
  </r>
  <r>
    <n v="2596472.620000002"/>
    <x v="3"/>
    <x v="2"/>
  </r>
  <r>
    <n v="2596472.620000002"/>
    <x v="0"/>
    <x v="2"/>
  </r>
  <r>
    <n v="2596472.620000002"/>
    <x v="4"/>
    <x v="2"/>
  </r>
  <r>
    <n v="2498933.9499999993"/>
    <x v="0"/>
    <x v="3"/>
  </r>
  <r>
    <n v="2596472.620000002"/>
    <x v="2"/>
    <x v="2"/>
  </r>
  <r>
    <n v="2535146.3299999977"/>
    <x v="3"/>
    <x v="0"/>
  </r>
  <r>
    <n v="2535146.3299999977"/>
    <x v="2"/>
    <x v="0"/>
  </r>
  <r>
    <n v="2498933.9499999993"/>
    <x v="2"/>
    <x v="3"/>
  </r>
  <r>
    <n v="2479230.7900000024"/>
    <x v="3"/>
    <x v="1"/>
  </r>
  <r>
    <n v="2479230.7900000024"/>
    <x v="4"/>
    <x v="1"/>
  </r>
  <r>
    <n v="2535146.3299999977"/>
    <x v="1"/>
    <x v="0"/>
  </r>
  <r>
    <n v="2596472.620000002"/>
    <x v="2"/>
    <x v="2"/>
  </r>
  <r>
    <n v="2535146.3299999977"/>
    <x v="4"/>
    <x v="0"/>
  </r>
  <r>
    <n v="2596472.620000002"/>
    <x v="0"/>
    <x v="2"/>
  </r>
  <r>
    <n v="2535146.3299999977"/>
    <x v="1"/>
    <x v="0"/>
  </r>
  <r>
    <n v="2596472.620000002"/>
    <x v="0"/>
    <x v="2"/>
  </r>
  <r>
    <n v="2498933.9499999993"/>
    <x v="3"/>
    <x v="3"/>
  </r>
  <r>
    <n v="2479230.7900000024"/>
    <x v="1"/>
    <x v="1"/>
  </r>
  <r>
    <n v="2498933.9499999993"/>
    <x v="0"/>
    <x v="3"/>
  </r>
  <r>
    <n v="2535146.3299999977"/>
    <x v="2"/>
    <x v="0"/>
  </r>
  <r>
    <n v="2596472.620000002"/>
    <x v="0"/>
    <x v="2"/>
  </r>
  <r>
    <n v="2479230.7900000024"/>
    <x v="2"/>
    <x v="1"/>
  </r>
  <r>
    <n v="2479230.7900000024"/>
    <x v="2"/>
    <x v="1"/>
  </r>
  <r>
    <n v="2535146.3299999977"/>
    <x v="1"/>
    <x v="0"/>
  </r>
  <r>
    <n v="2535146.3299999977"/>
    <x v="4"/>
    <x v="0"/>
  </r>
  <r>
    <n v="2535146.3299999977"/>
    <x v="3"/>
    <x v="0"/>
  </r>
  <r>
    <n v="2479230.7900000024"/>
    <x v="0"/>
    <x v="1"/>
  </r>
  <r>
    <n v="2535146.3299999977"/>
    <x v="2"/>
    <x v="0"/>
  </r>
  <r>
    <n v="2479230.7900000024"/>
    <x v="3"/>
    <x v="1"/>
  </r>
  <r>
    <n v="2479230.7900000024"/>
    <x v="0"/>
    <x v="1"/>
  </r>
  <r>
    <n v="2498933.9499999993"/>
    <x v="1"/>
    <x v="3"/>
  </r>
  <r>
    <n v="2535146.3299999977"/>
    <x v="4"/>
    <x v="0"/>
  </r>
  <r>
    <n v="2596472.620000002"/>
    <x v="1"/>
    <x v="2"/>
  </r>
  <r>
    <n v="2535146.3299999977"/>
    <x v="3"/>
    <x v="0"/>
  </r>
  <r>
    <n v="2596472.620000002"/>
    <x v="0"/>
    <x v="2"/>
  </r>
  <r>
    <n v="2535146.3299999977"/>
    <x v="2"/>
    <x v="0"/>
  </r>
  <r>
    <n v="2596472.620000002"/>
    <x v="4"/>
    <x v="2"/>
  </r>
  <r>
    <n v="2535146.3299999977"/>
    <x v="1"/>
    <x v="0"/>
  </r>
  <r>
    <n v="2498933.9499999993"/>
    <x v="4"/>
    <x v="3"/>
  </r>
  <r>
    <n v="2535146.3299999977"/>
    <x v="4"/>
    <x v="0"/>
  </r>
  <r>
    <n v="2498933.9499999993"/>
    <x v="4"/>
    <x v="3"/>
  </r>
  <r>
    <n v="2535146.3299999977"/>
    <x v="4"/>
    <x v="0"/>
  </r>
  <r>
    <n v="2479230.7900000024"/>
    <x v="2"/>
    <x v="1"/>
  </r>
  <r>
    <n v="2479230.7900000024"/>
    <x v="3"/>
    <x v="1"/>
  </r>
  <r>
    <n v="2596472.620000002"/>
    <x v="4"/>
    <x v="2"/>
  </r>
  <r>
    <n v="2498933.9499999993"/>
    <x v="1"/>
    <x v="3"/>
  </r>
  <r>
    <n v="2479230.7900000024"/>
    <x v="4"/>
    <x v="1"/>
  </r>
  <r>
    <n v="2596472.620000002"/>
    <x v="3"/>
    <x v="2"/>
  </r>
  <r>
    <n v="2479230.7900000024"/>
    <x v="0"/>
    <x v="1"/>
  </r>
  <r>
    <n v="2596472.620000002"/>
    <x v="1"/>
    <x v="2"/>
  </r>
  <r>
    <n v="2535146.3299999977"/>
    <x v="3"/>
    <x v="0"/>
  </r>
  <r>
    <n v="2596472.620000002"/>
    <x v="2"/>
    <x v="2"/>
  </r>
  <r>
    <n v="2596472.620000002"/>
    <x v="2"/>
    <x v="2"/>
  </r>
  <r>
    <n v="2498933.9499999993"/>
    <x v="2"/>
    <x v="3"/>
  </r>
  <r>
    <n v="2596472.620000002"/>
    <x v="1"/>
    <x v="2"/>
  </r>
  <r>
    <n v="2535146.3299999977"/>
    <x v="4"/>
    <x v="0"/>
  </r>
  <r>
    <n v="2596472.620000002"/>
    <x v="3"/>
    <x v="2"/>
  </r>
  <r>
    <n v="2498933.9499999993"/>
    <x v="0"/>
    <x v="3"/>
  </r>
  <r>
    <n v="2535146.3299999977"/>
    <x v="3"/>
    <x v="0"/>
  </r>
  <r>
    <n v="2535146.3299999977"/>
    <x v="2"/>
    <x v="0"/>
  </r>
  <r>
    <n v="2535146.3299999977"/>
    <x v="4"/>
    <x v="0"/>
  </r>
  <r>
    <n v="2498933.9499999993"/>
    <x v="0"/>
    <x v="3"/>
  </r>
  <r>
    <n v="2479230.7900000024"/>
    <x v="0"/>
    <x v="1"/>
  </r>
  <r>
    <n v="2596472.620000002"/>
    <x v="2"/>
    <x v="2"/>
  </r>
  <r>
    <n v="2479230.7900000024"/>
    <x v="1"/>
    <x v="1"/>
  </r>
  <r>
    <n v="2596472.620000002"/>
    <x v="4"/>
    <x v="2"/>
  </r>
  <r>
    <n v="2596472.620000002"/>
    <x v="2"/>
    <x v="2"/>
  </r>
  <r>
    <n v="2498933.9499999993"/>
    <x v="4"/>
    <x v="3"/>
  </r>
  <r>
    <n v="2479230.7900000024"/>
    <x v="2"/>
    <x v="1"/>
  </r>
  <r>
    <n v="2596472.620000002"/>
    <x v="2"/>
    <x v="2"/>
  </r>
  <r>
    <n v="2479230.7900000024"/>
    <x v="2"/>
    <x v="1"/>
  </r>
  <r>
    <n v="2498933.9499999993"/>
    <x v="2"/>
    <x v="3"/>
  </r>
  <r>
    <n v="2596472.620000002"/>
    <x v="1"/>
    <x v="2"/>
  </r>
  <r>
    <n v="2596472.620000002"/>
    <x v="1"/>
    <x v="2"/>
  </r>
  <r>
    <n v="2479230.7900000024"/>
    <x v="2"/>
    <x v="1"/>
  </r>
  <r>
    <n v="2535146.3299999977"/>
    <x v="3"/>
    <x v="0"/>
  </r>
  <r>
    <n v="2596472.620000002"/>
    <x v="4"/>
    <x v="2"/>
  </r>
  <r>
    <n v="2596472.620000002"/>
    <x v="0"/>
    <x v="2"/>
  </r>
  <r>
    <n v="2479230.7900000024"/>
    <x v="0"/>
    <x v="1"/>
  </r>
  <r>
    <n v="2498933.9499999993"/>
    <x v="2"/>
    <x v="3"/>
  </r>
  <r>
    <n v="2498933.9499999993"/>
    <x v="0"/>
    <x v="3"/>
  </r>
  <r>
    <n v="2479230.7900000024"/>
    <x v="0"/>
    <x v="1"/>
  </r>
  <r>
    <n v="2479230.7900000024"/>
    <x v="2"/>
    <x v="1"/>
  </r>
  <r>
    <n v="2596472.620000002"/>
    <x v="0"/>
    <x v="2"/>
  </r>
  <r>
    <n v="2535146.3299999977"/>
    <x v="1"/>
    <x v="0"/>
  </r>
  <r>
    <n v="2479230.7900000024"/>
    <x v="4"/>
    <x v="1"/>
  </r>
  <r>
    <n v="2498933.9499999993"/>
    <x v="1"/>
    <x v="3"/>
  </r>
  <r>
    <n v="2498933.9499999993"/>
    <x v="1"/>
    <x v="3"/>
  </r>
  <r>
    <n v="2498933.9499999993"/>
    <x v="4"/>
    <x v="3"/>
  </r>
  <r>
    <n v="2535146.3299999977"/>
    <x v="0"/>
    <x v="0"/>
  </r>
  <r>
    <n v="2535146.3299999977"/>
    <x v="1"/>
    <x v="0"/>
  </r>
  <r>
    <n v="2535146.3299999977"/>
    <x v="3"/>
    <x v="0"/>
  </r>
  <r>
    <n v="2479230.7900000024"/>
    <x v="3"/>
    <x v="1"/>
  </r>
  <r>
    <n v="2596472.620000002"/>
    <x v="0"/>
    <x v="2"/>
  </r>
  <r>
    <n v="2535146.3299999977"/>
    <x v="0"/>
    <x v="0"/>
  </r>
  <r>
    <n v="2596472.620000002"/>
    <x v="3"/>
    <x v="2"/>
  </r>
  <r>
    <n v="2498933.9499999993"/>
    <x v="0"/>
    <x v="3"/>
  </r>
  <r>
    <n v="2535146.3299999977"/>
    <x v="0"/>
    <x v="0"/>
  </r>
  <r>
    <n v="2535146.3299999977"/>
    <x v="1"/>
    <x v="0"/>
  </r>
  <r>
    <n v="2498933.9499999993"/>
    <x v="4"/>
    <x v="3"/>
  </r>
  <r>
    <n v="2479230.7900000024"/>
    <x v="0"/>
    <x v="1"/>
  </r>
  <r>
    <n v="2498933.9499999993"/>
    <x v="2"/>
    <x v="3"/>
  </r>
  <r>
    <n v="2535146.3299999977"/>
    <x v="2"/>
    <x v="0"/>
  </r>
  <r>
    <n v="2479230.7900000024"/>
    <x v="0"/>
    <x v="1"/>
  </r>
  <r>
    <n v="2535146.3299999977"/>
    <x v="2"/>
    <x v="0"/>
  </r>
  <r>
    <n v="2535146.3299999977"/>
    <x v="0"/>
    <x v="0"/>
  </r>
  <r>
    <n v="2535146.3299999977"/>
    <x v="3"/>
    <x v="0"/>
  </r>
  <r>
    <n v="2535146.3299999977"/>
    <x v="2"/>
    <x v="0"/>
  </r>
  <r>
    <n v="2596472.620000002"/>
    <x v="1"/>
    <x v="2"/>
  </r>
  <r>
    <n v="2596472.620000002"/>
    <x v="3"/>
    <x v="2"/>
  </r>
  <r>
    <n v="2596472.620000002"/>
    <x v="0"/>
    <x v="2"/>
  </r>
  <r>
    <n v="2479230.7900000024"/>
    <x v="4"/>
    <x v="1"/>
  </r>
  <r>
    <n v="2596472.620000002"/>
    <x v="4"/>
    <x v="2"/>
  </r>
  <r>
    <n v="2479230.7900000024"/>
    <x v="3"/>
    <x v="1"/>
  </r>
  <r>
    <n v="2535146.3299999977"/>
    <x v="4"/>
    <x v="0"/>
  </r>
  <r>
    <n v="2596472.620000002"/>
    <x v="2"/>
    <x v="2"/>
  </r>
  <r>
    <n v="2535146.3299999977"/>
    <x v="0"/>
    <x v="0"/>
  </r>
  <r>
    <n v="2596472.620000002"/>
    <x v="4"/>
    <x v="2"/>
  </r>
  <r>
    <n v="2479230.7900000024"/>
    <x v="2"/>
    <x v="1"/>
  </r>
  <r>
    <n v="2479230.7900000024"/>
    <x v="1"/>
    <x v="1"/>
  </r>
  <r>
    <n v="2498933.9499999993"/>
    <x v="1"/>
    <x v="3"/>
  </r>
  <r>
    <n v="2535146.3299999977"/>
    <x v="4"/>
    <x v="0"/>
  </r>
  <r>
    <n v="2596472.620000002"/>
    <x v="1"/>
    <x v="2"/>
  </r>
  <r>
    <n v="2596472.620000002"/>
    <x v="4"/>
    <x v="2"/>
  </r>
  <r>
    <n v="2535146.3299999977"/>
    <x v="1"/>
    <x v="0"/>
  </r>
  <r>
    <n v="2479230.7900000024"/>
    <x v="2"/>
    <x v="1"/>
  </r>
  <r>
    <n v="2479230.7900000024"/>
    <x v="4"/>
    <x v="1"/>
  </r>
  <r>
    <n v="2596472.620000002"/>
    <x v="2"/>
    <x v="2"/>
  </r>
  <r>
    <n v="2498933.9499999993"/>
    <x v="2"/>
    <x v="3"/>
  </r>
  <r>
    <n v="2535146.3299999977"/>
    <x v="4"/>
    <x v="0"/>
  </r>
  <r>
    <n v="2596472.620000002"/>
    <x v="2"/>
    <x v="2"/>
  </r>
  <r>
    <n v="2596472.620000002"/>
    <x v="2"/>
    <x v="2"/>
  </r>
  <r>
    <n v="2535146.3299999977"/>
    <x v="3"/>
    <x v="0"/>
  </r>
  <r>
    <n v="2498933.9499999993"/>
    <x v="4"/>
    <x v="3"/>
  </r>
  <r>
    <n v="2479230.7900000024"/>
    <x v="4"/>
    <x v="1"/>
  </r>
  <r>
    <n v="2498933.9499999993"/>
    <x v="1"/>
    <x v="3"/>
  </r>
  <r>
    <n v="2479230.7900000024"/>
    <x v="0"/>
    <x v="1"/>
  </r>
  <r>
    <n v="2596472.620000002"/>
    <x v="1"/>
    <x v="2"/>
  </r>
  <r>
    <n v="2498933.9499999993"/>
    <x v="1"/>
    <x v="3"/>
  </r>
  <r>
    <n v="2479230.7900000024"/>
    <x v="4"/>
    <x v="1"/>
  </r>
  <r>
    <n v="2596472.620000002"/>
    <x v="4"/>
    <x v="2"/>
  </r>
  <r>
    <n v="2535146.3299999977"/>
    <x v="3"/>
    <x v="0"/>
  </r>
  <r>
    <n v="2498933.9499999993"/>
    <x v="2"/>
    <x v="3"/>
  </r>
  <r>
    <n v="2596472.620000002"/>
    <x v="3"/>
    <x v="2"/>
  </r>
  <r>
    <n v="2479230.7900000024"/>
    <x v="2"/>
    <x v="1"/>
  </r>
  <r>
    <n v="2498933.9499999993"/>
    <x v="0"/>
    <x v="3"/>
  </r>
  <r>
    <n v="2596472.620000002"/>
    <x v="1"/>
    <x v="2"/>
  </r>
  <r>
    <n v="2535146.3299999977"/>
    <x v="4"/>
    <x v="0"/>
  </r>
  <r>
    <n v="2479230.7900000024"/>
    <x v="1"/>
    <x v="1"/>
  </r>
  <r>
    <n v="2498933.9499999993"/>
    <x v="2"/>
    <x v="3"/>
  </r>
  <r>
    <n v="2596472.620000002"/>
    <x v="2"/>
    <x v="2"/>
  </r>
  <r>
    <n v="2479230.7900000024"/>
    <x v="0"/>
    <x v="1"/>
  </r>
  <r>
    <n v="2535146.3299999977"/>
    <x v="3"/>
    <x v="0"/>
  </r>
  <r>
    <n v="2498933.9499999993"/>
    <x v="2"/>
    <x v="3"/>
  </r>
  <r>
    <n v="2535146.3299999977"/>
    <x v="4"/>
    <x v="0"/>
  </r>
  <r>
    <n v="2498933.9499999993"/>
    <x v="3"/>
    <x v="3"/>
  </r>
  <r>
    <n v="2479230.7900000024"/>
    <x v="0"/>
    <x v="1"/>
  </r>
  <r>
    <n v="2479230.7900000024"/>
    <x v="2"/>
    <x v="1"/>
  </r>
  <r>
    <n v="2596472.620000002"/>
    <x v="3"/>
    <x v="2"/>
  </r>
  <r>
    <n v="2479230.7900000024"/>
    <x v="2"/>
    <x v="1"/>
  </r>
  <r>
    <n v="2498933.9499999993"/>
    <x v="2"/>
    <x v="3"/>
  </r>
  <r>
    <n v="2479230.7900000024"/>
    <x v="4"/>
    <x v="1"/>
  </r>
  <r>
    <n v="2498933.9499999993"/>
    <x v="3"/>
    <x v="3"/>
  </r>
  <r>
    <n v="2535146.3299999977"/>
    <x v="4"/>
    <x v="0"/>
  </r>
  <r>
    <n v="2498933.9499999993"/>
    <x v="0"/>
    <x v="3"/>
  </r>
  <r>
    <n v="2498933.9499999993"/>
    <x v="3"/>
    <x v="3"/>
  </r>
  <r>
    <n v="2498933.9499999993"/>
    <x v="2"/>
    <x v="3"/>
  </r>
  <r>
    <n v="2596472.620000002"/>
    <x v="0"/>
    <x v="2"/>
  </r>
  <r>
    <n v="2498933.9499999993"/>
    <x v="4"/>
    <x v="3"/>
  </r>
  <r>
    <n v="2596472.620000002"/>
    <x v="2"/>
    <x v="2"/>
  </r>
  <r>
    <n v="2596472.620000002"/>
    <x v="1"/>
    <x v="2"/>
  </r>
  <r>
    <n v="2479230.7900000024"/>
    <x v="1"/>
    <x v="1"/>
  </r>
  <r>
    <n v="2479230.7900000024"/>
    <x v="4"/>
    <x v="1"/>
  </r>
  <r>
    <n v="2596472.620000002"/>
    <x v="3"/>
    <x v="2"/>
  </r>
  <r>
    <n v="2479230.7900000024"/>
    <x v="2"/>
    <x v="1"/>
  </r>
  <r>
    <n v="2479230.7900000024"/>
    <x v="2"/>
    <x v="1"/>
  </r>
  <r>
    <n v="2535146.3299999977"/>
    <x v="4"/>
    <x v="0"/>
  </r>
  <r>
    <n v="2535146.3299999977"/>
    <x v="2"/>
    <x v="0"/>
  </r>
  <r>
    <n v="2479230.7900000024"/>
    <x v="3"/>
    <x v="1"/>
  </r>
  <r>
    <n v="2479230.7900000024"/>
    <x v="2"/>
    <x v="1"/>
  </r>
  <r>
    <n v="2596472.620000002"/>
    <x v="4"/>
    <x v="2"/>
  </r>
  <r>
    <n v="2535146.3299999977"/>
    <x v="4"/>
    <x v="0"/>
  </r>
  <r>
    <n v="2498933.9499999993"/>
    <x v="2"/>
    <x v="3"/>
  </r>
  <r>
    <n v="2479230.7900000024"/>
    <x v="0"/>
    <x v="1"/>
  </r>
  <r>
    <n v="2535146.3299999977"/>
    <x v="0"/>
    <x v="0"/>
  </r>
  <r>
    <n v="2498933.9499999993"/>
    <x v="0"/>
    <x v="3"/>
  </r>
  <r>
    <n v="2479230.7900000024"/>
    <x v="3"/>
    <x v="1"/>
  </r>
  <r>
    <n v="2535146.3299999977"/>
    <x v="1"/>
    <x v="0"/>
  </r>
  <r>
    <n v="2596472.620000002"/>
    <x v="4"/>
    <x v="2"/>
  </r>
  <r>
    <n v="2479230.7900000024"/>
    <x v="1"/>
    <x v="1"/>
  </r>
  <r>
    <n v="2498933.9499999993"/>
    <x v="4"/>
    <x v="3"/>
  </r>
  <r>
    <n v="2535146.3299999977"/>
    <x v="0"/>
    <x v="0"/>
  </r>
  <r>
    <n v="2498933.9499999993"/>
    <x v="4"/>
    <x v="3"/>
  </r>
  <r>
    <n v="2498933.9499999993"/>
    <x v="4"/>
    <x v="3"/>
  </r>
  <r>
    <n v="2498933.9499999993"/>
    <x v="2"/>
    <x v="3"/>
  </r>
  <r>
    <n v="2479230.7900000024"/>
    <x v="0"/>
    <x v="1"/>
  </r>
  <r>
    <n v="2479230.7900000024"/>
    <x v="0"/>
    <x v="1"/>
  </r>
  <r>
    <n v="2479230.7900000024"/>
    <x v="2"/>
    <x v="1"/>
  </r>
  <r>
    <n v="2479230.7900000024"/>
    <x v="1"/>
    <x v="1"/>
  </r>
  <r>
    <n v="2498933.9499999993"/>
    <x v="3"/>
    <x v="3"/>
  </r>
  <r>
    <n v="2596472.620000002"/>
    <x v="2"/>
    <x v="2"/>
  </r>
  <r>
    <n v="2535146.3299999977"/>
    <x v="2"/>
    <x v="0"/>
  </r>
  <r>
    <n v="2498933.9499999993"/>
    <x v="4"/>
    <x v="3"/>
  </r>
  <r>
    <n v="2479230.7900000024"/>
    <x v="1"/>
    <x v="1"/>
  </r>
  <r>
    <n v="2498933.9499999993"/>
    <x v="3"/>
    <x v="3"/>
  </r>
  <r>
    <n v="2479230.7900000024"/>
    <x v="0"/>
    <x v="1"/>
  </r>
  <r>
    <n v="2596472.620000002"/>
    <x v="1"/>
    <x v="2"/>
  </r>
  <r>
    <n v="2596472.620000002"/>
    <x v="4"/>
    <x v="2"/>
  </r>
  <r>
    <n v="2535146.3299999977"/>
    <x v="4"/>
    <x v="0"/>
  </r>
  <r>
    <n v="2596472.620000002"/>
    <x v="4"/>
    <x v="2"/>
  </r>
  <r>
    <n v="2535146.3299999977"/>
    <x v="1"/>
    <x v="0"/>
  </r>
  <r>
    <n v="2535146.3299999977"/>
    <x v="1"/>
    <x v="0"/>
  </r>
  <r>
    <n v="2535146.3299999977"/>
    <x v="0"/>
    <x v="0"/>
  </r>
  <r>
    <n v="2479230.7900000024"/>
    <x v="0"/>
    <x v="1"/>
  </r>
  <r>
    <n v="2535146.3299999977"/>
    <x v="1"/>
    <x v="0"/>
  </r>
  <r>
    <n v="2498933.9499999993"/>
    <x v="4"/>
    <x v="3"/>
  </r>
  <r>
    <n v="2596472.620000002"/>
    <x v="3"/>
    <x v="2"/>
  </r>
  <r>
    <n v="2498933.9499999993"/>
    <x v="2"/>
    <x v="3"/>
  </r>
  <r>
    <n v="2535146.3299999977"/>
    <x v="4"/>
    <x v="0"/>
  </r>
  <r>
    <n v="2535146.3299999977"/>
    <x v="2"/>
    <x v="0"/>
  </r>
  <r>
    <n v="2479230.7900000024"/>
    <x v="4"/>
    <x v="1"/>
  </r>
  <r>
    <n v="2498933.9499999993"/>
    <x v="3"/>
    <x v="3"/>
  </r>
  <r>
    <n v="2498933.9499999993"/>
    <x v="2"/>
    <x v="3"/>
  </r>
  <r>
    <n v="2498933.9499999993"/>
    <x v="3"/>
    <x v="3"/>
  </r>
  <r>
    <n v="2498933.9499999993"/>
    <x v="1"/>
    <x v="3"/>
  </r>
  <r>
    <n v="2498933.9499999993"/>
    <x v="1"/>
    <x v="3"/>
  </r>
  <r>
    <n v="2535146.3299999977"/>
    <x v="0"/>
    <x v="0"/>
  </r>
  <r>
    <n v="2479230.7900000024"/>
    <x v="1"/>
    <x v="1"/>
  </r>
  <r>
    <n v="2498933.9499999993"/>
    <x v="1"/>
    <x v="3"/>
  </r>
  <r>
    <n v="2479230.7900000024"/>
    <x v="2"/>
    <x v="1"/>
  </r>
  <r>
    <n v="2596472.620000002"/>
    <x v="2"/>
    <x v="2"/>
  </r>
  <r>
    <n v="2479230.7900000024"/>
    <x v="1"/>
    <x v="1"/>
  </r>
  <r>
    <n v="2596472.620000002"/>
    <x v="4"/>
    <x v="2"/>
  </r>
  <r>
    <n v="2596472.620000002"/>
    <x v="3"/>
    <x v="2"/>
  </r>
  <r>
    <n v="2535146.3299999977"/>
    <x v="2"/>
    <x v="0"/>
  </r>
  <r>
    <n v="2596472.620000002"/>
    <x v="2"/>
    <x v="2"/>
  </r>
  <r>
    <n v="2535146.3299999977"/>
    <x v="4"/>
    <x v="0"/>
  </r>
  <r>
    <n v="2596472.620000002"/>
    <x v="3"/>
    <x v="2"/>
  </r>
  <r>
    <n v="2479230.7900000024"/>
    <x v="0"/>
    <x v="1"/>
  </r>
  <r>
    <n v="2596472.620000002"/>
    <x v="3"/>
    <x v="2"/>
  </r>
  <r>
    <n v="2535146.3299999977"/>
    <x v="2"/>
    <x v="0"/>
  </r>
  <r>
    <n v="2498933.9499999993"/>
    <x v="4"/>
    <x v="3"/>
  </r>
  <r>
    <n v="2498933.9499999993"/>
    <x v="0"/>
    <x v="3"/>
  </r>
  <r>
    <n v="2498933.9499999993"/>
    <x v="2"/>
    <x v="3"/>
  </r>
  <r>
    <n v="2479230.7900000024"/>
    <x v="0"/>
    <x v="1"/>
  </r>
  <r>
    <n v="2596472.620000002"/>
    <x v="0"/>
    <x v="2"/>
  </r>
  <r>
    <n v="2498933.9499999993"/>
    <x v="3"/>
    <x v="3"/>
  </r>
  <r>
    <n v="2498933.9499999993"/>
    <x v="0"/>
    <x v="3"/>
  </r>
  <r>
    <n v="2535146.3299999977"/>
    <x v="0"/>
    <x v="0"/>
  </r>
  <r>
    <n v="2535146.3299999977"/>
    <x v="0"/>
    <x v="0"/>
  </r>
  <r>
    <n v="2498933.9499999993"/>
    <x v="4"/>
    <x v="3"/>
  </r>
  <r>
    <n v="2535146.3299999977"/>
    <x v="2"/>
    <x v="0"/>
  </r>
  <r>
    <n v="2498933.9499999993"/>
    <x v="1"/>
    <x v="3"/>
  </r>
  <r>
    <n v="2535146.3299999977"/>
    <x v="0"/>
    <x v="0"/>
  </r>
  <r>
    <n v="2479230.7900000024"/>
    <x v="0"/>
    <x v="1"/>
  </r>
  <r>
    <n v="2498933.9499999993"/>
    <x v="0"/>
    <x v="3"/>
  </r>
  <r>
    <n v="2498933.9499999993"/>
    <x v="4"/>
    <x v="3"/>
  </r>
  <r>
    <n v="2535146.3299999977"/>
    <x v="3"/>
    <x v="0"/>
  </r>
  <r>
    <n v="2535146.3299999977"/>
    <x v="0"/>
    <x v="0"/>
  </r>
  <r>
    <n v="2498933.9499999993"/>
    <x v="0"/>
    <x v="3"/>
  </r>
  <r>
    <n v="2596472.620000002"/>
    <x v="4"/>
    <x v="2"/>
  </r>
  <r>
    <n v="2596472.620000002"/>
    <x v="4"/>
    <x v="2"/>
  </r>
  <r>
    <n v="2535146.3299999977"/>
    <x v="0"/>
    <x v="0"/>
  </r>
  <r>
    <n v="2535146.3299999977"/>
    <x v="4"/>
    <x v="0"/>
  </r>
  <r>
    <n v="2479230.7900000024"/>
    <x v="2"/>
    <x v="1"/>
  </r>
  <r>
    <n v="2498933.9499999993"/>
    <x v="1"/>
    <x v="3"/>
  </r>
  <r>
    <n v="2498933.9499999993"/>
    <x v="3"/>
    <x v="3"/>
  </r>
  <r>
    <n v="2498933.9499999993"/>
    <x v="4"/>
    <x v="3"/>
  </r>
  <r>
    <n v="2479230.7900000024"/>
    <x v="2"/>
    <x v="1"/>
  </r>
  <r>
    <n v="2479230.7900000024"/>
    <x v="1"/>
    <x v="1"/>
  </r>
  <r>
    <n v="2596472.620000002"/>
    <x v="3"/>
    <x v="2"/>
  </r>
  <r>
    <n v="2498933.9499999993"/>
    <x v="2"/>
    <x v="3"/>
  </r>
  <r>
    <n v="2535146.3299999977"/>
    <x v="0"/>
    <x v="0"/>
  </r>
  <r>
    <n v="2535146.3299999977"/>
    <x v="4"/>
    <x v="0"/>
  </r>
  <r>
    <n v="2479230.7900000024"/>
    <x v="2"/>
    <x v="1"/>
  </r>
  <r>
    <n v="2596472.620000002"/>
    <x v="2"/>
    <x v="2"/>
  </r>
  <r>
    <n v="2535146.3299999977"/>
    <x v="2"/>
    <x v="0"/>
  </r>
  <r>
    <n v="2498933.9499999993"/>
    <x v="3"/>
    <x v="3"/>
  </r>
  <r>
    <n v="2596472.620000002"/>
    <x v="2"/>
    <x v="2"/>
  </r>
  <r>
    <n v="2479230.7900000024"/>
    <x v="2"/>
    <x v="1"/>
  </r>
  <r>
    <n v="2535146.3299999977"/>
    <x v="4"/>
    <x v="0"/>
  </r>
  <r>
    <n v="2596472.620000002"/>
    <x v="0"/>
    <x v="2"/>
  </r>
  <r>
    <n v="2498933.9499999993"/>
    <x v="1"/>
    <x v="3"/>
  </r>
  <r>
    <n v="2479230.7900000024"/>
    <x v="0"/>
    <x v="1"/>
  </r>
  <r>
    <n v="2479230.7900000024"/>
    <x v="1"/>
    <x v="1"/>
  </r>
  <r>
    <n v="2498933.9499999993"/>
    <x v="1"/>
    <x v="3"/>
  </r>
  <r>
    <n v="2596472.620000002"/>
    <x v="2"/>
    <x v="2"/>
  </r>
  <r>
    <n v="2535146.3299999977"/>
    <x v="0"/>
    <x v="0"/>
  </r>
  <r>
    <n v="2535146.3299999977"/>
    <x v="1"/>
    <x v="0"/>
  </r>
  <r>
    <n v="2596472.620000002"/>
    <x v="3"/>
    <x v="2"/>
  </r>
  <r>
    <n v="2535146.3299999977"/>
    <x v="4"/>
    <x v="0"/>
  </r>
  <r>
    <n v="2535146.3299999977"/>
    <x v="2"/>
    <x v="0"/>
  </r>
  <r>
    <n v="2498933.9499999993"/>
    <x v="0"/>
    <x v="3"/>
  </r>
  <r>
    <n v="2498933.9499999993"/>
    <x v="4"/>
    <x v="3"/>
  </r>
  <r>
    <n v="2535146.3299999977"/>
    <x v="3"/>
    <x v="0"/>
  </r>
  <r>
    <n v="2479230.7900000024"/>
    <x v="1"/>
    <x v="1"/>
  </r>
  <r>
    <n v="2498933.9499999993"/>
    <x v="4"/>
    <x v="3"/>
  </r>
  <r>
    <n v="2498933.9499999993"/>
    <x v="0"/>
    <x v="3"/>
  </r>
  <r>
    <n v="2498933.9499999993"/>
    <x v="1"/>
    <x v="3"/>
  </r>
  <r>
    <n v="2498933.9499999993"/>
    <x v="0"/>
    <x v="3"/>
  </r>
  <r>
    <n v="2596472.620000002"/>
    <x v="4"/>
    <x v="2"/>
  </r>
  <r>
    <n v="2479230.7900000024"/>
    <x v="3"/>
    <x v="1"/>
  </r>
  <r>
    <n v="2535146.3299999977"/>
    <x v="1"/>
    <x v="0"/>
  </r>
  <r>
    <n v="2479230.7900000024"/>
    <x v="2"/>
    <x v="1"/>
  </r>
  <r>
    <n v="2479230.7900000024"/>
    <x v="3"/>
    <x v="1"/>
  </r>
  <r>
    <n v="2498933.9499999993"/>
    <x v="2"/>
    <x v="3"/>
  </r>
  <r>
    <n v="2596472.620000002"/>
    <x v="2"/>
    <x v="2"/>
  </r>
  <r>
    <n v="2479230.7900000024"/>
    <x v="4"/>
    <x v="1"/>
  </r>
  <r>
    <n v="2596472.620000002"/>
    <x v="1"/>
    <x v="2"/>
  </r>
  <r>
    <n v="2479230.7900000024"/>
    <x v="2"/>
    <x v="1"/>
  </r>
  <r>
    <n v="2498933.9499999993"/>
    <x v="4"/>
    <x v="3"/>
  </r>
  <r>
    <n v="2596472.620000002"/>
    <x v="2"/>
    <x v="2"/>
  </r>
  <r>
    <n v="2498933.9499999993"/>
    <x v="0"/>
    <x v="3"/>
  </r>
  <r>
    <n v="2535146.3299999977"/>
    <x v="0"/>
    <x v="0"/>
  </r>
  <r>
    <n v="2535146.3299999977"/>
    <x v="3"/>
    <x v="0"/>
  </r>
  <r>
    <n v="2498933.9499999993"/>
    <x v="2"/>
    <x v="3"/>
  </r>
  <r>
    <n v="2479230.7900000024"/>
    <x v="3"/>
    <x v="1"/>
  </r>
  <r>
    <n v="2596472.620000002"/>
    <x v="0"/>
    <x v="2"/>
  </r>
  <r>
    <n v="2596472.620000002"/>
    <x v="4"/>
    <x v="2"/>
  </r>
  <r>
    <n v="2535146.3299999977"/>
    <x v="1"/>
    <x v="0"/>
  </r>
  <r>
    <n v="2596472.620000002"/>
    <x v="4"/>
    <x v="2"/>
  </r>
  <r>
    <n v="2596472.620000002"/>
    <x v="1"/>
    <x v="2"/>
  </r>
  <r>
    <n v="2596472.620000002"/>
    <x v="1"/>
    <x v="2"/>
  </r>
  <r>
    <n v="2498933.9499999993"/>
    <x v="0"/>
    <x v="3"/>
  </r>
  <r>
    <n v="2498933.9499999993"/>
    <x v="2"/>
    <x v="3"/>
  </r>
  <r>
    <n v="2535146.3299999977"/>
    <x v="1"/>
    <x v="0"/>
  </r>
  <r>
    <n v="2479230.7900000024"/>
    <x v="1"/>
    <x v="1"/>
  </r>
  <r>
    <n v="2479230.7900000024"/>
    <x v="1"/>
    <x v="1"/>
  </r>
  <r>
    <n v="2535146.3299999977"/>
    <x v="3"/>
    <x v="0"/>
  </r>
  <r>
    <n v="2535146.3299999977"/>
    <x v="3"/>
    <x v="0"/>
  </r>
  <r>
    <n v="2535146.3299999977"/>
    <x v="4"/>
    <x v="0"/>
  </r>
  <r>
    <n v="2479230.7900000024"/>
    <x v="2"/>
    <x v="1"/>
  </r>
  <r>
    <n v="2596472.620000002"/>
    <x v="2"/>
    <x v="2"/>
  </r>
  <r>
    <n v="2535146.3299999977"/>
    <x v="3"/>
    <x v="0"/>
  </r>
  <r>
    <n v="2535146.3299999977"/>
    <x v="1"/>
    <x v="0"/>
  </r>
  <r>
    <n v="2596472.620000002"/>
    <x v="2"/>
    <x v="2"/>
  </r>
  <r>
    <n v="2498933.9499999993"/>
    <x v="1"/>
    <x v="3"/>
  </r>
  <r>
    <n v="2596472.620000002"/>
    <x v="3"/>
    <x v="2"/>
  </r>
  <r>
    <n v="2596472.620000002"/>
    <x v="1"/>
    <x v="2"/>
  </r>
  <r>
    <n v="2479230.7900000024"/>
    <x v="3"/>
    <x v="1"/>
  </r>
  <r>
    <n v="2596472.620000002"/>
    <x v="0"/>
    <x v="2"/>
  </r>
  <r>
    <n v="2535146.3299999977"/>
    <x v="3"/>
    <x v="0"/>
  </r>
  <r>
    <n v="2535146.3299999977"/>
    <x v="4"/>
    <x v="0"/>
  </r>
  <r>
    <n v="2596472.620000002"/>
    <x v="4"/>
    <x v="2"/>
  </r>
  <r>
    <n v="2479230.7900000024"/>
    <x v="1"/>
    <x v="1"/>
  </r>
  <r>
    <n v="2596472.620000002"/>
    <x v="0"/>
    <x v="2"/>
  </r>
  <r>
    <n v="2498933.9499999993"/>
    <x v="3"/>
    <x v="3"/>
  </r>
  <r>
    <n v="2535146.3299999977"/>
    <x v="1"/>
    <x v="0"/>
  </r>
  <r>
    <n v="2596472.620000002"/>
    <x v="4"/>
    <x v="2"/>
  </r>
  <r>
    <n v="2535146.3299999977"/>
    <x v="1"/>
    <x v="0"/>
  </r>
  <r>
    <n v="2596472.620000002"/>
    <x v="1"/>
    <x v="2"/>
  </r>
  <r>
    <n v="2498933.9499999993"/>
    <x v="1"/>
    <x v="3"/>
  </r>
  <r>
    <n v="2596472.620000002"/>
    <x v="2"/>
    <x v="2"/>
  </r>
  <r>
    <n v="2596472.620000002"/>
    <x v="1"/>
    <x v="2"/>
  </r>
  <r>
    <n v="2479230.7900000024"/>
    <x v="4"/>
    <x v="1"/>
  </r>
  <r>
    <n v="2596472.620000002"/>
    <x v="1"/>
    <x v="2"/>
  </r>
  <r>
    <n v="2596472.620000002"/>
    <x v="1"/>
    <x v="2"/>
  </r>
  <r>
    <n v="2479230.7900000024"/>
    <x v="3"/>
    <x v="1"/>
  </r>
  <r>
    <n v="2479230.7900000024"/>
    <x v="3"/>
    <x v="1"/>
  </r>
  <r>
    <n v="2596472.620000002"/>
    <x v="0"/>
    <x v="2"/>
  </r>
  <r>
    <n v="2498933.9499999993"/>
    <x v="3"/>
    <x v="3"/>
  </r>
  <r>
    <n v="2479230.7900000024"/>
    <x v="3"/>
    <x v="1"/>
  </r>
  <r>
    <n v="2498933.9499999993"/>
    <x v="3"/>
    <x v="3"/>
  </r>
  <r>
    <n v="2479230.7900000024"/>
    <x v="3"/>
    <x v="1"/>
  </r>
  <r>
    <n v="2535146.3299999977"/>
    <x v="4"/>
    <x v="0"/>
  </r>
  <r>
    <n v="2596472.620000002"/>
    <x v="4"/>
    <x v="2"/>
  </r>
  <r>
    <n v="2498933.9499999993"/>
    <x v="0"/>
    <x v="3"/>
  </r>
  <r>
    <n v="2479230.7900000024"/>
    <x v="4"/>
    <x v="1"/>
  </r>
  <r>
    <n v="2498933.9499999993"/>
    <x v="0"/>
    <x v="3"/>
  </r>
  <r>
    <n v="2479230.7900000024"/>
    <x v="3"/>
    <x v="1"/>
  </r>
  <r>
    <n v="2479230.7900000024"/>
    <x v="3"/>
    <x v="1"/>
  </r>
  <r>
    <n v="2479230.7900000024"/>
    <x v="2"/>
    <x v="1"/>
  </r>
  <r>
    <n v="2498933.9499999993"/>
    <x v="3"/>
    <x v="3"/>
  </r>
  <r>
    <n v="2596472.620000002"/>
    <x v="1"/>
    <x v="2"/>
  </r>
  <r>
    <n v="2479230.7900000024"/>
    <x v="2"/>
    <x v="1"/>
  </r>
  <r>
    <n v="2535146.3299999977"/>
    <x v="2"/>
    <x v="0"/>
  </r>
  <r>
    <n v="2498933.9499999993"/>
    <x v="1"/>
    <x v="3"/>
  </r>
  <r>
    <n v="2498933.9499999993"/>
    <x v="0"/>
    <x v="3"/>
  </r>
  <r>
    <n v="2498933.9499999993"/>
    <x v="3"/>
    <x v="3"/>
  </r>
  <r>
    <n v="2535146.3299999977"/>
    <x v="4"/>
    <x v="0"/>
  </r>
  <r>
    <n v="2479230.7900000024"/>
    <x v="3"/>
    <x v="1"/>
  </r>
  <r>
    <n v="2596472.620000002"/>
    <x v="3"/>
    <x v="2"/>
  </r>
  <r>
    <n v="2535146.3299999977"/>
    <x v="3"/>
    <x v="0"/>
  </r>
  <r>
    <n v="2596472.620000002"/>
    <x v="4"/>
    <x v="2"/>
  </r>
  <r>
    <n v="2535146.3299999977"/>
    <x v="4"/>
    <x v="0"/>
  </r>
  <r>
    <n v="2596472.620000002"/>
    <x v="0"/>
    <x v="2"/>
  </r>
  <r>
    <n v="2479230.7900000024"/>
    <x v="3"/>
    <x v="1"/>
  </r>
  <r>
    <n v="2498933.9499999993"/>
    <x v="3"/>
    <x v="3"/>
  </r>
  <r>
    <n v="2479230.7900000024"/>
    <x v="1"/>
    <x v="1"/>
  </r>
  <r>
    <n v="2498933.9499999993"/>
    <x v="1"/>
    <x v="3"/>
  </r>
  <r>
    <n v="2535146.3299999977"/>
    <x v="0"/>
    <x v="0"/>
  </r>
  <r>
    <n v="2498933.9499999993"/>
    <x v="0"/>
    <x v="3"/>
  </r>
  <r>
    <n v="2535146.3299999977"/>
    <x v="0"/>
    <x v="0"/>
  </r>
  <r>
    <n v="2535146.3299999977"/>
    <x v="0"/>
    <x v="0"/>
  </r>
  <r>
    <n v="2535146.3299999977"/>
    <x v="4"/>
    <x v="0"/>
  </r>
  <r>
    <n v="2596472.620000002"/>
    <x v="0"/>
    <x v="2"/>
  </r>
  <r>
    <n v="2535146.3299999977"/>
    <x v="4"/>
    <x v="0"/>
  </r>
  <r>
    <n v="2479230.7900000024"/>
    <x v="4"/>
    <x v="1"/>
  </r>
  <r>
    <n v="2535146.3299999977"/>
    <x v="4"/>
    <x v="0"/>
  </r>
  <r>
    <n v="2535146.3299999977"/>
    <x v="4"/>
    <x v="0"/>
  </r>
  <r>
    <n v="2596472.620000002"/>
    <x v="3"/>
    <x v="2"/>
  </r>
  <r>
    <n v="2596472.620000002"/>
    <x v="2"/>
    <x v="2"/>
  </r>
  <r>
    <n v="2479230.7900000024"/>
    <x v="2"/>
    <x v="1"/>
  </r>
  <r>
    <n v="2596472.620000002"/>
    <x v="0"/>
    <x v="2"/>
  </r>
  <r>
    <n v="2535146.3299999977"/>
    <x v="0"/>
    <x v="0"/>
  </r>
  <r>
    <n v="2535146.3299999977"/>
    <x v="4"/>
    <x v="0"/>
  </r>
  <r>
    <n v="2596472.620000002"/>
    <x v="3"/>
    <x v="2"/>
  </r>
  <r>
    <n v="2596472.620000002"/>
    <x v="0"/>
    <x v="2"/>
  </r>
  <r>
    <n v="2498933.9499999993"/>
    <x v="2"/>
    <x v="3"/>
  </r>
  <r>
    <n v="2479230.7900000024"/>
    <x v="0"/>
    <x v="1"/>
  </r>
  <r>
    <n v="2596472.620000002"/>
    <x v="3"/>
    <x v="2"/>
  </r>
  <r>
    <n v="2596472.620000002"/>
    <x v="1"/>
    <x v="2"/>
  </r>
  <r>
    <n v="2498933.9499999993"/>
    <x v="3"/>
    <x v="3"/>
  </r>
  <r>
    <n v="2535146.3299999977"/>
    <x v="2"/>
    <x v="0"/>
  </r>
  <r>
    <n v="2498933.9499999993"/>
    <x v="0"/>
    <x v="3"/>
  </r>
  <r>
    <n v="2596472.620000002"/>
    <x v="4"/>
    <x v="2"/>
  </r>
  <r>
    <n v="2498933.9499999993"/>
    <x v="1"/>
    <x v="3"/>
  </r>
  <r>
    <n v="2498933.9499999993"/>
    <x v="4"/>
    <x v="3"/>
  </r>
  <r>
    <n v="2535146.3299999977"/>
    <x v="0"/>
    <x v="0"/>
  </r>
  <r>
    <n v="2596472.620000002"/>
    <x v="2"/>
    <x v="2"/>
  </r>
  <r>
    <n v="2479230.7900000024"/>
    <x v="3"/>
    <x v="1"/>
  </r>
  <r>
    <n v="2498933.9499999993"/>
    <x v="2"/>
    <x v="3"/>
  </r>
  <r>
    <n v="2479230.7900000024"/>
    <x v="1"/>
    <x v="1"/>
  </r>
  <r>
    <n v="2498933.9499999993"/>
    <x v="3"/>
    <x v="3"/>
  </r>
  <r>
    <n v="2498933.9499999993"/>
    <x v="0"/>
    <x v="3"/>
  </r>
  <r>
    <n v="2479230.7900000024"/>
    <x v="2"/>
    <x v="1"/>
  </r>
  <r>
    <n v="2498933.9499999993"/>
    <x v="2"/>
    <x v="3"/>
  </r>
  <r>
    <n v="2535146.3299999977"/>
    <x v="1"/>
    <x v="0"/>
  </r>
  <r>
    <n v="2535146.3299999977"/>
    <x v="3"/>
    <x v="0"/>
  </r>
  <r>
    <n v="2498933.9499999993"/>
    <x v="0"/>
    <x v="3"/>
  </r>
  <r>
    <n v="2479230.7900000024"/>
    <x v="0"/>
    <x v="1"/>
  </r>
  <r>
    <n v="2479230.7900000024"/>
    <x v="1"/>
    <x v="1"/>
  </r>
  <r>
    <n v="2596472.620000002"/>
    <x v="0"/>
    <x v="2"/>
  </r>
  <r>
    <n v="2535146.3299999977"/>
    <x v="2"/>
    <x v="0"/>
  </r>
  <r>
    <n v="2596472.620000002"/>
    <x v="2"/>
    <x v="2"/>
  </r>
  <r>
    <n v="2498933.9499999993"/>
    <x v="0"/>
    <x v="3"/>
  </r>
  <r>
    <n v="2535146.3299999977"/>
    <x v="2"/>
    <x v="0"/>
  </r>
  <r>
    <n v="2498933.9499999993"/>
    <x v="1"/>
    <x v="3"/>
  </r>
  <r>
    <n v="2479230.7900000024"/>
    <x v="0"/>
    <x v="1"/>
  </r>
  <r>
    <n v="2535146.3299999977"/>
    <x v="4"/>
    <x v="0"/>
  </r>
  <r>
    <n v="2535146.3299999977"/>
    <x v="0"/>
    <x v="0"/>
  </r>
  <r>
    <n v="2596472.620000002"/>
    <x v="4"/>
    <x v="2"/>
  </r>
  <r>
    <n v="2535146.3299999977"/>
    <x v="0"/>
    <x v="0"/>
  </r>
  <r>
    <n v="2535146.3299999977"/>
    <x v="2"/>
    <x v="0"/>
  </r>
  <r>
    <n v="2479230.7900000024"/>
    <x v="0"/>
    <x v="1"/>
  </r>
  <r>
    <n v="2498933.9499999993"/>
    <x v="2"/>
    <x v="3"/>
  </r>
  <r>
    <n v="2498933.9499999993"/>
    <x v="4"/>
    <x v="3"/>
  </r>
  <r>
    <n v="2596472.620000002"/>
    <x v="4"/>
    <x v="2"/>
  </r>
  <r>
    <n v="2498933.9499999993"/>
    <x v="4"/>
    <x v="3"/>
  </r>
  <r>
    <n v="2498933.9499999993"/>
    <x v="1"/>
    <x v="3"/>
  </r>
  <r>
    <n v="2535146.3299999977"/>
    <x v="0"/>
    <x v="0"/>
  </r>
  <r>
    <n v="2596472.620000002"/>
    <x v="3"/>
    <x v="2"/>
  </r>
  <r>
    <n v="2535146.3299999977"/>
    <x v="1"/>
    <x v="0"/>
  </r>
  <r>
    <n v="2479230.7900000024"/>
    <x v="4"/>
    <x v="1"/>
  </r>
  <r>
    <n v="2498933.9499999993"/>
    <x v="1"/>
    <x v="3"/>
  </r>
  <r>
    <n v="2479230.7900000024"/>
    <x v="1"/>
    <x v="1"/>
  </r>
  <r>
    <n v="2596472.620000002"/>
    <x v="2"/>
    <x v="2"/>
  </r>
  <r>
    <n v="2479230.7900000024"/>
    <x v="0"/>
    <x v="1"/>
  </r>
  <r>
    <n v="2535146.3299999977"/>
    <x v="0"/>
    <x v="0"/>
  </r>
  <r>
    <n v="2596472.620000002"/>
    <x v="1"/>
    <x v="2"/>
  </r>
  <r>
    <n v="2535146.3299999977"/>
    <x v="0"/>
    <x v="0"/>
  </r>
  <r>
    <n v="2498933.9499999993"/>
    <x v="2"/>
    <x v="3"/>
  </r>
  <r>
    <n v="2596472.620000002"/>
    <x v="4"/>
    <x v="2"/>
  </r>
  <r>
    <n v="2479230.7900000024"/>
    <x v="4"/>
    <x v="1"/>
  </r>
  <r>
    <n v="2498933.9499999993"/>
    <x v="4"/>
    <x v="3"/>
  </r>
  <r>
    <n v="2498933.9499999993"/>
    <x v="2"/>
    <x v="3"/>
  </r>
  <r>
    <n v="2498933.9499999993"/>
    <x v="4"/>
    <x v="3"/>
  </r>
  <r>
    <n v="2535146.3299999977"/>
    <x v="0"/>
    <x v="0"/>
  </r>
  <r>
    <n v="2498933.9499999993"/>
    <x v="1"/>
    <x v="3"/>
  </r>
  <r>
    <n v="2596472.620000002"/>
    <x v="3"/>
    <x v="2"/>
  </r>
  <r>
    <n v="2498933.9499999993"/>
    <x v="3"/>
    <x v="3"/>
  </r>
  <r>
    <n v="2535146.3299999977"/>
    <x v="4"/>
    <x v="0"/>
  </r>
  <r>
    <n v="2596472.620000002"/>
    <x v="1"/>
    <x v="2"/>
  </r>
  <r>
    <n v="2596472.620000002"/>
    <x v="2"/>
    <x v="2"/>
  </r>
  <r>
    <n v="2498933.9499999993"/>
    <x v="1"/>
    <x v="3"/>
  </r>
  <r>
    <n v="2498933.9499999993"/>
    <x v="1"/>
    <x v="3"/>
  </r>
  <r>
    <n v="2535146.3299999977"/>
    <x v="4"/>
    <x v="0"/>
  </r>
  <r>
    <n v="2596472.620000002"/>
    <x v="4"/>
    <x v="2"/>
  </r>
  <r>
    <n v="2498933.9499999993"/>
    <x v="1"/>
    <x v="3"/>
  </r>
  <r>
    <n v="2596472.620000002"/>
    <x v="0"/>
    <x v="2"/>
  </r>
  <r>
    <n v="2596472.620000002"/>
    <x v="3"/>
    <x v="2"/>
  </r>
  <r>
    <n v="2535146.3299999977"/>
    <x v="0"/>
    <x v="0"/>
  </r>
  <r>
    <n v="2596472.620000002"/>
    <x v="2"/>
    <x v="2"/>
  </r>
  <r>
    <n v="2479230.7900000024"/>
    <x v="4"/>
    <x v="1"/>
  </r>
  <r>
    <n v="2596472.620000002"/>
    <x v="3"/>
    <x v="2"/>
  </r>
  <r>
    <n v="2596472.620000002"/>
    <x v="3"/>
    <x v="2"/>
  </r>
  <r>
    <n v="2535146.3299999977"/>
    <x v="1"/>
    <x v="0"/>
  </r>
  <r>
    <n v="2596472.620000002"/>
    <x v="4"/>
    <x v="2"/>
  </r>
  <r>
    <n v="2535146.3299999977"/>
    <x v="0"/>
    <x v="0"/>
  </r>
  <r>
    <n v="2479230.7900000024"/>
    <x v="4"/>
    <x v="1"/>
  </r>
  <r>
    <n v="2479230.7900000024"/>
    <x v="0"/>
    <x v="1"/>
  </r>
  <r>
    <n v="2479230.7900000024"/>
    <x v="0"/>
    <x v="1"/>
  </r>
  <r>
    <n v="2535146.3299999977"/>
    <x v="0"/>
    <x v="0"/>
  </r>
  <r>
    <n v="2479230.7900000024"/>
    <x v="0"/>
    <x v="1"/>
  </r>
  <r>
    <n v="2535146.3299999977"/>
    <x v="2"/>
    <x v="0"/>
  </r>
  <r>
    <n v="2596472.620000002"/>
    <x v="2"/>
    <x v="2"/>
  </r>
  <r>
    <n v="2535146.3299999977"/>
    <x v="0"/>
    <x v="0"/>
  </r>
  <r>
    <n v="2596472.620000002"/>
    <x v="4"/>
    <x v="2"/>
  </r>
  <r>
    <n v="2498933.9499999993"/>
    <x v="1"/>
    <x v="3"/>
  </r>
  <r>
    <n v="2479230.7900000024"/>
    <x v="1"/>
    <x v="1"/>
  </r>
  <r>
    <n v="2535146.3299999977"/>
    <x v="2"/>
    <x v="0"/>
  </r>
  <r>
    <n v="2498933.9499999993"/>
    <x v="2"/>
    <x v="3"/>
  </r>
  <r>
    <n v="2498933.9499999993"/>
    <x v="1"/>
    <x v="3"/>
  </r>
  <r>
    <n v="2596472.620000002"/>
    <x v="3"/>
    <x v="2"/>
  </r>
  <r>
    <n v="2479230.7900000024"/>
    <x v="1"/>
    <x v="1"/>
  </r>
  <r>
    <n v="2498933.9499999993"/>
    <x v="1"/>
    <x v="3"/>
  </r>
  <r>
    <n v="2596472.620000002"/>
    <x v="2"/>
    <x v="2"/>
  </r>
  <r>
    <n v="2535146.3299999977"/>
    <x v="2"/>
    <x v="0"/>
  </r>
  <r>
    <n v="2479230.7900000024"/>
    <x v="2"/>
    <x v="1"/>
  </r>
  <r>
    <n v="2535146.3299999977"/>
    <x v="4"/>
    <x v="0"/>
  </r>
  <r>
    <n v="2535146.3299999977"/>
    <x v="2"/>
    <x v="0"/>
  </r>
  <r>
    <n v="2479230.7900000024"/>
    <x v="0"/>
    <x v="1"/>
  </r>
  <r>
    <n v="2596472.620000002"/>
    <x v="4"/>
    <x v="2"/>
  </r>
  <r>
    <n v="2596472.620000002"/>
    <x v="2"/>
    <x v="2"/>
  </r>
  <r>
    <n v="2479230.7900000024"/>
    <x v="1"/>
    <x v="1"/>
  </r>
  <r>
    <n v="2498933.9499999993"/>
    <x v="4"/>
    <x v="3"/>
  </r>
  <r>
    <n v="2498933.9499999993"/>
    <x v="0"/>
    <x v="3"/>
  </r>
  <r>
    <n v="2479230.7900000024"/>
    <x v="2"/>
    <x v="1"/>
  </r>
  <r>
    <n v="2479230.7900000024"/>
    <x v="3"/>
    <x v="1"/>
  </r>
  <r>
    <n v="2596472.620000002"/>
    <x v="4"/>
    <x v="2"/>
  </r>
  <r>
    <n v="2498933.9499999993"/>
    <x v="4"/>
    <x v="3"/>
  </r>
  <r>
    <n v="2498933.9499999993"/>
    <x v="4"/>
    <x v="3"/>
  </r>
  <r>
    <n v="2479230.7900000024"/>
    <x v="0"/>
    <x v="1"/>
  </r>
  <r>
    <n v="2479230.7900000024"/>
    <x v="0"/>
    <x v="1"/>
  </r>
  <r>
    <n v="2596472.620000002"/>
    <x v="0"/>
    <x v="2"/>
  </r>
  <r>
    <n v="2535146.3299999977"/>
    <x v="1"/>
    <x v="0"/>
  </r>
  <r>
    <n v="2498933.9499999993"/>
    <x v="0"/>
    <x v="3"/>
  </r>
  <r>
    <n v="2498933.9499999993"/>
    <x v="3"/>
    <x v="3"/>
  </r>
  <r>
    <n v="2498933.9499999993"/>
    <x v="2"/>
    <x v="3"/>
  </r>
  <r>
    <n v="2596472.620000002"/>
    <x v="2"/>
    <x v="2"/>
  </r>
  <r>
    <n v="2596472.620000002"/>
    <x v="2"/>
    <x v="2"/>
  </r>
  <r>
    <n v="2596472.620000002"/>
    <x v="2"/>
    <x v="2"/>
  </r>
  <r>
    <n v="2498933.9499999993"/>
    <x v="2"/>
    <x v="3"/>
  </r>
  <r>
    <n v="2535146.3299999977"/>
    <x v="1"/>
    <x v="0"/>
  </r>
  <r>
    <n v="2479230.7900000024"/>
    <x v="3"/>
    <x v="1"/>
  </r>
  <r>
    <n v="2596472.620000002"/>
    <x v="3"/>
    <x v="2"/>
  </r>
  <r>
    <n v="2479230.7900000024"/>
    <x v="1"/>
    <x v="1"/>
  </r>
  <r>
    <n v="2498933.9499999993"/>
    <x v="4"/>
    <x v="3"/>
  </r>
  <r>
    <n v="2535146.3299999977"/>
    <x v="0"/>
    <x v="0"/>
  </r>
  <r>
    <n v="2535146.3299999977"/>
    <x v="3"/>
    <x v="0"/>
  </r>
  <r>
    <n v="2535146.3299999977"/>
    <x v="1"/>
    <x v="0"/>
  </r>
  <r>
    <n v="2535146.3299999977"/>
    <x v="0"/>
    <x v="0"/>
  </r>
  <r>
    <n v="2596472.620000002"/>
    <x v="1"/>
    <x v="2"/>
  </r>
  <r>
    <n v="2479230.7900000024"/>
    <x v="1"/>
    <x v="1"/>
  </r>
  <r>
    <n v="2479230.7900000024"/>
    <x v="3"/>
    <x v="1"/>
  </r>
  <r>
    <n v="2596472.620000002"/>
    <x v="0"/>
    <x v="2"/>
  </r>
  <r>
    <n v="2596472.620000002"/>
    <x v="3"/>
    <x v="2"/>
  </r>
  <r>
    <n v="2535146.3299999977"/>
    <x v="3"/>
    <x v="0"/>
  </r>
  <r>
    <n v="2535146.3299999977"/>
    <x v="0"/>
    <x v="0"/>
  </r>
  <r>
    <n v="2498933.9499999993"/>
    <x v="4"/>
    <x v="3"/>
  </r>
  <r>
    <n v="2479230.7900000024"/>
    <x v="1"/>
    <x v="1"/>
  </r>
  <r>
    <n v="2596472.620000002"/>
    <x v="3"/>
    <x v="2"/>
  </r>
  <r>
    <n v="2535146.3299999977"/>
    <x v="4"/>
    <x v="0"/>
  </r>
  <r>
    <n v="2479230.7900000024"/>
    <x v="2"/>
    <x v="1"/>
  </r>
  <r>
    <n v="2535146.3299999977"/>
    <x v="3"/>
    <x v="0"/>
  </r>
  <r>
    <n v="2535146.3299999977"/>
    <x v="0"/>
    <x v="0"/>
  </r>
  <r>
    <n v="2535146.3299999977"/>
    <x v="2"/>
    <x v="0"/>
  </r>
  <r>
    <n v="2535146.3299999977"/>
    <x v="3"/>
    <x v="0"/>
  </r>
  <r>
    <n v="2498933.9499999993"/>
    <x v="3"/>
    <x v="3"/>
  </r>
  <r>
    <n v="2535146.3299999977"/>
    <x v="2"/>
    <x v="0"/>
  </r>
  <r>
    <n v="2535146.3299999977"/>
    <x v="3"/>
    <x v="0"/>
  </r>
  <r>
    <n v="2479230.7900000024"/>
    <x v="1"/>
    <x v="1"/>
  </r>
  <r>
    <n v="2498933.9499999993"/>
    <x v="0"/>
    <x v="3"/>
  </r>
  <r>
    <n v="2479230.7900000024"/>
    <x v="3"/>
    <x v="1"/>
  </r>
  <r>
    <n v="2535146.3299999977"/>
    <x v="3"/>
    <x v="0"/>
  </r>
  <r>
    <n v="2596472.620000002"/>
    <x v="3"/>
    <x v="2"/>
  </r>
  <r>
    <n v="2479230.7900000024"/>
    <x v="4"/>
    <x v="1"/>
  </r>
  <r>
    <n v="2479230.7900000024"/>
    <x v="3"/>
    <x v="1"/>
  </r>
  <r>
    <n v="2479230.7900000024"/>
    <x v="0"/>
    <x v="1"/>
  </r>
  <r>
    <n v="2596472.620000002"/>
    <x v="1"/>
    <x v="2"/>
  </r>
  <r>
    <n v="2596472.620000002"/>
    <x v="3"/>
    <x v="2"/>
  </r>
  <r>
    <n v="2596472.620000002"/>
    <x v="1"/>
    <x v="2"/>
  </r>
  <r>
    <n v="2596472.620000002"/>
    <x v="0"/>
    <x v="2"/>
  </r>
  <r>
    <n v="2535146.3299999977"/>
    <x v="4"/>
    <x v="0"/>
  </r>
  <r>
    <n v="2498933.9499999993"/>
    <x v="2"/>
    <x v="3"/>
  </r>
  <r>
    <n v="2535146.3299999977"/>
    <x v="4"/>
    <x v="0"/>
  </r>
  <r>
    <n v="2479230.7900000024"/>
    <x v="0"/>
    <x v="1"/>
  </r>
  <r>
    <n v="2596472.620000002"/>
    <x v="2"/>
    <x v="2"/>
  </r>
  <r>
    <n v="2479230.7900000024"/>
    <x v="1"/>
    <x v="1"/>
  </r>
  <r>
    <n v="2596472.620000002"/>
    <x v="1"/>
    <x v="2"/>
  </r>
  <r>
    <n v="2596472.620000002"/>
    <x v="1"/>
    <x v="2"/>
  </r>
  <r>
    <n v="2498933.9499999993"/>
    <x v="0"/>
    <x v="3"/>
  </r>
  <r>
    <n v="2535146.3299999977"/>
    <x v="2"/>
    <x v="0"/>
  </r>
  <r>
    <n v="2479230.7900000024"/>
    <x v="1"/>
    <x v="1"/>
  </r>
  <r>
    <n v="2596472.620000002"/>
    <x v="0"/>
    <x v="2"/>
  </r>
  <r>
    <n v="2596472.620000002"/>
    <x v="1"/>
    <x v="2"/>
  </r>
  <r>
    <n v="2535146.3299999977"/>
    <x v="1"/>
    <x v="0"/>
  </r>
  <r>
    <n v="2535146.3299999977"/>
    <x v="3"/>
    <x v="0"/>
  </r>
  <r>
    <n v="2535146.3299999977"/>
    <x v="2"/>
    <x v="0"/>
  </r>
  <r>
    <n v="2535146.3299999977"/>
    <x v="2"/>
    <x v="0"/>
  </r>
  <r>
    <n v="2535146.3299999977"/>
    <x v="1"/>
    <x v="0"/>
  </r>
  <r>
    <n v="2498933.9499999993"/>
    <x v="3"/>
    <x v="3"/>
  </r>
  <r>
    <n v="2596472.620000002"/>
    <x v="4"/>
    <x v="2"/>
  </r>
  <r>
    <n v="2479230.7900000024"/>
    <x v="0"/>
    <x v="1"/>
  </r>
  <r>
    <n v="2596472.620000002"/>
    <x v="0"/>
    <x v="2"/>
  </r>
  <r>
    <n v="2596472.620000002"/>
    <x v="1"/>
    <x v="2"/>
  </r>
  <r>
    <n v="2535146.3299999977"/>
    <x v="3"/>
    <x v="0"/>
  </r>
  <r>
    <n v="2535146.3299999977"/>
    <x v="2"/>
    <x v="0"/>
  </r>
  <r>
    <n v="2535146.3299999977"/>
    <x v="1"/>
    <x v="0"/>
  </r>
  <r>
    <n v="2479230.7900000024"/>
    <x v="3"/>
    <x v="1"/>
  </r>
  <r>
    <n v="2596472.620000002"/>
    <x v="1"/>
    <x v="2"/>
  </r>
  <r>
    <n v="2498933.9499999993"/>
    <x v="0"/>
    <x v="3"/>
  </r>
  <r>
    <n v="2479230.7900000024"/>
    <x v="4"/>
    <x v="1"/>
  </r>
  <r>
    <n v="2498933.9499999993"/>
    <x v="0"/>
    <x v="3"/>
  </r>
  <r>
    <n v="2535146.3299999977"/>
    <x v="1"/>
    <x v="0"/>
  </r>
  <r>
    <n v="2535146.3299999977"/>
    <x v="3"/>
    <x v="0"/>
  </r>
  <r>
    <n v="2498933.9499999993"/>
    <x v="2"/>
    <x v="3"/>
  </r>
  <r>
    <n v="2535146.3299999977"/>
    <x v="1"/>
    <x v="0"/>
  </r>
  <r>
    <n v="2596472.620000002"/>
    <x v="4"/>
    <x v="2"/>
  </r>
  <r>
    <n v="2479230.7900000024"/>
    <x v="2"/>
    <x v="1"/>
  </r>
  <r>
    <n v="2479230.7900000024"/>
    <x v="3"/>
    <x v="1"/>
  </r>
  <r>
    <n v="2535146.3299999977"/>
    <x v="4"/>
    <x v="0"/>
  </r>
  <r>
    <n v="2596472.620000002"/>
    <x v="3"/>
    <x v="2"/>
  </r>
  <r>
    <n v="2479230.7900000024"/>
    <x v="4"/>
    <x v="1"/>
  </r>
  <r>
    <n v="2479230.7900000024"/>
    <x v="0"/>
    <x v="1"/>
  </r>
  <r>
    <n v="2498933.9499999993"/>
    <x v="3"/>
    <x v="3"/>
  </r>
  <r>
    <n v="2535146.3299999977"/>
    <x v="3"/>
    <x v="0"/>
  </r>
  <r>
    <n v="2596472.620000002"/>
    <x v="3"/>
    <x v="2"/>
  </r>
  <r>
    <n v="2596472.620000002"/>
    <x v="3"/>
    <x v="2"/>
  </r>
  <r>
    <n v="2479230.7900000024"/>
    <x v="1"/>
    <x v="1"/>
  </r>
  <r>
    <n v="2596472.620000002"/>
    <x v="1"/>
    <x v="2"/>
  </r>
  <r>
    <n v="2596472.620000002"/>
    <x v="3"/>
    <x v="2"/>
  </r>
  <r>
    <n v="2498933.9499999993"/>
    <x v="2"/>
    <x v="3"/>
  </r>
  <r>
    <n v="2535146.3299999977"/>
    <x v="2"/>
    <x v="0"/>
  </r>
  <r>
    <n v="2479230.7900000024"/>
    <x v="2"/>
    <x v="1"/>
  </r>
  <r>
    <n v="2596472.620000002"/>
    <x v="1"/>
    <x v="2"/>
  </r>
  <r>
    <n v="2479230.7900000024"/>
    <x v="2"/>
    <x v="1"/>
  </r>
  <r>
    <n v="2498933.9499999993"/>
    <x v="1"/>
    <x v="3"/>
  </r>
  <r>
    <n v="2498933.9499999993"/>
    <x v="4"/>
    <x v="3"/>
  </r>
  <r>
    <n v="2479230.7900000024"/>
    <x v="2"/>
    <x v="1"/>
  </r>
  <r>
    <n v="2479230.7900000024"/>
    <x v="0"/>
    <x v="1"/>
  </r>
  <r>
    <n v="2596472.620000002"/>
    <x v="3"/>
    <x v="2"/>
  </r>
  <r>
    <n v="2479230.7900000024"/>
    <x v="4"/>
    <x v="1"/>
  </r>
  <r>
    <n v="2535146.3299999977"/>
    <x v="2"/>
    <x v="0"/>
  </r>
  <r>
    <n v="2535146.3299999977"/>
    <x v="4"/>
    <x v="0"/>
  </r>
  <r>
    <n v="2498933.9499999993"/>
    <x v="4"/>
    <x v="3"/>
  </r>
  <r>
    <n v="2479230.7900000024"/>
    <x v="4"/>
    <x v="1"/>
  </r>
  <r>
    <n v="2498933.9499999993"/>
    <x v="3"/>
    <x v="3"/>
  </r>
  <r>
    <n v="2596472.620000002"/>
    <x v="3"/>
    <x v="2"/>
  </r>
  <r>
    <n v="2535146.3299999977"/>
    <x v="3"/>
    <x v="0"/>
  </r>
  <r>
    <n v="2479230.7900000024"/>
    <x v="2"/>
    <x v="1"/>
  </r>
  <r>
    <n v="2479230.7900000024"/>
    <x v="4"/>
    <x v="1"/>
  </r>
  <r>
    <n v="2479230.7900000024"/>
    <x v="1"/>
    <x v="1"/>
  </r>
  <r>
    <n v="2498933.9499999993"/>
    <x v="2"/>
    <x v="3"/>
  </r>
  <r>
    <n v="2479230.7900000024"/>
    <x v="1"/>
    <x v="1"/>
  </r>
  <r>
    <n v="2498933.9499999993"/>
    <x v="3"/>
    <x v="3"/>
  </r>
  <r>
    <n v="2596472.620000002"/>
    <x v="4"/>
    <x v="2"/>
  </r>
  <r>
    <n v="2535146.3299999977"/>
    <x v="4"/>
    <x v="0"/>
  </r>
  <r>
    <n v="2498933.9499999993"/>
    <x v="2"/>
    <x v="3"/>
  </r>
  <r>
    <n v="2479230.7900000024"/>
    <x v="1"/>
    <x v="1"/>
  </r>
  <r>
    <n v="2535146.3299999977"/>
    <x v="3"/>
    <x v="0"/>
  </r>
  <r>
    <n v="2535146.3299999977"/>
    <x v="4"/>
    <x v="0"/>
  </r>
  <r>
    <n v="2596472.620000002"/>
    <x v="4"/>
    <x v="2"/>
  </r>
  <r>
    <n v="2596472.620000002"/>
    <x v="4"/>
    <x v="2"/>
  </r>
  <r>
    <n v="2596472.620000002"/>
    <x v="0"/>
    <x v="2"/>
  </r>
  <r>
    <n v="2498933.9499999993"/>
    <x v="2"/>
    <x v="3"/>
  </r>
  <r>
    <n v="2596472.620000002"/>
    <x v="2"/>
    <x v="2"/>
  </r>
  <r>
    <n v="2535146.3299999977"/>
    <x v="3"/>
    <x v="0"/>
  </r>
  <r>
    <n v="2535146.3299999977"/>
    <x v="2"/>
    <x v="0"/>
  </r>
  <r>
    <n v="2498933.9499999993"/>
    <x v="4"/>
    <x v="3"/>
  </r>
  <r>
    <n v="2479230.7900000024"/>
    <x v="2"/>
    <x v="1"/>
  </r>
  <r>
    <n v="2498933.9499999993"/>
    <x v="3"/>
    <x v="3"/>
  </r>
  <r>
    <n v="2479230.7900000024"/>
    <x v="0"/>
    <x v="1"/>
  </r>
  <r>
    <n v="2596472.620000002"/>
    <x v="3"/>
    <x v="2"/>
  </r>
  <r>
    <n v="2535146.3299999977"/>
    <x v="4"/>
    <x v="0"/>
  </r>
  <r>
    <n v="2535146.3299999977"/>
    <x v="4"/>
    <x v="0"/>
  </r>
  <r>
    <n v="2479230.7900000024"/>
    <x v="0"/>
    <x v="1"/>
  </r>
  <r>
    <n v="2479230.7900000024"/>
    <x v="4"/>
    <x v="1"/>
  </r>
  <r>
    <n v="2498933.9499999993"/>
    <x v="3"/>
    <x v="3"/>
  </r>
  <r>
    <n v="2535146.3299999977"/>
    <x v="4"/>
    <x v="0"/>
  </r>
  <r>
    <n v="2535146.3299999977"/>
    <x v="3"/>
    <x v="0"/>
  </r>
  <r>
    <n v="2479230.7900000024"/>
    <x v="0"/>
    <x v="1"/>
  </r>
  <r>
    <n v="2498933.9499999993"/>
    <x v="2"/>
    <x v="3"/>
  </r>
  <r>
    <n v="2498933.9499999993"/>
    <x v="0"/>
    <x v="3"/>
  </r>
  <r>
    <n v="2596472.620000002"/>
    <x v="4"/>
    <x v="2"/>
  </r>
  <r>
    <n v="2596472.620000002"/>
    <x v="3"/>
    <x v="2"/>
  </r>
  <r>
    <n v="2596472.620000002"/>
    <x v="3"/>
    <x v="2"/>
  </r>
  <r>
    <n v="2535146.3299999977"/>
    <x v="1"/>
    <x v="0"/>
  </r>
  <r>
    <n v="2479230.7900000024"/>
    <x v="4"/>
    <x v="1"/>
  </r>
  <r>
    <n v="2535146.3299999977"/>
    <x v="1"/>
    <x v="0"/>
  </r>
  <r>
    <n v="2498933.9499999993"/>
    <x v="4"/>
    <x v="3"/>
  </r>
  <r>
    <n v="2498933.9499999993"/>
    <x v="1"/>
    <x v="3"/>
  </r>
  <r>
    <n v="2535146.3299999977"/>
    <x v="4"/>
    <x v="0"/>
  </r>
  <r>
    <n v="2596472.620000002"/>
    <x v="1"/>
    <x v="2"/>
  </r>
  <r>
    <n v="2596472.620000002"/>
    <x v="1"/>
    <x v="2"/>
  </r>
  <r>
    <n v="2535146.3299999977"/>
    <x v="0"/>
    <x v="0"/>
  </r>
  <r>
    <n v="2596472.620000002"/>
    <x v="2"/>
    <x v="2"/>
  </r>
  <r>
    <n v="2498933.9499999993"/>
    <x v="0"/>
    <x v="3"/>
  </r>
  <r>
    <n v="2535146.3299999977"/>
    <x v="1"/>
    <x v="0"/>
  </r>
  <r>
    <n v="2535146.3299999977"/>
    <x v="1"/>
    <x v="0"/>
  </r>
  <r>
    <n v="2596472.620000002"/>
    <x v="3"/>
    <x v="2"/>
  </r>
  <r>
    <n v="2535146.3299999977"/>
    <x v="2"/>
    <x v="0"/>
  </r>
  <r>
    <n v="2535146.3299999977"/>
    <x v="0"/>
    <x v="0"/>
  </r>
  <r>
    <n v="2498933.9499999993"/>
    <x v="2"/>
    <x v="3"/>
  </r>
  <r>
    <n v="2498933.9499999993"/>
    <x v="3"/>
    <x v="3"/>
  </r>
  <r>
    <n v="2535146.3299999977"/>
    <x v="1"/>
    <x v="0"/>
  </r>
  <r>
    <n v="2535146.3299999977"/>
    <x v="4"/>
    <x v="0"/>
  </r>
  <r>
    <n v="2596472.620000002"/>
    <x v="3"/>
    <x v="2"/>
  </r>
  <r>
    <n v="2596472.620000002"/>
    <x v="2"/>
    <x v="2"/>
  </r>
  <r>
    <n v="2498933.9499999993"/>
    <x v="0"/>
    <x v="3"/>
  </r>
  <r>
    <n v="2479230.7900000024"/>
    <x v="2"/>
    <x v="1"/>
  </r>
  <r>
    <n v="2479230.7900000024"/>
    <x v="4"/>
    <x v="1"/>
  </r>
  <r>
    <n v="2535146.3299999977"/>
    <x v="1"/>
    <x v="0"/>
  </r>
  <r>
    <n v="2498933.9499999993"/>
    <x v="4"/>
    <x v="3"/>
  </r>
  <r>
    <n v="2498933.9499999993"/>
    <x v="1"/>
    <x v="3"/>
  </r>
  <r>
    <n v="2479230.7900000024"/>
    <x v="1"/>
    <x v="1"/>
  </r>
  <r>
    <n v="2535146.3299999977"/>
    <x v="1"/>
    <x v="0"/>
  </r>
  <r>
    <n v="2535146.3299999977"/>
    <x v="1"/>
    <x v="0"/>
  </r>
  <r>
    <n v="2535146.3299999977"/>
    <x v="4"/>
    <x v="0"/>
  </r>
  <r>
    <n v="2479230.7900000024"/>
    <x v="2"/>
    <x v="1"/>
  </r>
  <r>
    <n v="2596472.620000002"/>
    <x v="0"/>
    <x v="2"/>
  </r>
  <r>
    <n v="2498933.9499999993"/>
    <x v="3"/>
    <x v="3"/>
  </r>
  <r>
    <n v="2498933.9499999993"/>
    <x v="1"/>
    <x v="3"/>
  </r>
  <r>
    <n v="2596472.620000002"/>
    <x v="0"/>
    <x v="2"/>
  </r>
  <r>
    <n v="2535146.3299999977"/>
    <x v="0"/>
    <x v="0"/>
  </r>
  <r>
    <n v="2535146.3299999977"/>
    <x v="4"/>
    <x v="0"/>
  </r>
  <r>
    <n v="2535146.3299999977"/>
    <x v="2"/>
    <x v="0"/>
  </r>
  <r>
    <n v="2535146.3299999977"/>
    <x v="2"/>
    <x v="0"/>
  </r>
  <r>
    <n v="2498933.9499999993"/>
    <x v="4"/>
    <x v="3"/>
  </r>
  <r>
    <n v="2498933.9499999993"/>
    <x v="4"/>
    <x v="3"/>
  </r>
  <r>
    <n v="2535146.3299999977"/>
    <x v="0"/>
    <x v="0"/>
  </r>
  <r>
    <n v="2479230.7900000024"/>
    <x v="2"/>
    <x v="1"/>
  </r>
  <r>
    <n v="2498933.9499999993"/>
    <x v="3"/>
    <x v="3"/>
  </r>
  <r>
    <n v="2479230.7900000024"/>
    <x v="2"/>
    <x v="1"/>
  </r>
  <r>
    <n v="2479230.7900000024"/>
    <x v="0"/>
    <x v="1"/>
  </r>
  <r>
    <n v="2498933.9499999993"/>
    <x v="0"/>
    <x v="3"/>
  </r>
  <r>
    <n v="2596472.620000002"/>
    <x v="4"/>
    <x v="2"/>
  </r>
  <r>
    <n v="2498933.9499999993"/>
    <x v="3"/>
    <x v="3"/>
  </r>
  <r>
    <n v="2498933.9499999993"/>
    <x v="3"/>
    <x v="3"/>
  </r>
  <r>
    <n v="2479230.7900000024"/>
    <x v="2"/>
    <x v="1"/>
  </r>
  <r>
    <n v="2498933.9499999993"/>
    <x v="2"/>
    <x v="3"/>
  </r>
  <r>
    <n v="2596472.620000002"/>
    <x v="3"/>
    <x v="2"/>
  </r>
  <r>
    <n v="2479230.7900000024"/>
    <x v="2"/>
    <x v="1"/>
  </r>
  <r>
    <n v="2596472.620000002"/>
    <x v="3"/>
    <x v="2"/>
  </r>
  <r>
    <n v="2535146.3299999977"/>
    <x v="2"/>
    <x v="0"/>
  </r>
  <r>
    <n v="2535146.3299999977"/>
    <x v="3"/>
    <x v="0"/>
  </r>
  <r>
    <n v="2498933.9499999993"/>
    <x v="2"/>
    <x v="3"/>
  </r>
  <r>
    <n v="2498933.9499999993"/>
    <x v="4"/>
    <x v="3"/>
  </r>
  <r>
    <n v="2535146.3299999977"/>
    <x v="2"/>
    <x v="0"/>
  </r>
  <r>
    <n v="2479230.7900000024"/>
    <x v="0"/>
    <x v="1"/>
  </r>
  <r>
    <n v="2596472.620000002"/>
    <x v="4"/>
    <x v="2"/>
  </r>
  <r>
    <n v="2596472.620000002"/>
    <x v="3"/>
    <x v="2"/>
  </r>
  <r>
    <n v="2596472.620000002"/>
    <x v="2"/>
    <x v="2"/>
  </r>
  <r>
    <n v="2535146.3299999977"/>
    <x v="1"/>
    <x v="0"/>
  </r>
  <r>
    <n v="2596472.620000002"/>
    <x v="2"/>
    <x v="2"/>
  </r>
  <r>
    <n v="2596472.620000002"/>
    <x v="3"/>
    <x v="2"/>
  </r>
  <r>
    <n v="2596472.620000002"/>
    <x v="4"/>
    <x v="2"/>
  </r>
  <r>
    <n v="2498933.9499999993"/>
    <x v="3"/>
    <x v="3"/>
  </r>
  <r>
    <n v="2479230.7900000024"/>
    <x v="1"/>
    <x v="1"/>
  </r>
  <r>
    <n v="2479230.7900000024"/>
    <x v="4"/>
    <x v="1"/>
  </r>
  <r>
    <n v="2479230.7900000024"/>
    <x v="3"/>
    <x v="1"/>
  </r>
  <r>
    <n v="2498933.9499999993"/>
    <x v="2"/>
    <x v="3"/>
  </r>
  <r>
    <n v="2596472.620000002"/>
    <x v="2"/>
    <x v="2"/>
  </r>
  <r>
    <n v="2498933.9499999993"/>
    <x v="4"/>
    <x v="3"/>
  </r>
  <r>
    <n v="2479230.7900000024"/>
    <x v="4"/>
    <x v="1"/>
  </r>
  <r>
    <n v="2596472.620000002"/>
    <x v="2"/>
    <x v="2"/>
  </r>
  <r>
    <n v="2596472.620000002"/>
    <x v="0"/>
    <x v="2"/>
  </r>
  <r>
    <n v="2596472.620000002"/>
    <x v="1"/>
    <x v="2"/>
  </r>
  <r>
    <n v="2535146.3299999977"/>
    <x v="2"/>
    <x v="0"/>
  </r>
  <r>
    <n v="2479230.7900000024"/>
    <x v="2"/>
    <x v="1"/>
  </r>
  <r>
    <n v="2479230.7900000024"/>
    <x v="1"/>
    <x v="1"/>
  </r>
  <r>
    <n v="2479230.7900000024"/>
    <x v="4"/>
    <x v="1"/>
  </r>
  <r>
    <n v="2498933.9499999993"/>
    <x v="4"/>
    <x v="3"/>
  </r>
  <r>
    <n v="2596472.620000002"/>
    <x v="1"/>
    <x v="2"/>
  </r>
  <r>
    <n v="2498933.9499999993"/>
    <x v="3"/>
    <x v="3"/>
  </r>
  <r>
    <n v="2596472.620000002"/>
    <x v="3"/>
    <x v="2"/>
  </r>
  <r>
    <n v="2535146.3299999977"/>
    <x v="1"/>
    <x v="0"/>
  </r>
  <r>
    <n v="2535146.3299999977"/>
    <x v="0"/>
    <x v="0"/>
  </r>
  <r>
    <n v="2596472.620000002"/>
    <x v="3"/>
    <x v="2"/>
  </r>
  <r>
    <n v="2596472.620000002"/>
    <x v="3"/>
    <x v="2"/>
  </r>
  <r>
    <n v="2596472.620000002"/>
    <x v="3"/>
    <x v="2"/>
  </r>
  <r>
    <n v="2479230.7900000024"/>
    <x v="1"/>
    <x v="1"/>
  </r>
  <r>
    <n v="2596472.620000002"/>
    <x v="2"/>
    <x v="2"/>
  </r>
  <r>
    <n v="2535146.3299999977"/>
    <x v="3"/>
    <x v="0"/>
  </r>
  <r>
    <n v="2498933.9499999993"/>
    <x v="2"/>
    <x v="3"/>
  </r>
  <r>
    <n v="2535146.3299999977"/>
    <x v="3"/>
    <x v="0"/>
  </r>
  <r>
    <n v="2479230.7900000024"/>
    <x v="3"/>
    <x v="1"/>
  </r>
  <r>
    <n v="2498933.9499999993"/>
    <x v="0"/>
    <x v="3"/>
  </r>
  <r>
    <n v="2479230.7900000024"/>
    <x v="0"/>
    <x v="1"/>
  </r>
  <r>
    <n v="2535146.3299999977"/>
    <x v="1"/>
    <x v="0"/>
  </r>
  <r>
    <n v="2498933.9499999993"/>
    <x v="2"/>
    <x v="3"/>
  </r>
  <r>
    <n v="2596472.620000002"/>
    <x v="0"/>
    <x v="2"/>
  </r>
  <r>
    <n v="2479230.7900000024"/>
    <x v="2"/>
    <x v="1"/>
  </r>
  <r>
    <n v="2498933.9499999993"/>
    <x v="4"/>
    <x v="3"/>
  </r>
  <r>
    <n v="2596472.620000002"/>
    <x v="4"/>
    <x v="2"/>
  </r>
  <r>
    <n v="2596472.620000002"/>
    <x v="3"/>
    <x v="2"/>
  </r>
  <r>
    <n v="2479230.7900000024"/>
    <x v="4"/>
    <x v="1"/>
  </r>
  <r>
    <n v="2498933.9499999993"/>
    <x v="0"/>
    <x v="3"/>
  </r>
  <r>
    <n v="2596472.620000002"/>
    <x v="3"/>
    <x v="2"/>
  </r>
  <r>
    <n v="2479230.7900000024"/>
    <x v="0"/>
    <x v="1"/>
  </r>
  <r>
    <n v="2479230.7900000024"/>
    <x v="4"/>
    <x v="1"/>
  </r>
  <r>
    <n v="2498933.9499999993"/>
    <x v="4"/>
    <x v="3"/>
  </r>
  <r>
    <n v="2535146.3299999977"/>
    <x v="3"/>
    <x v="0"/>
  </r>
  <r>
    <n v="2498933.9499999993"/>
    <x v="0"/>
    <x v="3"/>
  </r>
  <r>
    <n v="2479230.7900000024"/>
    <x v="3"/>
    <x v="1"/>
  </r>
  <r>
    <n v="2535146.3299999977"/>
    <x v="1"/>
    <x v="0"/>
  </r>
  <r>
    <n v="2498933.9499999993"/>
    <x v="4"/>
    <x v="3"/>
  </r>
  <r>
    <n v="2535146.3299999977"/>
    <x v="1"/>
    <x v="0"/>
  </r>
  <r>
    <n v="2498933.9499999993"/>
    <x v="4"/>
    <x v="3"/>
  </r>
  <r>
    <n v="2596472.620000002"/>
    <x v="2"/>
    <x v="2"/>
  </r>
  <r>
    <n v="2498933.9499999993"/>
    <x v="3"/>
    <x v="3"/>
  </r>
  <r>
    <n v="2535146.3299999977"/>
    <x v="4"/>
    <x v="0"/>
  </r>
  <r>
    <n v="2498933.9499999993"/>
    <x v="3"/>
    <x v="3"/>
  </r>
  <r>
    <n v="2596472.620000002"/>
    <x v="1"/>
    <x v="2"/>
  </r>
  <r>
    <n v="2479230.7900000024"/>
    <x v="0"/>
    <x v="1"/>
  </r>
  <r>
    <n v="2535146.3299999977"/>
    <x v="0"/>
    <x v="0"/>
  </r>
  <r>
    <n v="2596472.620000002"/>
    <x v="3"/>
    <x v="2"/>
  </r>
  <r>
    <n v="2535146.3299999977"/>
    <x v="2"/>
    <x v="0"/>
  </r>
  <r>
    <n v="2535146.3299999977"/>
    <x v="0"/>
    <x v="0"/>
  </r>
  <r>
    <n v="2479230.7900000024"/>
    <x v="3"/>
    <x v="1"/>
  </r>
  <r>
    <n v="2596472.620000002"/>
    <x v="1"/>
    <x v="2"/>
  </r>
  <r>
    <n v="2535146.3299999977"/>
    <x v="0"/>
    <x v="0"/>
  </r>
  <r>
    <n v="2498933.9499999993"/>
    <x v="4"/>
    <x v="3"/>
  </r>
  <r>
    <n v="2535146.3299999977"/>
    <x v="4"/>
    <x v="0"/>
  </r>
  <r>
    <n v="2498933.9499999993"/>
    <x v="2"/>
    <x v="3"/>
  </r>
  <r>
    <n v="2498933.9499999993"/>
    <x v="4"/>
    <x v="3"/>
  </r>
  <r>
    <n v="2479230.7900000024"/>
    <x v="3"/>
    <x v="1"/>
  </r>
  <r>
    <n v="2498933.9499999993"/>
    <x v="0"/>
    <x v="3"/>
  </r>
  <r>
    <n v="2498933.9499999993"/>
    <x v="3"/>
    <x v="3"/>
  </r>
  <r>
    <n v="2498933.9499999993"/>
    <x v="1"/>
    <x v="3"/>
  </r>
  <r>
    <n v="2535146.3299999977"/>
    <x v="1"/>
    <x v="0"/>
  </r>
  <r>
    <n v="2498933.9499999993"/>
    <x v="4"/>
    <x v="3"/>
  </r>
  <r>
    <n v="2596472.620000002"/>
    <x v="3"/>
    <x v="2"/>
  </r>
  <r>
    <n v="2479230.7900000024"/>
    <x v="1"/>
    <x v="1"/>
  </r>
  <r>
    <n v="2535146.3299999977"/>
    <x v="0"/>
    <x v="0"/>
  </r>
  <r>
    <n v="2479230.7900000024"/>
    <x v="0"/>
    <x v="1"/>
  </r>
  <r>
    <n v="2479230.7900000024"/>
    <x v="2"/>
    <x v="1"/>
  </r>
  <r>
    <n v="2479230.7900000024"/>
    <x v="2"/>
    <x v="1"/>
  </r>
  <r>
    <n v="2596472.620000002"/>
    <x v="2"/>
    <x v="2"/>
  </r>
  <r>
    <n v="2479230.7900000024"/>
    <x v="2"/>
    <x v="1"/>
  </r>
  <r>
    <n v="2479230.7900000024"/>
    <x v="1"/>
    <x v="1"/>
  </r>
  <r>
    <n v="2479230.7900000024"/>
    <x v="1"/>
    <x v="1"/>
  </r>
  <r>
    <n v="2479230.7900000024"/>
    <x v="2"/>
    <x v="1"/>
  </r>
  <r>
    <n v="2479230.7900000024"/>
    <x v="1"/>
    <x v="1"/>
  </r>
  <r>
    <n v="2498933.9499999993"/>
    <x v="3"/>
    <x v="3"/>
  </r>
  <r>
    <n v="2498933.9499999993"/>
    <x v="4"/>
    <x v="3"/>
  </r>
  <r>
    <n v="2498933.9499999993"/>
    <x v="4"/>
    <x v="3"/>
  </r>
  <r>
    <n v="2479230.7900000024"/>
    <x v="0"/>
    <x v="1"/>
  </r>
  <r>
    <n v="2479230.7900000024"/>
    <x v="4"/>
    <x v="1"/>
  </r>
  <r>
    <n v="2596472.620000002"/>
    <x v="1"/>
    <x v="2"/>
  </r>
  <r>
    <n v="2535146.3299999977"/>
    <x v="2"/>
    <x v="0"/>
  </r>
  <r>
    <n v="2596472.620000002"/>
    <x v="0"/>
    <x v="2"/>
  </r>
  <r>
    <n v="2535146.3299999977"/>
    <x v="0"/>
    <x v="0"/>
  </r>
  <r>
    <n v="2535146.3299999977"/>
    <x v="2"/>
    <x v="0"/>
  </r>
  <r>
    <n v="2498933.9499999993"/>
    <x v="4"/>
    <x v="3"/>
  </r>
  <r>
    <n v="2479230.7900000024"/>
    <x v="0"/>
    <x v="1"/>
  </r>
  <r>
    <n v="2498933.9499999993"/>
    <x v="0"/>
    <x v="3"/>
  </r>
  <r>
    <n v="2535146.3299999977"/>
    <x v="0"/>
    <x v="0"/>
  </r>
  <r>
    <n v="2535146.3299999977"/>
    <x v="4"/>
    <x v="0"/>
  </r>
  <r>
    <n v="2498933.9499999993"/>
    <x v="0"/>
    <x v="3"/>
  </r>
  <r>
    <n v="2479230.7900000024"/>
    <x v="3"/>
    <x v="1"/>
  </r>
  <r>
    <n v="2479230.7900000024"/>
    <x v="1"/>
    <x v="1"/>
  </r>
  <r>
    <n v="2535146.3299999977"/>
    <x v="4"/>
    <x v="0"/>
  </r>
  <r>
    <n v="2535146.3299999977"/>
    <x v="1"/>
    <x v="0"/>
  </r>
  <r>
    <n v="2479230.7900000024"/>
    <x v="3"/>
    <x v="1"/>
  </r>
  <r>
    <n v="2479230.7900000024"/>
    <x v="2"/>
    <x v="1"/>
  </r>
  <r>
    <n v="2498933.9499999993"/>
    <x v="0"/>
    <x v="3"/>
  </r>
  <r>
    <n v="2498933.9499999993"/>
    <x v="3"/>
    <x v="3"/>
  </r>
  <r>
    <n v="2596472.620000002"/>
    <x v="1"/>
    <x v="2"/>
  </r>
  <r>
    <n v="2596472.620000002"/>
    <x v="2"/>
    <x v="2"/>
  </r>
  <r>
    <n v="2498933.9499999993"/>
    <x v="4"/>
    <x v="3"/>
  </r>
  <r>
    <n v="2479230.7900000024"/>
    <x v="0"/>
    <x v="1"/>
  </r>
  <r>
    <n v="2596472.620000002"/>
    <x v="2"/>
    <x v="2"/>
  </r>
  <r>
    <n v="2596472.620000002"/>
    <x v="2"/>
    <x v="2"/>
  </r>
  <r>
    <n v="2535146.3299999977"/>
    <x v="3"/>
    <x v="0"/>
  </r>
  <r>
    <n v="2596472.620000002"/>
    <x v="2"/>
    <x v="2"/>
  </r>
  <r>
    <n v="2596472.620000002"/>
    <x v="0"/>
    <x v="2"/>
  </r>
  <r>
    <n v="2479230.7900000024"/>
    <x v="2"/>
    <x v="1"/>
  </r>
  <r>
    <n v="2479230.7900000024"/>
    <x v="1"/>
    <x v="1"/>
  </r>
  <r>
    <n v="2479230.7900000024"/>
    <x v="3"/>
    <x v="1"/>
  </r>
  <r>
    <n v="2596472.620000002"/>
    <x v="2"/>
    <x v="2"/>
  </r>
  <r>
    <n v="2535146.3299999977"/>
    <x v="0"/>
    <x v="0"/>
  </r>
  <r>
    <n v="2498933.9499999993"/>
    <x v="4"/>
    <x v="3"/>
  </r>
  <r>
    <n v="2479230.7900000024"/>
    <x v="4"/>
    <x v="1"/>
  </r>
  <r>
    <n v="2535146.3299999977"/>
    <x v="3"/>
    <x v="0"/>
  </r>
  <r>
    <n v="2596472.620000002"/>
    <x v="3"/>
    <x v="2"/>
  </r>
  <r>
    <n v="2498933.9499999993"/>
    <x v="3"/>
    <x v="3"/>
  </r>
  <r>
    <n v="2498933.9499999993"/>
    <x v="3"/>
    <x v="3"/>
  </r>
  <r>
    <n v="2535146.3299999977"/>
    <x v="4"/>
    <x v="0"/>
  </r>
  <r>
    <n v="2479230.7900000024"/>
    <x v="0"/>
    <x v="1"/>
  </r>
  <r>
    <n v="2498933.9499999993"/>
    <x v="0"/>
    <x v="3"/>
  </r>
  <r>
    <n v="2535146.3299999977"/>
    <x v="4"/>
    <x v="0"/>
  </r>
  <r>
    <n v="2498933.9499999993"/>
    <x v="1"/>
    <x v="3"/>
  </r>
  <r>
    <n v="2479230.7900000024"/>
    <x v="2"/>
    <x v="1"/>
  </r>
  <r>
    <n v="2596472.620000002"/>
    <x v="1"/>
    <x v="2"/>
  </r>
  <r>
    <n v="2498933.9499999993"/>
    <x v="2"/>
    <x v="3"/>
  </r>
  <r>
    <n v="2535146.3299999977"/>
    <x v="2"/>
    <x v="0"/>
  </r>
  <r>
    <n v="2596472.620000002"/>
    <x v="0"/>
    <x v="2"/>
  </r>
  <r>
    <n v="2498933.9499999993"/>
    <x v="1"/>
    <x v="3"/>
  </r>
  <r>
    <n v="2596472.620000002"/>
    <x v="3"/>
    <x v="2"/>
  </r>
  <r>
    <n v="2498933.9499999993"/>
    <x v="1"/>
    <x v="3"/>
  </r>
  <r>
    <n v="2535146.3299999977"/>
    <x v="2"/>
    <x v="0"/>
  </r>
  <r>
    <n v="2535146.3299999977"/>
    <x v="1"/>
    <x v="0"/>
  </r>
  <r>
    <n v="2498933.9499999993"/>
    <x v="1"/>
    <x v="3"/>
  </r>
  <r>
    <n v="2479230.7900000024"/>
    <x v="4"/>
    <x v="1"/>
  </r>
  <r>
    <n v="2498933.9499999993"/>
    <x v="1"/>
    <x v="3"/>
  </r>
  <r>
    <n v="2498933.9499999993"/>
    <x v="0"/>
    <x v="3"/>
  </r>
  <r>
    <n v="2596472.620000002"/>
    <x v="0"/>
    <x v="2"/>
  </r>
  <r>
    <n v="2535146.3299999977"/>
    <x v="0"/>
    <x v="0"/>
  </r>
  <r>
    <n v="2535146.3299999977"/>
    <x v="0"/>
    <x v="0"/>
  </r>
  <r>
    <n v="2535146.3299999977"/>
    <x v="1"/>
    <x v="0"/>
  </r>
  <r>
    <n v="2479230.7900000024"/>
    <x v="4"/>
    <x v="1"/>
  </r>
  <r>
    <n v="2596472.620000002"/>
    <x v="1"/>
    <x v="2"/>
  </r>
  <r>
    <n v="2535146.3299999977"/>
    <x v="4"/>
    <x v="0"/>
  </r>
  <r>
    <n v="2498933.9499999993"/>
    <x v="2"/>
    <x v="3"/>
  </r>
  <r>
    <n v="2535146.3299999977"/>
    <x v="4"/>
    <x v="0"/>
  </r>
  <r>
    <n v="2596472.620000002"/>
    <x v="0"/>
    <x v="2"/>
  </r>
  <r>
    <n v="2535146.3299999977"/>
    <x v="4"/>
    <x v="0"/>
  </r>
  <r>
    <n v="2479230.7900000024"/>
    <x v="2"/>
    <x v="1"/>
  </r>
  <r>
    <n v="2596472.620000002"/>
    <x v="1"/>
    <x v="2"/>
  </r>
  <r>
    <n v="2498933.9499999993"/>
    <x v="0"/>
    <x v="3"/>
  </r>
  <r>
    <n v="2498933.9499999993"/>
    <x v="2"/>
    <x v="3"/>
  </r>
  <r>
    <n v="2535146.3299999977"/>
    <x v="1"/>
    <x v="0"/>
  </r>
  <r>
    <n v="2479230.7900000024"/>
    <x v="1"/>
    <x v="1"/>
  </r>
  <r>
    <n v="2596472.620000002"/>
    <x v="2"/>
    <x v="2"/>
  </r>
  <r>
    <n v="2479230.7900000024"/>
    <x v="0"/>
    <x v="1"/>
  </r>
  <r>
    <n v="2498933.9499999993"/>
    <x v="4"/>
    <x v="3"/>
  </r>
  <r>
    <n v="2479230.7900000024"/>
    <x v="3"/>
    <x v="1"/>
  </r>
  <r>
    <n v="2479230.7900000024"/>
    <x v="1"/>
    <x v="1"/>
  </r>
  <r>
    <n v="2498933.9499999993"/>
    <x v="2"/>
    <x v="3"/>
  </r>
  <r>
    <n v="2535146.3299999977"/>
    <x v="2"/>
    <x v="0"/>
  </r>
  <r>
    <n v="2479230.7900000024"/>
    <x v="3"/>
    <x v="1"/>
  </r>
  <r>
    <n v="2479230.7900000024"/>
    <x v="4"/>
    <x v="1"/>
  </r>
  <r>
    <n v="2596472.620000002"/>
    <x v="4"/>
    <x v="2"/>
  </r>
  <r>
    <n v="2498933.9499999993"/>
    <x v="4"/>
    <x v="3"/>
  </r>
  <r>
    <n v="2535146.3299999977"/>
    <x v="3"/>
    <x v="0"/>
  </r>
  <r>
    <n v="2596472.620000002"/>
    <x v="0"/>
    <x v="2"/>
  </r>
  <r>
    <n v="2596472.620000002"/>
    <x v="0"/>
    <x v="2"/>
  </r>
  <r>
    <n v="2535146.3299999977"/>
    <x v="0"/>
    <x v="0"/>
  </r>
  <r>
    <n v="2535146.3299999977"/>
    <x v="2"/>
    <x v="0"/>
  </r>
  <r>
    <n v="2498933.9499999993"/>
    <x v="0"/>
    <x v="3"/>
  </r>
  <r>
    <n v="2479230.7900000024"/>
    <x v="1"/>
    <x v="1"/>
  </r>
  <r>
    <n v="2535146.3299999977"/>
    <x v="0"/>
    <x v="0"/>
  </r>
  <r>
    <n v="2535146.3299999977"/>
    <x v="2"/>
    <x v="0"/>
  </r>
  <r>
    <n v="2596472.620000002"/>
    <x v="3"/>
    <x v="2"/>
  </r>
  <r>
    <n v="2535146.3299999977"/>
    <x v="1"/>
    <x v="0"/>
  </r>
  <r>
    <n v="2498933.9499999993"/>
    <x v="2"/>
    <x v="3"/>
  </r>
  <r>
    <n v="2596472.620000002"/>
    <x v="3"/>
    <x v="2"/>
  </r>
  <r>
    <n v="2479230.7900000024"/>
    <x v="0"/>
    <x v="1"/>
  </r>
  <r>
    <n v="2498933.9499999993"/>
    <x v="3"/>
    <x v="3"/>
  </r>
  <r>
    <n v="2479230.7900000024"/>
    <x v="4"/>
    <x v="1"/>
  </r>
  <r>
    <n v="2596472.620000002"/>
    <x v="3"/>
    <x v="2"/>
  </r>
  <r>
    <n v="2498933.9499999993"/>
    <x v="2"/>
    <x v="3"/>
  </r>
  <r>
    <n v="2596472.620000002"/>
    <x v="4"/>
    <x v="2"/>
  </r>
  <r>
    <n v="2498933.9499999993"/>
    <x v="4"/>
    <x v="3"/>
  </r>
  <r>
    <n v="2535146.3299999977"/>
    <x v="0"/>
    <x v="0"/>
  </r>
  <r>
    <n v="2498933.9499999993"/>
    <x v="1"/>
    <x v="3"/>
  </r>
  <r>
    <n v="2535146.3299999977"/>
    <x v="2"/>
    <x v="0"/>
  </r>
  <r>
    <n v="2479230.7900000024"/>
    <x v="0"/>
    <x v="1"/>
  </r>
  <r>
    <n v="2479230.7900000024"/>
    <x v="3"/>
    <x v="1"/>
  </r>
  <r>
    <n v="2596472.620000002"/>
    <x v="2"/>
    <x v="2"/>
  </r>
  <r>
    <n v="2535146.3299999977"/>
    <x v="3"/>
    <x v="0"/>
  </r>
  <r>
    <n v="2535146.3299999977"/>
    <x v="2"/>
    <x v="0"/>
  </r>
  <r>
    <n v="2498933.9499999993"/>
    <x v="1"/>
    <x v="3"/>
  </r>
  <r>
    <n v="2498933.9499999993"/>
    <x v="4"/>
    <x v="3"/>
  </r>
  <r>
    <n v="2596472.620000002"/>
    <x v="4"/>
    <x v="2"/>
  </r>
  <r>
    <n v="2535146.3299999977"/>
    <x v="0"/>
    <x v="0"/>
  </r>
  <r>
    <n v="2479230.7900000024"/>
    <x v="4"/>
    <x v="1"/>
  </r>
  <r>
    <n v="2479230.7900000024"/>
    <x v="1"/>
    <x v="1"/>
  </r>
  <r>
    <n v="2479230.7900000024"/>
    <x v="4"/>
    <x v="1"/>
  </r>
  <r>
    <n v="2535146.3299999977"/>
    <x v="3"/>
    <x v="0"/>
  </r>
  <r>
    <n v="2479230.7900000024"/>
    <x v="4"/>
    <x v="1"/>
  </r>
  <r>
    <n v="2535146.3299999977"/>
    <x v="1"/>
    <x v="0"/>
  </r>
  <r>
    <n v="2498933.9499999993"/>
    <x v="2"/>
    <x v="3"/>
  </r>
  <r>
    <n v="2498933.9499999993"/>
    <x v="4"/>
    <x v="3"/>
  </r>
  <r>
    <n v="2535146.3299999977"/>
    <x v="3"/>
    <x v="0"/>
  </r>
  <r>
    <n v="2498933.9499999993"/>
    <x v="0"/>
    <x v="3"/>
  </r>
  <r>
    <n v="2596472.620000002"/>
    <x v="3"/>
    <x v="2"/>
  </r>
  <r>
    <n v="2498933.9499999993"/>
    <x v="1"/>
    <x v="3"/>
  </r>
  <r>
    <n v="2498933.9499999993"/>
    <x v="4"/>
    <x v="3"/>
  </r>
  <r>
    <n v="2479230.7900000024"/>
    <x v="4"/>
    <x v="1"/>
  </r>
  <r>
    <n v="2498933.9499999993"/>
    <x v="2"/>
    <x v="3"/>
  </r>
  <r>
    <n v="2479230.7900000024"/>
    <x v="3"/>
    <x v="1"/>
  </r>
  <r>
    <n v="2498933.9499999993"/>
    <x v="4"/>
    <x v="3"/>
  </r>
  <r>
    <n v="2498933.9499999993"/>
    <x v="1"/>
    <x v="3"/>
  </r>
  <r>
    <n v="2498933.9499999993"/>
    <x v="0"/>
    <x v="3"/>
  </r>
  <r>
    <n v="2596472.620000002"/>
    <x v="4"/>
    <x v="2"/>
  </r>
  <r>
    <n v="2479230.7900000024"/>
    <x v="1"/>
    <x v="1"/>
  </r>
  <r>
    <n v="2535146.3299999977"/>
    <x v="4"/>
    <x v="0"/>
  </r>
  <r>
    <n v="2596472.620000002"/>
    <x v="0"/>
    <x v="2"/>
  </r>
  <r>
    <n v="2498933.9499999993"/>
    <x v="2"/>
    <x v="3"/>
  </r>
  <r>
    <n v="2479230.7900000024"/>
    <x v="1"/>
    <x v="1"/>
  </r>
  <r>
    <n v="2498933.9499999993"/>
    <x v="4"/>
    <x v="3"/>
  </r>
  <r>
    <n v="2479230.7900000024"/>
    <x v="3"/>
    <x v="1"/>
  </r>
  <r>
    <n v="2535146.3299999977"/>
    <x v="0"/>
    <x v="0"/>
  </r>
  <r>
    <n v="2596472.620000002"/>
    <x v="4"/>
    <x v="2"/>
  </r>
  <r>
    <n v="2535146.3299999977"/>
    <x v="0"/>
    <x v="0"/>
  </r>
  <r>
    <n v="2596472.620000002"/>
    <x v="1"/>
    <x v="2"/>
  </r>
  <r>
    <n v="2479230.7900000024"/>
    <x v="4"/>
    <x v="1"/>
  </r>
  <r>
    <n v="2498933.9499999993"/>
    <x v="2"/>
    <x v="3"/>
  </r>
  <r>
    <n v="2596472.620000002"/>
    <x v="2"/>
    <x v="2"/>
  </r>
  <r>
    <n v="2596472.620000002"/>
    <x v="0"/>
    <x v="2"/>
  </r>
  <r>
    <n v="2596472.620000002"/>
    <x v="4"/>
    <x v="2"/>
  </r>
  <r>
    <n v="2535146.3299999977"/>
    <x v="4"/>
    <x v="0"/>
  </r>
  <r>
    <n v="2479230.7900000024"/>
    <x v="2"/>
    <x v="1"/>
  </r>
  <r>
    <n v="2535146.3299999977"/>
    <x v="1"/>
    <x v="0"/>
  </r>
  <r>
    <n v="2479230.7900000024"/>
    <x v="1"/>
    <x v="1"/>
  </r>
  <r>
    <n v="2498933.9499999993"/>
    <x v="1"/>
    <x v="3"/>
  </r>
  <r>
    <n v="2535146.3299999977"/>
    <x v="1"/>
    <x v="0"/>
  </r>
  <r>
    <n v="2479230.7900000024"/>
    <x v="2"/>
    <x v="1"/>
  </r>
  <r>
    <n v="2479230.7900000024"/>
    <x v="1"/>
    <x v="1"/>
  </r>
  <r>
    <n v="2596472.620000002"/>
    <x v="0"/>
    <x v="2"/>
  </r>
  <r>
    <n v="2596472.620000002"/>
    <x v="0"/>
    <x v="2"/>
  </r>
  <r>
    <n v="2535146.3299999977"/>
    <x v="0"/>
    <x v="0"/>
  </r>
  <r>
    <n v="2498933.9499999993"/>
    <x v="4"/>
    <x v="3"/>
  </r>
  <r>
    <n v="2479230.7900000024"/>
    <x v="4"/>
    <x v="1"/>
  </r>
  <r>
    <n v="2498933.9499999993"/>
    <x v="4"/>
    <x v="3"/>
  </r>
  <r>
    <n v="2535146.3299999977"/>
    <x v="3"/>
    <x v="0"/>
  </r>
  <r>
    <n v="2535146.3299999977"/>
    <x v="3"/>
    <x v="0"/>
  </r>
  <r>
    <n v="2498933.9499999993"/>
    <x v="3"/>
    <x v="3"/>
  </r>
  <r>
    <n v="2479230.7900000024"/>
    <x v="3"/>
    <x v="1"/>
  </r>
  <r>
    <n v="2479230.7900000024"/>
    <x v="3"/>
    <x v="1"/>
  </r>
  <r>
    <n v="2535146.3299999977"/>
    <x v="1"/>
    <x v="0"/>
  </r>
  <r>
    <n v="2596472.620000002"/>
    <x v="2"/>
    <x v="2"/>
  </r>
  <r>
    <n v="2498933.9499999993"/>
    <x v="2"/>
    <x v="3"/>
  </r>
  <r>
    <n v="2479230.7900000024"/>
    <x v="4"/>
    <x v="1"/>
  </r>
  <r>
    <n v="2498933.9499999993"/>
    <x v="2"/>
    <x v="3"/>
  </r>
  <r>
    <n v="2479230.7900000024"/>
    <x v="1"/>
    <x v="1"/>
  </r>
  <r>
    <n v="2479230.7900000024"/>
    <x v="3"/>
    <x v="1"/>
  </r>
  <r>
    <n v="2498933.9499999993"/>
    <x v="0"/>
    <x v="3"/>
  </r>
  <r>
    <n v="2479230.7900000024"/>
    <x v="2"/>
    <x v="1"/>
  </r>
  <r>
    <n v="2596472.620000002"/>
    <x v="1"/>
    <x v="2"/>
  </r>
  <r>
    <n v="2498933.9499999993"/>
    <x v="0"/>
    <x v="3"/>
  </r>
  <r>
    <n v="2479230.7900000024"/>
    <x v="2"/>
    <x v="1"/>
  </r>
  <r>
    <n v="2535146.3299999977"/>
    <x v="3"/>
    <x v="0"/>
  </r>
  <r>
    <n v="2596472.620000002"/>
    <x v="1"/>
    <x v="2"/>
  </r>
  <r>
    <n v="2535146.3299999977"/>
    <x v="0"/>
    <x v="0"/>
  </r>
  <r>
    <n v="2535146.3299999977"/>
    <x v="4"/>
    <x v="0"/>
  </r>
  <r>
    <n v="2596472.620000002"/>
    <x v="0"/>
    <x v="2"/>
  </r>
  <r>
    <n v="2535146.3299999977"/>
    <x v="3"/>
    <x v="0"/>
  </r>
  <r>
    <n v="2498933.9499999993"/>
    <x v="2"/>
    <x v="3"/>
  </r>
  <r>
    <n v="2498933.9499999993"/>
    <x v="4"/>
    <x v="3"/>
  </r>
  <r>
    <n v="2479230.7900000024"/>
    <x v="1"/>
    <x v="1"/>
  </r>
  <r>
    <n v="2479230.7900000024"/>
    <x v="1"/>
    <x v="1"/>
  </r>
  <r>
    <n v="2498933.9499999993"/>
    <x v="1"/>
    <x v="3"/>
  </r>
  <r>
    <n v="2596472.620000002"/>
    <x v="3"/>
    <x v="2"/>
  </r>
  <r>
    <n v="2535146.3299999977"/>
    <x v="2"/>
    <x v="0"/>
  </r>
  <r>
    <n v="2596472.620000002"/>
    <x v="1"/>
    <x v="2"/>
  </r>
  <r>
    <n v="2596472.620000002"/>
    <x v="2"/>
    <x v="2"/>
  </r>
  <r>
    <n v="2596472.620000002"/>
    <x v="4"/>
    <x v="2"/>
  </r>
  <r>
    <n v="2535146.3299999977"/>
    <x v="2"/>
    <x v="0"/>
  </r>
  <r>
    <n v="2535146.3299999977"/>
    <x v="2"/>
    <x v="0"/>
  </r>
  <r>
    <n v="2498933.9499999993"/>
    <x v="4"/>
    <x v="3"/>
  </r>
  <r>
    <n v="2498933.9499999993"/>
    <x v="3"/>
    <x v="3"/>
  </r>
  <r>
    <n v="2479230.7900000024"/>
    <x v="1"/>
    <x v="1"/>
  </r>
  <r>
    <n v="2535146.3299999977"/>
    <x v="3"/>
    <x v="0"/>
  </r>
  <r>
    <n v="2535146.3299999977"/>
    <x v="1"/>
    <x v="0"/>
  </r>
  <r>
    <n v="2498933.9499999993"/>
    <x v="1"/>
    <x v="3"/>
  </r>
  <r>
    <n v="2535146.3299999977"/>
    <x v="4"/>
    <x v="0"/>
  </r>
  <r>
    <n v="2596472.620000002"/>
    <x v="1"/>
    <x v="2"/>
  </r>
  <r>
    <n v="2498933.9499999993"/>
    <x v="0"/>
    <x v="3"/>
  </r>
  <r>
    <n v="2596472.620000002"/>
    <x v="0"/>
    <x v="2"/>
  </r>
  <r>
    <n v="2479230.7900000024"/>
    <x v="2"/>
    <x v="1"/>
  </r>
  <r>
    <n v="2596472.620000002"/>
    <x v="0"/>
    <x v="2"/>
  </r>
  <r>
    <n v="2596472.620000002"/>
    <x v="0"/>
    <x v="2"/>
  </r>
  <r>
    <n v="2479230.7900000024"/>
    <x v="2"/>
    <x v="1"/>
  </r>
  <r>
    <n v="2535146.3299999977"/>
    <x v="2"/>
    <x v="0"/>
  </r>
  <r>
    <n v="2479230.7900000024"/>
    <x v="0"/>
    <x v="1"/>
  </r>
  <r>
    <n v="2498933.9499999993"/>
    <x v="1"/>
    <x v="3"/>
  </r>
  <r>
    <n v="2479230.7900000024"/>
    <x v="1"/>
    <x v="1"/>
  </r>
  <r>
    <n v="2596472.620000002"/>
    <x v="3"/>
    <x v="2"/>
  </r>
  <r>
    <n v="2498933.9499999993"/>
    <x v="1"/>
    <x v="3"/>
  </r>
  <r>
    <n v="2479230.7900000024"/>
    <x v="1"/>
    <x v="1"/>
  </r>
  <r>
    <n v="2596472.620000002"/>
    <x v="2"/>
    <x v="2"/>
  </r>
  <r>
    <n v="2596472.620000002"/>
    <x v="1"/>
    <x v="2"/>
  </r>
  <r>
    <n v="2535146.3299999977"/>
    <x v="4"/>
    <x v="0"/>
  </r>
  <r>
    <n v="2498933.9499999993"/>
    <x v="3"/>
    <x v="3"/>
  </r>
  <r>
    <n v="2535146.3299999977"/>
    <x v="1"/>
    <x v="0"/>
  </r>
  <r>
    <n v="2596472.620000002"/>
    <x v="1"/>
    <x v="2"/>
  </r>
  <r>
    <n v="2479230.7900000024"/>
    <x v="3"/>
    <x v="1"/>
  </r>
  <r>
    <n v="2596472.620000002"/>
    <x v="1"/>
    <x v="2"/>
  </r>
  <r>
    <n v="2596472.620000002"/>
    <x v="3"/>
    <x v="2"/>
  </r>
  <r>
    <n v="2596472.620000002"/>
    <x v="4"/>
    <x v="2"/>
  </r>
  <r>
    <n v="2596472.620000002"/>
    <x v="1"/>
    <x v="2"/>
  </r>
  <r>
    <n v="2596472.620000002"/>
    <x v="2"/>
    <x v="2"/>
  </r>
  <r>
    <n v="2596472.620000002"/>
    <x v="4"/>
    <x v="2"/>
  </r>
  <r>
    <n v="2596472.620000002"/>
    <x v="2"/>
    <x v="2"/>
  </r>
  <r>
    <n v="2596472.620000002"/>
    <x v="0"/>
    <x v="2"/>
  </r>
  <r>
    <n v="2596472.620000002"/>
    <x v="3"/>
    <x v="2"/>
  </r>
  <r>
    <n v="2535146.3299999977"/>
    <x v="2"/>
    <x v="0"/>
  </r>
  <r>
    <n v="2596472.620000002"/>
    <x v="3"/>
    <x v="2"/>
  </r>
  <r>
    <n v="2479230.7900000024"/>
    <x v="2"/>
    <x v="1"/>
  </r>
  <r>
    <n v="2498933.9499999993"/>
    <x v="0"/>
    <x v="3"/>
  </r>
  <r>
    <n v="2596472.620000002"/>
    <x v="1"/>
    <x v="2"/>
  </r>
  <r>
    <n v="2596472.620000002"/>
    <x v="1"/>
    <x v="2"/>
  </r>
  <r>
    <n v="2479230.7900000024"/>
    <x v="4"/>
    <x v="1"/>
  </r>
  <r>
    <n v="2479230.7900000024"/>
    <x v="1"/>
    <x v="1"/>
  </r>
  <r>
    <n v="2498933.9499999993"/>
    <x v="4"/>
    <x v="3"/>
  </r>
  <r>
    <n v="2479230.7900000024"/>
    <x v="2"/>
    <x v="1"/>
  </r>
  <r>
    <n v="2479230.7900000024"/>
    <x v="0"/>
    <x v="1"/>
  </r>
  <r>
    <n v="2498933.9499999993"/>
    <x v="2"/>
    <x v="3"/>
  </r>
  <r>
    <n v="2596472.620000002"/>
    <x v="3"/>
    <x v="2"/>
  </r>
  <r>
    <n v="2596472.620000002"/>
    <x v="3"/>
    <x v="2"/>
  </r>
  <r>
    <n v="2498933.9499999993"/>
    <x v="1"/>
    <x v="3"/>
  </r>
  <r>
    <n v="2535146.3299999977"/>
    <x v="3"/>
    <x v="0"/>
  </r>
  <r>
    <n v="2498933.9499999993"/>
    <x v="1"/>
    <x v="3"/>
  </r>
  <r>
    <n v="2479230.7900000024"/>
    <x v="4"/>
    <x v="1"/>
  </r>
  <r>
    <n v="2596472.620000002"/>
    <x v="4"/>
    <x v="2"/>
  </r>
  <r>
    <n v="2596472.620000002"/>
    <x v="1"/>
    <x v="2"/>
  </r>
  <r>
    <n v="2596472.620000002"/>
    <x v="2"/>
    <x v="2"/>
  </r>
  <r>
    <n v="2535146.3299999977"/>
    <x v="1"/>
    <x v="0"/>
  </r>
  <r>
    <n v="2596472.620000002"/>
    <x v="4"/>
    <x v="2"/>
  </r>
  <r>
    <n v="2535146.3299999977"/>
    <x v="2"/>
    <x v="0"/>
  </r>
  <r>
    <n v="2479230.7900000024"/>
    <x v="3"/>
    <x v="1"/>
  </r>
  <r>
    <n v="2596472.620000002"/>
    <x v="0"/>
    <x v="2"/>
  </r>
  <r>
    <n v="2535146.3299999977"/>
    <x v="0"/>
    <x v="0"/>
  </r>
  <r>
    <n v="2498933.9499999993"/>
    <x v="4"/>
    <x v="3"/>
  </r>
  <r>
    <n v="2596472.620000002"/>
    <x v="4"/>
    <x v="2"/>
  </r>
  <r>
    <n v="2535146.3299999977"/>
    <x v="0"/>
    <x v="0"/>
  </r>
  <r>
    <n v="2535146.3299999977"/>
    <x v="3"/>
    <x v="0"/>
  </r>
  <r>
    <n v="2535146.3299999977"/>
    <x v="1"/>
    <x v="0"/>
  </r>
  <r>
    <n v="2498933.9499999993"/>
    <x v="1"/>
    <x v="3"/>
  </r>
  <r>
    <n v="2498933.9499999993"/>
    <x v="1"/>
    <x v="3"/>
  </r>
  <r>
    <n v="2596472.620000002"/>
    <x v="2"/>
    <x v="2"/>
  </r>
  <r>
    <n v="2535146.3299999977"/>
    <x v="1"/>
    <x v="0"/>
  </r>
  <r>
    <n v="2535146.3299999977"/>
    <x v="3"/>
    <x v="0"/>
  </r>
  <r>
    <n v="2498933.9499999993"/>
    <x v="2"/>
    <x v="3"/>
  </r>
  <r>
    <n v="2498933.9499999993"/>
    <x v="3"/>
    <x v="3"/>
  </r>
  <r>
    <n v="2535146.3299999977"/>
    <x v="1"/>
    <x v="0"/>
  </r>
  <r>
    <n v="2479230.7900000024"/>
    <x v="1"/>
    <x v="1"/>
  </r>
  <r>
    <n v="2596472.620000002"/>
    <x v="1"/>
    <x v="2"/>
  </r>
  <r>
    <n v="2498933.9499999993"/>
    <x v="1"/>
    <x v="3"/>
  </r>
  <r>
    <n v="2479230.7900000024"/>
    <x v="4"/>
    <x v="1"/>
  </r>
  <r>
    <n v="2535146.3299999977"/>
    <x v="2"/>
    <x v="0"/>
  </r>
  <r>
    <n v="2596472.620000002"/>
    <x v="2"/>
    <x v="2"/>
  </r>
  <r>
    <n v="2479230.7900000024"/>
    <x v="3"/>
    <x v="1"/>
  </r>
  <r>
    <n v="2479230.7900000024"/>
    <x v="4"/>
    <x v="1"/>
  </r>
  <r>
    <n v="2479230.7900000024"/>
    <x v="2"/>
    <x v="1"/>
  </r>
  <r>
    <n v="2498933.9499999993"/>
    <x v="0"/>
    <x v="3"/>
  </r>
  <r>
    <n v="2535146.3299999977"/>
    <x v="1"/>
    <x v="0"/>
  </r>
  <r>
    <n v="2596472.620000002"/>
    <x v="4"/>
    <x v="2"/>
  </r>
  <r>
    <n v="2498933.9499999993"/>
    <x v="3"/>
    <x v="3"/>
  </r>
  <r>
    <n v="2596472.620000002"/>
    <x v="2"/>
    <x v="2"/>
  </r>
  <r>
    <n v="2535146.3299999977"/>
    <x v="2"/>
    <x v="0"/>
  </r>
  <r>
    <n v="2535146.3299999977"/>
    <x v="2"/>
    <x v="0"/>
  </r>
  <r>
    <n v="2479230.7900000024"/>
    <x v="3"/>
    <x v="1"/>
  </r>
  <r>
    <n v="2479230.7900000024"/>
    <x v="2"/>
    <x v="1"/>
  </r>
  <r>
    <n v="2596472.620000002"/>
    <x v="1"/>
    <x v="2"/>
  </r>
  <r>
    <n v="2596472.620000002"/>
    <x v="1"/>
    <x v="2"/>
  </r>
  <r>
    <n v="2479230.7900000024"/>
    <x v="4"/>
    <x v="1"/>
  </r>
  <r>
    <n v="2596472.620000002"/>
    <x v="4"/>
    <x v="2"/>
  </r>
  <r>
    <n v="2498933.9499999993"/>
    <x v="2"/>
    <x v="3"/>
  </r>
  <r>
    <n v="2535146.3299999977"/>
    <x v="4"/>
    <x v="0"/>
  </r>
  <r>
    <n v="2479230.7900000024"/>
    <x v="1"/>
    <x v="1"/>
  </r>
  <r>
    <n v="2596472.620000002"/>
    <x v="3"/>
    <x v="2"/>
  </r>
  <r>
    <n v="2596472.620000002"/>
    <x v="0"/>
    <x v="2"/>
  </r>
  <r>
    <n v="2535146.3299999977"/>
    <x v="2"/>
    <x v="0"/>
  </r>
  <r>
    <n v="2596472.620000002"/>
    <x v="1"/>
    <x v="2"/>
  </r>
  <r>
    <n v="2498933.9499999993"/>
    <x v="1"/>
    <x v="3"/>
  </r>
  <r>
    <n v="2535146.3299999977"/>
    <x v="4"/>
    <x v="0"/>
  </r>
  <r>
    <n v="2596472.620000002"/>
    <x v="1"/>
    <x v="2"/>
  </r>
  <r>
    <n v="2535146.3299999977"/>
    <x v="4"/>
    <x v="0"/>
  </r>
  <r>
    <n v="2596472.620000002"/>
    <x v="0"/>
    <x v="2"/>
  </r>
  <r>
    <n v="2596472.620000002"/>
    <x v="1"/>
    <x v="2"/>
  </r>
  <r>
    <n v="2498933.9499999993"/>
    <x v="2"/>
    <x v="3"/>
  </r>
  <r>
    <n v="2596472.620000002"/>
    <x v="4"/>
    <x v="2"/>
  </r>
  <r>
    <n v="2596472.620000002"/>
    <x v="4"/>
    <x v="2"/>
  </r>
  <r>
    <n v="2596472.620000002"/>
    <x v="2"/>
    <x v="2"/>
  </r>
  <r>
    <n v="2479230.7900000024"/>
    <x v="4"/>
    <x v="1"/>
  </r>
  <r>
    <n v="2498933.9499999993"/>
    <x v="3"/>
    <x v="3"/>
  </r>
  <r>
    <n v="2535146.3299999977"/>
    <x v="1"/>
    <x v="0"/>
  </r>
  <r>
    <n v="2479230.7900000024"/>
    <x v="4"/>
    <x v="1"/>
  </r>
  <r>
    <n v="2479230.7900000024"/>
    <x v="1"/>
    <x v="1"/>
  </r>
  <r>
    <n v="2535146.3299999977"/>
    <x v="4"/>
    <x v="0"/>
  </r>
  <r>
    <n v="2535146.3299999977"/>
    <x v="4"/>
    <x v="0"/>
  </r>
  <r>
    <n v="2479230.7900000024"/>
    <x v="2"/>
    <x v="1"/>
  </r>
  <r>
    <n v="2479230.7900000024"/>
    <x v="0"/>
    <x v="1"/>
  </r>
  <r>
    <n v="2498933.9499999993"/>
    <x v="4"/>
    <x v="3"/>
  </r>
  <r>
    <n v="2535146.3299999977"/>
    <x v="1"/>
    <x v="0"/>
  </r>
  <r>
    <n v="2498933.9499999993"/>
    <x v="1"/>
    <x v="3"/>
  </r>
  <r>
    <n v="2498933.9499999993"/>
    <x v="0"/>
    <x v="3"/>
  </r>
  <r>
    <n v="2498933.9499999993"/>
    <x v="2"/>
    <x v="3"/>
  </r>
  <r>
    <n v="2535146.3299999977"/>
    <x v="3"/>
    <x v="0"/>
  </r>
  <r>
    <n v="2479230.7900000024"/>
    <x v="1"/>
    <x v="1"/>
  </r>
  <r>
    <n v="2596472.620000002"/>
    <x v="1"/>
    <x v="2"/>
  </r>
  <r>
    <n v="2479230.7900000024"/>
    <x v="2"/>
    <x v="1"/>
  </r>
  <r>
    <n v="2596472.620000002"/>
    <x v="4"/>
    <x v="2"/>
  </r>
  <r>
    <n v="2498933.9499999993"/>
    <x v="1"/>
    <x v="3"/>
  </r>
  <r>
    <n v="2596472.620000002"/>
    <x v="2"/>
    <x v="2"/>
  </r>
  <r>
    <n v="2498933.9499999993"/>
    <x v="0"/>
    <x v="3"/>
  </r>
  <r>
    <n v="2535146.3299999977"/>
    <x v="4"/>
    <x v="0"/>
  </r>
  <r>
    <n v="2479230.7900000024"/>
    <x v="1"/>
    <x v="1"/>
  </r>
  <r>
    <n v="2596472.620000002"/>
    <x v="4"/>
    <x v="2"/>
  </r>
  <r>
    <n v="2535146.3299999977"/>
    <x v="1"/>
    <x v="0"/>
  </r>
  <r>
    <n v="2498933.9499999993"/>
    <x v="4"/>
    <x v="3"/>
  </r>
  <r>
    <n v="2596472.620000002"/>
    <x v="3"/>
    <x v="2"/>
  </r>
  <r>
    <n v="2596472.620000002"/>
    <x v="2"/>
    <x v="2"/>
  </r>
  <r>
    <n v="2596472.620000002"/>
    <x v="1"/>
    <x v="2"/>
  </r>
  <r>
    <n v="2498933.9499999993"/>
    <x v="3"/>
    <x v="3"/>
  </r>
  <r>
    <n v="2596472.620000002"/>
    <x v="2"/>
    <x v="2"/>
  </r>
  <r>
    <n v="2498933.9499999993"/>
    <x v="3"/>
    <x v="3"/>
  </r>
  <r>
    <n v="2498933.9499999993"/>
    <x v="0"/>
    <x v="3"/>
  </r>
  <r>
    <n v="2596472.620000002"/>
    <x v="4"/>
    <x v="2"/>
  </r>
  <r>
    <n v="2479230.7900000024"/>
    <x v="4"/>
    <x v="1"/>
  </r>
  <r>
    <n v="2535146.3299999977"/>
    <x v="2"/>
    <x v="0"/>
  </r>
  <r>
    <n v="2479230.7900000024"/>
    <x v="3"/>
    <x v="1"/>
  </r>
  <r>
    <n v="2479230.7900000024"/>
    <x v="1"/>
    <x v="1"/>
  </r>
  <r>
    <n v="2498933.9499999993"/>
    <x v="1"/>
    <x v="3"/>
  </r>
  <r>
    <n v="2596472.620000002"/>
    <x v="3"/>
    <x v="2"/>
  </r>
  <r>
    <n v="2498933.9499999993"/>
    <x v="4"/>
    <x v="3"/>
  </r>
  <r>
    <n v="2596472.620000002"/>
    <x v="2"/>
    <x v="2"/>
  </r>
  <r>
    <n v="2535146.3299999977"/>
    <x v="1"/>
    <x v="0"/>
  </r>
  <r>
    <n v="2498933.9499999993"/>
    <x v="2"/>
    <x v="3"/>
  </r>
  <r>
    <n v="2596472.620000002"/>
    <x v="3"/>
    <x v="2"/>
  </r>
  <r>
    <n v="2498933.9499999993"/>
    <x v="1"/>
    <x v="3"/>
  </r>
  <r>
    <n v="2498933.9499999993"/>
    <x v="2"/>
    <x v="3"/>
  </r>
  <r>
    <n v="2535146.3299999977"/>
    <x v="3"/>
    <x v="0"/>
  </r>
  <r>
    <n v="2596472.620000002"/>
    <x v="3"/>
    <x v="2"/>
  </r>
  <r>
    <n v="2479230.7900000024"/>
    <x v="4"/>
    <x v="1"/>
  </r>
  <r>
    <n v="2479230.7900000024"/>
    <x v="4"/>
    <x v="1"/>
  </r>
  <r>
    <n v="2479230.7900000024"/>
    <x v="2"/>
    <x v="1"/>
  </r>
  <r>
    <n v="2596472.620000002"/>
    <x v="4"/>
    <x v="2"/>
  </r>
  <r>
    <n v="2596472.620000002"/>
    <x v="4"/>
    <x v="2"/>
  </r>
  <r>
    <n v="2535146.3299999977"/>
    <x v="2"/>
    <x v="0"/>
  </r>
  <r>
    <n v="2479230.7900000024"/>
    <x v="2"/>
    <x v="1"/>
  </r>
  <r>
    <n v="2596472.620000002"/>
    <x v="0"/>
    <x v="2"/>
  </r>
  <r>
    <n v="2535146.3299999977"/>
    <x v="1"/>
    <x v="0"/>
  </r>
  <r>
    <n v="2498933.9499999993"/>
    <x v="0"/>
    <x v="3"/>
  </r>
  <r>
    <n v="2498933.9499999993"/>
    <x v="2"/>
    <x v="3"/>
  </r>
  <r>
    <n v="2535146.3299999977"/>
    <x v="1"/>
    <x v="0"/>
  </r>
  <r>
    <n v="2479230.7900000024"/>
    <x v="4"/>
    <x v="1"/>
  </r>
  <r>
    <n v="2596472.620000002"/>
    <x v="2"/>
    <x v="2"/>
  </r>
  <r>
    <n v="2596472.620000002"/>
    <x v="0"/>
    <x v="2"/>
  </r>
  <r>
    <n v="2535146.3299999977"/>
    <x v="3"/>
    <x v="0"/>
  </r>
  <r>
    <n v="2596472.620000002"/>
    <x v="3"/>
    <x v="2"/>
  </r>
  <r>
    <n v="2535146.3299999977"/>
    <x v="4"/>
    <x v="0"/>
  </r>
  <r>
    <n v="2498933.9499999993"/>
    <x v="0"/>
    <x v="3"/>
  </r>
  <r>
    <n v="2479230.7900000024"/>
    <x v="3"/>
    <x v="1"/>
  </r>
  <r>
    <n v="2535146.3299999977"/>
    <x v="1"/>
    <x v="0"/>
  </r>
  <r>
    <n v="2498933.9499999993"/>
    <x v="1"/>
    <x v="3"/>
  </r>
  <r>
    <n v="2479230.7900000024"/>
    <x v="0"/>
    <x v="1"/>
  </r>
  <r>
    <n v="2498933.9499999993"/>
    <x v="3"/>
    <x v="3"/>
  </r>
  <r>
    <n v="2535146.3299999977"/>
    <x v="2"/>
    <x v="0"/>
  </r>
  <r>
    <n v="2498933.9499999993"/>
    <x v="1"/>
    <x v="3"/>
  </r>
  <r>
    <n v="2479230.7900000024"/>
    <x v="4"/>
    <x v="1"/>
  </r>
  <r>
    <n v="2596472.620000002"/>
    <x v="4"/>
    <x v="2"/>
  </r>
  <r>
    <n v="2479230.7900000024"/>
    <x v="3"/>
    <x v="1"/>
  </r>
  <r>
    <n v="2535146.3299999977"/>
    <x v="3"/>
    <x v="0"/>
  </r>
  <r>
    <n v="2498933.9499999993"/>
    <x v="0"/>
    <x v="3"/>
  </r>
  <r>
    <n v="2535146.3299999977"/>
    <x v="0"/>
    <x v="0"/>
  </r>
  <r>
    <n v="2498933.9499999993"/>
    <x v="3"/>
    <x v="3"/>
  </r>
  <r>
    <n v="2479230.7900000024"/>
    <x v="4"/>
    <x v="1"/>
  </r>
  <r>
    <n v="2498933.9499999993"/>
    <x v="2"/>
    <x v="3"/>
  </r>
  <r>
    <n v="2498933.9499999993"/>
    <x v="0"/>
    <x v="3"/>
  </r>
  <r>
    <n v="2479230.7900000024"/>
    <x v="4"/>
    <x v="1"/>
  </r>
  <r>
    <n v="2535146.3299999977"/>
    <x v="3"/>
    <x v="0"/>
  </r>
  <r>
    <n v="2479230.7900000024"/>
    <x v="3"/>
    <x v="1"/>
  </r>
  <r>
    <n v="2596472.620000002"/>
    <x v="0"/>
    <x v="2"/>
  </r>
  <r>
    <n v="2479230.7900000024"/>
    <x v="1"/>
    <x v="1"/>
  </r>
  <r>
    <n v="2479230.7900000024"/>
    <x v="1"/>
    <x v="1"/>
  </r>
  <r>
    <n v="2596472.620000002"/>
    <x v="1"/>
    <x v="2"/>
  </r>
  <r>
    <n v="2498933.9499999993"/>
    <x v="1"/>
    <x v="3"/>
  </r>
  <r>
    <n v="2498933.9499999993"/>
    <x v="3"/>
    <x v="3"/>
  </r>
  <r>
    <n v="2596472.620000002"/>
    <x v="1"/>
    <x v="2"/>
  </r>
  <r>
    <n v="2498933.9499999993"/>
    <x v="0"/>
    <x v="3"/>
  </r>
  <r>
    <n v="2479230.7900000024"/>
    <x v="2"/>
    <x v="1"/>
  </r>
  <r>
    <n v="2479230.7900000024"/>
    <x v="1"/>
    <x v="1"/>
  </r>
  <r>
    <n v="2535146.3299999977"/>
    <x v="1"/>
    <x v="0"/>
  </r>
  <r>
    <n v="2596472.620000002"/>
    <x v="4"/>
    <x v="2"/>
  </r>
  <r>
    <n v="2479230.7900000024"/>
    <x v="2"/>
    <x v="1"/>
  </r>
  <r>
    <n v="2479230.7900000024"/>
    <x v="4"/>
    <x v="1"/>
  </r>
  <r>
    <n v="2596472.620000002"/>
    <x v="1"/>
    <x v="2"/>
  </r>
  <r>
    <n v="2535146.3299999977"/>
    <x v="1"/>
    <x v="0"/>
  </r>
  <r>
    <n v="2535146.3299999977"/>
    <x v="2"/>
    <x v="0"/>
  </r>
  <r>
    <n v="2535146.3299999977"/>
    <x v="2"/>
    <x v="0"/>
  </r>
  <r>
    <n v="2596472.620000002"/>
    <x v="2"/>
    <x v="2"/>
  </r>
  <r>
    <n v="2498933.9499999993"/>
    <x v="1"/>
    <x v="3"/>
  </r>
  <r>
    <n v="2596472.620000002"/>
    <x v="2"/>
    <x v="2"/>
  </r>
  <r>
    <n v="2535146.3299999977"/>
    <x v="2"/>
    <x v="0"/>
  </r>
  <r>
    <n v="2535146.3299999977"/>
    <x v="4"/>
    <x v="0"/>
  </r>
  <r>
    <n v="2596472.620000002"/>
    <x v="0"/>
    <x v="2"/>
  </r>
  <r>
    <n v="2596472.620000002"/>
    <x v="2"/>
    <x v="2"/>
  </r>
  <r>
    <n v="2479230.7900000024"/>
    <x v="2"/>
    <x v="1"/>
  </r>
  <r>
    <n v="2498933.9499999993"/>
    <x v="1"/>
    <x v="3"/>
  </r>
  <r>
    <n v="2498933.9499999993"/>
    <x v="3"/>
    <x v="3"/>
  </r>
  <r>
    <n v="2596472.620000002"/>
    <x v="2"/>
    <x v="2"/>
  </r>
  <r>
    <n v="2596472.620000002"/>
    <x v="0"/>
    <x v="2"/>
  </r>
  <r>
    <n v="2498933.9499999993"/>
    <x v="1"/>
    <x v="3"/>
  </r>
  <r>
    <n v="2479230.7900000024"/>
    <x v="3"/>
    <x v="1"/>
  </r>
  <r>
    <n v="2596472.620000002"/>
    <x v="3"/>
    <x v="2"/>
  </r>
  <r>
    <n v="2498933.9499999993"/>
    <x v="0"/>
    <x v="3"/>
  </r>
  <r>
    <n v="2596472.620000002"/>
    <x v="3"/>
    <x v="2"/>
  </r>
  <r>
    <n v="2479230.7900000024"/>
    <x v="1"/>
    <x v="1"/>
  </r>
  <r>
    <n v="2479230.7900000024"/>
    <x v="2"/>
    <x v="1"/>
  </r>
  <r>
    <n v="2596472.620000002"/>
    <x v="3"/>
    <x v="2"/>
  </r>
  <r>
    <n v="2479230.7900000024"/>
    <x v="1"/>
    <x v="1"/>
  </r>
  <r>
    <n v="2479230.7900000024"/>
    <x v="3"/>
    <x v="1"/>
  </r>
  <r>
    <n v="2479230.7900000024"/>
    <x v="0"/>
    <x v="1"/>
  </r>
  <r>
    <n v="2535146.3299999977"/>
    <x v="0"/>
    <x v="0"/>
  </r>
  <r>
    <n v="2479230.7900000024"/>
    <x v="2"/>
    <x v="1"/>
  </r>
  <r>
    <n v="2596472.620000002"/>
    <x v="1"/>
    <x v="2"/>
  </r>
  <r>
    <n v="2596472.620000002"/>
    <x v="3"/>
    <x v="2"/>
  </r>
  <r>
    <n v="2498933.9499999993"/>
    <x v="4"/>
    <x v="3"/>
  </r>
  <r>
    <n v="2479230.7900000024"/>
    <x v="3"/>
    <x v="1"/>
  </r>
  <r>
    <n v="2498933.9499999993"/>
    <x v="3"/>
    <x v="3"/>
  </r>
  <r>
    <n v="2596472.620000002"/>
    <x v="0"/>
    <x v="2"/>
  </r>
  <r>
    <n v="2596472.620000002"/>
    <x v="1"/>
    <x v="2"/>
  </r>
  <r>
    <n v="2596472.620000002"/>
    <x v="1"/>
    <x v="2"/>
  </r>
  <r>
    <n v="2498933.9499999993"/>
    <x v="4"/>
    <x v="3"/>
  </r>
  <r>
    <n v="2596472.620000002"/>
    <x v="1"/>
    <x v="2"/>
  </r>
  <r>
    <n v="2479230.7900000024"/>
    <x v="4"/>
    <x v="1"/>
  </r>
  <r>
    <n v="2535146.3299999977"/>
    <x v="2"/>
    <x v="0"/>
  </r>
  <r>
    <n v="2479230.7900000024"/>
    <x v="3"/>
    <x v="1"/>
  </r>
  <r>
    <n v="2535146.3299999977"/>
    <x v="2"/>
    <x v="0"/>
  </r>
  <r>
    <n v="2535146.3299999977"/>
    <x v="0"/>
    <x v="0"/>
  </r>
  <r>
    <n v="2498933.9499999993"/>
    <x v="1"/>
    <x v="3"/>
  </r>
  <r>
    <n v="2596472.620000002"/>
    <x v="1"/>
    <x v="2"/>
  </r>
  <r>
    <n v="2535146.3299999977"/>
    <x v="3"/>
    <x v="0"/>
  </r>
  <r>
    <n v="2596472.620000002"/>
    <x v="4"/>
    <x v="2"/>
  </r>
  <r>
    <n v="2479230.7900000024"/>
    <x v="4"/>
    <x v="1"/>
  </r>
  <r>
    <n v="2498933.9499999993"/>
    <x v="3"/>
    <x v="3"/>
  </r>
  <r>
    <n v="2498933.9499999993"/>
    <x v="2"/>
    <x v="3"/>
  </r>
  <r>
    <n v="2596472.620000002"/>
    <x v="3"/>
    <x v="2"/>
  </r>
  <r>
    <n v="2596472.620000002"/>
    <x v="2"/>
    <x v="2"/>
  </r>
  <r>
    <n v="2596472.620000002"/>
    <x v="3"/>
    <x v="2"/>
  </r>
  <r>
    <n v="2535146.3299999977"/>
    <x v="0"/>
    <x v="0"/>
  </r>
  <r>
    <n v="2479230.7900000024"/>
    <x v="1"/>
    <x v="1"/>
  </r>
  <r>
    <n v="2535146.3299999977"/>
    <x v="3"/>
    <x v="0"/>
  </r>
  <r>
    <n v="2535146.3299999977"/>
    <x v="3"/>
    <x v="0"/>
  </r>
  <r>
    <n v="2535146.3299999977"/>
    <x v="2"/>
    <x v="0"/>
  </r>
  <r>
    <n v="2479230.7900000024"/>
    <x v="0"/>
    <x v="1"/>
  </r>
  <r>
    <n v="2479230.7900000024"/>
    <x v="3"/>
    <x v="1"/>
  </r>
  <r>
    <n v="2596472.620000002"/>
    <x v="2"/>
    <x v="2"/>
  </r>
  <r>
    <n v="2596472.620000002"/>
    <x v="1"/>
    <x v="2"/>
  </r>
  <r>
    <n v="2498933.9499999993"/>
    <x v="3"/>
    <x v="3"/>
  </r>
  <r>
    <n v="2535146.3299999977"/>
    <x v="4"/>
    <x v="0"/>
  </r>
  <r>
    <n v="2498933.9499999993"/>
    <x v="2"/>
    <x v="3"/>
  </r>
  <r>
    <n v="2596472.620000002"/>
    <x v="0"/>
    <x v="2"/>
  </r>
  <r>
    <n v="2498933.9499999993"/>
    <x v="0"/>
    <x v="3"/>
  </r>
  <r>
    <n v="2498933.9499999993"/>
    <x v="1"/>
    <x v="3"/>
  </r>
  <r>
    <n v="2498933.9499999993"/>
    <x v="2"/>
    <x v="3"/>
  </r>
  <r>
    <n v="2535146.3299999977"/>
    <x v="3"/>
    <x v="0"/>
  </r>
  <r>
    <n v="2596472.620000002"/>
    <x v="1"/>
    <x v="2"/>
  </r>
  <r>
    <n v="2535146.3299999977"/>
    <x v="2"/>
    <x v="0"/>
  </r>
  <r>
    <n v="2479230.7900000024"/>
    <x v="0"/>
    <x v="1"/>
  </r>
  <r>
    <n v="2479230.7900000024"/>
    <x v="2"/>
    <x v="1"/>
  </r>
  <r>
    <n v="2498933.9499999993"/>
    <x v="0"/>
    <x v="3"/>
  </r>
  <r>
    <n v="2479230.7900000024"/>
    <x v="4"/>
    <x v="1"/>
  </r>
  <r>
    <n v="2479230.7900000024"/>
    <x v="2"/>
    <x v="1"/>
  </r>
  <r>
    <n v="2498933.9499999993"/>
    <x v="0"/>
    <x v="3"/>
  </r>
  <r>
    <n v="2498933.9499999993"/>
    <x v="0"/>
    <x v="3"/>
  </r>
  <r>
    <n v="2498933.9499999993"/>
    <x v="1"/>
    <x v="3"/>
  </r>
  <r>
    <n v="2498933.9499999993"/>
    <x v="1"/>
    <x v="3"/>
  </r>
  <r>
    <n v="2479230.7900000024"/>
    <x v="2"/>
    <x v="1"/>
  </r>
  <r>
    <n v="2535146.3299999977"/>
    <x v="2"/>
    <x v="0"/>
  </r>
  <r>
    <n v="2498933.9499999993"/>
    <x v="1"/>
    <x v="3"/>
  </r>
  <r>
    <n v="2596472.620000002"/>
    <x v="3"/>
    <x v="2"/>
  </r>
  <r>
    <n v="2479230.7900000024"/>
    <x v="4"/>
    <x v="1"/>
  </r>
  <r>
    <n v="2479230.7900000024"/>
    <x v="3"/>
    <x v="1"/>
  </r>
  <r>
    <n v="2498933.9499999993"/>
    <x v="1"/>
    <x v="3"/>
  </r>
  <r>
    <n v="2535146.3299999977"/>
    <x v="2"/>
    <x v="0"/>
  </r>
  <r>
    <n v="2479230.7900000024"/>
    <x v="1"/>
    <x v="1"/>
  </r>
  <r>
    <n v="2535146.3299999977"/>
    <x v="2"/>
    <x v="0"/>
  </r>
  <r>
    <n v="2596472.620000002"/>
    <x v="3"/>
    <x v="2"/>
  </r>
  <r>
    <n v="2498933.9499999993"/>
    <x v="2"/>
    <x v="3"/>
  </r>
  <r>
    <n v="2498933.9499999993"/>
    <x v="3"/>
    <x v="3"/>
  </r>
  <r>
    <n v="2535146.3299999977"/>
    <x v="3"/>
    <x v="0"/>
  </r>
  <r>
    <n v="2596472.620000002"/>
    <x v="1"/>
    <x v="2"/>
  </r>
  <r>
    <n v="2596472.620000002"/>
    <x v="1"/>
    <x v="2"/>
  </r>
  <r>
    <n v="2479230.7900000024"/>
    <x v="2"/>
    <x v="1"/>
  </r>
  <r>
    <n v="2596472.620000002"/>
    <x v="3"/>
    <x v="2"/>
  </r>
  <r>
    <n v="2479230.7900000024"/>
    <x v="2"/>
    <x v="1"/>
  </r>
  <r>
    <n v="2479230.7900000024"/>
    <x v="2"/>
    <x v="1"/>
  </r>
  <r>
    <n v="2479230.7900000024"/>
    <x v="1"/>
    <x v="1"/>
  </r>
  <r>
    <n v="2498933.9499999993"/>
    <x v="4"/>
    <x v="3"/>
  </r>
  <r>
    <n v="2479230.7900000024"/>
    <x v="1"/>
    <x v="1"/>
  </r>
  <r>
    <n v="2479230.7900000024"/>
    <x v="1"/>
    <x v="1"/>
  </r>
  <r>
    <n v="2498933.9499999993"/>
    <x v="0"/>
    <x v="3"/>
  </r>
  <r>
    <n v="2479230.7900000024"/>
    <x v="3"/>
    <x v="1"/>
  </r>
  <r>
    <n v="2479230.7900000024"/>
    <x v="0"/>
    <x v="1"/>
  </r>
  <r>
    <n v="2498933.9499999993"/>
    <x v="4"/>
    <x v="3"/>
  </r>
  <r>
    <n v="2535146.3299999977"/>
    <x v="2"/>
    <x v="0"/>
  </r>
  <r>
    <n v="2596472.620000002"/>
    <x v="1"/>
    <x v="2"/>
  </r>
  <r>
    <n v="2498933.9499999993"/>
    <x v="0"/>
    <x v="3"/>
  </r>
  <r>
    <n v="2498933.9499999993"/>
    <x v="1"/>
    <x v="3"/>
  </r>
  <r>
    <n v="2596472.620000002"/>
    <x v="4"/>
    <x v="2"/>
  </r>
  <r>
    <n v="2498933.9499999993"/>
    <x v="1"/>
    <x v="3"/>
  </r>
  <r>
    <n v="2535146.3299999977"/>
    <x v="2"/>
    <x v="0"/>
  </r>
  <r>
    <n v="2498933.9499999993"/>
    <x v="2"/>
    <x v="3"/>
  </r>
  <r>
    <n v="2479230.7900000024"/>
    <x v="4"/>
    <x v="1"/>
  </r>
  <r>
    <n v="2596472.620000002"/>
    <x v="4"/>
    <x v="2"/>
  </r>
  <r>
    <n v="2535146.3299999977"/>
    <x v="4"/>
    <x v="0"/>
  </r>
  <r>
    <n v="2498933.9499999993"/>
    <x v="4"/>
    <x v="3"/>
  </r>
  <r>
    <n v="2596472.620000002"/>
    <x v="4"/>
    <x v="2"/>
  </r>
  <r>
    <n v="2498933.9499999993"/>
    <x v="2"/>
    <x v="3"/>
  </r>
  <r>
    <n v="2498933.9499999993"/>
    <x v="2"/>
    <x v="3"/>
  </r>
  <r>
    <n v="2596472.620000002"/>
    <x v="3"/>
    <x v="2"/>
  </r>
  <r>
    <n v="2498933.9499999993"/>
    <x v="2"/>
    <x v="3"/>
  </r>
  <r>
    <n v="2596472.620000002"/>
    <x v="3"/>
    <x v="2"/>
  </r>
  <r>
    <n v="2596472.620000002"/>
    <x v="1"/>
    <x v="2"/>
  </r>
  <r>
    <n v="2498933.9499999993"/>
    <x v="3"/>
    <x v="3"/>
  </r>
  <r>
    <n v="2479230.7900000024"/>
    <x v="3"/>
    <x v="1"/>
  </r>
  <r>
    <n v="2498933.9499999993"/>
    <x v="3"/>
    <x v="3"/>
  </r>
  <r>
    <n v="2498933.9499999993"/>
    <x v="1"/>
    <x v="3"/>
  </r>
  <r>
    <n v="2596472.620000002"/>
    <x v="3"/>
    <x v="2"/>
  </r>
  <r>
    <n v="2596472.620000002"/>
    <x v="2"/>
    <x v="2"/>
  </r>
  <r>
    <n v="2596472.620000002"/>
    <x v="3"/>
    <x v="2"/>
  </r>
  <r>
    <n v="2479230.7900000024"/>
    <x v="0"/>
    <x v="1"/>
  </r>
  <r>
    <n v="2498933.9499999993"/>
    <x v="3"/>
    <x v="3"/>
  </r>
  <r>
    <n v="2535146.3299999977"/>
    <x v="3"/>
    <x v="0"/>
  </r>
  <r>
    <n v="2596472.620000002"/>
    <x v="0"/>
    <x v="2"/>
  </r>
  <r>
    <n v="2498933.9499999993"/>
    <x v="2"/>
    <x v="3"/>
  </r>
  <r>
    <n v="2498933.9499999993"/>
    <x v="0"/>
    <x v="3"/>
  </r>
  <r>
    <n v="2498933.9499999993"/>
    <x v="3"/>
    <x v="3"/>
  </r>
  <r>
    <n v="2596472.620000002"/>
    <x v="2"/>
    <x v="2"/>
  </r>
  <r>
    <n v="2596472.620000002"/>
    <x v="4"/>
    <x v="2"/>
  </r>
  <r>
    <n v="2498933.9499999993"/>
    <x v="4"/>
    <x v="3"/>
  </r>
  <r>
    <n v="2479230.7900000024"/>
    <x v="4"/>
    <x v="1"/>
  </r>
  <r>
    <n v="2535146.3299999977"/>
    <x v="3"/>
    <x v="0"/>
  </r>
  <r>
    <n v="2479230.7900000024"/>
    <x v="1"/>
    <x v="1"/>
  </r>
  <r>
    <n v="2479230.7900000024"/>
    <x v="2"/>
    <x v="1"/>
  </r>
  <r>
    <n v="2479230.7900000024"/>
    <x v="2"/>
    <x v="1"/>
  </r>
  <r>
    <n v="2535146.3299999977"/>
    <x v="1"/>
    <x v="0"/>
  </r>
  <r>
    <n v="2479230.7900000024"/>
    <x v="3"/>
    <x v="1"/>
  </r>
  <r>
    <n v="2498933.9499999993"/>
    <x v="4"/>
    <x v="3"/>
  </r>
  <r>
    <n v="2596472.620000002"/>
    <x v="1"/>
    <x v="2"/>
  </r>
  <r>
    <n v="2498933.9499999993"/>
    <x v="0"/>
    <x v="3"/>
  </r>
  <r>
    <n v="2498933.9499999993"/>
    <x v="1"/>
    <x v="3"/>
  </r>
  <r>
    <n v="2596472.620000002"/>
    <x v="2"/>
    <x v="2"/>
  </r>
  <r>
    <n v="2535146.3299999977"/>
    <x v="3"/>
    <x v="0"/>
  </r>
  <r>
    <n v="2535146.3299999977"/>
    <x v="1"/>
    <x v="0"/>
  </r>
  <r>
    <n v="2479230.7900000024"/>
    <x v="4"/>
    <x v="1"/>
  </r>
  <r>
    <n v="2535146.3299999977"/>
    <x v="1"/>
    <x v="0"/>
  </r>
  <r>
    <n v="2498933.9499999993"/>
    <x v="1"/>
    <x v="3"/>
  </r>
  <r>
    <n v="2535146.3299999977"/>
    <x v="3"/>
    <x v="0"/>
  </r>
  <r>
    <n v="2498933.9499999993"/>
    <x v="0"/>
    <x v="3"/>
  </r>
  <r>
    <n v="2479230.7900000024"/>
    <x v="0"/>
    <x v="1"/>
  </r>
  <r>
    <n v="2498933.9499999993"/>
    <x v="3"/>
    <x v="3"/>
  </r>
  <r>
    <n v="2596472.620000002"/>
    <x v="3"/>
    <x v="2"/>
  </r>
  <r>
    <n v="2479230.7900000024"/>
    <x v="2"/>
    <x v="1"/>
  </r>
  <r>
    <n v="2596472.620000002"/>
    <x v="3"/>
    <x v="2"/>
  </r>
  <r>
    <n v="2498933.9499999993"/>
    <x v="1"/>
    <x v="3"/>
  </r>
  <r>
    <n v="2535146.3299999977"/>
    <x v="4"/>
    <x v="0"/>
  </r>
  <r>
    <n v="2479230.7900000024"/>
    <x v="4"/>
    <x v="1"/>
  </r>
  <r>
    <n v="2596472.620000002"/>
    <x v="1"/>
    <x v="2"/>
  </r>
  <r>
    <n v="2596472.620000002"/>
    <x v="1"/>
    <x v="2"/>
  </r>
  <r>
    <n v="2498933.9499999993"/>
    <x v="3"/>
    <x v="3"/>
  </r>
  <r>
    <n v="2596472.620000002"/>
    <x v="2"/>
    <x v="2"/>
  </r>
  <r>
    <n v="2596472.620000002"/>
    <x v="3"/>
    <x v="2"/>
  </r>
  <r>
    <n v="2596472.620000002"/>
    <x v="1"/>
    <x v="2"/>
  </r>
  <r>
    <n v="2479230.7900000024"/>
    <x v="4"/>
    <x v="1"/>
  </r>
  <r>
    <n v="2479230.7900000024"/>
    <x v="0"/>
    <x v="1"/>
  </r>
  <r>
    <n v="2479230.7900000024"/>
    <x v="2"/>
    <x v="1"/>
  </r>
  <r>
    <n v="2596472.620000002"/>
    <x v="1"/>
    <x v="2"/>
  </r>
  <r>
    <n v="2498933.9499999993"/>
    <x v="2"/>
    <x v="3"/>
  </r>
  <r>
    <n v="2535146.3299999977"/>
    <x v="3"/>
    <x v="0"/>
  </r>
  <r>
    <n v="2535146.3299999977"/>
    <x v="1"/>
    <x v="0"/>
  </r>
  <r>
    <n v="2535146.3299999977"/>
    <x v="1"/>
    <x v="0"/>
  </r>
  <r>
    <n v="2535146.3299999977"/>
    <x v="0"/>
    <x v="0"/>
  </r>
  <r>
    <n v="2535146.3299999977"/>
    <x v="3"/>
    <x v="0"/>
  </r>
  <r>
    <n v="2535146.3299999977"/>
    <x v="4"/>
    <x v="0"/>
  </r>
  <r>
    <n v="2498933.9499999993"/>
    <x v="3"/>
    <x v="3"/>
  </r>
  <r>
    <n v="2535146.3299999977"/>
    <x v="0"/>
    <x v="0"/>
  </r>
  <r>
    <n v="2596472.620000002"/>
    <x v="2"/>
    <x v="2"/>
  </r>
  <r>
    <n v="2498933.9499999993"/>
    <x v="0"/>
    <x v="3"/>
  </r>
  <r>
    <n v="2535146.3299999977"/>
    <x v="4"/>
    <x v="0"/>
  </r>
  <r>
    <n v="2596472.620000002"/>
    <x v="2"/>
    <x v="2"/>
  </r>
  <r>
    <n v="2479230.7900000024"/>
    <x v="2"/>
    <x v="1"/>
  </r>
  <r>
    <n v="2498933.9499999993"/>
    <x v="4"/>
    <x v="3"/>
  </r>
  <r>
    <n v="2596472.620000002"/>
    <x v="1"/>
    <x v="2"/>
  </r>
  <r>
    <n v="2479230.7900000024"/>
    <x v="1"/>
    <x v="1"/>
  </r>
  <r>
    <n v="2498933.9499999993"/>
    <x v="1"/>
    <x v="3"/>
  </r>
  <r>
    <n v="2535146.3299999977"/>
    <x v="1"/>
    <x v="0"/>
  </r>
  <r>
    <n v="2596472.620000002"/>
    <x v="4"/>
    <x v="2"/>
  </r>
  <r>
    <n v="2498933.9499999993"/>
    <x v="2"/>
    <x v="3"/>
  </r>
  <r>
    <n v="2498933.9499999993"/>
    <x v="3"/>
    <x v="3"/>
  </r>
  <r>
    <n v="2535146.3299999977"/>
    <x v="3"/>
    <x v="0"/>
  </r>
  <r>
    <n v="2535146.3299999977"/>
    <x v="1"/>
    <x v="0"/>
  </r>
  <r>
    <n v="2596472.620000002"/>
    <x v="1"/>
    <x v="2"/>
  </r>
  <r>
    <n v="2596472.620000002"/>
    <x v="4"/>
    <x v="2"/>
  </r>
  <r>
    <n v="2535146.3299999977"/>
    <x v="1"/>
    <x v="0"/>
  </r>
  <r>
    <n v="2535146.3299999977"/>
    <x v="4"/>
    <x v="0"/>
  </r>
  <r>
    <n v="2596472.620000002"/>
    <x v="1"/>
    <x v="2"/>
  </r>
  <r>
    <n v="2596472.620000002"/>
    <x v="1"/>
    <x v="2"/>
  </r>
  <r>
    <n v="2479230.7900000024"/>
    <x v="0"/>
    <x v="1"/>
  </r>
  <r>
    <n v="2498933.9499999993"/>
    <x v="2"/>
    <x v="3"/>
  </r>
  <r>
    <n v="2596472.620000002"/>
    <x v="4"/>
    <x v="2"/>
  </r>
  <r>
    <n v="2498933.9499999993"/>
    <x v="3"/>
    <x v="3"/>
  </r>
  <r>
    <n v="2498933.9499999993"/>
    <x v="3"/>
    <x v="3"/>
  </r>
  <r>
    <n v="2498933.9499999993"/>
    <x v="2"/>
    <x v="3"/>
  </r>
  <r>
    <n v="2498933.9499999993"/>
    <x v="0"/>
    <x v="3"/>
  </r>
  <r>
    <n v="2596472.620000002"/>
    <x v="1"/>
    <x v="2"/>
  </r>
  <r>
    <n v="2596472.620000002"/>
    <x v="0"/>
    <x v="2"/>
  </r>
  <r>
    <n v="2479230.7900000024"/>
    <x v="4"/>
    <x v="1"/>
  </r>
  <r>
    <n v="2498933.9499999993"/>
    <x v="0"/>
    <x v="3"/>
  </r>
  <r>
    <n v="2535146.3299999977"/>
    <x v="4"/>
    <x v="0"/>
  </r>
  <r>
    <n v="2479230.7900000024"/>
    <x v="1"/>
    <x v="1"/>
  </r>
  <r>
    <n v="2498933.9499999993"/>
    <x v="3"/>
    <x v="3"/>
  </r>
  <r>
    <n v="2535146.3299999977"/>
    <x v="0"/>
    <x v="0"/>
  </r>
  <r>
    <n v="2479230.7900000024"/>
    <x v="4"/>
    <x v="1"/>
  </r>
  <r>
    <n v="2479230.7900000024"/>
    <x v="3"/>
    <x v="1"/>
  </r>
  <r>
    <n v="2596472.620000002"/>
    <x v="4"/>
    <x v="2"/>
  </r>
  <r>
    <n v="2535146.3299999977"/>
    <x v="3"/>
    <x v="0"/>
  </r>
  <r>
    <n v="2535146.3299999977"/>
    <x v="1"/>
    <x v="0"/>
  </r>
  <r>
    <n v="2479230.7900000024"/>
    <x v="0"/>
    <x v="1"/>
  </r>
  <r>
    <n v="2596472.620000002"/>
    <x v="2"/>
    <x v="2"/>
  </r>
  <r>
    <n v="2479230.7900000024"/>
    <x v="4"/>
    <x v="1"/>
  </r>
  <r>
    <n v="2596472.620000002"/>
    <x v="3"/>
    <x v="2"/>
  </r>
  <r>
    <n v="2535146.3299999977"/>
    <x v="3"/>
    <x v="0"/>
  </r>
  <r>
    <n v="2596472.620000002"/>
    <x v="4"/>
    <x v="2"/>
  </r>
  <r>
    <n v="2596472.620000002"/>
    <x v="3"/>
    <x v="2"/>
  </r>
  <r>
    <n v="2535146.3299999977"/>
    <x v="1"/>
    <x v="0"/>
  </r>
  <r>
    <n v="2498933.9499999993"/>
    <x v="0"/>
    <x v="3"/>
  </r>
  <r>
    <n v="2535146.3299999977"/>
    <x v="2"/>
    <x v="0"/>
  </r>
  <r>
    <n v="2596472.620000002"/>
    <x v="2"/>
    <x v="2"/>
  </r>
  <r>
    <n v="2596472.620000002"/>
    <x v="3"/>
    <x v="2"/>
  </r>
  <r>
    <n v="2535146.3299999977"/>
    <x v="0"/>
    <x v="0"/>
  </r>
  <r>
    <n v="2535146.3299999977"/>
    <x v="3"/>
    <x v="0"/>
  </r>
  <r>
    <n v="2596472.620000002"/>
    <x v="3"/>
    <x v="2"/>
  </r>
  <r>
    <n v="2479230.7900000024"/>
    <x v="1"/>
    <x v="1"/>
  </r>
  <r>
    <n v="2479230.7900000024"/>
    <x v="4"/>
    <x v="1"/>
  </r>
  <r>
    <n v="2535146.3299999977"/>
    <x v="2"/>
    <x v="0"/>
  </r>
  <r>
    <n v="2596472.620000002"/>
    <x v="2"/>
    <x v="2"/>
  </r>
  <r>
    <n v="2479230.7900000024"/>
    <x v="1"/>
    <x v="1"/>
  </r>
  <r>
    <n v="2479230.7900000024"/>
    <x v="4"/>
    <x v="1"/>
  </r>
  <r>
    <n v="2479230.7900000024"/>
    <x v="2"/>
    <x v="1"/>
  </r>
  <r>
    <n v="2498933.9499999993"/>
    <x v="4"/>
    <x v="3"/>
  </r>
  <r>
    <n v="2498933.9499999993"/>
    <x v="4"/>
    <x v="3"/>
  </r>
  <r>
    <n v="2479230.7900000024"/>
    <x v="3"/>
    <x v="1"/>
  </r>
  <r>
    <n v="2535146.3299999977"/>
    <x v="2"/>
    <x v="0"/>
  </r>
  <r>
    <n v="2479230.7900000024"/>
    <x v="3"/>
    <x v="1"/>
  </r>
  <r>
    <n v="2535146.3299999977"/>
    <x v="2"/>
    <x v="0"/>
  </r>
  <r>
    <n v="2479230.7900000024"/>
    <x v="2"/>
    <x v="1"/>
  </r>
  <r>
    <n v="2535146.3299999977"/>
    <x v="4"/>
    <x v="0"/>
  </r>
  <r>
    <n v="2479230.7900000024"/>
    <x v="4"/>
    <x v="1"/>
  </r>
  <r>
    <n v="2596472.620000002"/>
    <x v="4"/>
    <x v="2"/>
  </r>
  <r>
    <n v="2535146.3299999977"/>
    <x v="0"/>
    <x v="0"/>
  </r>
  <r>
    <n v="2479230.7900000024"/>
    <x v="2"/>
    <x v="1"/>
  </r>
  <r>
    <n v="2596472.620000002"/>
    <x v="2"/>
    <x v="2"/>
  </r>
  <r>
    <n v="2535146.3299999977"/>
    <x v="2"/>
    <x v="0"/>
  </r>
  <r>
    <n v="2596472.620000002"/>
    <x v="2"/>
    <x v="2"/>
  </r>
  <r>
    <n v="2498933.9499999993"/>
    <x v="3"/>
    <x v="3"/>
  </r>
  <r>
    <n v="2535146.3299999977"/>
    <x v="2"/>
    <x v="0"/>
  </r>
  <r>
    <n v="2596472.620000002"/>
    <x v="4"/>
    <x v="2"/>
  </r>
  <r>
    <n v="2596472.620000002"/>
    <x v="3"/>
    <x v="2"/>
  </r>
  <r>
    <n v="2535146.3299999977"/>
    <x v="3"/>
    <x v="0"/>
  </r>
  <r>
    <n v="2535146.3299999977"/>
    <x v="2"/>
    <x v="0"/>
  </r>
  <r>
    <n v="2535146.3299999977"/>
    <x v="1"/>
    <x v="0"/>
  </r>
  <r>
    <n v="2479230.7900000024"/>
    <x v="1"/>
    <x v="1"/>
  </r>
  <r>
    <n v="2498933.9499999993"/>
    <x v="3"/>
    <x v="3"/>
  </r>
  <r>
    <n v="2498933.9499999993"/>
    <x v="2"/>
    <x v="3"/>
  </r>
  <r>
    <n v="2535146.3299999977"/>
    <x v="0"/>
    <x v="0"/>
  </r>
  <r>
    <n v="2535146.3299999977"/>
    <x v="0"/>
    <x v="0"/>
  </r>
  <r>
    <n v="2498933.9499999993"/>
    <x v="0"/>
    <x v="3"/>
  </r>
  <r>
    <n v="2535146.3299999977"/>
    <x v="0"/>
    <x v="0"/>
  </r>
  <r>
    <n v="2596472.620000002"/>
    <x v="2"/>
    <x v="2"/>
  </r>
  <r>
    <n v="2535146.3299999977"/>
    <x v="2"/>
    <x v="0"/>
  </r>
  <r>
    <n v="2535146.3299999977"/>
    <x v="1"/>
    <x v="0"/>
  </r>
  <r>
    <n v="2596472.620000002"/>
    <x v="2"/>
    <x v="2"/>
  </r>
  <r>
    <n v="2479230.7900000024"/>
    <x v="1"/>
    <x v="1"/>
  </r>
  <r>
    <n v="2498933.9499999993"/>
    <x v="3"/>
    <x v="3"/>
  </r>
  <r>
    <n v="2535146.3299999977"/>
    <x v="1"/>
    <x v="0"/>
  </r>
  <r>
    <n v="2479230.7900000024"/>
    <x v="3"/>
    <x v="1"/>
  </r>
  <r>
    <n v="2498933.9499999993"/>
    <x v="3"/>
    <x v="3"/>
  </r>
  <r>
    <n v="2479230.7900000024"/>
    <x v="2"/>
    <x v="1"/>
  </r>
  <r>
    <n v="2479230.7900000024"/>
    <x v="0"/>
    <x v="1"/>
  </r>
  <r>
    <n v="2535146.3299999977"/>
    <x v="3"/>
    <x v="0"/>
  </r>
  <r>
    <n v="2596472.620000002"/>
    <x v="4"/>
    <x v="2"/>
  </r>
  <r>
    <n v="2596472.620000002"/>
    <x v="1"/>
    <x v="2"/>
  </r>
  <r>
    <n v="2498933.9499999993"/>
    <x v="0"/>
    <x v="3"/>
  </r>
  <r>
    <n v="2479230.7900000024"/>
    <x v="3"/>
    <x v="1"/>
  </r>
  <r>
    <n v="2498933.9499999993"/>
    <x v="4"/>
    <x v="3"/>
  </r>
  <r>
    <n v="2535146.3299999977"/>
    <x v="0"/>
    <x v="0"/>
  </r>
  <r>
    <n v="2479230.7900000024"/>
    <x v="0"/>
    <x v="1"/>
  </r>
  <r>
    <n v="2535146.3299999977"/>
    <x v="0"/>
    <x v="0"/>
  </r>
  <r>
    <n v="2596472.620000002"/>
    <x v="1"/>
    <x v="2"/>
  </r>
  <r>
    <n v="2498933.9499999993"/>
    <x v="4"/>
    <x v="3"/>
  </r>
  <r>
    <n v="2596472.620000002"/>
    <x v="2"/>
    <x v="2"/>
  </r>
  <r>
    <n v="2596472.620000002"/>
    <x v="2"/>
    <x v="2"/>
  </r>
  <r>
    <n v="2479230.7900000024"/>
    <x v="0"/>
    <x v="1"/>
  </r>
  <r>
    <n v="2498933.9499999993"/>
    <x v="1"/>
    <x v="3"/>
  </r>
  <r>
    <n v="2535146.3299999977"/>
    <x v="3"/>
    <x v="0"/>
  </r>
  <r>
    <n v="2535146.3299999977"/>
    <x v="3"/>
    <x v="0"/>
  </r>
  <r>
    <n v="2479230.7900000024"/>
    <x v="3"/>
    <x v="1"/>
  </r>
  <r>
    <n v="2535146.3299999977"/>
    <x v="0"/>
    <x v="0"/>
  </r>
  <r>
    <n v="2596472.620000002"/>
    <x v="1"/>
    <x v="2"/>
  </r>
  <r>
    <n v="2479230.7900000024"/>
    <x v="0"/>
    <x v="1"/>
  </r>
  <r>
    <n v="2596472.620000002"/>
    <x v="3"/>
    <x v="2"/>
  </r>
  <r>
    <n v="2596472.620000002"/>
    <x v="2"/>
    <x v="2"/>
  </r>
  <r>
    <n v="2498933.9499999993"/>
    <x v="0"/>
    <x v="3"/>
  </r>
  <r>
    <n v="2479230.7900000024"/>
    <x v="1"/>
    <x v="1"/>
  </r>
  <r>
    <n v="2498933.9499999993"/>
    <x v="1"/>
    <x v="3"/>
  </r>
  <r>
    <n v="2479230.7900000024"/>
    <x v="4"/>
    <x v="1"/>
  </r>
  <r>
    <n v="2479230.7900000024"/>
    <x v="1"/>
    <x v="1"/>
  </r>
  <r>
    <n v="2596472.620000002"/>
    <x v="0"/>
    <x v="2"/>
  </r>
  <r>
    <n v="2535146.3299999977"/>
    <x v="1"/>
    <x v="0"/>
  </r>
  <r>
    <n v="2596472.620000002"/>
    <x v="3"/>
    <x v="2"/>
  </r>
  <r>
    <n v="2535146.3299999977"/>
    <x v="4"/>
    <x v="0"/>
  </r>
  <r>
    <n v="2479230.7900000024"/>
    <x v="4"/>
    <x v="1"/>
  </r>
  <r>
    <n v="2596472.620000002"/>
    <x v="0"/>
    <x v="2"/>
  </r>
  <r>
    <n v="2479230.7900000024"/>
    <x v="4"/>
    <x v="1"/>
  </r>
  <r>
    <n v="2498933.9499999993"/>
    <x v="3"/>
    <x v="3"/>
  </r>
  <r>
    <n v="2498933.9499999993"/>
    <x v="0"/>
    <x v="3"/>
  </r>
  <r>
    <n v="2535146.3299999977"/>
    <x v="3"/>
    <x v="0"/>
  </r>
  <r>
    <n v="2596472.620000002"/>
    <x v="3"/>
    <x v="2"/>
  </r>
  <r>
    <n v="2596472.620000002"/>
    <x v="3"/>
    <x v="2"/>
  </r>
  <r>
    <n v="2479230.7900000024"/>
    <x v="1"/>
    <x v="1"/>
  </r>
  <r>
    <n v="2498933.9499999993"/>
    <x v="0"/>
    <x v="3"/>
  </r>
  <r>
    <n v="2498933.9499999993"/>
    <x v="3"/>
    <x v="3"/>
  </r>
  <r>
    <n v="2479230.7900000024"/>
    <x v="1"/>
    <x v="1"/>
  </r>
  <r>
    <n v="2498933.9499999993"/>
    <x v="4"/>
    <x v="3"/>
  </r>
  <r>
    <n v="2479230.7900000024"/>
    <x v="2"/>
    <x v="1"/>
  </r>
  <r>
    <n v="2596472.620000002"/>
    <x v="3"/>
    <x v="2"/>
  </r>
  <r>
    <n v="2535146.3299999977"/>
    <x v="2"/>
    <x v="0"/>
  </r>
  <r>
    <n v="2535146.3299999977"/>
    <x v="2"/>
    <x v="0"/>
  </r>
  <r>
    <n v="2498933.9499999993"/>
    <x v="4"/>
    <x v="3"/>
  </r>
  <r>
    <n v="2596472.620000002"/>
    <x v="3"/>
    <x v="2"/>
  </r>
  <r>
    <n v="2535146.3299999977"/>
    <x v="4"/>
    <x v="0"/>
  </r>
  <r>
    <n v="2535146.3299999977"/>
    <x v="2"/>
    <x v="0"/>
  </r>
  <r>
    <n v="2498933.9499999993"/>
    <x v="4"/>
    <x v="3"/>
  </r>
  <r>
    <n v="2498933.9499999993"/>
    <x v="2"/>
    <x v="3"/>
  </r>
  <r>
    <n v="2498933.9499999993"/>
    <x v="0"/>
    <x v="3"/>
  </r>
  <r>
    <n v="2479230.7900000024"/>
    <x v="0"/>
    <x v="1"/>
  </r>
  <r>
    <n v="2498933.9499999993"/>
    <x v="1"/>
    <x v="3"/>
  </r>
  <r>
    <n v="2498933.9499999993"/>
    <x v="0"/>
    <x v="3"/>
  </r>
  <r>
    <n v="2535146.3299999977"/>
    <x v="4"/>
    <x v="0"/>
  </r>
  <r>
    <n v="2479230.7900000024"/>
    <x v="3"/>
    <x v="1"/>
  </r>
  <r>
    <n v="2479230.7900000024"/>
    <x v="4"/>
    <x v="1"/>
  </r>
  <r>
    <n v="2596472.620000002"/>
    <x v="1"/>
    <x v="2"/>
  </r>
  <r>
    <n v="2498933.9499999993"/>
    <x v="1"/>
    <x v="3"/>
  </r>
  <r>
    <n v="2498933.9499999993"/>
    <x v="1"/>
    <x v="3"/>
  </r>
  <r>
    <n v="2596472.620000002"/>
    <x v="4"/>
    <x v="2"/>
  </r>
  <r>
    <n v="2535146.3299999977"/>
    <x v="0"/>
    <x v="0"/>
  </r>
  <r>
    <n v="2498933.9499999993"/>
    <x v="4"/>
    <x v="3"/>
  </r>
  <r>
    <n v="2596472.620000002"/>
    <x v="2"/>
    <x v="2"/>
  </r>
  <r>
    <n v="2596472.620000002"/>
    <x v="3"/>
    <x v="2"/>
  </r>
  <r>
    <n v="2479230.7900000024"/>
    <x v="3"/>
    <x v="1"/>
  </r>
  <r>
    <n v="2535146.3299999977"/>
    <x v="4"/>
    <x v="0"/>
  </r>
  <r>
    <n v="2535146.3299999977"/>
    <x v="4"/>
    <x v="0"/>
  </r>
  <r>
    <n v="2498933.9499999993"/>
    <x v="0"/>
    <x v="3"/>
  </r>
  <r>
    <n v="2596472.620000002"/>
    <x v="2"/>
    <x v="2"/>
  </r>
  <r>
    <n v="2498933.9499999993"/>
    <x v="2"/>
    <x v="3"/>
  </r>
  <r>
    <n v="2535146.3299999977"/>
    <x v="0"/>
    <x v="0"/>
  </r>
  <r>
    <n v="2535146.3299999977"/>
    <x v="0"/>
    <x v="0"/>
  </r>
  <r>
    <n v="2535146.3299999977"/>
    <x v="1"/>
    <x v="0"/>
  </r>
  <r>
    <n v="2479230.7900000024"/>
    <x v="1"/>
    <x v="1"/>
  </r>
  <r>
    <n v="2498933.9499999993"/>
    <x v="3"/>
    <x v="3"/>
  </r>
  <r>
    <n v="2596472.620000002"/>
    <x v="2"/>
    <x v="2"/>
  </r>
  <r>
    <n v="2535146.3299999977"/>
    <x v="1"/>
    <x v="0"/>
  </r>
  <r>
    <n v="2535146.3299999977"/>
    <x v="0"/>
    <x v="0"/>
  </r>
  <r>
    <n v="2498933.9499999993"/>
    <x v="2"/>
    <x v="3"/>
  </r>
  <r>
    <n v="2479230.7900000024"/>
    <x v="0"/>
    <x v="1"/>
  </r>
  <r>
    <n v="2535146.3299999977"/>
    <x v="2"/>
    <x v="0"/>
  </r>
  <r>
    <n v="2596472.620000002"/>
    <x v="4"/>
    <x v="2"/>
  </r>
  <r>
    <n v="2498933.9499999993"/>
    <x v="0"/>
    <x v="3"/>
  </r>
  <r>
    <n v="2498933.9499999993"/>
    <x v="3"/>
    <x v="3"/>
  </r>
  <r>
    <n v="2479230.7900000024"/>
    <x v="3"/>
    <x v="1"/>
  </r>
  <r>
    <n v="2596472.620000002"/>
    <x v="1"/>
    <x v="2"/>
  </r>
  <r>
    <n v="2479230.7900000024"/>
    <x v="4"/>
    <x v="1"/>
  </r>
  <r>
    <n v="2535146.3299999977"/>
    <x v="1"/>
    <x v="0"/>
  </r>
  <r>
    <n v="2596472.620000002"/>
    <x v="3"/>
    <x v="2"/>
  </r>
  <r>
    <n v="2498933.9499999993"/>
    <x v="2"/>
    <x v="3"/>
  </r>
  <r>
    <n v="2535146.3299999977"/>
    <x v="3"/>
    <x v="0"/>
  </r>
  <r>
    <n v="2596472.620000002"/>
    <x v="3"/>
    <x v="2"/>
  </r>
  <r>
    <n v="2596472.620000002"/>
    <x v="2"/>
    <x v="2"/>
  </r>
  <r>
    <n v="2498933.9499999993"/>
    <x v="2"/>
    <x v="3"/>
  </r>
  <r>
    <n v="2479230.7900000024"/>
    <x v="2"/>
    <x v="1"/>
  </r>
  <r>
    <n v="2596472.620000002"/>
    <x v="2"/>
    <x v="2"/>
  </r>
  <r>
    <n v="2498933.9499999993"/>
    <x v="2"/>
    <x v="3"/>
  </r>
  <r>
    <n v="2535146.3299999977"/>
    <x v="2"/>
    <x v="0"/>
  </r>
  <r>
    <n v="2498933.9499999993"/>
    <x v="1"/>
    <x v="3"/>
  </r>
  <r>
    <n v="2498933.9499999993"/>
    <x v="0"/>
    <x v="3"/>
  </r>
  <r>
    <n v="2479230.7900000024"/>
    <x v="0"/>
    <x v="1"/>
  </r>
  <r>
    <n v="2498933.9499999993"/>
    <x v="4"/>
    <x v="3"/>
  </r>
  <r>
    <n v="2479230.7900000024"/>
    <x v="4"/>
    <x v="1"/>
  </r>
  <r>
    <n v="2498933.9499999993"/>
    <x v="2"/>
    <x v="3"/>
  </r>
  <r>
    <n v="2479230.7900000024"/>
    <x v="2"/>
    <x v="1"/>
  </r>
  <r>
    <n v="2535146.3299999977"/>
    <x v="1"/>
    <x v="0"/>
  </r>
  <r>
    <n v="2596472.620000002"/>
    <x v="0"/>
    <x v="2"/>
  </r>
  <r>
    <n v="2498933.9499999993"/>
    <x v="2"/>
    <x v="3"/>
  </r>
  <r>
    <n v="2596472.620000002"/>
    <x v="0"/>
    <x v="2"/>
  </r>
  <r>
    <n v="2498933.9499999993"/>
    <x v="3"/>
    <x v="3"/>
  </r>
  <r>
    <n v="2596472.620000002"/>
    <x v="3"/>
    <x v="2"/>
  </r>
  <r>
    <n v="2498933.9499999993"/>
    <x v="3"/>
    <x v="3"/>
  </r>
  <r>
    <n v="2535146.3299999977"/>
    <x v="0"/>
    <x v="0"/>
  </r>
  <r>
    <n v="2535146.3299999977"/>
    <x v="1"/>
    <x v="0"/>
  </r>
  <r>
    <n v="2479230.7900000024"/>
    <x v="0"/>
    <x v="1"/>
  </r>
  <r>
    <n v="2479230.7900000024"/>
    <x v="4"/>
    <x v="1"/>
  </r>
  <r>
    <n v="2596472.620000002"/>
    <x v="3"/>
    <x v="2"/>
  </r>
  <r>
    <n v="2596472.620000002"/>
    <x v="1"/>
    <x v="2"/>
  </r>
  <r>
    <n v="2498933.9499999993"/>
    <x v="3"/>
    <x v="3"/>
  </r>
  <r>
    <n v="2479230.7900000024"/>
    <x v="1"/>
    <x v="1"/>
  </r>
  <r>
    <n v="2535146.3299999977"/>
    <x v="1"/>
    <x v="0"/>
  </r>
  <r>
    <n v="2479230.7900000024"/>
    <x v="0"/>
    <x v="1"/>
  </r>
  <r>
    <n v="2498933.9499999993"/>
    <x v="1"/>
    <x v="3"/>
  </r>
  <r>
    <n v="2596472.620000002"/>
    <x v="2"/>
    <x v="2"/>
  </r>
  <r>
    <n v="2596472.620000002"/>
    <x v="2"/>
    <x v="2"/>
  </r>
  <r>
    <n v="2479230.7900000024"/>
    <x v="0"/>
    <x v="1"/>
  </r>
  <r>
    <n v="2535146.3299999977"/>
    <x v="3"/>
    <x v="0"/>
  </r>
  <r>
    <n v="2479230.7900000024"/>
    <x v="1"/>
    <x v="1"/>
  </r>
  <r>
    <n v="2498933.9499999993"/>
    <x v="3"/>
    <x v="3"/>
  </r>
  <r>
    <n v="2535146.3299999977"/>
    <x v="4"/>
    <x v="0"/>
  </r>
  <r>
    <n v="2479230.7900000024"/>
    <x v="1"/>
    <x v="1"/>
  </r>
  <r>
    <n v="2596472.620000002"/>
    <x v="2"/>
    <x v="2"/>
  </r>
  <r>
    <n v="2498933.9499999993"/>
    <x v="1"/>
    <x v="3"/>
  </r>
  <r>
    <n v="2479230.7900000024"/>
    <x v="4"/>
    <x v="1"/>
  </r>
  <r>
    <n v="2479230.7900000024"/>
    <x v="2"/>
    <x v="1"/>
  </r>
  <r>
    <n v="2498933.9499999993"/>
    <x v="3"/>
    <x v="3"/>
  </r>
  <r>
    <n v="2596472.620000002"/>
    <x v="4"/>
    <x v="2"/>
  </r>
  <r>
    <n v="2498933.9499999993"/>
    <x v="3"/>
    <x v="3"/>
  </r>
  <r>
    <n v="2498933.9499999993"/>
    <x v="3"/>
    <x v="3"/>
  </r>
  <r>
    <n v="2479230.7900000024"/>
    <x v="3"/>
    <x v="1"/>
  </r>
  <r>
    <n v="2596472.620000002"/>
    <x v="4"/>
    <x v="2"/>
  </r>
  <r>
    <n v="2498933.9499999993"/>
    <x v="0"/>
    <x v="3"/>
  </r>
  <r>
    <n v="2596472.620000002"/>
    <x v="1"/>
    <x v="2"/>
  </r>
  <r>
    <n v="2535146.3299999977"/>
    <x v="4"/>
    <x v="0"/>
  </r>
  <r>
    <n v="2596472.620000002"/>
    <x v="1"/>
    <x v="2"/>
  </r>
  <r>
    <n v="2596472.620000002"/>
    <x v="3"/>
    <x v="2"/>
  </r>
  <r>
    <n v="2479230.7900000024"/>
    <x v="2"/>
    <x v="1"/>
  </r>
  <r>
    <n v="2596472.620000002"/>
    <x v="2"/>
    <x v="2"/>
  </r>
  <r>
    <n v="2498933.9499999993"/>
    <x v="2"/>
    <x v="3"/>
  </r>
  <r>
    <n v="2498933.9499999993"/>
    <x v="0"/>
    <x v="3"/>
  </r>
  <r>
    <n v="2479230.7900000024"/>
    <x v="2"/>
    <x v="1"/>
  </r>
  <r>
    <n v="2479230.7900000024"/>
    <x v="1"/>
    <x v="1"/>
  </r>
  <r>
    <n v="2596472.620000002"/>
    <x v="2"/>
    <x v="2"/>
  </r>
  <r>
    <n v="2498933.9499999993"/>
    <x v="0"/>
    <x v="3"/>
  </r>
  <r>
    <n v="2596472.620000002"/>
    <x v="4"/>
    <x v="2"/>
  </r>
  <r>
    <n v="2535146.3299999977"/>
    <x v="1"/>
    <x v="0"/>
  </r>
  <r>
    <n v="2596472.620000002"/>
    <x v="1"/>
    <x v="2"/>
  </r>
  <r>
    <n v="2596472.620000002"/>
    <x v="4"/>
    <x v="2"/>
  </r>
  <r>
    <n v="2479230.7900000024"/>
    <x v="0"/>
    <x v="1"/>
  </r>
  <r>
    <n v="2535146.3299999977"/>
    <x v="2"/>
    <x v="0"/>
  </r>
  <r>
    <n v="2479230.7900000024"/>
    <x v="1"/>
    <x v="1"/>
  </r>
  <r>
    <n v="2479230.7900000024"/>
    <x v="4"/>
    <x v="1"/>
  </r>
  <r>
    <n v="2596472.620000002"/>
    <x v="2"/>
    <x v="2"/>
  </r>
  <r>
    <n v="2498933.9499999993"/>
    <x v="1"/>
    <x v="3"/>
  </r>
  <r>
    <n v="2596472.620000002"/>
    <x v="0"/>
    <x v="2"/>
  </r>
  <r>
    <n v="2498933.9499999993"/>
    <x v="3"/>
    <x v="3"/>
  </r>
  <r>
    <n v="2535146.3299999977"/>
    <x v="0"/>
    <x v="0"/>
  </r>
  <r>
    <n v="2479230.7900000024"/>
    <x v="4"/>
    <x v="1"/>
  </r>
  <r>
    <n v="2479230.7900000024"/>
    <x v="2"/>
    <x v="1"/>
  </r>
  <r>
    <n v="2479230.7900000024"/>
    <x v="4"/>
    <x v="1"/>
  </r>
  <r>
    <n v="2535146.3299999977"/>
    <x v="0"/>
    <x v="0"/>
  </r>
  <r>
    <n v="2498933.9499999993"/>
    <x v="1"/>
    <x v="3"/>
  </r>
  <r>
    <n v="2479230.7900000024"/>
    <x v="3"/>
    <x v="1"/>
  </r>
  <r>
    <n v="2498933.9499999993"/>
    <x v="2"/>
    <x v="3"/>
  </r>
  <r>
    <n v="2596472.620000002"/>
    <x v="0"/>
    <x v="2"/>
  </r>
  <r>
    <n v="2535146.3299999977"/>
    <x v="4"/>
    <x v="0"/>
  </r>
  <r>
    <n v="2596472.620000002"/>
    <x v="1"/>
    <x v="2"/>
  </r>
  <r>
    <n v="2535146.3299999977"/>
    <x v="0"/>
    <x v="0"/>
  </r>
  <r>
    <n v="2596472.620000002"/>
    <x v="3"/>
    <x v="2"/>
  </r>
  <r>
    <n v="2498933.9499999993"/>
    <x v="3"/>
    <x v="3"/>
  </r>
  <r>
    <n v="2596472.620000002"/>
    <x v="3"/>
    <x v="2"/>
  </r>
  <r>
    <n v="2596472.620000002"/>
    <x v="2"/>
    <x v="2"/>
  </r>
  <r>
    <n v="2498933.9499999993"/>
    <x v="1"/>
    <x v="3"/>
  </r>
  <r>
    <n v="2479230.7900000024"/>
    <x v="2"/>
    <x v="1"/>
  </r>
  <r>
    <n v="2535146.3299999977"/>
    <x v="0"/>
    <x v="0"/>
  </r>
  <r>
    <n v="2498933.9499999993"/>
    <x v="0"/>
    <x v="3"/>
  </r>
  <r>
    <n v="2596472.620000002"/>
    <x v="1"/>
    <x v="2"/>
  </r>
  <r>
    <n v="2596472.620000002"/>
    <x v="2"/>
    <x v="2"/>
  </r>
  <r>
    <n v="2479230.7900000024"/>
    <x v="4"/>
    <x v="1"/>
  </r>
  <r>
    <n v="2498933.9499999993"/>
    <x v="2"/>
    <x v="3"/>
  </r>
  <r>
    <n v="2596472.620000002"/>
    <x v="1"/>
    <x v="2"/>
  </r>
  <r>
    <n v="2535146.3299999977"/>
    <x v="4"/>
    <x v="0"/>
  </r>
  <r>
    <n v="2596472.620000002"/>
    <x v="3"/>
    <x v="2"/>
  </r>
  <r>
    <n v="2535146.3299999977"/>
    <x v="2"/>
    <x v="0"/>
  </r>
  <r>
    <n v="2535146.3299999977"/>
    <x v="0"/>
    <x v="0"/>
  </r>
  <r>
    <n v="2596472.620000002"/>
    <x v="1"/>
    <x v="2"/>
  </r>
  <r>
    <n v="2498933.9499999993"/>
    <x v="3"/>
    <x v="3"/>
  </r>
  <r>
    <n v="2479230.7900000024"/>
    <x v="1"/>
    <x v="1"/>
  </r>
  <r>
    <n v="2596472.620000002"/>
    <x v="4"/>
    <x v="2"/>
  </r>
  <r>
    <n v="2535146.3299999977"/>
    <x v="3"/>
    <x v="0"/>
  </r>
  <r>
    <n v="2596472.620000002"/>
    <x v="2"/>
    <x v="2"/>
  </r>
  <r>
    <n v="2535146.3299999977"/>
    <x v="2"/>
    <x v="0"/>
  </r>
  <r>
    <n v="2498933.9499999993"/>
    <x v="3"/>
    <x v="3"/>
  </r>
  <r>
    <n v="2596472.620000002"/>
    <x v="2"/>
    <x v="2"/>
  </r>
  <r>
    <n v="2535146.3299999977"/>
    <x v="1"/>
    <x v="0"/>
  </r>
  <r>
    <n v="2479230.7900000024"/>
    <x v="2"/>
    <x v="1"/>
  </r>
  <r>
    <n v="2479230.7900000024"/>
    <x v="4"/>
    <x v="1"/>
  </r>
  <r>
    <n v="2479230.7900000024"/>
    <x v="2"/>
    <x v="1"/>
  </r>
  <r>
    <n v="2535146.3299999977"/>
    <x v="4"/>
    <x v="0"/>
  </r>
  <r>
    <n v="2498933.9499999993"/>
    <x v="2"/>
    <x v="3"/>
  </r>
  <r>
    <n v="2479230.7900000024"/>
    <x v="3"/>
    <x v="1"/>
  </r>
  <r>
    <n v="2535146.3299999977"/>
    <x v="0"/>
    <x v="0"/>
  </r>
  <r>
    <n v="2498933.9499999993"/>
    <x v="0"/>
    <x v="3"/>
  </r>
  <r>
    <n v="2498933.9499999993"/>
    <x v="2"/>
    <x v="3"/>
  </r>
  <r>
    <n v="2596472.620000002"/>
    <x v="2"/>
    <x v="2"/>
  </r>
  <r>
    <n v="2498933.9499999993"/>
    <x v="3"/>
    <x v="3"/>
  </r>
  <r>
    <n v="2498933.9499999993"/>
    <x v="3"/>
    <x v="3"/>
  </r>
  <r>
    <n v="2479230.7900000024"/>
    <x v="3"/>
    <x v="1"/>
  </r>
  <r>
    <n v="2535146.3299999977"/>
    <x v="2"/>
    <x v="0"/>
  </r>
  <r>
    <n v="2596472.620000002"/>
    <x v="1"/>
    <x v="2"/>
  </r>
  <r>
    <n v="2596472.620000002"/>
    <x v="2"/>
    <x v="2"/>
  </r>
  <r>
    <n v="2596472.620000002"/>
    <x v="2"/>
    <x v="2"/>
  </r>
  <r>
    <n v="2498933.9499999993"/>
    <x v="0"/>
    <x v="3"/>
  </r>
  <r>
    <n v="2535146.3299999977"/>
    <x v="0"/>
    <x v="0"/>
  </r>
  <r>
    <n v="2596472.620000002"/>
    <x v="2"/>
    <x v="2"/>
  </r>
  <r>
    <n v="2479230.7900000024"/>
    <x v="2"/>
    <x v="1"/>
  </r>
  <r>
    <n v="2498933.9499999993"/>
    <x v="1"/>
    <x v="3"/>
  </r>
  <r>
    <n v="2498933.9499999993"/>
    <x v="4"/>
    <x v="3"/>
  </r>
  <r>
    <n v="2596472.620000002"/>
    <x v="2"/>
    <x v="2"/>
  </r>
  <r>
    <n v="2535146.3299999977"/>
    <x v="3"/>
    <x v="0"/>
  </r>
  <r>
    <n v="2479230.7900000024"/>
    <x v="1"/>
    <x v="1"/>
  </r>
  <r>
    <n v="2479230.7900000024"/>
    <x v="2"/>
    <x v="1"/>
  </r>
  <r>
    <n v="2535146.3299999977"/>
    <x v="4"/>
    <x v="0"/>
  </r>
  <r>
    <n v="2479230.7900000024"/>
    <x v="0"/>
    <x v="1"/>
  </r>
  <r>
    <n v="2535146.3299999977"/>
    <x v="4"/>
    <x v="0"/>
  </r>
  <r>
    <n v="2498933.9499999993"/>
    <x v="1"/>
    <x v="3"/>
  </r>
  <r>
    <n v="2596472.620000002"/>
    <x v="2"/>
    <x v="2"/>
  </r>
  <r>
    <n v="2535146.3299999977"/>
    <x v="4"/>
    <x v="0"/>
  </r>
  <r>
    <n v="2535146.3299999977"/>
    <x v="4"/>
    <x v="0"/>
  </r>
  <r>
    <n v="2596472.620000002"/>
    <x v="1"/>
    <x v="2"/>
  </r>
  <r>
    <n v="2596472.620000002"/>
    <x v="0"/>
    <x v="2"/>
  </r>
  <r>
    <n v="2596472.620000002"/>
    <x v="3"/>
    <x v="2"/>
  </r>
  <r>
    <n v="2479230.7900000024"/>
    <x v="3"/>
    <x v="1"/>
  </r>
  <r>
    <n v="2498933.9499999993"/>
    <x v="0"/>
    <x v="3"/>
  </r>
  <r>
    <n v="2535146.3299999977"/>
    <x v="3"/>
    <x v="0"/>
  </r>
  <r>
    <n v="2479230.7900000024"/>
    <x v="4"/>
    <x v="1"/>
  </r>
  <r>
    <n v="2498933.9499999993"/>
    <x v="3"/>
    <x v="3"/>
  </r>
  <r>
    <n v="2596472.620000002"/>
    <x v="3"/>
    <x v="2"/>
  </r>
  <r>
    <n v="2596472.620000002"/>
    <x v="2"/>
    <x v="2"/>
  </r>
  <r>
    <n v="2479230.7900000024"/>
    <x v="0"/>
    <x v="1"/>
  </r>
  <r>
    <n v="2596472.620000002"/>
    <x v="1"/>
    <x v="2"/>
  </r>
  <r>
    <n v="2498933.9499999993"/>
    <x v="4"/>
    <x v="3"/>
  </r>
  <r>
    <n v="2596472.620000002"/>
    <x v="0"/>
    <x v="2"/>
  </r>
  <r>
    <n v="2535146.3299999977"/>
    <x v="1"/>
    <x v="0"/>
  </r>
  <r>
    <n v="2479230.7900000024"/>
    <x v="4"/>
    <x v="1"/>
  </r>
  <r>
    <n v="2498933.9499999993"/>
    <x v="1"/>
    <x v="3"/>
  </r>
  <r>
    <n v="2535146.3299999977"/>
    <x v="3"/>
    <x v="0"/>
  </r>
  <r>
    <n v="2535146.3299999977"/>
    <x v="2"/>
    <x v="0"/>
  </r>
  <r>
    <n v="2479230.7900000024"/>
    <x v="4"/>
    <x v="1"/>
  </r>
  <r>
    <n v="2479230.7900000024"/>
    <x v="0"/>
    <x v="1"/>
  </r>
  <r>
    <n v="2596472.620000002"/>
    <x v="2"/>
    <x v="2"/>
  </r>
  <r>
    <n v="2535146.3299999977"/>
    <x v="2"/>
    <x v="0"/>
  </r>
  <r>
    <n v="2479230.7900000024"/>
    <x v="3"/>
    <x v="1"/>
  </r>
  <r>
    <n v="2596472.620000002"/>
    <x v="0"/>
    <x v="2"/>
  </r>
  <r>
    <n v="2596472.620000002"/>
    <x v="3"/>
    <x v="2"/>
  </r>
  <r>
    <n v="2535146.3299999977"/>
    <x v="3"/>
    <x v="0"/>
  </r>
  <r>
    <n v="2535146.3299999977"/>
    <x v="4"/>
    <x v="0"/>
  </r>
  <r>
    <n v="2535146.3299999977"/>
    <x v="4"/>
    <x v="0"/>
  </r>
  <r>
    <n v="2535146.3299999977"/>
    <x v="0"/>
    <x v="0"/>
  </r>
  <r>
    <n v="2596472.620000002"/>
    <x v="4"/>
    <x v="2"/>
  </r>
  <r>
    <n v="2479230.7900000024"/>
    <x v="3"/>
    <x v="1"/>
  </r>
  <r>
    <n v="2479230.7900000024"/>
    <x v="0"/>
    <x v="1"/>
  </r>
  <r>
    <n v="2596472.620000002"/>
    <x v="1"/>
    <x v="2"/>
  </r>
  <r>
    <n v="2596472.620000002"/>
    <x v="0"/>
    <x v="2"/>
  </r>
  <r>
    <n v="2479230.7900000024"/>
    <x v="3"/>
    <x v="1"/>
  </r>
  <r>
    <n v="2498933.9499999993"/>
    <x v="4"/>
    <x v="3"/>
  </r>
  <r>
    <n v="2535146.3299999977"/>
    <x v="4"/>
    <x v="0"/>
  </r>
  <r>
    <n v="2596472.620000002"/>
    <x v="2"/>
    <x v="2"/>
  </r>
  <r>
    <n v="2596472.620000002"/>
    <x v="0"/>
    <x v="2"/>
  </r>
  <r>
    <n v="2479230.7900000024"/>
    <x v="3"/>
    <x v="1"/>
  </r>
  <r>
    <n v="2596472.620000002"/>
    <x v="3"/>
    <x v="2"/>
  </r>
  <r>
    <n v="2498933.9499999993"/>
    <x v="1"/>
    <x v="3"/>
  </r>
  <r>
    <n v="2498933.9499999993"/>
    <x v="4"/>
    <x v="3"/>
  </r>
  <r>
    <n v="2498933.9499999993"/>
    <x v="2"/>
    <x v="3"/>
  </r>
  <r>
    <n v="2479230.7900000024"/>
    <x v="1"/>
    <x v="1"/>
  </r>
  <r>
    <n v="2479230.7900000024"/>
    <x v="0"/>
    <x v="1"/>
  </r>
  <r>
    <n v="2479230.7900000024"/>
    <x v="3"/>
    <x v="1"/>
  </r>
  <r>
    <n v="2479230.7900000024"/>
    <x v="0"/>
    <x v="1"/>
  </r>
  <r>
    <n v="2479230.7900000024"/>
    <x v="3"/>
    <x v="1"/>
  </r>
  <r>
    <n v="2596472.620000002"/>
    <x v="1"/>
    <x v="2"/>
  </r>
  <r>
    <n v="2498933.9499999993"/>
    <x v="2"/>
    <x v="3"/>
  </r>
  <r>
    <n v="2596472.620000002"/>
    <x v="2"/>
    <x v="2"/>
  </r>
  <r>
    <n v="2498933.9499999993"/>
    <x v="0"/>
    <x v="3"/>
  </r>
  <r>
    <n v="2596472.620000002"/>
    <x v="3"/>
    <x v="2"/>
  </r>
  <r>
    <n v="2596472.620000002"/>
    <x v="4"/>
    <x v="2"/>
  </r>
  <r>
    <n v="2596472.620000002"/>
    <x v="1"/>
    <x v="2"/>
  </r>
  <r>
    <n v="2535146.3299999977"/>
    <x v="3"/>
    <x v="0"/>
  </r>
  <r>
    <n v="2535146.3299999977"/>
    <x v="4"/>
    <x v="0"/>
  </r>
  <r>
    <n v="2479230.7900000024"/>
    <x v="1"/>
    <x v="1"/>
  </r>
  <r>
    <n v="2498933.9499999993"/>
    <x v="3"/>
    <x v="3"/>
  </r>
  <r>
    <n v="2498933.9499999993"/>
    <x v="4"/>
    <x v="3"/>
  </r>
  <r>
    <n v="2596472.620000002"/>
    <x v="1"/>
    <x v="2"/>
  </r>
  <r>
    <n v="2479230.7900000024"/>
    <x v="4"/>
    <x v="1"/>
  </r>
  <r>
    <n v="2498933.9499999993"/>
    <x v="0"/>
    <x v="3"/>
  </r>
  <r>
    <n v="2535146.3299999977"/>
    <x v="3"/>
    <x v="0"/>
  </r>
  <r>
    <n v="2498933.9499999993"/>
    <x v="2"/>
    <x v="3"/>
  </r>
  <r>
    <n v="2479230.7900000024"/>
    <x v="2"/>
    <x v="1"/>
  </r>
  <r>
    <n v="2596472.620000002"/>
    <x v="0"/>
    <x v="2"/>
  </r>
  <r>
    <n v="2596472.620000002"/>
    <x v="0"/>
    <x v="2"/>
  </r>
  <r>
    <n v="2535146.3299999977"/>
    <x v="4"/>
    <x v="0"/>
  </r>
  <r>
    <n v="2479230.7900000024"/>
    <x v="4"/>
    <x v="1"/>
  </r>
  <r>
    <n v="2479230.7900000024"/>
    <x v="1"/>
    <x v="1"/>
  </r>
  <r>
    <n v="2535146.3299999977"/>
    <x v="0"/>
    <x v="0"/>
  </r>
  <r>
    <n v="2596472.620000002"/>
    <x v="4"/>
    <x v="2"/>
  </r>
  <r>
    <n v="2535146.3299999977"/>
    <x v="3"/>
    <x v="0"/>
  </r>
  <r>
    <n v="2479230.7900000024"/>
    <x v="1"/>
    <x v="1"/>
  </r>
  <r>
    <n v="2479230.7900000024"/>
    <x v="0"/>
    <x v="1"/>
  </r>
  <r>
    <n v="2535146.3299999977"/>
    <x v="1"/>
    <x v="0"/>
  </r>
  <r>
    <n v="2498933.9499999993"/>
    <x v="3"/>
    <x v="3"/>
  </r>
  <r>
    <n v="2479230.7900000024"/>
    <x v="0"/>
    <x v="1"/>
  </r>
  <r>
    <n v="2479230.7900000024"/>
    <x v="4"/>
    <x v="1"/>
  </r>
  <r>
    <n v="2479230.7900000024"/>
    <x v="2"/>
    <x v="1"/>
  </r>
  <r>
    <n v="2535146.3299999977"/>
    <x v="2"/>
    <x v="0"/>
  </r>
  <r>
    <n v="2535146.3299999977"/>
    <x v="2"/>
    <x v="0"/>
  </r>
  <r>
    <n v="2498933.9499999993"/>
    <x v="4"/>
    <x v="3"/>
  </r>
  <r>
    <n v="2479230.7900000024"/>
    <x v="4"/>
    <x v="1"/>
  </r>
  <r>
    <n v="2479230.7900000024"/>
    <x v="1"/>
    <x v="1"/>
  </r>
  <r>
    <n v="2498933.9499999993"/>
    <x v="2"/>
    <x v="3"/>
  </r>
  <r>
    <n v="2498933.9499999993"/>
    <x v="0"/>
    <x v="3"/>
  </r>
  <r>
    <n v="2498933.9499999993"/>
    <x v="3"/>
    <x v="3"/>
  </r>
  <r>
    <n v="2479230.7900000024"/>
    <x v="2"/>
    <x v="1"/>
  </r>
  <r>
    <n v="2596472.620000002"/>
    <x v="4"/>
    <x v="2"/>
  </r>
  <r>
    <n v="2498933.9499999993"/>
    <x v="0"/>
    <x v="3"/>
  </r>
  <r>
    <n v="2596472.620000002"/>
    <x v="1"/>
    <x v="2"/>
  </r>
  <r>
    <n v="2479230.7900000024"/>
    <x v="4"/>
    <x v="1"/>
  </r>
  <r>
    <n v="2596472.620000002"/>
    <x v="3"/>
    <x v="2"/>
  </r>
  <r>
    <n v="2498933.9499999993"/>
    <x v="3"/>
    <x v="3"/>
  </r>
  <r>
    <n v="2479230.7900000024"/>
    <x v="1"/>
    <x v="1"/>
  </r>
  <r>
    <n v="2535146.3299999977"/>
    <x v="0"/>
    <x v="0"/>
  </r>
  <r>
    <n v="2498933.9499999993"/>
    <x v="0"/>
    <x v="3"/>
  </r>
  <r>
    <n v="2479230.7900000024"/>
    <x v="1"/>
    <x v="1"/>
  </r>
  <r>
    <n v="2596472.620000002"/>
    <x v="4"/>
    <x v="2"/>
  </r>
  <r>
    <n v="2535146.3299999977"/>
    <x v="0"/>
    <x v="0"/>
  </r>
  <r>
    <n v="2498933.9499999993"/>
    <x v="4"/>
    <x v="3"/>
  </r>
  <r>
    <n v="2479230.7900000024"/>
    <x v="2"/>
    <x v="1"/>
  </r>
  <r>
    <n v="2498933.9499999993"/>
    <x v="4"/>
    <x v="3"/>
  </r>
  <r>
    <n v="2498933.9499999993"/>
    <x v="3"/>
    <x v="3"/>
  </r>
  <r>
    <n v="2596472.620000002"/>
    <x v="3"/>
    <x v="2"/>
  </r>
  <r>
    <n v="2596472.620000002"/>
    <x v="4"/>
    <x v="2"/>
  </r>
  <r>
    <n v="2498933.9499999993"/>
    <x v="4"/>
    <x v="3"/>
  </r>
  <r>
    <n v="2596472.620000002"/>
    <x v="2"/>
    <x v="2"/>
  </r>
  <r>
    <n v="2498933.9499999993"/>
    <x v="4"/>
    <x v="3"/>
  </r>
  <r>
    <n v="2596472.620000002"/>
    <x v="0"/>
    <x v="2"/>
  </r>
  <r>
    <n v="2596472.620000002"/>
    <x v="3"/>
    <x v="2"/>
  </r>
  <r>
    <n v="2498933.9499999993"/>
    <x v="1"/>
    <x v="3"/>
  </r>
  <r>
    <n v="2498933.9499999993"/>
    <x v="1"/>
    <x v="3"/>
  </r>
  <r>
    <n v="2596472.620000002"/>
    <x v="1"/>
    <x v="2"/>
  </r>
  <r>
    <n v="2535146.3299999977"/>
    <x v="1"/>
    <x v="0"/>
  </r>
  <r>
    <n v="2596472.620000002"/>
    <x v="2"/>
    <x v="2"/>
  </r>
  <r>
    <n v="2535146.3299999977"/>
    <x v="4"/>
    <x v="0"/>
  </r>
  <r>
    <n v="2596472.620000002"/>
    <x v="2"/>
    <x v="2"/>
  </r>
  <r>
    <n v="2535146.3299999977"/>
    <x v="1"/>
    <x v="0"/>
  </r>
  <r>
    <n v="2535146.3299999977"/>
    <x v="1"/>
    <x v="0"/>
  </r>
  <r>
    <n v="2596472.620000002"/>
    <x v="0"/>
    <x v="2"/>
  </r>
  <r>
    <n v="2535146.3299999977"/>
    <x v="3"/>
    <x v="0"/>
  </r>
  <r>
    <n v="2498933.9499999993"/>
    <x v="3"/>
    <x v="3"/>
  </r>
  <r>
    <n v="2535146.3299999977"/>
    <x v="4"/>
    <x v="0"/>
  </r>
  <r>
    <n v="2596472.620000002"/>
    <x v="3"/>
    <x v="2"/>
  </r>
  <r>
    <n v="2479230.7900000024"/>
    <x v="4"/>
    <x v="1"/>
  </r>
  <r>
    <n v="2535146.3299999977"/>
    <x v="1"/>
    <x v="0"/>
  </r>
  <r>
    <n v="2479230.7900000024"/>
    <x v="1"/>
    <x v="1"/>
  </r>
  <r>
    <n v="2596472.620000002"/>
    <x v="1"/>
    <x v="2"/>
  </r>
  <r>
    <n v="2535146.3299999977"/>
    <x v="1"/>
    <x v="0"/>
  </r>
  <r>
    <n v="2596472.620000002"/>
    <x v="3"/>
    <x v="2"/>
  </r>
  <r>
    <n v="2498933.9499999993"/>
    <x v="0"/>
    <x v="3"/>
  </r>
  <r>
    <n v="2596472.620000002"/>
    <x v="0"/>
    <x v="2"/>
  </r>
  <r>
    <n v="2479230.7900000024"/>
    <x v="1"/>
    <x v="1"/>
  </r>
  <r>
    <n v="2596472.620000002"/>
    <x v="2"/>
    <x v="2"/>
  </r>
  <r>
    <n v="2498933.9499999993"/>
    <x v="0"/>
    <x v="3"/>
  </r>
  <r>
    <n v="2535146.3299999977"/>
    <x v="0"/>
    <x v="0"/>
  </r>
  <r>
    <n v="2596472.620000002"/>
    <x v="0"/>
    <x v="2"/>
  </r>
  <r>
    <n v="2479230.7900000024"/>
    <x v="1"/>
    <x v="1"/>
  </r>
  <r>
    <n v="2479230.7900000024"/>
    <x v="3"/>
    <x v="1"/>
  </r>
  <r>
    <n v="2479230.7900000024"/>
    <x v="4"/>
    <x v="1"/>
  </r>
  <r>
    <n v="2498933.9499999993"/>
    <x v="4"/>
    <x v="3"/>
  </r>
  <r>
    <n v="2596472.620000002"/>
    <x v="1"/>
    <x v="2"/>
  </r>
  <r>
    <n v="2479230.7900000024"/>
    <x v="4"/>
    <x v="1"/>
  </r>
  <r>
    <n v="2535146.3299999977"/>
    <x v="0"/>
    <x v="0"/>
  </r>
  <r>
    <n v="2498933.9499999993"/>
    <x v="2"/>
    <x v="3"/>
  </r>
  <r>
    <n v="2479230.7900000024"/>
    <x v="3"/>
    <x v="1"/>
  </r>
  <r>
    <n v="2498933.9499999993"/>
    <x v="3"/>
    <x v="3"/>
  </r>
  <r>
    <n v="2596472.620000002"/>
    <x v="2"/>
    <x v="2"/>
  </r>
  <r>
    <n v="2596472.620000002"/>
    <x v="2"/>
    <x v="2"/>
  </r>
  <r>
    <n v="2498933.9499999993"/>
    <x v="0"/>
    <x v="3"/>
  </r>
  <r>
    <n v="2596472.620000002"/>
    <x v="1"/>
    <x v="2"/>
  </r>
  <r>
    <n v="2498933.9499999993"/>
    <x v="4"/>
    <x v="3"/>
  </r>
  <r>
    <n v="2596472.620000002"/>
    <x v="0"/>
    <x v="2"/>
  </r>
  <r>
    <n v="2479230.7900000024"/>
    <x v="2"/>
    <x v="1"/>
  </r>
  <r>
    <n v="2535146.3299999977"/>
    <x v="1"/>
    <x v="0"/>
  </r>
  <r>
    <n v="2596472.620000002"/>
    <x v="1"/>
    <x v="2"/>
  </r>
  <r>
    <n v="2535146.3299999977"/>
    <x v="1"/>
    <x v="0"/>
  </r>
  <r>
    <n v="2479230.7900000024"/>
    <x v="0"/>
    <x v="1"/>
  </r>
  <r>
    <n v="2596472.620000002"/>
    <x v="3"/>
    <x v="2"/>
  </r>
  <r>
    <n v="2498933.9499999993"/>
    <x v="0"/>
    <x v="3"/>
  </r>
  <r>
    <n v="2479230.7900000024"/>
    <x v="1"/>
    <x v="1"/>
  </r>
  <r>
    <n v="2479230.7900000024"/>
    <x v="0"/>
    <x v="1"/>
  </r>
  <r>
    <n v="2596472.620000002"/>
    <x v="3"/>
    <x v="2"/>
  </r>
  <r>
    <n v="2498933.9499999993"/>
    <x v="1"/>
    <x v="3"/>
  </r>
  <r>
    <n v="2535146.3299999977"/>
    <x v="0"/>
    <x v="0"/>
  </r>
  <r>
    <n v="2535146.3299999977"/>
    <x v="2"/>
    <x v="0"/>
  </r>
  <r>
    <n v="2535146.3299999977"/>
    <x v="4"/>
    <x v="0"/>
  </r>
  <r>
    <n v="2498933.9499999993"/>
    <x v="3"/>
    <x v="3"/>
  </r>
  <r>
    <n v="2479230.7900000024"/>
    <x v="2"/>
    <x v="1"/>
  </r>
  <r>
    <n v="2498933.9499999993"/>
    <x v="3"/>
    <x v="3"/>
  </r>
  <r>
    <n v="2596472.620000002"/>
    <x v="3"/>
    <x v="2"/>
  </r>
  <r>
    <n v="2535146.3299999977"/>
    <x v="2"/>
    <x v="0"/>
  </r>
  <r>
    <n v="2535146.3299999977"/>
    <x v="4"/>
    <x v="0"/>
  </r>
  <r>
    <n v="2479230.7900000024"/>
    <x v="1"/>
    <x v="1"/>
  </r>
  <r>
    <n v="2498933.9499999993"/>
    <x v="4"/>
    <x v="3"/>
  </r>
  <r>
    <n v="2479230.7900000024"/>
    <x v="2"/>
    <x v="1"/>
  </r>
  <r>
    <n v="2479230.7900000024"/>
    <x v="0"/>
    <x v="1"/>
  </r>
  <r>
    <n v="2535146.3299999977"/>
    <x v="4"/>
    <x v="0"/>
  </r>
  <r>
    <n v="2535146.3299999977"/>
    <x v="1"/>
    <x v="0"/>
  </r>
  <r>
    <n v="2498933.9499999993"/>
    <x v="1"/>
    <x v="3"/>
  </r>
  <r>
    <n v="2498933.9499999993"/>
    <x v="1"/>
    <x v="3"/>
  </r>
  <r>
    <n v="2479230.7900000024"/>
    <x v="1"/>
    <x v="1"/>
  </r>
  <r>
    <n v="2596472.620000002"/>
    <x v="3"/>
    <x v="2"/>
  </r>
  <r>
    <n v="2479230.7900000024"/>
    <x v="3"/>
    <x v="1"/>
  </r>
  <r>
    <n v="2498933.9499999993"/>
    <x v="1"/>
    <x v="3"/>
  </r>
  <r>
    <n v="2535146.3299999977"/>
    <x v="3"/>
    <x v="0"/>
  </r>
  <r>
    <n v="2535146.3299999977"/>
    <x v="2"/>
    <x v="0"/>
  </r>
  <r>
    <n v="2498933.9499999993"/>
    <x v="0"/>
    <x v="3"/>
  </r>
  <r>
    <n v="2498933.9499999993"/>
    <x v="1"/>
    <x v="3"/>
  </r>
  <r>
    <n v="2498933.9499999993"/>
    <x v="1"/>
    <x v="3"/>
  </r>
  <r>
    <n v="2498933.9499999993"/>
    <x v="1"/>
    <x v="3"/>
  </r>
  <r>
    <n v="2498933.9499999993"/>
    <x v="3"/>
    <x v="3"/>
  </r>
  <r>
    <n v="2498933.9499999993"/>
    <x v="3"/>
    <x v="3"/>
  </r>
  <r>
    <n v="2479230.7900000024"/>
    <x v="2"/>
    <x v="1"/>
  </r>
  <r>
    <n v="2498933.9499999993"/>
    <x v="2"/>
    <x v="3"/>
  </r>
  <r>
    <n v="2498933.9499999993"/>
    <x v="3"/>
    <x v="3"/>
  </r>
  <r>
    <n v="2479230.7900000024"/>
    <x v="4"/>
    <x v="1"/>
  </r>
  <r>
    <n v="2498933.9499999993"/>
    <x v="2"/>
    <x v="3"/>
  </r>
  <r>
    <n v="2535146.3299999977"/>
    <x v="2"/>
    <x v="0"/>
  </r>
  <r>
    <n v="2479230.7900000024"/>
    <x v="4"/>
    <x v="1"/>
  </r>
  <r>
    <n v="2596472.620000002"/>
    <x v="3"/>
    <x v="2"/>
  </r>
  <r>
    <n v="2535146.3299999977"/>
    <x v="0"/>
    <x v="0"/>
  </r>
  <r>
    <n v="2535146.3299999977"/>
    <x v="1"/>
    <x v="0"/>
  </r>
  <r>
    <n v="2596472.620000002"/>
    <x v="2"/>
    <x v="2"/>
  </r>
  <r>
    <n v="2535146.3299999977"/>
    <x v="4"/>
    <x v="0"/>
  </r>
  <r>
    <n v="2596472.620000002"/>
    <x v="0"/>
    <x v="2"/>
  </r>
  <r>
    <n v="2479230.7900000024"/>
    <x v="4"/>
    <x v="1"/>
  </r>
  <r>
    <n v="2479230.7900000024"/>
    <x v="4"/>
    <x v="1"/>
  </r>
  <r>
    <n v="2535146.3299999977"/>
    <x v="1"/>
    <x v="0"/>
  </r>
  <r>
    <n v="2596472.620000002"/>
    <x v="2"/>
    <x v="2"/>
  </r>
  <r>
    <n v="2596472.620000002"/>
    <x v="3"/>
    <x v="2"/>
  </r>
  <r>
    <n v="2479230.7900000024"/>
    <x v="1"/>
    <x v="1"/>
  </r>
  <r>
    <n v="2535146.3299999977"/>
    <x v="0"/>
    <x v="0"/>
  </r>
  <r>
    <n v="2596472.620000002"/>
    <x v="1"/>
    <x v="2"/>
  </r>
  <r>
    <n v="2479230.7900000024"/>
    <x v="1"/>
    <x v="1"/>
  </r>
  <r>
    <n v="2596472.620000002"/>
    <x v="0"/>
    <x v="2"/>
  </r>
  <r>
    <n v="2498933.9499999993"/>
    <x v="1"/>
    <x v="3"/>
  </r>
  <r>
    <n v="2535146.3299999977"/>
    <x v="2"/>
    <x v="0"/>
  </r>
  <r>
    <n v="2479230.7900000024"/>
    <x v="3"/>
    <x v="1"/>
  </r>
  <r>
    <n v="2535146.3299999977"/>
    <x v="0"/>
    <x v="0"/>
  </r>
  <r>
    <n v="2479230.7900000024"/>
    <x v="1"/>
    <x v="1"/>
  </r>
  <r>
    <n v="2498933.9499999993"/>
    <x v="2"/>
    <x v="3"/>
  </r>
  <r>
    <n v="2498933.9499999993"/>
    <x v="0"/>
    <x v="3"/>
  </r>
  <r>
    <n v="2479230.7900000024"/>
    <x v="4"/>
    <x v="1"/>
  </r>
  <r>
    <n v="2498933.9499999993"/>
    <x v="2"/>
    <x v="3"/>
  </r>
  <r>
    <n v="2535146.3299999977"/>
    <x v="4"/>
    <x v="0"/>
  </r>
  <r>
    <n v="2596472.620000002"/>
    <x v="2"/>
    <x v="2"/>
  </r>
  <r>
    <n v="2535146.3299999977"/>
    <x v="0"/>
    <x v="0"/>
  </r>
  <r>
    <n v="2596472.620000002"/>
    <x v="1"/>
    <x v="2"/>
  </r>
  <r>
    <n v="2535146.3299999977"/>
    <x v="0"/>
    <x v="0"/>
  </r>
  <r>
    <n v="2596472.620000002"/>
    <x v="4"/>
    <x v="2"/>
  </r>
  <r>
    <n v="2479230.7900000024"/>
    <x v="1"/>
    <x v="1"/>
  </r>
  <r>
    <n v="2596472.620000002"/>
    <x v="4"/>
    <x v="2"/>
  </r>
  <r>
    <n v="2479230.7900000024"/>
    <x v="0"/>
    <x v="1"/>
  </r>
  <r>
    <n v="2596472.620000002"/>
    <x v="2"/>
    <x v="2"/>
  </r>
  <r>
    <n v="2498933.9499999993"/>
    <x v="0"/>
    <x v="3"/>
  </r>
  <r>
    <n v="2535146.3299999977"/>
    <x v="1"/>
    <x v="0"/>
  </r>
  <r>
    <n v="2479230.7900000024"/>
    <x v="2"/>
    <x v="1"/>
  </r>
  <r>
    <n v="2479230.7900000024"/>
    <x v="1"/>
    <x v="1"/>
  </r>
  <r>
    <n v="2535146.3299999977"/>
    <x v="2"/>
    <x v="0"/>
  </r>
  <r>
    <n v="2479230.7900000024"/>
    <x v="0"/>
    <x v="1"/>
  </r>
  <r>
    <n v="2596472.620000002"/>
    <x v="3"/>
    <x v="2"/>
  </r>
  <r>
    <n v="2498933.9499999993"/>
    <x v="4"/>
    <x v="3"/>
  </r>
  <r>
    <n v="2596472.620000002"/>
    <x v="1"/>
    <x v="2"/>
  </r>
  <r>
    <n v="2535146.3299999977"/>
    <x v="3"/>
    <x v="0"/>
  </r>
  <r>
    <n v="2498933.9499999993"/>
    <x v="2"/>
    <x v="3"/>
  </r>
  <r>
    <n v="2535146.3299999977"/>
    <x v="2"/>
    <x v="0"/>
  </r>
  <r>
    <n v="2498933.9499999993"/>
    <x v="0"/>
    <x v="3"/>
  </r>
  <r>
    <n v="2498933.9499999993"/>
    <x v="2"/>
    <x v="3"/>
  </r>
  <r>
    <n v="2479230.7900000024"/>
    <x v="0"/>
    <x v="1"/>
  </r>
  <r>
    <n v="2498933.9499999993"/>
    <x v="2"/>
    <x v="3"/>
  </r>
  <r>
    <n v="2479230.7900000024"/>
    <x v="4"/>
    <x v="1"/>
  </r>
  <r>
    <n v="2596472.620000002"/>
    <x v="1"/>
    <x v="2"/>
  </r>
  <r>
    <n v="2479230.7900000024"/>
    <x v="0"/>
    <x v="1"/>
  </r>
  <r>
    <n v="2479230.7900000024"/>
    <x v="4"/>
    <x v="1"/>
  </r>
  <r>
    <n v="2498933.9499999993"/>
    <x v="3"/>
    <x v="3"/>
  </r>
  <r>
    <n v="2498933.9499999993"/>
    <x v="0"/>
    <x v="3"/>
  </r>
  <r>
    <n v="2535146.3299999977"/>
    <x v="0"/>
    <x v="0"/>
  </r>
  <r>
    <n v="2479230.7900000024"/>
    <x v="2"/>
    <x v="1"/>
  </r>
  <r>
    <n v="2498933.9499999993"/>
    <x v="1"/>
    <x v="3"/>
  </r>
  <r>
    <n v="2479230.7900000024"/>
    <x v="0"/>
    <x v="1"/>
  </r>
  <r>
    <n v="2479230.7900000024"/>
    <x v="0"/>
    <x v="1"/>
  </r>
  <r>
    <n v="2498933.9499999993"/>
    <x v="1"/>
    <x v="3"/>
  </r>
  <r>
    <n v="2596472.620000002"/>
    <x v="1"/>
    <x v="2"/>
  </r>
  <r>
    <n v="2498933.9499999993"/>
    <x v="2"/>
    <x v="3"/>
  </r>
  <r>
    <n v="2498933.9499999993"/>
    <x v="2"/>
    <x v="3"/>
  </r>
  <r>
    <n v="2479230.7900000024"/>
    <x v="0"/>
    <x v="1"/>
  </r>
  <r>
    <n v="2498933.9499999993"/>
    <x v="2"/>
    <x v="3"/>
  </r>
  <r>
    <n v="2535146.3299999977"/>
    <x v="0"/>
    <x v="0"/>
  </r>
  <r>
    <n v="2535146.3299999977"/>
    <x v="4"/>
    <x v="0"/>
  </r>
  <r>
    <n v="2535146.3299999977"/>
    <x v="1"/>
    <x v="0"/>
  </r>
  <r>
    <n v="2596472.620000002"/>
    <x v="0"/>
    <x v="2"/>
  </r>
  <r>
    <n v="2535146.3299999977"/>
    <x v="0"/>
    <x v="0"/>
  </r>
  <r>
    <n v="2479230.7900000024"/>
    <x v="1"/>
    <x v="1"/>
  </r>
  <r>
    <n v="2535146.3299999977"/>
    <x v="1"/>
    <x v="0"/>
  </r>
  <r>
    <n v="2498933.9499999993"/>
    <x v="0"/>
    <x v="3"/>
  </r>
  <r>
    <n v="2479230.7900000024"/>
    <x v="1"/>
    <x v="1"/>
  </r>
  <r>
    <n v="2535146.3299999977"/>
    <x v="1"/>
    <x v="0"/>
  </r>
  <r>
    <n v="2535146.3299999977"/>
    <x v="0"/>
    <x v="0"/>
  </r>
  <r>
    <n v="2535146.3299999977"/>
    <x v="3"/>
    <x v="0"/>
  </r>
  <r>
    <n v="2498933.9499999993"/>
    <x v="1"/>
    <x v="3"/>
  </r>
  <r>
    <n v="2596472.620000002"/>
    <x v="0"/>
    <x v="2"/>
  </r>
  <r>
    <n v="2498933.9499999993"/>
    <x v="3"/>
    <x v="3"/>
  </r>
  <r>
    <n v="2498933.9499999993"/>
    <x v="0"/>
    <x v="3"/>
  </r>
  <r>
    <n v="2498933.9499999993"/>
    <x v="1"/>
    <x v="3"/>
  </r>
  <r>
    <n v="2498933.9499999993"/>
    <x v="3"/>
    <x v="3"/>
  </r>
  <r>
    <n v="2498933.9499999993"/>
    <x v="1"/>
    <x v="3"/>
  </r>
  <r>
    <n v="2535146.3299999977"/>
    <x v="4"/>
    <x v="0"/>
  </r>
  <r>
    <n v="2498933.9499999993"/>
    <x v="1"/>
    <x v="3"/>
  </r>
  <r>
    <n v="2498933.9499999993"/>
    <x v="4"/>
    <x v="3"/>
  </r>
  <r>
    <n v="2498933.9499999993"/>
    <x v="0"/>
    <x v="3"/>
  </r>
  <r>
    <n v="2479230.7900000024"/>
    <x v="3"/>
    <x v="1"/>
  </r>
  <r>
    <n v="2498933.9499999993"/>
    <x v="0"/>
    <x v="3"/>
  </r>
  <r>
    <n v="2535146.3299999977"/>
    <x v="0"/>
    <x v="0"/>
  </r>
  <r>
    <n v="2596472.620000002"/>
    <x v="1"/>
    <x v="2"/>
  </r>
  <r>
    <n v="2479230.7900000024"/>
    <x v="0"/>
    <x v="1"/>
  </r>
  <r>
    <n v="2498933.9499999993"/>
    <x v="3"/>
    <x v="3"/>
  </r>
  <r>
    <n v="2498933.9499999993"/>
    <x v="3"/>
    <x v="3"/>
  </r>
  <r>
    <n v="2596472.620000002"/>
    <x v="2"/>
    <x v="2"/>
  </r>
  <r>
    <n v="2596472.620000002"/>
    <x v="4"/>
    <x v="2"/>
  </r>
  <r>
    <n v="2596472.620000002"/>
    <x v="3"/>
    <x v="2"/>
  </r>
  <r>
    <n v="2535146.3299999977"/>
    <x v="2"/>
    <x v="0"/>
  </r>
  <r>
    <n v="2498933.9499999993"/>
    <x v="4"/>
    <x v="3"/>
  </r>
  <r>
    <n v="2479230.7900000024"/>
    <x v="3"/>
    <x v="1"/>
  </r>
  <r>
    <n v="2498933.9499999993"/>
    <x v="3"/>
    <x v="3"/>
  </r>
  <r>
    <n v="2535146.3299999977"/>
    <x v="4"/>
    <x v="0"/>
  </r>
  <r>
    <n v="2596472.620000002"/>
    <x v="0"/>
    <x v="2"/>
  </r>
  <r>
    <n v="2596472.620000002"/>
    <x v="3"/>
    <x v="2"/>
  </r>
  <r>
    <n v="2479230.7900000024"/>
    <x v="2"/>
    <x v="1"/>
  </r>
  <r>
    <n v="2596472.620000002"/>
    <x v="0"/>
    <x v="2"/>
  </r>
  <r>
    <n v="2479230.7900000024"/>
    <x v="1"/>
    <x v="1"/>
  </r>
  <r>
    <n v="2596472.620000002"/>
    <x v="1"/>
    <x v="2"/>
  </r>
  <r>
    <n v="2479230.7900000024"/>
    <x v="1"/>
    <x v="1"/>
  </r>
  <r>
    <n v="2479230.7900000024"/>
    <x v="3"/>
    <x v="1"/>
  </r>
  <r>
    <n v="2596472.620000002"/>
    <x v="3"/>
    <x v="2"/>
  </r>
  <r>
    <n v="2498933.9499999993"/>
    <x v="4"/>
    <x v="3"/>
  </r>
  <r>
    <n v="2596472.620000002"/>
    <x v="3"/>
    <x v="2"/>
  </r>
  <r>
    <n v="2479230.7900000024"/>
    <x v="4"/>
    <x v="1"/>
  </r>
  <r>
    <n v="2498933.9499999993"/>
    <x v="4"/>
    <x v="3"/>
  </r>
  <r>
    <n v="2498933.9499999993"/>
    <x v="1"/>
    <x v="3"/>
  </r>
  <r>
    <n v="2498933.9499999993"/>
    <x v="1"/>
    <x v="3"/>
  </r>
  <r>
    <n v="2596472.620000002"/>
    <x v="3"/>
    <x v="2"/>
  </r>
  <r>
    <n v="2535146.3299999977"/>
    <x v="3"/>
    <x v="0"/>
  </r>
  <r>
    <n v="2498933.9499999993"/>
    <x v="0"/>
    <x v="3"/>
  </r>
  <r>
    <n v="2479230.7900000024"/>
    <x v="2"/>
    <x v="1"/>
  </r>
  <r>
    <n v="2535146.3299999977"/>
    <x v="0"/>
    <x v="0"/>
  </r>
  <r>
    <n v="2596472.620000002"/>
    <x v="0"/>
    <x v="2"/>
  </r>
  <r>
    <n v="2479230.7900000024"/>
    <x v="3"/>
    <x v="1"/>
  </r>
  <r>
    <n v="2498933.9499999993"/>
    <x v="4"/>
    <x v="3"/>
  </r>
  <r>
    <n v="2596472.620000002"/>
    <x v="2"/>
    <x v="2"/>
  </r>
  <r>
    <n v="2596472.620000002"/>
    <x v="2"/>
    <x v="2"/>
  </r>
  <r>
    <n v="2535146.3299999977"/>
    <x v="1"/>
    <x v="0"/>
  </r>
  <r>
    <n v="2596472.620000002"/>
    <x v="1"/>
    <x v="2"/>
  </r>
  <r>
    <n v="2596472.620000002"/>
    <x v="3"/>
    <x v="2"/>
  </r>
  <r>
    <n v="2535146.3299999977"/>
    <x v="3"/>
    <x v="0"/>
  </r>
  <r>
    <n v="2498933.9499999993"/>
    <x v="1"/>
    <x v="3"/>
  </r>
  <r>
    <n v="2596472.620000002"/>
    <x v="2"/>
    <x v="2"/>
  </r>
  <r>
    <n v="2535146.3299999977"/>
    <x v="2"/>
    <x v="0"/>
  </r>
  <r>
    <n v="2498933.9499999993"/>
    <x v="4"/>
    <x v="3"/>
  </r>
  <r>
    <n v="2479230.7900000024"/>
    <x v="3"/>
    <x v="1"/>
  </r>
  <r>
    <n v="2535146.3299999977"/>
    <x v="3"/>
    <x v="0"/>
  </r>
  <r>
    <n v="2596472.620000002"/>
    <x v="0"/>
    <x v="2"/>
  </r>
  <r>
    <n v="2535146.3299999977"/>
    <x v="4"/>
    <x v="0"/>
  </r>
  <r>
    <n v="2535146.3299999977"/>
    <x v="4"/>
    <x v="0"/>
  </r>
  <r>
    <n v="2535146.3299999977"/>
    <x v="3"/>
    <x v="0"/>
  </r>
  <r>
    <n v="2479230.7900000024"/>
    <x v="4"/>
    <x v="1"/>
  </r>
  <r>
    <n v="2596472.620000002"/>
    <x v="2"/>
    <x v="2"/>
  </r>
  <r>
    <n v="2535146.3299999977"/>
    <x v="1"/>
    <x v="0"/>
  </r>
  <r>
    <n v="2596472.620000002"/>
    <x v="1"/>
    <x v="2"/>
  </r>
  <r>
    <n v="2596472.620000002"/>
    <x v="4"/>
    <x v="2"/>
  </r>
  <r>
    <n v="2535146.3299999977"/>
    <x v="1"/>
    <x v="0"/>
  </r>
  <r>
    <n v="2498933.9499999993"/>
    <x v="1"/>
    <x v="3"/>
  </r>
  <r>
    <n v="2596472.620000002"/>
    <x v="3"/>
    <x v="2"/>
  </r>
  <r>
    <n v="2535146.3299999977"/>
    <x v="3"/>
    <x v="0"/>
  </r>
  <r>
    <n v="2498933.9499999993"/>
    <x v="4"/>
    <x v="3"/>
  </r>
  <r>
    <n v="2535146.3299999977"/>
    <x v="4"/>
    <x v="0"/>
  </r>
  <r>
    <n v="2479230.7900000024"/>
    <x v="2"/>
    <x v="1"/>
  </r>
  <r>
    <n v="2479230.7900000024"/>
    <x v="0"/>
    <x v="1"/>
  </r>
  <r>
    <n v="2596472.620000002"/>
    <x v="2"/>
    <x v="2"/>
  </r>
  <r>
    <n v="2479230.7900000024"/>
    <x v="4"/>
    <x v="1"/>
  </r>
  <r>
    <n v="2535146.3299999977"/>
    <x v="2"/>
    <x v="0"/>
  </r>
  <r>
    <n v="2479230.7900000024"/>
    <x v="3"/>
    <x v="1"/>
  </r>
  <r>
    <n v="2596472.620000002"/>
    <x v="3"/>
    <x v="2"/>
  </r>
  <r>
    <n v="2498933.9499999993"/>
    <x v="0"/>
    <x v="3"/>
  </r>
  <r>
    <n v="2479230.7900000024"/>
    <x v="3"/>
    <x v="1"/>
  </r>
  <r>
    <n v="2498933.9499999993"/>
    <x v="2"/>
    <x v="3"/>
  </r>
  <r>
    <n v="2596472.620000002"/>
    <x v="4"/>
    <x v="2"/>
  </r>
  <r>
    <n v="2535146.3299999977"/>
    <x v="1"/>
    <x v="0"/>
  </r>
  <r>
    <n v="2535146.3299999977"/>
    <x v="3"/>
    <x v="0"/>
  </r>
  <r>
    <n v="2479230.7900000024"/>
    <x v="1"/>
    <x v="1"/>
  </r>
  <r>
    <n v="2498933.9499999993"/>
    <x v="0"/>
    <x v="3"/>
  </r>
  <r>
    <n v="2498933.9499999993"/>
    <x v="2"/>
    <x v="3"/>
  </r>
  <r>
    <n v="2498933.9499999993"/>
    <x v="2"/>
    <x v="3"/>
  </r>
  <r>
    <n v="2479230.7900000024"/>
    <x v="3"/>
    <x v="1"/>
  </r>
  <r>
    <n v="2498933.9499999993"/>
    <x v="2"/>
    <x v="3"/>
  </r>
  <r>
    <n v="2535146.3299999977"/>
    <x v="3"/>
    <x v="0"/>
  </r>
  <r>
    <n v="2596472.620000002"/>
    <x v="0"/>
    <x v="2"/>
  </r>
  <r>
    <n v="2479230.7900000024"/>
    <x v="4"/>
    <x v="1"/>
  </r>
  <r>
    <n v="2479230.7900000024"/>
    <x v="3"/>
    <x v="1"/>
  </r>
  <r>
    <n v="2535146.3299999977"/>
    <x v="2"/>
    <x v="0"/>
  </r>
  <r>
    <n v="2596472.620000002"/>
    <x v="0"/>
    <x v="2"/>
  </r>
  <r>
    <n v="2535146.3299999977"/>
    <x v="0"/>
    <x v="0"/>
  </r>
  <r>
    <n v="2479230.7900000024"/>
    <x v="2"/>
    <x v="1"/>
  </r>
  <r>
    <n v="2535146.3299999977"/>
    <x v="1"/>
    <x v="0"/>
  </r>
  <r>
    <n v="2596472.620000002"/>
    <x v="1"/>
    <x v="2"/>
  </r>
  <r>
    <n v="2596472.620000002"/>
    <x v="2"/>
    <x v="2"/>
  </r>
  <r>
    <n v="2596472.620000002"/>
    <x v="4"/>
    <x v="2"/>
  </r>
  <r>
    <n v="2479230.7900000024"/>
    <x v="2"/>
    <x v="1"/>
  </r>
  <r>
    <n v="2479230.7900000024"/>
    <x v="0"/>
    <x v="1"/>
  </r>
  <r>
    <n v="2596472.620000002"/>
    <x v="3"/>
    <x v="2"/>
  </r>
  <r>
    <n v="2535146.3299999977"/>
    <x v="0"/>
    <x v="0"/>
  </r>
  <r>
    <n v="2479230.7900000024"/>
    <x v="2"/>
    <x v="1"/>
  </r>
  <r>
    <n v="2479230.7900000024"/>
    <x v="4"/>
    <x v="1"/>
  </r>
  <r>
    <n v="2596472.620000002"/>
    <x v="2"/>
    <x v="2"/>
  </r>
  <r>
    <n v="2596472.620000002"/>
    <x v="4"/>
    <x v="2"/>
  </r>
  <r>
    <n v="2535146.3299999977"/>
    <x v="2"/>
    <x v="0"/>
  </r>
  <r>
    <n v="2479230.7900000024"/>
    <x v="3"/>
    <x v="1"/>
  </r>
  <r>
    <n v="2596472.620000002"/>
    <x v="3"/>
    <x v="2"/>
  </r>
  <r>
    <n v="2479230.7900000024"/>
    <x v="1"/>
    <x v="1"/>
  </r>
  <r>
    <n v="2596472.620000002"/>
    <x v="3"/>
    <x v="2"/>
  </r>
  <r>
    <n v="2535146.3299999977"/>
    <x v="1"/>
    <x v="0"/>
  </r>
  <r>
    <n v="2479230.7900000024"/>
    <x v="2"/>
    <x v="1"/>
  </r>
  <r>
    <n v="2596472.620000002"/>
    <x v="1"/>
    <x v="2"/>
  </r>
  <r>
    <n v="2535146.3299999977"/>
    <x v="1"/>
    <x v="0"/>
  </r>
  <r>
    <n v="2535146.3299999977"/>
    <x v="4"/>
    <x v="0"/>
  </r>
  <r>
    <n v="2535146.3299999977"/>
    <x v="3"/>
    <x v="0"/>
  </r>
  <r>
    <n v="2535146.3299999977"/>
    <x v="0"/>
    <x v="0"/>
  </r>
  <r>
    <n v="2479230.7900000024"/>
    <x v="4"/>
    <x v="1"/>
  </r>
  <r>
    <n v="2498933.9499999993"/>
    <x v="2"/>
    <x v="3"/>
  </r>
  <r>
    <n v="2535146.3299999977"/>
    <x v="1"/>
    <x v="0"/>
  </r>
  <r>
    <n v="2479230.7900000024"/>
    <x v="2"/>
    <x v="1"/>
  </r>
  <r>
    <n v="2596472.620000002"/>
    <x v="0"/>
    <x v="2"/>
  </r>
  <r>
    <n v="2479230.7900000024"/>
    <x v="2"/>
    <x v="1"/>
  </r>
  <r>
    <n v="2596472.620000002"/>
    <x v="2"/>
    <x v="2"/>
  </r>
  <r>
    <n v="2479230.7900000024"/>
    <x v="3"/>
    <x v="1"/>
  </r>
  <r>
    <n v="2479230.7900000024"/>
    <x v="1"/>
    <x v="1"/>
  </r>
  <r>
    <n v="2596472.620000002"/>
    <x v="0"/>
    <x v="2"/>
  </r>
  <r>
    <n v="2535146.3299999977"/>
    <x v="1"/>
    <x v="0"/>
  </r>
  <r>
    <n v="2498933.9499999993"/>
    <x v="0"/>
    <x v="3"/>
  </r>
  <r>
    <n v="2498933.9499999993"/>
    <x v="2"/>
    <x v="3"/>
  </r>
  <r>
    <n v="2535146.3299999977"/>
    <x v="0"/>
    <x v="0"/>
  </r>
  <r>
    <n v="2596472.620000002"/>
    <x v="3"/>
    <x v="2"/>
  </r>
  <r>
    <n v="2535146.3299999977"/>
    <x v="4"/>
    <x v="0"/>
  </r>
  <r>
    <n v="2596472.620000002"/>
    <x v="0"/>
    <x v="2"/>
  </r>
  <r>
    <n v="2498933.9499999993"/>
    <x v="2"/>
    <x v="3"/>
  </r>
  <r>
    <n v="2596472.620000002"/>
    <x v="1"/>
    <x v="2"/>
  </r>
  <r>
    <n v="2596472.620000002"/>
    <x v="3"/>
    <x v="2"/>
  </r>
  <r>
    <n v="2535146.3299999977"/>
    <x v="2"/>
    <x v="0"/>
  </r>
  <r>
    <n v="2535146.3299999977"/>
    <x v="2"/>
    <x v="0"/>
  </r>
  <r>
    <n v="2479230.7900000024"/>
    <x v="0"/>
    <x v="1"/>
  </r>
  <r>
    <n v="2535146.3299999977"/>
    <x v="2"/>
    <x v="0"/>
  </r>
  <r>
    <n v="2498933.9499999993"/>
    <x v="1"/>
    <x v="3"/>
  </r>
  <r>
    <n v="2498933.9499999993"/>
    <x v="3"/>
    <x v="3"/>
  </r>
  <r>
    <n v="2498933.9499999993"/>
    <x v="1"/>
    <x v="3"/>
  </r>
  <r>
    <n v="2479230.7900000024"/>
    <x v="1"/>
    <x v="1"/>
  </r>
  <r>
    <n v="2479230.7900000024"/>
    <x v="0"/>
    <x v="1"/>
  </r>
  <r>
    <n v="2498933.9499999993"/>
    <x v="4"/>
    <x v="3"/>
  </r>
  <r>
    <n v="2535146.3299999977"/>
    <x v="3"/>
    <x v="0"/>
  </r>
  <r>
    <n v="2596472.620000002"/>
    <x v="0"/>
    <x v="2"/>
  </r>
  <r>
    <n v="2479230.7900000024"/>
    <x v="4"/>
    <x v="1"/>
  </r>
  <r>
    <n v="2596472.620000002"/>
    <x v="1"/>
    <x v="2"/>
  </r>
  <r>
    <n v="2498933.9499999993"/>
    <x v="0"/>
    <x v="3"/>
  </r>
  <r>
    <n v="2479230.7900000024"/>
    <x v="2"/>
    <x v="1"/>
  </r>
  <r>
    <n v="2479230.7900000024"/>
    <x v="3"/>
    <x v="1"/>
  </r>
  <r>
    <n v="2535146.3299999977"/>
    <x v="3"/>
    <x v="0"/>
  </r>
  <r>
    <n v="2498933.9499999993"/>
    <x v="1"/>
    <x v="3"/>
  </r>
  <r>
    <n v="2498933.9499999993"/>
    <x v="1"/>
    <x v="3"/>
  </r>
  <r>
    <n v="2479230.7900000024"/>
    <x v="1"/>
    <x v="1"/>
  </r>
  <r>
    <n v="2535146.3299999977"/>
    <x v="3"/>
    <x v="0"/>
  </r>
  <r>
    <n v="2596472.620000002"/>
    <x v="2"/>
    <x v="2"/>
  </r>
  <r>
    <n v="2596472.620000002"/>
    <x v="0"/>
    <x v="2"/>
  </r>
  <r>
    <n v="2479230.7900000024"/>
    <x v="2"/>
    <x v="1"/>
  </r>
  <r>
    <n v="2596472.620000002"/>
    <x v="3"/>
    <x v="2"/>
  </r>
  <r>
    <n v="2535146.3299999977"/>
    <x v="0"/>
    <x v="0"/>
  </r>
  <r>
    <n v="2479230.7900000024"/>
    <x v="0"/>
    <x v="1"/>
  </r>
  <r>
    <n v="2535146.3299999977"/>
    <x v="2"/>
    <x v="0"/>
  </r>
  <r>
    <n v="2479230.7900000024"/>
    <x v="1"/>
    <x v="1"/>
  </r>
  <r>
    <n v="2535146.3299999977"/>
    <x v="4"/>
    <x v="0"/>
  </r>
  <r>
    <n v="2535146.3299999977"/>
    <x v="1"/>
    <x v="0"/>
  </r>
  <r>
    <n v="2596472.620000002"/>
    <x v="4"/>
    <x v="2"/>
  </r>
  <r>
    <n v="2596472.620000002"/>
    <x v="0"/>
    <x v="2"/>
  </r>
  <r>
    <n v="2479230.7900000024"/>
    <x v="3"/>
    <x v="1"/>
  </r>
  <r>
    <n v="2535146.3299999977"/>
    <x v="0"/>
    <x v="0"/>
  </r>
  <r>
    <n v="2479230.7900000024"/>
    <x v="1"/>
    <x v="1"/>
  </r>
  <r>
    <n v="2596472.620000002"/>
    <x v="2"/>
    <x v="2"/>
  </r>
  <r>
    <n v="2535146.3299999977"/>
    <x v="3"/>
    <x v="0"/>
  </r>
  <r>
    <n v="2498933.9499999993"/>
    <x v="0"/>
    <x v="3"/>
  </r>
  <r>
    <n v="2596472.620000002"/>
    <x v="2"/>
    <x v="2"/>
  </r>
  <r>
    <n v="2479230.7900000024"/>
    <x v="3"/>
    <x v="1"/>
  </r>
  <r>
    <n v="2535146.3299999977"/>
    <x v="2"/>
    <x v="0"/>
  </r>
  <r>
    <n v="2596472.620000002"/>
    <x v="4"/>
    <x v="2"/>
  </r>
  <r>
    <n v="2535146.3299999977"/>
    <x v="0"/>
    <x v="0"/>
  </r>
  <r>
    <n v="2498933.9499999993"/>
    <x v="4"/>
    <x v="3"/>
  </r>
  <r>
    <n v="2596472.620000002"/>
    <x v="4"/>
    <x v="2"/>
  </r>
  <r>
    <n v="2596472.620000002"/>
    <x v="4"/>
    <x v="2"/>
  </r>
  <r>
    <n v="2479230.7900000024"/>
    <x v="3"/>
    <x v="1"/>
  </r>
  <r>
    <n v="2535146.3299999977"/>
    <x v="1"/>
    <x v="0"/>
  </r>
  <r>
    <n v="2479230.7900000024"/>
    <x v="1"/>
    <x v="1"/>
  </r>
  <r>
    <n v="2479230.7900000024"/>
    <x v="4"/>
    <x v="1"/>
  </r>
  <r>
    <n v="2498933.9499999993"/>
    <x v="2"/>
    <x v="3"/>
  </r>
  <r>
    <n v="2479230.7900000024"/>
    <x v="0"/>
    <x v="1"/>
  </r>
  <r>
    <n v="2479230.7900000024"/>
    <x v="2"/>
    <x v="1"/>
  </r>
  <r>
    <n v="2479230.7900000024"/>
    <x v="0"/>
    <x v="1"/>
  </r>
  <r>
    <n v="2596472.620000002"/>
    <x v="1"/>
    <x v="2"/>
  </r>
  <r>
    <n v="2498933.9499999993"/>
    <x v="4"/>
    <x v="3"/>
  </r>
  <r>
    <n v="2596472.620000002"/>
    <x v="0"/>
    <x v="2"/>
  </r>
  <r>
    <n v="2596472.620000002"/>
    <x v="2"/>
    <x v="2"/>
  </r>
  <r>
    <n v="2596472.620000002"/>
    <x v="3"/>
    <x v="2"/>
  </r>
  <r>
    <n v="2535146.3299999977"/>
    <x v="2"/>
    <x v="0"/>
  </r>
  <r>
    <n v="2596472.620000002"/>
    <x v="3"/>
    <x v="2"/>
  </r>
  <r>
    <n v="2596472.620000002"/>
    <x v="2"/>
    <x v="2"/>
  </r>
  <r>
    <n v="2535146.3299999977"/>
    <x v="2"/>
    <x v="0"/>
  </r>
  <r>
    <n v="2596472.620000002"/>
    <x v="4"/>
    <x v="2"/>
  </r>
  <r>
    <n v="2596472.620000002"/>
    <x v="4"/>
    <x v="2"/>
  </r>
  <r>
    <n v="2596472.620000002"/>
    <x v="4"/>
    <x v="2"/>
  </r>
  <r>
    <n v="2479230.7900000024"/>
    <x v="4"/>
    <x v="1"/>
  </r>
  <r>
    <n v="2479230.7900000024"/>
    <x v="2"/>
    <x v="1"/>
  </r>
  <r>
    <n v="2479230.7900000024"/>
    <x v="1"/>
    <x v="1"/>
  </r>
  <r>
    <n v="2498933.9499999993"/>
    <x v="0"/>
    <x v="3"/>
  </r>
  <r>
    <n v="2535146.3299999977"/>
    <x v="1"/>
    <x v="0"/>
  </r>
  <r>
    <n v="2479230.7900000024"/>
    <x v="2"/>
    <x v="1"/>
  </r>
  <r>
    <n v="2498933.9499999993"/>
    <x v="3"/>
    <x v="3"/>
  </r>
  <r>
    <n v="2596472.620000002"/>
    <x v="1"/>
    <x v="2"/>
  </r>
  <r>
    <n v="2596472.620000002"/>
    <x v="3"/>
    <x v="2"/>
  </r>
  <r>
    <n v="2596472.620000002"/>
    <x v="0"/>
    <x v="2"/>
  </r>
  <r>
    <n v="2535146.3299999977"/>
    <x v="4"/>
    <x v="0"/>
  </r>
  <r>
    <n v="2535146.3299999977"/>
    <x v="1"/>
    <x v="0"/>
  </r>
  <r>
    <n v="2479230.7900000024"/>
    <x v="2"/>
    <x v="1"/>
  </r>
  <r>
    <n v="2596472.620000002"/>
    <x v="3"/>
    <x v="2"/>
  </r>
  <r>
    <n v="2596472.620000002"/>
    <x v="1"/>
    <x v="2"/>
  </r>
  <r>
    <n v="2479230.7900000024"/>
    <x v="2"/>
    <x v="1"/>
  </r>
  <r>
    <n v="2479230.7900000024"/>
    <x v="4"/>
    <x v="1"/>
  </r>
  <r>
    <n v="2596472.620000002"/>
    <x v="0"/>
    <x v="2"/>
  </r>
  <r>
    <n v="2498933.9499999993"/>
    <x v="1"/>
    <x v="3"/>
  </r>
  <r>
    <n v="2535146.3299999977"/>
    <x v="1"/>
    <x v="0"/>
  </r>
  <r>
    <n v="2479230.7900000024"/>
    <x v="3"/>
    <x v="1"/>
  </r>
  <r>
    <n v="2596472.620000002"/>
    <x v="3"/>
    <x v="2"/>
  </r>
  <r>
    <n v="2535146.3299999977"/>
    <x v="0"/>
    <x v="0"/>
  </r>
  <r>
    <n v="2498933.9499999993"/>
    <x v="1"/>
    <x v="3"/>
  </r>
  <r>
    <n v="2498933.9499999993"/>
    <x v="4"/>
    <x v="3"/>
  </r>
  <r>
    <n v="2596472.620000002"/>
    <x v="0"/>
    <x v="2"/>
  </r>
  <r>
    <n v="2596472.620000002"/>
    <x v="3"/>
    <x v="2"/>
  </r>
  <r>
    <n v="2535146.3299999977"/>
    <x v="0"/>
    <x v="0"/>
  </r>
  <r>
    <n v="2535146.3299999977"/>
    <x v="2"/>
    <x v="0"/>
  </r>
  <r>
    <n v="2498933.9499999993"/>
    <x v="3"/>
    <x v="3"/>
  </r>
  <r>
    <n v="2498933.9499999993"/>
    <x v="1"/>
    <x v="3"/>
  </r>
  <r>
    <n v="2596472.620000002"/>
    <x v="0"/>
    <x v="2"/>
  </r>
  <r>
    <n v="2596472.620000002"/>
    <x v="2"/>
    <x v="2"/>
  </r>
  <r>
    <n v="2535146.3299999977"/>
    <x v="2"/>
    <x v="0"/>
  </r>
  <r>
    <n v="2479230.7900000024"/>
    <x v="4"/>
    <x v="1"/>
  </r>
  <r>
    <n v="2596472.620000002"/>
    <x v="4"/>
    <x v="2"/>
  </r>
  <r>
    <n v="2479230.7900000024"/>
    <x v="4"/>
    <x v="1"/>
  </r>
  <r>
    <n v="2479230.7900000024"/>
    <x v="4"/>
    <x v="1"/>
  </r>
  <r>
    <n v="2596472.620000002"/>
    <x v="1"/>
    <x v="2"/>
  </r>
  <r>
    <n v="2535146.3299999977"/>
    <x v="3"/>
    <x v="0"/>
  </r>
  <r>
    <n v="2596472.620000002"/>
    <x v="4"/>
    <x v="2"/>
  </r>
  <r>
    <n v="2535146.3299999977"/>
    <x v="2"/>
    <x v="0"/>
  </r>
  <r>
    <n v="2498933.9499999993"/>
    <x v="0"/>
    <x v="3"/>
  </r>
  <r>
    <n v="2535146.3299999977"/>
    <x v="4"/>
    <x v="0"/>
  </r>
  <r>
    <n v="2535146.3299999977"/>
    <x v="4"/>
    <x v="0"/>
  </r>
  <r>
    <n v="2498933.9499999993"/>
    <x v="1"/>
    <x v="3"/>
  </r>
  <r>
    <n v="2479230.7900000024"/>
    <x v="4"/>
    <x v="1"/>
  </r>
  <r>
    <n v="2498933.9499999993"/>
    <x v="3"/>
    <x v="3"/>
  </r>
  <r>
    <n v="2596472.620000002"/>
    <x v="4"/>
    <x v="2"/>
  </r>
  <r>
    <n v="2535146.3299999977"/>
    <x v="2"/>
    <x v="0"/>
  </r>
  <r>
    <n v="2596472.620000002"/>
    <x v="1"/>
    <x v="2"/>
  </r>
  <r>
    <n v="2596472.620000002"/>
    <x v="4"/>
    <x v="2"/>
  </r>
  <r>
    <n v="2596472.620000002"/>
    <x v="0"/>
    <x v="2"/>
  </r>
  <r>
    <n v="2535146.3299999977"/>
    <x v="3"/>
    <x v="0"/>
  </r>
  <r>
    <n v="2596472.620000002"/>
    <x v="0"/>
    <x v="2"/>
  </r>
  <r>
    <n v="2596472.620000002"/>
    <x v="2"/>
    <x v="2"/>
  </r>
  <r>
    <n v="2535146.3299999977"/>
    <x v="2"/>
    <x v="0"/>
  </r>
  <r>
    <n v="2479230.7900000024"/>
    <x v="4"/>
    <x v="1"/>
  </r>
  <r>
    <n v="2596472.620000002"/>
    <x v="3"/>
    <x v="2"/>
  </r>
  <r>
    <n v="2535146.3299999977"/>
    <x v="2"/>
    <x v="0"/>
  </r>
  <r>
    <n v="2479230.7900000024"/>
    <x v="1"/>
    <x v="1"/>
  </r>
  <r>
    <n v="2596472.620000002"/>
    <x v="0"/>
    <x v="2"/>
  </r>
  <r>
    <n v="2596472.620000002"/>
    <x v="3"/>
    <x v="2"/>
  </r>
  <r>
    <n v="2596472.620000002"/>
    <x v="4"/>
    <x v="2"/>
  </r>
  <r>
    <n v="2535146.3299999977"/>
    <x v="1"/>
    <x v="0"/>
  </r>
  <r>
    <n v="2479230.7900000024"/>
    <x v="3"/>
    <x v="1"/>
  </r>
  <r>
    <n v="2535146.3299999977"/>
    <x v="0"/>
    <x v="0"/>
  </r>
  <r>
    <n v="2498933.9499999993"/>
    <x v="2"/>
    <x v="3"/>
  </r>
  <r>
    <n v="2535146.3299999977"/>
    <x v="0"/>
    <x v="0"/>
  </r>
  <r>
    <n v="2498933.9499999993"/>
    <x v="2"/>
    <x v="3"/>
  </r>
  <r>
    <n v="2535146.3299999977"/>
    <x v="4"/>
    <x v="0"/>
  </r>
  <r>
    <n v="2498933.9499999993"/>
    <x v="1"/>
    <x v="3"/>
  </r>
  <r>
    <n v="2498933.9499999993"/>
    <x v="2"/>
    <x v="3"/>
  </r>
  <r>
    <n v="2535146.3299999977"/>
    <x v="1"/>
    <x v="0"/>
  </r>
  <r>
    <n v="2479230.7900000024"/>
    <x v="1"/>
    <x v="1"/>
  </r>
  <r>
    <n v="2535146.3299999977"/>
    <x v="4"/>
    <x v="0"/>
  </r>
  <r>
    <n v="2479230.7900000024"/>
    <x v="3"/>
    <x v="1"/>
  </r>
  <r>
    <n v="2479230.7900000024"/>
    <x v="1"/>
    <x v="1"/>
  </r>
  <r>
    <n v="2498933.9499999993"/>
    <x v="4"/>
    <x v="3"/>
  </r>
  <r>
    <n v="2498933.9499999993"/>
    <x v="2"/>
    <x v="3"/>
  </r>
  <r>
    <n v="2498933.9499999993"/>
    <x v="4"/>
    <x v="3"/>
  </r>
  <r>
    <n v="2498933.9499999993"/>
    <x v="2"/>
    <x v="3"/>
  </r>
  <r>
    <n v="2498933.9499999993"/>
    <x v="3"/>
    <x v="3"/>
  </r>
  <r>
    <n v="2596472.620000002"/>
    <x v="1"/>
    <x v="2"/>
  </r>
  <r>
    <n v="2498933.9499999993"/>
    <x v="4"/>
    <x v="3"/>
  </r>
  <r>
    <n v="2596472.620000002"/>
    <x v="4"/>
    <x v="2"/>
  </r>
  <r>
    <n v="2498933.9499999993"/>
    <x v="2"/>
    <x v="3"/>
  </r>
  <r>
    <n v="2535146.3299999977"/>
    <x v="4"/>
    <x v="0"/>
  </r>
  <r>
    <n v="2596472.620000002"/>
    <x v="0"/>
    <x v="2"/>
  </r>
  <r>
    <n v="2535146.3299999977"/>
    <x v="3"/>
    <x v="0"/>
  </r>
  <r>
    <n v="2479230.7900000024"/>
    <x v="3"/>
    <x v="1"/>
  </r>
  <r>
    <n v="2535146.3299999977"/>
    <x v="1"/>
    <x v="0"/>
  </r>
  <r>
    <n v="2498933.9499999993"/>
    <x v="1"/>
    <x v="3"/>
  </r>
  <r>
    <n v="2498933.9499999993"/>
    <x v="1"/>
    <x v="3"/>
  </r>
  <r>
    <n v="2479230.7900000024"/>
    <x v="4"/>
    <x v="1"/>
  </r>
  <r>
    <n v="2596472.620000002"/>
    <x v="3"/>
    <x v="2"/>
  </r>
  <r>
    <n v="2596472.620000002"/>
    <x v="4"/>
    <x v="2"/>
  </r>
  <r>
    <n v="2498933.9499999993"/>
    <x v="0"/>
    <x v="3"/>
  </r>
  <r>
    <n v="2596472.620000002"/>
    <x v="1"/>
    <x v="2"/>
  </r>
  <r>
    <n v="2535146.3299999977"/>
    <x v="0"/>
    <x v="0"/>
  </r>
  <r>
    <n v="2498933.9499999993"/>
    <x v="3"/>
    <x v="3"/>
  </r>
  <r>
    <n v="2498933.9499999993"/>
    <x v="3"/>
    <x v="3"/>
  </r>
  <r>
    <n v="2498933.9499999993"/>
    <x v="0"/>
    <x v="3"/>
  </r>
  <r>
    <n v="2498933.9499999993"/>
    <x v="4"/>
    <x v="3"/>
  </r>
  <r>
    <n v="2498933.9499999993"/>
    <x v="3"/>
    <x v="3"/>
  </r>
  <r>
    <n v="2535146.3299999977"/>
    <x v="2"/>
    <x v="0"/>
  </r>
  <r>
    <n v="2498933.9499999993"/>
    <x v="0"/>
    <x v="3"/>
  </r>
  <r>
    <n v="2596472.620000002"/>
    <x v="0"/>
    <x v="2"/>
  </r>
  <r>
    <n v="2535146.3299999977"/>
    <x v="3"/>
    <x v="0"/>
  </r>
  <r>
    <n v="2535146.3299999977"/>
    <x v="2"/>
    <x v="0"/>
  </r>
  <r>
    <n v="2479230.7900000024"/>
    <x v="2"/>
    <x v="1"/>
  </r>
  <r>
    <n v="2498933.9499999993"/>
    <x v="0"/>
    <x v="3"/>
  </r>
  <r>
    <n v="2498933.9499999993"/>
    <x v="3"/>
    <x v="3"/>
  </r>
  <r>
    <n v="2498933.9499999993"/>
    <x v="1"/>
    <x v="3"/>
  </r>
  <r>
    <n v="2596472.620000002"/>
    <x v="3"/>
    <x v="2"/>
  </r>
  <r>
    <n v="2498933.9499999993"/>
    <x v="3"/>
    <x v="3"/>
  </r>
  <r>
    <n v="2535146.3299999977"/>
    <x v="2"/>
    <x v="0"/>
  </r>
  <r>
    <n v="2596472.620000002"/>
    <x v="0"/>
    <x v="2"/>
  </r>
  <r>
    <n v="2596472.620000002"/>
    <x v="1"/>
    <x v="2"/>
  </r>
  <r>
    <n v="2535146.3299999977"/>
    <x v="1"/>
    <x v="0"/>
  </r>
  <r>
    <n v="2535146.3299999977"/>
    <x v="3"/>
    <x v="0"/>
  </r>
  <r>
    <n v="2535146.3299999977"/>
    <x v="2"/>
    <x v="0"/>
  </r>
  <r>
    <n v="2498933.9499999993"/>
    <x v="4"/>
    <x v="3"/>
  </r>
  <r>
    <n v="2498933.9499999993"/>
    <x v="3"/>
    <x v="3"/>
  </r>
  <r>
    <n v="2498933.9499999993"/>
    <x v="3"/>
    <x v="3"/>
  </r>
  <r>
    <n v="2596472.620000002"/>
    <x v="1"/>
    <x v="2"/>
  </r>
  <r>
    <n v="2479230.7900000024"/>
    <x v="3"/>
    <x v="1"/>
  </r>
  <r>
    <n v="2498933.9499999993"/>
    <x v="4"/>
    <x v="3"/>
  </r>
  <r>
    <n v="2498933.9499999993"/>
    <x v="0"/>
    <x v="3"/>
  </r>
  <r>
    <n v="2596472.620000002"/>
    <x v="1"/>
    <x v="2"/>
  </r>
  <r>
    <n v="2498933.9499999993"/>
    <x v="0"/>
    <x v="3"/>
  </r>
  <r>
    <n v="2498933.9499999993"/>
    <x v="1"/>
    <x v="3"/>
  </r>
  <r>
    <n v="2479230.7900000024"/>
    <x v="4"/>
    <x v="1"/>
  </r>
  <r>
    <n v="2535146.3299999977"/>
    <x v="2"/>
    <x v="0"/>
  </r>
  <r>
    <n v="2596472.620000002"/>
    <x v="2"/>
    <x v="2"/>
  </r>
  <r>
    <n v="2498933.9499999993"/>
    <x v="4"/>
    <x v="3"/>
  </r>
  <r>
    <n v="2498933.9499999993"/>
    <x v="4"/>
    <x v="3"/>
  </r>
  <r>
    <n v="2596472.620000002"/>
    <x v="2"/>
    <x v="2"/>
  </r>
  <r>
    <n v="2596472.620000002"/>
    <x v="4"/>
    <x v="2"/>
  </r>
  <r>
    <n v="2596472.620000002"/>
    <x v="0"/>
    <x v="2"/>
  </r>
  <r>
    <n v="2596472.620000002"/>
    <x v="0"/>
    <x v="2"/>
  </r>
  <r>
    <n v="2535146.3299999977"/>
    <x v="2"/>
    <x v="0"/>
  </r>
  <r>
    <n v="2479230.7900000024"/>
    <x v="4"/>
    <x v="1"/>
  </r>
  <r>
    <n v="2535146.3299999977"/>
    <x v="4"/>
    <x v="0"/>
  </r>
  <r>
    <n v="2596472.620000002"/>
    <x v="2"/>
    <x v="2"/>
  </r>
  <r>
    <n v="2498933.9499999993"/>
    <x v="1"/>
    <x v="3"/>
  </r>
  <r>
    <n v="2535146.3299999977"/>
    <x v="3"/>
    <x v="0"/>
  </r>
  <r>
    <n v="2596472.620000002"/>
    <x v="1"/>
    <x v="2"/>
  </r>
  <r>
    <n v="2535146.3299999977"/>
    <x v="1"/>
    <x v="0"/>
  </r>
  <r>
    <n v="2479230.7900000024"/>
    <x v="4"/>
    <x v="1"/>
  </r>
  <r>
    <n v="2498933.9499999993"/>
    <x v="0"/>
    <x v="3"/>
  </r>
  <r>
    <n v="2498933.9499999993"/>
    <x v="4"/>
    <x v="3"/>
  </r>
  <r>
    <n v="2596472.620000002"/>
    <x v="4"/>
    <x v="2"/>
  </r>
  <r>
    <n v="2498933.9499999993"/>
    <x v="1"/>
    <x v="3"/>
  </r>
  <r>
    <n v="2479230.7900000024"/>
    <x v="3"/>
    <x v="1"/>
  </r>
  <r>
    <n v="2498933.9499999993"/>
    <x v="0"/>
    <x v="3"/>
  </r>
  <r>
    <n v="2479230.7900000024"/>
    <x v="3"/>
    <x v="1"/>
  </r>
  <r>
    <n v="2479230.7900000024"/>
    <x v="4"/>
    <x v="1"/>
  </r>
  <r>
    <n v="2498933.9499999993"/>
    <x v="0"/>
    <x v="3"/>
  </r>
  <r>
    <n v="2479230.7900000024"/>
    <x v="4"/>
    <x v="1"/>
  </r>
  <r>
    <n v="2535146.3299999977"/>
    <x v="2"/>
    <x v="0"/>
  </r>
  <r>
    <n v="2535146.3299999977"/>
    <x v="0"/>
    <x v="0"/>
  </r>
  <r>
    <n v="2498933.9499999993"/>
    <x v="4"/>
    <x v="3"/>
  </r>
  <r>
    <n v="2479230.7900000024"/>
    <x v="1"/>
    <x v="1"/>
  </r>
  <r>
    <n v="2498933.9499999993"/>
    <x v="1"/>
    <x v="3"/>
  </r>
  <r>
    <n v="2596472.620000002"/>
    <x v="0"/>
    <x v="2"/>
  </r>
  <r>
    <n v="2498933.9499999993"/>
    <x v="3"/>
    <x v="3"/>
  </r>
  <r>
    <n v="2498933.9499999993"/>
    <x v="0"/>
    <x v="3"/>
  </r>
  <r>
    <n v="2498933.9499999993"/>
    <x v="1"/>
    <x v="3"/>
  </r>
  <r>
    <n v="2498933.9499999993"/>
    <x v="4"/>
    <x v="3"/>
  </r>
  <r>
    <n v="2535146.3299999977"/>
    <x v="1"/>
    <x v="0"/>
  </r>
  <r>
    <n v="2596472.620000002"/>
    <x v="3"/>
    <x v="2"/>
  </r>
  <r>
    <n v="2596472.620000002"/>
    <x v="3"/>
    <x v="2"/>
  </r>
  <r>
    <n v="2479230.7900000024"/>
    <x v="3"/>
    <x v="1"/>
  </r>
  <r>
    <n v="2535146.3299999977"/>
    <x v="3"/>
    <x v="0"/>
  </r>
  <r>
    <n v="2498933.9499999993"/>
    <x v="1"/>
    <x v="3"/>
  </r>
  <r>
    <n v="2479230.7900000024"/>
    <x v="1"/>
    <x v="1"/>
  </r>
  <r>
    <n v="2498933.9499999993"/>
    <x v="4"/>
    <x v="3"/>
  </r>
  <r>
    <n v="2498933.9499999993"/>
    <x v="4"/>
    <x v="3"/>
  </r>
  <r>
    <n v="2479230.7900000024"/>
    <x v="4"/>
    <x v="1"/>
  </r>
  <r>
    <n v="2498933.9499999993"/>
    <x v="2"/>
    <x v="3"/>
  </r>
  <r>
    <n v="2535146.3299999977"/>
    <x v="4"/>
    <x v="0"/>
  </r>
  <r>
    <n v="2535146.3299999977"/>
    <x v="0"/>
    <x v="0"/>
  </r>
  <r>
    <n v="2479230.7900000024"/>
    <x v="0"/>
    <x v="1"/>
  </r>
  <r>
    <n v="2596472.620000002"/>
    <x v="1"/>
    <x v="2"/>
  </r>
  <r>
    <n v="2596472.620000002"/>
    <x v="1"/>
    <x v="2"/>
  </r>
  <r>
    <n v="2479230.7900000024"/>
    <x v="2"/>
    <x v="1"/>
  </r>
  <r>
    <n v="2498933.9499999993"/>
    <x v="0"/>
    <x v="3"/>
  </r>
  <r>
    <n v="2535146.3299999977"/>
    <x v="1"/>
    <x v="0"/>
  </r>
  <r>
    <n v="2498933.9499999993"/>
    <x v="2"/>
    <x v="3"/>
  </r>
  <r>
    <n v="2498933.9499999993"/>
    <x v="1"/>
    <x v="3"/>
  </r>
  <r>
    <n v="2498933.9499999993"/>
    <x v="3"/>
    <x v="3"/>
  </r>
  <r>
    <n v="2479230.7900000024"/>
    <x v="0"/>
    <x v="1"/>
  </r>
  <r>
    <n v="2498933.9499999993"/>
    <x v="1"/>
    <x v="3"/>
  </r>
  <r>
    <n v="2596472.620000002"/>
    <x v="4"/>
    <x v="2"/>
  </r>
  <r>
    <n v="2479230.7900000024"/>
    <x v="3"/>
    <x v="1"/>
  </r>
  <r>
    <n v="2596472.620000002"/>
    <x v="1"/>
    <x v="2"/>
  </r>
  <r>
    <n v="2498933.9499999993"/>
    <x v="4"/>
    <x v="3"/>
  </r>
  <r>
    <n v="2479230.7900000024"/>
    <x v="2"/>
    <x v="1"/>
  </r>
  <r>
    <n v="2479230.7900000024"/>
    <x v="4"/>
    <x v="1"/>
  </r>
  <r>
    <n v="2479230.7900000024"/>
    <x v="4"/>
    <x v="1"/>
  </r>
  <r>
    <n v="2596472.620000002"/>
    <x v="3"/>
    <x v="2"/>
  </r>
  <r>
    <n v="2535146.3299999977"/>
    <x v="3"/>
    <x v="0"/>
  </r>
  <r>
    <n v="2498933.9499999993"/>
    <x v="3"/>
    <x v="3"/>
  </r>
  <r>
    <n v="2535146.3299999977"/>
    <x v="2"/>
    <x v="0"/>
  </r>
  <r>
    <n v="2479230.7900000024"/>
    <x v="1"/>
    <x v="1"/>
  </r>
  <r>
    <n v="2498933.9499999993"/>
    <x v="2"/>
    <x v="3"/>
  </r>
  <r>
    <n v="2596472.620000002"/>
    <x v="3"/>
    <x v="2"/>
  </r>
  <r>
    <n v="2535146.3299999977"/>
    <x v="3"/>
    <x v="0"/>
  </r>
  <r>
    <n v="2479230.7900000024"/>
    <x v="3"/>
    <x v="1"/>
  </r>
  <r>
    <n v="2596472.620000002"/>
    <x v="4"/>
    <x v="2"/>
  </r>
  <r>
    <n v="2596472.620000002"/>
    <x v="2"/>
    <x v="2"/>
  </r>
  <r>
    <n v="2535146.3299999977"/>
    <x v="4"/>
    <x v="0"/>
  </r>
  <r>
    <n v="2479230.7900000024"/>
    <x v="2"/>
    <x v="1"/>
  </r>
  <r>
    <n v="2479230.7900000024"/>
    <x v="1"/>
    <x v="1"/>
  </r>
  <r>
    <n v="2498933.9499999993"/>
    <x v="1"/>
    <x v="3"/>
  </r>
  <r>
    <n v="2596472.620000002"/>
    <x v="4"/>
    <x v="2"/>
  </r>
  <r>
    <n v="2596472.620000002"/>
    <x v="4"/>
    <x v="2"/>
  </r>
  <r>
    <n v="2596472.620000002"/>
    <x v="4"/>
    <x v="2"/>
  </r>
  <r>
    <n v="2535146.3299999977"/>
    <x v="1"/>
    <x v="0"/>
  </r>
  <r>
    <n v="2498933.9499999993"/>
    <x v="4"/>
    <x v="3"/>
  </r>
  <r>
    <n v="2479230.7900000024"/>
    <x v="4"/>
    <x v="1"/>
  </r>
  <r>
    <n v="2498933.9499999993"/>
    <x v="1"/>
    <x v="3"/>
  </r>
  <r>
    <n v="2498933.9499999993"/>
    <x v="2"/>
    <x v="3"/>
  </r>
  <r>
    <n v="2498933.9499999993"/>
    <x v="1"/>
    <x v="3"/>
  </r>
  <r>
    <n v="2535146.3299999977"/>
    <x v="4"/>
    <x v="0"/>
  </r>
  <r>
    <n v="2479230.7900000024"/>
    <x v="1"/>
    <x v="1"/>
  </r>
  <r>
    <n v="2498933.9499999993"/>
    <x v="0"/>
    <x v="3"/>
  </r>
  <r>
    <n v="2535146.3299999977"/>
    <x v="3"/>
    <x v="0"/>
  </r>
  <r>
    <n v="2535146.3299999977"/>
    <x v="4"/>
    <x v="0"/>
  </r>
  <r>
    <n v="2479230.7900000024"/>
    <x v="2"/>
    <x v="1"/>
  </r>
  <r>
    <n v="2596472.620000002"/>
    <x v="3"/>
    <x v="2"/>
  </r>
  <r>
    <n v="2479230.7900000024"/>
    <x v="2"/>
    <x v="1"/>
  </r>
  <r>
    <n v="2498933.9499999993"/>
    <x v="0"/>
    <x v="3"/>
  </r>
  <r>
    <n v="2596472.620000002"/>
    <x v="1"/>
    <x v="2"/>
  </r>
  <r>
    <n v="2596472.620000002"/>
    <x v="3"/>
    <x v="2"/>
  </r>
  <r>
    <n v="2479230.7900000024"/>
    <x v="2"/>
    <x v="1"/>
  </r>
  <r>
    <n v="2596472.620000002"/>
    <x v="2"/>
    <x v="2"/>
  </r>
  <r>
    <n v="2535146.3299999977"/>
    <x v="3"/>
    <x v="0"/>
  </r>
  <r>
    <n v="2479230.7900000024"/>
    <x v="0"/>
    <x v="1"/>
  </r>
  <r>
    <n v="2535146.3299999977"/>
    <x v="2"/>
    <x v="0"/>
  </r>
  <r>
    <n v="2479230.7900000024"/>
    <x v="0"/>
    <x v="1"/>
  </r>
  <r>
    <n v="2535146.3299999977"/>
    <x v="1"/>
    <x v="0"/>
  </r>
  <r>
    <n v="2498933.9499999993"/>
    <x v="1"/>
    <x v="3"/>
  </r>
  <r>
    <n v="2596472.620000002"/>
    <x v="0"/>
    <x v="2"/>
  </r>
  <r>
    <n v="2479230.7900000024"/>
    <x v="0"/>
    <x v="1"/>
  </r>
  <r>
    <n v="2479230.7900000024"/>
    <x v="2"/>
    <x v="1"/>
  </r>
  <r>
    <n v="2596472.620000002"/>
    <x v="0"/>
    <x v="2"/>
  </r>
  <r>
    <n v="2479230.7900000024"/>
    <x v="0"/>
    <x v="1"/>
  </r>
  <r>
    <n v="2479230.7900000024"/>
    <x v="2"/>
    <x v="1"/>
  </r>
  <r>
    <n v="2498933.9499999993"/>
    <x v="1"/>
    <x v="3"/>
  </r>
  <r>
    <n v="2498933.9499999993"/>
    <x v="3"/>
    <x v="3"/>
  </r>
  <r>
    <n v="2596472.620000002"/>
    <x v="0"/>
    <x v="2"/>
  </r>
  <r>
    <n v="2479230.7900000024"/>
    <x v="1"/>
    <x v="1"/>
  </r>
  <r>
    <n v="2596472.620000002"/>
    <x v="2"/>
    <x v="2"/>
  </r>
  <r>
    <n v="2535146.3299999977"/>
    <x v="4"/>
    <x v="0"/>
  </r>
  <r>
    <n v="2535146.3299999977"/>
    <x v="0"/>
    <x v="0"/>
  </r>
  <r>
    <n v="2535146.3299999977"/>
    <x v="0"/>
    <x v="0"/>
  </r>
  <r>
    <n v="2479230.7900000024"/>
    <x v="3"/>
    <x v="1"/>
  </r>
  <r>
    <n v="2479230.7900000024"/>
    <x v="1"/>
    <x v="1"/>
  </r>
  <r>
    <n v="2535146.3299999977"/>
    <x v="3"/>
    <x v="0"/>
  </r>
  <r>
    <n v="2498933.9499999993"/>
    <x v="4"/>
    <x v="3"/>
  </r>
  <r>
    <n v="2498933.9499999993"/>
    <x v="4"/>
    <x v="3"/>
  </r>
  <r>
    <n v="2535146.3299999977"/>
    <x v="4"/>
    <x v="0"/>
  </r>
  <r>
    <n v="2498933.9499999993"/>
    <x v="3"/>
    <x v="3"/>
  </r>
  <r>
    <n v="2535146.3299999977"/>
    <x v="4"/>
    <x v="0"/>
  </r>
  <r>
    <n v="2535146.3299999977"/>
    <x v="1"/>
    <x v="0"/>
  </r>
  <r>
    <n v="2535146.3299999977"/>
    <x v="4"/>
    <x v="0"/>
  </r>
  <r>
    <n v="2535146.3299999977"/>
    <x v="4"/>
    <x v="0"/>
  </r>
  <r>
    <n v="2479230.7900000024"/>
    <x v="3"/>
    <x v="1"/>
  </r>
  <r>
    <n v="2535146.3299999977"/>
    <x v="1"/>
    <x v="0"/>
  </r>
  <r>
    <n v="2479230.7900000024"/>
    <x v="3"/>
    <x v="1"/>
  </r>
  <r>
    <n v="2479230.7900000024"/>
    <x v="2"/>
    <x v="1"/>
  </r>
  <r>
    <n v="2596472.620000002"/>
    <x v="2"/>
    <x v="2"/>
  </r>
  <r>
    <n v="2535146.3299999977"/>
    <x v="2"/>
    <x v="0"/>
  </r>
  <r>
    <n v="2535146.3299999977"/>
    <x v="0"/>
    <x v="0"/>
  </r>
  <r>
    <n v="2479230.7900000024"/>
    <x v="3"/>
    <x v="1"/>
  </r>
  <r>
    <n v="2498933.9499999993"/>
    <x v="4"/>
    <x v="3"/>
  </r>
  <r>
    <n v="2596472.620000002"/>
    <x v="3"/>
    <x v="2"/>
  </r>
  <r>
    <n v="2596472.620000002"/>
    <x v="1"/>
    <x v="2"/>
  </r>
  <r>
    <n v="2498933.9499999993"/>
    <x v="2"/>
    <x v="3"/>
  </r>
  <r>
    <n v="2498933.9499999993"/>
    <x v="0"/>
    <x v="3"/>
  </r>
  <r>
    <n v="2596472.620000002"/>
    <x v="2"/>
    <x v="2"/>
  </r>
  <r>
    <n v="2498933.9499999993"/>
    <x v="2"/>
    <x v="3"/>
  </r>
  <r>
    <n v="2498933.9499999993"/>
    <x v="4"/>
    <x v="3"/>
  </r>
  <r>
    <n v="2535146.3299999977"/>
    <x v="1"/>
    <x v="0"/>
  </r>
  <r>
    <n v="2479230.7900000024"/>
    <x v="0"/>
    <x v="1"/>
  </r>
  <r>
    <n v="2596472.620000002"/>
    <x v="0"/>
    <x v="2"/>
  </r>
  <r>
    <n v="2535146.3299999977"/>
    <x v="2"/>
    <x v="0"/>
  </r>
  <r>
    <n v="2535146.3299999977"/>
    <x v="2"/>
    <x v="0"/>
  </r>
  <r>
    <n v="2596472.620000002"/>
    <x v="3"/>
    <x v="2"/>
  </r>
  <r>
    <n v="2498933.9499999993"/>
    <x v="1"/>
    <x v="3"/>
  </r>
  <r>
    <n v="2535146.3299999977"/>
    <x v="2"/>
    <x v="0"/>
  </r>
  <r>
    <n v="2498933.9499999993"/>
    <x v="2"/>
    <x v="3"/>
  </r>
  <r>
    <n v="2596472.620000002"/>
    <x v="2"/>
    <x v="2"/>
  </r>
  <r>
    <n v="2596472.620000002"/>
    <x v="4"/>
    <x v="2"/>
  </r>
  <r>
    <n v="2596472.620000002"/>
    <x v="2"/>
    <x v="2"/>
  </r>
  <r>
    <n v="2535146.3299999977"/>
    <x v="2"/>
    <x v="0"/>
  </r>
  <r>
    <n v="2535146.3299999977"/>
    <x v="2"/>
    <x v="0"/>
  </r>
  <r>
    <n v="2596472.620000002"/>
    <x v="2"/>
    <x v="2"/>
  </r>
  <r>
    <n v="2498933.9499999993"/>
    <x v="1"/>
    <x v="3"/>
  </r>
  <r>
    <n v="2596472.620000002"/>
    <x v="3"/>
    <x v="2"/>
  </r>
  <r>
    <n v="2535146.3299999977"/>
    <x v="2"/>
    <x v="0"/>
  </r>
  <r>
    <n v="2596472.620000002"/>
    <x v="3"/>
    <x v="2"/>
  </r>
  <r>
    <n v="2479230.7900000024"/>
    <x v="3"/>
    <x v="1"/>
  </r>
  <r>
    <n v="2498933.9499999993"/>
    <x v="1"/>
    <x v="3"/>
  </r>
  <r>
    <n v="2498933.9499999993"/>
    <x v="1"/>
    <x v="3"/>
  </r>
  <r>
    <n v="2535146.3299999977"/>
    <x v="0"/>
    <x v="0"/>
  </r>
  <r>
    <n v="2535146.3299999977"/>
    <x v="0"/>
    <x v="0"/>
  </r>
  <r>
    <n v="2479230.7900000024"/>
    <x v="3"/>
    <x v="1"/>
  </r>
  <r>
    <n v="2596472.620000002"/>
    <x v="1"/>
    <x v="2"/>
  </r>
  <r>
    <n v="2498933.9499999993"/>
    <x v="2"/>
    <x v="3"/>
  </r>
  <r>
    <n v="2535146.3299999977"/>
    <x v="1"/>
    <x v="0"/>
  </r>
  <r>
    <n v="2498933.9499999993"/>
    <x v="1"/>
    <x v="3"/>
  </r>
  <r>
    <n v="2479230.7900000024"/>
    <x v="1"/>
    <x v="1"/>
  </r>
  <r>
    <n v="2479230.7900000024"/>
    <x v="0"/>
    <x v="1"/>
  </r>
  <r>
    <n v="2498933.9499999993"/>
    <x v="1"/>
    <x v="3"/>
  </r>
  <r>
    <n v="2498933.9499999993"/>
    <x v="2"/>
    <x v="3"/>
  </r>
  <r>
    <n v="2596472.620000002"/>
    <x v="3"/>
    <x v="2"/>
  </r>
  <r>
    <n v="2596472.620000002"/>
    <x v="2"/>
    <x v="2"/>
  </r>
  <r>
    <n v="2479230.7900000024"/>
    <x v="3"/>
    <x v="1"/>
  </r>
  <r>
    <n v="2596472.620000002"/>
    <x v="3"/>
    <x v="2"/>
  </r>
  <r>
    <n v="2479230.7900000024"/>
    <x v="4"/>
    <x v="1"/>
  </r>
  <r>
    <n v="2535146.3299999977"/>
    <x v="1"/>
    <x v="0"/>
  </r>
  <r>
    <n v="2535146.3299999977"/>
    <x v="3"/>
    <x v="0"/>
  </r>
  <r>
    <n v="2498933.9499999993"/>
    <x v="4"/>
    <x v="3"/>
  </r>
  <r>
    <n v="2596472.620000002"/>
    <x v="1"/>
    <x v="2"/>
  </r>
  <r>
    <n v="2498933.9499999993"/>
    <x v="1"/>
    <x v="3"/>
  </r>
  <r>
    <n v="2535146.3299999977"/>
    <x v="1"/>
    <x v="0"/>
  </r>
  <r>
    <n v="2479230.7900000024"/>
    <x v="4"/>
    <x v="1"/>
  </r>
  <r>
    <n v="2479230.7900000024"/>
    <x v="1"/>
    <x v="1"/>
  </r>
  <r>
    <n v="2535146.3299999977"/>
    <x v="3"/>
    <x v="0"/>
  </r>
  <r>
    <n v="2498933.9499999993"/>
    <x v="3"/>
    <x v="3"/>
  </r>
  <r>
    <n v="2596472.620000002"/>
    <x v="4"/>
    <x v="2"/>
  </r>
  <r>
    <n v="2535146.3299999977"/>
    <x v="1"/>
    <x v="0"/>
  </r>
  <r>
    <n v="2479230.7900000024"/>
    <x v="1"/>
    <x v="1"/>
  </r>
  <r>
    <n v="2498933.9499999993"/>
    <x v="3"/>
    <x v="3"/>
  </r>
  <r>
    <n v="2535146.3299999977"/>
    <x v="2"/>
    <x v="0"/>
  </r>
  <r>
    <n v="2535146.3299999977"/>
    <x v="1"/>
    <x v="0"/>
  </r>
  <r>
    <n v="2535146.3299999977"/>
    <x v="4"/>
    <x v="0"/>
  </r>
  <r>
    <n v="2498933.9499999993"/>
    <x v="1"/>
    <x v="3"/>
  </r>
  <r>
    <n v="2535146.3299999977"/>
    <x v="3"/>
    <x v="0"/>
  </r>
  <r>
    <n v="2535146.3299999977"/>
    <x v="0"/>
    <x v="0"/>
  </r>
  <r>
    <n v="2596472.620000002"/>
    <x v="2"/>
    <x v="2"/>
  </r>
  <r>
    <n v="2479230.7900000024"/>
    <x v="1"/>
    <x v="1"/>
  </r>
  <r>
    <n v="2498933.9499999993"/>
    <x v="0"/>
    <x v="3"/>
  </r>
  <r>
    <n v="2596472.620000002"/>
    <x v="2"/>
    <x v="2"/>
  </r>
  <r>
    <n v="2498933.9499999993"/>
    <x v="1"/>
    <x v="3"/>
  </r>
  <r>
    <n v="2596472.620000002"/>
    <x v="1"/>
    <x v="2"/>
  </r>
  <r>
    <n v="2498933.9499999993"/>
    <x v="4"/>
    <x v="3"/>
  </r>
  <r>
    <n v="2535146.3299999977"/>
    <x v="0"/>
    <x v="0"/>
  </r>
  <r>
    <n v="2498933.9499999993"/>
    <x v="3"/>
    <x v="3"/>
  </r>
  <r>
    <n v="2498933.9499999993"/>
    <x v="2"/>
    <x v="3"/>
  </r>
  <r>
    <n v="2498933.9499999993"/>
    <x v="4"/>
    <x v="3"/>
  </r>
  <r>
    <n v="2479230.7900000024"/>
    <x v="3"/>
    <x v="1"/>
  </r>
  <r>
    <n v="2498933.9499999993"/>
    <x v="4"/>
    <x v="3"/>
  </r>
  <r>
    <n v="2596472.620000002"/>
    <x v="0"/>
    <x v="2"/>
  </r>
  <r>
    <n v="2535146.3299999977"/>
    <x v="0"/>
    <x v="0"/>
  </r>
  <r>
    <n v="2498933.9499999993"/>
    <x v="2"/>
    <x v="3"/>
  </r>
  <r>
    <n v="2535146.3299999977"/>
    <x v="1"/>
    <x v="0"/>
  </r>
  <r>
    <n v="2479230.7900000024"/>
    <x v="1"/>
    <x v="1"/>
  </r>
  <r>
    <n v="2479230.7900000024"/>
    <x v="3"/>
    <x v="1"/>
  </r>
  <r>
    <n v="2479230.7900000024"/>
    <x v="3"/>
    <x v="1"/>
  </r>
  <r>
    <n v="2535146.3299999977"/>
    <x v="2"/>
    <x v="0"/>
  </r>
  <r>
    <n v="2596472.620000002"/>
    <x v="4"/>
    <x v="2"/>
  </r>
  <r>
    <n v="2535146.3299999977"/>
    <x v="3"/>
    <x v="0"/>
  </r>
  <r>
    <n v="2479230.7900000024"/>
    <x v="4"/>
    <x v="1"/>
  </r>
  <r>
    <n v="2498933.9499999993"/>
    <x v="4"/>
    <x v="3"/>
  </r>
  <r>
    <n v="2479230.7900000024"/>
    <x v="3"/>
    <x v="1"/>
  </r>
  <r>
    <n v="2498933.9499999993"/>
    <x v="1"/>
    <x v="3"/>
  </r>
  <r>
    <n v="2479230.7900000024"/>
    <x v="0"/>
    <x v="1"/>
  </r>
  <r>
    <n v="2498933.9499999993"/>
    <x v="0"/>
    <x v="3"/>
  </r>
  <r>
    <n v="2596472.620000002"/>
    <x v="0"/>
    <x v="2"/>
  </r>
  <r>
    <n v="2535146.3299999977"/>
    <x v="3"/>
    <x v="0"/>
  </r>
  <r>
    <n v="2479230.7900000024"/>
    <x v="1"/>
    <x v="1"/>
  </r>
  <r>
    <n v="2479230.7900000024"/>
    <x v="1"/>
    <x v="1"/>
  </r>
  <r>
    <n v="2498933.9499999993"/>
    <x v="0"/>
    <x v="3"/>
  </r>
  <r>
    <n v="2498933.9499999993"/>
    <x v="2"/>
    <x v="3"/>
  </r>
  <r>
    <n v="2535146.3299999977"/>
    <x v="3"/>
    <x v="0"/>
  </r>
  <r>
    <n v="2535146.3299999977"/>
    <x v="1"/>
    <x v="0"/>
  </r>
  <r>
    <n v="2596472.620000002"/>
    <x v="0"/>
    <x v="2"/>
  </r>
  <r>
    <n v="2498933.9499999993"/>
    <x v="0"/>
    <x v="3"/>
  </r>
  <r>
    <n v="2596472.620000002"/>
    <x v="2"/>
    <x v="2"/>
  </r>
  <r>
    <n v="2535146.3299999977"/>
    <x v="0"/>
    <x v="0"/>
  </r>
  <r>
    <n v="2535146.3299999977"/>
    <x v="4"/>
    <x v="0"/>
  </r>
  <r>
    <n v="2479230.7900000024"/>
    <x v="1"/>
    <x v="1"/>
  </r>
  <r>
    <n v="2498933.9499999993"/>
    <x v="2"/>
    <x v="3"/>
  </r>
  <r>
    <n v="2596472.620000002"/>
    <x v="0"/>
    <x v="2"/>
  </r>
  <r>
    <n v="2479230.7900000024"/>
    <x v="0"/>
    <x v="1"/>
  </r>
  <r>
    <n v="2498933.9499999993"/>
    <x v="1"/>
    <x v="3"/>
  </r>
  <r>
    <n v="2596472.620000002"/>
    <x v="0"/>
    <x v="2"/>
  </r>
  <r>
    <n v="2535146.3299999977"/>
    <x v="1"/>
    <x v="0"/>
  </r>
  <r>
    <n v="2479230.7900000024"/>
    <x v="0"/>
    <x v="1"/>
  </r>
  <r>
    <n v="2535146.3299999977"/>
    <x v="1"/>
    <x v="0"/>
  </r>
  <r>
    <n v="2535146.3299999977"/>
    <x v="1"/>
    <x v="0"/>
  </r>
  <r>
    <n v="2596472.620000002"/>
    <x v="3"/>
    <x v="2"/>
  </r>
  <r>
    <n v="2479230.7900000024"/>
    <x v="2"/>
    <x v="1"/>
  </r>
  <r>
    <n v="2596472.620000002"/>
    <x v="2"/>
    <x v="2"/>
  </r>
  <r>
    <n v="2479230.7900000024"/>
    <x v="3"/>
    <x v="1"/>
  </r>
  <r>
    <n v="2498933.9499999993"/>
    <x v="0"/>
    <x v="3"/>
  </r>
  <r>
    <n v="2535146.3299999977"/>
    <x v="0"/>
    <x v="0"/>
  </r>
  <r>
    <n v="2479230.7900000024"/>
    <x v="4"/>
    <x v="1"/>
  </r>
  <r>
    <n v="2479230.7900000024"/>
    <x v="0"/>
    <x v="1"/>
  </r>
  <r>
    <n v="2498933.9499999993"/>
    <x v="1"/>
    <x v="3"/>
  </r>
  <r>
    <n v="2535146.3299999977"/>
    <x v="0"/>
    <x v="0"/>
  </r>
  <r>
    <n v="2596472.620000002"/>
    <x v="0"/>
    <x v="2"/>
  </r>
  <r>
    <n v="2498933.9499999993"/>
    <x v="1"/>
    <x v="3"/>
  </r>
  <r>
    <n v="2535146.3299999977"/>
    <x v="3"/>
    <x v="0"/>
  </r>
  <r>
    <n v="2535146.3299999977"/>
    <x v="2"/>
    <x v="0"/>
  </r>
  <r>
    <n v="2535146.3299999977"/>
    <x v="0"/>
    <x v="0"/>
  </r>
  <r>
    <n v="2596472.620000002"/>
    <x v="1"/>
    <x v="2"/>
  </r>
  <r>
    <n v="2498933.9499999993"/>
    <x v="1"/>
    <x v="3"/>
  </r>
  <r>
    <n v="2498933.9499999993"/>
    <x v="3"/>
    <x v="3"/>
  </r>
  <r>
    <n v="2596472.620000002"/>
    <x v="3"/>
    <x v="2"/>
  </r>
  <r>
    <n v="2535146.3299999977"/>
    <x v="2"/>
    <x v="0"/>
  </r>
  <r>
    <n v="2535146.3299999977"/>
    <x v="2"/>
    <x v="0"/>
  </r>
  <r>
    <n v="2535146.3299999977"/>
    <x v="4"/>
    <x v="0"/>
  </r>
  <r>
    <n v="2479230.7900000024"/>
    <x v="3"/>
    <x v="1"/>
  </r>
  <r>
    <n v="2479230.7900000024"/>
    <x v="2"/>
    <x v="1"/>
  </r>
  <r>
    <n v="2498933.9499999993"/>
    <x v="4"/>
    <x v="3"/>
  </r>
  <r>
    <n v="2596472.620000002"/>
    <x v="0"/>
    <x v="2"/>
  </r>
  <r>
    <n v="2479230.7900000024"/>
    <x v="2"/>
    <x v="1"/>
  </r>
  <r>
    <n v="2479230.7900000024"/>
    <x v="4"/>
    <x v="1"/>
  </r>
  <r>
    <n v="2535146.3299999977"/>
    <x v="1"/>
    <x v="0"/>
  </r>
  <r>
    <n v="2535146.3299999977"/>
    <x v="0"/>
    <x v="0"/>
  </r>
  <r>
    <n v="2479230.7900000024"/>
    <x v="0"/>
    <x v="1"/>
  </r>
  <r>
    <n v="2498933.9499999993"/>
    <x v="1"/>
    <x v="3"/>
  </r>
  <r>
    <n v="2596472.620000002"/>
    <x v="3"/>
    <x v="2"/>
  </r>
  <r>
    <n v="2535146.3299999977"/>
    <x v="0"/>
    <x v="0"/>
  </r>
  <r>
    <n v="2596472.620000002"/>
    <x v="1"/>
    <x v="2"/>
  </r>
  <r>
    <n v="2535146.3299999977"/>
    <x v="1"/>
    <x v="0"/>
  </r>
  <r>
    <n v="2479230.7900000024"/>
    <x v="3"/>
    <x v="1"/>
  </r>
  <r>
    <n v="2535146.3299999977"/>
    <x v="1"/>
    <x v="0"/>
  </r>
  <r>
    <n v="2479230.7900000024"/>
    <x v="4"/>
    <x v="1"/>
  </r>
  <r>
    <n v="2479230.7900000024"/>
    <x v="2"/>
    <x v="1"/>
  </r>
  <r>
    <n v="2596472.620000002"/>
    <x v="3"/>
    <x v="2"/>
  </r>
  <r>
    <n v="2535146.3299999977"/>
    <x v="4"/>
    <x v="0"/>
  </r>
  <r>
    <n v="2498933.9499999993"/>
    <x v="2"/>
    <x v="3"/>
  </r>
  <r>
    <n v="2498933.9499999993"/>
    <x v="0"/>
    <x v="3"/>
  </r>
  <r>
    <n v="2479230.7900000024"/>
    <x v="2"/>
    <x v="1"/>
  </r>
  <r>
    <n v="2479230.7900000024"/>
    <x v="3"/>
    <x v="1"/>
  </r>
  <r>
    <n v="2498933.9499999993"/>
    <x v="3"/>
    <x v="3"/>
  </r>
  <r>
    <n v="2498933.9499999993"/>
    <x v="2"/>
    <x v="3"/>
  </r>
  <r>
    <n v="2535146.3299999977"/>
    <x v="1"/>
    <x v="0"/>
  </r>
  <r>
    <n v="2535146.3299999977"/>
    <x v="4"/>
    <x v="0"/>
  </r>
  <r>
    <n v="2535146.3299999977"/>
    <x v="4"/>
    <x v="0"/>
  </r>
  <r>
    <n v="2535146.3299999977"/>
    <x v="3"/>
    <x v="0"/>
  </r>
  <r>
    <n v="2498933.9499999993"/>
    <x v="2"/>
    <x v="3"/>
  </r>
  <r>
    <n v="2479230.7900000024"/>
    <x v="3"/>
    <x v="1"/>
  </r>
  <r>
    <n v="2479230.7900000024"/>
    <x v="4"/>
    <x v="1"/>
  </r>
  <r>
    <n v="2479230.7900000024"/>
    <x v="0"/>
    <x v="1"/>
  </r>
  <r>
    <n v="2535146.3299999977"/>
    <x v="4"/>
    <x v="0"/>
  </r>
  <r>
    <n v="2498933.9499999993"/>
    <x v="2"/>
    <x v="3"/>
  </r>
  <r>
    <n v="2498933.9499999993"/>
    <x v="2"/>
    <x v="3"/>
  </r>
  <r>
    <n v="2535146.3299999977"/>
    <x v="0"/>
    <x v="0"/>
  </r>
  <r>
    <n v="2479230.7900000024"/>
    <x v="2"/>
    <x v="1"/>
  </r>
  <r>
    <n v="2498933.9499999993"/>
    <x v="1"/>
    <x v="3"/>
  </r>
  <r>
    <n v="2498933.9499999993"/>
    <x v="0"/>
    <x v="3"/>
  </r>
  <r>
    <n v="2479230.7900000024"/>
    <x v="4"/>
    <x v="1"/>
  </r>
  <r>
    <n v="2596472.620000002"/>
    <x v="0"/>
    <x v="2"/>
  </r>
  <r>
    <n v="2535146.3299999977"/>
    <x v="4"/>
    <x v="0"/>
  </r>
  <r>
    <n v="2535146.3299999977"/>
    <x v="3"/>
    <x v="0"/>
  </r>
  <r>
    <n v="2479230.7900000024"/>
    <x v="0"/>
    <x v="1"/>
  </r>
  <r>
    <n v="2535146.3299999977"/>
    <x v="0"/>
    <x v="0"/>
  </r>
  <r>
    <n v="2535146.3299999977"/>
    <x v="4"/>
    <x v="0"/>
  </r>
  <r>
    <n v="2498933.9499999993"/>
    <x v="4"/>
    <x v="3"/>
  </r>
  <r>
    <n v="2535146.3299999977"/>
    <x v="3"/>
    <x v="0"/>
  </r>
  <r>
    <n v="2535146.3299999977"/>
    <x v="0"/>
    <x v="0"/>
  </r>
  <r>
    <n v="2479230.7900000024"/>
    <x v="4"/>
    <x v="1"/>
  </r>
  <r>
    <n v="2498933.9499999993"/>
    <x v="3"/>
    <x v="3"/>
  </r>
  <r>
    <n v="2596472.620000002"/>
    <x v="1"/>
    <x v="2"/>
  </r>
  <r>
    <n v="2535146.3299999977"/>
    <x v="0"/>
    <x v="0"/>
  </r>
  <r>
    <n v="2498933.9499999993"/>
    <x v="3"/>
    <x v="3"/>
  </r>
  <r>
    <n v="2498933.9499999993"/>
    <x v="1"/>
    <x v="3"/>
  </r>
  <r>
    <n v="2498933.9499999993"/>
    <x v="3"/>
    <x v="3"/>
  </r>
  <r>
    <n v="2498933.9499999993"/>
    <x v="0"/>
    <x v="3"/>
  </r>
  <r>
    <n v="2479230.7900000024"/>
    <x v="3"/>
    <x v="1"/>
  </r>
  <r>
    <n v="2596472.620000002"/>
    <x v="3"/>
    <x v="2"/>
  </r>
  <r>
    <n v="2596472.620000002"/>
    <x v="1"/>
    <x v="2"/>
  </r>
  <r>
    <n v="2596472.620000002"/>
    <x v="0"/>
    <x v="2"/>
  </r>
  <r>
    <n v="2479230.7900000024"/>
    <x v="0"/>
    <x v="1"/>
  </r>
  <r>
    <n v="2596472.620000002"/>
    <x v="3"/>
    <x v="2"/>
  </r>
  <r>
    <n v="2596472.620000002"/>
    <x v="4"/>
    <x v="2"/>
  </r>
  <r>
    <n v="2535146.3299999977"/>
    <x v="2"/>
    <x v="0"/>
  </r>
  <r>
    <n v="2535146.3299999977"/>
    <x v="3"/>
    <x v="0"/>
  </r>
  <r>
    <n v="2479230.7900000024"/>
    <x v="1"/>
    <x v="1"/>
  </r>
  <r>
    <n v="2479230.7900000024"/>
    <x v="4"/>
    <x v="1"/>
  </r>
  <r>
    <n v="2535146.3299999977"/>
    <x v="2"/>
    <x v="0"/>
  </r>
  <r>
    <n v="2596472.620000002"/>
    <x v="1"/>
    <x v="2"/>
  </r>
  <r>
    <n v="2535146.3299999977"/>
    <x v="3"/>
    <x v="0"/>
  </r>
  <r>
    <n v="2479230.7900000024"/>
    <x v="0"/>
    <x v="1"/>
  </r>
  <r>
    <n v="2498933.9499999993"/>
    <x v="3"/>
    <x v="3"/>
  </r>
  <r>
    <n v="2498933.9499999993"/>
    <x v="2"/>
    <x v="3"/>
  </r>
  <r>
    <n v="2596472.620000002"/>
    <x v="0"/>
    <x v="2"/>
  </r>
  <r>
    <n v="2498933.9499999993"/>
    <x v="4"/>
    <x v="3"/>
  </r>
  <r>
    <n v="2535146.3299999977"/>
    <x v="4"/>
    <x v="0"/>
  </r>
  <r>
    <n v="2479230.7900000024"/>
    <x v="0"/>
    <x v="1"/>
  </r>
  <r>
    <n v="2479230.7900000024"/>
    <x v="3"/>
    <x v="1"/>
  </r>
  <r>
    <n v="2498933.9499999993"/>
    <x v="2"/>
    <x v="3"/>
  </r>
  <r>
    <n v="2535146.3299999977"/>
    <x v="3"/>
    <x v="0"/>
  </r>
  <r>
    <n v="2535146.3299999977"/>
    <x v="3"/>
    <x v="0"/>
  </r>
  <r>
    <n v="2479230.7900000024"/>
    <x v="4"/>
    <x v="1"/>
  </r>
  <r>
    <n v="2596472.620000002"/>
    <x v="1"/>
    <x v="2"/>
  </r>
  <r>
    <n v="2479230.7900000024"/>
    <x v="1"/>
    <x v="1"/>
  </r>
  <r>
    <n v="2535146.3299999977"/>
    <x v="1"/>
    <x v="0"/>
  </r>
  <r>
    <n v="2479230.7900000024"/>
    <x v="0"/>
    <x v="1"/>
  </r>
  <r>
    <n v="2479230.7900000024"/>
    <x v="3"/>
    <x v="1"/>
  </r>
  <r>
    <n v="2498933.9499999993"/>
    <x v="1"/>
    <x v="3"/>
  </r>
  <r>
    <n v="2498933.9499999993"/>
    <x v="2"/>
    <x v="3"/>
  </r>
  <r>
    <n v="2479230.7900000024"/>
    <x v="1"/>
    <x v="1"/>
  </r>
  <r>
    <n v="2596472.620000002"/>
    <x v="2"/>
    <x v="2"/>
  </r>
  <r>
    <n v="2479230.7900000024"/>
    <x v="4"/>
    <x v="1"/>
  </r>
  <r>
    <n v="2596472.620000002"/>
    <x v="2"/>
    <x v="2"/>
  </r>
  <r>
    <n v="2498933.9499999993"/>
    <x v="1"/>
    <x v="3"/>
  </r>
  <r>
    <n v="2498933.9499999993"/>
    <x v="4"/>
    <x v="3"/>
  </r>
  <r>
    <n v="2596472.620000002"/>
    <x v="2"/>
    <x v="2"/>
  </r>
  <r>
    <n v="2596472.620000002"/>
    <x v="1"/>
    <x v="2"/>
  </r>
  <r>
    <n v="2498933.9499999993"/>
    <x v="0"/>
    <x v="3"/>
  </r>
  <r>
    <n v="2535146.3299999977"/>
    <x v="4"/>
    <x v="0"/>
  </r>
  <r>
    <n v="2498933.9499999993"/>
    <x v="1"/>
    <x v="3"/>
  </r>
  <r>
    <n v="2535146.3299999977"/>
    <x v="3"/>
    <x v="0"/>
  </r>
  <r>
    <n v="2498933.9499999993"/>
    <x v="2"/>
    <x v="3"/>
  </r>
  <r>
    <n v="2479230.7900000024"/>
    <x v="3"/>
    <x v="1"/>
  </r>
  <r>
    <n v="2498933.9499999993"/>
    <x v="0"/>
    <x v="3"/>
  </r>
  <r>
    <n v="2479230.7900000024"/>
    <x v="3"/>
    <x v="1"/>
  </r>
  <r>
    <n v="2596472.620000002"/>
    <x v="1"/>
    <x v="2"/>
  </r>
  <r>
    <n v="2498933.9499999993"/>
    <x v="1"/>
    <x v="3"/>
  </r>
  <r>
    <n v="2535146.3299999977"/>
    <x v="2"/>
    <x v="0"/>
  </r>
  <r>
    <n v="2479230.7900000024"/>
    <x v="1"/>
    <x v="1"/>
  </r>
  <r>
    <n v="2535146.3299999977"/>
    <x v="4"/>
    <x v="0"/>
  </r>
  <r>
    <n v="2498933.9499999993"/>
    <x v="2"/>
    <x v="3"/>
  </r>
  <r>
    <n v="2535146.3299999977"/>
    <x v="2"/>
    <x v="0"/>
  </r>
  <r>
    <n v="2535146.3299999977"/>
    <x v="1"/>
    <x v="0"/>
  </r>
  <r>
    <n v="2596472.620000002"/>
    <x v="3"/>
    <x v="2"/>
  </r>
  <r>
    <n v="2479230.7900000024"/>
    <x v="1"/>
    <x v="1"/>
  </r>
  <r>
    <n v="2596472.620000002"/>
    <x v="3"/>
    <x v="2"/>
  </r>
  <r>
    <n v="2498933.9499999993"/>
    <x v="4"/>
    <x v="3"/>
  </r>
  <r>
    <n v="2596472.620000002"/>
    <x v="2"/>
    <x v="2"/>
  </r>
  <r>
    <n v="2596472.620000002"/>
    <x v="3"/>
    <x v="2"/>
  </r>
  <r>
    <n v="2535146.3299999977"/>
    <x v="4"/>
    <x v="0"/>
  </r>
  <r>
    <n v="2535146.3299999977"/>
    <x v="4"/>
    <x v="0"/>
  </r>
  <r>
    <n v="2479230.7900000024"/>
    <x v="4"/>
    <x v="1"/>
  </r>
  <r>
    <n v="2596472.620000002"/>
    <x v="1"/>
    <x v="2"/>
  </r>
  <r>
    <n v="2498933.9499999993"/>
    <x v="4"/>
    <x v="3"/>
  </r>
  <r>
    <n v="2535146.3299999977"/>
    <x v="3"/>
    <x v="0"/>
  </r>
  <r>
    <n v="2596472.620000002"/>
    <x v="4"/>
    <x v="2"/>
  </r>
  <r>
    <n v="2479230.7900000024"/>
    <x v="4"/>
    <x v="1"/>
  </r>
  <r>
    <n v="2498933.9499999993"/>
    <x v="0"/>
    <x v="3"/>
  </r>
  <r>
    <n v="2596472.620000002"/>
    <x v="2"/>
    <x v="2"/>
  </r>
  <r>
    <n v="2498933.9499999993"/>
    <x v="2"/>
    <x v="3"/>
  </r>
  <r>
    <n v="2498933.9499999993"/>
    <x v="0"/>
    <x v="3"/>
  </r>
  <r>
    <n v="2535146.3299999977"/>
    <x v="2"/>
    <x v="0"/>
  </r>
  <r>
    <n v="2535146.3299999977"/>
    <x v="2"/>
    <x v="0"/>
  </r>
  <r>
    <n v="2596472.620000002"/>
    <x v="4"/>
    <x v="2"/>
  </r>
  <r>
    <n v="2479230.7900000024"/>
    <x v="1"/>
    <x v="1"/>
  </r>
  <r>
    <n v="2479230.7900000024"/>
    <x v="4"/>
    <x v="1"/>
  </r>
  <r>
    <n v="2479230.7900000024"/>
    <x v="3"/>
    <x v="1"/>
  </r>
  <r>
    <n v="2535146.3299999977"/>
    <x v="1"/>
    <x v="0"/>
  </r>
  <r>
    <n v="2596472.620000002"/>
    <x v="2"/>
    <x v="2"/>
  </r>
  <r>
    <n v="2498933.9499999993"/>
    <x v="3"/>
    <x v="3"/>
  </r>
  <r>
    <n v="2498933.9499999993"/>
    <x v="3"/>
    <x v="3"/>
  </r>
  <r>
    <n v="2479230.7900000024"/>
    <x v="0"/>
    <x v="1"/>
  </r>
  <r>
    <n v="2535146.3299999977"/>
    <x v="3"/>
    <x v="0"/>
  </r>
  <r>
    <n v="2596472.620000002"/>
    <x v="4"/>
    <x v="2"/>
  </r>
  <r>
    <n v="2596472.620000002"/>
    <x v="1"/>
    <x v="2"/>
  </r>
  <r>
    <n v="2535146.3299999977"/>
    <x v="1"/>
    <x v="0"/>
  </r>
  <r>
    <n v="2498933.9499999993"/>
    <x v="1"/>
    <x v="3"/>
  </r>
  <r>
    <n v="2479230.7900000024"/>
    <x v="0"/>
    <x v="1"/>
  </r>
  <r>
    <n v="2596472.620000002"/>
    <x v="3"/>
    <x v="2"/>
  </r>
  <r>
    <n v="2479230.7900000024"/>
    <x v="3"/>
    <x v="1"/>
  </r>
  <r>
    <n v="2535146.3299999977"/>
    <x v="1"/>
    <x v="0"/>
  </r>
  <r>
    <n v="2596472.620000002"/>
    <x v="0"/>
    <x v="2"/>
  </r>
  <r>
    <n v="2535146.3299999977"/>
    <x v="4"/>
    <x v="0"/>
  </r>
  <r>
    <n v="2535146.3299999977"/>
    <x v="4"/>
    <x v="0"/>
  </r>
  <r>
    <n v="2535146.3299999977"/>
    <x v="3"/>
    <x v="0"/>
  </r>
  <r>
    <n v="2479230.7900000024"/>
    <x v="2"/>
    <x v="1"/>
  </r>
  <r>
    <n v="2535146.3299999977"/>
    <x v="4"/>
    <x v="0"/>
  </r>
  <r>
    <n v="2498933.9499999993"/>
    <x v="2"/>
    <x v="3"/>
  </r>
  <r>
    <n v="2479230.7900000024"/>
    <x v="1"/>
    <x v="1"/>
  </r>
  <r>
    <n v="2479230.7900000024"/>
    <x v="0"/>
    <x v="1"/>
  </r>
  <r>
    <n v="2596472.620000002"/>
    <x v="1"/>
    <x v="2"/>
  </r>
  <r>
    <n v="2596472.620000002"/>
    <x v="1"/>
    <x v="2"/>
  </r>
  <r>
    <n v="2535146.3299999977"/>
    <x v="4"/>
    <x v="0"/>
  </r>
  <r>
    <n v="2479230.7900000024"/>
    <x v="2"/>
    <x v="1"/>
  </r>
  <r>
    <n v="2498933.9499999993"/>
    <x v="4"/>
    <x v="3"/>
  </r>
  <r>
    <n v="2535146.3299999977"/>
    <x v="1"/>
    <x v="0"/>
  </r>
  <r>
    <n v="2596472.620000002"/>
    <x v="4"/>
    <x v="2"/>
  </r>
  <r>
    <n v="2498933.9499999993"/>
    <x v="1"/>
    <x v="3"/>
  </r>
  <r>
    <n v="2479230.7900000024"/>
    <x v="4"/>
    <x v="1"/>
  </r>
  <r>
    <n v="2479230.7900000024"/>
    <x v="2"/>
    <x v="1"/>
  </r>
  <r>
    <n v="2596472.620000002"/>
    <x v="4"/>
    <x v="2"/>
  </r>
  <r>
    <n v="2535146.3299999977"/>
    <x v="3"/>
    <x v="0"/>
  </r>
  <r>
    <n v="2498933.9499999993"/>
    <x v="1"/>
    <x v="3"/>
  </r>
  <r>
    <n v="2479230.7900000024"/>
    <x v="4"/>
    <x v="1"/>
  </r>
  <r>
    <n v="2596472.620000002"/>
    <x v="0"/>
    <x v="2"/>
  </r>
  <r>
    <n v="2535146.3299999977"/>
    <x v="0"/>
    <x v="0"/>
  </r>
  <r>
    <n v="2535146.3299999977"/>
    <x v="2"/>
    <x v="0"/>
  </r>
  <r>
    <n v="2479230.7900000024"/>
    <x v="0"/>
    <x v="1"/>
  </r>
  <r>
    <n v="2498933.9499999993"/>
    <x v="3"/>
    <x v="3"/>
  </r>
  <r>
    <n v="2596472.620000002"/>
    <x v="0"/>
    <x v="2"/>
  </r>
  <r>
    <n v="2596472.620000002"/>
    <x v="3"/>
    <x v="2"/>
  </r>
  <r>
    <n v="2596472.620000002"/>
    <x v="4"/>
    <x v="2"/>
  </r>
  <r>
    <n v="2535146.3299999977"/>
    <x v="1"/>
    <x v="0"/>
  </r>
  <r>
    <n v="2479230.7900000024"/>
    <x v="3"/>
    <x v="1"/>
  </r>
  <r>
    <n v="2535146.3299999977"/>
    <x v="1"/>
    <x v="0"/>
  </r>
  <r>
    <n v="2498933.9499999993"/>
    <x v="1"/>
    <x v="3"/>
  </r>
  <r>
    <n v="2479230.7900000024"/>
    <x v="0"/>
    <x v="1"/>
  </r>
  <r>
    <n v="2479230.7900000024"/>
    <x v="1"/>
    <x v="1"/>
  </r>
  <r>
    <n v="2535146.3299999977"/>
    <x v="1"/>
    <x v="0"/>
  </r>
  <r>
    <n v="2498933.9499999993"/>
    <x v="2"/>
    <x v="3"/>
  </r>
  <r>
    <n v="2596472.620000002"/>
    <x v="1"/>
    <x v="2"/>
  </r>
  <r>
    <n v="2479230.7900000024"/>
    <x v="3"/>
    <x v="1"/>
  </r>
  <r>
    <n v="2498933.9499999993"/>
    <x v="2"/>
    <x v="3"/>
  </r>
  <r>
    <n v="2479230.7900000024"/>
    <x v="2"/>
    <x v="1"/>
  </r>
  <r>
    <n v="2498933.9499999993"/>
    <x v="1"/>
    <x v="3"/>
  </r>
  <r>
    <n v="2596472.620000002"/>
    <x v="3"/>
    <x v="2"/>
  </r>
  <r>
    <n v="2498933.9499999993"/>
    <x v="3"/>
    <x v="3"/>
  </r>
  <r>
    <n v="2498933.9499999993"/>
    <x v="1"/>
    <x v="3"/>
  </r>
  <r>
    <n v="2479230.7900000024"/>
    <x v="2"/>
    <x v="1"/>
  </r>
  <r>
    <n v="2596472.620000002"/>
    <x v="3"/>
    <x v="2"/>
  </r>
  <r>
    <n v="2498933.9499999993"/>
    <x v="4"/>
    <x v="3"/>
  </r>
  <r>
    <n v="2479230.7900000024"/>
    <x v="4"/>
    <x v="1"/>
  </r>
  <r>
    <n v="2535146.3299999977"/>
    <x v="2"/>
    <x v="0"/>
  </r>
  <r>
    <n v="2479230.7900000024"/>
    <x v="4"/>
    <x v="1"/>
  </r>
  <r>
    <n v="2479230.7900000024"/>
    <x v="1"/>
    <x v="1"/>
  </r>
  <r>
    <n v="2498933.9499999993"/>
    <x v="1"/>
    <x v="3"/>
  </r>
  <r>
    <n v="2498933.9499999993"/>
    <x v="4"/>
    <x v="3"/>
  </r>
  <r>
    <n v="2498933.9499999993"/>
    <x v="2"/>
    <x v="3"/>
  </r>
  <r>
    <n v="2535146.3299999977"/>
    <x v="0"/>
    <x v="0"/>
  </r>
  <r>
    <n v="2596472.620000002"/>
    <x v="0"/>
    <x v="2"/>
  </r>
  <r>
    <n v="2596472.620000002"/>
    <x v="4"/>
    <x v="2"/>
  </r>
  <r>
    <n v="2479230.7900000024"/>
    <x v="4"/>
    <x v="1"/>
  </r>
  <r>
    <n v="2535146.3299999977"/>
    <x v="0"/>
    <x v="0"/>
  </r>
  <r>
    <n v="2479230.7900000024"/>
    <x v="0"/>
    <x v="1"/>
  </r>
  <r>
    <n v="2498933.9499999993"/>
    <x v="0"/>
    <x v="3"/>
  </r>
  <r>
    <n v="2596472.620000002"/>
    <x v="1"/>
    <x v="2"/>
  </r>
  <r>
    <n v="2596472.620000002"/>
    <x v="1"/>
    <x v="2"/>
  </r>
  <r>
    <n v="2596472.620000002"/>
    <x v="4"/>
    <x v="2"/>
  </r>
  <r>
    <n v="2498933.9499999993"/>
    <x v="2"/>
    <x v="3"/>
  </r>
  <r>
    <n v="2498933.9499999993"/>
    <x v="1"/>
    <x v="3"/>
  </r>
  <r>
    <n v="2535146.3299999977"/>
    <x v="3"/>
    <x v="0"/>
  </r>
  <r>
    <n v="2535146.3299999977"/>
    <x v="3"/>
    <x v="0"/>
  </r>
  <r>
    <n v="2535146.3299999977"/>
    <x v="1"/>
    <x v="0"/>
  </r>
  <r>
    <n v="2596472.620000002"/>
    <x v="4"/>
    <x v="2"/>
  </r>
  <r>
    <n v="2535146.3299999977"/>
    <x v="1"/>
    <x v="0"/>
  </r>
  <r>
    <n v="2596472.620000002"/>
    <x v="2"/>
    <x v="2"/>
  </r>
  <r>
    <n v="2479230.7900000024"/>
    <x v="4"/>
    <x v="1"/>
  </r>
  <r>
    <n v="2596472.620000002"/>
    <x v="2"/>
    <x v="2"/>
  </r>
  <r>
    <n v="2479230.7900000024"/>
    <x v="2"/>
    <x v="1"/>
  </r>
  <r>
    <n v="2479230.7900000024"/>
    <x v="3"/>
    <x v="1"/>
  </r>
  <r>
    <n v="2479230.7900000024"/>
    <x v="2"/>
    <x v="1"/>
  </r>
  <r>
    <n v="2498933.9499999993"/>
    <x v="4"/>
    <x v="3"/>
  </r>
  <r>
    <n v="2498933.9499999993"/>
    <x v="4"/>
    <x v="3"/>
  </r>
  <r>
    <n v="2479230.7900000024"/>
    <x v="1"/>
    <x v="1"/>
  </r>
  <r>
    <n v="2479230.7900000024"/>
    <x v="2"/>
    <x v="1"/>
  </r>
  <r>
    <n v="2535146.3299999977"/>
    <x v="0"/>
    <x v="0"/>
  </r>
  <r>
    <n v="2498933.9499999993"/>
    <x v="3"/>
    <x v="3"/>
  </r>
  <r>
    <n v="2596472.620000002"/>
    <x v="0"/>
    <x v="2"/>
  </r>
  <r>
    <n v="2596472.620000002"/>
    <x v="0"/>
    <x v="2"/>
  </r>
  <r>
    <n v="2535146.3299999977"/>
    <x v="4"/>
    <x v="0"/>
  </r>
  <r>
    <n v="2498933.9499999993"/>
    <x v="2"/>
    <x v="3"/>
  </r>
  <r>
    <n v="2498933.9499999993"/>
    <x v="0"/>
    <x v="3"/>
  </r>
  <r>
    <n v="2498933.9499999993"/>
    <x v="3"/>
    <x v="3"/>
  </r>
  <r>
    <n v="2535146.3299999977"/>
    <x v="2"/>
    <x v="0"/>
  </r>
  <r>
    <n v="2498933.9499999993"/>
    <x v="1"/>
    <x v="3"/>
  </r>
  <r>
    <n v="2479230.7900000024"/>
    <x v="4"/>
    <x v="1"/>
  </r>
  <r>
    <n v="2596472.620000002"/>
    <x v="0"/>
    <x v="2"/>
  </r>
  <r>
    <n v="2498933.9499999993"/>
    <x v="1"/>
    <x v="3"/>
  </r>
  <r>
    <n v="2535146.3299999977"/>
    <x v="1"/>
    <x v="0"/>
  </r>
  <r>
    <n v="2498933.9499999993"/>
    <x v="1"/>
    <x v="3"/>
  </r>
  <r>
    <n v="2498933.9499999993"/>
    <x v="2"/>
    <x v="3"/>
  </r>
  <r>
    <n v="2479230.7900000024"/>
    <x v="0"/>
    <x v="1"/>
  </r>
  <r>
    <n v="2479230.7900000024"/>
    <x v="4"/>
    <x v="1"/>
  </r>
  <r>
    <n v="2596472.620000002"/>
    <x v="2"/>
    <x v="2"/>
  </r>
  <r>
    <n v="2498933.9499999993"/>
    <x v="0"/>
    <x v="3"/>
  </r>
  <r>
    <n v="2596472.620000002"/>
    <x v="1"/>
    <x v="2"/>
  </r>
  <r>
    <n v="2535146.3299999977"/>
    <x v="0"/>
    <x v="0"/>
  </r>
  <r>
    <n v="2498933.9499999993"/>
    <x v="4"/>
    <x v="3"/>
  </r>
  <r>
    <n v="2479230.7900000024"/>
    <x v="0"/>
    <x v="1"/>
  </r>
  <r>
    <n v="2535146.3299999977"/>
    <x v="0"/>
    <x v="0"/>
  </r>
  <r>
    <n v="2535146.3299999977"/>
    <x v="0"/>
    <x v="0"/>
  </r>
  <r>
    <n v="2498933.9499999993"/>
    <x v="3"/>
    <x v="3"/>
  </r>
  <r>
    <n v="2535146.3299999977"/>
    <x v="3"/>
    <x v="0"/>
  </r>
  <r>
    <n v="2479230.7900000024"/>
    <x v="4"/>
    <x v="1"/>
  </r>
  <r>
    <n v="2498933.9499999993"/>
    <x v="1"/>
    <x v="3"/>
  </r>
  <r>
    <n v="2479230.7900000024"/>
    <x v="4"/>
    <x v="1"/>
  </r>
  <r>
    <n v="2596472.620000002"/>
    <x v="1"/>
    <x v="2"/>
  </r>
  <r>
    <n v="2596472.620000002"/>
    <x v="3"/>
    <x v="2"/>
  </r>
  <r>
    <n v="2535146.3299999977"/>
    <x v="1"/>
    <x v="0"/>
  </r>
  <r>
    <n v="2596472.620000002"/>
    <x v="1"/>
    <x v="2"/>
  </r>
  <r>
    <n v="2479230.7900000024"/>
    <x v="0"/>
    <x v="1"/>
  </r>
  <r>
    <n v="2596472.620000002"/>
    <x v="3"/>
    <x v="2"/>
  </r>
  <r>
    <n v="2498933.9499999993"/>
    <x v="4"/>
    <x v="3"/>
  </r>
  <r>
    <n v="2498933.9499999993"/>
    <x v="4"/>
    <x v="3"/>
  </r>
  <r>
    <n v="2535146.3299999977"/>
    <x v="2"/>
    <x v="0"/>
  </r>
  <r>
    <n v="2498933.9499999993"/>
    <x v="2"/>
    <x v="3"/>
  </r>
  <r>
    <n v="2535146.3299999977"/>
    <x v="3"/>
    <x v="0"/>
  </r>
  <r>
    <n v="2479230.7900000024"/>
    <x v="4"/>
    <x v="1"/>
  </r>
  <r>
    <n v="2596472.620000002"/>
    <x v="4"/>
    <x v="2"/>
  </r>
  <r>
    <n v="2479230.7900000024"/>
    <x v="1"/>
    <x v="1"/>
  </r>
  <r>
    <n v="2596472.620000002"/>
    <x v="4"/>
    <x v="2"/>
  </r>
  <r>
    <n v="2596472.620000002"/>
    <x v="4"/>
    <x v="2"/>
  </r>
  <r>
    <n v="2596472.620000002"/>
    <x v="3"/>
    <x v="2"/>
  </r>
  <r>
    <n v="2479230.7900000024"/>
    <x v="2"/>
    <x v="1"/>
  </r>
  <r>
    <n v="2596472.620000002"/>
    <x v="2"/>
    <x v="2"/>
  </r>
  <r>
    <n v="2535146.3299999977"/>
    <x v="2"/>
    <x v="0"/>
  </r>
  <r>
    <n v="2596472.620000002"/>
    <x v="3"/>
    <x v="2"/>
  </r>
  <r>
    <n v="2596472.620000002"/>
    <x v="4"/>
    <x v="2"/>
  </r>
  <r>
    <n v="2479230.7900000024"/>
    <x v="3"/>
    <x v="1"/>
  </r>
  <r>
    <n v="2535146.3299999977"/>
    <x v="4"/>
    <x v="0"/>
  </r>
  <r>
    <n v="2596472.620000002"/>
    <x v="2"/>
    <x v="2"/>
  </r>
  <r>
    <n v="2479230.7900000024"/>
    <x v="1"/>
    <x v="1"/>
  </r>
  <r>
    <n v="2535146.3299999977"/>
    <x v="2"/>
    <x v="0"/>
  </r>
  <r>
    <n v="2596472.620000002"/>
    <x v="0"/>
    <x v="2"/>
  </r>
  <r>
    <n v="2498933.9499999993"/>
    <x v="2"/>
    <x v="3"/>
  </r>
  <r>
    <n v="2596472.620000002"/>
    <x v="2"/>
    <x v="2"/>
  </r>
  <r>
    <n v="2535146.3299999977"/>
    <x v="2"/>
    <x v="0"/>
  </r>
  <r>
    <n v="2535146.3299999977"/>
    <x v="2"/>
    <x v="0"/>
  </r>
  <r>
    <n v="2535146.3299999977"/>
    <x v="2"/>
    <x v="0"/>
  </r>
  <r>
    <n v="2535146.3299999977"/>
    <x v="4"/>
    <x v="0"/>
  </r>
  <r>
    <n v="2479230.7900000024"/>
    <x v="4"/>
    <x v="1"/>
  </r>
  <r>
    <n v="2596472.620000002"/>
    <x v="0"/>
    <x v="2"/>
  </r>
  <r>
    <n v="2498933.9499999993"/>
    <x v="3"/>
    <x v="3"/>
  </r>
  <r>
    <n v="2479230.7900000024"/>
    <x v="2"/>
    <x v="1"/>
  </r>
  <r>
    <n v="2498933.9499999993"/>
    <x v="3"/>
    <x v="3"/>
  </r>
  <r>
    <n v="2479230.7900000024"/>
    <x v="4"/>
    <x v="1"/>
  </r>
  <r>
    <n v="2479230.7900000024"/>
    <x v="4"/>
    <x v="1"/>
  </r>
  <r>
    <n v="2596472.620000002"/>
    <x v="1"/>
    <x v="2"/>
  </r>
  <r>
    <n v="2479230.7900000024"/>
    <x v="3"/>
    <x v="1"/>
  </r>
  <r>
    <n v="2535146.3299999977"/>
    <x v="4"/>
    <x v="0"/>
  </r>
  <r>
    <n v="2596472.620000002"/>
    <x v="2"/>
    <x v="2"/>
  </r>
  <r>
    <n v="2596472.620000002"/>
    <x v="4"/>
    <x v="2"/>
  </r>
  <r>
    <n v="2535146.3299999977"/>
    <x v="2"/>
    <x v="0"/>
  </r>
  <r>
    <n v="2498933.9499999993"/>
    <x v="1"/>
    <x v="3"/>
  </r>
  <r>
    <n v="2596472.620000002"/>
    <x v="0"/>
    <x v="2"/>
  </r>
  <r>
    <n v="2479230.7900000024"/>
    <x v="2"/>
    <x v="1"/>
  </r>
  <r>
    <n v="2498933.9499999993"/>
    <x v="3"/>
    <x v="3"/>
  </r>
  <r>
    <n v="2596472.620000002"/>
    <x v="2"/>
    <x v="2"/>
  </r>
  <r>
    <n v="2535146.3299999977"/>
    <x v="2"/>
    <x v="0"/>
  </r>
  <r>
    <n v="2596472.620000002"/>
    <x v="0"/>
    <x v="2"/>
  </r>
  <r>
    <n v="2479230.7900000024"/>
    <x v="3"/>
    <x v="1"/>
  </r>
  <r>
    <n v="2596472.620000002"/>
    <x v="3"/>
    <x v="2"/>
  </r>
  <r>
    <n v="2535146.3299999977"/>
    <x v="4"/>
    <x v="0"/>
  </r>
  <r>
    <n v="2498933.9499999993"/>
    <x v="0"/>
    <x v="3"/>
  </r>
  <r>
    <n v="2498933.9499999993"/>
    <x v="4"/>
    <x v="3"/>
  </r>
  <r>
    <n v="2498933.9499999993"/>
    <x v="2"/>
    <x v="3"/>
  </r>
  <r>
    <n v="2498933.9499999993"/>
    <x v="3"/>
    <x v="3"/>
  </r>
  <r>
    <n v="2498933.9499999993"/>
    <x v="2"/>
    <x v="3"/>
  </r>
  <r>
    <n v="2479230.7900000024"/>
    <x v="0"/>
    <x v="1"/>
  </r>
  <r>
    <n v="2498933.9499999993"/>
    <x v="3"/>
    <x v="3"/>
  </r>
  <r>
    <n v="2498933.9499999993"/>
    <x v="2"/>
    <x v="3"/>
  </r>
  <r>
    <n v="2596472.620000002"/>
    <x v="1"/>
    <x v="2"/>
  </r>
  <r>
    <n v="2596472.620000002"/>
    <x v="1"/>
    <x v="2"/>
  </r>
  <r>
    <n v="2498933.9499999993"/>
    <x v="3"/>
    <x v="3"/>
  </r>
  <r>
    <n v="2498933.9499999993"/>
    <x v="2"/>
    <x v="3"/>
  </r>
  <r>
    <n v="2498933.9499999993"/>
    <x v="0"/>
    <x v="3"/>
  </r>
  <r>
    <n v="2535146.3299999977"/>
    <x v="2"/>
    <x v="0"/>
  </r>
  <r>
    <n v="2596472.620000002"/>
    <x v="1"/>
    <x v="2"/>
  </r>
  <r>
    <n v="2498933.9499999993"/>
    <x v="4"/>
    <x v="3"/>
  </r>
  <r>
    <n v="2498933.9499999993"/>
    <x v="1"/>
    <x v="3"/>
  </r>
  <r>
    <n v="2535146.3299999977"/>
    <x v="0"/>
    <x v="0"/>
  </r>
  <r>
    <n v="2535146.3299999977"/>
    <x v="1"/>
    <x v="0"/>
  </r>
  <r>
    <n v="2596472.620000002"/>
    <x v="4"/>
    <x v="2"/>
  </r>
  <r>
    <n v="2498933.9499999993"/>
    <x v="1"/>
    <x v="3"/>
  </r>
  <r>
    <n v="2498933.9499999993"/>
    <x v="3"/>
    <x v="3"/>
  </r>
  <r>
    <n v="2596472.620000002"/>
    <x v="1"/>
    <x v="2"/>
  </r>
  <r>
    <n v="2498933.9499999993"/>
    <x v="2"/>
    <x v="3"/>
  </r>
  <r>
    <n v="2479230.7900000024"/>
    <x v="1"/>
    <x v="1"/>
  </r>
  <r>
    <n v="2535146.3299999977"/>
    <x v="3"/>
    <x v="0"/>
  </r>
  <r>
    <n v="2498933.9499999993"/>
    <x v="2"/>
    <x v="3"/>
  </r>
  <r>
    <n v="2498933.9499999993"/>
    <x v="0"/>
    <x v="3"/>
  </r>
  <r>
    <n v="2479230.7900000024"/>
    <x v="1"/>
    <x v="1"/>
  </r>
  <r>
    <n v="2535146.3299999977"/>
    <x v="4"/>
    <x v="0"/>
  </r>
  <r>
    <n v="2596472.620000002"/>
    <x v="3"/>
    <x v="2"/>
  </r>
  <r>
    <n v="2535146.3299999977"/>
    <x v="0"/>
    <x v="0"/>
  </r>
  <r>
    <n v="2596472.620000002"/>
    <x v="2"/>
    <x v="2"/>
  </r>
  <r>
    <n v="2535146.3299999977"/>
    <x v="4"/>
    <x v="0"/>
  </r>
  <r>
    <n v="2479230.7900000024"/>
    <x v="0"/>
    <x v="1"/>
  </r>
  <r>
    <n v="2498933.9499999993"/>
    <x v="4"/>
    <x v="3"/>
  </r>
  <r>
    <n v="2479230.7900000024"/>
    <x v="4"/>
    <x v="1"/>
  </r>
  <r>
    <n v="2596472.620000002"/>
    <x v="1"/>
    <x v="2"/>
  </r>
  <r>
    <n v="2498933.9499999993"/>
    <x v="3"/>
    <x v="3"/>
  </r>
  <r>
    <n v="2596472.620000002"/>
    <x v="4"/>
    <x v="2"/>
  </r>
  <r>
    <n v="2596472.620000002"/>
    <x v="0"/>
    <x v="2"/>
  </r>
  <r>
    <n v="2596472.620000002"/>
    <x v="3"/>
    <x v="2"/>
  </r>
  <r>
    <n v="2596472.620000002"/>
    <x v="1"/>
    <x v="2"/>
  </r>
  <r>
    <n v="2479230.7900000024"/>
    <x v="4"/>
    <x v="1"/>
  </r>
  <r>
    <n v="2596472.620000002"/>
    <x v="1"/>
    <x v="2"/>
  </r>
  <r>
    <n v="2498933.9499999993"/>
    <x v="3"/>
    <x v="3"/>
  </r>
  <r>
    <n v="2535146.3299999977"/>
    <x v="3"/>
    <x v="0"/>
  </r>
  <r>
    <n v="2498933.9499999993"/>
    <x v="4"/>
    <x v="3"/>
  </r>
  <r>
    <n v="2535146.3299999977"/>
    <x v="3"/>
    <x v="0"/>
  </r>
  <r>
    <n v="2498933.9499999993"/>
    <x v="4"/>
    <x v="3"/>
  </r>
  <r>
    <n v="2535146.3299999977"/>
    <x v="0"/>
    <x v="0"/>
  </r>
  <r>
    <n v="2596472.620000002"/>
    <x v="1"/>
    <x v="2"/>
  </r>
  <r>
    <n v="2498933.9499999993"/>
    <x v="1"/>
    <x v="3"/>
  </r>
  <r>
    <n v="2596472.620000002"/>
    <x v="3"/>
    <x v="2"/>
  </r>
  <r>
    <n v="2479230.7900000024"/>
    <x v="3"/>
    <x v="1"/>
  </r>
  <r>
    <n v="2498933.9499999993"/>
    <x v="1"/>
    <x v="3"/>
  </r>
  <r>
    <n v="2596472.620000002"/>
    <x v="4"/>
    <x v="2"/>
  </r>
  <r>
    <n v="2596472.620000002"/>
    <x v="4"/>
    <x v="2"/>
  </r>
  <r>
    <n v="2479230.7900000024"/>
    <x v="4"/>
    <x v="1"/>
  </r>
  <r>
    <n v="2535146.3299999977"/>
    <x v="4"/>
    <x v="0"/>
  </r>
  <r>
    <n v="2498933.9499999993"/>
    <x v="0"/>
    <x v="3"/>
  </r>
  <r>
    <n v="2479230.7900000024"/>
    <x v="0"/>
    <x v="1"/>
  </r>
  <r>
    <n v="2535146.3299999977"/>
    <x v="4"/>
    <x v="0"/>
  </r>
  <r>
    <n v="2498933.9499999993"/>
    <x v="2"/>
    <x v="3"/>
  </r>
  <r>
    <n v="2479230.7900000024"/>
    <x v="4"/>
    <x v="1"/>
  </r>
  <r>
    <n v="2498933.9499999993"/>
    <x v="4"/>
    <x v="3"/>
  </r>
  <r>
    <n v="2498933.9499999993"/>
    <x v="3"/>
    <x v="3"/>
  </r>
  <r>
    <n v="2498933.9499999993"/>
    <x v="0"/>
    <x v="3"/>
  </r>
  <r>
    <n v="2479230.7900000024"/>
    <x v="1"/>
    <x v="1"/>
  </r>
  <r>
    <n v="2498933.9499999993"/>
    <x v="0"/>
    <x v="3"/>
  </r>
  <r>
    <n v="2479230.7900000024"/>
    <x v="2"/>
    <x v="1"/>
  </r>
  <r>
    <n v="2535146.3299999977"/>
    <x v="1"/>
    <x v="0"/>
  </r>
  <r>
    <n v="2596472.620000002"/>
    <x v="2"/>
    <x v="2"/>
  </r>
  <r>
    <n v="2535146.3299999977"/>
    <x v="3"/>
    <x v="0"/>
  </r>
  <r>
    <n v="2479230.7900000024"/>
    <x v="0"/>
    <x v="1"/>
  </r>
  <r>
    <n v="2596472.620000002"/>
    <x v="4"/>
    <x v="2"/>
  </r>
  <r>
    <n v="2498933.9499999993"/>
    <x v="4"/>
    <x v="3"/>
  </r>
  <r>
    <n v="2535146.3299999977"/>
    <x v="1"/>
    <x v="0"/>
  </r>
  <r>
    <n v="2498933.9499999993"/>
    <x v="2"/>
    <x v="3"/>
  </r>
  <r>
    <n v="2535146.3299999977"/>
    <x v="2"/>
    <x v="0"/>
  </r>
  <r>
    <n v="2479230.7900000024"/>
    <x v="1"/>
    <x v="1"/>
  </r>
  <r>
    <n v="2498933.9499999993"/>
    <x v="0"/>
    <x v="3"/>
  </r>
  <r>
    <n v="2535146.3299999977"/>
    <x v="3"/>
    <x v="0"/>
  </r>
  <r>
    <n v="2498933.9499999993"/>
    <x v="3"/>
    <x v="3"/>
  </r>
  <r>
    <n v="2596472.620000002"/>
    <x v="2"/>
    <x v="2"/>
  </r>
  <r>
    <n v="2535146.3299999977"/>
    <x v="1"/>
    <x v="0"/>
  </r>
  <r>
    <n v="2535146.3299999977"/>
    <x v="2"/>
    <x v="0"/>
  </r>
  <r>
    <n v="2479230.7900000024"/>
    <x v="2"/>
    <x v="1"/>
  </r>
  <r>
    <n v="2596472.620000002"/>
    <x v="4"/>
    <x v="2"/>
  </r>
  <r>
    <n v="2479230.7900000024"/>
    <x v="1"/>
    <x v="1"/>
  </r>
  <r>
    <n v="2596472.620000002"/>
    <x v="4"/>
    <x v="2"/>
  </r>
  <r>
    <n v="2535146.3299999977"/>
    <x v="2"/>
    <x v="0"/>
  </r>
  <r>
    <n v="2535146.3299999977"/>
    <x v="3"/>
    <x v="0"/>
  </r>
  <r>
    <n v="2498933.9499999993"/>
    <x v="3"/>
    <x v="3"/>
  </r>
  <r>
    <n v="2498933.9499999993"/>
    <x v="1"/>
    <x v="3"/>
  </r>
  <r>
    <n v="2535146.3299999977"/>
    <x v="1"/>
    <x v="0"/>
  </r>
  <r>
    <n v="2535146.3299999977"/>
    <x v="3"/>
    <x v="0"/>
  </r>
  <r>
    <n v="2535146.3299999977"/>
    <x v="1"/>
    <x v="0"/>
  </r>
  <r>
    <n v="2596472.620000002"/>
    <x v="2"/>
    <x v="2"/>
  </r>
  <r>
    <n v="2479230.7900000024"/>
    <x v="4"/>
    <x v="1"/>
  </r>
  <r>
    <n v="2479230.7900000024"/>
    <x v="2"/>
    <x v="1"/>
  </r>
  <r>
    <n v="2535146.3299999977"/>
    <x v="2"/>
    <x v="0"/>
  </r>
  <r>
    <n v="2535146.3299999977"/>
    <x v="2"/>
    <x v="0"/>
  </r>
  <r>
    <n v="2535146.3299999977"/>
    <x v="3"/>
    <x v="0"/>
  </r>
  <r>
    <n v="2479230.7900000024"/>
    <x v="1"/>
    <x v="1"/>
  </r>
  <r>
    <n v="2498933.9499999993"/>
    <x v="4"/>
    <x v="3"/>
  </r>
  <r>
    <n v="2535146.3299999977"/>
    <x v="1"/>
    <x v="0"/>
  </r>
  <r>
    <n v="2535146.3299999977"/>
    <x v="4"/>
    <x v="0"/>
  </r>
  <r>
    <n v="2596472.620000002"/>
    <x v="1"/>
    <x v="2"/>
  </r>
  <r>
    <n v="2535146.3299999977"/>
    <x v="1"/>
    <x v="0"/>
  </r>
  <r>
    <n v="2479230.7900000024"/>
    <x v="3"/>
    <x v="1"/>
  </r>
  <r>
    <n v="2596472.620000002"/>
    <x v="3"/>
    <x v="2"/>
  </r>
  <r>
    <n v="2596472.620000002"/>
    <x v="3"/>
    <x v="2"/>
  </r>
  <r>
    <n v="2498933.9499999993"/>
    <x v="2"/>
    <x v="3"/>
  </r>
  <r>
    <n v="2535146.3299999977"/>
    <x v="4"/>
    <x v="0"/>
  </r>
  <r>
    <n v="2535146.3299999977"/>
    <x v="1"/>
    <x v="0"/>
  </r>
  <r>
    <n v="2498933.9499999993"/>
    <x v="3"/>
    <x v="3"/>
  </r>
  <r>
    <n v="2479230.7900000024"/>
    <x v="4"/>
    <x v="1"/>
  </r>
  <r>
    <n v="2535146.3299999977"/>
    <x v="1"/>
    <x v="0"/>
  </r>
  <r>
    <n v="2498933.9499999993"/>
    <x v="3"/>
    <x v="3"/>
  </r>
  <r>
    <n v="2479230.7900000024"/>
    <x v="0"/>
    <x v="1"/>
  </r>
  <r>
    <n v="2479230.7900000024"/>
    <x v="2"/>
    <x v="1"/>
  </r>
  <r>
    <n v="2596472.620000002"/>
    <x v="3"/>
    <x v="2"/>
  </r>
  <r>
    <n v="2596472.620000002"/>
    <x v="1"/>
    <x v="2"/>
  </r>
  <r>
    <n v="2596472.620000002"/>
    <x v="4"/>
    <x v="2"/>
  </r>
  <r>
    <n v="2498933.9499999993"/>
    <x v="1"/>
    <x v="3"/>
  </r>
  <r>
    <n v="2498933.9499999993"/>
    <x v="1"/>
    <x v="3"/>
  </r>
  <r>
    <n v="2596472.620000002"/>
    <x v="1"/>
    <x v="2"/>
  </r>
  <r>
    <n v="2596472.620000002"/>
    <x v="1"/>
    <x v="2"/>
  </r>
  <r>
    <n v="2498933.9499999993"/>
    <x v="4"/>
    <x v="3"/>
  </r>
  <r>
    <n v="2498933.9499999993"/>
    <x v="0"/>
    <x v="3"/>
  </r>
  <r>
    <n v="2498933.9499999993"/>
    <x v="2"/>
    <x v="3"/>
  </r>
  <r>
    <n v="2596472.620000002"/>
    <x v="0"/>
    <x v="2"/>
  </r>
  <r>
    <n v="2596472.620000002"/>
    <x v="1"/>
    <x v="2"/>
  </r>
  <r>
    <n v="2498933.9499999993"/>
    <x v="3"/>
    <x v="3"/>
  </r>
  <r>
    <n v="2535146.3299999977"/>
    <x v="1"/>
    <x v="0"/>
  </r>
  <r>
    <n v="2498933.9499999993"/>
    <x v="1"/>
    <x v="3"/>
  </r>
  <r>
    <n v="2596472.620000002"/>
    <x v="1"/>
    <x v="2"/>
  </r>
  <r>
    <n v="2498933.9499999993"/>
    <x v="3"/>
    <x v="3"/>
  </r>
  <r>
    <n v="2479230.7900000024"/>
    <x v="1"/>
    <x v="1"/>
  </r>
  <r>
    <n v="2498933.9499999993"/>
    <x v="2"/>
    <x v="3"/>
  </r>
  <r>
    <n v="2479230.7900000024"/>
    <x v="0"/>
    <x v="1"/>
  </r>
  <r>
    <n v="2596472.620000002"/>
    <x v="1"/>
    <x v="2"/>
  </r>
  <r>
    <n v="2596472.620000002"/>
    <x v="0"/>
    <x v="2"/>
  </r>
  <r>
    <n v="2479230.7900000024"/>
    <x v="0"/>
    <x v="1"/>
  </r>
  <r>
    <n v="2498933.9499999993"/>
    <x v="4"/>
    <x v="3"/>
  </r>
  <r>
    <n v="2535146.3299999977"/>
    <x v="0"/>
    <x v="0"/>
  </r>
  <r>
    <n v="2479230.7900000024"/>
    <x v="0"/>
    <x v="1"/>
  </r>
  <r>
    <n v="2535146.3299999977"/>
    <x v="1"/>
    <x v="0"/>
  </r>
  <r>
    <n v="2535146.3299999977"/>
    <x v="1"/>
    <x v="0"/>
  </r>
  <r>
    <n v="2596472.620000002"/>
    <x v="0"/>
    <x v="2"/>
  </r>
  <r>
    <n v="2498933.9499999993"/>
    <x v="1"/>
    <x v="3"/>
  </r>
  <r>
    <n v="2498933.9499999993"/>
    <x v="4"/>
    <x v="3"/>
  </r>
  <r>
    <n v="2535146.3299999977"/>
    <x v="3"/>
    <x v="0"/>
  </r>
  <r>
    <n v="2479230.7900000024"/>
    <x v="3"/>
    <x v="1"/>
  </r>
  <r>
    <n v="2596472.620000002"/>
    <x v="2"/>
    <x v="2"/>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00">
  <r>
    <s v="ab899d2f"/>
    <x v="0"/>
    <x v="0"/>
    <x v="0"/>
    <x v="0"/>
    <n v="44"/>
    <x v="0"/>
    <x v="0"/>
    <n v="1.9246936424257235"/>
    <n v="2571.1423225152107"/>
    <n v="2535146.3299999977"/>
    <s v="Groceries"/>
    <s v="North"/>
    <n v="845.43499999999995"/>
    <n v="515.36624489795861"/>
  </r>
  <r>
    <s v="73484eb1"/>
    <x v="1"/>
    <x v="1"/>
    <x v="0"/>
    <x v="1"/>
    <n v="23"/>
    <x v="1"/>
    <x v="1"/>
    <n v="1.2494811903207246"/>
    <n v="2537.5954861821929"/>
    <n v="2479230.7900000024"/>
    <s v="Groceries"/>
    <s v="West"/>
    <n v="982.85500000000002"/>
    <n v="515.36624489795861"/>
  </r>
  <r>
    <s v="19395924"/>
    <x v="2"/>
    <x v="2"/>
    <x v="0"/>
    <x v="2"/>
    <n v="31"/>
    <x v="2"/>
    <x v="2"/>
    <n v="0.11214224059120925"/>
    <n v="2506.2477027027048"/>
    <n v="2596472.620000002"/>
    <s v="Groceries"/>
    <s v="East"/>
    <n v="271.23500000000001"/>
    <n v="515.36624489795861"/>
  </r>
  <r>
    <s v="b3fded3d"/>
    <x v="3"/>
    <x v="2"/>
    <x v="0"/>
    <x v="3"/>
    <n v="47"/>
    <x v="3"/>
    <x v="3"/>
    <n v="0.14291551802248628"/>
    <n v="2506.2477027027048"/>
    <n v="2596472.620000002"/>
    <s v="Groceries"/>
    <s v="East"/>
    <n v="242.82499999999999"/>
    <n v="515.36624489795861"/>
  </r>
  <r>
    <s v="6e4bdd51"/>
    <x v="4"/>
    <x v="3"/>
    <x v="1"/>
    <x v="4"/>
    <n v="6"/>
    <x v="4"/>
    <x v="4"/>
    <n v="0.21285632652829151"/>
    <n v="2496.4375124875119"/>
    <n v="2498933.9499999993"/>
    <s v="Clothing"/>
    <s v="South"/>
    <n v="388.36"/>
    <n v="518.08361275088532"/>
  </r>
  <r>
    <s v="21d88d69"/>
    <x v="5"/>
    <x v="2"/>
    <x v="2"/>
    <x v="5"/>
    <n v="19"/>
    <x v="5"/>
    <x v="5"/>
    <n v="0.86804578678802913"/>
    <n v="2506.2477027027048"/>
    <n v="2596472.620000002"/>
    <s v="Furniture"/>
    <s v="East"/>
    <n v="182.35499999999999"/>
    <n v="524.30656862745093"/>
  </r>
  <r>
    <s v="9da2704d"/>
    <x v="6"/>
    <x v="2"/>
    <x v="3"/>
    <x v="6"/>
    <n v="22"/>
    <x v="6"/>
    <x v="6"/>
    <n v="0.28535470581999806"/>
    <n v="2506.2477027027048"/>
    <n v="2596472.620000002"/>
    <s v="Sports"/>
    <s v="East"/>
    <n v="695.44500000000005"/>
    <n v="516.19997471554962"/>
  </r>
  <r>
    <s v="a1bd6815"/>
    <x v="7"/>
    <x v="1"/>
    <x v="4"/>
    <x v="7"/>
    <n v="22"/>
    <x v="7"/>
    <x v="7"/>
    <n v="0.40314708852238307"/>
    <n v="2537.5954861821929"/>
    <n v="2479230.7900000024"/>
    <s v="Electronics"/>
    <s v="West"/>
    <n v="726.65"/>
    <n v="507.6997287299634"/>
  </r>
  <r>
    <s v="0bbd51fc"/>
    <x v="8"/>
    <x v="2"/>
    <x v="1"/>
    <x v="8"/>
    <n v="19"/>
    <x v="3"/>
    <x v="8"/>
    <n v="0.40398922541225935"/>
    <n v="2506.2477027027048"/>
    <n v="2596472.620000002"/>
    <s v="Clothing"/>
    <s v="East"/>
    <n v="770.14"/>
    <n v="518.08361275088532"/>
  </r>
  <r>
    <s v="8bf7e4b3"/>
    <x v="9"/>
    <x v="3"/>
    <x v="1"/>
    <x v="9"/>
    <n v="15"/>
    <x v="8"/>
    <x v="9"/>
    <n v="0.77873705662040105"/>
    <n v="2496.4375124875119"/>
    <n v="2498933.9499999993"/>
    <s v="Clothing"/>
    <s v="South"/>
    <n v="860.32500000000005"/>
    <n v="518.08361275088532"/>
  </r>
  <r>
    <s v="e6cf1255"/>
    <x v="10"/>
    <x v="1"/>
    <x v="0"/>
    <x v="10"/>
    <n v="34"/>
    <x v="9"/>
    <x v="10"/>
    <n v="0.40998899797183064"/>
    <n v="2537.5954861821929"/>
    <n v="2479230.7900000024"/>
    <s v="Groceries"/>
    <s v="West"/>
    <n v="589.19500000000005"/>
    <n v="515.36624489795861"/>
  </r>
  <r>
    <s v="3ba1fc5c"/>
    <x v="11"/>
    <x v="1"/>
    <x v="4"/>
    <x v="11"/>
    <n v="10"/>
    <x v="10"/>
    <x v="11"/>
    <n v="0.45353662737080702"/>
    <n v="2537.5954861821929"/>
    <n v="2479230.7900000024"/>
    <s v="Electronics"/>
    <s v="West"/>
    <n v="817.375"/>
    <n v="507.6997287299634"/>
  </r>
  <r>
    <s v="388ff70d"/>
    <x v="12"/>
    <x v="2"/>
    <x v="3"/>
    <x v="12"/>
    <n v="13"/>
    <x v="4"/>
    <x v="12"/>
    <n v="0.68638255404085446"/>
    <n v="2506.2477027027048"/>
    <n v="2596472.620000002"/>
    <s v="Sports"/>
    <s v="East"/>
    <n v="337.245"/>
    <n v="516.19997471554962"/>
  </r>
  <r>
    <s v="ce2e9002"/>
    <x v="13"/>
    <x v="3"/>
    <x v="3"/>
    <x v="13"/>
    <n v="1"/>
    <x v="11"/>
    <x v="13"/>
    <n v="2.6326472495046747E-2"/>
    <n v="2496.4375124875119"/>
    <n v="2498933.9499999993"/>
    <s v="Sports"/>
    <s v="South"/>
    <n v="67.45"/>
    <n v="516.19997471554962"/>
  </r>
  <r>
    <s v="a4f9a338"/>
    <x v="14"/>
    <x v="2"/>
    <x v="0"/>
    <x v="14"/>
    <n v="4"/>
    <x v="12"/>
    <x v="14"/>
    <n v="0.56494887298681606"/>
    <n v="2506.2477027027048"/>
    <n v="2596472.620000002"/>
    <s v="Groceries"/>
    <s v="East"/>
    <n v="315.02999999999997"/>
    <n v="515.36624489795861"/>
  </r>
  <r>
    <s v="eadceaa8"/>
    <x v="15"/>
    <x v="2"/>
    <x v="2"/>
    <x v="15"/>
    <n v="39"/>
    <x v="13"/>
    <x v="15"/>
    <n v="6.0219870531619049E-2"/>
    <n v="2506.2477027027048"/>
    <n v="2596472.620000002"/>
    <s v="Furniture"/>
    <s v="East"/>
    <n v="114.55"/>
    <n v="524.30656862745093"/>
  </r>
  <r>
    <s v="ad7f9de9"/>
    <x v="16"/>
    <x v="3"/>
    <x v="0"/>
    <x v="16"/>
    <n v="16"/>
    <x v="14"/>
    <x v="16"/>
    <n v="0.45515660232373578"/>
    <n v="2496.4375124875119"/>
    <n v="2498933.9499999993"/>
    <s v="Groceries"/>
    <s v="South"/>
    <n v="561.48"/>
    <n v="515.36624489795861"/>
  </r>
  <r>
    <s v="35358e9c"/>
    <x v="17"/>
    <x v="0"/>
    <x v="1"/>
    <x v="17"/>
    <n v="35"/>
    <x v="15"/>
    <x v="17"/>
    <n v="0.35894986695585662"/>
    <n v="2571.1423225152107"/>
    <n v="2535146.3299999977"/>
    <s v="Clothing"/>
    <s v="North"/>
    <n v="519.79999999999995"/>
    <n v="518.08361275088532"/>
  </r>
  <r>
    <s v="31676338"/>
    <x v="18"/>
    <x v="3"/>
    <x v="1"/>
    <x v="18"/>
    <n v="8"/>
    <x v="16"/>
    <x v="18"/>
    <n v="1.4812738924079853"/>
    <n v="2496.4375124875119"/>
    <n v="2498933.9499999993"/>
    <s v="Clothing"/>
    <s v="South"/>
    <n v="807.59500000000003"/>
    <n v="518.08361275088532"/>
  </r>
  <r>
    <s v="05d72e20"/>
    <x v="19"/>
    <x v="2"/>
    <x v="1"/>
    <x v="19"/>
    <n v="47"/>
    <x v="6"/>
    <x v="19"/>
    <n v="1.6671067162568705"/>
    <n v="2506.2477027027048"/>
    <n v="2596472.620000002"/>
    <s v="Clothing"/>
    <s v="East"/>
    <n v="665.66499999999996"/>
    <n v="518.08361275088532"/>
  </r>
  <r>
    <s v="68dbe328"/>
    <x v="20"/>
    <x v="3"/>
    <x v="2"/>
    <x v="20"/>
    <n v="36"/>
    <x v="17"/>
    <x v="20"/>
    <n v="1.7893188359449952"/>
    <n v="2496.4375124875119"/>
    <n v="2498933.9499999993"/>
    <s v="Furniture"/>
    <s v="South"/>
    <n v="301.26"/>
    <n v="524.30656862745093"/>
  </r>
  <r>
    <s v="78d3f47b"/>
    <x v="21"/>
    <x v="2"/>
    <x v="3"/>
    <x v="21"/>
    <n v="21"/>
    <x v="18"/>
    <x v="21"/>
    <n v="2.2460048243630331"/>
    <n v="2506.2477027027048"/>
    <n v="2596472.620000002"/>
    <s v="Sports"/>
    <s v="East"/>
    <n v="315.95499999999998"/>
    <n v="516.19997471554962"/>
  </r>
  <r>
    <s v="9e4d1fe0"/>
    <x v="22"/>
    <x v="1"/>
    <x v="2"/>
    <x v="22"/>
    <n v="35"/>
    <x v="19"/>
    <x v="22"/>
    <n v="1.3190868191825404"/>
    <n v="2537.5954861821929"/>
    <n v="2479230.7900000024"/>
    <s v="Furniture"/>
    <s v="West"/>
    <n v="833.83"/>
    <n v="524.30656862745093"/>
  </r>
  <r>
    <s v="9215a70e"/>
    <x v="23"/>
    <x v="1"/>
    <x v="1"/>
    <x v="23"/>
    <n v="28"/>
    <x v="20"/>
    <x v="23"/>
    <n v="0.95154396580704037"/>
    <n v="2537.5954861821929"/>
    <n v="2479230.7900000024"/>
    <s v="Clothing"/>
    <s v="West"/>
    <n v="903.13"/>
    <n v="518.08361275088532"/>
  </r>
  <r>
    <s v="54ca3433"/>
    <x v="24"/>
    <x v="2"/>
    <x v="1"/>
    <x v="24"/>
    <n v="44"/>
    <x v="21"/>
    <x v="24"/>
    <n v="0.39347545194420913"/>
    <n v="2506.2477027027048"/>
    <n v="2596472.620000002"/>
    <s v="Clothing"/>
    <s v="East"/>
    <n v="508.98500000000001"/>
    <n v="518.08361275088532"/>
  </r>
  <r>
    <s v="0ba75cc7"/>
    <x v="25"/>
    <x v="1"/>
    <x v="3"/>
    <x v="25"/>
    <n v="50"/>
    <x v="22"/>
    <x v="25"/>
    <n v="0.7806287422095739"/>
    <n v="2537.5954861821929"/>
    <n v="2479230.7900000024"/>
    <s v="Sports"/>
    <s v="West"/>
    <n v="768.30499999999995"/>
    <n v="516.19997471554962"/>
  </r>
  <r>
    <s v="601860b1"/>
    <x v="26"/>
    <x v="2"/>
    <x v="4"/>
    <x v="26"/>
    <n v="35"/>
    <x v="19"/>
    <x v="26"/>
    <n v="0.13892706918822242"/>
    <n v="2506.2477027027048"/>
    <n v="2596472.620000002"/>
    <s v="Electronics"/>
    <s v="East"/>
    <n v="174.785"/>
    <n v="507.6997287299634"/>
  </r>
  <r>
    <s v="e393e106"/>
    <x v="27"/>
    <x v="2"/>
    <x v="4"/>
    <x v="27"/>
    <n v="8"/>
    <x v="23"/>
    <x v="27"/>
    <n v="0.81716734815385561"/>
    <n v="2506.2477027027048"/>
    <n v="2596472.620000002"/>
    <s v="Electronics"/>
    <s v="East"/>
    <n v="953.79499999999996"/>
    <n v="507.6997287299634"/>
  </r>
  <r>
    <s v="7ab3d472"/>
    <x v="28"/>
    <x v="1"/>
    <x v="3"/>
    <x v="28"/>
    <n v="29"/>
    <x v="8"/>
    <x v="28"/>
    <n v="0.33142951547048682"/>
    <n v="2537.5954861821929"/>
    <n v="2479230.7900000024"/>
    <s v="Sports"/>
    <s v="West"/>
    <n v="363.07499999999999"/>
    <n v="516.19997471554962"/>
  </r>
  <r>
    <s v="01d9b1ae"/>
    <x v="29"/>
    <x v="3"/>
    <x v="0"/>
    <x v="29"/>
    <n v="11"/>
    <x v="9"/>
    <x v="29"/>
    <n v="0.22623449079856772"/>
    <n v="2496.4375124875119"/>
    <n v="2498933.9499999993"/>
    <s v="Groceries"/>
    <s v="South"/>
    <n v="549.37"/>
    <n v="515.36624489795861"/>
  </r>
  <r>
    <s v="20385cb6"/>
    <x v="30"/>
    <x v="0"/>
    <x v="0"/>
    <x v="30"/>
    <n v="17"/>
    <x v="24"/>
    <x v="30"/>
    <n v="0.15794740516639516"/>
    <n v="2571.1423225152107"/>
    <n v="2535146.3299999977"/>
    <s v="Groceries"/>
    <s v="North"/>
    <n v="363.85"/>
    <n v="515.36624489795861"/>
  </r>
  <r>
    <s v="2bfe58fa"/>
    <x v="31"/>
    <x v="2"/>
    <x v="3"/>
    <x v="31"/>
    <n v="43"/>
    <x v="25"/>
    <x v="31"/>
    <n v="7.5412606880095448E-2"/>
    <n v="2506.2477027027048"/>
    <n v="2596472.620000002"/>
    <s v="Sports"/>
    <s v="East"/>
    <n v="30.84"/>
    <n v="516.19997471554962"/>
  </r>
  <r>
    <s v="2800f598"/>
    <x v="32"/>
    <x v="1"/>
    <x v="1"/>
    <x v="32"/>
    <n v="16"/>
    <x v="26"/>
    <x v="32"/>
    <n v="9.4805825409889702E-3"/>
    <n v="2537.5954861821929"/>
    <n v="2479230.7900000024"/>
    <s v="Clothing"/>
    <s v="West"/>
    <n v="29.265000000000001"/>
    <n v="518.08361275088532"/>
  </r>
  <r>
    <s v="97d3684e"/>
    <x v="33"/>
    <x v="2"/>
    <x v="4"/>
    <x v="33"/>
    <n v="21"/>
    <x v="27"/>
    <x v="33"/>
    <n v="2.1878036999749762E-2"/>
    <n v="2506.2477027027048"/>
    <n v="2596472.620000002"/>
    <s v="Electronics"/>
    <s v="East"/>
    <n v="51.094999999999999"/>
    <n v="507.6997287299634"/>
  </r>
  <r>
    <s v="8a0ce327"/>
    <x v="34"/>
    <x v="3"/>
    <x v="4"/>
    <x v="34"/>
    <n v="39"/>
    <x v="28"/>
    <x v="34"/>
    <n v="1.4840928632846089"/>
    <n v="2496.4375124875119"/>
    <n v="2498933.9499999993"/>
    <s v="Electronics"/>
    <s v="South"/>
    <n v="448.5"/>
    <n v="507.6997287299634"/>
  </r>
  <r>
    <s v="6ed01fa3"/>
    <x v="35"/>
    <x v="1"/>
    <x v="4"/>
    <x v="35"/>
    <n v="26"/>
    <x v="29"/>
    <x v="35"/>
    <n v="0.65663967820122737"/>
    <n v="2537.5954861821929"/>
    <n v="2479230.7900000024"/>
    <s v="Electronics"/>
    <s v="West"/>
    <n v="660.14499999999998"/>
    <n v="507.6997287299634"/>
  </r>
  <r>
    <s v="1c109dd7"/>
    <x v="36"/>
    <x v="3"/>
    <x v="2"/>
    <x v="36"/>
    <n v="24"/>
    <x v="30"/>
    <x v="36"/>
    <n v="0.50535439220038925"/>
    <n v="2496.4375124875119"/>
    <n v="2498933.9499999993"/>
    <s v="Furniture"/>
    <s v="South"/>
    <n v="823.82500000000005"/>
    <n v="524.30656862745093"/>
  </r>
  <r>
    <s v="1ebbf879"/>
    <x v="37"/>
    <x v="0"/>
    <x v="1"/>
    <x v="37"/>
    <n v="2"/>
    <x v="31"/>
    <x v="37"/>
    <n v="3.2035285425736672E-2"/>
    <n v="2571.1423225152107"/>
    <n v="2535146.3299999977"/>
    <s v="Clothing"/>
    <s v="North"/>
    <n v="57.015000000000001"/>
    <n v="518.08361275088532"/>
  </r>
  <r>
    <s v="6e47d6b1"/>
    <x v="38"/>
    <x v="2"/>
    <x v="4"/>
    <x v="38"/>
    <n v="25"/>
    <x v="14"/>
    <x v="38"/>
    <n v="1.7249310312761539"/>
    <n v="2506.2477027027048"/>
    <n v="2596472.620000002"/>
    <s v="Electronics"/>
    <s v="East"/>
    <n v="297.74"/>
    <n v="507.6997287299634"/>
  </r>
  <r>
    <s v="4ab76caf"/>
    <x v="39"/>
    <x v="2"/>
    <x v="2"/>
    <x v="39"/>
    <n v="5"/>
    <x v="31"/>
    <x v="39"/>
    <n v="0.49885501816260169"/>
    <n v="2506.2477027027048"/>
    <n v="2596472.620000002"/>
    <s v="Furniture"/>
    <s v="East"/>
    <n v="530.41499999999996"/>
    <n v="524.30656862745093"/>
  </r>
  <r>
    <s v="c2479513"/>
    <x v="40"/>
    <x v="1"/>
    <x v="4"/>
    <x v="40"/>
    <n v="9"/>
    <x v="24"/>
    <x v="40"/>
    <n v="0.74453947993323899"/>
    <n v="2537.5954861821929"/>
    <n v="2479230.7900000024"/>
    <s v="Electronics"/>
    <s v="West"/>
    <n v="847.54"/>
    <n v="507.6997287299634"/>
  </r>
  <r>
    <s v="89554edf"/>
    <x v="41"/>
    <x v="2"/>
    <x v="1"/>
    <x v="41"/>
    <n v="46"/>
    <x v="31"/>
    <x v="41"/>
    <n v="0.78519952268648585"/>
    <n v="2506.2477027027048"/>
    <n v="2596472.620000002"/>
    <s v="Clothing"/>
    <s v="East"/>
    <n v="842.18"/>
    <n v="518.08361275088532"/>
  </r>
  <r>
    <s v="b032cfa6"/>
    <x v="42"/>
    <x v="3"/>
    <x v="2"/>
    <x v="42"/>
    <n v="22"/>
    <x v="32"/>
    <x v="42"/>
    <n v="0.53850731908883742"/>
    <n v="2496.4375124875119"/>
    <n v="2498933.9499999993"/>
    <s v="Furniture"/>
    <s v="South"/>
    <n v="876.66"/>
    <n v="524.30656862745093"/>
  </r>
  <r>
    <s v="f6d78416"/>
    <x v="43"/>
    <x v="2"/>
    <x v="4"/>
    <x v="43"/>
    <n v="2"/>
    <x v="10"/>
    <x v="43"/>
    <n v="1.8192980928328835"/>
    <n v="2506.2477027027048"/>
    <n v="2596472.620000002"/>
    <s v="Electronics"/>
    <s v="East"/>
    <n v="209.91"/>
    <n v="507.6997287299634"/>
  </r>
  <r>
    <s v="20fd2146"/>
    <x v="44"/>
    <x v="0"/>
    <x v="3"/>
    <x v="44"/>
    <n v="6"/>
    <x v="27"/>
    <x v="44"/>
    <n v="3.5560658517628769"/>
    <n v="2571.1423225152107"/>
    <n v="2535146.3299999977"/>
    <s v="Sports"/>
    <s v="North"/>
    <n v="768.43499999999995"/>
    <n v="516.19997471554962"/>
  </r>
  <r>
    <s v="dfe3e788"/>
    <x v="45"/>
    <x v="2"/>
    <x v="4"/>
    <x v="45"/>
    <n v="30"/>
    <x v="21"/>
    <x v="45"/>
    <n v="3.0880365784677264"/>
    <n v="2506.2477027027048"/>
    <n v="2596472.620000002"/>
    <s v="Electronics"/>
    <s v="East"/>
    <n v="987.67499999999995"/>
    <n v="507.6997287299634"/>
  </r>
  <r>
    <s v="2d0684b7"/>
    <x v="46"/>
    <x v="2"/>
    <x v="3"/>
    <x v="46"/>
    <n v="3"/>
    <x v="1"/>
    <x v="46"/>
    <n v="17.113930167935244"/>
    <n v="2506.2477027027048"/>
    <n v="2596472.620000002"/>
    <s v="Sports"/>
    <s v="East"/>
    <n v="724.76"/>
    <n v="516.19997471554962"/>
  </r>
  <r>
    <s v="86919e9e"/>
    <x v="47"/>
    <x v="2"/>
    <x v="3"/>
    <x v="47"/>
    <n v="42"/>
    <x v="10"/>
    <x v="47"/>
    <n v="0.39690361780924283"/>
    <n v="2506.2477027027048"/>
    <n v="2596472.620000002"/>
    <s v="Sports"/>
    <s v="East"/>
    <n v="728.69500000000005"/>
    <n v="516.19997471554962"/>
  </r>
  <r>
    <s v="422500bb"/>
    <x v="48"/>
    <x v="2"/>
    <x v="0"/>
    <x v="48"/>
    <n v="35"/>
    <x v="33"/>
    <x v="48"/>
    <n v="0.41092350010992135"/>
    <n v="2506.2477027027048"/>
    <n v="2596472.620000002"/>
    <s v="Groceries"/>
    <s v="East"/>
    <n v="385.68"/>
    <n v="515.36624489795861"/>
  </r>
  <r>
    <s v="b73e5c36"/>
    <x v="49"/>
    <x v="2"/>
    <x v="4"/>
    <x v="49"/>
    <n v="1"/>
    <x v="17"/>
    <x v="49"/>
    <n v="0.63935668786611721"/>
    <n v="2506.2477027027048"/>
    <n v="2596472.620000002"/>
    <s v="Electronics"/>
    <s v="East"/>
    <n v="658.36"/>
    <n v="507.6997287299634"/>
  </r>
  <r>
    <s v="2ebc67f7"/>
    <x v="50"/>
    <x v="1"/>
    <x v="3"/>
    <x v="50"/>
    <n v="41"/>
    <x v="34"/>
    <x v="50"/>
    <n v="0.3489133541798401"/>
    <n v="2537.5954861821929"/>
    <n v="2479230.7900000024"/>
    <s v="Sports"/>
    <s v="West"/>
    <n v="213.905"/>
    <n v="516.19997471554962"/>
  </r>
  <r>
    <s v="7ade007e"/>
    <x v="51"/>
    <x v="3"/>
    <x v="4"/>
    <x v="51"/>
    <n v="34"/>
    <x v="35"/>
    <x v="51"/>
    <n v="1.3900789434600314"/>
    <n v="2496.4375124875119"/>
    <n v="2498933.9499999993"/>
    <s v="Electronics"/>
    <s v="South"/>
    <n v="623.375"/>
    <n v="507.6997287299634"/>
  </r>
  <r>
    <s v="db5bd71a"/>
    <x v="52"/>
    <x v="3"/>
    <x v="4"/>
    <x v="52"/>
    <n v="43"/>
    <x v="16"/>
    <x v="52"/>
    <n v="0.22245027769107087"/>
    <n v="2496.4375124875119"/>
    <n v="2498933.9499999993"/>
    <s v="Electronics"/>
    <s v="South"/>
    <n v="383.20499999999998"/>
    <n v="507.6997287299634"/>
  </r>
  <r>
    <s v="d13d939a"/>
    <x v="53"/>
    <x v="1"/>
    <x v="1"/>
    <x v="53"/>
    <n v="43"/>
    <x v="30"/>
    <x v="53"/>
    <n v="0.16909911494050758"/>
    <n v="2537.5954861821929"/>
    <n v="2479230.7900000024"/>
    <s v="Clothing"/>
    <s v="West"/>
    <n v="218.375"/>
    <n v="518.08361275088532"/>
  </r>
  <r>
    <s v="048023bf"/>
    <x v="54"/>
    <x v="0"/>
    <x v="0"/>
    <x v="54"/>
    <n v="5"/>
    <x v="36"/>
    <x v="54"/>
    <n v="0.25352901387210169"/>
    <n v="2571.1423225152107"/>
    <n v="2535146.3299999977"/>
    <s v="Groceries"/>
    <s v="North"/>
    <n v="237.13499999999999"/>
    <n v="515.36624489795861"/>
  </r>
  <r>
    <s v="8a1b0d6f"/>
    <x v="55"/>
    <x v="0"/>
    <x v="4"/>
    <x v="55"/>
    <n v="43"/>
    <x v="18"/>
    <x v="55"/>
    <n v="0.32771872139294189"/>
    <n v="2571.1423225152107"/>
    <n v="2535146.3299999977"/>
    <s v="Electronics"/>
    <s v="North"/>
    <n v="456.54500000000002"/>
    <n v="507.6997287299634"/>
  </r>
  <r>
    <s v="5a064ebb"/>
    <x v="31"/>
    <x v="3"/>
    <x v="4"/>
    <x v="56"/>
    <n v="4"/>
    <x v="28"/>
    <x v="56"/>
    <n v="0.79144369268488179"/>
    <n v="2496.4375124875119"/>
    <n v="2498933.9499999993"/>
    <s v="Electronics"/>
    <s v="South"/>
    <n v="688.44500000000005"/>
    <n v="507.6997287299634"/>
  </r>
  <r>
    <s v="7f4cb54d"/>
    <x v="56"/>
    <x v="3"/>
    <x v="3"/>
    <x v="57"/>
    <n v="43"/>
    <x v="6"/>
    <x v="57"/>
    <n v="0.28085964792692697"/>
    <n v="2496.4375124875119"/>
    <n v="2498933.9499999993"/>
    <s v="Sports"/>
    <s v="South"/>
    <n v="668.245"/>
    <n v="516.19997471554962"/>
  </r>
  <r>
    <s v="ebebbab8"/>
    <x v="57"/>
    <x v="1"/>
    <x v="4"/>
    <x v="58"/>
    <n v="36"/>
    <x v="18"/>
    <x v="58"/>
    <n v="20.402664076592206"/>
    <n v="2537.5954861821929"/>
    <n v="2479230.7900000024"/>
    <s v="Electronics"/>
    <s v="West"/>
    <n v="753.21"/>
    <n v="507.6997287299634"/>
  </r>
  <r>
    <s v="4daf15d5"/>
    <x v="58"/>
    <x v="1"/>
    <x v="3"/>
    <x v="59"/>
    <n v="22"/>
    <x v="0"/>
    <x v="59"/>
    <n v="8.9232653875190526E-2"/>
    <n v="2537.5954861821929"/>
    <n v="2479230.7900000024"/>
    <s v="Sports"/>
    <s v="West"/>
    <n v="175.11"/>
    <n v="516.19997471554962"/>
  </r>
  <r>
    <s v="066c7aab"/>
    <x v="59"/>
    <x v="2"/>
    <x v="2"/>
    <x v="60"/>
    <n v="10"/>
    <x v="4"/>
    <x v="60"/>
    <n v="0.94013349198969254"/>
    <n v="2506.2477027027048"/>
    <n v="2596472.620000002"/>
    <s v="Furniture"/>
    <s v="East"/>
    <n v="610.51"/>
    <n v="524.30656862745093"/>
  </r>
  <r>
    <s v="ad667d66"/>
    <x v="60"/>
    <x v="1"/>
    <x v="4"/>
    <x v="61"/>
    <n v="49"/>
    <x v="33"/>
    <x v="61"/>
    <n v="0.84246385920804523"/>
    <n v="2537.5954861821929"/>
    <n v="2479230.7900000024"/>
    <s v="Electronics"/>
    <s v="West"/>
    <n v="170.04499999999999"/>
    <n v="507.6997287299634"/>
  </r>
  <r>
    <s v="10af4311"/>
    <x v="61"/>
    <x v="3"/>
    <x v="3"/>
    <x v="62"/>
    <n v="45"/>
    <x v="37"/>
    <x v="62"/>
    <n v="0.48132285816096243"/>
    <n v="2496.4375124875119"/>
    <n v="2498933.9499999993"/>
    <s v="Sports"/>
    <s v="South"/>
    <n v="725.14499999999998"/>
    <n v="516.19997471554962"/>
  </r>
  <r>
    <s v="4b6a955c"/>
    <x v="62"/>
    <x v="0"/>
    <x v="2"/>
    <x v="63"/>
    <n v="47"/>
    <x v="16"/>
    <x v="63"/>
    <n v="0.54543286721410711"/>
    <n v="2571.1423225152107"/>
    <n v="2535146.3299999977"/>
    <s v="Furniture"/>
    <s v="North"/>
    <n v="897.55"/>
    <n v="524.30656862745093"/>
  </r>
  <r>
    <s v="8406e7a9"/>
    <x v="63"/>
    <x v="2"/>
    <x v="4"/>
    <x v="64"/>
    <n v="27"/>
    <x v="29"/>
    <x v="64"/>
    <n v="0.45169581738802345"/>
    <n v="2506.2477027027048"/>
    <n v="2596472.620000002"/>
    <s v="Electronics"/>
    <s v="East"/>
    <n v="693.92499999999995"/>
    <n v="507.6997287299634"/>
  </r>
  <r>
    <s v="06be581e"/>
    <x v="64"/>
    <x v="0"/>
    <x v="4"/>
    <x v="65"/>
    <n v="24"/>
    <x v="16"/>
    <x v="65"/>
    <n v="0.54967267682155485"/>
    <n v="2571.1423225152107"/>
    <n v="2535146.3299999977"/>
    <s v="Electronics"/>
    <s v="North"/>
    <n v="948.42499999999995"/>
    <n v="507.6997287299634"/>
  </r>
  <r>
    <s v="53f197ad"/>
    <x v="65"/>
    <x v="0"/>
    <x v="0"/>
    <x v="66"/>
    <n v="38"/>
    <x v="23"/>
    <x v="66"/>
    <n v="0.60941503483420334"/>
    <n v="2571.1423225152107"/>
    <n v="2535146.3299999977"/>
    <s v="Groceries"/>
    <s v="North"/>
    <n v="875.55499999999995"/>
    <n v="515.36624489795861"/>
  </r>
  <r>
    <s v="92458ed3"/>
    <x v="66"/>
    <x v="0"/>
    <x v="2"/>
    <x v="67"/>
    <n v="2"/>
    <x v="13"/>
    <x v="67"/>
    <n v="0.89438457342513011"/>
    <n v="2571.1423225152107"/>
    <n v="2535146.3299999977"/>
    <s v="Furniture"/>
    <s v="North"/>
    <n v="617.16999999999996"/>
    <n v="524.30656862745093"/>
  </r>
  <r>
    <s v="76740552"/>
    <x v="67"/>
    <x v="3"/>
    <x v="4"/>
    <x v="68"/>
    <n v="20"/>
    <x v="21"/>
    <x v="68"/>
    <n v="0.48779337875972195"/>
    <n v="2496.4375124875119"/>
    <n v="2498933.9499999993"/>
    <s v="Electronics"/>
    <s v="South"/>
    <n v="713.71500000000003"/>
    <n v="507.6997287299634"/>
  </r>
  <r>
    <s v="f92de80d"/>
    <x v="68"/>
    <x v="3"/>
    <x v="2"/>
    <x v="69"/>
    <n v="22"/>
    <x v="2"/>
    <x v="69"/>
    <n v="0.38128322568775358"/>
    <n v="2496.4375124875119"/>
    <n v="2498933.9499999993"/>
    <s v="Furniture"/>
    <s v="South"/>
    <n v="401.255"/>
    <n v="524.30656862745093"/>
  </r>
  <r>
    <s v="647ff51a"/>
    <x v="69"/>
    <x v="2"/>
    <x v="1"/>
    <x v="70"/>
    <n v="47"/>
    <x v="38"/>
    <x v="70"/>
    <n v="4.4293462327763127"/>
    <n v="2506.2477027027048"/>
    <n v="2596472.620000002"/>
    <s v="Clothing"/>
    <s v="East"/>
    <n v="618.84"/>
    <n v="518.08361275088532"/>
  </r>
  <r>
    <s v="f8548ec7"/>
    <x v="70"/>
    <x v="2"/>
    <x v="1"/>
    <x v="71"/>
    <n v="34"/>
    <x v="31"/>
    <x v="71"/>
    <n v="0.40958462582396277"/>
    <n v="2506.2477027027048"/>
    <n v="2596472.620000002"/>
    <s v="Clothing"/>
    <s v="East"/>
    <n v="851.55499999999995"/>
    <n v="518.08361275088532"/>
  </r>
  <r>
    <s v="7855a0d2"/>
    <x v="71"/>
    <x v="0"/>
    <x v="2"/>
    <x v="72"/>
    <n v="49"/>
    <x v="25"/>
    <x v="72"/>
    <n v="0.365037875634729"/>
    <n v="2571.1423225152107"/>
    <n v="2535146.3299999977"/>
    <s v="Furniture"/>
    <s v="North"/>
    <n v="767.91"/>
    <n v="524.30656862745093"/>
  </r>
  <r>
    <s v="bf586512"/>
    <x v="72"/>
    <x v="1"/>
    <x v="1"/>
    <x v="73"/>
    <n v="7"/>
    <x v="38"/>
    <x v="73"/>
    <n v="0.31870782456897762"/>
    <n v="2537.5954861821929"/>
    <n v="2479230.7900000024"/>
    <s v="Clothing"/>
    <s v="West"/>
    <n v="354.08"/>
    <n v="518.08361275088532"/>
  </r>
  <r>
    <s v="deea1965"/>
    <x v="73"/>
    <x v="3"/>
    <x v="2"/>
    <x v="74"/>
    <n v="4"/>
    <x v="11"/>
    <x v="74"/>
    <n v="0.2531996042384782"/>
    <n v="2496.4375124875119"/>
    <n v="2498933.9499999993"/>
    <s v="Furniture"/>
    <s v="South"/>
    <n v="182.66499999999999"/>
    <n v="524.30656862745093"/>
  </r>
  <r>
    <s v="a0a8290f"/>
    <x v="74"/>
    <x v="3"/>
    <x v="3"/>
    <x v="75"/>
    <n v="30"/>
    <x v="30"/>
    <x v="75"/>
    <n v="0.40322196726618365"/>
    <n v="2496.4375124875119"/>
    <n v="2498933.9499999993"/>
    <s v="Sports"/>
    <s v="South"/>
    <n v="213.75"/>
    <n v="516.19997471554962"/>
  </r>
  <r>
    <s v="077a9429"/>
    <x v="75"/>
    <x v="0"/>
    <x v="2"/>
    <x v="76"/>
    <n v="3"/>
    <x v="32"/>
    <x v="76"/>
    <n v="1.4339925931762669"/>
    <n v="2571.1423225152107"/>
    <n v="2535146.3299999977"/>
    <s v="Furniture"/>
    <s v="North"/>
    <n v="913.44"/>
    <n v="524.30656862745093"/>
  </r>
  <r>
    <s v="8642940000"/>
    <x v="76"/>
    <x v="1"/>
    <x v="0"/>
    <x v="77"/>
    <n v="3"/>
    <x v="39"/>
    <x v="77"/>
    <n v="2.6693651923290623E-3"/>
    <n v="2537.5954861821929"/>
    <n v="2479230.7900000024"/>
    <s v="Groceries"/>
    <s v="West"/>
    <n v="10.145"/>
    <n v="515.36624489795861"/>
  </r>
  <r>
    <s v="41d1321a"/>
    <x v="77"/>
    <x v="3"/>
    <x v="0"/>
    <x v="78"/>
    <n v="30"/>
    <x v="23"/>
    <x v="78"/>
    <n v="0.27384323832223439"/>
    <n v="2496.4375124875119"/>
    <n v="2498933.9499999993"/>
    <s v="Groceries"/>
    <s v="South"/>
    <n v="536.37"/>
    <n v="515.36624489795861"/>
  </r>
  <r>
    <s v="44afa795"/>
    <x v="50"/>
    <x v="1"/>
    <x v="3"/>
    <x v="79"/>
    <n v="19"/>
    <x v="12"/>
    <x v="79"/>
    <n v="1.7921705075595638"/>
    <n v="2537.5954861821929"/>
    <n v="2479230.7900000024"/>
    <s v="Sports"/>
    <s v="West"/>
    <n v="583.80999999999995"/>
    <n v="516.19997471554962"/>
  </r>
  <r>
    <s v="8c329e53"/>
    <x v="78"/>
    <x v="0"/>
    <x v="2"/>
    <x v="80"/>
    <n v="4"/>
    <x v="40"/>
    <x v="80"/>
    <n v="0.66552400270453005"/>
    <n v="2571.1423225152107"/>
    <n v="2535146.3299999977"/>
    <s v="Furniture"/>
    <s v="North"/>
    <n v="995.31"/>
    <n v="524.30656862745093"/>
  </r>
  <r>
    <s v="cdbba08a"/>
    <x v="79"/>
    <x v="1"/>
    <x v="3"/>
    <x v="81"/>
    <n v="5"/>
    <x v="25"/>
    <x v="81"/>
    <n v="0.28445557341788724"/>
    <n v="2537.5954861821929"/>
    <n v="2479230.7900000024"/>
    <s v="Sports"/>
    <s v="West"/>
    <n v="576.45000000000005"/>
    <n v="516.19997471554962"/>
  </r>
  <r>
    <s v="4415c908"/>
    <x v="80"/>
    <x v="0"/>
    <x v="3"/>
    <x v="82"/>
    <n v="32"/>
    <x v="33"/>
    <x v="82"/>
    <n v="0.39414877870917903"/>
    <n v="2571.1423225152107"/>
    <n v="2535146.3299999977"/>
    <s v="Sports"/>
    <s v="North"/>
    <n v="821.35"/>
    <n v="516.19997471554962"/>
  </r>
  <r>
    <s v="a9ac13d3"/>
    <x v="19"/>
    <x v="0"/>
    <x v="2"/>
    <x v="83"/>
    <n v="44"/>
    <x v="21"/>
    <x v="83"/>
    <n v="0.4125040395754096"/>
    <n v="2571.1423225152107"/>
    <n v="2535146.3299999977"/>
    <s v="Furniture"/>
    <s v="North"/>
    <n v="419.84500000000003"/>
    <n v="524.30656862745093"/>
  </r>
  <r>
    <s v="5fbf219e"/>
    <x v="81"/>
    <x v="1"/>
    <x v="4"/>
    <x v="84"/>
    <n v="10"/>
    <x v="1"/>
    <x v="84"/>
    <n v="0.83293872926214685"/>
    <n v="2537.5954861821929"/>
    <n v="2479230.7900000024"/>
    <s v="Electronics"/>
    <s v="West"/>
    <n v="1001.55"/>
    <n v="507.6997287299634"/>
  </r>
  <r>
    <s v="f3ba50cf"/>
    <x v="82"/>
    <x v="3"/>
    <x v="1"/>
    <x v="85"/>
    <n v="31"/>
    <x v="39"/>
    <x v="85"/>
    <n v="0.48813000795155659"/>
    <n v="2496.4375124875119"/>
    <n v="2498933.9499999993"/>
    <s v="Clothing"/>
    <s v="South"/>
    <n v="642.93499999999995"/>
    <n v="518.08361275088532"/>
  </r>
  <r>
    <s v="88840b0f"/>
    <x v="83"/>
    <x v="1"/>
    <x v="1"/>
    <x v="86"/>
    <n v="26"/>
    <x v="17"/>
    <x v="86"/>
    <n v="0.34783916291405698"/>
    <n v="2537.5954861821929"/>
    <n v="2479230.7900000024"/>
    <s v="Clothing"/>
    <s v="West"/>
    <n v="883.15499999999997"/>
    <n v="518.08361275088532"/>
  </r>
  <r>
    <s v="3dcffe93"/>
    <x v="84"/>
    <x v="0"/>
    <x v="1"/>
    <x v="87"/>
    <n v="27"/>
    <x v="16"/>
    <x v="87"/>
    <n v="0.77837865285500296"/>
    <n v="2571.1423225152107"/>
    <n v="2535146.3299999977"/>
    <s v="Clothing"/>
    <s v="North"/>
    <n v="771.95"/>
    <n v="518.08361275088532"/>
  </r>
  <r>
    <s v="745eb905"/>
    <x v="62"/>
    <x v="0"/>
    <x v="1"/>
    <x v="88"/>
    <n v="49"/>
    <x v="16"/>
    <x v="88"/>
    <n v="5.0532400072970975E-2"/>
    <n v="2571.1423225152107"/>
    <n v="2535146.3299999977"/>
    <s v="Clothing"/>
    <s v="North"/>
    <n v="58.13"/>
    <n v="518.08361275088532"/>
  </r>
  <r>
    <s v="b8fca939"/>
    <x v="85"/>
    <x v="3"/>
    <x v="4"/>
    <x v="89"/>
    <n v="36"/>
    <x v="41"/>
    <x v="89"/>
    <n v="0.40049531929577969"/>
    <n v="2496.4375124875119"/>
    <n v="2498933.9499999993"/>
    <s v="Electronics"/>
    <s v="South"/>
    <n v="955.67499999999995"/>
    <n v="507.6997287299634"/>
  </r>
  <r>
    <s v="aa2f3b2c"/>
    <x v="86"/>
    <x v="0"/>
    <x v="1"/>
    <x v="90"/>
    <n v="20"/>
    <x v="30"/>
    <x v="90"/>
    <n v="0.42730071165108513"/>
    <n v="2571.1423225152107"/>
    <n v="2535146.3299999977"/>
    <s v="Clothing"/>
    <s v="North"/>
    <n v="863.32500000000005"/>
    <n v="518.08361275088532"/>
  </r>
  <r>
    <s v="df1581bf"/>
    <x v="87"/>
    <x v="2"/>
    <x v="2"/>
    <x v="91"/>
    <n v="22"/>
    <x v="42"/>
    <x v="91"/>
    <n v="0.41003894942636737"/>
    <n v="2506.2477027027048"/>
    <n v="2596472.620000002"/>
    <s v="Furniture"/>
    <s v="East"/>
    <n v="698.89"/>
    <n v="524.30656862745093"/>
  </r>
  <r>
    <s v="8ee932c1"/>
    <x v="88"/>
    <x v="0"/>
    <x v="1"/>
    <x v="92"/>
    <n v="4"/>
    <x v="12"/>
    <x v="92"/>
    <n v="0.18486134068396715"/>
    <n v="2571.1423225152107"/>
    <n v="2535146.3299999977"/>
    <s v="Clothing"/>
    <s v="North"/>
    <n v="391.43"/>
    <n v="518.08361275088532"/>
  </r>
  <r>
    <s v="085e9490"/>
    <x v="89"/>
    <x v="3"/>
    <x v="4"/>
    <x v="93"/>
    <n v="22"/>
    <x v="43"/>
    <x v="93"/>
    <n v="0.54131733115582181"/>
    <n v="2496.4375124875119"/>
    <n v="2498933.9499999993"/>
    <s v="Electronics"/>
    <s v="South"/>
    <n v="295.05500000000001"/>
    <n v="507.6997287299634"/>
  </r>
  <r>
    <s v="65b0eedf"/>
    <x v="90"/>
    <x v="0"/>
    <x v="4"/>
    <x v="94"/>
    <n v="22"/>
    <x v="4"/>
    <x v="94"/>
    <n v="0.23497901279934577"/>
    <n v="2571.1423225152107"/>
    <n v="2535146.3299999977"/>
    <s v="Electronics"/>
    <s v="North"/>
    <n v="468.01"/>
    <n v="507.6997287299634"/>
  </r>
  <r>
    <s v="2836b2dd"/>
    <x v="83"/>
    <x v="2"/>
    <x v="1"/>
    <x v="95"/>
    <n v="17"/>
    <x v="32"/>
    <x v="95"/>
    <n v="3.4249269295998266"/>
    <n v="2506.2477027027048"/>
    <n v="2596472.620000002"/>
    <s v="Clothing"/>
    <s v="East"/>
    <n v="952.65"/>
    <n v="518.08361275088532"/>
  </r>
  <r>
    <s v="31cb24fb"/>
    <x v="91"/>
    <x v="0"/>
    <x v="0"/>
    <x v="96"/>
    <n v="36"/>
    <x v="14"/>
    <x v="96"/>
    <n v="0.44650713836760347"/>
    <n v="2571.1423225152107"/>
    <n v="2535146.3299999977"/>
    <s v="Groceries"/>
    <s v="North"/>
    <n v="417.32"/>
    <n v="515.36624489795861"/>
  </r>
  <r>
    <s v="4b14b87e"/>
    <x v="92"/>
    <x v="3"/>
    <x v="0"/>
    <x v="97"/>
    <n v="35"/>
    <x v="31"/>
    <x v="97"/>
    <n v="1.9730402694181715"/>
    <n v="2496.4375124875119"/>
    <n v="2498933.9499999993"/>
    <s v="Groceries"/>
    <s v="South"/>
    <n v="557.21500000000003"/>
    <n v="515.36624489795861"/>
  </r>
  <r>
    <s v="8b455dd5"/>
    <x v="93"/>
    <x v="3"/>
    <x v="4"/>
    <x v="98"/>
    <n v="24"/>
    <x v="42"/>
    <x v="98"/>
    <n v="1.4725727962411792"/>
    <n v="2496.4375124875119"/>
    <n v="2498933.9499999993"/>
    <s v="Electronics"/>
    <s v="South"/>
    <n v="856.17499999999995"/>
    <n v="507.6997287299634"/>
  </r>
  <r>
    <s v="431f447c"/>
    <x v="94"/>
    <x v="1"/>
    <x v="2"/>
    <x v="99"/>
    <n v="3"/>
    <x v="0"/>
    <x v="99"/>
    <n v="1.1650803685362742E-2"/>
    <n v="2537.5954861821929"/>
    <n v="2479230.7900000024"/>
    <s v="Furniture"/>
    <s v="West"/>
    <n v="43.379999999999995"/>
    <n v="524.30656862745093"/>
  </r>
  <r>
    <s v="179932de"/>
    <x v="95"/>
    <x v="1"/>
    <x v="4"/>
    <x v="100"/>
    <n v="13"/>
    <x v="21"/>
    <x v="100"/>
    <n v="2.8873970527910129"/>
    <n v="2537.5954861821929"/>
    <n v="2479230.7900000024"/>
    <s v="Electronics"/>
    <s v="West"/>
    <n v="920.04499999999996"/>
    <n v="507.6997287299634"/>
  </r>
  <r>
    <s v="837fe25b"/>
    <x v="96"/>
    <x v="1"/>
    <x v="3"/>
    <x v="101"/>
    <n v="33"/>
    <x v="29"/>
    <x v="101"/>
    <n v="0.23534176523402428"/>
    <n v="2537.5954861821929"/>
    <n v="2479230.7900000024"/>
    <s v="Sports"/>
    <s v="West"/>
    <n v="144.07499999999999"/>
    <n v="516.19997471554962"/>
  </r>
  <r>
    <s v="2ee55500"/>
    <x v="97"/>
    <x v="0"/>
    <x v="2"/>
    <x v="102"/>
    <n v="7"/>
    <x v="31"/>
    <x v="102"/>
    <n v="3.9481789516976646"/>
    <n v="2571.1423225152107"/>
    <n v="2535146.3299999977"/>
    <s v="Furniture"/>
    <s v="North"/>
    <n v="438.49"/>
    <n v="524.30656862745093"/>
  </r>
  <r>
    <s v="97d9b8c6"/>
    <x v="98"/>
    <x v="3"/>
    <x v="3"/>
    <x v="103"/>
    <n v="14"/>
    <x v="3"/>
    <x v="103"/>
    <n v="0.5443582562035888"/>
    <n v="2496.4375124875119"/>
    <n v="2498933.9499999993"/>
    <s v="Sports"/>
    <s v="South"/>
    <n v="971.34500000000003"/>
    <n v="516.19997471554962"/>
  </r>
  <r>
    <s v="7a9addbb"/>
    <x v="99"/>
    <x v="1"/>
    <x v="3"/>
    <x v="104"/>
    <n v="45"/>
    <x v="2"/>
    <x v="104"/>
    <n v="2.1587498294601848"/>
    <n v="2537.5954861821929"/>
    <n v="2479230.7900000024"/>
    <s v="Sports"/>
    <s v="West"/>
    <n v="956.875"/>
    <n v="516.19997471554962"/>
  </r>
  <r>
    <s v="bf73a3ed"/>
    <x v="100"/>
    <x v="3"/>
    <x v="2"/>
    <x v="105"/>
    <n v="45"/>
    <x v="22"/>
    <x v="105"/>
    <n v="1.8147173122727842"/>
    <n v="2496.4375124875119"/>
    <n v="2498933.9499999993"/>
    <s v="Furniture"/>
    <s v="South"/>
    <n v="220.14"/>
    <n v="524.30656862745093"/>
  </r>
  <r>
    <s v="d586acce"/>
    <x v="101"/>
    <x v="3"/>
    <x v="0"/>
    <x v="106"/>
    <n v="31"/>
    <x v="39"/>
    <x v="106"/>
    <n v="1.5738570638233667"/>
    <n v="2496.4375124875119"/>
    <n v="2498933.9499999993"/>
    <s v="Groceries"/>
    <s v="South"/>
    <n v="630.36"/>
    <n v="515.36624489795861"/>
  </r>
  <r>
    <s v="7e565ca9"/>
    <x v="102"/>
    <x v="2"/>
    <x v="4"/>
    <x v="107"/>
    <n v="10"/>
    <x v="19"/>
    <x v="107"/>
    <n v="0.70184630893782785"/>
    <n v="2506.2477027027048"/>
    <n v="2596472.620000002"/>
    <s v="Electronics"/>
    <s v="East"/>
    <n v="570.92999999999995"/>
    <n v="507.6997287299634"/>
  </r>
  <r>
    <s v="a470e7d9"/>
    <x v="43"/>
    <x v="3"/>
    <x v="0"/>
    <x v="108"/>
    <n v="16"/>
    <x v="11"/>
    <x v="108"/>
    <n v="1.0252839393756792E-2"/>
    <n v="2496.4375124875119"/>
    <n v="2498933.9499999993"/>
    <s v="Groceries"/>
    <s v="South"/>
    <n v="46.97"/>
    <n v="515.36624489795861"/>
  </r>
  <r>
    <s v="2a6fb52d"/>
    <x v="103"/>
    <x v="2"/>
    <x v="2"/>
    <x v="109"/>
    <n v="36"/>
    <x v="36"/>
    <x v="109"/>
    <n v="0.32061958993051015"/>
    <n v="2506.2477027027048"/>
    <n v="2596472.620000002"/>
    <s v="Furniture"/>
    <s v="East"/>
    <n v="633.91499999999996"/>
    <n v="524.30656862745093"/>
  </r>
  <r>
    <s v="2ce5273a"/>
    <x v="104"/>
    <x v="2"/>
    <x v="3"/>
    <x v="110"/>
    <n v="25"/>
    <x v="19"/>
    <x v="110"/>
    <n v="0.32305353080458704"/>
    <n v="2506.2477027027048"/>
    <n v="2596472.620000002"/>
    <s v="Sports"/>
    <s v="East"/>
    <n v="424.495"/>
    <n v="516.19997471554962"/>
  </r>
  <r>
    <s v="29752a52"/>
    <x v="105"/>
    <x v="1"/>
    <x v="2"/>
    <x v="111"/>
    <n v="22"/>
    <x v="25"/>
    <x v="111"/>
    <n v="0.41126873591012048"/>
    <n v="2537.5954861821929"/>
    <n v="2479230.7900000024"/>
    <s v="Furniture"/>
    <s v="West"/>
    <n v="389.99"/>
    <n v="524.30656862745093"/>
  </r>
  <r>
    <s v="c7da6b3c"/>
    <x v="106"/>
    <x v="3"/>
    <x v="2"/>
    <x v="112"/>
    <n v="43"/>
    <x v="15"/>
    <x v="112"/>
    <n v="0.29886550524676531"/>
    <n v="2496.4375124875119"/>
    <n v="2498933.9499999993"/>
    <s v="Furniture"/>
    <s v="South"/>
    <n v="430.69499999999999"/>
    <n v="524.30656862745093"/>
  </r>
  <r>
    <s v="a5c6ee7c"/>
    <x v="107"/>
    <x v="3"/>
    <x v="4"/>
    <x v="113"/>
    <n v="36"/>
    <x v="8"/>
    <x v="113"/>
    <n v="0.15567117446011744"/>
    <n v="2496.4375124875119"/>
    <n v="2498933.9499999993"/>
    <s v="Electronics"/>
    <s v="South"/>
    <n v="359.52499999999998"/>
    <n v="507.6997287299634"/>
  </r>
  <r>
    <s v="99716af4"/>
    <x v="108"/>
    <x v="0"/>
    <x v="2"/>
    <x v="114"/>
    <n v="39"/>
    <x v="8"/>
    <x v="114"/>
    <n v="0.56702555509007124"/>
    <n v="2571.1423225152107"/>
    <n v="2535146.3299999977"/>
    <s v="Furniture"/>
    <s v="North"/>
    <n v="688.745"/>
    <n v="524.30656862745093"/>
  </r>
  <r>
    <s v="432c391d"/>
    <x v="109"/>
    <x v="1"/>
    <x v="4"/>
    <x v="115"/>
    <n v="19"/>
    <x v="10"/>
    <x v="115"/>
    <n v="1.4889705882352942"/>
    <n v="2537.5954861821929"/>
    <n v="2479230.7900000024"/>
    <s v="Electronics"/>
    <s v="West"/>
    <n v="956.8"/>
    <n v="507.6997287299634"/>
  </r>
  <r>
    <s v="0f71659c"/>
    <x v="110"/>
    <x v="2"/>
    <x v="2"/>
    <x v="116"/>
    <n v="43"/>
    <x v="29"/>
    <x v="116"/>
    <n v="0.16207128668439705"/>
    <n v="2506.2477027027048"/>
    <n v="2596472.620000002"/>
    <s v="Furniture"/>
    <s v="East"/>
    <n v="269.08500000000004"/>
    <n v="524.30656862745093"/>
  </r>
  <r>
    <s v="775071be"/>
    <x v="111"/>
    <x v="3"/>
    <x v="2"/>
    <x v="117"/>
    <n v="13"/>
    <x v="38"/>
    <x v="117"/>
    <n v="1.0941874382057555"/>
    <n v="2496.4375124875119"/>
    <n v="2498933.9499999993"/>
    <s v="Furniture"/>
    <s v="South"/>
    <n v="960.71500000000003"/>
    <n v="524.30656862745093"/>
  </r>
  <r>
    <s v="ff4e7918"/>
    <x v="112"/>
    <x v="3"/>
    <x v="4"/>
    <x v="118"/>
    <n v="40"/>
    <x v="3"/>
    <x v="118"/>
    <n v="3.9444112156308338E-2"/>
    <n v="2496.4375124875119"/>
    <n v="2498933.9499999993"/>
    <s v="Electronics"/>
    <s v="South"/>
    <n v="45.024999999999999"/>
    <n v="507.6997287299634"/>
  </r>
  <r>
    <s v="70bcb0dd"/>
    <x v="113"/>
    <x v="2"/>
    <x v="4"/>
    <x v="119"/>
    <n v="22"/>
    <x v="2"/>
    <x v="119"/>
    <n v="0.43733820003157969"/>
    <n v="2506.2477027027048"/>
    <n v="2596472.620000002"/>
    <s v="Electronics"/>
    <s v="East"/>
    <n v="602.995"/>
    <n v="507.6997287299634"/>
  </r>
  <r>
    <s v="7ca03347"/>
    <x v="114"/>
    <x v="2"/>
    <x v="2"/>
    <x v="120"/>
    <n v="27"/>
    <x v="36"/>
    <x v="120"/>
    <n v="0.31439819582589201"/>
    <n v="2506.2477027027048"/>
    <n v="2596472.620000002"/>
    <s v="Furniture"/>
    <s v="East"/>
    <n v="611.44500000000005"/>
    <n v="524.30656862745093"/>
  </r>
  <r>
    <s v="cb93a39f"/>
    <x v="17"/>
    <x v="0"/>
    <x v="1"/>
    <x v="121"/>
    <n v="47"/>
    <x v="19"/>
    <x v="121"/>
    <n v="8.1953114574220443E-2"/>
    <n v="2571.1423225152107"/>
    <n v="2535146.3299999977"/>
    <s v="Clothing"/>
    <s v="North"/>
    <n v="62.27"/>
    <n v="518.08361275088532"/>
  </r>
  <r>
    <s v="f2115065"/>
    <x v="115"/>
    <x v="0"/>
    <x v="2"/>
    <x v="122"/>
    <n v="16"/>
    <x v="44"/>
    <x v="122"/>
    <n v="1.6611027949227961"/>
    <n v="2571.1423225152107"/>
    <n v="2535146.3299999977"/>
    <s v="Furniture"/>
    <s v="North"/>
    <n v="426.03500000000003"/>
    <n v="524.30656862745093"/>
  </r>
  <r>
    <s v="a6d1bdfa"/>
    <x v="116"/>
    <x v="0"/>
    <x v="3"/>
    <x v="123"/>
    <n v="45"/>
    <x v="22"/>
    <x v="123"/>
    <n v="0.49100146181312748"/>
    <n v="2571.1423225152107"/>
    <n v="2535146.3299999977"/>
    <s v="Sports"/>
    <s v="North"/>
    <n v="822.56"/>
    <n v="516.19997471554962"/>
  </r>
  <r>
    <s v="1e45be91"/>
    <x v="117"/>
    <x v="2"/>
    <x v="0"/>
    <x v="124"/>
    <n v="10"/>
    <x v="17"/>
    <x v="124"/>
    <n v="2.3852216748768473"/>
    <n v="2506.2477027027048"/>
    <n v="2596472.620000002"/>
    <s v="Groceries"/>
    <s v="East"/>
    <n v="82.025000000000006"/>
    <n v="515.36624489795861"/>
  </r>
  <r>
    <s v="0d2f6859"/>
    <x v="35"/>
    <x v="0"/>
    <x v="2"/>
    <x v="125"/>
    <n v="47"/>
    <x v="45"/>
    <x v="125"/>
    <n v="2.0452780229479259"/>
    <n v="2571.1423225152107"/>
    <n v="2535146.3299999977"/>
    <s v="Furniture"/>
    <s v="North"/>
    <n v="939.92"/>
    <n v="524.30656862745093"/>
  </r>
  <r>
    <s v="258d10e5"/>
    <x v="118"/>
    <x v="3"/>
    <x v="3"/>
    <x v="126"/>
    <n v="22"/>
    <x v="46"/>
    <x v="126"/>
    <n v="0.15832775716284447"/>
    <n v="2496.4375124875119"/>
    <n v="2498933.9499999993"/>
    <s v="Sports"/>
    <s v="South"/>
    <n v="52.055"/>
    <n v="516.19997471554962"/>
  </r>
  <r>
    <s v="9abc16e4"/>
    <x v="119"/>
    <x v="0"/>
    <x v="2"/>
    <x v="127"/>
    <n v="23"/>
    <x v="47"/>
    <x v="127"/>
    <n v="0.67911567767259295"/>
    <n v="2571.1423225152107"/>
    <n v="2535146.3299999977"/>
    <s v="Furniture"/>
    <s v="North"/>
    <n v="783.72500000000002"/>
    <n v="524.30656862745093"/>
  </r>
  <r>
    <s v="5e11db9e"/>
    <x v="120"/>
    <x v="2"/>
    <x v="3"/>
    <x v="128"/>
    <n v="25"/>
    <x v="2"/>
    <x v="128"/>
    <n v="0.11027382869948876"/>
    <n v="2506.2477027027048"/>
    <n v="2596472.620000002"/>
    <s v="Sports"/>
    <s v="East"/>
    <n v="46.865000000000002"/>
    <n v="516.19997471554962"/>
  </r>
  <r>
    <s v="0ad328c0"/>
    <x v="121"/>
    <x v="1"/>
    <x v="0"/>
    <x v="129"/>
    <n v="43"/>
    <x v="31"/>
    <x v="129"/>
    <n v="0.12479006242671992"/>
    <n v="2537.5954861821929"/>
    <n v="2479230.7900000024"/>
    <s v="Groceries"/>
    <s v="West"/>
    <n v="203.4"/>
    <n v="515.36624489795861"/>
  </r>
  <r>
    <s v="a09f594f"/>
    <x v="122"/>
    <x v="0"/>
    <x v="1"/>
    <x v="130"/>
    <n v="8"/>
    <x v="40"/>
    <x v="130"/>
    <n v="0.51549816361382084"/>
    <n v="2571.1423225152107"/>
    <n v="2535146.3299999977"/>
    <s v="Clothing"/>
    <s v="North"/>
    <n v="121.18"/>
    <n v="518.08361275088532"/>
  </r>
  <r>
    <s v="711e5a0f"/>
    <x v="123"/>
    <x v="2"/>
    <x v="2"/>
    <x v="131"/>
    <n v="13"/>
    <x v="46"/>
    <x v="131"/>
    <n v="0.22835835835835835"/>
    <n v="2506.2477027027048"/>
    <n v="2596472.620000002"/>
    <s v="Furniture"/>
    <s v="East"/>
    <n v="342.19499999999999"/>
    <n v="524.30656862745093"/>
  </r>
  <r>
    <s v="a3e113c5"/>
    <x v="124"/>
    <x v="0"/>
    <x v="4"/>
    <x v="132"/>
    <n v="41"/>
    <x v="41"/>
    <x v="132"/>
    <n v="2.0535359722156785E-2"/>
    <n v="2571.1423225152107"/>
    <n v="2535146.3299999977"/>
    <s v="Electronics"/>
    <s v="North"/>
    <n v="19.255000000000003"/>
    <n v="507.6997287299634"/>
  </r>
  <r>
    <s v="af92288a"/>
    <x v="125"/>
    <x v="2"/>
    <x v="1"/>
    <x v="133"/>
    <n v="25"/>
    <x v="7"/>
    <x v="133"/>
    <n v="0.36063260265987634"/>
    <n v="2506.2477027027048"/>
    <n v="2596472.620000002"/>
    <s v="Clothing"/>
    <s v="East"/>
    <n v="478.2"/>
    <n v="518.08361275088532"/>
  </r>
  <r>
    <s v="0b15f10d"/>
    <x v="126"/>
    <x v="2"/>
    <x v="2"/>
    <x v="134"/>
    <n v="50"/>
    <x v="36"/>
    <x v="134"/>
    <n v="0.63889320575154118"/>
    <n v="2506.2477027027048"/>
    <n v="2596472.620000002"/>
    <s v="Furniture"/>
    <s v="East"/>
    <n v="440.16500000000002"/>
    <n v="524.30656862745093"/>
  </r>
  <r>
    <s v="6c5cf990"/>
    <x v="78"/>
    <x v="0"/>
    <x v="1"/>
    <x v="135"/>
    <n v="15"/>
    <x v="6"/>
    <x v="135"/>
    <n v="0.46941405953833321"/>
    <n v="2571.1423225152107"/>
    <n v="2535146.3299999977"/>
    <s v="Clothing"/>
    <s v="North"/>
    <n v="690.04"/>
    <n v="518.08361275088532"/>
  </r>
  <r>
    <s v="21097fe5"/>
    <x v="127"/>
    <x v="0"/>
    <x v="3"/>
    <x v="136"/>
    <n v="37"/>
    <x v="46"/>
    <x v="136"/>
    <n v="7.7354293410114705"/>
    <n v="2571.1423225152107"/>
    <n v="2535146.3299999977"/>
    <s v="Sports"/>
    <s v="North"/>
    <n v="832.83500000000004"/>
    <n v="516.19997471554962"/>
  </r>
  <r>
    <s v="9692bc46"/>
    <x v="128"/>
    <x v="0"/>
    <x v="3"/>
    <x v="137"/>
    <n v="2"/>
    <x v="4"/>
    <x v="137"/>
    <n v="0.57828771486921782"/>
    <n v="2571.1423225152107"/>
    <n v="2535146.3299999977"/>
    <s v="Sports"/>
    <s v="North"/>
    <n v="985.24"/>
    <n v="516.19997471554962"/>
  </r>
  <r>
    <s v="760c7a33"/>
    <x v="17"/>
    <x v="1"/>
    <x v="2"/>
    <x v="138"/>
    <n v="30"/>
    <x v="12"/>
    <x v="138"/>
    <n v="1.2541419921485131"/>
    <n v="2537.5954861821929"/>
    <n v="2479230.7900000024"/>
    <s v="Furniture"/>
    <s v="West"/>
    <n v="197.98500000000001"/>
    <n v="524.30656862745093"/>
  </r>
  <r>
    <s v="d4fbdca4"/>
    <x v="69"/>
    <x v="1"/>
    <x v="3"/>
    <x v="139"/>
    <n v="1"/>
    <x v="33"/>
    <x v="139"/>
    <n v="0.77800269278982304"/>
    <n v="2537.5954861821929"/>
    <n v="2479230.7900000024"/>
    <s v="Sports"/>
    <s v="West"/>
    <n v="421.435"/>
    <n v="516.19997471554962"/>
  </r>
  <r>
    <s v="241d17f2"/>
    <x v="129"/>
    <x v="2"/>
    <x v="4"/>
    <x v="140"/>
    <n v="26"/>
    <x v="10"/>
    <x v="140"/>
    <n v="0.63938044196672317"/>
    <n v="2506.2477027027048"/>
    <n v="2596472.620000002"/>
    <s v="Electronics"/>
    <s v="East"/>
    <n v="557.245"/>
    <n v="507.6997287299634"/>
  </r>
  <r>
    <s v="db2827f3"/>
    <x v="130"/>
    <x v="2"/>
    <x v="3"/>
    <x v="141"/>
    <n v="18"/>
    <x v="31"/>
    <x v="141"/>
    <n v="0.53810131691645313"/>
    <n v="2506.2477027027048"/>
    <n v="2596472.620000002"/>
    <s v="Sports"/>
    <s v="East"/>
    <n v="826.37"/>
    <n v="516.19997471554962"/>
  </r>
  <r>
    <s v="f00ad8bb"/>
    <x v="131"/>
    <x v="2"/>
    <x v="1"/>
    <x v="142"/>
    <n v="4"/>
    <x v="39"/>
    <x v="142"/>
    <n v="1.2510371603977177"/>
    <n v="2506.2477027027048"/>
    <n v="2596472.620000002"/>
    <s v="Clothing"/>
    <s v="East"/>
    <n v="639.27"/>
    <n v="518.08361275088532"/>
  </r>
  <r>
    <s v="c0c3e1a6"/>
    <x v="132"/>
    <x v="1"/>
    <x v="1"/>
    <x v="143"/>
    <n v="11"/>
    <x v="26"/>
    <x v="143"/>
    <n v="0.22175601360144412"/>
    <n v="2537.5954861821929"/>
    <n v="2479230.7900000024"/>
    <s v="Clothing"/>
    <s v="West"/>
    <n v="543.745"/>
    <n v="518.08361275088532"/>
  </r>
  <r>
    <s v="d8742c69"/>
    <x v="133"/>
    <x v="2"/>
    <x v="4"/>
    <x v="144"/>
    <n v="23"/>
    <x v="38"/>
    <x v="144"/>
    <n v="0.50082060024681618"/>
    <n v="2506.2477027027048"/>
    <n v="2596472.620000002"/>
    <s v="Electronics"/>
    <s v="East"/>
    <n v="998.625"/>
    <n v="507.6997287299634"/>
  </r>
  <r>
    <s v="58d80c41"/>
    <x v="134"/>
    <x v="3"/>
    <x v="0"/>
    <x v="145"/>
    <n v="41"/>
    <x v="2"/>
    <x v="145"/>
    <n v="0.24483677929448378"/>
    <n v="2496.4375124875119"/>
    <n v="2498933.9499999993"/>
    <s v="Groceries"/>
    <s v="South"/>
    <n v="114.49"/>
    <n v="515.36624489795861"/>
  </r>
  <r>
    <s v="23b60d27"/>
    <x v="135"/>
    <x v="3"/>
    <x v="0"/>
    <x v="146"/>
    <n v="1"/>
    <x v="6"/>
    <x v="146"/>
    <n v="1.9105355355355356"/>
    <n v="2496.4375124875119"/>
    <n v="2498933.9499999993"/>
    <s v="Groceries"/>
    <s v="South"/>
    <n v="925.14"/>
    <n v="515.36624489795861"/>
  </r>
  <r>
    <s v="e029d5a6"/>
    <x v="136"/>
    <x v="1"/>
    <x v="2"/>
    <x v="147"/>
    <n v="26"/>
    <x v="3"/>
    <x v="147"/>
    <n v="0.68738537169508085"/>
    <n v="2537.5954861821929"/>
    <n v="2479230.7900000024"/>
    <s v="Furniture"/>
    <s v="West"/>
    <n v="546.82000000000005"/>
    <n v="524.30656862745093"/>
  </r>
  <r>
    <s v="c41efe4c"/>
    <x v="137"/>
    <x v="3"/>
    <x v="2"/>
    <x v="148"/>
    <n v="13"/>
    <x v="7"/>
    <x v="148"/>
    <n v="0.26497454945659654"/>
    <n v="2496.4375124875119"/>
    <n v="2498933.9499999993"/>
    <s v="Furniture"/>
    <s v="South"/>
    <n v="200.61"/>
    <n v="524.30656862745093"/>
  </r>
  <r>
    <s v="61831599"/>
    <x v="138"/>
    <x v="2"/>
    <x v="3"/>
    <x v="149"/>
    <n v="1"/>
    <x v="43"/>
    <x v="149"/>
    <n v="0.16507548890879564"/>
    <n v="2506.2477027027048"/>
    <n v="2596472.620000002"/>
    <s v="Sports"/>
    <s v="East"/>
    <n v="413.565"/>
    <n v="516.19997471554962"/>
  </r>
  <r>
    <s v="cf159d42"/>
    <x v="8"/>
    <x v="2"/>
    <x v="3"/>
    <x v="150"/>
    <n v="3"/>
    <x v="32"/>
    <x v="150"/>
    <n v="0.27236740410606891"/>
    <n v="2506.2477027027048"/>
    <n v="2596472.620000002"/>
    <s v="Sports"/>
    <s v="East"/>
    <n v="350.62"/>
    <n v="516.19997471554962"/>
  </r>
  <r>
    <s v="ffa6342d"/>
    <x v="139"/>
    <x v="3"/>
    <x v="1"/>
    <x v="151"/>
    <n v="31"/>
    <x v="29"/>
    <x v="151"/>
    <n v="4.8744076514480511E-2"/>
    <n v="2496.4375124875119"/>
    <n v="2498933.9499999993"/>
    <s v="Clothing"/>
    <s v="South"/>
    <n v="116.23"/>
    <n v="518.08361275088532"/>
  </r>
  <r>
    <s v="459360d4"/>
    <x v="140"/>
    <x v="2"/>
    <x v="0"/>
    <x v="152"/>
    <n v="19"/>
    <x v="31"/>
    <x v="152"/>
    <n v="0.62496980108984512"/>
    <n v="2506.2477027027048"/>
    <n v="2596472.620000002"/>
    <s v="Groceries"/>
    <s v="East"/>
    <n v="122.91"/>
    <n v="515.36624489795861"/>
  </r>
  <r>
    <s v="fdf4755a"/>
    <x v="141"/>
    <x v="0"/>
    <x v="4"/>
    <x v="153"/>
    <n v="48"/>
    <x v="18"/>
    <x v="153"/>
    <n v="0.66349594917526367"/>
    <n v="2571.1423225152107"/>
    <n v="2535146.3299999977"/>
    <s v="Electronics"/>
    <s v="North"/>
    <n v="871.77"/>
    <n v="507.6997287299634"/>
  </r>
  <r>
    <s v="0a7d436c"/>
    <x v="142"/>
    <x v="1"/>
    <x v="1"/>
    <x v="154"/>
    <n v="27"/>
    <x v="9"/>
    <x v="154"/>
    <n v="0.27935774347211417"/>
    <n v="2537.5954861821929"/>
    <n v="2479230.7900000024"/>
    <s v="Clothing"/>
    <s v="West"/>
    <n v="252.01499999999999"/>
    <n v="518.08361275088532"/>
  </r>
  <r>
    <s v="3c1ab674"/>
    <x v="143"/>
    <x v="2"/>
    <x v="0"/>
    <x v="155"/>
    <n v="32"/>
    <x v="3"/>
    <x v="155"/>
    <n v="0.41962610006320805"/>
    <n v="2506.2477027027048"/>
    <n v="2596472.620000002"/>
    <s v="Groceries"/>
    <s v="East"/>
    <n v="864.54499999999996"/>
    <n v="515.36624489795861"/>
  </r>
  <r>
    <s v="42b5d016"/>
    <x v="144"/>
    <x v="1"/>
    <x v="4"/>
    <x v="156"/>
    <n v="6"/>
    <x v="17"/>
    <x v="156"/>
    <n v="3.632214034914198"/>
    <n v="2537.5954861821929"/>
    <n v="2479230.7900000024"/>
    <s v="Electronics"/>
    <s v="West"/>
    <n v="388.73500000000001"/>
    <n v="507.6997287299634"/>
  </r>
  <r>
    <s v="2616d5b4"/>
    <x v="145"/>
    <x v="0"/>
    <x v="3"/>
    <x v="157"/>
    <n v="20"/>
    <x v="28"/>
    <x v="157"/>
    <n v="0.32031330871950592"/>
    <n v="2571.1423225152107"/>
    <n v="2535146.3299999977"/>
    <s v="Sports"/>
    <s v="North"/>
    <n v="713.22500000000002"/>
    <n v="516.19997471554962"/>
  </r>
  <r>
    <s v="338c4722"/>
    <x v="146"/>
    <x v="1"/>
    <x v="1"/>
    <x v="158"/>
    <n v="2"/>
    <x v="4"/>
    <x v="158"/>
    <n v="0.29420989699228695"/>
    <n v="2537.5954861821929"/>
    <n v="2479230.7900000024"/>
    <s v="Clothing"/>
    <s v="West"/>
    <n v="748.47"/>
    <n v="518.08361275088532"/>
  </r>
  <r>
    <s v="6b1e9797"/>
    <x v="147"/>
    <x v="2"/>
    <x v="3"/>
    <x v="159"/>
    <n v="28"/>
    <x v="39"/>
    <x v="159"/>
    <n v="0.27534999062846927"/>
    <n v="2506.2477027027048"/>
    <n v="2596472.620000002"/>
    <s v="Sports"/>
    <s v="East"/>
    <n v="195.48"/>
    <n v="516.19997471554962"/>
  </r>
  <r>
    <s v="6e4fab78"/>
    <x v="20"/>
    <x v="0"/>
    <x v="1"/>
    <x v="160"/>
    <n v="35"/>
    <x v="19"/>
    <x v="160"/>
    <n v="4.6729716748476702E-2"/>
    <n v="2571.1423225152107"/>
    <n v="2535146.3299999977"/>
    <s v="Clothing"/>
    <s v="North"/>
    <n v="115.48"/>
    <n v="518.08361275088532"/>
  </r>
  <r>
    <s v="8944bc68"/>
    <x v="148"/>
    <x v="2"/>
    <x v="4"/>
    <x v="161"/>
    <n v="37"/>
    <x v="33"/>
    <x v="161"/>
    <n v="0.29182975060964367"/>
    <n v="2506.2477027027048"/>
    <n v="2596472.620000002"/>
    <s v="Electronics"/>
    <s v="East"/>
    <n v="714.55"/>
    <n v="507.6997287299634"/>
  </r>
  <r>
    <s v="6d01e9aa"/>
    <x v="149"/>
    <x v="2"/>
    <x v="4"/>
    <x v="162"/>
    <n v="36"/>
    <x v="30"/>
    <x v="162"/>
    <n v="0.89375375504248555"/>
    <n v="2506.2477027027048"/>
    <n v="2596472.620000002"/>
    <s v="Electronics"/>
    <s v="East"/>
    <n v="418.52499999999998"/>
    <n v="507.6997287299634"/>
  </r>
  <r>
    <s v="f3449cb2"/>
    <x v="150"/>
    <x v="1"/>
    <x v="4"/>
    <x v="163"/>
    <n v="33"/>
    <x v="26"/>
    <x v="163"/>
    <n v="9.3789562239144461E-2"/>
    <n v="2537.5954861821929"/>
    <n v="2479230.7900000024"/>
    <s v="Electronics"/>
    <s v="West"/>
    <n v="187.745"/>
    <n v="507.6997287299634"/>
  </r>
  <r>
    <s v="5107b0cd"/>
    <x v="151"/>
    <x v="2"/>
    <x v="4"/>
    <x v="164"/>
    <n v="30"/>
    <x v="27"/>
    <x v="164"/>
    <n v="0.28419162052359964"/>
    <n v="2506.2477027027048"/>
    <n v="2596472.620000002"/>
    <s v="Electronics"/>
    <s v="East"/>
    <n v="194.67500000000001"/>
    <n v="507.6997287299634"/>
  </r>
  <r>
    <s v="6c6f74b6"/>
    <x v="152"/>
    <x v="0"/>
    <x v="0"/>
    <x v="165"/>
    <n v="31"/>
    <x v="26"/>
    <x v="165"/>
    <n v="0.74716011469219556"/>
    <n v="2571.1423225152107"/>
    <n v="2535146.3299999977"/>
    <s v="Groceries"/>
    <s v="North"/>
    <n v="969.22"/>
    <n v="515.36624489795861"/>
  </r>
  <r>
    <s v="d647003d"/>
    <x v="153"/>
    <x v="1"/>
    <x v="2"/>
    <x v="166"/>
    <n v="16"/>
    <x v="5"/>
    <x v="166"/>
    <n v="1.6430429191603739"/>
    <n v="2537.5954861821929"/>
    <n v="2479230.7900000024"/>
    <s v="Furniture"/>
    <s v="West"/>
    <n v="874.67499999999995"/>
    <n v="524.30656862745093"/>
  </r>
  <r>
    <s v="1d4dddfa"/>
    <x v="154"/>
    <x v="0"/>
    <x v="4"/>
    <x v="167"/>
    <n v="37"/>
    <x v="48"/>
    <x v="167"/>
    <n v="0.48843955710273174"/>
    <n v="2571.1423225152107"/>
    <n v="2535146.3299999977"/>
    <s v="Electronics"/>
    <s v="North"/>
    <n v="467.89499999999998"/>
    <n v="507.6997287299634"/>
  </r>
  <r>
    <s v="7c6db794"/>
    <x v="155"/>
    <x v="0"/>
    <x v="4"/>
    <x v="168"/>
    <n v="25"/>
    <x v="40"/>
    <x v="168"/>
    <n v="0.48360841058105364"/>
    <n v="2571.1423225152107"/>
    <n v="2535146.3299999977"/>
    <s v="Electronics"/>
    <s v="North"/>
    <n v="502.97"/>
    <n v="507.6997287299634"/>
  </r>
  <r>
    <s v="fb7963a1"/>
    <x v="146"/>
    <x v="1"/>
    <x v="2"/>
    <x v="169"/>
    <n v="8"/>
    <x v="3"/>
    <x v="169"/>
    <n v="0.22707330541822657"/>
    <n v="2537.5954861821929"/>
    <n v="2479230.7900000024"/>
    <s v="Furniture"/>
    <s v="West"/>
    <n v="262.61500000000001"/>
    <n v="524.30656862745093"/>
  </r>
  <r>
    <s v="942b7f7c"/>
    <x v="121"/>
    <x v="1"/>
    <x v="2"/>
    <x v="170"/>
    <n v="43"/>
    <x v="27"/>
    <x v="170"/>
    <n v="0.2615993613926888"/>
    <n v="2537.5954861821929"/>
    <n v="2479230.7900000024"/>
    <s v="Furniture"/>
    <s v="West"/>
    <n v="491.96"/>
    <n v="524.30656862745093"/>
  </r>
  <r>
    <s v="423261cb"/>
    <x v="156"/>
    <x v="2"/>
    <x v="4"/>
    <x v="171"/>
    <n v="4"/>
    <x v="33"/>
    <x v="171"/>
    <n v="0.14660161165382041"/>
    <n v="2506.2477027027048"/>
    <n v="2596472.620000002"/>
    <s v="Electronics"/>
    <s v="East"/>
    <n v="211.625"/>
    <n v="507.6997287299634"/>
  </r>
  <r>
    <s v="35fe0fa8"/>
    <x v="157"/>
    <x v="3"/>
    <x v="0"/>
    <x v="172"/>
    <n v="16"/>
    <x v="46"/>
    <x v="172"/>
    <n v="0.60001198991002958"/>
    <n v="2496.4375124875119"/>
    <n v="2498933.9499999993"/>
    <s v="Groceries"/>
    <s v="South"/>
    <n v="650.55999999999995"/>
    <n v="515.36624489795861"/>
  </r>
  <r>
    <s v="cb81ad58"/>
    <x v="158"/>
    <x v="0"/>
    <x v="1"/>
    <x v="173"/>
    <n v="19"/>
    <x v="7"/>
    <x v="173"/>
    <n v="0.64888378963406135"/>
    <n v="2571.1423225152107"/>
    <n v="2535146.3299999977"/>
    <s v="Clothing"/>
    <s v="North"/>
    <n v="706.46500000000003"/>
    <n v="518.08361275088532"/>
  </r>
  <r>
    <s v="d076453a"/>
    <x v="71"/>
    <x v="2"/>
    <x v="0"/>
    <x v="174"/>
    <n v="20"/>
    <x v="26"/>
    <x v="174"/>
    <n v="1.7152356462694363"/>
    <n v="2506.2477027027048"/>
    <n v="2596472.620000002"/>
    <s v="Groceries"/>
    <s v="East"/>
    <n v="442.40499999999997"/>
    <n v="515.36624489795861"/>
  </r>
  <r>
    <s v="f1065dd9"/>
    <x v="159"/>
    <x v="1"/>
    <x v="2"/>
    <x v="175"/>
    <n v="39"/>
    <x v="44"/>
    <x v="175"/>
    <n v="0.64435149040221928"/>
    <n v="2537.5954861821929"/>
    <n v="2479230.7900000024"/>
    <s v="Furniture"/>
    <s v="West"/>
    <n v="540.125"/>
    <n v="524.30656862745093"/>
  </r>
  <r>
    <s v="c19c2143"/>
    <x v="160"/>
    <x v="1"/>
    <x v="2"/>
    <x v="176"/>
    <n v="1"/>
    <x v="43"/>
    <x v="176"/>
    <n v="2.3081636079392457E-2"/>
    <n v="2537.5954861821929"/>
    <n v="2479230.7900000024"/>
    <s v="Furniture"/>
    <s v="West"/>
    <n v="62.93"/>
    <n v="524.30656862745093"/>
  </r>
  <r>
    <s v="3766a067"/>
    <x v="33"/>
    <x v="1"/>
    <x v="3"/>
    <x v="177"/>
    <n v="17"/>
    <x v="32"/>
    <x v="177"/>
    <n v="0.40421904145326809"/>
    <n v="2537.5954861821929"/>
    <n v="2479230.7900000024"/>
    <s v="Sports"/>
    <s v="West"/>
    <n v="949.41499999999996"/>
    <n v="516.19997471554962"/>
  </r>
  <r>
    <s v="1cbf17fc"/>
    <x v="161"/>
    <x v="1"/>
    <x v="3"/>
    <x v="178"/>
    <n v="22"/>
    <x v="16"/>
    <x v="178"/>
    <n v="0.13482013377898786"/>
    <n v="2537.5954861821929"/>
    <n v="2479230.7900000024"/>
    <s v="Sports"/>
    <s v="West"/>
    <n v="168.66"/>
    <n v="516.19997471554962"/>
  </r>
  <r>
    <s v="629482d3"/>
    <x v="162"/>
    <x v="0"/>
    <x v="0"/>
    <x v="179"/>
    <n v="46"/>
    <x v="10"/>
    <x v="179"/>
    <n v="0.30399749865848663"/>
    <n v="2571.1423225152107"/>
    <n v="2535146.3299999977"/>
    <s v="Groceries"/>
    <s v="North"/>
    <n v="360.74"/>
    <n v="515.36624489795861"/>
  </r>
  <r>
    <s v="7d302db2"/>
    <x v="163"/>
    <x v="3"/>
    <x v="0"/>
    <x v="180"/>
    <n v="35"/>
    <x v="35"/>
    <x v="180"/>
    <n v="0.15293955825182975"/>
    <n v="2496.4375124875119"/>
    <n v="2498933.9499999993"/>
    <s v="Groceries"/>
    <s v="South"/>
    <n v="226.26"/>
    <n v="515.36624489795861"/>
  </r>
  <r>
    <s v="1c22dc77"/>
    <x v="164"/>
    <x v="3"/>
    <x v="1"/>
    <x v="181"/>
    <n v="33"/>
    <x v="17"/>
    <x v="181"/>
    <n v="1.1102043694548438"/>
    <n v="2496.4375124875119"/>
    <n v="2498933.9499999993"/>
    <s v="Clothing"/>
    <s v="South"/>
    <n v="887.41499999999996"/>
    <n v="518.08361275088532"/>
  </r>
  <r>
    <s v="659e9f3b"/>
    <x v="165"/>
    <x v="1"/>
    <x v="0"/>
    <x v="182"/>
    <n v="5"/>
    <x v="7"/>
    <x v="182"/>
    <n v="0.41659670528534914"/>
    <n v="2537.5954861821929"/>
    <n v="2479230.7900000024"/>
    <s v="Groceries"/>
    <s v="West"/>
    <n v="566.25"/>
    <n v="515.36624489795861"/>
  </r>
  <r>
    <s v="11f7c810"/>
    <x v="166"/>
    <x v="1"/>
    <x v="1"/>
    <x v="183"/>
    <n v="48"/>
    <x v="20"/>
    <x v="183"/>
    <n v="0.25390231502838473"/>
    <n v="2537.5954861821929"/>
    <n v="2479230.7900000024"/>
    <s v="Clothing"/>
    <s v="West"/>
    <n v="550.88499999999999"/>
    <n v="518.08361275088532"/>
  </r>
  <r>
    <s v="dffb2e00"/>
    <x v="167"/>
    <x v="1"/>
    <x v="4"/>
    <x v="184"/>
    <n v="36"/>
    <x v="49"/>
    <x v="184"/>
    <n v="0.20867516278598394"/>
    <n v="2537.5954861821929"/>
    <n v="2479230.7900000024"/>
    <s v="Electronics"/>
    <s v="West"/>
    <n v="433.81"/>
    <n v="507.6997287299634"/>
  </r>
  <r>
    <s v="71f59681"/>
    <x v="168"/>
    <x v="0"/>
    <x v="3"/>
    <x v="185"/>
    <n v="50"/>
    <x v="2"/>
    <x v="185"/>
    <n v="2.9701102849026655"/>
    <n v="2571.1423225152107"/>
    <n v="2535146.3299999977"/>
    <s v="Sports"/>
    <s v="North"/>
    <n v="718.48500000000001"/>
    <n v="516.19997471554962"/>
  </r>
  <r>
    <s v="d5623566"/>
    <x v="169"/>
    <x v="0"/>
    <x v="3"/>
    <x v="186"/>
    <n v="11"/>
    <x v="6"/>
    <x v="186"/>
    <n v="0.18964092677384928"/>
    <n v="2571.1423225152107"/>
    <n v="2535146.3299999977"/>
    <s v="Sports"/>
    <s v="North"/>
    <n v="229.34"/>
    <n v="516.19997471554962"/>
  </r>
  <r>
    <s v="94a0b0f8"/>
    <x v="108"/>
    <x v="3"/>
    <x v="0"/>
    <x v="187"/>
    <n v="10"/>
    <x v="30"/>
    <x v="187"/>
    <n v="0.71019388135644079"/>
    <n v="2496.4375124875119"/>
    <n v="2498933.9499999993"/>
    <s v="Groceries"/>
    <s v="South"/>
    <n v="830.39499999999998"/>
    <n v="515.36624489795861"/>
  </r>
  <r>
    <s v="03bc1108"/>
    <x v="170"/>
    <x v="2"/>
    <x v="0"/>
    <x v="188"/>
    <n v="7"/>
    <x v="36"/>
    <x v="188"/>
    <n v="5.8980976408018551"/>
    <n v="2506.2477027027048"/>
    <n v="2596472.620000002"/>
    <s v="Groceries"/>
    <s v="East"/>
    <n v="873.51499999999999"/>
    <n v="515.36624489795861"/>
  </r>
  <r>
    <s v="03f9d79a"/>
    <x v="171"/>
    <x v="3"/>
    <x v="1"/>
    <x v="189"/>
    <n v="50"/>
    <x v="31"/>
    <x v="189"/>
    <n v="0.54556589364637831"/>
    <n v="2496.4375124875119"/>
    <n v="2498933.9499999993"/>
    <s v="Clothing"/>
    <s v="South"/>
    <n v="745.9"/>
    <n v="518.08361275088532"/>
  </r>
  <r>
    <s v="fcaff031"/>
    <x v="172"/>
    <x v="1"/>
    <x v="4"/>
    <x v="190"/>
    <n v="15"/>
    <x v="39"/>
    <x v="190"/>
    <n v="0.31946022081875597"/>
    <n v="2537.5954861821929"/>
    <n v="2479230.7900000024"/>
    <s v="Electronics"/>
    <s v="West"/>
    <n v="566.98"/>
    <n v="507.6997287299634"/>
  </r>
  <r>
    <s v="b98e148b"/>
    <x v="173"/>
    <x v="3"/>
    <x v="2"/>
    <x v="191"/>
    <n v="36"/>
    <x v="1"/>
    <x v="191"/>
    <n v="10.089668615984404"/>
    <n v="2496.4375124875119"/>
    <n v="2498933.9499999993"/>
    <s v="Furniture"/>
    <s v="South"/>
    <n v="430.58"/>
    <n v="524.30656862745093"/>
  </r>
  <r>
    <s v="b961efd5"/>
    <x v="174"/>
    <x v="3"/>
    <x v="4"/>
    <x v="192"/>
    <n v="11"/>
    <x v="46"/>
    <x v="192"/>
    <n v="0.24478301260783014"/>
    <n v="2496.4375124875119"/>
    <n v="2498933.9499999993"/>
    <s v="Electronics"/>
    <s v="South"/>
    <n v="461.11"/>
    <n v="507.6997287299634"/>
  </r>
  <r>
    <s v="1a867a1f"/>
    <x v="125"/>
    <x v="1"/>
    <x v="4"/>
    <x v="193"/>
    <n v="7"/>
    <x v="5"/>
    <x v="193"/>
    <n v="0.18422517039835823"/>
    <n v="2537.5954861821929"/>
    <n v="2479230.7900000024"/>
    <s v="Electronics"/>
    <s v="West"/>
    <n v="284.88"/>
    <n v="507.6997287299634"/>
  </r>
  <r>
    <s v="ced67d5d"/>
    <x v="175"/>
    <x v="2"/>
    <x v="0"/>
    <x v="194"/>
    <n v="16"/>
    <x v="3"/>
    <x v="194"/>
    <n v="0.42978143708448008"/>
    <n v="2506.2477027027048"/>
    <n v="2596472.620000002"/>
    <s v="Groceries"/>
    <s v="East"/>
    <n v="936.91499999999996"/>
    <n v="515.36624489795861"/>
  </r>
  <r>
    <s v="85b7334b"/>
    <x v="171"/>
    <x v="3"/>
    <x v="3"/>
    <x v="195"/>
    <n v="41"/>
    <x v="17"/>
    <x v="195"/>
    <n v="0.23018087658711936"/>
    <n v="2496.4375124875119"/>
    <n v="2498933.9499999993"/>
    <s v="Sports"/>
    <s v="South"/>
    <n v="445.08"/>
    <n v="516.19997471554962"/>
  </r>
  <r>
    <s v="fd347e68"/>
    <x v="99"/>
    <x v="3"/>
    <x v="4"/>
    <x v="196"/>
    <n v="2"/>
    <x v="16"/>
    <x v="196"/>
    <n v="0.14806853234029629"/>
    <n v="2496.4375124875119"/>
    <n v="2498933.9499999993"/>
    <s v="Electronics"/>
    <s v="South"/>
    <n v="98.144999999999996"/>
    <n v="507.6997287299634"/>
  </r>
  <r>
    <s v="1e18c00a"/>
    <x v="176"/>
    <x v="0"/>
    <x v="1"/>
    <x v="197"/>
    <n v="24"/>
    <x v="30"/>
    <x v="197"/>
    <n v="0.59955833136770276"/>
    <n v="2571.1423225152107"/>
    <n v="2535146.3299999977"/>
    <s v="Clothing"/>
    <s v="North"/>
    <n v="878.93499999999995"/>
    <n v="518.08361275088532"/>
  </r>
  <r>
    <s v="37431000"/>
    <x v="177"/>
    <x v="3"/>
    <x v="0"/>
    <x v="198"/>
    <n v="10"/>
    <x v="4"/>
    <x v="198"/>
    <n v="1.936716544382748E-2"/>
    <n v="2496.4375124875119"/>
    <n v="2498933.9499999993"/>
    <s v="Groceries"/>
    <s v="South"/>
    <n v="37.769999999999996"/>
    <n v="515.36624489795861"/>
  </r>
  <r>
    <s v="af24551a"/>
    <x v="178"/>
    <x v="0"/>
    <x v="0"/>
    <x v="199"/>
    <n v="13"/>
    <x v="40"/>
    <x v="199"/>
    <n v="0.15772541163803733"/>
    <n v="2571.1423225152107"/>
    <n v="2535146.3299999977"/>
    <s v="Groceries"/>
    <s v="North"/>
    <n v="378.69499999999999"/>
    <n v="515.36624489795861"/>
  </r>
  <r>
    <s v="6b389c40"/>
    <x v="179"/>
    <x v="1"/>
    <x v="1"/>
    <x v="200"/>
    <n v="45"/>
    <x v="41"/>
    <x v="200"/>
    <n v="0.1940115447469363"/>
    <n v="2537.5954861821929"/>
    <n v="2479230.7900000024"/>
    <s v="Clothing"/>
    <s v="West"/>
    <n v="289.52"/>
    <n v="518.08361275088532"/>
  </r>
  <r>
    <s v="7743bcd0"/>
    <x v="0"/>
    <x v="3"/>
    <x v="0"/>
    <x v="201"/>
    <n v="46"/>
    <x v="14"/>
    <x v="201"/>
    <n v="0.16513668161276343"/>
    <n v="2496.4375124875119"/>
    <n v="2498933.9499999993"/>
    <s v="Groceries"/>
    <s v="South"/>
    <n v="206.22499999999999"/>
    <n v="515.36624489795861"/>
  </r>
  <r>
    <s v="84d09672"/>
    <x v="180"/>
    <x v="0"/>
    <x v="3"/>
    <x v="202"/>
    <n v="36"/>
    <x v="22"/>
    <x v="202"/>
    <n v="0.5489768728097838"/>
    <n v="2571.1423225152107"/>
    <n v="2535146.3299999977"/>
    <s v="Sports"/>
    <s v="North"/>
    <n v="738.5"/>
    <n v="516.19997471554962"/>
  </r>
  <r>
    <s v="bd554f96"/>
    <x v="181"/>
    <x v="2"/>
    <x v="4"/>
    <x v="203"/>
    <n v="46"/>
    <x v="41"/>
    <x v="203"/>
    <n v="0.11419738738319928"/>
    <n v="2506.2477027027048"/>
    <n v="2596472.620000002"/>
    <s v="Electronics"/>
    <s v="East"/>
    <n v="77.694999999999993"/>
    <n v="507.6997287299634"/>
  </r>
  <r>
    <s v="dee8766b"/>
    <x v="182"/>
    <x v="2"/>
    <x v="0"/>
    <x v="204"/>
    <n v="45"/>
    <x v="11"/>
    <x v="204"/>
    <n v="8.7286451185462113"/>
    <n v="2506.2477027027048"/>
    <n v="2596472.620000002"/>
    <s v="Groceries"/>
    <s v="East"/>
    <n v="946.22500000000002"/>
    <n v="515.36624489795861"/>
  </r>
  <r>
    <s v="733628ca"/>
    <x v="183"/>
    <x v="1"/>
    <x v="2"/>
    <x v="205"/>
    <n v="42"/>
    <x v="11"/>
    <x v="205"/>
    <n v="0.37940745495904099"/>
    <n v="2537.5954861821929"/>
    <n v="2479230.7900000024"/>
    <s v="Furniture"/>
    <s v="West"/>
    <n v="703.68"/>
    <n v="524.30656862745093"/>
  </r>
  <r>
    <s v="7101a707"/>
    <x v="86"/>
    <x v="1"/>
    <x v="2"/>
    <x v="206"/>
    <n v="12"/>
    <x v="40"/>
    <x v="206"/>
    <n v="2.4951183502405105"/>
    <n v="2537.5954861821929"/>
    <n v="2479230.7900000024"/>
    <s v="Furniture"/>
    <s v="West"/>
    <n v="534.9"/>
    <n v="524.30656862745093"/>
  </r>
  <r>
    <s v="7349ac4e"/>
    <x v="52"/>
    <x v="2"/>
    <x v="3"/>
    <x v="207"/>
    <n v="14"/>
    <x v="1"/>
    <x v="207"/>
    <n v="5.3699758942422057E-2"/>
    <n v="2506.2477027027048"/>
    <n v="2596472.620000002"/>
    <s v="Sports"/>
    <s v="East"/>
    <n v="135.23500000000001"/>
    <n v="516.19997471554962"/>
  </r>
  <r>
    <s v="fbe74fbe"/>
    <x v="184"/>
    <x v="2"/>
    <x v="2"/>
    <x v="208"/>
    <n v="11"/>
    <x v="10"/>
    <x v="208"/>
    <n v="0.11591868117785976"/>
    <n v="2506.2477027027048"/>
    <n v="2596472.620000002"/>
    <s v="Furniture"/>
    <s v="East"/>
    <n v="190.96"/>
    <n v="524.30656862745093"/>
  </r>
  <r>
    <s v="6bde908c"/>
    <x v="185"/>
    <x v="0"/>
    <x v="1"/>
    <x v="209"/>
    <n v="31"/>
    <x v="8"/>
    <x v="209"/>
    <n v="0.27669438464677165"/>
    <n v="2571.1423225152107"/>
    <n v="2535146.3299999977"/>
    <s v="Clothing"/>
    <s v="North"/>
    <n v="601.96500000000003"/>
    <n v="518.08361275088532"/>
  </r>
  <r>
    <s v="56a98641"/>
    <x v="186"/>
    <x v="3"/>
    <x v="2"/>
    <x v="210"/>
    <n v="16"/>
    <x v="28"/>
    <x v="210"/>
    <n v="2.9934196298927986"/>
    <n v="2496.4375124875119"/>
    <n v="2498933.9499999993"/>
    <s v="Furniture"/>
    <s v="South"/>
    <n v="985.94"/>
    <n v="524.30656862745093"/>
  </r>
  <r>
    <s v="d14d8d01"/>
    <x v="187"/>
    <x v="2"/>
    <x v="0"/>
    <x v="211"/>
    <n v="17"/>
    <x v="44"/>
    <x v="211"/>
    <n v="1.0822014663959012E-2"/>
    <n v="2506.2477027027048"/>
    <n v="2596472.620000002"/>
    <s v="Groceries"/>
    <s v="East"/>
    <n v="37.760000000000005"/>
    <n v="515.36624489795861"/>
  </r>
  <r>
    <s v="b1fe3bbf"/>
    <x v="188"/>
    <x v="0"/>
    <x v="3"/>
    <x v="212"/>
    <n v="38"/>
    <x v="23"/>
    <x v="212"/>
    <n v="1.4944418450815573"/>
    <n v="2571.1423225152107"/>
    <n v="2535146.3299999977"/>
    <s v="Sports"/>
    <s v="North"/>
    <n v="483.63499999999999"/>
    <n v="516.19997471554962"/>
  </r>
  <r>
    <s v="75b5349d"/>
    <x v="189"/>
    <x v="0"/>
    <x v="1"/>
    <x v="213"/>
    <n v="8"/>
    <x v="13"/>
    <x v="213"/>
    <n v="0.25466876510960035"/>
    <n v="2571.1423225152107"/>
    <n v="2535146.3299999977"/>
    <s v="Clothing"/>
    <s v="North"/>
    <n v="481.38"/>
    <n v="518.08361275088532"/>
  </r>
  <r>
    <s v="2ecc60c1"/>
    <x v="190"/>
    <x v="3"/>
    <x v="1"/>
    <x v="214"/>
    <n v="14"/>
    <x v="38"/>
    <x v="214"/>
    <n v="0.23158785932681464"/>
    <n v="2496.4375124875119"/>
    <n v="2498933.9499999993"/>
    <s v="Clothing"/>
    <s v="South"/>
    <n v="542.42999999999995"/>
    <n v="518.08361275088532"/>
  </r>
  <r>
    <s v="60839616"/>
    <x v="191"/>
    <x v="3"/>
    <x v="3"/>
    <x v="215"/>
    <n v="11"/>
    <x v="12"/>
    <x v="215"/>
    <n v="2.2836518284323329E-2"/>
    <n v="2496.4375124875119"/>
    <n v="2498933.9499999993"/>
    <s v="Sports"/>
    <s v="South"/>
    <n v="29.905000000000001"/>
    <n v="516.19997471554962"/>
  </r>
  <r>
    <s v="a65dfe8b"/>
    <x v="192"/>
    <x v="1"/>
    <x v="2"/>
    <x v="216"/>
    <n v="7"/>
    <x v="11"/>
    <x v="216"/>
    <n v="1.0015859284890427"/>
    <n v="2537.5954861821929"/>
    <n v="2479230.7900000024"/>
    <s v="Furniture"/>
    <s v="West"/>
    <n v="475.55500000000001"/>
    <n v="524.30656862745093"/>
  </r>
  <r>
    <s v="850b0c26"/>
    <x v="101"/>
    <x v="0"/>
    <x v="4"/>
    <x v="217"/>
    <n v="20"/>
    <x v="9"/>
    <x v="217"/>
    <n v="0.17992176425689674"/>
    <n v="2571.1423225152107"/>
    <n v="2535146.3299999977"/>
    <s v="Electronics"/>
    <s v="North"/>
    <n v="270.01"/>
    <n v="507.6997287299634"/>
  </r>
  <r>
    <s v="21fd10ea"/>
    <x v="193"/>
    <x v="1"/>
    <x v="0"/>
    <x v="218"/>
    <n v="6"/>
    <x v="31"/>
    <x v="218"/>
    <n v="0.65911559934628794"/>
    <n v="2537.5954861821929"/>
    <n v="2479230.7900000024"/>
    <s v="Groceries"/>
    <s v="West"/>
    <n v="355.36"/>
    <n v="515.36624489795861"/>
  </r>
  <r>
    <s v="8d90e130"/>
    <x v="40"/>
    <x v="2"/>
    <x v="2"/>
    <x v="219"/>
    <n v="36"/>
    <x v="25"/>
    <x v="219"/>
    <n v="0.4106588573921503"/>
    <n v="2506.2477027027048"/>
    <n v="2596472.620000002"/>
    <s v="Furniture"/>
    <s v="East"/>
    <n v="819.44"/>
    <n v="524.30656862745093"/>
  </r>
  <r>
    <s v="41aee1e8"/>
    <x v="194"/>
    <x v="3"/>
    <x v="3"/>
    <x v="220"/>
    <n v="35"/>
    <x v="25"/>
    <x v="220"/>
    <n v="0.68753460166381308"/>
    <n v="2496.4375124875119"/>
    <n v="2498933.9499999993"/>
    <s v="Sports"/>
    <s v="South"/>
    <n v="938.11500000000001"/>
    <n v="516.19997471554962"/>
  </r>
  <r>
    <s v="2f562dc0"/>
    <x v="195"/>
    <x v="3"/>
    <x v="0"/>
    <x v="221"/>
    <n v="13"/>
    <x v="8"/>
    <x v="221"/>
    <n v="1.1054834635143784"/>
    <n v="2496.4375124875119"/>
    <n v="2498933.9499999993"/>
    <s v="Groceries"/>
    <s v="South"/>
    <n v="987.86"/>
    <n v="515.36624489795861"/>
  </r>
  <r>
    <s v="1790f693"/>
    <x v="196"/>
    <x v="0"/>
    <x v="2"/>
    <x v="222"/>
    <n v="40"/>
    <x v="13"/>
    <x v="222"/>
    <n v="0.23115544646604741"/>
    <n v="2571.1423225152107"/>
    <n v="2535146.3299999977"/>
    <s v="Furniture"/>
    <s v="North"/>
    <n v="517.16499999999996"/>
    <n v="524.30656862745093"/>
  </r>
  <r>
    <s v="1ad9d5e9"/>
    <x v="197"/>
    <x v="3"/>
    <x v="0"/>
    <x v="223"/>
    <n v="49"/>
    <x v="19"/>
    <x v="223"/>
    <n v="0.41635696498641711"/>
    <n v="2496.4375124875119"/>
    <n v="2498933.9499999993"/>
    <s v="Groceries"/>
    <s v="South"/>
    <n v="889.81"/>
    <n v="515.36624489795861"/>
  </r>
  <r>
    <s v="ae129571"/>
    <x v="198"/>
    <x v="3"/>
    <x v="2"/>
    <x v="224"/>
    <n v="44"/>
    <x v="38"/>
    <x v="224"/>
    <n v="2.998101080923167"/>
    <n v="2496.4375124875119"/>
    <n v="2498933.9499999993"/>
    <s v="Furniture"/>
    <s v="South"/>
    <n v="425"/>
    <n v="524.30656862745093"/>
  </r>
  <r>
    <s v="79a06bc6"/>
    <x v="199"/>
    <x v="2"/>
    <x v="3"/>
    <x v="225"/>
    <n v="10"/>
    <x v="7"/>
    <x v="225"/>
    <n v="12.842063856290565"/>
    <n v="2506.2477027027048"/>
    <n v="2596472.620000002"/>
    <s v="Sports"/>
    <s v="East"/>
    <n v="987.4"/>
    <n v="516.19997471554962"/>
  </r>
  <r>
    <s v="65240ae3"/>
    <x v="8"/>
    <x v="1"/>
    <x v="0"/>
    <x v="226"/>
    <n v="26"/>
    <x v="48"/>
    <x v="226"/>
    <n v="0.6947378140159236"/>
    <n v="2537.5954861821929"/>
    <n v="2479230.7900000024"/>
    <s v="Groceries"/>
    <s v="West"/>
    <n v="506.58499999999998"/>
    <n v="515.36624489795861"/>
  </r>
  <r>
    <s v="d4df366c"/>
    <x v="200"/>
    <x v="1"/>
    <x v="2"/>
    <x v="227"/>
    <n v="22"/>
    <x v="15"/>
    <x v="227"/>
    <n v="0.24571057722920184"/>
    <n v="2537.5954861821929"/>
    <n v="2479230.7900000024"/>
    <s v="Furniture"/>
    <s v="West"/>
    <n v="521.65499999999997"/>
    <n v="524.30656862745093"/>
  </r>
  <r>
    <s v="2ec7d99a"/>
    <x v="201"/>
    <x v="1"/>
    <x v="2"/>
    <x v="228"/>
    <n v="7"/>
    <x v="25"/>
    <x v="228"/>
    <n v="0.79362455945957278"/>
    <n v="2537.5954861821929"/>
    <n v="2479230.7900000024"/>
    <s v="Furniture"/>
    <s v="West"/>
    <n v="852.82500000000005"/>
    <n v="524.30656862745093"/>
  </r>
  <r>
    <s v="14e88de0"/>
    <x v="115"/>
    <x v="2"/>
    <x v="1"/>
    <x v="229"/>
    <n v="49"/>
    <x v="38"/>
    <x v="229"/>
    <n v="0.3414628853600552"/>
    <n v="2506.2477027027048"/>
    <n v="2596472.620000002"/>
    <s v="Clothing"/>
    <s v="East"/>
    <n v="722.59500000000003"/>
    <n v="518.08361275088532"/>
  </r>
  <r>
    <s v="a9e06586"/>
    <x v="73"/>
    <x v="0"/>
    <x v="1"/>
    <x v="230"/>
    <n v="9"/>
    <x v="11"/>
    <x v="230"/>
    <n v="1.1068422210225342"/>
    <n v="2571.1423225152107"/>
    <n v="2535146.3299999977"/>
    <s v="Clothing"/>
    <s v="North"/>
    <n v="577.56500000000005"/>
    <n v="518.08361275088532"/>
  </r>
  <r>
    <s v="ac916bdb"/>
    <x v="202"/>
    <x v="0"/>
    <x v="0"/>
    <x v="231"/>
    <n v="25"/>
    <x v="19"/>
    <x v="231"/>
    <n v="1.6649784482758621"/>
    <n v="2571.1423225152107"/>
    <n v="2535146.3299999977"/>
    <s v="Groceries"/>
    <s v="North"/>
    <n v="393.27499999999998"/>
    <n v="515.36624489795861"/>
  </r>
  <r>
    <s v="f8a770c7"/>
    <x v="203"/>
    <x v="3"/>
    <x v="1"/>
    <x v="232"/>
    <n v="30"/>
    <x v="39"/>
    <x v="232"/>
    <n v="0.33569148802493021"/>
    <n v="2496.4375124875119"/>
    <n v="2498933.9499999993"/>
    <s v="Clothing"/>
    <s v="South"/>
    <n v="271.64999999999998"/>
    <n v="518.08361275088532"/>
  </r>
  <r>
    <s v="6ca8c17f"/>
    <x v="204"/>
    <x v="0"/>
    <x v="4"/>
    <x v="233"/>
    <n v="34"/>
    <x v="35"/>
    <x v="233"/>
    <n v="0.25115851000274492"/>
    <n v="2571.1423225152107"/>
    <n v="2535146.3299999977"/>
    <s v="Electronics"/>
    <s v="North"/>
    <n v="637.20000000000005"/>
    <n v="507.6997287299634"/>
  </r>
  <r>
    <s v="b06e2cd2"/>
    <x v="205"/>
    <x v="2"/>
    <x v="0"/>
    <x v="234"/>
    <n v="22"/>
    <x v="1"/>
    <x v="234"/>
    <n v="1.5631264989853022"/>
    <n v="2506.2477027027048"/>
    <n v="2596472.620000002"/>
    <s v="Groceries"/>
    <s v="East"/>
    <n v="270.68"/>
    <n v="515.36624489795861"/>
  </r>
  <r>
    <s v="b2a8f295"/>
    <x v="206"/>
    <x v="0"/>
    <x v="1"/>
    <x v="235"/>
    <n v="26"/>
    <x v="18"/>
    <x v="235"/>
    <n v="0.23415874107682205"/>
    <n v="2571.1423225152107"/>
    <n v="2535146.3299999977"/>
    <s v="Clothing"/>
    <s v="North"/>
    <n v="549.06500000000005"/>
    <n v="518.08361275088532"/>
  </r>
  <r>
    <s v="a76aeb66"/>
    <x v="207"/>
    <x v="2"/>
    <x v="1"/>
    <x v="236"/>
    <n v="22"/>
    <x v="28"/>
    <x v="236"/>
    <n v="3.8571524898014222"/>
    <n v="2506.2477027027048"/>
    <n v="2596472.620000002"/>
    <s v="Clothing"/>
    <s v="East"/>
    <n v="589.03499999999997"/>
    <n v="518.08361275088532"/>
  </r>
  <r>
    <s v="22f34721"/>
    <x v="208"/>
    <x v="2"/>
    <x v="0"/>
    <x v="237"/>
    <n v="34"/>
    <x v="47"/>
    <x v="237"/>
    <n v="1.2929405105645155"/>
    <n v="2506.2477027027048"/>
    <n v="2596472.620000002"/>
    <s v="Groceries"/>
    <s v="East"/>
    <n v="921.28499999999997"/>
    <n v="515.36624489795861"/>
  </r>
  <r>
    <s v="43fea1ac"/>
    <x v="209"/>
    <x v="1"/>
    <x v="2"/>
    <x v="238"/>
    <n v="37"/>
    <x v="47"/>
    <x v="238"/>
    <n v="0.16848010671948083"/>
    <n v="2537.5954861821929"/>
    <n v="2479230.7900000024"/>
    <s v="Furniture"/>
    <s v="West"/>
    <n v="224.86500000000001"/>
    <n v="524.30656862745093"/>
  </r>
  <r>
    <s v="2c7aabad"/>
    <x v="210"/>
    <x v="1"/>
    <x v="0"/>
    <x v="239"/>
    <n v="28"/>
    <x v="43"/>
    <x v="239"/>
    <n v="0.83521136379157279"/>
    <n v="2537.5954861821929"/>
    <n v="2479230.7900000024"/>
    <s v="Groceries"/>
    <s v="West"/>
    <n v="866.1"/>
    <n v="515.36624489795861"/>
  </r>
  <r>
    <s v="75a8d2f4"/>
    <x v="211"/>
    <x v="2"/>
    <x v="0"/>
    <x v="240"/>
    <n v="50"/>
    <x v="49"/>
    <x v="240"/>
    <n v="0.33115901382971213"/>
    <n v="2506.2477027027048"/>
    <n v="2596472.620000002"/>
    <s v="Groceries"/>
    <s v="East"/>
    <n v="467.745"/>
    <n v="515.36624489795861"/>
  </r>
  <r>
    <s v="a2aceb94"/>
    <x v="212"/>
    <x v="2"/>
    <x v="1"/>
    <x v="241"/>
    <n v="27"/>
    <x v="46"/>
    <x v="241"/>
    <n v="4.7038293462640171E-2"/>
    <n v="2506.2477027027048"/>
    <n v="2596472.620000002"/>
    <s v="Clothing"/>
    <s v="East"/>
    <n v="48.115000000000002"/>
    <n v="518.08361275088532"/>
  </r>
  <r>
    <s v="8f1c4661"/>
    <x v="148"/>
    <x v="2"/>
    <x v="3"/>
    <x v="242"/>
    <n v="50"/>
    <x v="11"/>
    <x v="242"/>
    <n v="0.18023873097938983"/>
    <n v="2506.2477027027048"/>
    <n v="2596472.620000002"/>
    <s v="Sports"/>
    <s v="East"/>
    <n v="394.92500000000001"/>
    <n v="516.19997471554962"/>
  </r>
  <r>
    <s v="82abe2b7"/>
    <x v="213"/>
    <x v="0"/>
    <x v="1"/>
    <x v="243"/>
    <n v="23"/>
    <x v="36"/>
    <x v="243"/>
    <n v="0.15126757838541599"/>
    <n v="2571.1423225152107"/>
    <n v="2535146.3299999977"/>
    <s v="Clothing"/>
    <s v="North"/>
    <n v="297.8"/>
    <n v="518.08361275088532"/>
  </r>
  <r>
    <s v="385341ea"/>
    <x v="214"/>
    <x v="1"/>
    <x v="4"/>
    <x v="244"/>
    <n v="33"/>
    <x v="30"/>
    <x v="244"/>
    <n v="0.28093355097666622"/>
    <n v="2537.5954861821929"/>
    <n v="2479230.7900000024"/>
    <s v="Electronics"/>
    <s v="West"/>
    <n v="568.23"/>
    <n v="507.6997287299634"/>
  </r>
  <r>
    <s v="679abad3"/>
    <x v="215"/>
    <x v="2"/>
    <x v="3"/>
    <x v="245"/>
    <n v="6"/>
    <x v="44"/>
    <x v="245"/>
    <n v="0.21637068354241415"/>
    <n v="2506.2477027027048"/>
    <n v="2596472.620000002"/>
    <s v="Sports"/>
    <s v="East"/>
    <n v="223.92"/>
    <n v="516.19997471554962"/>
  </r>
  <r>
    <s v="e1314dfe"/>
    <x v="216"/>
    <x v="2"/>
    <x v="2"/>
    <x v="246"/>
    <n v="50"/>
    <x v="49"/>
    <x v="246"/>
    <n v="13.237627118644067"/>
    <n v="2506.2477027027048"/>
    <n v="2596472.620000002"/>
    <s v="Furniture"/>
    <s v="East"/>
    <n v="412.51"/>
    <n v="524.30656862745093"/>
  </r>
  <r>
    <s v="7881d39c"/>
    <x v="217"/>
    <x v="2"/>
    <x v="4"/>
    <x v="247"/>
    <n v="40"/>
    <x v="24"/>
    <x v="247"/>
    <n v="0.10276561647787696"/>
    <n v="2506.2477027027048"/>
    <n v="2596472.620000002"/>
    <s v="Electronics"/>
    <s v="East"/>
    <n v="268.5"/>
    <n v="507.6997287299634"/>
  </r>
  <r>
    <s v="9392481f"/>
    <x v="218"/>
    <x v="3"/>
    <x v="2"/>
    <x v="248"/>
    <n v="37"/>
    <x v="38"/>
    <x v="248"/>
    <n v="0.11456954288632498"/>
    <n v="2496.4375124875119"/>
    <n v="2498933.9499999993"/>
    <s v="Furniture"/>
    <s v="South"/>
    <n v="190.61"/>
    <n v="524.30656862745093"/>
  </r>
  <r>
    <s v="e9bdbccb"/>
    <x v="219"/>
    <x v="0"/>
    <x v="4"/>
    <x v="249"/>
    <n v="38"/>
    <x v="38"/>
    <x v="249"/>
    <n v="0.14431961794199272"/>
    <n v="2571.1423225152107"/>
    <n v="2535146.3299999977"/>
    <s v="Electronics"/>
    <s v="North"/>
    <n v="355.375"/>
    <n v="507.6997287299634"/>
  </r>
  <r>
    <s v="30e10b81"/>
    <x v="220"/>
    <x v="3"/>
    <x v="0"/>
    <x v="250"/>
    <n v="45"/>
    <x v="21"/>
    <x v="250"/>
    <n v="0.58737114613501684"/>
    <n v="2496.4375124875119"/>
    <n v="2498933.9499999993"/>
    <s v="Groceries"/>
    <s v="South"/>
    <n v="817.255"/>
    <n v="515.36624489795861"/>
  </r>
  <r>
    <s v="f7fc40bf"/>
    <x v="221"/>
    <x v="2"/>
    <x v="3"/>
    <x v="251"/>
    <n v="37"/>
    <x v="4"/>
    <x v="251"/>
    <n v="3.2692187467439099E-2"/>
    <n v="2506.2477027027048"/>
    <n v="2596472.620000002"/>
    <s v="Sports"/>
    <s v="East"/>
    <n v="92.44"/>
    <n v="516.19997471554962"/>
  </r>
  <r>
    <s v="4f7585fd"/>
    <x v="222"/>
    <x v="3"/>
    <x v="3"/>
    <x v="252"/>
    <n v="23"/>
    <x v="41"/>
    <x v="252"/>
    <n v="0.13985477549047423"/>
    <n v="2496.4375124875119"/>
    <n v="2498933.9499999993"/>
    <s v="Sports"/>
    <s v="South"/>
    <n v="137.09"/>
    <n v="516.19997471554962"/>
  </r>
  <r>
    <s v="12a6182f"/>
    <x v="223"/>
    <x v="2"/>
    <x v="2"/>
    <x v="253"/>
    <n v="18"/>
    <x v="10"/>
    <x v="253"/>
    <n v="0.88414334237951131"/>
    <n v="2506.2477027027048"/>
    <n v="2596472.620000002"/>
    <s v="Furniture"/>
    <s v="East"/>
    <n v="764.97500000000002"/>
    <n v="524.30656862745093"/>
  </r>
  <r>
    <s v="03a15f32"/>
    <x v="224"/>
    <x v="2"/>
    <x v="3"/>
    <x v="254"/>
    <n v="8"/>
    <x v="8"/>
    <x v="254"/>
    <n v="0.4817431467305307"/>
    <n v="2506.2477027027048"/>
    <n v="2596472.620000002"/>
    <s v="Sports"/>
    <s v="East"/>
    <n v="293.61500000000001"/>
    <n v="516.19997471554962"/>
  </r>
  <r>
    <s v="96b58695"/>
    <x v="170"/>
    <x v="2"/>
    <x v="0"/>
    <x v="255"/>
    <n v="15"/>
    <x v="7"/>
    <x v="255"/>
    <n v="0.36893498608651659"/>
    <n v="2506.2477027027048"/>
    <n v="2596472.620000002"/>
    <s v="Groceries"/>
    <s v="East"/>
    <n v="372.6"/>
    <n v="515.36624489795861"/>
  </r>
  <r>
    <s v="a96a6386"/>
    <x v="122"/>
    <x v="0"/>
    <x v="1"/>
    <x v="256"/>
    <n v="32"/>
    <x v="23"/>
    <x v="256"/>
    <n v="0.53655141590966604"/>
    <n v="2571.1423225152107"/>
    <n v="2535146.3299999977"/>
    <s v="Clothing"/>
    <s v="North"/>
    <n v="1016.9349999999999"/>
    <n v="518.08361275088532"/>
  </r>
  <r>
    <s v="9c2fba00"/>
    <x v="225"/>
    <x v="0"/>
    <x v="3"/>
    <x v="257"/>
    <n v="31"/>
    <x v="39"/>
    <x v="257"/>
    <n v="0.46232147217225106"/>
    <n v="2571.1423225152107"/>
    <n v="2535146.3299999977"/>
    <s v="Sports"/>
    <s v="North"/>
    <n v="828.16499999999996"/>
    <n v="516.19997471554962"/>
  </r>
  <r>
    <s v="ca1af362"/>
    <x v="226"/>
    <x v="0"/>
    <x v="0"/>
    <x v="258"/>
    <n v="18"/>
    <x v="8"/>
    <x v="258"/>
    <n v="0.10848386951134477"/>
    <n v="2571.1423225152107"/>
    <n v="2535146.3299999977"/>
    <s v="Groceries"/>
    <s v="North"/>
    <n v="228.255"/>
    <n v="515.36624489795861"/>
  </r>
  <r>
    <s v="a6aaf304"/>
    <x v="227"/>
    <x v="3"/>
    <x v="4"/>
    <x v="259"/>
    <n v="21"/>
    <x v="4"/>
    <x v="259"/>
    <n v="1.2842076634836215"/>
    <n v="2496.4375124875119"/>
    <n v="2498933.9499999993"/>
    <s v="Electronics"/>
    <s v="South"/>
    <n v="438.97"/>
    <n v="507.6997287299634"/>
  </r>
  <r>
    <s v="e4de7860"/>
    <x v="75"/>
    <x v="2"/>
    <x v="3"/>
    <x v="260"/>
    <n v="40"/>
    <x v="9"/>
    <x v="260"/>
    <n v="0.78208267922553643"/>
    <n v="2506.2477027027048"/>
    <n v="2596472.620000002"/>
    <s v="Sports"/>
    <s v="East"/>
    <n v="940.1"/>
    <n v="516.19997471554962"/>
  </r>
  <r>
    <s v="784480d1"/>
    <x v="152"/>
    <x v="1"/>
    <x v="4"/>
    <x v="261"/>
    <n v="7"/>
    <x v="48"/>
    <x v="261"/>
    <n v="0.4582373238201064"/>
    <n v="2537.5954861821929"/>
    <n v="2479230.7900000024"/>
    <s v="Electronics"/>
    <s v="West"/>
    <n v="801.04"/>
    <n v="507.6997287299634"/>
  </r>
  <r>
    <s v="087bf976"/>
    <x v="228"/>
    <x v="0"/>
    <x v="0"/>
    <x v="262"/>
    <n v="29"/>
    <x v="42"/>
    <x v="262"/>
    <n v="7.9112936624552516E-2"/>
    <n v="2571.1423225152107"/>
    <n v="2535146.3299999977"/>
    <s v="Groceries"/>
    <s v="North"/>
    <n v="161.94999999999999"/>
    <n v="515.36624489795861"/>
  </r>
  <r>
    <s v="1e809e0a"/>
    <x v="229"/>
    <x v="1"/>
    <x v="4"/>
    <x v="263"/>
    <n v="14"/>
    <x v="19"/>
    <x v="263"/>
    <n v="0.12596629649054797"/>
    <n v="2537.5954861821929"/>
    <n v="2479230.7900000024"/>
    <s v="Electronics"/>
    <s v="West"/>
    <n v="34.620000000000005"/>
    <n v="507.6997287299634"/>
  </r>
  <r>
    <s v="c97d3165"/>
    <x v="230"/>
    <x v="3"/>
    <x v="4"/>
    <x v="264"/>
    <n v="24"/>
    <x v="7"/>
    <x v="264"/>
    <n v="0.71257220610510641"/>
    <n v="2496.4375124875119"/>
    <n v="2498933.9499999993"/>
    <s v="Electronics"/>
    <s v="South"/>
    <n v="701.88499999999999"/>
    <n v="507.6997287299634"/>
  </r>
  <r>
    <s v="425a6924"/>
    <x v="209"/>
    <x v="1"/>
    <x v="1"/>
    <x v="265"/>
    <n v="16"/>
    <x v="35"/>
    <x v="265"/>
    <n v="0.34323763492280368"/>
    <n v="2537.5954861821929"/>
    <n v="2479230.7900000024"/>
    <s v="Clothing"/>
    <s v="West"/>
    <n v="818.89"/>
    <n v="518.08361275088532"/>
  </r>
  <r>
    <s v="8a5977c9"/>
    <x v="161"/>
    <x v="0"/>
    <x v="4"/>
    <x v="266"/>
    <n v="34"/>
    <x v="48"/>
    <x v="266"/>
    <n v="10.727449817904633"/>
    <n v="2571.1423225152107"/>
    <n v="2535146.3299999977"/>
    <s v="Electronics"/>
    <s v="North"/>
    <n v="650.79499999999996"/>
    <n v="507.6997287299634"/>
  </r>
  <r>
    <s v="6628a2ad"/>
    <x v="231"/>
    <x v="1"/>
    <x v="4"/>
    <x v="267"/>
    <n v="31"/>
    <x v="29"/>
    <x v="267"/>
    <n v="0.20193079708907036"/>
    <n v="2537.5954861821929"/>
    <n v="2479230.7900000024"/>
    <s v="Electronics"/>
    <s v="West"/>
    <n v="496.32499999999999"/>
    <n v="507.6997287299634"/>
  </r>
  <r>
    <s v="418969d0"/>
    <x v="232"/>
    <x v="1"/>
    <x v="3"/>
    <x v="268"/>
    <n v="29"/>
    <x v="33"/>
    <x v="268"/>
    <n v="0.29121357908071732"/>
    <n v="2537.5954861821929"/>
    <n v="2479230.7900000024"/>
    <s v="Sports"/>
    <s v="West"/>
    <n v="400.19"/>
    <n v="516.19997471554962"/>
  </r>
  <r>
    <s v="d344a2c7"/>
    <x v="124"/>
    <x v="2"/>
    <x v="2"/>
    <x v="269"/>
    <n v="16"/>
    <x v="7"/>
    <x v="269"/>
    <n v="0.26214452616765349"/>
    <n v="2506.2477027027048"/>
    <n v="2596472.620000002"/>
    <s v="Furniture"/>
    <s v="East"/>
    <n v="402.90499999999997"/>
    <n v="524.30656862745093"/>
  </r>
  <r>
    <s v="6.7765E+71"/>
    <x v="198"/>
    <x v="0"/>
    <x v="1"/>
    <x v="270"/>
    <n v="40"/>
    <x v="50"/>
    <x v="270"/>
    <n v="0.38929992489493281"/>
    <n v="2571.1423225152107"/>
    <n v="2535146.3299999977"/>
    <s v="Clothing"/>
    <s v="North"/>
    <n v="388.43"/>
    <n v="518.08361275088532"/>
  </r>
  <r>
    <s v="3cccf911"/>
    <x v="166"/>
    <x v="1"/>
    <x v="4"/>
    <x v="271"/>
    <n v="19"/>
    <x v="48"/>
    <x v="271"/>
    <n v="1.4748086734693879E-2"/>
    <n v="2537.5954861821929"/>
    <n v="2479230.7900000024"/>
    <s v="Electronics"/>
    <s v="West"/>
    <n v="36.924999999999997"/>
    <n v="507.6997287299634"/>
  </r>
  <r>
    <s v="7fc85b77"/>
    <x v="233"/>
    <x v="2"/>
    <x v="3"/>
    <x v="272"/>
    <n v="29"/>
    <x v="2"/>
    <x v="272"/>
    <n v="0.50339662656990425"/>
    <n v="2506.2477027027048"/>
    <n v="2596472.620000002"/>
    <s v="Sports"/>
    <s v="East"/>
    <n v="539.18499999999995"/>
    <n v="516.19997471554962"/>
  </r>
  <r>
    <s v="67786d7a"/>
    <x v="234"/>
    <x v="0"/>
    <x v="0"/>
    <x v="273"/>
    <n v="10"/>
    <x v="37"/>
    <x v="273"/>
    <n v="1.6137735419005734"/>
    <n v="2571.1423225152107"/>
    <n v="2535146.3299999977"/>
    <s v="Groceries"/>
    <s v="North"/>
    <n v="971.83"/>
    <n v="515.36624489795861"/>
  </r>
  <r>
    <s v="4f22a450"/>
    <x v="235"/>
    <x v="3"/>
    <x v="4"/>
    <x v="274"/>
    <n v="17"/>
    <x v="19"/>
    <x v="274"/>
    <n v="0.48383540077206394"/>
    <n v="2496.4375124875119"/>
    <n v="2498933.9499999993"/>
    <s v="Electronics"/>
    <s v="South"/>
    <n v="935.11"/>
    <n v="507.6997287299634"/>
  </r>
  <r>
    <s v="cd1a4970"/>
    <x v="236"/>
    <x v="1"/>
    <x v="0"/>
    <x v="275"/>
    <n v="22"/>
    <x v="41"/>
    <x v="275"/>
    <n v="0.2936184917831362"/>
    <n v="2537.5954861821929"/>
    <n v="2479230.7900000024"/>
    <s v="Groceries"/>
    <s v="West"/>
    <n v="118.705"/>
    <n v="515.36624489795861"/>
  </r>
  <r>
    <s v="fca3b2cc"/>
    <x v="237"/>
    <x v="3"/>
    <x v="4"/>
    <x v="276"/>
    <n v="22"/>
    <x v="5"/>
    <x v="276"/>
    <n v="0.81085342588548981"/>
    <n v="2496.4375124875119"/>
    <n v="2498933.9499999993"/>
    <s v="Electronics"/>
    <s v="South"/>
    <n v="906.94500000000005"/>
    <n v="507.6997287299634"/>
  </r>
  <r>
    <s v="c240726f"/>
    <x v="238"/>
    <x v="0"/>
    <x v="0"/>
    <x v="277"/>
    <n v="50"/>
    <x v="39"/>
    <x v="277"/>
    <n v="0.70605873114083095"/>
    <n v="2571.1423225152107"/>
    <n v="2535146.3299999977"/>
    <s v="Groceries"/>
    <s v="North"/>
    <n v="301.2"/>
    <n v="515.36624489795861"/>
  </r>
  <r>
    <s v="4263210b"/>
    <x v="239"/>
    <x v="3"/>
    <x v="4"/>
    <x v="278"/>
    <n v="18"/>
    <x v="44"/>
    <x v="278"/>
    <n v="0.97252643367220781"/>
    <n v="2496.4375124875119"/>
    <n v="2498933.9499999993"/>
    <s v="Electronics"/>
    <s v="South"/>
    <n v="689.68"/>
    <n v="507.6997287299634"/>
  </r>
  <r>
    <s v="46a56979"/>
    <x v="240"/>
    <x v="0"/>
    <x v="4"/>
    <x v="279"/>
    <n v="5"/>
    <x v="4"/>
    <x v="279"/>
    <n v="0.11140663028246921"/>
    <n v="2571.1423225152107"/>
    <n v="2535146.3299999977"/>
    <s v="Electronics"/>
    <s v="North"/>
    <n v="255.69"/>
    <n v="507.6997287299634"/>
  </r>
  <r>
    <s v="0fcc3a9e"/>
    <x v="241"/>
    <x v="2"/>
    <x v="4"/>
    <x v="280"/>
    <n v="36"/>
    <x v="32"/>
    <x v="280"/>
    <n v="0.60890767600578799"/>
    <n v="2506.2477027027048"/>
    <n v="2596472.620000002"/>
    <s v="Electronics"/>
    <s v="East"/>
    <n v="270.70999999999998"/>
    <n v="507.6997287299634"/>
  </r>
  <r>
    <s v="106d8cf5"/>
    <x v="242"/>
    <x v="2"/>
    <x v="1"/>
    <x v="281"/>
    <n v="34"/>
    <x v="34"/>
    <x v="281"/>
    <n v="0.25678786194783765"/>
    <n v="2506.2477027027048"/>
    <n v="2596472.620000002"/>
    <s v="Clothing"/>
    <s v="East"/>
    <n v="386.78500000000003"/>
    <n v="518.08361275088532"/>
  </r>
  <r>
    <s v="ebe9521d"/>
    <x v="243"/>
    <x v="0"/>
    <x v="3"/>
    <x v="282"/>
    <n v="31"/>
    <x v="16"/>
    <x v="282"/>
    <n v="0.666913214990138"/>
    <n v="2571.1423225152107"/>
    <n v="2535146.3299999977"/>
    <s v="Sports"/>
    <s v="North"/>
    <n v="614.125"/>
    <n v="516.19997471554962"/>
  </r>
  <r>
    <s v="f0324386"/>
    <x v="244"/>
    <x v="1"/>
    <x v="4"/>
    <x v="283"/>
    <n v="18"/>
    <x v="4"/>
    <x v="283"/>
    <n v="0.14054088901782549"/>
    <n v="2537.5954861821929"/>
    <n v="2479230.7900000024"/>
    <s v="Electronics"/>
    <s v="West"/>
    <n v="101.2"/>
    <n v="507.6997287299634"/>
  </r>
  <r>
    <s v="fbbfded3"/>
    <x v="157"/>
    <x v="2"/>
    <x v="3"/>
    <x v="284"/>
    <n v="43"/>
    <x v="14"/>
    <x v="284"/>
    <n v="0.53313054963150164"/>
    <n v="2506.2477027027048"/>
    <n v="2596472.620000002"/>
    <s v="Sports"/>
    <s v="East"/>
    <n v="485.72"/>
    <n v="516.19997471554962"/>
  </r>
  <r>
    <s v="7f759c44"/>
    <x v="245"/>
    <x v="0"/>
    <x v="3"/>
    <x v="285"/>
    <n v="33"/>
    <x v="33"/>
    <x v="285"/>
    <n v="3.8980957989791913"/>
    <n v="2571.1423225152107"/>
    <n v="2535146.3299999977"/>
    <s v="Sports"/>
    <s v="North"/>
    <n v="995.34500000000003"/>
    <n v="516.19997471554962"/>
  </r>
  <r>
    <s v="727e5937"/>
    <x v="246"/>
    <x v="2"/>
    <x v="0"/>
    <x v="286"/>
    <n v="2"/>
    <x v="7"/>
    <x v="286"/>
    <n v="0.51100741739716793"/>
    <n v="2506.2477027027048"/>
    <n v="2596472.620000002"/>
    <s v="Groceries"/>
    <s v="East"/>
    <n v="481.64"/>
    <n v="515.36624489795861"/>
  </r>
  <r>
    <s v="027804b2"/>
    <x v="247"/>
    <x v="0"/>
    <x v="0"/>
    <x v="287"/>
    <n v="15"/>
    <x v="40"/>
    <x v="287"/>
    <n v="0.26775282705396858"/>
    <n v="2571.1423225152107"/>
    <n v="2535146.3299999977"/>
    <s v="Groceries"/>
    <s v="North"/>
    <n v="185.86"/>
    <n v="515.36624489795861"/>
  </r>
  <r>
    <s v="de10fb1e"/>
    <x v="0"/>
    <x v="1"/>
    <x v="1"/>
    <x v="288"/>
    <n v="21"/>
    <x v="8"/>
    <x v="288"/>
    <n v="0.23920497913336042"/>
    <n v="2537.5954861821929"/>
    <n v="2479230.7900000024"/>
    <s v="Clothing"/>
    <s v="West"/>
    <n v="326.95999999999998"/>
    <n v="518.08361275088532"/>
  </r>
  <r>
    <s v="cc6c442f"/>
    <x v="248"/>
    <x v="2"/>
    <x v="1"/>
    <x v="289"/>
    <n v="18"/>
    <x v="26"/>
    <x v="289"/>
    <n v="0.38898044483493266"/>
    <n v="2506.2477027027048"/>
    <n v="2596472.620000002"/>
    <s v="Clothing"/>
    <s v="East"/>
    <n v="781.42"/>
    <n v="518.08361275088532"/>
  </r>
  <r>
    <s v="31a3a4e8"/>
    <x v="234"/>
    <x v="3"/>
    <x v="3"/>
    <x v="290"/>
    <n v="48"/>
    <x v="49"/>
    <x v="290"/>
    <n v="0.34774091354315578"/>
    <n v="2496.4375124875119"/>
    <n v="2498933.9499999993"/>
    <s v="Sports"/>
    <s v="South"/>
    <n v="787.07"/>
    <n v="516.19997471554962"/>
  </r>
  <r>
    <s v="39e65a96"/>
    <x v="249"/>
    <x v="2"/>
    <x v="0"/>
    <x v="291"/>
    <n v="35"/>
    <x v="23"/>
    <x v="291"/>
    <n v="0.69663661356231565"/>
    <n v="2506.2477027027048"/>
    <n v="2596472.620000002"/>
    <s v="Groceries"/>
    <s v="East"/>
    <n v="718.61"/>
    <n v="515.36624489795861"/>
  </r>
  <r>
    <s v="fa3df40d"/>
    <x v="250"/>
    <x v="0"/>
    <x v="4"/>
    <x v="292"/>
    <n v="20"/>
    <x v="18"/>
    <x v="292"/>
    <n v="0.88011649203509668"/>
    <n v="2571.1423225152107"/>
    <n v="2535146.3299999977"/>
    <s v="Electronics"/>
    <s v="North"/>
    <n v="844.53499999999997"/>
    <n v="507.6997287299634"/>
  </r>
  <r>
    <s v="93a029f4"/>
    <x v="251"/>
    <x v="0"/>
    <x v="3"/>
    <x v="293"/>
    <n v="24"/>
    <x v="5"/>
    <x v="293"/>
    <n v="0.23602991328071715"/>
    <n v="2571.1423225152107"/>
    <n v="2535146.3299999977"/>
    <s v="Sports"/>
    <s v="North"/>
    <n v="121.895"/>
    <n v="516.19997471554962"/>
  </r>
  <r>
    <s v="f70d8609"/>
    <x v="252"/>
    <x v="3"/>
    <x v="4"/>
    <x v="294"/>
    <n v="31"/>
    <x v="14"/>
    <x v="294"/>
    <n v="0.51952967203381328"/>
    <n v="2496.4375124875119"/>
    <n v="2498933.9499999993"/>
    <s v="Electronics"/>
    <s v="South"/>
    <n v="977.64"/>
    <n v="507.6997287299634"/>
  </r>
  <r>
    <s v="3ab83748"/>
    <x v="135"/>
    <x v="3"/>
    <x v="0"/>
    <x v="295"/>
    <n v="48"/>
    <x v="40"/>
    <x v="295"/>
    <n v="0.76003045588655183"/>
    <n v="2496.4375124875119"/>
    <n v="2498933.9499999993"/>
    <s v="Groceries"/>
    <s v="South"/>
    <n v="1009.205"/>
    <n v="515.36624489795861"/>
  </r>
  <r>
    <s v="bc509622"/>
    <x v="253"/>
    <x v="0"/>
    <x v="1"/>
    <x v="296"/>
    <n v="50"/>
    <x v="16"/>
    <x v="296"/>
    <n v="0.42947109335790057"/>
    <n v="2571.1423225152107"/>
    <n v="2535146.3299999977"/>
    <s v="Clothing"/>
    <s v="North"/>
    <n v="630.16999999999996"/>
    <n v="518.08361275088532"/>
  </r>
  <r>
    <s v="a2302bd9"/>
    <x v="254"/>
    <x v="1"/>
    <x v="4"/>
    <x v="297"/>
    <n v="10"/>
    <x v="37"/>
    <x v="297"/>
    <n v="1.2055792392698979"/>
    <n v="2537.5954861821929"/>
    <n v="2479230.7900000024"/>
    <s v="Electronics"/>
    <s v="West"/>
    <n v="744.2"/>
    <n v="507.6997287299634"/>
  </r>
  <r>
    <s v="256f7316"/>
    <x v="255"/>
    <x v="1"/>
    <x v="2"/>
    <x v="298"/>
    <n v="12"/>
    <x v="49"/>
    <x v="298"/>
    <n v="0.51597731996737439"/>
    <n v="2537.5954861821929"/>
    <n v="2479230.7900000024"/>
    <s v="Furniture"/>
    <s v="West"/>
    <n v="806.43"/>
    <n v="524.30656862745093"/>
  </r>
  <r>
    <s v="ff50a482"/>
    <x v="256"/>
    <x v="1"/>
    <x v="4"/>
    <x v="299"/>
    <n v="6"/>
    <x v="11"/>
    <x v="299"/>
    <n v="0.35593933476367279"/>
    <n v="2537.5954861821929"/>
    <n v="2479230.7900000024"/>
    <s v="Electronics"/>
    <s v="West"/>
    <n v="578.10500000000002"/>
    <n v="507.6997287299634"/>
  </r>
  <r>
    <s v="66b06131"/>
    <x v="257"/>
    <x v="0"/>
    <x v="4"/>
    <x v="300"/>
    <n v="21"/>
    <x v="25"/>
    <x v="300"/>
    <n v="0.23895878570018597"/>
    <n v="2571.1423225152107"/>
    <n v="2535146.3299999977"/>
    <s v="Electronics"/>
    <s v="North"/>
    <n v="230.505"/>
    <n v="507.6997287299634"/>
  </r>
  <r>
    <s v="2bebdec7"/>
    <x v="258"/>
    <x v="0"/>
    <x v="2"/>
    <x v="301"/>
    <n v="26"/>
    <x v="31"/>
    <x v="301"/>
    <n v="2.5201732546638933"/>
    <n v="2571.1423225152107"/>
    <n v="2535146.3299999977"/>
    <s v="Furniture"/>
    <s v="North"/>
    <n v="745.44"/>
    <n v="524.30656862745093"/>
  </r>
  <r>
    <s v="10e4da1a"/>
    <x v="259"/>
    <x v="1"/>
    <x v="4"/>
    <x v="302"/>
    <n v="26"/>
    <x v="40"/>
    <x v="302"/>
    <n v="0.14406031310135728"/>
    <n v="2537.5954861821929"/>
    <n v="2479230.7900000024"/>
    <s v="Electronics"/>
    <s v="West"/>
    <n v="293.23"/>
    <n v="507.6997287299634"/>
  </r>
  <r>
    <s v="65f1e30f"/>
    <x v="260"/>
    <x v="2"/>
    <x v="0"/>
    <x v="303"/>
    <n v="18"/>
    <x v="4"/>
    <x v="303"/>
    <n v="0.91922835053453189"/>
    <n v="2506.2477027027048"/>
    <n v="2596472.620000002"/>
    <s v="Groceries"/>
    <s v="East"/>
    <n v="510.99"/>
    <n v="515.36624489795861"/>
  </r>
  <r>
    <s v="3bfae9d7"/>
    <x v="67"/>
    <x v="2"/>
    <x v="3"/>
    <x v="304"/>
    <n v="36"/>
    <x v="13"/>
    <x v="304"/>
    <n v="0.41279838911055738"/>
    <n v="2506.2477027027048"/>
    <n v="2596472.620000002"/>
    <s v="Sports"/>
    <s v="East"/>
    <n v="787.46500000000003"/>
    <n v="516.19997471554962"/>
  </r>
  <r>
    <s v="9be3d0ec"/>
    <x v="261"/>
    <x v="1"/>
    <x v="4"/>
    <x v="305"/>
    <n v="13"/>
    <x v="14"/>
    <x v="305"/>
    <n v="0.12012826837691171"/>
    <n v="2537.5954861821929"/>
    <n v="2479230.7900000024"/>
    <s v="Electronics"/>
    <s v="West"/>
    <n v="82.81"/>
    <n v="507.6997287299634"/>
  </r>
  <r>
    <s v="62f59bd6"/>
    <x v="262"/>
    <x v="2"/>
    <x v="3"/>
    <x v="306"/>
    <n v="28"/>
    <x v="38"/>
    <x v="306"/>
    <n v="2.2127988954205979"/>
    <n v="2506.2477027027048"/>
    <n v="2596472.620000002"/>
    <s v="Sports"/>
    <s v="East"/>
    <n v="543.37"/>
    <n v="516.19997471554962"/>
  </r>
  <r>
    <s v="8e09f474"/>
    <x v="263"/>
    <x v="3"/>
    <x v="3"/>
    <x v="307"/>
    <n v="8"/>
    <x v="22"/>
    <x v="307"/>
    <n v="0.16848552513641438"/>
    <n v="2496.4375124875119"/>
    <n v="2498933.9499999993"/>
    <s v="Sports"/>
    <s v="South"/>
    <n v="324.435"/>
    <n v="516.19997471554962"/>
  </r>
  <r>
    <s v="9ad708bc"/>
    <x v="264"/>
    <x v="2"/>
    <x v="3"/>
    <x v="308"/>
    <n v="34"/>
    <x v="3"/>
    <x v="308"/>
    <n v="0.46983315077067517"/>
    <n v="2506.2477027027048"/>
    <n v="2596472.620000002"/>
    <s v="Sports"/>
    <s v="East"/>
    <n v="481.89499999999998"/>
    <n v="516.19997471554962"/>
  </r>
  <r>
    <s v="38373fe1"/>
    <x v="265"/>
    <x v="1"/>
    <x v="0"/>
    <x v="309"/>
    <n v="22"/>
    <x v="21"/>
    <x v="309"/>
    <n v="0.30841699533883116"/>
    <n v="2537.5954861821929"/>
    <n v="2479230.7900000024"/>
    <s v="Groceries"/>
    <s v="West"/>
    <n v="349.07"/>
    <n v="515.36624489795861"/>
  </r>
  <r>
    <s v="6e9214ce"/>
    <x v="27"/>
    <x v="3"/>
    <x v="1"/>
    <x v="310"/>
    <n v="13"/>
    <x v="18"/>
    <x v="310"/>
    <n v="2.0051361252783564"/>
    <n v="2496.4375124875119"/>
    <n v="2498933.9499999993"/>
    <s v="Clothing"/>
    <s v="South"/>
    <n v="855.40499999999997"/>
    <n v="518.08361275088532"/>
  </r>
  <r>
    <s v="9103a0e2"/>
    <x v="266"/>
    <x v="2"/>
    <x v="4"/>
    <x v="311"/>
    <n v="10"/>
    <x v="27"/>
    <x v="311"/>
    <n v="2.0874874096587797"/>
    <n v="2506.2477027027048"/>
    <n v="2596472.620000002"/>
    <s v="Electronics"/>
    <s v="East"/>
    <n v="604.16499999999996"/>
    <n v="507.6997287299634"/>
  </r>
  <r>
    <s v="19f30bc3"/>
    <x v="18"/>
    <x v="1"/>
    <x v="0"/>
    <x v="312"/>
    <n v="21"/>
    <x v="11"/>
    <x v="312"/>
    <n v="0.37209280386410232"/>
    <n v="2537.5954861821929"/>
    <n v="2479230.7900000024"/>
    <s v="Groceries"/>
    <s v="West"/>
    <n v="615.63499999999999"/>
    <n v="515.36624489795861"/>
  </r>
  <r>
    <s v="5f021a1b"/>
    <x v="267"/>
    <x v="1"/>
    <x v="0"/>
    <x v="313"/>
    <n v="5"/>
    <x v="20"/>
    <x v="313"/>
    <n v="0.55305883365213426"/>
    <n v="2537.5954861821929"/>
    <n v="2479230.7900000024"/>
    <s v="Groceries"/>
    <s v="West"/>
    <n v="429.3"/>
    <n v="515.36624489795861"/>
  </r>
  <r>
    <s v="0f0ff441"/>
    <x v="209"/>
    <x v="1"/>
    <x v="0"/>
    <x v="314"/>
    <n v="34"/>
    <x v="33"/>
    <x v="314"/>
    <n v="0.3075485756196375"/>
    <n v="2537.5954861821929"/>
    <n v="2479230.7900000024"/>
    <s v="Groceries"/>
    <s v="West"/>
    <n v="266.67500000000001"/>
    <n v="515.36624489795861"/>
  </r>
  <r>
    <s v="cdc6d3ec"/>
    <x v="268"/>
    <x v="1"/>
    <x v="3"/>
    <x v="315"/>
    <n v="34"/>
    <x v="23"/>
    <x v="315"/>
    <n v="0.48820026762674884"/>
    <n v="2537.5954861821929"/>
    <n v="2479230.7900000024"/>
    <s v="Sports"/>
    <s v="West"/>
    <n v="657.14"/>
    <n v="516.19997471554962"/>
  </r>
  <r>
    <s v="225e930d"/>
    <x v="269"/>
    <x v="1"/>
    <x v="0"/>
    <x v="316"/>
    <n v="39"/>
    <x v="16"/>
    <x v="316"/>
    <n v="0.58767625723367833"/>
    <n v="2537.5954861821929"/>
    <n v="2479230.7900000024"/>
    <s v="Groceries"/>
    <s v="West"/>
    <n v="726.52"/>
    <n v="515.36624489795861"/>
  </r>
  <r>
    <s v="fec691eb"/>
    <x v="132"/>
    <x v="3"/>
    <x v="3"/>
    <x v="317"/>
    <n v="10"/>
    <x v="19"/>
    <x v="317"/>
    <n v="0.73334561306563517"/>
    <n v="2496.4375124875119"/>
    <n v="2498933.9499999993"/>
    <s v="Sports"/>
    <s v="South"/>
    <n v="723.64"/>
    <n v="516.19997471554962"/>
  </r>
  <r>
    <s v="60b6b7a7"/>
    <x v="136"/>
    <x v="2"/>
    <x v="1"/>
    <x v="318"/>
    <n v="40"/>
    <x v="0"/>
    <x v="318"/>
    <n v="0.20599024687977494"/>
    <n v="2506.2477027027048"/>
    <n v="2596472.620000002"/>
    <s v="Clothing"/>
    <s v="East"/>
    <n v="511.24"/>
    <n v="518.08361275088532"/>
  </r>
  <r>
    <s v="6f96d5b9"/>
    <x v="164"/>
    <x v="1"/>
    <x v="0"/>
    <x v="319"/>
    <n v="31"/>
    <x v="26"/>
    <x v="319"/>
    <n v="1.0934128459763823"/>
    <n v="2537.5954861821929"/>
    <n v="2479230.7900000024"/>
    <s v="Groceries"/>
    <s v="West"/>
    <n v="894.67499999999995"/>
    <n v="515.36624489795861"/>
  </r>
  <r>
    <s v="3d1b7159"/>
    <x v="270"/>
    <x v="2"/>
    <x v="4"/>
    <x v="320"/>
    <n v="43"/>
    <x v="13"/>
    <x v="320"/>
    <n v="2.262782644123039"/>
    <n v="2506.2477027027048"/>
    <n v="2596472.620000002"/>
    <s v="Electronics"/>
    <s v="East"/>
    <n v="788.06"/>
    <n v="507.6997287299634"/>
  </r>
  <r>
    <s v="3f542db4"/>
    <x v="271"/>
    <x v="1"/>
    <x v="2"/>
    <x v="321"/>
    <n v="36"/>
    <x v="44"/>
    <x v="321"/>
    <n v="21.544783396016157"/>
    <n v="2537.5954861821929"/>
    <n v="2479230.7900000024"/>
    <s v="Furniture"/>
    <s v="West"/>
    <n v="794.35"/>
    <n v="524.30656862745093"/>
  </r>
  <r>
    <s v="ddf5b67b"/>
    <x v="155"/>
    <x v="1"/>
    <x v="2"/>
    <x v="322"/>
    <n v="21"/>
    <x v="9"/>
    <x v="322"/>
    <n v="0.53338138243077471"/>
    <n v="2537.5954861821929"/>
    <n v="2479230.7900000024"/>
    <s v="Furniture"/>
    <s v="West"/>
    <n v="738.65"/>
    <n v="524.30656862745093"/>
  </r>
  <r>
    <s v="c85c3188"/>
    <x v="272"/>
    <x v="1"/>
    <x v="0"/>
    <x v="323"/>
    <n v="18"/>
    <x v="35"/>
    <x v="323"/>
    <n v="0.65169203274530152"/>
    <n v="2537.5954861821929"/>
    <n v="2479230.7900000024"/>
    <s v="Groceries"/>
    <s v="West"/>
    <n v="467.17"/>
    <n v="515.36624489795861"/>
  </r>
  <r>
    <s v="15625ab1"/>
    <x v="273"/>
    <x v="1"/>
    <x v="3"/>
    <x v="324"/>
    <n v="39"/>
    <x v="44"/>
    <x v="324"/>
    <n v="0.25760934419168874"/>
    <n v="2537.5954861821929"/>
    <n v="2479230.7900000024"/>
    <s v="Sports"/>
    <s v="West"/>
    <n v="346.97500000000002"/>
    <n v="516.19997471554962"/>
  </r>
  <r>
    <s v="cb43d385"/>
    <x v="114"/>
    <x v="3"/>
    <x v="3"/>
    <x v="325"/>
    <n v="12"/>
    <x v="10"/>
    <x v="325"/>
    <n v="0.48844416160386422"/>
    <n v="2496.4375124875119"/>
    <n v="2498933.9499999993"/>
    <s v="Sports"/>
    <s v="South"/>
    <n v="618.85500000000002"/>
    <n v="516.19997471554962"/>
  </r>
  <r>
    <s v="da892885"/>
    <x v="217"/>
    <x v="0"/>
    <x v="4"/>
    <x v="326"/>
    <n v="46"/>
    <x v="10"/>
    <x v="326"/>
    <n v="2.6878934584689609"/>
    <n v="2571.1423225152107"/>
    <n v="2535146.3299999977"/>
    <s v="Electronics"/>
    <s v="North"/>
    <n v="814.37"/>
    <n v="507.6997287299634"/>
  </r>
  <r>
    <s v="f5448f52"/>
    <x v="274"/>
    <x v="1"/>
    <x v="2"/>
    <x v="327"/>
    <n v="4"/>
    <x v="26"/>
    <x v="327"/>
    <n v="0.14275802773231708"/>
    <n v="2537.5954861821929"/>
    <n v="2479230.7900000024"/>
    <s v="Furniture"/>
    <s v="West"/>
    <n v="230.52"/>
    <n v="524.30656862745093"/>
  </r>
  <r>
    <s v="59b7f257"/>
    <x v="275"/>
    <x v="0"/>
    <x v="2"/>
    <x v="328"/>
    <n v="29"/>
    <x v="0"/>
    <x v="328"/>
    <n v="0.267970810406017"/>
    <n v="2571.1423225152107"/>
    <n v="2535146.3299999977"/>
    <s v="Furniture"/>
    <s v="North"/>
    <n v="676.91499999999996"/>
    <n v="524.30656862745093"/>
  </r>
  <r>
    <s v="e88f49be"/>
    <x v="209"/>
    <x v="2"/>
    <x v="2"/>
    <x v="329"/>
    <n v="10"/>
    <x v="22"/>
    <x v="329"/>
    <n v="0.53909788056276786"/>
    <n v="2506.2477027027048"/>
    <n v="2596472.620000002"/>
    <s v="Furniture"/>
    <s v="East"/>
    <n v="851.16"/>
    <n v="524.30656862745093"/>
  </r>
  <r>
    <s v="1c5bf0f0"/>
    <x v="276"/>
    <x v="0"/>
    <x v="0"/>
    <x v="330"/>
    <n v="42"/>
    <x v="20"/>
    <x v="330"/>
    <n v="0.62881988191407889"/>
    <n v="2571.1423225152107"/>
    <n v="2535146.3299999977"/>
    <s v="Groceries"/>
    <s v="North"/>
    <n v="647.85"/>
    <n v="515.36624489795861"/>
  </r>
  <r>
    <s v="b9161739"/>
    <x v="277"/>
    <x v="2"/>
    <x v="3"/>
    <x v="331"/>
    <n v="29"/>
    <x v="45"/>
    <x v="331"/>
    <n v="0.22530711647510268"/>
    <n v="2506.2477027027048"/>
    <n v="2596472.620000002"/>
    <s v="Sports"/>
    <s v="East"/>
    <n v="514.43000000000006"/>
    <n v="516.19997471554962"/>
  </r>
  <r>
    <s v="e83fc29d"/>
    <x v="278"/>
    <x v="3"/>
    <x v="4"/>
    <x v="332"/>
    <n v="22"/>
    <x v="40"/>
    <x v="332"/>
    <n v="0.14743087034959576"/>
    <n v="2496.4375124875119"/>
    <n v="2498933.9499999993"/>
    <s v="Electronics"/>
    <s v="South"/>
    <n v="220.61500000000001"/>
    <n v="507.6997287299634"/>
  </r>
  <r>
    <s v="73f698fa"/>
    <x v="279"/>
    <x v="1"/>
    <x v="1"/>
    <x v="333"/>
    <n v="21"/>
    <x v="13"/>
    <x v="333"/>
    <n v="0.11153648501950672"/>
    <n v="2537.5954861821929"/>
    <n v="2479230.7900000024"/>
    <s v="Clothing"/>
    <s v="West"/>
    <n v="193.9"/>
    <n v="518.08361275088532"/>
  </r>
  <r>
    <s v="5651eb5d"/>
    <x v="36"/>
    <x v="3"/>
    <x v="4"/>
    <x v="334"/>
    <n v="26"/>
    <x v="22"/>
    <x v="334"/>
    <n v="0.26388881851943802"/>
    <n v="2496.4375124875119"/>
    <n v="2498933.9499999993"/>
    <s v="Electronics"/>
    <s v="South"/>
    <n v="523.84"/>
    <n v="507.6997287299634"/>
  </r>
  <r>
    <s v="6b93034f"/>
    <x v="280"/>
    <x v="0"/>
    <x v="3"/>
    <x v="335"/>
    <n v="24"/>
    <x v="9"/>
    <x v="335"/>
    <n v="8.1325380488857762E-2"/>
    <n v="2571.1423225152107"/>
    <n v="2535146.3299999977"/>
    <s v="Sports"/>
    <s v="North"/>
    <n v="83.24"/>
    <n v="516.19997471554962"/>
  </r>
  <r>
    <s v="c20f280b"/>
    <x v="281"/>
    <x v="1"/>
    <x v="3"/>
    <x v="336"/>
    <n v="11"/>
    <x v="35"/>
    <x v="336"/>
    <n v="0.5421554657370149"/>
    <n v="2537.5954861821929"/>
    <n v="2479230.7900000024"/>
    <s v="Sports"/>
    <s v="West"/>
    <n v="922.43"/>
    <n v="516.19997471554962"/>
  </r>
  <r>
    <s v="ac49e295"/>
    <x v="256"/>
    <x v="2"/>
    <x v="2"/>
    <x v="337"/>
    <n v="40"/>
    <x v="27"/>
    <x v="337"/>
    <n v="0.36839466418094896"/>
    <n v="2506.2477027027048"/>
    <n v="2596472.620000002"/>
    <s v="Furniture"/>
    <s v="East"/>
    <n v="535.17999999999995"/>
    <n v="524.30656862745093"/>
  </r>
  <r>
    <s v="3508cf1e"/>
    <x v="40"/>
    <x v="0"/>
    <x v="1"/>
    <x v="338"/>
    <n v="38"/>
    <x v="11"/>
    <x v="338"/>
    <n v="16.158954119388259"/>
    <n v="2571.1423225152107"/>
    <n v="2535146.3299999977"/>
    <s v="Clothing"/>
    <s v="North"/>
    <n v="842.85500000000002"/>
    <n v="518.08361275088532"/>
  </r>
  <r>
    <s v="c6e09557"/>
    <x v="282"/>
    <x v="0"/>
    <x v="0"/>
    <x v="339"/>
    <n v="25"/>
    <x v="10"/>
    <x v="339"/>
    <n v="0.40495908658420549"/>
    <n v="2571.1423225152107"/>
    <n v="2535146.3299999977"/>
    <s v="Groceries"/>
    <s v="North"/>
    <n v="533.01499999999999"/>
    <n v="515.36624489795861"/>
  </r>
  <r>
    <s v="2ba49935"/>
    <x v="281"/>
    <x v="0"/>
    <x v="2"/>
    <x v="340"/>
    <n v="38"/>
    <x v="26"/>
    <x v="340"/>
    <n v="0.47924038160075244"/>
    <n v="2571.1423225152107"/>
    <n v="2535146.3299999977"/>
    <s v="Furniture"/>
    <s v="North"/>
    <n v="390"/>
    <n v="524.30656862745093"/>
  </r>
  <r>
    <s v="b58d9c57"/>
    <x v="283"/>
    <x v="1"/>
    <x v="4"/>
    <x v="341"/>
    <n v="36"/>
    <x v="22"/>
    <x v="341"/>
    <n v="0.53782282371018253"/>
    <n v="2537.5954861821929"/>
    <n v="2479230.7900000024"/>
    <s v="Electronics"/>
    <s v="West"/>
    <n v="640.03499999999997"/>
    <n v="507.6997287299634"/>
  </r>
  <r>
    <s v="bfedf1f5"/>
    <x v="284"/>
    <x v="0"/>
    <x v="3"/>
    <x v="342"/>
    <n v="48"/>
    <x v="22"/>
    <x v="342"/>
    <n v="0.60602247662273956"/>
    <n v="2571.1423225152107"/>
    <n v="2535146.3299999977"/>
    <s v="Sports"/>
    <s v="North"/>
    <n v="812.14"/>
    <n v="516.19997471554962"/>
  </r>
  <r>
    <s v="9ff90547"/>
    <x v="285"/>
    <x v="2"/>
    <x v="3"/>
    <x v="343"/>
    <n v="10"/>
    <x v="2"/>
    <x v="343"/>
    <n v="0.14475452785055246"/>
    <n v="2506.2477027027048"/>
    <n v="2596472.620000002"/>
    <s v="Sports"/>
    <s v="East"/>
    <n v="102.81"/>
    <n v="516.19997471554962"/>
  </r>
  <r>
    <s v="d9ca80f6"/>
    <x v="187"/>
    <x v="0"/>
    <x v="4"/>
    <x v="344"/>
    <n v="23"/>
    <x v="38"/>
    <x v="344"/>
    <n v="2.0850677072910413"/>
    <n v="2571.1423225152107"/>
    <n v="2535146.3299999977"/>
    <s v="Electronics"/>
    <s v="North"/>
    <n v="639.64499999999998"/>
    <n v="507.6997287299634"/>
  </r>
  <r>
    <s v="3decc701"/>
    <x v="101"/>
    <x v="1"/>
    <x v="1"/>
    <x v="345"/>
    <n v="28"/>
    <x v="49"/>
    <x v="345"/>
    <n v="4.5903492705109574"/>
    <n v="2537.5954861821929"/>
    <n v="2479230.7900000024"/>
    <s v="Clothing"/>
    <s v="West"/>
    <n v="385.39499999999998"/>
    <n v="518.08361275088532"/>
  </r>
  <r>
    <s v="93ffbfb2"/>
    <x v="123"/>
    <x v="1"/>
    <x v="4"/>
    <x v="346"/>
    <n v="31"/>
    <x v="6"/>
    <x v="346"/>
    <n v="0.22855645453244317"/>
    <n v="2537.5954861821929"/>
    <n v="2479230.7900000024"/>
    <s v="Electronics"/>
    <s v="West"/>
    <n v="551.94500000000005"/>
    <n v="507.6997287299634"/>
  </r>
  <r>
    <s v="8e16fd5d"/>
    <x v="194"/>
    <x v="2"/>
    <x v="4"/>
    <x v="347"/>
    <n v="36"/>
    <x v="13"/>
    <x v="347"/>
    <n v="0.24292482234135393"/>
    <n v="2506.2477027027048"/>
    <n v="2596472.620000002"/>
    <s v="Electronics"/>
    <s v="East"/>
    <n v="380.71499999999997"/>
    <n v="507.6997287299634"/>
  </r>
  <r>
    <s v="add4aae5"/>
    <x v="164"/>
    <x v="2"/>
    <x v="1"/>
    <x v="348"/>
    <n v="31"/>
    <x v="10"/>
    <x v="348"/>
    <n v="0.23898357286572464"/>
    <n v="2506.2477027027048"/>
    <n v="2596472.620000002"/>
    <s v="Clothing"/>
    <s v="East"/>
    <n v="416.13"/>
    <n v="518.08361275088532"/>
  </r>
  <r>
    <s v="85172be9"/>
    <x v="136"/>
    <x v="1"/>
    <x v="3"/>
    <x v="349"/>
    <n v="7"/>
    <x v="4"/>
    <x v="349"/>
    <n v="0.54017405075338243"/>
    <n v="2537.5954861821929"/>
    <n v="2479230.7900000024"/>
    <s v="Sports"/>
    <s v="West"/>
    <n v="368.73500000000001"/>
    <n v="516.19997471554962"/>
  </r>
  <r>
    <s v="227bb959"/>
    <x v="286"/>
    <x v="3"/>
    <x v="1"/>
    <x v="350"/>
    <n v="40"/>
    <x v="5"/>
    <x v="350"/>
    <n v="5.5049563962607442"/>
    <n v="2496.4375124875119"/>
    <n v="2498933.9499999993"/>
    <s v="Clothing"/>
    <s v="South"/>
    <n v="902.43499999999995"/>
    <n v="518.08361275088532"/>
  </r>
  <r>
    <s v="6b77cd08"/>
    <x v="136"/>
    <x v="0"/>
    <x v="4"/>
    <x v="351"/>
    <n v="48"/>
    <x v="47"/>
    <x v="351"/>
    <n v="6.2230673991910374E-2"/>
    <n v="2571.1423225152107"/>
    <n v="2535146.3299999977"/>
    <s v="Electronics"/>
    <s v="North"/>
    <n v="141.38999999999999"/>
    <n v="507.6997287299634"/>
  </r>
  <r>
    <s v="84255c59"/>
    <x v="281"/>
    <x v="3"/>
    <x v="2"/>
    <x v="352"/>
    <n v="23"/>
    <x v="23"/>
    <x v="352"/>
    <n v="1.1762479031599946"/>
    <n v="2496.4375124875119"/>
    <n v="2498933.9499999993"/>
    <s v="Furniture"/>
    <s v="South"/>
    <n v="539.39"/>
    <n v="524.30656862745093"/>
  </r>
  <r>
    <s v="dfe96fe0"/>
    <x v="287"/>
    <x v="3"/>
    <x v="3"/>
    <x v="353"/>
    <n v="34"/>
    <x v="47"/>
    <x v="353"/>
    <n v="0.29471639962772206"/>
    <n v="2496.4375124875119"/>
    <n v="2498933.9499999993"/>
    <s v="Sports"/>
    <s v="South"/>
    <n v="695.07500000000005"/>
    <n v="516.19997471554962"/>
  </r>
  <r>
    <s v="00349dcc"/>
    <x v="20"/>
    <x v="0"/>
    <x v="3"/>
    <x v="354"/>
    <n v="10"/>
    <x v="3"/>
    <x v="354"/>
    <n v="0.23795297851767772"/>
    <n v="2571.1423225152107"/>
    <n v="2535146.3299999977"/>
    <s v="Sports"/>
    <s v="North"/>
    <n v="454.315"/>
    <n v="516.19997471554962"/>
  </r>
  <r>
    <s v="8d0843ce"/>
    <x v="288"/>
    <x v="3"/>
    <x v="0"/>
    <x v="355"/>
    <n v="1"/>
    <x v="20"/>
    <x v="355"/>
    <n v="0.38189841530738033"/>
    <n v="2496.4375124875119"/>
    <n v="2498933.9499999993"/>
    <s v="Groceries"/>
    <s v="South"/>
    <n v="225.26"/>
    <n v="515.36624489795861"/>
  </r>
  <r>
    <s v="ad83577d"/>
    <x v="153"/>
    <x v="3"/>
    <x v="1"/>
    <x v="356"/>
    <n v="16"/>
    <x v="2"/>
    <x v="356"/>
    <n v="0.47677363111793764"/>
    <n v="2496.4375124875119"/>
    <n v="2498933.9499999993"/>
    <s v="Clothing"/>
    <s v="South"/>
    <n v="983.72500000000002"/>
    <n v="518.08361275088532"/>
  </r>
  <r>
    <s v="508ba48d"/>
    <x v="289"/>
    <x v="1"/>
    <x v="1"/>
    <x v="357"/>
    <n v="2"/>
    <x v="47"/>
    <x v="357"/>
    <n v="2.224963839019825"/>
    <n v="2537.5954861821929"/>
    <n v="2479230.7900000024"/>
    <s v="Clothing"/>
    <s v="West"/>
    <n v="672.75"/>
    <n v="518.08361275088532"/>
  </r>
  <r>
    <s v="9272af6e"/>
    <x v="54"/>
    <x v="2"/>
    <x v="1"/>
    <x v="358"/>
    <n v="34"/>
    <x v="19"/>
    <x v="358"/>
    <n v="5.2680408636429501"/>
    <n v="2506.2477027027048"/>
    <n v="2596472.620000002"/>
    <s v="Clothing"/>
    <s v="East"/>
    <n v="734.09500000000003"/>
    <n v="518.08361275088532"/>
  </r>
  <r>
    <s v="a3ecb33f"/>
    <x v="290"/>
    <x v="1"/>
    <x v="4"/>
    <x v="359"/>
    <n v="35"/>
    <x v="17"/>
    <x v="359"/>
    <n v="9.0103441758166234E-3"/>
    <n v="2537.5954861821929"/>
    <n v="2479230.7900000024"/>
    <s v="Electronics"/>
    <s v="West"/>
    <n v="42.475000000000001"/>
    <n v="507.6997287299634"/>
  </r>
  <r>
    <s v="f0b9e962"/>
    <x v="12"/>
    <x v="1"/>
    <x v="4"/>
    <x v="360"/>
    <n v="25"/>
    <x v="30"/>
    <x v="360"/>
    <n v="0.64377708465593864"/>
    <n v="2537.5954861821929"/>
    <n v="2479230.7900000024"/>
    <s v="Electronics"/>
    <s v="West"/>
    <n v="585.08500000000004"/>
    <n v="507.6997287299634"/>
  </r>
  <r>
    <s v="552eb17f"/>
    <x v="70"/>
    <x v="2"/>
    <x v="3"/>
    <x v="361"/>
    <n v="50"/>
    <x v="45"/>
    <x v="361"/>
    <n v="0.79575220191831264"/>
    <n v="2506.2477027027048"/>
    <n v="2596472.620000002"/>
    <s v="Sports"/>
    <s v="East"/>
    <n v="551.02"/>
    <n v="516.19997471554962"/>
  </r>
  <r>
    <s v="7a30292e"/>
    <x v="291"/>
    <x v="3"/>
    <x v="3"/>
    <x v="362"/>
    <n v="48"/>
    <x v="37"/>
    <x v="362"/>
    <n v="0.21372166553931823"/>
    <n v="2496.4375124875119"/>
    <n v="2498933.9499999993"/>
    <s v="Sports"/>
    <s v="South"/>
    <n v="287.73"/>
    <n v="516.19997471554962"/>
  </r>
  <r>
    <s v="a17fd98e"/>
    <x v="292"/>
    <x v="2"/>
    <x v="4"/>
    <x v="363"/>
    <n v="46"/>
    <x v="30"/>
    <x v="363"/>
    <n v="0.49747725999989129"/>
    <n v="2506.2477027027048"/>
    <n v="2596472.620000002"/>
    <s v="Electronics"/>
    <s v="East"/>
    <n v="916.995"/>
    <n v="507.6997287299634"/>
  </r>
  <r>
    <s v="c390b0e3"/>
    <x v="293"/>
    <x v="0"/>
    <x v="4"/>
    <x v="364"/>
    <n v="42"/>
    <x v="47"/>
    <x v="364"/>
    <n v="0.15876151059970831"/>
    <n v="2571.1423225152107"/>
    <n v="2535146.3299999977"/>
    <s v="Electronics"/>
    <s v="North"/>
    <n v="166.495"/>
    <n v="507.6997287299634"/>
  </r>
  <r>
    <s v="438aa1a4"/>
    <x v="294"/>
    <x v="3"/>
    <x v="3"/>
    <x v="365"/>
    <n v="30"/>
    <x v="31"/>
    <x v="365"/>
    <n v="0.13845180290363013"/>
    <n v="2496.4375124875119"/>
    <n v="2498933.9499999993"/>
    <s v="Sports"/>
    <s v="South"/>
    <n v="120.27"/>
    <n v="516.19997471554962"/>
  </r>
  <r>
    <s v="1596f8e5"/>
    <x v="63"/>
    <x v="1"/>
    <x v="3"/>
    <x v="366"/>
    <n v="34"/>
    <x v="22"/>
    <x v="366"/>
    <n v="0.37986507380340595"/>
    <n v="2537.5954861821929"/>
    <n v="2479230.7900000024"/>
    <s v="Sports"/>
    <s v="West"/>
    <n v="686.005"/>
    <n v="516.19997471554962"/>
  </r>
  <r>
    <s v="bce7cfc2"/>
    <x v="295"/>
    <x v="0"/>
    <x v="2"/>
    <x v="367"/>
    <n v="9"/>
    <x v="35"/>
    <x v="367"/>
    <n v="2.5624779442430468"/>
    <n v="2571.1423225152107"/>
    <n v="2535146.3299999977"/>
    <s v="Furniture"/>
    <s v="North"/>
    <n v="813.75"/>
    <n v="524.30656862745093"/>
  </r>
  <r>
    <s v="9b656791"/>
    <x v="296"/>
    <x v="1"/>
    <x v="4"/>
    <x v="368"/>
    <n v="33"/>
    <x v="42"/>
    <x v="368"/>
    <n v="0.13576685154865714"/>
    <n v="2537.5954861821929"/>
    <n v="2479230.7900000024"/>
    <s v="Electronics"/>
    <s v="West"/>
    <n v="304.85500000000002"/>
    <n v="507.6997287299634"/>
  </r>
  <r>
    <s v="3892eb53"/>
    <x v="130"/>
    <x v="2"/>
    <x v="3"/>
    <x v="369"/>
    <n v="46"/>
    <x v="8"/>
    <x v="369"/>
    <n v="3.9245515217494198"/>
    <n v="2506.2477027027048"/>
    <n v="2596472.620000002"/>
    <s v="Sports"/>
    <s v="East"/>
    <n v="841.14"/>
    <n v="516.19997471554962"/>
  </r>
  <r>
    <s v="31cdae3c"/>
    <x v="116"/>
    <x v="1"/>
    <x v="3"/>
    <x v="370"/>
    <n v="27"/>
    <x v="15"/>
    <x v="370"/>
    <n v="0.19907604112522836"/>
    <n v="2537.5954861821929"/>
    <n v="2479230.7900000024"/>
    <s v="Sports"/>
    <s v="West"/>
    <n v="481.51499999999999"/>
    <n v="516.19997471554962"/>
  </r>
  <r>
    <s v="f03f95bc"/>
    <x v="297"/>
    <x v="0"/>
    <x v="0"/>
    <x v="371"/>
    <n v="18"/>
    <x v="19"/>
    <x v="371"/>
    <n v="0.2625212988912331"/>
    <n v="2571.1423225152107"/>
    <n v="2535146.3299999977"/>
    <s v="Groceries"/>
    <s v="North"/>
    <n v="382.16"/>
    <n v="515.36624489795861"/>
  </r>
  <r>
    <s v="08e64ed3"/>
    <x v="298"/>
    <x v="0"/>
    <x v="4"/>
    <x v="372"/>
    <n v="8"/>
    <x v="50"/>
    <x v="372"/>
    <n v="7.1147326027910465"/>
    <n v="2571.1423225152107"/>
    <n v="2535146.3299999977"/>
    <s v="Electronics"/>
    <s v="North"/>
    <n v="782.64"/>
    <n v="507.6997287299634"/>
  </r>
  <r>
    <s v="7959b374"/>
    <x v="54"/>
    <x v="0"/>
    <x v="0"/>
    <x v="373"/>
    <n v="25"/>
    <x v="13"/>
    <x v="373"/>
    <n v="1.1559537486814611"/>
    <n v="2571.1423225152107"/>
    <n v="2535146.3299999977"/>
    <s v="Groceries"/>
    <s v="North"/>
    <n v="870.755"/>
    <n v="515.36624489795861"/>
  </r>
  <r>
    <s v="1aec12e3"/>
    <x v="299"/>
    <x v="0"/>
    <x v="3"/>
    <x v="374"/>
    <n v="16"/>
    <x v="25"/>
    <x v="374"/>
    <n v="0.36313210592445549"/>
    <n v="2571.1423225152107"/>
    <n v="2535146.3299999977"/>
    <s v="Sports"/>
    <s v="North"/>
    <n v="533.72500000000002"/>
    <n v="516.19997471554962"/>
  </r>
  <r>
    <s v="8a6b4a81"/>
    <x v="71"/>
    <x v="2"/>
    <x v="0"/>
    <x v="375"/>
    <n v="49"/>
    <x v="13"/>
    <x v="375"/>
    <n v="0.45994266514595733"/>
    <n v="2506.2477027027048"/>
    <n v="2596472.620000002"/>
    <s v="Groceries"/>
    <s v="East"/>
    <n v="532.73500000000001"/>
    <n v="515.36624489795861"/>
  </r>
  <r>
    <s v="a98d84bf"/>
    <x v="300"/>
    <x v="2"/>
    <x v="1"/>
    <x v="376"/>
    <n v="7"/>
    <x v="3"/>
    <x v="376"/>
    <n v="0.50515109496579302"/>
    <n v="2506.2477027027048"/>
    <n v="2596472.620000002"/>
    <s v="Clothing"/>
    <s v="East"/>
    <n v="221.905"/>
    <n v="518.08361275088532"/>
  </r>
  <r>
    <s v="a246dc30"/>
    <x v="301"/>
    <x v="1"/>
    <x v="3"/>
    <x v="377"/>
    <n v="36"/>
    <x v="6"/>
    <x v="377"/>
    <n v="0.31029093415394171"/>
    <n v="2537.5954861821929"/>
    <n v="2479230.7900000024"/>
    <s v="Sports"/>
    <s v="West"/>
    <n v="488.46"/>
    <n v="516.19997471554962"/>
  </r>
  <r>
    <s v="b8840863"/>
    <x v="244"/>
    <x v="2"/>
    <x v="0"/>
    <x v="378"/>
    <n v="20"/>
    <x v="7"/>
    <x v="378"/>
    <n v="0.2748280106436769"/>
    <n v="2506.2477027027048"/>
    <n v="2596472.620000002"/>
    <s v="Groceries"/>
    <s v="East"/>
    <n v="546.10500000000002"/>
    <n v="515.36624489795861"/>
  </r>
  <r>
    <s v="35b2258a"/>
    <x v="302"/>
    <x v="3"/>
    <x v="3"/>
    <x v="379"/>
    <n v="29"/>
    <x v="5"/>
    <x v="379"/>
    <n v="0.36052695800913293"/>
    <n v="2496.4375124875119"/>
    <n v="2498933.9499999993"/>
    <s v="Sports"/>
    <s v="South"/>
    <n v="844.90499999999997"/>
    <n v="516.19997471554962"/>
  </r>
  <r>
    <s v="f56337b2"/>
    <x v="47"/>
    <x v="0"/>
    <x v="0"/>
    <x v="380"/>
    <n v="23"/>
    <x v="16"/>
    <x v="380"/>
    <n v="0.47303726743851165"/>
    <n v="2571.1423225152107"/>
    <n v="2535146.3299999977"/>
    <s v="Groceries"/>
    <s v="North"/>
    <n v="416.12"/>
    <n v="515.36624489795861"/>
  </r>
  <r>
    <s v="1ff473cf"/>
    <x v="255"/>
    <x v="0"/>
    <x v="2"/>
    <x v="381"/>
    <n v="18"/>
    <x v="9"/>
    <x v="381"/>
    <n v="0.62128172128172132"/>
    <n v="2571.1423225152107"/>
    <n v="2535146.3299999977"/>
    <s v="Furniture"/>
    <s v="North"/>
    <n v="947.33500000000004"/>
    <n v="524.30656862745093"/>
  </r>
  <r>
    <s v="9c92dce6"/>
    <x v="303"/>
    <x v="0"/>
    <x v="4"/>
    <x v="382"/>
    <n v="38"/>
    <x v="16"/>
    <x v="382"/>
    <n v="6.7343403763927473E-2"/>
    <n v="2571.1423225152107"/>
    <n v="2535146.3299999977"/>
    <s v="Electronics"/>
    <s v="North"/>
    <n v="134.965"/>
    <n v="507.6997287299634"/>
  </r>
  <r>
    <s v="ec39ff94"/>
    <x v="46"/>
    <x v="1"/>
    <x v="2"/>
    <x v="383"/>
    <n v="45"/>
    <x v="23"/>
    <x v="383"/>
    <n v="0.11515786466022193"/>
    <n v="2537.5954861821929"/>
    <n v="2479230.7900000024"/>
    <s v="Furniture"/>
    <s v="West"/>
    <n v="201.86500000000001"/>
    <n v="524.30656862745093"/>
  </r>
  <r>
    <s v="56b68ae3"/>
    <x v="39"/>
    <x v="1"/>
    <x v="1"/>
    <x v="384"/>
    <n v="32"/>
    <x v="3"/>
    <x v="384"/>
    <n v="0.57332451947523644"/>
    <n v="2537.5954861821929"/>
    <n v="2479230.7900000024"/>
    <s v="Clothing"/>
    <s v="West"/>
    <n v="57.875"/>
    <n v="518.08361275088532"/>
  </r>
  <r>
    <s v="4e1888e8"/>
    <x v="304"/>
    <x v="0"/>
    <x v="4"/>
    <x v="385"/>
    <n v="44"/>
    <x v="2"/>
    <x v="385"/>
    <n v="0.25639770794332578"/>
    <n v="2571.1423225152107"/>
    <n v="2535146.3299999977"/>
    <s v="Electronics"/>
    <s v="North"/>
    <n v="277.315"/>
    <n v="507.6997287299634"/>
  </r>
  <r>
    <s v="c9ec1f90"/>
    <x v="107"/>
    <x v="1"/>
    <x v="4"/>
    <x v="386"/>
    <n v="13"/>
    <x v="39"/>
    <x v="386"/>
    <n v="0.46370246510096019"/>
    <n v="2537.5954861821929"/>
    <n v="2479230.7900000024"/>
    <s v="Electronics"/>
    <s v="West"/>
    <n v="462.07"/>
    <n v="507.6997287299634"/>
  </r>
  <r>
    <s v="1af869ff"/>
    <x v="58"/>
    <x v="1"/>
    <x v="0"/>
    <x v="387"/>
    <n v="4"/>
    <x v="39"/>
    <x v="387"/>
    <n v="0.69724715529368186"/>
    <n v="2537.5954861821929"/>
    <n v="2479230.7900000024"/>
    <s v="Groceries"/>
    <s v="West"/>
    <n v="700.9"/>
    <n v="515.36624489795861"/>
  </r>
  <r>
    <s v="7bcfd66b"/>
    <x v="88"/>
    <x v="3"/>
    <x v="3"/>
    <x v="388"/>
    <n v="5"/>
    <x v="43"/>
    <x v="388"/>
    <n v="0.5855484766290292"/>
    <n v="2496.4375124875119"/>
    <n v="2498933.9499999993"/>
    <s v="Sports"/>
    <s v="South"/>
    <n v="474.13499999999999"/>
    <n v="516.19997471554962"/>
  </r>
  <r>
    <s v="44574b41"/>
    <x v="305"/>
    <x v="2"/>
    <x v="4"/>
    <x v="389"/>
    <n v="29"/>
    <x v="30"/>
    <x v="389"/>
    <n v="0.46546380680597749"/>
    <n v="2506.2477027027048"/>
    <n v="2596472.620000002"/>
    <s v="Electronics"/>
    <s v="East"/>
    <n v="381.22500000000002"/>
    <n v="507.6997287299634"/>
  </r>
  <r>
    <s v="77fcb547"/>
    <x v="224"/>
    <x v="1"/>
    <x v="2"/>
    <x v="390"/>
    <n v="35"/>
    <x v="49"/>
    <x v="390"/>
    <n v="0.59620990798169016"/>
    <n v="2537.5954861821929"/>
    <n v="2479230.7900000024"/>
    <s v="Furniture"/>
    <s v="West"/>
    <n v="976.07"/>
    <n v="524.30656862745093"/>
  </r>
  <r>
    <s v="f1c574d7"/>
    <x v="306"/>
    <x v="0"/>
    <x v="3"/>
    <x v="391"/>
    <n v="12"/>
    <x v="39"/>
    <x v="391"/>
    <n v="0.1011271229268442"/>
    <n v="2571.1423225152107"/>
    <n v="2535146.3299999977"/>
    <s v="Sports"/>
    <s v="North"/>
    <n v="136.57"/>
    <n v="516.19997471554962"/>
  </r>
  <r>
    <s v="dcc1ac33"/>
    <x v="203"/>
    <x v="1"/>
    <x v="2"/>
    <x v="392"/>
    <n v="18"/>
    <x v="20"/>
    <x v="392"/>
    <n v="2.6432594282455262"/>
    <n v="2537.5954861821929"/>
    <n v="2479230.7900000024"/>
    <s v="Furniture"/>
    <s v="West"/>
    <n v="938.42499999999995"/>
    <n v="524.30656862745093"/>
  </r>
  <r>
    <s v="4f46b773"/>
    <x v="44"/>
    <x v="1"/>
    <x v="1"/>
    <x v="393"/>
    <n v="18"/>
    <x v="46"/>
    <x v="393"/>
    <n v="0.83257926365959789"/>
    <n v="2537.5954861821929"/>
    <n v="2479230.7900000024"/>
    <s v="Clothing"/>
    <s v="West"/>
    <n v="241.065"/>
    <n v="518.08361275088532"/>
  </r>
  <r>
    <s v="82cf432f"/>
    <x v="254"/>
    <x v="0"/>
    <x v="1"/>
    <x v="394"/>
    <n v="2"/>
    <x v="16"/>
    <x v="394"/>
    <n v="1.1307296660016064"/>
    <n v="2571.1423225152107"/>
    <n v="2535146.3299999977"/>
    <s v="Clothing"/>
    <s v="North"/>
    <n v="878.26499999999999"/>
    <n v="518.08361275088532"/>
  </r>
  <r>
    <s v="6c150ad1"/>
    <x v="307"/>
    <x v="3"/>
    <x v="1"/>
    <x v="395"/>
    <n v="37"/>
    <x v="24"/>
    <x v="395"/>
    <n v="0.13803111429135412"/>
    <n v="2496.4375124875119"/>
    <n v="2498933.9499999993"/>
    <s v="Clothing"/>
    <s v="South"/>
    <n v="248.26499999999999"/>
    <n v="518.08361275088532"/>
  </r>
  <r>
    <s v="1d17a9ba"/>
    <x v="14"/>
    <x v="1"/>
    <x v="3"/>
    <x v="396"/>
    <n v="9"/>
    <x v="45"/>
    <x v="396"/>
    <n v="0.43767567078553887"/>
    <n v="2537.5954861821929"/>
    <n v="2479230.7900000024"/>
    <s v="Sports"/>
    <s v="West"/>
    <n v="714.5"/>
    <n v="516.19997471554962"/>
  </r>
  <r>
    <s v="954defb3"/>
    <x v="308"/>
    <x v="1"/>
    <x v="3"/>
    <x v="397"/>
    <n v="25"/>
    <x v="49"/>
    <x v="397"/>
    <n v="0.15807208310703846"/>
    <n v="2537.5954861821929"/>
    <n v="2479230.7900000024"/>
    <s v="Sports"/>
    <s v="West"/>
    <n v="363.98500000000001"/>
    <n v="516.19997471554962"/>
  </r>
  <r>
    <s v="b8cf2057"/>
    <x v="293"/>
    <x v="1"/>
    <x v="0"/>
    <x v="398"/>
    <n v="28"/>
    <x v="50"/>
    <x v="398"/>
    <n v="0.44409443244965136"/>
    <n v="2537.5954861821929"/>
    <n v="2479230.7900000024"/>
    <s v="Groceries"/>
    <s v="West"/>
    <n v="964.02499999999998"/>
    <n v="515.36624489795861"/>
  </r>
  <r>
    <s v="34219740"/>
    <x v="309"/>
    <x v="2"/>
    <x v="1"/>
    <x v="399"/>
    <n v="27"/>
    <x v="22"/>
    <x v="399"/>
    <n v="0.1456891031677276"/>
    <n v="2506.2477027027048"/>
    <n v="2596472.620000002"/>
    <s v="Clothing"/>
    <s v="East"/>
    <n v="196.39500000000001"/>
    <n v="518.08361275088532"/>
  </r>
  <r>
    <s v="fbc28882"/>
    <x v="101"/>
    <x v="0"/>
    <x v="4"/>
    <x v="400"/>
    <n v="30"/>
    <x v="18"/>
    <x v="400"/>
    <n v="3.0393580144497539E-2"/>
    <n v="2571.1423225152107"/>
    <n v="2535146.3299999977"/>
    <s v="Electronics"/>
    <s v="North"/>
    <n v="89.81"/>
    <n v="507.6997287299634"/>
  </r>
  <r>
    <s v="8af57170"/>
    <x v="80"/>
    <x v="1"/>
    <x v="3"/>
    <x v="401"/>
    <n v="6"/>
    <x v="38"/>
    <x v="401"/>
    <n v="0.31067502742483355"/>
    <n v="2537.5954861821929"/>
    <n v="2479230.7900000024"/>
    <s v="Sports"/>
    <s v="West"/>
    <n v="777.74"/>
    <n v="516.19997471554962"/>
  </r>
  <r>
    <s v="6f8e2e53"/>
    <x v="310"/>
    <x v="3"/>
    <x v="4"/>
    <x v="402"/>
    <n v="23"/>
    <x v="2"/>
    <x v="402"/>
    <n v="8.2297361737992514E-2"/>
    <n v="2496.4375124875119"/>
    <n v="2498933.9499999993"/>
    <s v="Electronics"/>
    <s v="South"/>
    <n v="155.91999999999999"/>
    <n v="507.6997287299634"/>
  </r>
  <r>
    <s v="7f9d7b0a"/>
    <x v="311"/>
    <x v="1"/>
    <x v="2"/>
    <x v="403"/>
    <n v="34"/>
    <x v="39"/>
    <x v="403"/>
    <n v="0.15352000678888758"/>
    <n v="2537.5954861821929"/>
    <n v="2479230.7900000024"/>
    <s v="Furniture"/>
    <s v="West"/>
    <n v="248.72499999999999"/>
    <n v="524.30656862745093"/>
  </r>
  <r>
    <s v="72f820e0"/>
    <x v="312"/>
    <x v="1"/>
    <x v="0"/>
    <x v="404"/>
    <n v="39"/>
    <x v="33"/>
    <x v="404"/>
    <n v="0.7204088236653764"/>
    <n v="2537.5954861821929"/>
    <n v="2479230.7900000024"/>
    <s v="Groceries"/>
    <s v="West"/>
    <n v="859.61"/>
    <n v="515.36624489795861"/>
  </r>
  <r>
    <s v="fd21c89e"/>
    <x v="84"/>
    <x v="3"/>
    <x v="3"/>
    <x v="405"/>
    <n v="11"/>
    <x v="33"/>
    <x v="405"/>
    <n v="0.27300425323081956"/>
    <n v="2496.4375124875119"/>
    <n v="2498933.9499999993"/>
    <s v="Sports"/>
    <s v="South"/>
    <n v="202.76499999999999"/>
    <n v="516.19997471554962"/>
  </r>
  <r>
    <s v="dbfd8eda"/>
    <x v="313"/>
    <x v="3"/>
    <x v="3"/>
    <x v="406"/>
    <n v="9"/>
    <x v="41"/>
    <x v="406"/>
    <n v="0.23537405958051805"/>
    <n v="2496.4375124875119"/>
    <n v="2498933.9499999993"/>
    <s v="Sports"/>
    <s v="South"/>
    <n v="341.73"/>
    <n v="516.19997471554962"/>
  </r>
  <r>
    <s v="fc64a845"/>
    <x v="168"/>
    <x v="0"/>
    <x v="1"/>
    <x v="407"/>
    <n v="29"/>
    <x v="34"/>
    <x v="407"/>
    <n v="6.7551843108770653"/>
    <n v="2571.1423225152107"/>
    <n v="2535146.3299999977"/>
    <s v="Clothing"/>
    <s v="North"/>
    <n v="942.52"/>
    <n v="518.08361275088532"/>
  </r>
  <r>
    <s v="b46d3a09"/>
    <x v="314"/>
    <x v="2"/>
    <x v="1"/>
    <x v="408"/>
    <n v="38"/>
    <x v="11"/>
    <x v="408"/>
    <n v="0.11955271678550576"/>
    <n v="2506.2477027027048"/>
    <n v="2596472.620000002"/>
    <s v="Clothing"/>
    <s v="East"/>
    <n v="260.495"/>
    <n v="518.08361275088532"/>
  </r>
  <r>
    <s v="31275d77"/>
    <x v="140"/>
    <x v="1"/>
    <x v="2"/>
    <x v="409"/>
    <n v="39"/>
    <x v="38"/>
    <x v="409"/>
    <n v="0.56228865316618448"/>
    <n v="2537.5954861821929"/>
    <n v="2479230.7900000024"/>
    <s v="Furniture"/>
    <s v="West"/>
    <n v="233.16"/>
    <n v="524.30656862745093"/>
  </r>
  <r>
    <s v="c6bd8f59"/>
    <x v="315"/>
    <x v="1"/>
    <x v="2"/>
    <x v="410"/>
    <n v="21"/>
    <x v="9"/>
    <x v="410"/>
    <n v="0.22388529394410242"/>
    <n v="2537.5954861821929"/>
    <n v="2479230.7900000024"/>
    <s v="Furniture"/>
    <s v="West"/>
    <n v="233.66"/>
    <n v="524.30656862745093"/>
  </r>
  <r>
    <s v="f36a93e8"/>
    <x v="316"/>
    <x v="3"/>
    <x v="2"/>
    <x v="411"/>
    <n v="44"/>
    <x v="13"/>
    <x v="411"/>
    <n v="0.47019332620714011"/>
    <n v="2496.4375124875119"/>
    <n v="2498933.9499999993"/>
    <s v="Furniture"/>
    <s v="South"/>
    <n v="496.56"/>
    <n v="524.30656862745093"/>
  </r>
  <r>
    <s v="5d0b3362"/>
    <x v="82"/>
    <x v="0"/>
    <x v="2"/>
    <x v="412"/>
    <n v="17"/>
    <x v="44"/>
    <x v="412"/>
    <n v="0.27304942493005907"/>
    <n v="2571.1423225152107"/>
    <n v="2535146.3299999977"/>
    <s v="Furniture"/>
    <s v="North"/>
    <n v="130.80000000000001"/>
    <n v="524.30656862745093"/>
  </r>
  <r>
    <s v="febc5765"/>
    <x v="66"/>
    <x v="1"/>
    <x v="1"/>
    <x v="413"/>
    <n v="26"/>
    <x v="17"/>
    <x v="413"/>
    <n v="0.37090581094539826"/>
    <n v="2537.5954861821929"/>
    <n v="2479230.7900000024"/>
    <s v="Clothing"/>
    <s v="West"/>
    <n v="613.64"/>
    <n v="518.08361275088532"/>
  </r>
  <r>
    <s v="c140e680"/>
    <x v="317"/>
    <x v="3"/>
    <x v="0"/>
    <x v="414"/>
    <n v="22"/>
    <x v="24"/>
    <x v="414"/>
    <n v="1.5766635618056659E-2"/>
    <n v="2496.4375124875119"/>
    <n v="2498933.9499999993"/>
    <s v="Groceries"/>
    <s v="South"/>
    <n v="55.730000000000004"/>
    <n v="515.36624489795861"/>
  </r>
  <r>
    <s v="189d9a16"/>
    <x v="159"/>
    <x v="2"/>
    <x v="0"/>
    <x v="415"/>
    <n v="36"/>
    <x v="0"/>
    <x v="415"/>
    <n v="0.12806781445164989"/>
    <n v="2506.2477027027048"/>
    <n v="2596472.620000002"/>
    <s v="Groceries"/>
    <s v="East"/>
    <n v="317.79000000000002"/>
    <n v="515.36624489795861"/>
  </r>
  <r>
    <s v="ce94d9e5"/>
    <x v="23"/>
    <x v="0"/>
    <x v="3"/>
    <x v="416"/>
    <n v="33"/>
    <x v="38"/>
    <x v="416"/>
    <n v="0.2461657015213638"/>
    <n v="2571.1423225152107"/>
    <n v="2535146.3299999977"/>
    <s v="Sports"/>
    <s v="North"/>
    <n v="393.04500000000002"/>
    <n v="516.19997471554962"/>
  </r>
  <r>
    <s v="fc1786d7"/>
    <x v="318"/>
    <x v="1"/>
    <x v="1"/>
    <x v="417"/>
    <n v="40"/>
    <x v="42"/>
    <x v="417"/>
    <n v="0.43608427792357657"/>
    <n v="2537.5954861821929"/>
    <n v="2479230.7900000024"/>
    <s v="Clothing"/>
    <s v="West"/>
    <n v="959.68"/>
    <n v="518.08361275088532"/>
  </r>
  <r>
    <s v="7a6e45a6"/>
    <x v="319"/>
    <x v="3"/>
    <x v="4"/>
    <x v="418"/>
    <n v="15"/>
    <x v="49"/>
    <x v="418"/>
    <n v="0.42155440133443633"/>
    <n v="2496.4375124875119"/>
    <n v="2498933.9499999993"/>
    <s v="Electronics"/>
    <s v="South"/>
    <n v="799.125"/>
    <n v="507.6997287299634"/>
  </r>
  <r>
    <s v="68d2554b"/>
    <x v="320"/>
    <x v="0"/>
    <x v="1"/>
    <x v="419"/>
    <n v="44"/>
    <x v="24"/>
    <x v="419"/>
    <n v="0.14316089623047332"/>
    <n v="2571.1423225152107"/>
    <n v="2535146.3299999977"/>
    <s v="Clothing"/>
    <s v="North"/>
    <n v="199.22"/>
    <n v="518.08361275088532"/>
  </r>
  <r>
    <s v="537c9674"/>
    <x v="36"/>
    <x v="0"/>
    <x v="3"/>
    <x v="420"/>
    <n v="44"/>
    <x v="13"/>
    <x v="420"/>
    <n v="0.49670592320970758"/>
    <n v="2571.1423225152107"/>
    <n v="2535146.3299999977"/>
    <s v="Sports"/>
    <s v="North"/>
    <n v="496.79"/>
    <n v="516.19997471554962"/>
  </r>
  <r>
    <s v="de4a361c"/>
    <x v="93"/>
    <x v="3"/>
    <x v="3"/>
    <x v="421"/>
    <n v="6"/>
    <x v="19"/>
    <x v="421"/>
    <n v="0.36519331553446061"/>
    <n v="2496.4375124875119"/>
    <n v="2498933.9499999993"/>
    <s v="Sports"/>
    <s v="South"/>
    <n v="191.66"/>
    <n v="516.19997471554962"/>
  </r>
  <r>
    <s v="5d071d51"/>
    <x v="321"/>
    <x v="0"/>
    <x v="1"/>
    <x v="422"/>
    <n v="45"/>
    <x v="15"/>
    <x v="422"/>
    <n v="0.25722653247793409"/>
    <n v="2571.1423225152107"/>
    <n v="2535146.3299999977"/>
    <s v="Clothing"/>
    <s v="North"/>
    <n v="337.95"/>
    <n v="518.08361275088532"/>
  </r>
  <r>
    <s v="be78f6ab"/>
    <x v="210"/>
    <x v="3"/>
    <x v="4"/>
    <x v="423"/>
    <n v="44"/>
    <x v="29"/>
    <x v="423"/>
    <n v="0.29075480969119705"/>
    <n v="2496.4375124875119"/>
    <n v="2498933.9499999993"/>
    <s v="Electronics"/>
    <s v="South"/>
    <n v="715.82500000000005"/>
    <n v="507.6997287299634"/>
  </r>
  <r>
    <s v="ef6b27b1"/>
    <x v="281"/>
    <x v="0"/>
    <x v="2"/>
    <x v="424"/>
    <n v="4"/>
    <x v="46"/>
    <x v="424"/>
    <n v="0.30419135627517019"/>
    <n v="2571.1423225152107"/>
    <n v="2535146.3299999977"/>
    <s v="Furniture"/>
    <s v="North"/>
    <n v="692.26499999999999"/>
    <n v="524.30656862745093"/>
  </r>
  <r>
    <s v="b3fd3b43"/>
    <x v="5"/>
    <x v="1"/>
    <x v="1"/>
    <x v="425"/>
    <n v="28"/>
    <x v="26"/>
    <x v="425"/>
    <n v="0.14217437109746384"/>
    <n v="2537.5954861821929"/>
    <n v="2479230.7900000024"/>
    <s v="Clothing"/>
    <s v="West"/>
    <n v="70.83"/>
    <n v="518.08361275088532"/>
  </r>
  <r>
    <s v="56d1b126"/>
    <x v="322"/>
    <x v="1"/>
    <x v="1"/>
    <x v="426"/>
    <n v="29"/>
    <x v="47"/>
    <x v="426"/>
    <n v="0.41835402287784246"/>
    <n v="2537.5954861821929"/>
    <n v="2479230.7900000024"/>
    <s v="Clothing"/>
    <s v="West"/>
    <n v="714.25"/>
    <n v="518.08361275088532"/>
  </r>
  <r>
    <s v="2aa74185"/>
    <x v="323"/>
    <x v="2"/>
    <x v="1"/>
    <x v="427"/>
    <n v="2"/>
    <x v="32"/>
    <x v="427"/>
    <n v="0.4249360908116776"/>
    <n v="2506.2477027027048"/>
    <n v="2596472.620000002"/>
    <s v="Clothing"/>
    <s v="East"/>
    <n v="862.06"/>
    <n v="518.08361275088532"/>
  </r>
  <r>
    <s v="42887d0a"/>
    <x v="324"/>
    <x v="1"/>
    <x v="2"/>
    <x v="428"/>
    <n v="45"/>
    <x v="22"/>
    <x v="428"/>
    <n v="0.96256495797780206"/>
    <n v="2537.5954861821929"/>
    <n v="2479230.7900000024"/>
    <s v="Furniture"/>
    <s v="West"/>
    <n v="903.21"/>
    <n v="524.30656862745093"/>
  </r>
  <r>
    <s v="6f086147"/>
    <x v="325"/>
    <x v="1"/>
    <x v="0"/>
    <x v="429"/>
    <n v="42"/>
    <x v="32"/>
    <x v="429"/>
    <n v="0.63055729692059481"/>
    <n v="2537.5954861821929"/>
    <n v="2479230.7900000024"/>
    <s v="Groceries"/>
    <s v="West"/>
    <n v="994.26"/>
    <n v="515.36624489795861"/>
  </r>
  <r>
    <s v="aaab65c1"/>
    <x v="326"/>
    <x v="2"/>
    <x v="1"/>
    <x v="430"/>
    <n v="40"/>
    <x v="47"/>
    <x v="430"/>
    <n v="4.8071928787634548E-2"/>
    <n v="2506.2477027027048"/>
    <n v="2596472.620000002"/>
    <s v="Clothing"/>
    <s v="East"/>
    <n v="126.36"/>
    <n v="518.08361275088532"/>
  </r>
  <r>
    <s v="1d3b7c79"/>
    <x v="20"/>
    <x v="2"/>
    <x v="4"/>
    <x v="431"/>
    <n v="31"/>
    <x v="43"/>
    <x v="431"/>
    <n v="0.22073734261987679"/>
    <n v="2506.2477027027048"/>
    <n v="2596472.620000002"/>
    <s v="Electronics"/>
    <s v="East"/>
    <n v="339.60500000000002"/>
    <n v="507.6997287299634"/>
  </r>
  <r>
    <s v="5acf86eb"/>
    <x v="178"/>
    <x v="2"/>
    <x v="3"/>
    <x v="432"/>
    <n v="6"/>
    <x v="1"/>
    <x v="432"/>
    <n v="0.95142904594386479"/>
    <n v="2506.2477027027048"/>
    <n v="2596472.620000002"/>
    <s v="Sports"/>
    <s v="East"/>
    <n v="961.74"/>
    <n v="516.19997471554962"/>
  </r>
  <r>
    <s v="471abf03"/>
    <x v="327"/>
    <x v="1"/>
    <x v="1"/>
    <x v="433"/>
    <n v="6"/>
    <x v="26"/>
    <x v="433"/>
    <n v="0.23240031901735017"/>
    <n v="2537.5954861821929"/>
    <n v="2479230.7900000024"/>
    <s v="Clothing"/>
    <s v="West"/>
    <n v="258.815"/>
    <n v="518.08361275088532"/>
  </r>
  <r>
    <s v="3c893410"/>
    <x v="328"/>
    <x v="1"/>
    <x v="4"/>
    <x v="434"/>
    <n v="3"/>
    <x v="34"/>
    <x v="434"/>
    <n v="0.33378993541407193"/>
    <n v="2537.5954861821929"/>
    <n v="2479230.7900000024"/>
    <s v="Electronics"/>
    <s v="West"/>
    <n v="777.64499999999998"/>
    <n v="507.6997287299634"/>
  </r>
  <r>
    <s v="6d8737a7"/>
    <x v="329"/>
    <x v="2"/>
    <x v="1"/>
    <x v="435"/>
    <n v="38"/>
    <x v="11"/>
    <x v="435"/>
    <n v="0.89348214102537793"/>
    <n v="2506.2477027027048"/>
    <n v="2596472.620000002"/>
    <s v="Clothing"/>
    <s v="East"/>
    <n v="459.51"/>
    <n v="518.08361275088532"/>
  </r>
  <r>
    <s v="14329fd2"/>
    <x v="109"/>
    <x v="3"/>
    <x v="4"/>
    <x v="436"/>
    <n v="48"/>
    <x v="41"/>
    <x v="436"/>
    <n v="1.4515728634414906"/>
    <n v="2496.4375124875119"/>
    <n v="2498933.9499999993"/>
    <s v="Electronics"/>
    <s v="South"/>
    <n v="957.11"/>
    <n v="507.6997287299634"/>
  </r>
  <r>
    <s v="55ba682c"/>
    <x v="330"/>
    <x v="3"/>
    <x v="0"/>
    <x v="437"/>
    <n v="21"/>
    <x v="23"/>
    <x v="437"/>
    <n v="0.42880815533888389"/>
    <n v="2496.4375124875119"/>
    <n v="2498933.9499999993"/>
    <s v="Groceries"/>
    <s v="South"/>
    <n v="923.61500000000001"/>
    <n v="515.36624489795861"/>
  </r>
  <r>
    <s v="20e55f71"/>
    <x v="331"/>
    <x v="1"/>
    <x v="4"/>
    <x v="438"/>
    <n v="37"/>
    <x v="6"/>
    <x v="438"/>
    <n v="0.25611869584190511"/>
    <n v="2537.5954861821929"/>
    <n v="2479230.7900000024"/>
    <s v="Electronics"/>
    <s v="West"/>
    <n v="317.13"/>
    <n v="507.6997287299634"/>
  </r>
  <r>
    <s v="36cc978d"/>
    <x v="332"/>
    <x v="2"/>
    <x v="2"/>
    <x v="439"/>
    <n v="13"/>
    <x v="31"/>
    <x v="439"/>
    <n v="0.16055586716880915"/>
    <n v="2506.2477027027048"/>
    <n v="2596472.620000002"/>
    <s v="Furniture"/>
    <s v="East"/>
    <n v="287.02"/>
    <n v="524.30656862745093"/>
  </r>
  <r>
    <s v="c95570bc"/>
    <x v="193"/>
    <x v="3"/>
    <x v="1"/>
    <x v="440"/>
    <n v="42"/>
    <x v="31"/>
    <x v="440"/>
    <n v="0.52299625186601228"/>
    <n v="2496.4375124875119"/>
    <n v="2498933.9499999993"/>
    <s v="Clothing"/>
    <s v="South"/>
    <n v="980.45500000000004"/>
    <n v="518.08361275088532"/>
  </r>
  <r>
    <s v="4d661990"/>
    <x v="333"/>
    <x v="2"/>
    <x v="2"/>
    <x v="441"/>
    <n v="3"/>
    <x v="19"/>
    <x v="441"/>
    <n v="0.1181161185919391"/>
    <n v="2506.2477027027048"/>
    <n v="2596472.620000002"/>
    <s v="Furniture"/>
    <s v="East"/>
    <n v="263.92500000000001"/>
    <n v="524.30656862745093"/>
  </r>
  <r>
    <s v="1e02a5a1"/>
    <x v="334"/>
    <x v="1"/>
    <x v="1"/>
    <x v="442"/>
    <n v="24"/>
    <x v="38"/>
    <x v="442"/>
    <n v="0.1442769576181864"/>
    <n v="2537.5954861821929"/>
    <n v="2479230.7900000024"/>
    <s v="Clothing"/>
    <s v="West"/>
    <n v="330.02"/>
    <n v="518.08361275088532"/>
  </r>
  <r>
    <s v="fc771290"/>
    <x v="335"/>
    <x v="1"/>
    <x v="3"/>
    <x v="443"/>
    <n v="34"/>
    <x v="3"/>
    <x v="443"/>
    <n v="0.42700388194214151"/>
    <n v="2537.5954861821929"/>
    <n v="2479230.7900000024"/>
    <s v="Sports"/>
    <s v="West"/>
    <n v="877.08"/>
    <n v="516.19997471554962"/>
  </r>
  <r>
    <s v="2d594c6e"/>
    <x v="191"/>
    <x v="3"/>
    <x v="0"/>
    <x v="444"/>
    <n v="8"/>
    <x v="30"/>
    <x v="444"/>
    <n v="0.14514902150611989"/>
    <n v="2496.4375124875119"/>
    <n v="2498933.9499999993"/>
    <s v="Groceries"/>
    <s v="South"/>
    <n v="243.38499999999999"/>
    <n v="515.36624489795861"/>
  </r>
  <r>
    <s v="66fe1ee8"/>
    <x v="336"/>
    <x v="2"/>
    <x v="0"/>
    <x v="445"/>
    <n v="34"/>
    <x v="41"/>
    <x v="445"/>
    <n v="1.0750716674629717"/>
    <n v="2506.2477027027048"/>
    <n v="2596472.620000002"/>
    <s v="Groceries"/>
    <s v="East"/>
    <n v="364.02"/>
    <n v="515.36624489795861"/>
  </r>
  <r>
    <s v="ccd859f7"/>
    <x v="337"/>
    <x v="0"/>
    <x v="2"/>
    <x v="446"/>
    <n v="31"/>
    <x v="1"/>
    <x v="446"/>
    <n v="4.5063454876341259E-2"/>
    <n v="2571.1423225152107"/>
    <n v="2535146.3299999977"/>
    <s v="Furniture"/>
    <s v="North"/>
    <n v="81.995000000000005"/>
    <n v="524.30656862745093"/>
  </r>
  <r>
    <s v="50f52099"/>
    <x v="34"/>
    <x v="2"/>
    <x v="0"/>
    <x v="447"/>
    <n v="6"/>
    <x v="9"/>
    <x v="447"/>
    <n v="0.92536762330265587"/>
    <n v="2506.2477027027048"/>
    <n v="2596472.620000002"/>
    <s v="Groceries"/>
    <s v="East"/>
    <n v="507.23"/>
    <n v="515.36624489795861"/>
  </r>
  <r>
    <s v="9edb0beb"/>
    <x v="338"/>
    <x v="3"/>
    <x v="0"/>
    <x v="448"/>
    <n v="36"/>
    <x v="36"/>
    <x v="448"/>
    <n v="4.229188184259451"/>
    <n v="2496.4375124875119"/>
    <n v="2498933.9499999993"/>
    <s v="Groceries"/>
    <s v="South"/>
    <n v="417.97"/>
    <n v="515.36624489795861"/>
  </r>
  <r>
    <s v="84809441"/>
    <x v="339"/>
    <x v="1"/>
    <x v="0"/>
    <x v="449"/>
    <n v="43"/>
    <x v="4"/>
    <x v="449"/>
    <n v="0.14809542680510424"/>
    <n v="2537.5954861821929"/>
    <n v="2479230.7900000024"/>
    <s v="Groceries"/>
    <s v="West"/>
    <n v="247.565"/>
    <n v="515.36624489795861"/>
  </r>
  <r>
    <s v="f915bb3e"/>
    <x v="316"/>
    <x v="1"/>
    <x v="2"/>
    <x v="450"/>
    <n v="15"/>
    <x v="0"/>
    <x v="450"/>
    <n v="5.7162046114723315E-2"/>
    <n v="2537.5954861821929"/>
    <n v="2479230.7900000024"/>
    <s v="Furniture"/>
    <s v="West"/>
    <n v="155.95500000000001"/>
    <n v="524.30656862745093"/>
  </r>
  <r>
    <s v="d41aacf2"/>
    <x v="340"/>
    <x v="3"/>
    <x v="1"/>
    <x v="451"/>
    <n v="4"/>
    <x v="20"/>
    <x v="451"/>
    <n v="0.26757873659790865"/>
    <n v="2496.4375124875119"/>
    <n v="2498933.9499999993"/>
    <s v="Clothing"/>
    <s v="South"/>
    <n v="314.85000000000002"/>
    <n v="518.08361275088532"/>
  </r>
  <r>
    <s v="0b4791c1"/>
    <x v="341"/>
    <x v="3"/>
    <x v="4"/>
    <x v="452"/>
    <n v="42"/>
    <x v="36"/>
    <x v="452"/>
    <n v="2.2818174967975287"/>
    <n v="2496.4375124875119"/>
    <n v="2498933.9499999993"/>
    <s v="Electronics"/>
    <s v="South"/>
    <n v="462.73"/>
    <n v="507.6997287299634"/>
  </r>
  <r>
    <s v="d34ba86c"/>
    <x v="342"/>
    <x v="1"/>
    <x v="4"/>
    <x v="453"/>
    <n v="12"/>
    <x v="5"/>
    <x v="453"/>
    <n v="0.26419106918164686"/>
    <n v="2537.5954861821929"/>
    <n v="2479230.7900000024"/>
    <s v="Electronics"/>
    <s v="West"/>
    <n v="248.61"/>
    <n v="507.6997287299634"/>
  </r>
  <r>
    <s v="20bae741"/>
    <x v="343"/>
    <x v="1"/>
    <x v="3"/>
    <x v="454"/>
    <n v="48"/>
    <x v="35"/>
    <x v="454"/>
    <n v="0.93248584028826387"/>
    <n v="2537.5954861821929"/>
    <n v="2479230.7900000024"/>
    <s v="Sports"/>
    <s v="West"/>
    <n v="870.29"/>
    <n v="516.19997471554962"/>
  </r>
  <r>
    <s v="52e26a32"/>
    <x v="239"/>
    <x v="3"/>
    <x v="0"/>
    <x v="455"/>
    <n v="47"/>
    <x v="15"/>
    <x v="455"/>
    <n v="0.4264420667262307"/>
    <n v="2496.4375124875119"/>
    <n v="2498933.9499999993"/>
    <s v="Groceries"/>
    <s v="South"/>
    <n v="607.07000000000005"/>
    <n v="515.36624489795861"/>
  </r>
  <r>
    <s v="e482e887"/>
    <x v="78"/>
    <x v="2"/>
    <x v="1"/>
    <x v="456"/>
    <n v="42"/>
    <x v="8"/>
    <x v="456"/>
    <n v="3.6411859602431709E-3"/>
    <n v="2506.2477027027048"/>
    <n v="2596472.620000002"/>
    <s v="Clothing"/>
    <s v="East"/>
    <n v="19.990000000000002"/>
    <n v="518.08361275088532"/>
  </r>
  <r>
    <s v="060b0ccd"/>
    <x v="157"/>
    <x v="2"/>
    <x v="4"/>
    <x v="457"/>
    <n v="24"/>
    <x v="16"/>
    <x v="457"/>
    <n v="0.19641682715893338"/>
    <n v="2506.2477027027048"/>
    <n v="2596472.620000002"/>
    <s v="Electronics"/>
    <s v="East"/>
    <n v="463.93"/>
    <n v="507.6997287299634"/>
  </r>
  <r>
    <s v="1055e487"/>
    <x v="344"/>
    <x v="2"/>
    <x v="3"/>
    <x v="458"/>
    <n v="13"/>
    <x v="2"/>
    <x v="458"/>
    <n v="0.13244001884975515"/>
    <n v="2506.2477027027048"/>
    <n v="2596472.620000002"/>
    <s v="Sports"/>
    <s v="East"/>
    <n v="72.14"/>
    <n v="516.19997471554962"/>
  </r>
  <r>
    <s v="25d69302"/>
    <x v="345"/>
    <x v="2"/>
    <x v="4"/>
    <x v="459"/>
    <n v="2"/>
    <x v="23"/>
    <x v="459"/>
    <n v="4.0097373751732475"/>
    <n v="2506.2477027027048"/>
    <n v="2596472.620000002"/>
    <s v="Electronics"/>
    <s v="East"/>
    <n v="584.65"/>
    <n v="507.6997287299634"/>
  </r>
  <r>
    <s v="c583d505"/>
    <x v="346"/>
    <x v="2"/>
    <x v="4"/>
    <x v="460"/>
    <n v="38"/>
    <x v="36"/>
    <x v="460"/>
    <n v="0.21858627089739818"/>
    <n v="2506.2477027027048"/>
    <n v="2596472.620000002"/>
    <s v="Electronics"/>
    <s v="East"/>
    <n v="168.08"/>
    <n v="507.6997287299634"/>
  </r>
  <r>
    <s v="485b42e0"/>
    <x v="347"/>
    <x v="1"/>
    <x v="1"/>
    <x v="461"/>
    <n v="38"/>
    <x v="43"/>
    <x v="461"/>
    <n v="1.3267157198489268"/>
    <n v="2537.5954861821929"/>
    <n v="2479230.7900000024"/>
    <s v="Clothing"/>
    <s v="West"/>
    <n v="687.96500000000003"/>
    <n v="518.08361275088532"/>
  </r>
  <r>
    <s v="759d62f1"/>
    <x v="6"/>
    <x v="0"/>
    <x v="1"/>
    <x v="462"/>
    <n v="45"/>
    <x v="1"/>
    <x v="462"/>
    <n v="0.65427300682118927"/>
    <n v="2571.1423225152107"/>
    <n v="2535146.3299999977"/>
    <s v="Clothing"/>
    <s v="North"/>
    <n v="879.28"/>
    <n v="518.08361275088532"/>
  </r>
  <r>
    <s v="a0f9f315"/>
    <x v="348"/>
    <x v="2"/>
    <x v="3"/>
    <x v="463"/>
    <n v="13"/>
    <x v="28"/>
    <x v="463"/>
    <n v="0.39477464944385576"/>
    <n v="2506.2477027027048"/>
    <n v="2596472.620000002"/>
    <s v="Sports"/>
    <s v="East"/>
    <n v="320.63499999999999"/>
    <n v="516.19997471554962"/>
  </r>
  <r>
    <s v="be5ab23f"/>
    <x v="9"/>
    <x v="2"/>
    <x v="0"/>
    <x v="464"/>
    <n v="50"/>
    <x v="39"/>
    <x v="464"/>
    <n v="0.24798644271035672"/>
    <n v="2506.2477027027048"/>
    <n v="2596472.620000002"/>
    <s v="Groceries"/>
    <s v="East"/>
    <n v="409.84500000000003"/>
    <n v="515.36624489795861"/>
  </r>
  <r>
    <s v="5f940738"/>
    <x v="349"/>
    <x v="0"/>
    <x v="4"/>
    <x v="465"/>
    <n v="1"/>
    <x v="16"/>
    <x v="465"/>
    <n v="3.4666810386126281"/>
    <n v="2571.1423225152107"/>
    <n v="2535146.3299999977"/>
    <s v="Electronics"/>
    <s v="North"/>
    <n v="729.13499999999999"/>
    <n v="507.6997287299634"/>
  </r>
  <r>
    <s v="6a843d38"/>
    <x v="227"/>
    <x v="2"/>
    <x v="0"/>
    <x v="466"/>
    <n v="41"/>
    <x v="23"/>
    <x v="466"/>
    <n v="8.9399486719437843E-2"/>
    <n v="2506.2477027027048"/>
    <n v="2596472.620000002"/>
    <s v="Groceries"/>
    <s v="East"/>
    <n v="235.255"/>
    <n v="515.36624489795861"/>
  </r>
  <r>
    <s v="72439b92"/>
    <x v="281"/>
    <x v="0"/>
    <x v="2"/>
    <x v="467"/>
    <n v="37"/>
    <x v="48"/>
    <x v="467"/>
    <n v="12.475177952181054"/>
    <n v="2571.1423225152107"/>
    <n v="2535146.3299999977"/>
    <s v="Furniture"/>
    <s v="North"/>
    <n v="701.01499999999999"/>
    <n v="524.30656862745093"/>
  </r>
  <r>
    <s v="24848155"/>
    <x v="350"/>
    <x v="2"/>
    <x v="4"/>
    <x v="468"/>
    <n v="48"/>
    <x v="28"/>
    <x v="468"/>
    <n v="0.51759052028083508"/>
    <n v="2506.2477027027048"/>
    <n v="2596472.620000002"/>
    <s v="Electronics"/>
    <s v="East"/>
    <n v="354.64499999999998"/>
    <n v="507.6997287299634"/>
  </r>
  <r>
    <s v="10ee7332"/>
    <x v="216"/>
    <x v="1"/>
    <x v="4"/>
    <x v="469"/>
    <n v="29"/>
    <x v="33"/>
    <x v="469"/>
    <n v="0.26571581387056514"/>
    <n v="2537.5954861821929"/>
    <n v="2479230.7900000024"/>
    <s v="Electronics"/>
    <s v="West"/>
    <n v="114.28"/>
    <n v="507.6997287299634"/>
  </r>
  <r>
    <s v="4e18bc68"/>
    <x v="106"/>
    <x v="0"/>
    <x v="4"/>
    <x v="470"/>
    <n v="49"/>
    <x v="22"/>
    <x v="470"/>
    <n v="4.5256874691256384"/>
    <n v="2571.1423225152107"/>
    <n v="2535146.3299999977"/>
    <s v="Electronics"/>
    <s v="North"/>
    <n v="552.69000000000005"/>
    <n v="507.6997287299634"/>
  </r>
  <r>
    <s v="65180b6f"/>
    <x v="351"/>
    <x v="3"/>
    <x v="1"/>
    <x v="471"/>
    <n v="31"/>
    <x v="33"/>
    <x v="471"/>
    <n v="0.53264490039085421"/>
    <n v="2496.4375124875119"/>
    <n v="2498933.9499999993"/>
    <s v="Clothing"/>
    <s v="South"/>
    <n v="297.54000000000002"/>
    <n v="518.08361275088532"/>
  </r>
  <r>
    <s v="7ce0a0bb"/>
    <x v="88"/>
    <x v="0"/>
    <x v="0"/>
    <x v="472"/>
    <n v="35"/>
    <x v="18"/>
    <x v="472"/>
    <n v="0.26413763337061597"/>
    <n v="2571.1423225152107"/>
    <n v="2535146.3299999977"/>
    <s v="Groceries"/>
    <s v="North"/>
    <n v="302.57"/>
    <n v="515.36624489795861"/>
  </r>
  <r>
    <s v="5ec92f48"/>
    <x v="352"/>
    <x v="1"/>
    <x v="2"/>
    <x v="473"/>
    <n v="12"/>
    <x v="23"/>
    <x v="473"/>
    <n v="0.42196618697114208"/>
    <n v="2537.5954861821929"/>
    <n v="2479230.7900000024"/>
    <s v="Furniture"/>
    <s v="West"/>
    <n v="1016.855"/>
    <n v="524.30656862745093"/>
  </r>
  <r>
    <s v="b1ea3d59"/>
    <x v="168"/>
    <x v="2"/>
    <x v="1"/>
    <x v="474"/>
    <n v="17"/>
    <x v="11"/>
    <x v="474"/>
    <n v="0.37885366966256118"/>
    <n v="2506.2477027027048"/>
    <n v="2596472.620000002"/>
    <s v="Clothing"/>
    <s v="East"/>
    <n v="792.23"/>
    <n v="518.08361275088532"/>
  </r>
  <r>
    <s v="05bfd15d"/>
    <x v="302"/>
    <x v="2"/>
    <x v="1"/>
    <x v="475"/>
    <n v="30"/>
    <x v="50"/>
    <x v="475"/>
    <n v="0.339707060279408"/>
    <n v="2506.2477027027048"/>
    <n v="2596472.620000002"/>
    <s v="Clothing"/>
    <s v="East"/>
    <n v="801.24"/>
    <n v="518.08361275088532"/>
  </r>
  <r>
    <s v="bb83ce41"/>
    <x v="353"/>
    <x v="1"/>
    <x v="4"/>
    <x v="476"/>
    <n v="22"/>
    <x v="15"/>
    <x v="476"/>
    <n v="0.92418434159717955"/>
    <n v="2537.5954861821929"/>
    <n v="2479230.7900000024"/>
    <s v="Electronics"/>
    <s v="West"/>
    <n v="350.28500000000003"/>
    <n v="507.6997287299634"/>
  </r>
  <r>
    <s v="e0802730"/>
    <x v="354"/>
    <x v="2"/>
    <x v="2"/>
    <x v="477"/>
    <n v="45"/>
    <x v="0"/>
    <x v="477"/>
    <n v="0.36195829272653551"/>
    <n v="2506.2477027027048"/>
    <n v="2596472.620000002"/>
    <s v="Furniture"/>
    <s v="East"/>
    <n v="737.17"/>
    <n v="524.30656862745093"/>
  </r>
  <r>
    <s v="cad02e49"/>
    <x v="355"/>
    <x v="0"/>
    <x v="2"/>
    <x v="478"/>
    <n v="44"/>
    <x v="32"/>
    <x v="478"/>
    <n v="1.1095904901688551"/>
    <n v="2571.1423225152107"/>
    <n v="2535146.3299999977"/>
    <s v="Furniture"/>
    <s v="North"/>
    <n v="423.07499999999999"/>
    <n v="524.30656862745093"/>
  </r>
  <r>
    <s v="53d53fa3"/>
    <x v="78"/>
    <x v="3"/>
    <x v="0"/>
    <x v="479"/>
    <n v="47"/>
    <x v="15"/>
    <x v="479"/>
    <n v="0.22705181319477821"/>
    <n v="2496.4375124875119"/>
    <n v="2498933.9499999993"/>
    <s v="Groceries"/>
    <s v="South"/>
    <n v="466.38499999999999"/>
    <n v="515.36624489795861"/>
  </r>
  <r>
    <s v="ede177ae"/>
    <x v="356"/>
    <x v="0"/>
    <x v="3"/>
    <x v="480"/>
    <n v="33"/>
    <x v="12"/>
    <x v="480"/>
    <n v="0.20260883274905866"/>
    <n v="2571.1423225152107"/>
    <n v="2535146.3299999977"/>
    <s v="Sports"/>
    <s v="North"/>
    <n v="446.43"/>
    <n v="516.19997471554962"/>
  </r>
  <r>
    <s v="2ef0e191"/>
    <x v="304"/>
    <x v="1"/>
    <x v="4"/>
    <x v="481"/>
    <n v="49"/>
    <x v="2"/>
    <x v="481"/>
    <n v="0.60495460305886839"/>
    <n v="2537.5954861821929"/>
    <n v="2479230.7900000024"/>
    <s v="Electronics"/>
    <s v="West"/>
    <n v="878.68"/>
    <n v="507.6997287299634"/>
  </r>
  <r>
    <s v="995d80cf"/>
    <x v="85"/>
    <x v="2"/>
    <x v="0"/>
    <x v="482"/>
    <n v="43"/>
    <x v="32"/>
    <x v="482"/>
    <n v="0.58859989181391992"/>
    <n v="2506.2477027027048"/>
    <n v="2596472.620000002"/>
    <s v="Groceries"/>
    <s v="East"/>
    <n v="134.07499999999999"/>
    <n v="515.36624489795861"/>
  </r>
  <r>
    <s v="e7424c4b"/>
    <x v="357"/>
    <x v="3"/>
    <x v="1"/>
    <x v="483"/>
    <n v="46"/>
    <x v="22"/>
    <x v="483"/>
    <n v="1.7935658264424295"/>
    <n v="2496.4375124875119"/>
    <n v="2498933.9499999993"/>
    <s v="Clothing"/>
    <s v="South"/>
    <n v="676.47500000000002"/>
    <n v="518.08361275088532"/>
  </r>
  <r>
    <s v="fb4154bb"/>
    <x v="94"/>
    <x v="1"/>
    <x v="4"/>
    <x v="484"/>
    <n v="20"/>
    <x v="15"/>
    <x v="484"/>
    <n v="9.6505428029762683E-2"/>
    <n v="2537.5954861821929"/>
    <n v="2479230.7900000024"/>
    <s v="Electronics"/>
    <s v="West"/>
    <n v="253.39500000000001"/>
    <n v="507.6997287299634"/>
  </r>
  <r>
    <s v="7153f5fc"/>
    <x v="358"/>
    <x v="1"/>
    <x v="3"/>
    <x v="485"/>
    <n v="49"/>
    <x v="25"/>
    <x v="485"/>
    <n v="1.3558276474436863"/>
    <n v="2537.5954861821929"/>
    <n v="2479230.7900000024"/>
    <s v="Sports"/>
    <s v="West"/>
    <n v="870.86"/>
    <n v="516.19997471554962"/>
  </r>
  <r>
    <s v="2b501596"/>
    <x v="85"/>
    <x v="3"/>
    <x v="1"/>
    <x v="486"/>
    <n v="41"/>
    <x v="50"/>
    <x v="486"/>
    <n v="8.4733121180342097E-2"/>
    <n v="2496.4375124875119"/>
    <n v="2498933.9499999993"/>
    <s v="Clothing"/>
    <s v="South"/>
    <n v="210.45"/>
    <n v="518.08361275088532"/>
  </r>
  <r>
    <s v="efcdd763"/>
    <x v="359"/>
    <x v="2"/>
    <x v="4"/>
    <x v="487"/>
    <n v="2"/>
    <x v="9"/>
    <x v="487"/>
    <n v="2.8380073753975998E-2"/>
    <n v="2506.2477027027048"/>
    <n v="2596472.620000002"/>
    <s v="Electronics"/>
    <s v="East"/>
    <n v="50.79"/>
    <n v="507.6997287299634"/>
  </r>
  <r>
    <s v="5fea9a34"/>
    <x v="210"/>
    <x v="0"/>
    <x v="2"/>
    <x v="488"/>
    <n v="9"/>
    <x v="43"/>
    <x v="488"/>
    <n v="0.43635606691393541"/>
    <n v="2571.1423225152107"/>
    <n v="2535146.3299999977"/>
    <s v="Furniture"/>
    <s v="North"/>
    <n v="586.47"/>
    <n v="524.30656862745093"/>
  </r>
  <r>
    <s v="3cdb77f0"/>
    <x v="360"/>
    <x v="0"/>
    <x v="0"/>
    <x v="489"/>
    <n v="8"/>
    <x v="38"/>
    <x v="489"/>
    <n v="15.823535960810512"/>
    <n v="2571.1423225152107"/>
    <n v="2535146.3299999977"/>
    <s v="Groceries"/>
    <s v="North"/>
    <n v="725.13499999999999"/>
    <n v="515.36624489795861"/>
  </r>
  <r>
    <s v="144140fd"/>
    <x v="354"/>
    <x v="3"/>
    <x v="2"/>
    <x v="490"/>
    <n v="31"/>
    <x v="31"/>
    <x v="490"/>
    <n v="0.30990532950605187"/>
    <n v="2496.4375124875119"/>
    <n v="2498933.9499999993"/>
    <s v="Furniture"/>
    <s v="South"/>
    <n v="317.97500000000002"/>
    <n v="524.30656862745093"/>
  </r>
  <r>
    <s v="c551638f"/>
    <x v="165"/>
    <x v="2"/>
    <x v="0"/>
    <x v="491"/>
    <n v="31"/>
    <x v="39"/>
    <x v="491"/>
    <n v="0.47030073978031883"/>
    <n v="2506.2477027027048"/>
    <n v="2596472.620000002"/>
    <s v="Groceries"/>
    <s v="East"/>
    <n v="515.94499999999994"/>
    <n v="515.36624489795861"/>
  </r>
  <r>
    <s v="77b46a78"/>
    <x v="361"/>
    <x v="3"/>
    <x v="0"/>
    <x v="492"/>
    <n v="2"/>
    <x v="0"/>
    <x v="492"/>
    <n v="1.184775961669764"/>
    <n v="2496.4375124875119"/>
    <n v="2498933.9499999993"/>
    <s v="Groceries"/>
    <s v="South"/>
    <n v="1016.265"/>
    <n v="515.36624489795861"/>
  </r>
  <r>
    <s v="775f41c0"/>
    <x v="362"/>
    <x v="0"/>
    <x v="1"/>
    <x v="493"/>
    <n v="44"/>
    <x v="42"/>
    <x v="493"/>
    <n v="1.0730846652926032"/>
    <n v="2571.1423225152107"/>
    <n v="2535146.3299999977"/>
    <s v="Clothing"/>
    <s v="North"/>
    <n v="691.52"/>
    <n v="518.08361275088532"/>
  </r>
  <r>
    <s v="8df2ec8e"/>
    <x v="363"/>
    <x v="2"/>
    <x v="1"/>
    <x v="494"/>
    <n v="43"/>
    <x v="43"/>
    <x v="494"/>
    <n v="0.48031269827968059"/>
    <n v="2506.2477027027048"/>
    <n v="2596472.620000002"/>
    <s v="Clothing"/>
    <s v="East"/>
    <n v="812.42"/>
    <n v="518.08361275088532"/>
  </r>
  <r>
    <s v="3f1e794c"/>
    <x v="364"/>
    <x v="2"/>
    <x v="3"/>
    <x v="495"/>
    <n v="4"/>
    <x v="13"/>
    <x v="495"/>
    <n v="2.1516625120891395"/>
    <n v="2506.2477027027048"/>
    <n v="2596472.620000002"/>
    <s v="Sports"/>
    <s v="East"/>
    <n v="800.3"/>
    <n v="516.19997471554962"/>
  </r>
  <r>
    <s v="e255a0a9"/>
    <x v="365"/>
    <x v="2"/>
    <x v="1"/>
    <x v="496"/>
    <n v="23"/>
    <x v="48"/>
    <x v="496"/>
    <n v="0.20953368433809569"/>
    <n v="2506.2477027027048"/>
    <n v="2596472.620000002"/>
    <s v="Clothing"/>
    <s v="East"/>
    <n v="406.51499999999999"/>
    <n v="518.08361275088532"/>
  </r>
  <r>
    <s v="7fcbef1d"/>
    <x v="219"/>
    <x v="0"/>
    <x v="4"/>
    <x v="497"/>
    <n v="49"/>
    <x v="49"/>
    <x v="497"/>
    <n v="0.57843169097188385"/>
    <n v="2571.1423225152107"/>
    <n v="2535146.3299999977"/>
    <s v="Electronics"/>
    <s v="North"/>
    <n v="556.28"/>
    <n v="507.6997287299634"/>
  </r>
  <r>
    <s v="13a78d6e"/>
    <x v="304"/>
    <x v="3"/>
    <x v="1"/>
    <x v="498"/>
    <n v="33"/>
    <x v="39"/>
    <x v="498"/>
    <n v="1.587534961775126"/>
    <n v="2496.4375124875119"/>
    <n v="2498933.9499999993"/>
    <s v="Clothing"/>
    <s v="South"/>
    <n v="855.89499999999998"/>
    <n v="518.08361275088532"/>
  </r>
  <r>
    <s v="38640410"/>
    <x v="242"/>
    <x v="0"/>
    <x v="4"/>
    <x v="499"/>
    <n v="50"/>
    <x v="36"/>
    <x v="499"/>
    <n v="1.438218791655042"/>
    <n v="2571.1423225152107"/>
    <n v="2535146.3299999977"/>
    <s v="Electronics"/>
    <s v="North"/>
    <n v="936.41"/>
    <n v="507.6997287299634"/>
  </r>
  <r>
    <s v="c6305e7e"/>
    <x v="43"/>
    <x v="3"/>
    <x v="0"/>
    <x v="500"/>
    <n v="36"/>
    <x v="7"/>
    <x v="500"/>
    <n v="2.8145912499579651"/>
    <n v="2496.4375124875119"/>
    <n v="2498933.9499999993"/>
    <s v="Groceries"/>
    <s v="South"/>
    <n v="844.97500000000002"/>
    <n v="515.36624489795861"/>
  </r>
  <r>
    <s v="20ab50f4"/>
    <x v="366"/>
    <x v="1"/>
    <x v="0"/>
    <x v="501"/>
    <n v="14"/>
    <x v="50"/>
    <x v="501"/>
    <n v="0.24157338606122028"/>
    <n v="2537.5954861821929"/>
    <n v="2479230.7900000024"/>
    <s v="Groceries"/>
    <s v="West"/>
    <n v="388.91"/>
    <n v="515.36624489795861"/>
  </r>
  <r>
    <s v="189f98e7"/>
    <x v="367"/>
    <x v="1"/>
    <x v="0"/>
    <x v="502"/>
    <n v="41"/>
    <x v="33"/>
    <x v="502"/>
    <n v="0.95583565607028198"/>
    <n v="2537.5954861821929"/>
    <n v="2479230.7900000024"/>
    <s v="Groceries"/>
    <s v="West"/>
    <n v="544.32500000000005"/>
    <n v="515.36624489795861"/>
  </r>
  <r>
    <s v="85daa09e"/>
    <x v="268"/>
    <x v="3"/>
    <x v="0"/>
    <x v="503"/>
    <n v="12"/>
    <x v="9"/>
    <x v="503"/>
    <n v="0.84822303064222759"/>
    <n v="2496.4375124875119"/>
    <n v="2498933.9499999993"/>
    <s v="Groceries"/>
    <s v="South"/>
    <n v="733.47"/>
    <n v="515.36624489795861"/>
  </r>
  <r>
    <s v="9fbc58b4"/>
    <x v="368"/>
    <x v="1"/>
    <x v="4"/>
    <x v="504"/>
    <n v="45"/>
    <x v="23"/>
    <x v="504"/>
    <n v="0.37485883705048556"/>
    <n v="2537.5954861821929"/>
    <n v="2479230.7900000024"/>
    <s v="Electronics"/>
    <s v="West"/>
    <n v="583.13499999999999"/>
    <n v="507.6997287299634"/>
  </r>
  <r>
    <s v="8284fa46"/>
    <x v="369"/>
    <x v="2"/>
    <x v="0"/>
    <x v="505"/>
    <n v="43"/>
    <x v="28"/>
    <x v="505"/>
    <n v="0.38810004044016988"/>
    <n v="2506.2477027027048"/>
    <n v="2596472.620000002"/>
    <s v="Groceries"/>
    <s v="East"/>
    <n v="789.55"/>
    <n v="515.36624489795861"/>
  </r>
  <r>
    <s v="d75fa2d0"/>
    <x v="179"/>
    <x v="3"/>
    <x v="2"/>
    <x v="506"/>
    <n v="17"/>
    <x v="2"/>
    <x v="506"/>
    <n v="2.895748504356134E-2"/>
    <n v="2496.4375124875119"/>
    <n v="2498933.9499999993"/>
    <s v="Furniture"/>
    <s v="South"/>
    <n v="77.515000000000001"/>
    <n v="524.30656862745093"/>
  </r>
  <r>
    <s v="e59c9ee5"/>
    <x v="155"/>
    <x v="1"/>
    <x v="2"/>
    <x v="507"/>
    <n v="26"/>
    <x v="39"/>
    <x v="507"/>
    <n v="2.3373908736301159"/>
    <n v="2537.5954861821929"/>
    <n v="2479230.7900000024"/>
    <s v="Furniture"/>
    <s v="West"/>
    <n v="948.28"/>
    <n v="524.30656862745093"/>
  </r>
  <r>
    <s v="51aa04a5"/>
    <x v="143"/>
    <x v="3"/>
    <x v="4"/>
    <x v="508"/>
    <n v="48"/>
    <x v="31"/>
    <x v="508"/>
    <n v="0.10002145807628346"/>
    <n v="2496.4375124875119"/>
    <n v="2498933.9499999993"/>
    <s v="Electronics"/>
    <s v="South"/>
    <n v="248.88499999999999"/>
    <n v="507.6997287299634"/>
  </r>
  <r>
    <s v="093e0828"/>
    <x v="98"/>
    <x v="3"/>
    <x v="4"/>
    <x v="509"/>
    <n v="27"/>
    <x v="38"/>
    <x v="509"/>
    <n v="0.24860747138022132"/>
    <n v="2496.4375124875119"/>
    <n v="2498933.9499999993"/>
    <s v="Electronics"/>
    <s v="South"/>
    <n v="131.66"/>
    <n v="507.6997287299634"/>
  </r>
  <r>
    <s v="27b6cc92"/>
    <x v="370"/>
    <x v="0"/>
    <x v="0"/>
    <x v="510"/>
    <n v="31"/>
    <x v="27"/>
    <x v="510"/>
    <n v="9.2587453279917631E-2"/>
    <n v="2571.1423225152107"/>
    <n v="2535146.3299999977"/>
    <s v="Groceries"/>
    <s v="North"/>
    <n v="220.345"/>
    <n v="515.36624489795861"/>
  </r>
  <r>
    <s v="b8b972a6"/>
    <x v="93"/>
    <x v="0"/>
    <x v="4"/>
    <x v="511"/>
    <n v="41"/>
    <x v="8"/>
    <x v="511"/>
    <n v="0.47759177336477437"/>
    <n v="2571.1423225152107"/>
    <n v="2535146.3299999977"/>
    <s v="Electronics"/>
    <s v="North"/>
    <n v="379.6"/>
    <n v="507.6997287299634"/>
  </r>
  <r>
    <s v="d8978af1"/>
    <x v="371"/>
    <x v="1"/>
    <x v="4"/>
    <x v="512"/>
    <n v="17"/>
    <x v="10"/>
    <x v="512"/>
    <n v="1.6006226523637104E-2"/>
    <n v="2537.5954861821929"/>
    <n v="2479230.7900000024"/>
    <s v="Electronics"/>
    <s v="West"/>
    <n v="36.475000000000001"/>
    <n v="507.6997287299634"/>
  </r>
  <r>
    <s v="486d8c67"/>
    <x v="372"/>
    <x v="0"/>
    <x v="3"/>
    <x v="513"/>
    <n v="19"/>
    <x v="45"/>
    <x v="513"/>
    <n v="0.53528834088057176"/>
    <n v="2571.1423225152107"/>
    <n v="2535146.3299999977"/>
    <s v="Sports"/>
    <s v="North"/>
    <n v="994.13"/>
    <n v="516.19997471554962"/>
  </r>
  <r>
    <s v="f9b11cc2"/>
    <x v="370"/>
    <x v="2"/>
    <x v="3"/>
    <x v="514"/>
    <n v="4"/>
    <x v="20"/>
    <x v="514"/>
    <n v="0.22964079067500884"/>
    <n v="2506.2477027027048"/>
    <n v="2596472.620000002"/>
    <s v="Sports"/>
    <s v="East"/>
    <n v="421.48"/>
    <n v="516.19997471554962"/>
  </r>
  <r>
    <s v="08a61baa"/>
    <x v="373"/>
    <x v="3"/>
    <x v="1"/>
    <x v="515"/>
    <n v="49"/>
    <x v="24"/>
    <x v="515"/>
    <n v="0.70795766653239101"/>
    <n v="2496.4375124875119"/>
    <n v="2498933.9499999993"/>
    <s v="Clothing"/>
    <s v="South"/>
    <n v="507.80500000000001"/>
    <n v="518.08361275088532"/>
  </r>
  <r>
    <s v="12c2f578"/>
    <x v="323"/>
    <x v="0"/>
    <x v="1"/>
    <x v="516"/>
    <n v="41"/>
    <x v="1"/>
    <x v="516"/>
    <n v="0.40765495990563877"/>
    <n v="2571.1423225152107"/>
    <n v="2535146.3299999977"/>
    <s v="Clothing"/>
    <s v="North"/>
    <n v="462.34"/>
    <n v="518.08361275088532"/>
  </r>
  <r>
    <s v="133ce890"/>
    <x v="374"/>
    <x v="0"/>
    <x v="1"/>
    <x v="517"/>
    <n v="34"/>
    <x v="32"/>
    <x v="517"/>
    <n v="0.22393956121267222"/>
    <n v="2571.1423225152107"/>
    <n v="2535146.3299999977"/>
    <s v="Clothing"/>
    <s v="North"/>
    <n v="520.75"/>
    <n v="518.08361275088532"/>
  </r>
  <r>
    <s v="943906cc"/>
    <x v="268"/>
    <x v="1"/>
    <x v="3"/>
    <x v="518"/>
    <n v="20"/>
    <x v="34"/>
    <x v="518"/>
    <n v="0.92342687266339352"/>
    <n v="2537.5954861821929"/>
    <n v="2479230.7900000024"/>
    <s v="Sports"/>
    <s v="West"/>
    <n v="320.01499999999999"/>
    <n v="516.19997471554962"/>
  </r>
  <r>
    <s v="15664a8f"/>
    <x v="375"/>
    <x v="3"/>
    <x v="1"/>
    <x v="519"/>
    <n v="37"/>
    <x v="29"/>
    <x v="519"/>
    <n v="0.18337994227085938"/>
    <n v="2496.4375124875119"/>
    <n v="2498933.9499999993"/>
    <s v="Clothing"/>
    <s v="South"/>
    <n v="227.435"/>
    <n v="518.08361275088532"/>
  </r>
  <r>
    <s v="b59421b3"/>
    <x v="376"/>
    <x v="3"/>
    <x v="2"/>
    <x v="520"/>
    <n v="18"/>
    <x v="8"/>
    <x v="520"/>
    <n v="0.84854381443298976"/>
    <n v="2496.4375124875119"/>
    <n v="2498933.9499999993"/>
    <s v="Furniture"/>
    <s v="South"/>
    <n v="670.47"/>
    <n v="524.30656862745093"/>
  </r>
  <r>
    <s v="95e2f716"/>
    <x v="377"/>
    <x v="3"/>
    <x v="4"/>
    <x v="521"/>
    <n v="44"/>
    <x v="0"/>
    <x v="521"/>
    <n v="0.44962400932794833"/>
    <n v="2496.4375124875119"/>
    <n v="2498933.9499999993"/>
    <s v="Electronics"/>
    <s v="South"/>
    <n v="683.68499999999995"/>
    <n v="507.6997287299634"/>
  </r>
  <r>
    <s v="f227b475"/>
    <x v="378"/>
    <x v="3"/>
    <x v="0"/>
    <x v="522"/>
    <n v="39"/>
    <x v="15"/>
    <x v="522"/>
    <n v="0.31637801370609081"/>
    <n v="2496.4375124875119"/>
    <n v="2498933.9499999993"/>
    <s v="Groceries"/>
    <s v="South"/>
    <n v="702.56500000000005"/>
    <n v="515.36624489795861"/>
  </r>
  <r>
    <s v="65d94150"/>
    <x v="379"/>
    <x v="1"/>
    <x v="3"/>
    <x v="523"/>
    <n v="41"/>
    <x v="2"/>
    <x v="523"/>
    <n v="7.1034671764603652E-2"/>
    <n v="2537.5954861821929"/>
    <n v="2479230.7900000024"/>
    <s v="Sports"/>
    <s v="West"/>
    <n v="60.634999999999998"/>
    <n v="516.19997471554962"/>
  </r>
  <r>
    <s v="25b344b7"/>
    <x v="380"/>
    <x v="1"/>
    <x v="2"/>
    <x v="524"/>
    <n v="38"/>
    <x v="43"/>
    <x v="524"/>
    <n v="0.17516061177297351"/>
    <n v="2537.5954861821929"/>
    <n v="2479230.7900000024"/>
    <s v="Furniture"/>
    <s v="West"/>
    <n v="378.89"/>
    <n v="524.30656862745093"/>
  </r>
  <r>
    <s v="e17e97a0"/>
    <x v="373"/>
    <x v="1"/>
    <x v="3"/>
    <x v="525"/>
    <n v="40"/>
    <x v="11"/>
    <x v="525"/>
    <n v="0.27026755283768938"/>
    <n v="2537.5954861821929"/>
    <n v="2479230.7900000024"/>
    <s v="Sports"/>
    <s v="West"/>
    <n v="548.16499999999996"/>
    <n v="516.19997471554962"/>
  </r>
  <r>
    <s v="89d74acc"/>
    <x v="3"/>
    <x v="0"/>
    <x v="4"/>
    <x v="526"/>
    <n v="21"/>
    <x v="31"/>
    <x v="526"/>
    <n v="0.4582463940182383"/>
    <n v="2571.1423225152107"/>
    <n v="2535146.3299999977"/>
    <s v="Electronics"/>
    <s v="North"/>
    <n v="460.01499999999999"/>
    <n v="507.6997287299634"/>
  </r>
  <r>
    <s v="139bfea2"/>
    <x v="381"/>
    <x v="0"/>
    <x v="2"/>
    <x v="527"/>
    <n v="10"/>
    <x v="7"/>
    <x v="527"/>
    <n v="5.238754889178618"/>
    <n v="2571.1423225152107"/>
    <n v="2535146.3299999977"/>
    <s v="Furniture"/>
    <s v="North"/>
    <n v="811.625"/>
    <n v="524.30656862745093"/>
  </r>
  <r>
    <s v="b783bb36"/>
    <x v="51"/>
    <x v="0"/>
    <x v="1"/>
    <x v="528"/>
    <n v="37"/>
    <x v="3"/>
    <x v="528"/>
    <n v="1.0909289400555775"/>
    <n v="2571.1423225152107"/>
    <n v="2535146.3299999977"/>
    <s v="Clothing"/>
    <s v="North"/>
    <n v="825.91499999999996"/>
    <n v="518.08361275088532"/>
  </r>
  <r>
    <s v="dca20619"/>
    <x v="382"/>
    <x v="1"/>
    <x v="4"/>
    <x v="529"/>
    <n v="3"/>
    <x v="23"/>
    <x v="529"/>
    <n v="0.44571111046120548"/>
    <n v="2537.5954861821929"/>
    <n v="2479230.7900000024"/>
    <s v="Electronics"/>
    <s v="West"/>
    <n v="782.51"/>
    <n v="507.6997287299634"/>
  </r>
  <r>
    <s v="4b867008"/>
    <x v="222"/>
    <x v="0"/>
    <x v="2"/>
    <x v="530"/>
    <n v="10"/>
    <x v="23"/>
    <x v="530"/>
    <n v="0.35922820053042426"/>
    <n v="2571.1423225152107"/>
    <n v="2535146.3299999977"/>
    <s v="Furniture"/>
    <s v="North"/>
    <n v="856.9"/>
    <n v="524.30656862745093"/>
  </r>
  <r>
    <s v="77f14195"/>
    <x v="383"/>
    <x v="2"/>
    <x v="0"/>
    <x v="531"/>
    <n v="49"/>
    <x v="19"/>
    <x v="531"/>
    <n v="2.320260335060865"/>
    <n v="2506.2477027027048"/>
    <n v="2596472.620000002"/>
    <s v="Groceries"/>
    <s v="East"/>
    <n v="488.28"/>
    <n v="515.36624489795861"/>
  </r>
  <r>
    <s v="65e61350"/>
    <x v="125"/>
    <x v="2"/>
    <x v="0"/>
    <x v="532"/>
    <n v="15"/>
    <x v="21"/>
    <x v="532"/>
    <n v="1.6734868821764532"/>
    <n v="2506.2477027027048"/>
    <n v="2596472.620000002"/>
    <s v="Groceries"/>
    <s v="East"/>
    <n v="746.84"/>
    <n v="515.36624489795861"/>
  </r>
  <r>
    <s v="1e920d1e"/>
    <x v="384"/>
    <x v="3"/>
    <x v="0"/>
    <x v="533"/>
    <n v="15"/>
    <x v="15"/>
    <x v="533"/>
    <n v="0.39214991234036845"/>
    <n v="2496.4375124875119"/>
    <n v="2498933.9499999993"/>
    <s v="Groceries"/>
    <s v="South"/>
    <n v="224.66499999999999"/>
    <n v="515.36624489795861"/>
  </r>
  <r>
    <s v="803f4cee"/>
    <x v="385"/>
    <x v="2"/>
    <x v="2"/>
    <x v="534"/>
    <n v="37"/>
    <x v="50"/>
    <x v="534"/>
    <n v="0.79903982035348542"/>
    <n v="2506.2477027027048"/>
    <n v="2596472.620000002"/>
    <s v="Furniture"/>
    <s v="East"/>
    <n v="642.14"/>
    <n v="524.30656862745093"/>
  </r>
  <r>
    <s v="f04efb34"/>
    <x v="381"/>
    <x v="0"/>
    <x v="2"/>
    <x v="535"/>
    <n v="44"/>
    <x v="43"/>
    <x v="535"/>
    <n v="9.7660787833984589E-2"/>
    <n v="2571.1423225152107"/>
    <n v="2535146.3299999977"/>
    <s v="Furniture"/>
    <s v="North"/>
    <n v="120.97"/>
    <n v="524.30656862745093"/>
  </r>
  <r>
    <s v="9482da89"/>
    <x v="63"/>
    <x v="1"/>
    <x v="2"/>
    <x v="536"/>
    <n v="11"/>
    <x v="15"/>
    <x v="536"/>
    <n v="0.21446950635339393"/>
    <n v="2537.5954861821929"/>
    <n v="2479230.7900000024"/>
    <s v="Furniture"/>
    <s v="West"/>
    <n v="547.19500000000005"/>
    <n v="524.30656862745093"/>
  </r>
  <r>
    <s v="5a49bf11"/>
    <x v="386"/>
    <x v="3"/>
    <x v="0"/>
    <x v="537"/>
    <n v="41"/>
    <x v="42"/>
    <x v="537"/>
    <n v="30.712271823603832"/>
    <n v="2496.4375124875119"/>
    <n v="2498933.9499999993"/>
    <s v="Groceries"/>
    <s v="South"/>
    <n v="872.15499999999997"/>
    <n v="515.36624489795861"/>
  </r>
  <r>
    <s v="c54b1dc1"/>
    <x v="387"/>
    <x v="1"/>
    <x v="0"/>
    <x v="538"/>
    <n v="33"/>
    <x v="31"/>
    <x v="538"/>
    <n v="0.36828007415090591"/>
    <n v="2537.5954861821929"/>
    <n v="2479230.7900000024"/>
    <s v="Groceries"/>
    <s v="West"/>
    <n v="674.01499999999999"/>
    <n v="515.36624489795861"/>
  </r>
  <r>
    <s v="a7ae15f0"/>
    <x v="388"/>
    <x v="3"/>
    <x v="3"/>
    <x v="539"/>
    <n v="49"/>
    <x v="1"/>
    <x v="539"/>
    <n v="0.16252309070628176"/>
    <n v="2496.4375124875119"/>
    <n v="2498933.9499999993"/>
    <s v="Sports"/>
    <s v="South"/>
    <n v="382.94"/>
    <n v="516.19997471554962"/>
  </r>
  <r>
    <s v="fae4ef8f"/>
    <x v="7"/>
    <x v="0"/>
    <x v="4"/>
    <x v="540"/>
    <n v="48"/>
    <x v="40"/>
    <x v="540"/>
    <n v="0.12101097300394686"/>
    <n v="2571.1423225152107"/>
    <n v="2535146.3299999977"/>
    <s v="Electronics"/>
    <s v="North"/>
    <n v="236.965"/>
    <n v="507.6997287299634"/>
  </r>
  <r>
    <s v="0189675c"/>
    <x v="389"/>
    <x v="0"/>
    <x v="0"/>
    <x v="541"/>
    <n v="3"/>
    <x v="21"/>
    <x v="541"/>
    <n v="0.17089348419820524"/>
    <n v="2571.1423225152107"/>
    <n v="2535146.3299999977"/>
    <s v="Groceries"/>
    <s v="North"/>
    <n v="383.87"/>
    <n v="515.36624489795861"/>
  </r>
  <r>
    <s v="e1a9f4e9"/>
    <x v="357"/>
    <x v="1"/>
    <x v="3"/>
    <x v="542"/>
    <n v="38"/>
    <x v="23"/>
    <x v="542"/>
    <n v="1.8729975798086895"/>
    <n v="2537.5954861821929"/>
    <n v="2479230.7900000024"/>
    <s v="Sports"/>
    <s v="West"/>
    <n v="833.1"/>
    <n v="516.19997471554962"/>
  </r>
  <r>
    <s v="9698822b"/>
    <x v="70"/>
    <x v="1"/>
    <x v="4"/>
    <x v="543"/>
    <n v="41"/>
    <x v="41"/>
    <x v="543"/>
    <n v="0.15056338074749231"/>
    <n v="2537.5954861821929"/>
    <n v="2479230.7900000024"/>
    <s v="Electronics"/>
    <s v="West"/>
    <n v="231.63"/>
    <n v="507.6997287299634"/>
  </r>
  <r>
    <s v="4d064488"/>
    <x v="93"/>
    <x v="3"/>
    <x v="0"/>
    <x v="544"/>
    <n v="3"/>
    <x v="10"/>
    <x v="544"/>
    <n v="0.67337965252365417"/>
    <n v="2496.4375124875119"/>
    <n v="2498933.9499999993"/>
    <s v="Groceries"/>
    <s v="South"/>
    <n v="818.02499999999998"/>
    <n v="515.36624489795861"/>
  </r>
  <r>
    <s v="7db5b2d0"/>
    <x v="250"/>
    <x v="3"/>
    <x v="0"/>
    <x v="545"/>
    <n v="45"/>
    <x v="20"/>
    <x v="545"/>
    <n v="3.4980852277356797E-2"/>
    <n v="2496.4375124875119"/>
    <n v="2498933.9499999993"/>
    <s v="Groceries"/>
    <s v="South"/>
    <n v="65.164999999999992"/>
    <n v="515.36624489795861"/>
  </r>
  <r>
    <s v="5b5c8eb9"/>
    <x v="238"/>
    <x v="3"/>
    <x v="3"/>
    <x v="546"/>
    <n v="5"/>
    <x v="49"/>
    <x v="546"/>
    <n v="0.62196057632811808"/>
    <n v="2496.4375124875119"/>
    <n v="2498933.9499999993"/>
    <s v="Sports"/>
    <s v="South"/>
    <n v="901.53"/>
    <n v="516.19997471554962"/>
  </r>
  <r>
    <s v="248b8256"/>
    <x v="390"/>
    <x v="0"/>
    <x v="3"/>
    <x v="547"/>
    <n v="42"/>
    <x v="12"/>
    <x v="547"/>
    <n v="0.34340460423789365"/>
    <n v="2571.1423225152107"/>
    <n v="2535146.3299999977"/>
    <s v="Sports"/>
    <s v="North"/>
    <n v="367.58"/>
    <n v="516.19997471554962"/>
  </r>
  <r>
    <s v="909cd94d"/>
    <x v="24"/>
    <x v="0"/>
    <x v="0"/>
    <x v="548"/>
    <n v="23"/>
    <x v="5"/>
    <x v="548"/>
    <n v="6.9677328843995516"/>
    <n v="2571.1423225152107"/>
    <n v="2535146.3299999977"/>
    <s v="Groceries"/>
    <s v="North"/>
    <n v="521.66000000000008"/>
    <n v="515.36624489795861"/>
  </r>
  <r>
    <s v="d4690c13"/>
    <x v="391"/>
    <x v="1"/>
    <x v="2"/>
    <x v="549"/>
    <n v="23"/>
    <x v="25"/>
    <x v="549"/>
    <n v="0.48567464968239921"/>
    <n v="2537.5954861821929"/>
    <n v="2479230.7900000024"/>
    <s v="Furniture"/>
    <s v="West"/>
    <n v="711.19500000000005"/>
    <n v="524.30656862745093"/>
  </r>
  <r>
    <s v="30912e0b"/>
    <x v="392"/>
    <x v="1"/>
    <x v="3"/>
    <x v="550"/>
    <n v="11"/>
    <x v="30"/>
    <x v="550"/>
    <n v="0.36213134587289997"/>
    <n v="2537.5954861821929"/>
    <n v="2479230.7900000024"/>
    <s v="Sports"/>
    <s v="West"/>
    <n v="636.57000000000005"/>
    <n v="516.19997471554962"/>
  </r>
  <r>
    <s v="28dbf2e6"/>
    <x v="393"/>
    <x v="0"/>
    <x v="3"/>
    <x v="551"/>
    <n v="2"/>
    <x v="49"/>
    <x v="551"/>
    <n v="0.10553801375440661"/>
    <n v="2571.1423225152107"/>
    <n v="2535146.3299999977"/>
    <s v="Sports"/>
    <s v="North"/>
    <n v="222.88"/>
    <n v="516.19997471554962"/>
  </r>
  <r>
    <s v="f09dda05"/>
    <x v="394"/>
    <x v="3"/>
    <x v="2"/>
    <x v="552"/>
    <n v="19"/>
    <x v="35"/>
    <x v="552"/>
    <n v="0.10832575687226412"/>
    <n v="2496.4375124875119"/>
    <n v="2498933.9499999993"/>
    <s v="Furniture"/>
    <s v="South"/>
    <n v="265.80500000000001"/>
    <n v="524.30656862745093"/>
  </r>
  <r>
    <s v="6.9314E+27"/>
    <x v="323"/>
    <x v="1"/>
    <x v="4"/>
    <x v="553"/>
    <n v="46"/>
    <x v="44"/>
    <x v="553"/>
    <n v="0.6194504674225999"/>
    <n v="2537.5954861821929"/>
    <n v="2479230.7900000024"/>
    <s v="Electronics"/>
    <s v="West"/>
    <n v="195.27"/>
    <n v="507.6997287299634"/>
  </r>
  <r>
    <s v="acc86e41"/>
    <x v="387"/>
    <x v="3"/>
    <x v="0"/>
    <x v="554"/>
    <n v="5"/>
    <x v="9"/>
    <x v="285"/>
    <n v="1.9395481495228515"/>
    <n v="2496.4375124875119"/>
    <n v="2498933.9499999993"/>
    <s v="Groceries"/>
    <s v="South"/>
    <n v="998.84500000000003"/>
    <n v="515.36624489795861"/>
  </r>
  <r>
    <s v="b7a15b7c"/>
    <x v="395"/>
    <x v="2"/>
    <x v="2"/>
    <x v="555"/>
    <n v="35"/>
    <x v="35"/>
    <x v="554"/>
    <n v="0.11028612573543704"/>
    <n v="2506.2477027027048"/>
    <n v="2596472.620000002"/>
    <s v="Furniture"/>
    <s v="East"/>
    <n v="216.41499999999999"/>
    <n v="524.30656862745093"/>
  </r>
  <r>
    <s v="7a9632a5"/>
    <x v="396"/>
    <x v="2"/>
    <x v="0"/>
    <x v="556"/>
    <n v="25"/>
    <x v="37"/>
    <x v="555"/>
    <n v="0.71497607886724968"/>
    <n v="2506.2477027027048"/>
    <n v="2596472.620000002"/>
    <s v="Groceries"/>
    <s v="East"/>
    <n v="607.79999999999995"/>
    <n v="515.36624489795861"/>
  </r>
  <r>
    <s v="226a19ca"/>
    <x v="369"/>
    <x v="3"/>
    <x v="1"/>
    <x v="557"/>
    <n v="17"/>
    <x v="37"/>
    <x v="556"/>
    <n v="4.7589467289966461"/>
    <n v="2496.4375124875119"/>
    <n v="2498933.9499999993"/>
    <s v="Clothing"/>
    <s v="South"/>
    <n v="916.94"/>
    <n v="518.08361275088532"/>
  </r>
  <r>
    <s v="ef092e36"/>
    <x v="283"/>
    <x v="2"/>
    <x v="0"/>
    <x v="558"/>
    <n v="35"/>
    <x v="18"/>
    <x v="557"/>
    <n v="8.7382449975694193E-2"/>
    <n v="2506.2477027027048"/>
    <n v="2596472.620000002"/>
    <s v="Groceries"/>
    <s v="East"/>
    <n v="195.06"/>
    <n v="515.36624489795861"/>
  </r>
  <r>
    <s v="fe225957"/>
    <x v="397"/>
    <x v="2"/>
    <x v="3"/>
    <x v="559"/>
    <n v="14"/>
    <x v="14"/>
    <x v="558"/>
    <n v="5.0829261274024228E-2"/>
    <n v="2506.2477027027048"/>
    <n v="2596472.620000002"/>
    <s v="Sports"/>
    <s v="East"/>
    <n v="65.424999999999997"/>
    <n v="516.19997471554962"/>
  </r>
  <r>
    <s v="9cd7a7af"/>
    <x v="398"/>
    <x v="0"/>
    <x v="0"/>
    <x v="560"/>
    <n v="6"/>
    <x v="2"/>
    <x v="559"/>
    <n v="0.65188875791551304"/>
    <n v="2571.1423225152107"/>
    <n v="2535146.3299999977"/>
    <s v="Groceries"/>
    <s v="North"/>
    <n v="958.71"/>
    <n v="515.36624489795861"/>
  </r>
  <r>
    <s v="d30bc85e"/>
    <x v="399"/>
    <x v="3"/>
    <x v="4"/>
    <x v="561"/>
    <n v="11"/>
    <x v="18"/>
    <x v="560"/>
    <n v="2.3313320369470105"/>
    <n v="2496.4375124875119"/>
    <n v="2498933.9499999993"/>
    <s v="Electronics"/>
    <s v="South"/>
    <n v="497.55500000000001"/>
    <n v="507.6997287299634"/>
  </r>
  <r>
    <s v="42331582"/>
    <x v="400"/>
    <x v="1"/>
    <x v="1"/>
    <x v="562"/>
    <n v="8"/>
    <x v="16"/>
    <x v="561"/>
    <n v="0.11554073394558689"/>
    <n v="2537.5954861821929"/>
    <n v="2479230.7900000024"/>
    <s v="Clothing"/>
    <s v="West"/>
    <n v="173.01499999999999"/>
    <n v="518.08361275088532"/>
  </r>
  <r>
    <s v="bb6832d1"/>
    <x v="401"/>
    <x v="3"/>
    <x v="1"/>
    <x v="563"/>
    <n v="11"/>
    <x v="40"/>
    <x v="562"/>
    <n v="0.78314975640754081"/>
    <n v="2496.4375124875119"/>
    <n v="2498933.9499999993"/>
    <s v="Clothing"/>
    <s v="South"/>
    <n v="232.83500000000001"/>
    <n v="518.08361275088532"/>
  </r>
  <r>
    <s v="ad7a0c8d"/>
    <x v="402"/>
    <x v="0"/>
    <x v="1"/>
    <x v="564"/>
    <n v="17"/>
    <x v="30"/>
    <x v="563"/>
    <n v="0.12630924555153636"/>
    <n v="2571.1423225152107"/>
    <n v="2535146.3299999977"/>
    <s v="Clothing"/>
    <s v="North"/>
    <n v="209.24"/>
    <n v="518.08361275088532"/>
  </r>
  <r>
    <s v="dc768ec6"/>
    <x v="57"/>
    <x v="2"/>
    <x v="4"/>
    <x v="565"/>
    <n v="38"/>
    <x v="40"/>
    <x v="564"/>
    <n v="0.58359628043046696"/>
    <n v="2506.2477027027048"/>
    <n v="2596472.620000002"/>
    <s v="Electronics"/>
    <s v="East"/>
    <n v="569.55999999999995"/>
    <n v="507.6997287299634"/>
  </r>
  <r>
    <s v="2f73d37f"/>
    <x v="247"/>
    <x v="1"/>
    <x v="4"/>
    <x v="566"/>
    <n v="23"/>
    <x v="40"/>
    <x v="565"/>
    <n v="5.0600195917502848"/>
    <n v="2537.5954861821929"/>
    <n v="2479230.7900000024"/>
    <s v="Electronics"/>
    <s v="West"/>
    <n v="966.61"/>
    <n v="507.6997287299634"/>
  </r>
  <r>
    <s v="988052ec"/>
    <x v="115"/>
    <x v="3"/>
    <x v="0"/>
    <x v="567"/>
    <n v="21"/>
    <x v="41"/>
    <x v="566"/>
    <n v="0.15695759871776191"/>
    <n v="2496.4375124875119"/>
    <n v="2498933.9499999993"/>
    <s v="Groceries"/>
    <s v="South"/>
    <n v="327.16000000000003"/>
    <n v="515.36624489795861"/>
  </r>
  <r>
    <s v="5646f389"/>
    <x v="64"/>
    <x v="2"/>
    <x v="2"/>
    <x v="568"/>
    <n v="41"/>
    <x v="24"/>
    <x v="567"/>
    <n v="0.36016623998985597"/>
    <n v="2506.2477027027048"/>
    <n v="2596472.620000002"/>
    <s v="Furniture"/>
    <s v="East"/>
    <n v="848.22"/>
    <n v="524.30656862745093"/>
  </r>
  <r>
    <s v="cb01a259"/>
    <x v="403"/>
    <x v="2"/>
    <x v="4"/>
    <x v="569"/>
    <n v="31"/>
    <x v="42"/>
    <x v="568"/>
    <n v="0.46513821911560038"/>
    <n v="2506.2477027027048"/>
    <n v="2596472.620000002"/>
    <s v="Electronics"/>
    <s v="East"/>
    <n v="619.07000000000005"/>
    <n v="507.6997287299634"/>
  </r>
  <r>
    <s v="f104853e"/>
    <x v="278"/>
    <x v="0"/>
    <x v="4"/>
    <x v="570"/>
    <n v="5"/>
    <x v="50"/>
    <x v="569"/>
    <n v="2.8006613922725943"/>
    <n v="2571.1423225152107"/>
    <n v="2535146.3299999977"/>
    <s v="Electronics"/>
    <s v="North"/>
    <n v="357.52499999999998"/>
    <n v="507.6997287299634"/>
  </r>
  <r>
    <s v="c49dd3a1"/>
    <x v="404"/>
    <x v="2"/>
    <x v="3"/>
    <x v="571"/>
    <n v="13"/>
    <x v="39"/>
    <x v="570"/>
    <n v="2.815439232419998E-2"/>
    <n v="2506.2477027027048"/>
    <n v="2596472.620000002"/>
    <s v="Sports"/>
    <s v="East"/>
    <n v="61.045000000000002"/>
    <n v="516.19997471554962"/>
  </r>
  <r>
    <s v="93fc02eb"/>
    <x v="17"/>
    <x v="0"/>
    <x v="0"/>
    <x v="572"/>
    <n v="6"/>
    <x v="22"/>
    <x v="571"/>
    <n v="0.40007251193425586"/>
    <n v="2571.1423225152107"/>
    <n v="2535146.3299999977"/>
    <s v="Groceries"/>
    <s v="North"/>
    <n v="334.04"/>
    <n v="515.36624489795861"/>
  </r>
  <r>
    <s v="0f653b1c"/>
    <x v="405"/>
    <x v="1"/>
    <x v="2"/>
    <x v="573"/>
    <n v="2"/>
    <x v="46"/>
    <x v="572"/>
    <n v="0.37908262868331111"/>
    <n v="2537.5954861821929"/>
    <n v="2479230.7900000024"/>
    <s v="Furniture"/>
    <s v="West"/>
    <n v="662.15499999999997"/>
    <n v="524.30656862745093"/>
  </r>
  <r>
    <s v="80be5bd9"/>
    <x v="95"/>
    <x v="2"/>
    <x v="3"/>
    <x v="574"/>
    <n v="18"/>
    <x v="46"/>
    <x v="573"/>
    <n v="0.13991095864495706"/>
    <n v="2506.2477027027048"/>
    <n v="2596472.620000002"/>
    <s v="Sports"/>
    <s v="East"/>
    <n v="277.33499999999998"/>
    <n v="516.19997471554962"/>
  </r>
  <r>
    <s v="f2e775fb"/>
    <x v="87"/>
    <x v="3"/>
    <x v="3"/>
    <x v="575"/>
    <n v="6"/>
    <x v="21"/>
    <x v="574"/>
    <n v="0.25146143126044435"/>
    <n v="2496.4375124875119"/>
    <n v="2498933.9499999993"/>
    <s v="Sports"/>
    <s v="South"/>
    <n v="612.17499999999995"/>
    <n v="516.19997471554962"/>
  </r>
  <r>
    <s v="9e4ed6a9"/>
    <x v="147"/>
    <x v="2"/>
    <x v="1"/>
    <x v="576"/>
    <n v="35"/>
    <x v="1"/>
    <x v="575"/>
    <n v="0.37603541845187088"/>
    <n v="2506.2477027027048"/>
    <n v="2596472.620000002"/>
    <s v="Clothing"/>
    <s v="East"/>
    <n v="345.625"/>
    <n v="518.08361275088532"/>
  </r>
  <r>
    <s v="d8a28d51"/>
    <x v="406"/>
    <x v="1"/>
    <x v="4"/>
    <x v="577"/>
    <n v="37"/>
    <x v="12"/>
    <x v="576"/>
    <n v="2.3834700127671905E-2"/>
    <n v="2537.5954861821929"/>
    <n v="2479230.7900000024"/>
    <s v="Electronics"/>
    <s v="West"/>
    <n v="39.93"/>
    <n v="507.6997287299634"/>
  </r>
  <r>
    <s v="81d930b3"/>
    <x v="261"/>
    <x v="0"/>
    <x v="1"/>
    <x v="578"/>
    <n v="46"/>
    <x v="37"/>
    <x v="577"/>
    <n v="0.22808274405842668"/>
    <n v="2571.1423225152107"/>
    <n v="2535146.3299999977"/>
    <s v="Clothing"/>
    <s v="North"/>
    <n v="409.185"/>
    <n v="518.08361275088532"/>
  </r>
  <r>
    <s v="f81023f8"/>
    <x v="124"/>
    <x v="0"/>
    <x v="2"/>
    <x v="579"/>
    <n v="2"/>
    <x v="41"/>
    <x v="578"/>
    <n v="0.17232604030753637"/>
    <n v="2571.1423225152107"/>
    <n v="2535146.3299999977"/>
    <s v="Furniture"/>
    <s v="North"/>
    <n v="323.62"/>
    <n v="524.30656862745093"/>
  </r>
  <r>
    <s v="d946eb4e"/>
    <x v="407"/>
    <x v="3"/>
    <x v="1"/>
    <x v="580"/>
    <n v="10"/>
    <x v="27"/>
    <x v="579"/>
    <n v="0.27938347397545849"/>
    <n v="2496.4375124875119"/>
    <n v="2498933.9499999993"/>
    <s v="Clothing"/>
    <s v="South"/>
    <n v="195.76"/>
    <n v="518.08361275088532"/>
  </r>
  <r>
    <s v="a061db87"/>
    <x v="81"/>
    <x v="3"/>
    <x v="2"/>
    <x v="581"/>
    <n v="17"/>
    <x v="11"/>
    <x v="580"/>
    <n v="0.14600636630754163"/>
    <n v="2496.4375124875119"/>
    <n v="2498933.9499999993"/>
    <s v="Furniture"/>
    <s v="South"/>
    <n v="322.14499999999998"/>
    <n v="524.30656862745093"/>
  </r>
  <r>
    <s v="ce6ab304"/>
    <x v="408"/>
    <x v="1"/>
    <x v="4"/>
    <x v="582"/>
    <n v="16"/>
    <x v="33"/>
    <x v="581"/>
    <n v="0.21505728314238953"/>
    <n v="2537.5954861821929"/>
    <n v="2479230.7900000024"/>
    <s v="Electronics"/>
    <s v="West"/>
    <n v="281.72500000000002"/>
    <n v="507.6997287299634"/>
  </r>
  <r>
    <s v="84554ee3"/>
    <x v="409"/>
    <x v="3"/>
    <x v="2"/>
    <x v="583"/>
    <n v="1"/>
    <x v="34"/>
    <x v="582"/>
    <n v="0.44379789786823626"/>
    <n v="2496.4375124875119"/>
    <n v="2498933.9499999993"/>
    <s v="Furniture"/>
    <s v="South"/>
    <n v="776.32500000000005"/>
    <n v="524.30656862745093"/>
  </r>
  <r>
    <s v="0a0e5f27"/>
    <x v="410"/>
    <x v="1"/>
    <x v="1"/>
    <x v="584"/>
    <n v="31"/>
    <x v="25"/>
    <x v="583"/>
    <n v="0.77962457386162709"/>
    <n v="2537.5954861821929"/>
    <n v="2479230.7900000024"/>
    <s v="Clothing"/>
    <s v="West"/>
    <n v="551.64"/>
    <n v="518.08361275088532"/>
  </r>
  <r>
    <s v="63ddd0c0"/>
    <x v="411"/>
    <x v="0"/>
    <x v="4"/>
    <x v="585"/>
    <n v="4"/>
    <x v="14"/>
    <x v="584"/>
    <n v="0.11134490446564427"/>
    <n v="2571.1423225152107"/>
    <n v="2535146.3299999977"/>
    <s v="Electronics"/>
    <s v="North"/>
    <n v="245.98500000000001"/>
    <n v="507.6997287299634"/>
  </r>
  <r>
    <s v="e1e3a8ec"/>
    <x v="354"/>
    <x v="2"/>
    <x v="0"/>
    <x v="586"/>
    <n v="13"/>
    <x v="14"/>
    <x v="585"/>
    <n v="0.49301682402051544"/>
    <n v="2506.2477027027048"/>
    <n v="2596472.620000002"/>
    <s v="Groceries"/>
    <s v="East"/>
    <n v="876.94500000000005"/>
    <n v="515.36624489795861"/>
  </r>
  <r>
    <s v="0077729e"/>
    <x v="182"/>
    <x v="2"/>
    <x v="4"/>
    <x v="587"/>
    <n v="31"/>
    <x v="32"/>
    <x v="586"/>
    <n v="8.3368580060422968"/>
    <n v="2506.2477027027048"/>
    <n v="2596472.620000002"/>
    <s v="Electronics"/>
    <s v="East"/>
    <n v="720.97"/>
    <n v="507.6997287299634"/>
  </r>
  <r>
    <s v="3af6500a"/>
    <x v="50"/>
    <x v="3"/>
    <x v="3"/>
    <x v="588"/>
    <n v="10"/>
    <x v="24"/>
    <x v="587"/>
    <n v="0.74239339055543097"/>
    <n v="2496.4375124875119"/>
    <n v="2498933.9499999993"/>
    <s v="Sports"/>
    <s v="South"/>
    <n v="786.5"/>
    <n v="516.19997471554962"/>
  </r>
  <r>
    <s v="4061d389"/>
    <x v="219"/>
    <x v="0"/>
    <x v="1"/>
    <x v="589"/>
    <n v="29"/>
    <x v="22"/>
    <x v="588"/>
    <n v="0.88092989084802686"/>
    <n v="2571.1423225152107"/>
    <n v="2535146.3299999977"/>
    <s v="Clothing"/>
    <s v="North"/>
    <n v="674.48"/>
    <n v="518.08361275088532"/>
  </r>
  <r>
    <s v="e6863ad2"/>
    <x v="412"/>
    <x v="0"/>
    <x v="3"/>
    <x v="590"/>
    <n v="34"/>
    <x v="3"/>
    <x v="589"/>
    <n v="8.3552519618039138"/>
    <n v="2571.1423225152107"/>
    <n v="2535146.3299999977"/>
    <s v="Sports"/>
    <s v="North"/>
    <n v="885.23500000000001"/>
    <n v="516.19997471554962"/>
  </r>
  <r>
    <s v="9f9b9175"/>
    <x v="1"/>
    <x v="1"/>
    <x v="1"/>
    <x v="591"/>
    <n v="19"/>
    <x v="39"/>
    <x v="590"/>
    <n v="0.47512052313151976"/>
    <n v="2537.5954861821929"/>
    <n v="2479230.7900000024"/>
    <s v="Clothing"/>
    <s v="West"/>
    <n v="723.45"/>
    <n v="518.08361275088532"/>
  </r>
  <r>
    <s v="7cf9ad33"/>
    <x v="308"/>
    <x v="0"/>
    <x v="2"/>
    <x v="592"/>
    <n v="24"/>
    <x v="37"/>
    <x v="591"/>
    <n v="7.2573556157297006E-2"/>
    <n v="2571.1423225152107"/>
    <n v="2535146.3299999977"/>
    <s v="Furniture"/>
    <s v="North"/>
    <n v="159.655"/>
    <n v="524.30656862745093"/>
  </r>
  <r>
    <s v="58675f98"/>
    <x v="188"/>
    <x v="1"/>
    <x v="3"/>
    <x v="593"/>
    <n v="9"/>
    <x v="1"/>
    <x v="592"/>
    <n v="0.28172758399910919"/>
    <n v="2537.5954861821929"/>
    <n v="2479230.7900000024"/>
    <s v="Sports"/>
    <s v="West"/>
    <n v="218.91"/>
    <n v="516.19997471554962"/>
  </r>
  <r>
    <s v="8364a965"/>
    <x v="11"/>
    <x v="1"/>
    <x v="1"/>
    <x v="594"/>
    <n v="28"/>
    <x v="41"/>
    <x v="593"/>
    <n v="0.69228756828849158"/>
    <n v="2537.5954861821929"/>
    <n v="2479230.7900000024"/>
    <s v="Clothing"/>
    <s v="West"/>
    <n v="678.79"/>
    <n v="518.08361275088532"/>
  </r>
  <r>
    <s v="3ff060c1"/>
    <x v="323"/>
    <x v="3"/>
    <x v="1"/>
    <x v="595"/>
    <n v="3"/>
    <x v="27"/>
    <x v="594"/>
    <n v="0.11287941316655235"/>
    <n v="2496.4375124875119"/>
    <n v="2498933.9499999993"/>
    <s v="Clothing"/>
    <s v="South"/>
    <n v="159.15"/>
    <n v="518.08361275088532"/>
  </r>
  <r>
    <s v="ab74e2a1"/>
    <x v="413"/>
    <x v="3"/>
    <x v="4"/>
    <x v="596"/>
    <n v="16"/>
    <x v="36"/>
    <x v="595"/>
    <n v="0.25723700429515384"/>
    <n v="2496.4375124875119"/>
    <n v="2498933.9499999993"/>
    <s v="Electronics"/>
    <s v="South"/>
    <n v="378.92"/>
    <n v="507.6997287299634"/>
  </r>
  <r>
    <s v="f83f2a15"/>
    <x v="76"/>
    <x v="1"/>
    <x v="1"/>
    <x v="597"/>
    <n v="9"/>
    <x v="25"/>
    <x v="596"/>
    <n v="1.243852743690669"/>
    <n v="2537.5954861821929"/>
    <n v="2479230.7900000024"/>
    <s v="Clothing"/>
    <s v="West"/>
    <n v="672.02499999999998"/>
    <n v="518.08361275088532"/>
  </r>
  <r>
    <s v="bd4ce011"/>
    <x v="386"/>
    <x v="2"/>
    <x v="4"/>
    <x v="598"/>
    <n v="29"/>
    <x v="30"/>
    <x v="597"/>
    <n v="0.11570247933884298"/>
    <n v="2506.2477027027048"/>
    <n v="2596472.620000002"/>
    <s v="Electronics"/>
    <s v="East"/>
    <n v="280.18"/>
    <n v="507.6997287299634"/>
  </r>
  <r>
    <s v="5b86f700"/>
    <x v="414"/>
    <x v="2"/>
    <x v="1"/>
    <x v="599"/>
    <n v="22"/>
    <x v="8"/>
    <x v="598"/>
    <n v="0.14159953909809878"/>
    <n v="2506.2477027027048"/>
    <n v="2596472.620000002"/>
    <s v="Clothing"/>
    <s v="East"/>
    <n v="349.94499999999999"/>
    <n v="518.08361275088532"/>
  </r>
  <r>
    <s v="6bc3b484"/>
    <x v="304"/>
    <x v="2"/>
    <x v="3"/>
    <x v="600"/>
    <n v="13"/>
    <x v="9"/>
    <x v="599"/>
    <n v="0.21012477216283487"/>
    <n v="2506.2477027027048"/>
    <n v="2596472.620000002"/>
    <s v="Sports"/>
    <s v="East"/>
    <n v="393.92500000000001"/>
    <n v="516.19997471554962"/>
  </r>
  <r>
    <s v="83c6d034"/>
    <x v="415"/>
    <x v="1"/>
    <x v="3"/>
    <x v="601"/>
    <n v="44"/>
    <x v="14"/>
    <x v="600"/>
    <n v="4.5828049913176914"/>
    <n v="2537.5954861821929"/>
    <n v="2479230.7900000024"/>
    <s v="Sports"/>
    <s v="West"/>
    <n v="586.91999999999996"/>
    <n v="516.19997471554962"/>
  </r>
  <r>
    <s v="f44ad0c8"/>
    <x v="416"/>
    <x v="3"/>
    <x v="0"/>
    <x v="602"/>
    <n v="50"/>
    <x v="48"/>
    <x v="601"/>
    <n v="0.46156959731443936"/>
    <n v="2496.4375124875119"/>
    <n v="2498933.9499999993"/>
    <s v="Groceries"/>
    <s v="South"/>
    <n v="638.98500000000001"/>
    <n v="515.36624489795861"/>
  </r>
  <r>
    <s v="819b9c7d"/>
    <x v="217"/>
    <x v="2"/>
    <x v="0"/>
    <x v="603"/>
    <n v="3"/>
    <x v="3"/>
    <x v="602"/>
    <n v="2.8028210883039288"/>
    <n v="2506.2477027027048"/>
    <n v="2596472.620000002"/>
    <s v="Groceries"/>
    <s v="East"/>
    <n v="944.35500000000002"/>
    <n v="515.36624489795861"/>
  </r>
  <r>
    <s v="230be141"/>
    <x v="417"/>
    <x v="0"/>
    <x v="1"/>
    <x v="604"/>
    <n v="36"/>
    <x v="28"/>
    <x v="603"/>
    <n v="3.8062922088618022E-2"/>
    <n v="2571.1423225152107"/>
    <n v="2535146.3299999977"/>
    <s v="Clothing"/>
    <s v="North"/>
    <n v="45.885000000000005"/>
    <n v="518.08361275088532"/>
  </r>
  <r>
    <s v="2fd113b1"/>
    <x v="354"/>
    <x v="2"/>
    <x v="0"/>
    <x v="605"/>
    <n v="2"/>
    <x v="30"/>
    <x v="604"/>
    <n v="0.3290791030279831"/>
    <n v="2506.2477027027048"/>
    <n v="2596472.620000002"/>
    <s v="Groceries"/>
    <s v="East"/>
    <n v="810.08500000000004"/>
    <n v="515.36624489795861"/>
  </r>
  <r>
    <s v="41e2073a"/>
    <x v="418"/>
    <x v="1"/>
    <x v="2"/>
    <x v="606"/>
    <n v="48"/>
    <x v="32"/>
    <x v="605"/>
    <n v="0.19360445065616322"/>
    <n v="2537.5954861821929"/>
    <n v="2479230.7900000024"/>
    <s v="Furniture"/>
    <s v="West"/>
    <n v="216.82499999999999"/>
    <n v="524.30656862745093"/>
  </r>
  <r>
    <s v="1e6ad9de"/>
    <x v="419"/>
    <x v="2"/>
    <x v="2"/>
    <x v="607"/>
    <n v="16"/>
    <x v="44"/>
    <x v="606"/>
    <n v="1.9417190241416151"/>
    <n v="2506.2477027027048"/>
    <n v="2596472.620000002"/>
    <s v="Furniture"/>
    <s v="East"/>
    <n v="1011.5"/>
    <n v="524.30656862745093"/>
  </r>
  <r>
    <s v="4d2a8a4e"/>
    <x v="420"/>
    <x v="2"/>
    <x v="3"/>
    <x v="608"/>
    <n v="15"/>
    <x v="41"/>
    <x v="607"/>
    <n v="12.281602130710921"/>
    <n v="2506.2477027027048"/>
    <n v="2596472.620000002"/>
    <s v="Sports"/>
    <s v="East"/>
    <n v="603.46500000000003"/>
    <n v="516.19997471554962"/>
  </r>
  <r>
    <s v="9157db4a"/>
    <x v="275"/>
    <x v="1"/>
    <x v="1"/>
    <x v="609"/>
    <n v="1"/>
    <x v="19"/>
    <x v="608"/>
    <n v="0.94493387830528275"/>
    <n v="2537.5954861821929"/>
    <n v="2479230.7900000024"/>
    <s v="Clothing"/>
    <s v="West"/>
    <n v="743.33500000000004"/>
    <n v="518.08361275088532"/>
  </r>
  <r>
    <s v="ad4ac960"/>
    <x v="361"/>
    <x v="3"/>
    <x v="3"/>
    <x v="610"/>
    <n v="15"/>
    <x v="12"/>
    <x v="609"/>
    <n v="0.18652644423548059"/>
    <n v="2496.4375124875119"/>
    <n v="2498933.9499999993"/>
    <s v="Sports"/>
    <s v="South"/>
    <n v="306.05"/>
    <n v="516.19997471554962"/>
  </r>
  <r>
    <s v="f0511f8d"/>
    <x v="421"/>
    <x v="1"/>
    <x v="0"/>
    <x v="611"/>
    <n v="48"/>
    <x v="9"/>
    <x v="610"/>
    <n v="5.3566813748480532E-2"/>
    <n v="2537.5954861821929"/>
    <n v="2479230.7900000024"/>
    <s v="Groceries"/>
    <s v="West"/>
    <n v="117.93"/>
    <n v="515.36624489795861"/>
  </r>
  <r>
    <s v="9190ecb4"/>
    <x v="340"/>
    <x v="2"/>
    <x v="4"/>
    <x v="612"/>
    <n v="7"/>
    <x v="30"/>
    <x v="611"/>
    <n v="0.27547461389040245"/>
    <n v="2506.2477027027048"/>
    <n v="2596472.620000002"/>
    <s v="Electronics"/>
    <s v="East"/>
    <n v="449.43"/>
    <n v="507.6997287299634"/>
  </r>
  <r>
    <s v="3304189c"/>
    <x v="422"/>
    <x v="3"/>
    <x v="3"/>
    <x v="613"/>
    <n v="44"/>
    <x v="11"/>
    <x v="612"/>
    <n v="1.1917237925313802"/>
    <n v="2496.4375124875119"/>
    <n v="2498933.9499999993"/>
    <s v="Sports"/>
    <s v="South"/>
    <n v="214.36"/>
    <n v="516.19997471554962"/>
  </r>
  <r>
    <s v="3cf9dd14"/>
    <x v="423"/>
    <x v="3"/>
    <x v="1"/>
    <x v="614"/>
    <n v="42"/>
    <x v="13"/>
    <x v="613"/>
    <n v="0.14141911041278141"/>
    <n v="2496.4375124875119"/>
    <n v="2498933.9499999993"/>
    <s v="Clothing"/>
    <s v="South"/>
    <n v="299.41500000000002"/>
    <n v="518.08361275088532"/>
  </r>
  <r>
    <s v="d6ac9837"/>
    <x v="371"/>
    <x v="3"/>
    <x v="2"/>
    <x v="615"/>
    <n v="4"/>
    <x v="7"/>
    <x v="614"/>
    <n v="0.38770412245215297"/>
    <n v="2496.4375124875119"/>
    <n v="2498933.9499999993"/>
    <s v="Furniture"/>
    <s v="South"/>
    <n v="780.92499999999995"/>
    <n v="524.30656862745093"/>
  </r>
  <r>
    <s v="c42ee80a"/>
    <x v="424"/>
    <x v="3"/>
    <x v="2"/>
    <x v="616"/>
    <n v="29"/>
    <x v="22"/>
    <x v="615"/>
    <n v="0.1173425686471528"/>
    <n v="2496.4375124875119"/>
    <n v="2498933.9499999993"/>
    <s v="Furniture"/>
    <s v="South"/>
    <n v="287.95"/>
    <n v="524.30656862745093"/>
  </r>
  <r>
    <s v="9e86a2a7"/>
    <x v="264"/>
    <x v="3"/>
    <x v="4"/>
    <x v="617"/>
    <n v="36"/>
    <x v="34"/>
    <x v="616"/>
    <n v="27.193894389438945"/>
    <n v="2496.4375124875119"/>
    <n v="2498933.9499999993"/>
    <s v="Electronics"/>
    <s v="South"/>
    <n v="836.47500000000002"/>
    <n v="507.6997287299634"/>
  </r>
  <r>
    <s v="7b565d84"/>
    <x v="425"/>
    <x v="3"/>
    <x v="2"/>
    <x v="618"/>
    <n v="44"/>
    <x v="5"/>
    <x v="617"/>
    <n v="1.0905520951490186"/>
    <n v="2496.4375124875119"/>
    <n v="2498933.9499999993"/>
    <s v="Furniture"/>
    <s v="South"/>
    <n v="847.02"/>
    <n v="524.30656862745093"/>
  </r>
  <r>
    <s v="4ee86730"/>
    <x v="97"/>
    <x v="2"/>
    <x v="2"/>
    <x v="619"/>
    <n v="49"/>
    <x v="47"/>
    <x v="618"/>
    <n v="0.94919719834613725"/>
    <n v="2506.2477027027048"/>
    <n v="2596472.620000002"/>
    <s v="Furniture"/>
    <s v="East"/>
    <n v="382.87"/>
    <n v="524.30656862745093"/>
  </r>
  <r>
    <s v="7ce01f18"/>
    <x v="426"/>
    <x v="1"/>
    <x v="0"/>
    <x v="620"/>
    <n v="24"/>
    <x v="49"/>
    <x v="619"/>
    <n v="7.5516820671854723E-2"/>
    <n v="2537.5954861821929"/>
    <n v="2479230.7900000024"/>
    <s v="Groceries"/>
    <s v="West"/>
    <n v="99.68"/>
    <n v="515.36624489795861"/>
  </r>
  <r>
    <s v="90a75e3f"/>
    <x v="427"/>
    <x v="2"/>
    <x v="1"/>
    <x v="621"/>
    <n v="30"/>
    <x v="48"/>
    <x v="620"/>
    <n v="0.6219873287018215"/>
    <n v="2506.2477027027048"/>
    <n v="2596472.620000002"/>
    <s v="Clothing"/>
    <s v="East"/>
    <n v="881.91"/>
    <n v="518.08361275088532"/>
  </r>
  <r>
    <s v="ddcaf032"/>
    <x v="428"/>
    <x v="1"/>
    <x v="2"/>
    <x v="622"/>
    <n v="16"/>
    <x v="42"/>
    <x v="621"/>
    <n v="6.7304293092595946E-2"/>
    <n v="2537.5954861821929"/>
    <n v="2479230.7900000024"/>
    <s v="Furniture"/>
    <s v="West"/>
    <n v="178.61500000000001"/>
    <n v="524.30656862745093"/>
  </r>
  <r>
    <s v="f2ca1f2b"/>
    <x v="429"/>
    <x v="3"/>
    <x v="0"/>
    <x v="623"/>
    <n v="22"/>
    <x v="13"/>
    <x v="622"/>
    <n v="0.46017790332600655"/>
    <n v="2496.4375124875119"/>
    <n v="2498933.9499999993"/>
    <s v="Groceries"/>
    <s v="South"/>
    <n v="836.42499999999995"/>
    <n v="515.36624489795861"/>
  </r>
  <r>
    <s v="39bde97e"/>
    <x v="247"/>
    <x v="0"/>
    <x v="4"/>
    <x v="624"/>
    <n v="26"/>
    <x v="2"/>
    <x v="623"/>
    <n v="0.48525562512046055"/>
    <n v="2571.1423225152107"/>
    <n v="2535146.3299999977"/>
    <s v="Electronics"/>
    <s v="North"/>
    <n v="787.99"/>
    <n v="507.6997287299634"/>
  </r>
  <r>
    <s v="cf91bcb4"/>
    <x v="430"/>
    <x v="0"/>
    <x v="3"/>
    <x v="625"/>
    <n v="32"/>
    <x v="13"/>
    <x v="624"/>
    <n v="1.4036008667098532"/>
    <n v="2571.1423225152107"/>
    <n v="2535146.3299999977"/>
    <s v="Sports"/>
    <s v="North"/>
    <n v="953.02499999999998"/>
    <n v="516.19997471554962"/>
  </r>
  <r>
    <s v="f6908d82"/>
    <x v="431"/>
    <x v="3"/>
    <x v="4"/>
    <x v="626"/>
    <n v="15"/>
    <x v="35"/>
    <x v="625"/>
    <n v="0.16934291147263891"/>
    <n v="2496.4375124875119"/>
    <n v="2498933.9499999993"/>
    <s v="Electronics"/>
    <s v="South"/>
    <n v="151.255"/>
    <n v="507.6997287299634"/>
  </r>
  <r>
    <s v="a274199f"/>
    <x v="297"/>
    <x v="0"/>
    <x v="2"/>
    <x v="627"/>
    <n v="24"/>
    <x v="12"/>
    <x v="626"/>
    <n v="0.23028987300480308"/>
    <n v="2571.1423225152107"/>
    <n v="2535146.3299999977"/>
    <s v="Furniture"/>
    <s v="North"/>
    <n v="418.96"/>
    <n v="524.30656862745093"/>
  </r>
  <r>
    <s v="413500"/>
    <x v="364"/>
    <x v="1"/>
    <x v="0"/>
    <x v="628"/>
    <n v="24"/>
    <x v="27"/>
    <x v="627"/>
    <n v="0.45379313789142489"/>
    <n v="2537.5954861821929"/>
    <n v="2479230.7900000024"/>
    <s v="Groceries"/>
    <s v="West"/>
    <n v="922.13"/>
    <n v="515.36624489795861"/>
  </r>
  <r>
    <s v="7327250c"/>
    <x v="182"/>
    <x v="2"/>
    <x v="3"/>
    <x v="629"/>
    <n v="6"/>
    <x v="9"/>
    <x v="628"/>
    <n v="0.46204698007887168"/>
    <n v="2506.2477027027048"/>
    <n v="2596472.620000002"/>
    <s v="Sports"/>
    <s v="East"/>
    <n v="733.59"/>
    <n v="516.19997471554962"/>
  </r>
  <r>
    <s v="433f42de"/>
    <x v="198"/>
    <x v="2"/>
    <x v="4"/>
    <x v="630"/>
    <n v="17"/>
    <x v="12"/>
    <x v="629"/>
    <n v="0.37121138654114416"/>
    <n v="2506.2477027027048"/>
    <n v="2596472.620000002"/>
    <s v="Electronics"/>
    <s v="East"/>
    <n v="507.12"/>
    <n v="507.6997287299634"/>
  </r>
  <r>
    <s v="05023f25"/>
    <x v="432"/>
    <x v="0"/>
    <x v="1"/>
    <x v="631"/>
    <n v="18"/>
    <x v="43"/>
    <x v="630"/>
    <n v="0.25213673329953934"/>
    <n v="2571.1423225152107"/>
    <n v="2535146.3299999977"/>
    <s v="Clothing"/>
    <s v="North"/>
    <n v="582.01"/>
    <n v="518.08361275088532"/>
  </r>
  <r>
    <s v="56712128"/>
    <x v="322"/>
    <x v="2"/>
    <x v="2"/>
    <x v="632"/>
    <n v="34"/>
    <x v="12"/>
    <x v="631"/>
    <n v="2.3325120881147812"/>
    <n v="2506.2477027027048"/>
    <n v="2596472.620000002"/>
    <s v="Furniture"/>
    <s v="East"/>
    <n v="894.7"/>
    <n v="524.30656862745093"/>
  </r>
  <r>
    <s v="52502049"/>
    <x v="433"/>
    <x v="2"/>
    <x v="3"/>
    <x v="633"/>
    <n v="44"/>
    <x v="22"/>
    <x v="632"/>
    <n v="0.17880225554754167"/>
    <n v="2506.2477027027048"/>
    <n v="2596472.620000002"/>
    <s v="Sports"/>
    <s v="East"/>
    <n v="384.77499999999998"/>
    <n v="516.19997471554962"/>
  </r>
  <r>
    <s v="eb59f5b8"/>
    <x v="131"/>
    <x v="1"/>
    <x v="2"/>
    <x v="634"/>
    <n v="50"/>
    <x v="43"/>
    <x v="633"/>
    <n v="0.39350096388667244"/>
    <n v="2537.5954861821929"/>
    <n v="2479230.7900000024"/>
    <s v="Furniture"/>
    <s v="West"/>
    <n v="905.07500000000005"/>
    <n v="524.30656862745093"/>
  </r>
  <r>
    <s v="0fad6656"/>
    <x v="434"/>
    <x v="1"/>
    <x v="3"/>
    <x v="635"/>
    <n v="17"/>
    <x v="34"/>
    <x v="634"/>
    <n v="0.46694703326136272"/>
    <n v="2537.5954861821929"/>
    <n v="2479230.7900000024"/>
    <s v="Sports"/>
    <s v="West"/>
    <n v="695.90499999999997"/>
    <n v="516.19997471554962"/>
  </r>
  <r>
    <s v="7378d6ab"/>
    <x v="235"/>
    <x v="0"/>
    <x v="0"/>
    <x v="636"/>
    <n v="5"/>
    <x v="6"/>
    <x v="635"/>
    <n v="0.37378650233446103"/>
    <n v="2571.1423225152107"/>
    <n v="2535146.3299999977"/>
    <s v="Groceries"/>
    <s v="North"/>
    <n v="296.81"/>
    <n v="515.36624489795861"/>
  </r>
  <r>
    <s v="1f6f4e00"/>
    <x v="169"/>
    <x v="0"/>
    <x v="2"/>
    <x v="637"/>
    <n v="21"/>
    <x v="38"/>
    <x v="636"/>
    <n v="0.33149683239645344"/>
    <n v="2571.1423225152107"/>
    <n v="2535146.3299999977"/>
    <s v="Furniture"/>
    <s v="North"/>
    <n v="474.185"/>
    <n v="524.30656862745093"/>
  </r>
  <r>
    <s v="989cda6a"/>
    <x v="435"/>
    <x v="0"/>
    <x v="3"/>
    <x v="638"/>
    <n v="6"/>
    <x v="38"/>
    <x v="637"/>
    <n v="1.3738436091106037"/>
    <n v="2571.1423225152107"/>
    <n v="2535146.3299999977"/>
    <s v="Sports"/>
    <s v="North"/>
    <n v="953.05499999999995"/>
    <n v="516.19997471554962"/>
  </r>
  <r>
    <s v="2a479aec"/>
    <x v="436"/>
    <x v="3"/>
    <x v="4"/>
    <x v="639"/>
    <n v="9"/>
    <x v="47"/>
    <x v="638"/>
    <n v="0.30933320261092867"/>
    <n v="2496.4375124875119"/>
    <n v="2498933.9499999993"/>
    <s v="Electronics"/>
    <s v="South"/>
    <n v="429.16500000000002"/>
    <n v="507.6997287299634"/>
  </r>
  <r>
    <s v="98906acd"/>
    <x v="102"/>
    <x v="2"/>
    <x v="4"/>
    <x v="640"/>
    <n v="4"/>
    <x v="49"/>
    <x v="639"/>
    <n v="6.3982510172612292E-2"/>
    <n v="2506.2477027027048"/>
    <n v="2596472.620000002"/>
    <s v="Electronics"/>
    <s v="East"/>
    <n v="98.97"/>
    <n v="507.6997287299634"/>
  </r>
  <r>
    <s v="590062ec"/>
    <x v="140"/>
    <x v="0"/>
    <x v="2"/>
    <x v="641"/>
    <n v="37"/>
    <x v="5"/>
    <x v="640"/>
    <n v="0.47737438717264413"/>
    <n v="2571.1423225152107"/>
    <n v="2535146.3299999977"/>
    <s v="Furniture"/>
    <s v="North"/>
    <n v="469.5"/>
    <n v="524.30656862745093"/>
  </r>
  <r>
    <s v="751b43e1"/>
    <x v="106"/>
    <x v="3"/>
    <x v="3"/>
    <x v="642"/>
    <n v="44"/>
    <x v="49"/>
    <x v="641"/>
    <n v="0.22289392816601011"/>
    <n v="2496.4375124875119"/>
    <n v="2498933.9499999993"/>
    <s v="Sports"/>
    <s v="South"/>
    <n v="564.91499999999996"/>
    <n v="516.19997471554962"/>
  </r>
  <r>
    <s v="94d18005"/>
    <x v="129"/>
    <x v="1"/>
    <x v="4"/>
    <x v="643"/>
    <n v="22"/>
    <x v="31"/>
    <x v="642"/>
    <n v="2.7139049181288264E-2"/>
    <n v="2537.5954861821929"/>
    <n v="2479230.7900000024"/>
    <s v="Electronics"/>
    <s v="West"/>
    <n v="62.09"/>
    <n v="507.6997287299634"/>
  </r>
  <r>
    <s v="dacfdb82"/>
    <x v="437"/>
    <x v="0"/>
    <x v="1"/>
    <x v="644"/>
    <n v="21"/>
    <x v="34"/>
    <x v="643"/>
    <n v="0.28242638312919921"/>
    <n v="2571.1423225152107"/>
    <n v="2535146.3299999977"/>
    <s v="Clothing"/>
    <s v="North"/>
    <n v="715.33500000000004"/>
    <n v="518.08361275088532"/>
  </r>
  <r>
    <s v="89d41ab7"/>
    <x v="113"/>
    <x v="1"/>
    <x v="3"/>
    <x v="645"/>
    <n v="22"/>
    <x v="4"/>
    <x v="644"/>
    <n v="0.88503052893960521"/>
    <n v="2537.5954861821929"/>
    <n v="2479230.7900000024"/>
    <s v="Sports"/>
    <s v="West"/>
    <n v="401.01499999999999"/>
    <n v="516.19997471554962"/>
  </r>
  <r>
    <s v="db143e67"/>
    <x v="121"/>
    <x v="1"/>
    <x v="2"/>
    <x v="646"/>
    <n v="16"/>
    <x v="23"/>
    <x v="645"/>
    <n v="0.388092271008324"/>
    <n v="2537.5954861821929"/>
    <n v="2479230.7900000024"/>
    <s v="Furniture"/>
    <s v="West"/>
    <n v="739.89499999999998"/>
    <n v="524.30656862745093"/>
  </r>
  <r>
    <s v="9cf7d2c7"/>
    <x v="144"/>
    <x v="0"/>
    <x v="0"/>
    <x v="647"/>
    <n v="22"/>
    <x v="38"/>
    <x v="646"/>
    <n v="9.3176866928691746E-2"/>
    <n v="2571.1423225152107"/>
    <n v="2535146.3299999977"/>
    <s v="Groceries"/>
    <s v="North"/>
    <n v="221.935"/>
    <n v="515.36624489795861"/>
  </r>
  <r>
    <s v="453ed925"/>
    <x v="438"/>
    <x v="0"/>
    <x v="2"/>
    <x v="648"/>
    <n v="6"/>
    <x v="23"/>
    <x v="647"/>
    <n v="0.46052142206016411"/>
    <n v="2571.1423225152107"/>
    <n v="2535146.3299999977"/>
    <s v="Furniture"/>
    <s v="North"/>
    <n v="967.73500000000001"/>
    <n v="524.30656862745093"/>
  </r>
  <r>
    <s v="ce70e916"/>
    <x v="166"/>
    <x v="2"/>
    <x v="2"/>
    <x v="649"/>
    <n v="16"/>
    <x v="21"/>
    <x v="648"/>
    <n v="1.1142338843608677"/>
    <n v="2506.2477027027048"/>
    <n v="2596472.620000002"/>
    <s v="Furniture"/>
    <s v="East"/>
    <n v="223.05"/>
    <n v="524.30656862745093"/>
  </r>
  <r>
    <s v="ca666eed"/>
    <x v="161"/>
    <x v="2"/>
    <x v="4"/>
    <x v="650"/>
    <n v="7"/>
    <x v="20"/>
    <x v="649"/>
    <n v="0.3209847550348926"/>
    <n v="2506.2477027027048"/>
    <n v="2596472.620000002"/>
    <s v="Electronics"/>
    <s v="East"/>
    <n v="660.73500000000001"/>
    <n v="507.6997287299634"/>
  </r>
  <r>
    <s v="28104822"/>
    <x v="348"/>
    <x v="1"/>
    <x v="0"/>
    <x v="651"/>
    <n v="12"/>
    <x v="39"/>
    <x v="650"/>
    <n v="0.4375095527084738"/>
    <n v="2537.5954861821929"/>
    <n v="2479230.7900000024"/>
    <s v="Groceries"/>
    <s v="West"/>
    <n v="734.43"/>
    <n v="515.36624489795861"/>
  </r>
  <r>
    <s v="97800517"/>
    <x v="196"/>
    <x v="1"/>
    <x v="2"/>
    <x v="652"/>
    <n v="4"/>
    <x v="13"/>
    <x v="651"/>
    <n v="0.92290463445555704"/>
    <n v="2537.5954861821929"/>
    <n v="2479230.7900000024"/>
    <s v="Furniture"/>
    <s v="West"/>
    <n v="665.67"/>
    <n v="524.30656862745093"/>
  </r>
  <r>
    <s v="79fdecad"/>
    <x v="439"/>
    <x v="2"/>
    <x v="2"/>
    <x v="653"/>
    <n v="42"/>
    <x v="26"/>
    <x v="652"/>
    <n v="0.19791255786916895"/>
    <n v="2506.2477027027048"/>
    <n v="2596472.620000002"/>
    <s v="Furniture"/>
    <s v="East"/>
    <n v="396.83"/>
    <n v="524.30656862745093"/>
  </r>
  <r>
    <s v="ec49afd2"/>
    <x v="440"/>
    <x v="1"/>
    <x v="4"/>
    <x v="654"/>
    <n v="5"/>
    <x v="41"/>
    <x v="653"/>
    <n v="0.49081996793453586"/>
    <n v="2537.5954861821929"/>
    <n v="2479230.7900000024"/>
    <s v="Electronics"/>
    <s v="West"/>
    <n v="858.12"/>
    <n v="507.6997287299634"/>
  </r>
  <r>
    <s v="1d30b5dd"/>
    <x v="119"/>
    <x v="1"/>
    <x v="3"/>
    <x v="655"/>
    <n v="11"/>
    <x v="21"/>
    <x v="654"/>
    <n v="2.8021510010980778E-2"/>
    <n v="2537.5954861821929"/>
    <n v="2479230.7900000024"/>
    <s v="Sports"/>
    <s v="West"/>
    <n v="59.61"/>
    <n v="516.19997471554962"/>
  </r>
  <r>
    <s v="a5fde163"/>
    <x v="388"/>
    <x v="2"/>
    <x v="0"/>
    <x v="656"/>
    <n v="35"/>
    <x v="48"/>
    <x v="655"/>
    <n v="7.0265614320890568E-2"/>
    <n v="2506.2477027027048"/>
    <n v="2596472.620000002"/>
    <s v="Groceries"/>
    <s v="East"/>
    <n v="55.024999999999999"/>
    <n v="515.36624489795861"/>
  </r>
  <r>
    <s v="0c0976d1"/>
    <x v="441"/>
    <x v="3"/>
    <x v="0"/>
    <x v="657"/>
    <n v="18"/>
    <x v="3"/>
    <x v="656"/>
    <n v="1.3606232613032849"/>
    <n v="2496.4375124875119"/>
    <n v="2498933.9499999993"/>
    <s v="Groceries"/>
    <s v="South"/>
    <n v="969.91"/>
    <n v="515.36624489795861"/>
  </r>
  <r>
    <s v="25be97f8"/>
    <x v="141"/>
    <x v="1"/>
    <x v="2"/>
    <x v="658"/>
    <n v="35"/>
    <x v="25"/>
    <x v="657"/>
    <n v="5.4556824868792195E-2"/>
    <n v="2537.5954861821929"/>
    <n v="2479230.7900000024"/>
    <s v="Furniture"/>
    <s v="West"/>
    <n v="126.125"/>
    <n v="524.30656862745093"/>
  </r>
  <r>
    <s v="bceef920"/>
    <x v="342"/>
    <x v="2"/>
    <x v="0"/>
    <x v="659"/>
    <n v="38"/>
    <x v="9"/>
    <x v="658"/>
    <n v="8.3659954047844307E-2"/>
    <n v="2506.2477027027048"/>
    <n v="2596472.620000002"/>
    <s v="Groceries"/>
    <s v="East"/>
    <n v="92.66"/>
    <n v="515.36624489795861"/>
  </r>
  <r>
    <s v="cbef8944"/>
    <x v="308"/>
    <x v="1"/>
    <x v="1"/>
    <x v="660"/>
    <n v="4"/>
    <x v="18"/>
    <x v="659"/>
    <n v="0.51337706277294304"/>
    <n v="2537.5954861821929"/>
    <n v="2479230.7900000024"/>
    <s v="Clothing"/>
    <s v="West"/>
    <n v="748.61"/>
    <n v="518.08361275088532"/>
  </r>
  <r>
    <s v="867b7d9a"/>
    <x v="442"/>
    <x v="2"/>
    <x v="1"/>
    <x v="661"/>
    <n v="27"/>
    <x v="33"/>
    <x v="660"/>
    <n v="0.21215737234101723"/>
    <n v="2506.2477027027048"/>
    <n v="2596472.620000002"/>
    <s v="Clothing"/>
    <s v="East"/>
    <n v="212.29499999999999"/>
    <n v="518.08361275088532"/>
  </r>
  <r>
    <s v="5886bbbe"/>
    <x v="443"/>
    <x v="3"/>
    <x v="3"/>
    <x v="662"/>
    <n v="39"/>
    <x v="33"/>
    <x v="661"/>
    <n v="1.250970963565748"/>
    <n v="2496.4375124875119"/>
    <n v="2498933.9499999993"/>
    <s v="Sports"/>
    <s v="South"/>
    <n v="340.7"/>
    <n v="516.19997471554962"/>
  </r>
  <r>
    <s v="eb920f2b"/>
    <x v="401"/>
    <x v="3"/>
    <x v="2"/>
    <x v="663"/>
    <n v="6"/>
    <x v="12"/>
    <x v="662"/>
    <n v="0.2530530379781496"/>
    <n v="2496.4375124875119"/>
    <n v="2498933.9499999993"/>
    <s v="Furniture"/>
    <s v="South"/>
    <n v="379.17"/>
    <n v="524.30656862745093"/>
  </r>
  <r>
    <s v="0c0f9494"/>
    <x v="68"/>
    <x v="2"/>
    <x v="2"/>
    <x v="664"/>
    <n v="36"/>
    <x v="2"/>
    <x v="663"/>
    <n v="0.31893670504721461"/>
    <n v="2506.2477027027048"/>
    <n v="2596472.620000002"/>
    <s v="Furniture"/>
    <s v="East"/>
    <n v="346.26499999999999"/>
    <n v="524.30656862745093"/>
  </r>
  <r>
    <s v="3acec038"/>
    <x v="140"/>
    <x v="1"/>
    <x v="4"/>
    <x v="665"/>
    <n v="38"/>
    <x v="31"/>
    <x v="664"/>
    <n v="0.10064979625834726"/>
    <n v="2537.5954861821929"/>
    <n v="2479230.7900000024"/>
    <s v="Electronics"/>
    <s v="West"/>
    <n v="219.17"/>
    <n v="507.6997287299634"/>
  </r>
  <r>
    <s v="d2a66fda"/>
    <x v="444"/>
    <x v="2"/>
    <x v="2"/>
    <x v="666"/>
    <n v="50"/>
    <x v="37"/>
    <x v="665"/>
    <n v="3.9062701309856127"/>
    <n v="2506.2477027027048"/>
    <n v="2596472.620000002"/>
    <s v="Furniture"/>
    <s v="East"/>
    <n v="561.745"/>
    <n v="524.30656862745093"/>
  </r>
  <r>
    <s v="d0eed47d"/>
    <x v="445"/>
    <x v="0"/>
    <x v="1"/>
    <x v="667"/>
    <n v="27"/>
    <x v="29"/>
    <x v="666"/>
    <n v="0.2479075485615933"/>
    <n v="2571.1423225152107"/>
    <n v="2535146.3299999977"/>
    <s v="Clothing"/>
    <s v="North"/>
    <n v="149.53"/>
    <n v="518.08361275088532"/>
  </r>
  <r>
    <s v="f9e1f66b"/>
    <x v="446"/>
    <x v="1"/>
    <x v="1"/>
    <x v="668"/>
    <n v="11"/>
    <x v="6"/>
    <x v="667"/>
    <n v="14.860929756941713"/>
    <n v="2537.5954861821929"/>
    <n v="2479230.7900000024"/>
    <s v="Clothing"/>
    <s v="West"/>
    <n v="953.63499999999999"/>
    <n v="518.08361275088532"/>
  </r>
  <r>
    <s v="f29a74e3"/>
    <x v="317"/>
    <x v="0"/>
    <x v="2"/>
    <x v="669"/>
    <n v="3"/>
    <x v="27"/>
    <x v="668"/>
    <n v="0.68897929170665562"/>
    <n v="2571.1423225152107"/>
    <n v="2535146.3299999977"/>
    <s v="Furniture"/>
    <s v="North"/>
    <n v="734.97500000000002"/>
    <n v="524.30656862745093"/>
  </r>
  <r>
    <s v="cb507c7e"/>
    <x v="447"/>
    <x v="1"/>
    <x v="1"/>
    <x v="670"/>
    <n v="46"/>
    <x v="0"/>
    <x v="669"/>
    <n v="0.35316532756553698"/>
    <n v="2537.5954861821929"/>
    <n v="2479230.7900000024"/>
    <s v="Clothing"/>
    <s v="West"/>
    <n v="868.38"/>
    <n v="518.08361275088532"/>
  </r>
  <r>
    <s v="af898786"/>
    <x v="102"/>
    <x v="2"/>
    <x v="4"/>
    <x v="671"/>
    <n v="14"/>
    <x v="28"/>
    <x v="670"/>
    <n v="0.59933786509089371"/>
    <n v="2506.2477027027048"/>
    <n v="2596472.620000002"/>
    <s v="Electronics"/>
    <s v="East"/>
    <n v="866.94500000000005"/>
    <n v="507.6997287299634"/>
  </r>
  <r>
    <s v="a9fc7d8d"/>
    <x v="448"/>
    <x v="0"/>
    <x v="0"/>
    <x v="672"/>
    <n v="25"/>
    <x v="14"/>
    <x v="671"/>
    <n v="3.8735625978513197E-2"/>
    <n v="2571.1423225152107"/>
    <n v="2535146.3299999977"/>
    <s v="Groceries"/>
    <s v="North"/>
    <n v="62.55"/>
    <n v="515.36624489795861"/>
  </r>
  <r>
    <s v="b167716d"/>
    <x v="430"/>
    <x v="1"/>
    <x v="4"/>
    <x v="673"/>
    <n v="10"/>
    <x v="13"/>
    <x v="672"/>
    <n v="0.1674922349962463"/>
    <n v="2537.5954861821929"/>
    <n v="2479230.7900000024"/>
    <s v="Electronics"/>
    <s v="West"/>
    <n v="238.065"/>
    <n v="507.6997287299634"/>
  </r>
  <r>
    <s v="7942cc19"/>
    <x v="238"/>
    <x v="3"/>
    <x v="3"/>
    <x v="674"/>
    <n v="21"/>
    <x v="17"/>
    <x v="673"/>
    <n v="0.27943598908612172"/>
    <n v="2496.4375124875119"/>
    <n v="2498933.9499999993"/>
    <s v="Sports"/>
    <s v="South"/>
    <n v="460.86"/>
    <n v="516.19997471554962"/>
  </r>
  <r>
    <s v="7c7dde05"/>
    <x v="103"/>
    <x v="0"/>
    <x v="3"/>
    <x v="675"/>
    <n v="7"/>
    <x v="50"/>
    <x v="674"/>
    <n v="0.1112917516806347"/>
    <n v="2571.1423225152107"/>
    <n v="2535146.3299999977"/>
    <s v="Sports"/>
    <s v="North"/>
    <n v="296.82"/>
    <n v="516.19997471554962"/>
  </r>
  <r>
    <s v="ed7c8299"/>
    <x v="449"/>
    <x v="2"/>
    <x v="4"/>
    <x v="676"/>
    <n v="15"/>
    <x v="45"/>
    <x v="675"/>
    <n v="17.87981711299804"/>
    <n v="2506.2477027027048"/>
    <n v="2596472.620000002"/>
    <s v="Electronics"/>
    <s v="East"/>
    <n v="834.22"/>
    <n v="507.6997287299634"/>
  </r>
  <r>
    <s v="ffa50d1a"/>
    <x v="450"/>
    <x v="1"/>
    <x v="3"/>
    <x v="677"/>
    <n v="5"/>
    <x v="0"/>
    <x v="676"/>
    <n v="0.57661635281970602"/>
    <n v="2537.5954861821929"/>
    <n v="2479230.7900000024"/>
    <s v="Sports"/>
    <s v="West"/>
    <n v="898.08500000000004"/>
    <n v="516.19997471554962"/>
  </r>
  <r>
    <s v="885dd27a"/>
    <x v="451"/>
    <x v="2"/>
    <x v="4"/>
    <x v="678"/>
    <n v="13"/>
    <x v="14"/>
    <x v="677"/>
    <n v="7.1368026366306167E-2"/>
    <n v="2506.2477027027048"/>
    <n v="2596472.620000002"/>
    <s v="Electronics"/>
    <s v="East"/>
    <n v="162.63499999999999"/>
    <n v="507.6997287299634"/>
  </r>
  <r>
    <s v="b75bfc3c"/>
    <x v="286"/>
    <x v="2"/>
    <x v="4"/>
    <x v="679"/>
    <n v="33"/>
    <x v="15"/>
    <x v="678"/>
    <n v="0.16455675827934488"/>
    <n v="2506.2477027027048"/>
    <n v="2596472.620000002"/>
    <s v="Electronics"/>
    <s v="East"/>
    <n v="326.70499999999998"/>
    <n v="507.6997287299634"/>
  </r>
  <r>
    <s v="a4d6797b"/>
    <x v="224"/>
    <x v="1"/>
    <x v="3"/>
    <x v="680"/>
    <n v="1"/>
    <x v="4"/>
    <x v="679"/>
    <n v="2.5819558530236963"/>
    <n v="2537.5954861821929"/>
    <n v="2479230.7900000024"/>
    <s v="Sports"/>
    <s v="West"/>
    <n v="395.91"/>
    <n v="516.19997471554962"/>
  </r>
  <r>
    <s v="3cee1dd2"/>
    <x v="93"/>
    <x v="3"/>
    <x v="3"/>
    <x v="681"/>
    <n v="42"/>
    <x v="36"/>
    <x v="680"/>
    <n v="0.85070324475849057"/>
    <n v="2496.4375124875119"/>
    <n v="2498933.9499999993"/>
    <s v="Sports"/>
    <s v="South"/>
    <n v="704.97500000000002"/>
    <n v="516.19997471554962"/>
  </r>
  <r>
    <s v="638d115b"/>
    <x v="452"/>
    <x v="0"/>
    <x v="2"/>
    <x v="682"/>
    <n v="40"/>
    <x v="41"/>
    <x v="681"/>
    <n v="0.42602224243482761"/>
    <n v="2571.1423225152107"/>
    <n v="2535146.3299999977"/>
    <s v="Furniture"/>
    <s v="North"/>
    <n v="943.1"/>
    <n v="524.30656862745093"/>
  </r>
  <r>
    <s v="bdfe467d"/>
    <x v="93"/>
    <x v="3"/>
    <x v="1"/>
    <x v="683"/>
    <n v="2"/>
    <x v="21"/>
    <x v="682"/>
    <n v="0.36490315812280127"/>
    <n v="2496.4375124875119"/>
    <n v="2498933.9499999993"/>
    <s v="Clothing"/>
    <s v="South"/>
    <n v="645"/>
    <n v="518.08361275088532"/>
  </r>
  <r>
    <s v="7ad2364b"/>
    <x v="453"/>
    <x v="2"/>
    <x v="3"/>
    <x v="684"/>
    <n v="40"/>
    <x v="29"/>
    <x v="683"/>
    <n v="0.12765911180695344"/>
    <n v="2506.2477027027048"/>
    <n v="2596472.620000002"/>
    <s v="Sports"/>
    <s v="East"/>
    <n v="228.97499999999999"/>
    <n v="516.19997471554962"/>
  </r>
  <r>
    <s v="132614a1"/>
    <x v="349"/>
    <x v="2"/>
    <x v="3"/>
    <x v="685"/>
    <n v="13"/>
    <x v="15"/>
    <x v="684"/>
    <n v="0.36986609790271646"/>
    <n v="2506.2477027027048"/>
    <n v="2596472.620000002"/>
    <s v="Sports"/>
    <s v="East"/>
    <n v="939.95500000000004"/>
    <n v="516.19997471554962"/>
  </r>
  <r>
    <s v="59f29eb7"/>
    <x v="454"/>
    <x v="2"/>
    <x v="3"/>
    <x v="686"/>
    <n v="38"/>
    <x v="16"/>
    <x v="685"/>
    <n v="0.37298296162157429"/>
    <n v="2506.2477027027048"/>
    <n v="2596472.620000002"/>
    <s v="Sports"/>
    <s v="East"/>
    <n v="559.55499999999995"/>
    <n v="516.19997471554962"/>
  </r>
  <r>
    <s v="a8808f32"/>
    <x v="122"/>
    <x v="0"/>
    <x v="0"/>
    <x v="687"/>
    <n v="36"/>
    <x v="35"/>
    <x v="686"/>
    <n v="7.3987263324357819"/>
    <n v="2571.1423225152107"/>
    <n v="2535146.3299999977"/>
    <s v="Groceries"/>
    <s v="North"/>
    <n v="880.54"/>
    <n v="515.36624489795861"/>
  </r>
  <r>
    <s v="8f7f4a5c"/>
    <x v="323"/>
    <x v="1"/>
    <x v="4"/>
    <x v="688"/>
    <n v="18"/>
    <x v="25"/>
    <x v="687"/>
    <n v="0.44164320922399902"/>
    <n v="2537.5954861821929"/>
    <n v="2479230.7900000024"/>
    <s v="Electronics"/>
    <s v="West"/>
    <n v="539.43499999999995"/>
    <n v="507.6997287299634"/>
  </r>
  <r>
    <s v="2d7a7e75"/>
    <x v="455"/>
    <x v="3"/>
    <x v="1"/>
    <x v="689"/>
    <n v="31"/>
    <x v="26"/>
    <x v="688"/>
    <n v="0.76707798637283331"/>
    <n v="2496.4375124875119"/>
    <n v="2498933.9499999993"/>
    <s v="Clothing"/>
    <s v="South"/>
    <n v="995.51499999999999"/>
    <n v="518.08361275088532"/>
  </r>
  <r>
    <s v="ebd012a4"/>
    <x v="456"/>
    <x v="3"/>
    <x v="4"/>
    <x v="690"/>
    <n v="24"/>
    <x v="6"/>
    <x v="689"/>
    <n v="1.1318715329857392"/>
    <n v="2496.4375124875119"/>
    <n v="2498933.9499999993"/>
    <s v="Electronics"/>
    <s v="South"/>
    <n v="246.71"/>
    <n v="507.6997287299634"/>
  </r>
  <r>
    <s v="71c9323f"/>
    <x v="449"/>
    <x v="2"/>
    <x v="3"/>
    <x v="691"/>
    <n v="5"/>
    <x v="14"/>
    <x v="690"/>
    <n v="0.43176870702546138"/>
    <n v="2506.2477027027048"/>
    <n v="2596472.620000002"/>
    <s v="Sports"/>
    <s v="East"/>
    <n v="982.45"/>
    <n v="516.19997471554962"/>
  </r>
  <r>
    <s v="2d0364d9"/>
    <x v="305"/>
    <x v="0"/>
    <x v="2"/>
    <x v="692"/>
    <n v="38"/>
    <x v="16"/>
    <x v="691"/>
    <n v="0.4452462904251443"/>
    <n v="2571.1423225152107"/>
    <n v="2535146.3299999977"/>
    <s v="Furniture"/>
    <s v="North"/>
    <n v="989.26499999999999"/>
    <n v="524.30656862745093"/>
  </r>
  <r>
    <s v="e3999615"/>
    <x v="457"/>
    <x v="2"/>
    <x v="4"/>
    <x v="693"/>
    <n v="27"/>
    <x v="36"/>
    <x v="692"/>
    <n v="1.0705181620796902"/>
    <n v="2506.2477027027048"/>
    <n v="2596472.620000002"/>
    <s v="Electronics"/>
    <s v="East"/>
    <n v="920.63499999999999"/>
    <n v="507.6997287299634"/>
  </r>
  <r>
    <s v="818af409"/>
    <x v="458"/>
    <x v="2"/>
    <x v="3"/>
    <x v="694"/>
    <n v="2"/>
    <x v="12"/>
    <x v="693"/>
    <n v="1.4768644602154577"/>
    <n v="2506.2477027027048"/>
    <n v="2596472.620000002"/>
    <s v="Sports"/>
    <s v="East"/>
    <n v="559.91999999999996"/>
    <n v="516.19997471554962"/>
  </r>
  <r>
    <s v="0579a5a7"/>
    <x v="111"/>
    <x v="1"/>
    <x v="3"/>
    <x v="695"/>
    <n v="40"/>
    <x v="19"/>
    <x v="694"/>
    <n v="1.1659427656100791"/>
    <n v="2537.5954861821929"/>
    <n v="2479230.7900000024"/>
    <s v="Sports"/>
    <s v="West"/>
    <n v="385.5"/>
    <n v="516.19997471554962"/>
  </r>
  <r>
    <s v="144e9314"/>
    <x v="199"/>
    <x v="0"/>
    <x v="3"/>
    <x v="696"/>
    <n v="21"/>
    <x v="0"/>
    <x v="695"/>
    <n v="1.2362078556069375E-2"/>
    <n v="2571.1423225152107"/>
    <n v="2535146.3299999977"/>
    <s v="Sports"/>
    <s v="North"/>
    <n v="33.39"/>
    <n v="516.19997471554962"/>
  </r>
  <r>
    <s v="3b28fbc5"/>
    <x v="23"/>
    <x v="2"/>
    <x v="0"/>
    <x v="697"/>
    <n v="12"/>
    <x v="38"/>
    <x v="696"/>
    <n v="0.20847457627118643"/>
    <n v="2506.2477027027048"/>
    <n v="2596472.620000002"/>
    <s v="Groceries"/>
    <s v="East"/>
    <n v="440.08"/>
    <n v="515.36624489795861"/>
  </r>
  <r>
    <s v="1dbb0d69"/>
    <x v="162"/>
    <x v="3"/>
    <x v="1"/>
    <x v="698"/>
    <n v="37"/>
    <x v="43"/>
    <x v="697"/>
    <n v="0.49413285138107227"/>
    <n v="2496.4375124875119"/>
    <n v="2498933.9499999993"/>
    <s v="Clothing"/>
    <s v="South"/>
    <n v="753.66499999999996"/>
    <n v="518.08361275088532"/>
  </r>
  <r>
    <s v="089eb598"/>
    <x v="458"/>
    <x v="3"/>
    <x v="4"/>
    <x v="699"/>
    <n v="15"/>
    <x v="13"/>
    <x v="698"/>
    <n v="1.2172925603909064"/>
    <n v="2496.4375124875119"/>
    <n v="2498933.9499999993"/>
    <s v="Electronics"/>
    <s v="South"/>
    <n v="541.13"/>
    <n v="507.6997287299634"/>
  </r>
  <r>
    <s v="12ead8ea"/>
    <x v="79"/>
    <x v="3"/>
    <x v="4"/>
    <x v="700"/>
    <n v="3"/>
    <x v="21"/>
    <x v="699"/>
    <n v="0.30502240391722102"/>
    <n v="2496.4375124875119"/>
    <n v="2498933.9499999993"/>
    <s v="Electronics"/>
    <s v="South"/>
    <n v="533.25"/>
    <n v="507.6997287299634"/>
  </r>
  <r>
    <s v="d8d7b0e9"/>
    <x v="250"/>
    <x v="3"/>
    <x v="0"/>
    <x v="701"/>
    <n v="10"/>
    <x v="6"/>
    <x v="700"/>
    <n v="0.73367664205207928"/>
    <n v="2496.4375124875119"/>
    <n v="2498933.9499999993"/>
    <s v="Groceries"/>
    <s v="South"/>
    <n v="46.755000000000003"/>
    <n v="515.36624489795861"/>
  </r>
  <r>
    <s v="d98574f7"/>
    <x v="459"/>
    <x v="1"/>
    <x v="1"/>
    <x v="702"/>
    <n v="30"/>
    <x v="18"/>
    <x v="701"/>
    <n v="1.0350103329107549"/>
    <n v="2537.5954861821929"/>
    <n v="2479230.7900000024"/>
    <s v="Clothing"/>
    <s v="West"/>
    <n v="315.995"/>
    <n v="518.08361275088532"/>
  </r>
  <r>
    <s v="95ffa73c"/>
    <x v="369"/>
    <x v="3"/>
    <x v="0"/>
    <x v="703"/>
    <n v="14"/>
    <x v="48"/>
    <x v="702"/>
    <n v="0.90748991337935248"/>
    <n v="2496.4375124875119"/>
    <n v="2498933.9499999993"/>
    <s v="Groceries"/>
    <s v="South"/>
    <n v="492.09"/>
    <n v="515.36624489795861"/>
  </r>
  <r>
    <s v="6cc89613"/>
    <x v="6"/>
    <x v="0"/>
    <x v="4"/>
    <x v="704"/>
    <n v="48"/>
    <x v="19"/>
    <x v="703"/>
    <n v="0.76781169228340862"/>
    <n v="2571.1423225152107"/>
    <n v="2535146.3299999977"/>
    <s v="Electronics"/>
    <s v="North"/>
    <n v="979.875"/>
    <n v="507.6997287299634"/>
  </r>
  <r>
    <s v="98762cd7"/>
    <x v="82"/>
    <x v="0"/>
    <x v="4"/>
    <x v="705"/>
    <n v="11"/>
    <x v="31"/>
    <x v="704"/>
    <n v="0.38196658589465632"/>
    <n v="2571.1423225152107"/>
    <n v="2535146.3299999977"/>
    <s v="Electronics"/>
    <s v="North"/>
    <n v="380.875"/>
    <n v="507.6997287299634"/>
  </r>
  <r>
    <s v="29e3a375"/>
    <x v="56"/>
    <x v="3"/>
    <x v="2"/>
    <x v="706"/>
    <n v="31"/>
    <x v="17"/>
    <x v="705"/>
    <n v="0.38019011816907267"/>
    <n v="2496.4375124875119"/>
    <n v="2498933.9499999993"/>
    <s v="Furniture"/>
    <s v="South"/>
    <n v="515.04"/>
    <n v="524.30656862745093"/>
  </r>
  <r>
    <s v="ab2bafe7"/>
    <x v="105"/>
    <x v="1"/>
    <x v="2"/>
    <x v="707"/>
    <n v="2"/>
    <x v="20"/>
    <x v="706"/>
    <n v="0.14811800225252936"/>
    <n v="2537.5954861821929"/>
    <n v="2479230.7900000024"/>
    <s v="Furniture"/>
    <s v="West"/>
    <n v="246.25"/>
    <n v="524.30656862745093"/>
  </r>
  <r>
    <s v="aaada8e1"/>
    <x v="239"/>
    <x v="0"/>
    <x v="3"/>
    <x v="708"/>
    <n v="49"/>
    <x v="26"/>
    <x v="707"/>
    <n v="0.24179878373607366"/>
    <n v="2571.1423225152107"/>
    <n v="2535146.3299999977"/>
    <s v="Sports"/>
    <s v="North"/>
    <n v="594.22"/>
    <n v="516.19997471554962"/>
  </r>
  <r>
    <s v="ece4267c"/>
    <x v="460"/>
    <x v="3"/>
    <x v="0"/>
    <x v="709"/>
    <n v="13"/>
    <x v="42"/>
    <x v="708"/>
    <n v="0.34061640619759875"/>
    <n v="2496.4375124875119"/>
    <n v="2498933.9499999993"/>
    <s v="Groceries"/>
    <s v="South"/>
    <n v="733.45500000000004"/>
    <n v="515.36624489795861"/>
  </r>
  <r>
    <s v="0a1ac4ae"/>
    <x v="31"/>
    <x v="1"/>
    <x v="1"/>
    <x v="710"/>
    <n v="32"/>
    <x v="41"/>
    <x v="709"/>
    <n v="1.1432245828489034"/>
    <n v="2537.5954861821929"/>
    <n v="2479230.7900000024"/>
    <s v="Clothing"/>
    <s v="West"/>
    <n v="884.06"/>
    <n v="518.08361275088532"/>
  </r>
  <r>
    <s v="c6a19816"/>
    <x v="448"/>
    <x v="2"/>
    <x v="4"/>
    <x v="711"/>
    <n v="18"/>
    <x v="40"/>
    <x v="710"/>
    <n v="0.55381928110056156"/>
    <n v="2506.2477027027048"/>
    <n v="2596472.620000002"/>
    <s v="Electronics"/>
    <s v="East"/>
    <n v="687.92499999999995"/>
    <n v="507.6997287299634"/>
  </r>
  <r>
    <s v="ba5d49d6"/>
    <x v="461"/>
    <x v="0"/>
    <x v="3"/>
    <x v="712"/>
    <n v="46"/>
    <x v="32"/>
    <x v="711"/>
    <n v="1.1067183770883053"/>
    <n v="2571.1423225152107"/>
    <n v="2535146.3299999977"/>
    <s v="Sports"/>
    <s v="North"/>
    <n v="467.21499999999997"/>
    <n v="516.19997471554962"/>
  </r>
  <r>
    <s v="c1fe75eb"/>
    <x v="426"/>
    <x v="0"/>
    <x v="2"/>
    <x v="713"/>
    <n v="36"/>
    <x v="28"/>
    <x v="712"/>
    <n v="0.37964850643437897"/>
    <n v="2571.1423225152107"/>
    <n v="2535146.3299999977"/>
    <s v="Furniture"/>
    <s v="North"/>
    <n v="488.14"/>
    <n v="524.30656862745093"/>
  </r>
  <r>
    <s v="962235cd"/>
    <x v="462"/>
    <x v="2"/>
    <x v="2"/>
    <x v="714"/>
    <n v="23"/>
    <x v="25"/>
    <x v="713"/>
    <n v="0.4582970171982253"/>
    <n v="2506.2477027027048"/>
    <n v="2596472.620000002"/>
    <s v="Furniture"/>
    <s v="East"/>
    <n v="697.21"/>
    <n v="524.30656862745093"/>
  </r>
  <r>
    <s v="30bee8e1"/>
    <x v="231"/>
    <x v="1"/>
    <x v="3"/>
    <x v="715"/>
    <n v="33"/>
    <x v="30"/>
    <x v="714"/>
    <n v="0.31152669885841372"/>
    <n v="2537.5954861821929"/>
    <n v="2479230.7900000024"/>
    <s v="Sports"/>
    <s v="West"/>
    <n v="644.245"/>
    <n v="516.19997471554962"/>
  </r>
  <r>
    <s v="d279429a"/>
    <x v="182"/>
    <x v="1"/>
    <x v="3"/>
    <x v="716"/>
    <n v="27"/>
    <x v="11"/>
    <x v="715"/>
    <n v="8.556403704971359E-2"/>
    <n v="2537.5954861821929"/>
    <n v="2479230.7900000024"/>
    <s v="Sports"/>
    <s v="West"/>
    <n v="185.245"/>
    <n v="516.19997471554962"/>
  </r>
  <r>
    <s v="9977840"/>
    <x v="463"/>
    <x v="1"/>
    <x v="4"/>
    <x v="717"/>
    <n v="22"/>
    <x v="7"/>
    <x v="716"/>
    <n v="0.35411896298291751"/>
    <n v="2537.5954861821929"/>
    <n v="2479230.7900000024"/>
    <s v="Electronics"/>
    <s v="West"/>
    <n v="612.69000000000005"/>
    <n v="507.6997287299634"/>
  </r>
  <r>
    <s v="995d265e"/>
    <x v="464"/>
    <x v="2"/>
    <x v="2"/>
    <x v="718"/>
    <n v="7"/>
    <x v="25"/>
    <x v="717"/>
    <n v="0.18733396075815156"/>
    <n v="2506.2477027027048"/>
    <n v="2596472.620000002"/>
    <s v="Furniture"/>
    <s v="East"/>
    <n v="393.625"/>
    <n v="524.30656862745093"/>
  </r>
  <r>
    <s v="89985341"/>
    <x v="20"/>
    <x v="1"/>
    <x v="3"/>
    <x v="719"/>
    <n v="47"/>
    <x v="17"/>
    <x v="718"/>
    <n v="0.48468163977322282"/>
    <n v="2537.5954861821929"/>
    <n v="2479230.7900000024"/>
    <s v="Sports"/>
    <s v="West"/>
    <n v="154.86500000000001"/>
    <n v="516.19997471554962"/>
  </r>
  <r>
    <s v="158e1f71"/>
    <x v="463"/>
    <x v="3"/>
    <x v="0"/>
    <x v="720"/>
    <n v="32"/>
    <x v="17"/>
    <x v="719"/>
    <n v="0.58059265910876645"/>
    <n v="2496.4375124875119"/>
    <n v="2498933.9499999993"/>
    <s v="Groceries"/>
    <s v="South"/>
    <n v="849.1"/>
    <n v="515.36624489795861"/>
  </r>
  <r>
    <s v="18c0a4f6"/>
    <x v="465"/>
    <x v="1"/>
    <x v="0"/>
    <x v="721"/>
    <n v="39"/>
    <x v="10"/>
    <x v="720"/>
    <n v="0.40045390909060385"/>
    <n v="2537.5954861821929"/>
    <n v="2479230.7900000024"/>
    <s v="Groceries"/>
    <s v="West"/>
    <n v="597.39"/>
    <n v="515.36624489795861"/>
  </r>
  <r>
    <s v="829a8c38"/>
    <x v="466"/>
    <x v="2"/>
    <x v="0"/>
    <x v="722"/>
    <n v="3"/>
    <x v="28"/>
    <x v="721"/>
    <n v="4.8307174066931927E-2"/>
    <n v="2506.2477027027048"/>
    <n v="2596472.620000002"/>
    <s v="Groceries"/>
    <s v="East"/>
    <n v="115.95"/>
    <n v="515.36624489795861"/>
  </r>
  <r>
    <s v="f2d8fcdd"/>
    <x v="326"/>
    <x v="0"/>
    <x v="1"/>
    <x v="723"/>
    <n v="5"/>
    <x v="28"/>
    <x v="722"/>
    <n v="0.54793385397236982"/>
    <n v="2571.1423225152107"/>
    <n v="2535146.3299999977"/>
    <s v="Clothing"/>
    <s v="North"/>
    <n v="912.96500000000003"/>
    <n v="518.08361275088532"/>
  </r>
  <r>
    <s v="6ee6adba"/>
    <x v="467"/>
    <x v="3"/>
    <x v="4"/>
    <x v="724"/>
    <n v="29"/>
    <x v="15"/>
    <x v="723"/>
    <n v="0.65155949038656735"/>
    <n v="2496.4375124875119"/>
    <n v="2498933.9499999993"/>
    <s v="Electronics"/>
    <s v="South"/>
    <n v="677.93499999999995"/>
    <n v="507.6997287299634"/>
  </r>
  <r>
    <s v="5369b845"/>
    <x v="468"/>
    <x v="3"/>
    <x v="2"/>
    <x v="725"/>
    <n v="6"/>
    <x v="31"/>
    <x v="724"/>
    <n v="0.42936576161023166"/>
    <n v="2496.4375124875119"/>
    <n v="2498933.9499999993"/>
    <s v="Furniture"/>
    <s v="South"/>
    <n v="518.46499999999992"/>
    <n v="524.30656862745093"/>
  </r>
  <r>
    <s v="b366f12e"/>
    <x v="77"/>
    <x v="0"/>
    <x v="2"/>
    <x v="726"/>
    <n v="4"/>
    <x v="30"/>
    <x v="725"/>
    <n v="8.1576629826802374E-2"/>
    <n v="2571.1423225152107"/>
    <n v="2535146.3299999977"/>
    <s v="Furniture"/>
    <s v="North"/>
    <n v="104.82"/>
    <n v="524.30656862745093"/>
  </r>
  <r>
    <s v="dd0806a2"/>
    <x v="393"/>
    <x v="2"/>
    <x v="0"/>
    <x v="727"/>
    <n v="50"/>
    <x v="12"/>
    <x v="726"/>
    <n v="0.46869546805294937"/>
    <n v="2506.2477027027048"/>
    <n v="2596472.620000002"/>
    <s v="Groceries"/>
    <s v="East"/>
    <n v="651.42999999999995"/>
    <n v="515.36624489795861"/>
  </r>
  <r>
    <s v="447bd99f"/>
    <x v="231"/>
    <x v="2"/>
    <x v="2"/>
    <x v="728"/>
    <n v="20"/>
    <x v="15"/>
    <x v="727"/>
    <n v="0.22644725518897815"/>
    <n v="2506.2477027027048"/>
    <n v="2596472.620000002"/>
    <s v="Furniture"/>
    <s v="East"/>
    <n v="429.18"/>
    <n v="524.30656862745093"/>
  </r>
  <r>
    <s v="4f5dbcf1"/>
    <x v="469"/>
    <x v="1"/>
    <x v="4"/>
    <x v="729"/>
    <n v="34"/>
    <x v="20"/>
    <x v="728"/>
    <n v="0.5062927492790279"/>
    <n v="2537.5954861821929"/>
    <n v="2479230.7900000024"/>
    <s v="Electronics"/>
    <s v="West"/>
    <n v="925.28499999999997"/>
    <n v="507.6997287299634"/>
  </r>
  <r>
    <s v="919167dd"/>
    <x v="470"/>
    <x v="0"/>
    <x v="0"/>
    <x v="730"/>
    <n v="6"/>
    <x v="45"/>
    <x v="729"/>
    <n v="9.9099418073852266E-2"/>
    <n v="2571.1423225152107"/>
    <n v="2535146.3299999977"/>
    <s v="Groceries"/>
    <s v="North"/>
    <n v="208.92500000000001"/>
    <n v="515.36624489795861"/>
  </r>
  <r>
    <s v="6e0505b3"/>
    <x v="471"/>
    <x v="3"/>
    <x v="2"/>
    <x v="731"/>
    <n v="48"/>
    <x v="10"/>
    <x v="730"/>
    <n v="0.90147047306943939"/>
    <n v="2496.4375124875119"/>
    <n v="2498933.9499999993"/>
    <s v="Furniture"/>
    <s v="South"/>
    <n v="749.22500000000002"/>
    <n v="524.30656862745093"/>
  </r>
  <r>
    <s v="795816c5"/>
    <x v="309"/>
    <x v="1"/>
    <x v="1"/>
    <x v="732"/>
    <n v="19"/>
    <x v="21"/>
    <x v="731"/>
    <n v="0.7258096841430175"/>
    <n v="2537.5954861821929"/>
    <n v="2479230.7900000024"/>
    <s v="Clothing"/>
    <s v="West"/>
    <n v="186.07499999999999"/>
    <n v="518.08361275088532"/>
  </r>
  <r>
    <s v="3be31651"/>
    <x v="219"/>
    <x v="3"/>
    <x v="4"/>
    <x v="733"/>
    <n v="14"/>
    <x v="44"/>
    <x v="732"/>
    <n v="0.38996734084307927"/>
    <n v="2496.4375124875119"/>
    <n v="2498933.9499999993"/>
    <s v="Electronics"/>
    <s v="South"/>
    <n v="754.745"/>
    <n v="507.6997287299634"/>
  </r>
  <r>
    <s v="a618c2fa"/>
    <x v="472"/>
    <x v="3"/>
    <x v="1"/>
    <x v="734"/>
    <n v="43"/>
    <x v="6"/>
    <x v="733"/>
    <n v="0.59464180071555339"/>
    <n v="2496.4375124875119"/>
    <n v="2498933.9499999993"/>
    <s v="Clothing"/>
    <s v="South"/>
    <n v="853.32"/>
    <n v="518.08361275088532"/>
  </r>
  <r>
    <s v="c282e473"/>
    <x v="306"/>
    <x v="3"/>
    <x v="0"/>
    <x v="735"/>
    <n v="13"/>
    <x v="25"/>
    <x v="734"/>
    <n v="0.59396516262163745"/>
    <n v="2496.4375124875119"/>
    <n v="2498933.9499999993"/>
    <s v="Groceries"/>
    <s v="South"/>
    <n v="881.28499999999997"/>
    <n v="515.36624489795861"/>
  </r>
  <r>
    <s v="c02379da"/>
    <x v="288"/>
    <x v="1"/>
    <x v="4"/>
    <x v="736"/>
    <n v="35"/>
    <x v="20"/>
    <x v="735"/>
    <n v="0.41292808317867974"/>
    <n v="2537.5954861821929"/>
    <n v="2479230.7900000024"/>
    <s v="Electronics"/>
    <s v="West"/>
    <n v="727.95500000000004"/>
    <n v="507.6997287299634"/>
  </r>
  <r>
    <s v="1093a721"/>
    <x v="349"/>
    <x v="1"/>
    <x v="2"/>
    <x v="737"/>
    <n v="2"/>
    <x v="5"/>
    <x v="736"/>
    <n v="0.3095394903490552"/>
    <n v="2537.5954861821929"/>
    <n v="2479230.7900000024"/>
    <s v="Furniture"/>
    <s v="West"/>
    <n v="697.1"/>
    <n v="524.30656862745093"/>
  </r>
  <r>
    <s v="d19198d1"/>
    <x v="473"/>
    <x v="1"/>
    <x v="3"/>
    <x v="738"/>
    <n v="24"/>
    <x v="45"/>
    <x v="737"/>
    <n v="2.3117280851491113"/>
    <n v="2537.5954861821929"/>
    <n v="2479230.7900000024"/>
    <s v="Sports"/>
    <s v="West"/>
    <n v="473.45"/>
    <n v="516.19997471554962"/>
  </r>
  <r>
    <s v="111fb4d8"/>
    <x v="272"/>
    <x v="0"/>
    <x v="4"/>
    <x v="739"/>
    <n v="47"/>
    <x v="25"/>
    <x v="738"/>
    <n v="5.5045265314213963E-2"/>
    <n v="2571.1423225152107"/>
    <n v="2535146.3299999977"/>
    <s v="Electronics"/>
    <s v="North"/>
    <n v="50.48"/>
    <n v="507.6997287299634"/>
  </r>
  <r>
    <s v="27795224"/>
    <x v="355"/>
    <x v="2"/>
    <x v="4"/>
    <x v="740"/>
    <n v="44"/>
    <x v="12"/>
    <x v="739"/>
    <n v="7.396692811789074E-2"/>
    <n v="2506.2477027027048"/>
    <n v="2596472.620000002"/>
    <s v="Electronics"/>
    <s v="East"/>
    <n v="172.88"/>
    <n v="507.6997287299634"/>
  </r>
  <r>
    <s v="40fd3745"/>
    <x v="474"/>
    <x v="2"/>
    <x v="0"/>
    <x v="741"/>
    <n v="49"/>
    <x v="47"/>
    <x v="740"/>
    <n v="1.30776927927187"/>
    <n v="2506.2477027027048"/>
    <n v="2596472.620000002"/>
    <s v="Groceries"/>
    <s v="East"/>
    <n v="496.03500000000003"/>
    <n v="515.36624489795861"/>
  </r>
  <r>
    <s v="443160fb"/>
    <x v="475"/>
    <x v="2"/>
    <x v="2"/>
    <x v="742"/>
    <n v="21"/>
    <x v="0"/>
    <x v="741"/>
    <n v="8.8654424040066779E-2"/>
    <n v="2506.2477027027048"/>
    <n v="2596472.620000002"/>
    <s v="Furniture"/>
    <s v="East"/>
    <n v="217.64"/>
    <n v="524.30656862745093"/>
  </r>
  <r>
    <s v="5.995E+274"/>
    <x v="211"/>
    <x v="1"/>
    <x v="0"/>
    <x v="743"/>
    <n v="29"/>
    <x v="31"/>
    <x v="742"/>
    <n v="0.73650222560483414"/>
    <n v="2537.5954861821929"/>
    <n v="2479230.7900000024"/>
    <s v="Groceries"/>
    <s v="West"/>
    <n v="804.85"/>
    <n v="515.36624489795861"/>
  </r>
  <r>
    <s v="45c0aee4"/>
    <x v="476"/>
    <x v="0"/>
    <x v="2"/>
    <x v="744"/>
    <n v="25"/>
    <x v="32"/>
    <x v="743"/>
    <n v="0.17519156258123614"/>
    <n v="2571.1423225152107"/>
    <n v="2535146.3299999977"/>
    <s v="Furniture"/>
    <s v="North"/>
    <n v="286.55"/>
    <n v="524.30656862745093"/>
  </r>
  <r>
    <s v="c31ce07a"/>
    <x v="65"/>
    <x v="2"/>
    <x v="2"/>
    <x v="745"/>
    <n v="16"/>
    <x v="10"/>
    <x v="744"/>
    <n v="1.1322511582596086"/>
    <n v="2506.2477027027048"/>
    <n v="2596472.620000002"/>
    <s v="Furniture"/>
    <s v="East"/>
    <n v="1000.54"/>
    <n v="524.30656862745093"/>
  </r>
  <r>
    <s v="00e38dde"/>
    <x v="477"/>
    <x v="2"/>
    <x v="2"/>
    <x v="746"/>
    <n v="44"/>
    <x v="2"/>
    <x v="745"/>
    <n v="6.6941545723372992E-2"/>
    <n v="2506.2477027027048"/>
    <n v="2596472.620000002"/>
    <s v="Furniture"/>
    <s v="East"/>
    <n v="103.37"/>
    <n v="524.30656862745093"/>
  </r>
  <r>
    <s v="4cde5e95"/>
    <x v="478"/>
    <x v="1"/>
    <x v="1"/>
    <x v="747"/>
    <n v="30"/>
    <x v="23"/>
    <x v="746"/>
    <n v="0.43552583830694036"/>
    <n v="2537.5954861821929"/>
    <n v="2479230.7900000024"/>
    <s v="Clothing"/>
    <s v="West"/>
    <n v="866.62"/>
    <n v="518.08361275088532"/>
  </r>
  <r>
    <s v="d38b473f"/>
    <x v="369"/>
    <x v="3"/>
    <x v="3"/>
    <x v="748"/>
    <n v="45"/>
    <x v="9"/>
    <x v="747"/>
    <n v="1.1937722793038372"/>
    <n v="2496.4375124875119"/>
    <n v="2498933.9499999993"/>
    <s v="Sports"/>
    <s v="South"/>
    <n v="859.96500000000003"/>
    <n v="516.19997471554962"/>
  </r>
  <r>
    <s v="118f77c3"/>
    <x v="104"/>
    <x v="2"/>
    <x v="0"/>
    <x v="749"/>
    <n v="32"/>
    <x v="32"/>
    <x v="748"/>
    <n v="0.268947957342833"/>
    <n v="2506.2477027027048"/>
    <n v="2596472.620000002"/>
    <s v="Groceries"/>
    <s v="East"/>
    <n v="356.82499999999999"/>
    <n v="515.36624489795861"/>
  </r>
  <r>
    <s v="f1bc03bc"/>
    <x v="356"/>
    <x v="1"/>
    <x v="1"/>
    <x v="750"/>
    <n v="31"/>
    <x v="6"/>
    <x v="749"/>
    <n v="0.19444301280608051"/>
    <n v="2537.5954861821929"/>
    <n v="2479230.7900000024"/>
    <s v="Clothing"/>
    <s v="West"/>
    <n v="367.41"/>
    <n v="518.08361275088532"/>
  </r>
  <r>
    <s v="151ee8c0"/>
    <x v="479"/>
    <x v="0"/>
    <x v="4"/>
    <x v="751"/>
    <n v="31"/>
    <x v="23"/>
    <x v="750"/>
    <n v="2.1852958827059528"/>
    <n v="2571.1423225152107"/>
    <n v="2535146.3299999977"/>
    <s v="Electronics"/>
    <s v="North"/>
    <n v="949.06500000000005"/>
    <n v="507.6997287299634"/>
  </r>
  <r>
    <s v="0905a65d"/>
    <x v="327"/>
    <x v="0"/>
    <x v="1"/>
    <x v="752"/>
    <n v="23"/>
    <x v="32"/>
    <x v="751"/>
    <n v="1.0231045914775418"/>
    <n v="2571.1423225152107"/>
    <n v="2535146.3299999977"/>
    <s v="Clothing"/>
    <s v="North"/>
    <n v="403.14"/>
    <n v="518.08361275088532"/>
  </r>
  <r>
    <s v="0f87df0e"/>
    <x v="51"/>
    <x v="1"/>
    <x v="2"/>
    <x v="753"/>
    <n v="23"/>
    <x v="24"/>
    <x v="752"/>
    <n v="1.2070986338502263"/>
    <n v="2537.5954861821929"/>
    <n v="2479230.7900000024"/>
    <s v="Furniture"/>
    <s v="West"/>
    <n v="973.02"/>
    <n v="524.30656862745093"/>
  </r>
  <r>
    <s v="7987c8e5"/>
    <x v="480"/>
    <x v="2"/>
    <x v="1"/>
    <x v="754"/>
    <n v="4"/>
    <x v="21"/>
    <x v="753"/>
    <n v="0.99010219918592046"/>
    <n v="2506.2477027027048"/>
    <n v="2596472.620000002"/>
    <s v="Clothing"/>
    <s v="East"/>
    <n v="850.27499999999998"/>
    <n v="518.08361275088532"/>
  </r>
  <r>
    <s v="89b4cecf"/>
    <x v="209"/>
    <x v="0"/>
    <x v="3"/>
    <x v="755"/>
    <n v="30"/>
    <x v="47"/>
    <x v="754"/>
    <n v="0.66025316843670023"/>
    <n v="2571.1423225152107"/>
    <n v="2535146.3299999977"/>
    <s v="Sports"/>
    <s v="North"/>
    <n v="449.83499999999998"/>
    <n v="516.19997471554962"/>
  </r>
  <r>
    <s v="f45880dc"/>
    <x v="473"/>
    <x v="0"/>
    <x v="4"/>
    <x v="756"/>
    <n v="1"/>
    <x v="32"/>
    <x v="755"/>
    <n v="0.48371233655486073"/>
    <n v="2571.1423225152107"/>
    <n v="2535146.3299999977"/>
    <s v="Electronics"/>
    <s v="North"/>
    <n v="599.09500000000003"/>
    <n v="507.6997287299634"/>
  </r>
  <r>
    <s v="91b6169e"/>
    <x v="458"/>
    <x v="1"/>
    <x v="0"/>
    <x v="757"/>
    <n v="31"/>
    <x v="1"/>
    <x v="756"/>
    <n v="1.2876470628777801"/>
    <n v="2537.5954861821929"/>
    <n v="2479230.7900000024"/>
    <s v="Groceries"/>
    <s v="West"/>
    <n v="950.63"/>
    <n v="515.36624489795861"/>
  </r>
  <r>
    <s v="5be78d84"/>
    <x v="470"/>
    <x v="3"/>
    <x v="1"/>
    <x v="758"/>
    <n v="20"/>
    <x v="30"/>
    <x v="757"/>
    <n v="5.912840392234231E-2"/>
    <n v="2496.4375124875119"/>
    <n v="2498933.9499999993"/>
    <s v="Clothing"/>
    <s v="South"/>
    <n v="112.89"/>
    <n v="518.08361275088532"/>
  </r>
  <r>
    <s v="2561fa8e"/>
    <x v="481"/>
    <x v="1"/>
    <x v="3"/>
    <x v="759"/>
    <n v="33"/>
    <x v="27"/>
    <x v="758"/>
    <n v="0.11186262183392974"/>
    <n v="2537.5954861821929"/>
    <n v="2479230.7900000024"/>
    <s v="Sports"/>
    <s v="West"/>
    <n v="273.74"/>
    <n v="516.19997471554962"/>
  </r>
  <r>
    <s v="15320453"/>
    <x v="363"/>
    <x v="2"/>
    <x v="2"/>
    <x v="760"/>
    <n v="26"/>
    <x v="22"/>
    <x v="759"/>
    <n v="2.0781710597095215"/>
    <n v="2506.2477027027048"/>
    <n v="2596472.620000002"/>
    <s v="Furniture"/>
    <s v="East"/>
    <n v="485.91500000000002"/>
    <n v="524.30656862745093"/>
  </r>
  <r>
    <s v="ceaf9a7a"/>
    <x v="30"/>
    <x v="3"/>
    <x v="1"/>
    <x v="761"/>
    <n v="9"/>
    <x v="5"/>
    <x v="760"/>
    <n v="0.16372822634972573"/>
    <n v="2496.4375124875119"/>
    <n v="2498933.9499999993"/>
    <s v="Clothing"/>
    <s v="South"/>
    <n v="365.26"/>
    <n v="518.08361275088532"/>
  </r>
  <r>
    <s v="57a40583"/>
    <x v="1"/>
    <x v="1"/>
    <x v="2"/>
    <x v="762"/>
    <n v="34"/>
    <x v="32"/>
    <x v="761"/>
    <n v="0.25911978282694137"/>
    <n v="2537.5954861821929"/>
    <n v="2479230.7900000024"/>
    <s v="Furniture"/>
    <s v="West"/>
    <n v="579.07500000000005"/>
    <n v="524.30656862745093"/>
  </r>
  <r>
    <s v="db253308"/>
    <x v="482"/>
    <x v="0"/>
    <x v="4"/>
    <x v="763"/>
    <n v="11"/>
    <x v="42"/>
    <x v="762"/>
    <n v="0.79816929795095737"/>
    <n v="2571.1423225152107"/>
    <n v="2535146.3299999977"/>
    <s v="Electronics"/>
    <s v="North"/>
    <n v="735.34500000000003"/>
    <n v="507.6997287299634"/>
  </r>
  <r>
    <s v="f7143224"/>
    <x v="483"/>
    <x v="3"/>
    <x v="3"/>
    <x v="764"/>
    <n v="24"/>
    <x v="23"/>
    <x v="763"/>
    <n v="0.63764919887368865"/>
    <n v="2496.4375124875119"/>
    <n v="2498933.9499999993"/>
    <s v="Sports"/>
    <s v="South"/>
    <n v="532.29"/>
    <n v="516.19997471554962"/>
  </r>
  <r>
    <s v="a98fd2ac"/>
    <x v="126"/>
    <x v="1"/>
    <x v="4"/>
    <x v="765"/>
    <n v="18"/>
    <x v="3"/>
    <x v="764"/>
    <n v="0.22223203769140162"/>
    <n v="2537.5954861821929"/>
    <n v="2479230.7900000024"/>
    <s v="Electronics"/>
    <s v="West"/>
    <n v="39.234999999999999"/>
    <n v="507.6997287299634"/>
  </r>
  <r>
    <s v="21ddf678"/>
    <x v="338"/>
    <x v="1"/>
    <x v="0"/>
    <x v="766"/>
    <n v="33"/>
    <x v="44"/>
    <x v="765"/>
    <n v="0.20947148750887071"/>
    <n v="2537.5954861821929"/>
    <n v="2479230.7900000024"/>
    <s v="Groceries"/>
    <s v="West"/>
    <n v="369.30500000000001"/>
    <n v="515.36624489795861"/>
  </r>
  <r>
    <s v="a55cd5cb"/>
    <x v="30"/>
    <x v="0"/>
    <x v="3"/>
    <x v="767"/>
    <n v="46"/>
    <x v="18"/>
    <x v="766"/>
    <n v="5.0426628188271615E-2"/>
    <n v="2571.1423225152107"/>
    <n v="2535146.3299999977"/>
    <s v="Sports"/>
    <s v="North"/>
    <n v="100.65"/>
    <n v="516.19997471554962"/>
  </r>
  <r>
    <s v="08e6cf27"/>
    <x v="380"/>
    <x v="1"/>
    <x v="4"/>
    <x v="768"/>
    <n v="25"/>
    <x v="32"/>
    <x v="767"/>
    <n v="0.59612201466067627"/>
    <n v="2537.5954861821929"/>
    <n v="2479230.7900000024"/>
    <s v="Electronics"/>
    <s v="West"/>
    <n v="885.85"/>
    <n v="507.6997287299634"/>
  </r>
  <r>
    <s v="93843623"/>
    <x v="484"/>
    <x v="2"/>
    <x v="4"/>
    <x v="769"/>
    <n v="46"/>
    <x v="43"/>
    <x v="490"/>
    <n v="0.15327928349101289"/>
    <n v="2506.2477027027048"/>
    <n v="2596472.620000002"/>
    <s v="Electronics"/>
    <s v="East"/>
    <n v="321.47500000000002"/>
    <n v="507.6997287299634"/>
  </r>
  <r>
    <s v="3a5e890d"/>
    <x v="39"/>
    <x v="3"/>
    <x v="0"/>
    <x v="770"/>
    <n v="8"/>
    <x v="41"/>
    <x v="768"/>
    <n v="1.8976744629889402"/>
    <n v="2496.4375124875119"/>
    <n v="2498933.9499999993"/>
    <s v="Groceries"/>
    <s v="South"/>
    <n v="998.31500000000005"/>
    <n v="515.36624489795861"/>
  </r>
  <r>
    <s v="c987db14"/>
    <x v="271"/>
    <x v="0"/>
    <x v="2"/>
    <x v="771"/>
    <n v="26"/>
    <x v="38"/>
    <x v="769"/>
    <n v="0.57244008218687503"/>
    <n v="2571.1423225152107"/>
    <n v="2535146.3299999977"/>
    <s v="Furniture"/>
    <s v="North"/>
    <n v="957.57500000000005"/>
    <n v="524.30656862745093"/>
  </r>
  <r>
    <s v="06baa359"/>
    <x v="173"/>
    <x v="0"/>
    <x v="1"/>
    <x v="772"/>
    <n v="13"/>
    <x v="45"/>
    <x v="770"/>
    <n v="0.25575078800885254"/>
    <n v="2571.1423225152107"/>
    <n v="2535146.3299999977"/>
    <s v="Clothing"/>
    <s v="North"/>
    <n v="546.89"/>
    <n v="518.08361275088532"/>
  </r>
  <r>
    <s v="b0de7d69"/>
    <x v="485"/>
    <x v="2"/>
    <x v="1"/>
    <x v="773"/>
    <n v="47"/>
    <x v="13"/>
    <x v="771"/>
    <n v="5.284140192349851E-2"/>
    <n v="2506.2477027027048"/>
    <n v="2596472.620000002"/>
    <s v="Clothing"/>
    <s v="East"/>
    <n v="121.375"/>
    <n v="518.08361275088532"/>
  </r>
  <r>
    <s v="78169840"/>
    <x v="481"/>
    <x v="0"/>
    <x v="2"/>
    <x v="774"/>
    <n v="46"/>
    <x v="48"/>
    <x v="772"/>
    <n v="0.12551209008974676"/>
    <n v="2571.1423225152107"/>
    <n v="2535146.3299999977"/>
    <s v="Furniture"/>
    <s v="North"/>
    <n v="182.17500000000001"/>
    <n v="524.30656862745093"/>
  </r>
  <r>
    <s v="ffcf2964"/>
    <x v="187"/>
    <x v="3"/>
    <x v="3"/>
    <x v="775"/>
    <n v="18"/>
    <x v="47"/>
    <x v="773"/>
    <n v="0.36780413665765638"/>
    <n v="2496.4375124875119"/>
    <n v="2498933.9499999993"/>
    <s v="Sports"/>
    <s v="South"/>
    <n v="931.34"/>
    <n v="516.19997471554962"/>
  </r>
  <r>
    <s v="66593948"/>
    <x v="486"/>
    <x v="0"/>
    <x v="0"/>
    <x v="776"/>
    <n v="39"/>
    <x v="34"/>
    <x v="774"/>
    <n v="1.7327093784017327"/>
    <n v="2571.1423225152107"/>
    <n v="2535146.3299999977"/>
    <s v="Groceries"/>
    <s v="North"/>
    <n v="784.5"/>
    <n v="515.36624489795861"/>
  </r>
  <r>
    <s v="98f1afd9"/>
    <x v="324"/>
    <x v="0"/>
    <x v="2"/>
    <x v="777"/>
    <n v="18"/>
    <x v="2"/>
    <x v="775"/>
    <n v="0.2577842685689678"/>
    <n v="2571.1423225152107"/>
    <n v="2535146.3299999977"/>
    <s v="Furniture"/>
    <s v="North"/>
    <n v="145.18"/>
    <n v="524.30656862745093"/>
  </r>
  <r>
    <s v="4705d3cd"/>
    <x v="487"/>
    <x v="2"/>
    <x v="1"/>
    <x v="778"/>
    <n v="22"/>
    <x v="13"/>
    <x v="776"/>
    <n v="0.66053965682745375"/>
    <n v="2506.2477027027048"/>
    <n v="2596472.620000002"/>
    <s v="Clothing"/>
    <s v="East"/>
    <n v="450.89499999999998"/>
    <n v="518.08361275088532"/>
  </r>
  <r>
    <s v="07a4c1d7"/>
    <x v="370"/>
    <x v="2"/>
    <x v="4"/>
    <x v="779"/>
    <n v="36"/>
    <x v="13"/>
    <x v="777"/>
    <n v="0.12629988445471513"/>
    <n v="2506.2477027027048"/>
    <n v="2596472.620000002"/>
    <s v="Electronics"/>
    <s v="East"/>
    <n v="195.23"/>
    <n v="507.6997287299634"/>
  </r>
  <r>
    <s v="c55246dd"/>
    <x v="30"/>
    <x v="0"/>
    <x v="1"/>
    <x v="780"/>
    <n v="13"/>
    <x v="8"/>
    <x v="778"/>
    <n v="0.67850821962705488"/>
    <n v="2571.1423225152107"/>
    <n v="2535146.3299999977"/>
    <s v="Clothing"/>
    <s v="North"/>
    <n v="995.34500000000003"/>
    <n v="518.08361275088532"/>
  </r>
  <r>
    <s v="128005ac"/>
    <x v="225"/>
    <x v="3"/>
    <x v="0"/>
    <x v="781"/>
    <n v="34"/>
    <x v="17"/>
    <x v="779"/>
    <n v="0.24192649785035303"/>
    <n v="2496.4375124875119"/>
    <n v="2498933.9499999993"/>
    <s v="Groceries"/>
    <s v="South"/>
    <n v="512.18499999999995"/>
    <n v="515.36624489795861"/>
  </r>
  <r>
    <s v="9406459d"/>
    <x v="469"/>
    <x v="3"/>
    <x v="1"/>
    <x v="782"/>
    <n v="9"/>
    <x v="28"/>
    <x v="780"/>
    <n v="3.4457909077871789"/>
    <n v="2496.4375124875119"/>
    <n v="2498933.9499999993"/>
    <s v="Clothing"/>
    <s v="South"/>
    <n v="257.27499999999998"/>
    <n v="518.08361275088532"/>
  </r>
  <r>
    <s v="fd02575b"/>
    <x v="482"/>
    <x v="0"/>
    <x v="1"/>
    <x v="783"/>
    <n v="37"/>
    <x v="28"/>
    <x v="781"/>
    <n v="2.5924575046452416"/>
    <n v="2571.1423225152107"/>
    <n v="2535146.3299999977"/>
    <s v="Clothing"/>
    <s v="North"/>
    <n v="582.06500000000005"/>
    <n v="518.08361275088532"/>
  </r>
  <r>
    <s v="3190429d"/>
    <x v="245"/>
    <x v="1"/>
    <x v="1"/>
    <x v="784"/>
    <n v="19"/>
    <x v="22"/>
    <x v="782"/>
    <n v="0.50919954476479512"/>
    <n v="2537.5954861821929"/>
    <n v="2479230.7900000024"/>
    <s v="Clothing"/>
    <s v="West"/>
    <n v="647.28"/>
    <n v="518.08361275088532"/>
  </r>
  <r>
    <s v="95261a6a"/>
    <x v="231"/>
    <x v="2"/>
    <x v="2"/>
    <x v="785"/>
    <n v="39"/>
    <x v="24"/>
    <x v="783"/>
    <n v="0.28068137031596296"/>
    <n v="2506.2477027027048"/>
    <n v="2596472.620000002"/>
    <s v="Furniture"/>
    <s v="East"/>
    <n v="298.685"/>
    <n v="524.30656862745093"/>
  </r>
  <r>
    <s v="81f68fac"/>
    <x v="185"/>
    <x v="0"/>
    <x v="3"/>
    <x v="786"/>
    <n v="21"/>
    <x v="0"/>
    <x v="784"/>
    <n v="8.0714076419471786E-2"/>
    <n v="2571.1423225152107"/>
    <n v="2535146.3299999977"/>
    <s v="Sports"/>
    <s v="North"/>
    <n v="203.06"/>
    <n v="516.19997471554962"/>
  </r>
  <r>
    <s v="78299c97"/>
    <x v="125"/>
    <x v="2"/>
    <x v="4"/>
    <x v="787"/>
    <n v="1"/>
    <x v="37"/>
    <x v="785"/>
    <n v="0.49857426893517603"/>
    <n v="2506.2477027027048"/>
    <n v="2596472.620000002"/>
    <s v="Electronics"/>
    <s v="East"/>
    <n v="882.375"/>
    <n v="507.6997287299634"/>
  </r>
  <r>
    <s v="30be7dc5"/>
    <x v="299"/>
    <x v="0"/>
    <x v="0"/>
    <x v="788"/>
    <n v="25"/>
    <x v="49"/>
    <x v="786"/>
    <n v="3.7080450480741052E-2"/>
    <n v="2571.1423225152107"/>
    <n v="2535146.3299999977"/>
    <s v="Groceries"/>
    <s v="North"/>
    <n v="82.10499999999999"/>
    <n v="515.36624489795861"/>
  </r>
  <r>
    <s v="6675703f"/>
    <x v="21"/>
    <x v="2"/>
    <x v="4"/>
    <x v="789"/>
    <n v="41"/>
    <x v="24"/>
    <x v="787"/>
    <n v="0.35900214379841905"/>
    <n v="2506.2477027027048"/>
    <n v="2596472.620000002"/>
    <s v="Electronics"/>
    <s v="East"/>
    <n v="867.66499999999996"/>
    <n v="507.6997287299634"/>
  </r>
  <r>
    <s v="0f49933b"/>
    <x v="65"/>
    <x v="0"/>
    <x v="0"/>
    <x v="790"/>
    <n v="18"/>
    <x v="39"/>
    <x v="788"/>
    <n v="0.41778110670318808"/>
    <n v="2571.1423225152107"/>
    <n v="2535146.3299999977"/>
    <s v="Groceries"/>
    <s v="North"/>
    <n v="484.19"/>
    <n v="515.36624489795861"/>
  </r>
  <r>
    <s v="caae4bea"/>
    <x v="218"/>
    <x v="2"/>
    <x v="0"/>
    <x v="791"/>
    <n v="1"/>
    <x v="5"/>
    <x v="789"/>
    <n v="0.28379037082443997"/>
    <n v="2506.2477027027048"/>
    <n v="2596472.620000002"/>
    <s v="Groceries"/>
    <s v="East"/>
    <n v="409.255"/>
    <n v="515.36624489795861"/>
  </r>
  <r>
    <s v="e6336e47"/>
    <x v="432"/>
    <x v="0"/>
    <x v="2"/>
    <x v="792"/>
    <n v="30"/>
    <x v="35"/>
    <x v="790"/>
    <n v="0.26181788272592676"/>
    <n v="2571.1423225152107"/>
    <n v="2535146.3299999977"/>
    <s v="Furniture"/>
    <s v="North"/>
    <n v="365.15"/>
    <n v="524.30656862745093"/>
  </r>
  <r>
    <s v="c8b4559d"/>
    <x v="279"/>
    <x v="1"/>
    <x v="0"/>
    <x v="793"/>
    <n v="22"/>
    <x v="9"/>
    <x v="791"/>
    <n v="1.0894249385170844"/>
    <n v="2537.5954861821929"/>
    <n v="2479230.7900000024"/>
    <s v="Groceries"/>
    <s v="West"/>
    <n v="318.3"/>
    <n v="515.36624489795861"/>
  </r>
  <r>
    <s v="6751d130"/>
    <x v="140"/>
    <x v="3"/>
    <x v="0"/>
    <x v="794"/>
    <n v="41"/>
    <x v="40"/>
    <x v="792"/>
    <n v="0.44176981406829924"/>
    <n v="2496.4375124875119"/>
    <n v="2498933.9499999993"/>
    <s v="Groceries"/>
    <s v="South"/>
    <n v="1006.06"/>
    <n v="515.36624489795861"/>
  </r>
  <r>
    <s v="e3f2c107"/>
    <x v="317"/>
    <x v="0"/>
    <x v="1"/>
    <x v="795"/>
    <n v="3"/>
    <x v="36"/>
    <x v="793"/>
    <n v="1.3592456346394635"/>
    <n v="2571.1423225152107"/>
    <n v="2535146.3299999977"/>
    <s v="Clothing"/>
    <s v="North"/>
    <n v="708.69500000000005"/>
    <n v="518.08361275088532"/>
  </r>
  <r>
    <s v="a346f073"/>
    <x v="358"/>
    <x v="3"/>
    <x v="1"/>
    <x v="796"/>
    <n v="7"/>
    <x v="3"/>
    <x v="794"/>
    <n v="0.16113265470996929"/>
    <n v="2496.4375124875119"/>
    <n v="2498933.9499999993"/>
    <s v="Clothing"/>
    <s v="South"/>
    <n v="380.45499999999998"/>
    <n v="518.08361275088532"/>
  </r>
  <r>
    <s v="8c24cc4c"/>
    <x v="382"/>
    <x v="0"/>
    <x v="3"/>
    <x v="797"/>
    <n v="35"/>
    <x v="40"/>
    <x v="795"/>
    <n v="2.7052870549489203"/>
    <n v="2571.1423225152107"/>
    <n v="2535146.3299999977"/>
    <s v="Sports"/>
    <s v="North"/>
    <n v="857.06500000000005"/>
    <n v="516.19997471554962"/>
  </r>
  <r>
    <s v="7e98bd40"/>
    <x v="39"/>
    <x v="3"/>
    <x v="1"/>
    <x v="798"/>
    <n v="35"/>
    <x v="14"/>
    <x v="796"/>
    <n v="3.5194134046555905"/>
    <n v="2496.4375124875119"/>
    <n v="2498933.9499999993"/>
    <s v="Clothing"/>
    <s v="South"/>
    <n v="795.86500000000001"/>
    <n v="518.08361275088532"/>
  </r>
  <r>
    <s v="e0eca1b0"/>
    <x v="210"/>
    <x v="1"/>
    <x v="4"/>
    <x v="799"/>
    <n v="43"/>
    <x v="48"/>
    <x v="797"/>
    <n v="0.37993975706381167"/>
    <n v="2537.5954861821929"/>
    <n v="2479230.7900000024"/>
    <s v="Electronics"/>
    <s v="West"/>
    <n v="945.86"/>
    <n v="507.6997287299634"/>
  </r>
  <r>
    <s v="9644359f"/>
    <x v="389"/>
    <x v="2"/>
    <x v="3"/>
    <x v="800"/>
    <n v="44"/>
    <x v="16"/>
    <x v="798"/>
    <n v="0.31160426982034933"/>
    <n v="2506.2477027027048"/>
    <n v="2596472.620000002"/>
    <s v="Sports"/>
    <s v="East"/>
    <n v="267.93"/>
    <n v="516.19997471554962"/>
  </r>
  <r>
    <s v="2e7d22d7"/>
    <x v="392"/>
    <x v="2"/>
    <x v="0"/>
    <x v="801"/>
    <n v="16"/>
    <x v="38"/>
    <x v="799"/>
    <n v="4.1574388583279755E-2"/>
    <n v="2506.2477027027048"/>
    <n v="2596472.620000002"/>
    <s v="Groceries"/>
    <s v="East"/>
    <n v="110.52"/>
    <n v="515.36624489795861"/>
  </r>
  <r>
    <s v="a84a0178"/>
    <x v="488"/>
    <x v="2"/>
    <x v="4"/>
    <x v="802"/>
    <n v="6"/>
    <x v="48"/>
    <x v="800"/>
    <n v="3.5164889836531628"/>
    <n v="2506.2477027027048"/>
    <n v="2596472.620000002"/>
    <s v="Electronics"/>
    <s v="East"/>
    <n v="1007.04"/>
    <n v="507.6997287299634"/>
  </r>
  <r>
    <s v="66253b8c"/>
    <x v="253"/>
    <x v="3"/>
    <x v="0"/>
    <x v="803"/>
    <n v="13"/>
    <x v="24"/>
    <x v="801"/>
    <n v="4.3447285094406007"/>
    <n v="2496.4375124875119"/>
    <n v="2498933.9499999993"/>
    <s v="Groceries"/>
    <s v="South"/>
    <n v="394.97500000000002"/>
    <n v="515.36624489795861"/>
  </r>
  <r>
    <s v="bb2a0ea5"/>
    <x v="145"/>
    <x v="2"/>
    <x v="2"/>
    <x v="804"/>
    <n v="15"/>
    <x v="45"/>
    <x v="802"/>
    <n v="0.31795092406772041"/>
    <n v="2506.2477027027048"/>
    <n v="2596472.620000002"/>
    <s v="Furniture"/>
    <s v="East"/>
    <n v="763.17499999999995"/>
    <n v="524.30656862745093"/>
  </r>
  <r>
    <s v="78c4a54a"/>
    <x v="246"/>
    <x v="0"/>
    <x v="3"/>
    <x v="805"/>
    <n v="9"/>
    <x v="3"/>
    <x v="803"/>
    <n v="0.4172388770689664"/>
    <n v="2571.1423225152107"/>
    <n v="2535146.3299999977"/>
    <s v="Sports"/>
    <s v="North"/>
    <n v="846.73"/>
    <n v="516.19997471554962"/>
  </r>
  <r>
    <s v="c06d3082"/>
    <x v="489"/>
    <x v="0"/>
    <x v="2"/>
    <x v="806"/>
    <n v="49"/>
    <x v="38"/>
    <x v="804"/>
    <n v="0.26078374047362068"/>
    <n v="2571.1423225152107"/>
    <n v="2535146.3299999977"/>
    <s v="Furniture"/>
    <s v="North"/>
    <n v="607.67999999999995"/>
    <n v="524.30656862745093"/>
  </r>
  <r>
    <s v="b3821a94"/>
    <x v="449"/>
    <x v="3"/>
    <x v="2"/>
    <x v="807"/>
    <n v="26"/>
    <x v="30"/>
    <x v="805"/>
    <n v="0.99265053701868733"/>
    <n v="2496.4375124875119"/>
    <n v="2498933.9499999993"/>
    <s v="Furniture"/>
    <s v="South"/>
    <n v="998.77499999999998"/>
    <n v="524.30656862745093"/>
  </r>
  <r>
    <s v="5370cec7"/>
    <x v="6"/>
    <x v="1"/>
    <x v="3"/>
    <x v="808"/>
    <n v="9"/>
    <x v="20"/>
    <x v="806"/>
    <n v="0.35804225631916609"/>
    <n v="2537.5954861821929"/>
    <n v="2479230.7900000024"/>
    <s v="Sports"/>
    <s v="West"/>
    <n v="624.27499999999998"/>
    <n v="516.19997471554962"/>
  </r>
  <r>
    <s v="d52f23b4"/>
    <x v="276"/>
    <x v="1"/>
    <x v="4"/>
    <x v="809"/>
    <n v="34"/>
    <x v="9"/>
    <x v="807"/>
    <n v="0.78409706971487381"/>
    <n v="2537.5954861821929"/>
    <n v="2479230.7900000024"/>
    <s v="Electronics"/>
    <s v="West"/>
    <n v="859.32500000000005"/>
    <n v="507.6997287299634"/>
  </r>
  <r>
    <s v="8d993b10"/>
    <x v="16"/>
    <x v="0"/>
    <x v="1"/>
    <x v="810"/>
    <n v="10"/>
    <x v="36"/>
    <x v="808"/>
    <n v="0.40548795373539992"/>
    <n v="2571.1423225152107"/>
    <n v="2535146.3299999977"/>
    <s v="Clothing"/>
    <s v="North"/>
    <n v="755.94"/>
    <n v="518.08361275088532"/>
  </r>
  <r>
    <s v="d2206f68"/>
    <x v="344"/>
    <x v="2"/>
    <x v="2"/>
    <x v="811"/>
    <n v="33"/>
    <x v="32"/>
    <x v="809"/>
    <n v="2.8491128756979515E-2"/>
    <n v="2506.2477027027048"/>
    <n v="2596472.620000002"/>
    <s v="Furniture"/>
    <s v="East"/>
    <n v="60.674999999999997"/>
    <n v="524.30656862745093"/>
  </r>
  <r>
    <s v="213a39ad"/>
    <x v="490"/>
    <x v="0"/>
    <x v="4"/>
    <x v="812"/>
    <n v="11"/>
    <x v="10"/>
    <x v="810"/>
    <n v="9.9112402504785285E-2"/>
    <n v="2571.1423225152107"/>
    <n v="2535146.3299999977"/>
    <s v="Electronics"/>
    <s v="North"/>
    <n v="187.92500000000001"/>
    <n v="507.6997287299634"/>
  </r>
  <r>
    <s v="28141fb4"/>
    <x v="427"/>
    <x v="2"/>
    <x v="0"/>
    <x v="813"/>
    <n v="39"/>
    <x v="1"/>
    <x v="811"/>
    <n v="6.2053034618062157E-2"/>
    <n v="2506.2477027027048"/>
    <n v="2596472.620000002"/>
    <s v="Groceries"/>
    <s v="East"/>
    <n v="153.77000000000001"/>
    <n v="515.36624489795861"/>
  </r>
  <r>
    <s v="5289b859"/>
    <x v="378"/>
    <x v="0"/>
    <x v="1"/>
    <x v="814"/>
    <n v="32"/>
    <x v="45"/>
    <x v="812"/>
    <n v="1.3668957302547184"/>
    <n v="2571.1423225152107"/>
    <n v="2535146.3299999977"/>
    <s v="Clothing"/>
    <s v="North"/>
    <n v="758.91499999999996"/>
    <n v="518.08361275088532"/>
  </r>
  <r>
    <s v="fb8dbfd4"/>
    <x v="487"/>
    <x v="2"/>
    <x v="0"/>
    <x v="815"/>
    <n v="2"/>
    <x v="40"/>
    <x v="813"/>
    <n v="0.51672769030474586"/>
    <n v="2506.2477027027048"/>
    <n v="2596472.620000002"/>
    <s v="Groceries"/>
    <s v="East"/>
    <n v="751.21500000000003"/>
    <n v="515.36624489795861"/>
  </r>
  <r>
    <s v="cf913317"/>
    <x v="491"/>
    <x v="3"/>
    <x v="3"/>
    <x v="816"/>
    <n v="32"/>
    <x v="38"/>
    <x v="814"/>
    <n v="0.62528173708771151"/>
    <n v="2496.4375124875119"/>
    <n v="2498933.9499999993"/>
    <s v="Sports"/>
    <s v="South"/>
    <n v="309.95499999999998"/>
    <n v="516.19997471554962"/>
  </r>
  <r>
    <s v="0c90f07b"/>
    <x v="405"/>
    <x v="1"/>
    <x v="1"/>
    <x v="817"/>
    <n v="10"/>
    <x v="23"/>
    <x v="500"/>
    <n v="0.62726707236644885"/>
    <n v="2537.5954861821929"/>
    <n v="2479230.7900000024"/>
    <s v="Clothing"/>
    <s v="West"/>
    <n v="857.47500000000002"/>
    <n v="518.08361275088532"/>
  </r>
  <r>
    <s v="bd8a865e"/>
    <x v="147"/>
    <x v="3"/>
    <x v="0"/>
    <x v="818"/>
    <n v="22"/>
    <x v="1"/>
    <x v="815"/>
    <n v="1.6794439726720498E-2"/>
    <n v="2496.4375124875119"/>
    <n v="2498933.9499999993"/>
    <s v="Groceries"/>
    <s v="South"/>
    <n v="44.879999999999995"/>
    <n v="515.36624489795861"/>
  </r>
  <r>
    <s v="ec0fa152"/>
    <x v="492"/>
    <x v="0"/>
    <x v="2"/>
    <x v="819"/>
    <n v="16"/>
    <x v="14"/>
    <x v="816"/>
    <n v="0.69380715631687095"/>
    <n v="2571.1423225152107"/>
    <n v="2535146.3299999977"/>
    <s v="Furniture"/>
    <s v="North"/>
    <n v="671.2"/>
    <n v="524.30656862745093"/>
  </r>
  <r>
    <s v="580dd523"/>
    <x v="414"/>
    <x v="2"/>
    <x v="0"/>
    <x v="820"/>
    <n v="8"/>
    <x v="17"/>
    <x v="817"/>
    <n v="0.20978344366135104"/>
    <n v="2506.2477027027048"/>
    <n v="2596472.620000002"/>
    <s v="Groceries"/>
    <s v="East"/>
    <n v="521.26499999999999"/>
    <n v="515.36624489795861"/>
  </r>
  <r>
    <s v="5a273f0d"/>
    <x v="28"/>
    <x v="1"/>
    <x v="2"/>
    <x v="821"/>
    <n v="43"/>
    <x v="11"/>
    <x v="818"/>
    <n v="0.45713707074414894"/>
    <n v="2537.5954861821929"/>
    <n v="2479230.7900000024"/>
    <s v="Furniture"/>
    <s v="West"/>
    <n v="926.88"/>
    <n v="524.30656862745093"/>
  </r>
  <r>
    <s v="58f9a449"/>
    <x v="493"/>
    <x v="1"/>
    <x v="2"/>
    <x v="822"/>
    <n v="23"/>
    <x v="44"/>
    <x v="819"/>
    <n v="0.34328929883530057"/>
    <n v="2537.5954861821929"/>
    <n v="2479230.7900000024"/>
    <s v="Furniture"/>
    <s v="West"/>
    <n v="460.17"/>
    <n v="524.30656862745093"/>
  </r>
  <r>
    <s v="bcaff302"/>
    <x v="35"/>
    <x v="0"/>
    <x v="1"/>
    <x v="823"/>
    <n v="1"/>
    <x v="16"/>
    <x v="820"/>
    <n v="0.49055884648941545"/>
    <n v="2571.1423225152107"/>
    <n v="2535146.3299999977"/>
    <s v="Clothing"/>
    <s v="North"/>
    <n v="539.64499999999998"/>
    <n v="518.08361275088532"/>
  </r>
  <r>
    <s v="b61f6534"/>
    <x v="494"/>
    <x v="0"/>
    <x v="4"/>
    <x v="824"/>
    <n v="15"/>
    <x v="6"/>
    <x v="821"/>
    <n v="0.1023681341147608"/>
    <n v="2571.1423225152107"/>
    <n v="2535146.3299999977"/>
    <s v="Electronics"/>
    <s v="North"/>
    <n v="159.215"/>
    <n v="507.6997287299634"/>
  </r>
  <r>
    <s v="6e523a00"/>
    <x v="292"/>
    <x v="0"/>
    <x v="3"/>
    <x v="825"/>
    <n v="44"/>
    <x v="25"/>
    <x v="822"/>
    <n v="0.57146187413035721"/>
    <n v="2571.1423225152107"/>
    <n v="2535146.3299999977"/>
    <s v="Sports"/>
    <s v="North"/>
    <n v="784.94"/>
    <n v="516.19997471554962"/>
  </r>
  <r>
    <s v="cec0af41"/>
    <x v="305"/>
    <x v="1"/>
    <x v="0"/>
    <x v="826"/>
    <n v="40"/>
    <x v="38"/>
    <x v="823"/>
    <n v="0.19866252553233163"/>
    <n v="2537.5954861821929"/>
    <n v="2479230.7900000024"/>
    <s v="Groceries"/>
    <s v="West"/>
    <n v="298.5"/>
    <n v="515.36624489795861"/>
  </r>
  <r>
    <s v="db088ce8"/>
    <x v="255"/>
    <x v="0"/>
    <x v="2"/>
    <x v="827"/>
    <n v="42"/>
    <x v="4"/>
    <x v="824"/>
    <n v="0.58445126194322927"/>
    <n v="2571.1423225152107"/>
    <n v="2535146.3299999977"/>
    <s v="Furniture"/>
    <s v="North"/>
    <n v="979.87"/>
    <n v="524.30656862745093"/>
  </r>
  <r>
    <s v="60fd33bd"/>
    <x v="495"/>
    <x v="1"/>
    <x v="3"/>
    <x v="828"/>
    <n v="46"/>
    <x v="26"/>
    <x v="825"/>
    <n v="0.56047768245503604"/>
    <n v="2537.5954861821929"/>
    <n v="2479230.7900000024"/>
    <s v="Sports"/>
    <s v="West"/>
    <n v="807.96500000000003"/>
    <n v="516.19997471554962"/>
  </r>
  <r>
    <s v="cb5a92e2"/>
    <x v="152"/>
    <x v="1"/>
    <x v="0"/>
    <x v="829"/>
    <n v="41"/>
    <x v="8"/>
    <x v="826"/>
    <n v="0.53120574099450435"/>
    <n v="2537.5954861821929"/>
    <n v="2479230.7900000024"/>
    <s v="Groceries"/>
    <s v="West"/>
    <n v="936.54499999999996"/>
    <n v="515.36624489795861"/>
  </r>
  <r>
    <s v="b8cd421e"/>
    <x v="445"/>
    <x v="3"/>
    <x v="1"/>
    <x v="830"/>
    <n v="44"/>
    <x v="9"/>
    <x v="827"/>
    <n v="0.37881481028065322"/>
    <n v="2496.4375124875119"/>
    <n v="2498933.9499999993"/>
    <s v="Clothing"/>
    <s v="South"/>
    <n v="810.52499999999998"/>
    <n v="518.08361275088532"/>
  </r>
  <r>
    <s v="84329757"/>
    <x v="283"/>
    <x v="0"/>
    <x v="4"/>
    <x v="831"/>
    <n v="47"/>
    <x v="37"/>
    <x v="828"/>
    <n v="0.17810278126306986"/>
    <n v="2571.1423225152107"/>
    <n v="2535146.3299999977"/>
    <s v="Electronics"/>
    <s v="North"/>
    <n v="356.67500000000001"/>
    <n v="507.6997287299634"/>
  </r>
  <r>
    <s v="604d5d80"/>
    <x v="463"/>
    <x v="2"/>
    <x v="1"/>
    <x v="832"/>
    <n v="29"/>
    <x v="30"/>
    <x v="829"/>
    <n v="0.4009637846027555"/>
    <n v="2506.2477027027048"/>
    <n v="2596472.620000002"/>
    <s v="Clothing"/>
    <s v="East"/>
    <n v="397.64499999999998"/>
    <n v="518.08361275088532"/>
  </r>
  <r>
    <s v="bf8dd3ec"/>
    <x v="496"/>
    <x v="0"/>
    <x v="3"/>
    <x v="833"/>
    <n v="4"/>
    <x v="38"/>
    <x v="830"/>
    <n v="0.46789002518429396"/>
    <n v="2571.1423225152107"/>
    <n v="2535146.3299999977"/>
    <s v="Sports"/>
    <s v="North"/>
    <n v="932.28499999999997"/>
    <n v="516.19997471554962"/>
  </r>
  <r>
    <s v="f7b4d42a"/>
    <x v="395"/>
    <x v="2"/>
    <x v="0"/>
    <x v="834"/>
    <n v="25"/>
    <x v="30"/>
    <x v="831"/>
    <n v="0.58401320993139783"/>
    <n v="2506.2477027027048"/>
    <n v="2596472.620000002"/>
    <s v="Groceries"/>
    <s v="East"/>
    <n v="928.64499999999998"/>
    <n v="515.36624489795861"/>
  </r>
  <r>
    <s v="dd4efc10"/>
    <x v="497"/>
    <x v="0"/>
    <x v="2"/>
    <x v="835"/>
    <n v="24"/>
    <x v="31"/>
    <x v="832"/>
    <n v="1.1870348119221654"/>
    <n v="2571.1423225152107"/>
    <n v="2535146.3299999977"/>
    <s v="Furniture"/>
    <s v="North"/>
    <n v="717.79499999999996"/>
    <n v="524.30656862745093"/>
  </r>
  <r>
    <s v="c016a5da"/>
    <x v="149"/>
    <x v="2"/>
    <x v="4"/>
    <x v="836"/>
    <n v="27"/>
    <x v="39"/>
    <x v="833"/>
    <n v="3.0034068759929902"/>
    <n v="2506.2477027027048"/>
    <n v="2596472.620000002"/>
    <s v="Electronics"/>
    <s v="East"/>
    <n v="921.33500000000004"/>
    <n v="507.6997287299634"/>
  </r>
  <r>
    <s v="8e7d949a"/>
    <x v="249"/>
    <x v="0"/>
    <x v="1"/>
    <x v="837"/>
    <n v="44"/>
    <x v="25"/>
    <x v="834"/>
    <n v="0.61098304715577012"/>
    <n v="2571.1423225152107"/>
    <n v="2535146.3299999977"/>
    <s v="Clothing"/>
    <s v="North"/>
    <n v="337.11500000000001"/>
    <n v="518.08361275088532"/>
  </r>
  <r>
    <s v="14fb96f0"/>
    <x v="498"/>
    <x v="3"/>
    <x v="4"/>
    <x v="838"/>
    <n v="8"/>
    <x v="3"/>
    <x v="835"/>
    <n v="0.815038712583947"/>
    <n v="2496.4375124875119"/>
    <n v="2498933.9499999993"/>
    <s v="Electronics"/>
    <s v="South"/>
    <n v="779.43"/>
    <n v="507.6997287299634"/>
  </r>
  <r>
    <s v="9.944E+80"/>
    <x v="499"/>
    <x v="0"/>
    <x v="4"/>
    <x v="839"/>
    <n v="23"/>
    <x v="35"/>
    <x v="836"/>
    <n v="1.5525779325575468"/>
    <n v="2571.1423225152107"/>
    <n v="2535146.3299999977"/>
    <s v="Electronics"/>
    <s v="North"/>
    <n v="928.92499999999995"/>
    <n v="507.6997287299634"/>
  </r>
  <r>
    <s v="331b1142"/>
    <x v="500"/>
    <x v="3"/>
    <x v="4"/>
    <x v="840"/>
    <n v="49"/>
    <x v="12"/>
    <x v="837"/>
    <n v="0.46327155687068478"/>
    <n v="2496.4375124875119"/>
    <n v="2498933.9499999993"/>
    <s v="Electronics"/>
    <s v="South"/>
    <n v="143.36000000000001"/>
    <n v="507.6997287299634"/>
  </r>
  <r>
    <s v="5840eab6"/>
    <x v="501"/>
    <x v="0"/>
    <x v="4"/>
    <x v="841"/>
    <n v="42"/>
    <x v="43"/>
    <x v="838"/>
    <n v="0.92623786769340066"/>
    <n v="2571.1423225152107"/>
    <n v="2535146.3299999977"/>
    <s v="Electronics"/>
    <s v="North"/>
    <n v="818.3"/>
    <n v="507.6997287299634"/>
  </r>
  <r>
    <s v="30a034ee"/>
    <x v="502"/>
    <x v="1"/>
    <x v="2"/>
    <x v="842"/>
    <n v="13"/>
    <x v="13"/>
    <x v="839"/>
    <n v="2.7733390649550858"/>
    <n v="2537.5954861821929"/>
    <n v="2479230.7900000024"/>
    <s v="Furniture"/>
    <s v="West"/>
    <n v="945.97500000000002"/>
    <n v="524.30656862745093"/>
  </r>
  <r>
    <s v="88e80ecf"/>
    <x v="503"/>
    <x v="1"/>
    <x v="3"/>
    <x v="843"/>
    <n v="12"/>
    <x v="20"/>
    <x v="840"/>
    <n v="0.2450942074231541"/>
    <n v="2537.5954861821929"/>
    <n v="2479230.7900000024"/>
    <s v="Sports"/>
    <s v="West"/>
    <n v="525.71500000000003"/>
    <n v="516.19997471554962"/>
  </r>
  <r>
    <s v="cb33204a"/>
    <x v="422"/>
    <x v="2"/>
    <x v="4"/>
    <x v="844"/>
    <n v="10"/>
    <x v="35"/>
    <x v="841"/>
    <n v="0.49459738285279908"/>
    <n v="2506.2477027027048"/>
    <n v="2596472.620000002"/>
    <s v="Electronics"/>
    <s v="East"/>
    <n v="607.08500000000004"/>
    <n v="507.6997287299634"/>
  </r>
  <r>
    <s v="96212cff"/>
    <x v="141"/>
    <x v="3"/>
    <x v="1"/>
    <x v="845"/>
    <n v="31"/>
    <x v="48"/>
    <x v="842"/>
    <n v="0.57656146078964876"/>
    <n v="2496.4375124875119"/>
    <n v="2498933.9499999993"/>
    <s v="Clothing"/>
    <s v="South"/>
    <n v="780.36"/>
    <n v="518.08361275088532"/>
  </r>
  <r>
    <s v="d8d072ce"/>
    <x v="504"/>
    <x v="1"/>
    <x v="4"/>
    <x v="846"/>
    <n v="45"/>
    <x v="16"/>
    <x v="843"/>
    <n v="0.3415473525600084"/>
    <n v="2537.5954861821929"/>
    <n v="2479230.7900000024"/>
    <s v="Electronics"/>
    <s v="West"/>
    <n v="556.30999999999995"/>
    <n v="507.6997287299634"/>
  </r>
  <r>
    <s v="1c09d203"/>
    <x v="505"/>
    <x v="2"/>
    <x v="3"/>
    <x v="847"/>
    <n v="18"/>
    <x v="37"/>
    <x v="844"/>
    <n v="4.3324417395824308E-2"/>
    <n v="2506.2477027027048"/>
    <n v="2596472.620000002"/>
    <s v="Sports"/>
    <s v="East"/>
    <n v="96.015000000000001"/>
    <n v="516.19997471554962"/>
  </r>
  <r>
    <s v="7f0fefb2"/>
    <x v="202"/>
    <x v="1"/>
    <x v="0"/>
    <x v="848"/>
    <n v="47"/>
    <x v="32"/>
    <x v="845"/>
    <n v="3.2649677009512344E-2"/>
    <n v="2537.5954861821929"/>
    <n v="2479230.7900000024"/>
    <s v="Groceries"/>
    <s v="West"/>
    <n v="82.65"/>
    <n v="515.36624489795861"/>
  </r>
  <r>
    <s v="22284d7b"/>
    <x v="255"/>
    <x v="2"/>
    <x v="1"/>
    <x v="849"/>
    <n v="4"/>
    <x v="12"/>
    <x v="846"/>
    <n v="0.62764301489574448"/>
    <n v="2506.2477027027048"/>
    <n v="2596472.620000002"/>
    <s v="Clothing"/>
    <s v="East"/>
    <n v="866.33"/>
    <n v="518.08361275088532"/>
  </r>
  <r>
    <s v="678df611"/>
    <x v="369"/>
    <x v="0"/>
    <x v="3"/>
    <x v="850"/>
    <n v="21"/>
    <x v="7"/>
    <x v="847"/>
    <n v="3.6259029917027723E-2"/>
    <n v="2571.1423225152107"/>
    <n v="2535146.3299999977"/>
    <s v="Sports"/>
    <s v="North"/>
    <n v="95.16"/>
    <n v="516.19997471554962"/>
  </r>
  <r>
    <s v="bedae4cd"/>
    <x v="60"/>
    <x v="2"/>
    <x v="2"/>
    <x v="851"/>
    <n v="39"/>
    <x v="42"/>
    <x v="848"/>
    <n v="1.0760560488631115"/>
    <n v="2506.2477027027048"/>
    <n v="2596472.620000002"/>
    <s v="Furniture"/>
    <s v="East"/>
    <n v="546.62"/>
    <n v="524.30656862745093"/>
  </r>
  <r>
    <s v="def1e06a"/>
    <x v="7"/>
    <x v="2"/>
    <x v="2"/>
    <x v="852"/>
    <n v="23"/>
    <x v="2"/>
    <x v="849"/>
    <n v="0.10219958716914743"/>
    <n v="2506.2477027027048"/>
    <n v="2596472.620000002"/>
    <s v="Furniture"/>
    <s v="East"/>
    <n v="242.185"/>
    <n v="524.30656862745093"/>
  </r>
  <r>
    <s v="708fd9d1"/>
    <x v="471"/>
    <x v="3"/>
    <x v="2"/>
    <x v="853"/>
    <n v="8"/>
    <x v="12"/>
    <x v="850"/>
    <n v="0.94563445212795871"/>
    <n v="2496.4375124875119"/>
    <n v="2498933.9499999993"/>
    <s v="Furniture"/>
    <s v="South"/>
    <n v="934.6"/>
    <n v="524.30656862745093"/>
  </r>
  <r>
    <s v="850d9930"/>
    <x v="392"/>
    <x v="2"/>
    <x v="1"/>
    <x v="854"/>
    <n v="13"/>
    <x v="46"/>
    <x v="851"/>
    <n v="0.25587612023345846"/>
    <n v="2506.2477027027048"/>
    <n v="2596472.620000002"/>
    <s v="Clothing"/>
    <s v="East"/>
    <n v="540.34"/>
    <n v="518.08361275088532"/>
  </r>
  <r>
    <s v="7ac3b8ae"/>
    <x v="468"/>
    <x v="0"/>
    <x v="4"/>
    <x v="855"/>
    <n v="16"/>
    <x v="16"/>
    <x v="852"/>
    <n v="0.11959333615055597"/>
    <n v="2571.1423225152107"/>
    <n v="2535146.3299999977"/>
    <s v="Electronics"/>
    <s v="North"/>
    <n v="272.94"/>
    <n v="507.6997287299634"/>
  </r>
  <r>
    <s v="abf77398"/>
    <x v="368"/>
    <x v="2"/>
    <x v="3"/>
    <x v="856"/>
    <n v="19"/>
    <x v="13"/>
    <x v="853"/>
    <n v="0.17621691432982498"/>
    <n v="2506.2477027027048"/>
    <n v="2596472.620000002"/>
    <s v="Sports"/>
    <s v="East"/>
    <n v="247.91"/>
    <n v="516.19997471554962"/>
  </r>
  <r>
    <s v="84a1d952"/>
    <x v="385"/>
    <x v="3"/>
    <x v="0"/>
    <x v="857"/>
    <n v="35"/>
    <x v="36"/>
    <x v="854"/>
    <n v="0.30962455033051517"/>
    <n v="2496.4375124875119"/>
    <n v="2498933.9499999993"/>
    <s v="Groceries"/>
    <s v="South"/>
    <n v="604.53499999999997"/>
    <n v="515.36624489795861"/>
  </r>
  <r>
    <s v="ba696610"/>
    <x v="367"/>
    <x v="0"/>
    <x v="3"/>
    <x v="858"/>
    <n v="33"/>
    <x v="40"/>
    <x v="855"/>
    <n v="0.63586719592501662"/>
    <n v="2571.1423225152107"/>
    <n v="2535146.3299999977"/>
    <s v="Sports"/>
    <s v="North"/>
    <n v="565.26"/>
    <n v="516.19997471554962"/>
  </r>
  <r>
    <s v="f7076585"/>
    <x v="506"/>
    <x v="0"/>
    <x v="2"/>
    <x v="859"/>
    <n v="7"/>
    <x v="31"/>
    <x v="856"/>
    <n v="2.0767836103802555E-2"/>
    <n v="2571.1423225152107"/>
    <n v="2535146.3299999977"/>
    <s v="Furniture"/>
    <s v="North"/>
    <n v="23.51"/>
    <n v="524.30656862745093"/>
  </r>
  <r>
    <s v="d08d54ef"/>
    <x v="474"/>
    <x v="0"/>
    <x v="4"/>
    <x v="860"/>
    <n v="38"/>
    <x v="11"/>
    <x v="857"/>
    <n v="0.1570642235057669"/>
    <n v="2571.1423225152107"/>
    <n v="2535146.3299999977"/>
    <s v="Electronics"/>
    <s v="North"/>
    <n v="197.49"/>
    <n v="507.6997287299634"/>
  </r>
  <r>
    <s v="9de5ce27"/>
    <x v="352"/>
    <x v="3"/>
    <x v="0"/>
    <x v="861"/>
    <n v="40"/>
    <x v="44"/>
    <x v="858"/>
    <n v="1.1117133359625895"/>
    <n v="2496.4375124875119"/>
    <n v="2498933.9499999993"/>
    <s v="Groceries"/>
    <s v="South"/>
    <n v="514.29500000000007"/>
    <n v="515.36624489795861"/>
  </r>
  <r>
    <s v="f910e2b1"/>
    <x v="110"/>
    <x v="1"/>
    <x v="0"/>
    <x v="862"/>
    <n v="30"/>
    <x v="29"/>
    <x v="859"/>
    <n v="0.17399852307928379"/>
    <n v="2537.5954861821929"/>
    <n v="2479230.7900000024"/>
    <s v="Groceries"/>
    <s v="West"/>
    <n v="204.93"/>
    <n v="515.36624489795861"/>
  </r>
  <r>
    <s v="fd85779b"/>
    <x v="507"/>
    <x v="2"/>
    <x v="2"/>
    <x v="863"/>
    <n v="37"/>
    <x v="18"/>
    <x v="860"/>
    <n v="0.64329563812600965"/>
    <n v="2506.2477027027048"/>
    <n v="2596472.620000002"/>
    <s v="Furniture"/>
    <s v="East"/>
    <n v="147.41499999999999"/>
    <n v="524.30656862745093"/>
  </r>
  <r>
    <s v="d6d08cd2"/>
    <x v="508"/>
    <x v="1"/>
    <x v="1"/>
    <x v="864"/>
    <n v="21"/>
    <x v="32"/>
    <x v="861"/>
    <n v="1.0760884801928845"/>
    <n v="2537.5954861821929"/>
    <n v="2479230.7900000024"/>
    <s v="Clothing"/>
    <s v="West"/>
    <n v="963.07500000000005"/>
    <n v="518.08361275088532"/>
  </r>
  <r>
    <s v="ccdb445c"/>
    <x v="509"/>
    <x v="2"/>
    <x v="4"/>
    <x v="865"/>
    <n v="27"/>
    <x v="21"/>
    <x v="862"/>
    <n v="0.55901623777419041"/>
    <n v="2506.2477027027048"/>
    <n v="2596472.620000002"/>
    <s v="Electronics"/>
    <s v="East"/>
    <n v="770.31"/>
    <n v="507.6997287299634"/>
  </r>
  <r>
    <s v="faf08e55"/>
    <x v="135"/>
    <x v="2"/>
    <x v="2"/>
    <x v="866"/>
    <n v="3"/>
    <x v="15"/>
    <x v="863"/>
    <n v="1.7638094597322209"/>
    <n v="2506.2477027027048"/>
    <n v="2596472.620000002"/>
    <s v="Furniture"/>
    <s v="East"/>
    <n v="282.15499999999997"/>
    <n v="524.30656862745093"/>
  </r>
  <r>
    <s v="2e8f6c08"/>
    <x v="510"/>
    <x v="3"/>
    <x v="4"/>
    <x v="867"/>
    <n v="28"/>
    <x v="43"/>
    <x v="864"/>
    <n v="0.28879400285946133"/>
    <n v="2496.4375124875119"/>
    <n v="2498933.9499999993"/>
    <s v="Electronics"/>
    <s v="South"/>
    <n v="383.685"/>
    <n v="507.6997287299634"/>
  </r>
  <r>
    <s v="17888688"/>
    <x v="485"/>
    <x v="1"/>
    <x v="2"/>
    <x v="868"/>
    <n v="46"/>
    <x v="9"/>
    <x v="865"/>
    <n v="6.339325018341893"/>
    <n v="2537.5954861821929"/>
    <n v="2479230.7900000024"/>
    <s v="Furniture"/>
    <s v="West"/>
    <n v="351.62"/>
    <n v="524.30656862745093"/>
  </r>
  <r>
    <s v="54d31aca"/>
    <x v="511"/>
    <x v="2"/>
    <x v="2"/>
    <x v="869"/>
    <n v="29"/>
    <x v="3"/>
    <x v="866"/>
    <n v="0.55678952017021222"/>
    <n v="2506.2477027027048"/>
    <n v="2596472.620000002"/>
    <s v="Furniture"/>
    <s v="East"/>
    <n v="918.73"/>
    <n v="524.30656862745093"/>
  </r>
  <r>
    <s v="83640645"/>
    <x v="512"/>
    <x v="1"/>
    <x v="2"/>
    <x v="870"/>
    <n v="42"/>
    <x v="0"/>
    <x v="867"/>
    <n v="0.63135841238281942"/>
    <n v="2537.5954861821929"/>
    <n v="2479230.7900000024"/>
    <s v="Furniture"/>
    <s v="West"/>
    <n v="358.27499999999998"/>
    <n v="524.30656862745093"/>
  </r>
  <r>
    <s v="601ba3c0"/>
    <x v="513"/>
    <x v="3"/>
    <x v="2"/>
    <x v="871"/>
    <n v="32"/>
    <x v="19"/>
    <x v="868"/>
    <n v="3.5576700103977323E-2"/>
    <n v="2496.4375124875119"/>
    <n v="2498933.9499999993"/>
    <s v="Furniture"/>
    <s v="South"/>
    <n v="30.78"/>
    <n v="524.30656862745093"/>
  </r>
  <r>
    <s v="2a66d9da"/>
    <x v="514"/>
    <x v="2"/>
    <x v="1"/>
    <x v="872"/>
    <n v="14"/>
    <x v="36"/>
    <x v="869"/>
    <n v="0.37216333317671951"/>
    <n v="2506.2477027027048"/>
    <n v="2596472.620000002"/>
    <s v="Clothing"/>
    <s v="East"/>
    <n v="919.42"/>
    <n v="518.08361275088532"/>
  </r>
  <r>
    <s v="3b5e7436"/>
    <x v="53"/>
    <x v="2"/>
    <x v="1"/>
    <x v="873"/>
    <n v="30"/>
    <x v="9"/>
    <x v="870"/>
    <n v="0.25255825904327811"/>
    <n v="2506.2477027027048"/>
    <n v="2596472.620000002"/>
    <s v="Clothing"/>
    <s v="East"/>
    <n v="458.15"/>
    <n v="518.08361275088532"/>
  </r>
  <r>
    <s v="2d3f00be"/>
    <x v="515"/>
    <x v="1"/>
    <x v="2"/>
    <x v="874"/>
    <n v="4"/>
    <x v="22"/>
    <x v="871"/>
    <n v="1.3400817831943552"/>
    <n v="2537.5954861821929"/>
    <n v="2479230.7900000024"/>
    <s v="Furniture"/>
    <s v="West"/>
    <n v="337.27"/>
    <n v="524.30656862745093"/>
  </r>
  <r>
    <s v="e9f128bf"/>
    <x v="485"/>
    <x v="0"/>
    <x v="3"/>
    <x v="875"/>
    <n v="23"/>
    <x v="46"/>
    <x v="872"/>
    <n v="0.42788784529658952"/>
    <n v="2571.1423225152107"/>
    <n v="2535146.3299999977"/>
    <s v="Sports"/>
    <s v="North"/>
    <n v="649.64499999999998"/>
    <n v="516.19997471554962"/>
  </r>
  <r>
    <s v="4e5aec86"/>
    <x v="173"/>
    <x v="2"/>
    <x v="4"/>
    <x v="876"/>
    <n v="36"/>
    <x v="40"/>
    <x v="873"/>
    <n v="0.20199525245396804"/>
    <n v="2506.2477027027048"/>
    <n v="2596472.620000002"/>
    <s v="Electronics"/>
    <s v="East"/>
    <n v="514.76"/>
    <n v="507.6997287299634"/>
  </r>
  <r>
    <s v="64fe573f"/>
    <x v="198"/>
    <x v="2"/>
    <x v="0"/>
    <x v="877"/>
    <n v="20"/>
    <x v="36"/>
    <x v="874"/>
    <n v="0.72797225168796631"/>
    <n v="2506.2477027027048"/>
    <n v="2596472.620000002"/>
    <s v="Groceries"/>
    <s v="East"/>
    <n v="873.2"/>
    <n v="515.36624489795861"/>
  </r>
  <r>
    <s v="dcef9078"/>
    <x v="516"/>
    <x v="1"/>
    <x v="0"/>
    <x v="878"/>
    <n v="29"/>
    <x v="31"/>
    <x v="875"/>
    <n v="0.92745775238420092"/>
    <n v="2537.5954861821929"/>
    <n v="2479230.7900000024"/>
    <s v="Groceries"/>
    <s v="West"/>
    <n v="659.05"/>
    <n v="515.36624489795861"/>
  </r>
  <r>
    <s v="a22ef715"/>
    <x v="282"/>
    <x v="3"/>
    <x v="2"/>
    <x v="879"/>
    <n v="18"/>
    <x v="2"/>
    <x v="876"/>
    <n v="0.52005192406106071"/>
    <n v="2496.4375124875119"/>
    <n v="2498933.9499999993"/>
    <s v="Furniture"/>
    <s v="South"/>
    <n v="424.15"/>
    <n v="524.30656862745093"/>
  </r>
  <r>
    <s v="fc410028"/>
    <x v="169"/>
    <x v="3"/>
    <x v="0"/>
    <x v="880"/>
    <n v="46"/>
    <x v="28"/>
    <x v="877"/>
    <n v="0.29464436560229773"/>
    <n v="2496.4375124875119"/>
    <n v="2498933.9499999993"/>
    <s v="Groceries"/>
    <s v="South"/>
    <n v="714.6"/>
    <n v="515.36624489795861"/>
  </r>
  <r>
    <s v="a522aa99"/>
    <x v="517"/>
    <x v="1"/>
    <x v="0"/>
    <x v="881"/>
    <n v="34"/>
    <x v="34"/>
    <x v="878"/>
    <n v="0.45339056621973567"/>
    <n v="2537.5954861821929"/>
    <n v="2479230.7900000024"/>
    <s v="Groceries"/>
    <s v="West"/>
    <n v="247.51499999999999"/>
    <n v="515.36624489795861"/>
  </r>
  <r>
    <s v="3e8571fa"/>
    <x v="63"/>
    <x v="1"/>
    <x v="2"/>
    <x v="882"/>
    <n v="46"/>
    <x v="48"/>
    <x v="879"/>
    <n v="0.31421427457065393"/>
    <n v="2537.5954861821929"/>
    <n v="2479230.7900000024"/>
    <s v="Furniture"/>
    <s v="West"/>
    <n v="762.7"/>
    <n v="524.30656862745093"/>
  </r>
  <r>
    <s v="1de238e2"/>
    <x v="347"/>
    <x v="2"/>
    <x v="0"/>
    <x v="883"/>
    <n v="9"/>
    <x v="46"/>
    <x v="880"/>
    <n v="0.40620406970905865"/>
    <n v="2506.2477027027048"/>
    <n v="2596472.620000002"/>
    <s v="Groceries"/>
    <s v="East"/>
    <n v="222.48"/>
    <n v="515.36624489795861"/>
  </r>
  <r>
    <s v="61280585"/>
    <x v="303"/>
    <x v="0"/>
    <x v="1"/>
    <x v="884"/>
    <n v="18"/>
    <x v="43"/>
    <x v="881"/>
    <n v="0.286598228097314"/>
    <n v="2571.1423225152107"/>
    <n v="2535146.3299999977"/>
    <s v="Clothing"/>
    <s v="North"/>
    <n v="488.93"/>
    <n v="518.08361275088532"/>
  </r>
  <r>
    <s v="c38b63b8"/>
    <x v="56"/>
    <x v="1"/>
    <x v="4"/>
    <x v="885"/>
    <n v="28"/>
    <x v="4"/>
    <x v="882"/>
    <n v="2.5819261678688202E-2"/>
    <n v="2537.5954861821929"/>
    <n v="2479230.7900000024"/>
    <s v="Electronics"/>
    <s v="West"/>
    <n v="50.994999999999997"/>
    <n v="507.6997287299634"/>
  </r>
  <r>
    <s v="22912dba"/>
    <x v="473"/>
    <x v="3"/>
    <x v="1"/>
    <x v="886"/>
    <n v="10"/>
    <x v="7"/>
    <x v="883"/>
    <n v="1.370068334192883"/>
    <n v="2496.4375124875119"/>
    <n v="2498933.9499999993"/>
    <s v="Clothing"/>
    <s v="South"/>
    <n v="645.57500000000005"/>
    <n v="518.08361275088532"/>
  </r>
  <r>
    <s v="4c10805c"/>
    <x v="518"/>
    <x v="3"/>
    <x v="1"/>
    <x v="887"/>
    <n v="10"/>
    <x v="10"/>
    <x v="884"/>
    <n v="0.26627696728011291"/>
    <n v="2496.4375124875119"/>
    <n v="2498933.9499999993"/>
    <s v="Clothing"/>
    <s v="South"/>
    <n v="538.52"/>
    <n v="518.08361275088532"/>
  </r>
  <r>
    <s v="09d1bfe9"/>
    <x v="290"/>
    <x v="3"/>
    <x v="4"/>
    <x v="888"/>
    <n v="8"/>
    <x v="21"/>
    <x v="885"/>
    <n v="0.1152909020421512"/>
    <n v="2496.4375124875119"/>
    <n v="2498933.9499999993"/>
    <s v="Electronics"/>
    <s v="South"/>
    <n v="271.16000000000003"/>
    <n v="507.6997287299634"/>
  </r>
  <r>
    <s v="43ee6106"/>
    <x v="65"/>
    <x v="0"/>
    <x v="0"/>
    <x v="889"/>
    <n v="1"/>
    <x v="11"/>
    <x v="886"/>
    <n v="0.14306617422192947"/>
    <n v="2571.1423225152107"/>
    <n v="2535146.3299999977"/>
    <s v="Groceries"/>
    <s v="North"/>
    <n v="328.08"/>
    <n v="515.36624489795861"/>
  </r>
  <r>
    <s v="a918b513"/>
    <x v="222"/>
    <x v="0"/>
    <x v="1"/>
    <x v="890"/>
    <n v="14"/>
    <x v="47"/>
    <x v="887"/>
    <n v="0.11991922492228801"/>
    <n v="2571.1423225152107"/>
    <n v="2535146.3299999977"/>
    <s v="Clothing"/>
    <s v="North"/>
    <n v="283.26"/>
    <n v="518.08361275088532"/>
  </r>
  <r>
    <s v="c5325e56"/>
    <x v="519"/>
    <x v="0"/>
    <x v="3"/>
    <x v="891"/>
    <n v="43"/>
    <x v="19"/>
    <x v="888"/>
    <n v="0.16998993382022232"/>
    <n v="2571.1423225152107"/>
    <n v="2535146.3299999977"/>
    <s v="Sports"/>
    <s v="North"/>
    <n v="126.05500000000001"/>
    <n v="516.19997471554962"/>
  </r>
  <r>
    <s v="ced98637"/>
    <x v="338"/>
    <x v="1"/>
    <x v="3"/>
    <x v="892"/>
    <n v="23"/>
    <x v="32"/>
    <x v="889"/>
    <n v="1.016510082024239"/>
    <n v="2537.5954861821929"/>
    <n v="2479230.7900000024"/>
    <s v="Sports"/>
    <s v="West"/>
    <n v="872.85500000000002"/>
    <n v="516.19997471554962"/>
  </r>
  <r>
    <s v="d59f2fdd"/>
    <x v="427"/>
    <x v="2"/>
    <x v="0"/>
    <x v="893"/>
    <n v="11"/>
    <x v="6"/>
    <x v="890"/>
    <n v="0.27271561935329597"/>
    <n v="2506.2477027027048"/>
    <n v="2596472.620000002"/>
    <s v="Groceries"/>
    <s v="East"/>
    <n v="562.14499999999998"/>
    <n v="515.36624489795861"/>
  </r>
  <r>
    <s v="f3db9019"/>
    <x v="520"/>
    <x v="0"/>
    <x v="0"/>
    <x v="894"/>
    <n v="21"/>
    <x v="2"/>
    <x v="891"/>
    <n v="0.57295129329390571"/>
    <n v="2571.1423225152107"/>
    <n v="2535146.3299999977"/>
    <s v="Groceries"/>
    <s v="North"/>
    <n v="850.34"/>
    <n v="515.36624489795861"/>
  </r>
  <r>
    <s v="6e2b0140"/>
    <x v="521"/>
    <x v="2"/>
    <x v="3"/>
    <x v="895"/>
    <n v="33"/>
    <x v="2"/>
    <x v="892"/>
    <n v="3.0421656863439868"/>
    <n v="2506.2477027027048"/>
    <n v="2596472.620000002"/>
    <s v="Sports"/>
    <s v="East"/>
    <n v="651.41999999999996"/>
    <n v="516.19997471554962"/>
  </r>
  <r>
    <s v="c893cc0b"/>
    <x v="76"/>
    <x v="3"/>
    <x v="0"/>
    <x v="896"/>
    <n v="36"/>
    <x v="5"/>
    <x v="893"/>
    <n v="0.38672705145825637"/>
    <n v="2496.4375124875119"/>
    <n v="2498933.9499999993"/>
    <s v="Groceries"/>
    <s v="South"/>
    <n v="983.09500000000003"/>
    <n v="515.36624489795861"/>
  </r>
  <r>
    <s v="46843679"/>
    <x v="403"/>
    <x v="0"/>
    <x v="0"/>
    <x v="897"/>
    <n v="32"/>
    <x v="6"/>
    <x v="894"/>
    <n v="0.43738026193193119"/>
    <n v="2571.1423225152107"/>
    <n v="2535146.3299999977"/>
    <s v="Groceries"/>
    <s v="North"/>
    <n v="426.79"/>
    <n v="515.36624489795861"/>
  </r>
  <r>
    <s v="fc513c67"/>
    <x v="192"/>
    <x v="0"/>
    <x v="1"/>
    <x v="898"/>
    <n v="5"/>
    <x v="11"/>
    <x v="895"/>
    <n v="0.37890868274313849"/>
    <n v="2571.1423225152107"/>
    <n v="2535146.3299999977"/>
    <s v="Clothing"/>
    <s v="North"/>
    <n v="547.23500000000001"/>
    <n v="518.08361275088532"/>
  </r>
  <r>
    <s v="9909db75"/>
    <x v="120"/>
    <x v="3"/>
    <x v="4"/>
    <x v="899"/>
    <n v="2"/>
    <x v="18"/>
    <x v="896"/>
    <n v="0.41688611474094073"/>
    <n v="2496.4375124875119"/>
    <n v="2498933.9499999993"/>
    <s v="Electronics"/>
    <s v="South"/>
    <n v="646.48500000000001"/>
    <n v="507.6997287299634"/>
  </r>
  <r>
    <s v="f02f8ed7"/>
    <x v="522"/>
    <x v="1"/>
    <x v="0"/>
    <x v="900"/>
    <n v="1"/>
    <x v="43"/>
    <x v="897"/>
    <n v="0.25885449107775405"/>
    <n v="2537.5954861821929"/>
    <n v="2479230.7900000024"/>
    <s v="Groceries"/>
    <s v="West"/>
    <n v="554.41499999999996"/>
    <n v="515.36624489795861"/>
  </r>
  <r>
    <s v="2f48431e"/>
    <x v="523"/>
    <x v="3"/>
    <x v="2"/>
    <x v="901"/>
    <n v="31"/>
    <x v="15"/>
    <x v="898"/>
    <n v="0.34952695083147595"/>
    <n v="2496.4375124875119"/>
    <n v="2498933.9499999993"/>
    <s v="Furniture"/>
    <s v="South"/>
    <n v="350.09500000000003"/>
    <n v="524.30656862745093"/>
  </r>
  <r>
    <s v="b0f1a2cf"/>
    <x v="454"/>
    <x v="0"/>
    <x v="2"/>
    <x v="902"/>
    <n v="5"/>
    <x v="11"/>
    <x v="899"/>
    <n v="0.85638746695167911"/>
    <n v="2571.1423225152107"/>
    <n v="2535146.3299999977"/>
    <s v="Furniture"/>
    <s v="North"/>
    <n v="632.96"/>
    <n v="524.30656862745093"/>
  </r>
  <r>
    <s v="7ac95008"/>
    <x v="0"/>
    <x v="1"/>
    <x v="0"/>
    <x v="903"/>
    <n v="17"/>
    <x v="34"/>
    <x v="900"/>
    <n v="0.34628156663025927"/>
    <n v="2537.5954861821929"/>
    <n v="2479230.7900000024"/>
    <s v="Groceries"/>
    <s v="West"/>
    <n v="562.57000000000005"/>
    <n v="515.36624489795861"/>
  </r>
  <r>
    <s v="8235ab5b"/>
    <x v="116"/>
    <x v="0"/>
    <x v="2"/>
    <x v="904"/>
    <n v="40"/>
    <x v="44"/>
    <x v="901"/>
    <n v="9.4460793190872874E-2"/>
    <n v="2571.1423225152107"/>
    <n v="2535146.3299999977"/>
    <s v="Furniture"/>
    <s v="North"/>
    <n v="229.64500000000001"/>
    <n v="524.30656862745093"/>
  </r>
  <r>
    <s v="43d0aba9"/>
    <x v="41"/>
    <x v="0"/>
    <x v="0"/>
    <x v="905"/>
    <n v="43"/>
    <x v="50"/>
    <x v="902"/>
    <n v="0.42681715231914119"/>
    <n v="2571.1423225152107"/>
    <n v="2535146.3299999977"/>
    <s v="Groceries"/>
    <s v="North"/>
    <n v="583.63499999999999"/>
    <n v="515.36624489795861"/>
  </r>
  <r>
    <s v="e7433eb9"/>
    <x v="524"/>
    <x v="0"/>
    <x v="3"/>
    <x v="906"/>
    <n v="17"/>
    <x v="6"/>
    <x v="903"/>
    <n v="0.10012917298005194"/>
    <n v="2571.1423225152107"/>
    <n v="2535146.3299999977"/>
    <s v="Sports"/>
    <s v="North"/>
    <n v="233.02"/>
    <n v="516.19997471554962"/>
  </r>
  <r>
    <s v="33c8c9bb"/>
    <x v="525"/>
    <x v="0"/>
    <x v="2"/>
    <x v="907"/>
    <n v="31"/>
    <x v="9"/>
    <x v="904"/>
    <n v="0.15414531773653004"/>
    <n v="2571.1423225152107"/>
    <n v="2535146.3299999977"/>
    <s v="Furniture"/>
    <s v="North"/>
    <n v="388.67500000000001"/>
    <n v="524.30656862745093"/>
  </r>
  <r>
    <s v="7663fbdd"/>
    <x v="526"/>
    <x v="2"/>
    <x v="1"/>
    <x v="908"/>
    <n v="15"/>
    <x v="45"/>
    <x v="905"/>
    <n v="0.26927104897829957"/>
    <n v="2506.2477027027048"/>
    <n v="2596472.620000002"/>
    <s v="Clothing"/>
    <s v="East"/>
    <n v="621.08000000000004"/>
    <n v="518.08361275088532"/>
  </r>
  <r>
    <s v="9876905b"/>
    <x v="448"/>
    <x v="2"/>
    <x v="3"/>
    <x v="909"/>
    <n v="1"/>
    <x v="5"/>
    <x v="906"/>
    <n v="0.12422438258559267"/>
    <n v="2506.2477027027048"/>
    <n v="2596472.620000002"/>
    <s v="Sports"/>
    <s v="East"/>
    <n v="282.16000000000003"/>
    <n v="516.19997471554962"/>
  </r>
  <r>
    <s v="03f331c8"/>
    <x v="443"/>
    <x v="2"/>
    <x v="0"/>
    <x v="910"/>
    <n v="24"/>
    <x v="42"/>
    <x v="907"/>
    <n v="0.43844288962303257"/>
    <n v="2506.2477027027048"/>
    <n v="2596472.620000002"/>
    <s v="Groceries"/>
    <s v="East"/>
    <n v="720.58"/>
    <n v="515.36624489795861"/>
  </r>
  <r>
    <s v="d8cae91b"/>
    <x v="460"/>
    <x v="1"/>
    <x v="4"/>
    <x v="911"/>
    <n v="39"/>
    <x v="50"/>
    <x v="908"/>
    <n v="0.30541012612285634"/>
    <n v="2537.5954861821929"/>
    <n v="2479230.7900000024"/>
    <s v="Electronics"/>
    <s v="West"/>
    <n v="696.18499999999995"/>
    <n v="507.6997287299634"/>
  </r>
  <r>
    <s v="9bc42c17"/>
    <x v="509"/>
    <x v="2"/>
    <x v="4"/>
    <x v="912"/>
    <n v="18"/>
    <x v="31"/>
    <x v="909"/>
    <n v="2.4509693351741304"/>
    <n v="2506.2477027027048"/>
    <n v="2596472.620000002"/>
    <s v="Electronics"/>
    <s v="East"/>
    <n v="636.73"/>
    <n v="507.6997287299634"/>
  </r>
  <r>
    <s v="83b266dd"/>
    <x v="527"/>
    <x v="1"/>
    <x v="3"/>
    <x v="913"/>
    <n v="17"/>
    <x v="12"/>
    <x v="910"/>
    <n v="2.1641007009098199"/>
    <n v="2537.5954861821929"/>
    <n v="2479230.7900000024"/>
    <s v="Sports"/>
    <s v="West"/>
    <n v="724.27"/>
    <n v="516.19997471554962"/>
  </r>
  <r>
    <s v="8400d5b6"/>
    <x v="517"/>
    <x v="0"/>
    <x v="4"/>
    <x v="914"/>
    <n v="50"/>
    <x v="25"/>
    <x v="911"/>
    <n v="0.39114772880442111"/>
    <n v="2571.1423225152107"/>
    <n v="2535146.3299999977"/>
    <s v="Electronics"/>
    <s v="North"/>
    <n v="580.88499999999999"/>
    <n v="507.6997287299634"/>
  </r>
  <r>
    <s v="35665c00"/>
    <x v="383"/>
    <x v="2"/>
    <x v="2"/>
    <x v="915"/>
    <n v="38"/>
    <x v="37"/>
    <x v="912"/>
    <n v="5.5245135688684069E-2"/>
    <n v="2506.2477027027048"/>
    <n v="2596472.620000002"/>
    <s v="Furniture"/>
    <s v="East"/>
    <n v="102.315"/>
    <n v="524.30656862745093"/>
  </r>
  <r>
    <s v="e5fa344b"/>
    <x v="505"/>
    <x v="0"/>
    <x v="0"/>
    <x v="916"/>
    <n v="3"/>
    <x v="6"/>
    <x v="913"/>
    <n v="0.1755774051882012"/>
    <n v="2571.1423225152107"/>
    <n v="2535146.3299999977"/>
    <s v="Groceries"/>
    <s v="North"/>
    <n v="354.625"/>
    <n v="515.36624489795861"/>
  </r>
  <r>
    <s v="0cf5d6e3"/>
    <x v="325"/>
    <x v="2"/>
    <x v="4"/>
    <x v="917"/>
    <n v="48"/>
    <x v="22"/>
    <x v="914"/>
    <n v="5.2947551953253846"/>
    <n v="2506.2477027027048"/>
    <n v="2596472.620000002"/>
    <s v="Electronics"/>
    <s v="East"/>
    <n v="564.79999999999995"/>
    <n v="507.6997287299634"/>
  </r>
  <r>
    <s v="99eb99b2"/>
    <x v="515"/>
    <x v="1"/>
    <x v="2"/>
    <x v="918"/>
    <n v="47"/>
    <x v="10"/>
    <x v="915"/>
    <n v="5.4077446835296958E-2"/>
    <n v="2537.5954861821929"/>
    <n v="2479230.7900000024"/>
    <s v="Furniture"/>
    <s v="West"/>
    <n v="104.09"/>
    <n v="524.30656862745093"/>
  </r>
  <r>
    <s v="14ce1f34"/>
    <x v="52"/>
    <x v="1"/>
    <x v="1"/>
    <x v="919"/>
    <n v="27"/>
    <x v="27"/>
    <x v="916"/>
    <n v="0.80958255333465612"/>
    <n v="2537.5954861821929"/>
    <n v="2479230.7900000024"/>
    <s v="Clothing"/>
    <s v="West"/>
    <n v="951.96"/>
    <n v="518.08361275088532"/>
  </r>
  <r>
    <s v="5ea12836"/>
    <x v="157"/>
    <x v="3"/>
    <x v="1"/>
    <x v="920"/>
    <n v="44"/>
    <x v="6"/>
    <x v="917"/>
    <n v="6.1903501455818535E-2"/>
    <n v="2496.4375124875119"/>
    <n v="2498933.9499999993"/>
    <s v="Clothing"/>
    <s v="South"/>
    <n v="132.94999999999999"/>
    <n v="518.08361275088532"/>
  </r>
  <r>
    <s v="0cdbeb85"/>
    <x v="89"/>
    <x v="0"/>
    <x v="4"/>
    <x v="921"/>
    <n v="4"/>
    <x v="20"/>
    <x v="918"/>
    <n v="0.51557873035773771"/>
    <n v="2571.1423225152107"/>
    <n v="2535146.3299999977"/>
    <s v="Electronics"/>
    <s v="North"/>
    <n v="994.34"/>
    <n v="507.6997287299634"/>
  </r>
  <r>
    <s v="b433993f"/>
    <x v="407"/>
    <x v="2"/>
    <x v="1"/>
    <x v="922"/>
    <n v="12"/>
    <x v="2"/>
    <x v="657"/>
    <n v="7.0006742938026265E-2"/>
    <n v="2506.2477027027048"/>
    <n v="2596472.620000002"/>
    <s v="Clothing"/>
    <s v="East"/>
    <n v="133.125"/>
    <n v="518.08361275088532"/>
  </r>
  <r>
    <s v="427979d7"/>
    <x v="233"/>
    <x v="2"/>
    <x v="4"/>
    <x v="923"/>
    <n v="25"/>
    <x v="47"/>
    <x v="919"/>
    <n v="0.63569268333287088"/>
    <n v="2506.2477027027048"/>
    <n v="2596472.620000002"/>
    <s v="Electronics"/>
    <s v="East"/>
    <n v="820.88499999999999"/>
    <n v="507.6997287299634"/>
  </r>
  <r>
    <s v="6b0598ba"/>
    <x v="142"/>
    <x v="0"/>
    <x v="1"/>
    <x v="924"/>
    <n v="35"/>
    <x v="2"/>
    <x v="920"/>
    <n v="0.25965966409397795"/>
    <n v="2571.1423225152107"/>
    <n v="2535146.3299999977"/>
    <s v="Clothing"/>
    <s v="North"/>
    <n v="652.27"/>
    <n v="518.08361275088532"/>
  </r>
  <r>
    <s v="c9c76cb3"/>
    <x v="421"/>
    <x v="1"/>
    <x v="2"/>
    <x v="925"/>
    <n v="15"/>
    <x v="31"/>
    <x v="921"/>
    <n v="0.64510823262124883"/>
    <n v="2537.5954861821929"/>
    <n v="2479230.7900000024"/>
    <s v="Furniture"/>
    <s v="West"/>
    <n v="824.26499999999999"/>
    <n v="524.30656862745093"/>
  </r>
  <r>
    <s v="35ea6b8c"/>
    <x v="286"/>
    <x v="1"/>
    <x v="4"/>
    <x v="926"/>
    <n v="11"/>
    <x v="34"/>
    <x v="922"/>
    <n v="0.73259888202604251"/>
    <n v="2537.5954861821929"/>
    <n v="2479230.7900000024"/>
    <s v="Electronics"/>
    <s v="West"/>
    <n v="911.56"/>
    <n v="507.6997287299634"/>
  </r>
  <r>
    <s v="6461924"/>
    <x v="484"/>
    <x v="2"/>
    <x v="2"/>
    <x v="927"/>
    <n v="7"/>
    <x v="31"/>
    <x v="923"/>
    <n v="0.69485508301776866"/>
    <n v="2506.2477027027048"/>
    <n v="2596472.620000002"/>
    <s v="Furniture"/>
    <s v="East"/>
    <n v="960.67499999999995"/>
    <n v="524.30656862745093"/>
  </r>
  <r>
    <s v="86e97f25"/>
    <x v="515"/>
    <x v="3"/>
    <x v="2"/>
    <x v="928"/>
    <n v="37"/>
    <x v="50"/>
    <x v="924"/>
    <n v="0.32225510067161489"/>
    <n v="2496.4375124875119"/>
    <n v="2498933.9499999993"/>
    <s v="Furniture"/>
    <s v="South"/>
    <n v="251.155"/>
    <n v="524.30656862745093"/>
  </r>
  <r>
    <s v="b2177f89"/>
    <x v="504"/>
    <x v="0"/>
    <x v="4"/>
    <x v="929"/>
    <n v="12"/>
    <x v="26"/>
    <x v="925"/>
    <n v="0.28670025639496749"/>
    <n v="2571.1423225152107"/>
    <n v="2535146.3299999977"/>
    <s v="Electronics"/>
    <s v="North"/>
    <n v="688.65499999999997"/>
    <n v="507.6997287299634"/>
  </r>
  <r>
    <s v="cfecd201"/>
    <x v="231"/>
    <x v="2"/>
    <x v="2"/>
    <x v="930"/>
    <n v="24"/>
    <x v="28"/>
    <x v="926"/>
    <n v="0.10015687160372978"/>
    <n v="2506.2477027027048"/>
    <n v="2596472.620000002"/>
    <s v="Furniture"/>
    <s v="East"/>
    <n v="216.52"/>
    <n v="524.30656862745093"/>
  </r>
  <r>
    <s v="bf3233b5"/>
    <x v="408"/>
    <x v="2"/>
    <x v="2"/>
    <x v="931"/>
    <n v="21"/>
    <x v="11"/>
    <x v="927"/>
    <n v="9.9720693897341992E-2"/>
    <n v="2506.2477027027048"/>
    <n v="2596472.620000002"/>
    <s v="Furniture"/>
    <s v="East"/>
    <n v="148.42500000000001"/>
    <n v="524.30656862745093"/>
  </r>
  <r>
    <s v="ff58c93f"/>
    <x v="528"/>
    <x v="0"/>
    <x v="3"/>
    <x v="932"/>
    <n v="40"/>
    <x v="46"/>
    <x v="928"/>
    <n v="0.17391304347826086"/>
    <n v="2571.1423225152107"/>
    <n v="2535146.3299999977"/>
    <s v="Sports"/>
    <s v="North"/>
    <n v="109.06"/>
    <n v="516.19997471554962"/>
  </r>
  <r>
    <s v="edd9264f"/>
    <x v="38"/>
    <x v="3"/>
    <x v="4"/>
    <x v="933"/>
    <n v="39"/>
    <x v="40"/>
    <x v="929"/>
    <n v="0.21396222962618464"/>
    <n v="2496.4375124875119"/>
    <n v="2498933.9499999993"/>
    <s v="Electronics"/>
    <s v="South"/>
    <n v="291.63499999999999"/>
    <n v="507.6997287299634"/>
  </r>
  <r>
    <s v="bee88116"/>
    <x v="316"/>
    <x v="1"/>
    <x v="4"/>
    <x v="934"/>
    <n v="10"/>
    <x v="49"/>
    <x v="930"/>
    <n v="0.61332932941839424"/>
    <n v="2537.5954861821929"/>
    <n v="2479230.7900000024"/>
    <s v="Electronics"/>
    <s v="West"/>
    <n v="849.18499999999995"/>
    <n v="507.6997287299634"/>
  </r>
  <r>
    <s v="ca1571fc"/>
    <x v="384"/>
    <x v="3"/>
    <x v="1"/>
    <x v="935"/>
    <n v="33"/>
    <x v="25"/>
    <x v="931"/>
    <n v="3.5892976388625875E-2"/>
    <n v="2496.4375124875119"/>
    <n v="2498933.9499999993"/>
    <s v="Clothing"/>
    <s v="South"/>
    <n v="72.525000000000006"/>
    <n v="518.08361275088532"/>
  </r>
  <r>
    <s v="ded40f67"/>
    <x v="152"/>
    <x v="1"/>
    <x v="0"/>
    <x v="936"/>
    <n v="37"/>
    <x v="26"/>
    <x v="932"/>
    <n v="0.40702211282324741"/>
    <n v="2537.5954861821929"/>
    <n v="2479230.7900000024"/>
    <s v="Groceries"/>
    <s v="West"/>
    <n v="870.39499999999998"/>
    <n v="515.36624489795861"/>
  </r>
  <r>
    <s v="e7466cdc"/>
    <x v="458"/>
    <x v="2"/>
    <x v="1"/>
    <x v="937"/>
    <n v="12"/>
    <x v="14"/>
    <x v="933"/>
    <n v="1.3142512575917256"/>
    <n v="2506.2477027027048"/>
    <n v="2596472.620000002"/>
    <s v="Clothing"/>
    <s v="East"/>
    <n v="624.32500000000005"/>
    <n v="518.08361275088532"/>
  </r>
  <r>
    <s v="dcef3394"/>
    <x v="447"/>
    <x v="3"/>
    <x v="1"/>
    <x v="938"/>
    <n v="41"/>
    <x v="4"/>
    <x v="934"/>
    <n v="0.55057235265858651"/>
    <n v="2496.4375124875119"/>
    <n v="2498933.9499999993"/>
    <s v="Clothing"/>
    <s v="South"/>
    <n v="913.66"/>
    <n v="518.08361275088532"/>
  </r>
  <r>
    <s v="03aa77c6"/>
    <x v="278"/>
    <x v="1"/>
    <x v="4"/>
    <x v="939"/>
    <n v="46"/>
    <x v="28"/>
    <x v="935"/>
    <n v="0.86235119741221"/>
    <n v="2537.5954861821929"/>
    <n v="2479230.7900000024"/>
    <s v="Electronics"/>
    <s v="West"/>
    <n v="479.53500000000003"/>
    <n v="507.6997287299634"/>
  </r>
  <r>
    <s v="7eb8f8fb"/>
    <x v="529"/>
    <x v="2"/>
    <x v="4"/>
    <x v="940"/>
    <n v="49"/>
    <x v="7"/>
    <x v="936"/>
    <n v="0.25947361994991958"/>
    <n v="2506.2477027027048"/>
    <n v="2596472.620000002"/>
    <s v="Electronics"/>
    <s v="East"/>
    <n v="613.67499999999995"/>
    <n v="507.6997287299634"/>
  </r>
  <r>
    <s v="75c7c3fe"/>
    <x v="418"/>
    <x v="0"/>
    <x v="3"/>
    <x v="941"/>
    <n v="47"/>
    <x v="27"/>
    <x v="937"/>
    <n v="1.2698782271856262"/>
    <n v="2571.1423225152107"/>
    <n v="2535146.3299999977"/>
    <s v="Sports"/>
    <s v="North"/>
    <n v="321.65499999999997"/>
    <n v="516.19997471554962"/>
  </r>
  <r>
    <s v="554c4c68"/>
    <x v="530"/>
    <x v="3"/>
    <x v="2"/>
    <x v="942"/>
    <n v="34"/>
    <x v="47"/>
    <x v="938"/>
    <n v="0.628034677271744"/>
    <n v="2496.4375124875119"/>
    <n v="2498933.9499999993"/>
    <s v="Furniture"/>
    <s v="South"/>
    <n v="396.43"/>
    <n v="524.30656862745093"/>
  </r>
  <r>
    <s v="b55e0c5a"/>
    <x v="485"/>
    <x v="2"/>
    <x v="3"/>
    <x v="943"/>
    <n v="26"/>
    <x v="45"/>
    <x v="939"/>
    <n v="0.14939748074998552"/>
    <n v="2506.2477027027048"/>
    <n v="2596472.620000002"/>
    <s v="Sports"/>
    <s v="East"/>
    <n v="193.63499999999999"/>
    <n v="516.19997471554962"/>
  </r>
  <r>
    <s v="14ed8f0b"/>
    <x v="97"/>
    <x v="1"/>
    <x v="2"/>
    <x v="944"/>
    <n v="35"/>
    <x v="26"/>
    <x v="940"/>
    <n v="1.5900856185630972"/>
    <n v="2537.5954861821929"/>
    <n v="2479230.7900000024"/>
    <s v="Furniture"/>
    <s v="West"/>
    <n v="528.08000000000004"/>
    <n v="524.30656862745093"/>
  </r>
  <r>
    <s v="7aedc572"/>
    <x v="531"/>
    <x v="3"/>
    <x v="0"/>
    <x v="945"/>
    <n v="3"/>
    <x v="42"/>
    <x v="941"/>
    <n v="0.2235612944364738"/>
    <n v="2496.4375124875119"/>
    <n v="2498933.9499999993"/>
    <s v="Groceries"/>
    <s v="South"/>
    <n v="197.8"/>
    <n v="515.36624489795861"/>
  </r>
  <r>
    <s v="b951f78d"/>
    <x v="532"/>
    <x v="2"/>
    <x v="1"/>
    <x v="946"/>
    <n v="47"/>
    <x v="13"/>
    <x v="942"/>
    <n v="2.7885462555066081"/>
    <n v="2506.2477027027048"/>
    <n v="2596472.620000002"/>
    <s v="Clothing"/>
    <s v="East"/>
    <n v="444.10500000000002"/>
    <n v="518.08361275088532"/>
  </r>
  <r>
    <s v="5d158f93"/>
    <x v="392"/>
    <x v="0"/>
    <x v="4"/>
    <x v="947"/>
    <n v="39"/>
    <x v="20"/>
    <x v="943"/>
    <n v="1.0350045089387128"/>
    <n v="2571.1423225152107"/>
    <n v="2535146.3299999977"/>
    <s v="Electronics"/>
    <s v="North"/>
    <n v="763.26"/>
    <n v="507.6997287299634"/>
  </r>
  <r>
    <s v="305e561e"/>
    <x v="383"/>
    <x v="1"/>
    <x v="1"/>
    <x v="948"/>
    <n v="41"/>
    <x v="31"/>
    <x v="944"/>
    <n v="9.3968527910517019E-2"/>
    <n v="2537.5954861821929"/>
    <n v="2479230.7900000024"/>
    <s v="Clothing"/>
    <s v="West"/>
    <n v="179.64500000000001"/>
    <n v="518.08361275088532"/>
  </r>
  <r>
    <s v="d714b375"/>
    <x v="533"/>
    <x v="3"/>
    <x v="2"/>
    <x v="949"/>
    <n v="35"/>
    <x v="44"/>
    <x v="945"/>
    <n v="1.1087443544981497"/>
    <n v="2496.4375124875119"/>
    <n v="2498933.9499999993"/>
    <s v="Furniture"/>
    <s v="South"/>
    <n v="795.53"/>
    <n v="524.30656862745093"/>
  </r>
  <r>
    <s v="9914a7e2"/>
    <x v="352"/>
    <x v="2"/>
    <x v="2"/>
    <x v="950"/>
    <n v="8"/>
    <x v="17"/>
    <x v="946"/>
    <n v="1.8818147197947566"/>
    <n v="2506.2477027027048"/>
    <n v="2596472.620000002"/>
    <s v="Furniture"/>
    <s v="East"/>
    <n v="960.375"/>
    <n v="524.30656862745093"/>
  </r>
  <r>
    <s v="9f28da38"/>
    <x v="262"/>
    <x v="1"/>
    <x v="0"/>
    <x v="951"/>
    <n v="46"/>
    <x v="23"/>
    <x v="947"/>
    <n v="0.39402153522923383"/>
    <n v="2537.5954861821929"/>
    <n v="2479230.7900000024"/>
    <s v="Groceries"/>
    <s v="West"/>
    <n v="230.54499999999999"/>
    <n v="515.36624489795861"/>
  </r>
  <r>
    <s v="d641afe5"/>
    <x v="534"/>
    <x v="0"/>
    <x v="3"/>
    <x v="952"/>
    <n v="42"/>
    <x v="25"/>
    <x v="948"/>
    <n v="0.40293939475035095"/>
    <n v="2571.1423225152107"/>
    <n v="2535146.3299999977"/>
    <s v="Sports"/>
    <s v="North"/>
    <n v="828.61500000000001"/>
    <n v="516.19997471554962"/>
  </r>
  <r>
    <s v="2736d280"/>
    <x v="535"/>
    <x v="3"/>
    <x v="2"/>
    <x v="953"/>
    <n v="23"/>
    <x v="24"/>
    <x v="949"/>
    <n v="0.32469428354104496"/>
    <n v="2496.4375124875119"/>
    <n v="2498933.9499999993"/>
    <s v="Furniture"/>
    <s v="South"/>
    <n v="579.43499999999995"/>
    <n v="524.30656862745093"/>
  </r>
  <r>
    <s v="dbb871c0"/>
    <x v="536"/>
    <x v="0"/>
    <x v="4"/>
    <x v="954"/>
    <n v="11"/>
    <x v="36"/>
    <x v="950"/>
    <n v="1.3186576011510907"/>
    <n v="2571.1423225152107"/>
    <n v="2535146.3299999977"/>
    <s v="Electronics"/>
    <s v="North"/>
    <n v="659.18499999999995"/>
    <n v="507.6997287299634"/>
  </r>
  <r>
    <s v="5a22a100"/>
    <x v="61"/>
    <x v="3"/>
    <x v="3"/>
    <x v="955"/>
    <n v="34"/>
    <x v="2"/>
    <x v="951"/>
    <n v="4.7264928203384509"/>
    <n v="2496.4375124875119"/>
    <n v="2498933.9499999993"/>
    <s v="Sports"/>
    <s v="South"/>
    <n v="911.04"/>
    <n v="516.19997471554962"/>
  </r>
  <r>
    <s v="fe7b1d99"/>
    <x v="434"/>
    <x v="1"/>
    <x v="0"/>
    <x v="956"/>
    <n v="34"/>
    <x v="5"/>
    <x v="952"/>
    <n v="0.87834868145667644"/>
    <n v="2537.5954861821929"/>
    <n v="2479230.7900000024"/>
    <s v="Groceries"/>
    <s v="West"/>
    <n v="780.41499999999996"/>
    <n v="515.36624489795861"/>
  </r>
  <r>
    <s v="7888fea9"/>
    <x v="218"/>
    <x v="1"/>
    <x v="2"/>
    <x v="957"/>
    <n v="30"/>
    <x v="38"/>
    <x v="953"/>
    <n v="0.29859662351807637"/>
    <n v="2537.5954861821929"/>
    <n v="2479230.7900000024"/>
    <s v="Furniture"/>
    <s v="West"/>
    <n v="549.08500000000004"/>
    <n v="524.30656862745093"/>
  </r>
  <r>
    <s v="4d0a81ff"/>
    <x v="54"/>
    <x v="2"/>
    <x v="3"/>
    <x v="958"/>
    <n v="16"/>
    <x v="28"/>
    <x v="954"/>
    <n v="0.20668180819107629"/>
    <n v="2506.2477027027048"/>
    <n v="2596472.620000002"/>
    <s v="Sports"/>
    <s v="East"/>
    <n v="284.995"/>
    <n v="516.19997471554962"/>
  </r>
  <r>
    <s v="0021cd21"/>
    <x v="537"/>
    <x v="1"/>
    <x v="2"/>
    <x v="959"/>
    <n v="48"/>
    <x v="36"/>
    <x v="955"/>
    <n v="0.48719670780131213"/>
    <n v="2537.5954861821929"/>
    <n v="2479230.7900000024"/>
    <s v="Furniture"/>
    <s v="West"/>
    <n v="918.90499999999997"/>
    <n v="524.30656862745093"/>
  </r>
  <r>
    <s v="fecd5ee3"/>
    <x v="500"/>
    <x v="3"/>
    <x v="2"/>
    <x v="960"/>
    <n v="48"/>
    <x v="44"/>
    <x v="956"/>
    <n v="0.251976462241918"/>
    <n v="2496.4375124875119"/>
    <n v="2498933.9499999993"/>
    <s v="Furniture"/>
    <s v="South"/>
    <n v="539.55999999999995"/>
    <n v="524.30656862745093"/>
  </r>
  <r>
    <s v="28610fa1"/>
    <x v="126"/>
    <x v="1"/>
    <x v="4"/>
    <x v="961"/>
    <n v="36"/>
    <x v="2"/>
    <x v="957"/>
    <n v="7.9783078786780939E-2"/>
    <n v="2537.5954861821929"/>
    <n v="2479230.7900000024"/>
    <s v="Electronics"/>
    <s v="West"/>
    <n v="148.44"/>
    <n v="507.6997287299634"/>
  </r>
  <r>
    <s v="ef7c7093"/>
    <x v="219"/>
    <x v="3"/>
    <x v="3"/>
    <x v="962"/>
    <n v="19"/>
    <x v="4"/>
    <x v="958"/>
    <n v="0.3579430054497324"/>
    <n v="2496.4375124875119"/>
    <n v="2498933.9499999993"/>
    <s v="Sports"/>
    <s v="South"/>
    <n v="670.48"/>
    <n v="516.19997471554962"/>
  </r>
  <r>
    <s v="50a5df32"/>
    <x v="274"/>
    <x v="0"/>
    <x v="4"/>
    <x v="963"/>
    <n v="3"/>
    <x v="26"/>
    <x v="959"/>
    <n v="0.25344079104001299"/>
    <n v="2571.1423225152107"/>
    <n v="2535146.3299999977"/>
    <s v="Electronics"/>
    <s v="North"/>
    <n v="515.81999999999994"/>
    <n v="507.6997287299634"/>
  </r>
  <r>
    <s v="a775606b"/>
    <x v="313"/>
    <x v="3"/>
    <x v="0"/>
    <x v="964"/>
    <n v="1"/>
    <x v="3"/>
    <x v="960"/>
    <n v="2.0726630688253715"/>
    <n v="2496.4375124875119"/>
    <n v="2498933.9499999993"/>
    <s v="Groceries"/>
    <s v="South"/>
    <n v="779.21500000000003"/>
    <n v="515.36624489795861"/>
  </r>
  <r>
    <s v="7ae1e11b"/>
    <x v="528"/>
    <x v="3"/>
    <x v="3"/>
    <x v="965"/>
    <n v="22"/>
    <x v="28"/>
    <x v="961"/>
    <n v="0.23536494974057554"/>
    <n v="2496.4375124875119"/>
    <n v="2498933.9499999993"/>
    <s v="Sports"/>
    <s v="South"/>
    <n v="469.495"/>
    <n v="516.19997471554962"/>
  </r>
  <r>
    <s v="a3cb06e8"/>
    <x v="49"/>
    <x v="3"/>
    <x v="2"/>
    <x v="966"/>
    <n v="28"/>
    <x v="27"/>
    <x v="962"/>
    <n v="1.2882588284840151"/>
    <n v="2496.4375124875119"/>
    <n v="2498933.9499999993"/>
    <s v="Furniture"/>
    <s v="South"/>
    <n v="533.52499999999998"/>
    <n v="524.30656862745093"/>
  </r>
  <r>
    <s v="7bdb4e44"/>
    <x v="531"/>
    <x v="2"/>
    <x v="0"/>
    <x v="967"/>
    <n v="19"/>
    <x v="28"/>
    <x v="963"/>
    <n v="2.7604627877230451E-2"/>
    <n v="2506.2477027027048"/>
    <n v="2596472.620000002"/>
    <s v="Groceries"/>
    <s v="East"/>
    <n v="64.694999999999993"/>
    <n v="515.36624489795861"/>
  </r>
  <r>
    <s v="ec35320b"/>
    <x v="538"/>
    <x v="3"/>
    <x v="4"/>
    <x v="968"/>
    <n v="19"/>
    <x v="25"/>
    <x v="964"/>
    <n v="0.38189847968012292"/>
    <n v="2496.4375124875119"/>
    <n v="2498933.9499999993"/>
    <s v="Electronics"/>
    <s v="South"/>
    <n v="169.55500000000001"/>
    <n v="507.6997287299634"/>
  </r>
  <r>
    <s v="5df51bef"/>
    <x v="306"/>
    <x v="2"/>
    <x v="2"/>
    <x v="969"/>
    <n v="5"/>
    <x v="17"/>
    <x v="965"/>
    <n v="18.732280040585593"/>
    <n v="2506.2477027027048"/>
    <n v="2596472.620000002"/>
    <s v="Furniture"/>
    <s v="East"/>
    <n v="667.67"/>
    <n v="524.30656862745093"/>
  </r>
  <r>
    <s v="dbe6c61f"/>
    <x v="404"/>
    <x v="2"/>
    <x v="1"/>
    <x v="970"/>
    <n v="40"/>
    <x v="14"/>
    <x v="966"/>
    <n v="0.43464341683684932"/>
    <n v="2506.2477027027048"/>
    <n v="2596472.620000002"/>
    <s v="Clothing"/>
    <s v="East"/>
    <n v="861.25"/>
    <n v="518.08361275088532"/>
  </r>
  <r>
    <s v="db1e5b2e"/>
    <x v="539"/>
    <x v="1"/>
    <x v="1"/>
    <x v="971"/>
    <n v="47"/>
    <x v="6"/>
    <x v="967"/>
    <n v="4.0763362418347402"/>
    <n v="2537.5954861821929"/>
    <n v="2479230.7900000024"/>
    <s v="Clothing"/>
    <s v="West"/>
    <n v="863.93"/>
    <n v="518.08361275088532"/>
  </r>
  <r>
    <s v="f4cf5d7f"/>
    <x v="333"/>
    <x v="1"/>
    <x v="4"/>
    <x v="972"/>
    <n v="14"/>
    <x v="33"/>
    <x v="968"/>
    <n v="0.44680054556206245"/>
    <n v="2537.5954861821929"/>
    <n v="2479230.7900000024"/>
    <s v="Electronics"/>
    <s v="West"/>
    <n v="939.40499999999997"/>
    <n v="507.6997287299634"/>
  </r>
  <r>
    <s v="b97a8398"/>
    <x v="168"/>
    <x v="2"/>
    <x v="3"/>
    <x v="973"/>
    <n v="47"/>
    <x v="7"/>
    <x v="969"/>
    <n v="37.019070996978854"/>
    <n v="2506.2477027027048"/>
    <n v="2596472.620000002"/>
    <s v="Sports"/>
    <s v="East"/>
    <n v="988.26499999999999"/>
    <n v="516.19997471554962"/>
  </r>
  <r>
    <s v="ff3ca597"/>
    <x v="231"/>
    <x v="1"/>
    <x v="2"/>
    <x v="974"/>
    <n v="31"/>
    <x v="21"/>
    <x v="970"/>
    <n v="0.13984266670327708"/>
    <n v="2537.5954861821929"/>
    <n v="2479230.7900000024"/>
    <s v="Furniture"/>
    <s v="West"/>
    <n v="106.86"/>
    <n v="524.30656862745093"/>
  </r>
  <r>
    <s v="98b85dc0"/>
    <x v="540"/>
    <x v="1"/>
    <x v="2"/>
    <x v="975"/>
    <n v="33"/>
    <x v="23"/>
    <x v="971"/>
    <n v="0.45558028009723356"/>
    <n v="2537.5954861821929"/>
    <n v="2479230.7900000024"/>
    <s v="Furniture"/>
    <s v="West"/>
    <n v="330.67500000000001"/>
    <n v="524.30656862745093"/>
  </r>
  <r>
    <s v="8151f2c7"/>
    <x v="22"/>
    <x v="0"/>
    <x v="4"/>
    <x v="976"/>
    <n v="4"/>
    <x v="41"/>
    <x v="972"/>
    <n v="0.3269293638166641"/>
    <n v="2571.1423225152107"/>
    <n v="2535146.3299999977"/>
    <s v="Electronics"/>
    <s v="North"/>
    <n v="454.01499999999999"/>
    <n v="507.6997287299634"/>
  </r>
  <r>
    <s v="27edba7e"/>
    <x v="541"/>
    <x v="0"/>
    <x v="2"/>
    <x v="977"/>
    <n v="46"/>
    <x v="31"/>
    <x v="973"/>
    <n v="8.0175623993558778E-2"/>
    <n v="2571.1423225152107"/>
    <n v="2535146.3299999977"/>
    <s v="Furniture"/>
    <s v="North"/>
    <n v="102.095"/>
    <n v="524.30656862745093"/>
  </r>
  <r>
    <s v="3b0b52af"/>
    <x v="187"/>
    <x v="1"/>
    <x v="3"/>
    <x v="978"/>
    <n v="45"/>
    <x v="28"/>
    <x v="974"/>
    <n v="11.480026498840678"/>
    <n v="2537.5954861821929"/>
    <n v="2479230.7900000024"/>
    <s v="Sports"/>
    <s v="West"/>
    <n v="883.45500000000004"/>
    <n v="516.19997471554962"/>
  </r>
  <r>
    <s v="058d2dfb"/>
    <x v="233"/>
    <x v="1"/>
    <x v="2"/>
    <x v="979"/>
    <n v="23"/>
    <x v="2"/>
    <x v="975"/>
    <n v="0.51763117695122385"/>
    <n v="2537.5954861821929"/>
    <n v="2479230.7900000024"/>
    <s v="Furniture"/>
    <s v="West"/>
    <n v="371.77"/>
    <n v="524.30656862745093"/>
  </r>
  <r>
    <s v="e4fffafb"/>
    <x v="542"/>
    <x v="2"/>
    <x v="4"/>
    <x v="980"/>
    <n v="4"/>
    <x v="9"/>
    <x v="976"/>
    <n v="4.6837913750773605E-2"/>
    <n v="2506.2477027027048"/>
    <n v="2596472.620000002"/>
    <s v="Electronics"/>
    <s v="East"/>
    <n v="109.30500000000001"/>
    <n v="507.6997287299634"/>
  </r>
  <r>
    <s v="ed24aaaf"/>
    <x v="543"/>
    <x v="0"/>
    <x v="4"/>
    <x v="981"/>
    <n v="16"/>
    <x v="38"/>
    <x v="977"/>
    <n v="1.1474628402828035"/>
    <n v="2571.1423225152107"/>
    <n v="2535146.3299999977"/>
    <s v="Electronics"/>
    <s v="North"/>
    <n v="838.97500000000002"/>
    <n v="507.6997287299634"/>
  </r>
  <r>
    <s v="522a6fe9"/>
    <x v="4"/>
    <x v="3"/>
    <x v="2"/>
    <x v="982"/>
    <n v="24"/>
    <x v="7"/>
    <x v="978"/>
    <n v="0.16448253015569891"/>
    <n v="2496.4375124875119"/>
    <n v="2498933.9499999993"/>
    <s v="Furniture"/>
    <s v="South"/>
    <n v="176.815"/>
    <n v="524.30656862745093"/>
  </r>
  <r>
    <s v="7cdc7616"/>
    <x v="14"/>
    <x v="1"/>
    <x v="0"/>
    <x v="983"/>
    <n v="21"/>
    <x v="24"/>
    <x v="979"/>
    <n v="0.41161940768746064"/>
    <n v="2537.5954861821929"/>
    <n v="2479230.7900000024"/>
    <s v="Groceries"/>
    <s v="West"/>
    <n v="514.43000000000006"/>
    <n v="515.36624489795861"/>
  </r>
  <r>
    <s v="1d499a30"/>
    <x v="104"/>
    <x v="0"/>
    <x v="0"/>
    <x v="984"/>
    <n v="14"/>
    <x v="45"/>
    <x v="980"/>
    <n v="0.14066430709007205"/>
    <n v="2571.1423225152107"/>
    <n v="2535146.3299999977"/>
    <s v="Groceries"/>
    <s v="North"/>
    <n v="254.83500000000001"/>
    <n v="515.36624489795861"/>
  </r>
  <r>
    <s v="5ac3d835"/>
    <x v="544"/>
    <x v="3"/>
    <x v="0"/>
    <x v="985"/>
    <n v="19"/>
    <x v="2"/>
    <x v="981"/>
    <n v="1.2351121839774122"/>
    <n v="2496.4375124875119"/>
    <n v="2498933.9499999993"/>
    <s v="Groceries"/>
    <s v="South"/>
    <n v="580.55499999999995"/>
    <n v="515.36624489795861"/>
  </r>
  <r>
    <s v="264c8fff"/>
    <x v="214"/>
    <x v="1"/>
    <x v="3"/>
    <x v="986"/>
    <n v="49"/>
    <x v="30"/>
    <x v="982"/>
    <n v="6.8952290225155075E-2"/>
    <n v="2537.5954861821929"/>
    <n v="2479230.7900000024"/>
    <s v="Sports"/>
    <s v="West"/>
    <n v="165.58"/>
    <n v="516.19997471554962"/>
  </r>
  <r>
    <s v="bac9cae3"/>
    <x v="545"/>
    <x v="0"/>
    <x v="1"/>
    <x v="987"/>
    <n v="23"/>
    <x v="9"/>
    <x v="983"/>
    <n v="0.70103434648108698"/>
    <n v="2571.1423225152107"/>
    <n v="2535146.3299999977"/>
    <s v="Clothing"/>
    <s v="North"/>
    <n v="777.625"/>
    <n v="518.08361275088532"/>
  </r>
  <r>
    <s v="02782a9f"/>
    <x v="546"/>
    <x v="2"/>
    <x v="4"/>
    <x v="988"/>
    <n v="30"/>
    <x v="0"/>
    <x v="984"/>
    <n v="4.1703369161757445E-2"/>
    <n v="2506.2477027027048"/>
    <n v="2596472.620000002"/>
    <s v="Electronics"/>
    <s v="East"/>
    <n v="100.405"/>
    <n v="507.6997287299634"/>
  </r>
  <r>
    <s v="c2623b58"/>
    <x v="368"/>
    <x v="1"/>
    <x v="1"/>
    <x v="989"/>
    <n v="43"/>
    <x v="19"/>
    <x v="985"/>
    <n v="8.031649055351639E-2"/>
    <n v="2537.5954861821929"/>
    <n v="2479230.7900000024"/>
    <s v="Clothing"/>
    <s v="West"/>
    <n v="124.395"/>
    <n v="518.08361275088532"/>
  </r>
  <r>
    <s v="6ddc5f2c"/>
    <x v="426"/>
    <x v="3"/>
    <x v="4"/>
    <x v="990"/>
    <n v="41"/>
    <x v="14"/>
    <x v="986"/>
    <n v="0.10282540784449844"/>
    <n v="2496.4375124875119"/>
    <n v="2498933.9499999993"/>
    <s v="Electronics"/>
    <s v="South"/>
    <n v="130.59"/>
    <n v="507.6997287299634"/>
  </r>
  <r>
    <s v="b7e252f4"/>
    <x v="481"/>
    <x v="0"/>
    <x v="0"/>
    <x v="991"/>
    <n v="22"/>
    <x v="5"/>
    <x v="987"/>
    <n v="0.74564160194126483"/>
    <n v="2571.1423225152107"/>
    <n v="2535146.3299999977"/>
    <s v="Groceries"/>
    <s v="North"/>
    <n v="774.76499999999999"/>
    <n v="515.36624489795861"/>
  </r>
  <r>
    <s v="249a2b94"/>
    <x v="74"/>
    <x v="3"/>
    <x v="4"/>
    <x v="992"/>
    <n v="41"/>
    <x v="30"/>
    <x v="988"/>
    <n v="0.10997947000522507"/>
    <n v="2496.4375124875119"/>
    <n v="2498933.9499999993"/>
    <s v="Electronics"/>
    <s v="South"/>
    <n v="269.315"/>
    <n v="507.6997287299634"/>
  </r>
  <r>
    <s v="68fb13d0"/>
    <x v="547"/>
    <x v="3"/>
    <x v="4"/>
    <x v="993"/>
    <n v="1"/>
    <x v="36"/>
    <x v="989"/>
    <n v="1.0522746453401919"/>
    <n v="2496.4375124875119"/>
    <n v="2498933.9499999993"/>
    <s v="Electronics"/>
    <s v="South"/>
    <n v="532.17499999999995"/>
    <n v="507.6997287299634"/>
  </r>
  <r>
    <s v="cfa7483b"/>
    <x v="271"/>
    <x v="3"/>
    <x v="2"/>
    <x v="994"/>
    <n v="22"/>
    <x v="40"/>
    <x v="990"/>
    <n v="0.60036932367601825"/>
    <n v="2496.4375124875119"/>
    <n v="2498933.9499999993"/>
    <s v="Furniture"/>
    <s v="South"/>
    <n v="973.35"/>
    <n v="524.30656862745093"/>
  </r>
  <r>
    <s v="776cc4bb"/>
    <x v="22"/>
    <x v="1"/>
    <x v="0"/>
    <x v="995"/>
    <n v="4"/>
    <x v="28"/>
    <x v="991"/>
    <n v="0.3911663319766755"/>
    <n v="2537.5954861821929"/>
    <n v="2479230.7900000024"/>
    <s v="Groceries"/>
    <s v="West"/>
    <n v="927.64499999999998"/>
    <n v="515.36624489795861"/>
  </r>
  <r>
    <s v="3f0ebd0c"/>
    <x v="478"/>
    <x v="1"/>
    <x v="0"/>
    <x v="996"/>
    <n v="25"/>
    <x v="37"/>
    <x v="992"/>
    <n v="0.43599221179666714"/>
    <n v="2537.5954861821929"/>
    <n v="2479230.7900000024"/>
    <s v="Groceries"/>
    <s v="West"/>
    <n v="919.53499999999997"/>
    <n v="515.36624489795861"/>
  </r>
  <r>
    <s v="352fced6"/>
    <x v="338"/>
    <x v="1"/>
    <x v="2"/>
    <x v="997"/>
    <n v="1"/>
    <x v="36"/>
    <x v="993"/>
    <n v="1.5187007445465235E-2"/>
    <n v="2537.5954861821929"/>
    <n v="2479230.7900000024"/>
    <s v="Furniture"/>
    <s v="West"/>
    <n v="25.94"/>
    <n v="524.30656862745093"/>
  </r>
  <r>
    <s v="1c98e447"/>
    <x v="159"/>
    <x v="1"/>
    <x v="1"/>
    <x v="998"/>
    <n v="15"/>
    <x v="48"/>
    <x v="994"/>
    <n v="0.5406234130534664"/>
    <n v="2537.5954861821929"/>
    <n v="2479230.7900000024"/>
    <s v="Clothing"/>
    <s v="West"/>
    <n v="576.41"/>
    <n v="518.08361275088532"/>
  </r>
  <r>
    <s v="0c4bed9a"/>
    <x v="274"/>
    <x v="3"/>
    <x v="3"/>
    <x v="999"/>
    <n v="24"/>
    <x v="5"/>
    <x v="995"/>
    <n v="0.15945967968752053"/>
    <n v="2496.4375124875119"/>
    <n v="2498933.9499999993"/>
    <s v="Sports"/>
    <s v="South"/>
    <n v="328.32499999999999"/>
    <n v="516.19997471554962"/>
  </r>
  <r>
    <s v="74d965a8"/>
    <x v="548"/>
    <x v="2"/>
    <x v="2"/>
    <x v="1000"/>
    <n v="41"/>
    <x v="4"/>
    <x v="996"/>
    <n v="0.35411990178988856"/>
    <n v="2506.2477027027048"/>
    <n v="2596472.620000002"/>
    <s v="Furniture"/>
    <s v="East"/>
    <n v="585.87"/>
    <n v="524.30656862745093"/>
  </r>
  <r>
    <s v="991e252f"/>
    <x v="549"/>
    <x v="0"/>
    <x v="2"/>
    <x v="1001"/>
    <n v="45"/>
    <x v="39"/>
    <x v="997"/>
    <n v="0.39185765178792559"/>
    <n v="2571.1423225152107"/>
    <n v="2535146.3299999977"/>
    <s v="Furniture"/>
    <s v="North"/>
    <n v="210.19"/>
    <n v="524.30656862745093"/>
  </r>
  <r>
    <s v="20997b6d"/>
    <x v="364"/>
    <x v="3"/>
    <x v="4"/>
    <x v="1002"/>
    <n v="1"/>
    <x v="19"/>
    <x v="998"/>
    <n v="0.39148536938777639"/>
    <n v="2496.4375124875119"/>
    <n v="2498933.9499999993"/>
    <s v="Electronics"/>
    <s v="South"/>
    <n v="945.87"/>
    <n v="507.6997287299634"/>
  </r>
  <r>
    <s v="6a9d04f1"/>
    <x v="13"/>
    <x v="1"/>
    <x v="1"/>
    <x v="1003"/>
    <n v="13"/>
    <x v="28"/>
    <x v="999"/>
    <n v="11.713930506853682"/>
    <n v="2537.5954861821929"/>
    <n v="2479230.7900000024"/>
    <s v="Clothing"/>
    <s v="West"/>
    <n v="935.66499999999996"/>
    <n v="518.08361275088532"/>
  </r>
  <r>
    <s v="97f5ad59"/>
    <x v="244"/>
    <x v="3"/>
    <x v="3"/>
    <x v="1004"/>
    <n v="27"/>
    <x v="11"/>
    <x v="1000"/>
    <n v="3.646069362620958E-2"/>
    <n v="2496.4375124875119"/>
    <n v="2498933.9499999993"/>
    <s v="Sports"/>
    <s v="South"/>
    <n v="78.710000000000008"/>
    <n v="516.19997471554962"/>
  </r>
  <r>
    <s v="80511009"/>
    <x v="117"/>
    <x v="1"/>
    <x v="0"/>
    <x v="1005"/>
    <n v="46"/>
    <x v="6"/>
    <x v="1001"/>
    <n v="0.11621354925576849"/>
    <n v="2537.5954861821929"/>
    <n v="2479230.7900000024"/>
    <s v="Groceries"/>
    <s v="West"/>
    <n v="135.01499999999999"/>
    <n v="515.36624489795861"/>
  </r>
  <r>
    <s v="fd4bdfb8"/>
    <x v="550"/>
    <x v="2"/>
    <x v="1"/>
    <x v="1006"/>
    <n v="5"/>
    <x v="13"/>
    <x v="1002"/>
    <n v="0.31138537277008671"/>
    <n v="2506.2477027027048"/>
    <n v="2596472.620000002"/>
    <s v="Clothing"/>
    <s v="East"/>
    <n v="601.26499999999999"/>
    <n v="518.08361275088532"/>
  </r>
  <r>
    <s v="e657820a"/>
    <x v="551"/>
    <x v="2"/>
    <x v="4"/>
    <x v="1007"/>
    <n v="44"/>
    <x v="17"/>
    <x v="1003"/>
    <n v="0.35709880915674297"/>
    <n v="2506.2477027027048"/>
    <n v="2596472.620000002"/>
    <s v="Electronics"/>
    <s v="East"/>
    <n v="450.01499999999999"/>
    <n v="507.6997287299634"/>
  </r>
  <r>
    <s v="b0721aa0"/>
    <x v="446"/>
    <x v="0"/>
    <x v="4"/>
    <x v="1008"/>
    <n v="37"/>
    <x v="11"/>
    <x v="1004"/>
    <n v="0.42080658231004181"/>
    <n v="2571.1423225152107"/>
    <n v="2535146.3299999977"/>
    <s v="Electronics"/>
    <s v="North"/>
    <n v="935.38499999999999"/>
    <n v="507.6997287299634"/>
  </r>
  <r>
    <s v="39106f4e"/>
    <x v="338"/>
    <x v="2"/>
    <x v="4"/>
    <x v="1009"/>
    <n v="12"/>
    <x v="30"/>
    <x v="1005"/>
    <n v="0.12963532576039372"/>
    <n v="2506.2477027027048"/>
    <n v="2596472.620000002"/>
    <s v="Electronics"/>
    <s v="East"/>
    <n v="183.22499999999999"/>
    <n v="507.6997287299634"/>
  </r>
  <r>
    <s v="94534b38"/>
    <x v="552"/>
    <x v="0"/>
    <x v="1"/>
    <x v="1010"/>
    <n v="9"/>
    <x v="6"/>
    <x v="1006"/>
    <n v="0.48213649368235645"/>
    <n v="2571.1423225152107"/>
    <n v="2535146.3299999977"/>
    <s v="Clothing"/>
    <s v="North"/>
    <n v="956.08"/>
    <n v="518.08361275088532"/>
  </r>
  <r>
    <s v="bbbb2003"/>
    <x v="202"/>
    <x v="0"/>
    <x v="1"/>
    <x v="1011"/>
    <n v="42"/>
    <x v="6"/>
    <x v="1007"/>
    <n v="0.40194889807942896"/>
    <n v="2571.1423225152107"/>
    <n v="2535146.3299999977"/>
    <s v="Clothing"/>
    <s v="North"/>
    <n v="363.74"/>
    <n v="518.08361275088532"/>
  </r>
  <r>
    <s v="4ee04041"/>
    <x v="121"/>
    <x v="0"/>
    <x v="0"/>
    <x v="1012"/>
    <n v="14"/>
    <x v="15"/>
    <x v="1008"/>
    <n v="6.6504363703550742E-2"/>
    <n v="2571.1423225152107"/>
    <n v="2535146.3299999977"/>
    <s v="Groceries"/>
    <s v="North"/>
    <n v="111.785"/>
    <n v="515.36624489795861"/>
  </r>
  <r>
    <s v="8950c14c"/>
    <x v="356"/>
    <x v="1"/>
    <x v="0"/>
    <x v="1013"/>
    <n v="12"/>
    <x v="17"/>
    <x v="1009"/>
    <n v="5.6604026875669823E-2"/>
    <n v="2537.5954861821929"/>
    <n v="2479230.7900000024"/>
    <s v="Groceries"/>
    <s v="West"/>
    <n v="147.995"/>
    <n v="515.36624489795861"/>
  </r>
  <r>
    <s v="113fd088"/>
    <x v="177"/>
    <x v="0"/>
    <x v="1"/>
    <x v="1014"/>
    <n v="41"/>
    <x v="0"/>
    <x v="1010"/>
    <n v="0.10065790189106015"/>
    <n v="2571.1423225152107"/>
    <n v="2535146.3299999977"/>
    <s v="Clothing"/>
    <s v="North"/>
    <n v="249.91"/>
    <n v="518.08361275088532"/>
  </r>
  <r>
    <s v="e9ccca0e"/>
    <x v="456"/>
    <x v="3"/>
    <x v="4"/>
    <x v="1015"/>
    <n v="41"/>
    <x v="16"/>
    <x v="1011"/>
    <n v="0.34483443270312603"/>
    <n v="2496.4375124875119"/>
    <n v="2498933.9499999993"/>
    <s v="Electronics"/>
    <s v="South"/>
    <n v="708.89499999999998"/>
    <n v="507.6997287299634"/>
  </r>
  <r>
    <s v="eab122a0"/>
    <x v="553"/>
    <x v="2"/>
    <x v="3"/>
    <x v="1016"/>
    <n v="26"/>
    <x v="41"/>
    <x v="1012"/>
    <n v="1.5575517705664592E-2"/>
    <n v="2506.2477027027048"/>
    <n v="2596472.620000002"/>
    <s v="Sports"/>
    <s v="East"/>
    <n v="30.78"/>
    <n v="516.19997471554962"/>
  </r>
  <r>
    <s v="0d0d4ade"/>
    <x v="300"/>
    <x v="3"/>
    <x v="2"/>
    <x v="1017"/>
    <n v="26"/>
    <x v="17"/>
    <x v="1013"/>
    <n v="0.23170974343426687"/>
    <n v="2496.4375124875119"/>
    <n v="2498933.9499999993"/>
    <s v="Furniture"/>
    <s v="South"/>
    <n v="266.065"/>
    <n v="524.30656862745093"/>
  </r>
  <r>
    <s v="1365d9a7"/>
    <x v="426"/>
    <x v="0"/>
    <x v="4"/>
    <x v="1018"/>
    <n v="5"/>
    <x v="30"/>
    <x v="1014"/>
    <n v="0.35759174678651623"/>
    <n v="2571.1423225152107"/>
    <n v="2535146.3299999977"/>
    <s v="Electronics"/>
    <s v="North"/>
    <n v="516.38499999999999"/>
    <n v="507.6997287299634"/>
  </r>
  <r>
    <s v="42d24cb3"/>
    <x v="164"/>
    <x v="0"/>
    <x v="2"/>
    <x v="1019"/>
    <n v="24"/>
    <x v="1"/>
    <x v="1015"/>
    <n v="0.21970730680835535"/>
    <n v="2571.1423225152107"/>
    <n v="2535146.3299999977"/>
    <s v="Furniture"/>
    <s v="North"/>
    <n v="350.61"/>
    <n v="524.30656862745093"/>
  </r>
  <r>
    <s v="b9d4fa36"/>
    <x v="217"/>
    <x v="1"/>
    <x v="4"/>
    <x v="1020"/>
    <n v="14"/>
    <x v="40"/>
    <x v="1016"/>
    <n v="0.30511654202965593"/>
    <n v="2537.5954861821929"/>
    <n v="2479230.7900000024"/>
    <s v="Electronics"/>
    <s v="West"/>
    <n v="70.365000000000009"/>
    <n v="507.6997287299634"/>
  </r>
  <r>
    <s v="07f44f96"/>
    <x v="554"/>
    <x v="3"/>
    <x v="3"/>
    <x v="1021"/>
    <n v="39"/>
    <x v="2"/>
    <x v="1017"/>
    <n v="1.905620502842958"/>
    <n v="2496.4375124875119"/>
    <n v="2498933.9499999993"/>
    <s v="Sports"/>
    <s v="South"/>
    <n v="575.57500000000005"/>
    <n v="516.19997471554962"/>
  </r>
  <r>
    <s v="fdab6bcc"/>
    <x v="517"/>
    <x v="3"/>
    <x v="2"/>
    <x v="1022"/>
    <n v="24"/>
    <x v="6"/>
    <x v="1018"/>
    <n v="0.35653657934778143"/>
    <n v="2496.4375124875119"/>
    <n v="2498933.9499999993"/>
    <s v="Furniture"/>
    <s v="South"/>
    <n v="442.495"/>
    <n v="524.30656862745093"/>
  </r>
  <r>
    <s v="a0385a80"/>
    <x v="543"/>
    <x v="3"/>
    <x v="3"/>
    <x v="1023"/>
    <n v="28"/>
    <x v="24"/>
    <x v="1019"/>
    <n v="0.32941972830400074"/>
    <n v="2496.4375124875119"/>
    <n v="2498933.9499999993"/>
    <s v="Sports"/>
    <s v="South"/>
    <n v="95.064999999999998"/>
    <n v="516.19997471554962"/>
  </r>
  <r>
    <s v="45062fe9"/>
    <x v="555"/>
    <x v="3"/>
    <x v="1"/>
    <x v="1024"/>
    <n v="22"/>
    <x v="3"/>
    <x v="1020"/>
    <n v="6.5587951275808978E-2"/>
    <n v="2496.4375124875119"/>
    <n v="2498933.9499999993"/>
    <s v="Clothing"/>
    <s v="South"/>
    <n v="154.66"/>
    <n v="518.08361275088532"/>
  </r>
  <r>
    <s v="7038541c"/>
    <x v="556"/>
    <x v="3"/>
    <x v="1"/>
    <x v="1025"/>
    <n v="15"/>
    <x v="9"/>
    <x v="1021"/>
    <n v="9.9778310060136572"/>
    <n v="2496.4375124875119"/>
    <n v="2498933.9499999993"/>
    <s v="Clothing"/>
    <s v="South"/>
    <n v="984.92499999999995"/>
    <n v="518.08361275088532"/>
  </r>
  <r>
    <s v="c32c8c66"/>
    <x v="38"/>
    <x v="0"/>
    <x v="0"/>
    <x v="1026"/>
    <n v="12"/>
    <x v="19"/>
    <x v="1022"/>
    <n v="0.45362328386860007"/>
    <n v="2571.1423225152107"/>
    <n v="2535146.3299999977"/>
    <s v="Groceries"/>
    <s v="North"/>
    <n v="730.10500000000002"/>
    <n v="515.36624489795861"/>
  </r>
  <r>
    <s v="f8feab66"/>
    <x v="464"/>
    <x v="1"/>
    <x v="1"/>
    <x v="1027"/>
    <n v="17"/>
    <x v="34"/>
    <x v="1023"/>
    <n v="0.36290744398702823"/>
    <n v="2537.5954861821929"/>
    <n v="2479230.7900000024"/>
    <s v="Clothing"/>
    <s v="West"/>
    <n v="897.125"/>
    <n v="518.08361275088532"/>
  </r>
  <r>
    <s v="10cef61f"/>
    <x v="413"/>
    <x v="3"/>
    <x v="1"/>
    <x v="1028"/>
    <n v="41"/>
    <x v="13"/>
    <x v="1024"/>
    <n v="4.6053741494348314E-2"/>
    <n v="2496.4375124875119"/>
    <n v="2498933.9499999993"/>
    <s v="Clothing"/>
    <s v="South"/>
    <n v="80.11"/>
    <n v="518.08361275088532"/>
  </r>
  <r>
    <s v="c50c0cde"/>
    <x v="450"/>
    <x v="1"/>
    <x v="2"/>
    <x v="1029"/>
    <n v="14"/>
    <x v="39"/>
    <x v="1025"/>
    <n v="0.25827154712040012"/>
    <n v="2537.5954861821929"/>
    <n v="2479230.7900000024"/>
    <s v="Furniture"/>
    <s v="West"/>
    <n v="544.95000000000005"/>
    <n v="524.30656862745093"/>
  </r>
  <r>
    <s v="7e924b52"/>
    <x v="368"/>
    <x v="2"/>
    <x v="2"/>
    <x v="1030"/>
    <n v="29"/>
    <x v="26"/>
    <x v="1026"/>
    <n v="0.28906421871562571"/>
    <n v="2506.2477027027048"/>
    <n v="2596472.620000002"/>
    <s v="Furniture"/>
    <s v="East"/>
    <n v="304.57"/>
    <n v="524.30656862745093"/>
  </r>
  <r>
    <s v="507c1338"/>
    <x v="557"/>
    <x v="1"/>
    <x v="1"/>
    <x v="1031"/>
    <n v="17"/>
    <x v="41"/>
    <x v="1027"/>
    <n v="4.1578769589629527E-2"/>
    <n v="2537.5954861821929"/>
    <n v="2479230.7900000024"/>
    <s v="Clothing"/>
    <s v="West"/>
    <n v="36.619999999999997"/>
    <n v="518.08361275088532"/>
  </r>
  <r>
    <s v="93189b4e"/>
    <x v="277"/>
    <x v="2"/>
    <x v="4"/>
    <x v="1032"/>
    <n v="38"/>
    <x v="31"/>
    <x v="1028"/>
    <n v="0.79980700968397833"/>
    <n v="2506.2477027027048"/>
    <n v="2596472.620000002"/>
    <s v="Electronics"/>
    <s v="East"/>
    <n v="818.78"/>
    <n v="507.6997287299634"/>
  </r>
  <r>
    <s v="3ab02333"/>
    <x v="77"/>
    <x v="2"/>
    <x v="3"/>
    <x v="1033"/>
    <n v="16"/>
    <x v="44"/>
    <x v="1029"/>
    <n v="0.2363596899224806"/>
    <n v="2506.2477027027048"/>
    <n v="2596472.620000002"/>
    <s v="Sports"/>
    <s v="East"/>
    <n v="211.565"/>
    <n v="516.19997471554962"/>
  </r>
  <r>
    <s v="1df964ef"/>
    <x v="375"/>
    <x v="0"/>
    <x v="2"/>
    <x v="1034"/>
    <n v="47"/>
    <x v="7"/>
    <x v="1030"/>
    <n v="1.9295963910351777"/>
    <n v="2571.1423225152107"/>
    <n v="2535146.3299999977"/>
    <s v="Furniture"/>
    <s v="North"/>
    <n v="410.07"/>
    <n v="524.30656862745093"/>
  </r>
  <r>
    <s v="777100f7"/>
    <x v="558"/>
    <x v="2"/>
    <x v="2"/>
    <x v="1035"/>
    <n v="39"/>
    <x v="44"/>
    <x v="1031"/>
    <n v="5.0707955537563347E-2"/>
    <n v="2506.2477027027048"/>
    <n v="2596472.620000002"/>
    <s v="Furniture"/>
    <s v="East"/>
    <n v="124.965"/>
    <n v="524.30656862745093"/>
  </r>
  <r>
    <s v="6458c488"/>
    <x v="347"/>
    <x v="0"/>
    <x v="4"/>
    <x v="1036"/>
    <n v="24"/>
    <x v="0"/>
    <x v="1032"/>
    <n v="0.30673383997950643"/>
    <n v="2571.1423225152107"/>
    <n v="2535146.3299999977"/>
    <s v="Electronics"/>
    <s v="North"/>
    <n v="467.52"/>
    <n v="507.6997287299634"/>
  </r>
  <r>
    <s v="33aa30ae"/>
    <x v="559"/>
    <x v="2"/>
    <x v="3"/>
    <x v="1037"/>
    <n v="48"/>
    <x v="37"/>
    <x v="1033"/>
    <n v="0.3713100729863773"/>
    <n v="2506.2477027027048"/>
    <n v="2596472.620000002"/>
    <s v="Sports"/>
    <s v="East"/>
    <n v="701.78"/>
    <n v="516.19997471554962"/>
  </r>
  <r>
    <s v="de08dabf"/>
    <x v="531"/>
    <x v="1"/>
    <x v="0"/>
    <x v="1038"/>
    <n v="48"/>
    <x v="38"/>
    <x v="1034"/>
    <n v="0.49152221372836652"/>
    <n v="2537.5954861821929"/>
    <n v="2479230.7900000024"/>
    <s v="Groceries"/>
    <s v="West"/>
    <n v="728.20500000000004"/>
    <n v="515.36624489795861"/>
  </r>
  <r>
    <s v="e0e9a920"/>
    <x v="331"/>
    <x v="2"/>
    <x v="3"/>
    <x v="1039"/>
    <n v="4"/>
    <x v="12"/>
    <x v="1035"/>
    <n v="0.47268743640801242"/>
    <n v="2506.2477027027048"/>
    <n v="2596472.620000002"/>
    <s v="Sports"/>
    <s v="East"/>
    <n v="766.75"/>
    <n v="516.19997471554962"/>
  </r>
  <r>
    <s v="39525927"/>
    <x v="350"/>
    <x v="0"/>
    <x v="2"/>
    <x v="1040"/>
    <n v="22"/>
    <x v="30"/>
    <x v="1036"/>
    <n v="1.0102869879617076"/>
    <n v="2571.1423225152107"/>
    <n v="2535146.3299999977"/>
    <s v="Furniture"/>
    <s v="North"/>
    <n v="985.57500000000005"/>
    <n v="524.30656862745093"/>
  </r>
  <r>
    <s v="8533f5b1"/>
    <x v="117"/>
    <x v="3"/>
    <x v="4"/>
    <x v="1041"/>
    <n v="22"/>
    <x v="3"/>
    <x v="1037"/>
    <n v="0.12206381363958529"/>
    <n v="2496.4375124875119"/>
    <n v="2498933.9499999993"/>
    <s v="Electronics"/>
    <s v="South"/>
    <n v="98.805000000000007"/>
    <n v="507.6997287299634"/>
  </r>
  <r>
    <s v="1519d1a5"/>
    <x v="346"/>
    <x v="3"/>
    <x v="0"/>
    <x v="1042"/>
    <n v="31"/>
    <x v="38"/>
    <x v="1038"/>
    <n v="0.22519199978289775"/>
    <n v="2496.4375124875119"/>
    <n v="2498933.9499999993"/>
    <s v="Groceries"/>
    <s v="South"/>
    <n v="429.40499999999997"/>
    <n v="515.36624489795861"/>
  </r>
  <r>
    <s v="969aaefc"/>
    <x v="560"/>
    <x v="3"/>
    <x v="2"/>
    <x v="1043"/>
    <n v="37"/>
    <x v="38"/>
    <x v="1039"/>
    <n v="2.061123771254433"/>
    <n v="2496.4375124875119"/>
    <n v="2498933.9499999993"/>
    <s v="Furniture"/>
    <s v="South"/>
    <n v="778.77499999999998"/>
    <n v="524.30656862745093"/>
  </r>
  <r>
    <s v="14f8bcfd"/>
    <x v="561"/>
    <x v="1"/>
    <x v="0"/>
    <x v="1044"/>
    <n v="38"/>
    <x v="17"/>
    <x v="1040"/>
    <n v="0.50273308721875332"/>
    <n v="2537.5954861821929"/>
    <n v="2479230.7900000024"/>
    <s v="Groceries"/>
    <s v="West"/>
    <n v="848.78499999999997"/>
    <n v="515.36624489795861"/>
  </r>
  <r>
    <s v="cb4e26a8"/>
    <x v="362"/>
    <x v="2"/>
    <x v="0"/>
    <x v="1045"/>
    <n v="14"/>
    <x v="16"/>
    <x v="1041"/>
    <n v="0.31023722563029682"/>
    <n v="2506.2477027027048"/>
    <n v="2596472.620000002"/>
    <s v="Groceries"/>
    <s v="East"/>
    <n v="530.44000000000005"/>
    <n v="515.36624489795861"/>
  </r>
  <r>
    <s v="14ed0a45"/>
    <x v="122"/>
    <x v="3"/>
    <x v="3"/>
    <x v="1046"/>
    <n v="47"/>
    <x v="14"/>
    <x v="1042"/>
    <n v="0.34266066205046963"/>
    <n v="2496.4375124875119"/>
    <n v="2498933.9499999993"/>
    <s v="Sports"/>
    <s v="South"/>
    <n v="308.255"/>
    <n v="516.19997471554962"/>
  </r>
  <r>
    <s v="2aa4c75a"/>
    <x v="562"/>
    <x v="3"/>
    <x v="0"/>
    <x v="1047"/>
    <n v="7"/>
    <x v="11"/>
    <x v="1043"/>
    <n v="5.1868912337662341"/>
    <n v="2496.4375124875119"/>
    <n v="2498933.9499999993"/>
    <s v="Groceries"/>
    <s v="South"/>
    <n v="790.83"/>
    <n v="515.36624489795861"/>
  </r>
  <r>
    <s v="993bbf51"/>
    <x v="76"/>
    <x v="0"/>
    <x v="0"/>
    <x v="1048"/>
    <n v="17"/>
    <x v="8"/>
    <x v="1044"/>
    <n v="0.47821896893374188"/>
    <n v="2571.1423225152107"/>
    <n v="2535146.3299999977"/>
    <s v="Groceries"/>
    <s v="North"/>
    <n v="232.82"/>
    <n v="515.36624489795861"/>
  </r>
  <r>
    <s v="b19c1e3d"/>
    <x v="176"/>
    <x v="0"/>
    <x v="0"/>
    <x v="1049"/>
    <n v="44"/>
    <x v="49"/>
    <x v="1045"/>
    <n v="0.25967840577592316"/>
    <n v="2571.1423225152107"/>
    <n v="2535146.3299999977"/>
    <s v="Groceries"/>
    <s v="North"/>
    <n v="261.89999999999998"/>
    <n v="515.36624489795861"/>
  </r>
  <r>
    <s v="3cc56fde"/>
    <x v="540"/>
    <x v="3"/>
    <x v="4"/>
    <x v="1050"/>
    <n v="2"/>
    <x v="11"/>
    <x v="1046"/>
    <n v="9.1004381266751561E-2"/>
    <n v="2496.4375124875119"/>
    <n v="2498933.9499999993"/>
    <s v="Electronics"/>
    <s v="South"/>
    <n v="122.97499999999999"/>
    <n v="507.6997287299634"/>
  </r>
  <r>
    <s v="abf7d1a6"/>
    <x v="5"/>
    <x v="0"/>
    <x v="2"/>
    <x v="1051"/>
    <n v="48"/>
    <x v="31"/>
    <x v="1047"/>
    <n v="8.6238964853695518E-2"/>
    <n v="2571.1423225152107"/>
    <n v="2535146.3299999977"/>
    <s v="Furniture"/>
    <s v="North"/>
    <n v="167.39"/>
    <n v="524.30656862745093"/>
  </r>
  <r>
    <s v="265cbc73"/>
    <x v="370"/>
    <x v="3"/>
    <x v="1"/>
    <x v="1052"/>
    <n v="10"/>
    <x v="20"/>
    <x v="1048"/>
    <n v="8.9127418888390597E-2"/>
    <n v="2496.4375124875119"/>
    <n v="2498933.9499999993"/>
    <s v="Clothing"/>
    <s v="South"/>
    <n v="117.825"/>
    <n v="518.08361275088532"/>
  </r>
  <r>
    <s v="6e543593"/>
    <x v="558"/>
    <x v="0"/>
    <x v="0"/>
    <x v="1053"/>
    <n v="25"/>
    <x v="6"/>
    <x v="1049"/>
    <n v="0.23515601952506204"/>
    <n v="2571.1423225152107"/>
    <n v="2535146.3299999977"/>
    <s v="Groceries"/>
    <s v="North"/>
    <n v="483.28500000000003"/>
    <n v="515.36624489795861"/>
  </r>
  <r>
    <s v="4ae53e88"/>
    <x v="557"/>
    <x v="1"/>
    <x v="0"/>
    <x v="1054"/>
    <n v="39"/>
    <x v="23"/>
    <x v="1050"/>
    <n v="0.11749933695796315"/>
    <n v="2537.5954861821929"/>
    <n v="2479230.7900000024"/>
    <s v="Groceries"/>
    <s v="West"/>
    <n v="162.27000000000001"/>
    <n v="515.36624489795861"/>
  </r>
  <r>
    <s v="1a55cbb4"/>
    <x v="301"/>
    <x v="3"/>
    <x v="0"/>
    <x v="1055"/>
    <n v="18"/>
    <x v="6"/>
    <x v="1051"/>
    <n v="0.6497794991131145"/>
    <n v="2496.4375124875119"/>
    <n v="2498933.9499999993"/>
    <s v="Groceries"/>
    <s v="South"/>
    <n v="1007.24"/>
    <n v="515.36624489795861"/>
  </r>
  <r>
    <s v="43d4aace"/>
    <x v="563"/>
    <x v="3"/>
    <x v="4"/>
    <x v="1056"/>
    <n v="16"/>
    <x v="29"/>
    <x v="1052"/>
    <n v="0.50111697130641264"/>
    <n v="2496.4375124875119"/>
    <n v="2498933.9499999993"/>
    <s v="Electronics"/>
    <s v="South"/>
    <n v="700.94500000000005"/>
    <n v="507.6997287299634"/>
  </r>
  <r>
    <s v="5e1005c7"/>
    <x v="302"/>
    <x v="0"/>
    <x v="3"/>
    <x v="1057"/>
    <n v="38"/>
    <x v="42"/>
    <x v="1053"/>
    <n v="0.29957579252541688"/>
    <n v="2571.1423225152107"/>
    <n v="2535146.3299999977"/>
    <s v="Sports"/>
    <s v="North"/>
    <n v="212.11500000000001"/>
    <n v="516.19997471554962"/>
  </r>
  <r>
    <s v="21b2b176"/>
    <x v="48"/>
    <x v="0"/>
    <x v="0"/>
    <x v="1058"/>
    <n v="9"/>
    <x v="35"/>
    <x v="1054"/>
    <n v="0.56293559531551973"/>
    <n v="2571.1423225152107"/>
    <n v="2535146.3299999977"/>
    <s v="Groceries"/>
    <s v="North"/>
    <n v="625.22500000000002"/>
    <n v="515.36624489795861"/>
  </r>
  <r>
    <s v="fd95b1bb"/>
    <x v="129"/>
    <x v="3"/>
    <x v="0"/>
    <x v="1059"/>
    <n v="50"/>
    <x v="18"/>
    <x v="1055"/>
    <n v="2.0195051375138984E-2"/>
    <n v="2496.4375124875119"/>
    <n v="2498933.9499999993"/>
    <s v="Groceries"/>
    <s v="South"/>
    <n v="48.15"/>
    <n v="515.36624489795861"/>
  </r>
  <r>
    <s v="ac192fbb"/>
    <x v="237"/>
    <x v="2"/>
    <x v="4"/>
    <x v="1060"/>
    <n v="5"/>
    <x v="8"/>
    <x v="1056"/>
    <n v="4.1331110370123376"/>
    <n v="2506.2477027027048"/>
    <n v="2596472.620000002"/>
    <s v="Electronics"/>
    <s v="East"/>
    <n v="631.76"/>
    <n v="507.6997287299634"/>
  </r>
  <r>
    <s v="14860d6b"/>
    <x v="564"/>
    <x v="2"/>
    <x v="4"/>
    <x v="1061"/>
    <n v="31"/>
    <x v="49"/>
    <x v="1057"/>
    <n v="0.25959384350144593"/>
    <n v="2506.2477027027048"/>
    <n v="2596472.620000002"/>
    <s v="Electronics"/>
    <s v="East"/>
    <n v="539.96500000000003"/>
    <n v="507.6997287299634"/>
  </r>
  <r>
    <s v="acf10791"/>
    <x v="565"/>
    <x v="0"/>
    <x v="0"/>
    <x v="1062"/>
    <n v="2"/>
    <x v="27"/>
    <x v="1058"/>
    <n v="0.17364490067774033"/>
    <n v="2571.1423225152107"/>
    <n v="2535146.3299999977"/>
    <s v="Groceries"/>
    <s v="North"/>
    <n v="355.03"/>
    <n v="515.36624489795861"/>
  </r>
  <r>
    <s v="017feebb"/>
    <x v="564"/>
    <x v="0"/>
    <x v="4"/>
    <x v="1063"/>
    <n v="38"/>
    <x v="10"/>
    <x v="1059"/>
    <n v="2.8308899950768556"/>
    <n v="2571.1423225152107"/>
    <n v="2535146.3299999977"/>
    <s v="Electronics"/>
    <s v="North"/>
    <n v="518.51499999999999"/>
    <n v="507.6997287299634"/>
  </r>
  <r>
    <s v="5b6d09de"/>
    <x v="95"/>
    <x v="1"/>
    <x v="2"/>
    <x v="1064"/>
    <n v="10"/>
    <x v="39"/>
    <x v="1060"/>
    <n v="0.45881972503794011"/>
    <n v="2537.5954861821929"/>
    <n v="2479230.7900000024"/>
    <s v="Furniture"/>
    <s v="West"/>
    <n v="721.02499999999998"/>
    <n v="524.30656862745093"/>
  </r>
  <r>
    <s v="d709aed6"/>
    <x v="100"/>
    <x v="3"/>
    <x v="1"/>
    <x v="1065"/>
    <n v="47"/>
    <x v="42"/>
    <x v="1061"/>
    <n v="0.27950982158947557"/>
    <n v="2496.4375124875119"/>
    <n v="2498933.9499999993"/>
    <s v="Clothing"/>
    <s v="South"/>
    <n v="495.55500000000001"/>
    <n v="518.08361275088532"/>
  </r>
  <r>
    <s v="4b8b56e3"/>
    <x v="68"/>
    <x v="3"/>
    <x v="3"/>
    <x v="1066"/>
    <n v="29"/>
    <x v="4"/>
    <x v="1062"/>
    <n v="0.41113666954321748"/>
    <n v="2496.4375124875119"/>
    <n v="2498933.9499999993"/>
    <s v="Sports"/>
    <s v="South"/>
    <n v="711.96"/>
    <n v="516.19997471554962"/>
  </r>
  <r>
    <s v="ea2c253e"/>
    <x v="552"/>
    <x v="3"/>
    <x v="4"/>
    <x v="1067"/>
    <n v="20"/>
    <x v="28"/>
    <x v="1063"/>
    <n v="8.5079650612910993E-2"/>
    <n v="2496.4375124875119"/>
    <n v="2498933.9499999993"/>
    <s v="Electronics"/>
    <s v="South"/>
    <n v="108.755"/>
    <n v="507.6997287299634"/>
  </r>
  <r>
    <s v="10aa818e"/>
    <x v="492"/>
    <x v="1"/>
    <x v="2"/>
    <x v="1068"/>
    <n v="6"/>
    <x v="29"/>
    <x v="1064"/>
    <n v="0.26839961030909576"/>
    <n v="2537.5954861821929"/>
    <n v="2479230.7900000024"/>
    <s v="Furniture"/>
    <s v="West"/>
    <n v="387.16"/>
    <n v="524.30656862745093"/>
  </r>
  <r>
    <s v="5781025d"/>
    <x v="76"/>
    <x v="1"/>
    <x v="1"/>
    <x v="1069"/>
    <n v="27"/>
    <x v="14"/>
    <x v="1065"/>
    <n v="5.7558031826205835E-2"/>
    <n v="2537.5954861821929"/>
    <n v="2479230.7900000024"/>
    <s v="Clothing"/>
    <s v="West"/>
    <n v="154.65"/>
    <n v="518.08361275088532"/>
  </r>
  <r>
    <s v="4.7047E+69"/>
    <x v="219"/>
    <x v="2"/>
    <x v="3"/>
    <x v="1070"/>
    <n v="9"/>
    <x v="37"/>
    <x v="1066"/>
    <n v="0.62501209295126048"/>
    <n v="2506.2477027027048"/>
    <n v="2596472.620000002"/>
    <s v="Sports"/>
    <s v="East"/>
    <n v="339.02499999999998"/>
    <n v="516.19997471554962"/>
  </r>
  <r>
    <s v="dfdc1901"/>
    <x v="566"/>
    <x v="3"/>
    <x v="2"/>
    <x v="1071"/>
    <n v="5"/>
    <x v="9"/>
    <x v="1067"/>
    <n v="0.1856745282165643"/>
    <n v="2496.4375124875119"/>
    <n v="2498933.9499999993"/>
    <s v="Furniture"/>
    <s v="South"/>
    <n v="365.27"/>
    <n v="524.30656862745093"/>
  </r>
  <r>
    <s v="a093f46b"/>
    <x v="165"/>
    <x v="0"/>
    <x v="0"/>
    <x v="1072"/>
    <n v="6"/>
    <x v="41"/>
    <x v="1068"/>
    <n v="0.22621618393743081"/>
    <n v="2571.1423225152107"/>
    <n v="2535146.3299999977"/>
    <s v="Groceries"/>
    <s v="North"/>
    <n v="354.41"/>
    <n v="515.36624489795861"/>
  </r>
  <r>
    <s v="ef278215"/>
    <x v="33"/>
    <x v="0"/>
    <x v="4"/>
    <x v="1073"/>
    <n v="38"/>
    <x v="1"/>
    <x v="1069"/>
    <n v="0.67539185466946494"/>
    <n v="2571.1423225152107"/>
    <n v="2535146.3299999977"/>
    <s v="Electronics"/>
    <s v="North"/>
    <n v="840.37"/>
    <n v="507.6997287299634"/>
  </r>
  <r>
    <s v="a004934d"/>
    <x v="567"/>
    <x v="1"/>
    <x v="2"/>
    <x v="1074"/>
    <n v="40"/>
    <x v="12"/>
    <x v="1070"/>
    <n v="0.69191158149523624"/>
    <n v="2537.5954861821929"/>
    <n v="2479230.7900000024"/>
    <s v="Furniture"/>
    <s v="West"/>
    <n v="301.07499999999999"/>
    <n v="524.30656862745093"/>
  </r>
  <r>
    <s v="ca592379"/>
    <x v="539"/>
    <x v="2"/>
    <x v="2"/>
    <x v="1075"/>
    <n v="34"/>
    <x v="30"/>
    <x v="1071"/>
    <n v="0.77658765189021184"/>
    <n v="2506.2477027027048"/>
    <n v="2596472.620000002"/>
    <s v="Furniture"/>
    <s v="East"/>
    <n v="956.5"/>
    <n v="524.30656862745093"/>
  </r>
  <r>
    <s v="4b136343"/>
    <x v="347"/>
    <x v="0"/>
    <x v="2"/>
    <x v="1076"/>
    <n v="39"/>
    <x v="8"/>
    <x v="524"/>
    <n v="0.75665087276680409"/>
    <n v="2571.1423225152107"/>
    <n v="2535146.3299999977"/>
    <s v="Furniture"/>
    <s v="North"/>
    <n v="380.89"/>
    <n v="524.30656862745093"/>
  </r>
  <r>
    <s v="5bcefb32"/>
    <x v="568"/>
    <x v="3"/>
    <x v="3"/>
    <x v="1077"/>
    <n v="24"/>
    <x v="1"/>
    <x v="1072"/>
    <n v="0.16853746647391443"/>
    <n v="2496.4375124875119"/>
    <n v="2498933.9499999993"/>
    <s v="Sports"/>
    <s v="South"/>
    <n v="286.39"/>
    <n v="516.19997471554962"/>
  </r>
  <r>
    <s v="1bd65c9f"/>
    <x v="224"/>
    <x v="2"/>
    <x v="2"/>
    <x v="1078"/>
    <n v="33"/>
    <x v="7"/>
    <x v="1073"/>
    <n v="0.73814259721836739"/>
    <n v="2506.2477027027048"/>
    <n v="2596472.620000002"/>
    <s v="Furniture"/>
    <s v="East"/>
    <n v="965.43"/>
    <n v="524.30656862745093"/>
  </r>
  <r>
    <s v="15553ac3"/>
    <x v="396"/>
    <x v="1"/>
    <x v="2"/>
    <x v="1079"/>
    <n v="38"/>
    <x v="43"/>
    <x v="1074"/>
    <n v="0.82243713558087672"/>
    <n v="2537.5954861821929"/>
    <n v="2479230.7900000024"/>
    <s v="Furniture"/>
    <s v="West"/>
    <n v="919.08500000000004"/>
    <n v="524.30656862745093"/>
  </r>
  <r>
    <s v="6ef6535e"/>
    <x v="110"/>
    <x v="0"/>
    <x v="4"/>
    <x v="1080"/>
    <n v="28"/>
    <x v="50"/>
    <x v="1075"/>
    <n v="0.23300414635195757"/>
    <n v="2571.1423225152107"/>
    <n v="2535146.3299999977"/>
    <s v="Electronics"/>
    <s v="North"/>
    <n v="537.46500000000003"/>
    <n v="507.6997287299634"/>
  </r>
  <r>
    <s v="1615c244"/>
    <x v="323"/>
    <x v="2"/>
    <x v="0"/>
    <x v="1081"/>
    <n v="18"/>
    <x v="4"/>
    <x v="1076"/>
    <n v="0.33027094363126758"/>
    <n v="2506.2477027027048"/>
    <n v="2596472.620000002"/>
    <s v="Groceries"/>
    <s v="East"/>
    <n v="385.17500000000001"/>
    <n v="515.36624489795861"/>
  </r>
  <r>
    <s v="4903f67e"/>
    <x v="438"/>
    <x v="3"/>
    <x v="1"/>
    <x v="1082"/>
    <n v="11"/>
    <x v="44"/>
    <x v="1077"/>
    <n v="0.1961759516709578"/>
    <n v="2496.4375124875119"/>
    <n v="2498933.9499999993"/>
    <s v="Clothing"/>
    <s v="South"/>
    <n v="478.55"/>
    <n v="518.08361275088532"/>
  </r>
  <r>
    <s v="1287d885"/>
    <x v="456"/>
    <x v="1"/>
    <x v="0"/>
    <x v="1083"/>
    <n v="28"/>
    <x v="16"/>
    <x v="1078"/>
    <n v="0.39647491834115406"/>
    <n v="2537.5954861821929"/>
    <n v="2479230.7900000024"/>
    <s v="Groceries"/>
    <s v="West"/>
    <n v="589.34500000000003"/>
    <n v="515.36624489795861"/>
  </r>
  <r>
    <s v="27d4561b"/>
    <x v="61"/>
    <x v="1"/>
    <x v="1"/>
    <x v="1084"/>
    <n v="27"/>
    <x v="45"/>
    <x v="1079"/>
    <n v="0.19297083084125419"/>
    <n v="2537.5954861821929"/>
    <n v="2479230.7900000024"/>
    <s v="Clothing"/>
    <s v="West"/>
    <n v="461.47"/>
    <n v="518.08361275088532"/>
  </r>
  <r>
    <s v="f434983a"/>
    <x v="436"/>
    <x v="3"/>
    <x v="1"/>
    <x v="1085"/>
    <n v="14"/>
    <x v="4"/>
    <x v="1080"/>
    <n v="8.0643578089324194E-2"/>
    <n v="2496.4375124875119"/>
    <n v="2498933.9499999993"/>
    <s v="Clothing"/>
    <s v="South"/>
    <n v="202.96"/>
    <n v="518.08361275088532"/>
  </r>
  <r>
    <s v="8511d343"/>
    <x v="491"/>
    <x v="2"/>
    <x v="2"/>
    <x v="1086"/>
    <n v="21"/>
    <x v="9"/>
    <x v="1081"/>
    <n v="0.47615042246615413"/>
    <n v="2506.2477027027048"/>
    <n v="2596472.620000002"/>
    <s v="Furniture"/>
    <s v="East"/>
    <n v="569.255"/>
    <n v="524.30656862745093"/>
  </r>
  <r>
    <s v="e37444f1"/>
    <x v="261"/>
    <x v="0"/>
    <x v="0"/>
    <x v="1087"/>
    <n v="16"/>
    <x v="39"/>
    <x v="1082"/>
    <n v="0.39451025360130237"/>
    <n v="2571.1423225152107"/>
    <n v="2535146.3299999977"/>
    <s v="Groceries"/>
    <s v="North"/>
    <n v="967.82500000000005"/>
    <n v="515.36624489795861"/>
  </r>
  <r>
    <s v="cbf827e8"/>
    <x v="569"/>
    <x v="0"/>
    <x v="1"/>
    <x v="1088"/>
    <n v="49"/>
    <x v="50"/>
    <x v="1083"/>
    <n v="8.5202950731232491E-2"/>
    <n v="2571.1423225152107"/>
    <n v="2535146.3299999977"/>
    <s v="Clothing"/>
    <s v="North"/>
    <n v="95.65"/>
    <n v="518.08361275088532"/>
  </r>
  <r>
    <s v="5d590c5b"/>
    <x v="281"/>
    <x v="2"/>
    <x v="3"/>
    <x v="1089"/>
    <n v="31"/>
    <x v="48"/>
    <x v="1084"/>
    <n v="8.1415094339622627"/>
    <n v="2506.2477027027048"/>
    <n v="2596472.620000002"/>
    <s v="Sports"/>
    <s v="East"/>
    <n v="906.39"/>
    <n v="516.19997471554962"/>
  </r>
  <r>
    <s v="3aa8fceb"/>
    <x v="462"/>
    <x v="0"/>
    <x v="4"/>
    <x v="1090"/>
    <n v="18"/>
    <x v="23"/>
    <x v="1085"/>
    <n v="0.28790622165848495"/>
    <n v="2571.1423225152107"/>
    <n v="2535146.3299999977"/>
    <s v="Electronics"/>
    <s v="North"/>
    <n v="466.52"/>
    <n v="507.6997287299634"/>
  </r>
  <r>
    <s v="082cd281"/>
    <x v="518"/>
    <x v="0"/>
    <x v="2"/>
    <x v="1091"/>
    <n v="31"/>
    <x v="24"/>
    <x v="1086"/>
    <n v="0.34279617221682496"/>
    <n v="2571.1423225152107"/>
    <n v="2535146.3299999977"/>
    <s v="Furniture"/>
    <s v="North"/>
    <n v="742.55"/>
    <n v="524.30656862745093"/>
  </r>
  <r>
    <s v="32026de9"/>
    <x v="570"/>
    <x v="3"/>
    <x v="0"/>
    <x v="1092"/>
    <n v="5"/>
    <x v="5"/>
    <x v="1087"/>
    <n v="0.24282823614456403"/>
    <n v="2496.4375124875119"/>
    <n v="2498933.9499999993"/>
    <s v="Groceries"/>
    <s v="South"/>
    <n v="434.82"/>
    <n v="515.36624489795861"/>
  </r>
  <r>
    <s v="12b0b34d"/>
    <x v="571"/>
    <x v="3"/>
    <x v="4"/>
    <x v="1093"/>
    <n v="27"/>
    <x v="1"/>
    <x v="1088"/>
    <n v="0.99132817328892853"/>
    <n v="2496.4375124875119"/>
    <n v="2498933.9499999993"/>
    <s v="Electronics"/>
    <s v="South"/>
    <n v="553.78499999999997"/>
    <n v="507.6997287299634"/>
  </r>
  <r>
    <s v="3d832a6a"/>
    <x v="378"/>
    <x v="0"/>
    <x v="3"/>
    <x v="1094"/>
    <n v="37"/>
    <x v="41"/>
    <x v="1089"/>
    <n v="0.28694066631803522"/>
    <n v="2571.1423225152107"/>
    <n v="2535146.3299999977"/>
    <s v="Sports"/>
    <s v="North"/>
    <n v="314.01499999999999"/>
    <n v="516.19997471554962"/>
  </r>
  <r>
    <s v="3f88c231"/>
    <x v="277"/>
    <x v="1"/>
    <x v="1"/>
    <x v="1095"/>
    <n v="2"/>
    <x v="46"/>
    <x v="1090"/>
    <n v="0.61707021458281686"/>
    <n v="2537.5954861821929"/>
    <n v="2479230.7900000024"/>
    <s v="Clothing"/>
    <s v="West"/>
    <n v="896.06"/>
    <n v="518.08361275088532"/>
  </r>
  <r>
    <s v="4474c683"/>
    <x v="409"/>
    <x v="3"/>
    <x v="4"/>
    <x v="1096"/>
    <n v="13"/>
    <x v="24"/>
    <x v="1091"/>
    <n v="0.21245851367350505"/>
    <n v="2496.4375124875119"/>
    <n v="2498933.9499999993"/>
    <s v="Electronics"/>
    <s v="South"/>
    <n v="133.965"/>
    <n v="507.6997287299634"/>
  </r>
  <r>
    <s v="6fbc26b6"/>
    <x v="150"/>
    <x v="3"/>
    <x v="0"/>
    <x v="1097"/>
    <n v="4"/>
    <x v="28"/>
    <x v="1092"/>
    <n v="3.5581498075345492"/>
    <n v="2496.4375124875119"/>
    <n v="2498933.9499999993"/>
    <s v="Groceries"/>
    <s v="South"/>
    <n v="298.93"/>
    <n v="515.36624489795861"/>
  </r>
  <r>
    <s v="e3eaaaf6"/>
    <x v="510"/>
    <x v="3"/>
    <x v="1"/>
    <x v="1098"/>
    <n v="41"/>
    <x v="37"/>
    <x v="1093"/>
    <n v="0.63547081623347001"/>
    <n v="2496.4375124875119"/>
    <n v="2498933.9499999993"/>
    <s v="Clothing"/>
    <s v="South"/>
    <n v="573.43499999999995"/>
    <n v="518.08361275088532"/>
  </r>
  <r>
    <s v="f2771f71"/>
    <x v="127"/>
    <x v="3"/>
    <x v="0"/>
    <x v="1099"/>
    <n v="46"/>
    <x v="23"/>
    <x v="1094"/>
    <n v="0.36452564655448477"/>
    <n v="2496.4375124875119"/>
    <n v="2498933.9499999993"/>
    <s v="Groceries"/>
    <s v="South"/>
    <n v="874.23"/>
    <n v="515.36624489795861"/>
  </r>
  <r>
    <s v="390f836a"/>
    <x v="264"/>
    <x v="2"/>
    <x v="4"/>
    <x v="1100"/>
    <n v="27"/>
    <x v="36"/>
    <x v="1095"/>
    <n v="0.61215050186855546"/>
    <n v="2506.2477027027048"/>
    <n v="2596472.620000002"/>
    <s v="Electronics"/>
    <s v="East"/>
    <n v="790.66"/>
    <n v="507.6997287299634"/>
  </r>
  <r>
    <s v="def2f5b5"/>
    <x v="326"/>
    <x v="1"/>
    <x v="3"/>
    <x v="1101"/>
    <n v="7"/>
    <x v="22"/>
    <x v="1096"/>
    <n v="0.81866292933941343"/>
    <n v="2537.5954861821929"/>
    <n v="2479230.7900000024"/>
    <s v="Sports"/>
    <s v="West"/>
    <n v="198.685"/>
    <n v="516.19997471554962"/>
  </r>
  <r>
    <s v="7d6589fd"/>
    <x v="572"/>
    <x v="0"/>
    <x v="1"/>
    <x v="1102"/>
    <n v="46"/>
    <x v="1"/>
    <x v="1097"/>
    <n v="5.4677549322866566E-2"/>
    <n v="2571.1423225152107"/>
    <n v="2535146.3299999977"/>
    <s v="Clothing"/>
    <s v="North"/>
    <n v="79.60499999999999"/>
    <n v="518.08361275088532"/>
  </r>
  <r>
    <s v="051ad014"/>
    <x v="405"/>
    <x v="1"/>
    <x v="2"/>
    <x v="1103"/>
    <n v="42"/>
    <x v="23"/>
    <x v="1098"/>
    <n v="0.31239257690870598"/>
    <n v="2537.5954861821929"/>
    <n v="2479230.7900000024"/>
    <s v="Furniture"/>
    <s v="West"/>
    <n v="208.61500000000001"/>
    <n v="524.30656862745093"/>
  </r>
  <r>
    <s v="0a76319c"/>
    <x v="92"/>
    <x v="1"/>
    <x v="3"/>
    <x v="1104"/>
    <n v="6"/>
    <x v="14"/>
    <x v="1099"/>
    <n v="3.2507747947246694E-2"/>
    <n v="2537.5954861821929"/>
    <n v="2479230.7900000024"/>
    <s v="Sports"/>
    <s v="West"/>
    <n v="50.914999999999999"/>
    <n v="516.19997471554962"/>
  </r>
  <r>
    <s v="6522ae46"/>
    <x v="380"/>
    <x v="3"/>
    <x v="2"/>
    <x v="1105"/>
    <n v="19"/>
    <x v="39"/>
    <x v="1100"/>
    <n v="3.8576059322033895"/>
    <n v="2496.4375124875119"/>
    <n v="2498933.9499999993"/>
    <s v="Furniture"/>
    <s v="South"/>
    <n v="914.89499999999998"/>
    <n v="524.30656862745093"/>
  </r>
  <r>
    <s v="e392b31b"/>
    <x v="101"/>
    <x v="2"/>
    <x v="2"/>
    <x v="1106"/>
    <n v="6"/>
    <x v="49"/>
    <x v="1101"/>
    <n v="8.074351461121608E-2"/>
    <n v="2506.2477027027048"/>
    <n v="2596472.620000002"/>
    <s v="Furniture"/>
    <s v="East"/>
    <n v="200.42500000000001"/>
    <n v="524.30656862745093"/>
  </r>
  <r>
    <s v="2d782cee"/>
    <x v="520"/>
    <x v="1"/>
    <x v="4"/>
    <x v="1107"/>
    <n v="11"/>
    <x v="50"/>
    <x v="1102"/>
    <n v="0.15660100586756076"/>
    <n v="2537.5954861821929"/>
    <n v="2479230.7900000024"/>
    <s v="Electronics"/>
    <s v="West"/>
    <n v="284.55500000000001"/>
    <n v="507.6997287299634"/>
  </r>
  <r>
    <s v="a6a05d8c"/>
    <x v="327"/>
    <x v="2"/>
    <x v="1"/>
    <x v="1108"/>
    <n v="35"/>
    <x v="20"/>
    <x v="1103"/>
    <n v="0.29688607627566471"/>
    <n v="2506.2477027027048"/>
    <n v="2596472.620000002"/>
    <s v="Clothing"/>
    <s v="East"/>
    <n v="472.19"/>
    <n v="518.08361275088532"/>
  </r>
  <r>
    <s v="e46cba22"/>
    <x v="259"/>
    <x v="1"/>
    <x v="2"/>
    <x v="1109"/>
    <n v="35"/>
    <x v="20"/>
    <x v="1104"/>
    <n v="0.63654318300400436"/>
    <n v="2537.5954861821929"/>
    <n v="2479230.7900000024"/>
    <s v="Furniture"/>
    <s v="West"/>
    <n v="1005.79"/>
    <n v="524.30656862745093"/>
  </r>
  <r>
    <s v="879c3c69"/>
    <x v="573"/>
    <x v="3"/>
    <x v="4"/>
    <x v="1110"/>
    <n v="7"/>
    <x v="47"/>
    <x v="1105"/>
    <n v="2.9507707096021143"/>
    <n v="2496.4375124875119"/>
    <n v="2498933.9499999993"/>
    <s v="Electronics"/>
    <s v="South"/>
    <n v="448.76499999999999"/>
    <n v="507.6997287299634"/>
  </r>
  <r>
    <s v="7c14242b"/>
    <x v="574"/>
    <x v="2"/>
    <x v="2"/>
    <x v="1111"/>
    <n v="9"/>
    <x v="33"/>
    <x v="1106"/>
    <n v="1.3746536267318663"/>
    <n v="2506.2477027027048"/>
    <n v="2596472.620000002"/>
    <s v="Furniture"/>
    <s v="East"/>
    <n v="930.18499999999995"/>
    <n v="524.30656862745093"/>
  </r>
  <r>
    <s v="84458bba"/>
    <x v="455"/>
    <x v="3"/>
    <x v="0"/>
    <x v="1112"/>
    <n v="23"/>
    <x v="39"/>
    <x v="1107"/>
    <n v="0.11413433601093829"/>
    <n v="2496.4375124875119"/>
    <n v="2498933.9499999993"/>
    <s v="Groceries"/>
    <s v="South"/>
    <n v="138.06"/>
    <n v="515.36624489795861"/>
  </r>
  <r>
    <s v="fdb9bac4"/>
    <x v="575"/>
    <x v="0"/>
    <x v="0"/>
    <x v="1113"/>
    <n v="5"/>
    <x v="31"/>
    <x v="1108"/>
    <n v="0.5105291464978694"/>
    <n v="2571.1423225152107"/>
    <n v="2535146.3299999977"/>
    <s v="Groceries"/>
    <s v="North"/>
    <n v="129.9"/>
    <n v="515.36624489795861"/>
  </r>
  <r>
    <s v="89d9e400"/>
    <x v="282"/>
    <x v="0"/>
    <x v="3"/>
    <x v="1114"/>
    <n v="46"/>
    <x v="7"/>
    <x v="1109"/>
    <n v="0.7255530814140273"/>
    <n v="2571.1423225152107"/>
    <n v="2535146.3299999977"/>
    <s v="Sports"/>
    <s v="North"/>
    <n v="662.93499999999995"/>
    <n v="516.19997471554962"/>
  </r>
  <r>
    <s v="df4d99ed"/>
    <x v="205"/>
    <x v="3"/>
    <x v="2"/>
    <x v="1115"/>
    <n v="50"/>
    <x v="44"/>
    <x v="1110"/>
    <n v="0.75846928517655332"/>
    <n v="2496.4375124875119"/>
    <n v="2498933.9499999993"/>
    <s v="Furniture"/>
    <s v="South"/>
    <n v="862.26"/>
    <n v="524.30656862745093"/>
  </r>
  <r>
    <s v="fd51990b"/>
    <x v="72"/>
    <x v="1"/>
    <x v="3"/>
    <x v="1116"/>
    <n v="24"/>
    <x v="44"/>
    <x v="1111"/>
    <n v="0.27778644776678424"/>
    <n v="2537.5954861821929"/>
    <n v="2479230.7900000024"/>
    <s v="Sports"/>
    <s v="West"/>
    <n v="199"/>
    <n v="516.19997471554962"/>
  </r>
  <r>
    <s v="110b2c47"/>
    <x v="52"/>
    <x v="2"/>
    <x v="0"/>
    <x v="1117"/>
    <n v="43"/>
    <x v="16"/>
    <x v="1112"/>
    <n v="0.59002130853016144"/>
    <n v="2506.2477027027048"/>
    <n v="2596472.620000002"/>
    <s v="Groceries"/>
    <s v="East"/>
    <n v="923.40499999999997"/>
    <n v="515.36624489795861"/>
  </r>
  <r>
    <s v="5e674fa3"/>
    <x v="576"/>
    <x v="2"/>
    <x v="4"/>
    <x v="1118"/>
    <n v="20"/>
    <x v="6"/>
    <x v="1113"/>
    <n v="0.42823997670129116"/>
    <n v="2506.2477027027048"/>
    <n v="2596472.620000002"/>
    <s v="Electronics"/>
    <s v="East"/>
    <n v="670.69500000000005"/>
    <n v="507.6997287299634"/>
  </r>
  <r>
    <s v="788483c3"/>
    <x v="329"/>
    <x v="0"/>
    <x v="1"/>
    <x v="1119"/>
    <n v="19"/>
    <x v="46"/>
    <x v="1114"/>
    <n v="9.680621515589511"/>
    <n v="2571.1423225152107"/>
    <n v="2535146.3299999977"/>
    <s v="Clothing"/>
    <s v="North"/>
    <n v="937.66499999999996"/>
    <n v="518.08361275088532"/>
  </r>
  <r>
    <s v="674dc720"/>
    <x v="577"/>
    <x v="2"/>
    <x v="4"/>
    <x v="1120"/>
    <n v="31"/>
    <x v="0"/>
    <x v="1115"/>
    <n v="0.60003477202590505"/>
    <n v="2506.2477027027048"/>
    <n v="2596472.620000002"/>
    <s v="Electronics"/>
    <s v="East"/>
    <n v="432.65"/>
    <n v="507.6997287299634"/>
  </r>
  <r>
    <s v="38d7c37e"/>
    <x v="543"/>
    <x v="2"/>
    <x v="1"/>
    <x v="1121"/>
    <n v="25"/>
    <x v="46"/>
    <x v="1116"/>
    <n v="0.63820798409506818"/>
    <n v="2506.2477027027048"/>
    <n v="2596472.620000002"/>
    <s v="Clothing"/>
    <s v="East"/>
    <n v="564.98"/>
    <n v="518.08361275088532"/>
  </r>
  <r>
    <s v="e3ccefb7"/>
    <x v="445"/>
    <x v="2"/>
    <x v="1"/>
    <x v="1122"/>
    <n v="25"/>
    <x v="24"/>
    <x v="1117"/>
    <n v="0.18670034401368607"/>
    <n v="2506.2477027027048"/>
    <n v="2596472.620000002"/>
    <s v="Clothing"/>
    <s v="East"/>
    <n v="475.76499999999999"/>
    <n v="518.08361275088532"/>
  </r>
  <r>
    <s v="406715df"/>
    <x v="509"/>
    <x v="3"/>
    <x v="0"/>
    <x v="1123"/>
    <n v="21"/>
    <x v="8"/>
    <x v="1118"/>
    <n v="1.3597291978943928"/>
    <n v="2496.4375124875119"/>
    <n v="2498933.9499999993"/>
    <s v="Groceries"/>
    <s v="South"/>
    <n v="969.02499999999998"/>
    <n v="515.36624489795861"/>
  </r>
  <r>
    <s v="e0aaaced"/>
    <x v="426"/>
    <x v="3"/>
    <x v="2"/>
    <x v="1124"/>
    <n v="26"/>
    <x v="12"/>
    <x v="1119"/>
    <n v="0.65648975797705733"/>
    <n v="2496.4375124875119"/>
    <n v="2498933.9499999993"/>
    <s v="Furniture"/>
    <s v="South"/>
    <n v="984.10500000000002"/>
    <n v="524.30656862745093"/>
  </r>
  <r>
    <s v="ac794381"/>
    <x v="537"/>
    <x v="0"/>
    <x v="1"/>
    <x v="1125"/>
    <n v="26"/>
    <x v="44"/>
    <x v="1120"/>
    <n v="0.21727079967689822"/>
    <n v="2571.1423225152107"/>
    <n v="2535146.3299999977"/>
    <s v="Clothing"/>
    <s v="North"/>
    <n v="236.185"/>
    <n v="518.08361275088532"/>
  </r>
  <r>
    <s v="85ead985"/>
    <x v="362"/>
    <x v="1"/>
    <x v="1"/>
    <x v="1126"/>
    <n v="9"/>
    <x v="45"/>
    <x v="1121"/>
    <n v="0.28248382031938113"/>
    <n v="2537.5954861821929"/>
    <n v="2479230.7900000024"/>
    <s v="Clothing"/>
    <s v="West"/>
    <n v="455.59"/>
    <n v="518.08361275088532"/>
  </r>
  <r>
    <s v="38e8333f"/>
    <x v="391"/>
    <x v="1"/>
    <x v="1"/>
    <x v="1127"/>
    <n v="18"/>
    <x v="6"/>
    <x v="1122"/>
    <n v="5.6042246165979262E-2"/>
    <n v="2537.5954861821929"/>
    <n v="2479230.7900000024"/>
    <s v="Clothing"/>
    <s v="West"/>
    <n v="114.17"/>
    <n v="518.08361275088532"/>
  </r>
  <r>
    <s v="78bae502"/>
    <x v="478"/>
    <x v="0"/>
    <x v="3"/>
    <x v="1128"/>
    <n v="34"/>
    <x v="12"/>
    <x v="1123"/>
    <n v="3.9517247432634073"/>
    <n v="2571.1423225152107"/>
    <n v="2535146.3299999977"/>
    <s v="Sports"/>
    <s v="North"/>
    <n v="684.83"/>
    <n v="516.19997471554962"/>
  </r>
  <r>
    <s v="65763a84"/>
    <x v="124"/>
    <x v="0"/>
    <x v="3"/>
    <x v="1129"/>
    <n v="16"/>
    <x v="5"/>
    <x v="1124"/>
    <n v="1.1999912727454072"/>
    <n v="2571.1423225152107"/>
    <n v="2535146.3299999977"/>
    <s v="Sports"/>
    <s v="North"/>
    <n v="987.495"/>
    <n v="516.19997471554962"/>
  </r>
  <r>
    <s v="6b913dd6"/>
    <x v="330"/>
    <x v="0"/>
    <x v="4"/>
    <x v="1130"/>
    <n v="46"/>
    <x v="12"/>
    <x v="1125"/>
    <n v="6.691198613283976E-2"/>
    <n v="2571.1423225152107"/>
    <n v="2535146.3299999977"/>
    <s v="Electronics"/>
    <s v="North"/>
    <n v="146.15"/>
    <n v="507.6997287299634"/>
  </r>
  <r>
    <s v="25146a28"/>
    <x v="312"/>
    <x v="1"/>
    <x v="2"/>
    <x v="1131"/>
    <n v="36"/>
    <x v="0"/>
    <x v="1126"/>
    <n v="18.562329514457176"/>
    <n v="2537.5954861821929"/>
    <n v="2479230.7900000024"/>
    <s v="Furniture"/>
    <s v="West"/>
    <n v="698.995"/>
    <n v="524.30656862745093"/>
  </r>
  <r>
    <s v="47b873d9"/>
    <x v="22"/>
    <x v="2"/>
    <x v="2"/>
    <x v="1132"/>
    <n v="19"/>
    <x v="17"/>
    <x v="1127"/>
    <n v="0.42735326785667427"/>
    <n v="2506.2477027027048"/>
    <n v="2596472.620000002"/>
    <s v="Furniture"/>
    <s v="East"/>
    <n v="265.82"/>
    <n v="524.30656862745093"/>
  </r>
  <r>
    <s v="87abfebe"/>
    <x v="202"/>
    <x v="0"/>
    <x v="3"/>
    <x v="1133"/>
    <n v="50"/>
    <x v="12"/>
    <x v="1128"/>
    <n v="0.42187243915158096"/>
    <n v="2571.1423225152107"/>
    <n v="2535146.3299999977"/>
    <s v="Sports"/>
    <s v="North"/>
    <n v="1000.51"/>
    <n v="516.19997471554962"/>
  </r>
  <r>
    <s v="9de9b7bb"/>
    <x v="89"/>
    <x v="0"/>
    <x v="1"/>
    <x v="1134"/>
    <n v="29"/>
    <x v="1"/>
    <x v="1129"/>
    <n v="1.0680868771042407"/>
    <n v="2571.1423225152107"/>
    <n v="2535146.3299999977"/>
    <s v="Clothing"/>
    <s v="North"/>
    <n v="1004.71"/>
    <n v="518.08361275088532"/>
  </r>
  <r>
    <s v="f24813ba"/>
    <x v="180"/>
    <x v="2"/>
    <x v="2"/>
    <x v="1135"/>
    <n v="45"/>
    <x v="41"/>
    <x v="1130"/>
    <n v="2.1487121407506252E-2"/>
    <n v="2506.2477027027048"/>
    <n v="2596472.620000002"/>
    <s v="Furniture"/>
    <s v="East"/>
    <n v="51.905000000000001"/>
    <n v="524.30656862745093"/>
  </r>
  <r>
    <s v="1606466d"/>
    <x v="60"/>
    <x v="3"/>
    <x v="1"/>
    <x v="1136"/>
    <n v="25"/>
    <x v="26"/>
    <x v="1131"/>
    <n v="2.3799517930412701"/>
    <n v="2496.4375124875119"/>
    <n v="2498933.9499999993"/>
    <s v="Clothing"/>
    <s v="South"/>
    <n v="662.24"/>
    <n v="518.08361275088532"/>
  </r>
  <r>
    <s v="4bd5637b"/>
    <x v="386"/>
    <x v="2"/>
    <x v="3"/>
    <x v="1137"/>
    <n v="18"/>
    <x v="22"/>
    <x v="1132"/>
    <n v="0.22430617769172229"/>
    <n v="2506.2477027027048"/>
    <n v="2596472.620000002"/>
    <s v="Sports"/>
    <s v="East"/>
    <n v="352.27499999999998"/>
    <n v="516.19997471554962"/>
  </r>
  <r>
    <s v="d246d74e"/>
    <x v="557"/>
    <x v="2"/>
    <x v="1"/>
    <x v="1138"/>
    <n v="19"/>
    <x v="22"/>
    <x v="1133"/>
    <n v="0.63412606593676013"/>
    <n v="2506.2477027027048"/>
    <n v="2596472.620000002"/>
    <s v="Clothing"/>
    <s v="East"/>
    <n v="830.65499999999997"/>
    <n v="518.08361275088532"/>
  </r>
  <r>
    <s v="4e169aa9"/>
    <x v="65"/>
    <x v="1"/>
    <x v="3"/>
    <x v="1139"/>
    <n v="4"/>
    <x v="28"/>
    <x v="1134"/>
    <n v="1.567167621170773"/>
    <n v="2537.5954861821929"/>
    <n v="2479230.7900000024"/>
    <s v="Sports"/>
    <s v="West"/>
    <n v="628.59500000000003"/>
    <n v="516.19997471554962"/>
  </r>
  <r>
    <s v="f4087cc1"/>
    <x v="56"/>
    <x v="2"/>
    <x v="0"/>
    <x v="1140"/>
    <n v="34"/>
    <x v="11"/>
    <x v="1135"/>
    <n v="0.24383327462932339"/>
    <n v="2506.2477027027048"/>
    <n v="2596472.620000002"/>
    <s v="Groceries"/>
    <s v="East"/>
    <n v="567.42999999999995"/>
    <n v="515.36624489795861"/>
  </r>
  <r>
    <s v="9f2414c1"/>
    <x v="28"/>
    <x v="0"/>
    <x v="3"/>
    <x v="1141"/>
    <n v="2"/>
    <x v="46"/>
    <x v="1136"/>
    <n v="0.26984225801383244"/>
    <n v="2571.1423225152107"/>
    <n v="2535146.3299999977"/>
    <s v="Sports"/>
    <s v="North"/>
    <n v="455.12"/>
    <n v="516.19997471554962"/>
  </r>
  <r>
    <s v="60890709"/>
    <x v="134"/>
    <x v="0"/>
    <x v="4"/>
    <x v="1142"/>
    <n v="29"/>
    <x v="25"/>
    <x v="1137"/>
    <n v="0.70464832243695674"/>
    <n v="2571.1423225152107"/>
    <n v="2535146.3299999977"/>
    <s v="Electronics"/>
    <s v="North"/>
    <n v="294.74"/>
    <n v="507.6997287299634"/>
  </r>
  <r>
    <s v="802a10ff"/>
    <x v="473"/>
    <x v="2"/>
    <x v="4"/>
    <x v="1143"/>
    <n v="13"/>
    <x v="47"/>
    <x v="1138"/>
    <n v="1.0059014827000232"/>
    <n v="2506.2477027027048"/>
    <n v="2596472.620000002"/>
    <s v="Electronics"/>
    <s v="East"/>
    <n v="945.39"/>
    <n v="507.6997287299634"/>
  </r>
  <r>
    <s v="4a45546f"/>
    <x v="492"/>
    <x v="1"/>
    <x v="1"/>
    <x v="1144"/>
    <n v="22"/>
    <x v="44"/>
    <x v="1139"/>
    <n v="0.17739339277958047"/>
    <n v="2537.5954861821929"/>
    <n v="2479230.7900000024"/>
    <s v="Clothing"/>
    <s v="West"/>
    <n v="194.57499999999999"/>
    <n v="518.08361275088532"/>
  </r>
  <r>
    <s v="770ddd16"/>
    <x v="329"/>
    <x v="2"/>
    <x v="0"/>
    <x v="1145"/>
    <n v="7"/>
    <x v="32"/>
    <x v="1140"/>
    <n v="0.39280613174553725"/>
    <n v="2506.2477027027048"/>
    <n v="2596472.620000002"/>
    <s v="Groceries"/>
    <s v="East"/>
    <n v="671.78499999999997"/>
    <n v="515.36624489795861"/>
  </r>
  <r>
    <s v="370f2982"/>
    <x v="541"/>
    <x v="3"/>
    <x v="3"/>
    <x v="1146"/>
    <n v="33"/>
    <x v="18"/>
    <x v="1141"/>
    <n v="7.9951382918803549E-2"/>
    <n v="2496.4375124875119"/>
    <n v="2498933.9499999993"/>
    <s v="Sports"/>
    <s v="South"/>
    <n v="193.30500000000001"/>
    <n v="516.19997471554962"/>
  </r>
  <r>
    <s v="5b307653"/>
    <x v="388"/>
    <x v="0"/>
    <x v="1"/>
    <x v="1147"/>
    <n v="29"/>
    <x v="29"/>
    <x v="1142"/>
    <n v="0.50068451429639782"/>
    <n v="2571.1423225152107"/>
    <n v="2535146.3299999977"/>
    <s v="Clothing"/>
    <s v="North"/>
    <n v="853.69"/>
    <n v="518.08361275088532"/>
  </r>
  <r>
    <s v="561a9ab4"/>
    <x v="578"/>
    <x v="2"/>
    <x v="4"/>
    <x v="1148"/>
    <n v="34"/>
    <x v="4"/>
    <x v="1143"/>
    <n v="4.9231170094496948"/>
    <n v="2506.2477027027048"/>
    <n v="2596472.620000002"/>
    <s v="Electronics"/>
    <s v="East"/>
    <n v="722.53499999999997"/>
    <n v="507.6997287299634"/>
  </r>
  <r>
    <s v="82ec6c66"/>
    <x v="506"/>
    <x v="0"/>
    <x v="1"/>
    <x v="1149"/>
    <n v="10"/>
    <x v="35"/>
    <x v="1144"/>
    <n v="0.75978658323951109"/>
    <n v="2571.1423225152107"/>
    <n v="2535146.3299999977"/>
    <s v="Clothing"/>
    <s v="North"/>
    <n v="777.57500000000005"/>
    <n v="518.08361275088532"/>
  </r>
  <r>
    <s v="cedbd5b0"/>
    <x v="255"/>
    <x v="2"/>
    <x v="1"/>
    <x v="1150"/>
    <n v="8"/>
    <x v="35"/>
    <x v="1145"/>
    <n v="0.29567001776137675"/>
    <n v="2506.2477027027048"/>
    <n v="2596472.620000002"/>
    <s v="Clothing"/>
    <s v="East"/>
    <n v="443.65499999999997"/>
    <n v="518.08361275088532"/>
  </r>
  <r>
    <s v="e803450f"/>
    <x v="579"/>
    <x v="3"/>
    <x v="1"/>
    <x v="1151"/>
    <n v="3"/>
    <x v="24"/>
    <x v="1146"/>
    <n v="0.89946031660224701"/>
    <n v="2496.4375124875119"/>
    <n v="2498933.9499999993"/>
    <s v="Clothing"/>
    <s v="South"/>
    <n v="523.66000000000008"/>
    <n v="518.08361275088532"/>
  </r>
  <r>
    <s v="1b643d02"/>
    <x v="451"/>
    <x v="2"/>
    <x v="2"/>
    <x v="1152"/>
    <n v="33"/>
    <x v="33"/>
    <x v="1147"/>
    <n v="0.37967453654693617"/>
    <n v="2506.2477027027048"/>
    <n v="2596472.620000002"/>
    <s v="Furniture"/>
    <s v="East"/>
    <n v="619.38"/>
    <n v="524.30656862745093"/>
  </r>
  <r>
    <s v="bb042818"/>
    <x v="264"/>
    <x v="2"/>
    <x v="1"/>
    <x v="1153"/>
    <n v="47"/>
    <x v="3"/>
    <x v="1148"/>
    <n v="3.1243182905437727"/>
    <n v="2506.2477027027048"/>
    <n v="2596472.620000002"/>
    <s v="Clothing"/>
    <s v="East"/>
    <n v="491.315"/>
    <n v="518.08361275088532"/>
  </r>
  <r>
    <s v="d0521c96"/>
    <x v="205"/>
    <x v="1"/>
    <x v="4"/>
    <x v="1154"/>
    <n v="6"/>
    <x v="19"/>
    <x v="1149"/>
    <n v="1.6169672299269497"/>
    <n v="2537.5954861821929"/>
    <n v="2479230.7900000024"/>
    <s v="Electronics"/>
    <s v="West"/>
    <n v="519.42499999999995"/>
    <n v="507.6997287299634"/>
  </r>
  <r>
    <s v="bf081dd1"/>
    <x v="127"/>
    <x v="2"/>
    <x v="1"/>
    <x v="1155"/>
    <n v="31"/>
    <x v="30"/>
    <x v="1150"/>
    <n v="10.84986485379638"/>
    <n v="2506.2477027027048"/>
    <n v="2596472.620000002"/>
    <s v="Clothing"/>
    <s v="East"/>
    <n v="664.33"/>
    <n v="518.08361275088532"/>
  </r>
  <r>
    <s v="84e93882"/>
    <x v="502"/>
    <x v="2"/>
    <x v="1"/>
    <x v="1156"/>
    <n v="50"/>
    <x v="40"/>
    <x v="1151"/>
    <n v="1.6050805687203791"/>
    <n v="2506.2477027027048"/>
    <n v="2596472.620000002"/>
    <s v="Clothing"/>
    <s v="East"/>
    <n v="222.67"/>
    <n v="518.08361275088532"/>
  </r>
  <r>
    <s v="5b767ebc"/>
    <x v="307"/>
    <x v="1"/>
    <x v="3"/>
    <x v="1157"/>
    <n v="29"/>
    <x v="27"/>
    <x v="1152"/>
    <n v="0.64840000202307313"/>
    <n v="2537.5954861821929"/>
    <n v="2479230.7900000024"/>
    <s v="Sports"/>
    <s v="West"/>
    <n v="654.505"/>
    <n v="516.19997471554962"/>
  </r>
  <r>
    <s v="23b6e211"/>
    <x v="415"/>
    <x v="1"/>
    <x v="3"/>
    <x v="1158"/>
    <n v="43"/>
    <x v="12"/>
    <x v="1153"/>
    <n v="1.2071326559758437"/>
    <n v="2537.5954861821929"/>
    <n v="2479230.7900000024"/>
    <s v="Sports"/>
    <s v="West"/>
    <n v="749.08"/>
    <n v="516.19997471554962"/>
  </r>
  <r>
    <s v="067c81eb"/>
    <x v="71"/>
    <x v="2"/>
    <x v="0"/>
    <x v="1159"/>
    <n v="15"/>
    <x v="11"/>
    <x v="1154"/>
    <n v="0.14496457853463554"/>
    <n v="2506.2477027027048"/>
    <n v="2596472.620000002"/>
    <s v="Groceries"/>
    <s v="East"/>
    <n v="356.93"/>
    <n v="515.36624489795861"/>
  </r>
  <r>
    <s v="dcfa2a73"/>
    <x v="486"/>
    <x v="3"/>
    <x v="3"/>
    <x v="1160"/>
    <n v="27"/>
    <x v="26"/>
    <x v="1155"/>
    <n v="0.63043613815082977"/>
    <n v="2496.4375124875119"/>
    <n v="2498933.9499999993"/>
    <s v="Sports"/>
    <s v="South"/>
    <n v="470.47"/>
    <n v="516.19997471554962"/>
  </r>
  <r>
    <s v="dbc8de6d"/>
    <x v="235"/>
    <x v="1"/>
    <x v="3"/>
    <x v="1161"/>
    <n v="42"/>
    <x v="17"/>
    <x v="1156"/>
    <n v="0.51916738941890717"/>
    <n v="2537.5954861821929"/>
    <n v="2479230.7900000024"/>
    <s v="Sports"/>
    <s v="West"/>
    <n v="919.4"/>
    <n v="516.19997471554962"/>
  </r>
  <r>
    <s v="32c04dfb"/>
    <x v="357"/>
    <x v="3"/>
    <x v="3"/>
    <x v="1162"/>
    <n v="11"/>
    <x v="25"/>
    <x v="1157"/>
    <n v="9.3083032842802851"/>
    <n v="2496.4375124875119"/>
    <n v="2498933.9499999993"/>
    <s v="Sports"/>
    <s v="South"/>
    <n v="955.625"/>
    <n v="516.19997471554962"/>
  </r>
  <r>
    <s v="dc228f34"/>
    <x v="580"/>
    <x v="1"/>
    <x v="3"/>
    <x v="1163"/>
    <n v="30"/>
    <x v="35"/>
    <x v="1158"/>
    <n v="0.45855263681222674"/>
    <n v="2537.5954861821929"/>
    <n v="2479230.7900000024"/>
    <s v="Sports"/>
    <s v="West"/>
    <n v="879.69500000000005"/>
    <n v="516.19997471554962"/>
  </r>
  <r>
    <s v="1f7ebfa5"/>
    <x v="581"/>
    <x v="0"/>
    <x v="4"/>
    <x v="1164"/>
    <n v="18"/>
    <x v="46"/>
    <x v="1159"/>
    <n v="0.32330897071830922"/>
    <n v="2571.1423225152107"/>
    <n v="2535146.3299999977"/>
    <s v="Electronics"/>
    <s v="North"/>
    <n v="104.175"/>
    <n v="507.6997287299634"/>
  </r>
  <r>
    <s v="91ea6173"/>
    <x v="582"/>
    <x v="2"/>
    <x v="4"/>
    <x v="1165"/>
    <n v="26"/>
    <x v="49"/>
    <x v="1160"/>
    <n v="0.13500817240753071"/>
    <n v="2506.2477027027048"/>
    <n v="2596472.620000002"/>
    <s v="Electronics"/>
    <s v="East"/>
    <n v="189.26499999999999"/>
    <n v="507.6997287299634"/>
  </r>
  <r>
    <s v="e0927051"/>
    <x v="30"/>
    <x v="3"/>
    <x v="0"/>
    <x v="1166"/>
    <n v="26"/>
    <x v="1"/>
    <x v="1161"/>
    <n v="0.23066769637683354"/>
    <n v="2496.4375124875119"/>
    <n v="2498933.9499999993"/>
    <s v="Groceries"/>
    <s v="South"/>
    <n v="473.48500000000001"/>
    <n v="515.36624489795861"/>
  </r>
  <r>
    <s v="9be8ec7f"/>
    <x v="227"/>
    <x v="1"/>
    <x v="4"/>
    <x v="1167"/>
    <n v="22"/>
    <x v="46"/>
    <x v="1162"/>
    <n v="0.2056750803548256"/>
    <n v="2537.5954861821929"/>
    <n v="2479230.7900000024"/>
    <s v="Electronics"/>
    <s v="West"/>
    <n v="154.535"/>
    <n v="507.6997287299634"/>
  </r>
  <r>
    <s v="7aa69748"/>
    <x v="263"/>
    <x v="3"/>
    <x v="0"/>
    <x v="1168"/>
    <n v="4"/>
    <x v="17"/>
    <x v="1163"/>
    <n v="5.3311521158611395E-2"/>
    <n v="2496.4375124875119"/>
    <n v="2498933.9499999993"/>
    <s v="Groceries"/>
    <s v="South"/>
    <n v="65.819999999999993"/>
    <n v="515.36624489795861"/>
  </r>
  <r>
    <s v="9a7ae478"/>
    <x v="444"/>
    <x v="1"/>
    <x v="3"/>
    <x v="1169"/>
    <n v="8"/>
    <x v="47"/>
    <x v="1164"/>
    <n v="0.50502018794440273"/>
    <n v="2537.5954861821929"/>
    <n v="2479230.7900000024"/>
    <s v="Sports"/>
    <s v="West"/>
    <n v="443.02"/>
    <n v="516.19997471554962"/>
  </r>
  <r>
    <s v="ba41e8d7"/>
    <x v="517"/>
    <x v="1"/>
    <x v="3"/>
    <x v="1170"/>
    <n v="8"/>
    <x v="41"/>
    <x v="1165"/>
    <n v="2.534913286809922"/>
    <n v="2537.5954861821929"/>
    <n v="2479230.7900000024"/>
    <s v="Sports"/>
    <s v="West"/>
    <n v="921.19500000000005"/>
    <n v="516.19997471554962"/>
  </r>
  <r>
    <s v="fde55f66"/>
    <x v="583"/>
    <x v="1"/>
    <x v="2"/>
    <x v="1171"/>
    <n v="12"/>
    <x v="19"/>
    <x v="1166"/>
    <n v="6.4932331090859663E-2"/>
    <n v="2537.5954861821929"/>
    <n v="2479230.7900000024"/>
    <s v="Furniture"/>
    <s v="West"/>
    <n v="155.06"/>
    <n v="524.30656862745093"/>
  </r>
  <r>
    <s v="38f75b4a"/>
    <x v="584"/>
    <x v="3"/>
    <x v="3"/>
    <x v="1172"/>
    <n v="22"/>
    <x v="17"/>
    <x v="1167"/>
    <n v="0.85494021397105102"/>
    <n v="2496.4375124875119"/>
    <n v="2498933.9499999993"/>
    <s v="Sports"/>
    <s v="South"/>
    <n v="714.33500000000004"/>
    <n v="516.19997471554962"/>
  </r>
  <r>
    <s v="7393ca2a"/>
    <x v="505"/>
    <x v="2"/>
    <x v="1"/>
    <x v="1173"/>
    <n v="43"/>
    <x v="26"/>
    <x v="1168"/>
    <n v="0.37095767550449593"/>
    <n v="2506.2477027027048"/>
    <n v="2596472.620000002"/>
    <s v="Clothing"/>
    <s v="East"/>
    <n v="577.17999999999995"/>
    <n v="518.08361275088532"/>
  </r>
  <r>
    <s v="2e4c3c83"/>
    <x v="309"/>
    <x v="1"/>
    <x v="2"/>
    <x v="1174"/>
    <n v="42"/>
    <x v="28"/>
    <x v="1169"/>
    <n v="7.4592453405108934"/>
    <n v="2537.5954861821929"/>
    <n v="2479230.7900000024"/>
    <s v="Furniture"/>
    <s v="West"/>
    <n v="751.4"/>
    <n v="524.30656862745093"/>
  </r>
  <r>
    <s v="b7cb560f"/>
    <x v="52"/>
    <x v="0"/>
    <x v="2"/>
    <x v="1175"/>
    <n v="18"/>
    <x v="0"/>
    <x v="1170"/>
    <n v="0.41321152155218221"/>
    <n v="2571.1423225152107"/>
    <n v="2535146.3299999977"/>
    <s v="Furniture"/>
    <s v="North"/>
    <n v="446.14499999999998"/>
    <n v="524.30656862745093"/>
  </r>
  <r>
    <s v="8e4670ff"/>
    <x v="193"/>
    <x v="3"/>
    <x v="1"/>
    <x v="1176"/>
    <n v="22"/>
    <x v="25"/>
    <x v="1171"/>
    <n v="1.7366263250557108"/>
    <n v="2496.4375124875119"/>
    <n v="2498933.9499999993"/>
    <s v="Clothing"/>
    <s v="South"/>
    <n v="705.77"/>
    <n v="518.08361275088532"/>
  </r>
  <r>
    <s v="c5a66258"/>
    <x v="585"/>
    <x v="3"/>
    <x v="0"/>
    <x v="1177"/>
    <n v="18"/>
    <x v="40"/>
    <x v="1172"/>
    <n v="0.49549802148106276"/>
    <n v="2496.4375124875119"/>
    <n v="2498933.9499999993"/>
    <s v="Groceries"/>
    <s v="South"/>
    <n v="558.83500000000004"/>
    <n v="515.36624489795861"/>
  </r>
  <r>
    <s v="e62baed7"/>
    <x v="397"/>
    <x v="3"/>
    <x v="3"/>
    <x v="1178"/>
    <n v="38"/>
    <x v="1"/>
    <x v="1173"/>
    <n v="1.3338971753754125E-2"/>
    <n v="2496.4375124875119"/>
    <n v="2498933.9499999993"/>
    <s v="Sports"/>
    <s v="South"/>
    <n v="40.314999999999998"/>
    <n v="516.19997471554962"/>
  </r>
  <r>
    <s v="e9fb3e96"/>
    <x v="198"/>
    <x v="0"/>
    <x v="4"/>
    <x v="1179"/>
    <n v="44"/>
    <x v="24"/>
    <x v="1174"/>
    <n v="0.37990435991595645"/>
    <n v="2571.1423225152107"/>
    <n v="2535146.3299999977"/>
    <s v="Electronics"/>
    <s v="North"/>
    <n v="633.84"/>
    <n v="507.6997287299634"/>
  </r>
  <r>
    <s v="488ae2d5"/>
    <x v="138"/>
    <x v="1"/>
    <x v="3"/>
    <x v="1180"/>
    <n v="33"/>
    <x v="14"/>
    <x v="1175"/>
    <n v="0.76603286983467023"/>
    <n v="2537.5954861821929"/>
    <n v="2479230.7900000024"/>
    <s v="Sports"/>
    <s v="West"/>
    <n v="800.68499999999995"/>
    <n v="516.19997471554962"/>
  </r>
  <r>
    <s v="39b78d05"/>
    <x v="2"/>
    <x v="2"/>
    <x v="3"/>
    <x v="1181"/>
    <n v="27"/>
    <x v="50"/>
    <x v="1176"/>
    <n v="0.6920864938299558"/>
    <n v="2506.2477027027048"/>
    <n v="2596472.620000002"/>
    <s v="Sports"/>
    <s v="East"/>
    <n v="939.98"/>
    <n v="516.19997471554962"/>
  </r>
  <r>
    <s v="ee60e9ae"/>
    <x v="5"/>
    <x v="0"/>
    <x v="3"/>
    <x v="1182"/>
    <n v="20"/>
    <x v="5"/>
    <x v="1177"/>
    <n v="1.2517378066295168"/>
    <n v="2571.1423225152107"/>
    <n v="2535146.3299999977"/>
    <s v="Sports"/>
    <s v="North"/>
    <n v="133.94499999999999"/>
    <n v="516.19997471554962"/>
  </r>
  <r>
    <s v="39125b27"/>
    <x v="443"/>
    <x v="2"/>
    <x v="4"/>
    <x v="1183"/>
    <n v="8"/>
    <x v="7"/>
    <x v="1178"/>
    <n v="0.2747029555545889"/>
    <n v="2506.2477027027048"/>
    <n v="2596472.620000002"/>
    <s v="Electronics"/>
    <s v="East"/>
    <n v="418.49"/>
    <n v="507.6997287299634"/>
  </r>
  <r>
    <s v="7dbf44bf"/>
    <x v="552"/>
    <x v="0"/>
    <x v="4"/>
    <x v="1184"/>
    <n v="8"/>
    <x v="49"/>
    <x v="1179"/>
    <n v="0.30199774794117928"/>
    <n v="2571.1423225152107"/>
    <n v="2535146.3299999977"/>
    <s v="Electronics"/>
    <s v="North"/>
    <n v="654.94500000000005"/>
    <n v="507.6997287299634"/>
  </r>
  <r>
    <s v="79415639"/>
    <x v="586"/>
    <x v="2"/>
    <x v="0"/>
    <x v="1185"/>
    <n v="37"/>
    <x v="46"/>
    <x v="1180"/>
    <n v="1.5783736212156769"/>
    <n v="2506.2477027027048"/>
    <n v="2596472.620000002"/>
    <s v="Groceries"/>
    <s v="East"/>
    <n v="672.54499999999996"/>
    <n v="515.36624489795861"/>
  </r>
  <r>
    <s v="14e154ff"/>
    <x v="87"/>
    <x v="1"/>
    <x v="3"/>
    <x v="1186"/>
    <n v="50"/>
    <x v="17"/>
    <x v="1181"/>
    <n v="0.79064597681108884"/>
    <n v="2537.5954861821929"/>
    <n v="2479230.7900000024"/>
    <s v="Sports"/>
    <s v="West"/>
    <n v="293.58499999999998"/>
    <n v="516.19997471554962"/>
  </r>
  <r>
    <s v="1a0e90a4"/>
    <x v="126"/>
    <x v="3"/>
    <x v="3"/>
    <x v="1187"/>
    <n v="32"/>
    <x v="28"/>
    <x v="1182"/>
    <n v="0.19313658851656842"/>
    <n v="2496.4375124875119"/>
    <n v="2498933.9499999993"/>
    <s v="Sports"/>
    <s v="South"/>
    <n v="302.565"/>
    <n v="516.19997471554962"/>
  </r>
  <r>
    <s v="5f0700f2"/>
    <x v="587"/>
    <x v="1"/>
    <x v="1"/>
    <x v="1188"/>
    <n v="49"/>
    <x v="1"/>
    <x v="1183"/>
    <n v="0.51644823223280578"/>
    <n v="2537.5954861821929"/>
    <n v="2479230.7900000024"/>
    <s v="Clothing"/>
    <s v="West"/>
    <n v="449.17"/>
    <n v="518.08361275088532"/>
  </r>
  <r>
    <s v="59310f14"/>
    <x v="588"/>
    <x v="3"/>
    <x v="1"/>
    <x v="1189"/>
    <n v="46"/>
    <x v="13"/>
    <x v="1184"/>
    <n v="0.67891641811279824"/>
    <n v="2496.4375124875119"/>
    <n v="2498933.9499999993"/>
    <s v="Clothing"/>
    <s v="South"/>
    <n v="411.11500000000001"/>
    <n v="518.08361275088532"/>
  </r>
  <r>
    <s v="4f25f098"/>
    <x v="515"/>
    <x v="0"/>
    <x v="0"/>
    <x v="1190"/>
    <n v="22"/>
    <x v="30"/>
    <x v="1185"/>
    <n v="0.34357804528429847"/>
    <n v="2571.1423225152107"/>
    <n v="2535146.3299999977"/>
    <s v="Groceries"/>
    <s v="North"/>
    <n v="559.27499999999998"/>
    <n v="515.36624489795861"/>
  </r>
  <r>
    <s v="d82e9c7a"/>
    <x v="589"/>
    <x v="3"/>
    <x v="0"/>
    <x v="1191"/>
    <n v="3"/>
    <x v="18"/>
    <x v="1186"/>
    <n v="0.34561557914907365"/>
    <n v="2496.4375124875119"/>
    <n v="2498933.9499999993"/>
    <s v="Groceries"/>
    <s v="South"/>
    <n v="793.57"/>
    <n v="515.36624489795861"/>
  </r>
  <r>
    <s v="79811939"/>
    <x v="590"/>
    <x v="0"/>
    <x v="0"/>
    <x v="1192"/>
    <n v="42"/>
    <x v="29"/>
    <x v="1187"/>
    <n v="2.7408449948036307E-2"/>
    <n v="2571.1423225152107"/>
    <n v="2535146.3299999977"/>
    <s v="Groceries"/>
    <s v="North"/>
    <n v="59.234999999999999"/>
    <n v="515.36624489795861"/>
  </r>
  <r>
    <s v="9125322c"/>
    <x v="43"/>
    <x v="0"/>
    <x v="0"/>
    <x v="1193"/>
    <n v="36"/>
    <x v="34"/>
    <x v="1188"/>
    <n v="0.71722061152041416"/>
    <n v="2571.1423225152107"/>
    <n v="2535146.3299999977"/>
    <s v="Groceries"/>
    <s v="North"/>
    <n v="1004.495"/>
    <n v="515.36624489795861"/>
  </r>
  <r>
    <s v="675425a4"/>
    <x v="94"/>
    <x v="0"/>
    <x v="4"/>
    <x v="1194"/>
    <n v="20"/>
    <x v="8"/>
    <x v="1189"/>
    <n v="0.54145799366852621"/>
    <n v="2571.1423225152107"/>
    <n v="2535146.3299999977"/>
    <s v="Electronics"/>
    <s v="North"/>
    <n v="382.29500000000002"/>
    <n v="507.6997287299634"/>
  </r>
  <r>
    <s v="9b5a7ee1"/>
    <x v="591"/>
    <x v="2"/>
    <x v="0"/>
    <x v="1195"/>
    <n v="48"/>
    <x v="34"/>
    <x v="1190"/>
    <n v="0.39233961449471944"/>
    <n v="2506.2477027027048"/>
    <n v="2596472.620000002"/>
    <s v="Groceries"/>
    <s v="East"/>
    <n v="912.07"/>
    <n v="515.36624489795861"/>
  </r>
  <r>
    <s v="e6496f7b"/>
    <x v="275"/>
    <x v="0"/>
    <x v="4"/>
    <x v="1196"/>
    <n v="47"/>
    <x v="36"/>
    <x v="1191"/>
    <n v="1.686656360757107"/>
    <n v="2571.1423225152107"/>
    <n v="2535146.3299999977"/>
    <s v="Electronics"/>
    <s v="North"/>
    <n v="903.17"/>
    <n v="507.6997287299634"/>
  </r>
  <r>
    <s v="ec0b2ec0"/>
    <x v="79"/>
    <x v="1"/>
    <x v="4"/>
    <x v="1197"/>
    <n v="18"/>
    <x v="37"/>
    <x v="1192"/>
    <n v="5.4950142450142447"/>
    <n v="2537.5954861821929"/>
    <n v="2479230.7900000024"/>
    <s v="Electronics"/>
    <s v="West"/>
    <n v="517.47500000000002"/>
    <n v="507.6997287299634"/>
  </r>
  <r>
    <s v="5ed02df2"/>
    <x v="180"/>
    <x v="0"/>
    <x v="4"/>
    <x v="1198"/>
    <n v="46"/>
    <x v="13"/>
    <x v="1193"/>
    <n v="0.38930237610038165"/>
    <n v="2571.1423225152107"/>
    <n v="2535146.3299999977"/>
    <s v="Electronics"/>
    <s v="North"/>
    <n v="763.18499999999995"/>
    <n v="507.6997287299634"/>
  </r>
  <r>
    <s v="e700b0dd"/>
    <x v="592"/>
    <x v="0"/>
    <x v="4"/>
    <x v="1199"/>
    <n v="12"/>
    <x v="22"/>
    <x v="1194"/>
    <n v="0.42162216828478966"/>
    <n v="2571.1423225152107"/>
    <n v="2535146.3299999977"/>
    <s v="Electronics"/>
    <s v="North"/>
    <n v="294.83"/>
    <n v="507.6997287299634"/>
  </r>
  <r>
    <s v="47408bc4"/>
    <x v="176"/>
    <x v="2"/>
    <x v="3"/>
    <x v="1200"/>
    <n v="23"/>
    <x v="31"/>
    <x v="1195"/>
    <n v="0.3814275765584994"/>
    <n v="2506.2477027027048"/>
    <n v="2596472.620000002"/>
    <s v="Sports"/>
    <s v="East"/>
    <n v="929.38499999999999"/>
    <n v="516.19997471554962"/>
  </r>
  <r>
    <s v="18e46223"/>
    <x v="473"/>
    <x v="2"/>
    <x v="2"/>
    <x v="1201"/>
    <n v="17"/>
    <x v="1"/>
    <x v="1196"/>
    <n v="0.78424356588238997"/>
    <n v="2506.2477027027048"/>
    <n v="2596472.620000002"/>
    <s v="Furniture"/>
    <s v="East"/>
    <n v="886.63"/>
    <n v="524.30656862745093"/>
  </r>
  <r>
    <s v="b45e9f19"/>
    <x v="312"/>
    <x v="1"/>
    <x v="2"/>
    <x v="1202"/>
    <n v="3"/>
    <x v="13"/>
    <x v="1197"/>
    <n v="0.36894144278958907"/>
    <n v="2537.5954861821929"/>
    <n v="2479230.7900000024"/>
    <s v="Furniture"/>
    <s v="West"/>
    <n v="688.5"/>
    <n v="524.30656862745093"/>
  </r>
  <r>
    <s v="c56f82ac"/>
    <x v="144"/>
    <x v="2"/>
    <x v="0"/>
    <x v="1203"/>
    <n v="40"/>
    <x v="43"/>
    <x v="1198"/>
    <n v="0.30223185568451966"/>
    <n v="2506.2477027027048"/>
    <n v="2596472.620000002"/>
    <s v="Groceries"/>
    <s v="East"/>
    <n v="550.31500000000005"/>
    <n v="515.36624489795861"/>
  </r>
  <r>
    <s v="646ca912"/>
    <x v="434"/>
    <x v="0"/>
    <x v="0"/>
    <x v="1204"/>
    <n v="46"/>
    <x v="31"/>
    <x v="1199"/>
    <n v="0.24831233525678384"/>
    <n v="2571.1423225152107"/>
    <n v="2535146.3299999977"/>
    <s v="Groceries"/>
    <s v="North"/>
    <n v="596.69000000000005"/>
    <n v="515.36624489795861"/>
  </r>
  <r>
    <s v="66a1695e"/>
    <x v="82"/>
    <x v="0"/>
    <x v="4"/>
    <x v="1205"/>
    <n v="26"/>
    <x v="13"/>
    <x v="1200"/>
    <n v="0.29659901661010496"/>
    <n v="2571.1423225152107"/>
    <n v="2535146.3299999977"/>
    <s v="Electronics"/>
    <s v="North"/>
    <n v="540.125"/>
    <n v="507.6997287299634"/>
  </r>
  <r>
    <s v="5ed6e766"/>
    <x v="547"/>
    <x v="2"/>
    <x v="3"/>
    <x v="1206"/>
    <n v="15"/>
    <x v="38"/>
    <x v="1201"/>
    <n v="0.16976269371088129"/>
    <n v="2506.2477027027048"/>
    <n v="2596472.620000002"/>
    <s v="Sports"/>
    <s v="East"/>
    <n v="65.22"/>
    <n v="516.19997471554962"/>
  </r>
  <r>
    <s v="b3471ad4"/>
    <x v="103"/>
    <x v="2"/>
    <x v="0"/>
    <x v="1207"/>
    <n v="44"/>
    <x v="45"/>
    <x v="1202"/>
    <n v="0.10494030357656034"/>
    <n v="2506.2477027027048"/>
    <n v="2596472.620000002"/>
    <s v="Groceries"/>
    <s v="East"/>
    <n v="113.42"/>
    <n v="515.36624489795861"/>
  </r>
  <r>
    <s v="320696f5"/>
    <x v="593"/>
    <x v="3"/>
    <x v="2"/>
    <x v="1208"/>
    <n v="12"/>
    <x v="19"/>
    <x v="1203"/>
    <n v="3.1695262606043273"/>
    <n v="2496.4375124875119"/>
    <n v="2498933.9499999993"/>
    <s v="Furniture"/>
    <s v="South"/>
    <n v="339.51499999999999"/>
    <n v="524.30656862745093"/>
  </r>
  <r>
    <s v="13a2236b"/>
    <x v="249"/>
    <x v="1"/>
    <x v="0"/>
    <x v="1209"/>
    <n v="45"/>
    <x v="25"/>
    <x v="1204"/>
    <n v="0.46288920688853019"/>
    <n v="2537.5954861821929"/>
    <n v="2479230.7900000024"/>
    <s v="Groceries"/>
    <s v="West"/>
    <n v="328.82499999999999"/>
    <n v="515.36624489795861"/>
  </r>
  <r>
    <s v="09f98450"/>
    <x v="199"/>
    <x v="2"/>
    <x v="3"/>
    <x v="1210"/>
    <n v="12"/>
    <x v="17"/>
    <x v="1205"/>
    <n v="1.0322706756228452"/>
    <n v="2506.2477027027048"/>
    <n v="2596472.620000002"/>
    <s v="Sports"/>
    <s v="East"/>
    <n v="602.4"/>
    <n v="516.19997471554962"/>
  </r>
  <r>
    <s v="a00b246a"/>
    <x v="408"/>
    <x v="2"/>
    <x v="1"/>
    <x v="1211"/>
    <n v="48"/>
    <x v="43"/>
    <x v="1206"/>
    <n v="0.63336981846753349"/>
    <n v="2506.2477027027048"/>
    <n v="2596472.620000002"/>
    <s v="Clothing"/>
    <s v="East"/>
    <n v="707.28"/>
    <n v="518.08361275088532"/>
  </r>
  <r>
    <s v="06d6a538"/>
    <x v="594"/>
    <x v="3"/>
    <x v="3"/>
    <x v="1212"/>
    <n v="20"/>
    <x v="15"/>
    <x v="1207"/>
    <n v="0.90815056245897563"/>
    <n v="2496.4375124875119"/>
    <n v="2498933.9499999993"/>
    <s v="Sports"/>
    <s v="South"/>
    <n v="621.84500000000003"/>
    <n v="516.19997471554962"/>
  </r>
  <r>
    <s v="c8afd533"/>
    <x v="595"/>
    <x v="0"/>
    <x v="2"/>
    <x v="1213"/>
    <n v="47"/>
    <x v="45"/>
    <x v="1208"/>
    <n v="4.785759522301638"/>
    <n v="2571.1423225152107"/>
    <n v="2535146.3299999977"/>
    <s v="Furniture"/>
    <s v="North"/>
    <n v="541.97"/>
    <n v="524.30656862745093"/>
  </r>
  <r>
    <s v="235fa9f1"/>
    <x v="435"/>
    <x v="3"/>
    <x v="0"/>
    <x v="1214"/>
    <n v="15"/>
    <x v="7"/>
    <x v="1209"/>
    <n v="0.17484243571616861"/>
    <n v="2496.4375124875119"/>
    <n v="2498933.9499999993"/>
    <s v="Groceries"/>
    <s v="South"/>
    <n v="117.44"/>
    <n v="515.36624489795861"/>
  </r>
  <r>
    <s v="cc10624d"/>
    <x v="229"/>
    <x v="2"/>
    <x v="4"/>
    <x v="1215"/>
    <n v="25"/>
    <x v="2"/>
    <x v="1210"/>
    <n v="0.27563632177954273"/>
    <n v="2506.2477027027048"/>
    <n v="2596472.620000002"/>
    <s v="Electronics"/>
    <s v="East"/>
    <n v="103.285"/>
    <n v="507.6997287299634"/>
  </r>
  <r>
    <s v="0"/>
    <x v="303"/>
    <x v="3"/>
    <x v="1"/>
    <x v="1216"/>
    <n v="10"/>
    <x v="49"/>
    <x v="1211"/>
    <n v="8.3820235769559177E-3"/>
    <n v="2496.4375124875119"/>
    <n v="2498933.9499999993"/>
    <s v="Clothing"/>
    <s v="South"/>
    <n v="31.375"/>
    <n v="518.08361275088532"/>
  </r>
  <r>
    <s v="6991ef6b"/>
    <x v="271"/>
    <x v="3"/>
    <x v="4"/>
    <x v="1217"/>
    <n v="49"/>
    <x v="14"/>
    <x v="1212"/>
    <n v="5.2789390681650505E-2"/>
    <n v="2496.4375124875119"/>
    <n v="2498933.9499999993"/>
    <s v="Electronics"/>
    <s v="South"/>
    <n v="136.49"/>
    <n v="507.6997287299634"/>
  </r>
  <r>
    <s v="a975d4f3"/>
    <x v="382"/>
    <x v="0"/>
    <x v="0"/>
    <x v="1218"/>
    <n v="20"/>
    <x v="1"/>
    <x v="1213"/>
    <n v="1.0155910272047515"/>
    <n v="2571.1423225152107"/>
    <n v="2535146.3299999977"/>
    <s v="Groceries"/>
    <s v="North"/>
    <n v="112.255"/>
    <n v="515.36624489795861"/>
  </r>
  <r>
    <s v="127a6d39"/>
    <x v="294"/>
    <x v="2"/>
    <x v="2"/>
    <x v="1219"/>
    <n v="22"/>
    <x v="4"/>
    <x v="1214"/>
    <n v="0.5794412445008843"/>
    <n v="2506.2477027027048"/>
    <n v="2596472.620000002"/>
    <s v="Furniture"/>
    <s v="East"/>
    <n v="652.80499999999995"/>
    <n v="524.30656862745093"/>
  </r>
  <r>
    <s v="35fb7abc"/>
    <x v="51"/>
    <x v="1"/>
    <x v="3"/>
    <x v="1220"/>
    <n v="47"/>
    <x v="23"/>
    <x v="1215"/>
    <n v="1.0852573132291909"/>
    <n v="2537.5954861821929"/>
    <n v="2479230.7900000024"/>
    <s v="Sports"/>
    <s v="West"/>
    <n v="879.53"/>
    <n v="516.19997471554962"/>
  </r>
  <r>
    <s v="b90f8b65"/>
    <x v="494"/>
    <x v="3"/>
    <x v="2"/>
    <x v="1221"/>
    <n v="5"/>
    <x v="2"/>
    <x v="1216"/>
    <n v="0.37055400612884343"/>
    <n v="2496.4375124875119"/>
    <n v="2498933.9499999993"/>
    <s v="Furniture"/>
    <s v="South"/>
    <n v="707.03"/>
    <n v="524.30656862745093"/>
  </r>
  <r>
    <s v="5dd00239"/>
    <x v="458"/>
    <x v="1"/>
    <x v="1"/>
    <x v="1222"/>
    <n v="11"/>
    <x v="39"/>
    <x v="1217"/>
    <n v="0.7193387915371906"/>
    <n v="2537.5954861821929"/>
    <n v="2479230.7900000024"/>
    <s v="Clothing"/>
    <s v="West"/>
    <n v="790.41"/>
    <n v="518.08361275088532"/>
  </r>
  <r>
    <s v="a0270381"/>
    <x v="98"/>
    <x v="3"/>
    <x v="3"/>
    <x v="1223"/>
    <n v="14"/>
    <x v="1"/>
    <x v="1218"/>
    <n v="1.1110705891887511"/>
    <n v="2496.4375124875119"/>
    <n v="2498933.9499999993"/>
    <s v="Sports"/>
    <s v="South"/>
    <n v="564.88"/>
    <n v="516.19997471554962"/>
  </r>
  <r>
    <s v="1a2fc554"/>
    <x v="548"/>
    <x v="3"/>
    <x v="0"/>
    <x v="1224"/>
    <n v="12"/>
    <x v="10"/>
    <x v="1219"/>
    <n v="4.0384954429428854E-2"/>
    <n v="2496.4375124875119"/>
    <n v="2498933.9499999993"/>
    <s v="Groceries"/>
    <s v="South"/>
    <n v="53.685000000000002"/>
    <n v="515.36624489795861"/>
  </r>
  <r>
    <s v="12c89905"/>
    <x v="69"/>
    <x v="1"/>
    <x v="2"/>
    <x v="1225"/>
    <n v="21"/>
    <x v="49"/>
    <x v="1220"/>
    <n v="0.85213739048032044"/>
    <n v="2537.5954861821929"/>
    <n v="2479230.7900000024"/>
    <s v="Furniture"/>
    <s v="West"/>
    <n v="552.54499999999996"/>
    <n v="524.30656862745093"/>
  </r>
  <r>
    <s v="29c46b82"/>
    <x v="571"/>
    <x v="3"/>
    <x v="2"/>
    <x v="1226"/>
    <n v="33"/>
    <x v="46"/>
    <x v="1221"/>
    <n v="0.96290972303475031"/>
    <n v="2496.4375124875119"/>
    <n v="2498933.9499999993"/>
    <s v="Furniture"/>
    <s v="South"/>
    <n v="576.08000000000004"/>
    <n v="524.30656862745093"/>
  </r>
  <r>
    <s v="b4ce365b"/>
    <x v="182"/>
    <x v="0"/>
    <x v="1"/>
    <x v="1227"/>
    <n v="35"/>
    <x v="34"/>
    <x v="1222"/>
    <n v="0.35049436799334088"/>
    <n v="2571.1423225152107"/>
    <n v="2535146.3299999977"/>
    <s v="Clothing"/>
    <s v="North"/>
    <n v="669.36500000000001"/>
    <n v="518.08361275088532"/>
  </r>
  <r>
    <s v="48496fb0"/>
    <x v="596"/>
    <x v="0"/>
    <x v="3"/>
    <x v="1228"/>
    <n v="23"/>
    <x v="33"/>
    <x v="1223"/>
    <n v="0.52119823788546249"/>
    <n v="2571.1423225152107"/>
    <n v="2535146.3299999977"/>
    <s v="Sports"/>
    <s v="North"/>
    <n v="594.05999999999995"/>
    <n v="516.19997471554962"/>
  </r>
  <r>
    <s v="142fcd1b"/>
    <x v="592"/>
    <x v="3"/>
    <x v="0"/>
    <x v="1229"/>
    <n v="32"/>
    <x v="42"/>
    <x v="1224"/>
    <n v="0.71916266561433506"/>
    <n v="2496.4375124875119"/>
    <n v="2498933.9499999993"/>
    <s v="Groceries"/>
    <s v="South"/>
    <n v="1006.595"/>
    <n v="515.36624489795861"/>
  </r>
  <r>
    <s v="fc719551"/>
    <x v="553"/>
    <x v="1"/>
    <x v="0"/>
    <x v="1230"/>
    <n v="6"/>
    <x v="7"/>
    <x v="1225"/>
    <n v="6.9435715127469849E-2"/>
    <n v="2537.5954861821929"/>
    <n v="2479230.7900000024"/>
    <s v="Groceries"/>
    <s v="West"/>
    <n v="149.41"/>
    <n v="515.36624489795861"/>
  </r>
  <r>
    <s v="42241356"/>
    <x v="597"/>
    <x v="1"/>
    <x v="1"/>
    <x v="1231"/>
    <n v="31"/>
    <x v="14"/>
    <x v="1226"/>
    <n v="0.13907565630882673"/>
    <n v="2537.5954861821929"/>
    <n v="2479230.7900000024"/>
    <s v="Clothing"/>
    <s v="West"/>
    <n v="367.10500000000002"/>
    <n v="518.08361275088532"/>
  </r>
  <r>
    <s v="69724905"/>
    <x v="595"/>
    <x v="2"/>
    <x v="0"/>
    <x v="1232"/>
    <n v="18"/>
    <x v="29"/>
    <x v="1227"/>
    <n v="4.4791343126766289E-2"/>
    <n v="2506.2477027027048"/>
    <n v="2596472.620000002"/>
    <s v="Groceries"/>
    <s v="East"/>
    <n v="81.905000000000001"/>
    <n v="515.36624489795861"/>
  </r>
  <r>
    <s v="20ee90f0"/>
    <x v="576"/>
    <x v="0"/>
    <x v="2"/>
    <x v="1233"/>
    <n v="32"/>
    <x v="16"/>
    <x v="1228"/>
    <n v="0.230974148315162"/>
    <n v="2571.1423225152107"/>
    <n v="2535146.3299999977"/>
    <s v="Furniture"/>
    <s v="North"/>
    <n v="304.63"/>
    <n v="524.30656862745093"/>
  </r>
  <r>
    <s v="439ec09d"/>
    <x v="598"/>
    <x v="2"/>
    <x v="2"/>
    <x v="1234"/>
    <n v="5"/>
    <x v="35"/>
    <x v="1229"/>
    <n v="0.74084571714810488"/>
    <n v="2506.2477027027048"/>
    <n v="2596472.620000002"/>
    <s v="Furniture"/>
    <s v="East"/>
    <n v="902.38499999999999"/>
    <n v="524.30656862745093"/>
  </r>
  <r>
    <s v="c3752957"/>
    <x v="545"/>
    <x v="3"/>
    <x v="0"/>
    <x v="1235"/>
    <n v="20"/>
    <x v="43"/>
    <x v="1230"/>
    <n v="0.33235246406903934"/>
    <n v="2496.4375124875119"/>
    <n v="2498933.9499999993"/>
    <s v="Groceries"/>
    <s v="South"/>
    <n v="522.20500000000004"/>
    <n v="515.36624489795861"/>
  </r>
  <r>
    <s v="04c96065"/>
    <x v="465"/>
    <x v="0"/>
    <x v="2"/>
    <x v="1236"/>
    <n v="41"/>
    <x v="20"/>
    <x v="1231"/>
    <n v="9.8073276226786993E-2"/>
    <n v="2571.1423225152107"/>
    <n v="2535146.3299999977"/>
    <s v="Furniture"/>
    <s v="North"/>
    <n v="110.02"/>
    <n v="524.30656862745093"/>
  </r>
  <r>
    <s v="31bc7347"/>
    <x v="321"/>
    <x v="3"/>
    <x v="1"/>
    <x v="1237"/>
    <n v="33"/>
    <x v="35"/>
    <x v="1232"/>
    <n v="0.42624533027148909"/>
    <n v="2496.4375124875119"/>
    <n v="2498933.9499999993"/>
    <s v="Clothing"/>
    <s v="South"/>
    <n v="783.45"/>
    <n v="518.08361275088532"/>
  </r>
  <r>
    <s v="e8bec156"/>
    <x v="22"/>
    <x v="1"/>
    <x v="0"/>
    <x v="1238"/>
    <n v="5"/>
    <x v="47"/>
    <x v="1233"/>
    <n v="0.53384784065770152"/>
    <n v="2537.5954861821929"/>
    <n v="2479230.7900000024"/>
    <s v="Groceries"/>
    <s v="West"/>
    <n v="707.96"/>
    <n v="515.36624489795861"/>
  </r>
  <r>
    <s v="40cd61ff"/>
    <x v="459"/>
    <x v="0"/>
    <x v="4"/>
    <x v="1239"/>
    <n v="17"/>
    <x v="8"/>
    <x v="1234"/>
    <n v="0.83365894257304307"/>
    <n v="2571.1423225152107"/>
    <n v="2535146.3299999977"/>
    <s v="Electronics"/>
    <s v="North"/>
    <n v="487.79"/>
    <n v="507.6997287299634"/>
  </r>
  <r>
    <s v="aa43b0c3"/>
    <x v="599"/>
    <x v="0"/>
    <x v="0"/>
    <x v="1240"/>
    <n v="50"/>
    <x v="8"/>
    <x v="1235"/>
    <n v="4.4869236897710341"/>
    <n v="2571.1423225152107"/>
    <n v="2535146.3299999977"/>
    <s v="Groceries"/>
    <s v="North"/>
    <n v="659.66499999999996"/>
    <n v="515.36624489795861"/>
  </r>
  <r>
    <s v="46064789"/>
    <x v="292"/>
    <x v="2"/>
    <x v="4"/>
    <x v="1241"/>
    <n v="14"/>
    <x v="45"/>
    <x v="1236"/>
    <n v="1.3316068206948728"/>
    <n v="2506.2477027027048"/>
    <n v="2596472.620000002"/>
    <s v="Electronics"/>
    <s v="East"/>
    <n v="127.405"/>
    <n v="507.6997287299634"/>
  </r>
  <r>
    <s v="61485b55"/>
    <x v="600"/>
    <x v="0"/>
    <x v="0"/>
    <x v="1242"/>
    <n v="39"/>
    <x v="31"/>
    <x v="1237"/>
    <n v="0.61263260361006289"/>
    <n v="2571.1423225152107"/>
    <n v="2535146.3299999977"/>
    <s v="Groceries"/>
    <s v="North"/>
    <n v="591.79999999999995"/>
    <n v="515.36624489795861"/>
  </r>
  <r>
    <s v="909c2fe2"/>
    <x v="542"/>
    <x v="0"/>
    <x v="2"/>
    <x v="1243"/>
    <n v="31"/>
    <x v="33"/>
    <x v="1238"/>
    <n v="0.19205956712520153"/>
    <n v="2571.1423225152107"/>
    <n v="2535146.3299999977"/>
    <s v="Furniture"/>
    <s v="North"/>
    <n v="417.65499999999997"/>
    <n v="524.30656862745093"/>
  </r>
  <r>
    <s v="0c5bfb33"/>
    <x v="601"/>
    <x v="1"/>
    <x v="0"/>
    <x v="1244"/>
    <n v="13"/>
    <x v="25"/>
    <x v="1239"/>
    <n v="0.21139431656980731"/>
    <n v="2537.5954861821929"/>
    <n v="2479230.7900000024"/>
    <s v="Groceries"/>
    <s v="West"/>
    <n v="462.46"/>
    <n v="515.36624489795861"/>
  </r>
  <r>
    <s v="058abf0e"/>
    <x v="602"/>
    <x v="3"/>
    <x v="2"/>
    <x v="1245"/>
    <n v="12"/>
    <x v="21"/>
    <x v="1240"/>
    <n v="0.91268976538098345"/>
    <n v="2496.4375124875119"/>
    <n v="2498933.9499999993"/>
    <s v="Furniture"/>
    <s v="South"/>
    <n v="319.125"/>
    <n v="524.30656862745093"/>
  </r>
  <r>
    <s v="2b867971"/>
    <x v="62"/>
    <x v="3"/>
    <x v="4"/>
    <x v="1246"/>
    <n v="5"/>
    <x v="11"/>
    <x v="1241"/>
    <n v="0.50108730902956733"/>
    <n v="2496.4375124875119"/>
    <n v="2498933.9499999993"/>
    <s v="Electronics"/>
    <s v="South"/>
    <n v="1020.59"/>
    <n v="507.6997287299634"/>
  </r>
  <r>
    <s v="bb1f3c52"/>
    <x v="226"/>
    <x v="2"/>
    <x v="4"/>
    <x v="1247"/>
    <n v="37"/>
    <x v="28"/>
    <x v="1242"/>
    <n v="0.10581023454157784"/>
    <n v="2506.2477027027048"/>
    <n v="2596472.620000002"/>
    <s v="Electronics"/>
    <s v="East"/>
    <n v="100.37"/>
    <n v="507.6997287299634"/>
  </r>
  <r>
    <s v="fff0e929"/>
    <x v="166"/>
    <x v="3"/>
    <x v="4"/>
    <x v="1248"/>
    <n v="41"/>
    <x v="32"/>
    <x v="1243"/>
    <n v="0.3381866750212299"/>
    <n v="2496.4375124875119"/>
    <n v="2498933.9499999993"/>
    <s v="Electronics"/>
    <s v="South"/>
    <n v="823.88"/>
    <n v="507.6997287299634"/>
  </r>
  <r>
    <s v="b736d9ad"/>
    <x v="603"/>
    <x v="3"/>
    <x v="1"/>
    <x v="1249"/>
    <n v="15"/>
    <x v="37"/>
    <x v="1244"/>
    <n v="1.2296237308381446"/>
    <n v="2496.4375124875119"/>
    <n v="2498933.9499999993"/>
    <s v="Clothing"/>
    <s v="South"/>
    <n v="170.41"/>
    <n v="518.08361275088532"/>
  </r>
  <r>
    <s v="76b9ca89"/>
    <x v="99"/>
    <x v="0"/>
    <x v="0"/>
    <x v="1250"/>
    <n v="17"/>
    <x v="9"/>
    <x v="1245"/>
    <n v="0.30436657418782698"/>
    <n v="2571.1423225152107"/>
    <n v="2535146.3299999977"/>
    <s v="Groceries"/>
    <s v="North"/>
    <n v="567.15"/>
    <n v="515.36624489795861"/>
  </r>
  <r>
    <s v="95357268"/>
    <x v="416"/>
    <x v="2"/>
    <x v="3"/>
    <x v="1251"/>
    <n v="28"/>
    <x v="50"/>
    <x v="1246"/>
    <n v="0.21550180449973125"/>
    <n v="2506.2477027027048"/>
    <n v="2596472.620000002"/>
    <s v="Sports"/>
    <s v="East"/>
    <n v="373.81"/>
    <n v="516.19997471554962"/>
  </r>
  <r>
    <s v="3f858e68"/>
    <x v="228"/>
    <x v="0"/>
    <x v="1"/>
    <x v="1252"/>
    <n v="7"/>
    <x v="37"/>
    <x v="1247"/>
    <n v="0.49180036628601137"/>
    <n v="2571.1423225152107"/>
    <n v="2535146.3299999977"/>
    <s v="Clothing"/>
    <s v="North"/>
    <n v="957.21"/>
    <n v="518.08361275088532"/>
  </r>
  <r>
    <s v="56bdaa12"/>
    <x v="436"/>
    <x v="1"/>
    <x v="4"/>
    <x v="1253"/>
    <n v="47"/>
    <x v="18"/>
    <x v="1248"/>
    <n v="0.12168726002482751"/>
    <n v="2537.5954861821929"/>
    <n v="2479230.7900000024"/>
    <s v="Electronics"/>
    <s v="West"/>
    <n v="186.60499999999999"/>
    <n v="507.6997287299634"/>
  </r>
  <r>
    <s v="0c36969a"/>
    <x v="567"/>
    <x v="3"/>
    <x v="1"/>
    <x v="1254"/>
    <n v="3"/>
    <x v="35"/>
    <x v="1249"/>
    <n v="0.41083932190897365"/>
    <n v="2496.4375124875119"/>
    <n v="2498933.9499999993"/>
    <s v="Clothing"/>
    <s v="South"/>
    <n v="550.11"/>
    <n v="518.08361275088532"/>
  </r>
  <r>
    <s v="11394e6d"/>
    <x v="289"/>
    <x v="1"/>
    <x v="1"/>
    <x v="1255"/>
    <n v="1"/>
    <x v="34"/>
    <x v="1250"/>
    <n v="0.48625907377522648"/>
    <n v="2537.5954861821929"/>
    <n v="2479230.7900000024"/>
    <s v="Clothing"/>
    <s v="West"/>
    <n v="829.07"/>
    <n v="518.08361275088532"/>
  </r>
  <r>
    <s v="a9f480fc"/>
    <x v="294"/>
    <x v="2"/>
    <x v="2"/>
    <x v="1256"/>
    <n v="15"/>
    <x v="35"/>
    <x v="1251"/>
    <n v="0.52984029221757223"/>
    <n v="2506.2477027027048"/>
    <n v="2596472.620000002"/>
    <s v="Furniture"/>
    <s v="East"/>
    <n v="920.86"/>
    <n v="524.30656862745093"/>
  </r>
  <r>
    <s v="c88477d7"/>
    <x v="510"/>
    <x v="1"/>
    <x v="0"/>
    <x v="1257"/>
    <n v="11"/>
    <x v="23"/>
    <x v="1252"/>
    <n v="5.0271111359742084E-2"/>
    <n v="2537.5954861821929"/>
    <n v="2479230.7900000024"/>
    <s v="Groceries"/>
    <s v="West"/>
    <n v="141.815"/>
    <n v="515.36624489795861"/>
  </r>
  <r>
    <s v="19fc487d"/>
    <x v="312"/>
    <x v="0"/>
    <x v="0"/>
    <x v="1258"/>
    <n v="16"/>
    <x v="37"/>
    <x v="1253"/>
    <n v="3.593742133039176E-2"/>
    <n v="2571.1423225152107"/>
    <n v="2535146.3299999977"/>
    <s v="Groceries"/>
    <s v="North"/>
    <n v="94.515000000000001"/>
    <n v="515.36624489795861"/>
  </r>
  <r>
    <s v="5f7eae4c"/>
    <x v="153"/>
    <x v="2"/>
    <x v="1"/>
    <x v="1259"/>
    <n v="21"/>
    <x v="22"/>
    <x v="1254"/>
    <n v="2.330331634557312E-2"/>
    <n v="2506.2477027027048"/>
    <n v="2596472.620000002"/>
    <s v="Clothing"/>
    <s v="East"/>
    <n v="20.170000000000002"/>
    <n v="518.08361275088532"/>
  </r>
  <r>
    <s v="54ed5bb8"/>
    <x v="604"/>
    <x v="0"/>
    <x v="0"/>
    <x v="1260"/>
    <n v="18"/>
    <x v="37"/>
    <x v="1255"/>
    <n v="8.2534920481305854E-2"/>
    <n v="2571.1423225152107"/>
    <n v="2535146.3299999977"/>
    <s v="Groceries"/>
    <s v="North"/>
    <n v="195.095"/>
    <n v="515.36624489795861"/>
  </r>
  <r>
    <s v="42980136"/>
    <x v="411"/>
    <x v="3"/>
    <x v="2"/>
    <x v="1261"/>
    <n v="19"/>
    <x v="12"/>
    <x v="1256"/>
    <n v="0.2510046525896007"/>
    <n v="2496.4375124875119"/>
    <n v="2498933.9499999993"/>
    <s v="Furniture"/>
    <s v="South"/>
    <n v="500.44"/>
    <n v="524.30656862745093"/>
  </r>
  <r>
    <s v="c1f3bd5c"/>
    <x v="605"/>
    <x v="2"/>
    <x v="4"/>
    <x v="1262"/>
    <n v="6"/>
    <x v="49"/>
    <x v="1257"/>
    <n v="6.4057122099623127"/>
    <n v="2506.2477027027048"/>
    <n v="2596472.620000002"/>
    <s v="Electronics"/>
    <s v="East"/>
    <n v="727.36500000000001"/>
    <n v="507.6997287299634"/>
  </r>
  <r>
    <s v="1b095b58"/>
    <x v="606"/>
    <x v="1"/>
    <x v="4"/>
    <x v="1263"/>
    <n v="6"/>
    <x v="2"/>
    <x v="1258"/>
    <n v="0.43592374247370003"/>
    <n v="2537.5954861821929"/>
    <n v="2479230.7900000024"/>
    <s v="Electronics"/>
    <s v="West"/>
    <n v="978.38499999999999"/>
    <n v="507.6997287299634"/>
  </r>
  <r>
    <s v="4b86ca44"/>
    <x v="369"/>
    <x v="3"/>
    <x v="4"/>
    <x v="1264"/>
    <n v="22"/>
    <x v="4"/>
    <x v="1259"/>
    <n v="0.69718365217639877"/>
    <n v="2496.4375124875119"/>
    <n v="2498933.9499999993"/>
    <s v="Electronics"/>
    <s v="South"/>
    <n v="501.79500000000002"/>
    <n v="507.6997287299634"/>
  </r>
  <r>
    <s v="e7d9f3f9"/>
    <x v="149"/>
    <x v="3"/>
    <x v="2"/>
    <x v="1265"/>
    <n v="38"/>
    <x v="18"/>
    <x v="1260"/>
    <n v="0.14274108626618623"/>
    <n v="2496.4375124875119"/>
    <n v="2498933.9499999993"/>
    <s v="Furniture"/>
    <s v="South"/>
    <n v="365.01499999999999"/>
    <n v="524.30656862745093"/>
  </r>
  <r>
    <s v="8b770927"/>
    <x v="607"/>
    <x v="3"/>
    <x v="4"/>
    <x v="1266"/>
    <n v="5"/>
    <x v="10"/>
    <x v="1261"/>
    <n v="0.19042861301479694"/>
    <n v="2496.4375124875119"/>
    <n v="2498933.9499999993"/>
    <s v="Electronics"/>
    <s v="South"/>
    <n v="386.95499999999998"/>
    <n v="507.6997287299634"/>
  </r>
  <r>
    <s v="b9abfa1f"/>
    <x v="608"/>
    <x v="0"/>
    <x v="0"/>
    <x v="1267"/>
    <n v="22"/>
    <x v="2"/>
    <x v="1262"/>
    <n v="9.6435507055699685E-2"/>
    <n v="2571.1423225152107"/>
    <n v="2535146.3299999977"/>
    <s v="Groceries"/>
    <s v="North"/>
    <n v="229.22499999999999"/>
    <n v="515.36624489795861"/>
  </r>
  <r>
    <s v="c6530df1"/>
    <x v="162"/>
    <x v="3"/>
    <x v="1"/>
    <x v="1268"/>
    <n v="31"/>
    <x v="16"/>
    <x v="1263"/>
    <n v="0.41795527229794016"/>
    <n v="2496.4375124875119"/>
    <n v="2498933.9499999993"/>
    <s v="Clothing"/>
    <s v="South"/>
    <n v="917.05"/>
    <n v="518.08361275088532"/>
  </r>
  <r>
    <s v="1b975c21"/>
    <x v="540"/>
    <x v="2"/>
    <x v="3"/>
    <x v="1269"/>
    <n v="5"/>
    <x v="26"/>
    <x v="1264"/>
    <n v="4.9218443053020547E-2"/>
    <n v="2506.2477027027048"/>
    <n v="2596472.620000002"/>
    <s v="Sports"/>
    <s v="East"/>
    <n v="114.465"/>
    <n v="516.19997471554962"/>
  </r>
  <r>
    <s v="0ba7dbba"/>
    <x v="116"/>
    <x v="3"/>
    <x v="3"/>
    <x v="1270"/>
    <n v="47"/>
    <x v="47"/>
    <x v="1265"/>
    <n v="9.261960805372331E-2"/>
    <n v="2496.4375124875119"/>
    <n v="2498933.9499999993"/>
    <s v="Sports"/>
    <s v="South"/>
    <n v="174.23"/>
    <n v="516.19997471554962"/>
  </r>
  <r>
    <s v="31bf08a1"/>
    <x v="157"/>
    <x v="0"/>
    <x v="4"/>
    <x v="1271"/>
    <n v="50"/>
    <x v="12"/>
    <x v="1266"/>
    <n v="0.34235475812343863"/>
    <n v="2571.1423225152107"/>
    <n v="2535146.3299999977"/>
    <s v="Electronics"/>
    <s v="North"/>
    <n v="400.755"/>
    <n v="507.6997287299634"/>
  </r>
  <r>
    <s v="cc2427fc"/>
    <x v="413"/>
    <x v="2"/>
    <x v="1"/>
    <x v="1272"/>
    <n v="20"/>
    <x v="46"/>
    <x v="1267"/>
    <n v="9.7243171180288621E-2"/>
    <n v="2506.2477027027048"/>
    <n v="2596472.620000002"/>
    <s v="Clothing"/>
    <s v="East"/>
    <n v="99.93"/>
    <n v="518.08361275088532"/>
  </r>
  <r>
    <s v="e14afbaf"/>
    <x v="609"/>
    <x v="2"/>
    <x v="2"/>
    <x v="1273"/>
    <n v="8"/>
    <x v="17"/>
    <x v="1268"/>
    <n v="0.20681008074159274"/>
    <n v="2506.2477027027048"/>
    <n v="2596472.620000002"/>
    <s v="Furniture"/>
    <s v="East"/>
    <n v="475.505"/>
    <n v="524.30656862745093"/>
  </r>
  <r>
    <s v="548be737"/>
    <x v="267"/>
    <x v="3"/>
    <x v="1"/>
    <x v="1274"/>
    <n v="4"/>
    <x v="0"/>
    <x v="1269"/>
    <n v="0.11105502850653298"/>
    <n v="2496.4375124875119"/>
    <n v="2498933.9499999993"/>
    <s v="Clothing"/>
    <s v="South"/>
    <n v="115.31"/>
    <n v="518.08361275088532"/>
  </r>
  <r>
    <s v="0fc19097"/>
    <x v="528"/>
    <x v="3"/>
    <x v="1"/>
    <x v="1275"/>
    <n v="25"/>
    <x v="43"/>
    <x v="1270"/>
    <n v="0.37704807253718448"/>
    <n v="2496.4375124875119"/>
    <n v="2498933.9499999993"/>
    <s v="Clothing"/>
    <s v="South"/>
    <n v="791.15499999999997"/>
    <n v="518.08361275088532"/>
  </r>
  <r>
    <s v="100b5ace"/>
    <x v="532"/>
    <x v="0"/>
    <x v="4"/>
    <x v="1276"/>
    <n v="4"/>
    <x v="16"/>
    <x v="1271"/>
    <n v="1.6909630246931953"/>
    <n v="2571.1423225152107"/>
    <n v="2535146.3299999977"/>
    <s v="Electronics"/>
    <s v="North"/>
    <n v="857.72"/>
    <n v="507.6997287299634"/>
  </r>
  <r>
    <s v="2fa81edf"/>
    <x v="610"/>
    <x v="2"/>
    <x v="4"/>
    <x v="1277"/>
    <n v="24"/>
    <x v="45"/>
    <x v="1272"/>
    <n v="1.1643301216159314"/>
    <n v="2506.2477027027048"/>
    <n v="2596472.620000002"/>
    <s v="Electronics"/>
    <s v="East"/>
    <n v="953.15"/>
    <n v="507.6997287299634"/>
  </r>
  <r>
    <s v="854f6092"/>
    <x v="611"/>
    <x v="3"/>
    <x v="1"/>
    <x v="1278"/>
    <n v="24"/>
    <x v="0"/>
    <x v="1273"/>
    <n v="0.32660295363311609"/>
    <n v="2496.4375124875119"/>
    <n v="2498933.9499999993"/>
    <s v="Clothing"/>
    <s v="South"/>
    <n v="195.86500000000001"/>
    <n v="518.08361275088532"/>
  </r>
  <r>
    <s v="624a202c"/>
    <x v="602"/>
    <x v="2"/>
    <x v="0"/>
    <x v="1279"/>
    <n v="27"/>
    <x v="9"/>
    <x v="1274"/>
    <n v="0.35724119253424819"/>
    <n v="2506.2477027027048"/>
    <n v="2596472.620000002"/>
    <s v="Groceries"/>
    <s v="East"/>
    <n v="401.72500000000002"/>
    <n v="515.36624489795861"/>
  </r>
  <r>
    <s v="780704000000000"/>
    <x v="142"/>
    <x v="2"/>
    <x v="3"/>
    <x v="1280"/>
    <n v="49"/>
    <x v="31"/>
    <x v="1275"/>
    <n v="0.16090363378087338"/>
    <n v="2506.2477027027048"/>
    <n v="2596472.620000002"/>
    <s v="Sports"/>
    <s v="East"/>
    <n v="182.07"/>
    <n v="516.19997471554962"/>
  </r>
  <r>
    <s v="390d0d8a"/>
    <x v="596"/>
    <x v="0"/>
    <x v="0"/>
    <x v="1281"/>
    <n v="18"/>
    <x v="39"/>
    <x v="1276"/>
    <n v="0.27823470542021583"/>
    <n v="2571.1423225152107"/>
    <n v="2535146.3299999977"/>
    <s v="Groceries"/>
    <s v="North"/>
    <n v="431.255"/>
    <n v="515.36624489795861"/>
  </r>
  <r>
    <s v="297b9440"/>
    <x v="449"/>
    <x v="2"/>
    <x v="2"/>
    <x v="1282"/>
    <n v="21"/>
    <x v="35"/>
    <x v="1277"/>
    <n v="1.7948663244216279"/>
    <n v="2506.2477027027048"/>
    <n v="2596472.620000002"/>
    <s v="Furniture"/>
    <s v="East"/>
    <n v="688.03"/>
    <n v="524.30656862745093"/>
  </r>
  <r>
    <s v="325b4268"/>
    <x v="425"/>
    <x v="1"/>
    <x v="4"/>
    <x v="1283"/>
    <n v="2"/>
    <x v="9"/>
    <x v="1278"/>
    <n v="0.32626377183629768"/>
    <n v="2537.5954861821929"/>
    <n v="2479230.7900000024"/>
    <s v="Electronics"/>
    <s v="West"/>
    <n v="726.64"/>
    <n v="507.6997287299634"/>
  </r>
  <r>
    <s v="b39fcf36"/>
    <x v="612"/>
    <x v="2"/>
    <x v="3"/>
    <x v="1284"/>
    <n v="36"/>
    <x v="45"/>
    <x v="1279"/>
    <n v="0.45102737508210672"/>
    <n v="2506.2477027027048"/>
    <n v="2596472.620000002"/>
    <s v="Sports"/>
    <s v="East"/>
    <n v="500.52"/>
    <n v="516.19997471554962"/>
  </r>
  <r>
    <s v="a0d17742"/>
    <x v="235"/>
    <x v="2"/>
    <x v="3"/>
    <x v="1285"/>
    <n v="43"/>
    <x v="3"/>
    <x v="1280"/>
    <n v="3.6485664417167447E-2"/>
    <n v="2506.2477027027048"/>
    <n v="2596472.620000002"/>
    <s v="Sports"/>
    <s v="East"/>
    <n v="65.674999999999997"/>
    <n v="516.19997471554962"/>
  </r>
  <r>
    <s v="eb07ffcf"/>
    <x v="104"/>
    <x v="0"/>
    <x v="1"/>
    <x v="1286"/>
    <n v="13"/>
    <x v="7"/>
    <x v="1281"/>
    <n v="6.6682587210904351E-2"/>
    <n v="2571.1423225152107"/>
    <n v="2535146.3299999977"/>
    <s v="Clothing"/>
    <s v="North"/>
    <n v="135.05000000000001"/>
    <n v="518.08361275088532"/>
  </r>
  <r>
    <s v="539cf254"/>
    <x v="526"/>
    <x v="2"/>
    <x v="4"/>
    <x v="1287"/>
    <n v="46"/>
    <x v="35"/>
    <x v="1282"/>
    <n v="0.58934815303080235"/>
    <n v="2506.2477027027048"/>
    <n v="2596472.620000002"/>
    <s v="Electronics"/>
    <s v="East"/>
    <n v="792.86"/>
    <n v="507.6997287299634"/>
  </r>
  <r>
    <s v="c26b8470"/>
    <x v="406"/>
    <x v="0"/>
    <x v="0"/>
    <x v="1288"/>
    <n v="50"/>
    <x v="32"/>
    <x v="1283"/>
    <n v="1.2315175756754009"/>
    <n v="2571.1423225152107"/>
    <n v="2535146.3299999977"/>
    <s v="Groceries"/>
    <s v="North"/>
    <n v="185.155"/>
    <n v="515.36624489795861"/>
  </r>
  <r>
    <s v="ca03d3cd"/>
    <x v="271"/>
    <x v="1"/>
    <x v="4"/>
    <x v="1289"/>
    <n v="12"/>
    <x v="13"/>
    <x v="1284"/>
    <n v="0.57100202946372514"/>
    <n v="2537.5954861821929"/>
    <n v="2479230.7900000024"/>
    <s v="Electronics"/>
    <s v="West"/>
    <n v="792.67"/>
    <n v="507.6997287299634"/>
  </r>
  <r>
    <s v="faaa4be8"/>
    <x v="188"/>
    <x v="1"/>
    <x v="0"/>
    <x v="1290"/>
    <n v="43"/>
    <x v="32"/>
    <x v="1285"/>
    <n v="0.11452225982816976"/>
    <n v="2537.5954861821929"/>
    <n v="2479230.7900000024"/>
    <s v="Groceries"/>
    <s v="West"/>
    <n v="168.45500000000001"/>
    <n v="515.36624489795861"/>
  </r>
  <r>
    <s v="67cac798"/>
    <x v="613"/>
    <x v="1"/>
    <x v="0"/>
    <x v="1291"/>
    <n v="12"/>
    <x v="28"/>
    <x v="1286"/>
    <n v="0.48062874625374624"/>
    <n v="2537.5954861821929"/>
    <n v="2479230.7900000024"/>
    <s v="Groceries"/>
    <s v="West"/>
    <n v="478.86500000000001"/>
    <n v="515.36624489795861"/>
  </r>
  <r>
    <s v="24adf0e1"/>
    <x v="575"/>
    <x v="0"/>
    <x v="0"/>
    <x v="1292"/>
    <n v="26"/>
    <x v="20"/>
    <x v="1287"/>
    <n v="0.57610020277206098"/>
    <n v="2571.1423225152107"/>
    <n v="2535146.3299999977"/>
    <s v="Groceries"/>
    <s v="North"/>
    <n v="581.14499999999998"/>
    <n v="515.36624489795861"/>
  </r>
  <r>
    <s v="59fcc056"/>
    <x v="512"/>
    <x v="1"/>
    <x v="0"/>
    <x v="1293"/>
    <n v="15"/>
    <x v="36"/>
    <x v="1288"/>
    <n v="4.1909694797172777E-2"/>
    <n v="2537.5954861821929"/>
    <n v="2479230.7900000024"/>
    <s v="Groceries"/>
    <s v="West"/>
    <n v="91.275000000000006"/>
    <n v="515.36624489795861"/>
  </r>
  <r>
    <s v="3964aac1"/>
    <x v="538"/>
    <x v="0"/>
    <x v="2"/>
    <x v="1294"/>
    <n v="1"/>
    <x v="50"/>
    <x v="1289"/>
    <n v="7.9711805290358734E-2"/>
    <n v="2571.1423225152107"/>
    <n v="2535146.3299999977"/>
    <s v="Furniture"/>
    <s v="North"/>
    <n v="195.20500000000001"/>
    <n v="524.30656862745093"/>
  </r>
  <r>
    <s v="cc36db89"/>
    <x v="345"/>
    <x v="2"/>
    <x v="2"/>
    <x v="1295"/>
    <n v="50"/>
    <x v="8"/>
    <x v="1290"/>
    <n v="4.1179491914726626E-2"/>
    <n v="2506.2477027027048"/>
    <n v="2596472.620000002"/>
    <s v="Furniture"/>
    <s v="East"/>
    <n v="83.355000000000004"/>
    <n v="524.30656862745093"/>
  </r>
  <r>
    <s v="f5f30024"/>
    <x v="614"/>
    <x v="0"/>
    <x v="0"/>
    <x v="1296"/>
    <n v="3"/>
    <x v="25"/>
    <x v="1291"/>
    <n v="2.9511738177912573E-2"/>
    <n v="2571.1423225152107"/>
    <n v="2535146.3299999977"/>
    <s v="Groceries"/>
    <s v="North"/>
    <n v="24.68"/>
    <n v="515.36624489795861"/>
  </r>
  <r>
    <s v="399f6add"/>
    <x v="92"/>
    <x v="2"/>
    <x v="4"/>
    <x v="1297"/>
    <n v="16"/>
    <x v="8"/>
    <x v="1292"/>
    <n v="2.1450887026036279E-3"/>
    <n v="2506.2477027027048"/>
    <n v="2596472.620000002"/>
    <s v="Electronics"/>
    <s v="East"/>
    <n v="17.05"/>
    <n v="507.6997287299634"/>
  </r>
  <r>
    <s v="58b136c0"/>
    <x v="143"/>
    <x v="3"/>
    <x v="1"/>
    <x v="1298"/>
    <n v="16"/>
    <x v="13"/>
    <x v="1293"/>
    <n v="0.38048582475732123"/>
    <n v="2496.4375124875119"/>
    <n v="2498933.9499999993"/>
    <s v="Clothing"/>
    <s v="South"/>
    <n v="661.94500000000005"/>
    <n v="518.08361275088532"/>
  </r>
  <r>
    <s v="c1e8bc9d"/>
    <x v="336"/>
    <x v="1"/>
    <x v="1"/>
    <x v="1299"/>
    <n v="35"/>
    <x v="15"/>
    <x v="1294"/>
    <n v="0.24001865192955998"/>
    <n v="2537.5954861821929"/>
    <n v="2479230.7900000024"/>
    <s v="Clothing"/>
    <s v="West"/>
    <n v="557.89499999999998"/>
    <n v="518.08361275088532"/>
  </r>
  <r>
    <s v="d1c957ed"/>
    <x v="333"/>
    <x v="0"/>
    <x v="2"/>
    <x v="1300"/>
    <n v="25"/>
    <x v="44"/>
    <x v="1295"/>
    <n v="0.24604210835659859"/>
    <n v="2571.1423225152107"/>
    <n v="2535146.3299999977"/>
    <s v="Furniture"/>
    <s v="North"/>
    <n v="607.05999999999995"/>
    <n v="524.30656862745093"/>
  </r>
  <r>
    <s v="a138a588"/>
    <x v="598"/>
    <x v="3"/>
    <x v="2"/>
    <x v="1301"/>
    <n v="28"/>
    <x v="18"/>
    <x v="1296"/>
    <n v="1.1615417521624698"/>
    <n v="2496.4375124875119"/>
    <n v="2498933.9499999993"/>
    <s v="Furniture"/>
    <s v="South"/>
    <n v="819.005"/>
    <n v="524.30656862745093"/>
  </r>
  <r>
    <s v="e150d7e5"/>
    <x v="203"/>
    <x v="3"/>
    <x v="1"/>
    <x v="1302"/>
    <n v="12"/>
    <x v="19"/>
    <x v="1297"/>
    <n v="0.30117965840812255"/>
    <n v="2496.4375124875119"/>
    <n v="2498933.9499999993"/>
    <s v="Clothing"/>
    <s v="South"/>
    <n v="382.69"/>
    <n v="518.08361275088532"/>
  </r>
  <r>
    <s v="5b4743c2"/>
    <x v="72"/>
    <x v="2"/>
    <x v="3"/>
    <x v="1303"/>
    <n v="24"/>
    <x v="19"/>
    <x v="1298"/>
    <n v="0.21544710547567106"/>
    <n v="2506.2477027027048"/>
    <n v="2596472.620000002"/>
    <s v="Sports"/>
    <s v="East"/>
    <n v="96.375"/>
    <n v="516.19997471554962"/>
  </r>
  <r>
    <s v="d6f6430e"/>
    <x v="294"/>
    <x v="1"/>
    <x v="1"/>
    <x v="1304"/>
    <n v="39"/>
    <x v="13"/>
    <x v="1299"/>
    <n v="8.1973217173114302E-2"/>
    <n v="2537.5954861821929"/>
    <n v="2479230.7900000024"/>
    <s v="Clothing"/>
    <s v="West"/>
    <n v="115.69499999999999"/>
    <n v="518.08361275088532"/>
  </r>
  <r>
    <s v="b564921a"/>
    <x v="431"/>
    <x v="3"/>
    <x v="1"/>
    <x v="1305"/>
    <n v="18"/>
    <x v="9"/>
    <x v="1300"/>
    <n v="0.36838821112170866"/>
    <n v="2496.4375124875119"/>
    <n v="2498933.9499999993"/>
    <s v="Clothing"/>
    <s v="South"/>
    <n v="782.34500000000003"/>
    <n v="518.08361275088532"/>
  </r>
  <r>
    <s v="47383cba"/>
    <x v="308"/>
    <x v="2"/>
    <x v="2"/>
    <x v="1306"/>
    <n v="45"/>
    <x v="46"/>
    <x v="1301"/>
    <n v="0.23406990151787235"/>
    <n v="2506.2477027027048"/>
    <n v="2596472.620000002"/>
    <s v="Furniture"/>
    <s v="East"/>
    <n v="371.49"/>
    <n v="524.30656862745093"/>
  </r>
  <r>
    <s v="a8dedd25"/>
    <x v="50"/>
    <x v="0"/>
    <x v="2"/>
    <x v="1307"/>
    <n v="5"/>
    <x v="10"/>
    <x v="1302"/>
    <n v="1.185506372552164"/>
    <n v="2571.1423225152107"/>
    <n v="2535146.3299999977"/>
    <s v="Furniture"/>
    <s v="North"/>
    <n v="925.12"/>
    <n v="524.30656862745093"/>
  </r>
  <r>
    <s v="8eb4c62a"/>
    <x v="194"/>
    <x v="1"/>
    <x v="2"/>
    <x v="1308"/>
    <n v="49"/>
    <x v="18"/>
    <x v="1303"/>
    <n v="0.62679477931869843"/>
    <n v="2537.5954861821929"/>
    <n v="2479230.7900000024"/>
    <s v="Furniture"/>
    <s v="West"/>
    <n v="708.82500000000005"/>
    <n v="524.30656862745093"/>
  </r>
  <r>
    <s v="269f5214"/>
    <x v="259"/>
    <x v="0"/>
    <x v="4"/>
    <x v="1309"/>
    <n v="44"/>
    <x v="15"/>
    <x v="1304"/>
    <n v="1.0487850318047534"/>
    <n v="2571.1423225152107"/>
    <n v="2535146.3299999977"/>
    <s v="Electronics"/>
    <s v="North"/>
    <n v="611.09"/>
    <n v="507.6997287299634"/>
  </r>
  <r>
    <s v="75033fc7"/>
    <x v="385"/>
    <x v="0"/>
    <x v="2"/>
    <x v="1310"/>
    <n v="32"/>
    <x v="24"/>
    <x v="1305"/>
    <n v="0.70073696831465859"/>
    <n v="2571.1423225152107"/>
    <n v="2535146.3299999977"/>
    <s v="Furniture"/>
    <s v="North"/>
    <n v="921.61500000000001"/>
    <n v="524.30656862745093"/>
  </r>
  <r>
    <s v="188ee0f0"/>
    <x v="615"/>
    <x v="1"/>
    <x v="0"/>
    <x v="1311"/>
    <n v="13"/>
    <x v="22"/>
    <x v="1306"/>
    <n v="0.56754049089998326"/>
    <n v="2537.5954861821929"/>
    <n v="2479230.7900000024"/>
    <s v="Groceries"/>
    <s v="West"/>
    <n v="376.89"/>
    <n v="515.36624489795861"/>
  </r>
  <r>
    <s v="8dcd2ff3"/>
    <x v="428"/>
    <x v="2"/>
    <x v="4"/>
    <x v="1312"/>
    <n v="3"/>
    <x v="46"/>
    <x v="1307"/>
    <n v="0.57170871463937023"/>
    <n v="2506.2477027027048"/>
    <n v="2596472.620000002"/>
    <s v="Electronics"/>
    <s v="East"/>
    <n v="205.535"/>
    <n v="507.6997287299634"/>
  </r>
  <r>
    <s v="7c5e56ca"/>
    <x v="367"/>
    <x v="2"/>
    <x v="2"/>
    <x v="1313"/>
    <n v="5"/>
    <x v="3"/>
    <x v="1308"/>
    <n v="0.40681012233491221"/>
    <n v="2506.2477027027048"/>
    <n v="2596472.620000002"/>
    <s v="Furniture"/>
    <s v="East"/>
    <n v="886.55"/>
    <n v="524.30656862745093"/>
  </r>
  <r>
    <s v="394ae44b"/>
    <x v="111"/>
    <x v="1"/>
    <x v="1"/>
    <x v="1314"/>
    <n v="31"/>
    <x v="48"/>
    <x v="1309"/>
    <n v="7.345079379557419E-2"/>
    <n v="2537.5954861821929"/>
    <n v="2479230.7900000024"/>
    <s v="Clothing"/>
    <s v="West"/>
    <n v="162.44999999999999"/>
    <n v="518.08361275088532"/>
  </r>
  <r>
    <s v="2e7d51ac"/>
    <x v="515"/>
    <x v="3"/>
    <x v="4"/>
    <x v="1315"/>
    <n v="47"/>
    <x v="28"/>
    <x v="1310"/>
    <n v="1.3698658924804832"/>
    <n v="2496.4375124875119"/>
    <n v="2498933.9499999993"/>
    <s v="Electronics"/>
    <s v="South"/>
    <n v="896.995"/>
    <n v="507.6997287299634"/>
  </r>
  <r>
    <s v="ecef9aa1"/>
    <x v="616"/>
    <x v="3"/>
    <x v="0"/>
    <x v="1316"/>
    <n v="9"/>
    <x v="44"/>
    <x v="1311"/>
    <n v="0.81770885401046356"/>
    <n v="2496.4375124875119"/>
    <n v="2498933.9499999993"/>
    <s v="Groceries"/>
    <s v="South"/>
    <n v="1002.545"/>
    <n v="515.36624489795861"/>
  </r>
  <r>
    <s v="0b4f8c57"/>
    <x v="220"/>
    <x v="1"/>
    <x v="2"/>
    <x v="1317"/>
    <n v="49"/>
    <x v="13"/>
    <x v="1312"/>
    <n v="0.43252211975532651"/>
    <n v="2537.5954861821929"/>
    <n v="2479230.7900000024"/>
    <s v="Furniture"/>
    <s v="West"/>
    <n v="588.55499999999995"/>
    <n v="524.30656862745093"/>
  </r>
  <r>
    <s v="d89d4377"/>
    <x v="411"/>
    <x v="1"/>
    <x v="3"/>
    <x v="1318"/>
    <n v="4"/>
    <x v="50"/>
    <x v="1313"/>
    <n v="0.42423141732735048"/>
    <n v="2537.5954861821929"/>
    <n v="2479230.7900000024"/>
    <s v="Sports"/>
    <s v="West"/>
    <n v="799.68499999999995"/>
    <n v="516.19997471554962"/>
  </r>
  <r>
    <s v="ef5913f7"/>
    <x v="42"/>
    <x v="2"/>
    <x v="4"/>
    <x v="1319"/>
    <n v="21"/>
    <x v="3"/>
    <x v="1314"/>
    <n v="0.31459299083041115"/>
    <n v="2506.2477027027048"/>
    <n v="2596472.620000002"/>
    <s v="Electronics"/>
    <s v="East"/>
    <n v="698.13"/>
    <n v="507.6997287299634"/>
  </r>
  <r>
    <s v="aa20cb45"/>
    <x v="558"/>
    <x v="3"/>
    <x v="4"/>
    <x v="1320"/>
    <n v="18"/>
    <x v="33"/>
    <x v="1315"/>
    <n v="0.31345172227633544"/>
    <n v="2496.4375124875119"/>
    <n v="2498933.9499999993"/>
    <s v="Electronics"/>
    <s v="South"/>
    <n v="551.17999999999995"/>
    <n v="507.6997287299634"/>
  </r>
  <r>
    <s v="fd4d1035"/>
    <x v="485"/>
    <x v="3"/>
    <x v="4"/>
    <x v="1321"/>
    <n v="15"/>
    <x v="13"/>
    <x v="1316"/>
    <n v="0.45832312925170071"/>
    <n v="2496.4375124875119"/>
    <n v="2498933.9499999993"/>
    <s v="Electronics"/>
    <s v="South"/>
    <n v="684.23500000000001"/>
    <n v="507.6997287299634"/>
  </r>
  <r>
    <s v="28c66c4a"/>
    <x v="400"/>
    <x v="1"/>
    <x v="0"/>
    <x v="1322"/>
    <n v="49"/>
    <x v="45"/>
    <x v="1317"/>
    <n v="0.21468566691738322"/>
    <n v="2537.5954861821929"/>
    <n v="2479230.7900000024"/>
    <s v="Groceries"/>
    <s v="West"/>
    <n v="488.24"/>
    <n v="515.36624489795861"/>
  </r>
  <r>
    <s v="89ec4044"/>
    <x v="581"/>
    <x v="1"/>
    <x v="0"/>
    <x v="1323"/>
    <n v="46"/>
    <x v="42"/>
    <x v="1318"/>
    <n v="0.42934742302099743"/>
    <n v="2537.5954861821929"/>
    <n v="2479230.7900000024"/>
    <s v="Groceries"/>
    <s v="West"/>
    <n v="977.71"/>
    <n v="515.36624489795861"/>
  </r>
  <r>
    <s v="58d48a3e"/>
    <x v="178"/>
    <x v="2"/>
    <x v="0"/>
    <x v="1324"/>
    <n v="24"/>
    <x v="33"/>
    <x v="1319"/>
    <n v="0.5570442670660517"/>
    <n v="2506.2477027027048"/>
    <n v="2596472.620000002"/>
    <s v="Groceries"/>
    <s v="East"/>
    <n v="657.10500000000002"/>
    <n v="515.36624489795861"/>
  </r>
  <r>
    <s v="9f345383"/>
    <x v="332"/>
    <x v="0"/>
    <x v="1"/>
    <x v="1325"/>
    <n v="23"/>
    <x v="24"/>
    <x v="1320"/>
    <n v="0.11927041733560215"/>
    <n v="2571.1423225152107"/>
    <n v="2535146.3299999977"/>
    <s v="Clothing"/>
    <s v="North"/>
    <n v="247.745"/>
    <n v="518.08361275088532"/>
  </r>
  <r>
    <s v="332f5fef"/>
    <x v="387"/>
    <x v="3"/>
    <x v="0"/>
    <x v="1326"/>
    <n v="2"/>
    <x v="40"/>
    <x v="1321"/>
    <n v="2.1884234997438828E-2"/>
    <n v="2496.4375124875119"/>
    <n v="2498933.9499999993"/>
    <s v="Groceries"/>
    <s v="South"/>
    <n v="52.655000000000001"/>
    <n v="515.36624489795861"/>
  </r>
  <r>
    <s v="3aeb7614"/>
    <x v="617"/>
    <x v="3"/>
    <x v="3"/>
    <x v="1327"/>
    <n v="24"/>
    <x v="26"/>
    <x v="1322"/>
    <n v="0.55423368646368132"/>
    <n v="2496.4375124875119"/>
    <n v="2498933.9499999993"/>
    <s v="Sports"/>
    <s v="South"/>
    <n v="551.48"/>
    <n v="516.19997471554962"/>
  </r>
  <r>
    <s v="6b731664"/>
    <x v="113"/>
    <x v="3"/>
    <x v="2"/>
    <x v="1328"/>
    <n v="28"/>
    <x v="2"/>
    <x v="1323"/>
    <n v="0.13748588818534335"/>
    <n v="2496.4375124875119"/>
    <n v="2498933.9499999993"/>
    <s v="Furniture"/>
    <s v="South"/>
    <n v="315.61"/>
    <n v="524.30656862745093"/>
  </r>
  <r>
    <s v="e9a93b50"/>
    <x v="618"/>
    <x v="2"/>
    <x v="2"/>
    <x v="1329"/>
    <n v="22"/>
    <x v="14"/>
    <x v="1324"/>
    <n v="0.11195881691096007"/>
    <n v="2506.2477027027048"/>
    <n v="2596472.620000002"/>
    <s v="Furniture"/>
    <s v="East"/>
    <n v="164.78"/>
    <n v="524.30656862745093"/>
  </r>
  <r>
    <s v="a30e2260"/>
    <x v="177"/>
    <x v="2"/>
    <x v="2"/>
    <x v="1330"/>
    <n v="3"/>
    <x v="6"/>
    <x v="1325"/>
    <n v="1.3398314141763161"/>
    <n v="2506.2477027027048"/>
    <n v="2596472.620000002"/>
    <s v="Furniture"/>
    <s v="East"/>
    <n v="842.69"/>
    <n v="524.30656862745093"/>
  </r>
  <r>
    <s v="1ff9f136"/>
    <x v="516"/>
    <x v="2"/>
    <x v="2"/>
    <x v="1331"/>
    <n v="39"/>
    <x v="35"/>
    <x v="1326"/>
    <n v="0.19143153810968994"/>
    <n v="2506.2477027027048"/>
    <n v="2596472.620000002"/>
    <s v="Furniture"/>
    <s v="East"/>
    <n v="301.685"/>
    <n v="524.30656862745093"/>
  </r>
  <r>
    <s v="c33a8861"/>
    <x v="88"/>
    <x v="3"/>
    <x v="2"/>
    <x v="1332"/>
    <n v="20"/>
    <x v="28"/>
    <x v="1327"/>
    <n v="0.48559053163020388"/>
    <n v="2496.4375124875119"/>
    <n v="2498933.9499999993"/>
    <s v="Furniture"/>
    <s v="South"/>
    <n v="457.03"/>
    <n v="524.30656862745093"/>
  </r>
  <r>
    <s v="8bb9baa5"/>
    <x v="438"/>
    <x v="0"/>
    <x v="1"/>
    <x v="1333"/>
    <n v="38"/>
    <x v="37"/>
    <x v="1328"/>
    <n v="0.20703924239873053"/>
    <n v="2571.1423225152107"/>
    <n v="2535146.3299999977"/>
    <s v="Clothing"/>
    <s v="North"/>
    <n v="421.77"/>
    <n v="518.08361275088532"/>
  </r>
  <r>
    <s v="88657436"/>
    <x v="325"/>
    <x v="1"/>
    <x v="3"/>
    <x v="1334"/>
    <n v="25"/>
    <x v="33"/>
    <x v="1329"/>
    <n v="0.23842357485158427"/>
    <n v="2537.5954861821929"/>
    <n v="2479230.7900000024"/>
    <s v="Sports"/>
    <s v="West"/>
    <n v="252.505"/>
    <n v="516.19997471554962"/>
  </r>
  <r>
    <s v="6d52c59a"/>
    <x v="317"/>
    <x v="2"/>
    <x v="3"/>
    <x v="1335"/>
    <n v="48"/>
    <x v="6"/>
    <x v="1330"/>
    <n v="0.42498751836985682"/>
    <n v="2506.2477027027048"/>
    <n v="2596472.620000002"/>
    <s v="Sports"/>
    <s v="East"/>
    <n v="762.33500000000004"/>
    <n v="516.19997471554962"/>
  </r>
  <r>
    <s v="f76fbf52"/>
    <x v="137"/>
    <x v="1"/>
    <x v="1"/>
    <x v="1336"/>
    <n v="9"/>
    <x v="34"/>
    <x v="1331"/>
    <n v="0.15488456847455018"/>
    <n v="2537.5954861821929"/>
    <n v="2479230.7900000024"/>
    <s v="Clothing"/>
    <s v="West"/>
    <n v="385.21499999999997"/>
    <n v="518.08361275088532"/>
  </r>
  <r>
    <s v="3165310b"/>
    <x v="619"/>
    <x v="3"/>
    <x v="4"/>
    <x v="1337"/>
    <n v="27"/>
    <x v="26"/>
    <x v="1332"/>
    <n v="0.10821557747174983"/>
    <n v="2496.4375124875119"/>
    <n v="2498933.9499999993"/>
    <s v="Electronics"/>
    <s v="South"/>
    <n v="39.585000000000001"/>
    <n v="507.6997287299634"/>
  </r>
  <r>
    <s v="bade1b7e"/>
    <x v="234"/>
    <x v="0"/>
    <x v="0"/>
    <x v="1338"/>
    <n v="25"/>
    <x v="44"/>
    <x v="1333"/>
    <n v="0.13814597094076989"/>
    <n v="2571.1423225152107"/>
    <n v="2535146.3299999977"/>
    <s v="Groceries"/>
    <s v="North"/>
    <n v="180.685"/>
    <n v="515.36624489795861"/>
  </r>
  <r>
    <s v="0ff0b703"/>
    <x v="42"/>
    <x v="0"/>
    <x v="3"/>
    <x v="1339"/>
    <n v="5"/>
    <x v="25"/>
    <x v="1334"/>
    <n v="0.43308953119492427"/>
    <n v="2571.1423225152107"/>
    <n v="2535146.3299999977"/>
    <s v="Sports"/>
    <s v="North"/>
    <n v="983.44"/>
    <n v="516.19997471554962"/>
  </r>
  <r>
    <s v="09b2bfda"/>
    <x v="524"/>
    <x v="0"/>
    <x v="1"/>
    <x v="1340"/>
    <n v="50"/>
    <x v="22"/>
    <x v="1335"/>
    <n v="0.67346528010734652"/>
    <n v="2571.1423225152107"/>
    <n v="2535146.3299999977"/>
    <s v="Clothing"/>
    <s v="North"/>
    <n v="304.14"/>
    <n v="518.08361275088532"/>
  </r>
  <r>
    <s v="f7f7246e"/>
    <x v="455"/>
    <x v="0"/>
    <x v="0"/>
    <x v="1341"/>
    <n v="6"/>
    <x v="19"/>
    <x v="1336"/>
    <n v="0.48741100105563412"/>
    <n v="2571.1423225152107"/>
    <n v="2535146.3299999977"/>
    <s v="Groceries"/>
    <s v="North"/>
    <n v="983.54499999999996"/>
    <n v="515.36624489795861"/>
  </r>
  <r>
    <s v="cf22d791"/>
    <x v="216"/>
    <x v="2"/>
    <x v="1"/>
    <x v="1342"/>
    <n v="35"/>
    <x v="40"/>
    <x v="1337"/>
    <n v="5.3419462259496795"/>
    <n v="2506.2477027027048"/>
    <n v="2596472.620000002"/>
    <s v="Clothing"/>
    <s v="East"/>
    <n v="444.125"/>
    <n v="518.08361275088532"/>
  </r>
  <r>
    <s v="8f91476a"/>
    <x v="89"/>
    <x v="1"/>
    <x v="1"/>
    <x v="1343"/>
    <n v="50"/>
    <x v="16"/>
    <x v="1338"/>
    <n v="0.64217474440297195"/>
    <n v="2537.5954861821929"/>
    <n v="2479230.7900000024"/>
    <s v="Clothing"/>
    <s v="West"/>
    <n v="915.63499999999999"/>
    <n v="518.08361275088532"/>
  </r>
  <r>
    <s v="fb16eb85"/>
    <x v="468"/>
    <x v="1"/>
    <x v="3"/>
    <x v="1344"/>
    <n v="25"/>
    <x v="30"/>
    <x v="1339"/>
    <n v="0.27898625475180316"/>
    <n v="2537.5954861821929"/>
    <n v="2479230.7900000024"/>
    <s v="Sports"/>
    <s v="West"/>
    <n v="684.89"/>
    <n v="516.19997471554962"/>
  </r>
  <r>
    <s v="82efa2a8"/>
    <x v="620"/>
    <x v="2"/>
    <x v="0"/>
    <x v="1345"/>
    <n v="28"/>
    <x v="18"/>
    <x v="1340"/>
    <n v="9.5368459537616801E-2"/>
    <n v="2506.2477027027048"/>
    <n v="2596472.620000002"/>
    <s v="Groceries"/>
    <s v="East"/>
    <n v="234.505"/>
    <n v="515.36624489795861"/>
  </r>
  <r>
    <s v="7709a1f8"/>
    <x v="469"/>
    <x v="2"/>
    <x v="3"/>
    <x v="1346"/>
    <n v="43"/>
    <x v="36"/>
    <x v="1341"/>
    <n v="0.15720136738906088"/>
    <n v="2506.2477027027048"/>
    <n v="2596472.620000002"/>
    <s v="Sports"/>
    <s v="East"/>
    <n v="252.22499999999999"/>
    <n v="516.19997471554962"/>
  </r>
  <r>
    <s v="258bd88b"/>
    <x v="218"/>
    <x v="0"/>
    <x v="3"/>
    <x v="1347"/>
    <n v="30"/>
    <x v="11"/>
    <x v="1342"/>
    <n v="3.1284344278337322E-3"/>
    <n v="2571.1423225152107"/>
    <n v="2535146.3299999977"/>
    <s v="Sports"/>
    <s v="North"/>
    <n v="29.195"/>
    <n v="516.19997471554962"/>
  </r>
  <r>
    <s v="26cb9507"/>
    <x v="57"/>
    <x v="0"/>
    <x v="0"/>
    <x v="1348"/>
    <n v="5"/>
    <x v="43"/>
    <x v="1343"/>
    <n v="2.0914524034740736"/>
    <n v="2571.1423225152107"/>
    <n v="2535146.3299999977"/>
    <s v="Groceries"/>
    <s v="North"/>
    <n v="982.86"/>
    <n v="515.36624489795861"/>
  </r>
  <r>
    <s v="1380589a"/>
    <x v="81"/>
    <x v="3"/>
    <x v="4"/>
    <x v="1349"/>
    <n v="27"/>
    <x v="28"/>
    <x v="1344"/>
    <n v="1.8950027023656093"/>
    <n v="2496.4375124875119"/>
    <n v="2498933.9499999993"/>
    <s v="Electronics"/>
    <s v="South"/>
    <n v="928.61"/>
    <n v="507.6997287299634"/>
  </r>
  <r>
    <s v="2642a55c"/>
    <x v="435"/>
    <x v="1"/>
    <x v="1"/>
    <x v="1350"/>
    <n v="15"/>
    <x v="7"/>
    <x v="1345"/>
    <n v="1.6542026261563798"/>
    <n v="2537.5954861821929"/>
    <n v="2479230.7900000024"/>
    <s v="Clothing"/>
    <s v="West"/>
    <n v="967.33"/>
    <n v="518.08361275088532"/>
  </r>
  <r>
    <s v="18fbb49d"/>
    <x v="557"/>
    <x v="2"/>
    <x v="3"/>
    <x v="1351"/>
    <n v="36"/>
    <x v="20"/>
    <x v="1346"/>
    <n v="0.12529949086552861"/>
    <n v="2506.2477027027048"/>
    <n v="2596472.620000002"/>
    <s v="Sports"/>
    <s v="East"/>
    <n v="78.44"/>
    <n v="516.19997471554962"/>
  </r>
  <r>
    <s v="075e33a1"/>
    <x v="559"/>
    <x v="0"/>
    <x v="4"/>
    <x v="1352"/>
    <n v="37"/>
    <x v="15"/>
    <x v="1347"/>
    <n v="0.93453349548654541"/>
    <n v="2571.1423225152107"/>
    <n v="2535146.3299999977"/>
    <s v="Electronics"/>
    <s v="North"/>
    <n v="292.79500000000002"/>
    <n v="507.6997287299634"/>
  </r>
  <r>
    <s v="71434fca"/>
    <x v="431"/>
    <x v="1"/>
    <x v="2"/>
    <x v="1353"/>
    <n v="48"/>
    <x v="15"/>
    <x v="1348"/>
    <n v="3.2431894379165403E-2"/>
    <n v="2537.5954861821929"/>
    <n v="2479230.7900000024"/>
    <s v="Furniture"/>
    <s v="West"/>
    <n v="55.84"/>
    <n v="524.30656862745093"/>
  </r>
  <r>
    <s v="2525c7df"/>
    <x v="50"/>
    <x v="0"/>
    <x v="3"/>
    <x v="1354"/>
    <n v="38"/>
    <x v="42"/>
    <x v="1349"/>
    <n v="0.1416142984854859"/>
    <n v="2571.1423225152107"/>
    <n v="2535146.3299999977"/>
    <s v="Sports"/>
    <s v="North"/>
    <n v="237.935"/>
    <n v="516.19997471554962"/>
  </r>
  <r>
    <s v="40734a0a"/>
    <x v="193"/>
    <x v="0"/>
    <x v="0"/>
    <x v="1355"/>
    <n v="26"/>
    <x v="29"/>
    <x v="1350"/>
    <n v="0.56525348301272738"/>
    <n v="2571.1423225152107"/>
    <n v="2535146.3299999977"/>
    <s v="Groceries"/>
    <s v="North"/>
    <n v="966.6"/>
    <n v="515.36624489795861"/>
  </r>
  <r>
    <s v="cfd30e79"/>
    <x v="621"/>
    <x v="0"/>
    <x v="2"/>
    <x v="1356"/>
    <n v="38"/>
    <x v="27"/>
    <x v="1351"/>
    <n v="0.35828128226306011"/>
    <n v="2571.1423225152107"/>
    <n v="2535146.3299999977"/>
    <s v="Furniture"/>
    <s v="North"/>
    <n v="568.75"/>
    <n v="524.30656862745093"/>
  </r>
  <r>
    <s v="c7023c27"/>
    <x v="622"/>
    <x v="0"/>
    <x v="3"/>
    <x v="1357"/>
    <n v="21"/>
    <x v="0"/>
    <x v="1352"/>
    <n v="0.61835967738734032"/>
    <n v="2571.1423225152107"/>
    <n v="2535146.3299999977"/>
    <s v="Sports"/>
    <s v="North"/>
    <n v="953.09500000000003"/>
    <n v="516.19997471554962"/>
  </r>
  <r>
    <s v="386936c0"/>
    <x v="623"/>
    <x v="3"/>
    <x v="3"/>
    <x v="1358"/>
    <n v="40"/>
    <x v="1"/>
    <x v="1353"/>
    <n v="0.94636828958154495"/>
    <n v="2496.4375124875119"/>
    <n v="2498933.9499999993"/>
    <s v="Sports"/>
    <s v="South"/>
    <n v="749.59"/>
    <n v="516.19997471554962"/>
  </r>
  <r>
    <s v="d1b82fe9"/>
    <x v="218"/>
    <x v="0"/>
    <x v="2"/>
    <x v="1359"/>
    <n v="23"/>
    <x v="3"/>
    <x v="1354"/>
    <n v="2.8331116106243406"/>
    <n v="2571.1423225152107"/>
    <n v="2535146.3299999977"/>
    <s v="Furniture"/>
    <s v="North"/>
    <n v="310.29500000000002"/>
    <n v="524.30656862745093"/>
  </r>
  <r>
    <s v="aafae7dd"/>
    <x v="624"/>
    <x v="0"/>
    <x v="3"/>
    <x v="1360"/>
    <n v="8"/>
    <x v="44"/>
    <x v="1355"/>
    <n v="0.70248674976284087"/>
    <n v="2571.1423225152107"/>
    <n v="2535146.3299999977"/>
    <s v="Sports"/>
    <s v="North"/>
    <n v="765.22500000000002"/>
    <n v="516.19997471554962"/>
  </r>
  <r>
    <s v="2a5876b6"/>
    <x v="600"/>
    <x v="1"/>
    <x v="1"/>
    <x v="1361"/>
    <n v="7"/>
    <x v="25"/>
    <x v="1356"/>
    <n v="2.6539816208254621"/>
    <n v="2537.5954861821929"/>
    <n v="2479230.7900000024"/>
    <s v="Clothing"/>
    <s v="West"/>
    <n v="829.36500000000001"/>
    <n v="518.08361275088532"/>
  </r>
  <r>
    <s v="f77b83f3"/>
    <x v="625"/>
    <x v="3"/>
    <x v="0"/>
    <x v="1362"/>
    <n v="43"/>
    <x v="36"/>
    <x v="1357"/>
    <n v="0.60687275587852729"/>
    <n v="2496.4375124875119"/>
    <n v="2498933.9499999993"/>
    <s v="Groceries"/>
    <s v="South"/>
    <n v="398.08499999999998"/>
    <n v="515.36624489795861"/>
  </r>
  <r>
    <s v="41420708"/>
    <x v="33"/>
    <x v="1"/>
    <x v="3"/>
    <x v="1363"/>
    <n v="45"/>
    <x v="30"/>
    <x v="1358"/>
    <n v="0.4087922525666845"/>
    <n v="2537.5954861821929"/>
    <n v="2479230.7900000024"/>
    <s v="Sports"/>
    <s v="West"/>
    <n v="914.41"/>
    <n v="516.19997471554962"/>
  </r>
  <r>
    <s v="e68adb50"/>
    <x v="584"/>
    <x v="0"/>
    <x v="3"/>
    <x v="1364"/>
    <n v="8"/>
    <x v="4"/>
    <x v="1359"/>
    <n v="4.2578974909801982E-2"/>
    <n v="2571.1423225152107"/>
    <n v="2535146.3299999977"/>
    <s v="Sports"/>
    <s v="North"/>
    <n v="29.46"/>
    <n v="516.19997471554962"/>
  </r>
  <r>
    <s v="dfba6a62"/>
    <x v="574"/>
    <x v="2"/>
    <x v="3"/>
    <x v="1365"/>
    <n v="40"/>
    <x v="6"/>
    <x v="1360"/>
    <n v="0.22056308254059767"/>
    <n v="2506.2477027027048"/>
    <n v="2596472.620000002"/>
    <s v="Sports"/>
    <s v="East"/>
    <n v="295.92500000000001"/>
    <n v="516.19997471554962"/>
  </r>
  <r>
    <s v="87174708"/>
    <x v="159"/>
    <x v="1"/>
    <x v="4"/>
    <x v="1366"/>
    <n v="35"/>
    <x v="41"/>
    <x v="1361"/>
    <n v="0.93429526034120813"/>
    <n v="2537.5954861821929"/>
    <n v="2479230.7900000024"/>
    <s v="Electronics"/>
    <s v="West"/>
    <n v="793.97"/>
    <n v="507.6997287299634"/>
  </r>
  <r>
    <s v="8b8c7b89"/>
    <x v="58"/>
    <x v="1"/>
    <x v="3"/>
    <x v="1367"/>
    <n v="34"/>
    <x v="19"/>
    <x v="1362"/>
    <n v="0.35265842652540708"/>
    <n v="2537.5954861821929"/>
    <n v="2479230.7900000024"/>
    <s v="Sports"/>
    <s v="West"/>
    <n v="887.77499999999998"/>
    <n v="516.19997471554962"/>
  </r>
  <r>
    <s v="4eec06b4"/>
    <x v="293"/>
    <x v="1"/>
    <x v="0"/>
    <x v="1368"/>
    <n v="50"/>
    <x v="9"/>
    <x v="1363"/>
    <n v="1.4101490185780869"/>
    <n v="2537.5954861821929"/>
    <n v="2479230.7900000024"/>
    <s v="Groceries"/>
    <s v="West"/>
    <n v="543.02"/>
    <n v="515.36624489795861"/>
  </r>
  <r>
    <s v="0e124a37"/>
    <x v="626"/>
    <x v="2"/>
    <x v="1"/>
    <x v="1369"/>
    <n v="40"/>
    <x v="9"/>
    <x v="1364"/>
    <n v="0.38573037843384383"/>
    <n v="2506.2477027027048"/>
    <n v="2596472.620000002"/>
    <s v="Clothing"/>
    <s v="East"/>
    <n v="870.60500000000002"/>
    <n v="518.08361275088532"/>
  </r>
  <r>
    <s v="75184046"/>
    <x v="337"/>
    <x v="2"/>
    <x v="3"/>
    <x v="1370"/>
    <n v="46"/>
    <x v="18"/>
    <x v="1365"/>
    <n v="2.7827300505347279"/>
    <n v="2506.2477027027048"/>
    <n v="2596472.620000002"/>
    <s v="Sports"/>
    <s v="East"/>
    <n v="491.565"/>
    <n v="516.19997471554962"/>
  </r>
  <r>
    <s v="341da5f3"/>
    <x v="124"/>
    <x v="2"/>
    <x v="1"/>
    <x v="1371"/>
    <n v="8"/>
    <x v="5"/>
    <x v="1366"/>
    <n v="0.44587845495610301"/>
    <n v="2506.2477027027048"/>
    <n v="2596472.620000002"/>
    <s v="Clothing"/>
    <s v="East"/>
    <n v="436.12"/>
    <n v="518.08361275088532"/>
  </r>
  <r>
    <s v="86d29590"/>
    <x v="197"/>
    <x v="2"/>
    <x v="0"/>
    <x v="1372"/>
    <n v="14"/>
    <x v="14"/>
    <x v="1367"/>
    <n v="0.76434441616953819"/>
    <n v="2506.2477027027048"/>
    <n v="2596472.620000002"/>
    <s v="Groceries"/>
    <s v="East"/>
    <n v="935.60500000000002"/>
    <n v="515.36624489795861"/>
  </r>
  <r>
    <s v="3c227213"/>
    <x v="232"/>
    <x v="0"/>
    <x v="4"/>
    <x v="1373"/>
    <n v="15"/>
    <x v="23"/>
    <x v="1368"/>
    <n v="0.7331990298857769"/>
    <n v="2571.1423225152107"/>
    <n v="2535146.3299999977"/>
    <s v="Electronics"/>
    <s v="North"/>
    <n v="770.24"/>
    <n v="507.6997287299634"/>
  </r>
  <r>
    <s v="7cd77c3c"/>
    <x v="29"/>
    <x v="3"/>
    <x v="2"/>
    <x v="1374"/>
    <n v="20"/>
    <x v="34"/>
    <x v="1369"/>
    <n v="0.16961004325625265"/>
    <n v="2496.4375124875119"/>
    <n v="2498933.9499999993"/>
    <s v="Furniture"/>
    <s v="South"/>
    <n v="90.724999999999994"/>
    <n v="524.30656862745093"/>
  </r>
  <r>
    <s v="83ff856c"/>
    <x v="166"/>
    <x v="0"/>
    <x v="4"/>
    <x v="1375"/>
    <n v="48"/>
    <x v="23"/>
    <x v="1370"/>
    <n v="0.1624028045917314"/>
    <n v="2571.1423225152107"/>
    <n v="2535146.3299999977"/>
    <s v="Electronics"/>
    <s v="North"/>
    <n v="401.98500000000001"/>
    <n v="507.6997287299634"/>
  </r>
  <r>
    <s v="bebeff1f"/>
    <x v="182"/>
    <x v="1"/>
    <x v="0"/>
    <x v="1376"/>
    <n v="36"/>
    <x v="28"/>
    <x v="1371"/>
    <n v="0.13515165294513962"/>
    <n v="2537.5954861821929"/>
    <n v="2479230.7900000024"/>
    <s v="Groceries"/>
    <s v="West"/>
    <n v="340.97"/>
    <n v="515.36624489795861"/>
  </r>
  <r>
    <s v="7cd82c57"/>
    <x v="369"/>
    <x v="2"/>
    <x v="2"/>
    <x v="1377"/>
    <n v="10"/>
    <x v="29"/>
    <x v="1372"/>
    <n v="0.24429956070009065"/>
    <n v="2506.2477027027048"/>
    <n v="2596472.620000002"/>
    <s v="Furniture"/>
    <s v="East"/>
    <n v="268.745"/>
    <n v="524.30656862745093"/>
  </r>
  <r>
    <s v="5ee91ca0"/>
    <x v="67"/>
    <x v="1"/>
    <x v="1"/>
    <x v="1378"/>
    <n v="12"/>
    <x v="0"/>
    <x v="1373"/>
    <n v="0.36325929445302296"/>
    <n v="2537.5954861821929"/>
    <n v="2479230.7900000024"/>
    <s v="Clothing"/>
    <s v="West"/>
    <n v="783.07"/>
    <n v="518.08361275088532"/>
  </r>
  <r>
    <s v="b0c438cf"/>
    <x v="627"/>
    <x v="2"/>
    <x v="1"/>
    <x v="1379"/>
    <n v="21"/>
    <x v="28"/>
    <x v="1374"/>
    <n v="1.6464751108751861"/>
    <n v="2506.2477027027048"/>
    <n v="2596472.620000002"/>
    <s v="Clothing"/>
    <s v="East"/>
    <n v="978.52499999999998"/>
    <n v="518.08361275088532"/>
  </r>
  <r>
    <s v="2f7f7da1"/>
    <x v="280"/>
    <x v="2"/>
    <x v="1"/>
    <x v="1380"/>
    <n v="14"/>
    <x v="35"/>
    <x v="1375"/>
    <n v="0.33098849490474302"/>
    <n v="2506.2477027027048"/>
    <n v="2596472.620000002"/>
    <s v="Clothing"/>
    <s v="East"/>
    <n v="344.83499999999998"/>
    <n v="518.08361275088532"/>
  </r>
  <r>
    <s v="25df3385"/>
    <x v="165"/>
    <x v="3"/>
    <x v="0"/>
    <x v="1381"/>
    <n v="30"/>
    <x v="6"/>
    <x v="1376"/>
    <n v="1.0894100287544772"/>
    <n v="2496.4375124875119"/>
    <n v="2498933.9499999993"/>
    <s v="Groceries"/>
    <s v="South"/>
    <n v="872.81500000000005"/>
    <n v="515.36624489795861"/>
  </r>
  <r>
    <s v="42a8be1f"/>
    <x v="235"/>
    <x v="0"/>
    <x v="2"/>
    <x v="1382"/>
    <n v="26"/>
    <x v="25"/>
    <x v="1377"/>
    <n v="1.8948211960332566"/>
    <n v="2571.1423225152107"/>
    <n v="2535146.3299999977"/>
    <s v="Furniture"/>
    <s v="North"/>
    <n v="946.3"/>
    <n v="524.30656862745093"/>
  </r>
  <r>
    <s v="4d7cc8d5"/>
    <x v="20"/>
    <x v="1"/>
    <x v="1"/>
    <x v="1383"/>
    <n v="28"/>
    <x v="27"/>
    <x v="1378"/>
    <n v="6.1062732811998921E-2"/>
    <n v="2537.5954861821929"/>
    <n v="2479230.7900000024"/>
    <s v="Clothing"/>
    <s v="West"/>
    <n v="137.26499999999999"/>
    <n v="518.08361275088532"/>
  </r>
  <r>
    <s v="2432defa"/>
    <x v="148"/>
    <x v="2"/>
    <x v="0"/>
    <x v="1384"/>
    <n v="20"/>
    <x v="31"/>
    <x v="1379"/>
    <n v="2.2505475605003964"/>
    <n v="2506.2477027027048"/>
    <n v="2596472.620000002"/>
    <s v="Groceries"/>
    <s v="East"/>
    <n v="843.94"/>
    <n v="515.36624489795861"/>
  </r>
  <r>
    <s v="e0379f1a"/>
    <x v="361"/>
    <x v="2"/>
    <x v="1"/>
    <x v="1385"/>
    <n v="13"/>
    <x v="3"/>
    <x v="1380"/>
    <n v="0.29246422050768595"/>
    <n v="2506.2477027027048"/>
    <n v="2596472.620000002"/>
    <s v="Clothing"/>
    <s v="East"/>
    <n v="299.44499999999999"/>
    <n v="518.08361275088532"/>
  </r>
  <r>
    <s v="353cfe54"/>
    <x v="135"/>
    <x v="0"/>
    <x v="1"/>
    <x v="1386"/>
    <n v="45"/>
    <x v="28"/>
    <x v="1381"/>
    <n v="5.60380144503985E-2"/>
    <n v="2571.1423225152107"/>
    <n v="2535146.3299999977"/>
    <s v="Clothing"/>
    <s v="North"/>
    <n v="144.89499999999998"/>
    <n v="518.08361275088532"/>
  </r>
  <r>
    <s v="4bdf4e87"/>
    <x v="523"/>
    <x v="0"/>
    <x v="3"/>
    <x v="1387"/>
    <n v="7"/>
    <x v="38"/>
    <x v="1382"/>
    <n v="0.29290526388605992"/>
    <n v="2571.1423225152107"/>
    <n v="2535146.3299999977"/>
    <s v="Sports"/>
    <s v="North"/>
    <n v="395.58"/>
    <n v="516.19997471554962"/>
  </r>
  <r>
    <s v="7faf4960"/>
    <x v="628"/>
    <x v="0"/>
    <x v="2"/>
    <x v="1388"/>
    <n v="31"/>
    <x v="22"/>
    <x v="1383"/>
    <n v="0.3235823978733966"/>
    <n v="2571.1423225152107"/>
    <n v="2535146.3299999977"/>
    <s v="Furniture"/>
    <s v="North"/>
    <n v="407.13499999999999"/>
    <n v="524.30656862745093"/>
  </r>
  <r>
    <s v="e38ef5d0"/>
    <x v="321"/>
    <x v="0"/>
    <x v="2"/>
    <x v="1389"/>
    <n v="39"/>
    <x v="46"/>
    <x v="1384"/>
    <n v="0.27960308621051444"/>
    <n v="2571.1423225152107"/>
    <n v="2535146.3299999977"/>
    <s v="Furniture"/>
    <s v="North"/>
    <n v="346.44499999999999"/>
    <n v="524.30656862745093"/>
  </r>
  <r>
    <s v="be0d54cb"/>
    <x v="629"/>
    <x v="0"/>
    <x v="1"/>
    <x v="1390"/>
    <n v="27"/>
    <x v="50"/>
    <x v="1385"/>
    <n v="7.6207797015261682E-3"/>
    <n v="2571.1423225152107"/>
    <n v="2535146.3299999977"/>
    <s v="Clothing"/>
    <s v="North"/>
    <n v="32.47"/>
    <n v="518.08361275088532"/>
  </r>
  <r>
    <s v="f3df6cce"/>
    <x v="630"/>
    <x v="3"/>
    <x v="3"/>
    <x v="1391"/>
    <n v="14"/>
    <x v="20"/>
    <x v="1386"/>
    <n v="4.571519384165245E-2"/>
    <n v="2496.4375124875119"/>
    <n v="2498933.9499999993"/>
    <s v="Sports"/>
    <s v="South"/>
    <n v="116.495"/>
    <n v="516.19997471554962"/>
  </r>
  <r>
    <s v="bc09457a"/>
    <x v="137"/>
    <x v="2"/>
    <x v="4"/>
    <x v="1392"/>
    <n v="1"/>
    <x v="27"/>
    <x v="1387"/>
    <n v="0.2327133503661053"/>
    <n v="2506.2477027027048"/>
    <n v="2596472.620000002"/>
    <s v="Electronics"/>
    <s v="East"/>
    <n v="325.92"/>
    <n v="507.6997287299634"/>
  </r>
  <r>
    <s v="d296c469"/>
    <x v="413"/>
    <x v="1"/>
    <x v="0"/>
    <x v="1393"/>
    <n v="3"/>
    <x v="37"/>
    <x v="1388"/>
    <n v="0.33583612932239332"/>
    <n v="2537.5954861821929"/>
    <n v="2479230.7900000024"/>
    <s v="Groceries"/>
    <s v="West"/>
    <n v="777.72"/>
    <n v="515.36624489795861"/>
  </r>
  <r>
    <s v="190920c3"/>
    <x v="518"/>
    <x v="2"/>
    <x v="0"/>
    <x v="1394"/>
    <n v="41"/>
    <x v="50"/>
    <x v="1389"/>
    <n v="3.3824749864267432"/>
    <n v="2506.2477027027048"/>
    <n v="2596472.620000002"/>
    <s v="Groceries"/>
    <s v="East"/>
    <n v="895.20500000000004"/>
    <n v="515.36624489795861"/>
  </r>
  <r>
    <s v="def643a9"/>
    <x v="470"/>
    <x v="2"/>
    <x v="1"/>
    <x v="1395"/>
    <n v="1"/>
    <x v="36"/>
    <x v="1390"/>
    <n v="7.8424310169947636E-2"/>
    <n v="2506.2477027027048"/>
    <n v="2596472.620000002"/>
    <s v="Clothing"/>
    <s v="East"/>
    <n v="197.93"/>
    <n v="518.08361275088532"/>
  </r>
  <r>
    <s v="f2e534cc"/>
    <x v="246"/>
    <x v="0"/>
    <x v="3"/>
    <x v="1396"/>
    <n v="36"/>
    <x v="3"/>
    <x v="1391"/>
    <n v="0.59930450152740689"/>
    <n v="2571.1423225152107"/>
    <n v="2535146.3299999977"/>
    <s v="Sports"/>
    <s v="North"/>
    <n v="781.33"/>
    <n v="516.19997471554962"/>
  </r>
  <r>
    <s v="247117dc"/>
    <x v="347"/>
    <x v="0"/>
    <x v="2"/>
    <x v="1397"/>
    <n v="45"/>
    <x v="43"/>
    <x v="1392"/>
    <n v="0.40301523277935963"/>
    <n v="2571.1423225152107"/>
    <n v="2535146.3299999977"/>
    <s v="Furniture"/>
    <s v="North"/>
    <n v="794.85"/>
    <n v="524.30656862745093"/>
  </r>
  <r>
    <s v="4594934b"/>
    <x v="603"/>
    <x v="0"/>
    <x v="1"/>
    <x v="1398"/>
    <n v="37"/>
    <x v="10"/>
    <x v="1393"/>
    <n v="0.14927654251050371"/>
    <n v="2571.1423225152107"/>
    <n v="2535146.3299999977"/>
    <s v="Clothing"/>
    <s v="North"/>
    <n v="127.485"/>
    <n v="518.08361275088532"/>
  </r>
  <r>
    <s v="6f405a38"/>
    <x v="224"/>
    <x v="1"/>
    <x v="3"/>
    <x v="1399"/>
    <n v="32"/>
    <x v="46"/>
    <x v="1394"/>
    <n v="0.75468655513001415"/>
    <n v="2537.5954861821929"/>
    <n v="2479230.7900000024"/>
    <s v="Sports"/>
    <s v="West"/>
    <n v="524.16"/>
    <n v="516.19997471554962"/>
  </r>
  <r>
    <s v="86ec3255"/>
    <x v="530"/>
    <x v="2"/>
    <x v="1"/>
    <x v="1400"/>
    <n v="8"/>
    <x v="14"/>
    <x v="1395"/>
    <n v="0.23753803053149064"/>
    <n v="2506.2477027027048"/>
    <n v="2596472.620000002"/>
    <s v="Clothing"/>
    <s v="East"/>
    <n v="551.97"/>
    <n v="518.08361275088532"/>
  </r>
  <r>
    <s v="b9aaf073"/>
    <x v="201"/>
    <x v="3"/>
    <x v="0"/>
    <x v="1401"/>
    <n v="35"/>
    <x v="49"/>
    <x v="1396"/>
    <n v="0.29259526261585994"/>
    <n v="2496.4375124875119"/>
    <n v="2498933.9499999993"/>
    <s v="Groceries"/>
    <s v="South"/>
    <n v="306.11"/>
    <n v="515.36624489795861"/>
  </r>
  <r>
    <s v="f34b0ebe"/>
    <x v="444"/>
    <x v="1"/>
    <x v="4"/>
    <x v="1402"/>
    <n v="45"/>
    <x v="2"/>
    <x v="1397"/>
    <n v="2.5903001709697668"/>
    <n v="2537.5954861821929"/>
    <n v="2479230.7900000024"/>
    <s v="Electronics"/>
    <s v="West"/>
    <n v="605.95000000000005"/>
    <n v="507.6997287299634"/>
  </r>
  <r>
    <s v="096fe187"/>
    <x v="469"/>
    <x v="3"/>
    <x v="0"/>
    <x v="1403"/>
    <n v="38"/>
    <x v="42"/>
    <x v="1398"/>
    <n v="3.7233233149078373"/>
    <n v="2496.4375124875119"/>
    <n v="2498933.9499999993"/>
    <s v="Groceries"/>
    <s v="South"/>
    <n v="908.26"/>
    <n v="515.36624489795861"/>
  </r>
  <r>
    <s v="4db0302d"/>
    <x v="631"/>
    <x v="0"/>
    <x v="1"/>
    <x v="1404"/>
    <n v="13"/>
    <x v="28"/>
    <x v="1399"/>
    <n v="0.57273808207056742"/>
    <n v="2571.1423225152107"/>
    <n v="2535146.3299999977"/>
    <s v="Clothing"/>
    <s v="North"/>
    <n v="638.375"/>
    <n v="518.08361275088532"/>
  </r>
  <r>
    <s v="819be650"/>
    <x v="349"/>
    <x v="0"/>
    <x v="3"/>
    <x v="1405"/>
    <n v="22"/>
    <x v="44"/>
    <x v="1400"/>
    <n v="5.9881363173288635"/>
    <n v="2571.1423225152107"/>
    <n v="2535146.3299999977"/>
    <s v="Sports"/>
    <s v="North"/>
    <n v="932.06500000000005"/>
    <n v="516.19997471554962"/>
  </r>
  <r>
    <s v="2a1d9c54"/>
    <x v="632"/>
    <x v="3"/>
    <x v="2"/>
    <x v="1406"/>
    <n v="37"/>
    <x v="12"/>
    <x v="1401"/>
    <n v="0.15145735330935156"/>
    <n v="2496.4375124875119"/>
    <n v="2498933.9499999993"/>
    <s v="Furniture"/>
    <s v="South"/>
    <n v="239.38499999999999"/>
    <n v="524.30656862745093"/>
  </r>
  <r>
    <s v="e8105a56"/>
    <x v="218"/>
    <x v="0"/>
    <x v="1"/>
    <x v="1407"/>
    <n v="29"/>
    <x v="19"/>
    <x v="1402"/>
    <n v="8.9128208187902111E-2"/>
    <n v="2571.1423225152107"/>
    <n v="2535146.3299999977"/>
    <s v="Clothing"/>
    <s v="North"/>
    <n v="141.44499999999999"/>
    <n v="518.08361275088532"/>
  </r>
  <r>
    <s v="7044ed83"/>
    <x v="533"/>
    <x v="2"/>
    <x v="4"/>
    <x v="1408"/>
    <n v="49"/>
    <x v="32"/>
    <x v="1403"/>
    <n v="0.35600161897243343"/>
    <n v="2506.2477027027048"/>
    <n v="2596472.620000002"/>
    <s v="Electronics"/>
    <s v="East"/>
    <n v="447.685"/>
    <n v="507.6997287299634"/>
  </r>
  <r>
    <s v="88075d0b"/>
    <x v="609"/>
    <x v="1"/>
    <x v="2"/>
    <x v="1409"/>
    <n v="45"/>
    <x v="33"/>
    <x v="1404"/>
    <n v="0.1378602601218511"/>
    <n v="2537.5954861821929"/>
    <n v="2479230.7900000024"/>
    <s v="Furniture"/>
    <s v="West"/>
    <n v="66.31"/>
    <n v="524.30656862745093"/>
  </r>
  <r>
    <s v="73562b93"/>
    <x v="7"/>
    <x v="1"/>
    <x v="3"/>
    <x v="1410"/>
    <n v="36"/>
    <x v="11"/>
    <x v="1405"/>
    <n v="4.3265306122448983"/>
    <n v="2537.5954861821929"/>
    <n v="2479230.7900000024"/>
    <s v="Sports"/>
    <s v="West"/>
    <n v="970.58"/>
    <n v="516.19997471554962"/>
  </r>
  <r>
    <s v="08d0d4ae"/>
    <x v="434"/>
    <x v="0"/>
    <x v="4"/>
    <x v="1411"/>
    <n v="20"/>
    <x v="0"/>
    <x v="1406"/>
    <n v="0.68262041778059712"/>
    <n v="2571.1423225152107"/>
    <n v="2535146.3299999977"/>
    <s v="Electronics"/>
    <s v="North"/>
    <n v="922.38499999999999"/>
    <n v="507.6997287299634"/>
  </r>
  <r>
    <s v="922eddc1"/>
    <x v="601"/>
    <x v="2"/>
    <x v="3"/>
    <x v="1412"/>
    <n v="40"/>
    <x v="40"/>
    <x v="1407"/>
    <n v="0.50470615129257657"/>
    <n v="2506.2477027027048"/>
    <n v="2596472.620000002"/>
    <s v="Sports"/>
    <s v="East"/>
    <n v="518.79999999999995"/>
    <n v="516.19997471554962"/>
  </r>
  <r>
    <s v="daaf604c"/>
    <x v="23"/>
    <x v="1"/>
    <x v="4"/>
    <x v="1413"/>
    <n v="19"/>
    <x v="1"/>
    <x v="1408"/>
    <n v="0.18484312278182793"/>
    <n v="2537.5954861821929"/>
    <n v="2479230.7900000024"/>
    <s v="Electronics"/>
    <s v="West"/>
    <n v="473.52"/>
    <n v="507.6997287299634"/>
  </r>
  <r>
    <s v="7cad574f"/>
    <x v="25"/>
    <x v="1"/>
    <x v="0"/>
    <x v="1414"/>
    <n v="42"/>
    <x v="18"/>
    <x v="1409"/>
    <n v="0.54336532309660901"/>
    <n v="2537.5954861821929"/>
    <n v="2479230.7900000024"/>
    <s v="Groceries"/>
    <s v="West"/>
    <n v="548.79999999999995"/>
    <n v="515.36624489795861"/>
  </r>
  <r>
    <s v="dc28a99b"/>
    <x v="633"/>
    <x v="3"/>
    <x v="3"/>
    <x v="1415"/>
    <n v="20"/>
    <x v="31"/>
    <x v="1410"/>
    <n v="1.0183067025872079"/>
    <n v="2496.4375124875119"/>
    <n v="2498933.9499999993"/>
    <s v="Sports"/>
    <s v="South"/>
    <n v="883.42499999999995"/>
    <n v="516.19997471554962"/>
  </r>
  <r>
    <s v="ab9acd51"/>
    <x v="416"/>
    <x v="0"/>
    <x v="3"/>
    <x v="1416"/>
    <n v="6"/>
    <x v="8"/>
    <x v="1411"/>
    <n v="0.28061380363838356"/>
    <n v="2571.1423225152107"/>
    <n v="2535146.3299999977"/>
    <s v="Sports"/>
    <s v="North"/>
    <n v="113.035"/>
    <n v="516.19997471554962"/>
  </r>
  <r>
    <s v="3960241e"/>
    <x v="278"/>
    <x v="2"/>
    <x v="3"/>
    <x v="1417"/>
    <n v="23"/>
    <x v="40"/>
    <x v="1412"/>
    <n v="0.12289675049219589"/>
    <n v="2506.2477027027048"/>
    <n v="2596472.620000002"/>
    <s v="Sports"/>
    <s v="East"/>
    <n v="253.2"/>
    <n v="516.19997471554962"/>
  </r>
  <r>
    <s v="922816de"/>
    <x v="144"/>
    <x v="2"/>
    <x v="3"/>
    <x v="1418"/>
    <n v="21"/>
    <x v="18"/>
    <x v="1413"/>
    <n v="7.47354976051091E-2"/>
    <n v="2506.2477027027048"/>
    <n v="2596472.620000002"/>
    <s v="Sports"/>
    <s v="East"/>
    <n v="193.535"/>
    <n v="516.19997471554962"/>
  </r>
  <r>
    <s v="5d1a5581"/>
    <x v="491"/>
    <x v="1"/>
    <x v="1"/>
    <x v="1419"/>
    <n v="33"/>
    <x v="32"/>
    <x v="1414"/>
    <n v="0.67911807945136338"/>
    <n v="2537.5954861821929"/>
    <n v="2479230.7900000024"/>
    <s v="Clothing"/>
    <s v="West"/>
    <n v="851.16499999999996"/>
    <n v="518.08361275088532"/>
  </r>
  <r>
    <s v="d7def491"/>
    <x v="249"/>
    <x v="2"/>
    <x v="1"/>
    <x v="1420"/>
    <n v="34"/>
    <x v="47"/>
    <x v="1415"/>
    <n v="0.22975968407212802"/>
    <n v="2506.2477027027048"/>
    <n v="2596472.620000002"/>
    <s v="Clothing"/>
    <s v="East"/>
    <n v="261.02999999999997"/>
    <n v="518.08361275088532"/>
  </r>
  <r>
    <s v="f818d724"/>
    <x v="126"/>
    <x v="2"/>
    <x v="3"/>
    <x v="1421"/>
    <n v="7"/>
    <x v="31"/>
    <x v="1416"/>
    <n v="2.3996848011095002"/>
    <n v="2506.2477027027048"/>
    <n v="2596472.620000002"/>
    <s v="Sports"/>
    <s v="East"/>
    <n v="958.15499999999997"/>
    <n v="516.19997471554962"/>
  </r>
  <r>
    <s v="72e89814"/>
    <x v="508"/>
    <x v="3"/>
    <x v="2"/>
    <x v="1422"/>
    <n v="37"/>
    <x v="14"/>
    <x v="1417"/>
    <n v="3.8402749696724627"/>
    <n v="2496.4375124875119"/>
    <n v="2498933.9499999993"/>
    <s v="Furniture"/>
    <s v="South"/>
    <n v="446.86500000000001"/>
    <n v="524.30656862745093"/>
  </r>
  <r>
    <s v="4a5667d7"/>
    <x v="173"/>
    <x v="0"/>
    <x v="2"/>
    <x v="1423"/>
    <n v="48"/>
    <x v="43"/>
    <x v="1418"/>
    <n v="0.47621005035453701"/>
    <n v="2571.1423225152107"/>
    <n v="2535146.3299999977"/>
    <s v="Furniture"/>
    <s v="North"/>
    <n v="612.41999999999996"/>
    <n v="524.30656862745093"/>
  </r>
  <r>
    <s v="d4f49110"/>
    <x v="192"/>
    <x v="1"/>
    <x v="2"/>
    <x v="1424"/>
    <n v="21"/>
    <x v="31"/>
    <x v="1419"/>
    <n v="0.47447581930340549"/>
    <n v="2537.5954861821929"/>
    <n v="2479230.7900000024"/>
    <s v="Furniture"/>
    <s v="West"/>
    <n v="594.52499999999998"/>
    <n v="524.30656862745093"/>
  </r>
  <r>
    <s v="35b8b2ac"/>
    <x v="315"/>
    <x v="2"/>
    <x v="1"/>
    <x v="1425"/>
    <n v="22"/>
    <x v="13"/>
    <x v="1420"/>
    <n v="0.40506173358222841"/>
    <n v="2506.2477027027048"/>
    <n v="2596472.620000002"/>
    <s v="Clothing"/>
    <s v="East"/>
    <n v="685.34500000000003"/>
    <n v="518.08361275088532"/>
  </r>
  <r>
    <s v="c96b5b84"/>
    <x v="42"/>
    <x v="1"/>
    <x v="2"/>
    <x v="1426"/>
    <n v="39"/>
    <x v="26"/>
    <x v="1421"/>
    <n v="0.16864768674919417"/>
    <n v="2537.5954861821929"/>
    <n v="2479230.7900000024"/>
    <s v="Furniture"/>
    <s v="West"/>
    <n v="374.685"/>
    <n v="524.30656862745093"/>
  </r>
  <r>
    <s v="0c96c070"/>
    <x v="304"/>
    <x v="3"/>
    <x v="1"/>
    <x v="1427"/>
    <n v="29"/>
    <x v="34"/>
    <x v="1422"/>
    <n v="3.0273871941531616"/>
    <n v="2496.4375124875119"/>
    <n v="2498933.9499999993"/>
    <s v="Clothing"/>
    <s v="South"/>
    <n v="774.67499999999995"/>
    <n v="518.08361275088532"/>
  </r>
  <r>
    <s v="f73cbdf7"/>
    <x v="279"/>
    <x v="3"/>
    <x v="4"/>
    <x v="1428"/>
    <n v="33"/>
    <x v="4"/>
    <x v="1423"/>
    <n v="2.3209026269598074"/>
    <n v="2496.4375124875119"/>
    <n v="2498933.9499999993"/>
    <s v="Electronics"/>
    <s v="South"/>
    <n v="794.125"/>
    <n v="507.6997287299634"/>
  </r>
  <r>
    <s v="caee57f6"/>
    <x v="159"/>
    <x v="1"/>
    <x v="2"/>
    <x v="1429"/>
    <n v="42"/>
    <x v="18"/>
    <x v="1424"/>
    <n v="0.17537409440788149"/>
    <n v="2537.5954861821929"/>
    <n v="2479230.7900000024"/>
    <s v="Furniture"/>
    <s v="West"/>
    <n v="300.86"/>
    <n v="524.30656862745093"/>
  </r>
  <r>
    <s v="b32ef16d"/>
    <x v="587"/>
    <x v="1"/>
    <x v="0"/>
    <x v="1430"/>
    <n v="5"/>
    <x v="34"/>
    <x v="1425"/>
    <n v="1.0827459393196446"/>
    <n v="2537.5954861821929"/>
    <n v="2479230.7900000024"/>
    <s v="Groceries"/>
    <s v="West"/>
    <n v="895.75"/>
    <n v="515.36624489795861"/>
  </r>
  <r>
    <s v="4ce5ec92"/>
    <x v="65"/>
    <x v="2"/>
    <x v="3"/>
    <x v="1431"/>
    <n v="23"/>
    <x v="12"/>
    <x v="1426"/>
    <n v="9.6365324774767436E-3"/>
    <n v="2506.2477027027048"/>
    <n v="2596472.620000002"/>
    <s v="Sports"/>
    <s v="East"/>
    <n v="27.245000000000001"/>
    <n v="516.19997471554962"/>
  </r>
  <r>
    <s v="74b3de66"/>
    <x v="117"/>
    <x v="1"/>
    <x v="4"/>
    <x v="1432"/>
    <n v="26"/>
    <x v="29"/>
    <x v="1427"/>
    <n v="0.23356131783299539"/>
    <n v="2537.5954861821929"/>
    <n v="2479230.7900000024"/>
    <s v="Electronics"/>
    <s v="West"/>
    <n v="202.61"/>
    <n v="507.6997287299634"/>
  </r>
  <r>
    <s v="f96eb1c9"/>
    <x v="343"/>
    <x v="0"/>
    <x v="2"/>
    <x v="1433"/>
    <n v="47"/>
    <x v="45"/>
    <x v="1428"/>
    <n v="0.28612371322781466"/>
    <n v="2571.1423225152107"/>
    <n v="2535146.3299999977"/>
    <s v="Furniture"/>
    <s v="North"/>
    <n v="575.56500000000005"/>
    <n v="524.30656862745093"/>
  </r>
  <r>
    <s v="66b8cd67"/>
    <x v="634"/>
    <x v="0"/>
    <x v="4"/>
    <x v="1434"/>
    <n v="32"/>
    <x v="27"/>
    <x v="1429"/>
    <n v="1.1473532497919505"/>
    <n v="2571.1423225152107"/>
    <n v="2535146.3299999977"/>
    <s v="Electronics"/>
    <s v="North"/>
    <n v="964.80499999999995"/>
    <n v="507.6997287299634"/>
  </r>
  <r>
    <s v="7a396b41"/>
    <x v="376"/>
    <x v="3"/>
    <x v="4"/>
    <x v="1435"/>
    <n v="20"/>
    <x v="38"/>
    <x v="1430"/>
    <n v="0.29040372713614249"/>
    <n v="2496.4375124875119"/>
    <n v="2498933.9499999993"/>
    <s v="Electronics"/>
    <s v="South"/>
    <n v="646.55499999999995"/>
    <n v="507.6997287299634"/>
  </r>
  <r>
    <s v="3b70d253"/>
    <x v="635"/>
    <x v="1"/>
    <x v="4"/>
    <x v="1436"/>
    <n v="47"/>
    <x v="40"/>
    <x v="1431"/>
    <n v="2.8818249762653434E-2"/>
    <n v="2537.5954861821929"/>
    <n v="2479230.7900000024"/>
    <s v="Electronics"/>
    <s v="West"/>
    <n v="75.2"/>
    <n v="507.6997287299634"/>
  </r>
  <r>
    <s v="98769f8d"/>
    <x v="330"/>
    <x v="3"/>
    <x v="3"/>
    <x v="1437"/>
    <n v="20"/>
    <x v="43"/>
    <x v="1432"/>
    <n v="0.6630314301655198"/>
    <n v="2496.4375124875119"/>
    <n v="2498933.9499999993"/>
    <s v="Sports"/>
    <s v="South"/>
    <n v="455.64"/>
    <n v="516.19997471554962"/>
  </r>
  <r>
    <s v="3913b6f1"/>
    <x v="636"/>
    <x v="2"/>
    <x v="3"/>
    <x v="1438"/>
    <n v="2"/>
    <x v="9"/>
    <x v="1433"/>
    <n v="0.7776880264874797"/>
    <n v="2506.2477027027048"/>
    <n v="2596472.620000002"/>
    <s v="Sports"/>
    <s v="East"/>
    <n v="882.12"/>
    <n v="516.19997471554962"/>
  </r>
  <r>
    <s v="2b40c9a8"/>
    <x v="630"/>
    <x v="0"/>
    <x v="3"/>
    <x v="1439"/>
    <n v="48"/>
    <x v="47"/>
    <x v="1434"/>
    <n v="0.41098118330337563"/>
    <n v="2571.1423225152107"/>
    <n v="2535146.3299999977"/>
    <s v="Sports"/>
    <s v="North"/>
    <n v="943.87"/>
    <n v="516.19997471554962"/>
  </r>
  <r>
    <s v="2371459b"/>
    <x v="524"/>
    <x v="1"/>
    <x v="2"/>
    <x v="1440"/>
    <n v="23"/>
    <x v="38"/>
    <x v="1435"/>
    <n v="0.6384537565678241"/>
    <n v="2537.5954861821929"/>
    <n v="2479230.7900000024"/>
    <s v="Furniture"/>
    <s v="West"/>
    <n v="926.44500000000005"/>
    <n v="524.30656862745093"/>
  </r>
  <r>
    <s v="a004b4ed"/>
    <x v="469"/>
    <x v="1"/>
    <x v="4"/>
    <x v="1441"/>
    <n v="42"/>
    <x v="40"/>
    <x v="1436"/>
    <n v="6.1865806654605525E-2"/>
    <n v="2537.5954861821929"/>
    <n v="2479230.7900000024"/>
    <s v="Electronics"/>
    <s v="West"/>
    <n v="160.435"/>
    <n v="507.6997287299634"/>
  </r>
  <r>
    <s v="d583b4db"/>
    <x v="607"/>
    <x v="1"/>
    <x v="1"/>
    <x v="1442"/>
    <n v="2"/>
    <x v="44"/>
    <x v="1437"/>
    <n v="1.4575026776768132"/>
    <n v="2537.5954861821929"/>
    <n v="2479230.7900000024"/>
    <s v="Clothing"/>
    <s v="West"/>
    <n v="864.69"/>
    <n v="518.08361275088532"/>
  </r>
  <r>
    <s v="3b4e5227"/>
    <x v="18"/>
    <x v="3"/>
    <x v="2"/>
    <x v="1443"/>
    <n v="23"/>
    <x v="5"/>
    <x v="1438"/>
    <n v="0.90286476857126674"/>
    <n v="2496.4375124875119"/>
    <n v="2498933.9499999993"/>
    <s v="Furniture"/>
    <s v="South"/>
    <n v="742.15"/>
    <n v="524.30656862745093"/>
  </r>
  <r>
    <s v="4cb6ca0c"/>
    <x v="606"/>
    <x v="1"/>
    <x v="1"/>
    <x v="1444"/>
    <n v="45"/>
    <x v="20"/>
    <x v="265"/>
    <n v="0.83170642125900751"/>
    <n v="2537.5954861821929"/>
    <n v="2479230.7900000024"/>
    <s v="Clothing"/>
    <s v="West"/>
    <n v="815.39"/>
    <n v="518.08361275088532"/>
  </r>
  <r>
    <s v="72698ff2"/>
    <x v="572"/>
    <x v="3"/>
    <x v="3"/>
    <x v="1445"/>
    <n v="32"/>
    <x v="50"/>
    <x v="1439"/>
    <n v="0.55373628641310413"/>
    <n v="2496.4375124875119"/>
    <n v="2498933.9499999993"/>
    <s v="Sports"/>
    <s v="South"/>
    <n v="841.42499999999995"/>
    <n v="516.19997471554962"/>
  </r>
  <r>
    <s v="9a95d2b3"/>
    <x v="107"/>
    <x v="2"/>
    <x v="4"/>
    <x v="1446"/>
    <n v="21"/>
    <x v="38"/>
    <x v="1440"/>
    <n v="0.413670574410341"/>
    <n v="2506.2477027027048"/>
    <n v="2596472.620000002"/>
    <s v="Electronics"/>
    <s v="East"/>
    <n v="88.424999999999997"/>
    <n v="507.6997287299634"/>
  </r>
  <r>
    <s v="449ace81"/>
    <x v="18"/>
    <x v="0"/>
    <x v="4"/>
    <x v="1447"/>
    <n v="21"/>
    <x v="33"/>
    <x v="1441"/>
    <n v="0.62720657664266888"/>
    <n v="2571.1423225152107"/>
    <n v="2535146.3299999977"/>
    <s v="Electronics"/>
    <s v="North"/>
    <n v="895.91499999999996"/>
    <n v="507.6997287299634"/>
  </r>
  <r>
    <s v="3fa7d6e0"/>
    <x v="397"/>
    <x v="3"/>
    <x v="2"/>
    <x v="1448"/>
    <n v="15"/>
    <x v="12"/>
    <x v="1442"/>
    <n v="9.4387816445127228"/>
    <n v="2496.4375124875119"/>
    <n v="2498933.9499999993"/>
    <s v="Furniture"/>
    <s v="South"/>
    <n v="716.04"/>
    <n v="524.30656862745093"/>
  </r>
  <r>
    <s v="707e6d83"/>
    <x v="270"/>
    <x v="1"/>
    <x v="1"/>
    <x v="1449"/>
    <n v="1"/>
    <x v="45"/>
    <x v="1443"/>
    <n v="0.40517270360423291"/>
    <n v="2537.5954861821929"/>
    <n v="2479230.7900000024"/>
    <s v="Clothing"/>
    <s v="West"/>
    <n v="555.35"/>
    <n v="518.08361275088532"/>
  </r>
  <r>
    <s v="8b9b607c"/>
    <x v="68"/>
    <x v="0"/>
    <x v="3"/>
    <x v="1450"/>
    <n v="49"/>
    <x v="46"/>
    <x v="1444"/>
    <n v="0.25655898351746759"/>
    <n v="2571.1423225152107"/>
    <n v="2535146.3299999977"/>
    <s v="Sports"/>
    <s v="North"/>
    <n v="501.36500000000001"/>
    <n v="516.19997471554962"/>
  </r>
  <r>
    <s v="27c02183"/>
    <x v="637"/>
    <x v="0"/>
    <x v="4"/>
    <x v="1451"/>
    <n v="45"/>
    <x v="12"/>
    <x v="1445"/>
    <n v="5.6310253038709472"/>
    <n v="2571.1423225152107"/>
    <n v="2535146.3299999977"/>
    <s v="Electronics"/>
    <s v="North"/>
    <n v="887.40499999999997"/>
    <n v="507.6997287299634"/>
  </r>
  <r>
    <s v="2e77eb30"/>
    <x v="324"/>
    <x v="2"/>
    <x v="4"/>
    <x v="1452"/>
    <n v="41"/>
    <x v="27"/>
    <x v="1446"/>
    <n v="0.63270197540905593"/>
    <n v="2506.2477027027048"/>
    <n v="2596472.620000002"/>
    <s v="Electronics"/>
    <s v="East"/>
    <n v="744.72"/>
    <n v="507.6997287299634"/>
  </r>
  <r>
    <s v="b983b55f"/>
    <x v="450"/>
    <x v="2"/>
    <x v="4"/>
    <x v="1453"/>
    <n v="49"/>
    <x v="43"/>
    <x v="1447"/>
    <n v="0.24527020569134728"/>
    <n v="2506.2477027027048"/>
    <n v="2596472.620000002"/>
    <s v="Electronics"/>
    <s v="East"/>
    <n v="253.79"/>
    <n v="507.6997287299634"/>
  </r>
  <r>
    <s v="70c4f6db"/>
    <x v="229"/>
    <x v="2"/>
    <x v="0"/>
    <x v="1454"/>
    <n v="35"/>
    <x v="19"/>
    <x v="1448"/>
    <n v="0.29324694929320594"/>
    <n v="2506.2477027027048"/>
    <n v="2596472.620000002"/>
    <s v="Groceries"/>
    <s v="East"/>
    <n v="436.315"/>
    <n v="515.36624489795861"/>
  </r>
  <r>
    <s v="926a1f22"/>
    <x v="291"/>
    <x v="3"/>
    <x v="2"/>
    <x v="1455"/>
    <n v="2"/>
    <x v="43"/>
    <x v="1449"/>
    <n v="0.75612243628810583"/>
    <n v="2496.4375124875119"/>
    <n v="2498933.9499999993"/>
    <s v="Furniture"/>
    <s v="South"/>
    <n v="313.96499999999997"/>
    <n v="524.30656862745093"/>
  </r>
  <r>
    <s v="c0d96c51"/>
    <x v="162"/>
    <x v="2"/>
    <x v="2"/>
    <x v="1456"/>
    <n v="23"/>
    <x v="44"/>
    <x v="1450"/>
    <n v="0.22129146619397314"/>
    <n v="2506.2477027027048"/>
    <n v="2596472.620000002"/>
    <s v="Furniture"/>
    <s v="East"/>
    <n v="567.17499999999995"/>
    <n v="524.30656862745093"/>
  </r>
  <r>
    <s v="7e343529"/>
    <x v="638"/>
    <x v="0"/>
    <x v="3"/>
    <x v="1457"/>
    <n v="28"/>
    <x v="42"/>
    <x v="1451"/>
    <n v="0.35919518262810612"/>
    <n v="2571.1423225152107"/>
    <n v="2535146.3299999977"/>
    <s v="Sports"/>
    <s v="North"/>
    <n v="844.77499999999998"/>
    <n v="516.19997471554962"/>
  </r>
  <r>
    <s v="c0e1103d"/>
    <x v="233"/>
    <x v="0"/>
    <x v="2"/>
    <x v="1458"/>
    <n v="33"/>
    <x v="24"/>
    <x v="1288"/>
    <n v="3.9241853552389239E-2"/>
    <n v="2571.1423225152107"/>
    <n v="2535146.3299999977"/>
    <s v="Furniture"/>
    <s v="North"/>
    <n v="107.27500000000001"/>
    <n v="524.30656862745093"/>
  </r>
  <r>
    <s v="4f20fa1f"/>
    <x v="639"/>
    <x v="3"/>
    <x v="4"/>
    <x v="1459"/>
    <n v="22"/>
    <x v="23"/>
    <x v="1452"/>
    <n v="0.43804565336733431"/>
    <n v="2496.4375124875119"/>
    <n v="2498933.9499999993"/>
    <s v="Electronics"/>
    <s v="South"/>
    <n v="391.54"/>
    <n v="507.6997287299634"/>
  </r>
  <r>
    <s v="ae171d5f"/>
    <x v="487"/>
    <x v="1"/>
    <x v="2"/>
    <x v="1460"/>
    <n v="36"/>
    <x v="12"/>
    <x v="1453"/>
    <n v="0.47724327718182663"/>
    <n v="2537.5954861821929"/>
    <n v="2479230.7900000024"/>
    <s v="Furniture"/>
    <s v="West"/>
    <n v="188.125"/>
    <n v="524.30656862745093"/>
  </r>
  <r>
    <s v="fa66b5bf"/>
    <x v="577"/>
    <x v="3"/>
    <x v="3"/>
    <x v="1461"/>
    <n v="14"/>
    <x v="26"/>
    <x v="1454"/>
    <n v="1.0266289491221152"/>
    <n v="2496.4375124875119"/>
    <n v="2498933.9499999993"/>
    <s v="Sports"/>
    <s v="South"/>
    <n v="770.37"/>
    <n v="516.19997471554962"/>
  </r>
  <r>
    <s v="208ba580"/>
    <x v="622"/>
    <x v="1"/>
    <x v="0"/>
    <x v="1462"/>
    <n v="12"/>
    <x v="27"/>
    <x v="1455"/>
    <n v="0.30002070319770302"/>
    <n v="2537.5954861821929"/>
    <n v="2479230.7900000024"/>
    <s v="Groceries"/>
    <s v="West"/>
    <n v="730.83"/>
    <n v="515.36624489795861"/>
  </r>
  <r>
    <s v="ecee8edd"/>
    <x v="640"/>
    <x v="2"/>
    <x v="3"/>
    <x v="1463"/>
    <n v="31"/>
    <x v="21"/>
    <x v="1456"/>
    <n v="0.20854030781094365"/>
    <n v="2506.2477027027048"/>
    <n v="2596472.620000002"/>
    <s v="Sports"/>
    <s v="East"/>
    <n v="167.26"/>
    <n v="516.19997471554962"/>
  </r>
  <r>
    <s v="24e62e42"/>
    <x v="545"/>
    <x v="0"/>
    <x v="4"/>
    <x v="1464"/>
    <n v="48"/>
    <x v="48"/>
    <x v="1457"/>
    <n v="0.36925629109183833"/>
    <n v="2571.1423225152107"/>
    <n v="2535146.3299999977"/>
    <s v="Electronics"/>
    <s v="North"/>
    <n v="774.3"/>
    <n v="507.6997287299634"/>
  </r>
  <r>
    <s v="86af9f0c"/>
    <x v="592"/>
    <x v="0"/>
    <x v="4"/>
    <x v="1465"/>
    <n v="3"/>
    <x v="7"/>
    <x v="1458"/>
    <n v="4.3517987804878056"/>
    <n v="2571.1423225152107"/>
    <n v="2535146.3299999977"/>
    <s v="Electronics"/>
    <s v="North"/>
    <n v="721.69500000000005"/>
    <n v="507.6997287299634"/>
  </r>
  <r>
    <s v="0474db52"/>
    <x v="75"/>
    <x v="1"/>
    <x v="0"/>
    <x v="1466"/>
    <n v="43"/>
    <x v="46"/>
    <x v="1459"/>
    <n v="2.559815320198886"/>
    <n v="2537.5954861821929"/>
    <n v="2479230.7900000024"/>
    <s v="Groceries"/>
    <s v="West"/>
    <n v="684.72500000000002"/>
    <n v="515.36624489795861"/>
  </r>
  <r>
    <s v="bc74f920"/>
    <x v="398"/>
    <x v="1"/>
    <x v="4"/>
    <x v="1467"/>
    <n v="1"/>
    <x v="3"/>
    <x v="1460"/>
    <n v="0.47089557052422065"/>
    <n v="2537.5954861821929"/>
    <n v="2479230.7900000024"/>
    <s v="Electronics"/>
    <s v="West"/>
    <n v="512.53"/>
    <n v="507.6997287299634"/>
  </r>
  <r>
    <s v="0f579874"/>
    <x v="127"/>
    <x v="3"/>
    <x v="3"/>
    <x v="1468"/>
    <n v="50"/>
    <x v="37"/>
    <x v="1461"/>
    <n v="4.8501066343881494"/>
    <n v="2496.4375124875119"/>
    <n v="2498933.9499999993"/>
    <s v="Sports"/>
    <s v="South"/>
    <n v="857.44500000000005"/>
    <n v="516.19997471554962"/>
  </r>
  <r>
    <s v="d14ade4c"/>
    <x v="128"/>
    <x v="0"/>
    <x v="4"/>
    <x v="1469"/>
    <n v="23"/>
    <x v="47"/>
    <x v="1462"/>
    <n v="0.32365583962203126"/>
    <n v="2571.1423225152107"/>
    <n v="2535146.3299999977"/>
    <s v="Electronics"/>
    <s v="North"/>
    <n v="744.46"/>
    <n v="507.6997287299634"/>
  </r>
  <r>
    <s v="d3ca65ed"/>
    <x v="641"/>
    <x v="0"/>
    <x v="3"/>
    <x v="1470"/>
    <n v="12"/>
    <x v="19"/>
    <x v="1463"/>
    <n v="0.19375162858842557"/>
    <n v="2571.1423225152107"/>
    <n v="2535146.3299999977"/>
    <s v="Sports"/>
    <s v="North"/>
    <n v="401.08499999999998"/>
    <n v="516.19997471554962"/>
  </r>
  <r>
    <s v="67dd1572"/>
    <x v="39"/>
    <x v="1"/>
    <x v="0"/>
    <x v="1471"/>
    <n v="49"/>
    <x v="20"/>
    <x v="1464"/>
    <n v="1.0252953770517801"/>
    <n v="2537.5954861821929"/>
    <n v="2479230.7900000024"/>
    <s v="Groceries"/>
    <s v="West"/>
    <n v="787.3"/>
    <n v="515.36624489795861"/>
  </r>
  <r>
    <s v="54d679c7"/>
    <x v="193"/>
    <x v="3"/>
    <x v="2"/>
    <x v="1472"/>
    <n v="20"/>
    <x v="1"/>
    <x v="1465"/>
    <n v="0.18448062719302"/>
    <n v="2496.4375124875119"/>
    <n v="2498933.9499999993"/>
    <s v="Furniture"/>
    <s v="South"/>
    <n v="339.58"/>
    <n v="524.30656862745093"/>
  </r>
  <r>
    <s v="7e746edf"/>
    <x v="80"/>
    <x v="3"/>
    <x v="0"/>
    <x v="1473"/>
    <n v="32"/>
    <x v="49"/>
    <x v="1466"/>
    <n v="6.6749152863880543E-2"/>
    <n v="2496.4375124875119"/>
    <n v="2498933.9499999993"/>
    <s v="Groceries"/>
    <s v="South"/>
    <n v="99.415000000000006"/>
    <n v="515.36624489795861"/>
  </r>
  <r>
    <s v="6d90e445"/>
    <x v="217"/>
    <x v="2"/>
    <x v="4"/>
    <x v="1474"/>
    <n v="27"/>
    <x v="34"/>
    <x v="1467"/>
    <n v="2.5929869228098599"/>
    <n v="2506.2477027027048"/>
    <n v="2596472.620000002"/>
    <s v="Electronics"/>
    <s v="East"/>
    <n v="572.65"/>
    <n v="507.6997287299634"/>
  </r>
  <r>
    <s v="a4c80f97"/>
    <x v="553"/>
    <x v="2"/>
    <x v="3"/>
    <x v="1475"/>
    <n v="3"/>
    <x v="44"/>
    <x v="1468"/>
    <n v="4.6134626589436882"/>
    <n v="2506.2477027027048"/>
    <n v="2596472.620000002"/>
    <s v="Sports"/>
    <s v="East"/>
    <n v="694.03499999999997"/>
    <n v="516.19997471554962"/>
  </r>
  <r>
    <s v="ac22a898"/>
    <x v="18"/>
    <x v="2"/>
    <x v="3"/>
    <x v="1476"/>
    <n v="9"/>
    <x v="39"/>
    <x v="1469"/>
    <n v="0.86798030374743629"/>
    <n v="2506.2477027027048"/>
    <n v="2596472.620000002"/>
    <s v="Sports"/>
    <s v="East"/>
    <n v="527.15"/>
    <n v="516.19997471554962"/>
  </r>
  <r>
    <s v="887f96e8"/>
    <x v="99"/>
    <x v="0"/>
    <x v="1"/>
    <x v="1477"/>
    <n v="7"/>
    <x v="0"/>
    <x v="1470"/>
    <n v="0.31847163674365631"/>
    <n v="2571.1423225152107"/>
    <n v="2535146.3299999977"/>
    <s v="Clothing"/>
    <s v="North"/>
    <n v="425.33"/>
    <n v="518.08361275088532"/>
  </r>
  <r>
    <s v="ab092f49"/>
    <x v="642"/>
    <x v="1"/>
    <x v="4"/>
    <x v="1478"/>
    <n v="22"/>
    <x v="13"/>
    <x v="1471"/>
    <n v="0.22520585250555578"/>
    <n v="2537.5954861821929"/>
    <n v="2479230.7900000024"/>
    <s v="Electronics"/>
    <s v="West"/>
    <n v="448.79"/>
    <n v="507.6997287299634"/>
  </r>
  <r>
    <s v="8f80a355"/>
    <x v="461"/>
    <x v="0"/>
    <x v="1"/>
    <x v="1479"/>
    <n v="43"/>
    <x v="2"/>
    <x v="1472"/>
    <n v="0.12742147038782406"/>
    <n v="2571.1423225152107"/>
    <n v="2535146.3299999977"/>
    <s v="Clothing"/>
    <s v="North"/>
    <n v="318.85500000000002"/>
    <n v="518.08361275088532"/>
  </r>
  <r>
    <s v="5c682986"/>
    <x v="237"/>
    <x v="3"/>
    <x v="4"/>
    <x v="1480"/>
    <n v="27"/>
    <x v="36"/>
    <x v="1473"/>
    <n v="0.68889596762104632"/>
    <n v="2496.4375124875119"/>
    <n v="2498933.9499999993"/>
    <s v="Electronics"/>
    <s v="South"/>
    <n v="927.625"/>
    <n v="507.6997287299634"/>
  </r>
  <r>
    <s v="b77090de"/>
    <x v="10"/>
    <x v="3"/>
    <x v="1"/>
    <x v="1481"/>
    <n v="28"/>
    <x v="42"/>
    <x v="1474"/>
    <n v="4.9531954685810585E-2"/>
    <n v="2496.4375124875119"/>
    <n v="2498933.9499999993"/>
    <s v="Clothing"/>
    <s v="South"/>
    <n v="98.775000000000006"/>
    <n v="518.08361275088532"/>
  </r>
  <r>
    <s v="96af5471"/>
    <x v="596"/>
    <x v="0"/>
    <x v="4"/>
    <x v="1482"/>
    <n v="30"/>
    <x v="45"/>
    <x v="1475"/>
    <n v="0.19711489754102599"/>
    <n v="2571.1423225152107"/>
    <n v="2535146.3299999977"/>
    <s v="Electronics"/>
    <s v="North"/>
    <n v="489.68"/>
    <n v="507.6997287299634"/>
  </r>
  <r>
    <s v="c1e8582e"/>
    <x v="503"/>
    <x v="2"/>
    <x v="1"/>
    <x v="1483"/>
    <n v="50"/>
    <x v="17"/>
    <x v="1476"/>
    <n v="0.42261647972389987"/>
    <n v="2506.2477027027048"/>
    <n v="2596472.620000002"/>
    <s v="Clothing"/>
    <s v="East"/>
    <n v="766.01499999999999"/>
    <n v="518.08361275088532"/>
  </r>
  <r>
    <s v="38a4093c"/>
    <x v="441"/>
    <x v="2"/>
    <x v="1"/>
    <x v="1484"/>
    <n v="40"/>
    <x v="1"/>
    <x v="1477"/>
    <n v="0.84076490949327587"/>
    <n v="2506.2477027027048"/>
    <n v="2596472.620000002"/>
    <s v="Clothing"/>
    <s v="East"/>
    <n v="757.34"/>
    <n v="518.08361275088532"/>
  </r>
  <r>
    <s v="4563bc5b"/>
    <x v="453"/>
    <x v="0"/>
    <x v="0"/>
    <x v="1485"/>
    <n v="46"/>
    <x v="4"/>
    <x v="1478"/>
    <n v="1.620894733364171"/>
    <n v="2571.1423225152107"/>
    <n v="2535146.3299999977"/>
    <s v="Groceries"/>
    <s v="North"/>
    <n v="381.935"/>
    <n v="515.36624489795861"/>
  </r>
  <r>
    <s v="d86aecb4"/>
    <x v="221"/>
    <x v="2"/>
    <x v="2"/>
    <x v="1486"/>
    <n v="1"/>
    <x v="19"/>
    <x v="1479"/>
    <n v="0.88241575160923891"/>
    <n v="2506.2477027027048"/>
    <n v="2596472.620000002"/>
    <s v="Furniture"/>
    <s v="East"/>
    <n v="589.61500000000001"/>
    <n v="524.30656862745093"/>
  </r>
  <r>
    <s v="a4ddab70"/>
    <x v="538"/>
    <x v="3"/>
    <x v="0"/>
    <x v="1487"/>
    <n v="35"/>
    <x v="13"/>
    <x v="1480"/>
    <n v="0.15452324927464053"/>
    <n v="2496.4375124875119"/>
    <n v="2498933.9499999993"/>
    <s v="Groceries"/>
    <s v="South"/>
    <n v="286.64"/>
    <n v="515.36624489795861"/>
  </r>
  <r>
    <s v="9f5bb4c9"/>
    <x v="307"/>
    <x v="0"/>
    <x v="1"/>
    <x v="1488"/>
    <n v="48"/>
    <x v="6"/>
    <x v="1481"/>
    <n v="0.1108546495083315"/>
    <n v="2571.1423225152107"/>
    <n v="2535146.3299999977"/>
    <s v="Clothing"/>
    <s v="North"/>
    <n v="114.18"/>
    <n v="518.08361275088532"/>
  </r>
  <r>
    <s v="2da77dff"/>
    <x v="498"/>
    <x v="0"/>
    <x v="1"/>
    <x v="1489"/>
    <n v="12"/>
    <x v="24"/>
    <x v="1482"/>
    <n v="2.0193172833110671"/>
    <n v="2571.1423225152107"/>
    <n v="2535146.3299999977"/>
    <s v="Clothing"/>
    <s v="North"/>
    <n v="765.125"/>
    <n v="518.08361275088532"/>
  </r>
  <r>
    <s v="7238298b"/>
    <x v="293"/>
    <x v="2"/>
    <x v="3"/>
    <x v="1490"/>
    <n v="24"/>
    <x v="16"/>
    <x v="1483"/>
    <n v="0.22576868952290813"/>
    <n v="2506.2477027027048"/>
    <n v="2596472.620000002"/>
    <s v="Sports"/>
    <s v="East"/>
    <n v="368.08"/>
    <n v="516.19997471554962"/>
  </r>
  <r>
    <s v="e242bb43"/>
    <x v="361"/>
    <x v="0"/>
    <x v="2"/>
    <x v="1491"/>
    <n v="43"/>
    <x v="21"/>
    <x v="1484"/>
    <n v="1.6182726360826218"/>
    <n v="2571.1423225152107"/>
    <n v="2535146.3299999977"/>
    <s v="Furniture"/>
    <s v="North"/>
    <n v="400.255"/>
    <n v="524.30656862745093"/>
  </r>
  <r>
    <s v="b01c7295"/>
    <x v="643"/>
    <x v="0"/>
    <x v="0"/>
    <x v="1492"/>
    <n v="45"/>
    <x v="45"/>
    <x v="1485"/>
    <n v="2.5306318717022327"/>
    <n v="2571.1423225152107"/>
    <n v="2535146.3299999977"/>
    <s v="Groceries"/>
    <s v="North"/>
    <n v="986.61"/>
    <n v="515.36624489795861"/>
  </r>
  <r>
    <s v="1552438a"/>
    <x v="236"/>
    <x v="3"/>
    <x v="2"/>
    <x v="1493"/>
    <n v="6"/>
    <x v="50"/>
    <x v="1486"/>
    <n v="1.2251450050681383"/>
    <n v="2496.4375124875119"/>
    <n v="2498933.9499999993"/>
    <s v="Furniture"/>
    <s v="South"/>
    <n v="893.245"/>
    <n v="524.30656862745093"/>
  </r>
  <r>
    <s v="d67c0c04"/>
    <x v="98"/>
    <x v="3"/>
    <x v="3"/>
    <x v="1494"/>
    <n v="20"/>
    <x v="26"/>
    <x v="1487"/>
    <n v="0.43211900814333737"/>
    <n v="2496.4375124875119"/>
    <n v="2498933.9499999993"/>
    <s v="Sports"/>
    <s v="South"/>
    <n v="723.11"/>
    <n v="516.19997471554962"/>
  </r>
  <r>
    <s v="f28a4424"/>
    <x v="176"/>
    <x v="0"/>
    <x v="1"/>
    <x v="1495"/>
    <n v="14"/>
    <x v="15"/>
    <x v="1488"/>
    <n v="9.6327551674728271E-2"/>
    <n v="2571.1423225152107"/>
    <n v="2535146.3299999977"/>
    <s v="Clothing"/>
    <s v="North"/>
    <n v="202.52"/>
    <n v="518.08361275088532"/>
  </r>
  <r>
    <s v="f164923b"/>
    <x v="391"/>
    <x v="0"/>
    <x v="4"/>
    <x v="1496"/>
    <n v="49"/>
    <x v="11"/>
    <x v="1489"/>
    <n v="0.32293679688039206"/>
    <n v="2571.1423225152107"/>
    <n v="2535146.3299999977"/>
    <s v="Electronics"/>
    <s v="North"/>
    <n v="772.64499999999998"/>
    <n v="507.6997287299634"/>
  </r>
  <r>
    <s v="136363da"/>
    <x v="615"/>
    <x v="2"/>
    <x v="3"/>
    <x v="1497"/>
    <n v="18"/>
    <x v="33"/>
    <x v="1490"/>
    <n v="0.17610503668344415"/>
    <n v="2506.2477027027048"/>
    <n v="2596472.620000002"/>
    <s v="Sports"/>
    <s v="East"/>
    <n v="182.16499999999999"/>
    <n v="516.19997471554962"/>
  </r>
  <r>
    <s v="3a577522"/>
    <x v="644"/>
    <x v="2"/>
    <x v="2"/>
    <x v="1498"/>
    <n v="29"/>
    <x v="1"/>
    <x v="1491"/>
    <n v="0.36288310319803568"/>
    <n v="2506.2477027027048"/>
    <n v="2596472.620000002"/>
    <s v="Furniture"/>
    <s v="East"/>
    <n v="381.53500000000003"/>
    <n v="524.30656862745093"/>
  </r>
  <r>
    <s v="ace99a5a"/>
    <x v="433"/>
    <x v="3"/>
    <x v="0"/>
    <x v="1499"/>
    <n v="35"/>
    <x v="23"/>
    <x v="1492"/>
    <n v="0.86789718179002784"/>
    <n v="2496.4375124875119"/>
    <n v="2498933.9499999993"/>
    <s v="Groceries"/>
    <s v="South"/>
    <n v="721.11"/>
    <n v="515.36624489795861"/>
  </r>
  <r>
    <s v="b7667452"/>
    <x v="568"/>
    <x v="1"/>
    <x v="2"/>
    <x v="1500"/>
    <n v="30"/>
    <x v="10"/>
    <x v="1493"/>
    <n v="0.55958258275795458"/>
    <n v="2537.5954861821929"/>
    <n v="2479230.7900000024"/>
    <s v="Furniture"/>
    <s v="West"/>
    <n v="623.83500000000004"/>
    <n v="524.30656862745093"/>
  </r>
  <r>
    <s v="defd0ced"/>
    <x v="347"/>
    <x v="1"/>
    <x v="4"/>
    <x v="1501"/>
    <n v="29"/>
    <x v="11"/>
    <x v="1494"/>
    <n v="27.268896191764934"/>
    <n v="2537.5954861821929"/>
    <n v="2479230.7900000024"/>
    <s v="Electronics"/>
    <s v="West"/>
    <n v="729.31"/>
    <n v="507.6997287299634"/>
  </r>
  <r>
    <s v="6aae3f0a"/>
    <x v="341"/>
    <x v="0"/>
    <x v="1"/>
    <x v="1502"/>
    <n v="25"/>
    <x v="33"/>
    <x v="1495"/>
    <n v="1.2744541041689428"/>
    <n v="2571.1423225152107"/>
    <n v="2535146.3299999977"/>
    <s v="Clothing"/>
    <s v="North"/>
    <n v="410.76499999999999"/>
    <n v="518.08361275088532"/>
  </r>
  <r>
    <s v="3fb87d87"/>
    <x v="645"/>
    <x v="3"/>
    <x v="4"/>
    <x v="1503"/>
    <n v="26"/>
    <x v="33"/>
    <x v="1496"/>
    <n v="7.4696905899263866E-2"/>
    <n v="2496.4375124875119"/>
    <n v="2498933.9499999993"/>
    <s v="Electronics"/>
    <s v="South"/>
    <n v="131.11500000000001"/>
    <n v="507.6997287299634"/>
  </r>
  <r>
    <s v="b344226a"/>
    <x v="444"/>
    <x v="3"/>
    <x v="1"/>
    <x v="1504"/>
    <n v="9"/>
    <x v="29"/>
    <x v="1497"/>
    <n v="0.14563116414775626"/>
    <n v="2496.4375124875119"/>
    <n v="2498933.9499999993"/>
    <s v="Clothing"/>
    <s v="South"/>
    <n v="170.495"/>
    <n v="518.08361275088532"/>
  </r>
  <r>
    <s v="38ab7119"/>
    <x v="492"/>
    <x v="1"/>
    <x v="1"/>
    <x v="1505"/>
    <n v="14"/>
    <x v="0"/>
    <x v="1498"/>
    <n v="13.351026244952894"/>
    <n v="2537.5954861821929"/>
    <n v="2479230.7900000024"/>
    <s v="Clothing"/>
    <s v="West"/>
    <n v="812.08500000000004"/>
    <n v="518.08361275088532"/>
  </r>
  <r>
    <s v="b107a044"/>
    <x v="538"/>
    <x v="0"/>
    <x v="1"/>
    <x v="1506"/>
    <n v="3"/>
    <x v="37"/>
    <x v="1499"/>
    <n v="0.38151238384575098"/>
    <n v="2571.1423225152107"/>
    <n v="2535146.3299999977"/>
    <s v="Clothing"/>
    <s v="North"/>
    <n v="711.70500000000004"/>
    <n v="518.08361275088532"/>
  </r>
  <r>
    <s v="b4f6f791"/>
    <x v="344"/>
    <x v="0"/>
    <x v="1"/>
    <x v="1507"/>
    <n v="44"/>
    <x v="4"/>
    <x v="1500"/>
    <n v="0.35945137093590412"/>
    <n v="2571.1423225152107"/>
    <n v="2535146.3299999977"/>
    <s v="Clothing"/>
    <s v="North"/>
    <n v="719.63"/>
    <n v="518.08361275088532"/>
  </r>
  <r>
    <s v="c5b7cfb5"/>
    <x v="264"/>
    <x v="0"/>
    <x v="4"/>
    <x v="1508"/>
    <n v="28"/>
    <x v="14"/>
    <x v="1501"/>
    <n v="9.9937055274793865E-2"/>
    <n v="2571.1423225152107"/>
    <n v="2535146.3299999977"/>
    <s v="Electronics"/>
    <s v="North"/>
    <n v="212.405"/>
    <n v="507.6997287299634"/>
  </r>
  <r>
    <s v="cfe43b24"/>
    <x v="547"/>
    <x v="1"/>
    <x v="2"/>
    <x v="1509"/>
    <n v="14"/>
    <x v="2"/>
    <x v="1502"/>
    <n v="0.20949428662932279"/>
    <n v="2537.5954861821929"/>
    <n v="2479230.7900000024"/>
    <s v="Furniture"/>
    <s v="West"/>
    <n v="354.19"/>
    <n v="524.30656862745093"/>
  </r>
  <r>
    <s v="a3c0271f"/>
    <x v="43"/>
    <x v="2"/>
    <x v="0"/>
    <x v="1510"/>
    <n v="27"/>
    <x v="0"/>
    <x v="1503"/>
    <n v="0.54403178944708985"/>
    <n v="2506.2477027027048"/>
    <n v="2596472.620000002"/>
    <s v="Groceries"/>
    <s v="East"/>
    <n v="1009.035"/>
    <n v="515.36624489795861"/>
  </r>
  <r>
    <s v="c63757fb"/>
    <x v="333"/>
    <x v="3"/>
    <x v="3"/>
    <x v="1511"/>
    <n v="27"/>
    <x v="19"/>
    <x v="1504"/>
    <n v="2.5248524307754665"/>
    <n v="2496.4375124875119"/>
    <n v="2498933.9499999993"/>
    <s v="Sports"/>
    <s v="South"/>
    <n v="1003.635"/>
    <n v="516.19997471554962"/>
  </r>
  <r>
    <s v="60afdb85"/>
    <x v="345"/>
    <x v="3"/>
    <x v="1"/>
    <x v="1512"/>
    <n v="50"/>
    <x v="27"/>
    <x v="1505"/>
    <n v="0.27006000705965411"/>
    <n v="2496.4375124875119"/>
    <n v="2498933.9499999993"/>
    <s v="Clothing"/>
    <s v="South"/>
    <n v="396.04"/>
    <n v="518.08361275088532"/>
  </r>
  <r>
    <s v="4d59fd05"/>
    <x v="646"/>
    <x v="2"/>
    <x v="0"/>
    <x v="1513"/>
    <n v="43"/>
    <x v="24"/>
    <x v="1506"/>
    <n v="0.14420811300735209"/>
    <n v="2506.2477027027048"/>
    <n v="2596472.620000002"/>
    <s v="Groceries"/>
    <s v="East"/>
    <n v="273.89999999999998"/>
    <n v="515.36624489795861"/>
  </r>
  <r>
    <s v="8d94f465"/>
    <x v="43"/>
    <x v="0"/>
    <x v="0"/>
    <x v="1514"/>
    <n v="13"/>
    <x v="34"/>
    <x v="1507"/>
    <n v="3.1839298495804746E-2"/>
    <n v="2571.1423225152107"/>
    <n v="2535146.3299999977"/>
    <s v="Groceries"/>
    <s v="North"/>
    <n v="70.995000000000005"/>
    <n v="515.36624489795861"/>
  </r>
  <r>
    <s v="90fe3875"/>
    <x v="292"/>
    <x v="0"/>
    <x v="4"/>
    <x v="1515"/>
    <n v="16"/>
    <x v="40"/>
    <x v="1508"/>
    <n v="4.8204292242131755E-2"/>
    <n v="2571.1423225152107"/>
    <n v="2535146.3299999977"/>
    <s v="Electronics"/>
    <s v="North"/>
    <n v="123.66500000000001"/>
    <n v="507.6997287299634"/>
  </r>
  <r>
    <s v="ad0725ca"/>
    <x v="647"/>
    <x v="0"/>
    <x v="2"/>
    <x v="1516"/>
    <n v="16"/>
    <x v="28"/>
    <x v="1509"/>
    <n v="0.89897751444196705"/>
    <n v="2571.1423225152107"/>
    <n v="2535146.3299999977"/>
    <s v="Furniture"/>
    <s v="North"/>
    <n v="805.21"/>
    <n v="524.30656862745093"/>
  </r>
  <r>
    <s v="e1d5f0e3"/>
    <x v="137"/>
    <x v="0"/>
    <x v="2"/>
    <x v="1517"/>
    <n v="8"/>
    <x v="41"/>
    <x v="1510"/>
    <n v="0.1634378052434971"/>
    <n v="2571.1423225152107"/>
    <n v="2535146.3299999977"/>
    <s v="Furniture"/>
    <s v="North"/>
    <n v="361.23500000000001"/>
    <n v="524.30656862745093"/>
  </r>
  <r>
    <s v="0eb26b63"/>
    <x v="74"/>
    <x v="3"/>
    <x v="4"/>
    <x v="1518"/>
    <n v="29"/>
    <x v="1"/>
    <x v="1511"/>
    <n v="3.3269963766410995"/>
    <n v="2496.4375124875119"/>
    <n v="2498933.9499999993"/>
    <s v="Electronics"/>
    <s v="South"/>
    <n v="723.52"/>
    <n v="507.6997287299634"/>
  </r>
  <r>
    <s v="0a6dea76"/>
    <x v="432"/>
    <x v="3"/>
    <x v="4"/>
    <x v="1519"/>
    <n v="22"/>
    <x v="30"/>
    <x v="1512"/>
    <n v="0.3701713282891102"/>
    <n v="2496.4375124875119"/>
    <n v="2498933.9499999993"/>
    <s v="Electronics"/>
    <s v="South"/>
    <n v="628.46500000000003"/>
    <n v="507.6997287299634"/>
  </r>
  <r>
    <s v="99c1722f"/>
    <x v="161"/>
    <x v="0"/>
    <x v="0"/>
    <x v="1520"/>
    <n v="36"/>
    <x v="18"/>
    <x v="1513"/>
    <n v="0.47109241294048726"/>
    <n v="2571.1423225152107"/>
    <n v="2535146.3299999977"/>
    <s v="Groceries"/>
    <s v="North"/>
    <n v="528.61"/>
    <n v="515.36624489795861"/>
  </r>
  <r>
    <s v="a7d1faa1"/>
    <x v="340"/>
    <x v="1"/>
    <x v="2"/>
    <x v="1521"/>
    <n v="19"/>
    <x v="40"/>
    <x v="1514"/>
    <n v="0.58288131079527938"/>
    <n v="2537.5954861821929"/>
    <n v="2479230.7900000024"/>
    <s v="Furniture"/>
    <s v="West"/>
    <n v="842.72500000000002"/>
    <n v="524.30656862745093"/>
  </r>
  <r>
    <s v="4ea4801f"/>
    <x v="546"/>
    <x v="3"/>
    <x v="3"/>
    <x v="1522"/>
    <n v="40"/>
    <x v="48"/>
    <x v="1515"/>
    <n v="0.27162859988450239"/>
    <n v="2496.4375124875119"/>
    <n v="2498933.9499999993"/>
    <s v="Sports"/>
    <s v="South"/>
    <n v="504.32499999999999"/>
    <n v="516.19997471554962"/>
  </r>
  <r>
    <s v="b477ba78"/>
    <x v="208"/>
    <x v="1"/>
    <x v="2"/>
    <x v="1523"/>
    <n v="50"/>
    <x v="26"/>
    <x v="1516"/>
    <n v="0.371530041651006"/>
    <n v="2537.5954861821929"/>
    <n v="2479230.7900000024"/>
    <s v="Furniture"/>
    <s v="West"/>
    <n v="499.86"/>
    <n v="524.30656862745093"/>
  </r>
  <r>
    <s v="7568526a"/>
    <x v="68"/>
    <x v="1"/>
    <x v="0"/>
    <x v="1524"/>
    <n v="15"/>
    <x v="9"/>
    <x v="1517"/>
    <n v="0.44102351448921839"/>
    <n v="2537.5954861821929"/>
    <n v="2479230.7900000024"/>
    <s v="Groceries"/>
    <s v="West"/>
    <n v="458.005"/>
    <n v="515.36624489795861"/>
  </r>
  <r>
    <s v="7ac54148"/>
    <x v="247"/>
    <x v="3"/>
    <x v="0"/>
    <x v="1525"/>
    <n v="5"/>
    <x v="48"/>
    <x v="1518"/>
    <n v="0.2286588436744561"/>
    <n v="2496.4375124875119"/>
    <n v="2498933.9499999993"/>
    <s v="Groceries"/>
    <s v="South"/>
    <n v="108.30500000000001"/>
    <n v="515.36624489795861"/>
  </r>
  <r>
    <s v="0ffbac8b"/>
    <x v="293"/>
    <x v="2"/>
    <x v="4"/>
    <x v="1526"/>
    <n v="41"/>
    <x v="16"/>
    <x v="1519"/>
    <n v="1.0177648122510099"/>
    <n v="2506.2477027027048"/>
    <n v="2596472.620000002"/>
    <s v="Electronics"/>
    <s v="East"/>
    <n v="725.93499999999995"/>
    <n v="507.6997287299634"/>
  </r>
  <r>
    <s v="9f5371fb"/>
    <x v="480"/>
    <x v="3"/>
    <x v="3"/>
    <x v="1527"/>
    <n v="18"/>
    <x v="41"/>
    <x v="1520"/>
    <n v="8.440256615878107E-2"/>
    <n v="2496.4375124875119"/>
    <n v="2498933.9499999993"/>
    <s v="Sports"/>
    <s v="South"/>
    <n v="88.2"/>
    <n v="516.19997471554962"/>
  </r>
  <r>
    <s v="09cd0051"/>
    <x v="648"/>
    <x v="3"/>
    <x v="3"/>
    <x v="1528"/>
    <n v="34"/>
    <x v="12"/>
    <x v="1521"/>
    <n v="1.6690457761057009"/>
    <n v="2496.4375124875119"/>
    <n v="2498933.9499999993"/>
    <s v="Sports"/>
    <s v="South"/>
    <n v="936.70500000000004"/>
    <n v="516.19997471554962"/>
  </r>
  <r>
    <s v="0c924006"/>
    <x v="589"/>
    <x v="1"/>
    <x v="2"/>
    <x v="1529"/>
    <n v="44"/>
    <x v="30"/>
    <x v="1522"/>
    <n v="0.67583683148885132"/>
    <n v="2537.5954861821929"/>
    <n v="2479230.7900000024"/>
    <s v="Furniture"/>
    <s v="West"/>
    <n v="993.75"/>
    <n v="524.30656862745093"/>
  </r>
  <r>
    <s v="c1d5319e"/>
    <x v="128"/>
    <x v="3"/>
    <x v="2"/>
    <x v="1530"/>
    <n v="23"/>
    <x v="24"/>
    <x v="1523"/>
    <n v="0.33184836826031794"/>
    <n v="2496.4375124875119"/>
    <n v="2498933.9499999993"/>
    <s v="Furniture"/>
    <s v="South"/>
    <n v="827.51"/>
    <n v="524.30656862745093"/>
  </r>
  <r>
    <s v="57d930a4"/>
    <x v="233"/>
    <x v="2"/>
    <x v="3"/>
    <x v="1531"/>
    <n v="16"/>
    <x v="4"/>
    <x v="1524"/>
    <n v="0.36154124800855314"/>
    <n v="2506.2477027027048"/>
    <n v="2596472.620000002"/>
    <s v="Sports"/>
    <s v="East"/>
    <n v="528.005"/>
    <n v="516.19997471554962"/>
  </r>
  <r>
    <s v="0df27d54"/>
    <x v="394"/>
    <x v="1"/>
    <x v="2"/>
    <x v="1532"/>
    <n v="33"/>
    <x v="5"/>
    <x v="1525"/>
    <n v="4.421110035279846E-2"/>
    <n v="2537.5954861821929"/>
    <n v="2479230.7900000024"/>
    <s v="Furniture"/>
    <s v="West"/>
    <n v="64.724999999999994"/>
    <n v="524.30656862745093"/>
  </r>
  <r>
    <s v="0"/>
    <x v="649"/>
    <x v="2"/>
    <x v="3"/>
    <x v="1533"/>
    <n v="18"/>
    <x v="42"/>
    <x v="1526"/>
    <n v="0.24563497561270203"/>
    <n v="2506.2477027027048"/>
    <n v="2596472.620000002"/>
    <s v="Sports"/>
    <s v="East"/>
    <n v="368.23"/>
    <n v="516.19997471554962"/>
  </r>
  <r>
    <s v="11979d06"/>
    <x v="96"/>
    <x v="0"/>
    <x v="2"/>
    <x v="1534"/>
    <n v="31"/>
    <x v="50"/>
    <x v="1527"/>
    <n v="1.4842016302718026"/>
    <n v="2571.1423225152107"/>
    <n v="2535146.3299999977"/>
    <s v="Furniture"/>
    <s v="North"/>
    <n v="295.20999999999998"/>
    <n v="524.30656862745093"/>
  </r>
  <r>
    <s v="fe69c5ce"/>
    <x v="160"/>
    <x v="0"/>
    <x v="3"/>
    <x v="1535"/>
    <n v="43"/>
    <x v="32"/>
    <x v="1528"/>
    <n v="0.46735444687925043"/>
    <n v="2571.1423225152107"/>
    <n v="2535146.3299999977"/>
    <s v="Sports"/>
    <s v="North"/>
    <n v="993.09500000000003"/>
    <n v="516.19997471554962"/>
  </r>
  <r>
    <s v="b9dc1d49"/>
    <x v="146"/>
    <x v="3"/>
    <x v="2"/>
    <x v="1536"/>
    <n v="50"/>
    <x v="45"/>
    <x v="1529"/>
    <n v="0.63899590542356266"/>
    <n v="2496.4375124875119"/>
    <n v="2498933.9499999993"/>
    <s v="Furniture"/>
    <s v="South"/>
    <n v="514.73"/>
    <n v="524.30656862745093"/>
  </r>
  <r>
    <s v="98f35ce9"/>
    <x v="585"/>
    <x v="3"/>
    <x v="4"/>
    <x v="1537"/>
    <n v="49"/>
    <x v="20"/>
    <x v="1530"/>
    <n v="1.5856426497756664"/>
    <n v="2496.4375124875119"/>
    <n v="2498933.9499999993"/>
    <s v="Electronics"/>
    <s v="South"/>
    <n v="792.54"/>
    <n v="507.6997287299634"/>
  </r>
  <r>
    <s v="a051bc53"/>
    <x v="595"/>
    <x v="0"/>
    <x v="2"/>
    <x v="1538"/>
    <n v="23"/>
    <x v="39"/>
    <x v="1531"/>
    <n v="6.3810197949718095E-2"/>
    <n v="2571.1423225152107"/>
    <n v="2535146.3299999977"/>
    <s v="Furniture"/>
    <s v="North"/>
    <n v="68.954999999999998"/>
    <n v="524.30656862745093"/>
  </r>
  <r>
    <s v="ae7aca38"/>
    <x v="415"/>
    <x v="1"/>
    <x v="0"/>
    <x v="1539"/>
    <n v="46"/>
    <x v="29"/>
    <x v="1532"/>
    <n v="1.3177025139664804"/>
    <n v="2537.5954861821929"/>
    <n v="2479230.7900000024"/>
    <s v="Groceries"/>
    <s v="West"/>
    <n v="966.97500000000002"/>
    <n v="515.36624489795861"/>
  </r>
  <r>
    <s v="612ffe2b"/>
    <x v="440"/>
    <x v="2"/>
    <x v="4"/>
    <x v="1540"/>
    <n v="39"/>
    <x v="42"/>
    <x v="1533"/>
    <n v="0.35706038273860918"/>
    <n v="2506.2477027027048"/>
    <n v="2596472.620000002"/>
    <s v="Electronics"/>
    <s v="East"/>
    <n v="378.125"/>
    <n v="507.6997287299634"/>
  </r>
  <r>
    <s v="0fc8a943"/>
    <x v="422"/>
    <x v="2"/>
    <x v="3"/>
    <x v="1541"/>
    <n v="32"/>
    <x v="20"/>
    <x v="1534"/>
    <n v="2.4068078237751616"/>
    <n v="2506.2477027027048"/>
    <n v="2596472.620000002"/>
    <s v="Sports"/>
    <s v="East"/>
    <n v="518.47"/>
    <n v="516.19997471554962"/>
  </r>
  <r>
    <s v="241a3ba9"/>
    <x v="185"/>
    <x v="2"/>
    <x v="2"/>
    <x v="1542"/>
    <n v="27"/>
    <x v="18"/>
    <x v="1535"/>
    <n v="0.13869054630795857"/>
    <n v="2506.2477027027048"/>
    <n v="2596472.620000002"/>
    <s v="Furniture"/>
    <s v="East"/>
    <n v="324.11500000000001"/>
    <n v="524.30656862745093"/>
  </r>
  <r>
    <s v="b1207ecb"/>
    <x v="414"/>
    <x v="0"/>
    <x v="1"/>
    <x v="1543"/>
    <n v="25"/>
    <x v="2"/>
    <x v="1536"/>
    <n v="0.46904691250045555"/>
    <n v="2571.1423225152107"/>
    <n v="2535146.3299999977"/>
    <s v="Clothing"/>
    <s v="North"/>
    <n v="457.97500000000002"/>
    <n v="518.08361275088532"/>
  </r>
  <r>
    <s v="b0e32660"/>
    <x v="370"/>
    <x v="2"/>
    <x v="2"/>
    <x v="1544"/>
    <n v="21"/>
    <x v="14"/>
    <x v="1537"/>
    <n v="0.18198360032123082"/>
    <n v="2506.2477027027048"/>
    <n v="2596472.620000002"/>
    <s v="Furniture"/>
    <s v="East"/>
    <n v="450.05500000000001"/>
    <n v="524.30656862745093"/>
  </r>
  <r>
    <s v="6600aa46"/>
    <x v="43"/>
    <x v="2"/>
    <x v="3"/>
    <x v="1545"/>
    <n v="42"/>
    <x v="11"/>
    <x v="1538"/>
    <n v="1.6546577092302597"/>
    <n v="2506.2477027027048"/>
    <n v="2596472.620000002"/>
    <s v="Sports"/>
    <s v="East"/>
    <n v="373.745"/>
    <n v="516.19997471554962"/>
  </r>
  <r>
    <s v="e8657514"/>
    <x v="153"/>
    <x v="2"/>
    <x v="4"/>
    <x v="1546"/>
    <n v="26"/>
    <x v="46"/>
    <x v="1539"/>
    <n v="0.17025582481448812"/>
    <n v="2506.2477027027048"/>
    <n v="2596472.620000002"/>
    <s v="Electronics"/>
    <s v="East"/>
    <n v="98.43"/>
    <n v="507.6997287299634"/>
  </r>
  <r>
    <s v="83ba0d4e"/>
    <x v="525"/>
    <x v="3"/>
    <x v="3"/>
    <x v="1547"/>
    <n v="19"/>
    <x v="45"/>
    <x v="1540"/>
    <n v="7.8443699357362395E-2"/>
    <n v="2496.4375124875119"/>
    <n v="2498933.9499999993"/>
    <s v="Sports"/>
    <s v="South"/>
    <n v="187.065"/>
    <n v="516.19997471554962"/>
  </r>
  <r>
    <s v="9cf2890f"/>
    <x v="336"/>
    <x v="1"/>
    <x v="1"/>
    <x v="1548"/>
    <n v="14"/>
    <x v="5"/>
    <x v="1541"/>
    <n v="0.38569886520040703"/>
    <n v="2537.5954861821929"/>
    <n v="2479230.7900000024"/>
    <s v="Clothing"/>
    <s v="West"/>
    <n v="648.51499999999999"/>
    <n v="518.08361275088532"/>
  </r>
  <r>
    <s v="5c7acf75"/>
    <x v="494"/>
    <x v="1"/>
    <x v="4"/>
    <x v="1549"/>
    <n v="44"/>
    <x v="40"/>
    <x v="1542"/>
    <n v="0.29570833829554871"/>
    <n v="2537.5954861821929"/>
    <n v="2479230.7900000024"/>
    <s v="Electronics"/>
    <s v="West"/>
    <n v="594.505"/>
    <n v="507.6997287299634"/>
  </r>
  <r>
    <s v="61adb093"/>
    <x v="404"/>
    <x v="1"/>
    <x v="3"/>
    <x v="1550"/>
    <n v="5"/>
    <x v="27"/>
    <x v="1543"/>
    <n v="14.882104048466198"/>
    <n v="2537.5954861821929"/>
    <n v="2479230.7900000024"/>
    <s v="Sports"/>
    <s v="West"/>
    <n v="787.29499999999996"/>
    <n v="516.19997471554962"/>
  </r>
  <r>
    <s v="d627fdb8"/>
    <x v="504"/>
    <x v="3"/>
    <x v="2"/>
    <x v="1551"/>
    <n v="21"/>
    <x v="0"/>
    <x v="1544"/>
    <n v="0.6092135498897937"/>
    <n v="2496.4375124875119"/>
    <n v="2498933.9499999993"/>
    <s v="Furniture"/>
    <s v="South"/>
    <n v="992.8"/>
    <n v="524.30656862745093"/>
  </r>
  <r>
    <s v="af521f83"/>
    <x v="571"/>
    <x v="2"/>
    <x v="2"/>
    <x v="1552"/>
    <n v="17"/>
    <x v="45"/>
    <x v="1545"/>
    <n v="0.81138536727533606"/>
    <n v="2506.2477027027048"/>
    <n v="2596472.620000002"/>
    <s v="Furniture"/>
    <s v="East"/>
    <n v="736.84500000000003"/>
    <n v="524.30656862745093"/>
  </r>
  <r>
    <s v="be1d717c"/>
    <x v="642"/>
    <x v="3"/>
    <x v="4"/>
    <x v="1553"/>
    <n v="27"/>
    <x v="38"/>
    <x v="1546"/>
    <n v="5.7093867053144044E-2"/>
    <n v="2496.4375124875119"/>
    <n v="2498933.9499999993"/>
    <s v="Electronics"/>
    <s v="South"/>
    <n v="98.41"/>
    <n v="507.6997287299634"/>
  </r>
  <r>
    <s v="216a12fb"/>
    <x v="169"/>
    <x v="1"/>
    <x v="4"/>
    <x v="1554"/>
    <n v="28"/>
    <x v="5"/>
    <x v="1547"/>
    <n v="0.33460098260523174"/>
    <n v="2537.5954861821929"/>
    <n v="2479230.7900000024"/>
    <s v="Electronics"/>
    <s v="West"/>
    <n v="654.97"/>
    <n v="507.6997287299634"/>
  </r>
  <r>
    <s v="22840559"/>
    <x v="235"/>
    <x v="2"/>
    <x v="2"/>
    <x v="1555"/>
    <n v="3"/>
    <x v="46"/>
    <x v="1548"/>
    <n v="0.30774803079672935"/>
    <n v="2506.2477027027048"/>
    <n v="2596472.620000002"/>
    <s v="Furniture"/>
    <s v="East"/>
    <n v="554.40499999999997"/>
    <n v="524.30656862745093"/>
  </r>
  <r>
    <s v="f691e4aa"/>
    <x v="317"/>
    <x v="2"/>
    <x v="0"/>
    <x v="1556"/>
    <n v="38"/>
    <x v="16"/>
    <x v="1549"/>
    <n v="0.34681390209924584"/>
    <n v="2506.2477027027048"/>
    <n v="2596472.620000002"/>
    <s v="Groceries"/>
    <s v="East"/>
    <n v="294.28500000000003"/>
    <n v="515.36624489795861"/>
  </r>
  <r>
    <s v="f86ccdf9"/>
    <x v="8"/>
    <x v="2"/>
    <x v="1"/>
    <x v="1557"/>
    <n v="21"/>
    <x v="41"/>
    <x v="1550"/>
    <n v="1.0852124825496687"/>
    <n v="2506.2477027027048"/>
    <n v="2596472.620000002"/>
    <s v="Clothing"/>
    <s v="East"/>
    <n v="894.07500000000005"/>
    <n v="518.08361275088532"/>
  </r>
  <r>
    <s v="1512a915"/>
    <x v="77"/>
    <x v="0"/>
    <x v="2"/>
    <x v="1558"/>
    <n v="17"/>
    <x v="32"/>
    <x v="1551"/>
    <n v="0.10784498949778287"/>
    <n v="2571.1423225152107"/>
    <n v="2535146.3299999977"/>
    <s v="Furniture"/>
    <s v="North"/>
    <n v="100.54"/>
    <n v="524.30656862745093"/>
  </r>
  <r>
    <s v="c58bfb30"/>
    <x v="26"/>
    <x v="1"/>
    <x v="2"/>
    <x v="1559"/>
    <n v="33"/>
    <x v="32"/>
    <x v="1552"/>
    <n v="0.37216983476488902"/>
    <n v="2537.5954861821929"/>
    <n v="2479230.7900000024"/>
    <s v="Furniture"/>
    <s v="West"/>
    <n v="415.34500000000003"/>
    <n v="524.30656862745093"/>
  </r>
  <r>
    <s v="db3beef4"/>
    <x v="16"/>
    <x v="1"/>
    <x v="1"/>
    <x v="1560"/>
    <n v="28"/>
    <x v="25"/>
    <x v="1553"/>
    <n v="0.22950956568212372"/>
    <n v="2537.5954861821929"/>
    <n v="2479230.7900000024"/>
    <s v="Clothing"/>
    <s v="West"/>
    <n v="137.91999999999999"/>
    <n v="518.08361275088532"/>
  </r>
  <r>
    <s v="aad2ce49"/>
    <x v="141"/>
    <x v="1"/>
    <x v="4"/>
    <x v="1561"/>
    <n v="48"/>
    <x v="26"/>
    <x v="1554"/>
    <n v="0.22783527815208771"/>
    <n v="2537.5954861821929"/>
    <n v="2479230.7900000024"/>
    <s v="Electronics"/>
    <s v="West"/>
    <n v="373.1"/>
    <n v="507.6997287299634"/>
  </r>
  <r>
    <s v="79bc06b3"/>
    <x v="569"/>
    <x v="3"/>
    <x v="4"/>
    <x v="1562"/>
    <n v="29"/>
    <x v="25"/>
    <x v="1555"/>
    <n v="1.0134160810440815"/>
    <n v="2496.4375124875119"/>
    <n v="2498933.9499999993"/>
    <s v="Electronics"/>
    <s v="South"/>
    <n v="222.58"/>
    <n v="507.6997287299634"/>
  </r>
  <r>
    <s v="090dbedc"/>
    <x v="64"/>
    <x v="2"/>
    <x v="1"/>
    <x v="1563"/>
    <n v="18"/>
    <x v="11"/>
    <x v="1556"/>
    <n v="0.21904830471866715"/>
    <n v="2506.2477027027048"/>
    <n v="2596472.620000002"/>
    <s v="Clothing"/>
    <s v="East"/>
    <n v="282.61500000000001"/>
    <n v="518.08361275088532"/>
  </r>
  <r>
    <s v="96027120"/>
    <x v="293"/>
    <x v="3"/>
    <x v="3"/>
    <x v="1564"/>
    <n v="10"/>
    <x v="48"/>
    <x v="1557"/>
    <n v="1.0858475521510285"/>
    <n v="2496.4375124875119"/>
    <n v="2498933.9499999993"/>
    <s v="Sports"/>
    <s v="South"/>
    <n v="606.48"/>
    <n v="516.19997471554962"/>
  </r>
  <r>
    <s v="e7ea8047"/>
    <x v="606"/>
    <x v="2"/>
    <x v="3"/>
    <x v="1565"/>
    <n v="36"/>
    <x v="39"/>
    <x v="1558"/>
    <n v="0.96978991112832491"/>
    <n v="2506.2477027027048"/>
    <n v="2596472.620000002"/>
    <s v="Sports"/>
    <s v="East"/>
    <n v="467.72500000000002"/>
    <n v="516.19997471554962"/>
  </r>
  <r>
    <s v="5a9e111b"/>
    <x v="574"/>
    <x v="0"/>
    <x v="1"/>
    <x v="1566"/>
    <n v="41"/>
    <x v="43"/>
    <x v="1559"/>
    <n v="0.4190306198887207"/>
    <n v="2571.1423225152107"/>
    <n v="2535146.3299999977"/>
    <s v="Clothing"/>
    <s v="North"/>
    <n v="821.10500000000002"/>
    <n v="518.08361275088532"/>
  </r>
  <r>
    <s v="3b50b5ec"/>
    <x v="374"/>
    <x v="0"/>
    <x v="0"/>
    <x v="1567"/>
    <n v="15"/>
    <x v="48"/>
    <x v="1560"/>
    <n v="0.12932843059847954"/>
    <n v="2571.1423225152107"/>
    <n v="2535146.3299999977"/>
    <s v="Groceries"/>
    <s v="North"/>
    <n v="246.82"/>
    <n v="515.36624489795861"/>
  </r>
  <r>
    <s v="6007fa14"/>
    <x v="27"/>
    <x v="2"/>
    <x v="3"/>
    <x v="1568"/>
    <n v="13"/>
    <x v="43"/>
    <x v="1561"/>
    <n v="0.81215117103414503"/>
    <n v="2506.2477027027048"/>
    <n v="2596472.620000002"/>
    <s v="Sports"/>
    <s v="East"/>
    <n v="640.07500000000005"/>
    <n v="516.19997471554962"/>
  </r>
  <r>
    <s v="96425131"/>
    <x v="520"/>
    <x v="2"/>
    <x v="3"/>
    <x v="1569"/>
    <n v="7"/>
    <x v="32"/>
    <x v="1562"/>
    <n v="0.39561758875029246"/>
    <n v="2506.2477027027048"/>
    <n v="2596472.620000002"/>
    <s v="Sports"/>
    <s v="East"/>
    <n v="646.07000000000005"/>
    <n v="516.19997471554962"/>
  </r>
  <r>
    <s v="5f30028b"/>
    <x v="211"/>
    <x v="2"/>
    <x v="3"/>
    <x v="1570"/>
    <n v="3"/>
    <x v="1"/>
    <x v="1563"/>
    <n v="0.39445907596823254"/>
    <n v="2506.2477027027048"/>
    <n v="2596472.620000002"/>
    <s v="Sports"/>
    <s v="East"/>
    <n v="596.13"/>
    <n v="516.19997471554962"/>
  </r>
  <r>
    <s v="ff8ef65f"/>
    <x v="38"/>
    <x v="1"/>
    <x v="1"/>
    <x v="1571"/>
    <n v="29"/>
    <x v="12"/>
    <x v="1564"/>
    <n v="4.5382831299104165"/>
    <n v="2537.5954861821929"/>
    <n v="2479230.7900000024"/>
    <s v="Clothing"/>
    <s v="West"/>
    <n v="792.19500000000005"/>
    <n v="518.08361275088532"/>
  </r>
  <r>
    <s v="1dbf7583"/>
    <x v="574"/>
    <x v="2"/>
    <x v="2"/>
    <x v="1572"/>
    <n v="2"/>
    <x v="45"/>
    <x v="1565"/>
    <n v="0.42982717732430165"/>
    <n v="2506.2477027027048"/>
    <n v="2596472.620000002"/>
    <s v="Furniture"/>
    <s v="East"/>
    <n v="921.04"/>
    <n v="524.30656862745093"/>
  </r>
  <r>
    <s v="4d1c7774"/>
    <x v="159"/>
    <x v="0"/>
    <x v="3"/>
    <x v="1573"/>
    <n v="39"/>
    <x v="12"/>
    <x v="1566"/>
    <n v="4.3238992083613592E-2"/>
    <n v="2571.1423225152107"/>
    <n v="2535146.3299999977"/>
    <s v="Sports"/>
    <s v="North"/>
    <n v="113.96"/>
    <n v="516.19997471554962"/>
  </r>
  <r>
    <s v="d1f069ca"/>
    <x v="242"/>
    <x v="3"/>
    <x v="2"/>
    <x v="1574"/>
    <n v="22"/>
    <x v="42"/>
    <x v="1567"/>
    <n v="3.7417705337168428E-2"/>
    <n v="2496.4375124875119"/>
    <n v="2498933.9499999993"/>
    <s v="Furniture"/>
    <s v="South"/>
    <n v="66.405000000000001"/>
    <n v="524.30656862745093"/>
  </r>
  <r>
    <s v="3c1074d8"/>
    <x v="226"/>
    <x v="0"/>
    <x v="3"/>
    <x v="1575"/>
    <n v="40"/>
    <x v="21"/>
    <x v="1568"/>
    <n v="0.5387255259283017"/>
    <n v="2571.1423225152107"/>
    <n v="2535146.3299999977"/>
    <s v="Sports"/>
    <s v="North"/>
    <n v="928.82"/>
    <n v="516.19997471554962"/>
  </r>
  <r>
    <s v="c27aac95"/>
    <x v="535"/>
    <x v="1"/>
    <x v="3"/>
    <x v="1576"/>
    <n v="17"/>
    <x v="1"/>
    <x v="1569"/>
    <n v="0.53017743745030332"/>
    <n v="2537.5954861821929"/>
    <n v="2479230.7900000024"/>
    <s v="Sports"/>
    <s v="West"/>
    <n v="746.61"/>
    <n v="516.19997471554962"/>
  </r>
  <r>
    <s v="1af1cf62"/>
    <x v="385"/>
    <x v="3"/>
    <x v="0"/>
    <x v="1577"/>
    <n v="39"/>
    <x v="15"/>
    <x v="1570"/>
    <n v="0.13459283332162794"/>
    <n v="2496.4375124875119"/>
    <n v="2498933.9499999993"/>
    <s v="Groceries"/>
    <s v="South"/>
    <n v="336.20499999999998"/>
    <n v="515.36624489795861"/>
  </r>
  <r>
    <s v="7e418b6d"/>
    <x v="74"/>
    <x v="1"/>
    <x v="0"/>
    <x v="1578"/>
    <n v="24"/>
    <x v="1"/>
    <x v="1571"/>
    <n v="0.6351089344956844"/>
    <n v="2537.5954861821929"/>
    <n v="2479230.7900000024"/>
    <s v="Groceries"/>
    <s v="West"/>
    <n v="900.94"/>
    <n v="515.36624489795861"/>
  </r>
  <r>
    <s v="db90b7a1"/>
    <x v="59"/>
    <x v="0"/>
    <x v="1"/>
    <x v="1579"/>
    <n v="42"/>
    <x v="48"/>
    <x v="1572"/>
    <n v="0.93326415815629937"/>
    <n v="2571.1423225152107"/>
    <n v="2535146.3299999977"/>
    <s v="Clothing"/>
    <s v="North"/>
    <n v="359.28"/>
    <n v="518.08361275088532"/>
  </r>
  <r>
    <s v="e0d4ea42"/>
    <x v="389"/>
    <x v="3"/>
    <x v="2"/>
    <x v="1580"/>
    <n v="47"/>
    <x v="41"/>
    <x v="1573"/>
    <n v="0.15422665548693196"/>
    <n v="2496.4375124875119"/>
    <n v="2498933.9499999993"/>
    <s v="Furniture"/>
    <s v="South"/>
    <n v="305.65499999999997"/>
    <n v="524.30656862745093"/>
  </r>
  <r>
    <s v="e4aaa59b"/>
    <x v="343"/>
    <x v="2"/>
    <x v="0"/>
    <x v="1581"/>
    <n v="32"/>
    <x v="42"/>
    <x v="1574"/>
    <n v="0.43300029667059031"/>
    <n v="2506.2477027027048"/>
    <n v="2596472.620000002"/>
    <s v="Groceries"/>
    <s v="East"/>
    <n v="927.41"/>
    <n v="515.36624489795861"/>
  </r>
  <r>
    <s v="0d9684e9"/>
    <x v="650"/>
    <x v="1"/>
    <x v="2"/>
    <x v="1582"/>
    <n v="30"/>
    <x v="10"/>
    <x v="1575"/>
    <n v="0.31840147140052"/>
    <n v="2537.5954861821929"/>
    <n v="2479230.7900000024"/>
    <s v="Furniture"/>
    <s v="West"/>
    <n v="551.505"/>
    <n v="524.30656862745093"/>
  </r>
  <r>
    <s v="7a412aee"/>
    <x v="207"/>
    <x v="3"/>
    <x v="4"/>
    <x v="1583"/>
    <n v="39"/>
    <x v="39"/>
    <x v="1576"/>
    <n v="0.39574544049424115"/>
    <n v="2496.4375124875119"/>
    <n v="2498933.9499999993"/>
    <s v="Electronics"/>
    <s v="South"/>
    <n v="880.16"/>
    <n v="507.6997287299634"/>
  </r>
  <r>
    <s v="08234cb7"/>
    <x v="165"/>
    <x v="2"/>
    <x v="4"/>
    <x v="1584"/>
    <n v="13"/>
    <x v="29"/>
    <x v="1577"/>
    <n v="0.26438365717663548"/>
    <n v="2506.2477027027048"/>
    <n v="2596472.620000002"/>
    <s v="Electronics"/>
    <s v="East"/>
    <n v="421.56"/>
    <n v="507.6997287299634"/>
  </r>
  <r>
    <s v="f568188b"/>
    <x v="651"/>
    <x v="2"/>
    <x v="3"/>
    <x v="1585"/>
    <n v="8"/>
    <x v="2"/>
    <x v="1578"/>
    <n v="0.25387401837568424"/>
    <n v="2506.2477027027048"/>
    <n v="2596472.620000002"/>
    <s v="Sports"/>
    <s v="East"/>
    <n v="243.33500000000001"/>
    <n v="516.19997471554962"/>
  </r>
  <r>
    <s v="4caff0a7"/>
    <x v="125"/>
    <x v="1"/>
    <x v="4"/>
    <x v="1586"/>
    <n v="16"/>
    <x v="25"/>
    <x v="1579"/>
    <n v="0.38773905682268323"/>
    <n v="2537.5954861821929"/>
    <n v="2479230.7900000024"/>
    <s v="Electronics"/>
    <s v="West"/>
    <n v="964.65"/>
    <n v="507.6997287299634"/>
  </r>
  <r>
    <s v="b9da6097"/>
    <x v="372"/>
    <x v="3"/>
    <x v="0"/>
    <x v="1587"/>
    <n v="39"/>
    <x v="10"/>
    <x v="1580"/>
    <n v="1.401112680838015"/>
    <n v="2496.4375124875119"/>
    <n v="2498933.9499999993"/>
    <s v="Groceries"/>
    <s v="South"/>
    <n v="640.68499999999995"/>
    <n v="515.36624489795861"/>
  </r>
  <r>
    <s v="e770f0d1"/>
    <x v="48"/>
    <x v="2"/>
    <x v="3"/>
    <x v="1588"/>
    <n v="38"/>
    <x v="46"/>
    <x v="1581"/>
    <n v="1.1786213291332182"/>
    <n v="2506.2477027027048"/>
    <n v="2596472.620000002"/>
    <s v="Sports"/>
    <s v="East"/>
    <n v="927.90499999999997"/>
    <n v="516.19997471554962"/>
  </r>
  <r>
    <s v="6ef892fb"/>
    <x v="652"/>
    <x v="1"/>
    <x v="0"/>
    <x v="1589"/>
    <n v="21"/>
    <x v="17"/>
    <x v="1582"/>
    <n v="7.7042814723324332E-2"/>
    <n v="2537.5954861821929"/>
    <n v="2479230.7900000024"/>
    <s v="Groceries"/>
    <s v="West"/>
    <n v="67.034999999999997"/>
    <n v="515.36624489795861"/>
  </r>
  <r>
    <s v="007d7685"/>
    <x v="229"/>
    <x v="1"/>
    <x v="4"/>
    <x v="1590"/>
    <n v="15"/>
    <x v="27"/>
    <x v="1583"/>
    <n v="0.58921393416282841"/>
    <n v="2537.5954861821929"/>
    <n v="2479230.7900000024"/>
    <s v="Electronics"/>
    <s v="West"/>
    <n v="536.06500000000005"/>
    <n v="507.6997287299634"/>
  </r>
  <r>
    <s v="ccfc23b6"/>
    <x v="512"/>
    <x v="3"/>
    <x v="4"/>
    <x v="1591"/>
    <n v="35"/>
    <x v="9"/>
    <x v="1584"/>
    <n v="0.12526919946005544"/>
    <n v="2496.4375124875119"/>
    <n v="2498933.9499999993"/>
    <s v="Electronics"/>
    <s v="South"/>
    <n v="127.57"/>
    <n v="507.6997287299634"/>
  </r>
  <r>
    <s v="acd0fb97"/>
    <x v="653"/>
    <x v="0"/>
    <x v="3"/>
    <x v="1592"/>
    <n v="7"/>
    <x v="37"/>
    <x v="1585"/>
    <n v="0.21845187369437177"/>
    <n v="2571.1423225152107"/>
    <n v="2535146.3299999977"/>
    <s v="Sports"/>
    <s v="North"/>
    <n v="305.66500000000002"/>
    <n v="516.19997471554962"/>
  </r>
  <r>
    <s v="8ae382bf"/>
    <x v="654"/>
    <x v="3"/>
    <x v="0"/>
    <x v="1593"/>
    <n v="10"/>
    <x v="43"/>
    <x v="1586"/>
    <n v="15.23070206077541"/>
    <n v="2496.4375124875119"/>
    <n v="2498933.9499999993"/>
    <s v="Groceries"/>
    <s v="South"/>
    <n v="882.11"/>
    <n v="515.36624489795861"/>
  </r>
  <r>
    <s v="0476a087"/>
    <x v="183"/>
    <x v="1"/>
    <x v="3"/>
    <x v="1594"/>
    <n v="8"/>
    <x v="25"/>
    <x v="1587"/>
    <n v="0.81978580149289859"/>
    <n v="2537.5954861821929"/>
    <n v="2479230.7900000024"/>
    <s v="Sports"/>
    <s v="West"/>
    <n v="796.18"/>
    <n v="516.19997471554962"/>
  </r>
  <r>
    <s v="ed445667"/>
    <x v="228"/>
    <x v="0"/>
    <x v="1"/>
    <x v="1595"/>
    <n v="22"/>
    <x v="42"/>
    <x v="1588"/>
    <n v="0.43515925152631374"/>
    <n v="2571.1423225152107"/>
    <n v="2535146.3299999977"/>
    <s v="Clothing"/>
    <s v="North"/>
    <n v="407.03500000000003"/>
    <n v="518.08361275088532"/>
  </r>
  <r>
    <s v="b31320ed"/>
    <x v="149"/>
    <x v="3"/>
    <x v="4"/>
    <x v="1596"/>
    <n v="19"/>
    <x v="11"/>
    <x v="1589"/>
    <n v="8.6125623809574475E-2"/>
    <n v="2496.4375124875119"/>
    <n v="2498933.9499999993"/>
    <s v="Electronics"/>
    <s v="South"/>
    <n v="226.35"/>
    <n v="507.6997287299634"/>
  </r>
  <r>
    <s v="12b3be94"/>
    <x v="98"/>
    <x v="0"/>
    <x v="1"/>
    <x v="1597"/>
    <n v="18"/>
    <x v="30"/>
    <x v="1590"/>
    <n v="0.24637189219665567"/>
    <n v="2571.1423225152107"/>
    <n v="2535146.3299999977"/>
    <s v="Clothing"/>
    <s v="North"/>
    <n v="430.23500000000001"/>
    <n v="518.08361275088532"/>
  </r>
  <r>
    <s v="afcedc06"/>
    <x v="141"/>
    <x v="3"/>
    <x v="4"/>
    <x v="1598"/>
    <n v="22"/>
    <x v="21"/>
    <x v="1591"/>
    <n v="3.7526677732985535E-2"/>
    <n v="2496.4375124875119"/>
    <n v="2498933.9499999993"/>
    <s v="Electronics"/>
    <s v="South"/>
    <n v="71.465000000000003"/>
    <n v="507.6997287299634"/>
  </r>
  <r>
    <s v="98ea583d"/>
    <x v="323"/>
    <x v="2"/>
    <x v="2"/>
    <x v="1599"/>
    <n v="5"/>
    <x v="40"/>
    <x v="1592"/>
    <n v="7.1847752109203453E-2"/>
    <n v="2506.2477027027048"/>
    <n v="2596472.620000002"/>
    <s v="Furniture"/>
    <s v="East"/>
    <n v="38.975000000000001"/>
    <n v="524.30656862745093"/>
  </r>
  <r>
    <s v="0636613f"/>
    <x v="630"/>
    <x v="3"/>
    <x v="3"/>
    <x v="1600"/>
    <n v="45"/>
    <x v="42"/>
    <x v="1593"/>
    <n v="0.33744401523083034"/>
    <n v="2496.4375124875119"/>
    <n v="2498933.9499999993"/>
    <s v="Sports"/>
    <s v="South"/>
    <n v="816.99"/>
    <n v="516.19997471554962"/>
  </r>
  <r>
    <s v="481a62e8"/>
    <x v="8"/>
    <x v="0"/>
    <x v="4"/>
    <x v="1601"/>
    <n v="2"/>
    <x v="13"/>
    <x v="1594"/>
    <n v="0.21668166958828827"/>
    <n v="2571.1423225152107"/>
    <n v="2535146.3299999977"/>
    <s v="Electronics"/>
    <s v="North"/>
    <n v="239.17500000000001"/>
    <n v="507.6997287299634"/>
  </r>
  <r>
    <s v="8cbaaf6b"/>
    <x v="614"/>
    <x v="3"/>
    <x v="3"/>
    <x v="1602"/>
    <n v="38"/>
    <x v="6"/>
    <x v="1595"/>
    <n v="0.76042209060140598"/>
    <n v="2496.4375124875119"/>
    <n v="2498933.9499999993"/>
    <s v="Sports"/>
    <s v="South"/>
    <n v="476.32499999999999"/>
    <n v="516.19997471554962"/>
  </r>
  <r>
    <s v="3d0a01ee"/>
    <x v="298"/>
    <x v="2"/>
    <x v="1"/>
    <x v="1603"/>
    <n v="31"/>
    <x v="26"/>
    <x v="1596"/>
    <n v="0.56661409442451272"/>
    <n v="2506.2477027027048"/>
    <n v="2596472.620000002"/>
    <s v="Clothing"/>
    <s v="East"/>
    <n v="649.59500000000003"/>
    <n v="518.08361275088532"/>
  </r>
  <r>
    <s v="c37a71ae"/>
    <x v="259"/>
    <x v="1"/>
    <x v="0"/>
    <x v="1604"/>
    <n v="37"/>
    <x v="19"/>
    <x v="1597"/>
    <n v="0.39370637382782198"/>
    <n v="2537.5954861821929"/>
    <n v="2479230.7900000024"/>
    <s v="Groceries"/>
    <s v="West"/>
    <n v="900.43"/>
    <n v="515.36624489795861"/>
  </r>
  <r>
    <s v="6ec33ef0"/>
    <x v="655"/>
    <x v="0"/>
    <x v="0"/>
    <x v="1605"/>
    <n v="29"/>
    <x v="9"/>
    <x v="1598"/>
    <n v="1.1052196533197189"/>
    <n v="2571.1423225152107"/>
    <n v="2535146.3299999977"/>
    <s v="Groceries"/>
    <s v="North"/>
    <n v="687.91499999999996"/>
    <n v="515.36624489795861"/>
  </r>
  <r>
    <s v="f0dadca2"/>
    <x v="301"/>
    <x v="2"/>
    <x v="3"/>
    <x v="1606"/>
    <n v="6"/>
    <x v="36"/>
    <x v="1599"/>
    <n v="2.6770296586072002E-2"/>
    <n v="2506.2477027027048"/>
    <n v="2596472.620000002"/>
    <s v="Sports"/>
    <s v="East"/>
    <n v="47.335000000000001"/>
    <n v="516.19997471554962"/>
  </r>
  <r>
    <s v="928b52ee"/>
    <x v="284"/>
    <x v="0"/>
    <x v="2"/>
    <x v="1607"/>
    <n v="17"/>
    <x v="38"/>
    <x v="1600"/>
    <n v="7.5156576200417534E-3"/>
    <n v="2571.1423225152107"/>
    <n v="2535146.3299999977"/>
    <s v="Furniture"/>
    <s v="North"/>
    <n v="30.25"/>
    <n v="524.30656862745093"/>
  </r>
  <r>
    <s v="de7aaa73"/>
    <x v="257"/>
    <x v="0"/>
    <x v="0"/>
    <x v="1608"/>
    <n v="31"/>
    <x v="33"/>
    <x v="1601"/>
    <n v="0.41257670179872297"/>
    <n v="2571.1423225152107"/>
    <n v="2535146.3299999977"/>
    <s v="Groceries"/>
    <s v="North"/>
    <n v="864.48"/>
    <n v="515.36624489795861"/>
  </r>
  <r>
    <s v="4.29E+202"/>
    <x v="621"/>
    <x v="1"/>
    <x v="3"/>
    <x v="1609"/>
    <n v="11"/>
    <x v="7"/>
    <x v="1602"/>
    <n v="0.36947784161747904"/>
    <n v="2537.5954861821929"/>
    <n v="2479230.7900000024"/>
    <s v="Sports"/>
    <s v="West"/>
    <n v="855.56"/>
    <n v="516.19997471554962"/>
  </r>
  <r>
    <s v="a8084c7e"/>
    <x v="232"/>
    <x v="2"/>
    <x v="1"/>
    <x v="1610"/>
    <n v="2"/>
    <x v="23"/>
    <x v="1603"/>
    <n v="0.57868929141732661"/>
    <n v="2506.2477027027048"/>
    <n v="2596472.620000002"/>
    <s v="Clothing"/>
    <s v="East"/>
    <n v="917.42499999999995"/>
    <n v="518.08361275088532"/>
  </r>
  <r>
    <s v="39cfd9e6"/>
    <x v="656"/>
    <x v="0"/>
    <x v="0"/>
    <x v="1611"/>
    <n v="30"/>
    <x v="37"/>
    <x v="1604"/>
    <n v="0.42309831192050229"/>
    <n v="2571.1423225152107"/>
    <n v="2535146.3299999977"/>
    <s v="Groceries"/>
    <s v="North"/>
    <n v="830.07500000000005"/>
    <n v="515.36624489795861"/>
  </r>
  <r>
    <s v="009769d3"/>
    <x v="72"/>
    <x v="3"/>
    <x v="4"/>
    <x v="1612"/>
    <n v="49"/>
    <x v="31"/>
    <x v="1605"/>
    <n v="2.1226934384187151"/>
    <n v="2496.4375124875119"/>
    <n v="2498933.9499999993"/>
    <s v="Electronics"/>
    <s v="South"/>
    <n v="345.85500000000002"/>
    <n v="507.6997287299634"/>
  </r>
  <r>
    <s v="04383b35"/>
    <x v="331"/>
    <x v="0"/>
    <x v="4"/>
    <x v="1613"/>
    <n v="41"/>
    <x v="9"/>
    <x v="1606"/>
    <n v="0.97433461036926217"/>
    <n v="2571.1423225152107"/>
    <n v="2535146.3299999977"/>
    <s v="Electronics"/>
    <s v="North"/>
    <n v="487.94"/>
    <n v="507.6997287299634"/>
  </r>
  <r>
    <s v="c153c522"/>
    <x v="459"/>
    <x v="3"/>
    <x v="2"/>
    <x v="1614"/>
    <n v="8"/>
    <x v="3"/>
    <x v="1607"/>
    <n v="0.71979124849458043"/>
    <n v="2496.4375124875119"/>
    <n v="2498933.9499999993"/>
    <s v="Furniture"/>
    <s v="South"/>
    <n v="216.66"/>
    <n v="524.30656862745093"/>
  </r>
  <r>
    <s v="e8ec39a2"/>
    <x v="114"/>
    <x v="3"/>
    <x v="4"/>
    <x v="1615"/>
    <n v="20"/>
    <x v="46"/>
    <x v="1608"/>
    <n v="0.22640319170701767"/>
    <n v="2496.4375124875119"/>
    <n v="2498933.9499999993"/>
    <s v="Electronics"/>
    <s v="South"/>
    <n v="199.185"/>
    <n v="507.6997287299634"/>
  </r>
  <r>
    <s v="7b504d7f"/>
    <x v="657"/>
    <x v="1"/>
    <x v="3"/>
    <x v="1616"/>
    <n v="31"/>
    <x v="42"/>
    <x v="1609"/>
    <n v="0.23279739268853322"/>
    <n v="2537.5954861821929"/>
    <n v="2479230.7900000024"/>
    <s v="Sports"/>
    <s v="West"/>
    <n v="407.86"/>
    <n v="516.19997471554962"/>
  </r>
  <r>
    <s v="3c634424"/>
    <x v="2"/>
    <x v="3"/>
    <x v="0"/>
    <x v="1617"/>
    <n v="21"/>
    <x v="48"/>
    <x v="1610"/>
    <n v="0.43629997434310813"/>
    <n v="2496.4375124875119"/>
    <n v="2498933.9499999993"/>
    <s v="Groceries"/>
    <s v="South"/>
    <n v="740.22"/>
    <n v="515.36624489795861"/>
  </r>
  <r>
    <s v="d6988a32"/>
    <x v="658"/>
    <x v="3"/>
    <x v="3"/>
    <x v="1618"/>
    <n v="12"/>
    <x v="32"/>
    <x v="1611"/>
    <n v="5.7953252210452598E-3"/>
    <n v="2496.4375124875119"/>
    <n v="2498933.9499999993"/>
    <s v="Sports"/>
    <s v="South"/>
    <n v="11.775"/>
    <n v="516.19997471554962"/>
  </r>
  <r>
    <s v="6be379c4"/>
    <x v="11"/>
    <x v="3"/>
    <x v="1"/>
    <x v="1619"/>
    <n v="24"/>
    <x v="1"/>
    <x v="1612"/>
    <n v="16.993947072072071"/>
    <n v="2496.4375124875119"/>
    <n v="2498933.9499999993"/>
    <s v="Clothing"/>
    <s v="South"/>
    <n v="620.125"/>
    <n v="518.08361275088532"/>
  </r>
  <r>
    <s v="b72560ef"/>
    <x v="432"/>
    <x v="0"/>
    <x v="1"/>
    <x v="1620"/>
    <n v="15"/>
    <x v="13"/>
    <x v="1613"/>
    <n v="1.3910940499040307"/>
    <n v="2571.1423225152107"/>
    <n v="2535146.3299999977"/>
    <s v="Clothing"/>
    <s v="North"/>
    <n v="735.26"/>
    <n v="518.08361275088532"/>
  </r>
  <r>
    <s v="d072f3fe"/>
    <x v="144"/>
    <x v="3"/>
    <x v="4"/>
    <x v="1621"/>
    <n v="35"/>
    <x v="31"/>
    <x v="1614"/>
    <n v="8.5970137544374797E-2"/>
    <n v="2496.4375124875119"/>
    <n v="2498933.9499999993"/>
    <s v="Electronics"/>
    <s v="South"/>
    <n v="159.91499999999999"/>
    <n v="507.6997287299634"/>
  </r>
  <r>
    <s v="900f63d9"/>
    <x v="203"/>
    <x v="2"/>
    <x v="3"/>
    <x v="1622"/>
    <n v="12"/>
    <x v="7"/>
    <x v="1615"/>
    <n v="0.15584701192236428"/>
    <n v="2506.2477027027048"/>
    <n v="2596472.620000002"/>
    <s v="Sports"/>
    <s v="East"/>
    <n v="341.07"/>
    <n v="516.19997471554962"/>
  </r>
  <r>
    <s v="35360400000000"/>
    <x v="350"/>
    <x v="1"/>
    <x v="1"/>
    <x v="1623"/>
    <n v="34"/>
    <x v="5"/>
    <x v="1616"/>
    <n v="0.65696636557890264"/>
    <n v="2537.5954861821929"/>
    <n v="2479230.7900000024"/>
    <s v="Clothing"/>
    <s v="West"/>
    <n v="884.33500000000004"/>
    <n v="518.08361275088532"/>
  </r>
  <r>
    <s v="94079253"/>
    <x v="222"/>
    <x v="0"/>
    <x v="0"/>
    <x v="1624"/>
    <n v="37"/>
    <x v="20"/>
    <x v="1617"/>
    <n v="6.8758718764813431E-2"/>
    <n v="2571.1423225152107"/>
    <n v="2535146.3299999977"/>
    <s v="Groceries"/>
    <s v="North"/>
    <n v="138.42000000000002"/>
    <n v="515.36624489795861"/>
  </r>
  <r>
    <s v="5d9197b4"/>
    <x v="17"/>
    <x v="1"/>
    <x v="0"/>
    <x v="1625"/>
    <n v="8"/>
    <x v="38"/>
    <x v="1618"/>
    <n v="0.20078765339595575"/>
    <n v="2537.5954861821929"/>
    <n v="2479230.7900000024"/>
    <s v="Groceries"/>
    <s v="West"/>
    <n v="344.11"/>
    <n v="515.36624489795861"/>
  </r>
  <r>
    <s v="9bdaa7ab"/>
    <x v="0"/>
    <x v="1"/>
    <x v="2"/>
    <x v="1626"/>
    <n v="21"/>
    <x v="1"/>
    <x v="1619"/>
    <n v="2.3728014796108909"/>
    <n v="2537.5954861821929"/>
    <n v="2479230.7900000024"/>
    <s v="Furniture"/>
    <s v="West"/>
    <n v="683.625"/>
    <n v="524.30656862745093"/>
  </r>
  <r>
    <s v="e4981e04"/>
    <x v="659"/>
    <x v="1"/>
    <x v="2"/>
    <x v="1627"/>
    <n v="34"/>
    <x v="45"/>
    <x v="1620"/>
    <n v="0.36982804216277898"/>
    <n v="2537.5954861821929"/>
    <n v="2479230.7900000024"/>
    <s v="Furniture"/>
    <s v="West"/>
    <n v="901.02"/>
    <n v="524.30656862745093"/>
  </r>
  <r>
    <s v="d2e72872"/>
    <x v="138"/>
    <x v="2"/>
    <x v="2"/>
    <x v="1628"/>
    <n v="17"/>
    <x v="32"/>
    <x v="1621"/>
    <n v="0.62214183938514245"/>
    <n v="2506.2477027027048"/>
    <n v="2596472.620000002"/>
    <s v="Furniture"/>
    <s v="East"/>
    <n v="878.95"/>
    <n v="524.30656862745093"/>
  </r>
  <r>
    <s v="24c5dcf7"/>
    <x v="236"/>
    <x v="1"/>
    <x v="2"/>
    <x v="1629"/>
    <n v="46"/>
    <x v="5"/>
    <x v="1622"/>
    <n v="0.20495261551641056"/>
    <n v="2537.5954861821929"/>
    <n v="2479230.7900000024"/>
    <s v="Furniture"/>
    <s v="West"/>
    <n v="407.79"/>
    <n v="524.30656862745093"/>
  </r>
  <r>
    <s v="f84867a4"/>
    <x v="349"/>
    <x v="1"/>
    <x v="1"/>
    <x v="1630"/>
    <n v="4"/>
    <x v="12"/>
    <x v="1623"/>
    <n v="0.36730903505097057"/>
    <n v="2537.5954861821929"/>
    <n v="2479230.7900000024"/>
    <s v="Clothing"/>
    <s v="West"/>
    <n v="667.07500000000005"/>
    <n v="518.08361275088532"/>
  </r>
  <r>
    <s v="d20acfac"/>
    <x v="498"/>
    <x v="1"/>
    <x v="1"/>
    <x v="1631"/>
    <n v="41"/>
    <x v="8"/>
    <x v="1624"/>
    <n v="1.139434154127354"/>
    <n v="2537.5954861821929"/>
    <n v="2479230.7900000024"/>
    <s v="Clothing"/>
    <s v="West"/>
    <n v="897.21500000000003"/>
    <n v="518.08361275088532"/>
  </r>
  <r>
    <s v="63a8988c"/>
    <x v="345"/>
    <x v="1"/>
    <x v="2"/>
    <x v="1632"/>
    <n v="25"/>
    <x v="49"/>
    <x v="1625"/>
    <n v="0.51352606819199165"/>
    <n v="2537.5954861821929"/>
    <n v="2479230.7900000024"/>
    <s v="Furniture"/>
    <s v="West"/>
    <n v="326.01"/>
    <n v="524.30656862745093"/>
  </r>
  <r>
    <s v="0647b4b2"/>
    <x v="513"/>
    <x v="1"/>
    <x v="1"/>
    <x v="1633"/>
    <n v="48"/>
    <x v="11"/>
    <x v="1626"/>
    <n v="3.0222329550028175"/>
    <n v="2537.5954861821929"/>
    <n v="2479230.7900000024"/>
    <s v="Clothing"/>
    <s v="West"/>
    <n v="962.63"/>
    <n v="518.08361275088532"/>
  </r>
  <r>
    <s v="635e232c"/>
    <x v="592"/>
    <x v="3"/>
    <x v="3"/>
    <x v="1634"/>
    <n v="5"/>
    <x v="48"/>
    <x v="1627"/>
    <n v="0.60658884490197296"/>
    <n v="2496.4375124875119"/>
    <n v="2498933.9499999993"/>
    <s v="Sports"/>
    <s v="South"/>
    <n v="853.34"/>
    <n v="516.19997471554962"/>
  </r>
  <r>
    <s v="f19e932d"/>
    <x v="296"/>
    <x v="3"/>
    <x v="4"/>
    <x v="1635"/>
    <n v="37"/>
    <x v="25"/>
    <x v="1628"/>
    <n v="0.95797997446408178"/>
    <n v="2496.4375124875119"/>
    <n v="2498933.9499999993"/>
    <s v="Electronics"/>
    <s v="South"/>
    <n v="713.28499999999997"/>
    <n v="507.6997287299634"/>
  </r>
  <r>
    <s v="bebdbda4"/>
    <x v="246"/>
    <x v="3"/>
    <x v="4"/>
    <x v="1636"/>
    <n v="44"/>
    <x v="29"/>
    <x v="1629"/>
    <n v="0.23746470546262602"/>
    <n v="2496.4375124875119"/>
    <n v="2498933.9499999993"/>
    <s v="Electronics"/>
    <s v="South"/>
    <n v="139.98000000000002"/>
    <n v="507.6997287299634"/>
  </r>
  <r>
    <s v="a7c051d2"/>
    <x v="645"/>
    <x v="1"/>
    <x v="0"/>
    <x v="1637"/>
    <n v="8"/>
    <x v="30"/>
    <x v="1630"/>
    <n v="1.261973544169074E-2"/>
    <n v="2537.5954861821929"/>
    <n v="2479230.7900000024"/>
    <s v="Groceries"/>
    <s v="West"/>
    <n v="21.09"/>
    <n v="515.36624489795861"/>
  </r>
  <r>
    <s v="7cc4ce9b"/>
    <x v="523"/>
    <x v="1"/>
    <x v="4"/>
    <x v="1638"/>
    <n v="24"/>
    <x v="38"/>
    <x v="1631"/>
    <n v="0.32208670398084088"/>
    <n v="2537.5954861821929"/>
    <n v="2479230.7900000024"/>
    <s v="Electronics"/>
    <s v="West"/>
    <n v="311.72000000000003"/>
    <n v="507.6997287299634"/>
  </r>
  <r>
    <s v="3573873d"/>
    <x v="375"/>
    <x v="2"/>
    <x v="1"/>
    <x v="1639"/>
    <n v="39"/>
    <x v="5"/>
    <x v="1632"/>
    <n v="1.1695306725794532"/>
    <n v="2506.2477027027048"/>
    <n v="2596472.620000002"/>
    <s v="Clothing"/>
    <s v="East"/>
    <n v="531.36"/>
    <n v="518.08361275088532"/>
  </r>
  <r>
    <s v="149a4440"/>
    <x v="256"/>
    <x v="0"/>
    <x v="2"/>
    <x v="1640"/>
    <n v="13"/>
    <x v="35"/>
    <x v="1633"/>
    <n v="0.54530996075944349"/>
    <n v="2571.1423225152107"/>
    <n v="2535146.3299999977"/>
    <s v="Furniture"/>
    <s v="North"/>
    <n v="565.30499999999995"/>
    <n v="524.30656862745093"/>
  </r>
  <r>
    <s v="3322932"/>
    <x v="549"/>
    <x v="2"/>
    <x v="0"/>
    <x v="1641"/>
    <n v="36"/>
    <x v="5"/>
    <x v="1634"/>
    <n v="0.13893581213922837"/>
    <n v="2506.2477027027048"/>
    <n v="2596472.620000002"/>
    <s v="Groceries"/>
    <s v="East"/>
    <n v="245.83500000000001"/>
    <n v="515.36624489795861"/>
  </r>
  <r>
    <s v="af15934c"/>
    <x v="154"/>
    <x v="0"/>
    <x v="0"/>
    <x v="1642"/>
    <n v="10"/>
    <x v="19"/>
    <x v="1635"/>
    <n v="9.5223519382550414E-2"/>
    <n v="2571.1423225152107"/>
    <n v="2535146.3299999977"/>
    <s v="Groceries"/>
    <s v="North"/>
    <n v="173.435"/>
    <n v="515.36624489795861"/>
  </r>
  <r>
    <s v="89a1fee1"/>
    <x v="577"/>
    <x v="0"/>
    <x v="2"/>
    <x v="1643"/>
    <n v="28"/>
    <x v="1"/>
    <x v="1636"/>
    <n v="0.22428154121941588"/>
    <n v="2571.1423225152107"/>
    <n v="2535146.3299999977"/>
    <s v="Furniture"/>
    <s v="North"/>
    <n v="533.22"/>
    <n v="524.30656862745093"/>
  </r>
  <r>
    <s v="e273ac60"/>
    <x v="306"/>
    <x v="3"/>
    <x v="4"/>
    <x v="1644"/>
    <n v="17"/>
    <x v="37"/>
    <x v="1637"/>
    <n v="0.13189853695703671"/>
    <n v="2496.4375124875119"/>
    <n v="2498933.9499999993"/>
    <s v="Electronics"/>
    <s v="South"/>
    <n v="286.05500000000001"/>
    <n v="507.6997287299634"/>
  </r>
  <r>
    <s v="42a6e115"/>
    <x v="43"/>
    <x v="1"/>
    <x v="0"/>
    <x v="1645"/>
    <n v="30"/>
    <x v="36"/>
    <x v="1638"/>
    <n v="0.63177693708044147"/>
    <n v="2537.5954861821929"/>
    <n v="2479230.7900000024"/>
    <s v="Groceries"/>
    <s v="West"/>
    <n v="452.71499999999997"/>
    <n v="515.36624489795861"/>
  </r>
  <r>
    <s v="b10d4e4e"/>
    <x v="528"/>
    <x v="3"/>
    <x v="0"/>
    <x v="1646"/>
    <n v="24"/>
    <x v="39"/>
    <x v="1639"/>
    <n v="1.469027486945689"/>
    <n v="2496.4375124875119"/>
    <n v="2498933.9499999993"/>
    <s v="Groceries"/>
    <s v="South"/>
    <n v="835.83"/>
    <n v="515.36624489795861"/>
  </r>
  <r>
    <s v="b49b0ba3"/>
    <x v="412"/>
    <x v="0"/>
    <x v="0"/>
    <x v="1647"/>
    <n v="49"/>
    <x v="15"/>
    <x v="1640"/>
    <n v="1.3627561970801196"/>
    <n v="2571.1423225152107"/>
    <n v="2535146.3299999977"/>
    <s v="Groceries"/>
    <s v="North"/>
    <n v="597.79499999999996"/>
    <n v="515.36624489795861"/>
  </r>
  <r>
    <s v="d48c7114"/>
    <x v="660"/>
    <x v="0"/>
    <x v="4"/>
    <x v="1648"/>
    <n v="18"/>
    <x v="10"/>
    <x v="1641"/>
    <n v="2.4685226762460712"/>
    <n v="2571.1423225152107"/>
    <n v="2535146.3299999977"/>
    <s v="Electronics"/>
    <s v="North"/>
    <n v="138.435"/>
    <n v="507.6997287299634"/>
  </r>
  <r>
    <s v="8db15ae2"/>
    <x v="480"/>
    <x v="3"/>
    <x v="0"/>
    <x v="1649"/>
    <n v="2"/>
    <x v="7"/>
    <x v="1642"/>
    <n v="0.25251686275225677"/>
    <n v="2496.4375124875119"/>
    <n v="2498933.9499999993"/>
    <s v="Groceries"/>
    <s v="South"/>
    <n v="422.99"/>
    <n v="515.36624489795861"/>
  </r>
  <r>
    <s v="6c49b1bf"/>
    <x v="596"/>
    <x v="1"/>
    <x v="3"/>
    <x v="1650"/>
    <n v="38"/>
    <x v="10"/>
    <x v="1643"/>
    <n v="1.0308457511883036"/>
    <n v="2537.5954861821929"/>
    <n v="2479230.7900000024"/>
    <s v="Sports"/>
    <s v="West"/>
    <n v="771.98500000000001"/>
    <n v="516.19997471554962"/>
  </r>
  <r>
    <s v="5ef48e22"/>
    <x v="607"/>
    <x v="1"/>
    <x v="1"/>
    <x v="1651"/>
    <n v="47"/>
    <x v="39"/>
    <x v="1644"/>
    <n v="0.75507907921513551"/>
    <n v="2537.5954861821929"/>
    <n v="2479230.7900000024"/>
    <s v="Clothing"/>
    <s v="West"/>
    <n v="1004.455"/>
    <n v="518.08361275088532"/>
  </r>
  <r>
    <s v="a490371c"/>
    <x v="661"/>
    <x v="0"/>
    <x v="4"/>
    <x v="1652"/>
    <n v="27"/>
    <x v="11"/>
    <x v="1645"/>
    <n v="0.41245759955392408"/>
    <n v="2571.1423225152107"/>
    <n v="2535146.3299999977"/>
    <s v="Electronics"/>
    <s v="North"/>
    <n v="645.35500000000002"/>
    <n v="507.6997287299634"/>
  </r>
  <r>
    <s v="29baa839"/>
    <x v="313"/>
    <x v="0"/>
    <x v="1"/>
    <x v="1653"/>
    <n v="45"/>
    <x v="18"/>
    <x v="1646"/>
    <n v="1.4005727246026825"/>
    <n v="2571.1423225152107"/>
    <n v="2535146.3299999977"/>
    <s v="Clothing"/>
    <s v="North"/>
    <n v="876.35500000000002"/>
    <n v="518.08361275088532"/>
  </r>
  <r>
    <s v="db64b5ed"/>
    <x v="410"/>
    <x v="1"/>
    <x v="3"/>
    <x v="1654"/>
    <n v="17"/>
    <x v="16"/>
    <x v="1647"/>
    <n v="0.26985660735589218"/>
    <n v="2537.5954861821929"/>
    <n v="2479230.7900000024"/>
    <s v="Sports"/>
    <s v="West"/>
    <n v="642.255"/>
    <n v="516.19997471554962"/>
  </r>
  <r>
    <s v="28cf9e1e"/>
    <x v="250"/>
    <x v="1"/>
    <x v="2"/>
    <x v="1655"/>
    <n v="42"/>
    <x v="43"/>
    <x v="1648"/>
    <n v="1.7835376991747305"/>
    <n v="2537.5954861821929"/>
    <n v="2479230.7900000024"/>
    <s v="Furniture"/>
    <s v="West"/>
    <n v="961.99"/>
    <n v="524.30656862745093"/>
  </r>
  <r>
    <s v="d8f547f8"/>
    <x v="471"/>
    <x v="3"/>
    <x v="0"/>
    <x v="1656"/>
    <n v="40"/>
    <x v="38"/>
    <x v="1649"/>
    <n v="6.6542511449219341E-2"/>
    <n v="2496.4375124875119"/>
    <n v="2498933.9499999993"/>
    <s v="Groceries"/>
    <s v="South"/>
    <n v="156.53"/>
    <n v="515.36624489795861"/>
  </r>
  <r>
    <s v="aba279d0"/>
    <x v="222"/>
    <x v="3"/>
    <x v="3"/>
    <x v="1657"/>
    <n v="14"/>
    <x v="4"/>
    <x v="1650"/>
    <n v="1.9647534207415534E-2"/>
    <n v="2496.4375124875119"/>
    <n v="2498933.9499999993"/>
    <s v="Sports"/>
    <s v="South"/>
    <n v="39.43"/>
    <n v="516.19997471554962"/>
  </r>
  <r>
    <s v="78e16c6f"/>
    <x v="122"/>
    <x v="2"/>
    <x v="1"/>
    <x v="1658"/>
    <n v="46"/>
    <x v="43"/>
    <x v="1651"/>
    <n v="0.26992663542445061"/>
    <n v="2506.2477027027048"/>
    <n v="2596472.620000002"/>
    <s v="Clothing"/>
    <s v="East"/>
    <n v="495.84500000000003"/>
    <n v="518.08361275088532"/>
  </r>
  <r>
    <s v="e2af7a85"/>
    <x v="43"/>
    <x v="2"/>
    <x v="2"/>
    <x v="1659"/>
    <n v="1"/>
    <x v="11"/>
    <x v="1652"/>
    <n v="6.3193654502413377E-2"/>
    <n v="2506.2477027027048"/>
    <n v="2596472.620000002"/>
    <s v="Furniture"/>
    <s v="East"/>
    <n v="147.32999999999998"/>
    <n v="524.30656862745093"/>
  </r>
  <r>
    <s v="c1077351"/>
    <x v="527"/>
    <x v="3"/>
    <x v="4"/>
    <x v="1660"/>
    <n v="33"/>
    <x v="30"/>
    <x v="1653"/>
    <n v="10.641164747564217"/>
    <n v="2496.4375124875119"/>
    <n v="2498933.9499999993"/>
    <s v="Electronics"/>
    <s v="South"/>
    <n v="963.11"/>
    <n v="507.6997287299634"/>
  </r>
  <r>
    <s v="8f4212c6"/>
    <x v="112"/>
    <x v="1"/>
    <x v="0"/>
    <x v="1661"/>
    <n v="49"/>
    <x v="33"/>
    <x v="1654"/>
    <n v="7.7186153101813038E-2"/>
    <n v="2537.5954861821929"/>
    <n v="2479230.7900000024"/>
    <s v="Groceries"/>
    <s v="West"/>
    <n v="106.995"/>
    <n v="515.36624489795861"/>
  </r>
  <r>
    <s v="eee85026"/>
    <x v="583"/>
    <x v="2"/>
    <x v="2"/>
    <x v="1662"/>
    <n v="12"/>
    <x v="37"/>
    <x v="1655"/>
    <n v="5.1627728250845371"/>
    <n v="2506.2477027027048"/>
    <n v="2596472.620000002"/>
    <s v="Furniture"/>
    <s v="East"/>
    <n v="183.94499999999999"/>
    <n v="524.30656862745093"/>
  </r>
  <r>
    <s v="b1625ccc"/>
    <x v="141"/>
    <x v="2"/>
    <x v="2"/>
    <x v="1663"/>
    <n v="34"/>
    <x v="17"/>
    <x v="1656"/>
    <n v="0.62197585612219763"/>
    <n v="2506.2477027027048"/>
    <n v="2596472.620000002"/>
    <s v="Furniture"/>
    <s v="East"/>
    <n v="273.96000000000004"/>
    <n v="524.30656862745093"/>
  </r>
  <r>
    <s v="3bf72c83"/>
    <x v="357"/>
    <x v="0"/>
    <x v="3"/>
    <x v="1664"/>
    <n v="31"/>
    <x v="48"/>
    <x v="1657"/>
    <n v="0.98798128699308163"/>
    <n v="2571.1423225152107"/>
    <n v="2535146.3299999977"/>
    <s v="Sports"/>
    <s v="North"/>
    <n v="590.87"/>
    <n v="516.19997471554962"/>
  </r>
  <r>
    <s v="0fd1043c"/>
    <x v="367"/>
    <x v="2"/>
    <x v="2"/>
    <x v="1665"/>
    <n v="45"/>
    <x v="5"/>
    <x v="1658"/>
    <n v="2.8403861223908242"/>
    <n v="2506.2477027027048"/>
    <n v="2596472.620000002"/>
    <s v="Furniture"/>
    <s v="East"/>
    <n v="822.41"/>
    <n v="524.30656862745093"/>
  </r>
  <r>
    <s v="130ec193"/>
    <x v="114"/>
    <x v="2"/>
    <x v="0"/>
    <x v="1666"/>
    <n v="42"/>
    <x v="48"/>
    <x v="1659"/>
    <n v="1.2848282035979195"/>
    <n v="2506.2477027027048"/>
    <n v="2596472.620000002"/>
    <s v="Groceries"/>
    <s v="East"/>
    <n v="921.68499999999995"/>
    <n v="515.36624489795861"/>
  </r>
  <r>
    <s v="8ce22846"/>
    <x v="132"/>
    <x v="1"/>
    <x v="2"/>
    <x v="1667"/>
    <n v="23"/>
    <x v="3"/>
    <x v="1660"/>
    <n v="1.4521650419406031"/>
    <n v="2537.5954861821929"/>
    <n v="2479230.7900000024"/>
    <s v="Furniture"/>
    <s v="West"/>
    <n v="257.72000000000003"/>
    <n v="524.30656862745093"/>
  </r>
  <r>
    <s v="49844294"/>
    <x v="291"/>
    <x v="1"/>
    <x v="1"/>
    <x v="1668"/>
    <n v="42"/>
    <x v="7"/>
    <x v="1661"/>
    <n v="0.65503270155844551"/>
    <n v="2537.5954861821929"/>
    <n v="2479230.7900000024"/>
    <s v="Clothing"/>
    <s v="West"/>
    <n v="871.32"/>
    <n v="518.08361275088532"/>
  </r>
  <r>
    <s v="af71d6dd"/>
    <x v="120"/>
    <x v="1"/>
    <x v="3"/>
    <x v="1669"/>
    <n v="24"/>
    <x v="9"/>
    <x v="1662"/>
    <n v="0.32821499759433637"/>
    <n v="2537.5954861821929"/>
    <n v="2479230.7900000024"/>
    <s v="Sports"/>
    <s v="West"/>
    <n v="364.14"/>
    <n v="516.19997471554962"/>
  </r>
  <r>
    <s v="eaf6ee9c"/>
    <x v="592"/>
    <x v="2"/>
    <x v="2"/>
    <x v="1670"/>
    <n v="11"/>
    <x v="34"/>
    <x v="1663"/>
    <n v="8.6616797312430016"/>
    <n v="2506.2477027027048"/>
    <n v="2596472.620000002"/>
    <s v="Furniture"/>
    <s v="East"/>
    <n v="979.36"/>
    <n v="524.30656862745093"/>
  </r>
  <r>
    <s v="6d63e596"/>
    <x v="1"/>
    <x v="0"/>
    <x v="0"/>
    <x v="1671"/>
    <n v="45"/>
    <x v="29"/>
    <x v="1664"/>
    <n v="18.408449323662026"/>
    <n v="2571.1423225152107"/>
    <n v="2535146.3299999977"/>
    <s v="Groceries"/>
    <s v="North"/>
    <n v="962.51499999999999"/>
    <n v="515.36624489795861"/>
  </r>
  <r>
    <s v="e5cf4f8c"/>
    <x v="435"/>
    <x v="3"/>
    <x v="4"/>
    <x v="1672"/>
    <n v="27"/>
    <x v="3"/>
    <x v="1665"/>
    <n v="0.20094462673487271"/>
    <n v="2496.4375124875119"/>
    <n v="2498933.9499999993"/>
    <s v="Electronics"/>
    <s v="South"/>
    <n v="198.69499999999999"/>
    <n v="507.6997287299634"/>
  </r>
  <r>
    <s v="f752df54"/>
    <x v="115"/>
    <x v="1"/>
    <x v="4"/>
    <x v="1673"/>
    <n v="9"/>
    <x v="16"/>
    <x v="1666"/>
    <n v="0.14772507783949998"/>
    <n v="2537.5954861821929"/>
    <n v="2479230.7900000024"/>
    <s v="Electronics"/>
    <s v="West"/>
    <n v="196.70500000000001"/>
    <n v="507.6997287299634"/>
  </r>
  <r>
    <s v="0fa0e3f9"/>
    <x v="471"/>
    <x v="0"/>
    <x v="3"/>
    <x v="1674"/>
    <n v="49"/>
    <x v="10"/>
    <x v="1667"/>
    <n v="0.40044920483498969"/>
    <n v="2571.1423225152107"/>
    <n v="2535146.3299999977"/>
    <s v="Sports"/>
    <s v="North"/>
    <n v="830.06"/>
    <n v="516.19997471554962"/>
  </r>
  <r>
    <s v="78f4cb38"/>
    <x v="404"/>
    <x v="2"/>
    <x v="3"/>
    <x v="1675"/>
    <n v="9"/>
    <x v="36"/>
    <x v="1668"/>
    <n v="0.31855553669969044"/>
    <n v="2506.2477027027048"/>
    <n v="2596472.620000002"/>
    <s v="Sports"/>
    <s v="East"/>
    <n v="552.87"/>
    <n v="516.19997471554962"/>
  </r>
  <r>
    <s v="e2b94564"/>
    <x v="353"/>
    <x v="3"/>
    <x v="3"/>
    <x v="1676"/>
    <n v="48"/>
    <x v="35"/>
    <x v="1669"/>
    <n v="0.31277405982509054"/>
    <n v="2496.4375124875119"/>
    <n v="2498933.9499999993"/>
    <s v="Sports"/>
    <s v="South"/>
    <n v="334.91"/>
    <n v="516.19997471554962"/>
  </r>
  <r>
    <s v="4751882a"/>
    <x v="179"/>
    <x v="3"/>
    <x v="3"/>
    <x v="1677"/>
    <n v="19"/>
    <x v="10"/>
    <x v="1670"/>
    <n v="0.42979503874547204"/>
    <n v="2496.4375124875119"/>
    <n v="2498933.9499999993"/>
    <s v="Sports"/>
    <s v="South"/>
    <n v="704.005"/>
    <n v="516.19997471554962"/>
  </r>
  <r>
    <s v="0e2864e8"/>
    <x v="445"/>
    <x v="0"/>
    <x v="4"/>
    <x v="1678"/>
    <n v="24"/>
    <x v="1"/>
    <x v="1671"/>
    <n v="0.24219450969322434"/>
    <n v="2571.1423225152107"/>
    <n v="2535146.3299999977"/>
    <s v="Electronics"/>
    <s v="North"/>
    <n v="617.1"/>
    <n v="507.6997287299634"/>
  </r>
  <r>
    <s v="9af2d455"/>
    <x v="69"/>
    <x v="1"/>
    <x v="0"/>
    <x v="1679"/>
    <n v="19"/>
    <x v="35"/>
    <x v="1672"/>
    <n v="0.54240638620786497"/>
    <n v="2537.5954861821929"/>
    <n v="2479230.7900000024"/>
    <s v="Groceries"/>
    <s v="West"/>
    <n v="517.13"/>
    <n v="515.36624489795861"/>
  </r>
  <r>
    <s v="63e1cd8d"/>
    <x v="121"/>
    <x v="3"/>
    <x v="0"/>
    <x v="1680"/>
    <n v="34"/>
    <x v="30"/>
    <x v="1673"/>
    <n v="0.10982690033329749"/>
    <n v="2496.4375124875119"/>
    <n v="2498933.9499999993"/>
    <s v="Groceries"/>
    <s v="South"/>
    <n v="22.43"/>
    <n v="515.36624489795861"/>
  </r>
  <r>
    <s v="da853f35"/>
    <x v="458"/>
    <x v="0"/>
    <x v="4"/>
    <x v="1681"/>
    <n v="39"/>
    <x v="14"/>
    <x v="1674"/>
    <n v="0.1528987053273595"/>
    <n v="2571.1423225152107"/>
    <n v="2535146.3299999977"/>
    <s v="Electronics"/>
    <s v="North"/>
    <n v="245.245"/>
    <n v="507.6997287299634"/>
  </r>
  <r>
    <s v="c7eee507"/>
    <x v="310"/>
    <x v="3"/>
    <x v="1"/>
    <x v="1682"/>
    <n v="35"/>
    <x v="14"/>
    <x v="1675"/>
    <n v="0.55132118404627706"/>
    <n v="2496.4375124875119"/>
    <n v="2498933.9499999993"/>
    <s v="Clothing"/>
    <s v="South"/>
    <n v="966.86"/>
    <n v="518.08361275088532"/>
  </r>
  <r>
    <s v="abcb79a0"/>
    <x v="148"/>
    <x v="1"/>
    <x v="2"/>
    <x v="1683"/>
    <n v="14"/>
    <x v="36"/>
    <x v="1676"/>
    <n v="8.8675889923742354E-2"/>
    <n v="2537.5954861821929"/>
    <n v="2479230.7900000024"/>
    <s v="Furniture"/>
    <s v="West"/>
    <n v="111.47"/>
    <n v="524.30656862745093"/>
  </r>
  <r>
    <s v="138c04ac"/>
    <x v="417"/>
    <x v="2"/>
    <x v="1"/>
    <x v="1684"/>
    <n v="34"/>
    <x v="26"/>
    <x v="1677"/>
    <n v="0.22417920219322701"/>
    <n v="2506.2477027027048"/>
    <n v="2596472.620000002"/>
    <s v="Clothing"/>
    <s v="East"/>
    <n v="453.79500000000002"/>
    <n v="518.08361275088532"/>
  </r>
  <r>
    <s v="cc2ebf01"/>
    <x v="662"/>
    <x v="3"/>
    <x v="2"/>
    <x v="1685"/>
    <n v="38"/>
    <x v="19"/>
    <x v="1678"/>
    <n v="0.65651290214366997"/>
    <n v="2496.4375124875119"/>
    <n v="2498933.9499999993"/>
    <s v="Furniture"/>
    <s v="South"/>
    <n v="506.04500000000002"/>
    <n v="524.30656862745093"/>
  </r>
  <r>
    <s v="9c3dba02"/>
    <x v="229"/>
    <x v="0"/>
    <x v="2"/>
    <x v="1686"/>
    <n v="31"/>
    <x v="39"/>
    <x v="1679"/>
    <n v="1.8886206959606486"/>
    <n v="2571.1423225152107"/>
    <n v="2535146.3299999977"/>
    <s v="Furniture"/>
    <s v="North"/>
    <n v="520.91499999999996"/>
    <n v="524.30656862745093"/>
  </r>
  <r>
    <s v="6036188d"/>
    <x v="381"/>
    <x v="2"/>
    <x v="0"/>
    <x v="1687"/>
    <n v="18"/>
    <x v="9"/>
    <x v="1680"/>
    <n v="0.30384769260781447"/>
    <n v="2506.2477027027048"/>
    <n v="2596472.620000002"/>
    <s v="Groceries"/>
    <s v="East"/>
    <n v="465.48"/>
    <n v="515.36624489795861"/>
  </r>
  <r>
    <s v="b5c4d8c4"/>
    <x v="142"/>
    <x v="3"/>
    <x v="1"/>
    <x v="1688"/>
    <n v="43"/>
    <x v="12"/>
    <x v="1681"/>
    <n v="0.1160941340768944"/>
    <n v="2496.4375124875119"/>
    <n v="2498933.9499999993"/>
    <s v="Clothing"/>
    <s v="South"/>
    <n v="255.565"/>
    <n v="518.08361275088532"/>
  </r>
  <r>
    <s v="28e6ef8e"/>
    <x v="663"/>
    <x v="2"/>
    <x v="3"/>
    <x v="1689"/>
    <n v="19"/>
    <x v="9"/>
    <x v="1682"/>
    <n v="0.33880877207952897"/>
    <n v="2506.2477027027048"/>
    <n v="2596472.620000002"/>
    <s v="Sports"/>
    <s v="East"/>
    <n v="244.23"/>
    <n v="516.19997471554962"/>
  </r>
  <r>
    <s v="713dfa0a"/>
    <x v="212"/>
    <x v="3"/>
    <x v="1"/>
    <x v="1690"/>
    <n v="10"/>
    <x v="31"/>
    <x v="1683"/>
    <n v="3.3340250095560533"/>
    <n v="2496.4375124875119"/>
    <n v="2498933.9499999993"/>
    <s v="Clothing"/>
    <s v="South"/>
    <n v="922.34"/>
    <n v="518.08361275088532"/>
  </r>
  <r>
    <s v="ae93a655"/>
    <x v="285"/>
    <x v="0"/>
    <x v="2"/>
    <x v="1691"/>
    <n v="18"/>
    <x v="38"/>
    <x v="1684"/>
    <n v="0.22101356040579845"/>
    <n v="2571.1423225152107"/>
    <n v="2535146.3299999977"/>
    <s v="Furniture"/>
    <s v="North"/>
    <n v="439.64499999999998"/>
    <n v="524.30656862745093"/>
  </r>
  <r>
    <s v="dd842c1c"/>
    <x v="113"/>
    <x v="0"/>
    <x v="1"/>
    <x v="1692"/>
    <n v="30"/>
    <x v="5"/>
    <x v="1685"/>
    <n v="0.39262027523685972"/>
    <n v="2571.1423225152107"/>
    <n v="2535146.3299999977"/>
    <s v="Clothing"/>
    <s v="North"/>
    <n v="913.27"/>
    <n v="518.08361275088532"/>
  </r>
  <r>
    <s v="c39b42de"/>
    <x v="489"/>
    <x v="3"/>
    <x v="1"/>
    <x v="1693"/>
    <n v="28"/>
    <x v="21"/>
    <x v="1686"/>
    <n v="0.29664503897305305"/>
    <n v="2496.4375124875119"/>
    <n v="2498933.9499999993"/>
    <s v="Clothing"/>
    <s v="South"/>
    <n v="588.61500000000001"/>
    <n v="518.08361275088532"/>
  </r>
  <r>
    <s v="61acc9a0"/>
    <x v="86"/>
    <x v="1"/>
    <x v="4"/>
    <x v="1694"/>
    <n v="35"/>
    <x v="44"/>
    <x v="1687"/>
    <n v="0.33647686133395055"/>
    <n v="2537.5954861821929"/>
    <n v="2479230.7900000024"/>
    <s v="Electronics"/>
    <s v="West"/>
    <n v="791.495"/>
    <n v="507.6997287299634"/>
  </r>
  <r>
    <s v="2f497ee4"/>
    <x v="650"/>
    <x v="3"/>
    <x v="1"/>
    <x v="1695"/>
    <n v="27"/>
    <x v="4"/>
    <x v="1688"/>
    <n v="0.70205028704018568"/>
    <n v="2496.4375124875119"/>
    <n v="2498933.9499999993"/>
    <s v="Clothing"/>
    <s v="South"/>
    <n v="891.44"/>
    <n v="518.08361275088532"/>
  </r>
  <r>
    <s v="7379e559"/>
    <x v="298"/>
    <x v="3"/>
    <x v="0"/>
    <x v="1696"/>
    <n v="31"/>
    <x v="14"/>
    <x v="1689"/>
    <n v="1.2447719845613847"/>
    <n v="2496.4375124875119"/>
    <n v="2498933.9499999993"/>
    <s v="Groceries"/>
    <s v="South"/>
    <n v="482.3"/>
    <n v="515.36624489795861"/>
  </r>
  <r>
    <s v="c3138f8d"/>
    <x v="37"/>
    <x v="2"/>
    <x v="0"/>
    <x v="1697"/>
    <n v="43"/>
    <x v="45"/>
    <x v="1690"/>
    <n v="0.43152266984107096"/>
    <n v="2506.2477027027048"/>
    <n v="2596472.620000002"/>
    <s v="Groceries"/>
    <s v="East"/>
    <n v="529.56500000000005"/>
    <n v="515.36624489795861"/>
  </r>
  <r>
    <s v="632464f1"/>
    <x v="561"/>
    <x v="0"/>
    <x v="0"/>
    <x v="1698"/>
    <n v="12"/>
    <x v="25"/>
    <x v="1691"/>
    <n v="0.39174276893603527"/>
    <n v="2571.1423225152107"/>
    <n v="2535146.3299999977"/>
    <s v="Groceries"/>
    <s v="North"/>
    <n v="303.13499999999999"/>
    <n v="515.36624489795861"/>
  </r>
  <r>
    <s v="8f56e92c"/>
    <x v="469"/>
    <x v="0"/>
    <x v="0"/>
    <x v="1699"/>
    <n v="19"/>
    <x v="11"/>
    <x v="1692"/>
    <n v="0.14912990286199451"/>
    <n v="2571.1423225152107"/>
    <n v="2535146.3299999977"/>
    <s v="Groceries"/>
    <s v="North"/>
    <n v="135.535"/>
    <n v="515.36624489795861"/>
  </r>
  <r>
    <s v="8f5924a4"/>
    <x v="466"/>
    <x v="0"/>
    <x v="1"/>
    <x v="1700"/>
    <n v="32"/>
    <x v="40"/>
    <x v="1693"/>
    <n v="0.14380286143387874"/>
    <n v="2571.1423225152107"/>
    <n v="2535146.3299999977"/>
    <s v="Clothing"/>
    <s v="North"/>
    <n v="47.384999999999998"/>
    <n v="518.08361275088532"/>
  </r>
  <r>
    <s v="45e0425b"/>
    <x v="264"/>
    <x v="1"/>
    <x v="4"/>
    <x v="1701"/>
    <n v="41"/>
    <x v="33"/>
    <x v="1694"/>
    <n v="0.28648043852852401"/>
    <n v="2537.5954861821929"/>
    <n v="2479230.7900000024"/>
    <s v="Electronics"/>
    <s v="West"/>
    <n v="497.94499999999999"/>
    <n v="507.6997287299634"/>
  </r>
  <r>
    <s v="ebeb5cf6"/>
    <x v="299"/>
    <x v="2"/>
    <x v="1"/>
    <x v="1702"/>
    <n v="12"/>
    <x v="3"/>
    <x v="1695"/>
    <n v="0.13630498702519656"/>
    <n v="2506.2477027027048"/>
    <n v="2596472.620000002"/>
    <s v="Clothing"/>
    <s v="East"/>
    <n v="143.58500000000001"/>
    <n v="518.08361275088532"/>
  </r>
  <r>
    <s v="20614d35"/>
    <x v="549"/>
    <x v="0"/>
    <x v="4"/>
    <x v="1703"/>
    <n v="9"/>
    <x v="7"/>
    <x v="1696"/>
    <n v="0.16354131242743336"/>
    <n v="2571.1423225152107"/>
    <n v="2535146.3299999977"/>
    <s v="Electronics"/>
    <s v="North"/>
    <n v="414.36500000000001"/>
    <n v="507.6997287299634"/>
  </r>
  <r>
    <s v="49ec1c8a"/>
    <x v="224"/>
    <x v="3"/>
    <x v="2"/>
    <x v="1704"/>
    <n v="44"/>
    <x v="48"/>
    <x v="1697"/>
    <n v="3.0070773475709394E-2"/>
    <n v="2496.4375124875119"/>
    <n v="2498933.9499999993"/>
    <s v="Furniture"/>
    <s v="South"/>
    <n v="69.484999999999999"/>
    <n v="524.30656862745093"/>
  </r>
  <r>
    <s v="b7f07d30"/>
    <x v="90"/>
    <x v="0"/>
    <x v="4"/>
    <x v="1705"/>
    <n v="21"/>
    <x v="38"/>
    <x v="1698"/>
    <n v="0.15308445226162393"/>
    <n v="2571.1423225152107"/>
    <n v="2535146.3299999977"/>
    <s v="Electronics"/>
    <s v="North"/>
    <n v="329.57"/>
    <n v="507.6997287299634"/>
  </r>
  <r>
    <s v="83498a3c"/>
    <x v="294"/>
    <x v="2"/>
    <x v="0"/>
    <x v="1706"/>
    <n v="38"/>
    <x v="43"/>
    <x v="1699"/>
    <n v="0.37300703447664013"/>
    <n v="2506.2477027027048"/>
    <n v="2596472.620000002"/>
    <s v="Groceries"/>
    <s v="East"/>
    <n v="808.83"/>
    <n v="515.36624489795861"/>
  </r>
  <r>
    <s v="2d293a5c"/>
    <x v="655"/>
    <x v="0"/>
    <x v="4"/>
    <x v="1707"/>
    <n v="41"/>
    <x v="29"/>
    <x v="1700"/>
    <n v="1.6748127115347466E-2"/>
    <n v="2571.1423225152107"/>
    <n v="2535146.3299999977"/>
    <s v="Electronics"/>
    <s v="North"/>
    <n v="55.144999999999996"/>
    <n v="507.6997287299634"/>
  </r>
  <r>
    <s v="d6f8c0b7"/>
    <x v="582"/>
    <x v="1"/>
    <x v="2"/>
    <x v="1708"/>
    <n v="32"/>
    <x v="45"/>
    <x v="1701"/>
    <n v="0.34253498360162921"/>
    <n v="2537.5954861821929"/>
    <n v="2479230.7900000024"/>
    <s v="Furniture"/>
    <s v="West"/>
    <n v="708.06"/>
    <n v="524.30656862745093"/>
  </r>
  <r>
    <s v="0c6b10ae"/>
    <x v="324"/>
    <x v="2"/>
    <x v="1"/>
    <x v="1709"/>
    <n v="35"/>
    <x v="3"/>
    <x v="1702"/>
    <n v="0.74029006716441514"/>
    <n v="2506.2477027027048"/>
    <n v="2596472.620000002"/>
    <s v="Clothing"/>
    <s v="East"/>
    <n v="820.99"/>
    <n v="518.08361275088532"/>
  </r>
  <r>
    <s v="bbc27006"/>
    <x v="240"/>
    <x v="3"/>
    <x v="0"/>
    <x v="1710"/>
    <n v="26"/>
    <x v="19"/>
    <x v="1703"/>
    <n v="0.29815511160647873"/>
    <n v="2496.4375124875119"/>
    <n v="2498933.9499999993"/>
    <s v="Groceries"/>
    <s v="South"/>
    <n v="658.375"/>
    <n v="515.36624489795861"/>
  </r>
  <r>
    <s v="0bb2e96e"/>
    <x v="664"/>
    <x v="3"/>
    <x v="2"/>
    <x v="1711"/>
    <n v="8"/>
    <x v="41"/>
    <x v="1704"/>
    <n v="0.27263445641076312"/>
    <n v="2496.4375124875119"/>
    <n v="2498933.9499999993"/>
    <s v="Furniture"/>
    <s v="South"/>
    <n v="666.24"/>
    <n v="524.30656862745093"/>
  </r>
  <r>
    <s v="cc117d14"/>
    <x v="165"/>
    <x v="0"/>
    <x v="1"/>
    <x v="1712"/>
    <n v="45"/>
    <x v="46"/>
    <x v="1705"/>
    <n v="0.11428408162574234"/>
    <n v="2571.1423225152107"/>
    <n v="2535146.3299999977"/>
    <s v="Clothing"/>
    <s v="North"/>
    <n v="269.995"/>
    <n v="518.08361275088532"/>
  </r>
  <r>
    <s v="ec6bbb1a"/>
    <x v="273"/>
    <x v="1"/>
    <x v="1"/>
    <x v="1713"/>
    <n v="34"/>
    <x v="1"/>
    <x v="1706"/>
    <n v="0.59192471824050774"/>
    <n v="2537.5954861821929"/>
    <n v="2479230.7900000024"/>
    <s v="Clothing"/>
    <s v="West"/>
    <n v="692.7"/>
    <n v="518.08361275088532"/>
  </r>
  <r>
    <s v="87e3e975"/>
    <x v="539"/>
    <x v="2"/>
    <x v="2"/>
    <x v="1714"/>
    <n v="41"/>
    <x v="20"/>
    <x v="1707"/>
    <n v="9.6757770884989949E-2"/>
    <n v="2506.2477027027048"/>
    <n v="2596472.620000002"/>
    <s v="Furniture"/>
    <s v="East"/>
    <n v="62.814999999999998"/>
    <n v="524.30656862745093"/>
  </r>
  <r>
    <s v="04ace5a1"/>
    <x v="115"/>
    <x v="1"/>
    <x v="0"/>
    <x v="1715"/>
    <n v="49"/>
    <x v="29"/>
    <x v="1708"/>
    <n v="0.18231010755561491"/>
    <n v="2537.5954861821929"/>
    <n v="2479230.7900000024"/>
    <s v="Groceries"/>
    <s v="West"/>
    <n v="296.39999999999998"/>
    <n v="515.36624489795861"/>
  </r>
  <r>
    <s v="b5b4438d"/>
    <x v="593"/>
    <x v="3"/>
    <x v="4"/>
    <x v="1716"/>
    <n v="18"/>
    <x v="20"/>
    <x v="1709"/>
    <n v="0.19508980488435196"/>
    <n v="2496.4375124875119"/>
    <n v="2498933.9499999993"/>
    <s v="Electronics"/>
    <s v="South"/>
    <n v="275.71499999999997"/>
    <n v="507.6997287299634"/>
  </r>
  <r>
    <s v="ea025cae"/>
    <x v="320"/>
    <x v="1"/>
    <x v="3"/>
    <x v="1717"/>
    <n v="12"/>
    <x v="47"/>
    <x v="1710"/>
    <n v="2.8420647733167041E-2"/>
    <n v="2537.5954861821929"/>
    <n v="2479230.7900000024"/>
    <s v="Sports"/>
    <s v="West"/>
    <n v="67.765000000000001"/>
    <n v="516.19997471554962"/>
  </r>
  <r>
    <s v="5cf67c02"/>
    <x v="114"/>
    <x v="1"/>
    <x v="1"/>
    <x v="1718"/>
    <n v="47"/>
    <x v="10"/>
    <x v="1711"/>
    <n v="0.27698710760222472"/>
    <n v="2537.5954861821929"/>
    <n v="2479230.7900000024"/>
    <s v="Clothing"/>
    <s v="West"/>
    <n v="185.01499999999999"/>
    <n v="518.08361275088532"/>
  </r>
  <r>
    <s v="db07e4f1"/>
    <x v="106"/>
    <x v="3"/>
    <x v="2"/>
    <x v="1719"/>
    <n v="12"/>
    <x v="24"/>
    <x v="1712"/>
    <n v="0.13143812497229382"/>
    <n v="2496.4375124875119"/>
    <n v="2498933.9499999993"/>
    <s v="Furniture"/>
    <s v="South"/>
    <n v="335.82499999999999"/>
    <n v="524.30656862745093"/>
  </r>
  <r>
    <s v="6aee33ee"/>
    <x v="577"/>
    <x v="0"/>
    <x v="2"/>
    <x v="1720"/>
    <n v="44"/>
    <x v="44"/>
    <x v="1713"/>
    <n v="0.51796168797714393"/>
    <n v="2571.1423225152107"/>
    <n v="2535146.3299999977"/>
    <s v="Furniture"/>
    <s v="North"/>
    <n v="739.83500000000004"/>
    <n v="524.30656862745093"/>
  </r>
  <r>
    <s v="b72a8077"/>
    <x v="119"/>
    <x v="1"/>
    <x v="3"/>
    <x v="1721"/>
    <n v="10"/>
    <x v="28"/>
    <x v="1714"/>
    <n v="0.29187733872653809"/>
    <n v="2537.5954861821929"/>
    <n v="2479230.7900000024"/>
    <s v="Sports"/>
    <s v="West"/>
    <n v="701.07"/>
    <n v="516.19997471554962"/>
  </r>
  <r>
    <s v="95115678"/>
    <x v="93"/>
    <x v="1"/>
    <x v="4"/>
    <x v="1722"/>
    <n v="36"/>
    <x v="48"/>
    <x v="1715"/>
    <n v="0.1910328255847836"/>
    <n v="2537.5954861821929"/>
    <n v="2479230.7900000024"/>
    <s v="Electronics"/>
    <s v="West"/>
    <n v="469.86"/>
    <n v="507.6997287299634"/>
  </r>
  <r>
    <s v="29f748cc"/>
    <x v="505"/>
    <x v="2"/>
    <x v="4"/>
    <x v="1723"/>
    <n v="15"/>
    <x v="12"/>
    <x v="1716"/>
    <n v="0.18470018780006756"/>
    <n v="2506.2477027027048"/>
    <n v="2596472.620000002"/>
    <s v="Electronics"/>
    <s v="East"/>
    <n v="244.55500000000001"/>
    <n v="507.6997287299634"/>
  </r>
  <r>
    <s v="d3a64115"/>
    <x v="400"/>
    <x v="3"/>
    <x v="4"/>
    <x v="1724"/>
    <n v="12"/>
    <x v="0"/>
    <x v="1717"/>
    <n v="0.29529670932920671"/>
    <n v="2496.4375124875119"/>
    <n v="2498933.9499999993"/>
    <s v="Electronics"/>
    <s v="South"/>
    <n v="642.49"/>
    <n v="507.6997287299634"/>
  </r>
  <r>
    <s v="050e02be"/>
    <x v="148"/>
    <x v="0"/>
    <x v="3"/>
    <x v="1725"/>
    <n v="22"/>
    <x v="27"/>
    <x v="1718"/>
    <n v="0.37637074404633586"/>
    <n v="2571.1423225152107"/>
    <n v="2535146.3299999977"/>
    <s v="Sports"/>
    <s v="North"/>
    <n v="275.375"/>
    <n v="516.19997471554962"/>
  </r>
  <r>
    <s v="177f20f5"/>
    <x v="427"/>
    <x v="2"/>
    <x v="0"/>
    <x v="1726"/>
    <n v="7"/>
    <x v="5"/>
    <x v="1719"/>
    <n v="7.567802297580041E-2"/>
    <n v="2506.2477027027048"/>
    <n v="2596472.620000002"/>
    <s v="Groceries"/>
    <s v="East"/>
    <n v="63.34"/>
    <n v="515.36624489795861"/>
  </r>
  <r>
    <s v="a850cf0a"/>
    <x v="631"/>
    <x v="2"/>
    <x v="0"/>
    <x v="1727"/>
    <n v="48"/>
    <x v="18"/>
    <x v="1720"/>
    <n v="6.59275220146774E-2"/>
    <n v="2506.2477027027048"/>
    <n v="2596472.620000002"/>
    <s v="Groceries"/>
    <s v="East"/>
    <n v="132.58499999999998"/>
    <n v="515.36624489795861"/>
  </r>
  <r>
    <s v="8172be88"/>
    <x v="524"/>
    <x v="0"/>
    <x v="0"/>
    <x v="1728"/>
    <n v="20"/>
    <x v="8"/>
    <x v="1721"/>
    <n v="0.58925443368011121"/>
    <n v="2571.1423225152107"/>
    <n v="2535146.3299999977"/>
    <s v="Groceries"/>
    <s v="North"/>
    <n v="810.92"/>
    <n v="515.36624489795861"/>
  </r>
  <r>
    <s v="82d81326"/>
    <x v="75"/>
    <x v="0"/>
    <x v="2"/>
    <x v="1729"/>
    <n v="13"/>
    <x v="19"/>
    <x v="1722"/>
    <n v="0.80497295457801976"/>
    <n v="2571.1423225152107"/>
    <n v="2535146.3299999977"/>
    <s v="Furniture"/>
    <s v="North"/>
    <n v="905.86500000000001"/>
    <n v="524.30656862745093"/>
  </r>
  <r>
    <s v="8e630da7"/>
    <x v="665"/>
    <x v="3"/>
    <x v="0"/>
    <x v="1730"/>
    <n v="37"/>
    <x v="8"/>
    <x v="1723"/>
    <n v="0.28522198308223634"/>
    <n v="2496.4375124875119"/>
    <n v="2498933.9499999993"/>
    <s v="Groceries"/>
    <s v="South"/>
    <n v="581.84500000000003"/>
    <n v="515.36624489795861"/>
  </r>
  <r>
    <s v="9df6ebd6"/>
    <x v="450"/>
    <x v="1"/>
    <x v="1"/>
    <x v="1731"/>
    <n v="27"/>
    <x v="42"/>
    <x v="1724"/>
    <n v="0.13626107790002559"/>
    <n v="2537.5954861821929"/>
    <n v="2479230.7900000024"/>
    <s v="Clothing"/>
    <s v="West"/>
    <n v="344.69"/>
    <n v="518.08361275088532"/>
  </r>
  <r>
    <s v="c94a1b37"/>
    <x v="364"/>
    <x v="0"/>
    <x v="0"/>
    <x v="1732"/>
    <n v="6"/>
    <x v="33"/>
    <x v="1725"/>
    <n v="0.32240591135958274"/>
    <n v="2571.1423225152107"/>
    <n v="2535146.3299999977"/>
    <s v="Groceries"/>
    <s v="North"/>
    <n v="540.26499999999999"/>
    <n v="515.36624489795861"/>
  </r>
  <r>
    <s v="629deab7"/>
    <x v="392"/>
    <x v="0"/>
    <x v="2"/>
    <x v="1733"/>
    <n v="15"/>
    <x v="29"/>
    <x v="1726"/>
    <n v="0.14467614983183427"/>
    <n v="2571.1423225152107"/>
    <n v="2535146.3299999977"/>
    <s v="Furniture"/>
    <s v="North"/>
    <n v="333.86"/>
    <n v="524.30656862745093"/>
  </r>
  <r>
    <s v="15a7ba95"/>
    <x v="161"/>
    <x v="2"/>
    <x v="3"/>
    <x v="616"/>
    <n v="1"/>
    <x v="20"/>
    <x v="1727"/>
    <n v="0.34978751091271471"/>
    <n v="2506.2477027027048"/>
    <n v="2596472.620000002"/>
    <s v="Sports"/>
    <s v="East"/>
    <n v="860.91"/>
    <n v="516.19997471554962"/>
  </r>
  <r>
    <s v="1e90a7d7"/>
    <x v="67"/>
    <x v="0"/>
    <x v="1"/>
    <x v="1734"/>
    <n v="4"/>
    <x v="1"/>
    <x v="1728"/>
    <n v="0.11212936200604851"/>
    <n v="2571.1423225152107"/>
    <n v="2535146.3299999977"/>
    <s v="Clothing"/>
    <s v="North"/>
    <n v="267.69499999999999"/>
    <n v="518.08361275088532"/>
  </r>
  <r>
    <s v="f5f66495"/>
    <x v="448"/>
    <x v="3"/>
    <x v="2"/>
    <x v="1735"/>
    <n v="33"/>
    <x v="32"/>
    <x v="1729"/>
    <n v="0.3853885826949911"/>
    <n v="2496.4375124875119"/>
    <n v="2498933.9499999993"/>
    <s v="Furniture"/>
    <s v="South"/>
    <n v="939.79"/>
    <n v="524.30656862745093"/>
  </r>
  <r>
    <s v="1a95cad0"/>
    <x v="588"/>
    <x v="2"/>
    <x v="3"/>
    <x v="1736"/>
    <n v="21"/>
    <x v="3"/>
    <x v="1730"/>
    <n v="0.18562384868847781"/>
    <n v="2506.2477027027048"/>
    <n v="2596472.620000002"/>
    <s v="Sports"/>
    <s v="East"/>
    <n v="430.77"/>
    <n v="516.19997471554962"/>
  </r>
  <r>
    <s v="76e3da29"/>
    <x v="666"/>
    <x v="1"/>
    <x v="0"/>
    <x v="1737"/>
    <n v="10"/>
    <x v="31"/>
    <x v="1731"/>
    <n v="0.15067630102922647"/>
    <n v="2537.5954861821929"/>
    <n v="2479230.7900000024"/>
    <s v="Groceries"/>
    <s v="West"/>
    <n v="276.75"/>
    <n v="515.36624489795861"/>
  </r>
  <r>
    <s v="4fdf5ca6"/>
    <x v="398"/>
    <x v="3"/>
    <x v="3"/>
    <x v="1738"/>
    <n v="9"/>
    <x v="48"/>
    <x v="1732"/>
    <n v="0.52358428590198403"/>
    <n v="2496.4375124875119"/>
    <n v="2498933.9499999993"/>
    <s v="Sports"/>
    <s v="South"/>
    <n v="953.97500000000002"/>
    <n v="516.19997471554962"/>
  </r>
  <r>
    <s v="b1cada6d"/>
    <x v="420"/>
    <x v="1"/>
    <x v="4"/>
    <x v="1739"/>
    <n v="31"/>
    <x v="29"/>
    <x v="1733"/>
    <n v="1.0686220083888478"/>
    <n v="2537.5954861821929"/>
    <n v="2479230.7900000024"/>
    <s v="Electronics"/>
    <s v="West"/>
    <n v="543.23500000000001"/>
    <n v="507.6997287299634"/>
  </r>
  <r>
    <s v="fdeb284b"/>
    <x v="455"/>
    <x v="2"/>
    <x v="3"/>
    <x v="1740"/>
    <n v="40"/>
    <x v="7"/>
    <x v="1734"/>
    <n v="0.83822941259950212"/>
    <n v="2506.2477027027048"/>
    <n v="2596472.620000002"/>
    <s v="Sports"/>
    <s v="East"/>
    <n v="982.58"/>
    <n v="516.19997471554962"/>
  </r>
  <r>
    <s v="d7500dd6"/>
    <x v="69"/>
    <x v="3"/>
    <x v="2"/>
    <x v="1741"/>
    <n v="35"/>
    <x v="50"/>
    <x v="1735"/>
    <n v="0.16163992968566168"/>
    <n v="2496.4375124875119"/>
    <n v="2498933.9499999993"/>
    <s v="Furniture"/>
    <s v="South"/>
    <n v="139.78"/>
    <n v="524.30656862745093"/>
  </r>
  <r>
    <s v="cdd64846"/>
    <x v="68"/>
    <x v="2"/>
    <x v="4"/>
    <x v="1742"/>
    <n v="17"/>
    <x v="39"/>
    <x v="1736"/>
    <n v="0.42025524060152719"/>
    <n v="2506.2477027027048"/>
    <n v="2596472.620000002"/>
    <s v="Electronics"/>
    <s v="East"/>
    <n v="678.41499999999996"/>
    <n v="507.6997287299634"/>
  </r>
  <r>
    <s v="79185bbc"/>
    <x v="667"/>
    <x v="3"/>
    <x v="4"/>
    <x v="1743"/>
    <n v="3"/>
    <x v="23"/>
    <x v="1737"/>
    <n v="0.49279077218840112"/>
    <n v="2496.4375124875119"/>
    <n v="2498933.9499999993"/>
    <s v="Electronics"/>
    <s v="South"/>
    <n v="574.17999999999995"/>
    <n v="507.6997287299634"/>
  </r>
  <r>
    <s v="53b43a62"/>
    <x v="486"/>
    <x v="0"/>
    <x v="0"/>
    <x v="1744"/>
    <n v="8"/>
    <x v="20"/>
    <x v="1738"/>
    <n v="0.41690572783421287"/>
    <n v="2571.1423225152107"/>
    <n v="2535146.3299999977"/>
    <s v="Groceries"/>
    <s v="North"/>
    <n v="790.45500000000004"/>
    <n v="515.36624489795861"/>
  </r>
  <r>
    <s v="1d1de27b"/>
    <x v="8"/>
    <x v="3"/>
    <x v="1"/>
    <x v="1745"/>
    <n v="31"/>
    <x v="28"/>
    <x v="1739"/>
    <n v="0.22562757608923456"/>
    <n v="2496.4375124875119"/>
    <n v="2498933.9499999993"/>
    <s v="Clothing"/>
    <s v="South"/>
    <n v="404.565"/>
    <n v="518.08361275088532"/>
  </r>
  <r>
    <s v="ef8a80ab"/>
    <x v="286"/>
    <x v="0"/>
    <x v="2"/>
    <x v="1746"/>
    <n v="4"/>
    <x v="8"/>
    <x v="1740"/>
    <n v="0.7079130064897815"/>
    <n v="2571.1423225152107"/>
    <n v="2535146.3299999977"/>
    <s v="Furniture"/>
    <s v="North"/>
    <n v="919.01"/>
    <n v="524.30656862745093"/>
  </r>
  <r>
    <s v="b37138d3"/>
    <x v="337"/>
    <x v="1"/>
    <x v="0"/>
    <x v="1747"/>
    <n v="28"/>
    <x v="24"/>
    <x v="1741"/>
    <n v="2.1275609549610563"/>
    <n v="2537.5954861821929"/>
    <n v="2479230.7900000024"/>
    <s v="Groceries"/>
    <s v="West"/>
    <n v="527.11500000000001"/>
    <n v="515.36624489795861"/>
  </r>
  <r>
    <s v="350a0d3e"/>
    <x v="86"/>
    <x v="1"/>
    <x v="3"/>
    <x v="1748"/>
    <n v="42"/>
    <x v="48"/>
    <x v="1742"/>
    <n v="0.33225635397269732"/>
    <n v="2537.5954861821929"/>
    <n v="2479230.7900000024"/>
    <s v="Sports"/>
    <s v="West"/>
    <n v="421.64499999999998"/>
    <n v="516.19997471554962"/>
  </r>
  <r>
    <s v="593a0123"/>
    <x v="668"/>
    <x v="2"/>
    <x v="2"/>
    <x v="1749"/>
    <n v="36"/>
    <x v="18"/>
    <x v="1743"/>
    <n v="0.17629598492642043"/>
    <n v="2506.2477027027048"/>
    <n v="2596472.620000002"/>
    <s v="Furniture"/>
    <s v="East"/>
    <n v="257.06"/>
    <n v="524.30656862745093"/>
  </r>
  <r>
    <s v="40e04cbc"/>
    <x v="236"/>
    <x v="0"/>
    <x v="3"/>
    <x v="1750"/>
    <n v="25"/>
    <x v="22"/>
    <x v="1744"/>
    <n v="1.4454166361840661"/>
    <n v="2571.1423225152107"/>
    <n v="2535146.3299999977"/>
    <s v="Sports"/>
    <s v="North"/>
    <n v="496.935"/>
    <n v="516.19997471554962"/>
  </r>
  <r>
    <s v="2a6f4c83"/>
    <x v="669"/>
    <x v="0"/>
    <x v="2"/>
    <x v="1751"/>
    <n v="20"/>
    <x v="21"/>
    <x v="1745"/>
    <n v="0.35475127196782863"/>
    <n v="2571.1423225152107"/>
    <n v="2535146.3299999977"/>
    <s v="Furniture"/>
    <s v="North"/>
    <n v="84.834999999999994"/>
    <n v="524.30656862745093"/>
  </r>
  <r>
    <s v="130b67e9"/>
    <x v="448"/>
    <x v="3"/>
    <x v="1"/>
    <x v="1752"/>
    <n v="40"/>
    <x v="38"/>
    <x v="1746"/>
    <n v="0.10580842963512012"/>
    <n v="2496.4375124875119"/>
    <n v="2498933.9499999993"/>
    <s v="Clothing"/>
    <s v="South"/>
    <n v="140.12"/>
    <n v="518.08361275088532"/>
  </r>
  <r>
    <s v="8188db3c"/>
    <x v="199"/>
    <x v="3"/>
    <x v="4"/>
    <x v="1753"/>
    <n v="46"/>
    <x v="28"/>
    <x v="1747"/>
    <n v="3.6335662318305297E-2"/>
    <n v="2496.4375124875119"/>
    <n v="2498933.9499999993"/>
    <s v="Electronics"/>
    <s v="South"/>
    <n v="100.13"/>
    <n v="507.6997287299634"/>
  </r>
  <r>
    <s v="c4b2723c"/>
    <x v="570"/>
    <x v="2"/>
    <x v="4"/>
    <x v="1754"/>
    <n v="3"/>
    <x v="47"/>
    <x v="1748"/>
    <n v="0.50644895436283088"/>
    <n v="2506.2477027027048"/>
    <n v="2596472.620000002"/>
    <s v="Electronics"/>
    <s v="East"/>
    <n v="264.80500000000001"/>
    <n v="507.6997287299634"/>
  </r>
  <r>
    <s v="9df41db3"/>
    <x v="599"/>
    <x v="0"/>
    <x v="0"/>
    <x v="1755"/>
    <n v="26"/>
    <x v="6"/>
    <x v="1749"/>
    <n v="4.286488716299542E-2"/>
    <n v="2571.1423225152107"/>
    <n v="2535146.3299999977"/>
    <s v="Groceries"/>
    <s v="North"/>
    <n v="108.235"/>
    <n v="515.36624489795861"/>
  </r>
  <r>
    <s v="275bce5f"/>
    <x v="670"/>
    <x v="1"/>
    <x v="4"/>
    <x v="1756"/>
    <n v="26"/>
    <x v="9"/>
    <x v="1750"/>
    <n v="0.43234167390592293"/>
    <n v="2537.5954861821929"/>
    <n v="2479230.7900000024"/>
    <s v="Electronics"/>
    <s v="West"/>
    <n v="764.96500000000003"/>
    <n v="507.6997287299634"/>
  </r>
  <r>
    <s v="b2d58f1c"/>
    <x v="32"/>
    <x v="1"/>
    <x v="1"/>
    <x v="1757"/>
    <n v="4"/>
    <x v="34"/>
    <x v="1751"/>
    <n v="0.72334323466147699"/>
    <n v="2537.5954861821929"/>
    <n v="2479230.7900000024"/>
    <s v="Clothing"/>
    <s v="West"/>
    <n v="789.32"/>
    <n v="518.08361275088532"/>
  </r>
  <r>
    <s v="1d646ce4"/>
    <x v="628"/>
    <x v="1"/>
    <x v="4"/>
    <x v="1758"/>
    <n v="1"/>
    <x v="30"/>
    <x v="1752"/>
    <n v="0.49297052930801244"/>
    <n v="2537.5954861821929"/>
    <n v="2479230.7900000024"/>
    <s v="Electronics"/>
    <s v="West"/>
    <n v="721.7"/>
    <n v="507.6997287299634"/>
  </r>
  <r>
    <s v="4aec922b"/>
    <x v="20"/>
    <x v="0"/>
    <x v="3"/>
    <x v="1759"/>
    <n v="26"/>
    <x v="5"/>
    <x v="1753"/>
    <n v="0.56572108298207968"/>
    <n v="2571.1423225152107"/>
    <n v="2535146.3299999977"/>
    <s v="Sports"/>
    <s v="North"/>
    <n v="243.77"/>
    <n v="516.19997471554962"/>
  </r>
  <r>
    <s v="9427b890"/>
    <x v="615"/>
    <x v="1"/>
    <x v="4"/>
    <x v="1760"/>
    <n v="22"/>
    <x v="42"/>
    <x v="1754"/>
    <n v="6.129453604914322"/>
    <n v="2537.5954861821929"/>
    <n v="2479230.7900000024"/>
    <s v="Electronics"/>
    <s v="West"/>
    <n v="496.46"/>
    <n v="507.6997287299634"/>
  </r>
  <r>
    <s v="ccbe8def"/>
    <x v="347"/>
    <x v="0"/>
    <x v="1"/>
    <x v="1761"/>
    <n v="26"/>
    <x v="15"/>
    <x v="1755"/>
    <n v="8.7828852749197921"/>
    <n v="2571.1423225152107"/>
    <n v="2535146.3299999977"/>
    <s v="Clothing"/>
    <s v="North"/>
    <n v="813.88499999999999"/>
    <n v="518.08361275088532"/>
  </r>
  <r>
    <s v="3c416f73"/>
    <x v="664"/>
    <x v="3"/>
    <x v="2"/>
    <x v="1762"/>
    <n v="32"/>
    <x v="35"/>
    <x v="1756"/>
    <n v="0.36446968967900539"/>
    <n v="2496.4375124875119"/>
    <n v="2498933.9499999993"/>
    <s v="Furniture"/>
    <s v="South"/>
    <n v="848.18499999999995"/>
    <n v="524.30656862745093"/>
  </r>
  <r>
    <s v="d32992c2"/>
    <x v="139"/>
    <x v="3"/>
    <x v="4"/>
    <x v="1763"/>
    <n v="41"/>
    <x v="41"/>
    <x v="1757"/>
    <n v="0.25956773189663701"/>
    <n v="2496.4375124875119"/>
    <n v="2498933.9499999993"/>
    <s v="Electronics"/>
    <s v="South"/>
    <n v="148.29499999999999"/>
    <n v="507.6997287299634"/>
  </r>
  <r>
    <s v="aace8a3c"/>
    <x v="226"/>
    <x v="0"/>
    <x v="3"/>
    <x v="1764"/>
    <n v="31"/>
    <x v="48"/>
    <x v="1758"/>
    <n v="1.83665741379587"/>
    <n v="2571.1423225152107"/>
    <n v="2535146.3299999977"/>
    <s v="Sports"/>
    <s v="North"/>
    <n v="589.83000000000004"/>
    <n v="516.19997471554962"/>
  </r>
  <r>
    <s v="4efa62bf"/>
    <x v="217"/>
    <x v="3"/>
    <x v="0"/>
    <x v="1765"/>
    <n v="13"/>
    <x v="4"/>
    <x v="1759"/>
    <n v="1.7409568404407889"/>
    <n v="2496.4375124875119"/>
    <n v="2498933.9499999993"/>
    <s v="Groceries"/>
    <s v="South"/>
    <n v="724.14499999999998"/>
    <n v="515.36624489795861"/>
  </r>
  <r>
    <s v="7cc1d43b"/>
    <x v="671"/>
    <x v="2"/>
    <x v="3"/>
    <x v="1766"/>
    <n v="46"/>
    <x v="25"/>
    <x v="1760"/>
    <n v="4.8513182649931705"/>
    <n v="2506.2477027027048"/>
    <n v="2596472.620000002"/>
    <s v="Sports"/>
    <s v="East"/>
    <n v="941.68"/>
    <n v="516.19997471554962"/>
  </r>
  <r>
    <s v="93ff2f46"/>
    <x v="672"/>
    <x v="3"/>
    <x v="1"/>
    <x v="1767"/>
    <n v="45"/>
    <x v="19"/>
    <x v="1761"/>
    <n v="5.7033713195686765E-2"/>
    <n v="2496.4375124875119"/>
    <n v="2498933.9499999993"/>
    <s v="Clothing"/>
    <s v="South"/>
    <n v="122.41"/>
    <n v="518.08361275088532"/>
  </r>
  <r>
    <s v="06f1cb70"/>
    <x v="673"/>
    <x v="3"/>
    <x v="4"/>
    <x v="1768"/>
    <n v="48"/>
    <x v="3"/>
    <x v="1762"/>
    <n v="0.39712189456389341"/>
    <n v="2496.4375124875119"/>
    <n v="2498933.9499999993"/>
    <s v="Electronics"/>
    <s v="South"/>
    <n v="351.97"/>
    <n v="507.6997287299634"/>
  </r>
  <r>
    <s v="57728a61"/>
    <x v="415"/>
    <x v="1"/>
    <x v="4"/>
    <x v="1769"/>
    <n v="31"/>
    <x v="36"/>
    <x v="1763"/>
    <n v="0.41220267961602286"/>
    <n v="2537.5954861821929"/>
    <n v="2479230.7900000024"/>
    <s v="Electronics"/>
    <s v="West"/>
    <n v="429.53"/>
    <n v="507.6997287299634"/>
  </r>
  <r>
    <s v="f167f32f"/>
    <x v="99"/>
    <x v="3"/>
    <x v="2"/>
    <x v="1770"/>
    <n v="32"/>
    <x v="40"/>
    <x v="1764"/>
    <n v="0.23496787750391843"/>
    <n v="2496.4375124875119"/>
    <n v="2498933.9499999993"/>
    <s v="Furniture"/>
    <s v="South"/>
    <n v="488.47"/>
    <n v="524.30656862745093"/>
  </r>
  <r>
    <s v="cbb35999"/>
    <x v="97"/>
    <x v="1"/>
    <x v="3"/>
    <x v="1771"/>
    <n v="41"/>
    <x v="32"/>
    <x v="1765"/>
    <n v="0.3537144015404885"/>
    <n v="2537.5954861821929"/>
    <n v="2479230.7900000024"/>
    <s v="Sports"/>
    <s v="West"/>
    <n v="178.005"/>
    <n v="516.19997471554962"/>
  </r>
  <r>
    <s v="79b2c70e"/>
    <x v="669"/>
    <x v="3"/>
    <x v="4"/>
    <x v="1772"/>
    <n v="2"/>
    <x v="46"/>
    <x v="1766"/>
    <n v="1.8709266646210496"/>
    <n v="2496.4375124875119"/>
    <n v="2498933.9499999993"/>
    <s v="Electronics"/>
    <s v="South"/>
    <n v="609.73500000000001"/>
    <n v="507.6997287299634"/>
  </r>
  <r>
    <s v="1eb5dcae"/>
    <x v="674"/>
    <x v="3"/>
    <x v="1"/>
    <x v="1773"/>
    <n v="34"/>
    <x v="47"/>
    <x v="1767"/>
    <n v="0.14328148709352714"/>
    <n v="2496.4375124875119"/>
    <n v="2498933.9499999993"/>
    <s v="Clothing"/>
    <s v="South"/>
    <n v="352.79500000000002"/>
    <n v="518.08361275088532"/>
  </r>
  <r>
    <s v="cb8c2c9e"/>
    <x v="15"/>
    <x v="3"/>
    <x v="0"/>
    <x v="1774"/>
    <n v="34"/>
    <x v="48"/>
    <x v="1768"/>
    <n v="0.30178987827193426"/>
    <n v="2496.4375124875119"/>
    <n v="2498933.9499999993"/>
    <s v="Groceries"/>
    <s v="South"/>
    <n v="534.54"/>
    <n v="515.36624489795861"/>
  </r>
  <r>
    <s v="dd2428ce"/>
    <x v="501"/>
    <x v="2"/>
    <x v="4"/>
    <x v="1775"/>
    <n v="3"/>
    <x v="23"/>
    <x v="1769"/>
    <n v="0.40740993449781659"/>
    <n v="2506.2477027027048"/>
    <n v="2596472.620000002"/>
    <s v="Electronics"/>
    <s v="East"/>
    <n v="557.89"/>
    <n v="507.6997287299634"/>
  </r>
  <r>
    <s v="a62b8aee"/>
    <x v="152"/>
    <x v="1"/>
    <x v="1"/>
    <x v="1776"/>
    <n v="5"/>
    <x v="5"/>
    <x v="1770"/>
    <n v="0.3894072385294956"/>
    <n v="2537.5954861821929"/>
    <n v="2479230.7900000024"/>
    <s v="Clothing"/>
    <s v="West"/>
    <n v="708.21500000000003"/>
    <n v="518.08361275088532"/>
  </r>
  <r>
    <s v="2edb0d48"/>
    <x v="266"/>
    <x v="0"/>
    <x v="4"/>
    <x v="1777"/>
    <n v="25"/>
    <x v="42"/>
    <x v="1771"/>
    <n v="0.81075351515510075"/>
    <n v="2571.1423225152107"/>
    <n v="2535146.3299999977"/>
    <s v="Electronics"/>
    <s v="North"/>
    <n v="844.75"/>
    <n v="507.6997287299634"/>
  </r>
  <r>
    <s v="deb94169"/>
    <x v="354"/>
    <x v="2"/>
    <x v="0"/>
    <x v="1778"/>
    <n v="13"/>
    <x v="36"/>
    <x v="1772"/>
    <n v="1.440393705886162"/>
    <n v="2506.2477027027048"/>
    <n v="2596472.620000002"/>
    <s v="Groceries"/>
    <s v="East"/>
    <n v="675.82"/>
    <n v="515.36624489795861"/>
  </r>
  <r>
    <s v="d3b4e921"/>
    <x v="493"/>
    <x v="3"/>
    <x v="2"/>
    <x v="1779"/>
    <n v="37"/>
    <x v="27"/>
    <x v="1773"/>
    <n v="0.19791786342385972"/>
    <n v="2496.4375124875119"/>
    <n v="2498933.9499999993"/>
    <s v="Furniture"/>
    <s v="South"/>
    <n v="461.4"/>
    <n v="524.30656862745093"/>
  </r>
  <r>
    <s v="46618676"/>
    <x v="602"/>
    <x v="1"/>
    <x v="1"/>
    <x v="1780"/>
    <n v="5"/>
    <x v="7"/>
    <x v="1774"/>
    <n v="4.107591332753918"/>
    <n v="2537.5954861821929"/>
    <n v="2479230.7900000024"/>
    <s v="Clothing"/>
    <s v="West"/>
    <n v="693.29"/>
    <n v="518.08361275088532"/>
  </r>
  <r>
    <s v="50a44b62"/>
    <x v="575"/>
    <x v="3"/>
    <x v="4"/>
    <x v="1781"/>
    <n v="35"/>
    <x v="14"/>
    <x v="1775"/>
    <n v="0.13428653851892872"/>
    <n v="2496.4375124875119"/>
    <n v="2498933.9499999993"/>
    <s v="Electronics"/>
    <s v="South"/>
    <n v="221.99"/>
    <n v="507.6997287299634"/>
  </r>
  <r>
    <s v="e3bdd4e4"/>
    <x v="365"/>
    <x v="1"/>
    <x v="3"/>
    <x v="1782"/>
    <n v="41"/>
    <x v="6"/>
    <x v="1776"/>
    <n v="0.21524582071795617"/>
    <n v="2537.5954861821929"/>
    <n v="2479230.7900000024"/>
    <s v="Sports"/>
    <s v="West"/>
    <n v="482.12"/>
    <n v="516.19997471554962"/>
  </r>
  <r>
    <s v="ef56e31f"/>
    <x v="401"/>
    <x v="0"/>
    <x v="0"/>
    <x v="1783"/>
    <n v="26"/>
    <x v="37"/>
    <x v="1777"/>
    <n v="0.55981199933170944"/>
    <n v="2571.1423225152107"/>
    <n v="2535146.3299999977"/>
    <s v="Groceries"/>
    <s v="North"/>
    <n v="652.63499999999999"/>
    <n v="515.36624489795861"/>
  </r>
  <r>
    <s v="4f99977d"/>
    <x v="188"/>
    <x v="2"/>
    <x v="4"/>
    <x v="1784"/>
    <n v="39"/>
    <x v="25"/>
    <x v="1778"/>
    <n v="0.13019373755836011"/>
    <n v="2506.2477027027048"/>
    <n v="2596472.620000002"/>
    <s v="Electronics"/>
    <s v="East"/>
    <n v="236.27500000000001"/>
    <n v="507.6997287299634"/>
  </r>
  <r>
    <s v="6231cf3f"/>
    <x v="247"/>
    <x v="0"/>
    <x v="0"/>
    <x v="1785"/>
    <n v="33"/>
    <x v="35"/>
    <x v="1779"/>
    <n v="8.8020867166692471E-3"/>
    <n v="2571.1423225152107"/>
    <n v="2535146.3299999977"/>
    <s v="Groceries"/>
    <s v="North"/>
    <n v="32.614999999999995"/>
    <n v="515.36624489795861"/>
  </r>
  <r>
    <s v="fd036e06"/>
    <x v="220"/>
    <x v="2"/>
    <x v="1"/>
    <x v="1786"/>
    <n v="4"/>
    <x v="26"/>
    <x v="1780"/>
    <n v="0.5864267341893773"/>
    <n v="2506.2477027027048"/>
    <n v="2596472.620000002"/>
    <s v="Clothing"/>
    <s v="East"/>
    <n v="601.44000000000005"/>
    <n v="518.08361275088532"/>
  </r>
  <r>
    <s v="7b951e00"/>
    <x v="500"/>
    <x v="1"/>
    <x v="4"/>
    <x v="1787"/>
    <n v="15"/>
    <x v="29"/>
    <x v="1781"/>
    <n v="0.63410105448834497"/>
    <n v="2537.5954861821929"/>
    <n v="2479230.7900000024"/>
    <s v="Electronics"/>
    <s v="West"/>
    <n v="433.31"/>
    <n v="507.6997287299634"/>
  </r>
  <r>
    <s v="58ecd665"/>
    <x v="174"/>
    <x v="3"/>
    <x v="2"/>
    <x v="1788"/>
    <n v="31"/>
    <x v="19"/>
    <x v="1782"/>
    <n v="0.48354577910551733"/>
    <n v="2496.4375124875119"/>
    <n v="2498933.9499999993"/>
    <s v="Furniture"/>
    <s v="South"/>
    <n v="728.9"/>
    <n v="524.30656862745093"/>
  </r>
  <r>
    <s v="0d5e7dde"/>
    <x v="92"/>
    <x v="2"/>
    <x v="2"/>
    <x v="1789"/>
    <n v="34"/>
    <x v="9"/>
    <x v="1783"/>
    <n v="2.8105825093127174E-2"/>
    <n v="2506.2477027027048"/>
    <n v="2596472.620000002"/>
    <s v="Furniture"/>
    <s v="East"/>
    <n v="68.02000000000001"/>
    <n v="524.30656862745093"/>
  </r>
  <r>
    <s v="d03fed80"/>
    <x v="241"/>
    <x v="2"/>
    <x v="0"/>
    <x v="1790"/>
    <n v="41"/>
    <x v="14"/>
    <x v="1784"/>
    <n v="0.52182038861021895"/>
    <n v="2506.2477027027048"/>
    <n v="2596472.620000002"/>
    <s v="Groceries"/>
    <s v="East"/>
    <n v="262.40999999999997"/>
    <n v="515.36624489795861"/>
  </r>
  <r>
    <s v="c5c4528b"/>
    <x v="432"/>
    <x v="2"/>
    <x v="4"/>
    <x v="1791"/>
    <n v="28"/>
    <x v="26"/>
    <x v="1785"/>
    <n v="0.41792509478957574"/>
    <n v="2506.2477027027048"/>
    <n v="2596472.620000002"/>
    <s v="Electronics"/>
    <s v="East"/>
    <n v="624.49"/>
    <n v="507.6997287299634"/>
  </r>
  <r>
    <s v="beea3771"/>
    <x v="675"/>
    <x v="0"/>
    <x v="4"/>
    <x v="1792"/>
    <n v="21"/>
    <x v="24"/>
    <x v="1786"/>
    <n v="6.5603824610803302E-2"/>
    <n v="2571.1423225152107"/>
    <n v="2535146.3299999977"/>
    <s v="Electronics"/>
    <s v="North"/>
    <n v="56.884999999999998"/>
    <n v="507.6997287299634"/>
  </r>
  <r>
    <s v="6f405348"/>
    <x v="541"/>
    <x v="1"/>
    <x v="2"/>
    <x v="1793"/>
    <n v="41"/>
    <x v="5"/>
    <x v="1787"/>
    <n v="0.26253428518196203"/>
    <n v="2537.5954861821929"/>
    <n v="2479230.7900000024"/>
    <s v="Furniture"/>
    <s v="West"/>
    <n v="581.59500000000003"/>
    <n v="524.30656862745093"/>
  </r>
  <r>
    <s v="6aa74a31"/>
    <x v="46"/>
    <x v="0"/>
    <x v="1"/>
    <x v="1794"/>
    <n v="29"/>
    <x v="6"/>
    <x v="1788"/>
    <n v="0.38144799635482868"/>
    <n v="2571.1423225152107"/>
    <n v="2535146.3299999977"/>
    <s v="Clothing"/>
    <s v="North"/>
    <n v="168.06"/>
    <n v="518.08361275088532"/>
  </r>
  <r>
    <s v="28e5c72d"/>
    <x v="518"/>
    <x v="1"/>
    <x v="1"/>
    <x v="1795"/>
    <n v="22"/>
    <x v="39"/>
    <x v="1789"/>
    <n v="0.22874253756372415"/>
    <n v="2537.5954861821929"/>
    <n v="2479230.7900000024"/>
    <s v="Clothing"/>
    <s v="West"/>
    <n v="550.11500000000001"/>
    <n v="518.08361275088532"/>
  </r>
  <r>
    <s v="85a6f514"/>
    <x v="575"/>
    <x v="3"/>
    <x v="1"/>
    <x v="1796"/>
    <n v="30"/>
    <x v="5"/>
    <x v="1790"/>
    <n v="4.0695743129734696"/>
    <n v="2496.4375124875119"/>
    <n v="2498933.9499999993"/>
    <s v="Clothing"/>
    <s v="South"/>
    <n v="666.95500000000004"/>
    <n v="518.08361275088532"/>
  </r>
  <r>
    <s v="96fced1d"/>
    <x v="72"/>
    <x v="0"/>
    <x v="1"/>
    <x v="1797"/>
    <n v="38"/>
    <x v="1"/>
    <x v="1791"/>
    <n v="0.61808320592258792"/>
    <n v="2571.1423225152107"/>
    <n v="2535146.3299999977"/>
    <s v="Clothing"/>
    <s v="North"/>
    <n v="976.61500000000001"/>
    <n v="518.08361275088532"/>
  </r>
  <r>
    <s v="567526a5"/>
    <x v="603"/>
    <x v="1"/>
    <x v="2"/>
    <x v="1798"/>
    <n v="5"/>
    <x v="25"/>
    <x v="1792"/>
    <n v="0.22457682700492596"/>
    <n v="2537.5954861821929"/>
    <n v="2479230.7900000024"/>
    <s v="Furniture"/>
    <s v="West"/>
    <n v="402.83499999999998"/>
    <n v="524.30656862745093"/>
  </r>
  <r>
    <s v="8bf1ef12"/>
    <x v="676"/>
    <x v="1"/>
    <x v="1"/>
    <x v="1799"/>
    <n v="1"/>
    <x v="48"/>
    <x v="1793"/>
    <n v="0.1030855482744269"/>
    <n v="2537.5954861821929"/>
    <n v="2479230.7900000024"/>
    <s v="Clothing"/>
    <s v="West"/>
    <n v="143.82"/>
    <n v="518.08361275088532"/>
  </r>
  <r>
    <s v="e3e5ac19"/>
    <x v="258"/>
    <x v="2"/>
    <x v="0"/>
    <x v="1800"/>
    <n v="24"/>
    <x v="37"/>
    <x v="1794"/>
    <n v="8.2194244604316555"/>
    <n v="2506.2477027027048"/>
    <n v="2596472.620000002"/>
    <s v="Groceries"/>
    <s v="East"/>
    <n v="415.875"/>
    <n v="515.36624489795861"/>
  </r>
  <r>
    <s v="f101e1db"/>
    <x v="78"/>
    <x v="2"/>
    <x v="0"/>
    <x v="1801"/>
    <n v="13"/>
    <x v="15"/>
    <x v="1795"/>
    <n v="0.3062997686729837"/>
    <n v="2506.2477027027048"/>
    <n v="2596472.620000002"/>
    <s v="Groceries"/>
    <s v="East"/>
    <n v="570.82500000000005"/>
    <n v="515.36624489795861"/>
  </r>
  <r>
    <s v="7ce4cadc"/>
    <x v="351"/>
    <x v="0"/>
    <x v="0"/>
    <x v="1802"/>
    <n v="34"/>
    <x v="12"/>
    <x v="1796"/>
    <n v="0.59186417631395061"/>
    <n v="2571.1423225152107"/>
    <n v="2535146.3299999977"/>
    <s v="Groceries"/>
    <s v="North"/>
    <n v="792.995"/>
    <n v="515.36624489795861"/>
  </r>
  <r>
    <s v="f946a88b"/>
    <x v="422"/>
    <x v="3"/>
    <x v="4"/>
    <x v="1803"/>
    <n v="12"/>
    <x v="20"/>
    <x v="1797"/>
    <n v="0.69371392520100494"/>
    <n v="2496.4375124875119"/>
    <n v="2498933.9499999993"/>
    <s v="Electronics"/>
    <s v="South"/>
    <n v="935.13499999999999"/>
    <n v="507.6997287299634"/>
  </r>
  <r>
    <s v="53b41f63"/>
    <x v="188"/>
    <x v="1"/>
    <x v="4"/>
    <x v="1804"/>
    <n v="12"/>
    <x v="10"/>
    <x v="1798"/>
    <n v="0.22786991752540112"/>
    <n v="2537.5954861821929"/>
    <n v="2479230.7900000024"/>
    <s v="Electronics"/>
    <s v="West"/>
    <n v="379.79500000000002"/>
    <n v="507.6997287299634"/>
  </r>
  <r>
    <s v="3b8dee7a"/>
    <x v="356"/>
    <x v="3"/>
    <x v="4"/>
    <x v="1805"/>
    <n v="41"/>
    <x v="5"/>
    <x v="1799"/>
    <n v="0.18441603707820714"/>
    <n v="2496.4375124875119"/>
    <n v="2498933.9499999993"/>
    <s v="Electronics"/>
    <s v="South"/>
    <n v="220.76499999999999"/>
    <n v="507.6997287299634"/>
  </r>
  <r>
    <s v="8832b67d"/>
    <x v="41"/>
    <x v="0"/>
    <x v="3"/>
    <x v="1806"/>
    <n v="25"/>
    <x v="2"/>
    <x v="1800"/>
    <n v="0.10564598707672752"/>
    <n v="2571.1423225152107"/>
    <n v="2535146.3299999977"/>
    <s v="Sports"/>
    <s v="North"/>
    <n v="187.02"/>
    <n v="516.19997471554962"/>
  </r>
  <r>
    <s v="56b1386a"/>
    <x v="243"/>
    <x v="0"/>
    <x v="3"/>
    <x v="1807"/>
    <n v="11"/>
    <x v="1"/>
    <x v="1801"/>
    <n v="0.16118538626852166"/>
    <n v="2571.1423225152107"/>
    <n v="2535146.3299999977"/>
    <s v="Sports"/>
    <s v="North"/>
    <n v="194.63"/>
    <n v="516.19997471554962"/>
  </r>
  <r>
    <s v="463076b6"/>
    <x v="357"/>
    <x v="3"/>
    <x v="3"/>
    <x v="1808"/>
    <n v="18"/>
    <x v="35"/>
    <x v="1802"/>
    <n v="0.26229602102263372"/>
    <n v="2496.4375124875119"/>
    <n v="2498933.9499999993"/>
    <s v="Sports"/>
    <s v="South"/>
    <n v="381.32"/>
    <n v="516.19997471554962"/>
  </r>
  <r>
    <s v="0508d462"/>
    <x v="630"/>
    <x v="1"/>
    <x v="3"/>
    <x v="1809"/>
    <n v="41"/>
    <x v="31"/>
    <x v="1803"/>
    <n v="0.21404255073200898"/>
    <n v="2537.5954861821929"/>
    <n v="2479230.7900000024"/>
    <s v="Sports"/>
    <s v="West"/>
    <n v="191.66499999999999"/>
    <n v="516.19997471554962"/>
  </r>
  <r>
    <s v="24da2f5d"/>
    <x v="389"/>
    <x v="1"/>
    <x v="3"/>
    <x v="1810"/>
    <n v="11"/>
    <x v="7"/>
    <x v="1804"/>
    <n v="0.32501259379059838"/>
    <n v="2537.5954861821929"/>
    <n v="2479230.7900000024"/>
    <s v="Sports"/>
    <s v="West"/>
    <n v="620.92499999999995"/>
    <n v="516.19997471554962"/>
  </r>
  <r>
    <s v="98b7d886"/>
    <x v="350"/>
    <x v="0"/>
    <x v="1"/>
    <x v="1811"/>
    <n v="44"/>
    <x v="9"/>
    <x v="1805"/>
    <n v="0.29856794502327644"/>
    <n v="2571.1423225152107"/>
    <n v="2535146.3299999977"/>
    <s v="Clothing"/>
    <s v="North"/>
    <n v="679.42"/>
    <n v="518.08361275088532"/>
  </r>
  <r>
    <s v="e466f091"/>
    <x v="48"/>
    <x v="2"/>
    <x v="2"/>
    <x v="1812"/>
    <n v="29"/>
    <x v="3"/>
    <x v="1806"/>
    <n v="6.9451728426510031E-3"/>
    <n v="2506.2477027027048"/>
    <n v="2596472.620000002"/>
    <s v="Furniture"/>
    <s v="East"/>
    <n v="15.404999999999999"/>
    <n v="524.30656862745093"/>
  </r>
  <r>
    <s v="f9fbfdc2"/>
    <x v="654"/>
    <x v="3"/>
    <x v="2"/>
    <x v="1813"/>
    <n v="12"/>
    <x v="47"/>
    <x v="1807"/>
    <n v="0.39846687267423736"/>
    <n v="2496.4375124875119"/>
    <n v="2498933.9499999993"/>
    <s v="Furniture"/>
    <s v="South"/>
    <n v="536.73"/>
    <n v="524.30656862745093"/>
  </r>
  <r>
    <s v="5a00dab2"/>
    <x v="502"/>
    <x v="1"/>
    <x v="4"/>
    <x v="1814"/>
    <n v="31"/>
    <x v="19"/>
    <x v="1808"/>
    <n v="0.40631673757017184"/>
    <n v="2537.5954861821929"/>
    <n v="2479230.7900000024"/>
    <s v="Electronics"/>
    <s v="West"/>
    <n v="724.27499999999998"/>
    <n v="507.6997287299634"/>
  </r>
  <r>
    <s v="47407810"/>
    <x v="40"/>
    <x v="3"/>
    <x v="2"/>
    <x v="1815"/>
    <n v="34"/>
    <x v="25"/>
    <x v="1809"/>
    <n v="2.2741862747698759E-2"/>
    <n v="2496.4375124875119"/>
    <n v="2498933.9499999993"/>
    <s v="Furniture"/>
    <s v="South"/>
    <n v="43.365000000000002"/>
    <n v="524.30656862745093"/>
  </r>
  <r>
    <s v="a5d05823"/>
    <x v="632"/>
    <x v="1"/>
    <x v="1"/>
    <x v="1816"/>
    <n v="23"/>
    <x v="6"/>
    <x v="1810"/>
    <n v="0.28290262559437668"/>
    <n v="2537.5954861821929"/>
    <n v="2479230.7900000024"/>
    <s v="Clothing"/>
    <s v="West"/>
    <n v="43.21"/>
    <n v="518.08361275088532"/>
  </r>
  <r>
    <s v="3a51a322"/>
    <x v="457"/>
    <x v="1"/>
    <x v="3"/>
    <x v="1817"/>
    <n v="40"/>
    <x v="21"/>
    <x v="1811"/>
    <n v="2.3153993224432292"/>
    <n v="2537.5954861821929"/>
    <n v="2479230.7900000024"/>
    <s v="Sports"/>
    <s v="West"/>
    <n v="695.29"/>
    <n v="516.19997471554962"/>
  </r>
  <r>
    <s v="f438f6ed"/>
    <x v="677"/>
    <x v="3"/>
    <x v="0"/>
    <x v="1818"/>
    <n v="12"/>
    <x v="19"/>
    <x v="1812"/>
    <n v="0.24580731805991748"/>
    <n v="2496.4375124875119"/>
    <n v="2498933.9499999993"/>
    <s v="Groceries"/>
    <s v="South"/>
    <n v="596.35500000000002"/>
    <n v="515.36624489795861"/>
  </r>
  <r>
    <s v="9bc1065b"/>
    <x v="96"/>
    <x v="1"/>
    <x v="2"/>
    <x v="1819"/>
    <n v="43"/>
    <x v="46"/>
    <x v="1813"/>
    <n v="0.44410071845471577"/>
    <n v="2537.5954861821929"/>
    <n v="2479230.7900000024"/>
    <s v="Furniture"/>
    <s v="West"/>
    <n v="988.39499999999998"/>
    <n v="524.30656862745093"/>
  </r>
  <r>
    <s v="9e6c9c5a"/>
    <x v="583"/>
    <x v="2"/>
    <x v="1"/>
    <x v="1820"/>
    <n v="43"/>
    <x v="16"/>
    <x v="1814"/>
    <n v="0.13632645246632089"/>
    <n v="2506.2477027027048"/>
    <n v="2596472.620000002"/>
    <s v="Clothing"/>
    <s v="East"/>
    <n v="83.825000000000003"/>
    <n v="518.08361275088532"/>
  </r>
  <r>
    <s v="320cedbe"/>
    <x v="311"/>
    <x v="3"/>
    <x v="0"/>
    <x v="1821"/>
    <n v="32"/>
    <x v="38"/>
    <x v="1815"/>
    <n v="0.29623381629367618"/>
    <n v="2496.4375124875119"/>
    <n v="2498933.9499999993"/>
    <s v="Groceries"/>
    <s v="South"/>
    <n v="667.74"/>
    <n v="515.36624489795861"/>
  </r>
  <r>
    <s v="d1592aa1"/>
    <x v="652"/>
    <x v="1"/>
    <x v="2"/>
    <x v="1822"/>
    <n v="34"/>
    <x v="3"/>
    <x v="1816"/>
    <n v="2.9504827927704875"/>
    <n v="2537.5954861821929"/>
    <n v="2479230.7900000024"/>
    <s v="Furniture"/>
    <s v="West"/>
    <n v="418.59500000000003"/>
    <n v="524.30656862745093"/>
  </r>
  <r>
    <s v="e79c8d71"/>
    <x v="488"/>
    <x v="0"/>
    <x v="3"/>
    <x v="1823"/>
    <n v="24"/>
    <x v="50"/>
    <x v="1817"/>
    <n v="0.15067852748289898"/>
    <n v="2571.1423225152107"/>
    <n v="2535146.3299999977"/>
    <s v="Sports"/>
    <s v="North"/>
    <n v="193.82499999999999"/>
    <n v="516.19997471554962"/>
  </r>
  <r>
    <s v="91d6d0ef"/>
    <x v="375"/>
    <x v="2"/>
    <x v="1"/>
    <x v="1824"/>
    <n v="39"/>
    <x v="0"/>
    <x v="1818"/>
    <n v="0.20618936348371991"/>
    <n v="2506.2477027027048"/>
    <n v="2596472.620000002"/>
    <s v="Clothing"/>
    <s v="East"/>
    <n v="488.82"/>
    <n v="518.08361275088532"/>
  </r>
  <r>
    <s v="0d253712"/>
    <x v="147"/>
    <x v="0"/>
    <x v="0"/>
    <x v="1825"/>
    <n v="34"/>
    <x v="14"/>
    <x v="1819"/>
    <n v="0.74553806762557417"/>
    <n v="2571.1423225152107"/>
    <n v="2535146.3299999977"/>
    <s v="Groceries"/>
    <s v="North"/>
    <n v="168"/>
    <n v="515.36624489795861"/>
  </r>
  <r>
    <s v="c78d7b22"/>
    <x v="261"/>
    <x v="0"/>
    <x v="4"/>
    <x v="1826"/>
    <n v="5"/>
    <x v="41"/>
    <x v="1820"/>
    <n v="1.9985275995070657"/>
    <n v="2571.1423225152107"/>
    <n v="2535146.3299999977"/>
    <s v="Electronics"/>
    <s v="North"/>
    <n v="628.37"/>
    <n v="507.6997287299634"/>
  </r>
  <r>
    <s v="0a6e5ef5"/>
    <x v="5"/>
    <x v="2"/>
    <x v="0"/>
    <x v="1827"/>
    <n v="32"/>
    <x v="0"/>
    <x v="1821"/>
    <n v="0.69926560782502023"/>
    <n v="2506.2477027027048"/>
    <n v="2596472.620000002"/>
    <s v="Groceries"/>
    <s v="East"/>
    <n v="896.4"/>
    <n v="515.36624489795861"/>
  </r>
  <r>
    <s v="ac4db68e"/>
    <x v="37"/>
    <x v="0"/>
    <x v="3"/>
    <x v="1828"/>
    <n v="5"/>
    <x v="22"/>
    <x v="1822"/>
    <n v="0.22853286501990075"/>
    <n v="2571.1423225152107"/>
    <n v="2535146.3299999977"/>
    <s v="Sports"/>
    <s v="North"/>
    <n v="301"/>
    <n v="516.19997471554962"/>
  </r>
  <r>
    <s v="617a7e65"/>
    <x v="254"/>
    <x v="3"/>
    <x v="2"/>
    <x v="1829"/>
    <n v="41"/>
    <x v="11"/>
    <x v="1823"/>
    <n v="0.11846570810448716"/>
    <n v="2496.4375124875119"/>
    <n v="2498933.9499999993"/>
    <s v="Furniture"/>
    <s v="South"/>
    <n v="197.31"/>
    <n v="524.30656862745093"/>
  </r>
  <r>
    <s v="e3327439"/>
    <x v="459"/>
    <x v="3"/>
    <x v="4"/>
    <x v="1830"/>
    <n v="14"/>
    <x v="40"/>
    <x v="1824"/>
    <n v="0.23738013041810507"/>
    <n v="2496.4375124875119"/>
    <n v="2498933.9499999993"/>
    <s v="Electronics"/>
    <s v="South"/>
    <n v="444.19499999999999"/>
    <n v="507.6997287299634"/>
  </r>
  <r>
    <s v="53576d73"/>
    <x v="104"/>
    <x v="1"/>
    <x v="1"/>
    <x v="1831"/>
    <n v="2"/>
    <x v="12"/>
    <x v="1825"/>
    <n v="0.1791761137775684"/>
    <n v="2537.5954861821929"/>
    <n v="2479230.7900000024"/>
    <s v="Clothing"/>
    <s v="West"/>
    <n v="131.19999999999999"/>
    <n v="518.08361275088532"/>
  </r>
  <r>
    <s v="04e164f3"/>
    <x v="184"/>
    <x v="1"/>
    <x v="1"/>
    <x v="1832"/>
    <n v="34"/>
    <x v="49"/>
    <x v="1826"/>
    <n v="0.21660435582458015"/>
    <n v="2537.5954861821929"/>
    <n v="2479230.7900000024"/>
    <s v="Clothing"/>
    <s v="West"/>
    <n v="168"/>
    <n v="518.08361275088532"/>
  </r>
  <r>
    <s v="23e3bec2"/>
    <x v="577"/>
    <x v="3"/>
    <x v="1"/>
    <x v="1833"/>
    <n v="13"/>
    <x v="15"/>
    <x v="1827"/>
    <n v="0.48995473843023057"/>
    <n v="2496.4375124875119"/>
    <n v="2498933.9499999993"/>
    <s v="Clothing"/>
    <s v="South"/>
    <n v="718.21"/>
    <n v="518.08361275088532"/>
  </r>
  <r>
    <s v="1886a8f8"/>
    <x v="411"/>
    <x v="2"/>
    <x v="3"/>
    <x v="1834"/>
    <n v="18"/>
    <x v="15"/>
    <x v="1828"/>
    <n v="6.6631770772750176E-2"/>
    <n v="2506.2477027027048"/>
    <n v="2596472.620000002"/>
    <s v="Sports"/>
    <s v="East"/>
    <n v="123.11"/>
    <n v="516.19997471554962"/>
  </r>
  <r>
    <s v="5c6fc044"/>
    <x v="217"/>
    <x v="0"/>
    <x v="2"/>
    <x v="1835"/>
    <n v="1"/>
    <x v="17"/>
    <x v="1829"/>
    <n v="0.34104861062926134"/>
    <n v="2571.1423225152107"/>
    <n v="2535146.3299999977"/>
    <s v="Furniture"/>
    <s v="North"/>
    <n v="488.44499999999999"/>
    <n v="524.30656862745093"/>
  </r>
  <r>
    <s v="8f516823"/>
    <x v="598"/>
    <x v="2"/>
    <x v="1"/>
    <x v="1836"/>
    <n v="16"/>
    <x v="39"/>
    <x v="1830"/>
    <n v="0.10366056946736944"/>
    <n v="2506.2477027027048"/>
    <n v="2596472.620000002"/>
    <s v="Clothing"/>
    <s v="East"/>
    <n v="257.90499999999997"/>
    <n v="518.08361275088532"/>
  </r>
  <r>
    <s v="bf51789f"/>
    <x v="270"/>
    <x v="2"/>
    <x v="2"/>
    <x v="1837"/>
    <n v="40"/>
    <x v="20"/>
    <x v="1831"/>
    <n v="0.32412147690730581"/>
    <n v="2506.2477027027048"/>
    <n v="2596472.620000002"/>
    <s v="Furniture"/>
    <s v="East"/>
    <n v="808.27"/>
    <n v="524.30656862745093"/>
  </r>
  <r>
    <s v="20c2f05b"/>
    <x v="465"/>
    <x v="2"/>
    <x v="4"/>
    <x v="1838"/>
    <n v="23"/>
    <x v="44"/>
    <x v="1832"/>
    <n v="0.38579364218292289"/>
    <n v="2506.2477027027048"/>
    <n v="2596472.620000002"/>
    <s v="Electronics"/>
    <s v="East"/>
    <n v="909.96500000000003"/>
    <n v="507.6997287299634"/>
  </r>
  <r>
    <s v="0e5b445e"/>
    <x v="629"/>
    <x v="0"/>
    <x v="2"/>
    <x v="1839"/>
    <n v="28"/>
    <x v="35"/>
    <x v="1833"/>
    <n v="0.19647180347977661"/>
    <n v="2571.1423225152107"/>
    <n v="2535146.3299999977"/>
    <s v="Furniture"/>
    <s v="North"/>
    <n v="441.05500000000001"/>
    <n v="524.30656862745093"/>
  </r>
  <r>
    <s v="701e640b"/>
    <x v="337"/>
    <x v="0"/>
    <x v="2"/>
    <x v="1840"/>
    <n v="40"/>
    <x v="27"/>
    <x v="1834"/>
    <n v="1.5214628055902371"/>
    <n v="2571.1423225152107"/>
    <n v="2535146.3299999977"/>
    <s v="Furniture"/>
    <s v="North"/>
    <n v="957.91"/>
    <n v="524.30656862745093"/>
  </r>
  <r>
    <s v="d0654ea4"/>
    <x v="571"/>
    <x v="3"/>
    <x v="4"/>
    <x v="1841"/>
    <n v="37"/>
    <x v="22"/>
    <x v="1835"/>
    <n v="10.352547912642995"/>
    <n v="2496.4375124875119"/>
    <n v="2498933.9499999993"/>
    <s v="Electronics"/>
    <s v="South"/>
    <n v="351.41500000000002"/>
    <n v="507.6997287299634"/>
  </r>
  <r>
    <s v="7a36bd13"/>
    <x v="147"/>
    <x v="3"/>
    <x v="3"/>
    <x v="1842"/>
    <n v="33"/>
    <x v="4"/>
    <x v="1836"/>
    <n v="0.22864038050757773"/>
    <n v="2496.4375124875119"/>
    <n v="2498933.9499999993"/>
    <s v="Sports"/>
    <s v="South"/>
    <n v="306.75"/>
    <n v="516.19997471554962"/>
  </r>
  <r>
    <s v="921bd0ba"/>
    <x v="676"/>
    <x v="1"/>
    <x v="1"/>
    <x v="1843"/>
    <n v="19"/>
    <x v="9"/>
    <x v="1837"/>
    <n v="0.49990829456303004"/>
    <n v="2537.5954861821929"/>
    <n v="2479230.7900000024"/>
    <s v="Clothing"/>
    <s v="West"/>
    <n v="973.59500000000003"/>
    <n v="518.08361275088532"/>
  </r>
  <r>
    <s v="67ffa125"/>
    <x v="121"/>
    <x v="0"/>
    <x v="3"/>
    <x v="1844"/>
    <n v="7"/>
    <x v="1"/>
    <x v="1838"/>
    <n v="1.8205791820534636E-2"/>
    <n v="2571.1423225152107"/>
    <n v="2535146.3299999977"/>
    <s v="Sports"/>
    <s v="North"/>
    <n v="36.935000000000002"/>
    <n v="516.19997471554962"/>
  </r>
  <r>
    <s v="ff365f32"/>
    <x v="78"/>
    <x v="0"/>
    <x v="1"/>
    <x v="1845"/>
    <n v="24"/>
    <x v="25"/>
    <x v="1839"/>
    <n v="1.3844970266561318"/>
    <n v="2571.1423225152107"/>
    <n v="2535146.3299999977"/>
    <s v="Clothing"/>
    <s v="North"/>
    <n v="166.965"/>
    <n v="518.08361275088532"/>
  </r>
  <r>
    <s v="35050bfb"/>
    <x v="449"/>
    <x v="3"/>
    <x v="1"/>
    <x v="1846"/>
    <n v="24"/>
    <x v="27"/>
    <x v="1840"/>
    <n v="0.57139588488525817"/>
    <n v="2496.4375124875119"/>
    <n v="2498933.9499999993"/>
    <s v="Clothing"/>
    <s v="South"/>
    <n v="350.63499999999999"/>
    <n v="518.08361275088532"/>
  </r>
  <r>
    <s v="e04d2914"/>
    <x v="402"/>
    <x v="0"/>
    <x v="4"/>
    <x v="1847"/>
    <n v="7"/>
    <x v="18"/>
    <x v="1841"/>
    <n v="7.6933464976907354E-2"/>
    <n v="2571.1423225152107"/>
    <n v="2535146.3299999977"/>
    <s v="Electronics"/>
    <s v="North"/>
    <n v="146.18"/>
    <n v="507.6997287299634"/>
  </r>
  <r>
    <s v="3d8acaad"/>
    <x v="618"/>
    <x v="2"/>
    <x v="1"/>
    <x v="1848"/>
    <n v="43"/>
    <x v="14"/>
    <x v="1842"/>
    <n v="0.75233477782068325"/>
    <n v="2506.2477027027048"/>
    <n v="2596472.620000002"/>
    <s v="Clothing"/>
    <s v="East"/>
    <n v="808.56"/>
    <n v="518.08361275088532"/>
  </r>
  <r>
    <s v="2903645a"/>
    <x v="489"/>
    <x v="3"/>
    <x v="0"/>
    <x v="1849"/>
    <n v="47"/>
    <x v="15"/>
    <x v="1843"/>
    <n v="0.25768960499305599"/>
    <n v="2496.4375124875119"/>
    <n v="2498933.9499999993"/>
    <s v="Groceries"/>
    <s v="South"/>
    <n v="485.72500000000002"/>
    <n v="515.36624489795861"/>
  </r>
  <r>
    <s v="84840886"/>
    <x v="529"/>
    <x v="2"/>
    <x v="0"/>
    <x v="1850"/>
    <n v="29"/>
    <x v="50"/>
    <x v="1844"/>
    <n v="0.37070161558483256"/>
    <n v="2506.2477027027048"/>
    <n v="2596472.620000002"/>
    <s v="Groceries"/>
    <s v="East"/>
    <n v="346.3"/>
    <n v="515.36624489795861"/>
  </r>
  <r>
    <s v="a8005efe"/>
    <x v="596"/>
    <x v="1"/>
    <x v="2"/>
    <x v="1851"/>
    <n v="23"/>
    <x v="27"/>
    <x v="1845"/>
    <n v="1.7488360999809196"/>
    <n v="2537.5954861821929"/>
    <n v="2479230.7900000024"/>
    <s v="Furniture"/>
    <s v="West"/>
    <n v="930.06500000000005"/>
    <n v="524.30656862745093"/>
  </r>
  <r>
    <s v="adb24036"/>
    <x v="156"/>
    <x v="2"/>
    <x v="0"/>
    <x v="1852"/>
    <n v="9"/>
    <x v="27"/>
    <x v="1846"/>
    <n v="1.3398494701538364"/>
    <n v="2506.2477027027048"/>
    <n v="2596472.620000002"/>
    <s v="Groceries"/>
    <s v="East"/>
    <n v="864.42499999999995"/>
    <n v="515.36624489795861"/>
  </r>
  <r>
    <s v="6a8450fb"/>
    <x v="678"/>
    <x v="2"/>
    <x v="0"/>
    <x v="1853"/>
    <n v="50"/>
    <x v="41"/>
    <x v="1847"/>
    <n v="1.9895104539020094"/>
    <n v="2506.2477027027048"/>
    <n v="2596472.620000002"/>
    <s v="Groceries"/>
    <s v="East"/>
    <n v="980.78"/>
    <n v="515.36624489795861"/>
  </r>
  <r>
    <s v="a536589f"/>
    <x v="279"/>
    <x v="1"/>
    <x v="2"/>
    <x v="1854"/>
    <n v="30"/>
    <x v="43"/>
    <x v="1848"/>
    <n v="0.45504725265534834"/>
    <n v="2537.5954861821929"/>
    <n v="2479230.7900000024"/>
    <s v="Furniture"/>
    <s v="West"/>
    <n v="200.435"/>
    <n v="524.30656862745093"/>
  </r>
  <r>
    <s v="57981f96"/>
    <x v="679"/>
    <x v="0"/>
    <x v="2"/>
    <x v="1855"/>
    <n v="22"/>
    <x v="27"/>
    <x v="1849"/>
    <n v="1.3014217576850224"/>
    <n v="2571.1423225152107"/>
    <n v="2535146.3299999977"/>
    <s v="Furniture"/>
    <s v="North"/>
    <n v="868.90499999999997"/>
    <n v="524.30656862745093"/>
  </r>
  <r>
    <s v="02f82286"/>
    <x v="425"/>
    <x v="1"/>
    <x v="0"/>
    <x v="1856"/>
    <n v="1"/>
    <x v="11"/>
    <x v="1850"/>
    <n v="0.7391053828658074"/>
    <n v="2537.5954861821929"/>
    <n v="2479230.7900000024"/>
    <s v="Groceries"/>
    <s v="West"/>
    <n v="877.02"/>
    <n v="515.36624489795861"/>
  </r>
  <r>
    <s v="c79d3da8"/>
    <x v="387"/>
    <x v="3"/>
    <x v="1"/>
    <x v="1857"/>
    <n v="28"/>
    <x v="6"/>
    <x v="1851"/>
    <n v="0.1341189620450757"/>
    <n v="2496.4375124875119"/>
    <n v="2498933.9499999993"/>
    <s v="Clothing"/>
    <s v="South"/>
    <n v="287.38"/>
    <n v="518.08361275088532"/>
  </r>
  <r>
    <s v="ed0d3ea3"/>
    <x v="668"/>
    <x v="1"/>
    <x v="1"/>
    <x v="1858"/>
    <n v="27"/>
    <x v="1"/>
    <x v="1852"/>
    <n v="0.3818734266366548"/>
    <n v="2537.5954861821929"/>
    <n v="2479230.7900000024"/>
    <s v="Clothing"/>
    <s v="West"/>
    <n v="818.96500000000003"/>
    <n v="518.08361275088532"/>
  </r>
  <r>
    <s v="d1c81fcc"/>
    <x v="466"/>
    <x v="2"/>
    <x v="3"/>
    <x v="1859"/>
    <n v="47"/>
    <x v="30"/>
    <x v="1853"/>
    <n v="0.24911250611616018"/>
    <n v="2506.2477027027048"/>
    <n v="2596472.620000002"/>
    <s v="Sports"/>
    <s v="East"/>
    <n v="600.22500000000002"/>
    <n v="516.19997471554962"/>
  </r>
  <r>
    <s v="6c1d0667"/>
    <x v="327"/>
    <x v="3"/>
    <x v="1"/>
    <x v="1860"/>
    <n v="26"/>
    <x v="2"/>
    <x v="1854"/>
    <n v="0.36324270269250358"/>
    <n v="2496.4375124875119"/>
    <n v="2498933.9499999993"/>
    <s v="Clothing"/>
    <s v="South"/>
    <n v="777.56"/>
    <n v="518.08361275088532"/>
  </r>
  <r>
    <s v="81e05e3c"/>
    <x v="471"/>
    <x v="1"/>
    <x v="1"/>
    <x v="1861"/>
    <n v="10"/>
    <x v="7"/>
    <x v="1855"/>
    <n v="0.34931075536489131"/>
    <n v="2537.5954861821929"/>
    <n v="2479230.7900000024"/>
    <s v="Clothing"/>
    <s v="West"/>
    <n v="718.03"/>
    <n v="518.08361275088532"/>
  </r>
  <r>
    <s v="ed1590a8"/>
    <x v="632"/>
    <x v="2"/>
    <x v="2"/>
    <x v="1862"/>
    <n v="18"/>
    <x v="40"/>
    <x v="1856"/>
    <n v="0.15562577323034743"/>
    <n v="2506.2477027027048"/>
    <n v="2596472.620000002"/>
    <s v="Furniture"/>
    <s v="East"/>
    <n v="243.715"/>
    <n v="524.30656862745093"/>
  </r>
  <r>
    <s v="2b4ea947"/>
    <x v="146"/>
    <x v="2"/>
    <x v="1"/>
    <x v="1863"/>
    <n v="15"/>
    <x v="45"/>
    <x v="1857"/>
    <n v="0.27845679446777344"/>
    <n v="2506.2477027027048"/>
    <n v="2596472.620000002"/>
    <s v="Clothing"/>
    <s v="East"/>
    <n v="547.14"/>
    <n v="518.08361275088532"/>
  </r>
  <r>
    <s v="5a906316"/>
    <x v="567"/>
    <x v="0"/>
    <x v="4"/>
    <x v="1864"/>
    <n v="46"/>
    <x v="6"/>
    <x v="1858"/>
    <n v="0.55841906207172387"/>
    <n v="2571.1423225152107"/>
    <n v="2535146.3299999977"/>
    <s v="Electronics"/>
    <s v="North"/>
    <n v="958.38499999999999"/>
    <n v="507.6997287299634"/>
  </r>
  <r>
    <s v="86e89429"/>
    <x v="421"/>
    <x v="3"/>
    <x v="3"/>
    <x v="1865"/>
    <n v="21"/>
    <x v="9"/>
    <x v="1859"/>
    <n v="2.7728775241063937"/>
    <n v="2496.4375124875119"/>
    <n v="2498933.9499999993"/>
    <s v="Sports"/>
    <s v="South"/>
    <n v="815.5"/>
    <n v="516.19997471554962"/>
  </r>
  <r>
    <s v="281d5700"/>
    <x v="228"/>
    <x v="0"/>
    <x v="1"/>
    <x v="1866"/>
    <n v="9"/>
    <x v="34"/>
    <x v="1860"/>
    <n v="1.1065292604311441"/>
    <n v="2571.1423225152107"/>
    <n v="2535146.3299999977"/>
    <s v="Clothing"/>
    <s v="North"/>
    <n v="386.69499999999999"/>
    <n v="518.08361275088532"/>
  </r>
  <r>
    <s v="6a3f07aa"/>
    <x v="563"/>
    <x v="2"/>
    <x v="1"/>
    <x v="1867"/>
    <n v="37"/>
    <x v="48"/>
    <x v="1861"/>
    <n v="0.75365528108279689"/>
    <n v="2506.2477027027048"/>
    <n v="2596472.620000002"/>
    <s v="Clothing"/>
    <s v="East"/>
    <n v="1002.795"/>
    <n v="518.08361275088532"/>
  </r>
  <r>
    <s v="fbb858ca"/>
    <x v="618"/>
    <x v="1"/>
    <x v="3"/>
    <x v="1868"/>
    <n v="38"/>
    <x v="23"/>
    <x v="1862"/>
    <n v="0.3640676562859741"/>
    <n v="2537.5954861821929"/>
    <n v="2479230.7900000024"/>
    <s v="Sports"/>
    <s v="West"/>
    <n v="803.24"/>
    <n v="516.19997471554962"/>
  </r>
  <r>
    <s v="9b865f9b"/>
    <x v="638"/>
    <x v="2"/>
    <x v="1"/>
    <x v="1869"/>
    <n v="12"/>
    <x v="30"/>
    <x v="1863"/>
    <n v="0.88807101750364159"/>
    <n v="2506.2477027027048"/>
    <n v="2596472.620000002"/>
    <s v="Clothing"/>
    <s v="East"/>
    <n v="745.79499999999996"/>
    <n v="518.08361275088532"/>
  </r>
  <r>
    <s v="3a92721f"/>
    <x v="253"/>
    <x v="2"/>
    <x v="3"/>
    <x v="1870"/>
    <n v="49"/>
    <x v="26"/>
    <x v="1864"/>
    <n v="0.97666717097853317"/>
    <n v="2506.2477027027048"/>
    <n v="2596472.620000002"/>
    <s v="Sports"/>
    <s v="East"/>
    <n v="886.98500000000001"/>
    <n v="516.19997471554962"/>
  </r>
  <r>
    <s v="99242157"/>
    <x v="116"/>
    <x v="2"/>
    <x v="4"/>
    <x v="1871"/>
    <n v="37"/>
    <x v="14"/>
    <x v="1865"/>
    <n v="5.6901297204502137E-3"/>
    <n v="2506.2477027027048"/>
    <n v="2596472.620000002"/>
    <s v="Electronics"/>
    <s v="East"/>
    <n v="33.619999999999997"/>
    <n v="507.6997287299634"/>
  </r>
  <r>
    <s v="dcd05a93"/>
    <x v="234"/>
    <x v="2"/>
    <x v="1"/>
    <x v="1872"/>
    <n v="48"/>
    <x v="39"/>
    <x v="1866"/>
    <n v="0.4486926029212801"/>
    <n v="2506.2477027027048"/>
    <n v="2596472.620000002"/>
    <s v="Clothing"/>
    <s v="East"/>
    <n v="817.01499999999999"/>
    <n v="518.08361275088532"/>
  </r>
  <r>
    <s v="bff25437"/>
    <x v="597"/>
    <x v="2"/>
    <x v="2"/>
    <x v="1873"/>
    <n v="7"/>
    <x v="27"/>
    <x v="1867"/>
    <n v="0.26860358211844076"/>
    <n v="2506.2477027027048"/>
    <n v="2596472.620000002"/>
    <s v="Furniture"/>
    <s v="East"/>
    <n v="207.785"/>
    <n v="524.30656862745093"/>
  </r>
  <r>
    <s v="78000dca"/>
    <x v="506"/>
    <x v="2"/>
    <x v="4"/>
    <x v="1874"/>
    <n v="50"/>
    <x v="25"/>
    <x v="1868"/>
    <n v="0.4405364277629103"/>
    <n v="2506.2477027027048"/>
    <n v="2596472.620000002"/>
    <s v="Electronics"/>
    <s v="East"/>
    <n v="588.17999999999995"/>
    <n v="507.6997287299634"/>
  </r>
  <r>
    <s v="ae6aaf85"/>
    <x v="673"/>
    <x v="2"/>
    <x v="2"/>
    <x v="1875"/>
    <n v="30"/>
    <x v="14"/>
    <x v="1869"/>
    <n v="0.33256194136005607"/>
    <n v="2506.2477027027048"/>
    <n v="2596472.620000002"/>
    <s v="Furniture"/>
    <s v="East"/>
    <n v="489.42"/>
    <n v="524.30656862745093"/>
  </r>
  <r>
    <s v="196c8175"/>
    <x v="115"/>
    <x v="2"/>
    <x v="0"/>
    <x v="1876"/>
    <n v="46"/>
    <x v="22"/>
    <x v="1870"/>
    <n v="0.18191572708383011"/>
    <n v="2506.2477027027048"/>
    <n v="2596472.620000002"/>
    <s v="Groceries"/>
    <s v="East"/>
    <n v="430.24"/>
    <n v="515.36624489795861"/>
  </r>
  <r>
    <s v="1bd29ac1"/>
    <x v="178"/>
    <x v="2"/>
    <x v="3"/>
    <x v="1877"/>
    <n v="2"/>
    <x v="30"/>
    <x v="1871"/>
    <n v="0.27914469566987959"/>
    <n v="2506.2477027027048"/>
    <n v="2596472.620000002"/>
    <s v="Sports"/>
    <s v="East"/>
    <n v="468.12"/>
    <n v="516.19997471554962"/>
  </r>
  <r>
    <s v="746678ba"/>
    <x v="167"/>
    <x v="0"/>
    <x v="2"/>
    <x v="1878"/>
    <n v="40"/>
    <x v="24"/>
    <x v="1872"/>
    <n v="0.19259250741669159"/>
    <n v="2571.1423225152107"/>
    <n v="2535146.3299999977"/>
    <s v="Furniture"/>
    <s v="North"/>
    <n v="191.99"/>
    <n v="524.30656862745093"/>
  </r>
  <r>
    <s v="221b1aac"/>
    <x v="524"/>
    <x v="2"/>
    <x v="3"/>
    <x v="1879"/>
    <n v="41"/>
    <x v="2"/>
    <x v="1873"/>
    <n v="0.3674637072731477"/>
    <n v="2506.2477027027048"/>
    <n v="2596472.620000002"/>
    <s v="Sports"/>
    <s v="East"/>
    <n v="762.44500000000005"/>
    <n v="516.19997471554962"/>
  </r>
  <r>
    <s v="d3076315"/>
    <x v="377"/>
    <x v="1"/>
    <x v="2"/>
    <x v="1880"/>
    <n v="30"/>
    <x v="27"/>
    <x v="1874"/>
    <n v="0.36663411657003359"/>
    <n v="2537.5954861821929"/>
    <n v="2479230.7900000024"/>
    <s v="Furniture"/>
    <s v="West"/>
    <n v="914.59500000000003"/>
    <n v="524.30656862745093"/>
  </r>
  <r>
    <s v="f582362e"/>
    <x v="680"/>
    <x v="3"/>
    <x v="0"/>
    <x v="1881"/>
    <n v="37"/>
    <x v="26"/>
    <x v="1875"/>
    <n v="0.27850620106699925"/>
    <n v="2496.4375124875119"/>
    <n v="2498933.9499999993"/>
    <s v="Groceries"/>
    <s v="South"/>
    <n v="517.96"/>
    <n v="515.36624489795861"/>
  </r>
  <r>
    <s v="4bbbe866"/>
    <x v="547"/>
    <x v="2"/>
    <x v="1"/>
    <x v="1882"/>
    <n v="46"/>
    <x v="0"/>
    <x v="1876"/>
    <n v="0.13569726613618674"/>
    <n v="2506.2477027027048"/>
    <n v="2596472.620000002"/>
    <s v="Clothing"/>
    <s v="East"/>
    <n v="218.11"/>
    <n v="518.08361275088532"/>
  </r>
  <r>
    <s v="5fedb907"/>
    <x v="503"/>
    <x v="2"/>
    <x v="1"/>
    <x v="1883"/>
    <n v="6"/>
    <x v="9"/>
    <x v="1877"/>
    <n v="8.8582639849866363E-2"/>
    <n v="2506.2477027027048"/>
    <n v="2596472.620000002"/>
    <s v="Clothing"/>
    <s v="East"/>
    <n v="29.364999999999998"/>
    <n v="518.08361275088532"/>
  </r>
  <r>
    <s v="febd4ff5"/>
    <x v="270"/>
    <x v="1"/>
    <x v="4"/>
    <x v="1884"/>
    <n v="42"/>
    <x v="10"/>
    <x v="1878"/>
    <n v="0.29814037192561488"/>
    <n v="2537.5954861821929"/>
    <n v="2479230.7900000024"/>
    <s v="Electronics"/>
    <s v="West"/>
    <n v="361.32499999999999"/>
    <n v="507.6997287299634"/>
  </r>
  <r>
    <s v="931ac783"/>
    <x v="329"/>
    <x v="1"/>
    <x v="1"/>
    <x v="1885"/>
    <n v="20"/>
    <x v="3"/>
    <x v="1879"/>
    <n v="0.86105996161626641"/>
    <n v="2537.5954861821929"/>
    <n v="2479230.7900000024"/>
    <s v="Clothing"/>
    <s v="West"/>
    <n v="665.51499999999999"/>
    <n v="518.08361275088532"/>
  </r>
  <r>
    <s v="759cfe88"/>
    <x v="391"/>
    <x v="3"/>
    <x v="4"/>
    <x v="1886"/>
    <n v="45"/>
    <x v="45"/>
    <x v="1880"/>
    <n v="0.11450883587874314"/>
    <n v="2496.4375124875119"/>
    <n v="2498933.9499999993"/>
    <s v="Electronics"/>
    <s v="South"/>
    <n v="211.54"/>
    <n v="507.6997287299634"/>
  </r>
  <r>
    <s v="7dd24061"/>
    <x v="594"/>
    <x v="1"/>
    <x v="2"/>
    <x v="1887"/>
    <n v="3"/>
    <x v="34"/>
    <x v="1881"/>
    <n v="0.83895134773277691"/>
    <n v="2537.5954861821929"/>
    <n v="2479230.7900000024"/>
    <s v="Furniture"/>
    <s v="West"/>
    <n v="438.59500000000003"/>
    <n v="524.30656862745093"/>
  </r>
  <r>
    <s v="3546eea6"/>
    <x v="603"/>
    <x v="1"/>
    <x v="0"/>
    <x v="1888"/>
    <n v="11"/>
    <x v="35"/>
    <x v="1882"/>
    <n v="0.9485211730159957"/>
    <n v="2537.5954861821929"/>
    <n v="2479230.7900000024"/>
    <s v="Groceries"/>
    <s v="West"/>
    <n v="996.98500000000001"/>
    <n v="515.36624489795861"/>
  </r>
  <r>
    <s v="e86bed75"/>
    <x v="639"/>
    <x v="3"/>
    <x v="2"/>
    <x v="1889"/>
    <n v="12"/>
    <x v="28"/>
    <x v="1883"/>
    <n v="0.26959818132133284"/>
    <n v="2496.4375124875119"/>
    <n v="2498933.9499999993"/>
    <s v="Furniture"/>
    <s v="South"/>
    <n v="248.845"/>
    <n v="524.30656862745093"/>
  </r>
  <r>
    <s v="412d7559"/>
    <x v="372"/>
    <x v="2"/>
    <x v="3"/>
    <x v="1890"/>
    <n v="9"/>
    <x v="17"/>
    <x v="1884"/>
    <n v="0.65511813905818184"/>
    <n v="2506.2477027027048"/>
    <n v="2596472.620000002"/>
    <s v="Sports"/>
    <s v="East"/>
    <n v="737.4"/>
    <n v="516.19997471554962"/>
  </r>
  <r>
    <s v="de5d7d37"/>
    <x v="620"/>
    <x v="2"/>
    <x v="3"/>
    <x v="1891"/>
    <n v="19"/>
    <x v="14"/>
    <x v="1885"/>
    <n v="0.18164737211968784"/>
    <n v="2506.2477027027048"/>
    <n v="2596472.620000002"/>
    <s v="Sports"/>
    <s v="East"/>
    <n v="265.06"/>
    <n v="516.19997471554962"/>
  </r>
  <r>
    <s v="783df10b"/>
    <x v="468"/>
    <x v="3"/>
    <x v="1"/>
    <x v="1892"/>
    <n v="13"/>
    <x v="18"/>
    <x v="1886"/>
    <n v="8.1145730796105403E-2"/>
    <n v="2496.4375124875119"/>
    <n v="2498933.9499999993"/>
    <s v="Clothing"/>
    <s v="South"/>
    <n v="177.1"/>
    <n v="518.08361275088532"/>
  </r>
  <r>
    <s v="40afdefb"/>
    <x v="113"/>
    <x v="0"/>
    <x v="3"/>
    <x v="1893"/>
    <n v="9"/>
    <x v="24"/>
    <x v="1887"/>
    <n v="1.4940980921179419"/>
    <n v="2571.1423225152107"/>
    <n v="2535146.3299999977"/>
    <s v="Sports"/>
    <s v="North"/>
    <n v="644.73"/>
    <n v="516.19997471554962"/>
  </r>
  <r>
    <s v="aa02dddb"/>
    <x v="361"/>
    <x v="3"/>
    <x v="1"/>
    <x v="1894"/>
    <n v="5"/>
    <x v="43"/>
    <x v="1888"/>
    <n v="3.8952187047892099E-2"/>
    <n v="2496.4375124875119"/>
    <n v="2498933.9499999993"/>
    <s v="Clothing"/>
    <s v="South"/>
    <n v="54.29"/>
    <n v="518.08361275088532"/>
  </r>
  <r>
    <s v="33cc6343"/>
    <x v="631"/>
    <x v="1"/>
    <x v="4"/>
    <x v="1895"/>
    <n v="2"/>
    <x v="42"/>
    <x v="1889"/>
    <n v="1.7474284654268886"/>
    <n v="2537.5954861821929"/>
    <n v="2479230.7900000024"/>
    <s v="Electronics"/>
    <s v="West"/>
    <n v="964.495"/>
    <n v="507.6997287299634"/>
  </r>
  <r>
    <s v="a0b83ee0"/>
    <x v="424"/>
    <x v="2"/>
    <x v="4"/>
    <x v="1896"/>
    <n v="20"/>
    <x v="48"/>
    <x v="1890"/>
    <n v="0.59564833297367281"/>
    <n v="2506.2477027027048"/>
    <n v="2596472.620000002"/>
    <s v="Electronics"/>
    <s v="East"/>
    <n v="900.77499999999998"/>
    <n v="507.6997287299634"/>
  </r>
  <r>
    <s v="f89b9460"/>
    <x v="644"/>
    <x v="2"/>
    <x v="1"/>
    <x v="1897"/>
    <n v="20"/>
    <x v="44"/>
    <x v="1891"/>
    <n v="2.5638670466641482"/>
    <n v="2506.2477027027048"/>
    <n v="2596472.620000002"/>
    <s v="Clothing"/>
    <s v="East"/>
    <n v="767.67499999999995"/>
    <n v="518.08361275088532"/>
  </r>
  <r>
    <s v="e87675f8"/>
    <x v="230"/>
    <x v="2"/>
    <x v="2"/>
    <x v="1898"/>
    <n v="19"/>
    <x v="35"/>
    <x v="1892"/>
    <n v="0.93754422967516338"/>
    <n v="2506.2477027027048"/>
    <n v="2596472.620000002"/>
    <s v="Furniture"/>
    <s v="East"/>
    <n v="690.66"/>
    <n v="524.30656862745093"/>
  </r>
  <r>
    <s v="edd36120"/>
    <x v="681"/>
    <x v="0"/>
    <x v="1"/>
    <x v="1899"/>
    <n v="10"/>
    <x v="1"/>
    <x v="1893"/>
    <n v="1.1370557715563763"/>
    <n v="2571.1423225152107"/>
    <n v="2535146.3299999977"/>
    <s v="Clothing"/>
    <s v="North"/>
    <n v="890.93"/>
    <n v="518.08361275088532"/>
  </r>
  <r>
    <s v="a9b1157d"/>
    <x v="682"/>
    <x v="2"/>
    <x v="4"/>
    <x v="1900"/>
    <n v="11"/>
    <x v="19"/>
    <x v="1894"/>
    <n v="0.54373996583897122"/>
    <n v="2506.2477027027048"/>
    <n v="2596472.620000002"/>
    <s v="Electronics"/>
    <s v="East"/>
    <n v="537.03499999999997"/>
    <n v="507.6997287299634"/>
  </r>
  <r>
    <s v="cc631d62"/>
    <x v="627"/>
    <x v="0"/>
    <x v="2"/>
    <x v="1901"/>
    <n v="38"/>
    <x v="30"/>
    <x v="1895"/>
    <n v="0.39563417692504754"/>
    <n v="2571.1423225152107"/>
    <n v="2535146.3299999977"/>
    <s v="Furniture"/>
    <s v="North"/>
    <n v="735.57500000000005"/>
    <n v="524.30656862745093"/>
  </r>
  <r>
    <s v="55964a41"/>
    <x v="455"/>
    <x v="1"/>
    <x v="3"/>
    <x v="1902"/>
    <n v="8"/>
    <x v="22"/>
    <x v="1896"/>
    <n v="0.10544148882370788"/>
    <n v="2537.5954861821929"/>
    <n v="2479230.7900000024"/>
    <s v="Sports"/>
    <s v="West"/>
    <n v="75.974999999999994"/>
    <n v="516.19997471554962"/>
  </r>
  <r>
    <s v="068aa1f7"/>
    <x v="156"/>
    <x v="2"/>
    <x v="0"/>
    <x v="1903"/>
    <n v="46"/>
    <x v="46"/>
    <x v="1897"/>
    <n v="6.2890164473048448E-3"/>
    <n v="2506.2477027027048"/>
    <n v="2596472.620000002"/>
    <s v="Groceries"/>
    <s v="East"/>
    <n v="8.1349999999999998"/>
    <n v="515.36624489795861"/>
  </r>
  <r>
    <s v="3377103"/>
    <x v="617"/>
    <x v="0"/>
    <x v="0"/>
    <x v="1904"/>
    <n v="10"/>
    <x v="6"/>
    <x v="1898"/>
    <n v="0.23023201123852785"/>
    <n v="2571.1423225152107"/>
    <n v="2535146.3299999977"/>
    <s v="Groceries"/>
    <s v="North"/>
    <n v="381.02499999999998"/>
    <n v="515.36624489795861"/>
  </r>
  <r>
    <s v="6e1bf9e2"/>
    <x v="115"/>
    <x v="3"/>
    <x v="4"/>
    <x v="1905"/>
    <n v="20"/>
    <x v="45"/>
    <x v="1899"/>
    <n v="0.23344360253180779"/>
    <n v="2496.4375124875119"/>
    <n v="2498933.9499999993"/>
    <s v="Electronics"/>
    <s v="South"/>
    <n v="359.13499999999999"/>
    <n v="507.6997287299634"/>
  </r>
  <r>
    <s v="6d77229d"/>
    <x v="105"/>
    <x v="2"/>
    <x v="4"/>
    <x v="1906"/>
    <n v="49"/>
    <x v="40"/>
    <x v="1900"/>
    <n v="0.61089845256124375"/>
    <n v="2506.2477027027048"/>
    <n v="2596472.620000002"/>
    <s v="Electronics"/>
    <s v="East"/>
    <n v="779.44"/>
    <n v="507.6997287299634"/>
  </r>
  <r>
    <s v="433f0e37"/>
    <x v="226"/>
    <x v="0"/>
    <x v="0"/>
    <x v="1907"/>
    <n v="42"/>
    <x v="46"/>
    <x v="1901"/>
    <n v="0.29539987808125417"/>
    <n v="2571.1423225152107"/>
    <n v="2535146.3299999977"/>
    <s v="Groceries"/>
    <s v="North"/>
    <n v="671.15"/>
    <n v="515.36624489795861"/>
  </r>
  <r>
    <s v="dc7befd2"/>
    <x v="416"/>
    <x v="0"/>
    <x v="3"/>
    <x v="1908"/>
    <n v="38"/>
    <x v="40"/>
    <x v="1902"/>
    <n v="0.55971019593689686"/>
    <n v="2571.1423225152107"/>
    <n v="2535146.3299999977"/>
    <s v="Sports"/>
    <s v="North"/>
    <n v="949.245"/>
    <n v="516.19997471554962"/>
  </r>
  <r>
    <s v="e6c3c173"/>
    <x v="508"/>
    <x v="0"/>
    <x v="1"/>
    <x v="1909"/>
    <n v="40"/>
    <x v="15"/>
    <x v="1903"/>
    <n v="0.46540825208148334"/>
    <n v="2571.1423225152107"/>
    <n v="2535146.3299999977"/>
    <s v="Clothing"/>
    <s v="North"/>
    <n v="549.36"/>
    <n v="518.08361275088532"/>
  </r>
  <r>
    <s v="97ffb328"/>
    <x v="394"/>
    <x v="3"/>
    <x v="1"/>
    <x v="1910"/>
    <n v="48"/>
    <x v="0"/>
    <x v="1904"/>
    <n v="1.021169869069886"/>
    <n v="2496.4375124875119"/>
    <n v="2498933.9499999993"/>
    <s v="Clothing"/>
    <s v="South"/>
    <n v="378.83"/>
    <n v="518.08361275088532"/>
  </r>
  <r>
    <s v="490a2e69"/>
    <x v="598"/>
    <x v="3"/>
    <x v="1"/>
    <x v="1911"/>
    <n v="37"/>
    <x v="8"/>
    <x v="1905"/>
    <n v="0.67896353485669214"/>
    <n v="2496.4375124875119"/>
    <n v="2498933.9499999993"/>
    <s v="Clothing"/>
    <s v="South"/>
    <n v="666.29"/>
    <n v="518.08361275088532"/>
  </r>
  <r>
    <s v="b832431c"/>
    <x v="46"/>
    <x v="2"/>
    <x v="2"/>
    <x v="1912"/>
    <n v="24"/>
    <x v="0"/>
    <x v="1906"/>
    <n v="0.38149387427894249"/>
    <n v="2506.2477027027048"/>
    <n v="2596472.620000002"/>
    <s v="Furniture"/>
    <s v="East"/>
    <n v="675.21500000000003"/>
    <n v="524.30656862745093"/>
  </r>
  <r>
    <s v="78d3afbf"/>
    <x v="659"/>
    <x v="0"/>
    <x v="1"/>
    <x v="1913"/>
    <n v="30"/>
    <x v="37"/>
    <x v="1907"/>
    <n v="0.49415077263433116"/>
    <n v="2571.1423225152107"/>
    <n v="2535146.3299999977"/>
    <s v="Clothing"/>
    <s v="North"/>
    <n v="531.97"/>
    <n v="518.08361275088532"/>
  </r>
  <r>
    <s v="7e4a6d1f"/>
    <x v="71"/>
    <x v="0"/>
    <x v="3"/>
    <x v="1914"/>
    <n v="25"/>
    <x v="40"/>
    <x v="1908"/>
    <n v="0.38681183497989879"/>
    <n v="2571.1423225152107"/>
    <n v="2535146.3299999977"/>
    <s v="Sports"/>
    <s v="North"/>
    <n v="316.005"/>
    <n v="516.19997471554962"/>
  </r>
  <r>
    <s v="7d8c0868"/>
    <x v="371"/>
    <x v="3"/>
    <x v="2"/>
    <x v="1915"/>
    <n v="4"/>
    <x v="34"/>
    <x v="1909"/>
    <n v="0.41280695142205126"/>
    <n v="2496.4375124875119"/>
    <n v="2498933.9499999993"/>
    <s v="Furniture"/>
    <s v="South"/>
    <n v="1009.21"/>
    <n v="524.30656862745093"/>
  </r>
  <r>
    <s v="59522fd1"/>
    <x v="252"/>
    <x v="3"/>
    <x v="3"/>
    <x v="1916"/>
    <n v="23"/>
    <x v="17"/>
    <x v="1910"/>
    <n v="1.6188083549908556"/>
    <n v="2496.4375124875119"/>
    <n v="2498933.9499999993"/>
    <s v="Sports"/>
    <s v="South"/>
    <n v="862.39"/>
    <n v="516.19997471554962"/>
  </r>
  <r>
    <s v="32d3dfed"/>
    <x v="596"/>
    <x v="0"/>
    <x v="1"/>
    <x v="1917"/>
    <n v="20"/>
    <x v="11"/>
    <x v="1911"/>
    <n v="2.5585048068814302"/>
    <n v="2571.1423225152107"/>
    <n v="2535146.3299999977"/>
    <s v="Clothing"/>
    <s v="North"/>
    <n v="630.77499999999998"/>
    <n v="518.08361275088532"/>
  </r>
  <r>
    <s v="d590fe37"/>
    <x v="637"/>
    <x v="1"/>
    <x v="1"/>
    <x v="1918"/>
    <n v="26"/>
    <x v="41"/>
    <x v="1912"/>
    <n v="0.50531419926189913"/>
    <n v="2537.5954861821929"/>
    <n v="2479230.7900000024"/>
    <s v="Clothing"/>
    <s v="West"/>
    <n v="403.13"/>
    <n v="518.08361275088532"/>
  </r>
  <r>
    <s v="c6abc7e9"/>
    <x v="668"/>
    <x v="2"/>
    <x v="1"/>
    <x v="1919"/>
    <n v="13"/>
    <x v="35"/>
    <x v="1913"/>
    <n v="0.36074456803335447"/>
    <n v="2506.2477027027048"/>
    <n v="2596472.620000002"/>
    <s v="Clothing"/>
    <s v="East"/>
    <n v="759.97"/>
    <n v="518.08361275088532"/>
  </r>
  <r>
    <s v="1f0aea01"/>
    <x v="456"/>
    <x v="3"/>
    <x v="1"/>
    <x v="1920"/>
    <n v="9"/>
    <x v="38"/>
    <x v="393"/>
    <n v="2.9335564344386982"/>
    <n v="2496.4375124875119"/>
    <n v="2498933.9499999993"/>
    <s v="Clothing"/>
    <s v="South"/>
    <n v="255.565"/>
    <n v="518.08361275088532"/>
  </r>
  <r>
    <s v="d3a78e4b"/>
    <x v="546"/>
    <x v="1"/>
    <x v="4"/>
    <x v="1921"/>
    <n v="18"/>
    <x v="46"/>
    <x v="1914"/>
    <n v="0.76064501950442287"/>
    <n v="2537.5954861821929"/>
    <n v="2479230.7900000024"/>
    <s v="Electronics"/>
    <s v="West"/>
    <n v="692.22500000000002"/>
    <n v="507.6997287299634"/>
  </r>
  <r>
    <s v="84939d82"/>
    <x v="227"/>
    <x v="0"/>
    <x v="2"/>
    <x v="1922"/>
    <n v="18"/>
    <x v="38"/>
    <x v="1915"/>
    <n v="0.11870888032339061"/>
    <n v="2571.1423225152107"/>
    <n v="2535146.3299999977"/>
    <s v="Furniture"/>
    <s v="North"/>
    <n v="267.19499999999999"/>
    <n v="524.30656862745093"/>
  </r>
  <r>
    <s v="7ea255b0"/>
    <x v="560"/>
    <x v="2"/>
    <x v="2"/>
    <x v="1923"/>
    <n v="15"/>
    <x v="38"/>
    <x v="1916"/>
    <n v="0.20799455955898724"/>
    <n v="2506.2477027027048"/>
    <n v="2596472.620000002"/>
    <s v="Furniture"/>
    <s v="East"/>
    <n v="532.91499999999996"/>
    <n v="524.30656862745093"/>
  </r>
  <r>
    <s v="6b53b632"/>
    <x v="177"/>
    <x v="1"/>
    <x v="3"/>
    <x v="1924"/>
    <n v="40"/>
    <x v="21"/>
    <x v="1917"/>
    <n v="0.13048901507842434"/>
    <n v="2537.5954861821929"/>
    <n v="2479230.7900000024"/>
    <s v="Sports"/>
    <s v="West"/>
    <n v="289.02499999999998"/>
    <n v="516.19997471554962"/>
  </r>
  <r>
    <s v="e273692a"/>
    <x v="264"/>
    <x v="1"/>
    <x v="4"/>
    <x v="1925"/>
    <n v="19"/>
    <x v="6"/>
    <x v="1918"/>
    <n v="0.36591130540120609"/>
    <n v="2537.5954861821929"/>
    <n v="2479230.7900000024"/>
    <s v="Electronics"/>
    <s v="West"/>
    <n v="286.89499999999998"/>
    <n v="507.6997287299634"/>
  </r>
  <r>
    <s v="33bc7551"/>
    <x v="142"/>
    <x v="1"/>
    <x v="2"/>
    <x v="1926"/>
    <n v="20"/>
    <x v="9"/>
    <x v="1919"/>
    <n v="0.16956766762731615"/>
    <n v="2537.5954861821929"/>
    <n v="2479230.7900000024"/>
    <s v="Furniture"/>
    <s v="West"/>
    <n v="428.75"/>
    <n v="524.30656862745093"/>
  </r>
  <r>
    <s v="f415042a"/>
    <x v="664"/>
    <x v="3"/>
    <x v="0"/>
    <x v="1927"/>
    <n v="3"/>
    <x v="16"/>
    <x v="1920"/>
    <n v="0.11940113833209601"/>
    <n v="2496.4375124875119"/>
    <n v="2498933.9499999993"/>
    <s v="Groceries"/>
    <s v="South"/>
    <n v="48.924999999999997"/>
    <n v="515.36624489795861"/>
  </r>
  <r>
    <s v="cbe3f748"/>
    <x v="665"/>
    <x v="0"/>
    <x v="1"/>
    <x v="1928"/>
    <n v="49"/>
    <x v="17"/>
    <x v="1921"/>
    <n v="0.16568431924213825"/>
    <n v="2571.1423225152107"/>
    <n v="2535146.3299999977"/>
    <s v="Clothing"/>
    <s v="North"/>
    <n v="300.63499999999999"/>
    <n v="518.08361275088532"/>
  </r>
  <r>
    <s v="3571eae6"/>
    <x v="683"/>
    <x v="2"/>
    <x v="4"/>
    <x v="1929"/>
    <n v="22"/>
    <x v="3"/>
    <x v="1922"/>
    <n v="0.19907772005210284"/>
    <n v="2506.2477027027048"/>
    <n v="2596472.620000002"/>
    <s v="Electronics"/>
    <s v="East"/>
    <n v="333.91500000000002"/>
    <n v="507.6997287299634"/>
  </r>
  <r>
    <s v="0dfe878c"/>
    <x v="555"/>
    <x v="3"/>
    <x v="3"/>
    <x v="1930"/>
    <n v="9"/>
    <x v="1"/>
    <x v="1923"/>
    <n v="3.9622374154238547E-2"/>
    <n v="2496.4375124875119"/>
    <n v="2498933.9499999993"/>
    <s v="Sports"/>
    <s v="South"/>
    <n v="27.685000000000002"/>
    <n v="516.19997471554962"/>
  </r>
  <r>
    <s v="b43065ae"/>
    <x v="140"/>
    <x v="2"/>
    <x v="2"/>
    <x v="1931"/>
    <n v="22"/>
    <x v="48"/>
    <x v="1924"/>
    <n v="0.61073768157220165"/>
    <n v="2506.2477027027048"/>
    <n v="2596472.620000002"/>
    <s v="Furniture"/>
    <s v="East"/>
    <n v="768.005"/>
    <n v="524.30656862745093"/>
  </r>
  <r>
    <s v="748fcb5b"/>
    <x v="599"/>
    <x v="0"/>
    <x v="2"/>
    <x v="1932"/>
    <n v="26"/>
    <x v="25"/>
    <x v="1925"/>
    <n v="1.079878246227576"/>
    <n v="2571.1423225152107"/>
    <n v="2535146.3299999977"/>
    <s v="Furniture"/>
    <s v="North"/>
    <n v="834.22"/>
    <n v="524.30656862745093"/>
  </r>
  <r>
    <s v="b2deaee9"/>
    <x v="310"/>
    <x v="0"/>
    <x v="2"/>
    <x v="1933"/>
    <n v="30"/>
    <x v="21"/>
    <x v="1926"/>
    <n v="0.17923220474540122"/>
    <n v="2571.1423225152107"/>
    <n v="2535146.3299999977"/>
    <s v="Furniture"/>
    <s v="North"/>
    <n v="105.845"/>
    <n v="524.30656862745093"/>
  </r>
  <r>
    <s v="7d978954"/>
    <x v="510"/>
    <x v="1"/>
    <x v="3"/>
    <x v="1934"/>
    <n v="29"/>
    <x v="9"/>
    <x v="1927"/>
    <n v="0.40665415786458131"/>
    <n v="2537.5954861821929"/>
    <n v="2479230.7900000024"/>
    <s v="Sports"/>
    <s v="West"/>
    <n v="470.88499999999999"/>
    <n v="516.19997471554962"/>
  </r>
  <r>
    <s v="75f3b986"/>
    <x v="680"/>
    <x v="1"/>
    <x v="2"/>
    <x v="1935"/>
    <n v="44"/>
    <x v="26"/>
    <x v="1928"/>
    <n v="0.11692176983631802"/>
    <n v="2537.5954861821929"/>
    <n v="2479230.7900000024"/>
    <s v="Furniture"/>
    <s v="West"/>
    <n v="235.69"/>
    <n v="524.30656862745093"/>
  </r>
  <r>
    <s v="4be9f5e7"/>
    <x v="322"/>
    <x v="2"/>
    <x v="1"/>
    <x v="1936"/>
    <n v="42"/>
    <x v="23"/>
    <x v="1929"/>
    <n v="0.22982155018073011"/>
    <n v="2506.2477027027048"/>
    <n v="2596472.620000002"/>
    <s v="Clothing"/>
    <s v="East"/>
    <n v="393.40499999999997"/>
    <n v="518.08361275088532"/>
  </r>
  <r>
    <s v="ad096252"/>
    <x v="610"/>
    <x v="2"/>
    <x v="1"/>
    <x v="1937"/>
    <n v="45"/>
    <x v="45"/>
    <x v="1930"/>
    <n v="0.79655451756351481"/>
    <n v="2506.2477027027048"/>
    <n v="2596472.620000002"/>
    <s v="Clothing"/>
    <s v="East"/>
    <n v="937.29"/>
    <n v="518.08361275088532"/>
  </r>
  <r>
    <s v="0f4c998c"/>
    <x v="135"/>
    <x v="1"/>
    <x v="4"/>
    <x v="1938"/>
    <n v="40"/>
    <x v="43"/>
    <x v="1931"/>
    <n v="1.237474343261322"/>
    <n v="2537.5954861821929"/>
    <n v="2479230.7900000024"/>
    <s v="Electronics"/>
    <s v="West"/>
    <n v="429.01499999999999"/>
    <n v="507.6997287299634"/>
  </r>
  <r>
    <s v="186c56fc"/>
    <x v="607"/>
    <x v="2"/>
    <x v="4"/>
    <x v="1939"/>
    <n v="8"/>
    <x v="7"/>
    <x v="1932"/>
    <n v="0.1318446321674922"/>
    <n v="2506.2477027027048"/>
    <n v="2596472.620000002"/>
    <s v="Electronics"/>
    <s v="East"/>
    <n v="181.55500000000001"/>
    <n v="507.6997287299634"/>
  </r>
  <r>
    <s v="cd538f37"/>
    <x v="409"/>
    <x v="3"/>
    <x v="2"/>
    <x v="1940"/>
    <n v="10"/>
    <x v="10"/>
    <x v="1933"/>
    <n v="0.65913552914638973"/>
    <n v="2496.4375124875119"/>
    <n v="2498933.9499999993"/>
    <s v="Furniture"/>
    <s v="South"/>
    <n v="632.17499999999995"/>
    <n v="524.30656862745093"/>
  </r>
  <r>
    <s v="dbdf3daa"/>
    <x v="236"/>
    <x v="0"/>
    <x v="4"/>
    <x v="1941"/>
    <n v="38"/>
    <x v="0"/>
    <x v="1934"/>
    <n v="0.73006359279716915"/>
    <n v="2571.1423225152107"/>
    <n v="2535146.3299999977"/>
    <s v="Electronics"/>
    <s v="North"/>
    <n v="577.59"/>
    <n v="507.6997287299634"/>
  </r>
  <r>
    <s v="9b42c036"/>
    <x v="283"/>
    <x v="1"/>
    <x v="1"/>
    <x v="1942"/>
    <n v="19"/>
    <x v="4"/>
    <x v="1935"/>
    <n v="0.1594272570162841"/>
    <n v="2537.5954861821929"/>
    <n v="2479230.7900000024"/>
    <s v="Clothing"/>
    <s v="West"/>
    <n v="406.98500000000001"/>
    <n v="518.08361275088532"/>
  </r>
  <r>
    <s v="691cf9cd"/>
    <x v="102"/>
    <x v="2"/>
    <x v="3"/>
    <x v="1943"/>
    <n v="17"/>
    <x v="14"/>
    <x v="1936"/>
    <n v="0.2758224153311204"/>
    <n v="2506.2477027027048"/>
    <n v="2596472.620000002"/>
    <s v="Sports"/>
    <s v="East"/>
    <n v="474.02499999999998"/>
    <n v="516.19997471554962"/>
  </r>
  <r>
    <s v="4c22eca3"/>
    <x v="677"/>
    <x v="2"/>
    <x v="0"/>
    <x v="1944"/>
    <n v="46"/>
    <x v="36"/>
    <x v="1937"/>
    <n v="0.53361539878538367"/>
    <n v="2506.2477027027048"/>
    <n v="2596472.620000002"/>
    <s v="Groceries"/>
    <s v="East"/>
    <n v="920.98500000000001"/>
    <n v="515.36624489795861"/>
  </r>
  <r>
    <s v="d7323445"/>
    <x v="396"/>
    <x v="0"/>
    <x v="2"/>
    <x v="1945"/>
    <n v="19"/>
    <x v="5"/>
    <x v="1938"/>
    <n v="1.797521909942581"/>
    <n v="2571.1423225152107"/>
    <n v="2535146.3299999977"/>
    <s v="Furniture"/>
    <s v="North"/>
    <n v="738.76"/>
    <n v="524.30656862745093"/>
  </r>
  <r>
    <s v="e192b1ad"/>
    <x v="314"/>
    <x v="2"/>
    <x v="1"/>
    <x v="1946"/>
    <n v="43"/>
    <x v="43"/>
    <x v="1939"/>
    <n v="0.41272180359747207"/>
    <n v="2506.2477027027048"/>
    <n v="2596472.620000002"/>
    <s v="Clothing"/>
    <s v="East"/>
    <n v="281.67"/>
    <n v="518.08361275088532"/>
  </r>
  <r>
    <s v="0b261a50"/>
    <x v="684"/>
    <x v="3"/>
    <x v="1"/>
    <x v="1947"/>
    <n v="19"/>
    <x v="20"/>
    <x v="1940"/>
    <n v="8.0710056537417092"/>
    <n v="2496.4375124875119"/>
    <n v="2498933.9499999993"/>
    <s v="Clothing"/>
    <s v="South"/>
    <n v="917.995"/>
    <n v="518.08361275088532"/>
  </r>
  <r>
    <s v="e026be1c"/>
    <x v="400"/>
    <x v="0"/>
    <x v="4"/>
    <x v="1948"/>
    <n v="50"/>
    <x v="20"/>
    <x v="1941"/>
    <n v="0.27944191663857992"/>
    <n v="2571.1423225152107"/>
    <n v="2535146.3299999977"/>
    <s v="Electronics"/>
    <s v="North"/>
    <n v="409.47"/>
    <n v="507.6997287299634"/>
  </r>
  <r>
    <s v="4eb6053d"/>
    <x v="472"/>
    <x v="2"/>
    <x v="1"/>
    <x v="1949"/>
    <n v="39"/>
    <x v="23"/>
    <x v="1942"/>
    <n v="0.51629496150335819"/>
    <n v="2506.2477027027048"/>
    <n v="2596472.620000002"/>
    <s v="Clothing"/>
    <s v="East"/>
    <n v="572.04499999999996"/>
    <n v="518.08361275088532"/>
  </r>
  <r>
    <s v="6c80638a"/>
    <x v="102"/>
    <x v="0"/>
    <x v="4"/>
    <x v="1950"/>
    <n v="18"/>
    <x v="36"/>
    <x v="1943"/>
    <n v="0.90224968438551245"/>
    <n v="2571.1423225152107"/>
    <n v="2535146.3299999977"/>
    <s v="Electronics"/>
    <s v="North"/>
    <n v="583.81500000000005"/>
    <n v="507.6997287299634"/>
  </r>
  <r>
    <s v="6a97d26f"/>
    <x v="567"/>
    <x v="2"/>
    <x v="0"/>
    <x v="1951"/>
    <n v="3"/>
    <x v="1"/>
    <x v="1944"/>
    <n v="0.14943685365469248"/>
    <n v="2506.2477027027048"/>
    <n v="2596472.620000002"/>
    <s v="Groceries"/>
    <s v="East"/>
    <n v="78.13"/>
    <n v="515.36624489795861"/>
  </r>
  <r>
    <s v="dd0b6be5"/>
    <x v="642"/>
    <x v="2"/>
    <x v="1"/>
    <x v="1952"/>
    <n v="2"/>
    <x v="5"/>
    <x v="1945"/>
    <n v="2.8702423185617221"/>
    <n v="2506.2477027027048"/>
    <n v="2596472.620000002"/>
    <s v="Clothing"/>
    <s v="East"/>
    <n v="263.67500000000001"/>
    <n v="518.08361275088532"/>
  </r>
  <r>
    <s v="7dd52da3"/>
    <x v="374"/>
    <x v="3"/>
    <x v="2"/>
    <x v="1953"/>
    <n v="30"/>
    <x v="35"/>
    <x v="1946"/>
    <n v="0.86386150692953356"/>
    <n v="2496.4375124875119"/>
    <n v="2498933.9499999993"/>
    <s v="Furniture"/>
    <s v="South"/>
    <n v="723.09"/>
    <n v="524.30656862745093"/>
  </r>
  <r>
    <s v="83dcd731"/>
    <x v="128"/>
    <x v="2"/>
    <x v="4"/>
    <x v="1954"/>
    <n v="44"/>
    <x v="36"/>
    <x v="1947"/>
    <n v="1.4819950775868011E-2"/>
    <n v="2506.2477027027048"/>
    <n v="2596472.620000002"/>
    <s v="Electronics"/>
    <s v="East"/>
    <n v="45.05"/>
    <n v="507.6997287299634"/>
  </r>
  <r>
    <s v="438b8ccc"/>
    <x v="483"/>
    <x v="2"/>
    <x v="4"/>
    <x v="1955"/>
    <n v="33"/>
    <x v="40"/>
    <x v="1948"/>
    <n v="4.8179879057521593E-2"/>
    <n v="2506.2477027027048"/>
    <n v="2596472.620000002"/>
    <s v="Electronics"/>
    <s v="East"/>
    <n v="45.22"/>
    <n v="507.6997287299634"/>
  </r>
  <r>
    <s v="69b12162"/>
    <x v="560"/>
    <x v="2"/>
    <x v="2"/>
    <x v="1956"/>
    <n v="15"/>
    <x v="44"/>
    <x v="1949"/>
    <n v="0.32549692147656667"/>
    <n v="2506.2477027027048"/>
    <n v="2596472.620000002"/>
    <s v="Furniture"/>
    <s v="East"/>
    <n v="599.88"/>
    <n v="524.30656862745093"/>
  </r>
  <r>
    <s v="198cd822"/>
    <x v="527"/>
    <x v="1"/>
    <x v="4"/>
    <x v="1957"/>
    <n v="46"/>
    <x v="9"/>
    <x v="1950"/>
    <n v="0.6325161016212667"/>
    <n v="2537.5954861821929"/>
    <n v="2479230.7900000024"/>
    <s v="Electronics"/>
    <s v="West"/>
    <n v="988.56"/>
    <n v="507.6997287299634"/>
  </r>
  <r>
    <s v="652c4528"/>
    <x v="219"/>
    <x v="3"/>
    <x v="3"/>
    <x v="1958"/>
    <n v="5"/>
    <x v="49"/>
    <x v="1951"/>
    <n v="0.39754257502634943"/>
    <n v="2496.4375124875119"/>
    <n v="2498933.9499999993"/>
    <s v="Sports"/>
    <s v="South"/>
    <n v="881.98"/>
    <n v="516.19997471554962"/>
  </r>
  <r>
    <s v="debcaf35"/>
    <x v="475"/>
    <x v="0"/>
    <x v="1"/>
    <x v="1959"/>
    <n v="6"/>
    <x v="29"/>
    <x v="1952"/>
    <n v="0.25292867493157301"/>
    <n v="2571.1423225152107"/>
    <n v="2535146.3299999977"/>
    <s v="Clothing"/>
    <s v="North"/>
    <n v="416.23500000000001"/>
    <n v="518.08361275088532"/>
  </r>
  <r>
    <s v="3189bb9e"/>
    <x v="213"/>
    <x v="1"/>
    <x v="4"/>
    <x v="1960"/>
    <n v="30"/>
    <x v="34"/>
    <x v="1953"/>
    <n v="8.5881343817012148"/>
    <n v="2537.5954861821929"/>
    <n v="2479230.7900000024"/>
    <s v="Electronics"/>
    <s v="West"/>
    <n v="913.61"/>
    <n v="507.6997287299634"/>
  </r>
  <r>
    <s v="8087bf77"/>
    <x v="436"/>
    <x v="1"/>
    <x v="1"/>
    <x v="1961"/>
    <n v="47"/>
    <x v="6"/>
    <x v="1954"/>
    <n v="0.22655787213789466"/>
    <n v="2537.5954861821929"/>
    <n v="2479230.7900000024"/>
    <s v="Clothing"/>
    <s v="West"/>
    <n v="339.83"/>
    <n v="518.08361275088532"/>
  </r>
  <r>
    <s v="13db665e"/>
    <x v="619"/>
    <x v="0"/>
    <x v="4"/>
    <x v="1962"/>
    <n v="2"/>
    <x v="37"/>
    <x v="1955"/>
    <n v="0.35360511303267567"/>
    <n v="2571.1423225152107"/>
    <n v="2535146.3299999977"/>
    <s v="Electronics"/>
    <s v="North"/>
    <n v="881.3"/>
    <n v="507.6997287299634"/>
  </r>
  <r>
    <s v="1be9eed7"/>
    <x v="191"/>
    <x v="0"/>
    <x v="4"/>
    <x v="1963"/>
    <n v="14"/>
    <x v="9"/>
    <x v="1956"/>
    <n v="0.75302109675995854"/>
    <n v="2571.1423225152107"/>
    <n v="2535146.3299999977"/>
    <s v="Electronics"/>
    <s v="North"/>
    <n v="893.34500000000003"/>
    <n v="507.6997287299634"/>
  </r>
  <r>
    <s v="3381afd3"/>
    <x v="375"/>
    <x v="1"/>
    <x v="2"/>
    <x v="1964"/>
    <n v="29"/>
    <x v="41"/>
    <x v="1957"/>
    <n v="0.21796607587867195"/>
    <n v="2537.5954861821929"/>
    <n v="2479230.7900000024"/>
    <s v="Furniture"/>
    <s v="West"/>
    <n v="519.16499999999996"/>
    <n v="524.30656862745093"/>
  </r>
  <r>
    <s v="2d0a65b9"/>
    <x v="381"/>
    <x v="1"/>
    <x v="0"/>
    <x v="1965"/>
    <n v="6"/>
    <x v="39"/>
    <x v="1958"/>
    <n v="0.38174411114399626"/>
    <n v="2537.5954861821929"/>
    <n v="2479230.7900000024"/>
    <s v="Groceries"/>
    <s v="West"/>
    <n v="771.94500000000005"/>
    <n v="515.36624489795861"/>
  </r>
  <r>
    <s v="b432e10e"/>
    <x v="199"/>
    <x v="3"/>
    <x v="4"/>
    <x v="1966"/>
    <n v="37"/>
    <x v="45"/>
    <x v="1959"/>
    <n v="1.0679505562753525E-2"/>
    <n v="2496.4375124875119"/>
    <n v="2498933.9499999993"/>
    <s v="Electronics"/>
    <s v="South"/>
    <n v="36.945"/>
    <n v="507.6997287299634"/>
  </r>
  <r>
    <s v="dce5c8a1"/>
    <x v="594"/>
    <x v="0"/>
    <x v="1"/>
    <x v="1967"/>
    <n v="8"/>
    <x v="49"/>
    <x v="1960"/>
    <n v="0.11825063512055468"/>
    <n v="2571.1423225152107"/>
    <n v="2535146.3299999977"/>
    <s v="Clothing"/>
    <s v="North"/>
    <n v="297.08999999999997"/>
    <n v="518.08361275088532"/>
  </r>
  <r>
    <s v="e3bef3fa"/>
    <x v="424"/>
    <x v="3"/>
    <x v="1"/>
    <x v="1968"/>
    <n v="12"/>
    <x v="31"/>
    <x v="1961"/>
    <n v="0.27921596558039474"/>
    <n v="2496.4375124875119"/>
    <n v="2498933.9499999993"/>
    <s v="Clothing"/>
    <s v="South"/>
    <n v="198.595"/>
    <n v="518.08361275088532"/>
  </r>
  <r>
    <s v="b77da8ba"/>
    <x v="318"/>
    <x v="3"/>
    <x v="0"/>
    <x v="1969"/>
    <n v="2"/>
    <x v="48"/>
    <x v="1962"/>
    <n v="15.877240697243169"/>
    <n v="2496.4375124875119"/>
    <n v="2498933.9499999993"/>
    <s v="Groceries"/>
    <s v="South"/>
    <n v="659.65499999999997"/>
    <n v="515.36624489795861"/>
  </r>
  <r>
    <s v="3d0ae3e0"/>
    <x v="59"/>
    <x v="3"/>
    <x v="2"/>
    <x v="1970"/>
    <n v="28"/>
    <x v="5"/>
    <x v="1963"/>
    <n v="0.11502672391132919"/>
    <n v="2496.4375124875119"/>
    <n v="2498933.9499999993"/>
    <s v="Furniture"/>
    <s v="South"/>
    <n v="287.56"/>
    <n v="524.30656862745093"/>
  </r>
  <r>
    <s v="c83c87e1"/>
    <x v="385"/>
    <x v="0"/>
    <x v="3"/>
    <x v="1971"/>
    <n v="49"/>
    <x v="26"/>
    <x v="1964"/>
    <n v="1.7393462723167559"/>
    <n v="2571.1423225152107"/>
    <n v="2535146.3299999977"/>
    <s v="Sports"/>
    <s v="North"/>
    <n v="306.31"/>
    <n v="516.19997471554962"/>
  </r>
  <r>
    <s v="53753b86"/>
    <x v="92"/>
    <x v="1"/>
    <x v="1"/>
    <x v="1972"/>
    <n v="43"/>
    <x v="23"/>
    <x v="1965"/>
    <n v="0.43751351966755853"/>
    <n v="2537.5954861821929"/>
    <n v="2479230.7900000024"/>
    <s v="Clothing"/>
    <s v="West"/>
    <n v="404.79"/>
    <n v="518.08361275088532"/>
  </r>
  <r>
    <s v="ad1be74b"/>
    <x v="85"/>
    <x v="2"/>
    <x v="1"/>
    <x v="1973"/>
    <n v="44"/>
    <x v="44"/>
    <x v="1966"/>
    <n v="1.1070405658171616"/>
    <n v="2506.2477027027048"/>
    <n v="2596472.620000002"/>
    <s v="Clothing"/>
    <s v="East"/>
    <n v="399.78500000000003"/>
    <n v="518.08361275088532"/>
  </r>
  <r>
    <s v="3901f3dc"/>
    <x v="334"/>
    <x v="1"/>
    <x v="2"/>
    <x v="1974"/>
    <n v="24"/>
    <x v="45"/>
    <x v="1967"/>
    <n v="0.22059175645630238"/>
    <n v="2537.5954861821929"/>
    <n v="2479230.7900000024"/>
    <s v="Furniture"/>
    <s v="West"/>
    <n v="399.94"/>
    <n v="524.30656862745093"/>
  </r>
  <r>
    <s v="5f510623"/>
    <x v="338"/>
    <x v="2"/>
    <x v="4"/>
    <x v="1975"/>
    <n v="41"/>
    <x v="34"/>
    <x v="1968"/>
    <n v="0.40246134259873223"/>
    <n v="2506.2477027027048"/>
    <n v="2596472.620000002"/>
    <s v="Electronics"/>
    <s v="East"/>
    <n v="695.33"/>
    <n v="507.6997287299634"/>
  </r>
  <r>
    <s v="551fc5bc"/>
    <x v="448"/>
    <x v="3"/>
    <x v="1"/>
    <x v="1976"/>
    <n v="30"/>
    <x v="50"/>
    <x v="1969"/>
    <n v="0.37054933637844206"/>
    <n v="2496.4375124875119"/>
    <n v="2498933.9499999993"/>
    <s v="Clothing"/>
    <s v="South"/>
    <n v="814.77499999999998"/>
    <n v="518.08361275088532"/>
  </r>
  <r>
    <s v="1ec61b7d"/>
    <x v="626"/>
    <x v="2"/>
    <x v="2"/>
    <x v="1977"/>
    <n v="32"/>
    <x v="11"/>
    <x v="1970"/>
    <n v="0.48386830426256577"/>
    <n v="2506.2477027027048"/>
    <n v="2596472.620000002"/>
    <s v="Furniture"/>
    <s v="East"/>
    <n v="961.64"/>
    <n v="524.30656862745093"/>
  </r>
  <r>
    <s v="f71e4c1d"/>
    <x v="685"/>
    <x v="3"/>
    <x v="0"/>
    <x v="1978"/>
    <n v="25"/>
    <x v="19"/>
    <x v="1971"/>
    <n v="0.54207042759012114"/>
    <n v="2496.4375124875119"/>
    <n v="2498933.9499999993"/>
    <s v="Groceries"/>
    <s v="South"/>
    <n v="331.73"/>
    <n v="515.36624489795861"/>
  </r>
  <r>
    <s v="831f2c47"/>
    <x v="504"/>
    <x v="0"/>
    <x v="4"/>
    <x v="1979"/>
    <n v="46"/>
    <x v="35"/>
    <x v="1972"/>
    <n v="0.58876261759252901"/>
    <n v="2571.1423225152107"/>
    <n v="2535146.3299999977"/>
    <s v="Electronics"/>
    <s v="North"/>
    <n v="872.41499999999996"/>
    <n v="507.6997287299634"/>
  </r>
  <r>
    <s v="bd125831"/>
    <x v="433"/>
    <x v="1"/>
    <x v="1"/>
    <x v="1980"/>
    <n v="2"/>
    <x v="38"/>
    <x v="1973"/>
    <n v="0.1667941414856334"/>
    <n v="2537.5954861821929"/>
    <n v="2479230.7900000024"/>
    <s v="Clothing"/>
    <s v="West"/>
    <n v="160.61000000000001"/>
    <n v="518.08361275088532"/>
  </r>
  <r>
    <s v="4120000"/>
    <x v="150"/>
    <x v="2"/>
    <x v="4"/>
    <x v="1981"/>
    <n v="38"/>
    <x v="10"/>
    <x v="1974"/>
    <n v="0.44301874567693694"/>
    <n v="2506.2477027027048"/>
    <n v="2596472.620000002"/>
    <s v="Electronics"/>
    <s v="East"/>
    <n v="506.98500000000001"/>
    <n v="507.6997287299634"/>
  </r>
  <r>
    <s v="4d1ddb31"/>
    <x v="36"/>
    <x v="0"/>
    <x v="1"/>
    <x v="1982"/>
    <n v="4"/>
    <x v="1"/>
    <x v="1975"/>
    <n v="5.0970851189940512E-2"/>
    <n v="2571.1423225152107"/>
    <n v="2535146.3299999977"/>
    <s v="Clothing"/>
    <s v="North"/>
    <n v="98.625"/>
    <n v="518.08361275088532"/>
  </r>
  <r>
    <s v="e157e3fa"/>
    <x v="686"/>
    <x v="3"/>
    <x v="4"/>
    <x v="1983"/>
    <n v="22"/>
    <x v="7"/>
    <x v="1976"/>
    <n v="0.32071904378470512"/>
    <n v="2496.4375124875119"/>
    <n v="2498933.9499999993"/>
    <s v="Electronics"/>
    <s v="South"/>
    <n v="774.73500000000001"/>
    <n v="507.6997287299634"/>
  </r>
  <r>
    <s v="b0f1c7d4"/>
    <x v="526"/>
    <x v="2"/>
    <x v="3"/>
    <x v="1984"/>
    <n v="47"/>
    <x v="42"/>
    <x v="1977"/>
    <n v="0.47371984310354093"/>
    <n v="2506.2477027027048"/>
    <n v="2596472.620000002"/>
    <s v="Sports"/>
    <s v="East"/>
    <n v="904.14"/>
    <n v="516.19997471554962"/>
  </r>
  <r>
    <s v="ca2877e4"/>
    <x v="163"/>
    <x v="2"/>
    <x v="2"/>
    <x v="1985"/>
    <n v="17"/>
    <x v="45"/>
    <x v="1978"/>
    <n v="0.2242995643632015"/>
    <n v="2506.2477027027048"/>
    <n v="2596472.620000002"/>
    <s v="Furniture"/>
    <s v="East"/>
    <n v="433.14"/>
    <n v="524.30656862745093"/>
  </r>
  <r>
    <s v="c00aeb84"/>
    <x v="187"/>
    <x v="2"/>
    <x v="1"/>
    <x v="1986"/>
    <n v="12"/>
    <x v="13"/>
    <x v="1979"/>
    <n v="7.9018810900943155"/>
    <n v="2506.2477027027048"/>
    <n v="2596472.620000002"/>
    <s v="Clothing"/>
    <s v="East"/>
    <n v="768.72500000000002"/>
    <n v="518.08361275088532"/>
  </r>
  <r>
    <s v="72606f66"/>
    <x v="64"/>
    <x v="3"/>
    <x v="3"/>
    <x v="1987"/>
    <n v="25"/>
    <x v="39"/>
    <x v="1980"/>
    <n v="0.14424445968638394"/>
    <n v="2496.4375124875119"/>
    <n v="2498933.9499999993"/>
    <s v="Sports"/>
    <s v="South"/>
    <n v="156.97"/>
    <n v="516.19997471554962"/>
  </r>
  <r>
    <s v="b17d869b"/>
    <x v="366"/>
    <x v="2"/>
    <x v="2"/>
    <x v="1988"/>
    <n v="26"/>
    <x v="5"/>
    <x v="1981"/>
    <n v="4.51385733757383"/>
    <n v="2506.2477027027048"/>
    <n v="2596472.620000002"/>
    <s v="Furniture"/>
    <s v="East"/>
    <n v="919.15"/>
    <n v="524.30656862745093"/>
  </r>
  <r>
    <s v="f558bd5a"/>
    <x v="73"/>
    <x v="3"/>
    <x v="3"/>
    <x v="1989"/>
    <n v="23"/>
    <x v="11"/>
    <x v="1982"/>
    <n v="0.76768234357156995"/>
    <n v="2496.4375124875119"/>
    <n v="2498933.9499999993"/>
    <s v="Sports"/>
    <s v="South"/>
    <n v="934.90499999999997"/>
    <n v="516.19997471554962"/>
  </r>
  <r>
    <s v="fffda8cf"/>
    <x v="633"/>
    <x v="3"/>
    <x v="0"/>
    <x v="1990"/>
    <n v="16"/>
    <x v="7"/>
    <x v="1983"/>
    <n v="0.21695615548156766"/>
    <n v="2496.4375124875119"/>
    <n v="2498933.9499999993"/>
    <s v="Groceries"/>
    <s v="South"/>
    <n v="62.085000000000001"/>
    <n v="515.36624489795861"/>
  </r>
  <r>
    <s v="01cdb61f"/>
    <x v="572"/>
    <x v="2"/>
    <x v="4"/>
    <x v="1991"/>
    <n v="7"/>
    <x v="41"/>
    <x v="1984"/>
    <n v="0.16214670547680463"/>
    <n v="2506.2477027027048"/>
    <n v="2596472.620000002"/>
    <s v="Electronics"/>
    <s v="East"/>
    <n v="209.55500000000001"/>
    <n v="507.6997287299634"/>
  </r>
  <r>
    <s v="9f7e8e68"/>
    <x v="497"/>
    <x v="1"/>
    <x v="4"/>
    <x v="1992"/>
    <n v="6"/>
    <x v="36"/>
    <x v="1985"/>
    <n v="0.43940920375634152"/>
    <n v="2537.5954861821929"/>
    <n v="2479230.7900000024"/>
    <s v="Electronics"/>
    <s v="West"/>
    <n v="130.625"/>
    <n v="507.6997287299634"/>
  </r>
  <r>
    <s v="deb261fa"/>
    <x v="447"/>
    <x v="0"/>
    <x v="2"/>
    <x v="1993"/>
    <n v="19"/>
    <x v="37"/>
    <x v="1986"/>
    <n v="0.59230202564495682"/>
    <n v="2571.1423225152107"/>
    <n v="2535146.3299999977"/>
    <s v="Furniture"/>
    <s v="North"/>
    <n v="807.97"/>
    <n v="524.30656862745093"/>
  </r>
  <r>
    <s v="c71cdc41"/>
    <x v="245"/>
    <x v="1"/>
    <x v="3"/>
    <x v="1994"/>
    <n v="48"/>
    <x v="13"/>
    <x v="1987"/>
    <n v="0.38384429405725262"/>
    <n v="2537.5954861821929"/>
    <n v="2479230.7900000024"/>
    <s v="Sports"/>
    <s v="West"/>
    <n v="184.345"/>
    <n v="516.19997471554962"/>
  </r>
  <r>
    <s v="21814b23"/>
    <x v="378"/>
    <x v="1"/>
    <x v="1"/>
    <x v="1995"/>
    <n v="31"/>
    <x v="11"/>
    <x v="1988"/>
    <n v="0.37326106260174641"/>
    <n v="2537.5954861821929"/>
    <n v="2479230.7900000024"/>
    <s v="Clothing"/>
    <s v="West"/>
    <n v="225.77"/>
    <n v="518.08361275088532"/>
  </r>
  <r>
    <s v="21df2b56"/>
    <x v="323"/>
    <x v="3"/>
    <x v="1"/>
    <x v="1996"/>
    <n v="35"/>
    <x v="46"/>
    <x v="1989"/>
    <n v="0.34842614791383697"/>
    <n v="2496.4375124875119"/>
    <n v="2498933.9499999993"/>
    <s v="Clothing"/>
    <s v="South"/>
    <n v="191.11"/>
    <n v="518.08361275088532"/>
  </r>
  <r>
    <s v="47109793"/>
    <x v="88"/>
    <x v="2"/>
    <x v="3"/>
    <x v="1997"/>
    <n v="47"/>
    <x v="43"/>
    <x v="1990"/>
    <n v="0.4741263306348556"/>
    <n v="2506.2477027027048"/>
    <n v="2596472.620000002"/>
    <s v="Sports"/>
    <s v="East"/>
    <n v="779.86500000000001"/>
    <n v="516.19997471554962"/>
  </r>
  <r>
    <s v="9d22c60f"/>
    <x v="223"/>
    <x v="3"/>
    <x v="4"/>
    <x v="1998"/>
    <n v="3"/>
    <x v="50"/>
    <x v="1991"/>
    <n v="0.26004641001830459"/>
    <n v="2496.4375124875119"/>
    <n v="2498933.9499999993"/>
    <s v="Electronics"/>
    <s v="South"/>
    <n v="654.48500000000001"/>
    <n v="507.6997287299634"/>
  </r>
  <r>
    <s v="f1b3a079"/>
    <x v="300"/>
    <x v="2"/>
    <x v="2"/>
    <x v="1999"/>
    <n v="43"/>
    <x v="18"/>
    <x v="1992"/>
    <n v="0.6336098999457761"/>
    <n v="2506.2477027027048"/>
    <n v="2596472.620000002"/>
    <s v="Furniture"/>
    <s v="East"/>
    <n v="871.01"/>
    <n v="524.30656862745093"/>
  </r>
  <r>
    <s v="49b92827"/>
    <x v="660"/>
    <x v="0"/>
    <x v="1"/>
    <x v="2000"/>
    <n v="7"/>
    <x v="43"/>
    <x v="1993"/>
    <n v="0.34796111315811851"/>
    <n v="2571.1423225152107"/>
    <n v="2535146.3299999977"/>
    <s v="Clothing"/>
    <s v="North"/>
    <n v="439.685"/>
    <n v="518.08361275088532"/>
  </r>
  <r>
    <s v="56e9ec21"/>
    <x v="61"/>
    <x v="3"/>
    <x v="2"/>
    <x v="2001"/>
    <n v="13"/>
    <x v="1"/>
    <x v="1994"/>
    <n v="0.47732439828783951"/>
    <n v="2496.4375124875119"/>
    <n v="2498933.9499999993"/>
    <s v="Furniture"/>
    <s v="South"/>
    <n v="696.73500000000001"/>
    <n v="524.30656862745093"/>
  </r>
  <r>
    <s v="024877cf"/>
    <x v="494"/>
    <x v="2"/>
    <x v="3"/>
    <x v="2002"/>
    <n v="38"/>
    <x v="21"/>
    <x v="1995"/>
    <n v="0.26198674584549536"/>
    <n v="2506.2477027027048"/>
    <n v="2596472.620000002"/>
    <s v="Sports"/>
    <s v="East"/>
    <n v="499.55500000000001"/>
    <n v="516.19997471554962"/>
  </r>
  <r>
    <s v="0fca073b"/>
    <x v="44"/>
    <x v="3"/>
    <x v="1"/>
    <x v="2003"/>
    <n v="47"/>
    <x v="30"/>
    <x v="1996"/>
    <n v="2.3163378188722863"/>
    <n v="2496.4375124875119"/>
    <n v="2498933.9499999993"/>
    <s v="Clothing"/>
    <s v="South"/>
    <n v="703.44500000000005"/>
    <n v="518.08361275088532"/>
  </r>
  <r>
    <s v="a71496b3"/>
    <x v="259"/>
    <x v="3"/>
    <x v="2"/>
    <x v="2004"/>
    <n v="41"/>
    <x v="15"/>
    <x v="1997"/>
    <n v="0.47022024938289919"/>
    <n v="2496.4375124875119"/>
    <n v="2498933.9499999993"/>
    <s v="Furniture"/>
    <s v="South"/>
    <n v="907.71"/>
    <n v="524.30656862745093"/>
  </r>
  <r>
    <s v="35e64f52"/>
    <x v="311"/>
    <x v="0"/>
    <x v="3"/>
    <x v="2005"/>
    <n v="45"/>
    <x v="20"/>
    <x v="1998"/>
    <n v="0.17478025523910531"/>
    <n v="2571.1423225152107"/>
    <n v="2535146.3299999977"/>
    <s v="Sports"/>
    <s v="North"/>
    <n v="186.185"/>
    <n v="516.19997471554962"/>
  </r>
  <r>
    <s v="ef30af5d"/>
    <x v="216"/>
    <x v="2"/>
    <x v="3"/>
    <x v="2006"/>
    <n v="12"/>
    <x v="30"/>
    <x v="1999"/>
    <n v="0.50999481937301783"/>
    <n v="2506.2477027027048"/>
    <n v="2596472.620000002"/>
    <s v="Sports"/>
    <s v="East"/>
    <n v="809.23"/>
    <n v="516.19997471554962"/>
  </r>
  <r>
    <s v="73e60ca8"/>
    <x v="427"/>
    <x v="1"/>
    <x v="4"/>
    <x v="2007"/>
    <n v="30"/>
    <x v="50"/>
    <x v="2000"/>
    <n v="0.37515481102455328"/>
    <n v="2537.5954861821929"/>
    <n v="2479230.7900000024"/>
    <s v="Electronics"/>
    <s v="West"/>
    <n v="863.58500000000004"/>
    <n v="507.6997287299634"/>
  </r>
  <r>
    <s v="bb6808d1"/>
    <x v="536"/>
    <x v="1"/>
    <x v="4"/>
    <x v="2008"/>
    <n v="22"/>
    <x v="27"/>
    <x v="2001"/>
    <n v="0.31557416095272461"/>
    <n v="2537.5954861821929"/>
    <n v="2479230.7900000024"/>
    <s v="Electronics"/>
    <s v="West"/>
    <n v="560.03499999999997"/>
    <n v="507.6997287299634"/>
  </r>
  <r>
    <s v="492db3d8"/>
    <x v="502"/>
    <x v="1"/>
    <x v="2"/>
    <x v="2009"/>
    <n v="37"/>
    <x v="38"/>
    <x v="2002"/>
    <n v="1.5851897650527917"/>
    <n v="2537.5954861821929"/>
    <n v="2479230.7900000024"/>
    <s v="Furniture"/>
    <s v="West"/>
    <n v="847.755"/>
    <n v="524.30656862745093"/>
  </r>
  <r>
    <s v="1b7ada0f"/>
    <x v="329"/>
    <x v="2"/>
    <x v="4"/>
    <x v="2010"/>
    <n v="6"/>
    <x v="48"/>
    <x v="2003"/>
    <n v="0.43670774934148487"/>
    <n v="2506.2477027027048"/>
    <n v="2596472.620000002"/>
    <s v="Electronics"/>
    <s v="East"/>
    <n v="353.23"/>
    <n v="507.6997287299634"/>
  </r>
  <r>
    <s v="e958d396"/>
    <x v="29"/>
    <x v="2"/>
    <x v="4"/>
    <x v="2011"/>
    <n v="43"/>
    <x v="32"/>
    <x v="2004"/>
    <n v="1.3208053691275168"/>
    <n v="2506.2477027027048"/>
    <n v="2596472.620000002"/>
    <s v="Electronics"/>
    <s v="East"/>
    <n v="274.10000000000002"/>
    <n v="507.6997287299634"/>
  </r>
  <r>
    <s v="b255b950"/>
    <x v="483"/>
    <x v="0"/>
    <x v="2"/>
    <x v="2012"/>
    <n v="10"/>
    <x v="37"/>
    <x v="2005"/>
    <n v="0.34652695573384773"/>
    <n v="2571.1423225152107"/>
    <n v="2535146.3299999977"/>
    <s v="Furniture"/>
    <s v="North"/>
    <n v="608.79499999999996"/>
    <n v="524.30656862745093"/>
  </r>
  <r>
    <s v="a2a6a3b2"/>
    <x v="430"/>
    <x v="1"/>
    <x v="2"/>
    <x v="2013"/>
    <n v="21"/>
    <x v="46"/>
    <x v="2006"/>
    <n v="2.3873287107338226"/>
    <n v="2537.5954861821929"/>
    <n v="2479230.7900000024"/>
    <s v="Furniture"/>
    <s v="West"/>
    <n v="652.44500000000005"/>
    <n v="524.30656862745093"/>
  </r>
  <r>
    <s v="0126b996"/>
    <x v="437"/>
    <x v="2"/>
    <x v="0"/>
    <x v="2014"/>
    <n v="44"/>
    <x v="2"/>
    <x v="2007"/>
    <n v="0.62739793408755529"/>
    <n v="2506.2477027027048"/>
    <n v="2596472.620000002"/>
    <s v="Groceries"/>
    <s v="East"/>
    <n v="441.17"/>
    <n v="515.36624489795861"/>
  </r>
  <r>
    <s v="9825e9f0"/>
    <x v="337"/>
    <x v="0"/>
    <x v="1"/>
    <x v="2015"/>
    <n v="46"/>
    <x v="50"/>
    <x v="2008"/>
    <n v="0.13970347929386986"/>
    <n v="2571.1423225152107"/>
    <n v="2535146.3299999977"/>
    <s v="Clothing"/>
    <s v="North"/>
    <n v="292.30500000000001"/>
    <n v="518.08361275088532"/>
  </r>
  <r>
    <s v="d858501b"/>
    <x v="427"/>
    <x v="3"/>
    <x v="0"/>
    <x v="2016"/>
    <n v="35"/>
    <x v="17"/>
    <x v="2009"/>
    <n v="0.48886920030961534"/>
    <n v="2496.4375124875119"/>
    <n v="2498933.9499999993"/>
    <s v="Groceries"/>
    <s v="South"/>
    <n v="785.71500000000003"/>
    <n v="515.36624489795861"/>
  </r>
  <r>
    <s v="dfe37e14"/>
    <x v="178"/>
    <x v="3"/>
    <x v="2"/>
    <x v="2017"/>
    <n v="47"/>
    <x v="36"/>
    <x v="2010"/>
    <n v="0.17827397918392077"/>
    <n v="2496.4375124875119"/>
    <n v="2498933.9499999993"/>
    <s v="Furniture"/>
    <s v="South"/>
    <n v="257.12"/>
    <n v="524.30656862745093"/>
  </r>
  <r>
    <s v="4a5d0089"/>
    <x v="43"/>
    <x v="0"/>
    <x v="1"/>
    <x v="2018"/>
    <n v="48"/>
    <x v="20"/>
    <x v="2011"/>
    <n v="6.0259619976556059E-2"/>
    <n v="2571.1423225152107"/>
    <n v="2535146.3299999977"/>
    <s v="Clothing"/>
    <s v="North"/>
    <n v="53.14"/>
    <n v="518.08361275088532"/>
  </r>
  <r>
    <s v="32ac247c"/>
    <x v="14"/>
    <x v="1"/>
    <x v="4"/>
    <x v="2019"/>
    <n v="17"/>
    <x v="45"/>
    <x v="2012"/>
    <n v="8.3835345996660423E-3"/>
    <n v="2537.5954861821929"/>
    <n v="2479230.7900000024"/>
    <s v="Electronics"/>
    <s v="West"/>
    <n v="31.175000000000001"/>
    <n v="507.6997287299634"/>
  </r>
  <r>
    <s v="754a4757"/>
    <x v="545"/>
    <x v="2"/>
    <x v="2"/>
    <x v="2020"/>
    <n v="6"/>
    <x v="37"/>
    <x v="2013"/>
    <n v="6.9760614272809385E-2"/>
    <n v="2506.2477027027048"/>
    <n v="2596472.620000002"/>
    <s v="Furniture"/>
    <s v="East"/>
    <n v="170.45"/>
    <n v="524.30656862745093"/>
  </r>
  <r>
    <s v="aeccf3d8"/>
    <x v="229"/>
    <x v="2"/>
    <x v="0"/>
    <x v="2021"/>
    <n v="36"/>
    <x v="39"/>
    <x v="2014"/>
    <n v="0.32133343254706448"/>
    <n v="2506.2477027027048"/>
    <n v="2596472.620000002"/>
    <s v="Groceries"/>
    <s v="East"/>
    <n v="544.29999999999995"/>
    <n v="515.36624489795861"/>
  </r>
  <r>
    <s v="3c259431"/>
    <x v="130"/>
    <x v="0"/>
    <x v="3"/>
    <x v="2022"/>
    <n v="38"/>
    <x v="35"/>
    <x v="2015"/>
    <n v="0.84273707393720987"/>
    <n v="2571.1423225152107"/>
    <n v="2535146.3299999977"/>
    <s v="Sports"/>
    <s v="North"/>
    <n v="983.09"/>
    <n v="516.19997471554962"/>
  </r>
  <r>
    <s v="ad2ccdb2"/>
    <x v="236"/>
    <x v="2"/>
    <x v="3"/>
    <x v="2023"/>
    <n v="3"/>
    <x v="2"/>
    <x v="2016"/>
    <n v="0.2817982621836041"/>
    <n v="2506.2477027027048"/>
    <n v="2596472.620000002"/>
    <s v="Sports"/>
    <s v="East"/>
    <n v="473.7"/>
    <n v="516.19997471554962"/>
  </r>
  <r>
    <s v="d810bc2b"/>
    <x v="411"/>
    <x v="0"/>
    <x v="4"/>
    <x v="2024"/>
    <n v="39"/>
    <x v="24"/>
    <x v="2017"/>
    <n v="0.35523260684192098"/>
    <n v="2571.1423225152107"/>
    <n v="2535146.3299999977"/>
    <s v="Electronics"/>
    <s v="North"/>
    <n v="851.43"/>
    <n v="507.6997287299634"/>
  </r>
  <r>
    <s v="0cea1700"/>
    <x v="625"/>
    <x v="3"/>
    <x v="0"/>
    <x v="2025"/>
    <n v="26"/>
    <x v="14"/>
    <x v="2018"/>
    <n v="0.35614541137757599"/>
    <n v="2496.4375124875119"/>
    <n v="2498933.9499999993"/>
    <s v="Groceries"/>
    <s v="South"/>
    <n v="874.52499999999998"/>
    <n v="515.36624489795861"/>
  </r>
  <r>
    <s v="ce70e661"/>
    <x v="616"/>
    <x v="1"/>
    <x v="3"/>
    <x v="2026"/>
    <n v="8"/>
    <x v="18"/>
    <x v="2019"/>
    <n v="3.32832144695243"/>
    <n v="2537.5954861821929"/>
    <n v="2479230.7900000024"/>
    <s v="Sports"/>
    <s v="West"/>
    <n v="470.685"/>
    <n v="516.19997471554962"/>
  </r>
  <r>
    <s v="e4769105"/>
    <x v="125"/>
    <x v="0"/>
    <x v="1"/>
    <x v="2027"/>
    <n v="37"/>
    <x v="21"/>
    <x v="2020"/>
    <n v="0.28426016525331593"/>
    <n v="2571.1423225152107"/>
    <n v="2535146.3299999977"/>
    <s v="Clothing"/>
    <s v="North"/>
    <n v="109.58499999999999"/>
    <n v="518.08361275088532"/>
  </r>
  <r>
    <s v="5408ccd1"/>
    <x v="675"/>
    <x v="3"/>
    <x v="1"/>
    <x v="2028"/>
    <n v="17"/>
    <x v="33"/>
    <x v="2021"/>
    <n v="0.2188224000590738"/>
    <n v="2496.4375124875119"/>
    <n v="2498933.9499999993"/>
    <s v="Clothing"/>
    <s v="South"/>
    <n v="239.57"/>
    <n v="518.08361275088532"/>
  </r>
  <r>
    <s v="4acd37a1"/>
    <x v="460"/>
    <x v="1"/>
    <x v="0"/>
    <x v="2029"/>
    <n v="37"/>
    <x v="46"/>
    <x v="2022"/>
    <n v="0.46021924369780254"/>
    <n v="2537.5954861821929"/>
    <n v="2479230.7900000024"/>
    <s v="Groceries"/>
    <s v="West"/>
    <n v="597.62"/>
    <n v="515.36624489795861"/>
  </r>
  <r>
    <s v="11987c1e"/>
    <x v="221"/>
    <x v="3"/>
    <x v="3"/>
    <x v="2030"/>
    <n v="29"/>
    <x v="43"/>
    <x v="2023"/>
    <n v="6.3794080310973736E-2"/>
    <n v="2496.4375124875119"/>
    <n v="2498933.9499999993"/>
    <s v="Sports"/>
    <s v="South"/>
    <n v="98.95"/>
    <n v="516.19997471554962"/>
  </r>
  <r>
    <s v="3e3ac509"/>
    <x v="282"/>
    <x v="0"/>
    <x v="2"/>
    <x v="2031"/>
    <n v="33"/>
    <x v="22"/>
    <x v="2024"/>
    <n v="0.96768427785011069"/>
    <n v="2571.1423225152107"/>
    <n v="2535146.3299999977"/>
    <s v="Furniture"/>
    <s v="North"/>
    <n v="850.28499999999997"/>
    <n v="524.30656862745093"/>
  </r>
  <r>
    <s v="98cafba2"/>
    <x v="429"/>
    <x v="3"/>
    <x v="1"/>
    <x v="2032"/>
    <n v="13"/>
    <x v="30"/>
    <x v="2025"/>
    <n v="0.59678085385076474"/>
    <n v="2496.4375124875119"/>
    <n v="2498933.9499999993"/>
    <s v="Clothing"/>
    <s v="South"/>
    <n v="674.02"/>
    <n v="518.08361275088532"/>
  </r>
  <r>
    <s v="0bd36a17"/>
    <x v="687"/>
    <x v="1"/>
    <x v="4"/>
    <x v="2033"/>
    <n v="39"/>
    <x v="47"/>
    <x v="2026"/>
    <n v="0.34674682887469538"/>
    <n v="2537.5954861821929"/>
    <n v="2479230.7900000024"/>
    <s v="Electronics"/>
    <s v="West"/>
    <n v="657.16499999999996"/>
    <n v="507.6997287299634"/>
  </r>
  <r>
    <s v="919c0d61"/>
    <x v="256"/>
    <x v="2"/>
    <x v="4"/>
    <x v="2034"/>
    <n v="41"/>
    <x v="26"/>
    <x v="2027"/>
    <n v="0.47042974233573337"/>
    <n v="2506.2477027027048"/>
    <n v="2596472.620000002"/>
    <s v="Electronics"/>
    <s v="East"/>
    <n v="431.04"/>
    <n v="507.6997287299634"/>
  </r>
  <r>
    <s v="adde4f42"/>
    <x v="174"/>
    <x v="1"/>
    <x v="3"/>
    <x v="2035"/>
    <n v="18"/>
    <x v="18"/>
    <x v="2028"/>
    <n v="0.37435236402773259"/>
    <n v="2537.5954861821929"/>
    <n v="2479230.7900000024"/>
    <s v="Sports"/>
    <s v="West"/>
    <n v="616.26"/>
    <n v="516.19997471554962"/>
  </r>
  <r>
    <s v="59e8e37e"/>
    <x v="203"/>
    <x v="0"/>
    <x v="3"/>
    <x v="2036"/>
    <n v="30"/>
    <x v="7"/>
    <x v="2029"/>
    <n v="2.7431892907468298"/>
    <n v="2571.1423225152107"/>
    <n v="2535146.3299999977"/>
    <s v="Sports"/>
    <s v="North"/>
    <n v="475.22"/>
    <n v="516.19997471554962"/>
  </r>
  <r>
    <s v="ed0862f1"/>
    <x v="580"/>
    <x v="3"/>
    <x v="0"/>
    <x v="2037"/>
    <n v="20"/>
    <x v="36"/>
    <x v="2030"/>
    <n v="1.6069818683351835"/>
    <n v="2496.4375124875119"/>
    <n v="2498933.9499999993"/>
    <s v="Groceries"/>
    <s v="South"/>
    <n v="963.91499999999996"/>
    <n v="515.36624489795861"/>
  </r>
  <r>
    <s v="b0e8080b"/>
    <x v="313"/>
    <x v="0"/>
    <x v="0"/>
    <x v="2038"/>
    <n v="2"/>
    <x v="19"/>
    <x v="2031"/>
    <n v="0.55338815730963298"/>
    <n v="2571.1423225152107"/>
    <n v="2535146.3299999977"/>
    <s v="Groceries"/>
    <s v="North"/>
    <n v="940.35"/>
    <n v="515.36624489795861"/>
  </r>
  <r>
    <s v="212dc07c"/>
    <x v="269"/>
    <x v="3"/>
    <x v="3"/>
    <x v="2039"/>
    <n v="12"/>
    <x v="35"/>
    <x v="2032"/>
    <n v="9.0492331773254747E-2"/>
    <n v="2496.4375124875119"/>
    <n v="2498933.9499999993"/>
    <s v="Sports"/>
    <s v="South"/>
    <n v="189.595"/>
    <n v="516.19997471554962"/>
  </r>
  <r>
    <s v="0b8a5b04"/>
    <x v="374"/>
    <x v="1"/>
    <x v="4"/>
    <x v="2040"/>
    <n v="12"/>
    <x v="25"/>
    <x v="2033"/>
    <n v="0.22780351044720501"/>
    <n v="2537.5954861821929"/>
    <n v="2479230.7900000024"/>
    <s v="Electronics"/>
    <s v="West"/>
    <n v="391.74"/>
    <n v="507.6997287299634"/>
  </r>
  <r>
    <s v="d3638a9c"/>
    <x v="182"/>
    <x v="3"/>
    <x v="2"/>
    <x v="2041"/>
    <n v="45"/>
    <x v="28"/>
    <x v="2034"/>
    <n v="0.20432646513260139"/>
    <n v="2496.4375124875119"/>
    <n v="2498933.9499999993"/>
    <s v="Furniture"/>
    <s v="South"/>
    <n v="220.785"/>
    <n v="524.30656862745093"/>
  </r>
  <r>
    <s v="fb349af0"/>
    <x v="527"/>
    <x v="3"/>
    <x v="0"/>
    <x v="2042"/>
    <n v="41"/>
    <x v="7"/>
    <x v="2035"/>
    <n v="0.11340579909152326"/>
    <n v="2496.4375124875119"/>
    <n v="2498933.9499999993"/>
    <s v="Groceries"/>
    <s v="South"/>
    <n v="214.47"/>
    <n v="515.36624489795861"/>
  </r>
  <r>
    <s v="97333db0"/>
    <x v="688"/>
    <x v="1"/>
    <x v="4"/>
    <x v="2043"/>
    <n v="39"/>
    <x v="32"/>
    <x v="2036"/>
    <n v="0.38151239824630706"/>
    <n v="2537.5954861821929"/>
    <n v="2479230.7900000024"/>
    <s v="Electronics"/>
    <s v="West"/>
    <n v="887.18"/>
    <n v="507.6997287299634"/>
  </r>
  <r>
    <s v="3d68b550"/>
    <x v="375"/>
    <x v="0"/>
    <x v="3"/>
    <x v="2044"/>
    <n v="27"/>
    <x v="6"/>
    <x v="2037"/>
    <n v="0.2608406829488919"/>
    <n v="2571.1423225152107"/>
    <n v="2535146.3299999977"/>
    <s v="Sports"/>
    <s v="North"/>
    <n v="193.55"/>
    <n v="516.19997471554962"/>
  </r>
  <r>
    <s v="ff70387f"/>
    <x v="131"/>
    <x v="1"/>
    <x v="3"/>
    <x v="2045"/>
    <n v="40"/>
    <x v="31"/>
    <x v="2038"/>
    <n v="0.81279624535720385"/>
    <n v="2537.5954861821929"/>
    <n v="2479230.7900000024"/>
    <s v="Sports"/>
    <s v="West"/>
    <n v="268.005"/>
    <n v="516.19997471554962"/>
  </r>
  <r>
    <s v="c61630e0"/>
    <x v="311"/>
    <x v="2"/>
    <x v="0"/>
    <x v="2046"/>
    <n v="3"/>
    <x v="11"/>
    <x v="2039"/>
    <n v="0.25602383271143597"/>
    <n v="2506.2477027027048"/>
    <n v="2596472.620000002"/>
    <s v="Groceries"/>
    <s v="East"/>
    <n v="491.94499999999999"/>
    <n v="515.36624489795861"/>
  </r>
  <r>
    <s v="12dae926"/>
    <x v="435"/>
    <x v="1"/>
    <x v="1"/>
    <x v="2047"/>
    <n v="18"/>
    <x v="0"/>
    <x v="2040"/>
    <n v="0.1159418120865635"/>
    <n v="2537.5954861821929"/>
    <n v="2479230.7900000024"/>
    <s v="Clothing"/>
    <s v="West"/>
    <n v="134.70499999999998"/>
    <n v="518.08361275088532"/>
  </r>
  <r>
    <s v="1b5e2bb8"/>
    <x v="668"/>
    <x v="1"/>
    <x v="1"/>
    <x v="2048"/>
    <n v="31"/>
    <x v="29"/>
    <x v="2041"/>
    <n v="0.94100294985250732"/>
    <n v="2537.5954861821929"/>
    <n v="2479230.7900000024"/>
    <s v="Clothing"/>
    <s v="West"/>
    <n v="194.16499999999999"/>
    <n v="518.08361275088532"/>
  </r>
  <r>
    <s v="8540e3f1"/>
    <x v="689"/>
    <x v="2"/>
    <x v="1"/>
    <x v="2049"/>
    <n v="21"/>
    <x v="30"/>
    <x v="2042"/>
    <n v="0.32323881380758918"/>
    <n v="2506.2477027027048"/>
    <n v="2596472.620000002"/>
    <s v="Clothing"/>
    <s v="East"/>
    <n v="235.91499999999999"/>
    <n v="518.08361275088532"/>
  </r>
  <r>
    <s v="8f52bfba"/>
    <x v="690"/>
    <x v="3"/>
    <x v="1"/>
    <x v="2050"/>
    <n v="35"/>
    <x v="7"/>
    <x v="2043"/>
    <n v="1.949599415416417E-2"/>
    <n v="2496.4375124875119"/>
    <n v="2498933.9499999993"/>
    <s v="Clothing"/>
    <s v="South"/>
    <n v="37.614999999999995"/>
    <n v="518.08361275088532"/>
  </r>
  <r>
    <s v="0384b50e"/>
    <x v="336"/>
    <x v="3"/>
    <x v="3"/>
    <x v="2051"/>
    <n v="48"/>
    <x v="11"/>
    <x v="2044"/>
    <n v="0.21484142100033124"/>
    <n v="2496.4375124875119"/>
    <n v="2498933.9499999993"/>
    <s v="Sports"/>
    <s v="South"/>
    <n v="542.88499999999999"/>
    <n v="516.19997471554962"/>
  </r>
  <r>
    <s v="7bf9f65f"/>
    <x v="629"/>
    <x v="2"/>
    <x v="1"/>
    <x v="2052"/>
    <n v="26"/>
    <x v="2"/>
    <x v="2045"/>
    <n v="3.4472821677754344"/>
    <n v="2506.2477027027048"/>
    <n v="2596472.620000002"/>
    <s v="Clothing"/>
    <s v="East"/>
    <n v="538.64"/>
    <n v="518.08361275088532"/>
  </r>
  <r>
    <s v="75c8e2de"/>
    <x v="49"/>
    <x v="3"/>
    <x v="0"/>
    <x v="2053"/>
    <n v="3"/>
    <x v="29"/>
    <x v="2046"/>
    <n v="2.4826529821954626E-2"/>
    <n v="2496.4375124875119"/>
    <n v="2498933.9499999993"/>
    <s v="Groceries"/>
    <s v="South"/>
    <n v="66.775000000000006"/>
    <n v="515.36624489795861"/>
  </r>
  <r>
    <s v="2005548d"/>
    <x v="82"/>
    <x v="1"/>
    <x v="2"/>
    <x v="2054"/>
    <n v="47"/>
    <x v="42"/>
    <x v="2047"/>
    <n v="0.9164956845228085"/>
    <n v="2537.5954861821929"/>
    <n v="2479230.7900000024"/>
    <s v="Furniture"/>
    <s v="West"/>
    <n v="703.69"/>
    <n v="524.30656862745093"/>
  </r>
  <r>
    <s v="95ab9de8"/>
    <x v="399"/>
    <x v="1"/>
    <x v="1"/>
    <x v="2055"/>
    <n v="4"/>
    <x v="49"/>
    <x v="2048"/>
    <n v="0.3074591714605614"/>
    <n v="2537.5954861821929"/>
    <n v="2479230.7900000024"/>
    <s v="Clothing"/>
    <s v="West"/>
    <n v="579.44500000000005"/>
    <n v="518.08361275088532"/>
  </r>
  <r>
    <s v="a69d0098"/>
    <x v="566"/>
    <x v="0"/>
    <x v="1"/>
    <x v="2056"/>
    <n v="45"/>
    <x v="9"/>
    <x v="2049"/>
    <n v="0.17008990342995134"/>
    <n v="2571.1423225152107"/>
    <n v="2535146.3299999977"/>
    <s v="Clothing"/>
    <s v="North"/>
    <n v="360.64"/>
    <n v="518.08361275088532"/>
  </r>
  <r>
    <s v="97f92d04"/>
    <x v="139"/>
    <x v="2"/>
    <x v="4"/>
    <x v="2057"/>
    <n v="29"/>
    <x v="19"/>
    <x v="2050"/>
    <n v="1.3312073628547207"/>
    <n v="2506.2477027027048"/>
    <n v="2596472.620000002"/>
    <s v="Electronics"/>
    <s v="East"/>
    <n v="501.67"/>
    <n v="507.6997287299634"/>
  </r>
  <r>
    <s v="0766ca72"/>
    <x v="326"/>
    <x v="1"/>
    <x v="2"/>
    <x v="2058"/>
    <n v="31"/>
    <x v="11"/>
    <x v="2051"/>
    <n v="0.42345620711686438"/>
    <n v="2537.5954861821929"/>
    <n v="2479230.7900000024"/>
    <s v="Furniture"/>
    <s v="West"/>
    <n v="786.2"/>
    <n v="524.30656862745093"/>
  </r>
  <r>
    <s v="6345d181"/>
    <x v="187"/>
    <x v="1"/>
    <x v="4"/>
    <x v="2059"/>
    <n v="16"/>
    <x v="44"/>
    <x v="2052"/>
    <n v="1.1553041767554479"/>
    <n v="2537.5954861821929"/>
    <n v="2479230.7900000024"/>
    <s v="Electronics"/>
    <s v="West"/>
    <n v="479.05500000000001"/>
    <n v="507.6997287299634"/>
  </r>
  <r>
    <s v="1e4b66ed"/>
    <x v="208"/>
    <x v="2"/>
    <x v="1"/>
    <x v="2060"/>
    <n v="44"/>
    <x v="20"/>
    <x v="2053"/>
    <n v="0.26243136848648085"/>
    <n v="2506.2477027027048"/>
    <n v="2596472.620000002"/>
    <s v="Clothing"/>
    <s v="East"/>
    <n v="366.15499999999997"/>
    <n v="518.08361275088532"/>
  </r>
  <r>
    <s v="a83b1ca2"/>
    <x v="170"/>
    <x v="0"/>
    <x v="1"/>
    <x v="2061"/>
    <n v="27"/>
    <x v="15"/>
    <x v="2054"/>
    <n v="0.53296609893627411"/>
    <n v="2571.1423225152107"/>
    <n v="2535146.3299999977"/>
    <s v="Clothing"/>
    <s v="North"/>
    <n v="756.77499999999998"/>
    <n v="518.08361275088532"/>
  </r>
  <r>
    <s v="ec9e17e2"/>
    <x v="172"/>
    <x v="0"/>
    <x v="2"/>
    <x v="2062"/>
    <n v="26"/>
    <x v="25"/>
    <x v="2055"/>
    <n v="0.94481452056468873"/>
    <n v="2571.1423225152107"/>
    <n v="2535146.3299999977"/>
    <s v="Furniture"/>
    <s v="North"/>
    <n v="928.1"/>
    <n v="524.30656862745093"/>
  </r>
  <r>
    <s v="0e5fa787"/>
    <x v="426"/>
    <x v="0"/>
    <x v="2"/>
    <x v="2063"/>
    <n v="30"/>
    <x v="15"/>
    <x v="2056"/>
    <n v="0.29559442708966266"/>
    <n v="2571.1423225152107"/>
    <n v="2535146.3299999977"/>
    <s v="Furniture"/>
    <s v="North"/>
    <n v="226.755"/>
    <n v="524.30656862745093"/>
  </r>
  <r>
    <s v="51216f99"/>
    <x v="309"/>
    <x v="2"/>
    <x v="2"/>
    <x v="2064"/>
    <n v="2"/>
    <x v="45"/>
    <x v="2057"/>
    <n v="0.23286122841944726"/>
    <n v="2506.2477027027048"/>
    <n v="2596472.620000002"/>
    <s v="Furniture"/>
    <s v="East"/>
    <n v="422.96499999999997"/>
    <n v="524.30656862745093"/>
  </r>
  <r>
    <s v="1ffabb31"/>
    <x v="263"/>
    <x v="3"/>
    <x v="1"/>
    <x v="2065"/>
    <n v="9"/>
    <x v="50"/>
    <x v="2058"/>
    <n v="0.31072817529326213"/>
    <n v="2496.4375124875119"/>
    <n v="2498933.9499999993"/>
    <s v="Clothing"/>
    <s v="South"/>
    <n v="514.37"/>
    <n v="518.08361275088532"/>
  </r>
  <r>
    <s v="40f674c2"/>
    <x v="176"/>
    <x v="2"/>
    <x v="2"/>
    <x v="2066"/>
    <n v="40"/>
    <x v="12"/>
    <x v="2059"/>
    <n v="1.5728152743608943"/>
    <n v="2506.2477027027048"/>
    <n v="2596472.620000002"/>
    <s v="Furniture"/>
    <s v="East"/>
    <n v="597.66999999999996"/>
    <n v="524.30656862745093"/>
  </r>
  <r>
    <s v="4c15128f"/>
    <x v="50"/>
    <x v="0"/>
    <x v="2"/>
    <x v="2067"/>
    <n v="22"/>
    <x v="29"/>
    <x v="2060"/>
    <n v="0.49378665845637981"/>
    <n v="2571.1423225152107"/>
    <n v="2535146.3299999977"/>
    <s v="Furniture"/>
    <s v="North"/>
    <n v="977.76"/>
    <n v="524.30656862745093"/>
  </r>
  <r>
    <s v="1d386660"/>
    <x v="256"/>
    <x v="0"/>
    <x v="4"/>
    <x v="2068"/>
    <n v="4"/>
    <x v="1"/>
    <x v="2061"/>
    <n v="6.0959707630648202E-2"/>
    <n v="2571.1423225152107"/>
    <n v="2535146.3299999977"/>
    <s v="Electronics"/>
    <s v="North"/>
    <n v="156.28"/>
    <n v="507.6997287299634"/>
  </r>
  <r>
    <s v="8a81f1b1"/>
    <x v="564"/>
    <x v="2"/>
    <x v="0"/>
    <x v="2069"/>
    <n v="1"/>
    <x v="11"/>
    <x v="2062"/>
    <n v="0.36643260870785416"/>
    <n v="2506.2477027027048"/>
    <n v="2596472.620000002"/>
    <s v="Groceries"/>
    <s v="East"/>
    <n v="676.84"/>
    <n v="515.36624489795861"/>
  </r>
  <r>
    <s v="a1190f34"/>
    <x v="462"/>
    <x v="2"/>
    <x v="2"/>
    <x v="2070"/>
    <n v="7"/>
    <x v="17"/>
    <x v="2063"/>
    <n v="7.3983588213353233"/>
    <n v="2506.2477027027048"/>
    <n v="2596472.620000002"/>
    <s v="Furniture"/>
    <s v="East"/>
    <n v="715.72500000000002"/>
    <n v="524.30656862745093"/>
  </r>
  <r>
    <s v="ffaa4580"/>
    <x v="621"/>
    <x v="1"/>
    <x v="2"/>
    <x v="2071"/>
    <n v="1"/>
    <x v="21"/>
    <x v="2064"/>
    <n v="6.9613017665797852"/>
    <n v="2537.5954861821929"/>
    <n v="2479230.7900000024"/>
    <s v="Furniture"/>
    <s v="West"/>
    <n v="966.495"/>
    <n v="524.30656862745093"/>
  </r>
  <r>
    <s v="1c725e6c"/>
    <x v="530"/>
    <x v="3"/>
    <x v="1"/>
    <x v="2072"/>
    <n v="7"/>
    <x v="48"/>
    <x v="2065"/>
    <n v="3.1743168386153497"/>
    <n v="2496.4375124875119"/>
    <n v="2498933.9499999993"/>
    <s v="Clothing"/>
    <s v="South"/>
    <n v="788.24"/>
    <n v="518.08361275088532"/>
  </r>
  <r>
    <s v="567b6e76"/>
    <x v="206"/>
    <x v="3"/>
    <x v="3"/>
    <x v="2073"/>
    <n v="45"/>
    <x v="27"/>
    <x v="2066"/>
    <n v="0.32102030120594116"/>
    <n v="2496.4375124875119"/>
    <n v="2498933.9499999993"/>
    <s v="Sports"/>
    <s v="South"/>
    <n v="616.84"/>
    <n v="516.19997471554962"/>
  </r>
  <r>
    <s v="50d5a344"/>
    <x v="119"/>
    <x v="2"/>
    <x v="2"/>
    <x v="2074"/>
    <n v="30"/>
    <x v="44"/>
    <x v="2067"/>
    <n v="0.28506776449313698"/>
    <n v="2506.2477027027048"/>
    <n v="2596472.620000002"/>
    <s v="Furniture"/>
    <s v="East"/>
    <n v="613.73"/>
    <n v="524.30656862745093"/>
  </r>
  <r>
    <s v="f03b80a1"/>
    <x v="37"/>
    <x v="2"/>
    <x v="0"/>
    <x v="2075"/>
    <n v="31"/>
    <x v="45"/>
    <x v="2068"/>
    <n v="8.8505667762680151E-2"/>
    <n v="2506.2477027027048"/>
    <n v="2596472.620000002"/>
    <s v="Groceries"/>
    <s v="East"/>
    <n v="198.86500000000001"/>
    <n v="515.36624489795861"/>
  </r>
  <r>
    <s v="89ccf893"/>
    <x v="359"/>
    <x v="3"/>
    <x v="1"/>
    <x v="2076"/>
    <n v="12"/>
    <x v="48"/>
    <x v="2069"/>
    <n v="0.62188596118028572"/>
    <n v="2496.4375124875119"/>
    <n v="2498933.9499999993"/>
    <s v="Clothing"/>
    <s v="South"/>
    <n v="675.27499999999998"/>
    <n v="518.08361275088532"/>
  </r>
  <r>
    <s v="356bb03f"/>
    <x v="374"/>
    <x v="1"/>
    <x v="3"/>
    <x v="2077"/>
    <n v="1"/>
    <x v="33"/>
    <x v="2070"/>
    <n v="0.19040719398176595"/>
    <n v="2537.5954861821929"/>
    <n v="2479230.7900000024"/>
    <s v="Sports"/>
    <s v="West"/>
    <n v="231.815"/>
    <n v="516.19997471554962"/>
  </r>
  <r>
    <s v="52ea8128"/>
    <x v="411"/>
    <x v="2"/>
    <x v="3"/>
    <x v="2078"/>
    <n v="33"/>
    <x v="18"/>
    <x v="2071"/>
    <n v="0.34777535047463382"/>
    <n v="2506.2477027027048"/>
    <n v="2596472.620000002"/>
    <s v="Sports"/>
    <s v="East"/>
    <n v="460.565"/>
    <n v="516.19997471554962"/>
  </r>
  <r>
    <s v="bb9bc8a0"/>
    <x v="25"/>
    <x v="3"/>
    <x v="0"/>
    <x v="2079"/>
    <n v="41"/>
    <x v="3"/>
    <x v="2072"/>
    <n v="0.1126231703817086"/>
    <n v="2496.4375124875119"/>
    <n v="2498933.9499999993"/>
    <s v="Groceries"/>
    <s v="South"/>
    <n v="260.495"/>
    <n v="515.36624489795861"/>
  </r>
  <r>
    <s v="aef3b7bc"/>
    <x v="95"/>
    <x v="2"/>
    <x v="3"/>
    <x v="2080"/>
    <n v="6"/>
    <x v="39"/>
    <x v="2073"/>
    <n v="3.1496507479187255"/>
    <n v="2506.2477027027048"/>
    <n v="2596472.620000002"/>
    <s v="Sports"/>
    <s v="East"/>
    <n v="944.65499999999997"/>
    <n v="516.19997471554962"/>
  </r>
  <r>
    <s v="e093e708"/>
    <x v="462"/>
    <x v="1"/>
    <x v="1"/>
    <x v="2081"/>
    <n v="39"/>
    <x v="5"/>
    <x v="2074"/>
    <n v="0.94843730849368801"/>
    <n v="2537.5954861821929"/>
    <n v="2479230.7900000024"/>
    <s v="Clothing"/>
    <s v="West"/>
    <n v="798.83"/>
    <n v="518.08361275088532"/>
  </r>
  <r>
    <s v="22807e1b"/>
    <x v="691"/>
    <x v="1"/>
    <x v="2"/>
    <x v="2082"/>
    <n v="48"/>
    <x v="0"/>
    <x v="2075"/>
    <n v="0.12306300860045435"/>
    <n v="2537.5954861821929"/>
    <n v="2479230.7900000024"/>
    <s v="Furniture"/>
    <s v="West"/>
    <n v="279.065"/>
    <n v="524.30656862745093"/>
  </r>
  <r>
    <s v="929374d1"/>
    <x v="502"/>
    <x v="2"/>
    <x v="3"/>
    <x v="2083"/>
    <n v="47"/>
    <x v="8"/>
    <x v="2076"/>
    <n v="1.2244270462633453"/>
    <n v="2506.2477027027048"/>
    <n v="2596472.620000002"/>
    <s v="Sports"/>
    <s v="East"/>
    <n v="657.12"/>
    <n v="516.19997471554962"/>
  </r>
  <r>
    <s v="ed040cd4"/>
    <x v="454"/>
    <x v="1"/>
    <x v="1"/>
    <x v="2084"/>
    <n v="31"/>
    <x v="7"/>
    <x v="2077"/>
    <n v="0.32840806778691212"/>
    <n v="2537.5954861821929"/>
    <n v="2479230.7900000024"/>
    <s v="Clothing"/>
    <s v="West"/>
    <n v="398.29"/>
    <n v="518.08361275088532"/>
  </r>
  <r>
    <s v="0688b2aa"/>
    <x v="433"/>
    <x v="1"/>
    <x v="3"/>
    <x v="2085"/>
    <n v="40"/>
    <x v="19"/>
    <x v="2078"/>
    <n v="0.40602912796073254"/>
    <n v="2537.5954861821929"/>
    <n v="2479230.7900000024"/>
    <s v="Sports"/>
    <s v="West"/>
    <n v="334.16"/>
    <n v="516.19997471554962"/>
  </r>
  <r>
    <s v="f3ce3c16"/>
    <x v="34"/>
    <x v="1"/>
    <x v="0"/>
    <x v="2086"/>
    <n v="21"/>
    <x v="5"/>
    <x v="2079"/>
    <n v="9.2355442787498701E-2"/>
    <n v="2537.5954861821929"/>
    <n v="2479230.7900000024"/>
    <s v="Groceries"/>
    <s v="West"/>
    <n v="198.625"/>
    <n v="515.36624489795861"/>
  </r>
  <r>
    <s v="e3d42231"/>
    <x v="511"/>
    <x v="0"/>
    <x v="0"/>
    <x v="2087"/>
    <n v="17"/>
    <x v="25"/>
    <x v="2080"/>
    <n v="0.11575078317967422"/>
    <n v="2571.1423225152107"/>
    <n v="2535146.3299999977"/>
    <s v="Groceries"/>
    <s v="North"/>
    <n v="246.76499999999999"/>
    <n v="515.36624489795861"/>
  </r>
  <r>
    <s v="7c8dc684"/>
    <x v="487"/>
    <x v="1"/>
    <x v="2"/>
    <x v="2088"/>
    <n v="38"/>
    <x v="35"/>
    <x v="2081"/>
    <n v="0.10709449656639908"/>
    <n v="2537.5954861821929"/>
    <n v="2479230.7900000024"/>
    <s v="Furniture"/>
    <s v="West"/>
    <n v="258.59500000000003"/>
    <n v="524.30656862745093"/>
  </r>
  <r>
    <s v="f0c1f4fb"/>
    <x v="668"/>
    <x v="2"/>
    <x v="1"/>
    <x v="2089"/>
    <n v="6"/>
    <x v="3"/>
    <x v="2082"/>
    <n v="0.20921551312548325"/>
    <n v="2506.2477027027048"/>
    <n v="2596472.620000002"/>
    <s v="Clothing"/>
    <s v="East"/>
    <n v="496.66500000000002"/>
    <n v="518.08361275088532"/>
  </r>
  <r>
    <s v="9ed518e1"/>
    <x v="190"/>
    <x v="2"/>
    <x v="3"/>
    <x v="2090"/>
    <n v="41"/>
    <x v="32"/>
    <x v="2083"/>
    <n v="0.56734235410898071"/>
    <n v="2506.2477027027048"/>
    <n v="2596472.620000002"/>
    <s v="Sports"/>
    <s v="East"/>
    <n v="112.095"/>
    <n v="516.19997471554962"/>
  </r>
  <r>
    <s v="1212d1e1"/>
    <x v="140"/>
    <x v="3"/>
    <x v="4"/>
    <x v="2091"/>
    <n v="11"/>
    <x v="8"/>
    <x v="2084"/>
    <n v="0.69277197792361245"/>
    <n v="2496.4375124875119"/>
    <n v="2498933.9499999993"/>
    <s v="Electronics"/>
    <s v="South"/>
    <n v="689.19500000000005"/>
    <n v="507.6997287299634"/>
  </r>
  <r>
    <s v="66b2f9c6"/>
    <x v="350"/>
    <x v="1"/>
    <x v="3"/>
    <x v="2092"/>
    <n v="38"/>
    <x v="40"/>
    <x v="2085"/>
    <n v="1.0723359342606205"/>
    <n v="2537.5954861821929"/>
    <n v="2479230.7900000024"/>
    <s v="Sports"/>
    <s v="West"/>
    <n v="1006.68"/>
    <n v="516.19997471554962"/>
  </r>
  <r>
    <s v="606f84c7"/>
    <x v="109"/>
    <x v="3"/>
    <x v="3"/>
    <x v="2093"/>
    <n v="45"/>
    <x v="41"/>
    <x v="2086"/>
    <n v="1.6277218556270592"/>
    <n v="2496.4375124875119"/>
    <n v="2498933.9499999993"/>
    <s v="Sports"/>
    <s v="South"/>
    <n v="900.65499999999997"/>
    <n v="516.19997471554962"/>
  </r>
  <r>
    <s v="bc7cfe61"/>
    <x v="664"/>
    <x v="2"/>
    <x v="0"/>
    <x v="2094"/>
    <n v="3"/>
    <x v="42"/>
    <x v="2087"/>
    <n v="0.26980357396707"/>
    <n v="2506.2477027027048"/>
    <n v="2596472.620000002"/>
    <s v="Groceries"/>
    <s v="East"/>
    <n v="183.82499999999999"/>
    <n v="515.36624489795861"/>
  </r>
  <r>
    <s v="776b0d1a"/>
    <x v="234"/>
    <x v="2"/>
    <x v="1"/>
    <x v="2095"/>
    <n v="20"/>
    <x v="4"/>
    <x v="2088"/>
    <n v="1.7431826200917386"/>
    <n v="2506.2477027027048"/>
    <n v="2596472.620000002"/>
    <s v="Clothing"/>
    <s v="East"/>
    <n v="186.91499999999999"/>
    <n v="518.08361275088532"/>
  </r>
  <r>
    <s v="38abf34e"/>
    <x v="692"/>
    <x v="2"/>
    <x v="1"/>
    <x v="2096"/>
    <n v="28"/>
    <x v="39"/>
    <x v="2089"/>
    <n v="7.4040022529238317E-2"/>
    <n v="2506.2477027027048"/>
    <n v="2596472.620000002"/>
    <s v="Clothing"/>
    <s v="East"/>
    <n v="49.195"/>
    <n v="518.08361275088532"/>
  </r>
  <r>
    <s v="4acb0ac9"/>
    <x v="512"/>
    <x v="3"/>
    <x v="4"/>
    <x v="2097"/>
    <n v="39"/>
    <x v="29"/>
    <x v="2090"/>
    <n v="0.506522606463365"/>
    <n v="2496.4375124875119"/>
    <n v="2498933.9499999993"/>
    <s v="Electronics"/>
    <s v="South"/>
    <n v="651.93499999999995"/>
    <n v="507.6997287299634"/>
  </r>
  <r>
    <s v="29961cd6"/>
    <x v="104"/>
    <x v="2"/>
    <x v="1"/>
    <x v="2098"/>
    <n v="44"/>
    <x v="8"/>
    <x v="2091"/>
    <n v="0.25219039036629437"/>
    <n v="2506.2477027027048"/>
    <n v="2596472.620000002"/>
    <s v="Clothing"/>
    <s v="East"/>
    <n v="420.58499999999998"/>
    <n v="518.08361275088532"/>
  </r>
  <r>
    <s v="8360ac8c"/>
    <x v="599"/>
    <x v="1"/>
    <x v="4"/>
    <x v="2099"/>
    <n v="28"/>
    <x v="20"/>
    <x v="2092"/>
    <n v="0.14565629578557271"/>
    <n v="2537.5954861821929"/>
    <n v="2479230.7900000024"/>
    <s v="Electronics"/>
    <s v="West"/>
    <n v="180.505"/>
    <n v="507.6997287299634"/>
  </r>
  <r>
    <s v="54ed2404"/>
    <x v="683"/>
    <x v="0"/>
    <x v="2"/>
    <x v="2100"/>
    <n v="31"/>
    <x v="8"/>
    <x v="2093"/>
    <n v="7.0008538851775576E-2"/>
    <n v="2571.1423225152107"/>
    <n v="2535146.3299999977"/>
    <s v="Furniture"/>
    <s v="North"/>
    <n v="81.69"/>
    <n v="524.30656862745093"/>
  </r>
  <r>
    <s v="988516ac"/>
    <x v="157"/>
    <x v="1"/>
    <x v="3"/>
    <x v="2101"/>
    <n v="16"/>
    <x v="11"/>
    <x v="2094"/>
    <n v="0.99440336782675065"/>
    <n v="2537.5954861821929"/>
    <n v="2479230.7900000024"/>
    <s v="Sports"/>
    <s v="West"/>
    <n v="629.88499999999999"/>
    <n v="516.19997471554962"/>
  </r>
  <r>
    <s v="24f1c73e"/>
    <x v="525"/>
    <x v="0"/>
    <x v="2"/>
    <x v="2102"/>
    <n v="17"/>
    <x v="13"/>
    <x v="2095"/>
    <n v="2.5570917019057001E-2"/>
    <n v="2571.1423225152107"/>
    <n v="2535146.3299999977"/>
    <s v="Furniture"/>
    <s v="North"/>
    <n v="67.734999999999999"/>
    <n v="524.30656862745093"/>
  </r>
  <r>
    <s v="3f5e6dbf"/>
    <x v="243"/>
    <x v="0"/>
    <x v="0"/>
    <x v="2103"/>
    <n v="11"/>
    <x v="30"/>
    <x v="2096"/>
    <n v="0.38743298835326068"/>
    <n v="2571.1423225152107"/>
    <n v="2535146.3299999977"/>
    <s v="Groceries"/>
    <s v="North"/>
    <n v="927.77499999999998"/>
    <n v="515.36624489795861"/>
  </r>
  <r>
    <s v="c6c60a92"/>
    <x v="30"/>
    <x v="3"/>
    <x v="1"/>
    <x v="2104"/>
    <n v="10"/>
    <x v="48"/>
    <x v="2097"/>
    <n v="0.24502440909936865"/>
    <n v="2496.4375124875119"/>
    <n v="2498933.9499999993"/>
    <s v="Clothing"/>
    <s v="South"/>
    <n v="445.38"/>
    <n v="518.08361275088532"/>
  </r>
  <r>
    <s v="8a5348cd"/>
    <x v="649"/>
    <x v="2"/>
    <x v="1"/>
    <x v="2105"/>
    <n v="45"/>
    <x v="33"/>
    <x v="2098"/>
    <n v="0.19040481046155297"/>
    <n v="2506.2477027027048"/>
    <n v="2596472.620000002"/>
    <s v="Clothing"/>
    <s v="East"/>
    <n v="446.44499999999999"/>
    <n v="518.08361275088532"/>
  </r>
  <r>
    <s v="e2869734"/>
    <x v="253"/>
    <x v="0"/>
    <x v="3"/>
    <x v="2106"/>
    <n v="27"/>
    <x v="18"/>
    <x v="2099"/>
    <n v="0.13590607293755719"/>
    <n v="2571.1423225152107"/>
    <n v="2535146.3299999977"/>
    <s v="Sports"/>
    <s v="North"/>
    <n v="87.8"/>
    <n v="516.19997471554962"/>
  </r>
  <r>
    <s v="2819ba6c"/>
    <x v="427"/>
    <x v="2"/>
    <x v="4"/>
    <x v="2107"/>
    <n v="37"/>
    <x v="19"/>
    <x v="2100"/>
    <n v="0.28620004993520309"/>
    <n v="2506.2477027027048"/>
    <n v="2596472.620000002"/>
    <s v="Electronics"/>
    <s v="East"/>
    <n v="488.44"/>
    <n v="507.6997287299634"/>
  </r>
  <r>
    <s v="a6efc72b"/>
    <x v="693"/>
    <x v="1"/>
    <x v="4"/>
    <x v="2108"/>
    <n v="34"/>
    <x v="40"/>
    <x v="2101"/>
    <n v="0.39208393807450409"/>
    <n v="2537.5954861821929"/>
    <n v="2479230.7900000024"/>
    <s v="Electronics"/>
    <s v="West"/>
    <n v="205.505"/>
    <n v="507.6997287299634"/>
  </r>
  <r>
    <s v="c5f9ab1e"/>
    <x v="440"/>
    <x v="3"/>
    <x v="3"/>
    <x v="2109"/>
    <n v="21"/>
    <x v="42"/>
    <x v="2102"/>
    <n v="0.76106723750566507"/>
    <n v="2496.4375124875119"/>
    <n v="2498933.9499999993"/>
    <s v="Sports"/>
    <s v="South"/>
    <n v="417.14"/>
    <n v="516.19997471554962"/>
  </r>
  <r>
    <s v="278d0ab4"/>
    <x v="94"/>
    <x v="3"/>
    <x v="2"/>
    <x v="2110"/>
    <n v="48"/>
    <x v="36"/>
    <x v="2103"/>
    <n v="5.9679576607678954E-2"/>
    <n v="2496.4375124875119"/>
    <n v="2498933.9499999993"/>
    <s v="Furniture"/>
    <s v="South"/>
    <n v="122.505"/>
    <n v="524.30656862745093"/>
  </r>
  <r>
    <s v="73489255"/>
    <x v="250"/>
    <x v="2"/>
    <x v="3"/>
    <x v="2111"/>
    <n v="46"/>
    <x v="8"/>
    <x v="2104"/>
    <n v="0.24701052031205439"/>
    <n v="2506.2477027027048"/>
    <n v="2596472.620000002"/>
    <s v="Sports"/>
    <s v="East"/>
    <n v="328.15"/>
    <n v="516.19997471554962"/>
  </r>
  <r>
    <s v="ad4ef341"/>
    <x v="472"/>
    <x v="2"/>
    <x v="2"/>
    <x v="2112"/>
    <n v="30"/>
    <x v="3"/>
    <x v="2105"/>
    <n v="7.800178602844729E-2"/>
    <n v="2506.2477027027048"/>
    <n v="2596472.620000002"/>
    <s v="Furniture"/>
    <s v="East"/>
    <n v="176.63"/>
    <n v="524.30656862745093"/>
  </r>
  <r>
    <s v="b044b2c9"/>
    <x v="250"/>
    <x v="2"/>
    <x v="3"/>
    <x v="2113"/>
    <n v="32"/>
    <x v="45"/>
    <x v="2106"/>
    <n v="0.11025978601494558"/>
    <n v="2506.2477027027048"/>
    <n v="2596472.620000002"/>
    <s v="Sports"/>
    <s v="East"/>
    <n v="161.655"/>
    <n v="516.19997471554962"/>
  </r>
  <r>
    <s v="52cb842a"/>
    <x v="294"/>
    <x v="0"/>
    <x v="0"/>
    <x v="2114"/>
    <n v="36"/>
    <x v="38"/>
    <x v="2107"/>
    <n v="0.42327611683599065"/>
    <n v="2571.1423225152107"/>
    <n v="2535146.3299999977"/>
    <s v="Groceries"/>
    <s v="North"/>
    <n v="888.18"/>
    <n v="515.36624489795861"/>
  </r>
  <r>
    <s v="a732ad8d"/>
    <x v="694"/>
    <x v="1"/>
    <x v="1"/>
    <x v="2115"/>
    <n v="36"/>
    <x v="12"/>
    <x v="2108"/>
    <n v="0.18448219625966228"/>
    <n v="2537.5954861821929"/>
    <n v="2479230.7900000024"/>
    <s v="Clothing"/>
    <s v="West"/>
    <n v="244.22499999999999"/>
    <n v="518.08361275088532"/>
  </r>
  <r>
    <s v="b61fd882"/>
    <x v="135"/>
    <x v="0"/>
    <x v="3"/>
    <x v="2116"/>
    <n v="13"/>
    <x v="15"/>
    <x v="2109"/>
    <n v="0.44153866396366542"/>
    <n v="2571.1423225152107"/>
    <n v="2535146.3299999977"/>
    <s v="Sports"/>
    <s v="North"/>
    <n v="926.05499999999995"/>
    <n v="516.19997471554962"/>
  </r>
  <r>
    <s v="a137e128"/>
    <x v="651"/>
    <x v="0"/>
    <x v="3"/>
    <x v="2117"/>
    <n v="25"/>
    <x v="32"/>
    <x v="2110"/>
    <n v="6.4401567587995621E-3"/>
    <n v="2571.1423225152107"/>
    <n v="2535146.3299999977"/>
    <s v="Sports"/>
    <s v="North"/>
    <n v="9.7199999999999989"/>
    <n v="516.19997471554962"/>
  </r>
  <r>
    <s v="845328b6"/>
    <x v="575"/>
    <x v="0"/>
    <x v="2"/>
    <x v="2118"/>
    <n v="27"/>
    <x v="5"/>
    <x v="2111"/>
    <n v="0.2240488799189691"/>
    <n v="2571.1423225152107"/>
    <n v="2535146.3299999977"/>
    <s v="Furniture"/>
    <s v="North"/>
    <n v="470.71499999999997"/>
    <n v="524.30656862745093"/>
  </r>
  <r>
    <s v="ee96b553"/>
    <x v="272"/>
    <x v="1"/>
    <x v="0"/>
    <x v="2119"/>
    <n v="15"/>
    <x v="9"/>
    <x v="2112"/>
    <n v="2.5214193315483886"/>
    <n v="2537.5954861821929"/>
    <n v="2479230.7900000024"/>
    <s v="Groceries"/>
    <s v="West"/>
    <n v="844.14499999999998"/>
    <n v="515.36624489795861"/>
  </r>
  <r>
    <s v="702fcb65"/>
    <x v="163"/>
    <x v="1"/>
    <x v="3"/>
    <x v="2120"/>
    <n v="7"/>
    <x v="0"/>
    <x v="2113"/>
    <n v="0.40691017891578246"/>
    <n v="2537.5954861821929"/>
    <n v="2479230.7900000024"/>
    <s v="Sports"/>
    <s v="West"/>
    <n v="959.61"/>
    <n v="516.19997471554962"/>
  </r>
  <r>
    <s v="df5a85fd"/>
    <x v="11"/>
    <x v="2"/>
    <x v="2"/>
    <x v="2121"/>
    <n v="9"/>
    <x v="5"/>
    <x v="2114"/>
    <n v="0.58911958076999704"/>
    <n v="2506.2477027027048"/>
    <n v="2596472.620000002"/>
    <s v="Furniture"/>
    <s v="East"/>
    <n v="1000.8"/>
    <n v="524.30656862745093"/>
  </r>
  <r>
    <s v="cbdc4348"/>
    <x v="364"/>
    <x v="2"/>
    <x v="1"/>
    <x v="2122"/>
    <n v="30"/>
    <x v="40"/>
    <x v="2115"/>
    <n v="0.47813979310691046"/>
    <n v="2506.2477027027048"/>
    <n v="2596472.620000002"/>
    <s v="Clothing"/>
    <s v="East"/>
    <n v="820.56"/>
    <n v="518.08361275088532"/>
  </r>
  <r>
    <s v="af1aa974"/>
    <x v="695"/>
    <x v="3"/>
    <x v="3"/>
    <x v="2123"/>
    <n v="5"/>
    <x v="29"/>
    <x v="2116"/>
    <n v="0.32579707029267219"/>
    <n v="2496.4375124875119"/>
    <n v="2498933.9499999993"/>
    <s v="Sports"/>
    <s v="South"/>
    <n v="569.07000000000005"/>
    <n v="516.19997471554962"/>
  </r>
  <r>
    <s v="8622860a"/>
    <x v="322"/>
    <x v="0"/>
    <x v="4"/>
    <x v="2124"/>
    <n v="17"/>
    <x v="37"/>
    <x v="2117"/>
    <n v="0.35228428933914979"/>
    <n v="2571.1423225152107"/>
    <n v="2535146.3299999977"/>
    <s v="Electronics"/>
    <s v="North"/>
    <n v="720.59500000000003"/>
    <n v="507.6997287299634"/>
  </r>
  <r>
    <s v="71243432"/>
    <x v="324"/>
    <x v="3"/>
    <x v="2"/>
    <x v="2125"/>
    <n v="25"/>
    <x v="4"/>
    <x v="2118"/>
    <n v="3.4787237989241331"/>
    <n v="2496.4375124875119"/>
    <n v="2498933.9499999993"/>
    <s v="Furniture"/>
    <s v="South"/>
    <n v="482.84500000000003"/>
    <n v="524.30656862745093"/>
  </r>
  <r>
    <s v="d0e42a07"/>
    <x v="20"/>
    <x v="2"/>
    <x v="0"/>
    <x v="2126"/>
    <n v="27"/>
    <x v="16"/>
    <x v="2119"/>
    <n v="0.1060389227124619"/>
    <n v="2506.2477027027048"/>
    <n v="2596472.620000002"/>
    <s v="Groceries"/>
    <s v="East"/>
    <n v="267.8"/>
    <n v="515.36624489795861"/>
  </r>
  <r>
    <s v="07de6cef"/>
    <x v="530"/>
    <x v="3"/>
    <x v="0"/>
    <x v="2127"/>
    <n v="33"/>
    <x v="3"/>
    <x v="2120"/>
    <n v="2.5608622284037857E-2"/>
    <n v="2496.4375124875119"/>
    <n v="2498933.9499999993"/>
    <s v="Groceries"/>
    <s v="South"/>
    <n v="52.87"/>
    <n v="515.36624489795861"/>
  </r>
  <r>
    <s v="ee5b5d04"/>
    <x v="254"/>
    <x v="3"/>
    <x v="1"/>
    <x v="2128"/>
    <n v="6"/>
    <x v="0"/>
    <x v="2121"/>
    <n v="1.3008072934790174"/>
    <n v="2496.4375124875119"/>
    <n v="2498933.9499999993"/>
    <s v="Clothing"/>
    <s v="South"/>
    <n v="953.06500000000005"/>
    <n v="518.08361275088532"/>
  </r>
  <r>
    <s v="d5d44f8f"/>
    <x v="442"/>
    <x v="3"/>
    <x v="2"/>
    <x v="2129"/>
    <n v="13"/>
    <x v="31"/>
    <x v="2122"/>
    <n v="0.26170376723511152"/>
    <n v="2496.4375124875119"/>
    <n v="2498933.9499999993"/>
    <s v="Furniture"/>
    <s v="South"/>
    <n v="607.61"/>
    <n v="524.30656862745093"/>
  </r>
  <r>
    <s v="ef5836ae"/>
    <x v="346"/>
    <x v="0"/>
    <x v="3"/>
    <x v="2130"/>
    <n v="13"/>
    <x v="9"/>
    <x v="2123"/>
    <n v="0.35595791816721439"/>
    <n v="2571.1423225152107"/>
    <n v="2535146.3299999977"/>
    <s v="Sports"/>
    <s v="North"/>
    <n v="684.05"/>
    <n v="516.19997471554962"/>
  </r>
  <r>
    <s v="454273c0"/>
    <x v="403"/>
    <x v="2"/>
    <x v="1"/>
    <x v="2131"/>
    <n v="32"/>
    <x v="19"/>
    <x v="2124"/>
    <n v="1.2156764135354552"/>
    <n v="2506.2477027027048"/>
    <n v="2596472.620000002"/>
    <s v="Clothing"/>
    <s v="East"/>
    <n v="91.605000000000004"/>
    <n v="518.08361275088532"/>
  </r>
  <r>
    <s v="ae54ff2e"/>
    <x v="60"/>
    <x v="0"/>
    <x v="2"/>
    <x v="2132"/>
    <n v="21"/>
    <x v="50"/>
    <x v="2125"/>
    <n v="0.45642068564787913"/>
    <n v="2571.1423225152107"/>
    <n v="2535146.3299999977"/>
    <s v="Furniture"/>
    <s v="North"/>
    <n v="706.38499999999999"/>
    <n v="524.30656862745093"/>
  </r>
  <r>
    <s v="51ed6298"/>
    <x v="686"/>
    <x v="1"/>
    <x v="0"/>
    <x v="2133"/>
    <n v="4"/>
    <x v="25"/>
    <x v="2126"/>
    <n v="0.50282027386754302"/>
    <n v="2537.5954861821929"/>
    <n v="2479230.7900000024"/>
    <s v="Groceries"/>
    <s v="West"/>
    <n v="564.33500000000004"/>
    <n v="515.36624489795861"/>
  </r>
  <r>
    <s v="ee187fa6"/>
    <x v="579"/>
    <x v="1"/>
    <x v="2"/>
    <x v="2134"/>
    <n v="45"/>
    <x v="14"/>
    <x v="2127"/>
    <n v="1.0549847765544509"/>
    <n v="2537.5954861821929"/>
    <n v="2479230.7900000024"/>
    <s v="Furniture"/>
    <s v="West"/>
    <n v="750.61500000000001"/>
    <n v="524.30656862745093"/>
  </r>
  <r>
    <s v="a97a1846"/>
    <x v="312"/>
    <x v="3"/>
    <x v="0"/>
    <x v="2135"/>
    <n v="5"/>
    <x v="36"/>
    <x v="2128"/>
    <n v="0.21136339435145393"/>
    <n v="2496.4375124875119"/>
    <n v="2498933.9499999993"/>
    <s v="Groceries"/>
    <s v="South"/>
    <n v="534.5"/>
    <n v="515.36624489795861"/>
  </r>
  <r>
    <s v="2b4741f4"/>
    <x v="91"/>
    <x v="1"/>
    <x v="4"/>
    <x v="2136"/>
    <n v="48"/>
    <x v="40"/>
    <x v="2129"/>
    <n v="0.22415056266327282"/>
    <n v="2537.5954861821929"/>
    <n v="2479230.7900000024"/>
    <s v="Electronics"/>
    <s v="West"/>
    <n v="546.41499999999996"/>
    <n v="507.6997287299634"/>
  </r>
  <r>
    <s v="a991be0c"/>
    <x v="411"/>
    <x v="1"/>
    <x v="2"/>
    <x v="2137"/>
    <n v="49"/>
    <x v="14"/>
    <x v="2130"/>
    <n v="7.1013761405327253E-2"/>
    <n v="2537.5954861821929"/>
    <n v="2479230.7900000024"/>
    <s v="Furniture"/>
    <s v="West"/>
    <n v="149.66999999999999"/>
    <n v="524.30656862745093"/>
  </r>
  <r>
    <s v="d1049b3a"/>
    <x v="288"/>
    <x v="3"/>
    <x v="0"/>
    <x v="2138"/>
    <n v="47"/>
    <x v="33"/>
    <x v="2131"/>
    <n v="0.21821276953469801"/>
    <n v="2496.4375124875119"/>
    <n v="2498933.9499999993"/>
    <s v="Groceries"/>
    <s v="South"/>
    <n v="469.73500000000001"/>
    <n v="515.36624489795861"/>
  </r>
  <r>
    <s v="2da2d737"/>
    <x v="559"/>
    <x v="3"/>
    <x v="0"/>
    <x v="2139"/>
    <n v="50"/>
    <x v="16"/>
    <x v="2132"/>
    <n v="0.16411806398527054"/>
    <n v="2496.4375124875119"/>
    <n v="2498933.9499999993"/>
    <s v="Groceries"/>
    <s v="South"/>
    <n v="307.67500000000001"/>
    <n v="515.36624489795861"/>
  </r>
  <r>
    <s v="9a0b846f"/>
    <x v="372"/>
    <x v="3"/>
    <x v="1"/>
    <x v="2140"/>
    <n v="9"/>
    <x v="43"/>
    <x v="2133"/>
    <n v="0.28606616600617429"/>
    <n v="2496.4375124875119"/>
    <n v="2498933.9499999993"/>
    <s v="Clothing"/>
    <s v="South"/>
    <n v="401.96499999999997"/>
    <n v="518.08361275088532"/>
  </r>
  <r>
    <s v="f6399697"/>
    <x v="346"/>
    <x v="3"/>
    <x v="1"/>
    <x v="2141"/>
    <n v="20"/>
    <x v="11"/>
    <x v="2134"/>
    <n v="3.1815482701503264E-2"/>
    <n v="2496.4375124875119"/>
    <n v="2498933.9499999993"/>
    <s v="Clothing"/>
    <s v="South"/>
    <n v="34.18"/>
    <n v="518.08361275088532"/>
  </r>
  <r>
    <s v="7ef7ce20"/>
    <x v="690"/>
    <x v="1"/>
    <x v="2"/>
    <x v="2142"/>
    <n v="38"/>
    <x v="5"/>
    <x v="2135"/>
    <n v="0.10529902977124594"/>
    <n v="2537.5954861821929"/>
    <n v="2479230.7900000024"/>
    <s v="Furniture"/>
    <s v="West"/>
    <n v="116.925"/>
    <n v="524.30656862745093"/>
  </r>
  <r>
    <s v="69bc27a8"/>
    <x v="393"/>
    <x v="0"/>
    <x v="2"/>
    <x v="2143"/>
    <n v="2"/>
    <x v="28"/>
    <x v="2136"/>
    <n v="0.95564144910221716"/>
    <n v="2571.1423225152107"/>
    <n v="2535146.3299999977"/>
    <s v="Furniture"/>
    <s v="North"/>
    <n v="696.91499999999996"/>
    <n v="524.30656862745093"/>
  </r>
  <r>
    <s v="35020572"/>
    <x v="220"/>
    <x v="3"/>
    <x v="1"/>
    <x v="2144"/>
    <n v="1"/>
    <x v="29"/>
    <x v="2137"/>
    <n v="0.18806290597461198"/>
    <n v="2496.4375124875119"/>
    <n v="2498933.9499999993"/>
    <s v="Clothing"/>
    <s v="South"/>
    <n v="178.54"/>
    <n v="518.08361275088532"/>
  </r>
  <r>
    <s v="3248f309"/>
    <x v="467"/>
    <x v="2"/>
    <x v="3"/>
    <x v="2145"/>
    <n v="40"/>
    <x v="4"/>
    <x v="2138"/>
    <n v="0.25495473244018974"/>
    <n v="2506.2477027027048"/>
    <n v="2596472.620000002"/>
    <s v="Sports"/>
    <s v="East"/>
    <n v="612.70000000000005"/>
    <n v="516.19997471554962"/>
  </r>
  <r>
    <s v="912ec77b"/>
    <x v="509"/>
    <x v="1"/>
    <x v="4"/>
    <x v="2146"/>
    <n v="32"/>
    <x v="48"/>
    <x v="2139"/>
    <n v="0.19830687313362907"/>
    <n v="2537.5954861821929"/>
    <n v="2479230.7900000024"/>
    <s v="Electronics"/>
    <s v="West"/>
    <n v="504.27"/>
    <n v="507.6997287299634"/>
  </r>
  <r>
    <s v="c20b94db"/>
    <x v="465"/>
    <x v="1"/>
    <x v="3"/>
    <x v="2147"/>
    <n v="24"/>
    <x v="48"/>
    <x v="2140"/>
    <n v="1.3332180151309621"/>
    <n v="2537.5954861821929"/>
    <n v="2479230.7900000024"/>
    <s v="Sports"/>
    <s v="West"/>
    <n v="749.71"/>
    <n v="516.19997471554962"/>
  </r>
  <r>
    <s v="c532bba5"/>
    <x v="51"/>
    <x v="3"/>
    <x v="1"/>
    <x v="2148"/>
    <n v="7"/>
    <x v="17"/>
    <x v="2141"/>
    <n v="0.38890483062544901"/>
    <n v="2496.4375124875119"/>
    <n v="2498933.9499999993"/>
    <s v="Clothing"/>
    <s v="South"/>
    <n v="949.88"/>
    <n v="518.08361275088532"/>
  </r>
  <r>
    <s v="d11a2898"/>
    <x v="222"/>
    <x v="0"/>
    <x v="2"/>
    <x v="2149"/>
    <n v="38"/>
    <x v="45"/>
    <x v="2142"/>
    <n v="1.1336170212765957"/>
    <n v="2571.1423225152107"/>
    <n v="2535146.3299999977"/>
    <s v="Furniture"/>
    <s v="North"/>
    <n v="312.7"/>
    <n v="524.30656862745093"/>
  </r>
  <r>
    <s v="2b29fdad"/>
    <x v="100"/>
    <x v="1"/>
    <x v="1"/>
    <x v="2150"/>
    <n v="43"/>
    <x v="30"/>
    <x v="2143"/>
    <n v="0.17259658689777735"/>
    <n v="2537.5954861821929"/>
    <n v="2479230.7900000024"/>
    <s v="Clothing"/>
    <s v="West"/>
    <n v="285.58999999999997"/>
    <n v="518.08361275088532"/>
  </r>
  <r>
    <s v="314ac0cf"/>
    <x v="290"/>
    <x v="0"/>
    <x v="2"/>
    <x v="2151"/>
    <n v="8"/>
    <x v="13"/>
    <x v="2144"/>
    <n v="0.5897523301896862"/>
    <n v="2571.1423225152107"/>
    <n v="2535146.3299999977"/>
    <s v="Furniture"/>
    <s v="North"/>
    <n v="866.9"/>
    <n v="524.30656862745093"/>
  </r>
  <r>
    <s v="0ae3c877"/>
    <x v="155"/>
    <x v="2"/>
    <x v="3"/>
    <x v="2152"/>
    <n v="35"/>
    <x v="6"/>
    <x v="2145"/>
    <n v="0.57658515930983378"/>
    <n v="2506.2477027027048"/>
    <n v="2596472.620000002"/>
    <s v="Sports"/>
    <s v="East"/>
    <n v="417.52499999999998"/>
    <n v="516.19997471554962"/>
  </r>
  <r>
    <s v="0fcc16c5"/>
    <x v="36"/>
    <x v="3"/>
    <x v="2"/>
    <x v="2153"/>
    <n v="21"/>
    <x v="31"/>
    <x v="2146"/>
    <n v="0.47610920896237302"/>
    <n v="2496.4375124875119"/>
    <n v="2498933.9499999993"/>
    <s v="Furniture"/>
    <s v="South"/>
    <n v="677.44500000000005"/>
    <n v="524.30656862745093"/>
  </r>
  <r>
    <s v="a2f9dcec"/>
    <x v="29"/>
    <x v="3"/>
    <x v="3"/>
    <x v="2154"/>
    <n v="13"/>
    <x v="18"/>
    <x v="2147"/>
    <n v="0.25257069263531295"/>
    <n v="2496.4375124875119"/>
    <n v="2498933.9499999993"/>
    <s v="Sports"/>
    <s v="South"/>
    <n v="576.91999999999996"/>
    <n v="516.19997471554962"/>
  </r>
  <r>
    <s v="741a9a78"/>
    <x v="494"/>
    <x v="0"/>
    <x v="3"/>
    <x v="2155"/>
    <n v="47"/>
    <x v="4"/>
    <x v="2148"/>
    <n v="3.4338761040677759"/>
    <n v="2571.1423225152107"/>
    <n v="2535146.3299999977"/>
    <s v="Sports"/>
    <s v="North"/>
    <n v="585.5"/>
    <n v="516.19997471554962"/>
  </r>
  <r>
    <s v="4f6f3520"/>
    <x v="658"/>
    <x v="2"/>
    <x v="1"/>
    <x v="2156"/>
    <n v="45"/>
    <x v="14"/>
    <x v="2149"/>
    <n v="0.93545752194773724"/>
    <n v="2506.2477027027048"/>
    <n v="2596472.620000002"/>
    <s v="Clothing"/>
    <s v="East"/>
    <n v="700.92"/>
    <n v="518.08361275088532"/>
  </r>
  <r>
    <s v="b6f4fadd"/>
    <x v="634"/>
    <x v="2"/>
    <x v="1"/>
    <x v="2157"/>
    <n v="17"/>
    <x v="27"/>
    <x v="2150"/>
    <n v="0.76358711808422797"/>
    <n v="2506.2477027027048"/>
    <n v="2596472.620000002"/>
    <s v="Clothing"/>
    <s v="East"/>
    <n v="591.44000000000005"/>
    <n v="518.08361275088532"/>
  </r>
  <r>
    <s v="aae4a671"/>
    <x v="272"/>
    <x v="1"/>
    <x v="2"/>
    <x v="2158"/>
    <n v="44"/>
    <x v="48"/>
    <x v="2151"/>
    <n v="0.39514780961791829"/>
    <n v="2537.5954861821929"/>
    <n v="2479230.7900000024"/>
    <s v="Furniture"/>
    <s v="West"/>
    <n v="977.23500000000001"/>
    <n v="524.30656862745093"/>
  </r>
  <r>
    <s v="f85fe78e"/>
    <x v="495"/>
    <x v="2"/>
    <x v="3"/>
    <x v="2159"/>
    <n v="20"/>
    <x v="30"/>
    <x v="2152"/>
    <n v="2.8922085201793721"/>
    <n v="2506.2477027027048"/>
    <n v="2596472.620000002"/>
    <s v="Sports"/>
    <s v="East"/>
    <n v="259.98500000000001"/>
    <n v="516.19997471554962"/>
  </r>
  <r>
    <s v="942d0c39"/>
    <x v="124"/>
    <x v="1"/>
    <x v="2"/>
    <x v="2160"/>
    <n v="32"/>
    <x v="9"/>
    <x v="2153"/>
    <n v="0.66222678508047128"/>
    <n v="2537.5954861821929"/>
    <n v="2479230.7900000024"/>
    <s v="Furniture"/>
    <s v="West"/>
    <n v="873.58"/>
    <n v="524.30656862745093"/>
  </r>
  <r>
    <s v="e5610b8c"/>
    <x v="670"/>
    <x v="1"/>
    <x v="2"/>
    <x v="2161"/>
    <n v="45"/>
    <x v="3"/>
    <x v="2154"/>
    <n v="7.20006559527714E-2"/>
    <n v="2537.5954861821929"/>
    <n v="2479230.7900000024"/>
    <s v="Furniture"/>
    <s v="West"/>
    <n v="111.265"/>
    <n v="524.30656862745093"/>
  </r>
  <r>
    <s v="d6ea92b0"/>
    <x v="101"/>
    <x v="1"/>
    <x v="1"/>
    <x v="2162"/>
    <n v="5"/>
    <x v="35"/>
    <x v="2155"/>
    <n v="0.68017972937063664"/>
    <n v="2537.5954861821929"/>
    <n v="2479230.7900000024"/>
    <s v="Clothing"/>
    <s v="West"/>
    <n v="1000.475"/>
    <n v="518.08361275088532"/>
  </r>
  <r>
    <s v="1f07611b"/>
    <x v="557"/>
    <x v="3"/>
    <x v="4"/>
    <x v="2163"/>
    <n v="30"/>
    <x v="28"/>
    <x v="2156"/>
    <n v="0.4212455576996148"/>
    <n v="2496.4375124875119"/>
    <n v="2498933.9499999993"/>
    <s v="Electronics"/>
    <s v="South"/>
    <n v="865.1"/>
    <n v="507.6997287299634"/>
  </r>
  <r>
    <s v="de5148b4"/>
    <x v="587"/>
    <x v="1"/>
    <x v="1"/>
    <x v="2164"/>
    <n v="44"/>
    <x v="18"/>
    <x v="2157"/>
    <n v="1.2886647228492603"/>
    <n v="2537.5954861821929"/>
    <n v="2479230.7900000024"/>
    <s v="Clothing"/>
    <s v="West"/>
    <n v="840.06500000000005"/>
    <n v="518.08361275088532"/>
  </r>
  <r>
    <s v="9a9afc90"/>
    <x v="258"/>
    <x v="1"/>
    <x v="1"/>
    <x v="2165"/>
    <n v="40"/>
    <x v="35"/>
    <x v="2158"/>
    <n v="0.15806888809285527"/>
    <n v="2537.5954861821929"/>
    <n v="2479230.7900000024"/>
    <s v="Clothing"/>
    <s v="West"/>
    <n v="229.01499999999999"/>
    <n v="518.08361275088532"/>
  </r>
  <r>
    <s v="7d3c9612"/>
    <x v="652"/>
    <x v="3"/>
    <x v="0"/>
    <x v="2166"/>
    <n v="5"/>
    <x v="16"/>
    <x v="2159"/>
    <n v="1.2286069438491214"/>
    <n v="2496.4375124875119"/>
    <n v="2498933.9499999993"/>
    <s v="Groceries"/>
    <s v="South"/>
    <n v="722.08500000000004"/>
    <n v="515.36624489795861"/>
  </r>
  <r>
    <s v="ced5da97"/>
    <x v="359"/>
    <x v="1"/>
    <x v="3"/>
    <x v="2167"/>
    <n v="35"/>
    <x v="36"/>
    <x v="2160"/>
    <n v="0.13879558038818199"/>
    <n v="2537.5954861821929"/>
    <n v="2479230.7900000024"/>
    <s v="Sports"/>
    <s v="West"/>
    <n v="339.88"/>
    <n v="516.19997471554962"/>
  </r>
  <r>
    <s v="8f87afd4"/>
    <x v="315"/>
    <x v="1"/>
    <x v="0"/>
    <x v="2168"/>
    <n v="19"/>
    <x v="5"/>
    <x v="2161"/>
    <n v="4.4415391040656609E-2"/>
    <n v="2537.5954861821929"/>
    <n v="2479230.7900000024"/>
    <s v="Groceries"/>
    <s v="West"/>
    <n v="110.61"/>
    <n v="515.36624489795861"/>
  </r>
  <r>
    <s v="3b093f8c"/>
    <x v="76"/>
    <x v="3"/>
    <x v="4"/>
    <x v="2169"/>
    <n v="4"/>
    <x v="41"/>
    <x v="2162"/>
    <n v="3.4832044139124791"/>
    <n v="2496.4375124875119"/>
    <n v="2498933.9499999993"/>
    <s v="Electronics"/>
    <s v="South"/>
    <n v="647.94000000000005"/>
    <n v="507.6997287299634"/>
  </r>
  <r>
    <s v="6a08f193"/>
    <x v="681"/>
    <x v="0"/>
    <x v="2"/>
    <x v="2170"/>
    <n v="45"/>
    <x v="47"/>
    <x v="2163"/>
    <n v="0.33112800729246383"/>
    <n v="2571.1423225152107"/>
    <n v="2535146.3299999977"/>
    <s v="Furniture"/>
    <s v="North"/>
    <n v="652.88"/>
    <n v="524.30656862745093"/>
  </r>
  <r>
    <s v="cdf044a0"/>
    <x v="205"/>
    <x v="2"/>
    <x v="1"/>
    <x v="2171"/>
    <n v="16"/>
    <x v="45"/>
    <x v="2164"/>
    <n v="0.70970253216422197"/>
    <n v="2506.2477027027048"/>
    <n v="2596472.620000002"/>
    <s v="Clothing"/>
    <s v="East"/>
    <n v="532.63"/>
    <n v="518.08361275088532"/>
  </r>
  <r>
    <s v="d5c42db7"/>
    <x v="696"/>
    <x v="3"/>
    <x v="0"/>
    <x v="2172"/>
    <n v="36"/>
    <x v="2"/>
    <x v="2165"/>
    <n v="2.2826856032830332"/>
    <n v="2496.4375124875119"/>
    <n v="2498933.9499999993"/>
    <s v="Groceries"/>
    <s v="South"/>
    <n v="894.7"/>
    <n v="515.36624489795861"/>
  </r>
  <r>
    <s v="0c0583b1"/>
    <x v="135"/>
    <x v="3"/>
    <x v="1"/>
    <x v="2173"/>
    <n v="13"/>
    <x v="41"/>
    <x v="2166"/>
    <n v="0.26564664638681246"/>
    <n v="2496.4375124875119"/>
    <n v="2498933.9499999993"/>
    <s v="Clothing"/>
    <s v="South"/>
    <n v="459.41"/>
    <n v="518.08361275088532"/>
  </r>
  <r>
    <s v="fd9a2cf6"/>
    <x v="472"/>
    <x v="2"/>
    <x v="4"/>
    <x v="2174"/>
    <n v="19"/>
    <x v="31"/>
    <x v="2167"/>
    <n v="0.15138389776053693"/>
    <n v="2506.2477027027048"/>
    <n v="2596472.620000002"/>
    <s v="Electronics"/>
    <s v="East"/>
    <n v="324.55"/>
    <n v="507.6997287299634"/>
  </r>
  <r>
    <s v="6400aac2"/>
    <x v="533"/>
    <x v="3"/>
    <x v="1"/>
    <x v="2175"/>
    <n v="15"/>
    <x v="5"/>
    <x v="2168"/>
    <n v="7.1579972947621001E-2"/>
    <n v="2496.4375124875119"/>
    <n v="2498933.9499999993"/>
    <s v="Clothing"/>
    <s v="South"/>
    <n v="94.06"/>
    <n v="518.08361275088532"/>
  </r>
  <r>
    <s v="7739f451"/>
    <x v="575"/>
    <x v="0"/>
    <x v="2"/>
    <x v="2176"/>
    <n v="42"/>
    <x v="20"/>
    <x v="2169"/>
    <n v="0.45859085644830233"/>
    <n v="2571.1423225152107"/>
    <n v="2535146.3299999977"/>
    <s v="Furniture"/>
    <s v="North"/>
    <n v="811.36500000000001"/>
    <n v="524.30656862745093"/>
  </r>
  <r>
    <s v="23a59dca"/>
    <x v="295"/>
    <x v="3"/>
    <x v="2"/>
    <x v="2177"/>
    <n v="5"/>
    <x v="0"/>
    <x v="2170"/>
    <n v="0.47365677735776002"/>
    <n v="2496.4375124875119"/>
    <n v="2498933.9499999993"/>
    <s v="Furniture"/>
    <s v="South"/>
    <n v="972.66499999999996"/>
    <n v="524.30656862745093"/>
  </r>
  <r>
    <s v="d29d561f"/>
    <x v="55"/>
    <x v="1"/>
    <x v="4"/>
    <x v="2178"/>
    <n v="37"/>
    <x v="35"/>
    <x v="2171"/>
    <n v="2.297379767827529"/>
    <n v="2537.5954861821929"/>
    <n v="2479230.7900000024"/>
    <s v="Electronics"/>
    <s v="West"/>
    <n v="880.82500000000005"/>
    <n v="507.6997287299634"/>
  </r>
  <r>
    <s v="36728d05"/>
    <x v="647"/>
    <x v="2"/>
    <x v="4"/>
    <x v="2179"/>
    <n v="29"/>
    <x v="14"/>
    <x v="2172"/>
    <n v="0.13867543470764987"/>
    <n v="2506.2477027027048"/>
    <n v="2596472.620000002"/>
    <s v="Electronics"/>
    <s v="East"/>
    <n v="132.11000000000001"/>
    <n v="507.6997287299634"/>
  </r>
  <r>
    <s v="c22265be"/>
    <x v="175"/>
    <x v="0"/>
    <x v="4"/>
    <x v="2180"/>
    <n v="14"/>
    <x v="17"/>
    <x v="2173"/>
    <n v="0.37125257189264094"/>
    <n v="2571.1423225152107"/>
    <n v="2535146.3299999977"/>
    <s v="Electronics"/>
    <s v="North"/>
    <n v="908.35"/>
    <n v="507.6997287299634"/>
  </r>
  <r>
    <s v="cf666215"/>
    <x v="275"/>
    <x v="3"/>
    <x v="4"/>
    <x v="2181"/>
    <n v="21"/>
    <x v="39"/>
    <x v="2174"/>
    <n v="0.83647258563866966"/>
    <n v="2496.4375124875119"/>
    <n v="2498933.9499999993"/>
    <s v="Electronics"/>
    <s v="South"/>
    <n v="632.66999999999996"/>
    <n v="507.6997287299634"/>
  </r>
  <r>
    <s v="991a6f3f"/>
    <x v="187"/>
    <x v="2"/>
    <x v="4"/>
    <x v="2182"/>
    <n v="47"/>
    <x v="48"/>
    <x v="2175"/>
    <n v="0.58212631413457083"/>
    <n v="2506.2477027027048"/>
    <n v="2596472.620000002"/>
    <s v="Electronics"/>
    <s v="East"/>
    <n v="1017.235"/>
    <n v="507.6997287299634"/>
  </r>
  <r>
    <s v="073975ac"/>
    <x v="310"/>
    <x v="3"/>
    <x v="2"/>
    <x v="2183"/>
    <n v="6"/>
    <x v="34"/>
    <x v="2176"/>
    <n v="0.68903239987230547"/>
    <n v="2496.4375124875119"/>
    <n v="2498933.9499999993"/>
    <s v="Furniture"/>
    <s v="South"/>
    <n v="670.80499999999995"/>
    <n v="524.30656862745093"/>
  </r>
  <r>
    <s v="e09a9aa7"/>
    <x v="697"/>
    <x v="3"/>
    <x v="2"/>
    <x v="2184"/>
    <n v="46"/>
    <x v="0"/>
    <x v="2177"/>
    <n v="7.4958839331030813E-2"/>
    <n v="2496.4375124875119"/>
    <n v="2498933.9499999993"/>
    <s v="Furniture"/>
    <s v="South"/>
    <n v="139.60500000000002"/>
    <n v="524.30656862745093"/>
  </r>
  <r>
    <s v="30c9e9bb"/>
    <x v="698"/>
    <x v="2"/>
    <x v="3"/>
    <x v="2185"/>
    <n v="19"/>
    <x v="14"/>
    <x v="2178"/>
    <n v="0.4059320572512502"/>
    <n v="2506.2477027027048"/>
    <n v="2596472.620000002"/>
    <s v="Sports"/>
    <s v="East"/>
    <n v="713.93"/>
    <n v="516.19997471554962"/>
  </r>
  <r>
    <s v="35376cfb"/>
    <x v="691"/>
    <x v="3"/>
    <x v="2"/>
    <x v="2186"/>
    <n v="24"/>
    <x v="14"/>
    <x v="2179"/>
    <n v="0.48340251440857646"/>
    <n v="2496.4375124875119"/>
    <n v="2498933.9499999993"/>
    <s v="Furniture"/>
    <s v="South"/>
    <n v="828.88499999999999"/>
    <n v="524.30656862745093"/>
  </r>
  <r>
    <s v="f90b1c60"/>
    <x v="352"/>
    <x v="2"/>
    <x v="3"/>
    <x v="2187"/>
    <n v="21"/>
    <x v="40"/>
    <x v="2180"/>
    <n v="0.55368500939623189"/>
    <n v="2506.2477027027048"/>
    <n v="2596472.620000002"/>
    <s v="Sports"/>
    <s v="East"/>
    <n v="470.625"/>
    <n v="516.19997471554962"/>
  </r>
  <r>
    <s v="7cfb7dae"/>
    <x v="546"/>
    <x v="2"/>
    <x v="1"/>
    <x v="2188"/>
    <n v="5"/>
    <x v="15"/>
    <x v="2181"/>
    <n v="0.36855033363099965"/>
    <n v="2506.2477027027048"/>
    <n v="2596472.620000002"/>
    <s v="Clothing"/>
    <s v="East"/>
    <n v="797.96"/>
    <n v="518.08361275088532"/>
  </r>
  <r>
    <s v="ebcd2313"/>
    <x v="252"/>
    <x v="3"/>
    <x v="3"/>
    <x v="2189"/>
    <n v="43"/>
    <x v="1"/>
    <x v="2182"/>
    <n v="2.7545205479452055"/>
    <n v="2496.4375124875119"/>
    <n v="2498933.9499999993"/>
    <s v="Sports"/>
    <s v="South"/>
    <n v="770.55"/>
    <n v="516.19997471554962"/>
  </r>
  <r>
    <s v="7ece7471"/>
    <x v="594"/>
    <x v="1"/>
    <x v="3"/>
    <x v="2190"/>
    <n v="43"/>
    <x v="32"/>
    <x v="2183"/>
    <n v="0.55700983050048336"/>
    <n v="2537.5954861821929"/>
    <n v="2479230.7900000024"/>
    <s v="Sports"/>
    <s v="West"/>
    <n v="594.19500000000005"/>
    <n v="516.19997471554962"/>
  </r>
  <r>
    <s v="ede5f98a"/>
    <x v="610"/>
    <x v="3"/>
    <x v="3"/>
    <x v="2191"/>
    <n v="17"/>
    <x v="11"/>
    <x v="2184"/>
    <n v="0.23558671897093053"/>
    <n v="2496.4375124875119"/>
    <n v="2498933.9499999993"/>
    <s v="Sports"/>
    <s v="South"/>
    <n v="186.45"/>
    <n v="516.19997471554962"/>
  </r>
  <r>
    <s v="1140bf6e"/>
    <x v="130"/>
    <x v="3"/>
    <x v="1"/>
    <x v="2192"/>
    <n v="40"/>
    <x v="21"/>
    <x v="2185"/>
    <n v="0.15156377853979411"/>
    <n v="2496.4375124875119"/>
    <n v="2498933.9499999993"/>
    <s v="Clothing"/>
    <s v="South"/>
    <n v="243.01499999999999"/>
    <n v="518.08361275088532"/>
  </r>
  <r>
    <s v="ebab8505"/>
    <x v="71"/>
    <x v="2"/>
    <x v="3"/>
    <x v="2193"/>
    <n v="20"/>
    <x v="3"/>
    <x v="2186"/>
    <n v="1.6307621540517157"/>
    <n v="2506.2477027027048"/>
    <n v="2596472.620000002"/>
    <s v="Sports"/>
    <s v="East"/>
    <n v="746"/>
    <n v="516.19997471554962"/>
  </r>
  <r>
    <s v="fa507c56"/>
    <x v="193"/>
    <x v="2"/>
    <x v="2"/>
    <x v="2194"/>
    <n v="24"/>
    <x v="32"/>
    <x v="2187"/>
    <n v="0.48446316719710042"/>
    <n v="2506.2477027027048"/>
    <n v="2596472.620000002"/>
    <s v="Furniture"/>
    <s v="East"/>
    <n v="814.84500000000003"/>
    <n v="524.30656862745093"/>
  </r>
  <r>
    <s v="b19be73a"/>
    <x v="313"/>
    <x v="2"/>
    <x v="3"/>
    <x v="2195"/>
    <n v="44"/>
    <x v="49"/>
    <x v="2188"/>
    <n v="8.5362354399111745E-2"/>
    <n v="2506.2477027027048"/>
    <n v="2596472.620000002"/>
    <s v="Sports"/>
    <s v="East"/>
    <n v="227.27"/>
    <n v="516.19997471554962"/>
  </r>
  <r>
    <s v="9a76f13a"/>
    <x v="280"/>
    <x v="1"/>
    <x v="0"/>
    <x v="2196"/>
    <n v="9"/>
    <x v="48"/>
    <x v="2189"/>
    <n v="8.2086427784684154E-2"/>
    <n v="2537.5954861821929"/>
    <n v="2479230.7900000024"/>
    <s v="Groceries"/>
    <s v="West"/>
    <n v="81.22"/>
    <n v="515.36624489795861"/>
  </r>
  <r>
    <s v="84d2fd82"/>
    <x v="562"/>
    <x v="3"/>
    <x v="3"/>
    <x v="2197"/>
    <n v="17"/>
    <x v="41"/>
    <x v="2190"/>
    <n v="0.6558162219419541"/>
    <n v="2496.4375124875119"/>
    <n v="2498933.9499999993"/>
    <s v="Sports"/>
    <s v="South"/>
    <n v="864.58500000000004"/>
    <n v="516.19997471554962"/>
  </r>
  <r>
    <s v="bff52efd"/>
    <x v="31"/>
    <x v="0"/>
    <x v="3"/>
    <x v="2198"/>
    <n v="45"/>
    <x v="21"/>
    <x v="2191"/>
    <n v="0.2140040402274267"/>
    <n v="2571.1423225152107"/>
    <n v="2535146.3299999977"/>
    <s v="Sports"/>
    <s v="North"/>
    <n v="347.70499999999998"/>
    <n v="516.19997471554962"/>
  </r>
  <r>
    <s v="b2a791d2"/>
    <x v="384"/>
    <x v="2"/>
    <x v="0"/>
    <x v="2199"/>
    <n v="28"/>
    <x v="5"/>
    <x v="2192"/>
    <n v="0.39510724648586115"/>
    <n v="2506.2477027027048"/>
    <n v="2596472.620000002"/>
    <s v="Groceries"/>
    <s v="East"/>
    <n v="865.16"/>
    <n v="515.36624489795861"/>
  </r>
  <r>
    <s v="7d96fe4d"/>
    <x v="208"/>
    <x v="3"/>
    <x v="2"/>
    <x v="2200"/>
    <n v="4"/>
    <x v="5"/>
    <x v="2193"/>
    <n v="0.32050954723230807"/>
    <n v="2496.4375124875119"/>
    <n v="2498933.9499999993"/>
    <s v="Furniture"/>
    <s v="South"/>
    <n v="734.27"/>
    <n v="524.30656862745093"/>
  </r>
  <r>
    <s v="ba75345b"/>
    <x v="111"/>
    <x v="3"/>
    <x v="0"/>
    <x v="2201"/>
    <n v="33"/>
    <x v="28"/>
    <x v="2194"/>
    <n v="2.2351487187937709"/>
    <n v="2496.4375124875119"/>
    <n v="2498933.9499999993"/>
    <s v="Groceries"/>
    <s v="South"/>
    <n v="966.48"/>
    <n v="515.36624489795861"/>
  </r>
  <r>
    <s v="8f421305"/>
    <x v="126"/>
    <x v="3"/>
    <x v="3"/>
    <x v="2202"/>
    <n v="19"/>
    <x v="1"/>
    <x v="2195"/>
    <n v="0.80880223140052576"/>
    <n v="2496.4375124875119"/>
    <n v="2498933.9499999993"/>
    <s v="Sports"/>
    <s v="South"/>
    <n v="921.21"/>
    <n v="516.19997471554962"/>
  </r>
  <r>
    <s v="db8428e0"/>
    <x v="439"/>
    <x v="2"/>
    <x v="2"/>
    <x v="2203"/>
    <n v="1"/>
    <x v="38"/>
    <x v="2196"/>
    <n v="0.13137121333547042"/>
    <n v="2506.2477027027048"/>
    <n v="2596472.620000002"/>
    <s v="Furniture"/>
    <s v="East"/>
    <n v="47.284999999999997"/>
    <n v="524.30656862745093"/>
  </r>
  <r>
    <s v="6f620723"/>
    <x v="402"/>
    <x v="2"/>
    <x v="4"/>
    <x v="2204"/>
    <n v="7"/>
    <x v="28"/>
    <x v="2197"/>
    <n v="0.48917734246142031"/>
    <n v="2506.2477027027048"/>
    <n v="2596472.620000002"/>
    <s v="Electronics"/>
    <s v="East"/>
    <n v="450.01"/>
    <n v="507.6997287299634"/>
  </r>
  <r>
    <s v="2c257ccd"/>
    <x v="67"/>
    <x v="3"/>
    <x v="4"/>
    <x v="2205"/>
    <n v="8"/>
    <x v="11"/>
    <x v="2198"/>
    <n v="1.9557011127366228"/>
    <n v="2496.4375124875119"/>
    <n v="2498933.9499999993"/>
    <s v="Electronics"/>
    <s v="South"/>
    <n v="906.29499999999996"/>
    <n v="507.6997287299634"/>
  </r>
  <r>
    <s v="25959764"/>
    <x v="586"/>
    <x v="1"/>
    <x v="4"/>
    <x v="2206"/>
    <n v="26"/>
    <x v="6"/>
    <x v="2199"/>
    <n v="10.979405034324941"/>
    <n v="2537.5954861821929"/>
    <n v="2479230.7900000024"/>
    <s v="Electronics"/>
    <s v="West"/>
    <n v="392.84"/>
    <n v="507.6997287299634"/>
  </r>
  <r>
    <s v="7050c2a0"/>
    <x v="388"/>
    <x v="0"/>
    <x v="3"/>
    <x v="2207"/>
    <n v="19"/>
    <x v="39"/>
    <x v="2200"/>
    <n v="9.292318919255653E-2"/>
    <n v="2571.1423225152107"/>
    <n v="2535146.3299999977"/>
    <s v="Sports"/>
    <s v="North"/>
    <n v="213.33"/>
    <n v="516.19997471554962"/>
  </r>
  <r>
    <s v="18726020"/>
    <x v="45"/>
    <x v="1"/>
    <x v="1"/>
    <x v="2208"/>
    <n v="30"/>
    <x v="1"/>
    <x v="2201"/>
    <n v="5.0490661190324547E-2"/>
    <n v="2537.5954861821929"/>
    <n v="2479230.7900000024"/>
    <s v="Clothing"/>
    <s v="West"/>
    <n v="113.61499999999999"/>
    <n v="518.08361275088532"/>
  </r>
  <r>
    <s v="6cf1ab01"/>
    <x v="559"/>
    <x v="1"/>
    <x v="2"/>
    <x v="2209"/>
    <n v="10"/>
    <x v="27"/>
    <x v="2202"/>
    <n v="1.2839994781020312"/>
    <n v="2537.5954861821929"/>
    <n v="2479230.7900000024"/>
    <s v="Furniture"/>
    <s v="West"/>
    <n v="603.96"/>
    <n v="524.30656862745093"/>
  </r>
  <r>
    <s v="f16f28fc"/>
    <x v="339"/>
    <x v="1"/>
    <x v="2"/>
    <x v="2210"/>
    <n v="49"/>
    <x v="18"/>
    <x v="2203"/>
    <n v="0.33449601547979735"/>
    <n v="2537.5954861821929"/>
    <n v="2479230.7900000024"/>
    <s v="Furniture"/>
    <s v="West"/>
    <n v="83.69"/>
    <n v="524.30656862745093"/>
  </r>
  <r>
    <s v="abcae96d"/>
    <x v="452"/>
    <x v="0"/>
    <x v="1"/>
    <x v="2211"/>
    <n v="38"/>
    <x v="35"/>
    <x v="2204"/>
    <n v="3.6354800903295889E-2"/>
    <n v="2571.1423225152107"/>
    <n v="2535146.3299999977"/>
    <s v="Clothing"/>
    <s v="North"/>
    <n v="46.795000000000002"/>
    <n v="518.08361275088532"/>
  </r>
  <r>
    <s v="c2d57272"/>
    <x v="40"/>
    <x v="1"/>
    <x v="3"/>
    <x v="2212"/>
    <n v="32"/>
    <x v="14"/>
    <x v="2205"/>
    <n v="0.1847812346927489"/>
    <n v="2537.5954861821929"/>
    <n v="2479230.7900000024"/>
    <s v="Sports"/>
    <s v="West"/>
    <n v="253.38499999999999"/>
    <n v="516.19997471554962"/>
  </r>
  <r>
    <s v="5aff8bfb"/>
    <x v="613"/>
    <x v="3"/>
    <x v="4"/>
    <x v="2213"/>
    <n v="42"/>
    <x v="12"/>
    <x v="2206"/>
    <n v="1.9309706803302018"/>
    <n v="2496.4375124875119"/>
    <n v="2498933.9499999993"/>
    <s v="Electronics"/>
    <s v="South"/>
    <n v="77.334999999999994"/>
    <n v="507.6997287299634"/>
  </r>
  <r>
    <s v="57162dbb"/>
    <x v="460"/>
    <x v="2"/>
    <x v="1"/>
    <x v="2214"/>
    <n v="19"/>
    <x v="30"/>
    <x v="2207"/>
    <n v="0.21349442685802211"/>
    <n v="2506.2477027027048"/>
    <n v="2596472.620000002"/>
    <s v="Clothing"/>
    <s v="East"/>
    <n v="377.32"/>
    <n v="518.08361275088532"/>
  </r>
  <r>
    <s v="68d0bad8"/>
    <x v="659"/>
    <x v="3"/>
    <x v="0"/>
    <x v="2215"/>
    <n v="3"/>
    <x v="37"/>
    <x v="2208"/>
    <n v="5.7857285362771828E-3"/>
    <n v="2496.4375124875119"/>
    <n v="2498933.9499999993"/>
    <s v="Groceries"/>
    <s v="South"/>
    <n v="21.22"/>
    <n v="515.36624489795861"/>
  </r>
  <r>
    <s v="c9c698a4"/>
    <x v="248"/>
    <x v="3"/>
    <x v="1"/>
    <x v="2216"/>
    <n v="23"/>
    <x v="4"/>
    <x v="2209"/>
    <n v="0.5340165398725959"/>
    <n v="2496.4375124875119"/>
    <n v="2498933.9499999993"/>
    <s v="Clothing"/>
    <s v="South"/>
    <n v="933.2"/>
    <n v="518.08361275088532"/>
  </r>
  <r>
    <s v="7d191193"/>
    <x v="324"/>
    <x v="2"/>
    <x v="2"/>
    <x v="2217"/>
    <n v="34"/>
    <x v="33"/>
    <x v="2210"/>
    <n v="0.82092471643603082"/>
    <n v="2506.2477027027048"/>
    <n v="2596472.620000002"/>
    <s v="Furniture"/>
    <s v="East"/>
    <n v="732.77"/>
    <n v="524.30656862745093"/>
  </r>
  <r>
    <s v="57013cb0"/>
    <x v="699"/>
    <x v="0"/>
    <x v="3"/>
    <x v="2218"/>
    <n v="10"/>
    <x v="37"/>
    <x v="2211"/>
    <n v="0.42338777129365435"/>
    <n v="2571.1423225152107"/>
    <n v="2535146.3299999977"/>
    <s v="Sports"/>
    <s v="North"/>
    <n v="901.85"/>
    <n v="516.19997471554962"/>
  </r>
  <r>
    <s v="45c66155"/>
    <x v="493"/>
    <x v="0"/>
    <x v="1"/>
    <x v="2219"/>
    <n v="2"/>
    <x v="39"/>
    <x v="2212"/>
    <n v="0.28975155457818247"/>
    <n v="2571.1423225152107"/>
    <n v="2535146.3299999977"/>
    <s v="Clothing"/>
    <s v="North"/>
    <n v="509.14"/>
    <n v="518.08361275088532"/>
  </r>
  <r>
    <s v="1f6fdad8"/>
    <x v="176"/>
    <x v="1"/>
    <x v="4"/>
    <x v="2220"/>
    <n v="15"/>
    <x v="44"/>
    <x v="2213"/>
    <n v="3.3592546717647687"/>
    <n v="2537.5954861821929"/>
    <n v="2479230.7900000024"/>
    <s v="Electronics"/>
    <s v="West"/>
    <n v="956.67"/>
    <n v="507.6997287299634"/>
  </r>
  <r>
    <s v="dacdba44"/>
    <x v="480"/>
    <x v="0"/>
    <x v="1"/>
    <x v="2221"/>
    <n v="19"/>
    <x v="40"/>
    <x v="2214"/>
    <n v="8.8630588357628895E-2"/>
    <n v="2571.1423225152107"/>
    <n v="2535146.3299999977"/>
    <s v="Clothing"/>
    <s v="North"/>
    <n v="147.375"/>
    <n v="518.08361275088532"/>
  </r>
  <r>
    <s v="9766c693"/>
    <x v="700"/>
    <x v="3"/>
    <x v="1"/>
    <x v="2222"/>
    <n v="44"/>
    <x v="9"/>
    <x v="2215"/>
    <n v="0.35217796837309034"/>
    <n v="2496.4375124875119"/>
    <n v="2498933.9499999993"/>
    <s v="Clothing"/>
    <s v="South"/>
    <n v="827.23500000000001"/>
    <n v="518.08361275088532"/>
  </r>
  <r>
    <s v="6a00c4db"/>
    <x v="418"/>
    <x v="0"/>
    <x v="3"/>
    <x v="2223"/>
    <n v="39"/>
    <x v="3"/>
    <x v="2216"/>
    <n v="9.4010582122171574E-2"/>
    <n v="2571.1423225152107"/>
    <n v="2535146.3299999977"/>
    <s v="Sports"/>
    <s v="North"/>
    <n v="179.8"/>
    <n v="516.19997471554962"/>
  </r>
  <r>
    <s v="cde70ef9"/>
    <x v="550"/>
    <x v="3"/>
    <x v="0"/>
    <x v="2224"/>
    <n v="42"/>
    <x v="3"/>
    <x v="2217"/>
    <n v="0.19874702147358922"/>
    <n v="2496.4375124875119"/>
    <n v="2498933.9499999993"/>
    <s v="Groceries"/>
    <s v="South"/>
    <n v="212.94"/>
    <n v="515.36624489795861"/>
  </r>
  <r>
    <s v="7a254a36"/>
    <x v="473"/>
    <x v="1"/>
    <x v="0"/>
    <x v="2225"/>
    <n v="43"/>
    <x v="34"/>
    <x v="2218"/>
    <n v="0.8999588597116166"/>
    <n v="2537.5954861821929"/>
    <n v="2479230.7900000024"/>
    <s v="Groceries"/>
    <s v="West"/>
    <n v="909.39"/>
    <n v="515.36624489795861"/>
  </r>
  <r>
    <s v="24f12075"/>
    <x v="272"/>
    <x v="3"/>
    <x v="3"/>
    <x v="2226"/>
    <n v="45"/>
    <x v="34"/>
    <x v="2219"/>
    <n v="6.1606483826615532"/>
    <n v="2496.4375124875119"/>
    <n v="2498933.9499999993"/>
    <s v="Sports"/>
    <s v="South"/>
    <n v="438.17"/>
    <n v="516.19997471554962"/>
  </r>
  <r>
    <s v="cf43ab06"/>
    <x v="190"/>
    <x v="2"/>
    <x v="3"/>
    <x v="2227"/>
    <n v="41"/>
    <x v="13"/>
    <x v="2220"/>
    <n v="0.16276048173504573"/>
    <n v="2506.2477027027048"/>
    <n v="2596472.620000002"/>
    <s v="Sports"/>
    <s v="East"/>
    <n v="91.924999999999997"/>
    <n v="516.19997471554962"/>
  </r>
  <r>
    <s v="54ec1c9f"/>
    <x v="216"/>
    <x v="1"/>
    <x v="2"/>
    <x v="2228"/>
    <n v="39"/>
    <x v="11"/>
    <x v="2221"/>
    <n v="0.81465356896121788"/>
    <n v="2537.5954861821929"/>
    <n v="2479230.7900000024"/>
    <s v="Furniture"/>
    <s v="West"/>
    <n v="1020.415"/>
    <n v="524.30656862745093"/>
  </r>
  <r>
    <s v="300861f6"/>
    <x v="32"/>
    <x v="2"/>
    <x v="3"/>
    <x v="2229"/>
    <n v="22"/>
    <x v="6"/>
    <x v="2222"/>
    <n v="0.51431450891197616"/>
    <n v="2506.2477027027048"/>
    <n v="2596472.620000002"/>
    <s v="Sports"/>
    <s v="East"/>
    <n v="942.9"/>
    <n v="516.19997471554962"/>
  </r>
  <r>
    <s v="4e2c3986"/>
    <x v="274"/>
    <x v="3"/>
    <x v="1"/>
    <x v="2230"/>
    <n v="35"/>
    <x v="13"/>
    <x v="2223"/>
    <n v="0.18103835174037966"/>
    <n v="2496.4375124875119"/>
    <n v="2498933.9499999993"/>
    <s v="Clothing"/>
    <s v="South"/>
    <n v="401.78"/>
    <n v="518.08361275088532"/>
  </r>
  <r>
    <s v="db2247ce"/>
    <x v="483"/>
    <x v="0"/>
    <x v="4"/>
    <x v="2231"/>
    <n v="1"/>
    <x v="39"/>
    <x v="1655"/>
    <n v="0.11625186461913316"/>
    <n v="2571.1423225152107"/>
    <n v="2535146.3299999977"/>
    <s v="Electronics"/>
    <s v="North"/>
    <n v="172.44499999999999"/>
    <n v="507.6997287299634"/>
  </r>
  <r>
    <s v="20bf945c"/>
    <x v="630"/>
    <x v="1"/>
    <x v="4"/>
    <x v="2232"/>
    <n v="43"/>
    <x v="9"/>
    <x v="2224"/>
    <n v="1.3669404725687051"/>
    <n v="2537.5954861821929"/>
    <n v="2479230.7900000024"/>
    <s v="Electronics"/>
    <s v="West"/>
    <n v="342.98500000000001"/>
    <n v="507.6997287299634"/>
  </r>
  <r>
    <s v="de2d4d3b"/>
    <x v="486"/>
    <x v="2"/>
    <x v="1"/>
    <x v="2233"/>
    <n v="39"/>
    <x v="44"/>
    <x v="2225"/>
    <n v="1.8867418367774655"/>
    <n v="2506.2477027027048"/>
    <n v="2596472.620000002"/>
    <s v="Clothing"/>
    <s v="East"/>
    <n v="696.18"/>
    <n v="518.08361275088532"/>
  </r>
  <r>
    <s v="aaebffd4"/>
    <x v="612"/>
    <x v="2"/>
    <x v="1"/>
    <x v="2234"/>
    <n v="37"/>
    <x v="19"/>
    <x v="2226"/>
    <n v="0.11722392535991932"/>
    <n v="2506.2477027027048"/>
    <n v="2596472.620000002"/>
    <s v="Clothing"/>
    <s v="East"/>
    <n v="236.04499999999999"/>
    <n v="518.08361275088532"/>
  </r>
  <r>
    <s v="febca559"/>
    <x v="615"/>
    <x v="3"/>
    <x v="3"/>
    <x v="2235"/>
    <n v="49"/>
    <x v="27"/>
    <x v="2227"/>
    <n v="1.4340375196738782"/>
    <n v="2496.4375124875119"/>
    <n v="2498933.9499999993"/>
    <s v="Sports"/>
    <s v="South"/>
    <n v="746.96"/>
    <n v="516.19997471554962"/>
  </r>
  <r>
    <s v="a2045883"/>
    <x v="410"/>
    <x v="2"/>
    <x v="2"/>
    <x v="2236"/>
    <n v="2"/>
    <x v="20"/>
    <x v="2228"/>
    <n v="0.50403546445295544"/>
    <n v="2506.2477027027048"/>
    <n v="2596472.620000002"/>
    <s v="Furniture"/>
    <s v="East"/>
    <n v="667.54499999999996"/>
    <n v="524.30656862745093"/>
  </r>
  <r>
    <s v="9c2f6304"/>
    <x v="164"/>
    <x v="2"/>
    <x v="3"/>
    <x v="2237"/>
    <n v="29"/>
    <x v="46"/>
    <x v="2229"/>
    <n v="3.1317274096868286"/>
    <n v="2506.2477027027048"/>
    <n v="2596472.620000002"/>
    <s v="Sports"/>
    <s v="East"/>
    <n v="977.005"/>
    <n v="516.19997471554962"/>
  </r>
  <r>
    <s v="f16bc66a"/>
    <x v="701"/>
    <x v="2"/>
    <x v="1"/>
    <x v="2238"/>
    <n v="28"/>
    <x v="44"/>
    <x v="2230"/>
    <n v="9.8735785023914904E-2"/>
    <n v="2506.2477027027048"/>
    <n v="2596472.620000002"/>
    <s v="Clothing"/>
    <s v="East"/>
    <n v="95.625"/>
    <n v="518.08361275088532"/>
  </r>
  <r>
    <s v="75055dd7"/>
    <x v="192"/>
    <x v="1"/>
    <x v="4"/>
    <x v="2239"/>
    <n v="8"/>
    <x v="19"/>
    <x v="2231"/>
    <n v="0.10673455305022474"/>
    <n v="2537.5954861821929"/>
    <n v="2479230.7900000024"/>
    <s v="Electronics"/>
    <s v="West"/>
    <n v="92.844999999999999"/>
    <n v="507.6997287299634"/>
  </r>
  <r>
    <s v="4d1108d9"/>
    <x v="268"/>
    <x v="1"/>
    <x v="0"/>
    <x v="2240"/>
    <n v="46"/>
    <x v="47"/>
    <x v="2232"/>
    <n v="3.0668736785119662E-2"/>
    <n v="2537.5954861821929"/>
    <n v="2479230.7900000024"/>
    <s v="Groceries"/>
    <s v="West"/>
    <n v="79.05"/>
    <n v="515.36624489795861"/>
  </r>
  <r>
    <s v="841c661f"/>
    <x v="219"/>
    <x v="1"/>
    <x v="2"/>
    <x v="2241"/>
    <n v="5"/>
    <x v="47"/>
    <x v="2233"/>
    <n v="0.18351440071311445"/>
    <n v="2537.5954861821929"/>
    <n v="2479230.7900000024"/>
    <s v="Furniture"/>
    <s v="West"/>
    <n v="320.60500000000002"/>
    <n v="524.30656862745093"/>
  </r>
  <r>
    <s v="d6eb7908"/>
    <x v="194"/>
    <x v="2"/>
    <x v="1"/>
    <x v="2242"/>
    <n v="29"/>
    <x v="49"/>
    <x v="2234"/>
    <n v="0.43482109026329563"/>
    <n v="2506.2477027027048"/>
    <n v="2596472.620000002"/>
    <s v="Clothing"/>
    <s v="East"/>
    <n v="773.66"/>
    <n v="518.08361275088532"/>
  </r>
  <r>
    <s v="5a277425"/>
    <x v="66"/>
    <x v="3"/>
    <x v="2"/>
    <x v="2243"/>
    <n v="23"/>
    <x v="24"/>
    <x v="2235"/>
    <n v="0.52256901118186427"/>
    <n v="2496.4375124875119"/>
    <n v="2498933.9499999993"/>
    <s v="Furniture"/>
    <s v="South"/>
    <n v="998.19500000000005"/>
    <n v="524.30656862745093"/>
  </r>
  <r>
    <s v="abe15762"/>
    <x v="185"/>
    <x v="0"/>
    <x v="3"/>
    <x v="2244"/>
    <n v="36"/>
    <x v="2"/>
    <x v="2236"/>
    <n v="0.57655511836928064"/>
    <n v="2571.1423225152107"/>
    <n v="2535146.3299999977"/>
    <s v="Sports"/>
    <s v="North"/>
    <n v="226.565"/>
    <n v="516.19997471554962"/>
  </r>
  <r>
    <s v="c96b633d"/>
    <x v="362"/>
    <x v="0"/>
    <x v="1"/>
    <x v="2245"/>
    <n v="37"/>
    <x v="46"/>
    <x v="2237"/>
    <n v="0.10945461407812794"/>
    <n v="2571.1423225152107"/>
    <n v="2535146.3299999977"/>
    <s v="Clothing"/>
    <s v="North"/>
    <n v="5.8"/>
    <n v="518.08361275088532"/>
  </r>
  <r>
    <s v="9b8e13b3"/>
    <x v="256"/>
    <x v="0"/>
    <x v="1"/>
    <x v="2246"/>
    <n v="8"/>
    <x v="24"/>
    <x v="2238"/>
    <n v="0.47698214251629917"/>
    <n v="2571.1423225152107"/>
    <n v="2535146.3299999977"/>
    <s v="Clothing"/>
    <s v="North"/>
    <n v="899.13499999999999"/>
    <n v="518.08361275088532"/>
  </r>
  <r>
    <s v="811a0677"/>
    <x v="30"/>
    <x v="0"/>
    <x v="0"/>
    <x v="2247"/>
    <n v="12"/>
    <x v="32"/>
    <x v="2239"/>
    <n v="0.37059687945714659"/>
    <n v="2571.1423225152107"/>
    <n v="2535146.3299999977"/>
    <s v="Groceries"/>
    <s v="North"/>
    <n v="346.48"/>
    <n v="515.36624489795861"/>
  </r>
  <r>
    <s v="9148f38d"/>
    <x v="556"/>
    <x v="0"/>
    <x v="3"/>
    <x v="2248"/>
    <n v="7"/>
    <x v="34"/>
    <x v="2240"/>
    <n v="0.33466709944648226"/>
    <n v="2571.1423225152107"/>
    <n v="2535146.3299999977"/>
    <s v="Sports"/>
    <s v="North"/>
    <n v="595.04999999999995"/>
    <n v="516.19997471554962"/>
  </r>
  <r>
    <s v="11cb5971"/>
    <x v="635"/>
    <x v="0"/>
    <x v="4"/>
    <x v="2249"/>
    <n v="36"/>
    <x v="20"/>
    <x v="2241"/>
    <n v="8.6169125561269419E-2"/>
    <n v="2571.1423225152107"/>
    <n v="2535146.3299999977"/>
    <s v="Electronics"/>
    <s v="North"/>
    <n v="170.01499999999999"/>
    <n v="507.6997287299634"/>
  </r>
  <r>
    <s v="883e8300"/>
    <x v="319"/>
    <x v="3"/>
    <x v="3"/>
    <x v="2250"/>
    <n v="6"/>
    <x v="20"/>
    <x v="2242"/>
    <n v="0.24592086477666733"/>
    <n v="2496.4375124875119"/>
    <n v="2498933.9499999993"/>
    <s v="Sports"/>
    <s v="South"/>
    <n v="107.96"/>
    <n v="516.19997471554962"/>
  </r>
  <r>
    <s v="4c9fa33d"/>
    <x v="466"/>
    <x v="0"/>
    <x v="0"/>
    <x v="2251"/>
    <n v="18"/>
    <x v="37"/>
    <x v="2243"/>
    <n v="2.2695761257097584"/>
    <n v="2571.1423225152107"/>
    <n v="2535146.3299999977"/>
    <s v="Groceries"/>
    <s v="North"/>
    <n v="875.375"/>
    <n v="515.36624489795861"/>
  </r>
  <r>
    <s v="0bfa3034"/>
    <x v="526"/>
    <x v="2"/>
    <x v="2"/>
    <x v="2252"/>
    <n v="23"/>
    <x v="25"/>
    <x v="2244"/>
    <n v="0.27110756630538502"/>
    <n v="2506.2477027027048"/>
    <n v="2596472.620000002"/>
    <s v="Furniture"/>
    <s v="East"/>
    <n v="658.23"/>
    <n v="524.30656862745093"/>
  </r>
  <r>
    <s v="6e4a0892"/>
    <x v="589"/>
    <x v="3"/>
    <x v="0"/>
    <x v="2253"/>
    <n v="17"/>
    <x v="26"/>
    <x v="2245"/>
    <n v="1.9131780604733681"/>
    <n v="2496.4375124875119"/>
    <n v="2498933.9499999993"/>
    <s v="Groceries"/>
    <s v="South"/>
    <n v="522.31999999999994"/>
    <n v="515.36624489795861"/>
  </r>
  <r>
    <s v="feb558e1"/>
    <x v="125"/>
    <x v="0"/>
    <x v="4"/>
    <x v="2254"/>
    <n v="6"/>
    <x v="26"/>
    <x v="2246"/>
    <n v="0.27875745869642704"/>
    <n v="2571.1423225152107"/>
    <n v="2535146.3299999977"/>
    <s v="Electronics"/>
    <s v="North"/>
    <n v="496.45"/>
    <n v="507.6997287299634"/>
  </r>
  <r>
    <s v="966a535a"/>
    <x v="245"/>
    <x v="2"/>
    <x v="2"/>
    <x v="794"/>
    <n v="38"/>
    <x v="48"/>
    <x v="2247"/>
    <n v="0.43755660528138374"/>
    <n v="2506.2477027027048"/>
    <n v="2596472.620000002"/>
    <s v="Furniture"/>
    <s v="East"/>
    <n v="1003.07"/>
    <n v="524.30656862745093"/>
  </r>
  <r>
    <s v="6dd98e13"/>
    <x v="341"/>
    <x v="1"/>
    <x v="2"/>
    <x v="2255"/>
    <n v="12"/>
    <x v="22"/>
    <x v="2248"/>
    <n v="0.43636178655000507"/>
    <n v="2537.5954861821929"/>
    <n v="2479230.7900000024"/>
    <s v="Furniture"/>
    <s v="West"/>
    <n v="431.9"/>
    <n v="524.30656862745093"/>
  </r>
  <r>
    <s v="a6e31529"/>
    <x v="566"/>
    <x v="3"/>
    <x v="4"/>
    <x v="2256"/>
    <n v="38"/>
    <x v="29"/>
    <x v="2249"/>
    <n v="2.6743525523509514E-2"/>
    <n v="2496.4375124875119"/>
    <n v="2498933.9499999993"/>
    <s v="Electronics"/>
    <s v="South"/>
    <n v="64.930000000000007"/>
    <n v="507.6997287299634"/>
  </r>
  <r>
    <s v="80058557"/>
    <x v="282"/>
    <x v="2"/>
    <x v="1"/>
    <x v="2257"/>
    <n v="10"/>
    <x v="9"/>
    <x v="2250"/>
    <n v="0.13099402008349317"/>
    <n v="2506.2477027027048"/>
    <n v="2596472.620000002"/>
    <s v="Clothing"/>
    <s v="East"/>
    <n v="232.39500000000001"/>
    <n v="518.08361275088532"/>
  </r>
  <r>
    <s v="fa1be594"/>
    <x v="195"/>
    <x v="1"/>
    <x v="1"/>
    <x v="2258"/>
    <n v="37"/>
    <x v="47"/>
    <x v="2251"/>
    <n v="0.24511416783662499"/>
    <n v="2537.5954861821929"/>
    <n v="2479230.7900000024"/>
    <s v="Clothing"/>
    <s v="West"/>
    <n v="588.16"/>
    <n v="518.08361275088532"/>
  </r>
  <r>
    <s v="5684cac7"/>
    <x v="624"/>
    <x v="3"/>
    <x v="1"/>
    <x v="2259"/>
    <n v="40"/>
    <x v="50"/>
    <x v="2252"/>
    <n v="0.70974659329759349"/>
    <n v="2496.4375124875119"/>
    <n v="2498933.9499999993"/>
    <s v="Clothing"/>
    <s v="South"/>
    <n v="774.32"/>
    <n v="518.08361275088532"/>
  </r>
  <r>
    <s v="ebeedeea"/>
    <x v="634"/>
    <x v="0"/>
    <x v="1"/>
    <x v="2260"/>
    <n v="4"/>
    <x v="5"/>
    <x v="2253"/>
    <n v="0.17396099923308256"/>
    <n v="2571.1423225152107"/>
    <n v="2535146.3299999977"/>
    <s v="Clothing"/>
    <s v="North"/>
    <n v="428.76"/>
    <n v="518.08361275088532"/>
  </r>
  <r>
    <s v="0871ebfb"/>
    <x v="246"/>
    <x v="2"/>
    <x v="4"/>
    <x v="2261"/>
    <n v="24"/>
    <x v="10"/>
    <x v="2254"/>
    <n v="0.44063821747662751"/>
    <n v="2506.2477027027048"/>
    <n v="2596472.620000002"/>
    <s v="Electronics"/>
    <s v="East"/>
    <n v="904.76"/>
    <n v="507.6997287299634"/>
  </r>
  <r>
    <s v="8cb9f327"/>
    <x v="277"/>
    <x v="3"/>
    <x v="2"/>
    <x v="2262"/>
    <n v="29"/>
    <x v="0"/>
    <x v="2255"/>
    <n v="0.77284196039452557"/>
    <n v="2496.4375124875119"/>
    <n v="2498933.9499999993"/>
    <s v="Furniture"/>
    <s v="South"/>
    <n v="422.82"/>
    <n v="524.30656862745093"/>
  </r>
  <r>
    <s v="f6b90380"/>
    <x v="278"/>
    <x v="3"/>
    <x v="3"/>
    <x v="2263"/>
    <n v="35"/>
    <x v="38"/>
    <x v="2256"/>
    <n v="2.4634864508245202E-2"/>
    <n v="2496.4375124875119"/>
    <n v="2498933.9499999993"/>
    <s v="Sports"/>
    <s v="South"/>
    <n v="33.450000000000003"/>
    <n v="516.19997471554962"/>
  </r>
  <r>
    <s v="8ddfd2e9"/>
    <x v="114"/>
    <x v="0"/>
    <x v="3"/>
    <x v="2264"/>
    <n v="31"/>
    <x v="36"/>
    <x v="2257"/>
    <n v="0.74117460700600424"/>
    <n v="2571.1423225152107"/>
    <n v="2535146.3299999977"/>
    <s v="Sports"/>
    <s v="North"/>
    <n v="499.79500000000002"/>
    <n v="516.19997471554962"/>
  </r>
  <r>
    <s v="ec38f63b"/>
    <x v="137"/>
    <x v="0"/>
    <x v="1"/>
    <x v="2265"/>
    <n v="44"/>
    <x v="5"/>
    <x v="2258"/>
    <n v="0.824484627863728"/>
    <n v="2571.1423225152107"/>
    <n v="2535146.3299999977"/>
    <s v="Clothing"/>
    <s v="North"/>
    <n v="545.92999999999995"/>
    <n v="518.08361275088532"/>
  </r>
  <r>
    <s v="be4dfa45"/>
    <x v="648"/>
    <x v="2"/>
    <x v="1"/>
    <x v="2266"/>
    <n v="17"/>
    <x v="0"/>
    <x v="2259"/>
    <n v="6.738434798334228E-2"/>
    <n v="2506.2477027027048"/>
    <n v="2596472.620000002"/>
    <s v="Clothing"/>
    <s v="East"/>
    <n v="85.57"/>
    <n v="518.08361275088532"/>
  </r>
  <r>
    <s v="0df2035f"/>
    <x v="182"/>
    <x v="2"/>
    <x v="4"/>
    <x v="2267"/>
    <n v="50"/>
    <x v="14"/>
    <x v="2260"/>
    <n v="0.20538800430643703"/>
    <n v="2506.2477027027048"/>
    <n v="2596472.620000002"/>
    <s v="Electronics"/>
    <s v="East"/>
    <n v="309.47500000000002"/>
    <n v="507.6997287299634"/>
  </r>
  <r>
    <s v="9de9e575"/>
    <x v="202"/>
    <x v="0"/>
    <x v="1"/>
    <x v="2268"/>
    <n v="11"/>
    <x v="34"/>
    <x v="2261"/>
    <n v="2.3780936531444188"/>
    <n v="2571.1423225152107"/>
    <n v="2535146.3299999977"/>
    <s v="Clothing"/>
    <s v="North"/>
    <n v="791.29"/>
    <n v="518.08361275088532"/>
  </r>
  <r>
    <s v="b09568a6"/>
    <x v="406"/>
    <x v="0"/>
    <x v="4"/>
    <x v="2269"/>
    <n v="2"/>
    <x v="45"/>
    <x v="2262"/>
    <n v="0.25902215692190639"/>
    <n v="2571.1423225152107"/>
    <n v="2535146.3299999977"/>
    <s v="Electronics"/>
    <s v="North"/>
    <n v="506.625"/>
    <n v="507.6997287299634"/>
  </r>
  <r>
    <s v="4ef99b05"/>
    <x v="77"/>
    <x v="2"/>
    <x v="1"/>
    <x v="2270"/>
    <n v="44"/>
    <x v="16"/>
    <x v="2263"/>
    <n v="3.2172267740591582"/>
    <n v="2506.2477027027048"/>
    <n v="2596472.620000002"/>
    <s v="Clothing"/>
    <s v="East"/>
    <n v="932.19"/>
    <n v="518.08361275088532"/>
  </r>
  <r>
    <s v="5721d276"/>
    <x v="627"/>
    <x v="2"/>
    <x v="1"/>
    <x v="2271"/>
    <n v="14"/>
    <x v="25"/>
    <x v="2264"/>
    <n v="0.46411464233895811"/>
    <n v="2506.2477027027048"/>
    <n v="2596472.620000002"/>
    <s v="Clothing"/>
    <s v="East"/>
    <n v="817.78499999999997"/>
    <n v="518.08361275088532"/>
  </r>
  <r>
    <s v="6e4fa387"/>
    <x v="336"/>
    <x v="1"/>
    <x v="0"/>
    <x v="2272"/>
    <n v="40"/>
    <x v="31"/>
    <x v="2265"/>
    <n v="1.1191899014180675"/>
    <n v="2537.5954861821929"/>
    <n v="2479230.7900000024"/>
    <s v="Groceries"/>
    <s v="West"/>
    <n v="998.17499999999995"/>
    <n v="515.36624489795861"/>
  </r>
  <r>
    <s v="a63027cf"/>
    <x v="126"/>
    <x v="3"/>
    <x v="2"/>
    <x v="2273"/>
    <n v="33"/>
    <x v="44"/>
    <x v="2266"/>
    <n v="0.30277483065371746"/>
    <n v="2496.4375124875119"/>
    <n v="2498933.9499999993"/>
    <s v="Furniture"/>
    <s v="South"/>
    <n v="762.98"/>
    <n v="524.30656862745093"/>
  </r>
  <r>
    <s v="c7ead39a"/>
    <x v="473"/>
    <x v="2"/>
    <x v="4"/>
    <x v="2274"/>
    <n v="46"/>
    <x v="17"/>
    <x v="2267"/>
    <n v="5.8793266311315019E-2"/>
    <n v="2506.2477027027048"/>
    <n v="2596472.620000002"/>
    <s v="Electronics"/>
    <s v="East"/>
    <n v="91.21"/>
    <n v="507.6997287299634"/>
  </r>
  <r>
    <s v="a2ed440b"/>
    <x v="631"/>
    <x v="3"/>
    <x v="3"/>
    <x v="2275"/>
    <n v="9"/>
    <x v="39"/>
    <x v="2268"/>
    <n v="0.69601917573277949"/>
    <n v="2496.4375124875119"/>
    <n v="2498933.9499999993"/>
    <s v="Sports"/>
    <s v="South"/>
    <n v="341.33499999999998"/>
    <n v="516.19997471554962"/>
  </r>
  <r>
    <s v="f05fdc21"/>
    <x v="188"/>
    <x v="3"/>
    <x v="3"/>
    <x v="2276"/>
    <n v="5"/>
    <x v="9"/>
    <x v="2269"/>
    <n v="0.19455362502364054"/>
    <n v="2496.4375124875119"/>
    <n v="2498933.9499999993"/>
    <s v="Sports"/>
    <s v="South"/>
    <n v="479.20499999999998"/>
    <n v="516.19997471554962"/>
  </r>
  <r>
    <s v="babf18cd"/>
    <x v="280"/>
    <x v="3"/>
    <x v="2"/>
    <x v="2277"/>
    <n v="24"/>
    <x v="15"/>
    <x v="2270"/>
    <n v="0.21216148910900426"/>
    <n v="2496.4375124875119"/>
    <n v="2498933.9499999993"/>
    <s v="Furniture"/>
    <s v="South"/>
    <n v="379.95"/>
    <n v="524.30656862745093"/>
  </r>
  <r>
    <s v="75451be7"/>
    <x v="702"/>
    <x v="3"/>
    <x v="0"/>
    <x v="2278"/>
    <n v="42"/>
    <x v="6"/>
    <x v="2271"/>
    <n v="0.27066491572593765"/>
    <n v="2496.4375124875119"/>
    <n v="2498933.9499999993"/>
    <s v="Groceries"/>
    <s v="South"/>
    <n v="233.66"/>
    <n v="515.36624489795861"/>
  </r>
  <r>
    <s v="76c43906"/>
    <x v="531"/>
    <x v="2"/>
    <x v="1"/>
    <x v="2279"/>
    <n v="27"/>
    <x v="13"/>
    <x v="2272"/>
    <n v="0.32133562771528418"/>
    <n v="2506.2477027027048"/>
    <n v="2596472.620000002"/>
    <s v="Clothing"/>
    <s v="East"/>
    <n v="615.53"/>
    <n v="518.08361275088532"/>
  </r>
  <r>
    <s v="84aed33a"/>
    <x v="183"/>
    <x v="2"/>
    <x v="0"/>
    <x v="2280"/>
    <n v="5"/>
    <x v="33"/>
    <x v="2273"/>
    <n v="0.57803383098205718"/>
    <n v="2506.2477027027048"/>
    <n v="2596472.620000002"/>
    <s v="Groceries"/>
    <s v="East"/>
    <n v="846.54499999999996"/>
    <n v="515.36624489795861"/>
  </r>
  <r>
    <s v="b4b6056c"/>
    <x v="346"/>
    <x v="1"/>
    <x v="4"/>
    <x v="2281"/>
    <n v="1"/>
    <x v="31"/>
    <x v="2274"/>
    <n v="0.55689407046876771"/>
    <n v="2537.5954861821929"/>
    <n v="2479230.7900000024"/>
    <s v="Electronics"/>
    <s v="West"/>
    <n v="867.5"/>
    <n v="507.6997287299634"/>
  </r>
  <r>
    <s v="6b29c6fd"/>
    <x v="267"/>
    <x v="3"/>
    <x v="0"/>
    <x v="2282"/>
    <n v="18"/>
    <x v="37"/>
    <x v="2275"/>
    <n v="0.82095238095238099"/>
    <n v="2496.4375124875119"/>
    <n v="2498933.9499999993"/>
    <s v="Groceries"/>
    <s v="South"/>
    <n v="130.215"/>
    <n v="515.36624489795861"/>
  </r>
  <r>
    <s v="8c375f65"/>
    <x v="458"/>
    <x v="0"/>
    <x v="4"/>
    <x v="2283"/>
    <n v="40"/>
    <x v="35"/>
    <x v="2276"/>
    <n v="1.0238880043452099"/>
    <n v="2571.1423225152107"/>
    <n v="2535146.3299999977"/>
    <s v="Electronics"/>
    <s v="North"/>
    <n v="976.39499999999998"/>
    <n v="507.6997287299634"/>
  </r>
  <r>
    <s v="d6854898"/>
    <x v="240"/>
    <x v="1"/>
    <x v="1"/>
    <x v="2284"/>
    <n v="9"/>
    <x v="48"/>
    <x v="2277"/>
    <n v="0.98561257421595916"/>
    <n v="2537.5954861821929"/>
    <n v="2479230.7900000024"/>
    <s v="Clothing"/>
    <s v="West"/>
    <n v="217.535"/>
    <n v="518.08361275088532"/>
  </r>
  <r>
    <s v="0146a49b"/>
    <x v="223"/>
    <x v="3"/>
    <x v="3"/>
    <x v="2285"/>
    <n v="20"/>
    <x v="11"/>
    <x v="2278"/>
    <n v="0.26386851694818142"/>
    <n v="2496.4375124875119"/>
    <n v="2498933.9499999993"/>
    <s v="Sports"/>
    <s v="South"/>
    <n v="484.53500000000003"/>
    <n v="516.19997471554962"/>
  </r>
  <r>
    <s v="422833c9"/>
    <x v="678"/>
    <x v="0"/>
    <x v="0"/>
    <x v="2286"/>
    <n v="48"/>
    <x v="41"/>
    <x v="2279"/>
    <n v="0.77485424269116232"/>
    <n v="2571.1423225152107"/>
    <n v="2535146.3299999977"/>
    <s v="Groceries"/>
    <s v="North"/>
    <n v="927.66499999999996"/>
    <n v="515.36624489795861"/>
  </r>
  <r>
    <s v="da095524"/>
    <x v="703"/>
    <x v="1"/>
    <x v="4"/>
    <x v="2287"/>
    <n v="21"/>
    <x v="1"/>
    <x v="2280"/>
    <n v="0.41963277248465769"/>
    <n v="2537.5954861821929"/>
    <n v="2479230.7900000024"/>
    <s v="Electronics"/>
    <s v="West"/>
    <n v="950.89"/>
    <n v="507.6997287299634"/>
  </r>
  <r>
    <s v="3754370e"/>
    <x v="43"/>
    <x v="1"/>
    <x v="3"/>
    <x v="2288"/>
    <n v="45"/>
    <x v="17"/>
    <x v="2281"/>
    <n v="0.20177244512344703"/>
    <n v="2537.5954861821929"/>
    <n v="2479230.7900000024"/>
    <s v="Sports"/>
    <s v="West"/>
    <n v="346.39499999999998"/>
    <n v="516.19997471554962"/>
  </r>
  <r>
    <s v="8e590553"/>
    <x v="251"/>
    <x v="2"/>
    <x v="4"/>
    <x v="2289"/>
    <n v="42"/>
    <x v="2"/>
    <x v="2282"/>
    <n v="0.47524538486679108"/>
    <n v="2506.2477027027048"/>
    <n v="2596472.620000002"/>
    <s v="Electronics"/>
    <s v="East"/>
    <n v="909.05"/>
    <n v="507.6997287299634"/>
  </r>
  <r>
    <s v="cb38440c"/>
    <x v="704"/>
    <x v="0"/>
    <x v="3"/>
    <x v="2290"/>
    <n v="45"/>
    <x v="30"/>
    <x v="2283"/>
    <n v="0.16575864515307515"/>
    <n v="2571.1423225152107"/>
    <n v="2535146.3299999977"/>
    <s v="Sports"/>
    <s v="North"/>
    <n v="184.245"/>
    <n v="516.19997471554962"/>
  </r>
  <r>
    <s v="7bbbef50"/>
    <x v="483"/>
    <x v="0"/>
    <x v="1"/>
    <x v="2291"/>
    <n v="20"/>
    <x v="44"/>
    <x v="2284"/>
    <n v="0.23593118045223077"/>
    <n v="2571.1423225152107"/>
    <n v="2535146.3299999977"/>
    <s v="Clothing"/>
    <s v="North"/>
    <n v="302.45999999999998"/>
    <n v="518.08361275088532"/>
  </r>
  <r>
    <s v="cb751965"/>
    <x v="475"/>
    <x v="1"/>
    <x v="0"/>
    <x v="2292"/>
    <n v="10"/>
    <x v="1"/>
    <x v="2285"/>
    <n v="3.4026465028355386E-2"/>
    <n v="2537.5954861821929"/>
    <n v="2479230.7900000024"/>
    <s v="Groceries"/>
    <s v="West"/>
    <n v="101.46"/>
    <n v="515.36624489795861"/>
  </r>
  <r>
    <s v="8c4af19d"/>
    <x v="705"/>
    <x v="2"/>
    <x v="2"/>
    <x v="2293"/>
    <n v="1"/>
    <x v="24"/>
    <x v="2286"/>
    <n v="0.3087779332249404"/>
    <n v="2506.2477027027048"/>
    <n v="2596472.620000002"/>
    <s v="Furniture"/>
    <s v="East"/>
    <n v="677.8"/>
    <n v="524.30656862745093"/>
  </r>
  <r>
    <s v="3957841a"/>
    <x v="22"/>
    <x v="1"/>
    <x v="4"/>
    <x v="2294"/>
    <n v="43"/>
    <x v="17"/>
    <x v="2287"/>
    <n v="0.65149163648904973"/>
    <n v="2537.5954861821929"/>
    <n v="2479230.7900000024"/>
    <s v="Electronics"/>
    <s v="West"/>
    <n v="153.72999999999999"/>
    <n v="507.6997287299634"/>
  </r>
  <r>
    <s v="4508e5ce"/>
    <x v="520"/>
    <x v="2"/>
    <x v="3"/>
    <x v="820"/>
    <n v="22"/>
    <x v="29"/>
    <x v="2288"/>
    <n v="0.3878495061474464"/>
    <n v="2506.2477027027048"/>
    <n v="2596472.620000002"/>
    <s v="Sports"/>
    <s v="East"/>
    <n v="947.47"/>
    <n v="516.19997471554962"/>
  </r>
  <r>
    <s v="79567f80"/>
    <x v="116"/>
    <x v="0"/>
    <x v="3"/>
    <x v="2295"/>
    <n v="43"/>
    <x v="11"/>
    <x v="2289"/>
    <n v="0.29230459405960046"/>
    <n v="2571.1423225152107"/>
    <n v="2535146.3299999977"/>
    <s v="Sports"/>
    <s v="North"/>
    <n v="619.1"/>
    <n v="516.19997471554962"/>
  </r>
  <r>
    <s v="98c19322"/>
    <x v="266"/>
    <x v="2"/>
    <x v="4"/>
    <x v="2296"/>
    <n v="50"/>
    <x v="29"/>
    <x v="2290"/>
    <n v="2.3939873929206401"/>
    <n v="2506.2477027027048"/>
    <n v="2596472.620000002"/>
    <s v="Electronics"/>
    <s v="East"/>
    <n v="764.08"/>
    <n v="507.6997287299634"/>
  </r>
  <r>
    <s v="5.5922E+48"/>
    <x v="343"/>
    <x v="2"/>
    <x v="3"/>
    <x v="2297"/>
    <n v="18"/>
    <x v="25"/>
    <x v="2291"/>
    <n v="0.34559712542962329"/>
    <n v="2506.2477027027048"/>
    <n v="2596472.620000002"/>
    <s v="Sports"/>
    <s v="East"/>
    <n v="509.29500000000002"/>
    <n v="516.19997471554962"/>
  </r>
  <r>
    <s v="a032fd4d"/>
    <x v="311"/>
    <x v="0"/>
    <x v="1"/>
    <x v="2298"/>
    <n v="2"/>
    <x v="2"/>
    <x v="2292"/>
    <n v="5.8511596102342009"/>
    <n v="2571.1423225152107"/>
    <n v="2535146.3299999977"/>
    <s v="Clothing"/>
    <s v="North"/>
    <n v="520.91"/>
    <n v="518.08361275088532"/>
  </r>
  <r>
    <s v="dd169aeb"/>
    <x v="414"/>
    <x v="3"/>
    <x v="0"/>
    <x v="2299"/>
    <n v="38"/>
    <x v="27"/>
    <x v="2293"/>
    <n v="1.3338125750255175E-2"/>
    <n v="2496.4375124875119"/>
    <n v="2498933.9499999993"/>
    <s v="Groceries"/>
    <s v="South"/>
    <n v="42.445"/>
    <n v="515.36624489795861"/>
  </r>
  <r>
    <s v="7185c19c"/>
    <x v="123"/>
    <x v="0"/>
    <x v="2"/>
    <x v="2300"/>
    <n v="38"/>
    <x v="8"/>
    <x v="2294"/>
    <n v="0.12792191604824638"/>
    <n v="2571.1423225152107"/>
    <n v="2535146.3299999977"/>
    <s v="Furniture"/>
    <s v="North"/>
    <n v="245.48500000000001"/>
    <n v="524.30656862745093"/>
  </r>
  <r>
    <s v="703fa6d6"/>
    <x v="619"/>
    <x v="2"/>
    <x v="2"/>
    <x v="2301"/>
    <n v="9"/>
    <x v="2"/>
    <x v="2295"/>
    <n v="3.1053938761967959"/>
    <n v="2506.2477027027048"/>
    <n v="2596472.620000002"/>
    <s v="Furniture"/>
    <s v="East"/>
    <n v="826.47"/>
    <n v="524.30656862745093"/>
  </r>
  <r>
    <s v="5baa8eff"/>
    <x v="19"/>
    <x v="2"/>
    <x v="3"/>
    <x v="2302"/>
    <n v="3"/>
    <x v="46"/>
    <x v="2296"/>
    <n v="3.7266843418590141"/>
    <n v="2506.2477027027048"/>
    <n v="2596472.620000002"/>
    <s v="Sports"/>
    <s v="East"/>
    <n v="477.91"/>
    <n v="516.19997471554962"/>
  </r>
  <r>
    <s v="3a4e61d2"/>
    <x v="562"/>
    <x v="0"/>
    <x v="0"/>
    <x v="2303"/>
    <n v="12"/>
    <x v="27"/>
    <x v="2297"/>
    <n v="0.13530065866791893"/>
    <n v="2571.1423225152107"/>
    <n v="2535146.3299999977"/>
    <s v="Groceries"/>
    <s v="North"/>
    <n v="291.52999999999997"/>
    <n v="515.36624489795861"/>
  </r>
  <r>
    <s v="d33e68ca"/>
    <x v="246"/>
    <x v="0"/>
    <x v="3"/>
    <x v="2304"/>
    <n v="44"/>
    <x v="40"/>
    <x v="2298"/>
    <n v="0.15823001308256421"/>
    <n v="2571.1423225152107"/>
    <n v="2535146.3299999977"/>
    <s v="Sports"/>
    <s v="North"/>
    <n v="274.66500000000002"/>
    <n v="516.19997471554962"/>
  </r>
  <r>
    <s v="50b2935c"/>
    <x v="47"/>
    <x v="2"/>
    <x v="3"/>
    <x v="2305"/>
    <n v="6"/>
    <x v="29"/>
    <x v="2299"/>
    <n v="0.27902691236908389"/>
    <n v="2506.2477027027048"/>
    <n v="2596472.620000002"/>
    <s v="Sports"/>
    <s v="East"/>
    <n v="339.20499999999998"/>
    <n v="516.19997471554962"/>
  </r>
  <r>
    <s v="3a532d49"/>
    <x v="605"/>
    <x v="1"/>
    <x v="1"/>
    <x v="2306"/>
    <n v="12"/>
    <x v="14"/>
    <x v="2300"/>
    <n v="0.72941674261163902"/>
    <n v="2537.5954861821929"/>
    <n v="2479230.7900000024"/>
    <s v="Clothing"/>
    <s v="West"/>
    <n v="579.76499999999999"/>
    <n v="518.08361275088532"/>
  </r>
  <r>
    <s v="09ff1ce3"/>
    <x v="53"/>
    <x v="1"/>
    <x v="4"/>
    <x v="2307"/>
    <n v="23"/>
    <x v="7"/>
    <x v="2301"/>
    <n v="0.58457966764418379"/>
    <n v="2537.5954861821929"/>
    <n v="2479230.7900000024"/>
    <s v="Electronics"/>
    <s v="West"/>
    <n v="486.42"/>
    <n v="507.6997287299634"/>
  </r>
  <r>
    <s v="753ba103"/>
    <x v="17"/>
    <x v="0"/>
    <x v="2"/>
    <x v="2308"/>
    <n v="11"/>
    <x v="40"/>
    <x v="2302"/>
    <n v="0.27032081151869053"/>
    <n v="2571.1423225152107"/>
    <n v="2535146.3299999977"/>
    <s v="Furniture"/>
    <s v="North"/>
    <n v="494.53500000000003"/>
    <n v="524.30656862745093"/>
  </r>
  <r>
    <s v="27227365"/>
    <x v="329"/>
    <x v="2"/>
    <x v="2"/>
    <x v="2309"/>
    <n v="18"/>
    <x v="13"/>
    <x v="2303"/>
    <n v="0.21501011191935876"/>
    <n v="2506.2477027027048"/>
    <n v="2596472.620000002"/>
    <s v="Furniture"/>
    <s v="East"/>
    <n v="518.15499999999997"/>
    <n v="524.30656862745093"/>
  </r>
  <r>
    <s v="1893414f"/>
    <x v="694"/>
    <x v="1"/>
    <x v="1"/>
    <x v="2310"/>
    <n v="13"/>
    <x v="4"/>
    <x v="2304"/>
    <n v="0.43546232166715299"/>
    <n v="2537.5954861821929"/>
    <n v="2479230.7900000024"/>
    <s v="Clothing"/>
    <s v="West"/>
    <n v="155.78"/>
    <n v="518.08361275088532"/>
  </r>
  <r>
    <s v="c7e939b8"/>
    <x v="677"/>
    <x v="1"/>
    <x v="4"/>
    <x v="2311"/>
    <n v="44"/>
    <x v="4"/>
    <x v="2305"/>
    <n v="1.2235609366841696E-2"/>
    <n v="2537.5954861821929"/>
    <n v="2479230.7900000024"/>
    <s v="Electronics"/>
    <s v="West"/>
    <n v="20.21"/>
    <n v="507.6997287299634"/>
  </r>
  <r>
    <s v="32eb3421"/>
    <x v="172"/>
    <x v="1"/>
    <x v="2"/>
    <x v="2312"/>
    <n v="45"/>
    <x v="12"/>
    <x v="2306"/>
    <n v="1.4900345627857405"/>
    <n v="2537.5954861821929"/>
    <n v="2479230.7900000024"/>
    <s v="Furniture"/>
    <s v="West"/>
    <n v="757.47500000000002"/>
    <n v="524.30656862745093"/>
  </r>
  <r>
    <s v="6e8e9f38"/>
    <x v="266"/>
    <x v="3"/>
    <x v="4"/>
    <x v="2313"/>
    <n v="40"/>
    <x v="21"/>
    <x v="2307"/>
    <n v="6.3814377035339529"/>
    <n v="2496.4375124875119"/>
    <n v="2498933.9499999993"/>
    <s v="Electronics"/>
    <s v="South"/>
    <n v="534.08500000000004"/>
    <n v="507.6997287299634"/>
  </r>
  <r>
    <s v="40a6981b"/>
    <x v="226"/>
    <x v="3"/>
    <x v="4"/>
    <x v="2314"/>
    <n v="40"/>
    <x v="18"/>
    <x v="2308"/>
    <n v="0.33695765697920504"/>
    <n v="2496.4375124875119"/>
    <n v="2498933.9499999993"/>
    <s v="Electronics"/>
    <s v="South"/>
    <n v="324.495"/>
    <n v="507.6997287299634"/>
  </r>
  <r>
    <s v="6b28c4ef"/>
    <x v="266"/>
    <x v="1"/>
    <x v="3"/>
    <x v="2315"/>
    <n v="24"/>
    <x v="18"/>
    <x v="2309"/>
    <n v="0.55952733003042299"/>
    <n v="2537.5954861821929"/>
    <n v="2479230.7900000024"/>
    <s v="Sports"/>
    <s v="West"/>
    <n v="708.60500000000002"/>
    <n v="516.19997471554962"/>
  </r>
  <r>
    <s v="0c139747"/>
    <x v="430"/>
    <x v="0"/>
    <x v="2"/>
    <x v="2316"/>
    <n v="6"/>
    <x v="43"/>
    <x v="2310"/>
    <n v="0.22817214360893465"/>
    <n v="2571.1423225152107"/>
    <n v="2535146.3299999977"/>
    <s v="Furniture"/>
    <s v="North"/>
    <n v="107.55500000000001"/>
    <n v="524.30656862745093"/>
  </r>
  <r>
    <s v="ea6e334d"/>
    <x v="88"/>
    <x v="1"/>
    <x v="3"/>
    <x v="2317"/>
    <n v="24"/>
    <x v="18"/>
    <x v="2311"/>
    <n v="0.36845091326933666"/>
    <n v="2537.5954861821929"/>
    <n v="2479230.7900000024"/>
    <s v="Sports"/>
    <s v="West"/>
    <n v="787.56500000000005"/>
    <n v="516.19997471554962"/>
  </r>
  <r>
    <s v="0bb60af9"/>
    <x v="232"/>
    <x v="0"/>
    <x v="2"/>
    <x v="2318"/>
    <n v="18"/>
    <x v="20"/>
    <x v="2312"/>
    <n v="0.25761066633001239"/>
    <n v="2571.1423225152107"/>
    <n v="2535146.3299999977"/>
    <s v="Furniture"/>
    <s v="North"/>
    <n v="378.8"/>
    <n v="524.30656862745093"/>
  </r>
  <r>
    <s v="19c89c19"/>
    <x v="154"/>
    <x v="1"/>
    <x v="2"/>
    <x v="2319"/>
    <n v="45"/>
    <x v="8"/>
    <x v="2313"/>
    <n v="0.82269089788325422"/>
    <n v="2537.5954861821929"/>
    <n v="2479230.7900000024"/>
    <s v="Furniture"/>
    <s v="West"/>
    <n v="385.69499999999999"/>
    <n v="524.30656862745093"/>
  </r>
  <r>
    <s v="8b43cdba"/>
    <x v="473"/>
    <x v="0"/>
    <x v="4"/>
    <x v="2320"/>
    <n v="35"/>
    <x v="18"/>
    <x v="2314"/>
    <n v="0.10854146672596615"/>
    <n v="2571.1423225152107"/>
    <n v="2535146.3299999977"/>
    <s v="Electronics"/>
    <s v="North"/>
    <n v="226.66499999999999"/>
    <n v="507.6997287299634"/>
  </r>
  <r>
    <s v="f4e5baf1"/>
    <x v="194"/>
    <x v="1"/>
    <x v="4"/>
    <x v="2321"/>
    <n v="48"/>
    <x v="12"/>
    <x v="2315"/>
    <n v="1.4501590195281926"/>
    <n v="2537.5954861821929"/>
    <n v="2479230.7900000024"/>
    <s v="Electronics"/>
    <s v="West"/>
    <n v="741.33"/>
    <n v="507.6997287299634"/>
  </r>
  <r>
    <s v="2d8e3945"/>
    <x v="561"/>
    <x v="2"/>
    <x v="4"/>
    <x v="2322"/>
    <n v="24"/>
    <x v="46"/>
    <x v="2316"/>
    <n v="0.38224749135498653"/>
    <n v="2506.2477027027048"/>
    <n v="2596472.620000002"/>
    <s v="Electronics"/>
    <s v="East"/>
    <n v="360.36"/>
    <n v="507.6997287299634"/>
  </r>
  <r>
    <s v="3b49fd5b"/>
    <x v="695"/>
    <x v="0"/>
    <x v="0"/>
    <x v="2323"/>
    <n v="4"/>
    <x v="45"/>
    <x v="2317"/>
    <n v="0.28309478852362996"/>
    <n v="2571.1423225152107"/>
    <n v="2535146.3299999977"/>
    <s v="Groceries"/>
    <s v="North"/>
    <n v="682.43"/>
    <n v="515.36624489795861"/>
  </r>
  <r>
    <s v="a093225e"/>
    <x v="21"/>
    <x v="1"/>
    <x v="2"/>
    <x v="2324"/>
    <n v="40"/>
    <x v="24"/>
    <x v="2318"/>
    <n v="0.10960061059533044"/>
    <n v="2537.5954861821929"/>
    <n v="2479230.7900000024"/>
    <s v="Furniture"/>
    <s v="West"/>
    <n v="112.095"/>
    <n v="524.30656862745093"/>
  </r>
  <r>
    <s v="c81ebbf9"/>
    <x v="191"/>
    <x v="2"/>
    <x v="2"/>
    <x v="2325"/>
    <n v="27"/>
    <x v="18"/>
    <x v="2319"/>
    <n v="0.51908807916146593"/>
    <n v="2506.2477027027048"/>
    <n v="2596472.620000002"/>
    <s v="Furniture"/>
    <s v="East"/>
    <n v="880.94500000000005"/>
    <n v="524.30656862745093"/>
  </r>
  <r>
    <s v="34f04c50"/>
    <x v="280"/>
    <x v="0"/>
    <x v="2"/>
    <x v="2326"/>
    <n v="41"/>
    <x v="49"/>
    <x v="2320"/>
    <n v="0.33843778634098581"/>
    <n v="2571.1423225152107"/>
    <n v="2535146.3299999977"/>
    <s v="Furniture"/>
    <s v="North"/>
    <n v="561.26"/>
    <n v="524.30656862745093"/>
  </r>
  <r>
    <s v="72fc9f9a"/>
    <x v="620"/>
    <x v="2"/>
    <x v="2"/>
    <x v="2327"/>
    <n v="11"/>
    <x v="12"/>
    <x v="2321"/>
    <n v="0.26200213247514664"/>
    <n v="2506.2477027027048"/>
    <n v="2596472.620000002"/>
    <s v="Furniture"/>
    <s v="East"/>
    <n v="480.065"/>
    <n v="524.30656862745093"/>
  </r>
  <r>
    <s v="dedfeeb5"/>
    <x v="239"/>
    <x v="3"/>
    <x v="3"/>
    <x v="2328"/>
    <n v="2"/>
    <x v="4"/>
    <x v="2322"/>
    <n v="0.45443410486429209"/>
    <n v="2496.4375124875119"/>
    <n v="2498933.9499999993"/>
    <s v="Sports"/>
    <s v="South"/>
    <n v="1004.605"/>
    <n v="516.19997471554962"/>
  </r>
  <r>
    <s v="0d8f1304"/>
    <x v="661"/>
    <x v="0"/>
    <x v="2"/>
    <x v="2329"/>
    <n v="48"/>
    <x v="24"/>
    <x v="2323"/>
    <n v="0.34214289800354675"/>
    <n v="2571.1423225152107"/>
    <n v="2535146.3299999977"/>
    <s v="Furniture"/>
    <s v="North"/>
    <n v="323.55"/>
    <n v="524.30656862745093"/>
  </r>
  <r>
    <s v="bb6d9fab"/>
    <x v="256"/>
    <x v="2"/>
    <x v="4"/>
    <x v="2330"/>
    <n v="39"/>
    <x v="15"/>
    <x v="2324"/>
    <n v="17.007508878741756"/>
    <n v="2506.2477027027048"/>
    <n v="2596472.620000002"/>
    <s v="Electronics"/>
    <s v="East"/>
    <n v="858.04499999999996"/>
    <n v="507.6997287299634"/>
  </r>
  <r>
    <s v="21862293"/>
    <x v="222"/>
    <x v="2"/>
    <x v="3"/>
    <x v="2331"/>
    <n v="31"/>
    <x v="28"/>
    <x v="2325"/>
    <n v="0.20108071515781584"/>
    <n v="2506.2477027027048"/>
    <n v="2596472.620000002"/>
    <s v="Sports"/>
    <s v="East"/>
    <n v="183.34"/>
    <n v="516.19997471554962"/>
  </r>
  <r>
    <s v="a35641b8"/>
    <x v="603"/>
    <x v="0"/>
    <x v="3"/>
    <x v="2332"/>
    <n v="7"/>
    <x v="11"/>
    <x v="2326"/>
    <n v="2.9295451140959705"/>
    <n v="2571.1423225152107"/>
    <n v="2535146.3299999977"/>
    <s v="Sports"/>
    <s v="North"/>
    <n v="904.05"/>
    <n v="516.19997471554962"/>
  </r>
  <r>
    <s v="1b2c8d3d"/>
    <x v="544"/>
    <x v="0"/>
    <x v="2"/>
    <x v="2333"/>
    <n v="47"/>
    <x v="46"/>
    <x v="2327"/>
    <n v="0.79367182777700285"/>
    <n v="2571.1423225152107"/>
    <n v="2535146.3299999977"/>
    <s v="Furniture"/>
    <s v="North"/>
    <n v="512.08500000000004"/>
    <n v="524.30656862745093"/>
  </r>
  <r>
    <s v="0b9e6fb8"/>
    <x v="140"/>
    <x v="0"/>
    <x v="1"/>
    <x v="2334"/>
    <n v="9"/>
    <x v="32"/>
    <x v="2328"/>
    <n v="1.2536627387027197"/>
    <n v="2571.1423225152107"/>
    <n v="2535146.3299999977"/>
    <s v="Clothing"/>
    <s v="North"/>
    <n v="956.73500000000001"/>
    <n v="518.08361275088532"/>
  </r>
  <r>
    <s v="c5f26145"/>
    <x v="75"/>
    <x v="1"/>
    <x v="1"/>
    <x v="2335"/>
    <n v="48"/>
    <x v="43"/>
    <x v="2329"/>
    <n v="0.27254224633660534"/>
    <n v="2537.5954861821929"/>
    <n v="2479230.7900000024"/>
    <s v="Clothing"/>
    <s v="West"/>
    <n v="542.95500000000004"/>
    <n v="518.08361275088532"/>
  </r>
  <r>
    <s v="cd83f2ed"/>
    <x v="591"/>
    <x v="3"/>
    <x v="3"/>
    <x v="2336"/>
    <n v="34"/>
    <x v="38"/>
    <x v="2330"/>
    <n v="0.95263629292667407"/>
    <n v="2496.4375124875119"/>
    <n v="2498933.9499999993"/>
    <s v="Sports"/>
    <s v="South"/>
    <n v="822.85"/>
    <n v="516.19997471554962"/>
  </r>
  <r>
    <s v="4c4e43ae"/>
    <x v="42"/>
    <x v="3"/>
    <x v="2"/>
    <x v="2337"/>
    <n v="50"/>
    <x v="30"/>
    <x v="2331"/>
    <n v="0.55949689597014385"/>
    <n v="2496.4375124875119"/>
    <n v="2498933.9499999993"/>
    <s v="Furniture"/>
    <s v="South"/>
    <n v="625.66"/>
    <n v="524.30656862745093"/>
  </r>
  <r>
    <s v="157414f1"/>
    <x v="573"/>
    <x v="0"/>
    <x v="0"/>
    <x v="2338"/>
    <n v="41"/>
    <x v="21"/>
    <x v="2332"/>
    <n v="0.14001552922461194"/>
    <n v="2571.1423225152107"/>
    <n v="2535146.3299999977"/>
    <s v="Groceries"/>
    <s v="North"/>
    <n v="226.8"/>
    <n v="515.36624489795861"/>
  </r>
  <r>
    <s v="f0e48faf"/>
    <x v="498"/>
    <x v="0"/>
    <x v="0"/>
    <x v="2339"/>
    <n v="39"/>
    <x v="36"/>
    <x v="2333"/>
    <n v="5.5872196945076377E-2"/>
    <n v="2571.1423225152107"/>
    <n v="2535146.3299999977"/>
    <s v="Groceries"/>
    <s v="North"/>
    <n v="146.035"/>
    <n v="515.36624489795861"/>
  </r>
  <r>
    <s v="59b4d0da"/>
    <x v="391"/>
    <x v="3"/>
    <x v="0"/>
    <x v="2340"/>
    <n v="30"/>
    <x v="46"/>
    <x v="2334"/>
    <n v="0.55138409598393145"/>
    <n v="2496.4375124875119"/>
    <n v="2498933.9499999993"/>
    <s v="Groceries"/>
    <s v="South"/>
    <n v="258.04500000000002"/>
    <n v="515.36624489795861"/>
  </r>
  <r>
    <s v="b54e8b4a"/>
    <x v="222"/>
    <x v="0"/>
    <x v="0"/>
    <x v="2341"/>
    <n v="21"/>
    <x v="42"/>
    <x v="2335"/>
    <n v="0.27313114867673549"/>
    <n v="2571.1423225152107"/>
    <n v="2535146.3299999977"/>
    <s v="Groceries"/>
    <s v="North"/>
    <n v="653.28"/>
    <n v="515.36624489795861"/>
  </r>
  <r>
    <s v="36f49330"/>
    <x v="26"/>
    <x v="2"/>
    <x v="2"/>
    <x v="2342"/>
    <n v="4"/>
    <x v="20"/>
    <x v="2336"/>
    <n v="3.4377715088652679E-2"/>
    <n v="2506.2477027027048"/>
    <n v="2596472.620000002"/>
    <s v="Furniture"/>
    <s v="East"/>
    <n v="59.575000000000003"/>
    <n v="524.30656862745093"/>
  </r>
  <r>
    <s v="c728d5e4"/>
    <x v="615"/>
    <x v="0"/>
    <x v="2"/>
    <x v="2343"/>
    <n v="46"/>
    <x v="10"/>
    <x v="2337"/>
    <n v="0.58285194919581917"/>
    <n v="2571.1423225152107"/>
    <n v="2535146.3299999977"/>
    <s v="Furniture"/>
    <s v="North"/>
    <n v="623.04"/>
    <n v="524.30656862745093"/>
  </r>
  <r>
    <s v="8a85b0c7"/>
    <x v="268"/>
    <x v="0"/>
    <x v="1"/>
    <x v="2344"/>
    <n v="12"/>
    <x v="45"/>
    <x v="2338"/>
    <n v="3.5726751028823285E-2"/>
    <n v="2571.1423225152107"/>
    <n v="2535146.3299999977"/>
    <s v="Clothing"/>
    <s v="North"/>
    <n v="101.03"/>
    <n v="518.08361275088532"/>
  </r>
  <r>
    <s v="494d5c0e"/>
    <x v="338"/>
    <x v="2"/>
    <x v="2"/>
    <x v="2345"/>
    <n v="46"/>
    <x v="7"/>
    <x v="2339"/>
    <n v="0.90171635049683818"/>
    <n v="2506.2477027027048"/>
    <n v="2596472.620000002"/>
    <s v="Furniture"/>
    <s v="East"/>
    <n v="606.91999999999996"/>
    <n v="524.30656862745093"/>
  </r>
  <r>
    <s v="d257d315"/>
    <x v="208"/>
    <x v="1"/>
    <x v="1"/>
    <x v="2346"/>
    <n v="18"/>
    <x v="2"/>
    <x v="2340"/>
    <n v="0.78711916698804474"/>
    <n v="2537.5954861821929"/>
    <n v="2479230.7900000024"/>
    <s v="Clothing"/>
    <s v="West"/>
    <n v="283.03500000000003"/>
    <n v="518.08361275088532"/>
  </r>
  <r>
    <s v="71491b73"/>
    <x v="610"/>
    <x v="3"/>
    <x v="3"/>
    <x v="2347"/>
    <n v="11"/>
    <x v="1"/>
    <x v="2341"/>
    <n v="0.86821759339754956"/>
    <n v="2496.4375124875119"/>
    <n v="2498933.9499999993"/>
    <s v="Sports"/>
    <s v="South"/>
    <n v="765.52"/>
    <n v="516.19997471554962"/>
  </r>
  <r>
    <s v="6548a35d"/>
    <x v="588"/>
    <x v="0"/>
    <x v="1"/>
    <x v="2348"/>
    <n v="23"/>
    <x v="0"/>
    <x v="2342"/>
    <n v="8.9469528244583915E-2"/>
    <n v="2571.1423225152107"/>
    <n v="2535146.3299999977"/>
    <s v="Clothing"/>
    <s v="North"/>
    <n v="239.44499999999999"/>
    <n v="518.08361275088532"/>
  </r>
  <r>
    <s v="d759ef7b"/>
    <x v="215"/>
    <x v="1"/>
    <x v="3"/>
    <x v="2349"/>
    <n v="49"/>
    <x v="21"/>
    <x v="2343"/>
    <n v="0.48135244066278543"/>
    <n v="2537.5954861821929"/>
    <n v="2479230.7900000024"/>
    <s v="Sports"/>
    <s v="West"/>
    <n v="542.42999999999995"/>
    <n v="516.19997471554962"/>
  </r>
  <r>
    <s v="7a27389f"/>
    <x v="274"/>
    <x v="3"/>
    <x v="3"/>
    <x v="2350"/>
    <n v="22"/>
    <x v="15"/>
    <x v="2344"/>
    <n v="1.0040210278111596"/>
    <n v="2496.4375124875119"/>
    <n v="2498933.9499999993"/>
    <s v="Sports"/>
    <s v="South"/>
    <n v="901.41499999999996"/>
    <n v="516.19997471554962"/>
  </r>
  <r>
    <s v="ce7d3bfc"/>
    <x v="656"/>
    <x v="1"/>
    <x v="2"/>
    <x v="2351"/>
    <n v="49"/>
    <x v="5"/>
    <x v="2345"/>
    <n v="0.2479246222812552"/>
    <n v="2537.5954861821929"/>
    <n v="2479230.7900000024"/>
    <s v="Furniture"/>
    <s v="West"/>
    <n v="443.11"/>
    <n v="524.30656862745093"/>
  </r>
  <r>
    <s v="0a287603"/>
    <x v="216"/>
    <x v="1"/>
    <x v="0"/>
    <x v="2352"/>
    <n v="26"/>
    <x v="20"/>
    <x v="2346"/>
    <n v="0.91194920586496842"/>
    <n v="2537.5954861821929"/>
    <n v="2479230.7900000024"/>
    <s v="Groceries"/>
    <s v="West"/>
    <n v="489.79"/>
    <n v="515.36624489795861"/>
  </r>
  <r>
    <s v="39812753"/>
    <x v="503"/>
    <x v="0"/>
    <x v="3"/>
    <x v="2353"/>
    <n v="7"/>
    <x v="37"/>
    <x v="2347"/>
    <n v="0.16210792839479879"/>
    <n v="2571.1423225152107"/>
    <n v="2535146.3299999977"/>
    <s v="Sports"/>
    <s v="North"/>
    <n v="358.53"/>
    <n v="516.19997471554962"/>
  </r>
  <r>
    <s v="12c8b31e"/>
    <x v="500"/>
    <x v="2"/>
    <x v="4"/>
    <x v="2354"/>
    <n v="3"/>
    <x v="13"/>
    <x v="2348"/>
    <n v="5.1766953199617959E-2"/>
    <n v="2506.2477027027048"/>
    <n v="2596472.620000002"/>
    <s v="Electronics"/>
    <s v="East"/>
    <n v="74.185000000000002"/>
    <n v="507.6997287299634"/>
  </r>
  <r>
    <s v="e5690e5d"/>
    <x v="301"/>
    <x v="2"/>
    <x v="1"/>
    <x v="2355"/>
    <n v="13"/>
    <x v="2"/>
    <x v="2349"/>
    <n v="0.3897875951648706"/>
    <n v="2506.2477027027048"/>
    <n v="2596472.620000002"/>
    <s v="Clothing"/>
    <s v="East"/>
    <n v="563.26499999999999"/>
    <n v="518.08361275088532"/>
  </r>
  <r>
    <s v="1d9104a8"/>
    <x v="162"/>
    <x v="3"/>
    <x v="0"/>
    <x v="2356"/>
    <n v="25"/>
    <x v="24"/>
    <x v="2350"/>
    <n v="2.0703362226025507E-2"/>
    <n v="2496.4375124875119"/>
    <n v="2498933.9499999993"/>
    <s v="Groceries"/>
    <s v="South"/>
    <n v="65.75"/>
    <n v="515.36624489795861"/>
  </r>
  <r>
    <s v="86cf1a67"/>
    <x v="503"/>
    <x v="1"/>
    <x v="3"/>
    <x v="2357"/>
    <n v="42"/>
    <x v="50"/>
    <x v="2351"/>
    <n v="0.73363487314275511"/>
    <n v="2537.5954861821929"/>
    <n v="2479230.7900000024"/>
    <s v="Sports"/>
    <s v="West"/>
    <n v="597.99"/>
    <n v="516.19997471554962"/>
  </r>
  <r>
    <s v="c45e2c87"/>
    <x v="16"/>
    <x v="3"/>
    <x v="4"/>
    <x v="2358"/>
    <n v="32"/>
    <x v="29"/>
    <x v="2352"/>
    <n v="0.62066492057015754"/>
    <n v="2496.4375124875119"/>
    <n v="2498933.9499999993"/>
    <s v="Electronics"/>
    <s v="South"/>
    <n v="495.07499999999999"/>
    <n v="507.6997287299634"/>
  </r>
  <r>
    <s v="8d155c7e"/>
    <x v="633"/>
    <x v="0"/>
    <x v="0"/>
    <x v="2359"/>
    <n v="35"/>
    <x v="28"/>
    <x v="2353"/>
    <n v="0.42740652408781399"/>
    <n v="2571.1423225152107"/>
    <n v="2535146.3299999977"/>
    <s v="Groceries"/>
    <s v="North"/>
    <n v="703.37"/>
    <n v="515.36624489795861"/>
  </r>
  <r>
    <s v="13b217eb"/>
    <x v="319"/>
    <x v="1"/>
    <x v="0"/>
    <x v="2360"/>
    <n v="34"/>
    <x v="43"/>
    <x v="2354"/>
    <n v="1.4838105768385079"/>
    <n v="2537.5954861821929"/>
    <n v="2479230.7900000024"/>
    <s v="Groceries"/>
    <s v="West"/>
    <n v="600.47500000000002"/>
    <n v="515.36624489795861"/>
  </r>
  <r>
    <s v="d24990e1"/>
    <x v="296"/>
    <x v="0"/>
    <x v="0"/>
    <x v="2361"/>
    <n v="4"/>
    <x v="50"/>
    <x v="2355"/>
    <n v="0.16268987893561809"/>
    <n v="2571.1423225152107"/>
    <n v="2535146.3299999977"/>
    <s v="Groceries"/>
    <s v="North"/>
    <n v="260.92500000000001"/>
    <n v="515.36624489795861"/>
  </r>
  <r>
    <s v="a396ea44"/>
    <x v="435"/>
    <x v="2"/>
    <x v="1"/>
    <x v="2362"/>
    <n v="6"/>
    <x v="14"/>
    <x v="2356"/>
    <n v="0.1085486483511299"/>
    <n v="2506.2477027027048"/>
    <n v="2596472.620000002"/>
    <s v="Clothing"/>
    <s v="East"/>
    <n v="226.57499999999999"/>
    <n v="518.08361275088532"/>
  </r>
  <r>
    <s v="69363f50"/>
    <x v="497"/>
    <x v="3"/>
    <x v="4"/>
    <x v="2363"/>
    <n v="5"/>
    <x v="49"/>
    <x v="2357"/>
    <n v="0.4131049663603496"/>
    <n v="2496.4375124875119"/>
    <n v="2498933.9499999993"/>
    <s v="Electronics"/>
    <s v="South"/>
    <n v="720.13499999999999"/>
    <n v="507.6997287299634"/>
  </r>
  <r>
    <s v="68a43219"/>
    <x v="223"/>
    <x v="2"/>
    <x v="2"/>
    <x v="2364"/>
    <n v="38"/>
    <x v="49"/>
    <x v="2358"/>
    <n v="0.83432598339654573"/>
    <n v="2506.2477027027048"/>
    <n v="2596472.620000002"/>
    <s v="Furniture"/>
    <s v="East"/>
    <n v="889.82"/>
    <n v="524.30656862745093"/>
  </r>
  <r>
    <s v="2e7d83dd"/>
    <x v="355"/>
    <x v="2"/>
    <x v="2"/>
    <x v="2365"/>
    <n v="29"/>
    <x v="31"/>
    <x v="2359"/>
    <n v="0.60816693219752915"/>
    <n v="2506.2477027027048"/>
    <n v="2596472.620000002"/>
    <s v="Furniture"/>
    <s v="East"/>
    <n v="947.46500000000003"/>
    <n v="524.30656862745093"/>
  </r>
  <r>
    <s v="2d0e5aa0"/>
    <x v="382"/>
    <x v="1"/>
    <x v="0"/>
    <x v="2366"/>
    <n v="37"/>
    <x v="42"/>
    <x v="2360"/>
    <n v="0.61408814160719327"/>
    <n v="2537.5954861821929"/>
    <n v="2479230.7900000024"/>
    <s v="Groceries"/>
    <s v="West"/>
    <n v="250.95"/>
    <n v="515.36624489795861"/>
  </r>
  <r>
    <s v="32141f3b"/>
    <x v="67"/>
    <x v="3"/>
    <x v="1"/>
    <x v="2367"/>
    <n v="25"/>
    <x v="35"/>
    <x v="2361"/>
    <n v="9.4748944851125796E-2"/>
    <n v="2496.4375124875119"/>
    <n v="2498933.9499999993"/>
    <s v="Clothing"/>
    <s v="South"/>
    <n v="146.44"/>
    <n v="518.08361275088532"/>
  </r>
  <r>
    <s v="71298f08"/>
    <x v="27"/>
    <x v="0"/>
    <x v="3"/>
    <x v="2368"/>
    <n v="25"/>
    <x v="19"/>
    <x v="2362"/>
    <n v="2.2765528880178563"/>
    <n v="2571.1423225152107"/>
    <n v="2535146.3299999977"/>
    <s v="Sports"/>
    <s v="North"/>
    <n v="425.18"/>
    <n v="516.19997471554962"/>
  </r>
  <r>
    <s v="45a7f163"/>
    <x v="597"/>
    <x v="0"/>
    <x v="3"/>
    <x v="2369"/>
    <n v="34"/>
    <x v="31"/>
    <x v="2363"/>
    <n v="0.82919250813929024"/>
    <n v="2571.1423225152107"/>
    <n v="2535146.3299999977"/>
    <s v="Sports"/>
    <s v="North"/>
    <n v="341.41500000000002"/>
    <n v="516.19997471554962"/>
  </r>
  <r>
    <s v="9ec77c8d"/>
    <x v="395"/>
    <x v="1"/>
    <x v="3"/>
    <x v="2370"/>
    <n v="7"/>
    <x v="11"/>
    <x v="2364"/>
    <n v="2.4684855354896817"/>
    <n v="2537.5954861821929"/>
    <n v="2479230.7900000024"/>
    <s v="Sports"/>
    <s v="West"/>
    <n v="818.84"/>
    <n v="516.19997471554962"/>
  </r>
  <r>
    <s v="9fc636ab"/>
    <x v="198"/>
    <x v="0"/>
    <x v="0"/>
    <x v="2371"/>
    <n v="28"/>
    <x v="46"/>
    <x v="2365"/>
    <n v="0.14560940464811037"/>
    <n v="2571.1423225152107"/>
    <n v="2535146.3299999977"/>
    <s v="Groceries"/>
    <s v="North"/>
    <n v="255.155"/>
    <n v="515.36624489795861"/>
  </r>
  <r>
    <s v="d5a8a759"/>
    <x v="365"/>
    <x v="2"/>
    <x v="1"/>
    <x v="2372"/>
    <n v="48"/>
    <x v="40"/>
    <x v="2366"/>
    <n v="0.45547907014466893"/>
    <n v="2506.2477027027048"/>
    <n v="2596472.620000002"/>
    <s v="Clothing"/>
    <s v="East"/>
    <n v="684.92"/>
    <n v="518.08361275088532"/>
  </r>
  <r>
    <s v="a80c3bcd"/>
    <x v="82"/>
    <x v="1"/>
    <x v="0"/>
    <x v="2373"/>
    <n v="35"/>
    <x v="5"/>
    <x v="2367"/>
    <n v="0.43146262248155898"/>
    <n v="2537.5954861821929"/>
    <n v="2479230.7900000024"/>
    <s v="Groceries"/>
    <s v="West"/>
    <n v="808.79499999999996"/>
    <n v="515.36624489795861"/>
  </r>
  <r>
    <s v="4e1fbf6a"/>
    <x v="265"/>
    <x v="2"/>
    <x v="3"/>
    <x v="2374"/>
    <n v="41"/>
    <x v="22"/>
    <x v="2368"/>
    <n v="0.96279790845896096"/>
    <n v="2506.2477027027048"/>
    <n v="2596472.620000002"/>
    <s v="Sports"/>
    <s v="East"/>
    <n v="869.34"/>
    <n v="516.19997471554962"/>
  </r>
  <r>
    <s v="e8382c91"/>
    <x v="17"/>
    <x v="2"/>
    <x v="2"/>
    <x v="2375"/>
    <n v="8"/>
    <x v="9"/>
    <x v="2369"/>
    <n v="0.72944398445958869"/>
    <n v="2506.2477027027048"/>
    <n v="2596472.620000002"/>
    <s v="Furniture"/>
    <s v="East"/>
    <n v="406.85500000000002"/>
    <n v="524.30656862745093"/>
  </r>
  <r>
    <s v="4fa0cd49"/>
    <x v="134"/>
    <x v="3"/>
    <x v="0"/>
    <x v="2376"/>
    <n v="47"/>
    <x v="19"/>
    <x v="2370"/>
    <n v="0.56023997966889338"/>
    <n v="2496.4375124875119"/>
    <n v="2498933.9499999993"/>
    <s v="Groceries"/>
    <s v="South"/>
    <n v="624.25"/>
    <n v="515.36624489795861"/>
  </r>
  <r>
    <s v="138991ed"/>
    <x v="190"/>
    <x v="1"/>
    <x v="1"/>
    <x v="2377"/>
    <n v="49"/>
    <x v="15"/>
    <x v="2371"/>
    <n v="0.92548294286888622"/>
    <n v="2537.5954861821929"/>
    <n v="2479230.7900000024"/>
    <s v="Clothing"/>
    <s v="West"/>
    <n v="357.755"/>
    <n v="518.08361275088532"/>
  </r>
  <r>
    <s v="1518675f"/>
    <x v="449"/>
    <x v="3"/>
    <x v="1"/>
    <x v="2378"/>
    <n v="17"/>
    <x v="14"/>
    <x v="2372"/>
    <n v="0.35463874803589207"/>
    <n v="2496.4375124875119"/>
    <n v="2498933.9499999993"/>
    <s v="Clothing"/>
    <s v="South"/>
    <n v="327.58"/>
    <n v="518.08361275088532"/>
  </r>
  <r>
    <s v="95fc39d3"/>
    <x v="327"/>
    <x v="1"/>
    <x v="4"/>
    <x v="2379"/>
    <n v="15"/>
    <x v="16"/>
    <x v="2373"/>
    <n v="0.67545215643839862"/>
    <n v="2537.5954861821929"/>
    <n v="2479230.7900000024"/>
    <s v="Electronics"/>
    <s v="West"/>
    <n v="267.67"/>
    <n v="507.6997287299634"/>
  </r>
  <r>
    <s v="31102d25"/>
    <x v="436"/>
    <x v="1"/>
    <x v="1"/>
    <x v="2380"/>
    <n v="47"/>
    <x v="49"/>
    <x v="2374"/>
    <n v="0.29813481781564183"/>
    <n v="2537.5954861821929"/>
    <n v="2479230.7900000024"/>
    <s v="Clothing"/>
    <s v="West"/>
    <n v="665.20500000000004"/>
    <n v="518.08361275088532"/>
  </r>
  <r>
    <s v="61645ad5"/>
    <x v="405"/>
    <x v="2"/>
    <x v="0"/>
    <x v="2381"/>
    <n v="15"/>
    <x v="37"/>
    <x v="2375"/>
    <n v="0.18517773919400529"/>
    <n v="2506.2477027027048"/>
    <n v="2596472.620000002"/>
    <s v="Groceries"/>
    <s v="East"/>
    <n v="370.62"/>
    <n v="515.36624489795861"/>
  </r>
  <r>
    <s v="4ce1f219"/>
    <x v="147"/>
    <x v="0"/>
    <x v="1"/>
    <x v="2382"/>
    <n v="6"/>
    <x v="16"/>
    <x v="2376"/>
    <n v="2.2453748076614221E-2"/>
    <n v="2571.1423225152107"/>
    <n v="2535146.3299999977"/>
    <s v="Clothing"/>
    <s v="North"/>
    <n v="48.84"/>
    <n v="518.08361275088532"/>
  </r>
  <r>
    <s v="4798478d"/>
    <x v="549"/>
    <x v="2"/>
    <x v="3"/>
    <x v="2383"/>
    <n v="4"/>
    <x v="7"/>
    <x v="2377"/>
    <n v="0.38612981472962232"/>
    <n v="2506.2477027027048"/>
    <n v="2596472.620000002"/>
    <s v="Sports"/>
    <s v="East"/>
    <n v="561.96500000000003"/>
    <n v="516.19997471554962"/>
  </r>
  <r>
    <s v="a0dda16a"/>
    <x v="261"/>
    <x v="0"/>
    <x v="4"/>
    <x v="2384"/>
    <n v="45"/>
    <x v="39"/>
    <x v="2378"/>
    <n v="0.68811590529895039"/>
    <n v="2571.1423225152107"/>
    <n v="2535146.3299999977"/>
    <s v="Electronics"/>
    <s v="North"/>
    <n v="819.04"/>
    <n v="507.6997287299634"/>
  </r>
  <r>
    <s v="beea0e23"/>
    <x v="298"/>
    <x v="1"/>
    <x v="4"/>
    <x v="2385"/>
    <n v="46"/>
    <x v="4"/>
    <x v="2379"/>
    <n v="0.6040255527043793"/>
    <n v="2537.5954861821929"/>
    <n v="2479230.7900000024"/>
    <s v="Electronics"/>
    <s v="West"/>
    <n v="797.85"/>
    <n v="507.6997287299634"/>
  </r>
  <r>
    <s v="3b07a0d2"/>
    <x v="105"/>
    <x v="2"/>
    <x v="0"/>
    <x v="2386"/>
    <n v="35"/>
    <x v="14"/>
    <x v="2380"/>
    <n v="0.30239650716704919"/>
    <n v="2506.2477027027048"/>
    <n v="2596472.620000002"/>
    <s v="Groceries"/>
    <s v="East"/>
    <n v="113.69499999999999"/>
    <n v="515.36624489795861"/>
  </r>
  <r>
    <s v="787d9354"/>
    <x v="287"/>
    <x v="1"/>
    <x v="4"/>
    <x v="2387"/>
    <n v="26"/>
    <x v="20"/>
    <x v="2381"/>
    <n v="0.19539056558500451"/>
    <n v="2537.5954861821929"/>
    <n v="2479230.7900000024"/>
    <s v="Electronics"/>
    <s v="West"/>
    <n v="491.94"/>
    <n v="507.6997287299634"/>
  </r>
  <r>
    <s v="79a578fb"/>
    <x v="481"/>
    <x v="3"/>
    <x v="3"/>
    <x v="2388"/>
    <n v="13"/>
    <x v="0"/>
    <x v="2382"/>
    <n v="3.7599569429494082"/>
    <n v="2496.4375124875119"/>
    <n v="2498933.9499999993"/>
    <s v="Sports"/>
    <s v="South"/>
    <n v="297.94"/>
    <n v="516.19997471554962"/>
  </r>
  <r>
    <s v="6162aa44"/>
    <x v="601"/>
    <x v="3"/>
    <x v="0"/>
    <x v="2389"/>
    <n v="18"/>
    <x v="31"/>
    <x v="2383"/>
    <n v="1.7173559178088655"/>
    <n v="2496.4375124875119"/>
    <n v="2498933.9499999993"/>
    <s v="Groceries"/>
    <s v="South"/>
    <n v="734.47"/>
    <n v="515.36624489795861"/>
  </r>
  <r>
    <s v="56f773ea"/>
    <x v="325"/>
    <x v="0"/>
    <x v="3"/>
    <x v="2390"/>
    <n v="45"/>
    <x v="13"/>
    <x v="2384"/>
    <n v="0.39504832137926382"/>
    <n v="2571.1423225152107"/>
    <n v="2535146.3299999977"/>
    <s v="Sports"/>
    <s v="North"/>
    <n v="479.77"/>
    <n v="516.19997471554962"/>
  </r>
  <r>
    <s v="41616769"/>
    <x v="8"/>
    <x v="2"/>
    <x v="3"/>
    <x v="2391"/>
    <n v="30"/>
    <x v="42"/>
    <x v="2385"/>
    <n v="0.8829651669343701"/>
    <n v="2506.2477027027048"/>
    <n v="2596472.620000002"/>
    <s v="Sports"/>
    <s v="East"/>
    <n v="767.36500000000001"/>
    <n v="516.19997471554962"/>
  </r>
  <r>
    <s v="684bddf0"/>
    <x v="359"/>
    <x v="2"/>
    <x v="3"/>
    <x v="2392"/>
    <n v="37"/>
    <x v="33"/>
    <x v="2386"/>
    <n v="0.11304398248818531"/>
    <n v="2506.2477027027048"/>
    <n v="2596472.620000002"/>
    <s v="Sports"/>
    <s v="East"/>
    <n v="216.94499999999999"/>
    <n v="516.19997471554962"/>
  </r>
  <r>
    <s v="4a109933"/>
    <x v="217"/>
    <x v="1"/>
    <x v="1"/>
    <x v="2393"/>
    <n v="39"/>
    <x v="4"/>
    <x v="2387"/>
    <n v="0.88469110524865147"/>
    <n v="2537.5954861821929"/>
    <n v="2479230.7900000024"/>
    <s v="Clothing"/>
    <s v="West"/>
    <n v="238.685"/>
    <n v="518.08361275088532"/>
  </r>
  <r>
    <s v="32d76aa7"/>
    <x v="38"/>
    <x v="3"/>
    <x v="0"/>
    <x v="2394"/>
    <n v="15"/>
    <x v="21"/>
    <x v="2388"/>
    <n v="1.9822644497228818"/>
    <n v="2496.4375124875119"/>
    <n v="2498933.9499999993"/>
    <s v="Groceries"/>
    <s v="South"/>
    <n v="881.26"/>
    <n v="515.36624489795861"/>
  </r>
  <r>
    <s v="1eb72025"/>
    <x v="706"/>
    <x v="3"/>
    <x v="3"/>
    <x v="2395"/>
    <n v="1"/>
    <x v="19"/>
    <x v="2389"/>
    <n v="0.92848125236712542"/>
    <n v="2496.4375124875119"/>
    <n v="2498933.9499999993"/>
    <s v="Sports"/>
    <s v="South"/>
    <n v="154.09"/>
    <n v="516.19997471554962"/>
  </r>
  <r>
    <s v="ff7f80c7"/>
    <x v="379"/>
    <x v="1"/>
    <x v="1"/>
    <x v="2396"/>
    <n v="27"/>
    <x v="16"/>
    <x v="2390"/>
    <n v="0.60182677596876211"/>
    <n v="2537.5954861821929"/>
    <n v="2479230.7900000024"/>
    <s v="Clothing"/>
    <s v="West"/>
    <n v="664.39499999999998"/>
    <n v="518.08361275088532"/>
  </r>
  <r>
    <s v="46da8a82"/>
    <x v="133"/>
    <x v="3"/>
    <x v="4"/>
    <x v="2397"/>
    <n v="5"/>
    <x v="28"/>
    <x v="2391"/>
    <n v="0.50130674796078101"/>
    <n v="2496.4375124875119"/>
    <n v="2498933.9499999993"/>
    <s v="Electronics"/>
    <s v="South"/>
    <n v="777.54499999999996"/>
    <n v="507.6997287299634"/>
  </r>
  <r>
    <s v="6b3ca766"/>
    <x v="25"/>
    <x v="1"/>
    <x v="2"/>
    <x v="2398"/>
    <n v="49"/>
    <x v="42"/>
    <x v="2392"/>
    <n v="0.45441159103657996"/>
    <n v="2537.5954861821929"/>
    <n v="2479230.7900000024"/>
    <s v="Furniture"/>
    <s v="West"/>
    <n v="638.15499999999997"/>
    <n v="524.30656862745093"/>
  </r>
  <r>
    <s v="97cdb8f8"/>
    <x v="524"/>
    <x v="2"/>
    <x v="3"/>
    <x v="2399"/>
    <n v="17"/>
    <x v="5"/>
    <x v="2393"/>
    <n v="0.9411439532188669"/>
    <n v="2506.2477027027048"/>
    <n v="2596472.620000002"/>
    <s v="Sports"/>
    <s v="East"/>
    <n v="731.54499999999996"/>
    <n v="516.19997471554962"/>
  </r>
  <r>
    <s v="218af06e"/>
    <x v="653"/>
    <x v="0"/>
    <x v="2"/>
    <x v="2400"/>
    <n v="44"/>
    <x v="17"/>
    <x v="2394"/>
    <n v="4.4753450513153239E-3"/>
    <n v="2571.1423225152107"/>
    <n v="2535146.3299999977"/>
    <s v="Furniture"/>
    <s v="North"/>
    <n v="30.605"/>
    <n v="524.30656862745093"/>
  </r>
  <r>
    <s v="1ca1db04"/>
    <x v="632"/>
    <x v="0"/>
    <x v="2"/>
    <x v="2401"/>
    <n v="46"/>
    <x v="21"/>
    <x v="2395"/>
    <n v="0.30703519441348109"/>
    <n v="2571.1423225152107"/>
    <n v="2535146.3299999977"/>
    <s v="Furniture"/>
    <s v="North"/>
    <n v="754.21500000000003"/>
    <n v="524.30656862745093"/>
  </r>
  <r>
    <s v="c8847f13"/>
    <x v="233"/>
    <x v="3"/>
    <x v="4"/>
    <x v="2402"/>
    <n v="14"/>
    <x v="31"/>
    <x v="2396"/>
    <n v="7.4177003924398939"/>
    <n v="2496.4375124875119"/>
    <n v="2498933.9499999993"/>
    <s v="Electronics"/>
    <s v="South"/>
    <n v="828.71500000000003"/>
    <n v="507.6997287299634"/>
  </r>
  <r>
    <s v="32f325c5"/>
    <x v="130"/>
    <x v="2"/>
    <x v="3"/>
    <x v="2403"/>
    <n v="19"/>
    <x v="25"/>
    <x v="2397"/>
    <n v="0.52084325084405636"/>
    <n v="2506.2477027027048"/>
    <n v="2596472.620000002"/>
    <s v="Sports"/>
    <s v="East"/>
    <n v="711.67499999999995"/>
    <n v="516.19997471554962"/>
  </r>
  <r>
    <s v="5853ab8a"/>
    <x v="26"/>
    <x v="0"/>
    <x v="4"/>
    <x v="2404"/>
    <n v="11"/>
    <x v="14"/>
    <x v="2398"/>
    <n v="0.36042382788644411"/>
    <n v="2571.1423225152107"/>
    <n v="2535146.3299999977"/>
    <s v="Electronics"/>
    <s v="North"/>
    <n v="845.75"/>
    <n v="507.6997287299634"/>
  </r>
  <r>
    <s v="3ebb18fd"/>
    <x v="396"/>
    <x v="0"/>
    <x v="2"/>
    <x v="2405"/>
    <n v="42"/>
    <x v="32"/>
    <x v="2399"/>
    <n v="1.3147359944783159"/>
    <n v="2571.1423225152107"/>
    <n v="2535146.3299999977"/>
    <s v="Furniture"/>
    <s v="North"/>
    <n v="60.645000000000003"/>
    <n v="524.30656862745093"/>
  </r>
  <r>
    <s v="79dbd9ad"/>
    <x v="342"/>
    <x v="3"/>
    <x v="4"/>
    <x v="2406"/>
    <n v="12"/>
    <x v="19"/>
    <x v="2400"/>
    <n v="6.1282060085836907"/>
    <n v="2496.4375124875119"/>
    <n v="2498933.9499999993"/>
    <s v="Electronics"/>
    <s v="South"/>
    <n v="899.42"/>
    <n v="507.6997287299634"/>
  </r>
  <r>
    <s v="459564f7"/>
    <x v="425"/>
    <x v="3"/>
    <x v="2"/>
    <x v="2407"/>
    <n v="32"/>
    <x v="31"/>
    <x v="2401"/>
    <n v="0.15913160344965599"/>
    <n v="2496.4375124875119"/>
    <n v="2498933.9499999993"/>
    <s v="Furniture"/>
    <s v="South"/>
    <n v="384.21"/>
    <n v="524.30656862745093"/>
  </r>
  <r>
    <s v="c9133fe4"/>
    <x v="93"/>
    <x v="3"/>
    <x v="0"/>
    <x v="2408"/>
    <n v="32"/>
    <x v="7"/>
    <x v="2402"/>
    <n v="0.51025660991140642"/>
    <n v="2496.4375124875119"/>
    <n v="2498933.9499999993"/>
    <s v="Groceries"/>
    <s v="South"/>
    <n v="597.77499999999998"/>
    <n v="515.36624489795861"/>
  </r>
  <r>
    <s v="cc28bda5"/>
    <x v="707"/>
    <x v="1"/>
    <x v="0"/>
    <x v="2409"/>
    <n v="34"/>
    <x v="22"/>
    <x v="2403"/>
    <n v="1.6735064386742664"/>
    <n v="2537.5954861821929"/>
    <n v="2479230.7900000024"/>
    <s v="Groceries"/>
    <s v="West"/>
    <n v="399.37"/>
    <n v="515.36624489795861"/>
  </r>
  <r>
    <s v="f38d5515"/>
    <x v="440"/>
    <x v="3"/>
    <x v="1"/>
    <x v="2410"/>
    <n v="34"/>
    <x v="21"/>
    <x v="2404"/>
    <n v="2.3082161431003523"/>
    <n v="2496.4375124875119"/>
    <n v="2498933.9499999993"/>
    <s v="Clothing"/>
    <s v="South"/>
    <n v="994.74"/>
    <n v="518.08361275088532"/>
  </r>
  <r>
    <s v="da48e924"/>
    <x v="689"/>
    <x v="3"/>
    <x v="0"/>
    <x v="2411"/>
    <n v="29"/>
    <x v="39"/>
    <x v="2405"/>
    <n v="0.33806679921377181"/>
    <n v="2496.4375124875119"/>
    <n v="2498933.9499999993"/>
    <s v="Groceries"/>
    <s v="South"/>
    <n v="452.54500000000002"/>
    <n v="515.36624489795861"/>
  </r>
  <r>
    <s v="6d2c3672"/>
    <x v="99"/>
    <x v="0"/>
    <x v="4"/>
    <x v="2412"/>
    <n v="29"/>
    <x v="43"/>
    <x v="2406"/>
    <n v="0.86100143533868023"/>
    <n v="2571.1423225152107"/>
    <n v="2535146.3299999977"/>
    <s v="Electronics"/>
    <s v="North"/>
    <n v="948.78"/>
    <n v="507.6997287299634"/>
  </r>
  <r>
    <s v="68f13a53"/>
    <x v="592"/>
    <x v="1"/>
    <x v="3"/>
    <x v="2413"/>
    <n v="19"/>
    <x v="17"/>
    <x v="2407"/>
    <n v="0.79080210358181513"/>
    <n v="2537.5954861821929"/>
    <n v="2479230.7900000024"/>
    <s v="Sports"/>
    <s v="West"/>
    <n v="546.29999999999995"/>
    <n v="516.19997471554962"/>
  </r>
  <r>
    <s v="422d9044"/>
    <x v="586"/>
    <x v="1"/>
    <x v="4"/>
    <x v="2414"/>
    <n v="8"/>
    <x v="29"/>
    <x v="2408"/>
    <n v="2.4861960099415596"/>
    <n v="2537.5954861821929"/>
    <n v="2479230.7900000024"/>
    <s v="Electronics"/>
    <s v="West"/>
    <n v="763.74"/>
    <n v="507.6997287299634"/>
  </r>
  <r>
    <s v="ff213ca5"/>
    <x v="530"/>
    <x v="2"/>
    <x v="1"/>
    <x v="2415"/>
    <n v="9"/>
    <x v="27"/>
    <x v="2409"/>
    <n v="0.37098782956836723"/>
    <n v="2506.2477027027048"/>
    <n v="2596472.620000002"/>
    <s v="Clothing"/>
    <s v="East"/>
    <n v="908.625"/>
    <n v="518.08361275088532"/>
  </r>
  <r>
    <s v="821780000000"/>
    <x v="633"/>
    <x v="3"/>
    <x v="1"/>
    <x v="2416"/>
    <n v="36"/>
    <x v="46"/>
    <x v="2410"/>
    <n v="2.867627072574069E-2"/>
    <n v="2496.4375124875119"/>
    <n v="2498933.9499999993"/>
    <s v="Clothing"/>
    <s v="South"/>
    <n v="53.805"/>
    <n v="518.08361275088532"/>
  </r>
  <r>
    <s v="88597bda"/>
    <x v="235"/>
    <x v="3"/>
    <x v="1"/>
    <x v="2417"/>
    <n v="2"/>
    <x v="6"/>
    <x v="2411"/>
    <n v="0.35195781107608648"/>
    <n v="2496.4375124875119"/>
    <n v="2498933.9499999993"/>
    <s v="Clothing"/>
    <s v="South"/>
    <n v="126.795"/>
    <n v="518.08361275088532"/>
  </r>
  <r>
    <s v="b5f4f60c"/>
    <x v="350"/>
    <x v="2"/>
    <x v="4"/>
    <x v="76"/>
    <n v="17"/>
    <x v="50"/>
    <x v="2412"/>
    <n v="1.1400677645575605"/>
    <n v="2506.2477027027048"/>
    <n v="2596472.620000002"/>
    <s v="Electronics"/>
    <s v="East"/>
    <n v="746.43"/>
    <n v="507.6997287299634"/>
  </r>
  <r>
    <s v="2aceb6df"/>
    <x v="123"/>
    <x v="0"/>
    <x v="0"/>
    <x v="2418"/>
    <n v="5"/>
    <x v="47"/>
    <x v="2413"/>
    <n v="8.2854021120433261E-2"/>
    <n v="2571.1423225152107"/>
    <n v="2535146.3299999977"/>
    <s v="Groceries"/>
    <s v="North"/>
    <n v="185.45"/>
    <n v="515.36624489795861"/>
  </r>
  <r>
    <s v="7d9833ab"/>
    <x v="458"/>
    <x v="3"/>
    <x v="4"/>
    <x v="2419"/>
    <n v="34"/>
    <x v="41"/>
    <x v="2414"/>
    <n v="0.27890800456532144"/>
    <n v="2496.4375124875119"/>
    <n v="2498933.9499999993"/>
    <s v="Electronics"/>
    <s v="South"/>
    <n v="534.28499999999997"/>
    <n v="507.6997287299634"/>
  </r>
  <r>
    <s v="54a76cb2"/>
    <x v="215"/>
    <x v="2"/>
    <x v="2"/>
    <x v="2420"/>
    <n v="34"/>
    <x v="23"/>
    <x v="2415"/>
    <n v="0.62382805647419615"/>
    <n v="2506.2477027027048"/>
    <n v="2596472.620000002"/>
    <s v="Furniture"/>
    <s v="East"/>
    <n v="980.64"/>
    <n v="524.30656862745093"/>
  </r>
  <r>
    <s v="03a467f7"/>
    <x v="660"/>
    <x v="2"/>
    <x v="3"/>
    <x v="2421"/>
    <n v="48"/>
    <x v="39"/>
    <x v="2416"/>
    <n v="0.51556449820432138"/>
    <n v="2506.2477027027048"/>
    <n v="2596472.620000002"/>
    <s v="Sports"/>
    <s v="East"/>
    <n v="885.94"/>
    <n v="516.19997471554962"/>
  </r>
  <r>
    <s v="4d8efede"/>
    <x v="550"/>
    <x v="1"/>
    <x v="3"/>
    <x v="2422"/>
    <n v="36"/>
    <x v="43"/>
    <x v="2417"/>
    <n v="10.163921568627451"/>
    <n v="2537.5954861821929"/>
    <n v="2479230.7900000024"/>
    <s v="Sports"/>
    <s v="West"/>
    <n v="917.13"/>
    <n v="516.19997471554962"/>
  </r>
  <r>
    <s v="adf5b74f"/>
    <x v="410"/>
    <x v="0"/>
    <x v="4"/>
    <x v="2423"/>
    <n v="43"/>
    <x v="35"/>
    <x v="2418"/>
    <n v="0.10411135689327597"/>
    <n v="2571.1423225152107"/>
    <n v="2535146.3299999977"/>
    <s v="Electronics"/>
    <s v="North"/>
    <n v="261.86"/>
    <n v="507.6997287299634"/>
  </r>
  <r>
    <s v="b21056ab"/>
    <x v="33"/>
    <x v="0"/>
    <x v="4"/>
    <x v="2424"/>
    <n v="8"/>
    <x v="28"/>
    <x v="2419"/>
    <n v="8.171721370734529E-2"/>
    <n v="2571.1423225152107"/>
    <n v="2535146.3299999977"/>
    <s v="Electronics"/>
    <s v="North"/>
    <n v="197.85"/>
    <n v="507.6997287299634"/>
  </r>
  <r>
    <s v="27d2362c"/>
    <x v="196"/>
    <x v="3"/>
    <x v="0"/>
    <x v="2425"/>
    <n v="46"/>
    <x v="17"/>
    <x v="2420"/>
    <n v="0.36060088344383756"/>
    <n v="2496.4375124875119"/>
    <n v="2498933.9499999993"/>
    <s v="Groceries"/>
    <s v="South"/>
    <n v="225.18"/>
    <n v="515.36624489795861"/>
  </r>
  <r>
    <s v="65e8de06"/>
    <x v="416"/>
    <x v="2"/>
    <x v="2"/>
    <x v="2426"/>
    <n v="1"/>
    <x v="38"/>
    <x v="2421"/>
    <n v="3.5125568239216083"/>
    <n v="2506.2477027027048"/>
    <n v="2596472.620000002"/>
    <s v="Furniture"/>
    <s v="East"/>
    <n v="883.77"/>
    <n v="524.30656862745093"/>
  </r>
  <r>
    <s v="ce13f90b"/>
    <x v="123"/>
    <x v="3"/>
    <x v="2"/>
    <x v="2427"/>
    <n v="35"/>
    <x v="17"/>
    <x v="2422"/>
    <n v="9.6464388374321294E-2"/>
    <n v="2496.4375124875119"/>
    <n v="2498933.9499999993"/>
    <s v="Furniture"/>
    <s v="South"/>
    <n v="172.51499999999999"/>
    <n v="524.30656862745093"/>
  </r>
  <r>
    <s v="c697947b"/>
    <x v="322"/>
    <x v="0"/>
    <x v="0"/>
    <x v="2428"/>
    <n v="49"/>
    <x v="5"/>
    <x v="2423"/>
    <n v="0.5023742987414116"/>
    <n v="2571.1423225152107"/>
    <n v="2535146.3299999977"/>
    <s v="Groceries"/>
    <s v="North"/>
    <n v="503.19"/>
    <n v="515.36624489795861"/>
  </r>
  <r>
    <s v="6b6ec076"/>
    <x v="293"/>
    <x v="0"/>
    <x v="0"/>
    <x v="2429"/>
    <n v="1"/>
    <x v="10"/>
    <x v="2424"/>
    <n v="7.2159848402270604E-2"/>
    <n v="2571.1423225152107"/>
    <n v="2535146.3299999977"/>
    <s v="Groceries"/>
    <s v="North"/>
    <n v="173.12"/>
    <n v="515.36624489795861"/>
  </r>
  <r>
    <s v="12b21ff1"/>
    <x v="523"/>
    <x v="0"/>
    <x v="1"/>
    <x v="2430"/>
    <n v="18"/>
    <x v="27"/>
    <x v="2425"/>
    <n v="0.57184360047353822"/>
    <n v="2571.1423225152107"/>
    <n v="2535146.3299999977"/>
    <s v="Clothing"/>
    <s v="North"/>
    <n v="880.55499999999995"/>
    <n v="518.08361275088532"/>
  </r>
  <r>
    <s v="f81dc63e"/>
    <x v="480"/>
    <x v="1"/>
    <x v="1"/>
    <x v="2431"/>
    <n v="28"/>
    <x v="44"/>
    <x v="2426"/>
    <n v="0.35692931881272688"/>
    <n v="2537.5954861821929"/>
    <n v="2479230.7900000024"/>
    <s v="Clothing"/>
    <s v="West"/>
    <n v="739.745"/>
    <n v="518.08361275088532"/>
  </r>
  <r>
    <s v="9343088d"/>
    <x v="558"/>
    <x v="3"/>
    <x v="3"/>
    <x v="2432"/>
    <n v="48"/>
    <x v="22"/>
    <x v="2427"/>
    <n v="0.22572368350717892"/>
    <n v="2496.4375124875119"/>
    <n v="2498933.9499999993"/>
    <s v="Sports"/>
    <s v="South"/>
    <n v="319.70499999999998"/>
    <n v="516.19997471554962"/>
  </r>
  <r>
    <s v="8e7c3a0b"/>
    <x v="461"/>
    <x v="2"/>
    <x v="2"/>
    <x v="2433"/>
    <n v="5"/>
    <x v="11"/>
    <x v="2428"/>
    <n v="0.73900312390398271"/>
    <n v="2506.2477027027048"/>
    <n v="2596472.620000002"/>
    <s v="Furniture"/>
    <s v="East"/>
    <n v="477.02"/>
    <n v="524.30656862745093"/>
  </r>
  <r>
    <s v="bff4f19b"/>
    <x v="558"/>
    <x v="0"/>
    <x v="1"/>
    <x v="2434"/>
    <n v="22"/>
    <x v="3"/>
    <x v="2429"/>
    <n v="0.76869894182795107"/>
    <n v="2571.1423225152107"/>
    <n v="2535146.3299999977"/>
    <s v="Clothing"/>
    <s v="North"/>
    <n v="702.51499999999999"/>
    <n v="518.08361275088532"/>
  </r>
  <r>
    <s v="e1a7d67e"/>
    <x v="551"/>
    <x v="0"/>
    <x v="0"/>
    <x v="2435"/>
    <n v="37"/>
    <x v="5"/>
    <x v="2430"/>
    <n v="0.62912878726276256"/>
    <n v="2571.1423225152107"/>
    <n v="2535146.3299999977"/>
    <s v="Groceries"/>
    <s v="North"/>
    <n v="798.69"/>
    <n v="515.36624489795861"/>
  </r>
  <r>
    <s v="641aee7c"/>
    <x v="456"/>
    <x v="3"/>
    <x v="2"/>
    <x v="2436"/>
    <n v="3"/>
    <x v="45"/>
    <x v="2431"/>
    <n v="0.49213475560356468"/>
    <n v="2496.4375124875119"/>
    <n v="2498933.9499999993"/>
    <s v="Furniture"/>
    <s v="South"/>
    <n v="231.685"/>
    <n v="524.30656862745093"/>
  </r>
  <r>
    <s v="c00d6085"/>
    <x v="579"/>
    <x v="1"/>
    <x v="0"/>
    <x v="2437"/>
    <n v="22"/>
    <x v="31"/>
    <x v="2432"/>
    <n v="0.41637549657529588"/>
    <n v="2537.5954861821929"/>
    <n v="2479230.7900000024"/>
    <s v="Groceries"/>
    <s v="West"/>
    <n v="772.15"/>
    <n v="515.36624489795861"/>
  </r>
  <r>
    <s v="fc237e79"/>
    <x v="131"/>
    <x v="0"/>
    <x v="2"/>
    <x v="2438"/>
    <n v="11"/>
    <x v="20"/>
    <x v="2433"/>
    <n v="0.18136948616174375"/>
    <n v="2571.1423225152107"/>
    <n v="2535146.3299999977"/>
    <s v="Furniture"/>
    <s v="North"/>
    <n v="213.24"/>
    <n v="524.30656862745093"/>
  </r>
  <r>
    <s v="8923adbb"/>
    <x v="616"/>
    <x v="2"/>
    <x v="4"/>
    <x v="2439"/>
    <n v="17"/>
    <x v="41"/>
    <x v="2434"/>
    <n v="9.6077544201587081E-2"/>
    <n v="2506.2477027027048"/>
    <n v="2596472.620000002"/>
    <s v="Electronics"/>
    <s v="East"/>
    <n v="31.605"/>
    <n v="507.6997287299634"/>
  </r>
  <r>
    <s v="46a53781"/>
    <x v="618"/>
    <x v="3"/>
    <x v="0"/>
    <x v="2440"/>
    <n v="24"/>
    <x v="22"/>
    <x v="2435"/>
    <n v="5.4704380671905764E-2"/>
    <n v="2496.4375124875119"/>
    <n v="2498933.9499999993"/>
    <s v="Groceries"/>
    <s v="South"/>
    <n v="139.715"/>
    <n v="515.36624489795861"/>
  </r>
  <r>
    <s v="c5b2dd24"/>
    <x v="401"/>
    <x v="3"/>
    <x v="3"/>
    <x v="2441"/>
    <n v="28"/>
    <x v="9"/>
    <x v="2436"/>
    <n v="0.37758905793263497"/>
    <n v="2496.4375124875119"/>
    <n v="2498933.9499999993"/>
    <s v="Sports"/>
    <s v="South"/>
    <n v="939.92499999999995"/>
    <n v="516.19997471554962"/>
  </r>
  <r>
    <s v="79083eaa"/>
    <x v="99"/>
    <x v="1"/>
    <x v="3"/>
    <x v="2442"/>
    <n v="37"/>
    <x v="35"/>
    <x v="2437"/>
    <n v="0.17004613632960494"/>
    <n v="2537.5954861821929"/>
    <n v="2479230.7900000024"/>
    <s v="Sports"/>
    <s v="West"/>
    <n v="315.94"/>
    <n v="516.19997471554962"/>
  </r>
  <r>
    <s v="e1511a8d"/>
    <x v="211"/>
    <x v="2"/>
    <x v="1"/>
    <x v="2443"/>
    <n v="7"/>
    <x v="5"/>
    <x v="2438"/>
    <n v="0.29408905308185884"/>
    <n v="2506.2477027027048"/>
    <n v="2596472.620000002"/>
    <s v="Clothing"/>
    <s v="East"/>
    <n v="478.75"/>
    <n v="518.08361275088532"/>
  </r>
  <r>
    <s v="693449fc"/>
    <x v="288"/>
    <x v="1"/>
    <x v="4"/>
    <x v="2444"/>
    <n v="44"/>
    <x v="46"/>
    <x v="2439"/>
    <n v="0.13271690629647992"/>
    <n v="2537.5954861821929"/>
    <n v="2479230.7900000024"/>
    <s v="Electronics"/>
    <s v="West"/>
    <n v="267.69"/>
    <n v="507.6997287299634"/>
  </r>
  <r>
    <s v="e5826398"/>
    <x v="560"/>
    <x v="0"/>
    <x v="1"/>
    <x v="2445"/>
    <n v="10"/>
    <x v="21"/>
    <x v="2440"/>
    <n v="0.2684459741555757"/>
    <n v="2571.1423225152107"/>
    <n v="2535146.3299999977"/>
    <s v="Clothing"/>
    <s v="North"/>
    <n v="664.05499999999995"/>
    <n v="518.08361275088532"/>
  </r>
  <r>
    <s v="2eebd209"/>
    <x v="133"/>
    <x v="2"/>
    <x v="3"/>
    <x v="2446"/>
    <n v="32"/>
    <x v="18"/>
    <x v="2441"/>
    <n v="0.15031555230274626"/>
    <n v="2506.2477027027048"/>
    <n v="2596472.620000002"/>
    <s v="Sports"/>
    <s v="East"/>
    <n v="214.14"/>
    <n v="516.19997471554962"/>
  </r>
  <r>
    <s v="4d9c7aa1"/>
    <x v="195"/>
    <x v="3"/>
    <x v="2"/>
    <x v="2447"/>
    <n v="1"/>
    <x v="18"/>
    <x v="2442"/>
    <n v="0.63148395240810762"/>
    <n v="2496.4375124875119"/>
    <n v="2498933.9499999993"/>
    <s v="Furniture"/>
    <s v="South"/>
    <n v="588.29"/>
    <n v="524.30656862745093"/>
  </r>
  <r>
    <s v="7376086c"/>
    <x v="452"/>
    <x v="0"/>
    <x v="3"/>
    <x v="2448"/>
    <n v="46"/>
    <x v="50"/>
    <x v="2443"/>
    <n v="0.16747194541381624"/>
    <n v="2571.1423225152107"/>
    <n v="2535146.3299999977"/>
    <s v="Sports"/>
    <s v="North"/>
    <n v="258.87"/>
    <n v="516.19997471554962"/>
  </r>
  <r>
    <s v="7470300000000"/>
    <x v="391"/>
    <x v="2"/>
    <x v="3"/>
    <x v="2449"/>
    <n v="22"/>
    <x v="24"/>
    <x v="2444"/>
    <n v="0.28587626995645865"/>
    <n v="2506.2477027027048"/>
    <n v="2596472.620000002"/>
    <s v="Sports"/>
    <s v="East"/>
    <n v="276.62"/>
    <n v="516.19997471554962"/>
  </r>
  <r>
    <s v="ddf9a044"/>
    <x v="224"/>
    <x v="2"/>
    <x v="2"/>
    <x v="2450"/>
    <n v="29"/>
    <x v="43"/>
    <x v="2445"/>
    <n v="7.5800209688858741E-2"/>
    <n v="2506.2477027027048"/>
    <n v="2596472.620000002"/>
    <s v="Furniture"/>
    <s v="East"/>
    <n v="108.325"/>
    <n v="524.30656862745093"/>
  </r>
  <r>
    <s v="2fb2ddaf"/>
    <x v="704"/>
    <x v="3"/>
    <x v="2"/>
    <x v="2451"/>
    <n v="7"/>
    <x v="37"/>
    <x v="2446"/>
    <n v="0.74030872493187716"/>
    <n v="2496.4375124875119"/>
    <n v="2498933.9499999993"/>
    <s v="Furniture"/>
    <s v="South"/>
    <n v="1013.07"/>
    <n v="524.30656862745093"/>
  </r>
  <r>
    <s v="30e73730"/>
    <x v="407"/>
    <x v="1"/>
    <x v="2"/>
    <x v="2452"/>
    <n v="14"/>
    <x v="38"/>
    <x v="2447"/>
    <n v="0.66498450447282242"/>
    <n v="2537.5954861821929"/>
    <n v="2479230.7900000024"/>
    <s v="Furniture"/>
    <s v="West"/>
    <n v="770.87"/>
    <n v="524.30656862745093"/>
  </r>
  <r>
    <s v="85456184"/>
    <x v="135"/>
    <x v="2"/>
    <x v="2"/>
    <x v="2453"/>
    <n v="35"/>
    <x v="6"/>
    <x v="2448"/>
    <n v="2.8696547693049926E-2"/>
    <n v="2506.2477027027048"/>
    <n v="2596472.620000002"/>
    <s v="Furniture"/>
    <s v="East"/>
    <n v="24.465"/>
    <n v="524.30656862745093"/>
  </r>
  <r>
    <s v="f1319d94"/>
    <x v="494"/>
    <x v="3"/>
    <x v="2"/>
    <x v="2454"/>
    <n v="5"/>
    <x v="39"/>
    <x v="2449"/>
    <n v="2.2514156086237822"/>
    <n v="2496.4375124875119"/>
    <n v="2498933.9499999993"/>
    <s v="Furniture"/>
    <s v="South"/>
    <n v="644.64499999999998"/>
    <n v="524.30656862745093"/>
  </r>
  <r>
    <s v="671719c8"/>
    <x v="389"/>
    <x v="0"/>
    <x v="2"/>
    <x v="2455"/>
    <n v="28"/>
    <x v="46"/>
    <x v="2450"/>
    <n v="8.8221064848990061E-2"/>
    <n v="2571.1423225152107"/>
    <n v="2535146.3299999977"/>
    <s v="Furniture"/>
    <s v="North"/>
    <n v="194.20500000000001"/>
    <n v="524.30656862745093"/>
  </r>
  <r>
    <s v="f1eb7988"/>
    <x v="51"/>
    <x v="3"/>
    <x v="1"/>
    <x v="2456"/>
    <n v="44"/>
    <x v="13"/>
    <x v="2451"/>
    <n v="0.2944288556991459"/>
    <n v="2496.4375124875119"/>
    <n v="2498933.9499999993"/>
    <s v="Clothing"/>
    <s v="South"/>
    <n v="537.245"/>
    <n v="518.08361275088532"/>
  </r>
  <r>
    <s v="531f1294"/>
    <x v="276"/>
    <x v="3"/>
    <x v="0"/>
    <x v="2457"/>
    <n v="10"/>
    <x v="13"/>
    <x v="2452"/>
    <n v="2.8494652618236556"/>
    <n v="2496.4375124875119"/>
    <n v="2498933.9499999993"/>
    <s v="Groceries"/>
    <s v="South"/>
    <n v="909.72"/>
    <n v="515.36624489795861"/>
  </r>
  <r>
    <s v="96cadb90"/>
    <x v="588"/>
    <x v="1"/>
    <x v="0"/>
    <x v="2458"/>
    <n v="10"/>
    <x v="43"/>
    <x v="2453"/>
    <n v="0.28550011013294108"/>
    <n v="2537.5954861821929"/>
    <n v="2479230.7900000024"/>
    <s v="Groceries"/>
    <s v="West"/>
    <n v="210.905"/>
    <n v="515.36624489795861"/>
  </r>
  <r>
    <s v="f88af937"/>
    <x v="94"/>
    <x v="3"/>
    <x v="4"/>
    <x v="2459"/>
    <n v="50"/>
    <x v="25"/>
    <x v="2454"/>
    <n v="0.27882634357053515"/>
    <n v="2496.4375124875119"/>
    <n v="2498933.9499999993"/>
    <s v="Electronics"/>
    <s v="South"/>
    <n v="420.71499999999997"/>
    <n v="507.6997287299634"/>
  </r>
  <r>
    <s v="a807b1be"/>
    <x v="171"/>
    <x v="1"/>
    <x v="4"/>
    <x v="2460"/>
    <n v="27"/>
    <x v="13"/>
    <x v="2455"/>
    <n v="0.81898835302527018"/>
    <n v="2537.5954861821929"/>
    <n v="2479230.7900000024"/>
    <s v="Electronics"/>
    <s v="West"/>
    <n v="302.67"/>
    <n v="507.6997287299634"/>
  </r>
  <r>
    <s v="10c7767d"/>
    <x v="613"/>
    <x v="3"/>
    <x v="2"/>
    <x v="2461"/>
    <n v="15"/>
    <x v="33"/>
    <x v="2456"/>
    <n v="0.44913383877821028"/>
    <n v="2496.4375124875119"/>
    <n v="2498933.9499999993"/>
    <s v="Furniture"/>
    <s v="South"/>
    <n v="764.61500000000001"/>
    <n v="524.30656862745093"/>
  </r>
  <r>
    <s v="0ad4fa73"/>
    <x v="640"/>
    <x v="1"/>
    <x v="2"/>
    <x v="2462"/>
    <n v="38"/>
    <x v="46"/>
    <x v="2457"/>
    <n v="2.2127574859766024"/>
    <n v="2537.5954861821929"/>
    <n v="2479230.7900000024"/>
    <s v="Furniture"/>
    <s v="West"/>
    <n v="944.77"/>
    <n v="524.30656862745093"/>
  </r>
  <r>
    <s v="e024b63c"/>
    <x v="111"/>
    <x v="0"/>
    <x v="1"/>
    <x v="2463"/>
    <n v="32"/>
    <x v="49"/>
    <x v="2458"/>
    <n v="0.38047580216946064"/>
    <n v="2571.1423225152107"/>
    <n v="2535146.3299999977"/>
    <s v="Clothing"/>
    <s v="North"/>
    <n v="423.26499999999999"/>
    <n v="518.08361275088532"/>
  </r>
  <r>
    <s v="32d448dc"/>
    <x v="221"/>
    <x v="2"/>
    <x v="0"/>
    <x v="2464"/>
    <n v="28"/>
    <x v="34"/>
    <x v="2459"/>
    <n v="0.99816085347893246"/>
    <n v="2506.2477027027048"/>
    <n v="2596472.620000002"/>
    <s v="Groceries"/>
    <s v="East"/>
    <n v="707.19500000000005"/>
    <n v="515.36624489795861"/>
  </r>
  <r>
    <s v="12084c99"/>
    <x v="285"/>
    <x v="3"/>
    <x v="2"/>
    <x v="2465"/>
    <n v="34"/>
    <x v="15"/>
    <x v="2460"/>
    <n v="0.58921086203754325"/>
    <n v="2496.4375124875119"/>
    <n v="2498933.9499999993"/>
    <s v="Furniture"/>
    <s v="South"/>
    <n v="618.10500000000002"/>
    <n v="524.30656862745093"/>
  </r>
  <r>
    <s v="86bcab34"/>
    <x v="202"/>
    <x v="2"/>
    <x v="0"/>
    <x v="2466"/>
    <n v="24"/>
    <x v="12"/>
    <x v="2461"/>
    <n v="0.73149687147225173"/>
    <n v="2506.2477027027048"/>
    <n v="2596472.620000002"/>
    <s v="Groceries"/>
    <s v="East"/>
    <n v="654.245"/>
    <n v="515.36624489795861"/>
  </r>
  <r>
    <s v="3300b48b"/>
    <x v="477"/>
    <x v="3"/>
    <x v="3"/>
    <x v="2467"/>
    <n v="4"/>
    <x v="31"/>
    <x v="2462"/>
    <n v="0.42597190174372757"/>
    <n v="2496.4375124875119"/>
    <n v="2498933.9499999993"/>
    <s v="Sports"/>
    <s v="South"/>
    <n v="589.86"/>
    <n v="516.19997471554962"/>
  </r>
  <r>
    <s v="b26134e9"/>
    <x v="616"/>
    <x v="2"/>
    <x v="3"/>
    <x v="2468"/>
    <n v="43"/>
    <x v="30"/>
    <x v="2463"/>
    <n v="0.38674409408456484"/>
    <n v="2506.2477027027048"/>
    <n v="2596472.620000002"/>
    <s v="Sports"/>
    <s v="East"/>
    <n v="794.19500000000005"/>
    <n v="516.19997471554962"/>
  </r>
  <r>
    <s v="39a0103a"/>
    <x v="426"/>
    <x v="3"/>
    <x v="3"/>
    <x v="2469"/>
    <n v="6"/>
    <x v="21"/>
    <x v="2464"/>
    <n v="0.30225011741599417"/>
    <n v="2496.4375124875119"/>
    <n v="2498933.9499999993"/>
    <s v="Sports"/>
    <s v="South"/>
    <n v="252.76499999999999"/>
    <n v="516.19997471554962"/>
  </r>
  <r>
    <s v="b8453595"/>
    <x v="288"/>
    <x v="0"/>
    <x v="0"/>
    <x v="2470"/>
    <n v="27"/>
    <x v="7"/>
    <x v="2465"/>
    <n v="6.4599416153097629"/>
    <n v="2571.1423225152107"/>
    <n v="2535146.3299999977"/>
    <s v="Groceries"/>
    <s v="North"/>
    <n v="505.9"/>
    <n v="515.36624489795861"/>
  </r>
  <r>
    <s v="399aef08"/>
    <x v="305"/>
    <x v="0"/>
    <x v="1"/>
    <x v="2471"/>
    <n v="2"/>
    <x v="36"/>
    <x v="2466"/>
    <n v="0.27213847012841991"/>
    <n v="2571.1423225152107"/>
    <n v="2535146.3299999977"/>
    <s v="Clothing"/>
    <s v="North"/>
    <n v="300.94"/>
    <n v="518.08361275088532"/>
  </r>
  <r>
    <s v="c2f56f4a"/>
    <x v="206"/>
    <x v="1"/>
    <x v="0"/>
    <x v="2472"/>
    <n v="46"/>
    <x v="15"/>
    <x v="2467"/>
    <n v="0.18699800310627912"/>
    <n v="2537.5954861821929"/>
    <n v="2479230.7900000024"/>
    <s v="Groceries"/>
    <s v="West"/>
    <n v="357.12"/>
    <n v="515.36624489795861"/>
  </r>
  <r>
    <s v="52d757fc"/>
    <x v="626"/>
    <x v="1"/>
    <x v="4"/>
    <x v="2473"/>
    <n v="1"/>
    <x v="3"/>
    <x v="2468"/>
    <n v="0.77525187997371692"/>
    <n v="2537.5954861821929"/>
    <n v="2479230.7900000024"/>
    <s v="Electronics"/>
    <s v="West"/>
    <n v="426.245"/>
    <n v="507.6997287299634"/>
  </r>
  <r>
    <s v="6c05ec63"/>
    <x v="397"/>
    <x v="2"/>
    <x v="3"/>
    <x v="2474"/>
    <n v="11"/>
    <x v="13"/>
    <x v="2469"/>
    <n v="2.3021792709819691"/>
    <n v="2506.2477027027048"/>
    <n v="2596472.620000002"/>
    <s v="Sports"/>
    <s v="East"/>
    <n v="187.97499999999999"/>
    <n v="516.19997471554962"/>
  </r>
  <r>
    <s v="0a23e637"/>
    <x v="510"/>
    <x v="2"/>
    <x v="1"/>
    <x v="2475"/>
    <n v="22"/>
    <x v="15"/>
    <x v="2470"/>
    <n v="0.22578782745516027"/>
    <n v="2506.2477027027048"/>
    <n v="2596472.620000002"/>
    <s v="Clothing"/>
    <s v="East"/>
    <n v="197.94"/>
    <n v="518.08361275088532"/>
  </r>
  <r>
    <s v="a783da02"/>
    <x v="477"/>
    <x v="3"/>
    <x v="3"/>
    <x v="2476"/>
    <n v="35"/>
    <x v="39"/>
    <x v="2471"/>
    <n v="0.35192403548998102"/>
    <n v="2496.4375124875119"/>
    <n v="2498933.9499999993"/>
    <s v="Sports"/>
    <s v="South"/>
    <n v="710.53"/>
    <n v="516.19997471554962"/>
  </r>
  <r>
    <s v="109bfa27"/>
    <x v="294"/>
    <x v="1"/>
    <x v="1"/>
    <x v="2477"/>
    <n v="30"/>
    <x v="8"/>
    <x v="2472"/>
    <n v="0.53525650925039381"/>
    <n v="2537.5954861821929"/>
    <n v="2479230.7900000024"/>
    <s v="Clothing"/>
    <s v="West"/>
    <n v="618.54999999999995"/>
    <n v="518.08361275088532"/>
  </r>
  <r>
    <s v="36bce4db"/>
    <x v="81"/>
    <x v="0"/>
    <x v="1"/>
    <x v="2478"/>
    <n v="7"/>
    <x v="36"/>
    <x v="2473"/>
    <n v="0.39601673576797103"/>
    <n v="2571.1423225152107"/>
    <n v="2535146.3299999977"/>
    <s v="Clothing"/>
    <s v="North"/>
    <n v="949.81"/>
    <n v="518.08361275088532"/>
  </r>
  <r>
    <s v="25e8c187"/>
    <x v="320"/>
    <x v="1"/>
    <x v="0"/>
    <x v="2479"/>
    <n v="24"/>
    <x v="36"/>
    <x v="2474"/>
    <n v="2.2689041884372894E-2"/>
    <n v="2537.5954861821929"/>
    <n v="2479230.7900000024"/>
    <s v="Groceries"/>
    <s v="West"/>
    <n v="59.35"/>
    <n v="515.36624489795861"/>
  </r>
  <r>
    <s v="394660f6"/>
    <x v="454"/>
    <x v="3"/>
    <x v="1"/>
    <x v="2480"/>
    <n v="48"/>
    <x v="41"/>
    <x v="2475"/>
    <n v="0.39901423182985196"/>
    <n v="2496.4375124875119"/>
    <n v="2498933.9499999993"/>
    <s v="Clothing"/>
    <s v="South"/>
    <n v="759.31"/>
    <n v="518.08361275088532"/>
  </r>
  <r>
    <s v="90c3f2c8"/>
    <x v="343"/>
    <x v="2"/>
    <x v="2"/>
    <x v="2481"/>
    <n v="49"/>
    <x v="38"/>
    <x v="2476"/>
    <n v="0.22866511678546955"/>
    <n v="2506.2477027027048"/>
    <n v="2596472.620000002"/>
    <s v="Furniture"/>
    <s v="East"/>
    <n v="193.02"/>
    <n v="524.30656862745093"/>
  </r>
  <r>
    <s v="0b711673"/>
    <x v="70"/>
    <x v="2"/>
    <x v="2"/>
    <x v="2482"/>
    <n v="48"/>
    <x v="37"/>
    <x v="2477"/>
    <n v="0.65019822754263235"/>
    <n v="2506.2477027027048"/>
    <n v="2596472.620000002"/>
    <s v="Furniture"/>
    <s v="East"/>
    <n v="562.95000000000005"/>
    <n v="524.30656862745093"/>
  </r>
  <r>
    <s v="c51c4e5a"/>
    <x v="481"/>
    <x v="1"/>
    <x v="0"/>
    <x v="2483"/>
    <n v="41"/>
    <x v="35"/>
    <x v="2478"/>
    <n v="1.0038917549099466"/>
    <n v="2537.5954861821929"/>
    <n v="2479230.7900000024"/>
    <s v="Groceries"/>
    <s v="West"/>
    <n v="70.460000000000008"/>
    <n v="515.36624489795861"/>
  </r>
  <r>
    <s v="c9955828"/>
    <x v="448"/>
    <x v="0"/>
    <x v="3"/>
    <x v="2484"/>
    <n v="48"/>
    <x v="18"/>
    <x v="2479"/>
    <n v="0.19507287628208272"/>
    <n v="2571.1423225152107"/>
    <n v="2535146.3299999977"/>
    <s v="Sports"/>
    <s v="North"/>
    <n v="375.75"/>
    <n v="516.19997471554962"/>
  </r>
  <r>
    <s v="99b014ca"/>
    <x v="708"/>
    <x v="1"/>
    <x v="1"/>
    <x v="2485"/>
    <n v="16"/>
    <x v="15"/>
    <x v="2480"/>
    <n v="0.33618576686906987"/>
    <n v="2537.5954861821929"/>
    <n v="2479230.7900000024"/>
    <s v="Clothing"/>
    <s v="West"/>
    <n v="413.65"/>
    <n v="518.08361275088532"/>
  </r>
  <r>
    <s v="39593996"/>
    <x v="278"/>
    <x v="3"/>
    <x v="3"/>
    <x v="2486"/>
    <n v="26"/>
    <x v="18"/>
    <x v="2481"/>
    <n v="0.4377828322878729"/>
    <n v="2496.4375124875119"/>
    <n v="2498933.9499999993"/>
    <s v="Sports"/>
    <s v="South"/>
    <n v="939.94"/>
    <n v="516.19997471554962"/>
  </r>
  <r>
    <s v="5e14f304"/>
    <x v="302"/>
    <x v="0"/>
    <x v="4"/>
    <x v="2487"/>
    <n v="39"/>
    <x v="34"/>
    <x v="2482"/>
    <n v="0.55279770753883606"/>
    <n v="2571.1423225152107"/>
    <n v="2535146.3299999977"/>
    <s v="Electronics"/>
    <s v="North"/>
    <n v="140.785"/>
    <n v="507.6997287299634"/>
  </r>
  <r>
    <s v="b5c2aef8"/>
    <x v="271"/>
    <x v="1"/>
    <x v="1"/>
    <x v="2488"/>
    <n v="42"/>
    <x v="40"/>
    <x v="2483"/>
    <n v="0.66919235554326784"/>
    <n v="2537.5954861821929"/>
    <n v="2479230.7900000024"/>
    <s v="Clothing"/>
    <s v="West"/>
    <n v="785.55"/>
    <n v="518.08361275088532"/>
  </r>
  <r>
    <s v="48dfa147"/>
    <x v="65"/>
    <x v="2"/>
    <x v="2"/>
    <x v="2489"/>
    <n v="21"/>
    <x v="33"/>
    <x v="2484"/>
    <n v="0.41723202952403554"/>
    <n v="2506.2477027027048"/>
    <n v="2596472.620000002"/>
    <s v="Furniture"/>
    <s v="East"/>
    <n v="908.07500000000005"/>
    <n v="524.30656862745093"/>
  </r>
  <r>
    <s v="42c2294d"/>
    <x v="709"/>
    <x v="3"/>
    <x v="1"/>
    <x v="2490"/>
    <n v="31"/>
    <x v="39"/>
    <x v="2485"/>
    <n v="0.13099756714938293"/>
    <n v="2496.4375124875119"/>
    <n v="2498933.9499999993"/>
    <s v="Clothing"/>
    <s v="South"/>
    <n v="270.76499999999999"/>
    <n v="518.08361275088532"/>
  </r>
  <r>
    <s v="b2b5d9ea"/>
    <x v="265"/>
    <x v="1"/>
    <x v="4"/>
    <x v="2491"/>
    <n v="13"/>
    <x v="30"/>
    <x v="2486"/>
    <n v="0.43234208494893661"/>
    <n v="2537.5954861821929"/>
    <n v="2479230.7900000024"/>
    <s v="Electronics"/>
    <s v="West"/>
    <n v="976.52499999999998"/>
    <n v="507.6997287299634"/>
  </r>
  <r>
    <s v="5f12efb8"/>
    <x v="114"/>
    <x v="1"/>
    <x v="2"/>
    <x v="2492"/>
    <n v="34"/>
    <x v="46"/>
    <x v="2487"/>
    <n v="0.49059575799554461"/>
    <n v="2537.5954861821929"/>
    <n v="2479230.7900000024"/>
    <s v="Furniture"/>
    <s v="West"/>
    <n v="917.23500000000001"/>
    <n v="524.30656862745093"/>
  </r>
  <r>
    <s v="214beae0"/>
    <x v="197"/>
    <x v="3"/>
    <x v="3"/>
    <x v="2493"/>
    <n v="38"/>
    <x v="20"/>
    <x v="2488"/>
    <n v="0.17772498585190205"/>
    <n v="2496.4375124875119"/>
    <n v="2498933.9499999993"/>
    <s v="Sports"/>
    <s v="South"/>
    <n v="297.27999999999997"/>
    <n v="516.19997471554962"/>
  </r>
  <r>
    <s v="e9b81e61"/>
    <x v="258"/>
    <x v="2"/>
    <x v="4"/>
    <x v="2494"/>
    <n v="21"/>
    <x v="15"/>
    <x v="2489"/>
    <n v="14.546763418567153"/>
    <n v="2506.2477027027048"/>
    <n v="2596472.620000002"/>
    <s v="Electronics"/>
    <s v="East"/>
    <n v="651.47500000000002"/>
    <n v="507.6997287299634"/>
  </r>
  <r>
    <s v="bfe85ed3"/>
    <x v="560"/>
    <x v="3"/>
    <x v="3"/>
    <x v="2495"/>
    <n v="44"/>
    <x v="47"/>
    <x v="2490"/>
    <n v="0.3404941744900768"/>
    <n v="2496.4375124875119"/>
    <n v="2498933.9499999993"/>
    <s v="Sports"/>
    <s v="South"/>
    <n v="575.72500000000002"/>
    <n v="516.19997471554962"/>
  </r>
  <r>
    <s v="5fb8051f"/>
    <x v="649"/>
    <x v="3"/>
    <x v="3"/>
    <x v="2496"/>
    <n v="25"/>
    <x v="37"/>
    <x v="2491"/>
    <n v="7.6195484712017078E-2"/>
    <n v="2496.4375124875119"/>
    <n v="2498933.9499999993"/>
    <s v="Sports"/>
    <s v="South"/>
    <n v="170.30500000000001"/>
    <n v="516.19997471554962"/>
  </r>
  <r>
    <s v="3182850b"/>
    <x v="602"/>
    <x v="1"/>
    <x v="3"/>
    <x v="2497"/>
    <n v="27"/>
    <x v="29"/>
    <x v="2492"/>
    <n v="1.2003218604988836E-2"/>
    <n v="2537.5954861821929"/>
    <n v="2479230.7900000024"/>
    <s v="Sports"/>
    <s v="West"/>
    <n v="43.34"/>
    <n v="516.19997471554962"/>
  </r>
  <r>
    <s v="690f0f0f"/>
    <x v="570"/>
    <x v="2"/>
    <x v="4"/>
    <x v="2498"/>
    <n v="9"/>
    <x v="38"/>
    <x v="2493"/>
    <n v="0.12152751019976793"/>
    <n v="2506.2477027027048"/>
    <n v="2596472.620000002"/>
    <s v="Electronics"/>
    <s v="East"/>
    <n v="290.47500000000002"/>
    <n v="507.6997287299634"/>
  </r>
  <r>
    <s v="4c297f9e"/>
    <x v="343"/>
    <x v="3"/>
    <x v="0"/>
    <x v="2499"/>
    <n v="40"/>
    <x v="3"/>
    <x v="2494"/>
    <n v="7.2518105357840895E-2"/>
    <n v="2496.4375124875119"/>
    <n v="2498933.9499999993"/>
    <s v="Groceries"/>
    <s v="South"/>
    <n v="174.03"/>
    <n v="515.36624489795861"/>
  </r>
  <r>
    <s v="d59b536d"/>
    <x v="677"/>
    <x v="2"/>
    <x v="1"/>
    <x v="2500"/>
    <n v="48"/>
    <x v="3"/>
    <x v="2495"/>
    <n v="0.3980250976002081"/>
    <n v="2506.2477027027048"/>
    <n v="2596472.620000002"/>
    <s v="Clothing"/>
    <s v="East"/>
    <n v="705.48500000000001"/>
    <n v="518.08361275088532"/>
  </r>
  <r>
    <s v="c655f5ce"/>
    <x v="278"/>
    <x v="0"/>
    <x v="4"/>
    <x v="2501"/>
    <n v="46"/>
    <x v="47"/>
    <x v="2496"/>
    <n v="1.1205532348088603"/>
    <n v="2571.1423225152107"/>
    <n v="2535146.3299999977"/>
    <s v="Electronics"/>
    <s v="North"/>
    <n v="817.03"/>
    <n v="507.6997287299634"/>
  </r>
  <r>
    <s v="0b895b68"/>
    <x v="111"/>
    <x v="2"/>
    <x v="1"/>
    <x v="2502"/>
    <n v="23"/>
    <x v="32"/>
    <x v="2497"/>
    <n v="0.32144482912711375"/>
    <n v="2506.2477027027048"/>
    <n v="2596472.620000002"/>
    <s v="Clothing"/>
    <s v="East"/>
    <n v="773.19"/>
    <n v="518.08361275088532"/>
  </r>
  <r>
    <s v="0f2fe114"/>
    <x v="82"/>
    <x v="2"/>
    <x v="3"/>
    <x v="2503"/>
    <n v="24"/>
    <x v="18"/>
    <x v="2498"/>
    <n v="0.3837569615277987"/>
    <n v="2506.2477027027048"/>
    <n v="2596472.620000002"/>
    <s v="Sports"/>
    <s v="East"/>
    <n v="564.77499999999998"/>
    <n v="516.19997471554962"/>
  </r>
  <r>
    <s v="1187c161"/>
    <x v="175"/>
    <x v="1"/>
    <x v="2"/>
    <x v="2504"/>
    <n v="29"/>
    <x v="37"/>
    <x v="2499"/>
    <n v="10.233575370316585"/>
    <n v="2537.5954861821929"/>
    <n v="2479230.7900000024"/>
    <s v="Furniture"/>
    <s v="West"/>
    <n v="896.85500000000002"/>
    <n v="524.30656862745093"/>
  </r>
  <r>
    <s v="2b735dc5"/>
    <x v="518"/>
    <x v="2"/>
    <x v="2"/>
    <x v="2505"/>
    <n v="13"/>
    <x v="14"/>
    <x v="2500"/>
    <n v="0.57119379437286355"/>
    <n v="2506.2477027027048"/>
    <n v="2596472.620000002"/>
    <s v="Furniture"/>
    <s v="East"/>
    <n v="410.505"/>
    <n v="524.30656862745093"/>
  </r>
  <r>
    <s v="799d54dd"/>
    <x v="254"/>
    <x v="3"/>
    <x v="2"/>
    <x v="2506"/>
    <n v="37"/>
    <x v="46"/>
    <x v="2501"/>
    <n v="0.98247597512719054"/>
    <n v="2496.4375124875119"/>
    <n v="2498933.9499999993"/>
    <s v="Furniture"/>
    <s v="South"/>
    <n v="799.48"/>
    <n v="524.30656862745093"/>
  </r>
  <r>
    <s v="e02807dd"/>
    <x v="307"/>
    <x v="3"/>
    <x v="0"/>
    <x v="2507"/>
    <n v="19"/>
    <x v="13"/>
    <x v="2502"/>
    <n v="0.42168703441941463"/>
    <n v="2496.4375124875119"/>
    <n v="2498933.9499999993"/>
    <s v="Groceries"/>
    <s v="South"/>
    <n v="717.53"/>
    <n v="515.36624489795861"/>
  </r>
  <r>
    <s v="91ecbc90"/>
    <x v="326"/>
    <x v="1"/>
    <x v="2"/>
    <x v="2508"/>
    <n v="49"/>
    <x v="35"/>
    <x v="2503"/>
    <n v="0.60876204290200675"/>
    <n v="2537.5954861821929"/>
    <n v="2479230.7900000024"/>
    <s v="Furniture"/>
    <s v="West"/>
    <n v="929.94500000000005"/>
    <n v="524.30656862745093"/>
  </r>
  <r>
    <s v="78dbbd11"/>
    <x v="306"/>
    <x v="1"/>
    <x v="1"/>
    <x v="2509"/>
    <n v="5"/>
    <x v="37"/>
    <x v="2504"/>
    <n v="0.44939331362783602"/>
    <n v="2537.5954861821929"/>
    <n v="2479230.7900000024"/>
    <s v="Clothing"/>
    <s v="West"/>
    <n v="681.92"/>
    <n v="518.08361275088532"/>
  </r>
  <r>
    <s v="8d59514d"/>
    <x v="674"/>
    <x v="2"/>
    <x v="2"/>
    <x v="2510"/>
    <n v="37"/>
    <x v="28"/>
    <x v="2505"/>
    <n v="0.35147991543340379"/>
    <n v="2506.2477027027048"/>
    <n v="2596472.620000002"/>
    <s v="Furniture"/>
    <s v="East"/>
    <n v="708.6"/>
    <n v="524.30656862745093"/>
  </r>
  <r>
    <s v="039000b4"/>
    <x v="48"/>
    <x v="3"/>
    <x v="0"/>
    <x v="2511"/>
    <n v="34"/>
    <x v="31"/>
    <x v="2506"/>
    <n v="0.35409907489434622"/>
    <n v="2496.4375124875119"/>
    <n v="2498933.9499999993"/>
    <s v="Groceries"/>
    <s v="South"/>
    <n v="616.05499999999995"/>
    <n v="515.36624489795861"/>
  </r>
  <r>
    <s v="b5cf4c58"/>
    <x v="390"/>
    <x v="2"/>
    <x v="4"/>
    <x v="2512"/>
    <n v="35"/>
    <x v="24"/>
    <x v="2507"/>
    <n v="0.99861668837883921"/>
    <n v="2506.2477027027048"/>
    <n v="2596472.620000002"/>
    <s v="Electronics"/>
    <s v="East"/>
    <n v="768.06"/>
    <n v="507.6997287299634"/>
  </r>
  <r>
    <s v="25616631"/>
    <x v="342"/>
    <x v="0"/>
    <x v="1"/>
    <x v="2513"/>
    <n v="45"/>
    <x v="1"/>
    <x v="2508"/>
    <n v="0.28975354886182098"/>
    <n v="2571.1423225152107"/>
    <n v="2535146.3299999977"/>
    <s v="Clothing"/>
    <s v="North"/>
    <n v="603.23500000000001"/>
    <n v="518.08361275088532"/>
  </r>
  <r>
    <s v="c9bc8fae"/>
    <x v="710"/>
    <x v="2"/>
    <x v="1"/>
    <x v="2514"/>
    <n v="6"/>
    <x v="10"/>
    <x v="2509"/>
    <n v="0.89810456942596872"/>
    <n v="2506.2477027027048"/>
    <n v="2596472.620000002"/>
    <s v="Clothing"/>
    <s v="East"/>
    <n v="666.01499999999999"/>
    <n v="518.08361275088532"/>
  </r>
  <r>
    <s v="27279b80"/>
    <x v="364"/>
    <x v="2"/>
    <x v="4"/>
    <x v="2515"/>
    <n v="29"/>
    <x v="35"/>
    <x v="2510"/>
    <n v="9.6537097142755726E-2"/>
    <n v="2506.2477027027048"/>
    <n v="2596472.620000002"/>
    <s v="Electronics"/>
    <s v="East"/>
    <n v="232.57"/>
    <n v="507.6997287299634"/>
  </r>
  <r>
    <s v="f47dc914"/>
    <x v="400"/>
    <x v="1"/>
    <x v="0"/>
    <x v="2516"/>
    <n v="50"/>
    <x v="5"/>
    <x v="2511"/>
    <n v="4.274873734232329E-2"/>
    <n v="2537.5954861821929"/>
    <n v="2479230.7900000024"/>
    <s v="Groceries"/>
    <s v="West"/>
    <n v="67.954999999999998"/>
    <n v="515.36624489795861"/>
  </r>
  <r>
    <s v="7b5a708c"/>
    <x v="432"/>
    <x v="0"/>
    <x v="2"/>
    <x v="2517"/>
    <n v="49"/>
    <x v="17"/>
    <x v="2512"/>
    <n v="6.579216977680205"/>
    <n v="2571.1423225152107"/>
    <n v="2535146.3299999977"/>
    <s v="Furniture"/>
    <s v="North"/>
    <n v="201.31"/>
    <n v="524.30656862745093"/>
  </r>
  <r>
    <s v="dfb422b4"/>
    <x v="10"/>
    <x v="1"/>
    <x v="1"/>
    <x v="2518"/>
    <n v="25"/>
    <x v="19"/>
    <x v="2513"/>
    <n v="0.52347824944490429"/>
    <n v="2537.5954861821929"/>
    <n v="2479230.7900000024"/>
    <s v="Clothing"/>
    <s v="West"/>
    <n v="405.435"/>
    <n v="518.08361275088532"/>
  </r>
  <r>
    <s v="82d7a71b"/>
    <x v="340"/>
    <x v="1"/>
    <x v="4"/>
    <x v="2519"/>
    <n v="44"/>
    <x v="24"/>
    <x v="2514"/>
    <n v="0.65693084585347961"/>
    <n v="2537.5954861821929"/>
    <n v="2479230.7900000024"/>
    <s v="Electronics"/>
    <s v="West"/>
    <n v="758.86"/>
    <n v="507.6997287299634"/>
  </r>
  <r>
    <s v="bcf779f3"/>
    <x v="365"/>
    <x v="2"/>
    <x v="2"/>
    <x v="2520"/>
    <n v="43"/>
    <x v="39"/>
    <x v="2515"/>
    <n v="24.941833137485311"/>
    <n v="2506.2477027027048"/>
    <n v="2596472.620000002"/>
    <s v="Furniture"/>
    <s v="East"/>
    <n v="641.26499999999999"/>
    <n v="524.30656862745093"/>
  </r>
  <r>
    <s v="6f45d48e"/>
    <x v="115"/>
    <x v="3"/>
    <x v="1"/>
    <x v="2521"/>
    <n v="42"/>
    <x v="40"/>
    <x v="2516"/>
    <n v="0.39291469645253063"/>
    <n v="2496.4375124875119"/>
    <n v="2498933.9499999993"/>
    <s v="Clothing"/>
    <s v="South"/>
    <n v="826.57500000000005"/>
    <n v="518.08361275088532"/>
  </r>
  <r>
    <s v="7eff3319"/>
    <x v="349"/>
    <x v="2"/>
    <x v="0"/>
    <x v="2522"/>
    <n v="46"/>
    <x v="0"/>
    <x v="2517"/>
    <n v="0.54106492351175905"/>
    <n v="2506.2477027027048"/>
    <n v="2596472.620000002"/>
    <s v="Groceries"/>
    <s v="East"/>
    <n v="979.48"/>
    <n v="515.36624489795861"/>
  </r>
  <r>
    <s v="a55f7687"/>
    <x v="561"/>
    <x v="3"/>
    <x v="3"/>
    <x v="2523"/>
    <n v="6"/>
    <x v="9"/>
    <x v="2518"/>
    <n v="0.81241313017159644"/>
    <n v="2496.4375124875119"/>
    <n v="2498933.9499999993"/>
    <s v="Sports"/>
    <s v="South"/>
    <n v="944.13"/>
    <n v="516.19997471554962"/>
  </r>
  <r>
    <s v="ab1ac90b"/>
    <x v="269"/>
    <x v="0"/>
    <x v="0"/>
    <x v="2524"/>
    <n v="35"/>
    <x v="8"/>
    <x v="2519"/>
    <n v="0.66749328676869801"/>
    <n v="2571.1423225152107"/>
    <n v="2535146.3299999977"/>
    <s v="Groceries"/>
    <s v="North"/>
    <n v="466.89"/>
    <n v="515.36624489795861"/>
  </r>
  <r>
    <s v="3c129e97"/>
    <x v="248"/>
    <x v="1"/>
    <x v="4"/>
    <x v="2525"/>
    <n v="1"/>
    <x v="50"/>
    <x v="2520"/>
    <n v="9.3316199649008988E-2"/>
    <n v="2537.5954861821929"/>
    <n v="2479230.7900000024"/>
    <s v="Electronics"/>
    <s v="West"/>
    <n v="135.19499999999999"/>
    <n v="507.6997287299634"/>
  </r>
  <r>
    <s v="0f4e279d"/>
    <x v="660"/>
    <x v="1"/>
    <x v="2"/>
    <x v="2526"/>
    <n v="18"/>
    <x v="45"/>
    <x v="2521"/>
    <n v="0.50217641154720238"/>
    <n v="2537.5954861821929"/>
    <n v="2479230.7900000024"/>
    <s v="Furniture"/>
    <s v="West"/>
    <n v="495.815"/>
    <n v="524.30656862745093"/>
  </r>
  <r>
    <s v="6e7d4cc4"/>
    <x v="57"/>
    <x v="1"/>
    <x v="4"/>
    <x v="2527"/>
    <n v="24"/>
    <x v="18"/>
    <x v="2522"/>
    <n v="0.14507943567316481"/>
    <n v="2537.5954861821929"/>
    <n v="2479230.7900000024"/>
    <s v="Electronics"/>
    <s v="West"/>
    <n v="164.79499999999999"/>
    <n v="507.6997287299634"/>
  </r>
  <r>
    <s v="76a9acea"/>
    <x v="174"/>
    <x v="0"/>
    <x v="0"/>
    <x v="2528"/>
    <n v="1"/>
    <x v="42"/>
    <x v="2523"/>
    <n v="1.400602818584191"/>
    <n v="2571.1423225152107"/>
    <n v="2535146.3299999977"/>
    <s v="Groceries"/>
    <s v="North"/>
    <n v="538.29999999999995"/>
    <n v="515.36624489795861"/>
  </r>
  <r>
    <s v="6cdfa764"/>
    <x v="644"/>
    <x v="3"/>
    <x v="1"/>
    <x v="2529"/>
    <n v="1"/>
    <x v="10"/>
    <x v="2524"/>
    <n v="1.6555205966486145E-2"/>
    <n v="2496.4375124875119"/>
    <n v="2498933.9499999993"/>
    <s v="Clothing"/>
    <s v="South"/>
    <n v="30.545000000000002"/>
    <n v="518.08361275088532"/>
  </r>
  <r>
    <s v="0846b621"/>
    <x v="677"/>
    <x v="1"/>
    <x v="3"/>
    <x v="2530"/>
    <n v="6"/>
    <x v="20"/>
    <x v="2525"/>
    <n v="1.0022057231788157"/>
    <n v="2537.5954861821929"/>
    <n v="2479230.7900000024"/>
    <s v="Sports"/>
    <s v="West"/>
    <n v="867.98"/>
    <n v="516.19997471554962"/>
  </r>
  <r>
    <s v="9dbcb6e7"/>
    <x v="212"/>
    <x v="3"/>
    <x v="2"/>
    <x v="2531"/>
    <n v="32"/>
    <x v="23"/>
    <x v="2526"/>
    <n v="0.34521062910456063"/>
    <n v="2496.4375124875119"/>
    <n v="2498933.9499999993"/>
    <s v="Furniture"/>
    <s v="South"/>
    <n v="702.79499999999996"/>
    <n v="524.30656862745093"/>
  </r>
  <r>
    <s v="28abf3fb"/>
    <x v="52"/>
    <x v="2"/>
    <x v="0"/>
    <x v="2532"/>
    <n v="49"/>
    <x v="13"/>
    <x v="2527"/>
    <n v="0.10079723838909495"/>
    <n v="2506.2477027027048"/>
    <n v="2596472.620000002"/>
    <s v="Groceries"/>
    <s v="East"/>
    <n v="204.38499999999999"/>
    <n v="515.36624489795861"/>
  </r>
  <r>
    <s v="dd389500"/>
    <x v="474"/>
    <x v="0"/>
    <x v="4"/>
    <x v="2533"/>
    <n v="2"/>
    <x v="27"/>
    <x v="2528"/>
    <n v="0.20275260590594052"/>
    <n v="2571.1423225152107"/>
    <n v="2535146.3299999977"/>
    <s v="Electronics"/>
    <s v="North"/>
    <n v="403.59500000000003"/>
    <n v="507.6997287299634"/>
  </r>
  <r>
    <s v="dba1ab5c"/>
    <x v="152"/>
    <x v="2"/>
    <x v="1"/>
    <x v="2534"/>
    <n v="44"/>
    <x v="19"/>
    <x v="2529"/>
    <n v="0.18075195066081606"/>
    <n v="2506.2477027027048"/>
    <n v="2596472.620000002"/>
    <s v="Clothing"/>
    <s v="East"/>
    <n v="282.78500000000003"/>
    <n v="518.08361275088532"/>
  </r>
  <r>
    <s v="577539ca"/>
    <x v="619"/>
    <x v="0"/>
    <x v="0"/>
    <x v="2535"/>
    <n v="1"/>
    <x v="24"/>
    <x v="2530"/>
    <n v="0.57559030972094449"/>
    <n v="2571.1423225152107"/>
    <n v="2535146.3299999977"/>
    <s v="Groceries"/>
    <s v="North"/>
    <n v="700.22"/>
    <n v="515.36624489795861"/>
  </r>
  <r>
    <s v="6f9e8091"/>
    <x v="315"/>
    <x v="2"/>
    <x v="3"/>
    <x v="2536"/>
    <n v="38"/>
    <x v="15"/>
    <x v="2531"/>
    <n v="1.0536249589632365"/>
    <n v="2506.2477027027048"/>
    <n v="2596472.620000002"/>
    <s v="Sports"/>
    <s v="East"/>
    <n v="998.86500000000001"/>
    <n v="516.19997471554962"/>
  </r>
  <r>
    <s v="20e18111"/>
    <x v="370"/>
    <x v="3"/>
    <x v="3"/>
    <x v="2537"/>
    <n v="31"/>
    <x v="19"/>
    <x v="2532"/>
    <n v="0.29568707291154389"/>
    <n v="2496.4375124875119"/>
    <n v="2498933.9499999993"/>
    <s v="Sports"/>
    <s v="South"/>
    <n v="436.89499999999998"/>
    <n v="516.19997471554962"/>
  </r>
  <r>
    <s v="32cc4483"/>
    <x v="214"/>
    <x v="2"/>
    <x v="3"/>
    <x v="2538"/>
    <n v="27"/>
    <x v="45"/>
    <x v="2533"/>
    <n v="0.32870022382574998"/>
    <n v="2506.2477027027048"/>
    <n v="2596472.620000002"/>
    <s v="Sports"/>
    <s v="East"/>
    <n v="800.14499999999998"/>
    <n v="516.19997471554962"/>
  </r>
  <r>
    <s v="fd1f2540"/>
    <x v="711"/>
    <x v="2"/>
    <x v="2"/>
    <x v="2539"/>
    <n v="6"/>
    <x v="38"/>
    <x v="2534"/>
    <n v="1.3547768768271831"/>
    <n v="2506.2477027027048"/>
    <n v="2596472.620000002"/>
    <s v="Furniture"/>
    <s v="East"/>
    <n v="996.93"/>
    <n v="524.30656862745093"/>
  </r>
  <r>
    <s v="64cd35fa"/>
    <x v="641"/>
    <x v="3"/>
    <x v="1"/>
    <x v="2540"/>
    <n v="35"/>
    <x v="13"/>
    <x v="2535"/>
    <n v="0.16828087167070216"/>
    <n v="2496.4375124875119"/>
    <n v="2498933.9499999993"/>
    <s v="Clothing"/>
    <s v="South"/>
    <n v="18.84"/>
    <n v="518.08361275088532"/>
  </r>
  <r>
    <s v="3791b96b"/>
    <x v="712"/>
    <x v="1"/>
    <x v="2"/>
    <x v="2541"/>
    <n v="48"/>
    <x v="20"/>
    <x v="2536"/>
    <n v="4.4549534624536882E-2"/>
    <n v="2537.5954861821929"/>
    <n v="2479230.7900000024"/>
    <s v="Furniture"/>
    <s v="West"/>
    <n v="122.425"/>
    <n v="524.30656862745093"/>
  </r>
  <r>
    <s v="6c5a85bf"/>
    <x v="62"/>
    <x v="0"/>
    <x v="0"/>
    <x v="2542"/>
    <n v="7"/>
    <x v="49"/>
    <x v="2537"/>
    <n v="0.20394928262457893"/>
    <n v="2571.1423225152107"/>
    <n v="2535146.3299999977"/>
    <s v="Groceries"/>
    <s v="North"/>
    <n v="337.43"/>
    <n v="515.36624489795861"/>
  </r>
  <r>
    <s v="6ff94f5d"/>
    <x v="634"/>
    <x v="3"/>
    <x v="0"/>
    <x v="2543"/>
    <n v="43"/>
    <x v="9"/>
    <x v="2538"/>
    <n v="0.64551434175308564"/>
    <n v="2496.4375124875119"/>
    <n v="2498933.9499999993"/>
    <s v="Groceries"/>
    <s v="South"/>
    <n v="899.55"/>
    <n v="515.36624489795861"/>
  </r>
  <r>
    <s v="bd8fa6b6"/>
    <x v="168"/>
    <x v="2"/>
    <x v="1"/>
    <x v="2544"/>
    <n v="27"/>
    <x v="22"/>
    <x v="2539"/>
    <n v="0.16449715149401231"/>
    <n v="2506.2477027027048"/>
    <n v="2596472.620000002"/>
    <s v="Clothing"/>
    <s v="East"/>
    <n v="179.85499999999999"/>
    <n v="518.08361275088532"/>
  </r>
  <r>
    <s v="9f4623e5"/>
    <x v="200"/>
    <x v="2"/>
    <x v="2"/>
    <x v="2545"/>
    <n v="35"/>
    <x v="34"/>
    <x v="2540"/>
    <n v="0.23266546212007871"/>
    <n v="2506.2477027027048"/>
    <n v="2596472.620000002"/>
    <s v="Furniture"/>
    <s v="East"/>
    <n v="315.755"/>
    <n v="524.30656862745093"/>
  </r>
  <r>
    <s v="31c83bf5"/>
    <x v="172"/>
    <x v="1"/>
    <x v="4"/>
    <x v="2546"/>
    <n v="6"/>
    <x v="7"/>
    <x v="2541"/>
    <n v="1.8852340123775142E-2"/>
    <n v="2537.5954861821929"/>
    <n v="2479230.7900000024"/>
    <s v="Electronics"/>
    <s v="West"/>
    <n v="31.395"/>
    <n v="507.6997287299634"/>
  </r>
  <r>
    <s v="0deee9e4"/>
    <x v="651"/>
    <x v="3"/>
    <x v="2"/>
    <x v="2547"/>
    <n v="47"/>
    <x v="43"/>
    <x v="2542"/>
    <n v="0.20229284574082135"/>
    <n v="2496.4375124875119"/>
    <n v="2498933.9499999993"/>
    <s v="Furniture"/>
    <s v="South"/>
    <n v="442.14"/>
    <n v="524.30656862745093"/>
  </r>
  <r>
    <s v="a108c929"/>
    <x v="153"/>
    <x v="2"/>
    <x v="1"/>
    <x v="2548"/>
    <n v="25"/>
    <x v="2"/>
    <x v="2543"/>
    <n v="12.481618959240487"/>
    <n v="2506.2477027027048"/>
    <n v="2596472.620000002"/>
    <s v="Clothing"/>
    <s v="East"/>
    <n v="881.77499999999998"/>
    <n v="518.08361275088532"/>
  </r>
  <r>
    <s v="baf233b5"/>
    <x v="435"/>
    <x v="0"/>
    <x v="4"/>
    <x v="2549"/>
    <n v="42"/>
    <x v="38"/>
    <x v="2544"/>
    <n v="3.1978625355427002"/>
    <n v="2571.1423225152107"/>
    <n v="2535146.3299999977"/>
    <s v="Electronics"/>
    <s v="North"/>
    <n v="340.65"/>
    <n v="507.6997287299634"/>
  </r>
  <r>
    <s v="ab216261"/>
    <x v="274"/>
    <x v="2"/>
    <x v="3"/>
    <x v="2550"/>
    <n v="26"/>
    <x v="11"/>
    <x v="2545"/>
    <n v="0.26677071095980859"/>
    <n v="2506.2477027027048"/>
    <n v="2596472.620000002"/>
    <s v="Sports"/>
    <s v="East"/>
    <n v="490.65"/>
    <n v="516.19997471554962"/>
  </r>
  <r>
    <s v="fe3233f8"/>
    <x v="336"/>
    <x v="0"/>
    <x v="2"/>
    <x v="2551"/>
    <n v="22"/>
    <x v="36"/>
    <x v="2546"/>
    <n v="6.5754430166295535E-2"/>
    <n v="2571.1423225152107"/>
    <n v="2535146.3299999977"/>
    <s v="Furniture"/>
    <s v="North"/>
    <n v="74.790000000000006"/>
    <n v="524.30656862745093"/>
  </r>
  <r>
    <s v="3c025b14"/>
    <x v="495"/>
    <x v="0"/>
    <x v="0"/>
    <x v="2552"/>
    <n v="22"/>
    <x v="8"/>
    <x v="2547"/>
    <n v="0.60953978133969744"/>
    <n v="2571.1423225152107"/>
    <n v="2535146.3299999977"/>
    <s v="Groceries"/>
    <s v="North"/>
    <n v="295.5"/>
    <n v="515.36624489795861"/>
  </r>
  <r>
    <s v="9d65bc72"/>
    <x v="174"/>
    <x v="2"/>
    <x v="1"/>
    <x v="2553"/>
    <n v="41"/>
    <x v="37"/>
    <x v="2548"/>
    <n v="0.24037824069227814"/>
    <n v="2506.2477027027048"/>
    <n v="2596472.620000002"/>
    <s v="Clothing"/>
    <s v="East"/>
    <n v="222.67"/>
    <n v="518.08361275088532"/>
  </r>
  <r>
    <s v="039302fd"/>
    <x v="386"/>
    <x v="3"/>
    <x v="3"/>
    <x v="2554"/>
    <n v="35"/>
    <x v="10"/>
    <x v="2549"/>
    <n v="1.6446908610449107"/>
    <n v="2496.4375124875119"/>
    <n v="2498933.9499999993"/>
    <s v="Sports"/>
    <s v="South"/>
    <n v="666.96"/>
    <n v="516.19997471554962"/>
  </r>
  <r>
    <s v="57a60873"/>
    <x v="709"/>
    <x v="1"/>
    <x v="1"/>
    <x v="2555"/>
    <n v="22"/>
    <x v="31"/>
    <x v="2550"/>
    <n v="0.79161062042514119"/>
    <n v="2537.5954861821929"/>
    <n v="2479230.7900000024"/>
    <s v="Clothing"/>
    <s v="West"/>
    <n v="739.19500000000005"/>
    <n v="518.08361275088532"/>
  </r>
  <r>
    <s v="1731d0c1"/>
    <x v="262"/>
    <x v="2"/>
    <x v="4"/>
    <x v="2556"/>
    <n v="3"/>
    <x v="28"/>
    <x v="2551"/>
    <n v="0.33553560099828678"/>
    <n v="2506.2477027027048"/>
    <n v="2596472.620000002"/>
    <s v="Electronics"/>
    <s v="East"/>
    <n v="617.29499999999996"/>
    <n v="507.6997287299634"/>
  </r>
  <r>
    <s v="463ac9d4"/>
    <x v="484"/>
    <x v="0"/>
    <x v="3"/>
    <x v="2557"/>
    <n v="5"/>
    <x v="23"/>
    <x v="2552"/>
    <n v="0.11692761113014474"/>
    <n v="2571.1423225152107"/>
    <n v="2535146.3299999977"/>
    <s v="Sports"/>
    <s v="North"/>
    <n v="162.13499999999999"/>
    <n v="516.19997471554962"/>
  </r>
  <r>
    <s v="c47034be"/>
    <x v="115"/>
    <x v="2"/>
    <x v="2"/>
    <x v="2558"/>
    <n v="49"/>
    <x v="32"/>
    <x v="2553"/>
    <n v="0.43746367476557119"/>
    <n v="2506.2477027027048"/>
    <n v="2596472.620000002"/>
    <s v="Furniture"/>
    <s v="East"/>
    <n v="733.60500000000002"/>
    <n v="524.30656862745093"/>
  </r>
  <r>
    <s v="ed656f9d"/>
    <x v="317"/>
    <x v="0"/>
    <x v="2"/>
    <x v="2559"/>
    <n v="41"/>
    <x v="22"/>
    <x v="2554"/>
    <n v="0.22381484239265323"/>
    <n v="2571.1423225152107"/>
    <n v="2535146.3299999977"/>
    <s v="Furniture"/>
    <s v="North"/>
    <n v="526.01499999999999"/>
    <n v="524.30656862745093"/>
  </r>
  <r>
    <s v="8c83c541"/>
    <x v="592"/>
    <x v="3"/>
    <x v="3"/>
    <x v="2560"/>
    <n v="37"/>
    <x v="4"/>
    <x v="2555"/>
    <n v="0.84084643715678276"/>
    <n v="2496.4375124875119"/>
    <n v="2498933.9499999993"/>
    <s v="Sports"/>
    <s v="South"/>
    <n v="776.53"/>
    <n v="516.19997471554962"/>
  </r>
  <r>
    <s v="8537eb06"/>
    <x v="1"/>
    <x v="2"/>
    <x v="2"/>
    <x v="2561"/>
    <n v="46"/>
    <x v="2"/>
    <x v="2556"/>
    <n v="1.3508918918918917"/>
    <n v="2506.2477027027048"/>
    <n v="2596472.620000002"/>
    <s v="Furniture"/>
    <s v="East"/>
    <n v="257.41499999999996"/>
    <n v="524.30656862745093"/>
  </r>
  <r>
    <s v="24c545f2"/>
    <x v="287"/>
    <x v="0"/>
    <x v="1"/>
    <x v="2562"/>
    <n v="18"/>
    <x v="6"/>
    <x v="2557"/>
    <n v="0.39332221523641059"/>
    <n v="2571.1423225152107"/>
    <n v="2535146.3299999977"/>
    <s v="Clothing"/>
    <s v="North"/>
    <n v="747.19500000000005"/>
    <n v="518.08361275088532"/>
  </r>
  <r>
    <s v="f7c2fb1a"/>
    <x v="227"/>
    <x v="1"/>
    <x v="2"/>
    <x v="2563"/>
    <n v="39"/>
    <x v="49"/>
    <x v="2558"/>
    <n v="0.26833117056342043"/>
    <n v="2537.5954861821929"/>
    <n v="2479230.7900000024"/>
    <s v="Furniture"/>
    <s v="West"/>
    <n v="615.46"/>
    <n v="524.30656862745093"/>
  </r>
  <r>
    <s v="38d16905"/>
    <x v="538"/>
    <x v="1"/>
    <x v="4"/>
    <x v="2564"/>
    <n v="35"/>
    <x v="25"/>
    <x v="2559"/>
    <n v="0.30327181208053694"/>
    <n v="2537.5954861821929"/>
    <n v="2479230.7900000024"/>
    <s v="Electronics"/>
    <s v="West"/>
    <n v="495.755"/>
    <n v="507.6997287299634"/>
  </r>
  <r>
    <s v="4dafae3b"/>
    <x v="80"/>
    <x v="1"/>
    <x v="2"/>
    <x v="2565"/>
    <n v="14"/>
    <x v="46"/>
    <x v="2560"/>
    <n v="0.38718561123025935"/>
    <n v="2537.5954861821929"/>
    <n v="2479230.7900000024"/>
    <s v="Furniture"/>
    <s v="West"/>
    <n v="79.435000000000002"/>
    <n v="524.30656862745093"/>
  </r>
  <r>
    <s v="9986cd80"/>
    <x v="146"/>
    <x v="0"/>
    <x v="4"/>
    <x v="2566"/>
    <n v="34"/>
    <x v="44"/>
    <x v="2561"/>
    <n v="0.38192330820111936"/>
    <n v="2571.1423225152107"/>
    <n v="2535146.3299999977"/>
    <s v="Electronics"/>
    <s v="North"/>
    <n v="433.84"/>
    <n v="507.6997287299634"/>
  </r>
  <r>
    <s v="b462d61d"/>
    <x v="564"/>
    <x v="3"/>
    <x v="2"/>
    <x v="2567"/>
    <n v="49"/>
    <x v="8"/>
    <x v="2562"/>
    <n v="2.2531075279552715"/>
    <n v="2496.4375124875119"/>
    <n v="2498933.9499999993"/>
    <s v="Furniture"/>
    <s v="South"/>
    <n v="914.68499999999995"/>
    <n v="524.30656862745093"/>
  </r>
  <r>
    <s v="998262ef"/>
    <x v="374"/>
    <x v="1"/>
    <x v="3"/>
    <x v="2568"/>
    <n v="26"/>
    <x v="11"/>
    <x v="2563"/>
    <n v="4.782470410344648"/>
    <n v="2537.5954861821929"/>
    <n v="2479230.7900000024"/>
    <s v="Sports"/>
    <s v="West"/>
    <n v="482.61500000000001"/>
    <n v="516.19997471554962"/>
  </r>
  <r>
    <s v="acfd797a"/>
    <x v="539"/>
    <x v="0"/>
    <x v="0"/>
    <x v="2569"/>
    <n v="42"/>
    <x v="11"/>
    <x v="2564"/>
    <n v="1.0166551961459049"/>
    <n v="2571.1423225152107"/>
    <n v="2535146.3299999977"/>
    <s v="Groceries"/>
    <s v="North"/>
    <n v="725.67"/>
    <n v="515.36624489795861"/>
  </r>
  <r>
    <s v="792c5003"/>
    <x v="657"/>
    <x v="3"/>
    <x v="0"/>
    <x v="2570"/>
    <n v="43"/>
    <x v="2"/>
    <x v="2565"/>
    <n v="0.60381399792977142"/>
    <n v="2496.4375124875119"/>
    <n v="2498933.9499999993"/>
    <s v="Groceries"/>
    <s v="South"/>
    <n v="765.83"/>
    <n v="515.36624489795861"/>
  </r>
  <r>
    <s v="7c2d2037"/>
    <x v="286"/>
    <x v="3"/>
    <x v="2"/>
    <x v="2571"/>
    <n v="6"/>
    <x v="32"/>
    <x v="2566"/>
    <n v="0.16288985136811046"/>
    <n v="2496.4375124875119"/>
    <n v="2498933.9499999993"/>
    <s v="Furniture"/>
    <s v="South"/>
    <n v="304.935"/>
    <n v="524.30656862745093"/>
  </r>
  <r>
    <s v="47e18ec7"/>
    <x v="486"/>
    <x v="2"/>
    <x v="2"/>
    <x v="2572"/>
    <n v="46"/>
    <x v="4"/>
    <x v="2567"/>
    <n v="0.1856553799849511"/>
    <n v="2506.2477027027048"/>
    <n v="2596472.620000002"/>
    <s v="Furniture"/>
    <s v="East"/>
    <n v="168.21"/>
    <n v="524.30656862745093"/>
  </r>
  <r>
    <s v="8a50204a"/>
    <x v="330"/>
    <x v="3"/>
    <x v="3"/>
    <x v="2573"/>
    <n v="37"/>
    <x v="36"/>
    <x v="2568"/>
    <n v="0.41263855062378846"/>
    <n v="2496.4375124875119"/>
    <n v="2498933.9499999993"/>
    <s v="Sports"/>
    <s v="South"/>
    <n v="672.65"/>
    <n v="516.19997471554962"/>
  </r>
  <r>
    <s v="a785b11f"/>
    <x v="267"/>
    <x v="3"/>
    <x v="3"/>
    <x v="2574"/>
    <n v="22"/>
    <x v="34"/>
    <x v="2569"/>
    <n v="0.79569467759454915"/>
    <n v="2496.4375124875119"/>
    <n v="2498933.9499999993"/>
    <s v="Sports"/>
    <s v="South"/>
    <n v="213.95"/>
    <n v="516.19997471554962"/>
  </r>
  <r>
    <s v="a5327cc1"/>
    <x v="149"/>
    <x v="1"/>
    <x v="3"/>
    <x v="2575"/>
    <n v="45"/>
    <x v="16"/>
    <x v="2570"/>
    <n v="2.5933151133935184E-2"/>
    <n v="2537.5954861821929"/>
    <n v="2479230.7900000024"/>
    <s v="Sports"/>
    <s v="West"/>
    <n v="33.35"/>
    <n v="516.19997471554962"/>
  </r>
  <r>
    <s v="d4bae8c7"/>
    <x v="398"/>
    <x v="0"/>
    <x v="2"/>
    <x v="2576"/>
    <n v="32"/>
    <x v="1"/>
    <x v="2571"/>
    <n v="2.2340286946571606"/>
    <n v="2571.1423225152107"/>
    <n v="2535146.3299999977"/>
    <s v="Furniture"/>
    <s v="North"/>
    <n v="651.02"/>
    <n v="524.30656862745093"/>
  </r>
  <r>
    <s v="24458bd7"/>
    <x v="520"/>
    <x v="2"/>
    <x v="1"/>
    <x v="2577"/>
    <n v="19"/>
    <x v="50"/>
    <x v="2572"/>
    <n v="2.3235917358290661"/>
    <n v="2506.2477027027048"/>
    <n v="2596472.620000002"/>
    <s v="Clothing"/>
    <s v="East"/>
    <n v="417.755"/>
    <n v="518.08361275088532"/>
  </r>
  <r>
    <s v="c5f47748"/>
    <x v="162"/>
    <x v="2"/>
    <x v="2"/>
    <x v="2578"/>
    <n v="47"/>
    <x v="48"/>
    <x v="2573"/>
    <n v="0.91429068474256137"/>
    <n v="2506.2477027027048"/>
    <n v="2596472.620000002"/>
    <s v="Furniture"/>
    <s v="East"/>
    <n v="753.28"/>
    <n v="524.30656862745093"/>
  </r>
  <r>
    <s v="af91b041"/>
    <x v="542"/>
    <x v="2"/>
    <x v="2"/>
    <x v="2579"/>
    <n v="27"/>
    <x v="18"/>
    <x v="2574"/>
    <n v="0.31833807161305905"/>
    <n v="2506.2477027027048"/>
    <n v="2596472.620000002"/>
    <s v="Furniture"/>
    <s v="East"/>
    <n v="617.62"/>
    <n v="524.30656862745093"/>
  </r>
  <r>
    <s v="dd9c707b"/>
    <x v="580"/>
    <x v="3"/>
    <x v="0"/>
    <x v="2580"/>
    <n v="45"/>
    <x v="5"/>
    <x v="2575"/>
    <n v="0.43723057796516263"/>
    <n v="2496.4375124875119"/>
    <n v="2498933.9499999993"/>
    <s v="Groceries"/>
    <s v="South"/>
    <n v="672.11"/>
    <n v="515.36624489795861"/>
  </r>
  <r>
    <s v="d3e29f28"/>
    <x v="18"/>
    <x v="0"/>
    <x v="0"/>
    <x v="2581"/>
    <n v="21"/>
    <x v="11"/>
    <x v="2576"/>
    <n v="0.22905588268354476"/>
    <n v="2571.1423225152107"/>
    <n v="2535146.3299999977"/>
    <s v="Groceries"/>
    <s v="North"/>
    <n v="156.45500000000001"/>
    <n v="515.36624489795861"/>
  </r>
  <r>
    <s v="fc8f5b85"/>
    <x v="580"/>
    <x v="2"/>
    <x v="2"/>
    <x v="2582"/>
    <n v="19"/>
    <x v="2"/>
    <x v="2577"/>
    <n v="1.1245857393347962E-2"/>
    <n v="2506.2477027027048"/>
    <n v="2596472.620000002"/>
    <s v="Furniture"/>
    <s v="East"/>
    <n v="32"/>
    <n v="524.30656862745093"/>
  </r>
  <r>
    <s v="83cae607"/>
    <x v="552"/>
    <x v="1"/>
    <x v="2"/>
    <x v="2583"/>
    <n v="43"/>
    <x v="9"/>
    <x v="2578"/>
    <n v="0.32579574320231763"/>
    <n v="2537.5954861821929"/>
    <n v="2479230.7900000024"/>
    <s v="Furniture"/>
    <s v="West"/>
    <n v="352.935"/>
    <n v="524.30656862745093"/>
  </r>
  <r>
    <s v="01a04b25"/>
    <x v="227"/>
    <x v="3"/>
    <x v="1"/>
    <x v="2584"/>
    <n v="33"/>
    <x v="39"/>
    <x v="2579"/>
    <n v="0.3169831929904714"/>
    <n v="2496.4375124875119"/>
    <n v="2498933.9499999993"/>
    <s v="Clothing"/>
    <s v="South"/>
    <n v="608.12"/>
    <n v="518.08361275088532"/>
  </r>
  <r>
    <s v="58905bba"/>
    <x v="68"/>
    <x v="3"/>
    <x v="4"/>
    <x v="2585"/>
    <n v="32"/>
    <x v="4"/>
    <x v="2580"/>
    <n v="0.74417500564638417"/>
    <n v="2496.4375124875119"/>
    <n v="2498933.9499999993"/>
    <s v="Electronics"/>
    <s v="South"/>
    <n v="821.255"/>
    <n v="507.6997287299634"/>
  </r>
  <r>
    <s v="3bb282db"/>
    <x v="100"/>
    <x v="2"/>
    <x v="2"/>
    <x v="2586"/>
    <n v="3"/>
    <x v="14"/>
    <x v="2581"/>
    <n v="0.26665601214615342"/>
    <n v="2506.2477027027048"/>
    <n v="2596472.620000002"/>
    <s v="Furniture"/>
    <s v="East"/>
    <n v="486.68"/>
    <n v="524.30656862745093"/>
  </r>
  <r>
    <s v="5739c2d9"/>
    <x v="252"/>
    <x v="0"/>
    <x v="3"/>
    <x v="2587"/>
    <n v="50"/>
    <x v="21"/>
    <x v="2582"/>
    <n v="3.0791527216228329E-2"/>
    <n v="2571.1423225152107"/>
    <n v="2535146.3299999977"/>
    <s v="Sports"/>
    <s v="North"/>
    <n v="40.375"/>
    <n v="516.19997471554962"/>
  </r>
  <r>
    <s v="3cd29b68"/>
    <x v="297"/>
    <x v="1"/>
    <x v="1"/>
    <x v="2588"/>
    <n v="9"/>
    <x v="14"/>
    <x v="2583"/>
    <n v="0.15070841697136819"/>
    <n v="2537.5954861821929"/>
    <n v="2479230.7900000024"/>
    <s v="Clothing"/>
    <s v="West"/>
    <n v="353.98"/>
    <n v="518.08361275088532"/>
  </r>
  <r>
    <s v="cabae629"/>
    <x v="708"/>
    <x v="1"/>
    <x v="2"/>
    <x v="2589"/>
    <n v="26"/>
    <x v="5"/>
    <x v="2584"/>
    <n v="0.22026259228899236"/>
    <n v="2537.5954861821929"/>
    <n v="2479230.7900000024"/>
    <s v="Furniture"/>
    <s v="West"/>
    <n v="415.96499999999997"/>
    <n v="524.30656862745093"/>
  </r>
  <r>
    <s v="d70ea8dd"/>
    <x v="418"/>
    <x v="0"/>
    <x v="4"/>
    <x v="2590"/>
    <n v="43"/>
    <x v="18"/>
    <x v="2585"/>
    <n v="0.1250593477626438"/>
    <n v="2571.1423225152107"/>
    <n v="2535146.3299999977"/>
    <s v="Electronics"/>
    <s v="North"/>
    <n v="161.55500000000001"/>
    <n v="507.6997287299634"/>
  </r>
  <r>
    <s v="17403d83"/>
    <x v="480"/>
    <x v="1"/>
    <x v="0"/>
    <x v="2591"/>
    <n v="39"/>
    <x v="43"/>
    <x v="2586"/>
    <n v="0.73927170039793499"/>
    <n v="2537.5954861821929"/>
    <n v="2479230.7900000024"/>
    <s v="Groceries"/>
    <s v="West"/>
    <n v="809.77"/>
    <n v="515.36624489795861"/>
  </r>
  <r>
    <s v="ffb1b354"/>
    <x v="263"/>
    <x v="0"/>
    <x v="4"/>
    <x v="2592"/>
    <n v="26"/>
    <x v="28"/>
    <x v="2587"/>
    <n v="2.3842471757394294E-2"/>
    <n v="2571.1423225152107"/>
    <n v="2535146.3299999977"/>
    <s v="Electronics"/>
    <s v="North"/>
    <n v="65.414999999999992"/>
    <n v="507.6997287299634"/>
  </r>
  <r>
    <s v="0c24dc1f"/>
    <x v="103"/>
    <x v="3"/>
    <x v="1"/>
    <x v="2593"/>
    <n v="3"/>
    <x v="36"/>
    <x v="2588"/>
    <n v="0.47218733391328721"/>
    <n v="2496.4375124875119"/>
    <n v="2498933.9499999993"/>
    <s v="Clothing"/>
    <s v="South"/>
    <n v="901.38499999999999"/>
    <n v="518.08361275088532"/>
  </r>
  <r>
    <s v="6380649b"/>
    <x v="370"/>
    <x v="2"/>
    <x v="2"/>
    <x v="2594"/>
    <n v="42"/>
    <x v="33"/>
    <x v="2589"/>
    <n v="0.86306968010934559"/>
    <n v="2506.2477027027048"/>
    <n v="2596472.620000002"/>
    <s v="Furniture"/>
    <s v="East"/>
    <n v="940.19500000000005"/>
    <n v="524.30656862745093"/>
  </r>
  <r>
    <s v="0dc1c9e2"/>
    <x v="280"/>
    <x v="0"/>
    <x v="4"/>
    <x v="2595"/>
    <n v="1"/>
    <x v="24"/>
    <x v="2590"/>
    <n v="0.17606057535838421"/>
    <n v="2571.1423225152107"/>
    <n v="2535146.3299999977"/>
    <s v="Electronics"/>
    <s v="North"/>
    <n v="450.24"/>
    <n v="507.6997287299634"/>
  </r>
  <r>
    <s v="2b0481ac"/>
    <x v="282"/>
    <x v="0"/>
    <x v="4"/>
    <x v="2596"/>
    <n v="47"/>
    <x v="25"/>
    <x v="2591"/>
    <n v="0.44948261147855773"/>
    <n v="2571.1423225152107"/>
    <n v="2535146.3299999977"/>
    <s v="Electronics"/>
    <s v="North"/>
    <n v="843.19"/>
    <n v="507.6997287299634"/>
  </r>
  <r>
    <s v="393051dc"/>
    <x v="173"/>
    <x v="2"/>
    <x v="1"/>
    <x v="2597"/>
    <n v="21"/>
    <x v="25"/>
    <x v="2592"/>
    <n v="0.49190843128662343"/>
    <n v="2506.2477027027048"/>
    <n v="2596472.620000002"/>
    <s v="Clothing"/>
    <s v="East"/>
    <n v="634.72"/>
    <n v="518.08361275088532"/>
  </r>
  <r>
    <s v="75d7196b"/>
    <x v="383"/>
    <x v="2"/>
    <x v="0"/>
    <x v="2598"/>
    <n v="8"/>
    <x v="25"/>
    <x v="2593"/>
    <n v="0.13482191122589945"/>
    <n v="2506.2477027027048"/>
    <n v="2596472.620000002"/>
    <s v="Groceries"/>
    <s v="East"/>
    <n v="224.965"/>
    <n v="515.36624489795861"/>
  </r>
  <r>
    <s v="d25d00d8"/>
    <x v="240"/>
    <x v="2"/>
    <x v="3"/>
    <x v="2599"/>
    <n v="44"/>
    <x v="6"/>
    <x v="2594"/>
    <n v="0.14698587884764683"/>
    <n v="2506.2477027027048"/>
    <n v="2596472.620000002"/>
    <s v="Sports"/>
    <s v="East"/>
    <n v="359.26"/>
    <n v="516.19997471554962"/>
  </r>
  <r>
    <s v="d688b484"/>
    <x v="709"/>
    <x v="1"/>
    <x v="3"/>
    <x v="2600"/>
    <n v="44"/>
    <x v="37"/>
    <x v="2595"/>
    <n v="0.19449557917050178"/>
    <n v="2537.5954861821929"/>
    <n v="2479230.7900000024"/>
    <s v="Sports"/>
    <s v="West"/>
    <n v="294.93"/>
    <n v="516.19997471554962"/>
  </r>
  <r>
    <s v="8ff4bfac"/>
    <x v="57"/>
    <x v="3"/>
    <x v="0"/>
    <x v="2601"/>
    <n v="49"/>
    <x v="4"/>
    <x v="2596"/>
    <n v="6.7429877905058229"/>
    <n v="2496.4375124875119"/>
    <n v="2498933.9499999993"/>
    <s v="Groceries"/>
    <s v="South"/>
    <n v="729.19500000000005"/>
    <n v="515.36624489795861"/>
  </r>
  <r>
    <s v="9aed9f12"/>
    <x v="252"/>
    <x v="0"/>
    <x v="3"/>
    <x v="2602"/>
    <n v="47"/>
    <x v="38"/>
    <x v="2597"/>
    <n v="0.14489720421825036"/>
    <n v="2571.1423225152107"/>
    <n v="2535146.3299999977"/>
    <s v="Sports"/>
    <s v="North"/>
    <n v="300.43"/>
    <n v="516.19997471554962"/>
  </r>
  <r>
    <s v="17dcc387"/>
    <x v="236"/>
    <x v="1"/>
    <x v="4"/>
    <x v="2603"/>
    <n v="30"/>
    <x v="36"/>
    <x v="2598"/>
    <n v="0.56054379410543798"/>
    <n v="2537.5954861821929"/>
    <n v="2479230.7900000024"/>
    <s v="Electronics"/>
    <s v="West"/>
    <n v="413.60500000000002"/>
    <n v="507.6997287299634"/>
  </r>
  <r>
    <s v="bd70a9af"/>
    <x v="170"/>
    <x v="3"/>
    <x v="3"/>
    <x v="2604"/>
    <n v="42"/>
    <x v="26"/>
    <x v="2599"/>
    <n v="0.58121767998127294"/>
    <n v="2496.4375124875119"/>
    <n v="2498933.9499999993"/>
    <s v="Sports"/>
    <s v="South"/>
    <n v="152.06"/>
    <n v="516.19997471554962"/>
  </r>
  <r>
    <s v="7c4b1a1e"/>
    <x v="311"/>
    <x v="2"/>
    <x v="3"/>
    <x v="2605"/>
    <n v="24"/>
    <x v="20"/>
    <x v="2600"/>
    <n v="1.1287716417585132"/>
    <n v="2506.2477027027048"/>
    <n v="2596472.620000002"/>
    <s v="Sports"/>
    <s v="East"/>
    <n v="788.31500000000005"/>
    <n v="516.19997471554962"/>
  </r>
  <r>
    <s v="d1a57606"/>
    <x v="78"/>
    <x v="2"/>
    <x v="2"/>
    <x v="2606"/>
    <n v="22"/>
    <x v="27"/>
    <x v="2601"/>
    <n v="0.28593379371589489"/>
    <n v="2506.2477027027048"/>
    <n v="2596472.620000002"/>
    <s v="Furniture"/>
    <s v="East"/>
    <n v="258.20500000000004"/>
    <n v="524.30656862745093"/>
  </r>
  <r>
    <s v="bea509fa"/>
    <x v="563"/>
    <x v="1"/>
    <x v="0"/>
    <x v="2607"/>
    <n v="17"/>
    <x v="5"/>
    <x v="2602"/>
    <n v="0.72412732825382276"/>
    <n v="2537.5954861821929"/>
    <n v="2479230.7900000024"/>
    <s v="Groceries"/>
    <s v="West"/>
    <n v="719.73500000000001"/>
    <n v="515.36624489795861"/>
  </r>
  <r>
    <s v="33f71d7f"/>
    <x v="661"/>
    <x v="2"/>
    <x v="1"/>
    <x v="2608"/>
    <n v="28"/>
    <x v="9"/>
    <x v="2603"/>
    <n v="0.34577005706406316"/>
    <n v="2506.2477027027048"/>
    <n v="2596472.620000002"/>
    <s v="Clothing"/>
    <s v="East"/>
    <n v="848.55"/>
    <n v="518.08361275088532"/>
  </r>
  <r>
    <s v="05f2a758"/>
    <x v="493"/>
    <x v="3"/>
    <x v="4"/>
    <x v="2609"/>
    <n v="17"/>
    <x v="38"/>
    <x v="2604"/>
    <n v="0.28822404202991808"/>
    <n v="2496.4375124875119"/>
    <n v="2498933.9499999993"/>
    <s v="Electronics"/>
    <s v="South"/>
    <n v="504.95499999999998"/>
    <n v="507.6997287299634"/>
  </r>
  <r>
    <s v="e716eaa0"/>
    <x v="467"/>
    <x v="2"/>
    <x v="0"/>
    <x v="2610"/>
    <n v="42"/>
    <x v="5"/>
    <x v="2605"/>
    <n v="1.3148079971749926"/>
    <n v="2506.2477027027048"/>
    <n v="2596472.620000002"/>
    <s v="Groceries"/>
    <s v="East"/>
    <n v="899.98500000000001"/>
    <n v="515.36624489795861"/>
  </r>
  <r>
    <s v="04c62b5e"/>
    <x v="237"/>
    <x v="0"/>
    <x v="1"/>
    <x v="2611"/>
    <n v="12"/>
    <x v="37"/>
    <x v="2606"/>
    <n v="0.15428165404908728"/>
    <n v="2571.1423225152107"/>
    <n v="2535146.3299999977"/>
    <s v="Clothing"/>
    <s v="North"/>
    <n v="286.33"/>
    <n v="518.08361275088532"/>
  </r>
  <r>
    <s v="7bd91fa4"/>
    <x v="475"/>
    <x v="1"/>
    <x v="4"/>
    <x v="2612"/>
    <n v="48"/>
    <x v="16"/>
    <x v="2607"/>
    <n v="0.14889294051952073"/>
    <n v="2537.5954861821929"/>
    <n v="2479230.7900000024"/>
    <s v="Electronics"/>
    <s v="West"/>
    <n v="116.155"/>
    <n v="507.6997287299634"/>
  </r>
  <r>
    <s v="5336a59c"/>
    <x v="389"/>
    <x v="3"/>
    <x v="1"/>
    <x v="2613"/>
    <n v="9"/>
    <x v="0"/>
    <x v="2608"/>
    <n v="0.55766007124255401"/>
    <n v="2496.4375124875119"/>
    <n v="2498933.9499999993"/>
    <s v="Clothing"/>
    <s v="South"/>
    <n v="391.09500000000003"/>
    <n v="518.08361275088532"/>
  </r>
  <r>
    <s v="54218d62"/>
    <x v="713"/>
    <x v="0"/>
    <x v="3"/>
    <x v="2614"/>
    <n v="29"/>
    <x v="33"/>
    <x v="2609"/>
    <n v="5.4910139955557297E-2"/>
    <n v="2571.1423225152107"/>
    <n v="2535146.3299999977"/>
    <s v="Sports"/>
    <s v="North"/>
    <n v="115.18"/>
    <n v="516.19997471554962"/>
  </r>
  <r>
    <s v="dfca7f8f"/>
    <x v="207"/>
    <x v="0"/>
    <x v="2"/>
    <x v="2615"/>
    <n v="44"/>
    <x v="26"/>
    <x v="2610"/>
    <n v="1.0209049666456578"/>
    <n v="2571.1423225152107"/>
    <n v="2535146.3299999977"/>
    <s v="Furniture"/>
    <s v="North"/>
    <n v="833.495"/>
    <n v="524.30656862745093"/>
  </r>
  <r>
    <s v="5ad4a807"/>
    <x v="92"/>
    <x v="1"/>
    <x v="4"/>
    <x v="2616"/>
    <n v="42"/>
    <x v="38"/>
    <x v="2611"/>
    <n v="0.69898872382316102"/>
    <n v="2537.5954861821929"/>
    <n v="2479230.7900000024"/>
    <s v="Electronics"/>
    <s v="West"/>
    <n v="170.71"/>
    <n v="507.6997287299634"/>
  </r>
  <r>
    <s v="d2ca405a"/>
    <x v="412"/>
    <x v="1"/>
    <x v="0"/>
    <x v="2617"/>
    <n v="2"/>
    <x v="23"/>
    <x v="2612"/>
    <n v="0.18625646090181575"/>
    <n v="2537.5954861821929"/>
    <n v="2479230.7900000024"/>
    <s v="Groceries"/>
    <s v="West"/>
    <n v="194.01"/>
    <n v="515.36624489795861"/>
  </r>
  <r>
    <s v="c3c13648"/>
    <x v="714"/>
    <x v="2"/>
    <x v="2"/>
    <x v="2618"/>
    <n v="50"/>
    <x v="16"/>
    <x v="2613"/>
    <n v="0.64923268556553138"/>
    <n v="2506.2477027027048"/>
    <n v="2596472.620000002"/>
    <s v="Furniture"/>
    <s v="East"/>
    <n v="933.26"/>
    <n v="524.30656862745093"/>
  </r>
  <r>
    <s v="198104be"/>
    <x v="349"/>
    <x v="0"/>
    <x v="2"/>
    <x v="2619"/>
    <n v="37"/>
    <x v="26"/>
    <x v="2614"/>
    <n v="1.127072299544279"/>
    <n v="2571.1423225152107"/>
    <n v="2535146.3299999977"/>
    <s v="Furniture"/>
    <s v="North"/>
    <n v="930.57"/>
    <n v="524.30656862745093"/>
  </r>
  <r>
    <s v="d0aa5c79"/>
    <x v="615"/>
    <x v="1"/>
    <x v="3"/>
    <x v="2620"/>
    <n v="5"/>
    <x v="6"/>
    <x v="2615"/>
    <n v="0.42122123671967743"/>
    <n v="2537.5954861821929"/>
    <n v="2479230.7900000024"/>
    <s v="Sports"/>
    <s v="West"/>
    <n v="580.31500000000005"/>
    <n v="516.19997471554962"/>
  </r>
  <r>
    <s v="b673cfa1"/>
    <x v="351"/>
    <x v="2"/>
    <x v="0"/>
    <x v="2621"/>
    <n v="42"/>
    <x v="13"/>
    <x v="2616"/>
    <n v="1.1764638637347202"/>
    <n v="2506.2477027027048"/>
    <n v="2596472.620000002"/>
    <s v="Groceries"/>
    <s v="East"/>
    <n v="730.89"/>
    <n v="515.36624489795861"/>
  </r>
  <r>
    <s v="14840aed"/>
    <x v="414"/>
    <x v="2"/>
    <x v="3"/>
    <x v="2622"/>
    <n v="1"/>
    <x v="28"/>
    <x v="2617"/>
    <n v="0.14361720976617273"/>
    <n v="2506.2477027027048"/>
    <n v="2596472.620000002"/>
    <s v="Sports"/>
    <s v="East"/>
    <n v="158.85"/>
    <n v="516.19997471554962"/>
  </r>
  <r>
    <s v="e0406834"/>
    <x v="78"/>
    <x v="0"/>
    <x v="3"/>
    <x v="2623"/>
    <n v="44"/>
    <x v="7"/>
    <x v="2618"/>
    <n v="0.20405425702166449"/>
    <n v="2571.1423225152107"/>
    <n v="2535146.3299999977"/>
    <s v="Sports"/>
    <s v="North"/>
    <n v="401.99"/>
    <n v="516.19997471554962"/>
  </r>
  <r>
    <s v="877c2947"/>
    <x v="355"/>
    <x v="0"/>
    <x v="4"/>
    <x v="2624"/>
    <n v="20"/>
    <x v="16"/>
    <x v="2619"/>
    <n v="0.39382292769846233"/>
    <n v="2571.1423225152107"/>
    <n v="2535146.3299999977"/>
    <s v="Electronics"/>
    <s v="North"/>
    <n v="632.09"/>
    <n v="507.6997287299634"/>
  </r>
  <r>
    <s v="e03fe41c"/>
    <x v="117"/>
    <x v="0"/>
    <x v="4"/>
    <x v="2625"/>
    <n v="21"/>
    <x v="26"/>
    <x v="2620"/>
    <n v="0.40653463130804518"/>
    <n v="2571.1423225152107"/>
    <n v="2535146.3299999977"/>
    <s v="Electronics"/>
    <s v="North"/>
    <n v="651.30999999999995"/>
    <n v="507.6997287299634"/>
  </r>
  <r>
    <s v="30255cff"/>
    <x v="581"/>
    <x v="0"/>
    <x v="0"/>
    <x v="2626"/>
    <n v="13"/>
    <x v="46"/>
    <x v="2621"/>
    <n v="1.2286656023072566"/>
    <n v="2571.1423225152107"/>
    <n v="2535146.3299999977"/>
    <s v="Groceries"/>
    <s v="North"/>
    <n v="477.14"/>
    <n v="515.36624489795861"/>
  </r>
  <r>
    <s v="66aa260b"/>
    <x v="567"/>
    <x v="2"/>
    <x v="4"/>
    <x v="2627"/>
    <n v="6"/>
    <x v="40"/>
    <x v="2622"/>
    <n v="0.31434155141310882"/>
    <n v="2506.2477027027048"/>
    <n v="2596472.620000002"/>
    <s v="Electronics"/>
    <s v="East"/>
    <n v="481.47500000000002"/>
    <n v="507.6997287299634"/>
  </r>
  <r>
    <s v="dd9d8946"/>
    <x v="145"/>
    <x v="1"/>
    <x v="3"/>
    <x v="2628"/>
    <n v="2"/>
    <x v="11"/>
    <x v="2623"/>
    <n v="0.88205535965336834"/>
    <n v="2537.5954861821929"/>
    <n v="2479230.7900000024"/>
    <s v="Sports"/>
    <s v="West"/>
    <n v="789.43"/>
    <n v="516.19997471554962"/>
  </r>
  <r>
    <s v="b74dde3b"/>
    <x v="216"/>
    <x v="1"/>
    <x v="0"/>
    <x v="2629"/>
    <n v="11"/>
    <x v="23"/>
    <x v="2624"/>
    <n v="1.9507057675844632"/>
    <n v="2537.5954861821929"/>
    <n v="2479230.7900000024"/>
    <s v="Groceries"/>
    <s v="West"/>
    <n v="510.41"/>
    <n v="515.36624489795861"/>
  </r>
  <r>
    <s v="e62f108f"/>
    <x v="21"/>
    <x v="2"/>
    <x v="1"/>
    <x v="2630"/>
    <n v="6"/>
    <x v="27"/>
    <x v="2625"/>
    <n v="6.0802331376508902E-2"/>
    <n v="2506.2477027027048"/>
    <n v="2596472.620000002"/>
    <s v="Clothing"/>
    <s v="East"/>
    <n v="165.39"/>
    <n v="518.08361275088532"/>
  </r>
  <r>
    <s v="9c6d4089"/>
    <x v="246"/>
    <x v="2"/>
    <x v="0"/>
    <x v="2631"/>
    <n v="41"/>
    <x v="25"/>
    <x v="2626"/>
    <n v="0.36541938251555095"/>
    <n v="2506.2477027027048"/>
    <n v="2596472.620000002"/>
    <s v="Groceries"/>
    <s v="East"/>
    <n v="835.27499999999998"/>
    <n v="515.36624489795861"/>
  </r>
  <r>
    <s v="6207a6e5"/>
    <x v="464"/>
    <x v="1"/>
    <x v="3"/>
    <x v="2632"/>
    <n v="31"/>
    <x v="24"/>
    <x v="2627"/>
    <n v="0.48896985226408296"/>
    <n v="2537.5954861821929"/>
    <n v="2479230.7900000024"/>
    <s v="Sports"/>
    <s v="West"/>
    <n v="940.47500000000002"/>
    <n v="516.19997471554962"/>
  </r>
  <r>
    <s v="9cc0d104"/>
    <x v="239"/>
    <x v="3"/>
    <x v="4"/>
    <x v="2633"/>
    <n v="20"/>
    <x v="2"/>
    <x v="2628"/>
    <n v="0.30008436537197669"/>
    <n v="2496.4375124875119"/>
    <n v="2498933.9499999993"/>
    <s v="Electronics"/>
    <s v="South"/>
    <n v="329.40499999999997"/>
    <n v="507.6997287299634"/>
  </r>
  <r>
    <s v="4.068E+279"/>
    <x v="470"/>
    <x v="0"/>
    <x v="4"/>
    <x v="2634"/>
    <n v="30"/>
    <x v="38"/>
    <x v="2629"/>
    <n v="0.11546231320922501"/>
    <n v="2571.1423225152107"/>
    <n v="2535146.3299999977"/>
    <s v="Electronics"/>
    <s v="North"/>
    <n v="133.95499999999998"/>
    <n v="507.6997287299634"/>
  </r>
  <r>
    <s v="59fd1fc8"/>
    <x v="85"/>
    <x v="2"/>
    <x v="2"/>
    <x v="2635"/>
    <n v="28"/>
    <x v="17"/>
    <x v="2630"/>
    <n v="0.24729917154016157"/>
    <n v="2506.2477027027048"/>
    <n v="2596472.620000002"/>
    <s v="Furniture"/>
    <s v="East"/>
    <n v="321.94499999999999"/>
    <n v="524.30656862745093"/>
  </r>
  <r>
    <s v="07cd8e0d"/>
    <x v="596"/>
    <x v="2"/>
    <x v="0"/>
    <x v="2636"/>
    <n v="6"/>
    <x v="30"/>
    <x v="2631"/>
    <n v="0.30552201271796692"/>
    <n v="2506.2477027027048"/>
    <n v="2596472.620000002"/>
    <s v="Groceries"/>
    <s v="East"/>
    <n v="553.56500000000005"/>
    <n v="515.36624489795861"/>
  </r>
  <r>
    <s v="c6d9d5a3"/>
    <x v="366"/>
    <x v="1"/>
    <x v="3"/>
    <x v="2637"/>
    <n v="19"/>
    <x v="42"/>
    <x v="2632"/>
    <n v="3.0495867768595044"/>
    <n v="2537.5954861821929"/>
    <n v="2479230.7900000024"/>
    <s v="Sports"/>
    <s v="West"/>
    <n v="801.09"/>
    <n v="516.19997471554962"/>
  </r>
  <r>
    <s v="131bc558"/>
    <x v="242"/>
    <x v="2"/>
    <x v="3"/>
    <x v="2638"/>
    <n v="2"/>
    <x v="5"/>
    <x v="2633"/>
    <n v="0.13658876252788987"/>
    <n v="2506.2477027027048"/>
    <n v="2596472.620000002"/>
    <s v="Sports"/>
    <s v="East"/>
    <n v="346.7"/>
    <n v="516.19997471554962"/>
  </r>
  <r>
    <s v="3206d4e4"/>
    <x v="53"/>
    <x v="3"/>
    <x v="1"/>
    <x v="2639"/>
    <n v="29"/>
    <x v="10"/>
    <x v="2634"/>
    <n v="13.275936670272397"/>
    <n v="2496.4375124875119"/>
    <n v="2498933.9499999993"/>
    <s v="Clothing"/>
    <s v="South"/>
    <n v="676.01499999999999"/>
    <n v="518.08361275088532"/>
  </r>
  <r>
    <s v="7e992911"/>
    <x v="445"/>
    <x v="3"/>
    <x v="4"/>
    <x v="2640"/>
    <n v="4"/>
    <x v="18"/>
    <x v="2635"/>
    <n v="0.14469279981262137"/>
    <n v="2496.4375124875119"/>
    <n v="2498933.9499999993"/>
    <s v="Electronics"/>
    <s v="South"/>
    <n v="283.63499999999999"/>
    <n v="507.6997287299634"/>
  </r>
  <r>
    <s v="75010228"/>
    <x v="423"/>
    <x v="3"/>
    <x v="2"/>
    <x v="2641"/>
    <n v="30"/>
    <x v="26"/>
    <x v="2636"/>
    <n v="0.63099448000333702"/>
    <n v="2496.4375124875119"/>
    <n v="2498933.9499999993"/>
    <s v="Furniture"/>
    <s v="South"/>
    <n v="696.22"/>
    <n v="524.30656862745093"/>
  </r>
  <r>
    <s v="7165dc11"/>
    <x v="619"/>
    <x v="1"/>
    <x v="1"/>
    <x v="2642"/>
    <n v="37"/>
    <x v="19"/>
    <x v="2637"/>
    <n v="0.1704475544498141"/>
    <n v="2537.5954861821929"/>
    <n v="2479230.7900000024"/>
    <s v="Clothing"/>
    <s v="West"/>
    <n v="227.26"/>
    <n v="518.08361275088532"/>
  </r>
  <r>
    <s v="7f18afdf"/>
    <x v="290"/>
    <x v="1"/>
    <x v="0"/>
    <x v="2643"/>
    <n v="15"/>
    <x v="27"/>
    <x v="2638"/>
    <n v="0.64790288718053957"/>
    <n v="2537.5954861821929"/>
    <n v="2479230.7900000024"/>
    <s v="Groceries"/>
    <s v="West"/>
    <n v="218.72"/>
    <n v="515.36624489795861"/>
  </r>
  <r>
    <s v="124d7985"/>
    <x v="656"/>
    <x v="1"/>
    <x v="3"/>
    <x v="2644"/>
    <n v="2"/>
    <x v="37"/>
    <x v="2639"/>
    <n v="0.18864588150241957"/>
    <n v="2537.5954861821929"/>
    <n v="2479230.7900000024"/>
    <s v="Sports"/>
    <s v="West"/>
    <n v="305.64499999999998"/>
    <n v="516.19997471554962"/>
  </r>
  <r>
    <s v="70c29db9"/>
    <x v="66"/>
    <x v="1"/>
    <x v="0"/>
    <x v="2645"/>
    <n v="14"/>
    <x v="14"/>
    <x v="2640"/>
    <n v="7.7612003104573626E-2"/>
    <n v="2537.5954861821929"/>
    <n v="2479230.7900000024"/>
    <s v="Groceries"/>
    <s v="West"/>
    <n v="185.495"/>
    <n v="515.36624489795861"/>
  </r>
  <r>
    <s v="f0829207"/>
    <x v="583"/>
    <x v="1"/>
    <x v="3"/>
    <x v="2646"/>
    <n v="3"/>
    <x v="24"/>
    <x v="2641"/>
    <n v="0.21312454437245934"/>
    <n v="2537.5954861821929"/>
    <n v="2479230.7900000024"/>
    <s v="Sports"/>
    <s v="West"/>
    <n v="541.96"/>
    <n v="516.19997471554962"/>
  </r>
  <r>
    <s v="e18bbef1"/>
    <x v="595"/>
    <x v="2"/>
    <x v="1"/>
    <x v="2647"/>
    <n v="4"/>
    <x v="5"/>
    <x v="2642"/>
    <n v="0.69575549580149076"/>
    <n v="2506.2477027027048"/>
    <n v="2596472.620000002"/>
    <s v="Clothing"/>
    <s v="East"/>
    <n v="614.94500000000005"/>
    <n v="518.08361275088532"/>
  </r>
  <r>
    <s v="1db74672"/>
    <x v="340"/>
    <x v="3"/>
    <x v="2"/>
    <x v="2648"/>
    <n v="14"/>
    <x v="4"/>
    <x v="2643"/>
    <n v="0.39706341963470893"/>
    <n v="2496.4375124875119"/>
    <n v="2498933.9499999993"/>
    <s v="Furniture"/>
    <s v="South"/>
    <n v="649.23"/>
    <n v="524.30656862745093"/>
  </r>
  <r>
    <s v="d7feb963"/>
    <x v="58"/>
    <x v="2"/>
    <x v="2"/>
    <x v="2649"/>
    <n v="50"/>
    <x v="14"/>
    <x v="2644"/>
    <n v="1.8639708081593591"/>
    <n v="2506.2477027027048"/>
    <n v="2596472.620000002"/>
    <s v="Furniture"/>
    <s v="East"/>
    <n v="175.3"/>
    <n v="524.30656862745093"/>
  </r>
  <r>
    <s v="754bb97a"/>
    <x v="35"/>
    <x v="3"/>
    <x v="0"/>
    <x v="2650"/>
    <n v="18"/>
    <x v="28"/>
    <x v="2645"/>
    <n v="0.11165300718698777"/>
    <n v="2496.4375124875119"/>
    <n v="2498933.9499999993"/>
    <s v="Groceries"/>
    <s v="South"/>
    <n v="238.38"/>
    <n v="515.36624489795861"/>
  </r>
  <r>
    <s v="45a51b9b"/>
    <x v="69"/>
    <x v="2"/>
    <x v="3"/>
    <x v="2651"/>
    <n v="26"/>
    <x v="22"/>
    <x v="2646"/>
    <n v="1.1998019945929292E-2"/>
    <n v="2506.2477027027048"/>
    <n v="2596472.620000002"/>
    <s v="Sports"/>
    <s v="East"/>
    <n v="20.329999999999998"/>
    <n v="516.19997471554962"/>
  </r>
  <r>
    <s v="db4542e9"/>
    <x v="703"/>
    <x v="2"/>
    <x v="4"/>
    <x v="2652"/>
    <n v="34"/>
    <x v="50"/>
    <x v="2647"/>
    <n v="0.31287917806165505"/>
    <n v="2506.2477027027048"/>
    <n v="2596472.620000002"/>
    <s v="Electronics"/>
    <s v="East"/>
    <n v="669.97"/>
    <n v="507.6997287299634"/>
  </r>
  <r>
    <s v="2add5976"/>
    <x v="582"/>
    <x v="2"/>
    <x v="1"/>
    <x v="2653"/>
    <n v="18"/>
    <x v="43"/>
    <x v="2648"/>
    <n v="0.55458706452104645"/>
    <n v="2506.2477027027048"/>
    <n v="2596472.620000002"/>
    <s v="Clothing"/>
    <s v="East"/>
    <n v="719.42499999999995"/>
    <n v="518.08361275088532"/>
  </r>
  <r>
    <s v="0a76c6ff"/>
    <x v="715"/>
    <x v="0"/>
    <x v="3"/>
    <x v="2654"/>
    <n v="43"/>
    <x v="21"/>
    <x v="2649"/>
    <n v="0.25443169261847787"/>
    <n v="2571.1423225152107"/>
    <n v="2535146.3299999977"/>
    <s v="Sports"/>
    <s v="North"/>
    <n v="192.66499999999999"/>
    <n v="516.19997471554962"/>
  </r>
  <r>
    <s v="18e86eeb"/>
    <x v="609"/>
    <x v="0"/>
    <x v="4"/>
    <x v="2655"/>
    <n v="47"/>
    <x v="19"/>
    <x v="2650"/>
    <n v="0.41221497493396581"/>
    <n v="2571.1423225152107"/>
    <n v="2535146.3299999977"/>
    <s v="Electronics"/>
    <s v="North"/>
    <n v="1001.11"/>
    <n v="507.6997287299634"/>
  </r>
  <r>
    <s v="fb6f275b"/>
    <x v="443"/>
    <x v="1"/>
    <x v="1"/>
    <x v="2656"/>
    <n v="38"/>
    <x v="7"/>
    <x v="2651"/>
    <n v="5.1810912303954053"/>
    <n v="2537.5954861821929"/>
    <n v="2479230.7900000024"/>
    <s v="Clothing"/>
    <s v="West"/>
    <n v="594.37"/>
    <n v="518.08361275088532"/>
  </r>
  <r>
    <s v="110a9323"/>
    <x v="67"/>
    <x v="3"/>
    <x v="3"/>
    <x v="2657"/>
    <n v="19"/>
    <x v="22"/>
    <x v="2652"/>
    <n v="0.2358522843351786"/>
    <n v="2496.4375124875119"/>
    <n v="2498933.9499999993"/>
    <s v="Sports"/>
    <s v="South"/>
    <n v="482.09500000000003"/>
    <n v="516.19997471554962"/>
  </r>
  <r>
    <s v="6887ae7e"/>
    <x v="357"/>
    <x v="3"/>
    <x v="4"/>
    <x v="2658"/>
    <n v="6"/>
    <x v="48"/>
    <x v="2653"/>
    <n v="2.9441131230266888E-2"/>
    <n v="2496.4375124875119"/>
    <n v="2498933.9499999993"/>
    <s v="Electronics"/>
    <s v="South"/>
    <n v="77.504999999999995"/>
    <n v="507.6997287299634"/>
  </r>
  <r>
    <s v="8efc2d64"/>
    <x v="279"/>
    <x v="2"/>
    <x v="1"/>
    <x v="2659"/>
    <n v="42"/>
    <x v="28"/>
    <x v="2654"/>
    <n v="4.0011633506405582E-2"/>
    <n v="2506.2477027027048"/>
    <n v="2596472.620000002"/>
    <s v="Clothing"/>
    <s v="East"/>
    <n v="100.92"/>
    <n v="518.08361275088532"/>
  </r>
  <r>
    <s v="583322f9"/>
    <x v="697"/>
    <x v="1"/>
    <x v="4"/>
    <x v="2660"/>
    <n v="42"/>
    <x v="50"/>
    <x v="2655"/>
    <n v="2.1547953906179114"/>
    <n v="2537.5954861821929"/>
    <n v="2479230.7900000024"/>
    <s v="Electronics"/>
    <s v="West"/>
    <n v="972.92"/>
    <n v="507.6997287299634"/>
  </r>
  <r>
    <s v="6f1b32f2"/>
    <x v="602"/>
    <x v="3"/>
    <x v="0"/>
    <x v="2661"/>
    <n v="48"/>
    <x v="5"/>
    <x v="2656"/>
    <n v="1.5264224184593495E-2"/>
    <n v="2496.4375124875119"/>
    <n v="2498933.9499999993"/>
    <s v="Groceries"/>
    <s v="South"/>
    <n v="39.805"/>
    <n v="515.36624489795861"/>
  </r>
  <r>
    <s v="de899e43"/>
    <x v="624"/>
    <x v="0"/>
    <x v="3"/>
    <x v="2662"/>
    <n v="48"/>
    <x v="15"/>
    <x v="2657"/>
    <n v="0.44410123416768937"/>
    <n v="2571.1423225152107"/>
    <n v="2535146.3299999977"/>
    <s v="Sports"/>
    <s v="North"/>
    <n v="978.97"/>
    <n v="516.19997471554962"/>
  </r>
  <r>
    <s v="ed001c96"/>
    <x v="399"/>
    <x v="3"/>
    <x v="2"/>
    <x v="2663"/>
    <n v="18"/>
    <x v="30"/>
    <x v="2658"/>
    <n v="3.4979441575827117"/>
    <n v="2496.4375124875119"/>
    <n v="2498933.9499999993"/>
    <s v="Furniture"/>
    <s v="South"/>
    <n v="367.815"/>
    <n v="524.30656862745093"/>
  </r>
  <r>
    <s v="c721a04a"/>
    <x v="432"/>
    <x v="1"/>
    <x v="2"/>
    <x v="2664"/>
    <n v="21"/>
    <x v="16"/>
    <x v="2659"/>
    <n v="0.51115680551870524"/>
    <n v="2537.5954861821929"/>
    <n v="2479230.7900000024"/>
    <s v="Furniture"/>
    <s v="West"/>
    <n v="198.155"/>
    <n v="524.30656862745093"/>
  </r>
  <r>
    <s v="bb08029c"/>
    <x v="160"/>
    <x v="2"/>
    <x v="0"/>
    <x v="2665"/>
    <n v="19"/>
    <x v="25"/>
    <x v="2660"/>
    <n v="0.30711654831886387"/>
    <n v="2506.2477027027048"/>
    <n v="2596472.620000002"/>
    <s v="Groceries"/>
    <s v="East"/>
    <n v="480.36500000000001"/>
    <n v="515.36624489795861"/>
  </r>
  <r>
    <s v="ef7bba75"/>
    <x v="185"/>
    <x v="2"/>
    <x v="0"/>
    <x v="2666"/>
    <n v="3"/>
    <x v="39"/>
    <x v="2661"/>
    <n v="0.3280383404894463"/>
    <n v="2506.2477027027048"/>
    <n v="2596472.620000002"/>
    <s v="Groceries"/>
    <s v="East"/>
    <n v="313.54000000000002"/>
    <n v="515.36624489795861"/>
  </r>
  <r>
    <s v="6a3d0035"/>
    <x v="229"/>
    <x v="0"/>
    <x v="4"/>
    <x v="2667"/>
    <n v="6"/>
    <x v="12"/>
    <x v="2662"/>
    <n v="0.33461328075170971"/>
    <n v="2571.1423225152107"/>
    <n v="2535146.3299999977"/>
    <s v="Electronics"/>
    <s v="North"/>
    <n v="783.32500000000005"/>
    <n v="507.6997287299634"/>
  </r>
  <r>
    <s v="b7d763f3"/>
    <x v="631"/>
    <x v="1"/>
    <x v="4"/>
    <x v="2668"/>
    <n v="24"/>
    <x v="29"/>
    <x v="2663"/>
    <n v="0.82233817717226476"/>
    <n v="2537.5954861821929"/>
    <n v="2479230.7900000024"/>
    <s v="Electronics"/>
    <s v="West"/>
    <n v="367.85"/>
    <n v="507.6997287299634"/>
  </r>
  <r>
    <s v="6bbc8e31"/>
    <x v="225"/>
    <x v="1"/>
    <x v="1"/>
    <x v="2669"/>
    <n v="17"/>
    <x v="9"/>
    <x v="2664"/>
    <n v="0.24099545063797317"/>
    <n v="2537.5954861821929"/>
    <n v="2479230.7900000024"/>
    <s v="Clothing"/>
    <s v="West"/>
    <n v="505.01"/>
    <n v="518.08361275088532"/>
  </r>
  <r>
    <s v="fe99fc06"/>
    <x v="78"/>
    <x v="0"/>
    <x v="0"/>
    <x v="2670"/>
    <n v="16"/>
    <x v="39"/>
    <x v="2665"/>
    <n v="0.58583466984792643"/>
    <n v="2571.1423225152107"/>
    <n v="2535146.3299999977"/>
    <s v="Groceries"/>
    <s v="North"/>
    <n v="967"/>
    <n v="515.36624489795861"/>
  </r>
  <r>
    <s v="77a8cdb2"/>
    <x v="229"/>
    <x v="2"/>
    <x v="4"/>
    <x v="2671"/>
    <n v="4"/>
    <x v="8"/>
    <x v="2666"/>
    <n v="0.43068715433580301"/>
    <n v="2506.2477027027048"/>
    <n v="2596472.620000002"/>
    <s v="Electronics"/>
    <s v="East"/>
    <n v="837.45500000000004"/>
    <n v="507.6997287299634"/>
  </r>
  <r>
    <s v="a21d6dfd"/>
    <x v="343"/>
    <x v="0"/>
    <x v="3"/>
    <x v="2672"/>
    <n v="19"/>
    <x v="10"/>
    <x v="2667"/>
    <n v="0.43374529040243165"/>
    <n v="2571.1423225152107"/>
    <n v="2535146.3299999977"/>
    <s v="Sports"/>
    <s v="North"/>
    <n v="596.76"/>
    <n v="516.19997471554962"/>
  </r>
  <r>
    <s v="ab02c08f"/>
    <x v="147"/>
    <x v="1"/>
    <x v="1"/>
    <x v="2673"/>
    <n v="39"/>
    <x v="5"/>
    <x v="2668"/>
    <n v="0.71820668465227822"/>
    <n v="2537.5954861821929"/>
    <n v="2479230.7900000024"/>
    <s v="Clothing"/>
    <s v="West"/>
    <n v="600.02499999999998"/>
    <n v="518.08361275088532"/>
  </r>
  <r>
    <s v="664ebb6b"/>
    <x v="457"/>
    <x v="1"/>
    <x v="0"/>
    <x v="2674"/>
    <n v="25"/>
    <x v="9"/>
    <x v="2669"/>
    <n v="0.60955797283317315"/>
    <n v="2537.5954861821929"/>
    <n v="2479230.7900000024"/>
    <s v="Groceries"/>
    <s v="West"/>
    <n v="503.89"/>
    <n v="515.36624489795861"/>
  </r>
  <r>
    <s v="c77aea95"/>
    <x v="691"/>
    <x v="0"/>
    <x v="1"/>
    <x v="2675"/>
    <n v="34"/>
    <x v="25"/>
    <x v="2670"/>
    <n v="0.1250944612861907"/>
    <n v="2571.1423225152107"/>
    <n v="2535146.3299999977"/>
    <s v="Clothing"/>
    <s v="North"/>
    <n v="214.87"/>
    <n v="518.08361275088532"/>
  </r>
  <r>
    <s v="f386a66a"/>
    <x v="495"/>
    <x v="3"/>
    <x v="3"/>
    <x v="2676"/>
    <n v="5"/>
    <x v="25"/>
    <x v="2671"/>
    <n v="0.33631209762659753"/>
    <n v="2496.4375124875119"/>
    <n v="2498933.9499999993"/>
    <s v="Sports"/>
    <s v="South"/>
    <n v="53"/>
    <n v="516.19997471554962"/>
  </r>
  <r>
    <s v="f1879ead"/>
    <x v="51"/>
    <x v="1"/>
    <x v="0"/>
    <x v="2677"/>
    <n v="37"/>
    <x v="38"/>
    <x v="2672"/>
    <n v="0.32175374221978364"/>
    <n v="2537.5954861821929"/>
    <n v="2479230.7900000024"/>
    <s v="Groceries"/>
    <s v="West"/>
    <n v="295.97500000000002"/>
    <n v="515.36624489795861"/>
  </r>
  <r>
    <s v="a74bb611"/>
    <x v="16"/>
    <x v="1"/>
    <x v="4"/>
    <x v="2678"/>
    <n v="17"/>
    <x v="21"/>
    <x v="2673"/>
    <n v="5.7230790511100346E-2"/>
    <n v="2537.5954861821929"/>
    <n v="2479230.7900000024"/>
    <s v="Electronics"/>
    <s v="West"/>
    <n v="87.75"/>
    <n v="507.6997287299634"/>
  </r>
  <r>
    <s v="b8676a3e"/>
    <x v="23"/>
    <x v="1"/>
    <x v="2"/>
    <x v="2679"/>
    <n v="46"/>
    <x v="23"/>
    <x v="2674"/>
    <n v="7.3846399929399564E-2"/>
    <n v="2537.5954861821929"/>
    <n v="2479230.7900000024"/>
    <s v="Furniture"/>
    <s v="West"/>
    <n v="154.38499999999999"/>
    <n v="524.30656862745093"/>
  </r>
  <r>
    <s v="85c44acd"/>
    <x v="363"/>
    <x v="0"/>
    <x v="2"/>
    <x v="2680"/>
    <n v="46"/>
    <x v="34"/>
    <x v="2675"/>
    <n v="0.25393735311655968"/>
    <n v="2571.1423225152107"/>
    <n v="2535146.3299999977"/>
    <s v="Furniture"/>
    <s v="North"/>
    <n v="229.685"/>
    <n v="524.30656862745093"/>
  </r>
  <r>
    <s v="3e217475"/>
    <x v="554"/>
    <x v="0"/>
    <x v="2"/>
    <x v="2681"/>
    <n v="42"/>
    <x v="34"/>
    <x v="2676"/>
    <n v="1.6905916929287206"/>
    <n v="2571.1423225152107"/>
    <n v="2535146.3299999977"/>
    <s v="Furniture"/>
    <s v="North"/>
    <n v="489.94"/>
    <n v="524.30656862745093"/>
  </r>
  <r>
    <s v="0302f93d"/>
    <x v="604"/>
    <x v="3"/>
    <x v="4"/>
    <x v="2682"/>
    <n v="1"/>
    <x v="26"/>
    <x v="2677"/>
    <n v="1.6668696305739756"/>
    <n v="2496.4375124875119"/>
    <n v="2498933.9499999993"/>
    <s v="Electronics"/>
    <s v="South"/>
    <n v="891.51499999999999"/>
    <n v="507.6997287299634"/>
  </r>
  <r>
    <s v="09b52f95"/>
    <x v="610"/>
    <x v="1"/>
    <x v="4"/>
    <x v="2683"/>
    <n v="22"/>
    <x v="11"/>
    <x v="2678"/>
    <n v="1.9769198345883505"/>
    <n v="2537.5954861821929"/>
    <n v="2479230.7900000024"/>
    <s v="Electronics"/>
    <s v="West"/>
    <n v="891.68"/>
    <n v="507.6997287299634"/>
  </r>
  <r>
    <s v="06f58af4"/>
    <x v="208"/>
    <x v="1"/>
    <x v="1"/>
    <x v="2684"/>
    <n v="7"/>
    <x v="0"/>
    <x v="2679"/>
    <n v="0.57784214039106474"/>
    <n v="2537.5954861821929"/>
    <n v="2479230.7900000024"/>
    <s v="Clothing"/>
    <s v="West"/>
    <n v="719.77499999999998"/>
    <n v="518.08361275088532"/>
  </r>
  <r>
    <s v="47f74209"/>
    <x v="371"/>
    <x v="3"/>
    <x v="2"/>
    <x v="2685"/>
    <n v="23"/>
    <x v="41"/>
    <x v="2680"/>
    <n v="0.33778777263619197"/>
    <n v="2496.4375124875119"/>
    <n v="2498933.9499999993"/>
    <s v="Furniture"/>
    <s v="South"/>
    <n v="706.96"/>
    <n v="524.30656862745093"/>
  </r>
  <r>
    <s v="e3914342"/>
    <x v="441"/>
    <x v="3"/>
    <x v="0"/>
    <x v="2686"/>
    <n v="48"/>
    <x v="31"/>
    <x v="2681"/>
    <n v="0.66148290381691288"/>
    <n v="2496.4375124875119"/>
    <n v="2498933.9499999993"/>
    <s v="Groceries"/>
    <s v="South"/>
    <n v="685.15499999999997"/>
    <n v="515.36624489795861"/>
  </r>
  <r>
    <s v="08641b35"/>
    <x v="75"/>
    <x v="3"/>
    <x v="3"/>
    <x v="2687"/>
    <n v="19"/>
    <x v="34"/>
    <x v="2682"/>
    <n v="0.20260212055928695"/>
    <n v="2496.4375124875119"/>
    <n v="2498933.9499999993"/>
    <s v="Sports"/>
    <s v="South"/>
    <n v="132.405"/>
    <n v="516.19997471554962"/>
  </r>
  <r>
    <s v="6da070c0"/>
    <x v="711"/>
    <x v="1"/>
    <x v="2"/>
    <x v="2688"/>
    <n v="39"/>
    <x v="25"/>
    <x v="2683"/>
    <n v="0.28523340877432068"/>
    <n v="2537.5954861821929"/>
    <n v="2479230.7900000024"/>
    <s v="Furniture"/>
    <s v="West"/>
    <n v="472.48"/>
    <n v="524.30656862745093"/>
  </r>
  <r>
    <s v="862c324d"/>
    <x v="340"/>
    <x v="2"/>
    <x v="4"/>
    <x v="2689"/>
    <n v="23"/>
    <x v="22"/>
    <x v="2684"/>
    <n v="1.4426037908430307"/>
    <n v="2506.2477027027048"/>
    <n v="2596472.620000002"/>
    <s v="Electronics"/>
    <s v="East"/>
    <n v="144.94499999999999"/>
    <n v="507.6997287299634"/>
  </r>
  <r>
    <s v="7f29647a"/>
    <x v="26"/>
    <x v="3"/>
    <x v="0"/>
    <x v="2690"/>
    <n v="7"/>
    <x v="22"/>
    <x v="2685"/>
    <n v="0.29867628011801728"/>
    <n v="2496.4375124875119"/>
    <n v="2498933.9499999993"/>
    <s v="Groceries"/>
    <s v="South"/>
    <n v="641.77"/>
    <n v="515.36624489795861"/>
  </r>
  <r>
    <s v="265efe9a"/>
    <x v="32"/>
    <x v="2"/>
    <x v="1"/>
    <x v="2691"/>
    <n v="36"/>
    <x v="41"/>
    <x v="2686"/>
    <n v="1.1993809904153356"/>
    <n v="2506.2477027027048"/>
    <n v="2596472.620000002"/>
    <s v="Clothing"/>
    <s v="East"/>
    <n v="664.71500000000003"/>
    <n v="518.08361275088532"/>
  </r>
  <r>
    <s v="6ad780cb"/>
    <x v="229"/>
    <x v="1"/>
    <x v="4"/>
    <x v="2692"/>
    <n v="16"/>
    <x v="4"/>
    <x v="2687"/>
    <n v="9.2228051039664818E-2"/>
    <n v="2537.5954861821929"/>
    <n v="2479230.7900000024"/>
    <s v="Electronics"/>
    <s v="West"/>
    <n v="93.905000000000001"/>
    <n v="507.6997287299634"/>
  </r>
  <r>
    <s v="8045fd84"/>
    <x v="583"/>
    <x v="2"/>
    <x v="3"/>
    <x v="2693"/>
    <n v="12"/>
    <x v="9"/>
    <x v="2688"/>
    <n v="7.9933188374175207E-2"/>
    <n v="2506.2477027027048"/>
    <n v="2596472.620000002"/>
    <s v="Sports"/>
    <s v="East"/>
    <n v="165.36"/>
    <n v="516.19997471554962"/>
  </r>
  <r>
    <s v="6250e820"/>
    <x v="477"/>
    <x v="3"/>
    <x v="3"/>
    <x v="2694"/>
    <n v="38"/>
    <x v="26"/>
    <x v="2689"/>
    <n v="1.1800302446844553"/>
    <n v="2496.4375124875119"/>
    <n v="2498933.9499999993"/>
    <s v="Sports"/>
    <s v="South"/>
    <n v="729.495"/>
    <n v="516.19997471554962"/>
  </r>
  <r>
    <s v="84a20fa6"/>
    <x v="54"/>
    <x v="1"/>
    <x v="1"/>
    <x v="2695"/>
    <n v="12"/>
    <x v="40"/>
    <x v="2690"/>
    <n v="0.14366049272932069"/>
    <n v="2537.5954861821929"/>
    <n v="2479230.7900000024"/>
    <s v="Clothing"/>
    <s v="West"/>
    <n v="350.26"/>
    <n v="518.08361275088532"/>
  </r>
  <r>
    <s v="614d24f2"/>
    <x v="173"/>
    <x v="0"/>
    <x v="0"/>
    <x v="2696"/>
    <n v="9"/>
    <x v="21"/>
    <x v="2691"/>
    <n v="0.32255763791886516"/>
    <n v="2571.1423225152107"/>
    <n v="2535146.3299999977"/>
    <s v="Groceries"/>
    <s v="North"/>
    <n v="658.505"/>
    <n v="515.36624489795861"/>
  </r>
  <r>
    <s v="b80b0e88"/>
    <x v="212"/>
    <x v="3"/>
    <x v="0"/>
    <x v="2697"/>
    <n v="50"/>
    <x v="48"/>
    <x v="2692"/>
    <n v="0.58525902827430532"/>
    <n v="2496.4375124875119"/>
    <n v="2498933.9499999993"/>
    <s v="Groceries"/>
    <s v="South"/>
    <n v="799.21"/>
    <n v="515.36624489795861"/>
  </r>
  <r>
    <s v="4c2f4158"/>
    <x v="57"/>
    <x v="1"/>
    <x v="1"/>
    <x v="2698"/>
    <n v="29"/>
    <x v="26"/>
    <x v="2693"/>
    <n v="0.50515375914978988"/>
    <n v="2537.5954861821929"/>
    <n v="2479230.7900000024"/>
    <s v="Clothing"/>
    <s v="West"/>
    <n v="133.85500000000002"/>
    <n v="518.08361275088532"/>
  </r>
  <r>
    <s v="0"/>
    <x v="302"/>
    <x v="2"/>
    <x v="4"/>
    <x v="2699"/>
    <n v="4"/>
    <x v="4"/>
    <x v="2694"/>
    <n v="0.1464866761926249"/>
    <n v="2506.2477027027048"/>
    <n v="2596472.620000002"/>
    <s v="Electronics"/>
    <s v="East"/>
    <n v="130.87"/>
    <n v="507.6997287299634"/>
  </r>
  <r>
    <s v="ba939b80"/>
    <x v="293"/>
    <x v="0"/>
    <x v="0"/>
    <x v="2700"/>
    <n v="50"/>
    <x v="10"/>
    <x v="2695"/>
    <n v="0.47819634587688498"/>
    <n v="2571.1423225152107"/>
    <n v="2535146.3299999977"/>
    <s v="Groceries"/>
    <s v="North"/>
    <n v="709.89499999999998"/>
    <n v="515.36624489795861"/>
  </r>
  <r>
    <s v="958ec911"/>
    <x v="212"/>
    <x v="3"/>
    <x v="4"/>
    <x v="2701"/>
    <n v="42"/>
    <x v="36"/>
    <x v="2696"/>
    <n v="0.67914042237865879"/>
    <n v="2496.4375124875119"/>
    <n v="2498933.9499999993"/>
    <s v="Electronics"/>
    <s v="South"/>
    <n v="989.15499999999997"/>
    <n v="507.6997287299634"/>
  </r>
  <r>
    <s v="e1d58a69"/>
    <x v="111"/>
    <x v="1"/>
    <x v="2"/>
    <x v="2702"/>
    <n v="38"/>
    <x v="38"/>
    <x v="2697"/>
    <n v="0.10199106250225846"/>
    <n v="2537.5954861821929"/>
    <n v="2479230.7900000024"/>
    <s v="Furniture"/>
    <s v="West"/>
    <n v="226.185"/>
    <n v="524.30656862745093"/>
  </r>
  <r>
    <s v="b2afbf5f"/>
    <x v="5"/>
    <x v="3"/>
    <x v="4"/>
    <x v="2703"/>
    <n v="49"/>
    <x v="43"/>
    <x v="2698"/>
    <n v="0.55161600226198548"/>
    <n v="2496.4375124875119"/>
    <n v="2498933.9499999993"/>
    <s v="Electronics"/>
    <s v="South"/>
    <n v="868.4"/>
    <n v="507.6997287299634"/>
  </r>
  <r>
    <s v="9ba2a1dc"/>
    <x v="592"/>
    <x v="3"/>
    <x v="3"/>
    <x v="2704"/>
    <n v="28"/>
    <x v="6"/>
    <x v="2699"/>
    <n v="8.4820602559639746E-2"/>
    <n v="2496.4375124875119"/>
    <n v="2498933.9499999993"/>
    <s v="Sports"/>
    <s v="South"/>
    <n v="144.23500000000001"/>
    <n v="516.19997471554962"/>
  </r>
  <r>
    <s v="2b68d648"/>
    <x v="692"/>
    <x v="2"/>
    <x v="3"/>
    <x v="2705"/>
    <n v="47"/>
    <x v="47"/>
    <x v="2700"/>
    <n v="0.63830333295633479"/>
    <n v="2506.2477027027048"/>
    <n v="2596472.620000002"/>
    <s v="Sports"/>
    <s v="East"/>
    <n v="752.68499999999995"/>
    <n v="516.19997471554962"/>
  </r>
  <r>
    <s v="41c4cc28"/>
    <x v="42"/>
    <x v="2"/>
    <x v="4"/>
    <x v="2706"/>
    <n v="11"/>
    <x v="33"/>
    <x v="2701"/>
    <n v="0.25319902669433908"/>
    <n v="2506.2477027027048"/>
    <n v="2596472.620000002"/>
    <s v="Electronics"/>
    <s v="East"/>
    <n v="356.29500000000002"/>
    <n v="507.6997287299634"/>
  </r>
  <r>
    <s v="c29f2f47"/>
    <x v="32"/>
    <x v="3"/>
    <x v="4"/>
    <x v="2707"/>
    <n v="36"/>
    <x v="7"/>
    <x v="2702"/>
    <n v="0.16362563650442996"/>
    <n v="2496.4375124875119"/>
    <n v="2498933.9499999993"/>
    <s v="Electronics"/>
    <s v="South"/>
    <n v="252.05500000000001"/>
    <n v="507.6997287299634"/>
  </r>
  <r>
    <s v="58e50567"/>
    <x v="665"/>
    <x v="2"/>
    <x v="2"/>
    <x v="2708"/>
    <n v="27"/>
    <x v="34"/>
    <x v="2703"/>
    <n v="0.3076133363251029"/>
    <n v="2506.2477027027048"/>
    <n v="2596472.620000002"/>
    <s v="Furniture"/>
    <s v="East"/>
    <n v="512.89"/>
    <n v="524.30656862745093"/>
  </r>
  <r>
    <s v="a9746036"/>
    <x v="87"/>
    <x v="3"/>
    <x v="4"/>
    <x v="2709"/>
    <n v="13"/>
    <x v="46"/>
    <x v="2704"/>
    <n v="0.44980820958474593"/>
    <n v="2496.4375124875119"/>
    <n v="2498933.9499999993"/>
    <s v="Electronics"/>
    <s v="South"/>
    <n v="847.83"/>
    <n v="507.6997287299634"/>
  </r>
  <r>
    <s v="64def9e9"/>
    <x v="712"/>
    <x v="2"/>
    <x v="0"/>
    <x v="2710"/>
    <n v="47"/>
    <x v="37"/>
    <x v="2705"/>
    <n v="0.41275650851191553"/>
    <n v="2506.2477027027048"/>
    <n v="2596472.620000002"/>
    <s v="Groceries"/>
    <s v="East"/>
    <n v="370.11"/>
    <n v="515.36624489795861"/>
  </r>
  <r>
    <s v="c74df610"/>
    <x v="328"/>
    <x v="2"/>
    <x v="3"/>
    <x v="2711"/>
    <n v="24"/>
    <x v="44"/>
    <x v="2706"/>
    <n v="0.82202594217615399"/>
    <n v="2506.2477027027048"/>
    <n v="2596472.620000002"/>
    <s v="Sports"/>
    <s v="East"/>
    <n v="879.08"/>
    <n v="516.19997471554962"/>
  </r>
  <r>
    <s v="d5b45152"/>
    <x v="344"/>
    <x v="3"/>
    <x v="1"/>
    <x v="2712"/>
    <n v="38"/>
    <x v="23"/>
    <x v="2707"/>
    <n v="1.0030711848853302"/>
    <n v="2496.4375124875119"/>
    <n v="2498933.9499999993"/>
    <s v="Clothing"/>
    <s v="South"/>
    <n v="698.21"/>
    <n v="518.08361275088532"/>
  </r>
  <r>
    <s v="43544a81"/>
    <x v="673"/>
    <x v="3"/>
    <x v="1"/>
    <x v="2713"/>
    <n v="6"/>
    <x v="43"/>
    <x v="2708"/>
    <n v="0.49852145801093967"/>
    <n v="2496.4375124875119"/>
    <n v="2498933.9499999993"/>
    <s v="Clothing"/>
    <s v="South"/>
    <n v="823.42499999999995"/>
    <n v="518.08361275088532"/>
  </r>
  <r>
    <s v="ede5f3c4"/>
    <x v="375"/>
    <x v="2"/>
    <x v="1"/>
    <x v="2714"/>
    <n v="2"/>
    <x v="16"/>
    <x v="2709"/>
    <n v="0.31609516807734767"/>
    <n v="2506.2477027027048"/>
    <n v="2596472.620000002"/>
    <s v="Clothing"/>
    <s v="East"/>
    <n v="760.06500000000005"/>
    <n v="518.08361275088532"/>
  </r>
  <r>
    <s v="2728d7d8"/>
    <x v="464"/>
    <x v="0"/>
    <x v="1"/>
    <x v="2715"/>
    <n v="9"/>
    <x v="29"/>
    <x v="2710"/>
    <n v="8.3845319840983007E-2"/>
    <n v="2571.1423225152107"/>
    <n v="2535146.3299999977"/>
    <s v="Clothing"/>
    <s v="North"/>
    <n v="102.38"/>
    <n v="518.08361275088532"/>
  </r>
  <r>
    <s v="46bfbce2"/>
    <x v="7"/>
    <x v="2"/>
    <x v="2"/>
    <x v="2716"/>
    <n v="26"/>
    <x v="15"/>
    <x v="2711"/>
    <n v="1.4842514443941532"/>
    <n v="2506.2477027027048"/>
    <n v="2596472.620000002"/>
    <s v="Furniture"/>
    <s v="East"/>
    <n v="856.20500000000004"/>
    <n v="524.30656862745093"/>
  </r>
  <r>
    <s v="7a34dd10"/>
    <x v="483"/>
    <x v="0"/>
    <x v="4"/>
    <x v="2113"/>
    <n v="40"/>
    <x v="20"/>
    <x v="2712"/>
    <n v="0.11867826215950603"/>
    <n v="2571.1423225152107"/>
    <n v="2535146.3299999977"/>
    <s v="Electronics"/>
    <s v="North"/>
    <n v="171.505"/>
    <n v="507.6997287299634"/>
  </r>
  <r>
    <s v="21861721"/>
    <x v="139"/>
    <x v="2"/>
    <x v="2"/>
    <x v="2717"/>
    <n v="50"/>
    <x v="41"/>
    <x v="2713"/>
    <n v="0.81272509003601434"/>
    <n v="2506.2477027027048"/>
    <n v="2596472.620000002"/>
    <s v="Furniture"/>
    <s v="East"/>
    <n v="95.394999999999996"/>
    <n v="524.30656862745093"/>
  </r>
  <r>
    <s v="0d0b8ef6"/>
    <x v="548"/>
    <x v="0"/>
    <x v="1"/>
    <x v="2718"/>
    <n v="15"/>
    <x v="10"/>
    <x v="2714"/>
    <n v="0.51782209799585865"/>
    <n v="2571.1423225152107"/>
    <n v="2535146.3299999977"/>
    <s v="Clothing"/>
    <s v="North"/>
    <n v="479.9"/>
    <n v="518.08361275088532"/>
  </r>
  <r>
    <s v="7e667eeb"/>
    <x v="287"/>
    <x v="0"/>
    <x v="1"/>
    <x v="2719"/>
    <n v="32"/>
    <x v="12"/>
    <x v="2715"/>
    <n v="1.8957181571815716E-2"/>
    <n v="2571.1423225152107"/>
    <n v="2535146.3299999977"/>
    <s v="Clothing"/>
    <s v="North"/>
    <n v="53.22"/>
    <n v="518.08361275088532"/>
  </r>
  <r>
    <s v="118019eb"/>
    <x v="211"/>
    <x v="2"/>
    <x v="0"/>
    <x v="2720"/>
    <n v="38"/>
    <x v="8"/>
    <x v="2716"/>
    <n v="0.36331240178146418"/>
    <n v="2506.2477027027048"/>
    <n v="2596472.620000002"/>
    <s v="Groceries"/>
    <s v="East"/>
    <n v="569.16499999999996"/>
    <n v="515.36624489795861"/>
  </r>
  <r>
    <s v="1e4d35f7"/>
    <x v="493"/>
    <x v="0"/>
    <x v="3"/>
    <x v="2721"/>
    <n v="32"/>
    <x v="4"/>
    <x v="2717"/>
    <n v="0.5139535885785963"/>
    <n v="2571.1423225152107"/>
    <n v="2535146.3299999977"/>
    <s v="Sports"/>
    <s v="North"/>
    <n v="550.75"/>
    <n v="516.19997471554962"/>
  </r>
  <r>
    <s v="167f0b1c"/>
    <x v="13"/>
    <x v="3"/>
    <x v="3"/>
    <x v="2722"/>
    <n v="46"/>
    <x v="14"/>
    <x v="2718"/>
    <n v="3.0630387787237452"/>
    <n v="2496.4375124875119"/>
    <n v="2498933.9499999993"/>
    <s v="Sports"/>
    <s v="South"/>
    <n v="593.34500000000003"/>
    <n v="516.19997471554962"/>
  </r>
  <r>
    <s v="e2bf708e"/>
    <x v="279"/>
    <x v="0"/>
    <x v="4"/>
    <x v="2723"/>
    <n v="12"/>
    <x v="47"/>
    <x v="2719"/>
    <n v="0.76211913209363691"/>
    <n v="2571.1423225152107"/>
    <n v="2535146.3299999977"/>
    <s v="Electronics"/>
    <s v="North"/>
    <n v="446.46499999999997"/>
    <n v="507.6997287299634"/>
  </r>
  <r>
    <s v="ff37938a"/>
    <x v="117"/>
    <x v="2"/>
    <x v="3"/>
    <x v="2724"/>
    <n v="1"/>
    <x v="1"/>
    <x v="2720"/>
    <n v="0.14261754177921249"/>
    <n v="2506.2477027027048"/>
    <n v="2596472.620000002"/>
    <s v="Sports"/>
    <s v="East"/>
    <n v="276.27499999999998"/>
    <n v="516.19997471554962"/>
  </r>
  <r>
    <s v="fc2dc4a8"/>
    <x v="531"/>
    <x v="1"/>
    <x v="4"/>
    <x v="2725"/>
    <n v="49"/>
    <x v="46"/>
    <x v="2721"/>
    <n v="0.54164263618728037"/>
    <n v="2537.5954861821929"/>
    <n v="2479230.7900000024"/>
    <s v="Electronics"/>
    <s v="West"/>
    <n v="619.84500000000003"/>
    <n v="507.6997287299634"/>
  </r>
  <r>
    <s v="d2177eba"/>
    <x v="250"/>
    <x v="0"/>
    <x v="1"/>
    <x v="2726"/>
    <n v="28"/>
    <x v="23"/>
    <x v="2722"/>
    <n v="0.35644076448082251"/>
    <n v="2571.1423225152107"/>
    <n v="2535146.3299999977"/>
    <s v="Clothing"/>
    <s v="North"/>
    <n v="809.58500000000004"/>
    <n v="518.08361275088532"/>
  </r>
  <r>
    <s v="23c49133"/>
    <x v="264"/>
    <x v="1"/>
    <x v="1"/>
    <x v="2727"/>
    <n v="30"/>
    <x v="37"/>
    <x v="2723"/>
    <n v="0.10127852327334817"/>
    <n v="2537.5954861821929"/>
    <n v="2479230.7900000024"/>
    <s v="Clothing"/>
    <s v="West"/>
    <n v="188.61"/>
    <n v="518.08361275088532"/>
  </r>
  <r>
    <s v="f72b8070"/>
    <x v="524"/>
    <x v="2"/>
    <x v="1"/>
    <x v="2728"/>
    <n v="18"/>
    <x v="46"/>
    <x v="2724"/>
    <n v="0.40607903398068834"/>
    <n v="2506.2477027027048"/>
    <n v="2596472.620000002"/>
    <s v="Clothing"/>
    <s v="East"/>
    <n v="745.22"/>
    <n v="518.08361275088532"/>
  </r>
  <r>
    <s v="94dec928"/>
    <x v="170"/>
    <x v="0"/>
    <x v="1"/>
    <x v="2729"/>
    <n v="27"/>
    <x v="12"/>
    <x v="2725"/>
    <n v="0.25069349697059828"/>
    <n v="2571.1423225152107"/>
    <n v="2535146.3299999977"/>
    <s v="Clothing"/>
    <s v="North"/>
    <n v="591.04999999999995"/>
    <n v="518.08361275088532"/>
  </r>
  <r>
    <s v="4b74118b"/>
    <x v="244"/>
    <x v="2"/>
    <x v="3"/>
    <x v="2730"/>
    <n v="37"/>
    <x v="14"/>
    <x v="2726"/>
    <n v="0.13191279751471707"/>
    <n v="2506.2477027027048"/>
    <n v="2596472.620000002"/>
    <s v="Sports"/>
    <s v="East"/>
    <n v="237.755"/>
    <n v="516.19997471554962"/>
  </r>
  <r>
    <s v="6e64f4c8"/>
    <x v="183"/>
    <x v="3"/>
    <x v="0"/>
    <x v="2731"/>
    <n v="11"/>
    <x v="30"/>
    <x v="2727"/>
    <n v="0.45529945949880801"/>
    <n v="2496.4375124875119"/>
    <n v="2498933.9499999993"/>
    <s v="Groceries"/>
    <s v="South"/>
    <n v="502.36500000000001"/>
    <n v="515.36624489795861"/>
  </r>
  <r>
    <s v="93c193de"/>
    <x v="533"/>
    <x v="2"/>
    <x v="0"/>
    <x v="1376"/>
    <n v="39"/>
    <x v="18"/>
    <x v="2728"/>
    <n v="5.7221583715220771E-2"/>
    <n v="2506.2477027027048"/>
    <n v="2596472.620000002"/>
    <s v="Groceries"/>
    <s v="East"/>
    <n v="155.16499999999999"/>
    <n v="515.36624489795861"/>
  </r>
  <r>
    <s v="9898fadc"/>
    <x v="700"/>
    <x v="1"/>
    <x v="1"/>
    <x v="2732"/>
    <n v="18"/>
    <x v="50"/>
    <x v="2729"/>
    <n v="0.37334019154539"/>
    <n v="2537.5954861821929"/>
    <n v="2479230.7900000024"/>
    <s v="Clothing"/>
    <s v="West"/>
    <n v="690.76"/>
    <n v="518.08361275088532"/>
  </r>
  <r>
    <s v="ec9dce02"/>
    <x v="84"/>
    <x v="2"/>
    <x v="2"/>
    <x v="2733"/>
    <n v="44"/>
    <x v="1"/>
    <x v="2730"/>
    <n v="2.2668404253836396"/>
    <n v="2506.2477027027048"/>
    <n v="2596472.620000002"/>
    <s v="Furniture"/>
    <s v="East"/>
    <n v="829.69500000000005"/>
    <n v="524.30656862745093"/>
  </r>
  <r>
    <s v="9a165811"/>
    <x v="207"/>
    <x v="3"/>
    <x v="0"/>
    <x v="2734"/>
    <n v="7"/>
    <x v="45"/>
    <x v="2731"/>
    <n v="0.22953572885730278"/>
    <n v="2496.4375124875119"/>
    <n v="2498933.9499999993"/>
    <s v="Groceries"/>
    <s v="South"/>
    <n v="496.82"/>
    <n v="515.36624489795861"/>
  </r>
  <r>
    <s v="530fa966"/>
    <x v="85"/>
    <x v="0"/>
    <x v="0"/>
    <x v="2735"/>
    <n v="40"/>
    <x v="3"/>
    <x v="2732"/>
    <n v="0.32891825975878919"/>
    <n v="2571.1423225152107"/>
    <n v="2535146.3299999977"/>
    <s v="Groceries"/>
    <s v="North"/>
    <n v="640.08000000000004"/>
    <n v="515.36624489795861"/>
  </r>
  <r>
    <s v="0ae4d5ca"/>
    <x v="249"/>
    <x v="2"/>
    <x v="0"/>
    <x v="2736"/>
    <n v="39"/>
    <x v="39"/>
    <x v="2733"/>
    <n v="3.8569702925700713"/>
    <n v="2506.2477027027048"/>
    <n v="2596472.620000002"/>
    <s v="Groceries"/>
    <s v="East"/>
    <n v="946.43"/>
    <n v="515.36624489795861"/>
  </r>
  <r>
    <s v="c80c23b8"/>
    <x v="691"/>
    <x v="1"/>
    <x v="1"/>
    <x v="2737"/>
    <n v="49"/>
    <x v="13"/>
    <x v="2734"/>
    <n v="0.25679011836430793"/>
    <n v="2537.5954861821929"/>
    <n v="2479230.7900000024"/>
    <s v="Clothing"/>
    <s v="West"/>
    <n v="633.03499999999997"/>
    <n v="518.08361275088532"/>
  </r>
  <r>
    <s v="c5091574"/>
    <x v="42"/>
    <x v="1"/>
    <x v="3"/>
    <x v="2738"/>
    <n v="9"/>
    <x v="36"/>
    <x v="2735"/>
    <n v="0.3368268371645064"/>
    <n v="2537.5954861821929"/>
    <n v="2479230.7900000024"/>
    <s v="Sports"/>
    <s v="West"/>
    <n v="734.18499999999995"/>
    <n v="516.19997471554962"/>
  </r>
  <r>
    <s v="4f39efba"/>
    <x v="595"/>
    <x v="1"/>
    <x v="4"/>
    <x v="2739"/>
    <n v="30"/>
    <x v="25"/>
    <x v="2401"/>
    <n v="0.18086181220940534"/>
    <n v="2537.5954861821929"/>
    <n v="2479230.7900000024"/>
    <s v="Electronics"/>
    <s v="West"/>
    <n v="378.21"/>
    <n v="507.6997287299634"/>
  </r>
  <r>
    <s v="91b029c2"/>
    <x v="7"/>
    <x v="3"/>
    <x v="4"/>
    <x v="2740"/>
    <n v="38"/>
    <x v="42"/>
    <x v="2736"/>
    <n v="1.8117299948167935"/>
    <n v="2496.4375124875119"/>
    <n v="2498933.9499999993"/>
    <s v="Electronics"/>
    <s v="South"/>
    <n v="476.9"/>
    <n v="507.6997287299634"/>
  </r>
  <r>
    <s v="799e0ea1"/>
    <x v="329"/>
    <x v="2"/>
    <x v="1"/>
    <x v="2741"/>
    <n v="41"/>
    <x v="2"/>
    <x v="2737"/>
    <n v="0.6392109448293507"/>
    <n v="2506.2477027027048"/>
    <n v="2596472.620000002"/>
    <s v="Clothing"/>
    <s v="East"/>
    <n v="644.55999999999995"/>
    <n v="518.08361275088532"/>
  </r>
  <r>
    <s v="f3d860fb"/>
    <x v="35"/>
    <x v="1"/>
    <x v="4"/>
    <x v="2742"/>
    <n v="6"/>
    <x v="26"/>
    <x v="2738"/>
    <n v="1.8858517340633238"/>
    <n v="2537.5954861821929"/>
    <n v="2479230.7900000024"/>
    <s v="Electronics"/>
    <s v="West"/>
    <n v="483.95499999999998"/>
    <n v="507.6997287299634"/>
  </r>
  <r>
    <s v="d40ba114"/>
    <x v="62"/>
    <x v="0"/>
    <x v="0"/>
    <x v="2743"/>
    <n v="15"/>
    <x v="31"/>
    <x v="2739"/>
    <n v="0.73648952484174846"/>
    <n v="2571.1423225152107"/>
    <n v="2535146.3299999977"/>
    <s v="Groceries"/>
    <s v="North"/>
    <n v="325.875"/>
    <n v="515.36624489795861"/>
  </r>
  <r>
    <s v="956bcd5a"/>
    <x v="603"/>
    <x v="3"/>
    <x v="2"/>
    <x v="2744"/>
    <n v="30"/>
    <x v="36"/>
    <x v="2740"/>
    <n v="0.45869609527414612"/>
    <n v="2496.4375124875119"/>
    <n v="2498933.9499999993"/>
    <s v="Furniture"/>
    <s v="South"/>
    <n v="87.265000000000001"/>
    <n v="524.30656862745093"/>
  </r>
  <r>
    <s v="5b67a9ab"/>
    <x v="477"/>
    <x v="1"/>
    <x v="3"/>
    <x v="2745"/>
    <n v="25"/>
    <x v="18"/>
    <x v="2741"/>
    <n v="2.238200855663139"/>
    <n v="2537.5954861821929"/>
    <n v="2479230.7900000024"/>
    <s v="Sports"/>
    <s v="West"/>
    <n v="1011.985"/>
    <n v="516.19997471554962"/>
  </r>
  <r>
    <s v="f7f47570"/>
    <x v="588"/>
    <x v="3"/>
    <x v="3"/>
    <x v="2746"/>
    <n v="43"/>
    <x v="50"/>
    <x v="2742"/>
    <n v="0.25825090768668107"/>
    <n v="2496.4375124875119"/>
    <n v="2498933.9499999993"/>
    <s v="Sports"/>
    <s v="South"/>
    <n v="654.98"/>
    <n v="516.19997471554962"/>
  </r>
  <r>
    <s v="c3180020"/>
    <x v="66"/>
    <x v="2"/>
    <x v="2"/>
    <x v="2747"/>
    <n v="25"/>
    <x v="34"/>
    <x v="2743"/>
    <n v="1.8118113196633603"/>
    <n v="2506.2477027027048"/>
    <n v="2596472.620000002"/>
    <s v="Furniture"/>
    <s v="East"/>
    <n v="952.20500000000004"/>
    <n v="524.30656862745093"/>
  </r>
  <r>
    <s v="562093ab"/>
    <x v="452"/>
    <x v="2"/>
    <x v="2"/>
    <x v="2748"/>
    <n v="43"/>
    <x v="26"/>
    <x v="2744"/>
    <n v="3.9173290312426223"/>
    <n v="2506.2477027027048"/>
    <n v="2596472.620000002"/>
    <s v="Furniture"/>
    <s v="East"/>
    <n v="1011.05"/>
    <n v="524.30656862745093"/>
  </r>
  <r>
    <s v="9708f0a6"/>
    <x v="681"/>
    <x v="3"/>
    <x v="0"/>
    <x v="2749"/>
    <n v="21"/>
    <x v="48"/>
    <x v="2745"/>
    <n v="0.37563325305207212"/>
    <n v="2496.4375124875119"/>
    <n v="2498933.9499999993"/>
    <s v="Groceries"/>
    <s v="South"/>
    <n v="899.48500000000001"/>
    <n v="515.36624489795861"/>
  </r>
  <r>
    <s v="2b366b80"/>
    <x v="534"/>
    <x v="2"/>
    <x v="1"/>
    <x v="2750"/>
    <n v="25"/>
    <x v="30"/>
    <x v="2746"/>
    <n v="3.4126433614275802E-2"/>
    <n v="2506.2477027027048"/>
    <n v="2596472.620000002"/>
    <s v="Clothing"/>
    <s v="East"/>
    <n v="73.83"/>
    <n v="518.08361275088532"/>
  </r>
  <r>
    <s v="3cd2327a"/>
    <x v="19"/>
    <x v="3"/>
    <x v="4"/>
    <x v="2751"/>
    <n v="14"/>
    <x v="42"/>
    <x v="2747"/>
    <n v="2.8434940031681375"/>
    <n v="2496.4375124875119"/>
    <n v="2498933.9499999993"/>
    <s v="Electronics"/>
    <s v="South"/>
    <n v="650.77"/>
    <n v="507.6997287299634"/>
  </r>
  <r>
    <s v="67a2f02e"/>
    <x v="281"/>
    <x v="2"/>
    <x v="0"/>
    <x v="2752"/>
    <n v="6"/>
    <x v="31"/>
    <x v="2748"/>
    <n v="2.3754539999368349"/>
    <n v="2506.2477027027048"/>
    <n v="2596472.620000002"/>
    <s v="Groceries"/>
    <s v="East"/>
    <n v="382.57"/>
    <n v="515.36624489795861"/>
  </r>
  <r>
    <s v="d2e6df0c"/>
    <x v="247"/>
    <x v="1"/>
    <x v="2"/>
    <x v="2753"/>
    <n v="50"/>
    <x v="23"/>
    <x v="2749"/>
    <n v="1.2204548197066598"/>
    <n v="2537.5954861821929"/>
    <n v="2479230.7900000024"/>
    <s v="Furniture"/>
    <s v="West"/>
    <n v="576.76499999999999"/>
    <n v="524.30656862745093"/>
  </r>
  <r>
    <s v="e27f5979"/>
    <x v="571"/>
    <x v="0"/>
    <x v="1"/>
    <x v="2754"/>
    <n v="23"/>
    <x v="7"/>
    <x v="2750"/>
    <n v="0.5898500077515374"/>
    <n v="2571.1423225152107"/>
    <n v="2535146.3299999977"/>
    <s v="Clothing"/>
    <s v="North"/>
    <n v="921.13499999999999"/>
    <n v="518.08361275088532"/>
  </r>
  <r>
    <s v="bd27e044"/>
    <x v="133"/>
    <x v="2"/>
    <x v="1"/>
    <x v="2755"/>
    <n v="42"/>
    <x v="28"/>
    <x v="2751"/>
    <n v="1.1077541040866223"/>
    <n v="2506.2477027027048"/>
    <n v="2596472.620000002"/>
    <s v="Clothing"/>
    <s v="East"/>
    <n v="461.01"/>
    <n v="518.08361275088532"/>
  </r>
  <r>
    <s v="2957f690"/>
    <x v="52"/>
    <x v="0"/>
    <x v="1"/>
    <x v="2756"/>
    <n v="42"/>
    <x v="42"/>
    <x v="2752"/>
    <n v="0.41909725251916308"/>
    <n v="2571.1423225152107"/>
    <n v="2535146.3299999977"/>
    <s v="Clothing"/>
    <s v="North"/>
    <n v="815.01499999999999"/>
    <n v="518.08361275088532"/>
  </r>
  <r>
    <s v="1fde4f9d"/>
    <x v="205"/>
    <x v="1"/>
    <x v="0"/>
    <x v="2757"/>
    <n v="20"/>
    <x v="9"/>
    <x v="2753"/>
    <n v="0.16446732449340654"/>
    <n v="2537.5954861821929"/>
    <n v="2479230.7900000024"/>
    <s v="Groceries"/>
    <s v="West"/>
    <n v="366.69"/>
    <n v="515.36624489795861"/>
  </r>
  <r>
    <s v="82d9fa85"/>
    <x v="118"/>
    <x v="2"/>
    <x v="3"/>
    <x v="2758"/>
    <n v="23"/>
    <x v="32"/>
    <x v="2754"/>
    <n v="0.42365952381640271"/>
    <n v="2506.2477027027048"/>
    <n v="2596472.620000002"/>
    <s v="Sports"/>
    <s v="East"/>
    <n v="736.7"/>
    <n v="516.19997471554962"/>
  </r>
  <r>
    <s v="0649ed80"/>
    <x v="713"/>
    <x v="3"/>
    <x v="0"/>
    <x v="2759"/>
    <n v="8"/>
    <x v="19"/>
    <x v="2755"/>
    <n v="1.3813675743945402"/>
    <n v="2496.4375124875119"/>
    <n v="2498933.9499999993"/>
    <s v="Groceries"/>
    <s v="South"/>
    <n v="630.42499999999995"/>
    <n v="515.36624489795861"/>
  </r>
  <r>
    <s v="6d5fdc08"/>
    <x v="599"/>
    <x v="1"/>
    <x v="1"/>
    <x v="2760"/>
    <n v="48"/>
    <x v="23"/>
    <x v="2756"/>
    <n v="0.85611926346608336"/>
    <n v="2537.5954861821929"/>
    <n v="2479230.7900000024"/>
    <s v="Clothing"/>
    <s v="West"/>
    <n v="991.30499999999995"/>
    <n v="518.08361275088532"/>
  </r>
  <r>
    <s v="c3059dc1"/>
    <x v="413"/>
    <x v="1"/>
    <x v="0"/>
    <x v="2761"/>
    <n v="25"/>
    <x v="26"/>
    <x v="2757"/>
    <n v="0.76835683522937992"/>
    <n v="2537.5954861821929"/>
    <n v="2479230.7900000024"/>
    <s v="Groceries"/>
    <s v="West"/>
    <n v="523.06500000000005"/>
    <n v="515.36624489795861"/>
  </r>
  <r>
    <s v="362fb76a"/>
    <x v="509"/>
    <x v="2"/>
    <x v="3"/>
    <x v="2762"/>
    <n v="31"/>
    <x v="3"/>
    <x v="2758"/>
    <n v="0.14071235465497781"/>
    <n v="2506.2477027027048"/>
    <n v="2596472.620000002"/>
    <s v="Sports"/>
    <s v="East"/>
    <n v="108.72"/>
    <n v="516.19997471554962"/>
  </r>
  <r>
    <s v="d41f4c90"/>
    <x v="408"/>
    <x v="3"/>
    <x v="1"/>
    <x v="2763"/>
    <n v="9"/>
    <x v="45"/>
    <x v="2759"/>
    <n v="0.43745049444539358"/>
    <n v="2496.4375124875119"/>
    <n v="2498933.9499999993"/>
    <s v="Clothing"/>
    <s v="South"/>
    <n v="998.81"/>
    <n v="518.08361275088532"/>
  </r>
  <r>
    <s v="3e77bf60"/>
    <x v="323"/>
    <x v="0"/>
    <x v="0"/>
    <x v="2764"/>
    <n v="37"/>
    <x v="26"/>
    <x v="2760"/>
    <n v="1.4523191731177492"/>
    <n v="2571.1423225152107"/>
    <n v="2535146.3299999977"/>
    <s v="Groceries"/>
    <s v="North"/>
    <n v="354.13"/>
    <n v="515.36624489795861"/>
  </r>
  <r>
    <s v="f5de7bf8"/>
    <x v="5"/>
    <x v="0"/>
    <x v="2"/>
    <x v="2765"/>
    <n v="8"/>
    <x v="31"/>
    <x v="2761"/>
    <n v="0.24512305331960232"/>
    <n v="2571.1423225152107"/>
    <n v="2535146.3299999977"/>
    <s v="Furniture"/>
    <s v="North"/>
    <n v="589.66"/>
    <n v="524.30656862745093"/>
  </r>
  <r>
    <s v="62cd3163"/>
    <x v="72"/>
    <x v="0"/>
    <x v="4"/>
    <x v="2766"/>
    <n v="18"/>
    <x v="13"/>
    <x v="2762"/>
    <n v="3.2687306463479366E-3"/>
    <n v="2571.1423225152107"/>
    <n v="2535146.3299999977"/>
    <s v="Electronics"/>
    <s v="North"/>
    <n v="18.475000000000001"/>
    <n v="507.6997287299634"/>
  </r>
  <r>
    <s v="bf3f3702"/>
    <x v="596"/>
    <x v="3"/>
    <x v="3"/>
    <x v="2767"/>
    <n v="34"/>
    <x v="43"/>
    <x v="2763"/>
    <n v="6.0493208714362563"/>
    <n v="2496.4375124875119"/>
    <n v="2498933.9499999993"/>
    <s v="Sports"/>
    <s v="South"/>
    <n v="909.65499999999997"/>
    <n v="516.19997471554962"/>
  </r>
  <r>
    <s v="52f12127"/>
    <x v="628"/>
    <x v="1"/>
    <x v="2"/>
    <x v="2768"/>
    <n v="8"/>
    <x v="6"/>
    <x v="2764"/>
    <n v="0.39336947675713319"/>
    <n v="2537.5954861821929"/>
    <n v="2479230.7900000024"/>
    <s v="Furniture"/>
    <s v="West"/>
    <n v="980.54"/>
    <n v="524.30656862745093"/>
  </r>
  <r>
    <s v="292c8af6"/>
    <x v="106"/>
    <x v="3"/>
    <x v="3"/>
    <x v="2769"/>
    <n v="36"/>
    <x v="16"/>
    <x v="2765"/>
    <n v="4.1900462890400517E-3"/>
    <n v="2496.4375124875119"/>
    <n v="2498933.9499999993"/>
    <s v="Sports"/>
    <s v="South"/>
    <n v="15.525"/>
    <n v="516.19997471554962"/>
  </r>
  <r>
    <s v="cd64bce0"/>
    <x v="570"/>
    <x v="2"/>
    <x v="3"/>
    <x v="2770"/>
    <n v="13"/>
    <x v="1"/>
    <x v="2766"/>
    <n v="0.76422433050379757"/>
    <n v="2506.2477027027048"/>
    <n v="2596472.620000002"/>
    <s v="Sports"/>
    <s v="East"/>
    <n v="598.09"/>
    <n v="516.19997471554962"/>
  </r>
  <r>
    <s v="c27c441b"/>
    <x v="716"/>
    <x v="0"/>
    <x v="2"/>
    <x v="2771"/>
    <n v="4"/>
    <x v="30"/>
    <x v="2767"/>
    <n v="0.32844199449977524"/>
    <n v="2571.1423225152107"/>
    <n v="2535146.3299999977"/>
    <s v="Furniture"/>
    <s v="North"/>
    <n v="812.92"/>
    <n v="524.30656862745093"/>
  </r>
  <r>
    <s v="3b619f3b"/>
    <x v="386"/>
    <x v="0"/>
    <x v="4"/>
    <x v="2772"/>
    <n v="13"/>
    <x v="30"/>
    <x v="2768"/>
    <n v="0.70939164982546388"/>
    <n v="2571.1423225152107"/>
    <n v="2535146.3299999977"/>
    <s v="Electronics"/>
    <s v="North"/>
    <n v="619.79499999999996"/>
    <n v="507.6997287299634"/>
  </r>
  <r>
    <s v="7b9eda8d"/>
    <x v="458"/>
    <x v="1"/>
    <x v="1"/>
    <x v="2773"/>
    <n v="39"/>
    <x v="10"/>
    <x v="2769"/>
    <n v="0.62449291186208977"/>
    <n v="2537.5954861821929"/>
    <n v="2479230.7900000024"/>
    <s v="Clothing"/>
    <s v="West"/>
    <n v="704.51"/>
    <n v="518.08361275088532"/>
  </r>
  <r>
    <s v="3d577479"/>
    <x v="57"/>
    <x v="3"/>
    <x v="4"/>
    <x v="2774"/>
    <n v="38"/>
    <x v="44"/>
    <x v="2770"/>
    <n v="0.41119043501889774"/>
    <n v="2496.4375124875119"/>
    <n v="2498933.9499999993"/>
    <s v="Electronics"/>
    <s v="South"/>
    <n v="853.27"/>
    <n v="507.6997287299634"/>
  </r>
  <r>
    <s v="159e1b97"/>
    <x v="290"/>
    <x v="1"/>
    <x v="2"/>
    <x v="2775"/>
    <n v="48"/>
    <x v="46"/>
    <x v="2771"/>
    <n v="0.44711122438093431"/>
    <n v="2537.5954861821929"/>
    <n v="2479230.7900000024"/>
    <s v="Furniture"/>
    <s v="West"/>
    <n v="754.375"/>
    <n v="524.30656862745093"/>
  </r>
  <r>
    <s v="0036faa8"/>
    <x v="640"/>
    <x v="1"/>
    <x v="0"/>
    <x v="2776"/>
    <n v="24"/>
    <x v="2"/>
    <x v="2772"/>
    <n v="0.39468468356166087"/>
    <n v="2537.5954861821929"/>
    <n v="2479230.7900000024"/>
    <s v="Groceries"/>
    <s v="West"/>
    <n v="799.05"/>
    <n v="515.36624489795861"/>
  </r>
  <r>
    <s v="a8050ce9"/>
    <x v="221"/>
    <x v="0"/>
    <x v="4"/>
    <x v="2777"/>
    <n v="45"/>
    <x v="2"/>
    <x v="2773"/>
    <n v="0.57139338339938262"/>
    <n v="2571.1423225152107"/>
    <n v="2535146.3299999977"/>
    <s v="Electronics"/>
    <s v="North"/>
    <n v="529.44500000000005"/>
    <n v="507.6997287299634"/>
  </r>
  <r>
    <s v="5f396c06"/>
    <x v="116"/>
    <x v="0"/>
    <x v="1"/>
    <x v="2778"/>
    <n v="31"/>
    <x v="20"/>
    <x v="2774"/>
    <n v="0.34641704790695893"/>
    <n v="2571.1423225152107"/>
    <n v="2535146.3299999977"/>
    <s v="Clothing"/>
    <s v="North"/>
    <n v="828.53499999999997"/>
    <n v="518.08361275088532"/>
  </r>
  <r>
    <s v="20af4fcd"/>
    <x v="520"/>
    <x v="3"/>
    <x v="1"/>
    <x v="2779"/>
    <n v="6"/>
    <x v="12"/>
    <x v="2775"/>
    <n v="0.50018778008414577"/>
    <n v="2496.4375124875119"/>
    <n v="2498933.9499999993"/>
    <s v="Clothing"/>
    <s v="South"/>
    <n v="995.06500000000005"/>
    <n v="518.08361275088532"/>
  </r>
  <r>
    <s v="abccabe0"/>
    <x v="455"/>
    <x v="3"/>
    <x v="1"/>
    <x v="2780"/>
    <n v="18"/>
    <x v="14"/>
    <x v="2776"/>
    <n v="9.0650369483763524E-2"/>
    <n v="2496.4375124875119"/>
    <n v="2498933.9499999993"/>
    <s v="Clothing"/>
    <s v="South"/>
    <n v="158.85499999999999"/>
    <n v="518.08361275088532"/>
  </r>
  <r>
    <s v="e49ce193"/>
    <x v="651"/>
    <x v="1"/>
    <x v="1"/>
    <x v="2781"/>
    <n v="47"/>
    <x v="9"/>
    <x v="2777"/>
    <n v="0.73178465019199213"/>
    <n v="2537.5954861821929"/>
    <n v="2479230.7900000024"/>
    <s v="Clothing"/>
    <s v="West"/>
    <n v="924.58"/>
    <n v="518.08361275088532"/>
  </r>
  <r>
    <s v="e1d55d02"/>
    <x v="227"/>
    <x v="2"/>
    <x v="3"/>
    <x v="2782"/>
    <n v="13"/>
    <x v="3"/>
    <x v="2778"/>
    <n v="0.96166706411824088"/>
    <n v="2506.2477027027048"/>
    <n v="2596472.620000002"/>
    <s v="Sports"/>
    <s v="East"/>
    <n v="949.17"/>
    <n v="516.19997471554962"/>
  </r>
  <r>
    <s v="55c20e1a"/>
    <x v="299"/>
    <x v="1"/>
    <x v="3"/>
    <x v="2783"/>
    <n v="41"/>
    <x v="22"/>
    <x v="2779"/>
    <n v="0.55227057113277855"/>
    <n v="2537.5954861821929"/>
    <n v="2479230.7900000024"/>
    <s v="Sports"/>
    <s v="West"/>
    <n v="768.505"/>
    <n v="516.19997471554962"/>
  </r>
  <r>
    <s v="25f9c6fc"/>
    <x v="246"/>
    <x v="3"/>
    <x v="1"/>
    <x v="2784"/>
    <n v="8"/>
    <x v="32"/>
    <x v="2780"/>
    <n v="0.27075107128476039"/>
    <n v="2496.4375124875119"/>
    <n v="2498933.9499999993"/>
    <s v="Clothing"/>
    <s v="South"/>
    <n v="228.75"/>
    <n v="518.08361275088532"/>
  </r>
  <r>
    <s v="33537a8a"/>
    <x v="375"/>
    <x v="0"/>
    <x v="3"/>
    <x v="2785"/>
    <n v="3"/>
    <x v="45"/>
    <x v="2781"/>
    <n v="1.2516164555966334"/>
    <n v="2571.1423225152107"/>
    <n v="2535146.3299999977"/>
    <s v="Sports"/>
    <s v="North"/>
    <n v="410.79500000000002"/>
    <n v="516.19997471554962"/>
  </r>
  <r>
    <s v="62fdced6"/>
    <x v="393"/>
    <x v="0"/>
    <x v="2"/>
    <x v="2786"/>
    <n v="23"/>
    <x v="29"/>
    <x v="2782"/>
    <n v="0.45393782235477648"/>
    <n v="2571.1423225152107"/>
    <n v="2535146.3299999977"/>
    <s v="Furniture"/>
    <s v="North"/>
    <n v="897.9"/>
    <n v="524.30656862745093"/>
  </r>
  <r>
    <s v="42c85393"/>
    <x v="590"/>
    <x v="3"/>
    <x v="0"/>
    <x v="2787"/>
    <n v="5"/>
    <x v="6"/>
    <x v="2783"/>
    <n v="0.34182016676599841"/>
    <n v="2496.4375124875119"/>
    <n v="2498933.9499999993"/>
    <s v="Groceries"/>
    <s v="South"/>
    <n v="622.67999999999995"/>
    <n v="515.36624489795861"/>
  </r>
  <r>
    <s v="ef4ed8df"/>
    <x v="448"/>
    <x v="3"/>
    <x v="1"/>
    <x v="2788"/>
    <n v="20"/>
    <x v="4"/>
    <x v="2784"/>
    <n v="2.1034034930586656"/>
    <n v="2496.4375124875119"/>
    <n v="2498933.9499999993"/>
    <s v="Clothing"/>
    <s v="South"/>
    <n v="718.53499999999997"/>
    <n v="518.08361275088532"/>
  </r>
  <r>
    <s v="2a7ea908"/>
    <x v="428"/>
    <x v="3"/>
    <x v="1"/>
    <x v="2789"/>
    <n v="20"/>
    <x v="3"/>
    <x v="2785"/>
    <n v="1.3220318014772767"/>
    <n v="2496.4375124875119"/>
    <n v="2498933.9499999993"/>
    <s v="Clothing"/>
    <s v="South"/>
    <n v="909.83500000000004"/>
    <n v="518.08361275088532"/>
  </r>
  <r>
    <s v="2ce8237f"/>
    <x v="666"/>
    <x v="3"/>
    <x v="1"/>
    <x v="2790"/>
    <n v="19"/>
    <x v="14"/>
    <x v="2786"/>
    <n v="0.12484523531466581"/>
    <n v="2496.4375124875119"/>
    <n v="2498933.9499999993"/>
    <s v="Clothing"/>
    <s v="South"/>
    <n v="321.5"/>
    <n v="518.08361275088532"/>
  </r>
  <r>
    <s v="67d3028a"/>
    <x v="662"/>
    <x v="3"/>
    <x v="3"/>
    <x v="2791"/>
    <n v="8"/>
    <x v="31"/>
    <x v="2787"/>
    <n v="4.1133615567684939E-2"/>
    <n v="2496.4375124875119"/>
    <n v="2498933.9499999993"/>
    <s v="Sports"/>
    <s v="South"/>
    <n v="68.634999999999991"/>
    <n v="516.19997471554962"/>
  </r>
  <r>
    <s v="7632b189"/>
    <x v="229"/>
    <x v="3"/>
    <x v="3"/>
    <x v="2792"/>
    <n v="24"/>
    <x v="20"/>
    <x v="2788"/>
    <n v="0.10483584972572454"/>
    <n v="2496.4375124875119"/>
    <n v="2498933.9499999993"/>
    <s v="Sports"/>
    <s v="South"/>
    <n v="219.91"/>
    <n v="516.19997471554962"/>
  </r>
  <r>
    <s v="f4a2c98f"/>
    <x v="48"/>
    <x v="1"/>
    <x v="2"/>
    <x v="2793"/>
    <n v="4"/>
    <x v="44"/>
    <x v="2789"/>
    <n v="2.6483581672889698"/>
    <n v="2537.5954861821929"/>
    <n v="2479230.7900000024"/>
    <s v="Furniture"/>
    <s v="West"/>
    <n v="400.47"/>
    <n v="524.30656862745093"/>
  </r>
  <r>
    <s v="55a0eede"/>
    <x v="170"/>
    <x v="3"/>
    <x v="2"/>
    <x v="2794"/>
    <n v="50"/>
    <x v="20"/>
    <x v="2790"/>
    <n v="5.7800523209629057E-2"/>
    <n v="2496.4375124875119"/>
    <n v="2498933.9499999993"/>
    <s v="Furniture"/>
    <s v="South"/>
    <n v="150.47499999999999"/>
    <n v="524.30656862745093"/>
  </r>
  <r>
    <s v="f2da4c1d"/>
    <x v="697"/>
    <x v="3"/>
    <x v="3"/>
    <x v="2795"/>
    <n v="5"/>
    <x v="29"/>
    <x v="2791"/>
    <n v="5.1373927717620588E-2"/>
    <n v="2496.4375124875119"/>
    <n v="2498933.9499999993"/>
    <s v="Sports"/>
    <s v="South"/>
    <n v="69.164999999999992"/>
    <n v="516.19997471554962"/>
  </r>
  <r>
    <s v="557fbf43"/>
    <x v="641"/>
    <x v="1"/>
    <x v="4"/>
    <x v="2796"/>
    <n v="32"/>
    <x v="14"/>
    <x v="2792"/>
    <n v="3.4662658982511925"/>
    <n v="2537.5954861821929"/>
    <n v="2479230.7900000024"/>
    <s v="Electronics"/>
    <s v="West"/>
    <n v="717.19"/>
    <n v="507.6997287299634"/>
  </r>
  <r>
    <s v="d2251e11"/>
    <x v="310"/>
    <x v="3"/>
    <x v="2"/>
    <x v="2797"/>
    <n v="44"/>
    <x v="6"/>
    <x v="2793"/>
    <n v="1.2423215712200094E-2"/>
    <n v="2496.4375124875119"/>
    <n v="2498933.9499999993"/>
    <s v="Furniture"/>
    <s v="South"/>
    <n v="18.02"/>
    <n v="524.30656862745093"/>
  </r>
  <r>
    <s v="d278b857"/>
    <x v="56"/>
    <x v="0"/>
    <x v="2"/>
    <x v="2798"/>
    <n v="10"/>
    <x v="43"/>
    <x v="2794"/>
    <n v="0.44490485159446641"/>
    <n v="2571.1423225152107"/>
    <n v="2535146.3299999977"/>
    <s v="Furniture"/>
    <s v="North"/>
    <n v="352.51"/>
    <n v="524.30656862745093"/>
  </r>
  <r>
    <s v="7639120c"/>
    <x v="438"/>
    <x v="1"/>
    <x v="4"/>
    <x v="2799"/>
    <n v="4"/>
    <x v="9"/>
    <x v="2795"/>
    <n v="0.32767838782644459"/>
    <n v="2537.5954861821929"/>
    <n v="2479230.7900000024"/>
    <s v="Electronics"/>
    <s v="West"/>
    <n v="197.22"/>
    <n v="507.6997287299634"/>
  </r>
  <r>
    <s v="df6fd040"/>
    <x v="666"/>
    <x v="2"/>
    <x v="3"/>
    <x v="2800"/>
    <n v="34"/>
    <x v="50"/>
    <x v="2796"/>
    <n v="0.25106822443735144"/>
    <n v="2506.2477027027048"/>
    <n v="2596472.620000002"/>
    <s v="Sports"/>
    <s v="East"/>
    <n v="438.71499999999997"/>
    <n v="516.19997471554962"/>
  </r>
  <r>
    <s v="ceb6c1dd"/>
    <x v="652"/>
    <x v="0"/>
    <x v="0"/>
    <x v="2801"/>
    <n v="16"/>
    <x v="14"/>
    <x v="1991"/>
    <n v="0.33659094301004205"/>
    <n v="2571.1423225152107"/>
    <n v="2535146.3299999977"/>
    <s v="Groceries"/>
    <s v="North"/>
    <n v="650.98500000000001"/>
    <n v="515.36624489795861"/>
  </r>
  <r>
    <s v="547d0cc2"/>
    <x v="166"/>
    <x v="0"/>
    <x v="1"/>
    <x v="2802"/>
    <n v="10"/>
    <x v="24"/>
    <x v="2797"/>
    <n v="0.82473744688811101"/>
    <n v="2571.1423225152107"/>
    <n v="2535146.3299999977"/>
    <s v="Clothing"/>
    <s v="North"/>
    <n v="333.125"/>
    <n v="518.08361275088532"/>
  </r>
  <r>
    <s v="4f7a83d4"/>
    <x v="504"/>
    <x v="2"/>
    <x v="2"/>
    <x v="2803"/>
    <n v="2"/>
    <x v="30"/>
    <x v="2798"/>
    <n v="0.20717269226336432"/>
    <n v="2506.2477027027048"/>
    <n v="2596472.620000002"/>
    <s v="Furniture"/>
    <s v="East"/>
    <n v="262.64499999999998"/>
    <n v="524.30656862745093"/>
  </r>
  <r>
    <s v="da32d962"/>
    <x v="270"/>
    <x v="0"/>
    <x v="4"/>
    <x v="2804"/>
    <n v="28"/>
    <x v="40"/>
    <x v="2799"/>
    <n v="0.67342877534741163"/>
    <n v="2571.1423225152107"/>
    <n v="2535146.3299999977"/>
    <s v="Electronics"/>
    <s v="North"/>
    <n v="813.02"/>
    <n v="507.6997287299634"/>
  </r>
  <r>
    <s v="3f886bdc"/>
    <x v="548"/>
    <x v="2"/>
    <x v="0"/>
    <x v="2805"/>
    <n v="25"/>
    <x v="49"/>
    <x v="2800"/>
    <n v="3.1447386441451721"/>
    <n v="2506.2477027027048"/>
    <n v="2596472.620000002"/>
    <s v="Groceries"/>
    <s v="East"/>
    <n v="710.85500000000002"/>
    <n v="515.36624489795861"/>
  </r>
  <r>
    <s v="02512cd6"/>
    <x v="288"/>
    <x v="1"/>
    <x v="4"/>
    <x v="2806"/>
    <n v="41"/>
    <x v="22"/>
    <x v="2801"/>
    <n v="0.41413838166213396"/>
    <n v="2537.5954861821929"/>
    <n v="2479230.7900000024"/>
    <s v="Electronics"/>
    <s v="West"/>
    <n v="589.27499999999998"/>
    <n v="507.6997287299634"/>
  </r>
  <r>
    <s v="61a87334"/>
    <x v="501"/>
    <x v="1"/>
    <x v="4"/>
    <x v="2807"/>
    <n v="19"/>
    <x v="47"/>
    <x v="2802"/>
    <n v="0.10118999330723832"/>
    <n v="2537.5954861821929"/>
    <n v="2479230.7900000024"/>
    <s v="Electronics"/>
    <s v="West"/>
    <n v="218.57499999999999"/>
    <n v="507.6997287299634"/>
  </r>
  <r>
    <s v="192b52ba"/>
    <x v="228"/>
    <x v="0"/>
    <x v="1"/>
    <x v="2808"/>
    <n v="48"/>
    <x v="14"/>
    <x v="2803"/>
    <n v="1.344019505284054"/>
    <n v="2571.1423225152107"/>
    <n v="2535146.3299999977"/>
    <s v="Clothing"/>
    <s v="North"/>
    <n v="835.34"/>
    <n v="518.08361275088532"/>
  </r>
  <r>
    <s v="a1f68583"/>
    <x v="624"/>
    <x v="2"/>
    <x v="2"/>
    <x v="2809"/>
    <n v="21"/>
    <x v="28"/>
    <x v="2804"/>
    <n v="0.39200220484014908"/>
    <n v="2506.2477027027048"/>
    <n v="2596472.620000002"/>
    <s v="Furniture"/>
    <s v="East"/>
    <n v="913.07"/>
    <n v="524.30656862745093"/>
  </r>
  <r>
    <s v="48a5af00"/>
    <x v="199"/>
    <x v="2"/>
    <x v="3"/>
    <x v="2810"/>
    <n v="14"/>
    <x v="15"/>
    <x v="2805"/>
    <n v="0.44352112259095888"/>
    <n v="2506.2477027027048"/>
    <n v="2596472.620000002"/>
    <s v="Sports"/>
    <s v="East"/>
    <n v="769.08500000000004"/>
    <n v="516.19997471554962"/>
  </r>
  <r>
    <s v="9ecb5a07"/>
    <x v="227"/>
    <x v="1"/>
    <x v="1"/>
    <x v="2811"/>
    <n v="4"/>
    <x v="9"/>
    <x v="2806"/>
    <n v="1.079523826841716"/>
    <n v="2537.5954861821929"/>
    <n v="2479230.7900000024"/>
    <s v="Clothing"/>
    <s v="West"/>
    <n v="896.51"/>
    <n v="518.08361275088532"/>
  </r>
  <r>
    <s v="e0650d50"/>
    <x v="666"/>
    <x v="0"/>
    <x v="0"/>
    <x v="2812"/>
    <n v="29"/>
    <x v="17"/>
    <x v="2807"/>
    <n v="0.45723905346658905"/>
    <n v="2571.1423225152107"/>
    <n v="2535146.3299999977"/>
    <s v="Groceries"/>
    <s v="North"/>
    <n v="429.59500000000003"/>
    <n v="515.36624489795861"/>
  </r>
  <r>
    <s v="780d896c"/>
    <x v="420"/>
    <x v="2"/>
    <x v="1"/>
    <x v="2813"/>
    <n v="13"/>
    <x v="21"/>
    <x v="2808"/>
    <n v="0.10994598262559101"/>
    <n v="2506.2477027027048"/>
    <n v="2596472.620000002"/>
    <s v="Clothing"/>
    <s v="East"/>
    <n v="230.215"/>
    <n v="518.08361275088532"/>
  </r>
  <r>
    <s v="ddbce838"/>
    <x v="499"/>
    <x v="1"/>
    <x v="1"/>
    <x v="2814"/>
    <n v="46"/>
    <x v="44"/>
    <x v="2809"/>
    <n v="1.1756867509376836"/>
    <n v="2537.5954861821929"/>
    <n v="2479230.7900000024"/>
    <s v="Clothing"/>
    <s v="West"/>
    <n v="630.66999999999996"/>
    <n v="518.08361275088532"/>
  </r>
  <r>
    <s v="cec9bae8"/>
    <x v="115"/>
    <x v="2"/>
    <x v="0"/>
    <x v="2815"/>
    <n v="22"/>
    <x v="26"/>
    <x v="2810"/>
    <n v="0.78198720770645058"/>
    <n v="2506.2477027027048"/>
    <n v="2596472.620000002"/>
    <s v="Groceries"/>
    <s v="East"/>
    <n v="468.47"/>
    <n v="515.36624489795861"/>
  </r>
  <r>
    <s v="fcda5f5a"/>
    <x v="598"/>
    <x v="3"/>
    <x v="1"/>
    <x v="2816"/>
    <n v="24"/>
    <x v="27"/>
    <x v="2811"/>
    <n v="0.64601085723185081"/>
    <n v="2496.4375124875119"/>
    <n v="2498933.9499999993"/>
    <s v="Clothing"/>
    <s v="South"/>
    <n v="594.22500000000002"/>
    <n v="518.08361275088532"/>
  </r>
  <r>
    <s v="50cbce03"/>
    <x v="717"/>
    <x v="0"/>
    <x v="2"/>
    <x v="2817"/>
    <n v="18"/>
    <x v="14"/>
    <x v="2812"/>
    <n v="0.40148539175479181"/>
    <n v="2571.1423225152107"/>
    <n v="2535146.3299999977"/>
    <s v="Furniture"/>
    <s v="North"/>
    <n v="832.53"/>
    <n v="524.30656862745093"/>
  </r>
  <r>
    <s v="4854436a"/>
    <x v="435"/>
    <x v="1"/>
    <x v="3"/>
    <x v="2818"/>
    <n v="25"/>
    <x v="15"/>
    <x v="2813"/>
    <n v="0.33661275793962331"/>
    <n v="2537.5954861821929"/>
    <n v="2479230.7900000024"/>
    <s v="Sports"/>
    <s v="West"/>
    <n v="834.65"/>
    <n v="516.19997471554962"/>
  </r>
  <r>
    <s v="e2b76a3c"/>
    <x v="498"/>
    <x v="0"/>
    <x v="0"/>
    <x v="2819"/>
    <n v="39"/>
    <x v="0"/>
    <x v="2814"/>
    <n v="0.38294920637921742"/>
    <n v="2571.1423225152107"/>
    <n v="2535146.3299999977"/>
    <s v="Groceries"/>
    <s v="North"/>
    <n v="828.67499999999995"/>
    <n v="515.36624489795861"/>
  </r>
  <r>
    <s v="7c7c2291"/>
    <x v="105"/>
    <x v="1"/>
    <x v="1"/>
    <x v="2820"/>
    <n v="38"/>
    <x v="25"/>
    <x v="2815"/>
    <n v="9.375747519658581E-2"/>
    <n v="2537.5954861821929"/>
    <n v="2479230.7900000024"/>
    <s v="Clothing"/>
    <s v="West"/>
    <n v="123.965"/>
    <n v="518.08361275088532"/>
  </r>
  <r>
    <s v="a55fa69b"/>
    <x v="495"/>
    <x v="3"/>
    <x v="2"/>
    <x v="2821"/>
    <n v="14"/>
    <x v="43"/>
    <x v="2816"/>
    <n v="2.1150002026679635E-2"/>
    <n v="2496.4375124875119"/>
    <n v="2498933.9499999993"/>
    <s v="Furniture"/>
    <s v="South"/>
    <n v="59.57"/>
    <n v="524.30656862745093"/>
  </r>
  <r>
    <s v="b928a802"/>
    <x v="718"/>
    <x v="3"/>
    <x v="0"/>
    <x v="2822"/>
    <n v="27"/>
    <x v="45"/>
    <x v="2817"/>
    <n v="0.66946564885496185"/>
    <n v="2496.4375124875119"/>
    <n v="2498933.9499999993"/>
    <s v="Groceries"/>
    <s v="South"/>
    <n v="359.41500000000002"/>
    <n v="515.36624489795861"/>
  </r>
  <r>
    <s v="55e1a3b8"/>
    <x v="102"/>
    <x v="1"/>
    <x v="4"/>
    <x v="2823"/>
    <n v="7"/>
    <x v="14"/>
    <x v="2818"/>
    <n v="0.35889590247151876"/>
    <n v="2537.5954861821929"/>
    <n v="2479230.7900000024"/>
    <s v="Electronics"/>
    <s v="West"/>
    <n v="913.86500000000001"/>
    <n v="507.6997287299634"/>
  </r>
  <r>
    <s v="51f1e9db"/>
    <x v="698"/>
    <x v="3"/>
    <x v="2"/>
    <x v="2824"/>
    <n v="34"/>
    <x v="20"/>
    <x v="2819"/>
    <n v="0.61090748530570771"/>
    <n v="2496.4375124875119"/>
    <n v="2498933.9499999993"/>
    <s v="Furniture"/>
    <s v="South"/>
    <n v="654.86500000000001"/>
    <n v="524.30656862745093"/>
  </r>
  <r>
    <s v="5d05b203"/>
    <x v="30"/>
    <x v="0"/>
    <x v="4"/>
    <x v="2825"/>
    <n v="11"/>
    <x v="43"/>
    <x v="2820"/>
    <n v="0.10029985874422793"/>
    <n v="2571.1423225152107"/>
    <n v="2535146.3299999977"/>
    <s v="Electronics"/>
    <s v="North"/>
    <n v="252.84"/>
    <n v="507.6997287299634"/>
  </r>
  <r>
    <s v="cf2c0ea0"/>
    <x v="348"/>
    <x v="2"/>
    <x v="2"/>
    <x v="2826"/>
    <n v="46"/>
    <x v="26"/>
    <x v="2821"/>
    <n v="0.68490038512134432"/>
    <n v="2506.2477027027048"/>
    <n v="2596472.620000002"/>
    <s v="Furniture"/>
    <s v="East"/>
    <n v="950.05"/>
    <n v="524.30656862745093"/>
  </r>
  <r>
    <s v="5fa2e591"/>
    <x v="574"/>
    <x v="0"/>
    <x v="0"/>
    <x v="2827"/>
    <n v="12"/>
    <x v="30"/>
    <x v="713"/>
    <n v="0.2882319723149035"/>
    <n v="2571.1423225152107"/>
    <n v="2535146.3299999977"/>
    <s v="Groceries"/>
    <s v="North"/>
    <n v="698.71"/>
    <n v="515.36624489795861"/>
  </r>
  <r>
    <s v="c73a1ec8"/>
    <x v="130"/>
    <x v="2"/>
    <x v="1"/>
    <x v="2828"/>
    <n v="32"/>
    <x v="11"/>
    <x v="2822"/>
    <n v="0.38247278501674614"/>
    <n v="2506.2477027027048"/>
    <n v="2596472.620000002"/>
    <s v="Clothing"/>
    <s v="East"/>
    <n v="972.98"/>
    <n v="518.08361275088532"/>
  </r>
  <r>
    <s v="ffba1375"/>
    <x v="371"/>
    <x v="0"/>
    <x v="0"/>
    <x v="1211"/>
    <n v="43"/>
    <x v="16"/>
    <x v="2823"/>
    <n v="0.26405548162648002"/>
    <n v="2571.1423225152107"/>
    <n v="2535146.3299999977"/>
    <s v="Groceries"/>
    <s v="North"/>
    <n v="296.2"/>
    <n v="515.36624489795861"/>
  </r>
  <r>
    <s v="eb989488"/>
    <x v="477"/>
    <x v="2"/>
    <x v="4"/>
    <x v="2829"/>
    <n v="25"/>
    <x v="50"/>
    <x v="2824"/>
    <n v="3.5200584547211617"/>
    <n v="2506.2477027027048"/>
    <n v="2596472.620000002"/>
    <s v="Electronics"/>
    <s v="East"/>
    <n v="769.71"/>
    <n v="507.6997287299634"/>
  </r>
  <r>
    <s v="df5f1f77"/>
    <x v="186"/>
    <x v="1"/>
    <x v="1"/>
    <x v="2830"/>
    <n v="34"/>
    <x v="34"/>
    <x v="2825"/>
    <n v="3.4987080103359172"/>
    <n v="2537.5954861821929"/>
    <n v="2479230.7900000024"/>
    <s v="Clothing"/>
    <s v="West"/>
    <n v="100.51"/>
    <n v="518.08361275088532"/>
  </r>
  <r>
    <s v="8161a59c"/>
    <x v="695"/>
    <x v="2"/>
    <x v="4"/>
    <x v="2831"/>
    <n v="5"/>
    <x v="50"/>
    <x v="2826"/>
    <n v="0.57570874343336753"/>
    <n v="2506.2477027027048"/>
    <n v="2596472.620000002"/>
    <s v="Electronics"/>
    <s v="East"/>
    <n v="785.745"/>
    <n v="507.6997287299634"/>
  </r>
  <r>
    <s v="667abedf"/>
    <x v="104"/>
    <x v="1"/>
    <x v="0"/>
    <x v="2832"/>
    <n v="24"/>
    <x v="35"/>
    <x v="2827"/>
    <n v="0.82087820970829251"/>
    <n v="2537.5954861821929"/>
    <n v="2479230.7900000024"/>
    <s v="Groceries"/>
    <s v="West"/>
    <n v="945.60500000000002"/>
    <n v="515.36624489795861"/>
  </r>
  <r>
    <s v="f4b3bd9b"/>
    <x v="138"/>
    <x v="2"/>
    <x v="2"/>
    <x v="2833"/>
    <n v="26"/>
    <x v="14"/>
    <x v="2828"/>
    <n v="0.36122897118302455"/>
    <n v="2506.2477027027048"/>
    <n v="2596472.620000002"/>
    <s v="Furniture"/>
    <s v="East"/>
    <n v="820.63"/>
    <n v="524.30656862745093"/>
  </r>
  <r>
    <s v="baf4081f"/>
    <x v="246"/>
    <x v="3"/>
    <x v="0"/>
    <x v="2834"/>
    <n v="48"/>
    <x v="32"/>
    <x v="2829"/>
    <n v="0.99099364504860898"/>
    <n v="2496.4375124875119"/>
    <n v="2498933.9499999993"/>
    <s v="Groceries"/>
    <s v="South"/>
    <n v="238.97"/>
    <n v="515.36624489795861"/>
  </r>
  <r>
    <s v="32a4f053"/>
    <x v="423"/>
    <x v="0"/>
    <x v="1"/>
    <x v="2835"/>
    <n v="27"/>
    <x v="20"/>
    <x v="2830"/>
    <n v="0.11714107159701914"/>
    <n v="2571.1423225152107"/>
    <n v="2535146.3299999977"/>
    <s v="Clothing"/>
    <s v="North"/>
    <n v="110.845"/>
    <n v="518.08361275088532"/>
  </r>
  <r>
    <s v="6a6b2b53"/>
    <x v="412"/>
    <x v="1"/>
    <x v="2"/>
    <x v="2836"/>
    <n v="8"/>
    <x v="23"/>
    <x v="2831"/>
    <n v="0.37567278323295294"/>
    <n v="2537.5954861821929"/>
    <n v="2479230.7900000024"/>
    <s v="Furniture"/>
    <s v="West"/>
    <n v="741.86500000000001"/>
    <n v="524.30656862745093"/>
  </r>
  <r>
    <s v="e3520800"/>
    <x v="514"/>
    <x v="1"/>
    <x v="1"/>
    <x v="2837"/>
    <n v="17"/>
    <x v="50"/>
    <x v="2832"/>
    <n v="0.97007997962892223"/>
    <n v="2537.5954861821929"/>
    <n v="2479230.7900000024"/>
    <s v="Clothing"/>
    <s v="West"/>
    <n v="861.12"/>
    <n v="518.08361275088532"/>
  </r>
  <r>
    <s v="2df896e5"/>
    <x v="544"/>
    <x v="0"/>
    <x v="2"/>
    <x v="2838"/>
    <n v="13"/>
    <x v="18"/>
    <x v="2833"/>
    <n v="0.24412193768877263"/>
    <n v="2571.1423225152107"/>
    <n v="2535146.3299999977"/>
    <s v="Furniture"/>
    <s v="North"/>
    <n v="374.44"/>
    <n v="524.30656862745093"/>
  </r>
  <r>
    <s v="34033e8b"/>
    <x v="389"/>
    <x v="1"/>
    <x v="0"/>
    <x v="2839"/>
    <n v="8"/>
    <x v="4"/>
    <x v="2834"/>
    <n v="0.46657358230454499"/>
    <n v="2537.5954861821929"/>
    <n v="2479230.7900000024"/>
    <s v="Groceries"/>
    <s v="West"/>
    <n v="541.97"/>
    <n v="515.36624489795861"/>
  </r>
  <r>
    <s v="c5a3ca13"/>
    <x v="504"/>
    <x v="2"/>
    <x v="3"/>
    <x v="2840"/>
    <n v="10"/>
    <x v="1"/>
    <x v="2835"/>
    <n v="1.330157996400918"/>
    <n v="2506.2477027027048"/>
    <n v="2596472.620000002"/>
    <s v="Sports"/>
    <s v="East"/>
    <n v="822.19"/>
    <n v="516.19997471554962"/>
  </r>
  <r>
    <s v="14b231ec"/>
    <x v="224"/>
    <x v="3"/>
    <x v="4"/>
    <x v="2841"/>
    <n v="1"/>
    <x v="31"/>
    <x v="2836"/>
    <n v="5.5258240705251049"/>
    <n v="2496.4375124875119"/>
    <n v="2498933.9499999993"/>
    <s v="Electronics"/>
    <s v="South"/>
    <n v="583.17499999999995"/>
    <n v="507.6997287299634"/>
  </r>
  <r>
    <s v="e01c748a"/>
    <x v="378"/>
    <x v="2"/>
    <x v="1"/>
    <x v="2842"/>
    <n v="1"/>
    <x v="16"/>
    <x v="2837"/>
    <n v="0.50915129460993847"/>
    <n v="2506.2477027027048"/>
    <n v="2596472.620000002"/>
    <s v="Clothing"/>
    <s v="East"/>
    <n v="854.8"/>
    <n v="518.08361275088532"/>
  </r>
  <r>
    <s v="ac1fa463"/>
    <x v="719"/>
    <x v="0"/>
    <x v="3"/>
    <x v="2843"/>
    <n v="48"/>
    <x v="41"/>
    <x v="2838"/>
    <n v="0.26884940581381811"/>
    <n v="2571.1423225152107"/>
    <n v="2535146.3299999977"/>
    <s v="Sports"/>
    <s v="North"/>
    <n v="639.15"/>
    <n v="516.19997471554962"/>
  </r>
  <r>
    <s v="e15a49e3"/>
    <x v="429"/>
    <x v="3"/>
    <x v="2"/>
    <x v="2844"/>
    <n v="43"/>
    <x v="13"/>
    <x v="2839"/>
    <n v="1.0730672757305708E-2"/>
    <n v="2496.4375124875119"/>
    <n v="2498933.9499999993"/>
    <s v="Furniture"/>
    <s v="South"/>
    <n v="36.81"/>
    <n v="524.30656862745093"/>
  </r>
  <r>
    <s v="ad9991f5"/>
    <x v="415"/>
    <x v="0"/>
    <x v="2"/>
    <x v="2845"/>
    <n v="6"/>
    <x v="14"/>
    <x v="2840"/>
    <n v="2.2081385757492442"/>
    <n v="2571.1423225152107"/>
    <n v="2535146.3299999977"/>
    <s v="Furniture"/>
    <s v="North"/>
    <n v="782.44500000000005"/>
    <n v="524.30656862745093"/>
  </r>
  <r>
    <s v="97b685ba"/>
    <x v="359"/>
    <x v="3"/>
    <x v="0"/>
    <x v="2846"/>
    <n v="19"/>
    <x v="21"/>
    <x v="2841"/>
    <n v="1.2712595931474362"/>
    <n v="2496.4375124875119"/>
    <n v="2498933.9499999993"/>
    <s v="Groceries"/>
    <s v="South"/>
    <n v="436.51"/>
    <n v="515.36624489795861"/>
  </r>
  <r>
    <s v="96580233"/>
    <x v="606"/>
    <x v="3"/>
    <x v="2"/>
    <x v="2847"/>
    <n v="2"/>
    <x v="21"/>
    <x v="2842"/>
    <n v="1.5895870663386684"/>
    <n v="2496.4375124875119"/>
    <n v="2498933.9499999993"/>
    <s v="Furniture"/>
    <s v="South"/>
    <n v="790.10500000000002"/>
    <n v="524.30656862745093"/>
  </r>
  <r>
    <s v="7d76a1ce"/>
    <x v="318"/>
    <x v="1"/>
    <x v="0"/>
    <x v="2848"/>
    <n v="47"/>
    <x v="41"/>
    <x v="2843"/>
    <n v="4.6352545111769459"/>
    <n v="2537.5954861821929"/>
    <n v="2479230.7900000024"/>
    <s v="Groceries"/>
    <s v="West"/>
    <n v="864.53499999999997"/>
    <n v="515.36624489795861"/>
  </r>
  <r>
    <s v="5d767eac"/>
    <x v="542"/>
    <x v="3"/>
    <x v="2"/>
    <x v="2849"/>
    <n v="37"/>
    <x v="33"/>
    <x v="2844"/>
    <n v="0.34309188236190669"/>
    <n v="2496.4375124875119"/>
    <n v="2498933.9499999993"/>
    <s v="Furniture"/>
    <s v="South"/>
    <n v="835.39499999999998"/>
    <n v="524.30656862745093"/>
  </r>
  <r>
    <s v="47c75265"/>
    <x v="473"/>
    <x v="1"/>
    <x v="4"/>
    <x v="2850"/>
    <n v="3"/>
    <x v="18"/>
    <x v="2845"/>
    <n v="0.94572335721128076"/>
    <n v="2537.5954861821929"/>
    <n v="2479230.7900000024"/>
    <s v="Electronics"/>
    <s v="West"/>
    <n v="802.87"/>
    <n v="507.6997287299634"/>
  </r>
  <r>
    <s v="fa1c7ce0"/>
    <x v="267"/>
    <x v="2"/>
    <x v="1"/>
    <x v="2851"/>
    <n v="50"/>
    <x v="40"/>
    <x v="2846"/>
    <n v="0.56338333503953364"/>
    <n v="2506.2477027027048"/>
    <n v="2596472.620000002"/>
    <s v="Clothing"/>
    <s v="East"/>
    <n v="478.78"/>
    <n v="518.08361275088532"/>
  </r>
  <r>
    <s v="ed0820c1"/>
    <x v="431"/>
    <x v="1"/>
    <x v="0"/>
    <x v="2852"/>
    <n v="23"/>
    <x v="13"/>
    <x v="2847"/>
    <n v="0.36473533889455079"/>
    <n v="2537.5954861821929"/>
    <n v="2479230.7900000024"/>
    <s v="Groceries"/>
    <s v="West"/>
    <n v="735.22"/>
    <n v="515.36624489795861"/>
  </r>
  <r>
    <s v="627963db"/>
    <x v="270"/>
    <x v="1"/>
    <x v="4"/>
    <x v="2853"/>
    <n v="40"/>
    <x v="5"/>
    <x v="2848"/>
    <n v="0.11521598420100256"/>
    <n v="2537.5954861821929"/>
    <n v="2479230.7900000024"/>
    <s v="Electronics"/>
    <s v="West"/>
    <n v="268.86500000000001"/>
    <n v="507.6997287299634"/>
  </r>
  <r>
    <s v="685904ca"/>
    <x v="497"/>
    <x v="3"/>
    <x v="3"/>
    <x v="2854"/>
    <n v="43"/>
    <x v="24"/>
    <x v="2849"/>
    <n v="0.34163924292285597"/>
    <n v="2496.4375124875119"/>
    <n v="2498933.9499999993"/>
    <s v="Sports"/>
    <s v="South"/>
    <n v="776.12"/>
    <n v="516.19997471554962"/>
  </r>
  <r>
    <s v="2c4317e8"/>
    <x v="115"/>
    <x v="3"/>
    <x v="0"/>
    <x v="2855"/>
    <n v="17"/>
    <x v="18"/>
    <x v="2850"/>
    <n v="0.3952970616309367"/>
    <n v="2496.4375124875119"/>
    <n v="2498933.9499999993"/>
    <s v="Groceries"/>
    <s v="South"/>
    <n v="784.14499999999998"/>
    <n v="515.36624489795861"/>
  </r>
  <r>
    <s v="8bf44bc0"/>
    <x v="702"/>
    <x v="0"/>
    <x v="0"/>
    <x v="2856"/>
    <n v="6"/>
    <x v="29"/>
    <x v="2851"/>
    <n v="4.9292938099389714"/>
    <n v="2571.1423225152107"/>
    <n v="2535146.3299999977"/>
    <s v="Groceries"/>
    <s v="North"/>
    <n v="306.19499999999999"/>
    <n v="515.36624489795861"/>
  </r>
  <r>
    <s v="9b25662e"/>
    <x v="390"/>
    <x v="1"/>
    <x v="2"/>
    <x v="2857"/>
    <n v="48"/>
    <x v="41"/>
    <x v="2852"/>
    <n v="0.8190198129322086"/>
    <n v="2537.5954861821929"/>
    <n v="2479230.7900000024"/>
    <s v="Furniture"/>
    <s v="West"/>
    <n v="548.21"/>
    <n v="524.30656862745093"/>
  </r>
  <r>
    <s v="e0f2aa93"/>
    <x v="379"/>
    <x v="3"/>
    <x v="1"/>
    <x v="2858"/>
    <n v="31"/>
    <x v="8"/>
    <x v="2853"/>
    <n v="0.12242433779493962"/>
    <n v="2496.4375124875119"/>
    <n v="2498933.9499999993"/>
    <s v="Clothing"/>
    <s v="South"/>
    <n v="214.27500000000001"/>
    <n v="518.08361275088532"/>
  </r>
  <r>
    <s v="369482a9"/>
    <x v="140"/>
    <x v="1"/>
    <x v="0"/>
    <x v="2859"/>
    <n v="3"/>
    <x v="4"/>
    <x v="2854"/>
    <n v="0.60145083815312217"/>
    <n v="2537.5954861821929"/>
    <n v="2479230.7900000024"/>
    <s v="Groceries"/>
    <s v="West"/>
    <n v="474.15499999999997"/>
    <n v="515.36624489795861"/>
  </r>
  <r>
    <s v="156cae1f"/>
    <x v="391"/>
    <x v="1"/>
    <x v="0"/>
    <x v="2860"/>
    <n v="42"/>
    <x v="48"/>
    <x v="329"/>
    <n v="3.2918437445421205"/>
    <n v="2537.5954861821929"/>
    <n v="2479230.7900000024"/>
    <s v="Groceries"/>
    <s v="West"/>
    <n v="865.66"/>
    <n v="515.36624489795861"/>
  </r>
  <r>
    <s v="62f26c32"/>
    <x v="141"/>
    <x v="3"/>
    <x v="1"/>
    <x v="2861"/>
    <n v="19"/>
    <x v="50"/>
    <x v="2855"/>
    <n v="0.14835360565009087"/>
    <n v="2496.4375124875119"/>
    <n v="2498933.9499999993"/>
    <s v="Clothing"/>
    <s v="South"/>
    <n v="310.35500000000002"/>
    <n v="518.08361275088532"/>
  </r>
  <r>
    <s v="f24f7b33"/>
    <x v="632"/>
    <x v="2"/>
    <x v="1"/>
    <x v="2862"/>
    <n v="18"/>
    <x v="10"/>
    <x v="2856"/>
    <n v="1.0137764366952936E-2"/>
    <n v="2506.2477027027048"/>
    <n v="2596472.620000002"/>
    <s v="Clothing"/>
    <s v="East"/>
    <n v="23.274999999999999"/>
    <n v="518.08361275088532"/>
  </r>
  <r>
    <s v="4c198b8d"/>
    <x v="487"/>
    <x v="3"/>
    <x v="2"/>
    <x v="2863"/>
    <n v="45"/>
    <x v="40"/>
    <x v="2857"/>
    <n v="0.28028963262037437"/>
    <n v="2496.4375124875119"/>
    <n v="2498933.9499999993"/>
    <s v="Furniture"/>
    <s v="South"/>
    <n v="431"/>
    <n v="524.30656862745093"/>
  </r>
  <r>
    <s v="434be9d3"/>
    <x v="334"/>
    <x v="3"/>
    <x v="2"/>
    <x v="2864"/>
    <n v="8"/>
    <x v="35"/>
    <x v="2858"/>
    <n v="0.70370981038746916"/>
    <n v="2496.4375124875119"/>
    <n v="2498933.9499999993"/>
    <s v="Furniture"/>
    <s v="South"/>
    <n v="420.46"/>
    <n v="524.30656862745093"/>
  </r>
  <r>
    <s v="66604071"/>
    <x v="650"/>
    <x v="1"/>
    <x v="0"/>
    <x v="2865"/>
    <n v="25"/>
    <x v="22"/>
    <x v="2859"/>
    <n v="0.72837968859907609"/>
    <n v="2537.5954861821929"/>
    <n v="2479230.7900000024"/>
    <s v="Groceries"/>
    <s v="West"/>
    <n v="386.13499999999999"/>
    <n v="515.36624489795861"/>
  </r>
  <r>
    <s v="8fdc91e5"/>
    <x v="417"/>
    <x v="3"/>
    <x v="2"/>
    <x v="2866"/>
    <n v="17"/>
    <x v="27"/>
    <x v="2860"/>
    <n v="0.12437201111820867"/>
    <n v="2496.4375124875119"/>
    <n v="2498933.9499999993"/>
    <s v="Furniture"/>
    <s v="South"/>
    <n v="49.52"/>
    <n v="524.30656862745093"/>
  </r>
  <r>
    <s v="a3769077"/>
    <x v="25"/>
    <x v="0"/>
    <x v="0"/>
    <x v="2867"/>
    <n v="1"/>
    <x v="21"/>
    <x v="2861"/>
    <n v="9.2789627911406949E-2"/>
    <n v="2571.1423225152107"/>
    <n v="2535146.3299999977"/>
    <s v="Groceries"/>
    <s v="North"/>
    <n v="87.805000000000007"/>
    <n v="515.36624489795861"/>
  </r>
  <r>
    <s v="d04cc91b"/>
    <x v="379"/>
    <x v="0"/>
    <x v="4"/>
    <x v="2868"/>
    <n v="7"/>
    <x v="49"/>
    <x v="2862"/>
    <n v="7.2526359428490839E-2"/>
    <n v="2571.1423225152107"/>
    <n v="2535146.3299999977"/>
    <s v="Electronics"/>
    <s v="North"/>
    <n v="191.69499999999999"/>
    <n v="507.6997287299634"/>
  </r>
  <r>
    <s v="fac7758b"/>
    <x v="182"/>
    <x v="0"/>
    <x v="1"/>
    <x v="2869"/>
    <n v="43"/>
    <x v="36"/>
    <x v="2863"/>
    <n v="0.22596906044768669"/>
    <n v="2571.1423225152107"/>
    <n v="2535146.3299999977"/>
    <s v="Clothing"/>
    <s v="North"/>
    <n v="483.67"/>
    <n v="518.08361275088532"/>
  </r>
  <r>
    <s v="c1d7e8e0"/>
    <x v="714"/>
    <x v="2"/>
    <x v="0"/>
    <x v="2870"/>
    <n v="18"/>
    <x v="26"/>
    <x v="2864"/>
    <n v="0.80745981119383525"/>
    <n v="2506.2477027027048"/>
    <n v="2596472.620000002"/>
    <s v="Groceries"/>
    <s v="East"/>
    <n v="897.77499999999998"/>
    <n v="515.36624489795861"/>
  </r>
  <r>
    <s v="33cbbe75"/>
    <x v="314"/>
    <x v="0"/>
    <x v="0"/>
    <x v="2871"/>
    <n v="41"/>
    <x v="30"/>
    <x v="2865"/>
    <n v="6.2393004907954915E-2"/>
    <n v="2571.1423225152107"/>
    <n v="2535146.3299999977"/>
    <s v="Groceries"/>
    <s v="North"/>
    <n v="95.12"/>
    <n v="515.36624489795861"/>
  </r>
  <r>
    <s v="9e0472c9"/>
    <x v="5"/>
    <x v="1"/>
    <x v="1"/>
    <x v="2872"/>
    <n v="11"/>
    <x v="8"/>
    <x v="2866"/>
    <n v="1.4340013001864866E-2"/>
    <n v="2537.5954861821929"/>
    <n v="2479230.7900000024"/>
    <s v="Clothing"/>
    <s v="West"/>
    <n v="27.11"/>
    <n v="518.08361275088532"/>
  </r>
  <r>
    <s v="862148c7"/>
    <x v="698"/>
    <x v="0"/>
    <x v="1"/>
    <x v="2873"/>
    <n v="40"/>
    <x v="48"/>
    <x v="2867"/>
    <n v="0.76688486234026021"/>
    <n v="2571.1423225152107"/>
    <n v="2535146.3299999977"/>
    <s v="Clothing"/>
    <s v="North"/>
    <n v="446.875"/>
    <n v="518.08361275088532"/>
  </r>
  <r>
    <s v="32381be7"/>
    <x v="350"/>
    <x v="3"/>
    <x v="0"/>
    <x v="2874"/>
    <n v="5"/>
    <x v="25"/>
    <x v="2868"/>
    <n v="0.6874435724703104"/>
    <n v="2496.4375124875119"/>
    <n v="2498933.9499999993"/>
    <s v="Groceries"/>
    <s v="South"/>
    <n v="594.41"/>
    <n v="515.36624489795861"/>
  </r>
  <r>
    <s v="2913f2a7"/>
    <x v="364"/>
    <x v="1"/>
    <x v="1"/>
    <x v="2875"/>
    <n v="43"/>
    <x v="44"/>
    <x v="2869"/>
    <n v="0.46359803617382417"/>
    <n v="2537.5954861821929"/>
    <n v="2479230.7900000024"/>
    <s v="Clothing"/>
    <s v="West"/>
    <n v="910.03499999999997"/>
    <n v="518.08361275088532"/>
  </r>
  <r>
    <s v="44a3b47c"/>
    <x v="423"/>
    <x v="0"/>
    <x v="1"/>
    <x v="2876"/>
    <n v="43"/>
    <x v="0"/>
    <x v="2870"/>
    <n v="1.2597904105656044"/>
    <n v="2571.1423225152107"/>
    <n v="2535146.3299999977"/>
    <s v="Clothing"/>
    <s v="North"/>
    <n v="457.28500000000003"/>
    <n v="518.08361275088532"/>
  </r>
  <r>
    <s v="7a5c4539"/>
    <x v="567"/>
    <x v="0"/>
    <x v="0"/>
    <x v="2877"/>
    <n v="23"/>
    <x v="20"/>
    <x v="2871"/>
    <n v="21.775182800392887"/>
    <n v="2571.1423225152107"/>
    <n v="2535146.3299999977"/>
    <s v="Groceries"/>
    <s v="North"/>
    <n v="1009.13"/>
    <n v="515.36624489795861"/>
  </r>
  <r>
    <s v="632f135b"/>
    <x v="140"/>
    <x v="0"/>
    <x v="3"/>
    <x v="2878"/>
    <n v="48"/>
    <x v="46"/>
    <x v="2872"/>
    <n v="6.2261365474842255E-2"/>
    <n v="2571.1423225152107"/>
    <n v="2535146.3299999977"/>
    <s v="Sports"/>
    <s v="North"/>
    <n v="153.935"/>
    <n v="516.19997471554962"/>
  </r>
  <r>
    <s v="fd750e48"/>
    <x v="97"/>
    <x v="3"/>
    <x v="1"/>
    <x v="2879"/>
    <n v="14"/>
    <x v="23"/>
    <x v="2873"/>
    <n v="0.2206190193116816"/>
    <n v="2496.4375124875119"/>
    <n v="2498933.9499999993"/>
    <s v="Clothing"/>
    <s v="South"/>
    <n v="497.4"/>
    <n v="518.08361275088532"/>
  </r>
  <r>
    <s v="edb73827"/>
    <x v="327"/>
    <x v="2"/>
    <x v="0"/>
    <x v="2880"/>
    <n v="49"/>
    <x v="36"/>
    <x v="2874"/>
    <n v="8.0033945882429736E-2"/>
    <n v="2506.2477027027048"/>
    <n v="2596472.620000002"/>
    <s v="Groceries"/>
    <s v="East"/>
    <n v="57.54"/>
    <n v="515.36624489795861"/>
  </r>
  <r>
    <s v="e1b61a0c"/>
    <x v="638"/>
    <x v="3"/>
    <x v="3"/>
    <x v="2881"/>
    <n v="21"/>
    <x v="31"/>
    <x v="2875"/>
    <n v="1.3886907961863801"/>
    <n v="2496.4375124875119"/>
    <n v="2498933.9499999993"/>
    <s v="Sports"/>
    <s v="South"/>
    <n v="639.375"/>
    <n v="516.19997471554962"/>
  </r>
  <r>
    <s v="0879235c"/>
    <x v="477"/>
    <x v="3"/>
    <x v="0"/>
    <x v="2882"/>
    <n v="2"/>
    <x v="1"/>
    <x v="2876"/>
    <n v="0.45324765602482153"/>
    <n v="2496.4375124875119"/>
    <n v="2498933.9499999993"/>
    <s v="Groceries"/>
    <s v="South"/>
    <n v="417.495"/>
    <n v="515.36624489795861"/>
  </r>
  <r>
    <s v="eaf1dc55"/>
    <x v="375"/>
    <x v="3"/>
    <x v="1"/>
    <x v="2883"/>
    <n v="31"/>
    <x v="44"/>
    <x v="2877"/>
    <n v="1.2854990408288482"/>
    <n v="2496.4375124875119"/>
    <n v="2498933.9499999993"/>
    <s v="Clothing"/>
    <s v="South"/>
    <n v="848.58500000000004"/>
    <n v="518.08361275088532"/>
  </r>
  <r>
    <s v="360c381d"/>
    <x v="388"/>
    <x v="3"/>
    <x v="3"/>
    <x v="2884"/>
    <n v="28"/>
    <x v="23"/>
    <x v="2878"/>
    <n v="4.2483641598324899"/>
    <n v="2496.4375124875119"/>
    <n v="2498933.9499999993"/>
    <s v="Sports"/>
    <s v="South"/>
    <n v="994.39499999999998"/>
    <n v="516.19997471554962"/>
  </r>
  <r>
    <s v="248f3ac2"/>
    <x v="1"/>
    <x v="3"/>
    <x v="1"/>
    <x v="2885"/>
    <n v="33"/>
    <x v="46"/>
    <x v="2879"/>
    <n v="0.6897304985075009"/>
    <n v="2496.4375124875119"/>
    <n v="2498933.9499999993"/>
    <s v="Clothing"/>
    <s v="South"/>
    <n v="809.88499999999999"/>
    <n v="518.08361275088532"/>
  </r>
  <r>
    <s v="38a68ec9"/>
    <x v="574"/>
    <x v="0"/>
    <x v="4"/>
    <x v="2886"/>
    <n v="12"/>
    <x v="41"/>
    <x v="2880"/>
    <n v="0.45624433513590584"/>
    <n v="2571.1423225152107"/>
    <n v="2535146.3299999977"/>
    <s v="Electronics"/>
    <s v="North"/>
    <n v="900"/>
    <n v="507.6997287299634"/>
  </r>
  <r>
    <s v="da864537"/>
    <x v="31"/>
    <x v="3"/>
    <x v="1"/>
    <x v="412"/>
    <n v="9"/>
    <x v="39"/>
    <x v="2881"/>
    <n v="0.13349082996580666"/>
    <n v="2496.4375124875119"/>
    <n v="2498933.9499999993"/>
    <s v="Clothing"/>
    <s v="South"/>
    <n v="58.18"/>
    <n v="518.08361275088532"/>
  </r>
  <r>
    <s v="970e8394"/>
    <x v="30"/>
    <x v="3"/>
    <x v="4"/>
    <x v="2887"/>
    <n v="4"/>
    <x v="1"/>
    <x v="2882"/>
    <n v="0.32641898682061071"/>
    <n v="2496.4375124875119"/>
    <n v="2498933.9499999993"/>
    <s v="Electronics"/>
    <s v="South"/>
    <n v="753.82500000000005"/>
    <n v="507.6997287299634"/>
  </r>
  <r>
    <s v="80cdd8e2"/>
    <x v="43"/>
    <x v="3"/>
    <x v="0"/>
    <x v="2888"/>
    <n v="10"/>
    <x v="9"/>
    <x v="2883"/>
    <n v="0.60778549795118475"/>
    <n v="2496.4375124875119"/>
    <n v="2498933.9499999993"/>
    <s v="Groceries"/>
    <s v="South"/>
    <n v="142.46"/>
    <n v="515.36624489795861"/>
  </r>
  <r>
    <s v="e6c948e7"/>
    <x v="270"/>
    <x v="1"/>
    <x v="3"/>
    <x v="2889"/>
    <n v="9"/>
    <x v="2"/>
    <x v="2884"/>
    <n v="0.32954504415030972"/>
    <n v="2537.5954861821929"/>
    <n v="2479230.7900000024"/>
    <s v="Sports"/>
    <s v="West"/>
    <n v="737.495"/>
    <n v="516.19997471554962"/>
  </r>
  <r>
    <s v="3daff34f"/>
    <x v="163"/>
    <x v="3"/>
    <x v="0"/>
    <x v="2890"/>
    <n v="28"/>
    <x v="36"/>
    <x v="2885"/>
    <n v="0.78698343082356348"/>
    <n v="2496.4375124875119"/>
    <n v="2498933.9499999993"/>
    <s v="Groceries"/>
    <s v="South"/>
    <n v="796.23500000000001"/>
    <n v="515.36624489795861"/>
  </r>
  <r>
    <s v="be0ace69"/>
    <x v="242"/>
    <x v="0"/>
    <x v="0"/>
    <x v="2891"/>
    <n v="48"/>
    <x v="36"/>
    <x v="2886"/>
    <n v="0.37946589030263822"/>
    <n v="2571.1423225152107"/>
    <n v="2535146.3299999977"/>
    <s v="Groceries"/>
    <s v="North"/>
    <n v="536.375"/>
    <n v="515.36624489795861"/>
  </r>
  <r>
    <s v="7b2a0039"/>
    <x v="572"/>
    <x v="2"/>
    <x v="1"/>
    <x v="2892"/>
    <n v="46"/>
    <x v="20"/>
    <x v="2887"/>
    <n v="0.26086683369729929"/>
    <n v="2506.2477027027048"/>
    <n v="2596472.620000002"/>
    <s v="Clothing"/>
    <s v="East"/>
    <n v="530.53499999999997"/>
    <n v="518.08361275088532"/>
  </r>
  <r>
    <s v="534fdf52"/>
    <x v="204"/>
    <x v="1"/>
    <x v="0"/>
    <x v="2893"/>
    <n v="1"/>
    <x v="26"/>
    <x v="2888"/>
    <n v="0.13808561528779956"/>
    <n v="2537.5954861821929"/>
    <n v="2479230.7900000024"/>
    <s v="Groceries"/>
    <s v="West"/>
    <n v="153.19"/>
    <n v="515.36624489795861"/>
  </r>
  <r>
    <s v="af3d545c"/>
    <x v="154"/>
    <x v="3"/>
    <x v="3"/>
    <x v="2894"/>
    <n v="12"/>
    <x v="49"/>
    <x v="2889"/>
    <n v="0.46703288834916695"/>
    <n v="2496.4375124875119"/>
    <n v="2498933.9499999993"/>
    <s v="Sports"/>
    <s v="South"/>
    <n v="837.32500000000005"/>
    <n v="516.19997471554962"/>
  </r>
  <r>
    <s v="19cab2c3"/>
    <x v="179"/>
    <x v="3"/>
    <x v="3"/>
    <x v="2895"/>
    <n v="50"/>
    <x v="44"/>
    <x v="2890"/>
    <n v="0.12279610490146813"/>
    <n v="2496.4375124875119"/>
    <n v="2498933.9499999993"/>
    <s v="Sports"/>
    <s v="South"/>
    <n v="247.04"/>
    <n v="516.19997471554962"/>
  </r>
  <r>
    <s v="722fb6d7"/>
    <x v="490"/>
    <x v="2"/>
    <x v="2"/>
    <x v="2896"/>
    <n v="17"/>
    <x v="2"/>
    <x v="2891"/>
    <n v="0.58528672121276515"/>
    <n v="2506.2477027027048"/>
    <n v="2596472.620000002"/>
    <s v="Furniture"/>
    <s v="East"/>
    <n v="833.72"/>
    <n v="524.30656862745093"/>
  </r>
  <r>
    <s v="383c0e38"/>
    <x v="720"/>
    <x v="2"/>
    <x v="4"/>
    <x v="2897"/>
    <n v="6"/>
    <x v="50"/>
    <x v="2892"/>
    <n v="0.5397575811789963"/>
    <n v="2506.2477027027048"/>
    <n v="2596472.620000002"/>
    <s v="Electronics"/>
    <s v="East"/>
    <n v="626.39499999999998"/>
    <n v="507.6997287299634"/>
  </r>
  <r>
    <s v="bab32eb4"/>
    <x v="37"/>
    <x v="2"/>
    <x v="3"/>
    <x v="2898"/>
    <n v="26"/>
    <x v="14"/>
    <x v="2893"/>
    <n v="0.13607253860036095"/>
    <n v="2506.2477027027048"/>
    <n v="2596472.620000002"/>
    <s v="Sports"/>
    <s v="East"/>
    <n v="236.65"/>
    <n v="516.19997471554962"/>
  </r>
  <r>
    <s v="bf5b380d"/>
    <x v="228"/>
    <x v="0"/>
    <x v="2"/>
    <x v="2899"/>
    <n v="5"/>
    <x v="28"/>
    <x v="2894"/>
    <n v="0.28498527843242449"/>
    <n v="2571.1423225152107"/>
    <n v="2535146.3299999977"/>
    <s v="Furniture"/>
    <s v="North"/>
    <n v="240.10499999999999"/>
    <n v="524.30656862745093"/>
  </r>
  <r>
    <s v="aee8fa72"/>
    <x v="110"/>
    <x v="3"/>
    <x v="4"/>
    <x v="2900"/>
    <n v="36"/>
    <x v="30"/>
    <x v="2895"/>
    <n v="0.17643078161555686"/>
    <n v="2496.4375124875119"/>
    <n v="2498933.9499999993"/>
    <s v="Electronics"/>
    <s v="South"/>
    <n v="352.66500000000002"/>
    <n v="507.6997287299634"/>
  </r>
  <r>
    <s v="8e0830be"/>
    <x v="515"/>
    <x v="1"/>
    <x v="3"/>
    <x v="2901"/>
    <n v="16"/>
    <x v="24"/>
    <x v="2896"/>
    <n v="0.41062136320524983"/>
    <n v="2537.5954861821929"/>
    <n v="2479230.7900000024"/>
    <s v="Sports"/>
    <s v="West"/>
    <n v="985.625"/>
    <n v="516.19997471554962"/>
  </r>
  <r>
    <s v="a928b213"/>
    <x v="285"/>
    <x v="3"/>
    <x v="3"/>
    <x v="2902"/>
    <n v="1"/>
    <x v="13"/>
    <x v="2897"/>
    <n v="0.32384014001270078"/>
    <n v="2496.4375124875119"/>
    <n v="2498933.9499999993"/>
    <s v="Sports"/>
    <s v="South"/>
    <n v="543.4"/>
    <n v="516.19997471554962"/>
  </r>
  <r>
    <s v="08946b6e"/>
    <x v="694"/>
    <x v="0"/>
    <x v="4"/>
    <x v="2903"/>
    <n v="50"/>
    <x v="38"/>
    <x v="2898"/>
    <n v="0.26604387060292628"/>
    <n v="2571.1423225152107"/>
    <n v="2535146.3299999977"/>
    <s v="Electronics"/>
    <s v="North"/>
    <n v="579.08500000000004"/>
    <n v="507.6997287299634"/>
  </r>
  <r>
    <s v="21396dbd"/>
    <x v="131"/>
    <x v="2"/>
    <x v="0"/>
    <x v="2904"/>
    <n v="17"/>
    <x v="9"/>
    <x v="2899"/>
    <n v="0.67307148912122061"/>
    <n v="2506.2477027027048"/>
    <n v="2596472.620000002"/>
    <s v="Groceries"/>
    <s v="East"/>
    <n v="613.41"/>
    <n v="515.36624489795861"/>
  </r>
  <r>
    <s v="deb21099"/>
    <x v="721"/>
    <x v="2"/>
    <x v="3"/>
    <x v="2905"/>
    <n v="11"/>
    <x v="0"/>
    <x v="2900"/>
    <n v="4.0263163326384444"/>
    <n v="2506.2477027027048"/>
    <n v="2596472.620000002"/>
    <s v="Sports"/>
    <s v="East"/>
    <n v="993.85500000000002"/>
    <n v="516.19997471554962"/>
  </r>
  <r>
    <s v="619e1710"/>
    <x v="302"/>
    <x v="1"/>
    <x v="2"/>
    <x v="2906"/>
    <n v="12"/>
    <x v="44"/>
    <x v="2901"/>
    <n v="0.5617504344037777"/>
    <n v="2537.5954861821929"/>
    <n v="2479230.7900000024"/>
    <s v="Furniture"/>
    <s v="West"/>
    <n v="581.90499999999997"/>
    <n v="524.30656862745093"/>
  </r>
  <r>
    <s v="15a1462b"/>
    <x v="226"/>
    <x v="2"/>
    <x v="0"/>
    <x v="2907"/>
    <n v="47"/>
    <x v="13"/>
    <x v="2902"/>
    <n v="0.14001288727856592"/>
    <n v="2506.2477027027048"/>
    <n v="2596472.620000002"/>
    <s v="Groceries"/>
    <s v="East"/>
    <n v="341.86500000000001"/>
    <n v="515.36624489795861"/>
  </r>
  <r>
    <s v="02bc2e50"/>
    <x v="33"/>
    <x v="1"/>
    <x v="1"/>
    <x v="2908"/>
    <n v="42"/>
    <x v="24"/>
    <x v="2903"/>
    <n v="1.1539033394439611"/>
    <n v="2537.5954861821929"/>
    <n v="2479230.7900000024"/>
    <s v="Clothing"/>
    <s v="West"/>
    <n v="707.45500000000004"/>
    <n v="518.08361275088532"/>
  </r>
  <r>
    <s v="37dbfd04"/>
    <x v="264"/>
    <x v="2"/>
    <x v="1"/>
    <x v="2909"/>
    <n v="44"/>
    <x v="19"/>
    <x v="2904"/>
    <n v="0.85265336102927802"/>
    <n v="2506.2477027027048"/>
    <n v="2596472.620000002"/>
    <s v="Clothing"/>
    <s v="East"/>
    <n v="546.78499999999997"/>
    <n v="518.08361275088532"/>
  </r>
  <r>
    <s v="fdbdf9c8"/>
    <x v="417"/>
    <x v="1"/>
    <x v="1"/>
    <x v="2910"/>
    <n v="28"/>
    <x v="34"/>
    <x v="2905"/>
    <n v="0.21568344252195243"/>
    <n v="2537.5954861821929"/>
    <n v="2479230.7900000024"/>
    <s v="Clothing"/>
    <s v="West"/>
    <n v="490.36500000000001"/>
    <n v="518.08361275088532"/>
  </r>
  <r>
    <s v="1051c680"/>
    <x v="446"/>
    <x v="1"/>
    <x v="3"/>
    <x v="2911"/>
    <n v="34"/>
    <x v="38"/>
    <x v="1150"/>
    <n v="0.36312748086580848"/>
    <n v="2537.5954861821929"/>
    <n v="2479230.7900000024"/>
    <s v="Sports"/>
    <s v="West"/>
    <n v="676.83"/>
    <n v="516.19997471554962"/>
  </r>
  <r>
    <s v="86cfb100"/>
    <x v="713"/>
    <x v="2"/>
    <x v="3"/>
    <x v="2912"/>
    <n v="11"/>
    <x v="18"/>
    <x v="2906"/>
    <n v="0.47037796330694825"/>
    <n v="2506.2477027027048"/>
    <n v="2596472.620000002"/>
    <s v="Sports"/>
    <s v="East"/>
    <n v="604.22500000000002"/>
    <n v="516.19997471554962"/>
  </r>
  <r>
    <s v="281443b9"/>
    <x v="620"/>
    <x v="3"/>
    <x v="4"/>
    <x v="2913"/>
    <n v="13"/>
    <x v="28"/>
    <x v="2907"/>
    <n v="3.9249675229434691"/>
    <n v="2496.4375124875119"/>
    <n v="2498933.9499999993"/>
    <s v="Electronics"/>
    <s v="South"/>
    <n v="953.61500000000001"/>
    <n v="507.6997287299634"/>
  </r>
  <r>
    <s v="ca3f567c"/>
    <x v="706"/>
    <x v="2"/>
    <x v="3"/>
    <x v="2914"/>
    <n v="33"/>
    <x v="19"/>
    <x v="2908"/>
    <n v="6.5264599711786789E-2"/>
    <n v="2506.2477027027048"/>
    <n v="2596472.620000002"/>
    <s v="Sports"/>
    <s v="East"/>
    <n v="121.355"/>
    <n v="516.19997471554962"/>
  </r>
  <r>
    <s v="f78007e7"/>
    <x v="716"/>
    <x v="1"/>
    <x v="4"/>
    <x v="2915"/>
    <n v="2"/>
    <x v="17"/>
    <x v="2909"/>
    <n v="0.18683411589447682"/>
    <n v="2537.5954861821929"/>
    <n v="2479230.7900000024"/>
    <s v="Electronics"/>
    <s v="West"/>
    <n v="120.58"/>
    <n v="507.6997287299634"/>
  </r>
  <r>
    <s v="cb71483a"/>
    <x v="102"/>
    <x v="3"/>
    <x v="4"/>
    <x v="2916"/>
    <n v="25"/>
    <x v="11"/>
    <x v="2910"/>
    <n v="0.40784656059649876"/>
    <n v="2496.4375124875119"/>
    <n v="2498933.9499999993"/>
    <s v="Electronics"/>
    <s v="South"/>
    <n v="757.51"/>
    <n v="507.6997287299634"/>
  </r>
  <r>
    <s v="57ac8a97"/>
    <x v="208"/>
    <x v="3"/>
    <x v="1"/>
    <x v="2917"/>
    <n v="4"/>
    <x v="0"/>
    <x v="2911"/>
    <n v="0.15990674954361184"/>
    <n v="2496.4375124875119"/>
    <n v="2498933.9499999993"/>
    <s v="Clothing"/>
    <s v="South"/>
    <n v="306.245"/>
    <n v="518.08361275088532"/>
  </r>
  <r>
    <s v="42ae183d"/>
    <x v="602"/>
    <x v="3"/>
    <x v="1"/>
    <x v="2918"/>
    <n v="14"/>
    <x v="18"/>
    <x v="2912"/>
    <n v="0.3129860203967133"/>
    <n v="2496.4375124875119"/>
    <n v="2498933.9499999993"/>
    <s v="Clothing"/>
    <s v="South"/>
    <n v="757.16499999999996"/>
    <n v="518.08361275088532"/>
  </r>
  <r>
    <s v="67ee6a86"/>
    <x v="705"/>
    <x v="2"/>
    <x v="3"/>
    <x v="2919"/>
    <n v="8"/>
    <x v="23"/>
    <x v="2913"/>
    <n v="1.7429017724316742"/>
    <n v="2506.2477027027048"/>
    <n v="2596472.620000002"/>
    <s v="Sports"/>
    <s v="East"/>
    <n v="840.60500000000002"/>
    <n v="516.19997471554962"/>
  </r>
  <r>
    <s v="74d92495"/>
    <x v="569"/>
    <x v="0"/>
    <x v="3"/>
    <x v="2920"/>
    <n v="11"/>
    <x v="49"/>
    <x v="2914"/>
    <n v="0.17312476713580038"/>
    <n v="2571.1423225152107"/>
    <n v="2535146.3299999977"/>
    <s v="Sports"/>
    <s v="North"/>
    <n v="310.08999999999997"/>
    <n v="516.19997471554962"/>
  </r>
  <r>
    <s v="7c3d0a50"/>
    <x v="232"/>
    <x v="3"/>
    <x v="0"/>
    <x v="2921"/>
    <n v="13"/>
    <x v="44"/>
    <x v="2915"/>
    <n v="0.48993650238844227"/>
    <n v="2496.4375124875119"/>
    <n v="2498933.9499999993"/>
    <s v="Groceries"/>
    <s v="South"/>
    <n v="862.02499999999998"/>
    <n v="515.36624489795861"/>
  </r>
  <r>
    <s v="43363d49"/>
    <x v="243"/>
    <x v="1"/>
    <x v="2"/>
    <x v="2922"/>
    <n v="44"/>
    <x v="43"/>
    <x v="2916"/>
    <n v="1.2164880243482863"/>
    <n v="2537.5954861821929"/>
    <n v="2479230.7900000024"/>
    <s v="Furniture"/>
    <s v="West"/>
    <n v="975.26499999999999"/>
    <n v="524.30656862745093"/>
  </r>
  <r>
    <s v="c9af8767"/>
    <x v="443"/>
    <x v="0"/>
    <x v="0"/>
    <x v="2923"/>
    <n v="39"/>
    <x v="6"/>
    <x v="2917"/>
    <n v="0.22264149550101722"/>
    <n v="2571.1423225152107"/>
    <n v="2535146.3299999977"/>
    <s v="Groceries"/>
    <s v="North"/>
    <n v="310.5"/>
    <n v="515.36624489795861"/>
  </r>
  <r>
    <s v="4c031c57"/>
    <x v="621"/>
    <x v="2"/>
    <x v="0"/>
    <x v="2924"/>
    <n v="15"/>
    <x v="9"/>
    <x v="2918"/>
    <n v="2.2724634461307747"/>
    <n v="2506.2477027027048"/>
    <n v="2596472.620000002"/>
    <s v="Groceries"/>
    <s v="East"/>
    <n v="824.28"/>
    <n v="515.36624489795861"/>
  </r>
  <r>
    <s v="4159bb6c"/>
    <x v="98"/>
    <x v="1"/>
    <x v="3"/>
    <x v="2925"/>
    <n v="20"/>
    <x v="50"/>
    <x v="2919"/>
    <n v="0.4372018743827355"/>
    <n v="2537.5954861821929"/>
    <n v="2479230.7900000024"/>
    <s v="Sports"/>
    <s v="West"/>
    <n v="231.06"/>
    <n v="516.19997471554962"/>
  </r>
  <r>
    <s v="59313866"/>
    <x v="338"/>
    <x v="3"/>
    <x v="4"/>
    <x v="2926"/>
    <n v="7"/>
    <x v="43"/>
    <x v="2920"/>
    <n v="3.4816118054583192E-2"/>
    <n v="2496.4375124875119"/>
    <n v="2498933.9499999993"/>
    <s v="Electronics"/>
    <s v="South"/>
    <n v="38.594999999999999"/>
    <n v="507.6997287299634"/>
  </r>
  <r>
    <s v="3af888ca"/>
    <x v="457"/>
    <x v="2"/>
    <x v="2"/>
    <x v="2927"/>
    <n v="23"/>
    <x v="19"/>
    <x v="2921"/>
    <n v="0.13102001831483798"/>
    <n v="2506.2477027027048"/>
    <n v="2596472.620000002"/>
    <s v="Furniture"/>
    <s v="East"/>
    <n v="73.53"/>
    <n v="524.30656862745093"/>
  </r>
  <r>
    <s v="f3879586"/>
    <x v="237"/>
    <x v="2"/>
    <x v="2"/>
    <x v="2928"/>
    <n v="8"/>
    <x v="32"/>
    <x v="2922"/>
    <n v="0.10277240022112609"/>
    <n v="2506.2477027027048"/>
    <n v="2596472.620000002"/>
    <s v="Furniture"/>
    <s v="East"/>
    <n v="244.25"/>
    <n v="524.30656862745093"/>
  </r>
  <r>
    <s v="a43cfd36"/>
    <x v="657"/>
    <x v="0"/>
    <x v="1"/>
    <x v="2929"/>
    <n v="44"/>
    <x v="4"/>
    <x v="2923"/>
    <n v="0.26082516526099842"/>
    <n v="2571.1423225152107"/>
    <n v="2535146.3299999977"/>
    <s v="Clothing"/>
    <s v="North"/>
    <n v="443.09"/>
    <n v="518.08361275088532"/>
  </r>
  <r>
    <s v="78681c2d"/>
    <x v="677"/>
    <x v="2"/>
    <x v="1"/>
    <x v="2930"/>
    <n v="1"/>
    <x v="31"/>
    <x v="2924"/>
    <n v="2.4579904918632294"/>
    <n v="2506.2477027027048"/>
    <n v="2596472.620000002"/>
    <s v="Clothing"/>
    <s v="East"/>
    <n v="275.35500000000002"/>
    <n v="518.08361275088532"/>
  </r>
  <r>
    <s v="fbda1fcd"/>
    <x v="690"/>
    <x v="2"/>
    <x v="3"/>
    <x v="2931"/>
    <n v="48"/>
    <x v="6"/>
    <x v="2925"/>
    <n v="0.43892656074064806"/>
    <n v="2506.2477027027048"/>
    <n v="2596472.620000002"/>
    <s v="Sports"/>
    <s v="East"/>
    <n v="886.08500000000004"/>
    <n v="516.19997471554962"/>
  </r>
  <r>
    <s v="96323514"/>
    <x v="337"/>
    <x v="0"/>
    <x v="3"/>
    <x v="2932"/>
    <n v="13"/>
    <x v="3"/>
    <x v="2926"/>
    <n v="0.52843525786889356"/>
    <n v="2571.1423225152107"/>
    <n v="2535146.3299999977"/>
    <s v="Sports"/>
    <s v="North"/>
    <n v="972.22500000000002"/>
    <n v="516.19997471554962"/>
  </r>
  <r>
    <s v="2aad46bf"/>
    <x v="216"/>
    <x v="3"/>
    <x v="1"/>
    <x v="2933"/>
    <n v="13"/>
    <x v="50"/>
    <x v="2927"/>
    <n v="0.13516338251956814"/>
    <n v="2496.4375124875119"/>
    <n v="2498933.9499999993"/>
    <s v="Clothing"/>
    <s v="South"/>
    <n v="230.565"/>
    <n v="518.08361275088532"/>
  </r>
  <r>
    <s v="d42b94e3"/>
    <x v="482"/>
    <x v="2"/>
    <x v="2"/>
    <x v="2934"/>
    <n v="45"/>
    <x v="26"/>
    <x v="2928"/>
    <n v="0.15055251790750934"/>
    <n v="2506.2477027027048"/>
    <n v="2596472.620000002"/>
    <s v="Furniture"/>
    <s v="East"/>
    <n v="376.065"/>
    <n v="524.30656862745093"/>
  </r>
  <r>
    <s v="80494b76"/>
    <x v="258"/>
    <x v="0"/>
    <x v="2"/>
    <x v="2935"/>
    <n v="47"/>
    <x v="29"/>
    <x v="2929"/>
    <n v="0.24602646054777425"/>
    <n v="2571.1423225152107"/>
    <n v="2535146.3299999977"/>
    <s v="Furniture"/>
    <s v="North"/>
    <n v="492.67"/>
    <n v="524.30656862745093"/>
  </r>
  <r>
    <s v="bc1f0c66"/>
    <x v="632"/>
    <x v="3"/>
    <x v="4"/>
    <x v="2936"/>
    <n v="42"/>
    <x v="4"/>
    <x v="2930"/>
    <n v="0.49800539653986564"/>
    <n v="2496.4375124875119"/>
    <n v="2498933.9499999993"/>
    <s v="Electronics"/>
    <s v="South"/>
    <n v="955.28"/>
    <n v="507.6997287299634"/>
  </r>
  <r>
    <s v="74839db8"/>
    <x v="183"/>
    <x v="1"/>
    <x v="3"/>
    <x v="2937"/>
    <n v="43"/>
    <x v="48"/>
    <x v="2931"/>
    <n v="1.9186895154808219"/>
    <n v="2537.5954861821929"/>
    <n v="2479230.7900000024"/>
    <s v="Sports"/>
    <s v="West"/>
    <n v="614.27"/>
    <n v="516.19997471554962"/>
  </r>
  <r>
    <s v="7efb428c"/>
    <x v="109"/>
    <x v="0"/>
    <x v="3"/>
    <x v="2938"/>
    <n v="2"/>
    <x v="23"/>
    <x v="2932"/>
    <n v="0.27553815963391687"/>
    <n v="2571.1423225152107"/>
    <n v="2535146.3299999977"/>
    <s v="Sports"/>
    <s v="North"/>
    <n v="665.68499999999995"/>
    <n v="516.19997471554962"/>
  </r>
  <r>
    <s v="fd2b02df"/>
    <x v="447"/>
    <x v="2"/>
    <x v="0"/>
    <x v="2939"/>
    <n v="28"/>
    <x v="50"/>
    <x v="2933"/>
    <n v="0.52554299645390079"/>
    <n v="2506.2477027027048"/>
    <n v="2596472.620000002"/>
    <s v="Groceries"/>
    <s v="East"/>
    <n v="354.97500000000002"/>
    <n v="515.36624489795861"/>
  </r>
  <r>
    <s v="b5192cd9"/>
    <x v="268"/>
    <x v="0"/>
    <x v="4"/>
    <x v="2940"/>
    <n v="35"/>
    <x v="45"/>
    <x v="2934"/>
    <n v="0.42716094467429405"/>
    <n v="2571.1423225152107"/>
    <n v="2535146.3299999977"/>
    <s v="Electronics"/>
    <s v="North"/>
    <n v="492.58"/>
    <n v="507.6997287299634"/>
  </r>
  <r>
    <s v="5ec74fae"/>
    <x v="27"/>
    <x v="0"/>
    <x v="4"/>
    <x v="2941"/>
    <n v="6"/>
    <x v="19"/>
    <x v="2935"/>
    <n v="3.4521457230246459E-2"/>
    <n v="2571.1423225152107"/>
    <n v="2535146.3299999977"/>
    <s v="Electronics"/>
    <s v="North"/>
    <n v="89.9"/>
    <n v="507.6997287299634"/>
  </r>
  <r>
    <s v="183e41c8"/>
    <x v="684"/>
    <x v="0"/>
    <x v="3"/>
    <x v="2942"/>
    <n v="1"/>
    <x v="1"/>
    <x v="2936"/>
    <n v="0.60784742006964232"/>
    <n v="2571.1423225152107"/>
    <n v="2535146.3299999977"/>
    <s v="Sports"/>
    <s v="North"/>
    <n v="976.59500000000003"/>
    <n v="516.19997471554962"/>
  </r>
  <r>
    <s v="3175576b"/>
    <x v="344"/>
    <x v="1"/>
    <x v="4"/>
    <x v="2943"/>
    <n v="16"/>
    <x v="19"/>
    <x v="2937"/>
    <n v="0.92501068966596101"/>
    <n v="2537.5954861821929"/>
    <n v="2479230.7900000024"/>
    <s v="Electronics"/>
    <s v="West"/>
    <n v="893.96500000000003"/>
    <n v="507.6997287299634"/>
  </r>
  <r>
    <s v="66140f25"/>
    <x v="667"/>
    <x v="2"/>
    <x v="2"/>
    <x v="2944"/>
    <n v="47"/>
    <x v="31"/>
    <x v="2938"/>
    <n v="0.88651665724058071"/>
    <n v="2506.2477027027048"/>
    <n v="2596472.620000002"/>
    <s v="Furniture"/>
    <s v="East"/>
    <n v="664.84500000000003"/>
    <n v="524.30656862745093"/>
  </r>
  <r>
    <s v="03ba7aab"/>
    <x v="139"/>
    <x v="0"/>
    <x v="1"/>
    <x v="2945"/>
    <n v="27"/>
    <x v="8"/>
    <x v="2939"/>
    <n v="0.38612633044415506"/>
    <n v="2571.1423225152107"/>
    <n v="2535146.3299999977"/>
    <s v="Clothing"/>
    <s v="North"/>
    <n v="699.83"/>
    <n v="518.08361275088532"/>
  </r>
  <r>
    <s v="787d22a1"/>
    <x v="54"/>
    <x v="2"/>
    <x v="1"/>
    <x v="2946"/>
    <n v="23"/>
    <x v="39"/>
    <x v="2940"/>
    <n v="7.2142938337690796E-2"/>
    <n v="2506.2477027027048"/>
    <n v="2596472.620000002"/>
    <s v="Clothing"/>
    <s v="East"/>
    <n v="179.03"/>
    <n v="518.08361275088532"/>
  </r>
  <r>
    <s v="603ad583"/>
    <x v="334"/>
    <x v="2"/>
    <x v="4"/>
    <x v="2947"/>
    <n v="45"/>
    <x v="27"/>
    <x v="2941"/>
    <n v="0.24578567194326742"/>
    <n v="2506.2477027027048"/>
    <n v="2596472.620000002"/>
    <s v="Electronics"/>
    <s v="East"/>
    <n v="573.24"/>
    <n v="507.6997287299634"/>
  </r>
  <r>
    <s v="eb126700"/>
    <x v="690"/>
    <x v="0"/>
    <x v="1"/>
    <x v="2948"/>
    <n v="40"/>
    <x v="40"/>
    <x v="2942"/>
    <n v="0.39756162676871049"/>
    <n v="2571.1423225152107"/>
    <n v="2535146.3299999977"/>
    <s v="Clothing"/>
    <s v="North"/>
    <n v="457.74"/>
    <n v="518.08361275088532"/>
  </r>
  <r>
    <s v="35adbc38"/>
    <x v="164"/>
    <x v="3"/>
    <x v="1"/>
    <x v="2949"/>
    <n v="34"/>
    <x v="0"/>
    <x v="2943"/>
    <n v="0.65828026703091647"/>
    <n v="2496.4375124875119"/>
    <n v="2498933.9499999993"/>
    <s v="Clothing"/>
    <s v="South"/>
    <n v="702.83500000000004"/>
    <n v="518.08361275088532"/>
  </r>
  <r>
    <s v="ce123123"/>
    <x v="320"/>
    <x v="2"/>
    <x v="3"/>
    <x v="2950"/>
    <n v="42"/>
    <x v="40"/>
    <x v="2944"/>
    <n v="6.2398286746427743E-2"/>
    <n v="2506.2477027027048"/>
    <n v="2596472.620000002"/>
    <s v="Sports"/>
    <s v="East"/>
    <n v="150.565"/>
    <n v="516.19997471554962"/>
  </r>
  <r>
    <s v="0a3d9ec4"/>
    <x v="279"/>
    <x v="0"/>
    <x v="3"/>
    <x v="2951"/>
    <n v="49"/>
    <x v="43"/>
    <x v="2945"/>
    <n v="0.57897889859727614"/>
    <n v="2571.1423225152107"/>
    <n v="2535146.3299999977"/>
    <s v="Sports"/>
    <s v="North"/>
    <n v="918.47"/>
    <n v="516.19997471554962"/>
  </r>
  <r>
    <s v="fa7be36b"/>
    <x v="136"/>
    <x v="3"/>
    <x v="4"/>
    <x v="2952"/>
    <n v="11"/>
    <x v="16"/>
    <x v="2946"/>
    <n v="0.56538604434425044"/>
    <n v="2496.4375124875119"/>
    <n v="2498933.9499999993"/>
    <s v="Electronics"/>
    <s v="South"/>
    <n v="903.35"/>
    <n v="507.6997287299634"/>
  </r>
  <r>
    <s v="ffe10cf3"/>
    <x v="495"/>
    <x v="0"/>
    <x v="4"/>
    <x v="2953"/>
    <n v="43"/>
    <x v="13"/>
    <x v="2947"/>
    <n v="0.37205970071837968"/>
    <n v="2571.1423225152107"/>
    <n v="2535146.3299999977"/>
    <s v="Electronics"/>
    <s v="North"/>
    <n v="584.35"/>
    <n v="507.6997287299634"/>
  </r>
  <r>
    <s v="de887884"/>
    <x v="372"/>
    <x v="1"/>
    <x v="2"/>
    <x v="2954"/>
    <n v="46"/>
    <x v="17"/>
    <x v="2948"/>
    <n v="0.29807144263552232"/>
    <n v="2537.5954861821929"/>
    <n v="2479230.7900000024"/>
    <s v="Furniture"/>
    <s v="West"/>
    <n v="740.57500000000005"/>
    <n v="524.30656862745093"/>
  </r>
  <r>
    <s v="d17f928b"/>
    <x v="334"/>
    <x v="1"/>
    <x v="0"/>
    <x v="2955"/>
    <n v="30"/>
    <x v="50"/>
    <x v="2949"/>
    <n v="0.46630170846173113"/>
    <n v="2537.5954861821929"/>
    <n v="2479230.7900000024"/>
    <s v="Groceries"/>
    <s v="West"/>
    <n v="879.47500000000002"/>
    <n v="515.36624489795861"/>
  </r>
  <r>
    <s v="f0769a72"/>
    <x v="411"/>
    <x v="2"/>
    <x v="2"/>
    <x v="2956"/>
    <n v="33"/>
    <x v="17"/>
    <x v="2950"/>
    <n v="0.13450867584665124"/>
    <n v="2506.2477027027048"/>
    <n v="2596472.620000002"/>
    <s v="Furniture"/>
    <s v="East"/>
    <n v="357.23500000000001"/>
    <n v="524.30656862745093"/>
  </r>
  <r>
    <s v="002ee221"/>
    <x v="128"/>
    <x v="1"/>
    <x v="4"/>
    <x v="2957"/>
    <n v="2"/>
    <x v="21"/>
    <x v="2951"/>
    <n v="0.50376361860972929"/>
    <n v="2537.5954861821929"/>
    <n v="2479230.7900000024"/>
    <s v="Electronics"/>
    <s v="West"/>
    <n v="987.8"/>
    <n v="507.6997287299634"/>
  </r>
  <r>
    <s v="31857a11"/>
    <x v="269"/>
    <x v="0"/>
    <x v="2"/>
    <x v="2958"/>
    <n v="18"/>
    <x v="19"/>
    <x v="2952"/>
    <n v="0.31170265817431209"/>
    <n v="2571.1423225152107"/>
    <n v="2535146.3299999977"/>
    <s v="Furniture"/>
    <s v="North"/>
    <n v="747.68499999999995"/>
    <n v="524.30656862745093"/>
  </r>
  <r>
    <s v="16f314c8"/>
    <x v="275"/>
    <x v="1"/>
    <x v="3"/>
    <x v="2959"/>
    <n v="48"/>
    <x v="12"/>
    <x v="2953"/>
    <n v="0.56948736971986047"/>
    <n v="2537.5954861821929"/>
    <n v="2479230.7900000024"/>
    <s v="Sports"/>
    <s v="West"/>
    <n v="727.20500000000004"/>
    <n v="516.19997471554962"/>
  </r>
  <r>
    <s v="b94ea092"/>
    <x v="403"/>
    <x v="2"/>
    <x v="3"/>
    <x v="2960"/>
    <n v="5"/>
    <x v="24"/>
    <x v="2954"/>
    <n v="0.23698330402727441"/>
    <n v="2506.2477027027048"/>
    <n v="2596472.620000002"/>
    <s v="Sports"/>
    <s v="East"/>
    <n v="234.07499999999999"/>
    <n v="516.19997471554962"/>
  </r>
  <r>
    <s v="0f04ab90"/>
    <x v="333"/>
    <x v="3"/>
    <x v="0"/>
    <x v="2961"/>
    <n v="9"/>
    <x v="29"/>
    <x v="2955"/>
    <n v="0.36744878258071439"/>
    <n v="2496.4375124875119"/>
    <n v="2498933.9499999993"/>
    <s v="Groceries"/>
    <s v="South"/>
    <n v="708.64499999999998"/>
    <n v="515.36624489795861"/>
  </r>
  <r>
    <s v="f8e0cf61"/>
    <x v="120"/>
    <x v="1"/>
    <x v="3"/>
    <x v="2962"/>
    <n v="36"/>
    <x v="37"/>
    <x v="2956"/>
    <n v="0.34685164022366383"/>
    <n v="2537.5954861821929"/>
    <n v="2479230.7900000024"/>
    <s v="Sports"/>
    <s v="West"/>
    <n v="809.68499999999995"/>
    <n v="516.19997471554962"/>
  </r>
  <r>
    <s v="10b704dd"/>
    <x v="234"/>
    <x v="3"/>
    <x v="2"/>
    <x v="2963"/>
    <n v="24"/>
    <x v="34"/>
    <x v="2957"/>
    <n v="9.5658971964646344E-2"/>
    <n v="2496.4375124875119"/>
    <n v="2498933.9499999993"/>
    <s v="Furniture"/>
    <s v="South"/>
    <n v="188.7"/>
    <n v="524.30656862745093"/>
  </r>
  <r>
    <s v="2166bb6e"/>
    <x v="690"/>
    <x v="2"/>
    <x v="4"/>
    <x v="2964"/>
    <n v="31"/>
    <x v="29"/>
    <x v="2958"/>
    <n v="0.13790545993935824"/>
    <n v="2506.2477027027048"/>
    <n v="2596472.620000002"/>
    <s v="Electronics"/>
    <s v="East"/>
    <n v="55.11"/>
    <n v="507.6997287299634"/>
  </r>
  <r>
    <s v="ff1c3313"/>
    <x v="612"/>
    <x v="0"/>
    <x v="1"/>
    <x v="2965"/>
    <n v="1"/>
    <x v="0"/>
    <x v="2959"/>
    <n v="2.6170289855072464"/>
    <n v="2571.1423225152107"/>
    <n v="2535146.3299999977"/>
    <s v="Clothing"/>
    <s v="North"/>
    <n v="993.60500000000002"/>
    <n v="518.08361275088532"/>
  </r>
  <r>
    <s v="509eb24f"/>
    <x v="114"/>
    <x v="0"/>
    <x v="3"/>
    <x v="2966"/>
    <n v="20"/>
    <x v="41"/>
    <x v="2960"/>
    <n v="9.4390160351043167E-2"/>
    <n v="2571.1423225152107"/>
    <n v="2535146.3299999977"/>
    <s v="Sports"/>
    <s v="North"/>
    <n v="148.66"/>
    <n v="516.19997471554962"/>
  </r>
  <r>
    <s v="b4785898"/>
    <x v="246"/>
    <x v="1"/>
    <x v="1"/>
    <x v="2967"/>
    <n v="40"/>
    <x v="41"/>
    <x v="2961"/>
    <n v="0.10180250615061291"/>
    <n v="2537.5954861821929"/>
    <n v="2479230.7900000024"/>
    <s v="Clothing"/>
    <s v="West"/>
    <n v="74.965000000000003"/>
    <n v="518.08361275088532"/>
  </r>
  <r>
    <s v="250ceeaf"/>
    <x v="414"/>
    <x v="3"/>
    <x v="0"/>
    <x v="2968"/>
    <n v="5"/>
    <x v="13"/>
    <x v="2962"/>
    <n v="3.2882309317587143E-2"/>
    <n v="2496.4375124875119"/>
    <n v="2498933.9499999993"/>
    <s v="Groceries"/>
    <s v="South"/>
    <n v="22.25"/>
    <n v="515.36624489795861"/>
  </r>
  <r>
    <s v="99a20f2d"/>
    <x v="418"/>
    <x v="3"/>
    <x v="2"/>
    <x v="2969"/>
    <n v="42"/>
    <x v="30"/>
    <x v="2963"/>
    <n v="1.6591782533979065"/>
    <n v="2496.4375124875119"/>
    <n v="2498933.9499999993"/>
    <s v="Furniture"/>
    <s v="South"/>
    <n v="267.51"/>
    <n v="524.30656862745093"/>
  </r>
  <r>
    <s v="c932eb05"/>
    <x v="620"/>
    <x v="3"/>
    <x v="2"/>
    <x v="2970"/>
    <n v="11"/>
    <x v="33"/>
    <x v="2964"/>
    <n v="0.14377737456095754"/>
    <n v="2496.4375124875119"/>
    <n v="2498933.9499999993"/>
    <s v="Furniture"/>
    <s v="South"/>
    <n v="156.62"/>
    <n v="524.30656862745093"/>
  </r>
  <r>
    <s v="0f550d0a"/>
    <x v="403"/>
    <x v="1"/>
    <x v="3"/>
    <x v="2971"/>
    <n v="12"/>
    <x v="11"/>
    <x v="2965"/>
    <n v="0.25950042185239097"/>
    <n v="2537.5954861821929"/>
    <n v="2479230.7900000024"/>
    <s v="Sports"/>
    <s v="West"/>
    <n v="617.61500000000001"/>
    <n v="516.19997471554962"/>
  </r>
  <r>
    <s v="4ff7c901"/>
    <x v="182"/>
    <x v="3"/>
    <x v="2"/>
    <x v="2972"/>
    <n v="43"/>
    <x v="13"/>
    <x v="2966"/>
    <n v="0.24680991656819354"/>
    <n v="2496.4375124875119"/>
    <n v="2498933.9499999993"/>
    <s v="Furniture"/>
    <s v="South"/>
    <n v="425.09500000000003"/>
    <n v="524.30656862745093"/>
  </r>
  <r>
    <s v="dea5a3e9"/>
    <x v="121"/>
    <x v="0"/>
    <x v="3"/>
    <x v="2973"/>
    <n v="24"/>
    <x v="18"/>
    <x v="2967"/>
    <n v="0.18270446812401642"/>
    <n v="2571.1423225152107"/>
    <n v="2535146.3299999977"/>
    <s v="Sports"/>
    <s v="North"/>
    <n v="372.66500000000002"/>
    <n v="516.19997471554962"/>
  </r>
  <r>
    <s v="c25b0565"/>
    <x v="642"/>
    <x v="2"/>
    <x v="0"/>
    <x v="2974"/>
    <n v="24"/>
    <x v="38"/>
    <x v="2968"/>
    <n v="0.61046804395311216"/>
    <n v="2506.2477027027048"/>
    <n v="2596472.620000002"/>
    <s v="Groceries"/>
    <s v="East"/>
    <n v="929.79"/>
    <n v="515.36624489795861"/>
  </r>
  <r>
    <s v="6cd69895"/>
    <x v="707"/>
    <x v="1"/>
    <x v="4"/>
    <x v="2975"/>
    <n v="40"/>
    <x v="30"/>
    <x v="2969"/>
    <n v="0.54735597446531847"/>
    <n v="2537.5954861821929"/>
    <n v="2479230.7900000024"/>
    <s v="Electronics"/>
    <s v="West"/>
    <n v="768.11500000000001"/>
    <n v="507.6997287299634"/>
  </r>
  <r>
    <s v="8a3ba3ff"/>
    <x v="261"/>
    <x v="1"/>
    <x v="3"/>
    <x v="2976"/>
    <n v="10"/>
    <x v="5"/>
    <x v="2970"/>
    <n v="0.48444274183960584"/>
    <n v="2537.5954861821929"/>
    <n v="2479230.7900000024"/>
    <s v="Sports"/>
    <s v="West"/>
    <n v="941.82"/>
    <n v="516.19997471554962"/>
  </r>
  <r>
    <s v="98598646"/>
    <x v="585"/>
    <x v="0"/>
    <x v="2"/>
    <x v="2977"/>
    <n v="48"/>
    <x v="23"/>
    <x v="2971"/>
    <n v="0.43622066014149541"/>
    <n v="2571.1423225152107"/>
    <n v="2535146.3299999977"/>
    <s v="Furniture"/>
    <s v="North"/>
    <n v="789.07500000000005"/>
    <n v="524.30656862745093"/>
  </r>
  <r>
    <s v="f05a8bdd"/>
    <x v="372"/>
    <x v="2"/>
    <x v="0"/>
    <x v="2978"/>
    <n v="35"/>
    <x v="28"/>
    <x v="2972"/>
    <n v="0.58128623819377567"/>
    <n v="2506.2477027027048"/>
    <n v="2596472.620000002"/>
    <s v="Groceries"/>
    <s v="East"/>
    <n v="1010.02"/>
    <n v="515.36624489795861"/>
  </r>
  <r>
    <s v="f35bde1b"/>
    <x v="73"/>
    <x v="0"/>
    <x v="0"/>
    <x v="2979"/>
    <n v="18"/>
    <x v="10"/>
    <x v="2973"/>
    <n v="0.4786874194985134"/>
    <n v="2571.1423225152107"/>
    <n v="2535146.3299999977"/>
    <s v="Groceries"/>
    <s v="North"/>
    <n v="995.15"/>
    <n v="515.36624489795861"/>
  </r>
  <r>
    <s v="18057b83"/>
    <x v="447"/>
    <x v="1"/>
    <x v="2"/>
    <x v="2980"/>
    <n v="24"/>
    <x v="5"/>
    <x v="2974"/>
    <n v="3.0673736936491247"/>
    <n v="2537.5954861821929"/>
    <n v="2479230.7900000024"/>
    <s v="Furniture"/>
    <s v="West"/>
    <n v="521.02499999999998"/>
    <n v="524.30656862745093"/>
  </r>
  <r>
    <s v="4e6e9b5e"/>
    <x v="186"/>
    <x v="0"/>
    <x v="1"/>
    <x v="2981"/>
    <n v="49"/>
    <x v="47"/>
    <x v="2975"/>
    <n v="1.7255330597968657"/>
    <n v="2571.1423225152107"/>
    <n v="2535146.3299999977"/>
    <s v="Clothing"/>
    <s v="North"/>
    <n v="788.60500000000002"/>
    <n v="518.08361275088532"/>
  </r>
  <r>
    <s v="8f8d75ec"/>
    <x v="146"/>
    <x v="2"/>
    <x v="1"/>
    <x v="2982"/>
    <n v="48"/>
    <x v="20"/>
    <x v="2976"/>
    <n v="0.36057089272618709"/>
    <n v="2506.2477027027048"/>
    <n v="2596472.620000002"/>
    <s v="Clothing"/>
    <s v="East"/>
    <n v="911.26499999999999"/>
    <n v="518.08361275088532"/>
  </r>
  <r>
    <s v="83e29b90"/>
    <x v="479"/>
    <x v="2"/>
    <x v="2"/>
    <x v="2983"/>
    <n v="50"/>
    <x v="15"/>
    <x v="2977"/>
    <n v="0.58663100715958738"/>
    <n v="2506.2477027027048"/>
    <n v="2596472.620000002"/>
    <s v="Furniture"/>
    <s v="East"/>
    <n v="902.86500000000001"/>
    <n v="524.30656862745093"/>
  </r>
  <r>
    <s v="d3fbebb3"/>
    <x v="597"/>
    <x v="2"/>
    <x v="4"/>
    <x v="2984"/>
    <n v="45"/>
    <x v="29"/>
    <x v="2978"/>
    <n v="0.15701844844112717"/>
    <n v="2506.2477027027048"/>
    <n v="2596472.620000002"/>
    <s v="Electronics"/>
    <s v="East"/>
    <n v="196.32"/>
    <n v="507.6997287299634"/>
  </r>
  <r>
    <s v="8af5cd16"/>
    <x v="582"/>
    <x v="1"/>
    <x v="2"/>
    <x v="2985"/>
    <n v="8"/>
    <x v="36"/>
    <x v="2979"/>
    <n v="0.27199650411494802"/>
    <n v="2537.5954861821929"/>
    <n v="2479230.7900000024"/>
    <s v="Furniture"/>
    <s v="West"/>
    <n v="662.06"/>
    <n v="524.30656862745093"/>
  </r>
  <r>
    <s v="ed81f3c2"/>
    <x v="29"/>
    <x v="1"/>
    <x v="0"/>
    <x v="2986"/>
    <n v="26"/>
    <x v="29"/>
    <x v="2980"/>
    <n v="0.9857879086108553"/>
    <n v="2537.5954861821929"/>
    <n v="2479230.7900000024"/>
    <s v="Groceries"/>
    <s v="West"/>
    <n v="955.04"/>
    <n v="515.36624489795861"/>
  </r>
  <r>
    <s v="801eeb0b"/>
    <x v="568"/>
    <x v="2"/>
    <x v="3"/>
    <x v="2987"/>
    <n v="26"/>
    <x v="29"/>
    <x v="2981"/>
    <n v="0.42433058662060402"/>
    <n v="2506.2477027027048"/>
    <n v="2596472.620000002"/>
    <s v="Sports"/>
    <s v="East"/>
    <n v="836.61500000000001"/>
    <n v="516.19997471554962"/>
  </r>
  <r>
    <s v="4698a92b"/>
    <x v="670"/>
    <x v="0"/>
    <x v="0"/>
    <x v="2988"/>
    <n v="47"/>
    <x v="46"/>
    <x v="2982"/>
    <n v="0.26533448179847557"/>
    <n v="2571.1423225152107"/>
    <n v="2535146.3299999977"/>
    <s v="Groceries"/>
    <s v="North"/>
    <n v="509.815"/>
    <n v="515.36624489795861"/>
  </r>
  <r>
    <s v="77b79c0e"/>
    <x v="520"/>
    <x v="1"/>
    <x v="2"/>
    <x v="2989"/>
    <n v="8"/>
    <x v="34"/>
    <x v="2983"/>
    <n v="0.16558543241913115"/>
    <n v="2537.5954861821929"/>
    <n v="2479230.7900000024"/>
    <s v="Furniture"/>
    <s v="West"/>
    <n v="234.56"/>
    <n v="524.30656862745093"/>
  </r>
  <r>
    <s v="4aa58b0f"/>
    <x v="294"/>
    <x v="1"/>
    <x v="4"/>
    <x v="2990"/>
    <n v="29"/>
    <x v="1"/>
    <x v="2984"/>
    <n v="2.558159860162085"/>
    <n v="2537.5954861821929"/>
    <n v="2479230.7900000024"/>
    <s v="Electronics"/>
    <s v="West"/>
    <n v="982.41"/>
    <n v="507.6997287299634"/>
  </r>
  <r>
    <s v="e9f4dc8c"/>
    <x v="608"/>
    <x v="2"/>
    <x v="2"/>
    <x v="2991"/>
    <n v="49"/>
    <x v="19"/>
    <x v="2985"/>
    <n v="0.22677767966023296"/>
    <n v="2506.2477027027048"/>
    <n v="2596472.620000002"/>
    <s v="Furniture"/>
    <s v="East"/>
    <n v="546.29999999999995"/>
    <n v="524.30656862745093"/>
  </r>
  <r>
    <s v="e1e60006"/>
    <x v="29"/>
    <x v="2"/>
    <x v="4"/>
    <x v="2992"/>
    <n v="32"/>
    <x v="35"/>
    <x v="2986"/>
    <n v="4.486595666544253"/>
    <n v="2506.2477027027048"/>
    <n v="2596472.620000002"/>
    <s v="Electronics"/>
    <s v="East"/>
    <n v="686.93499999999995"/>
    <n v="507.6997287299634"/>
  </r>
  <r>
    <s v="37ce1644"/>
    <x v="272"/>
    <x v="0"/>
    <x v="2"/>
    <x v="2993"/>
    <n v="34"/>
    <x v="36"/>
    <x v="2987"/>
    <n v="2.1781614665626012"/>
    <n v="2571.1423225152107"/>
    <n v="2535146.3299999977"/>
    <s v="Furniture"/>
    <s v="North"/>
    <n v="580.60500000000002"/>
    <n v="524.30656862745093"/>
  </r>
  <r>
    <s v="c27085d7"/>
    <x v="651"/>
    <x v="1"/>
    <x v="3"/>
    <x v="2994"/>
    <n v="20"/>
    <x v="4"/>
    <x v="2988"/>
    <n v="0.15579551190425647"/>
    <n v="2537.5954861821929"/>
    <n v="2479230.7900000024"/>
    <s v="Sports"/>
    <s v="West"/>
    <n v="179.13"/>
    <n v="516.19997471554962"/>
  </r>
  <r>
    <s v="c21d0b60"/>
    <x v="446"/>
    <x v="2"/>
    <x v="3"/>
    <x v="2995"/>
    <n v="17"/>
    <x v="44"/>
    <x v="2989"/>
    <n v="2.5552294557097115"/>
    <n v="2506.2477027027048"/>
    <n v="2596472.620000002"/>
    <s v="Sports"/>
    <s v="East"/>
    <n v="356.19499999999999"/>
    <n v="516.19997471554962"/>
  </r>
  <r>
    <s v="3655a7d7"/>
    <x v="460"/>
    <x v="1"/>
    <x v="1"/>
    <x v="2996"/>
    <n v="6"/>
    <x v="38"/>
    <x v="2990"/>
    <n v="0.29881085357907478"/>
    <n v="2537.5954861821929"/>
    <n v="2479230.7900000024"/>
    <s v="Clothing"/>
    <s v="West"/>
    <n v="656.52499999999998"/>
    <n v="518.08361275088532"/>
  </r>
  <r>
    <s v="e7267e39"/>
    <x v="78"/>
    <x v="2"/>
    <x v="3"/>
    <x v="2997"/>
    <n v="26"/>
    <x v="48"/>
    <x v="2991"/>
    <n v="0.16293412914666322"/>
    <n v="2506.2477027027048"/>
    <n v="2596472.620000002"/>
    <s v="Sports"/>
    <s v="East"/>
    <n v="394.22"/>
    <n v="516.19997471554962"/>
  </r>
  <r>
    <s v="977a2728"/>
    <x v="524"/>
    <x v="0"/>
    <x v="1"/>
    <x v="2998"/>
    <n v="19"/>
    <x v="23"/>
    <x v="2992"/>
    <n v="0.47982780075670933"/>
    <n v="2571.1423225152107"/>
    <n v="2535146.3299999977"/>
    <s v="Clothing"/>
    <s v="North"/>
    <n v="972.91499999999996"/>
    <n v="518.08361275088532"/>
  </r>
  <r>
    <s v="01de8a5a"/>
    <x v="707"/>
    <x v="1"/>
    <x v="2"/>
    <x v="2999"/>
    <n v="46"/>
    <x v="2"/>
    <x v="2993"/>
    <n v="0.48744189788104808"/>
    <n v="2537.5954861821929"/>
    <n v="2479230.7900000024"/>
    <s v="Furniture"/>
    <s v="West"/>
    <n v="977"/>
    <n v="524.30656862745093"/>
  </r>
  <r>
    <s v="8f6c830a"/>
    <x v="41"/>
    <x v="2"/>
    <x v="1"/>
    <x v="3000"/>
    <n v="13"/>
    <x v="44"/>
    <x v="2994"/>
    <n v="0.64701074757210775"/>
    <n v="2506.2477027027048"/>
    <n v="2596472.620000002"/>
    <s v="Clothing"/>
    <s v="East"/>
    <n v="864.11"/>
    <n v="518.08361275088532"/>
  </r>
  <r>
    <s v="b7ae46e2"/>
    <x v="337"/>
    <x v="0"/>
    <x v="1"/>
    <x v="3001"/>
    <n v="10"/>
    <x v="35"/>
    <x v="2995"/>
    <n v="0.42625929513091226"/>
    <n v="2571.1423225152107"/>
    <n v="2535146.3299999977"/>
    <s v="Clothing"/>
    <s v="North"/>
    <n v="813.79499999999996"/>
    <n v="518.08361275088532"/>
  </r>
  <r>
    <s v="5a9a08f8"/>
    <x v="160"/>
    <x v="0"/>
    <x v="4"/>
    <x v="3002"/>
    <n v="16"/>
    <x v="20"/>
    <x v="2996"/>
    <n v="0.19914141467152291"/>
    <n v="2571.1423225152107"/>
    <n v="2535146.3299999977"/>
    <s v="Electronics"/>
    <s v="North"/>
    <n v="485.82"/>
    <n v="507.6997287299634"/>
  </r>
  <r>
    <s v="e1c733a3"/>
    <x v="100"/>
    <x v="0"/>
    <x v="3"/>
    <x v="3003"/>
    <n v="41"/>
    <x v="12"/>
    <x v="2997"/>
    <n v="0.40418764602904789"/>
    <n v="2571.1423225152107"/>
    <n v="2535146.3299999977"/>
    <s v="Sports"/>
    <s v="North"/>
    <n v="885.7"/>
    <n v="516.19997471554962"/>
  </r>
  <r>
    <s v="0d69950a"/>
    <x v="308"/>
    <x v="0"/>
    <x v="0"/>
    <x v="3004"/>
    <n v="16"/>
    <x v="7"/>
    <x v="2998"/>
    <n v="0.41726787825010181"/>
    <n v="2571.1423225152107"/>
    <n v="2535146.3299999977"/>
    <s v="Groceries"/>
    <s v="North"/>
    <n v="638.13499999999999"/>
    <n v="515.36624489795861"/>
  </r>
  <r>
    <s v="4b314ec1"/>
    <x v="6"/>
    <x v="1"/>
    <x v="4"/>
    <x v="3005"/>
    <n v="5"/>
    <x v="23"/>
    <x v="2999"/>
    <n v="3.1015313997887723"/>
    <n v="2537.5954861821929"/>
    <n v="2479230.7900000024"/>
    <s v="Electronics"/>
    <s v="West"/>
    <n v="784.03499999999997"/>
    <n v="507.6997287299634"/>
  </r>
  <r>
    <s v="ea97acd7"/>
    <x v="548"/>
    <x v="3"/>
    <x v="2"/>
    <x v="3006"/>
    <n v="40"/>
    <x v="16"/>
    <x v="3000"/>
    <n v="0.36093234178033107"/>
    <n v="2496.4375124875119"/>
    <n v="2498933.9499999993"/>
    <s v="Furniture"/>
    <s v="South"/>
    <n v="773.55499999999995"/>
    <n v="524.30656862745093"/>
  </r>
  <r>
    <s v="18cc8191"/>
    <x v="88"/>
    <x v="0"/>
    <x v="1"/>
    <x v="3007"/>
    <n v="21"/>
    <x v="25"/>
    <x v="3001"/>
    <n v="0.36084947541993589"/>
    <n v="2571.1423225152107"/>
    <n v="2535146.3299999977"/>
    <s v="Clothing"/>
    <s v="North"/>
    <n v="498.35500000000002"/>
    <n v="518.08361275088532"/>
  </r>
  <r>
    <s v="430610cb"/>
    <x v="276"/>
    <x v="1"/>
    <x v="2"/>
    <x v="3008"/>
    <n v="9"/>
    <x v="22"/>
    <x v="3002"/>
    <n v="0.13373607641755203"/>
    <n v="2537.5954861821929"/>
    <n v="2479230.7900000024"/>
    <s v="Furniture"/>
    <s v="West"/>
    <n v="252.49"/>
    <n v="524.30656862745093"/>
  </r>
  <r>
    <s v="3d743256"/>
    <x v="528"/>
    <x v="2"/>
    <x v="0"/>
    <x v="3009"/>
    <n v="40"/>
    <x v="31"/>
    <x v="3003"/>
    <n v="0.59621753181981407"/>
    <n v="2506.2477027027048"/>
    <n v="2596472.620000002"/>
    <s v="Groceries"/>
    <s v="East"/>
    <n v="155.93"/>
    <n v="515.36624489795861"/>
  </r>
  <r>
    <s v="5a63f467"/>
    <x v="242"/>
    <x v="1"/>
    <x v="2"/>
    <x v="3010"/>
    <n v="14"/>
    <x v="38"/>
    <x v="3004"/>
    <n v="0.61006227110901268"/>
    <n v="2537.5954861821929"/>
    <n v="2479230.7900000024"/>
    <s v="Furniture"/>
    <s v="West"/>
    <n v="970.67499999999995"/>
    <n v="524.30656862745093"/>
  </r>
  <r>
    <s v="c631284f"/>
    <x v="504"/>
    <x v="2"/>
    <x v="2"/>
    <x v="3011"/>
    <n v="31"/>
    <x v="7"/>
    <x v="3005"/>
    <n v="0.23892402141802069"/>
    <n v="2506.2477027027048"/>
    <n v="2596472.620000002"/>
    <s v="Furniture"/>
    <s v="East"/>
    <n v="525.60500000000002"/>
    <n v="524.30656862745093"/>
  </r>
  <r>
    <s v="50e739d6"/>
    <x v="324"/>
    <x v="1"/>
    <x v="3"/>
    <x v="3012"/>
    <n v="28"/>
    <x v="20"/>
    <x v="3006"/>
    <n v="0.22681274186715042"/>
    <n v="2537.5954861821929"/>
    <n v="2479230.7900000024"/>
    <s v="Sports"/>
    <s v="West"/>
    <n v="410.34"/>
    <n v="516.19997471554962"/>
  </r>
  <r>
    <s v="3c5b1344"/>
    <x v="618"/>
    <x v="1"/>
    <x v="1"/>
    <x v="3013"/>
    <n v="13"/>
    <x v="4"/>
    <x v="3007"/>
    <n v="0.26711853485663306"/>
    <n v="2537.5954861821929"/>
    <n v="2479230.7900000024"/>
    <s v="Clothing"/>
    <s v="West"/>
    <n v="337.35500000000002"/>
    <n v="518.08361275088532"/>
  </r>
  <r>
    <s v="9ad37b5b"/>
    <x v="439"/>
    <x v="2"/>
    <x v="0"/>
    <x v="3014"/>
    <n v="24"/>
    <x v="25"/>
    <x v="3008"/>
    <n v="0.23638060987300055"/>
    <n v="2506.2477027027048"/>
    <n v="2596472.620000002"/>
    <s v="Groceries"/>
    <s v="East"/>
    <n v="189.14"/>
    <n v="515.36624489795861"/>
  </r>
  <r>
    <s v="ae2b5e95"/>
    <x v="496"/>
    <x v="0"/>
    <x v="1"/>
    <x v="3015"/>
    <n v="13"/>
    <x v="50"/>
    <x v="3009"/>
    <n v="1.1980946030304751"/>
    <n v="2571.1423225152107"/>
    <n v="2535146.3299999977"/>
    <s v="Clothing"/>
    <s v="North"/>
    <n v="867.46500000000003"/>
    <n v="518.08361275088532"/>
  </r>
  <r>
    <s v="7e1ba77e"/>
    <x v="611"/>
    <x v="3"/>
    <x v="0"/>
    <x v="3016"/>
    <n v="42"/>
    <x v="0"/>
    <x v="3010"/>
    <n v="0.42535046155356965"/>
    <n v="2496.4375124875119"/>
    <n v="2498933.9499999993"/>
    <s v="Groceries"/>
    <s v="South"/>
    <n v="711.51499999999999"/>
    <n v="515.36624489795861"/>
  </r>
  <r>
    <s v="d11e5cbc"/>
    <x v="241"/>
    <x v="3"/>
    <x v="2"/>
    <x v="3017"/>
    <n v="10"/>
    <x v="48"/>
    <x v="3011"/>
    <n v="0.72074208244140725"/>
    <n v="2496.4375124875119"/>
    <n v="2498933.9499999993"/>
    <s v="Furniture"/>
    <s v="South"/>
    <n v="345.78"/>
    <n v="524.30656862745093"/>
  </r>
  <r>
    <s v="6ced6d1a"/>
    <x v="215"/>
    <x v="0"/>
    <x v="0"/>
    <x v="3018"/>
    <n v="32"/>
    <x v="29"/>
    <x v="3012"/>
    <n v="5.6396923557323515E-2"/>
    <n v="2571.1423225152107"/>
    <n v="2535146.3299999977"/>
    <s v="Groceries"/>
    <s v="North"/>
    <n v="106.58"/>
    <n v="515.36624489795861"/>
  </r>
  <r>
    <s v="0be0bcf8"/>
    <x v="474"/>
    <x v="2"/>
    <x v="3"/>
    <x v="3019"/>
    <n v="12"/>
    <x v="37"/>
    <x v="3013"/>
    <n v="3.0844908769864623"/>
    <n v="2506.2477027027048"/>
    <n v="2596472.620000002"/>
    <s v="Sports"/>
    <s v="East"/>
    <n v="540.05499999999995"/>
    <n v="516.19997471554962"/>
  </r>
  <r>
    <s v="06dd2684"/>
    <x v="238"/>
    <x v="0"/>
    <x v="4"/>
    <x v="3020"/>
    <n v="23"/>
    <x v="19"/>
    <x v="3014"/>
    <n v="0.28966114454554548"/>
    <n v="2571.1423225152107"/>
    <n v="2535146.3299999977"/>
    <s v="Electronics"/>
    <s v="North"/>
    <n v="672.65"/>
    <n v="507.6997287299634"/>
  </r>
  <r>
    <s v="d472474b"/>
    <x v="142"/>
    <x v="2"/>
    <x v="0"/>
    <x v="3021"/>
    <n v="36"/>
    <x v="31"/>
    <x v="3015"/>
    <n v="0.60073694769900532"/>
    <n v="2506.2477027027048"/>
    <n v="2596472.620000002"/>
    <s v="Groceries"/>
    <s v="East"/>
    <n v="922.75"/>
    <n v="515.36624489795861"/>
  </r>
  <r>
    <s v="bc3ce7ba"/>
    <x v="447"/>
    <x v="3"/>
    <x v="2"/>
    <x v="3022"/>
    <n v="22"/>
    <x v="21"/>
    <x v="3016"/>
    <n v="0.17034256217738153"/>
    <n v="2496.4375124875119"/>
    <n v="2498933.9499999993"/>
    <s v="Furniture"/>
    <s v="South"/>
    <n v="153.83000000000001"/>
    <n v="524.30656862745093"/>
  </r>
  <r>
    <s v="7bcff645"/>
    <x v="321"/>
    <x v="2"/>
    <x v="1"/>
    <x v="3023"/>
    <n v="47"/>
    <x v="0"/>
    <x v="3017"/>
    <n v="0.43324875001876845"/>
    <n v="2506.2477027027048"/>
    <n v="2596472.620000002"/>
    <s v="Clothing"/>
    <s v="East"/>
    <n v="739.87"/>
    <n v="518.08361275088532"/>
  </r>
  <r>
    <s v="456696d7"/>
    <x v="430"/>
    <x v="2"/>
    <x v="3"/>
    <x v="3024"/>
    <n v="8"/>
    <x v="45"/>
    <x v="3018"/>
    <n v="0.1675683945015746"/>
    <n v="2506.2477027027048"/>
    <n v="2596472.620000002"/>
    <s v="Sports"/>
    <s v="East"/>
    <n v="237.54499999999999"/>
    <n v="516.19997471554962"/>
  </r>
  <r>
    <s v="74016ac0"/>
    <x v="676"/>
    <x v="0"/>
    <x v="2"/>
    <x v="3025"/>
    <n v="14"/>
    <x v="12"/>
    <x v="3019"/>
    <n v="0.64122715415562426"/>
    <n v="2571.1423225152107"/>
    <n v="2535146.3299999977"/>
    <s v="Furniture"/>
    <s v="North"/>
    <n v="780.13"/>
    <n v="524.30656862745093"/>
  </r>
  <r>
    <s v="a7736a76"/>
    <x v="670"/>
    <x v="0"/>
    <x v="2"/>
    <x v="3026"/>
    <n v="42"/>
    <x v="44"/>
    <x v="3020"/>
    <n v="0.17914164625289947"/>
    <n v="2571.1423225152107"/>
    <n v="2535146.3299999977"/>
    <s v="Furniture"/>
    <s v="North"/>
    <n v="351.54500000000002"/>
    <n v="524.30656862745093"/>
  </r>
  <r>
    <s v="774bb0eb"/>
    <x v="632"/>
    <x v="1"/>
    <x v="0"/>
    <x v="3027"/>
    <n v="4"/>
    <x v="19"/>
    <x v="3021"/>
    <n v="0.31220290514842869"/>
    <n v="2537.5954861821929"/>
    <n v="2479230.7900000024"/>
    <s v="Groceries"/>
    <s v="West"/>
    <n v="713.37"/>
    <n v="515.36624489795861"/>
  </r>
  <r>
    <s v="620b38fe"/>
    <x v="708"/>
    <x v="0"/>
    <x v="2"/>
    <x v="3028"/>
    <n v="4"/>
    <x v="28"/>
    <x v="3022"/>
    <n v="0.43496302903892997"/>
    <n v="2571.1423225152107"/>
    <n v="2535146.3299999977"/>
    <s v="Furniture"/>
    <s v="North"/>
    <n v="514.36500000000001"/>
    <n v="524.30656862745093"/>
  </r>
  <r>
    <s v="f940a083"/>
    <x v="503"/>
    <x v="3"/>
    <x v="1"/>
    <x v="3029"/>
    <n v="21"/>
    <x v="28"/>
    <x v="3023"/>
    <n v="0.62509325550043848"/>
    <n v="2496.4375124875119"/>
    <n v="2498933.9499999993"/>
    <s v="Clothing"/>
    <s v="South"/>
    <n v="972.18"/>
    <n v="518.08361275088532"/>
  </r>
  <r>
    <s v="d20386ec"/>
    <x v="519"/>
    <x v="3"/>
    <x v="3"/>
    <x v="3030"/>
    <n v="35"/>
    <x v="27"/>
    <x v="3024"/>
    <n v="0.50375374336115764"/>
    <n v="2496.4375124875119"/>
    <n v="2498933.9499999993"/>
    <s v="Sports"/>
    <s v="South"/>
    <n v="559.36"/>
    <n v="516.19997471554962"/>
  </r>
  <r>
    <s v="e254d482"/>
    <x v="304"/>
    <x v="3"/>
    <x v="1"/>
    <x v="3031"/>
    <n v="24"/>
    <x v="17"/>
    <x v="3025"/>
    <n v="0.49597357477628878"/>
    <n v="2496.4375124875119"/>
    <n v="2498933.9499999993"/>
    <s v="Clothing"/>
    <s v="South"/>
    <n v="1007.245"/>
    <n v="518.08361275088532"/>
  </r>
  <r>
    <s v="0153aff8"/>
    <x v="310"/>
    <x v="1"/>
    <x v="1"/>
    <x v="3032"/>
    <n v="36"/>
    <x v="6"/>
    <x v="3026"/>
    <n v="0.10383786872994241"/>
    <n v="2537.5954861821929"/>
    <n v="2479230.7900000024"/>
    <s v="Clothing"/>
    <s v="West"/>
    <n v="79.86"/>
    <n v="518.08361275088532"/>
  </r>
  <r>
    <s v="e880da0c"/>
    <x v="615"/>
    <x v="1"/>
    <x v="0"/>
    <x v="3033"/>
    <n v="3"/>
    <x v="28"/>
    <x v="3027"/>
    <n v="3.0805883199079402"/>
    <n v="2537.5954861821929"/>
    <n v="2479230.7900000024"/>
    <s v="Groceries"/>
    <s v="West"/>
    <n v="873.65"/>
    <n v="515.36624489795861"/>
  </r>
  <r>
    <s v="b8111d60"/>
    <x v="442"/>
    <x v="3"/>
    <x v="4"/>
    <x v="3034"/>
    <n v="3"/>
    <x v="6"/>
    <x v="3028"/>
    <n v="5.9923506589989815E-2"/>
    <n v="2496.4375124875119"/>
    <n v="2498933.9499999993"/>
    <s v="Electronics"/>
    <s v="South"/>
    <n v="63.445"/>
    <n v="507.6997287299634"/>
  </r>
  <r>
    <s v="6e0e86d4"/>
    <x v="670"/>
    <x v="0"/>
    <x v="3"/>
    <x v="3035"/>
    <n v="50"/>
    <x v="45"/>
    <x v="3029"/>
    <n v="3.3962672437111166E-2"/>
    <n v="2571.1423225152107"/>
    <n v="2535146.3299999977"/>
    <s v="Sports"/>
    <s v="North"/>
    <n v="91.474999999999994"/>
    <n v="516.19997471554962"/>
  </r>
  <r>
    <s v="70e3ad79"/>
    <x v="141"/>
    <x v="2"/>
    <x v="0"/>
    <x v="3036"/>
    <n v="35"/>
    <x v="40"/>
    <x v="3030"/>
    <n v="0.969627268058884"/>
    <n v="2506.2477027027048"/>
    <n v="2596472.620000002"/>
    <s v="Groceries"/>
    <s v="East"/>
    <n v="917.33"/>
    <n v="515.36624489795861"/>
  </r>
  <r>
    <s v="98153035"/>
    <x v="360"/>
    <x v="1"/>
    <x v="4"/>
    <x v="3037"/>
    <n v="41"/>
    <x v="19"/>
    <x v="2417"/>
    <n v="0.71862980816839028"/>
    <n v="2537.5954861821929"/>
    <n v="2479230.7900000024"/>
    <s v="Electronics"/>
    <s v="West"/>
    <n v="914.13"/>
    <n v="507.6997287299634"/>
  </r>
  <r>
    <s v="2f879077"/>
    <x v="119"/>
    <x v="2"/>
    <x v="1"/>
    <x v="3038"/>
    <n v="19"/>
    <x v="20"/>
    <x v="3031"/>
    <n v="0.36979231906205379"/>
    <n v="2506.2477027027048"/>
    <n v="2596472.620000002"/>
    <s v="Clothing"/>
    <s v="East"/>
    <n v="306.72000000000003"/>
    <n v="518.08361275088532"/>
  </r>
  <r>
    <s v="00e7faf4"/>
    <x v="198"/>
    <x v="3"/>
    <x v="0"/>
    <x v="3039"/>
    <n v="6"/>
    <x v="28"/>
    <x v="3032"/>
    <n v="0.8966648264215894"/>
    <n v="2496.4375124875119"/>
    <n v="2498933.9499999993"/>
    <s v="Groceries"/>
    <s v="South"/>
    <n v="431.16500000000002"/>
    <n v="515.36624489795861"/>
  </r>
  <r>
    <s v="4d6e9dab"/>
    <x v="248"/>
    <x v="1"/>
    <x v="2"/>
    <x v="3040"/>
    <n v="8"/>
    <x v="9"/>
    <x v="3033"/>
    <n v="1.3321104530734895"/>
    <n v="2537.5954861821929"/>
    <n v="2479230.7900000024"/>
    <s v="Furniture"/>
    <s v="West"/>
    <n v="919.21500000000003"/>
    <n v="524.30656862745093"/>
  </r>
  <r>
    <s v="9d8c3e85"/>
    <x v="161"/>
    <x v="1"/>
    <x v="3"/>
    <x v="3041"/>
    <n v="28"/>
    <x v="38"/>
    <x v="3034"/>
    <n v="0.1093275827392791"/>
    <n v="2537.5954861821929"/>
    <n v="2479230.7900000024"/>
    <s v="Sports"/>
    <s v="West"/>
    <n v="259.11500000000001"/>
    <n v="516.19997471554962"/>
  </r>
  <r>
    <s v="52940c33"/>
    <x v="487"/>
    <x v="0"/>
    <x v="3"/>
    <x v="3042"/>
    <n v="14"/>
    <x v="0"/>
    <x v="3035"/>
    <n v="0.49890113872573505"/>
    <n v="2571.1423225152107"/>
    <n v="2535146.3299999977"/>
    <s v="Sports"/>
    <s v="North"/>
    <n v="982.15"/>
    <n v="516.19997471554962"/>
  </r>
  <r>
    <s v="8bfa7bdd"/>
    <x v="95"/>
    <x v="3"/>
    <x v="1"/>
    <x v="3043"/>
    <n v="2"/>
    <x v="29"/>
    <x v="3036"/>
    <n v="0.91654582311541"/>
    <n v="2496.4375124875119"/>
    <n v="2498933.9499999993"/>
    <s v="Clothing"/>
    <s v="South"/>
    <n v="627.10500000000002"/>
    <n v="518.08361275088532"/>
  </r>
  <r>
    <s v="d1c96b83"/>
    <x v="354"/>
    <x v="3"/>
    <x v="1"/>
    <x v="3044"/>
    <n v="6"/>
    <x v="45"/>
    <x v="3037"/>
    <n v="6.2955333789836448E-2"/>
    <n v="2496.4375124875119"/>
    <n v="2498933.9499999993"/>
    <s v="Clothing"/>
    <s v="South"/>
    <n v="125.16500000000001"/>
    <n v="518.08361275088532"/>
  </r>
  <r>
    <s v="31d9777b"/>
    <x v="347"/>
    <x v="1"/>
    <x v="1"/>
    <x v="3045"/>
    <n v="50"/>
    <x v="17"/>
    <x v="3038"/>
    <n v="0.49870360717961049"/>
    <n v="2537.5954861821929"/>
    <n v="2479230.7900000024"/>
    <s v="Clothing"/>
    <s v="West"/>
    <n v="394.64499999999998"/>
    <n v="518.08361275088532"/>
  </r>
  <r>
    <s v="b619d79e"/>
    <x v="346"/>
    <x v="0"/>
    <x v="3"/>
    <x v="3046"/>
    <n v="43"/>
    <x v="12"/>
    <x v="3039"/>
    <n v="0.32461533659998132"/>
    <n v="2571.1423225152107"/>
    <n v="2535146.3299999977"/>
    <s v="Sports"/>
    <s v="North"/>
    <n v="737.57"/>
    <n v="516.19997471554962"/>
  </r>
  <r>
    <s v="6c0f69ab"/>
    <x v="507"/>
    <x v="2"/>
    <x v="2"/>
    <x v="3047"/>
    <n v="21"/>
    <x v="2"/>
    <x v="3040"/>
    <n v="0.13892142904343963"/>
    <n v="2506.2477027027048"/>
    <n v="2596472.620000002"/>
    <s v="Furniture"/>
    <s v="East"/>
    <n v="123.125"/>
    <n v="524.30656862745093"/>
  </r>
  <r>
    <s v="6a43ba76"/>
    <x v="717"/>
    <x v="2"/>
    <x v="0"/>
    <x v="3048"/>
    <n v="22"/>
    <x v="19"/>
    <x v="3041"/>
    <n v="0.38532785208615006"/>
    <n v="2506.2477027027048"/>
    <n v="2596472.620000002"/>
    <s v="Groceries"/>
    <s v="East"/>
    <n v="779.35500000000002"/>
    <n v="515.36624489795861"/>
  </r>
  <r>
    <s v="fb51bbf1"/>
    <x v="320"/>
    <x v="1"/>
    <x v="2"/>
    <x v="3049"/>
    <n v="46"/>
    <x v="5"/>
    <x v="3042"/>
    <n v="1.7886395039101263E-2"/>
    <n v="2537.5954861821929"/>
    <n v="2479230.7900000024"/>
    <s v="Furniture"/>
    <s v="West"/>
    <n v="62.67"/>
    <n v="524.30656862745093"/>
  </r>
  <r>
    <s v="7a4abf7f"/>
    <x v="128"/>
    <x v="2"/>
    <x v="3"/>
    <x v="3050"/>
    <n v="44"/>
    <x v="20"/>
    <x v="3043"/>
    <n v="8.4063170235993273E-2"/>
    <n v="2506.2477027027048"/>
    <n v="2596472.620000002"/>
    <s v="Sports"/>
    <s v="East"/>
    <n v="131.24"/>
    <n v="516.19997471554962"/>
  </r>
  <r>
    <s v="5124b469"/>
    <x v="235"/>
    <x v="0"/>
    <x v="0"/>
    <x v="3051"/>
    <n v="48"/>
    <x v="35"/>
    <x v="3044"/>
    <n v="0.74381484437350354"/>
    <n v="2571.1423225152107"/>
    <n v="2535146.3299999977"/>
    <s v="Groceries"/>
    <s v="North"/>
    <n v="960.98"/>
    <n v="515.36624489795861"/>
  </r>
  <r>
    <s v="87b63066"/>
    <x v="240"/>
    <x v="1"/>
    <x v="0"/>
    <x v="3052"/>
    <n v="27"/>
    <x v="48"/>
    <x v="3045"/>
    <n v="0.15457555447037549"/>
    <n v="2537.5954861821929"/>
    <n v="2479230.7900000024"/>
    <s v="Groceries"/>
    <s v="West"/>
    <n v="305.55"/>
    <n v="515.36624489795861"/>
  </r>
  <r>
    <s v="9f77b354"/>
    <x v="133"/>
    <x v="0"/>
    <x v="2"/>
    <x v="3053"/>
    <n v="23"/>
    <x v="13"/>
    <x v="2995"/>
    <n v="0.39870475049601317"/>
    <n v="2571.1423225152107"/>
    <n v="2535146.3299999977"/>
    <s v="Furniture"/>
    <s v="North"/>
    <n v="809.29499999999996"/>
    <n v="524.30656862745093"/>
  </r>
  <r>
    <s v="5642b20b"/>
    <x v="320"/>
    <x v="1"/>
    <x v="1"/>
    <x v="3054"/>
    <n v="14"/>
    <x v="41"/>
    <x v="3046"/>
    <n v="1.4513516959959194"/>
    <n v="2537.5954861821929"/>
    <n v="2479230.7900000024"/>
    <s v="Clothing"/>
    <s v="West"/>
    <n v="459.26"/>
    <n v="518.08361275088532"/>
  </r>
  <r>
    <s v="bc3be733"/>
    <x v="670"/>
    <x v="0"/>
    <x v="4"/>
    <x v="3055"/>
    <n v="26"/>
    <x v="44"/>
    <x v="2799"/>
    <n v="0.80435665608592954"/>
    <n v="2571.1423225152107"/>
    <n v="2535146.3299999977"/>
    <s v="Electronics"/>
    <s v="North"/>
    <n v="823.02"/>
    <n v="507.6997287299634"/>
  </r>
  <r>
    <s v="7b43c193"/>
    <x v="511"/>
    <x v="0"/>
    <x v="1"/>
    <x v="3056"/>
    <n v="50"/>
    <x v="46"/>
    <x v="3047"/>
    <n v="0.49518088934795623"/>
    <n v="2571.1423225152107"/>
    <n v="2535146.3299999977"/>
    <s v="Clothing"/>
    <s v="North"/>
    <n v="752.67"/>
    <n v="518.08361275088532"/>
  </r>
  <r>
    <s v="a96ec566"/>
    <x v="433"/>
    <x v="2"/>
    <x v="4"/>
    <x v="3057"/>
    <n v="14"/>
    <x v="33"/>
    <x v="3048"/>
    <n v="0.26401624940091745"/>
    <n v="2506.2477027027048"/>
    <n v="2596472.620000002"/>
    <s v="Electronics"/>
    <s v="East"/>
    <n v="291.70999999999998"/>
    <n v="507.6997287299634"/>
  </r>
  <r>
    <s v="2b226047"/>
    <x v="672"/>
    <x v="2"/>
    <x v="0"/>
    <x v="507"/>
    <n v="19"/>
    <x v="12"/>
    <x v="1710"/>
    <n v="0.12077270757228656"/>
    <n v="2506.2477027027048"/>
    <n v="2596472.620000002"/>
    <s v="Groceries"/>
    <s v="East"/>
    <n v="58.265000000000001"/>
    <n v="515.36624489795861"/>
  </r>
  <r>
    <s v="e3b2ee30"/>
    <x v="297"/>
    <x v="1"/>
    <x v="3"/>
    <x v="3058"/>
    <n v="11"/>
    <x v="9"/>
    <x v="3049"/>
    <n v="0.36605704332680161"/>
    <n v="2537.5954861821929"/>
    <n v="2479230.7900000024"/>
    <s v="Sports"/>
    <s v="West"/>
    <n v="342.26"/>
    <n v="516.19997471554962"/>
  </r>
  <r>
    <s v="675c3548"/>
    <x v="170"/>
    <x v="0"/>
    <x v="0"/>
    <x v="3059"/>
    <n v="30"/>
    <x v="33"/>
    <x v="3050"/>
    <n v="0.47486726328843454"/>
    <n v="2571.1423225152107"/>
    <n v="2535146.3299999977"/>
    <s v="Groceries"/>
    <s v="North"/>
    <n v="444.77"/>
    <n v="515.36624489795861"/>
  </r>
  <r>
    <s v="6c3b5ae7"/>
    <x v="63"/>
    <x v="1"/>
    <x v="1"/>
    <x v="3060"/>
    <n v="1"/>
    <x v="20"/>
    <x v="3051"/>
    <n v="0.39819357233443653"/>
    <n v="2537.5954861821929"/>
    <n v="2479230.7900000024"/>
    <s v="Clothing"/>
    <s v="West"/>
    <n v="655.16"/>
    <n v="518.08361275088532"/>
  </r>
  <r>
    <s v="70486511"/>
    <x v="207"/>
    <x v="2"/>
    <x v="2"/>
    <x v="3061"/>
    <n v="19"/>
    <x v="32"/>
    <x v="3052"/>
    <n v="0.20599253829338565"/>
    <n v="2506.2477027027048"/>
    <n v="2596472.620000002"/>
    <s v="Furniture"/>
    <s v="East"/>
    <n v="403.52"/>
    <n v="524.30656862745093"/>
  </r>
  <r>
    <s v="1ba9d952"/>
    <x v="662"/>
    <x v="0"/>
    <x v="3"/>
    <x v="3062"/>
    <n v="50"/>
    <x v="42"/>
    <x v="3053"/>
    <n v="0.38061047275905097"/>
    <n v="2571.1423225152107"/>
    <n v="2535146.3299999977"/>
    <s v="Sports"/>
    <s v="North"/>
    <n v="536.42499999999995"/>
    <n v="516.19997471554962"/>
  </r>
  <r>
    <s v="fa032106"/>
    <x v="551"/>
    <x v="3"/>
    <x v="0"/>
    <x v="3063"/>
    <n v="24"/>
    <x v="19"/>
    <x v="3054"/>
    <n v="0.43551190331837841"/>
    <n v="2496.4375124875119"/>
    <n v="2498933.9499999993"/>
    <s v="Groceries"/>
    <s v="South"/>
    <n v="276.375"/>
    <n v="515.36624489795861"/>
  </r>
  <r>
    <s v="08a5ac8a"/>
    <x v="146"/>
    <x v="2"/>
    <x v="2"/>
    <x v="3064"/>
    <n v="37"/>
    <x v="2"/>
    <x v="3055"/>
    <n v="0.59937137245653993"/>
    <n v="2506.2477027027048"/>
    <n v="2596472.620000002"/>
    <s v="Furniture"/>
    <s v="East"/>
    <n v="858.94"/>
    <n v="524.30656862745093"/>
  </r>
  <r>
    <s v="b4274c58"/>
    <x v="692"/>
    <x v="1"/>
    <x v="3"/>
    <x v="3065"/>
    <n v="39"/>
    <x v="47"/>
    <x v="3056"/>
    <n v="0.53276438950875882"/>
    <n v="2537.5954861821929"/>
    <n v="2479230.7900000024"/>
    <s v="Sports"/>
    <s v="West"/>
    <n v="789.66499999999996"/>
    <n v="516.19997471554962"/>
  </r>
  <r>
    <s v="cefaf576"/>
    <x v="37"/>
    <x v="0"/>
    <x v="2"/>
    <x v="3066"/>
    <n v="39"/>
    <x v="0"/>
    <x v="3057"/>
    <n v="1.473231676123697E-2"/>
    <n v="2571.1423225152107"/>
    <n v="2535146.3299999977"/>
    <s v="Furniture"/>
    <s v="North"/>
    <n v="34.195"/>
    <n v="524.30656862745093"/>
  </r>
  <r>
    <s v="2a3a98cf"/>
    <x v="713"/>
    <x v="2"/>
    <x v="4"/>
    <x v="3067"/>
    <n v="49"/>
    <x v="35"/>
    <x v="3058"/>
    <n v="0.82620229216933527"/>
    <n v="2506.2477027027048"/>
    <n v="2596472.620000002"/>
    <s v="Electronics"/>
    <s v="East"/>
    <n v="617.66499999999996"/>
    <n v="507.6997287299634"/>
  </r>
  <r>
    <s v="dd748cd7"/>
    <x v="458"/>
    <x v="0"/>
    <x v="0"/>
    <x v="3068"/>
    <n v="26"/>
    <x v="38"/>
    <x v="3059"/>
    <n v="0.22218078466164706"/>
    <n v="2571.1423225152107"/>
    <n v="2535146.3299999977"/>
    <s v="Groceries"/>
    <s v="North"/>
    <n v="297.48500000000001"/>
    <n v="515.36624489795861"/>
  </r>
  <r>
    <s v="ac90560d"/>
    <x v="52"/>
    <x v="3"/>
    <x v="4"/>
    <x v="3069"/>
    <n v="3"/>
    <x v="25"/>
    <x v="3060"/>
    <n v="0.21156938990640156"/>
    <n v="2496.4375124875119"/>
    <n v="2498933.9499999993"/>
    <s v="Electronics"/>
    <s v="South"/>
    <n v="332.66500000000002"/>
    <n v="507.6997287299634"/>
  </r>
  <r>
    <s v="3028a691"/>
    <x v="394"/>
    <x v="2"/>
    <x v="4"/>
    <x v="3070"/>
    <n v="40"/>
    <x v="1"/>
    <x v="3061"/>
    <n v="0.31624293549839122"/>
    <n v="2506.2477027027048"/>
    <n v="2596472.620000002"/>
    <s v="Electronics"/>
    <s v="East"/>
    <n v="490.73"/>
    <n v="507.6997287299634"/>
  </r>
  <r>
    <s v="9b54e808"/>
    <x v="379"/>
    <x v="2"/>
    <x v="4"/>
    <x v="3071"/>
    <n v="39"/>
    <x v="10"/>
    <x v="3062"/>
    <n v="0.54770614470689116"/>
    <n v="2506.2477027027048"/>
    <n v="2596472.620000002"/>
    <s v="Electronics"/>
    <s v="East"/>
    <n v="888.87"/>
    <n v="507.6997287299634"/>
  </r>
  <r>
    <s v="8098127"/>
    <x v="60"/>
    <x v="1"/>
    <x v="3"/>
    <x v="3072"/>
    <n v="22"/>
    <x v="8"/>
    <x v="3063"/>
    <n v="0.18261799515186081"/>
    <n v="2537.5954861821929"/>
    <n v="2479230.7900000024"/>
    <s v="Sports"/>
    <s v="West"/>
    <n v="396.21"/>
    <n v="516.19997471554962"/>
  </r>
  <r>
    <s v="8439d877"/>
    <x v="582"/>
    <x v="0"/>
    <x v="1"/>
    <x v="3073"/>
    <n v="22"/>
    <x v="48"/>
    <x v="3064"/>
    <n v="5.2580216129854966E-2"/>
    <n v="2571.1423225152107"/>
    <n v="2535146.3299999977"/>
    <s v="Clothing"/>
    <s v="North"/>
    <n v="142.23000000000002"/>
    <n v="518.08361275088532"/>
  </r>
  <r>
    <s v="c803b967"/>
    <x v="652"/>
    <x v="1"/>
    <x v="1"/>
    <x v="3074"/>
    <n v="2"/>
    <x v="8"/>
    <x v="3065"/>
    <n v="0.40297767830400855"/>
    <n v="2537.5954861821929"/>
    <n v="2479230.7900000024"/>
    <s v="Clothing"/>
    <s v="West"/>
    <n v="752"/>
    <n v="518.08361275088532"/>
  </r>
  <r>
    <s v="ce3df44f"/>
    <x v="377"/>
    <x v="1"/>
    <x v="4"/>
    <x v="3075"/>
    <n v="39"/>
    <x v="13"/>
    <x v="3066"/>
    <n v="0.1758036051807543"/>
    <n v="2537.5954861821929"/>
    <n v="2479230.7900000024"/>
    <s v="Electronics"/>
    <s v="West"/>
    <n v="445.33"/>
    <n v="507.6997287299634"/>
  </r>
  <r>
    <s v="825a46f7"/>
    <x v="547"/>
    <x v="3"/>
    <x v="2"/>
    <x v="3076"/>
    <n v="37"/>
    <x v="42"/>
    <x v="3067"/>
    <n v="0.27014975006742548"/>
    <n v="2496.4375124875119"/>
    <n v="2498933.9499999993"/>
    <s v="Furniture"/>
    <s v="South"/>
    <n v="538.35500000000002"/>
    <n v="524.30656862745093"/>
  </r>
  <r>
    <s v="f50ced9b"/>
    <x v="277"/>
    <x v="1"/>
    <x v="0"/>
    <x v="3077"/>
    <n v="37"/>
    <x v="38"/>
    <x v="1508"/>
    <n v="7.4098554727963312E-2"/>
    <n v="2537.5954861821929"/>
    <n v="2479230.7900000024"/>
    <s v="Groceries"/>
    <s v="West"/>
    <n v="127.16500000000001"/>
    <n v="515.36624489795861"/>
  </r>
  <r>
    <s v="efb51f79"/>
    <x v="484"/>
    <x v="1"/>
    <x v="2"/>
    <x v="3078"/>
    <n v="8"/>
    <x v="32"/>
    <x v="3068"/>
    <n v="0.57829412867250829"/>
    <n v="2537.5954861821929"/>
    <n v="2479230.7900000024"/>
    <s v="Furniture"/>
    <s v="West"/>
    <n v="497.15499999999997"/>
    <n v="524.30656862745093"/>
  </r>
  <r>
    <s v="3a585868"/>
    <x v="560"/>
    <x v="1"/>
    <x v="0"/>
    <x v="3079"/>
    <n v="14"/>
    <x v="5"/>
    <x v="3069"/>
    <n v="0.39823790695216443"/>
    <n v="2537.5954861821929"/>
    <n v="2479230.7900000024"/>
    <s v="Groceries"/>
    <s v="West"/>
    <n v="759.73500000000001"/>
    <n v="515.36624489795861"/>
  </r>
  <r>
    <s v="c071b7f1"/>
    <x v="266"/>
    <x v="2"/>
    <x v="1"/>
    <x v="3080"/>
    <n v="37"/>
    <x v="21"/>
    <x v="3070"/>
    <n v="20.568076156741199"/>
    <n v="2506.2477027027048"/>
    <n v="2596472.620000002"/>
    <s v="Clothing"/>
    <s v="East"/>
    <n v="934.06"/>
    <n v="518.08361275088532"/>
  </r>
  <r>
    <s v="cea492e4"/>
    <x v="33"/>
    <x v="3"/>
    <x v="4"/>
    <x v="3081"/>
    <n v="25"/>
    <x v="5"/>
    <x v="3071"/>
    <n v="1.0608310984141791"/>
    <n v="2496.4375124875119"/>
    <n v="2498933.9499999993"/>
    <s v="Electronics"/>
    <s v="South"/>
    <n v="752.81500000000005"/>
    <n v="507.6997287299634"/>
  </r>
  <r>
    <s v="fef22d1c"/>
    <x v="577"/>
    <x v="2"/>
    <x v="0"/>
    <x v="3082"/>
    <n v="4"/>
    <x v="34"/>
    <x v="3072"/>
    <n v="0.25396030382681045"/>
    <n v="2506.2477027027048"/>
    <n v="2596472.620000002"/>
    <s v="Groceries"/>
    <s v="East"/>
    <n v="319.26499999999999"/>
    <n v="515.36624489795861"/>
  </r>
  <r>
    <s v="d95b0e26"/>
    <x v="127"/>
    <x v="2"/>
    <x v="2"/>
    <x v="3083"/>
    <n v="40"/>
    <x v="33"/>
    <x v="3073"/>
    <n v="0.7878084487507947"/>
    <n v="2506.2477027027048"/>
    <n v="2596472.620000002"/>
    <s v="Furniture"/>
    <s v="East"/>
    <n v="411.47500000000002"/>
    <n v="524.30656862745093"/>
  </r>
  <r>
    <s v="2010c20f"/>
    <x v="494"/>
    <x v="2"/>
    <x v="3"/>
    <x v="3084"/>
    <n v="18"/>
    <x v="0"/>
    <x v="3074"/>
    <n v="0.45061468457260834"/>
    <n v="2506.2477027027048"/>
    <n v="2596472.620000002"/>
    <s v="Sports"/>
    <s v="East"/>
    <n v="954.83"/>
    <n v="516.19997471554962"/>
  </r>
  <r>
    <s v="dc8380e1"/>
    <x v="511"/>
    <x v="0"/>
    <x v="2"/>
    <x v="3085"/>
    <n v="28"/>
    <x v="6"/>
    <x v="3075"/>
    <n v="2.3160644224307982"/>
    <n v="2571.1423225152107"/>
    <n v="2535146.3299999977"/>
    <s v="Furniture"/>
    <s v="North"/>
    <n v="543.23500000000001"/>
    <n v="524.30656862745093"/>
  </r>
  <r>
    <s v="0d12f70e"/>
    <x v="149"/>
    <x v="2"/>
    <x v="3"/>
    <x v="3086"/>
    <n v="31"/>
    <x v="48"/>
    <x v="3076"/>
    <n v="2.2125342564546373"/>
    <n v="2506.2477027027048"/>
    <n v="2596472.620000002"/>
    <s v="Sports"/>
    <s v="East"/>
    <n v="937.87"/>
    <n v="516.19997471554962"/>
  </r>
  <r>
    <s v="4ff3ee2d"/>
    <x v="375"/>
    <x v="2"/>
    <x v="2"/>
    <x v="3087"/>
    <n v="36"/>
    <x v="36"/>
    <x v="3077"/>
    <n v="0.43058752564325076"/>
    <n v="2506.2477027027048"/>
    <n v="2596472.620000002"/>
    <s v="Furniture"/>
    <s v="East"/>
    <n v="765.16499999999996"/>
    <n v="524.30656862745093"/>
  </r>
  <r>
    <s v="db1f57fb"/>
    <x v="48"/>
    <x v="0"/>
    <x v="2"/>
    <x v="3088"/>
    <n v="17"/>
    <x v="47"/>
    <x v="3078"/>
    <n v="3.6734781837081361"/>
    <n v="2571.1423225152107"/>
    <n v="2535146.3299999977"/>
    <s v="Furniture"/>
    <s v="North"/>
    <n v="743.46500000000003"/>
    <n v="524.30656862745093"/>
  </r>
  <r>
    <s v="1b83ed3a"/>
    <x v="215"/>
    <x v="2"/>
    <x v="4"/>
    <x v="3089"/>
    <n v="34"/>
    <x v="28"/>
    <x v="3079"/>
    <n v="0.15988001807946747"/>
    <n v="2506.2477027027048"/>
    <n v="2596472.620000002"/>
    <s v="Electronics"/>
    <s v="East"/>
    <n v="75.365000000000009"/>
    <n v="507.6997287299634"/>
  </r>
  <r>
    <s v="7b42c51c"/>
    <x v="469"/>
    <x v="2"/>
    <x v="4"/>
    <x v="3090"/>
    <n v="14"/>
    <x v="25"/>
    <x v="3080"/>
    <n v="1.2569860158503185"/>
    <n v="2506.2477027027048"/>
    <n v="2596472.620000002"/>
    <s v="Electronics"/>
    <s v="East"/>
    <n v="519.14499999999998"/>
    <n v="507.6997287299634"/>
  </r>
  <r>
    <s v="4e7c87f1"/>
    <x v="203"/>
    <x v="2"/>
    <x v="4"/>
    <x v="3091"/>
    <n v="10"/>
    <x v="2"/>
    <x v="3081"/>
    <n v="0.35121208286432981"/>
    <n v="2506.2477027027048"/>
    <n v="2596472.620000002"/>
    <s v="Electronics"/>
    <s v="East"/>
    <n v="798.47"/>
    <n v="507.6997287299634"/>
  </r>
  <r>
    <s v="3926fa95"/>
    <x v="552"/>
    <x v="1"/>
    <x v="4"/>
    <x v="3092"/>
    <n v="41"/>
    <x v="19"/>
    <x v="3082"/>
    <n v="0.41100362838351812"/>
    <n v="2537.5954861821929"/>
    <n v="2479230.7900000024"/>
    <s v="Electronics"/>
    <s v="West"/>
    <n v="312.27499999999998"/>
    <n v="507.6997287299634"/>
  </r>
  <r>
    <s v="646f2bb0"/>
    <x v="227"/>
    <x v="1"/>
    <x v="2"/>
    <x v="3093"/>
    <n v="37"/>
    <x v="31"/>
    <x v="3083"/>
    <n v="0.2641709141729694"/>
    <n v="2537.5954861821929"/>
    <n v="2479230.7900000024"/>
    <s v="Furniture"/>
    <s v="West"/>
    <n v="649.17499999999995"/>
    <n v="524.30656862745093"/>
  </r>
  <r>
    <s v="1a0f4893"/>
    <x v="85"/>
    <x v="1"/>
    <x v="1"/>
    <x v="3094"/>
    <n v="36"/>
    <x v="11"/>
    <x v="3084"/>
    <n v="0.61966281492706954"/>
    <n v="2537.5954861821929"/>
    <n v="2479230.7900000024"/>
    <s v="Clothing"/>
    <s v="West"/>
    <n v="841.8"/>
    <n v="518.08361275088532"/>
  </r>
  <r>
    <s v="a5b244f5"/>
    <x v="284"/>
    <x v="3"/>
    <x v="0"/>
    <x v="3095"/>
    <n v="1"/>
    <x v="23"/>
    <x v="3085"/>
    <n v="6.1628921601278899"/>
    <n v="2496.4375124875119"/>
    <n v="2498933.9499999993"/>
    <s v="Groceries"/>
    <s v="South"/>
    <n v="945.73500000000001"/>
    <n v="515.36624489795861"/>
  </r>
  <r>
    <s v="5f256b89"/>
    <x v="134"/>
    <x v="0"/>
    <x v="1"/>
    <x v="3096"/>
    <n v="3"/>
    <x v="21"/>
    <x v="3086"/>
    <n v="0.21833275166871896"/>
    <n v="2571.1423225152107"/>
    <n v="2535146.3299999977"/>
    <s v="Clothing"/>
    <s v="North"/>
    <n v="502.35"/>
    <n v="518.08361275088532"/>
  </r>
  <r>
    <s v="fbf05b7e"/>
    <x v="368"/>
    <x v="1"/>
    <x v="2"/>
    <x v="3097"/>
    <n v="9"/>
    <x v="37"/>
    <x v="3087"/>
    <n v="0.37785729097270326"/>
    <n v="2537.5954861821929"/>
    <n v="2479230.7900000024"/>
    <s v="Furniture"/>
    <s v="West"/>
    <n v="444.22"/>
    <n v="524.30656862745093"/>
  </r>
  <r>
    <s v="6d40b5dd"/>
    <x v="589"/>
    <x v="3"/>
    <x v="3"/>
    <x v="3098"/>
    <n v="17"/>
    <x v="23"/>
    <x v="3088"/>
    <n v="0.272402173165532"/>
    <n v="2496.4375124875119"/>
    <n v="2498933.9499999993"/>
    <s v="Sports"/>
    <s v="South"/>
    <n v="674.06500000000005"/>
    <n v="516.19997471554962"/>
  </r>
  <r>
    <s v="6e730ccc"/>
    <x v="242"/>
    <x v="2"/>
    <x v="1"/>
    <x v="3099"/>
    <n v="27"/>
    <x v="29"/>
    <x v="3089"/>
    <n v="0.3653490038431832"/>
    <n v="2506.2477027027048"/>
    <n v="2596472.620000002"/>
    <s v="Clothing"/>
    <s v="East"/>
    <n v="416.11500000000001"/>
    <n v="518.08361275088532"/>
  </r>
  <r>
    <s v="31f5f205"/>
    <x v="475"/>
    <x v="2"/>
    <x v="3"/>
    <x v="3100"/>
    <n v="1"/>
    <x v="31"/>
    <x v="3090"/>
    <n v="0.61667560382890851"/>
    <n v="2506.2477027027048"/>
    <n v="2596472.620000002"/>
    <s v="Sports"/>
    <s v="East"/>
    <n v="276.755"/>
    <n v="516.19997471554962"/>
  </r>
  <r>
    <s v="5b4ddb33"/>
    <x v="707"/>
    <x v="2"/>
    <x v="0"/>
    <x v="3101"/>
    <n v="48"/>
    <x v="37"/>
    <x v="3091"/>
    <n v="1.282847213603078"/>
    <n v="2506.2477027027048"/>
    <n v="2596472.620000002"/>
    <s v="Groceries"/>
    <s v="East"/>
    <n v="532.79499999999996"/>
    <n v="515.36624489795861"/>
  </r>
  <r>
    <s v="17089ed2"/>
    <x v="394"/>
    <x v="0"/>
    <x v="4"/>
    <x v="3102"/>
    <n v="12"/>
    <x v="17"/>
    <x v="3092"/>
    <n v="0.32571545837841875"/>
    <n v="2571.1423225152107"/>
    <n v="2535146.3299999977"/>
    <s v="Electronics"/>
    <s v="North"/>
    <n v="457.97500000000002"/>
    <n v="507.6997287299634"/>
  </r>
  <r>
    <s v="4a7d332a"/>
    <x v="566"/>
    <x v="0"/>
    <x v="1"/>
    <x v="3103"/>
    <n v="35"/>
    <x v="11"/>
    <x v="3093"/>
    <n v="0.98125170495407987"/>
    <n v="2571.1423225152107"/>
    <n v="2535146.3299999977"/>
    <s v="Clothing"/>
    <s v="North"/>
    <n v="617.51499999999999"/>
    <n v="518.08361275088532"/>
  </r>
  <r>
    <s v="e42346cc"/>
    <x v="622"/>
    <x v="1"/>
    <x v="2"/>
    <x v="3104"/>
    <n v="29"/>
    <x v="48"/>
    <x v="3094"/>
    <n v="1.6148498481555435E-2"/>
    <n v="2537.5954861821929"/>
    <n v="2479230.7900000024"/>
    <s v="Furniture"/>
    <s v="West"/>
    <n v="50.414999999999999"/>
    <n v="524.30656862745093"/>
  </r>
  <r>
    <s v="9935f1a3"/>
    <x v="499"/>
    <x v="2"/>
    <x v="3"/>
    <x v="3105"/>
    <n v="25"/>
    <x v="14"/>
    <x v="3095"/>
    <n v="0.18567411376569315"/>
    <n v="2506.2477027027048"/>
    <n v="2596472.620000002"/>
    <s v="Sports"/>
    <s v="East"/>
    <n v="438.78"/>
    <n v="516.19997471554962"/>
  </r>
  <r>
    <s v="88be379b"/>
    <x v="529"/>
    <x v="2"/>
    <x v="1"/>
    <x v="3106"/>
    <n v="40"/>
    <x v="2"/>
    <x v="3096"/>
    <n v="0.50181629142813133"/>
    <n v="2506.2477027027048"/>
    <n v="2596472.620000002"/>
    <s v="Clothing"/>
    <s v="East"/>
    <n v="398.44499999999999"/>
    <n v="518.08361275088532"/>
  </r>
  <r>
    <s v="e2852c32"/>
    <x v="412"/>
    <x v="1"/>
    <x v="2"/>
    <x v="3107"/>
    <n v="49"/>
    <x v="48"/>
    <x v="3097"/>
    <n v="5.7361595273878491E-2"/>
    <n v="2537.5954861821929"/>
    <n v="2479230.7900000024"/>
    <s v="Furniture"/>
    <s v="West"/>
    <n v="155.47499999999999"/>
    <n v="524.30656862745093"/>
  </r>
  <r>
    <s v="921b9218"/>
    <x v="385"/>
    <x v="1"/>
    <x v="4"/>
    <x v="3108"/>
    <n v="23"/>
    <x v="36"/>
    <x v="3098"/>
    <n v="0.61036371603856265"/>
    <n v="2537.5954861821929"/>
    <n v="2479230.7900000024"/>
    <s v="Electronics"/>
    <s v="West"/>
    <n v="704.92499999999995"/>
    <n v="507.6997287299634"/>
  </r>
  <r>
    <s v="3faf0a6f"/>
    <x v="105"/>
    <x v="2"/>
    <x v="0"/>
    <x v="3109"/>
    <n v="38"/>
    <x v="33"/>
    <x v="3099"/>
    <n v="0.63820507412317706"/>
    <n v="2506.2477027027048"/>
    <n v="2596472.620000002"/>
    <s v="Groceries"/>
    <s v="East"/>
    <n v="849.73"/>
    <n v="515.36624489795861"/>
  </r>
  <r>
    <s v="70f87b97"/>
    <x v="458"/>
    <x v="3"/>
    <x v="1"/>
    <x v="3110"/>
    <n v="21"/>
    <x v="42"/>
    <x v="3100"/>
    <n v="0.17670141363953956"/>
    <n v="2496.4375124875119"/>
    <n v="2498933.9499999993"/>
    <s v="Clothing"/>
    <s v="South"/>
    <n v="272.87"/>
    <n v="518.08361275088532"/>
  </r>
  <r>
    <s v="227ca7d4"/>
    <x v="722"/>
    <x v="0"/>
    <x v="1"/>
    <x v="3111"/>
    <n v="41"/>
    <x v="34"/>
    <x v="3101"/>
    <n v="0.26652401840162621"/>
    <n v="2571.1423225152107"/>
    <n v="2535146.3299999977"/>
    <s v="Clothing"/>
    <s v="North"/>
    <n v="199.34"/>
    <n v="518.08361275088532"/>
  </r>
  <r>
    <s v="ff7df9e3"/>
    <x v="703"/>
    <x v="1"/>
    <x v="3"/>
    <x v="3112"/>
    <n v="25"/>
    <x v="43"/>
    <x v="2219"/>
    <n v="2.4541366388008075"/>
    <n v="2537.5954861821929"/>
    <n v="2479230.7900000024"/>
    <s v="Sports"/>
    <s v="West"/>
    <n v="435.67"/>
    <n v="516.19997471554962"/>
  </r>
  <r>
    <s v="21156848"/>
    <x v="126"/>
    <x v="2"/>
    <x v="3"/>
    <x v="3113"/>
    <n v="2"/>
    <x v="35"/>
    <x v="3102"/>
    <n v="0.14542378754063609"/>
    <n v="2506.2477027027048"/>
    <n v="2596472.620000002"/>
    <s v="Sports"/>
    <s v="East"/>
    <n v="371.75"/>
    <n v="516.19997471554962"/>
  </r>
  <r>
    <s v="d73de466"/>
    <x v="12"/>
    <x v="0"/>
    <x v="0"/>
    <x v="3114"/>
    <n v="21"/>
    <x v="18"/>
    <x v="3103"/>
    <n v="0.57300835495292224"/>
    <n v="2571.1423225152107"/>
    <n v="2535146.3299999977"/>
    <s v="Groceries"/>
    <s v="North"/>
    <n v="569.06500000000005"/>
    <n v="515.36624489795861"/>
  </r>
  <r>
    <s v="a40db388"/>
    <x v="26"/>
    <x v="3"/>
    <x v="1"/>
    <x v="3115"/>
    <n v="17"/>
    <x v="35"/>
    <x v="3104"/>
    <n v="1.2368023022900263"/>
    <n v="2496.4375124875119"/>
    <n v="2498933.9499999993"/>
    <s v="Clothing"/>
    <s v="South"/>
    <n v="771.38499999999999"/>
    <n v="518.08361275088532"/>
  </r>
  <r>
    <s v="bf1ed0d7"/>
    <x v="305"/>
    <x v="3"/>
    <x v="4"/>
    <x v="3116"/>
    <n v="31"/>
    <x v="35"/>
    <x v="3105"/>
    <n v="5.4524298674617749E-2"/>
    <n v="2496.4375124875119"/>
    <n v="2498933.9499999993"/>
    <s v="Electronics"/>
    <s v="South"/>
    <n v="59.984999999999999"/>
    <n v="507.6997287299634"/>
  </r>
  <r>
    <s v="5f3ccaa9"/>
    <x v="38"/>
    <x v="2"/>
    <x v="0"/>
    <x v="3117"/>
    <n v="30"/>
    <x v="1"/>
    <x v="3106"/>
    <n v="3.2054586307163628"/>
    <n v="2506.2477027027048"/>
    <n v="2596472.620000002"/>
    <s v="Groceries"/>
    <s v="East"/>
    <n v="744.07500000000005"/>
    <n v="515.36624489795861"/>
  </r>
  <r>
    <s v="329c66b7"/>
    <x v="8"/>
    <x v="2"/>
    <x v="3"/>
    <x v="3118"/>
    <n v="31"/>
    <x v="32"/>
    <x v="3107"/>
    <n v="0.35677687638071548"/>
    <n v="2506.2477027027048"/>
    <n v="2596472.620000002"/>
    <s v="Sports"/>
    <s v="East"/>
    <n v="772.24"/>
    <n v="516.19997471554962"/>
  </r>
  <r>
    <s v="bdd041a7"/>
    <x v="416"/>
    <x v="0"/>
    <x v="0"/>
    <x v="3119"/>
    <n v="46"/>
    <x v="14"/>
    <x v="3108"/>
    <n v="1.3850116369278511"/>
    <n v="2571.1423225152107"/>
    <n v="2535146.3299999977"/>
    <s v="Groceries"/>
    <s v="North"/>
    <n v="465.82"/>
    <n v="515.36624489795861"/>
  </r>
  <r>
    <s v="80f545db"/>
    <x v="716"/>
    <x v="0"/>
    <x v="2"/>
    <x v="3120"/>
    <n v="30"/>
    <x v="6"/>
    <x v="3109"/>
    <n v="0.11635211815295401"/>
    <n v="2571.1423225152107"/>
    <n v="2535146.3299999977"/>
    <s v="Furniture"/>
    <s v="North"/>
    <n v="163.095"/>
    <n v="524.30656862745093"/>
  </r>
  <r>
    <s v="4e3c8024"/>
    <x v="679"/>
    <x v="3"/>
    <x v="3"/>
    <x v="3121"/>
    <n v="4"/>
    <x v="24"/>
    <x v="3110"/>
    <n v="0.3951175000604869"/>
    <n v="2496.4375124875119"/>
    <n v="2498933.9499999993"/>
    <s v="Sports"/>
    <s v="South"/>
    <n v="596.07500000000005"/>
    <n v="516.19997471554962"/>
  </r>
  <r>
    <s v="eb24ecc5"/>
    <x v="253"/>
    <x v="3"/>
    <x v="1"/>
    <x v="3122"/>
    <n v="13"/>
    <x v="16"/>
    <x v="3111"/>
    <n v="2.5895862524359412"/>
    <n v="2496.4375124875119"/>
    <n v="2498933.9499999993"/>
    <s v="Clothing"/>
    <s v="South"/>
    <n v="809.45"/>
    <n v="518.08361275088532"/>
  </r>
  <r>
    <s v="f3e04392"/>
    <x v="251"/>
    <x v="2"/>
    <x v="0"/>
    <x v="3123"/>
    <n v="40"/>
    <x v="1"/>
    <x v="3112"/>
    <n v="0.23210046426291289"/>
    <n v="2506.2477027027048"/>
    <n v="2596472.620000002"/>
    <s v="Groceries"/>
    <s v="East"/>
    <n v="390.95"/>
    <n v="515.36624489795861"/>
  </r>
  <r>
    <s v="a74c977f"/>
    <x v="50"/>
    <x v="2"/>
    <x v="2"/>
    <x v="3124"/>
    <n v="20"/>
    <x v="28"/>
    <x v="3113"/>
    <n v="0.16518277036590601"/>
    <n v="2506.2477027027048"/>
    <n v="2596472.620000002"/>
    <s v="Furniture"/>
    <s v="East"/>
    <n v="197.89"/>
    <n v="524.30656862745093"/>
  </r>
  <r>
    <s v="a22f3711"/>
    <x v="490"/>
    <x v="0"/>
    <x v="2"/>
    <x v="3125"/>
    <n v="8"/>
    <x v="38"/>
    <x v="3114"/>
    <n v="0.4560160060022509"/>
    <n v="2571.1423225152107"/>
    <n v="2535146.3299999977"/>
    <s v="Furniture"/>
    <s v="North"/>
    <n v="470.34500000000003"/>
    <n v="524.30656862745093"/>
  </r>
  <r>
    <s v="fefcfe55"/>
    <x v="602"/>
    <x v="1"/>
    <x v="4"/>
    <x v="3126"/>
    <n v="49"/>
    <x v="5"/>
    <x v="3115"/>
    <n v="0.64865424201100563"/>
    <n v="2537.5954861821929"/>
    <n v="2479230.7900000024"/>
    <s v="Electronics"/>
    <s v="West"/>
    <n v="902.6"/>
    <n v="507.6997287299634"/>
  </r>
  <r>
    <s v="507786df"/>
    <x v="385"/>
    <x v="2"/>
    <x v="4"/>
    <x v="3127"/>
    <n v="34"/>
    <x v="0"/>
    <x v="3116"/>
    <n v="2.008129357992015"/>
    <n v="2506.2477027027048"/>
    <n v="2596472.620000002"/>
    <s v="Electronics"/>
    <s v="East"/>
    <n v="921.36500000000001"/>
    <n v="507.6997287299634"/>
  </r>
  <r>
    <s v="e9e67f2d"/>
    <x v="625"/>
    <x v="1"/>
    <x v="4"/>
    <x v="3128"/>
    <n v="31"/>
    <x v="3"/>
    <x v="3117"/>
    <n v="6.5135771726364297E-2"/>
    <n v="2537.5954861821929"/>
    <n v="2479230.7900000024"/>
    <s v="Electronics"/>
    <s v="West"/>
    <n v="153.73500000000001"/>
    <n v="507.6997287299634"/>
  </r>
  <r>
    <s v="3c0490bd"/>
    <x v="168"/>
    <x v="1"/>
    <x v="4"/>
    <x v="3129"/>
    <n v="1"/>
    <x v="5"/>
    <x v="3118"/>
    <n v="1.0456317263011636E-2"/>
    <n v="2537.5954861821929"/>
    <n v="2479230.7900000024"/>
    <s v="Electronics"/>
    <s v="West"/>
    <n v="50.135000000000005"/>
    <n v="507.6997287299634"/>
  </r>
  <r>
    <s v="971ded8a"/>
    <x v="418"/>
    <x v="2"/>
    <x v="1"/>
    <x v="3130"/>
    <n v="31"/>
    <x v="21"/>
    <x v="3119"/>
    <n v="0.12535019725396346"/>
    <n v="2506.2477027027048"/>
    <n v="2596472.620000002"/>
    <s v="Clothing"/>
    <s v="East"/>
    <n v="311.935"/>
    <n v="518.08361275088532"/>
  </r>
  <r>
    <s v="3747323c"/>
    <x v="104"/>
    <x v="0"/>
    <x v="3"/>
    <x v="3131"/>
    <n v="32"/>
    <x v="6"/>
    <x v="3120"/>
    <n v="0.41802970106693149"/>
    <n v="2571.1423225152107"/>
    <n v="2535146.3299999977"/>
    <s v="Sports"/>
    <s v="North"/>
    <n v="530.88499999999999"/>
    <n v="516.19997471554962"/>
  </r>
  <r>
    <s v="27986651"/>
    <x v="675"/>
    <x v="2"/>
    <x v="4"/>
    <x v="3132"/>
    <n v="16"/>
    <x v="50"/>
    <x v="3121"/>
    <n v="6.3011797081272622E-2"/>
    <n v="2506.2477027027048"/>
    <n v="2596472.620000002"/>
    <s v="Electronics"/>
    <s v="East"/>
    <n v="178.245"/>
    <n v="507.6997287299634"/>
  </r>
  <r>
    <s v="4fd09d62"/>
    <x v="310"/>
    <x v="0"/>
    <x v="2"/>
    <x v="3133"/>
    <n v="18"/>
    <x v="18"/>
    <x v="3122"/>
    <n v="2.491500085426277"/>
    <n v="2571.1423225152107"/>
    <n v="2535146.3299999977"/>
    <s v="Furniture"/>
    <s v="North"/>
    <n v="601.30999999999995"/>
    <n v="524.30656862745093"/>
  </r>
  <r>
    <s v="b22552d3"/>
    <x v="401"/>
    <x v="3"/>
    <x v="0"/>
    <x v="3134"/>
    <n v="9"/>
    <x v="19"/>
    <x v="3123"/>
    <n v="0.2950134961267834"/>
    <n v="2496.4375124875119"/>
    <n v="2498933.9499999993"/>
    <s v="Groceries"/>
    <s v="South"/>
    <n v="393.36"/>
    <n v="515.36624489795861"/>
  </r>
  <r>
    <s v="21456210"/>
    <x v="568"/>
    <x v="0"/>
    <x v="4"/>
    <x v="3135"/>
    <n v="19"/>
    <x v="49"/>
    <x v="3124"/>
    <n v="6.4025657777513803E-2"/>
    <n v="2571.1423225152107"/>
    <n v="2535146.3299999977"/>
    <s v="Electronics"/>
    <s v="North"/>
    <n v="27.39"/>
    <n v="507.6997287299634"/>
  </r>
  <r>
    <s v="823fd645"/>
    <x v="291"/>
    <x v="0"/>
    <x v="4"/>
    <x v="3136"/>
    <n v="24"/>
    <x v="0"/>
    <x v="3125"/>
    <n v="6.9112714435787911E-2"/>
    <n v="2571.1423225152107"/>
    <n v="2535146.3299999977"/>
    <s v="Electronics"/>
    <s v="North"/>
    <n v="148.10499999999999"/>
    <n v="507.6997287299634"/>
  </r>
  <r>
    <s v="b407768f"/>
    <x v="479"/>
    <x v="3"/>
    <x v="1"/>
    <x v="3137"/>
    <n v="48"/>
    <x v="1"/>
    <x v="3126"/>
    <n v="0.73714290581401298"/>
    <n v="2496.4375124875119"/>
    <n v="2498933.9499999993"/>
    <s v="Clothing"/>
    <s v="South"/>
    <n v="881.95"/>
    <n v="518.08361275088532"/>
  </r>
  <r>
    <s v="a1714175"/>
    <x v="328"/>
    <x v="1"/>
    <x v="4"/>
    <x v="3138"/>
    <n v="13"/>
    <x v="27"/>
    <x v="3127"/>
    <n v="0.3835756851418422"/>
    <n v="2537.5954861821929"/>
    <n v="2479230.7900000024"/>
    <s v="Electronics"/>
    <s v="West"/>
    <n v="937.81"/>
    <n v="507.6997287299634"/>
  </r>
  <r>
    <s v="cc120327"/>
    <x v="669"/>
    <x v="3"/>
    <x v="3"/>
    <x v="3139"/>
    <n v="43"/>
    <x v="8"/>
    <x v="3128"/>
    <n v="0.98964235528761146"/>
    <n v="2496.4375124875119"/>
    <n v="2498933.9499999993"/>
    <s v="Sports"/>
    <s v="South"/>
    <n v="230.32499999999999"/>
    <n v="516.19997471554962"/>
  </r>
  <r>
    <s v="bac920bf"/>
    <x v="179"/>
    <x v="2"/>
    <x v="4"/>
    <x v="3140"/>
    <n v="21"/>
    <x v="18"/>
    <x v="3129"/>
    <n v="0.30797906190339525"/>
    <n v="2506.2477027027048"/>
    <n v="2596472.620000002"/>
    <s v="Electronics"/>
    <s v="East"/>
    <n v="511.63499999999999"/>
    <n v="507.6997287299634"/>
  </r>
  <r>
    <s v="10f25169"/>
    <x v="176"/>
    <x v="0"/>
    <x v="2"/>
    <x v="3141"/>
    <n v="26"/>
    <x v="3"/>
    <x v="3130"/>
    <n v="0.19843523486422263"/>
    <n v="2571.1423225152107"/>
    <n v="2535146.3299999977"/>
    <s v="Furniture"/>
    <s v="North"/>
    <n v="399.82499999999999"/>
    <n v="524.30656862745093"/>
  </r>
  <r>
    <s v="83222da5"/>
    <x v="333"/>
    <x v="2"/>
    <x v="1"/>
    <x v="3142"/>
    <n v="26"/>
    <x v="45"/>
    <x v="3131"/>
    <n v="0.96396626629184767"/>
    <n v="2506.2477027027048"/>
    <n v="2596472.620000002"/>
    <s v="Clothing"/>
    <s v="East"/>
    <n v="597.66"/>
    <n v="518.08361275088532"/>
  </r>
  <r>
    <s v="7e0f0855"/>
    <x v="15"/>
    <x v="2"/>
    <x v="4"/>
    <x v="3143"/>
    <n v="40"/>
    <x v="4"/>
    <x v="3132"/>
    <n v="0.4689842169359818"/>
    <n v="2506.2477027027048"/>
    <n v="2596472.620000002"/>
    <s v="Electronics"/>
    <s v="East"/>
    <n v="974.81500000000005"/>
    <n v="507.6997287299634"/>
  </r>
  <r>
    <s v="7e7de194"/>
    <x v="118"/>
    <x v="2"/>
    <x v="0"/>
    <x v="3144"/>
    <n v="2"/>
    <x v="38"/>
    <x v="3133"/>
    <n v="6.6814161207781123E-2"/>
    <n v="2506.2477027027048"/>
    <n v="2596472.620000002"/>
    <s v="Groceries"/>
    <s v="East"/>
    <n v="168.82"/>
    <n v="515.36624489795861"/>
  </r>
  <r>
    <s v="a998aad4"/>
    <x v="679"/>
    <x v="0"/>
    <x v="3"/>
    <x v="3145"/>
    <n v="50"/>
    <x v="13"/>
    <x v="3134"/>
    <n v="1.1272476207506308"/>
    <n v="2571.1423225152107"/>
    <n v="2535146.3299999977"/>
    <s v="Sports"/>
    <s v="North"/>
    <n v="577.85500000000002"/>
    <n v="516.19997471554962"/>
  </r>
  <r>
    <s v="e2daec73"/>
    <x v="544"/>
    <x v="2"/>
    <x v="0"/>
    <x v="3146"/>
    <n v="44"/>
    <x v="22"/>
    <x v="3135"/>
    <n v="0.27394940043421695"/>
    <n v="2506.2477027027048"/>
    <n v="2596472.620000002"/>
    <s v="Groceries"/>
    <s v="East"/>
    <n v="683.11500000000001"/>
    <n v="515.36624489795861"/>
  </r>
  <r>
    <s v="73af8ca4"/>
    <x v="462"/>
    <x v="2"/>
    <x v="2"/>
    <x v="3147"/>
    <n v="6"/>
    <x v="50"/>
    <x v="3136"/>
    <n v="0.94865683305655946"/>
    <n v="2506.2477027027048"/>
    <n v="2596472.620000002"/>
    <s v="Furniture"/>
    <s v="East"/>
    <n v="508.57"/>
    <n v="524.30656862745093"/>
  </r>
  <r>
    <s v="b5d22db1"/>
    <x v="721"/>
    <x v="0"/>
    <x v="2"/>
    <x v="3148"/>
    <n v="38"/>
    <x v="0"/>
    <x v="3137"/>
    <n v="0.33474841548560963"/>
    <n v="2571.1423225152107"/>
    <n v="2535146.3299999977"/>
    <s v="Furniture"/>
    <s v="North"/>
    <n v="299.21499999999997"/>
    <n v="524.30656862745093"/>
  </r>
  <r>
    <s v="e22d372f"/>
    <x v="342"/>
    <x v="1"/>
    <x v="4"/>
    <x v="3149"/>
    <n v="1"/>
    <x v="0"/>
    <x v="3138"/>
    <n v="0.27878197599472915"/>
    <n v="2537.5954861821929"/>
    <n v="2479230.7900000024"/>
    <s v="Electronics"/>
    <s v="West"/>
    <n v="213.14"/>
    <n v="507.6997287299634"/>
  </r>
  <r>
    <s v="34ce1665"/>
    <x v="148"/>
    <x v="2"/>
    <x v="3"/>
    <x v="3150"/>
    <n v="19"/>
    <x v="9"/>
    <x v="3139"/>
    <n v="0.73025899829688823"/>
    <n v="2506.2477027027048"/>
    <n v="2596472.620000002"/>
    <s v="Sports"/>
    <s v="East"/>
    <n v="647.02499999999998"/>
    <n v="516.19997471554962"/>
  </r>
  <r>
    <s v="a5029e4c"/>
    <x v="617"/>
    <x v="0"/>
    <x v="2"/>
    <x v="3151"/>
    <n v="42"/>
    <x v="49"/>
    <x v="3140"/>
    <n v="0.25149035931295155"/>
    <n v="2571.1423225152107"/>
    <n v="2535146.3299999977"/>
    <s v="Furniture"/>
    <s v="North"/>
    <n v="416.23"/>
    <n v="524.30656862745093"/>
  </r>
  <r>
    <s v="59b68ad8"/>
    <x v="671"/>
    <x v="1"/>
    <x v="1"/>
    <x v="3152"/>
    <n v="1"/>
    <x v="3"/>
    <x v="3141"/>
    <n v="2.3286669777570381"/>
    <n v="2537.5954861821929"/>
    <n v="2479230.7900000024"/>
    <s v="Clothing"/>
    <s v="West"/>
    <n v="151.21"/>
    <n v="518.08361275088532"/>
  </r>
  <r>
    <s v="d541f859"/>
    <x v="684"/>
    <x v="2"/>
    <x v="0"/>
    <x v="3153"/>
    <n v="42"/>
    <x v="8"/>
    <x v="3142"/>
    <n v="0.61592610397637526"/>
    <n v="2506.2477027027048"/>
    <n v="2596472.620000002"/>
    <s v="Groceries"/>
    <s v="East"/>
    <n v="370.74"/>
    <n v="515.36624489795861"/>
  </r>
  <r>
    <s v="342d08c2"/>
    <x v="669"/>
    <x v="2"/>
    <x v="3"/>
    <x v="3154"/>
    <n v="43"/>
    <x v="24"/>
    <x v="3143"/>
    <n v="0.19851198130835329"/>
    <n v="2506.2477027027048"/>
    <n v="2596472.620000002"/>
    <s v="Sports"/>
    <s v="East"/>
    <n v="344.81"/>
    <n v="516.19997471554962"/>
  </r>
  <r>
    <s v="ea55cb2b"/>
    <x v="670"/>
    <x v="2"/>
    <x v="4"/>
    <x v="3155"/>
    <n v="4"/>
    <x v="31"/>
    <x v="3144"/>
    <n v="0.52740495579845836"/>
    <n v="2506.2477027027048"/>
    <n v="2596472.620000002"/>
    <s v="Electronics"/>
    <s v="East"/>
    <n v="914.81"/>
    <n v="507.6997287299634"/>
  </r>
  <r>
    <s v="f6817a94"/>
    <x v="403"/>
    <x v="0"/>
    <x v="1"/>
    <x v="3156"/>
    <n v="35"/>
    <x v="23"/>
    <x v="3145"/>
    <n v="0.31850017279115311"/>
    <n v="2571.1423225152107"/>
    <n v="2535146.3299999977"/>
    <s v="Clothing"/>
    <s v="North"/>
    <n v="158.745"/>
    <n v="518.08361275088532"/>
  </r>
  <r>
    <s v="9576cf0a"/>
    <x v="403"/>
    <x v="1"/>
    <x v="3"/>
    <x v="3157"/>
    <n v="34"/>
    <x v="5"/>
    <x v="3146"/>
    <n v="0.94779912412492406"/>
    <n v="2537.5954861821929"/>
    <n v="2479230.7900000024"/>
    <s v="Sports"/>
    <s v="West"/>
    <n v="914.5"/>
    <n v="516.19997471554962"/>
  </r>
  <r>
    <s v="02cfa194"/>
    <x v="552"/>
    <x v="0"/>
    <x v="0"/>
    <x v="3158"/>
    <n v="37"/>
    <x v="43"/>
    <x v="3147"/>
    <n v="1.3937464502436254"/>
    <n v="2571.1423225152107"/>
    <n v="2535146.3299999977"/>
    <s v="Groceries"/>
    <s v="North"/>
    <n v="709.375"/>
    <n v="515.36624489795861"/>
  </r>
  <r>
    <s v="43100c2f"/>
    <x v="302"/>
    <x v="3"/>
    <x v="2"/>
    <x v="3159"/>
    <n v="20"/>
    <x v="9"/>
    <x v="3148"/>
    <n v="0.2933137985599964"/>
    <n v="2496.4375124875119"/>
    <n v="2498933.9499999993"/>
    <s v="Furniture"/>
    <s v="South"/>
    <n v="718.71"/>
    <n v="524.30656862745093"/>
  </r>
  <r>
    <s v="828b79e9"/>
    <x v="436"/>
    <x v="0"/>
    <x v="0"/>
    <x v="3160"/>
    <n v="1"/>
    <x v="39"/>
    <x v="3149"/>
    <n v="1.1504086944609344"/>
    <n v="2571.1423225152107"/>
    <n v="2535146.3299999977"/>
    <s v="Groceries"/>
    <s v="North"/>
    <n v="634.32000000000005"/>
    <n v="515.36624489795861"/>
  </r>
  <r>
    <s v="ab1addcf"/>
    <x v="429"/>
    <x v="3"/>
    <x v="2"/>
    <x v="3161"/>
    <n v="9"/>
    <x v="15"/>
    <x v="3150"/>
    <n v="0.57966696559717079"/>
    <n v="2496.4375124875119"/>
    <n v="2498933.9499999993"/>
    <s v="Furniture"/>
    <s v="South"/>
    <n v="992.8"/>
    <n v="524.30656862745093"/>
  </r>
  <r>
    <s v="23ee7364"/>
    <x v="232"/>
    <x v="0"/>
    <x v="4"/>
    <x v="3162"/>
    <n v="9"/>
    <x v="17"/>
    <x v="3151"/>
    <n v="0.66092186042626644"/>
    <n v="2571.1423225152107"/>
    <n v="2535146.3299999977"/>
    <s v="Electronics"/>
    <s v="North"/>
    <n v="258.88"/>
    <n v="507.6997287299634"/>
  </r>
  <r>
    <s v="445dbc31"/>
    <x v="549"/>
    <x v="3"/>
    <x v="1"/>
    <x v="3163"/>
    <n v="28"/>
    <x v="41"/>
    <x v="3152"/>
    <n v="1.8366827573670497"/>
    <n v="2496.4375124875119"/>
    <n v="2498933.9499999993"/>
    <s v="Clothing"/>
    <s v="South"/>
    <n v="913.36"/>
    <n v="518.08361275088532"/>
  </r>
  <r>
    <s v="140b734f"/>
    <x v="127"/>
    <x v="3"/>
    <x v="2"/>
    <x v="3164"/>
    <n v="33"/>
    <x v="7"/>
    <x v="3153"/>
    <n v="0.49642354281537854"/>
    <n v="2496.4375124875119"/>
    <n v="2498933.9499999993"/>
    <s v="Furniture"/>
    <s v="South"/>
    <n v="931.73500000000001"/>
    <n v="524.30656862745093"/>
  </r>
  <r>
    <s v="cdc980a6"/>
    <x v="445"/>
    <x v="0"/>
    <x v="1"/>
    <x v="3165"/>
    <n v="25"/>
    <x v="43"/>
    <x v="3154"/>
    <n v="6.65651885864669E-2"/>
    <n v="2571.1423225152107"/>
    <n v="2535146.3299999977"/>
    <s v="Clothing"/>
    <s v="North"/>
    <n v="155.185"/>
    <n v="518.08361275088532"/>
  </r>
  <r>
    <s v="e1945db0"/>
    <x v="489"/>
    <x v="1"/>
    <x v="1"/>
    <x v="3166"/>
    <n v="2"/>
    <x v="6"/>
    <x v="3155"/>
    <n v="0.58194545352931315"/>
    <n v="2537.5954861821929"/>
    <n v="2479230.7900000024"/>
    <s v="Clothing"/>
    <s v="West"/>
    <n v="217.255"/>
    <n v="518.08361275088532"/>
  </r>
  <r>
    <s v="bf4425a6"/>
    <x v="77"/>
    <x v="0"/>
    <x v="4"/>
    <x v="3167"/>
    <n v="15"/>
    <x v="11"/>
    <x v="3156"/>
    <n v="0.74365946048432974"/>
    <n v="2571.1423225152107"/>
    <n v="2535146.3299999977"/>
    <s v="Electronics"/>
    <s v="North"/>
    <n v="945.72500000000002"/>
    <n v="507.6997287299634"/>
  </r>
  <r>
    <s v="2701fd7c"/>
    <x v="237"/>
    <x v="1"/>
    <x v="3"/>
    <x v="3168"/>
    <n v="40"/>
    <x v="39"/>
    <x v="3157"/>
    <n v="9.9678407584094138E-3"/>
    <n v="2537.5954861821929"/>
    <n v="2479230.7900000024"/>
    <s v="Sports"/>
    <s v="West"/>
    <n v="24.12"/>
    <n v="516.19997471554962"/>
  </r>
  <r>
    <s v="4c4068b1"/>
    <x v="534"/>
    <x v="1"/>
    <x v="1"/>
    <x v="3169"/>
    <n v="16"/>
    <x v="24"/>
    <x v="3158"/>
    <n v="0.5575794361137385"/>
    <n v="2537.5954861821929"/>
    <n v="2479230.7900000024"/>
    <s v="Clothing"/>
    <s v="West"/>
    <n v="929.36500000000001"/>
    <n v="518.08361275088532"/>
  </r>
  <r>
    <s v="ea0b98f8"/>
    <x v="243"/>
    <x v="3"/>
    <x v="4"/>
    <x v="3170"/>
    <n v="7"/>
    <x v="6"/>
    <x v="3159"/>
    <n v="0.11742668802856755"/>
    <n v="2496.4375124875119"/>
    <n v="2498933.9499999993"/>
    <s v="Electronics"/>
    <s v="South"/>
    <n v="82.66"/>
    <n v="507.6997287299634"/>
  </r>
  <r>
    <s v="53f0f488"/>
    <x v="85"/>
    <x v="3"/>
    <x v="2"/>
    <x v="3171"/>
    <n v="49"/>
    <x v="18"/>
    <x v="3160"/>
    <n v="0.41000424235412086"/>
    <n v="2496.4375124875119"/>
    <n v="2498933.9499999993"/>
    <s v="Furniture"/>
    <s v="South"/>
    <n v="230.62"/>
    <n v="524.30656862745093"/>
  </r>
  <r>
    <s v="89e81894"/>
    <x v="240"/>
    <x v="3"/>
    <x v="4"/>
    <x v="3172"/>
    <n v="3"/>
    <x v="18"/>
    <x v="3161"/>
    <n v="0.3889423794788357"/>
    <n v="2496.4375124875119"/>
    <n v="2498933.9499999993"/>
    <s v="Electronics"/>
    <s v="South"/>
    <n v="395.7"/>
    <n v="507.6997287299634"/>
  </r>
  <r>
    <s v="58557a81"/>
    <x v="379"/>
    <x v="3"/>
    <x v="2"/>
    <x v="3173"/>
    <n v="27"/>
    <x v="8"/>
    <x v="3162"/>
    <n v="0.2911899058133825"/>
    <n v="2496.4375124875119"/>
    <n v="2498933.9499999993"/>
    <s v="Furniture"/>
    <s v="South"/>
    <n v="207.7"/>
    <n v="524.30656862745093"/>
  </r>
  <r>
    <s v="ba79964d"/>
    <x v="93"/>
    <x v="3"/>
    <x v="3"/>
    <x v="3174"/>
    <n v="33"/>
    <x v="39"/>
    <x v="3163"/>
    <n v="0.32294197896375371"/>
    <n v="2496.4375124875119"/>
    <n v="2498933.9499999993"/>
    <s v="Sports"/>
    <s v="South"/>
    <n v="734.78"/>
    <n v="516.19997471554962"/>
  </r>
  <r>
    <s v="b4d3fb0d"/>
    <x v="193"/>
    <x v="2"/>
    <x v="1"/>
    <x v="3175"/>
    <n v="16"/>
    <x v="27"/>
    <x v="3164"/>
    <n v="1.5405018171652221"/>
    <n v="2506.2477027027048"/>
    <n v="2596472.620000002"/>
    <s v="Clothing"/>
    <s v="East"/>
    <n v="454.33"/>
    <n v="518.08361275088532"/>
  </r>
  <r>
    <s v="babec3c4"/>
    <x v="522"/>
    <x v="3"/>
    <x v="4"/>
    <x v="3176"/>
    <n v="8"/>
    <x v="29"/>
    <x v="3165"/>
    <n v="4.5065056742385222E-2"/>
    <n v="2496.4375124875119"/>
    <n v="2498933.9499999993"/>
    <s v="Electronics"/>
    <s v="South"/>
    <n v="96.13"/>
    <n v="507.6997287299634"/>
  </r>
  <r>
    <s v="38d68160"/>
    <x v="568"/>
    <x v="2"/>
    <x v="4"/>
    <x v="3177"/>
    <n v="15"/>
    <x v="32"/>
    <x v="3166"/>
    <n v="0.19622117113097134"/>
    <n v="2506.2477027027048"/>
    <n v="2596472.620000002"/>
    <s v="Electronics"/>
    <s v="East"/>
    <n v="80.454999999999998"/>
    <n v="507.6997287299634"/>
  </r>
  <r>
    <s v="3937850"/>
    <x v="438"/>
    <x v="3"/>
    <x v="2"/>
    <x v="3178"/>
    <n v="30"/>
    <x v="36"/>
    <x v="3167"/>
    <n v="0.62223830430517357"/>
    <n v="2496.4375124875119"/>
    <n v="2498933.9499999993"/>
    <s v="Furniture"/>
    <s v="South"/>
    <n v="975.78499999999997"/>
    <n v="524.30656862745093"/>
  </r>
  <r>
    <s v="1b7bef4b"/>
    <x v="374"/>
    <x v="0"/>
    <x v="4"/>
    <x v="3179"/>
    <n v="49"/>
    <x v="26"/>
    <x v="3168"/>
    <n v="0.3826254210097515"/>
    <n v="2571.1423225152107"/>
    <n v="2535146.3299999977"/>
    <s v="Electronics"/>
    <s v="North"/>
    <n v="243.27500000000001"/>
    <n v="507.6997287299634"/>
  </r>
  <r>
    <s v="78ea07d8"/>
    <x v="455"/>
    <x v="2"/>
    <x v="0"/>
    <x v="1965"/>
    <n v="31"/>
    <x v="5"/>
    <x v="3169"/>
    <n v="3.0442233126820255E-2"/>
    <n v="2506.2477027027048"/>
    <n v="2596472.620000002"/>
    <s v="Groceries"/>
    <s v="East"/>
    <n v="86.2"/>
    <n v="515.36624489795861"/>
  </r>
  <r>
    <s v="b2aa8122"/>
    <x v="394"/>
    <x v="0"/>
    <x v="3"/>
    <x v="3180"/>
    <n v="23"/>
    <x v="48"/>
    <x v="3170"/>
    <n v="0.28825344518931245"/>
    <n v="2571.1423225152107"/>
    <n v="2535146.3299999977"/>
    <s v="Sports"/>
    <s v="North"/>
    <n v="705.04499999999996"/>
    <n v="516.19997471554962"/>
  </r>
  <r>
    <s v="d8ddac7c"/>
    <x v="396"/>
    <x v="1"/>
    <x v="3"/>
    <x v="3181"/>
    <n v="17"/>
    <x v="14"/>
    <x v="3171"/>
    <n v="0.20003541511368536"/>
    <n v="2537.5954861821929"/>
    <n v="2479230.7900000024"/>
    <s v="Sports"/>
    <s v="West"/>
    <n v="369.69499999999999"/>
    <n v="516.19997471554962"/>
  </r>
  <r>
    <s v="0ccefef5"/>
    <x v="508"/>
    <x v="0"/>
    <x v="1"/>
    <x v="3182"/>
    <n v="45"/>
    <x v="42"/>
    <x v="3172"/>
    <n v="0.15631415073027474"/>
    <n v="2571.1423225152107"/>
    <n v="2535146.3299999977"/>
    <s v="Clothing"/>
    <s v="North"/>
    <n v="181.64500000000001"/>
    <n v="518.08361275088532"/>
  </r>
  <r>
    <s v="e6eb9b68"/>
    <x v="514"/>
    <x v="3"/>
    <x v="1"/>
    <x v="3183"/>
    <n v="48"/>
    <x v="25"/>
    <x v="3173"/>
    <n v="8.6488860215286942E-2"/>
    <n v="2496.4375124875119"/>
    <n v="2498933.9499999993"/>
    <s v="Clothing"/>
    <s v="South"/>
    <n v="160.03"/>
    <n v="518.08361275088532"/>
  </r>
  <r>
    <s v="3a964d2f"/>
    <x v="470"/>
    <x v="3"/>
    <x v="1"/>
    <x v="3184"/>
    <n v="4"/>
    <x v="21"/>
    <x v="3174"/>
    <n v="3.4150748791021583E-2"/>
    <n v="2496.4375124875119"/>
    <n v="2498933.9499999993"/>
    <s v="Clothing"/>
    <s v="South"/>
    <n v="67.745000000000005"/>
    <n v="518.08361275088532"/>
  </r>
  <r>
    <s v="8f482c7a"/>
    <x v="557"/>
    <x v="1"/>
    <x v="4"/>
    <x v="3185"/>
    <n v="48"/>
    <x v="1"/>
    <x v="3175"/>
    <n v="0.42337401789305917"/>
    <n v="2537.5954861821929"/>
    <n v="2479230.7900000024"/>
    <s v="Electronics"/>
    <s v="West"/>
    <n v="432.23"/>
    <n v="507.6997287299634"/>
  </r>
  <r>
    <s v="6a1f8a77"/>
    <x v="255"/>
    <x v="2"/>
    <x v="3"/>
    <x v="3186"/>
    <n v="6"/>
    <x v="43"/>
    <x v="3176"/>
    <n v="2.2578627102420348"/>
    <n v="2506.2477027027048"/>
    <n v="2596472.620000002"/>
    <s v="Sports"/>
    <s v="East"/>
    <n v="670.47"/>
    <n v="516.19997471554962"/>
  </r>
  <r>
    <s v="a59e0918"/>
    <x v="230"/>
    <x v="2"/>
    <x v="4"/>
    <x v="3187"/>
    <n v="10"/>
    <x v="35"/>
    <x v="3177"/>
    <n v="10.125376385418669"/>
    <n v="2506.2477027027048"/>
    <n v="2596472.620000002"/>
    <s v="Electronics"/>
    <s v="East"/>
    <n v="805.23500000000001"/>
    <n v="507.6997287299634"/>
  </r>
  <r>
    <s v="7f52516a"/>
    <x v="293"/>
    <x v="3"/>
    <x v="0"/>
    <x v="3188"/>
    <n v="30"/>
    <x v="45"/>
    <x v="3178"/>
    <n v="0.78194663526693464"/>
    <n v="2496.4375124875119"/>
    <n v="2498933.9499999993"/>
    <s v="Groceries"/>
    <s v="South"/>
    <n v="892.90499999999997"/>
    <n v="515.36624489795861"/>
  </r>
  <r>
    <s v="385d3966"/>
    <x v="386"/>
    <x v="2"/>
    <x v="1"/>
    <x v="3189"/>
    <n v="20"/>
    <x v="41"/>
    <x v="3179"/>
    <n v="5.4138204103308822E-2"/>
    <n v="2506.2477027027048"/>
    <n v="2596472.620000002"/>
    <s v="Clothing"/>
    <s v="East"/>
    <n v="119.19499999999999"/>
    <n v="518.08361275088532"/>
  </r>
  <r>
    <s v="fe31a5e7"/>
    <x v="307"/>
    <x v="0"/>
    <x v="0"/>
    <x v="3190"/>
    <n v="14"/>
    <x v="43"/>
    <x v="3180"/>
    <n v="7.7843386384913735"/>
    <n v="2571.1423225152107"/>
    <n v="2535146.3299999977"/>
    <s v="Groceries"/>
    <s v="North"/>
    <n v="592.03499999999997"/>
    <n v="515.36624489795861"/>
  </r>
  <r>
    <s v="9ffa311d"/>
    <x v="698"/>
    <x v="3"/>
    <x v="3"/>
    <x v="3191"/>
    <n v="44"/>
    <x v="29"/>
    <x v="3181"/>
    <n v="7.003455913652662E-2"/>
    <n v="2496.4375124875119"/>
    <n v="2498933.9499999993"/>
    <s v="Sports"/>
    <s v="South"/>
    <n v="120.57"/>
    <n v="516.19997471554962"/>
  </r>
  <r>
    <s v="057574a2"/>
    <x v="465"/>
    <x v="3"/>
    <x v="3"/>
    <x v="3192"/>
    <n v="29"/>
    <x v="0"/>
    <x v="3182"/>
    <n v="0.47160218402387971"/>
    <n v="2496.4375124875119"/>
    <n v="2498933.9499999993"/>
    <s v="Sports"/>
    <s v="South"/>
    <n v="1003.585"/>
    <n v="516.19997471554962"/>
  </r>
  <r>
    <s v="d4f13469"/>
    <x v="439"/>
    <x v="3"/>
    <x v="0"/>
    <x v="3193"/>
    <n v="39"/>
    <x v="33"/>
    <x v="3183"/>
    <n v="0.22573119140981854"/>
    <n v="2496.4375124875119"/>
    <n v="2498933.9499999993"/>
    <s v="Groceries"/>
    <s v="South"/>
    <n v="243.41499999999999"/>
    <n v="515.36624489795861"/>
  </r>
  <r>
    <s v="66aebe90"/>
    <x v="579"/>
    <x v="3"/>
    <x v="4"/>
    <x v="3194"/>
    <n v="14"/>
    <x v="21"/>
    <x v="3184"/>
    <n v="8.1628966589262081E-2"/>
    <n v="2496.4375124875119"/>
    <n v="2498933.9499999993"/>
    <s v="Electronics"/>
    <s v="South"/>
    <n v="176.72"/>
    <n v="507.6997287299634"/>
  </r>
  <r>
    <s v="f6f9d475"/>
    <x v="411"/>
    <x v="3"/>
    <x v="3"/>
    <x v="3195"/>
    <n v="4"/>
    <x v="29"/>
    <x v="3185"/>
    <n v="0.23747488643474779"/>
    <n v="2496.4375124875119"/>
    <n v="2498933.9499999993"/>
    <s v="Sports"/>
    <s v="South"/>
    <n v="492.16500000000002"/>
    <n v="516.19997471554962"/>
  </r>
  <r>
    <s v="433a6101"/>
    <x v="303"/>
    <x v="0"/>
    <x v="2"/>
    <x v="3196"/>
    <n v="31"/>
    <x v="22"/>
    <x v="3186"/>
    <n v="2.519135332622926"/>
    <n v="2571.1423225152107"/>
    <n v="2535146.3299999977"/>
    <s v="Furniture"/>
    <s v="North"/>
    <n v="416.70499999999998"/>
    <n v="524.30656862745093"/>
  </r>
  <r>
    <s v="a01a8322"/>
    <x v="49"/>
    <x v="3"/>
    <x v="0"/>
    <x v="3197"/>
    <n v="15"/>
    <x v="29"/>
    <x v="3187"/>
    <n v="0.55571439233449882"/>
    <n v="2496.4375124875119"/>
    <n v="2498933.9499999993"/>
    <s v="Groceries"/>
    <s v="South"/>
    <n v="991.46"/>
    <n v="515.36624489795861"/>
  </r>
  <r>
    <s v="52d02a02"/>
    <x v="420"/>
    <x v="2"/>
    <x v="0"/>
    <x v="3198"/>
    <n v="23"/>
    <x v="10"/>
    <x v="3188"/>
    <n v="0.22574802246933395"/>
    <n v="2506.2477027027048"/>
    <n v="2596472.620000002"/>
    <s v="Groceries"/>
    <s v="East"/>
    <n v="542.53"/>
    <n v="515.36624489795861"/>
  </r>
  <r>
    <s v="3b2a5547"/>
    <x v="630"/>
    <x v="0"/>
    <x v="3"/>
    <x v="3199"/>
    <n v="44"/>
    <x v="15"/>
    <x v="3189"/>
    <n v="0.25260653021046403"/>
    <n v="2571.1423225152107"/>
    <n v="2535146.3299999977"/>
    <s v="Sports"/>
    <s v="North"/>
    <n v="299.71499999999997"/>
    <n v="516.19997471554962"/>
  </r>
  <r>
    <s v="80d9a47e"/>
    <x v="292"/>
    <x v="0"/>
    <x v="2"/>
    <x v="3200"/>
    <n v="22"/>
    <x v="38"/>
    <x v="1307"/>
    <n v="0.37303870411543172"/>
    <n v="2571.1423225152107"/>
    <n v="2535146.3299999977"/>
    <s v="Furniture"/>
    <s v="North"/>
    <n v="220.035"/>
    <n v="524.30656862745093"/>
  </r>
  <r>
    <s v="d5b8078a"/>
    <x v="40"/>
    <x v="1"/>
    <x v="2"/>
    <x v="3201"/>
    <n v="47"/>
    <x v="15"/>
    <x v="3190"/>
    <n v="0.79526218001651539"/>
    <n v="2537.5954861821929"/>
    <n v="2479230.7900000024"/>
    <s v="Furniture"/>
    <s v="West"/>
    <n v="559.31500000000005"/>
    <n v="524.30656862745093"/>
  </r>
  <r>
    <s v="09a9b895"/>
    <x v="555"/>
    <x v="3"/>
    <x v="0"/>
    <x v="3202"/>
    <n v="28"/>
    <x v="36"/>
    <x v="3191"/>
    <n v="0.41676377502120293"/>
    <n v="2496.4375124875119"/>
    <n v="2498933.9499999993"/>
    <s v="Groceries"/>
    <s v="South"/>
    <n v="915.13"/>
    <n v="515.36624489795861"/>
  </r>
  <r>
    <s v="45f08403"/>
    <x v="159"/>
    <x v="3"/>
    <x v="3"/>
    <x v="3203"/>
    <n v="23"/>
    <x v="48"/>
    <x v="3192"/>
    <n v="0.19255593971700397"/>
    <n v="2496.4375124875119"/>
    <n v="2498933.9499999993"/>
    <s v="Sports"/>
    <s v="South"/>
    <n v="387.58"/>
    <n v="516.19997471554962"/>
  </r>
  <r>
    <s v="1a6525d0"/>
    <x v="548"/>
    <x v="3"/>
    <x v="1"/>
    <x v="3204"/>
    <n v="44"/>
    <x v="38"/>
    <x v="3193"/>
    <n v="1.1687858424515356"/>
    <n v="2496.4375124875119"/>
    <n v="2498933.9499999993"/>
    <s v="Clothing"/>
    <s v="South"/>
    <n v="845.01"/>
    <n v="518.08361275088532"/>
  </r>
  <r>
    <s v="e8184147"/>
    <x v="493"/>
    <x v="2"/>
    <x v="3"/>
    <x v="3205"/>
    <n v="7"/>
    <x v="44"/>
    <x v="3194"/>
    <n v="2.7354049725812454E-2"/>
    <n v="2506.2477027027048"/>
    <n v="2596472.620000002"/>
    <s v="Sports"/>
    <s v="East"/>
    <n v="80.185000000000002"/>
    <n v="516.19997471554962"/>
  </r>
  <r>
    <s v="e70d5814"/>
    <x v="718"/>
    <x v="3"/>
    <x v="3"/>
    <x v="3206"/>
    <n v="26"/>
    <x v="2"/>
    <x v="3195"/>
    <n v="0.24221709788873469"/>
    <n v="2496.4375124875119"/>
    <n v="2498933.9499999993"/>
    <s v="Sports"/>
    <s v="South"/>
    <n v="479.65499999999997"/>
    <n v="516.19997471554962"/>
  </r>
  <r>
    <s v="65847f4b"/>
    <x v="441"/>
    <x v="0"/>
    <x v="2"/>
    <x v="3207"/>
    <n v="43"/>
    <x v="2"/>
    <x v="3196"/>
    <n v="0.40733860716664588"/>
    <n v="2571.1423225152107"/>
    <n v="2535146.3299999977"/>
    <s v="Furniture"/>
    <s v="North"/>
    <n v="774.98500000000001"/>
    <n v="524.30656862745093"/>
  </r>
  <r>
    <s v="079ca949"/>
    <x v="259"/>
    <x v="2"/>
    <x v="0"/>
    <x v="3208"/>
    <n v="11"/>
    <x v="29"/>
    <x v="3197"/>
    <n v="11.473531946325249"/>
    <n v="2506.2477027027048"/>
    <n v="2596472.620000002"/>
    <s v="Groceries"/>
    <s v="East"/>
    <n v="955.495"/>
    <n v="515.36624489795861"/>
  </r>
  <r>
    <s v="f254757e"/>
    <x v="8"/>
    <x v="2"/>
    <x v="1"/>
    <x v="3209"/>
    <n v="13"/>
    <x v="29"/>
    <x v="3198"/>
    <n v="0.1557608956114869"/>
    <n v="2506.2477027027048"/>
    <n v="2596472.620000002"/>
    <s v="Clothing"/>
    <s v="East"/>
    <n v="394.01"/>
    <n v="518.08361275088532"/>
  </r>
  <r>
    <s v="b8c29f3a"/>
    <x v="226"/>
    <x v="0"/>
    <x v="1"/>
    <x v="3210"/>
    <n v="47"/>
    <x v="21"/>
    <x v="3199"/>
    <n v="3.477005366288521"/>
    <n v="2571.1423225152107"/>
    <n v="2535146.3299999977"/>
    <s v="Clothing"/>
    <s v="North"/>
    <n v="999.58"/>
    <n v="518.08361275088532"/>
  </r>
  <r>
    <s v="99cd7f97"/>
    <x v="414"/>
    <x v="0"/>
    <x v="3"/>
    <x v="3211"/>
    <n v="25"/>
    <x v="9"/>
    <x v="3200"/>
    <n v="0.54588396959677077"/>
    <n v="2571.1423225152107"/>
    <n v="2535146.3299999977"/>
    <s v="Sports"/>
    <s v="North"/>
    <n v="69.56"/>
    <n v="516.19997471554962"/>
  </r>
  <r>
    <s v="d191618a"/>
    <x v="167"/>
    <x v="0"/>
    <x v="2"/>
    <x v="3212"/>
    <n v="31"/>
    <x v="4"/>
    <x v="3201"/>
    <n v="1.4610518764876586"/>
    <n v="2571.1423225152107"/>
    <n v="2535146.3299999977"/>
    <s v="Furniture"/>
    <s v="North"/>
    <n v="910.18"/>
    <n v="524.30656862745093"/>
  </r>
  <r>
    <s v="e756ffcf"/>
    <x v="681"/>
    <x v="3"/>
    <x v="4"/>
    <x v="3213"/>
    <n v="2"/>
    <x v="22"/>
    <x v="3202"/>
    <n v="0.44170905965080393"/>
    <n v="2496.4375124875119"/>
    <n v="2498933.9499999993"/>
    <s v="Electronics"/>
    <s v="South"/>
    <n v="629.9"/>
    <n v="507.6997287299634"/>
  </r>
  <r>
    <s v="762fdc58"/>
    <x v="478"/>
    <x v="3"/>
    <x v="3"/>
    <x v="428"/>
    <n v="33"/>
    <x v="9"/>
    <x v="3203"/>
    <n v="0.87457496631808551"/>
    <n v="2496.4375124875119"/>
    <n v="2498933.9499999993"/>
    <s v="Sports"/>
    <s v="South"/>
    <n v="823.92"/>
    <n v="516.19997471554962"/>
  </r>
  <r>
    <s v="483719c1"/>
    <x v="24"/>
    <x v="3"/>
    <x v="3"/>
    <x v="3214"/>
    <n v="30"/>
    <x v="6"/>
    <x v="3204"/>
    <n v="1.6028580428043302"/>
    <n v="2496.4375124875119"/>
    <n v="2498933.9499999993"/>
    <s v="Sports"/>
    <s v="South"/>
    <n v="492.43"/>
    <n v="516.19997471554962"/>
  </r>
  <r>
    <s v="621f90f7"/>
    <x v="163"/>
    <x v="2"/>
    <x v="1"/>
    <x v="3215"/>
    <n v="1"/>
    <x v="2"/>
    <x v="3205"/>
    <n v="0.5074014245376216"/>
    <n v="2506.2477027027048"/>
    <n v="2596472.620000002"/>
    <s v="Clothing"/>
    <s v="East"/>
    <n v="985.94500000000005"/>
    <n v="518.08361275088532"/>
  </r>
  <r>
    <s v="8a85f6a5"/>
    <x v="537"/>
    <x v="1"/>
    <x v="3"/>
    <x v="3216"/>
    <n v="16"/>
    <x v="1"/>
    <x v="3206"/>
    <n v="3.8212217206287279E-2"/>
    <n v="2537.5954861821929"/>
    <n v="2479230.7900000024"/>
    <s v="Sports"/>
    <s v="West"/>
    <n v="60.77"/>
    <n v="516.19997471554962"/>
  </r>
  <r>
    <s v="ee58e343"/>
    <x v="723"/>
    <x v="3"/>
    <x v="4"/>
    <x v="3217"/>
    <n v="44"/>
    <x v="11"/>
    <x v="1772"/>
    <n v="0.40345584367688225"/>
    <n v="2496.4375124875119"/>
    <n v="2498933.9499999993"/>
    <s v="Electronics"/>
    <s v="South"/>
    <n v="691.32"/>
    <n v="507.6997287299634"/>
  </r>
  <r>
    <s v="a54a4966"/>
    <x v="332"/>
    <x v="3"/>
    <x v="0"/>
    <x v="3218"/>
    <n v="6"/>
    <x v="39"/>
    <x v="3207"/>
    <n v="9.1159174816043645E-2"/>
    <n v="2496.4375124875119"/>
    <n v="2498933.9499999993"/>
    <s v="Groceries"/>
    <s v="South"/>
    <n v="200.67500000000001"/>
    <n v="515.36624489795861"/>
  </r>
  <r>
    <s v="18523000"/>
    <x v="385"/>
    <x v="2"/>
    <x v="1"/>
    <x v="3219"/>
    <n v="33"/>
    <x v="0"/>
    <x v="3208"/>
    <n v="0.27168461505058839"/>
    <n v="2506.2477027027048"/>
    <n v="2596472.620000002"/>
    <s v="Clothing"/>
    <s v="East"/>
    <n v="519.03"/>
    <n v="518.08361275088532"/>
  </r>
  <r>
    <s v="560a63a5"/>
    <x v="724"/>
    <x v="3"/>
    <x v="0"/>
    <x v="3220"/>
    <n v="18"/>
    <x v="23"/>
    <x v="3209"/>
    <n v="0.229923706057578"/>
    <n v="2496.4375124875119"/>
    <n v="2498933.9499999993"/>
    <s v="Groceries"/>
    <s v="South"/>
    <n v="506"/>
    <n v="515.36624489795861"/>
  </r>
  <r>
    <s v="a7761ded"/>
    <x v="276"/>
    <x v="3"/>
    <x v="1"/>
    <x v="3221"/>
    <n v="46"/>
    <x v="7"/>
    <x v="3210"/>
    <n v="0.51233270884870563"/>
    <n v="2496.4375124875119"/>
    <n v="2498933.9499999993"/>
    <s v="Clothing"/>
    <s v="South"/>
    <n v="997.96"/>
    <n v="518.08361275088532"/>
  </r>
  <r>
    <s v="e191a4c8"/>
    <x v="52"/>
    <x v="1"/>
    <x v="4"/>
    <x v="3222"/>
    <n v="27"/>
    <x v="43"/>
    <x v="1443"/>
    <n v="0.31591854328552954"/>
    <n v="2537.5954861821929"/>
    <n v="2479230.7900000024"/>
    <s v="Electronics"/>
    <s v="West"/>
    <n v="552.35"/>
    <n v="507.6997287299634"/>
  </r>
  <r>
    <s v="d8dbbb74"/>
    <x v="284"/>
    <x v="0"/>
    <x v="2"/>
    <x v="3223"/>
    <n v="20"/>
    <x v="50"/>
    <x v="3211"/>
    <n v="1.593993977247379"/>
    <n v="2571.1423225152107"/>
    <n v="2535146.3299999977"/>
    <s v="Furniture"/>
    <s v="North"/>
    <n v="594.66999999999996"/>
    <n v="524.30656862745093"/>
  </r>
  <r>
    <s v="21aa59a3"/>
    <x v="374"/>
    <x v="2"/>
    <x v="2"/>
    <x v="3224"/>
    <n v="11"/>
    <x v="4"/>
    <x v="3212"/>
    <n v="0.17454664562427416"/>
    <n v="2506.2477027027048"/>
    <n v="2596472.620000002"/>
    <s v="Furniture"/>
    <s v="East"/>
    <n v="307.08999999999997"/>
    <n v="524.30656862745093"/>
  </r>
  <r>
    <s v="d83e91c6"/>
    <x v="482"/>
    <x v="3"/>
    <x v="4"/>
    <x v="3225"/>
    <n v="10"/>
    <x v="43"/>
    <x v="3213"/>
    <n v="1.2267190129657301E-2"/>
    <n v="2496.4375124875119"/>
    <n v="2498933.9499999993"/>
    <s v="Electronics"/>
    <s v="South"/>
    <n v="30.81"/>
    <n v="507.6997287299634"/>
  </r>
  <r>
    <s v="c09e06de"/>
    <x v="36"/>
    <x v="3"/>
    <x v="4"/>
    <x v="3226"/>
    <n v="21"/>
    <x v="14"/>
    <x v="3214"/>
    <n v="4.372158097236796E-3"/>
    <n v="2496.4375124875119"/>
    <n v="2498933.9499999993"/>
    <s v="Electronics"/>
    <s v="South"/>
    <n v="24.625"/>
    <n v="507.6997287299634"/>
  </r>
  <r>
    <s v="afad1207"/>
    <x v="218"/>
    <x v="2"/>
    <x v="2"/>
    <x v="3227"/>
    <n v="17"/>
    <x v="8"/>
    <x v="3215"/>
    <n v="0.36084057610311693"/>
    <n v="2506.2477027027048"/>
    <n v="2596472.620000002"/>
    <s v="Furniture"/>
    <s v="East"/>
    <n v="562.93499999999995"/>
    <n v="524.30656862745093"/>
  </r>
  <r>
    <s v="2f1369b8"/>
    <x v="465"/>
    <x v="2"/>
    <x v="4"/>
    <x v="3228"/>
    <n v="3"/>
    <x v="23"/>
    <x v="3216"/>
    <n v="0.38767611382691625"/>
    <n v="2506.2477027027048"/>
    <n v="2596472.620000002"/>
    <s v="Electronics"/>
    <s v="East"/>
    <n v="424.16"/>
    <n v="507.6997287299634"/>
  </r>
  <r>
    <s v="2def638d"/>
    <x v="72"/>
    <x v="2"/>
    <x v="0"/>
    <x v="3229"/>
    <n v="16"/>
    <x v="17"/>
    <x v="3217"/>
    <n v="2.0194236384410309"/>
    <n v="2506.2477027027048"/>
    <n v="2596472.620000002"/>
    <s v="Groceries"/>
    <s v="East"/>
    <n v="419.17500000000001"/>
    <n v="515.36624489795861"/>
  </r>
  <r>
    <s v="9468c0ba"/>
    <x v="670"/>
    <x v="2"/>
    <x v="0"/>
    <x v="3230"/>
    <n v="16"/>
    <x v="20"/>
    <x v="3218"/>
    <n v="0.42925679876951278"/>
    <n v="2506.2477027027048"/>
    <n v="2596472.620000002"/>
    <s v="Groceries"/>
    <s v="East"/>
    <n v="339.42"/>
    <n v="515.36624489795861"/>
  </r>
  <r>
    <s v="c4df7331"/>
    <x v="72"/>
    <x v="0"/>
    <x v="2"/>
    <x v="3231"/>
    <n v="31"/>
    <x v="30"/>
    <x v="3219"/>
    <n v="0.78656812435481216"/>
    <n v="2571.1423225152107"/>
    <n v="2535146.3299999977"/>
    <s v="Furniture"/>
    <s v="North"/>
    <n v="527.75"/>
    <n v="524.30656862745093"/>
  </r>
  <r>
    <s v="3d6b12b9"/>
    <x v="445"/>
    <x v="1"/>
    <x v="4"/>
    <x v="3232"/>
    <n v="14"/>
    <x v="28"/>
    <x v="3220"/>
    <n v="0.21950668358566985"/>
    <n v="2537.5954861821929"/>
    <n v="2479230.7900000024"/>
    <s v="Electronics"/>
    <s v="West"/>
    <n v="269.56"/>
    <n v="507.6997287299634"/>
  </r>
  <r>
    <s v="0e9d617d"/>
    <x v="81"/>
    <x v="0"/>
    <x v="4"/>
    <x v="3233"/>
    <n v="27"/>
    <x v="43"/>
    <x v="3221"/>
    <n v="0.11985633774183711"/>
    <n v="2571.1423225152107"/>
    <n v="2535146.3299999977"/>
    <s v="Electronics"/>
    <s v="North"/>
    <n v="275.30500000000001"/>
    <n v="507.6997287299634"/>
  </r>
  <r>
    <s v="9ac105e4"/>
    <x v="443"/>
    <x v="2"/>
    <x v="2"/>
    <x v="3234"/>
    <n v="5"/>
    <x v="37"/>
    <x v="3222"/>
    <n v="0.18699174517445608"/>
    <n v="2506.2477027027048"/>
    <n v="2596472.620000002"/>
    <s v="Furniture"/>
    <s v="East"/>
    <n v="137.87"/>
    <n v="524.30656862745093"/>
  </r>
  <r>
    <s v="62e5e17c"/>
    <x v="683"/>
    <x v="3"/>
    <x v="1"/>
    <x v="3235"/>
    <n v="1"/>
    <x v="43"/>
    <x v="3223"/>
    <n v="10.41964005441038"/>
    <n v="2496.4375124875119"/>
    <n v="2498933.9499999993"/>
    <s v="Clothing"/>
    <s v="South"/>
    <n v="1005.8049999999999"/>
    <n v="518.08361275088532"/>
  </r>
  <r>
    <s v="7dd79697"/>
    <x v="516"/>
    <x v="0"/>
    <x v="3"/>
    <x v="3236"/>
    <n v="34"/>
    <x v="28"/>
    <x v="3224"/>
    <n v="0.47209959385484729"/>
    <n v="2571.1423225152107"/>
    <n v="2535146.3299999977"/>
    <s v="Sports"/>
    <s v="North"/>
    <n v="899.255"/>
    <n v="516.19997471554962"/>
  </r>
  <r>
    <s v="88fac09c"/>
    <x v="238"/>
    <x v="2"/>
    <x v="1"/>
    <x v="3237"/>
    <n v="40"/>
    <x v="8"/>
    <x v="3225"/>
    <n v="0.25698857934725478"/>
    <n v="2506.2477027027048"/>
    <n v="2596472.620000002"/>
    <s v="Clothing"/>
    <s v="East"/>
    <n v="334.68"/>
    <n v="518.08361275088532"/>
  </r>
  <r>
    <s v="2f7cee48"/>
    <x v="725"/>
    <x v="0"/>
    <x v="1"/>
    <x v="3238"/>
    <n v="12"/>
    <x v="31"/>
    <x v="3226"/>
    <n v="6.1082631569497066E-2"/>
    <n v="2571.1423225152107"/>
    <n v="2535146.3299999977"/>
    <s v="Clothing"/>
    <s v="North"/>
    <n v="142.57499999999999"/>
    <n v="518.08361275088532"/>
  </r>
  <r>
    <s v="9a07203e"/>
    <x v="164"/>
    <x v="1"/>
    <x v="4"/>
    <x v="3239"/>
    <n v="13"/>
    <x v="31"/>
    <x v="3227"/>
    <n v="0.19265352164104166"/>
    <n v="2537.5954861821929"/>
    <n v="2479230.7900000024"/>
    <s v="Electronics"/>
    <s v="West"/>
    <n v="301.96499999999997"/>
    <n v="507.6997287299634"/>
  </r>
  <r>
    <s v="d60f051d"/>
    <x v="605"/>
    <x v="3"/>
    <x v="0"/>
    <x v="3240"/>
    <n v="32"/>
    <x v="30"/>
    <x v="3228"/>
    <n v="0.33902493984924148"/>
    <n v="2496.4375124875119"/>
    <n v="2498933.9499999993"/>
    <s v="Groceries"/>
    <s v="South"/>
    <n v="235.2"/>
    <n v="515.36624489795861"/>
  </r>
  <r>
    <s v="4a0a9dd4"/>
    <x v="90"/>
    <x v="3"/>
    <x v="4"/>
    <x v="3241"/>
    <n v="34"/>
    <x v="38"/>
    <x v="3229"/>
    <n v="0.25098055923163565"/>
    <n v="2496.4375124875119"/>
    <n v="2498933.9499999993"/>
    <s v="Electronics"/>
    <s v="South"/>
    <n v="485.78"/>
    <n v="507.6997287299634"/>
  </r>
  <r>
    <s v="4ab4fe7e"/>
    <x v="279"/>
    <x v="2"/>
    <x v="4"/>
    <x v="3242"/>
    <n v="18"/>
    <x v="9"/>
    <x v="3230"/>
    <n v="0.33188205148130956"/>
    <n v="2506.2477027027048"/>
    <n v="2596472.620000002"/>
    <s v="Electronics"/>
    <s v="East"/>
    <n v="817.44"/>
    <n v="507.6997287299634"/>
  </r>
  <r>
    <s v="f317ed51"/>
    <x v="54"/>
    <x v="3"/>
    <x v="1"/>
    <x v="3243"/>
    <n v="1"/>
    <x v="23"/>
    <x v="3231"/>
    <n v="7.0715738991425665"/>
    <n v="2496.4375124875119"/>
    <n v="2498933.9499999993"/>
    <s v="Clothing"/>
    <s v="South"/>
    <n v="507.09500000000003"/>
    <n v="518.08361275088532"/>
  </r>
  <r>
    <s v="a982e682"/>
    <x v="704"/>
    <x v="1"/>
    <x v="3"/>
    <x v="3244"/>
    <n v="1"/>
    <x v="27"/>
    <x v="3232"/>
    <n v="0.38153203000122954"/>
    <n v="2537.5954861821929"/>
    <n v="2479230.7900000024"/>
    <s v="Sports"/>
    <s v="West"/>
    <n v="106.59"/>
    <n v="516.19997471554962"/>
  </r>
  <r>
    <s v="c52fee59"/>
    <x v="417"/>
    <x v="3"/>
    <x v="0"/>
    <x v="3245"/>
    <n v="7"/>
    <x v="32"/>
    <x v="3233"/>
    <n v="0.42126032651455547"/>
    <n v="2496.4375124875119"/>
    <n v="2498933.9499999993"/>
    <s v="Groceries"/>
    <s v="South"/>
    <n v="688.84"/>
    <n v="515.36624489795861"/>
  </r>
  <r>
    <s v="e8221919"/>
    <x v="424"/>
    <x v="1"/>
    <x v="3"/>
    <x v="3246"/>
    <n v="31"/>
    <x v="4"/>
    <x v="3234"/>
    <n v="0.60968917953921897"/>
    <n v="2537.5954861821929"/>
    <n v="2479230.7900000024"/>
    <s v="Sports"/>
    <s v="West"/>
    <n v="95.11"/>
    <n v="516.19997471554962"/>
  </r>
  <r>
    <s v="3d87f467"/>
    <x v="507"/>
    <x v="1"/>
    <x v="4"/>
    <x v="3247"/>
    <n v="5"/>
    <x v="29"/>
    <x v="3235"/>
    <n v="0.14099196055099397"/>
    <n v="2537.5954861821929"/>
    <n v="2479230.7900000024"/>
    <s v="Electronics"/>
    <s v="West"/>
    <n v="237.37"/>
    <n v="507.6997287299634"/>
  </r>
  <r>
    <s v="edae3945"/>
    <x v="136"/>
    <x v="3"/>
    <x v="0"/>
    <x v="3248"/>
    <n v="15"/>
    <x v="36"/>
    <x v="3236"/>
    <n v="2.0186619782795821E-2"/>
    <n v="2496.4375124875119"/>
    <n v="2498933.9499999993"/>
    <s v="Groceries"/>
    <s v="South"/>
    <n v="52.59"/>
    <n v="515.36624489795861"/>
  </r>
  <r>
    <s v="448eb47d"/>
    <x v="488"/>
    <x v="1"/>
    <x v="4"/>
    <x v="3249"/>
    <n v="23"/>
    <x v="42"/>
    <x v="3237"/>
    <n v="0.24171282453805037"/>
    <n v="2537.5954861821929"/>
    <n v="2479230.7900000024"/>
    <s v="Electronics"/>
    <s v="West"/>
    <n v="619.91499999999996"/>
    <n v="507.6997287299634"/>
  </r>
  <r>
    <s v="fab2038b"/>
    <x v="137"/>
    <x v="0"/>
    <x v="2"/>
    <x v="3250"/>
    <n v="26"/>
    <x v="20"/>
    <x v="3238"/>
    <n v="0.77735038292268777"/>
    <n v="2571.1423225152107"/>
    <n v="2535146.3299999977"/>
    <s v="Furniture"/>
    <s v="North"/>
    <n v="123.66"/>
    <n v="524.30656862745093"/>
  </r>
  <r>
    <s v="09f981d9"/>
    <x v="553"/>
    <x v="0"/>
    <x v="0"/>
    <x v="3251"/>
    <n v="39"/>
    <x v="12"/>
    <x v="3239"/>
    <n v="0.73331147482875036"/>
    <n v="2571.1423225152107"/>
    <n v="2535146.3299999977"/>
    <s v="Groceries"/>
    <s v="North"/>
    <n v="423.26"/>
    <n v="515.36624489795861"/>
  </r>
  <r>
    <s v="079b884e"/>
    <x v="627"/>
    <x v="3"/>
    <x v="4"/>
    <x v="3252"/>
    <n v="7"/>
    <x v="44"/>
    <x v="3240"/>
    <n v="0.12548173606213384"/>
    <n v="2496.4375124875119"/>
    <n v="2498933.9499999993"/>
    <s v="Electronics"/>
    <s v="South"/>
    <n v="308.33999999999997"/>
    <n v="507.6997287299634"/>
  </r>
  <r>
    <s v="12671598"/>
    <x v="10"/>
    <x v="1"/>
    <x v="1"/>
    <x v="3253"/>
    <n v="24"/>
    <x v="17"/>
    <x v="3241"/>
    <n v="0.41033854960794908"/>
    <n v="2537.5954861821929"/>
    <n v="2479230.7900000024"/>
    <s v="Clothing"/>
    <s v="West"/>
    <n v="701.03499999999997"/>
    <n v="518.08361275088532"/>
  </r>
  <r>
    <s v="4bbefeb1"/>
    <x v="187"/>
    <x v="3"/>
    <x v="1"/>
    <x v="3254"/>
    <n v="33"/>
    <x v="4"/>
    <x v="3242"/>
    <n v="0.11391384623386079"/>
    <n v="2496.4375124875119"/>
    <n v="2498933.9499999993"/>
    <s v="Clothing"/>
    <s v="South"/>
    <n v="189.22"/>
    <n v="518.08361275088532"/>
  </r>
  <r>
    <s v="a8130259"/>
    <x v="535"/>
    <x v="2"/>
    <x v="0"/>
    <x v="3255"/>
    <n v="47"/>
    <x v="34"/>
    <x v="3243"/>
    <n v="0.27903810866832035"/>
    <n v="2506.2477027027048"/>
    <n v="2596472.620000002"/>
    <s v="Groceries"/>
    <s v="East"/>
    <n v="669.44500000000005"/>
    <n v="515.36624489795861"/>
  </r>
  <r>
    <s v="279a1489"/>
    <x v="153"/>
    <x v="3"/>
    <x v="3"/>
    <x v="3256"/>
    <n v="4"/>
    <x v="28"/>
    <x v="3244"/>
    <n v="1.5360976454293627"/>
    <n v="2496.4375124875119"/>
    <n v="2498933.9499999993"/>
    <s v="Sports"/>
    <s v="South"/>
    <n v="815.52499999999998"/>
    <n v="516.19997471554962"/>
  </r>
  <r>
    <s v="1acb5875"/>
    <x v="580"/>
    <x v="3"/>
    <x v="0"/>
    <x v="3257"/>
    <n v="10"/>
    <x v="31"/>
    <x v="3245"/>
    <n v="0.35773358025317742"/>
    <n v="2496.4375124875119"/>
    <n v="2498933.9499999993"/>
    <s v="Groceries"/>
    <s v="South"/>
    <n v="852.59"/>
    <n v="515.36624489795861"/>
  </r>
  <r>
    <s v="d451c552"/>
    <x v="133"/>
    <x v="3"/>
    <x v="1"/>
    <x v="3258"/>
    <n v="8"/>
    <x v="1"/>
    <x v="3246"/>
    <n v="0.72960089806313244"/>
    <n v="2496.4375124875119"/>
    <n v="2498933.9499999993"/>
    <s v="Clothing"/>
    <s v="South"/>
    <n v="451.95499999999998"/>
    <n v="518.08361275088532"/>
  </r>
  <r>
    <s v="932cdb41"/>
    <x v="175"/>
    <x v="3"/>
    <x v="4"/>
    <x v="3259"/>
    <n v="16"/>
    <x v="14"/>
    <x v="3247"/>
    <n v="0.10914289439617035"/>
    <n v="2496.4375124875119"/>
    <n v="2498933.9499999993"/>
    <s v="Electronics"/>
    <s v="South"/>
    <n v="253.88"/>
    <n v="507.6997287299634"/>
  </r>
  <r>
    <s v="00d12276"/>
    <x v="299"/>
    <x v="0"/>
    <x v="1"/>
    <x v="3260"/>
    <n v="31"/>
    <x v="22"/>
    <x v="3248"/>
    <n v="0.58489152987685844"/>
    <n v="2571.1423225152107"/>
    <n v="2535146.3299999977"/>
    <s v="Clothing"/>
    <s v="North"/>
    <n v="241.2"/>
    <n v="518.08361275088532"/>
  </r>
  <r>
    <s v="a3ed5eb4"/>
    <x v="355"/>
    <x v="2"/>
    <x v="3"/>
    <x v="3261"/>
    <n v="50"/>
    <x v="43"/>
    <x v="3249"/>
    <n v="0.3633412198680202"/>
    <n v="2506.2477027027048"/>
    <n v="2596472.620000002"/>
    <s v="Sports"/>
    <s v="East"/>
    <n v="490.67500000000001"/>
    <n v="516.19997471554962"/>
  </r>
  <r>
    <s v="4ead22cc"/>
    <x v="39"/>
    <x v="2"/>
    <x v="3"/>
    <x v="3262"/>
    <n v="35"/>
    <x v="9"/>
    <x v="3250"/>
    <n v="0.73340048071420394"/>
    <n v="2506.2477027027048"/>
    <n v="2596472.620000002"/>
    <s v="Sports"/>
    <s v="East"/>
    <n v="806.96500000000003"/>
    <n v="516.19997471554962"/>
  </r>
  <r>
    <s v="b330e404"/>
    <x v="459"/>
    <x v="1"/>
    <x v="3"/>
    <x v="3263"/>
    <n v="41"/>
    <x v="36"/>
    <x v="3251"/>
    <n v="0.49862501232300277"/>
    <n v="2537.5954861821929"/>
    <n v="2479230.7900000024"/>
    <s v="Sports"/>
    <s v="West"/>
    <n v="969.495"/>
    <n v="516.19997471554962"/>
  </r>
  <r>
    <s v="cb4891cf"/>
    <x v="79"/>
    <x v="0"/>
    <x v="3"/>
    <x v="3264"/>
    <n v="10"/>
    <x v="13"/>
    <x v="3252"/>
    <n v="0.26293042902436092"/>
    <n v="2571.1423225152107"/>
    <n v="2535146.3299999977"/>
    <s v="Sports"/>
    <s v="North"/>
    <n v="534.61500000000001"/>
    <n v="516.19997471554962"/>
  </r>
  <r>
    <s v="e1d245e6"/>
    <x v="486"/>
    <x v="3"/>
    <x v="1"/>
    <x v="3265"/>
    <n v="27"/>
    <x v="0"/>
    <x v="3253"/>
    <n v="0.21471295540018792"/>
    <n v="2496.4375124875119"/>
    <n v="2498933.9499999993"/>
    <s v="Clothing"/>
    <s v="South"/>
    <n v="490.36500000000001"/>
    <n v="518.08361275088532"/>
  </r>
  <r>
    <s v="6e8ecbc7"/>
    <x v="259"/>
    <x v="1"/>
    <x v="1"/>
    <x v="3266"/>
    <n v="16"/>
    <x v="19"/>
    <x v="3254"/>
    <n v="0.33341820610235207"/>
    <n v="2537.5954861821929"/>
    <n v="2479230.7900000024"/>
    <s v="Clothing"/>
    <s v="West"/>
    <n v="753.40499999999997"/>
    <n v="518.08361275088532"/>
  </r>
  <r>
    <s v="b02e0dd8"/>
    <x v="208"/>
    <x v="3"/>
    <x v="4"/>
    <x v="2077"/>
    <n v="28"/>
    <x v="28"/>
    <x v="3255"/>
    <n v="0.13824999584834849"/>
    <n v="2496.4375124875119"/>
    <n v="2498933.9499999993"/>
    <s v="Electronics"/>
    <s v="South"/>
    <n v="183.5"/>
    <n v="507.6997287299634"/>
  </r>
  <r>
    <s v="c4b0ea95"/>
    <x v="539"/>
    <x v="3"/>
    <x v="4"/>
    <x v="3267"/>
    <n v="18"/>
    <x v="21"/>
    <x v="3256"/>
    <n v="0.27716557518475865"/>
    <n v="2496.4375124875119"/>
    <n v="2498933.9499999993"/>
    <s v="Electronics"/>
    <s v="South"/>
    <n v="331.09500000000003"/>
    <n v="507.6997287299634"/>
  </r>
  <r>
    <s v="4c1b9ccf"/>
    <x v="99"/>
    <x v="1"/>
    <x v="4"/>
    <x v="3268"/>
    <n v="13"/>
    <x v="7"/>
    <x v="3257"/>
    <n v="0.19442722232705248"/>
    <n v="2537.5954861821929"/>
    <n v="2479230.7900000024"/>
    <s v="Electronics"/>
    <s v="West"/>
    <n v="116.19"/>
    <n v="507.6997287299634"/>
  </r>
  <r>
    <s v="43270db8"/>
    <x v="269"/>
    <x v="3"/>
    <x v="2"/>
    <x v="3269"/>
    <n v="48"/>
    <x v="25"/>
    <x v="3258"/>
    <n v="1.2158251508873074E-2"/>
    <n v="2496.4375124875119"/>
    <n v="2498933.9499999993"/>
    <s v="Furniture"/>
    <s v="South"/>
    <n v="22.094999999999999"/>
    <n v="524.30656862745093"/>
  </r>
  <r>
    <s v="d5c537ae"/>
    <x v="456"/>
    <x v="0"/>
    <x v="4"/>
    <x v="3270"/>
    <n v="22"/>
    <x v="42"/>
    <x v="3259"/>
    <n v="0.89900828151248124"/>
    <n v="2571.1423225152107"/>
    <n v="2535146.3299999977"/>
    <s v="Electronics"/>
    <s v="North"/>
    <n v="632.58500000000004"/>
    <n v="507.6997287299634"/>
  </r>
  <r>
    <s v="d9c275c5"/>
    <x v="718"/>
    <x v="0"/>
    <x v="0"/>
    <x v="3271"/>
    <n v="20"/>
    <x v="9"/>
    <x v="3260"/>
    <n v="0.74946416963862195"/>
    <n v="2571.1423225152107"/>
    <n v="2535146.3299999977"/>
    <s v="Groceries"/>
    <s v="North"/>
    <n v="859.20500000000004"/>
    <n v="515.36624489795861"/>
  </r>
  <r>
    <s v="947ca9b4"/>
    <x v="90"/>
    <x v="1"/>
    <x v="0"/>
    <x v="3272"/>
    <n v="48"/>
    <x v="28"/>
    <x v="3261"/>
    <n v="0.20787427815386453"/>
    <n v="2537.5954861821929"/>
    <n v="2479230.7900000024"/>
    <s v="Groceries"/>
    <s v="West"/>
    <n v="434.92500000000001"/>
    <n v="515.36624489795861"/>
  </r>
  <r>
    <s v="36d00ce0"/>
    <x v="81"/>
    <x v="2"/>
    <x v="1"/>
    <x v="3273"/>
    <n v="5"/>
    <x v="35"/>
    <x v="3262"/>
    <n v="0.25884567204406478"/>
    <n v="2506.2477027027048"/>
    <n v="2596472.620000002"/>
    <s v="Clothing"/>
    <s v="East"/>
    <n v="642.13"/>
    <n v="518.08361275088532"/>
  </r>
  <r>
    <s v="e4b891cf"/>
    <x v="400"/>
    <x v="2"/>
    <x v="1"/>
    <x v="3274"/>
    <n v="6"/>
    <x v="3"/>
    <x v="3263"/>
    <n v="0.33037595793017477"/>
    <n v="2506.2477027027048"/>
    <n v="2596472.620000002"/>
    <s v="Clothing"/>
    <s v="East"/>
    <n v="262.53500000000003"/>
    <n v="518.08361275088532"/>
  </r>
  <r>
    <s v="5dcbd357"/>
    <x v="358"/>
    <x v="1"/>
    <x v="2"/>
    <x v="3275"/>
    <n v="28"/>
    <x v="39"/>
    <x v="3264"/>
    <n v="0.13757367788823779"/>
    <n v="2537.5954861821929"/>
    <n v="2479230.7900000024"/>
    <s v="Furniture"/>
    <s v="West"/>
    <n v="164.26499999999999"/>
    <n v="524.30656862745093"/>
  </r>
  <r>
    <s v="01299fdf"/>
    <x v="615"/>
    <x v="3"/>
    <x v="0"/>
    <x v="3276"/>
    <n v="42"/>
    <x v="25"/>
    <x v="3265"/>
    <n v="7.5585055781371624"/>
    <n v="2496.4375124875119"/>
    <n v="2498933.9499999993"/>
    <s v="Groceries"/>
    <s v="South"/>
    <n v="874.49"/>
    <n v="515.36624489795861"/>
  </r>
  <r>
    <s v="1748dd66"/>
    <x v="505"/>
    <x v="0"/>
    <x v="1"/>
    <x v="3277"/>
    <n v="28"/>
    <x v="28"/>
    <x v="3266"/>
    <n v="4.2908365907708065E-2"/>
    <n v="2571.1423225152107"/>
    <n v="2535146.3299999977"/>
    <s v="Clothing"/>
    <s v="North"/>
    <n v="112.55500000000001"/>
    <n v="518.08361275088532"/>
  </r>
  <r>
    <s v="75de28f1"/>
    <x v="48"/>
    <x v="3"/>
    <x v="2"/>
    <x v="3278"/>
    <n v="4"/>
    <x v="35"/>
    <x v="3267"/>
    <n v="1.1886141978594299E-2"/>
    <n v="2496.4375124875119"/>
    <n v="2498933.9499999993"/>
    <s v="Furniture"/>
    <s v="South"/>
    <n v="29.515000000000001"/>
    <n v="524.30656862745093"/>
  </r>
  <r>
    <s v="fcafca80"/>
    <x v="191"/>
    <x v="3"/>
    <x v="1"/>
    <x v="3279"/>
    <n v="26"/>
    <x v="19"/>
    <x v="3268"/>
    <n v="0.33469273099487296"/>
    <n v="2496.4375124875119"/>
    <n v="2498933.9499999993"/>
    <s v="Clothing"/>
    <s v="South"/>
    <n v="835.07500000000005"/>
    <n v="518.08361275088532"/>
  </r>
  <r>
    <s v="65d12f78"/>
    <x v="619"/>
    <x v="3"/>
    <x v="3"/>
    <x v="3280"/>
    <n v="3"/>
    <x v="13"/>
    <x v="3269"/>
    <n v="0.18599255743517767"/>
    <n v="2496.4375124875119"/>
    <n v="2498933.9499999993"/>
    <s v="Sports"/>
    <s v="South"/>
    <n v="413.34500000000003"/>
    <n v="516.19997471554962"/>
  </r>
  <r>
    <s v="f149d3d2"/>
    <x v="218"/>
    <x v="1"/>
    <x v="0"/>
    <x v="3281"/>
    <n v="23"/>
    <x v="0"/>
    <x v="3270"/>
    <n v="0.37412891334943627"/>
    <n v="2537.5954861821929"/>
    <n v="2479230.7900000024"/>
    <s v="Groceries"/>
    <s v="West"/>
    <n v="894.40499999999997"/>
    <n v="515.36624489795861"/>
  </r>
  <r>
    <s v="d84894d7"/>
    <x v="718"/>
    <x v="3"/>
    <x v="1"/>
    <x v="3282"/>
    <n v="18"/>
    <x v="42"/>
    <x v="3271"/>
    <n v="1.0978387568160755"/>
    <n v="2496.4375124875119"/>
    <n v="2498933.9499999993"/>
    <s v="Clothing"/>
    <s v="South"/>
    <n v="987.89"/>
    <n v="518.08361275088532"/>
  </r>
  <r>
    <s v="b07fcea4"/>
    <x v="625"/>
    <x v="2"/>
    <x v="4"/>
    <x v="3283"/>
    <n v="30"/>
    <x v="25"/>
    <x v="3272"/>
    <n v="0.30066086541704024"/>
    <n v="2506.2477027027048"/>
    <n v="2596472.620000002"/>
    <s v="Electronics"/>
    <s v="East"/>
    <n v="731.60500000000002"/>
    <n v="507.6997287299634"/>
  </r>
  <r>
    <s v="c5a3f8dc"/>
    <x v="146"/>
    <x v="1"/>
    <x v="3"/>
    <x v="3284"/>
    <n v="47"/>
    <x v="36"/>
    <x v="3273"/>
    <n v="0.44760411004072614"/>
    <n v="2537.5954861821929"/>
    <n v="2479230.7900000024"/>
    <s v="Sports"/>
    <s v="West"/>
    <n v="761.90499999999997"/>
    <n v="516.19997471554962"/>
  </r>
  <r>
    <s v="46fa033e"/>
    <x v="84"/>
    <x v="2"/>
    <x v="1"/>
    <x v="3285"/>
    <n v="4"/>
    <x v="38"/>
    <x v="3274"/>
    <n v="0.95567575895976975"/>
    <n v="2506.2477027027048"/>
    <n v="2596472.620000002"/>
    <s v="Clothing"/>
    <s v="East"/>
    <n v="882.87"/>
    <n v="518.08361275088532"/>
  </r>
  <r>
    <s v="b55f27ce"/>
    <x v="460"/>
    <x v="3"/>
    <x v="4"/>
    <x v="3286"/>
    <n v="12"/>
    <x v="50"/>
    <x v="3275"/>
    <n v="0.65031923176745388"/>
    <n v="2496.4375124875119"/>
    <n v="2498933.9499999993"/>
    <s v="Electronics"/>
    <s v="South"/>
    <n v="649.41999999999996"/>
    <n v="507.6997287299634"/>
  </r>
  <r>
    <s v="0cc965b5"/>
    <x v="164"/>
    <x v="1"/>
    <x v="2"/>
    <x v="3287"/>
    <n v="34"/>
    <x v="36"/>
    <x v="3276"/>
    <n v="1.5489592314324425"/>
    <n v="2537.5954861821929"/>
    <n v="2479230.7900000024"/>
    <s v="Furniture"/>
    <s v="West"/>
    <n v="951.7"/>
    <n v="524.30656862745093"/>
  </r>
  <r>
    <s v="9e86ab58"/>
    <x v="105"/>
    <x v="1"/>
    <x v="4"/>
    <x v="3288"/>
    <n v="2"/>
    <x v="42"/>
    <x v="3277"/>
    <n v="0.19838660490295809"/>
    <n v="2537.5954861821929"/>
    <n v="2479230.7900000024"/>
    <s v="Electronics"/>
    <s v="West"/>
    <n v="468.11500000000001"/>
    <n v="507.6997287299634"/>
  </r>
  <r>
    <s v="efe09734"/>
    <x v="386"/>
    <x v="1"/>
    <x v="4"/>
    <x v="3289"/>
    <n v="24"/>
    <x v="19"/>
    <x v="3278"/>
    <n v="0.12176918846727944"/>
    <n v="2537.5954861821929"/>
    <n v="2479230.7900000024"/>
    <s v="Electronics"/>
    <s v="West"/>
    <n v="177.5"/>
    <n v="507.6997287299634"/>
  </r>
  <r>
    <s v="31dd06b3"/>
    <x v="403"/>
    <x v="2"/>
    <x v="3"/>
    <x v="3290"/>
    <n v="43"/>
    <x v="49"/>
    <x v="3279"/>
    <n v="0.66651812056166937"/>
    <n v="2506.2477027027048"/>
    <n v="2596472.620000002"/>
    <s v="Sports"/>
    <s v="East"/>
    <n v="829.65"/>
    <n v="516.19997471554962"/>
  </r>
  <r>
    <s v="37b895bf"/>
    <x v="472"/>
    <x v="0"/>
    <x v="3"/>
    <x v="3291"/>
    <n v="10"/>
    <x v="47"/>
    <x v="3280"/>
    <n v="0.43309546932398763"/>
    <n v="2571.1423225152107"/>
    <n v="2535146.3299999977"/>
    <s v="Sports"/>
    <s v="North"/>
    <n v="326.70999999999998"/>
    <n v="516.19997471554962"/>
  </r>
  <r>
    <s v="fad5612e"/>
    <x v="218"/>
    <x v="3"/>
    <x v="3"/>
    <x v="3292"/>
    <n v="47"/>
    <x v="2"/>
    <x v="3281"/>
    <n v="1.2293411420204978"/>
    <n v="2496.4375124875119"/>
    <n v="2498933.9499999993"/>
    <s v="Sports"/>
    <s v="South"/>
    <n v="742.18499999999995"/>
    <n v="516.19997471554962"/>
  </r>
  <r>
    <s v="f41a4ae0"/>
    <x v="456"/>
    <x v="0"/>
    <x v="2"/>
    <x v="3293"/>
    <n v="33"/>
    <x v="34"/>
    <x v="3282"/>
    <n v="0.54836109915101738"/>
    <n v="2571.1423225152107"/>
    <n v="2535146.3299999977"/>
    <s v="Furniture"/>
    <s v="North"/>
    <n v="260.85000000000002"/>
    <n v="524.30656862745093"/>
  </r>
  <r>
    <s v="7f8eeaf6"/>
    <x v="545"/>
    <x v="1"/>
    <x v="1"/>
    <x v="3294"/>
    <n v="8"/>
    <x v="44"/>
    <x v="3283"/>
    <n v="0.30372447219691678"/>
    <n v="2537.5954861821929"/>
    <n v="2479230.7900000024"/>
    <s v="Clothing"/>
    <s v="West"/>
    <n v="536.1"/>
    <n v="518.08361275088532"/>
  </r>
  <r>
    <s v="a6e52686"/>
    <x v="601"/>
    <x v="3"/>
    <x v="2"/>
    <x v="3295"/>
    <n v="35"/>
    <x v="11"/>
    <x v="3284"/>
    <n v="6.4809060970143925E-2"/>
    <n v="2496.4375124875119"/>
    <n v="2498933.9499999993"/>
    <s v="Furniture"/>
    <s v="South"/>
    <n v="173.66"/>
    <n v="524.30656862745093"/>
  </r>
  <r>
    <s v="1813d862"/>
    <x v="185"/>
    <x v="2"/>
    <x v="3"/>
    <x v="3296"/>
    <n v="21"/>
    <x v="10"/>
    <x v="3285"/>
    <n v="5.7024565670769661E-2"/>
    <n v="2506.2477027027048"/>
    <n v="2596472.620000002"/>
    <s v="Sports"/>
    <s v="East"/>
    <n v="121.035"/>
    <n v="516.19997471554962"/>
  </r>
  <r>
    <s v="c485f296"/>
    <x v="601"/>
    <x v="0"/>
    <x v="3"/>
    <x v="3297"/>
    <n v="9"/>
    <x v="12"/>
    <x v="3286"/>
    <n v="0.3023751522533496"/>
    <n v="2571.1423225152107"/>
    <n v="2535146.3299999977"/>
    <s v="Sports"/>
    <s v="North"/>
    <n v="366.98"/>
    <n v="516.19997471554962"/>
  </r>
  <r>
    <s v="0e86a206"/>
    <x v="249"/>
    <x v="1"/>
    <x v="3"/>
    <x v="3298"/>
    <n v="42"/>
    <x v="48"/>
    <x v="3287"/>
    <n v="5.634914482632257E-2"/>
    <n v="2537.5954861821929"/>
    <n v="2479230.7900000024"/>
    <s v="Sports"/>
    <s v="West"/>
    <n v="97.46"/>
    <n v="516.19997471554962"/>
  </r>
  <r>
    <s v="af22eedb"/>
    <x v="356"/>
    <x v="2"/>
    <x v="4"/>
    <x v="3299"/>
    <n v="40"/>
    <x v="7"/>
    <x v="3288"/>
    <n v="0.3385285513902716"/>
    <n v="2506.2477027027048"/>
    <n v="2596472.620000002"/>
    <s v="Electronics"/>
    <s v="East"/>
    <n v="614.98"/>
    <n v="507.6997287299634"/>
  </r>
  <r>
    <s v="76b4b7b7"/>
    <x v="196"/>
    <x v="2"/>
    <x v="2"/>
    <x v="3300"/>
    <n v="38"/>
    <x v="50"/>
    <x v="3289"/>
    <n v="0.26784319041691829"/>
    <n v="2506.2477027027048"/>
    <n v="2596472.620000002"/>
    <s v="Furniture"/>
    <s v="East"/>
    <n v="566.34"/>
    <n v="524.30656862745093"/>
  </r>
  <r>
    <s v="72790eae"/>
    <x v="197"/>
    <x v="0"/>
    <x v="4"/>
    <x v="3301"/>
    <n v="35"/>
    <x v="16"/>
    <x v="3290"/>
    <n v="0.16428273706147969"/>
    <n v="2571.1423225152107"/>
    <n v="2535146.3299999977"/>
    <s v="Electronics"/>
    <s v="North"/>
    <n v="241.98500000000001"/>
    <n v="507.6997287299634"/>
  </r>
  <r>
    <s v="209fa79e"/>
    <x v="22"/>
    <x v="1"/>
    <x v="2"/>
    <x v="3302"/>
    <n v="30"/>
    <x v="27"/>
    <x v="3291"/>
    <n v="0.23341361669425098"/>
    <n v="2537.5954861821929"/>
    <n v="2479230.7900000024"/>
    <s v="Furniture"/>
    <s v="West"/>
    <n v="478.19499999999999"/>
    <n v="524.30656862745093"/>
  </r>
  <r>
    <s v="dc34427b"/>
    <x v="427"/>
    <x v="1"/>
    <x v="1"/>
    <x v="3303"/>
    <n v="46"/>
    <x v="35"/>
    <x v="3292"/>
    <n v="6.5289580392148647E-2"/>
    <n v="2537.5954861821929"/>
    <n v="2479230.7900000024"/>
    <s v="Clothing"/>
    <s v="West"/>
    <n v="170.62"/>
    <n v="518.08361275088532"/>
  </r>
  <r>
    <s v="dfec60fa"/>
    <x v="356"/>
    <x v="3"/>
    <x v="1"/>
    <x v="3304"/>
    <n v="42"/>
    <x v="36"/>
    <x v="3293"/>
    <n v="0.73384320071616704"/>
    <n v="2496.4375124875119"/>
    <n v="2498933.9499999993"/>
    <s v="Clothing"/>
    <s v="South"/>
    <n v="861.03499999999997"/>
    <n v="518.08361275088532"/>
  </r>
  <r>
    <s v="8c8af026"/>
    <x v="416"/>
    <x v="2"/>
    <x v="4"/>
    <x v="3305"/>
    <n v="6"/>
    <x v="47"/>
    <x v="3294"/>
    <n v="0.86629881951091336"/>
    <n v="2506.2477027027048"/>
    <n v="2596472.620000002"/>
    <s v="Electronics"/>
    <s v="East"/>
    <n v="480.59"/>
    <n v="507.6997287299634"/>
  </r>
  <r>
    <s v="edc6bc2d"/>
    <x v="574"/>
    <x v="2"/>
    <x v="4"/>
    <x v="3306"/>
    <n v="22"/>
    <x v="32"/>
    <x v="3295"/>
    <n v="0.83515586384614104"/>
    <n v="2506.2477027027048"/>
    <n v="2596472.620000002"/>
    <s v="Electronics"/>
    <s v="East"/>
    <n v="755.39499999999998"/>
    <n v="507.6997287299634"/>
  </r>
  <r>
    <s v="0"/>
    <x v="621"/>
    <x v="2"/>
    <x v="4"/>
    <x v="3307"/>
    <n v="16"/>
    <x v="30"/>
    <x v="3296"/>
    <n v="0.44012442729033258"/>
    <n v="2506.2477027027048"/>
    <n v="2596472.620000002"/>
    <s v="Electronics"/>
    <s v="East"/>
    <n v="654.26"/>
    <n v="507.6997287299634"/>
  </r>
  <r>
    <s v="c5241633"/>
    <x v="143"/>
    <x v="0"/>
    <x v="1"/>
    <x v="3308"/>
    <n v="11"/>
    <x v="31"/>
    <x v="3297"/>
    <n v="2.3706326521906065"/>
    <n v="2571.1423225152107"/>
    <n v="2535146.3299999977"/>
    <s v="Clothing"/>
    <s v="North"/>
    <n v="284.35000000000002"/>
    <n v="518.08361275088532"/>
  </r>
  <r>
    <s v="a2153b0b"/>
    <x v="172"/>
    <x v="3"/>
    <x v="4"/>
    <x v="3309"/>
    <n v="41"/>
    <x v="4"/>
    <x v="3298"/>
    <n v="1.6319926634350845"/>
    <n v="2496.4375124875119"/>
    <n v="2498933.9499999993"/>
    <s v="Electronics"/>
    <s v="South"/>
    <n v="574.56500000000005"/>
    <n v="507.6997287299634"/>
  </r>
  <r>
    <s v="e08b1404"/>
    <x v="115"/>
    <x v="1"/>
    <x v="4"/>
    <x v="3310"/>
    <n v="1"/>
    <x v="34"/>
    <x v="3299"/>
    <n v="0.44605597194654578"/>
    <n v="2537.5954861821929"/>
    <n v="2479230.7900000024"/>
    <s v="Electronics"/>
    <s v="West"/>
    <n v="970.96500000000003"/>
    <n v="507.6997287299634"/>
  </r>
  <r>
    <s v="d79ecfbd"/>
    <x v="349"/>
    <x v="3"/>
    <x v="1"/>
    <x v="3311"/>
    <n v="21"/>
    <x v="29"/>
    <x v="3300"/>
    <n v="9.6005832045523681E-2"/>
    <n v="2496.4375124875119"/>
    <n v="2498933.9499999993"/>
    <s v="Clothing"/>
    <s v="South"/>
    <n v="182.85"/>
    <n v="518.08361275088532"/>
  </r>
  <r>
    <s v="35456278"/>
    <x v="380"/>
    <x v="3"/>
    <x v="2"/>
    <x v="3312"/>
    <n v="21"/>
    <x v="9"/>
    <x v="3301"/>
    <n v="0.45714072457535249"/>
    <n v="2496.4375124875119"/>
    <n v="2498933.9499999993"/>
    <s v="Furniture"/>
    <s v="South"/>
    <n v="649.08500000000004"/>
    <n v="524.30656862745093"/>
  </r>
  <r>
    <s v="be0a313e"/>
    <x v="706"/>
    <x v="3"/>
    <x v="1"/>
    <x v="3313"/>
    <n v="49"/>
    <x v="2"/>
    <x v="3302"/>
    <n v="0.87142193616880104"/>
    <n v="2496.4375124875119"/>
    <n v="2498933.9499999993"/>
    <s v="Clothing"/>
    <s v="South"/>
    <n v="664.16"/>
    <n v="518.08361275088532"/>
  </r>
  <r>
    <s v="98e29cab"/>
    <x v="310"/>
    <x v="0"/>
    <x v="4"/>
    <x v="3314"/>
    <n v="38"/>
    <x v="37"/>
    <x v="3303"/>
    <n v="0.78761817226890762"/>
    <n v="2571.1423225152107"/>
    <n v="2535146.3299999977"/>
    <s v="Electronics"/>
    <s v="North"/>
    <n v="975.76"/>
    <n v="507.6997287299634"/>
  </r>
  <r>
    <s v="08f99c22"/>
    <x v="687"/>
    <x v="1"/>
    <x v="1"/>
    <x v="3315"/>
    <n v="11"/>
    <x v="49"/>
    <x v="3304"/>
    <n v="0.35719876404831447"/>
    <n v="2537.5954861821929"/>
    <n v="2479230.7900000024"/>
    <s v="Clothing"/>
    <s v="West"/>
    <n v="676.89"/>
    <n v="518.08361275088532"/>
  </r>
  <r>
    <s v="ca5018ff"/>
    <x v="111"/>
    <x v="3"/>
    <x v="0"/>
    <x v="3316"/>
    <n v="35"/>
    <x v="50"/>
    <x v="3305"/>
    <n v="2.237731125388351"/>
    <n v="2496.4375124875119"/>
    <n v="2498933.9499999993"/>
    <s v="Groceries"/>
    <s v="South"/>
    <n v="764.875"/>
    <n v="515.36624489795861"/>
  </r>
  <r>
    <s v="ff3bbe8b"/>
    <x v="584"/>
    <x v="0"/>
    <x v="3"/>
    <x v="3317"/>
    <n v="3"/>
    <x v="11"/>
    <x v="3306"/>
    <n v="5.6833450580372844"/>
    <n v="2571.1423225152107"/>
    <n v="2535146.3299999977"/>
    <s v="Sports"/>
    <s v="North"/>
    <n v="670.31"/>
    <n v="516.19997471554962"/>
  </r>
  <r>
    <s v="15bb032a"/>
    <x v="452"/>
    <x v="0"/>
    <x v="4"/>
    <x v="3318"/>
    <n v="6"/>
    <x v="17"/>
    <x v="3307"/>
    <n v="3.636284891400853"/>
    <n v="2571.1423225152107"/>
    <n v="2535146.3299999977"/>
    <s v="Electronics"/>
    <s v="North"/>
    <n v="861.1"/>
    <n v="507.6997287299634"/>
  </r>
  <r>
    <s v="d744f0a0"/>
    <x v="714"/>
    <x v="1"/>
    <x v="2"/>
    <x v="3319"/>
    <n v="11"/>
    <x v="4"/>
    <x v="3308"/>
    <n v="0.29896281833520494"/>
    <n v="2537.5954861821929"/>
    <n v="2479230.7900000024"/>
    <s v="Furniture"/>
    <s v="West"/>
    <n v="543.79499999999996"/>
    <n v="524.30656862745093"/>
  </r>
  <r>
    <s v="ae8e87cc"/>
    <x v="372"/>
    <x v="2"/>
    <x v="3"/>
    <x v="3320"/>
    <n v="49"/>
    <x v="8"/>
    <x v="3309"/>
    <n v="0.28449988512426849"/>
    <n v="2506.2477027027048"/>
    <n v="2596472.620000002"/>
    <s v="Sports"/>
    <s v="East"/>
    <n v="222.51"/>
    <n v="516.19997471554962"/>
  </r>
  <r>
    <s v="9dbf1086"/>
    <x v="164"/>
    <x v="1"/>
    <x v="2"/>
    <x v="3321"/>
    <n v="14"/>
    <x v="15"/>
    <x v="3310"/>
    <n v="0.31690956818253696"/>
    <n v="2537.5954861821929"/>
    <n v="2479230.7900000024"/>
    <s v="Furniture"/>
    <s v="West"/>
    <n v="571.12"/>
    <n v="524.30656862745093"/>
  </r>
  <r>
    <s v="a394b1df"/>
    <x v="575"/>
    <x v="3"/>
    <x v="0"/>
    <x v="3322"/>
    <n v="19"/>
    <x v="7"/>
    <x v="3311"/>
    <n v="0.34795576842621578"/>
    <n v="2496.4375124875119"/>
    <n v="2498933.9499999993"/>
    <s v="Groceries"/>
    <s v="South"/>
    <n v="490.38499999999999"/>
    <n v="515.36624489795861"/>
  </r>
  <r>
    <s v="87358d67"/>
    <x v="401"/>
    <x v="2"/>
    <x v="1"/>
    <x v="3323"/>
    <n v="33"/>
    <x v="5"/>
    <x v="3312"/>
    <n v="0.37510138351768479"/>
    <n v="2506.2477027027048"/>
    <n v="2596472.620000002"/>
    <s v="Clothing"/>
    <s v="East"/>
    <n v="663.22"/>
    <n v="518.08361275088532"/>
  </r>
  <r>
    <s v="79a9307e"/>
    <x v="359"/>
    <x v="2"/>
    <x v="3"/>
    <x v="3324"/>
    <n v="19"/>
    <x v="2"/>
    <x v="3313"/>
    <n v="0.13066013085877215"/>
    <n v="2506.2477027027048"/>
    <n v="2596472.620000002"/>
    <s v="Sports"/>
    <s v="East"/>
    <n v="221.27500000000001"/>
    <n v="516.19997471554962"/>
  </r>
  <r>
    <s v="f612b9c0"/>
    <x v="462"/>
    <x v="1"/>
    <x v="2"/>
    <x v="3325"/>
    <n v="50"/>
    <x v="50"/>
    <x v="3314"/>
    <n v="3.6131374922306912E-2"/>
    <n v="2537.5954861821929"/>
    <n v="2479230.7900000024"/>
    <s v="Furniture"/>
    <s v="West"/>
    <n v="45.09"/>
    <n v="524.30656862745093"/>
  </r>
  <r>
    <s v="a89b38c0"/>
    <x v="168"/>
    <x v="2"/>
    <x v="2"/>
    <x v="3326"/>
    <n v="14"/>
    <x v="49"/>
    <x v="3315"/>
    <n v="0.44006158473999246"/>
    <n v="2506.2477027027048"/>
    <n v="2596472.620000002"/>
    <s v="Furniture"/>
    <s v="East"/>
    <n v="888.05"/>
    <n v="524.30656862745093"/>
  </r>
  <r>
    <s v="7abe74ec"/>
    <x v="249"/>
    <x v="0"/>
    <x v="3"/>
    <x v="3327"/>
    <n v="13"/>
    <x v="39"/>
    <x v="3316"/>
    <n v="4.4124608774665425E-2"/>
    <n v="2571.1423225152107"/>
    <n v="2535146.3299999977"/>
    <s v="Sports"/>
    <s v="North"/>
    <n v="102.83499999999999"/>
    <n v="516.19997471554962"/>
  </r>
  <r>
    <s v="3d17f912"/>
    <x v="366"/>
    <x v="1"/>
    <x v="0"/>
    <x v="3328"/>
    <n v="45"/>
    <x v="17"/>
    <x v="3317"/>
    <n v="0.37210882357588326"/>
    <n v="2537.5954861821929"/>
    <n v="2479230.7900000024"/>
    <s v="Groceries"/>
    <s v="West"/>
    <n v="845.77499999999998"/>
    <n v="515.36624489795861"/>
  </r>
  <r>
    <s v="4c202628"/>
    <x v="697"/>
    <x v="0"/>
    <x v="2"/>
    <x v="355"/>
    <n v="35"/>
    <x v="42"/>
    <x v="3318"/>
    <n v="0.92671466599967844"/>
    <n v="2571.1423225152107"/>
    <n v="2535146.3299999977"/>
    <s v="Furniture"/>
    <s v="North"/>
    <n v="541.21"/>
    <n v="524.30656862745093"/>
  </r>
  <r>
    <s v="ed2b741d"/>
    <x v="389"/>
    <x v="1"/>
    <x v="0"/>
    <x v="3329"/>
    <n v="41"/>
    <x v="21"/>
    <x v="3319"/>
    <n v="0.4447906965637462"/>
    <n v="2537.5954861821929"/>
    <n v="2479230.7900000024"/>
    <s v="Groceries"/>
    <s v="West"/>
    <n v="563.79499999999996"/>
    <n v="515.36624489795861"/>
  </r>
  <r>
    <s v="5b208ae7"/>
    <x v="428"/>
    <x v="0"/>
    <x v="1"/>
    <x v="3330"/>
    <n v="32"/>
    <x v="16"/>
    <x v="3320"/>
    <n v="8.9720076735333415E-2"/>
    <n v="2571.1423225152107"/>
    <n v="2535146.3299999977"/>
    <s v="Clothing"/>
    <s v="North"/>
    <n v="228.82"/>
    <n v="518.08361275088532"/>
  </r>
  <r>
    <s v="75137379"/>
    <x v="317"/>
    <x v="3"/>
    <x v="1"/>
    <x v="3331"/>
    <n v="18"/>
    <x v="22"/>
    <x v="3321"/>
    <n v="0.714826692628173"/>
    <n v="2496.4375124875119"/>
    <n v="2498933.9499999993"/>
    <s v="Clothing"/>
    <s v="South"/>
    <n v="502.28500000000003"/>
    <n v="518.08361275088532"/>
  </r>
  <r>
    <s v="899fb2ae"/>
    <x v="692"/>
    <x v="2"/>
    <x v="0"/>
    <x v="3332"/>
    <n v="16"/>
    <x v="9"/>
    <x v="3322"/>
    <n v="1.8286306874648921E-2"/>
    <n v="2506.2477027027048"/>
    <n v="2596472.620000002"/>
    <s v="Groceries"/>
    <s v="East"/>
    <n v="27.16"/>
    <n v="515.36624489795861"/>
  </r>
  <r>
    <s v="ecee55e9"/>
    <x v="719"/>
    <x v="1"/>
    <x v="0"/>
    <x v="3333"/>
    <n v="21"/>
    <x v="20"/>
    <x v="3323"/>
    <n v="5.5764569664222297"/>
    <n v="2537.5954861821929"/>
    <n v="2479230.7900000024"/>
    <s v="Groceries"/>
    <s v="West"/>
    <n v="733.93"/>
    <n v="515.36624489795861"/>
  </r>
  <r>
    <s v="a88d9ca2"/>
    <x v="295"/>
    <x v="1"/>
    <x v="2"/>
    <x v="3334"/>
    <n v="37"/>
    <x v="16"/>
    <x v="3324"/>
    <n v="0.10151639482469846"/>
    <n v="2537.5954861821929"/>
    <n v="2479230.7900000024"/>
    <s v="Furniture"/>
    <s v="West"/>
    <n v="95.81"/>
    <n v="524.30656862745093"/>
  </r>
  <r>
    <s v="f551e79e"/>
    <x v="172"/>
    <x v="2"/>
    <x v="0"/>
    <x v="3335"/>
    <n v="1"/>
    <x v="23"/>
    <x v="3325"/>
    <n v="5.5694390267948618E-2"/>
    <n v="2506.2477027027048"/>
    <n v="2596472.620000002"/>
    <s v="Groceries"/>
    <s v="East"/>
    <n v="150.43"/>
    <n v="515.36624489795861"/>
  </r>
  <r>
    <s v="caa4e520"/>
    <x v="237"/>
    <x v="1"/>
    <x v="0"/>
    <x v="3336"/>
    <n v="18"/>
    <x v="36"/>
    <x v="3326"/>
    <n v="0.28042353392104252"/>
    <n v="2537.5954861821929"/>
    <n v="2479230.7900000024"/>
    <s v="Groceries"/>
    <s v="West"/>
    <n v="154.82499999999999"/>
    <n v="515.36624489795861"/>
  </r>
  <r>
    <s v="b2337353"/>
    <x v="2"/>
    <x v="1"/>
    <x v="2"/>
    <x v="3337"/>
    <n v="41"/>
    <x v="48"/>
    <x v="3327"/>
    <n v="0.72974923103564859"/>
    <n v="2537.5954861821929"/>
    <n v="2479230.7900000024"/>
    <s v="Furniture"/>
    <s v="West"/>
    <n v="902.44500000000005"/>
    <n v="524.30656862745093"/>
  </r>
  <r>
    <s v="b3d45910"/>
    <x v="196"/>
    <x v="3"/>
    <x v="1"/>
    <x v="3338"/>
    <n v="20"/>
    <x v="46"/>
    <x v="3328"/>
    <n v="8.0688144565118201"/>
    <n v="2496.4375124875119"/>
    <n v="2498933.9499999993"/>
    <s v="Clothing"/>
    <s v="South"/>
    <n v="884.1"/>
    <n v="518.08361275088532"/>
  </r>
  <r>
    <s v="5d2254c6"/>
    <x v="368"/>
    <x v="3"/>
    <x v="3"/>
    <x v="3339"/>
    <n v="29"/>
    <x v="20"/>
    <x v="3329"/>
    <n v="0.10592950139147549"/>
    <n v="2496.4375124875119"/>
    <n v="2498933.9499999993"/>
    <s v="Sports"/>
    <s v="South"/>
    <n v="262.34000000000003"/>
    <n v="516.19997471554962"/>
  </r>
  <r>
    <s v="5a9c42f1"/>
    <x v="84"/>
    <x v="2"/>
    <x v="0"/>
    <x v="3340"/>
    <n v="12"/>
    <x v="29"/>
    <x v="3330"/>
    <n v="0.28336939536001926"/>
    <n v="2506.2477027027048"/>
    <n v="2596472.620000002"/>
    <s v="Groceries"/>
    <s v="East"/>
    <n v="494.97"/>
    <n v="515.36624489795861"/>
  </r>
  <r>
    <s v="d686cafa"/>
    <x v="636"/>
    <x v="1"/>
    <x v="1"/>
    <x v="3341"/>
    <n v="19"/>
    <x v="47"/>
    <x v="3331"/>
    <n v="0.85568501629721672"/>
    <n v="2537.5954861821929"/>
    <n v="2479230.7900000024"/>
    <s v="Clothing"/>
    <s v="West"/>
    <n v="941.77499999999998"/>
    <n v="518.08361275088532"/>
  </r>
  <r>
    <s v="c0f64814"/>
    <x v="679"/>
    <x v="2"/>
    <x v="2"/>
    <x v="3342"/>
    <n v="49"/>
    <x v="43"/>
    <x v="3332"/>
    <n v="0.64867561037228016"/>
    <n v="2506.2477027027048"/>
    <n v="2596472.620000002"/>
    <s v="Furniture"/>
    <s v="East"/>
    <n v="510.69"/>
    <n v="524.30656862745093"/>
  </r>
  <r>
    <s v="204bd842"/>
    <x v="499"/>
    <x v="0"/>
    <x v="4"/>
    <x v="3343"/>
    <n v="43"/>
    <x v="13"/>
    <x v="3333"/>
    <n v="0.28844019181245006"/>
    <n v="2571.1423225152107"/>
    <n v="2535146.3299999977"/>
    <s v="Electronics"/>
    <s v="North"/>
    <n v="140.42500000000001"/>
    <n v="507.6997287299634"/>
  </r>
  <r>
    <s v="03d69fbc"/>
    <x v="105"/>
    <x v="0"/>
    <x v="0"/>
    <x v="3344"/>
    <n v="9"/>
    <x v="44"/>
    <x v="3334"/>
    <n v="0.37028591741319627"/>
    <n v="2571.1423225152107"/>
    <n v="2535146.3299999977"/>
    <s v="Groceries"/>
    <s v="North"/>
    <n v="875.17"/>
    <n v="515.36624489795861"/>
  </r>
  <r>
    <s v="95ccd668"/>
    <x v="674"/>
    <x v="0"/>
    <x v="0"/>
    <x v="3345"/>
    <n v="37"/>
    <x v="34"/>
    <x v="3335"/>
    <n v="0.19270883645230505"/>
    <n v="2571.1423225152107"/>
    <n v="2535146.3299999977"/>
    <s v="Groceries"/>
    <s v="North"/>
    <n v="341.66500000000002"/>
    <n v="515.36624489795861"/>
  </r>
  <r>
    <s v="88d6fd7f"/>
    <x v="387"/>
    <x v="1"/>
    <x v="3"/>
    <x v="3346"/>
    <n v="1"/>
    <x v="36"/>
    <x v="3336"/>
    <n v="0.61175745655021563"/>
    <n v="2537.5954861821929"/>
    <n v="2479230.7900000024"/>
    <s v="Sports"/>
    <s v="West"/>
    <n v="758.06500000000005"/>
    <n v="516.19997471554962"/>
  </r>
  <r>
    <s v="b7b88fe9"/>
    <x v="517"/>
    <x v="1"/>
    <x v="1"/>
    <x v="3347"/>
    <n v="7"/>
    <x v="7"/>
    <x v="3337"/>
    <n v="0.32868731148953706"/>
    <n v="2537.5954861821929"/>
    <n v="2479230.7900000024"/>
    <s v="Clothing"/>
    <s v="West"/>
    <n v="358.9"/>
    <n v="518.08361275088532"/>
  </r>
  <r>
    <s v="4783c075"/>
    <x v="471"/>
    <x v="0"/>
    <x v="3"/>
    <x v="3348"/>
    <n v="28"/>
    <x v="31"/>
    <x v="3338"/>
    <n v="0.43296078353935474"/>
    <n v="2571.1423225152107"/>
    <n v="2535146.3299999977"/>
    <s v="Sports"/>
    <s v="North"/>
    <n v="938.35500000000002"/>
    <n v="516.19997471554962"/>
  </r>
  <r>
    <s v="68a63d96"/>
    <x v="404"/>
    <x v="3"/>
    <x v="4"/>
    <x v="3349"/>
    <n v="14"/>
    <x v="43"/>
    <x v="3339"/>
    <n v="4.9215191779275032E-2"/>
    <n v="2496.4375124875119"/>
    <n v="2498933.9499999993"/>
    <s v="Electronics"/>
    <s v="South"/>
    <n v="127.675"/>
    <n v="507.6997287299634"/>
  </r>
  <r>
    <s v="ab935e54"/>
    <x v="691"/>
    <x v="3"/>
    <x v="4"/>
    <x v="3350"/>
    <n v="13"/>
    <x v="34"/>
    <x v="3340"/>
    <n v="0.21156538261426974"/>
    <n v="2496.4375124875119"/>
    <n v="2498933.9499999993"/>
    <s v="Electronics"/>
    <s v="South"/>
    <n v="380.5"/>
    <n v="507.6997287299634"/>
  </r>
  <r>
    <s v="47ed2dad"/>
    <x v="373"/>
    <x v="0"/>
    <x v="4"/>
    <x v="3351"/>
    <n v="9"/>
    <x v="48"/>
    <x v="3341"/>
    <n v="0.39129648713637433"/>
    <n v="2571.1423225152107"/>
    <n v="2535146.3299999977"/>
    <s v="Electronics"/>
    <s v="North"/>
    <n v="125.715"/>
    <n v="507.6997287299634"/>
  </r>
  <r>
    <s v="bf82cf98"/>
    <x v="678"/>
    <x v="3"/>
    <x v="3"/>
    <x v="3352"/>
    <n v="22"/>
    <x v="23"/>
    <x v="3342"/>
    <n v="0.25787000246274777"/>
    <n v="2496.4375124875119"/>
    <n v="2498933.9499999993"/>
    <s v="Sports"/>
    <s v="South"/>
    <n v="528.33500000000004"/>
    <n v="516.19997471554962"/>
  </r>
  <r>
    <s v="8983bfb7"/>
    <x v="164"/>
    <x v="0"/>
    <x v="4"/>
    <x v="3353"/>
    <n v="48"/>
    <x v="45"/>
    <x v="3343"/>
    <n v="0.2279449522440177"/>
    <n v="2571.1423225152107"/>
    <n v="2535146.3299999977"/>
    <s v="Electronics"/>
    <s v="North"/>
    <n v="257.14499999999998"/>
    <n v="507.6997287299634"/>
  </r>
  <r>
    <s v="fc7cf658"/>
    <x v="655"/>
    <x v="0"/>
    <x v="1"/>
    <x v="3354"/>
    <n v="47"/>
    <x v="13"/>
    <x v="1593"/>
    <n v="0.50015895749067507"/>
    <n v="2571.1423225152107"/>
    <n v="2535146.3299999977"/>
    <s v="Clothing"/>
    <s v="North"/>
    <n v="804.99"/>
    <n v="518.08361275088532"/>
  </r>
  <r>
    <s v="84c6a563"/>
    <x v="549"/>
    <x v="0"/>
    <x v="4"/>
    <x v="3355"/>
    <n v="13"/>
    <x v="25"/>
    <x v="3344"/>
    <n v="0.27175268388805734"/>
    <n v="2571.1423225152107"/>
    <n v="2535146.3299999977"/>
    <s v="Electronics"/>
    <s v="North"/>
    <n v="631.43499999999995"/>
    <n v="507.6997287299634"/>
  </r>
  <r>
    <s v="ce54d65d"/>
    <x v="533"/>
    <x v="0"/>
    <x v="4"/>
    <x v="3356"/>
    <n v="14"/>
    <x v="37"/>
    <x v="3345"/>
    <n v="1.0124347491273584"/>
    <n v="2571.1423225152107"/>
    <n v="2535146.3299999977"/>
    <s v="Electronics"/>
    <s v="North"/>
    <n v="817.98500000000001"/>
    <n v="507.6997287299634"/>
  </r>
  <r>
    <s v="9f2423ab"/>
    <x v="25"/>
    <x v="1"/>
    <x v="3"/>
    <x v="3357"/>
    <n v="49"/>
    <x v="41"/>
    <x v="3346"/>
    <n v="1.1746569193279466"/>
    <n v="2537.5954861821929"/>
    <n v="2479230.7900000024"/>
    <s v="Sports"/>
    <s v="West"/>
    <n v="461.94"/>
    <n v="516.19997471554962"/>
  </r>
  <r>
    <s v="7031606"/>
    <x v="704"/>
    <x v="0"/>
    <x v="1"/>
    <x v="3358"/>
    <n v="18"/>
    <x v="41"/>
    <x v="3347"/>
    <n v="3.0871447239464227"/>
    <n v="2571.1423225152107"/>
    <n v="2535146.3299999977"/>
    <s v="Clothing"/>
    <s v="North"/>
    <n v="192.995"/>
    <n v="518.08361275088532"/>
  </r>
  <r>
    <s v="e7f65c32"/>
    <x v="483"/>
    <x v="1"/>
    <x v="3"/>
    <x v="3359"/>
    <n v="19"/>
    <x v="0"/>
    <x v="3272"/>
    <n v="2.3237346046881209"/>
    <n v="2537.5954861821929"/>
    <n v="2479230.7900000024"/>
    <s v="Sports"/>
    <s v="West"/>
    <n v="749.60500000000002"/>
    <n v="516.19997471554962"/>
  </r>
  <r>
    <s v="c8c24dda"/>
    <x v="254"/>
    <x v="1"/>
    <x v="2"/>
    <x v="3360"/>
    <n v="2"/>
    <x v="7"/>
    <x v="3348"/>
    <n v="0.9360030636249248"/>
    <n v="2537.5954861821929"/>
    <n v="2479230.7900000024"/>
    <s v="Furniture"/>
    <s v="West"/>
    <n v="435.73"/>
    <n v="524.30656862745093"/>
  </r>
  <r>
    <s v="b9272f17"/>
    <x v="142"/>
    <x v="2"/>
    <x v="2"/>
    <x v="3361"/>
    <n v="40"/>
    <x v="21"/>
    <x v="3349"/>
    <n v="0.3934262709958905"/>
    <n v="2506.2477027027048"/>
    <n v="2596472.620000002"/>
    <s v="Furniture"/>
    <s v="East"/>
    <n v="827.375"/>
    <n v="524.30656862745093"/>
  </r>
  <r>
    <s v="92bdd41e"/>
    <x v="445"/>
    <x v="0"/>
    <x v="2"/>
    <x v="3362"/>
    <n v="25"/>
    <x v="35"/>
    <x v="3350"/>
    <n v="0.54468802698145025"/>
    <n v="2571.1423225152107"/>
    <n v="2535146.3299999977"/>
    <s v="Furniture"/>
    <s v="North"/>
    <n v="68.295000000000002"/>
    <n v="524.30656862745093"/>
  </r>
  <r>
    <s v="5b0e54bd"/>
    <x v="331"/>
    <x v="0"/>
    <x v="0"/>
    <x v="3363"/>
    <n v="2"/>
    <x v="20"/>
    <x v="3351"/>
    <n v="0.6933840136616537"/>
    <n v="2571.1423225152107"/>
    <n v="2535146.3299999977"/>
    <s v="Groceries"/>
    <s v="North"/>
    <n v="200.30500000000001"/>
    <n v="515.36624489795861"/>
  </r>
  <r>
    <s v="05a6c579"/>
    <x v="276"/>
    <x v="1"/>
    <x v="3"/>
    <x v="3364"/>
    <n v="10"/>
    <x v="42"/>
    <x v="3352"/>
    <n v="0.39500174620457301"/>
    <n v="2537.5954861821929"/>
    <n v="2479230.7900000024"/>
    <s v="Sports"/>
    <s v="West"/>
    <n v="407.05"/>
    <n v="516.19997471554962"/>
  </r>
  <r>
    <s v="77c75a98"/>
    <x v="588"/>
    <x v="3"/>
    <x v="4"/>
    <x v="3365"/>
    <n v="23"/>
    <x v="42"/>
    <x v="3353"/>
    <n v="8.0547566859470884E-2"/>
    <n v="2496.4375124875119"/>
    <n v="2498933.9499999993"/>
    <s v="Electronics"/>
    <s v="South"/>
    <n v="209.73"/>
    <n v="507.6997287299634"/>
  </r>
  <r>
    <s v="26e9b9e0"/>
    <x v="2"/>
    <x v="2"/>
    <x v="3"/>
    <x v="3366"/>
    <n v="15"/>
    <x v="1"/>
    <x v="3354"/>
    <n v="0.1263774755640561"/>
    <n v="2506.2477027027048"/>
    <n v="2596472.620000002"/>
    <s v="Sports"/>
    <s v="East"/>
    <n v="243.8"/>
    <n v="516.19997471554962"/>
  </r>
  <r>
    <s v="41523feb"/>
    <x v="274"/>
    <x v="2"/>
    <x v="1"/>
    <x v="1555"/>
    <n v="7"/>
    <x v="36"/>
    <x v="3355"/>
    <n v="3.5698227578282421E-2"/>
    <n v="2506.2477027027048"/>
    <n v="2596472.620000002"/>
    <s v="Clothing"/>
    <s v="East"/>
    <n v="72.81"/>
    <n v="518.08361275088532"/>
  </r>
  <r>
    <s v="96a74dd5"/>
    <x v="119"/>
    <x v="3"/>
    <x v="2"/>
    <x v="3367"/>
    <n v="5"/>
    <x v="31"/>
    <x v="3356"/>
    <n v="0.65016212092313563"/>
    <n v="2496.4375124875119"/>
    <n v="2498933.9499999993"/>
    <s v="Furniture"/>
    <s v="South"/>
    <n v="176.94"/>
    <n v="524.30656862745093"/>
  </r>
  <r>
    <s v="50902ec9"/>
    <x v="63"/>
    <x v="3"/>
    <x v="0"/>
    <x v="3368"/>
    <n v="36"/>
    <x v="4"/>
    <x v="3357"/>
    <n v="0.34217993657152396"/>
    <n v="2496.4375124875119"/>
    <n v="2498933.9499999993"/>
    <s v="Groceries"/>
    <s v="South"/>
    <n v="290.75"/>
    <n v="515.36624489795861"/>
  </r>
  <r>
    <s v="ceb75d03"/>
    <x v="666"/>
    <x v="2"/>
    <x v="2"/>
    <x v="3369"/>
    <n v="11"/>
    <x v="13"/>
    <x v="3358"/>
    <n v="0.53533502866716054"/>
    <n v="2506.2477027027048"/>
    <n v="2596472.620000002"/>
    <s v="Furniture"/>
    <s v="East"/>
    <n v="812.55499999999995"/>
    <n v="524.30656862745093"/>
  </r>
  <r>
    <s v="80e21d5e"/>
    <x v="162"/>
    <x v="3"/>
    <x v="2"/>
    <x v="3370"/>
    <n v="46"/>
    <x v="48"/>
    <x v="3359"/>
    <n v="0.33424103142254213"/>
    <n v="2496.4375124875119"/>
    <n v="2498933.9499999993"/>
    <s v="Furniture"/>
    <s v="South"/>
    <n v="306.56"/>
    <n v="524.30656862745093"/>
  </r>
  <r>
    <s v="f6aaded1"/>
    <x v="364"/>
    <x v="3"/>
    <x v="4"/>
    <x v="3371"/>
    <n v="49"/>
    <x v="25"/>
    <x v="3360"/>
    <n v="0.13304412303997229"/>
    <n v="2496.4375124875119"/>
    <n v="2498933.9499999993"/>
    <s v="Electronics"/>
    <s v="South"/>
    <n v="330.64499999999998"/>
    <n v="507.6997287299634"/>
  </r>
  <r>
    <s v="d211b3cb"/>
    <x v="238"/>
    <x v="0"/>
    <x v="1"/>
    <x v="3372"/>
    <n v="46"/>
    <x v="48"/>
    <x v="3361"/>
    <n v="0.81079813779013299"/>
    <n v="2571.1423225152107"/>
    <n v="2535146.3299999977"/>
    <s v="Clothing"/>
    <s v="North"/>
    <n v="864.78"/>
    <n v="518.08361275088532"/>
  </r>
  <r>
    <s v="01d6337d"/>
    <x v="483"/>
    <x v="1"/>
    <x v="0"/>
    <x v="3373"/>
    <n v="44"/>
    <x v="33"/>
    <x v="3362"/>
    <n v="0.55825570406372349"/>
    <n v="2537.5954861821929"/>
    <n v="2479230.7900000024"/>
    <s v="Groceries"/>
    <s v="West"/>
    <n v="829.5"/>
    <n v="515.36624489795861"/>
  </r>
  <r>
    <s v="19b3f0ea"/>
    <x v="218"/>
    <x v="2"/>
    <x v="0"/>
    <x v="3374"/>
    <n v="40"/>
    <x v="26"/>
    <x v="3363"/>
    <n v="0.26856291911737157"/>
    <n v="2506.2477027027048"/>
    <n v="2596472.620000002"/>
    <s v="Groceries"/>
    <s v="East"/>
    <n v="158.875"/>
    <n v="515.36624489795861"/>
  </r>
  <r>
    <s v="a051342d"/>
    <x v="310"/>
    <x v="0"/>
    <x v="2"/>
    <x v="3375"/>
    <n v="32"/>
    <x v="12"/>
    <x v="3364"/>
    <n v="1.1996785572054389"/>
    <n v="2571.1423225152107"/>
    <n v="2535146.3299999977"/>
    <s v="Furniture"/>
    <s v="North"/>
    <n v="431.23500000000001"/>
    <n v="524.30656862745093"/>
  </r>
  <r>
    <s v="4492b260"/>
    <x v="167"/>
    <x v="0"/>
    <x v="2"/>
    <x v="3376"/>
    <n v="16"/>
    <x v="15"/>
    <x v="1168"/>
    <n v="0.70937553280836574"/>
    <n v="2571.1423225152107"/>
    <n v="2535146.3299999977"/>
    <s v="Furniture"/>
    <s v="North"/>
    <n v="581.67999999999995"/>
    <n v="524.30656862745093"/>
  </r>
  <r>
    <s v="8530307b"/>
    <x v="129"/>
    <x v="2"/>
    <x v="3"/>
    <x v="3377"/>
    <n v="24"/>
    <x v="50"/>
    <x v="3365"/>
    <n v="0.24453028363099755"/>
    <n v="2506.2477027027048"/>
    <n v="2596472.620000002"/>
    <s v="Sports"/>
    <s v="East"/>
    <n v="304.70499999999998"/>
    <n v="516.19997471554962"/>
  </r>
  <r>
    <s v="793b375f"/>
    <x v="547"/>
    <x v="3"/>
    <x v="1"/>
    <x v="3378"/>
    <n v="19"/>
    <x v="2"/>
    <x v="3366"/>
    <n v="1.2712986586110286"/>
    <n v="2496.4375124875119"/>
    <n v="2498933.9499999993"/>
    <s v="Clothing"/>
    <s v="South"/>
    <n v="819.72"/>
    <n v="518.08361275088532"/>
  </r>
  <r>
    <s v="eaf34ac7"/>
    <x v="38"/>
    <x v="0"/>
    <x v="2"/>
    <x v="3379"/>
    <n v="34"/>
    <x v="34"/>
    <x v="3367"/>
    <n v="0.44957118749855524"/>
    <n v="2571.1423225152107"/>
    <n v="2535146.3299999977"/>
    <s v="Furniture"/>
    <s v="North"/>
    <n v="109.74"/>
    <n v="524.30656862745093"/>
  </r>
  <r>
    <s v="01a02d60"/>
    <x v="684"/>
    <x v="3"/>
    <x v="2"/>
    <x v="3380"/>
    <n v="42"/>
    <x v="39"/>
    <x v="3368"/>
    <n v="0.27590244071033115"/>
    <n v="2496.4375124875119"/>
    <n v="2498933.9499999993"/>
    <s v="Furniture"/>
    <s v="South"/>
    <n v="643.13"/>
    <n v="524.30656862745093"/>
  </r>
  <r>
    <s v="e6612808"/>
    <x v="381"/>
    <x v="2"/>
    <x v="2"/>
    <x v="3381"/>
    <n v="25"/>
    <x v="38"/>
    <x v="3369"/>
    <n v="0.25964795023232201"/>
    <n v="2506.2477027027048"/>
    <n v="2596472.620000002"/>
    <s v="Furniture"/>
    <s v="East"/>
    <n v="216.51"/>
    <n v="524.30656862745093"/>
  </r>
  <r>
    <s v="497db4ad"/>
    <x v="693"/>
    <x v="2"/>
    <x v="4"/>
    <x v="3382"/>
    <n v="19"/>
    <x v="25"/>
    <x v="3370"/>
    <n v="0.38345365903924056"/>
    <n v="2506.2477027027048"/>
    <n v="2596472.620000002"/>
    <s v="Electronics"/>
    <s v="East"/>
    <n v="298.2"/>
    <n v="507.6997287299634"/>
  </r>
  <r>
    <s v="5b7c3a68"/>
    <x v="247"/>
    <x v="2"/>
    <x v="2"/>
    <x v="3383"/>
    <n v="2"/>
    <x v="21"/>
    <x v="3371"/>
    <n v="2.1287851975593526"/>
    <n v="2506.2477027027048"/>
    <n v="2596472.620000002"/>
    <s v="Furniture"/>
    <s v="East"/>
    <n v="756.85500000000002"/>
    <n v="524.30656862745093"/>
  </r>
  <r>
    <s v="19c5b07f"/>
    <x v="385"/>
    <x v="0"/>
    <x v="2"/>
    <x v="3384"/>
    <n v="31"/>
    <x v="1"/>
    <x v="3372"/>
    <n v="0.51507239567380458"/>
    <n v="2571.1423225152107"/>
    <n v="2535146.3299999977"/>
    <s v="Furniture"/>
    <s v="North"/>
    <n v="882.53499999999997"/>
    <n v="524.30656862745093"/>
  </r>
  <r>
    <s v="f01f0812"/>
    <x v="280"/>
    <x v="0"/>
    <x v="2"/>
    <x v="3385"/>
    <n v="13"/>
    <x v="37"/>
    <x v="3373"/>
    <n v="1.0659292120374104"/>
    <n v="2571.1423225152107"/>
    <n v="2535146.3299999977"/>
    <s v="Furniture"/>
    <s v="North"/>
    <n v="293.52"/>
    <n v="524.30656862745093"/>
  </r>
  <r>
    <s v="5f4637cf"/>
    <x v="276"/>
    <x v="2"/>
    <x v="2"/>
    <x v="3386"/>
    <n v="18"/>
    <x v="49"/>
    <x v="3374"/>
    <n v="0.70856049355645689"/>
    <n v="2506.2477027027048"/>
    <n v="2596472.620000002"/>
    <s v="Furniture"/>
    <s v="East"/>
    <n v="377.46"/>
    <n v="524.30656862745093"/>
  </r>
  <r>
    <s v="6735b820"/>
    <x v="691"/>
    <x v="3"/>
    <x v="1"/>
    <x v="3387"/>
    <n v="4"/>
    <x v="3"/>
    <x v="3375"/>
    <n v="0.83509985495927697"/>
    <n v="2496.4375124875119"/>
    <n v="2498933.9499999993"/>
    <s v="Clothing"/>
    <s v="South"/>
    <n v="562.875"/>
    <n v="518.08361275088532"/>
  </r>
  <r>
    <s v="cf9817a3"/>
    <x v="12"/>
    <x v="2"/>
    <x v="3"/>
    <x v="3388"/>
    <n v="6"/>
    <x v="4"/>
    <x v="3376"/>
    <n v="1.0203270102726163"/>
    <n v="2506.2477027027048"/>
    <n v="2596472.620000002"/>
    <s v="Sports"/>
    <s v="East"/>
    <n v="645.21"/>
    <n v="516.19997471554962"/>
  </r>
  <r>
    <s v="1d23757b"/>
    <x v="482"/>
    <x v="0"/>
    <x v="2"/>
    <x v="3389"/>
    <n v="27"/>
    <x v="45"/>
    <x v="3377"/>
    <n v="6.9424542990242602E-2"/>
    <n v="2571.1423225152107"/>
    <n v="2535146.3299999977"/>
    <s v="Furniture"/>
    <s v="North"/>
    <n v="68.960000000000008"/>
    <n v="524.30656862745093"/>
  </r>
  <r>
    <s v="488d35cb"/>
    <x v="494"/>
    <x v="2"/>
    <x v="3"/>
    <x v="3390"/>
    <n v="18"/>
    <x v="15"/>
    <x v="3378"/>
    <n v="0.17911422963483883"/>
    <n v="2506.2477027027048"/>
    <n v="2596472.620000002"/>
    <s v="Sports"/>
    <s v="East"/>
    <n v="361.29500000000002"/>
    <n v="516.19997471554962"/>
  </r>
  <r>
    <s v="24973429"/>
    <x v="401"/>
    <x v="1"/>
    <x v="3"/>
    <x v="3391"/>
    <n v="34"/>
    <x v="14"/>
    <x v="3379"/>
    <n v="6.6957037258588273E-2"/>
    <n v="2537.5954861821929"/>
    <n v="2479230.7900000024"/>
    <s v="Sports"/>
    <s v="West"/>
    <n v="144.86500000000001"/>
    <n v="516.19997471554962"/>
  </r>
  <r>
    <s v="db473c91"/>
    <x v="536"/>
    <x v="3"/>
    <x v="1"/>
    <x v="3392"/>
    <n v="10"/>
    <x v="50"/>
    <x v="3380"/>
    <n v="0.56723678767636088"/>
    <n v="2496.4375124875119"/>
    <n v="2498933.9499999993"/>
    <s v="Clothing"/>
    <s v="South"/>
    <n v="852.61500000000001"/>
    <n v="518.08361275088532"/>
  </r>
  <r>
    <s v="08eee81e"/>
    <x v="99"/>
    <x v="3"/>
    <x v="1"/>
    <x v="3393"/>
    <n v="45"/>
    <x v="3"/>
    <x v="3381"/>
    <n v="1.5989262213686313"/>
    <n v="2496.4375124875119"/>
    <n v="2498933.9499999993"/>
    <s v="Clothing"/>
    <s v="South"/>
    <n v="734.12"/>
    <n v="518.08361275088532"/>
  </r>
  <r>
    <s v="75c53743"/>
    <x v="123"/>
    <x v="0"/>
    <x v="0"/>
    <x v="3394"/>
    <n v="34"/>
    <x v="34"/>
    <x v="3382"/>
    <n v="0.32011963919832315"/>
    <n v="2571.1423225152107"/>
    <n v="2535146.3299999977"/>
    <s v="Groceries"/>
    <s v="North"/>
    <n v="692.13"/>
    <n v="515.36624489795861"/>
  </r>
  <r>
    <s v="3136897b"/>
    <x v="100"/>
    <x v="0"/>
    <x v="0"/>
    <x v="3395"/>
    <n v="2"/>
    <x v="34"/>
    <x v="3383"/>
    <n v="2.156198952289754"/>
    <n v="2571.1423225152107"/>
    <n v="2535146.3299999977"/>
    <s v="Groceries"/>
    <s v="North"/>
    <n v="969.47500000000002"/>
    <n v="515.36624489795861"/>
  </r>
  <r>
    <s v="b0ad0645"/>
    <x v="646"/>
    <x v="1"/>
    <x v="3"/>
    <x v="3396"/>
    <n v="49"/>
    <x v="28"/>
    <x v="3384"/>
    <n v="0.4637955840849981"/>
    <n v="2537.5954861821929"/>
    <n v="2479230.7900000024"/>
    <s v="Sports"/>
    <s v="West"/>
    <n v="855.125"/>
    <n v="516.19997471554962"/>
  </r>
  <r>
    <s v="6144fede"/>
    <x v="572"/>
    <x v="2"/>
    <x v="1"/>
    <x v="3397"/>
    <n v="25"/>
    <x v="22"/>
    <x v="3385"/>
    <n v="0.1237807723071454"/>
    <n v="2506.2477027027048"/>
    <n v="2596472.620000002"/>
    <s v="Clothing"/>
    <s v="East"/>
    <n v="225.845"/>
    <n v="518.08361275088532"/>
  </r>
  <r>
    <s v="5b0e7d2c"/>
    <x v="148"/>
    <x v="3"/>
    <x v="2"/>
    <x v="3398"/>
    <n v="28"/>
    <x v="35"/>
    <x v="3386"/>
    <n v="0.56123406509929596"/>
    <n v="2496.4375124875119"/>
    <n v="2498933.9499999993"/>
    <s v="Furniture"/>
    <s v="South"/>
    <n v="454.59500000000003"/>
    <n v="524.30656862745093"/>
  </r>
  <r>
    <s v="4d6039e1"/>
    <x v="628"/>
    <x v="0"/>
    <x v="1"/>
    <x v="3399"/>
    <n v="17"/>
    <x v="38"/>
    <x v="3387"/>
    <n v="3.4831642656210042"/>
    <n v="2571.1423225152107"/>
    <n v="2535146.3299999977"/>
    <s v="Clothing"/>
    <s v="North"/>
    <n v="423.11"/>
    <n v="518.08361275088532"/>
  </r>
  <r>
    <s v="c81f0dfd"/>
    <x v="133"/>
    <x v="3"/>
    <x v="1"/>
    <x v="3400"/>
    <n v="24"/>
    <x v="42"/>
    <x v="3388"/>
    <n v="0.18151323848110806"/>
    <n v="2496.4375124875119"/>
    <n v="2498933.9499999993"/>
    <s v="Clothing"/>
    <s v="South"/>
    <n v="215.14"/>
    <n v="518.08361275088532"/>
  </r>
  <r>
    <s v="79448d98"/>
    <x v="180"/>
    <x v="1"/>
    <x v="1"/>
    <x v="3401"/>
    <n v="13"/>
    <x v="43"/>
    <x v="3389"/>
    <n v="0.13133725329575352"/>
    <n v="2537.5954861821929"/>
    <n v="2479230.7900000024"/>
    <s v="Clothing"/>
    <s v="West"/>
    <n v="104.595"/>
    <n v="518.08361275088532"/>
  </r>
  <r>
    <s v="f437c5a7"/>
    <x v="662"/>
    <x v="1"/>
    <x v="0"/>
    <x v="3402"/>
    <n v="28"/>
    <x v="36"/>
    <x v="3390"/>
    <n v="0.74716557254074312"/>
    <n v="2537.5954861821929"/>
    <n v="2479230.7900000024"/>
    <s v="Groceries"/>
    <s v="West"/>
    <n v="969.66499999999996"/>
    <n v="515.36624489795861"/>
  </r>
  <r>
    <s v="ee383142"/>
    <x v="413"/>
    <x v="3"/>
    <x v="1"/>
    <x v="3403"/>
    <n v="14"/>
    <x v="17"/>
    <x v="3391"/>
    <n v="2.6476161333223485E-2"/>
    <n v="2496.4375124875119"/>
    <n v="2498933.9499999993"/>
    <s v="Clothing"/>
    <s v="South"/>
    <n v="77.740000000000009"/>
    <n v="518.08361275088532"/>
  </r>
  <r>
    <s v="57024d35"/>
    <x v="181"/>
    <x v="3"/>
    <x v="2"/>
    <x v="3404"/>
    <n v="42"/>
    <x v="21"/>
    <x v="3392"/>
    <n v="0.54337596525096521"/>
    <n v="2496.4375124875119"/>
    <n v="2498933.9499999993"/>
    <s v="Furniture"/>
    <s v="South"/>
    <n v="770.59500000000003"/>
    <n v="524.30656862745093"/>
  </r>
  <r>
    <s v="9e340c5e"/>
    <x v="429"/>
    <x v="2"/>
    <x v="3"/>
    <x v="3405"/>
    <n v="36"/>
    <x v="25"/>
    <x v="3393"/>
    <n v="0.81341172163001052"/>
    <n v="2506.2477027027048"/>
    <n v="2596472.620000002"/>
    <s v="Sports"/>
    <s v="East"/>
    <n v="977.98500000000001"/>
    <n v="516.19997471554962"/>
  </r>
  <r>
    <s v="3f3ede71"/>
    <x v="267"/>
    <x v="2"/>
    <x v="2"/>
    <x v="3406"/>
    <n v="28"/>
    <x v="1"/>
    <x v="3394"/>
    <n v="0.44914678840577532"/>
    <n v="2506.2477027027048"/>
    <n v="2596472.620000002"/>
    <s v="Furniture"/>
    <s v="East"/>
    <n v="615.16999999999996"/>
    <n v="524.30656862745093"/>
  </r>
  <r>
    <s v="42e19c93"/>
    <x v="491"/>
    <x v="1"/>
    <x v="3"/>
    <x v="3407"/>
    <n v="38"/>
    <x v="8"/>
    <x v="3395"/>
    <n v="0.66795599971241637"/>
    <n v="2537.5954861821929"/>
    <n v="2479230.7900000024"/>
    <s v="Sports"/>
    <s v="West"/>
    <n v="708.79499999999996"/>
    <n v="516.19997471554962"/>
  </r>
  <r>
    <s v="1da016a2"/>
    <x v="448"/>
    <x v="2"/>
    <x v="3"/>
    <x v="3408"/>
    <n v="23"/>
    <x v="9"/>
    <x v="3396"/>
    <n v="0.12545449691662885"/>
    <n v="2506.2477027027048"/>
    <n v="2596472.620000002"/>
    <s v="Sports"/>
    <s v="East"/>
    <n v="123.485"/>
    <n v="516.19997471554962"/>
  </r>
  <r>
    <s v="fd5ca087"/>
    <x v="284"/>
    <x v="1"/>
    <x v="4"/>
    <x v="3409"/>
    <n v="50"/>
    <x v="49"/>
    <x v="3397"/>
    <n v="7.8928492385800339E-2"/>
    <n v="2537.5954861821929"/>
    <n v="2479230.7900000024"/>
    <s v="Electronics"/>
    <s v="West"/>
    <n v="170"/>
    <n v="507.6997287299634"/>
  </r>
  <r>
    <s v="547894a1"/>
    <x v="480"/>
    <x v="0"/>
    <x v="1"/>
    <x v="3410"/>
    <n v="19"/>
    <x v="0"/>
    <x v="3398"/>
    <n v="0.40950990759045564"/>
    <n v="2571.1423225152107"/>
    <n v="2535146.3299999977"/>
    <s v="Clothing"/>
    <s v="North"/>
    <n v="196.64500000000001"/>
    <n v="518.08361275088532"/>
  </r>
  <r>
    <s v="892723ff"/>
    <x v="117"/>
    <x v="0"/>
    <x v="3"/>
    <x v="3411"/>
    <n v="45"/>
    <x v="7"/>
    <x v="3399"/>
    <n v="1.3051580327502996"/>
    <n v="2571.1423225152107"/>
    <n v="2535146.3299999977"/>
    <s v="Sports"/>
    <s v="North"/>
    <n v="709.79"/>
    <n v="516.19997471554962"/>
  </r>
  <r>
    <s v="fa97def4"/>
    <x v="351"/>
    <x v="3"/>
    <x v="4"/>
    <x v="3412"/>
    <n v="38"/>
    <x v="27"/>
    <x v="3400"/>
    <n v="2.846276816199254"/>
    <n v="2496.4375124875119"/>
    <n v="2498933.9499999993"/>
    <s v="Electronics"/>
    <s v="South"/>
    <n v="734.59"/>
    <n v="507.6997287299634"/>
  </r>
  <r>
    <s v="a86bafbc"/>
    <x v="55"/>
    <x v="2"/>
    <x v="1"/>
    <x v="3413"/>
    <n v="24"/>
    <x v="4"/>
    <x v="3401"/>
    <n v="0.62487837822369241"/>
    <n v="2506.2477027027048"/>
    <n v="2596472.620000002"/>
    <s v="Clothing"/>
    <s v="East"/>
    <n v="286.95"/>
    <n v="518.08361275088532"/>
  </r>
  <r>
    <s v="51a01897"/>
    <x v="454"/>
    <x v="3"/>
    <x v="1"/>
    <x v="3414"/>
    <n v="45"/>
    <x v="22"/>
    <x v="3402"/>
    <n v="0.3048068209629517"/>
    <n v="2496.4375124875119"/>
    <n v="2498933.9499999993"/>
    <s v="Clothing"/>
    <s v="South"/>
    <n v="233.405"/>
    <n v="518.08361275088532"/>
  </r>
  <r>
    <s v="018d49e6"/>
    <x v="502"/>
    <x v="0"/>
    <x v="1"/>
    <x v="3415"/>
    <n v="21"/>
    <x v="39"/>
    <x v="3403"/>
    <n v="0.3336630690828471"/>
    <n v="2571.1423225152107"/>
    <n v="2535146.3299999977"/>
    <s v="Clothing"/>
    <s v="North"/>
    <n v="437.935"/>
    <n v="518.08361275088532"/>
  </r>
  <r>
    <s v="1b865a28"/>
    <x v="417"/>
    <x v="1"/>
    <x v="4"/>
    <x v="3416"/>
    <n v="38"/>
    <x v="27"/>
    <x v="3404"/>
    <n v="0.6242581814322915"/>
    <n v="2537.5954861821929"/>
    <n v="2479230.7900000024"/>
    <s v="Electronics"/>
    <s v="West"/>
    <n v="778.23500000000001"/>
    <n v="507.6997287299634"/>
  </r>
  <r>
    <s v="fc856e26"/>
    <x v="700"/>
    <x v="1"/>
    <x v="1"/>
    <x v="3417"/>
    <n v="38"/>
    <x v="44"/>
    <x v="3405"/>
    <n v="0.24110621940978677"/>
    <n v="2537.5954861821929"/>
    <n v="2479230.7900000024"/>
    <s v="Clothing"/>
    <s v="West"/>
    <n v="364.10500000000002"/>
    <n v="518.08361275088532"/>
  </r>
  <r>
    <s v="9f9535a5"/>
    <x v="449"/>
    <x v="0"/>
    <x v="3"/>
    <x v="3418"/>
    <n v="33"/>
    <x v="34"/>
    <x v="3406"/>
    <n v="0.69265971816220795"/>
    <n v="2571.1423225152107"/>
    <n v="2535146.3299999977"/>
    <s v="Sports"/>
    <s v="North"/>
    <n v="527.87"/>
    <n v="516.19997471554962"/>
  </r>
  <r>
    <s v="d6877d82"/>
    <x v="491"/>
    <x v="3"/>
    <x v="3"/>
    <x v="3419"/>
    <n v="48"/>
    <x v="13"/>
    <x v="3407"/>
    <n v="0.93245650930778801"/>
    <n v="2496.4375124875119"/>
    <n v="2498933.9499999993"/>
    <s v="Sports"/>
    <s v="South"/>
    <n v="997.02499999999998"/>
    <n v="516.19997471554962"/>
  </r>
  <r>
    <s v="aab098bd"/>
    <x v="450"/>
    <x v="2"/>
    <x v="4"/>
    <x v="3420"/>
    <n v="8"/>
    <x v="49"/>
    <x v="3408"/>
    <n v="0.32309809019590158"/>
    <n v="2506.2477027027048"/>
    <n v="2596472.620000002"/>
    <s v="Electronics"/>
    <s v="East"/>
    <n v="809.86500000000001"/>
    <n v="507.6997287299634"/>
  </r>
  <r>
    <s v="f88d316a"/>
    <x v="579"/>
    <x v="0"/>
    <x v="1"/>
    <x v="3421"/>
    <n v="29"/>
    <x v="17"/>
    <x v="3409"/>
    <n v="0.28249791159765514"/>
    <n v="2571.1423225152107"/>
    <n v="2535146.3299999977"/>
    <s v="Clothing"/>
    <s v="North"/>
    <n v="408.71"/>
    <n v="518.08361275088532"/>
  </r>
  <r>
    <s v="4ee91f92"/>
    <x v="689"/>
    <x v="1"/>
    <x v="1"/>
    <x v="3422"/>
    <n v="23"/>
    <x v="49"/>
    <x v="3410"/>
    <n v="0.77973065843922262"/>
    <n v="2537.5954861821929"/>
    <n v="2479230.7900000024"/>
    <s v="Clothing"/>
    <s v="West"/>
    <n v="821.875"/>
    <n v="518.08361275088532"/>
  </r>
  <r>
    <s v="424f6596"/>
    <x v="439"/>
    <x v="3"/>
    <x v="3"/>
    <x v="3423"/>
    <n v="12"/>
    <x v="8"/>
    <x v="3411"/>
    <n v="0.27825714938182744"/>
    <n v="2496.4375124875119"/>
    <n v="2498933.9499999993"/>
    <s v="Sports"/>
    <s v="South"/>
    <n v="493.3"/>
    <n v="516.19997471554962"/>
  </r>
  <r>
    <s v="2260ab6c"/>
    <x v="224"/>
    <x v="0"/>
    <x v="2"/>
    <x v="1711"/>
    <n v="39"/>
    <x v="30"/>
    <x v="3412"/>
    <n v="0.15679239534960315"/>
    <n v="2571.1423225152107"/>
    <n v="2535146.3299999977"/>
    <s v="Furniture"/>
    <s v="North"/>
    <n v="382.85500000000002"/>
    <n v="524.30656862745093"/>
  </r>
  <r>
    <s v="ec440190"/>
    <x v="249"/>
    <x v="0"/>
    <x v="1"/>
    <x v="3424"/>
    <n v="27"/>
    <x v="15"/>
    <x v="3413"/>
    <n v="1.1480706840615724"/>
    <n v="2571.1423225152107"/>
    <n v="2535146.3299999977"/>
    <s v="Clothing"/>
    <s v="North"/>
    <n v="851.60500000000002"/>
    <n v="518.08361275088532"/>
  </r>
  <r>
    <s v="5308d287"/>
    <x v="417"/>
    <x v="0"/>
    <x v="4"/>
    <x v="3425"/>
    <n v="15"/>
    <x v="40"/>
    <x v="3414"/>
    <n v="7.2830698184095173"/>
    <n v="2571.1423225152107"/>
    <n v="2535146.3299999977"/>
    <s v="Electronics"/>
    <s v="North"/>
    <n v="941.48500000000001"/>
    <n v="507.6997287299634"/>
  </r>
  <r>
    <s v="4ded3bca"/>
    <x v="287"/>
    <x v="3"/>
    <x v="1"/>
    <x v="3426"/>
    <n v="26"/>
    <x v="25"/>
    <x v="3415"/>
    <n v="0.22006303454108084"/>
    <n v="2496.4375124875119"/>
    <n v="2498933.9499999993"/>
    <s v="Clothing"/>
    <s v="South"/>
    <n v="310.16500000000002"/>
    <n v="518.08361275088532"/>
  </r>
  <r>
    <s v="aeb5e2dd"/>
    <x v="392"/>
    <x v="0"/>
    <x v="3"/>
    <x v="3427"/>
    <n v="21"/>
    <x v="33"/>
    <x v="3416"/>
    <n v="0.85190409026798308"/>
    <n v="2571.1423225152107"/>
    <n v="2535146.3299999977"/>
    <s v="Sports"/>
    <s v="North"/>
    <n v="325.64"/>
    <n v="516.19997471554962"/>
  </r>
  <r>
    <s v="85affaa8"/>
    <x v="207"/>
    <x v="0"/>
    <x v="0"/>
    <x v="3428"/>
    <n v="7"/>
    <x v="39"/>
    <x v="3417"/>
    <n v="0.1831019306927387"/>
    <n v="2571.1423225152107"/>
    <n v="2535146.3299999977"/>
    <s v="Groceries"/>
    <s v="North"/>
    <n v="278.67500000000001"/>
    <n v="515.36624489795861"/>
  </r>
  <r>
    <s v="f0e7eed0"/>
    <x v="410"/>
    <x v="2"/>
    <x v="2"/>
    <x v="3429"/>
    <n v="44"/>
    <x v="4"/>
    <x v="3418"/>
    <n v="0.58047172655080226"/>
    <n v="2506.2477027027048"/>
    <n v="2596472.620000002"/>
    <s v="Furniture"/>
    <s v="East"/>
    <n v="601.33000000000004"/>
    <n v="524.30656862745093"/>
  </r>
  <r>
    <s v="515b7b55"/>
    <x v="507"/>
    <x v="1"/>
    <x v="1"/>
    <x v="3430"/>
    <n v="21"/>
    <x v="26"/>
    <x v="3419"/>
    <n v="0.32841294581461444"/>
    <n v="2537.5954861821929"/>
    <n v="2479230.7900000024"/>
    <s v="Clothing"/>
    <s v="West"/>
    <n v="409.52"/>
    <n v="518.08361275088532"/>
  </r>
  <r>
    <s v="7359054b"/>
    <x v="590"/>
    <x v="3"/>
    <x v="0"/>
    <x v="3431"/>
    <n v="6"/>
    <x v="46"/>
    <x v="3420"/>
    <n v="0.35838018380598718"/>
    <n v="2496.4375124875119"/>
    <n v="2498933.9499999993"/>
    <s v="Groceries"/>
    <s v="South"/>
    <n v="604.625"/>
    <n v="515.36624489795861"/>
  </r>
  <r>
    <s v="568d471f"/>
    <x v="74"/>
    <x v="2"/>
    <x v="2"/>
    <x v="3432"/>
    <n v="40"/>
    <x v="35"/>
    <x v="3421"/>
    <n v="0.97204177288051974"/>
    <n v="2506.2477027027048"/>
    <n v="2596472.620000002"/>
    <s v="Furniture"/>
    <s v="East"/>
    <n v="310.52499999999998"/>
    <n v="524.30656862745093"/>
  </r>
  <r>
    <s v="7a4aa2d7"/>
    <x v="262"/>
    <x v="3"/>
    <x v="1"/>
    <x v="3433"/>
    <n v="45"/>
    <x v="33"/>
    <x v="3422"/>
    <n v="0.12298881585401747"/>
    <n v="2496.4375124875119"/>
    <n v="2498933.9499999993"/>
    <s v="Clothing"/>
    <s v="South"/>
    <n v="253.22499999999999"/>
    <n v="518.08361275088532"/>
  </r>
  <r>
    <s v="8e8f234c"/>
    <x v="71"/>
    <x v="2"/>
    <x v="1"/>
    <x v="3434"/>
    <n v="14"/>
    <x v="43"/>
    <x v="3423"/>
    <n v="2.9468292243299946E-2"/>
    <n v="2506.2477027027048"/>
    <n v="2596472.620000002"/>
    <s v="Clothing"/>
    <s v="East"/>
    <n v="80.3"/>
    <n v="518.08361275088532"/>
  </r>
  <r>
    <s v="209f3218"/>
    <x v="546"/>
    <x v="3"/>
    <x v="4"/>
    <x v="3435"/>
    <n v="2"/>
    <x v="7"/>
    <x v="3424"/>
    <n v="0.39156273507531536"/>
    <n v="2496.4375124875119"/>
    <n v="2498933.9499999993"/>
    <s v="Electronics"/>
    <s v="South"/>
    <n v="973.58"/>
    <n v="507.6997287299634"/>
  </r>
  <r>
    <s v="51e10f8f"/>
    <x v="150"/>
    <x v="0"/>
    <x v="0"/>
    <x v="3436"/>
    <n v="3"/>
    <x v="11"/>
    <x v="3425"/>
    <n v="0.35901463550705259"/>
    <n v="2571.1423225152107"/>
    <n v="2535146.3299999977"/>
    <s v="Groceries"/>
    <s v="North"/>
    <n v="809.09500000000003"/>
    <n v="515.36624489795861"/>
  </r>
  <r>
    <s v="1766c8d4"/>
    <x v="306"/>
    <x v="3"/>
    <x v="3"/>
    <x v="3437"/>
    <n v="17"/>
    <x v="36"/>
    <x v="3426"/>
    <n v="0.72509874144346653"/>
    <n v="2496.4375124875119"/>
    <n v="2498933.9499999993"/>
    <s v="Sports"/>
    <s v="South"/>
    <n v="864.92499999999995"/>
    <n v="516.19997471554962"/>
  </r>
  <r>
    <s v="0f98cbf2"/>
    <x v="52"/>
    <x v="3"/>
    <x v="2"/>
    <x v="3438"/>
    <n v="36"/>
    <x v="24"/>
    <x v="3427"/>
    <n v="4.2937029362712895"/>
    <n v="2496.4375124875119"/>
    <n v="2498933.9499999993"/>
    <s v="Furniture"/>
    <s v="South"/>
    <n v="874.09500000000003"/>
    <n v="524.30656862745093"/>
  </r>
  <r>
    <s v="18cf5f2a"/>
    <x v="238"/>
    <x v="3"/>
    <x v="4"/>
    <x v="3439"/>
    <n v="48"/>
    <x v="24"/>
    <x v="3428"/>
    <n v="0.12401332714244483"/>
    <n v="2496.4375124875119"/>
    <n v="2498933.9499999993"/>
    <s v="Electronics"/>
    <s v="South"/>
    <n v="222.14500000000001"/>
    <n v="507.6997287299634"/>
  </r>
  <r>
    <s v="b7647592"/>
    <x v="108"/>
    <x v="1"/>
    <x v="3"/>
    <x v="3440"/>
    <n v="26"/>
    <x v="39"/>
    <x v="3429"/>
    <n v="0.30139103554868629"/>
    <n v="2537.5954861821929"/>
    <n v="2479230.7900000024"/>
    <s v="Sports"/>
    <s v="West"/>
    <n v="348.67500000000001"/>
    <n v="516.19997471554962"/>
  </r>
  <r>
    <s v="5cfaf7b8"/>
    <x v="97"/>
    <x v="3"/>
    <x v="4"/>
    <x v="3441"/>
    <n v="11"/>
    <x v="43"/>
    <x v="3430"/>
    <n v="2.4347453542548063"/>
    <n v="2496.4375124875119"/>
    <n v="2498933.9499999993"/>
    <s v="Electronics"/>
    <s v="South"/>
    <n v="919.28"/>
    <n v="507.6997287299634"/>
  </r>
  <r>
    <s v="ac061898"/>
    <x v="45"/>
    <x v="2"/>
    <x v="0"/>
    <x v="3442"/>
    <n v="4"/>
    <x v="48"/>
    <x v="3431"/>
    <n v="0.2734437422822692"/>
    <n v="2506.2477027027048"/>
    <n v="2596472.620000002"/>
    <s v="Groceries"/>
    <s v="East"/>
    <n v="205.72499999999999"/>
    <n v="515.36624489795861"/>
  </r>
  <r>
    <s v="118f986a"/>
    <x v="558"/>
    <x v="0"/>
    <x v="0"/>
    <x v="3443"/>
    <n v="20"/>
    <x v="37"/>
    <x v="3432"/>
    <n v="0.72503847691990742"/>
    <n v="2571.1423225152107"/>
    <n v="2535146.3299999977"/>
    <s v="Groceries"/>
    <s v="North"/>
    <n v="614.28"/>
    <n v="515.36624489795861"/>
  </r>
  <r>
    <s v="95a11e67"/>
    <x v="113"/>
    <x v="3"/>
    <x v="2"/>
    <x v="3444"/>
    <n v="36"/>
    <x v="10"/>
    <x v="3433"/>
    <n v="2.7344157848943276"/>
    <n v="2496.4375124875119"/>
    <n v="2498933.9499999993"/>
    <s v="Furniture"/>
    <s v="South"/>
    <n v="975.245"/>
    <n v="524.30656862745093"/>
  </r>
  <r>
    <s v="d7ac693d"/>
    <x v="71"/>
    <x v="0"/>
    <x v="1"/>
    <x v="3445"/>
    <n v="31"/>
    <x v="29"/>
    <x v="3434"/>
    <n v="0.44641954624781849"/>
    <n v="2571.1423225152107"/>
    <n v="2535146.3299999977"/>
    <s v="Clothing"/>
    <s v="North"/>
    <n v="822.87"/>
    <n v="518.08361275088532"/>
  </r>
  <r>
    <s v="a303aec5"/>
    <x v="454"/>
    <x v="1"/>
    <x v="1"/>
    <x v="3446"/>
    <n v="26"/>
    <x v="39"/>
    <x v="3435"/>
    <n v="2.8532422215760396"/>
    <n v="2537.5954861821929"/>
    <n v="2479230.7900000024"/>
    <s v="Clothing"/>
    <s v="West"/>
    <n v="495.11500000000001"/>
    <n v="518.08361275088532"/>
  </r>
  <r>
    <s v="5b4c0b14"/>
    <x v="56"/>
    <x v="1"/>
    <x v="3"/>
    <x v="3447"/>
    <n v="26"/>
    <x v="22"/>
    <x v="3436"/>
    <n v="0.39389378381969542"/>
    <n v="2537.5954861821929"/>
    <n v="2479230.7900000024"/>
    <s v="Sports"/>
    <s v="West"/>
    <n v="862.68499999999995"/>
    <n v="516.19997471554962"/>
  </r>
  <r>
    <s v="dd823831"/>
    <x v="18"/>
    <x v="1"/>
    <x v="3"/>
    <x v="3448"/>
    <n v="30"/>
    <x v="19"/>
    <x v="3437"/>
    <n v="0.37648392123530244"/>
    <n v="2537.5954861821929"/>
    <n v="2479230.7900000024"/>
    <s v="Sports"/>
    <s v="West"/>
    <n v="206.32"/>
    <n v="516.19997471554962"/>
  </r>
  <r>
    <s v="d4716b50"/>
    <x v="630"/>
    <x v="0"/>
    <x v="2"/>
    <x v="3449"/>
    <n v="23"/>
    <x v="19"/>
    <x v="3438"/>
    <n v="0.62551529117968396"/>
    <n v="2571.1423225152107"/>
    <n v="2535146.3299999977"/>
    <s v="Furniture"/>
    <s v="North"/>
    <n v="688.30499999999995"/>
    <n v="524.30656862745093"/>
  </r>
  <r>
    <s v="d0a59b2e"/>
    <x v="12"/>
    <x v="2"/>
    <x v="4"/>
    <x v="3450"/>
    <n v="22"/>
    <x v="19"/>
    <x v="3439"/>
    <n v="4.3803524176088526"/>
    <n v="2506.2477027027048"/>
    <n v="2596472.620000002"/>
    <s v="Electronics"/>
    <s v="East"/>
    <n v="735.36500000000001"/>
    <n v="507.6997287299634"/>
  </r>
  <r>
    <s v="95a6a48a"/>
    <x v="698"/>
    <x v="0"/>
    <x v="3"/>
    <x v="3451"/>
    <n v="32"/>
    <x v="50"/>
    <x v="3440"/>
    <n v="0.31758492534393945"/>
    <n v="2571.1423225152107"/>
    <n v="2535146.3299999977"/>
    <s v="Sports"/>
    <s v="North"/>
    <n v="388.31"/>
    <n v="516.19997471554962"/>
  </r>
  <r>
    <s v="35a4d509"/>
    <x v="150"/>
    <x v="1"/>
    <x v="4"/>
    <x v="3452"/>
    <n v="7"/>
    <x v="2"/>
    <x v="3441"/>
    <n v="0.28607959722981596"/>
    <n v="2537.5954861821929"/>
    <n v="2479230.7900000024"/>
    <s v="Electronics"/>
    <s v="West"/>
    <n v="258.65499999999997"/>
    <n v="507.6997287299634"/>
  </r>
  <r>
    <s v="312eef57"/>
    <x v="489"/>
    <x v="3"/>
    <x v="4"/>
    <x v="3453"/>
    <n v="25"/>
    <x v="46"/>
    <x v="3442"/>
    <n v="0.1755855734680937"/>
    <n v="2496.4375124875119"/>
    <n v="2498933.9499999993"/>
    <s v="Electronics"/>
    <s v="South"/>
    <n v="274.14"/>
    <n v="507.6997287299634"/>
  </r>
  <r>
    <s v="769f48a3"/>
    <x v="64"/>
    <x v="1"/>
    <x v="3"/>
    <x v="3454"/>
    <n v="33"/>
    <x v="48"/>
    <x v="3443"/>
    <n v="4.5319928298651703E-2"/>
    <n v="2537.5954861821929"/>
    <n v="2479230.7900000024"/>
    <s v="Sports"/>
    <s v="West"/>
    <n v="122.17"/>
    <n v="516.19997471554962"/>
  </r>
  <r>
    <s v="ebe1f0bb"/>
    <x v="439"/>
    <x v="3"/>
    <x v="1"/>
    <x v="3455"/>
    <n v="3"/>
    <x v="24"/>
    <x v="3444"/>
    <n v="1.9627534914865121"/>
    <n v="2496.4375124875119"/>
    <n v="2498933.9499999993"/>
    <s v="Clothing"/>
    <s v="South"/>
    <n v="845.245"/>
    <n v="518.08361275088532"/>
  </r>
  <r>
    <s v="260d58de"/>
    <x v="71"/>
    <x v="1"/>
    <x v="0"/>
    <x v="3456"/>
    <n v="17"/>
    <x v="47"/>
    <x v="3445"/>
    <n v="1.3183450855117067"/>
    <n v="2537.5954861821929"/>
    <n v="2479230.7900000024"/>
    <s v="Groceries"/>
    <s v="West"/>
    <n v="865.01499999999999"/>
    <n v="515.36624489795861"/>
  </r>
  <r>
    <s v="83a3f09e"/>
    <x v="183"/>
    <x v="3"/>
    <x v="0"/>
    <x v="3457"/>
    <n v="37"/>
    <x v="13"/>
    <x v="3446"/>
    <n v="0.51881426224101757"/>
    <n v="2496.4375124875119"/>
    <n v="2498933.9499999993"/>
    <s v="Groceries"/>
    <s v="South"/>
    <n v="899.33"/>
    <n v="515.36624489795861"/>
  </r>
  <r>
    <s v="4facf67a"/>
    <x v="573"/>
    <x v="2"/>
    <x v="0"/>
    <x v="3458"/>
    <n v="27"/>
    <x v="43"/>
    <x v="3447"/>
    <n v="0.40903071396741786"/>
    <n v="2506.2477027027048"/>
    <n v="2596472.620000002"/>
    <s v="Groceries"/>
    <s v="East"/>
    <n v="987.56500000000005"/>
    <n v="515.36624489795861"/>
  </r>
  <r>
    <s v="f38e450b"/>
    <x v="716"/>
    <x v="0"/>
    <x v="3"/>
    <x v="3459"/>
    <n v="31"/>
    <x v="7"/>
    <x v="3448"/>
    <n v="0.12501823048480221"/>
    <n v="2571.1423225152107"/>
    <n v="2535146.3299999977"/>
    <s v="Sports"/>
    <s v="North"/>
    <n v="153.72499999999999"/>
    <n v="516.19997471554962"/>
  </r>
  <r>
    <s v="3c0e5570"/>
    <x v="488"/>
    <x v="1"/>
    <x v="1"/>
    <x v="3460"/>
    <n v="49"/>
    <x v="9"/>
    <x v="3449"/>
    <n v="1.7307432541086418"/>
    <n v="2537.5954861821929"/>
    <n v="2479230.7900000024"/>
    <s v="Clothing"/>
    <s v="West"/>
    <n v="544.14"/>
    <n v="518.08361275088532"/>
  </r>
  <r>
    <s v="e1bf5833"/>
    <x v="389"/>
    <x v="1"/>
    <x v="1"/>
    <x v="3461"/>
    <n v="7"/>
    <x v="22"/>
    <x v="3450"/>
    <n v="3.018236215985183"/>
    <n v="2537.5954861821929"/>
    <n v="2479230.7900000024"/>
    <s v="Clothing"/>
    <s v="West"/>
    <n v="108.925"/>
    <n v="518.08361275088532"/>
  </r>
  <r>
    <s v="cb6185fe"/>
    <x v="37"/>
    <x v="3"/>
    <x v="0"/>
    <x v="3462"/>
    <n v="31"/>
    <x v="14"/>
    <x v="3451"/>
    <n v="0.80710689234192257"/>
    <n v="2496.4375124875119"/>
    <n v="2498933.9499999993"/>
    <s v="Groceries"/>
    <s v="South"/>
    <n v="578.13499999999999"/>
    <n v="515.36624489795861"/>
  </r>
  <r>
    <s v="7eea010c"/>
    <x v="77"/>
    <x v="3"/>
    <x v="2"/>
    <x v="3463"/>
    <n v="47"/>
    <x v="1"/>
    <x v="3452"/>
    <n v="0.1533931082981716"/>
    <n v="2496.4375124875119"/>
    <n v="2498933.9499999993"/>
    <s v="Furniture"/>
    <s v="South"/>
    <n v="286.97500000000002"/>
    <n v="524.30656862745093"/>
  </r>
  <r>
    <s v="262bf92f"/>
    <x v="216"/>
    <x v="0"/>
    <x v="3"/>
    <x v="3464"/>
    <n v="12"/>
    <x v="44"/>
    <x v="3453"/>
    <n v="0.17209990159076902"/>
    <n v="2571.1423225152107"/>
    <n v="2535146.3299999977"/>
    <s v="Sports"/>
    <s v="North"/>
    <n v="339.28500000000003"/>
    <n v="516.19997471554962"/>
  </r>
  <r>
    <s v="375a2f78"/>
    <x v="262"/>
    <x v="0"/>
    <x v="1"/>
    <x v="3465"/>
    <n v="45"/>
    <x v="38"/>
    <x v="3454"/>
    <n v="2.8042539213270916"/>
    <n v="2571.1423225152107"/>
    <n v="2535146.3299999977"/>
    <s v="Clothing"/>
    <s v="North"/>
    <n v="868.18499999999995"/>
    <n v="518.08361275088532"/>
  </r>
  <r>
    <s v="7158a2e3"/>
    <x v="424"/>
    <x v="2"/>
    <x v="0"/>
    <x v="3466"/>
    <n v="43"/>
    <x v="42"/>
    <x v="3455"/>
    <n v="0.62036270810833549"/>
    <n v="2506.2477027027048"/>
    <n v="2596472.620000002"/>
    <s v="Groceries"/>
    <s v="East"/>
    <n v="907.1"/>
    <n v="515.36624489795861"/>
  </r>
  <r>
    <s v="96c904bd"/>
    <x v="693"/>
    <x v="3"/>
    <x v="0"/>
    <x v="3467"/>
    <n v="8"/>
    <x v="7"/>
    <x v="3456"/>
    <n v="0.479888885381483"/>
    <n v="2496.4375124875119"/>
    <n v="2498933.9499999993"/>
    <s v="Groceries"/>
    <s v="South"/>
    <n v="388.06"/>
    <n v="515.36624489795861"/>
  </r>
  <r>
    <s v="7416b009"/>
    <x v="75"/>
    <x v="2"/>
    <x v="2"/>
    <x v="3468"/>
    <n v="19"/>
    <x v="2"/>
    <x v="3457"/>
    <n v="1.8110844442651717"/>
    <n v="2506.2477027027048"/>
    <n v="2596472.620000002"/>
    <s v="Furniture"/>
    <s v="East"/>
    <n v="905.49"/>
    <n v="524.30656862745093"/>
  </r>
  <r>
    <s v="230b3e67"/>
    <x v="646"/>
    <x v="0"/>
    <x v="0"/>
    <x v="3469"/>
    <n v="5"/>
    <x v="26"/>
    <x v="3458"/>
    <n v="0.21248049496787205"/>
    <n v="2571.1423225152107"/>
    <n v="2535146.3299999977"/>
    <s v="Groceries"/>
    <s v="North"/>
    <n v="171.41499999999999"/>
    <n v="515.36624489795861"/>
  </r>
  <r>
    <s v="ef78baf8"/>
    <x v="598"/>
    <x v="0"/>
    <x v="4"/>
    <x v="3470"/>
    <n v="48"/>
    <x v="37"/>
    <x v="3459"/>
    <n v="0.26278252207119085"/>
    <n v="2571.1423225152107"/>
    <n v="2535146.3299999977"/>
    <s v="Electronics"/>
    <s v="North"/>
    <n v="198.01499999999999"/>
    <n v="507.6997287299634"/>
  </r>
  <r>
    <s v="e5867069"/>
    <x v="201"/>
    <x v="1"/>
    <x v="1"/>
    <x v="3471"/>
    <n v="20"/>
    <x v="14"/>
    <x v="3460"/>
    <n v="0.28854933903804186"/>
    <n v="2537.5954861821929"/>
    <n v="2479230.7900000024"/>
    <s v="Clothing"/>
    <s v="West"/>
    <n v="587.35500000000002"/>
    <n v="518.08361275088532"/>
  </r>
  <r>
    <s v="76bb107b"/>
    <x v="235"/>
    <x v="3"/>
    <x v="2"/>
    <x v="3472"/>
    <n v="3"/>
    <x v="45"/>
    <x v="3461"/>
    <n v="1.3190517808568931"/>
    <n v="2496.4375124875119"/>
    <n v="2498933.9499999993"/>
    <s v="Furniture"/>
    <s v="South"/>
    <n v="684.61500000000001"/>
    <n v="524.30656862745093"/>
  </r>
  <r>
    <s v="8e3a1169"/>
    <x v="18"/>
    <x v="2"/>
    <x v="0"/>
    <x v="3473"/>
    <n v="39"/>
    <x v="21"/>
    <x v="3462"/>
    <n v="10.366648494760433"/>
    <n v="2506.2477027027048"/>
    <n v="2596472.620000002"/>
    <s v="Groceries"/>
    <s v="East"/>
    <n v="860.71500000000003"/>
    <n v="515.36624489795861"/>
  </r>
  <r>
    <s v="5ad9b5ae"/>
    <x v="110"/>
    <x v="1"/>
    <x v="0"/>
    <x v="3474"/>
    <n v="1"/>
    <x v="37"/>
    <x v="3463"/>
    <n v="0.23311722114429037"/>
    <n v="2537.5954861821929"/>
    <n v="2479230.7900000024"/>
    <s v="Groceries"/>
    <s v="West"/>
    <n v="360.82"/>
    <n v="515.36624489795861"/>
  </r>
  <r>
    <s v="1d7b4759"/>
    <x v="668"/>
    <x v="3"/>
    <x v="1"/>
    <x v="3475"/>
    <n v="28"/>
    <x v="22"/>
    <x v="3464"/>
    <n v="0.73904066891238829"/>
    <n v="2496.4375124875119"/>
    <n v="2498933.9499999993"/>
    <s v="Clothing"/>
    <s v="South"/>
    <n v="649.11"/>
    <n v="518.08361275088532"/>
  </r>
  <r>
    <s v="f6954053"/>
    <x v="151"/>
    <x v="2"/>
    <x v="0"/>
    <x v="3476"/>
    <n v="7"/>
    <x v="25"/>
    <x v="3465"/>
    <n v="1.1215550471007771"/>
    <n v="2506.2477027027048"/>
    <n v="2596472.620000002"/>
    <s v="Groceries"/>
    <s v="East"/>
    <n v="272.55"/>
    <n v="515.36624489795861"/>
  </r>
  <r>
    <s v="9d14ae61"/>
    <x v="9"/>
    <x v="0"/>
    <x v="1"/>
    <x v="3477"/>
    <n v="15"/>
    <x v="45"/>
    <x v="3466"/>
    <n v="0.28966994226305254"/>
    <n v="2571.1423225152107"/>
    <n v="2535146.3299999977"/>
    <s v="Clothing"/>
    <s v="North"/>
    <n v="529.005"/>
    <n v="518.08361275088532"/>
  </r>
  <r>
    <s v="fae808a5"/>
    <x v="398"/>
    <x v="1"/>
    <x v="0"/>
    <x v="3478"/>
    <n v="23"/>
    <x v="36"/>
    <x v="3467"/>
    <n v="0.50025692027183821"/>
    <n v="2537.5954861821929"/>
    <n v="2479230.7900000024"/>
    <s v="Groceries"/>
    <s v="West"/>
    <n v="913.91499999999996"/>
    <n v="515.36624489795861"/>
  </r>
  <r>
    <s v="465f3b4f"/>
    <x v="662"/>
    <x v="0"/>
    <x v="1"/>
    <x v="3479"/>
    <n v="20"/>
    <x v="35"/>
    <x v="3468"/>
    <n v="0.55897138588204165"/>
    <n v="2571.1423225152107"/>
    <n v="2535146.3299999977"/>
    <s v="Clothing"/>
    <s v="North"/>
    <n v="733.29499999999996"/>
    <n v="518.08361275088532"/>
  </r>
  <r>
    <s v="a63c8a41"/>
    <x v="698"/>
    <x v="0"/>
    <x v="1"/>
    <x v="3480"/>
    <n v="46"/>
    <x v="25"/>
    <x v="3469"/>
    <n v="0.13532763090488537"/>
    <n v="2571.1423225152107"/>
    <n v="2535146.3299999977"/>
    <s v="Clothing"/>
    <s v="North"/>
    <n v="218.435"/>
    <n v="518.08361275088532"/>
  </r>
  <r>
    <s v="241bc458"/>
    <x v="572"/>
    <x v="2"/>
    <x v="3"/>
    <x v="3481"/>
    <n v="33"/>
    <x v="7"/>
    <x v="3470"/>
    <n v="0.54275142599212212"/>
    <n v="2506.2477027027048"/>
    <n v="2596472.620000002"/>
    <s v="Sports"/>
    <s v="East"/>
    <n v="678.35500000000002"/>
    <n v="516.19997471554962"/>
  </r>
  <r>
    <s v="d46d86e2"/>
    <x v="565"/>
    <x v="1"/>
    <x v="2"/>
    <x v="3482"/>
    <n v="21"/>
    <x v="16"/>
    <x v="3471"/>
    <n v="0.40660336557791404"/>
    <n v="2537.5954861821929"/>
    <n v="2479230.7900000024"/>
    <s v="Furniture"/>
    <s v="West"/>
    <n v="940.95"/>
    <n v="524.30656862745093"/>
  </r>
  <r>
    <s v="c83a8538"/>
    <x v="553"/>
    <x v="2"/>
    <x v="2"/>
    <x v="3483"/>
    <n v="43"/>
    <x v="19"/>
    <x v="3472"/>
    <n v="1.5022652805307228"/>
    <n v="2506.2477027027048"/>
    <n v="2596472.620000002"/>
    <s v="Furniture"/>
    <s v="East"/>
    <n v="378.375"/>
    <n v="524.30656862745093"/>
  </r>
  <r>
    <s v="f77b3bab"/>
    <x v="97"/>
    <x v="1"/>
    <x v="3"/>
    <x v="3484"/>
    <n v="24"/>
    <x v="2"/>
    <x v="3473"/>
    <n v="8.3723536737235371E-2"/>
    <n v="2537.5954861821929"/>
    <n v="2479230.7900000024"/>
    <s v="Sports"/>
    <s v="West"/>
    <n v="141.96"/>
    <n v="516.19997471554962"/>
  </r>
  <r>
    <s v="49ae3b64"/>
    <x v="226"/>
    <x v="3"/>
    <x v="0"/>
    <x v="3485"/>
    <n v="34"/>
    <x v="5"/>
    <x v="3474"/>
    <n v="0.10206509085387458"/>
    <n v="2496.4375124875119"/>
    <n v="2498933.9499999993"/>
    <s v="Groceries"/>
    <s v="South"/>
    <n v="186.32"/>
    <n v="515.36624489795861"/>
  </r>
  <r>
    <s v="4e21e954"/>
    <x v="167"/>
    <x v="0"/>
    <x v="0"/>
    <x v="3486"/>
    <n v="44"/>
    <x v="33"/>
    <x v="3475"/>
    <n v="1.9890256195674916"/>
    <n v="2571.1423225152107"/>
    <n v="2535146.3299999977"/>
    <s v="Groceries"/>
    <s v="North"/>
    <n v="525.38499999999999"/>
    <n v="515.36624489795861"/>
  </r>
  <r>
    <s v="b6c609b8"/>
    <x v="63"/>
    <x v="1"/>
    <x v="4"/>
    <x v="3487"/>
    <n v="2"/>
    <x v="12"/>
    <x v="3476"/>
    <n v="4.9809161020155139E-2"/>
    <n v="2537.5954861821929"/>
    <n v="2479230.7900000024"/>
    <s v="Electronics"/>
    <s v="West"/>
    <n v="75.989999999999995"/>
    <n v="507.6997287299634"/>
  </r>
  <r>
    <s v="97dd7334"/>
    <x v="252"/>
    <x v="1"/>
    <x v="0"/>
    <x v="3488"/>
    <n v="6"/>
    <x v="32"/>
    <x v="3477"/>
    <n v="0.27248785425680061"/>
    <n v="2537.5954861821929"/>
    <n v="2479230.7900000024"/>
    <s v="Groceries"/>
    <s v="West"/>
    <n v="479.96"/>
    <n v="515.36624489795861"/>
  </r>
  <r>
    <s v="3324bd63"/>
    <x v="425"/>
    <x v="3"/>
    <x v="1"/>
    <x v="3489"/>
    <n v="34"/>
    <x v="19"/>
    <x v="3478"/>
    <n v="3.4823753601938921E-2"/>
    <n v="2496.4375124875119"/>
    <n v="2498933.9499999993"/>
    <s v="Clothing"/>
    <s v="South"/>
    <n v="82.29"/>
    <n v="518.08361275088532"/>
  </r>
  <r>
    <s v="d7c04e1c"/>
    <x v="582"/>
    <x v="0"/>
    <x v="0"/>
    <x v="3490"/>
    <n v="9"/>
    <x v="2"/>
    <x v="3479"/>
    <n v="0.31059935306521236"/>
    <n v="2571.1423225152107"/>
    <n v="2535146.3299999977"/>
    <s v="Groceries"/>
    <s v="North"/>
    <n v="710.86"/>
    <n v="515.36624489795861"/>
  </r>
  <r>
    <s v="860f2786"/>
    <x v="39"/>
    <x v="2"/>
    <x v="0"/>
    <x v="3491"/>
    <n v="4"/>
    <x v="32"/>
    <x v="3480"/>
    <n v="0.35569423611166812"/>
    <n v="2506.2477027027048"/>
    <n v="2596472.620000002"/>
    <s v="Groceries"/>
    <s v="East"/>
    <n v="668.65"/>
    <n v="515.36624489795861"/>
  </r>
  <r>
    <s v="4c8be557"/>
    <x v="16"/>
    <x v="3"/>
    <x v="1"/>
    <x v="3492"/>
    <n v="32"/>
    <x v="0"/>
    <x v="3481"/>
    <n v="0.68624917449105582"/>
    <n v="2496.4375124875119"/>
    <n v="2498933.9499999993"/>
    <s v="Clothing"/>
    <s v="South"/>
    <n v="616"/>
    <n v="518.08361275088532"/>
  </r>
  <r>
    <s v="33e1d08b"/>
    <x v="593"/>
    <x v="0"/>
    <x v="3"/>
    <x v="3493"/>
    <n v="37"/>
    <x v="2"/>
    <x v="3482"/>
    <n v="6.6208985549700367E-2"/>
    <n v="2571.1423225152107"/>
    <n v="2535146.3299999977"/>
    <s v="Sports"/>
    <s v="North"/>
    <n v="113.73"/>
    <n v="516.19997471554962"/>
  </r>
  <r>
    <s v="58312223"/>
    <x v="134"/>
    <x v="0"/>
    <x v="2"/>
    <x v="3494"/>
    <n v="15"/>
    <x v="26"/>
    <x v="3483"/>
    <n v="0.27879493865686311"/>
    <n v="2571.1423225152107"/>
    <n v="2535146.3299999977"/>
    <s v="Furniture"/>
    <s v="North"/>
    <n v="667.68499999999995"/>
    <n v="524.30656862745093"/>
  </r>
  <r>
    <s v="d7f5a04e"/>
    <x v="155"/>
    <x v="0"/>
    <x v="0"/>
    <x v="3495"/>
    <n v="50"/>
    <x v="22"/>
    <x v="3484"/>
    <n v="4.9541998166140279E-2"/>
    <n v="2571.1423225152107"/>
    <n v="2535146.3299999977"/>
    <s v="Groceries"/>
    <s v="North"/>
    <n v="109.98"/>
    <n v="515.36624489795861"/>
  </r>
  <r>
    <s v="28b4302a"/>
    <x v="211"/>
    <x v="2"/>
    <x v="1"/>
    <x v="3496"/>
    <n v="4"/>
    <x v="18"/>
    <x v="3485"/>
    <n v="1.3966207637464595E-2"/>
    <n v="2506.2477027027048"/>
    <n v="2596472.620000002"/>
    <s v="Clothing"/>
    <s v="East"/>
    <n v="48.745000000000005"/>
    <n v="518.08361275088532"/>
  </r>
  <r>
    <s v="fcc37316"/>
    <x v="52"/>
    <x v="3"/>
    <x v="1"/>
    <x v="3497"/>
    <n v="41"/>
    <x v="14"/>
    <x v="3486"/>
    <n v="5.7685245193346288"/>
    <n v="2496.4375124875119"/>
    <n v="2498933.9499999993"/>
    <s v="Clothing"/>
    <s v="South"/>
    <n v="286.52499999999998"/>
    <n v="518.08361275088532"/>
  </r>
  <r>
    <s v="9769d2d6"/>
    <x v="668"/>
    <x v="3"/>
    <x v="3"/>
    <x v="3498"/>
    <n v="23"/>
    <x v="34"/>
    <x v="3487"/>
    <n v="0.73845068345166009"/>
    <n v="2496.4375124875119"/>
    <n v="2498933.9499999993"/>
    <s v="Sports"/>
    <s v="South"/>
    <n v="938.73500000000001"/>
    <n v="516.19997471554962"/>
  </r>
  <r>
    <s v="7106582d"/>
    <x v="467"/>
    <x v="2"/>
    <x v="3"/>
    <x v="3499"/>
    <n v="24"/>
    <x v="4"/>
    <x v="3488"/>
    <n v="0.52450074726102358"/>
    <n v="2506.2477027027048"/>
    <n v="2596472.620000002"/>
    <s v="Sports"/>
    <s v="East"/>
    <n v="905.41"/>
    <n v="516.19997471554962"/>
  </r>
  <r>
    <s v="89f81270"/>
    <x v="90"/>
    <x v="0"/>
    <x v="2"/>
    <x v="3500"/>
    <n v="31"/>
    <x v="20"/>
    <x v="3489"/>
    <n v="0.37137147259944142"/>
    <n v="2571.1423225152107"/>
    <n v="2535146.3299999977"/>
    <s v="Furniture"/>
    <s v="North"/>
    <n v="782.69"/>
    <n v="524.30656862745093"/>
  </r>
  <r>
    <s v="7cf824ab"/>
    <x v="163"/>
    <x v="0"/>
    <x v="2"/>
    <x v="3501"/>
    <n v="48"/>
    <x v="23"/>
    <x v="3490"/>
    <n v="0.35787271494322531"/>
    <n v="2571.1423225152107"/>
    <n v="2535146.3299999977"/>
    <s v="Furniture"/>
    <s v="North"/>
    <n v="640.59500000000003"/>
    <n v="524.30656862745093"/>
  </r>
  <r>
    <s v="0480fb10"/>
    <x v="6"/>
    <x v="0"/>
    <x v="4"/>
    <x v="3502"/>
    <n v="29"/>
    <x v="37"/>
    <x v="3491"/>
    <n v="9.5613729722202889E-2"/>
    <n v="2571.1423225152107"/>
    <n v="2535146.3299999977"/>
    <s v="Electronics"/>
    <s v="North"/>
    <n v="221.995"/>
    <n v="507.6997287299634"/>
  </r>
  <r>
    <s v="8bf4368f"/>
    <x v="126"/>
    <x v="1"/>
    <x v="3"/>
    <x v="3503"/>
    <n v="29"/>
    <x v="47"/>
    <x v="3492"/>
    <n v="2.502084675987426"/>
    <n v="2537.5954861821929"/>
    <n v="2479230.7900000024"/>
    <s v="Sports"/>
    <s v="West"/>
    <n v="970.18"/>
    <n v="516.19997471554962"/>
  </r>
  <r>
    <s v="7d78eeb3"/>
    <x v="473"/>
    <x v="1"/>
    <x v="2"/>
    <x v="3504"/>
    <n v="20"/>
    <x v="16"/>
    <x v="3493"/>
    <n v="8.086868166032242E-2"/>
    <n v="2537.5954861821929"/>
    <n v="2479230.7900000024"/>
    <s v="Furniture"/>
    <s v="West"/>
    <n v="138.81"/>
    <n v="524.30656862745093"/>
  </r>
  <r>
    <s v="ee1d05c8"/>
    <x v="607"/>
    <x v="3"/>
    <x v="4"/>
    <x v="3505"/>
    <n v="48"/>
    <x v="31"/>
    <x v="3494"/>
    <n v="0.34028130569930343"/>
    <n v="2496.4375124875119"/>
    <n v="2498933.9499999993"/>
    <s v="Electronics"/>
    <s v="South"/>
    <n v="796.88499999999999"/>
    <n v="507.6997287299634"/>
  </r>
  <r>
    <s v="d9a0e9bf"/>
    <x v="142"/>
    <x v="2"/>
    <x v="0"/>
    <x v="3506"/>
    <n v="50"/>
    <x v="12"/>
    <x v="3495"/>
    <n v="0.22027753065312147"/>
    <n v="2506.2477027027048"/>
    <n v="2596472.620000002"/>
    <s v="Groceries"/>
    <s v="East"/>
    <n v="452.70499999999998"/>
    <n v="515.36624489795861"/>
  </r>
  <r>
    <s v="dd31037e"/>
    <x v="40"/>
    <x v="1"/>
    <x v="2"/>
    <x v="3507"/>
    <n v="6"/>
    <x v="31"/>
    <x v="3496"/>
    <n v="0.49258629811181182"/>
    <n v="2537.5954861821929"/>
    <n v="2479230.7900000024"/>
    <s v="Furniture"/>
    <s v="West"/>
    <n v="532.55999999999995"/>
    <n v="524.30656862745093"/>
  </r>
  <r>
    <s v="b842e633"/>
    <x v="420"/>
    <x v="1"/>
    <x v="4"/>
    <x v="3508"/>
    <n v="22"/>
    <x v="19"/>
    <x v="3497"/>
    <n v="5.9044058860390235E-2"/>
    <n v="2537.5954861821929"/>
    <n v="2479230.7900000024"/>
    <s v="Electronics"/>
    <s v="West"/>
    <n v="116.3"/>
    <n v="507.6997287299634"/>
  </r>
  <r>
    <s v="5176cb56"/>
    <x v="611"/>
    <x v="0"/>
    <x v="1"/>
    <x v="3509"/>
    <n v="9"/>
    <x v="23"/>
    <x v="3498"/>
    <n v="0.37946455642471649"/>
    <n v="2571.1423225152107"/>
    <n v="2535146.3299999977"/>
    <s v="Clothing"/>
    <s v="North"/>
    <n v="395.96499999999997"/>
    <n v="518.08361275088532"/>
  </r>
  <r>
    <s v="ce1a18d7"/>
    <x v="600"/>
    <x v="0"/>
    <x v="0"/>
    <x v="3510"/>
    <n v="40"/>
    <x v="12"/>
    <x v="3499"/>
    <n v="0.56812446437705144"/>
    <n v="2571.1423225152107"/>
    <n v="2535146.3299999977"/>
    <s v="Groceries"/>
    <s v="North"/>
    <n v="848.1"/>
    <n v="515.36624489795861"/>
  </r>
  <r>
    <s v="aca081d5"/>
    <x v="263"/>
    <x v="1"/>
    <x v="0"/>
    <x v="3511"/>
    <n v="19"/>
    <x v="42"/>
    <x v="3500"/>
    <n v="1.8227147661265668"/>
    <n v="2537.5954861821929"/>
    <n v="2479230.7900000024"/>
    <s v="Groceries"/>
    <s v="West"/>
    <n v="320.60500000000002"/>
    <n v="515.36624489795861"/>
  </r>
  <r>
    <s v="fecbf668"/>
    <x v="41"/>
    <x v="3"/>
    <x v="1"/>
    <x v="3512"/>
    <n v="17"/>
    <x v="11"/>
    <x v="3501"/>
    <n v="7.8584332402693385E-2"/>
    <n v="2496.4375124875119"/>
    <n v="2498933.9499999993"/>
    <s v="Clothing"/>
    <s v="South"/>
    <n v="114.91500000000001"/>
    <n v="518.08361275088532"/>
  </r>
  <r>
    <s v="76af874e"/>
    <x v="10"/>
    <x v="2"/>
    <x v="3"/>
    <x v="3513"/>
    <n v="18"/>
    <x v="6"/>
    <x v="3502"/>
    <n v="0.31887620231326463"/>
    <n v="2506.2477027027048"/>
    <n v="2596472.620000002"/>
    <s v="Sports"/>
    <s v="East"/>
    <n v="352.79"/>
    <n v="516.19997471554962"/>
  </r>
  <r>
    <s v="84787a20"/>
    <x v="428"/>
    <x v="0"/>
    <x v="0"/>
    <x v="3514"/>
    <n v="36"/>
    <x v="39"/>
    <x v="3503"/>
    <n v="4.4350966415538387E-2"/>
    <n v="2571.1423225152107"/>
    <n v="2535146.3299999977"/>
    <s v="Groceries"/>
    <s v="North"/>
    <n v="20.895"/>
    <n v="515.36624489795861"/>
  </r>
  <r>
    <s v="10c0996d"/>
    <x v="47"/>
    <x v="2"/>
    <x v="1"/>
    <x v="3515"/>
    <n v="43"/>
    <x v="41"/>
    <x v="3504"/>
    <n v="0.73300390391446557"/>
    <n v="2506.2477027027048"/>
    <n v="2596472.620000002"/>
    <s v="Clothing"/>
    <s v="East"/>
    <n v="420.83"/>
    <n v="518.08361275088532"/>
  </r>
  <r>
    <s v="65956734"/>
    <x v="326"/>
    <x v="0"/>
    <x v="1"/>
    <x v="3516"/>
    <n v="50"/>
    <x v="17"/>
    <x v="3505"/>
    <n v="0.49628271406391733"/>
    <n v="2571.1423225152107"/>
    <n v="2535146.3299999977"/>
    <s v="Clothing"/>
    <s v="North"/>
    <n v="913.32500000000005"/>
    <n v="518.08361275088532"/>
  </r>
  <r>
    <s v="2aa1bca6"/>
    <x v="65"/>
    <x v="1"/>
    <x v="3"/>
    <x v="3517"/>
    <n v="34"/>
    <x v="0"/>
    <x v="3506"/>
    <n v="0.4293809439733538"/>
    <n v="2537.5954861821929"/>
    <n v="2479230.7900000024"/>
    <s v="Sports"/>
    <s v="West"/>
    <n v="918.31500000000005"/>
    <n v="516.19997471554962"/>
  </r>
  <r>
    <s v="0ba09d8b"/>
    <x v="507"/>
    <x v="0"/>
    <x v="1"/>
    <x v="3518"/>
    <n v="36"/>
    <x v="44"/>
    <x v="3507"/>
    <n v="0.29799020352708777"/>
    <n v="2571.1423225152107"/>
    <n v="2535146.3299999977"/>
    <s v="Clothing"/>
    <s v="North"/>
    <n v="687.76499999999999"/>
    <n v="518.08361275088532"/>
  </r>
  <r>
    <s v="e3a5c778"/>
    <x v="653"/>
    <x v="1"/>
    <x v="4"/>
    <x v="3519"/>
    <n v="8"/>
    <x v="22"/>
    <x v="3508"/>
    <n v="0.89389702080057398"/>
    <n v="2537.5954861821929"/>
    <n v="2479230.7900000024"/>
    <s v="Electronics"/>
    <s v="West"/>
    <n v="850.03"/>
    <n v="507.6997287299634"/>
  </r>
  <r>
    <s v="66edbc9c"/>
    <x v="95"/>
    <x v="1"/>
    <x v="2"/>
    <x v="3520"/>
    <n v="26"/>
    <x v="6"/>
    <x v="3509"/>
    <n v="8.1411185480288126E-2"/>
    <n v="2537.5954861821929"/>
    <n v="2479230.7900000024"/>
    <s v="Furniture"/>
    <s v="West"/>
    <n v="64.89"/>
    <n v="524.30656862745093"/>
  </r>
  <r>
    <s v="fc1519d0"/>
    <x v="608"/>
    <x v="2"/>
    <x v="3"/>
    <x v="3521"/>
    <n v="47"/>
    <x v="5"/>
    <x v="3510"/>
    <n v="1.2280711153973229"/>
    <n v="2506.2477027027048"/>
    <n v="2596472.620000002"/>
    <s v="Sports"/>
    <s v="East"/>
    <n v="712.64"/>
    <n v="516.19997471554962"/>
  </r>
  <r>
    <s v="db9c9bb2"/>
    <x v="160"/>
    <x v="0"/>
    <x v="4"/>
    <x v="3522"/>
    <n v="30"/>
    <x v="32"/>
    <x v="3511"/>
    <n v="0.50540264218270758"/>
    <n v="2571.1423225152107"/>
    <n v="2535146.3299999977"/>
    <s v="Electronics"/>
    <s v="North"/>
    <n v="759.83"/>
    <n v="507.6997287299634"/>
  </r>
  <r>
    <s v="76c422c3"/>
    <x v="158"/>
    <x v="3"/>
    <x v="2"/>
    <x v="3523"/>
    <n v="26"/>
    <x v="42"/>
    <x v="3512"/>
    <n v="1.5398084464852295"/>
    <n v="2496.4375124875119"/>
    <n v="2498933.9499999993"/>
    <s v="Furniture"/>
    <s v="South"/>
    <n v="803.84500000000003"/>
    <n v="524.30656862745093"/>
  </r>
  <r>
    <s v="d5e59770"/>
    <x v="726"/>
    <x v="3"/>
    <x v="0"/>
    <x v="3176"/>
    <n v="10"/>
    <x v="10"/>
    <x v="3513"/>
    <n v="0.17019923433457221"/>
    <n v="2496.4375124875119"/>
    <n v="2498933.9499999993"/>
    <s v="Groceries"/>
    <s v="South"/>
    <n v="275.30500000000001"/>
    <n v="515.36624489795861"/>
  </r>
  <r>
    <s v="80f51466"/>
    <x v="562"/>
    <x v="1"/>
    <x v="2"/>
    <x v="3524"/>
    <n v="38"/>
    <x v="15"/>
    <x v="3514"/>
    <n v="0.23527279525951703"/>
    <n v="2537.5954861821929"/>
    <n v="2479230.7900000024"/>
    <s v="Furniture"/>
    <s v="West"/>
    <n v="328.30500000000001"/>
    <n v="524.30656862745093"/>
  </r>
  <r>
    <s v="f3c7809c"/>
    <x v="492"/>
    <x v="1"/>
    <x v="3"/>
    <x v="3525"/>
    <n v="6"/>
    <x v="32"/>
    <x v="3515"/>
    <n v="0.25473273298274335"/>
    <n v="2537.5954861821929"/>
    <n v="2479230.7900000024"/>
    <s v="Sports"/>
    <s v="West"/>
    <n v="554.25"/>
    <n v="516.19997471554962"/>
  </r>
  <r>
    <s v="6a881cf0"/>
    <x v="144"/>
    <x v="3"/>
    <x v="3"/>
    <x v="3526"/>
    <n v="32"/>
    <x v="45"/>
    <x v="3516"/>
    <n v="0.46054339959984675"/>
    <n v="2496.4375124875119"/>
    <n v="2498933.9499999993"/>
    <s v="Sports"/>
    <s v="South"/>
    <n v="445.745"/>
    <n v="516.19997471554962"/>
  </r>
  <r>
    <s v="d3f99353"/>
    <x v="442"/>
    <x v="3"/>
    <x v="2"/>
    <x v="3527"/>
    <n v="10"/>
    <x v="42"/>
    <x v="3517"/>
    <n v="0.48910787060621497"/>
    <n v="2496.4375124875119"/>
    <n v="2498933.9499999993"/>
    <s v="Furniture"/>
    <s v="South"/>
    <n v="790.59500000000003"/>
    <n v="524.30656862745093"/>
  </r>
  <r>
    <s v="61afab5d"/>
    <x v="180"/>
    <x v="0"/>
    <x v="1"/>
    <x v="3528"/>
    <n v="13"/>
    <x v="31"/>
    <x v="3518"/>
    <n v="0.21675346008667692"/>
    <n v="2571.1423225152107"/>
    <n v="2535146.3299999977"/>
    <s v="Clothing"/>
    <s v="North"/>
    <n v="378.60500000000002"/>
    <n v="518.08361275088532"/>
  </r>
  <r>
    <s v="62a53f7b"/>
    <x v="517"/>
    <x v="0"/>
    <x v="4"/>
    <x v="3529"/>
    <n v="10"/>
    <x v="49"/>
    <x v="3519"/>
    <n v="0.13593792263997836"/>
    <n v="2571.1423225152107"/>
    <n v="2535146.3299999977"/>
    <s v="Electronics"/>
    <s v="North"/>
    <n v="102.41"/>
    <n v="507.6997287299634"/>
  </r>
  <r>
    <s v="1a60a61c"/>
    <x v="719"/>
    <x v="0"/>
    <x v="4"/>
    <x v="3530"/>
    <n v="12"/>
    <x v="11"/>
    <x v="3520"/>
    <n v="0.67479394900673384"/>
    <n v="2571.1423225152107"/>
    <n v="2535146.3299999977"/>
    <s v="Electronics"/>
    <s v="North"/>
    <n v="847.22500000000002"/>
    <n v="507.6997287299634"/>
  </r>
  <r>
    <s v="70f76970"/>
    <x v="235"/>
    <x v="0"/>
    <x v="3"/>
    <x v="3531"/>
    <n v="18"/>
    <x v="3"/>
    <x v="3521"/>
    <n v="0.56662258661729692"/>
    <n v="2571.1423225152107"/>
    <n v="2535146.3299999977"/>
    <s v="Sports"/>
    <s v="North"/>
    <n v="590.66"/>
    <n v="516.19997471554962"/>
  </r>
  <r>
    <s v="4559ef4d"/>
    <x v="674"/>
    <x v="3"/>
    <x v="2"/>
    <x v="3532"/>
    <n v="39"/>
    <x v="43"/>
    <x v="3522"/>
    <n v="0.34168565585743499"/>
    <n v="2496.4375124875119"/>
    <n v="2498933.9499999993"/>
    <s v="Furniture"/>
    <s v="South"/>
    <n v="594.79499999999996"/>
    <n v="524.30656862745093"/>
  </r>
  <r>
    <s v="3ed4bc17"/>
    <x v="567"/>
    <x v="1"/>
    <x v="3"/>
    <x v="3533"/>
    <n v="41"/>
    <x v="30"/>
    <x v="3523"/>
    <n v="0.50792679389755779"/>
    <n v="2537.5954861821929"/>
    <n v="2479230.7900000024"/>
    <s v="Sports"/>
    <s v="West"/>
    <n v="877.61500000000001"/>
    <n v="516.19997471554962"/>
  </r>
  <r>
    <s v="017e7eda"/>
    <x v="75"/>
    <x v="1"/>
    <x v="4"/>
    <x v="3534"/>
    <n v="36"/>
    <x v="12"/>
    <x v="3524"/>
    <n v="0.40313380754261169"/>
    <n v="2537.5954861821929"/>
    <n v="2479230.7900000024"/>
    <s v="Electronics"/>
    <s v="West"/>
    <n v="430.02499999999998"/>
    <n v="507.6997287299634"/>
  </r>
  <r>
    <s v="6898c6a6"/>
    <x v="44"/>
    <x v="1"/>
    <x v="0"/>
    <x v="3535"/>
    <n v="23"/>
    <x v="20"/>
    <x v="3525"/>
    <n v="0.15338777784922727"/>
    <n v="2537.5954861821929"/>
    <n v="2479230.7900000024"/>
    <s v="Groceries"/>
    <s v="West"/>
    <n v="190.4"/>
    <n v="515.36624489795861"/>
  </r>
  <r>
    <s v="670d0dd6"/>
    <x v="667"/>
    <x v="0"/>
    <x v="4"/>
    <x v="3536"/>
    <n v="30"/>
    <x v="7"/>
    <x v="3526"/>
    <n v="2.106126622099882"/>
    <n v="2571.1423225152107"/>
    <n v="2535146.3299999977"/>
    <s v="Electronics"/>
    <s v="North"/>
    <n v="677.48500000000001"/>
    <n v="507.6997287299634"/>
  </r>
  <r>
    <s v="f41c211e"/>
    <x v="264"/>
    <x v="3"/>
    <x v="2"/>
    <x v="3537"/>
    <n v="47"/>
    <x v="16"/>
    <x v="3527"/>
    <n v="0.25352247274899209"/>
    <n v="2496.4375124875119"/>
    <n v="2498933.9499999993"/>
    <s v="Furniture"/>
    <s v="South"/>
    <n v="217.73"/>
    <n v="524.30656862745093"/>
  </r>
  <r>
    <s v="0eb2b7bb"/>
    <x v="102"/>
    <x v="3"/>
    <x v="2"/>
    <x v="3538"/>
    <n v="38"/>
    <x v="23"/>
    <x v="3528"/>
    <n v="0.65085398526456795"/>
    <n v="2496.4375124875119"/>
    <n v="2498933.9499999993"/>
    <s v="Furniture"/>
    <s v="South"/>
    <n v="214.845"/>
    <n v="524.30656862745093"/>
  </r>
  <r>
    <s v="97cd1dc5"/>
    <x v="406"/>
    <x v="0"/>
    <x v="0"/>
    <x v="3539"/>
    <n v="37"/>
    <x v="41"/>
    <x v="3529"/>
    <n v="0.1760762353420795"/>
    <n v="2571.1423225152107"/>
    <n v="2535146.3299999977"/>
    <s v="Groceries"/>
    <s v="North"/>
    <n v="314.97000000000003"/>
    <n v="515.36624489795861"/>
  </r>
  <r>
    <s v="e61307c0"/>
    <x v="492"/>
    <x v="1"/>
    <x v="2"/>
    <x v="3540"/>
    <n v="2"/>
    <x v="1"/>
    <x v="3530"/>
    <n v="0.59645219883684109"/>
    <n v="2537.5954861821929"/>
    <n v="2479230.7900000024"/>
    <s v="Furniture"/>
    <s v="West"/>
    <n v="374.42500000000001"/>
    <n v="524.30656862745093"/>
  </r>
  <r>
    <s v="320c1403"/>
    <x v="289"/>
    <x v="3"/>
    <x v="1"/>
    <x v="3541"/>
    <n v="12"/>
    <x v="35"/>
    <x v="3531"/>
    <n v="0.28328660084251372"/>
    <n v="2496.4375124875119"/>
    <n v="2498933.9499999993"/>
    <s v="Clothing"/>
    <s v="South"/>
    <n v="547.94000000000005"/>
    <n v="518.08361275088532"/>
  </r>
  <r>
    <s v="dfdb0426"/>
    <x v="628"/>
    <x v="3"/>
    <x v="0"/>
    <x v="3542"/>
    <n v="36"/>
    <x v="10"/>
    <x v="3532"/>
    <n v="0.50587308878535331"/>
    <n v="2496.4375124875119"/>
    <n v="2498933.9499999993"/>
    <s v="Groceries"/>
    <s v="South"/>
    <n v="386.45"/>
    <n v="515.36624489795861"/>
  </r>
  <r>
    <s v="d7041fbd"/>
    <x v="242"/>
    <x v="1"/>
    <x v="4"/>
    <x v="3543"/>
    <n v="17"/>
    <x v="7"/>
    <x v="3533"/>
    <n v="0.50071840219739094"/>
    <n v="2537.5954861821929"/>
    <n v="2479230.7900000024"/>
    <s v="Electronics"/>
    <s v="West"/>
    <n v="797.34"/>
    <n v="507.6997287299634"/>
  </r>
  <r>
    <s v="8bf10b55"/>
    <x v="677"/>
    <x v="2"/>
    <x v="0"/>
    <x v="3544"/>
    <n v="38"/>
    <x v="37"/>
    <x v="3534"/>
    <n v="1.5167123922871826"/>
    <n v="2506.2477027027048"/>
    <n v="2596472.620000002"/>
    <s v="Groceries"/>
    <s v="East"/>
    <n v="801.02"/>
    <n v="515.36624489795861"/>
  </r>
  <r>
    <s v="c5331319"/>
    <x v="53"/>
    <x v="0"/>
    <x v="4"/>
    <x v="3545"/>
    <n v="11"/>
    <x v="23"/>
    <x v="3535"/>
    <n v="0.73201176035633175"/>
    <n v="2571.1423225152107"/>
    <n v="2535146.3299999977"/>
    <s v="Electronics"/>
    <s v="North"/>
    <n v="436.29"/>
    <n v="507.6997287299634"/>
  </r>
  <r>
    <s v="051a54d3"/>
    <x v="87"/>
    <x v="0"/>
    <x v="3"/>
    <x v="3546"/>
    <n v="34"/>
    <x v="34"/>
    <x v="3536"/>
    <n v="0.61301471209943348"/>
    <n v="2571.1423225152107"/>
    <n v="2535146.3299999977"/>
    <s v="Sports"/>
    <s v="North"/>
    <n v="592.51"/>
    <n v="516.19997471554962"/>
  </r>
  <r>
    <s v="dc389e6a"/>
    <x v="39"/>
    <x v="1"/>
    <x v="0"/>
    <x v="3547"/>
    <n v="47"/>
    <x v="17"/>
    <x v="3537"/>
    <n v="7.626314033038545"/>
    <n v="2537.5954861821929"/>
    <n v="2479230.7900000024"/>
    <s v="Groceries"/>
    <s v="West"/>
    <n v="478.54500000000002"/>
    <n v="515.36624489795861"/>
  </r>
  <r>
    <s v="3fbe46de"/>
    <x v="608"/>
    <x v="0"/>
    <x v="0"/>
    <x v="3548"/>
    <n v="42"/>
    <x v="12"/>
    <x v="3538"/>
    <n v="0.17311902083862465"/>
    <n v="2571.1423225152107"/>
    <n v="2535146.3299999977"/>
    <s v="Groceries"/>
    <s v="North"/>
    <n v="367.35"/>
    <n v="515.36624489795861"/>
  </r>
  <r>
    <s v="82f39e45"/>
    <x v="25"/>
    <x v="0"/>
    <x v="4"/>
    <x v="3549"/>
    <n v="13"/>
    <x v="20"/>
    <x v="3539"/>
    <n v="0.64531367014228924"/>
    <n v="2571.1423225152107"/>
    <n v="2535146.3299999977"/>
    <s v="Electronics"/>
    <s v="North"/>
    <n v="739.63"/>
    <n v="507.6997287299634"/>
  </r>
  <r>
    <s v="398b84fe"/>
    <x v="50"/>
    <x v="3"/>
    <x v="4"/>
    <x v="3550"/>
    <n v="4"/>
    <x v="8"/>
    <x v="3540"/>
    <n v="1.611231180295279"/>
    <n v="2496.4375124875119"/>
    <n v="2498933.9499999993"/>
    <s v="Electronics"/>
    <s v="South"/>
    <n v="895.43"/>
    <n v="507.6997287299634"/>
  </r>
  <r>
    <s v="ea33a5ca"/>
    <x v="472"/>
    <x v="0"/>
    <x v="3"/>
    <x v="3551"/>
    <n v="38"/>
    <x v="42"/>
    <x v="3541"/>
    <n v="0.98199111341591339"/>
    <n v="2571.1423225152107"/>
    <n v="2535146.3299999977"/>
    <s v="Sports"/>
    <s v="North"/>
    <n v="855.69"/>
    <n v="516.19997471554962"/>
  </r>
  <r>
    <s v="81c8de6b"/>
    <x v="349"/>
    <x v="0"/>
    <x v="0"/>
    <x v="3552"/>
    <n v="2"/>
    <x v="48"/>
    <x v="3542"/>
    <n v="8.3284350397207094E-2"/>
    <n v="2571.1423225152107"/>
    <n v="2535146.3299999977"/>
    <s v="Groceries"/>
    <s v="North"/>
    <n v="111.015"/>
    <n v="515.36624489795861"/>
  </r>
  <r>
    <s v="d6b63adb"/>
    <x v="555"/>
    <x v="1"/>
    <x v="4"/>
    <x v="3553"/>
    <n v="13"/>
    <x v="40"/>
    <x v="3543"/>
    <n v="0.31207479217543599"/>
    <n v="2537.5954861821929"/>
    <n v="2479230.7900000024"/>
    <s v="Electronics"/>
    <s v="West"/>
    <n v="327.27999999999997"/>
    <n v="507.6997287299634"/>
  </r>
  <r>
    <s v="7d7f882e"/>
    <x v="542"/>
    <x v="3"/>
    <x v="3"/>
    <x v="3554"/>
    <n v="26"/>
    <x v="42"/>
    <x v="3544"/>
    <n v="0.20419711733658141"/>
    <n v="2496.4375124875119"/>
    <n v="2498933.9499999993"/>
    <s v="Sports"/>
    <s v="South"/>
    <n v="505.32"/>
    <n v="516.19997471554962"/>
  </r>
  <r>
    <s v="5b1402ed"/>
    <x v="129"/>
    <x v="2"/>
    <x v="1"/>
    <x v="3555"/>
    <n v="32"/>
    <x v="33"/>
    <x v="3545"/>
    <n v="0.12381140719500337"/>
    <n v="2506.2477027027048"/>
    <n v="2596472.620000002"/>
    <s v="Clothing"/>
    <s v="East"/>
    <n v="115.19499999999999"/>
    <n v="518.08361275088532"/>
  </r>
  <r>
    <s v="cb8f94b3"/>
    <x v="74"/>
    <x v="0"/>
    <x v="0"/>
    <x v="3556"/>
    <n v="19"/>
    <x v="31"/>
    <x v="3546"/>
    <n v="0.43934909363448127"/>
    <n v="2571.1423225152107"/>
    <n v="2535146.3299999977"/>
    <s v="Groceries"/>
    <s v="North"/>
    <n v="179.43"/>
    <n v="515.36624489795861"/>
  </r>
  <r>
    <s v="01b2a8ea"/>
    <x v="522"/>
    <x v="3"/>
    <x v="3"/>
    <x v="3557"/>
    <n v="14"/>
    <x v="36"/>
    <x v="3547"/>
    <n v="0.17768367474654762"/>
    <n v="2496.4375124875119"/>
    <n v="2498933.9499999993"/>
    <s v="Sports"/>
    <s v="South"/>
    <n v="434.39"/>
    <n v="516.19997471554962"/>
  </r>
  <r>
    <s v="bd46388a"/>
    <x v="218"/>
    <x v="3"/>
    <x v="1"/>
    <x v="3558"/>
    <n v="5"/>
    <x v="18"/>
    <x v="3548"/>
    <n v="0.13296448136995248"/>
    <n v="2496.4375124875119"/>
    <n v="2498933.9499999993"/>
    <s v="Clothing"/>
    <s v="South"/>
    <n v="201.245"/>
    <n v="518.08361275088532"/>
  </r>
  <r>
    <s v="9ae5a436"/>
    <x v="536"/>
    <x v="3"/>
    <x v="3"/>
    <x v="3559"/>
    <n v="29"/>
    <x v="31"/>
    <x v="3549"/>
    <n v="0.96144405009459177"/>
    <n v="2496.4375124875119"/>
    <n v="2498933.9499999993"/>
    <s v="Sports"/>
    <s v="South"/>
    <n v="621.42999999999995"/>
    <n v="516.19997471554962"/>
  </r>
  <r>
    <s v="31bc0b23"/>
    <x v="642"/>
    <x v="3"/>
    <x v="0"/>
    <x v="3560"/>
    <n v="7"/>
    <x v="6"/>
    <x v="3550"/>
    <n v="8.8000682664767071E-2"/>
    <n v="2496.4375124875119"/>
    <n v="2498933.9499999993"/>
    <s v="Groceries"/>
    <s v="South"/>
    <n v="127.595"/>
    <n v="515.36624489795861"/>
  </r>
  <r>
    <s v="30ee9776"/>
    <x v="321"/>
    <x v="1"/>
    <x v="3"/>
    <x v="3561"/>
    <n v="44"/>
    <x v="24"/>
    <x v="1130"/>
    <n v="6.7350410527499724E-2"/>
    <n v="2537.5954861821929"/>
    <n v="2479230.7900000024"/>
    <s v="Sports"/>
    <s v="West"/>
    <n v="72.405000000000001"/>
    <n v="516.19997471554962"/>
  </r>
  <r>
    <s v="6872d5f0"/>
    <x v="99"/>
    <x v="2"/>
    <x v="3"/>
    <x v="3562"/>
    <n v="2"/>
    <x v="41"/>
    <x v="3551"/>
    <n v="0.67161732990333778"/>
    <n v="2506.2477027027048"/>
    <n v="2596472.620000002"/>
    <s v="Sports"/>
    <s v="East"/>
    <n v="827.69500000000005"/>
    <n v="516.19997471554962"/>
  </r>
  <r>
    <s v="af5fffa5"/>
    <x v="325"/>
    <x v="2"/>
    <x v="1"/>
    <x v="3563"/>
    <n v="9"/>
    <x v="37"/>
    <x v="3552"/>
    <n v="3.6256707654546769"/>
    <n v="2506.2477027027048"/>
    <n v="2596472.620000002"/>
    <s v="Clothing"/>
    <s v="East"/>
    <n v="769.36"/>
    <n v="518.08361275088532"/>
  </r>
  <r>
    <s v="1e164dcc"/>
    <x v="491"/>
    <x v="2"/>
    <x v="0"/>
    <x v="3564"/>
    <n v="42"/>
    <x v="19"/>
    <x v="3553"/>
    <n v="0.31153045380396016"/>
    <n v="2506.2477027027048"/>
    <n v="2596472.620000002"/>
    <s v="Groceries"/>
    <s v="East"/>
    <n v="760.38499999999999"/>
    <n v="515.36624489795861"/>
  </r>
  <r>
    <s v="90a88f3a"/>
    <x v="78"/>
    <x v="1"/>
    <x v="0"/>
    <x v="3565"/>
    <n v="7"/>
    <x v="41"/>
    <x v="3554"/>
    <n v="0.2005166898453509"/>
    <n v="2537.5954861821929"/>
    <n v="2479230.7900000024"/>
    <s v="Groceries"/>
    <s v="West"/>
    <n v="424.29"/>
    <n v="515.36624489795861"/>
  </r>
  <r>
    <s v="9cd64490"/>
    <x v="103"/>
    <x v="2"/>
    <x v="3"/>
    <x v="3566"/>
    <n v="12"/>
    <x v="30"/>
    <x v="3555"/>
    <n v="0.80746914087089816"/>
    <n v="2506.2477027027048"/>
    <n v="2596472.620000002"/>
    <s v="Sports"/>
    <s v="East"/>
    <n v="887.07500000000005"/>
    <n v="516.19997471554962"/>
  </r>
  <r>
    <s v="5a84bcf4"/>
    <x v="518"/>
    <x v="2"/>
    <x v="4"/>
    <x v="3567"/>
    <n v="21"/>
    <x v="47"/>
    <x v="3556"/>
    <n v="1.5972859513814313"/>
    <n v="2506.2477027027048"/>
    <n v="2596472.620000002"/>
    <s v="Electronics"/>
    <s v="East"/>
    <n v="428.02499999999998"/>
    <n v="507.6997287299634"/>
  </r>
  <r>
    <s v="61b7deb8"/>
    <x v="260"/>
    <x v="0"/>
    <x v="2"/>
    <x v="3568"/>
    <n v="20"/>
    <x v="17"/>
    <x v="3557"/>
    <n v="0.57715598768230347"/>
    <n v="2571.1423225152107"/>
    <n v="2535146.3299999977"/>
    <s v="Furniture"/>
    <s v="North"/>
    <n v="944.56"/>
    <n v="524.30656862745093"/>
  </r>
  <r>
    <s v="ac67f5ff"/>
    <x v="543"/>
    <x v="0"/>
    <x v="3"/>
    <x v="3569"/>
    <n v="32"/>
    <x v="36"/>
    <x v="3558"/>
    <n v="2.3783865292787136"/>
    <n v="2571.1423225152107"/>
    <n v="2535146.3299999977"/>
    <s v="Sports"/>
    <s v="North"/>
    <n v="954.86"/>
    <n v="516.19997471554962"/>
  </r>
  <r>
    <s v="8520593"/>
    <x v="702"/>
    <x v="1"/>
    <x v="1"/>
    <x v="3570"/>
    <n v="7"/>
    <x v="44"/>
    <x v="3559"/>
    <n v="0.20588707175938309"/>
    <n v="2537.5954861821929"/>
    <n v="2479230.7900000024"/>
    <s v="Clothing"/>
    <s v="West"/>
    <n v="405.98"/>
    <n v="518.08361275088532"/>
  </r>
  <r>
    <s v="f4278ce4"/>
    <x v="582"/>
    <x v="1"/>
    <x v="4"/>
    <x v="3571"/>
    <n v="35"/>
    <x v="33"/>
    <x v="3560"/>
    <n v="1.1906791446475025"/>
    <n v="2537.5954861821929"/>
    <n v="2479230.7900000024"/>
    <s v="Electronics"/>
    <s v="West"/>
    <n v="730.255"/>
    <n v="507.6997287299634"/>
  </r>
  <r>
    <s v="047da045"/>
    <x v="95"/>
    <x v="0"/>
    <x v="2"/>
    <x v="3572"/>
    <n v="9"/>
    <x v="31"/>
    <x v="3561"/>
    <n v="1.4639808622845647"/>
    <n v="2571.1423225152107"/>
    <n v="2535146.3299999977"/>
    <s v="Furniture"/>
    <s v="North"/>
    <n v="275.77"/>
    <n v="524.30656862745093"/>
  </r>
  <r>
    <s v="f5957f06"/>
    <x v="612"/>
    <x v="2"/>
    <x v="1"/>
    <x v="3573"/>
    <n v="42"/>
    <x v="42"/>
    <x v="3562"/>
    <n v="3.8141470180305133"/>
    <n v="2506.2477027027048"/>
    <n v="2596472.620000002"/>
    <s v="Clothing"/>
    <s v="East"/>
    <n v="146.25"/>
    <n v="518.08361275088532"/>
  </r>
  <r>
    <s v="367173b4"/>
    <x v="373"/>
    <x v="0"/>
    <x v="3"/>
    <x v="3574"/>
    <n v="38"/>
    <x v="5"/>
    <x v="3563"/>
    <n v="0.77235751690477394"/>
    <n v="2571.1423225152107"/>
    <n v="2535146.3299999977"/>
    <s v="Sports"/>
    <s v="North"/>
    <n v="176.91499999999999"/>
    <n v="516.19997471554962"/>
  </r>
  <r>
    <s v="01f65c2b"/>
    <x v="617"/>
    <x v="1"/>
    <x v="0"/>
    <x v="3575"/>
    <n v="44"/>
    <x v="8"/>
    <x v="3564"/>
    <n v="1.1235182550972025"/>
    <n v="2537.5954861821929"/>
    <n v="2479230.7900000024"/>
    <s v="Groceries"/>
    <s v="West"/>
    <n v="770.24"/>
    <n v="515.36624489795861"/>
  </r>
  <r>
    <s v="2f36a3b8"/>
    <x v="533"/>
    <x v="3"/>
    <x v="3"/>
    <x v="3576"/>
    <n v="2"/>
    <x v="22"/>
    <x v="3565"/>
    <n v="0.30628825881398697"/>
    <n v="2496.4375124875119"/>
    <n v="2498933.9499999993"/>
    <s v="Sports"/>
    <s v="South"/>
    <n v="565.65"/>
    <n v="516.19997471554962"/>
  </r>
  <r>
    <s v="cf4d97ab"/>
    <x v="141"/>
    <x v="3"/>
    <x v="2"/>
    <x v="3577"/>
    <n v="10"/>
    <x v="46"/>
    <x v="3566"/>
    <n v="8.7762986408490035E-2"/>
    <n v="2496.4375124875119"/>
    <n v="2498933.9499999993"/>
    <s v="Furniture"/>
    <s v="South"/>
    <n v="94.275000000000006"/>
    <n v="524.30656862745093"/>
  </r>
  <r>
    <s v="f98c0c84"/>
    <x v="421"/>
    <x v="2"/>
    <x v="0"/>
    <x v="3578"/>
    <n v="26"/>
    <x v="33"/>
    <x v="3567"/>
    <n v="0.76555343000530585"/>
    <n v="2506.2477027027048"/>
    <n v="2596472.620000002"/>
    <s v="Groceries"/>
    <s v="East"/>
    <n v="788.86500000000001"/>
    <n v="515.36624489795861"/>
  </r>
  <r>
    <s v="a0b233ac"/>
    <x v="602"/>
    <x v="3"/>
    <x v="4"/>
    <x v="3579"/>
    <n v="40"/>
    <x v="27"/>
    <x v="3568"/>
    <n v="5.5596275157705017"/>
    <n v="2496.4375124875119"/>
    <n v="2498933.9499999993"/>
    <s v="Electronics"/>
    <s v="South"/>
    <n v="198.58"/>
    <n v="507.6997287299634"/>
  </r>
  <r>
    <s v="70f5917c"/>
    <x v="61"/>
    <x v="0"/>
    <x v="4"/>
    <x v="3580"/>
    <n v="27"/>
    <x v="14"/>
    <x v="3569"/>
    <n v="0.34832146196529207"/>
    <n v="2571.1423225152107"/>
    <n v="2535146.3299999977"/>
    <s v="Electronics"/>
    <s v="North"/>
    <n v="501.92"/>
    <n v="507.6997287299634"/>
  </r>
  <r>
    <s v="557267b5"/>
    <x v="609"/>
    <x v="1"/>
    <x v="0"/>
    <x v="3581"/>
    <n v="22"/>
    <x v="35"/>
    <x v="3570"/>
    <n v="0.4588402341969639"/>
    <n v="2537.5954861821929"/>
    <n v="2479230.7900000024"/>
    <s v="Groceries"/>
    <s v="West"/>
    <n v="931.125"/>
    <n v="515.36624489795861"/>
  </r>
  <r>
    <s v="a994fea9"/>
    <x v="31"/>
    <x v="1"/>
    <x v="3"/>
    <x v="3582"/>
    <n v="44"/>
    <x v="17"/>
    <x v="3571"/>
    <n v="0.51156165292913647"/>
    <n v="2537.5954861821929"/>
    <n v="2479230.7900000024"/>
    <s v="Sports"/>
    <s v="West"/>
    <n v="483.875"/>
    <n v="516.19997471554962"/>
  </r>
  <r>
    <s v="9353b163"/>
    <x v="679"/>
    <x v="3"/>
    <x v="2"/>
    <x v="3583"/>
    <n v="1"/>
    <x v="37"/>
    <x v="3572"/>
    <n v="0.49761148327118748"/>
    <n v="2496.4375124875119"/>
    <n v="2498933.9499999993"/>
    <s v="Furniture"/>
    <s v="South"/>
    <n v="557.15"/>
    <n v="524.30656862745093"/>
  </r>
  <r>
    <s v="449ee495"/>
    <x v="451"/>
    <x v="0"/>
    <x v="3"/>
    <x v="3584"/>
    <n v="22"/>
    <x v="50"/>
    <x v="3573"/>
    <n v="0.10744370251209009"/>
    <n v="2571.1423225152107"/>
    <n v="2535146.3299999977"/>
    <s v="Sports"/>
    <s v="North"/>
    <n v="237.73"/>
    <n v="516.19997471554962"/>
  </r>
  <r>
    <s v="b7fa1635"/>
    <x v="349"/>
    <x v="0"/>
    <x v="3"/>
    <x v="3585"/>
    <n v="1"/>
    <x v="32"/>
    <x v="3574"/>
    <n v="0.25155148211211775"/>
    <n v="2571.1423225152107"/>
    <n v="2535146.3299999977"/>
    <s v="Sports"/>
    <s v="North"/>
    <n v="541.995"/>
    <n v="516.19997471554962"/>
  </r>
  <r>
    <s v="6194610e"/>
    <x v="316"/>
    <x v="1"/>
    <x v="4"/>
    <x v="3586"/>
    <n v="40"/>
    <x v="23"/>
    <x v="3575"/>
    <n v="0.32507106266904884"/>
    <n v="2537.5954861821929"/>
    <n v="2479230.7900000024"/>
    <s v="Electronics"/>
    <s v="West"/>
    <n v="445.35"/>
    <n v="507.6997287299634"/>
  </r>
  <r>
    <s v="6858f5d7"/>
    <x v="209"/>
    <x v="2"/>
    <x v="1"/>
    <x v="3587"/>
    <n v="31"/>
    <x v="21"/>
    <x v="3576"/>
    <n v="0.23984557055175465"/>
    <n v="2506.2477027027048"/>
    <n v="2596472.620000002"/>
    <s v="Clothing"/>
    <s v="East"/>
    <n v="229.89"/>
    <n v="518.08361275088532"/>
  </r>
  <r>
    <s v="f4012254"/>
    <x v="113"/>
    <x v="1"/>
    <x v="1"/>
    <x v="3588"/>
    <n v="14"/>
    <x v="3"/>
    <x v="3577"/>
    <n v="8.3887760347779214E-2"/>
    <n v="2537.5954861821929"/>
    <n v="2479230.7900000024"/>
    <s v="Clothing"/>
    <s v="West"/>
    <n v="169.57499999999999"/>
    <n v="518.08361275088532"/>
  </r>
  <r>
    <s v="5bfc738a"/>
    <x v="480"/>
    <x v="0"/>
    <x v="1"/>
    <x v="3589"/>
    <n v="13"/>
    <x v="31"/>
    <x v="3578"/>
    <n v="4.9579650786807502E-3"/>
    <n v="2571.1423225152107"/>
    <n v="2535146.3299999977"/>
    <s v="Clothing"/>
    <s v="North"/>
    <n v="18.344999999999999"/>
    <n v="518.08361275088532"/>
  </r>
  <r>
    <s v="d655c72a"/>
    <x v="264"/>
    <x v="1"/>
    <x v="0"/>
    <x v="3590"/>
    <n v="29"/>
    <x v="22"/>
    <x v="3579"/>
    <n v="0.29051815863965785"/>
    <n v="2537.5954861821929"/>
    <n v="2479230.7900000024"/>
    <s v="Groceries"/>
    <s v="West"/>
    <n v="726.55"/>
    <n v="515.36624489795861"/>
  </r>
  <r>
    <s v="36fbc4f8"/>
    <x v="699"/>
    <x v="1"/>
    <x v="3"/>
    <x v="3591"/>
    <n v="10"/>
    <x v="10"/>
    <x v="3580"/>
    <n v="5.9932872467870074E-2"/>
    <n v="2537.5954861821929"/>
    <n v="2479230.7900000024"/>
    <s v="Sports"/>
    <s v="West"/>
    <n v="89.3"/>
    <n v="516.19997471554962"/>
  </r>
  <r>
    <s v="71fe31e0"/>
    <x v="223"/>
    <x v="3"/>
    <x v="1"/>
    <x v="3592"/>
    <n v="14"/>
    <x v="33"/>
    <x v="3581"/>
    <n v="0.43248439266058919"/>
    <n v="2496.4375124875119"/>
    <n v="2498933.9499999993"/>
    <s v="Clothing"/>
    <s v="South"/>
    <n v="616.63"/>
    <n v="518.08361275088532"/>
  </r>
  <r>
    <s v="41c8e05b"/>
    <x v="646"/>
    <x v="3"/>
    <x v="2"/>
    <x v="3593"/>
    <n v="23"/>
    <x v="12"/>
    <x v="3582"/>
    <n v="7.3630223692554758E-2"/>
    <n v="2496.4375124875119"/>
    <n v="2498933.9499999993"/>
    <s v="Furniture"/>
    <s v="South"/>
    <n v="162.18"/>
    <n v="524.30656862745093"/>
  </r>
  <r>
    <s v="7ecfeadb"/>
    <x v="636"/>
    <x v="1"/>
    <x v="1"/>
    <x v="3594"/>
    <n v="9"/>
    <x v="6"/>
    <x v="144"/>
    <n v="0.72833676856412288"/>
    <n v="2537.5954861821929"/>
    <n v="2479230.7900000024"/>
    <s v="Clothing"/>
    <s v="West"/>
    <n v="993.125"/>
    <n v="518.08361275088532"/>
  </r>
  <r>
    <s v="39641095"/>
    <x v="366"/>
    <x v="2"/>
    <x v="2"/>
    <x v="3595"/>
    <n v="41"/>
    <x v="41"/>
    <x v="3583"/>
    <n v="0.39040527250201168"/>
    <n v="2506.2477027027048"/>
    <n v="2596472.620000002"/>
    <s v="Furniture"/>
    <s v="East"/>
    <n v="768.15"/>
    <n v="524.30656862745093"/>
  </r>
  <r>
    <s v="62e8bb81"/>
    <x v="537"/>
    <x v="1"/>
    <x v="4"/>
    <x v="3596"/>
    <n v="2"/>
    <x v="15"/>
    <x v="3584"/>
    <n v="2.1713713848566935E-2"/>
    <n v="2537.5954861821929"/>
    <n v="2479230.7900000024"/>
    <s v="Electronics"/>
    <s v="West"/>
    <n v="42.564999999999998"/>
    <n v="507.6997287299634"/>
  </r>
  <r>
    <s v="68fb816d"/>
    <x v="185"/>
    <x v="2"/>
    <x v="2"/>
    <x v="3597"/>
    <n v="38"/>
    <x v="1"/>
    <x v="3585"/>
    <n v="1.3569095588285223"/>
    <n v="2506.2477027027048"/>
    <n v="2596472.620000002"/>
    <s v="Furniture"/>
    <s v="East"/>
    <n v="1015.64"/>
    <n v="524.30656862745093"/>
  </r>
  <r>
    <s v="f56e76a5"/>
    <x v="191"/>
    <x v="3"/>
    <x v="1"/>
    <x v="3598"/>
    <n v="18"/>
    <x v="16"/>
    <x v="3586"/>
    <n v="9.6752900709735246E-2"/>
    <n v="2496.4375124875119"/>
    <n v="2498933.9499999993"/>
    <s v="Clothing"/>
    <s v="South"/>
    <n v="245.155"/>
    <n v="518.08361275088532"/>
  </r>
  <r>
    <s v="787cd1bc"/>
    <x v="212"/>
    <x v="3"/>
    <x v="4"/>
    <x v="3599"/>
    <n v="2"/>
    <x v="43"/>
    <x v="3587"/>
    <n v="0.33541626447467798"/>
    <n v="2496.4375124875119"/>
    <n v="2498933.9499999993"/>
    <s v="Electronics"/>
    <s v="South"/>
    <n v="505.17"/>
    <n v="507.6997287299634"/>
  </r>
  <r>
    <s v="e9ada9e0"/>
    <x v="191"/>
    <x v="2"/>
    <x v="2"/>
    <x v="3600"/>
    <n v="41"/>
    <x v="2"/>
    <x v="3588"/>
    <n v="6.0146754084995075"/>
    <n v="2506.2477027027048"/>
    <n v="2596472.620000002"/>
    <s v="Furniture"/>
    <s v="East"/>
    <n v="892.77"/>
    <n v="524.30656862745093"/>
  </r>
  <r>
    <s v="f95f21a2"/>
    <x v="290"/>
    <x v="2"/>
    <x v="1"/>
    <x v="3601"/>
    <n v="44"/>
    <x v="10"/>
    <x v="3589"/>
    <n v="0.29423041151948182"/>
    <n v="2506.2477027027048"/>
    <n v="2596472.620000002"/>
    <s v="Clothing"/>
    <s v="East"/>
    <n v="673.26499999999999"/>
    <n v="518.08361275088532"/>
  </r>
  <r>
    <s v="6d6b7ae0"/>
    <x v="434"/>
    <x v="3"/>
    <x v="0"/>
    <x v="3602"/>
    <n v="22"/>
    <x v="39"/>
    <x v="3590"/>
    <n v="0.39054939438851127"/>
    <n v="2496.4375124875119"/>
    <n v="2498933.9499999993"/>
    <s v="Groceries"/>
    <s v="South"/>
    <n v="959.73500000000001"/>
    <n v="515.36624489795861"/>
  </r>
  <r>
    <s v="b39ba371"/>
    <x v="262"/>
    <x v="0"/>
    <x v="4"/>
    <x v="3603"/>
    <n v="47"/>
    <x v="1"/>
    <x v="3591"/>
    <n v="0.57271757354061881"/>
    <n v="2571.1423225152107"/>
    <n v="2535146.3299999977"/>
    <s v="Electronics"/>
    <s v="North"/>
    <n v="768.02"/>
    <n v="507.6997287299634"/>
  </r>
  <r>
    <s v="0e605dbc"/>
    <x v="614"/>
    <x v="3"/>
    <x v="1"/>
    <x v="3604"/>
    <n v="19"/>
    <x v="14"/>
    <x v="3592"/>
    <n v="0.23381273366262917"/>
    <n v="2496.4375124875119"/>
    <n v="2498933.9499999993"/>
    <s v="Clothing"/>
    <s v="South"/>
    <n v="603.625"/>
    <n v="518.08361275088532"/>
  </r>
  <r>
    <s v="e4131220"/>
    <x v="471"/>
    <x v="0"/>
    <x v="3"/>
    <x v="3605"/>
    <n v="42"/>
    <x v="37"/>
    <x v="3593"/>
    <n v="1.7652484444833934"/>
    <n v="2571.1423225152107"/>
    <n v="2535146.3299999977"/>
    <s v="Sports"/>
    <s v="North"/>
    <n v="821.73"/>
    <n v="516.19997471554962"/>
  </r>
  <r>
    <s v="efb62afc"/>
    <x v="232"/>
    <x v="3"/>
    <x v="2"/>
    <x v="3606"/>
    <n v="13"/>
    <x v="15"/>
    <x v="3594"/>
    <n v="0.82228877587732507"/>
    <n v="2496.4375124875119"/>
    <n v="2498933.9499999993"/>
    <s v="Furniture"/>
    <s v="South"/>
    <n v="865.65"/>
    <n v="524.30656862745093"/>
  </r>
  <r>
    <s v="7cd674ce"/>
    <x v="471"/>
    <x v="1"/>
    <x v="3"/>
    <x v="3607"/>
    <n v="7"/>
    <x v="10"/>
    <x v="3595"/>
    <n v="0.57108970287786853"/>
    <n v="2537.5954861821929"/>
    <n v="2479230.7900000024"/>
    <s v="Sports"/>
    <s v="West"/>
    <n v="374.17"/>
    <n v="516.19997471554962"/>
  </r>
  <r>
    <s v="d4fc2de9"/>
    <x v="626"/>
    <x v="3"/>
    <x v="0"/>
    <x v="3608"/>
    <n v="23"/>
    <x v="10"/>
    <x v="3596"/>
    <n v="9.7909305847036623E-2"/>
    <n v="2496.4375124875119"/>
    <n v="2498933.9499999993"/>
    <s v="Groceries"/>
    <s v="South"/>
    <n v="93.14"/>
    <n v="515.36624489795861"/>
  </r>
  <r>
    <s v="eade649e"/>
    <x v="583"/>
    <x v="1"/>
    <x v="3"/>
    <x v="3609"/>
    <n v="15"/>
    <x v="41"/>
    <x v="3597"/>
    <n v="1.3818978708933936"/>
    <n v="2537.5954861821929"/>
    <n v="2479230.7900000024"/>
    <s v="Sports"/>
    <s v="West"/>
    <n v="369.74"/>
    <n v="516.19997471554962"/>
  </r>
  <r>
    <s v="fecabcb3"/>
    <x v="38"/>
    <x v="2"/>
    <x v="1"/>
    <x v="3610"/>
    <n v="36"/>
    <x v="9"/>
    <x v="3598"/>
    <n v="0.55060107755216647"/>
    <n v="2506.2477027027048"/>
    <n v="2596472.620000002"/>
    <s v="Clothing"/>
    <s v="East"/>
    <n v="790.34500000000003"/>
    <n v="518.08361275088532"/>
  </r>
  <r>
    <s v="52a7c7cc"/>
    <x v="129"/>
    <x v="3"/>
    <x v="1"/>
    <x v="3611"/>
    <n v="30"/>
    <x v="36"/>
    <x v="3599"/>
    <n v="0.91396471701018456"/>
    <n v="2496.4375124875119"/>
    <n v="2498933.9499999993"/>
    <s v="Clothing"/>
    <s v="South"/>
    <n v="839.495"/>
    <n v="518.08361275088532"/>
  </r>
  <r>
    <s v="7f959491"/>
    <x v="282"/>
    <x v="0"/>
    <x v="2"/>
    <x v="3612"/>
    <n v="10"/>
    <x v="5"/>
    <x v="3600"/>
    <n v="0.24573928980189677"/>
    <n v="2571.1423225152107"/>
    <n v="2535146.3299999977"/>
    <s v="Furniture"/>
    <s v="North"/>
    <n v="358.87"/>
    <n v="524.30656862745093"/>
  </r>
  <r>
    <s v="24c26157"/>
    <x v="9"/>
    <x v="1"/>
    <x v="1"/>
    <x v="3613"/>
    <n v="25"/>
    <x v="37"/>
    <x v="3601"/>
    <n v="0.68923183852367742"/>
    <n v="2537.5954861821929"/>
    <n v="2479230.7900000024"/>
    <s v="Clothing"/>
    <s v="West"/>
    <n v="987.81"/>
    <n v="518.08361275088532"/>
  </r>
  <r>
    <s v="7b57b84a"/>
    <x v="492"/>
    <x v="0"/>
    <x v="4"/>
    <x v="3614"/>
    <n v="45"/>
    <x v="19"/>
    <x v="3602"/>
    <n v="0.55008096229470271"/>
    <n v="2571.1423225152107"/>
    <n v="2535146.3299999977"/>
    <s v="Electronics"/>
    <s v="North"/>
    <n v="542.04999999999995"/>
    <n v="507.6997287299634"/>
  </r>
  <r>
    <s v="dfe89f15"/>
    <x v="161"/>
    <x v="3"/>
    <x v="2"/>
    <x v="3615"/>
    <n v="6"/>
    <x v="19"/>
    <x v="3603"/>
    <n v="6.3581994253485152E-2"/>
    <n v="2496.4375124875119"/>
    <n v="2498933.9499999993"/>
    <s v="Furniture"/>
    <s v="South"/>
    <n v="81.685000000000002"/>
    <n v="524.30656862745093"/>
  </r>
  <r>
    <s v="76819654"/>
    <x v="42"/>
    <x v="0"/>
    <x v="2"/>
    <x v="3616"/>
    <n v="20"/>
    <x v="45"/>
    <x v="62"/>
    <n v="3.3247145971541761"/>
    <n v="2571.1423225152107"/>
    <n v="2535146.3299999977"/>
    <s v="Furniture"/>
    <s v="North"/>
    <n v="722.14499999999998"/>
    <n v="524.30656862745093"/>
  </r>
  <r>
    <s v="e5275918"/>
    <x v="470"/>
    <x v="0"/>
    <x v="1"/>
    <x v="3617"/>
    <n v="7"/>
    <x v="47"/>
    <x v="3604"/>
    <n v="8.5161508478681078E-2"/>
    <n v="2571.1423225152107"/>
    <n v="2535146.3299999977"/>
    <s v="Clothing"/>
    <s v="North"/>
    <n v="112.185"/>
    <n v="518.08361275088532"/>
  </r>
  <r>
    <s v="42f4fe1c"/>
    <x v="551"/>
    <x v="2"/>
    <x v="3"/>
    <x v="3618"/>
    <n v="21"/>
    <x v="8"/>
    <x v="3605"/>
    <n v="0.43755065326006615"/>
    <n v="2506.2477027027048"/>
    <n v="2596472.620000002"/>
    <s v="Sports"/>
    <s v="East"/>
    <n v="994.59"/>
    <n v="516.19997471554962"/>
  </r>
  <r>
    <s v="5a531e57"/>
    <x v="497"/>
    <x v="1"/>
    <x v="1"/>
    <x v="3619"/>
    <n v="47"/>
    <x v="19"/>
    <x v="3606"/>
    <n v="0.36262255628903373"/>
    <n v="2537.5954861821929"/>
    <n v="2479230.7900000024"/>
    <s v="Clothing"/>
    <s v="West"/>
    <n v="434.92"/>
    <n v="518.08361275088532"/>
  </r>
  <r>
    <s v="981eb2eb"/>
    <x v="463"/>
    <x v="2"/>
    <x v="3"/>
    <x v="3620"/>
    <n v="3"/>
    <x v="16"/>
    <x v="3607"/>
    <n v="0.66384093711467329"/>
    <n v="2506.2477027027048"/>
    <n v="2596472.620000002"/>
    <s v="Sports"/>
    <s v="East"/>
    <n v="673.08500000000004"/>
    <n v="516.19997471554962"/>
  </r>
  <r>
    <s v="9b4b665b"/>
    <x v="362"/>
    <x v="3"/>
    <x v="4"/>
    <x v="109"/>
    <n v="29"/>
    <x v="33"/>
    <x v="3608"/>
    <n v="0.13024666200154308"/>
    <n v="2496.4375124875119"/>
    <n v="2498933.9499999993"/>
    <s v="Electronics"/>
    <s v="South"/>
    <n v="256.565"/>
    <n v="507.6997287299634"/>
  </r>
  <r>
    <s v="4.726E+194"/>
    <x v="163"/>
    <x v="2"/>
    <x v="2"/>
    <x v="3621"/>
    <n v="45"/>
    <x v="40"/>
    <x v="3609"/>
    <n v="0.1610435774048054"/>
    <n v="2506.2477027027048"/>
    <n v="2596472.620000002"/>
    <s v="Furniture"/>
    <s v="East"/>
    <n v="251.12"/>
    <n v="524.30656862745093"/>
  </r>
  <r>
    <s v="b6a50890"/>
    <x v="371"/>
    <x v="2"/>
    <x v="3"/>
    <x v="3622"/>
    <n v="42"/>
    <x v="30"/>
    <x v="3610"/>
    <n v="1.1034608916295399"/>
    <n v="2506.2477027027048"/>
    <n v="2596472.620000002"/>
    <s v="Sports"/>
    <s v="East"/>
    <n v="936.99"/>
    <n v="516.19997471554962"/>
  </r>
  <r>
    <s v="34448d24"/>
    <x v="599"/>
    <x v="0"/>
    <x v="4"/>
    <x v="3623"/>
    <n v="45"/>
    <x v="42"/>
    <x v="3611"/>
    <n v="3.5720942152226078E-2"/>
    <n v="2571.1423225152107"/>
    <n v="2535146.3299999977"/>
    <s v="Electronics"/>
    <s v="North"/>
    <n v="83.83"/>
    <n v="507.6997287299634"/>
  </r>
  <r>
    <s v="5cc2fd22"/>
    <x v="366"/>
    <x v="0"/>
    <x v="4"/>
    <x v="3624"/>
    <n v="43"/>
    <x v="43"/>
    <x v="3612"/>
    <n v="0.31167079432345762"/>
    <n v="2571.1423225152107"/>
    <n v="2535146.3299999977"/>
    <s v="Electronics"/>
    <s v="North"/>
    <n v="637.34500000000003"/>
    <n v="507.6997287299634"/>
  </r>
  <r>
    <s v="7af237f5"/>
    <x v="646"/>
    <x v="1"/>
    <x v="4"/>
    <x v="3625"/>
    <n v="21"/>
    <x v="44"/>
    <x v="3613"/>
    <n v="0.40355962981600191"/>
    <n v="2537.5954861821929"/>
    <n v="2479230.7900000024"/>
    <s v="Electronics"/>
    <s v="West"/>
    <n v="574.36500000000001"/>
    <n v="507.6997287299634"/>
  </r>
  <r>
    <s v="45f26860"/>
    <x v="537"/>
    <x v="2"/>
    <x v="1"/>
    <x v="3626"/>
    <n v="40"/>
    <x v="35"/>
    <x v="3614"/>
    <n v="6.910553460087753"/>
    <n v="2506.2477027027048"/>
    <n v="2596472.620000002"/>
    <s v="Clothing"/>
    <s v="East"/>
    <n v="463.875"/>
    <n v="518.08361275088532"/>
  </r>
  <r>
    <s v="a4c78a5c"/>
    <x v="400"/>
    <x v="3"/>
    <x v="4"/>
    <x v="3627"/>
    <n v="9"/>
    <x v="12"/>
    <x v="3615"/>
    <n v="5.9013019337545478E-2"/>
    <n v="2496.4375124875119"/>
    <n v="2498933.9499999993"/>
    <s v="Electronics"/>
    <s v="South"/>
    <n v="132.79000000000002"/>
    <n v="507.6997287299634"/>
  </r>
  <r>
    <s v="99711924"/>
    <x v="193"/>
    <x v="0"/>
    <x v="3"/>
    <x v="3628"/>
    <n v="33"/>
    <x v="39"/>
    <x v="3616"/>
    <n v="0.9410010599085632"/>
    <n v="2571.1423225152107"/>
    <n v="2535146.3299999977"/>
    <s v="Sports"/>
    <s v="North"/>
    <n v="599.33500000000004"/>
    <n v="516.19997471554962"/>
  </r>
  <r>
    <s v="cba47797"/>
    <x v="518"/>
    <x v="2"/>
    <x v="4"/>
    <x v="3629"/>
    <n v="45"/>
    <x v="7"/>
    <x v="3617"/>
    <n v="0.20156654517790534"/>
    <n v="2506.2477027027048"/>
    <n v="2596472.620000002"/>
    <s v="Electronics"/>
    <s v="East"/>
    <n v="267.65499999999997"/>
    <n v="507.6997287299634"/>
  </r>
  <r>
    <s v="be55d32d"/>
    <x v="626"/>
    <x v="1"/>
    <x v="4"/>
    <x v="3630"/>
    <n v="18"/>
    <x v="32"/>
    <x v="3618"/>
    <n v="0.54370128582541444"/>
    <n v="2537.5954861821929"/>
    <n v="2479230.7900000024"/>
    <s v="Electronics"/>
    <s v="West"/>
    <n v="894.64"/>
    <n v="507.6997287299634"/>
  </r>
  <r>
    <s v="61d66c7f"/>
    <x v="74"/>
    <x v="3"/>
    <x v="0"/>
    <x v="3631"/>
    <n v="33"/>
    <x v="33"/>
    <x v="3619"/>
    <n v="0.31910458107969947"/>
    <n v="2496.4375124875119"/>
    <n v="2498933.9499999993"/>
    <s v="Groceries"/>
    <s v="South"/>
    <n v="642.33500000000004"/>
    <n v="515.36624489795861"/>
  </r>
  <r>
    <s v="e1ae5414"/>
    <x v="502"/>
    <x v="2"/>
    <x v="2"/>
    <x v="3632"/>
    <n v="33"/>
    <x v="25"/>
    <x v="3620"/>
    <n v="1.6677371573883522"/>
    <n v="2506.2477027027048"/>
    <n v="2596472.620000002"/>
    <s v="Furniture"/>
    <s v="East"/>
    <n v="636.65"/>
    <n v="524.30656862745093"/>
  </r>
  <r>
    <s v="1ec04c2d"/>
    <x v="105"/>
    <x v="3"/>
    <x v="2"/>
    <x v="3633"/>
    <n v="4"/>
    <x v="3"/>
    <x v="3621"/>
    <n v="0.3129626300651383"/>
    <n v="2496.4375124875119"/>
    <n v="2498933.9499999993"/>
    <s v="Furniture"/>
    <s v="South"/>
    <n v="593.42499999999995"/>
    <n v="524.30656862745093"/>
  </r>
  <r>
    <s v="83d437f8"/>
    <x v="264"/>
    <x v="3"/>
    <x v="0"/>
    <x v="3634"/>
    <n v="41"/>
    <x v="9"/>
    <x v="3622"/>
    <n v="0.91212110568648808"/>
    <n v="2496.4375124875119"/>
    <n v="2498933.9499999993"/>
    <s v="Groceries"/>
    <s v="South"/>
    <n v="785.07"/>
    <n v="515.36624489795861"/>
  </r>
  <r>
    <s v="f383f776"/>
    <x v="292"/>
    <x v="0"/>
    <x v="2"/>
    <x v="3635"/>
    <n v="25"/>
    <x v="18"/>
    <x v="3623"/>
    <n v="9.4197690857681433"/>
    <n v="2571.1423225152107"/>
    <n v="2535146.3299999977"/>
    <s v="Furniture"/>
    <s v="North"/>
    <n v="417.77499999999998"/>
    <n v="524.30656862745093"/>
  </r>
  <r>
    <s v="923790eb"/>
    <x v="673"/>
    <x v="0"/>
    <x v="2"/>
    <x v="3636"/>
    <n v="49"/>
    <x v="27"/>
    <x v="3624"/>
    <n v="3.6967769908946382"/>
    <n v="2571.1423225152107"/>
    <n v="2535146.3299999977"/>
    <s v="Furniture"/>
    <s v="North"/>
    <n v="652.95000000000005"/>
    <n v="524.30656862745093"/>
  </r>
  <r>
    <s v="465abda2"/>
    <x v="688"/>
    <x v="2"/>
    <x v="4"/>
    <x v="3637"/>
    <n v="43"/>
    <x v="26"/>
    <x v="3625"/>
    <n v="1.8256416217822038"/>
    <n v="2506.2477027027048"/>
    <n v="2596472.620000002"/>
    <s v="Electronics"/>
    <s v="East"/>
    <n v="722.21500000000003"/>
    <n v="507.6997287299634"/>
  </r>
  <r>
    <s v="e427a70a"/>
    <x v="76"/>
    <x v="1"/>
    <x v="1"/>
    <x v="3638"/>
    <n v="27"/>
    <x v="34"/>
    <x v="3626"/>
    <n v="0.71016553799849502"/>
    <n v="2537.5954861821929"/>
    <n v="2479230.7900000024"/>
    <s v="Clothing"/>
    <s v="West"/>
    <n v="484.40499999999997"/>
    <n v="518.08361275088532"/>
  </r>
  <r>
    <s v="c000bb7b"/>
    <x v="34"/>
    <x v="1"/>
    <x v="4"/>
    <x v="3639"/>
    <n v="30"/>
    <x v="8"/>
    <x v="3627"/>
    <n v="0.22274630211083016"/>
    <n v="2537.5954861821929"/>
    <n v="2479230.7900000024"/>
    <s v="Electronics"/>
    <s v="West"/>
    <n v="492.98500000000001"/>
    <n v="507.6997287299634"/>
  </r>
  <r>
    <s v="de60af10"/>
    <x v="18"/>
    <x v="1"/>
    <x v="3"/>
    <x v="1454"/>
    <n v="15"/>
    <x v="22"/>
    <x v="3628"/>
    <n v="3.3381033534721528E-2"/>
    <n v="2537.5954861821929"/>
    <n v="2479230.7900000024"/>
    <s v="Sports"/>
    <s v="West"/>
    <n v="51.87"/>
    <n v="516.19997471554962"/>
  </r>
  <r>
    <s v="bc58d86c"/>
    <x v="726"/>
    <x v="0"/>
    <x v="1"/>
    <x v="3640"/>
    <n v="33"/>
    <x v="9"/>
    <x v="3629"/>
    <n v="1.4823140821809757"/>
    <n v="2571.1423225152107"/>
    <n v="2535146.3299999977"/>
    <s v="Clothing"/>
    <s v="North"/>
    <n v="908.04"/>
    <n v="518.08361275088532"/>
  </r>
  <r>
    <s v="85df1c46"/>
    <x v="134"/>
    <x v="2"/>
    <x v="2"/>
    <x v="3641"/>
    <n v="20"/>
    <x v="42"/>
    <x v="3630"/>
    <n v="0.30705823406765687"/>
    <n v="2506.2477027027048"/>
    <n v="2596472.620000002"/>
    <s v="Furniture"/>
    <s v="East"/>
    <n v="782.42"/>
    <n v="524.30656862745093"/>
  </r>
  <r>
    <s v="239d0ee8"/>
    <x v="644"/>
    <x v="3"/>
    <x v="3"/>
    <x v="3642"/>
    <n v="39"/>
    <x v="37"/>
    <x v="3631"/>
    <n v="1.0434771282692508"/>
    <n v="2496.4375124875119"/>
    <n v="2498933.9499999993"/>
    <s v="Sports"/>
    <s v="South"/>
    <n v="817.14"/>
    <n v="516.19997471554962"/>
  </r>
  <r>
    <s v="285aafec"/>
    <x v="44"/>
    <x v="3"/>
    <x v="3"/>
    <x v="3643"/>
    <n v="48"/>
    <x v="32"/>
    <x v="3632"/>
    <n v="0.15192459860375204"/>
    <n v="2496.4375124875119"/>
    <n v="2498933.9499999993"/>
    <s v="Sports"/>
    <s v="South"/>
    <n v="79.34"/>
    <n v="516.19997471554962"/>
  </r>
  <r>
    <s v="6c8dd9f3"/>
    <x v="458"/>
    <x v="1"/>
    <x v="0"/>
    <x v="3644"/>
    <n v="33"/>
    <x v="22"/>
    <x v="3633"/>
    <n v="0.20095368053517451"/>
    <n v="2537.5954861821929"/>
    <n v="2479230.7900000024"/>
    <s v="Groceries"/>
    <s v="West"/>
    <n v="335.08499999999998"/>
    <n v="515.36624489795861"/>
  </r>
  <r>
    <s v="8930b27c"/>
    <x v="75"/>
    <x v="0"/>
    <x v="3"/>
    <x v="3645"/>
    <n v="15"/>
    <x v="38"/>
    <x v="3634"/>
    <n v="0.30029525644878979"/>
    <n v="2571.1423225152107"/>
    <n v="2535146.3299999977"/>
    <s v="Sports"/>
    <s v="North"/>
    <n v="184.35"/>
    <n v="516.19997471554962"/>
  </r>
  <r>
    <s v="3640c85a"/>
    <x v="275"/>
    <x v="2"/>
    <x v="4"/>
    <x v="3646"/>
    <n v="12"/>
    <x v="39"/>
    <x v="3635"/>
    <n v="1.3774911234114793"/>
    <n v="2506.2477027027048"/>
    <n v="2596472.620000002"/>
    <s v="Electronics"/>
    <s v="East"/>
    <n v="580.61500000000001"/>
    <n v="507.6997287299634"/>
  </r>
  <r>
    <s v="b064d16d"/>
    <x v="608"/>
    <x v="2"/>
    <x v="1"/>
    <x v="3647"/>
    <n v="28"/>
    <x v="40"/>
    <x v="3636"/>
    <n v="2.1227708846134528"/>
    <n v="2506.2477027027048"/>
    <n v="2596472.620000002"/>
    <s v="Clothing"/>
    <s v="East"/>
    <n v="222.29"/>
    <n v="518.08361275088532"/>
  </r>
  <r>
    <s v="a2afbd25"/>
    <x v="611"/>
    <x v="0"/>
    <x v="1"/>
    <x v="3648"/>
    <n v="50"/>
    <x v="1"/>
    <x v="3637"/>
    <n v="0.257298277425204"/>
    <n v="2571.1423225152107"/>
    <n v="2535146.3299999977"/>
    <s v="Clothing"/>
    <s v="North"/>
    <n v="371.25"/>
    <n v="518.08361275088532"/>
  </r>
  <r>
    <s v="2a4dce15"/>
    <x v="3"/>
    <x v="3"/>
    <x v="1"/>
    <x v="3649"/>
    <n v="36"/>
    <x v="26"/>
    <x v="3638"/>
    <n v="1.4722336530446434"/>
    <n v="2496.4375124875119"/>
    <n v="2498933.9499999993"/>
    <s v="Clothing"/>
    <s v="South"/>
    <n v="713.14"/>
    <n v="518.08361275088532"/>
  </r>
  <r>
    <s v="60dcea81"/>
    <x v="435"/>
    <x v="1"/>
    <x v="0"/>
    <x v="3650"/>
    <n v="27"/>
    <x v="19"/>
    <x v="3639"/>
    <n v="0.15388790685163123"/>
    <n v="2537.5954861821929"/>
    <n v="2479230.7900000024"/>
    <s v="Groceries"/>
    <s v="West"/>
    <n v="327.37"/>
    <n v="515.36624489795861"/>
  </r>
  <r>
    <s v="3625524d"/>
    <x v="288"/>
    <x v="2"/>
    <x v="3"/>
    <x v="3651"/>
    <n v="18"/>
    <x v="1"/>
    <x v="3640"/>
    <n v="0.40423967941573991"/>
    <n v="2506.2477027027048"/>
    <n v="2596472.620000002"/>
    <s v="Sports"/>
    <s v="East"/>
    <n v="357.46"/>
    <n v="516.19997471554962"/>
  </r>
  <r>
    <s v="efaf3241"/>
    <x v="365"/>
    <x v="1"/>
    <x v="3"/>
    <x v="3652"/>
    <n v="15"/>
    <x v="48"/>
    <x v="3641"/>
    <n v="2.1204629901363403E-2"/>
    <n v="2537.5954861821929"/>
    <n v="2479230.7900000024"/>
    <s v="Sports"/>
    <s v="West"/>
    <n v="38.814999999999998"/>
    <n v="516.19997471554962"/>
  </r>
  <r>
    <s v="ef0221b6"/>
    <x v="400"/>
    <x v="0"/>
    <x v="1"/>
    <x v="3653"/>
    <n v="10"/>
    <x v="16"/>
    <x v="3642"/>
    <n v="9.9268285897114866E-2"/>
    <n v="2571.1423225152107"/>
    <n v="2535146.3299999977"/>
    <s v="Clothing"/>
    <s v="North"/>
    <n v="130.38"/>
    <n v="518.08361275088532"/>
  </r>
  <r>
    <s v="7c3d76c0"/>
    <x v="114"/>
    <x v="2"/>
    <x v="0"/>
    <x v="3654"/>
    <n v="45"/>
    <x v="49"/>
    <x v="3643"/>
    <n v="0.44465224423776795"/>
    <n v="2506.2477027027048"/>
    <n v="2596472.620000002"/>
    <s v="Groceries"/>
    <s v="East"/>
    <n v="505.83499999999998"/>
    <n v="515.36624489795861"/>
  </r>
  <r>
    <s v="9f64a1fb"/>
    <x v="434"/>
    <x v="0"/>
    <x v="4"/>
    <x v="3655"/>
    <n v="50"/>
    <x v="41"/>
    <x v="3644"/>
    <n v="0.5174237688407306"/>
    <n v="2571.1423225152107"/>
    <n v="2535146.3299999977"/>
    <s v="Electronics"/>
    <s v="North"/>
    <n v="748.93499999999995"/>
    <n v="507.6997287299634"/>
  </r>
  <r>
    <s v="cd7eec6d"/>
    <x v="8"/>
    <x v="0"/>
    <x v="4"/>
    <x v="3656"/>
    <n v="29"/>
    <x v="34"/>
    <x v="3645"/>
    <n v="0.51040657226746122"/>
    <n v="2571.1423225152107"/>
    <n v="2535146.3299999977"/>
    <s v="Electronics"/>
    <s v="North"/>
    <n v="718.28"/>
    <n v="507.6997287299634"/>
  </r>
  <r>
    <s v="5bcc2cc1"/>
    <x v="720"/>
    <x v="0"/>
    <x v="3"/>
    <x v="3657"/>
    <n v="9"/>
    <x v="42"/>
    <x v="3646"/>
    <n v="0.30809758599386877"/>
    <n v="2571.1423225152107"/>
    <n v="2535146.3299999977"/>
    <s v="Sports"/>
    <s v="North"/>
    <n v="683.3"/>
    <n v="516.19997471554962"/>
  </r>
  <r>
    <s v="70560d9b"/>
    <x v="20"/>
    <x v="1"/>
    <x v="2"/>
    <x v="3658"/>
    <n v="44"/>
    <x v="7"/>
    <x v="3647"/>
    <n v="1.1057088397962693"/>
    <n v="2537.5954861821929"/>
    <n v="2479230.7900000024"/>
    <s v="Furniture"/>
    <s v="West"/>
    <n v="184.93"/>
    <n v="524.30656862745093"/>
  </r>
  <r>
    <s v="5110480e"/>
    <x v="101"/>
    <x v="0"/>
    <x v="4"/>
    <x v="3659"/>
    <n v="31"/>
    <x v="39"/>
    <x v="3648"/>
    <n v="9.7173956065703528"/>
    <n v="2571.1423225152107"/>
    <n v="2535146.3299999977"/>
    <s v="Electronics"/>
    <s v="North"/>
    <n v="986.54"/>
    <n v="507.6997287299634"/>
  </r>
  <r>
    <s v="1b26b37b"/>
    <x v="47"/>
    <x v="3"/>
    <x v="2"/>
    <x v="3660"/>
    <n v="41"/>
    <x v="36"/>
    <x v="3649"/>
    <n v="0.75110738894357465"/>
    <n v="2496.4375124875119"/>
    <n v="2498933.9499999993"/>
    <s v="Furniture"/>
    <s v="South"/>
    <n v="954.68499999999995"/>
    <n v="524.30656862745093"/>
  </r>
  <r>
    <s v="70095821"/>
    <x v="223"/>
    <x v="1"/>
    <x v="1"/>
    <x v="3661"/>
    <n v="8"/>
    <x v="25"/>
    <x v="1887"/>
    <n v="0.93745560073154877"/>
    <n v="2537.5954861821929"/>
    <n v="2479230.7900000024"/>
    <s v="Clothing"/>
    <s v="West"/>
    <n v="620.73"/>
    <n v="518.08361275088532"/>
  </r>
  <r>
    <s v="2db8f0e4"/>
    <x v="403"/>
    <x v="1"/>
    <x v="0"/>
    <x v="3662"/>
    <n v="38"/>
    <x v="13"/>
    <x v="3650"/>
    <n v="0.21147203738507644"/>
    <n v="2537.5954861821929"/>
    <n v="2479230.7900000024"/>
    <s v="Groceries"/>
    <s v="West"/>
    <n v="510.09"/>
    <n v="515.36624489795861"/>
  </r>
  <r>
    <s v="56eb871e"/>
    <x v="650"/>
    <x v="2"/>
    <x v="1"/>
    <x v="3663"/>
    <n v="5"/>
    <x v="29"/>
    <x v="3651"/>
    <n v="0.15634141351003145"/>
    <n v="2506.2477027027048"/>
    <n v="2596472.620000002"/>
    <s v="Clothing"/>
    <s v="East"/>
    <n v="371.16500000000002"/>
    <n v="518.08361275088532"/>
  </r>
  <r>
    <s v="d716c81a"/>
    <x v="15"/>
    <x v="2"/>
    <x v="1"/>
    <x v="3664"/>
    <n v="6"/>
    <x v="22"/>
    <x v="3652"/>
    <n v="1.712889516897353"/>
    <n v="2506.2477027027048"/>
    <n v="2596472.620000002"/>
    <s v="Clothing"/>
    <s v="East"/>
    <n v="803.06500000000005"/>
    <n v="518.08361275088532"/>
  </r>
  <r>
    <s v="405551c3"/>
    <x v="647"/>
    <x v="0"/>
    <x v="4"/>
    <x v="3665"/>
    <n v="44"/>
    <x v="47"/>
    <x v="3653"/>
    <n v="0.3287607582237711"/>
    <n v="2571.1423225152107"/>
    <n v="2535146.3299999977"/>
    <s v="Electronics"/>
    <s v="North"/>
    <n v="485.98"/>
    <n v="507.6997287299634"/>
  </r>
  <r>
    <s v="d3379740"/>
    <x v="87"/>
    <x v="1"/>
    <x v="2"/>
    <x v="2202"/>
    <n v="50"/>
    <x v="14"/>
    <x v="3654"/>
    <n v="0.87279407820629729"/>
    <n v="2537.5954861821929"/>
    <n v="2479230.7900000024"/>
    <s v="Furniture"/>
    <s v="West"/>
    <n v="995.79"/>
    <n v="524.30656862745093"/>
  </r>
  <r>
    <s v="056befcd"/>
    <x v="34"/>
    <x v="3"/>
    <x v="4"/>
    <x v="3666"/>
    <n v="36"/>
    <x v="12"/>
    <x v="3655"/>
    <n v="0.36286915673750303"/>
    <n v="2496.4375124875119"/>
    <n v="2498933.9499999993"/>
    <s v="Electronics"/>
    <s v="South"/>
    <n v="746.05"/>
    <n v="507.6997287299634"/>
  </r>
  <r>
    <s v="1f4085c6"/>
    <x v="690"/>
    <x v="0"/>
    <x v="1"/>
    <x v="3667"/>
    <n v="10"/>
    <x v="22"/>
    <x v="3656"/>
    <n v="1.059495115216085"/>
    <n v="2571.1423225152107"/>
    <n v="2535146.3299999977"/>
    <s v="Clothing"/>
    <s v="North"/>
    <n v="787.625"/>
    <n v="518.08361275088532"/>
  </r>
  <r>
    <s v="97886538"/>
    <x v="453"/>
    <x v="2"/>
    <x v="4"/>
    <x v="3668"/>
    <n v="48"/>
    <x v="41"/>
    <x v="3657"/>
    <n v="0.6357670221493027"/>
    <n v="2506.2477027027048"/>
    <n v="2596472.620000002"/>
    <s v="Electronics"/>
    <s v="East"/>
    <n v="445.75"/>
    <n v="507.6997287299634"/>
  </r>
  <r>
    <s v="8d6f388e"/>
    <x v="312"/>
    <x v="3"/>
    <x v="1"/>
    <x v="3669"/>
    <n v="49"/>
    <x v="6"/>
    <x v="1855"/>
    <n v="1.4552180685358254"/>
    <n v="2496.4375124875119"/>
    <n v="2498933.9499999993"/>
    <s v="Clothing"/>
    <s v="South"/>
    <n v="719.03"/>
    <n v="518.08361275088532"/>
  </r>
  <r>
    <s v="32db7ea5"/>
    <x v="318"/>
    <x v="1"/>
    <x v="4"/>
    <x v="3670"/>
    <n v="19"/>
    <x v="46"/>
    <x v="3658"/>
    <n v="1.9224748547952968"/>
    <n v="2537.5954861821929"/>
    <n v="2479230.7900000024"/>
    <s v="Electronics"/>
    <s v="West"/>
    <n v="814.245"/>
    <n v="507.6997287299634"/>
  </r>
  <r>
    <s v="6eebd349"/>
    <x v="325"/>
    <x v="1"/>
    <x v="2"/>
    <x v="3671"/>
    <n v="17"/>
    <x v="6"/>
    <x v="3659"/>
    <n v="0.42577688838618932"/>
    <n v="2537.5954861821929"/>
    <n v="2479230.7900000024"/>
    <s v="Furniture"/>
    <s v="West"/>
    <n v="889.86"/>
    <n v="524.30656862745093"/>
  </r>
  <r>
    <s v="e1836fd2"/>
    <x v="323"/>
    <x v="2"/>
    <x v="4"/>
    <x v="3672"/>
    <n v="39"/>
    <x v="36"/>
    <x v="3660"/>
    <n v="0.83856472463254828"/>
    <n v="2506.2477027027048"/>
    <n v="2596472.620000002"/>
    <s v="Electronics"/>
    <s v="East"/>
    <n v="766.16"/>
    <n v="507.6997287299634"/>
  </r>
  <r>
    <s v="192c91b7"/>
    <x v="349"/>
    <x v="0"/>
    <x v="3"/>
    <x v="3673"/>
    <n v="7"/>
    <x v="17"/>
    <x v="3661"/>
    <n v="4.7921954527003222E-2"/>
    <n v="2571.1423225152107"/>
    <n v="2535146.3299999977"/>
    <s v="Sports"/>
    <s v="North"/>
    <n v="75.215000000000003"/>
    <n v="516.19997471554962"/>
  </r>
  <r>
    <s v="155d30dc"/>
    <x v="564"/>
    <x v="3"/>
    <x v="1"/>
    <x v="3674"/>
    <n v="46"/>
    <x v="46"/>
    <x v="3662"/>
    <n v="0.16956988029656078"/>
    <n v="2496.4375124875119"/>
    <n v="2498933.9499999993"/>
    <s v="Clothing"/>
    <s v="South"/>
    <n v="254.56"/>
    <n v="518.08361275088532"/>
  </r>
  <r>
    <s v="8239e19c"/>
    <x v="106"/>
    <x v="1"/>
    <x v="4"/>
    <x v="3675"/>
    <n v="19"/>
    <x v="25"/>
    <x v="3663"/>
    <n v="0.32185319650299732"/>
    <n v="2537.5954861821929"/>
    <n v="2479230.7900000024"/>
    <s v="Electronics"/>
    <s v="West"/>
    <n v="210.16"/>
    <n v="507.6997287299634"/>
  </r>
  <r>
    <s v="80cfe928"/>
    <x v="1"/>
    <x v="2"/>
    <x v="0"/>
    <x v="3676"/>
    <n v="36"/>
    <x v="49"/>
    <x v="3664"/>
    <n v="0.14548921251717045"/>
    <n v="2506.2477027027048"/>
    <n v="2596472.620000002"/>
    <s v="Groceries"/>
    <s v="East"/>
    <n v="234.89"/>
    <n v="515.36624489795861"/>
  </r>
  <r>
    <s v="c0dc87c5"/>
    <x v="322"/>
    <x v="0"/>
    <x v="0"/>
    <x v="3677"/>
    <n v="19"/>
    <x v="45"/>
    <x v="3665"/>
    <n v="0.35854689888913838"/>
    <n v="2571.1423225152107"/>
    <n v="2535146.3299999977"/>
    <s v="Groceries"/>
    <s v="North"/>
    <n v="683.70500000000004"/>
    <n v="515.36624489795861"/>
  </r>
  <r>
    <s v="517756de"/>
    <x v="596"/>
    <x v="0"/>
    <x v="2"/>
    <x v="3678"/>
    <n v="40"/>
    <x v="3"/>
    <x v="3666"/>
    <n v="1.9624825547984568"/>
    <n v="2571.1423225152107"/>
    <n v="2535146.3299999977"/>
    <s v="Furniture"/>
    <s v="North"/>
    <n v="599.125"/>
    <n v="524.30656862745093"/>
  </r>
  <r>
    <s v="8c3137a2"/>
    <x v="518"/>
    <x v="1"/>
    <x v="0"/>
    <x v="3679"/>
    <n v="48"/>
    <x v="14"/>
    <x v="3667"/>
    <n v="0.15861279129600822"/>
    <n v="2537.5954861821929"/>
    <n v="2479230.7900000024"/>
    <s v="Groceries"/>
    <s v="West"/>
    <n v="415.59500000000003"/>
    <n v="515.36624489795861"/>
  </r>
  <r>
    <s v="0523164f"/>
    <x v="428"/>
    <x v="3"/>
    <x v="3"/>
    <x v="3680"/>
    <n v="25"/>
    <x v="21"/>
    <x v="3668"/>
    <n v="0.12764262335268722"/>
    <n v="2496.4375124875119"/>
    <n v="2498933.9499999993"/>
    <s v="Sports"/>
    <s v="South"/>
    <n v="286.17500000000001"/>
    <n v="516.19997471554962"/>
  </r>
  <r>
    <s v="8557eccc"/>
    <x v="620"/>
    <x v="2"/>
    <x v="0"/>
    <x v="3681"/>
    <n v="15"/>
    <x v="11"/>
    <x v="3669"/>
    <n v="0.65690223718114205"/>
    <n v="2506.2477027027048"/>
    <n v="2596472.620000002"/>
    <s v="Groceries"/>
    <s v="East"/>
    <n v="698.32"/>
    <n v="515.36624489795861"/>
  </r>
  <r>
    <s v="ff1e4f18"/>
    <x v="454"/>
    <x v="2"/>
    <x v="3"/>
    <x v="3682"/>
    <n v="20"/>
    <x v="13"/>
    <x v="3670"/>
    <n v="0.49177538737965198"/>
    <n v="2506.2477027027048"/>
    <n v="2596472.620000002"/>
    <s v="Sports"/>
    <s v="East"/>
    <n v="938.34"/>
    <n v="516.19997471554962"/>
  </r>
  <r>
    <s v="a42a800c"/>
    <x v="66"/>
    <x v="2"/>
    <x v="4"/>
    <x v="3683"/>
    <n v="37"/>
    <x v="34"/>
    <x v="3671"/>
    <n v="0.21642953457013997"/>
    <n v="2506.2477027027048"/>
    <n v="2596472.620000002"/>
    <s v="Electronics"/>
    <s v="East"/>
    <n v="198.69"/>
    <n v="507.6997287299634"/>
  </r>
  <r>
    <s v="b4c16369"/>
    <x v="401"/>
    <x v="0"/>
    <x v="1"/>
    <x v="3684"/>
    <n v="22"/>
    <x v="47"/>
    <x v="3672"/>
    <n v="0.67490157992403876"/>
    <n v="2571.1423225152107"/>
    <n v="2535146.3299999977"/>
    <s v="Clothing"/>
    <s v="North"/>
    <n v="408.15499999999997"/>
    <n v="518.08361275088532"/>
  </r>
  <r>
    <s v="86a5a7ba"/>
    <x v="85"/>
    <x v="1"/>
    <x v="3"/>
    <x v="3685"/>
    <n v="31"/>
    <x v="18"/>
    <x v="3673"/>
    <n v="0.49358210278486503"/>
    <n v="2537.5954861821929"/>
    <n v="2479230.7900000024"/>
    <s v="Sports"/>
    <s v="West"/>
    <n v="519.04999999999995"/>
    <n v="516.19997471554962"/>
  </r>
  <r>
    <s v="e6ca0f29"/>
    <x v="98"/>
    <x v="0"/>
    <x v="1"/>
    <x v="3686"/>
    <n v="11"/>
    <x v="46"/>
    <x v="3674"/>
    <n v="2.1217118235594832"/>
    <n v="2571.1423225152107"/>
    <n v="2535146.3299999977"/>
    <s v="Clothing"/>
    <s v="North"/>
    <n v="726.31500000000005"/>
    <n v="518.08361275088532"/>
  </r>
  <r>
    <s v="5140c4b4"/>
    <x v="554"/>
    <x v="3"/>
    <x v="1"/>
    <x v="3687"/>
    <n v="5"/>
    <x v="17"/>
    <x v="3675"/>
    <n v="17.11482740118047"/>
    <n v="2496.4375124875119"/>
    <n v="2498933.9499999993"/>
    <s v="Clothing"/>
    <s v="South"/>
    <n v="978.39"/>
    <n v="518.08361275088532"/>
  </r>
  <r>
    <s v="01b65f4f"/>
    <x v="584"/>
    <x v="1"/>
    <x v="0"/>
    <x v="3688"/>
    <n v="23"/>
    <x v="14"/>
    <x v="3641"/>
    <n v="1.3644962118666041E-2"/>
    <n v="2537.5954861821929"/>
    <n v="2479230.7900000024"/>
    <s v="Groceries"/>
    <s v="West"/>
    <n v="40.814999999999998"/>
    <n v="515.36624489795861"/>
  </r>
  <r>
    <s v="06a2ab48"/>
    <x v="684"/>
    <x v="1"/>
    <x v="1"/>
    <x v="3689"/>
    <n v="18"/>
    <x v="9"/>
    <x v="3676"/>
    <n v="0.33306223213058955"/>
    <n v="2537.5954861821929"/>
    <n v="2479230.7900000024"/>
    <s v="Clothing"/>
    <s v="West"/>
    <n v="757.46500000000003"/>
    <n v="518.08361275088532"/>
  </r>
  <r>
    <s v="7d98571d"/>
    <x v="494"/>
    <x v="0"/>
    <x v="1"/>
    <x v="3690"/>
    <n v="47"/>
    <x v="40"/>
    <x v="3677"/>
    <n v="0.43551100540118043"/>
    <n v="2571.1423225152107"/>
    <n v="2535146.3299999977"/>
    <s v="Clothing"/>
    <s v="North"/>
    <n v="724.19500000000005"/>
    <n v="518.08361275088532"/>
  </r>
  <r>
    <s v="d80ed0f2"/>
    <x v="325"/>
    <x v="3"/>
    <x v="2"/>
    <x v="3691"/>
    <n v="33"/>
    <x v="39"/>
    <x v="3678"/>
    <n v="6.9874702302494471E-2"/>
    <n v="2496.4375124875119"/>
    <n v="2498933.9499999993"/>
    <s v="Furniture"/>
    <s v="South"/>
    <n v="159.56"/>
    <n v="524.30656862745093"/>
  </r>
  <r>
    <s v="3dcc2b2b"/>
    <x v="440"/>
    <x v="2"/>
    <x v="1"/>
    <x v="3692"/>
    <n v="49"/>
    <x v="2"/>
    <x v="3679"/>
    <n v="0.62045841544377911"/>
    <n v="2506.2477027027048"/>
    <n v="2596472.620000002"/>
    <s v="Clothing"/>
    <s v="East"/>
    <n v="331.79500000000002"/>
    <n v="518.08361275088532"/>
  </r>
  <r>
    <s v="a16c8f0d"/>
    <x v="34"/>
    <x v="1"/>
    <x v="3"/>
    <x v="3693"/>
    <n v="42"/>
    <x v="47"/>
    <x v="3680"/>
    <n v="0.24917749231922973"/>
    <n v="2537.5954861821929"/>
    <n v="2479230.7900000024"/>
    <s v="Sports"/>
    <s v="West"/>
    <n v="431.01"/>
    <n v="516.19997471554962"/>
  </r>
  <r>
    <s v="a1b15137"/>
    <x v="2"/>
    <x v="3"/>
    <x v="2"/>
    <x v="3694"/>
    <n v="9"/>
    <x v="6"/>
    <x v="3681"/>
    <n v="2.5817434743320886"/>
    <n v="2496.4375124875119"/>
    <n v="2498933.9499999993"/>
    <s v="Furniture"/>
    <s v="South"/>
    <n v="766.13499999999999"/>
    <n v="524.30656862745093"/>
  </r>
  <r>
    <s v="14dc565e"/>
    <x v="632"/>
    <x v="1"/>
    <x v="2"/>
    <x v="3695"/>
    <n v="46"/>
    <x v="40"/>
    <x v="3682"/>
    <n v="1.0900092549441751"/>
    <n v="2537.5954861821929"/>
    <n v="2479230.7900000024"/>
    <s v="Furniture"/>
    <s v="West"/>
    <n v="841.32"/>
    <n v="524.30656862745093"/>
  </r>
  <r>
    <s v="65e2d435"/>
    <x v="533"/>
    <x v="3"/>
    <x v="1"/>
    <x v="3696"/>
    <n v="31"/>
    <x v="14"/>
    <x v="3683"/>
    <n v="0.6297779670797724"/>
    <n v="2496.4375124875119"/>
    <n v="2498933.9499999993"/>
    <s v="Clothing"/>
    <s v="South"/>
    <n v="477.86500000000001"/>
    <n v="518.08361275088532"/>
  </r>
  <r>
    <s v="6025138b"/>
    <x v="304"/>
    <x v="2"/>
    <x v="3"/>
    <x v="3697"/>
    <n v="47"/>
    <x v="17"/>
    <x v="3684"/>
    <n v="9.5143039949515298E-2"/>
    <n v="2506.2477027027048"/>
    <n v="2596472.620000002"/>
    <s v="Sports"/>
    <s v="East"/>
    <n v="238.60499999999999"/>
    <n v="516.19997471554962"/>
  </r>
  <r>
    <s v="0db61e6c"/>
    <x v="326"/>
    <x v="3"/>
    <x v="3"/>
    <x v="3698"/>
    <n v="26"/>
    <x v="38"/>
    <x v="108"/>
    <n v="1.0525182312011857E-2"/>
    <n v="2496.4375124875119"/>
    <n v="2498933.9499999993"/>
    <s v="Sports"/>
    <s v="South"/>
    <n v="37.47"/>
    <n v="516.19997471554962"/>
  </r>
  <r>
    <s v="ab7e20c9"/>
    <x v="194"/>
    <x v="3"/>
    <x v="1"/>
    <x v="3699"/>
    <n v="43"/>
    <x v="4"/>
    <x v="3685"/>
    <n v="6.6991748099421211E-2"/>
    <n v="2496.4375124875119"/>
    <n v="2498933.9499999993"/>
    <s v="Clothing"/>
    <s v="South"/>
    <n v="168.69499999999999"/>
    <n v="518.08361275088532"/>
  </r>
  <r>
    <s v="251bc945"/>
    <x v="471"/>
    <x v="1"/>
    <x v="2"/>
    <x v="3700"/>
    <n v="46"/>
    <x v="34"/>
    <x v="3686"/>
    <n v="7.8405001124690704E-2"/>
    <n v="2537.5954861821929"/>
    <n v="2479230.7900000024"/>
    <s v="Furniture"/>
    <s v="West"/>
    <n v="96.155000000000001"/>
    <n v="524.30656862745093"/>
  </r>
  <r>
    <s v="76f3b6b4"/>
    <x v="305"/>
    <x v="2"/>
    <x v="3"/>
    <x v="3701"/>
    <n v="21"/>
    <x v="45"/>
    <x v="3687"/>
    <n v="0.38635836596145118"/>
    <n v="2506.2477027027048"/>
    <n v="2596472.620000002"/>
    <s v="Sports"/>
    <s v="East"/>
    <n v="587.79499999999996"/>
    <n v="516.19997471554962"/>
  </r>
  <r>
    <s v="53203cfb"/>
    <x v="43"/>
    <x v="3"/>
    <x v="4"/>
    <x v="2409"/>
    <n v="13"/>
    <x v="45"/>
    <x v="3688"/>
    <n v="2.2709309689677011"/>
    <n v="2496.4375124875119"/>
    <n v="2498933.9499999993"/>
    <s v="Electronics"/>
    <s v="South"/>
    <n v="550.87"/>
    <n v="507.6997287299634"/>
  </r>
  <r>
    <s v="1689b4d6"/>
    <x v="702"/>
    <x v="1"/>
    <x v="4"/>
    <x v="3702"/>
    <n v="3"/>
    <x v="48"/>
    <x v="3689"/>
    <n v="1.2895576967726956"/>
    <n v="2537.5954861821929"/>
    <n v="2479230.7900000024"/>
    <s v="Electronics"/>
    <s v="West"/>
    <n v="461.83"/>
    <n v="507.6997287299634"/>
  </r>
  <r>
    <s v="77b14380"/>
    <x v="704"/>
    <x v="0"/>
    <x v="2"/>
    <x v="3703"/>
    <n v="18"/>
    <x v="10"/>
    <x v="3690"/>
    <n v="0.14998539293017821"/>
    <n v="2571.1423225152107"/>
    <n v="2535146.3299999977"/>
    <s v="Furniture"/>
    <s v="North"/>
    <n v="296.20499999999998"/>
    <n v="524.30656862745093"/>
  </r>
  <r>
    <s v="61078500000"/>
    <x v="386"/>
    <x v="1"/>
    <x v="4"/>
    <x v="3704"/>
    <n v="23"/>
    <x v="16"/>
    <x v="3691"/>
    <n v="8.6246775938098014E-2"/>
    <n v="2537.5954861821929"/>
    <n v="2479230.7900000024"/>
    <s v="Electronics"/>
    <s v="West"/>
    <n v="186.905"/>
    <n v="507.6997287299634"/>
  </r>
  <r>
    <s v="62f76b50"/>
    <x v="459"/>
    <x v="1"/>
    <x v="1"/>
    <x v="3705"/>
    <n v="41"/>
    <x v="45"/>
    <x v="3692"/>
    <n v="0.10541339351790138"/>
    <n v="2537.5954861821929"/>
    <n v="2479230.7900000024"/>
    <s v="Clothing"/>
    <s v="West"/>
    <n v="242.33"/>
    <n v="518.08361275088532"/>
  </r>
  <r>
    <s v="c0469587"/>
    <x v="358"/>
    <x v="3"/>
    <x v="1"/>
    <x v="3706"/>
    <n v="16"/>
    <x v="10"/>
    <x v="3693"/>
    <n v="1.0197047736886025"/>
    <n v="2496.4375124875119"/>
    <n v="2498933.9499999993"/>
    <s v="Clothing"/>
    <s v="South"/>
    <n v="886.94500000000005"/>
    <n v="518.08361275088532"/>
  </r>
  <r>
    <s v="82ca6783"/>
    <x v="633"/>
    <x v="3"/>
    <x v="4"/>
    <x v="3707"/>
    <n v="16"/>
    <x v="5"/>
    <x v="3694"/>
    <n v="0.45106753018325502"/>
    <n v="2496.4375124875119"/>
    <n v="2498933.9499999993"/>
    <s v="Electronics"/>
    <s v="South"/>
    <n v="940.52499999999998"/>
    <n v="507.6997287299634"/>
  </r>
  <r>
    <s v="f1883a6e"/>
    <x v="215"/>
    <x v="3"/>
    <x v="2"/>
    <x v="3708"/>
    <n v="17"/>
    <x v="0"/>
    <x v="3695"/>
    <n v="0.57481844378238045"/>
    <n v="2496.4375124875119"/>
    <n v="2498933.9499999993"/>
    <s v="Furniture"/>
    <s v="South"/>
    <n v="783.5"/>
    <n v="524.30656862745093"/>
  </r>
  <r>
    <s v="3c5543d2"/>
    <x v="341"/>
    <x v="0"/>
    <x v="0"/>
    <x v="3709"/>
    <n v="45"/>
    <x v="34"/>
    <x v="3696"/>
    <n v="0.5260560498114587"/>
    <n v="2571.1423225152107"/>
    <n v="2535146.3299999977"/>
    <s v="Groceries"/>
    <s v="North"/>
    <n v="674.46"/>
    <n v="515.36624489795861"/>
  </r>
  <r>
    <s v="bf595c38"/>
    <x v="377"/>
    <x v="2"/>
    <x v="0"/>
    <x v="3710"/>
    <n v="37"/>
    <x v="42"/>
    <x v="3697"/>
    <n v="0.37229810036058902"/>
    <n v="2506.2477027027048"/>
    <n v="2596472.620000002"/>
    <s v="Groceries"/>
    <s v="East"/>
    <n v="392.125"/>
    <n v="515.36624489795861"/>
  </r>
  <r>
    <s v="c943b2c4"/>
    <x v="350"/>
    <x v="2"/>
    <x v="4"/>
    <x v="3711"/>
    <n v="40"/>
    <x v="45"/>
    <x v="3698"/>
    <n v="0.33413724034219611"/>
    <n v="2506.2477027027048"/>
    <n v="2596472.620000002"/>
    <s v="Electronics"/>
    <s v="East"/>
    <n v="548.48500000000001"/>
    <n v="507.6997287299634"/>
  </r>
  <r>
    <s v="69e899c3"/>
    <x v="138"/>
    <x v="1"/>
    <x v="4"/>
    <x v="3712"/>
    <n v="47"/>
    <x v="35"/>
    <x v="3699"/>
    <n v="0.82389518259799488"/>
    <n v="2537.5954861821929"/>
    <n v="2479230.7900000024"/>
    <s v="Electronics"/>
    <s v="West"/>
    <n v="584.08500000000004"/>
    <n v="507.6997287299634"/>
  </r>
  <r>
    <s v="dd45b3ec"/>
    <x v="534"/>
    <x v="0"/>
    <x v="0"/>
    <x v="3713"/>
    <n v="6"/>
    <x v="7"/>
    <x v="3700"/>
    <n v="0.11755259281981417"/>
    <n v="2571.1423225152107"/>
    <n v="2535146.3299999977"/>
    <s v="Groceries"/>
    <s v="North"/>
    <n v="268.58999999999997"/>
    <n v="515.36624489795861"/>
  </r>
  <r>
    <s v="2735a10b"/>
    <x v="13"/>
    <x v="1"/>
    <x v="0"/>
    <x v="3714"/>
    <n v="33"/>
    <x v="31"/>
    <x v="3701"/>
    <n v="0.81588585797846169"/>
    <n v="2537.5954861821929"/>
    <n v="2479230.7900000024"/>
    <s v="Groceries"/>
    <s v="West"/>
    <n v="155.75"/>
    <n v="515.36624489795861"/>
  </r>
  <r>
    <s v="6bf1ad13"/>
    <x v="320"/>
    <x v="3"/>
    <x v="0"/>
    <x v="3715"/>
    <n v="29"/>
    <x v="0"/>
    <x v="3702"/>
    <n v="0.88566514330446477"/>
    <n v="2496.4375124875119"/>
    <n v="2498933.9499999993"/>
    <s v="Groceries"/>
    <s v="South"/>
    <n v="821.78499999999997"/>
    <n v="515.36624489795861"/>
  </r>
  <r>
    <s v="9ec91ca5"/>
    <x v="548"/>
    <x v="2"/>
    <x v="1"/>
    <x v="3716"/>
    <n v="25"/>
    <x v="21"/>
    <x v="3703"/>
    <n v="2.8678357120298381"/>
    <n v="2506.2477027027048"/>
    <n v="2596472.620000002"/>
    <s v="Clothing"/>
    <s v="East"/>
    <n v="958.45500000000004"/>
    <n v="518.08361275088532"/>
  </r>
  <r>
    <s v="9e6e1efd"/>
    <x v="435"/>
    <x v="2"/>
    <x v="1"/>
    <x v="3717"/>
    <n v="11"/>
    <x v="42"/>
    <x v="3704"/>
    <n v="0.21470942829186465"/>
    <n v="2506.2477027027048"/>
    <n v="2596472.620000002"/>
    <s v="Clothing"/>
    <s v="East"/>
    <n v="514.03"/>
    <n v="518.08361275088532"/>
  </r>
  <r>
    <s v="3693740"/>
    <x v="623"/>
    <x v="2"/>
    <x v="4"/>
    <x v="3718"/>
    <n v="25"/>
    <x v="7"/>
    <x v="3705"/>
    <n v="1.455865140529284"/>
    <n v="2506.2477027027048"/>
    <n v="2596472.620000002"/>
    <s v="Electronics"/>
    <s v="East"/>
    <n v="965.77"/>
    <n v="507.6997287299634"/>
  </r>
  <r>
    <s v="c769c2ab"/>
    <x v="710"/>
    <x v="3"/>
    <x v="2"/>
    <x v="3719"/>
    <n v="6"/>
    <x v="12"/>
    <x v="3706"/>
    <n v="2.8392732169275608E-2"/>
    <n v="2496.4375124875119"/>
    <n v="2498933.9499999993"/>
    <s v="Furniture"/>
    <s v="South"/>
    <n v="41.55"/>
    <n v="524.30656862745093"/>
  </r>
  <r>
    <s v="7dc96e91"/>
    <x v="304"/>
    <x v="3"/>
    <x v="1"/>
    <x v="3720"/>
    <n v="4"/>
    <x v="29"/>
    <x v="3707"/>
    <n v="2.0158314620688098"/>
    <n v="2496.4375124875119"/>
    <n v="2498933.9499999993"/>
    <s v="Clothing"/>
    <s v="South"/>
    <n v="916.72500000000002"/>
    <n v="518.08361275088532"/>
  </r>
  <r>
    <s v="d50bf6d4"/>
    <x v="486"/>
    <x v="0"/>
    <x v="3"/>
    <x v="3721"/>
    <n v="19"/>
    <x v="3"/>
    <x v="3708"/>
    <n v="1.4633956313185834"/>
    <n v="2571.1423225152107"/>
    <n v="2535146.3299999977"/>
    <s v="Sports"/>
    <s v="North"/>
    <n v="780.98500000000001"/>
    <n v="516.19997471554962"/>
  </r>
  <r>
    <s v="45df5f5f"/>
    <x v="101"/>
    <x v="0"/>
    <x v="3"/>
    <x v="3722"/>
    <n v="31"/>
    <x v="3"/>
    <x v="3709"/>
    <n v="0.76868023599165014"/>
    <n v="2571.1423225152107"/>
    <n v="2535146.3299999977"/>
    <s v="Sports"/>
    <s v="North"/>
    <n v="658.81"/>
    <n v="516.19997471554962"/>
  </r>
  <r>
    <s v="67292828"/>
    <x v="607"/>
    <x v="0"/>
    <x v="1"/>
    <x v="3723"/>
    <n v="27"/>
    <x v="27"/>
    <x v="3710"/>
    <n v="1.7188523941593103E-2"/>
    <n v="2571.1423225152107"/>
    <n v="2535146.3299999977"/>
    <s v="Clothing"/>
    <s v="North"/>
    <n v="55.86"/>
    <n v="518.08361275088532"/>
  </r>
  <r>
    <s v="07b83a00"/>
    <x v="185"/>
    <x v="2"/>
    <x v="4"/>
    <x v="3724"/>
    <n v="13"/>
    <x v="41"/>
    <x v="3711"/>
    <n v="0.39172889288386503"/>
    <n v="2506.2477027027048"/>
    <n v="2596472.620000002"/>
    <s v="Electronics"/>
    <s v="East"/>
    <n v="784.08500000000004"/>
    <n v="507.6997287299634"/>
  </r>
  <r>
    <s v="c7cd446b"/>
    <x v="557"/>
    <x v="0"/>
    <x v="1"/>
    <x v="3725"/>
    <n v="47"/>
    <x v="22"/>
    <x v="3712"/>
    <n v="0.32074047374541792"/>
    <n v="2571.1423225152107"/>
    <n v="2535146.3299999977"/>
    <s v="Clothing"/>
    <s v="North"/>
    <n v="474.62"/>
    <n v="518.08361275088532"/>
  </r>
  <r>
    <s v="2d279284"/>
    <x v="370"/>
    <x v="2"/>
    <x v="2"/>
    <x v="3726"/>
    <n v="6"/>
    <x v="44"/>
    <x v="3713"/>
    <n v="9.4646853418883597E-2"/>
    <n v="2506.2477027027048"/>
    <n v="2596472.620000002"/>
    <s v="Furniture"/>
    <s v="East"/>
    <n v="124.405"/>
    <n v="524.30656862745093"/>
  </r>
  <r>
    <s v="25a336e8"/>
    <x v="164"/>
    <x v="1"/>
    <x v="4"/>
    <x v="3727"/>
    <n v="8"/>
    <x v="6"/>
    <x v="3714"/>
    <n v="0.11355475956018626"/>
    <n v="2537.5954861821929"/>
    <n v="2479230.7900000024"/>
    <s v="Electronics"/>
    <s v="West"/>
    <n v="273.07499999999999"/>
    <n v="507.6997287299634"/>
  </r>
  <r>
    <s v="b80bc926"/>
    <x v="31"/>
    <x v="2"/>
    <x v="2"/>
    <x v="3728"/>
    <n v="45"/>
    <x v="18"/>
    <x v="3715"/>
    <n v="0.99204656570245076"/>
    <n v="2506.2477027027048"/>
    <n v="2596472.620000002"/>
    <s v="Furniture"/>
    <s v="East"/>
    <n v="662.24"/>
    <n v="524.30656862745093"/>
  </r>
  <r>
    <s v="7c78ddf5"/>
    <x v="72"/>
    <x v="1"/>
    <x v="2"/>
    <x v="3729"/>
    <n v="40"/>
    <x v="12"/>
    <x v="3716"/>
    <n v="1.439446874007476"/>
    <n v="2537.5954861821929"/>
    <n v="2479230.7900000024"/>
    <s v="Furniture"/>
    <s v="West"/>
    <n v="893.27"/>
    <n v="524.30656862745093"/>
  </r>
  <r>
    <s v="9753c78b"/>
    <x v="507"/>
    <x v="1"/>
    <x v="3"/>
    <x v="3730"/>
    <n v="41"/>
    <x v="20"/>
    <x v="2343"/>
    <n v="0.24930417679476"/>
    <n v="2537.5954861821929"/>
    <n v="2479230.7900000024"/>
    <s v="Sports"/>
    <s v="West"/>
    <n v="548.92999999999995"/>
    <n v="516.19997471554962"/>
  </r>
  <r>
    <s v="bd03ab83"/>
    <x v="637"/>
    <x v="1"/>
    <x v="2"/>
    <x v="3731"/>
    <n v="8"/>
    <x v="50"/>
    <x v="3717"/>
    <n v="0.17800465453107642"/>
    <n v="2537.5954861821929"/>
    <n v="2479230.7900000024"/>
    <s v="Furniture"/>
    <s v="West"/>
    <n v="437.17500000000001"/>
    <n v="524.30656862745093"/>
  </r>
  <r>
    <s v="3bac5a20"/>
    <x v="720"/>
    <x v="3"/>
    <x v="4"/>
    <x v="3732"/>
    <n v="34"/>
    <x v="7"/>
    <x v="3718"/>
    <n v="2.0174698175080512"/>
    <n v="2496.4375124875119"/>
    <n v="2498933.9499999993"/>
    <s v="Electronics"/>
    <s v="South"/>
    <n v="693.97"/>
    <n v="507.6997287299634"/>
  </r>
  <r>
    <s v="726861b8"/>
    <x v="630"/>
    <x v="3"/>
    <x v="4"/>
    <x v="3733"/>
    <n v="12"/>
    <x v="7"/>
    <x v="3719"/>
    <n v="0.81450860020368909"/>
    <n v="2496.4375124875119"/>
    <n v="2498933.9499999993"/>
    <s v="Electronics"/>
    <s v="South"/>
    <n v="583.82500000000005"/>
    <n v="507.6997287299634"/>
  </r>
  <r>
    <s v="d0973e69"/>
    <x v="488"/>
    <x v="1"/>
    <x v="1"/>
    <x v="3734"/>
    <n v="9"/>
    <x v="35"/>
    <x v="3720"/>
    <n v="0.60333769225979206"/>
    <n v="2537.5954861821929"/>
    <n v="2479230.7900000024"/>
    <s v="Clothing"/>
    <s v="West"/>
    <n v="208.78"/>
    <n v="518.08361275088532"/>
  </r>
  <r>
    <s v="dbdfd99f"/>
    <x v="141"/>
    <x v="1"/>
    <x v="2"/>
    <x v="3735"/>
    <n v="8"/>
    <x v="35"/>
    <x v="3721"/>
    <n v="2.6419361906527561"/>
    <n v="2537.5954861821929"/>
    <n v="2479230.7900000024"/>
    <s v="Furniture"/>
    <s v="West"/>
    <n v="798.77"/>
    <n v="524.30656862745093"/>
  </r>
  <r>
    <s v="589f3af5"/>
    <x v="512"/>
    <x v="0"/>
    <x v="0"/>
    <x v="3736"/>
    <n v="8"/>
    <x v="38"/>
    <x v="3722"/>
    <n v="0.23961996017823514"/>
    <n v="2571.1423225152107"/>
    <n v="2535146.3299999977"/>
    <s v="Groceries"/>
    <s v="North"/>
    <n v="325.59500000000003"/>
    <n v="515.36624489795861"/>
  </r>
  <r>
    <s v="672acb38"/>
    <x v="141"/>
    <x v="3"/>
    <x v="3"/>
    <x v="3737"/>
    <n v="24"/>
    <x v="22"/>
    <x v="3723"/>
    <n v="3.0668894518406726"/>
    <n v="2496.4375124875119"/>
    <n v="2498933.9499999993"/>
    <s v="Sports"/>
    <s v="South"/>
    <n v="572"/>
    <n v="516.19997471554962"/>
  </r>
  <r>
    <s v="ca724393"/>
    <x v="517"/>
    <x v="2"/>
    <x v="0"/>
    <x v="3738"/>
    <n v="40"/>
    <x v="29"/>
    <x v="3724"/>
    <n v="2.9372211422752939"/>
    <n v="2506.2477027027048"/>
    <n v="2596472.620000002"/>
    <s v="Groceries"/>
    <s v="East"/>
    <n v="816.77"/>
    <n v="515.36624489795861"/>
  </r>
  <r>
    <s v="21de801c"/>
    <x v="679"/>
    <x v="2"/>
    <x v="0"/>
    <x v="3739"/>
    <n v="22"/>
    <x v="33"/>
    <x v="3725"/>
    <n v="0.49055846609832093"/>
    <n v="2506.2477027027048"/>
    <n v="2596472.620000002"/>
    <s v="Groceries"/>
    <s v="East"/>
    <n v="778.745"/>
    <n v="515.36624489795861"/>
  </r>
  <r>
    <s v="6159430b"/>
    <x v="344"/>
    <x v="0"/>
    <x v="4"/>
    <x v="3740"/>
    <n v="47"/>
    <x v="39"/>
    <x v="3726"/>
    <n v="0.170064438545141"/>
    <n v="2571.1423225152107"/>
    <n v="2535146.3299999977"/>
    <s v="Electronics"/>
    <s v="North"/>
    <n v="304.31"/>
    <n v="507.6997287299634"/>
  </r>
  <r>
    <s v="fdc51c89"/>
    <x v="421"/>
    <x v="3"/>
    <x v="2"/>
    <x v="3741"/>
    <n v="46"/>
    <x v="20"/>
    <x v="3727"/>
    <n v="0.51753164230478843"/>
    <n v="2496.4375124875119"/>
    <n v="2498933.9499999993"/>
    <s v="Furniture"/>
    <s v="South"/>
    <n v="563.29999999999995"/>
    <n v="524.30656862745093"/>
  </r>
  <r>
    <s v="5c185360"/>
    <x v="688"/>
    <x v="3"/>
    <x v="0"/>
    <x v="3742"/>
    <n v="15"/>
    <x v="45"/>
    <x v="3728"/>
    <n v="0.14349261117071144"/>
    <n v="2496.4375124875119"/>
    <n v="2498933.9499999993"/>
    <s v="Groceries"/>
    <s v="South"/>
    <n v="309.935"/>
    <n v="515.36624489795861"/>
  </r>
  <r>
    <s v="b0e2a1a4"/>
    <x v="689"/>
    <x v="3"/>
    <x v="3"/>
    <x v="3743"/>
    <n v="39"/>
    <x v="36"/>
    <x v="3729"/>
    <n v="0.46922186970730662"/>
    <n v="2496.4375124875119"/>
    <n v="2498933.9499999993"/>
    <s v="Sports"/>
    <s v="South"/>
    <n v="795.31"/>
    <n v="516.19997471554962"/>
  </r>
  <r>
    <s v="a86aa833"/>
    <x v="425"/>
    <x v="0"/>
    <x v="2"/>
    <x v="3744"/>
    <n v="44"/>
    <x v="24"/>
    <x v="3730"/>
    <n v="0.14665054534300614"/>
    <n v="2571.1423225152107"/>
    <n v="2535146.3299999977"/>
    <s v="Furniture"/>
    <s v="North"/>
    <n v="230.08500000000001"/>
    <n v="524.30656862745093"/>
  </r>
  <r>
    <s v="394a5eeb"/>
    <x v="4"/>
    <x v="3"/>
    <x v="1"/>
    <x v="3745"/>
    <n v="50"/>
    <x v="27"/>
    <x v="3731"/>
    <n v="0.19487036461865792"/>
    <n v="2496.4375124875119"/>
    <n v="2498933.9499999993"/>
    <s v="Clothing"/>
    <s v="South"/>
    <n v="474.65"/>
    <n v="518.08361275088532"/>
  </r>
  <r>
    <s v="0ff8b619"/>
    <x v="71"/>
    <x v="1"/>
    <x v="4"/>
    <x v="3746"/>
    <n v="17"/>
    <x v="39"/>
    <x v="3732"/>
    <n v="0.56446516262187751"/>
    <n v="2537.5954861821929"/>
    <n v="2479230.7900000024"/>
    <s v="Electronics"/>
    <s v="West"/>
    <n v="401.065"/>
    <n v="507.6997287299634"/>
  </r>
  <r>
    <s v="04adacba"/>
    <x v="585"/>
    <x v="2"/>
    <x v="0"/>
    <x v="3747"/>
    <n v="1"/>
    <x v="47"/>
    <x v="3733"/>
    <n v="0.4505277722599339"/>
    <n v="2506.2477027027048"/>
    <n v="2596472.620000002"/>
    <s v="Groceries"/>
    <s v="East"/>
    <n v="1005.595"/>
    <n v="515.36624489795861"/>
  </r>
  <r>
    <s v="6f86828f"/>
    <x v="656"/>
    <x v="3"/>
    <x v="1"/>
    <x v="3748"/>
    <n v="43"/>
    <x v="36"/>
    <x v="3734"/>
    <n v="0.28252526949399925"/>
    <n v="2496.4375124875119"/>
    <n v="2498933.9499999993"/>
    <s v="Clothing"/>
    <s v="South"/>
    <n v="655.99"/>
    <n v="518.08361275088532"/>
  </r>
  <r>
    <s v="e6ac11fe"/>
    <x v="525"/>
    <x v="0"/>
    <x v="1"/>
    <x v="3749"/>
    <n v="39"/>
    <x v="26"/>
    <x v="3735"/>
    <n v="0.16401802830092044"/>
    <n v="2571.1423225152107"/>
    <n v="2535146.3299999977"/>
    <s v="Clothing"/>
    <s v="North"/>
    <n v="351.755"/>
    <n v="518.08361275088532"/>
  </r>
  <r>
    <s v="e21d0f72"/>
    <x v="355"/>
    <x v="3"/>
    <x v="1"/>
    <x v="3750"/>
    <n v="5"/>
    <x v="39"/>
    <x v="3736"/>
    <n v="0.78337100007187299"/>
    <n v="2496.4375124875119"/>
    <n v="2498933.9499999993"/>
    <s v="Clothing"/>
    <s v="South"/>
    <n v="985.44500000000005"/>
    <n v="518.08361275088532"/>
  </r>
  <r>
    <s v="074db9fb"/>
    <x v="500"/>
    <x v="3"/>
    <x v="2"/>
    <x v="3751"/>
    <n v="4"/>
    <x v="32"/>
    <x v="3737"/>
    <n v="0.73988005143904123"/>
    <n v="2496.4375124875119"/>
    <n v="2498933.9499999993"/>
    <s v="Furniture"/>
    <s v="South"/>
    <n v="328.57"/>
    <n v="524.30656862745093"/>
  </r>
  <r>
    <s v="87b54547"/>
    <x v="724"/>
    <x v="1"/>
    <x v="0"/>
    <x v="3752"/>
    <n v="16"/>
    <x v="33"/>
    <x v="3738"/>
    <n v="0.20371317771937156"/>
    <n v="2537.5954861821929"/>
    <n v="2479230.7900000024"/>
    <s v="Groceries"/>
    <s v="West"/>
    <n v="263.315"/>
    <n v="515.36624489795861"/>
  </r>
  <r>
    <s v="52acd7a0"/>
    <x v="28"/>
    <x v="1"/>
    <x v="4"/>
    <x v="3753"/>
    <n v="25"/>
    <x v="5"/>
    <x v="3739"/>
    <n v="0.26551633907993921"/>
    <n v="2537.5954861821929"/>
    <n v="2479230.7900000024"/>
    <s v="Electronics"/>
    <s v="West"/>
    <n v="552.65"/>
    <n v="507.6997287299634"/>
  </r>
  <r>
    <s v="9d2881b9"/>
    <x v="529"/>
    <x v="2"/>
    <x v="2"/>
    <x v="3754"/>
    <n v="46"/>
    <x v="19"/>
    <x v="3740"/>
    <n v="0.19968018788961486"/>
    <n v="2506.2477027027048"/>
    <n v="2596472.620000002"/>
    <s v="Furniture"/>
    <s v="East"/>
    <n v="406.59500000000003"/>
    <n v="524.30656862745093"/>
  </r>
  <r>
    <s v="d1d7b0a7"/>
    <x v="192"/>
    <x v="3"/>
    <x v="0"/>
    <x v="3755"/>
    <n v="17"/>
    <x v="35"/>
    <x v="3741"/>
    <n v="0.25733685355628078"/>
    <n v="2496.4375124875119"/>
    <n v="2498933.9499999993"/>
    <s v="Groceries"/>
    <s v="South"/>
    <n v="436.07"/>
    <n v="515.36624489795861"/>
  </r>
  <r>
    <s v="ff1ec44f"/>
    <x v="16"/>
    <x v="2"/>
    <x v="1"/>
    <x v="3756"/>
    <n v="36"/>
    <x v="14"/>
    <x v="3742"/>
    <n v="0.25793060532700868"/>
    <n v="2506.2477027027048"/>
    <n v="2596472.620000002"/>
    <s v="Clothing"/>
    <s v="East"/>
    <n v="492.02499999999998"/>
    <n v="518.08361275088532"/>
  </r>
  <r>
    <s v="c2e3210f"/>
    <x v="638"/>
    <x v="0"/>
    <x v="0"/>
    <x v="3757"/>
    <n v="36"/>
    <x v="21"/>
    <x v="3743"/>
    <n v="3.3194768941347819E-2"/>
    <n v="2571.1423225152107"/>
    <n v="2535146.3299999977"/>
    <s v="Groceries"/>
    <s v="North"/>
    <n v="10.469999999999999"/>
    <n v="515.36624489795861"/>
  </r>
  <r>
    <s v="e6dbf27d"/>
    <x v="661"/>
    <x v="3"/>
    <x v="4"/>
    <x v="3758"/>
    <n v="4"/>
    <x v="50"/>
    <x v="3744"/>
    <n v="0.24823517584489654"/>
    <n v="2496.4375124875119"/>
    <n v="2498933.9499999993"/>
    <s v="Electronics"/>
    <s v="South"/>
    <n v="529.19000000000005"/>
    <n v="507.6997287299634"/>
  </r>
  <r>
    <s v="7a0728ec"/>
    <x v="602"/>
    <x v="1"/>
    <x v="0"/>
    <x v="3759"/>
    <n v="24"/>
    <x v="27"/>
    <x v="3324"/>
    <n v="0.10988823790663575"/>
    <n v="2537.5954861821929"/>
    <n v="2479230.7900000024"/>
    <s v="Groceries"/>
    <s v="West"/>
    <n v="103.81"/>
    <n v="515.36624489795861"/>
  </r>
  <r>
    <s v="cf60c1b8"/>
    <x v="491"/>
    <x v="0"/>
    <x v="0"/>
    <x v="3760"/>
    <n v="20"/>
    <x v="24"/>
    <x v="3745"/>
    <n v="1.0407966142029891E-2"/>
    <n v="2571.1423225152107"/>
    <n v="2535146.3299999977"/>
    <s v="Groceries"/>
    <s v="North"/>
    <n v="46.805"/>
    <n v="515.36624489795861"/>
  </r>
  <r>
    <s v="29d8555f"/>
    <x v="236"/>
    <x v="0"/>
    <x v="0"/>
    <x v="3761"/>
    <n v="7"/>
    <x v="8"/>
    <x v="3746"/>
    <n v="0.3996910269064069"/>
    <n v="2571.1423225152107"/>
    <n v="2535146.3299999977"/>
    <s v="Groceries"/>
    <s v="North"/>
    <n v="151.71"/>
    <n v="515.36624489795861"/>
  </r>
  <r>
    <s v="f9d24557"/>
    <x v="326"/>
    <x v="3"/>
    <x v="3"/>
    <x v="3762"/>
    <n v="44"/>
    <x v="33"/>
    <x v="3747"/>
    <n v="0.31290449261702796"/>
    <n v="2496.4375124875119"/>
    <n v="2498933.9499999993"/>
    <s v="Sports"/>
    <s v="South"/>
    <n v="400.89"/>
    <n v="516.19997471554962"/>
  </r>
  <r>
    <s v="dd17c211"/>
    <x v="475"/>
    <x v="0"/>
    <x v="3"/>
    <x v="3763"/>
    <n v="49"/>
    <x v="45"/>
    <x v="3748"/>
    <n v="2.4031403254859904E-2"/>
    <n v="2571.1423225152107"/>
    <n v="2535146.3299999977"/>
    <s v="Sports"/>
    <s v="North"/>
    <n v="24.54"/>
    <n v="516.19997471554962"/>
  </r>
  <r>
    <s v="0ccf6ac4"/>
    <x v="98"/>
    <x v="1"/>
    <x v="4"/>
    <x v="3764"/>
    <n v="50"/>
    <x v="47"/>
    <x v="3749"/>
    <n v="0.44519750804408842"/>
    <n v="2537.5954861821929"/>
    <n v="2479230.7900000024"/>
    <s v="Electronics"/>
    <s v="West"/>
    <n v="669.3"/>
    <n v="507.6997287299634"/>
  </r>
  <r>
    <s v="1172d8e4"/>
    <x v="254"/>
    <x v="3"/>
    <x v="1"/>
    <x v="3765"/>
    <n v="45"/>
    <x v="10"/>
    <x v="3750"/>
    <n v="29.38431975403536"/>
    <n v="2496.4375124875119"/>
    <n v="2498933.9499999993"/>
    <s v="Clothing"/>
    <s v="South"/>
    <n v="765.58"/>
    <n v="518.08361275088532"/>
  </r>
  <r>
    <s v="3ca3d9d6"/>
    <x v="196"/>
    <x v="1"/>
    <x v="4"/>
    <x v="3766"/>
    <n v="11"/>
    <x v="10"/>
    <x v="3751"/>
    <n v="0.35032881167381241"/>
    <n v="2537.5954861821929"/>
    <n v="2479230.7900000024"/>
    <s v="Electronics"/>
    <s v="West"/>
    <n v="659.17499999999995"/>
    <n v="507.6997287299634"/>
  </r>
  <r>
    <s v="be776762"/>
    <x v="239"/>
    <x v="2"/>
    <x v="1"/>
    <x v="3767"/>
    <n v="13"/>
    <x v="6"/>
    <x v="3752"/>
    <n v="7.2877954846082546E-2"/>
    <n v="2506.2477027027048"/>
    <n v="2596472.620000002"/>
    <s v="Clothing"/>
    <s v="East"/>
    <n v="170.98"/>
    <n v="518.08361275088532"/>
  </r>
  <r>
    <s v="5e9c7453"/>
    <x v="503"/>
    <x v="2"/>
    <x v="3"/>
    <x v="3768"/>
    <n v="44"/>
    <x v="48"/>
    <x v="3753"/>
    <n v="0.1733845876629227"/>
    <n v="2506.2477027027048"/>
    <n v="2596472.620000002"/>
    <s v="Sports"/>
    <s v="East"/>
    <n v="378.33499999999998"/>
    <n v="516.19997471554962"/>
  </r>
  <r>
    <s v="9138c18b"/>
    <x v="267"/>
    <x v="0"/>
    <x v="1"/>
    <x v="3769"/>
    <n v="1"/>
    <x v="22"/>
    <x v="3754"/>
    <n v="0.11717935604313913"/>
    <n v="2571.1423225152107"/>
    <n v="2535146.3299999977"/>
    <s v="Clothing"/>
    <s v="North"/>
    <n v="212.64500000000001"/>
    <n v="518.08361275088532"/>
  </r>
  <r>
    <s v="10b8e670"/>
    <x v="124"/>
    <x v="2"/>
    <x v="1"/>
    <x v="3770"/>
    <n v="24"/>
    <x v="19"/>
    <x v="3755"/>
    <n v="2.7012008832693066"/>
    <n v="2506.2477027027048"/>
    <n v="2596472.620000002"/>
    <s v="Clothing"/>
    <s v="East"/>
    <n v="899.99"/>
    <n v="518.08361275088532"/>
  </r>
  <r>
    <s v="ffee52f5"/>
    <x v="99"/>
    <x v="1"/>
    <x v="0"/>
    <x v="3771"/>
    <n v="40"/>
    <x v="43"/>
    <x v="3756"/>
    <n v="0.29425522431107265"/>
    <n v="2537.5954861821929"/>
    <n v="2479230.7900000024"/>
    <s v="Groceries"/>
    <s v="West"/>
    <n v="290.565"/>
    <n v="515.36624489795861"/>
  </r>
  <r>
    <s v="68b49ca5"/>
    <x v="390"/>
    <x v="2"/>
    <x v="3"/>
    <x v="3772"/>
    <n v="40"/>
    <x v="19"/>
    <x v="3757"/>
    <n v="0.37972771449875298"/>
    <n v="2506.2477027027048"/>
    <n v="2596472.620000002"/>
    <s v="Sports"/>
    <s v="East"/>
    <n v="302.375"/>
    <n v="516.19997471554962"/>
  </r>
  <r>
    <s v="f1038e66"/>
    <x v="504"/>
    <x v="3"/>
    <x v="4"/>
    <x v="3773"/>
    <n v="21"/>
    <x v="31"/>
    <x v="3758"/>
    <n v="0.27457634062077535"/>
    <n v="2496.4375124875119"/>
    <n v="2498933.9499999993"/>
    <s v="Electronics"/>
    <s v="South"/>
    <n v="207.57499999999999"/>
    <n v="507.6997287299634"/>
  </r>
  <r>
    <s v="daef7be5"/>
    <x v="187"/>
    <x v="3"/>
    <x v="4"/>
    <x v="3774"/>
    <n v="31"/>
    <x v="19"/>
    <x v="3759"/>
    <n v="1.0494177486280283"/>
    <n v="2496.4375124875119"/>
    <n v="2498933.9499999993"/>
    <s v="Electronics"/>
    <s v="South"/>
    <n v="595.01499999999999"/>
    <n v="507.6997287299634"/>
  </r>
  <r>
    <s v="99d247ed"/>
    <x v="287"/>
    <x v="0"/>
    <x v="2"/>
    <x v="3775"/>
    <n v="7"/>
    <x v="42"/>
    <x v="3760"/>
    <n v="3.6245138285902187E-2"/>
    <n v="2571.1423225152107"/>
    <n v="2535146.3299999977"/>
    <s v="Furniture"/>
    <s v="North"/>
    <n v="93.045000000000002"/>
    <n v="524.30656862745093"/>
  </r>
  <r>
    <s v="2133e1c6"/>
    <x v="341"/>
    <x v="3"/>
    <x v="2"/>
    <x v="3776"/>
    <n v="29"/>
    <x v="44"/>
    <x v="3761"/>
    <n v="0.1361990676534505"/>
    <n v="2496.4375124875119"/>
    <n v="2498933.9499999993"/>
    <s v="Furniture"/>
    <s v="South"/>
    <n v="336.245"/>
    <n v="524.30656862745093"/>
  </r>
  <r>
    <s v="508c4ebd"/>
    <x v="611"/>
    <x v="0"/>
    <x v="3"/>
    <x v="3777"/>
    <n v="4"/>
    <x v="5"/>
    <x v="2644"/>
    <n v="0.11462582906919855"/>
    <n v="2571.1423225152107"/>
    <n v="2535146.3299999977"/>
    <s v="Sports"/>
    <s v="North"/>
    <n v="180.8"/>
    <n v="516.19997471554962"/>
  </r>
  <r>
    <s v="38db6eeb"/>
    <x v="347"/>
    <x v="1"/>
    <x v="4"/>
    <x v="3778"/>
    <n v="16"/>
    <x v="31"/>
    <x v="3762"/>
    <n v="0.31567847674138344"/>
    <n v="2537.5954861821929"/>
    <n v="2479230.7900000024"/>
    <s v="Electronics"/>
    <s v="West"/>
    <n v="111.28"/>
    <n v="507.6997287299634"/>
  </r>
  <r>
    <s v="31dbdbe2"/>
    <x v="328"/>
    <x v="2"/>
    <x v="4"/>
    <x v="3779"/>
    <n v="11"/>
    <x v="37"/>
    <x v="3763"/>
    <n v="0.79142039489768046"/>
    <n v="2506.2477027027048"/>
    <n v="2596472.620000002"/>
    <s v="Electronics"/>
    <s v="East"/>
    <n v="566.33000000000004"/>
    <n v="507.6997287299634"/>
  </r>
  <r>
    <s v="98a4a786"/>
    <x v="727"/>
    <x v="1"/>
    <x v="1"/>
    <x v="3780"/>
    <n v="14"/>
    <x v="31"/>
    <x v="3764"/>
    <n v="0.29447048771476075"/>
    <n v="2537.5954861821929"/>
    <n v="2479230.7900000024"/>
    <s v="Clothing"/>
    <s v="West"/>
    <n v="261.53499999999997"/>
    <n v="518.08361275088532"/>
  </r>
  <r>
    <s v="662aa33c"/>
    <x v="254"/>
    <x v="2"/>
    <x v="4"/>
    <x v="3781"/>
    <n v="43"/>
    <x v="43"/>
    <x v="3765"/>
    <n v="0.62939469446048202"/>
    <n v="2506.2477027027048"/>
    <n v="2596472.620000002"/>
    <s v="Electronics"/>
    <s v="East"/>
    <n v="424.255"/>
    <n v="507.6997287299634"/>
  </r>
  <r>
    <s v="c6d59570"/>
    <x v="636"/>
    <x v="2"/>
    <x v="4"/>
    <x v="3782"/>
    <n v="34"/>
    <x v="15"/>
    <x v="1338"/>
    <n v="0.59864305775719751"/>
    <n v="2506.2477027027048"/>
    <n v="2596472.620000002"/>
    <s v="Electronics"/>
    <s v="East"/>
    <n v="930.13499999999999"/>
    <n v="507.6997287299634"/>
  </r>
  <r>
    <s v="d9b51e4d"/>
    <x v="176"/>
    <x v="2"/>
    <x v="3"/>
    <x v="3783"/>
    <n v="39"/>
    <x v="44"/>
    <x v="3766"/>
    <n v="0.497701420615004"/>
    <n v="2506.2477027027048"/>
    <n v="2596472.620000002"/>
    <s v="Sports"/>
    <s v="East"/>
    <n v="717.13"/>
    <n v="516.19997471554962"/>
  </r>
  <r>
    <s v="3eeba95f"/>
    <x v="59"/>
    <x v="1"/>
    <x v="2"/>
    <x v="3784"/>
    <n v="14"/>
    <x v="5"/>
    <x v="3767"/>
    <n v="0.14745357100610562"/>
    <n v="2537.5954861821929"/>
    <n v="2479230.7900000024"/>
    <s v="Furniture"/>
    <s v="West"/>
    <n v="349.1"/>
    <n v="524.30656862745093"/>
  </r>
  <r>
    <s v="8ccb8298"/>
    <x v="704"/>
    <x v="2"/>
    <x v="2"/>
    <x v="3785"/>
    <n v="6"/>
    <x v="36"/>
    <x v="3768"/>
    <n v="0.85106123315292381"/>
    <n v="2506.2477027027048"/>
    <n v="2596472.620000002"/>
    <s v="Furniture"/>
    <s v="East"/>
    <n v="810.45500000000004"/>
    <n v="524.30656862745093"/>
  </r>
  <r>
    <s v="e4f36eaf"/>
    <x v="682"/>
    <x v="0"/>
    <x v="2"/>
    <x v="3786"/>
    <n v="26"/>
    <x v="32"/>
    <x v="3769"/>
    <n v="0.29350191882331805"/>
    <n v="2571.1423225152107"/>
    <n v="2535146.3299999977"/>
    <s v="Furniture"/>
    <s v="North"/>
    <n v="501.76499999999999"/>
    <n v="524.30656862745093"/>
  </r>
  <r>
    <s v="1c914f50"/>
    <x v="720"/>
    <x v="2"/>
    <x v="3"/>
    <x v="3787"/>
    <n v="38"/>
    <x v="29"/>
    <x v="3770"/>
    <n v="1.424705751190533"/>
    <n v="2506.2477027027048"/>
    <n v="2596472.620000002"/>
    <s v="Sports"/>
    <s v="East"/>
    <n v="918.03"/>
    <n v="516.19997471554962"/>
  </r>
  <r>
    <s v="4d8b40a5"/>
    <x v="145"/>
    <x v="2"/>
    <x v="4"/>
    <x v="3788"/>
    <n v="45"/>
    <x v="37"/>
    <x v="3771"/>
    <n v="3.9239587792476278E-2"/>
    <n v="2506.2477027027048"/>
    <n v="2596472.620000002"/>
    <s v="Electronics"/>
    <s v="East"/>
    <n v="91.165000000000006"/>
    <n v="507.6997287299634"/>
  </r>
  <r>
    <s v="db898dd1"/>
    <x v="1"/>
    <x v="1"/>
    <x v="3"/>
    <x v="3789"/>
    <n v="44"/>
    <x v="12"/>
    <x v="3772"/>
    <n v="0.39157958359179906"/>
    <n v="2537.5954861821929"/>
    <n v="2479230.7900000024"/>
    <s v="Sports"/>
    <s v="West"/>
    <n v="624.97500000000002"/>
    <n v="516.19997471554962"/>
  </r>
  <r>
    <s v="eebf63a3"/>
    <x v="372"/>
    <x v="0"/>
    <x v="4"/>
    <x v="3790"/>
    <n v="50"/>
    <x v="48"/>
    <x v="981"/>
    <n v="0.81456553567113466"/>
    <n v="2571.1423225152107"/>
    <n v="2535146.3299999977"/>
    <s v="Electronics"/>
    <s v="North"/>
    <n v="590.55499999999995"/>
    <n v="507.6997287299634"/>
  </r>
  <r>
    <s v="ea5f5348"/>
    <x v="477"/>
    <x v="2"/>
    <x v="2"/>
    <x v="3791"/>
    <n v="30"/>
    <x v="34"/>
    <x v="73"/>
    <n v="0.16961487264399505"/>
    <n v="2506.2477027027048"/>
    <n v="2596472.620000002"/>
    <s v="Furniture"/>
    <s v="East"/>
    <n v="352.08"/>
    <n v="524.30656862745093"/>
  </r>
  <r>
    <s v="a7533315"/>
    <x v="480"/>
    <x v="1"/>
    <x v="1"/>
    <x v="3792"/>
    <n v="39"/>
    <x v="29"/>
    <x v="3773"/>
    <n v="0.92995202275185063"/>
    <n v="2537.5954861821929"/>
    <n v="2479230.7900000024"/>
    <s v="Clothing"/>
    <s v="West"/>
    <n v="801.73500000000001"/>
    <n v="518.08361275088532"/>
  </r>
  <r>
    <s v="c202dd9f"/>
    <x v="634"/>
    <x v="0"/>
    <x v="2"/>
    <x v="3793"/>
    <n v="15"/>
    <x v="9"/>
    <x v="3774"/>
    <n v="4.9682755495128031E-2"/>
    <n v="2571.1423225152107"/>
    <n v="2535146.3299999977"/>
    <s v="Furniture"/>
    <s v="North"/>
    <n v="106.855"/>
    <n v="524.30656862745093"/>
  </r>
  <r>
    <s v="abca2303"/>
    <x v="715"/>
    <x v="2"/>
    <x v="0"/>
    <x v="3794"/>
    <n v="26"/>
    <x v="44"/>
    <x v="3775"/>
    <n v="0.40628311657032756"/>
    <n v="2506.2477027027048"/>
    <n v="2596472.620000002"/>
    <s v="Groceries"/>
    <s v="East"/>
    <n v="695.755"/>
    <n v="515.36624489795861"/>
  </r>
  <r>
    <s v="2620b2ac"/>
    <x v="412"/>
    <x v="3"/>
    <x v="2"/>
    <x v="3795"/>
    <n v="29"/>
    <x v="27"/>
    <x v="3776"/>
    <n v="1.1087182306940371"/>
    <n v="2496.4375124875119"/>
    <n v="2498933.9499999993"/>
    <s v="Furniture"/>
    <s v="South"/>
    <n v="739.4"/>
    <n v="524.30656862745093"/>
  </r>
  <r>
    <s v="548ab041"/>
    <x v="299"/>
    <x v="2"/>
    <x v="2"/>
    <x v="3796"/>
    <n v="20"/>
    <x v="11"/>
    <x v="3777"/>
    <n v="0.31416625269084286"/>
    <n v="2506.2477027027048"/>
    <n v="2596472.620000002"/>
    <s v="Furniture"/>
    <s v="East"/>
    <n v="175.78"/>
    <n v="524.30656862745093"/>
  </r>
  <r>
    <s v="89f49470"/>
    <x v="184"/>
    <x v="0"/>
    <x v="2"/>
    <x v="3797"/>
    <n v="26"/>
    <x v="11"/>
    <x v="3778"/>
    <n v="0.69366455975305008"/>
    <n v="2571.1423225152107"/>
    <n v="2535146.3299999977"/>
    <s v="Furniture"/>
    <s v="North"/>
    <n v="590.28"/>
    <n v="524.30656862745093"/>
  </r>
  <r>
    <s v="9c9bb801"/>
    <x v="408"/>
    <x v="0"/>
    <x v="2"/>
    <x v="3798"/>
    <n v="2"/>
    <x v="27"/>
    <x v="3779"/>
    <n v="3.834930122176321"/>
    <n v="2571.1423225152107"/>
    <n v="2535146.3299999977"/>
    <s v="Furniture"/>
    <s v="North"/>
    <n v="667.95"/>
    <n v="524.30656862745093"/>
  </r>
  <r>
    <s v="a3f3a760"/>
    <x v="287"/>
    <x v="0"/>
    <x v="2"/>
    <x v="3799"/>
    <n v="21"/>
    <x v="6"/>
    <x v="3780"/>
    <n v="0.13884758764841512"/>
    <n v="2571.1423225152107"/>
    <n v="2535146.3299999977"/>
    <s v="Furniture"/>
    <s v="North"/>
    <n v="202.30500000000001"/>
    <n v="524.30656862745093"/>
  </r>
  <r>
    <s v="8f8b2585"/>
    <x v="219"/>
    <x v="0"/>
    <x v="4"/>
    <x v="3800"/>
    <n v="35"/>
    <x v="11"/>
    <x v="3781"/>
    <n v="0.19486809289881582"/>
    <n v="2571.1423225152107"/>
    <n v="2535146.3299999977"/>
    <s v="Electronics"/>
    <s v="North"/>
    <n v="501.8"/>
    <n v="507.6997287299634"/>
  </r>
  <r>
    <s v="ce8ccc60"/>
    <x v="418"/>
    <x v="1"/>
    <x v="4"/>
    <x v="3801"/>
    <n v="17"/>
    <x v="4"/>
    <x v="3782"/>
    <n v="0.57540887953745778"/>
    <n v="2537.5954861821929"/>
    <n v="2479230.7900000024"/>
    <s v="Electronics"/>
    <s v="West"/>
    <n v="827.58500000000004"/>
    <n v="507.6997287299634"/>
  </r>
  <r>
    <s v="5ba7a300"/>
    <x v="74"/>
    <x v="2"/>
    <x v="0"/>
    <x v="3802"/>
    <n v="10"/>
    <x v="22"/>
    <x v="3783"/>
    <n v="1.8054857378549425E-2"/>
    <n v="2506.2477027027048"/>
    <n v="2596472.620000002"/>
    <s v="Groceries"/>
    <s v="East"/>
    <n v="31.015000000000001"/>
    <n v="515.36624489795861"/>
  </r>
  <r>
    <s v="6f642804"/>
    <x v="310"/>
    <x v="3"/>
    <x v="3"/>
    <x v="3803"/>
    <n v="35"/>
    <x v="12"/>
    <x v="3784"/>
    <n v="0.24509947921900888"/>
    <n v="2496.4375124875119"/>
    <n v="2498933.9499999993"/>
    <s v="Sports"/>
    <s v="South"/>
    <n v="485.08"/>
    <n v="516.19997471554962"/>
  </r>
  <r>
    <s v="2ebb1647"/>
    <x v="57"/>
    <x v="1"/>
    <x v="2"/>
    <x v="3797"/>
    <n v="4"/>
    <x v="13"/>
    <x v="3785"/>
    <n v="1.1966473124601891"/>
    <n v="2537.5954861821929"/>
    <n v="2479230.7900000024"/>
    <s v="Furniture"/>
    <s v="West"/>
    <n v="987.39499999999998"/>
    <n v="524.30656862745093"/>
  </r>
  <r>
    <s v="0f0cb43a"/>
    <x v="245"/>
    <x v="3"/>
    <x v="3"/>
    <x v="3804"/>
    <n v="8"/>
    <x v="49"/>
    <x v="3786"/>
    <n v="0.12661476620215537"/>
    <n v="2496.4375124875119"/>
    <n v="2498933.9499999993"/>
    <s v="Sports"/>
    <s v="South"/>
    <n v="318.245"/>
    <n v="516.19997471554962"/>
  </r>
  <r>
    <s v="695f7814"/>
    <x v="67"/>
    <x v="1"/>
    <x v="4"/>
    <x v="3805"/>
    <n v="4"/>
    <x v="14"/>
    <x v="3787"/>
    <n v="0.52373231744879956"/>
    <n v="2537.5954861821929"/>
    <n v="2479230.7900000024"/>
    <s v="Electronics"/>
    <s v="West"/>
    <n v="712.39"/>
    <n v="507.6997287299634"/>
  </r>
  <r>
    <s v="5c4b047d"/>
    <x v="488"/>
    <x v="1"/>
    <x v="4"/>
    <x v="3806"/>
    <n v="32"/>
    <x v="33"/>
    <x v="3788"/>
    <n v="1.3629972283447096E-2"/>
    <n v="2537.5954861821929"/>
    <n v="2479230.7900000024"/>
    <s v="Electronics"/>
    <s v="West"/>
    <n v="34.44"/>
    <n v="507.6997287299634"/>
  </r>
  <r>
    <s v="e13f2b22"/>
    <x v="209"/>
    <x v="2"/>
    <x v="1"/>
    <x v="3807"/>
    <n v="1"/>
    <x v="32"/>
    <x v="3789"/>
    <n v="1.8654321832562595"/>
    <n v="2506.2477027027048"/>
    <n v="2596472.620000002"/>
    <s v="Clothing"/>
    <s v="East"/>
    <n v="957.51"/>
    <n v="518.08361275088532"/>
  </r>
  <r>
    <s v="1c6cdf76"/>
    <x v="287"/>
    <x v="1"/>
    <x v="3"/>
    <x v="3808"/>
    <n v="7"/>
    <x v="22"/>
    <x v="3790"/>
    <n v="5.839961272827237E-2"/>
    <n v="2537.5954861821929"/>
    <n v="2479230.7900000024"/>
    <s v="Sports"/>
    <s v="West"/>
    <n v="136.30500000000001"/>
    <n v="516.19997471554962"/>
  </r>
  <r>
    <s v="49372b78"/>
    <x v="717"/>
    <x v="0"/>
    <x v="4"/>
    <x v="3809"/>
    <n v="42"/>
    <x v="38"/>
    <x v="3791"/>
    <n v="0.36424314427695631"/>
    <n v="2571.1423225152107"/>
    <n v="2535146.3299999977"/>
    <s v="Electronics"/>
    <s v="North"/>
    <n v="761.04"/>
    <n v="507.6997287299634"/>
  </r>
  <r>
    <s v="d7d64f68"/>
    <x v="673"/>
    <x v="2"/>
    <x v="2"/>
    <x v="3810"/>
    <n v="49"/>
    <x v="41"/>
    <x v="3792"/>
    <n v="0.38207799436156181"/>
    <n v="2506.2477027027048"/>
    <n v="2596472.620000002"/>
    <s v="Furniture"/>
    <s v="East"/>
    <n v="793.44"/>
    <n v="524.30656862745093"/>
  </r>
  <r>
    <s v="ad9703ef"/>
    <x v="75"/>
    <x v="2"/>
    <x v="4"/>
    <x v="3811"/>
    <n v="30"/>
    <x v="19"/>
    <x v="3793"/>
    <n v="0.12170988332513262"/>
    <n v="2506.2477027027048"/>
    <n v="2596472.620000002"/>
    <s v="Electronics"/>
    <s v="East"/>
    <n v="277.85500000000002"/>
    <n v="507.6997287299634"/>
  </r>
  <r>
    <s v="0733d52a"/>
    <x v="479"/>
    <x v="0"/>
    <x v="2"/>
    <x v="3812"/>
    <n v="23"/>
    <x v="13"/>
    <x v="3794"/>
    <n v="0.45408707230884554"/>
    <n v="2571.1423225152107"/>
    <n v="2535146.3299999977"/>
    <s v="Furniture"/>
    <s v="North"/>
    <n v="498.16"/>
    <n v="524.30656862745093"/>
  </r>
  <r>
    <s v="e7a8361b"/>
    <x v="587"/>
    <x v="3"/>
    <x v="1"/>
    <x v="3813"/>
    <n v="25"/>
    <x v="38"/>
    <x v="3795"/>
    <n v="0.6393270865456846"/>
    <n v="2496.4375124875119"/>
    <n v="2498933.9499999993"/>
    <s v="Clothing"/>
    <s v="South"/>
    <n v="661.32"/>
    <n v="518.08361275088532"/>
  </r>
  <r>
    <s v="f42de0fc"/>
    <x v="29"/>
    <x v="2"/>
    <x v="0"/>
    <x v="3814"/>
    <n v="24"/>
    <x v="27"/>
    <x v="3796"/>
    <n v="0.24428485572351255"/>
    <n v="2506.2477027027048"/>
    <n v="2596472.620000002"/>
    <s v="Groceries"/>
    <s v="East"/>
    <n v="174.05500000000001"/>
    <n v="515.36624489795861"/>
  </r>
  <r>
    <s v="e4a347cc"/>
    <x v="532"/>
    <x v="1"/>
    <x v="2"/>
    <x v="3815"/>
    <n v="44"/>
    <x v="45"/>
    <x v="3797"/>
    <n v="0.4739053889942087"/>
    <n v="2537.5954861821929"/>
    <n v="2479230.7900000024"/>
    <s v="Furniture"/>
    <s v="West"/>
    <n v="924.18499999999995"/>
    <n v="524.30656862745093"/>
  </r>
  <r>
    <s v="7d625193"/>
    <x v="259"/>
    <x v="3"/>
    <x v="3"/>
    <x v="3816"/>
    <n v="10"/>
    <x v="36"/>
    <x v="3798"/>
    <n v="0.6814785617000011"/>
    <n v="2496.4375124875119"/>
    <n v="2498933.9499999993"/>
    <s v="Sports"/>
    <s v="South"/>
    <n v="976.68"/>
    <n v="516.19997471554962"/>
  </r>
  <r>
    <s v="ce5538e5"/>
    <x v="575"/>
    <x v="2"/>
    <x v="2"/>
    <x v="3817"/>
    <n v="26"/>
    <x v="37"/>
    <x v="3799"/>
    <n v="3.6249589730498522E-2"/>
    <n v="2506.2477027027048"/>
    <n v="2596472.620000002"/>
    <s v="Furniture"/>
    <s v="East"/>
    <n v="105.46"/>
    <n v="524.30656862745093"/>
  </r>
  <r>
    <s v="18ad41a5"/>
    <x v="450"/>
    <x v="0"/>
    <x v="2"/>
    <x v="3818"/>
    <n v="45"/>
    <x v="24"/>
    <x v="3800"/>
    <n v="0.94155047260953573"/>
    <n v="2571.1423225152107"/>
    <n v="2535146.3299999977"/>
    <s v="Furniture"/>
    <s v="North"/>
    <n v="745.69"/>
    <n v="524.30656862745093"/>
  </r>
  <r>
    <s v="ba3fd68c"/>
    <x v="284"/>
    <x v="2"/>
    <x v="0"/>
    <x v="3819"/>
    <n v="9"/>
    <x v="33"/>
    <x v="3801"/>
    <n v="8.1739665639525352E-2"/>
    <n v="2506.2477027027048"/>
    <n v="2596472.620000002"/>
    <s v="Groceries"/>
    <s v="East"/>
    <n v="104.76"/>
    <n v="515.36624489795861"/>
  </r>
  <r>
    <s v="de3bfc45"/>
    <x v="87"/>
    <x v="1"/>
    <x v="3"/>
    <x v="3820"/>
    <n v="50"/>
    <x v="39"/>
    <x v="3802"/>
    <n v="0.80422772662430286"/>
    <n v="2537.5954861821929"/>
    <n v="2479230.7900000024"/>
    <s v="Sports"/>
    <s v="West"/>
    <n v="934.71"/>
    <n v="516.19997471554962"/>
  </r>
  <r>
    <s v="f023cfa2"/>
    <x v="552"/>
    <x v="2"/>
    <x v="3"/>
    <x v="3821"/>
    <n v="47"/>
    <x v="26"/>
    <x v="3803"/>
    <n v="0.49728812561912139"/>
    <n v="2506.2477027027048"/>
    <n v="2596472.620000002"/>
    <s v="Sports"/>
    <s v="East"/>
    <n v="269.01499999999999"/>
    <n v="516.19997471554962"/>
  </r>
  <r>
    <s v="80e11f61"/>
    <x v="702"/>
    <x v="0"/>
    <x v="4"/>
    <x v="3822"/>
    <n v="34"/>
    <x v="4"/>
    <x v="3804"/>
    <n v="4.3121498500367832E-2"/>
    <n v="2571.1423225152107"/>
    <n v="2535146.3299999977"/>
    <s v="Electronics"/>
    <s v="North"/>
    <n v="63.53"/>
    <n v="507.6997287299634"/>
  </r>
  <r>
    <s v="2e402fbd"/>
    <x v="466"/>
    <x v="3"/>
    <x v="0"/>
    <x v="3823"/>
    <n v="23"/>
    <x v="17"/>
    <x v="3805"/>
    <n v="0.39883793432618397"/>
    <n v="2496.4375124875119"/>
    <n v="2498933.9499999993"/>
    <s v="Groceries"/>
    <s v="South"/>
    <n v="744.31"/>
    <n v="515.36624489795861"/>
  </r>
  <r>
    <s v="5bb3a298"/>
    <x v="576"/>
    <x v="3"/>
    <x v="4"/>
    <x v="3824"/>
    <n v="14"/>
    <x v="18"/>
    <x v="3806"/>
    <n v="7.320889160461827E-2"/>
    <n v="2496.4375124875119"/>
    <n v="2498933.9499999993"/>
    <s v="Electronics"/>
    <s v="South"/>
    <n v="166.565"/>
    <n v="507.6997287299634"/>
  </r>
  <r>
    <s v="1fde0731"/>
    <x v="230"/>
    <x v="3"/>
    <x v="2"/>
    <x v="3825"/>
    <n v="10"/>
    <x v="44"/>
    <x v="3807"/>
    <n v="6.3436592337155887E-2"/>
    <n v="2496.4375124875119"/>
    <n v="2498933.9499999993"/>
    <s v="Furniture"/>
    <s v="South"/>
    <n v="75.819999999999993"/>
    <n v="524.30656862745093"/>
  </r>
  <r>
    <s v="3e49e08e"/>
    <x v="674"/>
    <x v="3"/>
    <x v="3"/>
    <x v="3826"/>
    <n v="49"/>
    <x v="37"/>
    <x v="3808"/>
    <n v="7.494671642365252"/>
    <n v="2496.4375124875119"/>
    <n v="2498933.9499999993"/>
    <s v="Sports"/>
    <s v="South"/>
    <n v="990.04499999999996"/>
    <n v="516.19997471554962"/>
  </r>
  <r>
    <s v="34ae5a45"/>
    <x v="319"/>
    <x v="3"/>
    <x v="2"/>
    <x v="3827"/>
    <n v="49"/>
    <x v="36"/>
    <x v="3809"/>
    <n v="0.18217774315335292"/>
    <n v="2496.4375124875119"/>
    <n v="2498933.9499999993"/>
    <s v="Furniture"/>
    <s v="South"/>
    <n v="373.3"/>
    <n v="524.30656862745093"/>
  </r>
  <r>
    <s v="6884168e"/>
    <x v="377"/>
    <x v="1"/>
    <x v="0"/>
    <x v="3828"/>
    <n v="46"/>
    <x v="20"/>
    <x v="3810"/>
    <n v="0.18671780856443013"/>
    <n v="2537.5954861821929"/>
    <n v="2479230.7900000024"/>
    <s v="Groceries"/>
    <s v="West"/>
    <n v="367.10500000000002"/>
    <n v="515.36624489795861"/>
  </r>
  <r>
    <s v="9bb8753c"/>
    <x v="214"/>
    <x v="3"/>
    <x v="3"/>
    <x v="3829"/>
    <n v="7"/>
    <x v="48"/>
    <x v="3811"/>
    <n v="1.6080745128140503"/>
    <n v="2496.4375124875119"/>
    <n v="2498933.9499999993"/>
    <s v="Sports"/>
    <s v="South"/>
    <n v="719.32"/>
    <n v="516.19997471554962"/>
  </r>
  <r>
    <s v="1a664ffc"/>
    <x v="542"/>
    <x v="3"/>
    <x v="2"/>
    <x v="3830"/>
    <n v="26"/>
    <x v="41"/>
    <x v="3812"/>
    <n v="0.20356819662435435"/>
    <n v="2496.4375124875119"/>
    <n v="2498933.9499999993"/>
    <s v="Furniture"/>
    <s v="South"/>
    <n v="461.77499999999998"/>
    <n v="524.30656862745093"/>
  </r>
  <r>
    <s v="950c0a70"/>
    <x v="435"/>
    <x v="2"/>
    <x v="1"/>
    <x v="3831"/>
    <n v="9"/>
    <x v="44"/>
    <x v="3813"/>
    <n v="0.95658394592727813"/>
    <n v="2506.2477027027048"/>
    <n v="2596472.620000002"/>
    <s v="Clothing"/>
    <s v="East"/>
    <n v="505.72500000000002"/>
    <n v="518.08361275088532"/>
  </r>
  <r>
    <s v="56abb22a"/>
    <x v="650"/>
    <x v="2"/>
    <x v="1"/>
    <x v="3832"/>
    <n v="5"/>
    <x v="34"/>
    <x v="3814"/>
    <n v="0.42417648494662707"/>
    <n v="2506.2477027027048"/>
    <n v="2596472.620000002"/>
    <s v="Clothing"/>
    <s v="East"/>
    <n v="724.98500000000001"/>
    <n v="518.08361275088532"/>
  </r>
  <r>
    <s v="0de3e5a7"/>
    <x v="433"/>
    <x v="3"/>
    <x v="3"/>
    <x v="3833"/>
    <n v="47"/>
    <x v="27"/>
    <x v="3815"/>
    <n v="0.30787474918240643"/>
    <n v="2496.4375124875119"/>
    <n v="2498933.9499999993"/>
    <s v="Sports"/>
    <s v="South"/>
    <n v="763.8"/>
    <n v="516.19997471554962"/>
  </r>
  <r>
    <s v="9eec136a"/>
    <x v="258"/>
    <x v="3"/>
    <x v="2"/>
    <x v="3834"/>
    <n v="3"/>
    <x v="43"/>
    <x v="3816"/>
    <n v="1.0472165867593408"/>
    <n v="2496.4375124875119"/>
    <n v="2498933.9499999993"/>
    <s v="Furniture"/>
    <s v="South"/>
    <n v="585.54499999999996"/>
    <n v="524.30656862745093"/>
  </r>
  <r>
    <s v="8688d51d"/>
    <x v="622"/>
    <x v="3"/>
    <x v="0"/>
    <x v="3835"/>
    <n v="29"/>
    <x v="1"/>
    <x v="3817"/>
    <n v="0.7617903897759789"/>
    <n v="2496.4375124875119"/>
    <n v="2498933.9499999993"/>
    <s v="Groceries"/>
    <s v="South"/>
    <n v="787.23"/>
    <n v="515.36624489795861"/>
  </r>
  <r>
    <s v="1f64efe0"/>
    <x v="158"/>
    <x v="0"/>
    <x v="2"/>
    <x v="3836"/>
    <n v="34"/>
    <x v="7"/>
    <x v="3818"/>
    <n v="0.26475072612414136"/>
    <n v="2571.1423225152107"/>
    <n v="2535146.3299999977"/>
    <s v="Furniture"/>
    <s v="North"/>
    <n v="583.625"/>
    <n v="524.30656862745093"/>
  </r>
  <r>
    <s v="504fb53e"/>
    <x v="243"/>
    <x v="2"/>
    <x v="1"/>
    <x v="3837"/>
    <n v="39"/>
    <x v="44"/>
    <x v="3819"/>
    <n v="6.856030680528015E-2"/>
    <n v="2506.2477027027048"/>
    <n v="2596472.620000002"/>
    <s v="Clothing"/>
    <s v="East"/>
    <n v="152.04"/>
    <n v="518.08361275088532"/>
  </r>
  <r>
    <s v="f8142cfe"/>
    <x v="14"/>
    <x v="3"/>
    <x v="4"/>
    <x v="3838"/>
    <n v="24"/>
    <x v="1"/>
    <x v="3820"/>
    <n v="0.33189666296745557"/>
    <n v="2496.4375124875119"/>
    <n v="2498933.9499999993"/>
    <s v="Electronics"/>
    <s v="South"/>
    <n v="659.5"/>
    <n v="507.6997287299634"/>
  </r>
  <r>
    <s v="a6fdd872"/>
    <x v="238"/>
    <x v="3"/>
    <x v="1"/>
    <x v="3839"/>
    <n v="46"/>
    <x v="18"/>
    <x v="3821"/>
    <n v="1.082262333011109"/>
    <n v="2496.4375124875119"/>
    <n v="2498933.9499999993"/>
    <s v="Clothing"/>
    <s v="South"/>
    <n v="700.94"/>
    <n v="518.08361275088532"/>
  </r>
  <r>
    <s v="8a65b98f"/>
    <x v="442"/>
    <x v="0"/>
    <x v="0"/>
    <x v="3840"/>
    <n v="20"/>
    <x v="6"/>
    <x v="3822"/>
    <n v="0.37340626269860105"/>
    <n v="2571.1423225152107"/>
    <n v="2535146.3299999977"/>
    <s v="Groceries"/>
    <s v="North"/>
    <n v="937.10500000000002"/>
    <n v="515.36624489795861"/>
  </r>
  <r>
    <s v="f28d5a78"/>
    <x v="1"/>
    <x v="0"/>
    <x v="1"/>
    <x v="3841"/>
    <n v="45"/>
    <x v="7"/>
    <x v="3823"/>
    <n v="0.11721561393122483"/>
    <n v="2571.1423225152107"/>
    <n v="2535146.3299999977"/>
    <s v="Clothing"/>
    <s v="North"/>
    <n v="298.06"/>
    <n v="518.08361275088532"/>
  </r>
  <r>
    <s v="70d17e07"/>
    <x v="211"/>
    <x v="2"/>
    <x v="4"/>
    <x v="3842"/>
    <n v="44"/>
    <x v="25"/>
    <x v="3824"/>
    <n v="0.62949387580561411"/>
    <n v="2506.2477027027048"/>
    <n v="2596472.620000002"/>
    <s v="Electronics"/>
    <s v="East"/>
    <n v="618.77"/>
    <n v="507.6997287299634"/>
  </r>
  <r>
    <s v="ff45eae6"/>
    <x v="562"/>
    <x v="3"/>
    <x v="1"/>
    <x v="3843"/>
    <n v="44"/>
    <x v="8"/>
    <x v="3825"/>
    <n v="1.4262549498020081"/>
    <n v="2496.4375124875119"/>
    <n v="2498933.9499999993"/>
    <s v="Clothing"/>
    <s v="South"/>
    <n v="903.44500000000005"/>
    <n v="518.08361275088532"/>
  </r>
  <r>
    <s v="8c2940d0"/>
    <x v="579"/>
    <x v="3"/>
    <x v="3"/>
    <x v="3844"/>
    <n v="37"/>
    <x v="24"/>
    <x v="3826"/>
    <n v="8.5724334320365775E-2"/>
    <n v="2496.4375124875119"/>
    <n v="2498933.9499999993"/>
    <s v="Sports"/>
    <s v="South"/>
    <n v="100.06"/>
    <n v="516.19997471554962"/>
  </r>
  <r>
    <s v="c3397268"/>
    <x v="668"/>
    <x v="2"/>
    <x v="1"/>
    <x v="3845"/>
    <n v="37"/>
    <x v="42"/>
    <x v="3827"/>
    <n v="0.35709871102005913"/>
    <n v="2506.2477027027048"/>
    <n v="2596472.620000002"/>
    <s v="Clothing"/>
    <s v="East"/>
    <n v="903.625"/>
    <n v="518.08361275088532"/>
  </r>
  <r>
    <s v="841eb714"/>
    <x v="474"/>
    <x v="3"/>
    <x v="2"/>
    <x v="3846"/>
    <n v="6"/>
    <x v="50"/>
    <x v="3828"/>
    <n v="0.59270003717981334"/>
    <n v="2496.4375124875119"/>
    <n v="2498933.9499999993"/>
    <s v="Furniture"/>
    <s v="South"/>
    <n v="628.77499999999998"/>
    <n v="524.30656862745093"/>
  </r>
  <r>
    <s v="bb9fb3e2"/>
    <x v="218"/>
    <x v="1"/>
    <x v="1"/>
    <x v="3847"/>
    <n v="43"/>
    <x v="19"/>
    <x v="3829"/>
    <n v="2.690913181832792"/>
    <n v="2537.5954861821929"/>
    <n v="2479230.7900000024"/>
    <s v="Clothing"/>
    <s v="West"/>
    <n v="844.17"/>
    <n v="518.08361275088532"/>
  </r>
  <r>
    <s v="b77dc819"/>
    <x v="597"/>
    <x v="0"/>
    <x v="3"/>
    <x v="3848"/>
    <n v="35"/>
    <x v="17"/>
    <x v="3830"/>
    <n v="0.1835866103898551"/>
    <n v="2571.1423225152107"/>
    <n v="2535146.3299999977"/>
    <s v="Sports"/>
    <s v="North"/>
    <n v="411.22500000000002"/>
    <n v="516.19997471554962"/>
  </r>
  <r>
    <s v="b9c4eb71"/>
    <x v="481"/>
    <x v="3"/>
    <x v="2"/>
    <x v="3849"/>
    <n v="46"/>
    <x v="45"/>
    <x v="3831"/>
    <n v="0.80953671656728243"/>
    <n v="2496.4375124875119"/>
    <n v="2498933.9499999993"/>
    <s v="Furniture"/>
    <s v="South"/>
    <n v="595.40499999999997"/>
    <n v="524.30656862745093"/>
  </r>
  <r>
    <s v="47b7ac91"/>
    <x v="134"/>
    <x v="3"/>
    <x v="0"/>
    <x v="3850"/>
    <n v="4"/>
    <x v="50"/>
    <x v="3832"/>
    <n v="0.64261271370127471"/>
    <n v="2496.4375124875119"/>
    <n v="2498933.9499999993"/>
    <s v="Groceries"/>
    <s v="South"/>
    <n v="484.02"/>
    <n v="515.36624489795861"/>
  </r>
  <r>
    <s v="f5a0bb63"/>
    <x v="431"/>
    <x v="1"/>
    <x v="1"/>
    <x v="3851"/>
    <n v="21"/>
    <x v="36"/>
    <x v="3833"/>
    <n v="8.6376075204124408E-2"/>
    <n v="2537.5954861821929"/>
    <n v="2479230.7900000024"/>
    <s v="Clothing"/>
    <s v="West"/>
    <n v="182.57499999999999"/>
    <n v="518.08361275088532"/>
  </r>
  <r>
    <s v="212409fd"/>
    <x v="440"/>
    <x v="0"/>
    <x v="4"/>
    <x v="3852"/>
    <n v="35"/>
    <x v="41"/>
    <x v="3834"/>
    <n v="0.25804850055773704"/>
    <n v="2571.1423225152107"/>
    <n v="2535146.3299999977"/>
    <s v="Electronics"/>
    <s v="North"/>
    <n v="404.21"/>
    <n v="507.6997287299634"/>
  </r>
  <r>
    <s v="7cc9a7e1"/>
    <x v="215"/>
    <x v="2"/>
    <x v="3"/>
    <x v="3853"/>
    <n v="17"/>
    <x v="8"/>
    <x v="3835"/>
    <n v="0.32421086501850166"/>
    <n v="2506.2477027027048"/>
    <n v="2596472.620000002"/>
    <s v="Sports"/>
    <s v="East"/>
    <n v="767.69500000000005"/>
    <n v="516.19997471554962"/>
  </r>
  <r>
    <s v="5d437bc4"/>
    <x v="314"/>
    <x v="0"/>
    <x v="0"/>
    <x v="3854"/>
    <n v="7"/>
    <x v="30"/>
    <x v="3836"/>
    <n v="5.085459440866337E-2"/>
    <n v="2571.1423225152107"/>
    <n v="2535146.3299999977"/>
    <s v="Groceries"/>
    <s v="North"/>
    <n v="87.75"/>
    <n v="515.36624489795861"/>
  </r>
  <r>
    <s v="88230a1d"/>
    <x v="137"/>
    <x v="2"/>
    <x v="2"/>
    <x v="3855"/>
    <n v="29"/>
    <x v="40"/>
    <x v="3837"/>
    <n v="0.44993656920867003"/>
    <n v="2506.2477027027048"/>
    <n v="2596472.620000002"/>
    <s v="Furniture"/>
    <s v="East"/>
    <n v="922.495"/>
    <n v="524.30656862745093"/>
  </r>
  <r>
    <s v="66e8d81c"/>
    <x v="153"/>
    <x v="0"/>
    <x v="4"/>
    <x v="3856"/>
    <n v="12"/>
    <x v="3"/>
    <x v="3838"/>
    <n v="0.52355517572908883"/>
    <n v="2571.1423225152107"/>
    <n v="2535146.3299999977"/>
    <s v="Electronics"/>
    <s v="North"/>
    <n v="957.19500000000005"/>
    <n v="507.6997287299634"/>
  </r>
  <r>
    <s v="8e8c20bf"/>
    <x v="669"/>
    <x v="1"/>
    <x v="0"/>
    <x v="3857"/>
    <n v="34"/>
    <x v="39"/>
    <x v="3839"/>
    <n v="0.42338779349933764"/>
    <n v="2537.5954861821929"/>
    <n v="2479230.7900000024"/>
    <s v="Groceries"/>
    <s v="West"/>
    <n v="886.62"/>
    <n v="515.36624489795861"/>
  </r>
  <r>
    <s v="0d6d164c"/>
    <x v="133"/>
    <x v="3"/>
    <x v="4"/>
    <x v="3858"/>
    <n v="35"/>
    <x v="20"/>
    <x v="3840"/>
    <n v="0.2270831380635486"/>
    <n v="2496.4375124875119"/>
    <n v="2498933.9499999993"/>
    <s v="Electronics"/>
    <s v="South"/>
    <n v="108.41"/>
    <n v="507.6997287299634"/>
  </r>
  <r>
    <s v="4dbbf308"/>
    <x v="522"/>
    <x v="1"/>
    <x v="4"/>
    <x v="3859"/>
    <n v="19"/>
    <x v="41"/>
    <x v="20"/>
    <n v="0.11821527722023382"/>
    <n v="2537.5954861821929"/>
    <n v="2479230.7900000024"/>
    <s v="Electronics"/>
    <s v="West"/>
    <n v="283.76"/>
    <n v="507.6997287299634"/>
  </r>
  <r>
    <s v="f26208be"/>
    <x v="156"/>
    <x v="2"/>
    <x v="1"/>
    <x v="3860"/>
    <n v="40"/>
    <x v="42"/>
    <x v="3841"/>
    <n v="1.2177448580602093"/>
    <n v="2506.2477027027048"/>
    <n v="2596472.620000002"/>
    <s v="Clothing"/>
    <s v="East"/>
    <n v="980.16499999999996"/>
    <n v="518.08361275088532"/>
  </r>
  <r>
    <s v="ef0250f3"/>
    <x v="167"/>
    <x v="3"/>
    <x v="3"/>
    <x v="3861"/>
    <n v="40"/>
    <x v="17"/>
    <x v="3842"/>
    <n v="1.028649145332952"/>
    <n v="2496.4375124875119"/>
    <n v="2498933.9499999993"/>
    <s v="Sports"/>
    <s v="South"/>
    <n v="866.70500000000004"/>
    <n v="516.19997471554962"/>
  </r>
  <r>
    <s v="01e17d20"/>
    <x v="130"/>
    <x v="2"/>
    <x v="4"/>
    <x v="3862"/>
    <n v="8"/>
    <x v="26"/>
    <x v="3843"/>
    <n v="18.962232685893664"/>
    <n v="2506.2477027027048"/>
    <n v="2596472.620000002"/>
    <s v="Electronics"/>
    <s v="East"/>
    <n v="982.005"/>
    <n v="507.6997287299634"/>
  </r>
  <r>
    <s v="9bd11759"/>
    <x v="405"/>
    <x v="2"/>
    <x v="0"/>
    <x v="3863"/>
    <n v="50"/>
    <x v="23"/>
    <x v="3844"/>
    <n v="8.1045510778868665E-2"/>
    <n v="2506.2477027027048"/>
    <n v="2596472.620000002"/>
    <s v="Groceries"/>
    <s v="East"/>
    <n v="82.08"/>
    <n v="515.36624489795861"/>
  </r>
  <r>
    <s v="f0ea6099"/>
    <x v="125"/>
    <x v="2"/>
    <x v="3"/>
    <x v="3864"/>
    <n v="16"/>
    <x v="17"/>
    <x v="3845"/>
    <n v="0.63791497015388909"/>
    <n v="2506.2477027027048"/>
    <n v="2596472.620000002"/>
    <s v="Sports"/>
    <s v="East"/>
    <n v="956.05499999999995"/>
    <n v="516.19997471554962"/>
  </r>
  <r>
    <s v="a3aed7df"/>
    <x v="722"/>
    <x v="2"/>
    <x v="1"/>
    <x v="3865"/>
    <n v="16"/>
    <x v="45"/>
    <x v="3846"/>
    <n v="0.30463541570658753"/>
    <n v="2506.2477027027048"/>
    <n v="2596472.620000002"/>
    <s v="Clothing"/>
    <s v="East"/>
    <n v="508.78500000000003"/>
    <n v="518.08361275088532"/>
  </r>
  <r>
    <s v="05b4b9d7"/>
    <x v="607"/>
    <x v="1"/>
    <x v="4"/>
    <x v="3866"/>
    <n v="10"/>
    <x v="2"/>
    <x v="3847"/>
    <n v="0.44842397357981745"/>
    <n v="2537.5954861821929"/>
    <n v="2479230.7900000024"/>
    <s v="Electronics"/>
    <s v="West"/>
    <n v="581.17999999999995"/>
    <n v="507.6997287299634"/>
  </r>
  <r>
    <s v="2a3bee37"/>
    <x v="637"/>
    <x v="2"/>
    <x v="1"/>
    <x v="3867"/>
    <n v="25"/>
    <x v="8"/>
    <x v="3848"/>
    <n v="0.34191802722939069"/>
    <n v="2506.2477027027048"/>
    <n v="2596472.620000002"/>
    <s v="Clothing"/>
    <s v="East"/>
    <n v="828.95500000000004"/>
    <n v="518.08361275088532"/>
  </r>
  <r>
    <s v="c6c1b30d"/>
    <x v="260"/>
    <x v="3"/>
    <x v="3"/>
    <x v="3868"/>
    <n v="44"/>
    <x v="31"/>
    <x v="3849"/>
    <n v="0.24913265254314737"/>
    <n v="2496.4375124875119"/>
    <n v="2498933.9499999993"/>
    <s v="Sports"/>
    <s v="South"/>
    <n v="374.52"/>
    <n v="516.19997471554962"/>
  </r>
  <r>
    <s v="4ea43fb1"/>
    <x v="383"/>
    <x v="0"/>
    <x v="3"/>
    <x v="3869"/>
    <n v="30"/>
    <x v="31"/>
    <x v="3850"/>
    <n v="7.2538964506281667E-2"/>
    <n v="2571.1423225152107"/>
    <n v="2535146.3299999977"/>
    <s v="Sports"/>
    <s v="North"/>
    <n v="42.5"/>
    <n v="516.19997471554962"/>
  </r>
  <r>
    <s v="c8e35be9"/>
    <x v="670"/>
    <x v="3"/>
    <x v="4"/>
    <x v="3870"/>
    <n v="25"/>
    <x v="21"/>
    <x v="3851"/>
    <n v="0.65757515354151552"/>
    <n v="2496.4375124875119"/>
    <n v="2498933.9499999993"/>
    <s v="Electronics"/>
    <s v="South"/>
    <n v="879.21"/>
    <n v="507.6997287299634"/>
  </r>
  <r>
    <s v="343a5571"/>
    <x v="6"/>
    <x v="0"/>
    <x v="3"/>
    <x v="3871"/>
    <n v="44"/>
    <x v="10"/>
    <x v="3852"/>
    <n v="0.10824321217723909"/>
    <n v="2571.1423225152107"/>
    <n v="2535146.3299999977"/>
    <s v="Sports"/>
    <s v="North"/>
    <n v="222.3"/>
    <n v="516.19997471554962"/>
  </r>
  <r>
    <s v="fae540fd"/>
    <x v="204"/>
    <x v="3"/>
    <x v="4"/>
    <x v="3872"/>
    <n v="17"/>
    <x v="30"/>
    <x v="3853"/>
    <n v="0.44036712520323401"/>
    <n v="2496.4375124875119"/>
    <n v="2498933.9499999993"/>
    <s v="Electronics"/>
    <s v="South"/>
    <n v="795.59"/>
    <n v="507.6997287299634"/>
  </r>
  <r>
    <s v="62f64ed4"/>
    <x v="693"/>
    <x v="0"/>
    <x v="0"/>
    <x v="3873"/>
    <n v="9"/>
    <x v="44"/>
    <x v="3854"/>
    <n v="0.17612807500966296"/>
    <n v="2571.1423225152107"/>
    <n v="2535146.3299999977"/>
    <s v="Groceries"/>
    <s v="North"/>
    <n v="444.78"/>
    <n v="515.36624489795861"/>
  </r>
  <r>
    <s v="3aa93d62"/>
    <x v="370"/>
    <x v="2"/>
    <x v="1"/>
    <x v="3874"/>
    <n v="30"/>
    <x v="26"/>
    <x v="3855"/>
    <n v="1.7097887558216898"/>
    <n v="2506.2477027027048"/>
    <n v="2596472.620000002"/>
    <s v="Clothing"/>
    <s v="East"/>
    <n v="632.255"/>
    <n v="518.08361275088532"/>
  </r>
  <r>
    <s v="79ee1271"/>
    <x v="465"/>
    <x v="3"/>
    <x v="1"/>
    <x v="3875"/>
    <n v="42"/>
    <x v="42"/>
    <x v="3856"/>
    <n v="0.70098065240309138"/>
    <n v="2496.4375124875119"/>
    <n v="2498933.9499999993"/>
    <s v="Clothing"/>
    <s v="South"/>
    <n v="484.625"/>
    <n v="518.08361275088532"/>
  </r>
  <r>
    <s v="97612d13"/>
    <x v="478"/>
    <x v="2"/>
    <x v="3"/>
    <x v="3876"/>
    <n v="47"/>
    <x v="27"/>
    <x v="3857"/>
    <n v="1.1018769521735392"/>
    <n v="2506.2477027027048"/>
    <n v="2596472.620000002"/>
    <s v="Sports"/>
    <s v="East"/>
    <n v="974.80499999999995"/>
    <n v="516.19997471554962"/>
  </r>
  <r>
    <s v="f3ff3822"/>
    <x v="57"/>
    <x v="1"/>
    <x v="3"/>
    <x v="3877"/>
    <n v="50"/>
    <x v="8"/>
    <x v="3858"/>
    <n v="1.3842859691905074"/>
    <n v="2537.5954861821929"/>
    <n v="2479230.7900000024"/>
    <s v="Sports"/>
    <s v="West"/>
    <n v="942.96"/>
    <n v="516.19997471554962"/>
  </r>
  <r>
    <s v="c27bf627"/>
    <x v="477"/>
    <x v="3"/>
    <x v="1"/>
    <x v="3878"/>
    <n v="8"/>
    <x v="6"/>
    <x v="3859"/>
    <n v="0.48332136362941802"/>
    <n v="2496.4375124875119"/>
    <n v="2498933.9499999993"/>
    <s v="Clothing"/>
    <s v="South"/>
    <n v="325.3"/>
    <n v="518.08361275088532"/>
  </r>
  <r>
    <s v="6e9e6298"/>
    <x v="384"/>
    <x v="2"/>
    <x v="4"/>
    <x v="3879"/>
    <n v="34"/>
    <x v="44"/>
    <x v="3860"/>
    <n v="0.48892457555215646"/>
    <n v="2506.2477027027048"/>
    <n v="2596472.620000002"/>
    <s v="Electronics"/>
    <s v="East"/>
    <n v="853.68499999999995"/>
    <n v="507.6997287299634"/>
  </r>
  <r>
    <s v="0a473d36"/>
    <x v="482"/>
    <x v="2"/>
    <x v="4"/>
    <x v="3880"/>
    <n v="38"/>
    <x v="6"/>
    <x v="3861"/>
    <n v="0.75770522190876499"/>
    <n v="2506.2477027027048"/>
    <n v="2596472.620000002"/>
    <s v="Electronics"/>
    <s v="East"/>
    <n v="940.98500000000001"/>
    <n v="507.6997287299634"/>
  </r>
  <r>
    <s v="9d869c46"/>
    <x v="378"/>
    <x v="1"/>
    <x v="4"/>
    <x v="3881"/>
    <n v="15"/>
    <x v="34"/>
    <x v="3862"/>
    <n v="0.15246060370306164"/>
    <n v="2537.5954861821929"/>
    <n v="2479230.7900000024"/>
    <s v="Electronics"/>
    <s v="West"/>
    <n v="373.08"/>
    <n v="507.6997287299634"/>
  </r>
  <r>
    <s v="58df1150"/>
    <x v="726"/>
    <x v="0"/>
    <x v="4"/>
    <x v="3882"/>
    <n v="23"/>
    <x v="45"/>
    <x v="3863"/>
    <n v="4.3242350332594235"/>
    <n v="2571.1423225152107"/>
    <n v="2535146.3299999977"/>
    <s v="Electronics"/>
    <s v="North"/>
    <n v="988.11500000000001"/>
    <n v="507.6997287299634"/>
  </r>
  <r>
    <s v="33c2993a"/>
    <x v="480"/>
    <x v="3"/>
    <x v="0"/>
    <x v="3883"/>
    <n v="1"/>
    <x v="41"/>
    <x v="3864"/>
    <n v="0.66793802822233372"/>
    <n v="2496.4375124875119"/>
    <n v="2498933.9499999993"/>
    <s v="Groceries"/>
    <s v="South"/>
    <n v="356.875"/>
    <n v="515.36624489795861"/>
  </r>
  <r>
    <s v="6586d994"/>
    <x v="118"/>
    <x v="1"/>
    <x v="0"/>
    <x v="3884"/>
    <n v="37"/>
    <x v="9"/>
    <x v="3865"/>
    <n v="0.70921950603018702"/>
    <n v="2537.5954861821929"/>
    <n v="2479230.7900000024"/>
    <s v="Groceries"/>
    <s v="West"/>
    <n v="791.64499999999998"/>
    <n v="515.36624489795861"/>
  </r>
  <r>
    <s v="3c40a819"/>
    <x v="379"/>
    <x v="0"/>
    <x v="4"/>
    <x v="3885"/>
    <n v="15"/>
    <x v="7"/>
    <x v="3866"/>
    <n v="4.0192749176042737"/>
    <n v="2571.1423225152107"/>
    <n v="2535146.3299999977"/>
    <s v="Electronics"/>
    <s v="North"/>
    <n v="892.14"/>
    <n v="507.6997287299634"/>
  </r>
  <r>
    <s v="d0f3c634"/>
    <x v="613"/>
    <x v="3"/>
    <x v="2"/>
    <x v="3886"/>
    <n v="24"/>
    <x v="15"/>
    <x v="3867"/>
    <n v="2.2626667704926544"/>
    <n v="2496.4375124875119"/>
    <n v="2498933.9499999993"/>
    <s v="Furniture"/>
    <s v="South"/>
    <n v="891.71500000000003"/>
    <n v="524.30656862745093"/>
  </r>
  <r>
    <s v="23edef68"/>
    <x v="189"/>
    <x v="1"/>
    <x v="4"/>
    <x v="3887"/>
    <n v="34"/>
    <x v="8"/>
    <x v="3868"/>
    <n v="0.71471930741921663"/>
    <n v="2537.5954861821929"/>
    <n v="2479230.7900000024"/>
    <s v="Electronics"/>
    <s v="West"/>
    <n v="920.95500000000004"/>
    <n v="507.6997287299634"/>
  </r>
  <r>
    <s v="422b39b5"/>
    <x v="322"/>
    <x v="3"/>
    <x v="4"/>
    <x v="3888"/>
    <n v="39"/>
    <x v="18"/>
    <x v="3869"/>
    <n v="0.47669895569397996"/>
    <n v="2496.4375124875119"/>
    <n v="2498933.9499999993"/>
    <s v="Electronics"/>
    <s v="South"/>
    <n v="900.36500000000001"/>
    <n v="507.6997287299634"/>
  </r>
  <r>
    <s v="8fb3ba19"/>
    <x v="407"/>
    <x v="3"/>
    <x v="3"/>
    <x v="3889"/>
    <n v="38"/>
    <x v="28"/>
    <x v="3870"/>
    <n v="0.54994790135990812"/>
    <n v="2496.4375124875119"/>
    <n v="2498933.9499999993"/>
    <s v="Sports"/>
    <s v="South"/>
    <n v="737.44"/>
    <n v="516.19997471554962"/>
  </r>
  <r>
    <s v="28d4d76b"/>
    <x v="36"/>
    <x v="3"/>
    <x v="0"/>
    <x v="3890"/>
    <n v="36"/>
    <x v="48"/>
    <x v="3871"/>
    <n v="0.55242022575703709"/>
    <n v="2496.4375124875119"/>
    <n v="2498933.9499999993"/>
    <s v="Groceries"/>
    <s v="South"/>
    <n v="848.73500000000001"/>
    <n v="515.36624489795861"/>
  </r>
  <r>
    <s v="40674a8a"/>
    <x v="486"/>
    <x v="1"/>
    <x v="1"/>
    <x v="385"/>
    <n v="3"/>
    <x v="8"/>
    <x v="3872"/>
    <n v="0.65137361854171227"/>
    <n v="2537.5954861821929"/>
    <n v="2479230.7900000024"/>
    <s v="Clothing"/>
    <s v="West"/>
    <n v="697.46"/>
    <n v="518.08361275088532"/>
  </r>
  <r>
    <s v="07e09f3b"/>
    <x v="158"/>
    <x v="3"/>
    <x v="0"/>
    <x v="3891"/>
    <n v="28"/>
    <x v="23"/>
    <x v="3873"/>
    <n v="1.1630066233213829"/>
    <n v="2496.4375124875119"/>
    <n v="2498933.9499999993"/>
    <s v="Groceries"/>
    <s v="South"/>
    <n v="977.48"/>
    <n v="515.36624489795861"/>
  </r>
  <r>
    <s v="3ba24bff"/>
    <x v="450"/>
    <x v="1"/>
    <x v="2"/>
    <x v="3892"/>
    <n v="31"/>
    <x v="45"/>
    <x v="3874"/>
    <n v="0.79863377609108166"/>
    <n v="2537.5954861821929"/>
    <n v="2479230.7900000024"/>
    <s v="Furniture"/>
    <s v="West"/>
    <n v="959.98"/>
    <n v="524.30656862745093"/>
  </r>
  <r>
    <s v="3ca53a9a"/>
    <x v="125"/>
    <x v="0"/>
    <x v="1"/>
    <x v="3893"/>
    <n v="19"/>
    <x v="28"/>
    <x v="3875"/>
    <n v="8.7380467157861741E-2"/>
    <n v="2571.1423225152107"/>
    <n v="2535146.3299999977"/>
    <s v="Clothing"/>
    <s v="North"/>
    <n v="226.02500000000001"/>
    <n v="518.08361275088532"/>
  </r>
  <r>
    <s v="e1d0a226"/>
    <x v="645"/>
    <x v="2"/>
    <x v="2"/>
    <x v="3894"/>
    <n v="39"/>
    <x v="34"/>
    <x v="3876"/>
    <n v="3.5357412344685346"/>
    <n v="2506.2477027027048"/>
    <n v="2596472.620000002"/>
    <s v="Furniture"/>
    <s v="East"/>
    <n v="715.37"/>
    <n v="524.30656862745093"/>
  </r>
  <r>
    <s v="cf04c1fd"/>
    <x v="209"/>
    <x v="0"/>
    <x v="3"/>
    <x v="3895"/>
    <n v="5"/>
    <x v="8"/>
    <x v="3877"/>
    <n v="8.3687193048734426E-2"/>
    <n v="2571.1423225152107"/>
    <n v="2535146.3299999977"/>
    <s v="Sports"/>
    <s v="North"/>
    <n v="122.76"/>
    <n v="516.19997471554962"/>
  </r>
  <r>
    <s v="e5999c51"/>
    <x v="702"/>
    <x v="1"/>
    <x v="0"/>
    <x v="3896"/>
    <n v="34"/>
    <x v="49"/>
    <x v="3878"/>
    <n v="0.2958876204218478"/>
    <n v="2537.5954861821929"/>
    <n v="2479230.7900000024"/>
    <s v="Groceries"/>
    <s v="West"/>
    <n v="161.44"/>
    <n v="515.36624489795861"/>
  </r>
  <r>
    <s v="60516c45"/>
    <x v="674"/>
    <x v="2"/>
    <x v="4"/>
    <x v="3897"/>
    <n v="12"/>
    <x v="39"/>
    <x v="3879"/>
    <n v="5.1539507399466613"/>
    <n v="2506.2477027027048"/>
    <n v="2596472.620000002"/>
    <s v="Electronics"/>
    <s v="East"/>
    <n v="497.29500000000002"/>
    <n v="507.6997287299634"/>
  </r>
  <r>
    <s v="25b50dce"/>
    <x v="381"/>
    <x v="3"/>
    <x v="4"/>
    <x v="3898"/>
    <n v="6"/>
    <x v="33"/>
    <x v="3880"/>
    <n v="7.4071084500388157E-2"/>
    <n v="2496.4375124875119"/>
    <n v="2498933.9499999993"/>
    <s v="Electronics"/>
    <s v="South"/>
    <n v="158.5"/>
    <n v="507.6997287299634"/>
  </r>
  <r>
    <s v="9920dddf"/>
    <x v="407"/>
    <x v="0"/>
    <x v="1"/>
    <x v="3899"/>
    <n v="37"/>
    <x v="14"/>
    <x v="3881"/>
    <n v="0.30950248351111476"/>
    <n v="2571.1423225152107"/>
    <n v="2535146.3299999977"/>
    <s v="Clothing"/>
    <s v="North"/>
    <n v="551.64"/>
    <n v="518.08361275088532"/>
  </r>
  <r>
    <s v="a047c581"/>
    <x v="263"/>
    <x v="3"/>
    <x v="2"/>
    <x v="3900"/>
    <n v="6"/>
    <x v="12"/>
    <x v="3882"/>
    <n v="14.551445086705204"/>
    <n v="2496.4375124875119"/>
    <n v="2498933.9499999993"/>
    <s v="Furniture"/>
    <s v="South"/>
    <n v="387.11"/>
    <n v="524.30656862745093"/>
  </r>
  <r>
    <s v="e5642d83"/>
    <x v="560"/>
    <x v="0"/>
    <x v="2"/>
    <x v="3901"/>
    <n v="43"/>
    <x v="34"/>
    <x v="3883"/>
    <n v="5.8115315315315312"/>
    <n v="2571.1423225152107"/>
    <n v="2535146.3299999977"/>
    <s v="Furniture"/>
    <s v="North"/>
    <n v="496.31"/>
    <n v="524.30656862745093"/>
  </r>
  <r>
    <s v="8213e6f6"/>
    <x v="125"/>
    <x v="1"/>
    <x v="1"/>
    <x v="3902"/>
    <n v="31"/>
    <x v="31"/>
    <x v="3884"/>
    <n v="1.8818008655481198E-2"/>
    <n v="2537.5954861821929"/>
    <n v="2479230.7900000024"/>
    <s v="Clothing"/>
    <s v="West"/>
    <n v="32.284999999999997"/>
    <n v="518.08361275088532"/>
  </r>
  <r>
    <s v="21d5c743"/>
    <x v="80"/>
    <x v="3"/>
    <x v="0"/>
    <x v="3903"/>
    <n v="5"/>
    <x v="38"/>
    <x v="3885"/>
    <n v="0.39431321518941664"/>
    <n v="2496.4375124875119"/>
    <n v="2498933.9499999993"/>
    <s v="Groceries"/>
    <s v="South"/>
    <n v="451.61"/>
    <n v="515.36624489795861"/>
  </r>
  <r>
    <s v="59c245d7"/>
    <x v="644"/>
    <x v="0"/>
    <x v="3"/>
    <x v="3904"/>
    <n v="24"/>
    <x v="10"/>
    <x v="3886"/>
    <n v="0.23504707203316635"/>
    <n v="2571.1423225152107"/>
    <n v="2535146.3299999977"/>
    <s v="Sports"/>
    <s v="North"/>
    <n v="109.855"/>
    <n v="516.19997471554962"/>
  </r>
  <r>
    <s v="a0132f01"/>
    <x v="511"/>
    <x v="3"/>
    <x v="3"/>
    <x v="3905"/>
    <n v="39"/>
    <x v="19"/>
    <x v="3887"/>
    <n v="0.44513468306083709"/>
    <n v="2496.4375124875119"/>
    <n v="2498933.9499999993"/>
    <s v="Sports"/>
    <s v="South"/>
    <n v="992.98"/>
    <n v="516.19997471554962"/>
  </r>
  <r>
    <s v="5ce5eb97"/>
    <x v="368"/>
    <x v="2"/>
    <x v="2"/>
    <x v="3906"/>
    <n v="39"/>
    <x v="39"/>
    <x v="3888"/>
    <n v="0.39290003901637927"/>
    <n v="2506.2477027027048"/>
    <n v="2596472.620000002"/>
    <s v="Furniture"/>
    <s v="East"/>
    <n v="774.86500000000001"/>
    <n v="524.30656862745093"/>
  </r>
  <r>
    <s v="6c455e1e"/>
    <x v="336"/>
    <x v="0"/>
    <x v="1"/>
    <x v="3907"/>
    <n v="47"/>
    <x v="49"/>
    <x v="3889"/>
    <n v="0.85312957840863557"/>
    <n v="2571.1423225152107"/>
    <n v="2535146.3299999977"/>
    <s v="Clothing"/>
    <s v="North"/>
    <n v="671.27"/>
    <n v="518.08361275088532"/>
  </r>
  <r>
    <s v="14732738"/>
    <x v="435"/>
    <x v="0"/>
    <x v="2"/>
    <x v="3908"/>
    <n v="14"/>
    <x v="42"/>
    <x v="3890"/>
    <n v="0.53540560286698602"/>
    <n v="2571.1423225152107"/>
    <n v="2535146.3299999977"/>
    <s v="Furniture"/>
    <s v="North"/>
    <n v="949.52"/>
    <n v="524.30656862745093"/>
  </r>
  <r>
    <s v="3a9d6a2f"/>
    <x v="453"/>
    <x v="1"/>
    <x v="2"/>
    <x v="3909"/>
    <n v="9"/>
    <x v="25"/>
    <x v="3891"/>
    <n v="0.1216758826559426"/>
    <n v="2537.5954861821929"/>
    <n v="2479230.7900000024"/>
    <s v="Furniture"/>
    <s v="West"/>
    <n v="294.58999999999997"/>
    <n v="524.30656862745093"/>
  </r>
  <r>
    <s v="afcf7a1f"/>
    <x v="552"/>
    <x v="2"/>
    <x v="4"/>
    <x v="3910"/>
    <n v="29"/>
    <x v="37"/>
    <x v="3892"/>
    <n v="1.9761229984412638"/>
    <n v="2506.2477027027048"/>
    <n v="2596472.620000002"/>
    <s v="Electronics"/>
    <s v="East"/>
    <n v="992.18499999999995"/>
    <n v="507.6997287299634"/>
  </r>
  <r>
    <s v="2bd8d469"/>
    <x v="443"/>
    <x v="1"/>
    <x v="1"/>
    <x v="3911"/>
    <n v="45"/>
    <x v="16"/>
    <x v="3893"/>
    <n v="0.18657297754883331"/>
    <n v="2537.5954861821929"/>
    <n v="2479230.7900000024"/>
    <s v="Clothing"/>
    <s v="West"/>
    <n v="419.84500000000003"/>
    <n v="518.08361275088532"/>
  </r>
  <r>
    <s v="5a12f7b4"/>
    <x v="267"/>
    <x v="2"/>
    <x v="4"/>
    <x v="3912"/>
    <n v="5"/>
    <x v="9"/>
    <x v="3894"/>
    <n v="0.94485752594912387"/>
    <n v="2506.2477027027048"/>
    <n v="2596472.620000002"/>
    <s v="Electronics"/>
    <s v="East"/>
    <n v="509.85"/>
    <n v="507.6997287299634"/>
  </r>
  <r>
    <s v="4913300e"/>
    <x v="129"/>
    <x v="0"/>
    <x v="2"/>
    <x v="3913"/>
    <n v="38"/>
    <x v="50"/>
    <x v="3895"/>
    <n v="1.5252051302477496"/>
    <n v="2571.1423225152107"/>
    <n v="2535146.3299999977"/>
    <s v="Furniture"/>
    <s v="North"/>
    <n v="980.29499999999996"/>
    <n v="524.30656862745093"/>
  </r>
  <r>
    <s v="0f6dc32c"/>
    <x v="488"/>
    <x v="0"/>
    <x v="3"/>
    <x v="3914"/>
    <n v="15"/>
    <x v="27"/>
    <x v="3896"/>
    <n v="3.3472062339502347E-2"/>
    <n v="2571.1423225152107"/>
    <n v="2535146.3299999977"/>
    <s v="Sports"/>
    <s v="North"/>
    <n v="62.64"/>
    <n v="516.19997471554962"/>
  </r>
  <r>
    <s v="bc9b5114"/>
    <x v="121"/>
    <x v="3"/>
    <x v="3"/>
    <x v="3915"/>
    <n v="17"/>
    <x v="12"/>
    <x v="3897"/>
    <n v="0.56667414751349854"/>
    <n v="2496.4375124875119"/>
    <n v="2498933.9499999993"/>
    <s v="Sports"/>
    <s v="South"/>
    <n v="224.125"/>
    <n v="516.19997471554962"/>
  </r>
  <r>
    <s v="8a243d8b"/>
    <x v="15"/>
    <x v="3"/>
    <x v="1"/>
    <x v="3916"/>
    <n v="46"/>
    <x v="44"/>
    <x v="3898"/>
    <n v="3.5463578254540851"/>
    <n v="2496.4375124875119"/>
    <n v="2498933.9499999993"/>
    <s v="Clothing"/>
    <s v="South"/>
    <n v="861.54"/>
    <n v="518.08361275088532"/>
  </r>
  <r>
    <s v="080b9eba"/>
    <x v="156"/>
    <x v="0"/>
    <x v="1"/>
    <x v="3917"/>
    <n v="42"/>
    <x v="8"/>
    <x v="3899"/>
    <n v="0.30328459306642552"/>
    <n v="2571.1423225152107"/>
    <n v="2535146.3299999977"/>
    <s v="Clothing"/>
    <s v="North"/>
    <n v="696.16"/>
    <n v="518.08361275088532"/>
  </r>
  <r>
    <s v="f370f348"/>
    <x v="149"/>
    <x v="0"/>
    <x v="3"/>
    <x v="3918"/>
    <n v="42"/>
    <x v="48"/>
    <x v="3900"/>
    <n v="0.25644614971749363"/>
    <n v="2571.1423225152107"/>
    <n v="2535146.3299999977"/>
    <s v="Sports"/>
    <s v="North"/>
    <n v="371.07"/>
    <n v="516.19997471554962"/>
  </r>
  <r>
    <s v="c120b4d2"/>
    <x v="520"/>
    <x v="0"/>
    <x v="1"/>
    <x v="3919"/>
    <n v="30"/>
    <x v="49"/>
    <x v="3901"/>
    <n v="0.27564255918253988"/>
    <n v="2571.1423225152107"/>
    <n v="2535146.3299999977"/>
    <s v="Clothing"/>
    <s v="North"/>
    <n v="523.20499999999993"/>
    <n v="518.08361275088532"/>
  </r>
  <r>
    <s v="412282d3"/>
    <x v="721"/>
    <x v="2"/>
    <x v="2"/>
    <x v="3920"/>
    <n v="20"/>
    <x v="34"/>
    <x v="3902"/>
    <n v="0.17427380263348285"/>
    <n v="2506.2477027027048"/>
    <n v="2596472.620000002"/>
    <s v="Furniture"/>
    <s v="East"/>
    <n v="397.91"/>
    <n v="524.30656862745093"/>
  </r>
  <r>
    <s v="2338b3c0"/>
    <x v="420"/>
    <x v="1"/>
    <x v="4"/>
    <x v="3921"/>
    <n v="37"/>
    <x v="30"/>
    <x v="3903"/>
    <n v="0.10698109878043999"/>
    <n v="2537.5954861821929"/>
    <n v="2479230.7900000024"/>
    <s v="Electronics"/>
    <s v="West"/>
    <n v="111.125"/>
    <n v="507.6997287299634"/>
  </r>
  <r>
    <s v="3612c764"/>
    <x v="299"/>
    <x v="1"/>
    <x v="2"/>
    <x v="3922"/>
    <n v="23"/>
    <x v="13"/>
    <x v="3904"/>
    <n v="0.85345778197857591"/>
    <n v="2537.5954861821929"/>
    <n v="2479230.7900000024"/>
    <s v="Furniture"/>
    <s v="West"/>
    <n v="335.565"/>
    <n v="524.30656862745093"/>
  </r>
  <r>
    <s v="e2cd1853"/>
    <x v="580"/>
    <x v="0"/>
    <x v="2"/>
    <x v="3923"/>
    <n v="10"/>
    <x v="25"/>
    <x v="3905"/>
    <n v="3.2271002223170373"/>
    <n v="2571.1423225152107"/>
    <n v="2535146.3299999977"/>
    <s v="Furniture"/>
    <s v="North"/>
    <n v="719.03"/>
    <n v="524.30656862745093"/>
  </r>
  <r>
    <s v="bbbffa9d"/>
    <x v="388"/>
    <x v="0"/>
    <x v="2"/>
    <x v="3924"/>
    <n v="25"/>
    <x v="19"/>
    <x v="3906"/>
    <n v="0.4544870681604446"/>
    <n v="2571.1423225152107"/>
    <n v="2535146.3299999977"/>
    <s v="Furniture"/>
    <s v="North"/>
    <n v="700.495"/>
    <n v="524.30656862745093"/>
  </r>
  <r>
    <s v="2625f85d"/>
    <x v="24"/>
    <x v="0"/>
    <x v="3"/>
    <x v="3925"/>
    <n v="3"/>
    <x v="35"/>
    <x v="3907"/>
    <n v="1.3826845578140914"/>
    <n v="2571.1423225152107"/>
    <n v="2535146.3299999977"/>
    <s v="Sports"/>
    <s v="North"/>
    <n v="795.56"/>
    <n v="516.19997471554962"/>
  </r>
  <r>
    <s v="3872e624"/>
    <x v="231"/>
    <x v="1"/>
    <x v="1"/>
    <x v="3926"/>
    <n v="38"/>
    <x v="36"/>
    <x v="3908"/>
    <n v="1.7668254147851756"/>
    <n v="2537.5954861821929"/>
    <n v="2479230.7900000024"/>
    <s v="Clothing"/>
    <s v="West"/>
    <n v="867.34500000000003"/>
    <n v="518.08361275088532"/>
  </r>
  <r>
    <s v="69d7311b"/>
    <x v="78"/>
    <x v="3"/>
    <x v="4"/>
    <x v="3927"/>
    <n v="44"/>
    <x v="47"/>
    <x v="3909"/>
    <n v="0.56891009313551555"/>
    <n v="2496.4375124875119"/>
    <n v="2498933.9499999993"/>
    <s v="Electronics"/>
    <s v="South"/>
    <n v="828.67"/>
    <n v="507.6997287299634"/>
  </r>
  <r>
    <s v="18aa6eea"/>
    <x v="6"/>
    <x v="0"/>
    <x v="1"/>
    <x v="3928"/>
    <n v="49"/>
    <x v="8"/>
    <x v="3910"/>
    <n v="0.56461641640048643"/>
    <n v="2571.1423225152107"/>
    <n v="2535146.3299999977"/>
    <s v="Clothing"/>
    <s v="North"/>
    <n v="260.35500000000002"/>
    <n v="518.08361275088532"/>
  </r>
  <r>
    <s v="964a2e5a"/>
    <x v="27"/>
    <x v="0"/>
    <x v="4"/>
    <x v="3929"/>
    <n v="31"/>
    <x v="0"/>
    <x v="3911"/>
    <n v="0.48460634190338175"/>
    <n v="2571.1423225152107"/>
    <n v="2535146.3299999977"/>
    <s v="Electronics"/>
    <s v="North"/>
    <n v="496.69499999999999"/>
    <n v="507.6997287299634"/>
  </r>
  <r>
    <s v="2d670ed5"/>
    <x v="506"/>
    <x v="2"/>
    <x v="1"/>
    <x v="3930"/>
    <n v="1"/>
    <x v="25"/>
    <x v="3912"/>
    <n v="0.19526663728514765"/>
    <n v="2506.2477027027048"/>
    <n v="2596472.620000002"/>
    <s v="Clothing"/>
    <s v="East"/>
    <n v="443.56"/>
    <n v="518.08361275088532"/>
  </r>
  <r>
    <s v="f184ffc1"/>
    <x v="582"/>
    <x v="0"/>
    <x v="1"/>
    <x v="3931"/>
    <n v="13"/>
    <x v="45"/>
    <x v="3913"/>
    <n v="0.10846003117057809"/>
    <n v="2571.1423225152107"/>
    <n v="2535146.3299999977"/>
    <s v="Clothing"/>
    <s v="North"/>
    <n v="180.715"/>
    <n v="518.08361275088532"/>
  </r>
  <r>
    <s v="1148c311"/>
    <x v="612"/>
    <x v="1"/>
    <x v="3"/>
    <x v="3932"/>
    <n v="3"/>
    <x v="39"/>
    <x v="3914"/>
    <n v="10.088564112172881"/>
    <n v="2537.5954861821929"/>
    <n v="2479230.7900000024"/>
    <s v="Sports"/>
    <s v="West"/>
    <n v="812.14"/>
    <n v="516.19997471554962"/>
  </r>
  <r>
    <s v="ea674bad"/>
    <x v="36"/>
    <x v="2"/>
    <x v="3"/>
    <x v="3933"/>
    <n v="24"/>
    <x v="29"/>
    <x v="3915"/>
    <n v="0.44663624728729617"/>
    <n v="2506.2477027027048"/>
    <n v="2596472.620000002"/>
    <s v="Sports"/>
    <s v="East"/>
    <n v="184.03"/>
    <n v="516.19997471554962"/>
  </r>
  <r>
    <s v="45edfd8a"/>
    <x v="440"/>
    <x v="2"/>
    <x v="3"/>
    <x v="3934"/>
    <n v="15"/>
    <x v="23"/>
    <x v="3916"/>
    <n v="1.4469154539102471"/>
    <n v="2506.2477027027048"/>
    <n v="2596472.620000002"/>
    <s v="Sports"/>
    <s v="East"/>
    <n v="983.41499999999996"/>
    <n v="516.19997471554962"/>
  </r>
  <r>
    <s v="bedce7fa"/>
    <x v="422"/>
    <x v="3"/>
    <x v="2"/>
    <x v="3935"/>
    <n v="22"/>
    <x v="8"/>
    <x v="3917"/>
    <n v="0.17894241674399422"/>
    <n v="2496.4375124875119"/>
    <n v="2498933.9499999993"/>
    <s v="Furniture"/>
    <s v="South"/>
    <n v="428.53500000000003"/>
    <n v="524.30656862745093"/>
  </r>
  <r>
    <s v="ec732002"/>
    <x v="706"/>
    <x v="0"/>
    <x v="4"/>
    <x v="3936"/>
    <n v="40"/>
    <x v="3"/>
    <x v="3918"/>
    <n v="0.25833044425158047"/>
    <n v="2571.1423225152107"/>
    <n v="2535146.3299999977"/>
    <s v="Electronics"/>
    <s v="North"/>
    <n v="556.625"/>
    <n v="507.6997287299634"/>
  </r>
  <r>
    <s v="e73a6e8f"/>
    <x v="281"/>
    <x v="0"/>
    <x v="1"/>
    <x v="3937"/>
    <n v="22"/>
    <x v="0"/>
    <x v="3919"/>
    <n v="0.22902555880292136"/>
    <n v="2571.1423225152107"/>
    <n v="2535146.3299999977"/>
    <s v="Clothing"/>
    <s v="North"/>
    <n v="199.91"/>
    <n v="518.08361275088532"/>
  </r>
  <r>
    <s v="4cf3c248"/>
    <x v="161"/>
    <x v="3"/>
    <x v="3"/>
    <x v="3938"/>
    <n v="3"/>
    <x v="0"/>
    <x v="3920"/>
    <n v="1.220653295974045"/>
    <n v="2496.4375124875119"/>
    <n v="2498933.9499999993"/>
    <s v="Sports"/>
    <s v="South"/>
    <n v="349.59"/>
    <n v="516.19997471554962"/>
  </r>
  <r>
    <s v="165778df"/>
    <x v="255"/>
    <x v="1"/>
    <x v="4"/>
    <x v="3939"/>
    <n v="31"/>
    <x v="0"/>
    <x v="3921"/>
    <n v="0.35557123827102238"/>
    <n v="2537.5954861821929"/>
    <n v="2479230.7900000024"/>
    <s v="Electronics"/>
    <s v="West"/>
    <n v="869.99"/>
    <n v="507.6997287299634"/>
  </r>
  <r>
    <s v="c87cebb8"/>
    <x v="252"/>
    <x v="0"/>
    <x v="1"/>
    <x v="3940"/>
    <n v="34"/>
    <x v="2"/>
    <x v="3922"/>
    <n v="0.32357843214227228"/>
    <n v="2571.1423225152107"/>
    <n v="2535146.3299999977"/>
    <s v="Clothing"/>
    <s v="North"/>
    <n v="728.745"/>
    <n v="518.08361275088532"/>
  </r>
  <r>
    <s v="6e3ebad7"/>
    <x v="351"/>
    <x v="3"/>
    <x v="3"/>
    <x v="3941"/>
    <n v="21"/>
    <x v="50"/>
    <x v="3923"/>
    <n v="0.27510482705325073"/>
    <n v="2496.4375124875119"/>
    <n v="2498933.9499999993"/>
    <s v="Sports"/>
    <s v="South"/>
    <n v="407.47"/>
    <n v="516.19997471554962"/>
  </r>
  <r>
    <s v="ae6fe4dd"/>
    <x v="57"/>
    <x v="1"/>
    <x v="0"/>
    <x v="3942"/>
    <n v="46"/>
    <x v="4"/>
    <x v="3924"/>
    <n v="0.68323355210501036"/>
    <n v="2537.5954861821929"/>
    <n v="2479230.7900000024"/>
    <s v="Groceries"/>
    <s v="West"/>
    <n v="547.52"/>
    <n v="515.36624489795861"/>
  </r>
  <r>
    <s v="394a3571"/>
    <x v="362"/>
    <x v="1"/>
    <x v="2"/>
    <x v="3943"/>
    <n v="26"/>
    <x v="38"/>
    <x v="3925"/>
    <n v="9.4355130329968357"/>
    <n v="2537.5954861821929"/>
    <n v="2479230.7900000024"/>
    <s v="Furniture"/>
    <s v="West"/>
    <n v="640.73500000000001"/>
    <n v="524.30656862745093"/>
  </r>
  <r>
    <s v="1591af84"/>
    <x v="323"/>
    <x v="2"/>
    <x v="3"/>
    <x v="3944"/>
    <n v="32"/>
    <x v="4"/>
    <x v="3926"/>
    <n v="0.71030803279475929"/>
    <n v="2506.2477027027048"/>
    <n v="2596472.620000002"/>
    <s v="Sports"/>
    <s v="East"/>
    <n v="975.23500000000001"/>
    <n v="516.19997471554962"/>
  </r>
  <r>
    <s v="7a2ed6f5"/>
    <x v="82"/>
    <x v="2"/>
    <x v="1"/>
    <x v="3945"/>
    <n v="48"/>
    <x v="7"/>
    <x v="3927"/>
    <n v="0.14939640380534658"/>
    <n v="2506.2477027027048"/>
    <n v="2596472.620000002"/>
    <s v="Clothing"/>
    <s v="East"/>
    <n v="155.14500000000001"/>
    <n v="518.08361275088532"/>
  </r>
  <r>
    <s v="1f982a7d"/>
    <x v="325"/>
    <x v="2"/>
    <x v="4"/>
    <x v="3946"/>
    <n v="42"/>
    <x v="14"/>
    <x v="3928"/>
    <n v="0.10054860463603442"/>
    <n v="2506.2477027027048"/>
    <n v="2596472.620000002"/>
    <s v="Electronics"/>
    <s v="East"/>
    <n v="181.79499999999999"/>
    <n v="507.6997287299634"/>
  </r>
  <r>
    <s v="d6f087d6"/>
    <x v="129"/>
    <x v="3"/>
    <x v="1"/>
    <x v="3947"/>
    <n v="48"/>
    <x v="47"/>
    <x v="3929"/>
    <n v="1.4854143490314495"/>
    <n v="2496.4375124875119"/>
    <n v="2498933.9499999993"/>
    <s v="Clothing"/>
    <s v="South"/>
    <n v="860.20500000000004"/>
    <n v="518.08361275088532"/>
  </r>
  <r>
    <s v="262fa640"/>
    <x v="632"/>
    <x v="3"/>
    <x v="1"/>
    <x v="3948"/>
    <n v="25"/>
    <x v="24"/>
    <x v="3930"/>
    <n v="0.28320044254539906"/>
    <n v="2496.4375124875119"/>
    <n v="2498933.9499999993"/>
    <s v="Clothing"/>
    <s v="South"/>
    <n v="172.965"/>
    <n v="518.08361275088532"/>
  </r>
  <r>
    <s v="f38d8f63"/>
    <x v="683"/>
    <x v="2"/>
    <x v="1"/>
    <x v="3949"/>
    <n v="13"/>
    <x v="27"/>
    <x v="3931"/>
    <n v="3.0280430162103857"/>
    <n v="2506.2477027027048"/>
    <n v="2596472.620000002"/>
    <s v="Clothing"/>
    <s v="East"/>
    <n v="490.76499999999999"/>
    <n v="518.08361275088532"/>
  </r>
  <r>
    <s v="01eac9e9"/>
    <x v="282"/>
    <x v="2"/>
    <x v="1"/>
    <x v="3950"/>
    <n v="17"/>
    <x v="39"/>
    <x v="3932"/>
    <n v="0.32058661290015789"/>
    <n v="2506.2477027027048"/>
    <n v="2596472.620000002"/>
    <s v="Clothing"/>
    <s v="East"/>
    <n v="425.85500000000002"/>
    <n v="518.08361275088532"/>
  </r>
  <r>
    <s v="83189243"/>
    <x v="728"/>
    <x v="3"/>
    <x v="4"/>
    <x v="3951"/>
    <n v="50"/>
    <x v="27"/>
    <x v="1115"/>
    <n v="0.31073679471788712"/>
    <n v="2496.4375124875119"/>
    <n v="2498933.9499999993"/>
    <s v="Electronics"/>
    <s v="South"/>
    <n v="427.65"/>
    <n v="507.6997287299634"/>
  </r>
  <r>
    <s v="8d3f2f3b"/>
    <x v="22"/>
    <x v="3"/>
    <x v="0"/>
    <x v="3952"/>
    <n v="19"/>
    <x v="50"/>
    <x v="3933"/>
    <n v="0.46665139002729233"/>
    <n v="2496.4375124875119"/>
    <n v="2498933.9499999993"/>
    <s v="Groceries"/>
    <s v="South"/>
    <n v="817.21500000000003"/>
    <n v="515.36624489795861"/>
  </r>
  <r>
    <s v="8d2c8818"/>
    <x v="459"/>
    <x v="3"/>
    <x v="2"/>
    <x v="3953"/>
    <n v="32"/>
    <x v="35"/>
    <x v="3934"/>
    <n v="0.32558256592666446"/>
    <n v="2496.4375124875119"/>
    <n v="2498933.9499999993"/>
    <s v="Furniture"/>
    <s v="South"/>
    <n v="694.17499999999995"/>
    <n v="524.30656862745093"/>
  </r>
  <r>
    <s v="2e120555"/>
    <x v="171"/>
    <x v="2"/>
    <x v="0"/>
    <x v="3954"/>
    <n v="35"/>
    <x v="12"/>
    <x v="3935"/>
    <n v="1.0781709997683235"/>
    <n v="2506.2477027027048"/>
    <n v="2596472.620000002"/>
    <s v="Groceries"/>
    <s v="East"/>
    <n v="963.52499999999998"/>
    <n v="515.36624489795861"/>
  </r>
  <r>
    <s v="a2d4ed33"/>
    <x v="246"/>
    <x v="2"/>
    <x v="1"/>
    <x v="3955"/>
    <n v="44"/>
    <x v="15"/>
    <x v="3936"/>
    <n v="0.4108757205910929"/>
    <n v="2506.2477027027048"/>
    <n v="2596472.620000002"/>
    <s v="Clothing"/>
    <s v="East"/>
    <n v="908.07500000000005"/>
    <n v="518.08361275088532"/>
  </r>
  <r>
    <s v="460e9a9e"/>
    <x v="503"/>
    <x v="3"/>
    <x v="3"/>
    <x v="3956"/>
    <n v="34"/>
    <x v="4"/>
    <x v="3937"/>
    <n v="2.1378323596041495E-2"/>
    <n v="2496.4375124875119"/>
    <n v="2498933.9499999993"/>
    <s v="Sports"/>
    <s v="South"/>
    <n v="58.825000000000003"/>
    <n v="516.19997471554962"/>
  </r>
  <r>
    <s v="20bc05d8"/>
    <x v="385"/>
    <x v="0"/>
    <x v="1"/>
    <x v="3957"/>
    <n v="50"/>
    <x v="32"/>
    <x v="3938"/>
    <n v="0.1970317770039606"/>
    <n v="2571.1423225152107"/>
    <n v="2535146.3299999977"/>
    <s v="Clothing"/>
    <s v="North"/>
    <n v="291.79000000000002"/>
    <n v="518.08361275088532"/>
  </r>
  <r>
    <s v="f547483f"/>
    <x v="655"/>
    <x v="3"/>
    <x v="1"/>
    <x v="3958"/>
    <n v="39"/>
    <x v="7"/>
    <x v="3939"/>
    <n v="0.51698202503688728"/>
    <n v="2496.4375124875119"/>
    <n v="2498933.9499999993"/>
    <s v="Clothing"/>
    <s v="South"/>
    <n v="565.10500000000002"/>
    <n v="518.08361275088532"/>
  </r>
  <r>
    <s v="1971890d"/>
    <x v="339"/>
    <x v="2"/>
    <x v="1"/>
    <x v="3959"/>
    <n v="19"/>
    <x v="8"/>
    <x v="3940"/>
    <n v="0.94988604260778187"/>
    <n v="2506.2477027027048"/>
    <n v="2596472.620000002"/>
    <s v="Clothing"/>
    <s v="East"/>
    <n v="360.005"/>
    <n v="518.08361275088532"/>
  </r>
  <r>
    <s v="ed0abed7"/>
    <x v="372"/>
    <x v="3"/>
    <x v="3"/>
    <x v="3960"/>
    <n v="34"/>
    <x v="0"/>
    <x v="3941"/>
    <n v="0.38307764946902584"/>
    <n v="2496.4375124875119"/>
    <n v="2498933.9499999993"/>
    <s v="Sports"/>
    <s v="South"/>
    <n v="736.53499999999997"/>
    <n v="516.19997471554962"/>
  </r>
  <r>
    <s v="557b4ee2"/>
    <x v="345"/>
    <x v="1"/>
    <x v="1"/>
    <x v="3961"/>
    <n v="49"/>
    <x v="29"/>
    <x v="3942"/>
    <n v="0.82714606035753846"/>
    <n v="2537.5954861821929"/>
    <n v="2479230.7900000024"/>
    <s v="Clothing"/>
    <s v="West"/>
    <n v="497.52499999999998"/>
    <n v="518.08361275088532"/>
  </r>
  <r>
    <s v="cada0363"/>
    <x v="511"/>
    <x v="3"/>
    <x v="2"/>
    <x v="3962"/>
    <n v="7"/>
    <x v="4"/>
    <x v="3943"/>
    <n v="2.0152118797537123E-2"/>
    <n v="2496.4375124875119"/>
    <n v="2498933.9499999993"/>
    <s v="Furniture"/>
    <s v="South"/>
    <n v="48.774999999999999"/>
    <n v="524.30656862745093"/>
  </r>
  <r>
    <s v="ce3d8ebe"/>
    <x v="491"/>
    <x v="1"/>
    <x v="0"/>
    <x v="655"/>
    <n v="42"/>
    <x v="48"/>
    <x v="3944"/>
    <n v="0.31623615857475651"/>
    <n v="2537.5954861821929"/>
    <n v="2479230.7900000024"/>
    <s v="Groceries"/>
    <s v="West"/>
    <n v="633.79999999999995"/>
    <n v="515.36624489795861"/>
  </r>
  <r>
    <s v="04c90c62"/>
    <x v="374"/>
    <x v="2"/>
    <x v="1"/>
    <x v="3963"/>
    <n v="23"/>
    <x v="11"/>
    <x v="3945"/>
    <n v="0.59200979070298076"/>
    <n v="2506.2477027027048"/>
    <n v="2596472.620000002"/>
    <s v="Clothing"/>
    <s v="East"/>
    <n v="737.505"/>
    <n v="518.08361275088532"/>
  </r>
  <r>
    <s v="45d845d8"/>
    <x v="174"/>
    <x v="2"/>
    <x v="0"/>
    <x v="3964"/>
    <n v="48"/>
    <x v="8"/>
    <x v="3946"/>
    <n v="0.84660718792215306"/>
    <n v="2506.2477027027048"/>
    <n v="2596472.620000002"/>
    <s v="Groceries"/>
    <s v="East"/>
    <n v="297.14999999999998"/>
    <n v="515.36624489795861"/>
  </r>
  <r>
    <s v="27665d02"/>
    <x v="308"/>
    <x v="1"/>
    <x v="0"/>
    <x v="3965"/>
    <n v="13"/>
    <x v="8"/>
    <x v="3947"/>
    <n v="0.25139031009476354"/>
    <n v="2537.5954861821929"/>
    <n v="2479230.7900000024"/>
    <s v="Groceries"/>
    <s v="West"/>
    <n v="407.53500000000003"/>
    <n v="515.36624489795861"/>
  </r>
  <r>
    <s v="ca36ba1c"/>
    <x v="8"/>
    <x v="3"/>
    <x v="4"/>
    <x v="3966"/>
    <n v="5"/>
    <x v="44"/>
    <x v="3948"/>
    <n v="9.7952894563064052E-2"/>
    <n v="2496.4375124875119"/>
    <n v="2498933.9499999993"/>
    <s v="Electronics"/>
    <s v="South"/>
    <n v="43.25"/>
    <n v="507.6997287299634"/>
  </r>
  <r>
    <s v="87d1c01f"/>
    <x v="420"/>
    <x v="0"/>
    <x v="0"/>
    <x v="3967"/>
    <n v="41"/>
    <x v="44"/>
    <x v="3949"/>
    <n v="0.35680006358056393"/>
    <n v="2571.1423225152107"/>
    <n v="2535146.3299999977"/>
    <s v="Groceries"/>
    <s v="North"/>
    <n v="604.625"/>
    <n v="515.36624489795861"/>
  </r>
  <r>
    <s v="09bce2ac"/>
    <x v="331"/>
    <x v="1"/>
    <x v="0"/>
    <x v="3968"/>
    <n v="4"/>
    <x v="16"/>
    <x v="3950"/>
    <n v="0.61976837123289819"/>
    <n v="2537.5954861821929"/>
    <n v="2479230.7900000024"/>
    <s v="Groceries"/>
    <s v="West"/>
    <n v="994.17"/>
    <n v="515.36624489795861"/>
  </r>
  <r>
    <s v="fc6797ce"/>
    <x v="85"/>
    <x v="0"/>
    <x v="1"/>
    <x v="3969"/>
    <n v="28"/>
    <x v="23"/>
    <x v="3951"/>
    <n v="1.335204846627773E-2"/>
    <n v="2571.1423225152107"/>
    <n v="2535146.3299999977"/>
    <s v="Clothing"/>
    <s v="North"/>
    <n v="49.085000000000001"/>
    <n v="518.08361275088532"/>
  </r>
  <r>
    <s v="58bc2f23"/>
    <x v="345"/>
    <x v="0"/>
    <x v="1"/>
    <x v="3970"/>
    <n v="42"/>
    <x v="13"/>
    <x v="3952"/>
    <n v="1.1957553795157032"/>
    <n v="2571.1423225152107"/>
    <n v="2535146.3299999977"/>
    <s v="Clothing"/>
    <s v="North"/>
    <n v="861.83"/>
    <n v="518.08361275088532"/>
  </r>
  <r>
    <s v="e0e2604c"/>
    <x v="499"/>
    <x v="2"/>
    <x v="0"/>
    <x v="3971"/>
    <n v="36"/>
    <x v="6"/>
    <x v="3953"/>
    <n v="0.6326524648607581"/>
    <n v="2506.2477027027048"/>
    <n v="2596472.620000002"/>
    <s v="Groceries"/>
    <s v="East"/>
    <n v="442"/>
    <n v="515.36624489795861"/>
  </r>
  <r>
    <s v="6387264b"/>
    <x v="268"/>
    <x v="3"/>
    <x v="1"/>
    <x v="3972"/>
    <n v="31"/>
    <x v="1"/>
    <x v="3954"/>
    <n v="0.23010089910891168"/>
    <n v="2496.4375124875119"/>
    <n v="2498933.9499999993"/>
    <s v="Clothing"/>
    <s v="South"/>
    <n v="590.27499999999998"/>
    <n v="518.08361275088532"/>
  </r>
  <r>
    <s v="695ef54c"/>
    <x v="419"/>
    <x v="3"/>
    <x v="4"/>
    <x v="3973"/>
    <n v="39"/>
    <x v="27"/>
    <x v="3955"/>
    <n v="1.1806606186233073"/>
    <n v="2496.4375124875119"/>
    <n v="2498933.9499999993"/>
    <s v="Electronics"/>
    <s v="South"/>
    <n v="232.79"/>
    <n v="507.6997287299634"/>
  </r>
  <r>
    <s v="8359c09f"/>
    <x v="547"/>
    <x v="0"/>
    <x v="3"/>
    <x v="3974"/>
    <n v="31"/>
    <x v="40"/>
    <x v="3956"/>
    <n v="0.45057424042902045"/>
    <n v="2571.1423225152107"/>
    <n v="2535146.3299999977"/>
    <s v="Sports"/>
    <s v="North"/>
    <n v="625.17999999999995"/>
    <n v="516.19997471554962"/>
  </r>
  <r>
    <s v="60b85fbe"/>
    <x v="470"/>
    <x v="1"/>
    <x v="3"/>
    <x v="3975"/>
    <n v="41"/>
    <x v="4"/>
    <x v="3957"/>
    <n v="0.4918429826584747"/>
    <n v="2537.5954861821929"/>
    <n v="2479230.7900000024"/>
    <s v="Sports"/>
    <s v="West"/>
    <n v="248.55500000000001"/>
    <n v="516.19997471554962"/>
  </r>
  <r>
    <s v="da37cf04"/>
    <x v="88"/>
    <x v="2"/>
    <x v="2"/>
    <x v="3976"/>
    <n v="29"/>
    <x v="0"/>
    <x v="3958"/>
    <n v="0.62859475916205731"/>
    <n v="2506.2477027027048"/>
    <n v="2596472.620000002"/>
    <s v="Furniture"/>
    <s v="East"/>
    <n v="953.80499999999995"/>
    <n v="524.306568627450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FEDD791-6F23-4CE7-A4B3-597FF22F13BA}" name="PivotTable7" cacheId="3"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9">
  <location ref="K10:L16" firstHeaderRow="1" firstDataRow="1" firstDataCol="1"/>
  <pivotFields count="18">
    <pivotField showAll="0"/>
    <pivotField numFmtId="164" showAll="0">
      <items count="730">
        <item x="591"/>
        <item x="550"/>
        <item x="287"/>
        <item x="436"/>
        <item x="28"/>
        <item x="502"/>
        <item x="463"/>
        <item x="278"/>
        <item x="652"/>
        <item x="276"/>
        <item x="694"/>
        <item x="408"/>
        <item x="347"/>
        <item x="590"/>
        <item x="348"/>
        <item x="563"/>
        <item x="435"/>
        <item x="681"/>
        <item x="36"/>
        <item x="531"/>
        <item x="159"/>
        <item x="573"/>
        <item x="231"/>
        <item x="506"/>
        <item x="674"/>
        <item x="324"/>
        <item x="184"/>
        <item x="684"/>
        <item x="538"/>
        <item x="567"/>
        <item x="251"/>
        <item x="264"/>
        <item x="700"/>
        <item x="151"/>
        <item x="437"/>
        <item x="503"/>
        <item x="619"/>
        <item x="667"/>
        <item x="13"/>
        <item x="327"/>
        <item x="704"/>
        <item x="504"/>
        <item x="138"/>
        <item x="169"/>
        <item x="54"/>
        <item x="91"/>
        <item x="167"/>
        <item x="668"/>
        <item x="596"/>
        <item x="116"/>
        <item x="176"/>
        <item x="243"/>
        <item x="399"/>
        <item x="190"/>
        <item x="672"/>
        <item x="617"/>
        <item x="425"/>
        <item x="279"/>
        <item x="134"/>
        <item x="580"/>
        <item x="65"/>
        <item x="512"/>
        <item x="189"/>
        <item x="579"/>
        <item x="692"/>
        <item x="687"/>
        <item x="196"/>
        <item x="79"/>
        <item x="128"/>
        <item x="628"/>
        <item x="426"/>
        <item x="542"/>
        <item x="277"/>
        <item x="366"/>
        <item x="351"/>
        <item x="160"/>
        <item x="374"/>
        <item x="280"/>
        <item x="265"/>
        <item x="238"/>
        <item x="728"/>
        <item x="557"/>
        <item x="259"/>
        <item x="720"/>
        <item x="40"/>
        <item x="223"/>
        <item x="430"/>
        <item x="643"/>
        <item x="152"/>
        <item x="198"/>
        <item x="335"/>
        <item x="143"/>
        <item x="321"/>
        <item x="104"/>
        <item x="136"/>
        <item x="611"/>
        <item x="202"/>
        <item x="671"/>
        <item x="46"/>
        <item x="495"/>
        <item x="713"/>
        <item x="431"/>
        <item x="468"/>
        <item x="460"/>
        <item x="451"/>
        <item x="655"/>
        <item x="103"/>
        <item x="237"/>
        <item x="41"/>
        <item x="339"/>
        <item x="211"/>
        <item x="57"/>
        <item x="411"/>
        <item x="377"/>
        <item x="588"/>
        <item x="318"/>
        <item x="290"/>
        <item x="9"/>
        <item x="566"/>
        <item x="7"/>
        <item x="625"/>
        <item x="102"/>
        <item x="582"/>
        <item x="615"/>
        <item x="322"/>
        <item x="664"/>
        <item x="230"/>
        <item x="549"/>
        <item x="498"/>
        <item x="194"/>
        <item x="181"/>
        <item x="153"/>
        <item x="727"/>
        <item x="603"/>
        <item x="635"/>
        <item x="186"/>
        <item x="524"/>
        <item x="35"/>
        <item x="199"/>
        <item x="402"/>
        <item x="0"/>
        <item x="233"/>
        <item x="66"/>
        <item x="539"/>
        <item x="156"/>
        <item x="461"/>
        <item x="234"/>
        <item x="380"/>
        <item x="120"/>
        <item x="688"/>
        <item x="589"/>
        <item x="459"/>
        <item x="699"/>
        <item x="631"/>
        <item x="708"/>
        <item x="26"/>
        <item x="352"/>
        <item x="559"/>
        <item x="178"/>
        <item x="24"/>
        <item x="618"/>
        <item x="453"/>
        <item x="584"/>
        <item x="248"/>
        <item x="719"/>
        <item x="119"/>
        <item x="562"/>
        <item x="710"/>
        <item x="125"/>
        <item x="622"/>
        <item x="597"/>
        <item x="187"/>
        <item x="229"/>
        <item x="669"/>
        <item x="372"/>
        <item x="523"/>
        <item x="724"/>
        <item x="25"/>
        <item x="68"/>
        <item x="286"/>
        <item x="131"/>
        <item x="226"/>
        <item x="718"/>
        <item x="511"/>
        <item x="292"/>
        <item x="609"/>
        <item x="50"/>
        <item x="291"/>
        <item x="107"/>
        <item x="95"/>
        <item x="641"/>
        <item x="593"/>
        <item x="300"/>
        <item x="349"/>
        <item x="458"/>
        <item x="21"/>
        <item x="16"/>
        <item x="75"/>
        <item x="383"/>
        <item x="600"/>
        <item x="84"/>
        <item x="418"/>
        <item x="89"/>
        <item x="716"/>
        <item x="204"/>
        <item x="210"/>
        <item x="388"/>
        <item x="173"/>
        <item x="592"/>
        <item x="500"/>
        <item x="216"/>
        <item x="547"/>
        <item x="69"/>
        <item x="375"/>
        <item x="170"/>
        <item x="86"/>
        <item x="637"/>
        <item x="709"/>
        <item x="262"/>
        <item x="299"/>
        <item x="448"/>
        <item x="428"/>
        <item x="192"/>
        <item x="663"/>
        <item x="8"/>
        <item x="385"/>
        <item x="228"/>
        <item x="570"/>
        <item x="312"/>
        <item x="488"/>
        <item x="266"/>
        <item x="179"/>
        <item x="33"/>
        <item x="235"/>
        <item x="443"/>
        <item x="462"/>
        <item x="403"/>
        <item x="357"/>
        <item x="520"/>
        <item x="606"/>
        <item x="55"/>
        <item x="92"/>
        <item x="439"/>
        <item x="188"/>
        <item x="64"/>
        <item x="413"/>
        <item x="670"/>
        <item x="485"/>
        <item x="701"/>
        <item x="555"/>
        <item x="457"/>
        <item x="133"/>
        <item x="332"/>
        <item x="124"/>
        <item x="163"/>
        <item x="390"/>
        <item x="473"/>
        <item x="608"/>
        <item x="656"/>
        <item x="110"/>
        <item x="227"/>
        <item x="306"/>
        <item x="139"/>
        <item x="712"/>
        <item x="564"/>
        <item x="144"/>
        <item x="315"/>
        <item x="481"/>
        <item x="165"/>
        <item x="491"/>
        <item x="621"/>
        <item x="344"/>
        <item x="394"/>
        <item x="158"/>
        <item x="249"/>
        <item x="642"/>
        <item x="469"/>
        <item x="379"/>
        <item x="519"/>
        <item x="177"/>
        <item x="585"/>
        <item x="205"/>
        <item x="5"/>
        <item x="148"/>
        <item x="135"/>
        <item x="241"/>
        <item x="171"/>
        <item x="309"/>
        <item x="105"/>
        <item x="331"/>
        <item x="269"/>
        <item x="326"/>
        <item x="568"/>
        <item x="303"/>
        <item x="341"/>
        <item x="297"/>
        <item x="162"/>
        <item x="554"/>
        <item x="180"/>
        <item x="553"/>
        <item x="212"/>
        <item x="690"/>
        <item x="58"/>
        <item x="257"/>
        <item x="370"/>
        <item x="222"/>
        <item x="416"/>
        <item x="115"/>
        <item x="37"/>
        <item x="424"/>
        <item x="76"/>
        <item x="626"/>
        <item x="404"/>
        <item x="71"/>
        <item x="61"/>
        <item x="578"/>
        <item x="123"/>
        <item x="522"/>
        <item x="634"/>
        <item x="67"/>
        <item x="698"/>
        <item x="543"/>
        <item x="261"/>
        <item x="489"/>
        <item x="605"/>
        <item x="398"/>
        <item x="623"/>
        <item x="685"/>
        <item x="530"/>
        <item x="464"/>
        <item x="172"/>
        <item x="376"/>
        <item x="639"/>
        <item x="130"/>
        <item x="640"/>
        <item x="492"/>
        <item x="496"/>
        <item x="284"/>
        <item x="336"/>
        <item x="317"/>
        <item x="697"/>
        <item x="203"/>
        <item x="175"/>
        <item x="302"/>
        <item x="72"/>
        <item x="49"/>
        <item x="32"/>
        <item x="217"/>
        <item x="409"/>
        <item x="301"/>
        <item x="350"/>
        <item x="274"/>
        <item x="490"/>
        <item x="142"/>
        <item x="236"/>
        <item x="252"/>
        <item x="47"/>
        <item x="12"/>
        <item x="239"/>
        <item x="691"/>
        <item x="541"/>
        <item x="77"/>
        <item x="545"/>
        <item x="467"/>
        <item x="18"/>
        <item x="702"/>
        <item x="29"/>
        <item x="333"/>
        <item x="296"/>
        <item x="272"/>
        <item x="552"/>
        <item x="429"/>
        <item x="526"/>
        <item x="311"/>
        <item x="560"/>
        <item x="518"/>
        <item x="632"/>
        <item x="52"/>
        <item x="246"/>
        <item x="96"/>
        <item x="63"/>
        <item x="602"/>
        <item x="155"/>
        <item x="60"/>
        <item x="275"/>
        <item x="529"/>
        <item x="364"/>
        <item x="129"/>
        <item x="330"/>
        <item x="415"/>
        <item x="305"/>
        <item x="507"/>
        <item x="121"/>
        <item x="195"/>
        <item x="59"/>
        <item x="417"/>
        <item x="494"/>
        <item x="263"/>
        <item x="574"/>
        <item x="659"/>
        <item x="483"/>
        <item x="665"/>
        <item x="282"/>
        <item x="384"/>
        <item x="689"/>
        <item x="721"/>
        <item x="150"/>
        <item x="111"/>
        <item x="27"/>
        <item x="11"/>
        <item x="508"/>
        <item x="509"/>
        <item x="604"/>
        <item x="515"/>
        <item x="466"/>
        <item x="363"/>
        <item x="149"/>
        <item x="81"/>
        <item x="362"/>
        <item x="476"/>
        <item x="122"/>
        <item x="501"/>
        <item x="521"/>
        <item x="45"/>
        <item x="359"/>
        <item x="268"/>
        <item x="423"/>
        <item x="441"/>
        <item x="183"/>
        <item x="319"/>
        <item x="572"/>
        <item x="629"/>
        <item x="367"/>
        <item x="346"/>
        <item x="267"/>
        <item x="245"/>
        <item x="15"/>
        <item x="354"/>
        <item x="595"/>
        <item x="82"/>
        <item x="532"/>
        <item x="693"/>
        <item x="420"/>
        <item x="548"/>
        <item x="48"/>
        <item x="569"/>
        <item x="472"/>
        <item x="14"/>
        <item x="316"/>
        <item x="3"/>
        <item x="314"/>
        <item x="432"/>
        <item x="396"/>
        <item x="285"/>
        <item x="51"/>
        <item x="340"/>
        <item x="108"/>
        <item x="477"/>
        <item x="355"/>
        <item x="23"/>
        <item x="401"/>
        <item x="620"/>
        <item x="368"/>
        <item x="558"/>
        <item x="648"/>
        <item x="479"/>
        <item x="536"/>
        <item x="39"/>
        <item x="387"/>
        <item x="607"/>
        <item x="610"/>
        <item x="381"/>
        <item x="240"/>
        <item x="345"/>
        <item x="97"/>
        <item x="470"/>
        <item x="294"/>
        <item x="157"/>
        <item x="537"/>
        <item x="320"/>
        <item x="421"/>
        <item x="2"/>
        <item x="146"/>
        <item x="260"/>
        <item x="304"/>
        <item x="601"/>
        <item x="358"/>
        <item x="224"/>
        <item x="174"/>
        <item x="323"/>
        <item x="360"/>
        <item x="281"/>
        <item x="683"/>
        <item x="474"/>
        <item x="478"/>
        <item x="510"/>
        <item x="44"/>
        <item x="109"/>
        <item x="329"/>
        <item x="255"/>
        <item x="446"/>
        <item x="62"/>
        <item x="298"/>
        <item x="80"/>
        <item x="307"/>
        <item x="493"/>
        <item x="193"/>
        <item x="283"/>
        <item x="208"/>
        <item x="714"/>
        <item x="310"/>
        <item x="644"/>
        <item x="675"/>
        <item x="717"/>
        <item x="400"/>
        <item x="254"/>
        <item x="127"/>
        <item x="83"/>
        <item x="22"/>
        <item x="598"/>
        <item x="658"/>
        <item x="599"/>
        <item x="410"/>
        <item x="661"/>
        <item x="455"/>
        <item x="705"/>
        <item x="253"/>
        <item x="514"/>
        <item x="182"/>
        <item x="232"/>
        <item x="1"/>
        <item x="624"/>
        <item x="487"/>
        <item x="706"/>
        <item x="649"/>
        <item x="540"/>
        <item x="258"/>
        <item x="528"/>
        <item x="201"/>
        <item x="646"/>
        <item x="679"/>
        <item x="101"/>
        <item x="499"/>
        <item x="90"/>
        <item x="87"/>
        <item x="391"/>
        <item x="680"/>
        <item x="361"/>
        <item x="653"/>
        <item x="117"/>
        <item x="546"/>
        <item x="99"/>
        <item x="137"/>
        <item x="613"/>
        <item x="73"/>
        <item x="270"/>
        <item x="440"/>
        <item x="10"/>
        <item x="154"/>
        <item x="207"/>
        <item x="465"/>
        <item x="497"/>
        <item x="482"/>
        <item x="256"/>
        <item x="630"/>
        <item x="587"/>
        <item x="438"/>
        <item x="31"/>
        <item x="100"/>
        <item x="328"/>
        <item x="577"/>
        <item x="132"/>
        <item x="583"/>
        <item x="633"/>
        <item x="662"/>
        <item x="533"/>
        <item x="673"/>
        <item x="200"/>
        <item x="638"/>
        <item x="78"/>
        <item x="406"/>
        <item x="666"/>
        <item x="450"/>
        <item x="88"/>
        <item x="534"/>
        <item x="365"/>
        <item x="405"/>
        <item x="676"/>
        <item x="517"/>
        <item x="17"/>
        <item x="218"/>
        <item x="645"/>
        <item x="561"/>
        <item x="219"/>
        <item x="197"/>
        <item x="475"/>
        <item x="74"/>
        <item x="594"/>
        <item x="338"/>
        <item x="412"/>
        <item x="449"/>
        <item x="707"/>
        <item x="395"/>
        <item x="513"/>
        <item x="544"/>
        <item x="371"/>
        <item x="647"/>
        <item x="452"/>
        <item x="654"/>
        <item x="225"/>
        <item x="220"/>
        <item x="682"/>
        <item x="657"/>
        <item x="627"/>
        <item x="126"/>
        <item x="141"/>
        <item x="576"/>
        <item x="140"/>
        <item x="147"/>
        <item x="722"/>
        <item x="4"/>
        <item x="289"/>
        <item x="486"/>
        <item x="695"/>
        <item x="56"/>
        <item x="407"/>
        <item x="433"/>
        <item x="427"/>
        <item x="334"/>
        <item x="525"/>
        <item x="723"/>
        <item x="356"/>
        <item x="244"/>
        <item x="442"/>
        <item x="696"/>
        <item x="93"/>
        <item x="242"/>
        <item x="271"/>
        <item x="527"/>
        <item x="161"/>
        <item x="389"/>
        <item x="185"/>
        <item x="678"/>
        <item x="454"/>
        <item x="293"/>
        <item x="118"/>
        <item x="191"/>
        <item x="85"/>
        <item x="414"/>
        <item x="98"/>
        <item x="30"/>
        <item x="386"/>
        <item x="686"/>
        <item x="206"/>
        <item x="392"/>
        <item x="38"/>
        <item x="106"/>
        <item x="422"/>
        <item x="471"/>
        <item x="725"/>
        <item x="726"/>
        <item x="343"/>
        <item x="484"/>
        <item x="393"/>
        <item x="250"/>
        <item x="378"/>
        <item x="616"/>
        <item x="575"/>
        <item x="325"/>
        <item x="551"/>
        <item x="715"/>
        <item x="353"/>
        <item x="273"/>
        <item x="19"/>
        <item x="34"/>
        <item x="535"/>
        <item x="571"/>
        <item x="113"/>
        <item x="556"/>
        <item x="295"/>
        <item x="614"/>
        <item x="703"/>
        <item x="168"/>
        <item x="20"/>
        <item x="209"/>
        <item x="516"/>
        <item x="114"/>
        <item x="434"/>
        <item x="419"/>
        <item x="6"/>
        <item x="247"/>
        <item x="586"/>
        <item x="651"/>
        <item x="145"/>
        <item x="164"/>
        <item x="288"/>
        <item x="337"/>
        <item x="43"/>
        <item x="313"/>
        <item x="373"/>
        <item x="42"/>
        <item x="480"/>
        <item x="456"/>
        <item x="94"/>
        <item x="308"/>
        <item x="369"/>
        <item x="565"/>
        <item x="221"/>
        <item x="397"/>
        <item x="382"/>
        <item x="214"/>
        <item x="70"/>
        <item x="166"/>
        <item x="612"/>
        <item x="650"/>
        <item x="711"/>
        <item x="445"/>
        <item x="447"/>
        <item x="215"/>
        <item x="581"/>
        <item x="53"/>
        <item x="505"/>
        <item x="636"/>
        <item x="660"/>
        <item x="444"/>
        <item x="112"/>
        <item x="213"/>
        <item x="677"/>
        <item x="342"/>
        <item t="default"/>
      </items>
    </pivotField>
    <pivotField showAll="0">
      <items count="5">
        <item x="2"/>
        <item x="0"/>
        <item x="3"/>
        <item x="1"/>
        <item t="default"/>
      </items>
    </pivotField>
    <pivotField axis="axisRow" showAll="0">
      <items count="6">
        <item x="1"/>
        <item x="4"/>
        <item x="2"/>
        <item x="0"/>
        <item x="3"/>
        <item t="default"/>
      </items>
    </pivotField>
    <pivotField showAll="0"/>
    <pivotField showAll="0"/>
    <pivotField showAll="0"/>
    <pivotField showAll="0"/>
    <pivotField numFmtId="9" showAll="0"/>
    <pivotField showAll="0"/>
    <pivotField dataField="1"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3"/>
  </rowFields>
  <rowItems count="6">
    <i>
      <x/>
    </i>
    <i>
      <x v="1"/>
    </i>
    <i>
      <x v="2"/>
    </i>
    <i>
      <x v="3"/>
    </i>
    <i>
      <x v="4"/>
    </i>
    <i t="grand">
      <x/>
    </i>
  </rowItems>
  <colItems count="1">
    <i/>
  </colItems>
  <dataFields count="1">
    <dataField name="Sum of tot sales for region" fld="10" baseField="0" baseItem="0"/>
  </dataFields>
  <chartFormats count="12">
    <chartFormat chart="8" format="31" series="1">
      <pivotArea type="data" outline="0" fieldPosition="0">
        <references count="1">
          <reference field="4294967294" count="1" selected="0">
            <x v="0"/>
          </reference>
        </references>
      </pivotArea>
    </chartFormat>
    <chartFormat chart="8" format="32">
      <pivotArea type="data" outline="0" fieldPosition="0">
        <references count="2">
          <reference field="4294967294" count="1" selected="0">
            <x v="0"/>
          </reference>
          <reference field="3" count="1" selected="0">
            <x v="0"/>
          </reference>
        </references>
      </pivotArea>
    </chartFormat>
    <chartFormat chart="8" format="33">
      <pivotArea type="data" outline="0" fieldPosition="0">
        <references count="2">
          <reference field="4294967294" count="1" selected="0">
            <x v="0"/>
          </reference>
          <reference field="3" count="1" selected="0">
            <x v="1"/>
          </reference>
        </references>
      </pivotArea>
    </chartFormat>
    <chartFormat chart="8" format="34">
      <pivotArea type="data" outline="0" fieldPosition="0">
        <references count="2">
          <reference field="4294967294" count="1" selected="0">
            <x v="0"/>
          </reference>
          <reference field="3" count="1" selected="0">
            <x v="2"/>
          </reference>
        </references>
      </pivotArea>
    </chartFormat>
    <chartFormat chart="8" format="35">
      <pivotArea type="data" outline="0" fieldPosition="0">
        <references count="2">
          <reference field="4294967294" count="1" selected="0">
            <x v="0"/>
          </reference>
          <reference field="3" count="1" selected="0">
            <x v="3"/>
          </reference>
        </references>
      </pivotArea>
    </chartFormat>
    <chartFormat chart="8" format="36">
      <pivotArea type="data" outline="0" fieldPosition="0">
        <references count="2">
          <reference field="4294967294" count="1" selected="0">
            <x v="0"/>
          </reference>
          <reference field="3" count="1" selected="0">
            <x v="4"/>
          </reference>
        </references>
      </pivotArea>
    </chartFormat>
    <chartFormat chart="40" format="31" series="1">
      <pivotArea type="data" outline="0" fieldPosition="0">
        <references count="1">
          <reference field="4294967294" count="1" selected="0">
            <x v="0"/>
          </reference>
        </references>
      </pivotArea>
    </chartFormat>
    <chartFormat chart="40" format="32">
      <pivotArea type="data" outline="0" fieldPosition="0">
        <references count="2">
          <reference field="4294967294" count="1" selected="0">
            <x v="0"/>
          </reference>
          <reference field="3" count="1" selected="0">
            <x v="0"/>
          </reference>
        </references>
      </pivotArea>
    </chartFormat>
    <chartFormat chart="40" format="33">
      <pivotArea type="data" outline="0" fieldPosition="0">
        <references count="2">
          <reference field="4294967294" count="1" selected="0">
            <x v="0"/>
          </reference>
          <reference field="3" count="1" selected="0">
            <x v="1"/>
          </reference>
        </references>
      </pivotArea>
    </chartFormat>
    <chartFormat chart="40" format="34">
      <pivotArea type="data" outline="0" fieldPosition="0">
        <references count="2">
          <reference field="4294967294" count="1" selected="0">
            <x v="0"/>
          </reference>
          <reference field="3" count="1" selected="0">
            <x v="2"/>
          </reference>
        </references>
      </pivotArea>
    </chartFormat>
    <chartFormat chart="40" format="35">
      <pivotArea type="data" outline="0" fieldPosition="0">
        <references count="2">
          <reference field="4294967294" count="1" selected="0">
            <x v="0"/>
          </reference>
          <reference field="3" count="1" selected="0">
            <x v="3"/>
          </reference>
        </references>
      </pivotArea>
    </chartFormat>
    <chartFormat chart="40" format="36">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332AA87-993C-4BA3-A698-FB99AA5AAC5F}" name="PivotTable2" cacheId="3"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64">
  <location ref="E3:I17" firstHeaderRow="1" firstDataRow="2" firstDataCol="1"/>
  <pivotFields count="18">
    <pivotField showAll="0"/>
    <pivotField numFmtId="164" showAll="0">
      <items count="730">
        <item x="591"/>
        <item x="550"/>
        <item x="287"/>
        <item x="436"/>
        <item x="28"/>
        <item x="502"/>
        <item x="463"/>
        <item x="278"/>
        <item x="652"/>
        <item x="276"/>
        <item x="694"/>
        <item x="408"/>
        <item x="347"/>
        <item x="590"/>
        <item x="348"/>
        <item x="563"/>
        <item x="435"/>
        <item x="681"/>
        <item x="36"/>
        <item x="531"/>
        <item x="159"/>
        <item x="573"/>
        <item x="231"/>
        <item x="506"/>
        <item x="674"/>
        <item x="324"/>
        <item x="184"/>
        <item x="684"/>
        <item x="538"/>
        <item x="567"/>
        <item x="251"/>
        <item x="264"/>
        <item x="700"/>
        <item x="151"/>
        <item x="437"/>
        <item x="503"/>
        <item x="619"/>
        <item x="667"/>
        <item x="13"/>
        <item x="327"/>
        <item x="704"/>
        <item x="504"/>
        <item x="138"/>
        <item x="169"/>
        <item x="54"/>
        <item x="91"/>
        <item x="167"/>
        <item x="668"/>
        <item x="596"/>
        <item x="116"/>
        <item x="176"/>
        <item x="243"/>
        <item x="399"/>
        <item x="190"/>
        <item x="672"/>
        <item x="617"/>
        <item x="425"/>
        <item x="279"/>
        <item x="134"/>
        <item x="580"/>
        <item x="65"/>
        <item x="512"/>
        <item x="189"/>
        <item x="579"/>
        <item x="692"/>
        <item x="687"/>
        <item x="196"/>
        <item x="79"/>
        <item x="128"/>
        <item x="628"/>
        <item x="426"/>
        <item x="542"/>
        <item x="277"/>
        <item x="366"/>
        <item x="351"/>
        <item x="160"/>
        <item x="374"/>
        <item x="280"/>
        <item x="265"/>
        <item x="238"/>
        <item x="728"/>
        <item x="557"/>
        <item x="259"/>
        <item x="720"/>
        <item x="40"/>
        <item x="223"/>
        <item x="430"/>
        <item x="643"/>
        <item x="152"/>
        <item x="198"/>
        <item x="335"/>
        <item x="143"/>
        <item x="321"/>
        <item x="104"/>
        <item x="136"/>
        <item x="611"/>
        <item x="202"/>
        <item x="671"/>
        <item x="46"/>
        <item x="495"/>
        <item x="713"/>
        <item x="431"/>
        <item x="468"/>
        <item x="460"/>
        <item x="451"/>
        <item x="655"/>
        <item x="103"/>
        <item x="237"/>
        <item x="41"/>
        <item x="339"/>
        <item x="211"/>
        <item x="57"/>
        <item x="411"/>
        <item x="377"/>
        <item x="588"/>
        <item x="318"/>
        <item x="290"/>
        <item x="9"/>
        <item x="566"/>
        <item x="7"/>
        <item x="625"/>
        <item x="102"/>
        <item x="582"/>
        <item x="615"/>
        <item x="322"/>
        <item x="664"/>
        <item x="230"/>
        <item x="549"/>
        <item x="498"/>
        <item x="194"/>
        <item x="181"/>
        <item x="153"/>
        <item x="727"/>
        <item x="603"/>
        <item x="635"/>
        <item x="186"/>
        <item x="524"/>
        <item x="35"/>
        <item x="199"/>
        <item x="402"/>
        <item x="0"/>
        <item x="233"/>
        <item x="66"/>
        <item x="539"/>
        <item x="156"/>
        <item x="461"/>
        <item x="234"/>
        <item x="380"/>
        <item x="120"/>
        <item x="688"/>
        <item x="589"/>
        <item x="459"/>
        <item x="699"/>
        <item x="631"/>
        <item x="708"/>
        <item x="26"/>
        <item x="352"/>
        <item x="559"/>
        <item x="178"/>
        <item x="24"/>
        <item x="618"/>
        <item x="453"/>
        <item x="584"/>
        <item x="248"/>
        <item x="719"/>
        <item x="119"/>
        <item x="562"/>
        <item x="710"/>
        <item x="125"/>
        <item x="622"/>
        <item x="597"/>
        <item x="187"/>
        <item x="229"/>
        <item x="669"/>
        <item x="372"/>
        <item x="523"/>
        <item x="724"/>
        <item x="25"/>
        <item x="68"/>
        <item x="286"/>
        <item x="131"/>
        <item x="226"/>
        <item x="718"/>
        <item x="511"/>
        <item x="292"/>
        <item x="609"/>
        <item x="50"/>
        <item x="291"/>
        <item x="107"/>
        <item x="95"/>
        <item x="641"/>
        <item x="593"/>
        <item x="300"/>
        <item x="349"/>
        <item x="458"/>
        <item x="21"/>
        <item x="16"/>
        <item x="75"/>
        <item x="383"/>
        <item x="600"/>
        <item x="84"/>
        <item x="418"/>
        <item x="89"/>
        <item x="716"/>
        <item x="204"/>
        <item x="210"/>
        <item x="388"/>
        <item x="173"/>
        <item x="592"/>
        <item x="500"/>
        <item x="216"/>
        <item x="547"/>
        <item x="69"/>
        <item x="375"/>
        <item x="170"/>
        <item x="86"/>
        <item x="637"/>
        <item x="709"/>
        <item x="262"/>
        <item x="299"/>
        <item x="448"/>
        <item x="428"/>
        <item x="192"/>
        <item x="663"/>
        <item x="8"/>
        <item x="385"/>
        <item x="228"/>
        <item x="570"/>
        <item x="312"/>
        <item x="488"/>
        <item x="266"/>
        <item x="179"/>
        <item x="33"/>
        <item x="235"/>
        <item x="443"/>
        <item x="462"/>
        <item x="403"/>
        <item x="357"/>
        <item x="520"/>
        <item x="606"/>
        <item x="55"/>
        <item x="92"/>
        <item x="439"/>
        <item x="188"/>
        <item x="64"/>
        <item x="413"/>
        <item x="670"/>
        <item x="485"/>
        <item x="701"/>
        <item x="555"/>
        <item x="457"/>
        <item x="133"/>
        <item x="332"/>
        <item x="124"/>
        <item x="163"/>
        <item x="390"/>
        <item x="473"/>
        <item x="608"/>
        <item x="656"/>
        <item x="110"/>
        <item x="227"/>
        <item x="306"/>
        <item x="139"/>
        <item x="712"/>
        <item x="564"/>
        <item x="144"/>
        <item x="315"/>
        <item x="481"/>
        <item x="165"/>
        <item x="491"/>
        <item x="621"/>
        <item x="344"/>
        <item x="394"/>
        <item x="158"/>
        <item x="249"/>
        <item x="642"/>
        <item x="469"/>
        <item x="379"/>
        <item x="519"/>
        <item x="177"/>
        <item x="585"/>
        <item x="205"/>
        <item x="5"/>
        <item x="148"/>
        <item x="135"/>
        <item x="241"/>
        <item x="171"/>
        <item x="309"/>
        <item x="105"/>
        <item x="331"/>
        <item x="269"/>
        <item x="326"/>
        <item x="568"/>
        <item x="303"/>
        <item x="341"/>
        <item x="297"/>
        <item x="162"/>
        <item x="554"/>
        <item x="180"/>
        <item x="553"/>
        <item x="212"/>
        <item x="690"/>
        <item x="58"/>
        <item x="257"/>
        <item x="370"/>
        <item x="222"/>
        <item x="416"/>
        <item x="115"/>
        <item x="37"/>
        <item x="424"/>
        <item x="76"/>
        <item x="626"/>
        <item x="404"/>
        <item x="71"/>
        <item x="61"/>
        <item x="578"/>
        <item x="123"/>
        <item x="522"/>
        <item x="634"/>
        <item x="67"/>
        <item x="698"/>
        <item x="543"/>
        <item x="261"/>
        <item x="489"/>
        <item x="605"/>
        <item x="398"/>
        <item x="623"/>
        <item x="685"/>
        <item x="530"/>
        <item x="464"/>
        <item x="172"/>
        <item x="376"/>
        <item x="639"/>
        <item x="130"/>
        <item x="640"/>
        <item x="492"/>
        <item x="496"/>
        <item x="284"/>
        <item x="336"/>
        <item x="317"/>
        <item x="697"/>
        <item x="203"/>
        <item x="175"/>
        <item x="302"/>
        <item x="72"/>
        <item x="49"/>
        <item x="32"/>
        <item x="217"/>
        <item x="409"/>
        <item x="301"/>
        <item x="350"/>
        <item x="274"/>
        <item x="490"/>
        <item x="142"/>
        <item x="236"/>
        <item x="252"/>
        <item x="47"/>
        <item x="12"/>
        <item x="239"/>
        <item x="691"/>
        <item x="541"/>
        <item x="77"/>
        <item x="545"/>
        <item x="467"/>
        <item x="18"/>
        <item x="702"/>
        <item x="29"/>
        <item x="333"/>
        <item x="296"/>
        <item x="272"/>
        <item x="552"/>
        <item x="429"/>
        <item x="526"/>
        <item x="311"/>
        <item x="560"/>
        <item x="518"/>
        <item x="632"/>
        <item x="52"/>
        <item x="246"/>
        <item x="96"/>
        <item x="63"/>
        <item x="602"/>
        <item x="155"/>
        <item x="60"/>
        <item x="275"/>
        <item x="529"/>
        <item x="364"/>
        <item x="129"/>
        <item x="330"/>
        <item x="415"/>
        <item x="305"/>
        <item x="507"/>
        <item x="121"/>
        <item x="195"/>
        <item x="59"/>
        <item x="417"/>
        <item x="494"/>
        <item x="263"/>
        <item x="574"/>
        <item x="659"/>
        <item x="483"/>
        <item x="665"/>
        <item x="282"/>
        <item x="384"/>
        <item x="689"/>
        <item x="721"/>
        <item x="150"/>
        <item x="111"/>
        <item x="27"/>
        <item x="11"/>
        <item x="508"/>
        <item x="509"/>
        <item x="604"/>
        <item x="515"/>
        <item x="466"/>
        <item x="363"/>
        <item x="149"/>
        <item x="81"/>
        <item x="362"/>
        <item x="476"/>
        <item x="122"/>
        <item x="501"/>
        <item x="521"/>
        <item x="45"/>
        <item x="359"/>
        <item x="268"/>
        <item x="423"/>
        <item x="441"/>
        <item x="183"/>
        <item x="319"/>
        <item x="572"/>
        <item x="629"/>
        <item x="367"/>
        <item x="346"/>
        <item x="267"/>
        <item x="245"/>
        <item x="15"/>
        <item x="354"/>
        <item x="595"/>
        <item x="82"/>
        <item x="532"/>
        <item x="693"/>
        <item x="420"/>
        <item x="548"/>
        <item x="48"/>
        <item x="569"/>
        <item x="472"/>
        <item x="14"/>
        <item x="316"/>
        <item x="3"/>
        <item x="314"/>
        <item x="432"/>
        <item x="396"/>
        <item x="285"/>
        <item x="51"/>
        <item x="340"/>
        <item x="108"/>
        <item x="477"/>
        <item x="355"/>
        <item x="23"/>
        <item x="401"/>
        <item x="620"/>
        <item x="368"/>
        <item x="558"/>
        <item x="648"/>
        <item x="479"/>
        <item x="536"/>
        <item x="39"/>
        <item x="387"/>
        <item x="607"/>
        <item x="610"/>
        <item x="381"/>
        <item x="240"/>
        <item x="345"/>
        <item x="97"/>
        <item x="470"/>
        <item x="294"/>
        <item x="157"/>
        <item x="537"/>
        <item x="320"/>
        <item x="421"/>
        <item x="2"/>
        <item x="146"/>
        <item x="260"/>
        <item x="304"/>
        <item x="601"/>
        <item x="358"/>
        <item x="224"/>
        <item x="174"/>
        <item x="323"/>
        <item x="360"/>
        <item x="281"/>
        <item x="683"/>
        <item x="474"/>
        <item x="478"/>
        <item x="510"/>
        <item x="44"/>
        <item x="109"/>
        <item x="329"/>
        <item x="255"/>
        <item x="446"/>
        <item x="62"/>
        <item x="298"/>
        <item x="80"/>
        <item x="307"/>
        <item x="493"/>
        <item x="193"/>
        <item x="283"/>
        <item x="208"/>
        <item x="714"/>
        <item x="310"/>
        <item x="644"/>
        <item x="675"/>
        <item x="717"/>
        <item x="400"/>
        <item x="254"/>
        <item x="127"/>
        <item x="83"/>
        <item x="22"/>
        <item x="598"/>
        <item x="658"/>
        <item x="599"/>
        <item x="410"/>
        <item x="661"/>
        <item x="455"/>
        <item x="705"/>
        <item x="253"/>
        <item x="514"/>
        <item x="182"/>
        <item x="232"/>
        <item x="1"/>
        <item x="624"/>
        <item x="487"/>
        <item x="706"/>
        <item x="649"/>
        <item x="540"/>
        <item x="258"/>
        <item x="528"/>
        <item x="201"/>
        <item x="646"/>
        <item x="679"/>
        <item x="101"/>
        <item x="499"/>
        <item x="90"/>
        <item x="87"/>
        <item x="391"/>
        <item x="680"/>
        <item x="361"/>
        <item x="653"/>
        <item x="117"/>
        <item x="546"/>
        <item x="99"/>
        <item x="137"/>
        <item x="613"/>
        <item x="73"/>
        <item x="270"/>
        <item x="440"/>
        <item x="10"/>
        <item x="154"/>
        <item x="207"/>
        <item x="465"/>
        <item x="497"/>
        <item x="482"/>
        <item x="256"/>
        <item x="630"/>
        <item x="587"/>
        <item x="438"/>
        <item x="31"/>
        <item x="100"/>
        <item x="328"/>
        <item x="577"/>
        <item x="132"/>
        <item x="583"/>
        <item x="633"/>
        <item x="662"/>
        <item x="533"/>
        <item x="673"/>
        <item x="200"/>
        <item x="638"/>
        <item x="78"/>
        <item x="406"/>
        <item x="666"/>
        <item x="450"/>
        <item x="88"/>
        <item x="534"/>
        <item x="365"/>
        <item x="405"/>
        <item x="676"/>
        <item x="517"/>
        <item x="17"/>
        <item x="218"/>
        <item x="645"/>
        <item x="561"/>
        <item x="219"/>
        <item x="197"/>
        <item x="475"/>
        <item x="74"/>
        <item x="594"/>
        <item x="338"/>
        <item x="412"/>
        <item x="449"/>
        <item x="707"/>
        <item x="395"/>
        <item x="513"/>
        <item x="544"/>
        <item x="371"/>
        <item x="647"/>
        <item x="452"/>
        <item x="654"/>
        <item x="225"/>
        <item x="220"/>
        <item x="682"/>
        <item x="657"/>
        <item x="627"/>
        <item x="126"/>
        <item x="141"/>
        <item x="576"/>
        <item x="140"/>
        <item x="147"/>
        <item x="722"/>
        <item x="4"/>
        <item x="289"/>
        <item x="486"/>
        <item x="695"/>
        <item x="56"/>
        <item x="407"/>
        <item x="433"/>
        <item x="427"/>
        <item x="334"/>
        <item x="525"/>
        <item x="723"/>
        <item x="356"/>
        <item x="244"/>
        <item x="442"/>
        <item x="696"/>
        <item x="93"/>
        <item x="242"/>
        <item x="271"/>
        <item x="527"/>
        <item x="161"/>
        <item x="389"/>
        <item x="185"/>
        <item x="678"/>
        <item x="454"/>
        <item x="293"/>
        <item x="118"/>
        <item x="191"/>
        <item x="85"/>
        <item x="414"/>
        <item x="98"/>
        <item x="30"/>
        <item x="386"/>
        <item x="686"/>
        <item x="206"/>
        <item x="392"/>
        <item x="38"/>
        <item x="106"/>
        <item x="422"/>
        <item x="471"/>
        <item x="725"/>
        <item x="726"/>
        <item x="343"/>
        <item x="484"/>
        <item x="393"/>
        <item x="250"/>
        <item x="378"/>
        <item x="616"/>
        <item x="575"/>
        <item x="325"/>
        <item x="551"/>
        <item x="715"/>
        <item x="353"/>
        <item x="273"/>
        <item x="19"/>
        <item x="34"/>
        <item x="535"/>
        <item x="571"/>
        <item x="113"/>
        <item x="556"/>
        <item x="295"/>
        <item x="614"/>
        <item x="703"/>
        <item x="168"/>
        <item x="20"/>
        <item x="209"/>
        <item x="516"/>
        <item x="114"/>
        <item x="434"/>
        <item x="419"/>
        <item x="6"/>
        <item x="247"/>
        <item x="586"/>
        <item x="651"/>
        <item x="145"/>
        <item x="164"/>
        <item x="288"/>
        <item x="337"/>
        <item x="43"/>
        <item x="313"/>
        <item x="373"/>
        <item x="42"/>
        <item x="480"/>
        <item x="456"/>
        <item x="94"/>
        <item x="308"/>
        <item x="369"/>
        <item x="565"/>
        <item x="221"/>
        <item x="397"/>
        <item x="382"/>
        <item x="214"/>
        <item x="70"/>
        <item x="166"/>
        <item x="612"/>
        <item x="650"/>
        <item x="711"/>
        <item x="445"/>
        <item x="447"/>
        <item x="215"/>
        <item x="581"/>
        <item x="53"/>
        <item x="505"/>
        <item x="636"/>
        <item x="660"/>
        <item x="444"/>
        <item x="112"/>
        <item x="213"/>
        <item x="677"/>
        <item x="342"/>
        <item t="default"/>
      </items>
    </pivotField>
    <pivotField showAll="0">
      <items count="5">
        <item x="2"/>
        <item x="0"/>
        <item x="3"/>
        <item x="1"/>
        <item t="default"/>
      </items>
    </pivotField>
    <pivotField showAll="0">
      <items count="6">
        <item x="1"/>
        <item x="4"/>
        <item x="2"/>
        <item x="0"/>
        <item x="3"/>
        <item t="default"/>
      </items>
    </pivotField>
    <pivotField dataField="1" showAll="0"/>
    <pivotField showAll="0"/>
    <pivotField showAll="0"/>
    <pivotField showAll="0"/>
    <pivotField numFmtId="9" showAll="0"/>
    <pivotField showAll="0"/>
    <pivotField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Col" showAll="0">
      <items count="6">
        <item sd="0" x="0"/>
        <item sd="0" x="1"/>
        <item sd="0" x="2"/>
        <item sd="0" x="3"/>
        <item sd="0" x="4"/>
        <item t="default"/>
      </items>
    </pivotField>
  </pivotFields>
  <rowFields count="1">
    <field x="15"/>
  </rowFields>
  <rowItems count="13">
    <i>
      <x v="1"/>
    </i>
    <i>
      <x v="2"/>
    </i>
    <i>
      <x v="3"/>
    </i>
    <i>
      <x v="4"/>
    </i>
    <i>
      <x v="5"/>
    </i>
    <i>
      <x v="6"/>
    </i>
    <i>
      <x v="7"/>
    </i>
    <i>
      <x v="8"/>
    </i>
    <i>
      <x v="9"/>
    </i>
    <i>
      <x v="10"/>
    </i>
    <i>
      <x v="11"/>
    </i>
    <i>
      <x v="12"/>
    </i>
    <i t="grand">
      <x/>
    </i>
  </rowItems>
  <colFields count="1">
    <field x="17"/>
  </colFields>
  <colItems count="4">
    <i>
      <x v="1"/>
    </i>
    <i>
      <x v="2"/>
    </i>
    <i>
      <x v="3"/>
    </i>
    <i t="grand">
      <x/>
    </i>
  </colItems>
  <dataFields count="1">
    <dataField name="Sum of Sales Amount" fld="4" baseField="0" baseItem="0"/>
  </dataFields>
  <chartFormats count="9">
    <chartFormat chart="53" format="6" series="1">
      <pivotArea type="data" outline="0" fieldPosition="0">
        <references count="2">
          <reference field="4294967294" count="1" selected="0">
            <x v="0"/>
          </reference>
          <reference field="17" count="1" selected="0">
            <x v="1"/>
          </reference>
        </references>
      </pivotArea>
    </chartFormat>
    <chartFormat chart="53" format="7" series="1">
      <pivotArea type="data" outline="0" fieldPosition="0">
        <references count="2">
          <reference field="4294967294" count="1" selected="0">
            <x v="0"/>
          </reference>
          <reference field="17" count="1" selected="0">
            <x v="2"/>
          </reference>
        </references>
      </pivotArea>
    </chartFormat>
    <chartFormat chart="53" format="8" series="1">
      <pivotArea type="data" outline="0" fieldPosition="0">
        <references count="2">
          <reference field="4294967294" count="1" selected="0">
            <x v="0"/>
          </reference>
          <reference field="17" count="1" selected="0">
            <x v="3"/>
          </reference>
        </references>
      </pivotArea>
    </chartFormat>
    <chartFormat chart="55" format="11" series="1">
      <pivotArea type="data" outline="0" fieldPosition="0">
        <references count="2">
          <reference field="4294967294" count="1" selected="0">
            <x v="0"/>
          </reference>
          <reference field="17" count="1" selected="0">
            <x v="2"/>
          </reference>
        </references>
      </pivotArea>
    </chartFormat>
    <chartFormat chart="55" format="12" series="1">
      <pivotArea type="data" outline="0" fieldPosition="0">
        <references count="2">
          <reference field="4294967294" count="1" selected="0">
            <x v="0"/>
          </reference>
          <reference field="17" count="1" selected="0">
            <x v="3"/>
          </reference>
        </references>
      </pivotArea>
    </chartFormat>
    <chartFormat chart="55" format="13" series="1">
      <pivotArea type="data" outline="0" fieldPosition="0">
        <references count="2">
          <reference field="4294967294" count="1" selected="0">
            <x v="0"/>
          </reference>
          <reference field="17" count="1" selected="0">
            <x v="1"/>
          </reference>
        </references>
      </pivotArea>
    </chartFormat>
    <chartFormat chart="55" format="14" series="1">
      <pivotArea type="data" outline="0" fieldPosition="0">
        <references count="1">
          <reference field="4294967294" count="1" selected="0">
            <x v="0"/>
          </reference>
        </references>
      </pivotArea>
    </chartFormat>
    <chartFormat chart="53" format="9" series="1">
      <pivotArea type="data" outline="0" fieldPosition="0">
        <references count="1">
          <reference field="4294967294" count="1" selected="0">
            <x v="0"/>
          </reference>
        </references>
      </pivotArea>
    </chartFormat>
    <chartFormat chart="55" format="15">
      <pivotArea type="data" outline="0" fieldPosition="0">
        <references count="3">
          <reference field="4294967294" count="1" selected="0">
            <x v="0"/>
          </reference>
          <reference field="15" count="1" selected="0">
            <x v="12"/>
          </reference>
          <reference field="1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41C3BBE-D6BC-4A52-96A1-D8B410652374}" name="PivotTable8"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7">
  <location ref="E19:J26" firstHeaderRow="1" firstDataRow="2" firstDataCol="1"/>
  <pivotFields count="18">
    <pivotField showAll="0"/>
    <pivotField numFmtId="164" showAll="0">
      <items count="730">
        <item x="591"/>
        <item x="550"/>
        <item x="287"/>
        <item x="436"/>
        <item x="28"/>
        <item x="502"/>
        <item x="463"/>
        <item x="278"/>
        <item x="652"/>
        <item x="276"/>
        <item x="694"/>
        <item x="408"/>
        <item x="347"/>
        <item x="590"/>
        <item x="348"/>
        <item x="563"/>
        <item x="435"/>
        <item x="681"/>
        <item x="36"/>
        <item x="531"/>
        <item x="159"/>
        <item x="573"/>
        <item x="231"/>
        <item x="506"/>
        <item x="674"/>
        <item x="324"/>
        <item x="184"/>
        <item x="684"/>
        <item x="538"/>
        <item x="567"/>
        <item x="251"/>
        <item x="264"/>
        <item x="700"/>
        <item x="151"/>
        <item x="437"/>
        <item x="503"/>
        <item x="619"/>
        <item x="667"/>
        <item x="13"/>
        <item x="327"/>
        <item x="704"/>
        <item x="504"/>
        <item x="138"/>
        <item x="169"/>
        <item x="54"/>
        <item x="91"/>
        <item x="167"/>
        <item x="668"/>
        <item x="596"/>
        <item x="116"/>
        <item x="176"/>
        <item x="243"/>
        <item x="399"/>
        <item x="190"/>
        <item x="672"/>
        <item x="617"/>
        <item x="425"/>
        <item x="279"/>
        <item x="134"/>
        <item x="580"/>
        <item x="65"/>
        <item x="512"/>
        <item x="189"/>
        <item x="579"/>
        <item x="692"/>
        <item x="687"/>
        <item x="196"/>
        <item x="79"/>
        <item x="128"/>
        <item x="628"/>
        <item x="426"/>
        <item x="542"/>
        <item x="277"/>
        <item x="366"/>
        <item x="351"/>
        <item x="160"/>
        <item x="374"/>
        <item x="280"/>
        <item x="265"/>
        <item x="238"/>
        <item x="728"/>
        <item x="557"/>
        <item x="259"/>
        <item x="720"/>
        <item x="40"/>
        <item x="223"/>
        <item x="430"/>
        <item x="643"/>
        <item x="152"/>
        <item x="198"/>
        <item x="335"/>
        <item x="143"/>
        <item x="321"/>
        <item x="104"/>
        <item x="136"/>
        <item x="611"/>
        <item x="202"/>
        <item x="671"/>
        <item x="46"/>
        <item x="495"/>
        <item x="713"/>
        <item x="431"/>
        <item x="468"/>
        <item x="460"/>
        <item x="451"/>
        <item x="655"/>
        <item x="103"/>
        <item x="237"/>
        <item x="41"/>
        <item x="339"/>
        <item x="211"/>
        <item x="57"/>
        <item x="411"/>
        <item x="377"/>
        <item x="588"/>
        <item x="318"/>
        <item x="290"/>
        <item x="9"/>
        <item x="566"/>
        <item x="7"/>
        <item x="625"/>
        <item x="102"/>
        <item x="582"/>
        <item x="615"/>
        <item x="322"/>
        <item x="664"/>
        <item x="230"/>
        <item x="549"/>
        <item x="498"/>
        <item x="194"/>
        <item x="181"/>
        <item x="153"/>
        <item x="727"/>
        <item x="603"/>
        <item x="635"/>
        <item x="186"/>
        <item x="524"/>
        <item x="35"/>
        <item x="199"/>
        <item x="402"/>
        <item x="0"/>
        <item x="233"/>
        <item x="66"/>
        <item x="539"/>
        <item x="156"/>
        <item x="461"/>
        <item x="234"/>
        <item x="380"/>
        <item x="120"/>
        <item x="688"/>
        <item x="589"/>
        <item x="459"/>
        <item x="699"/>
        <item x="631"/>
        <item x="708"/>
        <item x="26"/>
        <item x="352"/>
        <item x="559"/>
        <item x="178"/>
        <item x="24"/>
        <item x="618"/>
        <item x="453"/>
        <item x="584"/>
        <item x="248"/>
        <item x="719"/>
        <item x="119"/>
        <item x="562"/>
        <item x="710"/>
        <item x="125"/>
        <item x="622"/>
        <item x="597"/>
        <item x="187"/>
        <item x="229"/>
        <item x="669"/>
        <item x="372"/>
        <item x="523"/>
        <item x="724"/>
        <item x="25"/>
        <item x="68"/>
        <item x="286"/>
        <item x="131"/>
        <item x="226"/>
        <item x="718"/>
        <item x="511"/>
        <item x="292"/>
        <item x="609"/>
        <item x="50"/>
        <item x="291"/>
        <item x="107"/>
        <item x="95"/>
        <item x="641"/>
        <item x="593"/>
        <item x="300"/>
        <item x="349"/>
        <item x="458"/>
        <item x="21"/>
        <item x="16"/>
        <item x="75"/>
        <item x="383"/>
        <item x="600"/>
        <item x="84"/>
        <item x="418"/>
        <item x="89"/>
        <item x="716"/>
        <item x="204"/>
        <item x="210"/>
        <item x="388"/>
        <item x="173"/>
        <item x="592"/>
        <item x="500"/>
        <item x="216"/>
        <item x="547"/>
        <item x="69"/>
        <item x="375"/>
        <item x="170"/>
        <item x="86"/>
        <item x="637"/>
        <item x="709"/>
        <item x="262"/>
        <item x="299"/>
        <item x="448"/>
        <item x="428"/>
        <item x="192"/>
        <item x="663"/>
        <item x="8"/>
        <item x="385"/>
        <item x="228"/>
        <item x="570"/>
        <item x="312"/>
        <item x="488"/>
        <item x="266"/>
        <item x="179"/>
        <item x="33"/>
        <item x="235"/>
        <item x="443"/>
        <item x="462"/>
        <item x="403"/>
        <item x="357"/>
        <item x="520"/>
        <item x="606"/>
        <item x="55"/>
        <item x="92"/>
        <item x="439"/>
        <item x="188"/>
        <item x="64"/>
        <item x="413"/>
        <item x="670"/>
        <item x="485"/>
        <item x="701"/>
        <item x="555"/>
        <item x="457"/>
        <item x="133"/>
        <item x="332"/>
        <item x="124"/>
        <item x="163"/>
        <item x="390"/>
        <item x="473"/>
        <item x="608"/>
        <item x="656"/>
        <item x="110"/>
        <item x="227"/>
        <item x="306"/>
        <item x="139"/>
        <item x="712"/>
        <item x="564"/>
        <item x="144"/>
        <item x="315"/>
        <item x="481"/>
        <item x="165"/>
        <item x="491"/>
        <item x="621"/>
        <item x="344"/>
        <item x="394"/>
        <item x="158"/>
        <item x="249"/>
        <item x="642"/>
        <item x="469"/>
        <item x="379"/>
        <item x="519"/>
        <item x="177"/>
        <item x="585"/>
        <item x="205"/>
        <item x="5"/>
        <item x="148"/>
        <item x="135"/>
        <item x="241"/>
        <item x="171"/>
        <item x="309"/>
        <item x="105"/>
        <item x="331"/>
        <item x="269"/>
        <item x="326"/>
        <item x="568"/>
        <item x="303"/>
        <item x="341"/>
        <item x="297"/>
        <item x="162"/>
        <item x="554"/>
        <item x="180"/>
        <item x="553"/>
        <item x="212"/>
        <item x="690"/>
        <item x="58"/>
        <item x="257"/>
        <item x="370"/>
        <item x="222"/>
        <item x="416"/>
        <item x="115"/>
        <item x="37"/>
        <item x="424"/>
        <item x="76"/>
        <item x="626"/>
        <item x="404"/>
        <item x="71"/>
        <item x="61"/>
        <item x="578"/>
        <item x="123"/>
        <item x="522"/>
        <item x="634"/>
        <item x="67"/>
        <item x="698"/>
        <item x="543"/>
        <item x="261"/>
        <item x="489"/>
        <item x="605"/>
        <item x="398"/>
        <item x="623"/>
        <item x="685"/>
        <item x="530"/>
        <item x="464"/>
        <item x="172"/>
        <item x="376"/>
        <item x="639"/>
        <item x="130"/>
        <item x="640"/>
        <item x="492"/>
        <item x="496"/>
        <item x="284"/>
        <item x="336"/>
        <item x="317"/>
        <item x="697"/>
        <item x="203"/>
        <item x="175"/>
        <item x="302"/>
        <item x="72"/>
        <item x="49"/>
        <item x="32"/>
        <item x="217"/>
        <item x="409"/>
        <item x="301"/>
        <item x="350"/>
        <item x="274"/>
        <item x="490"/>
        <item x="142"/>
        <item x="236"/>
        <item x="252"/>
        <item x="47"/>
        <item x="12"/>
        <item x="239"/>
        <item x="691"/>
        <item x="541"/>
        <item x="77"/>
        <item x="545"/>
        <item x="467"/>
        <item x="18"/>
        <item x="702"/>
        <item x="29"/>
        <item x="333"/>
        <item x="296"/>
        <item x="272"/>
        <item x="552"/>
        <item x="429"/>
        <item x="526"/>
        <item x="311"/>
        <item x="560"/>
        <item x="518"/>
        <item x="632"/>
        <item x="52"/>
        <item x="246"/>
        <item x="96"/>
        <item x="63"/>
        <item x="602"/>
        <item x="155"/>
        <item x="60"/>
        <item x="275"/>
        <item x="529"/>
        <item x="364"/>
        <item x="129"/>
        <item x="330"/>
        <item x="415"/>
        <item x="305"/>
        <item x="507"/>
        <item x="121"/>
        <item x="195"/>
        <item x="59"/>
        <item x="417"/>
        <item x="494"/>
        <item x="263"/>
        <item x="574"/>
        <item x="659"/>
        <item x="483"/>
        <item x="665"/>
        <item x="282"/>
        <item x="384"/>
        <item x="689"/>
        <item x="721"/>
        <item x="150"/>
        <item x="111"/>
        <item x="27"/>
        <item x="11"/>
        <item x="508"/>
        <item x="509"/>
        <item x="604"/>
        <item x="515"/>
        <item x="466"/>
        <item x="363"/>
        <item x="149"/>
        <item x="81"/>
        <item x="362"/>
        <item x="476"/>
        <item x="122"/>
        <item x="501"/>
        <item x="521"/>
        <item x="45"/>
        <item x="359"/>
        <item x="268"/>
        <item x="423"/>
        <item x="441"/>
        <item x="183"/>
        <item x="319"/>
        <item x="572"/>
        <item x="629"/>
        <item x="367"/>
        <item x="346"/>
        <item x="267"/>
        <item x="245"/>
        <item x="15"/>
        <item x="354"/>
        <item x="595"/>
        <item x="82"/>
        <item x="532"/>
        <item x="693"/>
        <item x="420"/>
        <item x="548"/>
        <item x="48"/>
        <item x="569"/>
        <item x="472"/>
        <item x="14"/>
        <item x="316"/>
        <item x="3"/>
        <item x="314"/>
        <item x="432"/>
        <item x="396"/>
        <item x="285"/>
        <item x="51"/>
        <item x="340"/>
        <item x="108"/>
        <item x="477"/>
        <item x="355"/>
        <item x="23"/>
        <item x="401"/>
        <item x="620"/>
        <item x="368"/>
        <item x="558"/>
        <item x="648"/>
        <item x="479"/>
        <item x="536"/>
        <item x="39"/>
        <item x="387"/>
        <item x="607"/>
        <item x="610"/>
        <item x="381"/>
        <item x="240"/>
        <item x="345"/>
        <item x="97"/>
        <item x="470"/>
        <item x="294"/>
        <item x="157"/>
        <item x="537"/>
        <item x="320"/>
        <item x="421"/>
        <item x="2"/>
        <item x="146"/>
        <item x="260"/>
        <item x="304"/>
        <item x="601"/>
        <item x="358"/>
        <item x="224"/>
        <item x="174"/>
        <item x="323"/>
        <item x="360"/>
        <item x="281"/>
        <item x="683"/>
        <item x="474"/>
        <item x="478"/>
        <item x="510"/>
        <item x="44"/>
        <item x="109"/>
        <item x="329"/>
        <item x="255"/>
        <item x="446"/>
        <item x="62"/>
        <item x="298"/>
        <item x="80"/>
        <item x="307"/>
        <item x="493"/>
        <item x="193"/>
        <item x="283"/>
        <item x="208"/>
        <item x="714"/>
        <item x="310"/>
        <item x="644"/>
        <item x="675"/>
        <item x="717"/>
        <item x="400"/>
        <item x="254"/>
        <item x="127"/>
        <item x="83"/>
        <item x="22"/>
        <item x="598"/>
        <item x="658"/>
        <item x="599"/>
        <item x="410"/>
        <item x="661"/>
        <item x="455"/>
        <item x="705"/>
        <item x="253"/>
        <item x="514"/>
        <item x="182"/>
        <item x="232"/>
        <item x="1"/>
        <item x="624"/>
        <item x="487"/>
        <item x="706"/>
        <item x="649"/>
        <item x="540"/>
        <item x="258"/>
        <item x="528"/>
        <item x="201"/>
        <item x="646"/>
        <item x="679"/>
        <item x="101"/>
        <item x="499"/>
        <item x="90"/>
        <item x="87"/>
        <item x="391"/>
        <item x="680"/>
        <item x="361"/>
        <item x="653"/>
        <item x="117"/>
        <item x="546"/>
        <item x="99"/>
        <item x="137"/>
        <item x="613"/>
        <item x="73"/>
        <item x="270"/>
        <item x="440"/>
        <item x="10"/>
        <item x="154"/>
        <item x="207"/>
        <item x="465"/>
        <item x="497"/>
        <item x="482"/>
        <item x="256"/>
        <item x="630"/>
        <item x="587"/>
        <item x="438"/>
        <item x="31"/>
        <item x="100"/>
        <item x="328"/>
        <item x="577"/>
        <item x="132"/>
        <item x="583"/>
        <item x="633"/>
        <item x="662"/>
        <item x="533"/>
        <item x="673"/>
        <item x="200"/>
        <item x="638"/>
        <item x="78"/>
        <item x="406"/>
        <item x="666"/>
        <item x="450"/>
        <item x="88"/>
        <item x="534"/>
        <item x="365"/>
        <item x="405"/>
        <item x="676"/>
        <item x="517"/>
        <item x="17"/>
        <item x="218"/>
        <item x="645"/>
        <item x="561"/>
        <item x="219"/>
        <item x="197"/>
        <item x="475"/>
        <item x="74"/>
        <item x="594"/>
        <item x="338"/>
        <item x="412"/>
        <item x="449"/>
        <item x="707"/>
        <item x="395"/>
        <item x="513"/>
        <item x="544"/>
        <item x="371"/>
        <item x="647"/>
        <item x="452"/>
        <item x="654"/>
        <item x="225"/>
        <item x="220"/>
        <item x="682"/>
        <item x="657"/>
        <item x="627"/>
        <item x="126"/>
        <item x="141"/>
        <item x="576"/>
        <item x="140"/>
        <item x="147"/>
        <item x="722"/>
        <item x="4"/>
        <item x="289"/>
        <item x="486"/>
        <item x="695"/>
        <item x="56"/>
        <item x="407"/>
        <item x="433"/>
        <item x="427"/>
        <item x="334"/>
        <item x="525"/>
        <item x="723"/>
        <item x="356"/>
        <item x="244"/>
        <item x="442"/>
        <item x="696"/>
        <item x="93"/>
        <item x="242"/>
        <item x="271"/>
        <item x="527"/>
        <item x="161"/>
        <item x="389"/>
        <item x="185"/>
        <item x="678"/>
        <item x="454"/>
        <item x="293"/>
        <item x="118"/>
        <item x="191"/>
        <item x="85"/>
        <item x="414"/>
        <item x="98"/>
        <item x="30"/>
        <item x="386"/>
        <item x="686"/>
        <item x="206"/>
        <item x="392"/>
        <item x="38"/>
        <item x="106"/>
        <item x="422"/>
        <item x="471"/>
        <item x="725"/>
        <item x="726"/>
        <item x="343"/>
        <item x="484"/>
        <item x="393"/>
        <item x="250"/>
        <item x="378"/>
        <item x="616"/>
        <item x="575"/>
        <item x="325"/>
        <item x="551"/>
        <item x="715"/>
        <item x="353"/>
        <item x="273"/>
        <item x="19"/>
        <item x="34"/>
        <item x="535"/>
        <item x="571"/>
        <item x="113"/>
        <item x="556"/>
        <item x="295"/>
        <item x="614"/>
        <item x="703"/>
        <item x="168"/>
        <item x="20"/>
        <item x="209"/>
        <item x="516"/>
        <item x="114"/>
        <item x="434"/>
        <item x="419"/>
        <item x="6"/>
        <item x="247"/>
        <item x="586"/>
        <item x="651"/>
        <item x="145"/>
        <item x="164"/>
        <item x="288"/>
        <item x="337"/>
        <item x="43"/>
        <item x="313"/>
        <item x="373"/>
        <item x="42"/>
        <item x="480"/>
        <item x="456"/>
        <item x="94"/>
        <item x="308"/>
        <item x="369"/>
        <item x="565"/>
        <item x="221"/>
        <item x="397"/>
        <item x="382"/>
        <item x="214"/>
        <item x="70"/>
        <item x="166"/>
        <item x="612"/>
        <item x="650"/>
        <item x="711"/>
        <item x="445"/>
        <item x="447"/>
        <item x="215"/>
        <item x="581"/>
        <item x="53"/>
        <item x="505"/>
        <item x="636"/>
        <item x="660"/>
        <item x="444"/>
        <item x="112"/>
        <item x="213"/>
        <item x="677"/>
        <item x="342"/>
        <item t="default"/>
      </items>
    </pivotField>
    <pivotField axis="axisCol" showAll="0">
      <items count="5">
        <item x="2"/>
        <item x="0"/>
        <item x="3"/>
        <item x="1"/>
        <item t="default"/>
      </items>
    </pivotField>
    <pivotField axis="axisRow" showAll="0">
      <items count="6">
        <item x="1"/>
        <item x="4"/>
        <item x="2"/>
        <item x="0"/>
        <item x="3"/>
        <item t="default"/>
      </items>
    </pivotField>
    <pivotField showAll="0"/>
    <pivotField showAll="0"/>
    <pivotField showAll="0"/>
    <pivotField showAll="0"/>
    <pivotField numFmtId="9" showAll="0"/>
    <pivotField showAll="0"/>
    <pivotField dataField="1"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3"/>
  </rowFields>
  <rowItems count="6">
    <i>
      <x/>
    </i>
    <i>
      <x v="1"/>
    </i>
    <i>
      <x v="2"/>
    </i>
    <i>
      <x v="3"/>
    </i>
    <i>
      <x v="4"/>
    </i>
    <i t="grand">
      <x/>
    </i>
  </rowItems>
  <colFields count="1">
    <field x="2"/>
  </colFields>
  <colItems count="5">
    <i>
      <x/>
    </i>
    <i>
      <x v="1"/>
    </i>
    <i>
      <x v="2"/>
    </i>
    <i>
      <x v="3"/>
    </i>
    <i t="grand">
      <x/>
    </i>
  </colItems>
  <dataFields count="1">
    <dataField name="Sum of tot sales for region" fld="10" baseField="0" baseItem="0"/>
  </dataFields>
  <chartFormats count="8">
    <chartFormat chart="19" format="24" series="1">
      <pivotArea type="data" outline="0" fieldPosition="0">
        <references count="2">
          <reference field="4294967294" count="1" selected="0">
            <x v="0"/>
          </reference>
          <reference field="2" count="1" selected="0">
            <x v="0"/>
          </reference>
        </references>
      </pivotArea>
    </chartFormat>
    <chartFormat chart="19" format="25" series="1">
      <pivotArea type="data" outline="0" fieldPosition="0">
        <references count="2">
          <reference field="4294967294" count="1" selected="0">
            <x v="0"/>
          </reference>
          <reference field="2" count="1" selected="0">
            <x v="1"/>
          </reference>
        </references>
      </pivotArea>
    </chartFormat>
    <chartFormat chart="19" format="26" series="1">
      <pivotArea type="data" outline="0" fieldPosition="0">
        <references count="2">
          <reference field="4294967294" count="1" selected="0">
            <x v="0"/>
          </reference>
          <reference field="2" count="1" selected="0">
            <x v="2"/>
          </reference>
        </references>
      </pivotArea>
    </chartFormat>
    <chartFormat chart="19" format="27" series="1">
      <pivotArea type="data" outline="0" fieldPosition="0">
        <references count="2">
          <reference field="4294967294" count="1" selected="0">
            <x v="0"/>
          </reference>
          <reference field="2" count="1" selected="0">
            <x v="3"/>
          </reference>
        </references>
      </pivotArea>
    </chartFormat>
    <chartFormat chart="51" format="24" series="1">
      <pivotArea type="data" outline="0" fieldPosition="0">
        <references count="2">
          <reference field="4294967294" count="1" selected="0">
            <x v="0"/>
          </reference>
          <reference field="2" count="1" selected="0">
            <x v="0"/>
          </reference>
        </references>
      </pivotArea>
    </chartFormat>
    <chartFormat chart="51" format="25" series="1">
      <pivotArea type="data" outline="0" fieldPosition="0">
        <references count="2">
          <reference field="4294967294" count="1" selected="0">
            <x v="0"/>
          </reference>
          <reference field="2" count="1" selected="0">
            <x v="1"/>
          </reference>
        </references>
      </pivotArea>
    </chartFormat>
    <chartFormat chart="51" format="26" series="1">
      <pivotArea type="data" outline="0" fieldPosition="0">
        <references count="2">
          <reference field="4294967294" count="1" selected="0">
            <x v="0"/>
          </reference>
          <reference field="2" count="1" selected="0">
            <x v="2"/>
          </reference>
        </references>
      </pivotArea>
    </chartFormat>
    <chartFormat chart="51" format="27" series="1">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BE913C4-9690-4E8C-9F94-D9B9AD02683B}" name="PivotTable9"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6">
  <location ref="K3:L8" firstHeaderRow="1" firstDataRow="1" firstDataCol="1"/>
  <pivotFields count="18">
    <pivotField showAll="0"/>
    <pivotField numFmtId="164" showAll="0">
      <items count="730">
        <item x="591"/>
        <item x="550"/>
        <item x="287"/>
        <item x="436"/>
        <item x="28"/>
        <item x="502"/>
        <item x="463"/>
        <item x="278"/>
        <item x="652"/>
        <item x="276"/>
        <item x="694"/>
        <item x="408"/>
        <item x="347"/>
        <item x="590"/>
        <item x="348"/>
        <item x="563"/>
        <item x="435"/>
        <item x="681"/>
        <item x="36"/>
        <item x="531"/>
        <item x="159"/>
        <item x="573"/>
        <item x="231"/>
        <item x="506"/>
        <item x="674"/>
        <item x="324"/>
        <item x="184"/>
        <item x="684"/>
        <item x="538"/>
        <item x="567"/>
        <item x="251"/>
        <item x="264"/>
        <item x="700"/>
        <item x="151"/>
        <item x="437"/>
        <item x="503"/>
        <item x="619"/>
        <item x="667"/>
        <item x="13"/>
        <item x="327"/>
        <item x="704"/>
        <item x="504"/>
        <item x="138"/>
        <item x="169"/>
        <item x="54"/>
        <item x="91"/>
        <item x="167"/>
        <item x="668"/>
        <item x="596"/>
        <item x="116"/>
        <item x="176"/>
        <item x="243"/>
        <item x="399"/>
        <item x="190"/>
        <item x="672"/>
        <item x="617"/>
        <item x="425"/>
        <item x="279"/>
        <item x="134"/>
        <item x="580"/>
        <item x="65"/>
        <item x="512"/>
        <item x="189"/>
        <item x="579"/>
        <item x="692"/>
        <item x="687"/>
        <item x="196"/>
        <item x="79"/>
        <item x="128"/>
        <item x="628"/>
        <item x="426"/>
        <item x="542"/>
        <item x="277"/>
        <item x="366"/>
        <item x="351"/>
        <item x="160"/>
        <item x="374"/>
        <item x="280"/>
        <item x="265"/>
        <item x="238"/>
        <item x="728"/>
        <item x="557"/>
        <item x="259"/>
        <item x="720"/>
        <item x="40"/>
        <item x="223"/>
        <item x="430"/>
        <item x="643"/>
        <item x="152"/>
        <item x="198"/>
        <item x="335"/>
        <item x="143"/>
        <item x="321"/>
        <item x="104"/>
        <item x="136"/>
        <item x="611"/>
        <item x="202"/>
        <item x="671"/>
        <item x="46"/>
        <item x="495"/>
        <item x="713"/>
        <item x="431"/>
        <item x="468"/>
        <item x="460"/>
        <item x="451"/>
        <item x="655"/>
        <item x="103"/>
        <item x="237"/>
        <item x="41"/>
        <item x="339"/>
        <item x="211"/>
        <item x="57"/>
        <item x="411"/>
        <item x="377"/>
        <item x="588"/>
        <item x="318"/>
        <item x="290"/>
        <item x="9"/>
        <item x="566"/>
        <item x="7"/>
        <item x="625"/>
        <item x="102"/>
        <item x="582"/>
        <item x="615"/>
        <item x="322"/>
        <item x="664"/>
        <item x="230"/>
        <item x="549"/>
        <item x="498"/>
        <item x="194"/>
        <item x="181"/>
        <item x="153"/>
        <item x="727"/>
        <item x="603"/>
        <item x="635"/>
        <item x="186"/>
        <item x="524"/>
        <item x="35"/>
        <item x="199"/>
        <item x="402"/>
        <item x="0"/>
        <item x="233"/>
        <item x="66"/>
        <item x="539"/>
        <item x="156"/>
        <item x="461"/>
        <item x="234"/>
        <item x="380"/>
        <item x="120"/>
        <item x="688"/>
        <item x="589"/>
        <item x="459"/>
        <item x="699"/>
        <item x="631"/>
        <item x="708"/>
        <item x="26"/>
        <item x="352"/>
        <item x="559"/>
        <item x="178"/>
        <item x="24"/>
        <item x="618"/>
        <item x="453"/>
        <item x="584"/>
        <item x="248"/>
        <item x="719"/>
        <item x="119"/>
        <item x="562"/>
        <item x="710"/>
        <item x="125"/>
        <item x="622"/>
        <item x="597"/>
        <item x="187"/>
        <item x="229"/>
        <item x="669"/>
        <item x="372"/>
        <item x="523"/>
        <item x="724"/>
        <item x="25"/>
        <item x="68"/>
        <item x="286"/>
        <item x="131"/>
        <item x="226"/>
        <item x="718"/>
        <item x="511"/>
        <item x="292"/>
        <item x="609"/>
        <item x="50"/>
        <item x="291"/>
        <item x="107"/>
        <item x="95"/>
        <item x="641"/>
        <item x="593"/>
        <item x="300"/>
        <item x="349"/>
        <item x="458"/>
        <item x="21"/>
        <item x="16"/>
        <item x="75"/>
        <item x="383"/>
        <item x="600"/>
        <item x="84"/>
        <item x="418"/>
        <item x="89"/>
        <item x="716"/>
        <item x="204"/>
        <item x="210"/>
        <item x="388"/>
        <item x="173"/>
        <item x="592"/>
        <item x="500"/>
        <item x="216"/>
        <item x="547"/>
        <item x="69"/>
        <item x="375"/>
        <item x="170"/>
        <item x="86"/>
        <item x="637"/>
        <item x="709"/>
        <item x="262"/>
        <item x="299"/>
        <item x="448"/>
        <item x="428"/>
        <item x="192"/>
        <item x="663"/>
        <item x="8"/>
        <item x="385"/>
        <item x="228"/>
        <item x="570"/>
        <item x="312"/>
        <item x="488"/>
        <item x="266"/>
        <item x="179"/>
        <item x="33"/>
        <item x="235"/>
        <item x="443"/>
        <item x="462"/>
        <item x="403"/>
        <item x="357"/>
        <item x="520"/>
        <item x="606"/>
        <item x="55"/>
        <item x="92"/>
        <item x="439"/>
        <item x="188"/>
        <item x="64"/>
        <item x="413"/>
        <item x="670"/>
        <item x="485"/>
        <item x="701"/>
        <item x="555"/>
        <item x="457"/>
        <item x="133"/>
        <item x="332"/>
        <item x="124"/>
        <item x="163"/>
        <item x="390"/>
        <item x="473"/>
        <item x="608"/>
        <item x="656"/>
        <item x="110"/>
        <item x="227"/>
        <item x="306"/>
        <item x="139"/>
        <item x="712"/>
        <item x="564"/>
        <item x="144"/>
        <item x="315"/>
        <item x="481"/>
        <item x="165"/>
        <item x="491"/>
        <item x="621"/>
        <item x="344"/>
        <item x="394"/>
        <item x="158"/>
        <item x="249"/>
        <item x="642"/>
        <item x="469"/>
        <item x="379"/>
        <item x="519"/>
        <item x="177"/>
        <item x="585"/>
        <item x="205"/>
        <item x="5"/>
        <item x="148"/>
        <item x="135"/>
        <item x="241"/>
        <item x="171"/>
        <item x="309"/>
        <item x="105"/>
        <item x="331"/>
        <item x="269"/>
        <item x="326"/>
        <item x="568"/>
        <item x="303"/>
        <item x="341"/>
        <item x="297"/>
        <item x="162"/>
        <item x="554"/>
        <item x="180"/>
        <item x="553"/>
        <item x="212"/>
        <item x="690"/>
        <item x="58"/>
        <item x="257"/>
        <item x="370"/>
        <item x="222"/>
        <item x="416"/>
        <item x="115"/>
        <item x="37"/>
        <item x="424"/>
        <item x="76"/>
        <item x="626"/>
        <item x="404"/>
        <item x="71"/>
        <item x="61"/>
        <item x="578"/>
        <item x="123"/>
        <item x="522"/>
        <item x="634"/>
        <item x="67"/>
        <item x="698"/>
        <item x="543"/>
        <item x="261"/>
        <item x="489"/>
        <item x="605"/>
        <item x="398"/>
        <item x="623"/>
        <item x="685"/>
        <item x="530"/>
        <item x="464"/>
        <item x="172"/>
        <item x="376"/>
        <item x="639"/>
        <item x="130"/>
        <item x="640"/>
        <item x="492"/>
        <item x="496"/>
        <item x="284"/>
        <item x="336"/>
        <item x="317"/>
        <item x="697"/>
        <item x="203"/>
        <item x="175"/>
        <item x="302"/>
        <item x="72"/>
        <item x="49"/>
        <item x="32"/>
        <item x="217"/>
        <item x="409"/>
        <item x="301"/>
        <item x="350"/>
        <item x="274"/>
        <item x="490"/>
        <item x="142"/>
        <item x="236"/>
        <item x="252"/>
        <item x="47"/>
        <item x="12"/>
        <item x="239"/>
        <item x="691"/>
        <item x="541"/>
        <item x="77"/>
        <item x="545"/>
        <item x="467"/>
        <item x="18"/>
        <item x="702"/>
        <item x="29"/>
        <item x="333"/>
        <item x="296"/>
        <item x="272"/>
        <item x="552"/>
        <item x="429"/>
        <item x="526"/>
        <item x="311"/>
        <item x="560"/>
        <item x="518"/>
        <item x="632"/>
        <item x="52"/>
        <item x="246"/>
        <item x="96"/>
        <item x="63"/>
        <item x="602"/>
        <item x="155"/>
        <item x="60"/>
        <item x="275"/>
        <item x="529"/>
        <item x="364"/>
        <item x="129"/>
        <item x="330"/>
        <item x="415"/>
        <item x="305"/>
        <item x="507"/>
        <item x="121"/>
        <item x="195"/>
        <item x="59"/>
        <item x="417"/>
        <item x="494"/>
        <item x="263"/>
        <item x="574"/>
        <item x="659"/>
        <item x="483"/>
        <item x="665"/>
        <item x="282"/>
        <item x="384"/>
        <item x="689"/>
        <item x="721"/>
        <item x="150"/>
        <item x="111"/>
        <item x="27"/>
        <item x="11"/>
        <item x="508"/>
        <item x="509"/>
        <item x="604"/>
        <item x="515"/>
        <item x="466"/>
        <item x="363"/>
        <item x="149"/>
        <item x="81"/>
        <item x="362"/>
        <item x="476"/>
        <item x="122"/>
        <item x="501"/>
        <item x="521"/>
        <item x="45"/>
        <item x="359"/>
        <item x="268"/>
        <item x="423"/>
        <item x="441"/>
        <item x="183"/>
        <item x="319"/>
        <item x="572"/>
        <item x="629"/>
        <item x="367"/>
        <item x="346"/>
        <item x="267"/>
        <item x="245"/>
        <item x="15"/>
        <item x="354"/>
        <item x="595"/>
        <item x="82"/>
        <item x="532"/>
        <item x="693"/>
        <item x="420"/>
        <item x="548"/>
        <item x="48"/>
        <item x="569"/>
        <item x="472"/>
        <item x="14"/>
        <item x="316"/>
        <item x="3"/>
        <item x="314"/>
        <item x="432"/>
        <item x="396"/>
        <item x="285"/>
        <item x="51"/>
        <item x="340"/>
        <item x="108"/>
        <item x="477"/>
        <item x="355"/>
        <item x="23"/>
        <item x="401"/>
        <item x="620"/>
        <item x="368"/>
        <item x="558"/>
        <item x="648"/>
        <item x="479"/>
        <item x="536"/>
        <item x="39"/>
        <item x="387"/>
        <item x="607"/>
        <item x="610"/>
        <item x="381"/>
        <item x="240"/>
        <item x="345"/>
        <item x="97"/>
        <item x="470"/>
        <item x="294"/>
        <item x="157"/>
        <item x="537"/>
        <item x="320"/>
        <item x="421"/>
        <item x="2"/>
        <item x="146"/>
        <item x="260"/>
        <item x="304"/>
        <item x="601"/>
        <item x="358"/>
        <item x="224"/>
        <item x="174"/>
        <item x="323"/>
        <item x="360"/>
        <item x="281"/>
        <item x="683"/>
        <item x="474"/>
        <item x="478"/>
        <item x="510"/>
        <item x="44"/>
        <item x="109"/>
        <item x="329"/>
        <item x="255"/>
        <item x="446"/>
        <item x="62"/>
        <item x="298"/>
        <item x="80"/>
        <item x="307"/>
        <item x="493"/>
        <item x="193"/>
        <item x="283"/>
        <item x="208"/>
        <item x="714"/>
        <item x="310"/>
        <item x="644"/>
        <item x="675"/>
        <item x="717"/>
        <item x="400"/>
        <item x="254"/>
        <item x="127"/>
        <item x="83"/>
        <item x="22"/>
        <item x="598"/>
        <item x="658"/>
        <item x="599"/>
        <item x="410"/>
        <item x="661"/>
        <item x="455"/>
        <item x="705"/>
        <item x="253"/>
        <item x="514"/>
        <item x="182"/>
        <item x="232"/>
        <item x="1"/>
        <item x="624"/>
        <item x="487"/>
        <item x="706"/>
        <item x="649"/>
        <item x="540"/>
        <item x="258"/>
        <item x="528"/>
        <item x="201"/>
        <item x="646"/>
        <item x="679"/>
        <item x="101"/>
        <item x="499"/>
        <item x="90"/>
        <item x="87"/>
        <item x="391"/>
        <item x="680"/>
        <item x="361"/>
        <item x="653"/>
        <item x="117"/>
        <item x="546"/>
        <item x="99"/>
        <item x="137"/>
        <item x="613"/>
        <item x="73"/>
        <item x="270"/>
        <item x="440"/>
        <item x="10"/>
        <item x="154"/>
        <item x="207"/>
        <item x="465"/>
        <item x="497"/>
        <item x="482"/>
        <item x="256"/>
        <item x="630"/>
        <item x="587"/>
        <item x="438"/>
        <item x="31"/>
        <item x="100"/>
        <item x="328"/>
        <item x="577"/>
        <item x="132"/>
        <item x="583"/>
        <item x="633"/>
        <item x="662"/>
        <item x="533"/>
        <item x="673"/>
        <item x="200"/>
        <item x="638"/>
        <item x="78"/>
        <item x="406"/>
        <item x="666"/>
        <item x="450"/>
        <item x="88"/>
        <item x="534"/>
        <item x="365"/>
        <item x="405"/>
        <item x="676"/>
        <item x="517"/>
        <item x="17"/>
        <item x="218"/>
        <item x="645"/>
        <item x="561"/>
        <item x="219"/>
        <item x="197"/>
        <item x="475"/>
        <item x="74"/>
        <item x="594"/>
        <item x="338"/>
        <item x="412"/>
        <item x="449"/>
        <item x="707"/>
        <item x="395"/>
        <item x="513"/>
        <item x="544"/>
        <item x="371"/>
        <item x="647"/>
        <item x="452"/>
        <item x="654"/>
        <item x="225"/>
        <item x="220"/>
        <item x="682"/>
        <item x="657"/>
        <item x="627"/>
        <item x="126"/>
        <item x="141"/>
        <item x="576"/>
        <item x="140"/>
        <item x="147"/>
        <item x="722"/>
        <item x="4"/>
        <item x="289"/>
        <item x="486"/>
        <item x="695"/>
        <item x="56"/>
        <item x="407"/>
        <item x="433"/>
        <item x="427"/>
        <item x="334"/>
        <item x="525"/>
        <item x="723"/>
        <item x="356"/>
        <item x="244"/>
        <item x="442"/>
        <item x="696"/>
        <item x="93"/>
        <item x="242"/>
        <item x="271"/>
        <item x="527"/>
        <item x="161"/>
        <item x="389"/>
        <item x="185"/>
        <item x="678"/>
        <item x="454"/>
        <item x="293"/>
        <item x="118"/>
        <item x="191"/>
        <item x="85"/>
        <item x="414"/>
        <item x="98"/>
        <item x="30"/>
        <item x="386"/>
        <item x="686"/>
        <item x="206"/>
        <item x="392"/>
        <item x="38"/>
        <item x="106"/>
        <item x="422"/>
        <item x="471"/>
        <item x="725"/>
        <item x="726"/>
        <item x="343"/>
        <item x="484"/>
        <item x="393"/>
        <item x="250"/>
        <item x="378"/>
        <item x="616"/>
        <item x="575"/>
        <item x="325"/>
        <item x="551"/>
        <item x="715"/>
        <item x="353"/>
        <item x="273"/>
        <item x="19"/>
        <item x="34"/>
        <item x="535"/>
        <item x="571"/>
        <item x="113"/>
        <item x="556"/>
        <item x="295"/>
        <item x="614"/>
        <item x="703"/>
        <item x="168"/>
        <item x="20"/>
        <item x="209"/>
        <item x="516"/>
        <item x="114"/>
        <item x="434"/>
        <item x="419"/>
        <item x="6"/>
        <item x="247"/>
        <item x="586"/>
        <item x="651"/>
        <item x="145"/>
        <item x="164"/>
        <item x="288"/>
        <item x="337"/>
        <item x="43"/>
        <item x="313"/>
        <item x="373"/>
        <item x="42"/>
        <item x="480"/>
        <item x="456"/>
        <item x="94"/>
        <item x="308"/>
        <item x="369"/>
        <item x="565"/>
        <item x="221"/>
        <item x="397"/>
        <item x="382"/>
        <item x="214"/>
        <item x="70"/>
        <item x="166"/>
        <item x="612"/>
        <item x="650"/>
        <item x="711"/>
        <item x="445"/>
        <item x="447"/>
        <item x="215"/>
        <item x="581"/>
        <item x="53"/>
        <item x="505"/>
        <item x="636"/>
        <item x="660"/>
        <item x="444"/>
        <item x="112"/>
        <item x="213"/>
        <item x="677"/>
        <item x="342"/>
        <item t="default"/>
      </items>
    </pivotField>
    <pivotField axis="axisRow" showAll="0">
      <items count="5">
        <item x="2"/>
        <item x="0"/>
        <item x="3"/>
        <item x="1"/>
        <item t="default"/>
      </items>
    </pivotField>
    <pivotField showAll="0">
      <items count="6">
        <item x="1"/>
        <item x="4"/>
        <item x="2"/>
        <item x="0"/>
        <item x="3"/>
        <item t="default"/>
      </items>
    </pivotField>
    <pivotField showAll="0"/>
    <pivotField showAll="0"/>
    <pivotField showAll="0"/>
    <pivotField showAll="0"/>
    <pivotField numFmtId="9" showAll="0"/>
    <pivotField showAll="0"/>
    <pivotField dataField="1"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2"/>
  </rowFields>
  <rowItems count="5">
    <i>
      <x/>
    </i>
    <i>
      <x v="1"/>
    </i>
    <i>
      <x v="2"/>
    </i>
    <i>
      <x v="3"/>
    </i>
    <i t="grand">
      <x/>
    </i>
  </rowItems>
  <colItems count="1">
    <i/>
  </colItems>
  <dataFields count="1">
    <dataField name="Sum of tot sales for region" fld="10" baseField="0" baseItem="0"/>
  </dataFields>
  <chartFormats count="6">
    <chartFormat chart="14" format="4" series="1">
      <pivotArea type="data" outline="0" fieldPosition="0">
        <references count="1">
          <reference field="4294967294" count="1" selected="0">
            <x v="0"/>
          </reference>
        </references>
      </pivotArea>
    </chartFormat>
    <chartFormat chart="67" format="8" series="1">
      <pivotArea type="data" outline="0" fieldPosition="0">
        <references count="1">
          <reference field="4294967294" count="1" selected="0">
            <x v="0"/>
          </reference>
        </references>
      </pivotArea>
    </chartFormat>
    <chartFormat chart="67" format="9">
      <pivotArea type="data" outline="0" fieldPosition="0">
        <references count="2">
          <reference field="4294967294" count="1" selected="0">
            <x v="0"/>
          </reference>
          <reference field="2" count="1" selected="0">
            <x v="3"/>
          </reference>
        </references>
      </pivotArea>
    </chartFormat>
    <chartFormat chart="67" format="10">
      <pivotArea type="data" outline="0" fieldPosition="0">
        <references count="2">
          <reference field="4294967294" count="1" selected="0">
            <x v="0"/>
          </reference>
          <reference field="2" count="1" selected="0">
            <x v="2"/>
          </reference>
        </references>
      </pivotArea>
    </chartFormat>
    <chartFormat chart="67" format="11">
      <pivotArea type="data" outline="0" fieldPosition="0">
        <references count="2">
          <reference field="4294967294" count="1" selected="0">
            <x v="0"/>
          </reference>
          <reference field="2" count="1" selected="0">
            <x v="1"/>
          </reference>
        </references>
      </pivotArea>
    </chartFormat>
    <chartFormat chart="67" format="12">
      <pivotArea type="data" outline="0" fieldPosition="0">
        <references count="2">
          <reference field="4294967294" count="1" selected="0">
            <x v="0"/>
          </reference>
          <reference field="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2314AE8-152B-4594-92F9-451F4BBC4A7E}" name="PivotTable1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5">
  <location ref="A71:F78" firstHeaderRow="1" firstDataRow="2" firstDataCol="1"/>
  <pivotFields count="18">
    <pivotField showAll="0"/>
    <pivotField numFmtId="164" showAll="0">
      <items count="730">
        <item x="591"/>
        <item x="550"/>
        <item x="287"/>
        <item x="436"/>
        <item x="28"/>
        <item x="502"/>
        <item x="463"/>
        <item x="278"/>
        <item x="652"/>
        <item x="276"/>
        <item x="694"/>
        <item x="408"/>
        <item x="347"/>
        <item x="590"/>
        <item x="348"/>
        <item x="563"/>
        <item x="435"/>
        <item x="681"/>
        <item x="36"/>
        <item x="531"/>
        <item x="159"/>
        <item x="573"/>
        <item x="231"/>
        <item x="506"/>
        <item x="674"/>
        <item x="324"/>
        <item x="184"/>
        <item x="684"/>
        <item x="538"/>
        <item x="567"/>
        <item x="251"/>
        <item x="264"/>
        <item x="700"/>
        <item x="151"/>
        <item x="437"/>
        <item x="503"/>
        <item x="619"/>
        <item x="667"/>
        <item x="13"/>
        <item x="327"/>
        <item x="704"/>
        <item x="504"/>
        <item x="138"/>
        <item x="169"/>
        <item x="54"/>
        <item x="91"/>
        <item x="167"/>
        <item x="668"/>
        <item x="596"/>
        <item x="116"/>
        <item x="176"/>
        <item x="243"/>
        <item x="399"/>
        <item x="190"/>
        <item x="672"/>
        <item x="617"/>
        <item x="425"/>
        <item x="279"/>
        <item x="134"/>
        <item x="580"/>
        <item x="65"/>
        <item x="512"/>
        <item x="189"/>
        <item x="579"/>
        <item x="692"/>
        <item x="687"/>
        <item x="196"/>
        <item x="79"/>
        <item x="128"/>
        <item x="628"/>
        <item x="426"/>
        <item x="542"/>
        <item x="277"/>
        <item x="366"/>
        <item x="351"/>
        <item x="160"/>
        <item x="374"/>
        <item x="280"/>
        <item x="265"/>
        <item x="238"/>
        <item x="728"/>
        <item x="557"/>
        <item x="259"/>
        <item x="720"/>
        <item x="40"/>
        <item x="223"/>
        <item x="430"/>
        <item x="643"/>
        <item x="152"/>
        <item x="198"/>
        <item x="335"/>
        <item x="143"/>
        <item x="321"/>
        <item x="104"/>
        <item x="136"/>
        <item x="611"/>
        <item x="202"/>
        <item x="671"/>
        <item x="46"/>
        <item x="495"/>
        <item x="713"/>
        <item x="431"/>
        <item x="468"/>
        <item x="460"/>
        <item x="451"/>
        <item x="655"/>
        <item x="103"/>
        <item x="237"/>
        <item x="41"/>
        <item x="339"/>
        <item x="211"/>
        <item x="57"/>
        <item x="411"/>
        <item x="377"/>
        <item x="588"/>
        <item x="318"/>
        <item x="290"/>
        <item x="9"/>
        <item x="566"/>
        <item x="7"/>
        <item x="625"/>
        <item x="102"/>
        <item x="582"/>
        <item x="615"/>
        <item x="322"/>
        <item x="664"/>
        <item x="230"/>
        <item x="549"/>
        <item x="498"/>
        <item x="194"/>
        <item x="181"/>
        <item x="153"/>
        <item x="727"/>
        <item x="603"/>
        <item x="635"/>
        <item x="186"/>
        <item x="524"/>
        <item x="35"/>
        <item x="199"/>
        <item x="402"/>
        <item x="0"/>
        <item x="233"/>
        <item x="66"/>
        <item x="539"/>
        <item x="156"/>
        <item x="461"/>
        <item x="234"/>
        <item x="380"/>
        <item x="120"/>
        <item x="688"/>
        <item x="589"/>
        <item x="459"/>
        <item x="699"/>
        <item x="631"/>
        <item x="708"/>
        <item x="26"/>
        <item x="352"/>
        <item x="559"/>
        <item x="178"/>
        <item x="24"/>
        <item x="618"/>
        <item x="453"/>
        <item x="584"/>
        <item x="248"/>
        <item x="719"/>
        <item x="119"/>
        <item x="562"/>
        <item x="710"/>
        <item x="125"/>
        <item x="622"/>
        <item x="597"/>
        <item x="187"/>
        <item x="229"/>
        <item x="669"/>
        <item x="372"/>
        <item x="523"/>
        <item x="724"/>
        <item x="25"/>
        <item x="68"/>
        <item x="286"/>
        <item x="131"/>
        <item x="226"/>
        <item x="718"/>
        <item x="511"/>
        <item x="292"/>
        <item x="609"/>
        <item x="50"/>
        <item x="291"/>
        <item x="107"/>
        <item x="95"/>
        <item x="641"/>
        <item x="593"/>
        <item x="300"/>
        <item x="349"/>
        <item x="458"/>
        <item x="21"/>
        <item x="16"/>
        <item x="75"/>
        <item x="383"/>
        <item x="600"/>
        <item x="84"/>
        <item x="418"/>
        <item x="89"/>
        <item x="716"/>
        <item x="204"/>
        <item x="210"/>
        <item x="388"/>
        <item x="173"/>
        <item x="592"/>
        <item x="500"/>
        <item x="216"/>
        <item x="547"/>
        <item x="69"/>
        <item x="375"/>
        <item x="170"/>
        <item x="86"/>
        <item x="637"/>
        <item x="709"/>
        <item x="262"/>
        <item x="299"/>
        <item x="448"/>
        <item x="428"/>
        <item x="192"/>
        <item x="663"/>
        <item x="8"/>
        <item x="385"/>
        <item x="228"/>
        <item x="570"/>
        <item x="312"/>
        <item x="488"/>
        <item x="266"/>
        <item x="179"/>
        <item x="33"/>
        <item x="235"/>
        <item x="443"/>
        <item x="462"/>
        <item x="403"/>
        <item x="357"/>
        <item x="520"/>
        <item x="606"/>
        <item x="55"/>
        <item x="92"/>
        <item x="439"/>
        <item x="188"/>
        <item x="64"/>
        <item x="413"/>
        <item x="670"/>
        <item x="485"/>
        <item x="701"/>
        <item x="555"/>
        <item x="457"/>
        <item x="133"/>
        <item x="332"/>
        <item x="124"/>
        <item x="163"/>
        <item x="390"/>
        <item x="473"/>
        <item x="608"/>
        <item x="656"/>
        <item x="110"/>
        <item x="227"/>
        <item x="306"/>
        <item x="139"/>
        <item x="712"/>
        <item x="564"/>
        <item x="144"/>
        <item x="315"/>
        <item x="481"/>
        <item x="165"/>
        <item x="491"/>
        <item x="621"/>
        <item x="344"/>
        <item x="394"/>
        <item x="158"/>
        <item x="249"/>
        <item x="642"/>
        <item x="469"/>
        <item x="379"/>
        <item x="519"/>
        <item x="177"/>
        <item x="585"/>
        <item x="205"/>
        <item x="5"/>
        <item x="148"/>
        <item x="135"/>
        <item x="241"/>
        <item x="171"/>
        <item x="309"/>
        <item x="105"/>
        <item x="331"/>
        <item x="269"/>
        <item x="326"/>
        <item x="568"/>
        <item x="303"/>
        <item x="341"/>
        <item x="297"/>
        <item x="162"/>
        <item x="554"/>
        <item x="180"/>
        <item x="553"/>
        <item x="212"/>
        <item x="690"/>
        <item x="58"/>
        <item x="257"/>
        <item x="370"/>
        <item x="222"/>
        <item x="416"/>
        <item x="115"/>
        <item x="37"/>
        <item x="424"/>
        <item x="76"/>
        <item x="626"/>
        <item x="404"/>
        <item x="71"/>
        <item x="61"/>
        <item x="578"/>
        <item x="123"/>
        <item x="522"/>
        <item x="634"/>
        <item x="67"/>
        <item x="698"/>
        <item x="543"/>
        <item x="261"/>
        <item x="489"/>
        <item x="605"/>
        <item x="398"/>
        <item x="623"/>
        <item x="685"/>
        <item x="530"/>
        <item x="464"/>
        <item x="172"/>
        <item x="376"/>
        <item x="639"/>
        <item x="130"/>
        <item x="640"/>
        <item x="492"/>
        <item x="496"/>
        <item x="284"/>
        <item x="336"/>
        <item x="317"/>
        <item x="697"/>
        <item x="203"/>
        <item x="175"/>
        <item x="302"/>
        <item x="72"/>
        <item x="49"/>
        <item x="32"/>
        <item x="217"/>
        <item x="409"/>
        <item x="301"/>
        <item x="350"/>
        <item x="274"/>
        <item x="490"/>
        <item x="142"/>
        <item x="236"/>
        <item x="252"/>
        <item x="47"/>
        <item x="12"/>
        <item x="239"/>
        <item x="691"/>
        <item x="541"/>
        <item x="77"/>
        <item x="545"/>
        <item x="467"/>
        <item x="18"/>
        <item x="702"/>
        <item x="29"/>
        <item x="333"/>
        <item x="296"/>
        <item x="272"/>
        <item x="552"/>
        <item x="429"/>
        <item x="526"/>
        <item x="311"/>
        <item x="560"/>
        <item x="518"/>
        <item x="632"/>
        <item x="52"/>
        <item x="246"/>
        <item x="96"/>
        <item x="63"/>
        <item x="602"/>
        <item x="155"/>
        <item x="60"/>
        <item x="275"/>
        <item x="529"/>
        <item x="364"/>
        <item x="129"/>
        <item x="330"/>
        <item x="415"/>
        <item x="305"/>
        <item x="507"/>
        <item x="121"/>
        <item x="195"/>
        <item x="59"/>
        <item x="417"/>
        <item x="494"/>
        <item x="263"/>
        <item x="574"/>
        <item x="659"/>
        <item x="483"/>
        <item x="665"/>
        <item x="282"/>
        <item x="384"/>
        <item x="689"/>
        <item x="721"/>
        <item x="150"/>
        <item x="111"/>
        <item x="27"/>
        <item x="11"/>
        <item x="508"/>
        <item x="509"/>
        <item x="604"/>
        <item x="515"/>
        <item x="466"/>
        <item x="363"/>
        <item x="149"/>
        <item x="81"/>
        <item x="362"/>
        <item x="476"/>
        <item x="122"/>
        <item x="501"/>
        <item x="521"/>
        <item x="45"/>
        <item x="359"/>
        <item x="268"/>
        <item x="423"/>
        <item x="441"/>
        <item x="183"/>
        <item x="319"/>
        <item x="572"/>
        <item x="629"/>
        <item x="367"/>
        <item x="346"/>
        <item x="267"/>
        <item x="245"/>
        <item x="15"/>
        <item x="354"/>
        <item x="595"/>
        <item x="82"/>
        <item x="532"/>
        <item x="693"/>
        <item x="420"/>
        <item x="548"/>
        <item x="48"/>
        <item x="569"/>
        <item x="472"/>
        <item x="14"/>
        <item x="316"/>
        <item x="3"/>
        <item x="314"/>
        <item x="432"/>
        <item x="396"/>
        <item x="285"/>
        <item x="51"/>
        <item x="340"/>
        <item x="108"/>
        <item x="477"/>
        <item x="355"/>
        <item x="23"/>
        <item x="401"/>
        <item x="620"/>
        <item x="368"/>
        <item x="558"/>
        <item x="648"/>
        <item x="479"/>
        <item x="536"/>
        <item x="39"/>
        <item x="387"/>
        <item x="607"/>
        <item x="610"/>
        <item x="381"/>
        <item x="240"/>
        <item x="345"/>
        <item x="97"/>
        <item x="470"/>
        <item x="294"/>
        <item x="157"/>
        <item x="537"/>
        <item x="320"/>
        <item x="421"/>
        <item x="2"/>
        <item x="146"/>
        <item x="260"/>
        <item x="304"/>
        <item x="601"/>
        <item x="358"/>
        <item x="224"/>
        <item x="174"/>
        <item x="323"/>
        <item x="360"/>
        <item x="281"/>
        <item x="683"/>
        <item x="474"/>
        <item x="478"/>
        <item x="510"/>
        <item x="44"/>
        <item x="109"/>
        <item x="329"/>
        <item x="255"/>
        <item x="446"/>
        <item x="62"/>
        <item x="298"/>
        <item x="80"/>
        <item x="307"/>
        <item x="493"/>
        <item x="193"/>
        <item x="283"/>
        <item x="208"/>
        <item x="714"/>
        <item x="310"/>
        <item x="644"/>
        <item x="675"/>
        <item x="717"/>
        <item x="400"/>
        <item x="254"/>
        <item x="127"/>
        <item x="83"/>
        <item x="22"/>
        <item x="598"/>
        <item x="658"/>
        <item x="599"/>
        <item x="410"/>
        <item x="661"/>
        <item x="455"/>
        <item x="705"/>
        <item x="253"/>
        <item x="514"/>
        <item x="182"/>
        <item x="232"/>
        <item x="1"/>
        <item x="624"/>
        <item x="487"/>
        <item x="706"/>
        <item x="649"/>
        <item x="540"/>
        <item x="258"/>
        <item x="528"/>
        <item x="201"/>
        <item x="646"/>
        <item x="679"/>
        <item x="101"/>
        <item x="499"/>
        <item x="90"/>
        <item x="87"/>
        <item x="391"/>
        <item x="680"/>
        <item x="361"/>
        <item x="653"/>
        <item x="117"/>
        <item x="546"/>
        <item x="99"/>
        <item x="137"/>
        <item x="613"/>
        <item x="73"/>
        <item x="270"/>
        <item x="440"/>
        <item x="10"/>
        <item x="154"/>
        <item x="207"/>
        <item x="465"/>
        <item x="497"/>
        <item x="482"/>
        <item x="256"/>
        <item x="630"/>
        <item x="587"/>
        <item x="438"/>
        <item x="31"/>
        <item x="100"/>
        <item x="328"/>
        <item x="577"/>
        <item x="132"/>
        <item x="583"/>
        <item x="633"/>
        <item x="662"/>
        <item x="533"/>
        <item x="673"/>
        <item x="200"/>
        <item x="638"/>
        <item x="78"/>
        <item x="406"/>
        <item x="666"/>
        <item x="450"/>
        <item x="88"/>
        <item x="534"/>
        <item x="365"/>
        <item x="405"/>
        <item x="676"/>
        <item x="517"/>
        <item x="17"/>
        <item x="218"/>
        <item x="645"/>
        <item x="561"/>
        <item x="219"/>
        <item x="197"/>
        <item x="475"/>
        <item x="74"/>
        <item x="594"/>
        <item x="338"/>
        <item x="412"/>
        <item x="449"/>
        <item x="707"/>
        <item x="395"/>
        <item x="513"/>
        <item x="544"/>
        <item x="371"/>
        <item x="647"/>
        <item x="452"/>
        <item x="654"/>
        <item x="225"/>
        <item x="220"/>
        <item x="682"/>
        <item x="657"/>
        <item x="627"/>
        <item x="126"/>
        <item x="141"/>
        <item x="576"/>
        <item x="140"/>
        <item x="147"/>
        <item x="722"/>
        <item x="4"/>
        <item x="289"/>
        <item x="486"/>
        <item x="695"/>
        <item x="56"/>
        <item x="407"/>
        <item x="433"/>
        <item x="427"/>
        <item x="334"/>
        <item x="525"/>
        <item x="723"/>
        <item x="356"/>
        <item x="244"/>
        <item x="442"/>
        <item x="696"/>
        <item x="93"/>
        <item x="242"/>
        <item x="271"/>
        <item x="527"/>
        <item x="161"/>
        <item x="389"/>
        <item x="185"/>
        <item x="678"/>
        <item x="454"/>
        <item x="293"/>
        <item x="118"/>
        <item x="191"/>
        <item x="85"/>
        <item x="414"/>
        <item x="98"/>
        <item x="30"/>
        <item x="386"/>
        <item x="686"/>
        <item x="206"/>
        <item x="392"/>
        <item x="38"/>
        <item x="106"/>
        <item x="422"/>
        <item x="471"/>
        <item x="725"/>
        <item x="726"/>
        <item x="343"/>
        <item x="484"/>
        <item x="393"/>
        <item x="250"/>
        <item x="378"/>
        <item x="616"/>
        <item x="575"/>
        <item x="325"/>
        <item x="551"/>
        <item x="715"/>
        <item x="353"/>
        <item x="273"/>
        <item x="19"/>
        <item x="34"/>
        <item x="535"/>
        <item x="571"/>
        <item x="113"/>
        <item x="556"/>
        <item x="295"/>
        <item x="614"/>
        <item x="703"/>
        <item x="168"/>
        <item x="20"/>
        <item x="209"/>
        <item x="516"/>
        <item x="114"/>
        <item x="434"/>
        <item x="419"/>
        <item x="6"/>
        <item x="247"/>
        <item x="586"/>
        <item x="651"/>
        <item x="145"/>
        <item x="164"/>
        <item x="288"/>
        <item x="337"/>
        <item x="43"/>
        <item x="313"/>
        <item x="373"/>
        <item x="42"/>
        <item x="480"/>
        <item x="456"/>
        <item x="94"/>
        <item x="308"/>
        <item x="369"/>
        <item x="565"/>
        <item x="221"/>
        <item x="397"/>
        <item x="382"/>
        <item x="214"/>
        <item x="70"/>
        <item x="166"/>
        <item x="612"/>
        <item x="650"/>
        <item x="711"/>
        <item x="445"/>
        <item x="447"/>
        <item x="215"/>
        <item x="581"/>
        <item x="53"/>
        <item x="505"/>
        <item x="636"/>
        <item x="660"/>
        <item x="444"/>
        <item x="112"/>
        <item x="213"/>
        <item x="677"/>
        <item x="342"/>
        <item t="default"/>
      </items>
    </pivotField>
    <pivotField axis="axisCol" showAll="0">
      <items count="5">
        <item x="2"/>
        <item x="0"/>
        <item x="3"/>
        <item x="1"/>
        <item t="default"/>
      </items>
    </pivotField>
    <pivotField axis="axisRow" showAll="0">
      <items count="6">
        <item x="1"/>
        <item x="4"/>
        <item x="2"/>
        <item x="0"/>
        <item x="3"/>
        <item t="default"/>
      </items>
    </pivotField>
    <pivotField showAll="0"/>
    <pivotField showAll="0"/>
    <pivotField showAll="0"/>
    <pivotField showAll="0"/>
    <pivotField numFmtId="9" showAll="0"/>
    <pivotField showAll="0"/>
    <pivotField dataField="1"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3"/>
  </rowFields>
  <rowItems count="6">
    <i>
      <x/>
    </i>
    <i>
      <x v="1"/>
    </i>
    <i>
      <x v="2"/>
    </i>
    <i>
      <x v="3"/>
    </i>
    <i>
      <x v="4"/>
    </i>
    <i t="grand">
      <x/>
    </i>
  </rowItems>
  <colFields count="1">
    <field x="2"/>
  </colFields>
  <colItems count="5">
    <i>
      <x/>
    </i>
    <i>
      <x v="1"/>
    </i>
    <i>
      <x v="2"/>
    </i>
    <i>
      <x v="3"/>
    </i>
    <i t="grand">
      <x/>
    </i>
  </colItems>
  <dataFields count="1">
    <dataField name="Sum of tot sales for region" fld="10" baseField="0" baseItem="0"/>
  </dataFields>
  <chartFormats count="12">
    <chartFormat chart="19" format="24" series="1">
      <pivotArea type="data" outline="0" fieldPosition="0">
        <references count="2">
          <reference field="4294967294" count="1" selected="0">
            <x v="0"/>
          </reference>
          <reference field="2" count="1" selected="0">
            <x v="0"/>
          </reference>
        </references>
      </pivotArea>
    </chartFormat>
    <chartFormat chart="19" format="25" series="1">
      <pivotArea type="data" outline="0" fieldPosition="0">
        <references count="2">
          <reference field="4294967294" count="1" selected="0">
            <x v="0"/>
          </reference>
          <reference field="2" count="1" selected="0">
            <x v="1"/>
          </reference>
        </references>
      </pivotArea>
    </chartFormat>
    <chartFormat chart="19" format="26" series="1">
      <pivotArea type="data" outline="0" fieldPosition="0">
        <references count="2">
          <reference field="4294967294" count="1" selected="0">
            <x v="0"/>
          </reference>
          <reference field="2" count="1" selected="0">
            <x v="2"/>
          </reference>
        </references>
      </pivotArea>
    </chartFormat>
    <chartFormat chart="19" format="27" series="1">
      <pivotArea type="data" outline="0" fieldPosition="0">
        <references count="2">
          <reference field="4294967294" count="1" selected="0">
            <x v="0"/>
          </reference>
          <reference field="2" count="1" selected="0">
            <x v="3"/>
          </reference>
        </references>
      </pivotArea>
    </chartFormat>
    <chartFormat chart="51" format="24" series="1">
      <pivotArea type="data" outline="0" fieldPosition="0">
        <references count="2">
          <reference field="4294967294" count="1" selected="0">
            <x v="0"/>
          </reference>
          <reference field="2" count="1" selected="0">
            <x v="0"/>
          </reference>
        </references>
      </pivotArea>
    </chartFormat>
    <chartFormat chart="51" format="25" series="1">
      <pivotArea type="data" outline="0" fieldPosition="0">
        <references count="2">
          <reference field="4294967294" count="1" selected="0">
            <x v="0"/>
          </reference>
          <reference field="2" count="1" selected="0">
            <x v="1"/>
          </reference>
        </references>
      </pivotArea>
    </chartFormat>
    <chartFormat chart="51" format="26" series="1">
      <pivotArea type="data" outline="0" fieldPosition="0">
        <references count="2">
          <reference field="4294967294" count="1" selected="0">
            <x v="0"/>
          </reference>
          <reference field="2" count="1" selected="0">
            <x v="2"/>
          </reference>
        </references>
      </pivotArea>
    </chartFormat>
    <chartFormat chart="51" format="27" series="1">
      <pivotArea type="data" outline="0" fieldPosition="0">
        <references count="2">
          <reference field="4294967294" count="1" selected="0">
            <x v="0"/>
          </reference>
          <reference field="2" count="1" selected="0">
            <x v="3"/>
          </reference>
        </references>
      </pivotArea>
    </chartFormat>
    <chartFormat chart="53" format="32" series="1">
      <pivotArea type="data" outline="0" fieldPosition="0">
        <references count="2">
          <reference field="4294967294" count="1" selected="0">
            <x v="0"/>
          </reference>
          <reference field="2" count="1" selected="0">
            <x v="0"/>
          </reference>
        </references>
      </pivotArea>
    </chartFormat>
    <chartFormat chart="53" format="33" series="1">
      <pivotArea type="data" outline="0" fieldPosition="0">
        <references count="2">
          <reference field="4294967294" count="1" selected="0">
            <x v="0"/>
          </reference>
          <reference field="2" count="1" selected="0">
            <x v="1"/>
          </reference>
        </references>
      </pivotArea>
    </chartFormat>
    <chartFormat chart="53" format="34" series="1">
      <pivotArea type="data" outline="0" fieldPosition="0">
        <references count="2">
          <reference field="4294967294" count="1" selected="0">
            <x v="0"/>
          </reference>
          <reference field="2" count="1" selected="0">
            <x v="2"/>
          </reference>
        </references>
      </pivotArea>
    </chartFormat>
    <chartFormat chart="53" format="35" series="1">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51DE339-5188-4F10-A602-EEB05228475E}" name="PivotTable1" cacheId="3"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0">
  <location ref="A3:C29" firstHeaderRow="0" firstDataRow="1" firstDataCol="1"/>
  <pivotFields count="18">
    <pivotField showAll="0"/>
    <pivotField numFmtId="164" showAll="0">
      <items count="730">
        <item x="591"/>
        <item x="550"/>
        <item x="287"/>
        <item x="436"/>
        <item x="28"/>
        <item x="502"/>
        <item x="463"/>
        <item x="278"/>
        <item x="652"/>
        <item x="276"/>
        <item x="694"/>
        <item x="408"/>
        <item x="347"/>
        <item x="590"/>
        <item x="348"/>
        <item x="563"/>
        <item x="435"/>
        <item x="681"/>
        <item x="36"/>
        <item x="531"/>
        <item x="159"/>
        <item x="573"/>
        <item x="231"/>
        <item x="506"/>
        <item x="674"/>
        <item x="324"/>
        <item x="184"/>
        <item x="684"/>
        <item x="538"/>
        <item x="567"/>
        <item x="251"/>
        <item x="264"/>
        <item x="700"/>
        <item x="151"/>
        <item x="437"/>
        <item x="503"/>
        <item x="619"/>
        <item x="667"/>
        <item x="13"/>
        <item x="327"/>
        <item x="704"/>
        <item x="504"/>
        <item x="138"/>
        <item x="169"/>
        <item x="54"/>
        <item x="91"/>
        <item x="167"/>
        <item x="668"/>
        <item x="596"/>
        <item x="116"/>
        <item x="176"/>
        <item x="243"/>
        <item x="399"/>
        <item x="190"/>
        <item x="672"/>
        <item x="617"/>
        <item x="425"/>
        <item x="279"/>
        <item x="134"/>
        <item x="580"/>
        <item x="65"/>
        <item x="512"/>
        <item x="189"/>
        <item x="579"/>
        <item x="692"/>
        <item x="687"/>
        <item x="196"/>
        <item x="79"/>
        <item x="128"/>
        <item x="628"/>
        <item x="426"/>
        <item x="542"/>
        <item x="277"/>
        <item x="366"/>
        <item x="351"/>
        <item x="160"/>
        <item x="374"/>
        <item x="280"/>
        <item x="265"/>
        <item x="238"/>
        <item x="728"/>
        <item x="557"/>
        <item x="259"/>
        <item x="720"/>
        <item x="40"/>
        <item x="223"/>
        <item x="430"/>
        <item x="643"/>
        <item x="152"/>
        <item x="198"/>
        <item x="335"/>
        <item x="143"/>
        <item x="321"/>
        <item x="104"/>
        <item x="136"/>
        <item x="611"/>
        <item x="202"/>
        <item x="671"/>
        <item x="46"/>
        <item x="495"/>
        <item x="713"/>
        <item x="431"/>
        <item x="468"/>
        <item x="460"/>
        <item x="451"/>
        <item x="655"/>
        <item x="103"/>
        <item x="237"/>
        <item x="41"/>
        <item x="339"/>
        <item x="211"/>
        <item x="57"/>
        <item x="411"/>
        <item x="377"/>
        <item x="588"/>
        <item x="318"/>
        <item x="290"/>
        <item x="9"/>
        <item x="566"/>
        <item x="7"/>
        <item x="625"/>
        <item x="102"/>
        <item x="582"/>
        <item x="615"/>
        <item x="322"/>
        <item x="664"/>
        <item x="230"/>
        <item x="549"/>
        <item x="498"/>
        <item x="194"/>
        <item x="181"/>
        <item x="153"/>
        <item x="727"/>
        <item x="603"/>
        <item x="635"/>
        <item x="186"/>
        <item x="524"/>
        <item x="35"/>
        <item x="199"/>
        <item x="402"/>
        <item x="0"/>
        <item x="233"/>
        <item x="66"/>
        <item x="539"/>
        <item x="156"/>
        <item x="461"/>
        <item x="234"/>
        <item x="380"/>
        <item x="120"/>
        <item x="688"/>
        <item x="589"/>
        <item x="459"/>
        <item x="699"/>
        <item x="631"/>
        <item x="708"/>
        <item x="26"/>
        <item x="352"/>
        <item x="559"/>
        <item x="178"/>
        <item x="24"/>
        <item x="618"/>
        <item x="453"/>
        <item x="584"/>
        <item x="248"/>
        <item x="719"/>
        <item x="119"/>
        <item x="562"/>
        <item x="710"/>
        <item x="125"/>
        <item x="622"/>
        <item x="597"/>
        <item x="187"/>
        <item x="229"/>
        <item x="669"/>
        <item x="372"/>
        <item x="523"/>
        <item x="724"/>
        <item x="25"/>
        <item x="68"/>
        <item x="286"/>
        <item x="131"/>
        <item x="226"/>
        <item x="718"/>
        <item x="511"/>
        <item x="292"/>
        <item x="609"/>
        <item x="50"/>
        <item x="291"/>
        <item x="107"/>
        <item x="95"/>
        <item x="641"/>
        <item x="593"/>
        <item x="300"/>
        <item x="349"/>
        <item x="458"/>
        <item x="21"/>
        <item x="16"/>
        <item x="75"/>
        <item x="383"/>
        <item x="600"/>
        <item x="84"/>
        <item x="418"/>
        <item x="89"/>
        <item x="716"/>
        <item x="204"/>
        <item x="210"/>
        <item x="388"/>
        <item x="173"/>
        <item x="592"/>
        <item x="500"/>
        <item x="216"/>
        <item x="547"/>
        <item x="69"/>
        <item x="375"/>
        <item x="170"/>
        <item x="86"/>
        <item x="637"/>
        <item x="709"/>
        <item x="262"/>
        <item x="299"/>
        <item x="448"/>
        <item x="428"/>
        <item x="192"/>
        <item x="663"/>
        <item x="8"/>
        <item x="385"/>
        <item x="228"/>
        <item x="570"/>
        <item x="312"/>
        <item x="488"/>
        <item x="266"/>
        <item x="179"/>
        <item x="33"/>
        <item x="235"/>
        <item x="443"/>
        <item x="462"/>
        <item x="403"/>
        <item x="357"/>
        <item x="520"/>
        <item x="606"/>
        <item x="55"/>
        <item x="92"/>
        <item x="439"/>
        <item x="188"/>
        <item x="64"/>
        <item x="413"/>
        <item x="670"/>
        <item x="485"/>
        <item x="701"/>
        <item x="555"/>
        <item x="457"/>
        <item x="133"/>
        <item x="332"/>
        <item x="124"/>
        <item x="163"/>
        <item x="390"/>
        <item x="473"/>
        <item x="608"/>
        <item x="656"/>
        <item x="110"/>
        <item x="227"/>
        <item x="306"/>
        <item x="139"/>
        <item x="712"/>
        <item x="564"/>
        <item x="144"/>
        <item x="315"/>
        <item x="481"/>
        <item x="165"/>
        <item x="491"/>
        <item x="621"/>
        <item x="344"/>
        <item x="394"/>
        <item x="158"/>
        <item x="249"/>
        <item x="642"/>
        <item x="469"/>
        <item x="379"/>
        <item x="519"/>
        <item x="177"/>
        <item x="585"/>
        <item x="205"/>
        <item x="5"/>
        <item x="148"/>
        <item x="135"/>
        <item x="241"/>
        <item x="171"/>
        <item x="309"/>
        <item x="105"/>
        <item x="331"/>
        <item x="269"/>
        <item x="326"/>
        <item x="568"/>
        <item x="303"/>
        <item x="341"/>
        <item x="297"/>
        <item x="162"/>
        <item x="554"/>
        <item x="180"/>
        <item x="553"/>
        <item x="212"/>
        <item x="690"/>
        <item x="58"/>
        <item x="257"/>
        <item x="370"/>
        <item x="222"/>
        <item x="416"/>
        <item x="115"/>
        <item x="37"/>
        <item x="424"/>
        <item x="76"/>
        <item x="626"/>
        <item x="404"/>
        <item x="71"/>
        <item x="61"/>
        <item x="578"/>
        <item x="123"/>
        <item x="522"/>
        <item x="634"/>
        <item x="67"/>
        <item x="698"/>
        <item x="543"/>
        <item x="261"/>
        <item x="489"/>
        <item x="605"/>
        <item x="398"/>
        <item x="623"/>
        <item x="685"/>
        <item x="530"/>
        <item x="464"/>
        <item x="172"/>
        <item x="376"/>
        <item x="639"/>
        <item x="130"/>
        <item x="640"/>
        <item x="492"/>
        <item x="496"/>
        <item x="284"/>
        <item x="336"/>
        <item x="317"/>
        <item x="697"/>
        <item x="203"/>
        <item x="175"/>
        <item x="302"/>
        <item x="72"/>
        <item x="49"/>
        <item x="32"/>
        <item x="217"/>
        <item x="409"/>
        <item x="301"/>
        <item x="350"/>
        <item x="274"/>
        <item x="490"/>
        <item x="142"/>
        <item x="236"/>
        <item x="252"/>
        <item x="47"/>
        <item x="12"/>
        <item x="239"/>
        <item x="691"/>
        <item x="541"/>
        <item x="77"/>
        <item x="545"/>
        <item x="467"/>
        <item x="18"/>
        <item x="702"/>
        <item x="29"/>
        <item x="333"/>
        <item x="296"/>
        <item x="272"/>
        <item x="552"/>
        <item x="429"/>
        <item x="526"/>
        <item x="311"/>
        <item x="560"/>
        <item x="518"/>
        <item x="632"/>
        <item x="52"/>
        <item x="246"/>
        <item x="96"/>
        <item x="63"/>
        <item x="602"/>
        <item x="155"/>
        <item x="60"/>
        <item x="275"/>
        <item x="529"/>
        <item x="364"/>
        <item x="129"/>
        <item x="330"/>
        <item x="415"/>
        <item x="305"/>
        <item x="507"/>
        <item x="121"/>
        <item x="195"/>
        <item x="59"/>
        <item x="417"/>
        <item x="494"/>
        <item x="263"/>
        <item x="574"/>
        <item x="659"/>
        <item x="483"/>
        <item x="665"/>
        <item x="282"/>
        <item x="384"/>
        <item x="689"/>
        <item x="721"/>
        <item x="150"/>
        <item x="111"/>
        <item x="27"/>
        <item x="11"/>
        <item x="508"/>
        <item x="509"/>
        <item x="604"/>
        <item x="515"/>
        <item x="466"/>
        <item x="363"/>
        <item x="149"/>
        <item x="81"/>
        <item x="362"/>
        <item x="476"/>
        <item x="122"/>
        <item x="501"/>
        <item x="521"/>
        <item x="45"/>
        <item x="359"/>
        <item x="268"/>
        <item x="423"/>
        <item x="441"/>
        <item x="183"/>
        <item x="319"/>
        <item x="572"/>
        <item x="629"/>
        <item x="367"/>
        <item x="346"/>
        <item x="267"/>
        <item x="245"/>
        <item x="15"/>
        <item x="354"/>
        <item x="595"/>
        <item x="82"/>
        <item x="532"/>
        <item x="693"/>
        <item x="420"/>
        <item x="548"/>
        <item x="48"/>
        <item x="569"/>
        <item x="472"/>
        <item x="14"/>
        <item x="316"/>
        <item x="3"/>
        <item x="314"/>
        <item x="432"/>
        <item x="396"/>
        <item x="285"/>
        <item x="51"/>
        <item x="340"/>
        <item x="108"/>
        <item x="477"/>
        <item x="355"/>
        <item x="23"/>
        <item x="401"/>
        <item x="620"/>
        <item x="368"/>
        <item x="558"/>
        <item x="648"/>
        <item x="479"/>
        <item x="536"/>
        <item x="39"/>
        <item x="387"/>
        <item x="607"/>
        <item x="610"/>
        <item x="381"/>
        <item x="240"/>
        <item x="345"/>
        <item x="97"/>
        <item x="470"/>
        <item x="294"/>
        <item x="157"/>
        <item x="537"/>
        <item x="320"/>
        <item x="421"/>
        <item x="2"/>
        <item x="146"/>
        <item x="260"/>
        <item x="304"/>
        <item x="601"/>
        <item x="358"/>
        <item x="224"/>
        <item x="174"/>
        <item x="323"/>
        <item x="360"/>
        <item x="281"/>
        <item x="683"/>
        <item x="474"/>
        <item x="478"/>
        <item x="510"/>
        <item x="44"/>
        <item x="109"/>
        <item x="329"/>
        <item x="255"/>
        <item x="446"/>
        <item x="62"/>
        <item x="298"/>
        <item x="80"/>
        <item x="307"/>
        <item x="493"/>
        <item x="193"/>
        <item x="283"/>
        <item x="208"/>
        <item x="714"/>
        <item x="310"/>
        <item x="644"/>
        <item x="675"/>
        <item x="717"/>
        <item x="400"/>
        <item x="254"/>
        <item x="127"/>
        <item x="83"/>
        <item x="22"/>
        <item x="598"/>
        <item x="658"/>
        <item x="599"/>
        <item x="410"/>
        <item x="661"/>
        <item x="455"/>
        <item x="705"/>
        <item x="253"/>
        <item x="514"/>
        <item x="182"/>
        <item x="232"/>
        <item x="1"/>
        <item x="624"/>
        <item x="487"/>
        <item x="706"/>
        <item x="649"/>
        <item x="540"/>
        <item x="258"/>
        <item x="528"/>
        <item x="201"/>
        <item x="646"/>
        <item x="679"/>
        <item x="101"/>
        <item x="499"/>
        <item x="90"/>
        <item x="87"/>
        <item x="391"/>
        <item x="680"/>
        <item x="361"/>
        <item x="653"/>
        <item x="117"/>
        <item x="546"/>
        <item x="99"/>
        <item x="137"/>
        <item x="613"/>
        <item x="73"/>
        <item x="270"/>
        <item x="440"/>
        <item x="10"/>
        <item x="154"/>
        <item x="207"/>
        <item x="465"/>
        <item x="497"/>
        <item x="482"/>
        <item x="256"/>
        <item x="630"/>
        <item x="587"/>
        <item x="438"/>
        <item x="31"/>
        <item x="100"/>
        <item x="328"/>
        <item x="577"/>
        <item x="132"/>
        <item x="583"/>
        <item x="633"/>
        <item x="662"/>
        <item x="533"/>
        <item x="673"/>
        <item x="200"/>
        <item x="638"/>
        <item x="78"/>
        <item x="406"/>
        <item x="666"/>
        <item x="450"/>
        <item x="88"/>
        <item x="534"/>
        <item x="365"/>
        <item x="405"/>
        <item x="676"/>
        <item x="517"/>
        <item x="17"/>
        <item x="218"/>
        <item x="645"/>
        <item x="561"/>
        <item x="219"/>
        <item x="197"/>
        <item x="475"/>
        <item x="74"/>
        <item x="594"/>
        <item x="338"/>
        <item x="412"/>
        <item x="449"/>
        <item x="707"/>
        <item x="395"/>
        <item x="513"/>
        <item x="544"/>
        <item x="371"/>
        <item x="647"/>
        <item x="452"/>
        <item x="654"/>
        <item x="225"/>
        <item x="220"/>
        <item x="682"/>
        <item x="657"/>
        <item x="627"/>
        <item x="126"/>
        <item x="141"/>
        <item x="576"/>
        <item x="140"/>
        <item x="147"/>
        <item x="722"/>
        <item x="4"/>
        <item x="289"/>
        <item x="486"/>
        <item x="695"/>
        <item x="56"/>
        <item x="407"/>
        <item x="433"/>
        <item x="427"/>
        <item x="334"/>
        <item x="525"/>
        <item x="723"/>
        <item x="356"/>
        <item x="244"/>
        <item x="442"/>
        <item x="696"/>
        <item x="93"/>
        <item x="242"/>
        <item x="271"/>
        <item x="527"/>
        <item x="161"/>
        <item x="389"/>
        <item x="185"/>
        <item x="678"/>
        <item x="454"/>
        <item x="293"/>
        <item x="118"/>
        <item x="191"/>
        <item x="85"/>
        <item x="414"/>
        <item x="98"/>
        <item x="30"/>
        <item x="386"/>
        <item x="686"/>
        <item x="206"/>
        <item x="392"/>
        <item x="38"/>
        <item x="106"/>
        <item x="422"/>
        <item x="471"/>
        <item x="725"/>
        <item x="726"/>
        <item x="343"/>
        <item x="484"/>
        <item x="393"/>
        <item x="250"/>
        <item x="378"/>
        <item x="616"/>
        <item x="575"/>
        <item x="325"/>
        <item x="551"/>
        <item x="715"/>
        <item x="353"/>
        <item x="273"/>
        <item x="19"/>
        <item x="34"/>
        <item x="535"/>
        <item x="571"/>
        <item x="113"/>
        <item x="556"/>
        <item x="295"/>
        <item x="614"/>
        <item x="703"/>
        <item x="168"/>
        <item x="20"/>
        <item x="209"/>
        <item x="516"/>
        <item x="114"/>
        <item x="434"/>
        <item x="419"/>
        <item x="6"/>
        <item x="247"/>
        <item x="586"/>
        <item x="651"/>
        <item x="145"/>
        <item x="164"/>
        <item x="288"/>
        <item x="337"/>
        <item x="43"/>
        <item x="313"/>
        <item x="373"/>
        <item x="42"/>
        <item x="480"/>
        <item x="456"/>
        <item x="94"/>
        <item x="308"/>
        <item x="369"/>
        <item x="565"/>
        <item x="221"/>
        <item x="397"/>
        <item x="382"/>
        <item x="214"/>
        <item x="70"/>
        <item x="166"/>
        <item x="612"/>
        <item x="650"/>
        <item x="711"/>
        <item x="445"/>
        <item x="447"/>
        <item x="215"/>
        <item x="581"/>
        <item x="53"/>
        <item x="505"/>
        <item x="636"/>
        <item x="660"/>
        <item x="444"/>
        <item x="112"/>
        <item x="213"/>
        <item x="677"/>
        <item x="342"/>
        <item t="default"/>
      </items>
    </pivotField>
    <pivotField axis="axisRow" showAll="0">
      <items count="5">
        <item sd="0" x="2"/>
        <item x="0"/>
        <item x="3"/>
        <item x="1"/>
        <item t="default"/>
      </items>
    </pivotField>
    <pivotField axis="axisRow" showAll="0">
      <items count="6">
        <item x="1"/>
        <item x="4"/>
        <item x="2"/>
        <item x="0"/>
        <item x="3"/>
        <item t="default"/>
      </items>
    </pivotField>
    <pivotField dataField="1" showAll="0"/>
    <pivotField showAll="0"/>
    <pivotField showAll="0"/>
    <pivotField dataField="1" showAll="0"/>
    <pivotField numFmtId="9"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2">
    <field x="3"/>
    <field x="2"/>
  </rowFields>
  <rowItems count="26">
    <i>
      <x/>
    </i>
    <i r="1">
      <x/>
    </i>
    <i r="1">
      <x v="1"/>
    </i>
    <i r="1">
      <x v="2"/>
    </i>
    <i r="1">
      <x v="3"/>
    </i>
    <i>
      <x v="1"/>
    </i>
    <i r="1">
      <x/>
    </i>
    <i r="1">
      <x v="1"/>
    </i>
    <i r="1">
      <x v="2"/>
    </i>
    <i r="1">
      <x v="3"/>
    </i>
    <i>
      <x v="2"/>
    </i>
    <i r="1">
      <x/>
    </i>
    <i r="1">
      <x v="1"/>
    </i>
    <i r="1">
      <x v="2"/>
    </i>
    <i r="1">
      <x v="3"/>
    </i>
    <i>
      <x v="3"/>
    </i>
    <i r="1">
      <x/>
    </i>
    <i r="1">
      <x v="1"/>
    </i>
    <i r="1">
      <x v="2"/>
    </i>
    <i r="1">
      <x v="3"/>
    </i>
    <i>
      <x v="4"/>
    </i>
    <i r="1">
      <x/>
    </i>
    <i r="1">
      <x v="1"/>
    </i>
    <i r="1">
      <x v="2"/>
    </i>
    <i r="1">
      <x v="3"/>
    </i>
    <i t="grand">
      <x/>
    </i>
  </rowItems>
  <colFields count="1">
    <field x="-2"/>
  </colFields>
  <colItems count="2">
    <i>
      <x/>
    </i>
    <i i="1">
      <x v="1"/>
    </i>
  </colItems>
  <dataFields count="2">
    <dataField name="Sum of Sales Amount" fld="4" baseField="0" baseItem="0"/>
    <dataField name="Sum of Profit" fld="7" baseField="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96296F5-D32E-4744-A36D-5451E83008AC}" name="PivotTable1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3">
  <location ref="A30:E37" firstHeaderRow="1" firstDataRow="2" firstDataCol="1"/>
  <pivotFields count="18">
    <pivotField showAll="0"/>
    <pivotField numFmtId="164" showAll="0">
      <items count="730">
        <item x="591"/>
        <item x="550"/>
        <item x="287"/>
        <item x="436"/>
        <item x="28"/>
        <item x="502"/>
        <item x="463"/>
        <item x="278"/>
        <item x="652"/>
        <item x="276"/>
        <item x="694"/>
        <item x="408"/>
        <item x="347"/>
        <item x="590"/>
        <item x="348"/>
        <item x="563"/>
        <item x="435"/>
        <item x="681"/>
        <item x="36"/>
        <item x="531"/>
        <item x="159"/>
        <item x="573"/>
        <item x="231"/>
        <item x="506"/>
        <item x="674"/>
        <item x="324"/>
        <item x="184"/>
        <item x="684"/>
        <item x="538"/>
        <item x="567"/>
        <item x="251"/>
        <item x="264"/>
        <item x="700"/>
        <item x="151"/>
        <item x="437"/>
        <item x="503"/>
        <item x="619"/>
        <item x="667"/>
        <item x="13"/>
        <item x="327"/>
        <item x="704"/>
        <item x="504"/>
        <item x="138"/>
        <item x="169"/>
        <item x="54"/>
        <item x="91"/>
        <item x="167"/>
        <item x="668"/>
        <item x="596"/>
        <item x="116"/>
        <item x="176"/>
        <item x="243"/>
        <item x="399"/>
        <item x="190"/>
        <item x="672"/>
        <item x="617"/>
        <item x="425"/>
        <item x="279"/>
        <item x="134"/>
        <item x="580"/>
        <item x="65"/>
        <item x="512"/>
        <item x="189"/>
        <item x="579"/>
        <item x="692"/>
        <item x="687"/>
        <item x="196"/>
        <item x="79"/>
        <item x="128"/>
        <item x="628"/>
        <item x="426"/>
        <item x="542"/>
        <item x="277"/>
        <item x="366"/>
        <item x="351"/>
        <item x="160"/>
        <item x="374"/>
        <item x="280"/>
        <item x="265"/>
        <item x="238"/>
        <item x="728"/>
        <item x="557"/>
        <item x="259"/>
        <item x="720"/>
        <item x="40"/>
        <item x="223"/>
        <item x="430"/>
        <item x="643"/>
        <item x="152"/>
        <item x="198"/>
        <item x="335"/>
        <item x="143"/>
        <item x="321"/>
        <item x="104"/>
        <item x="136"/>
        <item x="611"/>
        <item x="202"/>
        <item x="671"/>
        <item x="46"/>
        <item x="495"/>
        <item x="713"/>
        <item x="431"/>
        <item x="468"/>
        <item x="460"/>
        <item x="451"/>
        <item x="655"/>
        <item x="103"/>
        <item x="237"/>
        <item x="41"/>
        <item x="339"/>
        <item x="211"/>
        <item x="57"/>
        <item x="411"/>
        <item x="377"/>
        <item x="588"/>
        <item x="318"/>
        <item x="290"/>
        <item x="9"/>
        <item x="566"/>
        <item x="7"/>
        <item x="625"/>
        <item x="102"/>
        <item x="582"/>
        <item x="615"/>
        <item x="322"/>
        <item x="664"/>
        <item x="230"/>
        <item x="549"/>
        <item x="498"/>
        <item x="194"/>
        <item x="181"/>
        <item x="153"/>
        <item x="727"/>
        <item x="603"/>
        <item x="635"/>
        <item x="186"/>
        <item x="524"/>
        <item x="35"/>
        <item x="199"/>
        <item x="402"/>
        <item x="0"/>
        <item x="233"/>
        <item x="66"/>
        <item x="539"/>
        <item x="156"/>
        <item x="461"/>
        <item x="234"/>
        <item x="380"/>
        <item x="120"/>
        <item x="688"/>
        <item x="589"/>
        <item x="459"/>
        <item x="699"/>
        <item x="631"/>
        <item x="708"/>
        <item x="26"/>
        <item x="352"/>
        <item x="559"/>
        <item x="178"/>
        <item x="24"/>
        <item x="618"/>
        <item x="453"/>
        <item x="584"/>
        <item x="248"/>
        <item x="719"/>
        <item x="119"/>
        <item x="562"/>
        <item x="710"/>
        <item x="125"/>
        <item x="622"/>
        <item x="597"/>
        <item x="187"/>
        <item x="229"/>
        <item x="669"/>
        <item x="372"/>
        <item x="523"/>
        <item x="724"/>
        <item x="25"/>
        <item x="68"/>
        <item x="286"/>
        <item x="131"/>
        <item x="226"/>
        <item x="718"/>
        <item x="511"/>
        <item x="292"/>
        <item x="609"/>
        <item x="50"/>
        <item x="291"/>
        <item x="107"/>
        <item x="95"/>
        <item x="641"/>
        <item x="593"/>
        <item x="300"/>
        <item x="349"/>
        <item x="458"/>
        <item x="21"/>
        <item x="16"/>
        <item x="75"/>
        <item x="383"/>
        <item x="600"/>
        <item x="84"/>
        <item x="418"/>
        <item x="89"/>
        <item x="716"/>
        <item x="204"/>
        <item x="210"/>
        <item x="388"/>
        <item x="173"/>
        <item x="592"/>
        <item x="500"/>
        <item x="216"/>
        <item x="547"/>
        <item x="69"/>
        <item x="375"/>
        <item x="170"/>
        <item x="86"/>
        <item x="637"/>
        <item x="709"/>
        <item x="262"/>
        <item x="299"/>
        <item x="448"/>
        <item x="428"/>
        <item x="192"/>
        <item x="663"/>
        <item x="8"/>
        <item x="385"/>
        <item x="228"/>
        <item x="570"/>
        <item x="312"/>
        <item x="488"/>
        <item x="266"/>
        <item x="179"/>
        <item x="33"/>
        <item x="235"/>
        <item x="443"/>
        <item x="462"/>
        <item x="403"/>
        <item x="357"/>
        <item x="520"/>
        <item x="606"/>
        <item x="55"/>
        <item x="92"/>
        <item x="439"/>
        <item x="188"/>
        <item x="64"/>
        <item x="413"/>
        <item x="670"/>
        <item x="485"/>
        <item x="701"/>
        <item x="555"/>
        <item x="457"/>
        <item x="133"/>
        <item x="332"/>
        <item x="124"/>
        <item x="163"/>
        <item x="390"/>
        <item x="473"/>
        <item x="608"/>
        <item x="656"/>
        <item x="110"/>
        <item x="227"/>
        <item x="306"/>
        <item x="139"/>
        <item x="712"/>
        <item x="564"/>
        <item x="144"/>
        <item x="315"/>
        <item x="481"/>
        <item x="165"/>
        <item x="491"/>
        <item x="621"/>
        <item x="344"/>
        <item x="394"/>
        <item x="158"/>
        <item x="249"/>
        <item x="642"/>
        <item x="469"/>
        <item x="379"/>
        <item x="519"/>
        <item x="177"/>
        <item x="585"/>
        <item x="205"/>
        <item x="5"/>
        <item x="148"/>
        <item x="135"/>
        <item x="241"/>
        <item x="171"/>
        <item x="309"/>
        <item x="105"/>
        <item x="331"/>
        <item x="269"/>
        <item x="326"/>
        <item x="568"/>
        <item x="303"/>
        <item x="341"/>
        <item x="297"/>
        <item x="162"/>
        <item x="554"/>
        <item x="180"/>
        <item x="553"/>
        <item x="212"/>
        <item x="690"/>
        <item x="58"/>
        <item x="257"/>
        <item x="370"/>
        <item x="222"/>
        <item x="416"/>
        <item x="115"/>
        <item x="37"/>
        <item x="424"/>
        <item x="76"/>
        <item x="626"/>
        <item x="404"/>
        <item x="71"/>
        <item x="61"/>
        <item x="578"/>
        <item x="123"/>
        <item x="522"/>
        <item x="634"/>
        <item x="67"/>
        <item x="698"/>
        <item x="543"/>
        <item x="261"/>
        <item x="489"/>
        <item x="605"/>
        <item x="398"/>
        <item x="623"/>
        <item x="685"/>
        <item x="530"/>
        <item x="464"/>
        <item x="172"/>
        <item x="376"/>
        <item x="639"/>
        <item x="130"/>
        <item x="640"/>
        <item x="492"/>
        <item x="496"/>
        <item x="284"/>
        <item x="336"/>
        <item x="317"/>
        <item x="697"/>
        <item x="203"/>
        <item x="175"/>
        <item x="302"/>
        <item x="72"/>
        <item x="49"/>
        <item x="32"/>
        <item x="217"/>
        <item x="409"/>
        <item x="301"/>
        <item x="350"/>
        <item x="274"/>
        <item x="490"/>
        <item x="142"/>
        <item x="236"/>
        <item x="252"/>
        <item x="47"/>
        <item x="12"/>
        <item x="239"/>
        <item x="691"/>
        <item x="541"/>
        <item x="77"/>
        <item x="545"/>
        <item x="467"/>
        <item x="18"/>
        <item x="702"/>
        <item x="29"/>
        <item x="333"/>
        <item x="296"/>
        <item x="272"/>
        <item x="552"/>
        <item x="429"/>
        <item x="526"/>
        <item x="311"/>
        <item x="560"/>
        <item x="518"/>
        <item x="632"/>
        <item x="52"/>
        <item x="246"/>
        <item x="96"/>
        <item x="63"/>
        <item x="602"/>
        <item x="155"/>
        <item x="60"/>
        <item x="275"/>
        <item x="529"/>
        <item x="364"/>
        <item x="129"/>
        <item x="330"/>
        <item x="415"/>
        <item x="305"/>
        <item x="507"/>
        <item x="121"/>
        <item x="195"/>
        <item x="59"/>
        <item x="417"/>
        <item x="494"/>
        <item x="263"/>
        <item x="574"/>
        <item x="659"/>
        <item x="483"/>
        <item x="665"/>
        <item x="282"/>
        <item x="384"/>
        <item x="689"/>
        <item x="721"/>
        <item x="150"/>
        <item x="111"/>
        <item x="27"/>
        <item x="11"/>
        <item x="508"/>
        <item x="509"/>
        <item x="604"/>
        <item x="515"/>
        <item x="466"/>
        <item x="363"/>
        <item x="149"/>
        <item x="81"/>
        <item x="362"/>
        <item x="476"/>
        <item x="122"/>
        <item x="501"/>
        <item x="521"/>
        <item x="45"/>
        <item x="359"/>
        <item x="268"/>
        <item x="423"/>
        <item x="441"/>
        <item x="183"/>
        <item x="319"/>
        <item x="572"/>
        <item x="629"/>
        <item x="367"/>
        <item x="346"/>
        <item x="267"/>
        <item x="245"/>
        <item x="15"/>
        <item x="354"/>
        <item x="595"/>
        <item x="82"/>
        <item x="532"/>
        <item x="693"/>
        <item x="420"/>
        <item x="548"/>
        <item x="48"/>
        <item x="569"/>
        <item x="472"/>
        <item x="14"/>
        <item x="316"/>
        <item x="3"/>
        <item x="314"/>
        <item x="432"/>
        <item x="396"/>
        <item x="285"/>
        <item x="51"/>
        <item x="340"/>
        <item x="108"/>
        <item x="477"/>
        <item x="355"/>
        <item x="23"/>
        <item x="401"/>
        <item x="620"/>
        <item x="368"/>
        <item x="558"/>
        <item x="648"/>
        <item x="479"/>
        <item x="536"/>
        <item x="39"/>
        <item x="387"/>
        <item x="607"/>
        <item x="610"/>
        <item x="381"/>
        <item x="240"/>
        <item x="345"/>
        <item x="97"/>
        <item x="470"/>
        <item x="294"/>
        <item x="157"/>
        <item x="537"/>
        <item x="320"/>
        <item x="421"/>
        <item x="2"/>
        <item x="146"/>
        <item x="260"/>
        <item x="304"/>
        <item x="601"/>
        <item x="358"/>
        <item x="224"/>
        <item x="174"/>
        <item x="323"/>
        <item x="360"/>
        <item x="281"/>
        <item x="683"/>
        <item x="474"/>
        <item x="478"/>
        <item x="510"/>
        <item x="44"/>
        <item x="109"/>
        <item x="329"/>
        <item x="255"/>
        <item x="446"/>
        <item x="62"/>
        <item x="298"/>
        <item x="80"/>
        <item x="307"/>
        <item x="493"/>
        <item x="193"/>
        <item x="283"/>
        <item x="208"/>
        <item x="714"/>
        <item x="310"/>
        <item x="644"/>
        <item x="675"/>
        <item x="717"/>
        <item x="400"/>
        <item x="254"/>
        <item x="127"/>
        <item x="83"/>
        <item x="22"/>
        <item x="598"/>
        <item x="658"/>
        <item x="599"/>
        <item x="410"/>
        <item x="661"/>
        <item x="455"/>
        <item x="705"/>
        <item x="253"/>
        <item x="514"/>
        <item x="182"/>
        <item x="232"/>
        <item x="1"/>
        <item x="624"/>
        <item x="487"/>
        <item x="706"/>
        <item x="649"/>
        <item x="540"/>
        <item x="258"/>
        <item x="528"/>
        <item x="201"/>
        <item x="646"/>
        <item x="679"/>
        <item x="101"/>
        <item x="499"/>
        <item x="90"/>
        <item x="87"/>
        <item x="391"/>
        <item x="680"/>
        <item x="361"/>
        <item x="653"/>
        <item x="117"/>
        <item x="546"/>
        <item x="99"/>
        <item x="137"/>
        <item x="613"/>
        <item x="73"/>
        <item x="270"/>
        <item x="440"/>
        <item x="10"/>
        <item x="154"/>
        <item x="207"/>
        <item x="465"/>
        <item x="497"/>
        <item x="482"/>
        <item x="256"/>
        <item x="630"/>
        <item x="587"/>
        <item x="438"/>
        <item x="31"/>
        <item x="100"/>
        <item x="328"/>
        <item x="577"/>
        <item x="132"/>
        <item x="583"/>
        <item x="633"/>
        <item x="662"/>
        <item x="533"/>
        <item x="673"/>
        <item x="200"/>
        <item x="638"/>
        <item x="78"/>
        <item x="406"/>
        <item x="666"/>
        <item x="450"/>
        <item x="88"/>
        <item x="534"/>
        <item x="365"/>
        <item x="405"/>
        <item x="676"/>
        <item x="517"/>
        <item x="17"/>
        <item x="218"/>
        <item x="645"/>
        <item x="561"/>
        <item x="219"/>
        <item x="197"/>
        <item x="475"/>
        <item x="74"/>
        <item x="594"/>
        <item x="338"/>
        <item x="412"/>
        <item x="449"/>
        <item x="707"/>
        <item x="395"/>
        <item x="513"/>
        <item x="544"/>
        <item x="371"/>
        <item x="647"/>
        <item x="452"/>
        <item x="654"/>
        <item x="225"/>
        <item x="220"/>
        <item x="682"/>
        <item x="657"/>
        <item x="627"/>
        <item x="126"/>
        <item x="141"/>
        <item x="576"/>
        <item x="140"/>
        <item x="147"/>
        <item x="722"/>
        <item x="4"/>
        <item x="289"/>
        <item x="486"/>
        <item x="695"/>
        <item x="56"/>
        <item x="407"/>
        <item x="433"/>
        <item x="427"/>
        <item x="334"/>
        <item x="525"/>
        <item x="723"/>
        <item x="356"/>
        <item x="244"/>
        <item x="442"/>
        <item x="696"/>
        <item x="93"/>
        <item x="242"/>
        <item x="271"/>
        <item x="527"/>
        <item x="161"/>
        <item x="389"/>
        <item x="185"/>
        <item x="678"/>
        <item x="454"/>
        <item x="293"/>
        <item x="118"/>
        <item x="191"/>
        <item x="85"/>
        <item x="414"/>
        <item x="98"/>
        <item x="30"/>
        <item x="386"/>
        <item x="686"/>
        <item x="206"/>
        <item x="392"/>
        <item x="38"/>
        <item x="106"/>
        <item x="422"/>
        <item x="471"/>
        <item x="725"/>
        <item x="726"/>
        <item x="343"/>
        <item x="484"/>
        <item x="393"/>
        <item x="250"/>
        <item x="378"/>
        <item x="616"/>
        <item x="575"/>
        <item x="325"/>
        <item x="551"/>
        <item x="715"/>
        <item x="353"/>
        <item x="273"/>
        <item x="19"/>
        <item x="34"/>
        <item x="535"/>
        <item x="571"/>
        <item x="113"/>
        <item x="556"/>
        <item x="295"/>
        <item x="614"/>
        <item x="703"/>
        <item x="168"/>
        <item x="20"/>
        <item x="209"/>
        <item x="516"/>
        <item x="114"/>
        <item x="434"/>
        <item x="419"/>
        <item x="6"/>
        <item x="247"/>
        <item x="586"/>
        <item x="651"/>
        <item x="145"/>
        <item x="164"/>
        <item x="288"/>
        <item x="337"/>
        <item x="43"/>
        <item x="313"/>
        <item x="373"/>
        <item x="42"/>
        <item x="480"/>
        <item x="456"/>
        <item x="94"/>
        <item x="308"/>
        <item x="369"/>
        <item x="565"/>
        <item x="221"/>
        <item x="397"/>
        <item x="382"/>
        <item x="214"/>
        <item x="70"/>
        <item x="166"/>
        <item x="612"/>
        <item x="650"/>
        <item x="711"/>
        <item x="445"/>
        <item x="447"/>
        <item x="215"/>
        <item x="581"/>
        <item x="53"/>
        <item x="505"/>
        <item x="636"/>
        <item x="660"/>
        <item x="444"/>
        <item x="112"/>
        <item x="213"/>
        <item x="677"/>
        <item x="342"/>
        <item t="default"/>
      </items>
    </pivotField>
    <pivotField showAll="0">
      <items count="5">
        <item x="2"/>
        <item x="0"/>
        <item x="3"/>
        <item x="1"/>
        <item t="default"/>
      </items>
    </pivotField>
    <pivotField axis="axisRow" showAll="0">
      <items count="6">
        <item x="1"/>
        <item x="4"/>
        <item x="2"/>
        <item x="0"/>
        <item x="3"/>
        <item t="default"/>
      </items>
    </pivotField>
    <pivotField dataField="1" showAll="0"/>
    <pivotField showAll="0"/>
    <pivotField showAll="0"/>
    <pivotField showAll="0"/>
    <pivotField numFmtId="9"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axis="axisCol" showAll="0">
      <items count="6">
        <item x="0"/>
        <item x="1"/>
        <item x="2"/>
        <item x="3"/>
        <item x="4"/>
        <item t="default"/>
      </items>
    </pivotField>
  </pivotFields>
  <rowFields count="1">
    <field x="3"/>
  </rowFields>
  <rowItems count="6">
    <i>
      <x/>
    </i>
    <i>
      <x v="1"/>
    </i>
    <i>
      <x v="2"/>
    </i>
    <i>
      <x v="3"/>
    </i>
    <i>
      <x v="4"/>
    </i>
    <i t="grand">
      <x/>
    </i>
  </rowItems>
  <colFields count="1">
    <field x="17"/>
  </colFields>
  <colItems count="4">
    <i>
      <x v="1"/>
    </i>
    <i>
      <x v="2"/>
    </i>
    <i>
      <x v="3"/>
    </i>
    <i t="grand">
      <x/>
    </i>
  </colItems>
  <dataFields count="1">
    <dataField name="Sum of Sales Amount" fld="4" baseField="0" baseItem="0"/>
  </dataFields>
  <chartFormats count="21">
    <chartFormat chart="55" format="0" series="1">
      <pivotArea type="data" outline="0" fieldPosition="0">
        <references count="2">
          <reference field="4294967294" count="1" selected="0">
            <x v="0"/>
          </reference>
          <reference field="3" count="1" selected="0">
            <x v="0"/>
          </reference>
        </references>
      </pivotArea>
    </chartFormat>
    <chartFormat chart="55" format="1" series="1">
      <pivotArea type="data" outline="0" fieldPosition="0">
        <references count="2">
          <reference field="4294967294" count="1" selected="0">
            <x v="0"/>
          </reference>
          <reference field="3" count="1" selected="0">
            <x v="1"/>
          </reference>
        </references>
      </pivotArea>
    </chartFormat>
    <chartFormat chart="55" format="2" series="1">
      <pivotArea type="data" outline="0" fieldPosition="0">
        <references count="2">
          <reference field="4294967294" count="1" selected="0">
            <x v="0"/>
          </reference>
          <reference field="3" count="1" selected="0">
            <x v="2"/>
          </reference>
        </references>
      </pivotArea>
    </chartFormat>
    <chartFormat chart="55" format="3" series="1">
      <pivotArea type="data" outline="0" fieldPosition="0">
        <references count="2">
          <reference field="4294967294" count="1" selected="0">
            <x v="0"/>
          </reference>
          <reference field="3" count="1" selected="0">
            <x v="3"/>
          </reference>
        </references>
      </pivotArea>
    </chartFormat>
    <chartFormat chart="55" format="4" series="1">
      <pivotArea type="data" outline="0" fieldPosition="0">
        <references count="2">
          <reference field="4294967294" count="1" selected="0">
            <x v="0"/>
          </reference>
          <reference field="3" count="1" selected="0">
            <x v="4"/>
          </reference>
        </references>
      </pivotArea>
    </chartFormat>
    <chartFormat chart="55" format="5" series="1">
      <pivotArea type="data" outline="0" fieldPosition="0">
        <references count="3">
          <reference field="4294967294" count="1" selected="0">
            <x v="0"/>
          </reference>
          <reference field="3" count="1" selected="0">
            <x v="1"/>
          </reference>
          <reference field="17" count="1" selected="0">
            <x v="3"/>
          </reference>
        </references>
      </pivotArea>
    </chartFormat>
    <chartFormat chart="55" format="6" series="1">
      <pivotArea type="data" outline="0" fieldPosition="0">
        <references count="3">
          <reference field="4294967294" count="1" selected="0">
            <x v="0"/>
          </reference>
          <reference field="3" count="1" selected="0">
            <x v="2"/>
          </reference>
          <reference field="17" count="1" selected="0">
            <x v="1"/>
          </reference>
        </references>
      </pivotArea>
    </chartFormat>
    <chartFormat chart="55" format="7" series="1">
      <pivotArea type="data" outline="0" fieldPosition="0">
        <references count="3">
          <reference field="4294967294" count="1" selected="0">
            <x v="0"/>
          </reference>
          <reference field="3" count="1" selected="0">
            <x v="2"/>
          </reference>
          <reference field="17" count="1" selected="0">
            <x v="2"/>
          </reference>
        </references>
      </pivotArea>
    </chartFormat>
    <chartFormat chart="55" format="8" series="1">
      <pivotArea type="data" outline="0" fieldPosition="0">
        <references count="3">
          <reference field="4294967294" count="1" selected="0">
            <x v="0"/>
          </reference>
          <reference field="3" count="1" selected="0">
            <x v="2"/>
          </reference>
          <reference field="17" count="1" selected="0">
            <x v="3"/>
          </reference>
        </references>
      </pivotArea>
    </chartFormat>
    <chartFormat chart="55" format="9" series="1">
      <pivotArea type="data" outline="0" fieldPosition="0">
        <references count="3">
          <reference field="4294967294" count="1" selected="0">
            <x v="0"/>
          </reference>
          <reference field="3" count="1" selected="0">
            <x v="3"/>
          </reference>
          <reference field="17" count="1" selected="0">
            <x v="1"/>
          </reference>
        </references>
      </pivotArea>
    </chartFormat>
    <chartFormat chart="55" format="10" series="1">
      <pivotArea type="data" outline="0" fieldPosition="0">
        <references count="3">
          <reference field="4294967294" count="1" selected="0">
            <x v="0"/>
          </reference>
          <reference field="3" count="1" selected="0">
            <x v="3"/>
          </reference>
          <reference field="17" count="1" selected="0">
            <x v="2"/>
          </reference>
        </references>
      </pivotArea>
    </chartFormat>
    <chartFormat chart="55" format="11" series="1">
      <pivotArea type="data" outline="0" fieldPosition="0">
        <references count="3">
          <reference field="4294967294" count="1" selected="0">
            <x v="0"/>
          </reference>
          <reference field="3" count="1" selected="0">
            <x v="3"/>
          </reference>
          <reference field="17" count="1" selected="0">
            <x v="3"/>
          </reference>
        </references>
      </pivotArea>
    </chartFormat>
    <chartFormat chart="55" format="12" series="1">
      <pivotArea type="data" outline="0" fieldPosition="0">
        <references count="3">
          <reference field="4294967294" count="1" selected="0">
            <x v="0"/>
          </reference>
          <reference field="3" count="1" selected="0">
            <x v="4"/>
          </reference>
          <reference field="17" count="1" selected="0">
            <x v="1"/>
          </reference>
        </references>
      </pivotArea>
    </chartFormat>
    <chartFormat chart="55" format="13" series="1">
      <pivotArea type="data" outline="0" fieldPosition="0">
        <references count="3">
          <reference field="4294967294" count="1" selected="0">
            <x v="0"/>
          </reference>
          <reference field="3" count="1" selected="0">
            <x v="4"/>
          </reference>
          <reference field="17" count="1" selected="0">
            <x v="2"/>
          </reference>
        </references>
      </pivotArea>
    </chartFormat>
    <chartFormat chart="55" format="14" series="1">
      <pivotArea type="data" outline="0" fieldPosition="0">
        <references count="3">
          <reference field="4294967294" count="1" selected="0">
            <x v="0"/>
          </reference>
          <reference field="3" count="1" selected="0">
            <x v="4"/>
          </reference>
          <reference field="17" count="1" selected="0">
            <x v="3"/>
          </reference>
        </references>
      </pivotArea>
    </chartFormat>
    <chartFormat chart="55" format="15" series="1">
      <pivotArea type="data" outline="0" fieldPosition="0">
        <references count="2">
          <reference field="4294967294" count="1" selected="0">
            <x v="0"/>
          </reference>
          <reference field="17" count="1" selected="0">
            <x v="1"/>
          </reference>
        </references>
      </pivotArea>
    </chartFormat>
    <chartFormat chart="55" format="16" series="1">
      <pivotArea type="data" outline="0" fieldPosition="0">
        <references count="2">
          <reference field="4294967294" count="1" selected="0">
            <x v="0"/>
          </reference>
          <reference field="17" count="1" selected="0">
            <x v="2"/>
          </reference>
        </references>
      </pivotArea>
    </chartFormat>
    <chartFormat chart="55" format="17" series="1">
      <pivotArea type="data" outline="0" fieldPosition="0">
        <references count="2">
          <reference field="4294967294" count="1" selected="0">
            <x v="0"/>
          </reference>
          <reference field="17" count="1" selected="0">
            <x v="3"/>
          </reference>
        </references>
      </pivotArea>
    </chartFormat>
    <chartFormat chart="60" format="21" series="1">
      <pivotArea type="data" outline="0" fieldPosition="0">
        <references count="2">
          <reference field="4294967294" count="1" selected="0">
            <x v="0"/>
          </reference>
          <reference field="17" count="1" selected="0">
            <x v="1"/>
          </reference>
        </references>
      </pivotArea>
    </chartFormat>
    <chartFormat chart="60" format="22" series="1">
      <pivotArea type="data" outline="0" fieldPosition="0">
        <references count="2">
          <reference field="4294967294" count="1" selected="0">
            <x v="0"/>
          </reference>
          <reference field="17" count="1" selected="0">
            <x v="2"/>
          </reference>
        </references>
      </pivotArea>
    </chartFormat>
    <chartFormat chart="60" format="23" series="1">
      <pivotArea type="data" outline="0" fieldPosition="0">
        <references count="2">
          <reference field="4294967294" count="1" selected="0">
            <x v="0"/>
          </reference>
          <reference field="1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8ECCA7F-BCDE-48F1-A671-9EE00698978E}" name="PivotTable1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9">
  <location ref="A40:E46" firstHeaderRow="0" firstDataRow="1" firstDataCol="1"/>
  <pivotFields count="18">
    <pivotField showAll="0"/>
    <pivotField numFmtId="164" showAll="0">
      <items count="730">
        <item x="591"/>
        <item x="550"/>
        <item x="287"/>
        <item x="436"/>
        <item x="28"/>
        <item x="502"/>
        <item x="463"/>
        <item x="278"/>
        <item x="652"/>
        <item x="276"/>
        <item x="694"/>
        <item x="408"/>
        <item x="347"/>
        <item x="590"/>
        <item x="348"/>
        <item x="563"/>
        <item x="435"/>
        <item x="681"/>
        <item x="36"/>
        <item x="531"/>
        <item x="159"/>
        <item x="573"/>
        <item x="231"/>
        <item x="506"/>
        <item x="674"/>
        <item x="324"/>
        <item x="184"/>
        <item x="684"/>
        <item x="538"/>
        <item x="567"/>
        <item x="251"/>
        <item x="264"/>
        <item x="700"/>
        <item x="151"/>
        <item x="437"/>
        <item x="503"/>
        <item x="619"/>
        <item x="667"/>
        <item x="13"/>
        <item x="327"/>
        <item x="704"/>
        <item x="504"/>
        <item x="138"/>
        <item x="169"/>
        <item x="54"/>
        <item x="91"/>
        <item x="167"/>
        <item x="668"/>
        <item x="596"/>
        <item x="116"/>
        <item x="176"/>
        <item x="243"/>
        <item x="399"/>
        <item x="190"/>
        <item x="672"/>
        <item x="617"/>
        <item x="425"/>
        <item x="279"/>
        <item x="134"/>
        <item x="580"/>
        <item x="65"/>
        <item x="512"/>
        <item x="189"/>
        <item x="579"/>
        <item x="692"/>
        <item x="687"/>
        <item x="196"/>
        <item x="79"/>
        <item x="128"/>
        <item x="628"/>
        <item x="426"/>
        <item x="542"/>
        <item x="277"/>
        <item x="366"/>
        <item x="351"/>
        <item x="160"/>
        <item x="374"/>
        <item x="280"/>
        <item x="265"/>
        <item x="238"/>
        <item x="728"/>
        <item x="557"/>
        <item x="259"/>
        <item x="720"/>
        <item x="40"/>
        <item x="223"/>
        <item x="430"/>
        <item x="643"/>
        <item x="152"/>
        <item x="198"/>
        <item x="335"/>
        <item x="143"/>
        <item x="321"/>
        <item x="104"/>
        <item x="136"/>
        <item x="611"/>
        <item x="202"/>
        <item x="671"/>
        <item x="46"/>
        <item x="495"/>
        <item x="713"/>
        <item x="431"/>
        <item x="468"/>
        <item x="460"/>
        <item x="451"/>
        <item x="655"/>
        <item x="103"/>
        <item x="237"/>
        <item x="41"/>
        <item x="339"/>
        <item x="211"/>
        <item x="57"/>
        <item x="411"/>
        <item x="377"/>
        <item x="588"/>
        <item x="318"/>
        <item x="290"/>
        <item x="9"/>
        <item x="566"/>
        <item x="7"/>
        <item x="625"/>
        <item x="102"/>
        <item x="582"/>
        <item x="615"/>
        <item x="322"/>
        <item x="664"/>
        <item x="230"/>
        <item x="549"/>
        <item x="498"/>
        <item x="194"/>
        <item x="181"/>
        <item x="153"/>
        <item x="727"/>
        <item x="603"/>
        <item x="635"/>
        <item x="186"/>
        <item x="524"/>
        <item x="35"/>
        <item x="199"/>
        <item x="402"/>
        <item x="0"/>
        <item x="233"/>
        <item x="66"/>
        <item x="539"/>
        <item x="156"/>
        <item x="461"/>
        <item x="234"/>
        <item x="380"/>
        <item x="120"/>
        <item x="688"/>
        <item x="589"/>
        <item x="459"/>
        <item x="699"/>
        <item x="631"/>
        <item x="708"/>
        <item x="26"/>
        <item x="352"/>
        <item x="559"/>
        <item x="178"/>
        <item x="24"/>
        <item x="618"/>
        <item x="453"/>
        <item x="584"/>
        <item x="248"/>
        <item x="719"/>
        <item x="119"/>
        <item x="562"/>
        <item x="710"/>
        <item x="125"/>
        <item x="622"/>
        <item x="597"/>
        <item x="187"/>
        <item x="229"/>
        <item x="669"/>
        <item x="372"/>
        <item x="523"/>
        <item x="724"/>
        <item x="25"/>
        <item x="68"/>
        <item x="286"/>
        <item x="131"/>
        <item x="226"/>
        <item x="718"/>
        <item x="511"/>
        <item x="292"/>
        <item x="609"/>
        <item x="50"/>
        <item x="291"/>
        <item x="107"/>
        <item x="95"/>
        <item x="641"/>
        <item x="593"/>
        <item x="300"/>
        <item x="349"/>
        <item x="458"/>
        <item x="21"/>
        <item x="16"/>
        <item x="75"/>
        <item x="383"/>
        <item x="600"/>
        <item x="84"/>
        <item x="418"/>
        <item x="89"/>
        <item x="716"/>
        <item x="204"/>
        <item x="210"/>
        <item x="388"/>
        <item x="173"/>
        <item x="592"/>
        <item x="500"/>
        <item x="216"/>
        <item x="547"/>
        <item x="69"/>
        <item x="375"/>
        <item x="170"/>
        <item x="86"/>
        <item x="637"/>
        <item x="709"/>
        <item x="262"/>
        <item x="299"/>
        <item x="448"/>
        <item x="428"/>
        <item x="192"/>
        <item x="663"/>
        <item x="8"/>
        <item x="385"/>
        <item x="228"/>
        <item x="570"/>
        <item x="312"/>
        <item x="488"/>
        <item x="266"/>
        <item x="179"/>
        <item x="33"/>
        <item x="235"/>
        <item x="443"/>
        <item x="462"/>
        <item x="403"/>
        <item x="357"/>
        <item x="520"/>
        <item x="606"/>
        <item x="55"/>
        <item x="92"/>
        <item x="439"/>
        <item x="188"/>
        <item x="64"/>
        <item x="413"/>
        <item x="670"/>
        <item x="485"/>
        <item x="701"/>
        <item x="555"/>
        <item x="457"/>
        <item x="133"/>
        <item x="332"/>
        <item x="124"/>
        <item x="163"/>
        <item x="390"/>
        <item x="473"/>
        <item x="608"/>
        <item x="656"/>
        <item x="110"/>
        <item x="227"/>
        <item x="306"/>
        <item x="139"/>
        <item x="712"/>
        <item x="564"/>
        <item x="144"/>
        <item x="315"/>
        <item x="481"/>
        <item x="165"/>
        <item x="491"/>
        <item x="621"/>
        <item x="344"/>
        <item x="394"/>
        <item x="158"/>
        <item x="249"/>
        <item x="642"/>
        <item x="469"/>
        <item x="379"/>
        <item x="519"/>
        <item x="177"/>
        <item x="585"/>
        <item x="205"/>
        <item x="5"/>
        <item x="148"/>
        <item x="135"/>
        <item x="241"/>
        <item x="171"/>
        <item x="309"/>
        <item x="105"/>
        <item x="331"/>
        <item x="269"/>
        <item x="326"/>
        <item x="568"/>
        <item x="303"/>
        <item x="341"/>
        <item x="297"/>
        <item x="162"/>
        <item x="554"/>
        <item x="180"/>
        <item x="553"/>
        <item x="212"/>
        <item x="690"/>
        <item x="58"/>
        <item x="257"/>
        <item x="370"/>
        <item x="222"/>
        <item x="416"/>
        <item x="115"/>
        <item x="37"/>
        <item x="424"/>
        <item x="76"/>
        <item x="626"/>
        <item x="404"/>
        <item x="71"/>
        <item x="61"/>
        <item x="578"/>
        <item x="123"/>
        <item x="522"/>
        <item x="634"/>
        <item x="67"/>
        <item x="698"/>
        <item x="543"/>
        <item x="261"/>
        <item x="489"/>
        <item x="605"/>
        <item x="398"/>
        <item x="623"/>
        <item x="685"/>
        <item x="530"/>
        <item x="464"/>
        <item x="172"/>
        <item x="376"/>
        <item x="639"/>
        <item x="130"/>
        <item x="640"/>
        <item x="492"/>
        <item x="496"/>
        <item x="284"/>
        <item x="336"/>
        <item x="317"/>
        <item x="697"/>
        <item x="203"/>
        <item x="175"/>
        <item x="302"/>
        <item x="72"/>
        <item x="49"/>
        <item x="32"/>
        <item x="217"/>
        <item x="409"/>
        <item x="301"/>
        <item x="350"/>
        <item x="274"/>
        <item x="490"/>
        <item x="142"/>
        <item x="236"/>
        <item x="252"/>
        <item x="47"/>
        <item x="12"/>
        <item x="239"/>
        <item x="691"/>
        <item x="541"/>
        <item x="77"/>
        <item x="545"/>
        <item x="467"/>
        <item x="18"/>
        <item x="702"/>
        <item x="29"/>
        <item x="333"/>
        <item x="296"/>
        <item x="272"/>
        <item x="552"/>
        <item x="429"/>
        <item x="526"/>
        <item x="311"/>
        <item x="560"/>
        <item x="518"/>
        <item x="632"/>
        <item x="52"/>
        <item x="246"/>
        <item x="96"/>
        <item x="63"/>
        <item x="602"/>
        <item x="155"/>
        <item x="60"/>
        <item x="275"/>
        <item x="529"/>
        <item x="364"/>
        <item x="129"/>
        <item x="330"/>
        <item x="415"/>
        <item x="305"/>
        <item x="507"/>
        <item x="121"/>
        <item x="195"/>
        <item x="59"/>
        <item x="417"/>
        <item x="494"/>
        <item x="263"/>
        <item x="574"/>
        <item x="659"/>
        <item x="483"/>
        <item x="665"/>
        <item x="282"/>
        <item x="384"/>
        <item x="689"/>
        <item x="721"/>
        <item x="150"/>
        <item x="111"/>
        <item x="27"/>
        <item x="11"/>
        <item x="508"/>
        <item x="509"/>
        <item x="604"/>
        <item x="515"/>
        <item x="466"/>
        <item x="363"/>
        <item x="149"/>
        <item x="81"/>
        <item x="362"/>
        <item x="476"/>
        <item x="122"/>
        <item x="501"/>
        <item x="521"/>
        <item x="45"/>
        <item x="359"/>
        <item x="268"/>
        <item x="423"/>
        <item x="441"/>
        <item x="183"/>
        <item x="319"/>
        <item x="572"/>
        <item x="629"/>
        <item x="367"/>
        <item x="346"/>
        <item x="267"/>
        <item x="245"/>
        <item x="15"/>
        <item x="354"/>
        <item x="595"/>
        <item x="82"/>
        <item x="532"/>
        <item x="693"/>
        <item x="420"/>
        <item x="548"/>
        <item x="48"/>
        <item x="569"/>
        <item x="472"/>
        <item x="14"/>
        <item x="316"/>
        <item x="3"/>
        <item x="314"/>
        <item x="432"/>
        <item x="396"/>
        <item x="285"/>
        <item x="51"/>
        <item x="340"/>
        <item x="108"/>
        <item x="477"/>
        <item x="355"/>
        <item x="23"/>
        <item x="401"/>
        <item x="620"/>
        <item x="368"/>
        <item x="558"/>
        <item x="648"/>
        <item x="479"/>
        <item x="536"/>
        <item x="39"/>
        <item x="387"/>
        <item x="607"/>
        <item x="610"/>
        <item x="381"/>
        <item x="240"/>
        <item x="345"/>
        <item x="97"/>
        <item x="470"/>
        <item x="294"/>
        <item x="157"/>
        <item x="537"/>
        <item x="320"/>
        <item x="421"/>
        <item x="2"/>
        <item x="146"/>
        <item x="260"/>
        <item x="304"/>
        <item x="601"/>
        <item x="358"/>
        <item x="224"/>
        <item x="174"/>
        <item x="323"/>
        <item x="360"/>
        <item x="281"/>
        <item x="683"/>
        <item x="474"/>
        <item x="478"/>
        <item x="510"/>
        <item x="44"/>
        <item x="109"/>
        <item x="329"/>
        <item x="255"/>
        <item x="446"/>
        <item x="62"/>
        <item x="298"/>
        <item x="80"/>
        <item x="307"/>
        <item x="493"/>
        <item x="193"/>
        <item x="283"/>
        <item x="208"/>
        <item x="714"/>
        <item x="310"/>
        <item x="644"/>
        <item x="675"/>
        <item x="717"/>
        <item x="400"/>
        <item x="254"/>
        <item x="127"/>
        <item x="83"/>
        <item x="22"/>
        <item x="598"/>
        <item x="658"/>
        <item x="599"/>
        <item x="410"/>
        <item x="661"/>
        <item x="455"/>
        <item x="705"/>
        <item x="253"/>
        <item x="514"/>
        <item x="182"/>
        <item x="232"/>
        <item x="1"/>
        <item x="624"/>
        <item x="487"/>
        <item x="706"/>
        <item x="649"/>
        <item x="540"/>
        <item x="258"/>
        <item x="528"/>
        <item x="201"/>
        <item x="646"/>
        <item x="679"/>
        <item x="101"/>
        <item x="499"/>
        <item x="90"/>
        <item x="87"/>
        <item x="391"/>
        <item x="680"/>
        <item x="361"/>
        <item x="653"/>
        <item x="117"/>
        <item x="546"/>
        <item x="99"/>
        <item x="137"/>
        <item x="613"/>
        <item x="73"/>
        <item x="270"/>
        <item x="440"/>
        <item x="10"/>
        <item x="154"/>
        <item x="207"/>
        <item x="465"/>
        <item x="497"/>
        <item x="482"/>
        <item x="256"/>
        <item x="630"/>
        <item x="587"/>
        <item x="438"/>
        <item x="31"/>
        <item x="100"/>
        <item x="328"/>
        <item x="577"/>
        <item x="132"/>
        <item x="583"/>
        <item x="633"/>
        <item x="662"/>
        <item x="533"/>
        <item x="673"/>
        <item x="200"/>
        <item x="638"/>
        <item x="78"/>
        <item x="406"/>
        <item x="666"/>
        <item x="450"/>
        <item x="88"/>
        <item x="534"/>
        <item x="365"/>
        <item x="405"/>
        <item x="676"/>
        <item x="517"/>
        <item x="17"/>
        <item x="218"/>
        <item x="645"/>
        <item x="561"/>
        <item x="219"/>
        <item x="197"/>
        <item x="475"/>
        <item x="74"/>
        <item x="594"/>
        <item x="338"/>
        <item x="412"/>
        <item x="449"/>
        <item x="707"/>
        <item x="395"/>
        <item x="513"/>
        <item x="544"/>
        <item x="371"/>
        <item x="647"/>
        <item x="452"/>
        <item x="654"/>
        <item x="225"/>
        <item x="220"/>
        <item x="682"/>
        <item x="657"/>
        <item x="627"/>
        <item x="126"/>
        <item x="141"/>
        <item x="576"/>
        <item x="140"/>
        <item x="147"/>
        <item x="722"/>
        <item x="4"/>
        <item x="289"/>
        <item x="486"/>
        <item x="695"/>
        <item x="56"/>
        <item x="407"/>
        <item x="433"/>
        <item x="427"/>
        <item x="334"/>
        <item x="525"/>
        <item x="723"/>
        <item x="356"/>
        <item x="244"/>
        <item x="442"/>
        <item x="696"/>
        <item x="93"/>
        <item x="242"/>
        <item x="271"/>
        <item x="527"/>
        <item x="161"/>
        <item x="389"/>
        <item x="185"/>
        <item x="678"/>
        <item x="454"/>
        <item x="293"/>
        <item x="118"/>
        <item x="191"/>
        <item x="85"/>
        <item x="414"/>
        <item x="98"/>
        <item x="30"/>
        <item x="386"/>
        <item x="686"/>
        <item x="206"/>
        <item x="392"/>
        <item x="38"/>
        <item x="106"/>
        <item x="422"/>
        <item x="471"/>
        <item x="725"/>
        <item x="726"/>
        <item x="343"/>
        <item x="484"/>
        <item x="393"/>
        <item x="250"/>
        <item x="378"/>
        <item x="616"/>
        <item x="575"/>
        <item x="325"/>
        <item x="551"/>
        <item x="715"/>
        <item x="353"/>
        <item x="273"/>
        <item x="19"/>
        <item x="34"/>
        <item x="535"/>
        <item x="571"/>
        <item x="113"/>
        <item x="556"/>
        <item x="295"/>
        <item x="614"/>
        <item x="703"/>
        <item x="168"/>
        <item x="20"/>
        <item x="209"/>
        <item x="516"/>
        <item x="114"/>
        <item x="434"/>
        <item x="419"/>
        <item x="6"/>
        <item x="247"/>
        <item x="586"/>
        <item x="651"/>
        <item x="145"/>
        <item x="164"/>
        <item x="288"/>
        <item x="337"/>
        <item x="43"/>
        <item x="313"/>
        <item x="373"/>
        <item x="42"/>
        <item x="480"/>
        <item x="456"/>
        <item x="94"/>
        <item x="308"/>
        <item x="369"/>
        <item x="565"/>
        <item x="221"/>
        <item x="397"/>
        <item x="382"/>
        <item x="214"/>
        <item x="70"/>
        <item x="166"/>
        <item x="612"/>
        <item x="650"/>
        <item x="711"/>
        <item x="445"/>
        <item x="447"/>
        <item x="215"/>
        <item x="581"/>
        <item x="53"/>
        <item x="505"/>
        <item x="636"/>
        <item x="660"/>
        <item x="444"/>
        <item x="112"/>
        <item x="213"/>
        <item x="677"/>
        <item x="342"/>
        <item t="default"/>
      </items>
    </pivotField>
    <pivotField showAll="0">
      <items count="5">
        <item x="2"/>
        <item x="0"/>
        <item x="3"/>
        <item x="1"/>
        <item t="default"/>
      </items>
    </pivotField>
    <pivotField axis="axisRow" showAll="0">
      <items count="6">
        <item x="1"/>
        <item x="4"/>
        <item x="2"/>
        <item x="0"/>
        <item x="3"/>
        <item t="default"/>
      </items>
    </pivotField>
    <pivotField dataField="1" showAll="0"/>
    <pivotField dataField="1" showAll="0"/>
    <pivotField dataField="1" showAll="0"/>
    <pivotField dataField="1" showAll="0"/>
    <pivotField numFmtId="9"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3"/>
  </rowFields>
  <rowItems count="6">
    <i>
      <x/>
    </i>
    <i>
      <x v="1"/>
    </i>
    <i>
      <x v="2"/>
    </i>
    <i>
      <x v="3"/>
    </i>
    <i>
      <x v="4"/>
    </i>
    <i t="grand">
      <x/>
    </i>
  </rowItems>
  <colFields count="1">
    <field x="-2"/>
  </colFields>
  <colItems count="4">
    <i>
      <x/>
    </i>
    <i i="1">
      <x v="1"/>
    </i>
    <i i="2">
      <x v="2"/>
    </i>
    <i i="3">
      <x v="3"/>
    </i>
  </colItems>
  <dataFields count="4">
    <dataField name="Sum of Profit" fld="7" baseField="0" baseItem="0"/>
    <dataField name="Sum of Quantity Sold" fld="5" baseField="0" baseItem="0"/>
    <dataField name="Sum of Discount (%)" fld="6" baseField="0" baseItem="0"/>
    <dataField name="Sum of Sales Amount" fld="4" baseField="0" baseItem="0"/>
  </dataFields>
  <chartFormats count="8">
    <chartFormat chart="61" format="0" series="1">
      <pivotArea type="data" outline="0" fieldPosition="0">
        <references count="1">
          <reference field="4294967294" count="1" selected="0">
            <x v="0"/>
          </reference>
        </references>
      </pivotArea>
    </chartFormat>
    <chartFormat chart="61" format="1" series="1">
      <pivotArea type="data" outline="0" fieldPosition="0">
        <references count="1">
          <reference field="4294967294" count="1" selected="0">
            <x v="1"/>
          </reference>
        </references>
      </pivotArea>
    </chartFormat>
    <chartFormat chart="61" format="2" series="1">
      <pivotArea type="data" outline="0" fieldPosition="0">
        <references count="1">
          <reference field="4294967294" count="1" selected="0">
            <x v="2"/>
          </reference>
        </references>
      </pivotArea>
    </chartFormat>
    <chartFormat chart="61" format="3" series="1">
      <pivotArea type="data" outline="0" fieldPosition="0">
        <references count="1">
          <reference field="4294967294" count="1" selected="0">
            <x v="3"/>
          </reference>
        </references>
      </pivotArea>
    </chartFormat>
    <chartFormat chart="65" format="8" series="1">
      <pivotArea type="data" outline="0" fieldPosition="0">
        <references count="1">
          <reference field="4294967294" count="1" selected="0">
            <x v="0"/>
          </reference>
        </references>
      </pivotArea>
    </chartFormat>
    <chartFormat chart="65" format="9" series="1">
      <pivotArea type="data" outline="0" fieldPosition="0">
        <references count="1">
          <reference field="4294967294" count="1" selected="0">
            <x v="1"/>
          </reference>
        </references>
      </pivotArea>
    </chartFormat>
    <chartFormat chart="65" format="10" series="1">
      <pivotArea type="data" outline="0" fieldPosition="0">
        <references count="1">
          <reference field="4294967294" count="1" selected="0">
            <x v="2"/>
          </reference>
        </references>
      </pivotArea>
    </chartFormat>
    <chartFormat chart="65" format="11"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23F0E55-8DAE-4911-8066-DEE08A4CB22F}"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39">
  <location ref="A3:B7" firstHeaderRow="1" firstDataRow="1" firstDataCol="1"/>
  <pivotFields count="3">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name="region" axis="axisRow" compact="0" outline="0" showAll="0" defaultSubtotal="0">
      <items count="4">
        <item x="1"/>
        <item x="3"/>
        <item x="2"/>
        <item x="0"/>
      </items>
      <extLst>
        <ext xmlns:x14="http://schemas.microsoft.com/office/spreadsheetml/2009/9/main" uri="{2946ED86-A175-432a-8AC1-64E0C546D7DE}">
          <x14:pivotField fillDownLabels="1"/>
        </ext>
      </extLst>
    </pivotField>
  </pivotFields>
  <rowFields count="1">
    <field x="2"/>
  </rowFields>
  <rowItems count="4">
    <i>
      <x/>
    </i>
    <i>
      <x v="1"/>
    </i>
    <i>
      <x v="2"/>
    </i>
    <i>
      <x v="3"/>
    </i>
  </rowItems>
  <colItems count="1">
    <i/>
  </colItems>
  <dataFields count="1">
    <dataField name="total sales" fld="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ECA7340-5E63-4BBF-82A7-C6A3673CB030}"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B9" firstHeaderRow="1" firstDataRow="1" firstDataCol="1"/>
  <pivotFields count="2">
    <pivotField dataField="1" showAll="0"/>
    <pivotField axis="axisRow" showAll="0">
      <items count="6">
        <item x="1"/>
        <item x="4"/>
        <item x="2"/>
        <item x="0"/>
        <item x="3"/>
        <item t="default"/>
      </items>
    </pivotField>
  </pivotFields>
  <rowFields count="1">
    <field x="1"/>
  </rowFields>
  <rowItems count="6">
    <i>
      <x/>
    </i>
    <i>
      <x v="1"/>
    </i>
    <i>
      <x v="2"/>
    </i>
    <i>
      <x v="3"/>
    </i>
    <i>
      <x v="4"/>
    </i>
    <i t="grand">
      <x/>
    </i>
  </rowItems>
  <colItems count="1">
    <i/>
  </colItems>
  <dataFields count="1">
    <dataField name="Sum of tot sales for region" fld="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4E79C6E-ADD1-4412-8F42-14ADA842D949}"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F10" firstHeaderRow="1" firstDataRow="2" firstDataCol="1"/>
  <pivotFields count="3">
    <pivotField dataField="1" showAll="0"/>
    <pivotField axis="axisRow" showAll="0">
      <items count="6">
        <item x="1"/>
        <item x="4"/>
        <item x="2"/>
        <item x="0"/>
        <item x="3"/>
        <item t="default"/>
      </items>
    </pivotField>
    <pivotField axis="axisCol" showAll="0">
      <items count="5">
        <item x="2"/>
        <item x="0"/>
        <item x="3"/>
        <item x="1"/>
        <item t="default"/>
      </items>
    </pivotField>
  </pivotFields>
  <rowFields count="1">
    <field x="1"/>
  </rowFields>
  <rowItems count="6">
    <i>
      <x/>
    </i>
    <i>
      <x v="1"/>
    </i>
    <i>
      <x v="2"/>
    </i>
    <i>
      <x v="3"/>
    </i>
    <i>
      <x v="4"/>
    </i>
    <i t="grand">
      <x/>
    </i>
  </rowItems>
  <colFields count="1">
    <field x="2"/>
  </colFields>
  <colItems count="5">
    <i>
      <x/>
    </i>
    <i>
      <x v="1"/>
    </i>
    <i>
      <x v="2"/>
    </i>
    <i>
      <x v="3"/>
    </i>
    <i t="grand">
      <x/>
    </i>
  </colItems>
  <dataFields count="1">
    <dataField name="Sum of tot sales for region" fld="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6AA323D0-FDC6-47BB-9834-6B1195FD1F97}" sourceName="Region">
  <pivotTables>
    <pivotTable tabId="20" name="PivotTable7"/>
    <pivotTable tabId="20" name="PivotTable8"/>
    <pivotTable tabId="20" name="PivotTable9"/>
    <pivotTable tabId="20" name="PivotTable1"/>
    <pivotTable tabId="20" name="PivotTable2"/>
    <pivotTable tabId="20" name="PivotTable11"/>
    <pivotTable tabId="20" name="PivotTable13"/>
    <pivotTable tabId="20" name="PivotTable14"/>
  </pivotTables>
  <data>
    <tabular pivotCacheId="1742550988">
      <items count="4">
        <i x="2" s="1"/>
        <i x="0"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1" xr10:uid="{D3093672-811E-4850-9B05-E195A19F3658}" sourceName="Product Category">
  <pivotTables>
    <pivotTable tabId="20" name="PivotTable7"/>
    <pivotTable tabId="20" name="PivotTable8"/>
    <pivotTable tabId="20" name="PivotTable9"/>
    <pivotTable tabId="20" name="PivotTable1"/>
    <pivotTable tabId="20" name="PivotTable2"/>
    <pivotTable tabId="20" name="PivotTable11"/>
    <pivotTable tabId="20" name="PivotTable13"/>
    <pivotTable tabId="20" name="PivotTable14"/>
  </pivotTables>
  <data>
    <tabular pivotCacheId="1742550988">
      <items count="5">
        <i x="1" s="1"/>
        <i x="4" s="1"/>
        <i x="2" s="1"/>
        <i x="0" s="1"/>
        <i x="3" s="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 xr10:uid="{56DA43F1-A33E-4B73-9830-9B1E7C5ADC4C}" sourceName="Months (Order Date)">
  <pivotTables>
    <pivotTable tabId="20" name="PivotTable2"/>
  </pivotTables>
  <data>
    <tabular pivotCacheId="1742550988">
      <items count="14">
        <i x="1" s="1"/>
        <i x="2" s="1"/>
        <i x="3" s="1"/>
        <i x="4" s="1"/>
        <i x="5" s="1"/>
        <i x="6" s="1"/>
        <i x="7" s="1"/>
        <i x="8" s="1"/>
        <i x="9" s="1"/>
        <i x="10" s="1"/>
        <i x="11" s="1"/>
        <i x="12" s="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77C3C809-AB51-4DD9-A986-534EAC47F96F}" cache="Slicer_Region1" caption="Region" columnCount="2" rowHeight="225425"/>
  <slicer name="Product Category" xr10:uid="{E3A28939-2CE0-4D70-821F-077C5E5C500A}" cache="Slicer_Product_Category1" caption="Product Category" rowHeight="225425"/>
  <slicer name="Months (Order Date)" xr10:uid="{8EFE9373-DB4A-473C-9F7E-BD8418AEB5A0}" cache="Slicer_Months__Order_Date" caption="Months (Order Date)" rowHeight="22542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2" xr10:uid="{15775A70-8560-4E8A-89DA-4D03E6D40F63}" cache="Slicer_Region1" caption="Region" columnCount="2" style="SlicerStyleOther1" rowHeight="225425"/>
  <slicer name="Product Category 1" xr10:uid="{0674F05E-9E3C-41A4-99BA-A10B5A8EBC27}" cache="Slicer_Product_Category1" caption="Product Category" style="SlicerStyleOther1" rowHeight="225425"/>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10.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1ED40-48AD-4F27-A2FA-A448AAF4E57C}">
  <sheetPr>
    <outlinePr summaryBelow="0" summaryRight="0"/>
  </sheetPr>
  <dimension ref="A1:Y4003"/>
  <sheetViews>
    <sheetView zoomScale="112" zoomScaleNormal="112" workbookViewId="0">
      <selection activeCell="G24" sqref="G24"/>
    </sheetView>
  </sheetViews>
  <sheetFormatPr defaultColWidth="12.7109375" defaultRowHeight="15.75" customHeight="1"/>
  <cols>
    <col min="9" max="9" width="21.28515625" customWidth="1"/>
    <col min="10" max="10" width="16.85546875" customWidth="1"/>
    <col min="19" max="19" width="7.85546875" customWidth="1"/>
  </cols>
  <sheetData>
    <row r="1" spans="1:25" ht="12.75">
      <c r="A1" s="1" t="s">
        <v>0</v>
      </c>
      <c r="B1" s="1" t="s">
        <v>1</v>
      </c>
      <c r="C1" s="2" t="s">
        <v>2</v>
      </c>
      <c r="D1" s="2" t="s">
        <v>3</v>
      </c>
      <c r="E1" s="1" t="s">
        <v>4</v>
      </c>
      <c r="F1" s="1" t="s">
        <v>5</v>
      </c>
      <c r="G1" s="1" t="s">
        <v>6</v>
      </c>
      <c r="H1" s="1" t="s">
        <v>7</v>
      </c>
      <c r="I1" s="1" t="s">
        <v>3919</v>
      </c>
      <c r="J1" s="1" t="s">
        <v>3920</v>
      </c>
      <c r="K1" s="1" t="s">
        <v>3921</v>
      </c>
      <c r="L1" s="1"/>
      <c r="M1" s="1"/>
      <c r="N1" s="1"/>
      <c r="O1" s="1"/>
      <c r="P1" s="1"/>
      <c r="Q1" s="1"/>
      <c r="R1" s="1" t="s">
        <v>3916</v>
      </c>
      <c r="S1" s="2" t="s">
        <v>3917</v>
      </c>
      <c r="T1" s="2" t="s">
        <v>3918</v>
      </c>
      <c r="U1" s="1"/>
      <c r="V1" s="1"/>
      <c r="W1" s="1"/>
      <c r="X1" s="1"/>
      <c r="Y1" s="1"/>
    </row>
    <row r="2" spans="1:25" ht="14.25">
      <c r="A2" s="1" t="str">
        <f t="shared" ref="A2:A65" si="0">TRIM(R2)</f>
        <v>ab899d2f</v>
      </c>
      <c r="B2" s="3">
        <v>45022</v>
      </c>
      <c r="C2" s="2" t="str">
        <f t="shared" ref="C2:C65" si="1">PROPER(TRIM(S2))</f>
        <v>North</v>
      </c>
      <c r="D2" s="4" t="str">
        <f t="shared" ref="D2:D65" si="2">PROPER(TRIM(SUBSTITUTE(T2,"$","s")))</f>
        <v>Groceries</v>
      </c>
      <c r="E2" s="1">
        <v>859.29</v>
      </c>
      <c r="F2" s="1">
        <v>44</v>
      </c>
      <c r="G2" s="1">
        <v>37</v>
      </c>
      <c r="H2" s="1">
        <v>1653.87</v>
      </c>
      <c r="I2">
        <f t="shared" ref="I2:I65" si="3">AVERAGEIFS(E:E,C:C,C2)</f>
        <v>2571.1423225152107</v>
      </c>
      <c r="J2">
        <f t="shared" ref="J2:J65" si="4">SUMIFS(E:E,C:C,C2)</f>
        <v>2535146.3299999977</v>
      </c>
      <c r="K2" s="1">
        <f>AVERAGE(G2,H2)</f>
        <v>845.43499999999995</v>
      </c>
      <c r="M2" s="1"/>
      <c r="N2" s="1" t="s">
        <v>3921</v>
      </c>
      <c r="Q2" s="1"/>
      <c r="R2" s="1" t="s">
        <v>8</v>
      </c>
      <c r="S2" s="2" t="s">
        <v>9</v>
      </c>
      <c r="T2" s="4" t="s">
        <v>88</v>
      </c>
      <c r="X2" t="str">
        <f>SUBSTITUTE(SUBSTITUTE(W2,"@",""),"#","")</f>
        <v/>
      </c>
    </row>
    <row r="3" spans="1:25" ht="14.25">
      <c r="A3" s="1" t="str">
        <f t="shared" si="0"/>
        <v>73484eb1</v>
      </c>
      <c r="B3" s="3">
        <v>45412</v>
      </c>
      <c r="C3" s="2" t="str">
        <f t="shared" si="1"/>
        <v>West</v>
      </c>
      <c r="D3" s="4" t="str">
        <f t="shared" si="2"/>
        <v>Groceries</v>
      </c>
      <c r="E3" s="1">
        <v>1546.81</v>
      </c>
      <c r="F3" s="1">
        <v>23</v>
      </c>
      <c r="G3" s="1">
        <v>33</v>
      </c>
      <c r="H3" s="1">
        <v>1932.71</v>
      </c>
      <c r="I3">
        <f t="shared" si="3"/>
        <v>2537.5954861821929</v>
      </c>
      <c r="J3">
        <f t="shared" si="4"/>
        <v>2479230.7900000024</v>
      </c>
      <c r="K3" s="1">
        <f>AVERAGE(G3,H3)</f>
        <v>982.85500000000002</v>
      </c>
      <c r="M3" s="1" t="s">
        <v>3922</v>
      </c>
      <c r="N3" s="1">
        <f>AVERAGEIFS(K:K,D:D,"Furniture")</f>
        <v>524.30656862745093</v>
      </c>
      <c r="Q3" s="1"/>
      <c r="R3" s="1" t="s">
        <v>10</v>
      </c>
      <c r="S3" s="2" t="s">
        <v>3911</v>
      </c>
      <c r="T3" s="4" t="s">
        <v>88</v>
      </c>
      <c r="X3" t="str">
        <f t="shared" ref="X3:X66" si="5">SUBSTITUTE(SUBSTITUTE(W3,"@",""),"#","")</f>
        <v/>
      </c>
    </row>
    <row r="4" spans="1:25" ht="14.25">
      <c r="A4" s="1" t="str">
        <f t="shared" si="0"/>
        <v>19395924</v>
      </c>
      <c r="B4" s="3">
        <v>45363</v>
      </c>
      <c r="C4" s="2" t="str">
        <f t="shared" si="1"/>
        <v>East</v>
      </c>
      <c r="D4" s="4" t="str">
        <f t="shared" si="2"/>
        <v>Groceries</v>
      </c>
      <c r="E4" s="1">
        <v>4703.58</v>
      </c>
      <c r="F4" s="1">
        <v>31</v>
      </c>
      <c r="G4" s="1">
        <v>15</v>
      </c>
      <c r="H4" s="1">
        <v>527.47</v>
      </c>
      <c r="I4">
        <f t="shared" si="3"/>
        <v>2506.2477027027048</v>
      </c>
      <c r="J4">
        <f t="shared" si="4"/>
        <v>2596472.620000002</v>
      </c>
      <c r="K4" s="1">
        <f>AVERAGE(G4,H4)</f>
        <v>271.23500000000001</v>
      </c>
      <c r="M4" s="1"/>
      <c r="N4" s="1"/>
      <c r="O4" s="1"/>
      <c r="P4" s="1"/>
      <c r="Q4" s="1"/>
      <c r="R4" s="1">
        <v>19395924</v>
      </c>
      <c r="S4" s="2" t="s">
        <v>11</v>
      </c>
      <c r="T4" s="4" t="s">
        <v>88</v>
      </c>
      <c r="X4" t="str">
        <f t="shared" si="5"/>
        <v/>
      </c>
    </row>
    <row r="5" spans="1:25" ht="14.25">
      <c r="A5" s="1" t="str">
        <f t="shared" si="0"/>
        <v>b3fded3d</v>
      </c>
      <c r="B5" s="3">
        <v>45331</v>
      </c>
      <c r="C5" s="2" t="str">
        <f t="shared" si="1"/>
        <v>East</v>
      </c>
      <c r="D5" s="4" t="str">
        <f t="shared" si="2"/>
        <v>Groceries</v>
      </c>
      <c r="E5" s="1">
        <v>3377.17</v>
      </c>
      <c r="F5" s="1">
        <v>47</v>
      </c>
      <c r="G5" s="1">
        <v>3</v>
      </c>
      <c r="H5" s="1">
        <v>482.65</v>
      </c>
      <c r="I5">
        <f t="shared" si="3"/>
        <v>2506.2477027027048</v>
      </c>
      <c r="J5">
        <f t="shared" si="4"/>
        <v>2596472.620000002</v>
      </c>
      <c r="K5" s="1">
        <f>AVERAGE(G5,H5)</f>
        <v>242.82499999999999</v>
      </c>
      <c r="M5" s="1"/>
      <c r="N5" s="1"/>
      <c r="O5" s="1"/>
      <c r="P5" s="1"/>
      <c r="Q5" s="1"/>
      <c r="R5" s="1" t="s">
        <v>12</v>
      </c>
      <c r="S5" s="2" t="s">
        <v>11</v>
      </c>
      <c r="T5" s="4" t="s">
        <v>88</v>
      </c>
      <c r="X5" t="str">
        <f t="shared" si="5"/>
        <v/>
      </c>
    </row>
    <row r="6" spans="1:25" ht="14.25">
      <c r="A6" s="1" t="str">
        <f t="shared" si="0"/>
        <v>6e4bdd51</v>
      </c>
      <c r="B6" s="3">
        <v>45502</v>
      </c>
      <c r="C6" s="2" t="str">
        <f t="shared" si="1"/>
        <v>South</v>
      </c>
      <c r="D6" s="4" t="str">
        <f t="shared" si="2"/>
        <v>Clothing</v>
      </c>
      <c r="E6" s="1">
        <v>3517.49</v>
      </c>
      <c r="F6" s="1">
        <v>6</v>
      </c>
      <c r="G6" s="1">
        <v>28</v>
      </c>
      <c r="H6" s="1">
        <v>748.72</v>
      </c>
      <c r="I6">
        <f t="shared" si="3"/>
        <v>2496.4375124875119</v>
      </c>
      <c r="J6">
        <f t="shared" si="4"/>
        <v>2498933.9499999993</v>
      </c>
      <c r="K6" s="1">
        <f t="shared" ref="K6:K69" si="6">AVERAGE(G6,H6)</f>
        <v>388.36</v>
      </c>
      <c r="L6" s="1"/>
      <c r="M6" s="1"/>
      <c r="N6" s="1"/>
      <c r="O6" s="1"/>
      <c r="P6" s="1"/>
      <c r="Q6" s="1"/>
      <c r="R6" s="1" t="s">
        <v>13</v>
      </c>
      <c r="S6" s="2" t="s">
        <v>3913</v>
      </c>
      <c r="T6" s="4" t="s">
        <v>1474</v>
      </c>
      <c r="X6" t="str">
        <f t="shared" si="5"/>
        <v/>
      </c>
    </row>
    <row r="7" spans="1:25" ht="14.25">
      <c r="A7" s="1" t="str">
        <f t="shared" si="0"/>
        <v>21d88d69</v>
      </c>
      <c r="B7" s="3">
        <v>45164</v>
      </c>
      <c r="C7" s="2" t="str">
        <f t="shared" si="1"/>
        <v>East</v>
      </c>
      <c r="D7" s="4" t="str">
        <f t="shared" si="2"/>
        <v>Furniture</v>
      </c>
      <c r="E7" s="1">
        <v>362.55</v>
      </c>
      <c r="F7" s="1">
        <v>19</v>
      </c>
      <c r="G7" s="1">
        <v>50</v>
      </c>
      <c r="H7" s="1">
        <v>314.70999999999998</v>
      </c>
      <c r="I7">
        <f t="shared" si="3"/>
        <v>2506.2477027027048</v>
      </c>
      <c r="J7">
        <f t="shared" si="4"/>
        <v>2596472.620000002</v>
      </c>
      <c r="K7" s="1">
        <f t="shared" si="6"/>
        <v>182.35499999999999</v>
      </c>
      <c r="L7" s="1"/>
      <c r="M7" s="1"/>
      <c r="N7" s="1"/>
      <c r="O7" s="1"/>
      <c r="P7" s="1"/>
      <c r="Q7" s="1"/>
      <c r="R7" s="1" t="s">
        <v>14</v>
      </c>
      <c r="S7" s="2" t="s">
        <v>11</v>
      </c>
      <c r="T7" s="4" t="s">
        <v>15</v>
      </c>
      <c r="X7" t="str">
        <f t="shared" si="5"/>
        <v/>
      </c>
    </row>
    <row r="8" spans="1:25" ht="14.25">
      <c r="A8" s="1" t="str">
        <f t="shared" si="0"/>
        <v>9da2704d</v>
      </c>
      <c r="B8" s="3">
        <v>45572</v>
      </c>
      <c r="C8" s="2" t="str">
        <f t="shared" si="1"/>
        <v>East</v>
      </c>
      <c r="D8" s="4" t="str">
        <f t="shared" si="2"/>
        <v>Sports</v>
      </c>
      <c r="E8" s="1">
        <v>4811.17</v>
      </c>
      <c r="F8" s="1">
        <v>22</v>
      </c>
      <c r="G8" s="1">
        <v>18</v>
      </c>
      <c r="H8" s="1">
        <v>1372.89</v>
      </c>
      <c r="I8">
        <f t="shared" si="3"/>
        <v>2506.2477027027048</v>
      </c>
      <c r="J8">
        <f t="shared" si="4"/>
        <v>2596472.620000002</v>
      </c>
      <c r="K8" s="1">
        <f t="shared" si="6"/>
        <v>695.44500000000005</v>
      </c>
      <c r="L8" s="1"/>
      <c r="M8" s="1"/>
      <c r="N8" s="1"/>
      <c r="O8" s="1"/>
      <c r="P8" s="1"/>
      <c r="Q8" s="1"/>
      <c r="R8" s="1" t="s">
        <v>16</v>
      </c>
      <c r="S8" s="2" t="s">
        <v>11</v>
      </c>
      <c r="T8" s="4" t="s">
        <v>17</v>
      </c>
      <c r="X8" t="str">
        <f t="shared" si="5"/>
        <v/>
      </c>
    </row>
    <row r="9" spans="1:25" ht="14.25">
      <c r="A9" s="1" t="str">
        <f t="shared" si="0"/>
        <v>a1bd6815</v>
      </c>
      <c r="B9" s="3">
        <v>45000</v>
      </c>
      <c r="C9" s="2" t="str">
        <f t="shared" si="1"/>
        <v>West</v>
      </c>
      <c r="D9" s="4" t="str">
        <f t="shared" si="2"/>
        <v>Electronics</v>
      </c>
      <c r="E9" s="1">
        <v>3565.2</v>
      </c>
      <c r="F9" s="1">
        <v>22</v>
      </c>
      <c r="G9" s="1">
        <v>16</v>
      </c>
      <c r="H9" s="1">
        <v>1437.3</v>
      </c>
      <c r="I9">
        <f t="shared" si="3"/>
        <v>2537.5954861821929</v>
      </c>
      <c r="J9">
        <f t="shared" si="4"/>
        <v>2479230.7900000024</v>
      </c>
      <c r="K9" s="1">
        <f t="shared" si="6"/>
        <v>726.65</v>
      </c>
      <c r="L9" s="1"/>
      <c r="M9" s="1"/>
      <c r="N9" s="1"/>
      <c r="O9" s="1"/>
      <c r="P9" s="1"/>
      <c r="Q9" s="1"/>
      <c r="R9" s="1" t="s">
        <v>18</v>
      </c>
      <c r="S9" s="2" t="s">
        <v>3911</v>
      </c>
      <c r="T9" s="4" t="s">
        <v>19</v>
      </c>
      <c r="X9" t="str">
        <f t="shared" si="5"/>
        <v/>
      </c>
    </row>
    <row r="10" spans="1:25" ht="14.25">
      <c r="A10" s="1" t="str">
        <f t="shared" si="0"/>
        <v>0bbd51fc</v>
      </c>
      <c r="B10" s="3">
        <v>45106</v>
      </c>
      <c r="C10" s="2" t="str">
        <f t="shared" si="1"/>
        <v>East</v>
      </c>
      <c r="D10" s="4" t="str">
        <f t="shared" si="2"/>
        <v>Clothing</v>
      </c>
      <c r="E10" s="1">
        <v>3805.25</v>
      </c>
      <c r="F10" s="1">
        <v>19</v>
      </c>
      <c r="G10" s="1">
        <v>3</v>
      </c>
      <c r="H10" s="1">
        <v>1537.28</v>
      </c>
      <c r="I10">
        <f t="shared" si="3"/>
        <v>2506.2477027027048</v>
      </c>
      <c r="J10">
        <f t="shared" si="4"/>
        <v>2596472.620000002</v>
      </c>
      <c r="K10" s="1">
        <f t="shared" si="6"/>
        <v>770.14</v>
      </c>
      <c r="L10" s="1"/>
      <c r="M10" s="1"/>
      <c r="N10" s="1"/>
      <c r="O10" s="1"/>
      <c r="P10" s="1"/>
      <c r="Q10" s="1"/>
      <c r="R10" s="1" t="s">
        <v>20</v>
      </c>
      <c r="S10" s="2" t="s">
        <v>11</v>
      </c>
      <c r="T10" s="4" t="s">
        <v>1474</v>
      </c>
      <c r="X10" t="str">
        <f t="shared" si="5"/>
        <v/>
      </c>
    </row>
    <row r="11" spans="1:25" ht="14.25">
      <c r="A11" s="1" t="str">
        <f t="shared" si="0"/>
        <v>8bf7e4b3</v>
      </c>
      <c r="B11" s="3">
        <v>44998</v>
      </c>
      <c r="C11" s="2" t="str">
        <f t="shared" si="1"/>
        <v>South</v>
      </c>
      <c r="D11" s="4" t="str">
        <f t="shared" si="2"/>
        <v>Clothing</v>
      </c>
      <c r="E11" s="1">
        <v>2178.7199999999998</v>
      </c>
      <c r="F11" s="1">
        <v>15</v>
      </c>
      <c r="G11" s="1">
        <v>24</v>
      </c>
      <c r="H11" s="1">
        <v>1696.65</v>
      </c>
      <c r="I11">
        <f t="shared" si="3"/>
        <v>2496.4375124875119</v>
      </c>
      <c r="J11">
        <f t="shared" si="4"/>
        <v>2498933.9499999993</v>
      </c>
      <c r="K11" s="1">
        <f t="shared" si="6"/>
        <v>860.32500000000005</v>
      </c>
      <c r="L11" s="1"/>
      <c r="M11" s="1"/>
      <c r="N11" s="1"/>
      <c r="O11" s="1"/>
      <c r="P11" s="1"/>
      <c r="Q11" s="1"/>
      <c r="R11" s="1" t="s">
        <v>21</v>
      </c>
      <c r="S11" s="2" t="s">
        <v>3913</v>
      </c>
      <c r="T11" s="4" t="s">
        <v>1474</v>
      </c>
      <c r="X11" t="str">
        <f t="shared" si="5"/>
        <v/>
      </c>
    </row>
    <row r="12" spans="1:25" ht="14.25">
      <c r="A12" s="1" t="str">
        <f t="shared" si="0"/>
        <v>e6cf1255</v>
      </c>
      <c r="B12" s="3">
        <v>45439</v>
      </c>
      <c r="C12" s="2" t="str">
        <f t="shared" si="1"/>
        <v>West</v>
      </c>
      <c r="D12" s="4" t="str">
        <f t="shared" si="2"/>
        <v>Groceries</v>
      </c>
      <c r="E12" s="1">
        <v>2844.93</v>
      </c>
      <c r="F12" s="1">
        <v>34</v>
      </c>
      <c r="G12" s="1">
        <v>12</v>
      </c>
      <c r="H12" s="1">
        <v>1166.3900000000001</v>
      </c>
      <c r="I12">
        <f t="shared" si="3"/>
        <v>2537.5954861821929</v>
      </c>
      <c r="J12">
        <f t="shared" si="4"/>
        <v>2479230.7900000024</v>
      </c>
      <c r="K12" s="1">
        <f t="shared" si="6"/>
        <v>589.19500000000005</v>
      </c>
      <c r="L12" s="1"/>
      <c r="M12" s="1"/>
      <c r="N12" s="1"/>
      <c r="O12" s="1"/>
      <c r="P12" s="1"/>
      <c r="Q12" s="1"/>
      <c r="R12" s="1" t="s">
        <v>22</v>
      </c>
      <c r="S12" s="2" t="s">
        <v>3911</v>
      </c>
      <c r="T12" s="4" t="s">
        <v>88</v>
      </c>
      <c r="X12" t="str">
        <f t="shared" si="5"/>
        <v/>
      </c>
    </row>
    <row r="13" spans="1:25" ht="14.25">
      <c r="A13" s="1" t="str">
        <f t="shared" si="0"/>
        <v>3ba1fc5c</v>
      </c>
      <c r="B13" s="3">
        <v>45291</v>
      </c>
      <c r="C13" s="2" t="str">
        <f t="shared" si="1"/>
        <v>West</v>
      </c>
      <c r="D13" s="4" t="str">
        <f t="shared" si="2"/>
        <v>Electronics</v>
      </c>
      <c r="E13" s="1">
        <v>3600.04</v>
      </c>
      <c r="F13" s="1">
        <v>10</v>
      </c>
      <c r="G13" s="1">
        <v>2</v>
      </c>
      <c r="H13" s="1">
        <v>1632.75</v>
      </c>
      <c r="I13">
        <f t="shared" si="3"/>
        <v>2537.5954861821929</v>
      </c>
      <c r="J13">
        <f t="shared" si="4"/>
        <v>2479230.7900000024</v>
      </c>
      <c r="K13" s="1">
        <f t="shared" si="6"/>
        <v>817.375</v>
      </c>
      <c r="L13" s="1"/>
      <c r="M13" s="1"/>
      <c r="N13" s="1"/>
      <c r="O13" s="1"/>
      <c r="P13" s="1"/>
      <c r="Q13" s="1"/>
      <c r="R13" s="1" t="s">
        <v>23</v>
      </c>
      <c r="S13" s="2" t="s">
        <v>3911</v>
      </c>
      <c r="T13" s="4" t="s">
        <v>19</v>
      </c>
      <c r="X13" t="str">
        <f t="shared" si="5"/>
        <v/>
      </c>
    </row>
    <row r="14" spans="1:25" ht="14.25">
      <c r="A14" s="1" t="str">
        <f t="shared" si="0"/>
        <v>388ff70d</v>
      </c>
      <c r="B14" s="3">
        <v>45239</v>
      </c>
      <c r="C14" s="2" t="str">
        <f t="shared" si="1"/>
        <v>East</v>
      </c>
      <c r="D14" s="4" t="str">
        <f t="shared" si="2"/>
        <v>Sports</v>
      </c>
      <c r="E14" s="1">
        <v>941.88</v>
      </c>
      <c r="F14" s="1">
        <v>13</v>
      </c>
      <c r="G14" s="1">
        <v>28</v>
      </c>
      <c r="H14" s="1">
        <v>646.49</v>
      </c>
      <c r="I14">
        <f t="shared" si="3"/>
        <v>2506.2477027027048</v>
      </c>
      <c r="J14">
        <f t="shared" si="4"/>
        <v>2596472.620000002</v>
      </c>
      <c r="K14" s="1">
        <f t="shared" si="6"/>
        <v>337.245</v>
      </c>
      <c r="L14" s="1"/>
      <c r="M14" s="1"/>
      <c r="N14" s="1"/>
      <c r="O14" s="1"/>
      <c r="P14" s="1"/>
      <c r="Q14" s="1"/>
      <c r="R14" s="1" t="s">
        <v>24</v>
      </c>
      <c r="S14" s="2" t="s">
        <v>11</v>
      </c>
      <c r="T14" s="4" t="s">
        <v>25</v>
      </c>
      <c r="X14" t="str">
        <f t="shared" si="5"/>
        <v/>
      </c>
    </row>
    <row r="15" spans="1:25" ht="14.25">
      <c r="A15" s="1" t="str">
        <f t="shared" si="0"/>
        <v>ce2e9002</v>
      </c>
      <c r="B15" s="3">
        <v>44919</v>
      </c>
      <c r="C15" s="2" t="str">
        <f t="shared" si="1"/>
        <v>South</v>
      </c>
      <c r="D15" s="4" t="str">
        <f t="shared" si="2"/>
        <v>Sports</v>
      </c>
      <c r="E15" s="1">
        <v>3300.86</v>
      </c>
      <c r="F15" s="1">
        <v>1</v>
      </c>
      <c r="G15" s="1">
        <v>48</v>
      </c>
      <c r="H15" s="1">
        <v>86.9</v>
      </c>
      <c r="I15">
        <f t="shared" si="3"/>
        <v>2496.4375124875119</v>
      </c>
      <c r="J15">
        <f t="shared" si="4"/>
        <v>2498933.9499999993</v>
      </c>
      <c r="K15" s="1">
        <f t="shared" si="6"/>
        <v>67.45</v>
      </c>
      <c r="L15" s="1"/>
      <c r="M15" s="1"/>
      <c r="N15" s="1"/>
      <c r="O15" s="1"/>
      <c r="P15" s="1"/>
      <c r="Q15" s="1"/>
      <c r="R15" s="1" t="s">
        <v>26</v>
      </c>
      <c r="S15" s="2" t="s">
        <v>3913</v>
      </c>
      <c r="T15" s="4" t="s">
        <v>25</v>
      </c>
      <c r="X15" t="str">
        <f t="shared" si="5"/>
        <v/>
      </c>
    </row>
    <row r="16" spans="1:25" ht="14.25">
      <c r="A16" s="1" t="str">
        <f t="shared" si="0"/>
        <v>a4f9a338</v>
      </c>
      <c r="B16" s="3">
        <v>45329</v>
      </c>
      <c r="C16" s="2" t="str">
        <f t="shared" si="1"/>
        <v>East</v>
      </c>
      <c r="D16" s="4" t="str">
        <f t="shared" si="2"/>
        <v>Groceries</v>
      </c>
      <c r="E16" s="1">
        <v>1081.6199999999999</v>
      </c>
      <c r="F16" s="1">
        <v>4</v>
      </c>
      <c r="G16" s="1">
        <v>19</v>
      </c>
      <c r="H16" s="1">
        <v>611.05999999999995</v>
      </c>
      <c r="I16">
        <f t="shared" si="3"/>
        <v>2506.2477027027048</v>
      </c>
      <c r="J16">
        <f t="shared" si="4"/>
        <v>2596472.620000002</v>
      </c>
      <c r="K16" s="1">
        <f t="shared" si="6"/>
        <v>315.02999999999997</v>
      </c>
      <c r="L16" s="1"/>
      <c r="M16" s="1"/>
      <c r="N16" s="1"/>
      <c r="O16" s="1"/>
      <c r="P16" s="1"/>
      <c r="Q16" s="1"/>
      <c r="R16" s="1" t="s">
        <v>27</v>
      </c>
      <c r="S16" s="2" t="s">
        <v>11</v>
      </c>
      <c r="T16" s="4" t="s">
        <v>88</v>
      </c>
      <c r="X16" t="str">
        <f t="shared" si="5"/>
        <v/>
      </c>
    </row>
    <row r="17" spans="1:24" ht="14.25">
      <c r="A17" s="1" t="str">
        <f t="shared" si="0"/>
        <v>eadceaa8</v>
      </c>
      <c r="B17" s="3">
        <v>45318</v>
      </c>
      <c r="C17" s="2" t="str">
        <f t="shared" si="1"/>
        <v>East</v>
      </c>
      <c r="D17" s="4" t="str">
        <f t="shared" si="2"/>
        <v>Furniture</v>
      </c>
      <c r="E17" s="1">
        <v>3455.67</v>
      </c>
      <c r="F17" s="1">
        <v>39</v>
      </c>
      <c r="G17" s="1">
        <v>21</v>
      </c>
      <c r="H17" s="1">
        <v>208.1</v>
      </c>
      <c r="I17">
        <f t="shared" si="3"/>
        <v>2506.2477027027048</v>
      </c>
      <c r="J17">
        <f t="shared" si="4"/>
        <v>2596472.620000002</v>
      </c>
      <c r="K17" s="1">
        <f t="shared" si="6"/>
        <v>114.55</v>
      </c>
      <c r="L17" s="1"/>
      <c r="M17" s="1"/>
      <c r="N17" s="1"/>
      <c r="O17" s="1"/>
      <c r="P17" s="1"/>
      <c r="Q17" s="1"/>
      <c r="R17" s="1" t="s">
        <v>28</v>
      </c>
      <c r="S17" s="2" t="s">
        <v>11</v>
      </c>
      <c r="T17" s="4" t="s">
        <v>15</v>
      </c>
      <c r="X17" t="str">
        <f t="shared" si="5"/>
        <v/>
      </c>
    </row>
    <row r="18" spans="1:24" ht="14.25">
      <c r="A18" s="1" t="str">
        <f t="shared" si="0"/>
        <v>ad7f9de9</v>
      </c>
      <c r="B18" s="3">
        <v>45078</v>
      </c>
      <c r="C18" s="2" t="str">
        <f t="shared" si="1"/>
        <v>South</v>
      </c>
      <c r="D18" s="4" t="str">
        <f t="shared" si="2"/>
        <v>Groceries</v>
      </c>
      <c r="E18" s="1">
        <v>2381.5100000000002</v>
      </c>
      <c r="F18" s="1">
        <v>16</v>
      </c>
      <c r="G18" s="1">
        <v>39</v>
      </c>
      <c r="H18" s="1">
        <v>1083.96</v>
      </c>
      <c r="I18">
        <f t="shared" si="3"/>
        <v>2496.4375124875119</v>
      </c>
      <c r="J18">
        <f t="shared" si="4"/>
        <v>2498933.9499999993</v>
      </c>
      <c r="K18" s="1">
        <f t="shared" si="6"/>
        <v>561.48</v>
      </c>
      <c r="L18" s="1"/>
      <c r="M18" s="1"/>
      <c r="N18" s="1"/>
      <c r="O18" s="1"/>
      <c r="P18" s="1"/>
      <c r="Q18" s="1"/>
      <c r="R18" s="1" t="s">
        <v>29</v>
      </c>
      <c r="S18" s="2" t="s">
        <v>3913</v>
      </c>
      <c r="T18" s="4" t="s">
        <v>88</v>
      </c>
      <c r="X18" t="str">
        <f t="shared" si="5"/>
        <v/>
      </c>
    </row>
    <row r="19" spans="1:24" ht="14.25">
      <c r="A19" s="1" t="str">
        <f t="shared" si="0"/>
        <v>35358e9c</v>
      </c>
      <c r="B19" s="3">
        <v>45471</v>
      </c>
      <c r="C19" s="2" t="str">
        <f t="shared" si="1"/>
        <v>North</v>
      </c>
      <c r="D19" s="4" t="str">
        <f t="shared" si="2"/>
        <v>Clothing</v>
      </c>
      <c r="E19" s="1">
        <v>2784.79</v>
      </c>
      <c r="F19" s="1">
        <v>35</v>
      </c>
      <c r="G19" s="1">
        <v>40</v>
      </c>
      <c r="H19" s="1">
        <v>999.6</v>
      </c>
      <c r="I19">
        <f t="shared" si="3"/>
        <v>2571.1423225152107</v>
      </c>
      <c r="J19">
        <f t="shared" si="4"/>
        <v>2535146.3299999977</v>
      </c>
      <c r="K19" s="1">
        <f t="shared" si="6"/>
        <v>519.79999999999995</v>
      </c>
      <c r="L19" s="1"/>
      <c r="M19" s="1"/>
      <c r="N19" s="1"/>
      <c r="O19" s="1"/>
      <c r="P19" s="1"/>
      <c r="Q19" s="1"/>
      <c r="R19" s="1" t="s">
        <v>30</v>
      </c>
      <c r="S19" s="2" t="s">
        <v>9</v>
      </c>
      <c r="T19" s="4" t="s">
        <v>1474</v>
      </c>
      <c r="X19" t="str">
        <f t="shared" si="5"/>
        <v/>
      </c>
    </row>
    <row r="20" spans="1:24" ht="14.25">
      <c r="A20" s="1" t="str">
        <f t="shared" si="0"/>
        <v>31676338</v>
      </c>
      <c r="B20" s="3">
        <v>45246</v>
      </c>
      <c r="C20" s="2" t="str">
        <f t="shared" si="1"/>
        <v>South</v>
      </c>
      <c r="D20" s="4" t="str">
        <f t="shared" si="2"/>
        <v>Clothing</v>
      </c>
      <c r="E20" s="1">
        <v>1082.98</v>
      </c>
      <c r="F20" s="1">
        <v>8</v>
      </c>
      <c r="G20" s="1">
        <v>11</v>
      </c>
      <c r="H20" s="1">
        <v>1604.19</v>
      </c>
      <c r="I20">
        <f t="shared" si="3"/>
        <v>2496.4375124875119</v>
      </c>
      <c r="J20">
        <f t="shared" si="4"/>
        <v>2498933.9499999993</v>
      </c>
      <c r="K20" s="1">
        <f t="shared" si="6"/>
        <v>807.59500000000003</v>
      </c>
      <c r="L20" s="1"/>
      <c r="M20" s="1"/>
      <c r="N20" s="1"/>
      <c r="O20" s="1"/>
      <c r="P20" s="1"/>
      <c r="Q20" s="1"/>
      <c r="R20" s="1">
        <v>31676338</v>
      </c>
      <c r="S20" s="2" t="s">
        <v>3913</v>
      </c>
      <c r="T20" s="4" t="s">
        <v>1474</v>
      </c>
      <c r="X20" t="str">
        <f t="shared" si="5"/>
        <v/>
      </c>
    </row>
    <row r="21" spans="1:24" ht="14.25">
      <c r="A21" s="1" t="str">
        <f t="shared" si="0"/>
        <v>05d72e20</v>
      </c>
      <c r="B21" s="3">
        <v>45556</v>
      </c>
      <c r="C21" s="2" t="str">
        <f t="shared" si="1"/>
        <v>East</v>
      </c>
      <c r="D21" s="4" t="str">
        <f t="shared" si="2"/>
        <v>Clothing</v>
      </c>
      <c r="E21" s="1">
        <v>787.79</v>
      </c>
      <c r="F21" s="1">
        <v>47</v>
      </c>
      <c r="G21" s="1">
        <v>18</v>
      </c>
      <c r="H21" s="1">
        <v>1313.33</v>
      </c>
      <c r="I21">
        <f t="shared" si="3"/>
        <v>2506.2477027027048</v>
      </c>
      <c r="J21">
        <f t="shared" si="4"/>
        <v>2596472.620000002</v>
      </c>
      <c r="K21" s="1">
        <f t="shared" si="6"/>
        <v>665.66499999999996</v>
      </c>
      <c r="L21" s="1"/>
      <c r="M21" s="1"/>
      <c r="N21" s="1"/>
      <c r="O21" s="1"/>
      <c r="P21" s="1"/>
      <c r="Q21" s="1"/>
      <c r="R21" s="1" t="s">
        <v>31</v>
      </c>
      <c r="S21" s="2" t="s">
        <v>11</v>
      </c>
      <c r="T21" s="4" t="s">
        <v>1474</v>
      </c>
      <c r="X21" t="str">
        <f t="shared" si="5"/>
        <v/>
      </c>
    </row>
    <row r="22" spans="1:24" ht="14.25">
      <c r="A22" s="1" t="str">
        <f t="shared" si="0"/>
        <v>68dbe328</v>
      </c>
      <c r="B22" s="3">
        <v>45566</v>
      </c>
      <c r="C22" s="2" t="str">
        <f t="shared" si="1"/>
        <v>South</v>
      </c>
      <c r="D22" s="4" t="str">
        <f t="shared" si="2"/>
        <v>Furniture</v>
      </c>
      <c r="E22" s="1">
        <v>312.7</v>
      </c>
      <c r="F22" s="1">
        <v>36</v>
      </c>
      <c r="G22" s="1">
        <v>43</v>
      </c>
      <c r="H22" s="1">
        <v>559.52</v>
      </c>
      <c r="I22">
        <f t="shared" si="3"/>
        <v>2496.4375124875119</v>
      </c>
      <c r="J22">
        <f t="shared" si="4"/>
        <v>2498933.9499999993</v>
      </c>
      <c r="K22" s="1">
        <f t="shared" si="6"/>
        <v>301.26</v>
      </c>
      <c r="L22" s="1"/>
      <c r="M22" s="1"/>
      <c r="N22" s="1"/>
      <c r="O22" s="1"/>
      <c r="P22" s="1"/>
      <c r="Q22" s="1"/>
      <c r="R22" s="1" t="s">
        <v>32</v>
      </c>
      <c r="S22" s="2" t="s">
        <v>3913</v>
      </c>
      <c r="T22" s="4" t="s">
        <v>15</v>
      </c>
      <c r="X22" t="str">
        <f t="shared" si="5"/>
        <v/>
      </c>
    </row>
    <row r="23" spans="1:24" ht="14.25">
      <c r="A23" s="1" t="str">
        <f t="shared" si="0"/>
        <v>78d3f47b</v>
      </c>
      <c r="B23" s="3">
        <v>45077</v>
      </c>
      <c r="C23" s="2" t="str">
        <f t="shared" si="1"/>
        <v>East</v>
      </c>
      <c r="D23" s="4" t="str">
        <f t="shared" si="2"/>
        <v>Sports</v>
      </c>
      <c r="E23" s="1">
        <v>265.32</v>
      </c>
      <c r="F23" s="1">
        <v>21</v>
      </c>
      <c r="G23" s="1">
        <v>36</v>
      </c>
      <c r="H23" s="1">
        <v>595.91</v>
      </c>
      <c r="I23">
        <f t="shared" si="3"/>
        <v>2506.2477027027048</v>
      </c>
      <c r="J23">
        <f t="shared" si="4"/>
        <v>2596472.620000002</v>
      </c>
      <c r="K23" s="1">
        <f t="shared" si="6"/>
        <v>315.95499999999998</v>
      </c>
      <c r="L23" s="1"/>
      <c r="M23" s="1"/>
      <c r="N23" s="1"/>
      <c r="O23" s="1"/>
      <c r="P23" s="1"/>
      <c r="Q23" s="1"/>
      <c r="R23" s="1" t="s">
        <v>33</v>
      </c>
      <c r="S23" s="2" t="s">
        <v>11</v>
      </c>
      <c r="T23" s="4" t="s">
        <v>25</v>
      </c>
      <c r="X23" t="str">
        <f t="shared" si="5"/>
        <v/>
      </c>
    </row>
    <row r="24" spans="1:24" ht="14.25">
      <c r="A24" s="1" t="str">
        <f t="shared" si="0"/>
        <v>9e4d1fe0</v>
      </c>
      <c r="B24" s="3">
        <v>45400</v>
      </c>
      <c r="C24" s="2" t="str">
        <f t="shared" si="1"/>
        <v>West</v>
      </c>
      <c r="D24" s="4" t="str">
        <f t="shared" si="2"/>
        <v>Furniture</v>
      </c>
      <c r="E24" s="1">
        <v>1253.6400000000001</v>
      </c>
      <c r="F24" s="1">
        <v>35</v>
      </c>
      <c r="G24" s="1">
        <v>14</v>
      </c>
      <c r="H24" s="1">
        <v>1653.66</v>
      </c>
      <c r="I24">
        <f t="shared" si="3"/>
        <v>2537.5954861821929</v>
      </c>
      <c r="J24">
        <f t="shared" si="4"/>
        <v>2479230.7900000024</v>
      </c>
      <c r="K24" s="1">
        <f t="shared" si="6"/>
        <v>833.83</v>
      </c>
      <c r="L24" s="1"/>
      <c r="M24" s="1"/>
      <c r="N24" s="1"/>
      <c r="O24" s="1"/>
      <c r="P24" s="1"/>
      <c r="Q24" s="1"/>
      <c r="R24" s="1" t="s">
        <v>34</v>
      </c>
      <c r="S24" s="2" t="s">
        <v>3911</v>
      </c>
      <c r="T24" s="4" t="s">
        <v>15</v>
      </c>
      <c r="X24" t="str">
        <f t="shared" si="5"/>
        <v/>
      </c>
    </row>
    <row r="25" spans="1:24" ht="14.25">
      <c r="A25" s="1" t="str">
        <f t="shared" si="0"/>
        <v>9215a70e</v>
      </c>
      <c r="B25" s="3">
        <v>45341</v>
      </c>
      <c r="C25" s="2" t="str">
        <f t="shared" si="1"/>
        <v>West</v>
      </c>
      <c r="D25" s="4" t="str">
        <f t="shared" si="2"/>
        <v>Clothing</v>
      </c>
      <c r="E25" s="1">
        <v>1874.07</v>
      </c>
      <c r="F25" s="1">
        <v>28</v>
      </c>
      <c r="G25" s="1">
        <v>23</v>
      </c>
      <c r="H25" s="1">
        <v>1783.26</v>
      </c>
      <c r="I25">
        <f t="shared" si="3"/>
        <v>2537.5954861821929</v>
      </c>
      <c r="J25">
        <f t="shared" si="4"/>
        <v>2479230.7900000024</v>
      </c>
      <c r="K25" s="1">
        <f t="shared" si="6"/>
        <v>903.13</v>
      </c>
      <c r="L25" s="1"/>
      <c r="M25" s="1"/>
      <c r="N25" s="1"/>
      <c r="O25" s="1"/>
      <c r="P25" s="1"/>
      <c r="Q25" s="1"/>
      <c r="R25" s="1" t="s">
        <v>35</v>
      </c>
      <c r="S25" s="2" t="s">
        <v>3911</v>
      </c>
      <c r="T25" s="4" t="s">
        <v>1474</v>
      </c>
      <c r="X25" t="str">
        <f t="shared" si="5"/>
        <v/>
      </c>
    </row>
    <row r="26" spans="1:24" ht="14.25">
      <c r="A26" s="1" t="str">
        <f t="shared" si="0"/>
        <v>54ca3433</v>
      </c>
      <c r="B26" s="3">
        <v>45041</v>
      </c>
      <c r="C26" s="2" t="str">
        <f t="shared" si="1"/>
        <v>East</v>
      </c>
      <c r="D26" s="4" t="str">
        <f t="shared" si="2"/>
        <v>Clothing</v>
      </c>
      <c r="E26" s="1">
        <v>2561.71</v>
      </c>
      <c r="F26" s="1">
        <v>44</v>
      </c>
      <c r="G26" s="1">
        <v>10</v>
      </c>
      <c r="H26" s="1">
        <v>1007.97</v>
      </c>
      <c r="I26">
        <f t="shared" si="3"/>
        <v>2506.2477027027048</v>
      </c>
      <c r="J26">
        <f t="shared" si="4"/>
        <v>2596472.620000002</v>
      </c>
      <c r="K26" s="1">
        <f t="shared" si="6"/>
        <v>508.98500000000001</v>
      </c>
      <c r="L26" s="1"/>
      <c r="M26" s="1"/>
      <c r="N26" s="1"/>
      <c r="O26" s="1"/>
      <c r="P26" s="1"/>
      <c r="Q26" s="1"/>
      <c r="R26" s="1" t="s">
        <v>36</v>
      </c>
      <c r="S26" s="2" t="s">
        <v>11</v>
      </c>
      <c r="T26" s="4" t="s">
        <v>1474</v>
      </c>
      <c r="X26" t="str">
        <f t="shared" si="5"/>
        <v/>
      </c>
    </row>
    <row r="27" spans="1:24" ht="14.25">
      <c r="A27" s="1" t="str">
        <f t="shared" si="0"/>
        <v>0ba75cc7</v>
      </c>
      <c r="B27" s="3">
        <v>45059</v>
      </c>
      <c r="C27" s="2" t="str">
        <f t="shared" si="1"/>
        <v>West</v>
      </c>
      <c r="D27" s="4" t="str">
        <f t="shared" si="2"/>
        <v>Sports</v>
      </c>
      <c r="E27" s="1">
        <v>1960.74</v>
      </c>
      <c r="F27" s="1">
        <v>50</v>
      </c>
      <c r="G27" s="1">
        <v>6</v>
      </c>
      <c r="H27" s="1">
        <v>1530.61</v>
      </c>
      <c r="I27">
        <f t="shared" si="3"/>
        <v>2537.5954861821929</v>
      </c>
      <c r="J27">
        <f t="shared" si="4"/>
        <v>2479230.7900000024</v>
      </c>
      <c r="K27" s="1">
        <f t="shared" si="6"/>
        <v>768.30499999999995</v>
      </c>
      <c r="L27" s="1"/>
      <c r="M27" s="1"/>
      <c r="N27" s="1"/>
      <c r="O27" s="1"/>
      <c r="P27" s="1"/>
      <c r="Q27" s="1"/>
      <c r="R27" s="1" t="s">
        <v>37</v>
      </c>
      <c r="S27" s="2" t="s">
        <v>3911</v>
      </c>
      <c r="T27" s="4" t="s">
        <v>25</v>
      </c>
      <c r="X27" t="str">
        <f t="shared" si="5"/>
        <v/>
      </c>
    </row>
    <row r="28" spans="1:24" ht="14.25">
      <c r="A28" s="1" t="str">
        <f t="shared" si="0"/>
        <v>601860b1</v>
      </c>
      <c r="B28" s="3">
        <v>45037</v>
      </c>
      <c r="C28" s="2" t="str">
        <f t="shared" si="1"/>
        <v>East</v>
      </c>
      <c r="D28" s="4" t="str">
        <f t="shared" si="2"/>
        <v>Electronics</v>
      </c>
      <c r="E28" s="1">
        <v>2415.44</v>
      </c>
      <c r="F28" s="1">
        <v>35</v>
      </c>
      <c r="G28" s="1">
        <v>14</v>
      </c>
      <c r="H28" s="1">
        <v>335.57</v>
      </c>
      <c r="I28">
        <f t="shared" si="3"/>
        <v>2506.2477027027048</v>
      </c>
      <c r="J28">
        <f t="shared" si="4"/>
        <v>2596472.620000002</v>
      </c>
      <c r="K28" s="1">
        <f t="shared" si="6"/>
        <v>174.785</v>
      </c>
      <c r="L28" s="1"/>
      <c r="M28" s="1"/>
      <c r="N28" s="1"/>
      <c r="O28" s="1"/>
      <c r="P28" s="1"/>
      <c r="Q28" s="1"/>
      <c r="R28" s="1" t="s">
        <v>38</v>
      </c>
      <c r="S28" s="2" t="s">
        <v>11</v>
      </c>
      <c r="T28" s="4" t="s">
        <v>19</v>
      </c>
      <c r="X28" t="str">
        <f t="shared" si="5"/>
        <v/>
      </c>
    </row>
    <row r="29" spans="1:24" ht="14.25">
      <c r="A29" s="1" t="str">
        <f t="shared" si="0"/>
        <v>e393e106</v>
      </c>
      <c r="B29" s="3">
        <v>45290</v>
      </c>
      <c r="C29" s="2" t="str">
        <f t="shared" si="1"/>
        <v>East</v>
      </c>
      <c r="D29" s="4" t="str">
        <f t="shared" si="2"/>
        <v>Electronics</v>
      </c>
      <c r="E29" s="1">
        <v>2284.2199999999998</v>
      </c>
      <c r="F29" s="1">
        <v>8</v>
      </c>
      <c r="G29" s="1">
        <v>41</v>
      </c>
      <c r="H29" s="1">
        <v>1866.59</v>
      </c>
      <c r="I29">
        <f t="shared" si="3"/>
        <v>2506.2477027027048</v>
      </c>
      <c r="J29">
        <f t="shared" si="4"/>
        <v>2596472.620000002</v>
      </c>
      <c r="K29" s="1">
        <f t="shared" si="6"/>
        <v>953.79499999999996</v>
      </c>
      <c r="L29" s="1"/>
      <c r="M29" s="1"/>
      <c r="N29" s="1"/>
      <c r="O29" s="1"/>
      <c r="P29" s="1"/>
      <c r="Q29" s="1"/>
      <c r="R29" s="1" t="s">
        <v>39</v>
      </c>
      <c r="S29" s="2" t="s">
        <v>11</v>
      </c>
      <c r="T29" s="4" t="s">
        <v>19</v>
      </c>
      <c r="X29" t="str">
        <f t="shared" si="5"/>
        <v/>
      </c>
    </row>
    <row r="30" spans="1:24" ht="14.25">
      <c r="A30" s="1" t="str">
        <f t="shared" si="0"/>
        <v>7ab3d472</v>
      </c>
      <c r="B30" s="3">
        <v>44885</v>
      </c>
      <c r="C30" s="2" t="str">
        <f t="shared" si="1"/>
        <v>West</v>
      </c>
      <c r="D30" s="4" t="str">
        <f t="shared" si="2"/>
        <v>Sports</v>
      </c>
      <c r="E30" s="1">
        <v>2118.5500000000002</v>
      </c>
      <c r="F30" s="1">
        <v>29</v>
      </c>
      <c r="G30" s="1">
        <v>24</v>
      </c>
      <c r="H30" s="1">
        <v>702.15</v>
      </c>
      <c r="I30">
        <f t="shared" si="3"/>
        <v>2537.5954861821929</v>
      </c>
      <c r="J30">
        <f t="shared" si="4"/>
        <v>2479230.7900000024</v>
      </c>
      <c r="K30" s="1">
        <f t="shared" si="6"/>
        <v>363.07499999999999</v>
      </c>
      <c r="L30" s="1"/>
      <c r="M30" s="1"/>
      <c r="N30" s="1"/>
      <c r="O30" s="1"/>
      <c r="P30" s="1"/>
      <c r="Q30" s="1"/>
      <c r="R30" s="1" t="s">
        <v>40</v>
      </c>
      <c r="S30" s="2" t="s">
        <v>3911</v>
      </c>
      <c r="T30" s="4" t="s">
        <v>25</v>
      </c>
      <c r="X30" t="str">
        <f t="shared" si="5"/>
        <v/>
      </c>
    </row>
    <row r="31" spans="1:24" ht="14.25">
      <c r="A31" s="1" t="str">
        <f t="shared" si="0"/>
        <v>01d9b1ae</v>
      </c>
      <c r="B31" s="3">
        <v>45248</v>
      </c>
      <c r="C31" s="2" t="str">
        <f t="shared" si="1"/>
        <v>South</v>
      </c>
      <c r="D31" s="4" t="str">
        <f t="shared" si="2"/>
        <v>Groceries</v>
      </c>
      <c r="E31" s="1">
        <v>4803.6000000000004</v>
      </c>
      <c r="F31" s="1">
        <v>11</v>
      </c>
      <c r="G31" s="1">
        <v>12</v>
      </c>
      <c r="H31" s="1">
        <v>1086.74</v>
      </c>
      <c r="I31">
        <f t="shared" si="3"/>
        <v>2496.4375124875119</v>
      </c>
      <c r="J31">
        <f t="shared" si="4"/>
        <v>2498933.9499999993</v>
      </c>
      <c r="K31" s="1">
        <f t="shared" si="6"/>
        <v>549.37</v>
      </c>
      <c r="L31" s="1"/>
      <c r="M31" s="1"/>
      <c r="N31" s="1"/>
      <c r="O31" s="1"/>
      <c r="P31" s="1"/>
      <c r="Q31" s="1"/>
      <c r="R31" s="1" t="s">
        <v>41</v>
      </c>
      <c r="S31" s="2" t="s">
        <v>3913</v>
      </c>
      <c r="T31" s="4" t="s">
        <v>88</v>
      </c>
      <c r="X31" t="str">
        <f t="shared" si="5"/>
        <v/>
      </c>
    </row>
    <row r="32" spans="1:24" ht="14.25">
      <c r="A32" s="1" t="str">
        <f t="shared" si="0"/>
        <v>20385cb6</v>
      </c>
      <c r="B32" s="3">
        <v>45533</v>
      </c>
      <c r="C32" s="2" t="str">
        <f t="shared" si="1"/>
        <v>North</v>
      </c>
      <c r="D32" s="4" t="str">
        <f t="shared" si="2"/>
        <v>Groceries</v>
      </c>
      <c r="E32" s="1">
        <v>4297</v>
      </c>
      <c r="F32" s="1">
        <v>17</v>
      </c>
      <c r="G32" s="1">
        <v>49</v>
      </c>
      <c r="H32" s="1">
        <v>678.7</v>
      </c>
      <c r="I32">
        <f t="shared" si="3"/>
        <v>2571.1423225152107</v>
      </c>
      <c r="J32">
        <f t="shared" si="4"/>
        <v>2535146.3299999977</v>
      </c>
      <c r="K32" s="1">
        <f t="shared" si="6"/>
        <v>363.85</v>
      </c>
      <c r="L32" s="1"/>
      <c r="M32" s="1"/>
      <c r="N32" s="1"/>
      <c r="O32" s="1"/>
      <c r="P32" s="1"/>
      <c r="Q32" s="1"/>
      <c r="R32" s="1" t="s">
        <v>42</v>
      </c>
      <c r="S32" s="2" t="s">
        <v>9</v>
      </c>
      <c r="T32" s="4" t="s">
        <v>88</v>
      </c>
      <c r="X32" t="str">
        <f t="shared" si="5"/>
        <v/>
      </c>
    </row>
    <row r="33" spans="1:24" ht="14.25">
      <c r="A33" s="1" t="str">
        <f t="shared" si="0"/>
        <v>2bfe58fa</v>
      </c>
      <c r="B33" s="3">
        <v>45449</v>
      </c>
      <c r="C33" s="2" t="str">
        <f t="shared" si="1"/>
        <v>East</v>
      </c>
      <c r="D33" s="4" t="str">
        <f t="shared" si="2"/>
        <v>Sports</v>
      </c>
      <c r="E33" s="1">
        <v>804.64</v>
      </c>
      <c r="F33" s="1">
        <v>43</v>
      </c>
      <c r="G33" s="1">
        <v>1</v>
      </c>
      <c r="H33" s="1">
        <v>60.68</v>
      </c>
      <c r="I33">
        <f t="shared" si="3"/>
        <v>2506.2477027027048</v>
      </c>
      <c r="J33">
        <f t="shared" si="4"/>
        <v>2596472.620000002</v>
      </c>
      <c r="K33" s="1">
        <f t="shared" si="6"/>
        <v>30.84</v>
      </c>
      <c r="L33" s="1"/>
      <c r="M33" s="1"/>
      <c r="N33" s="1"/>
      <c r="O33" s="1"/>
      <c r="P33" s="1"/>
      <c r="Q33" s="1"/>
      <c r="R33" s="1" t="s">
        <v>43</v>
      </c>
      <c r="S33" s="2" t="s">
        <v>11</v>
      </c>
      <c r="T33" s="4" t="s">
        <v>25</v>
      </c>
      <c r="X33" t="str">
        <f t="shared" si="5"/>
        <v/>
      </c>
    </row>
    <row r="34" spans="1:24" ht="14.25">
      <c r="A34" s="1" t="str">
        <f t="shared" si="0"/>
        <v>2800f598</v>
      </c>
      <c r="B34" s="3">
        <v>45228</v>
      </c>
      <c r="C34" s="2" t="str">
        <f t="shared" si="1"/>
        <v>West</v>
      </c>
      <c r="D34" s="4" t="str">
        <f t="shared" si="2"/>
        <v>Clothing</v>
      </c>
      <c r="E34" s="1">
        <v>2903.83</v>
      </c>
      <c r="F34" s="1">
        <v>16</v>
      </c>
      <c r="G34" s="1">
        <v>31</v>
      </c>
      <c r="H34" s="1">
        <v>27.53</v>
      </c>
      <c r="I34">
        <f t="shared" si="3"/>
        <v>2537.5954861821929</v>
      </c>
      <c r="J34">
        <f t="shared" si="4"/>
        <v>2479230.7900000024</v>
      </c>
      <c r="K34" s="1">
        <f t="shared" si="6"/>
        <v>29.265000000000001</v>
      </c>
      <c r="L34" s="1"/>
      <c r="M34" s="1"/>
      <c r="N34" s="1"/>
      <c r="O34" s="1"/>
      <c r="P34" s="1"/>
      <c r="Q34" s="1"/>
      <c r="R34" s="1" t="s">
        <v>44</v>
      </c>
      <c r="S34" s="2" t="s">
        <v>3911</v>
      </c>
      <c r="T34" s="4" t="s">
        <v>1474</v>
      </c>
      <c r="X34" t="str">
        <f t="shared" si="5"/>
        <v/>
      </c>
    </row>
    <row r="35" spans="1:24" ht="14.25">
      <c r="A35" s="1" t="str">
        <f t="shared" si="0"/>
        <v>97d3684e</v>
      </c>
      <c r="B35" s="3">
        <v>45114</v>
      </c>
      <c r="C35" s="2" t="str">
        <f t="shared" si="1"/>
        <v>East</v>
      </c>
      <c r="D35" s="4" t="str">
        <f t="shared" si="2"/>
        <v>Electronics</v>
      </c>
      <c r="E35" s="1">
        <v>3436.78</v>
      </c>
      <c r="F35" s="1">
        <v>21</v>
      </c>
      <c r="G35" s="1">
        <v>27</v>
      </c>
      <c r="H35" s="1">
        <v>75.19</v>
      </c>
      <c r="I35">
        <f t="shared" si="3"/>
        <v>2506.2477027027048</v>
      </c>
      <c r="J35">
        <f t="shared" si="4"/>
        <v>2596472.620000002</v>
      </c>
      <c r="K35" s="1">
        <f t="shared" si="6"/>
        <v>51.094999999999999</v>
      </c>
      <c r="L35" s="1"/>
      <c r="M35" s="1"/>
      <c r="N35" s="1"/>
      <c r="O35" s="1"/>
      <c r="P35" s="1"/>
      <c r="Q35" s="1"/>
      <c r="R35" s="1" t="s">
        <v>45</v>
      </c>
      <c r="S35" s="2" t="s">
        <v>11</v>
      </c>
      <c r="T35" s="4" t="s">
        <v>19</v>
      </c>
      <c r="X35" t="str">
        <f t="shared" si="5"/>
        <v/>
      </c>
    </row>
    <row r="36" spans="1:24" ht="14.25">
      <c r="A36" s="1" t="str">
        <f t="shared" si="0"/>
        <v>8a0ce327</v>
      </c>
      <c r="B36" s="3">
        <v>45557</v>
      </c>
      <c r="C36" s="2" t="str">
        <f t="shared" si="1"/>
        <v>South</v>
      </c>
      <c r="D36" s="4" t="str">
        <f t="shared" si="2"/>
        <v>Electronics</v>
      </c>
      <c r="E36" s="1">
        <v>581.5</v>
      </c>
      <c r="F36" s="1">
        <v>39</v>
      </c>
      <c r="G36" s="1">
        <v>34</v>
      </c>
      <c r="H36" s="1">
        <v>863</v>
      </c>
      <c r="I36">
        <f t="shared" si="3"/>
        <v>2496.4375124875119</v>
      </c>
      <c r="J36">
        <f t="shared" si="4"/>
        <v>2498933.9499999993</v>
      </c>
      <c r="K36" s="1">
        <f t="shared" si="6"/>
        <v>448.5</v>
      </c>
      <c r="L36" s="1"/>
      <c r="M36" s="1"/>
      <c r="N36" s="1"/>
      <c r="O36" s="1"/>
      <c r="P36" s="1"/>
      <c r="Q36" s="1"/>
      <c r="R36" s="1" t="s">
        <v>46</v>
      </c>
      <c r="S36" s="2" t="s">
        <v>3913</v>
      </c>
      <c r="T36" s="4" t="s">
        <v>19</v>
      </c>
      <c r="X36" t="str">
        <f t="shared" si="5"/>
        <v/>
      </c>
    </row>
    <row r="37" spans="1:24" ht="14.25">
      <c r="A37" s="1" t="str">
        <f t="shared" si="0"/>
        <v>6ed01fa3</v>
      </c>
      <c r="B37" s="3">
        <v>45018</v>
      </c>
      <c r="C37" s="2" t="str">
        <f t="shared" si="1"/>
        <v>West</v>
      </c>
      <c r="D37" s="4" t="str">
        <f t="shared" si="2"/>
        <v>Electronics</v>
      </c>
      <c r="E37" s="1">
        <v>1939.1</v>
      </c>
      <c r="F37" s="1">
        <v>26</v>
      </c>
      <c r="G37" s="1">
        <v>47</v>
      </c>
      <c r="H37" s="1">
        <v>1273.29</v>
      </c>
      <c r="I37">
        <f t="shared" si="3"/>
        <v>2537.5954861821929</v>
      </c>
      <c r="J37">
        <f t="shared" si="4"/>
        <v>2479230.7900000024</v>
      </c>
      <c r="K37" s="1">
        <f t="shared" si="6"/>
        <v>660.14499999999998</v>
      </c>
      <c r="L37" s="1"/>
      <c r="M37" s="1"/>
      <c r="N37" s="1"/>
      <c r="O37" s="1"/>
      <c r="P37" s="1"/>
      <c r="Q37" s="1"/>
      <c r="R37" s="1" t="s">
        <v>47</v>
      </c>
      <c r="S37" s="2" t="s">
        <v>3911</v>
      </c>
      <c r="T37" s="4" t="s">
        <v>19</v>
      </c>
      <c r="X37" t="str">
        <f t="shared" si="5"/>
        <v/>
      </c>
    </row>
    <row r="38" spans="1:24" ht="14.25">
      <c r="A38" s="1" t="str">
        <f t="shared" si="0"/>
        <v>1c109dd7</v>
      </c>
      <c r="B38" s="3">
        <v>44899</v>
      </c>
      <c r="C38" s="2" t="str">
        <f t="shared" si="1"/>
        <v>South</v>
      </c>
      <c r="D38" s="4" t="str">
        <f t="shared" si="2"/>
        <v>Furniture</v>
      </c>
      <c r="E38" s="1">
        <v>3252.47</v>
      </c>
      <c r="F38" s="1">
        <v>24</v>
      </c>
      <c r="G38" s="1">
        <v>4</v>
      </c>
      <c r="H38" s="1">
        <v>1643.65</v>
      </c>
      <c r="I38">
        <f t="shared" si="3"/>
        <v>2496.4375124875119</v>
      </c>
      <c r="J38">
        <f t="shared" si="4"/>
        <v>2498933.9499999993</v>
      </c>
      <c r="K38" s="1">
        <f t="shared" si="6"/>
        <v>823.82500000000005</v>
      </c>
      <c r="L38" s="1"/>
      <c r="M38" s="1"/>
      <c r="N38" s="1"/>
      <c r="O38" s="1"/>
      <c r="P38" s="1"/>
      <c r="Q38" s="1"/>
      <c r="R38" s="1" t="s">
        <v>48</v>
      </c>
      <c r="S38" s="2" t="s">
        <v>3913</v>
      </c>
      <c r="T38" s="4" t="s">
        <v>15</v>
      </c>
      <c r="X38" t="str">
        <f t="shared" si="5"/>
        <v/>
      </c>
    </row>
    <row r="39" spans="1:24" ht="14.25">
      <c r="A39" s="1" t="str">
        <f t="shared" si="0"/>
        <v>1ebbf879</v>
      </c>
      <c r="B39" s="3">
        <v>45190</v>
      </c>
      <c r="C39" s="2" t="str">
        <f t="shared" si="1"/>
        <v>North</v>
      </c>
      <c r="D39" s="4" t="str">
        <f t="shared" si="2"/>
        <v>Clothing</v>
      </c>
      <c r="E39" s="1">
        <v>3153.71</v>
      </c>
      <c r="F39" s="1">
        <v>2</v>
      </c>
      <c r="G39" s="1">
        <v>13</v>
      </c>
      <c r="H39" s="1">
        <v>101.03</v>
      </c>
      <c r="I39">
        <f t="shared" si="3"/>
        <v>2571.1423225152107</v>
      </c>
      <c r="J39">
        <f t="shared" si="4"/>
        <v>2535146.3299999977</v>
      </c>
      <c r="K39" s="1">
        <f t="shared" si="6"/>
        <v>57.015000000000001</v>
      </c>
      <c r="L39" s="1"/>
      <c r="M39" s="1"/>
      <c r="N39" s="1"/>
      <c r="O39" s="1"/>
      <c r="P39" s="1"/>
      <c r="Q39" s="1"/>
      <c r="R39" s="1" t="s">
        <v>49</v>
      </c>
      <c r="S39" s="2" t="s">
        <v>9</v>
      </c>
      <c r="T39" s="4" t="s">
        <v>1474</v>
      </c>
      <c r="X39" t="str">
        <f t="shared" si="5"/>
        <v/>
      </c>
    </row>
    <row r="40" spans="1:24" ht="14.25">
      <c r="A40" s="1" t="str">
        <f t="shared" si="0"/>
        <v>6e47d6b1</v>
      </c>
      <c r="B40" s="3">
        <v>45538</v>
      </c>
      <c r="C40" s="2" t="str">
        <f t="shared" si="1"/>
        <v>East</v>
      </c>
      <c r="D40" s="4" t="str">
        <f t="shared" si="2"/>
        <v>Electronics</v>
      </c>
      <c r="E40" s="1">
        <v>322.61</v>
      </c>
      <c r="F40" s="1">
        <v>25</v>
      </c>
      <c r="G40" s="1">
        <v>39</v>
      </c>
      <c r="H40" s="1">
        <v>556.48</v>
      </c>
      <c r="I40">
        <f t="shared" si="3"/>
        <v>2506.2477027027048</v>
      </c>
      <c r="J40">
        <f t="shared" si="4"/>
        <v>2596472.620000002</v>
      </c>
      <c r="K40" s="1">
        <f t="shared" si="6"/>
        <v>297.74</v>
      </c>
      <c r="L40" s="1"/>
      <c r="M40" s="1"/>
      <c r="N40" s="1"/>
      <c r="O40" s="1"/>
      <c r="P40" s="1"/>
      <c r="Q40" s="1"/>
      <c r="R40" s="1" t="s">
        <v>50</v>
      </c>
      <c r="S40" s="2" t="s">
        <v>11</v>
      </c>
      <c r="T40" s="4" t="s">
        <v>19</v>
      </c>
      <c r="X40" t="str">
        <f t="shared" si="5"/>
        <v/>
      </c>
    </row>
    <row r="41" spans="1:24" ht="14.25">
      <c r="A41" s="1" t="str">
        <f t="shared" si="0"/>
        <v>4ab76caf</v>
      </c>
      <c r="B41" s="3">
        <v>45349</v>
      </c>
      <c r="C41" s="2" t="str">
        <f t="shared" si="1"/>
        <v>East</v>
      </c>
      <c r="D41" s="4" t="str">
        <f t="shared" si="2"/>
        <v>Furniture</v>
      </c>
      <c r="E41" s="1">
        <v>2100.4699999999998</v>
      </c>
      <c r="F41" s="1">
        <v>5</v>
      </c>
      <c r="G41" s="1">
        <v>13</v>
      </c>
      <c r="H41" s="1">
        <v>1047.83</v>
      </c>
      <c r="I41">
        <f t="shared" si="3"/>
        <v>2506.2477027027048</v>
      </c>
      <c r="J41">
        <f t="shared" si="4"/>
        <v>2596472.620000002</v>
      </c>
      <c r="K41" s="1">
        <f t="shared" si="6"/>
        <v>530.41499999999996</v>
      </c>
      <c r="L41" s="1"/>
      <c r="M41" s="1"/>
      <c r="N41" s="1"/>
      <c r="O41" s="1"/>
      <c r="P41" s="1"/>
      <c r="Q41" s="1"/>
      <c r="R41" s="1" t="s">
        <v>51</v>
      </c>
      <c r="S41" s="2" t="s">
        <v>11</v>
      </c>
      <c r="T41" s="4" t="s">
        <v>15</v>
      </c>
      <c r="X41" t="str">
        <f t="shared" si="5"/>
        <v/>
      </c>
    </row>
    <row r="42" spans="1:24" ht="14.25">
      <c r="A42" s="1" t="str">
        <f t="shared" si="0"/>
        <v>c2479513</v>
      </c>
      <c r="B42" s="3">
        <v>44965</v>
      </c>
      <c r="C42" s="2" t="str">
        <f t="shared" si="1"/>
        <v>West</v>
      </c>
      <c r="D42" s="4" t="str">
        <f t="shared" si="2"/>
        <v>Electronics</v>
      </c>
      <c r="E42" s="1">
        <v>2210.87</v>
      </c>
      <c r="F42" s="1">
        <v>9</v>
      </c>
      <c r="G42" s="1">
        <v>49</v>
      </c>
      <c r="H42" s="1">
        <v>1646.08</v>
      </c>
      <c r="I42">
        <f t="shared" si="3"/>
        <v>2537.5954861821929</v>
      </c>
      <c r="J42">
        <f t="shared" si="4"/>
        <v>2479230.7900000024</v>
      </c>
      <c r="K42" s="1">
        <f t="shared" si="6"/>
        <v>847.54</v>
      </c>
      <c r="L42" s="1"/>
      <c r="M42" s="1"/>
      <c r="N42" s="1"/>
      <c r="O42" s="1"/>
      <c r="P42" s="1"/>
      <c r="Q42" s="1"/>
      <c r="R42" s="1" t="s">
        <v>52</v>
      </c>
      <c r="S42" s="2" t="s">
        <v>3911</v>
      </c>
      <c r="T42" s="4" t="s">
        <v>19</v>
      </c>
      <c r="X42" t="str">
        <f t="shared" si="5"/>
        <v/>
      </c>
    </row>
    <row r="43" spans="1:24" ht="14.25">
      <c r="A43" s="1" t="str">
        <f t="shared" si="0"/>
        <v>89554edf</v>
      </c>
      <c r="B43" s="3">
        <v>44989</v>
      </c>
      <c r="C43" s="2" t="str">
        <f t="shared" si="1"/>
        <v>East</v>
      </c>
      <c r="D43" s="4" t="str">
        <f t="shared" si="2"/>
        <v>Clothing</v>
      </c>
      <c r="E43" s="1">
        <v>2128.58</v>
      </c>
      <c r="F43" s="1">
        <v>46</v>
      </c>
      <c r="G43" s="1">
        <v>13</v>
      </c>
      <c r="H43" s="1">
        <v>1671.36</v>
      </c>
      <c r="I43">
        <f t="shared" si="3"/>
        <v>2506.2477027027048</v>
      </c>
      <c r="J43">
        <f t="shared" si="4"/>
        <v>2596472.620000002</v>
      </c>
      <c r="K43" s="1">
        <f t="shared" si="6"/>
        <v>842.18</v>
      </c>
      <c r="L43" s="1"/>
      <c r="M43" s="1"/>
      <c r="N43" s="1"/>
      <c r="O43" s="1"/>
      <c r="P43" s="1"/>
      <c r="Q43" s="1"/>
      <c r="R43" s="1" t="s">
        <v>53</v>
      </c>
      <c r="S43" s="2" t="s">
        <v>11</v>
      </c>
      <c r="T43" s="4" t="s">
        <v>1474</v>
      </c>
      <c r="X43" t="str">
        <f t="shared" si="5"/>
        <v/>
      </c>
    </row>
    <row r="44" spans="1:24" ht="14.25">
      <c r="A44" s="1" t="str">
        <f t="shared" si="0"/>
        <v>b032cfa6</v>
      </c>
      <c r="B44" s="3">
        <v>45583</v>
      </c>
      <c r="C44" s="2" t="str">
        <f t="shared" si="1"/>
        <v>South</v>
      </c>
      <c r="D44" s="4" t="str">
        <f t="shared" si="2"/>
        <v>Furniture</v>
      </c>
      <c r="E44" s="1">
        <v>3242.89</v>
      </c>
      <c r="F44" s="1">
        <v>22</v>
      </c>
      <c r="G44" s="1">
        <v>7</v>
      </c>
      <c r="H44" s="1">
        <v>1746.32</v>
      </c>
      <c r="I44">
        <f t="shared" si="3"/>
        <v>2496.4375124875119</v>
      </c>
      <c r="J44">
        <f t="shared" si="4"/>
        <v>2498933.9499999993</v>
      </c>
      <c r="K44" s="1">
        <f t="shared" si="6"/>
        <v>876.66</v>
      </c>
      <c r="L44" s="1"/>
      <c r="M44" s="1"/>
      <c r="N44" s="1"/>
      <c r="O44" s="1"/>
      <c r="P44" s="1"/>
      <c r="Q44" s="1"/>
      <c r="R44" s="1" t="s">
        <v>54</v>
      </c>
      <c r="S44" s="2" t="s">
        <v>3913</v>
      </c>
      <c r="T44" s="4" t="s">
        <v>15</v>
      </c>
      <c r="X44" t="str">
        <f t="shared" si="5"/>
        <v/>
      </c>
    </row>
    <row r="45" spans="1:24" ht="14.25">
      <c r="A45" s="1" t="str">
        <f t="shared" si="0"/>
        <v>f6d78416</v>
      </c>
      <c r="B45" s="3">
        <v>45580</v>
      </c>
      <c r="C45" s="2" t="str">
        <f t="shared" si="1"/>
        <v>East</v>
      </c>
      <c r="D45" s="4" t="str">
        <f t="shared" si="2"/>
        <v>Electronics</v>
      </c>
      <c r="E45" s="1">
        <v>229.66</v>
      </c>
      <c r="F45" s="1">
        <v>2</v>
      </c>
      <c r="G45" s="1">
        <v>2</v>
      </c>
      <c r="H45" s="1">
        <v>417.82</v>
      </c>
      <c r="I45">
        <f t="shared" si="3"/>
        <v>2506.2477027027048</v>
      </c>
      <c r="J45">
        <f t="shared" si="4"/>
        <v>2596472.620000002</v>
      </c>
      <c r="K45" s="1">
        <f t="shared" si="6"/>
        <v>209.91</v>
      </c>
      <c r="L45" s="1"/>
      <c r="M45" s="1"/>
      <c r="N45" s="1"/>
      <c r="O45" s="1"/>
      <c r="P45" s="1"/>
      <c r="Q45" s="1"/>
      <c r="R45" s="1" t="s">
        <v>55</v>
      </c>
      <c r="S45" s="2" t="s">
        <v>11</v>
      </c>
      <c r="T45" s="4" t="s">
        <v>19</v>
      </c>
      <c r="X45" t="str">
        <f t="shared" si="5"/>
        <v/>
      </c>
    </row>
    <row r="46" spans="1:24" ht="14.25">
      <c r="A46" s="1" t="str">
        <f t="shared" si="0"/>
        <v>20fd2146</v>
      </c>
      <c r="B46" s="3">
        <v>45378</v>
      </c>
      <c r="C46" s="2" t="str">
        <f t="shared" si="1"/>
        <v>North</v>
      </c>
      <c r="D46" s="4" t="str">
        <f t="shared" si="2"/>
        <v>Sports</v>
      </c>
      <c r="E46" s="1">
        <v>424.59</v>
      </c>
      <c r="F46" s="1">
        <v>6</v>
      </c>
      <c r="G46" s="1">
        <v>27</v>
      </c>
      <c r="H46" s="1">
        <v>1509.87</v>
      </c>
      <c r="I46">
        <f t="shared" si="3"/>
        <v>2571.1423225152107</v>
      </c>
      <c r="J46">
        <f t="shared" si="4"/>
        <v>2535146.3299999977</v>
      </c>
      <c r="K46" s="1">
        <f t="shared" si="6"/>
        <v>768.43499999999995</v>
      </c>
      <c r="L46" s="1"/>
      <c r="M46" s="1"/>
      <c r="N46" s="1"/>
      <c r="O46" s="1"/>
      <c r="P46" s="1"/>
      <c r="Q46" s="1"/>
      <c r="R46" s="1" t="s">
        <v>56</v>
      </c>
      <c r="S46" s="2" t="s">
        <v>9</v>
      </c>
      <c r="T46" s="4" t="s">
        <v>25</v>
      </c>
      <c r="X46" t="str">
        <f t="shared" si="5"/>
        <v/>
      </c>
    </row>
    <row r="47" spans="1:24" ht="14.25">
      <c r="A47" s="1" t="str">
        <f t="shared" si="0"/>
        <v>dfe3e788</v>
      </c>
      <c r="B47" s="3">
        <v>45305</v>
      </c>
      <c r="C47" s="2" t="str">
        <f t="shared" si="1"/>
        <v>East</v>
      </c>
      <c r="D47" s="4" t="str">
        <f t="shared" si="2"/>
        <v>Electronics</v>
      </c>
      <c r="E47" s="1">
        <v>636.44000000000005</v>
      </c>
      <c r="F47" s="1">
        <v>30</v>
      </c>
      <c r="G47" s="1">
        <v>10</v>
      </c>
      <c r="H47" s="1">
        <v>1965.35</v>
      </c>
      <c r="I47">
        <f t="shared" si="3"/>
        <v>2506.2477027027048</v>
      </c>
      <c r="J47">
        <f t="shared" si="4"/>
        <v>2596472.620000002</v>
      </c>
      <c r="K47" s="1">
        <f t="shared" si="6"/>
        <v>987.67499999999995</v>
      </c>
      <c r="L47" s="1"/>
      <c r="M47" s="1"/>
      <c r="N47" s="1"/>
      <c r="O47" s="1"/>
      <c r="P47" s="1"/>
      <c r="Q47" s="1"/>
      <c r="R47" s="1" t="s">
        <v>57</v>
      </c>
      <c r="S47" s="2" t="s">
        <v>11</v>
      </c>
      <c r="T47" s="4" t="s">
        <v>19</v>
      </c>
      <c r="X47" t="str">
        <f t="shared" si="5"/>
        <v/>
      </c>
    </row>
    <row r="48" spans="1:24" ht="14.25">
      <c r="A48" s="1" t="str">
        <f t="shared" si="0"/>
        <v>2d0684b7</v>
      </c>
      <c r="B48" s="3">
        <v>44979</v>
      </c>
      <c r="C48" s="2" t="str">
        <f t="shared" si="1"/>
        <v>East</v>
      </c>
      <c r="D48" s="4" t="str">
        <f t="shared" si="2"/>
        <v>Sports</v>
      </c>
      <c r="E48" s="1">
        <v>82.77</v>
      </c>
      <c r="F48" s="1">
        <v>3</v>
      </c>
      <c r="G48" s="1">
        <v>33</v>
      </c>
      <c r="H48" s="1">
        <v>1416.52</v>
      </c>
      <c r="I48">
        <f t="shared" si="3"/>
        <v>2506.2477027027048</v>
      </c>
      <c r="J48">
        <f t="shared" si="4"/>
        <v>2596472.620000002</v>
      </c>
      <c r="K48" s="1">
        <f t="shared" si="6"/>
        <v>724.76</v>
      </c>
      <c r="L48" s="1"/>
      <c r="M48" s="1"/>
      <c r="N48" s="1"/>
      <c r="O48" s="1"/>
      <c r="P48" s="1"/>
      <c r="Q48" s="1"/>
      <c r="R48" s="1" t="s">
        <v>58</v>
      </c>
      <c r="S48" s="2" t="s">
        <v>11</v>
      </c>
      <c r="T48" s="4" t="s">
        <v>25</v>
      </c>
      <c r="X48" t="str">
        <f t="shared" si="5"/>
        <v/>
      </c>
    </row>
    <row r="49" spans="1:24" ht="14.25">
      <c r="A49" s="1" t="str">
        <f t="shared" si="0"/>
        <v>86919e9e</v>
      </c>
      <c r="B49" s="3">
        <v>45238</v>
      </c>
      <c r="C49" s="2" t="str">
        <f t="shared" si="1"/>
        <v>East</v>
      </c>
      <c r="D49" s="4" t="str">
        <f t="shared" si="2"/>
        <v>Sports</v>
      </c>
      <c r="E49" s="1">
        <v>3666.86</v>
      </c>
      <c r="F49" s="1">
        <v>42</v>
      </c>
      <c r="G49" s="1">
        <v>2</v>
      </c>
      <c r="H49" s="1">
        <v>1455.39</v>
      </c>
      <c r="I49">
        <f t="shared" si="3"/>
        <v>2506.2477027027048</v>
      </c>
      <c r="J49">
        <f t="shared" si="4"/>
        <v>2596472.620000002</v>
      </c>
      <c r="K49" s="1">
        <f t="shared" si="6"/>
        <v>728.69500000000005</v>
      </c>
      <c r="L49" s="1"/>
      <c r="M49" s="1"/>
      <c r="N49" s="1"/>
      <c r="O49" s="1"/>
      <c r="P49" s="1"/>
      <c r="Q49" s="1"/>
      <c r="R49" s="1" t="s">
        <v>59</v>
      </c>
      <c r="S49" s="2" t="s">
        <v>11</v>
      </c>
      <c r="T49" s="4" t="s">
        <v>25</v>
      </c>
      <c r="X49" t="str">
        <f t="shared" si="5"/>
        <v/>
      </c>
    </row>
    <row r="50" spans="1:24" ht="14.25">
      <c r="A50" s="1" t="str">
        <f t="shared" si="0"/>
        <v>422500bb</v>
      </c>
      <c r="B50" s="3">
        <v>45326</v>
      </c>
      <c r="C50" s="2" t="str">
        <f t="shared" si="1"/>
        <v>East</v>
      </c>
      <c r="D50" s="4" t="str">
        <f t="shared" si="2"/>
        <v>Groceries</v>
      </c>
      <c r="E50" s="1">
        <v>1864.97</v>
      </c>
      <c r="F50" s="1">
        <v>35</v>
      </c>
      <c r="G50" s="1">
        <v>5</v>
      </c>
      <c r="H50" s="1">
        <v>766.36</v>
      </c>
      <c r="I50">
        <f t="shared" si="3"/>
        <v>2506.2477027027048</v>
      </c>
      <c r="J50">
        <f t="shared" si="4"/>
        <v>2596472.620000002</v>
      </c>
      <c r="K50" s="1">
        <f t="shared" si="6"/>
        <v>385.68</v>
      </c>
      <c r="L50" s="1"/>
      <c r="M50" s="1"/>
      <c r="N50" s="1"/>
      <c r="O50" s="1"/>
      <c r="P50" s="1"/>
      <c r="Q50" s="1"/>
      <c r="R50" s="1" t="s">
        <v>60</v>
      </c>
      <c r="S50" s="2" t="s">
        <v>11</v>
      </c>
      <c r="T50" s="4" t="s">
        <v>88</v>
      </c>
      <c r="X50" t="str">
        <f t="shared" si="5"/>
        <v/>
      </c>
    </row>
    <row r="51" spans="1:24" ht="14.25">
      <c r="A51" s="1" t="str">
        <f t="shared" si="0"/>
        <v>b73e5c36</v>
      </c>
      <c r="B51" s="3">
        <v>45227</v>
      </c>
      <c r="C51" s="2" t="str">
        <f t="shared" si="1"/>
        <v>East</v>
      </c>
      <c r="D51" s="4" t="str">
        <f t="shared" si="2"/>
        <v>Electronics</v>
      </c>
      <c r="E51" s="1">
        <v>1992.19</v>
      </c>
      <c r="F51" s="1">
        <v>1</v>
      </c>
      <c r="G51" s="1">
        <v>43</v>
      </c>
      <c r="H51" s="1">
        <v>1273.72</v>
      </c>
      <c r="I51">
        <f t="shared" si="3"/>
        <v>2506.2477027027048</v>
      </c>
      <c r="J51">
        <f t="shared" si="4"/>
        <v>2596472.620000002</v>
      </c>
      <c r="K51" s="1">
        <f t="shared" si="6"/>
        <v>658.36</v>
      </c>
      <c r="L51" s="1"/>
      <c r="M51" s="1"/>
      <c r="N51" s="1"/>
      <c r="O51" s="1"/>
      <c r="P51" s="1"/>
      <c r="Q51" s="1"/>
      <c r="R51" s="1" t="s">
        <v>61</v>
      </c>
      <c r="S51" s="2" t="s">
        <v>11</v>
      </c>
      <c r="T51" s="4" t="s">
        <v>19</v>
      </c>
      <c r="X51" t="str">
        <f t="shared" si="5"/>
        <v/>
      </c>
    </row>
    <row r="52" spans="1:24" ht="14.25">
      <c r="A52" s="1" t="str">
        <f t="shared" si="0"/>
        <v>2ebc67f7</v>
      </c>
      <c r="B52" s="3">
        <v>45068</v>
      </c>
      <c r="C52" s="2" t="str">
        <f t="shared" si="1"/>
        <v>West</v>
      </c>
      <c r="D52" s="4" t="str">
        <f t="shared" si="2"/>
        <v>Sports</v>
      </c>
      <c r="E52" s="1">
        <v>1154.47</v>
      </c>
      <c r="F52" s="1">
        <v>41</v>
      </c>
      <c r="G52" s="1">
        <v>25</v>
      </c>
      <c r="H52" s="1">
        <v>402.81</v>
      </c>
      <c r="I52">
        <f t="shared" si="3"/>
        <v>2537.5954861821929</v>
      </c>
      <c r="J52">
        <f t="shared" si="4"/>
        <v>2479230.7900000024</v>
      </c>
      <c r="K52" s="1">
        <f t="shared" si="6"/>
        <v>213.905</v>
      </c>
      <c r="L52" s="1"/>
      <c r="M52" s="1"/>
      <c r="N52" s="1"/>
      <c r="O52" s="1"/>
      <c r="P52" s="1"/>
      <c r="Q52" s="1"/>
      <c r="R52" s="1" t="s">
        <v>62</v>
      </c>
      <c r="S52" s="2" t="s">
        <v>3911</v>
      </c>
      <c r="T52" s="4" t="s">
        <v>25</v>
      </c>
      <c r="X52" t="str">
        <f t="shared" si="5"/>
        <v/>
      </c>
    </row>
    <row r="53" spans="1:24" ht="14.25">
      <c r="A53" s="1" t="str">
        <f t="shared" si="0"/>
        <v>7ade007e</v>
      </c>
      <c r="B53" s="3">
        <v>45336</v>
      </c>
      <c r="C53" s="2" t="str">
        <f t="shared" si="1"/>
        <v>South</v>
      </c>
      <c r="D53" s="4" t="str">
        <f t="shared" si="2"/>
        <v>Electronics</v>
      </c>
      <c r="E53" s="1">
        <v>875.31</v>
      </c>
      <c r="F53" s="1">
        <v>34</v>
      </c>
      <c r="G53" s="1">
        <v>30</v>
      </c>
      <c r="H53" s="1">
        <v>1216.75</v>
      </c>
      <c r="I53">
        <f t="shared" si="3"/>
        <v>2496.4375124875119</v>
      </c>
      <c r="J53">
        <f t="shared" si="4"/>
        <v>2498933.9499999993</v>
      </c>
      <c r="K53" s="1">
        <f t="shared" si="6"/>
        <v>623.375</v>
      </c>
      <c r="L53" s="1"/>
      <c r="M53" s="1"/>
      <c r="N53" s="1"/>
      <c r="O53" s="1"/>
      <c r="P53" s="1"/>
      <c r="Q53" s="1"/>
      <c r="R53" s="1" t="s">
        <v>63</v>
      </c>
      <c r="S53" s="2" t="s">
        <v>3913</v>
      </c>
      <c r="T53" s="4" t="s">
        <v>19</v>
      </c>
      <c r="X53" t="str">
        <f t="shared" si="5"/>
        <v/>
      </c>
    </row>
    <row r="54" spans="1:24" ht="14.25">
      <c r="A54" s="1" t="str">
        <f t="shared" si="0"/>
        <v>db5bd71a</v>
      </c>
      <c r="B54" s="3">
        <v>45259</v>
      </c>
      <c r="C54" s="2" t="str">
        <f t="shared" si="1"/>
        <v>South</v>
      </c>
      <c r="D54" s="4" t="str">
        <f t="shared" si="2"/>
        <v>Electronics</v>
      </c>
      <c r="E54" s="1">
        <v>3395.86</v>
      </c>
      <c r="F54" s="1">
        <v>43</v>
      </c>
      <c r="G54" s="1">
        <v>11</v>
      </c>
      <c r="H54" s="1">
        <v>755.41</v>
      </c>
      <c r="I54">
        <f t="shared" si="3"/>
        <v>2496.4375124875119</v>
      </c>
      <c r="J54">
        <f t="shared" si="4"/>
        <v>2498933.9499999993</v>
      </c>
      <c r="K54" s="1">
        <f t="shared" si="6"/>
        <v>383.20499999999998</v>
      </c>
      <c r="L54" s="1"/>
      <c r="M54" s="1"/>
      <c r="N54" s="1"/>
      <c r="O54" s="1"/>
      <c r="P54" s="1"/>
      <c r="Q54" s="1"/>
      <c r="R54" s="1" t="s">
        <v>64</v>
      </c>
      <c r="S54" s="2" t="s">
        <v>3913</v>
      </c>
      <c r="T54" s="4" t="s">
        <v>19</v>
      </c>
      <c r="X54" t="str">
        <f t="shared" si="5"/>
        <v/>
      </c>
    </row>
    <row r="55" spans="1:24" ht="14.25">
      <c r="A55" s="1" t="str">
        <f t="shared" si="0"/>
        <v>d13d939a</v>
      </c>
      <c r="B55" s="3">
        <v>45603</v>
      </c>
      <c r="C55" s="2" t="str">
        <f t="shared" si="1"/>
        <v>West</v>
      </c>
      <c r="D55" s="4" t="str">
        <f t="shared" si="2"/>
        <v>Clothing</v>
      </c>
      <c r="E55" s="1">
        <v>2559.15</v>
      </c>
      <c r="F55" s="1">
        <v>43</v>
      </c>
      <c r="G55" s="1">
        <v>4</v>
      </c>
      <c r="H55" s="1">
        <v>432.75</v>
      </c>
      <c r="I55">
        <f t="shared" si="3"/>
        <v>2537.5954861821929</v>
      </c>
      <c r="J55">
        <f t="shared" si="4"/>
        <v>2479230.7900000024</v>
      </c>
      <c r="K55" s="1">
        <f t="shared" si="6"/>
        <v>218.375</v>
      </c>
      <c r="L55" s="1"/>
      <c r="M55" s="1"/>
      <c r="N55" s="1"/>
      <c r="O55" s="1"/>
      <c r="P55" s="1"/>
      <c r="Q55" s="1"/>
      <c r="R55" s="1" t="s">
        <v>65</v>
      </c>
      <c r="S55" s="2" t="s">
        <v>3911</v>
      </c>
      <c r="T55" s="4" t="s">
        <v>1474</v>
      </c>
      <c r="X55" t="str">
        <f t="shared" si="5"/>
        <v/>
      </c>
    </row>
    <row r="56" spans="1:24" ht="14.25">
      <c r="A56" s="1" t="str">
        <f t="shared" si="0"/>
        <v>048023bf</v>
      </c>
      <c r="B56" s="3">
        <v>44925</v>
      </c>
      <c r="C56" s="2" t="str">
        <f t="shared" si="1"/>
        <v>North</v>
      </c>
      <c r="D56" s="4" t="str">
        <f t="shared" si="2"/>
        <v>Groceries</v>
      </c>
      <c r="E56" s="1">
        <v>1803.62</v>
      </c>
      <c r="F56" s="1">
        <v>5</v>
      </c>
      <c r="G56" s="1">
        <v>17</v>
      </c>
      <c r="H56" s="1">
        <v>457.27</v>
      </c>
      <c r="I56">
        <f t="shared" si="3"/>
        <v>2571.1423225152107</v>
      </c>
      <c r="J56">
        <f t="shared" si="4"/>
        <v>2535146.3299999977</v>
      </c>
      <c r="K56" s="1">
        <f t="shared" si="6"/>
        <v>237.13499999999999</v>
      </c>
      <c r="L56" s="1"/>
      <c r="M56" s="1"/>
      <c r="N56" s="1"/>
      <c r="O56" s="1"/>
      <c r="P56" s="1"/>
      <c r="Q56" s="1"/>
      <c r="R56" s="1" t="s">
        <v>66</v>
      </c>
      <c r="S56" s="2" t="s">
        <v>9</v>
      </c>
      <c r="T56" s="4" t="s">
        <v>88</v>
      </c>
      <c r="X56" t="str">
        <f t="shared" si="5"/>
        <v/>
      </c>
    </row>
    <row r="57" spans="1:24" ht="14.25">
      <c r="A57" s="1" t="str">
        <f t="shared" si="0"/>
        <v>8a1b0d6f</v>
      </c>
      <c r="B57" s="3">
        <v>45122</v>
      </c>
      <c r="C57" s="2" t="str">
        <f t="shared" si="1"/>
        <v>North</v>
      </c>
      <c r="D57" s="4" t="str">
        <f t="shared" si="2"/>
        <v>Electronics</v>
      </c>
      <c r="E57" s="1">
        <v>2676.35</v>
      </c>
      <c r="F57" s="1">
        <v>43</v>
      </c>
      <c r="G57" s="1">
        <v>36</v>
      </c>
      <c r="H57" s="1">
        <v>877.09</v>
      </c>
      <c r="I57">
        <f t="shared" si="3"/>
        <v>2571.1423225152107</v>
      </c>
      <c r="J57">
        <f t="shared" si="4"/>
        <v>2535146.3299999977</v>
      </c>
      <c r="K57" s="1">
        <f t="shared" si="6"/>
        <v>456.54500000000002</v>
      </c>
      <c r="L57" s="1"/>
      <c r="M57" s="1"/>
      <c r="N57" s="1"/>
      <c r="O57" s="1"/>
      <c r="P57" s="1"/>
      <c r="Q57" s="1"/>
      <c r="R57" s="1" t="s">
        <v>67</v>
      </c>
      <c r="S57" s="2" t="s">
        <v>9</v>
      </c>
      <c r="T57" s="4" t="s">
        <v>19</v>
      </c>
      <c r="X57" t="str">
        <f t="shared" si="5"/>
        <v/>
      </c>
    </row>
    <row r="58" spans="1:24" ht="14.25">
      <c r="A58" s="1" t="str">
        <f t="shared" si="0"/>
        <v>5a064ebb</v>
      </c>
      <c r="B58" s="3">
        <v>45449</v>
      </c>
      <c r="C58" s="2" t="str">
        <f t="shared" si="1"/>
        <v>South</v>
      </c>
      <c r="D58" s="4" t="str">
        <f t="shared" si="2"/>
        <v>Electronics</v>
      </c>
      <c r="E58" s="1">
        <v>1696.76</v>
      </c>
      <c r="F58" s="1">
        <v>4</v>
      </c>
      <c r="G58" s="1">
        <v>34</v>
      </c>
      <c r="H58" s="1">
        <v>1342.89</v>
      </c>
      <c r="I58">
        <f t="shared" si="3"/>
        <v>2496.4375124875119</v>
      </c>
      <c r="J58">
        <f t="shared" si="4"/>
        <v>2498933.9499999993</v>
      </c>
      <c r="K58" s="1">
        <f t="shared" si="6"/>
        <v>688.44500000000005</v>
      </c>
      <c r="L58" s="1"/>
      <c r="M58" s="1"/>
      <c r="N58" s="1"/>
      <c r="O58" s="1"/>
      <c r="P58" s="1"/>
      <c r="Q58" s="1"/>
      <c r="R58" s="1" t="s">
        <v>68</v>
      </c>
      <c r="S58" s="2" t="s">
        <v>3913</v>
      </c>
      <c r="T58" s="4" t="s">
        <v>19</v>
      </c>
      <c r="X58" t="str">
        <f t="shared" si="5"/>
        <v/>
      </c>
    </row>
    <row r="59" spans="1:24" ht="14.25">
      <c r="A59" s="1" t="str">
        <f t="shared" si="0"/>
        <v>7f4cb54d</v>
      </c>
      <c r="B59" s="3">
        <v>45506</v>
      </c>
      <c r="C59" s="2" t="str">
        <f t="shared" si="1"/>
        <v>South</v>
      </c>
      <c r="D59" s="4" t="str">
        <f t="shared" si="2"/>
        <v>Sports</v>
      </c>
      <c r="E59" s="1">
        <v>4694.4799999999996</v>
      </c>
      <c r="F59" s="1">
        <v>43</v>
      </c>
      <c r="G59" s="1">
        <v>18</v>
      </c>
      <c r="H59" s="1">
        <v>1318.49</v>
      </c>
      <c r="I59">
        <f t="shared" si="3"/>
        <v>2496.4375124875119</v>
      </c>
      <c r="J59">
        <f t="shared" si="4"/>
        <v>2498933.9499999993</v>
      </c>
      <c r="K59" s="1">
        <f t="shared" si="6"/>
        <v>668.245</v>
      </c>
      <c r="L59" s="1"/>
      <c r="M59" s="1"/>
      <c r="N59" s="1"/>
      <c r="O59" s="1"/>
      <c r="P59" s="1"/>
      <c r="Q59" s="1"/>
      <c r="R59" s="1" t="s">
        <v>69</v>
      </c>
      <c r="S59" s="2" t="s">
        <v>3913</v>
      </c>
      <c r="T59" s="4" t="s">
        <v>25</v>
      </c>
      <c r="X59" t="str">
        <f t="shared" si="5"/>
        <v/>
      </c>
    </row>
    <row r="60" spans="1:24" ht="14.25">
      <c r="A60" s="1" t="str">
        <f t="shared" si="0"/>
        <v>ebebbab8</v>
      </c>
      <c r="B60" s="3">
        <v>44992</v>
      </c>
      <c r="C60" s="2" t="str">
        <f t="shared" si="1"/>
        <v>West</v>
      </c>
      <c r="D60" s="4" t="str">
        <f t="shared" si="2"/>
        <v>Electronics</v>
      </c>
      <c r="E60" s="1">
        <v>72.069999999999993</v>
      </c>
      <c r="F60" s="1">
        <v>36</v>
      </c>
      <c r="G60" s="1">
        <v>36</v>
      </c>
      <c r="H60" s="1">
        <v>1470.42</v>
      </c>
      <c r="I60">
        <f t="shared" si="3"/>
        <v>2537.5954861821929</v>
      </c>
      <c r="J60">
        <f t="shared" si="4"/>
        <v>2479230.7900000024</v>
      </c>
      <c r="K60" s="1">
        <f t="shared" si="6"/>
        <v>753.21</v>
      </c>
      <c r="L60" s="1"/>
      <c r="M60" s="1"/>
      <c r="N60" s="1"/>
      <c r="O60" s="1"/>
      <c r="P60" s="1"/>
      <c r="Q60" s="1"/>
      <c r="R60" s="1" t="s">
        <v>70</v>
      </c>
      <c r="S60" s="2" t="s">
        <v>3911</v>
      </c>
      <c r="T60" s="4" t="s">
        <v>19</v>
      </c>
      <c r="X60" t="str">
        <f t="shared" si="5"/>
        <v/>
      </c>
    </row>
    <row r="61" spans="1:24" ht="14.25">
      <c r="A61" s="1" t="str">
        <f t="shared" si="0"/>
        <v>4daf15d5</v>
      </c>
      <c r="B61" s="3">
        <v>45184</v>
      </c>
      <c r="C61" s="2" t="str">
        <f t="shared" si="1"/>
        <v>West</v>
      </c>
      <c r="D61" s="4" t="str">
        <f t="shared" si="2"/>
        <v>Sports</v>
      </c>
      <c r="E61" s="1">
        <v>3510.15</v>
      </c>
      <c r="F61" s="1">
        <v>22</v>
      </c>
      <c r="G61" s="1">
        <v>37</v>
      </c>
      <c r="H61" s="1">
        <v>313.22000000000003</v>
      </c>
      <c r="I61">
        <f t="shared" si="3"/>
        <v>2537.5954861821929</v>
      </c>
      <c r="J61">
        <f t="shared" si="4"/>
        <v>2479230.7900000024</v>
      </c>
      <c r="K61" s="1">
        <f t="shared" si="6"/>
        <v>175.11</v>
      </c>
      <c r="L61" s="1"/>
      <c r="M61" s="1"/>
      <c r="N61" s="1"/>
      <c r="O61" s="1"/>
      <c r="P61" s="1"/>
      <c r="Q61" s="1"/>
      <c r="R61" s="1" t="s">
        <v>71</v>
      </c>
      <c r="S61" s="2" t="s">
        <v>3911</v>
      </c>
      <c r="T61" s="4" t="s">
        <v>25</v>
      </c>
      <c r="X61" t="str">
        <f t="shared" si="5"/>
        <v/>
      </c>
    </row>
    <row r="62" spans="1:24" ht="14.25">
      <c r="A62" s="1" t="str">
        <f t="shared" si="0"/>
        <v>066c7aab</v>
      </c>
      <c r="B62" s="3">
        <v>45276</v>
      </c>
      <c r="C62" s="2" t="str">
        <f t="shared" si="1"/>
        <v>East</v>
      </c>
      <c r="D62" s="4" t="str">
        <f t="shared" si="2"/>
        <v>Furniture</v>
      </c>
      <c r="E62" s="1">
        <v>1268.99</v>
      </c>
      <c r="F62" s="1">
        <v>10</v>
      </c>
      <c r="G62" s="1">
        <v>28</v>
      </c>
      <c r="H62" s="1">
        <v>1193.02</v>
      </c>
      <c r="I62">
        <f t="shared" si="3"/>
        <v>2506.2477027027048</v>
      </c>
      <c r="J62">
        <f t="shared" si="4"/>
        <v>2596472.620000002</v>
      </c>
      <c r="K62" s="1">
        <f t="shared" si="6"/>
        <v>610.51</v>
      </c>
      <c r="L62" s="1"/>
      <c r="M62" s="1"/>
      <c r="N62" s="1"/>
      <c r="O62" s="1"/>
      <c r="P62" s="1"/>
      <c r="Q62" s="1"/>
      <c r="R62" s="1" t="s">
        <v>72</v>
      </c>
      <c r="S62" s="2" t="s">
        <v>11</v>
      </c>
      <c r="T62" s="4" t="s">
        <v>15</v>
      </c>
      <c r="X62" t="str">
        <f t="shared" si="5"/>
        <v/>
      </c>
    </row>
    <row r="63" spans="1:24" ht="14.25">
      <c r="A63" s="1" t="str">
        <f t="shared" si="0"/>
        <v>ad667d66</v>
      </c>
      <c r="B63" s="3">
        <v>45265</v>
      </c>
      <c r="C63" s="2" t="str">
        <f t="shared" si="1"/>
        <v>West</v>
      </c>
      <c r="D63" s="4" t="str">
        <f t="shared" si="2"/>
        <v>Electronics</v>
      </c>
      <c r="E63" s="1">
        <v>397.75</v>
      </c>
      <c r="F63" s="1">
        <v>49</v>
      </c>
      <c r="G63" s="1">
        <v>5</v>
      </c>
      <c r="H63" s="1">
        <v>335.09</v>
      </c>
      <c r="I63">
        <f t="shared" si="3"/>
        <v>2537.5954861821929</v>
      </c>
      <c r="J63">
        <f t="shared" si="4"/>
        <v>2479230.7900000024</v>
      </c>
      <c r="K63" s="1">
        <f t="shared" si="6"/>
        <v>170.04499999999999</v>
      </c>
      <c r="L63" s="1"/>
      <c r="M63" s="1"/>
      <c r="N63" s="1"/>
      <c r="O63" s="1"/>
      <c r="P63" s="1"/>
      <c r="Q63" s="1"/>
      <c r="R63" s="1" t="s">
        <v>73</v>
      </c>
      <c r="S63" s="2" t="s">
        <v>3911</v>
      </c>
      <c r="T63" s="4" t="s">
        <v>19</v>
      </c>
      <c r="X63" t="str">
        <f t="shared" si="5"/>
        <v/>
      </c>
    </row>
    <row r="64" spans="1:24" ht="14.25">
      <c r="A64" s="1" t="str">
        <f t="shared" si="0"/>
        <v>10af4311</v>
      </c>
      <c r="B64" s="3">
        <v>45196</v>
      </c>
      <c r="C64" s="2" t="str">
        <f t="shared" si="1"/>
        <v>South</v>
      </c>
      <c r="D64" s="4" t="str">
        <f t="shared" si="2"/>
        <v>Sports</v>
      </c>
      <c r="E64" s="1">
        <v>2946.65</v>
      </c>
      <c r="F64" s="1">
        <v>45</v>
      </c>
      <c r="G64" s="1">
        <v>32</v>
      </c>
      <c r="H64" s="1">
        <v>1418.29</v>
      </c>
      <c r="I64">
        <f t="shared" si="3"/>
        <v>2496.4375124875119</v>
      </c>
      <c r="J64">
        <f t="shared" si="4"/>
        <v>2498933.9499999993</v>
      </c>
      <c r="K64" s="1">
        <f t="shared" si="6"/>
        <v>725.14499999999998</v>
      </c>
      <c r="L64" s="1"/>
      <c r="M64" s="1"/>
      <c r="N64" s="1"/>
      <c r="O64" s="1"/>
      <c r="P64" s="1"/>
      <c r="Q64" s="1"/>
      <c r="R64" s="1" t="s">
        <v>74</v>
      </c>
      <c r="S64" s="2" t="s">
        <v>3913</v>
      </c>
      <c r="T64" s="4" t="s">
        <v>25</v>
      </c>
      <c r="X64" t="str">
        <f t="shared" si="5"/>
        <v/>
      </c>
    </row>
    <row r="65" spans="1:24" ht="14.25">
      <c r="A65" s="1" t="str">
        <f t="shared" si="0"/>
        <v>4b6a955c</v>
      </c>
      <c r="B65" s="3">
        <v>45383</v>
      </c>
      <c r="C65" s="2" t="str">
        <f t="shared" si="1"/>
        <v>North</v>
      </c>
      <c r="D65" s="4" t="str">
        <f t="shared" si="2"/>
        <v>Furniture</v>
      </c>
      <c r="E65" s="1">
        <v>3270.98</v>
      </c>
      <c r="F65" s="1">
        <v>47</v>
      </c>
      <c r="G65" s="1">
        <v>11</v>
      </c>
      <c r="H65" s="1">
        <v>1784.1</v>
      </c>
      <c r="I65">
        <f t="shared" si="3"/>
        <v>2571.1423225152107</v>
      </c>
      <c r="J65">
        <f t="shared" si="4"/>
        <v>2535146.3299999977</v>
      </c>
      <c r="K65" s="1">
        <f t="shared" si="6"/>
        <v>897.55</v>
      </c>
      <c r="L65" s="1"/>
      <c r="M65" s="1"/>
      <c r="N65" s="1"/>
      <c r="O65" s="1"/>
      <c r="P65" s="1"/>
      <c r="Q65" s="1"/>
      <c r="R65" s="1" t="s">
        <v>75</v>
      </c>
      <c r="S65" s="2" t="s">
        <v>9</v>
      </c>
      <c r="T65" s="4" t="s">
        <v>15</v>
      </c>
      <c r="X65" t="str">
        <f t="shared" si="5"/>
        <v/>
      </c>
    </row>
    <row r="66" spans="1:24" ht="14.25">
      <c r="A66" s="1" t="str">
        <f t="shared" ref="A66:A129" si="7">TRIM(R66)</f>
        <v>8406e7a9</v>
      </c>
      <c r="B66" s="3">
        <v>45262</v>
      </c>
      <c r="C66" s="2" t="str">
        <f t="shared" ref="C66:C129" si="8">PROPER(TRIM(S66))</f>
        <v>East</v>
      </c>
      <c r="D66" s="4" t="str">
        <f t="shared" ref="D66:D129" si="9">PROPER(TRIM(SUBSTITUTE(T66,"$","s")))</f>
        <v>Electronics</v>
      </c>
      <c r="E66" s="1">
        <v>2968.48</v>
      </c>
      <c r="F66" s="1">
        <v>27</v>
      </c>
      <c r="G66" s="1">
        <v>47</v>
      </c>
      <c r="H66" s="1">
        <v>1340.85</v>
      </c>
      <c r="I66">
        <f t="shared" ref="I66:I129" si="10">AVERAGEIFS(E:E,C:C,C66)</f>
        <v>2506.2477027027048</v>
      </c>
      <c r="J66">
        <f t="shared" ref="J66:J129" si="11">SUMIFS(E:E,C:C,C66)</f>
        <v>2596472.620000002</v>
      </c>
      <c r="K66" s="1">
        <f t="shared" si="6"/>
        <v>693.92499999999995</v>
      </c>
      <c r="L66" s="1"/>
      <c r="M66" s="1"/>
      <c r="N66" s="1"/>
      <c r="O66" s="1"/>
      <c r="P66" s="1"/>
      <c r="Q66" s="1"/>
      <c r="R66" s="1" t="s">
        <v>76</v>
      </c>
      <c r="S66" s="2" t="s">
        <v>11</v>
      </c>
      <c r="T66" s="4" t="s">
        <v>19</v>
      </c>
      <c r="X66" t="str">
        <f t="shared" si="5"/>
        <v/>
      </c>
    </row>
    <row r="67" spans="1:24" ht="14.25">
      <c r="A67" s="1" t="str">
        <f t="shared" si="7"/>
        <v>06be581e</v>
      </c>
      <c r="B67" s="3">
        <v>45126</v>
      </c>
      <c r="C67" s="2" t="str">
        <f t="shared" si="8"/>
        <v>North</v>
      </c>
      <c r="D67" s="4" t="str">
        <f t="shared" si="9"/>
        <v>Electronics</v>
      </c>
      <c r="E67" s="1">
        <v>3430.86</v>
      </c>
      <c r="F67" s="1">
        <v>24</v>
      </c>
      <c r="G67" s="1">
        <v>11</v>
      </c>
      <c r="H67" s="1">
        <v>1885.85</v>
      </c>
      <c r="I67">
        <f t="shared" si="10"/>
        <v>2571.1423225152107</v>
      </c>
      <c r="J67">
        <f t="shared" si="11"/>
        <v>2535146.3299999977</v>
      </c>
      <c r="K67" s="1">
        <f t="shared" si="6"/>
        <v>948.42499999999995</v>
      </c>
      <c r="L67" s="1"/>
      <c r="M67" s="1"/>
      <c r="N67" s="1"/>
      <c r="O67" s="1"/>
      <c r="P67" s="1"/>
      <c r="Q67" s="1"/>
      <c r="R67" s="1" t="s">
        <v>77</v>
      </c>
      <c r="S67" s="2" t="s">
        <v>9</v>
      </c>
      <c r="T67" s="4" t="s">
        <v>19</v>
      </c>
      <c r="X67" t="str">
        <f t="shared" ref="X67:X130" si="12">SUBSTITUTE(SUBSTITUTE(W67,"@",""),"#","")</f>
        <v/>
      </c>
    </row>
    <row r="68" spans="1:24" ht="14.25">
      <c r="A68" s="1" t="str">
        <f t="shared" si="7"/>
        <v>53f197ad</v>
      </c>
      <c r="B68" s="3">
        <v>44941</v>
      </c>
      <c r="C68" s="2" t="str">
        <f t="shared" si="8"/>
        <v>North</v>
      </c>
      <c r="D68" s="4" t="str">
        <f t="shared" si="9"/>
        <v>Groceries</v>
      </c>
      <c r="E68" s="1">
        <v>2806.15</v>
      </c>
      <c r="F68" s="1">
        <v>38</v>
      </c>
      <c r="G68" s="1">
        <v>41</v>
      </c>
      <c r="H68" s="1">
        <v>1710.11</v>
      </c>
      <c r="I68">
        <f t="shared" si="10"/>
        <v>2571.1423225152107</v>
      </c>
      <c r="J68">
        <f t="shared" si="11"/>
        <v>2535146.3299999977</v>
      </c>
      <c r="K68" s="1">
        <f t="shared" si="6"/>
        <v>875.55499999999995</v>
      </c>
      <c r="L68" s="1"/>
      <c r="M68" s="1"/>
      <c r="N68" s="1"/>
      <c r="O68" s="1"/>
      <c r="P68" s="1"/>
      <c r="Q68" s="1"/>
      <c r="R68" s="1" t="s">
        <v>78</v>
      </c>
      <c r="S68" s="2" t="s">
        <v>9</v>
      </c>
      <c r="T68" s="4" t="s">
        <v>88</v>
      </c>
      <c r="X68" t="str">
        <f t="shared" si="12"/>
        <v/>
      </c>
    </row>
    <row r="69" spans="1:24" ht="14.25">
      <c r="A69" s="1" t="str">
        <f t="shared" si="7"/>
        <v>92458ed3</v>
      </c>
      <c r="B69" s="3">
        <v>45024</v>
      </c>
      <c r="C69" s="2" t="str">
        <f t="shared" si="8"/>
        <v>North</v>
      </c>
      <c r="D69" s="4" t="str">
        <f t="shared" si="9"/>
        <v>Furniture</v>
      </c>
      <c r="E69" s="1">
        <v>1356.62</v>
      </c>
      <c r="F69" s="1">
        <v>2</v>
      </c>
      <c r="G69" s="1">
        <v>21</v>
      </c>
      <c r="H69" s="1">
        <v>1213.3399999999999</v>
      </c>
      <c r="I69">
        <f t="shared" si="10"/>
        <v>2571.1423225152107</v>
      </c>
      <c r="J69">
        <f t="shared" si="11"/>
        <v>2535146.3299999977</v>
      </c>
      <c r="K69" s="1">
        <f t="shared" si="6"/>
        <v>617.16999999999996</v>
      </c>
      <c r="L69" s="1"/>
      <c r="M69" s="1"/>
      <c r="N69" s="1"/>
      <c r="O69" s="1"/>
      <c r="P69" s="1"/>
      <c r="Q69" s="1"/>
      <c r="R69" s="1" t="s">
        <v>79</v>
      </c>
      <c r="S69" s="2" t="s">
        <v>9</v>
      </c>
      <c r="T69" s="4" t="s">
        <v>15</v>
      </c>
      <c r="X69" t="str">
        <f t="shared" si="12"/>
        <v/>
      </c>
    </row>
    <row r="70" spans="1:24" ht="14.25">
      <c r="A70" s="1" t="str">
        <f t="shared" si="7"/>
        <v>76740552</v>
      </c>
      <c r="B70" s="3">
        <v>45201</v>
      </c>
      <c r="C70" s="2" t="str">
        <f t="shared" si="8"/>
        <v>South</v>
      </c>
      <c r="D70" s="4" t="str">
        <f t="shared" si="9"/>
        <v>Electronics</v>
      </c>
      <c r="E70" s="1">
        <v>2905.8</v>
      </c>
      <c r="F70" s="1">
        <v>20</v>
      </c>
      <c r="G70" s="1">
        <v>10</v>
      </c>
      <c r="H70" s="1">
        <v>1417.43</v>
      </c>
      <c r="I70">
        <f t="shared" si="10"/>
        <v>2496.4375124875119</v>
      </c>
      <c r="J70">
        <f t="shared" si="11"/>
        <v>2498933.9499999993</v>
      </c>
      <c r="K70" s="1">
        <f t="shared" ref="K70:K133" si="13">AVERAGE(G70,H70)</f>
        <v>713.71500000000003</v>
      </c>
      <c r="L70" s="1"/>
      <c r="M70" s="1"/>
      <c r="N70" s="1"/>
      <c r="O70" s="1"/>
      <c r="P70" s="1"/>
      <c r="Q70" s="1"/>
      <c r="R70" s="1">
        <v>76740552</v>
      </c>
      <c r="S70" s="2" t="s">
        <v>3913</v>
      </c>
      <c r="T70" s="4" t="s">
        <v>19</v>
      </c>
      <c r="X70" t="str">
        <f t="shared" si="12"/>
        <v/>
      </c>
    </row>
    <row r="71" spans="1:24" ht="14.25">
      <c r="A71" s="1" t="str">
        <f t="shared" si="7"/>
        <v>f92de80d</v>
      </c>
      <c r="B71" s="3">
        <v>45060</v>
      </c>
      <c r="C71" s="2" t="str">
        <f t="shared" si="8"/>
        <v>South</v>
      </c>
      <c r="D71" s="4" t="str">
        <f t="shared" si="9"/>
        <v>Furniture</v>
      </c>
      <c r="E71" s="1">
        <v>2065.42</v>
      </c>
      <c r="F71" s="1">
        <v>22</v>
      </c>
      <c r="G71" s="1">
        <v>15</v>
      </c>
      <c r="H71" s="1">
        <v>787.51</v>
      </c>
      <c r="I71">
        <f t="shared" si="10"/>
        <v>2496.4375124875119</v>
      </c>
      <c r="J71">
        <f t="shared" si="11"/>
        <v>2498933.9499999993</v>
      </c>
      <c r="K71" s="1">
        <f t="shared" si="13"/>
        <v>401.255</v>
      </c>
      <c r="L71" s="1"/>
      <c r="M71" s="1"/>
      <c r="N71" s="1"/>
      <c r="O71" s="1"/>
      <c r="P71" s="1"/>
      <c r="Q71" s="1"/>
      <c r="R71" s="1" t="s">
        <v>80</v>
      </c>
      <c r="S71" s="2" t="s">
        <v>3913</v>
      </c>
      <c r="T71" s="4" t="s">
        <v>15</v>
      </c>
      <c r="X71" t="str">
        <f t="shared" si="12"/>
        <v/>
      </c>
    </row>
    <row r="72" spans="1:24" ht="14.25">
      <c r="A72" s="1" t="str">
        <f t="shared" si="7"/>
        <v>647ff51a</v>
      </c>
      <c r="B72" s="3">
        <v>45094</v>
      </c>
      <c r="C72" s="2" t="str">
        <f t="shared" si="8"/>
        <v>East</v>
      </c>
      <c r="D72" s="4" t="str">
        <f t="shared" si="9"/>
        <v>Clothing</v>
      </c>
      <c r="E72" s="1">
        <v>272.88</v>
      </c>
      <c r="F72" s="1">
        <v>47</v>
      </c>
      <c r="G72" s="1">
        <v>29</v>
      </c>
      <c r="H72" s="1">
        <v>1208.68</v>
      </c>
      <c r="I72">
        <f t="shared" si="10"/>
        <v>2506.2477027027048</v>
      </c>
      <c r="J72">
        <f t="shared" si="11"/>
        <v>2596472.620000002</v>
      </c>
      <c r="K72" s="1">
        <f t="shared" si="13"/>
        <v>618.84</v>
      </c>
      <c r="L72" s="1"/>
      <c r="M72" s="1"/>
      <c r="N72" s="1"/>
      <c r="O72" s="1"/>
      <c r="P72" s="1"/>
      <c r="Q72" s="1"/>
      <c r="R72" s="1" t="s">
        <v>81</v>
      </c>
      <c r="S72" s="2" t="s">
        <v>11</v>
      </c>
      <c r="T72" s="4" t="s">
        <v>1474</v>
      </c>
      <c r="X72" t="str">
        <f t="shared" si="12"/>
        <v/>
      </c>
    </row>
    <row r="73" spans="1:24" ht="14.25">
      <c r="A73" s="1" t="str">
        <f t="shared" si="7"/>
        <v>f8548ec7</v>
      </c>
      <c r="B73" s="3">
        <v>45594</v>
      </c>
      <c r="C73" s="2" t="str">
        <f t="shared" si="8"/>
        <v>East</v>
      </c>
      <c r="D73" s="4" t="str">
        <f t="shared" si="9"/>
        <v>Clothing</v>
      </c>
      <c r="E73" s="1">
        <v>4126.3999999999996</v>
      </c>
      <c r="F73" s="1">
        <v>34</v>
      </c>
      <c r="G73" s="1">
        <v>13</v>
      </c>
      <c r="H73" s="1">
        <v>1690.11</v>
      </c>
      <c r="I73">
        <f t="shared" si="10"/>
        <v>2506.2477027027048</v>
      </c>
      <c r="J73">
        <f t="shared" si="11"/>
        <v>2596472.620000002</v>
      </c>
      <c r="K73" s="1">
        <f t="shared" si="13"/>
        <v>851.55499999999995</v>
      </c>
      <c r="L73" s="1"/>
      <c r="M73" s="1"/>
      <c r="N73" s="1"/>
      <c r="O73" s="1"/>
      <c r="P73" s="1"/>
      <c r="Q73" s="1"/>
      <c r="R73" s="1" t="s">
        <v>82</v>
      </c>
      <c r="S73" s="2" t="s">
        <v>11</v>
      </c>
      <c r="T73" s="4" t="s">
        <v>1474</v>
      </c>
      <c r="X73" t="str">
        <f t="shared" si="12"/>
        <v/>
      </c>
    </row>
    <row r="74" spans="1:24" ht="14.25">
      <c r="A74" s="1" t="str">
        <f t="shared" si="7"/>
        <v>7855a0d2</v>
      </c>
      <c r="B74" s="3">
        <v>45195</v>
      </c>
      <c r="C74" s="2" t="str">
        <f t="shared" si="8"/>
        <v>North</v>
      </c>
      <c r="D74" s="4" t="str">
        <f t="shared" si="9"/>
        <v>Furniture</v>
      </c>
      <c r="E74" s="1">
        <v>4204.55</v>
      </c>
      <c r="F74" s="1">
        <v>49</v>
      </c>
      <c r="G74" s="1">
        <v>1</v>
      </c>
      <c r="H74" s="1">
        <v>1534.82</v>
      </c>
      <c r="I74">
        <f t="shared" si="10"/>
        <v>2571.1423225152107</v>
      </c>
      <c r="J74">
        <f t="shared" si="11"/>
        <v>2535146.3299999977</v>
      </c>
      <c r="K74" s="1">
        <f t="shared" si="13"/>
        <v>767.91</v>
      </c>
      <c r="L74" s="1"/>
      <c r="M74" s="1"/>
      <c r="N74" s="1"/>
      <c r="O74" s="1"/>
      <c r="P74" s="1"/>
      <c r="Q74" s="1"/>
      <c r="R74" s="1" t="s">
        <v>83</v>
      </c>
      <c r="S74" s="2" t="s">
        <v>9</v>
      </c>
      <c r="T74" s="4" t="s">
        <v>15</v>
      </c>
      <c r="X74" t="str">
        <f t="shared" si="12"/>
        <v/>
      </c>
    </row>
    <row r="75" spans="1:24" ht="14.25">
      <c r="A75" s="1" t="str">
        <f t="shared" si="7"/>
        <v>bf586512</v>
      </c>
      <c r="B75" s="3">
        <v>45226</v>
      </c>
      <c r="C75" s="2" t="str">
        <f t="shared" si="8"/>
        <v>West</v>
      </c>
      <c r="D75" s="4" t="str">
        <f t="shared" si="9"/>
        <v>Clothing</v>
      </c>
      <c r="E75" s="1">
        <v>2130.98</v>
      </c>
      <c r="F75" s="1">
        <v>7</v>
      </c>
      <c r="G75" s="1">
        <v>29</v>
      </c>
      <c r="H75" s="1">
        <v>679.16</v>
      </c>
      <c r="I75">
        <f t="shared" si="10"/>
        <v>2537.5954861821929</v>
      </c>
      <c r="J75">
        <f t="shared" si="11"/>
        <v>2479230.7900000024</v>
      </c>
      <c r="K75" s="1">
        <f t="shared" si="13"/>
        <v>354.08</v>
      </c>
      <c r="L75" s="1"/>
      <c r="M75" s="1"/>
      <c r="N75" s="1"/>
      <c r="O75" s="1"/>
      <c r="P75" s="1"/>
      <c r="Q75" s="1"/>
      <c r="R75" s="1" t="s">
        <v>84</v>
      </c>
      <c r="S75" s="2" t="s">
        <v>3911</v>
      </c>
      <c r="T75" s="4" t="s">
        <v>1474</v>
      </c>
      <c r="X75" t="str">
        <f t="shared" si="12"/>
        <v/>
      </c>
    </row>
    <row r="76" spans="1:24" ht="14.25">
      <c r="A76" s="1" t="str">
        <f t="shared" si="7"/>
        <v>deea1965</v>
      </c>
      <c r="B76" s="3">
        <v>45436</v>
      </c>
      <c r="C76" s="2" t="str">
        <f t="shared" si="8"/>
        <v>South</v>
      </c>
      <c r="D76" s="4" t="str">
        <f t="shared" si="9"/>
        <v>Furniture</v>
      </c>
      <c r="E76" s="1">
        <v>1253.28</v>
      </c>
      <c r="F76" s="1">
        <v>4</v>
      </c>
      <c r="G76" s="1">
        <v>48</v>
      </c>
      <c r="H76" s="1">
        <v>317.33</v>
      </c>
      <c r="I76">
        <f t="shared" si="10"/>
        <v>2496.4375124875119</v>
      </c>
      <c r="J76">
        <f t="shared" si="11"/>
        <v>2498933.9499999993</v>
      </c>
      <c r="K76" s="1">
        <f t="shared" si="13"/>
        <v>182.66499999999999</v>
      </c>
      <c r="L76" s="1"/>
      <c r="M76" s="1"/>
      <c r="N76" s="1"/>
      <c r="O76" s="1"/>
      <c r="P76" s="1"/>
      <c r="Q76" s="1"/>
      <c r="R76" s="1" t="s">
        <v>85</v>
      </c>
      <c r="S76" s="2" t="s">
        <v>3913</v>
      </c>
      <c r="T76" s="4" t="s">
        <v>15</v>
      </c>
      <c r="X76" t="str">
        <f t="shared" si="12"/>
        <v/>
      </c>
    </row>
    <row r="77" spans="1:24" ht="14.25">
      <c r="A77" s="1" t="str">
        <f t="shared" si="7"/>
        <v>a0a8290f</v>
      </c>
      <c r="B77" s="3">
        <v>45478</v>
      </c>
      <c r="C77" s="2" t="str">
        <f t="shared" si="8"/>
        <v>South</v>
      </c>
      <c r="D77" s="4" t="str">
        <f t="shared" si="9"/>
        <v>Sports</v>
      </c>
      <c r="E77" s="1">
        <v>1050.29</v>
      </c>
      <c r="F77" s="1">
        <v>30</v>
      </c>
      <c r="G77" s="1">
        <v>4</v>
      </c>
      <c r="H77" s="1">
        <v>423.5</v>
      </c>
      <c r="I77">
        <f t="shared" si="10"/>
        <v>2496.4375124875119</v>
      </c>
      <c r="J77">
        <f t="shared" si="11"/>
        <v>2498933.9499999993</v>
      </c>
      <c r="K77" s="1">
        <f t="shared" si="13"/>
        <v>213.75</v>
      </c>
      <c r="L77" s="1"/>
      <c r="M77" s="1"/>
      <c r="N77" s="1"/>
      <c r="O77" s="1"/>
      <c r="P77" s="1"/>
      <c r="Q77" s="1"/>
      <c r="R77" s="1" t="s">
        <v>86</v>
      </c>
      <c r="S77" s="2" t="s">
        <v>3913</v>
      </c>
      <c r="T77" s="4" t="s">
        <v>25</v>
      </c>
      <c r="X77" t="str">
        <f t="shared" si="12"/>
        <v/>
      </c>
    </row>
    <row r="78" spans="1:24" ht="14.25">
      <c r="A78" s="1" t="str">
        <f t="shared" si="7"/>
        <v>077a9429</v>
      </c>
      <c r="B78" s="3">
        <v>45079</v>
      </c>
      <c r="C78" s="2" t="str">
        <f t="shared" si="8"/>
        <v>North</v>
      </c>
      <c r="D78" s="4" t="str">
        <f t="shared" si="9"/>
        <v>Furniture</v>
      </c>
      <c r="E78" s="1">
        <v>1269.0999999999999</v>
      </c>
      <c r="F78" s="1">
        <v>3</v>
      </c>
      <c r="G78" s="1">
        <v>7</v>
      </c>
      <c r="H78" s="1">
        <v>1819.88</v>
      </c>
      <c r="I78">
        <f t="shared" si="10"/>
        <v>2571.1423225152107</v>
      </c>
      <c r="J78">
        <f t="shared" si="11"/>
        <v>2535146.3299999977</v>
      </c>
      <c r="K78" s="1">
        <f t="shared" si="13"/>
        <v>913.44</v>
      </c>
      <c r="L78" s="1"/>
      <c r="M78" s="1"/>
      <c r="N78" s="1"/>
      <c r="O78" s="1"/>
      <c r="P78" s="1"/>
      <c r="Q78" s="1"/>
      <c r="R78" s="1" t="s">
        <v>87</v>
      </c>
      <c r="S78" s="2" t="s">
        <v>9</v>
      </c>
      <c r="T78" s="4" t="s">
        <v>15</v>
      </c>
      <c r="X78" t="str">
        <f t="shared" si="12"/>
        <v/>
      </c>
    </row>
    <row r="79" spans="1:24" ht="14.25">
      <c r="A79" s="1" t="str">
        <f t="shared" si="7"/>
        <v>8642940000</v>
      </c>
      <c r="B79" s="3">
        <v>45192</v>
      </c>
      <c r="C79" s="2" t="str">
        <f t="shared" si="8"/>
        <v>West</v>
      </c>
      <c r="D79" s="4" t="str">
        <f t="shared" si="9"/>
        <v>Groceries</v>
      </c>
      <c r="E79" s="1">
        <v>4229.47</v>
      </c>
      <c r="F79" s="1">
        <v>3</v>
      </c>
      <c r="G79" s="1">
        <v>9</v>
      </c>
      <c r="H79" s="1">
        <v>11.29</v>
      </c>
      <c r="I79">
        <f t="shared" si="10"/>
        <v>2537.5954861821929</v>
      </c>
      <c r="J79">
        <f t="shared" si="11"/>
        <v>2479230.7900000024</v>
      </c>
      <c r="K79" s="1">
        <f t="shared" si="13"/>
        <v>10.145</v>
      </c>
      <c r="L79" s="1"/>
      <c r="M79" s="1"/>
      <c r="N79" s="1"/>
      <c r="O79" s="1"/>
      <c r="P79" s="1"/>
      <c r="Q79" s="1"/>
      <c r="R79" s="5">
        <v>8642940000</v>
      </c>
      <c r="S79" s="2" t="s">
        <v>3911</v>
      </c>
      <c r="T79" s="4" t="s">
        <v>88</v>
      </c>
      <c r="X79" t="str">
        <f t="shared" si="12"/>
        <v/>
      </c>
    </row>
    <row r="80" spans="1:24" ht="14.25">
      <c r="A80" s="1" t="str">
        <f t="shared" si="7"/>
        <v>41d1321a</v>
      </c>
      <c r="B80" s="3">
        <v>45243</v>
      </c>
      <c r="C80" s="2" t="str">
        <f t="shared" si="8"/>
        <v>South</v>
      </c>
      <c r="D80" s="4" t="str">
        <f t="shared" si="9"/>
        <v>Groceries</v>
      </c>
      <c r="E80" s="1">
        <v>3767.63</v>
      </c>
      <c r="F80" s="1">
        <v>30</v>
      </c>
      <c r="G80" s="1">
        <v>41</v>
      </c>
      <c r="H80" s="1">
        <v>1031.74</v>
      </c>
      <c r="I80">
        <f t="shared" si="10"/>
        <v>2496.4375124875119</v>
      </c>
      <c r="J80">
        <f t="shared" si="11"/>
        <v>2498933.9499999993</v>
      </c>
      <c r="K80" s="1">
        <f t="shared" si="13"/>
        <v>536.37</v>
      </c>
      <c r="L80" s="1"/>
      <c r="M80" s="1"/>
      <c r="N80" s="1"/>
      <c r="O80" s="1"/>
      <c r="P80" s="1"/>
      <c r="Q80" s="1"/>
      <c r="R80" s="1" t="s">
        <v>89</v>
      </c>
      <c r="S80" s="2" t="s">
        <v>3913</v>
      </c>
      <c r="T80" s="4" t="s">
        <v>88</v>
      </c>
      <c r="X80" t="str">
        <f t="shared" si="12"/>
        <v/>
      </c>
    </row>
    <row r="81" spans="1:24" ht="14.25">
      <c r="A81" s="1" t="str">
        <f t="shared" si="7"/>
        <v>44afa795</v>
      </c>
      <c r="B81" s="3">
        <v>45068</v>
      </c>
      <c r="C81" s="2" t="str">
        <f t="shared" si="8"/>
        <v>West</v>
      </c>
      <c r="D81" s="4" t="str">
        <f t="shared" si="9"/>
        <v>Sports</v>
      </c>
      <c r="E81" s="1">
        <v>640.91</v>
      </c>
      <c r="F81" s="1">
        <v>19</v>
      </c>
      <c r="G81" s="1">
        <v>19</v>
      </c>
      <c r="H81" s="1">
        <v>1148.6199999999999</v>
      </c>
      <c r="I81">
        <f t="shared" si="10"/>
        <v>2537.5954861821929</v>
      </c>
      <c r="J81">
        <f t="shared" si="11"/>
        <v>2479230.7900000024</v>
      </c>
      <c r="K81" s="1">
        <f t="shared" si="13"/>
        <v>583.80999999999995</v>
      </c>
      <c r="L81" s="1"/>
      <c r="M81" s="1"/>
      <c r="N81" s="1"/>
      <c r="O81" s="1"/>
      <c r="P81" s="1"/>
      <c r="Q81" s="1"/>
      <c r="R81" s="1" t="s">
        <v>90</v>
      </c>
      <c r="S81" s="2" t="s">
        <v>3911</v>
      </c>
      <c r="T81" s="4" t="s">
        <v>25</v>
      </c>
      <c r="X81" t="str">
        <f t="shared" si="12"/>
        <v/>
      </c>
    </row>
    <row r="82" spans="1:24" ht="14.25">
      <c r="A82" s="1" t="str">
        <f t="shared" si="7"/>
        <v>8c329e53</v>
      </c>
      <c r="B82" s="3">
        <v>45461</v>
      </c>
      <c r="C82" s="2" t="str">
        <f t="shared" si="8"/>
        <v>North</v>
      </c>
      <c r="D82" s="4" t="str">
        <f t="shared" si="9"/>
        <v>Furniture</v>
      </c>
      <c r="E82" s="1">
        <v>2958</v>
      </c>
      <c r="F82" s="1">
        <v>4</v>
      </c>
      <c r="G82" s="1">
        <v>22</v>
      </c>
      <c r="H82" s="1">
        <v>1968.62</v>
      </c>
      <c r="I82">
        <f t="shared" si="10"/>
        <v>2571.1423225152107</v>
      </c>
      <c r="J82">
        <f t="shared" si="11"/>
        <v>2535146.3299999977</v>
      </c>
      <c r="K82" s="1">
        <f t="shared" si="13"/>
        <v>995.31</v>
      </c>
      <c r="L82" s="1"/>
      <c r="M82" s="1"/>
      <c r="N82" s="1"/>
      <c r="O82" s="1"/>
      <c r="P82" s="1"/>
      <c r="Q82" s="1"/>
      <c r="R82" s="1" t="s">
        <v>91</v>
      </c>
      <c r="S82" s="2" t="s">
        <v>9</v>
      </c>
      <c r="T82" s="4" t="s">
        <v>15</v>
      </c>
      <c r="X82" t="str">
        <f t="shared" si="12"/>
        <v/>
      </c>
    </row>
    <row r="83" spans="1:24" ht="14.25">
      <c r="A83" s="1" t="str">
        <f t="shared" si="7"/>
        <v>cdbba08a</v>
      </c>
      <c r="B83" s="3">
        <v>44948</v>
      </c>
      <c r="C83" s="2" t="str">
        <f t="shared" si="8"/>
        <v>West</v>
      </c>
      <c r="D83" s="4" t="str">
        <f t="shared" si="9"/>
        <v>Sports</v>
      </c>
      <c r="E83" s="1">
        <v>4049.49</v>
      </c>
      <c r="F83" s="1">
        <v>5</v>
      </c>
      <c r="G83" s="1">
        <v>1</v>
      </c>
      <c r="H83" s="1">
        <v>1151.9000000000001</v>
      </c>
      <c r="I83">
        <f t="shared" si="10"/>
        <v>2537.5954861821929</v>
      </c>
      <c r="J83">
        <f t="shared" si="11"/>
        <v>2479230.7900000024</v>
      </c>
      <c r="K83" s="1">
        <f t="shared" si="13"/>
        <v>576.45000000000005</v>
      </c>
      <c r="L83" s="1"/>
      <c r="M83" s="1"/>
      <c r="N83" s="1"/>
      <c r="O83" s="1"/>
      <c r="P83" s="1"/>
      <c r="Q83" s="1"/>
      <c r="R83" s="1" t="s">
        <v>92</v>
      </c>
      <c r="S83" s="2" t="s">
        <v>3911</v>
      </c>
      <c r="T83" s="4" t="s">
        <v>25</v>
      </c>
      <c r="X83" t="str">
        <f t="shared" si="12"/>
        <v/>
      </c>
    </row>
    <row r="84" spans="1:24" ht="14.25">
      <c r="A84" s="1" t="str">
        <f t="shared" si="7"/>
        <v>4415c908</v>
      </c>
      <c r="B84" s="3">
        <v>45385</v>
      </c>
      <c r="C84" s="2" t="str">
        <f t="shared" si="8"/>
        <v>North</v>
      </c>
      <c r="D84" s="4" t="str">
        <f t="shared" si="9"/>
        <v>Sports</v>
      </c>
      <c r="E84" s="1">
        <v>4155.03</v>
      </c>
      <c r="F84" s="1">
        <v>32</v>
      </c>
      <c r="G84" s="1">
        <v>5</v>
      </c>
      <c r="H84" s="1">
        <v>1637.7</v>
      </c>
      <c r="I84">
        <f t="shared" si="10"/>
        <v>2571.1423225152107</v>
      </c>
      <c r="J84">
        <f t="shared" si="11"/>
        <v>2535146.3299999977</v>
      </c>
      <c r="K84" s="1">
        <f t="shared" si="13"/>
        <v>821.35</v>
      </c>
      <c r="L84" s="1"/>
      <c r="M84" s="1"/>
      <c r="N84" s="1"/>
      <c r="O84" s="1"/>
      <c r="P84" s="1"/>
      <c r="Q84" s="1"/>
      <c r="R84" s="1" t="s">
        <v>93</v>
      </c>
      <c r="S84" s="2" t="s">
        <v>9</v>
      </c>
      <c r="T84" s="4" t="s">
        <v>25</v>
      </c>
      <c r="X84" t="str">
        <f t="shared" si="12"/>
        <v/>
      </c>
    </row>
    <row r="85" spans="1:24" ht="14.25">
      <c r="A85" s="1" t="str">
        <f t="shared" si="7"/>
        <v>a9ac13d3</v>
      </c>
      <c r="B85" s="3">
        <v>45556</v>
      </c>
      <c r="C85" s="2" t="str">
        <f t="shared" si="8"/>
        <v>North</v>
      </c>
      <c r="D85" s="4" t="str">
        <f t="shared" si="9"/>
        <v>Furniture</v>
      </c>
      <c r="E85" s="1">
        <v>2011.35</v>
      </c>
      <c r="F85" s="1">
        <v>44</v>
      </c>
      <c r="G85" s="1">
        <v>10</v>
      </c>
      <c r="H85" s="1">
        <v>829.69</v>
      </c>
      <c r="I85">
        <f t="shared" si="10"/>
        <v>2571.1423225152107</v>
      </c>
      <c r="J85">
        <f t="shared" si="11"/>
        <v>2535146.3299999977</v>
      </c>
      <c r="K85" s="1">
        <f t="shared" si="13"/>
        <v>419.84500000000003</v>
      </c>
      <c r="L85" s="1"/>
      <c r="M85" s="1"/>
      <c r="N85" s="1"/>
      <c r="O85" s="1"/>
      <c r="P85" s="1"/>
      <c r="Q85" s="1"/>
      <c r="R85" s="1" t="s">
        <v>94</v>
      </c>
      <c r="S85" s="2" t="s">
        <v>9</v>
      </c>
      <c r="T85" s="4" t="s">
        <v>15</v>
      </c>
      <c r="X85" t="str">
        <f t="shared" si="12"/>
        <v/>
      </c>
    </row>
    <row r="86" spans="1:24" ht="14.25">
      <c r="A86" s="1" t="str">
        <f t="shared" si="7"/>
        <v>5fbf219e</v>
      </c>
      <c r="B86" s="3">
        <v>45299</v>
      </c>
      <c r="C86" s="2" t="str">
        <f t="shared" si="8"/>
        <v>West</v>
      </c>
      <c r="D86" s="4" t="str">
        <f t="shared" si="9"/>
        <v>Electronics</v>
      </c>
      <c r="E86" s="1">
        <v>2365.2399999999998</v>
      </c>
      <c r="F86" s="1">
        <v>10</v>
      </c>
      <c r="G86" s="1">
        <v>33</v>
      </c>
      <c r="H86" s="1">
        <v>1970.1</v>
      </c>
      <c r="I86">
        <f t="shared" si="10"/>
        <v>2537.5954861821929</v>
      </c>
      <c r="J86">
        <f t="shared" si="11"/>
        <v>2479230.7900000024</v>
      </c>
      <c r="K86" s="1">
        <f t="shared" si="13"/>
        <v>1001.55</v>
      </c>
      <c r="L86" s="1"/>
      <c r="M86" s="1"/>
      <c r="N86" s="1"/>
      <c r="O86" s="1"/>
      <c r="P86" s="1"/>
      <c r="Q86" s="1"/>
      <c r="R86" s="1" t="s">
        <v>95</v>
      </c>
      <c r="S86" s="2" t="s">
        <v>3911</v>
      </c>
      <c r="T86" s="4" t="s">
        <v>19</v>
      </c>
      <c r="X86" t="str">
        <f t="shared" si="12"/>
        <v/>
      </c>
    </row>
    <row r="87" spans="1:24" ht="14.25">
      <c r="A87" s="1" t="str">
        <f t="shared" si="7"/>
        <v>f3ba50cf</v>
      </c>
      <c r="B87" s="3">
        <v>45321</v>
      </c>
      <c r="C87" s="2" t="str">
        <f t="shared" si="8"/>
        <v>South</v>
      </c>
      <c r="D87" s="4" t="str">
        <f t="shared" si="9"/>
        <v>Clothing</v>
      </c>
      <c r="E87" s="1">
        <v>2615.84</v>
      </c>
      <c r="F87" s="1">
        <v>31</v>
      </c>
      <c r="G87" s="1">
        <v>9</v>
      </c>
      <c r="H87" s="1">
        <v>1276.8699999999999</v>
      </c>
      <c r="I87">
        <f t="shared" si="10"/>
        <v>2496.4375124875119</v>
      </c>
      <c r="J87">
        <f t="shared" si="11"/>
        <v>2498933.9499999993</v>
      </c>
      <c r="K87" s="1">
        <f t="shared" si="13"/>
        <v>642.93499999999995</v>
      </c>
      <c r="L87" s="1"/>
      <c r="M87" s="1"/>
      <c r="N87" s="1"/>
      <c r="O87" s="1"/>
      <c r="P87" s="1"/>
      <c r="Q87" s="1"/>
      <c r="R87" s="1" t="s">
        <v>96</v>
      </c>
      <c r="S87" s="2" t="s">
        <v>3913</v>
      </c>
      <c r="T87" s="4" t="s">
        <v>1474</v>
      </c>
      <c r="X87" t="str">
        <f t="shared" si="12"/>
        <v/>
      </c>
    </row>
    <row r="88" spans="1:24" ht="14.25">
      <c r="A88" s="1" t="str">
        <f t="shared" si="7"/>
        <v>88840b0f</v>
      </c>
      <c r="B88" s="3">
        <v>45399</v>
      </c>
      <c r="C88" s="2" t="str">
        <f t="shared" si="8"/>
        <v>West</v>
      </c>
      <c r="D88" s="4" t="str">
        <f t="shared" si="9"/>
        <v>Clothing</v>
      </c>
      <c r="E88" s="1">
        <v>4954.33</v>
      </c>
      <c r="F88" s="1">
        <v>26</v>
      </c>
      <c r="G88" s="1">
        <v>43</v>
      </c>
      <c r="H88" s="1">
        <v>1723.31</v>
      </c>
      <c r="I88">
        <f t="shared" si="10"/>
        <v>2537.5954861821929</v>
      </c>
      <c r="J88">
        <f t="shared" si="11"/>
        <v>2479230.7900000024</v>
      </c>
      <c r="K88" s="1">
        <f t="shared" si="13"/>
        <v>883.15499999999997</v>
      </c>
      <c r="L88" s="1"/>
      <c r="M88" s="1"/>
      <c r="N88" s="1"/>
      <c r="O88" s="1"/>
      <c r="P88" s="1"/>
      <c r="Q88" s="1"/>
      <c r="R88" s="1" t="s">
        <v>97</v>
      </c>
      <c r="S88" s="2" t="s">
        <v>3911</v>
      </c>
      <c r="T88" s="4" t="s">
        <v>1474</v>
      </c>
      <c r="X88" t="str">
        <f t="shared" si="12"/>
        <v/>
      </c>
    </row>
    <row r="89" spans="1:24" ht="14.25">
      <c r="A89" s="1" t="str">
        <f t="shared" si="7"/>
        <v>3dcffe93</v>
      </c>
      <c r="B89" s="3">
        <v>45082</v>
      </c>
      <c r="C89" s="2" t="str">
        <f t="shared" si="8"/>
        <v>North</v>
      </c>
      <c r="D89" s="4" t="str">
        <f t="shared" si="9"/>
        <v>Clothing</v>
      </c>
      <c r="E89" s="1">
        <v>1969.35</v>
      </c>
      <c r="F89" s="1">
        <v>27</v>
      </c>
      <c r="G89" s="1">
        <v>11</v>
      </c>
      <c r="H89" s="1">
        <v>1532.9</v>
      </c>
      <c r="I89">
        <f t="shared" si="10"/>
        <v>2571.1423225152107</v>
      </c>
      <c r="J89">
        <f t="shared" si="11"/>
        <v>2535146.3299999977</v>
      </c>
      <c r="K89" s="1">
        <f t="shared" si="13"/>
        <v>771.95</v>
      </c>
      <c r="L89" s="1"/>
      <c r="M89" s="1"/>
      <c r="N89" s="1"/>
      <c r="O89" s="1"/>
      <c r="P89" s="1"/>
      <c r="Q89" s="1"/>
      <c r="R89" s="1" t="s">
        <v>98</v>
      </c>
      <c r="S89" s="2" t="s">
        <v>9</v>
      </c>
      <c r="T89" s="4" t="s">
        <v>1474</v>
      </c>
      <c r="X89" t="str">
        <f t="shared" si="12"/>
        <v/>
      </c>
    </row>
    <row r="90" spans="1:24" ht="14.25">
      <c r="A90" s="1" t="str">
        <f t="shared" si="7"/>
        <v>745eb905</v>
      </c>
      <c r="B90" s="3">
        <v>45383</v>
      </c>
      <c r="C90" s="2" t="str">
        <f t="shared" si="8"/>
        <v>North</v>
      </c>
      <c r="D90" s="4" t="str">
        <f t="shared" si="9"/>
        <v>Clothing</v>
      </c>
      <c r="E90" s="1">
        <v>2083.02</v>
      </c>
      <c r="F90" s="1">
        <v>49</v>
      </c>
      <c r="G90" s="1">
        <v>11</v>
      </c>
      <c r="H90" s="1">
        <v>105.26</v>
      </c>
      <c r="I90">
        <f t="shared" si="10"/>
        <v>2571.1423225152107</v>
      </c>
      <c r="J90">
        <f t="shared" si="11"/>
        <v>2535146.3299999977</v>
      </c>
      <c r="K90" s="1">
        <f t="shared" si="13"/>
        <v>58.13</v>
      </c>
      <c r="L90" s="1"/>
      <c r="M90" s="1"/>
      <c r="N90" s="1"/>
      <c r="O90" s="1"/>
      <c r="P90" s="1"/>
      <c r="Q90" s="1"/>
      <c r="R90" s="1" t="s">
        <v>99</v>
      </c>
      <c r="S90" s="2" t="s">
        <v>9</v>
      </c>
      <c r="T90" s="4" t="s">
        <v>1474</v>
      </c>
      <c r="X90" t="str">
        <f t="shared" si="12"/>
        <v/>
      </c>
    </row>
    <row r="91" spans="1:24" ht="14.25">
      <c r="A91" s="1" t="str">
        <f t="shared" si="7"/>
        <v>b8fca939</v>
      </c>
      <c r="B91" s="3">
        <v>45530</v>
      </c>
      <c r="C91" s="2" t="str">
        <f t="shared" si="8"/>
        <v>South</v>
      </c>
      <c r="D91" s="4" t="str">
        <f t="shared" si="9"/>
        <v>Electronics</v>
      </c>
      <c r="E91" s="1">
        <v>4752.49</v>
      </c>
      <c r="F91" s="1">
        <v>36</v>
      </c>
      <c r="G91" s="1">
        <v>8</v>
      </c>
      <c r="H91" s="1">
        <v>1903.35</v>
      </c>
      <c r="I91">
        <f t="shared" si="10"/>
        <v>2496.4375124875119</v>
      </c>
      <c r="J91">
        <f t="shared" si="11"/>
        <v>2498933.9499999993</v>
      </c>
      <c r="K91" s="1">
        <f t="shared" si="13"/>
        <v>955.67499999999995</v>
      </c>
      <c r="L91" s="1"/>
      <c r="M91" s="1"/>
      <c r="N91" s="1"/>
      <c r="O91" s="1"/>
      <c r="P91" s="1"/>
      <c r="Q91" s="1"/>
      <c r="R91" s="1" t="s">
        <v>100</v>
      </c>
      <c r="S91" s="2" t="s">
        <v>3913</v>
      </c>
      <c r="T91" s="4" t="s">
        <v>19</v>
      </c>
      <c r="X91" t="str">
        <f t="shared" si="12"/>
        <v/>
      </c>
    </row>
    <row r="92" spans="1:24" ht="14.25">
      <c r="A92" s="1" t="str">
        <f t="shared" si="7"/>
        <v>aa2f3b2c</v>
      </c>
      <c r="B92" s="3">
        <v>45097</v>
      </c>
      <c r="C92" s="2" t="str">
        <f t="shared" si="8"/>
        <v>North</v>
      </c>
      <c r="D92" s="4" t="str">
        <f t="shared" si="9"/>
        <v>Clothing</v>
      </c>
      <c r="E92" s="1">
        <v>4031.47</v>
      </c>
      <c r="F92" s="1">
        <v>20</v>
      </c>
      <c r="G92" s="1">
        <v>4</v>
      </c>
      <c r="H92" s="1">
        <v>1722.65</v>
      </c>
      <c r="I92">
        <f t="shared" si="10"/>
        <v>2571.1423225152107</v>
      </c>
      <c r="J92">
        <f t="shared" si="11"/>
        <v>2535146.3299999977</v>
      </c>
      <c r="K92" s="1">
        <f t="shared" si="13"/>
        <v>863.32500000000005</v>
      </c>
      <c r="L92" s="1"/>
      <c r="M92" s="1"/>
      <c r="N92" s="1"/>
      <c r="O92" s="1"/>
      <c r="P92" s="1"/>
      <c r="Q92" s="1"/>
      <c r="R92" s="1" t="s">
        <v>101</v>
      </c>
      <c r="S92" s="2" t="s">
        <v>9</v>
      </c>
      <c r="T92" s="4" t="s">
        <v>1474</v>
      </c>
      <c r="X92" t="str">
        <f t="shared" si="12"/>
        <v/>
      </c>
    </row>
    <row r="93" spans="1:24" ht="14.25">
      <c r="A93" s="1" t="str">
        <f t="shared" si="7"/>
        <v>df1581bf</v>
      </c>
      <c r="B93" s="3">
        <v>45426</v>
      </c>
      <c r="C93" s="2" t="str">
        <f t="shared" si="8"/>
        <v>East</v>
      </c>
      <c r="D93" s="4" t="str">
        <f t="shared" si="9"/>
        <v>Furniture</v>
      </c>
      <c r="E93" s="1">
        <v>3299.15</v>
      </c>
      <c r="F93" s="1">
        <v>22</v>
      </c>
      <c r="G93" s="1">
        <v>45</v>
      </c>
      <c r="H93" s="1">
        <v>1352.78</v>
      </c>
      <c r="I93">
        <f t="shared" si="10"/>
        <v>2506.2477027027048</v>
      </c>
      <c r="J93">
        <f t="shared" si="11"/>
        <v>2596472.620000002</v>
      </c>
      <c r="K93" s="1">
        <f t="shared" si="13"/>
        <v>698.89</v>
      </c>
      <c r="L93" s="1"/>
      <c r="M93" s="1"/>
      <c r="N93" s="1"/>
      <c r="O93" s="1"/>
      <c r="P93" s="1"/>
      <c r="Q93" s="1"/>
      <c r="R93" s="1" t="s">
        <v>102</v>
      </c>
      <c r="S93" s="2" t="s">
        <v>11</v>
      </c>
      <c r="T93" s="4" t="s">
        <v>15</v>
      </c>
      <c r="X93" t="str">
        <f t="shared" si="12"/>
        <v/>
      </c>
    </row>
    <row r="94" spans="1:24" ht="14.25">
      <c r="A94" s="1" t="str">
        <f t="shared" si="7"/>
        <v>8ee932c1</v>
      </c>
      <c r="B94" s="3">
        <v>45465</v>
      </c>
      <c r="C94" s="2" t="str">
        <f t="shared" si="8"/>
        <v>North</v>
      </c>
      <c r="D94" s="4" t="str">
        <f t="shared" si="9"/>
        <v>Clothing</v>
      </c>
      <c r="E94" s="1">
        <v>4132.07</v>
      </c>
      <c r="F94" s="1">
        <v>4</v>
      </c>
      <c r="G94" s="1">
        <v>19</v>
      </c>
      <c r="H94" s="1">
        <v>763.86</v>
      </c>
      <c r="I94">
        <f t="shared" si="10"/>
        <v>2571.1423225152107</v>
      </c>
      <c r="J94">
        <f t="shared" si="11"/>
        <v>2535146.3299999977</v>
      </c>
      <c r="K94" s="1">
        <f t="shared" si="13"/>
        <v>391.43</v>
      </c>
      <c r="L94" s="1"/>
      <c r="M94" s="1"/>
      <c r="N94" s="1"/>
      <c r="O94" s="1"/>
      <c r="P94" s="1"/>
      <c r="Q94" s="1"/>
      <c r="R94" s="1" t="s">
        <v>103</v>
      </c>
      <c r="S94" s="2" t="s">
        <v>9</v>
      </c>
      <c r="T94" s="4" t="s">
        <v>1474</v>
      </c>
      <c r="X94" t="str">
        <f t="shared" si="12"/>
        <v/>
      </c>
    </row>
    <row r="95" spans="1:24" ht="14.25">
      <c r="A95" s="1" t="str">
        <f t="shared" si="7"/>
        <v>085e9490</v>
      </c>
      <c r="B95" s="3">
        <v>45084</v>
      </c>
      <c r="C95" s="2" t="str">
        <f t="shared" si="8"/>
        <v>South</v>
      </c>
      <c r="D95" s="4" t="str">
        <f t="shared" si="9"/>
        <v>Electronics</v>
      </c>
      <c r="E95" s="1">
        <v>1053.19</v>
      </c>
      <c r="F95" s="1">
        <v>22</v>
      </c>
      <c r="G95" s="1">
        <v>20</v>
      </c>
      <c r="H95" s="1">
        <v>570.11</v>
      </c>
      <c r="I95">
        <f t="shared" si="10"/>
        <v>2496.4375124875119</v>
      </c>
      <c r="J95">
        <f t="shared" si="11"/>
        <v>2498933.9499999993</v>
      </c>
      <c r="K95" s="1">
        <f t="shared" si="13"/>
        <v>295.05500000000001</v>
      </c>
      <c r="L95" s="1"/>
      <c r="M95" s="1"/>
      <c r="N95" s="1"/>
      <c r="O95" s="1"/>
      <c r="P95" s="1"/>
      <c r="Q95" s="1"/>
      <c r="R95" s="1" t="s">
        <v>104</v>
      </c>
      <c r="S95" s="2" t="s">
        <v>3913</v>
      </c>
      <c r="T95" s="4" t="s">
        <v>19</v>
      </c>
      <c r="X95" t="str">
        <f t="shared" si="12"/>
        <v/>
      </c>
    </row>
    <row r="96" spans="1:24" ht="14.25">
      <c r="A96" s="1" t="str">
        <f t="shared" si="7"/>
        <v>65b0eedf</v>
      </c>
      <c r="B96" s="3">
        <v>45425</v>
      </c>
      <c r="C96" s="2" t="str">
        <f t="shared" si="8"/>
        <v>North</v>
      </c>
      <c r="D96" s="4" t="str">
        <f t="shared" si="9"/>
        <v>Electronics</v>
      </c>
      <c r="E96" s="1">
        <v>3864.26</v>
      </c>
      <c r="F96" s="1">
        <v>22</v>
      </c>
      <c r="G96" s="1">
        <v>28</v>
      </c>
      <c r="H96" s="1">
        <v>908.02</v>
      </c>
      <c r="I96">
        <f t="shared" si="10"/>
        <v>2571.1423225152107</v>
      </c>
      <c r="J96">
        <f t="shared" si="11"/>
        <v>2535146.3299999977</v>
      </c>
      <c r="K96" s="1">
        <f t="shared" si="13"/>
        <v>468.01</v>
      </c>
      <c r="L96" s="1"/>
      <c r="M96" s="1"/>
      <c r="N96" s="1"/>
      <c r="O96" s="1"/>
      <c r="P96" s="1"/>
      <c r="Q96" s="1"/>
      <c r="R96" s="1" t="s">
        <v>105</v>
      </c>
      <c r="S96" s="2" t="s">
        <v>9</v>
      </c>
      <c r="T96" s="4" t="s">
        <v>19</v>
      </c>
      <c r="X96" t="str">
        <f t="shared" si="12"/>
        <v/>
      </c>
    </row>
    <row r="97" spans="1:24" ht="14.25">
      <c r="A97" s="1" t="str">
        <f t="shared" si="7"/>
        <v>2836b2dd</v>
      </c>
      <c r="B97" s="3">
        <v>45399</v>
      </c>
      <c r="C97" s="2" t="str">
        <f t="shared" si="8"/>
        <v>East</v>
      </c>
      <c r="D97" s="4" t="str">
        <f t="shared" si="9"/>
        <v>Clothing</v>
      </c>
      <c r="E97" s="1">
        <v>554.26</v>
      </c>
      <c r="F97" s="1">
        <v>17</v>
      </c>
      <c r="G97" s="1">
        <v>7</v>
      </c>
      <c r="H97" s="1">
        <v>1898.3</v>
      </c>
      <c r="I97">
        <f t="shared" si="10"/>
        <v>2506.2477027027048</v>
      </c>
      <c r="J97">
        <f t="shared" si="11"/>
        <v>2596472.620000002</v>
      </c>
      <c r="K97" s="1">
        <f t="shared" si="13"/>
        <v>952.65</v>
      </c>
      <c r="L97" s="1"/>
      <c r="M97" s="1"/>
      <c r="N97" s="1"/>
      <c r="O97" s="1"/>
      <c r="P97" s="1"/>
      <c r="Q97" s="1"/>
      <c r="R97" s="1" t="s">
        <v>106</v>
      </c>
      <c r="S97" s="2" t="s">
        <v>11</v>
      </c>
      <c r="T97" s="4" t="s">
        <v>1474</v>
      </c>
      <c r="X97" t="str">
        <f t="shared" si="12"/>
        <v/>
      </c>
    </row>
    <row r="98" spans="1:24" ht="14.25">
      <c r="A98" s="1" t="str">
        <f t="shared" si="7"/>
        <v>31cb24fb</v>
      </c>
      <c r="B98" s="3">
        <v>44926</v>
      </c>
      <c r="C98" s="2" t="str">
        <f t="shared" si="8"/>
        <v>North</v>
      </c>
      <c r="D98" s="4" t="str">
        <f t="shared" si="9"/>
        <v>Groceries</v>
      </c>
      <c r="E98" s="1">
        <v>1781.92</v>
      </c>
      <c r="F98" s="1">
        <v>36</v>
      </c>
      <c r="G98" s="1">
        <v>39</v>
      </c>
      <c r="H98" s="1">
        <v>795.64</v>
      </c>
      <c r="I98">
        <f t="shared" si="10"/>
        <v>2571.1423225152107</v>
      </c>
      <c r="J98">
        <f t="shared" si="11"/>
        <v>2535146.3299999977</v>
      </c>
      <c r="K98" s="1">
        <f t="shared" si="13"/>
        <v>417.32</v>
      </c>
      <c r="L98" s="1"/>
      <c r="M98" s="1"/>
      <c r="N98" s="1"/>
      <c r="O98" s="1"/>
      <c r="P98" s="1"/>
      <c r="Q98" s="1"/>
      <c r="R98" s="1" t="s">
        <v>107</v>
      </c>
      <c r="S98" s="2" t="s">
        <v>9</v>
      </c>
      <c r="T98" s="4" t="s">
        <v>88</v>
      </c>
      <c r="X98" t="str">
        <f t="shared" si="12"/>
        <v/>
      </c>
    </row>
    <row r="99" spans="1:24" ht="14.25">
      <c r="A99" s="1" t="str">
        <f t="shared" si="7"/>
        <v>4b14b87e</v>
      </c>
      <c r="B99" s="3">
        <v>45123</v>
      </c>
      <c r="C99" s="2" t="str">
        <f t="shared" si="8"/>
        <v>South</v>
      </c>
      <c r="D99" s="4" t="str">
        <f t="shared" si="9"/>
        <v>Groceries</v>
      </c>
      <c r="E99" s="1">
        <v>558.24</v>
      </c>
      <c r="F99" s="1">
        <v>35</v>
      </c>
      <c r="G99" s="1">
        <v>13</v>
      </c>
      <c r="H99" s="1">
        <v>1101.43</v>
      </c>
      <c r="I99">
        <f t="shared" si="10"/>
        <v>2496.4375124875119</v>
      </c>
      <c r="J99">
        <f t="shared" si="11"/>
        <v>2498933.9499999993</v>
      </c>
      <c r="K99" s="1">
        <f t="shared" si="13"/>
        <v>557.21500000000003</v>
      </c>
      <c r="L99" s="1"/>
      <c r="M99" s="1"/>
      <c r="N99" s="1"/>
      <c r="O99" s="1"/>
      <c r="P99" s="1"/>
      <c r="Q99" s="1"/>
      <c r="R99" s="1" t="s">
        <v>108</v>
      </c>
      <c r="S99" s="2" t="s">
        <v>3913</v>
      </c>
      <c r="T99" s="4" t="s">
        <v>88</v>
      </c>
      <c r="X99" t="str">
        <f t="shared" si="12"/>
        <v/>
      </c>
    </row>
    <row r="100" spans="1:24" ht="14.25">
      <c r="A100" s="1" t="str">
        <f t="shared" si="7"/>
        <v>8b455dd5</v>
      </c>
      <c r="B100" s="3">
        <v>45517</v>
      </c>
      <c r="C100" s="2" t="str">
        <f t="shared" si="8"/>
        <v>South</v>
      </c>
      <c r="D100" s="4" t="str">
        <f t="shared" si="9"/>
        <v>Electronics</v>
      </c>
      <c r="E100" s="1">
        <v>1132.27</v>
      </c>
      <c r="F100" s="1">
        <v>24</v>
      </c>
      <c r="G100" s="1">
        <v>45</v>
      </c>
      <c r="H100" s="1">
        <v>1667.35</v>
      </c>
      <c r="I100">
        <f t="shared" si="10"/>
        <v>2496.4375124875119</v>
      </c>
      <c r="J100">
        <f t="shared" si="11"/>
        <v>2498933.9499999993</v>
      </c>
      <c r="K100" s="1">
        <f t="shared" si="13"/>
        <v>856.17499999999995</v>
      </c>
      <c r="L100" s="1"/>
      <c r="M100" s="1"/>
      <c r="N100" s="1"/>
      <c r="O100" s="1"/>
      <c r="P100" s="1"/>
      <c r="Q100" s="1"/>
      <c r="R100" s="1" t="s">
        <v>109</v>
      </c>
      <c r="S100" s="2" t="s">
        <v>3913</v>
      </c>
      <c r="T100" s="4" t="s">
        <v>19</v>
      </c>
      <c r="X100" t="str">
        <f t="shared" si="12"/>
        <v/>
      </c>
    </row>
    <row r="101" spans="1:24" ht="14.25">
      <c r="A101" s="1" t="str">
        <f t="shared" si="7"/>
        <v>431f447c</v>
      </c>
      <c r="B101" s="3">
        <v>45586</v>
      </c>
      <c r="C101" s="2" t="str">
        <f t="shared" si="8"/>
        <v>West</v>
      </c>
      <c r="D101" s="4" t="str">
        <f t="shared" si="9"/>
        <v>Furniture</v>
      </c>
      <c r="E101" s="1">
        <v>4270.95</v>
      </c>
      <c r="F101" s="1">
        <v>3</v>
      </c>
      <c r="G101" s="1">
        <v>37</v>
      </c>
      <c r="H101" s="1">
        <v>49.76</v>
      </c>
      <c r="I101">
        <f t="shared" si="10"/>
        <v>2537.5954861821929</v>
      </c>
      <c r="J101">
        <f t="shared" si="11"/>
        <v>2479230.7900000024</v>
      </c>
      <c r="K101" s="1">
        <f t="shared" si="13"/>
        <v>43.379999999999995</v>
      </c>
      <c r="L101" s="1"/>
      <c r="M101" s="1"/>
      <c r="N101" s="1"/>
      <c r="O101" s="1"/>
      <c r="P101" s="1"/>
      <c r="Q101" s="1"/>
      <c r="R101" s="1" t="s">
        <v>110</v>
      </c>
      <c r="S101" s="2" t="s">
        <v>3911</v>
      </c>
      <c r="T101" s="4" t="s">
        <v>15</v>
      </c>
      <c r="X101" t="str">
        <f t="shared" si="12"/>
        <v/>
      </c>
    </row>
    <row r="102" spans="1:24" ht="14.25">
      <c r="A102" s="1" t="str">
        <f t="shared" si="7"/>
        <v>179932de</v>
      </c>
      <c r="B102" s="3">
        <v>45071</v>
      </c>
      <c r="C102" s="2" t="str">
        <f t="shared" si="8"/>
        <v>West</v>
      </c>
      <c r="D102" s="4" t="str">
        <f t="shared" si="9"/>
        <v>Electronics</v>
      </c>
      <c r="E102" s="1">
        <v>633.82000000000005</v>
      </c>
      <c r="F102" s="1">
        <v>13</v>
      </c>
      <c r="G102" s="1">
        <v>10</v>
      </c>
      <c r="H102" s="1">
        <v>1830.09</v>
      </c>
      <c r="I102">
        <f t="shared" si="10"/>
        <v>2537.5954861821929</v>
      </c>
      <c r="J102">
        <f t="shared" si="11"/>
        <v>2479230.7900000024</v>
      </c>
      <c r="K102" s="1">
        <f t="shared" si="13"/>
        <v>920.04499999999996</v>
      </c>
      <c r="L102" s="1"/>
      <c r="M102" s="1"/>
      <c r="N102" s="1"/>
      <c r="O102" s="1"/>
      <c r="P102" s="1"/>
      <c r="Q102" s="1"/>
      <c r="R102" s="1" t="s">
        <v>111</v>
      </c>
      <c r="S102" s="2" t="s">
        <v>3911</v>
      </c>
      <c r="T102" s="4" t="s">
        <v>19</v>
      </c>
      <c r="X102" t="str">
        <f t="shared" si="12"/>
        <v/>
      </c>
    </row>
    <row r="103" spans="1:24" ht="14.25">
      <c r="A103" s="1" t="str">
        <f t="shared" si="7"/>
        <v>837fe25b</v>
      </c>
      <c r="B103" s="3">
        <v>45261</v>
      </c>
      <c r="C103" s="2" t="str">
        <f t="shared" si="8"/>
        <v>West</v>
      </c>
      <c r="D103" s="4" t="str">
        <f t="shared" si="9"/>
        <v>Sports</v>
      </c>
      <c r="E103" s="1">
        <v>1024.68</v>
      </c>
      <c r="F103" s="1">
        <v>33</v>
      </c>
      <c r="G103" s="1">
        <v>47</v>
      </c>
      <c r="H103" s="1">
        <v>241.15</v>
      </c>
      <c r="I103">
        <f t="shared" si="10"/>
        <v>2537.5954861821929</v>
      </c>
      <c r="J103">
        <f t="shared" si="11"/>
        <v>2479230.7900000024</v>
      </c>
      <c r="K103" s="1">
        <f t="shared" si="13"/>
        <v>144.07499999999999</v>
      </c>
      <c r="L103" s="1"/>
      <c r="M103" s="1"/>
      <c r="N103" s="1"/>
      <c r="O103" s="1"/>
      <c r="P103" s="1"/>
      <c r="Q103" s="1"/>
      <c r="R103" s="1" t="s">
        <v>112</v>
      </c>
      <c r="S103" s="2" t="s">
        <v>3911</v>
      </c>
      <c r="T103" s="4" t="s">
        <v>25</v>
      </c>
      <c r="X103" t="str">
        <f t="shared" si="12"/>
        <v/>
      </c>
    </row>
    <row r="104" spans="1:24" ht="14.25">
      <c r="A104" s="1" t="str">
        <f t="shared" si="7"/>
        <v>2ee55500</v>
      </c>
      <c r="B104" s="3">
        <v>45356</v>
      </c>
      <c r="C104" s="2" t="str">
        <f t="shared" si="8"/>
        <v>North</v>
      </c>
      <c r="D104" s="4" t="str">
        <f t="shared" si="9"/>
        <v>Furniture</v>
      </c>
      <c r="E104" s="1">
        <v>218.83</v>
      </c>
      <c r="F104" s="1">
        <v>7</v>
      </c>
      <c r="G104" s="1">
        <v>13</v>
      </c>
      <c r="H104" s="1">
        <v>863.98</v>
      </c>
      <c r="I104">
        <f t="shared" si="10"/>
        <v>2571.1423225152107</v>
      </c>
      <c r="J104">
        <f t="shared" si="11"/>
        <v>2535146.3299999977</v>
      </c>
      <c r="K104" s="1">
        <f t="shared" si="13"/>
        <v>438.49</v>
      </c>
      <c r="L104" s="1"/>
      <c r="M104" s="1"/>
      <c r="N104" s="1"/>
      <c r="O104" s="1"/>
      <c r="P104" s="1"/>
      <c r="Q104" s="1"/>
      <c r="R104" s="1" t="s">
        <v>113</v>
      </c>
      <c r="S104" s="2" t="s">
        <v>9</v>
      </c>
      <c r="T104" s="4" t="s">
        <v>15</v>
      </c>
      <c r="X104" t="str">
        <f t="shared" si="12"/>
        <v/>
      </c>
    </row>
    <row r="105" spans="1:24" ht="14.25">
      <c r="A105" s="1" t="str">
        <f t="shared" si="7"/>
        <v>97d9b8c6</v>
      </c>
      <c r="B105" s="3">
        <v>45532</v>
      </c>
      <c r="C105" s="2" t="str">
        <f t="shared" si="8"/>
        <v>South</v>
      </c>
      <c r="D105" s="4" t="str">
        <f t="shared" si="9"/>
        <v>Sports</v>
      </c>
      <c r="E105" s="1">
        <v>3563.26</v>
      </c>
      <c r="F105" s="1">
        <v>14</v>
      </c>
      <c r="G105" s="1">
        <v>3</v>
      </c>
      <c r="H105" s="1">
        <v>1939.69</v>
      </c>
      <c r="I105">
        <f t="shared" si="10"/>
        <v>2496.4375124875119</v>
      </c>
      <c r="J105">
        <f t="shared" si="11"/>
        <v>2498933.9499999993</v>
      </c>
      <c r="K105" s="1">
        <f t="shared" si="13"/>
        <v>971.34500000000003</v>
      </c>
      <c r="L105" s="1"/>
      <c r="M105" s="1"/>
      <c r="N105" s="1"/>
      <c r="O105" s="1"/>
      <c r="P105" s="1"/>
      <c r="Q105" s="1"/>
      <c r="R105" s="1" t="s">
        <v>114</v>
      </c>
      <c r="S105" s="2" t="s">
        <v>3913</v>
      </c>
      <c r="T105" s="4" t="s">
        <v>25</v>
      </c>
      <c r="X105" t="str">
        <f t="shared" si="12"/>
        <v/>
      </c>
    </row>
    <row r="106" spans="1:24" ht="14.25">
      <c r="A106" s="1" t="str">
        <f t="shared" si="7"/>
        <v>7a9addbb</v>
      </c>
      <c r="B106" s="3">
        <v>45433</v>
      </c>
      <c r="C106" s="2" t="str">
        <f t="shared" si="8"/>
        <v>West</v>
      </c>
      <c r="D106" s="4" t="str">
        <f t="shared" si="9"/>
        <v>Sports</v>
      </c>
      <c r="E106" s="1">
        <v>879.56</v>
      </c>
      <c r="F106" s="1">
        <v>45</v>
      </c>
      <c r="G106" s="1">
        <v>15</v>
      </c>
      <c r="H106" s="1">
        <v>1898.75</v>
      </c>
      <c r="I106">
        <f t="shared" si="10"/>
        <v>2537.5954861821929</v>
      </c>
      <c r="J106">
        <f t="shared" si="11"/>
        <v>2479230.7900000024</v>
      </c>
      <c r="K106" s="1">
        <f t="shared" si="13"/>
        <v>956.875</v>
      </c>
      <c r="L106" s="1"/>
      <c r="M106" s="1"/>
      <c r="N106" s="1"/>
      <c r="O106" s="1"/>
      <c r="P106" s="1"/>
      <c r="Q106" s="1"/>
      <c r="R106" s="1" t="s">
        <v>115</v>
      </c>
      <c r="S106" s="2" t="s">
        <v>3911</v>
      </c>
      <c r="T106" s="4" t="s">
        <v>25</v>
      </c>
      <c r="X106" t="str">
        <f t="shared" si="12"/>
        <v/>
      </c>
    </row>
    <row r="107" spans="1:24" ht="14.25">
      <c r="A107" s="1" t="str">
        <f t="shared" si="7"/>
        <v>bf73a3ed</v>
      </c>
      <c r="B107" s="3">
        <v>45450</v>
      </c>
      <c r="C107" s="2" t="str">
        <f t="shared" si="8"/>
        <v>South</v>
      </c>
      <c r="D107" s="4" t="str">
        <f t="shared" si="9"/>
        <v>Furniture</v>
      </c>
      <c r="E107" s="1">
        <v>239.31</v>
      </c>
      <c r="F107" s="1">
        <v>45</v>
      </c>
      <c r="G107" s="1">
        <v>6</v>
      </c>
      <c r="H107" s="1">
        <v>434.28</v>
      </c>
      <c r="I107">
        <f t="shared" si="10"/>
        <v>2496.4375124875119</v>
      </c>
      <c r="J107">
        <f t="shared" si="11"/>
        <v>2498933.9499999993</v>
      </c>
      <c r="K107" s="1">
        <f t="shared" si="13"/>
        <v>220.14</v>
      </c>
      <c r="L107" s="1"/>
      <c r="M107" s="1"/>
      <c r="N107" s="1"/>
      <c r="O107" s="1"/>
      <c r="P107" s="1"/>
      <c r="Q107" s="1"/>
      <c r="R107" s="1" t="s">
        <v>116</v>
      </c>
      <c r="S107" s="2" t="s">
        <v>3913</v>
      </c>
      <c r="T107" s="4" t="s">
        <v>15</v>
      </c>
      <c r="X107" t="str">
        <f t="shared" si="12"/>
        <v/>
      </c>
    </row>
    <row r="108" spans="1:24" ht="14.25">
      <c r="A108" s="1" t="str">
        <f t="shared" si="7"/>
        <v>d586acce</v>
      </c>
      <c r="B108" s="3">
        <v>45423</v>
      </c>
      <c r="C108" s="2" t="str">
        <f t="shared" si="8"/>
        <v>South</v>
      </c>
      <c r="D108" s="4" t="str">
        <f t="shared" si="9"/>
        <v>Groceries</v>
      </c>
      <c r="E108" s="1">
        <v>795.32</v>
      </c>
      <c r="F108" s="1">
        <v>31</v>
      </c>
      <c r="G108" s="1">
        <v>9</v>
      </c>
      <c r="H108" s="1">
        <v>1251.72</v>
      </c>
      <c r="I108">
        <f t="shared" si="10"/>
        <v>2496.4375124875119</v>
      </c>
      <c r="J108">
        <f t="shared" si="11"/>
        <v>2498933.9499999993</v>
      </c>
      <c r="K108" s="1">
        <f t="shared" si="13"/>
        <v>630.36</v>
      </c>
      <c r="L108" s="1"/>
      <c r="M108" s="1"/>
      <c r="N108" s="1"/>
      <c r="O108" s="1"/>
      <c r="P108" s="1"/>
      <c r="Q108" s="1"/>
      <c r="R108" s="1" t="s">
        <v>117</v>
      </c>
      <c r="S108" s="2" t="s">
        <v>3913</v>
      </c>
      <c r="T108" s="4" t="s">
        <v>88</v>
      </c>
      <c r="X108" t="str">
        <f t="shared" si="12"/>
        <v/>
      </c>
    </row>
    <row r="109" spans="1:24" ht="14.25">
      <c r="A109" s="1" t="str">
        <f t="shared" si="7"/>
        <v>7e565ca9</v>
      </c>
      <c r="B109" s="3">
        <v>45002</v>
      </c>
      <c r="C109" s="2" t="str">
        <f t="shared" si="8"/>
        <v>East</v>
      </c>
      <c r="D109" s="4" t="str">
        <f t="shared" si="9"/>
        <v>Electronics</v>
      </c>
      <c r="E109" s="1">
        <v>1606.99</v>
      </c>
      <c r="F109" s="1">
        <v>10</v>
      </c>
      <c r="G109" s="1">
        <v>14</v>
      </c>
      <c r="H109" s="1">
        <v>1127.8599999999999</v>
      </c>
      <c r="I109">
        <f t="shared" si="10"/>
        <v>2506.2477027027048</v>
      </c>
      <c r="J109">
        <f t="shared" si="11"/>
        <v>2596472.620000002</v>
      </c>
      <c r="K109" s="1">
        <f t="shared" si="13"/>
        <v>570.92999999999995</v>
      </c>
      <c r="L109" s="1"/>
      <c r="M109" s="1"/>
      <c r="N109" s="1"/>
      <c r="O109" s="1"/>
      <c r="P109" s="1"/>
      <c r="Q109" s="1"/>
      <c r="R109" s="1" t="s">
        <v>118</v>
      </c>
      <c r="S109" s="2" t="s">
        <v>11</v>
      </c>
      <c r="T109" s="4" t="s">
        <v>19</v>
      </c>
      <c r="X109" t="str">
        <f t="shared" si="12"/>
        <v/>
      </c>
    </row>
    <row r="110" spans="1:24" ht="14.25">
      <c r="A110" s="1" t="str">
        <f t="shared" si="7"/>
        <v>a470e7d9</v>
      </c>
      <c r="B110" s="3">
        <v>45580</v>
      </c>
      <c r="C110" s="2" t="str">
        <f t="shared" si="8"/>
        <v>South</v>
      </c>
      <c r="D110" s="4" t="str">
        <f t="shared" si="9"/>
        <v>Groceries</v>
      </c>
      <c r="E110" s="1">
        <v>4480.71</v>
      </c>
      <c r="F110" s="1">
        <v>16</v>
      </c>
      <c r="G110" s="1">
        <v>48</v>
      </c>
      <c r="H110" s="1">
        <v>45.94</v>
      </c>
      <c r="I110">
        <f t="shared" si="10"/>
        <v>2496.4375124875119</v>
      </c>
      <c r="J110">
        <f t="shared" si="11"/>
        <v>2498933.9499999993</v>
      </c>
      <c r="K110" s="1">
        <f t="shared" si="13"/>
        <v>46.97</v>
      </c>
      <c r="L110" s="1"/>
      <c r="M110" s="1"/>
      <c r="N110" s="1"/>
      <c r="O110" s="1"/>
      <c r="P110" s="1"/>
      <c r="Q110" s="1"/>
      <c r="R110" s="1" t="s">
        <v>119</v>
      </c>
      <c r="S110" s="2" t="s">
        <v>3913</v>
      </c>
      <c r="T110" s="4" t="s">
        <v>88</v>
      </c>
      <c r="X110" t="str">
        <f t="shared" si="12"/>
        <v/>
      </c>
    </row>
    <row r="111" spans="1:24" ht="14.25">
      <c r="A111" s="1" t="str">
        <f t="shared" si="7"/>
        <v>2a6fb52d</v>
      </c>
      <c r="B111" s="3">
        <v>44987</v>
      </c>
      <c r="C111" s="2" t="str">
        <f t="shared" si="8"/>
        <v>East</v>
      </c>
      <c r="D111" s="4" t="str">
        <f t="shared" si="9"/>
        <v>Furniture</v>
      </c>
      <c r="E111" s="1">
        <v>3901.29</v>
      </c>
      <c r="F111" s="1">
        <v>36</v>
      </c>
      <c r="G111" s="1">
        <v>17</v>
      </c>
      <c r="H111" s="1">
        <v>1250.83</v>
      </c>
      <c r="I111">
        <f t="shared" si="10"/>
        <v>2506.2477027027048</v>
      </c>
      <c r="J111">
        <f t="shared" si="11"/>
        <v>2596472.620000002</v>
      </c>
      <c r="K111" s="1">
        <f t="shared" si="13"/>
        <v>633.91499999999996</v>
      </c>
      <c r="L111" s="1"/>
      <c r="M111" s="1"/>
      <c r="N111" s="1"/>
      <c r="O111" s="1"/>
      <c r="P111" s="1"/>
      <c r="Q111" s="1"/>
      <c r="R111" s="1" t="s">
        <v>120</v>
      </c>
      <c r="S111" s="2" t="s">
        <v>11</v>
      </c>
      <c r="T111" s="4" t="s">
        <v>15</v>
      </c>
      <c r="X111" t="str">
        <f t="shared" si="12"/>
        <v/>
      </c>
    </row>
    <row r="112" spans="1:24" ht="14.25">
      <c r="A112" s="1" t="str">
        <f t="shared" si="7"/>
        <v>2ce5273a</v>
      </c>
      <c r="B112" s="3">
        <v>44974</v>
      </c>
      <c r="C112" s="2" t="str">
        <f t="shared" si="8"/>
        <v>East</v>
      </c>
      <c r="D112" s="4" t="str">
        <f t="shared" si="9"/>
        <v>Sports</v>
      </c>
      <c r="E112" s="1">
        <v>2584.6799999999998</v>
      </c>
      <c r="F112" s="1">
        <v>25</v>
      </c>
      <c r="G112" s="1">
        <v>14</v>
      </c>
      <c r="H112" s="1">
        <v>834.99</v>
      </c>
      <c r="I112">
        <f t="shared" si="10"/>
        <v>2506.2477027027048</v>
      </c>
      <c r="J112">
        <f t="shared" si="11"/>
        <v>2596472.620000002</v>
      </c>
      <c r="K112" s="1">
        <f t="shared" si="13"/>
        <v>424.495</v>
      </c>
      <c r="L112" s="1"/>
      <c r="M112" s="1"/>
      <c r="N112" s="1"/>
      <c r="O112" s="1"/>
      <c r="P112" s="1"/>
      <c r="Q112" s="1"/>
      <c r="R112" s="1" t="s">
        <v>121</v>
      </c>
      <c r="S112" s="2" t="s">
        <v>11</v>
      </c>
      <c r="T112" s="4" t="s">
        <v>25</v>
      </c>
      <c r="X112" t="str">
        <f t="shared" si="12"/>
        <v/>
      </c>
    </row>
    <row r="113" spans="1:24" ht="14.25">
      <c r="A113" s="1" t="str">
        <f t="shared" si="7"/>
        <v>29752a52</v>
      </c>
      <c r="B113" s="3">
        <v>45170</v>
      </c>
      <c r="C113" s="2" t="str">
        <f t="shared" si="8"/>
        <v>West</v>
      </c>
      <c r="D113" s="4" t="str">
        <f t="shared" si="9"/>
        <v>Furniture</v>
      </c>
      <c r="E113" s="1">
        <v>1894.09</v>
      </c>
      <c r="F113" s="1">
        <v>22</v>
      </c>
      <c r="G113" s="1">
        <v>1</v>
      </c>
      <c r="H113" s="1">
        <v>778.98</v>
      </c>
      <c r="I113">
        <f t="shared" si="10"/>
        <v>2537.5954861821929</v>
      </c>
      <c r="J113">
        <f t="shared" si="11"/>
        <v>2479230.7900000024</v>
      </c>
      <c r="K113" s="1">
        <f t="shared" si="13"/>
        <v>389.99</v>
      </c>
      <c r="L113" s="1"/>
      <c r="M113" s="1"/>
      <c r="N113" s="1"/>
      <c r="O113" s="1"/>
      <c r="P113" s="1"/>
      <c r="Q113" s="1"/>
      <c r="R113" s="1" t="s">
        <v>122</v>
      </c>
      <c r="S113" s="2" t="s">
        <v>3911</v>
      </c>
      <c r="T113" s="4" t="s">
        <v>15</v>
      </c>
      <c r="X113" t="str">
        <f t="shared" si="12"/>
        <v/>
      </c>
    </row>
    <row r="114" spans="1:24" ht="14.25">
      <c r="A114" s="1" t="str">
        <f t="shared" si="7"/>
        <v>c7da6b3c</v>
      </c>
      <c r="B114" s="3">
        <v>45539</v>
      </c>
      <c r="C114" s="2" t="str">
        <f t="shared" si="8"/>
        <v>South</v>
      </c>
      <c r="D114" s="4" t="str">
        <f t="shared" si="9"/>
        <v>Furniture</v>
      </c>
      <c r="E114" s="1">
        <v>2748.36</v>
      </c>
      <c r="F114" s="1">
        <v>43</v>
      </c>
      <c r="G114" s="1">
        <v>40</v>
      </c>
      <c r="H114" s="1">
        <v>821.39</v>
      </c>
      <c r="I114">
        <f t="shared" si="10"/>
        <v>2496.4375124875119</v>
      </c>
      <c r="J114">
        <f t="shared" si="11"/>
        <v>2498933.9499999993</v>
      </c>
      <c r="K114" s="1">
        <f t="shared" si="13"/>
        <v>430.69499999999999</v>
      </c>
      <c r="L114" s="1"/>
      <c r="M114" s="1"/>
      <c r="N114" s="1"/>
      <c r="O114" s="1"/>
      <c r="P114" s="1"/>
      <c r="Q114" s="1"/>
      <c r="R114" s="1" t="s">
        <v>123</v>
      </c>
      <c r="S114" s="2" t="s">
        <v>3913</v>
      </c>
      <c r="T114" s="4" t="s">
        <v>15</v>
      </c>
      <c r="X114" t="str">
        <f t="shared" si="12"/>
        <v/>
      </c>
    </row>
    <row r="115" spans="1:24" ht="14.25">
      <c r="A115" s="1" t="str">
        <f t="shared" si="7"/>
        <v>a5c6ee7c</v>
      </c>
      <c r="B115" s="3">
        <v>45070</v>
      </c>
      <c r="C115" s="2" t="str">
        <f t="shared" si="8"/>
        <v>South</v>
      </c>
      <c r="D115" s="4" t="str">
        <f t="shared" si="9"/>
        <v>Electronics</v>
      </c>
      <c r="E115" s="1">
        <v>4464.8599999999997</v>
      </c>
      <c r="F115" s="1">
        <v>36</v>
      </c>
      <c r="G115" s="1">
        <v>24</v>
      </c>
      <c r="H115" s="1">
        <v>695.05</v>
      </c>
      <c r="I115">
        <f t="shared" si="10"/>
        <v>2496.4375124875119</v>
      </c>
      <c r="J115">
        <f t="shared" si="11"/>
        <v>2498933.9499999993</v>
      </c>
      <c r="K115" s="1">
        <f t="shared" si="13"/>
        <v>359.52499999999998</v>
      </c>
      <c r="L115" s="1"/>
      <c r="M115" s="1"/>
      <c r="N115" s="1"/>
      <c r="O115" s="1"/>
      <c r="P115" s="1"/>
      <c r="Q115" s="1"/>
      <c r="R115" s="1" t="s">
        <v>124</v>
      </c>
      <c r="S115" s="2" t="s">
        <v>3913</v>
      </c>
      <c r="T115" s="4" t="s">
        <v>19</v>
      </c>
      <c r="X115" t="str">
        <f t="shared" si="12"/>
        <v/>
      </c>
    </row>
    <row r="116" spans="1:24" ht="14.25">
      <c r="A116" s="1" t="str">
        <f t="shared" si="7"/>
        <v>99716af4</v>
      </c>
      <c r="B116" s="3">
        <v>45338</v>
      </c>
      <c r="C116" s="2" t="str">
        <f t="shared" si="8"/>
        <v>North</v>
      </c>
      <c r="D116" s="4" t="str">
        <f t="shared" si="9"/>
        <v>Furniture</v>
      </c>
      <c r="E116" s="1">
        <v>2387</v>
      </c>
      <c r="F116" s="1">
        <v>39</v>
      </c>
      <c r="G116" s="1">
        <v>24</v>
      </c>
      <c r="H116" s="1">
        <v>1353.49</v>
      </c>
      <c r="I116">
        <f t="shared" si="10"/>
        <v>2571.1423225152107</v>
      </c>
      <c r="J116">
        <f t="shared" si="11"/>
        <v>2535146.3299999977</v>
      </c>
      <c r="K116" s="1">
        <f t="shared" si="13"/>
        <v>688.745</v>
      </c>
      <c r="L116" s="1"/>
      <c r="M116" s="1"/>
      <c r="N116" s="1"/>
      <c r="O116" s="1"/>
      <c r="P116" s="1"/>
      <c r="Q116" s="1"/>
      <c r="R116" s="1" t="s">
        <v>125</v>
      </c>
      <c r="S116" s="2" t="s">
        <v>9</v>
      </c>
      <c r="T116" s="4" t="s">
        <v>15</v>
      </c>
      <c r="X116" t="str">
        <f t="shared" si="12"/>
        <v/>
      </c>
    </row>
    <row r="117" spans="1:24" ht="14.25">
      <c r="A117" s="1" t="str">
        <f t="shared" si="7"/>
        <v>432c391d</v>
      </c>
      <c r="B117" s="3">
        <v>45379</v>
      </c>
      <c r="C117" s="2" t="str">
        <f t="shared" si="8"/>
        <v>West</v>
      </c>
      <c r="D117" s="4" t="str">
        <f t="shared" si="9"/>
        <v>Electronics</v>
      </c>
      <c r="E117" s="1">
        <v>1283.8399999999999</v>
      </c>
      <c r="F117" s="1">
        <v>19</v>
      </c>
      <c r="G117" s="1">
        <v>2</v>
      </c>
      <c r="H117" s="1">
        <v>1911.6</v>
      </c>
      <c r="I117">
        <f t="shared" si="10"/>
        <v>2537.5954861821929</v>
      </c>
      <c r="J117">
        <f t="shared" si="11"/>
        <v>2479230.7900000024</v>
      </c>
      <c r="K117" s="1">
        <f t="shared" si="13"/>
        <v>956.8</v>
      </c>
      <c r="L117" s="1"/>
      <c r="M117" s="1"/>
      <c r="N117" s="1"/>
      <c r="O117" s="1"/>
      <c r="P117" s="1"/>
      <c r="Q117" s="1"/>
      <c r="R117" s="1" t="s">
        <v>126</v>
      </c>
      <c r="S117" s="2" t="s">
        <v>3911</v>
      </c>
      <c r="T117" s="4" t="s">
        <v>19</v>
      </c>
      <c r="X117" t="str">
        <f t="shared" si="12"/>
        <v/>
      </c>
    </row>
    <row r="118" spans="1:24" ht="14.25">
      <c r="A118" s="1" t="str">
        <f t="shared" si="7"/>
        <v>0f71659c</v>
      </c>
      <c r="B118" s="3">
        <v>45141</v>
      </c>
      <c r="C118" s="2" t="str">
        <f t="shared" si="8"/>
        <v>East</v>
      </c>
      <c r="D118" s="4" t="str">
        <f t="shared" si="9"/>
        <v>Furniture</v>
      </c>
      <c r="E118" s="1">
        <v>3030.58</v>
      </c>
      <c r="F118" s="1">
        <v>43</v>
      </c>
      <c r="G118" s="1">
        <v>47</v>
      </c>
      <c r="H118" s="1">
        <v>491.17</v>
      </c>
      <c r="I118">
        <f t="shared" si="10"/>
        <v>2506.2477027027048</v>
      </c>
      <c r="J118">
        <f t="shared" si="11"/>
        <v>2596472.620000002</v>
      </c>
      <c r="K118" s="1">
        <f t="shared" si="13"/>
        <v>269.08500000000004</v>
      </c>
      <c r="L118" s="1"/>
      <c r="M118" s="1"/>
      <c r="N118" s="1"/>
      <c r="O118" s="1"/>
      <c r="P118" s="1"/>
      <c r="Q118" s="1"/>
      <c r="R118" s="1" t="s">
        <v>127</v>
      </c>
      <c r="S118" s="2" t="s">
        <v>11</v>
      </c>
      <c r="T118" s="4" t="s">
        <v>15</v>
      </c>
      <c r="X118" t="str">
        <f t="shared" si="12"/>
        <v/>
      </c>
    </row>
    <row r="119" spans="1:24" ht="14.25">
      <c r="A119" s="1" t="str">
        <f t="shared" si="7"/>
        <v>775071be</v>
      </c>
      <c r="B119" s="3">
        <v>45289</v>
      </c>
      <c r="C119" s="2" t="str">
        <f t="shared" si="8"/>
        <v>South</v>
      </c>
      <c r="D119" s="4" t="str">
        <f t="shared" si="9"/>
        <v>Furniture</v>
      </c>
      <c r="E119" s="1">
        <v>1729.53</v>
      </c>
      <c r="F119" s="1">
        <v>13</v>
      </c>
      <c r="G119" s="1">
        <v>29</v>
      </c>
      <c r="H119" s="1">
        <v>1892.43</v>
      </c>
      <c r="I119">
        <f t="shared" si="10"/>
        <v>2496.4375124875119</v>
      </c>
      <c r="J119">
        <f t="shared" si="11"/>
        <v>2498933.9499999993</v>
      </c>
      <c r="K119" s="1">
        <f t="shared" si="13"/>
        <v>960.71500000000003</v>
      </c>
      <c r="L119" s="1"/>
      <c r="M119" s="1"/>
      <c r="N119" s="1"/>
      <c r="O119" s="1"/>
      <c r="P119" s="1"/>
      <c r="Q119" s="1"/>
      <c r="R119" s="1" t="s">
        <v>128</v>
      </c>
      <c r="S119" s="2" t="s">
        <v>3913</v>
      </c>
      <c r="T119" s="4" t="s">
        <v>15</v>
      </c>
      <c r="X119" t="str">
        <f t="shared" si="12"/>
        <v/>
      </c>
    </row>
    <row r="120" spans="1:24" ht="14.25">
      <c r="A120" s="1" t="str">
        <f t="shared" si="7"/>
        <v>ff4e7918</v>
      </c>
      <c r="B120" s="3">
        <v>45608</v>
      </c>
      <c r="C120" s="2" t="str">
        <f t="shared" si="8"/>
        <v>South</v>
      </c>
      <c r="D120" s="4" t="str">
        <f t="shared" si="9"/>
        <v>Electronics</v>
      </c>
      <c r="E120" s="1">
        <v>2206.92</v>
      </c>
      <c r="F120" s="1">
        <v>40</v>
      </c>
      <c r="G120" s="1">
        <v>3</v>
      </c>
      <c r="H120" s="1">
        <v>87.05</v>
      </c>
      <c r="I120">
        <f t="shared" si="10"/>
        <v>2496.4375124875119</v>
      </c>
      <c r="J120">
        <f t="shared" si="11"/>
        <v>2498933.9499999993</v>
      </c>
      <c r="K120" s="1">
        <f t="shared" si="13"/>
        <v>45.024999999999999</v>
      </c>
      <c r="L120" s="1"/>
      <c r="M120" s="1"/>
      <c r="N120" s="1"/>
      <c r="O120" s="1"/>
      <c r="P120" s="1"/>
      <c r="Q120" s="1"/>
      <c r="R120" s="1" t="s">
        <v>129</v>
      </c>
      <c r="S120" s="2" t="s">
        <v>3913</v>
      </c>
      <c r="T120" s="4" t="s">
        <v>19</v>
      </c>
      <c r="X120" t="str">
        <f t="shared" si="12"/>
        <v/>
      </c>
    </row>
    <row r="121" spans="1:24" ht="14.25">
      <c r="A121" s="1" t="str">
        <f t="shared" si="7"/>
        <v>70bcb0dd</v>
      </c>
      <c r="B121" s="3">
        <v>45560</v>
      </c>
      <c r="C121" s="2" t="str">
        <f t="shared" si="8"/>
        <v>East</v>
      </c>
      <c r="D121" s="4" t="str">
        <f t="shared" si="9"/>
        <v>Electronics</v>
      </c>
      <c r="E121" s="1">
        <v>2723.27</v>
      </c>
      <c r="F121" s="1">
        <v>22</v>
      </c>
      <c r="G121" s="1">
        <v>15</v>
      </c>
      <c r="H121" s="1">
        <v>1190.99</v>
      </c>
      <c r="I121">
        <f t="shared" si="10"/>
        <v>2506.2477027027048</v>
      </c>
      <c r="J121">
        <f t="shared" si="11"/>
        <v>2596472.620000002</v>
      </c>
      <c r="K121" s="1">
        <f t="shared" si="13"/>
        <v>602.995</v>
      </c>
      <c r="L121" s="1"/>
      <c r="M121" s="1"/>
      <c r="N121" s="1"/>
      <c r="O121" s="1"/>
      <c r="P121" s="1"/>
      <c r="Q121" s="1"/>
      <c r="R121" s="1" t="s">
        <v>130</v>
      </c>
      <c r="S121" s="2" t="s">
        <v>11</v>
      </c>
      <c r="T121" s="4" t="s">
        <v>19</v>
      </c>
      <c r="X121" t="str">
        <f t="shared" si="12"/>
        <v/>
      </c>
    </row>
    <row r="122" spans="1:24" ht="14.25">
      <c r="A122" s="1" t="str">
        <f t="shared" si="7"/>
        <v>7ca03347</v>
      </c>
      <c r="B122" s="3">
        <v>45569</v>
      </c>
      <c r="C122" s="2" t="str">
        <f t="shared" si="8"/>
        <v>East</v>
      </c>
      <c r="D122" s="4" t="str">
        <f t="shared" si="9"/>
        <v>Furniture</v>
      </c>
      <c r="E122" s="1">
        <v>3835.55</v>
      </c>
      <c r="F122" s="1">
        <v>27</v>
      </c>
      <c r="G122" s="1">
        <v>17</v>
      </c>
      <c r="H122" s="1">
        <v>1205.8900000000001</v>
      </c>
      <c r="I122">
        <f t="shared" si="10"/>
        <v>2506.2477027027048</v>
      </c>
      <c r="J122">
        <f t="shared" si="11"/>
        <v>2596472.620000002</v>
      </c>
      <c r="K122" s="1">
        <f t="shared" si="13"/>
        <v>611.44500000000005</v>
      </c>
      <c r="L122" s="1"/>
      <c r="M122" s="1"/>
      <c r="N122" s="1"/>
      <c r="O122" s="1"/>
      <c r="P122" s="1"/>
      <c r="Q122" s="1"/>
      <c r="R122" s="1" t="s">
        <v>131</v>
      </c>
      <c r="S122" s="2" t="s">
        <v>11</v>
      </c>
      <c r="T122" s="4" t="s">
        <v>15</v>
      </c>
      <c r="X122" t="str">
        <f t="shared" si="12"/>
        <v/>
      </c>
    </row>
    <row r="123" spans="1:24" ht="14.25">
      <c r="A123" s="1" t="str">
        <f t="shared" si="7"/>
        <v>cb93a39f</v>
      </c>
      <c r="B123" s="3">
        <v>45471</v>
      </c>
      <c r="C123" s="2" t="str">
        <f t="shared" si="8"/>
        <v>North</v>
      </c>
      <c r="D123" s="4" t="str">
        <f t="shared" si="9"/>
        <v>Clothing</v>
      </c>
      <c r="E123" s="1">
        <v>1348.82</v>
      </c>
      <c r="F123" s="1">
        <v>47</v>
      </c>
      <c r="G123" s="1">
        <v>14</v>
      </c>
      <c r="H123" s="1">
        <v>110.54</v>
      </c>
      <c r="I123">
        <f t="shared" si="10"/>
        <v>2571.1423225152107</v>
      </c>
      <c r="J123">
        <f t="shared" si="11"/>
        <v>2535146.3299999977</v>
      </c>
      <c r="K123" s="1">
        <f t="shared" si="13"/>
        <v>62.27</v>
      </c>
      <c r="L123" s="1"/>
      <c r="M123" s="1"/>
      <c r="N123" s="1"/>
      <c r="O123" s="1"/>
      <c r="P123" s="1"/>
      <c r="Q123" s="1"/>
      <c r="R123" s="1" t="s">
        <v>132</v>
      </c>
      <c r="S123" s="2" t="s">
        <v>9</v>
      </c>
      <c r="T123" s="4" t="s">
        <v>1474</v>
      </c>
      <c r="X123" t="str">
        <f t="shared" si="12"/>
        <v/>
      </c>
    </row>
    <row r="124" spans="1:24" ht="14.25">
      <c r="A124" s="1" t="str">
        <f t="shared" si="7"/>
        <v>f2115065</v>
      </c>
      <c r="B124" s="3">
        <v>45189</v>
      </c>
      <c r="C124" s="2" t="str">
        <f t="shared" si="8"/>
        <v>North</v>
      </c>
      <c r="D124" s="4" t="str">
        <f t="shared" si="9"/>
        <v>Furniture</v>
      </c>
      <c r="E124" s="1">
        <v>487.67</v>
      </c>
      <c r="F124" s="1">
        <v>16</v>
      </c>
      <c r="G124" s="1">
        <v>42</v>
      </c>
      <c r="H124" s="1">
        <v>810.07</v>
      </c>
      <c r="I124">
        <f t="shared" si="10"/>
        <v>2571.1423225152107</v>
      </c>
      <c r="J124">
        <f t="shared" si="11"/>
        <v>2535146.3299999977</v>
      </c>
      <c r="K124" s="1">
        <f t="shared" si="13"/>
        <v>426.03500000000003</v>
      </c>
      <c r="L124" s="1"/>
      <c r="M124" s="1"/>
      <c r="N124" s="1"/>
      <c r="O124" s="1"/>
      <c r="P124" s="1"/>
      <c r="Q124" s="1"/>
      <c r="R124" s="1" t="s">
        <v>133</v>
      </c>
      <c r="S124" s="2" t="s">
        <v>9</v>
      </c>
      <c r="T124" s="4" t="s">
        <v>15</v>
      </c>
      <c r="X124" t="str">
        <f t="shared" si="12"/>
        <v/>
      </c>
    </row>
    <row r="125" spans="1:24" ht="14.25">
      <c r="A125" s="1" t="str">
        <f t="shared" si="7"/>
        <v>a6d1bdfa</v>
      </c>
      <c r="B125" s="3">
        <v>44930</v>
      </c>
      <c r="C125" s="2" t="str">
        <f t="shared" si="8"/>
        <v>North</v>
      </c>
      <c r="D125" s="4" t="str">
        <f t="shared" si="9"/>
        <v>Sports</v>
      </c>
      <c r="E125" s="1">
        <v>3338.32</v>
      </c>
      <c r="F125" s="1">
        <v>45</v>
      </c>
      <c r="G125" s="1">
        <v>6</v>
      </c>
      <c r="H125" s="1">
        <v>1639.12</v>
      </c>
      <c r="I125">
        <f t="shared" si="10"/>
        <v>2571.1423225152107</v>
      </c>
      <c r="J125">
        <f t="shared" si="11"/>
        <v>2535146.3299999977</v>
      </c>
      <c r="K125" s="1">
        <f t="shared" si="13"/>
        <v>822.56</v>
      </c>
      <c r="L125" s="1"/>
      <c r="M125" s="1"/>
      <c r="N125" s="1"/>
      <c r="O125" s="1"/>
      <c r="P125" s="1"/>
      <c r="Q125" s="1"/>
      <c r="R125" s="1" t="s">
        <v>134</v>
      </c>
      <c r="S125" s="2" t="s">
        <v>9</v>
      </c>
      <c r="T125" s="4" t="s">
        <v>25</v>
      </c>
      <c r="X125" t="str">
        <f t="shared" si="12"/>
        <v/>
      </c>
    </row>
    <row r="126" spans="1:24" ht="14.25">
      <c r="A126" s="1" t="str">
        <f t="shared" si="7"/>
        <v>1e45be91</v>
      </c>
      <c r="B126" s="3">
        <v>45431</v>
      </c>
      <c r="C126" s="2" t="str">
        <f t="shared" si="8"/>
        <v>East</v>
      </c>
      <c r="D126" s="4" t="str">
        <f t="shared" si="9"/>
        <v>Groceries</v>
      </c>
      <c r="E126" s="1">
        <v>50.75</v>
      </c>
      <c r="F126" s="1">
        <v>10</v>
      </c>
      <c r="G126" s="1">
        <v>43</v>
      </c>
      <c r="H126" s="1">
        <v>121.05</v>
      </c>
      <c r="I126">
        <f t="shared" si="10"/>
        <v>2506.2477027027048</v>
      </c>
      <c r="J126">
        <f t="shared" si="11"/>
        <v>2596472.620000002</v>
      </c>
      <c r="K126" s="1">
        <f t="shared" si="13"/>
        <v>82.025000000000006</v>
      </c>
      <c r="L126" s="1"/>
      <c r="M126" s="1"/>
      <c r="N126" s="1"/>
      <c r="O126" s="1"/>
      <c r="P126" s="1"/>
      <c r="Q126" s="1"/>
      <c r="R126" s="1" t="s">
        <v>135</v>
      </c>
      <c r="S126" s="2" t="s">
        <v>11</v>
      </c>
      <c r="T126" s="4" t="s">
        <v>88</v>
      </c>
      <c r="X126" t="str">
        <f t="shared" si="12"/>
        <v/>
      </c>
    </row>
    <row r="127" spans="1:24" ht="14.25">
      <c r="A127" s="1" t="str">
        <f t="shared" si="7"/>
        <v>0d2f6859</v>
      </c>
      <c r="B127" s="3">
        <v>45018</v>
      </c>
      <c r="C127" s="2" t="str">
        <f t="shared" si="8"/>
        <v>North</v>
      </c>
      <c r="D127" s="4" t="str">
        <f t="shared" si="9"/>
        <v>Furniture</v>
      </c>
      <c r="E127" s="1">
        <v>906.4</v>
      </c>
      <c r="F127" s="1">
        <v>47</v>
      </c>
      <c r="G127" s="1">
        <v>26</v>
      </c>
      <c r="H127" s="1">
        <v>1853.84</v>
      </c>
      <c r="I127">
        <f t="shared" si="10"/>
        <v>2571.1423225152107</v>
      </c>
      <c r="J127">
        <f t="shared" si="11"/>
        <v>2535146.3299999977</v>
      </c>
      <c r="K127" s="1">
        <f t="shared" si="13"/>
        <v>939.92</v>
      </c>
      <c r="L127" s="1"/>
      <c r="M127" s="1"/>
      <c r="N127" s="1"/>
      <c r="O127" s="1"/>
      <c r="P127" s="1"/>
      <c r="Q127" s="1"/>
      <c r="R127" s="1" t="s">
        <v>136</v>
      </c>
      <c r="S127" s="2" t="s">
        <v>9</v>
      </c>
      <c r="T127" s="4" t="s">
        <v>15</v>
      </c>
      <c r="X127" t="str">
        <f t="shared" si="12"/>
        <v/>
      </c>
    </row>
    <row r="128" spans="1:24" ht="14.25">
      <c r="A128" s="1" t="str">
        <f t="shared" si="7"/>
        <v>258d10e5</v>
      </c>
      <c r="B128" s="3">
        <v>45528</v>
      </c>
      <c r="C128" s="2" t="str">
        <f t="shared" si="8"/>
        <v>South</v>
      </c>
      <c r="D128" s="4" t="str">
        <f t="shared" si="9"/>
        <v>Sports</v>
      </c>
      <c r="E128" s="1">
        <v>657.56</v>
      </c>
      <c r="F128" s="1">
        <v>22</v>
      </c>
      <c r="G128" s="1">
        <v>0</v>
      </c>
      <c r="H128" s="1">
        <v>104.11</v>
      </c>
      <c r="I128">
        <f t="shared" si="10"/>
        <v>2496.4375124875119</v>
      </c>
      <c r="J128">
        <f t="shared" si="11"/>
        <v>2498933.9499999993</v>
      </c>
      <c r="K128" s="1">
        <f t="shared" si="13"/>
        <v>52.055</v>
      </c>
      <c r="L128" s="1"/>
      <c r="M128" s="1"/>
      <c r="N128" s="1"/>
      <c r="O128" s="1"/>
      <c r="P128" s="1"/>
      <c r="Q128" s="1"/>
      <c r="R128" s="1" t="s">
        <v>137</v>
      </c>
      <c r="S128" s="2" t="s">
        <v>3913</v>
      </c>
      <c r="T128" s="4" t="s">
        <v>25</v>
      </c>
      <c r="X128" t="str">
        <f t="shared" si="12"/>
        <v/>
      </c>
    </row>
    <row r="129" spans="1:24" ht="14.25">
      <c r="A129" s="1" t="str">
        <f t="shared" si="7"/>
        <v>9abc16e4</v>
      </c>
      <c r="B129" s="3">
        <v>45047</v>
      </c>
      <c r="C129" s="2" t="str">
        <f t="shared" si="8"/>
        <v>North</v>
      </c>
      <c r="D129" s="4" t="str">
        <f t="shared" si="9"/>
        <v>Furniture</v>
      </c>
      <c r="E129" s="1">
        <v>2252.12</v>
      </c>
      <c r="F129" s="1">
        <v>23</v>
      </c>
      <c r="G129" s="1">
        <v>38</v>
      </c>
      <c r="H129" s="1">
        <v>1529.45</v>
      </c>
      <c r="I129">
        <f t="shared" si="10"/>
        <v>2571.1423225152107</v>
      </c>
      <c r="J129">
        <f t="shared" si="11"/>
        <v>2535146.3299999977</v>
      </c>
      <c r="K129" s="1">
        <f t="shared" si="13"/>
        <v>783.72500000000002</v>
      </c>
      <c r="L129" s="1"/>
      <c r="M129" s="1"/>
      <c r="N129" s="1"/>
      <c r="O129" s="1"/>
      <c r="P129" s="1"/>
      <c r="Q129" s="1"/>
      <c r="R129" s="1" t="s">
        <v>138</v>
      </c>
      <c r="S129" s="2" t="s">
        <v>9</v>
      </c>
      <c r="T129" s="4" t="s">
        <v>15</v>
      </c>
      <c r="X129" t="str">
        <f t="shared" si="12"/>
        <v/>
      </c>
    </row>
    <row r="130" spans="1:24" ht="14.25">
      <c r="A130" s="1" t="str">
        <f t="shared" ref="A130:A193" si="14">TRIM(R130)</f>
        <v>5e11db9e</v>
      </c>
      <c r="B130" s="3">
        <v>45030</v>
      </c>
      <c r="C130" s="2" t="str">
        <f t="shared" ref="C130:C193" si="15">PROPER(TRIM(S130))</f>
        <v>East</v>
      </c>
      <c r="D130" s="4" t="str">
        <f t="shared" ref="D130:D193" si="16">PROPER(TRIM(SUBSTITUTE(T130,"$","s")))</f>
        <v>Sports</v>
      </c>
      <c r="E130" s="1">
        <v>713.95</v>
      </c>
      <c r="F130" s="1">
        <v>25</v>
      </c>
      <c r="G130" s="1">
        <v>15</v>
      </c>
      <c r="H130" s="1">
        <v>78.73</v>
      </c>
      <c r="I130">
        <f t="shared" ref="I130:I193" si="17">AVERAGEIFS(E:E,C:C,C130)</f>
        <v>2506.2477027027048</v>
      </c>
      <c r="J130">
        <f t="shared" ref="J130:J193" si="18">SUMIFS(E:E,C:C,C130)</f>
        <v>2596472.620000002</v>
      </c>
      <c r="K130" s="1">
        <f t="shared" si="13"/>
        <v>46.865000000000002</v>
      </c>
      <c r="L130" s="1"/>
      <c r="M130" s="1"/>
      <c r="N130" s="1"/>
      <c r="O130" s="1"/>
      <c r="P130" s="1"/>
      <c r="Q130" s="1"/>
      <c r="R130" s="1" t="s">
        <v>139</v>
      </c>
      <c r="S130" s="2" t="s">
        <v>11</v>
      </c>
      <c r="T130" s="4" t="s">
        <v>25</v>
      </c>
      <c r="X130" t="str">
        <f t="shared" si="12"/>
        <v/>
      </c>
    </row>
    <row r="131" spans="1:24" ht="14.25">
      <c r="A131" s="1" t="str">
        <f t="shared" si="14"/>
        <v>0ad328c0</v>
      </c>
      <c r="B131" s="3">
        <v>45274</v>
      </c>
      <c r="C131" s="2" t="str">
        <f t="shared" si="15"/>
        <v>West</v>
      </c>
      <c r="D131" s="4" t="str">
        <f t="shared" si="16"/>
        <v>Groceries</v>
      </c>
      <c r="E131" s="1">
        <v>3155.7</v>
      </c>
      <c r="F131" s="1">
        <v>43</v>
      </c>
      <c r="G131" s="1">
        <v>13</v>
      </c>
      <c r="H131" s="1">
        <v>393.8</v>
      </c>
      <c r="I131">
        <f t="shared" si="17"/>
        <v>2537.5954861821929</v>
      </c>
      <c r="J131">
        <f t="shared" si="18"/>
        <v>2479230.7900000024</v>
      </c>
      <c r="K131" s="1">
        <f t="shared" si="13"/>
        <v>203.4</v>
      </c>
      <c r="L131" s="1"/>
      <c r="M131" s="1"/>
      <c r="N131" s="1"/>
      <c r="O131" s="1"/>
      <c r="P131" s="1"/>
      <c r="Q131" s="1"/>
      <c r="R131" s="1" t="s">
        <v>140</v>
      </c>
      <c r="S131" s="2" t="s">
        <v>3911</v>
      </c>
      <c r="T131" s="4" t="s">
        <v>88</v>
      </c>
      <c r="X131" t="str">
        <f t="shared" ref="X131:X194" si="19">SUBSTITUTE(SUBSTITUTE(W131,"@",""),"#","")</f>
        <v/>
      </c>
    </row>
    <row r="132" spans="1:24" ht="14.25">
      <c r="A132" s="1" t="str">
        <f t="shared" si="14"/>
        <v>a09f594f</v>
      </c>
      <c r="B132" s="3">
        <v>45302</v>
      </c>
      <c r="C132" s="2" t="str">
        <f t="shared" si="15"/>
        <v>North</v>
      </c>
      <c r="D132" s="4" t="str">
        <f t="shared" si="16"/>
        <v>Clothing</v>
      </c>
      <c r="E132" s="1">
        <v>427.47</v>
      </c>
      <c r="F132" s="1">
        <v>8</v>
      </c>
      <c r="G132" s="1">
        <v>22</v>
      </c>
      <c r="H132" s="1">
        <v>220.36</v>
      </c>
      <c r="I132">
        <f t="shared" si="17"/>
        <v>2571.1423225152107</v>
      </c>
      <c r="J132">
        <f t="shared" si="18"/>
        <v>2535146.3299999977</v>
      </c>
      <c r="K132" s="1">
        <f t="shared" si="13"/>
        <v>121.18</v>
      </c>
      <c r="L132" s="1"/>
      <c r="M132" s="1"/>
      <c r="N132" s="1"/>
      <c r="O132" s="1"/>
      <c r="P132" s="1"/>
      <c r="Q132" s="1"/>
      <c r="R132" s="1" t="s">
        <v>141</v>
      </c>
      <c r="S132" s="2" t="s">
        <v>9</v>
      </c>
      <c r="T132" s="4" t="s">
        <v>1474</v>
      </c>
      <c r="X132" t="str">
        <f t="shared" si="19"/>
        <v/>
      </c>
    </row>
    <row r="133" spans="1:24" ht="14.25">
      <c r="A133" s="1" t="str">
        <f t="shared" si="14"/>
        <v>711e5a0f</v>
      </c>
      <c r="B133" s="3">
        <v>45198</v>
      </c>
      <c r="C133" s="2" t="str">
        <f t="shared" si="15"/>
        <v>East</v>
      </c>
      <c r="D133" s="4" t="str">
        <f t="shared" si="16"/>
        <v>Furniture</v>
      </c>
      <c r="E133" s="1">
        <v>2997</v>
      </c>
      <c r="F133" s="1">
        <v>13</v>
      </c>
      <c r="G133" s="1">
        <v>0</v>
      </c>
      <c r="H133" s="1">
        <v>684.39</v>
      </c>
      <c r="I133">
        <f t="shared" si="17"/>
        <v>2506.2477027027048</v>
      </c>
      <c r="J133">
        <f t="shared" si="18"/>
        <v>2596472.620000002</v>
      </c>
      <c r="K133" s="1">
        <f t="shared" si="13"/>
        <v>342.19499999999999</v>
      </c>
      <c r="L133" s="1"/>
      <c r="M133" s="1"/>
      <c r="N133" s="1"/>
      <c r="O133" s="1"/>
      <c r="P133" s="1"/>
      <c r="Q133" s="1"/>
      <c r="R133" s="1" t="s">
        <v>142</v>
      </c>
      <c r="S133" s="2" t="s">
        <v>11</v>
      </c>
      <c r="T133" s="4" t="s">
        <v>15</v>
      </c>
      <c r="X133" t="str">
        <f t="shared" si="19"/>
        <v/>
      </c>
    </row>
    <row r="134" spans="1:24" ht="14.25">
      <c r="A134" s="1" t="str">
        <f t="shared" si="14"/>
        <v>a3e113c5</v>
      </c>
      <c r="B134" s="3">
        <v>45135</v>
      </c>
      <c r="C134" s="2" t="str">
        <f t="shared" si="15"/>
        <v>North</v>
      </c>
      <c r="D134" s="4" t="str">
        <f t="shared" si="16"/>
        <v>Electronics</v>
      </c>
      <c r="E134" s="1">
        <v>1485.73</v>
      </c>
      <c r="F134" s="1">
        <v>41</v>
      </c>
      <c r="G134" s="1">
        <v>8</v>
      </c>
      <c r="H134" s="1">
        <v>30.51</v>
      </c>
      <c r="I134">
        <f t="shared" si="17"/>
        <v>2571.1423225152107</v>
      </c>
      <c r="J134">
        <f t="shared" si="18"/>
        <v>2535146.3299999977</v>
      </c>
      <c r="K134" s="1">
        <f t="shared" ref="K134:K197" si="20">AVERAGE(G134,H134)</f>
        <v>19.255000000000003</v>
      </c>
      <c r="L134" s="1"/>
      <c r="M134" s="1"/>
      <c r="N134" s="1"/>
      <c r="O134" s="1"/>
      <c r="P134" s="1"/>
      <c r="Q134" s="1"/>
      <c r="R134" s="1" t="s">
        <v>143</v>
      </c>
      <c r="S134" s="2" t="s">
        <v>9</v>
      </c>
      <c r="T134" s="4" t="s">
        <v>19</v>
      </c>
      <c r="X134" t="str">
        <f t="shared" si="19"/>
        <v/>
      </c>
    </row>
    <row r="135" spans="1:24" ht="14.25">
      <c r="A135" s="1" t="str">
        <f t="shared" si="14"/>
        <v>af92288a</v>
      </c>
      <c r="B135" s="3">
        <v>45050</v>
      </c>
      <c r="C135" s="2" t="str">
        <f t="shared" si="15"/>
        <v>East</v>
      </c>
      <c r="D135" s="4" t="str">
        <f t="shared" si="16"/>
        <v>Clothing</v>
      </c>
      <c r="E135" s="1">
        <v>2607.64</v>
      </c>
      <c r="F135" s="1">
        <v>25</v>
      </c>
      <c r="G135" s="1">
        <v>16</v>
      </c>
      <c r="H135" s="1">
        <v>940.4</v>
      </c>
      <c r="I135">
        <f t="shared" si="17"/>
        <v>2506.2477027027048</v>
      </c>
      <c r="J135">
        <f t="shared" si="18"/>
        <v>2596472.620000002</v>
      </c>
      <c r="K135" s="1">
        <f t="shared" si="20"/>
        <v>478.2</v>
      </c>
      <c r="L135" s="1"/>
      <c r="M135" s="1"/>
      <c r="N135" s="1"/>
      <c r="O135" s="1"/>
      <c r="P135" s="1"/>
      <c r="Q135" s="1"/>
      <c r="R135" s="1" t="s">
        <v>144</v>
      </c>
      <c r="S135" s="2" t="s">
        <v>11</v>
      </c>
      <c r="T135" s="4" t="s">
        <v>1474</v>
      </c>
      <c r="X135" t="str">
        <f t="shared" si="19"/>
        <v/>
      </c>
    </row>
    <row r="136" spans="1:24" ht="14.25">
      <c r="A136" s="1" t="str">
        <f t="shared" si="14"/>
        <v>0b15f10d</v>
      </c>
      <c r="B136" s="3">
        <v>45496</v>
      </c>
      <c r="C136" s="2" t="str">
        <f t="shared" si="15"/>
        <v>East</v>
      </c>
      <c r="D136" s="4" t="str">
        <f t="shared" si="16"/>
        <v>Furniture</v>
      </c>
      <c r="E136" s="1">
        <v>1351.29</v>
      </c>
      <c r="F136" s="1">
        <v>50</v>
      </c>
      <c r="G136" s="1">
        <v>17</v>
      </c>
      <c r="H136" s="1">
        <v>863.33</v>
      </c>
      <c r="I136">
        <f t="shared" si="17"/>
        <v>2506.2477027027048</v>
      </c>
      <c r="J136">
        <f t="shared" si="18"/>
        <v>2596472.620000002</v>
      </c>
      <c r="K136" s="1">
        <f t="shared" si="20"/>
        <v>440.16500000000002</v>
      </c>
      <c r="L136" s="1"/>
      <c r="M136" s="1"/>
      <c r="N136" s="1"/>
      <c r="O136" s="1"/>
      <c r="P136" s="1"/>
      <c r="Q136" s="1"/>
      <c r="R136" s="1" t="s">
        <v>145</v>
      </c>
      <c r="S136" s="2" t="s">
        <v>11</v>
      </c>
      <c r="T136" s="4" t="s">
        <v>15</v>
      </c>
      <c r="X136" t="str">
        <f t="shared" si="19"/>
        <v/>
      </c>
    </row>
    <row r="137" spans="1:24" ht="14.25">
      <c r="A137" s="1" t="str">
        <f t="shared" si="14"/>
        <v>6c5cf990</v>
      </c>
      <c r="B137" s="3">
        <v>45461</v>
      </c>
      <c r="C137" s="2" t="str">
        <f t="shared" si="15"/>
        <v>North</v>
      </c>
      <c r="D137" s="4" t="str">
        <f t="shared" si="16"/>
        <v>Clothing</v>
      </c>
      <c r="E137" s="1">
        <v>2901.66</v>
      </c>
      <c r="F137" s="1">
        <v>15</v>
      </c>
      <c r="G137" s="1">
        <v>18</v>
      </c>
      <c r="H137" s="1">
        <v>1362.08</v>
      </c>
      <c r="I137">
        <f t="shared" si="17"/>
        <v>2571.1423225152107</v>
      </c>
      <c r="J137">
        <f t="shared" si="18"/>
        <v>2535146.3299999977</v>
      </c>
      <c r="K137" s="1">
        <f t="shared" si="20"/>
        <v>690.04</v>
      </c>
      <c r="L137" s="1"/>
      <c r="M137" s="1"/>
      <c r="N137" s="1"/>
      <c r="O137" s="1"/>
      <c r="P137" s="1"/>
      <c r="Q137" s="1"/>
      <c r="R137" s="1" t="s">
        <v>146</v>
      </c>
      <c r="S137" s="2" t="s">
        <v>9</v>
      </c>
      <c r="T137" s="4" t="s">
        <v>1474</v>
      </c>
      <c r="X137" t="str">
        <f t="shared" si="19"/>
        <v/>
      </c>
    </row>
    <row r="138" spans="1:24" ht="14.25">
      <c r="A138" s="1" t="str">
        <f t="shared" si="14"/>
        <v>21097fe5</v>
      </c>
      <c r="B138" s="3">
        <v>45398</v>
      </c>
      <c r="C138" s="2" t="str">
        <f t="shared" si="15"/>
        <v>North</v>
      </c>
      <c r="D138" s="4" t="str">
        <f t="shared" si="16"/>
        <v>Sports</v>
      </c>
      <c r="E138" s="1">
        <v>215.33</v>
      </c>
      <c r="F138" s="1">
        <v>37</v>
      </c>
      <c r="G138" s="1">
        <v>0</v>
      </c>
      <c r="H138" s="1">
        <v>1665.67</v>
      </c>
      <c r="I138">
        <f t="shared" si="17"/>
        <v>2571.1423225152107</v>
      </c>
      <c r="J138">
        <f t="shared" si="18"/>
        <v>2535146.3299999977</v>
      </c>
      <c r="K138" s="1">
        <f t="shared" si="20"/>
        <v>832.83500000000004</v>
      </c>
      <c r="L138" s="1"/>
      <c r="M138" s="1"/>
      <c r="N138" s="1"/>
      <c r="O138" s="1"/>
      <c r="P138" s="1"/>
      <c r="Q138" s="1"/>
      <c r="R138" s="1" t="s">
        <v>147</v>
      </c>
      <c r="S138" s="2" t="s">
        <v>9</v>
      </c>
      <c r="T138" s="4" t="s">
        <v>25</v>
      </c>
      <c r="X138" t="str">
        <f t="shared" si="19"/>
        <v/>
      </c>
    </row>
    <row r="139" spans="1:24" ht="14.25">
      <c r="A139" s="1" t="str">
        <f t="shared" si="14"/>
        <v>9692bc46</v>
      </c>
      <c r="B139" s="3">
        <v>44949</v>
      </c>
      <c r="C139" s="2" t="str">
        <f t="shared" si="15"/>
        <v>North</v>
      </c>
      <c r="D139" s="4" t="str">
        <f t="shared" si="16"/>
        <v>Sports</v>
      </c>
      <c r="E139" s="1">
        <v>3359.02</v>
      </c>
      <c r="F139" s="1">
        <v>2</v>
      </c>
      <c r="G139" s="1">
        <v>28</v>
      </c>
      <c r="H139" s="1">
        <v>1942.48</v>
      </c>
      <c r="I139">
        <f t="shared" si="17"/>
        <v>2571.1423225152107</v>
      </c>
      <c r="J139">
        <f t="shared" si="18"/>
        <v>2535146.3299999977</v>
      </c>
      <c r="K139" s="1">
        <f t="shared" si="20"/>
        <v>985.24</v>
      </c>
      <c r="L139" s="1"/>
      <c r="M139" s="1"/>
      <c r="N139" s="1"/>
      <c r="O139" s="1"/>
      <c r="P139" s="1"/>
      <c r="Q139" s="1"/>
      <c r="R139" s="1" t="s">
        <v>148</v>
      </c>
      <c r="S139" s="2" t="s">
        <v>9</v>
      </c>
      <c r="T139" s="4" t="s">
        <v>25</v>
      </c>
      <c r="X139" t="str">
        <f t="shared" si="19"/>
        <v/>
      </c>
    </row>
    <row r="140" spans="1:24" ht="14.25">
      <c r="A140" s="1" t="str">
        <f t="shared" si="14"/>
        <v>760c7a33</v>
      </c>
      <c r="B140" s="3">
        <v>45471</v>
      </c>
      <c r="C140" s="2" t="str">
        <f t="shared" si="15"/>
        <v>West</v>
      </c>
      <c r="D140" s="4" t="str">
        <f t="shared" si="16"/>
        <v>Furniture</v>
      </c>
      <c r="E140" s="1">
        <v>300.58</v>
      </c>
      <c r="F140" s="1">
        <v>30</v>
      </c>
      <c r="G140" s="1">
        <v>19</v>
      </c>
      <c r="H140" s="1">
        <v>376.97</v>
      </c>
      <c r="I140">
        <f t="shared" si="17"/>
        <v>2537.5954861821929</v>
      </c>
      <c r="J140">
        <f t="shared" si="18"/>
        <v>2479230.7900000024</v>
      </c>
      <c r="K140" s="1">
        <f t="shared" si="20"/>
        <v>197.98500000000001</v>
      </c>
      <c r="L140" s="1"/>
      <c r="M140" s="1"/>
      <c r="N140" s="1"/>
      <c r="O140" s="1"/>
      <c r="P140" s="1"/>
      <c r="Q140" s="1"/>
      <c r="R140" s="1" t="s">
        <v>149</v>
      </c>
      <c r="S140" s="2" t="s">
        <v>3911</v>
      </c>
      <c r="T140" s="4" t="s">
        <v>15</v>
      </c>
      <c r="X140" t="str">
        <f t="shared" si="19"/>
        <v/>
      </c>
    </row>
    <row r="141" spans="1:24" ht="14.25">
      <c r="A141" s="1" t="str">
        <f t="shared" si="14"/>
        <v>d4fbdca4</v>
      </c>
      <c r="B141" s="3">
        <v>45094</v>
      </c>
      <c r="C141" s="2" t="str">
        <f t="shared" si="15"/>
        <v>West</v>
      </c>
      <c r="D141" s="4" t="str">
        <f t="shared" si="16"/>
        <v>Sports</v>
      </c>
      <c r="E141" s="1">
        <v>1076.95</v>
      </c>
      <c r="F141" s="1">
        <v>1</v>
      </c>
      <c r="G141" s="1">
        <v>5</v>
      </c>
      <c r="H141" s="1">
        <v>837.87</v>
      </c>
      <c r="I141">
        <f t="shared" si="17"/>
        <v>2537.5954861821929</v>
      </c>
      <c r="J141">
        <f t="shared" si="18"/>
        <v>2479230.7900000024</v>
      </c>
      <c r="K141" s="1">
        <f t="shared" si="20"/>
        <v>421.435</v>
      </c>
      <c r="L141" s="1"/>
      <c r="M141" s="1"/>
      <c r="N141" s="1"/>
      <c r="O141" s="1"/>
      <c r="P141" s="1"/>
      <c r="Q141" s="1"/>
      <c r="R141" s="1" t="s">
        <v>150</v>
      </c>
      <c r="S141" s="2" t="s">
        <v>3911</v>
      </c>
      <c r="T141" s="4" t="s">
        <v>25</v>
      </c>
      <c r="X141" t="str">
        <f t="shared" si="19"/>
        <v/>
      </c>
    </row>
    <row r="142" spans="1:24" ht="14.25">
      <c r="A142" s="1" t="str">
        <f t="shared" si="14"/>
        <v>241d17f2</v>
      </c>
      <c r="B142" s="3">
        <v>45269</v>
      </c>
      <c r="C142" s="2" t="str">
        <f t="shared" si="15"/>
        <v>East</v>
      </c>
      <c r="D142" s="4" t="str">
        <f t="shared" si="16"/>
        <v>Electronics</v>
      </c>
      <c r="E142" s="1">
        <v>1739.95</v>
      </c>
      <c r="F142" s="1">
        <v>26</v>
      </c>
      <c r="G142" s="1">
        <v>2</v>
      </c>
      <c r="H142" s="1">
        <v>1112.49</v>
      </c>
      <c r="I142">
        <f t="shared" si="17"/>
        <v>2506.2477027027048</v>
      </c>
      <c r="J142">
        <f t="shared" si="18"/>
        <v>2596472.620000002</v>
      </c>
      <c r="K142" s="1">
        <f t="shared" si="20"/>
        <v>557.245</v>
      </c>
      <c r="L142" s="1"/>
      <c r="M142" s="1"/>
      <c r="N142" s="1"/>
      <c r="O142" s="1"/>
      <c r="P142" s="1"/>
      <c r="Q142" s="1"/>
      <c r="R142" s="1" t="s">
        <v>151</v>
      </c>
      <c r="S142" s="2" t="s">
        <v>11</v>
      </c>
      <c r="T142" s="4" t="s">
        <v>19</v>
      </c>
      <c r="X142" t="str">
        <f t="shared" si="19"/>
        <v/>
      </c>
    </row>
    <row r="143" spans="1:24" ht="14.25">
      <c r="A143" s="1" t="str">
        <f t="shared" si="14"/>
        <v>db2827f3</v>
      </c>
      <c r="B143" s="3">
        <v>45215</v>
      </c>
      <c r="C143" s="2" t="str">
        <f t="shared" si="15"/>
        <v>East</v>
      </c>
      <c r="D143" s="4" t="str">
        <f t="shared" si="16"/>
        <v>Sports</v>
      </c>
      <c r="E143" s="1">
        <v>3047.27</v>
      </c>
      <c r="F143" s="1">
        <v>18</v>
      </c>
      <c r="G143" s="1">
        <v>13</v>
      </c>
      <c r="H143" s="1">
        <v>1639.74</v>
      </c>
      <c r="I143">
        <f t="shared" si="17"/>
        <v>2506.2477027027048</v>
      </c>
      <c r="J143">
        <f t="shared" si="18"/>
        <v>2596472.620000002</v>
      </c>
      <c r="K143" s="1">
        <f t="shared" si="20"/>
        <v>826.37</v>
      </c>
      <c r="L143" s="1"/>
      <c r="M143" s="1"/>
      <c r="N143" s="1"/>
      <c r="O143" s="1"/>
      <c r="P143" s="1"/>
      <c r="Q143" s="1"/>
      <c r="R143" s="1" t="s">
        <v>152</v>
      </c>
      <c r="S143" s="2" t="s">
        <v>11</v>
      </c>
      <c r="T143" s="4" t="s">
        <v>25</v>
      </c>
      <c r="X143" t="str">
        <f t="shared" si="19"/>
        <v/>
      </c>
    </row>
    <row r="144" spans="1:24" ht="14.25">
      <c r="A144" s="1" t="str">
        <f t="shared" si="14"/>
        <v>f00ad8bb</v>
      </c>
      <c r="B144" s="3">
        <v>45062</v>
      </c>
      <c r="C144" s="2" t="str">
        <f t="shared" si="15"/>
        <v>East</v>
      </c>
      <c r="D144" s="4" t="str">
        <f t="shared" si="16"/>
        <v>Clothing</v>
      </c>
      <c r="E144" s="1">
        <v>1014.79</v>
      </c>
      <c r="F144" s="1">
        <v>4</v>
      </c>
      <c r="G144" s="1">
        <v>9</v>
      </c>
      <c r="H144" s="1">
        <v>1269.54</v>
      </c>
      <c r="I144">
        <f t="shared" si="17"/>
        <v>2506.2477027027048</v>
      </c>
      <c r="J144">
        <f t="shared" si="18"/>
        <v>2596472.620000002</v>
      </c>
      <c r="K144" s="1">
        <f t="shared" si="20"/>
        <v>639.27</v>
      </c>
      <c r="L144" s="1"/>
      <c r="M144" s="1"/>
      <c r="N144" s="1"/>
      <c r="O144" s="1"/>
      <c r="P144" s="1"/>
      <c r="Q144" s="1"/>
      <c r="R144" s="1" t="s">
        <v>153</v>
      </c>
      <c r="S144" s="2" t="s">
        <v>11</v>
      </c>
      <c r="T144" s="4" t="s">
        <v>1474</v>
      </c>
      <c r="X144" t="str">
        <f t="shared" si="19"/>
        <v/>
      </c>
    </row>
    <row r="145" spans="1:24" ht="14.25">
      <c r="A145" s="1" t="str">
        <f t="shared" si="14"/>
        <v>c0c3e1a6</v>
      </c>
      <c r="B145" s="3">
        <v>45453</v>
      </c>
      <c r="C145" s="2" t="str">
        <f t="shared" si="15"/>
        <v>West</v>
      </c>
      <c r="D145" s="4" t="str">
        <f t="shared" si="16"/>
        <v>Clothing</v>
      </c>
      <c r="E145" s="1">
        <v>4764.2</v>
      </c>
      <c r="F145" s="1">
        <v>11</v>
      </c>
      <c r="G145" s="1">
        <v>31</v>
      </c>
      <c r="H145" s="1">
        <v>1056.49</v>
      </c>
      <c r="I145">
        <f t="shared" si="17"/>
        <v>2537.5954861821929</v>
      </c>
      <c r="J145">
        <f t="shared" si="18"/>
        <v>2479230.7900000024</v>
      </c>
      <c r="K145" s="1">
        <f t="shared" si="20"/>
        <v>543.745</v>
      </c>
      <c r="L145" s="1"/>
      <c r="M145" s="1"/>
      <c r="N145" s="1"/>
      <c r="O145" s="1"/>
      <c r="P145" s="1"/>
      <c r="Q145" s="1"/>
      <c r="R145" s="1" t="s">
        <v>154</v>
      </c>
      <c r="S145" s="2" t="s">
        <v>3911</v>
      </c>
      <c r="T145" s="4" t="s">
        <v>1474</v>
      </c>
      <c r="X145" t="str">
        <f t="shared" si="19"/>
        <v/>
      </c>
    </row>
    <row r="146" spans="1:24" ht="14.25">
      <c r="A146" s="1" t="str">
        <f t="shared" si="14"/>
        <v>d8742c69</v>
      </c>
      <c r="B146" s="3">
        <v>45133</v>
      </c>
      <c r="C146" s="2" t="str">
        <f t="shared" si="15"/>
        <v>East</v>
      </c>
      <c r="D146" s="4" t="str">
        <f t="shared" si="16"/>
        <v>Electronics</v>
      </c>
      <c r="E146" s="1">
        <v>3930.05</v>
      </c>
      <c r="F146" s="1">
        <v>23</v>
      </c>
      <c r="G146" s="1">
        <v>29</v>
      </c>
      <c r="H146" s="1">
        <v>1968.25</v>
      </c>
      <c r="I146">
        <f t="shared" si="17"/>
        <v>2506.2477027027048</v>
      </c>
      <c r="J146">
        <f t="shared" si="18"/>
        <v>2596472.620000002</v>
      </c>
      <c r="K146" s="1">
        <f t="shared" si="20"/>
        <v>998.625</v>
      </c>
      <c r="L146" s="1"/>
      <c r="M146" s="1"/>
      <c r="N146" s="1"/>
      <c r="O146" s="1"/>
      <c r="P146" s="1"/>
      <c r="Q146" s="1"/>
      <c r="R146" s="1" t="s">
        <v>155</v>
      </c>
      <c r="S146" s="2" t="s">
        <v>11</v>
      </c>
      <c r="T146" s="4" t="s">
        <v>19</v>
      </c>
      <c r="X146" t="str">
        <f t="shared" si="19"/>
        <v/>
      </c>
    </row>
    <row r="147" spans="1:24" ht="14.25">
      <c r="A147" s="1" t="str">
        <f t="shared" si="14"/>
        <v>58d80c41</v>
      </c>
      <c r="B147" s="3">
        <v>44939</v>
      </c>
      <c r="C147" s="2" t="str">
        <f t="shared" si="15"/>
        <v>South</v>
      </c>
      <c r="D147" s="4" t="str">
        <f t="shared" si="16"/>
        <v>Groceries</v>
      </c>
      <c r="E147" s="1">
        <v>873.97</v>
      </c>
      <c r="F147" s="1">
        <v>41</v>
      </c>
      <c r="G147" s="1">
        <v>15</v>
      </c>
      <c r="H147" s="1">
        <v>213.98</v>
      </c>
      <c r="I147">
        <f t="shared" si="17"/>
        <v>2496.4375124875119</v>
      </c>
      <c r="J147">
        <f t="shared" si="18"/>
        <v>2498933.9499999993</v>
      </c>
      <c r="K147" s="1">
        <f t="shared" si="20"/>
        <v>114.49</v>
      </c>
      <c r="L147" s="1"/>
      <c r="M147" s="1"/>
      <c r="N147" s="1"/>
      <c r="O147" s="1"/>
      <c r="P147" s="1"/>
      <c r="Q147" s="1"/>
      <c r="R147" s="1" t="s">
        <v>156</v>
      </c>
      <c r="S147" s="2" t="s">
        <v>3913</v>
      </c>
      <c r="T147" s="4" t="s">
        <v>88</v>
      </c>
      <c r="X147" t="str">
        <f t="shared" si="19"/>
        <v/>
      </c>
    </row>
    <row r="148" spans="1:24" ht="14.25">
      <c r="A148" s="1" t="str">
        <f t="shared" si="14"/>
        <v>23b60d27</v>
      </c>
      <c r="B148" s="3">
        <v>45166</v>
      </c>
      <c r="C148" s="2" t="str">
        <f t="shared" si="15"/>
        <v>South</v>
      </c>
      <c r="D148" s="4" t="str">
        <f t="shared" si="16"/>
        <v>Groceries</v>
      </c>
      <c r="E148" s="1">
        <v>959.04</v>
      </c>
      <c r="F148" s="1">
        <v>1</v>
      </c>
      <c r="G148" s="1">
        <v>18</v>
      </c>
      <c r="H148" s="1">
        <v>1832.28</v>
      </c>
      <c r="I148">
        <f t="shared" si="17"/>
        <v>2496.4375124875119</v>
      </c>
      <c r="J148">
        <f t="shared" si="18"/>
        <v>2498933.9499999993</v>
      </c>
      <c r="K148" s="1">
        <f t="shared" si="20"/>
        <v>925.14</v>
      </c>
      <c r="L148" s="1"/>
      <c r="M148" s="1"/>
      <c r="N148" s="1"/>
      <c r="O148" s="1"/>
      <c r="P148" s="1"/>
      <c r="Q148" s="1"/>
      <c r="R148" s="1" t="s">
        <v>157</v>
      </c>
      <c r="S148" s="2" t="s">
        <v>3913</v>
      </c>
      <c r="T148" s="4" t="s">
        <v>88</v>
      </c>
      <c r="X148" t="str">
        <f t="shared" si="19"/>
        <v/>
      </c>
    </row>
    <row r="149" spans="1:24" ht="14.25">
      <c r="A149" s="1" t="str">
        <f t="shared" si="14"/>
        <v>e029d5a6</v>
      </c>
      <c r="B149" s="3">
        <v>44975</v>
      </c>
      <c r="C149" s="2" t="str">
        <f t="shared" si="15"/>
        <v>West</v>
      </c>
      <c r="D149" s="4" t="str">
        <f t="shared" si="16"/>
        <v>Furniture</v>
      </c>
      <c r="E149" s="1">
        <v>1586.65</v>
      </c>
      <c r="F149" s="1">
        <v>26</v>
      </c>
      <c r="G149" s="1">
        <v>3</v>
      </c>
      <c r="H149" s="1">
        <v>1090.6400000000001</v>
      </c>
      <c r="I149">
        <f t="shared" si="17"/>
        <v>2537.5954861821929</v>
      </c>
      <c r="J149">
        <f t="shared" si="18"/>
        <v>2479230.7900000024</v>
      </c>
      <c r="K149" s="1">
        <f t="shared" si="20"/>
        <v>546.82000000000005</v>
      </c>
      <c r="L149" s="1"/>
      <c r="M149" s="1"/>
      <c r="N149" s="1"/>
      <c r="O149" s="1"/>
      <c r="P149" s="1"/>
      <c r="Q149" s="1"/>
      <c r="R149" s="1" t="s">
        <v>158</v>
      </c>
      <c r="S149" s="2" t="s">
        <v>3911</v>
      </c>
      <c r="T149" s="4" t="s">
        <v>15</v>
      </c>
      <c r="X149" t="str">
        <f t="shared" si="19"/>
        <v/>
      </c>
    </row>
    <row r="150" spans="1:24" ht="14.25">
      <c r="A150" s="1" t="str">
        <f t="shared" si="14"/>
        <v>c41efe4c</v>
      </c>
      <c r="B150" s="3">
        <v>45434</v>
      </c>
      <c r="C150" s="2" t="str">
        <f t="shared" si="15"/>
        <v>South</v>
      </c>
      <c r="D150" s="4" t="str">
        <f t="shared" si="16"/>
        <v>Furniture</v>
      </c>
      <c r="E150" s="1">
        <v>1453.8</v>
      </c>
      <c r="F150" s="1">
        <v>13</v>
      </c>
      <c r="G150" s="1">
        <v>16</v>
      </c>
      <c r="H150" s="1">
        <v>385.22</v>
      </c>
      <c r="I150">
        <f t="shared" si="17"/>
        <v>2496.4375124875119</v>
      </c>
      <c r="J150">
        <f t="shared" si="18"/>
        <v>2498933.9499999993</v>
      </c>
      <c r="K150" s="1">
        <f t="shared" si="20"/>
        <v>200.61</v>
      </c>
      <c r="L150" s="1"/>
      <c r="M150" s="1"/>
      <c r="N150" s="1"/>
      <c r="O150" s="1"/>
      <c r="P150" s="1"/>
      <c r="Q150" s="1"/>
      <c r="R150" s="1" t="s">
        <v>159</v>
      </c>
      <c r="S150" s="2" t="s">
        <v>3913</v>
      </c>
      <c r="T150" s="4" t="s">
        <v>15</v>
      </c>
      <c r="X150" t="str">
        <f t="shared" si="19"/>
        <v/>
      </c>
    </row>
    <row r="151" spans="1:24" ht="14.25">
      <c r="A151" s="1" t="str">
        <f t="shared" si="14"/>
        <v>61831599</v>
      </c>
      <c r="B151" s="3">
        <v>44923</v>
      </c>
      <c r="C151" s="2" t="str">
        <f t="shared" si="15"/>
        <v>East</v>
      </c>
      <c r="D151" s="4" t="str">
        <f t="shared" si="16"/>
        <v>Sports</v>
      </c>
      <c r="E151" s="1">
        <v>4889.46</v>
      </c>
      <c r="F151" s="1">
        <v>1</v>
      </c>
      <c r="G151" s="1">
        <v>20</v>
      </c>
      <c r="H151" s="1">
        <v>807.13</v>
      </c>
      <c r="I151">
        <f t="shared" si="17"/>
        <v>2506.2477027027048</v>
      </c>
      <c r="J151">
        <f t="shared" si="18"/>
        <v>2596472.620000002</v>
      </c>
      <c r="K151" s="1">
        <f t="shared" si="20"/>
        <v>413.565</v>
      </c>
      <c r="L151" s="1"/>
      <c r="M151" s="1"/>
      <c r="N151" s="1"/>
      <c r="O151" s="1"/>
      <c r="P151" s="1"/>
      <c r="Q151" s="1"/>
      <c r="R151" s="1">
        <v>61831599</v>
      </c>
      <c r="S151" s="2" t="s">
        <v>11</v>
      </c>
      <c r="T151" s="4" t="s">
        <v>25</v>
      </c>
      <c r="X151" t="str">
        <f t="shared" si="19"/>
        <v/>
      </c>
    </row>
    <row r="152" spans="1:24" ht="14.25">
      <c r="A152" s="1" t="str">
        <f t="shared" si="14"/>
        <v>cf159d42</v>
      </c>
      <c r="B152" s="3">
        <v>45106</v>
      </c>
      <c r="C152" s="2" t="str">
        <f t="shared" si="15"/>
        <v>East</v>
      </c>
      <c r="D152" s="4" t="str">
        <f t="shared" si="16"/>
        <v>Sports</v>
      </c>
      <c r="E152" s="1">
        <v>2548.91</v>
      </c>
      <c r="F152" s="1">
        <v>3</v>
      </c>
      <c r="G152" s="1">
        <v>7</v>
      </c>
      <c r="H152" s="1">
        <v>694.24</v>
      </c>
      <c r="I152">
        <f t="shared" si="17"/>
        <v>2506.2477027027048</v>
      </c>
      <c r="J152">
        <f t="shared" si="18"/>
        <v>2596472.620000002</v>
      </c>
      <c r="K152" s="1">
        <f t="shared" si="20"/>
        <v>350.62</v>
      </c>
      <c r="L152" s="1"/>
      <c r="M152" s="1"/>
      <c r="N152" s="1"/>
      <c r="O152" s="1"/>
      <c r="P152" s="1"/>
      <c r="Q152" s="1"/>
      <c r="R152" s="1" t="s">
        <v>160</v>
      </c>
      <c r="S152" s="2" t="s">
        <v>11</v>
      </c>
      <c r="T152" s="4" t="s">
        <v>25</v>
      </c>
      <c r="X152" t="str">
        <f t="shared" si="19"/>
        <v/>
      </c>
    </row>
    <row r="153" spans="1:24" ht="14.25">
      <c r="A153" s="1" t="str">
        <f t="shared" si="14"/>
        <v>ffa6342d</v>
      </c>
      <c r="B153" s="3">
        <v>45144</v>
      </c>
      <c r="C153" s="2" t="str">
        <f t="shared" si="15"/>
        <v>South</v>
      </c>
      <c r="D153" s="4" t="str">
        <f t="shared" si="16"/>
        <v>Clothing</v>
      </c>
      <c r="E153" s="1">
        <v>3804.77</v>
      </c>
      <c r="F153" s="1">
        <v>31</v>
      </c>
      <c r="G153" s="1">
        <v>47</v>
      </c>
      <c r="H153" s="1">
        <v>185.46</v>
      </c>
      <c r="I153">
        <f t="shared" si="17"/>
        <v>2496.4375124875119</v>
      </c>
      <c r="J153">
        <f t="shared" si="18"/>
        <v>2498933.9499999993</v>
      </c>
      <c r="K153" s="1">
        <f t="shared" si="20"/>
        <v>116.23</v>
      </c>
      <c r="L153" s="1"/>
      <c r="M153" s="1"/>
      <c r="N153" s="1"/>
      <c r="O153" s="1"/>
      <c r="P153" s="1"/>
      <c r="Q153" s="1"/>
      <c r="R153" s="1" t="s">
        <v>161</v>
      </c>
      <c r="S153" s="2" t="s">
        <v>3913</v>
      </c>
      <c r="T153" s="4" t="s">
        <v>1474</v>
      </c>
      <c r="X153" t="str">
        <f t="shared" si="19"/>
        <v/>
      </c>
    </row>
    <row r="154" spans="1:24" ht="14.25">
      <c r="A154" s="1" t="str">
        <f t="shared" si="14"/>
        <v>459360d4</v>
      </c>
      <c r="B154" s="3">
        <v>45499</v>
      </c>
      <c r="C154" s="2" t="str">
        <f t="shared" si="15"/>
        <v>East</v>
      </c>
      <c r="D154" s="4" t="str">
        <f t="shared" si="16"/>
        <v>Groceries</v>
      </c>
      <c r="E154" s="1">
        <v>372.53</v>
      </c>
      <c r="F154" s="1">
        <v>19</v>
      </c>
      <c r="G154" s="1">
        <v>13</v>
      </c>
      <c r="H154" s="1">
        <v>232.82</v>
      </c>
      <c r="I154">
        <f t="shared" si="17"/>
        <v>2506.2477027027048</v>
      </c>
      <c r="J154">
        <f t="shared" si="18"/>
        <v>2596472.620000002</v>
      </c>
      <c r="K154" s="1">
        <f t="shared" si="20"/>
        <v>122.91</v>
      </c>
      <c r="L154" s="1"/>
      <c r="M154" s="1"/>
      <c r="N154" s="1"/>
      <c r="O154" s="1"/>
      <c r="P154" s="1"/>
      <c r="Q154" s="1"/>
      <c r="R154" s="1" t="s">
        <v>162</v>
      </c>
      <c r="S154" s="2" t="s">
        <v>11</v>
      </c>
      <c r="T154" s="4" t="s">
        <v>88</v>
      </c>
      <c r="X154" t="str">
        <f t="shared" si="19"/>
        <v/>
      </c>
    </row>
    <row r="155" spans="1:24" ht="14.25">
      <c r="A155" s="1" t="str">
        <f t="shared" si="14"/>
        <v>fdf4755a</v>
      </c>
      <c r="B155" s="3">
        <v>45497</v>
      </c>
      <c r="C155" s="2" t="str">
        <f t="shared" si="15"/>
        <v>North</v>
      </c>
      <c r="D155" s="4" t="str">
        <f t="shared" si="16"/>
        <v>Electronics</v>
      </c>
      <c r="E155" s="1">
        <v>2573.5500000000002</v>
      </c>
      <c r="F155" s="1">
        <v>48</v>
      </c>
      <c r="G155" s="1">
        <v>36</v>
      </c>
      <c r="H155" s="1">
        <v>1707.54</v>
      </c>
      <c r="I155">
        <f t="shared" si="17"/>
        <v>2571.1423225152107</v>
      </c>
      <c r="J155">
        <f t="shared" si="18"/>
        <v>2535146.3299999977</v>
      </c>
      <c r="K155" s="1">
        <f t="shared" si="20"/>
        <v>871.77</v>
      </c>
      <c r="L155" s="1"/>
      <c r="M155" s="1"/>
      <c r="N155" s="1"/>
      <c r="O155" s="1"/>
      <c r="P155" s="1"/>
      <c r="Q155" s="1"/>
      <c r="R155" s="1" t="s">
        <v>163</v>
      </c>
      <c r="S155" s="2" t="s">
        <v>9</v>
      </c>
      <c r="T155" s="4" t="s">
        <v>19</v>
      </c>
      <c r="X155" t="str">
        <f t="shared" si="19"/>
        <v/>
      </c>
    </row>
    <row r="156" spans="1:24" ht="14.25">
      <c r="A156" s="1" t="str">
        <f t="shared" si="14"/>
        <v>0a7d436c</v>
      </c>
      <c r="B156" s="3">
        <v>45235</v>
      </c>
      <c r="C156" s="2" t="str">
        <f t="shared" si="15"/>
        <v>West</v>
      </c>
      <c r="D156" s="4" t="str">
        <f t="shared" si="16"/>
        <v>Clothing</v>
      </c>
      <c r="E156" s="1">
        <v>1761.29</v>
      </c>
      <c r="F156" s="1">
        <v>27</v>
      </c>
      <c r="G156" s="1">
        <v>12</v>
      </c>
      <c r="H156" s="1">
        <v>492.03</v>
      </c>
      <c r="I156">
        <f t="shared" si="17"/>
        <v>2537.5954861821929</v>
      </c>
      <c r="J156">
        <f t="shared" si="18"/>
        <v>2479230.7900000024</v>
      </c>
      <c r="K156" s="1">
        <f t="shared" si="20"/>
        <v>252.01499999999999</v>
      </c>
      <c r="L156" s="1"/>
      <c r="M156" s="1"/>
      <c r="N156" s="1"/>
      <c r="O156" s="1"/>
      <c r="P156" s="1"/>
      <c r="Q156" s="1"/>
      <c r="R156" s="1" t="s">
        <v>164</v>
      </c>
      <c r="S156" s="2" t="s">
        <v>3911</v>
      </c>
      <c r="T156" s="4" t="s">
        <v>1474</v>
      </c>
      <c r="X156" t="str">
        <f t="shared" si="19"/>
        <v/>
      </c>
    </row>
    <row r="157" spans="1:24" ht="14.25">
      <c r="A157" s="1" t="str">
        <f t="shared" si="14"/>
        <v>3c1ab674</v>
      </c>
      <c r="B157" s="3">
        <v>44972</v>
      </c>
      <c r="C157" s="2" t="str">
        <f t="shared" si="15"/>
        <v>East</v>
      </c>
      <c r="D157" s="4" t="str">
        <f t="shared" si="16"/>
        <v>Groceries</v>
      </c>
      <c r="E157" s="1">
        <v>4113.3999999999996</v>
      </c>
      <c r="F157" s="1">
        <v>32</v>
      </c>
      <c r="G157" s="1">
        <v>3</v>
      </c>
      <c r="H157" s="1">
        <v>1726.09</v>
      </c>
      <c r="I157">
        <f t="shared" si="17"/>
        <v>2506.2477027027048</v>
      </c>
      <c r="J157">
        <f t="shared" si="18"/>
        <v>2596472.620000002</v>
      </c>
      <c r="K157" s="1">
        <f t="shared" si="20"/>
        <v>864.54499999999996</v>
      </c>
      <c r="L157" s="1"/>
      <c r="M157" s="1"/>
      <c r="N157" s="1"/>
      <c r="O157" s="1"/>
      <c r="P157" s="1"/>
      <c r="Q157" s="1"/>
      <c r="R157" s="1" t="s">
        <v>165</v>
      </c>
      <c r="S157" s="2" t="s">
        <v>11</v>
      </c>
      <c r="T157" s="4" t="s">
        <v>88</v>
      </c>
      <c r="X157" t="str">
        <f t="shared" si="19"/>
        <v/>
      </c>
    </row>
    <row r="158" spans="1:24" ht="14.25">
      <c r="A158" s="1" t="str">
        <f t="shared" si="14"/>
        <v>42b5d016</v>
      </c>
      <c r="B158" s="3">
        <v>45147</v>
      </c>
      <c r="C158" s="2" t="str">
        <f t="shared" si="15"/>
        <v>West</v>
      </c>
      <c r="D158" s="4" t="str">
        <f t="shared" si="16"/>
        <v>Electronics</v>
      </c>
      <c r="E158" s="1">
        <v>202.21</v>
      </c>
      <c r="F158" s="1">
        <v>6</v>
      </c>
      <c r="G158" s="1">
        <v>43</v>
      </c>
      <c r="H158" s="1">
        <v>734.47</v>
      </c>
      <c r="I158">
        <f t="shared" si="17"/>
        <v>2537.5954861821929</v>
      </c>
      <c r="J158">
        <f t="shared" si="18"/>
        <v>2479230.7900000024</v>
      </c>
      <c r="K158" s="1">
        <f t="shared" si="20"/>
        <v>388.73500000000001</v>
      </c>
      <c r="L158" s="1"/>
      <c r="M158" s="1"/>
      <c r="N158" s="1"/>
      <c r="O158" s="1"/>
      <c r="P158" s="1"/>
      <c r="Q158" s="1"/>
      <c r="R158" s="1" t="s">
        <v>166</v>
      </c>
      <c r="S158" s="2" t="s">
        <v>3911</v>
      </c>
      <c r="T158" s="4" t="s">
        <v>19</v>
      </c>
      <c r="X158" t="str">
        <f t="shared" si="19"/>
        <v/>
      </c>
    </row>
    <row r="159" spans="1:24" ht="14.25">
      <c r="A159" s="1" t="str">
        <f t="shared" si="14"/>
        <v>2616d5b4</v>
      </c>
      <c r="B159" s="3">
        <v>45576</v>
      </c>
      <c r="C159" s="2" t="str">
        <f t="shared" si="15"/>
        <v>North</v>
      </c>
      <c r="D159" s="4" t="str">
        <f t="shared" si="16"/>
        <v>Sports</v>
      </c>
      <c r="E159" s="1">
        <v>4347.1499999999996</v>
      </c>
      <c r="F159" s="1">
        <v>20</v>
      </c>
      <c r="G159" s="1">
        <v>34</v>
      </c>
      <c r="H159" s="1">
        <v>1392.45</v>
      </c>
      <c r="I159">
        <f t="shared" si="17"/>
        <v>2571.1423225152107</v>
      </c>
      <c r="J159">
        <f t="shared" si="18"/>
        <v>2535146.3299999977</v>
      </c>
      <c r="K159" s="1">
        <f t="shared" si="20"/>
        <v>713.22500000000002</v>
      </c>
      <c r="L159" s="1"/>
      <c r="M159" s="1"/>
      <c r="N159" s="1"/>
      <c r="O159" s="1"/>
      <c r="P159" s="1"/>
      <c r="Q159" s="1"/>
      <c r="R159" s="1" t="s">
        <v>167</v>
      </c>
      <c r="S159" s="2" t="s">
        <v>9</v>
      </c>
      <c r="T159" s="4" t="s">
        <v>25</v>
      </c>
      <c r="X159" t="str">
        <f t="shared" si="19"/>
        <v/>
      </c>
    </row>
    <row r="160" spans="1:24" ht="14.25">
      <c r="A160" s="1" t="str">
        <f t="shared" si="14"/>
        <v>338c4722</v>
      </c>
      <c r="B160" s="3">
        <v>45364</v>
      </c>
      <c r="C160" s="2" t="str">
        <f t="shared" si="15"/>
        <v>West</v>
      </c>
      <c r="D160" s="4" t="str">
        <f t="shared" si="16"/>
        <v>Clothing</v>
      </c>
      <c r="E160" s="1">
        <v>4992.83</v>
      </c>
      <c r="F160" s="1">
        <v>2</v>
      </c>
      <c r="G160" s="1">
        <v>28</v>
      </c>
      <c r="H160" s="1">
        <v>1468.94</v>
      </c>
      <c r="I160">
        <f t="shared" si="17"/>
        <v>2537.5954861821929</v>
      </c>
      <c r="J160">
        <f t="shared" si="18"/>
        <v>2479230.7900000024</v>
      </c>
      <c r="K160" s="1">
        <f t="shared" si="20"/>
        <v>748.47</v>
      </c>
      <c r="L160" s="1"/>
      <c r="M160" s="1"/>
      <c r="N160" s="1"/>
      <c r="O160" s="1"/>
      <c r="P160" s="1"/>
      <c r="Q160" s="1"/>
      <c r="R160" s="1" t="s">
        <v>168</v>
      </c>
      <c r="S160" s="2" t="s">
        <v>3911</v>
      </c>
      <c r="T160" s="4" t="s">
        <v>1474</v>
      </c>
      <c r="X160" t="str">
        <f t="shared" si="19"/>
        <v/>
      </c>
    </row>
    <row r="161" spans="1:24" ht="14.25">
      <c r="A161" s="1" t="str">
        <f t="shared" si="14"/>
        <v>6b1e9797</v>
      </c>
      <c r="B161" s="3">
        <v>45500</v>
      </c>
      <c r="C161" s="2" t="str">
        <f t="shared" si="15"/>
        <v>East</v>
      </c>
      <c r="D161" s="4" t="str">
        <f t="shared" si="16"/>
        <v>Sports</v>
      </c>
      <c r="E161" s="1">
        <v>1387.18</v>
      </c>
      <c r="F161" s="1">
        <v>28</v>
      </c>
      <c r="G161" s="1">
        <v>9</v>
      </c>
      <c r="H161" s="1">
        <v>381.96</v>
      </c>
      <c r="I161">
        <f t="shared" si="17"/>
        <v>2506.2477027027048</v>
      </c>
      <c r="J161">
        <f t="shared" si="18"/>
        <v>2596472.620000002</v>
      </c>
      <c r="K161" s="1">
        <f t="shared" si="20"/>
        <v>195.48</v>
      </c>
      <c r="L161" s="1"/>
      <c r="M161" s="1"/>
      <c r="N161" s="1"/>
      <c r="O161" s="1"/>
      <c r="P161" s="1"/>
      <c r="Q161" s="1"/>
      <c r="R161" s="1" t="s">
        <v>169</v>
      </c>
      <c r="S161" s="2" t="s">
        <v>11</v>
      </c>
      <c r="T161" s="4" t="s">
        <v>25</v>
      </c>
      <c r="X161" t="str">
        <f t="shared" si="19"/>
        <v/>
      </c>
    </row>
    <row r="162" spans="1:24" ht="14.25">
      <c r="A162" s="1" t="str">
        <f t="shared" si="14"/>
        <v>6e4fab78</v>
      </c>
      <c r="B162" s="3">
        <v>45566</v>
      </c>
      <c r="C162" s="2" t="str">
        <f t="shared" si="15"/>
        <v>North</v>
      </c>
      <c r="D162" s="4" t="str">
        <f t="shared" si="16"/>
        <v>Clothing</v>
      </c>
      <c r="E162" s="1">
        <v>4642.87</v>
      </c>
      <c r="F162" s="1">
        <v>35</v>
      </c>
      <c r="G162" s="1">
        <v>14</v>
      </c>
      <c r="H162" s="1">
        <v>216.96</v>
      </c>
      <c r="I162">
        <f t="shared" si="17"/>
        <v>2571.1423225152107</v>
      </c>
      <c r="J162">
        <f t="shared" si="18"/>
        <v>2535146.3299999977</v>
      </c>
      <c r="K162" s="1">
        <f t="shared" si="20"/>
        <v>115.48</v>
      </c>
      <c r="L162" s="1"/>
      <c r="M162" s="1"/>
      <c r="N162" s="1"/>
      <c r="O162" s="1"/>
      <c r="P162" s="1"/>
      <c r="Q162" s="1"/>
      <c r="R162" s="1" t="s">
        <v>170</v>
      </c>
      <c r="S162" s="2" t="s">
        <v>9</v>
      </c>
      <c r="T162" s="4" t="s">
        <v>1474</v>
      </c>
      <c r="X162" t="str">
        <f t="shared" si="19"/>
        <v/>
      </c>
    </row>
    <row r="163" spans="1:24" ht="14.25">
      <c r="A163" s="1" t="str">
        <f t="shared" si="14"/>
        <v>8944bc68</v>
      </c>
      <c r="B163" s="3">
        <v>45165</v>
      </c>
      <c r="C163" s="2" t="str">
        <f t="shared" si="15"/>
        <v>East</v>
      </c>
      <c r="D163" s="4" t="str">
        <f t="shared" si="16"/>
        <v>Electronics</v>
      </c>
      <c r="E163" s="1">
        <v>4879.8999999999996</v>
      </c>
      <c r="F163" s="1">
        <v>37</v>
      </c>
      <c r="G163" s="1">
        <v>5</v>
      </c>
      <c r="H163" s="1">
        <v>1424.1</v>
      </c>
      <c r="I163">
        <f t="shared" si="17"/>
        <v>2506.2477027027048</v>
      </c>
      <c r="J163">
        <f t="shared" si="18"/>
        <v>2596472.620000002</v>
      </c>
      <c r="K163" s="1">
        <f t="shared" si="20"/>
        <v>714.55</v>
      </c>
      <c r="L163" s="1"/>
      <c r="M163" s="1"/>
      <c r="N163" s="1"/>
      <c r="O163" s="1"/>
      <c r="P163" s="1"/>
      <c r="Q163" s="1"/>
      <c r="R163" s="1" t="s">
        <v>171</v>
      </c>
      <c r="S163" s="2" t="s">
        <v>11</v>
      </c>
      <c r="T163" s="4" t="s">
        <v>19</v>
      </c>
      <c r="X163" t="str">
        <f t="shared" si="19"/>
        <v/>
      </c>
    </row>
    <row r="164" spans="1:24" ht="14.25">
      <c r="A164" s="1" t="str">
        <f t="shared" si="14"/>
        <v>6d01e9aa</v>
      </c>
      <c r="B164" s="3">
        <v>45298</v>
      </c>
      <c r="C164" s="2" t="str">
        <f t="shared" si="15"/>
        <v>East</v>
      </c>
      <c r="D164" s="4" t="str">
        <f t="shared" si="16"/>
        <v>Electronics</v>
      </c>
      <c r="E164" s="1">
        <v>932.08</v>
      </c>
      <c r="F164" s="1">
        <v>36</v>
      </c>
      <c r="G164" s="1">
        <v>4</v>
      </c>
      <c r="H164" s="1">
        <v>833.05</v>
      </c>
      <c r="I164">
        <f t="shared" si="17"/>
        <v>2506.2477027027048</v>
      </c>
      <c r="J164">
        <f t="shared" si="18"/>
        <v>2596472.620000002</v>
      </c>
      <c r="K164" s="1">
        <f t="shared" si="20"/>
        <v>418.52499999999998</v>
      </c>
      <c r="L164" s="1"/>
      <c r="M164" s="1"/>
      <c r="N164" s="1"/>
      <c r="O164" s="1"/>
      <c r="P164" s="1"/>
      <c r="Q164" s="1"/>
      <c r="R164" s="1" t="s">
        <v>172</v>
      </c>
      <c r="S164" s="2" t="s">
        <v>11</v>
      </c>
      <c r="T164" s="4" t="s">
        <v>19</v>
      </c>
      <c r="X164" t="str">
        <f t="shared" si="19"/>
        <v/>
      </c>
    </row>
    <row r="165" spans="1:24" ht="14.25">
      <c r="A165" s="1" t="str">
        <f t="shared" si="14"/>
        <v>f3449cb2</v>
      </c>
      <c r="B165" s="3">
        <v>45288</v>
      </c>
      <c r="C165" s="2" t="str">
        <f t="shared" si="15"/>
        <v>West</v>
      </c>
      <c r="D165" s="4" t="str">
        <f t="shared" si="16"/>
        <v>Electronics</v>
      </c>
      <c r="E165" s="1">
        <v>3673.01</v>
      </c>
      <c r="F165" s="1">
        <v>33</v>
      </c>
      <c r="G165" s="1">
        <v>31</v>
      </c>
      <c r="H165" s="1">
        <v>344.49</v>
      </c>
      <c r="I165">
        <f t="shared" si="17"/>
        <v>2537.5954861821929</v>
      </c>
      <c r="J165">
        <f t="shared" si="18"/>
        <v>2479230.7900000024</v>
      </c>
      <c r="K165" s="1">
        <f t="shared" si="20"/>
        <v>187.745</v>
      </c>
      <c r="L165" s="1"/>
      <c r="M165" s="1"/>
      <c r="N165" s="1"/>
      <c r="O165" s="1"/>
      <c r="P165" s="1"/>
      <c r="Q165" s="1"/>
      <c r="R165" s="1" t="s">
        <v>173</v>
      </c>
      <c r="S165" s="2" t="s">
        <v>3911</v>
      </c>
      <c r="T165" s="4" t="s">
        <v>19</v>
      </c>
      <c r="X165" t="str">
        <f t="shared" si="19"/>
        <v/>
      </c>
    </row>
    <row r="166" spans="1:24" ht="14.25">
      <c r="A166" s="1" t="str">
        <f t="shared" si="14"/>
        <v>5107b0cd</v>
      </c>
      <c r="B166" s="3">
        <v>44914</v>
      </c>
      <c r="C166" s="2" t="str">
        <f t="shared" si="15"/>
        <v>East</v>
      </c>
      <c r="D166" s="4" t="str">
        <f t="shared" si="16"/>
        <v>Electronics</v>
      </c>
      <c r="E166" s="1">
        <v>1275.02</v>
      </c>
      <c r="F166" s="1">
        <v>30</v>
      </c>
      <c r="G166" s="1">
        <v>27</v>
      </c>
      <c r="H166" s="1">
        <v>362.35</v>
      </c>
      <c r="I166">
        <f t="shared" si="17"/>
        <v>2506.2477027027048</v>
      </c>
      <c r="J166">
        <f t="shared" si="18"/>
        <v>2596472.620000002</v>
      </c>
      <c r="K166" s="1">
        <f t="shared" si="20"/>
        <v>194.67500000000001</v>
      </c>
      <c r="L166" s="1"/>
      <c r="M166" s="1"/>
      <c r="N166" s="1"/>
      <c r="O166" s="1"/>
      <c r="P166" s="1"/>
      <c r="Q166" s="1"/>
      <c r="R166" s="1" t="s">
        <v>174</v>
      </c>
      <c r="S166" s="2" t="s">
        <v>11</v>
      </c>
      <c r="T166" s="4" t="s">
        <v>19</v>
      </c>
      <c r="X166" t="str">
        <f t="shared" si="19"/>
        <v/>
      </c>
    </row>
    <row r="167" spans="1:24" ht="14.25">
      <c r="A167" s="1" t="str">
        <f t="shared" si="14"/>
        <v>6c6f74b6</v>
      </c>
      <c r="B167" s="3">
        <v>44969</v>
      </c>
      <c r="C167" s="2" t="str">
        <f t="shared" si="15"/>
        <v>North</v>
      </c>
      <c r="D167" s="4" t="str">
        <f t="shared" si="16"/>
        <v>Groceries</v>
      </c>
      <c r="E167" s="1">
        <v>2552.92</v>
      </c>
      <c r="F167" s="1">
        <v>31</v>
      </c>
      <c r="G167" s="1">
        <v>31</v>
      </c>
      <c r="H167" s="1">
        <v>1907.44</v>
      </c>
      <c r="I167">
        <f t="shared" si="17"/>
        <v>2571.1423225152107</v>
      </c>
      <c r="J167">
        <f t="shared" si="18"/>
        <v>2535146.3299999977</v>
      </c>
      <c r="K167" s="1">
        <f t="shared" si="20"/>
        <v>969.22</v>
      </c>
      <c r="L167" s="1"/>
      <c r="M167" s="1"/>
      <c r="N167" s="1"/>
      <c r="O167" s="1"/>
      <c r="P167" s="1"/>
      <c r="Q167" s="1"/>
      <c r="R167" s="1" t="s">
        <v>175</v>
      </c>
      <c r="S167" s="2" t="s">
        <v>9</v>
      </c>
      <c r="T167" s="4" t="s">
        <v>88</v>
      </c>
      <c r="X167" t="str">
        <f t="shared" si="19"/>
        <v/>
      </c>
    </row>
    <row r="168" spans="1:24" ht="14.25">
      <c r="A168" s="1" t="str">
        <f t="shared" si="14"/>
        <v>d647003d</v>
      </c>
      <c r="B168" s="3">
        <v>45012</v>
      </c>
      <c r="C168" s="2" t="str">
        <f t="shared" si="15"/>
        <v>West</v>
      </c>
      <c r="D168" s="4" t="str">
        <f t="shared" si="16"/>
        <v>Furniture</v>
      </c>
      <c r="E168" s="1">
        <v>1034.27</v>
      </c>
      <c r="F168" s="1">
        <v>16</v>
      </c>
      <c r="G168" s="1">
        <v>50</v>
      </c>
      <c r="H168" s="1">
        <v>1699.35</v>
      </c>
      <c r="I168">
        <f t="shared" si="17"/>
        <v>2537.5954861821929</v>
      </c>
      <c r="J168">
        <f t="shared" si="18"/>
        <v>2479230.7900000024</v>
      </c>
      <c r="K168" s="1">
        <f t="shared" si="20"/>
        <v>874.67499999999995</v>
      </c>
      <c r="L168" s="1"/>
      <c r="M168" s="1"/>
      <c r="N168" s="1"/>
      <c r="O168" s="1"/>
      <c r="P168" s="1"/>
      <c r="Q168" s="1"/>
      <c r="R168" s="1" t="s">
        <v>176</v>
      </c>
      <c r="S168" s="2" t="s">
        <v>3911</v>
      </c>
      <c r="T168" s="4" t="s">
        <v>15</v>
      </c>
      <c r="X168" t="str">
        <f t="shared" si="19"/>
        <v/>
      </c>
    </row>
    <row r="169" spans="1:24" ht="14.25">
      <c r="A169" s="1" t="str">
        <f t="shared" si="14"/>
        <v>1d4dddfa</v>
      </c>
      <c r="B169" s="3">
        <v>45440</v>
      </c>
      <c r="C169" s="2" t="str">
        <f t="shared" si="15"/>
        <v>North</v>
      </c>
      <c r="D169" s="4" t="str">
        <f t="shared" si="16"/>
        <v>Electronics</v>
      </c>
      <c r="E169" s="1">
        <v>1844.22</v>
      </c>
      <c r="F169" s="1">
        <v>37</v>
      </c>
      <c r="G169" s="1">
        <v>35</v>
      </c>
      <c r="H169" s="1">
        <v>900.79</v>
      </c>
      <c r="I169">
        <f t="shared" si="17"/>
        <v>2571.1423225152107</v>
      </c>
      <c r="J169">
        <f t="shared" si="18"/>
        <v>2535146.3299999977</v>
      </c>
      <c r="K169" s="1">
        <f t="shared" si="20"/>
        <v>467.89499999999998</v>
      </c>
      <c r="L169" s="1"/>
      <c r="M169" s="1"/>
      <c r="N169" s="1"/>
      <c r="O169" s="1"/>
      <c r="P169" s="1"/>
      <c r="Q169" s="1"/>
      <c r="R169" s="1" t="s">
        <v>177</v>
      </c>
      <c r="S169" s="2" t="s">
        <v>9</v>
      </c>
      <c r="T169" s="4" t="s">
        <v>19</v>
      </c>
      <c r="X169" t="str">
        <f t="shared" si="19"/>
        <v/>
      </c>
    </row>
    <row r="170" spans="1:24" ht="14.25">
      <c r="A170" s="1" t="str">
        <f t="shared" si="14"/>
        <v>7c6db794</v>
      </c>
      <c r="B170" s="3">
        <v>45264</v>
      </c>
      <c r="C170" s="2" t="str">
        <f t="shared" si="15"/>
        <v>North</v>
      </c>
      <c r="D170" s="4" t="str">
        <f t="shared" si="16"/>
        <v>Electronics</v>
      </c>
      <c r="E170" s="1">
        <v>2034.58</v>
      </c>
      <c r="F170" s="1">
        <v>25</v>
      </c>
      <c r="G170" s="1">
        <v>22</v>
      </c>
      <c r="H170" s="1">
        <v>983.94</v>
      </c>
      <c r="I170">
        <f t="shared" si="17"/>
        <v>2571.1423225152107</v>
      </c>
      <c r="J170">
        <f t="shared" si="18"/>
        <v>2535146.3299999977</v>
      </c>
      <c r="K170" s="1">
        <f t="shared" si="20"/>
        <v>502.97</v>
      </c>
      <c r="L170" s="1"/>
      <c r="M170" s="1"/>
      <c r="N170" s="1"/>
      <c r="O170" s="1"/>
      <c r="P170" s="1"/>
      <c r="Q170" s="1"/>
      <c r="R170" s="1" t="s">
        <v>178</v>
      </c>
      <c r="S170" s="2" t="s">
        <v>9</v>
      </c>
      <c r="T170" s="4" t="s">
        <v>19</v>
      </c>
      <c r="X170" t="str">
        <f t="shared" si="19"/>
        <v/>
      </c>
    </row>
    <row r="171" spans="1:24" ht="14.25">
      <c r="A171" s="1" t="str">
        <f t="shared" si="14"/>
        <v>fb7963a1</v>
      </c>
      <c r="B171" s="3">
        <v>45364</v>
      </c>
      <c r="C171" s="2" t="str">
        <f t="shared" si="15"/>
        <v>West</v>
      </c>
      <c r="D171" s="4" t="str">
        <f t="shared" si="16"/>
        <v>Furniture</v>
      </c>
      <c r="E171" s="1">
        <v>2299.83</v>
      </c>
      <c r="F171" s="1">
        <v>8</v>
      </c>
      <c r="G171" s="1">
        <v>3</v>
      </c>
      <c r="H171" s="1">
        <v>522.23</v>
      </c>
      <c r="I171">
        <f t="shared" si="17"/>
        <v>2537.5954861821929</v>
      </c>
      <c r="J171">
        <f t="shared" si="18"/>
        <v>2479230.7900000024</v>
      </c>
      <c r="K171" s="1">
        <f t="shared" si="20"/>
        <v>262.61500000000001</v>
      </c>
      <c r="L171" s="1"/>
      <c r="M171" s="1"/>
      <c r="N171" s="1"/>
      <c r="O171" s="1"/>
      <c r="P171" s="1"/>
      <c r="Q171" s="1"/>
      <c r="R171" s="1" t="s">
        <v>179</v>
      </c>
      <c r="S171" s="2" t="s">
        <v>3911</v>
      </c>
      <c r="T171" s="4" t="s">
        <v>15</v>
      </c>
      <c r="X171" t="str">
        <f t="shared" si="19"/>
        <v/>
      </c>
    </row>
    <row r="172" spans="1:24" ht="14.25">
      <c r="A172" s="1" t="str">
        <f t="shared" si="14"/>
        <v>942b7f7c</v>
      </c>
      <c r="B172" s="3">
        <v>45274</v>
      </c>
      <c r="C172" s="2" t="str">
        <f t="shared" si="15"/>
        <v>West</v>
      </c>
      <c r="D172" s="4" t="str">
        <f t="shared" si="16"/>
        <v>Furniture</v>
      </c>
      <c r="E172" s="1">
        <v>3657.96</v>
      </c>
      <c r="F172" s="1">
        <v>43</v>
      </c>
      <c r="G172" s="1">
        <v>27</v>
      </c>
      <c r="H172" s="1">
        <v>956.92</v>
      </c>
      <c r="I172">
        <f t="shared" si="17"/>
        <v>2537.5954861821929</v>
      </c>
      <c r="J172">
        <f t="shared" si="18"/>
        <v>2479230.7900000024</v>
      </c>
      <c r="K172" s="1">
        <f t="shared" si="20"/>
        <v>491.96</v>
      </c>
      <c r="L172" s="1"/>
      <c r="M172" s="1"/>
      <c r="N172" s="1"/>
      <c r="O172" s="1"/>
      <c r="P172" s="1"/>
      <c r="Q172" s="1"/>
      <c r="R172" s="1" t="s">
        <v>180</v>
      </c>
      <c r="S172" s="2" t="s">
        <v>3911</v>
      </c>
      <c r="T172" s="4" t="s">
        <v>15</v>
      </c>
      <c r="X172" t="str">
        <f t="shared" si="19"/>
        <v/>
      </c>
    </row>
    <row r="173" spans="1:24" ht="14.25">
      <c r="A173" s="1" t="str">
        <f t="shared" si="14"/>
        <v>423261cb</v>
      </c>
      <c r="B173" s="3">
        <v>45026</v>
      </c>
      <c r="C173" s="2" t="str">
        <f t="shared" si="15"/>
        <v>East</v>
      </c>
      <c r="D173" s="4" t="str">
        <f t="shared" si="16"/>
        <v>Electronics</v>
      </c>
      <c r="E173" s="1">
        <v>2852.97</v>
      </c>
      <c r="F173" s="1">
        <v>4</v>
      </c>
      <c r="G173" s="1">
        <v>5</v>
      </c>
      <c r="H173" s="1">
        <v>418.25</v>
      </c>
      <c r="I173">
        <f t="shared" si="17"/>
        <v>2506.2477027027048</v>
      </c>
      <c r="J173">
        <f t="shared" si="18"/>
        <v>2596472.620000002</v>
      </c>
      <c r="K173" s="1">
        <f t="shared" si="20"/>
        <v>211.625</v>
      </c>
      <c r="L173" s="1"/>
      <c r="M173" s="1"/>
      <c r="N173" s="1"/>
      <c r="O173" s="1"/>
      <c r="P173" s="1"/>
      <c r="Q173" s="1"/>
      <c r="R173" s="1" t="s">
        <v>181</v>
      </c>
      <c r="S173" s="2" t="s">
        <v>11</v>
      </c>
      <c r="T173" s="4" t="s">
        <v>19</v>
      </c>
      <c r="X173" t="str">
        <f t="shared" si="19"/>
        <v/>
      </c>
    </row>
    <row r="174" spans="1:24" ht="14.25">
      <c r="A174" s="1" t="str">
        <f t="shared" si="14"/>
        <v>35fe0fa8</v>
      </c>
      <c r="B174" s="3">
        <v>45359</v>
      </c>
      <c r="C174" s="2" t="str">
        <f t="shared" si="15"/>
        <v>South</v>
      </c>
      <c r="D174" s="4" t="str">
        <f t="shared" si="16"/>
        <v>Groceries</v>
      </c>
      <c r="E174" s="1">
        <v>2168.4899999999998</v>
      </c>
      <c r="F174" s="1">
        <v>16</v>
      </c>
      <c r="G174" s="1">
        <v>0</v>
      </c>
      <c r="H174" s="1">
        <v>1301.1199999999999</v>
      </c>
      <c r="I174">
        <f t="shared" si="17"/>
        <v>2496.4375124875119</v>
      </c>
      <c r="J174">
        <f t="shared" si="18"/>
        <v>2498933.9499999993</v>
      </c>
      <c r="K174" s="1">
        <f t="shared" si="20"/>
        <v>650.55999999999995</v>
      </c>
      <c r="L174" s="1"/>
      <c r="M174" s="1"/>
      <c r="N174" s="1"/>
      <c r="O174" s="1"/>
      <c r="P174" s="1"/>
      <c r="Q174" s="1"/>
      <c r="R174" s="1" t="s">
        <v>182</v>
      </c>
      <c r="S174" s="2" t="s">
        <v>3913</v>
      </c>
      <c r="T174" s="4" t="s">
        <v>88</v>
      </c>
      <c r="X174" t="str">
        <f t="shared" si="19"/>
        <v/>
      </c>
    </row>
    <row r="175" spans="1:24" ht="14.25">
      <c r="A175" s="1" t="str">
        <f t="shared" si="14"/>
        <v>cb81ad58</v>
      </c>
      <c r="B175" s="3">
        <v>45155</v>
      </c>
      <c r="C175" s="2" t="str">
        <f t="shared" si="15"/>
        <v>North</v>
      </c>
      <c r="D175" s="4" t="str">
        <f t="shared" si="16"/>
        <v>Clothing</v>
      </c>
      <c r="E175" s="1">
        <v>2152.8200000000002</v>
      </c>
      <c r="F175" s="1">
        <v>19</v>
      </c>
      <c r="G175" s="1">
        <v>16</v>
      </c>
      <c r="H175" s="1">
        <v>1396.93</v>
      </c>
      <c r="I175">
        <f t="shared" si="17"/>
        <v>2571.1423225152107</v>
      </c>
      <c r="J175">
        <f t="shared" si="18"/>
        <v>2535146.3299999977</v>
      </c>
      <c r="K175" s="1">
        <f t="shared" si="20"/>
        <v>706.46500000000003</v>
      </c>
      <c r="L175" s="1"/>
      <c r="M175" s="1"/>
      <c r="N175" s="1"/>
      <c r="O175" s="1"/>
      <c r="P175" s="1"/>
      <c r="Q175" s="1"/>
      <c r="R175" s="1" t="s">
        <v>183</v>
      </c>
      <c r="S175" s="2" t="s">
        <v>9</v>
      </c>
      <c r="T175" s="4" t="s">
        <v>1474</v>
      </c>
      <c r="X175" t="str">
        <f t="shared" si="19"/>
        <v/>
      </c>
    </row>
    <row r="176" spans="1:24" ht="14.25">
      <c r="A176" s="1" t="str">
        <f t="shared" si="14"/>
        <v>d076453a</v>
      </c>
      <c r="B176" s="3">
        <v>45195</v>
      </c>
      <c r="C176" s="2" t="str">
        <f t="shared" si="15"/>
        <v>East</v>
      </c>
      <c r="D176" s="4" t="str">
        <f t="shared" si="16"/>
        <v>Groceries</v>
      </c>
      <c r="E176" s="1">
        <v>497.78</v>
      </c>
      <c r="F176" s="1">
        <v>20</v>
      </c>
      <c r="G176" s="1">
        <v>31</v>
      </c>
      <c r="H176" s="1">
        <v>853.81</v>
      </c>
      <c r="I176">
        <f t="shared" si="17"/>
        <v>2506.2477027027048</v>
      </c>
      <c r="J176">
        <f t="shared" si="18"/>
        <v>2596472.620000002</v>
      </c>
      <c r="K176" s="1">
        <f t="shared" si="20"/>
        <v>442.40499999999997</v>
      </c>
      <c r="L176" s="1"/>
      <c r="M176" s="1"/>
      <c r="N176" s="1"/>
      <c r="O176" s="1"/>
      <c r="P176" s="1"/>
      <c r="Q176" s="1"/>
      <c r="R176" s="1" t="s">
        <v>184</v>
      </c>
      <c r="S176" s="2" t="s">
        <v>11</v>
      </c>
      <c r="T176" s="4" t="s">
        <v>88</v>
      </c>
      <c r="X176" t="str">
        <f t="shared" si="19"/>
        <v/>
      </c>
    </row>
    <row r="177" spans="1:24" ht="14.25">
      <c r="A177" s="1" t="str">
        <f t="shared" si="14"/>
        <v>f1065dd9</v>
      </c>
      <c r="B177" s="3">
        <v>44901</v>
      </c>
      <c r="C177" s="2" t="str">
        <f t="shared" si="15"/>
        <v>West</v>
      </c>
      <c r="D177" s="4" t="str">
        <f t="shared" si="16"/>
        <v>Furniture</v>
      </c>
      <c r="E177" s="1">
        <v>1611.31</v>
      </c>
      <c r="F177" s="1">
        <v>39</v>
      </c>
      <c r="G177" s="1">
        <v>42</v>
      </c>
      <c r="H177" s="1">
        <v>1038.25</v>
      </c>
      <c r="I177">
        <f t="shared" si="17"/>
        <v>2537.5954861821929</v>
      </c>
      <c r="J177">
        <f t="shared" si="18"/>
        <v>2479230.7900000024</v>
      </c>
      <c r="K177" s="1">
        <f t="shared" si="20"/>
        <v>540.125</v>
      </c>
      <c r="L177" s="1"/>
      <c r="M177" s="1"/>
      <c r="N177" s="1"/>
      <c r="O177" s="1"/>
      <c r="P177" s="1"/>
      <c r="Q177" s="1"/>
      <c r="R177" s="1" t="s">
        <v>185</v>
      </c>
      <c r="S177" s="2" t="s">
        <v>3911</v>
      </c>
      <c r="T177" s="4" t="s">
        <v>15</v>
      </c>
      <c r="X177" t="str">
        <f t="shared" si="19"/>
        <v/>
      </c>
    </row>
    <row r="178" spans="1:24" ht="14.25">
      <c r="A178" s="1" t="str">
        <f t="shared" si="14"/>
        <v>c19c2143</v>
      </c>
      <c r="B178" s="3">
        <v>44956</v>
      </c>
      <c r="C178" s="2" t="str">
        <f t="shared" si="15"/>
        <v>West</v>
      </c>
      <c r="D178" s="4" t="str">
        <f t="shared" si="16"/>
        <v>Furniture</v>
      </c>
      <c r="E178" s="1">
        <v>4586.33</v>
      </c>
      <c r="F178" s="1">
        <v>1</v>
      </c>
      <c r="G178" s="1">
        <v>20</v>
      </c>
      <c r="H178" s="1">
        <v>105.86</v>
      </c>
      <c r="I178">
        <f t="shared" si="17"/>
        <v>2537.5954861821929</v>
      </c>
      <c r="J178">
        <f t="shared" si="18"/>
        <v>2479230.7900000024</v>
      </c>
      <c r="K178" s="1">
        <f t="shared" si="20"/>
        <v>62.93</v>
      </c>
      <c r="L178" s="1"/>
      <c r="M178" s="1"/>
      <c r="N178" s="1"/>
      <c r="O178" s="1"/>
      <c r="P178" s="1"/>
      <c r="Q178" s="1"/>
      <c r="R178" s="1" t="s">
        <v>186</v>
      </c>
      <c r="S178" s="2" t="s">
        <v>3911</v>
      </c>
      <c r="T178" s="4" t="s">
        <v>15</v>
      </c>
      <c r="X178" t="str">
        <f t="shared" si="19"/>
        <v/>
      </c>
    </row>
    <row r="179" spans="1:24" ht="14.25">
      <c r="A179" s="1" t="str">
        <f t="shared" si="14"/>
        <v>3766a067</v>
      </c>
      <c r="B179" s="3">
        <v>45114</v>
      </c>
      <c r="C179" s="2" t="str">
        <f t="shared" si="15"/>
        <v>West</v>
      </c>
      <c r="D179" s="4" t="str">
        <f t="shared" si="16"/>
        <v>Sports</v>
      </c>
      <c r="E179" s="1">
        <v>4680.21</v>
      </c>
      <c r="F179" s="1">
        <v>17</v>
      </c>
      <c r="G179" s="1">
        <v>7</v>
      </c>
      <c r="H179" s="1">
        <v>1891.83</v>
      </c>
      <c r="I179">
        <f t="shared" si="17"/>
        <v>2537.5954861821929</v>
      </c>
      <c r="J179">
        <f t="shared" si="18"/>
        <v>2479230.7900000024</v>
      </c>
      <c r="K179" s="1">
        <f t="shared" si="20"/>
        <v>949.41499999999996</v>
      </c>
      <c r="L179" s="1"/>
      <c r="M179" s="1"/>
      <c r="N179" s="1"/>
      <c r="O179" s="1"/>
      <c r="P179" s="1"/>
      <c r="Q179" s="1"/>
      <c r="R179" s="1" t="s">
        <v>187</v>
      </c>
      <c r="S179" s="2" t="s">
        <v>3911</v>
      </c>
      <c r="T179" s="4" t="s">
        <v>25</v>
      </c>
      <c r="X179" t="str">
        <f t="shared" si="19"/>
        <v/>
      </c>
    </row>
    <row r="180" spans="1:24" ht="14.25">
      <c r="A180" s="1" t="str">
        <f t="shared" si="14"/>
        <v>1cbf17fc</v>
      </c>
      <c r="B180" s="3">
        <v>45522</v>
      </c>
      <c r="C180" s="2" t="str">
        <f t="shared" si="15"/>
        <v>West</v>
      </c>
      <c r="D180" s="4" t="str">
        <f t="shared" si="16"/>
        <v>Sports</v>
      </c>
      <c r="E180" s="1">
        <v>2420.41</v>
      </c>
      <c r="F180" s="1">
        <v>22</v>
      </c>
      <c r="G180" s="1">
        <v>11</v>
      </c>
      <c r="H180" s="1">
        <v>326.32</v>
      </c>
      <c r="I180">
        <f t="shared" si="17"/>
        <v>2537.5954861821929</v>
      </c>
      <c r="J180">
        <f t="shared" si="18"/>
        <v>2479230.7900000024</v>
      </c>
      <c r="K180" s="1">
        <f t="shared" si="20"/>
        <v>168.66</v>
      </c>
      <c r="L180" s="1"/>
      <c r="M180" s="1"/>
      <c r="N180" s="1"/>
      <c r="O180" s="1"/>
      <c r="P180" s="1"/>
      <c r="Q180" s="1"/>
      <c r="R180" s="1" t="s">
        <v>188</v>
      </c>
      <c r="S180" s="2" t="s">
        <v>3911</v>
      </c>
      <c r="T180" s="4" t="s">
        <v>25</v>
      </c>
      <c r="X180" t="str">
        <f t="shared" si="19"/>
        <v/>
      </c>
    </row>
    <row r="181" spans="1:24" ht="14.25">
      <c r="A181" s="1" t="str">
        <f t="shared" si="14"/>
        <v>629482d3</v>
      </c>
      <c r="B181" s="3">
        <v>45178</v>
      </c>
      <c r="C181" s="2" t="str">
        <f t="shared" si="15"/>
        <v>North</v>
      </c>
      <c r="D181" s="4" t="str">
        <f t="shared" si="16"/>
        <v>Groceries</v>
      </c>
      <c r="E181" s="1">
        <v>2366.73</v>
      </c>
      <c r="F181" s="1">
        <v>46</v>
      </c>
      <c r="G181" s="1">
        <v>2</v>
      </c>
      <c r="H181" s="1">
        <v>719.48</v>
      </c>
      <c r="I181">
        <f t="shared" si="17"/>
        <v>2571.1423225152107</v>
      </c>
      <c r="J181">
        <f t="shared" si="18"/>
        <v>2535146.3299999977</v>
      </c>
      <c r="K181" s="1">
        <f t="shared" si="20"/>
        <v>360.74</v>
      </c>
      <c r="L181" s="1"/>
      <c r="M181" s="1"/>
      <c r="N181" s="1"/>
      <c r="O181" s="1"/>
      <c r="P181" s="1"/>
      <c r="Q181" s="1"/>
      <c r="R181" s="1" t="s">
        <v>189</v>
      </c>
      <c r="S181" s="2" t="s">
        <v>9</v>
      </c>
      <c r="T181" s="4" t="s">
        <v>88</v>
      </c>
      <c r="X181" t="str">
        <f t="shared" si="19"/>
        <v/>
      </c>
    </row>
    <row r="182" spans="1:24" ht="14.25">
      <c r="A182" s="1" t="str">
        <f t="shared" si="14"/>
        <v>7d302db2</v>
      </c>
      <c r="B182" s="3">
        <v>45136</v>
      </c>
      <c r="C182" s="2" t="str">
        <f t="shared" si="15"/>
        <v>South</v>
      </c>
      <c r="D182" s="4" t="str">
        <f t="shared" si="16"/>
        <v>Groceries</v>
      </c>
      <c r="E182" s="1">
        <v>2762.66</v>
      </c>
      <c r="F182" s="1">
        <v>35</v>
      </c>
      <c r="G182" s="1">
        <v>30</v>
      </c>
      <c r="H182" s="1">
        <v>422.52</v>
      </c>
      <c r="I182">
        <f t="shared" si="17"/>
        <v>2496.4375124875119</v>
      </c>
      <c r="J182">
        <f t="shared" si="18"/>
        <v>2498933.9499999993</v>
      </c>
      <c r="K182" s="1">
        <f t="shared" si="20"/>
        <v>226.26</v>
      </c>
      <c r="L182" s="1"/>
      <c r="M182" s="1"/>
      <c r="N182" s="1"/>
      <c r="O182" s="1"/>
      <c r="P182" s="1"/>
      <c r="Q182" s="1"/>
      <c r="R182" s="1" t="s">
        <v>190</v>
      </c>
      <c r="S182" s="2" t="s">
        <v>3913</v>
      </c>
      <c r="T182" s="4" t="s">
        <v>88</v>
      </c>
      <c r="X182" t="str">
        <f t="shared" si="19"/>
        <v/>
      </c>
    </row>
    <row r="183" spans="1:24" ht="14.25">
      <c r="A183" s="1" t="str">
        <f t="shared" si="14"/>
        <v>1c22dc77</v>
      </c>
      <c r="B183" s="3">
        <v>45577</v>
      </c>
      <c r="C183" s="2" t="str">
        <f t="shared" si="15"/>
        <v>South</v>
      </c>
      <c r="D183" s="4" t="str">
        <f t="shared" si="16"/>
        <v>Clothing</v>
      </c>
      <c r="E183" s="1">
        <v>1559.92</v>
      </c>
      <c r="F183" s="1">
        <v>33</v>
      </c>
      <c r="G183" s="1">
        <v>43</v>
      </c>
      <c r="H183" s="1">
        <v>1731.83</v>
      </c>
      <c r="I183">
        <f t="shared" si="17"/>
        <v>2496.4375124875119</v>
      </c>
      <c r="J183">
        <f t="shared" si="18"/>
        <v>2498933.9499999993</v>
      </c>
      <c r="K183" s="1">
        <f t="shared" si="20"/>
        <v>887.41499999999996</v>
      </c>
      <c r="L183" s="1"/>
      <c r="M183" s="1"/>
      <c r="N183" s="1"/>
      <c r="O183" s="1"/>
      <c r="P183" s="1"/>
      <c r="Q183" s="1"/>
      <c r="R183" s="1" t="s">
        <v>191</v>
      </c>
      <c r="S183" s="2" t="s">
        <v>3913</v>
      </c>
      <c r="T183" s="4" t="s">
        <v>1474</v>
      </c>
      <c r="X183" t="str">
        <f t="shared" si="19"/>
        <v/>
      </c>
    </row>
    <row r="184" spans="1:24" ht="14.25">
      <c r="A184" s="1" t="str">
        <f t="shared" si="14"/>
        <v>659e9f3b</v>
      </c>
      <c r="B184" s="3">
        <v>45150</v>
      </c>
      <c r="C184" s="2" t="str">
        <f t="shared" si="15"/>
        <v>West</v>
      </c>
      <c r="D184" s="4" t="str">
        <f t="shared" si="16"/>
        <v>Groceries</v>
      </c>
      <c r="E184" s="1">
        <v>2680.05</v>
      </c>
      <c r="F184" s="1">
        <v>5</v>
      </c>
      <c r="G184" s="1">
        <v>16</v>
      </c>
      <c r="H184" s="1">
        <v>1116.5</v>
      </c>
      <c r="I184">
        <f t="shared" si="17"/>
        <v>2537.5954861821929</v>
      </c>
      <c r="J184">
        <f t="shared" si="18"/>
        <v>2479230.7900000024</v>
      </c>
      <c r="K184" s="1">
        <f t="shared" si="20"/>
        <v>566.25</v>
      </c>
      <c r="L184" s="1"/>
      <c r="M184" s="1"/>
      <c r="N184" s="1"/>
      <c r="O184" s="1"/>
      <c r="P184" s="1"/>
      <c r="Q184" s="1"/>
      <c r="R184" s="1" t="s">
        <v>192</v>
      </c>
      <c r="S184" s="2" t="s">
        <v>3911</v>
      </c>
      <c r="T184" s="4" t="s">
        <v>88</v>
      </c>
      <c r="X184" t="str">
        <f t="shared" si="19"/>
        <v/>
      </c>
    </row>
    <row r="185" spans="1:24" ht="14.25">
      <c r="A185" s="1" t="str">
        <f t="shared" si="14"/>
        <v>11f7c810</v>
      </c>
      <c r="B185" s="3">
        <v>45595</v>
      </c>
      <c r="C185" s="2" t="str">
        <f t="shared" si="15"/>
        <v>West</v>
      </c>
      <c r="D185" s="4" t="str">
        <f t="shared" si="16"/>
        <v>Clothing</v>
      </c>
      <c r="E185" s="1">
        <v>4248.76</v>
      </c>
      <c r="F185" s="1">
        <v>48</v>
      </c>
      <c r="G185" s="1">
        <v>23</v>
      </c>
      <c r="H185" s="1">
        <v>1078.77</v>
      </c>
      <c r="I185">
        <f t="shared" si="17"/>
        <v>2537.5954861821929</v>
      </c>
      <c r="J185">
        <f t="shared" si="18"/>
        <v>2479230.7900000024</v>
      </c>
      <c r="K185" s="1">
        <f t="shared" si="20"/>
        <v>550.88499999999999</v>
      </c>
      <c r="L185" s="1"/>
      <c r="M185" s="1"/>
      <c r="N185" s="1"/>
      <c r="O185" s="1"/>
      <c r="P185" s="1"/>
      <c r="Q185" s="1"/>
      <c r="R185" s="1" t="s">
        <v>193</v>
      </c>
      <c r="S185" s="2" t="s">
        <v>3911</v>
      </c>
      <c r="T185" s="4" t="s">
        <v>1474</v>
      </c>
      <c r="X185" t="str">
        <f t="shared" si="19"/>
        <v/>
      </c>
    </row>
    <row r="186" spans="1:24" ht="14.25">
      <c r="A186" s="1" t="str">
        <f t="shared" si="14"/>
        <v>dffb2e00</v>
      </c>
      <c r="B186" s="3">
        <v>44927</v>
      </c>
      <c r="C186" s="2" t="str">
        <f t="shared" si="15"/>
        <v>West</v>
      </c>
      <c r="D186" s="4" t="str">
        <f t="shared" si="16"/>
        <v>Electronics</v>
      </c>
      <c r="E186" s="1">
        <v>3946.9</v>
      </c>
      <c r="F186" s="1">
        <v>36</v>
      </c>
      <c r="G186" s="1">
        <v>44</v>
      </c>
      <c r="H186" s="1">
        <v>823.62</v>
      </c>
      <c r="I186">
        <f t="shared" si="17"/>
        <v>2537.5954861821929</v>
      </c>
      <c r="J186">
        <f t="shared" si="18"/>
        <v>2479230.7900000024</v>
      </c>
      <c r="K186" s="1">
        <f t="shared" si="20"/>
        <v>433.81</v>
      </c>
      <c r="L186" s="1"/>
      <c r="M186" s="1"/>
      <c r="N186" s="1"/>
      <c r="O186" s="1"/>
      <c r="P186" s="1"/>
      <c r="Q186" s="1"/>
      <c r="R186" s="1" t="s">
        <v>194</v>
      </c>
      <c r="S186" s="2" t="s">
        <v>3911</v>
      </c>
      <c r="T186" s="4" t="s">
        <v>19</v>
      </c>
      <c r="X186" t="str">
        <f t="shared" si="19"/>
        <v/>
      </c>
    </row>
    <row r="187" spans="1:24" ht="14.25">
      <c r="A187" s="1" t="str">
        <f t="shared" si="14"/>
        <v>71f59681</v>
      </c>
      <c r="B187" s="3">
        <v>45565</v>
      </c>
      <c r="C187" s="2" t="str">
        <f t="shared" si="15"/>
        <v>North</v>
      </c>
      <c r="D187" s="4" t="str">
        <f t="shared" si="16"/>
        <v>Sports</v>
      </c>
      <c r="E187" s="1">
        <v>478.76</v>
      </c>
      <c r="F187" s="1">
        <v>50</v>
      </c>
      <c r="G187" s="1">
        <v>15</v>
      </c>
      <c r="H187" s="1">
        <v>1421.97</v>
      </c>
      <c r="I187">
        <f t="shared" si="17"/>
        <v>2571.1423225152107</v>
      </c>
      <c r="J187">
        <f t="shared" si="18"/>
        <v>2535146.3299999977</v>
      </c>
      <c r="K187" s="1">
        <f t="shared" si="20"/>
        <v>718.48500000000001</v>
      </c>
      <c r="L187" s="1"/>
      <c r="M187" s="1"/>
      <c r="N187" s="1"/>
      <c r="O187" s="1"/>
      <c r="P187" s="1"/>
      <c r="Q187" s="1"/>
      <c r="R187" s="1" t="s">
        <v>195</v>
      </c>
      <c r="S187" s="2" t="s">
        <v>9</v>
      </c>
      <c r="T187" s="4" t="s">
        <v>25</v>
      </c>
      <c r="X187" t="str">
        <f t="shared" si="19"/>
        <v/>
      </c>
    </row>
    <row r="188" spans="1:24" ht="14.25">
      <c r="A188" s="1" t="str">
        <f t="shared" si="14"/>
        <v>d5623566</v>
      </c>
      <c r="B188" s="3">
        <v>44924</v>
      </c>
      <c r="C188" s="2" t="str">
        <f t="shared" si="15"/>
        <v>North</v>
      </c>
      <c r="D188" s="4" t="str">
        <f t="shared" si="16"/>
        <v>Sports</v>
      </c>
      <c r="E188" s="1">
        <v>2323.7600000000002</v>
      </c>
      <c r="F188" s="1">
        <v>11</v>
      </c>
      <c r="G188" s="1">
        <v>18</v>
      </c>
      <c r="H188" s="1">
        <v>440.68</v>
      </c>
      <c r="I188">
        <f t="shared" si="17"/>
        <v>2571.1423225152107</v>
      </c>
      <c r="J188">
        <f t="shared" si="18"/>
        <v>2535146.3299999977</v>
      </c>
      <c r="K188" s="1">
        <f t="shared" si="20"/>
        <v>229.34</v>
      </c>
      <c r="L188" s="1"/>
      <c r="M188" s="1"/>
      <c r="N188" s="1"/>
      <c r="O188" s="1"/>
      <c r="P188" s="1"/>
      <c r="Q188" s="1"/>
      <c r="R188" s="1" t="s">
        <v>196</v>
      </c>
      <c r="S188" s="2" t="s">
        <v>9</v>
      </c>
      <c r="T188" s="4" t="s">
        <v>25</v>
      </c>
      <c r="X188" t="str">
        <f t="shared" si="19"/>
        <v/>
      </c>
    </row>
    <row r="189" spans="1:24" ht="14.25">
      <c r="A189" s="1" t="str">
        <f t="shared" si="14"/>
        <v>94a0b0f8</v>
      </c>
      <c r="B189" s="3">
        <v>45338</v>
      </c>
      <c r="C189" s="2" t="str">
        <f t="shared" si="15"/>
        <v>South</v>
      </c>
      <c r="D189" s="4" t="str">
        <f t="shared" si="16"/>
        <v>Groceries</v>
      </c>
      <c r="E189" s="1">
        <v>2332.87</v>
      </c>
      <c r="F189" s="1">
        <v>10</v>
      </c>
      <c r="G189" s="1">
        <v>4</v>
      </c>
      <c r="H189" s="1">
        <v>1656.79</v>
      </c>
      <c r="I189">
        <f t="shared" si="17"/>
        <v>2496.4375124875119</v>
      </c>
      <c r="J189">
        <f t="shared" si="18"/>
        <v>2498933.9499999993</v>
      </c>
      <c r="K189" s="1">
        <f t="shared" si="20"/>
        <v>830.39499999999998</v>
      </c>
      <c r="L189" s="1"/>
      <c r="M189" s="1"/>
      <c r="N189" s="1"/>
      <c r="O189" s="1"/>
      <c r="P189" s="1"/>
      <c r="Q189" s="1"/>
      <c r="R189" s="1" t="s">
        <v>197</v>
      </c>
      <c r="S189" s="2" t="s">
        <v>3913</v>
      </c>
      <c r="T189" s="4" t="s">
        <v>88</v>
      </c>
      <c r="X189" t="str">
        <f t="shared" si="19"/>
        <v/>
      </c>
    </row>
    <row r="190" spans="1:24" ht="14.25">
      <c r="A190" s="1" t="str">
        <f t="shared" si="14"/>
        <v>03bc1108</v>
      </c>
      <c r="B190" s="3">
        <v>45096</v>
      </c>
      <c r="C190" s="2" t="str">
        <f t="shared" si="15"/>
        <v>East</v>
      </c>
      <c r="D190" s="4" t="str">
        <f t="shared" si="16"/>
        <v>Groceries</v>
      </c>
      <c r="E190" s="1">
        <v>293.32</v>
      </c>
      <c r="F190" s="1">
        <v>7</v>
      </c>
      <c r="G190" s="1">
        <v>17</v>
      </c>
      <c r="H190" s="1">
        <v>1730.03</v>
      </c>
      <c r="I190">
        <f t="shared" si="17"/>
        <v>2506.2477027027048</v>
      </c>
      <c r="J190">
        <f t="shared" si="18"/>
        <v>2596472.620000002</v>
      </c>
      <c r="K190" s="1">
        <f t="shared" si="20"/>
        <v>873.51499999999999</v>
      </c>
      <c r="L190" s="1"/>
      <c r="M190" s="1"/>
      <c r="N190" s="1"/>
      <c r="O190" s="1"/>
      <c r="P190" s="1"/>
      <c r="Q190" s="1"/>
      <c r="R190" s="1" t="s">
        <v>198</v>
      </c>
      <c r="S190" s="2" t="s">
        <v>11</v>
      </c>
      <c r="T190" s="4" t="s">
        <v>88</v>
      </c>
      <c r="X190" t="str">
        <f t="shared" si="19"/>
        <v/>
      </c>
    </row>
    <row r="191" spans="1:24" ht="14.25">
      <c r="A191" s="1" t="str">
        <f t="shared" si="14"/>
        <v>03f9d79a</v>
      </c>
      <c r="B191" s="3">
        <v>45168</v>
      </c>
      <c r="C191" s="2" t="str">
        <f t="shared" si="15"/>
        <v>South</v>
      </c>
      <c r="D191" s="4" t="str">
        <f t="shared" si="16"/>
        <v>Clothing</v>
      </c>
      <c r="E191" s="1">
        <v>2710.58</v>
      </c>
      <c r="F191" s="1">
        <v>50</v>
      </c>
      <c r="G191" s="1">
        <v>13</v>
      </c>
      <c r="H191" s="1">
        <v>1478.8</v>
      </c>
      <c r="I191">
        <f t="shared" si="17"/>
        <v>2496.4375124875119</v>
      </c>
      <c r="J191">
        <f t="shared" si="18"/>
        <v>2498933.9499999993</v>
      </c>
      <c r="K191" s="1">
        <f t="shared" si="20"/>
        <v>745.9</v>
      </c>
      <c r="L191" s="1"/>
      <c r="M191" s="1"/>
      <c r="N191" s="1"/>
      <c r="O191" s="1"/>
      <c r="P191" s="1"/>
      <c r="Q191" s="1"/>
      <c r="R191" s="1" t="s">
        <v>199</v>
      </c>
      <c r="S191" s="2" t="s">
        <v>3913</v>
      </c>
      <c r="T191" s="4" t="s">
        <v>1474</v>
      </c>
      <c r="X191" t="str">
        <f t="shared" si="19"/>
        <v/>
      </c>
    </row>
    <row r="192" spans="1:24" ht="14.25">
      <c r="A192" s="1" t="str">
        <f t="shared" si="14"/>
        <v>fcaff031</v>
      </c>
      <c r="B192" s="3">
        <v>45212</v>
      </c>
      <c r="C192" s="2" t="str">
        <f t="shared" si="15"/>
        <v>West</v>
      </c>
      <c r="D192" s="4" t="str">
        <f t="shared" si="16"/>
        <v>Electronics</v>
      </c>
      <c r="E192" s="1">
        <v>3521.44</v>
      </c>
      <c r="F192" s="1">
        <v>15</v>
      </c>
      <c r="G192" s="1">
        <v>9</v>
      </c>
      <c r="H192" s="1">
        <v>1124.96</v>
      </c>
      <c r="I192">
        <f t="shared" si="17"/>
        <v>2537.5954861821929</v>
      </c>
      <c r="J192">
        <f t="shared" si="18"/>
        <v>2479230.7900000024</v>
      </c>
      <c r="K192" s="1">
        <f t="shared" si="20"/>
        <v>566.98</v>
      </c>
      <c r="L192" s="1"/>
      <c r="M192" s="1"/>
      <c r="N192" s="1"/>
      <c r="O192" s="1"/>
      <c r="P192" s="1"/>
      <c r="Q192" s="1"/>
      <c r="R192" s="1" t="s">
        <v>200</v>
      </c>
      <c r="S192" s="2" t="s">
        <v>3911</v>
      </c>
      <c r="T192" s="4" t="s">
        <v>19</v>
      </c>
      <c r="X192" t="str">
        <f t="shared" si="19"/>
        <v/>
      </c>
    </row>
    <row r="193" spans="1:24" ht="14.25">
      <c r="A193" s="1" t="str">
        <f t="shared" si="14"/>
        <v>b98e148b</v>
      </c>
      <c r="B193" s="3">
        <v>45089</v>
      </c>
      <c r="C193" s="2" t="str">
        <f t="shared" si="15"/>
        <v>South</v>
      </c>
      <c r="D193" s="4" t="str">
        <f t="shared" si="16"/>
        <v>Furniture</v>
      </c>
      <c r="E193" s="1">
        <v>82.08</v>
      </c>
      <c r="F193" s="1">
        <v>36</v>
      </c>
      <c r="G193" s="1">
        <v>33</v>
      </c>
      <c r="H193" s="1">
        <v>828.16</v>
      </c>
      <c r="I193">
        <f t="shared" si="17"/>
        <v>2496.4375124875119</v>
      </c>
      <c r="J193">
        <f t="shared" si="18"/>
        <v>2498933.9499999993</v>
      </c>
      <c r="K193" s="1">
        <f t="shared" si="20"/>
        <v>430.58</v>
      </c>
      <c r="L193" s="1"/>
      <c r="M193" s="1"/>
      <c r="N193" s="1"/>
      <c r="O193" s="1"/>
      <c r="P193" s="1"/>
      <c r="Q193" s="1"/>
      <c r="R193" s="1" t="s">
        <v>201</v>
      </c>
      <c r="S193" s="2" t="s">
        <v>3913</v>
      </c>
      <c r="T193" s="4" t="s">
        <v>15</v>
      </c>
      <c r="X193" t="str">
        <f t="shared" si="19"/>
        <v/>
      </c>
    </row>
    <row r="194" spans="1:24" ht="14.25">
      <c r="A194" s="1" t="str">
        <f t="shared" ref="A194:A257" si="21">TRIM(R194)</f>
        <v>b961efd5</v>
      </c>
      <c r="B194" s="3">
        <v>45370</v>
      </c>
      <c r="C194" s="2" t="str">
        <f t="shared" ref="C194:C257" si="22">PROPER(TRIM(S194))</f>
        <v>South</v>
      </c>
      <c r="D194" s="4" t="str">
        <f t="shared" ref="D194:D257" si="23">PROPER(TRIM(SUBSTITUTE(T194,"$","s")))</f>
        <v>Electronics</v>
      </c>
      <c r="E194" s="1">
        <v>3767.5</v>
      </c>
      <c r="F194" s="1">
        <v>11</v>
      </c>
      <c r="G194" s="1">
        <v>0</v>
      </c>
      <c r="H194" s="1">
        <v>922.22</v>
      </c>
      <c r="I194">
        <f t="shared" ref="I194:I257" si="24">AVERAGEIFS(E:E,C:C,C194)</f>
        <v>2496.4375124875119</v>
      </c>
      <c r="J194">
        <f t="shared" ref="J194:J257" si="25">SUMIFS(E:E,C:C,C194)</f>
        <v>2498933.9499999993</v>
      </c>
      <c r="K194" s="1">
        <f t="shared" si="20"/>
        <v>461.11</v>
      </c>
      <c r="L194" s="1"/>
      <c r="M194" s="1"/>
      <c r="N194" s="1"/>
      <c r="O194" s="1"/>
      <c r="P194" s="1"/>
      <c r="Q194" s="1"/>
      <c r="R194" s="1" t="s">
        <v>202</v>
      </c>
      <c r="S194" s="2" t="s">
        <v>3913</v>
      </c>
      <c r="T194" s="4" t="s">
        <v>19</v>
      </c>
      <c r="X194" t="str">
        <f t="shared" si="19"/>
        <v/>
      </c>
    </row>
    <row r="195" spans="1:24" ht="14.25">
      <c r="A195" s="1" t="str">
        <f t="shared" si="21"/>
        <v>1a867a1f</v>
      </c>
      <c r="B195" s="3">
        <v>45050</v>
      </c>
      <c r="C195" s="2" t="str">
        <f t="shared" si="22"/>
        <v>West</v>
      </c>
      <c r="D195" s="4" t="str">
        <f t="shared" si="23"/>
        <v>Electronics</v>
      </c>
      <c r="E195" s="1">
        <v>2821.33</v>
      </c>
      <c r="F195" s="1">
        <v>7</v>
      </c>
      <c r="G195" s="1">
        <v>50</v>
      </c>
      <c r="H195" s="1">
        <v>519.76</v>
      </c>
      <c r="I195">
        <f t="shared" si="24"/>
        <v>2537.5954861821929</v>
      </c>
      <c r="J195">
        <f t="shared" si="25"/>
        <v>2479230.7900000024</v>
      </c>
      <c r="K195" s="1">
        <f t="shared" si="20"/>
        <v>284.88</v>
      </c>
      <c r="L195" s="1"/>
      <c r="M195" s="1"/>
      <c r="N195" s="1"/>
      <c r="O195" s="1"/>
      <c r="P195" s="1"/>
      <c r="Q195" s="1"/>
      <c r="R195" s="1" t="s">
        <v>203</v>
      </c>
      <c r="S195" s="2" t="s">
        <v>3911</v>
      </c>
      <c r="T195" s="4" t="s">
        <v>19</v>
      </c>
      <c r="X195" t="str">
        <f t="shared" ref="X195:X258" si="26">SUBSTITUTE(SUBSTITUTE(W195,"@",""),"#","")</f>
        <v/>
      </c>
    </row>
    <row r="196" spans="1:24" ht="14.25">
      <c r="A196" s="1" t="str">
        <f t="shared" si="21"/>
        <v>ced67d5d</v>
      </c>
      <c r="B196" s="3">
        <v>45224</v>
      </c>
      <c r="C196" s="2" t="str">
        <f t="shared" si="22"/>
        <v>East</v>
      </c>
      <c r="D196" s="4" t="str">
        <f t="shared" si="23"/>
        <v>Groceries</v>
      </c>
      <c r="E196" s="1">
        <v>4352.9799999999996</v>
      </c>
      <c r="F196" s="1">
        <v>16</v>
      </c>
      <c r="G196" s="1">
        <v>3</v>
      </c>
      <c r="H196" s="1">
        <v>1870.83</v>
      </c>
      <c r="I196">
        <f t="shared" si="24"/>
        <v>2506.2477027027048</v>
      </c>
      <c r="J196">
        <f t="shared" si="25"/>
        <v>2596472.620000002</v>
      </c>
      <c r="K196" s="1">
        <f t="shared" si="20"/>
        <v>936.91499999999996</v>
      </c>
      <c r="L196" s="1"/>
      <c r="M196" s="1"/>
      <c r="N196" s="1"/>
      <c r="O196" s="1"/>
      <c r="P196" s="1"/>
      <c r="Q196" s="1"/>
      <c r="R196" s="1" t="s">
        <v>204</v>
      </c>
      <c r="S196" s="2" t="s">
        <v>11</v>
      </c>
      <c r="T196" s="4" t="s">
        <v>88</v>
      </c>
      <c r="X196" t="str">
        <f t="shared" si="26"/>
        <v/>
      </c>
    </row>
    <row r="197" spans="1:24" ht="14.25">
      <c r="A197" s="1" t="str">
        <f t="shared" si="21"/>
        <v>85b7334b</v>
      </c>
      <c r="B197" s="3">
        <v>45168</v>
      </c>
      <c r="C197" s="2" t="str">
        <f t="shared" si="22"/>
        <v>South</v>
      </c>
      <c r="D197" s="4" t="str">
        <f t="shared" si="23"/>
        <v>Sports</v>
      </c>
      <c r="E197" s="1">
        <v>3680.41</v>
      </c>
      <c r="F197" s="1">
        <v>41</v>
      </c>
      <c r="G197" s="1">
        <v>43</v>
      </c>
      <c r="H197" s="1">
        <v>847.16</v>
      </c>
      <c r="I197">
        <f t="shared" si="24"/>
        <v>2496.4375124875119</v>
      </c>
      <c r="J197">
        <f t="shared" si="25"/>
        <v>2498933.9499999993</v>
      </c>
      <c r="K197" s="1">
        <f t="shared" si="20"/>
        <v>445.08</v>
      </c>
      <c r="L197" s="1"/>
      <c r="M197" s="1"/>
      <c r="N197" s="1"/>
      <c r="O197" s="1"/>
      <c r="P197" s="1"/>
      <c r="Q197" s="1"/>
      <c r="R197" s="1" t="s">
        <v>205</v>
      </c>
      <c r="S197" s="2" t="s">
        <v>3913</v>
      </c>
      <c r="T197" s="4" t="s">
        <v>25</v>
      </c>
      <c r="X197" t="str">
        <f t="shared" si="26"/>
        <v/>
      </c>
    </row>
    <row r="198" spans="1:24" ht="14.25">
      <c r="A198" s="1" t="str">
        <f t="shared" si="21"/>
        <v>fd347e68</v>
      </c>
      <c r="B198" s="3">
        <v>45433</v>
      </c>
      <c r="C198" s="2" t="str">
        <f t="shared" si="22"/>
        <v>South</v>
      </c>
      <c r="D198" s="4" t="str">
        <f t="shared" si="23"/>
        <v>Electronics</v>
      </c>
      <c r="E198" s="1">
        <v>1251.3800000000001</v>
      </c>
      <c r="F198" s="1">
        <v>2</v>
      </c>
      <c r="G198" s="1">
        <v>11</v>
      </c>
      <c r="H198" s="1">
        <v>185.29</v>
      </c>
      <c r="I198">
        <f t="shared" si="24"/>
        <v>2496.4375124875119</v>
      </c>
      <c r="J198">
        <f t="shared" si="25"/>
        <v>2498933.9499999993</v>
      </c>
      <c r="K198" s="1">
        <f t="shared" ref="K198:K261" si="27">AVERAGE(G198,H198)</f>
        <v>98.144999999999996</v>
      </c>
      <c r="L198" s="1"/>
      <c r="M198" s="1"/>
      <c r="N198" s="1"/>
      <c r="O198" s="1"/>
      <c r="P198" s="1"/>
      <c r="Q198" s="1"/>
      <c r="R198" s="1" t="s">
        <v>206</v>
      </c>
      <c r="S198" s="2" t="s">
        <v>3913</v>
      </c>
      <c r="T198" s="4" t="s">
        <v>19</v>
      </c>
      <c r="X198" t="str">
        <f t="shared" si="26"/>
        <v/>
      </c>
    </row>
    <row r="199" spans="1:24" ht="14.25">
      <c r="A199" s="1" t="str">
        <f t="shared" si="21"/>
        <v>1e18c00a</v>
      </c>
      <c r="B199" s="3">
        <v>44931</v>
      </c>
      <c r="C199" s="2" t="str">
        <f t="shared" si="22"/>
        <v>North</v>
      </c>
      <c r="D199" s="4" t="str">
        <f t="shared" si="23"/>
        <v>Clothing</v>
      </c>
      <c r="E199" s="1">
        <v>2925.27</v>
      </c>
      <c r="F199" s="1">
        <v>24</v>
      </c>
      <c r="G199" s="1">
        <v>4</v>
      </c>
      <c r="H199" s="1">
        <v>1753.87</v>
      </c>
      <c r="I199">
        <f t="shared" si="24"/>
        <v>2571.1423225152107</v>
      </c>
      <c r="J199">
        <f t="shared" si="25"/>
        <v>2535146.3299999977</v>
      </c>
      <c r="K199" s="1">
        <f t="shared" si="27"/>
        <v>878.93499999999995</v>
      </c>
      <c r="L199" s="1"/>
      <c r="M199" s="1"/>
      <c r="N199" s="1"/>
      <c r="O199" s="1"/>
      <c r="P199" s="1"/>
      <c r="Q199" s="1"/>
      <c r="R199" s="1" t="s">
        <v>207</v>
      </c>
      <c r="S199" s="2" t="s">
        <v>9</v>
      </c>
      <c r="T199" s="4" t="s">
        <v>1474</v>
      </c>
      <c r="X199" t="str">
        <f t="shared" si="26"/>
        <v/>
      </c>
    </row>
    <row r="200" spans="1:24" ht="14.25">
      <c r="A200" s="1" t="str">
        <f t="shared" si="21"/>
        <v>37431000</v>
      </c>
      <c r="B200" s="3">
        <v>45161</v>
      </c>
      <c r="C200" s="2" t="str">
        <f t="shared" si="22"/>
        <v>South</v>
      </c>
      <c r="D200" s="4" t="str">
        <f t="shared" si="23"/>
        <v>Groceries</v>
      </c>
      <c r="E200" s="1">
        <v>2454.67</v>
      </c>
      <c r="F200" s="1">
        <v>10</v>
      </c>
      <c r="G200" s="1">
        <v>28</v>
      </c>
      <c r="H200" s="1">
        <v>47.54</v>
      </c>
      <c r="I200">
        <f t="shared" si="24"/>
        <v>2496.4375124875119</v>
      </c>
      <c r="J200">
        <f t="shared" si="25"/>
        <v>2498933.9499999993</v>
      </c>
      <c r="K200" s="1">
        <f t="shared" si="27"/>
        <v>37.769999999999996</v>
      </c>
      <c r="L200" s="1"/>
      <c r="M200" s="1"/>
      <c r="N200" s="1"/>
      <c r="O200" s="1"/>
      <c r="P200" s="1"/>
      <c r="Q200" s="1"/>
      <c r="R200" s="5">
        <v>37431000</v>
      </c>
      <c r="S200" s="2" t="s">
        <v>3913</v>
      </c>
      <c r="T200" s="4" t="s">
        <v>88</v>
      </c>
      <c r="X200" t="str">
        <f t="shared" si="26"/>
        <v/>
      </c>
    </row>
    <row r="201" spans="1:24" ht="14.25">
      <c r="A201" s="1" t="str">
        <f t="shared" si="21"/>
        <v>af24551a</v>
      </c>
      <c r="B201" s="3">
        <v>45040</v>
      </c>
      <c r="C201" s="2" t="str">
        <f t="shared" si="22"/>
        <v>North</v>
      </c>
      <c r="D201" s="4" t="str">
        <f t="shared" si="23"/>
        <v>Groceries</v>
      </c>
      <c r="E201" s="1">
        <v>4662.47</v>
      </c>
      <c r="F201" s="1">
        <v>13</v>
      </c>
      <c r="G201" s="1">
        <v>22</v>
      </c>
      <c r="H201" s="1">
        <v>735.39</v>
      </c>
      <c r="I201">
        <f t="shared" si="24"/>
        <v>2571.1423225152107</v>
      </c>
      <c r="J201">
        <f t="shared" si="25"/>
        <v>2535146.3299999977</v>
      </c>
      <c r="K201" s="1">
        <f t="shared" si="27"/>
        <v>378.69499999999999</v>
      </c>
      <c r="L201" s="1"/>
      <c r="M201" s="1"/>
      <c r="N201" s="1"/>
      <c r="O201" s="1"/>
      <c r="P201" s="1"/>
      <c r="Q201" s="1"/>
      <c r="R201" s="1" t="s">
        <v>208</v>
      </c>
      <c r="S201" s="2" t="s">
        <v>9</v>
      </c>
      <c r="T201" s="4" t="s">
        <v>88</v>
      </c>
      <c r="X201" t="str">
        <f t="shared" si="26"/>
        <v/>
      </c>
    </row>
    <row r="202" spans="1:24" ht="14.25">
      <c r="A202" s="1" t="str">
        <f t="shared" si="21"/>
        <v>6b389c40</v>
      </c>
      <c r="B202" s="3">
        <v>45113</v>
      </c>
      <c r="C202" s="2" t="str">
        <f t="shared" si="22"/>
        <v>West</v>
      </c>
      <c r="D202" s="4" t="str">
        <f t="shared" si="23"/>
        <v>Clothing</v>
      </c>
      <c r="E202" s="1">
        <v>2943.33</v>
      </c>
      <c r="F202" s="1">
        <v>45</v>
      </c>
      <c r="G202" s="1">
        <v>8</v>
      </c>
      <c r="H202" s="1">
        <v>571.04</v>
      </c>
      <c r="I202">
        <f t="shared" si="24"/>
        <v>2537.5954861821929</v>
      </c>
      <c r="J202">
        <f t="shared" si="25"/>
        <v>2479230.7900000024</v>
      </c>
      <c r="K202" s="1">
        <f t="shared" si="27"/>
        <v>289.52</v>
      </c>
      <c r="L202" s="1"/>
      <c r="M202" s="1"/>
      <c r="N202" s="1"/>
      <c r="O202" s="1"/>
      <c r="P202" s="1"/>
      <c r="Q202" s="1"/>
      <c r="R202" s="1" t="s">
        <v>209</v>
      </c>
      <c r="S202" s="2" t="s">
        <v>3911</v>
      </c>
      <c r="T202" s="4" t="s">
        <v>1474</v>
      </c>
      <c r="X202" t="str">
        <f t="shared" si="26"/>
        <v/>
      </c>
    </row>
    <row r="203" spans="1:24" ht="14.25">
      <c r="A203" s="1" t="str">
        <f t="shared" si="21"/>
        <v>7743bcd0</v>
      </c>
      <c r="B203" s="3">
        <v>45022</v>
      </c>
      <c r="C203" s="2" t="str">
        <f t="shared" si="22"/>
        <v>South</v>
      </c>
      <c r="D203" s="4" t="str">
        <f t="shared" si="23"/>
        <v>Groceries</v>
      </c>
      <c r="E203" s="1">
        <v>2261.46</v>
      </c>
      <c r="F203" s="1">
        <v>46</v>
      </c>
      <c r="G203" s="1">
        <v>39</v>
      </c>
      <c r="H203" s="1">
        <v>373.45</v>
      </c>
      <c r="I203">
        <f t="shared" si="24"/>
        <v>2496.4375124875119</v>
      </c>
      <c r="J203">
        <f t="shared" si="25"/>
        <v>2498933.9499999993</v>
      </c>
      <c r="K203" s="1">
        <f t="shared" si="27"/>
        <v>206.22499999999999</v>
      </c>
      <c r="L203" s="1"/>
      <c r="M203" s="1"/>
      <c r="N203" s="1"/>
      <c r="O203" s="1"/>
      <c r="P203" s="1"/>
      <c r="Q203" s="1"/>
      <c r="R203" s="1" t="s">
        <v>210</v>
      </c>
      <c r="S203" s="2" t="s">
        <v>3913</v>
      </c>
      <c r="T203" s="4" t="s">
        <v>88</v>
      </c>
      <c r="X203" t="str">
        <f t="shared" si="26"/>
        <v/>
      </c>
    </row>
    <row r="204" spans="1:24" ht="14.25">
      <c r="A204" s="1" t="str">
        <f t="shared" si="21"/>
        <v>84d09672</v>
      </c>
      <c r="B204" s="3">
        <v>45180</v>
      </c>
      <c r="C204" s="2" t="str">
        <f t="shared" si="22"/>
        <v>North</v>
      </c>
      <c r="D204" s="4" t="str">
        <f t="shared" si="23"/>
        <v>Sports</v>
      </c>
      <c r="E204" s="1">
        <v>2679.53</v>
      </c>
      <c r="F204" s="1">
        <v>36</v>
      </c>
      <c r="G204" s="1">
        <v>6</v>
      </c>
      <c r="H204" s="1">
        <v>1471</v>
      </c>
      <c r="I204">
        <f t="shared" si="24"/>
        <v>2571.1423225152107</v>
      </c>
      <c r="J204">
        <f t="shared" si="25"/>
        <v>2535146.3299999977</v>
      </c>
      <c r="K204" s="1">
        <f t="shared" si="27"/>
        <v>738.5</v>
      </c>
      <c r="L204" s="1"/>
      <c r="M204" s="1"/>
      <c r="N204" s="1"/>
      <c r="O204" s="1"/>
      <c r="P204" s="1"/>
      <c r="Q204" s="1"/>
      <c r="R204" s="1" t="s">
        <v>211</v>
      </c>
      <c r="S204" s="2" t="s">
        <v>9</v>
      </c>
      <c r="T204" s="4" t="s">
        <v>25</v>
      </c>
      <c r="X204" t="str">
        <f t="shared" si="26"/>
        <v/>
      </c>
    </row>
    <row r="205" spans="1:24" ht="14.25">
      <c r="A205" s="1" t="str">
        <f t="shared" si="21"/>
        <v>bd554f96</v>
      </c>
      <c r="B205" s="3">
        <v>45011</v>
      </c>
      <c r="C205" s="2" t="str">
        <f t="shared" si="22"/>
        <v>East</v>
      </c>
      <c r="D205" s="4" t="str">
        <f t="shared" si="23"/>
        <v>Electronics</v>
      </c>
      <c r="E205" s="1">
        <v>1290.6600000000001</v>
      </c>
      <c r="F205" s="1">
        <v>46</v>
      </c>
      <c r="G205" s="1">
        <v>8</v>
      </c>
      <c r="H205" s="1">
        <v>147.38999999999999</v>
      </c>
      <c r="I205">
        <f t="shared" si="24"/>
        <v>2506.2477027027048</v>
      </c>
      <c r="J205">
        <f t="shared" si="25"/>
        <v>2596472.620000002</v>
      </c>
      <c r="K205" s="1">
        <f t="shared" si="27"/>
        <v>77.694999999999993</v>
      </c>
      <c r="L205" s="1"/>
      <c r="M205" s="1"/>
      <c r="N205" s="1"/>
      <c r="O205" s="1"/>
      <c r="P205" s="1"/>
      <c r="Q205" s="1"/>
      <c r="R205" s="1" t="s">
        <v>212</v>
      </c>
      <c r="S205" s="2" t="s">
        <v>11</v>
      </c>
      <c r="T205" s="4" t="s">
        <v>19</v>
      </c>
      <c r="X205" t="str">
        <f t="shared" si="26"/>
        <v/>
      </c>
    </row>
    <row r="206" spans="1:24" ht="14.25">
      <c r="A206" s="1" t="str">
        <f t="shared" si="21"/>
        <v>dee8766b</v>
      </c>
      <c r="B206" s="3">
        <v>45410</v>
      </c>
      <c r="C206" s="2" t="str">
        <f t="shared" si="22"/>
        <v>East</v>
      </c>
      <c r="D206" s="4" t="str">
        <f t="shared" si="23"/>
        <v>Groceries</v>
      </c>
      <c r="E206" s="1">
        <v>211.31</v>
      </c>
      <c r="F206" s="1">
        <v>45</v>
      </c>
      <c r="G206" s="1">
        <v>48</v>
      </c>
      <c r="H206" s="1">
        <v>1844.45</v>
      </c>
      <c r="I206">
        <f t="shared" si="24"/>
        <v>2506.2477027027048</v>
      </c>
      <c r="J206">
        <f t="shared" si="25"/>
        <v>2596472.620000002</v>
      </c>
      <c r="K206" s="1">
        <f t="shared" si="27"/>
        <v>946.22500000000002</v>
      </c>
      <c r="L206" s="1"/>
      <c r="M206" s="1"/>
      <c r="N206" s="1"/>
      <c r="O206" s="1"/>
      <c r="P206" s="1"/>
      <c r="Q206" s="1"/>
      <c r="R206" s="1" t="s">
        <v>213</v>
      </c>
      <c r="S206" s="2" t="s">
        <v>11</v>
      </c>
      <c r="T206" s="4" t="s">
        <v>88</v>
      </c>
      <c r="X206" t="str">
        <f t="shared" si="26"/>
        <v/>
      </c>
    </row>
    <row r="207" spans="1:24" ht="14.25">
      <c r="A207" s="1" t="str">
        <f t="shared" si="21"/>
        <v>733628ca</v>
      </c>
      <c r="B207" s="3">
        <v>45310</v>
      </c>
      <c r="C207" s="2" t="str">
        <f t="shared" si="22"/>
        <v>West</v>
      </c>
      <c r="D207" s="4" t="str">
        <f t="shared" si="23"/>
        <v>Furniture</v>
      </c>
      <c r="E207" s="1">
        <v>3582.85</v>
      </c>
      <c r="F207" s="1">
        <v>42</v>
      </c>
      <c r="G207" s="1">
        <v>48</v>
      </c>
      <c r="H207" s="1">
        <v>1359.36</v>
      </c>
      <c r="I207">
        <f t="shared" si="24"/>
        <v>2537.5954861821929</v>
      </c>
      <c r="J207">
        <f t="shared" si="25"/>
        <v>2479230.7900000024</v>
      </c>
      <c r="K207" s="1">
        <f t="shared" si="27"/>
        <v>703.68</v>
      </c>
      <c r="L207" s="1"/>
      <c r="M207" s="1"/>
      <c r="N207" s="1"/>
      <c r="O207" s="1"/>
      <c r="P207" s="1"/>
      <c r="Q207" s="1"/>
      <c r="R207" s="1" t="s">
        <v>214</v>
      </c>
      <c r="S207" s="2" t="s">
        <v>3911</v>
      </c>
      <c r="T207" s="4" t="s">
        <v>15</v>
      </c>
      <c r="X207" t="str">
        <f t="shared" si="26"/>
        <v/>
      </c>
    </row>
    <row r="208" spans="1:24" ht="14.25">
      <c r="A208" s="1" t="str">
        <f t="shared" si="21"/>
        <v>7101a707</v>
      </c>
      <c r="B208" s="3">
        <v>45097</v>
      </c>
      <c r="C208" s="2" t="str">
        <f t="shared" si="22"/>
        <v>West</v>
      </c>
      <c r="D208" s="4" t="str">
        <f t="shared" si="23"/>
        <v>Furniture</v>
      </c>
      <c r="E208" s="1">
        <v>419.94</v>
      </c>
      <c r="F208" s="1">
        <v>12</v>
      </c>
      <c r="G208" s="1">
        <v>22</v>
      </c>
      <c r="H208" s="1">
        <v>1047.8</v>
      </c>
      <c r="I208">
        <f t="shared" si="24"/>
        <v>2537.5954861821929</v>
      </c>
      <c r="J208">
        <f t="shared" si="25"/>
        <v>2479230.7900000024</v>
      </c>
      <c r="K208" s="1">
        <f t="shared" si="27"/>
        <v>534.9</v>
      </c>
      <c r="L208" s="1"/>
      <c r="M208" s="1"/>
      <c r="N208" s="1"/>
      <c r="O208" s="1"/>
      <c r="P208" s="1"/>
      <c r="Q208" s="1"/>
      <c r="R208" s="1" t="s">
        <v>215</v>
      </c>
      <c r="S208" s="2" t="s">
        <v>3911</v>
      </c>
      <c r="T208" s="4" t="s">
        <v>15</v>
      </c>
      <c r="X208" t="str">
        <f t="shared" si="26"/>
        <v/>
      </c>
    </row>
    <row r="209" spans="1:24" ht="14.25">
      <c r="A209" s="1" t="str">
        <f t="shared" si="21"/>
        <v>7349ac4e</v>
      </c>
      <c r="B209" s="3">
        <v>45259</v>
      </c>
      <c r="C209" s="2" t="str">
        <f t="shared" si="22"/>
        <v>East</v>
      </c>
      <c r="D209" s="4" t="str">
        <f t="shared" si="23"/>
        <v>Sports</v>
      </c>
      <c r="E209" s="1">
        <v>4422.18</v>
      </c>
      <c r="F209" s="1">
        <v>14</v>
      </c>
      <c r="G209" s="1">
        <v>33</v>
      </c>
      <c r="H209" s="1">
        <v>237.47</v>
      </c>
      <c r="I209">
        <f t="shared" si="24"/>
        <v>2506.2477027027048</v>
      </c>
      <c r="J209">
        <f t="shared" si="25"/>
        <v>2596472.620000002</v>
      </c>
      <c r="K209" s="1">
        <f t="shared" si="27"/>
        <v>135.23500000000001</v>
      </c>
      <c r="L209" s="1"/>
      <c r="M209" s="1"/>
      <c r="N209" s="1"/>
      <c r="O209" s="1"/>
      <c r="P209" s="1"/>
      <c r="Q209" s="1"/>
      <c r="R209" s="1" t="s">
        <v>216</v>
      </c>
      <c r="S209" s="2" t="s">
        <v>11</v>
      </c>
      <c r="T209" s="4" t="s">
        <v>25</v>
      </c>
      <c r="X209" t="str">
        <f t="shared" si="26"/>
        <v/>
      </c>
    </row>
    <row r="210" spans="1:24" ht="14.25">
      <c r="A210" s="1" t="str">
        <f t="shared" si="21"/>
        <v>fbe74fbe</v>
      </c>
      <c r="B210" s="3">
        <v>44907</v>
      </c>
      <c r="C210" s="2" t="str">
        <f t="shared" si="22"/>
        <v>East</v>
      </c>
      <c r="D210" s="4" t="str">
        <f t="shared" si="23"/>
        <v>Furniture</v>
      </c>
      <c r="E210" s="1">
        <v>3277.47</v>
      </c>
      <c r="F210" s="1">
        <v>11</v>
      </c>
      <c r="G210" s="1">
        <v>2</v>
      </c>
      <c r="H210" s="1">
        <v>379.92</v>
      </c>
      <c r="I210">
        <f t="shared" si="24"/>
        <v>2506.2477027027048</v>
      </c>
      <c r="J210">
        <f t="shared" si="25"/>
        <v>2596472.620000002</v>
      </c>
      <c r="K210" s="1">
        <f t="shared" si="27"/>
        <v>190.96</v>
      </c>
      <c r="L210" s="1"/>
      <c r="M210" s="1"/>
      <c r="N210" s="1"/>
      <c r="O210" s="1"/>
      <c r="P210" s="1"/>
      <c r="Q210" s="1"/>
      <c r="R210" s="1" t="s">
        <v>217</v>
      </c>
      <c r="S210" s="2" t="s">
        <v>11</v>
      </c>
      <c r="T210" s="4" t="s">
        <v>15</v>
      </c>
      <c r="X210" t="str">
        <f t="shared" si="26"/>
        <v/>
      </c>
    </row>
    <row r="211" spans="1:24" ht="14.25">
      <c r="A211" s="1" t="str">
        <f t="shared" si="21"/>
        <v>6bde908c</v>
      </c>
      <c r="B211" s="3">
        <v>45524</v>
      </c>
      <c r="C211" s="2" t="str">
        <f t="shared" si="22"/>
        <v>North</v>
      </c>
      <c r="D211" s="4" t="str">
        <f t="shared" si="23"/>
        <v>Clothing</v>
      </c>
      <c r="E211" s="1">
        <v>4264.38</v>
      </c>
      <c r="F211" s="1">
        <v>31</v>
      </c>
      <c r="G211" s="1">
        <v>24</v>
      </c>
      <c r="H211" s="1">
        <v>1179.93</v>
      </c>
      <c r="I211">
        <f t="shared" si="24"/>
        <v>2571.1423225152107</v>
      </c>
      <c r="J211">
        <f t="shared" si="25"/>
        <v>2535146.3299999977</v>
      </c>
      <c r="K211" s="1">
        <f t="shared" si="27"/>
        <v>601.96500000000003</v>
      </c>
      <c r="L211" s="1"/>
      <c r="M211" s="1"/>
      <c r="N211" s="1"/>
      <c r="O211" s="1"/>
      <c r="P211" s="1"/>
      <c r="Q211" s="1"/>
      <c r="R211" s="1" t="s">
        <v>218</v>
      </c>
      <c r="S211" s="2" t="s">
        <v>9</v>
      </c>
      <c r="T211" s="4" t="s">
        <v>1474</v>
      </c>
      <c r="X211" t="str">
        <f t="shared" si="26"/>
        <v/>
      </c>
    </row>
    <row r="212" spans="1:24" ht="14.25">
      <c r="A212" s="1" t="str">
        <f t="shared" si="21"/>
        <v>56a98641</v>
      </c>
      <c r="B212" s="3">
        <v>45016</v>
      </c>
      <c r="C212" s="2" t="str">
        <f t="shared" si="22"/>
        <v>South</v>
      </c>
      <c r="D212" s="4" t="str">
        <f t="shared" si="23"/>
        <v>Furniture</v>
      </c>
      <c r="E212" s="1">
        <v>647.38</v>
      </c>
      <c r="F212" s="1">
        <v>16</v>
      </c>
      <c r="G212" s="1">
        <v>34</v>
      </c>
      <c r="H212" s="1">
        <v>1937.88</v>
      </c>
      <c r="I212">
        <f t="shared" si="24"/>
        <v>2496.4375124875119</v>
      </c>
      <c r="J212">
        <f t="shared" si="25"/>
        <v>2498933.9499999993</v>
      </c>
      <c r="K212" s="1">
        <f t="shared" si="27"/>
        <v>985.94</v>
      </c>
      <c r="L212" s="1"/>
      <c r="M212" s="1"/>
      <c r="N212" s="1"/>
      <c r="O212" s="1"/>
      <c r="P212" s="1"/>
      <c r="Q212" s="1"/>
      <c r="R212" s="1" t="s">
        <v>219</v>
      </c>
      <c r="S212" s="2" t="s">
        <v>3913</v>
      </c>
      <c r="T212" s="4" t="s">
        <v>15</v>
      </c>
      <c r="X212" t="str">
        <f t="shared" si="26"/>
        <v/>
      </c>
    </row>
    <row r="213" spans="1:24" ht="14.25">
      <c r="A213" s="1" t="str">
        <f t="shared" si="21"/>
        <v>d14d8d01</v>
      </c>
      <c r="B213" s="3">
        <v>45053</v>
      </c>
      <c r="C213" s="2" t="str">
        <f t="shared" si="22"/>
        <v>East</v>
      </c>
      <c r="D213" s="4" t="str">
        <f t="shared" si="23"/>
        <v>Groceries</v>
      </c>
      <c r="E213" s="1">
        <v>3097.39</v>
      </c>
      <c r="F213" s="1">
        <v>17</v>
      </c>
      <c r="G213" s="1">
        <v>42</v>
      </c>
      <c r="H213" s="1">
        <v>33.520000000000003</v>
      </c>
      <c r="I213">
        <f t="shared" si="24"/>
        <v>2506.2477027027048</v>
      </c>
      <c r="J213">
        <f t="shared" si="25"/>
        <v>2596472.620000002</v>
      </c>
      <c r="K213" s="1">
        <f t="shared" si="27"/>
        <v>37.760000000000005</v>
      </c>
      <c r="L213" s="1"/>
      <c r="M213" s="1"/>
      <c r="N213" s="1"/>
      <c r="O213" s="1"/>
      <c r="P213" s="1"/>
      <c r="Q213" s="1"/>
      <c r="R213" s="1" t="s">
        <v>220</v>
      </c>
      <c r="S213" s="2" t="s">
        <v>11</v>
      </c>
      <c r="T213" s="4" t="s">
        <v>88</v>
      </c>
      <c r="X213" t="str">
        <f t="shared" si="26"/>
        <v/>
      </c>
    </row>
    <row r="214" spans="1:24" ht="14.25">
      <c r="A214" s="1" t="str">
        <f t="shared" si="21"/>
        <v>b1fe3bbf</v>
      </c>
      <c r="B214" s="3">
        <v>45125</v>
      </c>
      <c r="C214" s="2" t="str">
        <f t="shared" si="22"/>
        <v>North</v>
      </c>
      <c r="D214" s="4" t="str">
        <f t="shared" si="23"/>
        <v>Sports</v>
      </c>
      <c r="E214" s="1">
        <v>619.80999999999995</v>
      </c>
      <c r="F214" s="1">
        <v>38</v>
      </c>
      <c r="G214" s="1">
        <v>41</v>
      </c>
      <c r="H214" s="1">
        <v>926.27</v>
      </c>
      <c r="I214">
        <f t="shared" si="24"/>
        <v>2571.1423225152107</v>
      </c>
      <c r="J214">
        <f t="shared" si="25"/>
        <v>2535146.3299999977</v>
      </c>
      <c r="K214" s="1">
        <f t="shared" si="27"/>
        <v>483.63499999999999</v>
      </c>
      <c r="L214" s="1"/>
      <c r="M214" s="1"/>
      <c r="N214" s="1"/>
      <c r="O214" s="1"/>
      <c r="P214" s="1"/>
      <c r="Q214" s="1"/>
      <c r="R214" s="1" t="s">
        <v>221</v>
      </c>
      <c r="S214" s="2" t="s">
        <v>9</v>
      </c>
      <c r="T214" s="4" t="s">
        <v>25</v>
      </c>
      <c r="X214" t="str">
        <f t="shared" si="26"/>
        <v/>
      </c>
    </row>
    <row r="215" spans="1:24" ht="14.25">
      <c r="A215" s="1" t="str">
        <f t="shared" si="21"/>
        <v>75b5349d</v>
      </c>
      <c r="B215" s="3">
        <v>44943</v>
      </c>
      <c r="C215" s="2" t="str">
        <f t="shared" si="22"/>
        <v>North</v>
      </c>
      <c r="D215" s="4" t="str">
        <f t="shared" si="23"/>
        <v>Clothing</v>
      </c>
      <c r="E215" s="1">
        <v>3697.98</v>
      </c>
      <c r="F215" s="1">
        <v>8</v>
      </c>
      <c r="G215" s="1">
        <v>21</v>
      </c>
      <c r="H215" s="1">
        <v>941.76</v>
      </c>
      <c r="I215">
        <f t="shared" si="24"/>
        <v>2571.1423225152107</v>
      </c>
      <c r="J215">
        <f t="shared" si="25"/>
        <v>2535146.3299999977</v>
      </c>
      <c r="K215" s="1">
        <f t="shared" si="27"/>
        <v>481.38</v>
      </c>
      <c r="L215" s="1"/>
      <c r="M215" s="1"/>
      <c r="N215" s="1"/>
      <c r="O215" s="1"/>
      <c r="P215" s="1"/>
      <c r="Q215" s="1"/>
      <c r="R215" s="1" t="s">
        <v>222</v>
      </c>
      <c r="S215" s="2" t="s">
        <v>9</v>
      </c>
      <c r="T215" s="4" t="s">
        <v>1474</v>
      </c>
      <c r="X215" t="str">
        <f t="shared" si="26"/>
        <v/>
      </c>
    </row>
    <row r="216" spans="1:24" ht="14.25">
      <c r="A216" s="1" t="str">
        <f t="shared" si="21"/>
        <v>2ecc60c1</v>
      </c>
      <c r="B216" s="3">
        <v>44934</v>
      </c>
      <c r="C216" s="2" t="str">
        <f t="shared" si="22"/>
        <v>South</v>
      </c>
      <c r="D216" s="4" t="str">
        <f t="shared" si="23"/>
        <v>Clothing</v>
      </c>
      <c r="E216" s="1">
        <v>4559.22</v>
      </c>
      <c r="F216" s="1">
        <v>14</v>
      </c>
      <c r="G216" s="1">
        <v>29</v>
      </c>
      <c r="H216" s="1">
        <v>1055.8599999999999</v>
      </c>
      <c r="I216">
        <f t="shared" si="24"/>
        <v>2496.4375124875119</v>
      </c>
      <c r="J216">
        <f t="shared" si="25"/>
        <v>2498933.9499999993</v>
      </c>
      <c r="K216" s="1">
        <f t="shared" si="27"/>
        <v>542.42999999999995</v>
      </c>
      <c r="L216" s="1"/>
      <c r="M216" s="1"/>
      <c r="N216" s="1"/>
      <c r="O216" s="1"/>
      <c r="P216" s="1"/>
      <c r="Q216" s="1"/>
      <c r="R216" s="1" t="s">
        <v>223</v>
      </c>
      <c r="S216" s="2" t="s">
        <v>3913</v>
      </c>
      <c r="T216" s="4" t="s">
        <v>1474</v>
      </c>
      <c r="X216" t="str">
        <f t="shared" si="26"/>
        <v/>
      </c>
    </row>
    <row r="217" spans="1:24" ht="14.25">
      <c r="A217" s="1" t="str">
        <f t="shared" si="21"/>
        <v>60839616</v>
      </c>
      <c r="B217" s="3">
        <v>45529</v>
      </c>
      <c r="C217" s="2" t="str">
        <f t="shared" si="22"/>
        <v>South</v>
      </c>
      <c r="D217" s="4" t="str">
        <f t="shared" si="23"/>
        <v>Sports</v>
      </c>
      <c r="E217" s="1">
        <v>1787.05</v>
      </c>
      <c r="F217" s="1">
        <v>11</v>
      </c>
      <c r="G217" s="1">
        <v>19</v>
      </c>
      <c r="H217" s="1">
        <v>40.81</v>
      </c>
      <c r="I217">
        <f t="shared" si="24"/>
        <v>2496.4375124875119</v>
      </c>
      <c r="J217">
        <f t="shared" si="25"/>
        <v>2498933.9499999993</v>
      </c>
      <c r="K217" s="1">
        <f t="shared" si="27"/>
        <v>29.905000000000001</v>
      </c>
      <c r="L217" s="1"/>
      <c r="M217" s="1"/>
      <c r="N217" s="1"/>
      <c r="O217" s="1"/>
      <c r="P217" s="1"/>
      <c r="Q217" s="1"/>
      <c r="R217" s="1">
        <v>60839616</v>
      </c>
      <c r="S217" s="2" t="s">
        <v>3913</v>
      </c>
      <c r="T217" s="4" t="s">
        <v>25</v>
      </c>
      <c r="X217" t="str">
        <f t="shared" si="26"/>
        <v/>
      </c>
    </row>
    <row r="218" spans="1:24" ht="14.25">
      <c r="A218" s="1" t="str">
        <f t="shared" si="21"/>
        <v>a65dfe8b</v>
      </c>
      <c r="B218" s="3">
        <v>45104</v>
      </c>
      <c r="C218" s="2" t="str">
        <f t="shared" si="22"/>
        <v>West</v>
      </c>
      <c r="D218" s="4" t="str">
        <f t="shared" si="23"/>
        <v>Furniture</v>
      </c>
      <c r="E218" s="1">
        <v>901.68</v>
      </c>
      <c r="F218" s="1">
        <v>7</v>
      </c>
      <c r="G218" s="1">
        <v>48</v>
      </c>
      <c r="H218" s="1">
        <v>903.11</v>
      </c>
      <c r="I218">
        <f t="shared" si="24"/>
        <v>2537.5954861821929</v>
      </c>
      <c r="J218">
        <f t="shared" si="25"/>
        <v>2479230.7900000024</v>
      </c>
      <c r="K218" s="1">
        <f t="shared" si="27"/>
        <v>475.55500000000001</v>
      </c>
      <c r="L218" s="1"/>
      <c r="M218" s="1"/>
      <c r="N218" s="1"/>
      <c r="O218" s="1"/>
      <c r="P218" s="1"/>
      <c r="Q218" s="1"/>
      <c r="R218" s="1" t="s">
        <v>224</v>
      </c>
      <c r="S218" s="2" t="s">
        <v>3911</v>
      </c>
      <c r="T218" s="4" t="s">
        <v>15</v>
      </c>
      <c r="X218" t="str">
        <f t="shared" si="26"/>
        <v/>
      </c>
    </row>
    <row r="219" spans="1:24" ht="14.25">
      <c r="A219" s="1" t="str">
        <f t="shared" si="21"/>
        <v>850b0c26</v>
      </c>
      <c r="B219" s="3">
        <v>45423</v>
      </c>
      <c r="C219" s="2" t="str">
        <f t="shared" si="22"/>
        <v>North</v>
      </c>
      <c r="D219" s="4" t="str">
        <f t="shared" si="23"/>
        <v>Electronics</v>
      </c>
      <c r="E219" s="1">
        <v>2934.72</v>
      </c>
      <c r="F219" s="1">
        <v>20</v>
      </c>
      <c r="G219" s="1">
        <v>12</v>
      </c>
      <c r="H219" s="1">
        <v>528.02</v>
      </c>
      <c r="I219">
        <f t="shared" si="24"/>
        <v>2571.1423225152107</v>
      </c>
      <c r="J219">
        <f t="shared" si="25"/>
        <v>2535146.3299999977</v>
      </c>
      <c r="K219" s="1">
        <f t="shared" si="27"/>
        <v>270.01</v>
      </c>
      <c r="L219" s="1"/>
      <c r="M219" s="1"/>
      <c r="N219" s="1"/>
      <c r="O219" s="1"/>
      <c r="P219" s="1"/>
      <c r="Q219" s="1"/>
      <c r="R219" s="1" t="s">
        <v>225</v>
      </c>
      <c r="S219" s="2" t="s">
        <v>9</v>
      </c>
      <c r="T219" s="4" t="s">
        <v>19</v>
      </c>
      <c r="X219" t="str">
        <f t="shared" si="26"/>
        <v/>
      </c>
    </row>
    <row r="220" spans="1:24" ht="14.25">
      <c r="A220" s="1" t="str">
        <f t="shared" si="21"/>
        <v>21fd10ea</v>
      </c>
      <c r="B220" s="3">
        <v>45388</v>
      </c>
      <c r="C220" s="2" t="str">
        <f t="shared" si="22"/>
        <v>West</v>
      </c>
      <c r="D220" s="4" t="str">
        <f t="shared" si="23"/>
        <v>Groceries</v>
      </c>
      <c r="E220" s="1">
        <v>1058.57</v>
      </c>
      <c r="F220" s="1">
        <v>6</v>
      </c>
      <c r="G220" s="1">
        <v>13</v>
      </c>
      <c r="H220" s="1">
        <v>697.72</v>
      </c>
      <c r="I220">
        <f t="shared" si="24"/>
        <v>2537.5954861821929</v>
      </c>
      <c r="J220">
        <f t="shared" si="25"/>
        <v>2479230.7900000024</v>
      </c>
      <c r="K220" s="1">
        <f t="shared" si="27"/>
        <v>355.36</v>
      </c>
      <c r="L220" s="1"/>
      <c r="M220" s="1"/>
      <c r="N220" s="1"/>
      <c r="O220" s="1"/>
      <c r="P220" s="1"/>
      <c r="Q220" s="1"/>
      <c r="R220" s="1" t="s">
        <v>226</v>
      </c>
      <c r="S220" s="2" t="s">
        <v>3911</v>
      </c>
      <c r="T220" s="4" t="s">
        <v>88</v>
      </c>
      <c r="X220" t="str">
        <f t="shared" si="26"/>
        <v/>
      </c>
    </row>
    <row r="221" spans="1:24" ht="14.25">
      <c r="A221" s="1" t="str">
        <f t="shared" si="21"/>
        <v>8d90e130</v>
      </c>
      <c r="B221" s="3">
        <v>44965</v>
      </c>
      <c r="C221" s="2" t="str">
        <f t="shared" si="22"/>
        <v>East</v>
      </c>
      <c r="D221" s="4" t="str">
        <f t="shared" si="23"/>
        <v>Furniture</v>
      </c>
      <c r="E221" s="1">
        <v>3988.42</v>
      </c>
      <c r="F221" s="1">
        <v>36</v>
      </c>
      <c r="G221" s="1">
        <v>1</v>
      </c>
      <c r="H221" s="1">
        <v>1637.88</v>
      </c>
      <c r="I221">
        <f t="shared" si="24"/>
        <v>2506.2477027027048</v>
      </c>
      <c r="J221">
        <f t="shared" si="25"/>
        <v>2596472.620000002</v>
      </c>
      <c r="K221" s="1">
        <f t="shared" si="27"/>
        <v>819.44</v>
      </c>
      <c r="L221" s="1"/>
      <c r="M221" s="1"/>
      <c r="N221" s="1"/>
      <c r="O221" s="1"/>
      <c r="P221" s="1"/>
      <c r="Q221" s="1"/>
      <c r="R221" s="1" t="s">
        <v>227</v>
      </c>
      <c r="S221" s="2" t="s">
        <v>11</v>
      </c>
      <c r="T221" s="4" t="s">
        <v>15</v>
      </c>
      <c r="X221" t="str">
        <f t="shared" si="26"/>
        <v/>
      </c>
    </row>
    <row r="222" spans="1:24" ht="14.25">
      <c r="A222" s="1" t="str">
        <f t="shared" si="21"/>
        <v>41aee1e8</v>
      </c>
      <c r="B222" s="3">
        <v>45010</v>
      </c>
      <c r="C222" s="2" t="str">
        <f t="shared" si="22"/>
        <v>South</v>
      </c>
      <c r="D222" s="4" t="str">
        <f t="shared" si="23"/>
        <v>Sports</v>
      </c>
      <c r="E222" s="1">
        <v>2727.47</v>
      </c>
      <c r="F222" s="1">
        <v>35</v>
      </c>
      <c r="G222" s="1">
        <v>1</v>
      </c>
      <c r="H222" s="1">
        <v>1875.23</v>
      </c>
      <c r="I222">
        <f t="shared" si="24"/>
        <v>2496.4375124875119</v>
      </c>
      <c r="J222">
        <f t="shared" si="25"/>
        <v>2498933.9499999993</v>
      </c>
      <c r="K222" s="1">
        <f t="shared" si="27"/>
        <v>938.11500000000001</v>
      </c>
      <c r="L222" s="1"/>
      <c r="M222" s="1"/>
      <c r="N222" s="1"/>
      <c r="O222" s="1"/>
      <c r="P222" s="1"/>
      <c r="Q222" s="1"/>
      <c r="R222" s="1" t="s">
        <v>228</v>
      </c>
      <c r="S222" s="2" t="s">
        <v>3913</v>
      </c>
      <c r="T222" s="4" t="s">
        <v>25</v>
      </c>
      <c r="X222" t="str">
        <f t="shared" si="26"/>
        <v/>
      </c>
    </row>
    <row r="223" spans="1:24" ht="14.25">
      <c r="A223" s="1" t="str">
        <f t="shared" si="21"/>
        <v>2f562dc0</v>
      </c>
      <c r="B223" s="3">
        <v>45275</v>
      </c>
      <c r="C223" s="2" t="str">
        <f t="shared" si="22"/>
        <v>South</v>
      </c>
      <c r="D223" s="4" t="str">
        <f t="shared" si="23"/>
        <v>Groceries</v>
      </c>
      <c r="E223" s="1">
        <v>1765.49</v>
      </c>
      <c r="F223" s="1">
        <v>13</v>
      </c>
      <c r="G223" s="1">
        <v>24</v>
      </c>
      <c r="H223" s="1">
        <v>1951.72</v>
      </c>
      <c r="I223">
        <f t="shared" si="24"/>
        <v>2496.4375124875119</v>
      </c>
      <c r="J223">
        <f t="shared" si="25"/>
        <v>2498933.9499999993</v>
      </c>
      <c r="K223" s="1">
        <f t="shared" si="27"/>
        <v>987.86</v>
      </c>
      <c r="L223" s="1"/>
      <c r="M223" s="1"/>
      <c r="N223" s="1"/>
      <c r="O223" s="1"/>
      <c r="P223" s="1"/>
      <c r="Q223" s="1"/>
      <c r="R223" s="1" t="s">
        <v>229</v>
      </c>
      <c r="S223" s="2" t="s">
        <v>3913</v>
      </c>
      <c r="T223" s="4" t="s">
        <v>88</v>
      </c>
      <c r="X223" t="str">
        <f t="shared" si="26"/>
        <v/>
      </c>
    </row>
    <row r="224" spans="1:24" ht="14.25">
      <c r="A224" s="1" t="str">
        <f t="shared" si="21"/>
        <v>1790f693</v>
      </c>
      <c r="B224" s="3">
        <v>44947</v>
      </c>
      <c r="C224" s="2" t="str">
        <f t="shared" si="22"/>
        <v>North</v>
      </c>
      <c r="D224" s="4" t="str">
        <f t="shared" si="23"/>
        <v>Furniture</v>
      </c>
      <c r="E224" s="1">
        <v>4383.76</v>
      </c>
      <c r="F224" s="1">
        <v>40</v>
      </c>
      <c r="G224" s="1">
        <v>21</v>
      </c>
      <c r="H224" s="1">
        <v>1013.33</v>
      </c>
      <c r="I224">
        <f t="shared" si="24"/>
        <v>2571.1423225152107</v>
      </c>
      <c r="J224">
        <f t="shared" si="25"/>
        <v>2535146.3299999977</v>
      </c>
      <c r="K224" s="1">
        <f t="shared" si="27"/>
        <v>517.16499999999996</v>
      </c>
      <c r="L224" s="1"/>
      <c r="M224" s="1"/>
      <c r="N224" s="1"/>
      <c r="O224" s="1"/>
      <c r="P224" s="1"/>
      <c r="Q224" s="1"/>
      <c r="R224" s="1" t="s">
        <v>230</v>
      </c>
      <c r="S224" s="2" t="s">
        <v>9</v>
      </c>
      <c r="T224" s="4" t="s">
        <v>15</v>
      </c>
      <c r="X224" t="str">
        <f t="shared" si="26"/>
        <v/>
      </c>
    </row>
    <row r="225" spans="1:24" ht="14.25">
      <c r="A225" s="1" t="str">
        <f t="shared" si="21"/>
        <v>1ad9d5e9</v>
      </c>
      <c r="B225" s="3">
        <v>45476</v>
      </c>
      <c r="C225" s="2" t="str">
        <f t="shared" si="22"/>
        <v>South</v>
      </c>
      <c r="D225" s="4" t="str">
        <f t="shared" si="23"/>
        <v>Groceries</v>
      </c>
      <c r="E225" s="1">
        <v>4240.6400000000003</v>
      </c>
      <c r="F225" s="1">
        <v>49</v>
      </c>
      <c r="G225" s="1">
        <v>14</v>
      </c>
      <c r="H225" s="1">
        <v>1765.62</v>
      </c>
      <c r="I225">
        <f t="shared" si="24"/>
        <v>2496.4375124875119</v>
      </c>
      <c r="J225">
        <f t="shared" si="25"/>
        <v>2498933.9499999993</v>
      </c>
      <c r="K225" s="1">
        <f t="shared" si="27"/>
        <v>889.81</v>
      </c>
      <c r="L225" s="1"/>
      <c r="M225" s="1"/>
      <c r="N225" s="1"/>
      <c r="O225" s="1"/>
      <c r="P225" s="1"/>
      <c r="Q225" s="1"/>
      <c r="R225" s="1" t="s">
        <v>231</v>
      </c>
      <c r="S225" s="2" t="s">
        <v>3913</v>
      </c>
      <c r="T225" s="4" t="s">
        <v>88</v>
      </c>
      <c r="X225" t="str">
        <f t="shared" si="26"/>
        <v/>
      </c>
    </row>
    <row r="226" spans="1:24" ht="14.25">
      <c r="A226" s="1" t="str">
        <f t="shared" si="21"/>
        <v>ae129571</v>
      </c>
      <c r="B226" s="3">
        <v>44970</v>
      </c>
      <c r="C226" s="2" t="str">
        <f t="shared" si="22"/>
        <v>South</v>
      </c>
      <c r="D226" s="4" t="str">
        <f t="shared" si="23"/>
        <v>Furniture</v>
      </c>
      <c r="E226" s="1">
        <v>273.83999999999997</v>
      </c>
      <c r="F226" s="1">
        <v>44</v>
      </c>
      <c r="G226" s="1">
        <v>29</v>
      </c>
      <c r="H226" s="1">
        <v>821</v>
      </c>
      <c r="I226">
        <f t="shared" si="24"/>
        <v>2496.4375124875119</v>
      </c>
      <c r="J226">
        <f t="shared" si="25"/>
        <v>2498933.9499999993</v>
      </c>
      <c r="K226" s="1">
        <f t="shared" si="27"/>
        <v>425</v>
      </c>
      <c r="L226" s="1"/>
      <c r="M226" s="1"/>
      <c r="N226" s="1"/>
      <c r="O226" s="1"/>
      <c r="P226" s="1"/>
      <c r="Q226" s="1"/>
      <c r="R226" s="1" t="s">
        <v>232</v>
      </c>
      <c r="S226" s="2" t="s">
        <v>3913</v>
      </c>
      <c r="T226" s="4" t="s">
        <v>15</v>
      </c>
      <c r="X226" t="str">
        <f t="shared" si="26"/>
        <v/>
      </c>
    </row>
    <row r="227" spans="1:24" ht="14.25">
      <c r="A227" s="1" t="str">
        <f t="shared" si="21"/>
        <v>79a06bc6</v>
      </c>
      <c r="B227" s="3">
        <v>45019</v>
      </c>
      <c r="C227" s="2" t="str">
        <f t="shared" si="22"/>
        <v>East</v>
      </c>
      <c r="D227" s="4" t="str">
        <f t="shared" si="23"/>
        <v>Sports</v>
      </c>
      <c r="E227" s="1">
        <v>152.53</v>
      </c>
      <c r="F227" s="1">
        <v>10</v>
      </c>
      <c r="G227" s="1">
        <v>16</v>
      </c>
      <c r="H227" s="1">
        <v>1958.8</v>
      </c>
      <c r="I227">
        <f t="shared" si="24"/>
        <v>2506.2477027027048</v>
      </c>
      <c r="J227">
        <f t="shared" si="25"/>
        <v>2596472.620000002</v>
      </c>
      <c r="K227" s="1">
        <f t="shared" si="27"/>
        <v>987.4</v>
      </c>
      <c r="L227" s="1"/>
      <c r="M227" s="1"/>
      <c r="N227" s="1"/>
      <c r="O227" s="1"/>
      <c r="P227" s="1"/>
      <c r="Q227" s="1"/>
      <c r="R227" s="1" t="s">
        <v>233</v>
      </c>
      <c r="S227" s="2" t="s">
        <v>11</v>
      </c>
      <c r="T227" s="4" t="s">
        <v>25</v>
      </c>
      <c r="X227" t="str">
        <f t="shared" si="26"/>
        <v/>
      </c>
    </row>
    <row r="228" spans="1:24" ht="14.25">
      <c r="A228" s="1" t="str">
        <f t="shared" si="21"/>
        <v>65240ae3</v>
      </c>
      <c r="B228" s="3">
        <v>45106</v>
      </c>
      <c r="C228" s="2" t="str">
        <f t="shared" si="22"/>
        <v>West</v>
      </c>
      <c r="D228" s="4" t="str">
        <f t="shared" si="23"/>
        <v>Groceries</v>
      </c>
      <c r="E228" s="1">
        <v>1407.97</v>
      </c>
      <c r="F228" s="1">
        <v>26</v>
      </c>
      <c r="G228" s="1">
        <v>35</v>
      </c>
      <c r="H228" s="1">
        <v>978.17</v>
      </c>
      <c r="I228">
        <f t="shared" si="24"/>
        <v>2537.5954861821929</v>
      </c>
      <c r="J228">
        <f t="shared" si="25"/>
        <v>2479230.7900000024</v>
      </c>
      <c r="K228" s="1">
        <f t="shared" si="27"/>
        <v>506.58499999999998</v>
      </c>
      <c r="L228" s="1"/>
      <c r="M228" s="1"/>
      <c r="N228" s="1"/>
      <c r="O228" s="1"/>
      <c r="P228" s="1"/>
      <c r="Q228" s="1"/>
      <c r="R228" s="1" t="s">
        <v>234</v>
      </c>
      <c r="S228" s="2" t="s">
        <v>3911</v>
      </c>
      <c r="T228" s="4" t="s">
        <v>88</v>
      </c>
      <c r="X228" t="str">
        <f t="shared" si="26"/>
        <v/>
      </c>
    </row>
    <row r="229" spans="1:24" ht="14.25">
      <c r="A229" s="1" t="str">
        <f t="shared" si="21"/>
        <v>d4df366c</v>
      </c>
      <c r="B229" s="3">
        <v>45459</v>
      </c>
      <c r="C229" s="2" t="str">
        <f t="shared" si="22"/>
        <v>West</v>
      </c>
      <c r="D229" s="4" t="str">
        <f t="shared" si="23"/>
        <v>Furniture</v>
      </c>
      <c r="E229" s="1">
        <v>4083.3</v>
      </c>
      <c r="F229" s="1">
        <v>22</v>
      </c>
      <c r="G229" s="1">
        <v>40</v>
      </c>
      <c r="H229" s="1">
        <v>1003.31</v>
      </c>
      <c r="I229">
        <f t="shared" si="24"/>
        <v>2537.5954861821929</v>
      </c>
      <c r="J229">
        <f t="shared" si="25"/>
        <v>2479230.7900000024</v>
      </c>
      <c r="K229" s="1">
        <f t="shared" si="27"/>
        <v>521.65499999999997</v>
      </c>
      <c r="L229" s="1"/>
      <c r="M229" s="1"/>
      <c r="N229" s="1"/>
      <c r="O229" s="1"/>
      <c r="P229" s="1"/>
      <c r="Q229" s="1"/>
      <c r="R229" s="1" t="s">
        <v>235</v>
      </c>
      <c r="S229" s="2" t="s">
        <v>3911</v>
      </c>
      <c r="T229" s="4" t="s">
        <v>15</v>
      </c>
      <c r="X229" t="str">
        <f t="shared" si="26"/>
        <v/>
      </c>
    </row>
    <row r="230" spans="1:24" ht="14.25">
      <c r="A230" s="1" t="str">
        <f t="shared" si="21"/>
        <v>2ec7d99a</v>
      </c>
      <c r="B230" s="3">
        <v>45420</v>
      </c>
      <c r="C230" s="2" t="str">
        <f t="shared" si="22"/>
        <v>West</v>
      </c>
      <c r="D230" s="4" t="str">
        <f t="shared" si="23"/>
        <v>Furniture</v>
      </c>
      <c r="E230" s="1">
        <v>2147.9299999999998</v>
      </c>
      <c r="F230" s="1">
        <v>7</v>
      </c>
      <c r="G230" s="1">
        <v>1</v>
      </c>
      <c r="H230" s="1">
        <v>1704.65</v>
      </c>
      <c r="I230">
        <f t="shared" si="24"/>
        <v>2537.5954861821929</v>
      </c>
      <c r="J230">
        <f t="shared" si="25"/>
        <v>2479230.7900000024</v>
      </c>
      <c r="K230" s="1">
        <f t="shared" si="27"/>
        <v>852.82500000000005</v>
      </c>
      <c r="L230" s="1"/>
      <c r="M230" s="1"/>
      <c r="N230" s="1"/>
      <c r="O230" s="1"/>
      <c r="P230" s="1"/>
      <c r="Q230" s="1"/>
      <c r="R230" s="1" t="s">
        <v>236</v>
      </c>
      <c r="S230" s="2" t="s">
        <v>3911</v>
      </c>
      <c r="T230" s="4" t="s">
        <v>15</v>
      </c>
      <c r="X230" t="str">
        <f t="shared" si="26"/>
        <v/>
      </c>
    </row>
    <row r="231" spans="1:24" ht="14.25">
      <c r="A231" s="1" t="str">
        <f t="shared" si="21"/>
        <v>14e88de0</v>
      </c>
      <c r="B231" s="3">
        <v>45189</v>
      </c>
      <c r="C231" s="2" t="str">
        <f t="shared" si="22"/>
        <v>East</v>
      </c>
      <c r="D231" s="4" t="str">
        <f t="shared" si="23"/>
        <v>Clothing</v>
      </c>
      <c r="E231" s="1">
        <v>4147.42</v>
      </c>
      <c r="F231" s="1">
        <v>49</v>
      </c>
      <c r="G231" s="1">
        <v>29</v>
      </c>
      <c r="H231" s="1">
        <v>1416.19</v>
      </c>
      <c r="I231">
        <f t="shared" si="24"/>
        <v>2506.2477027027048</v>
      </c>
      <c r="J231">
        <f t="shared" si="25"/>
        <v>2596472.620000002</v>
      </c>
      <c r="K231" s="1">
        <f t="shared" si="27"/>
        <v>722.59500000000003</v>
      </c>
      <c r="L231" s="1"/>
      <c r="M231" s="1"/>
      <c r="N231" s="1"/>
      <c r="O231" s="1"/>
      <c r="P231" s="1"/>
      <c r="Q231" s="1"/>
      <c r="R231" s="1" t="s">
        <v>237</v>
      </c>
      <c r="S231" s="2" t="s">
        <v>11</v>
      </c>
      <c r="T231" s="4" t="s">
        <v>1474</v>
      </c>
      <c r="X231" t="str">
        <f t="shared" si="26"/>
        <v/>
      </c>
    </row>
    <row r="232" spans="1:24" ht="14.25">
      <c r="A232" s="1" t="str">
        <f t="shared" si="21"/>
        <v>a9e06586</v>
      </c>
      <c r="B232" s="3">
        <v>45436</v>
      </c>
      <c r="C232" s="2" t="str">
        <f t="shared" si="22"/>
        <v>North</v>
      </c>
      <c r="D232" s="4" t="str">
        <f t="shared" si="23"/>
        <v>Clothing</v>
      </c>
      <c r="E232" s="1">
        <v>1000.26</v>
      </c>
      <c r="F232" s="1">
        <v>9</v>
      </c>
      <c r="G232" s="1">
        <v>48</v>
      </c>
      <c r="H232" s="1">
        <v>1107.1300000000001</v>
      </c>
      <c r="I232">
        <f t="shared" si="24"/>
        <v>2571.1423225152107</v>
      </c>
      <c r="J232">
        <f t="shared" si="25"/>
        <v>2535146.3299999977</v>
      </c>
      <c r="K232" s="1">
        <f t="shared" si="27"/>
        <v>577.56500000000005</v>
      </c>
      <c r="L232" s="1"/>
      <c r="M232" s="1"/>
      <c r="N232" s="1"/>
      <c r="O232" s="1"/>
      <c r="P232" s="1"/>
      <c r="Q232" s="1"/>
      <c r="R232" s="1" t="s">
        <v>238</v>
      </c>
      <c r="S232" s="2" t="s">
        <v>9</v>
      </c>
      <c r="T232" s="4" t="s">
        <v>1474</v>
      </c>
      <c r="X232" t="str">
        <f t="shared" si="26"/>
        <v/>
      </c>
    </row>
    <row r="233" spans="1:24" ht="14.25">
      <c r="A233" s="1" t="str">
        <f t="shared" si="21"/>
        <v>ac916bdb</v>
      </c>
      <c r="B233" s="3">
        <v>44977</v>
      </c>
      <c r="C233" s="2" t="str">
        <f t="shared" si="22"/>
        <v>North</v>
      </c>
      <c r="D233" s="4" t="str">
        <f t="shared" si="23"/>
        <v>Groceries</v>
      </c>
      <c r="E233" s="1">
        <v>464</v>
      </c>
      <c r="F233" s="1">
        <v>25</v>
      </c>
      <c r="G233" s="1">
        <v>14</v>
      </c>
      <c r="H233" s="1">
        <v>772.55</v>
      </c>
      <c r="I233">
        <f t="shared" si="24"/>
        <v>2571.1423225152107</v>
      </c>
      <c r="J233">
        <f t="shared" si="25"/>
        <v>2535146.3299999977</v>
      </c>
      <c r="K233" s="1">
        <f t="shared" si="27"/>
        <v>393.27499999999998</v>
      </c>
      <c r="L233" s="1"/>
      <c r="M233" s="1"/>
      <c r="N233" s="1"/>
      <c r="O233" s="1"/>
      <c r="P233" s="1"/>
      <c r="Q233" s="1"/>
      <c r="R233" s="1" t="s">
        <v>239</v>
      </c>
      <c r="S233" s="2" t="s">
        <v>9</v>
      </c>
      <c r="T233" s="4" t="s">
        <v>88</v>
      </c>
      <c r="X233" t="str">
        <f t="shared" si="26"/>
        <v/>
      </c>
    </row>
    <row r="234" spans="1:24" ht="14.25">
      <c r="A234" s="1" t="str">
        <f t="shared" si="21"/>
        <v>f8a770c7</v>
      </c>
      <c r="B234" s="3">
        <v>45223</v>
      </c>
      <c r="C234" s="2" t="str">
        <f t="shared" si="22"/>
        <v>South</v>
      </c>
      <c r="D234" s="4" t="str">
        <f t="shared" si="23"/>
        <v>Clothing</v>
      </c>
      <c r="E234" s="1">
        <v>1591.64</v>
      </c>
      <c r="F234" s="1">
        <v>30</v>
      </c>
      <c r="G234" s="1">
        <v>9</v>
      </c>
      <c r="H234" s="1">
        <v>534.29999999999995</v>
      </c>
      <c r="I234">
        <f t="shared" si="24"/>
        <v>2496.4375124875119</v>
      </c>
      <c r="J234">
        <f t="shared" si="25"/>
        <v>2498933.9499999993</v>
      </c>
      <c r="K234" s="1">
        <f t="shared" si="27"/>
        <v>271.64999999999998</v>
      </c>
      <c r="L234" s="1"/>
      <c r="M234" s="1"/>
      <c r="N234" s="1"/>
      <c r="O234" s="1"/>
      <c r="P234" s="1"/>
      <c r="Q234" s="1"/>
      <c r="R234" s="1" t="s">
        <v>240</v>
      </c>
      <c r="S234" s="2" t="s">
        <v>3913</v>
      </c>
      <c r="T234" s="4" t="s">
        <v>1474</v>
      </c>
      <c r="X234" t="str">
        <f t="shared" si="26"/>
        <v/>
      </c>
    </row>
    <row r="235" spans="1:24" ht="14.25">
      <c r="A235" s="1" t="str">
        <f t="shared" si="21"/>
        <v>6ca8c17f</v>
      </c>
      <c r="B235" s="3">
        <v>45086</v>
      </c>
      <c r="C235" s="2" t="str">
        <f t="shared" si="22"/>
        <v>North</v>
      </c>
      <c r="D235" s="4" t="str">
        <f t="shared" si="23"/>
        <v>Electronics</v>
      </c>
      <c r="E235" s="1">
        <v>4954.6400000000003</v>
      </c>
      <c r="F235" s="1">
        <v>34</v>
      </c>
      <c r="G235" s="1">
        <v>30</v>
      </c>
      <c r="H235" s="1">
        <v>1244.4000000000001</v>
      </c>
      <c r="I235">
        <f t="shared" si="24"/>
        <v>2571.1423225152107</v>
      </c>
      <c r="J235">
        <f t="shared" si="25"/>
        <v>2535146.3299999977</v>
      </c>
      <c r="K235" s="1">
        <f t="shared" si="27"/>
        <v>637.20000000000005</v>
      </c>
      <c r="L235" s="1"/>
      <c r="M235" s="1"/>
      <c r="N235" s="1"/>
      <c r="O235" s="1"/>
      <c r="P235" s="1"/>
      <c r="Q235" s="1"/>
      <c r="R235" s="1" t="s">
        <v>241</v>
      </c>
      <c r="S235" s="2" t="s">
        <v>9</v>
      </c>
      <c r="T235" s="4" t="s">
        <v>19</v>
      </c>
      <c r="X235" t="str">
        <f t="shared" si="26"/>
        <v/>
      </c>
    </row>
    <row r="236" spans="1:24" ht="14.25">
      <c r="A236" s="1" t="str">
        <f t="shared" si="21"/>
        <v>b06e2cd2</v>
      </c>
      <c r="B236" s="3">
        <v>45163</v>
      </c>
      <c r="C236" s="2" t="str">
        <f t="shared" si="22"/>
        <v>East</v>
      </c>
      <c r="D236" s="4" t="str">
        <f t="shared" si="23"/>
        <v>Groceries</v>
      </c>
      <c r="E236" s="1">
        <v>325.22000000000003</v>
      </c>
      <c r="F236" s="1">
        <v>22</v>
      </c>
      <c r="G236" s="1">
        <v>33</v>
      </c>
      <c r="H236" s="1">
        <v>508.36</v>
      </c>
      <c r="I236">
        <f t="shared" si="24"/>
        <v>2506.2477027027048</v>
      </c>
      <c r="J236">
        <f t="shared" si="25"/>
        <v>2596472.620000002</v>
      </c>
      <c r="K236" s="1">
        <f t="shared" si="27"/>
        <v>270.68</v>
      </c>
      <c r="L236" s="1"/>
      <c r="M236" s="1"/>
      <c r="N236" s="1"/>
      <c r="O236" s="1"/>
      <c r="P236" s="1"/>
      <c r="Q236" s="1"/>
      <c r="R236" s="1" t="s">
        <v>242</v>
      </c>
      <c r="S236" s="2" t="s">
        <v>11</v>
      </c>
      <c r="T236" s="4" t="s">
        <v>88</v>
      </c>
      <c r="X236" t="str">
        <f t="shared" si="26"/>
        <v/>
      </c>
    </row>
    <row r="237" spans="1:24" ht="14.25">
      <c r="A237" s="1" t="str">
        <f t="shared" si="21"/>
        <v>b2a8f295</v>
      </c>
      <c r="B237" s="3">
        <v>45536</v>
      </c>
      <c r="C237" s="2" t="str">
        <f t="shared" si="22"/>
        <v>North</v>
      </c>
      <c r="D237" s="4" t="str">
        <f t="shared" si="23"/>
        <v>Clothing</v>
      </c>
      <c r="E237" s="1">
        <v>4535.9399999999996</v>
      </c>
      <c r="F237" s="1">
        <v>26</v>
      </c>
      <c r="G237" s="1">
        <v>36</v>
      </c>
      <c r="H237" s="1">
        <v>1062.1300000000001</v>
      </c>
      <c r="I237">
        <f t="shared" si="24"/>
        <v>2571.1423225152107</v>
      </c>
      <c r="J237">
        <f t="shared" si="25"/>
        <v>2535146.3299999977</v>
      </c>
      <c r="K237" s="1">
        <f t="shared" si="27"/>
        <v>549.06500000000005</v>
      </c>
      <c r="L237" s="1"/>
      <c r="M237" s="1"/>
      <c r="N237" s="1"/>
      <c r="O237" s="1"/>
      <c r="P237" s="1"/>
      <c r="Q237" s="1"/>
      <c r="R237" s="1" t="s">
        <v>243</v>
      </c>
      <c r="S237" s="2" t="s">
        <v>9</v>
      </c>
      <c r="T237" s="4" t="s">
        <v>1474</v>
      </c>
      <c r="X237" t="str">
        <f t="shared" si="26"/>
        <v/>
      </c>
    </row>
    <row r="238" spans="1:24" ht="14.25">
      <c r="A238" s="1" t="str">
        <f t="shared" si="21"/>
        <v>a76aeb66</v>
      </c>
      <c r="B238" s="3">
        <v>45441</v>
      </c>
      <c r="C238" s="2" t="str">
        <f t="shared" si="22"/>
        <v>East</v>
      </c>
      <c r="D238" s="4" t="str">
        <f t="shared" si="23"/>
        <v>Clothing</v>
      </c>
      <c r="E238" s="1">
        <v>296.61</v>
      </c>
      <c r="F238" s="1">
        <v>22</v>
      </c>
      <c r="G238" s="1">
        <v>34</v>
      </c>
      <c r="H238" s="1">
        <v>1144.07</v>
      </c>
      <c r="I238">
        <f t="shared" si="24"/>
        <v>2506.2477027027048</v>
      </c>
      <c r="J238">
        <f t="shared" si="25"/>
        <v>2596472.620000002</v>
      </c>
      <c r="K238" s="1">
        <f t="shared" si="27"/>
        <v>589.03499999999997</v>
      </c>
      <c r="L238" s="1"/>
      <c r="M238" s="1"/>
      <c r="N238" s="1"/>
      <c r="O238" s="1"/>
      <c r="P238" s="1"/>
      <c r="Q238" s="1"/>
      <c r="R238" s="1" t="s">
        <v>244</v>
      </c>
      <c r="S238" s="2" t="s">
        <v>11</v>
      </c>
      <c r="T238" s="4" t="s">
        <v>1474</v>
      </c>
      <c r="X238" t="str">
        <f t="shared" si="26"/>
        <v/>
      </c>
    </row>
    <row r="239" spans="1:24" ht="14.25">
      <c r="A239" s="1" t="str">
        <f t="shared" si="21"/>
        <v>22f34721</v>
      </c>
      <c r="B239" s="3">
        <v>45390</v>
      </c>
      <c r="C239" s="2" t="str">
        <f t="shared" si="22"/>
        <v>East</v>
      </c>
      <c r="D239" s="4" t="str">
        <f t="shared" si="23"/>
        <v>Groceries</v>
      </c>
      <c r="E239" s="1">
        <v>1395.71</v>
      </c>
      <c r="F239" s="1">
        <v>34</v>
      </c>
      <c r="G239" s="1">
        <v>38</v>
      </c>
      <c r="H239" s="1">
        <v>1804.57</v>
      </c>
      <c r="I239">
        <f t="shared" si="24"/>
        <v>2506.2477027027048</v>
      </c>
      <c r="J239">
        <f t="shared" si="25"/>
        <v>2596472.620000002</v>
      </c>
      <c r="K239" s="1">
        <f t="shared" si="27"/>
        <v>921.28499999999997</v>
      </c>
      <c r="L239" s="1"/>
      <c r="M239" s="1"/>
      <c r="N239" s="1"/>
      <c r="O239" s="1"/>
      <c r="P239" s="1"/>
      <c r="Q239" s="1"/>
      <c r="R239" s="1" t="s">
        <v>245</v>
      </c>
      <c r="S239" s="2" t="s">
        <v>11</v>
      </c>
      <c r="T239" s="4" t="s">
        <v>88</v>
      </c>
      <c r="X239" t="str">
        <f t="shared" si="26"/>
        <v/>
      </c>
    </row>
    <row r="240" spans="1:24" ht="14.25">
      <c r="A240" s="1" t="str">
        <f t="shared" si="21"/>
        <v>43fea1ac</v>
      </c>
      <c r="B240" s="3">
        <v>45567</v>
      </c>
      <c r="C240" s="2" t="str">
        <f t="shared" si="22"/>
        <v>West</v>
      </c>
      <c r="D240" s="4" t="str">
        <f t="shared" si="23"/>
        <v>Furniture</v>
      </c>
      <c r="E240" s="1">
        <v>2443.79</v>
      </c>
      <c r="F240" s="1">
        <v>37</v>
      </c>
      <c r="G240" s="1">
        <v>38</v>
      </c>
      <c r="H240" s="1">
        <v>411.73</v>
      </c>
      <c r="I240">
        <f t="shared" si="24"/>
        <v>2537.5954861821929</v>
      </c>
      <c r="J240">
        <f t="shared" si="25"/>
        <v>2479230.7900000024</v>
      </c>
      <c r="K240" s="1">
        <f t="shared" si="27"/>
        <v>224.86500000000001</v>
      </c>
      <c r="L240" s="1"/>
      <c r="M240" s="1"/>
      <c r="N240" s="1"/>
      <c r="O240" s="1"/>
      <c r="P240" s="1"/>
      <c r="Q240" s="1"/>
      <c r="R240" s="1" t="s">
        <v>246</v>
      </c>
      <c r="S240" s="2" t="s">
        <v>3911</v>
      </c>
      <c r="T240" s="4" t="s">
        <v>15</v>
      </c>
      <c r="X240" t="str">
        <f t="shared" si="26"/>
        <v/>
      </c>
    </row>
    <row r="241" spans="1:24" ht="14.25">
      <c r="A241" s="1" t="str">
        <f t="shared" si="21"/>
        <v>2c7aabad</v>
      </c>
      <c r="B241" s="3">
        <v>45087</v>
      </c>
      <c r="C241" s="2" t="str">
        <f t="shared" si="22"/>
        <v>West</v>
      </c>
      <c r="D241" s="4" t="str">
        <f t="shared" si="23"/>
        <v>Groceries</v>
      </c>
      <c r="E241" s="1">
        <v>2050.02</v>
      </c>
      <c r="F241" s="1">
        <v>28</v>
      </c>
      <c r="G241" s="1">
        <v>20</v>
      </c>
      <c r="H241" s="1">
        <v>1712.2</v>
      </c>
      <c r="I241">
        <f t="shared" si="24"/>
        <v>2537.5954861821929</v>
      </c>
      <c r="J241">
        <f t="shared" si="25"/>
        <v>2479230.7900000024</v>
      </c>
      <c r="K241" s="1">
        <f t="shared" si="27"/>
        <v>866.1</v>
      </c>
      <c r="L241" s="1"/>
      <c r="M241" s="1"/>
      <c r="N241" s="1"/>
      <c r="O241" s="1"/>
      <c r="P241" s="1"/>
      <c r="Q241" s="1"/>
      <c r="R241" s="1" t="s">
        <v>247</v>
      </c>
      <c r="S241" s="2" t="s">
        <v>3911</v>
      </c>
      <c r="T241" s="4" t="s">
        <v>88</v>
      </c>
      <c r="X241" t="str">
        <f t="shared" si="26"/>
        <v/>
      </c>
    </row>
    <row r="242" spans="1:24" ht="14.25">
      <c r="A242" s="1" t="str">
        <f t="shared" si="21"/>
        <v>75a8d2f4</v>
      </c>
      <c r="B242" s="3">
        <v>44991</v>
      </c>
      <c r="C242" s="2" t="str">
        <f t="shared" si="22"/>
        <v>East</v>
      </c>
      <c r="D242" s="4" t="str">
        <f t="shared" si="23"/>
        <v>Groceries</v>
      </c>
      <c r="E242" s="1">
        <v>2692.03</v>
      </c>
      <c r="F242" s="1">
        <v>50</v>
      </c>
      <c r="G242" s="1">
        <v>44</v>
      </c>
      <c r="H242" s="1">
        <v>891.49</v>
      </c>
      <c r="I242">
        <f t="shared" si="24"/>
        <v>2506.2477027027048</v>
      </c>
      <c r="J242">
        <f t="shared" si="25"/>
        <v>2596472.620000002</v>
      </c>
      <c r="K242" s="1">
        <f t="shared" si="27"/>
        <v>467.745</v>
      </c>
      <c r="L242" s="1"/>
      <c r="M242" s="1"/>
      <c r="N242" s="1"/>
      <c r="O242" s="1"/>
      <c r="P242" s="1"/>
      <c r="Q242" s="1"/>
      <c r="R242" s="1" t="s">
        <v>248</v>
      </c>
      <c r="S242" s="2" t="s">
        <v>11</v>
      </c>
      <c r="T242" s="4" t="s">
        <v>88</v>
      </c>
      <c r="X242" t="str">
        <f t="shared" si="26"/>
        <v/>
      </c>
    </row>
    <row r="243" spans="1:24" ht="14.25">
      <c r="A243" s="1" t="str">
        <f t="shared" si="21"/>
        <v>a2aceb94</v>
      </c>
      <c r="B243" s="3">
        <v>45182</v>
      </c>
      <c r="C243" s="2" t="str">
        <f t="shared" si="22"/>
        <v>East</v>
      </c>
      <c r="D243" s="4" t="str">
        <f t="shared" si="23"/>
        <v>Clothing</v>
      </c>
      <c r="E243" s="1">
        <v>2045.78</v>
      </c>
      <c r="F243" s="1">
        <v>27</v>
      </c>
      <c r="G243" s="1">
        <v>0</v>
      </c>
      <c r="H243" s="1">
        <v>96.23</v>
      </c>
      <c r="I243">
        <f t="shared" si="24"/>
        <v>2506.2477027027048</v>
      </c>
      <c r="J243">
        <f t="shared" si="25"/>
        <v>2596472.620000002</v>
      </c>
      <c r="K243" s="1">
        <f t="shared" si="27"/>
        <v>48.115000000000002</v>
      </c>
      <c r="L243" s="1"/>
      <c r="M243" s="1"/>
      <c r="N243" s="1"/>
      <c r="O243" s="1"/>
      <c r="P243" s="1"/>
      <c r="Q243" s="1"/>
      <c r="R243" s="1" t="s">
        <v>249</v>
      </c>
      <c r="S243" s="2" t="s">
        <v>11</v>
      </c>
      <c r="T243" s="4" t="s">
        <v>1474</v>
      </c>
      <c r="X243" t="str">
        <f t="shared" si="26"/>
        <v/>
      </c>
    </row>
    <row r="244" spans="1:24" ht="14.25">
      <c r="A244" s="1" t="str">
        <f t="shared" si="21"/>
        <v>8f1c4661</v>
      </c>
      <c r="B244" s="3">
        <v>45165</v>
      </c>
      <c r="C244" s="2" t="str">
        <f t="shared" si="22"/>
        <v>East</v>
      </c>
      <c r="D244" s="4" t="str">
        <f t="shared" si="23"/>
        <v>Sports</v>
      </c>
      <c r="E244" s="1">
        <v>4115.93</v>
      </c>
      <c r="F244" s="1">
        <v>50</v>
      </c>
      <c r="G244" s="1">
        <v>48</v>
      </c>
      <c r="H244" s="1">
        <v>741.85</v>
      </c>
      <c r="I244">
        <f t="shared" si="24"/>
        <v>2506.2477027027048</v>
      </c>
      <c r="J244">
        <f t="shared" si="25"/>
        <v>2596472.620000002</v>
      </c>
      <c r="K244" s="1">
        <f t="shared" si="27"/>
        <v>394.92500000000001</v>
      </c>
      <c r="L244" s="1"/>
      <c r="M244" s="1"/>
      <c r="N244" s="1"/>
      <c r="O244" s="1"/>
      <c r="P244" s="1"/>
      <c r="Q244" s="1"/>
      <c r="R244" s="1" t="s">
        <v>250</v>
      </c>
      <c r="S244" s="2" t="s">
        <v>11</v>
      </c>
      <c r="T244" s="4" t="s">
        <v>25</v>
      </c>
      <c r="X244" t="str">
        <f t="shared" si="26"/>
        <v/>
      </c>
    </row>
    <row r="245" spans="1:24" ht="14.25">
      <c r="A245" s="1" t="str">
        <f t="shared" si="21"/>
        <v>82abe2b7</v>
      </c>
      <c r="B245" s="3">
        <v>45609</v>
      </c>
      <c r="C245" s="2" t="str">
        <f t="shared" si="22"/>
        <v>North</v>
      </c>
      <c r="D245" s="4" t="str">
        <f t="shared" si="23"/>
        <v>Clothing</v>
      </c>
      <c r="E245" s="1">
        <v>3825.01</v>
      </c>
      <c r="F245" s="1">
        <v>23</v>
      </c>
      <c r="G245" s="1">
        <v>17</v>
      </c>
      <c r="H245" s="1">
        <v>578.6</v>
      </c>
      <c r="I245">
        <f t="shared" si="24"/>
        <v>2571.1423225152107</v>
      </c>
      <c r="J245">
        <f t="shared" si="25"/>
        <v>2535146.3299999977</v>
      </c>
      <c r="K245" s="1">
        <f t="shared" si="27"/>
        <v>297.8</v>
      </c>
      <c r="L245" s="1"/>
      <c r="M245" s="1"/>
      <c r="N245" s="1"/>
      <c r="O245" s="1"/>
      <c r="P245" s="1"/>
      <c r="Q245" s="1"/>
      <c r="R245" s="1" t="s">
        <v>251</v>
      </c>
      <c r="S245" s="2" t="s">
        <v>9</v>
      </c>
      <c r="T245" s="4" t="s">
        <v>1474</v>
      </c>
      <c r="X245" t="str">
        <f t="shared" si="26"/>
        <v/>
      </c>
    </row>
    <row r="246" spans="1:24" ht="14.25">
      <c r="A246" s="1" t="str">
        <f t="shared" si="21"/>
        <v>385341ea</v>
      </c>
      <c r="B246" s="3">
        <v>45593</v>
      </c>
      <c r="C246" s="2" t="str">
        <f t="shared" si="22"/>
        <v>West</v>
      </c>
      <c r="D246" s="4" t="str">
        <f t="shared" si="23"/>
        <v>Electronics</v>
      </c>
      <c r="E246" s="1">
        <v>4031.06</v>
      </c>
      <c r="F246" s="1">
        <v>33</v>
      </c>
      <c r="G246" s="1">
        <v>4</v>
      </c>
      <c r="H246" s="1">
        <v>1132.46</v>
      </c>
      <c r="I246">
        <f t="shared" si="24"/>
        <v>2537.5954861821929</v>
      </c>
      <c r="J246">
        <f t="shared" si="25"/>
        <v>2479230.7900000024</v>
      </c>
      <c r="K246" s="1">
        <f t="shared" si="27"/>
        <v>568.23</v>
      </c>
      <c r="L246" s="1"/>
      <c r="M246" s="1"/>
      <c r="N246" s="1"/>
      <c r="O246" s="1"/>
      <c r="P246" s="1"/>
      <c r="Q246" s="1"/>
      <c r="R246" s="1" t="s">
        <v>252</v>
      </c>
      <c r="S246" s="2" t="s">
        <v>3911</v>
      </c>
      <c r="T246" s="4" t="s">
        <v>19</v>
      </c>
      <c r="X246" t="str">
        <f t="shared" si="26"/>
        <v/>
      </c>
    </row>
    <row r="247" spans="1:24" ht="14.25">
      <c r="A247" s="1" t="str">
        <f t="shared" si="21"/>
        <v>679abad3</v>
      </c>
      <c r="B247" s="3">
        <v>45601</v>
      </c>
      <c r="C247" s="2" t="str">
        <f t="shared" si="22"/>
        <v>East</v>
      </c>
      <c r="D247" s="4" t="str">
        <f t="shared" si="23"/>
        <v>Sports</v>
      </c>
      <c r="E247" s="1">
        <v>1875.67</v>
      </c>
      <c r="F247" s="1">
        <v>6</v>
      </c>
      <c r="G247" s="1">
        <v>42</v>
      </c>
      <c r="H247" s="1">
        <v>405.84</v>
      </c>
      <c r="I247">
        <f t="shared" si="24"/>
        <v>2506.2477027027048</v>
      </c>
      <c r="J247">
        <f t="shared" si="25"/>
        <v>2596472.620000002</v>
      </c>
      <c r="K247" s="1">
        <f t="shared" si="27"/>
        <v>223.92</v>
      </c>
      <c r="L247" s="1"/>
      <c r="M247" s="1"/>
      <c r="N247" s="1"/>
      <c r="O247" s="1"/>
      <c r="P247" s="1"/>
      <c r="Q247" s="1"/>
      <c r="R247" s="1" t="s">
        <v>253</v>
      </c>
      <c r="S247" s="2" t="s">
        <v>11</v>
      </c>
      <c r="T247" s="4" t="s">
        <v>25</v>
      </c>
      <c r="X247" t="str">
        <f t="shared" si="26"/>
        <v/>
      </c>
    </row>
    <row r="248" spans="1:24" ht="14.25">
      <c r="A248" s="1" t="str">
        <f t="shared" si="21"/>
        <v>e1314dfe</v>
      </c>
      <c r="B248" s="3">
        <v>45092</v>
      </c>
      <c r="C248" s="2" t="str">
        <f t="shared" si="22"/>
        <v>East</v>
      </c>
      <c r="D248" s="4" t="str">
        <f t="shared" si="23"/>
        <v>Furniture</v>
      </c>
      <c r="E248" s="1">
        <v>59</v>
      </c>
      <c r="F248" s="1">
        <v>50</v>
      </c>
      <c r="G248" s="1">
        <v>44</v>
      </c>
      <c r="H248" s="1">
        <v>781.02</v>
      </c>
      <c r="I248">
        <f t="shared" si="24"/>
        <v>2506.2477027027048</v>
      </c>
      <c r="J248">
        <f t="shared" si="25"/>
        <v>2596472.620000002</v>
      </c>
      <c r="K248" s="1">
        <f t="shared" si="27"/>
        <v>412.51</v>
      </c>
      <c r="L248" s="1"/>
      <c r="M248" s="1"/>
      <c r="N248" s="1"/>
      <c r="O248" s="1"/>
      <c r="P248" s="1"/>
      <c r="Q248" s="1"/>
      <c r="R248" s="1" t="s">
        <v>254</v>
      </c>
      <c r="S248" s="2" t="s">
        <v>11</v>
      </c>
      <c r="T248" s="4" t="s">
        <v>15</v>
      </c>
      <c r="X248" t="str">
        <f t="shared" si="26"/>
        <v/>
      </c>
    </row>
    <row r="249" spans="1:24" ht="14.25">
      <c r="A249" s="1" t="str">
        <f t="shared" si="21"/>
        <v>7881d39c</v>
      </c>
      <c r="B249" s="3">
        <v>45229</v>
      </c>
      <c r="C249" s="2" t="str">
        <f t="shared" si="22"/>
        <v>East</v>
      </c>
      <c r="D249" s="4" t="str">
        <f t="shared" si="23"/>
        <v>Electronics</v>
      </c>
      <c r="E249" s="1">
        <v>4748.67</v>
      </c>
      <c r="F249" s="1">
        <v>40</v>
      </c>
      <c r="G249" s="1">
        <v>49</v>
      </c>
      <c r="H249" s="1">
        <v>488</v>
      </c>
      <c r="I249">
        <f t="shared" si="24"/>
        <v>2506.2477027027048</v>
      </c>
      <c r="J249">
        <f t="shared" si="25"/>
        <v>2596472.620000002</v>
      </c>
      <c r="K249" s="1">
        <f t="shared" si="27"/>
        <v>268.5</v>
      </c>
      <c r="L249" s="1"/>
      <c r="M249" s="1"/>
      <c r="N249" s="1"/>
      <c r="O249" s="1"/>
      <c r="P249" s="1"/>
      <c r="Q249" s="1"/>
      <c r="R249" s="1" t="s">
        <v>255</v>
      </c>
      <c r="S249" s="2" t="s">
        <v>11</v>
      </c>
      <c r="T249" s="4" t="s">
        <v>19</v>
      </c>
      <c r="X249" t="str">
        <f t="shared" si="26"/>
        <v/>
      </c>
    </row>
    <row r="250" spans="1:24" ht="14.25">
      <c r="A250" s="1" t="str">
        <f t="shared" si="21"/>
        <v>9392481f</v>
      </c>
      <c r="B250" s="3">
        <v>45472</v>
      </c>
      <c r="C250" s="2" t="str">
        <f t="shared" si="22"/>
        <v>South</v>
      </c>
      <c r="D250" s="4" t="str">
        <f t="shared" si="23"/>
        <v>Furniture</v>
      </c>
      <c r="E250" s="1">
        <v>3074.29</v>
      </c>
      <c r="F250" s="1">
        <v>37</v>
      </c>
      <c r="G250" s="1">
        <v>29</v>
      </c>
      <c r="H250" s="1">
        <v>352.22</v>
      </c>
      <c r="I250">
        <f t="shared" si="24"/>
        <v>2496.4375124875119</v>
      </c>
      <c r="J250">
        <f t="shared" si="25"/>
        <v>2498933.9499999993</v>
      </c>
      <c r="K250" s="1">
        <f t="shared" si="27"/>
        <v>190.61</v>
      </c>
      <c r="L250" s="1"/>
      <c r="M250" s="1"/>
      <c r="N250" s="1"/>
      <c r="O250" s="1"/>
      <c r="P250" s="1"/>
      <c r="Q250" s="1"/>
      <c r="R250" s="1" t="s">
        <v>256</v>
      </c>
      <c r="S250" s="2" t="s">
        <v>3913</v>
      </c>
      <c r="T250" s="4" t="s">
        <v>15</v>
      </c>
      <c r="X250" t="str">
        <f t="shared" si="26"/>
        <v/>
      </c>
    </row>
    <row r="251" spans="1:24" ht="14.25">
      <c r="A251" s="1" t="str">
        <f t="shared" si="21"/>
        <v>e9bdbccb</v>
      </c>
      <c r="B251" s="3">
        <v>45475</v>
      </c>
      <c r="C251" s="2" t="str">
        <f t="shared" si="22"/>
        <v>North</v>
      </c>
      <c r="D251" s="4" t="str">
        <f t="shared" si="23"/>
        <v>Electronics</v>
      </c>
      <c r="E251" s="1">
        <v>4723.8900000000003</v>
      </c>
      <c r="F251" s="1">
        <v>38</v>
      </c>
      <c r="G251" s="1">
        <v>29</v>
      </c>
      <c r="H251" s="1">
        <v>681.75</v>
      </c>
      <c r="I251">
        <f t="shared" si="24"/>
        <v>2571.1423225152107</v>
      </c>
      <c r="J251">
        <f t="shared" si="25"/>
        <v>2535146.3299999977</v>
      </c>
      <c r="K251" s="1">
        <f t="shared" si="27"/>
        <v>355.375</v>
      </c>
      <c r="L251" s="1"/>
      <c r="M251" s="1"/>
      <c r="N251" s="1"/>
      <c r="O251" s="1"/>
      <c r="P251" s="1"/>
      <c r="Q251" s="1"/>
      <c r="R251" s="1" t="s">
        <v>257</v>
      </c>
      <c r="S251" s="2" t="s">
        <v>9</v>
      </c>
      <c r="T251" s="4" t="s">
        <v>19</v>
      </c>
      <c r="X251" t="str">
        <f t="shared" si="26"/>
        <v/>
      </c>
    </row>
    <row r="252" spans="1:24" ht="14.25">
      <c r="A252" s="1" t="str">
        <f t="shared" si="21"/>
        <v>30e10b81</v>
      </c>
      <c r="B252" s="3">
        <v>45492</v>
      </c>
      <c r="C252" s="2" t="str">
        <f t="shared" si="22"/>
        <v>South</v>
      </c>
      <c r="D252" s="4" t="str">
        <f t="shared" si="23"/>
        <v>Groceries</v>
      </c>
      <c r="E252" s="1">
        <v>2765.73</v>
      </c>
      <c r="F252" s="1">
        <v>45</v>
      </c>
      <c r="G252" s="1">
        <v>10</v>
      </c>
      <c r="H252" s="1">
        <v>1624.51</v>
      </c>
      <c r="I252">
        <f t="shared" si="24"/>
        <v>2496.4375124875119</v>
      </c>
      <c r="J252">
        <f t="shared" si="25"/>
        <v>2498933.9499999993</v>
      </c>
      <c r="K252" s="1">
        <f t="shared" si="27"/>
        <v>817.255</v>
      </c>
      <c r="L252" s="1"/>
      <c r="M252" s="1"/>
      <c r="N252" s="1"/>
      <c r="O252" s="1"/>
      <c r="P252" s="1"/>
      <c r="Q252" s="1"/>
      <c r="R252" s="1" t="s">
        <v>258</v>
      </c>
      <c r="S252" s="2" t="s">
        <v>3913</v>
      </c>
      <c r="T252" s="4" t="s">
        <v>88</v>
      </c>
      <c r="X252" t="str">
        <f t="shared" si="26"/>
        <v/>
      </c>
    </row>
    <row r="253" spans="1:24" ht="14.25">
      <c r="A253" s="1" t="str">
        <f t="shared" si="21"/>
        <v>f7fc40bf</v>
      </c>
      <c r="B253" s="3">
        <v>45590</v>
      </c>
      <c r="C253" s="2" t="str">
        <f t="shared" si="22"/>
        <v>East</v>
      </c>
      <c r="D253" s="4" t="str">
        <f t="shared" si="23"/>
        <v>Sports</v>
      </c>
      <c r="E253" s="1">
        <v>4798.7</v>
      </c>
      <c r="F253" s="1">
        <v>37</v>
      </c>
      <c r="G253" s="1">
        <v>28</v>
      </c>
      <c r="H253" s="1">
        <v>156.88</v>
      </c>
      <c r="I253">
        <f t="shared" si="24"/>
        <v>2506.2477027027048</v>
      </c>
      <c r="J253">
        <f t="shared" si="25"/>
        <v>2596472.620000002</v>
      </c>
      <c r="K253" s="1">
        <f t="shared" si="27"/>
        <v>92.44</v>
      </c>
      <c r="L253" s="1"/>
      <c r="M253" s="1"/>
      <c r="N253" s="1"/>
      <c r="O253" s="1"/>
      <c r="P253" s="1"/>
      <c r="Q253" s="1"/>
      <c r="R253" s="1" t="s">
        <v>259</v>
      </c>
      <c r="S253" s="2" t="s">
        <v>11</v>
      </c>
      <c r="T253" s="4" t="s">
        <v>25</v>
      </c>
      <c r="X253" t="str">
        <f t="shared" si="26"/>
        <v/>
      </c>
    </row>
    <row r="254" spans="1:24" ht="14.25">
      <c r="A254" s="1" t="str">
        <f t="shared" si="21"/>
        <v>4f7585fd</v>
      </c>
      <c r="B254" s="3">
        <v>45187</v>
      </c>
      <c r="C254" s="2" t="str">
        <f t="shared" si="22"/>
        <v>South</v>
      </c>
      <c r="D254" s="4" t="str">
        <f t="shared" si="23"/>
        <v>Sports</v>
      </c>
      <c r="E254" s="1">
        <v>1903.26</v>
      </c>
      <c r="F254" s="1">
        <v>23</v>
      </c>
      <c r="G254" s="1">
        <v>8</v>
      </c>
      <c r="H254" s="1">
        <v>266.18</v>
      </c>
      <c r="I254">
        <f t="shared" si="24"/>
        <v>2496.4375124875119</v>
      </c>
      <c r="J254">
        <f t="shared" si="25"/>
        <v>2498933.9499999993</v>
      </c>
      <c r="K254" s="1">
        <f t="shared" si="27"/>
        <v>137.09</v>
      </c>
      <c r="L254" s="1"/>
      <c r="M254" s="1"/>
      <c r="N254" s="1"/>
      <c r="O254" s="1"/>
      <c r="P254" s="1"/>
      <c r="Q254" s="1"/>
      <c r="R254" s="1" t="s">
        <v>260</v>
      </c>
      <c r="S254" s="2" t="s">
        <v>3913</v>
      </c>
      <c r="T254" s="4" t="s">
        <v>25</v>
      </c>
      <c r="X254" t="str">
        <f t="shared" si="26"/>
        <v/>
      </c>
    </row>
    <row r="255" spans="1:24" ht="14.25">
      <c r="A255" s="1" t="str">
        <f t="shared" si="21"/>
        <v>12a6182f</v>
      </c>
      <c r="B255" s="3">
        <v>44966</v>
      </c>
      <c r="C255" s="2" t="str">
        <f t="shared" si="22"/>
        <v>East</v>
      </c>
      <c r="D255" s="4" t="str">
        <f t="shared" si="23"/>
        <v>Furniture</v>
      </c>
      <c r="E255" s="1">
        <v>1728.17</v>
      </c>
      <c r="F255" s="1">
        <v>18</v>
      </c>
      <c r="G255" s="1">
        <v>2</v>
      </c>
      <c r="H255" s="1">
        <v>1527.95</v>
      </c>
      <c r="I255">
        <f t="shared" si="24"/>
        <v>2506.2477027027048</v>
      </c>
      <c r="J255">
        <f t="shared" si="25"/>
        <v>2596472.620000002</v>
      </c>
      <c r="K255" s="1">
        <f t="shared" si="27"/>
        <v>764.97500000000002</v>
      </c>
      <c r="L255" s="1"/>
      <c r="M255" s="1"/>
      <c r="N255" s="1"/>
      <c r="O255" s="1"/>
      <c r="P255" s="1"/>
      <c r="Q255" s="1"/>
      <c r="R255" s="1" t="s">
        <v>261</v>
      </c>
      <c r="S255" s="2" t="s">
        <v>11</v>
      </c>
      <c r="T255" s="4" t="s">
        <v>15</v>
      </c>
      <c r="X255" t="str">
        <f t="shared" si="26"/>
        <v/>
      </c>
    </row>
    <row r="256" spans="1:24" ht="14.25">
      <c r="A256" s="1" t="str">
        <f t="shared" si="21"/>
        <v>03a15f32</v>
      </c>
      <c r="B256" s="3">
        <v>45369</v>
      </c>
      <c r="C256" s="2" t="str">
        <f t="shared" si="22"/>
        <v>East</v>
      </c>
      <c r="D256" s="4" t="str">
        <f t="shared" si="23"/>
        <v>Sports</v>
      </c>
      <c r="E256" s="1">
        <v>1169.1500000000001</v>
      </c>
      <c r="F256" s="1">
        <v>8</v>
      </c>
      <c r="G256" s="1">
        <v>24</v>
      </c>
      <c r="H256" s="1">
        <v>563.23</v>
      </c>
      <c r="I256">
        <f t="shared" si="24"/>
        <v>2506.2477027027048</v>
      </c>
      <c r="J256">
        <f t="shared" si="25"/>
        <v>2596472.620000002</v>
      </c>
      <c r="K256" s="1">
        <f t="shared" si="27"/>
        <v>293.61500000000001</v>
      </c>
      <c r="L256" s="1"/>
      <c r="M256" s="1"/>
      <c r="N256" s="1"/>
      <c r="O256" s="1"/>
      <c r="P256" s="1"/>
      <c r="Q256" s="1"/>
      <c r="R256" s="1" t="s">
        <v>262</v>
      </c>
      <c r="S256" s="2" t="s">
        <v>11</v>
      </c>
      <c r="T256" s="4" t="s">
        <v>25</v>
      </c>
      <c r="X256" t="str">
        <f t="shared" si="26"/>
        <v/>
      </c>
    </row>
    <row r="257" spans="1:24" ht="14.25">
      <c r="A257" s="1" t="str">
        <f t="shared" si="21"/>
        <v>96b58695</v>
      </c>
      <c r="B257" s="3">
        <v>45096</v>
      </c>
      <c r="C257" s="2" t="str">
        <f t="shared" si="22"/>
        <v>East</v>
      </c>
      <c r="D257" s="4" t="str">
        <f t="shared" si="23"/>
        <v>Groceries</v>
      </c>
      <c r="E257" s="1">
        <v>1976.5</v>
      </c>
      <c r="F257" s="1">
        <v>15</v>
      </c>
      <c r="G257" s="1">
        <v>16</v>
      </c>
      <c r="H257" s="1">
        <v>729.2</v>
      </c>
      <c r="I257">
        <f t="shared" si="24"/>
        <v>2506.2477027027048</v>
      </c>
      <c r="J257">
        <f t="shared" si="25"/>
        <v>2596472.620000002</v>
      </c>
      <c r="K257" s="1">
        <f t="shared" si="27"/>
        <v>372.6</v>
      </c>
      <c r="L257" s="1"/>
      <c r="M257" s="1"/>
      <c r="N257" s="1"/>
      <c r="O257" s="1"/>
      <c r="P257" s="1"/>
      <c r="Q257" s="1"/>
      <c r="R257" s="1" t="s">
        <v>263</v>
      </c>
      <c r="S257" s="2" t="s">
        <v>11</v>
      </c>
      <c r="T257" s="4" t="s">
        <v>88</v>
      </c>
      <c r="X257" t="str">
        <f t="shared" si="26"/>
        <v/>
      </c>
    </row>
    <row r="258" spans="1:24" ht="14.25">
      <c r="A258" s="1" t="str">
        <f t="shared" ref="A258:A321" si="28">TRIM(R258)</f>
        <v>a96a6386</v>
      </c>
      <c r="B258" s="3">
        <v>45302</v>
      </c>
      <c r="C258" s="2" t="str">
        <f t="shared" ref="C258:C321" si="29">PROPER(TRIM(S258))</f>
        <v>North</v>
      </c>
      <c r="D258" s="4" t="str">
        <f t="shared" ref="D258:D321" si="30">PROPER(TRIM(SUBSTITUTE(T258,"$","s")))</f>
        <v>Clothing</v>
      </c>
      <c r="E258" s="1">
        <v>3714.22</v>
      </c>
      <c r="F258" s="1">
        <v>32</v>
      </c>
      <c r="G258" s="1">
        <v>41</v>
      </c>
      <c r="H258" s="1">
        <v>1992.87</v>
      </c>
      <c r="I258">
        <f t="shared" ref="I258:I321" si="31">AVERAGEIFS(E:E,C:C,C258)</f>
        <v>2571.1423225152107</v>
      </c>
      <c r="J258">
        <f t="shared" ref="J258:J321" si="32">SUMIFS(E:E,C:C,C258)</f>
        <v>2535146.3299999977</v>
      </c>
      <c r="K258" s="1">
        <f t="shared" si="27"/>
        <v>1016.9349999999999</v>
      </c>
      <c r="L258" s="1"/>
      <c r="M258" s="1"/>
      <c r="N258" s="1"/>
      <c r="O258" s="1"/>
      <c r="P258" s="1"/>
      <c r="Q258" s="1"/>
      <c r="R258" s="1" t="s">
        <v>264</v>
      </c>
      <c r="S258" s="2" t="s">
        <v>9</v>
      </c>
      <c r="T258" s="4" t="s">
        <v>1474</v>
      </c>
      <c r="X258" t="str">
        <f t="shared" si="26"/>
        <v/>
      </c>
    </row>
    <row r="259" spans="1:24" ht="14.25">
      <c r="A259" s="1" t="str">
        <f t="shared" si="28"/>
        <v>9c2fba00</v>
      </c>
      <c r="B259" s="3">
        <v>45491</v>
      </c>
      <c r="C259" s="2" t="str">
        <f t="shared" si="29"/>
        <v>North</v>
      </c>
      <c r="D259" s="4" t="str">
        <f t="shared" si="30"/>
        <v>Sports</v>
      </c>
      <c r="E259" s="1">
        <v>3563.17</v>
      </c>
      <c r="F259" s="1">
        <v>31</v>
      </c>
      <c r="G259" s="1">
        <v>9</v>
      </c>
      <c r="H259" s="1">
        <v>1647.33</v>
      </c>
      <c r="I259">
        <f t="shared" si="31"/>
        <v>2571.1423225152107</v>
      </c>
      <c r="J259">
        <f t="shared" si="32"/>
        <v>2535146.3299999977</v>
      </c>
      <c r="K259" s="1">
        <f t="shared" si="27"/>
        <v>828.16499999999996</v>
      </c>
      <c r="L259" s="1"/>
      <c r="M259" s="1"/>
      <c r="N259" s="1"/>
      <c r="O259" s="1"/>
      <c r="P259" s="1"/>
      <c r="Q259" s="1"/>
      <c r="R259" s="1" t="s">
        <v>265</v>
      </c>
      <c r="S259" s="2" t="s">
        <v>9</v>
      </c>
      <c r="T259" s="4" t="s">
        <v>25</v>
      </c>
      <c r="X259" t="str">
        <f t="shared" ref="X259:X322" si="33">SUBSTITUTE(SUBSTITUTE(W259,"@",""),"#","")</f>
        <v/>
      </c>
    </row>
    <row r="260" spans="1:24" ht="14.25">
      <c r="A260" s="1" t="str">
        <f t="shared" si="28"/>
        <v>ca1af362</v>
      </c>
      <c r="B260" s="3">
        <v>45063</v>
      </c>
      <c r="C260" s="2" t="str">
        <f t="shared" si="29"/>
        <v>North</v>
      </c>
      <c r="D260" s="4" t="str">
        <f t="shared" si="30"/>
        <v>Groceries</v>
      </c>
      <c r="E260" s="1">
        <v>3986.86</v>
      </c>
      <c r="F260" s="1">
        <v>18</v>
      </c>
      <c r="G260" s="1">
        <v>24</v>
      </c>
      <c r="H260" s="1">
        <v>432.51</v>
      </c>
      <c r="I260">
        <f t="shared" si="31"/>
        <v>2571.1423225152107</v>
      </c>
      <c r="J260">
        <f t="shared" si="32"/>
        <v>2535146.3299999977</v>
      </c>
      <c r="K260" s="1">
        <f t="shared" si="27"/>
        <v>228.255</v>
      </c>
      <c r="L260" s="1"/>
      <c r="M260" s="1"/>
      <c r="N260" s="1"/>
      <c r="O260" s="1"/>
      <c r="P260" s="1"/>
      <c r="Q260" s="1"/>
      <c r="R260" s="1" t="s">
        <v>266</v>
      </c>
      <c r="S260" s="2" t="s">
        <v>9</v>
      </c>
      <c r="T260" s="4" t="s">
        <v>88</v>
      </c>
      <c r="X260" t="str">
        <f t="shared" si="33"/>
        <v/>
      </c>
    </row>
    <row r="261" spans="1:24" ht="14.25">
      <c r="A261" s="1" t="str">
        <f t="shared" si="28"/>
        <v>a6aaf304</v>
      </c>
      <c r="B261" s="3">
        <v>45142</v>
      </c>
      <c r="C261" s="2" t="str">
        <f t="shared" si="29"/>
        <v>South</v>
      </c>
      <c r="D261" s="4" t="str">
        <f t="shared" si="30"/>
        <v>Electronics</v>
      </c>
      <c r="E261" s="1">
        <v>661.84</v>
      </c>
      <c r="F261" s="1">
        <v>21</v>
      </c>
      <c r="G261" s="1">
        <v>28</v>
      </c>
      <c r="H261" s="1">
        <v>849.94</v>
      </c>
      <c r="I261">
        <f t="shared" si="31"/>
        <v>2496.4375124875119</v>
      </c>
      <c r="J261">
        <f t="shared" si="32"/>
        <v>2498933.9499999993</v>
      </c>
      <c r="K261" s="1">
        <f t="shared" si="27"/>
        <v>438.97</v>
      </c>
      <c r="L261" s="1"/>
      <c r="M261" s="1"/>
      <c r="N261" s="1"/>
      <c r="O261" s="1"/>
      <c r="P261" s="1"/>
      <c r="Q261" s="1"/>
      <c r="R261" s="1" t="s">
        <v>267</v>
      </c>
      <c r="S261" s="2" t="s">
        <v>3913</v>
      </c>
      <c r="T261" s="4" t="s">
        <v>19</v>
      </c>
      <c r="X261" t="str">
        <f t="shared" si="33"/>
        <v/>
      </c>
    </row>
    <row r="262" spans="1:24" ht="14.25">
      <c r="A262" s="1" t="str">
        <f t="shared" si="28"/>
        <v>e4de7860</v>
      </c>
      <c r="B262" s="3">
        <v>45079</v>
      </c>
      <c r="C262" s="2" t="str">
        <f t="shared" si="29"/>
        <v>East</v>
      </c>
      <c r="D262" s="4" t="str">
        <f t="shared" si="30"/>
        <v>Sports</v>
      </c>
      <c r="E262" s="1">
        <v>2388.75</v>
      </c>
      <c r="F262" s="1">
        <v>40</v>
      </c>
      <c r="G262" s="1">
        <v>12</v>
      </c>
      <c r="H262" s="1">
        <v>1868.2</v>
      </c>
      <c r="I262">
        <f t="shared" si="31"/>
        <v>2506.2477027027048</v>
      </c>
      <c r="J262">
        <f t="shared" si="32"/>
        <v>2596472.620000002</v>
      </c>
      <c r="K262" s="1">
        <f t="shared" ref="K262:K325" si="34">AVERAGE(G262,H262)</f>
        <v>940.1</v>
      </c>
      <c r="L262" s="1"/>
      <c r="M262" s="1"/>
      <c r="N262" s="1"/>
      <c r="O262" s="1"/>
      <c r="P262" s="1"/>
      <c r="Q262" s="1"/>
      <c r="R262" s="1" t="s">
        <v>268</v>
      </c>
      <c r="S262" s="2" t="s">
        <v>11</v>
      </c>
      <c r="T262" s="4" t="s">
        <v>25</v>
      </c>
      <c r="X262" t="str">
        <f t="shared" si="33"/>
        <v/>
      </c>
    </row>
    <row r="263" spans="1:24" ht="14.25">
      <c r="A263" s="1" t="str">
        <f t="shared" si="28"/>
        <v>784480d1</v>
      </c>
      <c r="B263" s="3">
        <v>44969</v>
      </c>
      <c r="C263" s="2" t="str">
        <f t="shared" si="29"/>
        <v>West</v>
      </c>
      <c r="D263" s="4" t="str">
        <f t="shared" si="30"/>
        <v>Electronics</v>
      </c>
      <c r="E263" s="1">
        <v>3419.8</v>
      </c>
      <c r="F263" s="1">
        <v>7</v>
      </c>
      <c r="G263" s="1">
        <v>35</v>
      </c>
      <c r="H263" s="1">
        <v>1567.08</v>
      </c>
      <c r="I263">
        <f t="shared" si="31"/>
        <v>2537.5954861821929</v>
      </c>
      <c r="J263">
        <f t="shared" si="32"/>
        <v>2479230.7900000024</v>
      </c>
      <c r="K263" s="1">
        <f t="shared" si="34"/>
        <v>801.04</v>
      </c>
      <c r="L263" s="1"/>
      <c r="M263" s="1"/>
      <c r="N263" s="1"/>
      <c r="O263" s="1"/>
      <c r="P263" s="1"/>
      <c r="Q263" s="1"/>
      <c r="R263" s="1" t="s">
        <v>269</v>
      </c>
      <c r="S263" s="2" t="s">
        <v>3911</v>
      </c>
      <c r="T263" s="4" t="s">
        <v>19</v>
      </c>
      <c r="X263" t="str">
        <f t="shared" si="33"/>
        <v/>
      </c>
    </row>
    <row r="264" spans="1:24" ht="14.25">
      <c r="A264" s="1" t="str">
        <f t="shared" si="28"/>
        <v>087bf976</v>
      </c>
      <c r="B264" s="3">
        <v>45108</v>
      </c>
      <c r="C264" s="2" t="str">
        <f t="shared" si="29"/>
        <v>North</v>
      </c>
      <c r="D264" s="4" t="str">
        <f t="shared" si="30"/>
        <v>Groceries</v>
      </c>
      <c r="E264" s="1">
        <v>3525.34</v>
      </c>
      <c r="F264" s="1">
        <v>29</v>
      </c>
      <c r="G264" s="1">
        <v>45</v>
      </c>
      <c r="H264" s="1">
        <v>278.89999999999998</v>
      </c>
      <c r="I264">
        <f t="shared" si="31"/>
        <v>2571.1423225152107</v>
      </c>
      <c r="J264">
        <f t="shared" si="32"/>
        <v>2535146.3299999977</v>
      </c>
      <c r="K264" s="1">
        <f t="shared" si="34"/>
        <v>161.94999999999999</v>
      </c>
      <c r="L264" s="1"/>
      <c r="M264" s="1"/>
      <c r="N264" s="1"/>
      <c r="O264" s="1"/>
      <c r="P264" s="1"/>
      <c r="Q264" s="1"/>
      <c r="R264" s="1" t="s">
        <v>270</v>
      </c>
      <c r="S264" s="2" t="s">
        <v>9</v>
      </c>
      <c r="T264" s="4" t="s">
        <v>88</v>
      </c>
      <c r="X264" t="str">
        <f t="shared" si="33"/>
        <v/>
      </c>
    </row>
    <row r="265" spans="1:24" ht="14.25">
      <c r="A265" s="1" t="str">
        <f t="shared" si="28"/>
        <v>1e809e0a</v>
      </c>
      <c r="B265" s="3">
        <v>45054</v>
      </c>
      <c r="C265" s="2" t="str">
        <f t="shared" si="29"/>
        <v>West</v>
      </c>
      <c r="D265" s="4" t="str">
        <f t="shared" si="30"/>
        <v>Electronics</v>
      </c>
      <c r="E265" s="1">
        <v>438.53</v>
      </c>
      <c r="F265" s="1">
        <v>14</v>
      </c>
      <c r="G265" s="1">
        <v>14</v>
      </c>
      <c r="H265" s="1">
        <v>55.24</v>
      </c>
      <c r="I265">
        <f t="shared" si="31"/>
        <v>2537.5954861821929</v>
      </c>
      <c r="J265">
        <f t="shared" si="32"/>
        <v>2479230.7900000024</v>
      </c>
      <c r="K265" s="1">
        <f t="shared" si="34"/>
        <v>34.620000000000005</v>
      </c>
      <c r="L265" s="1"/>
      <c r="M265" s="1"/>
      <c r="N265" s="1"/>
      <c r="O265" s="1"/>
      <c r="P265" s="1"/>
      <c r="Q265" s="1"/>
      <c r="R265" s="1" t="s">
        <v>271</v>
      </c>
      <c r="S265" s="2" t="s">
        <v>3911</v>
      </c>
      <c r="T265" s="4" t="s">
        <v>19</v>
      </c>
      <c r="X265" t="str">
        <f t="shared" si="33"/>
        <v/>
      </c>
    </row>
    <row r="266" spans="1:24" ht="14.25">
      <c r="A266" s="1" t="str">
        <f t="shared" si="28"/>
        <v>c97d3165</v>
      </c>
      <c r="B266" s="3">
        <v>45007</v>
      </c>
      <c r="C266" s="2" t="str">
        <f t="shared" si="29"/>
        <v>South</v>
      </c>
      <c r="D266" s="4" t="str">
        <f t="shared" si="30"/>
        <v>Electronics</v>
      </c>
      <c r="E266" s="1">
        <v>1947.55</v>
      </c>
      <c r="F266" s="1">
        <v>24</v>
      </c>
      <c r="G266" s="1">
        <v>16</v>
      </c>
      <c r="H266" s="1">
        <v>1387.77</v>
      </c>
      <c r="I266">
        <f t="shared" si="31"/>
        <v>2496.4375124875119</v>
      </c>
      <c r="J266">
        <f t="shared" si="32"/>
        <v>2498933.9499999993</v>
      </c>
      <c r="K266" s="1">
        <f t="shared" si="34"/>
        <v>701.88499999999999</v>
      </c>
      <c r="L266" s="1"/>
      <c r="M266" s="1"/>
      <c r="N266" s="1"/>
      <c r="O266" s="1"/>
      <c r="P266" s="1"/>
      <c r="Q266" s="1"/>
      <c r="R266" s="1" t="s">
        <v>272</v>
      </c>
      <c r="S266" s="2" t="s">
        <v>3913</v>
      </c>
      <c r="T266" s="4" t="s">
        <v>19</v>
      </c>
      <c r="X266" t="str">
        <f t="shared" si="33"/>
        <v/>
      </c>
    </row>
    <row r="267" spans="1:24" ht="14.25">
      <c r="A267" s="1" t="str">
        <f t="shared" si="28"/>
        <v>425a6924</v>
      </c>
      <c r="B267" s="3">
        <v>45567</v>
      </c>
      <c r="C267" s="2" t="str">
        <f t="shared" si="29"/>
        <v>West</v>
      </c>
      <c r="D267" s="4" t="str">
        <f t="shared" si="30"/>
        <v>Clothing</v>
      </c>
      <c r="E267" s="1">
        <v>4684.16</v>
      </c>
      <c r="F267" s="1">
        <v>16</v>
      </c>
      <c r="G267" s="1">
        <v>30</v>
      </c>
      <c r="H267" s="1">
        <v>1607.78</v>
      </c>
      <c r="I267">
        <f t="shared" si="31"/>
        <v>2537.5954861821929</v>
      </c>
      <c r="J267">
        <f t="shared" si="32"/>
        <v>2479230.7900000024</v>
      </c>
      <c r="K267" s="1">
        <f t="shared" si="34"/>
        <v>818.89</v>
      </c>
      <c r="L267" s="1"/>
      <c r="M267" s="1"/>
      <c r="N267" s="1"/>
      <c r="O267" s="1"/>
      <c r="P267" s="1"/>
      <c r="Q267" s="1"/>
      <c r="R267" s="1" t="s">
        <v>273</v>
      </c>
      <c r="S267" s="2" t="s">
        <v>3911</v>
      </c>
      <c r="T267" s="4" t="s">
        <v>1474</v>
      </c>
      <c r="X267" t="str">
        <f t="shared" si="33"/>
        <v/>
      </c>
    </row>
    <row r="268" spans="1:24" ht="14.25">
      <c r="A268" s="1" t="str">
        <f t="shared" si="28"/>
        <v>8a5977c9</v>
      </c>
      <c r="B268" s="3">
        <v>45522</v>
      </c>
      <c r="C268" s="2" t="str">
        <f t="shared" si="29"/>
        <v>North</v>
      </c>
      <c r="D268" s="4" t="str">
        <f t="shared" si="30"/>
        <v>Electronics</v>
      </c>
      <c r="E268" s="1">
        <v>118.07</v>
      </c>
      <c r="F268" s="1">
        <v>34</v>
      </c>
      <c r="G268" s="1">
        <v>35</v>
      </c>
      <c r="H268" s="1">
        <v>1266.5899999999999</v>
      </c>
      <c r="I268">
        <f t="shared" si="31"/>
        <v>2571.1423225152107</v>
      </c>
      <c r="J268">
        <f t="shared" si="32"/>
        <v>2535146.3299999977</v>
      </c>
      <c r="K268" s="1">
        <f t="shared" si="34"/>
        <v>650.79499999999996</v>
      </c>
      <c r="L268" s="1"/>
      <c r="M268" s="1"/>
      <c r="N268" s="1"/>
      <c r="O268" s="1"/>
      <c r="P268" s="1"/>
      <c r="Q268" s="1"/>
      <c r="R268" s="1" t="s">
        <v>274</v>
      </c>
      <c r="S268" s="2" t="s">
        <v>9</v>
      </c>
      <c r="T268" s="4" t="s">
        <v>19</v>
      </c>
      <c r="X268" t="str">
        <f t="shared" si="33"/>
        <v/>
      </c>
    </row>
    <row r="269" spans="1:24" ht="14.25">
      <c r="A269" s="1" t="str">
        <f t="shared" si="28"/>
        <v>6628a2ad</v>
      </c>
      <c r="B269" s="3">
        <v>44903</v>
      </c>
      <c r="C269" s="2" t="str">
        <f t="shared" si="29"/>
        <v>West</v>
      </c>
      <c r="D269" s="4" t="str">
        <f t="shared" si="30"/>
        <v>Electronics</v>
      </c>
      <c r="E269" s="1">
        <v>4683.04</v>
      </c>
      <c r="F269" s="1">
        <v>31</v>
      </c>
      <c r="G269" s="1">
        <v>47</v>
      </c>
      <c r="H269" s="1">
        <v>945.65</v>
      </c>
      <c r="I269">
        <f t="shared" si="31"/>
        <v>2537.5954861821929</v>
      </c>
      <c r="J269">
        <f t="shared" si="32"/>
        <v>2479230.7900000024</v>
      </c>
      <c r="K269" s="1">
        <f t="shared" si="34"/>
        <v>496.32499999999999</v>
      </c>
      <c r="L269" s="1"/>
      <c r="M269" s="1"/>
      <c r="N269" s="1"/>
      <c r="O269" s="1"/>
      <c r="P269" s="1"/>
      <c r="Q269" s="1"/>
      <c r="R269" s="1" t="s">
        <v>275</v>
      </c>
      <c r="S269" s="2" t="s">
        <v>3911</v>
      </c>
      <c r="T269" s="4" t="s">
        <v>19</v>
      </c>
      <c r="X269" t="str">
        <f t="shared" si="33"/>
        <v/>
      </c>
    </row>
    <row r="270" spans="1:24" ht="14.25">
      <c r="A270" s="1" t="str">
        <f t="shared" si="28"/>
        <v>418969d0</v>
      </c>
      <c r="B270" s="3">
        <v>45411</v>
      </c>
      <c r="C270" s="2" t="str">
        <f t="shared" si="29"/>
        <v>West</v>
      </c>
      <c r="D270" s="4" t="str">
        <f t="shared" si="30"/>
        <v>Sports</v>
      </c>
      <c r="E270" s="1">
        <v>2731.26</v>
      </c>
      <c r="F270" s="1">
        <v>29</v>
      </c>
      <c r="G270" s="1">
        <v>5</v>
      </c>
      <c r="H270" s="1">
        <v>795.38</v>
      </c>
      <c r="I270">
        <f t="shared" si="31"/>
        <v>2537.5954861821929</v>
      </c>
      <c r="J270">
        <f t="shared" si="32"/>
        <v>2479230.7900000024</v>
      </c>
      <c r="K270" s="1">
        <f t="shared" si="34"/>
        <v>400.19</v>
      </c>
      <c r="L270" s="1"/>
      <c r="M270" s="1"/>
      <c r="N270" s="1"/>
      <c r="O270" s="1"/>
      <c r="P270" s="1"/>
      <c r="Q270" s="1"/>
      <c r="R270" s="1" t="s">
        <v>276</v>
      </c>
      <c r="S270" s="2" t="s">
        <v>3911</v>
      </c>
      <c r="T270" s="4" t="s">
        <v>25</v>
      </c>
      <c r="X270" t="str">
        <f t="shared" si="33"/>
        <v/>
      </c>
    </row>
    <row r="271" spans="1:24" ht="14.25">
      <c r="A271" s="1" t="str">
        <f t="shared" si="28"/>
        <v>d344a2c7</v>
      </c>
      <c r="B271" s="3">
        <v>45135</v>
      </c>
      <c r="C271" s="2" t="str">
        <f t="shared" si="29"/>
        <v>East</v>
      </c>
      <c r="D271" s="4" t="str">
        <f t="shared" si="30"/>
        <v>Furniture</v>
      </c>
      <c r="E271" s="1">
        <v>3012.88</v>
      </c>
      <c r="F271" s="1">
        <v>16</v>
      </c>
      <c r="G271" s="1">
        <v>16</v>
      </c>
      <c r="H271" s="1">
        <v>789.81</v>
      </c>
      <c r="I271">
        <f t="shared" si="31"/>
        <v>2506.2477027027048</v>
      </c>
      <c r="J271">
        <f t="shared" si="32"/>
        <v>2596472.620000002</v>
      </c>
      <c r="K271" s="1">
        <f t="shared" si="34"/>
        <v>402.90499999999997</v>
      </c>
      <c r="L271" s="1"/>
      <c r="M271" s="1"/>
      <c r="N271" s="1"/>
      <c r="O271" s="1"/>
      <c r="P271" s="1"/>
      <c r="Q271" s="1"/>
      <c r="R271" s="1" t="s">
        <v>277</v>
      </c>
      <c r="S271" s="2" t="s">
        <v>11</v>
      </c>
      <c r="T271" s="4" t="s">
        <v>15</v>
      </c>
      <c r="X271" t="str">
        <f t="shared" si="33"/>
        <v/>
      </c>
    </row>
    <row r="272" spans="1:24" ht="14.25">
      <c r="A272" s="1" t="str">
        <f t="shared" si="28"/>
        <v>6.7765E+71</v>
      </c>
      <c r="B272" s="3">
        <v>44970</v>
      </c>
      <c r="C272" s="2" t="str">
        <f t="shared" si="29"/>
        <v>North</v>
      </c>
      <c r="D272" s="4" t="str">
        <f t="shared" si="30"/>
        <v>Clothing</v>
      </c>
      <c r="E272" s="1">
        <v>1877.37</v>
      </c>
      <c r="F272" s="1">
        <v>40</v>
      </c>
      <c r="G272" s="1">
        <v>46</v>
      </c>
      <c r="H272" s="1">
        <v>730.86</v>
      </c>
      <c r="I272">
        <f t="shared" si="31"/>
        <v>2571.1423225152107</v>
      </c>
      <c r="J272">
        <f t="shared" si="32"/>
        <v>2535146.3299999977</v>
      </c>
      <c r="K272" s="1">
        <f t="shared" si="34"/>
        <v>388.43</v>
      </c>
      <c r="L272" s="1"/>
      <c r="M272" s="1"/>
      <c r="N272" s="1"/>
      <c r="O272" s="1"/>
      <c r="P272" s="1"/>
      <c r="Q272" s="1"/>
      <c r="R272" s="5">
        <v>6.7764999999999998E+71</v>
      </c>
      <c r="S272" s="2" t="s">
        <v>9</v>
      </c>
      <c r="T272" s="4" t="s">
        <v>1474</v>
      </c>
      <c r="X272" t="str">
        <f t="shared" si="33"/>
        <v/>
      </c>
    </row>
    <row r="273" spans="1:24" ht="14.25">
      <c r="A273" s="1" t="str">
        <f t="shared" si="28"/>
        <v>3cccf911</v>
      </c>
      <c r="B273" s="3">
        <v>45595</v>
      </c>
      <c r="C273" s="2" t="str">
        <f t="shared" si="29"/>
        <v>West</v>
      </c>
      <c r="D273" s="4" t="str">
        <f t="shared" si="30"/>
        <v>Electronics</v>
      </c>
      <c r="E273" s="1">
        <v>2634.24</v>
      </c>
      <c r="F273" s="1">
        <v>19</v>
      </c>
      <c r="G273" s="1">
        <v>35</v>
      </c>
      <c r="H273" s="1">
        <v>38.85</v>
      </c>
      <c r="I273">
        <f t="shared" si="31"/>
        <v>2537.5954861821929</v>
      </c>
      <c r="J273">
        <f t="shared" si="32"/>
        <v>2479230.7900000024</v>
      </c>
      <c r="K273" s="1">
        <f t="shared" si="34"/>
        <v>36.924999999999997</v>
      </c>
      <c r="L273" s="1"/>
      <c r="M273" s="1"/>
      <c r="N273" s="1"/>
      <c r="O273" s="1"/>
      <c r="P273" s="1"/>
      <c r="Q273" s="1"/>
      <c r="R273" s="1" t="s">
        <v>278</v>
      </c>
      <c r="S273" s="2" t="s">
        <v>3911</v>
      </c>
      <c r="T273" s="4" t="s">
        <v>19</v>
      </c>
      <c r="X273" t="str">
        <f t="shared" si="33"/>
        <v/>
      </c>
    </row>
    <row r="274" spans="1:24" ht="14.25">
      <c r="A274" s="1" t="str">
        <f t="shared" si="28"/>
        <v>7fc85b77</v>
      </c>
      <c r="B274" s="3">
        <v>45023</v>
      </c>
      <c r="C274" s="2" t="str">
        <f t="shared" si="29"/>
        <v>East</v>
      </c>
      <c r="D274" s="4" t="str">
        <f t="shared" si="30"/>
        <v>Sports</v>
      </c>
      <c r="E274" s="1">
        <v>2112.39</v>
      </c>
      <c r="F274" s="1">
        <v>29</v>
      </c>
      <c r="G274" s="1">
        <v>15</v>
      </c>
      <c r="H274" s="1">
        <v>1063.3699999999999</v>
      </c>
      <c r="I274">
        <f t="shared" si="31"/>
        <v>2506.2477027027048</v>
      </c>
      <c r="J274">
        <f t="shared" si="32"/>
        <v>2596472.620000002</v>
      </c>
      <c r="K274" s="1">
        <f t="shared" si="34"/>
        <v>539.18499999999995</v>
      </c>
      <c r="L274" s="1"/>
      <c r="M274" s="1"/>
      <c r="N274" s="1"/>
      <c r="O274" s="1"/>
      <c r="P274" s="1"/>
      <c r="Q274" s="1"/>
      <c r="R274" s="1" t="s">
        <v>279</v>
      </c>
      <c r="S274" s="2" t="s">
        <v>11</v>
      </c>
      <c r="T274" s="4" t="s">
        <v>25</v>
      </c>
      <c r="X274" t="str">
        <f t="shared" si="33"/>
        <v/>
      </c>
    </row>
    <row r="275" spans="1:24" ht="14.25">
      <c r="A275" s="1" t="str">
        <f t="shared" si="28"/>
        <v>67786d7a</v>
      </c>
      <c r="B275" s="3">
        <v>45028</v>
      </c>
      <c r="C275" s="2" t="str">
        <f t="shared" si="29"/>
        <v>North</v>
      </c>
      <c r="D275" s="4" t="str">
        <f t="shared" si="30"/>
        <v>Groceries</v>
      </c>
      <c r="E275" s="1">
        <v>1184.5899999999999</v>
      </c>
      <c r="F275" s="1">
        <v>10</v>
      </c>
      <c r="G275" s="1">
        <v>32</v>
      </c>
      <c r="H275" s="1">
        <v>1911.66</v>
      </c>
      <c r="I275">
        <f t="shared" si="31"/>
        <v>2571.1423225152107</v>
      </c>
      <c r="J275">
        <f t="shared" si="32"/>
        <v>2535146.3299999977</v>
      </c>
      <c r="K275" s="1">
        <f t="shared" si="34"/>
        <v>971.83</v>
      </c>
      <c r="L275" s="1"/>
      <c r="M275" s="1"/>
      <c r="N275" s="1"/>
      <c r="O275" s="1"/>
      <c r="P275" s="1"/>
      <c r="Q275" s="1"/>
      <c r="R275" s="1" t="s">
        <v>280</v>
      </c>
      <c r="S275" s="2" t="s">
        <v>9</v>
      </c>
      <c r="T275" s="4" t="s">
        <v>88</v>
      </c>
      <c r="X275" t="str">
        <f t="shared" si="33"/>
        <v/>
      </c>
    </row>
    <row r="276" spans="1:24" ht="14.25">
      <c r="A276" s="1" t="str">
        <f t="shared" si="28"/>
        <v>4f22a450</v>
      </c>
      <c r="B276" s="3">
        <v>45115</v>
      </c>
      <c r="C276" s="2" t="str">
        <f t="shared" si="29"/>
        <v>South</v>
      </c>
      <c r="D276" s="4" t="str">
        <f t="shared" si="30"/>
        <v>Electronics</v>
      </c>
      <c r="E276" s="1">
        <v>3836.47</v>
      </c>
      <c r="F276" s="1">
        <v>17</v>
      </c>
      <c r="G276" s="1">
        <v>14</v>
      </c>
      <c r="H276" s="1">
        <v>1856.22</v>
      </c>
      <c r="I276">
        <f t="shared" si="31"/>
        <v>2496.4375124875119</v>
      </c>
      <c r="J276">
        <f t="shared" si="32"/>
        <v>2498933.9499999993</v>
      </c>
      <c r="K276" s="1">
        <f t="shared" si="34"/>
        <v>935.11</v>
      </c>
      <c r="L276" s="1"/>
      <c r="M276" s="1"/>
      <c r="N276" s="1"/>
      <c r="O276" s="1"/>
      <c r="P276" s="1"/>
      <c r="Q276" s="1"/>
      <c r="R276" s="1" t="s">
        <v>281</v>
      </c>
      <c r="S276" s="2" t="s">
        <v>3913</v>
      </c>
      <c r="T276" s="4" t="s">
        <v>19</v>
      </c>
      <c r="X276" t="str">
        <f t="shared" si="33"/>
        <v/>
      </c>
    </row>
    <row r="277" spans="1:24" ht="14.25">
      <c r="A277" s="1" t="str">
        <f t="shared" si="28"/>
        <v>cd1a4970</v>
      </c>
      <c r="B277" s="3">
        <v>45236</v>
      </c>
      <c r="C277" s="2" t="str">
        <f t="shared" si="29"/>
        <v>West</v>
      </c>
      <c r="D277" s="4" t="str">
        <f t="shared" si="30"/>
        <v>Groceries</v>
      </c>
      <c r="E277" s="1">
        <v>781.32</v>
      </c>
      <c r="F277" s="1">
        <v>22</v>
      </c>
      <c r="G277" s="1">
        <v>8</v>
      </c>
      <c r="H277" s="1">
        <v>229.41</v>
      </c>
      <c r="I277">
        <f t="shared" si="31"/>
        <v>2537.5954861821929</v>
      </c>
      <c r="J277">
        <f t="shared" si="32"/>
        <v>2479230.7900000024</v>
      </c>
      <c r="K277" s="1">
        <f t="shared" si="34"/>
        <v>118.705</v>
      </c>
      <c r="L277" s="1"/>
      <c r="M277" s="1"/>
      <c r="N277" s="1"/>
      <c r="O277" s="1"/>
      <c r="P277" s="1"/>
      <c r="Q277" s="1"/>
      <c r="R277" s="1" t="s">
        <v>282</v>
      </c>
      <c r="S277" s="2" t="s">
        <v>3911</v>
      </c>
      <c r="T277" s="4" t="s">
        <v>88</v>
      </c>
      <c r="X277" t="str">
        <f t="shared" si="33"/>
        <v/>
      </c>
    </row>
    <row r="278" spans="1:24" ht="14.25">
      <c r="A278" s="1" t="str">
        <f t="shared" si="28"/>
        <v>fca3b2cc</v>
      </c>
      <c r="B278" s="3">
        <v>44988</v>
      </c>
      <c r="C278" s="2" t="str">
        <f t="shared" si="29"/>
        <v>South</v>
      </c>
      <c r="D278" s="4" t="str">
        <f t="shared" si="30"/>
        <v>Electronics</v>
      </c>
      <c r="E278" s="1">
        <v>2175.35</v>
      </c>
      <c r="F278" s="1">
        <v>22</v>
      </c>
      <c r="G278" s="1">
        <v>50</v>
      </c>
      <c r="H278" s="1">
        <v>1763.89</v>
      </c>
      <c r="I278">
        <f t="shared" si="31"/>
        <v>2496.4375124875119</v>
      </c>
      <c r="J278">
        <f t="shared" si="32"/>
        <v>2498933.9499999993</v>
      </c>
      <c r="K278" s="1">
        <f t="shared" si="34"/>
        <v>906.94500000000005</v>
      </c>
      <c r="L278" s="1"/>
      <c r="M278" s="1"/>
      <c r="N278" s="1"/>
      <c r="O278" s="1"/>
      <c r="P278" s="1"/>
      <c r="Q278" s="1"/>
      <c r="R278" s="1" t="s">
        <v>283</v>
      </c>
      <c r="S278" s="2" t="s">
        <v>3913</v>
      </c>
      <c r="T278" s="4" t="s">
        <v>19</v>
      </c>
      <c r="X278" t="str">
        <f t="shared" si="33"/>
        <v/>
      </c>
    </row>
    <row r="279" spans="1:24" ht="14.25">
      <c r="A279" s="1" t="str">
        <f t="shared" si="28"/>
        <v>c240726f</v>
      </c>
      <c r="B279" s="3">
        <v>44960</v>
      </c>
      <c r="C279" s="2" t="str">
        <f t="shared" si="29"/>
        <v>North</v>
      </c>
      <c r="D279" s="4" t="str">
        <f t="shared" si="30"/>
        <v>Groceries</v>
      </c>
      <c r="E279" s="1">
        <v>840.44</v>
      </c>
      <c r="F279" s="1">
        <v>50</v>
      </c>
      <c r="G279" s="1">
        <v>9</v>
      </c>
      <c r="H279" s="1">
        <v>593.4</v>
      </c>
      <c r="I279">
        <f t="shared" si="31"/>
        <v>2571.1423225152107</v>
      </c>
      <c r="J279">
        <f t="shared" si="32"/>
        <v>2535146.3299999977</v>
      </c>
      <c r="K279" s="1">
        <f t="shared" si="34"/>
        <v>301.2</v>
      </c>
      <c r="L279" s="1"/>
      <c r="M279" s="1"/>
      <c r="N279" s="1"/>
      <c r="O279" s="1"/>
      <c r="P279" s="1"/>
      <c r="Q279" s="1"/>
      <c r="R279" s="1" t="s">
        <v>284</v>
      </c>
      <c r="S279" s="2" t="s">
        <v>9</v>
      </c>
      <c r="T279" s="4" t="s">
        <v>88</v>
      </c>
      <c r="X279" t="str">
        <f t="shared" si="33"/>
        <v/>
      </c>
    </row>
    <row r="280" spans="1:24" ht="14.25">
      <c r="A280" s="1" t="str">
        <f t="shared" si="28"/>
        <v>4263210b</v>
      </c>
      <c r="B280" s="3">
        <v>45240</v>
      </c>
      <c r="C280" s="2" t="str">
        <f t="shared" si="29"/>
        <v>South</v>
      </c>
      <c r="D280" s="4" t="str">
        <f t="shared" si="30"/>
        <v>Electronics</v>
      </c>
      <c r="E280" s="1">
        <v>1375.14</v>
      </c>
      <c r="F280" s="1">
        <v>18</v>
      </c>
      <c r="G280" s="1">
        <v>42</v>
      </c>
      <c r="H280" s="1">
        <v>1337.36</v>
      </c>
      <c r="I280">
        <f t="shared" si="31"/>
        <v>2496.4375124875119</v>
      </c>
      <c r="J280">
        <f t="shared" si="32"/>
        <v>2498933.9499999993</v>
      </c>
      <c r="K280" s="1">
        <f t="shared" si="34"/>
        <v>689.68</v>
      </c>
      <c r="L280" s="1"/>
      <c r="M280" s="1"/>
      <c r="N280" s="1"/>
      <c r="O280" s="1"/>
      <c r="P280" s="1"/>
      <c r="Q280" s="1"/>
      <c r="R280" s="1" t="s">
        <v>285</v>
      </c>
      <c r="S280" s="2" t="s">
        <v>3913</v>
      </c>
      <c r="T280" s="4" t="s">
        <v>19</v>
      </c>
      <c r="X280" t="str">
        <f t="shared" si="33"/>
        <v/>
      </c>
    </row>
    <row r="281" spans="1:24" ht="14.25">
      <c r="A281" s="1" t="str">
        <f t="shared" si="28"/>
        <v>46a56979</v>
      </c>
      <c r="B281" s="3">
        <v>45354</v>
      </c>
      <c r="C281" s="2" t="str">
        <f t="shared" si="29"/>
        <v>North</v>
      </c>
      <c r="D281" s="4" t="str">
        <f t="shared" si="30"/>
        <v>Electronics</v>
      </c>
      <c r="E281" s="1">
        <v>4338.88</v>
      </c>
      <c r="F281" s="1">
        <v>5</v>
      </c>
      <c r="G281" s="1">
        <v>28</v>
      </c>
      <c r="H281" s="1">
        <v>483.38</v>
      </c>
      <c r="I281">
        <f t="shared" si="31"/>
        <v>2571.1423225152107</v>
      </c>
      <c r="J281">
        <f t="shared" si="32"/>
        <v>2535146.3299999977</v>
      </c>
      <c r="K281" s="1">
        <f t="shared" si="34"/>
        <v>255.69</v>
      </c>
      <c r="L281" s="1"/>
      <c r="M281" s="1"/>
      <c r="N281" s="1"/>
      <c r="O281" s="1"/>
      <c r="P281" s="1"/>
      <c r="Q281" s="1"/>
      <c r="R281" s="1" t="s">
        <v>286</v>
      </c>
      <c r="S281" s="2" t="s">
        <v>9</v>
      </c>
      <c r="T281" s="4" t="s">
        <v>19</v>
      </c>
      <c r="X281" t="str">
        <f t="shared" si="33"/>
        <v/>
      </c>
    </row>
    <row r="282" spans="1:24" ht="14.25">
      <c r="A282" s="1" t="str">
        <f t="shared" si="28"/>
        <v>0fcc3a9e</v>
      </c>
      <c r="B282" s="3">
        <v>45167</v>
      </c>
      <c r="C282" s="2" t="str">
        <f t="shared" si="29"/>
        <v>East</v>
      </c>
      <c r="D282" s="4" t="str">
        <f t="shared" si="30"/>
        <v>Electronics</v>
      </c>
      <c r="E282" s="1">
        <v>877.67</v>
      </c>
      <c r="F282" s="1">
        <v>36</v>
      </c>
      <c r="G282" s="1">
        <v>7</v>
      </c>
      <c r="H282" s="1">
        <v>534.41999999999996</v>
      </c>
      <c r="I282">
        <f t="shared" si="31"/>
        <v>2506.2477027027048</v>
      </c>
      <c r="J282">
        <f t="shared" si="32"/>
        <v>2596472.620000002</v>
      </c>
      <c r="K282" s="1">
        <f t="shared" si="34"/>
        <v>270.70999999999998</v>
      </c>
      <c r="L282" s="1"/>
      <c r="M282" s="1"/>
      <c r="N282" s="1"/>
      <c r="O282" s="1"/>
      <c r="P282" s="1"/>
      <c r="Q282" s="1"/>
      <c r="R282" s="1" t="s">
        <v>287</v>
      </c>
      <c r="S282" s="2" t="s">
        <v>11</v>
      </c>
      <c r="T282" s="4" t="s">
        <v>19</v>
      </c>
      <c r="X282" t="str">
        <f t="shared" si="33"/>
        <v/>
      </c>
    </row>
    <row r="283" spans="1:24" ht="14.25">
      <c r="A283" s="1" t="str">
        <f t="shared" si="28"/>
        <v>106d8cf5</v>
      </c>
      <c r="B283" s="3">
        <v>45518</v>
      </c>
      <c r="C283" s="2" t="str">
        <f t="shared" si="29"/>
        <v>East</v>
      </c>
      <c r="D283" s="4" t="str">
        <f t="shared" si="30"/>
        <v>Clothing</v>
      </c>
      <c r="E283" s="1">
        <v>2915.13</v>
      </c>
      <c r="F283" s="1">
        <v>34</v>
      </c>
      <c r="G283" s="1">
        <v>25</v>
      </c>
      <c r="H283" s="1">
        <v>748.57</v>
      </c>
      <c r="I283">
        <f t="shared" si="31"/>
        <v>2506.2477027027048</v>
      </c>
      <c r="J283">
        <f t="shared" si="32"/>
        <v>2596472.620000002</v>
      </c>
      <c r="K283" s="1">
        <f t="shared" si="34"/>
        <v>386.78500000000003</v>
      </c>
      <c r="L283" s="1"/>
      <c r="M283" s="1"/>
      <c r="N283" s="1"/>
      <c r="O283" s="1"/>
      <c r="P283" s="1"/>
      <c r="Q283" s="1"/>
      <c r="R283" s="1" t="s">
        <v>288</v>
      </c>
      <c r="S283" s="2" t="s">
        <v>11</v>
      </c>
      <c r="T283" s="4" t="s">
        <v>1474</v>
      </c>
      <c r="X283" t="str">
        <f t="shared" si="33"/>
        <v/>
      </c>
    </row>
    <row r="284" spans="1:24" ht="14.25">
      <c r="A284" s="1" t="str">
        <f t="shared" si="28"/>
        <v>ebe9521d</v>
      </c>
      <c r="B284" s="3">
        <v>44932</v>
      </c>
      <c r="C284" s="2" t="str">
        <f t="shared" si="29"/>
        <v>North</v>
      </c>
      <c r="D284" s="4" t="str">
        <f t="shared" si="30"/>
        <v>Sports</v>
      </c>
      <c r="E284" s="1">
        <v>1825.2</v>
      </c>
      <c r="F284" s="1">
        <v>31</v>
      </c>
      <c r="G284" s="1">
        <v>11</v>
      </c>
      <c r="H284" s="1">
        <v>1217.25</v>
      </c>
      <c r="I284">
        <f t="shared" si="31"/>
        <v>2571.1423225152107</v>
      </c>
      <c r="J284">
        <f t="shared" si="32"/>
        <v>2535146.3299999977</v>
      </c>
      <c r="K284" s="1">
        <f t="shared" si="34"/>
        <v>614.125</v>
      </c>
      <c r="L284" s="1"/>
      <c r="M284" s="1"/>
      <c r="N284" s="1"/>
      <c r="O284" s="1"/>
      <c r="P284" s="1"/>
      <c r="Q284" s="1"/>
      <c r="R284" s="1" t="s">
        <v>289</v>
      </c>
      <c r="S284" s="2" t="s">
        <v>9</v>
      </c>
      <c r="T284" s="4" t="s">
        <v>25</v>
      </c>
      <c r="X284" t="str">
        <f t="shared" si="33"/>
        <v/>
      </c>
    </row>
    <row r="285" spans="1:24" ht="14.25">
      <c r="A285" s="1" t="str">
        <f t="shared" si="28"/>
        <v>f0324386</v>
      </c>
      <c r="B285" s="3">
        <v>45514</v>
      </c>
      <c r="C285" s="2" t="str">
        <f t="shared" si="29"/>
        <v>West</v>
      </c>
      <c r="D285" s="4" t="str">
        <f t="shared" si="30"/>
        <v>Electronics</v>
      </c>
      <c r="E285" s="1">
        <v>1240.92</v>
      </c>
      <c r="F285" s="1">
        <v>18</v>
      </c>
      <c r="G285" s="1">
        <v>28</v>
      </c>
      <c r="H285" s="1">
        <v>174.4</v>
      </c>
      <c r="I285">
        <f t="shared" si="31"/>
        <v>2537.5954861821929</v>
      </c>
      <c r="J285">
        <f t="shared" si="32"/>
        <v>2479230.7900000024</v>
      </c>
      <c r="K285" s="1">
        <f t="shared" si="34"/>
        <v>101.2</v>
      </c>
      <c r="L285" s="1"/>
      <c r="M285" s="1"/>
      <c r="N285" s="1"/>
      <c r="O285" s="1"/>
      <c r="P285" s="1"/>
      <c r="Q285" s="1"/>
      <c r="R285" s="1" t="s">
        <v>290</v>
      </c>
      <c r="S285" s="2" t="s">
        <v>3911</v>
      </c>
      <c r="T285" s="4" t="s">
        <v>291</v>
      </c>
      <c r="X285" t="str">
        <f t="shared" si="33"/>
        <v/>
      </c>
    </row>
    <row r="286" spans="1:24" ht="14.25">
      <c r="A286" s="1" t="str">
        <f t="shared" si="28"/>
        <v>fbbfded3</v>
      </c>
      <c r="B286" s="3">
        <v>45359</v>
      </c>
      <c r="C286" s="2" t="str">
        <f t="shared" si="29"/>
        <v>East</v>
      </c>
      <c r="D286" s="4" t="str">
        <f t="shared" si="30"/>
        <v>Sports</v>
      </c>
      <c r="E286" s="1">
        <v>1748.99</v>
      </c>
      <c r="F286" s="1">
        <v>43</v>
      </c>
      <c r="G286" s="1">
        <v>39</v>
      </c>
      <c r="H286" s="1">
        <v>932.44</v>
      </c>
      <c r="I286">
        <f t="shared" si="31"/>
        <v>2506.2477027027048</v>
      </c>
      <c r="J286">
        <f t="shared" si="32"/>
        <v>2596472.620000002</v>
      </c>
      <c r="K286" s="1">
        <f t="shared" si="34"/>
        <v>485.72</v>
      </c>
      <c r="L286" s="1"/>
      <c r="M286" s="1"/>
      <c r="N286" s="1"/>
      <c r="O286" s="1"/>
      <c r="P286" s="1"/>
      <c r="Q286" s="1"/>
      <c r="R286" s="1" t="s">
        <v>292</v>
      </c>
      <c r="S286" s="2" t="s">
        <v>11</v>
      </c>
      <c r="T286" s="4" t="s">
        <v>25</v>
      </c>
      <c r="X286" t="str">
        <f t="shared" si="33"/>
        <v/>
      </c>
    </row>
    <row r="287" spans="1:24" ht="14.25">
      <c r="A287" s="1" t="str">
        <f t="shared" si="28"/>
        <v>7f759c44</v>
      </c>
      <c r="B287" s="3">
        <v>45317</v>
      </c>
      <c r="C287" s="2" t="str">
        <f t="shared" si="29"/>
        <v>North</v>
      </c>
      <c r="D287" s="4" t="str">
        <f t="shared" si="30"/>
        <v>Sports</v>
      </c>
      <c r="E287" s="1">
        <v>509.4</v>
      </c>
      <c r="F287" s="1">
        <v>33</v>
      </c>
      <c r="G287" s="1">
        <v>5</v>
      </c>
      <c r="H287" s="1">
        <v>1985.69</v>
      </c>
      <c r="I287">
        <f t="shared" si="31"/>
        <v>2571.1423225152107</v>
      </c>
      <c r="J287">
        <f t="shared" si="32"/>
        <v>2535146.3299999977</v>
      </c>
      <c r="K287" s="1">
        <f t="shared" si="34"/>
        <v>995.34500000000003</v>
      </c>
      <c r="L287" s="1"/>
      <c r="M287" s="1"/>
      <c r="N287" s="1"/>
      <c r="O287" s="1"/>
      <c r="P287" s="1"/>
      <c r="Q287" s="1"/>
      <c r="R287" s="1" t="s">
        <v>293</v>
      </c>
      <c r="S287" s="2" t="s">
        <v>9</v>
      </c>
      <c r="T287" s="4" t="s">
        <v>25</v>
      </c>
      <c r="X287" t="str">
        <f t="shared" si="33"/>
        <v/>
      </c>
    </row>
    <row r="288" spans="1:24" ht="14.25">
      <c r="A288" s="1" t="str">
        <f t="shared" si="28"/>
        <v>727e5937</v>
      </c>
      <c r="B288" s="3">
        <v>45260</v>
      </c>
      <c r="C288" s="2" t="str">
        <f t="shared" si="29"/>
        <v>East</v>
      </c>
      <c r="D288" s="4" t="str">
        <f t="shared" si="30"/>
        <v>Groceries</v>
      </c>
      <c r="E288" s="1">
        <v>1853.75</v>
      </c>
      <c r="F288" s="1">
        <v>2</v>
      </c>
      <c r="G288" s="1">
        <v>16</v>
      </c>
      <c r="H288" s="1">
        <v>947.28</v>
      </c>
      <c r="I288">
        <f t="shared" si="31"/>
        <v>2506.2477027027048</v>
      </c>
      <c r="J288">
        <f t="shared" si="32"/>
        <v>2596472.620000002</v>
      </c>
      <c r="K288" s="1">
        <f t="shared" si="34"/>
        <v>481.64</v>
      </c>
      <c r="L288" s="1"/>
      <c r="M288" s="1"/>
      <c r="N288" s="1"/>
      <c r="O288" s="1"/>
      <c r="P288" s="1"/>
      <c r="Q288" s="1"/>
      <c r="R288" s="1" t="s">
        <v>294</v>
      </c>
      <c r="S288" s="2" t="s">
        <v>11</v>
      </c>
      <c r="T288" s="4" t="s">
        <v>88</v>
      </c>
      <c r="X288" t="str">
        <f t="shared" si="33"/>
        <v/>
      </c>
    </row>
    <row r="289" spans="1:24" ht="14.25">
      <c r="A289" s="1" t="str">
        <f t="shared" si="28"/>
        <v>027804b2</v>
      </c>
      <c r="B289" s="3">
        <v>45573</v>
      </c>
      <c r="C289" s="2" t="str">
        <f t="shared" si="29"/>
        <v>North</v>
      </c>
      <c r="D289" s="4" t="str">
        <f t="shared" si="30"/>
        <v>Groceries</v>
      </c>
      <c r="E289" s="1">
        <v>1306.1300000000001</v>
      </c>
      <c r="F289" s="1">
        <v>15</v>
      </c>
      <c r="G289" s="1">
        <v>22</v>
      </c>
      <c r="H289" s="1">
        <v>349.72</v>
      </c>
      <c r="I289">
        <f t="shared" si="31"/>
        <v>2571.1423225152107</v>
      </c>
      <c r="J289">
        <f t="shared" si="32"/>
        <v>2535146.3299999977</v>
      </c>
      <c r="K289" s="1">
        <f t="shared" si="34"/>
        <v>185.86</v>
      </c>
      <c r="L289" s="1"/>
      <c r="M289" s="1"/>
      <c r="N289" s="1"/>
      <c r="O289" s="1"/>
      <c r="P289" s="1"/>
      <c r="Q289" s="1"/>
      <c r="R289" s="1" t="s">
        <v>295</v>
      </c>
      <c r="S289" s="2" t="s">
        <v>9</v>
      </c>
      <c r="T289" s="4" t="s">
        <v>88</v>
      </c>
      <c r="X289" t="str">
        <f t="shared" si="33"/>
        <v/>
      </c>
    </row>
    <row r="290" spans="1:24" ht="14.25">
      <c r="A290" s="1" t="str">
        <f t="shared" si="28"/>
        <v>de10fb1e</v>
      </c>
      <c r="B290" s="3">
        <v>45022</v>
      </c>
      <c r="C290" s="2" t="str">
        <f t="shared" si="29"/>
        <v>West</v>
      </c>
      <c r="D290" s="4" t="str">
        <f t="shared" si="30"/>
        <v>Clothing</v>
      </c>
      <c r="E290" s="1">
        <v>2633.39</v>
      </c>
      <c r="F290" s="1">
        <v>21</v>
      </c>
      <c r="G290" s="1">
        <v>24</v>
      </c>
      <c r="H290" s="1">
        <v>629.91999999999996</v>
      </c>
      <c r="I290">
        <f t="shared" si="31"/>
        <v>2537.5954861821929</v>
      </c>
      <c r="J290">
        <f t="shared" si="32"/>
        <v>2479230.7900000024</v>
      </c>
      <c r="K290" s="1">
        <f t="shared" si="34"/>
        <v>326.95999999999998</v>
      </c>
      <c r="L290" s="1"/>
      <c r="M290" s="1"/>
      <c r="N290" s="1"/>
      <c r="O290" s="1"/>
      <c r="P290" s="1"/>
      <c r="Q290" s="1"/>
      <c r="R290" s="1" t="s">
        <v>296</v>
      </c>
      <c r="S290" s="2" t="s">
        <v>3911</v>
      </c>
      <c r="T290" s="4" t="s">
        <v>1474</v>
      </c>
      <c r="X290" t="str">
        <f t="shared" si="33"/>
        <v/>
      </c>
    </row>
    <row r="291" spans="1:24" ht="14.25">
      <c r="A291" s="1" t="str">
        <f t="shared" si="28"/>
        <v>cc6c442f</v>
      </c>
      <c r="B291" s="3">
        <v>45045</v>
      </c>
      <c r="C291" s="2" t="str">
        <f t="shared" si="29"/>
        <v>East</v>
      </c>
      <c r="D291" s="4" t="str">
        <f t="shared" si="30"/>
        <v>Clothing</v>
      </c>
      <c r="E291" s="1">
        <v>3938.09</v>
      </c>
      <c r="F291" s="1">
        <v>18</v>
      </c>
      <c r="G291" s="1">
        <v>31</v>
      </c>
      <c r="H291" s="1">
        <v>1531.84</v>
      </c>
      <c r="I291">
        <f t="shared" si="31"/>
        <v>2506.2477027027048</v>
      </c>
      <c r="J291">
        <f t="shared" si="32"/>
        <v>2596472.620000002</v>
      </c>
      <c r="K291" s="1">
        <f t="shared" si="34"/>
        <v>781.42</v>
      </c>
      <c r="L291" s="1"/>
      <c r="M291" s="1"/>
      <c r="N291" s="1"/>
      <c r="O291" s="1"/>
      <c r="P291" s="1"/>
      <c r="Q291" s="1"/>
      <c r="R291" s="1" t="s">
        <v>297</v>
      </c>
      <c r="S291" s="2" t="s">
        <v>11</v>
      </c>
      <c r="T291" s="4" t="s">
        <v>1474</v>
      </c>
      <c r="X291" t="str">
        <f t="shared" si="33"/>
        <v/>
      </c>
    </row>
    <row r="292" spans="1:24" ht="14.25">
      <c r="A292" s="1" t="str">
        <f t="shared" si="28"/>
        <v>31a3a4e8</v>
      </c>
      <c r="B292" s="3">
        <v>45028</v>
      </c>
      <c r="C292" s="2" t="str">
        <f t="shared" si="29"/>
        <v>South</v>
      </c>
      <c r="D292" s="4" t="str">
        <f t="shared" si="30"/>
        <v>Sports</v>
      </c>
      <c r="E292" s="1">
        <v>4400.2299999999996</v>
      </c>
      <c r="F292" s="1">
        <v>48</v>
      </c>
      <c r="G292" s="1">
        <v>44</v>
      </c>
      <c r="H292" s="1">
        <v>1530.14</v>
      </c>
      <c r="I292">
        <f t="shared" si="31"/>
        <v>2496.4375124875119</v>
      </c>
      <c r="J292">
        <f t="shared" si="32"/>
        <v>2498933.9499999993</v>
      </c>
      <c r="K292" s="1">
        <f t="shared" si="34"/>
        <v>787.07</v>
      </c>
      <c r="L292" s="1"/>
      <c r="M292" s="1"/>
      <c r="N292" s="1"/>
      <c r="O292" s="1"/>
      <c r="P292" s="1"/>
      <c r="Q292" s="1"/>
      <c r="R292" s="1" t="s">
        <v>298</v>
      </c>
      <c r="S292" s="2" t="s">
        <v>3913</v>
      </c>
      <c r="T292" s="4" t="s">
        <v>25</v>
      </c>
      <c r="X292" t="str">
        <f t="shared" si="33"/>
        <v/>
      </c>
    </row>
    <row r="293" spans="1:24" ht="14.25">
      <c r="A293" s="1" t="str">
        <f t="shared" si="28"/>
        <v>39e65a96</v>
      </c>
      <c r="B293" s="3">
        <v>45156</v>
      </c>
      <c r="C293" s="2" t="str">
        <f t="shared" si="29"/>
        <v>East</v>
      </c>
      <c r="D293" s="4" t="str">
        <f t="shared" si="30"/>
        <v>Groceries</v>
      </c>
      <c r="E293" s="1">
        <v>2004.23</v>
      </c>
      <c r="F293" s="1">
        <v>35</v>
      </c>
      <c r="G293" s="1">
        <v>41</v>
      </c>
      <c r="H293" s="1">
        <v>1396.22</v>
      </c>
      <c r="I293">
        <f t="shared" si="31"/>
        <v>2506.2477027027048</v>
      </c>
      <c r="J293">
        <f t="shared" si="32"/>
        <v>2596472.620000002</v>
      </c>
      <c r="K293" s="1">
        <f t="shared" si="34"/>
        <v>718.61</v>
      </c>
      <c r="L293" s="1"/>
      <c r="M293" s="1"/>
      <c r="N293" s="1"/>
      <c r="O293" s="1"/>
      <c r="P293" s="1"/>
      <c r="Q293" s="1"/>
      <c r="R293" s="1" t="s">
        <v>299</v>
      </c>
      <c r="S293" s="2" t="s">
        <v>11</v>
      </c>
      <c r="T293" s="4" t="s">
        <v>88</v>
      </c>
      <c r="X293" t="str">
        <f t="shared" si="33"/>
        <v/>
      </c>
    </row>
    <row r="294" spans="1:24" ht="14.25">
      <c r="A294" s="1" t="str">
        <f t="shared" si="28"/>
        <v>fa3df40d</v>
      </c>
      <c r="B294" s="3">
        <v>45547</v>
      </c>
      <c r="C294" s="2" t="str">
        <f t="shared" si="29"/>
        <v>North</v>
      </c>
      <c r="D294" s="4" t="str">
        <f t="shared" si="30"/>
        <v>Electronics</v>
      </c>
      <c r="E294" s="1">
        <v>1878.24</v>
      </c>
      <c r="F294" s="1">
        <v>20</v>
      </c>
      <c r="G294" s="1">
        <v>36</v>
      </c>
      <c r="H294" s="1">
        <v>1653.07</v>
      </c>
      <c r="I294">
        <f t="shared" si="31"/>
        <v>2571.1423225152107</v>
      </c>
      <c r="J294">
        <f t="shared" si="32"/>
        <v>2535146.3299999977</v>
      </c>
      <c r="K294" s="1">
        <f t="shared" si="34"/>
        <v>844.53499999999997</v>
      </c>
      <c r="L294" s="1"/>
      <c r="M294" s="1"/>
      <c r="N294" s="1"/>
      <c r="O294" s="1"/>
      <c r="P294" s="1"/>
      <c r="Q294" s="1"/>
      <c r="R294" s="1" t="s">
        <v>300</v>
      </c>
      <c r="S294" s="2" t="s">
        <v>9</v>
      </c>
      <c r="T294" s="4" t="s">
        <v>291</v>
      </c>
      <c r="X294" t="str">
        <f t="shared" si="33"/>
        <v/>
      </c>
    </row>
    <row r="295" spans="1:24" ht="14.25">
      <c r="A295" s="1" t="str">
        <f t="shared" si="28"/>
        <v>93a029f4</v>
      </c>
      <c r="B295" s="3">
        <v>44911</v>
      </c>
      <c r="C295" s="2" t="str">
        <f t="shared" si="29"/>
        <v>North</v>
      </c>
      <c r="D295" s="4" t="str">
        <f t="shared" si="30"/>
        <v>Sports</v>
      </c>
      <c r="E295" s="1">
        <v>821.04</v>
      </c>
      <c r="F295" s="1">
        <v>24</v>
      </c>
      <c r="G295" s="1">
        <v>50</v>
      </c>
      <c r="H295" s="1">
        <v>193.79</v>
      </c>
      <c r="I295">
        <f t="shared" si="31"/>
        <v>2571.1423225152107</v>
      </c>
      <c r="J295">
        <f t="shared" si="32"/>
        <v>2535146.3299999977</v>
      </c>
      <c r="K295" s="1">
        <f t="shared" si="34"/>
        <v>121.895</v>
      </c>
      <c r="L295" s="1"/>
      <c r="M295" s="1"/>
      <c r="N295" s="1"/>
      <c r="O295" s="1"/>
      <c r="P295" s="1"/>
      <c r="Q295" s="1"/>
      <c r="R295" s="1" t="s">
        <v>301</v>
      </c>
      <c r="S295" s="2" t="s">
        <v>9</v>
      </c>
      <c r="T295" s="4" t="s">
        <v>25</v>
      </c>
      <c r="X295" t="str">
        <f t="shared" si="33"/>
        <v/>
      </c>
    </row>
    <row r="296" spans="1:24" ht="14.25">
      <c r="A296" s="1" t="str">
        <f t="shared" si="28"/>
        <v>f70d8609</v>
      </c>
      <c r="B296" s="3">
        <v>45237</v>
      </c>
      <c r="C296" s="2" t="str">
        <f t="shared" si="29"/>
        <v>South</v>
      </c>
      <c r="D296" s="4" t="str">
        <f t="shared" si="30"/>
        <v>Electronics</v>
      </c>
      <c r="E296" s="1">
        <v>3688.49</v>
      </c>
      <c r="F296" s="1">
        <v>31</v>
      </c>
      <c r="G296" s="1">
        <v>39</v>
      </c>
      <c r="H296" s="1">
        <v>1916.28</v>
      </c>
      <c r="I296">
        <f t="shared" si="31"/>
        <v>2496.4375124875119</v>
      </c>
      <c r="J296">
        <f t="shared" si="32"/>
        <v>2498933.9499999993</v>
      </c>
      <c r="K296" s="1">
        <f t="shared" si="34"/>
        <v>977.64</v>
      </c>
      <c r="L296" s="1"/>
      <c r="M296" s="1"/>
      <c r="N296" s="1"/>
      <c r="O296" s="1"/>
      <c r="P296" s="1"/>
      <c r="Q296" s="1"/>
      <c r="R296" s="1" t="s">
        <v>302</v>
      </c>
      <c r="S296" s="2" t="s">
        <v>3913</v>
      </c>
      <c r="T296" s="4" t="s">
        <v>291</v>
      </c>
      <c r="X296" t="str">
        <f t="shared" si="33"/>
        <v/>
      </c>
    </row>
    <row r="297" spans="1:24" ht="14.25">
      <c r="A297" s="1" t="str">
        <f t="shared" si="28"/>
        <v>3ab83748</v>
      </c>
      <c r="B297" s="3">
        <v>45166</v>
      </c>
      <c r="C297" s="2" t="str">
        <f t="shared" si="29"/>
        <v>South</v>
      </c>
      <c r="D297" s="4" t="str">
        <f t="shared" si="30"/>
        <v>Groceries</v>
      </c>
      <c r="E297" s="1">
        <v>2626.75</v>
      </c>
      <c r="F297" s="1">
        <v>48</v>
      </c>
      <c r="G297" s="1">
        <v>22</v>
      </c>
      <c r="H297" s="1">
        <v>1996.41</v>
      </c>
      <c r="I297">
        <f t="shared" si="31"/>
        <v>2496.4375124875119</v>
      </c>
      <c r="J297">
        <f t="shared" si="32"/>
        <v>2498933.9499999993</v>
      </c>
      <c r="K297" s="1">
        <f t="shared" si="34"/>
        <v>1009.205</v>
      </c>
      <c r="L297" s="1"/>
      <c r="M297" s="1"/>
      <c r="N297" s="1"/>
      <c r="O297" s="1"/>
      <c r="P297" s="1"/>
      <c r="Q297" s="1"/>
      <c r="R297" s="1" t="s">
        <v>303</v>
      </c>
      <c r="S297" s="2" t="s">
        <v>3913</v>
      </c>
      <c r="T297" s="4" t="s">
        <v>88</v>
      </c>
      <c r="X297" t="str">
        <f t="shared" si="33"/>
        <v/>
      </c>
    </row>
    <row r="298" spans="1:24" ht="14.25">
      <c r="A298" s="1" t="str">
        <f t="shared" si="28"/>
        <v>bc509622</v>
      </c>
      <c r="B298" s="3">
        <v>45408</v>
      </c>
      <c r="C298" s="2" t="str">
        <f t="shared" si="29"/>
        <v>North</v>
      </c>
      <c r="D298" s="4" t="str">
        <f t="shared" si="30"/>
        <v>Clothing</v>
      </c>
      <c r="E298" s="1">
        <v>2909.02</v>
      </c>
      <c r="F298" s="1">
        <v>50</v>
      </c>
      <c r="G298" s="1">
        <v>11</v>
      </c>
      <c r="H298" s="1">
        <v>1249.3399999999999</v>
      </c>
      <c r="I298">
        <f t="shared" si="31"/>
        <v>2571.1423225152107</v>
      </c>
      <c r="J298">
        <f t="shared" si="32"/>
        <v>2535146.3299999977</v>
      </c>
      <c r="K298" s="1">
        <f t="shared" si="34"/>
        <v>630.16999999999996</v>
      </c>
      <c r="L298" s="1"/>
      <c r="M298" s="1"/>
      <c r="N298" s="1"/>
      <c r="O298" s="1"/>
      <c r="P298" s="1"/>
      <c r="Q298" s="1"/>
      <c r="R298" s="1" t="s">
        <v>304</v>
      </c>
      <c r="S298" s="2" t="s">
        <v>9</v>
      </c>
      <c r="T298" s="4" t="s">
        <v>1474</v>
      </c>
      <c r="X298" t="str">
        <f t="shared" si="33"/>
        <v/>
      </c>
    </row>
    <row r="299" spans="1:24" ht="14.25">
      <c r="A299" s="1" t="str">
        <f t="shared" si="28"/>
        <v>a2302bd9</v>
      </c>
      <c r="B299" s="3">
        <v>45397</v>
      </c>
      <c r="C299" s="2" t="str">
        <f t="shared" si="29"/>
        <v>West</v>
      </c>
      <c r="D299" s="4" t="str">
        <f t="shared" si="30"/>
        <v>Electronics</v>
      </c>
      <c r="E299" s="1">
        <v>1208.05</v>
      </c>
      <c r="F299" s="1">
        <v>10</v>
      </c>
      <c r="G299" s="1">
        <v>32</v>
      </c>
      <c r="H299" s="1">
        <v>1456.4</v>
      </c>
      <c r="I299">
        <f t="shared" si="31"/>
        <v>2537.5954861821929</v>
      </c>
      <c r="J299">
        <f t="shared" si="32"/>
        <v>2479230.7900000024</v>
      </c>
      <c r="K299" s="1">
        <f t="shared" si="34"/>
        <v>744.2</v>
      </c>
      <c r="L299" s="1"/>
      <c r="M299" s="1"/>
      <c r="N299" s="1"/>
      <c r="O299" s="1"/>
      <c r="P299" s="1"/>
      <c r="Q299" s="1"/>
      <c r="R299" s="1" t="s">
        <v>305</v>
      </c>
      <c r="S299" s="2" t="s">
        <v>3911</v>
      </c>
      <c r="T299" s="4" t="s">
        <v>291</v>
      </c>
      <c r="X299" t="str">
        <f t="shared" si="33"/>
        <v/>
      </c>
    </row>
    <row r="300" spans="1:24" ht="14.25">
      <c r="A300" s="1" t="str">
        <f t="shared" si="28"/>
        <v>256f7316</v>
      </c>
      <c r="B300" s="3">
        <v>45381</v>
      </c>
      <c r="C300" s="2" t="str">
        <f t="shared" si="29"/>
        <v>West</v>
      </c>
      <c r="D300" s="4" t="str">
        <f t="shared" si="30"/>
        <v>Furniture</v>
      </c>
      <c r="E300" s="1">
        <v>3040.56</v>
      </c>
      <c r="F300" s="1">
        <v>12</v>
      </c>
      <c r="G300" s="1">
        <v>44</v>
      </c>
      <c r="H300" s="1">
        <v>1568.86</v>
      </c>
      <c r="I300">
        <f t="shared" si="31"/>
        <v>2537.5954861821929</v>
      </c>
      <c r="J300">
        <f t="shared" si="32"/>
        <v>2479230.7900000024</v>
      </c>
      <c r="K300" s="1">
        <f t="shared" si="34"/>
        <v>806.43</v>
      </c>
      <c r="L300" s="1"/>
      <c r="M300" s="1"/>
      <c r="N300" s="1"/>
      <c r="O300" s="1"/>
      <c r="P300" s="1"/>
      <c r="Q300" s="1"/>
      <c r="R300" s="1" t="s">
        <v>306</v>
      </c>
      <c r="S300" s="2" t="s">
        <v>3911</v>
      </c>
      <c r="T300" s="4" t="s">
        <v>15</v>
      </c>
      <c r="X300" t="str">
        <f t="shared" si="33"/>
        <v/>
      </c>
    </row>
    <row r="301" spans="1:24" ht="14.25">
      <c r="A301" s="1" t="str">
        <f t="shared" si="28"/>
        <v>ff50a482</v>
      </c>
      <c r="B301" s="3">
        <v>45445</v>
      </c>
      <c r="C301" s="2" t="str">
        <f t="shared" si="29"/>
        <v>West</v>
      </c>
      <c r="D301" s="4" t="str">
        <f t="shared" si="30"/>
        <v>Electronics</v>
      </c>
      <c r="E301" s="1">
        <v>3113.48</v>
      </c>
      <c r="F301" s="1">
        <v>6</v>
      </c>
      <c r="G301" s="1">
        <v>48</v>
      </c>
      <c r="H301" s="1">
        <v>1108.21</v>
      </c>
      <c r="I301">
        <f t="shared" si="31"/>
        <v>2537.5954861821929</v>
      </c>
      <c r="J301">
        <f t="shared" si="32"/>
        <v>2479230.7900000024</v>
      </c>
      <c r="K301" s="1">
        <f t="shared" si="34"/>
        <v>578.10500000000002</v>
      </c>
      <c r="L301" s="1"/>
      <c r="M301" s="1"/>
      <c r="N301" s="1"/>
      <c r="O301" s="1"/>
      <c r="P301" s="1"/>
      <c r="Q301" s="1"/>
      <c r="R301" s="1" t="s">
        <v>307</v>
      </c>
      <c r="S301" s="2" t="s">
        <v>3911</v>
      </c>
      <c r="T301" s="4" t="s">
        <v>291</v>
      </c>
      <c r="X301" t="str">
        <f t="shared" si="33"/>
        <v/>
      </c>
    </row>
    <row r="302" spans="1:24" ht="14.25">
      <c r="A302" s="1" t="str">
        <f t="shared" si="28"/>
        <v>66b06131</v>
      </c>
      <c r="B302" s="3">
        <v>45185</v>
      </c>
      <c r="C302" s="2" t="str">
        <f t="shared" si="29"/>
        <v>North</v>
      </c>
      <c r="D302" s="4" t="str">
        <f t="shared" si="30"/>
        <v>Electronics</v>
      </c>
      <c r="E302" s="1">
        <v>1925.06</v>
      </c>
      <c r="F302" s="1">
        <v>21</v>
      </c>
      <c r="G302" s="1">
        <v>1</v>
      </c>
      <c r="H302" s="1">
        <v>460.01</v>
      </c>
      <c r="I302">
        <f t="shared" si="31"/>
        <v>2571.1423225152107</v>
      </c>
      <c r="J302">
        <f t="shared" si="32"/>
        <v>2535146.3299999977</v>
      </c>
      <c r="K302" s="1">
        <f t="shared" si="34"/>
        <v>230.505</v>
      </c>
      <c r="L302" s="1"/>
      <c r="M302" s="1"/>
      <c r="N302" s="1"/>
      <c r="O302" s="1"/>
      <c r="P302" s="1"/>
      <c r="Q302" s="1"/>
      <c r="R302" s="1" t="s">
        <v>308</v>
      </c>
      <c r="S302" s="2" t="s">
        <v>9</v>
      </c>
      <c r="T302" s="4" t="s">
        <v>291</v>
      </c>
      <c r="X302" t="str">
        <f t="shared" si="33"/>
        <v/>
      </c>
    </row>
    <row r="303" spans="1:24" ht="14.25">
      <c r="A303" s="1" t="str">
        <f t="shared" si="28"/>
        <v>2bebdec7</v>
      </c>
      <c r="B303" s="3">
        <v>45418</v>
      </c>
      <c r="C303" s="2" t="str">
        <f t="shared" si="29"/>
        <v>North</v>
      </c>
      <c r="D303" s="4" t="str">
        <f t="shared" si="30"/>
        <v>Furniture</v>
      </c>
      <c r="E303" s="1">
        <v>586.41999999999996</v>
      </c>
      <c r="F303" s="1">
        <v>26</v>
      </c>
      <c r="G303" s="1">
        <v>13</v>
      </c>
      <c r="H303" s="1">
        <v>1477.88</v>
      </c>
      <c r="I303">
        <f t="shared" si="31"/>
        <v>2571.1423225152107</v>
      </c>
      <c r="J303">
        <f t="shared" si="32"/>
        <v>2535146.3299999977</v>
      </c>
      <c r="K303" s="1">
        <f t="shared" si="34"/>
        <v>745.44</v>
      </c>
      <c r="L303" s="1"/>
      <c r="M303" s="1"/>
      <c r="N303" s="1"/>
      <c r="O303" s="1"/>
      <c r="P303" s="1"/>
      <c r="Q303" s="1"/>
      <c r="R303" s="1" t="s">
        <v>309</v>
      </c>
      <c r="S303" s="2" t="s">
        <v>9</v>
      </c>
      <c r="T303" s="4" t="s">
        <v>15</v>
      </c>
      <c r="X303" t="str">
        <f t="shared" si="33"/>
        <v/>
      </c>
    </row>
    <row r="304" spans="1:24" ht="14.25">
      <c r="A304" s="1" t="str">
        <f t="shared" si="28"/>
        <v>10e4da1a</v>
      </c>
      <c r="B304" s="3">
        <v>44963</v>
      </c>
      <c r="C304" s="2" t="str">
        <f t="shared" si="29"/>
        <v>West</v>
      </c>
      <c r="D304" s="4" t="str">
        <f t="shared" si="30"/>
        <v>Electronics</v>
      </c>
      <c r="E304" s="1">
        <v>3918.22</v>
      </c>
      <c r="F304" s="1">
        <v>26</v>
      </c>
      <c r="G304" s="1">
        <v>22</v>
      </c>
      <c r="H304" s="1">
        <v>564.46</v>
      </c>
      <c r="I304">
        <f t="shared" si="31"/>
        <v>2537.5954861821929</v>
      </c>
      <c r="J304">
        <f t="shared" si="32"/>
        <v>2479230.7900000024</v>
      </c>
      <c r="K304" s="1">
        <f t="shared" si="34"/>
        <v>293.23</v>
      </c>
      <c r="L304" s="1"/>
      <c r="M304" s="1"/>
      <c r="N304" s="1"/>
      <c r="O304" s="1"/>
      <c r="P304" s="1"/>
      <c r="Q304" s="1"/>
      <c r="R304" s="1" t="s">
        <v>310</v>
      </c>
      <c r="S304" s="2" t="s">
        <v>3911</v>
      </c>
      <c r="T304" s="4" t="s">
        <v>291</v>
      </c>
      <c r="X304" t="str">
        <f t="shared" si="33"/>
        <v/>
      </c>
    </row>
    <row r="305" spans="1:24" ht="14.25">
      <c r="A305" s="1" t="str">
        <f t="shared" si="28"/>
        <v>65f1e30f</v>
      </c>
      <c r="B305" s="3">
        <v>45365</v>
      </c>
      <c r="C305" s="2" t="str">
        <f t="shared" si="29"/>
        <v>East</v>
      </c>
      <c r="D305" s="4" t="str">
        <f t="shared" si="30"/>
        <v>Groceries</v>
      </c>
      <c r="E305" s="1">
        <v>1081.32</v>
      </c>
      <c r="F305" s="1">
        <v>18</v>
      </c>
      <c r="G305" s="1">
        <v>28</v>
      </c>
      <c r="H305" s="1">
        <v>993.98</v>
      </c>
      <c r="I305">
        <f t="shared" si="31"/>
        <v>2506.2477027027048</v>
      </c>
      <c r="J305">
        <f t="shared" si="32"/>
        <v>2596472.620000002</v>
      </c>
      <c r="K305" s="1">
        <f t="shared" si="34"/>
        <v>510.99</v>
      </c>
      <c r="L305" s="1"/>
      <c r="M305" s="1"/>
      <c r="N305" s="1"/>
      <c r="O305" s="1"/>
      <c r="P305" s="1"/>
      <c r="Q305" s="1"/>
      <c r="R305" s="1" t="s">
        <v>311</v>
      </c>
      <c r="S305" s="2" t="s">
        <v>11</v>
      </c>
      <c r="T305" s="4" t="s">
        <v>88</v>
      </c>
      <c r="X305" t="str">
        <f t="shared" si="33"/>
        <v/>
      </c>
    </row>
    <row r="306" spans="1:24" ht="14.25">
      <c r="A306" s="1" t="str">
        <f t="shared" si="28"/>
        <v>3bfae9d7</v>
      </c>
      <c r="B306" s="3">
        <v>45201</v>
      </c>
      <c r="C306" s="2" t="str">
        <f t="shared" si="29"/>
        <v>East</v>
      </c>
      <c r="D306" s="4" t="str">
        <f t="shared" si="30"/>
        <v>Sports</v>
      </c>
      <c r="E306" s="1">
        <v>3764.38</v>
      </c>
      <c r="F306" s="1">
        <v>36</v>
      </c>
      <c r="G306" s="1">
        <v>21</v>
      </c>
      <c r="H306" s="1">
        <v>1553.93</v>
      </c>
      <c r="I306">
        <f t="shared" si="31"/>
        <v>2506.2477027027048</v>
      </c>
      <c r="J306">
        <f t="shared" si="32"/>
        <v>2596472.620000002</v>
      </c>
      <c r="K306" s="1">
        <f t="shared" si="34"/>
        <v>787.46500000000003</v>
      </c>
      <c r="L306" s="1"/>
      <c r="M306" s="1"/>
      <c r="N306" s="1"/>
      <c r="O306" s="1"/>
      <c r="P306" s="1"/>
      <c r="Q306" s="1"/>
      <c r="R306" s="1" t="s">
        <v>312</v>
      </c>
      <c r="S306" s="2" t="s">
        <v>11</v>
      </c>
      <c r="T306" s="4" t="s">
        <v>25</v>
      </c>
      <c r="X306" t="str">
        <f t="shared" si="33"/>
        <v/>
      </c>
    </row>
    <row r="307" spans="1:24" ht="14.25">
      <c r="A307" s="1" t="str">
        <f t="shared" si="28"/>
        <v>9be3d0ec</v>
      </c>
      <c r="B307" s="3">
        <v>45204</v>
      </c>
      <c r="C307" s="2" t="str">
        <f t="shared" si="29"/>
        <v>West</v>
      </c>
      <c r="D307" s="4" t="str">
        <f t="shared" si="30"/>
        <v>Electronics</v>
      </c>
      <c r="E307" s="1">
        <v>1054.04</v>
      </c>
      <c r="F307" s="1">
        <v>13</v>
      </c>
      <c r="G307" s="1">
        <v>39</v>
      </c>
      <c r="H307" s="1">
        <v>126.62</v>
      </c>
      <c r="I307">
        <f t="shared" si="31"/>
        <v>2537.5954861821929</v>
      </c>
      <c r="J307">
        <f t="shared" si="32"/>
        <v>2479230.7900000024</v>
      </c>
      <c r="K307" s="1">
        <f t="shared" si="34"/>
        <v>82.81</v>
      </c>
      <c r="L307" s="1"/>
      <c r="M307" s="1"/>
      <c r="N307" s="1"/>
      <c r="O307" s="1"/>
      <c r="P307" s="1"/>
      <c r="Q307" s="1"/>
      <c r="R307" s="1" t="s">
        <v>313</v>
      </c>
      <c r="S307" s="2" t="s">
        <v>3911</v>
      </c>
      <c r="T307" s="4" t="s">
        <v>291</v>
      </c>
      <c r="X307" t="str">
        <f t="shared" si="33"/>
        <v/>
      </c>
    </row>
    <row r="308" spans="1:24" ht="14.25">
      <c r="A308" s="1" t="str">
        <f t="shared" si="28"/>
        <v>62f59bd6</v>
      </c>
      <c r="B308" s="3">
        <v>45100</v>
      </c>
      <c r="C308" s="2" t="str">
        <f t="shared" si="29"/>
        <v>East</v>
      </c>
      <c r="D308" s="4" t="str">
        <f t="shared" si="30"/>
        <v>Sports</v>
      </c>
      <c r="E308" s="1">
        <v>478.01</v>
      </c>
      <c r="F308" s="1">
        <v>28</v>
      </c>
      <c r="G308" s="1">
        <v>29</v>
      </c>
      <c r="H308" s="1">
        <v>1057.74</v>
      </c>
      <c r="I308">
        <f t="shared" si="31"/>
        <v>2506.2477027027048</v>
      </c>
      <c r="J308">
        <f t="shared" si="32"/>
        <v>2596472.620000002</v>
      </c>
      <c r="K308" s="1">
        <f t="shared" si="34"/>
        <v>543.37</v>
      </c>
      <c r="L308" s="1"/>
      <c r="M308" s="1"/>
      <c r="N308" s="1"/>
      <c r="O308" s="1"/>
      <c r="P308" s="1"/>
      <c r="Q308" s="1"/>
      <c r="R308" s="1" t="s">
        <v>314</v>
      </c>
      <c r="S308" s="2" t="s">
        <v>11</v>
      </c>
      <c r="T308" s="4" t="s">
        <v>25</v>
      </c>
      <c r="X308" t="str">
        <f t="shared" si="33"/>
        <v/>
      </c>
    </row>
    <row r="309" spans="1:24" ht="14.25">
      <c r="A309" s="1" t="str">
        <f t="shared" si="28"/>
        <v>8e09f474</v>
      </c>
      <c r="B309" s="3">
        <v>45279</v>
      </c>
      <c r="C309" s="2" t="str">
        <f t="shared" si="29"/>
        <v>South</v>
      </c>
      <c r="D309" s="4" t="str">
        <f t="shared" si="30"/>
        <v>Sports</v>
      </c>
      <c r="E309" s="1">
        <v>3815.58</v>
      </c>
      <c r="F309" s="1">
        <v>8</v>
      </c>
      <c r="G309" s="1">
        <v>6</v>
      </c>
      <c r="H309" s="1">
        <v>642.87</v>
      </c>
      <c r="I309">
        <f t="shared" si="31"/>
        <v>2496.4375124875119</v>
      </c>
      <c r="J309">
        <f t="shared" si="32"/>
        <v>2498933.9499999993</v>
      </c>
      <c r="K309" s="1">
        <f t="shared" si="34"/>
        <v>324.435</v>
      </c>
      <c r="L309" s="1"/>
      <c r="M309" s="1"/>
      <c r="N309" s="1"/>
      <c r="O309" s="1"/>
      <c r="P309" s="1"/>
      <c r="Q309" s="1"/>
      <c r="R309" s="1" t="s">
        <v>315</v>
      </c>
      <c r="S309" s="2" t="s">
        <v>3913</v>
      </c>
      <c r="T309" s="4" t="s">
        <v>25</v>
      </c>
      <c r="X309" t="str">
        <f t="shared" si="33"/>
        <v/>
      </c>
    </row>
    <row r="310" spans="1:24" ht="14.25">
      <c r="A310" s="1" t="str">
        <f t="shared" si="28"/>
        <v>9ad708bc</v>
      </c>
      <c r="B310" s="3">
        <v>44912</v>
      </c>
      <c r="C310" s="2" t="str">
        <f t="shared" si="29"/>
        <v>East</v>
      </c>
      <c r="D310" s="4" t="str">
        <f t="shared" si="30"/>
        <v>Sports</v>
      </c>
      <c r="E310" s="1">
        <v>2044.96</v>
      </c>
      <c r="F310" s="1">
        <v>34</v>
      </c>
      <c r="G310" s="1">
        <v>3</v>
      </c>
      <c r="H310" s="1">
        <v>960.79</v>
      </c>
      <c r="I310">
        <f t="shared" si="31"/>
        <v>2506.2477027027048</v>
      </c>
      <c r="J310">
        <f t="shared" si="32"/>
        <v>2596472.620000002</v>
      </c>
      <c r="K310" s="1">
        <f t="shared" si="34"/>
        <v>481.89499999999998</v>
      </c>
      <c r="L310" s="1"/>
      <c r="M310" s="1"/>
      <c r="N310" s="1"/>
      <c r="O310" s="1"/>
      <c r="P310" s="1"/>
      <c r="Q310" s="1"/>
      <c r="R310" s="1" t="s">
        <v>316</v>
      </c>
      <c r="S310" s="2" t="s">
        <v>11</v>
      </c>
      <c r="T310" s="4" t="s">
        <v>25</v>
      </c>
      <c r="X310" t="str">
        <f t="shared" si="33"/>
        <v/>
      </c>
    </row>
    <row r="311" spans="1:24" ht="14.25">
      <c r="A311" s="1" t="str">
        <f t="shared" si="28"/>
        <v>38373fe1</v>
      </c>
      <c r="B311" s="3">
        <v>44959</v>
      </c>
      <c r="C311" s="2" t="str">
        <f t="shared" si="29"/>
        <v>West</v>
      </c>
      <c r="D311" s="4" t="str">
        <f t="shared" si="30"/>
        <v>Groceries</v>
      </c>
      <c r="E311" s="1">
        <v>2231.1999999999998</v>
      </c>
      <c r="F311" s="1">
        <v>22</v>
      </c>
      <c r="G311" s="1">
        <v>10</v>
      </c>
      <c r="H311" s="1">
        <v>688.14</v>
      </c>
      <c r="I311">
        <f t="shared" si="31"/>
        <v>2537.5954861821929</v>
      </c>
      <c r="J311">
        <f t="shared" si="32"/>
        <v>2479230.7900000024</v>
      </c>
      <c r="K311" s="1">
        <f t="shared" si="34"/>
        <v>349.07</v>
      </c>
      <c r="L311" s="1"/>
      <c r="M311" s="1"/>
      <c r="N311" s="1"/>
      <c r="O311" s="1"/>
      <c r="P311" s="1"/>
      <c r="Q311" s="1"/>
      <c r="R311" s="1" t="s">
        <v>317</v>
      </c>
      <c r="S311" s="2" t="s">
        <v>3911</v>
      </c>
      <c r="T311" s="4" t="s">
        <v>88</v>
      </c>
      <c r="X311" t="str">
        <f t="shared" si="33"/>
        <v/>
      </c>
    </row>
    <row r="312" spans="1:24" ht="14.25">
      <c r="A312" s="1" t="str">
        <f t="shared" si="28"/>
        <v>6e9214ce</v>
      </c>
      <c r="B312" s="3">
        <v>45290</v>
      </c>
      <c r="C312" s="2" t="str">
        <f t="shared" si="29"/>
        <v>South</v>
      </c>
      <c r="D312" s="4" t="str">
        <f t="shared" si="30"/>
        <v>Clothing</v>
      </c>
      <c r="E312" s="1">
        <v>835.26</v>
      </c>
      <c r="F312" s="1">
        <v>13</v>
      </c>
      <c r="G312" s="1">
        <v>36</v>
      </c>
      <c r="H312" s="1">
        <v>1674.81</v>
      </c>
      <c r="I312">
        <f t="shared" si="31"/>
        <v>2496.4375124875119</v>
      </c>
      <c r="J312">
        <f t="shared" si="32"/>
        <v>2498933.9499999993</v>
      </c>
      <c r="K312" s="1">
        <f t="shared" si="34"/>
        <v>855.40499999999997</v>
      </c>
      <c r="L312" s="1"/>
      <c r="M312" s="1"/>
      <c r="N312" s="1"/>
      <c r="O312" s="1"/>
      <c r="P312" s="1"/>
      <c r="Q312" s="1"/>
      <c r="R312" s="1" t="s">
        <v>318</v>
      </c>
      <c r="S312" s="2" t="s">
        <v>3913</v>
      </c>
      <c r="T312" s="4" t="s">
        <v>1474</v>
      </c>
      <c r="X312" t="str">
        <f t="shared" si="33"/>
        <v/>
      </c>
    </row>
    <row r="313" spans="1:24" ht="14.25">
      <c r="A313" s="1" t="str">
        <f t="shared" si="28"/>
        <v>9103a0e2</v>
      </c>
      <c r="B313" s="3">
        <v>45112</v>
      </c>
      <c r="C313" s="2" t="str">
        <f t="shared" si="29"/>
        <v>East</v>
      </c>
      <c r="D313" s="4" t="str">
        <f t="shared" si="30"/>
        <v>Electronics</v>
      </c>
      <c r="E313" s="1">
        <v>565.91</v>
      </c>
      <c r="F313" s="1">
        <v>10</v>
      </c>
      <c r="G313" s="1">
        <v>27</v>
      </c>
      <c r="H313" s="1">
        <v>1181.33</v>
      </c>
      <c r="I313">
        <f t="shared" si="31"/>
        <v>2506.2477027027048</v>
      </c>
      <c r="J313">
        <f t="shared" si="32"/>
        <v>2596472.620000002</v>
      </c>
      <c r="K313" s="1">
        <f t="shared" si="34"/>
        <v>604.16499999999996</v>
      </c>
      <c r="L313" s="1"/>
      <c r="M313" s="1"/>
      <c r="N313" s="1"/>
      <c r="O313" s="1"/>
      <c r="P313" s="1"/>
      <c r="Q313" s="1"/>
      <c r="R313" s="1" t="s">
        <v>319</v>
      </c>
      <c r="S313" s="2" t="s">
        <v>11</v>
      </c>
      <c r="T313" s="4" t="s">
        <v>291</v>
      </c>
      <c r="X313" t="str">
        <f t="shared" si="33"/>
        <v/>
      </c>
    </row>
    <row r="314" spans="1:24" ht="14.25">
      <c r="A314" s="1" t="str">
        <f t="shared" si="28"/>
        <v>19f30bc3</v>
      </c>
      <c r="B314" s="3">
        <v>45246</v>
      </c>
      <c r="C314" s="2" t="str">
        <f t="shared" si="29"/>
        <v>West</v>
      </c>
      <c r="D314" s="4" t="str">
        <f t="shared" si="30"/>
        <v>Groceries</v>
      </c>
      <c r="E314" s="1">
        <v>3180.04</v>
      </c>
      <c r="F314" s="1">
        <v>21</v>
      </c>
      <c r="G314" s="1">
        <v>48</v>
      </c>
      <c r="H314" s="1">
        <v>1183.27</v>
      </c>
      <c r="I314">
        <f t="shared" si="31"/>
        <v>2537.5954861821929</v>
      </c>
      <c r="J314">
        <f t="shared" si="32"/>
        <v>2479230.7900000024</v>
      </c>
      <c r="K314" s="1">
        <f t="shared" si="34"/>
        <v>615.63499999999999</v>
      </c>
      <c r="L314" s="1"/>
      <c r="M314" s="1"/>
      <c r="N314" s="1"/>
      <c r="O314" s="1"/>
      <c r="P314" s="1"/>
      <c r="Q314" s="1"/>
      <c r="R314" s="1" t="s">
        <v>320</v>
      </c>
      <c r="S314" s="2" t="s">
        <v>3911</v>
      </c>
      <c r="T314" s="4" t="s">
        <v>88</v>
      </c>
      <c r="X314" t="str">
        <f t="shared" si="33"/>
        <v/>
      </c>
    </row>
    <row r="315" spans="1:24" ht="14.25">
      <c r="A315" s="1" t="str">
        <f t="shared" si="28"/>
        <v>5f021a1b</v>
      </c>
      <c r="B315" s="3">
        <v>45316</v>
      </c>
      <c r="C315" s="2" t="str">
        <f t="shared" si="29"/>
        <v>West</v>
      </c>
      <c r="D315" s="4" t="str">
        <f t="shared" si="30"/>
        <v>Groceries</v>
      </c>
      <c r="E315" s="1">
        <v>1510.87</v>
      </c>
      <c r="F315" s="1">
        <v>5</v>
      </c>
      <c r="G315" s="1">
        <v>23</v>
      </c>
      <c r="H315" s="1">
        <v>835.6</v>
      </c>
      <c r="I315">
        <f t="shared" si="31"/>
        <v>2537.5954861821929</v>
      </c>
      <c r="J315">
        <f t="shared" si="32"/>
        <v>2479230.7900000024</v>
      </c>
      <c r="K315" s="1">
        <f t="shared" si="34"/>
        <v>429.3</v>
      </c>
      <c r="L315" s="1"/>
      <c r="M315" s="1"/>
      <c r="N315" s="1"/>
      <c r="O315" s="1"/>
      <c r="P315" s="1"/>
      <c r="Q315" s="1"/>
      <c r="R315" s="1" t="s">
        <v>321</v>
      </c>
      <c r="S315" s="2" t="s">
        <v>3911</v>
      </c>
      <c r="T315" s="4" t="s">
        <v>88</v>
      </c>
      <c r="X315" t="str">
        <f t="shared" si="33"/>
        <v/>
      </c>
    </row>
    <row r="316" spans="1:24" ht="14.25">
      <c r="A316" s="1" t="str">
        <f t="shared" si="28"/>
        <v>0f0ff441</v>
      </c>
      <c r="B316" s="3">
        <v>45567</v>
      </c>
      <c r="C316" s="2" t="str">
        <f t="shared" si="29"/>
        <v>West</v>
      </c>
      <c r="D316" s="4" t="str">
        <f t="shared" si="30"/>
        <v>Groceries</v>
      </c>
      <c r="E316" s="1">
        <v>1717.94</v>
      </c>
      <c r="F316" s="1">
        <v>34</v>
      </c>
      <c r="G316" s="1">
        <v>5</v>
      </c>
      <c r="H316" s="1">
        <v>528.35</v>
      </c>
      <c r="I316">
        <f t="shared" si="31"/>
        <v>2537.5954861821929</v>
      </c>
      <c r="J316">
        <f t="shared" si="32"/>
        <v>2479230.7900000024</v>
      </c>
      <c r="K316" s="1">
        <f t="shared" si="34"/>
        <v>266.67500000000001</v>
      </c>
      <c r="L316" s="1"/>
      <c r="M316" s="1"/>
      <c r="N316" s="1"/>
      <c r="O316" s="1"/>
      <c r="P316" s="1"/>
      <c r="Q316" s="1"/>
      <c r="R316" s="1" t="s">
        <v>322</v>
      </c>
      <c r="S316" s="2" t="s">
        <v>3911</v>
      </c>
      <c r="T316" s="4" t="s">
        <v>88</v>
      </c>
      <c r="X316" t="str">
        <f t="shared" si="33"/>
        <v/>
      </c>
    </row>
    <row r="317" spans="1:24" ht="14.25">
      <c r="A317" s="1" t="str">
        <f t="shared" si="28"/>
        <v>cdc6d3ec</v>
      </c>
      <c r="B317" s="3">
        <v>45307</v>
      </c>
      <c r="C317" s="2" t="str">
        <f t="shared" si="29"/>
        <v>West</v>
      </c>
      <c r="D317" s="4" t="str">
        <f t="shared" si="30"/>
        <v>Sports</v>
      </c>
      <c r="E317" s="1">
        <v>2608.11</v>
      </c>
      <c r="F317" s="1">
        <v>34</v>
      </c>
      <c r="G317" s="1">
        <v>41</v>
      </c>
      <c r="H317" s="1">
        <v>1273.28</v>
      </c>
      <c r="I317">
        <f t="shared" si="31"/>
        <v>2537.5954861821929</v>
      </c>
      <c r="J317">
        <f t="shared" si="32"/>
        <v>2479230.7900000024</v>
      </c>
      <c r="K317" s="1">
        <f t="shared" si="34"/>
        <v>657.14</v>
      </c>
      <c r="L317" s="1"/>
      <c r="M317" s="1"/>
      <c r="N317" s="1"/>
      <c r="O317" s="1"/>
      <c r="P317" s="1"/>
      <c r="Q317" s="1"/>
      <c r="R317" s="1" t="s">
        <v>323</v>
      </c>
      <c r="S317" s="2" t="s">
        <v>3911</v>
      </c>
      <c r="T317" s="4" t="s">
        <v>25</v>
      </c>
      <c r="X317" t="str">
        <f t="shared" si="33"/>
        <v/>
      </c>
    </row>
    <row r="318" spans="1:24" ht="14.25">
      <c r="A318" s="1" t="str">
        <f t="shared" si="28"/>
        <v>225e930d</v>
      </c>
      <c r="B318" s="3">
        <v>45172</v>
      </c>
      <c r="C318" s="2" t="str">
        <f t="shared" si="29"/>
        <v>West</v>
      </c>
      <c r="D318" s="4" t="str">
        <f t="shared" si="30"/>
        <v>Groceries</v>
      </c>
      <c r="E318" s="1">
        <v>2453.8000000000002</v>
      </c>
      <c r="F318" s="1">
        <v>39</v>
      </c>
      <c r="G318" s="1">
        <v>11</v>
      </c>
      <c r="H318" s="1">
        <v>1442.04</v>
      </c>
      <c r="I318">
        <f t="shared" si="31"/>
        <v>2537.5954861821929</v>
      </c>
      <c r="J318">
        <f t="shared" si="32"/>
        <v>2479230.7900000024</v>
      </c>
      <c r="K318" s="1">
        <f t="shared" si="34"/>
        <v>726.52</v>
      </c>
      <c r="L318" s="1"/>
      <c r="M318" s="1"/>
      <c r="N318" s="1"/>
      <c r="O318" s="1"/>
      <c r="P318" s="1"/>
      <c r="Q318" s="1"/>
      <c r="R318" s="1" t="s">
        <v>324</v>
      </c>
      <c r="S318" s="2" t="s">
        <v>3911</v>
      </c>
      <c r="T318" s="4" t="s">
        <v>88</v>
      </c>
      <c r="X318" t="str">
        <f t="shared" si="33"/>
        <v/>
      </c>
    </row>
    <row r="319" spans="1:24" ht="14.25">
      <c r="A319" s="1" t="str">
        <f t="shared" si="28"/>
        <v>fec691eb</v>
      </c>
      <c r="B319" s="3">
        <v>45453</v>
      </c>
      <c r="C319" s="2" t="str">
        <f t="shared" si="29"/>
        <v>South</v>
      </c>
      <c r="D319" s="4" t="str">
        <f t="shared" si="30"/>
        <v>Sports</v>
      </c>
      <c r="E319" s="1">
        <v>1954.44</v>
      </c>
      <c r="F319" s="1">
        <v>10</v>
      </c>
      <c r="G319" s="1">
        <v>14</v>
      </c>
      <c r="H319" s="1">
        <v>1433.28</v>
      </c>
      <c r="I319">
        <f t="shared" si="31"/>
        <v>2496.4375124875119</v>
      </c>
      <c r="J319">
        <f t="shared" si="32"/>
        <v>2498933.9499999993</v>
      </c>
      <c r="K319" s="1">
        <f t="shared" si="34"/>
        <v>723.64</v>
      </c>
      <c r="L319" s="1"/>
      <c r="M319" s="1"/>
      <c r="N319" s="1"/>
      <c r="O319" s="1"/>
      <c r="P319" s="1"/>
      <c r="Q319" s="1"/>
      <c r="R319" s="1" t="s">
        <v>325</v>
      </c>
      <c r="S319" s="2" t="s">
        <v>3913</v>
      </c>
      <c r="T319" s="4" t="s">
        <v>25</v>
      </c>
      <c r="X319" t="str">
        <f t="shared" si="33"/>
        <v/>
      </c>
    </row>
    <row r="320" spans="1:24" ht="14.25">
      <c r="A320" s="1" t="str">
        <f t="shared" si="28"/>
        <v>60b6b7a7</v>
      </c>
      <c r="B320" s="3">
        <v>44975</v>
      </c>
      <c r="C320" s="2" t="str">
        <f t="shared" si="29"/>
        <v>East</v>
      </c>
      <c r="D320" s="4" t="str">
        <f t="shared" si="30"/>
        <v>Clothing</v>
      </c>
      <c r="E320" s="1">
        <v>4784.1099999999997</v>
      </c>
      <c r="F320" s="1">
        <v>40</v>
      </c>
      <c r="G320" s="1">
        <v>37</v>
      </c>
      <c r="H320" s="1">
        <v>985.48</v>
      </c>
      <c r="I320">
        <f t="shared" si="31"/>
        <v>2506.2477027027048</v>
      </c>
      <c r="J320">
        <f t="shared" si="32"/>
        <v>2596472.620000002</v>
      </c>
      <c r="K320" s="1">
        <f t="shared" si="34"/>
        <v>511.24</v>
      </c>
      <c r="L320" s="1"/>
      <c r="M320" s="1"/>
      <c r="N320" s="1"/>
      <c r="O320" s="1"/>
      <c r="P320" s="1"/>
      <c r="Q320" s="1"/>
      <c r="R320" s="1" t="s">
        <v>326</v>
      </c>
      <c r="S320" s="2" t="s">
        <v>11</v>
      </c>
      <c r="T320" s="4" t="s">
        <v>1474</v>
      </c>
      <c r="X320" t="str">
        <f t="shared" si="33"/>
        <v/>
      </c>
    </row>
    <row r="321" spans="1:24" ht="14.25">
      <c r="A321" s="1" t="str">
        <f t="shared" si="28"/>
        <v>6f96d5b9</v>
      </c>
      <c r="B321" s="3">
        <v>45577</v>
      </c>
      <c r="C321" s="2" t="str">
        <f t="shared" si="29"/>
        <v>West</v>
      </c>
      <c r="D321" s="4" t="str">
        <f t="shared" si="30"/>
        <v>Groceries</v>
      </c>
      <c r="E321" s="1">
        <v>1608.13</v>
      </c>
      <c r="F321" s="1">
        <v>31</v>
      </c>
      <c r="G321" s="1">
        <v>31</v>
      </c>
      <c r="H321" s="1">
        <v>1758.35</v>
      </c>
      <c r="I321">
        <f t="shared" si="31"/>
        <v>2537.5954861821929</v>
      </c>
      <c r="J321">
        <f t="shared" si="32"/>
        <v>2479230.7900000024</v>
      </c>
      <c r="K321" s="1">
        <f t="shared" si="34"/>
        <v>894.67499999999995</v>
      </c>
      <c r="L321" s="1"/>
      <c r="M321" s="1"/>
      <c r="N321" s="1"/>
      <c r="O321" s="1"/>
      <c r="P321" s="1"/>
      <c r="Q321" s="1"/>
      <c r="R321" s="1" t="s">
        <v>327</v>
      </c>
      <c r="S321" s="2" t="s">
        <v>3911</v>
      </c>
      <c r="T321" s="4" t="s">
        <v>88</v>
      </c>
      <c r="X321" t="str">
        <f t="shared" si="33"/>
        <v/>
      </c>
    </row>
    <row r="322" spans="1:24" ht="14.25">
      <c r="A322" s="1" t="str">
        <f t="shared" ref="A322:A385" si="35">TRIM(R322)</f>
        <v>3d1b7159</v>
      </c>
      <c r="B322" s="3">
        <v>45437</v>
      </c>
      <c r="C322" s="2" t="str">
        <f t="shared" ref="C322:C385" si="36">PROPER(TRIM(S322))</f>
        <v>East</v>
      </c>
      <c r="D322" s="4" t="str">
        <f t="shared" ref="D322:D385" si="37">PROPER(TRIM(SUBSTITUTE(T322,"$","s")))</f>
        <v>Electronics</v>
      </c>
      <c r="E322" s="1">
        <v>687.26</v>
      </c>
      <c r="F322" s="1">
        <v>43</v>
      </c>
      <c r="G322" s="1">
        <v>21</v>
      </c>
      <c r="H322" s="1">
        <v>1555.12</v>
      </c>
      <c r="I322">
        <f t="shared" ref="I322:I385" si="38">AVERAGEIFS(E:E,C:C,C322)</f>
        <v>2506.2477027027048</v>
      </c>
      <c r="J322">
        <f t="shared" ref="J322:J385" si="39">SUMIFS(E:E,C:C,C322)</f>
        <v>2596472.620000002</v>
      </c>
      <c r="K322" s="1">
        <f t="shared" si="34"/>
        <v>788.06</v>
      </c>
      <c r="L322" s="1"/>
      <c r="M322" s="1"/>
      <c r="N322" s="1"/>
      <c r="O322" s="1"/>
      <c r="P322" s="1"/>
      <c r="Q322" s="1"/>
      <c r="R322" s="1" t="s">
        <v>328</v>
      </c>
      <c r="S322" s="2" t="s">
        <v>11</v>
      </c>
      <c r="T322" s="4" t="s">
        <v>291</v>
      </c>
      <c r="X322" t="str">
        <f t="shared" si="33"/>
        <v/>
      </c>
    </row>
    <row r="323" spans="1:24" ht="14.25">
      <c r="A323" s="1" t="str">
        <f t="shared" si="35"/>
        <v>3f542db4</v>
      </c>
      <c r="B323" s="3">
        <v>45519</v>
      </c>
      <c r="C323" s="2" t="str">
        <f t="shared" si="36"/>
        <v>West</v>
      </c>
      <c r="D323" s="4" t="str">
        <f t="shared" si="37"/>
        <v>Furniture</v>
      </c>
      <c r="E323" s="1">
        <v>71.790000000000006</v>
      </c>
      <c r="F323" s="1">
        <v>36</v>
      </c>
      <c r="G323" s="1">
        <v>42</v>
      </c>
      <c r="H323" s="1">
        <v>1546.7</v>
      </c>
      <c r="I323">
        <f t="shared" si="38"/>
        <v>2537.5954861821929</v>
      </c>
      <c r="J323">
        <f t="shared" si="39"/>
        <v>2479230.7900000024</v>
      </c>
      <c r="K323" s="1">
        <f t="shared" si="34"/>
        <v>794.35</v>
      </c>
      <c r="L323" s="1"/>
      <c r="M323" s="1"/>
      <c r="N323" s="1"/>
      <c r="O323" s="1"/>
      <c r="P323" s="1"/>
      <c r="Q323" s="1"/>
      <c r="R323" s="1" t="s">
        <v>329</v>
      </c>
      <c r="S323" s="2" t="s">
        <v>3911</v>
      </c>
      <c r="T323" s="4" t="s">
        <v>15</v>
      </c>
      <c r="X323" t="str">
        <f t="shared" ref="X323:X386" si="40">SUBSTITUTE(SUBSTITUTE(W323,"@",""),"#","")</f>
        <v/>
      </c>
    </row>
    <row r="324" spans="1:24" ht="14.25">
      <c r="A324" s="1" t="str">
        <f t="shared" si="35"/>
        <v>ddf5b67b</v>
      </c>
      <c r="B324" s="3">
        <v>45264</v>
      </c>
      <c r="C324" s="2" t="str">
        <f t="shared" si="36"/>
        <v>West</v>
      </c>
      <c r="D324" s="4" t="str">
        <f t="shared" si="37"/>
        <v>Furniture</v>
      </c>
      <c r="E324" s="1">
        <v>2747.19</v>
      </c>
      <c r="F324" s="1">
        <v>21</v>
      </c>
      <c r="G324" s="1">
        <v>12</v>
      </c>
      <c r="H324" s="1">
        <v>1465.3</v>
      </c>
      <c r="I324">
        <f t="shared" si="38"/>
        <v>2537.5954861821929</v>
      </c>
      <c r="J324">
        <f t="shared" si="39"/>
        <v>2479230.7900000024</v>
      </c>
      <c r="K324" s="1">
        <f t="shared" si="34"/>
        <v>738.65</v>
      </c>
      <c r="L324" s="1"/>
      <c r="M324" s="1"/>
      <c r="N324" s="1"/>
      <c r="O324" s="1"/>
      <c r="P324" s="1"/>
      <c r="Q324" s="1"/>
      <c r="R324" s="1" t="s">
        <v>330</v>
      </c>
      <c r="S324" s="2" t="s">
        <v>3911</v>
      </c>
      <c r="T324" s="4" t="s">
        <v>15</v>
      </c>
      <c r="X324" t="str">
        <f t="shared" si="40"/>
        <v/>
      </c>
    </row>
    <row r="325" spans="1:24" ht="14.25">
      <c r="A325" s="1" t="str">
        <f t="shared" si="35"/>
        <v>c85c3188</v>
      </c>
      <c r="B325" s="3">
        <v>45251</v>
      </c>
      <c r="C325" s="2" t="str">
        <f t="shared" si="36"/>
        <v>West</v>
      </c>
      <c r="D325" s="4" t="str">
        <f t="shared" si="37"/>
        <v>Groceries</v>
      </c>
      <c r="E325" s="1">
        <v>1387.68</v>
      </c>
      <c r="F325" s="1">
        <v>18</v>
      </c>
      <c r="G325" s="1">
        <v>30</v>
      </c>
      <c r="H325" s="1">
        <v>904.34</v>
      </c>
      <c r="I325">
        <f t="shared" si="38"/>
        <v>2537.5954861821929</v>
      </c>
      <c r="J325">
        <f t="shared" si="39"/>
        <v>2479230.7900000024</v>
      </c>
      <c r="K325" s="1">
        <f t="shared" si="34"/>
        <v>467.17</v>
      </c>
      <c r="L325" s="1"/>
      <c r="M325" s="1"/>
      <c r="N325" s="1"/>
      <c r="O325" s="1"/>
      <c r="P325" s="1"/>
      <c r="Q325" s="1"/>
      <c r="R325" s="1" t="s">
        <v>331</v>
      </c>
      <c r="S325" s="2" t="s">
        <v>3911</v>
      </c>
      <c r="T325" s="4" t="s">
        <v>88</v>
      </c>
      <c r="X325" t="str">
        <f t="shared" si="40"/>
        <v/>
      </c>
    </row>
    <row r="326" spans="1:24" ht="14.25">
      <c r="A326" s="1" t="str">
        <f t="shared" si="35"/>
        <v>15625ab1</v>
      </c>
      <c r="B326" s="3">
        <v>45555</v>
      </c>
      <c r="C326" s="2" t="str">
        <f t="shared" si="36"/>
        <v>West</v>
      </c>
      <c r="D326" s="4" t="str">
        <f t="shared" si="37"/>
        <v>Sports</v>
      </c>
      <c r="E326" s="1">
        <v>2530.77</v>
      </c>
      <c r="F326" s="1">
        <v>39</v>
      </c>
      <c r="G326" s="1">
        <v>42</v>
      </c>
      <c r="H326" s="1">
        <v>651.95000000000005</v>
      </c>
      <c r="I326">
        <f t="shared" si="38"/>
        <v>2537.5954861821929</v>
      </c>
      <c r="J326">
        <f t="shared" si="39"/>
        <v>2479230.7900000024</v>
      </c>
      <c r="K326" s="1">
        <f t="shared" ref="K326:K389" si="41">AVERAGE(G326,H326)</f>
        <v>346.97500000000002</v>
      </c>
      <c r="L326" s="1"/>
      <c r="M326" s="1"/>
      <c r="N326" s="1"/>
      <c r="O326" s="1"/>
      <c r="P326" s="1"/>
      <c r="Q326" s="1"/>
      <c r="R326" s="1" t="s">
        <v>332</v>
      </c>
      <c r="S326" s="2" t="s">
        <v>3911</v>
      </c>
      <c r="T326" s="4" t="s">
        <v>25</v>
      </c>
      <c r="X326" t="str">
        <f t="shared" si="40"/>
        <v/>
      </c>
    </row>
    <row r="327" spans="1:24" ht="14.25">
      <c r="A327" s="1" t="str">
        <f t="shared" si="35"/>
        <v>cb43d385</v>
      </c>
      <c r="B327" s="3">
        <v>45569</v>
      </c>
      <c r="C327" s="2" t="str">
        <f t="shared" si="36"/>
        <v>South</v>
      </c>
      <c r="D327" s="4" t="str">
        <f t="shared" si="37"/>
        <v>Sports</v>
      </c>
      <c r="E327" s="1">
        <v>2529.89</v>
      </c>
      <c r="F327" s="1">
        <v>12</v>
      </c>
      <c r="G327" s="1">
        <v>2</v>
      </c>
      <c r="H327" s="1">
        <v>1235.71</v>
      </c>
      <c r="I327">
        <f t="shared" si="38"/>
        <v>2496.4375124875119</v>
      </c>
      <c r="J327">
        <f t="shared" si="39"/>
        <v>2498933.9499999993</v>
      </c>
      <c r="K327" s="1">
        <f t="shared" si="41"/>
        <v>618.85500000000002</v>
      </c>
      <c r="L327" s="1"/>
      <c r="M327" s="1"/>
      <c r="N327" s="1"/>
      <c r="O327" s="1"/>
      <c r="P327" s="1"/>
      <c r="Q327" s="1"/>
      <c r="R327" s="1" t="s">
        <v>333</v>
      </c>
      <c r="S327" s="2" t="s">
        <v>3913</v>
      </c>
      <c r="T327" s="4" t="s">
        <v>25</v>
      </c>
      <c r="X327" t="str">
        <f t="shared" si="40"/>
        <v/>
      </c>
    </row>
    <row r="328" spans="1:24" ht="14.25">
      <c r="A328" s="1" t="str">
        <f t="shared" si="35"/>
        <v>da892885</v>
      </c>
      <c r="B328" s="3">
        <v>45229</v>
      </c>
      <c r="C328" s="2" t="str">
        <f t="shared" si="36"/>
        <v>North</v>
      </c>
      <c r="D328" s="4" t="str">
        <f t="shared" si="37"/>
        <v>Electronics</v>
      </c>
      <c r="E328" s="1">
        <v>605.21</v>
      </c>
      <c r="F328" s="1">
        <v>46</v>
      </c>
      <c r="G328" s="1">
        <v>2</v>
      </c>
      <c r="H328" s="1">
        <v>1626.74</v>
      </c>
      <c r="I328">
        <f t="shared" si="38"/>
        <v>2571.1423225152107</v>
      </c>
      <c r="J328">
        <f t="shared" si="39"/>
        <v>2535146.3299999977</v>
      </c>
      <c r="K328" s="1">
        <f t="shared" si="41"/>
        <v>814.37</v>
      </c>
      <c r="L328" s="1"/>
      <c r="M328" s="1"/>
      <c r="N328" s="1"/>
      <c r="O328" s="1"/>
      <c r="P328" s="1"/>
      <c r="Q328" s="1"/>
      <c r="R328" s="1" t="s">
        <v>334</v>
      </c>
      <c r="S328" s="2" t="s">
        <v>9</v>
      </c>
      <c r="T328" s="4" t="s">
        <v>291</v>
      </c>
      <c r="X328" t="str">
        <f t="shared" si="40"/>
        <v/>
      </c>
    </row>
    <row r="329" spans="1:24" ht="14.25">
      <c r="A329" s="1" t="str">
        <f t="shared" si="35"/>
        <v>f5448f52</v>
      </c>
      <c r="B329" s="3">
        <v>45233</v>
      </c>
      <c r="C329" s="2" t="str">
        <f t="shared" si="36"/>
        <v>West</v>
      </c>
      <c r="D329" s="4" t="str">
        <f t="shared" si="37"/>
        <v>Furniture</v>
      </c>
      <c r="E329" s="1">
        <v>3012.37</v>
      </c>
      <c r="F329" s="1">
        <v>4</v>
      </c>
      <c r="G329" s="1">
        <v>31</v>
      </c>
      <c r="H329" s="1">
        <v>430.04</v>
      </c>
      <c r="I329">
        <f t="shared" si="38"/>
        <v>2537.5954861821929</v>
      </c>
      <c r="J329">
        <f t="shared" si="39"/>
        <v>2479230.7900000024</v>
      </c>
      <c r="K329" s="1">
        <f t="shared" si="41"/>
        <v>230.52</v>
      </c>
      <c r="L329" s="1"/>
      <c r="M329" s="1"/>
      <c r="N329" s="1"/>
      <c r="O329" s="1"/>
      <c r="P329" s="1"/>
      <c r="Q329" s="1"/>
      <c r="R329" s="1" t="s">
        <v>335</v>
      </c>
      <c r="S329" s="2" t="s">
        <v>3911</v>
      </c>
      <c r="T329" s="4" t="s">
        <v>15</v>
      </c>
      <c r="X329" t="str">
        <f t="shared" si="40"/>
        <v/>
      </c>
    </row>
    <row r="330" spans="1:24" ht="14.25">
      <c r="A330" s="1" t="str">
        <f t="shared" si="35"/>
        <v>59b7f257</v>
      </c>
      <c r="B330" s="3">
        <v>45266</v>
      </c>
      <c r="C330" s="2" t="str">
        <f t="shared" si="36"/>
        <v>North</v>
      </c>
      <c r="D330" s="4" t="str">
        <f t="shared" si="37"/>
        <v>Furniture</v>
      </c>
      <c r="E330" s="1">
        <v>4914.08</v>
      </c>
      <c r="F330" s="1">
        <v>29</v>
      </c>
      <c r="G330" s="1">
        <v>37</v>
      </c>
      <c r="H330" s="1">
        <v>1316.83</v>
      </c>
      <c r="I330">
        <f t="shared" si="38"/>
        <v>2571.1423225152107</v>
      </c>
      <c r="J330">
        <f t="shared" si="39"/>
        <v>2535146.3299999977</v>
      </c>
      <c r="K330" s="1">
        <f t="shared" si="41"/>
        <v>676.91499999999996</v>
      </c>
      <c r="L330" s="1"/>
      <c r="M330" s="1"/>
      <c r="N330" s="1"/>
      <c r="O330" s="1"/>
      <c r="P330" s="1"/>
      <c r="Q330" s="1"/>
      <c r="R330" s="1" t="s">
        <v>336</v>
      </c>
      <c r="S330" s="2" t="s">
        <v>9</v>
      </c>
      <c r="T330" s="4" t="s">
        <v>15</v>
      </c>
      <c r="X330" t="str">
        <f t="shared" si="40"/>
        <v/>
      </c>
    </row>
    <row r="331" spans="1:24" ht="14.25">
      <c r="A331" s="1" t="str">
        <f t="shared" si="35"/>
        <v>e88f49be</v>
      </c>
      <c r="B331" s="3">
        <v>45567</v>
      </c>
      <c r="C331" s="2" t="str">
        <f t="shared" si="36"/>
        <v>East</v>
      </c>
      <c r="D331" s="4" t="str">
        <f t="shared" si="37"/>
        <v>Furniture</v>
      </c>
      <c r="E331" s="1">
        <v>3146.59</v>
      </c>
      <c r="F331" s="1">
        <v>10</v>
      </c>
      <c r="G331" s="1">
        <v>6</v>
      </c>
      <c r="H331" s="1">
        <v>1696.32</v>
      </c>
      <c r="I331">
        <f t="shared" si="38"/>
        <v>2506.2477027027048</v>
      </c>
      <c r="J331">
        <f t="shared" si="39"/>
        <v>2596472.620000002</v>
      </c>
      <c r="K331" s="1">
        <f t="shared" si="41"/>
        <v>851.16</v>
      </c>
      <c r="L331" s="1"/>
      <c r="M331" s="1"/>
      <c r="N331" s="1"/>
      <c r="O331" s="1"/>
      <c r="P331" s="1"/>
      <c r="Q331" s="1"/>
      <c r="R331" s="1" t="s">
        <v>337</v>
      </c>
      <c r="S331" s="2" t="s">
        <v>11</v>
      </c>
      <c r="T331" s="4" t="s">
        <v>15</v>
      </c>
      <c r="X331" t="str">
        <f t="shared" si="40"/>
        <v/>
      </c>
    </row>
    <row r="332" spans="1:24" ht="14.25">
      <c r="A332" s="1" t="str">
        <f t="shared" si="35"/>
        <v>1c5bf0f0</v>
      </c>
      <c r="B332" s="3">
        <v>44890</v>
      </c>
      <c r="C332" s="2" t="str">
        <f t="shared" si="36"/>
        <v>North</v>
      </c>
      <c r="D332" s="4" t="str">
        <f t="shared" si="37"/>
        <v>Groceries</v>
      </c>
      <c r="E332" s="1">
        <v>2023.95</v>
      </c>
      <c r="F332" s="1">
        <v>42</v>
      </c>
      <c r="G332" s="1">
        <v>23</v>
      </c>
      <c r="H332" s="1">
        <v>1272.7</v>
      </c>
      <c r="I332">
        <f t="shared" si="38"/>
        <v>2571.1423225152107</v>
      </c>
      <c r="J332">
        <f t="shared" si="39"/>
        <v>2535146.3299999977</v>
      </c>
      <c r="K332" s="1">
        <f t="shared" si="41"/>
        <v>647.85</v>
      </c>
      <c r="L332" s="1"/>
      <c r="M332" s="1"/>
      <c r="N332" s="1"/>
      <c r="O332" s="1"/>
      <c r="P332" s="1"/>
      <c r="Q332" s="1"/>
      <c r="R332" s="1" t="s">
        <v>338</v>
      </c>
      <c r="S332" s="2" t="s">
        <v>9</v>
      </c>
      <c r="T332" s="4" t="s">
        <v>88</v>
      </c>
      <c r="X332" t="str">
        <f t="shared" si="40"/>
        <v/>
      </c>
    </row>
    <row r="333" spans="1:24" ht="14.25">
      <c r="A333" s="1" t="str">
        <f t="shared" si="35"/>
        <v>b9161739</v>
      </c>
      <c r="B333" s="3">
        <v>44953</v>
      </c>
      <c r="C333" s="2" t="str">
        <f t="shared" si="36"/>
        <v>East</v>
      </c>
      <c r="D333" s="4" t="str">
        <f t="shared" si="37"/>
        <v>Sports</v>
      </c>
      <c r="E333" s="1">
        <v>4451.08</v>
      </c>
      <c r="F333" s="1">
        <v>29</v>
      </c>
      <c r="G333" s="1">
        <v>26</v>
      </c>
      <c r="H333" s="1">
        <v>1002.86</v>
      </c>
      <c r="I333">
        <f t="shared" si="38"/>
        <v>2506.2477027027048</v>
      </c>
      <c r="J333">
        <f t="shared" si="39"/>
        <v>2596472.620000002</v>
      </c>
      <c r="K333" s="1">
        <f t="shared" si="41"/>
        <v>514.43000000000006</v>
      </c>
      <c r="L333" s="1"/>
      <c r="M333" s="1"/>
      <c r="N333" s="1"/>
      <c r="O333" s="1"/>
      <c r="P333" s="1"/>
      <c r="Q333" s="1"/>
      <c r="R333" s="1" t="s">
        <v>339</v>
      </c>
      <c r="S333" s="2" t="s">
        <v>11</v>
      </c>
      <c r="T333" s="4" t="s">
        <v>25</v>
      </c>
      <c r="X333" t="str">
        <f t="shared" si="40"/>
        <v/>
      </c>
    </row>
    <row r="334" spans="1:24" ht="14.25">
      <c r="A334" s="1" t="str">
        <f t="shared" si="35"/>
        <v>e83fc29d</v>
      </c>
      <c r="B334" s="3">
        <v>44888</v>
      </c>
      <c r="C334" s="2" t="str">
        <f t="shared" si="36"/>
        <v>South</v>
      </c>
      <c r="D334" s="4" t="str">
        <f t="shared" si="37"/>
        <v>Electronics</v>
      </c>
      <c r="E334" s="1">
        <v>2843.57</v>
      </c>
      <c r="F334" s="1">
        <v>22</v>
      </c>
      <c r="G334" s="1">
        <v>22</v>
      </c>
      <c r="H334" s="1">
        <v>419.23</v>
      </c>
      <c r="I334">
        <f t="shared" si="38"/>
        <v>2496.4375124875119</v>
      </c>
      <c r="J334">
        <f t="shared" si="39"/>
        <v>2498933.9499999993</v>
      </c>
      <c r="K334" s="1">
        <f t="shared" si="41"/>
        <v>220.61500000000001</v>
      </c>
      <c r="L334" s="1"/>
      <c r="M334" s="1"/>
      <c r="N334" s="1"/>
      <c r="O334" s="1"/>
      <c r="P334" s="1"/>
      <c r="Q334" s="1"/>
      <c r="R334" s="1" t="s">
        <v>340</v>
      </c>
      <c r="S334" s="2" t="s">
        <v>3913</v>
      </c>
      <c r="T334" s="4" t="s">
        <v>291</v>
      </c>
      <c r="X334" t="str">
        <f t="shared" si="40"/>
        <v/>
      </c>
    </row>
    <row r="335" spans="1:24" ht="14.25">
      <c r="A335" s="1" t="str">
        <f t="shared" si="35"/>
        <v>73f698fa</v>
      </c>
      <c r="B335" s="3">
        <v>44938</v>
      </c>
      <c r="C335" s="2" t="str">
        <f t="shared" si="36"/>
        <v>West</v>
      </c>
      <c r="D335" s="4" t="str">
        <f t="shared" si="37"/>
        <v>Clothing</v>
      </c>
      <c r="E335" s="1">
        <v>3288.61</v>
      </c>
      <c r="F335" s="1">
        <v>21</v>
      </c>
      <c r="G335" s="1">
        <v>21</v>
      </c>
      <c r="H335" s="1">
        <v>366.8</v>
      </c>
      <c r="I335">
        <f t="shared" si="38"/>
        <v>2537.5954861821929</v>
      </c>
      <c r="J335">
        <f t="shared" si="39"/>
        <v>2479230.7900000024</v>
      </c>
      <c r="K335" s="1">
        <f t="shared" si="41"/>
        <v>193.9</v>
      </c>
      <c r="L335" s="1"/>
      <c r="M335" s="1"/>
      <c r="N335" s="1"/>
      <c r="O335" s="1"/>
      <c r="P335" s="1"/>
      <c r="Q335" s="1"/>
      <c r="R335" s="1" t="s">
        <v>341</v>
      </c>
      <c r="S335" s="2" t="s">
        <v>3911</v>
      </c>
      <c r="T335" s="4" t="s">
        <v>1474</v>
      </c>
      <c r="X335" t="str">
        <f t="shared" si="40"/>
        <v/>
      </c>
    </row>
    <row r="336" spans="1:24" ht="14.25">
      <c r="A336" s="1" t="str">
        <f t="shared" si="35"/>
        <v>5651eb5d</v>
      </c>
      <c r="B336" s="3">
        <v>44899</v>
      </c>
      <c r="C336" s="2" t="str">
        <f t="shared" si="36"/>
        <v>South</v>
      </c>
      <c r="D336" s="4" t="str">
        <f t="shared" si="37"/>
        <v>Electronics</v>
      </c>
      <c r="E336" s="1">
        <v>3947.42</v>
      </c>
      <c r="F336" s="1">
        <v>26</v>
      </c>
      <c r="G336" s="1">
        <v>6</v>
      </c>
      <c r="H336" s="1">
        <v>1041.68</v>
      </c>
      <c r="I336">
        <f t="shared" si="38"/>
        <v>2496.4375124875119</v>
      </c>
      <c r="J336">
        <f t="shared" si="39"/>
        <v>2498933.9499999993</v>
      </c>
      <c r="K336" s="1">
        <f t="shared" si="41"/>
        <v>523.84</v>
      </c>
      <c r="L336" s="1"/>
      <c r="M336" s="1"/>
      <c r="N336" s="1"/>
      <c r="O336" s="1"/>
      <c r="P336" s="1"/>
      <c r="Q336" s="1"/>
      <c r="R336" s="1" t="s">
        <v>342</v>
      </c>
      <c r="S336" s="2" t="s">
        <v>3913</v>
      </c>
      <c r="T336" s="4" t="s">
        <v>291</v>
      </c>
      <c r="X336" t="str">
        <f t="shared" si="40"/>
        <v/>
      </c>
    </row>
    <row r="337" spans="1:24" ht="14.25">
      <c r="A337" s="1" t="str">
        <f t="shared" si="35"/>
        <v>6b93034f</v>
      </c>
      <c r="B337" s="3">
        <v>44958</v>
      </c>
      <c r="C337" s="2" t="str">
        <f t="shared" si="36"/>
        <v>North</v>
      </c>
      <c r="D337" s="4" t="str">
        <f t="shared" si="37"/>
        <v>Sports</v>
      </c>
      <c r="E337" s="1">
        <v>1899.53</v>
      </c>
      <c r="F337" s="1">
        <v>24</v>
      </c>
      <c r="G337" s="1">
        <v>12</v>
      </c>
      <c r="H337" s="1">
        <v>154.47999999999999</v>
      </c>
      <c r="I337">
        <f t="shared" si="38"/>
        <v>2571.1423225152107</v>
      </c>
      <c r="J337">
        <f t="shared" si="39"/>
        <v>2535146.3299999977</v>
      </c>
      <c r="K337" s="1">
        <f t="shared" si="41"/>
        <v>83.24</v>
      </c>
      <c r="L337" s="1"/>
      <c r="M337" s="1"/>
      <c r="N337" s="1"/>
      <c r="O337" s="1"/>
      <c r="P337" s="1"/>
      <c r="Q337" s="1"/>
      <c r="R337" s="1" t="s">
        <v>343</v>
      </c>
      <c r="S337" s="2" t="s">
        <v>9</v>
      </c>
      <c r="T337" s="4" t="s">
        <v>25</v>
      </c>
      <c r="X337" t="str">
        <f t="shared" si="40"/>
        <v/>
      </c>
    </row>
    <row r="338" spans="1:24" ht="14.25">
      <c r="A338" s="1" t="str">
        <f t="shared" si="35"/>
        <v>c20f280b</v>
      </c>
      <c r="B338" s="3">
        <v>45373</v>
      </c>
      <c r="C338" s="2" t="str">
        <f t="shared" si="36"/>
        <v>West</v>
      </c>
      <c r="D338" s="4" t="str">
        <f t="shared" si="37"/>
        <v>Sports</v>
      </c>
      <c r="E338" s="1">
        <v>3347.49</v>
      </c>
      <c r="F338" s="1">
        <v>11</v>
      </c>
      <c r="G338" s="1">
        <v>30</v>
      </c>
      <c r="H338" s="1">
        <v>1814.86</v>
      </c>
      <c r="I338">
        <f t="shared" si="38"/>
        <v>2537.5954861821929</v>
      </c>
      <c r="J338">
        <f t="shared" si="39"/>
        <v>2479230.7900000024</v>
      </c>
      <c r="K338" s="1">
        <f t="shared" si="41"/>
        <v>922.43</v>
      </c>
      <c r="L338" s="1"/>
      <c r="M338" s="1"/>
      <c r="N338" s="1"/>
      <c r="O338" s="1"/>
      <c r="P338" s="1"/>
      <c r="Q338" s="1"/>
      <c r="R338" s="1" t="s">
        <v>344</v>
      </c>
      <c r="S338" s="2" t="s">
        <v>3911</v>
      </c>
      <c r="T338" s="4" t="s">
        <v>25</v>
      </c>
      <c r="X338" t="str">
        <f t="shared" si="40"/>
        <v/>
      </c>
    </row>
    <row r="339" spans="1:24" ht="14.25">
      <c r="A339" s="1" t="str">
        <f t="shared" si="35"/>
        <v>ac49e295</v>
      </c>
      <c r="B339" s="3">
        <v>45445</v>
      </c>
      <c r="C339" s="2" t="str">
        <f t="shared" si="36"/>
        <v>East</v>
      </c>
      <c r="D339" s="4" t="str">
        <f t="shared" si="37"/>
        <v>Furniture</v>
      </c>
      <c r="E339" s="1">
        <v>2832.18</v>
      </c>
      <c r="F339" s="1">
        <v>40</v>
      </c>
      <c r="G339" s="1">
        <v>27</v>
      </c>
      <c r="H339" s="1">
        <v>1043.3599999999999</v>
      </c>
      <c r="I339">
        <f t="shared" si="38"/>
        <v>2506.2477027027048</v>
      </c>
      <c r="J339">
        <f t="shared" si="39"/>
        <v>2596472.620000002</v>
      </c>
      <c r="K339" s="1">
        <f t="shared" si="41"/>
        <v>535.17999999999995</v>
      </c>
      <c r="L339" s="1"/>
      <c r="M339" s="1"/>
      <c r="N339" s="1"/>
      <c r="O339" s="1"/>
      <c r="P339" s="1"/>
      <c r="Q339" s="1"/>
      <c r="R339" s="1" t="s">
        <v>345</v>
      </c>
      <c r="S339" s="2" t="s">
        <v>11</v>
      </c>
      <c r="T339" s="4" t="s">
        <v>15</v>
      </c>
      <c r="X339" t="str">
        <f t="shared" si="40"/>
        <v/>
      </c>
    </row>
    <row r="340" spans="1:24" ht="14.25">
      <c r="A340" s="1" t="str">
        <f t="shared" si="35"/>
        <v>3508cf1e</v>
      </c>
      <c r="B340" s="3">
        <v>44965</v>
      </c>
      <c r="C340" s="2" t="str">
        <f t="shared" si="36"/>
        <v>North</v>
      </c>
      <c r="D340" s="4" t="str">
        <f t="shared" si="37"/>
        <v>Clothing</v>
      </c>
      <c r="E340" s="1">
        <v>101.35</v>
      </c>
      <c r="F340" s="1">
        <v>38</v>
      </c>
      <c r="G340" s="1">
        <v>48</v>
      </c>
      <c r="H340" s="1">
        <v>1637.71</v>
      </c>
      <c r="I340">
        <f t="shared" si="38"/>
        <v>2571.1423225152107</v>
      </c>
      <c r="J340">
        <f t="shared" si="39"/>
        <v>2535146.3299999977</v>
      </c>
      <c r="K340" s="1">
        <f t="shared" si="41"/>
        <v>842.85500000000002</v>
      </c>
      <c r="L340" s="1"/>
      <c r="M340" s="1"/>
      <c r="N340" s="1"/>
      <c r="O340" s="1"/>
      <c r="P340" s="1"/>
      <c r="Q340" s="1"/>
      <c r="R340" s="1" t="s">
        <v>346</v>
      </c>
      <c r="S340" s="2" t="s">
        <v>9</v>
      </c>
      <c r="T340" s="4" t="s">
        <v>1474</v>
      </c>
      <c r="X340" t="str">
        <f t="shared" si="40"/>
        <v/>
      </c>
    </row>
    <row r="341" spans="1:24" ht="14.25">
      <c r="A341" s="1" t="str">
        <f t="shared" si="35"/>
        <v>c6e09557</v>
      </c>
      <c r="B341" s="3">
        <v>45284</v>
      </c>
      <c r="C341" s="2" t="str">
        <f t="shared" si="36"/>
        <v>North</v>
      </c>
      <c r="D341" s="4" t="str">
        <f t="shared" si="37"/>
        <v>Groceries</v>
      </c>
      <c r="E341" s="1">
        <v>2627.5</v>
      </c>
      <c r="F341" s="1">
        <v>25</v>
      </c>
      <c r="G341" s="1">
        <v>2</v>
      </c>
      <c r="H341" s="1">
        <v>1064.03</v>
      </c>
      <c r="I341">
        <f t="shared" si="38"/>
        <v>2571.1423225152107</v>
      </c>
      <c r="J341">
        <f t="shared" si="39"/>
        <v>2535146.3299999977</v>
      </c>
      <c r="K341" s="1">
        <f t="shared" si="41"/>
        <v>533.01499999999999</v>
      </c>
      <c r="L341" s="1"/>
      <c r="M341" s="1"/>
      <c r="N341" s="1"/>
      <c r="O341" s="1"/>
      <c r="P341" s="1"/>
      <c r="Q341" s="1"/>
      <c r="R341" s="1" t="s">
        <v>347</v>
      </c>
      <c r="S341" s="2" t="s">
        <v>9</v>
      </c>
      <c r="T341" s="4" t="s">
        <v>88</v>
      </c>
      <c r="X341" t="str">
        <f t="shared" si="40"/>
        <v/>
      </c>
    </row>
    <row r="342" spans="1:24" ht="14.25">
      <c r="A342" s="1" t="str">
        <f t="shared" si="35"/>
        <v>2ba49935</v>
      </c>
      <c r="B342" s="3">
        <v>45373</v>
      </c>
      <c r="C342" s="2" t="str">
        <f t="shared" si="36"/>
        <v>North</v>
      </c>
      <c r="D342" s="4" t="str">
        <f t="shared" si="37"/>
        <v>Furniture</v>
      </c>
      <c r="E342" s="1">
        <v>1562.89</v>
      </c>
      <c r="F342" s="1">
        <v>38</v>
      </c>
      <c r="G342" s="1">
        <v>31</v>
      </c>
      <c r="H342" s="1">
        <v>749</v>
      </c>
      <c r="I342">
        <f t="shared" si="38"/>
        <v>2571.1423225152107</v>
      </c>
      <c r="J342">
        <f t="shared" si="39"/>
        <v>2535146.3299999977</v>
      </c>
      <c r="K342" s="1">
        <f t="shared" si="41"/>
        <v>390</v>
      </c>
      <c r="L342" s="1"/>
      <c r="M342" s="1"/>
      <c r="N342" s="1"/>
      <c r="O342" s="1"/>
      <c r="P342" s="1"/>
      <c r="Q342" s="1"/>
      <c r="R342" s="1" t="s">
        <v>348</v>
      </c>
      <c r="S342" s="2" t="s">
        <v>9</v>
      </c>
      <c r="T342" s="4" t="s">
        <v>15</v>
      </c>
      <c r="X342" t="str">
        <f t="shared" si="40"/>
        <v/>
      </c>
    </row>
    <row r="343" spans="1:24" ht="14.25">
      <c r="A343" s="1" t="str">
        <f t="shared" si="35"/>
        <v>b58d9c57</v>
      </c>
      <c r="B343" s="3">
        <v>45389</v>
      </c>
      <c r="C343" s="2" t="str">
        <f t="shared" si="36"/>
        <v>West</v>
      </c>
      <c r="D343" s="4" t="str">
        <f t="shared" si="37"/>
        <v>Electronics</v>
      </c>
      <c r="E343" s="1">
        <v>2368.94</v>
      </c>
      <c r="F343" s="1">
        <v>36</v>
      </c>
      <c r="G343" s="1">
        <v>6</v>
      </c>
      <c r="H343" s="1">
        <v>1274.07</v>
      </c>
      <c r="I343">
        <f t="shared" si="38"/>
        <v>2537.5954861821929</v>
      </c>
      <c r="J343">
        <f t="shared" si="39"/>
        <v>2479230.7900000024</v>
      </c>
      <c r="K343" s="1">
        <f t="shared" si="41"/>
        <v>640.03499999999997</v>
      </c>
      <c r="L343" s="1"/>
      <c r="M343" s="1"/>
      <c r="N343" s="1"/>
      <c r="O343" s="1"/>
      <c r="P343" s="1"/>
      <c r="Q343" s="1"/>
      <c r="R343" s="1" t="s">
        <v>349</v>
      </c>
      <c r="S343" s="2" t="s">
        <v>3911</v>
      </c>
      <c r="T343" s="4" t="s">
        <v>291</v>
      </c>
      <c r="X343" t="str">
        <f t="shared" si="40"/>
        <v/>
      </c>
    </row>
    <row r="344" spans="1:24" ht="14.25">
      <c r="A344" s="1" t="str">
        <f t="shared" si="35"/>
        <v>bfedf1f5</v>
      </c>
      <c r="B344" s="3">
        <v>45219</v>
      </c>
      <c r="C344" s="2" t="str">
        <f t="shared" si="36"/>
        <v>North</v>
      </c>
      <c r="D344" s="4" t="str">
        <f t="shared" si="37"/>
        <v>Sports</v>
      </c>
      <c r="E344" s="1">
        <v>2670.33</v>
      </c>
      <c r="F344" s="1">
        <v>48</v>
      </c>
      <c r="G344" s="1">
        <v>6</v>
      </c>
      <c r="H344" s="1">
        <v>1618.28</v>
      </c>
      <c r="I344">
        <f t="shared" si="38"/>
        <v>2571.1423225152107</v>
      </c>
      <c r="J344">
        <f t="shared" si="39"/>
        <v>2535146.3299999977</v>
      </c>
      <c r="K344" s="1">
        <f t="shared" si="41"/>
        <v>812.14</v>
      </c>
      <c r="L344" s="1"/>
      <c r="M344" s="1"/>
      <c r="N344" s="1"/>
      <c r="O344" s="1"/>
      <c r="P344" s="1"/>
      <c r="Q344" s="1"/>
      <c r="R344" s="1" t="s">
        <v>350</v>
      </c>
      <c r="S344" s="2" t="s">
        <v>9</v>
      </c>
      <c r="T344" s="4" t="s">
        <v>17</v>
      </c>
      <c r="X344" t="str">
        <f t="shared" si="40"/>
        <v/>
      </c>
    </row>
    <row r="345" spans="1:24" ht="14.25">
      <c r="A345" s="1" t="str">
        <f t="shared" si="35"/>
        <v>9ff90547</v>
      </c>
      <c r="B345" s="3">
        <v>45335</v>
      </c>
      <c r="C345" s="2" t="str">
        <f t="shared" si="36"/>
        <v>East</v>
      </c>
      <c r="D345" s="4" t="str">
        <f t="shared" si="37"/>
        <v>Sports</v>
      </c>
      <c r="E345" s="1">
        <v>1316.85</v>
      </c>
      <c r="F345" s="1">
        <v>10</v>
      </c>
      <c r="G345" s="1">
        <v>15</v>
      </c>
      <c r="H345" s="1">
        <v>190.62</v>
      </c>
      <c r="I345">
        <f t="shared" si="38"/>
        <v>2506.2477027027048</v>
      </c>
      <c r="J345">
        <f t="shared" si="39"/>
        <v>2596472.620000002</v>
      </c>
      <c r="K345" s="1">
        <f t="shared" si="41"/>
        <v>102.81</v>
      </c>
      <c r="L345" s="1"/>
      <c r="M345" s="1"/>
      <c r="N345" s="1"/>
      <c r="O345" s="1"/>
      <c r="P345" s="1"/>
      <c r="Q345" s="1"/>
      <c r="R345" s="1" t="s">
        <v>351</v>
      </c>
      <c r="S345" s="2" t="s">
        <v>11</v>
      </c>
      <c r="T345" s="4" t="s">
        <v>17</v>
      </c>
      <c r="X345" t="str">
        <f t="shared" si="40"/>
        <v/>
      </c>
    </row>
    <row r="346" spans="1:24" ht="14.25">
      <c r="A346" s="1" t="str">
        <f t="shared" si="35"/>
        <v>d9ca80f6</v>
      </c>
      <c r="B346" s="3">
        <v>45053</v>
      </c>
      <c r="C346" s="2" t="str">
        <f t="shared" si="36"/>
        <v>North</v>
      </c>
      <c r="D346" s="4" t="str">
        <f t="shared" si="37"/>
        <v>Electronics</v>
      </c>
      <c r="E346" s="1">
        <v>599.64</v>
      </c>
      <c r="F346" s="1">
        <v>23</v>
      </c>
      <c r="G346" s="1">
        <v>29</v>
      </c>
      <c r="H346" s="1">
        <v>1250.29</v>
      </c>
      <c r="I346">
        <f t="shared" si="38"/>
        <v>2571.1423225152107</v>
      </c>
      <c r="J346">
        <f t="shared" si="39"/>
        <v>2535146.3299999977</v>
      </c>
      <c r="K346" s="1">
        <f t="shared" si="41"/>
        <v>639.64499999999998</v>
      </c>
      <c r="L346" s="1"/>
      <c r="M346" s="1"/>
      <c r="N346" s="1"/>
      <c r="O346" s="1"/>
      <c r="P346" s="1"/>
      <c r="Q346" s="1"/>
      <c r="R346" s="1" t="s">
        <v>352</v>
      </c>
      <c r="S346" s="2" t="s">
        <v>9</v>
      </c>
      <c r="T346" s="4" t="s">
        <v>291</v>
      </c>
      <c r="X346" t="str">
        <f t="shared" si="40"/>
        <v/>
      </c>
    </row>
    <row r="347" spans="1:24" ht="14.25">
      <c r="A347" s="1" t="str">
        <f t="shared" si="35"/>
        <v>3decc701</v>
      </c>
      <c r="B347" s="3">
        <v>45423</v>
      </c>
      <c r="C347" s="2" t="str">
        <f t="shared" si="36"/>
        <v>West</v>
      </c>
      <c r="D347" s="4" t="str">
        <f t="shared" si="37"/>
        <v>Clothing</v>
      </c>
      <c r="E347" s="1">
        <v>158.33000000000001</v>
      </c>
      <c r="F347" s="1">
        <v>28</v>
      </c>
      <c r="G347" s="1">
        <v>44</v>
      </c>
      <c r="H347" s="1">
        <v>726.79</v>
      </c>
      <c r="I347">
        <f t="shared" si="38"/>
        <v>2537.5954861821929</v>
      </c>
      <c r="J347">
        <f t="shared" si="39"/>
        <v>2479230.7900000024</v>
      </c>
      <c r="K347" s="1">
        <f t="shared" si="41"/>
        <v>385.39499999999998</v>
      </c>
      <c r="L347" s="1"/>
      <c r="M347" s="1"/>
      <c r="N347" s="1"/>
      <c r="O347" s="1"/>
      <c r="P347" s="1"/>
      <c r="Q347" s="1"/>
      <c r="R347" s="1" t="s">
        <v>353</v>
      </c>
      <c r="S347" s="2" t="s">
        <v>3911</v>
      </c>
      <c r="T347" s="4" t="s">
        <v>1474</v>
      </c>
      <c r="X347" t="str">
        <f t="shared" si="40"/>
        <v/>
      </c>
    </row>
    <row r="348" spans="1:24" ht="14.25">
      <c r="A348" s="1" t="str">
        <f t="shared" si="35"/>
        <v>93ffbfb2</v>
      </c>
      <c r="B348" s="3">
        <v>45198</v>
      </c>
      <c r="C348" s="2" t="str">
        <f t="shared" si="36"/>
        <v>West</v>
      </c>
      <c r="D348" s="4" t="str">
        <f t="shared" si="37"/>
        <v>Electronics</v>
      </c>
      <c r="E348" s="1">
        <v>4751.08</v>
      </c>
      <c r="F348" s="1">
        <v>31</v>
      </c>
      <c r="G348" s="1">
        <v>18</v>
      </c>
      <c r="H348" s="1">
        <v>1085.8900000000001</v>
      </c>
      <c r="I348">
        <f t="shared" si="38"/>
        <v>2537.5954861821929</v>
      </c>
      <c r="J348">
        <f t="shared" si="39"/>
        <v>2479230.7900000024</v>
      </c>
      <c r="K348" s="1">
        <f t="shared" si="41"/>
        <v>551.94500000000005</v>
      </c>
      <c r="L348" s="1"/>
      <c r="M348" s="1"/>
      <c r="N348" s="1"/>
      <c r="O348" s="1"/>
      <c r="P348" s="1"/>
      <c r="Q348" s="1"/>
      <c r="R348" s="1" t="s">
        <v>354</v>
      </c>
      <c r="S348" s="2" t="s">
        <v>3911</v>
      </c>
      <c r="T348" s="4" t="s">
        <v>291</v>
      </c>
      <c r="X348" t="str">
        <f t="shared" si="40"/>
        <v/>
      </c>
    </row>
    <row r="349" spans="1:24" ht="14.25">
      <c r="A349" s="1" t="str">
        <f t="shared" si="35"/>
        <v>8e16fd5d</v>
      </c>
      <c r="B349" s="3">
        <v>45010</v>
      </c>
      <c r="C349" s="2" t="str">
        <f t="shared" si="36"/>
        <v>East</v>
      </c>
      <c r="D349" s="4" t="str">
        <f t="shared" si="37"/>
        <v>Electronics</v>
      </c>
      <c r="E349" s="1">
        <v>3047.98</v>
      </c>
      <c r="F349" s="1">
        <v>36</v>
      </c>
      <c r="G349" s="1">
        <v>21</v>
      </c>
      <c r="H349" s="1">
        <v>740.43</v>
      </c>
      <c r="I349">
        <f t="shared" si="38"/>
        <v>2506.2477027027048</v>
      </c>
      <c r="J349">
        <f t="shared" si="39"/>
        <v>2596472.620000002</v>
      </c>
      <c r="K349" s="1">
        <f t="shared" si="41"/>
        <v>380.71499999999997</v>
      </c>
      <c r="L349" s="1"/>
      <c r="M349" s="1"/>
      <c r="N349" s="1"/>
      <c r="O349" s="1"/>
      <c r="P349" s="1"/>
      <c r="Q349" s="1"/>
      <c r="R349" s="1" t="s">
        <v>355</v>
      </c>
      <c r="S349" s="2" t="s">
        <v>11</v>
      </c>
      <c r="T349" s="4" t="s">
        <v>291</v>
      </c>
      <c r="X349" t="str">
        <f t="shared" si="40"/>
        <v/>
      </c>
    </row>
    <row r="350" spans="1:24" ht="14.25">
      <c r="A350" s="1" t="str">
        <f t="shared" si="35"/>
        <v>add4aae5</v>
      </c>
      <c r="B350" s="3">
        <v>45577</v>
      </c>
      <c r="C350" s="2" t="str">
        <f t="shared" si="36"/>
        <v>East</v>
      </c>
      <c r="D350" s="4" t="str">
        <f t="shared" si="37"/>
        <v>Clothing</v>
      </c>
      <c r="E350" s="1">
        <v>3474.13</v>
      </c>
      <c r="F350" s="1">
        <v>31</v>
      </c>
      <c r="G350" s="1">
        <v>2</v>
      </c>
      <c r="H350" s="1">
        <v>830.26</v>
      </c>
      <c r="I350">
        <f t="shared" si="38"/>
        <v>2506.2477027027048</v>
      </c>
      <c r="J350">
        <f t="shared" si="39"/>
        <v>2596472.620000002</v>
      </c>
      <c r="K350" s="1">
        <f t="shared" si="41"/>
        <v>416.13</v>
      </c>
      <c r="L350" s="1"/>
      <c r="M350" s="1"/>
      <c r="N350" s="1"/>
      <c r="O350" s="1"/>
      <c r="P350" s="1"/>
      <c r="Q350" s="1"/>
      <c r="R350" s="1" t="s">
        <v>356</v>
      </c>
      <c r="S350" s="2" t="s">
        <v>11</v>
      </c>
      <c r="T350" s="4" t="s">
        <v>1474</v>
      </c>
      <c r="X350" t="str">
        <f t="shared" si="40"/>
        <v/>
      </c>
    </row>
    <row r="351" spans="1:24" ht="14.25">
      <c r="A351" s="1" t="str">
        <f t="shared" si="35"/>
        <v>85172be9</v>
      </c>
      <c r="B351" s="3">
        <v>44975</v>
      </c>
      <c r="C351" s="2" t="str">
        <f t="shared" si="36"/>
        <v>West</v>
      </c>
      <c r="D351" s="4" t="str">
        <f t="shared" si="37"/>
        <v>Sports</v>
      </c>
      <c r="E351" s="1">
        <v>1313.41</v>
      </c>
      <c r="F351" s="1">
        <v>7</v>
      </c>
      <c r="G351" s="1">
        <v>28</v>
      </c>
      <c r="H351" s="1">
        <v>709.47</v>
      </c>
      <c r="I351">
        <f t="shared" si="38"/>
        <v>2537.5954861821929</v>
      </c>
      <c r="J351">
        <f t="shared" si="39"/>
        <v>2479230.7900000024</v>
      </c>
      <c r="K351" s="1">
        <f t="shared" si="41"/>
        <v>368.73500000000001</v>
      </c>
      <c r="L351" s="1"/>
      <c r="M351" s="1"/>
      <c r="N351" s="1"/>
      <c r="O351" s="1"/>
      <c r="P351" s="1"/>
      <c r="Q351" s="1"/>
      <c r="R351" s="1" t="s">
        <v>357</v>
      </c>
      <c r="S351" s="2" t="s">
        <v>3911</v>
      </c>
      <c r="T351" s="4" t="s">
        <v>17</v>
      </c>
      <c r="X351" t="str">
        <f t="shared" si="40"/>
        <v/>
      </c>
    </row>
    <row r="352" spans="1:24" ht="14.25">
      <c r="A352" s="1" t="str">
        <f t="shared" si="35"/>
        <v>227bb959</v>
      </c>
      <c r="B352" s="3">
        <v>45061</v>
      </c>
      <c r="C352" s="2" t="str">
        <f t="shared" si="36"/>
        <v>South</v>
      </c>
      <c r="D352" s="4" t="str">
        <f t="shared" si="37"/>
        <v>Clothing</v>
      </c>
      <c r="E352" s="1">
        <v>318.77999999999997</v>
      </c>
      <c r="F352" s="1">
        <v>40</v>
      </c>
      <c r="G352" s="1">
        <v>50</v>
      </c>
      <c r="H352" s="1">
        <v>1754.87</v>
      </c>
      <c r="I352">
        <f t="shared" si="38"/>
        <v>2496.4375124875119</v>
      </c>
      <c r="J352">
        <f t="shared" si="39"/>
        <v>2498933.9499999993</v>
      </c>
      <c r="K352" s="1">
        <f t="shared" si="41"/>
        <v>902.43499999999995</v>
      </c>
      <c r="L352" s="1"/>
      <c r="M352" s="1"/>
      <c r="N352" s="1"/>
      <c r="O352" s="1"/>
      <c r="P352" s="1"/>
      <c r="Q352" s="1"/>
      <c r="R352" s="1" t="s">
        <v>358</v>
      </c>
      <c r="S352" s="2" t="s">
        <v>3913</v>
      </c>
      <c r="T352" s="4" t="s">
        <v>1474</v>
      </c>
      <c r="X352" t="str">
        <f t="shared" si="40"/>
        <v/>
      </c>
    </row>
    <row r="353" spans="1:24" ht="14.25">
      <c r="A353" s="1" t="str">
        <f t="shared" si="35"/>
        <v>6b77cd08</v>
      </c>
      <c r="B353" s="3">
        <v>44975</v>
      </c>
      <c r="C353" s="2" t="str">
        <f t="shared" si="36"/>
        <v>North</v>
      </c>
      <c r="D353" s="4" t="str">
        <f t="shared" si="37"/>
        <v>Electronics</v>
      </c>
      <c r="E353" s="1">
        <v>3933.43</v>
      </c>
      <c r="F353" s="1">
        <v>48</v>
      </c>
      <c r="G353" s="1">
        <v>38</v>
      </c>
      <c r="H353" s="1">
        <v>244.78</v>
      </c>
      <c r="I353">
        <f t="shared" si="38"/>
        <v>2571.1423225152107</v>
      </c>
      <c r="J353">
        <f t="shared" si="39"/>
        <v>2535146.3299999977</v>
      </c>
      <c r="K353" s="1">
        <f t="shared" si="41"/>
        <v>141.38999999999999</v>
      </c>
      <c r="L353" s="1"/>
      <c r="M353" s="1"/>
      <c r="N353" s="1"/>
      <c r="O353" s="1"/>
      <c r="P353" s="1"/>
      <c r="Q353" s="1"/>
      <c r="R353" s="1" t="s">
        <v>359</v>
      </c>
      <c r="S353" s="2" t="s">
        <v>9</v>
      </c>
      <c r="T353" s="4" t="s">
        <v>291</v>
      </c>
      <c r="X353" t="str">
        <f t="shared" si="40"/>
        <v/>
      </c>
    </row>
    <row r="354" spans="1:24" ht="14.25">
      <c r="A354" s="1" t="str">
        <f t="shared" si="35"/>
        <v>84255c59</v>
      </c>
      <c r="B354" s="3">
        <v>45373</v>
      </c>
      <c r="C354" s="2" t="str">
        <f t="shared" si="36"/>
        <v>South</v>
      </c>
      <c r="D354" s="4" t="str">
        <f t="shared" si="37"/>
        <v>Furniture</v>
      </c>
      <c r="E354" s="1">
        <v>882.28</v>
      </c>
      <c r="F354" s="1">
        <v>23</v>
      </c>
      <c r="G354" s="1">
        <v>41</v>
      </c>
      <c r="H354" s="1">
        <v>1037.78</v>
      </c>
      <c r="I354">
        <f t="shared" si="38"/>
        <v>2496.4375124875119</v>
      </c>
      <c r="J354">
        <f t="shared" si="39"/>
        <v>2498933.9499999993</v>
      </c>
      <c r="K354" s="1">
        <f t="shared" si="41"/>
        <v>539.39</v>
      </c>
      <c r="L354" s="1"/>
      <c r="M354" s="1"/>
      <c r="N354" s="1"/>
      <c r="O354" s="1"/>
      <c r="P354" s="1"/>
      <c r="Q354" s="1"/>
      <c r="R354" s="1" t="s">
        <v>360</v>
      </c>
      <c r="S354" s="2" t="s">
        <v>3913</v>
      </c>
      <c r="T354" s="4" t="s">
        <v>15</v>
      </c>
      <c r="X354" t="str">
        <f t="shared" si="40"/>
        <v/>
      </c>
    </row>
    <row r="355" spans="1:24" ht="14.25">
      <c r="A355" s="1" t="str">
        <f t="shared" si="35"/>
        <v>dfe96fe0</v>
      </c>
      <c r="B355" s="3">
        <v>44883</v>
      </c>
      <c r="C355" s="2" t="str">
        <f t="shared" si="36"/>
        <v>South</v>
      </c>
      <c r="D355" s="4" t="str">
        <f t="shared" si="37"/>
        <v>Sports</v>
      </c>
      <c r="E355" s="1">
        <v>4587.97</v>
      </c>
      <c r="F355" s="1">
        <v>34</v>
      </c>
      <c r="G355" s="1">
        <v>38</v>
      </c>
      <c r="H355" s="1">
        <v>1352.15</v>
      </c>
      <c r="I355">
        <f t="shared" si="38"/>
        <v>2496.4375124875119</v>
      </c>
      <c r="J355">
        <f t="shared" si="39"/>
        <v>2498933.9499999993</v>
      </c>
      <c r="K355" s="1">
        <f t="shared" si="41"/>
        <v>695.07500000000005</v>
      </c>
      <c r="L355" s="1"/>
      <c r="M355" s="1"/>
      <c r="N355" s="1"/>
      <c r="O355" s="1"/>
      <c r="P355" s="1"/>
      <c r="Q355" s="1"/>
      <c r="R355" s="1" t="s">
        <v>361</v>
      </c>
      <c r="S355" s="2" t="s">
        <v>3913</v>
      </c>
      <c r="T355" s="4" t="s">
        <v>17</v>
      </c>
      <c r="X355" t="str">
        <f t="shared" si="40"/>
        <v/>
      </c>
    </row>
    <row r="356" spans="1:24" ht="14.25">
      <c r="A356" s="1" t="str">
        <f t="shared" si="35"/>
        <v>00349dcc</v>
      </c>
      <c r="B356" s="3">
        <v>45566</v>
      </c>
      <c r="C356" s="2" t="str">
        <f t="shared" si="36"/>
        <v>North</v>
      </c>
      <c r="D356" s="4" t="str">
        <f t="shared" si="37"/>
        <v>Sports</v>
      </c>
      <c r="E356" s="1">
        <v>3805.92</v>
      </c>
      <c r="F356" s="1">
        <v>10</v>
      </c>
      <c r="G356" s="1">
        <v>3</v>
      </c>
      <c r="H356" s="1">
        <v>905.63</v>
      </c>
      <c r="I356">
        <f t="shared" si="38"/>
        <v>2571.1423225152107</v>
      </c>
      <c r="J356">
        <f t="shared" si="39"/>
        <v>2535146.3299999977</v>
      </c>
      <c r="K356" s="1">
        <f t="shared" si="41"/>
        <v>454.315</v>
      </c>
      <c r="L356" s="1"/>
      <c r="M356" s="1"/>
      <c r="N356" s="1"/>
      <c r="O356" s="1"/>
      <c r="P356" s="1"/>
      <c r="Q356" s="1"/>
      <c r="R356" s="1" t="s">
        <v>362</v>
      </c>
      <c r="S356" s="2" t="s">
        <v>9</v>
      </c>
      <c r="T356" s="4" t="s">
        <v>17</v>
      </c>
      <c r="X356" t="str">
        <f t="shared" si="40"/>
        <v/>
      </c>
    </row>
    <row r="357" spans="1:24" ht="14.25">
      <c r="A357" s="1" t="str">
        <f t="shared" si="35"/>
        <v>8d0843ce</v>
      </c>
      <c r="B357" s="3">
        <v>45578</v>
      </c>
      <c r="C357" s="2" t="str">
        <f t="shared" si="36"/>
        <v>South</v>
      </c>
      <c r="D357" s="4" t="str">
        <f t="shared" si="37"/>
        <v>Groceries</v>
      </c>
      <c r="E357" s="1">
        <v>1119.46</v>
      </c>
      <c r="F357" s="1">
        <v>1</v>
      </c>
      <c r="G357" s="1">
        <v>23</v>
      </c>
      <c r="H357" s="1">
        <v>427.52</v>
      </c>
      <c r="I357">
        <f t="shared" si="38"/>
        <v>2496.4375124875119</v>
      </c>
      <c r="J357">
        <f t="shared" si="39"/>
        <v>2498933.9499999993</v>
      </c>
      <c r="K357" s="1">
        <f t="shared" si="41"/>
        <v>225.26</v>
      </c>
      <c r="L357" s="1"/>
      <c r="M357" s="1"/>
      <c r="N357" s="1"/>
      <c r="O357" s="1"/>
      <c r="P357" s="1"/>
      <c r="Q357" s="1"/>
      <c r="R357" s="1" t="s">
        <v>363</v>
      </c>
      <c r="S357" s="2" t="s">
        <v>3913</v>
      </c>
      <c r="T357" s="4" t="s">
        <v>88</v>
      </c>
      <c r="X357" t="str">
        <f t="shared" si="40"/>
        <v/>
      </c>
    </row>
    <row r="358" spans="1:24" ht="14.25">
      <c r="A358" s="1" t="str">
        <f t="shared" si="35"/>
        <v>ad83577d</v>
      </c>
      <c r="B358" s="3">
        <v>45012</v>
      </c>
      <c r="C358" s="2" t="str">
        <f t="shared" si="36"/>
        <v>South</v>
      </c>
      <c r="D358" s="4" t="str">
        <f t="shared" si="37"/>
        <v>Clothing</v>
      </c>
      <c r="E358" s="1">
        <v>4095.13</v>
      </c>
      <c r="F358" s="1">
        <v>16</v>
      </c>
      <c r="G358" s="1">
        <v>15</v>
      </c>
      <c r="H358" s="1">
        <v>1952.45</v>
      </c>
      <c r="I358">
        <f t="shared" si="38"/>
        <v>2496.4375124875119</v>
      </c>
      <c r="J358">
        <f t="shared" si="39"/>
        <v>2498933.9499999993</v>
      </c>
      <c r="K358" s="1">
        <f t="shared" si="41"/>
        <v>983.72500000000002</v>
      </c>
      <c r="L358" s="1"/>
      <c r="M358" s="1"/>
      <c r="N358" s="1"/>
      <c r="O358" s="1"/>
      <c r="P358" s="1"/>
      <c r="Q358" s="1"/>
      <c r="R358" s="1" t="s">
        <v>364</v>
      </c>
      <c r="S358" s="2" t="s">
        <v>3913</v>
      </c>
      <c r="T358" s="4" t="s">
        <v>1474</v>
      </c>
      <c r="X358" t="str">
        <f t="shared" si="40"/>
        <v/>
      </c>
    </row>
    <row r="359" spans="1:24" ht="14.25">
      <c r="A359" s="1" t="str">
        <f t="shared" si="35"/>
        <v>508ba48d</v>
      </c>
      <c r="B359" s="3">
        <v>45503</v>
      </c>
      <c r="C359" s="2" t="str">
        <f t="shared" si="36"/>
        <v>West</v>
      </c>
      <c r="D359" s="4" t="str">
        <f t="shared" si="37"/>
        <v>Clothing</v>
      </c>
      <c r="E359" s="1">
        <v>587.65</v>
      </c>
      <c r="F359" s="1">
        <v>2</v>
      </c>
      <c r="G359" s="1">
        <v>38</v>
      </c>
      <c r="H359" s="1">
        <v>1307.5</v>
      </c>
      <c r="I359">
        <f t="shared" si="38"/>
        <v>2537.5954861821929</v>
      </c>
      <c r="J359">
        <f t="shared" si="39"/>
        <v>2479230.7900000024</v>
      </c>
      <c r="K359" s="1">
        <f t="shared" si="41"/>
        <v>672.75</v>
      </c>
      <c r="L359" s="1"/>
      <c r="M359" s="1"/>
      <c r="N359" s="1"/>
      <c r="O359" s="1"/>
      <c r="P359" s="1"/>
      <c r="Q359" s="1"/>
      <c r="R359" s="1" t="s">
        <v>365</v>
      </c>
      <c r="S359" s="2" t="s">
        <v>3911</v>
      </c>
      <c r="T359" s="4" t="s">
        <v>1474</v>
      </c>
      <c r="X359" t="str">
        <f t="shared" si="40"/>
        <v/>
      </c>
    </row>
    <row r="360" spans="1:24" ht="14.25">
      <c r="A360" s="1" t="str">
        <f t="shared" si="35"/>
        <v>9272af6e</v>
      </c>
      <c r="B360" s="3">
        <v>44925</v>
      </c>
      <c r="C360" s="2" t="str">
        <f t="shared" si="36"/>
        <v>East</v>
      </c>
      <c r="D360" s="4" t="str">
        <f t="shared" si="37"/>
        <v>Clothing</v>
      </c>
      <c r="E360" s="1">
        <v>276.04000000000002</v>
      </c>
      <c r="F360" s="1">
        <v>34</v>
      </c>
      <c r="G360" s="1">
        <v>14</v>
      </c>
      <c r="H360" s="1">
        <v>1454.19</v>
      </c>
      <c r="I360">
        <f t="shared" si="38"/>
        <v>2506.2477027027048</v>
      </c>
      <c r="J360">
        <f t="shared" si="39"/>
        <v>2596472.620000002</v>
      </c>
      <c r="K360" s="1">
        <f t="shared" si="41"/>
        <v>734.09500000000003</v>
      </c>
      <c r="L360" s="1"/>
      <c r="M360" s="1"/>
      <c r="N360" s="1"/>
      <c r="O360" s="1"/>
      <c r="P360" s="1"/>
      <c r="Q360" s="1"/>
      <c r="R360" s="1" t="s">
        <v>366</v>
      </c>
      <c r="S360" s="2" t="s">
        <v>11</v>
      </c>
      <c r="T360" s="4" t="s">
        <v>1474</v>
      </c>
      <c r="X360" t="str">
        <f t="shared" si="40"/>
        <v/>
      </c>
    </row>
    <row r="361" spans="1:24" ht="14.25">
      <c r="A361" s="1" t="str">
        <f t="shared" si="35"/>
        <v>a3ecb33f</v>
      </c>
      <c r="B361" s="3">
        <v>44997</v>
      </c>
      <c r="C361" s="2" t="str">
        <f t="shared" si="36"/>
        <v>West</v>
      </c>
      <c r="D361" s="4" t="str">
        <f t="shared" si="37"/>
        <v>Electronics</v>
      </c>
      <c r="E361" s="1">
        <v>4655.76</v>
      </c>
      <c r="F361" s="1">
        <v>35</v>
      </c>
      <c r="G361" s="1">
        <v>43</v>
      </c>
      <c r="H361" s="1">
        <v>41.95</v>
      </c>
      <c r="I361">
        <f t="shared" si="38"/>
        <v>2537.5954861821929</v>
      </c>
      <c r="J361">
        <f t="shared" si="39"/>
        <v>2479230.7900000024</v>
      </c>
      <c r="K361" s="1">
        <f t="shared" si="41"/>
        <v>42.475000000000001</v>
      </c>
      <c r="L361" s="1"/>
      <c r="M361" s="1"/>
      <c r="N361" s="1"/>
      <c r="O361" s="1"/>
      <c r="P361" s="1"/>
      <c r="Q361" s="1"/>
      <c r="R361" s="1" t="s">
        <v>367</v>
      </c>
      <c r="S361" s="2" t="s">
        <v>3911</v>
      </c>
      <c r="T361" s="4" t="s">
        <v>291</v>
      </c>
      <c r="X361" t="str">
        <f t="shared" si="40"/>
        <v/>
      </c>
    </row>
    <row r="362" spans="1:24" ht="14.25">
      <c r="A362" s="1" t="str">
        <f t="shared" si="35"/>
        <v>f0b9e962</v>
      </c>
      <c r="B362" s="3">
        <v>45239</v>
      </c>
      <c r="C362" s="2" t="str">
        <f t="shared" si="36"/>
        <v>West</v>
      </c>
      <c r="D362" s="4" t="str">
        <f t="shared" si="37"/>
        <v>Electronics</v>
      </c>
      <c r="E362" s="1">
        <v>1811.45</v>
      </c>
      <c r="F362" s="1">
        <v>25</v>
      </c>
      <c r="G362" s="1">
        <v>4</v>
      </c>
      <c r="H362" s="1">
        <v>1166.17</v>
      </c>
      <c r="I362">
        <f t="shared" si="38"/>
        <v>2537.5954861821929</v>
      </c>
      <c r="J362">
        <f t="shared" si="39"/>
        <v>2479230.7900000024</v>
      </c>
      <c r="K362" s="1">
        <f t="shared" si="41"/>
        <v>585.08500000000004</v>
      </c>
      <c r="L362" s="1"/>
      <c r="M362" s="1"/>
      <c r="N362" s="1"/>
      <c r="O362" s="1"/>
      <c r="P362" s="1"/>
      <c r="Q362" s="1"/>
      <c r="R362" s="1" t="s">
        <v>368</v>
      </c>
      <c r="S362" s="2" t="s">
        <v>3911</v>
      </c>
      <c r="T362" s="4" t="s">
        <v>291</v>
      </c>
      <c r="X362" t="str">
        <f t="shared" si="40"/>
        <v/>
      </c>
    </row>
    <row r="363" spans="1:24" ht="14.25">
      <c r="A363" s="1" t="str">
        <f t="shared" si="35"/>
        <v>552eb17f</v>
      </c>
      <c r="B363" s="3">
        <v>45594</v>
      </c>
      <c r="C363" s="2" t="str">
        <f t="shared" si="36"/>
        <v>East</v>
      </c>
      <c r="D363" s="4" t="str">
        <f t="shared" si="37"/>
        <v>Sports</v>
      </c>
      <c r="E363" s="1">
        <v>1352.23</v>
      </c>
      <c r="F363" s="1">
        <v>50</v>
      </c>
      <c r="G363" s="1">
        <v>26</v>
      </c>
      <c r="H363" s="1">
        <v>1076.04</v>
      </c>
      <c r="I363">
        <f t="shared" si="38"/>
        <v>2506.2477027027048</v>
      </c>
      <c r="J363">
        <f t="shared" si="39"/>
        <v>2596472.620000002</v>
      </c>
      <c r="K363" s="1">
        <f t="shared" si="41"/>
        <v>551.02</v>
      </c>
      <c r="L363" s="1"/>
      <c r="M363" s="1"/>
      <c r="N363" s="1"/>
      <c r="O363" s="1"/>
      <c r="P363" s="1"/>
      <c r="Q363" s="1"/>
      <c r="R363" s="1" t="s">
        <v>369</v>
      </c>
      <c r="S363" s="2" t="s">
        <v>11</v>
      </c>
      <c r="T363" s="4" t="s">
        <v>17</v>
      </c>
      <c r="X363" t="str">
        <f t="shared" si="40"/>
        <v/>
      </c>
    </row>
    <row r="364" spans="1:24" ht="14.25">
      <c r="A364" s="1" t="str">
        <f t="shared" si="35"/>
        <v>7a30292e</v>
      </c>
      <c r="B364" s="3">
        <v>45069</v>
      </c>
      <c r="C364" s="2" t="str">
        <f t="shared" si="36"/>
        <v>South</v>
      </c>
      <c r="D364" s="4" t="str">
        <f t="shared" si="37"/>
        <v>Sports</v>
      </c>
      <c r="E364" s="1">
        <v>2542.84</v>
      </c>
      <c r="F364" s="1">
        <v>48</v>
      </c>
      <c r="G364" s="1">
        <v>32</v>
      </c>
      <c r="H364" s="1">
        <v>543.46</v>
      </c>
      <c r="I364">
        <f t="shared" si="38"/>
        <v>2496.4375124875119</v>
      </c>
      <c r="J364">
        <f t="shared" si="39"/>
        <v>2498933.9499999993</v>
      </c>
      <c r="K364" s="1">
        <f t="shared" si="41"/>
        <v>287.73</v>
      </c>
      <c r="L364" s="1"/>
      <c r="M364" s="1"/>
      <c r="N364" s="1"/>
      <c r="O364" s="1"/>
      <c r="P364" s="1"/>
      <c r="Q364" s="1"/>
      <c r="R364" s="1" t="s">
        <v>370</v>
      </c>
      <c r="S364" s="2" t="s">
        <v>3913</v>
      </c>
      <c r="T364" s="4" t="s">
        <v>17</v>
      </c>
      <c r="X364" t="str">
        <f t="shared" si="40"/>
        <v/>
      </c>
    </row>
    <row r="365" spans="1:24" ht="14.25">
      <c r="A365" s="1" t="str">
        <f t="shared" si="35"/>
        <v>a17fd98e</v>
      </c>
      <c r="B365" s="3">
        <v>45066</v>
      </c>
      <c r="C365" s="2" t="str">
        <f t="shared" si="36"/>
        <v>East</v>
      </c>
      <c r="D365" s="4" t="str">
        <f t="shared" si="37"/>
        <v>Electronics</v>
      </c>
      <c r="E365" s="1">
        <v>3678.54</v>
      </c>
      <c r="F365" s="1">
        <v>46</v>
      </c>
      <c r="G365" s="1">
        <v>4</v>
      </c>
      <c r="H365" s="1">
        <v>1829.99</v>
      </c>
      <c r="I365">
        <f t="shared" si="38"/>
        <v>2506.2477027027048</v>
      </c>
      <c r="J365">
        <f t="shared" si="39"/>
        <v>2596472.620000002</v>
      </c>
      <c r="K365" s="1">
        <f t="shared" si="41"/>
        <v>916.995</v>
      </c>
      <c r="L365" s="1"/>
      <c r="M365" s="1"/>
      <c r="N365" s="1"/>
      <c r="O365" s="1"/>
      <c r="P365" s="1"/>
      <c r="Q365" s="1"/>
      <c r="R365" s="1" t="s">
        <v>371</v>
      </c>
      <c r="S365" s="2" t="s">
        <v>11</v>
      </c>
      <c r="T365" s="4" t="s">
        <v>291</v>
      </c>
      <c r="X365" t="str">
        <f t="shared" si="40"/>
        <v/>
      </c>
    </row>
    <row r="366" spans="1:24" ht="14.25">
      <c r="A366" s="1" t="str">
        <f t="shared" si="35"/>
        <v>c390b0e3</v>
      </c>
      <c r="B366" s="3">
        <v>45527</v>
      </c>
      <c r="C366" s="2" t="str">
        <f t="shared" si="36"/>
        <v>North</v>
      </c>
      <c r="D366" s="4" t="str">
        <f t="shared" si="37"/>
        <v>Electronics</v>
      </c>
      <c r="E366" s="1">
        <v>1858.07</v>
      </c>
      <c r="F366" s="1">
        <v>42</v>
      </c>
      <c r="G366" s="1">
        <v>38</v>
      </c>
      <c r="H366" s="1">
        <v>294.99</v>
      </c>
      <c r="I366">
        <f t="shared" si="38"/>
        <v>2571.1423225152107</v>
      </c>
      <c r="J366">
        <f t="shared" si="39"/>
        <v>2535146.3299999977</v>
      </c>
      <c r="K366" s="1">
        <f t="shared" si="41"/>
        <v>166.495</v>
      </c>
      <c r="L366" s="1"/>
      <c r="M366" s="1"/>
      <c r="N366" s="1"/>
      <c r="O366" s="1"/>
      <c r="P366" s="1"/>
      <c r="Q366" s="1"/>
      <c r="R366" s="1" t="s">
        <v>372</v>
      </c>
      <c r="S366" s="2" t="s">
        <v>9</v>
      </c>
      <c r="T366" s="4" t="s">
        <v>291</v>
      </c>
      <c r="X366" t="str">
        <f t="shared" si="40"/>
        <v/>
      </c>
    </row>
    <row r="367" spans="1:24" ht="14.25">
      <c r="A367" s="1" t="str">
        <f t="shared" si="35"/>
        <v>438aa1a4</v>
      </c>
      <c r="B367" s="3">
        <v>45358</v>
      </c>
      <c r="C367" s="2" t="str">
        <f t="shared" si="36"/>
        <v>South</v>
      </c>
      <c r="D367" s="4" t="str">
        <f t="shared" si="37"/>
        <v>Sports</v>
      </c>
      <c r="E367" s="1">
        <v>1643.46</v>
      </c>
      <c r="F367" s="1">
        <v>30</v>
      </c>
      <c r="G367" s="1">
        <v>13</v>
      </c>
      <c r="H367" s="1">
        <v>227.54</v>
      </c>
      <c r="I367">
        <f t="shared" si="38"/>
        <v>2496.4375124875119</v>
      </c>
      <c r="J367">
        <f t="shared" si="39"/>
        <v>2498933.9499999993</v>
      </c>
      <c r="K367" s="1">
        <f t="shared" si="41"/>
        <v>120.27</v>
      </c>
      <c r="L367" s="1"/>
      <c r="M367" s="1"/>
      <c r="N367" s="1"/>
      <c r="O367" s="1"/>
      <c r="P367" s="1"/>
      <c r="Q367" s="1"/>
      <c r="R367" s="1" t="s">
        <v>373</v>
      </c>
      <c r="S367" s="2" t="s">
        <v>3913</v>
      </c>
      <c r="T367" s="4" t="s">
        <v>17</v>
      </c>
      <c r="X367" t="str">
        <f t="shared" si="40"/>
        <v/>
      </c>
    </row>
    <row r="368" spans="1:24" ht="14.25">
      <c r="A368" s="1" t="str">
        <f t="shared" si="35"/>
        <v>1596f8e5</v>
      </c>
      <c r="B368" s="3">
        <v>45262</v>
      </c>
      <c r="C368" s="2" t="str">
        <f t="shared" si="36"/>
        <v>West</v>
      </c>
      <c r="D368" s="4" t="str">
        <f t="shared" si="37"/>
        <v>Sports</v>
      </c>
      <c r="E368" s="1">
        <v>3596.04</v>
      </c>
      <c r="F368" s="1">
        <v>34</v>
      </c>
      <c r="G368" s="1">
        <v>6</v>
      </c>
      <c r="H368" s="1">
        <v>1366.01</v>
      </c>
      <c r="I368">
        <f t="shared" si="38"/>
        <v>2537.5954861821929</v>
      </c>
      <c r="J368">
        <f t="shared" si="39"/>
        <v>2479230.7900000024</v>
      </c>
      <c r="K368" s="1">
        <f t="shared" si="41"/>
        <v>686.005</v>
      </c>
      <c r="L368" s="1"/>
      <c r="M368" s="1"/>
      <c r="N368" s="1"/>
      <c r="O368" s="1"/>
      <c r="P368" s="1"/>
      <c r="Q368" s="1"/>
      <c r="R368" s="1" t="s">
        <v>374</v>
      </c>
      <c r="S368" s="2" t="s">
        <v>3911</v>
      </c>
      <c r="T368" s="4" t="s">
        <v>17</v>
      </c>
      <c r="X368" t="str">
        <f t="shared" si="40"/>
        <v/>
      </c>
    </row>
    <row r="369" spans="1:24" ht="14.25">
      <c r="A369" s="1" t="str">
        <f t="shared" si="35"/>
        <v>bce7cfc2</v>
      </c>
      <c r="B369" s="3">
        <v>45562</v>
      </c>
      <c r="C369" s="2" t="str">
        <f t="shared" si="36"/>
        <v>North</v>
      </c>
      <c r="D369" s="4" t="str">
        <f t="shared" si="37"/>
        <v>Furniture</v>
      </c>
      <c r="E369" s="1">
        <v>623.41999999999996</v>
      </c>
      <c r="F369" s="1">
        <v>9</v>
      </c>
      <c r="G369" s="1">
        <v>30</v>
      </c>
      <c r="H369" s="1">
        <v>1597.5</v>
      </c>
      <c r="I369">
        <f t="shared" si="38"/>
        <v>2571.1423225152107</v>
      </c>
      <c r="J369">
        <f t="shared" si="39"/>
        <v>2535146.3299999977</v>
      </c>
      <c r="K369" s="1">
        <f t="shared" si="41"/>
        <v>813.75</v>
      </c>
      <c r="L369" s="1"/>
      <c r="M369" s="1"/>
      <c r="N369" s="1"/>
      <c r="O369" s="1"/>
      <c r="P369" s="1"/>
      <c r="Q369" s="1"/>
      <c r="R369" s="1" t="s">
        <v>375</v>
      </c>
      <c r="S369" s="2" t="s">
        <v>9</v>
      </c>
      <c r="T369" s="4" t="s">
        <v>15</v>
      </c>
      <c r="X369" t="str">
        <f t="shared" si="40"/>
        <v/>
      </c>
    </row>
    <row r="370" spans="1:24" ht="14.25">
      <c r="A370" s="1" t="str">
        <f t="shared" si="35"/>
        <v>9b656791</v>
      </c>
      <c r="B370" s="3">
        <v>45250</v>
      </c>
      <c r="C370" s="2" t="str">
        <f t="shared" si="36"/>
        <v>West</v>
      </c>
      <c r="D370" s="4" t="str">
        <f t="shared" si="37"/>
        <v>Electronics</v>
      </c>
      <c r="E370" s="1">
        <v>4159.41</v>
      </c>
      <c r="F370" s="1">
        <v>33</v>
      </c>
      <c r="G370" s="1">
        <v>45</v>
      </c>
      <c r="H370" s="1">
        <v>564.71</v>
      </c>
      <c r="I370">
        <f t="shared" si="38"/>
        <v>2537.5954861821929</v>
      </c>
      <c r="J370">
        <f t="shared" si="39"/>
        <v>2479230.7900000024</v>
      </c>
      <c r="K370" s="1">
        <f t="shared" si="41"/>
        <v>304.85500000000002</v>
      </c>
      <c r="L370" s="1"/>
      <c r="M370" s="1"/>
      <c r="N370" s="1"/>
      <c r="O370" s="1"/>
      <c r="P370" s="1"/>
      <c r="Q370" s="1"/>
      <c r="R370" s="1" t="s">
        <v>376</v>
      </c>
      <c r="S370" s="2" t="s">
        <v>3911</v>
      </c>
      <c r="T370" s="4" t="s">
        <v>291</v>
      </c>
      <c r="X370" t="str">
        <f t="shared" si="40"/>
        <v/>
      </c>
    </row>
    <row r="371" spans="1:24" ht="14.25">
      <c r="A371" s="1" t="str">
        <f t="shared" si="35"/>
        <v>3892eb53</v>
      </c>
      <c r="B371" s="3">
        <v>45215</v>
      </c>
      <c r="C371" s="2" t="str">
        <f t="shared" si="36"/>
        <v>East</v>
      </c>
      <c r="D371" s="4" t="str">
        <f t="shared" si="37"/>
        <v>Sports</v>
      </c>
      <c r="E371" s="1">
        <v>422.54</v>
      </c>
      <c r="F371" s="1">
        <v>46</v>
      </c>
      <c r="G371" s="1">
        <v>24</v>
      </c>
      <c r="H371" s="1">
        <v>1658.28</v>
      </c>
      <c r="I371">
        <f t="shared" si="38"/>
        <v>2506.2477027027048</v>
      </c>
      <c r="J371">
        <f t="shared" si="39"/>
        <v>2596472.620000002</v>
      </c>
      <c r="K371" s="1">
        <f t="shared" si="41"/>
        <v>841.14</v>
      </c>
      <c r="L371" s="1"/>
      <c r="M371" s="1"/>
      <c r="N371" s="1"/>
      <c r="O371" s="1"/>
      <c r="P371" s="1"/>
      <c r="Q371" s="1"/>
      <c r="R371" s="1" t="s">
        <v>377</v>
      </c>
      <c r="S371" s="2" t="s">
        <v>11</v>
      </c>
      <c r="T371" s="4" t="s">
        <v>17</v>
      </c>
      <c r="X371" t="str">
        <f t="shared" si="40"/>
        <v/>
      </c>
    </row>
    <row r="372" spans="1:24" ht="14.25">
      <c r="A372" s="1" t="str">
        <f t="shared" si="35"/>
        <v>31cdae3c</v>
      </c>
      <c r="B372" s="3">
        <v>44930</v>
      </c>
      <c r="C372" s="2" t="str">
        <f t="shared" si="36"/>
        <v>West</v>
      </c>
      <c r="D372" s="4" t="str">
        <f t="shared" si="37"/>
        <v>Sports</v>
      </c>
      <c r="E372" s="1">
        <v>4636.57</v>
      </c>
      <c r="F372" s="1">
        <v>27</v>
      </c>
      <c r="G372" s="1">
        <v>40</v>
      </c>
      <c r="H372" s="1">
        <v>923.03</v>
      </c>
      <c r="I372">
        <f t="shared" si="38"/>
        <v>2537.5954861821929</v>
      </c>
      <c r="J372">
        <f t="shared" si="39"/>
        <v>2479230.7900000024</v>
      </c>
      <c r="K372" s="1">
        <f t="shared" si="41"/>
        <v>481.51499999999999</v>
      </c>
      <c r="L372" s="1"/>
      <c r="M372" s="1"/>
      <c r="N372" s="1"/>
      <c r="O372" s="1"/>
      <c r="P372" s="1"/>
      <c r="Q372" s="1"/>
      <c r="R372" s="1" t="s">
        <v>378</v>
      </c>
      <c r="S372" s="2" t="s">
        <v>3911</v>
      </c>
      <c r="T372" s="4" t="s">
        <v>17</v>
      </c>
      <c r="X372" t="str">
        <f t="shared" si="40"/>
        <v/>
      </c>
    </row>
    <row r="373" spans="1:24" ht="14.25">
      <c r="A373" s="1" t="str">
        <f t="shared" si="35"/>
        <v>f03f95bc</v>
      </c>
      <c r="B373" s="3">
        <v>45177</v>
      </c>
      <c r="C373" s="2" t="str">
        <f t="shared" si="36"/>
        <v>North</v>
      </c>
      <c r="D373" s="4" t="str">
        <f t="shared" si="37"/>
        <v>Groceries</v>
      </c>
      <c r="E373" s="1">
        <v>2858.13</v>
      </c>
      <c r="F373" s="1">
        <v>18</v>
      </c>
      <c r="G373" s="1">
        <v>14</v>
      </c>
      <c r="H373" s="1">
        <v>750.32</v>
      </c>
      <c r="I373">
        <f t="shared" si="38"/>
        <v>2571.1423225152107</v>
      </c>
      <c r="J373">
        <f t="shared" si="39"/>
        <v>2535146.3299999977</v>
      </c>
      <c r="K373" s="1">
        <f t="shared" si="41"/>
        <v>382.16</v>
      </c>
      <c r="L373" s="1"/>
      <c r="M373" s="1"/>
      <c r="N373" s="1"/>
      <c r="O373" s="1"/>
      <c r="P373" s="1"/>
      <c r="Q373" s="1"/>
      <c r="R373" s="1" t="s">
        <v>379</v>
      </c>
      <c r="S373" s="2" t="s">
        <v>9</v>
      </c>
      <c r="T373" s="4" t="s">
        <v>88</v>
      </c>
      <c r="X373" t="str">
        <f t="shared" si="40"/>
        <v/>
      </c>
    </row>
    <row r="374" spans="1:24" ht="14.25">
      <c r="A374" s="1" t="str">
        <f t="shared" si="35"/>
        <v>08e64ed3</v>
      </c>
      <c r="B374" s="3">
        <v>45384</v>
      </c>
      <c r="C374" s="2" t="str">
        <f t="shared" si="36"/>
        <v>North</v>
      </c>
      <c r="D374" s="4" t="str">
        <f t="shared" si="37"/>
        <v>Electronics</v>
      </c>
      <c r="E374" s="1">
        <v>213.54</v>
      </c>
      <c r="F374" s="1">
        <v>8</v>
      </c>
      <c r="G374" s="1">
        <v>46</v>
      </c>
      <c r="H374" s="1">
        <v>1519.28</v>
      </c>
      <c r="I374">
        <f t="shared" si="38"/>
        <v>2571.1423225152107</v>
      </c>
      <c r="J374">
        <f t="shared" si="39"/>
        <v>2535146.3299999977</v>
      </c>
      <c r="K374" s="1">
        <f t="shared" si="41"/>
        <v>782.64</v>
      </c>
      <c r="L374" s="1"/>
      <c r="M374" s="1"/>
      <c r="N374" s="1"/>
      <c r="O374" s="1"/>
      <c r="P374" s="1"/>
      <c r="Q374" s="1"/>
      <c r="R374" s="1" t="s">
        <v>380</v>
      </c>
      <c r="S374" s="2" t="s">
        <v>9</v>
      </c>
      <c r="T374" s="4" t="s">
        <v>291</v>
      </c>
      <c r="X374" t="str">
        <f t="shared" si="40"/>
        <v/>
      </c>
    </row>
    <row r="375" spans="1:24" ht="14.25">
      <c r="A375" s="1" t="str">
        <f t="shared" si="35"/>
        <v>7959b374</v>
      </c>
      <c r="B375" s="3">
        <v>44925</v>
      </c>
      <c r="C375" s="2" t="str">
        <f t="shared" si="36"/>
        <v>North</v>
      </c>
      <c r="D375" s="4" t="str">
        <f t="shared" si="37"/>
        <v>Groceries</v>
      </c>
      <c r="E375" s="1">
        <v>1488.39</v>
      </c>
      <c r="F375" s="1">
        <v>25</v>
      </c>
      <c r="G375" s="1">
        <v>21</v>
      </c>
      <c r="H375" s="1">
        <v>1720.51</v>
      </c>
      <c r="I375">
        <f t="shared" si="38"/>
        <v>2571.1423225152107</v>
      </c>
      <c r="J375">
        <f t="shared" si="39"/>
        <v>2535146.3299999977</v>
      </c>
      <c r="K375" s="1">
        <f t="shared" si="41"/>
        <v>870.755</v>
      </c>
      <c r="L375" s="1"/>
      <c r="M375" s="1"/>
      <c r="N375" s="1"/>
      <c r="O375" s="1"/>
      <c r="P375" s="1"/>
      <c r="Q375" s="1"/>
      <c r="R375" s="1" t="s">
        <v>381</v>
      </c>
      <c r="S375" s="2" t="s">
        <v>9</v>
      </c>
      <c r="T375" s="4" t="s">
        <v>88</v>
      </c>
      <c r="X375" t="str">
        <f t="shared" si="40"/>
        <v/>
      </c>
    </row>
    <row r="376" spans="1:24" ht="14.25">
      <c r="A376" s="1" t="str">
        <f t="shared" si="35"/>
        <v>1aec12e3</v>
      </c>
      <c r="B376" s="3">
        <v>45101</v>
      </c>
      <c r="C376" s="2" t="str">
        <f t="shared" si="36"/>
        <v>North</v>
      </c>
      <c r="D376" s="4" t="str">
        <f t="shared" si="37"/>
        <v>Sports</v>
      </c>
      <c r="E376" s="1">
        <v>2936.81</v>
      </c>
      <c r="F376" s="1">
        <v>16</v>
      </c>
      <c r="G376" s="1">
        <v>1</v>
      </c>
      <c r="H376" s="1">
        <v>1066.45</v>
      </c>
      <c r="I376">
        <f t="shared" si="38"/>
        <v>2571.1423225152107</v>
      </c>
      <c r="J376">
        <f t="shared" si="39"/>
        <v>2535146.3299999977</v>
      </c>
      <c r="K376" s="1">
        <f t="shared" si="41"/>
        <v>533.72500000000002</v>
      </c>
      <c r="L376" s="1"/>
      <c r="M376" s="1"/>
      <c r="N376" s="1"/>
      <c r="O376" s="1"/>
      <c r="P376" s="1"/>
      <c r="Q376" s="1"/>
      <c r="R376" s="1" t="s">
        <v>382</v>
      </c>
      <c r="S376" s="2" t="s">
        <v>9</v>
      </c>
      <c r="T376" s="4" t="s">
        <v>17</v>
      </c>
      <c r="X376" t="str">
        <f t="shared" si="40"/>
        <v/>
      </c>
    </row>
    <row r="377" spans="1:24" ht="14.25">
      <c r="A377" s="1" t="str">
        <f t="shared" si="35"/>
        <v>8a6b4a81</v>
      </c>
      <c r="B377" s="3">
        <v>45195</v>
      </c>
      <c r="C377" s="2" t="str">
        <f t="shared" si="36"/>
        <v>East</v>
      </c>
      <c r="D377" s="4" t="str">
        <f t="shared" si="37"/>
        <v>Groceries</v>
      </c>
      <c r="E377" s="1">
        <v>2270.87</v>
      </c>
      <c r="F377" s="1">
        <v>49</v>
      </c>
      <c r="G377" s="1">
        <v>21</v>
      </c>
      <c r="H377" s="1">
        <v>1044.47</v>
      </c>
      <c r="I377">
        <f t="shared" si="38"/>
        <v>2506.2477027027048</v>
      </c>
      <c r="J377">
        <f t="shared" si="39"/>
        <v>2596472.620000002</v>
      </c>
      <c r="K377" s="1">
        <f t="shared" si="41"/>
        <v>532.73500000000001</v>
      </c>
      <c r="L377" s="1"/>
      <c r="M377" s="1"/>
      <c r="N377" s="1"/>
      <c r="O377" s="1"/>
      <c r="P377" s="1"/>
      <c r="Q377" s="1"/>
      <c r="R377" s="1" t="s">
        <v>383</v>
      </c>
      <c r="S377" s="2" t="s">
        <v>11</v>
      </c>
      <c r="T377" s="4" t="s">
        <v>88</v>
      </c>
      <c r="X377" t="str">
        <f t="shared" si="40"/>
        <v/>
      </c>
    </row>
    <row r="378" spans="1:24" ht="14.25">
      <c r="A378" s="1" t="str">
        <f t="shared" si="35"/>
        <v>a98d84bf</v>
      </c>
      <c r="B378" s="3">
        <v>45074</v>
      </c>
      <c r="C378" s="2" t="str">
        <f t="shared" si="36"/>
        <v>East</v>
      </c>
      <c r="D378" s="4" t="str">
        <f t="shared" si="37"/>
        <v>Clothing</v>
      </c>
      <c r="E378" s="1">
        <v>872.63</v>
      </c>
      <c r="F378" s="1">
        <v>7</v>
      </c>
      <c r="G378" s="1">
        <v>3</v>
      </c>
      <c r="H378" s="1">
        <v>440.81</v>
      </c>
      <c r="I378">
        <f t="shared" si="38"/>
        <v>2506.2477027027048</v>
      </c>
      <c r="J378">
        <f t="shared" si="39"/>
        <v>2596472.620000002</v>
      </c>
      <c r="K378" s="1">
        <f t="shared" si="41"/>
        <v>221.905</v>
      </c>
      <c r="L378" s="1"/>
      <c r="M378" s="1"/>
      <c r="N378" s="1"/>
      <c r="O378" s="1"/>
      <c r="P378" s="1"/>
      <c r="Q378" s="1"/>
      <c r="R378" s="1" t="s">
        <v>384</v>
      </c>
      <c r="S378" s="2" t="s">
        <v>11</v>
      </c>
      <c r="T378" s="4" t="s">
        <v>1474</v>
      </c>
      <c r="X378" t="str">
        <f t="shared" si="40"/>
        <v/>
      </c>
    </row>
    <row r="379" spans="1:24" ht="14.25">
      <c r="A379" s="1" t="str">
        <f t="shared" si="35"/>
        <v>a246dc30</v>
      </c>
      <c r="B379" s="3">
        <v>45231</v>
      </c>
      <c r="C379" s="2" t="str">
        <f t="shared" si="36"/>
        <v>West</v>
      </c>
      <c r="D379" s="4" t="str">
        <f t="shared" si="37"/>
        <v>Sports</v>
      </c>
      <c r="E379" s="1">
        <v>3090.39</v>
      </c>
      <c r="F379" s="1">
        <v>36</v>
      </c>
      <c r="G379" s="1">
        <v>18</v>
      </c>
      <c r="H379" s="1">
        <v>958.92</v>
      </c>
      <c r="I379">
        <f t="shared" si="38"/>
        <v>2537.5954861821929</v>
      </c>
      <c r="J379">
        <f t="shared" si="39"/>
        <v>2479230.7900000024</v>
      </c>
      <c r="K379" s="1">
        <f t="shared" si="41"/>
        <v>488.46</v>
      </c>
      <c r="L379" s="1"/>
      <c r="M379" s="1"/>
      <c r="N379" s="1"/>
      <c r="O379" s="1"/>
      <c r="P379" s="1"/>
      <c r="Q379" s="1"/>
      <c r="R379" s="1" t="s">
        <v>385</v>
      </c>
      <c r="S379" s="2" t="s">
        <v>3911</v>
      </c>
      <c r="T379" s="4" t="s">
        <v>17</v>
      </c>
      <c r="X379" t="str">
        <f t="shared" si="40"/>
        <v/>
      </c>
    </row>
    <row r="380" spans="1:24" ht="14.25">
      <c r="A380" s="1" t="str">
        <f t="shared" si="35"/>
        <v>b8840863</v>
      </c>
      <c r="B380" s="3">
        <v>45514</v>
      </c>
      <c r="C380" s="2" t="str">
        <f t="shared" si="36"/>
        <v>East</v>
      </c>
      <c r="D380" s="4" t="str">
        <f t="shared" si="37"/>
        <v>Groceries</v>
      </c>
      <c r="E380" s="1">
        <v>3915.94</v>
      </c>
      <c r="F380" s="1">
        <v>20</v>
      </c>
      <c r="G380" s="1">
        <v>16</v>
      </c>
      <c r="H380" s="1">
        <v>1076.21</v>
      </c>
      <c r="I380">
        <f t="shared" si="38"/>
        <v>2506.2477027027048</v>
      </c>
      <c r="J380">
        <f t="shared" si="39"/>
        <v>2596472.620000002</v>
      </c>
      <c r="K380" s="1">
        <f t="shared" si="41"/>
        <v>546.10500000000002</v>
      </c>
      <c r="L380" s="1"/>
      <c r="M380" s="1"/>
      <c r="N380" s="1"/>
      <c r="O380" s="1"/>
      <c r="P380" s="1"/>
      <c r="Q380" s="1"/>
      <c r="R380" s="1" t="s">
        <v>386</v>
      </c>
      <c r="S380" s="2" t="s">
        <v>11</v>
      </c>
      <c r="T380" s="4" t="s">
        <v>88</v>
      </c>
      <c r="X380" t="str">
        <f t="shared" si="40"/>
        <v/>
      </c>
    </row>
    <row r="381" spans="1:24" ht="14.25">
      <c r="A381" s="1" t="str">
        <f t="shared" si="35"/>
        <v>35b2258a</v>
      </c>
      <c r="B381" s="3">
        <v>45225</v>
      </c>
      <c r="C381" s="2" t="str">
        <f t="shared" si="36"/>
        <v>South</v>
      </c>
      <c r="D381" s="4" t="str">
        <f t="shared" si="37"/>
        <v>Sports</v>
      </c>
      <c r="E381" s="1">
        <v>4548.37</v>
      </c>
      <c r="F381" s="1">
        <v>29</v>
      </c>
      <c r="G381" s="1">
        <v>50</v>
      </c>
      <c r="H381" s="1">
        <v>1639.81</v>
      </c>
      <c r="I381">
        <f t="shared" si="38"/>
        <v>2496.4375124875119</v>
      </c>
      <c r="J381">
        <f t="shared" si="39"/>
        <v>2498933.9499999993</v>
      </c>
      <c r="K381" s="1">
        <f t="shared" si="41"/>
        <v>844.90499999999997</v>
      </c>
      <c r="L381" s="1"/>
      <c r="M381" s="1"/>
      <c r="N381" s="1"/>
      <c r="O381" s="1"/>
      <c r="P381" s="1"/>
      <c r="Q381" s="1"/>
      <c r="R381" s="1" t="s">
        <v>387</v>
      </c>
      <c r="S381" s="2" t="s">
        <v>3913</v>
      </c>
      <c r="T381" s="4" t="s">
        <v>17</v>
      </c>
      <c r="X381" t="str">
        <f t="shared" si="40"/>
        <v/>
      </c>
    </row>
    <row r="382" spans="1:24" ht="14.25">
      <c r="A382" s="1" t="str">
        <f t="shared" si="35"/>
        <v>f56337b2</v>
      </c>
      <c r="B382" s="3">
        <v>45238</v>
      </c>
      <c r="C382" s="2" t="str">
        <f t="shared" si="36"/>
        <v>North</v>
      </c>
      <c r="D382" s="4" t="str">
        <f t="shared" si="37"/>
        <v>Groceries</v>
      </c>
      <c r="E382" s="1">
        <v>1736.1</v>
      </c>
      <c r="F382" s="1">
        <v>23</v>
      </c>
      <c r="G382" s="1">
        <v>11</v>
      </c>
      <c r="H382" s="1">
        <v>821.24</v>
      </c>
      <c r="I382">
        <f t="shared" si="38"/>
        <v>2571.1423225152107</v>
      </c>
      <c r="J382">
        <f t="shared" si="39"/>
        <v>2535146.3299999977</v>
      </c>
      <c r="K382" s="1">
        <f t="shared" si="41"/>
        <v>416.12</v>
      </c>
      <c r="L382" s="1"/>
      <c r="M382" s="1"/>
      <c r="N382" s="1"/>
      <c r="O382" s="1"/>
      <c r="P382" s="1"/>
      <c r="Q382" s="1"/>
      <c r="R382" s="1" t="s">
        <v>388</v>
      </c>
      <c r="S382" s="2" t="s">
        <v>9</v>
      </c>
      <c r="T382" s="4" t="s">
        <v>88</v>
      </c>
      <c r="X382" t="str">
        <f t="shared" si="40"/>
        <v/>
      </c>
    </row>
    <row r="383" spans="1:24" ht="14.25">
      <c r="A383" s="1" t="str">
        <f t="shared" si="35"/>
        <v>1ff473cf</v>
      </c>
      <c r="B383" s="3">
        <v>45381</v>
      </c>
      <c r="C383" s="2" t="str">
        <f t="shared" si="36"/>
        <v>North</v>
      </c>
      <c r="D383" s="4" t="str">
        <f t="shared" si="37"/>
        <v>Furniture</v>
      </c>
      <c r="E383" s="1">
        <v>3030.3</v>
      </c>
      <c r="F383" s="1">
        <v>18</v>
      </c>
      <c r="G383" s="1">
        <v>12</v>
      </c>
      <c r="H383" s="1">
        <v>1882.67</v>
      </c>
      <c r="I383">
        <f t="shared" si="38"/>
        <v>2571.1423225152107</v>
      </c>
      <c r="J383">
        <f t="shared" si="39"/>
        <v>2535146.3299999977</v>
      </c>
      <c r="K383" s="1">
        <f t="shared" si="41"/>
        <v>947.33500000000004</v>
      </c>
      <c r="L383" s="1"/>
      <c r="M383" s="1"/>
      <c r="N383" s="1"/>
      <c r="O383" s="1"/>
      <c r="P383" s="1"/>
      <c r="Q383" s="1"/>
      <c r="R383" s="1" t="s">
        <v>389</v>
      </c>
      <c r="S383" s="2" t="s">
        <v>9</v>
      </c>
      <c r="T383" s="4" t="s">
        <v>15</v>
      </c>
      <c r="X383" t="str">
        <f t="shared" si="40"/>
        <v/>
      </c>
    </row>
    <row r="384" spans="1:24" ht="14.25">
      <c r="A384" s="1" t="str">
        <f t="shared" si="35"/>
        <v>9c92dce6</v>
      </c>
      <c r="B384" s="3">
        <v>45175</v>
      </c>
      <c r="C384" s="2" t="str">
        <f t="shared" si="36"/>
        <v>North</v>
      </c>
      <c r="D384" s="4" t="str">
        <f t="shared" si="37"/>
        <v>Electronics</v>
      </c>
      <c r="E384" s="1">
        <v>3844.92</v>
      </c>
      <c r="F384" s="1">
        <v>38</v>
      </c>
      <c r="G384" s="1">
        <v>11</v>
      </c>
      <c r="H384" s="1">
        <v>258.93</v>
      </c>
      <c r="I384">
        <f t="shared" si="38"/>
        <v>2571.1423225152107</v>
      </c>
      <c r="J384">
        <f t="shared" si="39"/>
        <v>2535146.3299999977</v>
      </c>
      <c r="K384" s="1">
        <f t="shared" si="41"/>
        <v>134.965</v>
      </c>
      <c r="L384" s="1"/>
      <c r="M384" s="1"/>
      <c r="N384" s="1"/>
      <c r="O384" s="1"/>
      <c r="P384" s="1"/>
      <c r="Q384" s="1"/>
      <c r="R384" s="1" t="s">
        <v>390</v>
      </c>
      <c r="S384" s="2" t="s">
        <v>9</v>
      </c>
      <c r="T384" s="4" t="s">
        <v>291</v>
      </c>
      <c r="X384" t="str">
        <f t="shared" si="40"/>
        <v/>
      </c>
    </row>
    <row r="385" spans="1:24" ht="14.25">
      <c r="A385" s="1" t="str">
        <f t="shared" si="35"/>
        <v>ec39ff94</v>
      </c>
      <c r="B385" s="3">
        <v>44979</v>
      </c>
      <c r="C385" s="2" t="str">
        <f t="shared" si="36"/>
        <v>West</v>
      </c>
      <c r="D385" s="4" t="str">
        <f t="shared" si="37"/>
        <v>Furniture</v>
      </c>
      <c r="E385" s="1">
        <v>3149.85</v>
      </c>
      <c r="F385" s="1">
        <v>45</v>
      </c>
      <c r="G385" s="1">
        <v>41</v>
      </c>
      <c r="H385" s="1">
        <v>362.73</v>
      </c>
      <c r="I385">
        <f t="shared" si="38"/>
        <v>2537.5954861821929</v>
      </c>
      <c r="J385">
        <f t="shared" si="39"/>
        <v>2479230.7900000024</v>
      </c>
      <c r="K385" s="1">
        <f t="shared" si="41"/>
        <v>201.86500000000001</v>
      </c>
      <c r="L385" s="1"/>
      <c r="M385" s="1"/>
      <c r="N385" s="1"/>
      <c r="O385" s="1"/>
      <c r="P385" s="1"/>
      <c r="Q385" s="1"/>
      <c r="R385" s="1" t="s">
        <v>391</v>
      </c>
      <c r="S385" s="2" t="s">
        <v>3911</v>
      </c>
      <c r="T385" s="4" t="s">
        <v>15</v>
      </c>
      <c r="X385" t="str">
        <f t="shared" si="40"/>
        <v/>
      </c>
    </row>
    <row r="386" spans="1:24" ht="14.25">
      <c r="A386" s="1" t="str">
        <f t="shared" ref="A386:A449" si="42">TRIM(R386)</f>
        <v>56b68ae3</v>
      </c>
      <c r="B386" s="3">
        <v>45349</v>
      </c>
      <c r="C386" s="2" t="str">
        <f t="shared" ref="C386:C449" si="43">PROPER(TRIM(S386))</f>
        <v>West</v>
      </c>
      <c r="D386" s="4" t="str">
        <f t="shared" ref="D386:D449" si="44">PROPER(TRIM(SUBSTITUTE(T386,"$","s")))</f>
        <v>Clothing</v>
      </c>
      <c r="E386" s="1">
        <v>196.66</v>
      </c>
      <c r="F386" s="1">
        <v>32</v>
      </c>
      <c r="G386" s="1">
        <v>3</v>
      </c>
      <c r="H386" s="1">
        <v>112.75</v>
      </c>
      <c r="I386">
        <f t="shared" ref="I386:I449" si="45">AVERAGEIFS(E:E,C:C,C386)</f>
        <v>2537.5954861821929</v>
      </c>
      <c r="J386">
        <f t="shared" ref="J386:J449" si="46">SUMIFS(E:E,C:C,C386)</f>
        <v>2479230.7900000024</v>
      </c>
      <c r="K386" s="1">
        <f t="shared" si="41"/>
        <v>57.875</v>
      </c>
      <c r="L386" s="1"/>
      <c r="M386" s="1"/>
      <c r="N386" s="1"/>
      <c r="O386" s="1"/>
      <c r="P386" s="1"/>
      <c r="Q386" s="1"/>
      <c r="R386" s="1" t="s">
        <v>392</v>
      </c>
      <c r="S386" s="2" t="s">
        <v>3911</v>
      </c>
      <c r="T386" s="4" t="s">
        <v>1474</v>
      </c>
      <c r="X386" t="str">
        <f t="shared" si="40"/>
        <v/>
      </c>
    </row>
    <row r="387" spans="1:24" ht="14.25">
      <c r="A387" s="1" t="str">
        <f t="shared" si="42"/>
        <v>4e1888e8</v>
      </c>
      <c r="B387" s="3">
        <v>45366</v>
      </c>
      <c r="C387" s="2" t="str">
        <f t="shared" si="43"/>
        <v>North</v>
      </c>
      <c r="D387" s="4" t="str">
        <f t="shared" si="44"/>
        <v>Electronics</v>
      </c>
      <c r="E387" s="1">
        <v>2104.66</v>
      </c>
      <c r="F387" s="1">
        <v>44</v>
      </c>
      <c r="G387" s="1">
        <v>15</v>
      </c>
      <c r="H387" s="1">
        <v>539.63</v>
      </c>
      <c r="I387">
        <f t="shared" si="45"/>
        <v>2571.1423225152107</v>
      </c>
      <c r="J387">
        <f t="shared" si="46"/>
        <v>2535146.3299999977</v>
      </c>
      <c r="K387" s="1">
        <f t="shared" si="41"/>
        <v>277.315</v>
      </c>
      <c r="L387" s="1"/>
      <c r="M387" s="1"/>
      <c r="N387" s="1"/>
      <c r="O387" s="1"/>
      <c r="P387" s="1"/>
      <c r="Q387" s="1"/>
      <c r="R387" s="1" t="s">
        <v>393</v>
      </c>
      <c r="S387" s="2" t="s">
        <v>9</v>
      </c>
      <c r="T387" s="4" t="s">
        <v>291</v>
      </c>
      <c r="X387" t="str">
        <f t="shared" ref="X387:X450" si="47">SUBSTITUTE(SUBSTITUTE(W387,"@",""),"#","")</f>
        <v/>
      </c>
    </row>
    <row r="388" spans="1:24" ht="14.25">
      <c r="A388" s="1" t="str">
        <f t="shared" si="42"/>
        <v>c9ec1f90</v>
      </c>
      <c r="B388" s="3">
        <v>45070</v>
      </c>
      <c r="C388" s="2" t="str">
        <f t="shared" si="43"/>
        <v>West</v>
      </c>
      <c r="D388" s="4" t="str">
        <f t="shared" si="44"/>
        <v>Electronics</v>
      </c>
      <c r="E388" s="1">
        <v>1973.55</v>
      </c>
      <c r="F388" s="1">
        <v>13</v>
      </c>
      <c r="G388" s="1">
        <v>9</v>
      </c>
      <c r="H388" s="1">
        <v>915.14</v>
      </c>
      <c r="I388">
        <f t="shared" si="45"/>
        <v>2537.5954861821929</v>
      </c>
      <c r="J388">
        <f t="shared" si="46"/>
        <v>2479230.7900000024</v>
      </c>
      <c r="K388" s="1">
        <f t="shared" si="41"/>
        <v>462.07</v>
      </c>
      <c r="L388" s="1"/>
      <c r="M388" s="1"/>
      <c r="N388" s="1"/>
      <c r="O388" s="1"/>
      <c r="P388" s="1"/>
      <c r="Q388" s="1"/>
      <c r="R388" s="1" t="s">
        <v>394</v>
      </c>
      <c r="S388" s="2" t="s">
        <v>3911</v>
      </c>
      <c r="T388" s="4" t="s">
        <v>291</v>
      </c>
      <c r="X388" t="str">
        <f t="shared" si="47"/>
        <v/>
      </c>
    </row>
    <row r="389" spans="1:24" ht="14.25">
      <c r="A389" s="1" t="str">
        <f t="shared" si="42"/>
        <v>1af869ff</v>
      </c>
      <c r="B389" s="3">
        <v>45184</v>
      </c>
      <c r="C389" s="2" t="str">
        <f t="shared" si="43"/>
        <v>West</v>
      </c>
      <c r="D389" s="4" t="str">
        <f t="shared" si="44"/>
        <v>Groceries</v>
      </c>
      <c r="E389" s="1">
        <v>1997.57</v>
      </c>
      <c r="F389" s="1">
        <v>4</v>
      </c>
      <c r="G389" s="1">
        <v>9</v>
      </c>
      <c r="H389" s="1">
        <v>1392.8</v>
      </c>
      <c r="I389">
        <f t="shared" si="45"/>
        <v>2537.5954861821929</v>
      </c>
      <c r="J389">
        <f t="shared" si="46"/>
        <v>2479230.7900000024</v>
      </c>
      <c r="K389" s="1">
        <f t="shared" si="41"/>
        <v>700.9</v>
      </c>
      <c r="L389" s="1"/>
      <c r="M389" s="1"/>
      <c r="N389" s="1"/>
      <c r="O389" s="1"/>
      <c r="P389" s="1"/>
      <c r="Q389" s="1"/>
      <c r="R389" s="1" t="s">
        <v>395</v>
      </c>
      <c r="S389" s="2" t="s">
        <v>3911</v>
      </c>
      <c r="T389" s="4" t="s">
        <v>88</v>
      </c>
      <c r="X389" t="str">
        <f t="shared" si="47"/>
        <v/>
      </c>
    </row>
    <row r="390" spans="1:24" ht="14.25">
      <c r="A390" s="1" t="str">
        <f t="shared" si="42"/>
        <v>7bcfd66b</v>
      </c>
      <c r="B390" s="3">
        <v>45465</v>
      </c>
      <c r="C390" s="2" t="str">
        <f t="shared" si="43"/>
        <v>South</v>
      </c>
      <c r="D390" s="4" t="str">
        <f t="shared" si="44"/>
        <v>Sports</v>
      </c>
      <c r="E390" s="1">
        <v>1585.3</v>
      </c>
      <c r="F390" s="1">
        <v>5</v>
      </c>
      <c r="G390" s="1">
        <v>20</v>
      </c>
      <c r="H390" s="1">
        <v>928.27</v>
      </c>
      <c r="I390">
        <f t="shared" si="45"/>
        <v>2496.4375124875119</v>
      </c>
      <c r="J390">
        <f t="shared" si="46"/>
        <v>2498933.9499999993</v>
      </c>
      <c r="K390" s="1">
        <f t="shared" ref="K390:K453" si="48">AVERAGE(G390,H390)</f>
        <v>474.13499999999999</v>
      </c>
      <c r="L390" s="1"/>
      <c r="M390" s="1"/>
      <c r="N390" s="1"/>
      <c r="O390" s="1"/>
      <c r="P390" s="1"/>
      <c r="Q390" s="1"/>
      <c r="R390" s="1" t="s">
        <v>396</v>
      </c>
      <c r="S390" s="2" t="s">
        <v>3913</v>
      </c>
      <c r="T390" s="4" t="s">
        <v>17</v>
      </c>
      <c r="X390" t="str">
        <f t="shared" si="47"/>
        <v/>
      </c>
    </row>
    <row r="391" spans="1:24" ht="14.25">
      <c r="A391" s="1" t="str">
        <f t="shared" si="42"/>
        <v>44574b41</v>
      </c>
      <c r="B391" s="3">
        <v>45272</v>
      </c>
      <c r="C391" s="2" t="str">
        <f t="shared" si="43"/>
        <v>East</v>
      </c>
      <c r="D391" s="4" t="str">
        <f t="shared" si="44"/>
        <v>Electronics</v>
      </c>
      <c r="E391" s="1">
        <v>1629.45</v>
      </c>
      <c r="F391" s="1">
        <v>29</v>
      </c>
      <c r="G391" s="1">
        <v>4</v>
      </c>
      <c r="H391" s="1">
        <v>758.45</v>
      </c>
      <c r="I391">
        <f t="shared" si="45"/>
        <v>2506.2477027027048</v>
      </c>
      <c r="J391">
        <f t="shared" si="46"/>
        <v>2596472.620000002</v>
      </c>
      <c r="K391" s="1">
        <f t="shared" si="48"/>
        <v>381.22500000000002</v>
      </c>
      <c r="L391" s="1"/>
      <c r="M391" s="1"/>
      <c r="N391" s="1"/>
      <c r="O391" s="1"/>
      <c r="P391" s="1"/>
      <c r="Q391" s="1"/>
      <c r="R391" s="1" t="s">
        <v>397</v>
      </c>
      <c r="S391" s="2" t="s">
        <v>11</v>
      </c>
      <c r="T391" s="4" t="s">
        <v>291</v>
      </c>
      <c r="X391" t="str">
        <f t="shared" si="47"/>
        <v/>
      </c>
    </row>
    <row r="392" spans="1:24" ht="14.25">
      <c r="A392" s="1" t="str">
        <f t="shared" si="42"/>
        <v>77fcb547</v>
      </c>
      <c r="B392" s="3">
        <v>45369</v>
      </c>
      <c r="C392" s="2" t="str">
        <f t="shared" si="43"/>
        <v>West</v>
      </c>
      <c r="D392" s="4" t="str">
        <f t="shared" si="44"/>
        <v>Furniture</v>
      </c>
      <c r="E392" s="1">
        <v>3200.45</v>
      </c>
      <c r="F392" s="1">
        <v>35</v>
      </c>
      <c r="G392" s="1">
        <v>44</v>
      </c>
      <c r="H392" s="1">
        <v>1908.14</v>
      </c>
      <c r="I392">
        <f t="shared" si="45"/>
        <v>2537.5954861821929</v>
      </c>
      <c r="J392">
        <f t="shared" si="46"/>
        <v>2479230.7900000024</v>
      </c>
      <c r="K392" s="1">
        <f t="shared" si="48"/>
        <v>976.07</v>
      </c>
      <c r="L392" s="1"/>
      <c r="M392" s="1"/>
      <c r="N392" s="1"/>
      <c r="O392" s="1"/>
      <c r="P392" s="1"/>
      <c r="Q392" s="1"/>
      <c r="R392" s="1" t="s">
        <v>398</v>
      </c>
      <c r="S392" s="2" t="s">
        <v>3911</v>
      </c>
      <c r="T392" s="4" t="s">
        <v>15</v>
      </c>
      <c r="X392" t="str">
        <f t="shared" si="47"/>
        <v/>
      </c>
    </row>
    <row r="393" spans="1:24" ht="14.25">
      <c r="A393" s="1" t="str">
        <f t="shared" si="42"/>
        <v>f1c574d7</v>
      </c>
      <c r="B393" s="3">
        <v>45143</v>
      </c>
      <c r="C393" s="2" t="str">
        <f t="shared" si="43"/>
        <v>North</v>
      </c>
      <c r="D393" s="4" t="str">
        <f t="shared" si="44"/>
        <v>Sports</v>
      </c>
      <c r="E393" s="1">
        <v>2611.96</v>
      </c>
      <c r="F393" s="1">
        <v>12</v>
      </c>
      <c r="G393" s="1">
        <v>9</v>
      </c>
      <c r="H393" s="1">
        <v>264.14</v>
      </c>
      <c r="I393">
        <f t="shared" si="45"/>
        <v>2571.1423225152107</v>
      </c>
      <c r="J393">
        <f t="shared" si="46"/>
        <v>2535146.3299999977</v>
      </c>
      <c r="K393" s="1">
        <f t="shared" si="48"/>
        <v>136.57</v>
      </c>
      <c r="L393" s="1"/>
      <c r="M393" s="1"/>
      <c r="N393" s="1"/>
      <c r="O393" s="1"/>
      <c r="P393" s="1"/>
      <c r="Q393" s="1"/>
      <c r="R393" s="1" t="s">
        <v>399</v>
      </c>
      <c r="S393" s="2" t="s">
        <v>9</v>
      </c>
      <c r="T393" s="4" t="s">
        <v>17</v>
      </c>
      <c r="X393" t="str">
        <f t="shared" si="47"/>
        <v/>
      </c>
    </row>
    <row r="394" spans="1:24" ht="14.25">
      <c r="A394" s="1" t="str">
        <f t="shared" si="42"/>
        <v>dcc1ac33</v>
      </c>
      <c r="B394" s="3">
        <v>45223</v>
      </c>
      <c r="C394" s="2" t="str">
        <f t="shared" si="43"/>
        <v>West</v>
      </c>
      <c r="D394" s="4" t="str">
        <f t="shared" si="44"/>
        <v>Furniture</v>
      </c>
      <c r="E394" s="1">
        <v>701.35</v>
      </c>
      <c r="F394" s="1">
        <v>18</v>
      </c>
      <c r="G394" s="1">
        <v>23</v>
      </c>
      <c r="H394" s="1">
        <v>1853.85</v>
      </c>
      <c r="I394">
        <f t="shared" si="45"/>
        <v>2537.5954861821929</v>
      </c>
      <c r="J394">
        <f t="shared" si="46"/>
        <v>2479230.7900000024</v>
      </c>
      <c r="K394" s="1">
        <f t="shared" si="48"/>
        <v>938.42499999999995</v>
      </c>
      <c r="L394" s="1"/>
      <c r="M394" s="1"/>
      <c r="N394" s="1"/>
      <c r="O394" s="1"/>
      <c r="P394" s="1"/>
      <c r="Q394" s="1"/>
      <c r="R394" s="1" t="s">
        <v>400</v>
      </c>
      <c r="S394" s="2" t="s">
        <v>3911</v>
      </c>
      <c r="T394" s="4" t="s">
        <v>15</v>
      </c>
      <c r="X394" t="str">
        <f t="shared" si="47"/>
        <v/>
      </c>
    </row>
    <row r="395" spans="1:24" ht="14.25">
      <c r="A395" s="1" t="str">
        <f t="shared" si="42"/>
        <v>4f46b773</v>
      </c>
      <c r="B395" s="3">
        <v>45378</v>
      </c>
      <c r="C395" s="2" t="str">
        <f t="shared" si="43"/>
        <v>West</v>
      </c>
      <c r="D395" s="4" t="str">
        <f t="shared" si="44"/>
        <v>Clothing</v>
      </c>
      <c r="E395" s="1">
        <v>579.08000000000004</v>
      </c>
      <c r="F395" s="1">
        <v>18</v>
      </c>
      <c r="G395" s="1">
        <v>0</v>
      </c>
      <c r="H395" s="1">
        <v>482.13</v>
      </c>
      <c r="I395">
        <f t="shared" si="45"/>
        <v>2537.5954861821929</v>
      </c>
      <c r="J395">
        <f t="shared" si="46"/>
        <v>2479230.7900000024</v>
      </c>
      <c r="K395" s="1">
        <f t="shared" si="48"/>
        <v>241.065</v>
      </c>
      <c r="L395" s="1"/>
      <c r="M395" s="1"/>
      <c r="N395" s="1"/>
      <c r="O395" s="1"/>
      <c r="P395" s="1"/>
      <c r="Q395" s="1"/>
      <c r="R395" s="1" t="s">
        <v>401</v>
      </c>
      <c r="S395" s="2" t="s">
        <v>3911</v>
      </c>
      <c r="T395" s="4" t="s">
        <v>1474</v>
      </c>
      <c r="X395" t="str">
        <f t="shared" si="47"/>
        <v/>
      </c>
    </row>
    <row r="396" spans="1:24" ht="14.25">
      <c r="A396" s="1" t="str">
        <f t="shared" si="42"/>
        <v>82cf432f</v>
      </c>
      <c r="B396" s="3">
        <v>45397</v>
      </c>
      <c r="C396" s="2" t="str">
        <f t="shared" si="43"/>
        <v>North</v>
      </c>
      <c r="D396" s="4" t="str">
        <f t="shared" si="44"/>
        <v>Clothing</v>
      </c>
      <c r="E396" s="1">
        <v>1543.72</v>
      </c>
      <c r="F396" s="1">
        <v>2</v>
      </c>
      <c r="G396" s="1">
        <v>11</v>
      </c>
      <c r="H396" s="1">
        <v>1745.53</v>
      </c>
      <c r="I396">
        <f t="shared" si="45"/>
        <v>2571.1423225152107</v>
      </c>
      <c r="J396">
        <f t="shared" si="46"/>
        <v>2535146.3299999977</v>
      </c>
      <c r="K396" s="1">
        <f t="shared" si="48"/>
        <v>878.26499999999999</v>
      </c>
      <c r="L396" s="1"/>
      <c r="M396" s="1"/>
      <c r="N396" s="1"/>
      <c r="O396" s="1"/>
      <c r="P396" s="1"/>
      <c r="Q396" s="1"/>
      <c r="R396" s="1" t="s">
        <v>402</v>
      </c>
      <c r="S396" s="2" t="s">
        <v>9</v>
      </c>
      <c r="T396" s="4" t="s">
        <v>1474</v>
      </c>
      <c r="X396" t="str">
        <f t="shared" si="47"/>
        <v/>
      </c>
    </row>
    <row r="397" spans="1:24" ht="14.25">
      <c r="A397" s="1" t="str">
        <f t="shared" si="42"/>
        <v>6c150ad1</v>
      </c>
      <c r="B397" s="3">
        <v>45386</v>
      </c>
      <c r="C397" s="2" t="str">
        <f t="shared" si="43"/>
        <v>South</v>
      </c>
      <c r="D397" s="4" t="str">
        <f t="shared" si="44"/>
        <v>Clothing</v>
      </c>
      <c r="E397" s="1">
        <v>3242.24</v>
      </c>
      <c r="F397" s="1">
        <v>37</v>
      </c>
      <c r="G397" s="1">
        <v>49</v>
      </c>
      <c r="H397" s="1">
        <v>447.53</v>
      </c>
      <c r="I397">
        <f t="shared" si="45"/>
        <v>2496.4375124875119</v>
      </c>
      <c r="J397">
        <f t="shared" si="46"/>
        <v>2498933.9499999993</v>
      </c>
      <c r="K397" s="1">
        <f t="shared" si="48"/>
        <v>248.26499999999999</v>
      </c>
      <c r="L397" s="1"/>
      <c r="M397" s="1"/>
      <c r="N397" s="1"/>
      <c r="O397" s="1"/>
      <c r="P397" s="1"/>
      <c r="Q397" s="1"/>
      <c r="R397" s="1" t="s">
        <v>403</v>
      </c>
      <c r="S397" s="2" t="s">
        <v>3913</v>
      </c>
      <c r="T397" s="4" t="s">
        <v>1474</v>
      </c>
      <c r="X397" t="str">
        <f t="shared" si="47"/>
        <v/>
      </c>
    </row>
    <row r="398" spans="1:24" ht="14.25">
      <c r="A398" s="1" t="str">
        <f t="shared" si="42"/>
        <v>1d17a9ba</v>
      </c>
      <c r="B398" s="3">
        <v>45329</v>
      </c>
      <c r="C398" s="2" t="str">
        <f t="shared" si="43"/>
        <v>West</v>
      </c>
      <c r="D398" s="4" t="str">
        <f t="shared" si="44"/>
        <v>Sports</v>
      </c>
      <c r="E398" s="1">
        <v>3205.57</v>
      </c>
      <c r="F398" s="1">
        <v>9</v>
      </c>
      <c r="G398" s="1">
        <v>26</v>
      </c>
      <c r="H398" s="1">
        <v>1403</v>
      </c>
      <c r="I398">
        <f t="shared" si="45"/>
        <v>2537.5954861821929</v>
      </c>
      <c r="J398">
        <f t="shared" si="46"/>
        <v>2479230.7900000024</v>
      </c>
      <c r="K398" s="1">
        <f t="shared" si="48"/>
        <v>714.5</v>
      </c>
      <c r="L398" s="1"/>
      <c r="M398" s="1"/>
      <c r="N398" s="1"/>
      <c r="O398" s="1"/>
      <c r="P398" s="1"/>
      <c r="Q398" s="1"/>
      <c r="R398" s="1" t="s">
        <v>404</v>
      </c>
      <c r="S398" s="2" t="s">
        <v>3911</v>
      </c>
      <c r="T398" s="4" t="s">
        <v>17</v>
      </c>
      <c r="X398" t="str">
        <f t="shared" si="47"/>
        <v/>
      </c>
    </row>
    <row r="399" spans="1:24" ht="14.25">
      <c r="A399" s="1" t="str">
        <f t="shared" si="42"/>
        <v>954defb3</v>
      </c>
      <c r="B399" s="3">
        <v>45587</v>
      </c>
      <c r="C399" s="2" t="str">
        <f t="shared" si="43"/>
        <v>West</v>
      </c>
      <c r="D399" s="4" t="str">
        <f t="shared" si="44"/>
        <v>Sports</v>
      </c>
      <c r="E399" s="1">
        <v>4326.95</v>
      </c>
      <c r="F399" s="1">
        <v>25</v>
      </c>
      <c r="G399" s="1">
        <v>44</v>
      </c>
      <c r="H399" s="1">
        <v>683.97</v>
      </c>
      <c r="I399">
        <f t="shared" si="45"/>
        <v>2537.5954861821929</v>
      </c>
      <c r="J399">
        <f t="shared" si="46"/>
        <v>2479230.7900000024</v>
      </c>
      <c r="K399" s="1">
        <f t="shared" si="48"/>
        <v>363.98500000000001</v>
      </c>
      <c r="L399" s="1"/>
      <c r="M399" s="1"/>
      <c r="N399" s="1"/>
      <c r="O399" s="1"/>
      <c r="P399" s="1"/>
      <c r="Q399" s="1"/>
      <c r="R399" s="1" t="s">
        <v>405</v>
      </c>
      <c r="S399" s="2" t="s">
        <v>3911</v>
      </c>
      <c r="T399" s="4" t="s">
        <v>17</v>
      </c>
      <c r="X399" t="str">
        <f t="shared" si="47"/>
        <v/>
      </c>
    </row>
    <row r="400" spans="1:24" ht="14.25">
      <c r="A400" s="1" t="str">
        <f t="shared" si="42"/>
        <v>b8cf2057</v>
      </c>
      <c r="B400" s="3">
        <v>45527</v>
      </c>
      <c r="C400" s="2" t="str">
        <f t="shared" si="43"/>
        <v>West</v>
      </c>
      <c r="D400" s="4" t="str">
        <f t="shared" si="44"/>
        <v>Groceries</v>
      </c>
      <c r="E400" s="1">
        <v>4237.95</v>
      </c>
      <c r="F400" s="1">
        <v>28</v>
      </c>
      <c r="G400" s="1">
        <v>46</v>
      </c>
      <c r="H400" s="1">
        <v>1882.05</v>
      </c>
      <c r="I400">
        <f t="shared" si="45"/>
        <v>2537.5954861821929</v>
      </c>
      <c r="J400">
        <f t="shared" si="46"/>
        <v>2479230.7900000024</v>
      </c>
      <c r="K400" s="1">
        <f t="shared" si="48"/>
        <v>964.02499999999998</v>
      </c>
      <c r="L400" s="1"/>
      <c r="M400" s="1"/>
      <c r="N400" s="1"/>
      <c r="O400" s="1"/>
      <c r="P400" s="1"/>
      <c r="Q400" s="1"/>
      <c r="R400" s="1" t="s">
        <v>406</v>
      </c>
      <c r="S400" s="2" t="s">
        <v>3911</v>
      </c>
      <c r="T400" s="4" t="s">
        <v>88</v>
      </c>
      <c r="X400" t="str">
        <f t="shared" si="47"/>
        <v/>
      </c>
    </row>
    <row r="401" spans="1:24" ht="14.25">
      <c r="A401" s="1" t="str">
        <f t="shared" si="42"/>
        <v>34219740</v>
      </c>
      <c r="B401" s="3">
        <v>45169</v>
      </c>
      <c r="C401" s="2" t="str">
        <f t="shared" si="43"/>
        <v>East</v>
      </c>
      <c r="D401" s="4" t="str">
        <f t="shared" si="44"/>
        <v>Clothing</v>
      </c>
      <c r="E401" s="1">
        <v>2654.9</v>
      </c>
      <c r="F401" s="1">
        <v>27</v>
      </c>
      <c r="G401" s="1">
        <v>6</v>
      </c>
      <c r="H401" s="1">
        <v>386.79</v>
      </c>
      <c r="I401">
        <f t="shared" si="45"/>
        <v>2506.2477027027048</v>
      </c>
      <c r="J401">
        <f t="shared" si="46"/>
        <v>2596472.620000002</v>
      </c>
      <c r="K401" s="1">
        <f t="shared" si="48"/>
        <v>196.39500000000001</v>
      </c>
      <c r="L401" s="1"/>
      <c r="M401" s="1"/>
      <c r="N401" s="1"/>
      <c r="O401" s="1"/>
      <c r="P401" s="1"/>
      <c r="Q401" s="1"/>
      <c r="R401" s="1">
        <v>34219740</v>
      </c>
      <c r="S401" s="2" t="s">
        <v>11</v>
      </c>
      <c r="T401" s="4" t="s">
        <v>1474</v>
      </c>
      <c r="X401" t="str">
        <f t="shared" si="47"/>
        <v/>
      </c>
    </row>
    <row r="402" spans="1:24" ht="14.25">
      <c r="A402" s="1" t="str">
        <f t="shared" si="42"/>
        <v>fbc28882</v>
      </c>
      <c r="B402" s="3">
        <v>45423</v>
      </c>
      <c r="C402" s="2" t="str">
        <f t="shared" si="43"/>
        <v>North</v>
      </c>
      <c r="D402" s="4" t="str">
        <f t="shared" si="44"/>
        <v>Electronics</v>
      </c>
      <c r="E402" s="1">
        <v>4725.34</v>
      </c>
      <c r="F402" s="1">
        <v>30</v>
      </c>
      <c r="G402" s="1">
        <v>36</v>
      </c>
      <c r="H402" s="1">
        <v>143.62</v>
      </c>
      <c r="I402">
        <f t="shared" si="45"/>
        <v>2571.1423225152107</v>
      </c>
      <c r="J402">
        <f t="shared" si="46"/>
        <v>2535146.3299999977</v>
      </c>
      <c r="K402" s="1">
        <f t="shared" si="48"/>
        <v>89.81</v>
      </c>
      <c r="L402" s="1"/>
      <c r="M402" s="1"/>
      <c r="N402" s="1"/>
      <c r="O402" s="1"/>
      <c r="P402" s="1"/>
      <c r="Q402" s="1"/>
      <c r="R402" s="1" t="s">
        <v>407</v>
      </c>
      <c r="S402" s="2" t="s">
        <v>9</v>
      </c>
      <c r="T402" s="4" t="s">
        <v>291</v>
      </c>
      <c r="X402" t="str">
        <f t="shared" si="47"/>
        <v/>
      </c>
    </row>
    <row r="403" spans="1:24" ht="14.25">
      <c r="A403" s="1" t="str">
        <f t="shared" si="42"/>
        <v>8af57170</v>
      </c>
      <c r="B403" s="3">
        <v>45385</v>
      </c>
      <c r="C403" s="2" t="str">
        <f t="shared" si="43"/>
        <v>West</v>
      </c>
      <c r="D403" s="4" t="str">
        <f t="shared" si="44"/>
        <v>Sports</v>
      </c>
      <c r="E403" s="1">
        <v>4913.43</v>
      </c>
      <c r="F403" s="1">
        <v>6</v>
      </c>
      <c r="G403" s="1">
        <v>29</v>
      </c>
      <c r="H403" s="1">
        <v>1526.48</v>
      </c>
      <c r="I403">
        <f t="shared" si="45"/>
        <v>2537.5954861821929</v>
      </c>
      <c r="J403">
        <f t="shared" si="46"/>
        <v>2479230.7900000024</v>
      </c>
      <c r="K403" s="1">
        <f t="shared" si="48"/>
        <v>777.74</v>
      </c>
      <c r="L403" s="1"/>
      <c r="M403" s="1"/>
      <c r="N403" s="1"/>
      <c r="O403" s="1"/>
      <c r="P403" s="1"/>
      <c r="Q403" s="1"/>
      <c r="R403" s="1" t="s">
        <v>408</v>
      </c>
      <c r="S403" s="2" t="s">
        <v>3911</v>
      </c>
      <c r="T403" s="4" t="s">
        <v>17</v>
      </c>
      <c r="X403" t="str">
        <f t="shared" si="47"/>
        <v/>
      </c>
    </row>
    <row r="404" spans="1:24" ht="14.25">
      <c r="A404" s="1" t="str">
        <f t="shared" si="42"/>
        <v>6f8e2e53</v>
      </c>
      <c r="B404" s="3">
        <v>45392</v>
      </c>
      <c r="C404" s="2" t="str">
        <f t="shared" si="43"/>
        <v>South</v>
      </c>
      <c r="D404" s="4" t="str">
        <f t="shared" si="44"/>
        <v>Electronics</v>
      </c>
      <c r="E404" s="1">
        <v>3606.92</v>
      </c>
      <c r="F404" s="1">
        <v>23</v>
      </c>
      <c r="G404" s="1">
        <v>15</v>
      </c>
      <c r="H404" s="1">
        <v>296.83999999999997</v>
      </c>
      <c r="I404">
        <f t="shared" si="45"/>
        <v>2496.4375124875119</v>
      </c>
      <c r="J404">
        <f t="shared" si="46"/>
        <v>2498933.9499999993</v>
      </c>
      <c r="K404" s="1">
        <f t="shared" si="48"/>
        <v>155.91999999999999</v>
      </c>
      <c r="L404" s="1"/>
      <c r="M404" s="1"/>
      <c r="N404" s="1"/>
      <c r="O404" s="1"/>
      <c r="P404" s="1"/>
      <c r="Q404" s="1"/>
      <c r="R404" s="1" t="s">
        <v>409</v>
      </c>
      <c r="S404" s="2" t="s">
        <v>3913</v>
      </c>
      <c r="T404" s="4" t="s">
        <v>291</v>
      </c>
      <c r="X404" t="str">
        <f t="shared" si="47"/>
        <v/>
      </c>
    </row>
    <row r="405" spans="1:24" ht="14.25">
      <c r="A405" s="1" t="str">
        <f t="shared" si="42"/>
        <v>7f9d7b0a</v>
      </c>
      <c r="B405" s="3">
        <v>45255</v>
      </c>
      <c r="C405" s="2" t="str">
        <f t="shared" si="43"/>
        <v>West</v>
      </c>
      <c r="D405" s="4" t="str">
        <f t="shared" si="44"/>
        <v>Furniture</v>
      </c>
      <c r="E405" s="1">
        <v>3181.67</v>
      </c>
      <c r="F405" s="1">
        <v>34</v>
      </c>
      <c r="G405" s="1">
        <v>9</v>
      </c>
      <c r="H405" s="1">
        <v>488.45</v>
      </c>
      <c r="I405">
        <f t="shared" si="45"/>
        <v>2537.5954861821929</v>
      </c>
      <c r="J405">
        <f t="shared" si="46"/>
        <v>2479230.7900000024</v>
      </c>
      <c r="K405" s="1">
        <f t="shared" si="48"/>
        <v>248.72499999999999</v>
      </c>
      <c r="L405" s="1"/>
      <c r="M405" s="1"/>
      <c r="N405" s="1"/>
      <c r="O405" s="1"/>
      <c r="P405" s="1"/>
      <c r="Q405" s="1"/>
      <c r="R405" s="1" t="s">
        <v>410</v>
      </c>
      <c r="S405" s="2" t="s">
        <v>3911</v>
      </c>
      <c r="T405" s="4" t="s">
        <v>15</v>
      </c>
      <c r="X405" t="str">
        <f t="shared" si="47"/>
        <v/>
      </c>
    </row>
    <row r="406" spans="1:24" ht="14.25">
      <c r="A406" s="1" t="str">
        <f t="shared" si="42"/>
        <v>72f820e0</v>
      </c>
      <c r="B406" s="3">
        <v>45110</v>
      </c>
      <c r="C406" s="2" t="str">
        <f t="shared" si="43"/>
        <v>West</v>
      </c>
      <c r="D406" s="4" t="str">
        <f t="shared" si="44"/>
        <v>Groceries</v>
      </c>
      <c r="E406" s="1">
        <v>2379.5100000000002</v>
      </c>
      <c r="F406" s="1">
        <v>39</v>
      </c>
      <c r="G406" s="1">
        <v>5</v>
      </c>
      <c r="H406" s="1">
        <v>1714.22</v>
      </c>
      <c r="I406">
        <f t="shared" si="45"/>
        <v>2537.5954861821929</v>
      </c>
      <c r="J406">
        <f t="shared" si="46"/>
        <v>2479230.7900000024</v>
      </c>
      <c r="K406" s="1">
        <f t="shared" si="48"/>
        <v>859.61</v>
      </c>
      <c r="L406" s="1"/>
      <c r="M406" s="1"/>
      <c r="N406" s="1"/>
      <c r="O406" s="1"/>
      <c r="P406" s="1"/>
      <c r="Q406" s="1"/>
      <c r="R406" s="1" t="s">
        <v>411</v>
      </c>
      <c r="S406" s="2" t="s">
        <v>3911</v>
      </c>
      <c r="T406" s="4" t="s">
        <v>88</v>
      </c>
      <c r="X406" t="str">
        <f t="shared" si="47"/>
        <v/>
      </c>
    </row>
    <row r="407" spans="1:24" ht="14.25">
      <c r="A407" s="1" t="str">
        <f t="shared" si="42"/>
        <v>fd21c89e</v>
      </c>
      <c r="B407" s="3">
        <v>45082</v>
      </c>
      <c r="C407" s="2" t="str">
        <f t="shared" si="43"/>
        <v>South</v>
      </c>
      <c r="D407" s="4" t="str">
        <f t="shared" si="44"/>
        <v>Sports</v>
      </c>
      <c r="E407" s="1">
        <v>1467.12</v>
      </c>
      <c r="F407" s="1">
        <v>11</v>
      </c>
      <c r="G407" s="1">
        <v>5</v>
      </c>
      <c r="H407" s="1">
        <v>400.53</v>
      </c>
      <c r="I407">
        <f t="shared" si="45"/>
        <v>2496.4375124875119</v>
      </c>
      <c r="J407">
        <f t="shared" si="46"/>
        <v>2498933.9499999993</v>
      </c>
      <c r="K407" s="1">
        <f t="shared" si="48"/>
        <v>202.76499999999999</v>
      </c>
      <c r="L407" s="1"/>
      <c r="M407" s="1"/>
      <c r="N407" s="1"/>
      <c r="O407" s="1"/>
      <c r="P407" s="1"/>
      <c r="Q407" s="1"/>
      <c r="R407" s="1" t="s">
        <v>412</v>
      </c>
      <c r="S407" s="2" t="s">
        <v>3913</v>
      </c>
      <c r="T407" s="4" t="s">
        <v>17</v>
      </c>
      <c r="X407" t="str">
        <f t="shared" si="47"/>
        <v/>
      </c>
    </row>
    <row r="408" spans="1:24" ht="14.25">
      <c r="A408" s="1" t="str">
        <f t="shared" si="42"/>
        <v>dbfd8eda</v>
      </c>
      <c r="B408" s="3">
        <v>45581</v>
      </c>
      <c r="C408" s="2" t="str">
        <f t="shared" si="43"/>
        <v>South</v>
      </c>
      <c r="D408" s="4" t="str">
        <f t="shared" si="44"/>
        <v>Sports</v>
      </c>
      <c r="E408" s="1">
        <v>2869.73</v>
      </c>
      <c r="F408" s="1">
        <v>9</v>
      </c>
      <c r="G408" s="1">
        <v>8</v>
      </c>
      <c r="H408" s="1">
        <v>675.46</v>
      </c>
      <c r="I408">
        <f t="shared" si="45"/>
        <v>2496.4375124875119</v>
      </c>
      <c r="J408">
        <f t="shared" si="46"/>
        <v>2498933.9499999993</v>
      </c>
      <c r="K408" s="1">
        <f t="shared" si="48"/>
        <v>341.73</v>
      </c>
      <c r="L408" s="1"/>
      <c r="M408" s="1"/>
      <c r="N408" s="1"/>
      <c r="O408" s="1"/>
      <c r="P408" s="1"/>
      <c r="Q408" s="1"/>
      <c r="R408" s="1" t="s">
        <v>413</v>
      </c>
      <c r="S408" s="2" t="s">
        <v>3913</v>
      </c>
      <c r="T408" s="4" t="s">
        <v>17</v>
      </c>
      <c r="X408" t="str">
        <f t="shared" si="47"/>
        <v/>
      </c>
    </row>
    <row r="409" spans="1:24" ht="14.25">
      <c r="A409" s="1" t="str">
        <f t="shared" si="42"/>
        <v>fc64a845</v>
      </c>
      <c r="B409" s="3">
        <v>45565</v>
      </c>
      <c r="C409" s="2" t="str">
        <f t="shared" si="43"/>
        <v>North</v>
      </c>
      <c r="D409" s="4" t="str">
        <f t="shared" si="44"/>
        <v>Clothing</v>
      </c>
      <c r="E409" s="1">
        <v>275.35000000000002</v>
      </c>
      <c r="F409" s="1">
        <v>29</v>
      </c>
      <c r="G409" s="1">
        <v>25</v>
      </c>
      <c r="H409" s="1">
        <v>1860.04</v>
      </c>
      <c r="I409">
        <f t="shared" si="45"/>
        <v>2571.1423225152107</v>
      </c>
      <c r="J409">
        <f t="shared" si="46"/>
        <v>2535146.3299999977</v>
      </c>
      <c r="K409" s="1">
        <f t="shared" si="48"/>
        <v>942.52</v>
      </c>
      <c r="L409" s="1"/>
      <c r="M409" s="1"/>
      <c r="N409" s="1"/>
      <c r="O409" s="1"/>
      <c r="P409" s="1"/>
      <c r="Q409" s="1"/>
      <c r="R409" s="1" t="s">
        <v>414</v>
      </c>
      <c r="S409" s="2" t="s">
        <v>9</v>
      </c>
      <c r="T409" s="4" t="s">
        <v>1474</v>
      </c>
      <c r="X409" t="str">
        <f t="shared" si="47"/>
        <v/>
      </c>
    </row>
    <row r="410" spans="1:24" ht="14.25">
      <c r="A410" s="1" t="str">
        <f t="shared" si="42"/>
        <v>b46d3a09</v>
      </c>
      <c r="B410" s="3">
        <v>45332</v>
      </c>
      <c r="C410" s="2" t="str">
        <f t="shared" si="43"/>
        <v>East</v>
      </c>
      <c r="D410" s="4" t="str">
        <f t="shared" si="44"/>
        <v>Clothing</v>
      </c>
      <c r="E410" s="1">
        <v>3956.33</v>
      </c>
      <c r="F410" s="1">
        <v>38</v>
      </c>
      <c r="G410" s="1">
        <v>48</v>
      </c>
      <c r="H410" s="1">
        <v>472.99</v>
      </c>
      <c r="I410">
        <f t="shared" si="45"/>
        <v>2506.2477027027048</v>
      </c>
      <c r="J410">
        <f t="shared" si="46"/>
        <v>2596472.620000002</v>
      </c>
      <c r="K410" s="1">
        <f t="shared" si="48"/>
        <v>260.495</v>
      </c>
      <c r="L410" s="1"/>
      <c r="M410" s="1"/>
      <c r="N410" s="1"/>
      <c r="O410" s="1"/>
      <c r="P410" s="1"/>
      <c r="Q410" s="1"/>
      <c r="R410" s="1" t="s">
        <v>415</v>
      </c>
      <c r="S410" s="2" t="s">
        <v>11</v>
      </c>
      <c r="T410" s="4" t="s">
        <v>1474</v>
      </c>
      <c r="X410" t="str">
        <f t="shared" si="47"/>
        <v/>
      </c>
    </row>
    <row r="411" spans="1:24" ht="14.25">
      <c r="A411" s="1" t="str">
        <f t="shared" si="42"/>
        <v>31275d77</v>
      </c>
      <c r="B411" s="3">
        <v>45499</v>
      </c>
      <c r="C411" s="2" t="str">
        <f t="shared" si="43"/>
        <v>West</v>
      </c>
      <c r="D411" s="4" t="str">
        <f t="shared" si="44"/>
        <v>Furniture</v>
      </c>
      <c r="E411" s="1">
        <v>777.75</v>
      </c>
      <c r="F411" s="1">
        <v>39</v>
      </c>
      <c r="G411" s="1">
        <v>29</v>
      </c>
      <c r="H411" s="1">
        <v>437.32</v>
      </c>
      <c r="I411">
        <f t="shared" si="45"/>
        <v>2537.5954861821929</v>
      </c>
      <c r="J411">
        <f t="shared" si="46"/>
        <v>2479230.7900000024</v>
      </c>
      <c r="K411" s="1">
        <f t="shared" si="48"/>
        <v>233.16</v>
      </c>
      <c r="L411" s="1"/>
      <c r="M411" s="1"/>
      <c r="N411" s="1"/>
      <c r="O411" s="1"/>
      <c r="P411" s="1"/>
      <c r="Q411" s="1"/>
      <c r="R411" s="1" t="s">
        <v>416</v>
      </c>
      <c r="S411" s="2" t="s">
        <v>3911</v>
      </c>
      <c r="T411" s="4" t="s">
        <v>15</v>
      </c>
      <c r="X411" t="str">
        <f t="shared" si="47"/>
        <v/>
      </c>
    </row>
    <row r="412" spans="1:24" ht="14.25">
      <c r="A412" s="1" t="str">
        <f t="shared" si="42"/>
        <v>c6bd8f59</v>
      </c>
      <c r="B412" s="3">
        <v>45148</v>
      </c>
      <c r="C412" s="2" t="str">
        <f t="shared" si="43"/>
        <v>West</v>
      </c>
      <c r="D412" s="4" t="str">
        <f t="shared" si="44"/>
        <v>Furniture</v>
      </c>
      <c r="E412" s="1">
        <v>2033.72</v>
      </c>
      <c r="F412" s="1">
        <v>21</v>
      </c>
      <c r="G412" s="1">
        <v>12</v>
      </c>
      <c r="H412" s="1">
        <v>455.32</v>
      </c>
      <c r="I412">
        <f t="shared" si="45"/>
        <v>2537.5954861821929</v>
      </c>
      <c r="J412">
        <f t="shared" si="46"/>
        <v>2479230.7900000024</v>
      </c>
      <c r="K412" s="1">
        <f t="shared" si="48"/>
        <v>233.66</v>
      </c>
      <c r="L412" s="1"/>
      <c r="M412" s="1"/>
      <c r="N412" s="1"/>
      <c r="O412" s="1"/>
      <c r="P412" s="1"/>
      <c r="Q412" s="1"/>
      <c r="R412" s="1" t="s">
        <v>417</v>
      </c>
      <c r="S412" s="2" t="s">
        <v>3911</v>
      </c>
      <c r="T412" s="4" t="s">
        <v>15</v>
      </c>
      <c r="X412" t="str">
        <f t="shared" si="47"/>
        <v/>
      </c>
    </row>
    <row r="413" spans="1:24" ht="14.25">
      <c r="A413" s="1" t="str">
        <f t="shared" si="42"/>
        <v>f36a93e8</v>
      </c>
      <c r="B413" s="3">
        <v>45330</v>
      </c>
      <c r="C413" s="2" t="str">
        <f t="shared" si="43"/>
        <v>South</v>
      </c>
      <c r="D413" s="4" t="str">
        <f t="shared" si="44"/>
        <v>Furniture</v>
      </c>
      <c r="E413" s="1">
        <v>2067.4899999999998</v>
      </c>
      <c r="F413" s="1">
        <v>44</v>
      </c>
      <c r="G413" s="1">
        <v>21</v>
      </c>
      <c r="H413" s="1">
        <v>972.12</v>
      </c>
      <c r="I413">
        <f t="shared" si="45"/>
        <v>2496.4375124875119</v>
      </c>
      <c r="J413">
        <f t="shared" si="46"/>
        <v>2498933.9499999993</v>
      </c>
      <c r="K413" s="1">
        <f t="shared" si="48"/>
        <v>496.56</v>
      </c>
      <c r="L413" s="1"/>
      <c r="M413" s="1"/>
      <c r="N413" s="1"/>
      <c r="O413" s="1"/>
      <c r="P413" s="1"/>
      <c r="Q413" s="1"/>
      <c r="R413" s="1" t="s">
        <v>418</v>
      </c>
      <c r="S413" s="2" t="s">
        <v>3913</v>
      </c>
      <c r="T413" s="4" t="s">
        <v>15</v>
      </c>
      <c r="X413" t="str">
        <f t="shared" si="47"/>
        <v/>
      </c>
    </row>
    <row r="414" spans="1:24" ht="14.25">
      <c r="A414" s="1" t="str">
        <f t="shared" si="42"/>
        <v>5d0b3362</v>
      </c>
      <c r="B414" s="3">
        <v>45321</v>
      </c>
      <c r="C414" s="2" t="str">
        <f t="shared" si="43"/>
        <v>North</v>
      </c>
      <c r="D414" s="4" t="str">
        <f t="shared" si="44"/>
        <v>Furniture</v>
      </c>
      <c r="E414" s="1">
        <v>804.25</v>
      </c>
      <c r="F414" s="1">
        <v>17</v>
      </c>
      <c r="G414" s="1">
        <v>42</v>
      </c>
      <c r="H414" s="1">
        <v>219.6</v>
      </c>
      <c r="I414">
        <f t="shared" si="45"/>
        <v>2571.1423225152107</v>
      </c>
      <c r="J414">
        <f t="shared" si="46"/>
        <v>2535146.3299999977</v>
      </c>
      <c r="K414" s="1">
        <f t="shared" si="48"/>
        <v>130.80000000000001</v>
      </c>
      <c r="L414" s="1"/>
      <c r="M414" s="1"/>
      <c r="N414" s="1"/>
      <c r="O414" s="1"/>
      <c r="P414" s="1"/>
      <c r="Q414" s="1"/>
      <c r="R414" s="1" t="s">
        <v>419</v>
      </c>
      <c r="S414" s="2" t="s">
        <v>9</v>
      </c>
      <c r="T414" s="4" t="s">
        <v>15</v>
      </c>
      <c r="X414" t="str">
        <f t="shared" si="47"/>
        <v/>
      </c>
    </row>
    <row r="415" spans="1:24" ht="14.25">
      <c r="A415" s="1" t="str">
        <f t="shared" si="42"/>
        <v>febc5765</v>
      </c>
      <c r="B415" s="3">
        <v>45024</v>
      </c>
      <c r="C415" s="2" t="str">
        <f t="shared" si="43"/>
        <v>West</v>
      </c>
      <c r="D415" s="4" t="str">
        <f t="shared" si="44"/>
        <v>Clothing</v>
      </c>
      <c r="E415" s="1">
        <v>3192.94</v>
      </c>
      <c r="F415" s="1">
        <v>26</v>
      </c>
      <c r="G415" s="1">
        <v>43</v>
      </c>
      <c r="H415" s="1">
        <v>1184.28</v>
      </c>
      <c r="I415">
        <f t="shared" si="45"/>
        <v>2537.5954861821929</v>
      </c>
      <c r="J415">
        <f t="shared" si="46"/>
        <v>2479230.7900000024</v>
      </c>
      <c r="K415" s="1">
        <f t="shared" si="48"/>
        <v>613.64</v>
      </c>
      <c r="L415" s="1"/>
      <c r="M415" s="1"/>
      <c r="N415" s="1"/>
      <c r="O415" s="1"/>
      <c r="P415" s="1"/>
      <c r="Q415" s="1"/>
      <c r="R415" s="1" t="s">
        <v>420</v>
      </c>
      <c r="S415" s="2" t="s">
        <v>3911</v>
      </c>
      <c r="T415" s="4" t="s">
        <v>1474</v>
      </c>
      <c r="X415" t="str">
        <f t="shared" si="47"/>
        <v/>
      </c>
    </row>
    <row r="416" spans="1:24" ht="14.25">
      <c r="A416" s="1" t="str">
        <f t="shared" si="42"/>
        <v>c140e680</v>
      </c>
      <c r="B416" s="3">
        <v>45221</v>
      </c>
      <c r="C416" s="2" t="str">
        <f t="shared" si="43"/>
        <v>South</v>
      </c>
      <c r="D416" s="4" t="str">
        <f t="shared" si="44"/>
        <v>Groceries</v>
      </c>
      <c r="E416" s="1">
        <v>3961.53</v>
      </c>
      <c r="F416" s="1">
        <v>22</v>
      </c>
      <c r="G416" s="1">
        <v>49</v>
      </c>
      <c r="H416" s="1">
        <v>62.46</v>
      </c>
      <c r="I416">
        <f t="shared" si="45"/>
        <v>2496.4375124875119</v>
      </c>
      <c r="J416">
        <f t="shared" si="46"/>
        <v>2498933.9499999993</v>
      </c>
      <c r="K416" s="1">
        <f t="shared" si="48"/>
        <v>55.730000000000004</v>
      </c>
      <c r="L416" s="1"/>
      <c r="M416" s="1"/>
      <c r="N416" s="1"/>
      <c r="O416" s="1"/>
      <c r="P416" s="1"/>
      <c r="Q416" s="1"/>
      <c r="R416" s="1" t="s">
        <v>421</v>
      </c>
      <c r="S416" s="2" t="s">
        <v>3913</v>
      </c>
      <c r="T416" s="4" t="s">
        <v>88</v>
      </c>
      <c r="X416" t="str">
        <f t="shared" si="47"/>
        <v/>
      </c>
    </row>
    <row r="417" spans="1:24" ht="14.25">
      <c r="A417" s="1" t="str">
        <f t="shared" si="42"/>
        <v>189d9a16</v>
      </c>
      <c r="B417" s="3">
        <v>44901</v>
      </c>
      <c r="C417" s="2" t="str">
        <f t="shared" si="43"/>
        <v>East</v>
      </c>
      <c r="D417" s="4" t="str">
        <f t="shared" si="44"/>
        <v>Groceries</v>
      </c>
      <c r="E417" s="1">
        <v>4673.93</v>
      </c>
      <c r="F417" s="1">
        <v>36</v>
      </c>
      <c r="G417" s="1">
        <v>37</v>
      </c>
      <c r="H417" s="1">
        <v>598.58000000000004</v>
      </c>
      <c r="I417">
        <f t="shared" si="45"/>
        <v>2506.2477027027048</v>
      </c>
      <c r="J417">
        <f t="shared" si="46"/>
        <v>2596472.620000002</v>
      </c>
      <c r="K417" s="1">
        <f t="shared" si="48"/>
        <v>317.79000000000002</v>
      </c>
      <c r="L417" s="1"/>
      <c r="M417" s="1"/>
      <c r="N417" s="1"/>
      <c r="O417" s="1"/>
      <c r="P417" s="1"/>
      <c r="Q417" s="1"/>
      <c r="R417" s="1" t="s">
        <v>422</v>
      </c>
      <c r="S417" s="2" t="s">
        <v>11</v>
      </c>
      <c r="T417" s="4" t="s">
        <v>88</v>
      </c>
      <c r="X417" t="str">
        <f t="shared" si="47"/>
        <v/>
      </c>
    </row>
    <row r="418" spans="1:24" ht="14.25">
      <c r="A418" s="1" t="str">
        <f t="shared" si="42"/>
        <v>ce94d9e5</v>
      </c>
      <c r="B418" s="3">
        <v>45341</v>
      </c>
      <c r="C418" s="2" t="str">
        <f t="shared" si="43"/>
        <v>North</v>
      </c>
      <c r="D418" s="4" t="str">
        <f t="shared" si="44"/>
        <v>Sports</v>
      </c>
      <c r="E418" s="1">
        <v>3075.53</v>
      </c>
      <c r="F418" s="1">
        <v>33</v>
      </c>
      <c r="G418" s="1">
        <v>29</v>
      </c>
      <c r="H418" s="1">
        <v>757.09</v>
      </c>
      <c r="I418">
        <f t="shared" si="45"/>
        <v>2571.1423225152107</v>
      </c>
      <c r="J418">
        <f t="shared" si="46"/>
        <v>2535146.3299999977</v>
      </c>
      <c r="K418" s="1">
        <f t="shared" si="48"/>
        <v>393.04500000000002</v>
      </c>
      <c r="L418" s="1"/>
      <c r="M418" s="1"/>
      <c r="N418" s="1"/>
      <c r="O418" s="1"/>
      <c r="P418" s="1"/>
      <c r="Q418" s="1"/>
      <c r="R418" s="1" t="s">
        <v>423</v>
      </c>
      <c r="S418" s="2" t="s">
        <v>9</v>
      </c>
      <c r="T418" s="4" t="s">
        <v>17</v>
      </c>
      <c r="X418" t="str">
        <f t="shared" si="47"/>
        <v/>
      </c>
    </row>
    <row r="419" spans="1:24" ht="14.25">
      <c r="A419" s="1" t="str">
        <f t="shared" si="42"/>
        <v>fc1786d7</v>
      </c>
      <c r="B419" s="3">
        <v>44996</v>
      </c>
      <c r="C419" s="2" t="str">
        <f t="shared" si="43"/>
        <v>West</v>
      </c>
      <c r="D419" s="4" t="str">
        <f t="shared" si="44"/>
        <v>Clothing</v>
      </c>
      <c r="E419" s="1">
        <v>4298.16</v>
      </c>
      <c r="F419" s="1">
        <v>40</v>
      </c>
      <c r="G419" s="1">
        <v>45</v>
      </c>
      <c r="H419" s="1">
        <v>1874.36</v>
      </c>
      <c r="I419">
        <f t="shared" si="45"/>
        <v>2537.5954861821929</v>
      </c>
      <c r="J419">
        <f t="shared" si="46"/>
        <v>2479230.7900000024</v>
      </c>
      <c r="K419" s="1">
        <f t="shared" si="48"/>
        <v>959.68</v>
      </c>
      <c r="L419" s="1"/>
      <c r="M419" s="1"/>
      <c r="N419" s="1"/>
      <c r="O419" s="1"/>
      <c r="P419" s="1"/>
      <c r="Q419" s="1"/>
      <c r="R419" s="1" t="s">
        <v>424</v>
      </c>
      <c r="S419" s="2" t="s">
        <v>3911</v>
      </c>
      <c r="T419" s="4" t="s">
        <v>1474</v>
      </c>
      <c r="X419" t="str">
        <f t="shared" si="47"/>
        <v/>
      </c>
    </row>
    <row r="420" spans="1:24" ht="14.25">
      <c r="A420" s="1" t="str">
        <f t="shared" si="42"/>
        <v>7a6e45a6</v>
      </c>
      <c r="B420" s="3">
        <v>45311</v>
      </c>
      <c r="C420" s="2" t="str">
        <f t="shared" si="43"/>
        <v>South</v>
      </c>
      <c r="D420" s="4" t="str">
        <f t="shared" si="44"/>
        <v>Electronics</v>
      </c>
      <c r="E420" s="1">
        <v>3686.95</v>
      </c>
      <c r="F420" s="1">
        <v>15</v>
      </c>
      <c r="G420" s="1">
        <v>44</v>
      </c>
      <c r="H420" s="1">
        <v>1554.25</v>
      </c>
      <c r="I420">
        <f t="shared" si="45"/>
        <v>2496.4375124875119</v>
      </c>
      <c r="J420">
        <f t="shared" si="46"/>
        <v>2498933.9499999993</v>
      </c>
      <c r="K420" s="1">
        <f t="shared" si="48"/>
        <v>799.125</v>
      </c>
      <c r="L420" s="1"/>
      <c r="M420" s="1"/>
      <c r="N420" s="1"/>
      <c r="O420" s="1"/>
      <c r="P420" s="1"/>
      <c r="Q420" s="1"/>
      <c r="R420" s="1" t="s">
        <v>425</v>
      </c>
      <c r="S420" s="2" t="s">
        <v>3913</v>
      </c>
      <c r="T420" s="4" t="s">
        <v>291</v>
      </c>
      <c r="X420" t="str">
        <f t="shared" si="47"/>
        <v/>
      </c>
    </row>
    <row r="421" spans="1:24" ht="14.25">
      <c r="A421" s="1" t="str">
        <f t="shared" si="42"/>
        <v>68d2554b</v>
      </c>
      <c r="B421" s="3">
        <v>45361</v>
      </c>
      <c r="C421" s="2" t="str">
        <f t="shared" si="43"/>
        <v>North</v>
      </c>
      <c r="D421" s="4" t="str">
        <f t="shared" si="44"/>
        <v>Clothing</v>
      </c>
      <c r="E421" s="1">
        <v>2440.89</v>
      </c>
      <c r="F421" s="1">
        <v>44</v>
      </c>
      <c r="G421" s="1">
        <v>49</v>
      </c>
      <c r="H421" s="1">
        <v>349.44</v>
      </c>
      <c r="I421">
        <f t="shared" si="45"/>
        <v>2571.1423225152107</v>
      </c>
      <c r="J421">
        <f t="shared" si="46"/>
        <v>2535146.3299999977</v>
      </c>
      <c r="K421" s="1">
        <f t="shared" si="48"/>
        <v>199.22</v>
      </c>
      <c r="L421" s="1"/>
      <c r="M421" s="1"/>
      <c r="N421" s="1"/>
      <c r="O421" s="1"/>
      <c r="P421" s="1"/>
      <c r="Q421" s="1"/>
      <c r="R421" s="1" t="s">
        <v>426</v>
      </c>
      <c r="S421" s="2" t="s">
        <v>9</v>
      </c>
      <c r="T421" s="4" t="s">
        <v>1474</v>
      </c>
      <c r="X421" t="str">
        <f t="shared" si="47"/>
        <v/>
      </c>
    </row>
    <row r="422" spans="1:24" ht="14.25">
      <c r="A422" s="1" t="str">
        <f t="shared" si="42"/>
        <v>537c9674</v>
      </c>
      <c r="B422" s="3">
        <v>44899</v>
      </c>
      <c r="C422" s="2" t="str">
        <f t="shared" si="43"/>
        <v>North</v>
      </c>
      <c r="D422" s="4" t="str">
        <f t="shared" si="44"/>
        <v>Sports</v>
      </c>
      <c r="E422" s="1">
        <v>1958.06</v>
      </c>
      <c r="F422" s="1">
        <v>44</v>
      </c>
      <c r="G422" s="1">
        <v>21</v>
      </c>
      <c r="H422" s="1">
        <v>972.58</v>
      </c>
      <c r="I422">
        <f t="shared" si="45"/>
        <v>2571.1423225152107</v>
      </c>
      <c r="J422">
        <f t="shared" si="46"/>
        <v>2535146.3299999977</v>
      </c>
      <c r="K422" s="1">
        <f t="shared" si="48"/>
        <v>496.79</v>
      </c>
      <c r="L422" s="1"/>
      <c r="M422" s="1"/>
      <c r="N422" s="1"/>
      <c r="O422" s="1"/>
      <c r="P422" s="1"/>
      <c r="Q422" s="1"/>
      <c r="R422" s="1" t="s">
        <v>427</v>
      </c>
      <c r="S422" s="2" t="s">
        <v>9</v>
      </c>
      <c r="T422" s="4" t="s">
        <v>17</v>
      </c>
      <c r="X422" t="str">
        <f t="shared" si="47"/>
        <v/>
      </c>
    </row>
    <row r="423" spans="1:24" ht="14.25">
      <c r="A423" s="1" t="str">
        <f t="shared" si="42"/>
        <v>de4a361c</v>
      </c>
      <c r="B423" s="3">
        <v>45517</v>
      </c>
      <c r="C423" s="2" t="str">
        <f t="shared" si="43"/>
        <v>South</v>
      </c>
      <c r="D423" s="4" t="str">
        <f t="shared" si="44"/>
        <v>Sports</v>
      </c>
      <c r="E423" s="1">
        <v>1011.3</v>
      </c>
      <c r="F423" s="1">
        <v>6</v>
      </c>
      <c r="G423" s="1">
        <v>14</v>
      </c>
      <c r="H423" s="1">
        <v>369.32</v>
      </c>
      <c r="I423">
        <f t="shared" si="45"/>
        <v>2496.4375124875119</v>
      </c>
      <c r="J423">
        <f t="shared" si="46"/>
        <v>2498933.9499999993</v>
      </c>
      <c r="K423" s="1">
        <f t="shared" si="48"/>
        <v>191.66</v>
      </c>
      <c r="L423" s="1"/>
      <c r="M423" s="1"/>
      <c r="N423" s="1"/>
      <c r="O423" s="1"/>
      <c r="P423" s="1"/>
      <c r="Q423" s="1"/>
      <c r="R423" s="1" t="s">
        <v>428</v>
      </c>
      <c r="S423" s="2" t="s">
        <v>3913</v>
      </c>
      <c r="T423" s="4" t="s">
        <v>17</v>
      </c>
      <c r="X423" t="str">
        <f t="shared" si="47"/>
        <v/>
      </c>
    </row>
    <row r="424" spans="1:24" ht="14.25">
      <c r="A424" s="1" t="str">
        <f t="shared" si="42"/>
        <v>5d071d51</v>
      </c>
      <c r="B424" s="3">
        <v>44973</v>
      </c>
      <c r="C424" s="2" t="str">
        <f t="shared" si="43"/>
        <v>North</v>
      </c>
      <c r="D424" s="4" t="str">
        <f t="shared" si="44"/>
        <v>Clothing</v>
      </c>
      <c r="E424" s="1">
        <v>2472.14</v>
      </c>
      <c r="F424" s="1">
        <v>45</v>
      </c>
      <c r="G424" s="1">
        <v>40</v>
      </c>
      <c r="H424" s="1">
        <v>635.9</v>
      </c>
      <c r="I424">
        <f t="shared" si="45"/>
        <v>2571.1423225152107</v>
      </c>
      <c r="J424">
        <f t="shared" si="46"/>
        <v>2535146.3299999977</v>
      </c>
      <c r="K424" s="1">
        <f t="shared" si="48"/>
        <v>337.95</v>
      </c>
      <c r="L424" s="1"/>
      <c r="M424" s="1"/>
      <c r="N424" s="1"/>
      <c r="O424" s="1"/>
      <c r="P424" s="1"/>
      <c r="Q424" s="1"/>
      <c r="R424" s="1" t="s">
        <v>429</v>
      </c>
      <c r="S424" s="2" t="s">
        <v>9</v>
      </c>
      <c r="T424" s="4" t="s">
        <v>1474</v>
      </c>
      <c r="X424" t="str">
        <f t="shared" si="47"/>
        <v/>
      </c>
    </row>
    <row r="425" spans="1:24" ht="14.25">
      <c r="A425" s="1" t="str">
        <f t="shared" si="42"/>
        <v>be78f6ab</v>
      </c>
      <c r="B425" s="3">
        <v>45087</v>
      </c>
      <c r="C425" s="2" t="str">
        <f t="shared" si="43"/>
        <v>South</v>
      </c>
      <c r="D425" s="4" t="str">
        <f t="shared" si="44"/>
        <v>Electronics</v>
      </c>
      <c r="E425" s="1">
        <v>4762.26</v>
      </c>
      <c r="F425" s="1">
        <v>44</v>
      </c>
      <c r="G425" s="1">
        <v>47</v>
      </c>
      <c r="H425" s="1">
        <v>1384.65</v>
      </c>
      <c r="I425">
        <f t="shared" si="45"/>
        <v>2496.4375124875119</v>
      </c>
      <c r="J425">
        <f t="shared" si="46"/>
        <v>2498933.9499999993</v>
      </c>
      <c r="K425" s="1">
        <f t="shared" si="48"/>
        <v>715.82500000000005</v>
      </c>
      <c r="L425" s="1"/>
      <c r="M425" s="1"/>
      <c r="N425" s="1"/>
      <c r="O425" s="1"/>
      <c r="P425" s="1"/>
      <c r="Q425" s="1"/>
      <c r="R425" s="1" t="s">
        <v>430</v>
      </c>
      <c r="S425" s="2" t="s">
        <v>3913</v>
      </c>
      <c r="T425" s="4" t="s">
        <v>291</v>
      </c>
      <c r="X425" t="str">
        <f t="shared" si="47"/>
        <v/>
      </c>
    </row>
    <row r="426" spans="1:24" ht="14.25">
      <c r="A426" s="1" t="str">
        <f t="shared" si="42"/>
        <v>ef6b27b1</v>
      </c>
      <c r="B426" s="3">
        <v>45373</v>
      </c>
      <c r="C426" s="2" t="str">
        <f t="shared" si="43"/>
        <v>North</v>
      </c>
      <c r="D426" s="4" t="str">
        <f t="shared" si="44"/>
        <v>Furniture</v>
      </c>
      <c r="E426" s="1">
        <v>4551.51</v>
      </c>
      <c r="F426" s="1">
        <v>4</v>
      </c>
      <c r="G426" s="1">
        <v>0</v>
      </c>
      <c r="H426" s="1">
        <v>1384.53</v>
      </c>
      <c r="I426">
        <f t="shared" si="45"/>
        <v>2571.1423225152107</v>
      </c>
      <c r="J426">
        <f t="shared" si="46"/>
        <v>2535146.3299999977</v>
      </c>
      <c r="K426" s="1">
        <f t="shared" si="48"/>
        <v>692.26499999999999</v>
      </c>
      <c r="L426" s="1"/>
      <c r="M426" s="1"/>
      <c r="N426" s="1"/>
      <c r="O426" s="1"/>
      <c r="P426" s="1"/>
      <c r="Q426" s="1"/>
      <c r="R426" s="1" t="s">
        <v>431</v>
      </c>
      <c r="S426" s="2" t="s">
        <v>9</v>
      </c>
      <c r="T426" s="4" t="s">
        <v>15</v>
      </c>
      <c r="X426" t="str">
        <f t="shared" si="47"/>
        <v/>
      </c>
    </row>
    <row r="427" spans="1:24" ht="14.25">
      <c r="A427" s="1" t="str">
        <f t="shared" si="42"/>
        <v>b3fd3b43</v>
      </c>
      <c r="B427" s="3">
        <v>45164</v>
      </c>
      <c r="C427" s="2" t="str">
        <f t="shared" si="43"/>
        <v>West</v>
      </c>
      <c r="D427" s="4" t="str">
        <f t="shared" si="44"/>
        <v>Clothing</v>
      </c>
      <c r="E427" s="1">
        <v>778.34</v>
      </c>
      <c r="F427" s="1">
        <v>28</v>
      </c>
      <c r="G427" s="1">
        <v>31</v>
      </c>
      <c r="H427" s="1">
        <v>110.66</v>
      </c>
      <c r="I427">
        <f t="shared" si="45"/>
        <v>2537.5954861821929</v>
      </c>
      <c r="J427">
        <f t="shared" si="46"/>
        <v>2479230.7900000024</v>
      </c>
      <c r="K427" s="1">
        <f t="shared" si="48"/>
        <v>70.83</v>
      </c>
      <c r="L427" s="1"/>
      <c r="M427" s="1"/>
      <c r="N427" s="1"/>
      <c r="O427" s="1"/>
      <c r="P427" s="1"/>
      <c r="Q427" s="1"/>
      <c r="R427" s="1" t="s">
        <v>432</v>
      </c>
      <c r="S427" s="2" t="s">
        <v>3911</v>
      </c>
      <c r="T427" s="4" t="s">
        <v>1474</v>
      </c>
      <c r="X427" t="str">
        <f t="shared" si="47"/>
        <v/>
      </c>
    </row>
    <row r="428" spans="1:24" ht="14.25">
      <c r="A428" s="1" t="str">
        <f t="shared" si="42"/>
        <v>56d1b126</v>
      </c>
      <c r="B428" s="3">
        <v>45005</v>
      </c>
      <c r="C428" s="2" t="str">
        <f t="shared" si="43"/>
        <v>West</v>
      </c>
      <c r="D428" s="4" t="str">
        <f t="shared" si="44"/>
        <v>Clothing</v>
      </c>
      <c r="E428" s="1">
        <v>3323.74</v>
      </c>
      <c r="F428" s="1">
        <v>29</v>
      </c>
      <c r="G428" s="1">
        <v>38</v>
      </c>
      <c r="H428" s="1">
        <v>1390.5</v>
      </c>
      <c r="I428">
        <f t="shared" si="45"/>
        <v>2537.5954861821929</v>
      </c>
      <c r="J428">
        <f t="shared" si="46"/>
        <v>2479230.7900000024</v>
      </c>
      <c r="K428" s="1">
        <f t="shared" si="48"/>
        <v>714.25</v>
      </c>
      <c r="L428" s="1"/>
      <c r="M428" s="1"/>
      <c r="N428" s="1"/>
      <c r="O428" s="1"/>
      <c r="P428" s="1"/>
      <c r="Q428" s="1"/>
      <c r="R428" s="1" t="s">
        <v>433</v>
      </c>
      <c r="S428" s="2" t="s">
        <v>3911</v>
      </c>
      <c r="T428" s="4" t="s">
        <v>1474</v>
      </c>
      <c r="X428" t="str">
        <f t="shared" si="47"/>
        <v/>
      </c>
    </row>
    <row r="429" spans="1:24" ht="14.25">
      <c r="A429" s="1" t="str">
        <f t="shared" si="42"/>
        <v>2aa74185</v>
      </c>
      <c r="B429" s="3">
        <v>45371</v>
      </c>
      <c r="C429" s="2" t="str">
        <f t="shared" si="43"/>
        <v>East</v>
      </c>
      <c r="D429" s="4" t="str">
        <f t="shared" si="44"/>
        <v>Clothing</v>
      </c>
      <c r="E429" s="1">
        <v>4040.89</v>
      </c>
      <c r="F429" s="1">
        <v>2</v>
      </c>
      <c r="G429" s="1">
        <v>7</v>
      </c>
      <c r="H429" s="1">
        <v>1717.12</v>
      </c>
      <c r="I429">
        <f t="shared" si="45"/>
        <v>2506.2477027027048</v>
      </c>
      <c r="J429">
        <f t="shared" si="46"/>
        <v>2596472.620000002</v>
      </c>
      <c r="K429" s="1">
        <f t="shared" si="48"/>
        <v>862.06</v>
      </c>
      <c r="L429" s="1"/>
      <c r="M429" s="1"/>
      <c r="N429" s="1"/>
      <c r="O429" s="1"/>
      <c r="P429" s="1"/>
      <c r="Q429" s="1"/>
      <c r="R429" s="1" t="s">
        <v>434</v>
      </c>
      <c r="S429" s="2" t="s">
        <v>11</v>
      </c>
      <c r="T429" s="4" t="s">
        <v>1474</v>
      </c>
      <c r="X429" t="str">
        <f t="shared" si="47"/>
        <v/>
      </c>
    </row>
    <row r="430" spans="1:24" ht="14.25">
      <c r="A430" s="1" t="str">
        <f t="shared" si="42"/>
        <v>42887d0a</v>
      </c>
      <c r="B430" s="3">
        <v>44906</v>
      </c>
      <c r="C430" s="2" t="str">
        <f t="shared" si="43"/>
        <v>West</v>
      </c>
      <c r="D430" s="4" t="str">
        <f t="shared" si="44"/>
        <v>Furniture</v>
      </c>
      <c r="E430" s="1">
        <v>1870.44</v>
      </c>
      <c r="F430" s="1">
        <v>45</v>
      </c>
      <c r="G430" s="1">
        <v>6</v>
      </c>
      <c r="H430" s="1">
        <v>1800.42</v>
      </c>
      <c r="I430">
        <f t="shared" si="45"/>
        <v>2537.5954861821929</v>
      </c>
      <c r="J430">
        <f t="shared" si="46"/>
        <v>2479230.7900000024</v>
      </c>
      <c r="K430" s="1">
        <f t="shared" si="48"/>
        <v>903.21</v>
      </c>
      <c r="L430" s="1"/>
      <c r="M430" s="1"/>
      <c r="N430" s="1"/>
      <c r="O430" s="1"/>
      <c r="P430" s="1"/>
      <c r="Q430" s="1"/>
      <c r="R430" s="1" t="s">
        <v>435</v>
      </c>
      <c r="S430" s="2" t="s">
        <v>3911</v>
      </c>
      <c r="T430" s="4" t="s">
        <v>15</v>
      </c>
      <c r="X430" t="str">
        <f t="shared" si="47"/>
        <v/>
      </c>
    </row>
    <row r="431" spans="1:24" ht="14.25">
      <c r="A431" s="1" t="str">
        <f t="shared" si="42"/>
        <v>6f086147</v>
      </c>
      <c r="B431" s="3">
        <v>45551</v>
      </c>
      <c r="C431" s="2" t="str">
        <f t="shared" si="43"/>
        <v>West</v>
      </c>
      <c r="D431" s="4" t="str">
        <f t="shared" si="44"/>
        <v>Groceries</v>
      </c>
      <c r="E431" s="1">
        <v>3142.49</v>
      </c>
      <c r="F431" s="1">
        <v>42</v>
      </c>
      <c r="G431" s="1">
        <v>7</v>
      </c>
      <c r="H431" s="1">
        <v>1981.52</v>
      </c>
      <c r="I431">
        <f t="shared" si="45"/>
        <v>2537.5954861821929</v>
      </c>
      <c r="J431">
        <f t="shared" si="46"/>
        <v>2479230.7900000024</v>
      </c>
      <c r="K431" s="1">
        <f t="shared" si="48"/>
        <v>994.26</v>
      </c>
      <c r="L431" s="1"/>
      <c r="M431" s="1"/>
      <c r="N431" s="1"/>
      <c r="O431" s="1"/>
      <c r="P431" s="1"/>
      <c r="Q431" s="1"/>
      <c r="R431" s="1" t="s">
        <v>436</v>
      </c>
      <c r="S431" s="2" t="s">
        <v>3911</v>
      </c>
      <c r="T431" s="4" t="s">
        <v>88</v>
      </c>
      <c r="X431" t="str">
        <f t="shared" si="47"/>
        <v/>
      </c>
    </row>
    <row r="432" spans="1:24" ht="14.25">
      <c r="A432" s="1" t="str">
        <f t="shared" si="42"/>
        <v>aaab65c1</v>
      </c>
      <c r="B432" s="3">
        <v>45173</v>
      </c>
      <c r="C432" s="2" t="str">
        <f t="shared" si="43"/>
        <v>East</v>
      </c>
      <c r="D432" s="4" t="str">
        <f t="shared" si="44"/>
        <v>Clothing</v>
      </c>
      <c r="E432" s="1">
        <v>4466.6400000000003</v>
      </c>
      <c r="F432" s="1">
        <v>40</v>
      </c>
      <c r="G432" s="1">
        <v>38</v>
      </c>
      <c r="H432" s="1">
        <v>214.72</v>
      </c>
      <c r="I432">
        <f t="shared" si="45"/>
        <v>2506.2477027027048</v>
      </c>
      <c r="J432">
        <f t="shared" si="46"/>
        <v>2596472.620000002</v>
      </c>
      <c r="K432" s="1">
        <f t="shared" si="48"/>
        <v>126.36</v>
      </c>
      <c r="L432" s="1"/>
      <c r="M432" s="1"/>
      <c r="N432" s="1"/>
      <c r="O432" s="1"/>
      <c r="P432" s="1"/>
      <c r="Q432" s="1"/>
      <c r="R432" s="1" t="s">
        <v>437</v>
      </c>
      <c r="S432" s="2" t="s">
        <v>11</v>
      </c>
      <c r="T432" s="4" t="s">
        <v>1474</v>
      </c>
      <c r="X432" t="str">
        <f t="shared" si="47"/>
        <v/>
      </c>
    </row>
    <row r="433" spans="1:24" ht="14.25">
      <c r="A433" s="1" t="str">
        <f t="shared" si="42"/>
        <v>1d3b7c79</v>
      </c>
      <c r="B433" s="3">
        <v>45566</v>
      </c>
      <c r="C433" s="2" t="str">
        <f t="shared" si="43"/>
        <v>East</v>
      </c>
      <c r="D433" s="4" t="str">
        <f t="shared" si="44"/>
        <v>Electronics</v>
      </c>
      <c r="E433" s="1">
        <v>2986.4</v>
      </c>
      <c r="F433" s="1">
        <v>31</v>
      </c>
      <c r="G433" s="1">
        <v>20</v>
      </c>
      <c r="H433" s="1">
        <v>659.21</v>
      </c>
      <c r="I433">
        <f t="shared" si="45"/>
        <v>2506.2477027027048</v>
      </c>
      <c r="J433">
        <f t="shared" si="46"/>
        <v>2596472.620000002</v>
      </c>
      <c r="K433" s="1">
        <f t="shared" si="48"/>
        <v>339.60500000000002</v>
      </c>
      <c r="L433" s="1"/>
      <c r="M433" s="1"/>
      <c r="N433" s="1"/>
      <c r="O433" s="1"/>
      <c r="P433" s="1"/>
      <c r="Q433" s="1"/>
      <c r="R433" s="1" t="s">
        <v>438</v>
      </c>
      <c r="S433" s="2" t="s">
        <v>11</v>
      </c>
      <c r="T433" s="4" t="s">
        <v>291</v>
      </c>
      <c r="X433" t="str">
        <f t="shared" si="47"/>
        <v/>
      </c>
    </row>
    <row r="434" spans="1:24" ht="14.25">
      <c r="A434" s="1" t="str">
        <f t="shared" si="42"/>
        <v>5acf86eb</v>
      </c>
      <c r="B434" s="3">
        <v>45040</v>
      </c>
      <c r="C434" s="2" t="str">
        <f t="shared" si="43"/>
        <v>East</v>
      </c>
      <c r="D434" s="4" t="str">
        <f t="shared" si="44"/>
        <v>Sports</v>
      </c>
      <c r="E434" s="1">
        <v>1986.99</v>
      </c>
      <c r="F434" s="1">
        <v>6</v>
      </c>
      <c r="G434" s="1">
        <v>33</v>
      </c>
      <c r="H434" s="1">
        <v>1890.48</v>
      </c>
      <c r="I434">
        <f t="shared" si="45"/>
        <v>2506.2477027027048</v>
      </c>
      <c r="J434">
        <f t="shared" si="46"/>
        <v>2596472.620000002</v>
      </c>
      <c r="K434" s="1">
        <f t="shared" si="48"/>
        <v>961.74</v>
      </c>
      <c r="L434" s="1"/>
      <c r="M434" s="1"/>
      <c r="N434" s="1"/>
      <c r="O434" s="1"/>
      <c r="P434" s="1"/>
      <c r="Q434" s="1"/>
      <c r="R434" s="1" t="s">
        <v>439</v>
      </c>
      <c r="S434" s="2" t="s">
        <v>11</v>
      </c>
      <c r="T434" s="4" t="s">
        <v>17</v>
      </c>
      <c r="X434" t="str">
        <f t="shared" si="47"/>
        <v/>
      </c>
    </row>
    <row r="435" spans="1:24" ht="14.25">
      <c r="A435" s="1" t="str">
        <f t="shared" si="42"/>
        <v>471abf03</v>
      </c>
      <c r="B435" s="3">
        <v>44920</v>
      </c>
      <c r="C435" s="2" t="str">
        <f t="shared" si="43"/>
        <v>West</v>
      </c>
      <c r="D435" s="4" t="str">
        <f t="shared" si="44"/>
        <v>Clothing</v>
      </c>
      <c r="E435" s="1">
        <v>2093.9299999999998</v>
      </c>
      <c r="F435" s="1">
        <v>6</v>
      </c>
      <c r="G435" s="1">
        <v>31</v>
      </c>
      <c r="H435" s="1">
        <v>486.63</v>
      </c>
      <c r="I435">
        <f t="shared" si="45"/>
        <v>2537.5954861821929</v>
      </c>
      <c r="J435">
        <f t="shared" si="46"/>
        <v>2479230.7900000024</v>
      </c>
      <c r="K435" s="1">
        <f t="shared" si="48"/>
        <v>258.815</v>
      </c>
      <c r="L435" s="1"/>
      <c r="M435" s="1"/>
      <c r="N435" s="1"/>
      <c r="O435" s="1"/>
      <c r="P435" s="1"/>
      <c r="Q435" s="1"/>
      <c r="R435" s="1" t="s">
        <v>440</v>
      </c>
      <c r="S435" s="2" t="s">
        <v>3911</v>
      </c>
      <c r="T435" s="4" t="s">
        <v>1474</v>
      </c>
      <c r="X435" t="str">
        <f t="shared" si="47"/>
        <v/>
      </c>
    </row>
    <row r="436" spans="1:24" ht="14.25">
      <c r="A436" s="1" t="str">
        <f t="shared" si="42"/>
        <v>3c893410</v>
      </c>
      <c r="B436" s="3">
        <v>45451</v>
      </c>
      <c r="C436" s="2" t="str">
        <f t="shared" si="43"/>
        <v>West</v>
      </c>
      <c r="D436" s="4" t="str">
        <f t="shared" si="44"/>
        <v>Electronics</v>
      </c>
      <c r="E436" s="1">
        <v>4584.59</v>
      </c>
      <c r="F436" s="1">
        <v>3</v>
      </c>
      <c r="G436" s="1">
        <v>25</v>
      </c>
      <c r="H436" s="1">
        <v>1530.29</v>
      </c>
      <c r="I436">
        <f t="shared" si="45"/>
        <v>2537.5954861821929</v>
      </c>
      <c r="J436">
        <f t="shared" si="46"/>
        <v>2479230.7900000024</v>
      </c>
      <c r="K436" s="1">
        <f t="shared" si="48"/>
        <v>777.64499999999998</v>
      </c>
      <c r="L436" s="1"/>
      <c r="M436" s="1"/>
      <c r="N436" s="1"/>
      <c r="O436" s="1"/>
      <c r="P436" s="1"/>
      <c r="Q436" s="1"/>
      <c r="R436" s="1" t="s">
        <v>441</v>
      </c>
      <c r="S436" s="2" t="s">
        <v>3911</v>
      </c>
      <c r="T436" s="4" t="s">
        <v>291</v>
      </c>
      <c r="X436" t="str">
        <f t="shared" si="47"/>
        <v/>
      </c>
    </row>
    <row r="437" spans="1:24" ht="14.25">
      <c r="A437" s="1" t="str">
        <f t="shared" si="42"/>
        <v>6d8737a7</v>
      </c>
      <c r="B437" s="3">
        <v>45380</v>
      </c>
      <c r="C437" s="2" t="str">
        <f t="shared" si="43"/>
        <v>East</v>
      </c>
      <c r="D437" s="4" t="str">
        <f t="shared" si="44"/>
        <v>Clothing</v>
      </c>
      <c r="E437" s="1">
        <v>974.86</v>
      </c>
      <c r="F437" s="1">
        <v>38</v>
      </c>
      <c r="G437" s="1">
        <v>48</v>
      </c>
      <c r="H437" s="1">
        <v>871.02</v>
      </c>
      <c r="I437">
        <f t="shared" si="45"/>
        <v>2506.2477027027048</v>
      </c>
      <c r="J437">
        <f t="shared" si="46"/>
        <v>2596472.620000002</v>
      </c>
      <c r="K437" s="1">
        <f t="shared" si="48"/>
        <v>459.51</v>
      </c>
      <c r="L437" s="1"/>
      <c r="M437" s="1"/>
      <c r="N437" s="1"/>
      <c r="O437" s="1"/>
      <c r="P437" s="1"/>
      <c r="Q437" s="1"/>
      <c r="R437" s="1" t="s">
        <v>442</v>
      </c>
      <c r="S437" s="2" t="s">
        <v>11</v>
      </c>
      <c r="T437" s="4" t="s">
        <v>1474</v>
      </c>
      <c r="X437" t="str">
        <f t="shared" si="47"/>
        <v/>
      </c>
    </row>
    <row r="438" spans="1:24" ht="14.25">
      <c r="A438" s="1" t="str">
        <f t="shared" si="42"/>
        <v>14329fd2</v>
      </c>
      <c r="B438" s="3">
        <v>45379</v>
      </c>
      <c r="C438" s="2" t="str">
        <f t="shared" si="43"/>
        <v>South</v>
      </c>
      <c r="D438" s="4" t="str">
        <f t="shared" si="44"/>
        <v>Electronics</v>
      </c>
      <c r="E438" s="1">
        <v>1313.21</v>
      </c>
      <c r="F438" s="1">
        <v>48</v>
      </c>
      <c r="G438" s="1">
        <v>8</v>
      </c>
      <c r="H438" s="1">
        <v>1906.22</v>
      </c>
      <c r="I438">
        <f t="shared" si="45"/>
        <v>2496.4375124875119</v>
      </c>
      <c r="J438">
        <f t="shared" si="46"/>
        <v>2498933.9499999993</v>
      </c>
      <c r="K438" s="1">
        <f t="shared" si="48"/>
        <v>957.11</v>
      </c>
      <c r="L438" s="1"/>
      <c r="M438" s="1"/>
      <c r="N438" s="1"/>
      <c r="O438" s="1"/>
      <c r="P438" s="1"/>
      <c r="Q438" s="1"/>
      <c r="R438" s="1" t="s">
        <v>443</v>
      </c>
      <c r="S438" s="2" t="s">
        <v>3913</v>
      </c>
      <c r="T438" s="4" t="s">
        <v>291</v>
      </c>
      <c r="X438" t="str">
        <f t="shared" si="47"/>
        <v/>
      </c>
    </row>
    <row r="439" spans="1:24" ht="14.25">
      <c r="A439" s="1" t="str">
        <f t="shared" si="42"/>
        <v>55ba682c</v>
      </c>
      <c r="B439" s="3">
        <v>45270</v>
      </c>
      <c r="C439" s="2" t="str">
        <f t="shared" si="43"/>
        <v>South</v>
      </c>
      <c r="D439" s="4" t="str">
        <f t="shared" si="44"/>
        <v>Groceries</v>
      </c>
      <c r="E439" s="1">
        <v>4212.21</v>
      </c>
      <c r="F439" s="1">
        <v>21</v>
      </c>
      <c r="G439" s="1">
        <v>41</v>
      </c>
      <c r="H439" s="1">
        <v>1806.23</v>
      </c>
      <c r="I439">
        <f t="shared" si="45"/>
        <v>2496.4375124875119</v>
      </c>
      <c r="J439">
        <f t="shared" si="46"/>
        <v>2498933.9499999993</v>
      </c>
      <c r="K439" s="1">
        <f t="shared" si="48"/>
        <v>923.61500000000001</v>
      </c>
      <c r="L439" s="1"/>
      <c r="M439" s="1"/>
      <c r="N439" s="1"/>
      <c r="O439" s="1"/>
      <c r="P439" s="1"/>
      <c r="Q439" s="1"/>
      <c r="R439" s="1" t="s">
        <v>444</v>
      </c>
      <c r="S439" s="2" t="s">
        <v>3913</v>
      </c>
      <c r="T439" s="4" t="s">
        <v>88</v>
      </c>
      <c r="X439" t="str">
        <f t="shared" si="47"/>
        <v/>
      </c>
    </row>
    <row r="440" spans="1:24" ht="14.25">
      <c r="A440" s="1" t="str">
        <f t="shared" si="42"/>
        <v>20e55f71</v>
      </c>
      <c r="B440" s="3">
        <v>45171</v>
      </c>
      <c r="C440" s="2" t="str">
        <f t="shared" si="43"/>
        <v>West</v>
      </c>
      <c r="D440" s="4" t="str">
        <f t="shared" si="44"/>
        <v>Electronics</v>
      </c>
      <c r="E440" s="1">
        <v>2406.15</v>
      </c>
      <c r="F440" s="1">
        <v>37</v>
      </c>
      <c r="G440" s="1">
        <v>18</v>
      </c>
      <c r="H440" s="1">
        <v>616.26</v>
      </c>
      <c r="I440">
        <f t="shared" si="45"/>
        <v>2537.5954861821929</v>
      </c>
      <c r="J440">
        <f t="shared" si="46"/>
        <v>2479230.7900000024</v>
      </c>
      <c r="K440" s="1">
        <f t="shared" si="48"/>
        <v>317.13</v>
      </c>
      <c r="L440" s="1"/>
      <c r="M440" s="1"/>
      <c r="N440" s="1"/>
      <c r="O440" s="1"/>
      <c r="P440" s="1"/>
      <c r="Q440" s="1"/>
      <c r="R440" s="1" t="s">
        <v>445</v>
      </c>
      <c r="S440" s="2" t="s">
        <v>3911</v>
      </c>
      <c r="T440" s="4" t="s">
        <v>291</v>
      </c>
      <c r="X440" t="str">
        <f t="shared" si="47"/>
        <v/>
      </c>
    </row>
    <row r="441" spans="1:24" ht="14.25">
      <c r="A441" s="1" t="str">
        <f t="shared" si="42"/>
        <v>36cc978d</v>
      </c>
      <c r="B441" s="3">
        <v>45134</v>
      </c>
      <c r="C441" s="2" t="str">
        <f t="shared" si="43"/>
        <v>East</v>
      </c>
      <c r="D441" s="4" t="str">
        <f t="shared" si="44"/>
        <v>Furniture</v>
      </c>
      <c r="E441" s="1">
        <v>3494.36</v>
      </c>
      <c r="F441" s="1">
        <v>13</v>
      </c>
      <c r="G441" s="1">
        <v>13</v>
      </c>
      <c r="H441" s="1">
        <v>561.04</v>
      </c>
      <c r="I441">
        <f t="shared" si="45"/>
        <v>2506.2477027027048</v>
      </c>
      <c r="J441">
        <f t="shared" si="46"/>
        <v>2596472.620000002</v>
      </c>
      <c r="K441" s="1">
        <f t="shared" si="48"/>
        <v>287.02</v>
      </c>
      <c r="L441" s="1"/>
      <c r="M441" s="1"/>
      <c r="N441" s="1"/>
      <c r="O441" s="1"/>
      <c r="P441" s="1"/>
      <c r="Q441" s="1"/>
      <c r="R441" s="1" t="s">
        <v>446</v>
      </c>
      <c r="S441" s="2" t="s">
        <v>11</v>
      </c>
      <c r="T441" s="4" t="s">
        <v>15</v>
      </c>
      <c r="X441" t="str">
        <f t="shared" si="47"/>
        <v/>
      </c>
    </row>
    <row r="442" spans="1:24" ht="14.25">
      <c r="A442" s="1" t="str">
        <f t="shared" si="42"/>
        <v>c95570bc</v>
      </c>
      <c r="B442" s="3">
        <v>45388</v>
      </c>
      <c r="C442" s="2" t="str">
        <f t="shared" si="43"/>
        <v>South</v>
      </c>
      <c r="D442" s="4" t="str">
        <f t="shared" si="44"/>
        <v>Clothing</v>
      </c>
      <c r="E442" s="1">
        <v>3724.52</v>
      </c>
      <c r="F442" s="1">
        <v>42</v>
      </c>
      <c r="G442" s="1">
        <v>13</v>
      </c>
      <c r="H442" s="1">
        <v>1947.91</v>
      </c>
      <c r="I442">
        <f t="shared" si="45"/>
        <v>2496.4375124875119</v>
      </c>
      <c r="J442">
        <f t="shared" si="46"/>
        <v>2498933.9499999993</v>
      </c>
      <c r="K442" s="1">
        <f t="shared" si="48"/>
        <v>980.45500000000004</v>
      </c>
      <c r="L442" s="1"/>
      <c r="M442" s="1"/>
      <c r="N442" s="1"/>
      <c r="O442" s="1"/>
      <c r="P442" s="1"/>
      <c r="Q442" s="1"/>
      <c r="R442" s="1" t="s">
        <v>447</v>
      </c>
      <c r="S442" s="2" t="s">
        <v>3913</v>
      </c>
      <c r="T442" s="4" t="s">
        <v>1474</v>
      </c>
      <c r="X442" t="str">
        <f t="shared" si="47"/>
        <v/>
      </c>
    </row>
    <row r="443" spans="1:24" ht="14.25">
      <c r="A443" s="1" t="str">
        <f t="shared" si="42"/>
        <v>4d661990</v>
      </c>
      <c r="B443" s="3">
        <v>45249</v>
      </c>
      <c r="C443" s="2" t="str">
        <f t="shared" si="43"/>
        <v>East</v>
      </c>
      <c r="D443" s="4" t="str">
        <f t="shared" si="44"/>
        <v>Furniture</v>
      </c>
      <c r="E443" s="1">
        <v>4350.38</v>
      </c>
      <c r="F443" s="1">
        <v>3</v>
      </c>
      <c r="G443" s="1">
        <v>14</v>
      </c>
      <c r="H443" s="1">
        <v>513.85</v>
      </c>
      <c r="I443">
        <f t="shared" si="45"/>
        <v>2506.2477027027048</v>
      </c>
      <c r="J443">
        <f t="shared" si="46"/>
        <v>2596472.620000002</v>
      </c>
      <c r="K443" s="1">
        <f t="shared" si="48"/>
        <v>263.92500000000001</v>
      </c>
      <c r="L443" s="1"/>
      <c r="M443" s="1"/>
      <c r="N443" s="1"/>
      <c r="O443" s="1"/>
      <c r="P443" s="1"/>
      <c r="Q443" s="1"/>
      <c r="R443" s="1" t="s">
        <v>448</v>
      </c>
      <c r="S443" s="2" t="s">
        <v>11</v>
      </c>
      <c r="T443" s="4" t="s">
        <v>15</v>
      </c>
      <c r="X443" t="str">
        <f t="shared" si="47"/>
        <v/>
      </c>
    </row>
    <row r="444" spans="1:24" ht="14.25">
      <c r="A444" s="1" t="str">
        <f t="shared" si="42"/>
        <v>1e02a5a1</v>
      </c>
      <c r="B444" s="3">
        <v>45510</v>
      </c>
      <c r="C444" s="2" t="str">
        <f t="shared" si="43"/>
        <v>West</v>
      </c>
      <c r="D444" s="4" t="str">
        <f t="shared" si="44"/>
        <v>Clothing</v>
      </c>
      <c r="E444" s="1">
        <v>4373.8100000000004</v>
      </c>
      <c r="F444" s="1">
        <v>24</v>
      </c>
      <c r="G444" s="1">
        <v>29</v>
      </c>
      <c r="H444" s="1">
        <v>631.04</v>
      </c>
      <c r="I444">
        <f t="shared" si="45"/>
        <v>2537.5954861821929</v>
      </c>
      <c r="J444">
        <f t="shared" si="46"/>
        <v>2479230.7900000024</v>
      </c>
      <c r="K444" s="1">
        <f t="shared" si="48"/>
        <v>330.02</v>
      </c>
      <c r="L444" s="1"/>
      <c r="M444" s="1"/>
      <c r="N444" s="1"/>
      <c r="O444" s="1"/>
      <c r="P444" s="1"/>
      <c r="Q444" s="1"/>
      <c r="R444" s="1" t="s">
        <v>449</v>
      </c>
      <c r="S444" s="2" t="s">
        <v>3911</v>
      </c>
      <c r="T444" s="4" t="s">
        <v>1474</v>
      </c>
      <c r="X444" t="str">
        <f t="shared" si="47"/>
        <v/>
      </c>
    </row>
    <row r="445" spans="1:24" ht="14.25">
      <c r="A445" s="1" t="str">
        <f t="shared" si="42"/>
        <v>fc771290</v>
      </c>
      <c r="B445" s="3">
        <v>44971</v>
      </c>
      <c r="C445" s="2" t="str">
        <f t="shared" si="43"/>
        <v>West</v>
      </c>
      <c r="D445" s="4" t="str">
        <f t="shared" si="44"/>
        <v>Sports</v>
      </c>
      <c r="E445" s="1">
        <v>4101.04</v>
      </c>
      <c r="F445" s="1">
        <v>34</v>
      </c>
      <c r="G445" s="1">
        <v>3</v>
      </c>
      <c r="H445" s="1">
        <v>1751.16</v>
      </c>
      <c r="I445">
        <f t="shared" si="45"/>
        <v>2537.5954861821929</v>
      </c>
      <c r="J445">
        <f t="shared" si="46"/>
        <v>2479230.7900000024</v>
      </c>
      <c r="K445" s="1">
        <f t="shared" si="48"/>
        <v>877.08</v>
      </c>
      <c r="L445" s="1"/>
      <c r="M445" s="1"/>
      <c r="N445" s="1"/>
      <c r="O445" s="1"/>
      <c r="P445" s="1"/>
      <c r="Q445" s="1"/>
      <c r="R445" s="1" t="s">
        <v>450</v>
      </c>
      <c r="S445" s="2" t="s">
        <v>3911</v>
      </c>
      <c r="T445" s="4" t="s">
        <v>17</v>
      </c>
      <c r="X445" t="str">
        <f t="shared" si="47"/>
        <v/>
      </c>
    </row>
    <row r="446" spans="1:24" ht="14.25">
      <c r="A446" s="1" t="str">
        <f t="shared" si="42"/>
        <v>2d594c6e</v>
      </c>
      <c r="B446" s="3">
        <v>45529</v>
      </c>
      <c r="C446" s="2" t="str">
        <f t="shared" si="43"/>
        <v>South</v>
      </c>
      <c r="D446" s="4" t="str">
        <f t="shared" si="44"/>
        <v>Groceries</v>
      </c>
      <c r="E446" s="1">
        <v>3326.03</v>
      </c>
      <c r="F446" s="1">
        <v>8</v>
      </c>
      <c r="G446" s="1">
        <v>4</v>
      </c>
      <c r="H446" s="1">
        <v>482.77</v>
      </c>
      <c r="I446">
        <f t="shared" si="45"/>
        <v>2496.4375124875119</v>
      </c>
      <c r="J446">
        <f t="shared" si="46"/>
        <v>2498933.9499999993</v>
      </c>
      <c r="K446" s="1">
        <f t="shared" si="48"/>
        <v>243.38499999999999</v>
      </c>
      <c r="L446" s="1"/>
      <c r="M446" s="1"/>
      <c r="N446" s="1"/>
      <c r="O446" s="1"/>
      <c r="P446" s="1"/>
      <c r="Q446" s="1"/>
      <c r="R446" s="1" t="s">
        <v>451</v>
      </c>
      <c r="S446" s="2" t="s">
        <v>3913</v>
      </c>
      <c r="T446" s="4" t="s">
        <v>88</v>
      </c>
      <c r="X446" t="str">
        <f t="shared" si="47"/>
        <v/>
      </c>
    </row>
    <row r="447" spans="1:24" ht="14.25">
      <c r="A447" s="1" t="str">
        <f t="shared" si="42"/>
        <v>66fe1ee8</v>
      </c>
      <c r="B447" s="3">
        <v>45220</v>
      </c>
      <c r="C447" s="2" t="str">
        <f t="shared" si="43"/>
        <v>East</v>
      </c>
      <c r="D447" s="4" t="str">
        <f t="shared" si="44"/>
        <v>Groceries</v>
      </c>
      <c r="E447" s="1">
        <v>669.76</v>
      </c>
      <c r="F447" s="1">
        <v>34</v>
      </c>
      <c r="G447" s="1">
        <v>8</v>
      </c>
      <c r="H447" s="1">
        <v>720.04</v>
      </c>
      <c r="I447">
        <f t="shared" si="45"/>
        <v>2506.2477027027048</v>
      </c>
      <c r="J447">
        <f t="shared" si="46"/>
        <v>2596472.620000002</v>
      </c>
      <c r="K447" s="1">
        <f t="shared" si="48"/>
        <v>364.02</v>
      </c>
      <c r="L447" s="1"/>
      <c r="M447" s="1"/>
      <c r="N447" s="1"/>
      <c r="O447" s="1"/>
      <c r="P447" s="1"/>
      <c r="Q447" s="1"/>
      <c r="R447" s="1" t="s">
        <v>452</v>
      </c>
      <c r="S447" s="2" t="s">
        <v>11</v>
      </c>
      <c r="T447" s="4" t="s">
        <v>88</v>
      </c>
      <c r="X447" t="str">
        <f t="shared" si="47"/>
        <v/>
      </c>
    </row>
    <row r="448" spans="1:24" ht="14.25">
      <c r="A448" s="1" t="str">
        <f t="shared" si="42"/>
        <v>ccd859f7</v>
      </c>
      <c r="B448" s="3">
        <v>45579</v>
      </c>
      <c r="C448" s="2" t="str">
        <f t="shared" si="43"/>
        <v>North</v>
      </c>
      <c r="D448" s="4" t="str">
        <f t="shared" si="44"/>
        <v>Furniture</v>
      </c>
      <c r="E448" s="1">
        <v>2906.79</v>
      </c>
      <c r="F448" s="1">
        <v>31</v>
      </c>
      <c r="G448" s="1">
        <v>33</v>
      </c>
      <c r="H448" s="1">
        <v>130.99</v>
      </c>
      <c r="I448">
        <f t="shared" si="45"/>
        <v>2571.1423225152107</v>
      </c>
      <c r="J448">
        <f t="shared" si="46"/>
        <v>2535146.3299999977</v>
      </c>
      <c r="K448" s="1">
        <f t="shared" si="48"/>
        <v>81.995000000000005</v>
      </c>
      <c r="L448" s="1"/>
      <c r="M448" s="1"/>
      <c r="N448" s="1"/>
      <c r="O448" s="1"/>
      <c r="P448" s="1"/>
      <c r="Q448" s="1"/>
      <c r="R448" s="1" t="s">
        <v>453</v>
      </c>
      <c r="S448" s="2" t="s">
        <v>9</v>
      </c>
      <c r="T448" s="4" t="s">
        <v>15</v>
      </c>
      <c r="X448" t="str">
        <f t="shared" si="47"/>
        <v/>
      </c>
    </row>
    <row r="449" spans="1:24" ht="14.25">
      <c r="A449" s="1" t="str">
        <f t="shared" si="42"/>
        <v>50f52099</v>
      </c>
      <c r="B449" s="3">
        <v>45557</v>
      </c>
      <c r="C449" s="2" t="str">
        <f t="shared" si="43"/>
        <v>East</v>
      </c>
      <c r="D449" s="4" t="str">
        <f t="shared" si="44"/>
        <v>Groceries</v>
      </c>
      <c r="E449" s="1">
        <v>1083.31</v>
      </c>
      <c r="F449" s="1">
        <v>6</v>
      </c>
      <c r="G449" s="1">
        <v>12</v>
      </c>
      <c r="H449" s="1">
        <v>1002.46</v>
      </c>
      <c r="I449">
        <f t="shared" si="45"/>
        <v>2506.2477027027048</v>
      </c>
      <c r="J449">
        <f t="shared" si="46"/>
        <v>2596472.620000002</v>
      </c>
      <c r="K449" s="1">
        <f t="shared" si="48"/>
        <v>507.23</v>
      </c>
      <c r="L449" s="1"/>
      <c r="M449" s="1"/>
      <c r="N449" s="1"/>
      <c r="O449" s="1"/>
      <c r="P449" s="1"/>
      <c r="Q449" s="1"/>
      <c r="R449" s="1" t="s">
        <v>454</v>
      </c>
      <c r="S449" s="2" t="s">
        <v>11</v>
      </c>
      <c r="T449" s="4" t="s">
        <v>88</v>
      </c>
      <c r="X449" t="str">
        <f t="shared" si="47"/>
        <v/>
      </c>
    </row>
    <row r="450" spans="1:24" ht="14.25">
      <c r="A450" s="1" t="str">
        <f t="shared" ref="A450:A513" si="49">TRIM(R450)</f>
        <v>9edb0beb</v>
      </c>
      <c r="B450" s="3">
        <v>45480</v>
      </c>
      <c r="C450" s="2" t="str">
        <f t="shared" ref="C450:C513" si="50">PROPER(TRIM(S450))</f>
        <v>South</v>
      </c>
      <c r="D450" s="4" t="str">
        <f t="shared" ref="D450:D513" si="51">PROPER(TRIM(SUBSTITUTE(T450,"$","s")))</f>
        <v>Groceries</v>
      </c>
      <c r="E450" s="1">
        <v>193.64</v>
      </c>
      <c r="F450" s="1">
        <v>36</v>
      </c>
      <c r="G450" s="1">
        <v>17</v>
      </c>
      <c r="H450" s="1">
        <v>818.94</v>
      </c>
      <c r="I450">
        <f t="shared" ref="I450:I513" si="52">AVERAGEIFS(E:E,C:C,C450)</f>
        <v>2496.4375124875119</v>
      </c>
      <c r="J450">
        <f t="shared" ref="J450:J513" si="53">SUMIFS(E:E,C:C,C450)</f>
        <v>2498933.9499999993</v>
      </c>
      <c r="K450" s="1">
        <f t="shared" si="48"/>
        <v>417.97</v>
      </c>
      <c r="L450" s="1"/>
      <c r="M450" s="1"/>
      <c r="N450" s="1"/>
      <c r="O450" s="1"/>
      <c r="P450" s="1"/>
      <c r="Q450" s="1"/>
      <c r="R450" s="1" t="s">
        <v>455</v>
      </c>
      <c r="S450" s="2" t="s">
        <v>3913</v>
      </c>
      <c r="T450" s="4" t="s">
        <v>88</v>
      </c>
      <c r="X450" t="str">
        <f t="shared" si="47"/>
        <v/>
      </c>
    </row>
    <row r="451" spans="1:24" ht="14.25">
      <c r="A451" s="1" t="str">
        <f t="shared" si="49"/>
        <v>84809441</v>
      </c>
      <c r="B451" s="3">
        <v>44990</v>
      </c>
      <c r="C451" s="2" t="str">
        <f t="shared" si="50"/>
        <v>West</v>
      </c>
      <c r="D451" s="4" t="str">
        <f t="shared" si="51"/>
        <v>Groceries</v>
      </c>
      <c r="E451" s="1">
        <v>3154.25</v>
      </c>
      <c r="F451" s="1">
        <v>43</v>
      </c>
      <c r="G451" s="1">
        <v>28</v>
      </c>
      <c r="H451" s="1">
        <v>467.13</v>
      </c>
      <c r="I451">
        <f t="shared" si="52"/>
        <v>2537.5954861821929</v>
      </c>
      <c r="J451">
        <f t="shared" si="53"/>
        <v>2479230.7900000024</v>
      </c>
      <c r="K451" s="1">
        <f t="shared" si="48"/>
        <v>247.565</v>
      </c>
      <c r="L451" s="1"/>
      <c r="M451" s="1"/>
      <c r="N451" s="1"/>
      <c r="O451" s="1"/>
      <c r="P451" s="1"/>
      <c r="Q451" s="1"/>
      <c r="R451" s="1">
        <v>84809441</v>
      </c>
      <c r="S451" s="2" t="s">
        <v>3911</v>
      </c>
      <c r="T451" s="4" t="s">
        <v>88</v>
      </c>
      <c r="X451" t="str">
        <f t="shared" ref="X451:X514" si="54">SUBSTITUTE(SUBSTITUTE(W451,"@",""),"#","")</f>
        <v/>
      </c>
    </row>
    <row r="452" spans="1:24" ht="14.25">
      <c r="A452" s="1" t="str">
        <f t="shared" si="49"/>
        <v>f915bb3e</v>
      </c>
      <c r="B452" s="3">
        <v>45330</v>
      </c>
      <c r="C452" s="2" t="str">
        <f t="shared" si="50"/>
        <v>West</v>
      </c>
      <c r="D452" s="4" t="str">
        <f t="shared" si="51"/>
        <v>Furniture</v>
      </c>
      <c r="E452" s="1">
        <v>4809.3100000000004</v>
      </c>
      <c r="F452" s="1">
        <v>15</v>
      </c>
      <c r="G452" s="1">
        <v>37</v>
      </c>
      <c r="H452" s="1">
        <v>274.91000000000003</v>
      </c>
      <c r="I452">
        <f t="shared" si="52"/>
        <v>2537.5954861821929</v>
      </c>
      <c r="J452">
        <f t="shared" si="53"/>
        <v>2479230.7900000024</v>
      </c>
      <c r="K452" s="1">
        <f t="shared" si="48"/>
        <v>155.95500000000001</v>
      </c>
      <c r="L452" s="1"/>
      <c r="M452" s="1"/>
      <c r="N452" s="1"/>
      <c r="O452" s="1"/>
      <c r="P452" s="1"/>
      <c r="Q452" s="1"/>
      <c r="R452" s="1" t="s">
        <v>456</v>
      </c>
      <c r="S452" s="2" t="s">
        <v>3911</v>
      </c>
      <c r="T452" s="4" t="s">
        <v>15</v>
      </c>
      <c r="X452" t="str">
        <f t="shared" si="54"/>
        <v/>
      </c>
    </row>
    <row r="453" spans="1:24" ht="14.25">
      <c r="A453" s="1" t="str">
        <f t="shared" si="49"/>
        <v>d41aacf2</v>
      </c>
      <c r="B453" s="3">
        <v>45337</v>
      </c>
      <c r="C453" s="2" t="str">
        <f t="shared" si="50"/>
        <v>South</v>
      </c>
      <c r="D453" s="4" t="str">
        <f t="shared" si="51"/>
        <v>Clothing</v>
      </c>
      <c r="E453" s="1">
        <v>2267.37</v>
      </c>
      <c r="F453" s="1">
        <v>4</v>
      </c>
      <c r="G453" s="1">
        <v>23</v>
      </c>
      <c r="H453" s="1">
        <v>606.70000000000005</v>
      </c>
      <c r="I453">
        <f t="shared" si="52"/>
        <v>2496.4375124875119</v>
      </c>
      <c r="J453">
        <f t="shared" si="53"/>
        <v>2498933.9499999993</v>
      </c>
      <c r="K453" s="1">
        <f t="shared" si="48"/>
        <v>314.85000000000002</v>
      </c>
      <c r="L453" s="1"/>
      <c r="M453" s="1"/>
      <c r="N453" s="1"/>
      <c r="O453" s="1"/>
      <c r="P453" s="1"/>
      <c r="Q453" s="1"/>
      <c r="R453" s="1" t="s">
        <v>457</v>
      </c>
      <c r="S453" s="2" t="s">
        <v>3913</v>
      </c>
      <c r="T453" s="4" t="s">
        <v>1474</v>
      </c>
      <c r="X453" t="str">
        <f t="shared" si="54"/>
        <v/>
      </c>
    </row>
    <row r="454" spans="1:24" ht="14.25">
      <c r="A454" s="1" t="str">
        <f t="shared" si="49"/>
        <v>0b4791c1</v>
      </c>
      <c r="B454" s="3">
        <v>45176</v>
      </c>
      <c r="C454" s="2" t="str">
        <f t="shared" si="50"/>
        <v>South</v>
      </c>
      <c r="D454" s="4" t="str">
        <f t="shared" si="51"/>
        <v>Electronics</v>
      </c>
      <c r="E454" s="1">
        <v>398.13</v>
      </c>
      <c r="F454" s="1">
        <v>42</v>
      </c>
      <c r="G454" s="1">
        <v>17</v>
      </c>
      <c r="H454" s="1">
        <v>908.46</v>
      </c>
      <c r="I454">
        <f t="shared" si="52"/>
        <v>2496.4375124875119</v>
      </c>
      <c r="J454">
        <f t="shared" si="53"/>
        <v>2498933.9499999993</v>
      </c>
      <c r="K454" s="1">
        <f t="shared" ref="K454:K517" si="55">AVERAGE(G454,H454)</f>
        <v>462.73</v>
      </c>
      <c r="L454" s="1"/>
      <c r="M454" s="1"/>
      <c r="N454" s="1"/>
      <c r="O454" s="1"/>
      <c r="P454" s="1"/>
      <c r="Q454" s="1"/>
      <c r="R454" s="1" t="s">
        <v>458</v>
      </c>
      <c r="S454" s="2" t="s">
        <v>3913</v>
      </c>
      <c r="T454" s="4" t="s">
        <v>291</v>
      </c>
      <c r="X454" t="str">
        <f t="shared" si="54"/>
        <v/>
      </c>
    </row>
    <row r="455" spans="1:24" ht="14.25">
      <c r="A455" s="1" t="str">
        <f t="shared" si="49"/>
        <v>d34ba86c</v>
      </c>
      <c r="B455" s="3">
        <v>45611</v>
      </c>
      <c r="C455" s="2" t="str">
        <f t="shared" si="50"/>
        <v>West</v>
      </c>
      <c r="D455" s="4" t="str">
        <f t="shared" si="51"/>
        <v>Electronics</v>
      </c>
      <c r="E455" s="1">
        <v>1692.79</v>
      </c>
      <c r="F455" s="1">
        <v>12</v>
      </c>
      <c r="G455" s="1">
        <v>50</v>
      </c>
      <c r="H455" s="1">
        <v>447.22</v>
      </c>
      <c r="I455">
        <f t="shared" si="52"/>
        <v>2537.5954861821929</v>
      </c>
      <c r="J455">
        <f t="shared" si="53"/>
        <v>2479230.7900000024</v>
      </c>
      <c r="K455" s="1">
        <f t="shared" si="55"/>
        <v>248.61</v>
      </c>
      <c r="L455" s="1"/>
      <c r="M455" s="1"/>
      <c r="N455" s="1"/>
      <c r="O455" s="1"/>
      <c r="P455" s="1"/>
      <c r="Q455" s="1"/>
      <c r="R455" s="1" t="s">
        <v>459</v>
      </c>
      <c r="S455" s="2" t="s">
        <v>3911</v>
      </c>
      <c r="T455" s="4" t="s">
        <v>291</v>
      </c>
      <c r="X455" t="str">
        <f t="shared" si="54"/>
        <v/>
      </c>
    </row>
    <row r="456" spans="1:24" ht="14.25">
      <c r="A456" s="1" t="str">
        <f t="shared" si="49"/>
        <v>20bae741</v>
      </c>
      <c r="B456" s="3">
        <v>45544</v>
      </c>
      <c r="C456" s="2" t="str">
        <f t="shared" si="50"/>
        <v>West</v>
      </c>
      <c r="D456" s="4" t="str">
        <f t="shared" si="51"/>
        <v>Sports</v>
      </c>
      <c r="E456" s="1">
        <v>1834.43</v>
      </c>
      <c r="F456" s="1">
        <v>48</v>
      </c>
      <c r="G456" s="1">
        <v>30</v>
      </c>
      <c r="H456" s="1">
        <v>1710.58</v>
      </c>
      <c r="I456">
        <f t="shared" si="52"/>
        <v>2537.5954861821929</v>
      </c>
      <c r="J456">
        <f t="shared" si="53"/>
        <v>2479230.7900000024</v>
      </c>
      <c r="K456" s="1">
        <f t="shared" si="55"/>
        <v>870.29</v>
      </c>
      <c r="L456" s="1"/>
      <c r="M456" s="1"/>
      <c r="N456" s="1"/>
      <c r="O456" s="1"/>
      <c r="P456" s="1"/>
      <c r="Q456" s="1"/>
      <c r="R456" s="1" t="s">
        <v>460</v>
      </c>
      <c r="S456" s="2" t="s">
        <v>3911</v>
      </c>
      <c r="T456" s="4" t="s">
        <v>17</v>
      </c>
      <c r="X456" t="str">
        <f t="shared" si="54"/>
        <v/>
      </c>
    </row>
    <row r="457" spans="1:24" ht="14.25">
      <c r="A457" s="1" t="str">
        <f t="shared" si="49"/>
        <v>52e26a32</v>
      </c>
      <c r="B457" s="3">
        <v>45240</v>
      </c>
      <c r="C457" s="2" t="str">
        <f t="shared" si="50"/>
        <v>South</v>
      </c>
      <c r="D457" s="4" t="str">
        <f t="shared" si="51"/>
        <v>Groceries</v>
      </c>
      <c r="E457" s="1">
        <v>2753.34</v>
      </c>
      <c r="F457" s="1">
        <v>47</v>
      </c>
      <c r="G457" s="1">
        <v>40</v>
      </c>
      <c r="H457" s="1">
        <v>1174.1400000000001</v>
      </c>
      <c r="I457">
        <f t="shared" si="52"/>
        <v>2496.4375124875119</v>
      </c>
      <c r="J457">
        <f t="shared" si="53"/>
        <v>2498933.9499999993</v>
      </c>
      <c r="K457" s="1">
        <f t="shared" si="55"/>
        <v>607.07000000000005</v>
      </c>
      <c r="L457" s="1"/>
      <c r="M457" s="1"/>
      <c r="N457" s="1"/>
      <c r="O457" s="1"/>
      <c r="P457" s="1"/>
      <c r="Q457" s="1"/>
      <c r="R457" s="1" t="s">
        <v>461</v>
      </c>
      <c r="S457" s="2" t="s">
        <v>3913</v>
      </c>
      <c r="T457" s="4" t="s">
        <v>88</v>
      </c>
      <c r="X457" t="str">
        <f t="shared" si="54"/>
        <v/>
      </c>
    </row>
    <row r="458" spans="1:24" ht="14.25">
      <c r="A458" s="1" t="str">
        <f t="shared" si="49"/>
        <v>e482e887</v>
      </c>
      <c r="B458" s="3">
        <v>45461</v>
      </c>
      <c r="C458" s="2" t="str">
        <f t="shared" si="50"/>
        <v>East</v>
      </c>
      <c r="D458" s="4" t="str">
        <f t="shared" si="51"/>
        <v>Clothing</v>
      </c>
      <c r="E458" s="1">
        <v>4388.68</v>
      </c>
      <c r="F458" s="1">
        <v>42</v>
      </c>
      <c r="G458" s="1">
        <v>24</v>
      </c>
      <c r="H458" s="1">
        <v>15.98</v>
      </c>
      <c r="I458">
        <f t="shared" si="52"/>
        <v>2506.2477027027048</v>
      </c>
      <c r="J458">
        <f t="shared" si="53"/>
        <v>2596472.620000002</v>
      </c>
      <c r="K458" s="1">
        <f t="shared" si="55"/>
        <v>19.990000000000002</v>
      </c>
      <c r="L458" s="1"/>
      <c r="M458" s="1"/>
      <c r="N458" s="1"/>
      <c r="O458" s="1"/>
      <c r="P458" s="1"/>
      <c r="Q458" s="1"/>
      <c r="R458" s="1" t="s">
        <v>462</v>
      </c>
      <c r="S458" s="2" t="s">
        <v>11</v>
      </c>
      <c r="T458" s="4" t="s">
        <v>1474</v>
      </c>
      <c r="X458" t="str">
        <f t="shared" si="54"/>
        <v/>
      </c>
    </row>
    <row r="459" spans="1:24" ht="14.25">
      <c r="A459" s="1" t="str">
        <f t="shared" si="49"/>
        <v>060b0ccd</v>
      </c>
      <c r="B459" s="3">
        <v>45359</v>
      </c>
      <c r="C459" s="2" t="str">
        <f t="shared" si="50"/>
        <v>East</v>
      </c>
      <c r="D459" s="4" t="str">
        <f t="shared" si="51"/>
        <v>Electronics</v>
      </c>
      <c r="E459" s="1">
        <v>4667.93</v>
      </c>
      <c r="F459" s="1">
        <v>24</v>
      </c>
      <c r="G459" s="1">
        <v>11</v>
      </c>
      <c r="H459" s="1">
        <v>916.86</v>
      </c>
      <c r="I459">
        <f t="shared" si="52"/>
        <v>2506.2477027027048</v>
      </c>
      <c r="J459">
        <f t="shared" si="53"/>
        <v>2596472.620000002</v>
      </c>
      <c r="K459" s="1">
        <f t="shared" si="55"/>
        <v>463.93</v>
      </c>
      <c r="L459" s="1"/>
      <c r="M459" s="1"/>
      <c r="N459" s="1"/>
      <c r="O459" s="1"/>
      <c r="P459" s="1"/>
      <c r="Q459" s="1"/>
      <c r="R459" s="1" t="s">
        <v>463</v>
      </c>
      <c r="S459" s="2" t="s">
        <v>3912</v>
      </c>
      <c r="T459" s="4" t="s">
        <v>291</v>
      </c>
      <c r="X459" t="str">
        <f t="shared" si="54"/>
        <v/>
      </c>
    </row>
    <row r="460" spans="1:24" ht="14.25">
      <c r="A460" s="1" t="str">
        <f t="shared" si="49"/>
        <v>1055e487</v>
      </c>
      <c r="B460" s="3">
        <v>45153</v>
      </c>
      <c r="C460" s="2" t="str">
        <f t="shared" si="50"/>
        <v>East</v>
      </c>
      <c r="D460" s="4" t="str">
        <f t="shared" si="51"/>
        <v>Sports</v>
      </c>
      <c r="E460" s="1">
        <v>976.14</v>
      </c>
      <c r="F460" s="1">
        <v>13</v>
      </c>
      <c r="G460" s="1">
        <v>15</v>
      </c>
      <c r="H460" s="1">
        <v>129.28</v>
      </c>
      <c r="I460">
        <f t="shared" si="52"/>
        <v>2506.2477027027048</v>
      </c>
      <c r="J460">
        <f t="shared" si="53"/>
        <v>2596472.620000002</v>
      </c>
      <c r="K460" s="1">
        <f t="shared" si="55"/>
        <v>72.14</v>
      </c>
      <c r="L460" s="1"/>
      <c r="M460" s="1"/>
      <c r="N460" s="1"/>
      <c r="O460" s="1"/>
      <c r="P460" s="1"/>
      <c r="Q460" s="1"/>
      <c r="R460" s="1" t="s">
        <v>464</v>
      </c>
      <c r="S460" s="2" t="s">
        <v>11</v>
      </c>
      <c r="T460" s="4" t="s">
        <v>17</v>
      </c>
      <c r="X460" t="str">
        <f t="shared" si="54"/>
        <v/>
      </c>
    </row>
    <row r="461" spans="1:24" ht="14.25">
      <c r="A461" s="1" t="str">
        <f t="shared" si="49"/>
        <v>25d69302</v>
      </c>
      <c r="B461" s="3">
        <v>45355</v>
      </c>
      <c r="C461" s="2" t="str">
        <f t="shared" si="50"/>
        <v>East</v>
      </c>
      <c r="D461" s="4" t="str">
        <f t="shared" si="51"/>
        <v>Electronics</v>
      </c>
      <c r="E461" s="1">
        <v>281.39</v>
      </c>
      <c r="F461" s="1">
        <v>2</v>
      </c>
      <c r="G461" s="1">
        <v>41</v>
      </c>
      <c r="H461" s="1">
        <v>1128.3</v>
      </c>
      <c r="I461">
        <f t="shared" si="52"/>
        <v>2506.2477027027048</v>
      </c>
      <c r="J461">
        <f t="shared" si="53"/>
        <v>2596472.620000002</v>
      </c>
      <c r="K461" s="1">
        <f t="shared" si="55"/>
        <v>584.65</v>
      </c>
      <c r="L461" s="1"/>
      <c r="M461" s="1"/>
      <c r="N461" s="1"/>
      <c r="O461" s="1"/>
      <c r="P461" s="1"/>
      <c r="Q461" s="1"/>
      <c r="R461" s="1" t="s">
        <v>465</v>
      </c>
      <c r="S461" s="2" t="s">
        <v>3912</v>
      </c>
      <c r="T461" s="4" t="s">
        <v>291</v>
      </c>
      <c r="X461" t="str">
        <f t="shared" si="54"/>
        <v/>
      </c>
    </row>
    <row r="462" spans="1:24" ht="14.25">
      <c r="A462" s="1" t="str">
        <f t="shared" si="49"/>
        <v>c583d505</v>
      </c>
      <c r="B462" s="3">
        <v>45315</v>
      </c>
      <c r="C462" s="2" t="str">
        <f t="shared" si="50"/>
        <v>East</v>
      </c>
      <c r="D462" s="4" t="str">
        <f t="shared" si="51"/>
        <v>Electronics</v>
      </c>
      <c r="E462" s="1">
        <v>1460.11</v>
      </c>
      <c r="F462" s="1">
        <v>38</v>
      </c>
      <c r="G462" s="1">
        <v>17</v>
      </c>
      <c r="H462" s="1">
        <v>319.16000000000003</v>
      </c>
      <c r="I462">
        <f t="shared" si="52"/>
        <v>2506.2477027027048</v>
      </c>
      <c r="J462">
        <f t="shared" si="53"/>
        <v>2596472.620000002</v>
      </c>
      <c r="K462" s="1">
        <f t="shared" si="55"/>
        <v>168.08</v>
      </c>
      <c r="L462" s="1"/>
      <c r="M462" s="1"/>
      <c r="N462" s="1"/>
      <c r="O462" s="1"/>
      <c r="P462" s="1"/>
      <c r="Q462" s="1"/>
      <c r="R462" s="1" t="s">
        <v>466</v>
      </c>
      <c r="S462" s="2" t="s">
        <v>3912</v>
      </c>
      <c r="T462" s="4" t="s">
        <v>291</v>
      </c>
      <c r="X462" t="str">
        <f t="shared" si="54"/>
        <v/>
      </c>
    </row>
    <row r="463" spans="1:24" ht="14.25">
      <c r="A463" s="1" t="str">
        <f t="shared" si="49"/>
        <v>485b42e0</v>
      </c>
      <c r="B463" s="3">
        <v>44893</v>
      </c>
      <c r="C463" s="2" t="str">
        <f t="shared" si="50"/>
        <v>West</v>
      </c>
      <c r="D463" s="4" t="str">
        <f t="shared" si="51"/>
        <v>Clothing</v>
      </c>
      <c r="E463" s="1">
        <v>1022.02</v>
      </c>
      <c r="F463" s="1">
        <v>38</v>
      </c>
      <c r="G463" s="1">
        <v>20</v>
      </c>
      <c r="H463" s="1">
        <v>1355.93</v>
      </c>
      <c r="I463">
        <f t="shared" si="52"/>
        <v>2537.5954861821929</v>
      </c>
      <c r="J463">
        <f t="shared" si="53"/>
        <v>2479230.7900000024</v>
      </c>
      <c r="K463" s="1">
        <f t="shared" si="55"/>
        <v>687.96500000000003</v>
      </c>
      <c r="L463" s="1"/>
      <c r="M463" s="1"/>
      <c r="N463" s="1"/>
      <c r="O463" s="1"/>
      <c r="P463" s="1"/>
      <c r="Q463" s="1"/>
      <c r="R463" s="1" t="s">
        <v>467</v>
      </c>
      <c r="S463" s="2" t="s">
        <v>3911</v>
      </c>
      <c r="T463" s="4" t="s">
        <v>1474</v>
      </c>
      <c r="X463" t="str">
        <f t="shared" si="54"/>
        <v/>
      </c>
    </row>
    <row r="464" spans="1:24" ht="14.25">
      <c r="A464" s="1" t="str">
        <f t="shared" si="49"/>
        <v>759d62f1</v>
      </c>
      <c r="B464" s="3">
        <v>45572</v>
      </c>
      <c r="C464" s="2" t="str">
        <f t="shared" si="50"/>
        <v>North</v>
      </c>
      <c r="D464" s="4" t="str">
        <f t="shared" si="51"/>
        <v>Clothing</v>
      </c>
      <c r="E464" s="1">
        <v>2637.37</v>
      </c>
      <c r="F464" s="1">
        <v>45</v>
      </c>
      <c r="G464" s="1">
        <v>33</v>
      </c>
      <c r="H464" s="1">
        <v>1725.56</v>
      </c>
      <c r="I464">
        <f t="shared" si="52"/>
        <v>2571.1423225152107</v>
      </c>
      <c r="J464">
        <f t="shared" si="53"/>
        <v>2535146.3299999977</v>
      </c>
      <c r="K464" s="1">
        <f t="shared" si="55"/>
        <v>879.28</v>
      </c>
      <c r="L464" s="1"/>
      <c r="M464" s="1"/>
      <c r="N464" s="1"/>
      <c r="O464" s="1"/>
      <c r="P464" s="1"/>
      <c r="Q464" s="1"/>
      <c r="R464" s="1" t="s">
        <v>468</v>
      </c>
      <c r="S464" s="2" t="s">
        <v>9</v>
      </c>
      <c r="T464" s="4" t="s">
        <v>1474</v>
      </c>
      <c r="X464" t="str">
        <f t="shared" si="54"/>
        <v/>
      </c>
    </row>
    <row r="465" spans="1:24" ht="14.25">
      <c r="A465" s="1" t="str">
        <f t="shared" si="49"/>
        <v>a0f9f315</v>
      </c>
      <c r="B465" s="3">
        <v>44895</v>
      </c>
      <c r="C465" s="2" t="str">
        <f t="shared" si="50"/>
        <v>East</v>
      </c>
      <c r="D465" s="4" t="str">
        <f t="shared" si="51"/>
        <v>Sports</v>
      </c>
      <c r="E465" s="1">
        <v>1538.27</v>
      </c>
      <c r="F465" s="1">
        <v>13</v>
      </c>
      <c r="G465" s="1">
        <v>34</v>
      </c>
      <c r="H465" s="1">
        <v>607.27</v>
      </c>
      <c r="I465">
        <f t="shared" si="52"/>
        <v>2506.2477027027048</v>
      </c>
      <c r="J465">
        <f t="shared" si="53"/>
        <v>2596472.620000002</v>
      </c>
      <c r="K465" s="1">
        <f t="shared" si="55"/>
        <v>320.63499999999999</v>
      </c>
      <c r="L465" s="1"/>
      <c r="M465" s="1"/>
      <c r="N465" s="1"/>
      <c r="O465" s="1"/>
      <c r="P465" s="1"/>
      <c r="Q465" s="1"/>
      <c r="R465" s="1" t="s">
        <v>469</v>
      </c>
      <c r="S465" s="2" t="s">
        <v>3912</v>
      </c>
      <c r="T465" s="4" t="s">
        <v>17</v>
      </c>
      <c r="X465" t="str">
        <f t="shared" si="54"/>
        <v/>
      </c>
    </row>
    <row r="466" spans="1:24" ht="14.25">
      <c r="A466" s="1" t="str">
        <f t="shared" si="49"/>
        <v>be5ab23f</v>
      </c>
      <c r="B466" s="3">
        <v>44998</v>
      </c>
      <c r="C466" s="2" t="str">
        <f t="shared" si="50"/>
        <v>East</v>
      </c>
      <c r="D466" s="4" t="str">
        <f t="shared" si="51"/>
        <v>Groceries</v>
      </c>
      <c r="E466" s="1">
        <v>3269.09</v>
      </c>
      <c r="F466" s="1">
        <v>50</v>
      </c>
      <c r="G466" s="1">
        <v>9</v>
      </c>
      <c r="H466" s="1">
        <v>810.69</v>
      </c>
      <c r="I466">
        <f t="shared" si="52"/>
        <v>2506.2477027027048</v>
      </c>
      <c r="J466">
        <f t="shared" si="53"/>
        <v>2596472.620000002</v>
      </c>
      <c r="K466" s="1">
        <f t="shared" si="55"/>
        <v>409.84500000000003</v>
      </c>
      <c r="L466" s="1"/>
      <c r="M466" s="1"/>
      <c r="N466" s="1"/>
      <c r="O466" s="1"/>
      <c r="P466" s="1"/>
      <c r="Q466" s="1"/>
      <c r="R466" s="1" t="s">
        <v>470</v>
      </c>
      <c r="S466" s="2" t="s">
        <v>3912</v>
      </c>
      <c r="T466" s="4" t="s">
        <v>88</v>
      </c>
      <c r="X466" t="str">
        <f t="shared" si="54"/>
        <v/>
      </c>
    </row>
    <row r="467" spans="1:24" ht="14.25">
      <c r="A467" s="1" t="str">
        <f t="shared" si="49"/>
        <v>5f940738</v>
      </c>
      <c r="B467" s="3">
        <v>45075</v>
      </c>
      <c r="C467" s="2" t="str">
        <f t="shared" si="50"/>
        <v>North</v>
      </c>
      <c r="D467" s="4" t="str">
        <f t="shared" si="51"/>
        <v>Electronics</v>
      </c>
      <c r="E467" s="1">
        <v>417.48</v>
      </c>
      <c r="F467" s="1">
        <v>1</v>
      </c>
      <c r="G467" s="1">
        <v>11</v>
      </c>
      <c r="H467" s="1">
        <v>1447.27</v>
      </c>
      <c r="I467">
        <f t="shared" si="52"/>
        <v>2571.1423225152107</v>
      </c>
      <c r="J467">
        <f t="shared" si="53"/>
        <v>2535146.3299999977</v>
      </c>
      <c r="K467" s="1">
        <f t="shared" si="55"/>
        <v>729.13499999999999</v>
      </c>
      <c r="L467" s="1"/>
      <c r="M467" s="1"/>
      <c r="N467" s="1"/>
      <c r="O467" s="1"/>
      <c r="P467" s="1"/>
      <c r="Q467" s="1"/>
      <c r="R467" s="1" t="s">
        <v>471</v>
      </c>
      <c r="S467" s="2" t="s">
        <v>9</v>
      </c>
      <c r="T467" s="4" t="s">
        <v>291</v>
      </c>
      <c r="X467" t="str">
        <f t="shared" si="54"/>
        <v/>
      </c>
    </row>
    <row r="468" spans="1:24" ht="14.25">
      <c r="A468" s="1" t="str">
        <f t="shared" si="49"/>
        <v>6a843d38</v>
      </c>
      <c r="B468" s="3">
        <v>45142</v>
      </c>
      <c r="C468" s="2" t="str">
        <f t="shared" si="50"/>
        <v>East</v>
      </c>
      <c r="D468" s="4" t="str">
        <f t="shared" si="51"/>
        <v>Groceries</v>
      </c>
      <c r="E468" s="1">
        <v>4804.3900000000003</v>
      </c>
      <c r="F468" s="1">
        <v>41</v>
      </c>
      <c r="G468" s="1">
        <v>41</v>
      </c>
      <c r="H468" s="1">
        <v>429.51</v>
      </c>
      <c r="I468">
        <f t="shared" si="52"/>
        <v>2506.2477027027048</v>
      </c>
      <c r="J468">
        <f t="shared" si="53"/>
        <v>2596472.620000002</v>
      </c>
      <c r="K468" s="1">
        <f t="shared" si="55"/>
        <v>235.255</v>
      </c>
      <c r="L468" s="1"/>
      <c r="M468" s="1"/>
      <c r="N468" s="1"/>
      <c r="O468" s="1"/>
      <c r="P468" s="1"/>
      <c r="Q468" s="1"/>
      <c r="R468" s="1" t="s">
        <v>472</v>
      </c>
      <c r="S468" s="2" t="s">
        <v>3912</v>
      </c>
      <c r="T468" s="4" t="s">
        <v>88</v>
      </c>
      <c r="X468" t="str">
        <f t="shared" si="54"/>
        <v/>
      </c>
    </row>
    <row r="469" spans="1:24" ht="14.25">
      <c r="A469" s="1" t="str">
        <f t="shared" si="49"/>
        <v>72439b92</v>
      </c>
      <c r="B469" s="3">
        <v>45373</v>
      </c>
      <c r="C469" s="2" t="str">
        <f t="shared" si="50"/>
        <v>North</v>
      </c>
      <c r="D469" s="4" t="str">
        <f t="shared" si="51"/>
        <v>Furniture</v>
      </c>
      <c r="E469" s="1">
        <v>109.58</v>
      </c>
      <c r="F469" s="1">
        <v>37</v>
      </c>
      <c r="G469" s="1">
        <v>35</v>
      </c>
      <c r="H469" s="1">
        <v>1367.03</v>
      </c>
      <c r="I469">
        <f t="shared" si="52"/>
        <v>2571.1423225152107</v>
      </c>
      <c r="J469">
        <f t="shared" si="53"/>
        <v>2535146.3299999977</v>
      </c>
      <c r="K469" s="1">
        <f t="shared" si="55"/>
        <v>701.01499999999999</v>
      </c>
      <c r="L469" s="1"/>
      <c r="M469" s="1"/>
      <c r="N469" s="1"/>
      <c r="O469" s="1"/>
      <c r="P469" s="1"/>
      <c r="Q469" s="1"/>
      <c r="R469" s="1" t="s">
        <v>473</v>
      </c>
      <c r="S469" s="2" t="s">
        <v>9</v>
      </c>
      <c r="T469" s="4" t="s">
        <v>15</v>
      </c>
      <c r="X469" t="str">
        <f t="shared" si="54"/>
        <v/>
      </c>
    </row>
    <row r="470" spans="1:24" ht="14.25">
      <c r="A470" s="1" t="str">
        <f t="shared" si="49"/>
        <v>24848155</v>
      </c>
      <c r="B470" s="3">
        <v>45232</v>
      </c>
      <c r="C470" s="2" t="str">
        <f t="shared" si="50"/>
        <v>East</v>
      </c>
      <c r="D470" s="4" t="str">
        <f t="shared" si="51"/>
        <v>Electronics</v>
      </c>
      <c r="E470" s="1">
        <v>1304.68</v>
      </c>
      <c r="F470" s="1">
        <v>48</v>
      </c>
      <c r="G470" s="1">
        <v>34</v>
      </c>
      <c r="H470" s="1">
        <v>675.29</v>
      </c>
      <c r="I470">
        <f t="shared" si="52"/>
        <v>2506.2477027027048</v>
      </c>
      <c r="J470">
        <f t="shared" si="53"/>
        <v>2596472.620000002</v>
      </c>
      <c r="K470" s="1">
        <f t="shared" si="55"/>
        <v>354.64499999999998</v>
      </c>
      <c r="L470" s="1"/>
      <c r="M470" s="1"/>
      <c r="N470" s="1"/>
      <c r="O470" s="1"/>
      <c r="P470" s="1"/>
      <c r="Q470" s="1"/>
      <c r="R470" s="1">
        <v>24848155</v>
      </c>
      <c r="S470" s="2" t="s">
        <v>3912</v>
      </c>
      <c r="T470" s="4" t="s">
        <v>291</v>
      </c>
      <c r="X470" t="str">
        <f t="shared" si="54"/>
        <v/>
      </c>
    </row>
    <row r="471" spans="1:24" ht="14.25">
      <c r="A471" s="1" t="str">
        <f t="shared" si="49"/>
        <v>10ee7332</v>
      </c>
      <c r="B471" s="3">
        <v>45092</v>
      </c>
      <c r="C471" s="2" t="str">
        <f t="shared" si="50"/>
        <v>West</v>
      </c>
      <c r="D471" s="4" t="str">
        <f t="shared" si="51"/>
        <v>Electronics</v>
      </c>
      <c r="E471" s="1">
        <v>841.35</v>
      </c>
      <c r="F471" s="1">
        <v>29</v>
      </c>
      <c r="G471" s="1">
        <v>5</v>
      </c>
      <c r="H471" s="1">
        <v>223.56</v>
      </c>
      <c r="I471">
        <f t="shared" si="52"/>
        <v>2537.5954861821929</v>
      </c>
      <c r="J471">
        <f t="shared" si="53"/>
        <v>2479230.7900000024</v>
      </c>
      <c r="K471" s="1">
        <f t="shared" si="55"/>
        <v>114.28</v>
      </c>
      <c r="L471" s="1"/>
      <c r="M471" s="1"/>
      <c r="N471" s="1"/>
      <c r="O471" s="1"/>
      <c r="P471" s="1"/>
      <c r="Q471" s="1"/>
      <c r="R471" s="1" t="s">
        <v>474</v>
      </c>
      <c r="S471" s="2" t="s">
        <v>3911</v>
      </c>
      <c r="T471" s="4" t="s">
        <v>291</v>
      </c>
      <c r="X471" t="str">
        <f t="shared" si="54"/>
        <v/>
      </c>
    </row>
    <row r="472" spans="1:24" ht="14.25">
      <c r="A472" s="1" t="str">
        <f t="shared" si="49"/>
        <v>4e18bc68</v>
      </c>
      <c r="B472" s="3">
        <v>45539</v>
      </c>
      <c r="C472" s="2" t="str">
        <f t="shared" si="50"/>
        <v>North</v>
      </c>
      <c r="D472" s="4" t="str">
        <f t="shared" si="51"/>
        <v>Electronics</v>
      </c>
      <c r="E472" s="1">
        <v>242.92</v>
      </c>
      <c r="F472" s="1">
        <v>49</v>
      </c>
      <c r="G472" s="1">
        <v>6</v>
      </c>
      <c r="H472" s="1">
        <v>1099.3800000000001</v>
      </c>
      <c r="I472">
        <f t="shared" si="52"/>
        <v>2571.1423225152107</v>
      </c>
      <c r="J472">
        <f t="shared" si="53"/>
        <v>2535146.3299999977</v>
      </c>
      <c r="K472" s="1">
        <f t="shared" si="55"/>
        <v>552.69000000000005</v>
      </c>
      <c r="L472" s="1"/>
      <c r="M472" s="1"/>
      <c r="N472" s="1"/>
      <c r="O472" s="1"/>
      <c r="P472" s="1"/>
      <c r="Q472" s="1"/>
      <c r="R472" s="1" t="s">
        <v>475</v>
      </c>
      <c r="S472" s="2" t="s">
        <v>9</v>
      </c>
      <c r="T472" s="4" t="s">
        <v>291</v>
      </c>
      <c r="X472" t="str">
        <f t="shared" si="54"/>
        <v/>
      </c>
    </row>
    <row r="473" spans="1:24" ht="14.25">
      <c r="A473" s="1" t="str">
        <f t="shared" si="49"/>
        <v>65180b6f</v>
      </c>
      <c r="B473" s="3">
        <v>44955</v>
      </c>
      <c r="C473" s="2" t="str">
        <f t="shared" si="50"/>
        <v>South</v>
      </c>
      <c r="D473" s="4" t="str">
        <f t="shared" si="51"/>
        <v>Clothing</v>
      </c>
      <c r="E473" s="1">
        <v>1107.83</v>
      </c>
      <c r="F473" s="1">
        <v>31</v>
      </c>
      <c r="G473" s="1">
        <v>5</v>
      </c>
      <c r="H473" s="1">
        <v>590.08000000000004</v>
      </c>
      <c r="I473">
        <f t="shared" si="52"/>
        <v>2496.4375124875119</v>
      </c>
      <c r="J473">
        <f t="shared" si="53"/>
        <v>2498933.9499999993</v>
      </c>
      <c r="K473" s="1">
        <f t="shared" si="55"/>
        <v>297.54000000000002</v>
      </c>
      <c r="L473" s="1"/>
      <c r="M473" s="1"/>
      <c r="N473" s="1"/>
      <c r="O473" s="1"/>
      <c r="P473" s="1"/>
      <c r="Q473" s="1"/>
      <c r="R473" s="1" t="s">
        <v>476</v>
      </c>
      <c r="S473" s="2" t="s">
        <v>3913</v>
      </c>
      <c r="T473" s="4" t="s">
        <v>1474</v>
      </c>
      <c r="X473" t="str">
        <f t="shared" si="54"/>
        <v/>
      </c>
    </row>
    <row r="474" spans="1:24" ht="14.25">
      <c r="A474" s="1" t="str">
        <f t="shared" si="49"/>
        <v>7ce0a0bb</v>
      </c>
      <c r="B474" s="3">
        <v>45465</v>
      </c>
      <c r="C474" s="2" t="str">
        <f t="shared" si="50"/>
        <v>North</v>
      </c>
      <c r="D474" s="4" t="str">
        <f t="shared" si="51"/>
        <v>Groceries</v>
      </c>
      <c r="E474" s="1">
        <v>2154.71</v>
      </c>
      <c r="F474" s="1">
        <v>35</v>
      </c>
      <c r="G474" s="1">
        <v>36</v>
      </c>
      <c r="H474" s="1">
        <v>569.14</v>
      </c>
      <c r="I474">
        <f t="shared" si="52"/>
        <v>2571.1423225152107</v>
      </c>
      <c r="J474">
        <f t="shared" si="53"/>
        <v>2535146.3299999977</v>
      </c>
      <c r="K474" s="1">
        <f t="shared" si="55"/>
        <v>302.57</v>
      </c>
      <c r="L474" s="1"/>
      <c r="M474" s="1"/>
      <c r="N474" s="1"/>
      <c r="O474" s="1"/>
      <c r="P474" s="1"/>
      <c r="Q474" s="1"/>
      <c r="R474" s="1" t="s">
        <v>477</v>
      </c>
      <c r="S474" s="2" t="s">
        <v>9</v>
      </c>
      <c r="T474" s="4" t="s">
        <v>88</v>
      </c>
      <c r="X474" t="str">
        <f t="shared" si="54"/>
        <v/>
      </c>
    </row>
    <row r="475" spans="1:24" ht="14.25">
      <c r="A475" s="1" t="str">
        <f t="shared" si="49"/>
        <v>5ec92f48</v>
      </c>
      <c r="B475" s="3">
        <v>45038</v>
      </c>
      <c r="C475" s="2" t="str">
        <f t="shared" si="50"/>
        <v>West</v>
      </c>
      <c r="D475" s="4" t="str">
        <f t="shared" si="51"/>
        <v>Furniture</v>
      </c>
      <c r="E475" s="1">
        <v>4722.4399999999996</v>
      </c>
      <c r="F475" s="1">
        <v>12</v>
      </c>
      <c r="G475" s="1">
        <v>41</v>
      </c>
      <c r="H475" s="1">
        <v>1992.71</v>
      </c>
      <c r="I475">
        <f t="shared" si="52"/>
        <v>2537.5954861821929</v>
      </c>
      <c r="J475">
        <f t="shared" si="53"/>
        <v>2479230.7900000024</v>
      </c>
      <c r="K475" s="1">
        <f t="shared" si="55"/>
        <v>1016.855</v>
      </c>
      <c r="L475" s="1"/>
      <c r="M475" s="1"/>
      <c r="N475" s="1"/>
      <c r="O475" s="1"/>
      <c r="P475" s="1"/>
      <c r="Q475" s="1"/>
      <c r="R475" s="1" t="s">
        <v>478</v>
      </c>
      <c r="S475" s="2" t="s">
        <v>3911</v>
      </c>
      <c r="T475" s="4" t="s">
        <v>15</v>
      </c>
      <c r="X475" t="str">
        <f t="shared" si="54"/>
        <v/>
      </c>
    </row>
    <row r="476" spans="1:24" ht="14.25">
      <c r="A476" s="1" t="str">
        <f t="shared" si="49"/>
        <v>b1ea3d59</v>
      </c>
      <c r="B476" s="3">
        <v>45565</v>
      </c>
      <c r="C476" s="2" t="str">
        <f t="shared" si="50"/>
        <v>East</v>
      </c>
      <c r="D476" s="4" t="str">
        <f t="shared" si="51"/>
        <v>Clothing</v>
      </c>
      <c r="E476" s="1">
        <v>4055.55</v>
      </c>
      <c r="F476" s="1">
        <v>17</v>
      </c>
      <c r="G476" s="1">
        <v>48</v>
      </c>
      <c r="H476" s="1">
        <v>1536.46</v>
      </c>
      <c r="I476">
        <f t="shared" si="52"/>
        <v>2506.2477027027048</v>
      </c>
      <c r="J476">
        <f t="shared" si="53"/>
        <v>2596472.620000002</v>
      </c>
      <c r="K476" s="1">
        <f t="shared" si="55"/>
        <v>792.23</v>
      </c>
      <c r="L476" s="1"/>
      <c r="M476" s="1"/>
      <c r="N476" s="1"/>
      <c r="O476" s="1"/>
      <c r="P476" s="1"/>
      <c r="Q476" s="1"/>
      <c r="R476" s="1" t="s">
        <v>479</v>
      </c>
      <c r="S476" s="2" t="s">
        <v>3912</v>
      </c>
      <c r="T476" s="4" t="s">
        <v>1474</v>
      </c>
      <c r="X476" t="str">
        <f t="shared" si="54"/>
        <v/>
      </c>
    </row>
    <row r="477" spans="1:24" ht="14.25">
      <c r="A477" s="1" t="str">
        <f t="shared" si="49"/>
        <v>05bfd15d</v>
      </c>
      <c r="B477" s="3">
        <v>45225</v>
      </c>
      <c r="C477" s="2" t="str">
        <f t="shared" si="50"/>
        <v>East</v>
      </c>
      <c r="D477" s="4" t="str">
        <f t="shared" si="51"/>
        <v>Clothing</v>
      </c>
      <c r="E477" s="1">
        <v>4581.83</v>
      </c>
      <c r="F477" s="1">
        <v>30</v>
      </c>
      <c r="G477" s="1">
        <v>46</v>
      </c>
      <c r="H477" s="1">
        <v>1556.48</v>
      </c>
      <c r="I477">
        <f t="shared" si="52"/>
        <v>2506.2477027027048</v>
      </c>
      <c r="J477">
        <f t="shared" si="53"/>
        <v>2596472.620000002</v>
      </c>
      <c r="K477" s="1">
        <f t="shared" si="55"/>
        <v>801.24</v>
      </c>
      <c r="L477" s="1"/>
      <c r="M477" s="1"/>
      <c r="N477" s="1"/>
      <c r="O477" s="1"/>
      <c r="P477" s="1"/>
      <c r="Q477" s="1"/>
      <c r="R477" s="1" t="s">
        <v>480</v>
      </c>
      <c r="S477" s="2" t="s">
        <v>3912</v>
      </c>
      <c r="T477" s="4" t="s">
        <v>1474</v>
      </c>
      <c r="X477" t="str">
        <f t="shared" si="54"/>
        <v/>
      </c>
    </row>
    <row r="478" spans="1:24" ht="14.25">
      <c r="A478" s="1" t="str">
        <f t="shared" si="49"/>
        <v>bb83ce41</v>
      </c>
      <c r="B478" s="3">
        <v>45554</v>
      </c>
      <c r="C478" s="2" t="str">
        <f t="shared" si="50"/>
        <v>West</v>
      </c>
      <c r="D478" s="4" t="str">
        <f t="shared" si="51"/>
        <v>Electronics</v>
      </c>
      <c r="E478" s="1">
        <v>714.76</v>
      </c>
      <c r="F478" s="1">
        <v>22</v>
      </c>
      <c r="G478" s="1">
        <v>40</v>
      </c>
      <c r="H478" s="1">
        <v>660.57</v>
      </c>
      <c r="I478">
        <f t="shared" si="52"/>
        <v>2537.5954861821929</v>
      </c>
      <c r="J478">
        <f t="shared" si="53"/>
        <v>2479230.7900000024</v>
      </c>
      <c r="K478" s="1">
        <f t="shared" si="55"/>
        <v>350.28500000000003</v>
      </c>
      <c r="L478" s="1"/>
      <c r="M478" s="1"/>
      <c r="N478" s="1"/>
      <c r="O478" s="1"/>
      <c r="P478" s="1"/>
      <c r="Q478" s="1"/>
      <c r="R478" s="1" t="s">
        <v>481</v>
      </c>
      <c r="S478" s="2" t="s">
        <v>3911</v>
      </c>
      <c r="T478" s="4" t="s">
        <v>291</v>
      </c>
      <c r="X478" t="str">
        <f t="shared" si="54"/>
        <v/>
      </c>
    </row>
    <row r="479" spans="1:24" ht="14.25">
      <c r="A479" s="1" t="str">
        <f t="shared" si="49"/>
        <v>e0802730</v>
      </c>
      <c r="B479" s="3">
        <v>45319</v>
      </c>
      <c r="C479" s="2" t="str">
        <f t="shared" si="50"/>
        <v>East</v>
      </c>
      <c r="D479" s="4" t="str">
        <f t="shared" si="51"/>
        <v>Furniture</v>
      </c>
      <c r="E479" s="1">
        <v>3971.01</v>
      </c>
      <c r="F479" s="1">
        <v>45</v>
      </c>
      <c r="G479" s="1">
        <v>37</v>
      </c>
      <c r="H479" s="1">
        <v>1437.34</v>
      </c>
      <c r="I479">
        <f t="shared" si="52"/>
        <v>2506.2477027027048</v>
      </c>
      <c r="J479">
        <f t="shared" si="53"/>
        <v>2596472.620000002</v>
      </c>
      <c r="K479" s="1">
        <f t="shared" si="55"/>
        <v>737.17</v>
      </c>
      <c r="L479" s="1"/>
      <c r="M479" s="1"/>
      <c r="N479" s="1"/>
      <c r="O479" s="1"/>
      <c r="P479" s="1"/>
      <c r="Q479" s="1"/>
      <c r="R479" s="1" t="s">
        <v>482</v>
      </c>
      <c r="S479" s="2" t="s">
        <v>3912</v>
      </c>
      <c r="T479" s="4" t="s">
        <v>15</v>
      </c>
      <c r="X479" t="str">
        <f t="shared" si="54"/>
        <v/>
      </c>
    </row>
    <row r="480" spans="1:24" ht="14.25">
      <c r="A480" s="1" t="str">
        <f t="shared" si="49"/>
        <v>cad02e49</v>
      </c>
      <c r="B480" s="3">
        <v>45340</v>
      </c>
      <c r="C480" s="2" t="str">
        <f t="shared" si="50"/>
        <v>North</v>
      </c>
      <c r="D480" s="4" t="str">
        <f t="shared" si="51"/>
        <v>Furniture</v>
      </c>
      <c r="E480" s="1">
        <v>756.27</v>
      </c>
      <c r="F480" s="1">
        <v>44</v>
      </c>
      <c r="G480" s="1">
        <v>7</v>
      </c>
      <c r="H480" s="1">
        <v>839.15</v>
      </c>
      <c r="I480">
        <f t="shared" si="52"/>
        <v>2571.1423225152107</v>
      </c>
      <c r="J480">
        <f t="shared" si="53"/>
        <v>2535146.3299999977</v>
      </c>
      <c r="K480" s="1">
        <f t="shared" si="55"/>
        <v>423.07499999999999</v>
      </c>
      <c r="L480" s="1"/>
      <c r="M480" s="1"/>
      <c r="N480" s="1"/>
      <c r="O480" s="1"/>
      <c r="P480" s="1"/>
      <c r="Q480" s="1"/>
      <c r="R480" s="1" t="s">
        <v>483</v>
      </c>
      <c r="S480" s="2" t="s">
        <v>9</v>
      </c>
      <c r="T480" s="4" t="s">
        <v>15</v>
      </c>
      <c r="X480" t="str">
        <f t="shared" si="54"/>
        <v/>
      </c>
    </row>
    <row r="481" spans="1:24" ht="14.25">
      <c r="A481" s="1" t="str">
        <f t="shared" si="49"/>
        <v>53d53fa3</v>
      </c>
      <c r="B481" s="3">
        <v>45461</v>
      </c>
      <c r="C481" s="2" t="str">
        <f t="shared" si="50"/>
        <v>South</v>
      </c>
      <c r="D481" s="4" t="str">
        <f t="shared" si="51"/>
        <v>Groceries</v>
      </c>
      <c r="E481" s="1">
        <v>3932.01</v>
      </c>
      <c r="F481" s="1">
        <v>47</v>
      </c>
      <c r="G481" s="1">
        <v>40</v>
      </c>
      <c r="H481" s="1">
        <v>892.77</v>
      </c>
      <c r="I481">
        <f t="shared" si="52"/>
        <v>2496.4375124875119</v>
      </c>
      <c r="J481">
        <f t="shared" si="53"/>
        <v>2498933.9499999993</v>
      </c>
      <c r="K481" s="1">
        <f t="shared" si="55"/>
        <v>466.38499999999999</v>
      </c>
      <c r="L481" s="1"/>
      <c r="M481" s="1"/>
      <c r="N481" s="1"/>
      <c r="O481" s="1"/>
      <c r="P481" s="1"/>
      <c r="Q481" s="1"/>
      <c r="R481" s="1" t="s">
        <v>484</v>
      </c>
      <c r="S481" s="2" t="s">
        <v>3913</v>
      </c>
      <c r="T481" s="4" t="s">
        <v>88</v>
      </c>
      <c r="X481" t="str">
        <f t="shared" si="54"/>
        <v/>
      </c>
    </row>
    <row r="482" spans="1:24" ht="14.25">
      <c r="A482" s="1" t="str">
        <f t="shared" si="49"/>
        <v>ede177ae</v>
      </c>
      <c r="B482" s="3">
        <v>45513</v>
      </c>
      <c r="C482" s="2" t="str">
        <f t="shared" si="50"/>
        <v>North</v>
      </c>
      <c r="D482" s="4" t="str">
        <f t="shared" si="51"/>
        <v>Sports</v>
      </c>
      <c r="E482" s="1">
        <v>4313.04</v>
      </c>
      <c r="F482" s="1">
        <v>33</v>
      </c>
      <c r="G482" s="1">
        <v>19</v>
      </c>
      <c r="H482" s="1">
        <v>873.86</v>
      </c>
      <c r="I482">
        <f t="shared" si="52"/>
        <v>2571.1423225152107</v>
      </c>
      <c r="J482">
        <f t="shared" si="53"/>
        <v>2535146.3299999977</v>
      </c>
      <c r="K482" s="1">
        <f t="shared" si="55"/>
        <v>446.43</v>
      </c>
      <c r="L482" s="1"/>
      <c r="M482" s="1"/>
      <c r="N482" s="1"/>
      <c r="O482" s="1"/>
      <c r="P482" s="1"/>
      <c r="Q482" s="1"/>
      <c r="R482" s="1" t="s">
        <v>485</v>
      </c>
      <c r="S482" s="2" t="s">
        <v>9</v>
      </c>
      <c r="T482" s="4" t="s">
        <v>17</v>
      </c>
      <c r="X482" t="str">
        <f t="shared" si="54"/>
        <v/>
      </c>
    </row>
    <row r="483" spans="1:24" ht="14.25">
      <c r="A483" s="1" t="str">
        <f t="shared" si="49"/>
        <v>2ef0e191</v>
      </c>
      <c r="B483" s="3">
        <v>45366</v>
      </c>
      <c r="C483" s="2" t="str">
        <f t="shared" si="50"/>
        <v>West</v>
      </c>
      <c r="D483" s="4" t="str">
        <f t="shared" si="51"/>
        <v>Electronics</v>
      </c>
      <c r="E483" s="1">
        <v>2880.15</v>
      </c>
      <c r="F483" s="1">
        <v>49</v>
      </c>
      <c r="G483" s="1">
        <v>15</v>
      </c>
      <c r="H483" s="1">
        <v>1742.36</v>
      </c>
      <c r="I483">
        <f t="shared" si="52"/>
        <v>2537.5954861821929</v>
      </c>
      <c r="J483">
        <f t="shared" si="53"/>
        <v>2479230.7900000024</v>
      </c>
      <c r="K483" s="1">
        <f t="shared" si="55"/>
        <v>878.68</v>
      </c>
      <c r="L483" s="1"/>
      <c r="M483" s="1"/>
      <c r="N483" s="1"/>
      <c r="O483" s="1"/>
      <c r="P483" s="1"/>
      <c r="Q483" s="1"/>
      <c r="R483" s="1" t="s">
        <v>486</v>
      </c>
      <c r="S483" s="2" t="s">
        <v>3911</v>
      </c>
      <c r="T483" s="4" t="s">
        <v>291</v>
      </c>
      <c r="X483" t="str">
        <f t="shared" si="54"/>
        <v/>
      </c>
    </row>
    <row r="484" spans="1:24" ht="14.25">
      <c r="A484" s="1" t="str">
        <f t="shared" si="49"/>
        <v>995d80cf</v>
      </c>
      <c r="B484" s="3">
        <v>45530</v>
      </c>
      <c r="C484" s="2" t="str">
        <f t="shared" si="50"/>
        <v>East</v>
      </c>
      <c r="D484" s="4" t="str">
        <f t="shared" si="51"/>
        <v>Groceries</v>
      </c>
      <c r="E484" s="1">
        <v>443.68</v>
      </c>
      <c r="F484" s="1">
        <v>43</v>
      </c>
      <c r="G484" s="1">
        <v>7</v>
      </c>
      <c r="H484" s="1">
        <v>261.14999999999998</v>
      </c>
      <c r="I484">
        <f t="shared" si="52"/>
        <v>2506.2477027027048</v>
      </c>
      <c r="J484">
        <f t="shared" si="53"/>
        <v>2596472.620000002</v>
      </c>
      <c r="K484" s="1">
        <f t="shared" si="55"/>
        <v>134.07499999999999</v>
      </c>
      <c r="L484" s="1"/>
      <c r="M484" s="1"/>
      <c r="N484" s="1"/>
      <c r="O484" s="1"/>
      <c r="P484" s="1"/>
      <c r="Q484" s="1"/>
      <c r="R484" s="1" t="s">
        <v>487</v>
      </c>
      <c r="S484" s="2" t="s">
        <v>3912</v>
      </c>
      <c r="T484" s="4" t="s">
        <v>88</v>
      </c>
      <c r="X484" t="str">
        <f t="shared" si="54"/>
        <v/>
      </c>
    </row>
    <row r="485" spans="1:24" ht="14.25">
      <c r="A485" s="1" t="str">
        <f t="shared" si="49"/>
        <v>e7424c4b</v>
      </c>
      <c r="B485" s="3">
        <v>45119</v>
      </c>
      <c r="C485" s="2" t="str">
        <f t="shared" si="50"/>
        <v>South</v>
      </c>
      <c r="D485" s="4" t="str">
        <f t="shared" si="51"/>
        <v>Clothing</v>
      </c>
      <c r="E485" s="1">
        <v>750.99</v>
      </c>
      <c r="F485" s="1">
        <v>46</v>
      </c>
      <c r="G485" s="1">
        <v>6</v>
      </c>
      <c r="H485" s="1">
        <v>1346.95</v>
      </c>
      <c r="I485">
        <f t="shared" si="52"/>
        <v>2496.4375124875119</v>
      </c>
      <c r="J485">
        <f t="shared" si="53"/>
        <v>2498933.9499999993</v>
      </c>
      <c r="K485" s="1">
        <f t="shared" si="55"/>
        <v>676.47500000000002</v>
      </c>
      <c r="L485" s="1"/>
      <c r="M485" s="1"/>
      <c r="N485" s="1"/>
      <c r="O485" s="1"/>
      <c r="P485" s="1"/>
      <c r="Q485" s="1"/>
      <c r="R485" s="1" t="s">
        <v>488</v>
      </c>
      <c r="S485" s="2" t="s">
        <v>3913</v>
      </c>
      <c r="T485" s="4" t="s">
        <v>1474</v>
      </c>
      <c r="X485" t="str">
        <f t="shared" si="54"/>
        <v/>
      </c>
    </row>
    <row r="486" spans="1:24" ht="14.25">
      <c r="A486" s="1" t="str">
        <f t="shared" si="49"/>
        <v>fb4154bb</v>
      </c>
      <c r="B486" s="3">
        <v>45586</v>
      </c>
      <c r="C486" s="2" t="str">
        <f t="shared" si="50"/>
        <v>West</v>
      </c>
      <c r="D486" s="4" t="str">
        <f t="shared" si="51"/>
        <v>Electronics</v>
      </c>
      <c r="E486" s="1">
        <v>4836.93</v>
      </c>
      <c r="F486" s="1">
        <v>20</v>
      </c>
      <c r="G486" s="1">
        <v>40</v>
      </c>
      <c r="H486" s="1">
        <v>466.79</v>
      </c>
      <c r="I486">
        <f t="shared" si="52"/>
        <v>2537.5954861821929</v>
      </c>
      <c r="J486">
        <f t="shared" si="53"/>
        <v>2479230.7900000024</v>
      </c>
      <c r="K486" s="1">
        <f t="shared" si="55"/>
        <v>253.39500000000001</v>
      </c>
      <c r="L486" s="1"/>
      <c r="M486" s="1"/>
      <c r="N486" s="1"/>
      <c r="O486" s="1"/>
      <c r="P486" s="1"/>
      <c r="Q486" s="1"/>
      <c r="R486" s="1" t="s">
        <v>489</v>
      </c>
      <c r="S486" s="2" t="s">
        <v>3911</v>
      </c>
      <c r="T486" s="4" t="s">
        <v>291</v>
      </c>
      <c r="X486" t="str">
        <f t="shared" si="54"/>
        <v/>
      </c>
    </row>
    <row r="487" spans="1:24" ht="14.25">
      <c r="A487" s="1" t="str">
        <f t="shared" si="49"/>
        <v>7153f5fc</v>
      </c>
      <c r="B487" s="3">
        <v>45368</v>
      </c>
      <c r="C487" s="2" t="str">
        <f t="shared" si="50"/>
        <v>West</v>
      </c>
      <c r="D487" s="4" t="str">
        <f t="shared" si="51"/>
        <v>Sports</v>
      </c>
      <c r="E487" s="1">
        <v>1283.8800000000001</v>
      </c>
      <c r="F487" s="1">
        <v>49</v>
      </c>
      <c r="G487" s="1">
        <v>1</v>
      </c>
      <c r="H487" s="1">
        <v>1740.72</v>
      </c>
      <c r="I487">
        <f t="shared" si="52"/>
        <v>2537.5954861821929</v>
      </c>
      <c r="J487">
        <f t="shared" si="53"/>
        <v>2479230.7900000024</v>
      </c>
      <c r="K487" s="1">
        <f t="shared" si="55"/>
        <v>870.86</v>
      </c>
      <c r="L487" s="1"/>
      <c r="M487" s="1"/>
      <c r="N487" s="1"/>
      <c r="O487" s="1"/>
      <c r="P487" s="1"/>
      <c r="Q487" s="1"/>
      <c r="R487" s="1" t="s">
        <v>490</v>
      </c>
      <c r="S487" s="2" t="s">
        <v>3911</v>
      </c>
      <c r="T487" s="4" t="s">
        <v>17</v>
      </c>
      <c r="X487" t="str">
        <f t="shared" si="54"/>
        <v/>
      </c>
    </row>
    <row r="488" spans="1:24" ht="14.25">
      <c r="A488" s="1" t="str">
        <f t="shared" si="49"/>
        <v>2b501596</v>
      </c>
      <c r="B488" s="3">
        <v>45530</v>
      </c>
      <c r="C488" s="2" t="str">
        <f t="shared" si="50"/>
        <v>South</v>
      </c>
      <c r="D488" s="4" t="str">
        <f t="shared" si="51"/>
        <v>Clothing</v>
      </c>
      <c r="E488" s="1">
        <v>4424.4799999999996</v>
      </c>
      <c r="F488" s="1">
        <v>41</v>
      </c>
      <c r="G488" s="1">
        <v>46</v>
      </c>
      <c r="H488" s="1">
        <v>374.9</v>
      </c>
      <c r="I488">
        <f t="shared" si="52"/>
        <v>2496.4375124875119</v>
      </c>
      <c r="J488">
        <f t="shared" si="53"/>
        <v>2498933.9499999993</v>
      </c>
      <c r="K488" s="1">
        <f t="shared" si="55"/>
        <v>210.45</v>
      </c>
      <c r="L488" s="1"/>
      <c r="M488" s="1"/>
      <c r="N488" s="1"/>
      <c r="O488" s="1"/>
      <c r="P488" s="1"/>
      <c r="Q488" s="1"/>
      <c r="R488" s="1" t="s">
        <v>491</v>
      </c>
      <c r="S488" s="2" t="s">
        <v>3913</v>
      </c>
      <c r="T488" s="4" t="s">
        <v>1474</v>
      </c>
      <c r="X488" t="str">
        <f t="shared" si="54"/>
        <v/>
      </c>
    </row>
    <row r="489" spans="1:24" ht="14.25">
      <c r="A489" s="1" t="str">
        <f t="shared" si="49"/>
        <v>efcdd763</v>
      </c>
      <c r="B489" s="3">
        <v>45306</v>
      </c>
      <c r="C489" s="2" t="str">
        <f t="shared" si="50"/>
        <v>East</v>
      </c>
      <c r="D489" s="4" t="str">
        <f t="shared" si="51"/>
        <v>Electronics</v>
      </c>
      <c r="E489" s="1">
        <v>3156.44</v>
      </c>
      <c r="F489" s="1">
        <v>2</v>
      </c>
      <c r="G489" s="1">
        <v>12</v>
      </c>
      <c r="H489" s="1">
        <v>89.58</v>
      </c>
      <c r="I489">
        <f t="shared" si="52"/>
        <v>2506.2477027027048</v>
      </c>
      <c r="J489">
        <f t="shared" si="53"/>
        <v>2596472.620000002</v>
      </c>
      <c r="K489" s="1">
        <f t="shared" si="55"/>
        <v>50.79</v>
      </c>
      <c r="L489" s="1"/>
      <c r="M489" s="1"/>
      <c r="N489" s="1"/>
      <c r="O489" s="1"/>
      <c r="P489" s="1"/>
      <c r="Q489" s="1"/>
      <c r="R489" s="1" t="s">
        <v>492</v>
      </c>
      <c r="S489" s="2" t="s">
        <v>3912</v>
      </c>
      <c r="T489" s="4" t="s">
        <v>291</v>
      </c>
      <c r="X489" t="str">
        <f t="shared" si="54"/>
        <v/>
      </c>
    </row>
    <row r="490" spans="1:24" ht="14.25">
      <c r="A490" s="1" t="str">
        <f t="shared" si="49"/>
        <v>5fea9a34</v>
      </c>
      <c r="B490" s="3">
        <v>45087</v>
      </c>
      <c r="C490" s="2" t="str">
        <f t="shared" si="50"/>
        <v>North</v>
      </c>
      <c r="D490" s="4" t="str">
        <f t="shared" si="51"/>
        <v>Furniture</v>
      </c>
      <c r="E490" s="1">
        <v>2642.2</v>
      </c>
      <c r="F490" s="1">
        <v>9</v>
      </c>
      <c r="G490" s="1">
        <v>20</v>
      </c>
      <c r="H490" s="1">
        <v>1152.94</v>
      </c>
      <c r="I490">
        <f t="shared" si="52"/>
        <v>2571.1423225152107</v>
      </c>
      <c r="J490">
        <f t="shared" si="53"/>
        <v>2535146.3299999977</v>
      </c>
      <c r="K490" s="1">
        <f t="shared" si="55"/>
        <v>586.47</v>
      </c>
      <c r="L490" s="1"/>
      <c r="M490" s="1"/>
      <c r="N490" s="1"/>
      <c r="O490" s="1"/>
      <c r="P490" s="1"/>
      <c r="Q490" s="1"/>
      <c r="R490" s="1" t="s">
        <v>493</v>
      </c>
      <c r="S490" s="2" t="s">
        <v>9</v>
      </c>
      <c r="T490" s="4" t="s">
        <v>15</v>
      </c>
      <c r="X490" t="str">
        <f t="shared" si="54"/>
        <v/>
      </c>
    </row>
    <row r="491" spans="1:24" ht="14.25">
      <c r="A491" s="1" t="str">
        <f t="shared" si="49"/>
        <v>3cdb77f0</v>
      </c>
      <c r="B491" s="3">
        <v>45372</v>
      </c>
      <c r="C491" s="2" t="str">
        <f t="shared" si="50"/>
        <v>North</v>
      </c>
      <c r="D491" s="4" t="str">
        <f t="shared" si="51"/>
        <v>Groceries</v>
      </c>
      <c r="E491" s="1">
        <v>89.82</v>
      </c>
      <c r="F491" s="1">
        <v>8</v>
      </c>
      <c r="G491" s="1">
        <v>29</v>
      </c>
      <c r="H491" s="1">
        <v>1421.27</v>
      </c>
      <c r="I491">
        <f t="shared" si="52"/>
        <v>2571.1423225152107</v>
      </c>
      <c r="J491">
        <f t="shared" si="53"/>
        <v>2535146.3299999977</v>
      </c>
      <c r="K491" s="1">
        <f t="shared" si="55"/>
        <v>725.13499999999999</v>
      </c>
      <c r="L491" s="1"/>
      <c r="M491" s="1"/>
      <c r="N491" s="1"/>
      <c r="O491" s="1"/>
      <c r="P491" s="1"/>
      <c r="Q491" s="1"/>
      <c r="R491" s="1" t="s">
        <v>494</v>
      </c>
      <c r="S491" s="2" t="s">
        <v>9</v>
      </c>
      <c r="T491" s="4" t="s">
        <v>88</v>
      </c>
      <c r="X491" t="str">
        <f t="shared" si="54"/>
        <v/>
      </c>
    </row>
    <row r="492" spans="1:24" ht="14.25">
      <c r="A492" s="1" t="str">
        <f t="shared" si="49"/>
        <v>144140fd</v>
      </c>
      <c r="B492" s="3">
        <v>45319</v>
      </c>
      <c r="C492" s="2" t="str">
        <f t="shared" si="50"/>
        <v>South</v>
      </c>
      <c r="D492" s="4" t="str">
        <f t="shared" si="51"/>
        <v>Furniture</v>
      </c>
      <c r="E492" s="1">
        <v>2010.13</v>
      </c>
      <c r="F492" s="1">
        <v>31</v>
      </c>
      <c r="G492" s="1">
        <v>13</v>
      </c>
      <c r="H492" s="1">
        <v>622.95000000000005</v>
      </c>
      <c r="I492">
        <f t="shared" si="52"/>
        <v>2496.4375124875119</v>
      </c>
      <c r="J492">
        <f t="shared" si="53"/>
        <v>2498933.9499999993</v>
      </c>
      <c r="K492" s="1">
        <f t="shared" si="55"/>
        <v>317.97500000000002</v>
      </c>
      <c r="L492" s="1"/>
      <c r="M492" s="1"/>
      <c r="N492" s="1"/>
      <c r="O492" s="1"/>
      <c r="P492" s="1"/>
      <c r="Q492" s="1"/>
      <c r="R492" s="1" t="s">
        <v>495</v>
      </c>
      <c r="S492" s="2" t="s">
        <v>3913</v>
      </c>
      <c r="T492" s="4" t="s">
        <v>15</v>
      </c>
      <c r="X492" t="str">
        <f t="shared" si="54"/>
        <v/>
      </c>
    </row>
    <row r="493" spans="1:24" ht="14.25">
      <c r="A493" s="1" t="str">
        <f t="shared" si="49"/>
        <v>c551638f</v>
      </c>
      <c r="B493" s="3">
        <v>45150</v>
      </c>
      <c r="C493" s="2" t="str">
        <f t="shared" si="50"/>
        <v>East</v>
      </c>
      <c r="D493" s="4" t="str">
        <f t="shared" si="51"/>
        <v>Groceries</v>
      </c>
      <c r="E493" s="1">
        <v>2174.9699999999998</v>
      </c>
      <c r="F493" s="1">
        <v>31</v>
      </c>
      <c r="G493" s="1">
        <v>9</v>
      </c>
      <c r="H493" s="1">
        <v>1022.89</v>
      </c>
      <c r="I493">
        <f t="shared" si="52"/>
        <v>2506.2477027027048</v>
      </c>
      <c r="J493">
        <f t="shared" si="53"/>
        <v>2596472.620000002</v>
      </c>
      <c r="K493" s="1">
        <f t="shared" si="55"/>
        <v>515.94499999999994</v>
      </c>
      <c r="L493" s="1"/>
      <c r="M493" s="1"/>
      <c r="N493" s="1"/>
      <c r="O493" s="1"/>
      <c r="P493" s="1"/>
      <c r="Q493" s="1"/>
      <c r="R493" s="1" t="s">
        <v>496</v>
      </c>
      <c r="S493" s="2" t="s">
        <v>3912</v>
      </c>
      <c r="T493" s="4" t="s">
        <v>88</v>
      </c>
      <c r="X493" t="str">
        <f t="shared" si="54"/>
        <v/>
      </c>
    </row>
    <row r="494" spans="1:24" ht="14.25">
      <c r="A494" s="1" t="str">
        <f t="shared" si="49"/>
        <v>77b46a78</v>
      </c>
      <c r="B494" s="3">
        <v>45429</v>
      </c>
      <c r="C494" s="2" t="str">
        <f t="shared" si="50"/>
        <v>South</v>
      </c>
      <c r="D494" s="4" t="str">
        <f t="shared" si="51"/>
        <v>Groceries</v>
      </c>
      <c r="E494" s="1">
        <v>1684.31</v>
      </c>
      <c r="F494" s="1">
        <v>2</v>
      </c>
      <c r="G494" s="1">
        <v>37</v>
      </c>
      <c r="H494" s="1">
        <v>1995.53</v>
      </c>
      <c r="I494">
        <f t="shared" si="52"/>
        <v>2496.4375124875119</v>
      </c>
      <c r="J494">
        <f t="shared" si="53"/>
        <v>2498933.9499999993</v>
      </c>
      <c r="K494" s="1">
        <f t="shared" si="55"/>
        <v>1016.265</v>
      </c>
      <c r="L494" s="1"/>
      <c r="M494" s="1"/>
      <c r="N494" s="1"/>
      <c r="O494" s="1"/>
      <c r="P494" s="1"/>
      <c r="Q494" s="1"/>
      <c r="R494" s="1" t="s">
        <v>497</v>
      </c>
      <c r="S494" s="2" t="s">
        <v>3913</v>
      </c>
      <c r="T494" s="4" t="s">
        <v>88</v>
      </c>
      <c r="X494" t="str">
        <f t="shared" si="54"/>
        <v/>
      </c>
    </row>
    <row r="495" spans="1:24" ht="14.25">
      <c r="A495" s="1" t="str">
        <f t="shared" si="49"/>
        <v>775f41c0</v>
      </c>
      <c r="B495" s="3">
        <v>45300</v>
      </c>
      <c r="C495" s="2" t="str">
        <f t="shared" si="50"/>
        <v>North</v>
      </c>
      <c r="D495" s="4" t="str">
        <f t="shared" si="51"/>
        <v>Clothing</v>
      </c>
      <c r="E495" s="1">
        <v>1246.9100000000001</v>
      </c>
      <c r="F495" s="1">
        <v>44</v>
      </c>
      <c r="G495" s="1">
        <v>45</v>
      </c>
      <c r="H495" s="1">
        <v>1338.04</v>
      </c>
      <c r="I495">
        <f t="shared" si="52"/>
        <v>2571.1423225152107</v>
      </c>
      <c r="J495">
        <f t="shared" si="53"/>
        <v>2535146.3299999977</v>
      </c>
      <c r="K495" s="1">
        <f t="shared" si="55"/>
        <v>691.52</v>
      </c>
      <c r="L495" s="1"/>
      <c r="M495" s="1"/>
      <c r="N495" s="1"/>
      <c r="O495" s="1"/>
      <c r="P495" s="1"/>
      <c r="Q495" s="1"/>
      <c r="R495" s="1" t="s">
        <v>498</v>
      </c>
      <c r="S495" s="2" t="s">
        <v>9</v>
      </c>
      <c r="T495" s="4" t="s">
        <v>1474</v>
      </c>
      <c r="X495" t="str">
        <f t="shared" si="54"/>
        <v/>
      </c>
    </row>
    <row r="496" spans="1:24" ht="14.25">
      <c r="A496" s="1" t="str">
        <f t="shared" si="49"/>
        <v>8df2ec8e</v>
      </c>
      <c r="B496" s="3">
        <v>45297</v>
      </c>
      <c r="C496" s="2" t="str">
        <f t="shared" si="50"/>
        <v>East</v>
      </c>
      <c r="D496" s="4" t="str">
        <f t="shared" si="51"/>
        <v>Clothing</v>
      </c>
      <c r="E496" s="1">
        <v>3341.24</v>
      </c>
      <c r="F496" s="1">
        <v>43</v>
      </c>
      <c r="G496" s="1">
        <v>20</v>
      </c>
      <c r="H496" s="1">
        <v>1604.84</v>
      </c>
      <c r="I496">
        <f t="shared" si="52"/>
        <v>2506.2477027027048</v>
      </c>
      <c r="J496">
        <f t="shared" si="53"/>
        <v>2596472.620000002</v>
      </c>
      <c r="K496" s="1">
        <f t="shared" si="55"/>
        <v>812.42</v>
      </c>
      <c r="L496" s="1"/>
      <c r="M496" s="1"/>
      <c r="N496" s="1"/>
      <c r="O496" s="1"/>
      <c r="P496" s="1"/>
      <c r="Q496" s="1"/>
      <c r="R496" s="1" t="s">
        <v>499</v>
      </c>
      <c r="S496" s="2" t="s">
        <v>3912</v>
      </c>
      <c r="T496" s="4" t="s">
        <v>1474</v>
      </c>
      <c r="X496" t="str">
        <f t="shared" si="54"/>
        <v/>
      </c>
    </row>
    <row r="497" spans="1:24" ht="14.25">
      <c r="A497" s="1" t="str">
        <f t="shared" si="49"/>
        <v>3f1e794c</v>
      </c>
      <c r="B497" s="3">
        <v>45268</v>
      </c>
      <c r="C497" s="2" t="str">
        <f t="shared" si="50"/>
        <v>East</v>
      </c>
      <c r="D497" s="4" t="str">
        <f t="shared" si="51"/>
        <v>Sports</v>
      </c>
      <c r="E497" s="1">
        <v>734.13</v>
      </c>
      <c r="F497" s="1">
        <v>4</v>
      </c>
      <c r="G497" s="1">
        <v>21</v>
      </c>
      <c r="H497" s="1">
        <v>1579.6</v>
      </c>
      <c r="I497">
        <f t="shared" si="52"/>
        <v>2506.2477027027048</v>
      </c>
      <c r="J497">
        <f t="shared" si="53"/>
        <v>2596472.620000002</v>
      </c>
      <c r="K497" s="1">
        <f t="shared" si="55"/>
        <v>800.3</v>
      </c>
      <c r="L497" s="1"/>
      <c r="M497" s="1"/>
      <c r="N497" s="1"/>
      <c r="O497" s="1"/>
      <c r="P497" s="1"/>
      <c r="Q497" s="1"/>
      <c r="R497" s="1" t="s">
        <v>500</v>
      </c>
      <c r="S497" s="2" t="s">
        <v>3912</v>
      </c>
      <c r="T497" s="4" t="s">
        <v>17</v>
      </c>
      <c r="X497" t="str">
        <f t="shared" si="54"/>
        <v/>
      </c>
    </row>
    <row r="498" spans="1:24" ht="14.25">
      <c r="A498" s="1" t="str">
        <f t="shared" si="49"/>
        <v>e255a0a9</v>
      </c>
      <c r="B498" s="3">
        <v>45467</v>
      </c>
      <c r="C498" s="2" t="str">
        <f t="shared" si="50"/>
        <v>East</v>
      </c>
      <c r="D498" s="4" t="str">
        <f t="shared" si="51"/>
        <v>Clothing</v>
      </c>
      <c r="E498" s="1">
        <v>3713.15</v>
      </c>
      <c r="F498" s="1">
        <v>23</v>
      </c>
      <c r="G498" s="1">
        <v>35</v>
      </c>
      <c r="H498" s="1">
        <v>778.03</v>
      </c>
      <c r="I498">
        <f t="shared" si="52"/>
        <v>2506.2477027027048</v>
      </c>
      <c r="J498">
        <f t="shared" si="53"/>
        <v>2596472.620000002</v>
      </c>
      <c r="K498" s="1">
        <f t="shared" si="55"/>
        <v>406.51499999999999</v>
      </c>
      <c r="L498" s="1"/>
      <c r="M498" s="1"/>
      <c r="N498" s="1"/>
      <c r="O498" s="1"/>
      <c r="P498" s="1"/>
      <c r="Q498" s="1"/>
      <c r="R498" s="1" t="s">
        <v>501</v>
      </c>
      <c r="S498" s="2" t="s">
        <v>3912</v>
      </c>
      <c r="T498" s="4" t="s">
        <v>1474</v>
      </c>
      <c r="X498" t="str">
        <f t="shared" si="54"/>
        <v/>
      </c>
    </row>
    <row r="499" spans="1:24" ht="14.25">
      <c r="A499" s="1" t="str">
        <f t="shared" si="49"/>
        <v>7fcbef1d</v>
      </c>
      <c r="B499" s="3">
        <v>45475</v>
      </c>
      <c r="C499" s="2" t="str">
        <f t="shared" si="50"/>
        <v>North</v>
      </c>
      <c r="D499" s="4" t="str">
        <f t="shared" si="51"/>
        <v>Electronics</v>
      </c>
      <c r="E499" s="1">
        <v>1847.34</v>
      </c>
      <c r="F499" s="1">
        <v>49</v>
      </c>
      <c r="G499" s="1">
        <v>44</v>
      </c>
      <c r="H499" s="1">
        <v>1068.56</v>
      </c>
      <c r="I499">
        <f t="shared" si="52"/>
        <v>2571.1423225152107</v>
      </c>
      <c r="J499">
        <f t="shared" si="53"/>
        <v>2535146.3299999977</v>
      </c>
      <c r="K499" s="1">
        <f t="shared" si="55"/>
        <v>556.28</v>
      </c>
      <c r="L499" s="1"/>
      <c r="M499" s="1"/>
      <c r="N499" s="1"/>
      <c r="O499" s="1"/>
      <c r="P499" s="1"/>
      <c r="Q499" s="1"/>
      <c r="R499" s="1" t="s">
        <v>502</v>
      </c>
      <c r="S499" s="2" t="s">
        <v>9</v>
      </c>
      <c r="T499" s="4" t="s">
        <v>291</v>
      </c>
      <c r="X499" t="str">
        <f t="shared" si="54"/>
        <v/>
      </c>
    </row>
    <row r="500" spans="1:24" ht="14.25">
      <c r="A500" s="1" t="str">
        <f t="shared" si="49"/>
        <v>13a78d6e</v>
      </c>
      <c r="B500" s="3">
        <v>45366</v>
      </c>
      <c r="C500" s="2" t="str">
        <f t="shared" si="50"/>
        <v>South</v>
      </c>
      <c r="D500" s="4" t="str">
        <f t="shared" si="51"/>
        <v>Clothing</v>
      </c>
      <c r="E500" s="1">
        <v>1072.5999999999999</v>
      </c>
      <c r="F500" s="1">
        <v>33</v>
      </c>
      <c r="G500" s="1">
        <v>9</v>
      </c>
      <c r="H500" s="1">
        <v>1702.79</v>
      </c>
      <c r="I500">
        <f t="shared" si="52"/>
        <v>2496.4375124875119</v>
      </c>
      <c r="J500">
        <f t="shared" si="53"/>
        <v>2498933.9499999993</v>
      </c>
      <c r="K500" s="1">
        <f t="shared" si="55"/>
        <v>855.89499999999998</v>
      </c>
      <c r="L500" s="1"/>
      <c r="M500" s="1"/>
      <c r="N500" s="1"/>
      <c r="O500" s="1"/>
      <c r="P500" s="1"/>
      <c r="Q500" s="1"/>
      <c r="R500" s="1" t="s">
        <v>503</v>
      </c>
      <c r="S500" s="2" t="s">
        <v>3913</v>
      </c>
      <c r="T500" s="4" t="s">
        <v>1474</v>
      </c>
      <c r="X500" t="str">
        <f t="shared" si="54"/>
        <v/>
      </c>
    </row>
    <row r="501" spans="1:24" ht="14.25">
      <c r="A501" s="1" t="str">
        <f t="shared" si="49"/>
        <v>38640410</v>
      </c>
      <c r="B501" s="3">
        <v>45518</v>
      </c>
      <c r="C501" s="2" t="str">
        <f t="shared" si="50"/>
        <v>North</v>
      </c>
      <c r="D501" s="4" t="str">
        <f t="shared" si="51"/>
        <v>Electronics</v>
      </c>
      <c r="E501" s="1">
        <v>1290.3599999999999</v>
      </c>
      <c r="F501" s="1">
        <v>50</v>
      </c>
      <c r="G501" s="1">
        <v>17</v>
      </c>
      <c r="H501" s="1">
        <v>1855.82</v>
      </c>
      <c r="I501">
        <f t="shared" si="52"/>
        <v>2571.1423225152107</v>
      </c>
      <c r="J501">
        <f t="shared" si="53"/>
        <v>2535146.3299999977</v>
      </c>
      <c r="K501" s="1">
        <f t="shared" si="55"/>
        <v>936.41</v>
      </c>
      <c r="L501" s="1"/>
      <c r="M501" s="1"/>
      <c r="N501" s="1"/>
      <c r="O501" s="1"/>
      <c r="P501" s="1"/>
      <c r="Q501" s="1"/>
      <c r="R501" s="1">
        <v>38640410</v>
      </c>
      <c r="S501" s="2" t="s">
        <v>9</v>
      </c>
      <c r="T501" s="4" t="s">
        <v>291</v>
      </c>
      <c r="X501" t="str">
        <f t="shared" si="54"/>
        <v/>
      </c>
    </row>
    <row r="502" spans="1:24" ht="14.25">
      <c r="A502" s="1" t="str">
        <f t="shared" si="49"/>
        <v>c6305e7e</v>
      </c>
      <c r="B502" s="3">
        <v>45580</v>
      </c>
      <c r="C502" s="2" t="str">
        <f t="shared" si="50"/>
        <v>South</v>
      </c>
      <c r="D502" s="4" t="str">
        <f t="shared" si="51"/>
        <v>Groceries</v>
      </c>
      <c r="E502" s="1">
        <v>594.74</v>
      </c>
      <c r="F502" s="1">
        <v>36</v>
      </c>
      <c r="G502" s="1">
        <v>16</v>
      </c>
      <c r="H502" s="1">
        <v>1673.95</v>
      </c>
      <c r="I502">
        <f t="shared" si="52"/>
        <v>2496.4375124875119</v>
      </c>
      <c r="J502">
        <f t="shared" si="53"/>
        <v>2498933.9499999993</v>
      </c>
      <c r="K502" s="1">
        <f t="shared" si="55"/>
        <v>844.97500000000002</v>
      </c>
      <c r="L502" s="1"/>
      <c r="M502" s="1"/>
      <c r="N502" s="1"/>
      <c r="O502" s="1"/>
      <c r="P502" s="1"/>
      <c r="Q502" s="1"/>
      <c r="R502" s="1" t="s">
        <v>504</v>
      </c>
      <c r="S502" s="2" t="s">
        <v>3913</v>
      </c>
      <c r="T502" s="4" t="s">
        <v>88</v>
      </c>
      <c r="X502" t="str">
        <f t="shared" si="54"/>
        <v/>
      </c>
    </row>
    <row r="503" spans="1:24" ht="14.25">
      <c r="A503" s="1" t="str">
        <f t="shared" si="49"/>
        <v>20ab50f4</v>
      </c>
      <c r="B503" s="3">
        <v>44954</v>
      </c>
      <c r="C503" s="2" t="str">
        <f t="shared" si="50"/>
        <v>West</v>
      </c>
      <c r="D503" s="4" t="str">
        <f t="shared" si="51"/>
        <v>Groceries</v>
      </c>
      <c r="E503" s="1">
        <v>3029.39</v>
      </c>
      <c r="F503" s="1">
        <v>14</v>
      </c>
      <c r="G503" s="1">
        <v>46</v>
      </c>
      <c r="H503" s="1">
        <v>731.82</v>
      </c>
      <c r="I503">
        <f t="shared" si="52"/>
        <v>2537.5954861821929</v>
      </c>
      <c r="J503">
        <f t="shared" si="53"/>
        <v>2479230.7900000024</v>
      </c>
      <c r="K503" s="1">
        <f t="shared" si="55"/>
        <v>388.91</v>
      </c>
      <c r="L503" s="1"/>
      <c r="M503" s="1"/>
      <c r="N503" s="1"/>
      <c r="O503" s="1"/>
      <c r="P503" s="1"/>
      <c r="Q503" s="1"/>
      <c r="R503" s="1" t="s">
        <v>505</v>
      </c>
      <c r="S503" s="2" t="s">
        <v>3911</v>
      </c>
      <c r="T503" s="4" t="s">
        <v>88</v>
      </c>
      <c r="X503" t="str">
        <f t="shared" si="54"/>
        <v/>
      </c>
    </row>
    <row r="504" spans="1:24" ht="14.25">
      <c r="A504" s="1" t="str">
        <f t="shared" si="49"/>
        <v>189f98e7</v>
      </c>
      <c r="B504" s="3">
        <v>45314</v>
      </c>
      <c r="C504" s="2" t="str">
        <f t="shared" si="50"/>
        <v>West</v>
      </c>
      <c r="D504" s="4" t="str">
        <f t="shared" si="51"/>
        <v>Groceries</v>
      </c>
      <c r="E504" s="1">
        <v>1133.72</v>
      </c>
      <c r="F504" s="1">
        <v>41</v>
      </c>
      <c r="G504" s="1">
        <v>5</v>
      </c>
      <c r="H504" s="1">
        <v>1083.6500000000001</v>
      </c>
      <c r="I504">
        <f t="shared" si="52"/>
        <v>2537.5954861821929</v>
      </c>
      <c r="J504">
        <f t="shared" si="53"/>
        <v>2479230.7900000024</v>
      </c>
      <c r="K504" s="1">
        <f t="shared" si="55"/>
        <v>544.32500000000005</v>
      </c>
      <c r="L504" s="1"/>
      <c r="M504" s="1"/>
      <c r="N504" s="1"/>
      <c r="O504" s="1"/>
      <c r="P504" s="1"/>
      <c r="Q504" s="1"/>
      <c r="R504" s="1" t="s">
        <v>506</v>
      </c>
      <c r="S504" s="2" t="s">
        <v>3911</v>
      </c>
      <c r="T504" s="4" t="s">
        <v>88</v>
      </c>
      <c r="X504" t="str">
        <f t="shared" si="54"/>
        <v/>
      </c>
    </row>
    <row r="505" spans="1:24" ht="14.25">
      <c r="A505" s="1" t="str">
        <f t="shared" si="49"/>
        <v>85daa09e</v>
      </c>
      <c r="B505" s="3">
        <v>45307</v>
      </c>
      <c r="C505" s="2" t="str">
        <f t="shared" si="50"/>
        <v>South</v>
      </c>
      <c r="D505" s="4" t="str">
        <f t="shared" si="51"/>
        <v>Groceries</v>
      </c>
      <c r="E505" s="1">
        <v>1715.28</v>
      </c>
      <c r="F505" s="1">
        <v>12</v>
      </c>
      <c r="G505" s="1">
        <v>12</v>
      </c>
      <c r="H505" s="1">
        <v>1454.94</v>
      </c>
      <c r="I505">
        <f t="shared" si="52"/>
        <v>2496.4375124875119</v>
      </c>
      <c r="J505">
        <f t="shared" si="53"/>
        <v>2498933.9499999993</v>
      </c>
      <c r="K505" s="1">
        <f t="shared" si="55"/>
        <v>733.47</v>
      </c>
      <c r="L505" s="1"/>
      <c r="M505" s="1"/>
      <c r="N505" s="1"/>
      <c r="O505" s="1"/>
      <c r="P505" s="1"/>
      <c r="Q505" s="1"/>
      <c r="R505" s="1" t="s">
        <v>507</v>
      </c>
      <c r="S505" s="2" t="s">
        <v>3913</v>
      </c>
      <c r="T505" s="4" t="s">
        <v>88</v>
      </c>
      <c r="X505" t="str">
        <f t="shared" si="54"/>
        <v/>
      </c>
    </row>
    <row r="506" spans="1:24" ht="14.25">
      <c r="A506" s="1" t="str">
        <f t="shared" si="49"/>
        <v>9fbc58b4</v>
      </c>
      <c r="B506" s="3">
        <v>45344</v>
      </c>
      <c r="C506" s="2" t="str">
        <f t="shared" si="50"/>
        <v>West</v>
      </c>
      <c r="D506" s="4" t="str">
        <f t="shared" si="51"/>
        <v>Electronics</v>
      </c>
      <c r="E506" s="1">
        <v>3001.85</v>
      </c>
      <c r="F506" s="1">
        <v>45</v>
      </c>
      <c r="G506" s="1">
        <v>41</v>
      </c>
      <c r="H506" s="1">
        <v>1125.27</v>
      </c>
      <c r="I506">
        <f t="shared" si="52"/>
        <v>2537.5954861821929</v>
      </c>
      <c r="J506">
        <f t="shared" si="53"/>
        <v>2479230.7900000024</v>
      </c>
      <c r="K506" s="1">
        <f t="shared" si="55"/>
        <v>583.13499999999999</v>
      </c>
      <c r="L506" s="1"/>
      <c r="M506" s="1"/>
      <c r="N506" s="1"/>
      <c r="O506" s="1"/>
      <c r="P506" s="1"/>
      <c r="Q506" s="1"/>
      <c r="R506" s="1" t="s">
        <v>508</v>
      </c>
      <c r="S506" s="2" t="s">
        <v>3911</v>
      </c>
      <c r="T506" s="4" t="s">
        <v>291</v>
      </c>
      <c r="X506" t="str">
        <f t="shared" si="54"/>
        <v/>
      </c>
    </row>
    <row r="507" spans="1:24" ht="14.25">
      <c r="A507" s="1" t="str">
        <f t="shared" si="49"/>
        <v>8284fa46</v>
      </c>
      <c r="B507" s="3">
        <v>45588</v>
      </c>
      <c r="C507" s="2" t="str">
        <f t="shared" si="50"/>
        <v>East</v>
      </c>
      <c r="D507" s="4" t="str">
        <f t="shared" si="51"/>
        <v>Groceries</v>
      </c>
      <c r="E507" s="1">
        <v>3981.19</v>
      </c>
      <c r="F507" s="1">
        <v>43</v>
      </c>
      <c r="G507" s="1">
        <v>34</v>
      </c>
      <c r="H507" s="1">
        <v>1545.1</v>
      </c>
      <c r="I507">
        <f t="shared" si="52"/>
        <v>2506.2477027027048</v>
      </c>
      <c r="J507">
        <f t="shared" si="53"/>
        <v>2596472.620000002</v>
      </c>
      <c r="K507" s="1">
        <f t="shared" si="55"/>
        <v>789.55</v>
      </c>
      <c r="L507" s="1"/>
      <c r="M507" s="1"/>
      <c r="N507" s="1"/>
      <c r="O507" s="1"/>
      <c r="P507" s="1"/>
      <c r="Q507" s="1"/>
      <c r="R507" s="1" t="s">
        <v>509</v>
      </c>
      <c r="S507" s="2" t="s">
        <v>3912</v>
      </c>
      <c r="T507" s="4" t="s">
        <v>88</v>
      </c>
      <c r="X507" t="str">
        <f t="shared" si="54"/>
        <v/>
      </c>
    </row>
    <row r="508" spans="1:24" ht="14.25">
      <c r="A508" s="1" t="str">
        <f t="shared" si="49"/>
        <v>d75fa2d0</v>
      </c>
      <c r="B508" s="3">
        <v>45113</v>
      </c>
      <c r="C508" s="2" t="str">
        <f t="shared" si="50"/>
        <v>South</v>
      </c>
      <c r="D508" s="4" t="str">
        <f t="shared" si="51"/>
        <v>Furniture</v>
      </c>
      <c r="E508" s="1">
        <v>4835.71</v>
      </c>
      <c r="F508" s="1">
        <v>17</v>
      </c>
      <c r="G508" s="1">
        <v>15</v>
      </c>
      <c r="H508" s="1">
        <v>140.03</v>
      </c>
      <c r="I508">
        <f t="shared" si="52"/>
        <v>2496.4375124875119</v>
      </c>
      <c r="J508">
        <f t="shared" si="53"/>
        <v>2498933.9499999993</v>
      </c>
      <c r="K508" s="1">
        <f t="shared" si="55"/>
        <v>77.515000000000001</v>
      </c>
      <c r="L508" s="1"/>
      <c r="M508" s="1"/>
      <c r="N508" s="1"/>
      <c r="O508" s="1"/>
      <c r="P508" s="1"/>
      <c r="Q508" s="1"/>
      <c r="R508" s="1" t="s">
        <v>510</v>
      </c>
      <c r="S508" s="2" t="s">
        <v>3913</v>
      </c>
      <c r="T508" s="4" t="s">
        <v>15</v>
      </c>
      <c r="X508" t="str">
        <f t="shared" si="54"/>
        <v/>
      </c>
    </row>
    <row r="509" spans="1:24" ht="14.25">
      <c r="A509" s="1" t="str">
        <f t="shared" si="49"/>
        <v>e59c9ee5</v>
      </c>
      <c r="B509" s="3">
        <v>45264</v>
      </c>
      <c r="C509" s="2" t="str">
        <f t="shared" si="50"/>
        <v>West</v>
      </c>
      <c r="D509" s="4" t="str">
        <f t="shared" si="51"/>
        <v>Furniture</v>
      </c>
      <c r="E509" s="1">
        <v>807.55</v>
      </c>
      <c r="F509" s="1">
        <v>26</v>
      </c>
      <c r="G509" s="1">
        <v>9</v>
      </c>
      <c r="H509" s="1">
        <v>1887.56</v>
      </c>
      <c r="I509">
        <f t="shared" si="52"/>
        <v>2537.5954861821929</v>
      </c>
      <c r="J509">
        <f t="shared" si="53"/>
        <v>2479230.7900000024</v>
      </c>
      <c r="K509" s="1">
        <f t="shared" si="55"/>
        <v>948.28</v>
      </c>
      <c r="L509" s="1"/>
      <c r="M509" s="1"/>
      <c r="N509" s="1"/>
      <c r="O509" s="1"/>
      <c r="P509" s="1"/>
      <c r="Q509" s="1"/>
      <c r="R509" s="1" t="s">
        <v>511</v>
      </c>
      <c r="S509" s="2" t="s">
        <v>3911</v>
      </c>
      <c r="T509" s="4" t="s">
        <v>15</v>
      </c>
      <c r="X509" t="str">
        <f t="shared" si="54"/>
        <v/>
      </c>
    </row>
    <row r="510" spans="1:24" ht="14.25">
      <c r="A510" s="1" t="str">
        <f t="shared" si="49"/>
        <v>51aa04a5</v>
      </c>
      <c r="B510" s="3">
        <v>44972</v>
      </c>
      <c r="C510" s="2" t="str">
        <f t="shared" si="50"/>
        <v>South</v>
      </c>
      <c r="D510" s="4" t="str">
        <f t="shared" si="51"/>
        <v>Electronics</v>
      </c>
      <c r="E510" s="1">
        <v>4846.66</v>
      </c>
      <c r="F510" s="1">
        <v>48</v>
      </c>
      <c r="G510" s="1">
        <v>13</v>
      </c>
      <c r="H510" s="1">
        <v>484.77</v>
      </c>
      <c r="I510">
        <f t="shared" si="52"/>
        <v>2496.4375124875119</v>
      </c>
      <c r="J510">
        <f t="shared" si="53"/>
        <v>2498933.9499999993</v>
      </c>
      <c r="K510" s="1">
        <f t="shared" si="55"/>
        <v>248.88499999999999</v>
      </c>
      <c r="L510" s="1"/>
      <c r="M510" s="1"/>
      <c r="N510" s="1"/>
      <c r="O510" s="1"/>
      <c r="P510" s="1"/>
      <c r="Q510" s="1"/>
      <c r="R510" s="1" t="s">
        <v>512</v>
      </c>
      <c r="S510" s="2" t="s">
        <v>3913</v>
      </c>
      <c r="T510" s="4" t="s">
        <v>291</v>
      </c>
      <c r="X510" t="str">
        <f t="shared" si="54"/>
        <v/>
      </c>
    </row>
    <row r="511" spans="1:24" ht="14.25">
      <c r="A511" s="1" t="str">
        <f t="shared" si="49"/>
        <v>093e0828</v>
      </c>
      <c r="B511" s="3">
        <v>45532</v>
      </c>
      <c r="C511" s="2" t="str">
        <f t="shared" si="50"/>
        <v>South</v>
      </c>
      <c r="D511" s="4" t="str">
        <f t="shared" si="51"/>
        <v>Electronics</v>
      </c>
      <c r="E511" s="1">
        <v>942.53</v>
      </c>
      <c r="F511" s="1">
        <v>27</v>
      </c>
      <c r="G511" s="1">
        <v>29</v>
      </c>
      <c r="H511" s="1">
        <v>234.32</v>
      </c>
      <c r="I511">
        <f t="shared" si="52"/>
        <v>2496.4375124875119</v>
      </c>
      <c r="J511">
        <f t="shared" si="53"/>
        <v>2498933.9499999993</v>
      </c>
      <c r="K511" s="1">
        <f t="shared" si="55"/>
        <v>131.66</v>
      </c>
      <c r="L511" s="1"/>
      <c r="M511" s="1"/>
      <c r="N511" s="1"/>
      <c r="O511" s="1"/>
      <c r="P511" s="1"/>
      <c r="Q511" s="1"/>
      <c r="R511" s="1" t="s">
        <v>513</v>
      </c>
      <c r="S511" s="2" t="s">
        <v>3913</v>
      </c>
      <c r="T511" s="4" t="s">
        <v>291</v>
      </c>
      <c r="X511" t="str">
        <f t="shared" si="54"/>
        <v/>
      </c>
    </row>
    <row r="512" spans="1:24" ht="14.25">
      <c r="A512" s="1" t="str">
        <f t="shared" si="49"/>
        <v>27b6cc92</v>
      </c>
      <c r="B512" s="3">
        <v>45186</v>
      </c>
      <c r="C512" s="2" t="str">
        <f t="shared" si="50"/>
        <v>North</v>
      </c>
      <c r="D512" s="4" t="str">
        <f t="shared" si="51"/>
        <v>Groceries</v>
      </c>
      <c r="E512" s="1">
        <v>4468.1000000000004</v>
      </c>
      <c r="F512" s="1">
        <v>31</v>
      </c>
      <c r="G512" s="1">
        <v>27</v>
      </c>
      <c r="H512" s="1">
        <v>413.69</v>
      </c>
      <c r="I512">
        <f t="shared" si="52"/>
        <v>2571.1423225152107</v>
      </c>
      <c r="J512">
        <f t="shared" si="53"/>
        <v>2535146.3299999977</v>
      </c>
      <c r="K512" s="1">
        <f t="shared" si="55"/>
        <v>220.345</v>
      </c>
      <c r="L512" s="1"/>
      <c r="M512" s="1"/>
      <c r="N512" s="1"/>
      <c r="O512" s="1"/>
      <c r="P512" s="1"/>
      <c r="Q512" s="1"/>
      <c r="R512" s="1" t="s">
        <v>514</v>
      </c>
      <c r="S512" s="2" t="s">
        <v>9</v>
      </c>
      <c r="T512" s="4" t="s">
        <v>88</v>
      </c>
      <c r="X512" t="str">
        <f t="shared" si="54"/>
        <v/>
      </c>
    </row>
    <row r="513" spans="1:24" ht="14.25">
      <c r="A513" s="1" t="str">
        <f t="shared" si="49"/>
        <v>b8b972a6</v>
      </c>
      <c r="B513" s="3">
        <v>45517</v>
      </c>
      <c r="C513" s="2" t="str">
        <f t="shared" si="50"/>
        <v>North</v>
      </c>
      <c r="D513" s="4" t="str">
        <f t="shared" si="51"/>
        <v>Electronics</v>
      </c>
      <c r="E513" s="1">
        <v>1539.39</v>
      </c>
      <c r="F513" s="1">
        <v>41</v>
      </c>
      <c r="G513" s="1">
        <v>24</v>
      </c>
      <c r="H513" s="1">
        <v>735.2</v>
      </c>
      <c r="I513">
        <f t="shared" si="52"/>
        <v>2571.1423225152107</v>
      </c>
      <c r="J513">
        <f t="shared" si="53"/>
        <v>2535146.3299999977</v>
      </c>
      <c r="K513" s="1">
        <f t="shared" si="55"/>
        <v>379.6</v>
      </c>
      <c r="L513" s="1"/>
      <c r="M513" s="1"/>
      <c r="N513" s="1"/>
      <c r="O513" s="1"/>
      <c r="P513" s="1"/>
      <c r="Q513" s="1"/>
      <c r="R513" s="1" t="s">
        <v>515</v>
      </c>
      <c r="S513" s="2" t="s">
        <v>9</v>
      </c>
      <c r="T513" s="4" t="s">
        <v>291</v>
      </c>
      <c r="X513" t="str">
        <f t="shared" si="54"/>
        <v/>
      </c>
    </row>
    <row r="514" spans="1:24" ht="14.25">
      <c r="A514" s="1" t="str">
        <f t="shared" ref="A514:A577" si="56">TRIM(R514)</f>
        <v>d8978af1</v>
      </c>
      <c r="B514" s="3">
        <v>45487</v>
      </c>
      <c r="C514" s="2" t="str">
        <f t="shared" ref="C514:C577" si="57">PROPER(TRIM(S514))</f>
        <v>West</v>
      </c>
      <c r="D514" s="4" t="str">
        <f t="shared" ref="D514:D577" si="58">PROPER(TRIM(SUBSTITUTE(T514,"$","s")))</f>
        <v>Electronics</v>
      </c>
      <c r="E514" s="1">
        <v>4432.6499999999996</v>
      </c>
      <c r="F514" s="1">
        <v>17</v>
      </c>
      <c r="G514" s="1">
        <v>2</v>
      </c>
      <c r="H514" s="1">
        <v>70.95</v>
      </c>
      <c r="I514">
        <f t="shared" ref="I514:I577" si="59">AVERAGEIFS(E:E,C:C,C514)</f>
        <v>2537.5954861821929</v>
      </c>
      <c r="J514">
        <f t="shared" ref="J514:J577" si="60">SUMIFS(E:E,C:C,C514)</f>
        <v>2479230.7900000024</v>
      </c>
      <c r="K514" s="1">
        <f t="shared" si="55"/>
        <v>36.475000000000001</v>
      </c>
      <c r="L514" s="1"/>
      <c r="M514" s="1"/>
      <c r="N514" s="1"/>
      <c r="O514" s="1"/>
      <c r="P514" s="1"/>
      <c r="Q514" s="1"/>
      <c r="R514" s="1" t="s">
        <v>516</v>
      </c>
      <c r="S514" s="2" t="s">
        <v>3911</v>
      </c>
      <c r="T514" s="4" t="s">
        <v>291</v>
      </c>
      <c r="X514" t="str">
        <f t="shared" si="54"/>
        <v/>
      </c>
    </row>
    <row r="515" spans="1:24" ht="14.25">
      <c r="A515" s="1" t="str">
        <f t="shared" si="56"/>
        <v>486d8c67</v>
      </c>
      <c r="B515" s="3">
        <v>45056</v>
      </c>
      <c r="C515" s="2" t="str">
        <f t="shared" si="57"/>
        <v>North</v>
      </c>
      <c r="D515" s="4" t="str">
        <f t="shared" si="58"/>
        <v>Sports</v>
      </c>
      <c r="E515" s="1">
        <v>3665.8</v>
      </c>
      <c r="F515" s="1">
        <v>19</v>
      </c>
      <c r="G515" s="1">
        <v>26</v>
      </c>
      <c r="H515" s="1">
        <v>1962.26</v>
      </c>
      <c r="I515">
        <f t="shared" si="59"/>
        <v>2571.1423225152107</v>
      </c>
      <c r="J515">
        <f t="shared" si="60"/>
        <v>2535146.3299999977</v>
      </c>
      <c r="K515" s="1">
        <f t="shared" si="55"/>
        <v>994.13</v>
      </c>
      <c r="L515" s="1"/>
      <c r="M515" s="1"/>
      <c r="N515" s="1"/>
      <c r="O515" s="1"/>
      <c r="P515" s="1"/>
      <c r="Q515" s="1"/>
      <c r="R515" s="1" t="s">
        <v>517</v>
      </c>
      <c r="S515" s="2" t="s">
        <v>9</v>
      </c>
      <c r="T515" s="4" t="s">
        <v>17</v>
      </c>
      <c r="X515" t="str">
        <f t="shared" ref="X515:X578" si="61">SUBSTITUTE(SUBSTITUTE(W515,"@",""),"#","")</f>
        <v/>
      </c>
    </row>
    <row r="516" spans="1:24" ht="14.25">
      <c r="A516" s="1" t="str">
        <f t="shared" si="56"/>
        <v>f9b11cc2</v>
      </c>
      <c r="B516" s="3">
        <v>45186</v>
      </c>
      <c r="C516" s="2" t="str">
        <f t="shared" si="57"/>
        <v>East</v>
      </c>
      <c r="D516" s="4" t="str">
        <f t="shared" si="58"/>
        <v>Sports</v>
      </c>
      <c r="E516" s="1">
        <v>3570.62</v>
      </c>
      <c r="F516" s="1">
        <v>4</v>
      </c>
      <c r="G516" s="1">
        <v>23</v>
      </c>
      <c r="H516" s="1">
        <v>819.96</v>
      </c>
      <c r="I516">
        <f t="shared" si="59"/>
        <v>2506.2477027027048</v>
      </c>
      <c r="J516">
        <f t="shared" si="60"/>
        <v>2596472.620000002</v>
      </c>
      <c r="K516" s="1">
        <f t="shared" si="55"/>
        <v>421.48</v>
      </c>
      <c r="L516" s="1"/>
      <c r="M516" s="1"/>
      <c r="N516" s="1"/>
      <c r="O516" s="1"/>
      <c r="P516" s="1"/>
      <c r="Q516" s="1"/>
      <c r="R516" s="1" t="s">
        <v>518</v>
      </c>
      <c r="S516" s="2" t="s">
        <v>3912</v>
      </c>
      <c r="T516" s="4" t="s">
        <v>17</v>
      </c>
      <c r="X516" t="str">
        <f t="shared" si="61"/>
        <v/>
      </c>
    </row>
    <row r="517" spans="1:24" ht="14.25">
      <c r="A517" s="1" t="str">
        <f t="shared" si="56"/>
        <v>08a61baa</v>
      </c>
      <c r="B517" s="3">
        <v>45582</v>
      </c>
      <c r="C517" s="2" t="str">
        <f t="shared" si="57"/>
        <v>South</v>
      </c>
      <c r="D517" s="4" t="str">
        <f t="shared" si="58"/>
        <v>Clothing</v>
      </c>
      <c r="E517" s="1">
        <v>1365.35</v>
      </c>
      <c r="F517" s="1">
        <v>49</v>
      </c>
      <c r="G517" s="1">
        <v>49</v>
      </c>
      <c r="H517" s="1">
        <v>966.61</v>
      </c>
      <c r="I517">
        <f t="shared" si="59"/>
        <v>2496.4375124875119</v>
      </c>
      <c r="J517">
        <f t="shared" si="60"/>
        <v>2498933.9499999993</v>
      </c>
      <c r="K517" s="1">
        <f t="shared" si="55"/>
        <v>507.80500000000001</v>
      </c>
      <c r="L517" s="1"/>
      <c r="M517" s="1"/>
      <c r="N517" s="1"/>
      <c r="O517" s="1"/>
      <c r="P517" s="1"/>
      <c r="Q517" s="1"/>
      <c r="R517" s="1" t="s">
        <v>519</v>
      </c>
      <c r="S517" s="2" t="s">
        <v>3913</v>
      </c>
      <c r="T517" s="4" t="s">
        <v>1474</v>
      </c>
      <c r="X517" t="str">
        <f t="shared" si="61"/>
        <v/>
      </c>
    </row>
    <row r="518" spans="1:24" ht="14.25">
      <c r="A518" s="1" t="str">
        <f t="shared" si="56"/>
        <v>12c2f578</v>
      </c>
      <c r="B518" s="3">
        <v>45371</v>
      </c>
      <c r="C518" s="2" t="str">
        <f t="shared" si="57"/>
        <v>North</v>
      </c>
      <c r="D518" s="4" t="str">
        <f t="shared" si="58"/>
        <v>Clothing</v>
      </c>
      <c r="E518" s="1">
        <v>2187.34</v>
      </c>
      <c r="F518" s="1">
        <v>41</v>
      </c>
      <c r="G518" s="1">
        <v>33</v>
      </c>
      <c r="H518" s="1">
        <v>891.68</v>
      </c>
      <c r="I518">
        <f t="shared" si="59"/>
        <v>2571.1423225152107</v>
      </c>
      <c r="J518">
        <f t="shared" si="60"/>
        <v>2535146.3299999977</v>
      </c>
      <c r="K518" s="1">
        <f t="shared" ref="K518:K581" si="62">AVERAGE(G518,H518)</f>
        <v>462.34</v>
      </c>
      <c r="L518" s="1"/>
      <c r="M518" s="1"/>
      <c r="N518" s="1"/>
      <c r="O518" s="1"/>
      <c r="P518" s="1"/>
      <c r="Q518" s="1"/>
      <c r="R518" s="1" t="s">
        <v>520</v>
      </c>
      <c r="S518" s="2" t="s">
        <v>9</v>
      </c>
      <c r="T518" s="4" t="s">
        <v>1474</v>
      </c>
      <c r="X518" t="str">
        <f t="shared" si="61"/>
        <v/>
      </c>
    </row>
    <row r="519" spans="1:24" ht="14.25">
      <c r="A519" s="1" t="str">
        <f t="shared" si="56"/>
        <v>133ce890</v>
      </c>
      <c r="B519" s="3">
        <v>44957</v>
      </c>
      <c r="C519" s="2" t="str">
        <f t="shared" si="57"/>
        <v>North</v>
      </c>
      <c r="D519" s="4" t="str">
        <f t="shared" si="58"/>
        <v>Clothing</v>
      </c>
      <c r="E519" s="1">
        <v>4619.55</v>
      </c>
      <c r="F519" s="1">
        <v>34</v>
      </c>
      <c r="G519" s="1">
        <v>7</v>
      </c>
      <c r="H519" s="1">
        <v>1034.5</v>
      </c>
      <c r="I519">
        <f t="shared" si="59"/>
        <v>2571.1423225152107</v>
      </c>
      <c r="J519">
        <f t="shared" si="60"/>
        <v>2535146.3299999977</v>
      </c>
      <c r="K519" s="1">
        <f t="shared" si="62"/>
        <v>520.75</v>
      </c>
      <c r="L519" s="1"/>
      <c r="M519" s="1"/>
      <c r="N519" s="1"/>
      <c r="O519" s="1"/>
      <c r="P519" s="1"/>
      <c r="Q519" s="1"/>
      <c r="R519" s="1" t="s">
        <v>521</v>
      </c>
      <c r="S519" s="2" t="s">
        <v>9</v>
      </c>
      <c r="T519" s="4" t="s">
        <v>1474</v>
      </c>
      <c r="X519" t="str">
        <f t="shared" si="61"/>
        <v/>
      </c>
    </row>
    <row r="520" spans="1:24" ht="14.25">
      <c r="A520" s="1" t="str">
        <f t="shared" si="56"/>
        <v>943906cc</v>
      </c>
      <c r="B520" s="3">
        <v>45307</v>
      </c>
      <c r="C520" s="2" t="str">
        <f t="shared" si="57"/>
        <v>West</v>
      </c>
      <c r="D520" s="4" t="str">
        <f t="shared" si="58"/>
        <v>Sports</v>
      </c>
      <c r="E520" s="1">
        <v>666.03</v>
      </c>
      <c r="F520" s="1">
        <v>20</v>
      </c>
      <c r="G520" s="1">
        <v>25</v>
      </c>
      <c r="H520" s="1">
        <v>615.03</v>
      </c>
      <c r="I520">
        <f t="shared" si="59"/>
        <v>2537.5954861821929</v>
      </c>
      <c r="J520">
        <f t="shared" si="60"/>
        <v>2479230.7900000024</v>
      </c>
      <c r="K520" s="1">
        <f t="shared" si="62"/>
        <v>320.01499999999999</v>
      </c>
      <c r="L520" s="1"/>
      <c r="M520" s="1"/>
      <c r="N520" s="1"/>
      <c r="O520" s="1"/>
      <c r="P520" s="1"/>
      <c r="Q520" s="1"/>
      <c r="R520" s="1" t="s">
        <v>522</v>
      </c>
      <c r="S520" s="2" t="s">
        <v>3911</v>
      </c>
      <c r="T520" s="4" t="s">
        <v>17</v>
      </c>
      <c r="X520" t="str">
        <f t="shared" si="61"/>
        <v/>
      </c>
    </row>
    <row r="521" spans="1:24" ht="14.25">
      <c r="A521" s="1" t="str">
        <f t="shared" si="56"/>
        <v>15664a8f</v>
      </c>
      <c r="B521" s="3">
        <v>45095</v>
      </c>
      <c r="C521" s="2" t="str">
        <f t="shared" si="57"/>
        <v>South</v>
      </c>
      <c r="D521" s="4" t="str">
        <f t="shared" si="58"/>
        <v>Clothing</v>
      </c>
      <c r="E521" s="1">
        <v>2224.1799999999998</v>
      </c>
      <c r="F521" s="1">
        <v>37</v>
      </c>
      <c r="G521" s="1">
        <v>47</v>
      </c>
      <c r="H521" s="1">
        <v>407.87</v>
      </c>
      <c r="I521">
        <f t="shared" si="59"/>
        <v>2496.4375124875119</v>
      </c>
      <c r="J521">
        <f t="shared" si="60"/>
        <v>2498933.9499999993</v>
      </c>
      <c r="K521" s="1">
        <f t="shared" si="62"/>
        <v>227.435</v>
      </c>
      <c r="L521" s="1"/>
      <c r="M521" s="1"/>
      <c r="N521" s="1"/>
      <c r="O521" s="1"/>
      <c r="P521" s="1"/>
      <c r="Q521" s="1"/>
      <c r="R521" s="1" t="s">
        <v>523</v>
      </c>
      <c r="S521" s="2" t="s">
        <v>3913</v>
      </c>
      <c r="T521" s="4" t="s">
        <v>1474</v>
      </c>
      <c r="X521" t="str">
        <f t="shared" si="61"/>
        <v/>
      </c>
    </row>
    <row r="522" spans="1:24" ht="14.25">
      <c r="A522" s="1" t="str">
        <f t="shared" si="56"/>
        <v>b59421b3</v>
      </c>
      <c r="B522" s="3">
        <v>45213</v>
      </c>
      <c r="C522" s="2" t="str">
        <f t="shared" si="57"/>
        <v>South</v>
      </c>
      <c r="D522" s="4" t="str">
        <f t="shared" si="58"/>
        <v>Furniture</v>
      </c>
      <c r="E522" s="1">
        <v>1552</v>
      </c>
      <c r="F522" s="1">
        <v>18</v>
      </c>
      <c r="G522" s="1">
        <v>24</v>
      </c>
      <c r="H522" s="1">
        <v>1316.94</v>
      </c>
      <c r="I522">
        <f t="shared" si="59"/>
        <v>2496.4375124875119</v>
      </c>
      <c r="J522">
        <f t="shared" si="60"/>
        <v>2498933.9499999993</v>
      </c>
      <c r="K522" s="1">
        <f t="shared" si="62"/>
        <v>670.47</v>
      </c>
      <c r="L522" s="1"/>
      <c r="M522" s="1"/>
      <c r="N522" s="1"/>
      <c r="O522" s="1"/>
      <c r="P522" s="1"/>
      <c r="Q522" s="1"/>
      <c r="R522" s="1" t="s">
        <v>524</v>
      </c>
      <c r="S522" s="2" t="s">
        <v>3913</v>
      </c>
      <c r="T522" s="4" t="s">
        <v>15</v>
      </c>
      <c r="X522" t="str">
        <f t="shared" si="61"/>
        <v/>
      </c>
    </row>
    <row r="523" spans="1:24" ht="14.25">
      <c r="A523" s="1" t="str">
        <f t="shared" si="56"/>
        <v>95e2f716</v>
      </c>
      <c r="B523" s="3">
        <v>44994</v>
      </c>
      <c r="C523" s="2" t="str">
        <f t="shared" si="57"/>
        <v>South</v>
      </c>
      <c r="D523" s="4" t="str">
        <f t="shared" si="58"/>
        <v>Electronics</v>
      </c>
      <c r="E523" s="1">
        <v>2958.85</v>
      </c>
      <c r="F523" s="1">
        <v>44</v>
      </c>
      <c r="G523" s="1">
        <v>37</v>
      </c>
      <c r="H523" s="1">
        <v>1330.37</v>
      </c>
      <c r="I523">
        <f t="shared" si="59"/>
        <v>2496.4375124875119</v>
      </c>
      <c r="J523">
        <f t="shared" si="60"/>
        <v>2498933.9499999993</v>
      </c>
      <c r="K523" s="1">
        <f t="shared" si="62"/>
        <v>683.68499999999995</v>
      </c>
      <c r="L523" s="1"/>
      <c r="M523" s="1"/>
      <c r="N523" s="1"/>
      <c r="O523" s="1"/>
      <c r="P523" s="1"/>
      <c r="Q523" s="1"/>
      <c r="R523" s="1" t="s">
        <v>525</v>
      </c>
      <c r="S523" s="2" t="s">
        <v>3913</v>
      </c>
      <c r="T523" s="4" t="s">
        <v>291</v>
      </c>
      <c r="X523" t="str">
        <f t="shared" si="61"/>
        <v/>
      </c>
    </row>
    <row r="524" spans="1:24" ht="14.25">
      <c r="A524" s="1" t="str">
        <f t="shared" si="56"/>
        <v>f227b475</v>
      </c>
      <c r="B524" s="3">
        <v>45548</v>
      </c>
      <c r="C524" s="2" t="str">
        <f t="shared" si="57"/>
        <v>South</v>
      </c>
      <c r="D524" s="4" t="str">
        <f t="shared" si="58"/>
        <v>Groceries</v>
      </c>
      <c r="E524" s="1">
        <v>4314.87</v>
      </c>
      <c r="F524" s="1">
        <v>39</v>
      </c>
      <c r="G524" s="1">
        <v>40</v>
      </c>
      <c r="H524" s="1">
        <v>1365.13</v>
      </c>
      <c r="I524">
        <f t="shared" si="59"/>
        <v>2496.4375124875119</v>
      </c>
      <c r="J524">
        <f t="shared" si="60"/>
        <v>2498933.9499999993</v>
      </c>
      <c r="K524" s="1">
        <f t="shared" si="62"/>
        <v>702.56500000000005</v>
      </c>
      <c r="L524" s="1"/>
      <c r="M524" s="1"/>
      <c r="N524" s="1"/>
      <c r="O524" s="1"/>
      <c r="P524" s="1"/>
      <c r="Q524" s="1"/>
      <c r="R524" s="1" t="s">
        <v>526</v>
      </c>
      <c r="S524" s="2" t="s">
        <v>3913</v>
      </c>
      <c r="T524" s="4" t="s">
        <v>88</v>
      </c>
      <c r="X524" t="str">
        <f t="shared" si="61"/>
        <v/>
      </c>
    </row>
    <row r="525" spans="1:24" ht="14.25">
      <c r="A525" s="1" t="str">
        <f t="shared" si="56"/>
        <v>65d94150</v>
      </c>
      <c r="B525" s="3">
        <v>45159</v>
      </c>
      <c r="C525" s="2" t="str">
        <f t="shared" si="57"/>
        <v>West</v>
      </c>
      <c r="D525" s="4" t="str">
        <f t="shared" si="58"/>
        <v>Sports</v>
      </c>
      <c r="E525" s="1">
        <v>1496.03</v>
      </c>
      <c r="F525" s="1">
        <v>41</v>
      </c>
      <c r="G525" s="1">
        <v>15</v>
      </c>
      <c r="H525" s="1">
        <v>106.27</v>
      </c>
      <c r="I525">
        <f t="shared" si="59"/>
        <v>2537.5954861821929</v>
      </c>
      <c r="J525">
        <f t="shared" si="60"/>
        <v>2479230.7900000024</v>
      </c>
      <c r="K525" s="1">
        <f t="shared" si="62"/>
        <v>60.634999999999998</v>
      </c>
      <c r="L525" s="1"/>
      <c r="M525" s="1"/>
      <c r="N525" s="1"/>
      <c r="O525" s="1"/>
      <c r="P525" s="1"/>
      <c r="Q525" s="1"/>
      <c r="R525" s="1" t="s">
        <v>527</v>
      </c>
      <c r="S525" s="2" t="s">
        <v>3911</v>
      </c>
      <c r="T525" s="4" t="s">
        <v>17</v>
      </c>
      <c r="X525" t="str">
        <f t="shared" si="61"/>
        <v/>
      </c>
    </row>
    <row r="526" spans="1:24" ht="14.25">
      <c r="A526" s="1" t="str">
        <f t="shared" si="56"/>
        <v>25b344b7</v>
      </c>
      <c r="B526" s="3">
        <v>45029</v>
      </c>
      <c r="C526" s="2" t="str">
        <f t="shared" si="57"/>
        <v>West</v>
      </c>
      <c r="D526" s="4" t="str">
        <f t="shared" si="58"/>
        <v>Furniture</v>
      </c>
      <c r="E526" s="1">
        <v>4212.0200000000004</v>
      </c>
      <c r="F526" s="1">
        <v>38</v>
      </c>
      <c r="G526" s="1">
        <v>20</v>
      </c>
      <c r="H526" s="1">
        <v>737.78</v>
      </c>
      <c r="I526">
        <f t="shared" si="59"/>
        <v>2537.5954861821929</v>
      </c>
      <c r="J526">
        <f t="shared" si="60"/>
        <v>2479230.7900000024</v>
      </c>
      <c r="K526" s="1">
        <f t="shared" si="62"/>
        <v>378.89</v>
      </c>
      <c r="L526" s="1"/>
      <c r="M526" s="1"/>
      <c r="N526" s="1"/>
      <c r="O526" s="1"/>
      <c r="P526" s="1"/>
      <c r="Q526" s="1"/>
      <c r="R526" s="1" t="s">
        <v>528</v>
      </c>
      <c r="S526" s="2" t="s">
        <v>3911</v>
      </c>
      <c r="T526" s="4" t="s">
        <v>15</v>
      </c>
      <c r="X526" t="str">
        <f t="shared" si="61"/>
        <v/>
      </c>
    </row>
    <row r="527" spans="1:24" ht="14.25">
      <c r="A527" s="1" t="str">
        <f t="shared" si="56"/>
        <v>e17e97a0</v>
      </c>
      <c r="B527" s="3">
        <v>45582</v>
      </c>
      <c r="C527" s="2" t="str">
        <f t="shared" si="57"/>
        <v>West</v>
      </c>
      <c r="D527" s="4" t="str">
        <f t="shared" si="58"/>
        <v>Sports</v>
      </c>
      <c r="E527" s="1">
        <v>3878.86</v>
      </c>
      <c r="F527" s="1">
        <v>40</v>
      </c>
      <c r="G527" s="1">
        <v>48</v>
      </c>
      <c r="H527" s="1">
        <v>1048.33</v>
      </c>
      <c r="I527">
        <f t="shared" si="59"/>
        <v>2537.5954861821929</v>
      </c>
      <c r="J527">
        <f t="shared" si="60"/>
        <v>2479230.7900000024</v>
      </c>
      <c r="K527" s="1">
        <f t="shared" si="62"/>
        <v>548.16499999999996</v>
      </c>
      <c r="L527" s="1"/>
      <c r="M527" s="1"/>
      <c r="N527" s="1"/>
      <c r="O527" s="1"/>
      <c r="P527" s="1"/>
      <c r="Q527" s="1"/>
      <c r="R527" s="1" t="s">
        <v>529</v>
      </c>
      <c r="S527" s="2" t="s">
        <v>3911</v>
      </c>
      <c r="T527" s="4" t="s">
        <v>17</v>
      </c>
      <c r="X527" t="str">
        <f t="shared" si="61"/>
        <v/>
      </c>
    </row>
    <row r="528" spans="1:24" ht="14.25">
      <c r="A528" s="1" t="str">
        <f t="shared" si="56"/>
        <v>89d74acc</v>
      </c>
      <c r="B528" s="3">
        <v>45331</v>
      </c>
      <c r="C528" s="2" t="str">
        <f t="shared" si="57"/>
        <v>North</v>
      </c>
      <c r="D528" s="4" t="str">
        <f t="shared" si="58"/>
        <v>Electronics</v>
      </c>
      <c r="E528" s="1">
        <v>1979.35</v>
      </c>
      <c r="F528" s="1">
        <v>21</v>
      </c>
      <c r="G528" s="1">
        <v>13</v>
      </c>
      <c r="H528" s="1">
        <v>907.03</v>
      </c>
      <c r="I528">
        <f t="shared" si="59"/>
        <v>2571.1423225152107</v>
      </c>
      <c r="J528">
        <f t="shared" si="60"/>
        <v>2535146.3299999977</v>
      </c>
      <c r="K528" s="1">
        <f t="shared" si="62"/>
        <v>460.01499999999999</v>
      </c>
      <c r="L528" s="1"/>
      <c r="M528" s="1"/>
      <c r="N528" s="1"/>
      <c r="O528" s="1"/>
      <c r="P528" s="1"/>
      <c r="Q528" s="1"/>
      <c r="R528" s="1" t="s">
        <v>530</v>
      </c>
      <c r="S528" s="2" t="s">
        <v>9</v>
      </c>
      <c r="T528" s="4" t="s">
        <v>291</v>
      </c>
      <c r="X528" t="str">
        <f t="shared" si="61"/>
        <v/>
      </c>
    </row>
    <row r="529" spans="1:24" ht="14.25">
      <c r="A529" s="1" t="str">
        <f t="shared" si="56"/>
        <v>139bfea2</v>
      </c>
      <c r="B529" s="3">
        <v>45353</v>
      </c>
      <c r="C529" s="2" t="str">
        <f t="shared" si="57"/>
        <v>North</v>
      </c>
      <c r="D529" s="4" t="str">
        <f t="shared" si="58"/>
        <v>Furniture</v>
      </c>
      <c r="E529" s="1">
        <v>306.8</v>
      </c>
      <c r="F529" s="1">
        <v>10</v>
      </c>
      <c r="G529" s="1">
        <v>16</v>
      </c>
      <c r="H529" s="1">
        <v>1607.25</v>
      </c>
      <c r="I529">
        <f t="shared" si="59"/>
        <v>2571.1423225152107</v>
      </c>
      <c r="J529">
        <f t="shared" si="60"/>
        <v>2535146.3299999977</v>
      </c>
      <c r="K529" s="1">
        <f t="shared" si="62"/>
        <v>811.625</v>
      </c>
      <c r="L529" s="1"/>
      <c r="M529" s="1"/>
      <c r="N529" s="1"/>
      <c r="O529" s="1"/>
      <c r="P529" s="1"/>
      <c r="Q529" s="1"/>
      <c r="R529" s="1" t="s">
        <v>531</v>
      </c>
      <c r="S529" s="2" t="s">
        <v>9</v>
      </c>
      <c r="T529" s="4" t="s">
        <v>15</v>
      </c>
      <c r="X529" t="str">
        <f t="shared" si="61"/>
        <v/>
      </c>
    </row>
    <row r="530" spans="1:24" ht="14.25">
      <c r="A530" s="1" t="str">
        <f t="shared" si="56"/>
        <v>b783bb36</v>
      </c>
      <c r="B530" s="3">
        <v>45336</v>
      </c>
      <c r="C530" s="2" t="str">
        <f t="shared" si="57"/>
        <v>North</v>
      </c>
      <c r="D530" s="4" t="str">
        <f t="shared" si="58"/>
        <v>Clothing</v>
      </c>
      <c r="E530" s="1">
        <v>1511.4</v>
      </c>
      <c r="F530" s="1">
        <v>37</v>
      </c>
      <c r="G530" s="1">
        <v>3</v>
      </c>
      <c r="H530" s="1">
        <v>1648.83</v>
      </c>
      <c r="I530">
        <f t="shared" si="59"/>
        <v>2571.1423225152107</v>
      </c>
      <c r="J530">
        <f t="shared" si="60"/>
        <v>2535146.3299999977</v>
      </c>
      <c r="K530" s="1">
        <f t="shared" si="62"/>
        <v>825.91499999999996</v>
      </c>
      <c r="L530" s="1"/>
      <c r="M530" s="1"/>
      <c r="N530" s="1"/>
      <c r="O530" s="1"/>
      <c r="P530" s="1"/>
      <c r="Q530" s="1"/>
      <c r="R530" s="1" t="s">
        <v>532</v>
      </c>
      <c r="S530" s="2" t="s">
        <v>9</v>
      </c>
      <c r="T530" s="4" t="s">
        <v>1474</v>
      </c>
      <c r="X530" t="str">
        <f t="shared" si="61"/>
        <v/>
      </c>
    </row>
    <row r="531" spans="1:24" ht="14.25">
      <c r="A531" s="1" t="str">
        <f t="shared" si="56"/>
        <v>dca20619</v>
      </c>
      <c r="B531" s="3">
        <v>45592</v>
      </c>
      <c r="C531" s="2" t="str">
        <f t="shared" si="57"/>
        <v>West</v>
      </c>
      <c r="D531" s="4" t="str">
        <f t="shared" si="58"/>
        <v>Electronics</v>
      </c>
      <c r="E531" s="1">
        <v>3419.3</v>
      </c>
      <c r="F531" s="1">
        <v>3</v>
      </c>
      <c r="G531" s="1">
        <v>41</v>
      </c>
      <c r="H531" s="1">
        <v>1524.02</v>
      </c>
      <c r="I531">
        <f t="shared" si="59"/>
        <v>2537.5954861821929</v>
      </c>
      <c r="J531">
        <f t="shared" si="60"/>
        <v>2479230.7900000024</v>
      </c>
      <c r="K531" s="1">
        <f t="shared" si="62"/>
        <v>782.51</v>
      </c>
      <c r="L531" s="1"/>
      <c r="M531" s="1"/>
      <c r="N531" s="1"/>
      <c r="O531" s="1"/>
      <c r="P531" s="1"/>
      <c r="Q531" s="1"/>
      <c r="R531" s="1" t="s">
        <v>533</v>
      </c>
      <c r="S531" s="2" t="s">
        <v>3911</v>
      </c>
      <c r="T531" s="4" t="s">
        <v>291</v>
      </c>
      <c r="X531" t="str">
        <f t="shared" si="61"/>
        <v/>
      </c>
    </row>
    <row r="532" spans="1:24" ht="14.25">
      <c r="A532" s="1" t="str">
        <f t="shared" si="56"/>
        <v>4b867008</v>
      </c>
      <c r="B532" s="3">
        <v>45187</v>
      </c>
      <c r="C532" s="2" t="str">
        <f t="shared" si="57"/>
        <v>North</v>
      </c>
      <c r="D532" s="4" t="str">
        <f t="shared" si="58"/>
        <v>Furniture</v>
      </c>
      <c r="E532" s="1">
        <v>4656.6499999999996</v>
      </c>
      <c r="F532" s="1">
        <v>10</v>
      </c>
      <c r="G532" s="1">
        <v>41</v>
      </c>
      <c r="H532" s="1">
        <v>1672.8</v>
      </c>
      <c r="I532">
        <f t="shared" si="59"/>
        <v>2571.1423225152107</v>
      </c>
      <c r="J532">
        <f t="shared" si="60"/>
        <v>2535146.3299999977</v>
      </c>
      <c r="K532" s="1">
        <f t="shared" si="62"/>
        <v>856.9</v>
      </c>
      <c r="L532" s="1"/>
      <c r="M532" s="1"/>
      <c r="N532" s="1"/>
      <c r="O532" s="1"/>
      <c r="P532" s="1"/>
      <c r="Q532" s="1"/>
      <c r="R532" s="1" t="s">
        <v>534</v>
      </c>
      <c r="S532" s="2" t="s">
        <v>9</v>
      </c>
      <c r="T532" s="4" t="s">
        <v>535</v>
      </c>
      <c r="X532" t="str">
        <f t="shared" si="61"/>
        <v/>
      </c>
    </row>
    <row r="533" spans="1:24" ht="14.25">
      <c r="A533" s="1" t="str">
        <f t="shared" si="56"/>
        <v>77f14195</v>
      </c>
      <c r="B533" s="3">
        <v>45080</v>
      </c>
      <c r="C533" s="2" t="str">
        <f t="shared" si="57"/>
        <v>East</v>
      </c>
      <c r="D533" s="4" t="str">
        <f t="shared" si="58"/>
        <v>Groceries</v>
      </c>
      <c r="E533" s="1">
        <v>414.85</v>
      </c>
      <c r="F533" s="1">
        <v>49</v>
      </c>
      <c r="G533" s="1">
        <v>14</v>
      </c>
      <c r="H533" s="1">
        <v>962.56</v>
      </c>
      <c r="I533">
        <f t="shared" si="59"/>
        <v>2506.2477027027048</v>
      </c>
      <c r="J533">
        <f t="shared" si="60"/>
        <v>2596472.620000002</v>
      </c>
      <c r="K533" s="1">
        <f t="shared" si="62"/>
        <v>488.28</v>
      </c>
      <c r="L533" s="1"/>
      <c r="M533" s="1"/>
      <c r="N533" s="1"/>
      <c r="O533" s="1"/>
      <c r="P533" s="1"/>
      <c r="Q533" s="1"/>
      <c r="R533" s="1" t="s">
        <v>536</v>
      </c>
      <c r="S533" s="2" t="s">
        <v>3912</v>
      </c>
      <c r="T533" s="4" t="s">
        <v>88</v>
      </c>
      <c r="X533" t="str">
        <f t="shared" si="61"/>
        <v/>
      </c>
    </row>
    <row r="534" spans="1:24" ht="14.25">
      <c r="A534" s="1" t="str">
        <f t="shared" si="56"/>
        <v>65e61350</v>
      </c>
      <c r="B534" s="3">
        <v>45050</v>
      </c>
      <c r="C534" s="2" t="str">
        <f t="shared" si="57"/>
        <v>East</v>
      </c>
      <c r="D534" s="4" t="str">
        <f t="shared" si="58"/>
        <v>Groceries</v>
      </c>
      <c r="E534" s="1">
        <v>886.58</v>
      </c>
      <c r="F534" s="1">
        <v>15</v>
      </c>
      <c r="G534" s="1">
        <v>10</v>
      </c>
      <c r="H534" s="1">
        <v>1483.68</v>
      </c>
      <c r="I534">
        <f t="shared" si="59"/>
        <v>2506.2477027027048</v>
      </c>
      <c r="J534">
        <f t="shared" si="60"/>
        <v>2596472.620000002</v>
      </c>
      <c r="K534" s="1">
        <f t="shared" si="62"/>
        <v>746.84</v>
      </c>
      <c r="L534" s="1"/>
      <c r="M534" s="1"/>
      <c r="N534" s="1"/>
      <c r="O534" s="1"/>
      <c r="P534" s="1"/>
      <c r="Q534" s="1"/>
      <c r="R534" s="1" t="s">
        <v>537</v>
      </c>
      <c r="S534" s="2" t="s">
        <v>3912</v>
      </c>
      <c r="T534" s="4" t="s">
        <v>88</v>
      </c>
      <c r="X534" t="str">
        <f t="shared" si="61"/>
        <v/>
      </c>
    </row>
    <row r="535" spans="1:24" ht="14.25">
      <c r="A535" s="1" t="str">
        <f t="shared" si="56"/>
        <v>1e920d1e</v>
      </c>
      <c r="B535" s="3">
        <v>45285</v>
      </c>
      <c r="C535" s="2" t="str">
        <f t="shared" si="57"/>
        <v>South</v>
      </c>
      <c r="D535" s="4" t="str">
        <f t="shared" si="58"/>
        <v>Groceries</v>
      </c>
      <c r="E535" s="1">
        <v>1043.81</v>
      </c>
      <c r="F535" s="1">
        <v>15</v>
      </c>
      <c r="G535" s="1">
        <v>40</v>
      </c>
      <c r="H535" s="1">
        <v>409.33</v>
      </c>
      <c r="I535">
        <f t="shared" si="59"/>
        <v>2496.4375124875119</v>
      </c>
      <c r="J535">
        <f t="shared" si="60"/>
        <v>2498933.9499999993</v>
      </c>
      <c r="K535" s="1">
        <f t="shared" si="62"/>
        <v>224.66499999999999</v>
      </c>
      <c r="L535" s="1"/>
      <c r="M535" s="1"/>
      <c r="N535" s="1"/>
      <c r="O535" s="1"/>
      <c r="P535" s="1"/>
      <c r="Q535" s="1"/>
      <c r="R535" s="1" t="s">
        <v>538</v>
      </c>
      <c r="S535" s="2" t="s">
        <v>3913</v>
      </c>
      <c r="T535" s="4" t="s">
        <v>88</v>
      </c>
      <c r="X535" t="str">
        <f t="shared" si="61"/>
        <v/>
      </c>
    </row>
    <row r="536" spans="1:24" ht="14.25">
      <c r="A536" s="1" t="str">
        <f t="shared" si="56"/>
        <v>803f4cee</v>
      </c>
      <c r="B536" s="3">
        <v>45107</v>
      </c>
      <c r="C536" s="2" t="str">
        <f t="shared" si="57"/>
        <v>East</v>
      </c>
      <c r="D536" s="4" t="str">
        <f t="shared" si="58"/>
        <v>Furniture</v>
      </c>
      <c r="E536" s="1">
        <v>1549.71</v>
      </c>
      <c r="F536" s="1">
        <v>37</v>
      </c>
      <c r="G536" s="1">
        <v>46</v>
      </c>
      <c r="H536" s="1">
        <v>1238.28</v>
      </c>
      <c r="I536">
        <f t="shared" si="59"/>
        <v>2506.2477027027048</v>
      </c>
      <c r="J536">
        <f t="shared" si="60"/>
        <v>2596472.620000002</v>
      </c>
      <c r="K536" s="1">
        <f t="shared" si="62"/>
        <v>642.14</v>
      </c>
      <c r="L536" s="1"/>
      <c r="M536" s="1"/>
      <c r="N536" s="1"/>
      <c r="O536" s="1"/>
      <c r="P536" s="1"/>
      <c r="Q536" s="1"/>
      <c r="R536" s="1" t="s">
        <v>539</v>
      </c>
      <c r="S536" s="2" t="s">
        <v>3912</v>
      </c>
      <c r="T536" s="4" t="s">
        <v>535</v>
      </c>
      <c r="X536" t="str">
        <f t="shared" si="61"/>
        <v/>
      </c>
    </row>
    <row r="537" spans="1:24" ht="14.25">
      <c r="A537" s="1" t="str">
        <f t="shared" si="56"/>
        <v>f04efb34</v>
      </c>
      <c r="B537" s="3">
        <v>45353</v>
      </c>
      <c r="C537" s="2" t="str">
        <f t="shared" si="57"/>
        <v>North</v>
      </c>
      <c r="D537" s="4" t="str">
        <f t="shared" si="58"/>
        <v>Furniture</v>
      </c>
      <c r="E537" s="1">
        <v>2272.56</v>
      </c>
      <c r="F537" s="1">
        <v>44</v>
      </c>
      <c r="G537" s="1">
        <v>20</v>
      </c>
      <c r="H537" s="1">
        <v>221.94</v>
      </c>
      <c r="I537">
        <f t="shared" si="59"/>
        <v>2571.1423225152107</v>
      </c>
      <c r="J537">
        <f t="shared" si="60"/>
        <v>2535146.3299999977</v>
      </c>
      <c r="K537" s="1">
        <f t="shared" si="62"/>
        <v>120.97</v>
      </c>
      <c r="L537" s="1"/>
      <c r="M537" s="1"/>
      <c r="N537" s="1"/>
      <c r="O537" s="1"/>
      <c r="P537" s="1"/>
      <c r="Q537" s="1"/>
      <c r="R537" s="1" t="s">
        <v>540</v>
      </c>
      <c r="S537" s="2" t="s">
        <v>9</v>
      </c>
      <c r="T537" s="4" t="s">
        <v>535</v>
      </c>
      <c r="X537" t="str">
        <f t="shared" si="61"/>
        <v/>
      </c>
    </row>
    <row r="538" spans="1:24" ht="14.25">
      <c r="A538" s="1" t="str">
        <f t="shared" si="56"/>
        <v>9482da89</v>
      </c>
      <c r="B538" s="3">
        <v>45262</v>
      </c>
      <c r="C538" s="2" t="str">
        <f t="shared" si="57"/>
        <v>West</v>
      </c>
      <c r="D538" s="4" t="str">
        <f t="shared" si="58"/>
        <v>Furniture</v>
      </c>
      <c r="E538" s="1">
        <v>4916.2700000000004</v>
      </c>
      <c r="F538" s="1">
        <v>11</v>
      </c>
      <c r="G538" s="1">
        <v>40</v>
      </c>
      <c r="H538" s="1">
        <v>1054.3900000000001</v>
      </c>
      <c r="I538">
        <f t="shared" si="59"/>
        <v>2537.5954861821929</v>
      </c>
      <c r="J538">
        <f t="shared" si="60"/>
        <v>2479230.7900000024</v>
      </c>
      <c r="K538" s="1">
        <f t="shared" si="62"/>
        <v>547.19500000000005</v>
      </c>
      <c r="L538" s="1"/>
      <c r="M538" s="1"/>
      <c r="N538" s="1"/>
      <c r="O538" s="1"/>
      <c r="P538" s="1"/>
      <c r="Q538" s="1"/>
      <c r="R538" s="1" t="s">
        <v>541</v>
      </c>
      <c r="S538" s="2" t="s">
        <v>3911</v>
      </c>
      <c r="T538" s="4" t="s">
        <v>535</v>
      </c>
      <c r="X538" t="str">
        <f t="shared" si="61"/>
        <v/>
      </c>
    </row>
    <row r="539" spans="1:24" ht="14.25">
      <c r="A539" s="1" t="str">
        <f t="shared" si="56"/>
        <v>5a49bf11</v>
      </c>
      <c r="B539" s="3">
        <v>45534</v>
      </c>
      <c r="C539" s="2" t="str">
        <f t="shared" si="57"/>
        <v>South</v>
      </c>
      <c r="D539" s="4" t="str">
        <f t="shared" si="58"/>
        <v>Groceries</v>
      </c>
      <c r="E539" s="1">
        <v>55.33</v>
      </c>
      <c r="F539" s="1">
        <v>41</v>
      </c>
      <c r="G539" s="1">
        <v>45</v>
      </c>
      <c r="H539" s="1">
        <v>1699.31</v>
      </c>
      <c r="I539">
        <f t="shared" si="59"/>
        <v>2496.4375124875119</v>
      </c>
      <c r="J539">
        <f t="shared" si="60"/>
        <v>2498933.9499999993</v>
      </c>
      <c r="K539" s="1">
        <f t="shared" si="62"/>
        <v>872.15499999999997</v>
      </c>
      <c r="L539" s="1"/>
      <c r="M539" s="1"/>
      <c r="N539" s="1"/>
      <c r="O539" s="1"/>
      <c r="P539" s="1"/>
      <c r="Q539" s="1"/>
      <c r="R539" s="1" t="s">
        <v>542</v>
      </c>
      <c r="S539" s="2" t="s">
        <v>3913</v>
      </c>
      <c r="T539" s="4" t="s">
        <v>88</v>
      </c>
      <c r="X539" t="str">
        <f t="shared" si="61"/>
        <v/>
      </c>
    </row>
    <row r="540" spans="1:24" ht="14.25">
      <c r="A540" s="1" t="str">
        <f t="shared" si="56"/>
        <v>c54b1dc1</v>
      </c>
      <c r="B540" s="3">
        <v>45350</v>
      </c>
      <c r="C540" s="2" t="str">
        <f t="shared" si="57"/>
        <v>West</v>
      </c>
      <c r="D540" s="4" t="str">
        <f t="shared" si="58"/>
        <v>Groceries</v>
      </c>
      <c r="E540" s="1">
        <v>3625.04</v>
      </c>
      <c r="F540" s="1">
        <v>33</v>
      </c>
      <c r="G540" s="1">
        <v>13</v>
      </c>
      <c r="H540" s="1">
        <v>1335.03</v>
      </c>
      <c r="I540">
        <f t="shared" si="59"/>
        <v>2537.5954861821929</v>
      </c>
      <c r="J540">
        <f t="shared" si="60"/>
        <v>2479230.7900000024</v>
      </c>
      <c r="K540" s="1">
        <f t="shared" si="62"/>
        <v>674.01499999999999</v>
      </c>
      <c r="L540" s="1"/>
      <c r="M540" s="1"/>
      <c r="N540" s="1"/>
      <c r="O540" s="1"/>
      <c r="P540" s="1"/>
      <c r="Q540" s="1"/>
      <c r="R540" s="1" t="s">
        <v>543</v>
      </c>
      <c r="S540" s="2" t="s">
        <v>3911</v>
      </c>
      <c r="T540" s="4" t="s">
        <v>88</v>
      </c>
      <c r="X540" t="str">
        <f t="shared" si="61"/>
        <v/>
      </c>
    </row>
    <row r="541" spans="1:24" ht="14.25">
      <c r="A541" s="1" t="str">
        <f t="shared" si="56"/>
        <v>a7ae15f0</v>
      </c>
      <c r="B541" s="3">
        <v>45088</v>
      </c>
      <c r="C541" s="2" t="str">
        <f t="shared" si="57"/>
        <v>South</v>
      </c>
      <c r="D541" s="4" t="str">
        <f t="shared" si="58"/>
        <v>Sports</v>
      </c>
      <c r="E541" s="1">
        <v>4509.3900000000003</v>
      </c>
      <c r="F541" s="1">
        <v>49</v>
      </c>
      <c r="G541" s="1">
        <v>33</v>
      </c>
      <c r="H541" s="1">
        <v>732.88</v>
      </c>
      <c r="I541">
        <f t="shared" si="59"/>
        <v>2496.4375124875119</v>
      </c>
      <c r="J541">
        <f t="shared" si="60"/>
        <v>2498933.9499999993</v>
      </c>
      <c r="K541" s="1">
        <f t="shared" si="62"/>
        <v>382.94</v>
      </c>
      <c r="L541" s="1"/>
      <c r="M541" s="1"/>
      <c r="N541" s="1"/>
      <c r="O541" s="1"/>
      <c r="P541" s="1"/>
      <c r="Q541" s="1"/>
      <c r="R541" s="1" t="s">
        <v>544</v>
      </c>
      <c r="S541" s="2" t="s">
        <v>3913</v>
      </c>
      <c r="T541" s="4" t="s">
        <v>17</v>
      </c>
      <c r="X541" t="str">
        <f t="shared" si="61"/>
        <v/>
      </c>
    </row>
    <row r="542" spans="1:24" ht="14.25">
      <c r="A542" s="1" t="str">
        <f t="shared" si="56"/>
        <v>fae4ef8f</v>
      </c>
      <c r="B542" s="3">
        <v>45000</v>
      </c>
      <c r="C542" s="2" t="str">
        <f t="shared" si="57"/>
        <v>North</v>
      </c>
      <c r="D542" s="4" t="str">
        <f t="shared" si="58"/>
        <v>Electronics</v>
      </c>
      <c r="E542" s="1">
        <v>3734.62</v>
      </c>
      <c r="F542" s="1">
        <v>48</v>
      </c>
      <c r="G542" s="1">
        <v>22</v>
      </c>
      <c r="H542" s="1">
        <v>451.93</v>
      </c>
      <c r="I542">
        <f t="shared" si="59"/>
        <v>2571.1423225152107</v>
      </c>
      <c r="J542">
        <f t="shared" si="60"/>
        <v>2535146.3299999977</v>
      </c>
      <c r="K542" s="1">
        <f t="shared" si="62"/>
        <v>236.965</v>
      </c>
      <c r="L542" s="1"/>
      <c r="M542" s="1"/>
      <c r="N542" s="1"/>
      <c r="O542" s="1"/>
      <c r="P542" s="1"/>
      <c r="Q542" s="1"/>
      <c r="R542" s="1" t="s">
        <v>545</v>
      </c>
      <c r="S542" s="2" t="s">
        <v>9</v>
      </c>
      <c r="T542" s="4" t="s">
        <v>291</v>
      </c>
      <c r="X542" t="str">
        <f t="shared" si="61"/>
        <v/>
      </c>
    </row>
    <row r="543" spans="1:24" ht="14.25">
      <c r="A543" s="1" t="str">
        <f t="shared" si="56"/>
        <v>0189675c</v>
      </c>
      <c r="B543" s="3">
        <v>45523</v>
      </c>
      <c r="C543" s="2" t="str">
        <f t="shared" si="57"/>
        <v>North</v>
      </c>
      <c r="D543" s="4" t="str">
        <f t="shared" si="58"/>
        <v>Groceries</v>
      </c>
      <c r="E543" s="1">
        <v>4433.99</v>
      </c>
      <c r="F543" s="1">
        <v>3</v>
      </c>
      <c r="G543" s="1">
        <v>10</v>
      </c>
      <c r="H543" s="1">
        <v>757.74</v>
      </c>
      <c r="I543">
        <f t="shared" si="59"/>
        <v>2571.1423225152107</v>
      </c>
      <c r="J543">
        <f t="shared" si="60"/>
        <v>2535146.3299999977</v>
      </c>
      <c r="K543" s="1">
        <f t="shared" si="62"/>
        <v>383.87</v>
      </c>
      <c r="L543" s="1"/>
      <c r="M543" s="1"/>
      <c r="N543" s="1"/>
      <c r="O543" s="1"/>
      <c r="P543" s="1"/>
      <c r="Q543" s="1"/>
      <c r="R543" s="1" t="s">
        <v>546</v>
      </c>
      <c r="S543" s="2" t="s">
        <v>9</v>
      </c>
      <c r="T543" s="4" t="s">
        <v>88</v>
      </c>
      <c r="X543" t="str">
        <f t="shared" si="61"/>
        <v/>
      </c>
    </row>
    <row r="544" spans="1:24" ht="14.25">
      <c r="A544" s="1" t="str">
        <f t="shared" si="56"/>
        <v>e1a9f4e9</v>
      </c>
      <c r="B544" s="3">
        <v>45119</v>
      </c>
      <c r="C544" s="2" t="str">
        <f t="shared" si="57"/>
        <v>West</v>
      </c>
      <c r="D544" s="4" t="str">
        <f t="shared" si="58"/>
        <v>Sports</v>
      </c>
      <c r="E544" s="1">
        <v>867.7</v>
      </c>
      <c r="F544" s="1">
        <v>38</v>
      </c>
      <c r="G544" s="1">
        <v>41</v>
      </c>
      <c r="H544" s="1">
        <v>1625.2</v>
      </c>
      <c r="I544">
        <f t="shared" si="59"/>
        <v>2537.5954861821929</v>
      </c>
      <c r="J544">
        <f t="shared" si="60"/>
        <v>2479230.7900000024</v>
      </c>
      <c r="K544" s="1">
        <f t="shared" si="62"/>
        <v>833.1</v>
      </c>
      <c r="L544" s="1"/>
      <c r="M544" s="1"/>
      <c r="N544" s="1"/>
      <c r="O544" s="1"/>
      <c r="P544" s="1"/>
      <c r="Q544" s="1"/>
      <c r="R544" s="1" t="s">
        <v>547</v>
      </c>
      <c r="S544" s="2" t="s">
        <v>3911</v>
      </c>
      <c r="T544" s="4" t="s">
        <v>17</v>
      </c>
      <c r="X544" t="str">
        <f t="shared" si="61"/>
        <v/>
      </c>
    </row>
    <row r="545" spans="1:24" ht="14.25">
      <c r="A545" s="1" t="str">
        <f t="shared" si="56"/>
        <v>9698822b</v>
      </c>
      <c r="B545" s="3">
        <v>45594</v>
      </c>
      <c r="C545" s="2" t="str">
        <f t="shared" si="57"/>
        <v>West</v>
      </c>
      <c r="D545" s="4" t="str">
        <f t="shared" si="58"/>
        <v>Electronics</v>
      </c>
      <c r="E545" s="1">
        <v>3023.71</v>
      </c>
      <c r="F545" s="1">
        <v>41</v>
      </c>
      <c r="G545" s="1">
        <v>8</v>
      </c>
      <c r="H545" s="1">
        <v>455.26</v>
      </c>
      <c r="I545">
        <f t="shared" si="59"/>
        <v>2537.5954861821929</v>
      </c>
      <c r="J545">
        <f t="shared" si="60"/>
        <v>2479230.7900000024</v>
      </c>
      <c r="K545" s="1">
        <f t="shared" si="62"/>
        <v>231.63</v>
      </c>
      <c r="L545" s="1"/>
      <c r="M545" s="1"/>
      <c r="N545" s="1"/>
      <c r="O545" s="1"/>
      <c r="P545" s="1"/>
      <c r="Q545" s="1"/>
      <c r="R545" s="1" t="s">
        <v>548</v>
      </c>
      <c r="S545" s="2" t="s">
        <v>3911</v>
      </c>
      <c r="T545" s="4" t="s">
        <v>291</v>
      </c>
      <c r="X545" t="str">
        <f t="shared" si="61"/>
        <v/>
      </c>
    </row>
    <row r="546" spans="1:24" ht="14.25">
      <c r="A546" s="1" t="str">
        <f t="shared" si="56"/>
        <v>4d064488</v>
      </c>
      <c r="B546" s="3">
        <v>45517</v>
      </c>
      <c r="C546" s="2" t="str">
        <f t="shared" si="57"/>
        <v>South</v>
      </c>
      <c r="D546" s="4" t="str">
        <f t="shared" si="58"/>
        <v>Groceries</v>
      </c>
      <c r="E546" s="1">
        <v>2426.64</v>
      </c>
      <c r="F546" s="1">
        <v>3</v>
      </c>
      <c r="G546" s="1">
        <v>2</v>
      </c>
      <c r="H546" s="1">
        <v>1634.05</v>
      </c>
      <c r="I546">
        <f t="shared" si="59"/>
        <v>2496.4375124875119</v>
      </c>
      <c r="J546">
        <f t="shared" si="60"/>
        <v>2498933.9499999993</v>
      </c>
      <c r="K546" s="1">
        <f t="shared" si="62"/>
        <v>818.02499999999998</v>
      </c>
      <c r="L546" s="1"/>
      <c r="M546" s="1"/>
      <c r="N546" s="1"/>
      <c r="O546" s="1"/>
      <c r="P546" s="1"/>
      <c r="Q546" s="1"/>
      <c r="R546" s="1" t="s">
        <v>549</v>
      </c>
      <c r="S546" s="2" t="s">
        <v>3913</v>
      </c>
      <c r="T546" s="4" t="s">
        <v>88</v>
      </c>
      <c r="X546" t="str">
        <f t="shared" si="61"/>
        <v/>
      </c>
    </row>
    <row r="547" spans="1:24" ht="14.25">
      <c r="A547" s="1" t="str">
        <f t="shared" si="56"/>
        <v>7db5b2d0</v>
      </c>
      <c r="B547" s="3">
        <v>45547</v>
      </c>
      <c r="C547" s="2" t="str">
        <f t="shared" si="57"/>
        <v>South</v>
      </c>
      <c r="D547" s="4" t="str">
        <f t="shared" si="58"/>
        <v>Groceries</v>
      </c>
      <c r="E547" s="1">
        <v>3068.25</v>
      </c>
      <c r="F547" s="1">
        <v>45</v>
      </c>
      <c r="G547" s="1">
        <v>23</v>
      </c>
      <c r="H547" s="1">
        <v>107.33</v>
      </c>
      <c r="I547">
        <f t="shared" si="59"/>
        <v>2496.4375124875119</v>
      </c>
      <c r="J547">
        <f t="shared" si="60"/>
        <v>2498933.9499999993</v>
      </c>
      <c r="K547" s="1">
        <f t="shared" si="62"/>
        <v>65.164999999999992</v>
      </c>
      <c r="L547" s="1"/>
      <c r="M547" s="1"/>
      <c r="N547" s="1"/>
      <c r="O547" s="1"/>
      <c r="P547" s="1"/>
      <c r="Q547" s="1"/>
      <c r="R547" s="1" t="s">
        <v>550</v>
      </c>
      <c r="S547" s="2" t="s">
        <v>3913</v>
      </c>
      <c r="T547" s="4" t="s">
        <v>88</v>
      </c>
      <c r="X547" t="str">
        <f t="shared" si="61"/>
        <v/>
      </c>
    </row>
    <row r="548" spans="1:24" ht="14.25">
      <c r="A548" s="1" t="str">
        <f t="shared" si="56"/>
        <v>5b5c8eb9</v>
      </c>
      <c r="B548" s="3">
        <v>44960</v>
      </c>
      <c r="C548" s="2" t="str">
        <f t="shared" si="57"/>
        <v>South</v>
      </c>
      <c r="D548" s="4" t="str">
        <f t="shared" si="58"/>
        <v>Sports</v>
      </c>
      <c r="E548" s="1">
        <v>2828.25</v>
      </c>
      <c r="F548" s="1">
        <v>5</v>
      </c>
      <c r="G548" s="1">
        <v>44</v>
      </c>
      <c r="H548" s="1">
        <v>1759.06</v>
      </c>
      <c r="I548">
        <f t="shared" si="59"/>
        <v>2496.4375124875119</v>
      </c>
      <c r="J548">
        <f t="shared" si="60"/>
        <v>2498933.9499999993</v>
      </c>
      <c r="K548" s="1">
        <f t="shared" si="62"/>
        <v>901.53</v>
      </c>
      <c r="L548" s="1"/>
      <c r="M548" s="1"/>
      <c r="N548" s="1"/>
      <c r="O548" s="1"/>
      <c r="P548" s="1"/>
      <c r="Q548" s="1"/>
      <c r="R548" s="1" t="s">
        <v>551</v>
      </c>
      <c r="S548" s="2" t="s">
        <v>3913</v>
      </c>
      <c r="T548" s="4" t="s">
        <v>17</v>
      </c>
      <c r="X548" t="str">
        <f t="shared" si="61"/>
        <v/>
      </c>
    </row>
    <row r="549" spans="1:24" ht="14.25">
      <c r="A549" s="1" t="str">
        <f t="shared" si="56"/>
        <v>248b8256</v>
      </c>
      <c r="B549" s="3">
        <v>45137</v>
      </c>
      <c r="C549" s="2" t="str">
        <f t="shared" si="57"/>
        <v>North</v>
      </c>
      <c r="D549" s="4" t="str">
        <f t="shared" si="58"/>
        <v>Sports</v>
      </c>
      <c r="E549" s="1">
        <v>2085.4699999999998</v>
      </c>
      <c r="F549" s="1">
        <v>42</v>
      </c>
      <c r="G549" s="1">
        <v>19</v>
      </c>
      <c r="H549" s="1">
        <v>716.16</v>
      </c>
      <c r="I549">
        <f t="shared" si="59"/>
        <v>2571.1423225152107</v>
      </c>
      <c r="J549">
        <f t="shared" si="60"/>
        <v>2535146.3299999977</v>
      </c>
      <c r="K549" s="1">
        <f t="shared" si="62"/>
        <v>367.58</v>
      </c>
      <c r="L549" s="1"/>
      <c r="M549" s="1"/>
      <c r="N549" s="1"/>
      <c r="O549" s="1"/>
      <c r="P549" s="1"/>
      <c r="Q549" s="1"/>
      <c r="R549" s="1" t="s">
        <v>552</v>
      </c>
      <c r="S549" s="2" t="s">
        <v>9</v>
      </c>
      <c r="T549" s="4" t="s">
        <v>17</v>
      </c>
      <c r="X549" t="str">
        <f t="shared" si="61"/>
        <v/>
      </c>
    </row>
    <row r="550" spans="1:24" ht="14.25">
      <c r="A550" s="1" t="str">
        <f t="shared" si="56"/>
        <v>909cd94d</v>
      </c>
      <c r="B550" s="3">
        <v>45041</v>
      </c>
      <c r="C550" s="2" t="str">
        <f t="shared" si="57"/>
        <v>North</v>
      </c>
      <c r="D550" s="4" t="str">
        <f t="shared" si="58"/>
        <v>Groceries</v>
      </c>
      <c r="E550" s="1">
        <v>142.56</v>
      </c>
      <c r="F550" s="1">
        <v>23</v>
      </c>
      <c r="G550" s="1">
        <v>50</v>
      </c>
      <c r="H550" s="1">
        <v>993.32</v>
      </c>
      <c r="I550">
        <f t="shared" si="59"/>
        <v>2571.1423225152107</v>
      </c>
      <c r="J550">
        <f t="shared" si="60"/>
        <v>2535146.3299999977</v>
      </c>
      <c r="K550" s="1">
        <f t="shared" si="62"/>
        <v>521.66000000000008</v>
      </c>
      <c r="L550" s="1"/>
      <c r="M550" s="1"/>
      <c r="N550" s="1"/>
      <c r="O550" s="1"/>
      <c r="P550" s="1"/>
      <c r="Q550" s="1"/>
      <c r="R550" s="1" t="s">
        <v>553</v>
      </c>
      <c r="S550" s="2" t="s">
        <v>9</v>
      </c>
      <c r="T550" s="4" t="s">
        <v>88</v>
      </c>
      <c r="X550" t="str">
        <f t="shared" si="61"/>
        <v/>
      </c>
    </row>
    <row r="551" spans="1:24" ht="14.25">
      <c r="A551" s="1" t="str">
        <f t="shared" si="56"/>
        <v>d4690c13</v>
      </c>
      <c r="B551" s="3">
        <v>45427</v>
      </c>
      <c r="C551" s="2" t="str">
        <f t="shared" si="57"/>
        <v>West</v>
      </c>
      <c r="D551" s="4" t="str">
        <f t="shared" si="58"/>
        <v>Furniture</v>
      </c>
      <c r="E551" s="1">
        <v>2926.63</v>
      </c>
      <c r="F551" s="1">
        <v>23</v>
      </c>
      <c r="G551" s="1">
        <v>1</v>
      </c>
      <c r="H551" s="1">
        <v>1421.39</v>
      </c>
      <c r="I551">
        <f t="shared" si="59"/>
        <v>2537.5954861821929</v>
      </c>
      <c r="J551">
        <f t="shared" si="60"/>
        <v>2479230.7900000024</v>
      </c>
      <c r="K551" s="1">
        <f t="shared" si="62"/>
        <v>711.19500000000005</v>
      </c>
      <c r="L551" s="1"/>
      <c r="M551" s="1"/>
      <c r="N551" s="1"/>
      <c r="O551" s="1"/>
      <c r="P551" s="1"/>
      <c r="Q551" s="1"/>
      <c r="R551" s="1" t="s">
        <v>554</v>
      </c>
      <c r="S551" s="2" t="s">
        <v>3911</v>
      </c>
      <c r="T551" s="4" t="s">
        <v>535</v>
      </c>
      <c r="X551" t="str">
        <f t="shared" si="61"/>
        <v/>
      </c>
    </row>
    <row r="552" spans="1:24" ht="14.25">
      <c r="A552" s="1" t="str">
        <f t="shared" si="56"/>
        <v>30912e0b</v>
      </c>
      <c r="B552" s="3">
        <v>45537</v>
      </c>
      <c r="C552" s="2" t="str">
        <f t="shared" si="57"/>
        <v>West</v>
      </c>
      <c r="D552" s="4" t="str">
        <f t="shared" si="58"/>
        <v>Sports</v>
      </c>
      <c r="E552" s="1">
        <v>3504.64</v>
      </c>
      <c r="F552" s="1">
        <v>11</v>
      </c>
      <c r="G552" s="1">
        <v>4</v>
      </c>
      <c r="H552" s="1">
        <v>1269.1400000000001</v>
      </c>
      <c r="I552">
        <f t="shared" si="59"/>
        <v>2537.5954861821929</v>
      </c>
      <c r="J552">
        <f t="shared" si="60"/>
        <v>2479230.7900000024</v>
      </c>
      <c r="K552" s="1">
        <f t="shared" si="62"/>
        <v>636.57000000000005</v>
      </c>
      <c r="L552" s="1"/>
      <c r="M552" s="1"/>
      <c r="N552" s="1"/>
      <c r="O552" s="1"/>
      <c r="P552" s="1"/>
      <c r="Q552" s="1"/>
      <c r="R552" s="1" t="s">
        <v>555</v>
      </c>
      <c r="S552" s="2" t="s">
        <v>3911</v>
      </c>
      <c r="T552" s="4" t="s">
        <v>17</v>
      </c>
      <c r="X552" t="str">
        <f t="shared" si="61"/>
        <v/>
      </c>
    </row>
    <row r="553" spans="1:24" ht="14.25">
      <c r="A553" s="1" t="str">
        <f t="shared" si="56"/>
        <v>28dbf2e6</v>
      </c>
      <c r="B553" s="3">
        <v>45546</v>
      </c>
      <c r="C553" s="2" t="str">
        <f t="shared" si="57"/>
        <v>North</v>
      </c>
      <c r="D553" s="4" t="str">
        <f t="shared" si="58"/>
        <v>Sports</v>
      </c>
      <c r="E553" s="1">
        <v>3806.78</v>
      </c>
      <c r="F553" s="1">
        <v>2</v>
      </c>
      <c r="G553" s="1">
        <v>44</v>
      </c>
      <c r="H553" s="1">
        <v>401.76</v>
      </c>
      <c r="I553">
        <f t="shared" si="59"/>
        <v>2571.1423225152107</v>
      </c>
      <c r="J553">
        <f t="shared" si="60"/>
        <v>2535146.3299999977</v>
      </c>
      <c r="K553" s="1">
        <f t="shared" si="62"/>
        <v>222.88</v>
      </c>
      <c r="L553" s="1"/>
      <c r="M553" s="1"/>
      <c r="N553" s="1"/>
      <c r="O553" s="1"/>
      <c r="P553" s="1"/>
      <c r="Q553" s="1"/>
      <c r="R553" s="1" t="s">
        <v>556</v>
      </c>
      <c r="S553" s="2" t="s">
        <v>9</v>
      </c>
      <c r="T553" s="4" t="s">
        <v>17</v>
      </c>
      <c r="X553" t="str">
        <f t="shared" si="61"/>
        <v/>
      </c>
    </row>
    <row r="554" spans="1:24" ht="14.25">
      <c r="A554" s="1" t="str">
        <f t="shared" si="56"/>
        <v>f09dda05</v>
      </c>
      <c r="B554" s="3">
        <v>45154</v>
      </c>
      <c r="C554" s="2" t="str">
        <f t="shared" si="57"/>
        <v>South</v>
      </c>
      <c r="D554" s="4" t="str">
        <f t="shared" si="58"/>
        <v>Furniture</v>
      </c>
      <c r="E554" s="1">
        <v>4630.57</v>
      </c>
      <c r="F554" s="1">
        <v>19</v>
      </c>
      <c r="G554" s="1">
        <v>30</v>
      </c>
      <c r="H554" s="1">
        <v>501.61</v>
      </c>
      <c r="I554">
        <f t="shared" si="59"/>
        <v>2496.4375124875119</v>
      </c>
      <c r="J554">
        <f t="shared" si="60"/>
        <v>2498933.9499999993</v>
      </c>
      <c r="K554" s="1">
        <f t="shared" si="62"/>
        <v>265.80500000000001</v>
      </c>
      <c r="L554" s="1"/>
      <c r="M554" s="1"/>
      <c r="N554" s="1"/>
      <c r="O554" s="1"/>
      <c r="P554" s="1"/>
      <c r="Q554" s="1"/>
      <c r="R554" s="1" t="s">
        <v>557</v>
      </c>
      <c r="S554" s="2" t="s">
        <v>3913</v>
      </c>
      <c r="T554" s="4" t="s">
        <v>535</v>
      </c>
      <c r="X554" t="str">
        <f t="shared" si="61"/>
        <v/>
      </c>
    </row>
    <row r="555" spans="1:24" ht="14.25">
      <c r="A555" s="1" t="str">
        <f t="shared" si="56"/>
        <v>6.9314E+27</v>
      </c>
      <c r="B555" s="3">
        <v>45371</v>
      </c>
      <c r="C555" s="2" t="str">
        <f t="shared" si="57"/>
        <v>West</v>
      </c>
      <c r="D555" s="4" t="str">
        <f t="shared" si="58"/>
        <v>Electronics</v>
      </c>
      <c r="E555" s="1">
        <v>562.66</v>
      </c>
      <c r="F555" s="1">
        <v>46</v>
      </c>
      <c r="G555" s="1">
        <v>42</v>
      </c>
      <c r="H555" s="1">
        <v>348.54</v>
      </c>
      <c r="I555">
        <f t="shared" si="59"/>
        <v>2537.5954861821929</v>
      </c>
      <c r="J555">
        <f t="shared" si="60"/>
        <v>2479230.7900000024</v>
      </c>
      <c r="K555" s="1">
        <f t="shared" si="62"/>
        <v>195.27</v>
      </c>
      <c r="L555" s="1"/>
      <c r="M555" s="1"/>
      <c r="N555" s="1"/>
      <c r="O555" s="1"/>
      <c r="P555" s="1"/>
      <c r="Q555" s="1"/>
      <c r="R555" s="5">
        <v>6.9314000000000002E+27</v>
      </c>
      <c r="S555" s="2" t="s">
        <v>3911</v>
      </c>
      <c r="T555" s="4" t="s">
        <v>291</v>
      </c>
      <c r="X555" t="str">
        <f t="shared" si="61"/>
        <v/>
      </c>
    </row>
    <row r="556" spans="1:24" ht="14.25">
      <c r="A556" s="1" t="str">
        <f t="shared" si="56"/>
        <v>acc86e41</v>
      </c>
      <c r="B556" s="3">
        <v>45350</v>
      </c>
      <c r="C556" s="2" t="str">
        <f t="shared" si="57"/>
        <v>South</v>
      </c>
      <c r="D556" s="4" t="str">
        <f t="shared" si="58"/>
        <v>Groceries</v>
      </c>
      <c r="E556" s="1">
        <v>1023.79</v>
      </c>
      <c r="F556" s="1">
        <v>5</v>
      </c>
      <c r="G556" s="1">
        <v>12</v>
      </c>
      <c r="H556" s="1">
        <v>1985.69</v>
      </c>
      <c r="I556">
        <f t="shared" si="59"/>
        <v>2496.4375124875119</v>
      </c>
      <c r="J556">
        <f t="shared" si="60"/>
        <v>2498933.9499999993</v>
      </c>
      <c r="K556" s="1">
        <f t="shared" si="62"/>
        <v>998.84500000000003</v>
      </c>
      <c r="L556" s="1"/>
      <c r="M556" s="1"/>
      <c r="N556" s="1"/>
      <c r="O556" s="1"/>
      <c r="P556" s="1"/>
      <c r="Q556" s="1"/>
      <c r="R556" s="1" t="s">
        <v>558</v>
      </c>
      <c r="S556" s="2" t="s">
        <v>3913</v>
      </c>
      <c r="T556" s="4" t="s">
        <v>88</v>
      </c>
      <c r="X556" t="str">
        <f t="shared" si="61"/>
        <v/>
      </c>
    </row>
    <row r="557" spans="1:24" ht="14.25">
      <c r="A557" s="1" t="str">
        <f t="shared" si="56"/>
        <v>b7a15b7c</v>
      </c>
      <c r="B557" s="3">
        <v>45484</v>
      </c>
      <c r="C557" s="2" t="str">
        <f t="shared" si="57"/>
        <v>East</v>
      </c>
      <c r="D557" s="4" t="str">
        <f t="shared" si="58"/>
        <v>Furniture</v>
      </c>
      <c r="E557" s="1">
        <v>3652.59</v>
      </c>
      <c r="F557" s="1">
        <v>35</v>
      </c>
      <c r="G557" s="1">
        <v>30</v>
      </c>
      <c r="H557" s="1">
        <v>402.83</v>
      </c>
      <c r="I557">
        <f t="shared" si="59"/>
        <v>2506.2477027027048</v>
      </c>
      <c r="J557">
        <f t="shared" si="60"/>
        <v>2596472.620000002</v>
      </c>
      <c r="K557" s="1">
        <f t="shared" si="62"/>
        <v>216.41499999999999</v>
      </c>
      <c r="L557" s="1"/>
      <c r="M557" s="1"/>
      <c r="N557" s="1"/>
      <c r="O557" s="1"/>
      <c r="P557" s="1"/>
      <c r="Q557" s="1"/>
      <c r="R557" s="1" t="s">
        <v>559</v>
      </c>
      <c r="S557" s="2" t="s">
        <v>3912</v>
      </c>
      <c r="T557" s="4" t="s">
        <v>535</v>
      </c>
      <c r="X557" t="str">
        <f t="shared" si="61"/>
        <v/>
      </c>
    </row>
    <row r="558" spans="1:24" ht="14.25">
      <c r="A558" s="1" t="str">
        <f t="shared" si="56"/>
        <v>7a9632a5</v>
      </c>
      <c r="B558" s="3">
        <v>45334</v>
      </c>
      <c r="C558" s="2" t="str">
        <f t="shared" si="57"/>
        <v>East</v>
      </c>
      <c r="D558" s="4" t="str">
        <f t="shared" si="58"/>
        <v>Groceries</v>
      </c>
      <c r="E558" s="1">
        <v>1655.44</v>
      </c>
      <c r="F558" s="1">
        <v>25</v>
      </c>
      <c r="G558" s="1">
        <v>32</v>
      </c>
      <c r="H558" s="1">
        <v>1183.5999999999999</v>
      </c>
      <c r="I558">
        <f t="shared" si="59"/>
        <v>2506.2477027027048</v>
      </c>
      <c r="J558">
        <f t="shared" si="60"/>
        <v>2596472.620000002</v>
      </c>
      <c r="K558" s="1">
        <f t="shared" si="62"/>
        <v>607.79999999999995</v>
      </c>
      <c r="L558" s="1"/>
      <c r="M558" s="1"/>
      <c r="N558" s="1"/>
      <c r="O558" s="1"/>
      <c r="P558" s="1"/>
      <c r="Q558" s="1"/>
      <c r="R558" s="1" t="s">
        <v>560</v>
      </c>
      <c r="S558" s="2" t="s">
        <v>3912</v>
      </c>
      <c r="T558" s="4" t="s">
        <v>88</v>
      </c>
      <c r="X558" t="str">
        <f t="shared" si="61"/>
        <v/>
      </c>
    </row>
    <row r="559" spans="1:24" ht="14.25">
      <c r="A559" s="1" t="str">
        <f t="shared" si="56"/>
        <v>226a19ca</v>
      </c>
      <c r="B559" s="3">
        <v>45588</v>
      </c>
      <c r="C559" s="2" t="str">
        <f t="shared" si="57"/>
        <v>South</v>
      </c>
      <c r="D559" s="4" t="str">
        <f t="shared" si="58"/>
        <v>Clothing</v>
      </c>
      <c r="E559" s="1">
        <v>378.63</v>
      </c>
      <c r="F559" s="1">
        <v>17</v>
      </c>
      <c r="G559" s="1">
        <v>32</v>
      </c>
      <c r="H559" s="1">
        <v>1801.88</v>
      </c>
      <c r="I559">
        <f t="shared" si="59"/>
        <v>2496.4375124875119</v>
      </c>
      <c r="J559">
        <f t="shared" si="60"/>
        <v>2498933.9499999993</v>
      </c>
      <c r="K559" s="1">
        <f t="shared" si="62"/>
        <v>916.94</v>
      </c>
      <c r="L559" s="1"/>
      <c r="M559" s="1"/>
      <c r="N559" s="1"/>
      <c r="O559" s="1"/>
      <c r="P559" s="1"/>
      <c r="Q559" s="1"/>
      <c r="R559" s="1" t="s">
        <v>561</v>
      </c>
      <c r="S559" s="2" t="s">
        <v>3913</v>
      </c>
      <c r="T559" s="4" t="s">
        <v>1474</v>
      </c>
      <c r="X559" t="str">
        <f t="shared" si="61"/>
        <v/>
      </c>
    </row>
    <row r="560" spans="1:24" ht="14.25">
      <c r="A560" s="1" t="str">
        <f t="shared" si="56"/>
        <v>ef092e36</v>
      </c>
      <c r="B560" s="3">
        <v>45389</v>
      </c>
      <c r="C560" s="2" t="str">
        <f t="shared" si="57"/>
        <v>East</v>
      </c>
      <c r="D560" s="4" t="str">
        <f t="shared" si="58"/>
        <v>Groceries</v>
      </c>
      <c r="E560" s="1">
        <v>4052.53</v>
      </c>
      <c r="F560" s="1">
        <v>35</v>
      </c>
      <c r="G560" s="1">
        <v>36</v>
      </c>
      <c r="H560" s="1">
        <v>354.12</v>
      </c>
      <c r="I560">
        <f t="shared" si="59"/>
        <v>2506.2477027027048</v>
      </c>
      <c r="J560">
        <f t="shared" si="60"/>
        <v>2596472.620000002</v>
      </c>
      <c r="K560" s="1">
        <f t="shared" si="62"/>
        <v>195.06</v>
      </c>
      <c r="L560" s="1"/>
      <c r="M560" s="1"/>
      <c r="N560" s="1"/>
      <c r="O560" s="1"/>
      <c r="P560" s="1"/>
      <c r="Q560" s="1"/>
      <c r="R560" s="1" t="s">
        <v>562</v>
      </c>
      <c r="S560" s="2" t="s">
        <v>3912</v>
      </c>
      <c r="T560" s="4" t="s">
        <v>88</v>
      </c>
      <c r="X560" t="str">
        <f t="shared" si="61"/>
        <v/>
      </c>
    </row>
    <row r="561" spans="1:24" ht="14.25">
      <c r="A561" s="1" t="str">
        <f t="shared" si="56"/>
        <v>fe225957</v>
      </c>
      <c r="B561" s="3">
        <v>45591</v>
      </c>
      <c r="C561" s="2" t="str">
        <f t="shared" si="57"/>
        <v>East</v>
      </c>
      <c r="D561" s="4" t="str">
        <f t="shared" si="58"/>
        <v>Sports</v>
      </c>
      <c r="E561" s="1">
        <v>1807.03</v>
      </c>
      <c r="F561" s="1">
        <v>14</v>
      </c>
      <c r="G561" s="1">
        <v>39</v>
      </c>
      <c r="H561" s="1">
        <v>91.85</v>
      </c>
      <c r="I561">
        <f t="shared" si="59"/>
        <v>2506.2477027027048</v>
      </c>
      <c r="J561">
        <f t="shared" si="60"/>
        <v>2596472.620000002</v>
      </c>
      <c r="K561" s="1">
        <f t="shared" si="62"/>
        <v>65.424999999999997</v>
      </c>
      <c r="L561" s="1"/>
      <c r="M561" s="1"/>
      <c r="N561" s="1"/>
      <c r="O561" s="1"/>
      <c r="P561" s="1"/>
      <c r="Q561" s="1"/>
      <c r="R561" s="1" t="s">
        <v>563</v>
      </c>
      <c r="S561" s="2" t="s">
        <v>3912</v>
      </c>
      <c r="T561" s="4" t="s">
        <v>17</v>
      </c>
      <c r="X561" t="str">
        <f t="shared" si="61"/>
        <v/>
      </c>
    </row>
    <row r="562" spans="1:24" ht="14.25">
      <c r="A562" s="1" t="str">
        <f t="shared" si="56"/>
        <v>9cd7a7af</v>
      </c>
      <c r="B562" s="3">
        <v>45207</v>
      </c>
      <c r="C562" s="2" t="str">
        <f t="shared" si="57"/>
        <v>North</v>
      </c>
      <c r="D562" s="4" t="str">
        <f t="shared" si="58"/>
        <v>Groceries</v>
      </c>
      <c r="E562" s="1">
        <v>2918.32</v>
      </c>
      <c r="F562" s="1">
        <v>6</v>
      </c>
      <c r="G562" s="1">
        <v>15</v>
      </c>
      <c r="H562" s="1">
        <v>1902.42</v>
      </c>
      <c r="I562">
        <f t="shared" si="59"/>
        <v>2571.1423225152107</v>
      </c>
      <c r="J562">
        <f t="shared" si="60"/>
        <v>2535146.3299999977</v>
      </c>
      <c r="K562" s="1">
        <f t="shared" si="62"/>
        <v>958.71</v>
      </c>
      <c r="L562" s="1"/>
      <c r="M562" s="1"/>
      <c r="N562" s="1"/>
      <c r="O562" s="1"/>
      <c r="P562" s="1"/>
      <c r="Q562" s="1"/>
      <c r="R562" s="1" t="s">
        <v>564</v>
      </c>
      <c r="S562" s="2" t="s">
        <v>9</v>
      </c>
      <c r="T562" s="4" t="s">
        <v>88</v>
      </c>
      <c r="X562" t="str">
        <f t="shared" si="61"/>
        <v/>
      </c>
    </row>
    <row r="563" spans="1:24" ht="14.25">
      <c r="A563" s="1" t="str">
        <f t="shared" si="56"/>
        <v>d30bc85e</v>
      </c>
      <c r="B563" s="3">
        <v>44933</v>
      </c>
      <c r="C563" s="2" t="str">
        <f t="shared" si="57"/>
        <v>South</v>
      </c>
      <c r="D563" s="4" t="str">
        <f t="shared" si="58"/>
        <v>Electronics</v>
      </c>
      <c r="E563" s="1">
        <v>411.4</v>
      </c>
      <c r="F563" s="1">
        <v>11</v>
      </c>
      <c r="G563" s="1">
        <v>36</v>
      </c>
      <c r="H563" s="1">
        <v>959.11</v>
      </c>
      <c r="I563">
        <f t="shared" si="59"/>
        <v>2496.4375124875119</v>
      </c>
      <c r="J563">
        <f t="shared" si="60"/>
        <v>2498933.9499999993</v>
      </c>
      <c r="K563" s="1">
        <f t="shared" si="62"/>
        <v>497.55500000000001</v>
      </c>
      <c r="L563" s="1"/>
      <c r="M563" s="1"/>
      <c r="N563" s="1"/>
      <c r="O563" s="1"/>
      <c r="P563" s="1"/>
      <c r="Q563" s="1"/>
      <c r="R563" s="1" t="s">
        <v>565</v>
      </c>
      <c r="S563" s="2" t="s">
        <v>3913</v>
      </c>
      <c r="T563" s="4" t="s">
        <v>291</v>
      </c>
      <c r="X563" t="str">
        <f t="shared" si="61"/>
        <v/>
      </c>
    </row>
    <row r="564" spans="1:24" ht="14.25">
      <c r="A564" s="1" t="str">
        <f t="shared" si="56"/>
        <v>42331582</v>
      </c>
      <c r="B564" s="3">
        <v>45396</v>
      </c>
      <c r="C564" s="2" t="str">
        <f t="shared" si="57"/>
        <v>West</v>
      </c>
      <c r="D564" s="4" t="str">
        <f t="shared" si="58"/>
        <v>Clothing</v>
      </c>
      <c r="E564" s="1">
        <v>2899.67</v>
      </c>
      <c r="F564" s="1">
        <v>8</v>
      </c>
      <c r="G564" s="1">
        <v>11</v>
      </c>
      <c r="H564" s="1">
        <v>335.03</v>
      </c>
      <c r="I564">
        <f t="shared" si="59"/>
        <v>2537.5954861821929</v>
      </c>
      <c r="J564">
        <f t="shared" si="60"/>
        <v>2479230.7900000024</v>
      </c>
      <c r="K564" s="1">
        <f t="shared" si="62"/>
        <v>173.01499999999999</v>
      </c>
      <c r="L564" s="1"/>
      <c r="M564" s="1"/>
      <c r="N564" s="1"/>
      <c r="O564" s="1"/>
      <c r="P564" s="1"/>
      <c r="Q564" s="1"/>
      <c r="R564" s="1">
        <v>42331582</v>
      </c>
      <c r="S564" s="2" t="s">
        <v>3911</v>
      </c>
      <c r="T564" s="4" t="s">
        <v>1474</v>
      </c>
      <c r="X564" t="str">
        <f t="shared" si="61"/>
        <v/>
      </c>
    </row>
    <row r="565" spans="1:24" ht="14.25">
      <c r="A565" s="1" t="str">
        <f t="shared" si="56"/>
        <v>bb6832d1</v>
      </c>
      <c r="B565" s="3">
        <v>45342</v>
      </c>
      <c r="C565" s="2" t="str">
        <f t="shared" si="57"/>
        <v>South</v>
      </c>
      <c r="D565" s="4" t="str">
        <f t="shared" si="58"/>
        <v>Clothing</v>
      </c>
      <c r="E565" s="1">
        <v>566.52</v>
      </c>
      <c r="F565" s="1">
        <v>11</v>
      </c>
      <c r="G565" s="1">
        <v>22</v>
      </c>
      <c r="H565" s="1">
        <v>443.67</v>
      </c>
      <c r="I565">
        <f t="shared" si="59"/>
        <v>2496.4375124875119</v>
      </c>
      <c r="J565">
        <f t="shared" si="60"/>
        <v>2498933.9499999993</v>
      </c>
      <c r="K565" s="1">
        <f t="shared" si="62"/>
        <v>232.83500000000001</v>
      </c>
      <c r="L565" s="1"/>
      <c r="M565" s="1"/>
      <c r="N565" s="1"/>
      <c r="O565" s="1"/>
      <c r="P565" s="1"/>
      <c r="Q565" s="1"/>
      <c r="R565" s="1" t="s">
        <v>566</v>
      </c>
      <c r="S565" s="2" t="s">
        <v>3913</v>
      </c>
      <c r="T565" s="4" t="s">
        <v>1474</v>
      </c>
      <c r="X565" t="str">
        <f t="shared" si="61"/>
        <v/>
      </c>
    </row>
    <row r="566" spans="1:24" ht="14.25">
      <c r="A566" s="1" t="str">
        <f t="shared" si="56"/>
        <v>ad7a0c8d</v>
      </c>
      <c r="B566" s="3">
        <v>45021</v>
      </c>
      <c r="C566" s="2" t="str">
        <f t="shared" si="57"/>
        <v>North</v>
      </c>
      <c r="D566" s="4" t="str">
        <f t="shared" si="58"/>
        <v>Clothing</v>
      </c>
      <c r="E566" s="1">
        <v>3281.47</v>
      </c>
      <c r="F566" s="1">
        <v>17</v>
      </c>
      <c r="G566" s="1">
        <v>4</v>
      </c>
      <c r="H566" s="1">
        <v>414.48</v>
      </c>
      <c r="I566">
        <f t="shared" si="59"/>
        <v>2571.1423225152107</v>
      </c>
      <c r="J566">
        <f t="shared" si="60"/>
        <v>2535146.3299999977</v>
      </c>
      <c r="K566" s="1">
        <f t="shared" si="62"/>
        <v>209.24</v>
      </c>
      <c r="L566" s="1"/>
      <c r="M566" s="1"/>
      <c r="N566" s="1"/>
      <c r="O566" s="1"/>
      <c r="P566" s="1"/>
      <c r="Q566" s="1"/>
      <c r="R566" s="1" t="s">
        <v>567</v>
      </c>
      <c r="S566" s="2" t="s">
        <v>9</v>
      </c>
      <c r="T566" s="4" t="s">
        <v>1474</v>
      </c>
      <c r="X566" t="str">
        <f t="shared" si="61"/>
        <v/>
      </c>
    </row>
    <row r="567" spans="1:24" ht="14.25">
      <c r="A567" s="1" t="str">
        <f t="shared" si="56"/>
        <v>dc768ec6</v>
      </c>
      <c r="B567" s="3">
        <v>44992</v>
      </c>
      <c r="C567" s="2" t="str">
        <f t="shared" si="57"/>
        <v>East</v>
      </c>
      <c r="D567" s="4" t="str">
        <f t="shared" si="58"/>
        <v>Electronics</v>
      </c>
      <c r="E567" s="1">
        <v>1914.2</v>
      </c>
      <c r="F567" s="1">
        <v>38</v>
      </c>
      <c r="G567" s="1">
        <v>22</v>
      </c>
      <c r="H567" s="1">
        <v>1117.1199999999999</v>
      </c>
      <c r="I567">
        <f t="shared" si="59"/>
        <v>2506.2477027027048</v>
      </c>
      <c r="J567">
        <f t="shared" si="60"/>
        <v>2596472.620000002</v>
      </c>
      <c r="K567" s="1">
        <f t="shared" si="62"/>
        <v>569.55999999999995</v>
      </c>
      <c r="L567" s="1"/>
      <c r="M567" s="1"/>
      <c r="N567" s="1"/>
      <c r="O567" s="1"/>
      <c r="P567" s="1"/>
      <c r="Q567" s="1"/>
      <c r="R567" s="1" t="s">
        <v>568</v>
      </c>
      <c r="S567" s="2" t="s">
        <v>3912</v>
      </c>
      <c r="T567" s="4" t="s">
        <v>291</v>
      </c>
      <c r="X567" t="str">
        <f t="shared" si="61"/>
        <v/>
      </c>
    </row>
    <row r="568" spans="1:24" ht="14.25">
      <c r="A568" s="1" t="str">
        <f t="shared" si="56"/>
        <v>2f73d37f</v>
      </c>
      <c r="B568" s="3">
        <v>45573</v>
      </c>
      <c r="C568" s="2" t="str">
        <f t="shared" si="57"/>
        <v>West</v>
      </c>
      <c r="D568" s="4" t="str">
        <f t="shared" si="58"/>
        <v>Electronics</v>
      </c>
      <c r="E568" s="1">
        <v>377.71</v>
      </c>
      <c r="F568" s="1">
        <v>23</v>
      </c>
      <c r="G568" s="1">
        <v>22</v>
      </c>
      <c r="H568" s="1">
        <v>1911.22</v>
      </c>
      <c r="I568">
        <f t="shared" si="59"/>
        <v>2537.5954861821929</v>
      </c>
      <c r="J568">
        <f t="shared" si="60"/>
        <v>2479230.7900000024</v>
      </c>
      <c r="K568" s="1">
        <f t="shared" si="62"/>
        <v>966.61</v>
      </c>
      <c r="L568" s="1"/>
      <c r="M568" s="1"/>
      <c r="N568" s="1"/>
      <c r="O568" s="1"/>
      <c r="P568" s="1"/>
      <c r="Q568" s="1"/>
      <c r="R568" s="1" t="s">
        <v>569</v>
      </c>
      <c r="S568" s="2" t="s">
        <v>3911</v>
      </c>
      <c r="T568" s="4" t="s">
        <v>291</v>
      </c>
      <c r="X568" t="str">
        <f t="shared" si="61"/>
        <v/>
      </c>
    </row>
    <row r="569" spans="1:24" ht="14.25">
      <c r="A569" s="1" t="str">
        <f t="shared" si="56"/>
        <v>988052ec</v>
      </c>
      <c r="B569" s="3">
        <v>45189</v>
      </c>
      <c r="C569" s="2" t="str">
        <f t="shared" si="57"/>
        <v>South</v>
      </c>
      <c r="D569" s="4" t="str">
        <f t="shared" si="58"/>
        <v>Groceries</v>
      </c>
      <c r="E569" s="1">
        <v>4117.8</v>
      </c>
      <c r="F569" s="1">
        <v>21</v>
      </c>
      <c r="G569" s="1">
        <v>8</v>
      </c>
      <c r="H569" s="1">
        <v>646.32000000000005</v>
      </c>
      <c r="I569">
        <f t="shared" si="59"/>
        <v>2496.4375124875119</v>
      </c>
      <c r="J569">
        <f t="shared" si="60"/>
        <v>2498933.9499999993</v>
      </c>
      <c r="K569" s="1">
        <f t="shared" si="62"/>
        <v>327.16000000000003</v>
      </c>
      <c r="L569" s="1"/>
      <c r="M569" s="1"/>
      <c r="N569" s="1"/>
      <c r="O569" s="1"/>
      <c r="P569" s="1"/>
      <c r="Q569" s="1"/>
      <c r="R569" s="1" t="s">
        <v>570</v>
      </c>
      <c r="S569" s="2" t="s">
        <v>3913</v>
      </c>
      <c r="T569" s="4" t="s">
        <v>88</v>
      </c>
      <c r="X569" t="str">
        <f t="shared" si="61"/>
        <v/>
      </c>
    </row>
    <row r="570" spans="1:24" ht="14.25">
      <c r="A570" s="1" t="str">
        <f t="shared" si="56"/>
        <v>5646f389</v>
      </c>
      <c r="B570" s="3">
        <v>45126</v>
      </c>
      <c r="C570" s="2" t="str">
        <f t="shared" si="57"/>
        <v>East</v>
      </c>
      <c r="D570" s="4" t="str">
        <f t="shared" si="58"/>
        <v>Furniture</v>
      </c>
      <c r="E570" s="1">
        <v>4574.1099999999997</v>
      </c>
      <c r="F570" s="1">
        <v>41</v>
      </c>
      <c r="G570" s="1">
        <v>49</v>
      </c>
      <c r="H570" s="1">
        <v>1647.44</v>
      </c>
      <c r="I570">
        <f t="shared" si="59"/>
        <v>2506.2477027027048</v>
      </c>
      <c r="J570">
        <f t="shared" si="60"/>
        <v>2596472.620000002</v>
      </c>
      <c r="K570" s="1">
        <f t="shared" si="62"/>
        <v>848.22</v>
      </c>
      <c r="L570" s="1"/>
      <c r="M570" s="1"/>
      <c r="N570" s="1"/>
      <c r="O570" s="1"/>
      <c r="P570" s="1"/>
      <c r="Q570" s="1"/>
      <c r="R570" s="1" t="s">
        <v>571</v>
      </c>
      <c r="S570" s="2" t="s">
        <v>3912</v>
      </c>
      <c r="T570" s="4" t="s">
        <v>535</v>
      </c>
      <c r="X570" t="str">
        <f t="shared" si="61"/>
        <v/>
      </c>
    </row>
    <row r="571" spans="1:24" ht="14.25">
      <c r="A571" s="1" t="str">
        <f t="shared" si="56"/>
        <v>cb01a259</v>
      </c>
      <c r="B571" s="3">
        <v>45118</v>
      </c>
      <c r="C571" s="2" t="str">
        <f t="shared" si="57"/>
        <v>East</v>
      </c>
      <c r="D571" s="4" t="str">
        <f t="shared" si="58"/>
        <v>Electronics</v>
      </c>
      <c r="E571" s="1">
        <v>2565.13</v>
      </c>
      <c r="F571" s="1">
        <v>31</v>
      </c>
      <c r="G571" s="1">
        <v>45</v>
      </c>
      <c r="H571" s="1">
        <v>1193.1400000000001</v>
      </c>
      <c r="I571">
        <f t="shared" si="59"/>
        <v>2506.2477027027048</v>
      </c>
      <c r="J571">
        <f t="shared" si="60"/>
        <v>2596472.620000002</v>
      </c>
      <c r="K571" s="1">
        <f t="shared" si="62"/>
        <v>619.07000000000005</v>
      </c>
      <c r="L571" s="1"/>
      <c r="M571" s="1"/>
      <c r="N571" s="1"/>
      <c r="O571" s="1"/>
      <c r="P571" s="1"/>
      <c r="Q571" s="1"/>
      <c r="R571" s="1" t="s">
        <v>572</v>
      </c>
      <c r="S571" s="2" t="s">
        <v>3912</v>
      </c>
      <c r="T571" s="4" t="s">
        <v>291</v>
      </c>
      <c r="X571" t="str">
        <f t="shared" si="61"/>
        <v/>
      </c>
    </row>
    <row r="572" spans="1:24" ht="14.25">
      <c r="A572" s="1" t="str">
        <f t="shared" si="56"/>
        <v>f104853e</v>
      </c>
      <c r="B572" s="3">
        <v>44888</v>
      </c>
      <c r="C572" s="2" t="str">
        <f t="shared" si="57"/>
        <v>North</v>
      </c>
      <c r="D572" s="4" t="str">
        <f t="shared" si="58"/>
        <v>Electronics</v>
      </c>
      <c r="E572" s="1">
        <v>238.89</v>
      </c>
      <c r="F572" s="1">
        <v>5</v>
      </c>
      <c r="G572" s="1">
        <v>46</v>
      </c>
      <c r="H572" s="1">
        <v>669.05</v>
      </c>
      <c r="I572">
        <f t="shared" si="59"/>
        <v>2571.1423225152107</v>
      </c>
      <c r="J572">
        <f t="shared" si="60"/>
        <v>2535146.3299999977</v>
      </c>
      <c r="K572" s="1">
        <f t="shared" si="62"/>
        <v>357.52499999999998</v>
      </c>
      <c r="L572" s="1"/>
      <c r="M572" s="1"/>
      <c r="N572" s="1"/>
      <c r="O572" s="1"/>
      <c r="P572" s="1"/>
      <c r="Q572" s="1"/>
      <c r="R572" s="1" t="s">
        <v>573</v>
      </c>
      <c r="S572" s="2" t="s">
        <v>9</v>
      </c>
      <c r="T572" s="4" t="s">
        <v>291</v>
      </c>
      <c r="X572" t="str">
        <f t="shared" si="61"/>
        <v/>
      </c>
    </row>
    <row r="573" spans="1:24" ht="14.25">
      <c r="A573" s="1" t="str">
        <f t="shared" si="56"/>
        <v>c49dd3a1</v>
      </c>
      <c r="B573" s="3">
        <v>45194</v>
      </c>
      <c r="C573" s="2" t="str">
        <f t="shared" si="57"/>
        <v>East</v>
      </c>
      <c r="D573" s="4" t="str">
        <f t="shared" si="58"/>
        <v>Sports</v>
      </c>
      <c r="E573" s="1">
        <v>4016.78</v>
      </c>
      <c r="F573" s="1">
        <v>13</v>
      </c>
      <c r="G573" s="1">
        <v>9</v>
      </c>
      <c r="H573" s="1">
        <v>113.09</v>
      </c>
      <c r="I573">
        <f t="shared" si="59"/>
        <v>2506.2477027027048</v>
      </c>
      <c r="J573">
        <f t="shared" si="60"/>
        <v>2596472.620000002</v>
      </c>
      <c r="K573" s="1">
        <f t="shared" si="62"/>
        <v>61.045000000000002</v>
      </c>
      <c r="L573" s="1"/>
      <c r="M573" s="1"/>
      <c r="N573" s="1"/>
      <c r="O573" s="1"/>
      <c r="P573" s="1"/>
      <c r="Q573" s="1"/>
      <c r="R573" s="1" t="s">
        <v>574</v>
      </c>
      <c r="S573" s="2" t="s">
        <v>3912</v>
      </c>
      <c r="T573" s="4" t="s">
        <v>17</v>
      </c>
      <c r="X573" t="str">
        <f t="shared" si="61"/>
        <v/>
      </c>
    </row>
    <row r="574" spans="1:24" ht="14.25">
      <c r="A574" s="1" t="str">
        <f t="shared" si="56"/>
        <v>93fc02eb</v>
      </c>
      <c r="B574" s="3">
        <v>45471</v>
      </c>
      <c r="C574" s="2" t="str">
        <f t="shared" si="57"/>
        <v>North</v>
      </c>
      <c r="D574" s="4" t="str">
        <f t="shared" si="58"/>
        <v>Groceries</v>
      </c>
      <c r="E574" s="1">
        <v>1654.9</v>
      </c>
      <c r="F574" s="1">
        <v>6</v>
      </c>
      <c r="G574" s="1">
        <v>6</v>
      </c>
      <c r="H574" s="1">
        <v>662.08</v>
      </c>
      <c r="I574">
        <f t="shared" si="59"/>
        <v>2571.1423225152107</v>
      </c>
      <c r="J574">
        <f t="shared" si="60"/>
        <v>2535146.3299999977</v>
      </c>
      <c r="K574" s="1">
        <f t="shared" si="62"/>
        <v>334.04</v>
      </c>
      <c r="L574" s="1"/>
      <c r="M574" s="1"/>
      <c r="N574" s="1"/>
      <c r="O574" s="1"/>
      <c r="P574" s="1"/>
      <c r="Q574" s="1"/>
      <c r="R574" s="1" t="s">
        <v>575</v>
      </c>
      <c r="S574" s="2" t="s">
        <v>9</v>
      </c>
      <c r="T574" s="4" t="s">
        <v>88</v>
      </c>
      <c r="X574" t="str">
        <f t="shared" si="61"/>
        <v/>
      </c>
    </row>
    <row r="575" spans="1:24" ht="14.25">
      <c r="A575" s="1" t="str">
        <f t="shared" si="56"/>
        <v>0f653b1c</v>
      </c>
      <c r="B575" s="3">
        <v>45468</v>
      </c>
      <c r="C575" s="2" t="str">
        <f t="shared" si="57"/>
        <v>West</v>
      </c>
      <c r="D575" s="4" t="str">
        <f t="shared" si="58"/>
        <v>Furniture</v>
      </c>
      <c r="E575" s="1">
        <v>3493.46</v>
      </c>
      <c r="F575" s="1">
        <v>2</v>
      </c>
      <c r="G575" s="1">
        <v>0</v>
      </c>
      <c r="H575" s="1">
        <v>1324.31</v>
      </c>
      <c r="I575">
        <f t="shared" si="59"/>
        <v>2537.5954861821929</v>
      </c>
      <c r="J575">
        <f t="shared" si="60"/>
        <v>2479230.7900000024</v>
      </c>
      <c r="K575" s="1">
        <f t="shared" si="62"/>
        <v>662.15499999999997</v>
      </c>
      <c r="L575" s="1"/>
      <c r="M575" s="1"/>
      <c r="N575" s="1"/>
      <c r="O575" s="1"/>
      <c r="P575" s="1"/>
      <c r="Q575" s="1"/>
      <c r="R575" s="1" t="s">
        <v>576</v>
      </c>
      <c r="S575" s="2" t="s">
        <v>3911</v>
      </c>
      <c r="T575" s="4" t="s">
        <v>535</v>
      </c>
      <c r="X575" t="str">
        <f t="shared" si="61"/>
        <v/>
      </c>
    </row>
    <row r="576" spans="1:24" ht="14.25">
      <c r="A576" s="1" t="str">
        <f t="shared" si="56"/>
        <v>80be5bd9</v>
      </c>
      <c r="B576" s="3">
        <v>45071</v>
      </c>
      <c r="C576" s="2" t="str">
        <f t="shared" si="57"/>
        <v>East</v>
      </c>
      <c r="D576" s="4" t="str">
        <f t="shared" si="58"/>
        <v>Sports</v>
      </c>
      <c r="E576" s="1">
        <v>3964.45</v>
      </c>
      <c r="F576" s="1">
        <v>18</v>
      </c>
      <c r="G576" s="1">
        <v>0</v>
      </c>
      <c r="H576" s="1">
        <v>554.66999999999996</v>
      </c>
      <c r="I576">
        <f t="shared" si="59"/>
        <v>2506.2477027027048</v>
      </c>
      <c r="J576">
        <f t="shared" si="60"/>
        <v>2596472.620000002</v>
      </c>
      <c r="K576" s="1">
        <f t="shared" si="62"/>
        <v>277.33499999999998</v>
      </c>
      <c r="L576" s="1"/>
      <c r="M576" s="1"/>
      <c r="N576" s="1"/>
      <c r="O576" s="1"/>
      <c r="P576" s="1"/>
      <c r="Q576" s="1"/>
      <c r="R576" s="1" t="s">
        <v>577</v>
      </c>
      <c r="S576" s="2" t="s">
        <v>3912</v>
      </c>
      <c r="T576" s="4" t="s">
        <v>17</v>
      </c>
      <c r="X576" t="str">
        <f t="shared" si="61"/>
        <v/>
      </c>
    </row>
    <row r="577" spans="1:24" ht="14.25">
      <c r="A577" s="1" t="str">
        <f t="shared" si="56"/>
        <v>f2e775fb</v>
      </c>
      <c r="B577" s="3">
        <v>45426</v>
      </c>
      <c r="C577" s="2" t="str">
        <f t="shared" si="57"/>
        <v>South</v>
      </c>
      <c r="D577" s="4" t="str">
        <f t="shared" si="58"/>
        <v>Sports</v>
      </c>
      <c r="E577" s="1">
        <v>4829.17</v>
      </c>
      <c r="F577" s="1">
        <v>6</v>
      </c>
      <c r="G577" s="1">
        <v>10</v>
      </c>
      <c r="H577" s="1">
        <v>1214.3499999999999</v>
      </c>
      <c r="I577">
        <f t="shared" si="59"/>
        <v>2496.4375124875119</v>
      </c>
      <c r="J577">
        <f t="shared" si="60"/>
        <v>2498933.9499999993</v>
      </c>
      <c r="K577" s="1">
        <f t="shared" si="62"/>
        <v>612.17499999999995</v>
      </c>
      <c r="L577" s="1"/>
      <c r="M577" s="1"/>
      <c r="N577" s="1"/>
      <c r="O577" s="1"/>
      <c r="P577" s="1"/>
      <c r="Q577" s="1"/>
      <c r="R577" s="1" t="s">
        <v>578</v>
      </c>
      <c r="S577" s="2" t="s">
        <v>3913</v>
      </c>
      <c r="T577" s="4" t="s">
        <v>17</v>
      </c>
      <c r="X577" t="str">
        <f t="shared" si="61"/>
        <v/>
      </c>
    </row>
    <row r="578" spans="1:24" ht="14.25">
      <c r="A578" s="1" t="str">
        <f t="shared" ref="A578:A641" si="63">TRIM(R578)</f>
        <v>9e4ed6a9</v>
      </c>
      <c r="B578" s="3">
        <v>45500</v>
      </c>
      <c r="C578" s="2" t="str">
        <f t="shared" ref="C578:C641" si="64">PROPER(TRIM(S578))</f>
        <v>East</v>
      </c>
      <c r="D578" s="4" t="str">
        <f t="shared" ref="D578:D641" si="65">PROPER(TRIM(SUBSTITUTE(T578,"$","s")))</f>
        <v>Clothing</v>
      </c>
      <c r="E578" s="1">
        <v>1750.5</v>
      </c>
      <c r="F578" s="1">
        <v>35</v>
      </c>
      <c r="G578" s="1">
        <v>33</v>
      </c>
      <c r="H578" s="1">
        <v>658.25</v>
      </c>
      <c r="I578">
        <f t="shared" ref="I578:I641" si="66">AVERAGEIFS(E:E,C:C,C578)</f>
        <v>2506.2477027027048</v>
      </c>
      <c r="J578">
        <f t="shared" ref="J578:J641" si="67">SUMIFS(E:E,C:C,C578)</f>
        <v>2596472.620000002</v>
      </c>
      <c r="K578" s="1">
        <f t="shared" si="62"/>
        <v>345.625</v>
      </c>
      <c r="L578" s="1"/>
      <c r="M578" s="1"/>
      <c r="N578" s="1"/>
      <c r="O578" s="1"/>
      <c r="P578" s="1"/>
      <c r="Q578" s="1"/>
      <c r="R578" s="1" t="s">
        <v>579</v>
      </c>
      <c r="S578" s="2" t="s">
        <v>3912</v>
      </c>
      <c r="T578" s="4" t="s">
        <v>1474</v>
      </c>
      <c r="X578" t="str">
        <f t="shared" si="61"/>
        <v/>
      </c>
    </row>
    <row r="579" spans="1:24" ht="14.25">
      <c r="A579" s="1" t="str">
        <f t="shared" si="63"/>
        <v>d8a28d51</v>
      </c>
      <c r="B579" s="3">
        <v>45462</v>
      </c>
      <c r="C579" s="2" t="str">
        <f t="shared" si="64"/>
        <v>West</v>
      </c>
      <c r="D579" s="4" t="str">
        <f t="shared" si="65"/>
        <v>Electronics</v>
      </c>
      <c r="E579" s="1">
        <v>2553.42</v>
      </c>
      <c r="F579" s="1">
        <v>37</v>
      </c>
      <c r="G579" s="1">
        <v>19</v>
      </c>
      <c r="H579" s="1">
        <v>60.86</v>
      </c>
      <c r="I579">
        <f t="shared" si="66"/>
        <v>2537.5954861821929</v>
      </c>
      <c r="J579">
        <f t="shared" si="67"/>
        <v>2479230.7900000024</v>
      </c>
      <c r="K579" s="1">
        <f t="shared" si="62"/>
        <v>39.93</v>
      </c>
      <c r="L579" s="1"/>
      <c r="M579" s="1"/>
      <c r="N579" s="1"/>
      <c r="O579" s="1"/>
      <c r="P579" s="1"/>
      <c r="Q579" s="1"/>
      <c r="R579" s="1" t="s">
        <v>580</v>
      </c>
      <c r="S579" s="2" t="s">
        <v>3911</v>
      </c>
      <c r="T579" s="4" t="s">
        <v>291</v>
      </c>
      <c r="X579" t="str">
        <f t="shared" ref="X579:X642" si="68">SUBSTITUTE(SUBSTITUTE(W579,"@",""),"#","")</f>
        <v/>
      </c>
    </row>
    <row r="580" spans="1:24" ht="14.25">
      <c r="A580" s="1" t="str">
        <f t="shared" si="63"/>
        <v>81d930b3</v>
      </c>
      <c r="B580" s="3">
        <v>45204</v>
      </c>
      <c r="C580" s="2" t="str">
        <f t="shared" si="64"/>
        <v>North</v>
      </c>
      <c r="D580" s="4" t="str">
        <f t="shared" si="65"/>
        <v>Clothing</v>
      </c>
      <c r="E580" s="1">
        <v>3447.74</v>
      </c>
      <c r="F580" s="1">
        <v>46</v>
      </c>
      <c r="G580" s="1">
        <v>32</v>
      </c>
      <c r="H580" s="1">
        <v>786.37</v>
      </c>
      <c r="I580">
        <f t="shared" si="66"/>
        <v>2571.1423225152107</v>
      </c>
      <c r="J580">
        <f t="shared" si="67"/>
        <v>2535146.3299999977</v>
      </c>
      <c r="K580" s="1">
        <f t="shared" si="62"/>
        <v>409.185</v>
      </c>
      <c r="L580" s="1"/>
      <c r="M580" s="1"/>
      <c r="N580" s="1"/>
      <c r="O580" s="1"/>
      <c r="P580" s="1"/>
      <c r="Q580" s="1"/>
      <c r="R580" s="1" t="s">
        <v>581</v>
      </c>
      <c r="S580" s="2" t="s">
        <v>9</v>
      </c>
      <c r="T580" s="4" t="s">
        <v>1474</v>
      </c>
      <c r="X580" t="str">
        <f t="shared" si="68"/>
        <v/>
      </c>
    </row>
    <row r="581" spans="1:24" ht="14.25">
      <c r="A581" s="1" t="str">
        <f t="shared" si="63"/>
        <v>f81023f8</v>
      </c>
      <c r="B581" s="3">
        <v>45135</v>
      </c>
      <c r="C581" s="2" t="str">
        <f t="shared" si="64"/>
        <v>North</v>
      </c>
      <c r="D581" s="4" t="str">
        <f t="shared" si="65"/>
        <v>Furniture</v>
      </c>
      <c r="E581" s="1">
        <v>3709.48</v>
      </c>
      <c r="F581" s="1">
        <v>2</v>
      </c>
      <c r="G581" s="1">
        <v>8</v>
      </c>
      <c r="H581" s="1">
        <v>639.24</v>
      </c>
      <c r="I581">
        <f t="shared" si="66"/>
        <v>2571.1423225152107</v>
      </c>
      <c r="J581">
        <f t="shared" si="67"/>
        <v>2535146.3299999977</v>
      </c>
      <c r="K581" s="1">
        <f t="shared" si="62"/>
        <v>323.62</v>
      </c>
      <c r="L581" s="1"/>
      <c r="M581" s="1"/>
      <c r="N581" s="1"/>
      <c r="O581" s="1"/>
      <c r="P581" s="1"/>
      <c r="Q581" s="1"/>
      <c r="R581" s="1" t="s">
        <v>582</v>
      </c>
      <c r="S581" s="2" t="s">
        <v>9</v>
      </c>
      <c r="T581" s="4" t="s">
        <v>535</v>
      </c>
      <c r="X581" t="str">
        <f t="shared" si="68"/>
        <v/>
      </c>
    </row>
    <row r="582" spans="1:24" ht="14.25">
      <c r="A582" s="1" t="str">
        <f t="shared" si="63"/>
        <v>d946eb4e</v>
      </c>
      <c r="B582" s="3">
        <v>45507</v>
      </c>
      <c r="C582" s="2" t="str">
        <f t="shared" si="64"/>
        <v>South</v>
      </c>
      <c r="D582" s="4" t="str">
        <f t="shared" si="65"/>
        <v>Clothing</v>
      </c>
      <c r="E582" s="1">
        <v>1304.73</v>
      </c>
      <c r="F582" s="1">
        <v>10</v>
      </c>
      <c r="G582" s="1">
        <v>27</v>
      </c>
      <c r="H582" s="1">
        <v>364.52</v>
      </c>
      <c r="I582">
        <f t="shared" si="66"/>
        <v>2496.4375124875119</v>
      </c>
      <c r="J582">
        <f t="shared" si="67"/>
        <v>2498933.9499999993</v>
      </c>
      <c r="K582" s="1">
        <f t="shared" ref="K582:K645" si="69">AVERAGE(G582,H582)</f>
        <v>195.76</v>
      </c>
      <c r="L582" s="1"/>
      <c r="M582" s="1"/>
      <c r="N582" s="1"/>
      <c r="O582" s="1"/>
      <c r="P582" s="1"/>
      <c r="Q582" s="1"/>
      <c r="R582" s="1" t="s">
        <v>583</v>
      </c>
      <c r="S582" s="2" t="s">
        <v>3913</v>
      </c>
      <c r="T582" s="4" t="s">
        <v>1474</v>
      </c>
      <c r="X582" t="str">
        <f t="shared" si="68"/>
        <v/>
      </c>
    </row>
    <row r="583" spans="1:24" ht="14.25">
      <c r="A583" s="1" t="str">
        <f t="shared" si="63"/>
        <v>a061db87</v>
      </c>
      <c r="B583" s="3">
        <v>45299</v>
      </c>
      <c r="C583" s="2" t="str">
        <f t="shared" si="64"/>
        <v>South</v>
      </c>
      <c r="D583" s="4" t="str">
        <f t="shared" si="65"/>
        <v>Furniture</v>
      </c>
      <c r="E583" s="1">
        <v>4084</v>
      </c>
      <c r="F583" s="1">
        <v>17</v>
      </c>
      <c r="G583" s="1">
        <v>48</v>
      </c>
      <c r="H583" s="1">
        <v>596.29</v>
      </c>
      <c r="I583">
        <f t="shared" si="66"/>
        <v>2496.4375124875119</v>
      </c>
      <c r="J583">
        <f t="shared" si="67"/>
        <v>2498933.9499999993</v>
      </c>
      <c r="K583" s="1">
        <f t="shared" si="69"/>
        <v>322.14499999999998</v>
      </c>
      <c r="L583" s="1"/>
      <c r="M583" s="1"/>
      <c r="N583" s="1"/>
      <c r="O583" s="1"/>
      <c r="P583" s="1"/>
      <c r="Q583" s="1"/>
      <c r="R583" s="1" t="s">
        <v>584</v>
      </c>
      <c r="S583" s="2" t="s">
        <v>3913</v>
      </c>
      <c r="T583" s="4" t="s">
        <v>535</v>
      </c>
      <c r="X583" t="str">
        <f t="shared" si="68"/>
        <v/>
      </c>
    </row>
    <row r="584" spans="1:24" ht="14.25">
      <c r="A584" s="1" t="str">
        <f t="shared" si="63"/>
        <v>ce6ab304</v>
      </c>
      <c r="B584" s="3">
        <v>44892</v>
      </c>
      <c r="C584" s="2" t="str">
        <f t="shared" si="64"/>
        <v>West</v>
      </c>
      <c r="D584" s="4" t="str">
        <f t="shared" si="65"/>
        <v>Electronics</v>
      </c>
      <c r="E584" s="1">
        <v>2596.75</v>
      </c>
      <c r="F584" s="1">
        <v>16</v>
      </c>
      <c r="G584" s="1">
        <v>5</v>
      </c>
      <c r="H584" s="1">
        <v>558.45000000000005</v>
      </c>
      <c r="I584">
        <f t="shared" si="66"/>
        <v>2537.5954861821929</v>
      </c>
      <c r="J584">
        <f t="shared" si="67"/>
        <v>2479230.7900000024</v>
      </c>
      <c r="K584" s="1">
        <f t="shared" si="69"/>
        <v>281.72500000000002</v>
      </c>
      <c r="L584" s="1"/>
      <c r="M584" s="1"/>
      <c r="N584" s="1"/>
      <c r="O584" s="1"/>
      <c r="P584" s="1"/>
      <c r="Q584" s="1"/>
      <c r="R584" s="1" t="s">
        <v>585</v>
      </c>
      <c r="S584" s="2" t="s">
        <v>3911</v>
      </c>
      <c r="T584" s="4" t="s">
        <v>291</v>
      </c>
      <c r="X584" t="str">
        <f t="shared" si="68"/>
        <v/>
      </c>
    </row>
    <row r="585" spans="1:24" ht="14.25">
      <c r="A585" s="1" t="str">
        <f t="shared" si="63"/>
        <v>84554ee3</v>
      </c>
      <c r="B585" s="3">
        <v>45230</v>
      </c>
      <c r="C585" s="2" t="str">
        <f t="shared" si="64"/>
        <v>South</v>
      </c>
      <c r="D585" s="4" t="str">
        <f t="shared" si="65"/>
        <v>Furniture</v>
      </c>
      <c r="E585" s="1">
        <v>3442.22</v>
      </c>
      <c r="F585" s="1">
        <v>1</v>
      </c>
      <c r="G585" s="1">
        <v>25</v>
      </c>
      <c r="H585" s="1">
        <v>1527.65</v>
      </c>
      <c r="I585">
        <f t="shared" si="66"/>
        <v>2496.4375124875119</v>
      </c>
      <c r="J585">
        <f t="shared" si="67"/>
        <v>2498933.9499999993</v>
      </c>
      <c r="K585" s="1">
        <f t="shared" si="69"/>
        <v>776.32500000000005</v>
      </c>
      <c r="L585" s="1"/>
      <c r="M585" s="1"/>
      <c r="N585" s="1"/>
      <c r="O585" s="1"/>
      <c r="P585" s="1"/>
      <c r="Q585" s="1"/>
      <c r="R585" s="1" t="s">
        <v>586</v>
      </c>
      <c r="S585" s="2" t="s">
        <v>3913</v>
      </c>
      <c r="T585" s="4" t="s">
        <v>535</v>
      </c>
      <c r="X585" t="str">
        <f t="shared" si="68"/>
        <v/>
      </c>
    </row>
    <row r="586" spans="1:24" ht="14.25">
      <c r="A586" s="1" t="str">
        <f t="shared" si="63"/>
        <v>0a0e5f27</v>
      </c>
      <c r="B586" s="3">
        <v>45404</v>
      </c>
      <c r="C586" s="2" t="str">
        <f t="shared" si="64"/>
        <v>West</v>
      </c>
      <c r="D586" s="4" t="str">
        <f t="shared" si="65"/>
        <v>Clothing</v>
      </c>
      <c r="E586" s="1">
        <v>1413.86</v>
      </c>
      <c r="F586" s="1">
        <v>31</v>
      </c>
      <c r="G586" s="1">
        <v>1</v>
      </c>
      <c r="H586" s="1">
        <v>1102.28</v>
      </c>
      <c r="I586">
        <f t="shared" si="66"/>
        <v>2537.5954861821929</v>
      </c>
      <c r="J586">
        <f t="shared" si="67"/>
        <v>2479230.7900000024</v>
      </c>
      <c r="K586" s="1">
        <f t="shared" si="69"/>
        <v>551.64</v>
      </c>
      <c r="L586" s="1"/>
      <c r="M586" s="1"/>
      <c r="N586" s="1"/>
      <c r="O586" s="1"/>
      <c r="P586" s="1"/>
      <c r="Q586" s="1"/>
      <c r="R586" s="1" t="s">
        <v>587</v>
      </c>
      <c r="S586" s="2" t="s">
        <v>3911</v>
      </c>
      <c r="T586" s="4" t="s">
        <v>1474</v>
      </c>
      <c r="X586" t="str">
        <f t="shared" si="68"/>
        <v/>
      </c>
    </row>
    <row r="587" spans="1:24" ht="14.25">
      <c r="A587" s="1" t="str">
        <f t="shared" si="63"/>
        <v>63ddd0c0</v>
      </c>
      <c r="B587" s="3">
        <v>44993</v>
      </c>
      <c r="C587" s="2" t="str">
        <f t="shared" si="64"/>
        <v>North</v>
      </c>
      <c r="D587" s="4" t="str">
        <f t="shared" si="65"/>
        <v>Electronics</v>
      </c>
      <c r="E587" s="1">
        <v>4068.17</v>
      </c>
      <c r="F587" s="1">
        <v>4</v>
      </c>
      <c r="G587" s="1">
        <v>39</v>
      </c>
      <c r="H587" s="1">
        <v>452.97</v>
      </c>
      <c r="I587">
        <f t="shared" si="66"/>
        <v>2571.1423225152107</v>
      </c>
      <c r="J587">
        <f t="shared" si="67"/>
        <v>2535146.3299999977</v>
      </c>
      <c r="K587" s="1">
        <f t="shared" si="69"/>
        <v>245.98500000000001</v>
      </c>
      <c r="L587" s="1"/>
      <c r="M587" s="1"/>
      <c r="N587" s="1"/>
      <c r="O587" s="1"/>
      <c r="P587" s="1"/>
      <c r="Q587" s="1"/>
      <c r="R587" s="1" t="s">
        <v>588</v>
      </c>
      <c r="S587" s="2" t="s">
        <v>9</v>
      </c>
      <c r="T587" s="4" t="s">
        <v>291</v>
      </c>
      <c r="X587" t="str">
        <f t="shared" si="68"/>
        <v/>
      </c>
    </row>
    <row r="588" spans="1:24" ht="14.25">
      <c r="A588" s="1" t="str">
        <f t="shared" si="63"/>
        <v>e1e3a8ec</v>
      </c>
      <c r="B588" s="3">
        <v>45319</v>
      </c>
      <c r="C588" s="2" t="str">
        <f t="shared" si="64"/>
        <v>East</v>
      </c>
      <c r="D588" s="4" t="str">
        <f t="shared" si="65"/>
        <v>Groceries</v>
      </c>
      <c r="E588" s="1">
        <v>3478.36</v>
      </c>
      <c r="F588" s="1">
        <v>13</v>
      </c>
      <c r="G588" s="1">
        <v>39</v>
      </c>
      <c r="H588" s="1">
        <v>1714.89</v>
      </c>
      <c r="I588">
        <f t="shared" si="66"/>
        <v>2506.2477027027048</v>
      </c>
      <c r="J588">
        <f t="shared" si="67"/>
        <v>2596472.620000002</v>
      </c>
      <c r="K588" s="1">
        <f t="shared" si="69"/>
        <v>876.94500000000005</v>
      </c>
      <c r="L588" s="1"/>
      <c r="M588" s="1"/>
      <c r="N588" s="1"/>
      <c r="O588" s="1"/>
      <c r="P588" s="1"/>
      <c r="Q588" s="1"/>
      <c r="R588" s="1" t="s">
        <v>589</v>
      </c>
      <c r="S588" s="2" t="s">
        <v>3912</v>
      </c>
      <c r="T588" s="4" t="s">
        <v>88</v>
      </c>
      <c r="X588" t="str">
        <f t="shared" si="68"/>
        <v/>
      </c>
    </row>
    <row r="589" spans="1:24" ht="14.25">
      <c r="A589" s="1" t="str">
        <f t="shared" si="63"/>
        <v>0077729e</v>
      </c>
      <c r="B589" s="3">
        <v>45410</v>
      </c>
      <c r="C589" s="2" t="str">
        <f t="shared" si="64"/>
        <v>East</v>
      </c>
      <c r="D589" s="4" t="str">
        <f t="shared" si="65"/>
        <v>Electronics</v>
      </c>
      <c r="E589" s="1">
        <v>172.12</v>
      </c>
      <c r="F589" s="1">
        <v>31</v>
      </c>
      <c r="G589" s="1">
        <v>7</v>
      </c>
      <c r="H589" s="1">
        <v>1434.94</v>
      </c>
      <c r="I589">
        <f t="shared" si="66"/>
        <v>2506.2477027027048</v>
      </c>
      <c r="J589">
        <f t="shared" si="67"/>
        <v>2596472.620000002</v>
      </c>
      <c r="K589" s="1">
        <f t="shared" si="69"/>
        <v>720.97</v>
      </c>
      <c r="L589" s="1"/>
      <c r="M589" s="1"/>
      <c r="N589" s="1"/>
      <c r="O589" s="1"/>
      <c r="P589" s="1"/>
      <c r="Q589" s="1"/>
      <c r="R589" s="1" t="s">
        <v>590</v>
      </c>
      <c r="S589" s="2" t="s">
        <v>3912</v>
      </c>
      <c r="T589" s="4" t="s">
        <v>291</v>
      </c>
      <c r="X589" t="str">
        <f t="shared" si="68"/>
        <v/>
      </c>
    </row>
    <row r="590" spans="1:24" ht="14.25">
      <c r="A590" s="1" t="str">
        <f t="shared" si="63"/>
        <v>3af6500a</v>
      </c>
      <c r="B590" s="3">
        <v>45068</v>
      </c>
      <c r="C590" s="2" t="str">
        <f t="shared" si="64"/>
        <v>South</v>
      </c>
      <c r="D590" s="4" t="str">
        <f t="shared" si="65"/>
        <v>Sports</v>
      </c>
      <c r="E590" s="1">
        <v>2052.8200000000002</v>
      </c>
      <c r="F590" s="1">
        <v>10</v>
      </c>
      <c r="G590" s="1">
        <v>49</v>
      </c>
      <c r="H590" s="1">
        <v>1524</v>
      </c>
      <c r="I590">
        <f t="shared" si="66"/>
        <v>2496.4375124875119</v>
      </c>
      <c r="J590">
        <f t="shared" si="67"/>
        <v>2498933.9499999993</v>
      </c>
      <c r="K590" s="1">
        <f t="shared" si="69"/>
        <v>786.5</v>
      </c>
      <c r="L590" s="1"/>
      <c r="M590" s="1"/>
      <c r="N590" s="1"/>
      <c r="O590" s="1"/>
      <c r="P590" s="1"/>
      <c r="Q590" s="1"/>
      <c r="R590" s="1" t="s">
        <v>591</v>
      </c>
      <c r="S590" s="2" t="s">
        <v>3913</v>
      </c>
      <c r="T590" s="4" t="s">
        <v>17</v>
      </c>
      <c r="X590" t="str">
        <f t="shared" si="68"/>
        <v/>
      </c>
    </row>
    <row r="591" spans="1:24" ht="14.25">
      <c r="A591" s="1" t="str">
        <f t="shared" si="63"/>
        <v>4061d389</v>
      </c>
      <c r="B591" s="3">
        <v>45475</v>
      </c>
      <c r="C591" s="2" t="str">
        <f t="shared" si="64"/>
        <v>North</v>
      </c>
      <c r="D591" s="4" t="str">
        <f t="shared" si="65"/>
        <v>Clothing</v>
      </c>
      <c r="E591" s="1">
        <v>1524.48</v>
      </c>
      <c r="F591" s="1">
        <v>29</v>
      </c>
      <c r="G591" s="1">
        <v>6</v>
      </c>
      <c r="H591" s="1">
        <v>1342.96</v>
      </c>
      <c r="I591">
        <f t="shared" si="66"/>
        <v>2571.1423225152107</v>
      </c>
      <c r="J591">
        <f t="shared" si="67"/>
        <v>2535146.3299999977</v>
      </c>
      <c r="K591" s="1">
        <f t="shared" si="69"/>
        <v>674.48</v>
      </c>
      <c r="L591" s="1"/>
      <c r="M591" s="1"/>
      <c r="N591" s="1"/>
      <c r="O591" s="1"/>
      <c r="P591" s="1"/>
      <c r="Q591" s="1"/>
      <c r="R591" s="1" t="s">
        <v>592</v>
      </c>
      <c r="S591" s="2" t="s">
        <v>9</v>
      </c>
      <c r="T591" s="4" t="s">
        <v>1474</v>
      </c>
      <c r="X591" t="str">
        <f t="shared" si="68"/>
        <v/>
      </c>
    </row>
    <row r="592" spans="1:24" ht="14.25">
      <c r="A592" s="1" t="str">
        <f t="shared" si="63"/>
        <v>e6863ad2</v>
      </c>
      <c r="B592" s="3">
        <v>45481</v>
      </c>
      <c r="C592" s="2" t="str">
        <f t="shared" si="64"/>
        <v>North</v>
      </c>
      <c r="D592" s="4" t="str">
        <f t="shared" si="65"/>
        <v>Sports</v>
      </c>
      <c r="E592" s="1">
        <v>211.54</v>
      </c>
      <c r="F592" s="1">
        <v>34</v>
      </c>
      <c r="G592" s="1">
        <v>3</v>
      </c>
      <c r="H592" s="1">
        <v>1767.47</v>
      </c>
      <c r="I592">
        <f t="shared" si="66"/>
        <v>2571.1423225152107</v>
      </c>
      <c r="J592">
        <f t="shared" si="67"/>
        <v>2535146.3299999977</v>
      </c>
      <c r="K592" s="1">
        <f t="shared" si="69"/>
        <v>885.23500000000001</v>
      </c>
      <c r="L592" s="1"/>
      <c r="M592" s="1"/>
      <c r="N592" s="1"/>
      <c r="O592" s="1"/>
      <c r="P592" s="1"/>
      <c r="Q592" s="1"/>
      <c r="R592" s="1" t="s">
        <v>593</v>
      </c>
      <c r="S592" s="2" t="s">
        <v>9</v>
      </c>
      <c r="T592" s="4" t="s">
        <v>17</v>
      </c>
      <c r="X592" t="str">
        <f t="shared" si="68"/>
        <v/>
      </c>
    </row>
    <row r="593" spans="1:24" ht="14.25">
      <c r="A593" s="1" t="str">
        <f t="shared" si="63"/>
        <v>9f9b9175</v>
      </c>
      <c r="B593" s="3">
        <v>45412</v>
      </c>
      <c r="C593" s="2" t="str">
        <f t="shared" si="64"/>
        <v>West</v>
      </c>
      <c r="D593" s="4" t="str">
        <f t="shared" si="65"/>
        <v>Clothing</v>
      </c>
      <c r="E593" s="1">
        <v>3026.39</v>
      </c>
      <c r="F593" s="1">
        <v>19</v>
      </c>
      <c r="G593" s="1">
        <v>9</v>
      </c>
      <c r="H593" s="1">
        <v>1437.9</v>
      </c>
      <c r="I593">
        <f t="shared" si="66"/>
        <v>2537.5954861821929</v>
      </c>
      <c r="J593">
        <f t="shared" si="67"/>
        <v>2479230.7900000024</v>
      </c>
      <c r="K593" s="1">
        <f t="shared" si="69"/>
        <v>723.45</v>
      </c>
      <c r="L593" s="1"/>
      <c r="M593" s="1"/>
      <c r="N593" s="1"/>
      <c r="O593" s="1"/>
      <c r="P593" s="1"/>
      <c r="Q593" s="1"/>
      <c r="R593" s="1" t="s">
        <v>594</v>
      </c>
      <c r="S593" s="2" t="s">
        <v>3911</v>
      </c>
      <c r="T593" s="4" t="s">
        <v>1474</v>
      </c>
      <c r="X593" t="str">
        <f t="shared" si="68"/>
        <v/>
      </c>
    </row>
    <row r="594" spans="1:24" ht="14.25">
      <c r="A594" s="1" t="str">
        <f t="shared" si="63"/>
        <v>7cf9ad33</v>
      </c>
      <c r="B594" s="3">
        <v>45587</v>
      </c>
      <c r="C594" s="2" t="str">
        <f t="shared" si="64"/>
        <v>North</v>
      </c>
      <c r="D594" s="4" t="str">
        <f t="shared" si="65"/>
        <v>Furniture</v>
      </c>
      <c r="E594" s="1">
        <v>3958.88</v>
      </c>
      <c r="F594" s="1">
        <v>24</v>
      </c>
      <c r="G594" s="1">
        <v>32</v>
      </c>
      <c r="H594" s="1">
        <v>287.31</v>
      </c>
      <c r="I594">
        <f t="shared" si="66"/>
        <v>2571.1423225152107</v>
      </c>
      <c r="J594">
        <f t="shared" si="67"/>
        <v>2535146.3299999977</v>
      </c>
      <c r="K594" s="1">
        <f t="shared" si="69"/>
        <v>159.655</v>
      </c>
      <c r="L594" s="1"/>
      <c r="M594" s="1"/>
      <c r="N594" s="1"/>
      <c r="O594" s="1"/>
      <c r="P594" s="1"/>
      <c r="Q594" s="1"/>
      <c r="R594" s="1" t="s">
        <v>595</v>
      </c>
      <c r="S594" s="2" t="s">
        <v>9</v>
      </c>
      <c r="T594" s="4" t="s">
        <v>535</v>
      </c>
      <c r="X594" t="str">
        <f t="shared" si="68"/>
        <v/>
      </c>
    </row>
    <row r="595" spans="1:24" ht="14.25">
      <c r="A595" s="1" t="str">
        <f t="shared" si="63"/>
        <v>58675f98</v>
      </c>
      <c r="B595" s="3">
        <v>45125</v>
      </c>
      <c r="C595" s="2" t="str">
        <f t="shared" si="64"/>
        <v>West</v>
      </c>
      <c r="D595" s="4" t="str">
        <f t="shared" si="65"/>
        <v>Sports</v>
      </c>
      <c r="E595" s="1">
        <v>1436.92</v>
      </c>
      <c r="F595" s="1">
        <v>9</v>
      </c>
      <c r="G595" s="1">
        <v>33</v>
      </c>
      <c r="H595" s="1">
        <v>404.82</v>
      </c>
      <c r="I595">
        <f t="shared" si="66"/>
        <v>2537.5954861821929</v>
      </c>
      <c r="J595">
        <f t="shared" si="67"/>
        <v>2479230.7900000024</v>
      </c>
      <c r="K595" s="1">
        <f t="shared" si="69"/>
        <v>218.91</v>
      </c>
      <c r="L595" s="1"/>
      <c r="M595" s="1"/>
      <c r="N595" s="1"/>
      <c r="O595" s="1"/>
      <c r="P595" s="1"/>
      <c r="Q595" s="1"/>
      <c r="R595" s="1" t="s">
        <v>596</v>
      </c>
      <c r="S595" s="2" t="s">
        <v>3911</v>
      </c>
      <c r="T595" s="4" t="s">
        <v>17</v>
      </c>
      <c r="X595" t="str">
        <f t="shared" si="68"/>
        <v/>
      </c>
    </row>
    <row r="596" spans="1:24" ht="14.25">
      <c r="A596" s="1" t="str">
        <f t="shared" si="63"/>
        <v>8364a965</v>
      </c>
      <c r="B596" s="3">
        <v>45291</v>
      </c>
      <c r="C596" s="2" t="str">
        <f t="shared" si="64"/>
        <v>West</v>
      </c>
      <c r="D596" s="4" t="str">
        <f t="shared" si="65"/>
        <v>Clothing</v>
      </c>
      <c r="E596" s="1">
        <v>1949.45</v>
      </c>
      <c r="F596" s="1">
        <v>28</v>
      </c>
      <c r="G596" s="1">
        <v>8</v>
      </c>
      <c r="H596" s="1">
        <v>1349.58</v>
      </c>
      <c r="I596">
        <f t="shared" si="66"/>
        <v>2537.5954861821929</v>
      </c>
      <c r="J596">
        <f t="shared" si="67"/>
        <v>2479230.7900000024</v>
      </c>
      <c r="K596" s="1">
        <f t="shared" si="69"/>
        <v>678.79</v>
      </c>
      <c r="L596" s="1"/>
      <c r="M596" s="1"/>
      <c r="N596" s="1"/>
      <c r="O596" s="1"/>
      <c r="P596" s="1"/>
      <c r="Q596" s="1"/>
      <c r="R596" s="1" t="s">
        <v>597</v>
      </c>
      <c r="S596" s="2" t="s">
        <v>3911</v>
      </c>
      <c r="T596" s="4" t="s">
        <v>1474</v>
      </c>
      <c r="X596" t="str">
        <f t="shared" si="68"/>
        <v/>
      </c>
    </row>
    <row r="597" spans="1:24" ht="14.25">
      <c r="A597" s="1" t="str">
        <f t="shared" si="63"/>
        <v>3ff060c1</v>
      </c>
      <c r="B597" s="3">
        <v>45371</v>
      </c>
      <c r="C597" s="2" t="str">
        <f t="shared" si="64"/>
        <v>South</v>
      </c>
      <c r="D597" s="4" t="str">
        <f t="shared" si="65"/>
        <v>Clothing</v>
      </c>
      <c r="E597" s="1">
        <v>2580.63</v>
      </c>
      <c r="F597" s="1">
        <v>3</v>
      </c>
      <c r="G597" s="1">
        <v>27</v>
      </c>
      <c r="H597" s="1">
        <v>291.3</v>
      </c>
      <c r="I597">
        <f t="shared" si="66"/>
        <v>2496.4375124875119</v>
      </c>
      <c r="J597">
        <f t="shared" si="67"/>
        <v>2498933.9499999993</v>
      </c>
      <c r="K597" s="1">
        <f t="shared" si="69"/>
        <v>159.15</v>
      </c>
      <c r="L597" s="1"/>
      <c r="M597" s="1"/>
      <c r="N597" s="1"/>
      <c r="O597" s="1"/>
      <c r="P597" s="1"/>
      <c r="Q597" s="1"/>
      <c r="R597" s="1" t="s">
        <v>598</v>
      </c>
      <c r="S597" s="2" t="s">
        <v>3913</v>
      </c>
      <c r="T597" s="4" t="s">
        <v>1474</v>
      </c>
      <c r="X597" t="str">
        <f t="shared" si="68"/>
        <v/>
      </c>
    </row>
    <row r="598" spans="1:24" ht="14.25">
      <c r="A598" s="1" t="str">
        <f t="shared" si="63"/>
        <v>ab74e2a1</v>
      </c>
      <c r="B598" s="3">
        <v>45127</v>
      </c>
      <c r="C598" s="2" t="str">
        <f t="shared" si="64"/>
        <v>South</v>
      </c>
      <c r="D598" s="4" t="str">
        <f t="shared" si="65"/>
        <v>Electronics</v>
      </c>
      <c r="E598" s="1">
        <v>2879.99</v>
      </c>
      <c r="F598" s="1">
        <v>16</v>
      </c>
      <c r="G598" s="1">
        <v>17</v>
      </c>
      <c r="H598" s="1">
        <v>740.84</v>
      </c>
      <c r="I598">
        <f t="shared" si="66"/>
        <v>2496.4375124875119</v>
      </c>
      <c r="J598">
        <f t="shared" si="67"/>
        <v>2498933.9499999993</v>
      </c>
      <c r="K598" s="1">
        <f t="shared" si="69"/>
        <v>378.92</v>
      </c>
      <c r="L598" s="1"/>
      <c r="M598" s="1"/>
      <c r="N598" s="1"/>
      <c r="O598" s="1"/>
      <c r="P598" s="1"/>
      <c r="Q598" s="1"/>
      <c r="R598" s="1" t="s">
        <v>599</v>
      </c>
      <c r="S598" s="2" t="s">
        <v>3913</v>
      </c>
      <c r="T598" s="4" t="s">
        <v>291</v>
      </c>
      <c r="X598" t="str">
        <f t="shared" si="68"/>
        <v/>
      </c>
    </row>
    <row r="599" spans="1:24" ht="14.25">
      <c r="A599" s="1" t="str">
        <f t="shared" si="63"/>
        <v>f83f2a15</v>
      </c>
      <c r="B599" s="3">
        <v>45192</v>
      </c>
      <c r="C599" s="2" t="str">
        <f t="shared" si="64"/>
        <v>West</v>
      </c>
      <c r="D599" s="4" t="str">
        <f t="shared" si="65"/>
        <v>Clothing</v>
      </c>
      <c r="E599" s="1">
        <v>1079.75</v>
      </c>
      <c r="F599" s="1">
        <v>9</v>
      </c>
      <c r="G599" s="1">
        <v>1</v>
      </c>
      <c r="H599" s="1">
        <v>1343.05</v>
      </c>
      <c r="I599">
        <f t="shared" si="66"/>
        <v>2537.5954861821929</v>
      </c>
      <c r="J599">
        <f t="shared" si="67"/>
        <v>2479230.7900000024</v>
      </c>
      <c r="K599" s="1">
        <f t="shared" si="69"/>
        <v>672.02499999999998</v>
      </c>
      <c r="L599" s="1"/>
      <c r="M599" s="1"/>
      <c r="N599" s="1"/>
      <c r="O599" s="1"/>
      <c r="P599" s="1"/>
      <c r="Q599" s="1"/>
      <c r="R599" s="1" t="s">
        <v>600</v>
      </c>
      <c r="S599" s="2" t="s">
        <v>3911</v>
      </c>
      <c r="T599" s="4" t="s">
        <v>1474</v>
      </c>
      <c r="X599" t="str">
        <f t="shared" si="68"/>
        <v/>
      </c>
    </row>
    <row r="600" spans="1:24" ht="14.25">
      <c r="A600" s="1" t="str">
        <f t="shared" si="63"/>
        <v>bd4ce011</v>
      </c>
      <c r="B600" s="3">
        <v>45534</v>
      </c>
      <c r="C600" s="2" t="str">
        <f t="shared" si="64"/>
        <v>East</v>
      </c>
      <c r="D600" s="4" t="str">
        <f t="shared" si="65"/>
        <v>Electronics</v>
      </c>
      <c r="E600" s="1">
        <v>4808.54</v>
      </c>
      <c r="F600" s="1">
        <v>29</v>
      </c>
      <c r="G600" s="1">
        <v>4</v>
      </c>
      <c r="H600" s="1">
        <v>556.36</v>
      </c>
      <c r="I600">
        <f t="shared" si="66"/>
        <v>2506.2477027027048</v>
      </c>
      <c r="J600">
        <f t="shared" si="67"/>
        <v>2596472.620000002</v>
      </c>
      <c r="K600" s="1">
        <f t="shared" si="69"/>
        <v>280.18</v>
      </c>
      <c r="L600" s="1"/>
      <c r="M600" s="1"/>
      <c r="N600" s="1"/>
      <c r="O600" s="1"/>
      <c r="P600" s="1"/>
      <c r="Q600" s="1"/>
      <c r="R600" s="1" t="s">
        <v>601</v>
      </c>
      <c r="S600" s="2" t="s">
        <v>3912</v>
      </c>
      <c r="T600" s="4" t="s">
        <v>291</v>
      </c>
      <c r="X600" t="str">
        <f t="shared" si="68"/>
        <v/>
      </c>
    </row>
    <row r="601" spans="1:24" ht="14.25">
      <c r="A601" s="1" t="str">
        <f t="shared" si="63"/>
        <v>5b86f700</v>
      </c>
      <c r="B601" s="3">
        <v>45531</v>
      </c>
      <c r="C601" s="2" t="str">
        <f t="shared" si="64"/>
        <v>East</v>
      </c>
      <c r="D601" s="4" t="str">
        <f t="shared" si="65"/>
        <v>Clothing</v>
      </c>
      <c r="E601" s="1">
        <v>4773.25</v>
      </c>
      <c r="F601" s="1">
        <v>22</v>
      </c>
      <c r="G601" s="1">
        <v>24</v>
      </c>
      <c r="H601" s="1">
        <v>675.89</v>
      </c>
      <c r="I601">
        <f t="shared" si="66"/>
        <v>2506.2477027027048</v>
      </c>
      <c r="J601">
        <f t="shared" si="67"/>
        <v>2596472.620000002</v>
      </c>
      <c r="K601" s="1">
        <f t="shared" si="69"/>
        <v>349.94499999999999</v>
      </c>
      <c r="L601" s="1"/>
      <c r="M601" s="1"/>
      <c r="N601" s="1"/>
      <c r="O601" s="1"/>
      <c r="P601" s="1"/>
      <c r="Q601" s="1"/>
      <c r="R601" s="1" t="s">
        <v>602</v>
      </c>
      <c r="S601" s="2" t="s">
        <v>3912</v>
      </c>
      <c r="T601" s="4" t="s">
        <v>1474</v>
      </c>
      <c r="X601" t="str">
        <f t="shared" si="68"/>
        <v/>
      </c>
    </row>
    <row r="602" spans="1:24" ht="14.25">
      <c r="A602" s="1" t="str">
        <f t="shared" si="63"/>
        <v>6bc3b484</v>
      </c>
      <c r="B602" s="3">
        <v>45366</v>
      </c>
      <c r="C602" s="2" t="str">
        <f t="shared" si="64"/>
        <v>East</v>
      </c>
      <c r="D602" s="4" t="str">
        <f t="shared" si="65"/>
        <v>Sports</v>
      </c>
      <c r="E602" s="1">
        <v>3692.33</v>
      </c>
      <c r="F602" s="1">
        <v>13</v>
      </c>
      <c r="G602" s="1">
        <v>12</v>
      </c>
      <c r="H602" s="1">
        <v>775.85</v>
      </c>
      <c r="I602">
        <f t="shared" si="66"/>
        <v>2506.2477027027048</v>
      </c>
      <c r="J602">
        <f t="shared" si="67"/>
        <v>2596472.620000002</v>
      </c>
      <c r="K602" s="1">
        <f t="shared" si="69"/>
        <v>393.92500000000001</v>
      </c>
      <c r="L602" s="1"/>
      <c r="M602" s="1"/>
      <c r="N602" s="1"/>
      <c r="O602" s="1"/>
      <c r="P602" s="1"/>
      <c r="Q602" s="1"/>
      <c r="R602" s="1" t="s">
        <v>603</v>
      </c>
      <c r="S602" s="2" t="s">
        <v>3912</v>
      </c>
      <c r="T602" s="4" t="s">
        <v>17</v>
      </c>
      <c r="X602" t="str">
        <f t="shared" si="68"/>
        <v/>
      </c>
    </row>
    <row r="603" spans="1:24" ht="14.25">
      <c r="A603" s="1" t="str">
        <f t="shared" si="63"/>
        <v>83c6d034</v>
      </c>
      <c r="B603" s="3">
        <v>45271</v>
      </c>
      <c r="C603" s="2" t="str">
        <f t="shared" si="64"/>
        <v>West</v>
      </c>
      <c r="D603" s="4" t="str">
        <f t="shared" si="65"/>
        <v>Sports</v>
      </c>
      <c r="E603" s="1">
        <v>247.63</v>
      </c>
      <c r="F603" s="1">
        <v>44</v>
      </c>
      <c r="G603" s="1">
        <v>39</v>
      </c>
      <c r="H603" s="1">
        <v>1134.8399999999999</v>
      </c>
      <c r="I603">
        <f t="shared" si="66"/>
        <v>2537.5954861821929</v>
      </c>
      <c r="J603">
        <f t="shared" si="67"/>
        <v>2479230.7900000024</v>
      </c>
      <c r="K603" s="1">
        <f t="shared" si="69"/>
        <v>586.91999999999996</v>
      </c>
      <c r="L603" s="1"/>
      <c r="M603" s="1"/>
      <c r="N603" s="1"/>
      <c r="O603" s="1"/>
      <c r="P603" s="1"/>
      <c r="Q603" s="1"/>
      <c r="R603" s="1" t="s">
        <v>604</v>
      </c>
      <c r="S603" s="2" t="s">
        <v>3911</v>
      </c>
      <c r="T603" s="4" t="s">
        <v>17</v>
      </c>
      <c r="X603" t="str">
        <f t="shared" si="68"/>
        <v/>
      </c>
    </row>
    <row r="604" spans="1:24" ht="14.25">
      <c r="A604" s="1" t="str">
        <f t="shared" si="63"/>
        <v>f44ad0c8</v>
      </c>
      <c r="B604" s="3">
        <v>45188</v>
      </c>
      <c r="C604" s="2" t="str">
        <f t="shared" si="64"/>
        <v>South</v>
      </c>
      <c r="D604" s="4" t="str">
        <f t="shared" si="65"/>
        <v>Groceries</v>
      </c>
      <c r="E604" s="1">
        <v>2692.92</v>
      </c>
      <c r="F604" s="1">
        <v>50</v>
      </c>
      <c r="G604" s="1">
        <v>35</v>
      </c>
      <c r="H604" s="1">
        <v>1242.97</v>
      </c>
      <c r="I604">
        <f t="shared" si="66"/>
        <v>2496.4375124875119</v>
      </c>
      <c r="J604">
        <f t="shared" si="67"/>
        <v>2498933.9499999993</v>
      </c>
      <c r="K604" s="1">
        <f t="shared" si="69"/>
        <v>638.98500000000001</v>
      </c>
      <c r="L604" s="1"/>
      <c r="M604" s="1"/>
      <c r="N604" s="1"/>
      <c r="O604" s="1"/>
      <c r="P604" s="1"/>
      <c r="Q604" s="1"/>
      <c r="R604" s="1" t="s">
        <v>605</v>
      </c>
      <c r="S604" s="2" t="s">
        <v>3913</v>
      </c>
      <c r="T604" s="4" t="s">
        <v>88</v>
      </c>
      <c r="X604" t="str">
        <f t="shared" si="68"/>
        <v/>
      </c>
    </row>
    <row r="605" spans="1:24" ht="14.25">
      <c r="A605" s="1" t="str">
        <f t="shared" si="63"/>
        <v>819b9c7d</v>
      </c>
      <c r="B605" s="3">
        <v>45229</v>
      </c>
      <c r="C605" s="2" t="str">
        <f t="shared" si="64"/>
        <v>East</v>
      </c>
      <c r="D605" s="4" t="str">
        <f t="shared" si="65"/>
        <v>Groceries</v>
      </c>
      <c r="E605" s="1">
        <v>672.79</v>
      </c>
      <c r="F605" s="1">
        <v>3</v>
      </c>
      <c r="G605" s="1">
        <v>3</v>
      </c>
      <c r="H605" s="1">
        <v>1885.71</v>
      </c>
      <c r="I605">
        <f t="shared" si="66"/>
        <v>2506.2477027027048</v>
      </c>
      <c r="J605">
        <f t="shared" si="67"/>
        <v>2596472.620000002</v>
      </c>
      <c r="K605" s="1">
        <f t="shared" si="69"/>
        <v>944.35500000000002</v>
      </c>
      <c r="L605" s="1"/>
      <c r="M605" s="1"/>
      <c r="N605" s="1"/>
      <c r="O605" s="1"/>
      <c r="P605" s="1"/>
      <c r="Q605" s="1"/>
      <c r="R605" s="1" t="s">
        <v>606</v>
      </c>
      <c r="S605" s="2" t="s">
        <v>3912</v>
      </c>
      <c r="T605" s="4" t="s">
        <v>88</v>
      </c>
      <c r="X605" t="str">
        <f t="shared" si="68"/>
        <v/>
      </c>
    </row>
    <row r="606" spans="1:24" ht="14.25">
      <c r="A606" s="1" t="str">
        <f t="shared" si="63"/>
        <v>230be141</v>
      </c>
      <c r="B606" s="3">
        <v>45277</v>
      </c>
      <c r="C606" s="2" t="str">
        <f t="shared" si="64"/>
        <v>North</v>
      </c>
      <c r="D606" s="4" t="str">
        <f t="shared" si="65"/>
        <v>Clothing</v>
      </c>
      <c r="E606" s="1">
        <v>1517.75</v>
      </c>
      <c r="F606" s="1">
        <v>36</v>
      </c>
      <c r="G606" s="1">
        <v>34</v>
      </c>
      <c r="H606" s="1">
        <v>57.77</v>
      </c>
      <c r="I606">
        <f t="shared" si="66"/>
        <v>2571.1423225152107</v>
      </c>
      <c r="J606">
        <f t="shared" si="67"/>
        <v>2535146.3299999977</v>
      </c>
      <c r="K606" s="1">
        <f t="shared" si="69"/>
        <v>45.885000000000005</v>
      </c>
      <c r="L606" s="1"/>
      <c r="M606" s="1"/>
      <c r="N606" s="1"/>
      <c r="O606" s="1"/>
      <c r="P606" s="1"/>
      <c r="Q606" s="1"/>
      <c r="R606" s="1" t="s">
        <v>607</v>
      </c>
      <c r="S606" s="2" t="s">
        <v>9</v>
      </c>
      <c r="T606" s="4" t="s">
        <v>1474</v>
      </c>
      <c r="X606" t="str">
        <f t="shared" si="68"/>
        <v/>
      </c>
    </row>
    <row r="607" spans="1:24" ht="14.25">
      <c r="A607" s="1" t="str">
        <f t="shared" si="63"/>
        <v>2fd113b1</v>
      </c>
      <c r="B607" s="3">
        <v>45319</v>
      </c>
      <c r="C607" s="2" t="str">
        <f t="shared" si="64"/>
        <v>East</v>
      </c>
      <c r="D607" s="4" t="str">
        <f t="shared" si="65"/>
        <v>Groceries</v>
      </c>
      <c r="E607" s="1">
        <v>4911.1899999999996</v>
      </c>
      <c r="F607" s="1">
        <v>2</v>
      </c>
      <c r="G607" s="1">
        <v>4</v>
      </c>
      <c r="H607" s="1">
        <v>1616.17</v>
      </c>
      <c r="I607">
        <f t="shared" si="66"/>
        <v>2506.2477027027048</v>
      </c>
      <c r="J607">
        <f t="shared" si="67"/>
        <v>2596472.620000002</v>
      </c>
      <c r="K607" s="1">
        <f t="shared" si="69"/>
        <v>810.08500000000004</v>
      </c>
      <c r="L607" s="1"/>
      <c r="M607" s="1"/>
      <c r="N607" s="1"/>
      <c r="O607" s="1"/>
      <c r="P607" s="1"/>
      <c r="Q607" s="1"/>
      <c r="R607" s="1" t="s">
        <v>608</v>
      </c>
      <c r="S607" s="2" t="s">
        <v>3912</v>
      </c>
      <c r="T607" s="4" t="s">
        <v>88</v>
      </c>
      <c r="X607" t="str">
        <f t="shared" si="68"/>
        <v/>
      </c>
    </row>
    <row r="608" spans="1:24" ht="14.25">
      <c r="A608" s="1" t="str">
        <f t="shared" si="63"/>
        <v>41e2073a</v>
      </c>
      <c r="B608" s="3">
        <v>45083</v>
      </c>
      <c r="C608" s="2" t="str">
        <f t="shared" si="64"/>
        <v>West</v>
      </c>
      <c r="D608" s="4" t="str">
        <f t="shared" si="65"/>
        <v>Furniture</v>
      </c>
      <c r="E608" s="1">
        <v>2203.7199999999998</v>
      </c>
      <c r="F608" s="1">
        <v>48</v>
      </c>
      <c r="G608" s="1">
        <v>7</v>
      </c>
      <c r="H608" s="1">
        <v>426.65</v>
      </c>
      <c r="I608">
        <f t="shared" si="66"/>
        <v>2537.5954861821929</v>
      </c>
      <c r="J608">
        <f t="shared" si="67"/>
        <v>2479230.7900000024</v>
      </c>
      <c r="K608" s="1">
        <f t="shared" si="69"/>
        <v>216.82499999999999</v>
      </c>
      <c r="L608" s="1"/>
      <c r="M608" s="1"/>
      <c r="N608" s="1"/>
      <c r="O608" s="1"/>
      <c r="P608" s="1"/>
      <c r="Q608" s="1"/>
      <c r="R608" s="1" t="s">
        <v>609</v>
      </c>
      <c r="S608" s="2" t="s">
        <v>3911</v>
      </c>
      <c r="T608" s="4" t="s">
        <v>535</v>
      </c>
      <c r="X608" t="str">
        <f t="shared" si="68"/>
        <v/>
      </c>
    </row>
    <row r="609" spans="1:24" ht="14.25">
      <c r="A609" s="1" t="str">
        <f t="shared" si="63"/>
        <v>1e6ad9de</v>
      </c>
      <c r="B609" s="3">
        <v>45571</v>
      </c>
      <c r="C609" s="2" t="str">
        <f t="shared" si="64"/>
        <v>East</v>
      </c>
      <c r="D609" s="4" t="str">
        <f t="shared" si="65"/>
        <v>Furniture</v>
      </c>
      <c r="E609" s="1">
        <v>1020.23</v>
      </c>
      <c r="F609" s="1">
        <v>16</v>
      </c>
      <c r="G609" s="1">
        <v>42</v>
      </c>
      <c r="H609" s="1">
        <v>1981</v>
      </c>
      <c r="I609">
        <f t="shared" si="66"/>
        <v>2506.2477027027048</v>
      </c>
      <c r="J609">
        <f t="shared" si="67"/>
        <v>2596472.620000002</v>
      </c>
      <c r="K609" s="1">
        <f t="shared" si="69"/>
        <v>1011.5</v>
      </c>
      <c r="L609" s="1"/>
      <c r="M609" s="1"/>
      <c r="N609" s="1"/>
      <c r="O609" s="1"/>
      <c r="P609" s="1"/>
      <c r="Q609" s="1"/>
      <c r="R609" s="1" t="s">
        <v>610</v>
      </c>
      <c r="S609" s="2" t="s">
        <v>3912</v>
      </c>
      <c r="T609" s="4" t="s">
        <v>535</v>
      </c>
      <c r="X609" t="str">
        <f t="shared" si="68"/>
        <v/>
      </c>
    </row>
    <row r="610" spans="1:24" ht="14.25">
      <c r="A610" s="1" t="str">
        <f t="shared" si="63"/>
        <v>4d2a8a4e</v>
      </c>
      <c r="B610" s="3">
        <v>45324</v>
      </c>
      <c r="C610" s="2" t="str">
        <f t="shared" si="64"/>
        <v>East</v>
      </c>
      <c r="D610" s="4" t="str">
        <f t="shared" si="65"/>
        <v>Sports</v>
      </c>
      <c r="E610" s="1">
        <v>97.62</v>
      </c>
      <c r="F610" s="1">
        <v>15</v>
      </c>
      <c r="G610" s="1">
        <v>8</v>
      </c>
      <c r="H610" s="1">
        <v>1198.93</v>
      </c>
      <c r="I610">
        <f t="shared" si="66"/>
        <v>2506.2477027027048</v>
      </c>
      <c r="J610">
        <f t="shared" si="67"/>
        <v>2596472.620000002</v>
      </c>
      <c r="K610" s="1">
        <f t="shared" si="69"/>
        <v>603.46500000000003</v>
      </c>
      <c r="L610" s="1"/>
      <c r="M610" s="1"/>
      <c r="N610" s="1"/>
      <c r="O610" s="1"/>
      <c r="P610" s="1"/>
      <c r="Q610" s="1"/>
      <c r="R610" s="1" t="s">
        <v>611</v>
      </c>
      <c r="S610" s="2" t="s">
        <v>3912</v>
      </c>
      <c r="T610" s="4" t="s">
        <v>17</v>
      </c>
      <c r="X610" t="str">
        <f t="shared" si="68"/>
        <v/>
      </c>
    </row>
    <row r="611" spans="1:24" ht="14.25">
      <c r="A611" s="1" t="str">
        <f t="shared" si="63"/>
        <v>9157db4a</v>
      </c>
      <c r="B611" s="3">
        <v>45266</v>
      </c>
      <c r="C611" s="2" t="str">
        <f t="shared" si="64"/>
        <v>West</v>
      </c>
      <c r="D611" s="4" t="str">
        <f t="shared" si="65"/>
        <v>Clothing</v>
      </c>
      <c r="E611" s="1">
        <v>1558.49</v>
      </c>
      <c r="F611" s="1">
        <v>1</v>
      </c>
      <c r="G611" s="1">
        <v>14</v>
      </c>
      <c r="H611" s="1">
        <v>1472.67</v>
      </c>
      <c r="I611">
        <f t="shared" si="66"/>
        <v>2537.5954861821929</v>
      </c>
      <c r="J611">
        <f t="shared" si="67"/>
        <v>2479230.7900000024</v>
      </c>
      <c r="K611" s="1">
        <f t="shared" si="69"/>
        <v>743.33500000000004</v>
      </c>
      <c r="L611" s="1"/>
      <c r="M611" s="1"/>
      <c r="N611" s="1"/>
      <c r="O611" s="1"/>
      <c r="P611" s="1"/>
      <c r="Q611" s="1"/>
      <c r="R611" s="1" t="s">
        <v>612</v>
      </c>
      <c r="S611" s="2" t="s">
        <v>3911</v>
      </c>
      <c r="T611" s="4" t="s">
        <v>1474</v>
      </c>
      <c r="X611" t="str">
        <f t="shared" si="68"/>
        <v/>
      </c>
    </row>
    <row r="612" spans="1:24" ht="14.25">
      <c r="A612" s="1" t="str">
        <f t="shared" si="63"/>
        <v>ad4ac960</v>
      </c>
      <c r="B612" s="3">
        <v>45429</v>
      </c>
      <c r="C612" s="2" t="str">
        <f t="shared" si="64"/>
        <v>South</v>
      </c>
      <c r="D612" s="4" t="str">
        <f t="shared" si="65"/>
        <v>Sports</v>
      </c>
      <c r="E612" s="1">
        <v>3179.71</v>
      </c>
      <c r="F612" s="1">
        <v>15</v>
      </c>
      <c r="G612" s="1">
        <v>19</v>
      </c>
      <c r="H612" s="1">
        <v>593.1</v>
      </c>
      <c r="I612">
        <f t="shared" si="66"/>
        <v>2496.4375124875119</v>
      </c>
      <c r="J612">
        <f t="shared" si="67"/>
        <v>2498933.9499999993</v>
      </c>
      <c r="K612" s="1">
        <f t="shared" si="69"/>
        <v>306.05</v>
      </c>
      <c r="L612" s="1"/>
      <c r="M612" s="1"/>
      <c r="N612" s="1"/>
      <c r="O612" s="1"/>
      <c r="P612" s="1"/>
      <c r="Q612" s="1"/>
      <c r="R612" s="1" t="s">
        <v>613</v>
      </c>
      <c r="S612" s="2" t="s">
        <v>3913</v>
      </c>
      <c r="T612" s="4" t="s">
        <v>17</v>
      </c>
      <c r="X612" t="str">
        <f t="shared" si="68"/>
        <v/>
      </c>
    </row>
    <row r="613" spans="1:24" ht="14.25">
      <c r="A613" s="1" t="str">
        <f t="shared" si="63"/>
        <v>f0511f8d</v>
      </c>
      <c r="B613" s="3">
        <v>45362</v>
      </c>
      <c r="C613" s="2" t="str">
        <f t="shared" si="64"/>
        <v>West</v>
      </c>
      <c r="D613" s="4" t="str">
        <f t="shared" si="65"/>
        <v>Groceries</v>
      </c>
      <c r="E613" s="1">
        <v>4179.08</v>
      </c>
      <c r="F613" s="1">
        <v>48</v>
      </c>
      <c r="G613" s="1">
        <v>12</v>
      </c>
      <c r="H613" s="1">
        <v>223.86</v>
      </c>
      <c r="I613">
        <f t="shared" si="66"/>
        <v>2537.5954861821929</v>
      </c>
      <c r="J613">
        <f t="shared" si="67"/>
        <v>2479230.7900000024</v>
      </c>
      <c r="K613" s="1">
        <f t="shared" si="69"/>
        <v>117.93</v>
      </c>
      <c r="L613" s="1"/>
      <c r="M613" s="1"/>
      <c r="N613" s="1"/>
      <c r="O613" s="1"/>
      <c r="P613" s="1"/>
      <c r="Q613" s="1"/>
      <c r="R613" s="1" t="s">
        <v>614</v>
      </c>
      <c r="S613" s="2" t="s">
        <v>3911</v>
      </c>
      <c r="T613" s="4" t="s">
        <v>88</v>
      </c>
      <c r="X613" t="str">
        <f t="shared" si="68"/>
        <v/>
      </c>
    </row>
    <row r="614" spans="1:24" ht="14.25">
      <c r="A614" s="1" t="str">
        <f t="shared" si="63"/>
        <v>9190ecb4</v>
      </c>
      <c r="B614" s="3">
        <v>45337</v>
      </c>
      <c r="C614" s="2" t="str">
        <f t="shared" si="64"/>
        <v>East</v>
      </c>
      <c r="D614" s="4" t="str">
        <f t="shared" si="65"/>
        <v>Electronics</v>
      </c>
      <c r="E614" s="1">
        <v>3248.43</v>
      </c>
      <c r="F614" s="1">
        <v>7</v>
      </c>
      <c r="G614" s="1">
        <v>4</v>
      </c>
      <c r="H614" s="1">
        <v>894.86</v>
      </c>
      <c r="I614">
        <f t="shared" si="66"/>
        <v>2506.2477027027048</v>
      </c>
      <c r="J614">
        <f t="shared" si="67"/>
        <v>2596472.620000002</v>
      </c>
      <c r="K614" s="1">
        <f t="shared" si="69"/>
        <v>449.43</v>
      </c>
      <c r="L614" s="1"/>
      <c r="M614" s="1"/>
      <c r="N614" s="1"/>
      <c r="O614" s="1"/>
      <c r="P614" s="1"/>
      <c r="Q614" s="1"/>
      <c r="R614" s="1" t="s">
        <v>615</v>
      </c>
      <c r="S614" s="2" t="s">
        <v>3912</v>
      </c>
      <c r="T614" s="4" t="s">
        <v>291</v>
      </c>
      <c r="X614" t="str">
        <f t="shared" si="68"/>
        <v/>
      </c>
    </row>
    <row r="615" spans="1:24" ht="14.25">
      <c r="A615" s="1" t="str">
        <f t="shared" si="63"/>
        <v>3304189c</v>
      </c>
      <c r="B615" s="3">
        <v>45540</v>
      </c>
      <c r="C615" s="2" t="str">
        <f t="shared" si="64"/>
        <v>South</v>
      </c>
      <c r="D615" s="4" t="str">
        <f t="shared" si="65"/>
        <v>Sports</v>
      </c>
      <c r="E615" s="1">
        <v>319.47000000000003</v>
      </c>
      <c r="F615" s="1">
        <v>44</v>
      </c>
      <c r="G615" s="1">
        <v>48</v>
      </c>
      <c r="H615" s="1">
        <v>380.72</v>
      </c>
      <c r="I615">
        <f t="shared" si="66"/>
        <v>2496.4375124875119</v>
      </c>
      <c r="J615">
        <f t="shared" si="67"/>
        <v>2498933.9499999993</v>
      </c>
      <c r="K615" s="1">
        <f t="shared" si="69"/>
        <v>214.36</v>
      </c>
      <c r="L615" s="1"/>
      <c r="M615" s="1"/>
      <c r="N615" s="1"/>
      <c r="O615" s="1"/>
      <c r="P615" s="1"/>
      <c r="Q615" s="1"/>
      <c r="R615" s="1" t="s">
        <v>616</v>
      </c>
      <c r="S615" s="2" t="s">
        <v>3913</v>
      </c>
      <c r="T615" s="4" t="s">
        <v>17</v>
      </c>
      <c r="X615" t="str">
        <f t="shared" si="68"/>
        <v/>
      </c>
    </row>
    <row r="616" spans="1:24" ht="14.25">
      <c r="A616" s="1" t="str">
        <f t="shared" si="63"/>
        <v>3cf9dd14</v>
      </c>
      <c r="B616" s="3">
        <v>45308</v>
      </c>
      <c r="C616" s="2" t="str">
        <f t="shared" si="64"/>
        <v>South</v>
      </c>
      <c r="D616" s="4" t="str">
        <f t="shared" si="65"/>
        <v>Clothing</v>
      </c>
      <c r="E616" s="1">
        <v>4085.94</v>
      </c>
      <c r="F616" s="1">
        <v>42</v>
      </c>
      <c r="G616" s="1">
        <v>21</v>
      </c>
      <c r="H616" s="1">
        <v>577.83000000000004</v>
      </c>
      <c r="I616">
        <f t="shared" si="66"/>
        <v>2496.4375124875119</v>
      </c>
      <c r="J616">
        <f t="shared" si="67"/>
        <v>2498933.9499999993</v>
      </c>
      <c r="K616" s="1">
        <f t="shared" si="69"/>
        <v>299.41500000000002</v>
      </c>
      <c r="L616" s="1"/>
      <c r="M616" s="1"/>
      <c r="N616" s="1"/>
      <c r="O616" s="1"/>
      <c r="P616" s="1"/>
      <c r="Q616" s="1"/>
      <c r="R616" s="1" t="s">
        <v>617</v>
      </c>
      <c r="S616" s="2" t="s">
        <v>3913</v>
      </c>
      <c r="T616" s="4" t="s">
        <v>1474</v>
      </c>
      <c r="X616" t="str">
        <f t="shared" si="68"/>
        <v/>
      </c>
    </row>
    <row r="617" spans="1:24" ht="14.25">
      <c r="A617" s="1" t="str">
        <f t="shared" si="63"/>
        <v>d6ac9837</v>
      </c>
      <c r="B617" s="3">
        <v>45487</v>
      </c>
      <c r="C617" s="2" t="str">
        <f t="shared" si="64"/>
        <v>South</v>
      </c>
      <c r="D617" s="4" t="str">
        <f t="shared" si="65"/>
        <v>Furniture</v>
      </c>
      <c r="E617" s="1">
        <v>3987.19</v>
      </c>
      <c r="F617" s="1">
        <v>4</v>
      </c>
      <c r="G617" s="1">
        <v>16</v>
      </c>
      <c r="H617" s="1">
        <v>1545.85</v>
      </c>
      <c r="I617">
        <f t="shared" si="66"/>
        <v>2496.4375124875119</v>
      </c>
      <c r="J617">
        <f t="shared" si="67"/>
        <v>2498933.9499999993</v>
      </c>
      <c r="K617" s="1">
        <f t="shared" si="69"/>
        <v>780.92499999999995</v>
      </c>
      <c r="L617" s="1"/>
      <c r="M617" s="1"/>
      <c r="N617" s="1"/>
      <c r="O617" s="1"/>
      <c r="P617" s="1"/>
      <c r="Q617" s="1"/>
      <c r="R617" s="1" t="s">
        <v>618</v>
      </c>
      <c r="S617" s="2" t="s">
        <v>3913</v>
      </c>
      <c r="T617" s="4" t="s">
        <v>535</v>
      </c>
      <c r="X617" t="str">
        <f t="shared" si="68"/>
        <v/>
      </c>
    </row>
    <row r="618" spans="1:24" ht="14.25">
      <c r="A618" s="1" t="str">
        <f t="shared" si="63"/>
        <v>c42ee80a</v>
      </c>
      <c r="B618" s="3">
        <v>45191</v>
      </c>
      <c r="C618" s="2" t="str">
        <f t="shared" si="64"/>
        <v>South</v>
      </c>
      <c r="D618" s="4" t="str">
        <f t="shared" si="65"/>
        <v>Furniture</v>
      </c>
      <c r="E618" s="1">
        <v>4856.72</v>
      </c>
      <c r="F618" s="1">
        <v>29</v>
      </c>
      <c r="G618" s="1">
        <v>6</v>
      </c>
      <c r="H618" s="1">
        <v>569.9</v>
      </c>
      <c r="I618">
        <f t="shared" si="66"/>
        <v>2496.4375124875119</v>
      </c>
      <c r="J618">
        <f t="shared" si="67"/>
        <v>2498933.9499999993</v>
      </c>
      <c r="K618" s="1">
        <f t="shared" si="69"/>
        <v>287.95</v>
      </c>
      <c r="L618" s="1"/>
      <c r="M618" s="1"/>
      <c r="N618" s="1"/>
      <c r="O618" s="1"/>
      <c r="P618" s="1"/>
      <c r="Q618" s="1"/>
      <c r="R618" s="1" t="s">
        <v>619</v>
      </c>
      <c r="S618" s="2" t="s">
        <v>3913</v>
      </c>
      <c r="T618" s="4" t="s">
        <v>535</v>
      </c>
      <c r="X618" t="str">
        <f t="shared" si="68"/>
        <v/>
      </c>
    </row>
    <row r="619" spans="1:24" ht="14.25">
      <c r="A619" s="1" t="str">
        <f t="shared" si="63"/>
        <v>9e86a2a7</v>
      </c>
      <c r="B619" s="3">
        <v>44912</v>
      </c>
      <c r="C619" s="2" t="str">
        <f t="shared" si="64"/>
        <v>South</v>
      </c>
      <c r="D619" s="4" t="str">
        <f t="shared" si="65"/>
        <v>Electronics</v>
      </c>
      <c r="E619" s="1">
        <v>60.6</v>
      </c>
      <c r="F619" s="1">
        <v>36</v>
      </c>
      <c r="G619" s="1">
        <v>25</v>
      </c>
      <c r="H619" s="1">
        <v>1647.95</v>
      </c>
      <c r="I619">
        <f t="shared" si="66"/>
        <v>2496.4375124875119</v>
      </c>
      <c r="J619">
        <f t="shared" si="67"/>
        <v>2498933.9499999993</v>
      </c>
      <c r="K619" s="1">
        <f t="shared" si="69"/>
        <v>836.47500000000002</v>
      </c>
      <c r="L619" s="1"/>
      <c r="M619" s="1"/>
      <c r="N619" s="1"/>
      <c r="O619" s="1"/>
      <c r="P619" s="1"/>
      <c r="Q619" s="1"/>
      <c r="R619" s="1" t="s">
        <v>620</v>
      </c>
      <c r="S619" s="2" t="s">
        <v>3913</v>
      </c>
      <c r="T619" s="4" t="s">
        <v>291</v>
      </c>
      <c r="X619" t="str">
        <f t="shared" si="68"/>
        <v/>
      </c>
    </row>
    <row r="620" spans="1:24" ht="14.25">
      <c r="A620" s="1" t="str">
        <f t="shared" si="63"/>
        <v>7b565d84</v>
      </c>
      <c r="B620" s="3">
        <v>44937</v>
      </c>
      <c r="C620" s="2" t="str">
        <f t="shared" si="64"/>
        <v>South</v>
      </c>
      <c r="D620" s="4" t="str">
        <f t="shared" si="65"/>
        <v>Furniture</v>
      </c>
      <c r="E620" s="1">
        <v>1507.53</v>
      </c>
      <c r="F620" s="1">
        <v>44</v>
      </c>
      <c r="G620" s="1">
        <v>50</v>
      </c>
      <c r="H620" s="1">
        <v>1644.04</v>
      </c>
      <c r="I620">
        <f t="shared" si="66"/>
        <v>2496.4375124875119</v>
      </c>
      <c r="J620">
        <f t="shared" si="67"/>
        <v>2498933.9499999993</v>
      </c>
      <c r="K620" s="1">
        <f t="shared" si="69"/>
        <v>847.02</v>
      </c>
      <c r="L620" s="1"/>
      <c r="M620" s="1"/>
      <c r="N620" s="1"/>
      <c r="O620" s="1"/>
      <c r="P620" s="1"/>
      <c r="Q620" s="1"/>
      <c r="R620" s="1" t="s">
        <v>621</v>
      </c>
      <c r="S620" s="2" t="s">
        <v>3913</v>
      </c>
      <c r="T620" s="4" t="s">
        <v>535</v>
      </c>
      <c r="X620" t="str">
        <f t="shared" si="68"/>
        <v/>
      </c>
    </row>
    <row r="621" spans="1:24" ht="14.25">
      <c r="A621" s="1" t="str">
        <f t="shared" si="63"/>
        <v>4ee86730</v>
      </c>
      <c r="B621" s="3">
        <v>45356</v>
      </c>
      <c r="C621" s="2" t="str">
        <f t="shared" si="64"/>
        <v>East</v>
      </c>
      <c r="D621" s="4" t="str">
        <f t="shared" si="65"/>
        <v>Furniture</v>
      </c>
      <c r="E621" s="1">
        <v>766.69</v>
      </c>
      <c r="F621" s="1">
        <v>49</v>
      </c>
      <c r="G621" s="1">
        <v>38</v>
      </c>
      <c r="H621" s="1">
        <v>727.74</v>
      </c>
      <c r="I621">
        <f t="shared" si="66"/>
        <v>2506.2477027027048</v>
      </c>
      <c r="J621">
        <f t="shared" si="67"/>
        <v>2596472.620000002</v>
      </c>
      <c r="K621" s="1">
        <f t="shared" si="69"/>
        <v>382.87</v>
      </c>
      <c r="L621" s="1"/>
      <c r="M621" s="1"/>
      <c r="N621" s="1"/>
      <c r="O621" s="1"/>
      <c r="P621" s="1"/>
      <c r="Q621" s="1"/>
      <c r="R621" s="1" t="s">
        <v>622</v>
      </c>
      <c r="S621" s="2" t="s">
        <v>3912</v>
      </c>
      <c r="T621" s="4" t="s">
        <v>535</v>
      </c>
      <c r="X621" t="str">
        <f t="shared" si="68"/>
        <v/>
      </c>
    </row>
    <row r="622" spans="1:24" ht="14.25">
      <c r="A622" s="1" t="str">
        <f t="shared" si="63"/>
        <v>7ce01f18</v>
      </c>
      <c r="B622" s="3">
        <v>44951</v>
      </c>
      <c r="C622" s="2" t="str">
        <f t="shared" si="64"/>
        <v>West</v>
      </c>
      <c r="D622" s="4" t="str">
        <f t="shared" si="65"/>
        <v>Groceries</v>
      </c>
      <c r="E622" s="1">
        <v>2057.29</v>
      </c>
      <c r="F622" s="1">
        <v>24</v>
      </c>
      <c r="G622" s="1">
        <v>44</v>
      </c>
      <c r="H622" s="1">
        <v>155.36000000000001</v>
      </c>
      <c r="I622">
        <f t="shared" si="66"/>
        <v>2537.5954861821929</v>
      </c>
      <c r="J622">
        <f t="shared" si="67"/>
        <v>2479230.7900000024</v>
      </c>
      <c r="K622" s="1">
        <f t="shared" si="69"/>
        <v>99.68</v>
      </c>
      <c r="L622" s="1"/>
      <c r="M622" s="1"/>
      <c r="N622" s="1"/>
      <c r="O622" s="1"/>
      <c r="P622" s="1"/>
      <c r="Q622" s="1"/>
      <c r="R622" s="1" t="s">
        <v>623</v>
      </c>
      <c r="S622" s="2" t="s">
        <v>3911</v>
      </c>
      <c r="T622" s="4" t="s">
        <v>88</v>
      </c>
      <c r="X622" t="str">
        <f t="shared" si="68"/>
        <v/>
      </c>
    </row>
    <row r="623" spans="1:24" ht="14.25">
      <c r="A623" s="1" t="str">
        <f t="shared" si="63"/>
        <v>90a75e3f</v>
      </c>
      <c r="B623" s="3">
        <v>45509</v>
      </c>
      <c r="C623" s="2" t="str">
        <f t="shared" si="64"/>
        <v>East</v>
      </c>
      <c r="D623" s="4" t="str">
        <f t="shared" si="65"/>
        <v>Clothing</v>
      </c>
      <c r="E623" s="1">
        <v>2779.51</v>
      </c>
      <c r="F623" s="1">
        <v>30</v>
      </c>
      <c r="G623" s="1">
        <v>35</v>
      </c>
      <c r="H623" s="1">
        <v>1728.82</v>
      </c>
      <c r="I623">
        <f t="shared" si="66"/>
        <v>2506.2477027027048</v>
      </c>
      <c r="J623">
        <f t="shared" si="67"/>
        <v>2596472.620000002</v>
      </c>
      <c r="K623" s="1">
        <f t="shared" si="69"/>
        <v>881.91</v>
      </c>
      <c r="L623" s="1"/>
      <c r="M623" s="1"/>
      <c r="N623" s="1"/>
      <c r="O623" s="1"/>
      <c r="P623" s="1"/>
      <c r="Q623" s="1"/>
      <c r="R623" s="1" t="s">
        <v>624</v>
      </c>
      <c r="S623" s="2" t="s">
        <v>3912</v>
      </c>
      <c r="T623" s="4" t="s">
        <v>1474</v>
      </c>
      <c r="X623" t="str">
        <f t="shared" si="68"/>
        <v/>
      </c>
    </row>
    <row r="624" spans="1:24" ht="14.25">
      <c r="A624" s="1" t="str">
        <f t="shared" si="63"/>
        <v>ddcaf032</v>
      </c>
      <c r="B624" s="3">
        <v>45103</v>
      </c>
      <c r="C624" s="2" t="str">
        <f t="shared" si="64"/>
        <v>West</v>
      </c>
      <c r="D624" s="4" t="str">
        <f t="shared" si="65"/>
        <v>Furniture</v>
      </c>
      <c r="E624" s="1">
        <v>4639.08</v>
      </c>
      <c r="F624" s="1">
        <v>16</v>
      </c>
      <c r="G624" s="1">
        <v>45</v>
      </c>
      <c r="H624" s="1">
        <v>312.23</v>
      </c>
      <c r="I624">
        <f t="shared" si="66"/>
        <v>2537.5954861821929</v>
      </c>
      <c r="J624">
        <f t="shared" si="67"/>
        <v>2479230.7900000024</v>
      </c>
      <c r="K624" s="1">
        <f t="shared" si="69"/>
        <v>178.61500000000001</v>
      </c>
      <c r="L624" s="1"/>
      <c r="M624" s="1"/>
      <c r="N624" s="1"/>
      <c r="O624" s="1"/>
      <c r="P624" s="1"/>
      <c r="Q624" s="1"/>
      <c r="R624" s="1" t="s">
        <v>625</v>
      </c>
      <c r="S624" s="2" t="s">
        <v>3911</v>
      </c>
      <c r="T624" s="4" t="s">
        <v>535</v>
      </c>
      <c r="X624" t="str">
        <f t="shared" si="68"/>
        <v/>
      </c>
    </row>
    <row r="625" spans="1:24" ht="14.25">
      <c r="A625" s="1" t="str">
        <f t="shared" si="63"/>
        <v>f2ca1f2b</v>
      </c>
      <c r="B625" s="3">
        <v>45253</v>
      </c>
      <c r="C625" s="2" t="str">
        <f t="shared" si="64"/>
        <v>South</v>
      </c>
      <c r="D625" s="4" t="str">
        <f t="shared" si="65"/>
        <v>Groceries</v>
      </c>
      <c r="E625" s="1">
        <v>3589.59</v>
      </c>
      <c r="F625" s="1">
        <v>22</v>
      </c>
      <c r="G625" s="1">
        <v>21</v>
      </c>
      <c r="H625" s="1">
        <v>1651.85</v>
      </c>
      <c r="I625">
        <f t="shared" si="66"/>
        <v>2496.4375124875119</v>
      </c>
      <c r="J625">
        <f t="shared" si="67"/>
        <v>2498933.9499999993</v>
      </c>
      <c r="K625" s="1">
        <f t="shared" si="69"/>
        <v>836.42499999999995</v>
      </c>
      <c r="L625" s="1"/>
      <c r="M625" s="1"/>
      <c r="N625" s="1"/>
      <c r="O625" s="1"/>
      <c r="P625" s="1"/>
      <c r="Q625" s="1"/>
      <c r="R625" s="1" t="s">
        <v>626</v>
      </c>
      <c r="S625" s="2" t="s">
        <v>3913</v>
      </c>
      <c r="T625" s="4" t="s">
        <v>88</v>
      </c>
      <c r="X625" t="str">
        <f t="shared" si="68"/>
        <v/>
      </c>
    </row>
    <row r="626" spans="1:24" ht="14.25">
      <c r="A626" s="1" t="str">
        <f t="shared" si="63"/>
        <v>39bde97e</v>
      </c>
      <c r="B626" s="3">
        <v>45573</v>
      </c>
      <c r="C626" s="2" t="str">
        <f t="shared" si="64"/>
        <v>North</v>
      </c>
      <c r="D626" s="4" t="str">
        <f t="shared" si="65"/>
        <v>Electronics</v>
      </c>
      <c r="E626" s="1">
        <v>3216.82</v>
      </c>
      <c r="F626" s="1">
        <v>26</v>
      </c>
      <c r="G626" s="1">
        <v>15</v>
      </c>
      <c r="H626" s="1">
        <v>1560.98</v>
      </c>
      <c r="I626">
        <f t="shared" si="66"/>
        <v>2571.1423225152107</v>
      </c>
      <c r="J626">
        <f t="shared" si="67"/>
        <v>2535146.3299999977</v>
      </c>
      <c r="K626" s="1">
        <f t="shared" si="69"/>
        <v>787.99</v>
      </c>
      <c r="L626" s="1"/>
      <c r="M626" s="1"/>
      <c r="N626" s="1"/>
      <c r="O626" s="1"/>
      <c r="P626" s="1"/>
      <c r="Q626" s="1"/>
      <c r="R626" s="1" t="s">
        <v>627</v>
      </c>
      <c r="S626" s="2" t="s">
        <v>9</v>
      </c>
      <c r="T626" s="4" t="s">
        <v>291</v>
      </c>
      <c r="X626" t="str">
        <f t="shared" si="68"/>
        <v/>
      </c>
    </row>
    <row r="627" spans="1:24" ht="14.25">
      <c r="A627" s="1" t="str">
        <f t="shared" si="63"/>
        <v>cf91bcb4</v>
      </c>
      <c r="B627" s="3">
        <v>44967</v>
      </c>
      <c r="C627" s="2" t="str">
        <f t="shared" si="64"/>
        <v>North</v>
      </c>
      <c r="D627" s="4" t="str">
        <f t="shared" si="65"/>
        <v>Sports</v>
      </c>
      <c r="E627" s="1">
        <v>1343.01</v>
      </c>
      <c r="F627" s="1">
        <v>32</v>
      </c>
      <c r="G627" s="1">
        <v>21</v>
      </c>
      <c r="H627" s="1">
        <v>1885.05</v>
      </c>
      <c r="I627">
        <f t="shared" si="66"/>
        <v>2571.1423225152107</v>
      </c>
      <c r="J627">
        <f t="shared" si="67"/>
        <v>2535146.3299999977</v>
      </c>
      <c r="K627" s="1">
        <f t="shared" si="69"/>
        <v>953.02499999999998</v>
      </c>
      <c r="L627" s="1"/>
      <c r="M627" s="1"/>
      <c r="N627" s="1"/>
      <c r="O627" s="1"/>
      <c r="P627" s="1"/>
      <c r="Q627" s="1"/>
      <c r="R627" s="1" t="s">
        <v>628</v>
      </c>
      <c r="S627" s="2" t="s">
        <v>9</v>
      </c>
      <c r="T627" s="4" t="s">
        <v>17</v>
      </c>
      <c r="X627" t="str">
        <f t="shared" si="68"/>
        <v/>
      </c>
    </row>
    <row r="628" spans="1:24" ht="14.25">
      <c r="A628" s="1" t="str">
        <f t="shared" si="63"/>
        <v>f6908d82</v>
      </c>
      <c r="B628" s="3">
        <v>44982</v>
      </c>
      <c r="C628" s="2" t="str">
        <f t="shared" si="64"/>
        <v>South</v>
      </c>
      <c r="D628" s="4" t="str">
        <f t="shared" si="65"/>
        <v>Electronics</v>
      </c>
      <c r="E628" s="1">
        <v>1609.22</v>
      </c>
      <c r="F628" s="1">
        <v>15</v>
      </c>
      <c r="G628" s="1">
        <v>30</v>
      </c>
      <c r="H628" s="1">
        <v>272.51</v>
      </c>
      <c r="I628">
        <f t="shared" si="66"/>
        <v>2496.4375124875119</v>
      </c>
      <c r="J628">
        <f t="shared" si="67"/>
        <v>2498933.9499999993</v>
      </c>
      <c r="K628" s="1">
        <f t="shared" si="69"/>
        <v>151.255</v>
      </c>
      <c r="L628" s="1"/>
      <c r="M628" s="1"/>
      <c r="N628" s="1"/>
      <c r="O628" s="1"/>
      <c r="P628" s="1"/>
      <c r="Q628" s="1"/>
      <c r="R628" s="1" t="s">
        <v>629</v>
      </c>
      <c r="S628" s="2" t="s">
        <v>3913</v>
      </c>
      <c r="T628" s="4" t="s">
        <v>291</v>
      </c>
      <c r="X628" t="str">
        <f t="shared" si="68"/>
        <v/>
      </c>
    </row>
    <row r="629" spans="1:24" ht="14.25">
      <c r="A629" s="1" t="str">
        <f t="shared" si="63"/>
        <v>a274199f</v>
      </c>
      <c r="B629" s="3">
        <v>45177</v>
      </c>
      <c r="C629" s="2" t="str">
        <f t="shared" si="64"/>
        <v>North</v>
      </c>
      <c r="D629" s="4" t="str">
        <f t="shared" si="65"/>
        <v>Furniture</v>
      </c>
      <c r="E629" s="1">
        <v>3556.04</v>
      </c>
      <c r="F629" s="1">
        <v>24</v>
      </c>
      <c r="G629" s="1">
        <v>19</v>
      </c>
      <c r="H629" s="1">
        <v>818.92</v>
      </c>
      <c r="I629">
        <f t="shared" si="66"/>
        <v>2571.1423225152107</v>
      </c>
      <c r="J629">
        <f t="shared" si="67"/>
        <v>2535146.3299999977</v>
      </c>
      <c r="K629" s="1">
        <f t="shared" si="69"/>
        <v>418.96</v>
      </c>
      <c r="L629" s="1"/>
      <c r="M629" s="1"/>
      <c r="N629" s="1"/>
      <c r="O629" s="1"/>
      <c r="P629" s="1"/>
      <c r="Q629" s="1"/>
      <c r="R629" s="1" t="s">
        <v>630</v>
      </c>
      <c r="S629" s="2" t="s">
        <v>9</v>
      </c>
      <c r="T629" s="4" t="s">
        <v>535</v>
      </c>
      <c r="X629" t="str">
        <f t="shared" si="68"/>
        <v/>
      </c>
    </row>
    <row r="630" spans="1:24" ht="14.25">
      <c r="A630" s="1" t="str">
        <f t="shared" si="63"/>
        <v>413500</v>
      </c>
      <c r="B630" s="3">
        <v>45268</v>
      </c>
      <c r="C630" s="2" t="str">
        <f t="shared" si="64"/>
        <v>West</v>
      </c>
      <c r="D630" s="4" t="str">
        <f t="shared" si="65"/>
        <v>Groceries</v>
      </c>
      <c r="E630" s="1">
        <v>4004.6</v>
      </c>
      <c r="F630" s="1">
        <v>24</v>
      </c>
      <c r="G630" s="1">
        <v>27</v>
      </c>
      <c r="H630" s="1">
        <v>1817.26</v>
      </c>
      <c r="I630">
        <f t="shared" si="66"/>
        <v>2537.5954861821929</v>
      </c>
      <c r="J630">
        <f t="shared" si="67"/>
        <v>2479230.7900000024</v>
      </c>
      <c r="K630" s="1">
        <f t="shared" si="69"/>
        <v>922.13</v>
      </c>
      <c r="L630" s="1"/>
      <c r="M630" s="1"/>
      <c r="N630" s="1"/>
      <c r="O630" s="1"/>
      <c r="P630" s="1"/>
      <c r="Q630" s="1"/>
      <c r="R630" s="5">
        <v>413500</v>
      </c>
      <c r="S630" s="2" t="s">
        <v>3911</v>
      </c>
      <c r="T630" s="4" t="s">
        <v>88</v>
      </c>
      <c r="X630" t="str">
        <f t="shared" si="68"/>
        <v/>
      </c>
    </row>
    <row r="631" spans="1:24" ht="14.25">
      <c r="A631" s="1" t="str">
        <f t="shared" si="63"/>
        <v>7327250c</v>
      </c>
      <c r="B631" s="3">
        <v>45410</v>
      </c>
      <c r="C631" s="2" t="str">
        <f t="shared" si="64"/>
        <v>East</v>
      </c>
      <c r="D631" s="4" t="str">
        <f t="shared" si="65"/>
        <v>Sports</v>
      </c>
      <c r="E631" s="1">
        <v>3149.42</v>
      </c>
      <c r="F631" s="1">
        <v>6</v>
      </c>
      <c r="G631" s="1">
        <v>12</v>
      </c>
      <c r="H631" s="1">
        <v>1455.18</v>
      </c>
      <c r="I631">
        <f t="shared" si="66"/>
        <v>2506.2477027027048</v>
      </c>
      <c r="J631">
        <f t="shared" si="67"/>
        <v>2596472.620000002</v>
      </c>
      <c r="K631" s="1">
        <f t="shared" si="69"/>
        <v>733.59</v>
      </c>
      <c r="L631" s="1"/>
      <c r="M631" s="1"/>
      <c r="N631" s="1"/>
      <c r="O631" s="1"/>
      <c r="P631" s="1"/>
      <c r="Q631" s="1"/>
      <c r="R631" s="1" t="s">
        <v>631</v>
      </c>
      <c r="S631" s="2" t="s">
        <v>3912</v>
      </c>
      <c r="T631" s="4" t="s">
        <v>17</v>
      </c>
      <c r="X631" t="str">
        <f t="shared" si="68"/>
        <v/>
      </c>
    </row>
    <row r="632" spans="1:24" ht="14.25">
      <c r="A632" s="1" t="str">
        <f t="shared" si="63"/>
        <v>433f42de</v>
      </c>
      <c r="B632" s="3">
        <v>44970</v>
      </c>
      <c r="C632" s="2" t="str">
        <f t="shared" si="64"/>
        <v>East</v>
      </c>
      <c r="D632" s="4" t="str">
        <f t="shared" si="65"/>
        <v>Electronics</v>
      </c>
      <c r="E632" s="1">
        <v>2681.06</v>
      </c>
      <c r="F632" s="1">
        <v>17</v>
      </c>
      <c r="G632" s="1">
        <v>19</v>
      </c>
      <c r="H632" s="1">
        <v>995.24</v>
      </c>
      <c r="I632">
        <f t="shared" si="66"/>
        <v>2506.2477027027048</v>
      </c>
      <c r="J632">
        <f t="shared" si="67"/>
        <v>2596472.620000002</v>
      </c>
      <c r="K632" s="1">
        <f t="shared" si="69"/>
        <v>507.12</v>
      </c>
      <c r="L632" s="1"/>
      <c r="M632" s="1"/>
      <c r="N632" s="1"/>
      <c r="O632" s="1"/>
      <c r="P632" s="1"/>
      <c r="Q632" s="1"/>
      <c r="R632" s="1" t="s">
        <v>632</v>
      </c>
      <c r="S632" s="2" t="s">
        <v>3912</v>
      </c>
      <c r="T632" s="4" t="s">
        <v>291</v>
      </c>
      <c r="X632" t="str">
        <f t="shared" si="68"/>
        <v/>
      </c>
    </row>
    <row r="633" spans="1:24" ht="14.25">
      <c r="A633" s="1" t="str">
        <f t="shared" si="63"/>
        <v>05023f25</v>
      </c>
      <c r="B633" s="3">
        <v>45333</v>
      </c>
      <c r="C633" s="2" t="str">
        <f t="shared" si="64"/>
        <v>North</v>
      </c>
      <c r="D633" s="4" t="str">
        <f t="shared" si="65"/>
        <v>Clothing</v>
      </c>
      <c r="E633" s="1">
        <v>4537.3</v>
      </c>
      <c r="F633" s="1">
        <v>18</v>
      </c>
      <c r="G633" s="1">
        <v>20</v>
      </c>
      <c r="H633" s="1">
        <v>1144.02</v>
      </c>
      <c r="I633">
        <f t="shared" si="66"/>
        <v>2571.1423225152107</v>
      </c>
      <c r="J633">
        <f t="shared" si="67"/>
        <v>2535146.3299999977</v>
      </c>
      <c r="K633" s="1">
        <f t="shared" si="69"/>
        <v>582.01</v>
      </c>
      <c r="L633" s="1"/>
      <c r="M633" s="1"/>
      <c r="N633" s="1"/>
      <c r="O633" s="1"/>
      <c r="P633" s="1"/>
      <c r="Q633" s="1"/>
      <c r="R633" s="1" t="s">
        <v>633</v>
      </c>
      <c r="S633" s="2" t="s">
        <v>9</v>
      </c>
      <c r="T633" s="4" t="s">
        <v>1474</v>
      </c>
      <c r="X633" t="str">
        <f t="shared" si="68"/>
        <v/>
      </c>
    </row>
    <row r="634" spans="1:24" ht="14.25">
      <c r="A634" s="1" t="str">
        <f t="shared" si="63"/>
        <v>56712128</v>
      </c>
      <c r="B634" s="3">
        <v>45005</v>
      </c>
      <c r="C634" s="2" t="str">
        <f t="shared" si="64"/>
        <v>East</v>
      </c>
      <c r="D634" s="4" t="str">
        <f t="shared" si="65"/>
        <v>Furniture</v>
      </c>
      <c r="E634" s="1">
        <v>759.01</v>
      </c>
      <c r="F634" s="1">
        <v>34</v>
      </c>
      <c r="G634" s="1">
        <v>19</v>
      </c>
      <c r="H634" s="1">
        <v>1770.4</v>
      </c>
      <c r="I634">
        <f t="shared" si="66"/>
        <v>2506.2477027027048</v>
      </c>
      <c r="J634">
        <f t="shared" si="67"/>
        <v>2596472.620000002</v>
      </c>
      <c r="K634" s="1">
        <f t="shared" si="69"/>
        <v>894.7</v>
      </c>
      <c r="L634" s="1"/>
      <c r="M634" s="1"/>
      <c r="N634" s="1"/>
      <c r="O634" s="1"/>
      <c r="P634" s="1"/>
      <c r="Q634" s="1"/>
      <c r="R634" s="1">
        <v>56712128</v>
      </c>
      <c r="S634" s="2" t="s">
        <v>3912</v>
      </c>
      <c r="T634" s="4" t="s">
        <v>535</v>
      </c>
      <c r="X634" t="str">
        <f t="shared" si="68"/>
        <v/>
      </c>
    </row>
    <row r="635" spans="1:24" ht="14.25">
      <c r="A635" s="1" t="str">
        <f t="shared" si="63"/>
        <v>52502049</v>
      </c>
      <c r="B635" s="3">
        <v>45508</v>
      </c>
      <c r="C635" s="2" t="str">
        <f t="shared" si="64"/>
        <v>East</v>
      </c>
      <c r="D635" s="4" t="str">
        <f t="shared" si="65"/>
        <v>Sports</v>
      </c>
      <c r="E635" s="1">
        <v>4270.3599999999997</v>
      </c>
      <c r="F635" s="1">
        <v>44</v>
      </c>
      <c r="G635" s="1">
        <v>6</v>
      </c>
      <c r="H635" s="1">
        <v>763.55</v>
      </c>
      <c r="I635">
        <f t="shared" si="66"/>
        <v>2506.2477027027048</v>
      </c>
      <c r="J635">
        <f t="shared" si="67"/>
        <v>2596472.620000002</v>
      </c>
      <c r="K635" s="1">
        <f t="shared" si="69"/>
        <v>384.77499999999998</v>
      </c>
      <c r="L635" s="1"/>
      <c r="M635" s="1"/>
      <c r="N635" s="1"/>
      <c r="O635" s="1"/>
      <c r="P635" s="1"/>
      <c r="Q635" s="1"/>
      <c r="R635" s="1">
        <v>52502049</v>
      </c>
      <c r="S635" s="2" t="s">
        <v>3912</v>
      </c>
      <c r="T635" s="4" t="s">
        <v>17</v>
      </c>
      <c r="X635" t="str">
        <f t="shared" si="68"/>
        <v/>
      </c>
    </row>
    <row r="636" spans="1:24" ht="14.25">
      <c r="A636" s="1" t="str">
        <f t="shared" si="63"/>
        <v>eb59f5b8</v>
      </c>
      <c r="B636" s="3">
        <v>45062</v>
      </c>
      <c r="C636" s="2" t="str">
        <f t="shared" si="64"/>
        <v>West</v>
      </c>
      <c r="D636" s="4" t="str">
        <f t="shared" si="65"/>
        <v>Furniture</v>
      </c>
      <c r="E636" s="1">
        <v>4549.29</v>
      </c>
      <c r="F636" s="1">
        <v>50</v>
      </c>
      <c r="G636" s="1">
        <v>20</v>
      </c>
      <c r="H636" s="1">
        <v>1790.15</v>
      </c>
      <c r="I636">
        <f t="shared" si="66"/>
        <v>2537.5954861821929</v>
      </c>
      <c r="J636">
        <f t="shared" si="67"/>
        <v>2479230.7900000024</v>
      </c>
      <c r="K636" s="1">
        <f t="shared" si="69"/>
        <v>905.07500000000005</v>
      </c>
      <c r="L636" s="1"/>
      <c r="M636" s="1"/>
      <c r="N636" s="1"/>
      <c r="O636" s="1"/>
      <c r="P636" s="1"/>
      <c r="Q636" s="1"/>
      <c r="R636" s="1" t="s">
        <v>634</v>
      </c>
      <c r="S636" s="2" t="s">
        <v>3911</v>
      </c>
      <c r="T636" s="4" t="s">
        <v>535</v>
      </c>
      <c r="X636" t="str">
        <f t="shared" si="68"/>
        <v/>
      </c>
    </row>
    <row r="637" spans="1:24" ht="14.25">
      <c r="A637" s="1" t="str">
        <f t="shared" si="63"/>
        <v>0fad6656</v>
      </c>
      <c r="B637" s="3">
        <v>45570</v>
      </c>
      <c r="C637" s="2" t="str">
        <f t="shared" si="64"/>
        <v>West</v>
      </c>
      <c r="D637" s="4" t="str">
        <f t="shared" si="65"/>
        <v>Sports</v>
      </c>
      <c r="E637" s="1">
        <v>2927.12</v>
      </c>
      <c r="F637" s="1">
        <v>17</v>
      </c>
      <c r="G637" s="1">
        <v>25</v>
      </c>
      <c r="H637" s="1">
        <v>1366.81</v>
      </c>
      <c r="I637">
        <f t="shared" si="66"/>
        <v>2537.5954861821929</v>
      </c>
      <c r="J637">
        <f t="shared" si="67"/>
        <v>2479230.7900000024</v>
      </c>
      <c r="K637" s="1">
        <f t="shared" si="69"/>
        <v>695.90499999999997</v>
      </c>
      <c r="L637" s="1"/>
      <c r="M637" s="1"/>
      <c r="N637" s="1"/>
      <c r="O637" s="1"/>
      <c r="P637" s="1"/>
      <c r="Q637" s="1"/>
      <c r="R637" s="1" t="s">
        <v>635</v>
      </c>
      <c r="S637" s="2" t="s">
        <v>3911</v>
      </c>
      <c r="T637" s="4" t="s">
        <v>17</v>
      </c>
      <c r="X637" t="str">
        <f t="shared" si="68"/>
        <v/>
      </c>
    </row>
    <row r="638" spans="1:24" ht="14.25">
      <c r="A638" s="1" t="str">
        <f t="shared" si="63"/>
        <v>7378d6ab</v>
      </c>
      <c r="B638" s="3">
        <v>45115</v>
      </c>
      <c r="C638" s="2" t="str">
        <f t="shared" si="64"/>
        <v>North</v>
      </c>
      <c r="D638" s="4" t="str">
        <f t="shared" si="65"/>
        <v>Groceries</v>
      </c>
      <c r="E638" s="1">
        <v>1539.97</v>
      </c>
      <c r="F638" s="1">
        <v>5</v>
      </c>
      <c r="G638" s="1">
        <v>18</v>
      </c>
      <c r="H638" s="1">
        <v>575.62</v>
      </c>
      <c r="I638">
        <f t="shared" si="66"/>
        <v>2571.1423225152107</v>
      </c>
      <c r="J638">
        <f t="shared" si="67"/>
        <v>2535146.3299999977</v>
      </c>
      <c r="K638" s="1">
        <f t="shared" si="69"/>
        <v>296.81</v>
      </c>
      <c r="L638" s="1"/>
      <c r="M638" s="1"/>
      <c r="N638" s="1"/>
      <c r="O638" s="1"/>
      <c r="P638" s="1"/>
      <c r="Q638" s="1"/>
      <c r="R638" s="1" t="s">
        <v>636</v>
      </c>
      <c r="S638" s="2" t="s">
        <v>9</v>
      </c>
      <c r="T638" s="4" t="s">
        <v>88</v>
      </c>
      <c r="X638" t="str">
        <f t="shared" si="68"/>
        <v/>
      </c>
    </row>
    <row r="639" spans="1:24" ht="14.25">
      <c r="A639" s="1" t="str">
        <f t="shared" si="63"/>
        <v>1f6f4e00</v>
      </c>
      <c r="B639" s="3">
        <v>44924</v>
      </c>
      <c r="C639" s="2" t="str">
        <f t="shared" si="64"/>
        <v>North</v>
      </c>
      <c r="D639" s="4" t="str">
        <f t="shared" si="65"/>
        <v>Furniture</v>
      </c>
      <c r="E639" s="1">
        <v>2773.39</v>
      </c>
      <c r="F639" s="1">
        <v>21</v>
      </c>
      <c r="G639" s="1">
        <v>29</v>
      </c>
      <c r="H639" s="1">
        <v>919.37</v>
      </c>
      <c r="I639">
        <f t="shared" si="66"/>
        <v>2571.1423225152107</v>
      </c>
      <c r="J639">
        <f t="shared" si="67"/>
        <v>2535146.3299999977</v>
      </c>
      <c r="K639" s="1">
        <f t="shared" si="69"/>
        <v>474.185</v>
      </c>
      <c r="L639" s="1"/>
      <c r="M639" s="1"/>
      <c r="N639" s="1"/>
      <c r="O639" s="1"/>
      <c r="P639" s="1"/>
      <c r="Q639" s="1"/>
      <c r="R639" s="1" t="s">
        <v>637</v>
      </c>
      <c r="S639" s="2" t="s">
        <v>9</v>
      </c>
      <c r="T639" s="4" t="s">
        <v>535</v>
      </c>
      <c r="X639" t="str">
        <f t="shared" si="68"/>
        <v/>
      </c>
    </row>
    <row r="640" spans="1:24" ht="14.25">
      <c r="A640" s="1" t="str">
        <f t="shared" si="63"/>
        <v>989cda6a</v>
      </c>
      <c r="B640" s="3">
        <v>44897</v>
      </c>
      <c r="C640" s="2" t="str">
        <f t="shared" si="64"/>
        <v>North</v>
      </c>
      <c r="D640" s="4" t="str">
        <f t="shared" si="65"/>
        <v>Sports</v>
      </c>
      <c r="E640" s="1">
        <v>1366.32</v>
      </c>
      <c r="F640" s="1">
        <v>6</v>
      </c>
      <c r="G640" s="1">
        <v>29</v>
      </c>
      <c r="H640" s="1">
        <v>1877.11</v>
      </c>
      <c r="I640">
        <f t="shared" si="66"/>
        <v>2571.1423225152107</v>
      </c>
      <c r="J640">
        <f t="shared" si="67"/>
        <v>2535146.3299999977</v>
      </c>
      <c r="K640" s="1">
        <f t="shared" si="69"/>
        <v>953.05499999999995</v>
      </c>
      <c r="L640" s="1"/>
      <c r="M640" s="1"/>
      <c r="N640" s="1"/>
      <c r="O640" s="1"/>
      <c r="P640" s="1"/>
      <c r="Q640" s="1"/>
      <c r="R640" s="1" t="s">
        <v>638</v>
      </c>
      <c r="S640" s="2" t="s">
        <v>9</v>
      </c>
      <c r="T640" s="4" t="s">
        <v>17</v>
      </c>
      <c r="X640" t="str">
        <f t="shared" si="68"/>
        <v/>
      </c>
    </row>
    <row r="641" spans="1:24" ht="14.25">
      <c r="A641" s="1" t="str">
        <f t="shared" si="63"/>
        <v>2a479aec</v>
      </c>
      <c r="B641" s="3">
        <v>44884</v>
      </c>
      <c r="C641" s="2" t="str">
        <f t="shared" si="64"/>
        <v>South</v>
      </c>
      <c r="D641" s="4" t="str">
        <f t="shared" si="65"/>
        <v>Electronics</v>
      </c>
      <c r="E641" s="1">
        <v>2651.93</v>
      </c>
      <c r="F641" s="1">
        <v>9</v>
      </c>
      <c r="G641" s="1">
        <v>38</v>
      </c>
      <c r="H641" s="1">
        <v>820.33</v>
      </c>
      <c r="I641">
        <f t="shared" si="66"/>
        <v>2496.4375124875119</v>
      </c>
      <c r="J641">
        <f t="shared" si="67"/>
        <v>2498933.9499999993</v>
      </c>
      <c r="K641" s="1">
        <f t="shared" si="69"/>
        <v>429.16500000000002</v>
      </c>
      <c r="L641" s="1"/>
      <c r="M641" s="1"/>
      <c r="N641" s="1"/>
      <c r="O641" s="1"/>
      <c r="P641" s="1"/>
      <c r="Q641" s="1"/>
      <c r="R641" s="1" t="s">
        <v>639</v>
      </c>
      <c r="S641" s="2" t="s">
        <v>3913</v>
      </c>
      <c r="T641" s="4" t="s">
        <v>291</v>
      </c>
      <c r="X641" t="str">
        <f t="shared" si="68"/>
        <v/>
      </c>
    </row>
    <row r="642" spans="1:24" ht="14.25">
      <c r="A642" s="1" t="str">
        <f t="shared" ref="A642:A705" si="70">TRIM(R642)</f>
        <v>98906acd</v>
      </c>
      <c r="B642" s="3">
        <v>45002</v>
      </c>
      <c r="C642" s="2" t="str">
        <f t="shared" ref="C642:C705" si="71">PROPER(TRIM(S642))</f>
        <v>East</v>
      </c>
      <c r="D642" s="4" t="str">
        <f t="shared" ref="D642:D705" si="72">PROPER(TRIM(SUBSTITUTE(T642,"$","s")))</f>
        <v>Electronics</v>
      </c>
      <c r="E642" s="1">
        <v>2405.9699999999998</v>
      </c>
      <c r="F642" s="1">
        <v>4</v>
      </c>
      <c r="G642" s="1">
        <v>44</v>
      </c>
      <c r="H642" s="1">
        <v>153.94</v>
      </c>
      <c r="I642">
        <f t="shared" ref="I642:I705" si="73">AVERAGEIFS(E:E,C:C,C642)</f>
        <v>2506.2477027027048</v>
      </c>
      <c r="J642">
        <f t="shared" ref="J642:J705" si="74">SUMIFS(E:E,C:C,C642)</f>
        <v>2596472.620000002</v>
      </c>
      <c r="K642" s="1">
        <f t="shared" si="69"/>
        <v>98.97</v>
      </c>
      <c r="L642" s="1"/>
      <c r="M642" s="1"/>
      <c r="N642" s="1"/>
      <c r="O642" s="1"/>
      <c r="P642" s="1"/>
      <c r="Q642" s="1"/>
      <c r="R642" s="1" t="s">
        <v>640</v>
      </c>
      <c r="S642" s="2" t="s">
        <v>3912</v>
      </c>
      <c r="T642" s="4" t="s">
        <v>291</v>
      </c>
      <c r="X642" t="str">
        <f t="shared" si="68"/>
        <v/>
      </c>
    </row>
    <row r="643" spans="1:24" ht="14.25">
      <c r="A643" s="1" t="str">
        <f t="shared" si="70"/>
        <v>590062ec</v>
      </c>
      <c r="B643" s="3">
        <v>45499</v>
      </c>
      <c r="C643" s="2" t="str">
        <f t="shared" si="71"/>
        <v>North</v>
      </c>
      <c r="D643" s="4" t="str">
        <f t="shared" si="72"/>
        <v>Furniture</v>
      </c>
      <c r="E643" s="1">
        <v>1862.27</v>
      </c>
      <c r="F643" s="1">
        <v>37</v>
      </c>
      <c r="G643" s="1">
        <v>50</v>
      </c>
      <c r="H643" s="1">
        <v>889</v>
      </c>
      <c r="I643">
        <f t="shared" si="73"/>
        <v>2571.1423225152107</v>
      </c>
      <c r="J643">
        <f t="shared" si="74"/>
        <v>2535146.3299999977</v>
      </c>
      <c r="K643" s="1">
        <f t="shared" si="69"/>
        <v>469.5</v>
      </c>
      <c r="L643" s="1"/>
      <c r="M643" s="1"/>
      <c r="N643" s="1"/>
      <c r="O643" s="1"/>
      <c r="P643" s="1"/>
      <c r="Q643" s="1"/>
      <c r="R643" s="1" t="s">
        <v>641</v>
      </c>
      <c r="S643" s="2" t="s">
        <v>9</v>
      </c>
      <c r="T643" s="4" t="s">
        <v>535</v>
      </c>
      <c r="X643" t="str">
        <f t="shared" ref="X643:X706" si="75">SUBSTITUTE(SUBSTITUTE(W643,"@",""),"#","")</f>
        <v/>
      </c>
    </row>
    <row r="644" spans="1:24" ht="14.25">
      <c r="A644" s="1" t="str">
        <f t="shared" si="70"/>
        <v>751b43e1</v>
      </c>
      <c r="B644" s="3">
        <v>45539</v>
      </c>
      <c r="C644" s="2" t="str">
        <f t="shared" si="71"/>
        <v>South</v>
      </c>
      <c r="D644" s="4" t="str">
        <f t="shared" si="72"/>
        <v>Sports</v>
      </c>
      <c r="E644" s="1">
        <v>4871.51</v>
      </c>
      <c r="F644" s="1">
        <v>44</v>
      </c>
      <c r="G644" s="1">
        <v>44</v>
      </c>
      <c r="H644" s="1">
        <v>1085.83</v>
      </c>
      <c r="I644">
        <f t="shared" si="73"/>
        <v>2496.4375124875119</v>
      </c>
      <c r="J644">
        <f t="shared" si="74"/>
        <v>2498933.9499999993</v>
      </c>
      <c r="K644" s="1">
        <f t="shared" si="69"/>
        <v>564.91499999999996</v>
      </c>
      <c r="L644" s="1"/>
      <c r="M644" s="1"/>
      <c r="N644" s="1"/>
      <c r="O644" s="1"/>
      <c r="P644" s="1"/>
      <c r="Q644" s="1"/>
      <c r="R644" s="1" t="s">
        <v>642</v>
      </c>
      <c r="S644" s="2" t="s">
        <v>3913</v>
      </c>
      <c r="T644" s="4" t="s">
        <v>17</v>
      </c>
      <c r="X644" t="str">
        <f t="shared" si="75"/>
        <v/>
      </c>
    </row>
    <row r="645" spans="1:24" ht="14.25">
      <c r="A645" s="1" t="str">
        <f t="shared" si="70"/>
        <v>94d18005</v>
      </c>
      <c r="B645" s="3">
        <v>45269</v>
      </c>
      <c r="C645" s="2" t="str">
        <f t="shared" si="71"/>
        <v>West</v>
      </c>
      <c r="D645" s="4" t="str">
        <f t="shared" si="72"/>
        <v>Electronics</v>
      </c>
      <c r="E645" s="1">
        <v>4096.68</v>
      </c>
      <c r="F645" s="1">
        <v>22</v>
      </c>
      <c r="G645" s="1">
        <v>13</v>
      </c>
      <c r="H645" s="1">
        <v>111.18</v>
      </c>
      <c r="I645">
        <f t="shared" si="73"/>
        <v>2537.5954861821929</v>
      </c>
      <c r="J645">
        <f t="shared" si="74"/>
        <v>2479230.7900000024</v>
      </c>
      <c r="K645" s="1">
        <f t="shared" si="69"/>
        <v>62.09</v>
      </c>
      <c r="L645" s="1"/>
      <c r="M645" s="1"/>
      <c r="N645" s="1"/>
      <c r="O645" s="1"/>
      <c r="P645" s="1"/>
      <c r="Q645" s="1"/>
      <c r="R645" s="1" t="s">
        <v>643</v>
      </c>
      <c r="S645" s="2" t="s">
        <v>3911</v>
      </c>
      <c r="T645" s="4" t="s">
        <v>291</v>
      </c>
      <c r="X645" t="str">
        <f t="shared" si="75"/>
        <v/>
      </c>
    </row>
    <row r="646" spans="1:24" ht="14.25">
      <c r="A646" s="1" t="str">
        <f t="shared" si="70"/>
        <v>dacfdb82</v>
      </c>
      <c r="B646" s="3">
        <v>44915</v>
      </c>
      <c r="C646" s="2" t="str">
        <f t="shared" si="71"/>
        <v>North</v>
      </c>
      <c r="D646" s="4" t="str">
        <f t="shared" si="72"/>
        <v>Clothing</v>
      </c>
      <c r="E646" s="1">
        <v>4977.12</v>
      </c>
      <c r="F646" s="1">
        <v>21</v>
      </c>
      <c r="G646" s="1">
        <v>25</v>
      </c>
      <c r="H646" s="1">
        <v>1405.67</v>
      </c>
      <c r="I646">
        <f t="shared" si="73"/>
        <v>2571.1423225152107</v>
      </c>
      <c r="J646">
        <f t="shared" si="74"/>
        <v>2535146.3299999977</v>
      </c>
      <c r="K646" s="1">
        <f t="shared" ref="K646:K709" si="76">AVERAGE(G646,H646)</f>
        <v>715.33500000000004</v>
      </c>
      <c r="L646" s="1"/>
      <c r="M646" s="1"/>
      <c r="N646" s="1"/>
      <c r="O646" s="1"/>
      <c r="P646" s="1"/>
      <c r="Q646" s="1"/>
      <c r="R646" s="1" t="s">
        <v>644</v>
      </c>
      <c r="S646" s="2" t="s">
        <v>9</v>
      </c>
      <c r="T646" s="4" t="s">
        <v>1474</v>
      </c>
      <c r="X646" t="str">
        <f t="shared" si="75"/>
        <v/>
      </c>
    </row>
    <row r="647" spans="1:24" ht="14.25">
      <c r="A647" s="1" t="str">
        <f t="shared" si="70"/>
        <v>89d41ab7</v>
      </c>
      <c r="B647" s="3">
        <v>45560</v>
      </c>
      <c r="C647" s="2" t="str">
        <f t="shared" si="71"/>
        <v>West</v>
      </c>
      <c r="D647" s="4" t="str">
        <f t="shared" si="72"/>
        <v>Sports</v>
      </c>
      <c r="E647" s="1">
        <v>874.58</v>
      </c>
      <c r="F647" s="1">
        <v>22</v>
      </c>
      <c r="G647" s="1">
        <v>28</v>
      </c>
      <c r="H647" s="1">
        <v>774.03</v>
      </c>
      <c r="I647">
        <f t="shared" si="73"/>
        <v>2537.5954861821929</v>
      </c>
      <c r="J647">
        <f t="shared" si="74"/>
        <v>2479230.7900000024</v>
      </c>
      <c r="K647" s="1">
        <f t="shared" si="76"/>
        <v>401.01499999999999</v>
      </c>
      <c r="L647" s="1"/>
      <c r="M647" s="1"/>
      <c r="N647" s="1"/>
      <c r="O647" s="1"/>
      <c r="P647" s="1"/>
      <c r="Q647" s="1"/>
      <c r="R647" s="1" t="s">
        <v>645</v>
      </c>
      <c r="S647" s="2" t="s">
        <v>3911</v>
      </c>
      <c r="T647" s="4" t="s">
        <v>17</v>
      </c>
      <c r="X647" t="str">
        <f t="shared" si="75"/>
        <v/>
      </c>
    </row>
    <row r="648" spans="1:24" ht="14.25">
      <c r="A648" s="1" t="str">
        <f t="shared" si="70"/>
        <v>db143e67</v>
      </c>
      <c r="B648" s="3">
        <v>45274</v>
      </c>
      <c r="C648" s="2" t="str">
        <f t="shared" si="71"/>
        <v>West</v>
      </c>
      <c r="D648" s="4" t="str">
        <f t="shared" si="72"/>
        <v>Furniture</v>
      </c>
      <c r="E648" s="1">
        <v>3707.34</v>
      </c>
      <c r="F648" s="1">
        <v>16</v>
      </c>
      <c r="G648" s="1">
        <v>41</v>
      </c>
      <c r="H648" s="1">
        <v>1438.79</v>
      </c>
      <c r="I648">
        <f t="shared" si="73"/>
        <v>2537.5954861821929</v>
      </c>
      <c r="J648">
        <f t="shared" si="74"/>
        <v>2479230.7900000024</v>
      </c>
      <c r="K648" s="1">
        <f t="shared" si="76"/>
        <v>739.89499999999998</v>
      </c>
      <c r="L648" s="1"/>
      <c r="M648" s="1"/>
      <c r="N648" s="1"/>
      <c r="O648" s="1"/>
      <c r="P648" s="1"/>
      <c r="Q648" s="1"/>
      <c r="R648" s="1" t="s">
        <v>646</v>
      </c>
      <c r="S648" s="2" t="s">
        <v>3911</v>
      </c>
      <c r="T648" s="4" t="s">
        <v>535</v>
      </c>
      <c r="X648" t="str">
        <f t="shared" si="75"/>
        <v/>
      </c>
    </row>
    <row r="649" spans="1:24" ht="14.25">
      <c r="A649" s="1" t="str">
        <f t="shared" si="70"/>
        <v>9cf7d2c7</v>
      </c>
      <c r="B649" s="3">
        <v>45147</v>
      </c>
      <c r="C649" s="2" t="str">
        <f t="shared" si="71"/>
        <v>North</v>
      </c>
      <c r="D649" s="4" t="str">
        <f t="shared" si="72"/>
        <v>Groceries</v>
      </c>
      <c r="E649" s="1">
        <v>4452.5</v>
      </c>
      <c r="F649" s="1">
        <v>22</v>
      </c>
      <c r="G649" s="1">
        <v>29</v>
      </c>
      <c r="H649" s="1">
        <v>414.87</v>
      </c>
      <c r="I649">
        <f t="shared" si="73"/>
        <v>2571.1423225152107</v>
      </c>
      <c r="J649">
        <f t="shared" si="74"/>
        <v>2535146.3299999977</v>
      </c>
      <c r="K649" s="1">
        <f t="shared" si="76"/>
        <v>221.935</v>
      </c>
      <c r="L649" s="1"/>
      <c r="M649" s="1"/>
      <c r="N649" s="1"/>
      <c r="O649" s="1"/>
      <c r="P649" s="1"/>
      <c r="Q649" s="1"/>
      <c r="R649" s="1" t="s">
        <v>647</v>
      </c>
      <c r="S649" s="2" t="s">
        <v>9</v>
      </c>
      <c r="T649" s="4" t="s">
        <v>88</v>
      </c>
      <c r="X649" t="str">
        <f t="shared" si="75"/>
        <v/>
      </c>
    </row>
    <row r="650" spans="1:24" ht="14.25">
      <c r="A650" s="1" t="str">
        <f t="shared" si="70"/>
        <v>453ed925</v>
      </c>
      <c r="B650" s="3">
        <v>45448</v>
      </c>
      <c r="C650" s="2" t="str">
        <f t="shared" si="71"/>
        <v>North</v>
      </c>
      <c r="D650" s="4" t="str">
        <f t="shared" si="72"/>
        <v>Furniture</v>
      </c>
      <c r="E650" s="1">
        <v>4113.75</v>
      </c>
      <c r="F650" s="1">
        <v>6</v>
      </c>
      <c r="G650" s="1">
        <v>41</v>
      </c>
      <c r="H650" s="1">
        <v>1894.47</v>
      </c>
      <c r="I650">
        <f t="shared" si="73"/>
        <v>2571.1423225152107</v>
      </c>
      <c r="J650">
        <f t="shared" si="74"/>
        <v>2535146.3299999977</v>
      </c>
      <c r="K650" s="1">
        <f t="shared" si="76"/>
        <v>967.73500000000001</v>
      </c>
      <c r="L650" s="1"/>
      <c r="M650" s="1"/>
      <c r="N650" s="1"/>
      <c r="O650" s="1"/>
      <c r="P650" s="1"/>
      <c r="Q650" s="1"/>
      <c r="R650" s="1" t="s">
        <v>648</v>
      </c>
      <c r="S650" s="2" t="s">
        <v>9</v>
      </c>
      <c r="T650" s="4" t="s">
        <v>535</v>
      </c>
      <c r="X650" t="str">
        <f t="shared" si="75"/>
        <v/>
      </c>
    </row>
    <row r="651" spans="1:24" ht="14.25">
      <c r="A651" s="1" t="str">
        <f t="shared" si="70"/>
        <v>ce70e916</v>
      </c>
      <c r="B651" s="3">
        <v>45595</v>
      </c>
      <c r="C651" s="2" t="str">
        <f t="shared" si="71"/>
        <v>East</v>
      </c>
      <c r="D651" s="4" t="str">
        <f t="shared" si="72"/>
        <v>Furniture</v>
      </c>
      <c r="E651" s="1">
        <v>391.39</v>
      </c>
      <c r="F651" s="1">
        <v>16</v>
      </c>
      <c r="G651" s="1">
        <v>10</v>
      </c>
      <c r="H651" s="1">
        <v>436.1</v>
      </c>
      <c r="I651">
        <f t="shared" si="73"/>
        <v>2506.2477027027048</v>
      </c>
      <c r="J651">
        <f t="shared" si="74"/>
        <v>2596472.620000002</v>
      </c>
      <c r="K651" s="1">
        <f t="shared" si="76"/>
        <v>223.05</v>
      </c>
      <c r="L651" s="1"/>
      <c r="M651" s="1"/>
      <c r="N651" s="1"/>
      <c r="O651" s="1"/>
      <c r="P651" s="1"/>
      <c r="Q651" s="1"/>
      <c r="R651" s="1" t="s">
        <v>649</v>
      </c>
      <c r="S651" s="2" t="s">
        <v>3912</v>
      </c>
      <c r="T651" s="4" t="s">
        <v>535</v>
      </c>
      <c r="X651" t="str">
        <f t="shared" si="75"/>
        <v/>
      </c>
    </row>
    <row r="652" spans="1:24" ht="14.25">
      <c r="A652" s="1" t="str">
        <f t="shared" si="70"/>
        <v>ca666eed</v>
      </c>
      <c r="B652" s="3">
        <v>45522</v>
      </c>
      <c r="C652" s="2" t="str">
        <f t="shared" si="71"/>
        <v>East</v>
      </c>
      <c r="D652" s="4" t="str">
        <f t="shared" si="72"/>
        <v>Electronics</v>
      </c>
      <c r="E652" s="1">
        <v>4045.27</v>
      </c>
      <c r="F652" s="1">
        <v>7</v>
      </c>
      <c r="G652" s="1">
        <v>23</v>
      </c>
      <c r="H652" s="1">
        <v>1298.47</v>
      </c>
      <c r="I652">
        <f t="shared" si="73"/>
        <v>2506.2477027027048</v>
      </c>
      <c r="J652">
        <f t="shared" si="74"/>
        <v>2596472.620000002</v>
      </c>
      <c r="K652" s="1">
        <f t="shared" si="76"/>
        <v>660.73500000000001</v>
      </c>
      <c r="L652" s="1"/>
      <c r="M652" s="1"/>
      <c r="N652" s="1"/>
      <c r="O652" s="1"/>
      <c r="P652" s="1"/>
      <c r="Q652" s="1"/>
      <c r="R652" s="1" t="s">
        <v>650</v>
      </c>
      <c r="S652" s="2" t="s">
        <v>3912</v>
      </c>
      <c r="T652" s="4" t="s">
        <v>291</v>
      </c>
      <c r="X652" t="str">
        <f t="shared" si="75"/>
        <v/>
      </c>
    </row>
    <row r="653" spans="1:24" ht="14.25">
      <c r="A653" s="1" t="str">
        <f t="shared" si="70"/>
        <v>28104822</v>
      </c>
      <c r="B653" s="3">
        <v>44895</v>
      </c>
      <c r="C653" s="2" t="str">
        <f t="shared" si="71"/>
        <v>West</v>
      </c>
      <c r="D653" s="4" t="str">
        <f t="shared" si="72"/>
        <v>Groceries</v>
      </c>
      <c r="E653" s="1">
        <v>3336.75</v>
      </c>
      <c r="F653" s="1">
        <v>12</v>
      </c>
      <c r="G653" s="1">
        <v>9</v>
      </c>
      <c r="H653" s="1">
        <v>1459.86</v>
      </c>
      <c r="I653">
        <f t="shared" si="73"/>
        <v>2537.5954861821929</v>
      </c>
      <c r="J653">
        <f t="shared" si="74"/>
        <v>2479230.7900000024</v>
      </c>
      <c r="K653" s="1">
        <f t="shared" si="76"/>
        <v>734.43</v>
      </c>
      <c r="L653" s="1"/>
      <c r="M653" s="1"/>
      <c r="N653" s="1"/>
      <c r="O653" s="1"/>
      <c r="P653" s="1"/>
      <c r="Q653" s="1"/>
      <c r="R653" s="1">
        <v>28104822</v>
      </c>
      <c r="S653" s="2" t="s">
        <v>3911</v>
      </c>
      <c r="T653" s="4" t="s">
        <v>88</v>
      </c>
      <c r="X653" t="str">
        <f t="shared" si="75"/>
        <v/>
      </c>
    </row>
    <row r="654" spans="1:24" ht="14.25">
      <c r="A654" s="1" t="str">
        <f t="shared" si="70"/>
        <v>97800517</v>
      </c>
      <c r="B654" s="3">
        <v>44947</v>
      </c>
      <c r="C654" s="2" t="str">
        <f t="shared" si="71"/>
        <v>West</v>
      </c>
      <c r="D654" s="4" t="str">
        <f t="shared" si="72"/>
        <v>Furniture</v>
      </c>
      <c r="E654" s="1">
        <v>1419.8</v>
      </c>
      <c r="F654" s="1">
        <v>4</v>
      </c>
      <c r="G654" s="1">
        <v>21</v>
      </c>
      <c r="H654" s="1">
        <v>1310.3399999999999</v>
      </c>
      <c r="I654">
        <f t="shared" si="73"/>
        <v>2537.5954861821929</v>
      </c>
      <c r="J654">
        <f t="shared" si="74"/>
        <v>2479230.7900000024</v>
      </c>
      <c r="K654" s="1">
        <f t="shared" si="76"/>
        <v>665.67</v>
      </c>
      <c r="L654" s="1"/>
      <c r="M654" s="1"/>
      <c r="N654" s="1"/>
      <c r="O654" s="1"/>
      <c r="P654" s="1"/>
      <c r="Q654" s="1"/>
      <c r="R654" s="1">
        <v>97800517</v>
      </c>
      <c r="S654" s="2" t="s">
        <v>3911</v>
      </c>
      <c r="T654" s="4" t="s">
        <v>535</v>
      </c>
      <c r="X654" t="str">
        <f t="shared" si="75"/>
        <v/>
      </c>
    </row>
    <row r="655" spans="1:24" ht="14.25">
      <c r="A655" s="1" t="str">
        <f t="shared" si="70"/>
        <v>79fdecad</v>
      </c>
      <c r="B655" s="3">
        <v>45124</v>
      </c>
      <c r="C655" s="2" t="str">
        <f t="shared" si="71"/>
        <v>East</v>
      </c>
      <c r="D655" s="4" t="str">
        <f t="shared" si="72"/>
        <v>Furniture</v>
      </c>
      <c r="E655" s="1">
        <v>3853.52</v>
      </c>
      <c r="F655" s="1">
        <v>42</v>
      </c>
      <c r="G655" s="1">
        <v>31</v>
      </c>
      <c r="H655" s="1">
        <v>762.66</v>
      </c>
      <c r="I655">
        <f t="shared" si="73"/>
        <v>2506.2477027027048</v>
      </c>
      <c r="J655">
        <f t="shared" si="74"/>
        <v>2596472.620000002</v>
      </c>
      <c r="K655" s="1">
        <f t="shared" si="76"/>
        <v>396.83</v>
      </c>
      <c r="L655" s="1"/>
      <c r="M655" s="1"/>
      <c r="N655" s="1"/>
      <c r="O655" s="1"/>
      <c r="P655" s="1"/>
      <c r="Q655" s="1"/>
      <c r="R655" s="1" t="s">
        <v>651</v>
      </c>
      <c r="S655" s="2" t="s">
        <v>3912</v>
      </c>
      <c r="T655" s="4" t="s">
        <v>535</v>
      </c>
      <c r="X655" t="str">
        <f t="shared" si="75"/>
        <v/>
      </c>
    </row>
    <row r="656" spans="1:24" ht="14.25">
      <c r="A656" s="1" t="str">
        <f t="shared" si="70"/>
        <v>ec49afd2</v>
      </c>
      <c r="B656" s="3">
        <v>45438</v>
      </c>
      <c r="C656" s="2" t="str">
        <f t="shared" si="71"/>
        <v>West</v>
      </c>
      <c r="D656" s="4" t="str">
        <f t="shared" si="72"/>
        <v>Electronics</v>
      </c>
      <c r="E656" s="1">
        <v>3480.38</v>
      </c>
      <c r="F656" s="1">
        <v>5</v>
      </c>
      <c r="G656" s="1">
        <v>8</v>
      </c>
      <c r="H656" s="1">
        <v>1708.24</v>
      </c>
      <c r="I656">
        <f t="shared" si="73"/>
        <v>2537.5954861821929</v>
      </c>
      <c r="J656">
        <f t="shared" si="74"/>
        <v>2479230.7900000024</v>
      </c>
      <c r="K656" s="1">
        <f t="shared" si="76"/>
        <v>858.12</v>
      </c>
      <c r="L656" s="1"/>
      <c r="M656" s="1"/>
      <c r="N656" s="1"/>
      <c r="O656" s="1"/>
      <c r="P656" s="1"/>
      <c r="Q656" s="1"/>
      <c r="R656" s="1" t="s">
        <v>652</v>
      </c>
      <c r="S656" s="2" t="s">
        <v>3911</v>
      </c>
      <c r="T656" s="4" t="s">
        <v>291</v>
      </c>
      <c r="X656" t="str">
        <f t="shared" si="75"/>
        <v/>
      </c>
    </row>
    <row r="657" spans="1:24" ht="14.25">
      <c r="A657" s="1" t="str">
        <f t="shared" si="70"/>
        <v>1d30b5dd</v>
      </c>
      <c r="B657" s="3">
        <v>45047</v>
      </c>
      <c r="C657" s="2" t="str">
        <f t="shared" si="71"/>
        <v>West</v>
      </c>
      <c r="D657" s="4" t="str">
        <f t="shared" si="72"/>
        <v>Sports</v>
      </c>
      <c r="E657" s="1">
        <v>3897.72</v>
      </c>
      <c r="F657" s="1">
        <v>11</v>
      </c>
      <c r="G657" s="1">
        <v>10</v>
      </c>
      <c r="H657" s="1">
        <v>109.22</v>
      </c>
      <c r="I657">
        <f t="shared" si="73"/>
        <v>2537.5954861821929</v>
      </c>
      <c r="J657">
        <f t="shared" si="74"/>
        <v>2479230.7900000024</v>
      </c>
      <c r="K657" s="1">
        <f t="shared" si="76"/>
        <v>59.61</v>
      </c>
      <c r="L657" s="1"/>
      <c r="M657" s="1"/>
      <c r="N657" s="1"/>
      <c r="O657" s="1"/>
      <c r="P657" s="1"/>
      <c r="Q657" s="1"/>
      <c r="R657" s="1" t="s">
        <v>653</v>
      </c>
      <c r="S657" s="2" t="s">
        <v>3911</v>
      </c>
      <c r="T657" s="4" t="s">
        <v>17</v>
      </c>
      <c r="X657" t="str">
        <f t="shared" si="75"/>
        <v/>
      </c>
    </row>
    <row r="658" spans="1:24" ht="14.25">
      <c r="A658" s="1" t="str">
        <f t="shared" si="70"/>
        <v>a5fde163</v>
      </c>
      <c r="B658" s="3">
        <v>45088</v>
      </c>
      <c r="C658" s="2" t="str">
        <f t="shared" si="71"/>
        <v>East</v>
      </c>
      <c r="D658" s="4" t="str">
        <f t="shared" si="72"/>
        <v>Groceries</v>
      </c>
      <c r="E658" s="1">
        <v>1068.0899999999999</v>
      </c>
      <c r="F658" s="1">
        <v>35</v>
      </c>
      <c r="G658" s="1">
        <v>35</v>
      </c>
      <c r="H658" s="1">
        <v>75.05</v>
      </c>
      <c r="I658">
        <f t="shared" si="73"/>
        <v>2506.2477027027048</v>
      </c>
      <c r="J658">
        <f t="shared" si="74"/>
        <v>2596472.620000002</v>
      </c>
      <c r="K658" s="1">
        <f t="shared" si="76"/>
        <v>55.024999999999999</v>
      </c>
      <c r="L658" s="1"/>
      <c r="M658" s="1"/>
      <c r="N658" s="1"/>
      <c r="O658" s="1"/>
      <c r="P658" s="1"/>
      <c r="Q658" s="1"/>
      <c r="R658" s="1" t="s">
        <v>654</v>
      </c>
      <c r="S658" s="2" t="s">
        <v>3912</v>
      </c>
      <c r="T658" s="4" t="s">
        <v>88</v>
      </c>
      <c r="X658" t="str">
        <f t="shared" si="75"/>
        <v/>
      </c>
    </row>
    <row r="659" spans="1:24" ht="14.25">
      <c r="A659" s="1" t="str">
        <f t="shared" si="70"/>
        <v>0c0976d1</v>
      </c>
      <c r="B659" s="3">
        <v>45309</v>
      </c>
      <c r="C659" s="2" t="str">
        <f t="shared" si="71"/>
        <v>South</v>
      </c>
      <c r="D659" s="4" t="str">
        <f t="shared" si="72"/>
        <v>Groceries</v>
      </c>
      <c r="E659" s="1">
        <v>1423.48</v>
      </c>
      <c r="F659" s="1">
        <v>18</v>
      </c>
      <c r="G659" s="1">
        <v>3</v>
      </c>
      <c r="H659" s="1">
        <v>1936.82</v>
      </c>
      <c r="I659">
        <f t="shared" si="73"/>
        <v>2496.4375124875119</v>
      </c>
      <c r="J659">
        <f t="shared" si="74"/>
        <v>2498933.9499999993</v>
      </c>
      <c r="K659" s="1">
        <f t="shared" si="76"/>
        <v>969.91</v>
      </c>
      <c r="L659" s="1"/>
      <c r="M659" s="1"/>
      <c r="N659" s="1"/>
      <c r="O659" s="1"/>
      <c r="P659" s="1"/>
      <c r="Q659" s="1"/>
      <c r="R659" s="1" t="s">
        <v>655</v>
      </c>
      <c r="S659" s="2" t="s">
        <v>3913</v>
      </c>
      <c r="T659" s="4" t="s">
        <v>88</v>
      </c>
      <c r="X659" t="str">
        <f t="shared" si="75"/>
        <v/>
      </c>
    </row>
    <row r="660" spans="1:24" ht="14.25">
      <c r="A660" s="1" t="str">
        <f t="shared" si="70"/>
        <v>25be97f8</v>
      </c>
      <c r="B660" s="3">
        <v>45497</v>
      </c>
      <c r="C660" s="2" t="str">
        <f t="shared" si="71"/>
        <v>West</v>
      </c>
      <c r="D660" s="4" t="str">
        <f t="shared" si="72"/>
        <v>Furniture</v>
      </c>
      <c r="E660" s="1">
        <v>4605.29</v>
      </c>
      <c r="F660" s="1">
        <v>35</v>
      </c>
      <c r="G660" s="1">
        <v>1</v>
      </c>
      <c r="H660" s="1">
        <v>251.25</v>
      </c>
      <c r="I660">
        <f t="shared" si="73"/>
        <v>2537.5954861821929</v>
      </c>
      <c r="J660">
        <f t="shared" si="74"/>
        <v>2479230.7900000024</v>
      </c>
      <c r="K660" s="1">
        <f t="shared" si="76"/>
        <v>126.125</v>
      </c>
      <c r="L660" s="1"/>
      <c r="M660" s="1"/>
      <c r="N660" s="1"/>
      <c r="O660" s="1"/>
      <c r="P660" s="1"/>
      <c r="Q660" s="1"/>
      <c r="R660" s="1" t="s">
        <v>656</v>
      </c>
      <c r="S660" s="2" t="s">
        <v>3911</v>
      </c>
      <c r="T660" s="4" t="s">
        <v>535</v>
      </c>
      <c r="X660" t="str">
        <f t="shared" si="75"/>
        <v/>
      </c>
    </row>
    <row r="661" spans="1:24" ht="14.25">
      <c r="A661" s="1" t="str">
        <f t="shared" si="70"/>
        <v>bceef920</v>
      </c>
      <c r="B661" s="3">
        <v>45611</v>
      </c>
      <c r="C661" s="2" t="str">
        <f t="shared" si="71"/>
        <v>East</v>
      </c>
      <c r="D661" s="4" t="str">
        <f t="shared" si="72"/>
        <v>Groceries</v>
      </c>
      <c r="E661" s="1">
        <v>2071.7199999999998</v>
      </c>
      <c r="F661" s="1">
        <v>38</v>
      </c>
      <c r="G661" s="1">
        <v>12</v>
      </c>
      <c r="H661" s="1">
        <v>173.32</v>
      </c>
      <c r="I661">
        <f t="shared" si="73"/>
        <v>2506.2477027027048</v>
      </c>
      <c r="J661">
        <f t="shared" si="74"/>
        <v>2596472.620000002</v>
      </c>
      <c r="K661" s="1">
        <f t="shared" si="76"/>
        <v>92.66</v>
      </c>
      <c r="L661" s="1"/>
      <c r="M661" s="1"/>
      <c r="N661" s="1"/>
      <c r="O661" s="1"/>
      <c r="P661" s="1"/>
      <c r="Q661" s="1"/>
      <c r="R661" s="1" t="s">
        <v>657</v>
      </c>
      <c r="S661" s="2" t="s">
        <v>3912</v>
      </c>
      <c r="T661" s="4" t="s">
        <v>88</v>
      </c>
      <c r="X661" t="str">
        <f t="shared" si="75"/>
        <v/>
      </c>
    </row>
    <row r="662" spans="1:24" ht="14.25">
      <c r="A662" s="1" t="str">
        <f t="shared" si="70"/>
        <v>cbef8944</v>
      </c>
      <c r="B662" s="3">
        <v>45587</v>
      </c>
      <c r="C662" s="2" t="str">
        <f t="shared" si="71"/>
        <v>West</v>
      </c>
      <c r="D662" s="4" t="str">
        <f t="shared" si="72"/>
        <v>Clothing</v>
      </c>
      <c r="E662" s="1">
        <v>2846.29</v>
      </c>
      <c r="F662" s="1">
        <v>4</v>
      </c>
      <c r="G662" s="1">
        <v>36</v>
      </c>
      <c r="H662" s="1">
        <v>1461.22</v>
      </c>
      <c r="I662">
        <f t="shared" si="73"/>
        <v>2537.5954861821929</v>
      </c>
      <c r="J662">
        <f t="shared" si="74"/>
        <v>2479230.7900000024</v>
      </c>
      <c r="K662" s="1">
        <f t="shared" si="76"/>
        <v>748.61</v>
      </c>
      <c r="L662" s="1"/>
      <c r="M662" s="1"/>
      <c r="N662" s="1"/>
      <c r="O662" s="1"/>
      <c r="P662" s="1"/>
      <c r="Q662" s="1"/>
      <c r="R662" s="1" t="s">
        <v>658</v>
      </c>
      <c r="S662" s="2" t="s">
        <v>3911</v>
      </c>
      <c r="T662" s="4" t="s">
        <v>1474</v>
      </c>
      <c r="X662" t="str">
        <f t="shared" si="75"/>
        <v/>
      </c>
    </row>
    <row r="663" spans="1:24" ht="14.25">
      <c r="A663" s="1" t="str">
        <f t="shared" si="70"/>
        <v>867b7d9a</v>
      </c>
      <c r="B663" s="3">
        <v>45515</v>
      </c>
      <c r="C663" s="2" t="str">
        <f t="shared" si="71"/>
        <v>East</v>
      </c>
      <c r="D663" s="4" t="str">
        <f t="shared" si="72"/>
        <v>Clothing</v>
      </c>
      <c r="E663" s="1">
        <v>1977.73</v>
      </c>
      <c r="F663" s="1">
        <v>27</v>
      </c>
      <c r="G663" s="1">
        <v>5</v>
      </c>
      <c r="H663" s="1">
        <v>419.59</v>
      </c>
      <c r="I663">
        <f t="shared" si="73"/>
        <v>2506.2477027027048</v>
      </c>
      <c r="J663">
        <f t="shared" si="74"/>
        <v>2596472.620000002</v>
      </c>
      <c r="K663" s="1">
        <f t="shared" si="76"/>
        <v>212.29499999999999</v>
      </c>
      <c r="L663" s="1"/>
      <c r="M663" s="1"/>
      <c r="N663" s="1"/>
      <c r="O663" s="1"/>
      <c r="P663" s="1"/>
      <c r="Q663" s="1"/>
      <c r="R663" s="1" t="s">
        <v>659</v>
      </c>
      <c r="S663" s="2" t="s">
        <v>3912</v>
      </c>
      <c r="T663" s="4" t="s">
        <v>1474</v>
      </c>
      <c r="X663" t="str">
        <f t="shared" si="75"/>
        <v/>
      </c>
    </row>
    <row r="664" spans="1:24" ht="14.25">
      <c r="A664" s="1" t="str">
        <f t="shared" si="70"/>
        <v>5886bbbe</v>
      </c>
      <c r="B664" s="3">
        <v>45116</v>
      </c>
      <c r="C664" s="2" t="str">
        <f t="shared" si="71"/>
        <v>South</v>
      </c>
      <c r="D664" s="4" t="str">
        <f t="shared" si="72"/>
        <v>Sports</v>
      </c>
      <c r="E664" s="1">
        <v>540.70000000000005</v>
      </c>
      <c r="F664" s="1">
        <v>39</v>
      </c>
      <c r="G664" s="1">
        <v>5</v>
      </c>
      <c r="H664" s="1">
        <v>676.4</v>
      </c>
      <c r="I664">
        <f t="shared" si="73"/>
        <v>2496.4375124875119</v>
      </c>
      <c r="J664">
        <f t="shared" si="74"/>
        <v>2498933.9499999993</v>
      </c>
      <c r="K664" s="1">
        <f t="shared" si="76"/>
        <v>340.7</v>
      </c>
      <c r="L664" s="1"/>
      <c r="M664" s="1"/>
      <c r="N664" s="1"/>
      <c r="O664" s="1"/>
      <c r="P664" s="1"/>
      <c r="Q664" s="1"/>
      <c r="R664" s="1" t="s">
        <v>660</v>
      </c>
      <c r="S664" s="2" t="s">
        <v>3913</v>
      </c>
      <c r="T664" s="4" t="s">
        <v>17</v>
      </c>
      <c r="X664" t="str">
        <f t="shared" si="75"/>
        <v/>
      </c>
    </row>
    <row r="665" spans="1:24" ht="14.25">
      <c r="A665" s="1" t="str">
        <f t="shared" si="70"/>
        <v>eb920f2b</v>
      </c>
      <c r="B665" s="3">
        <v>45342</v>
      </c>
      <c r="C665" s="2" t="str">
        <f t="shared" si="71"/>
        <v>South</v>
      </c>
      <c r="D665" s="4" t="str">
        <f t="shared" si="72"/>
        <v>Furniture</v>
      </c>
      <c r="E665" s="1">
        <v>2921.68</v>
      </c>
      <c r="F665" s="1">
        <v>6</v>
      </c>
      <c r="G665" s="1">
        <v>19</v>
      </c>
      <c r="H665" s="1">
        <v>739.34</v>
      </c>
      <c r="I665">
        <f t="shared" si="73"/>
        <v>2496.4375124875119</v>
      </c>
      <c r="J665">
        <f t="shared" si="74"/>
        <v>2498933.9499999993</v>
      </c>
      <c r="K665" s="1">
        <f t="shared" si="76"/>
        <v>379.17</v>
      </c>
      <c r="L665" s="1"/>
      <c r="M665" s="1"/>
      <c r="N665" s="1"/>
      <c r="O665" s="1"/>
      <c r="P665" s="1"/>
      <c r="Q665" s="1"/>
      <c r="R665" s="1" t="s">
        <v>661</v>
      </c>
      <c r="S665" s="2" t="s">
        <v>3913</v>
      </c>
      <c r="T665" s="4" t="s">
        <v>535</v>
      </c>
      <c r="X665" t="str">
        <f t="shared" si="75"/>
        <v/>
      </c>
    </row>
    <row r="666" spans="1:24" ht="14.25">
      <c r="A666" s="1" t="str">
        <f t="shared" si="70"/>
        <v>0c0f9494</v>
      </c>
      <c r="B666" s="3">
        <v>45060</v>
      </c>
      <c r="C666" s="2" t="str">
        <f t="shared" si="71"/>
        <v>East</v>
      </c>
      <c r="D666" s="4" t="str">
        <f t="shared" si="72"/>
        <v>Furniture</v>
      </c>
      <c r="E666" s="1">
        <v>2124.34</v>
      </c>
      <c r="F666" s="1">
        <v>36</v>
      </c>
      <c r="G666" s="1">
        <v>15</v>
      </c>
      <c r="H666" s="1">
        <v>677.53</v>
      </c>
      <c r="I666">
        <f t="shared" si="73"/>
        <v>2506.2477027027048</v>
      </c>
      <c r="J666">
        <f t="shared" si="74"/>
        <v>2596472.620000002</v>
      </c>
      <c r="K666" s="1">
        <f t="shared" si="76"/>
        <v>346.26499999999999</v>
      </c>
      <c r="L666" s="1"/>
      <c r="M666" s="1"/>
      <c r="N666" s="1"/>
      <c r="O666" s="1"/>
      <c r="P666" s="1"/>
      <c r="Q666" s="1"/>
      <c r="R666" s="1" t="s">
        <v>662</v>
      </c>
      <c r="S666" s="2" t="s">
        <v>3912</v>
      </c>
      <c r="T666" s="4" t="s">
        <v>535</v>
      </c>
      <c r="X666" t="str">
        <f t="shared" si="75"/>
        <v/>
      </c>
    </row>
    <row r="667" spans="1:24" ht="14.25">
      <c r="A667" s="1" t="str">
        <f t="shared" si="70"/>
        <v>3acec038</v>
      </c>
      <c r="B667" s="3">
        <v>45499</v>
      </c>
      <c r="C667" s="2" t="str">
        <f t="shared" si="71"/>
        <v>West</v>
      </c>
      <c r="D667" s="4" t="str">
        <f t="shared" si="72"/>
        <v>Electronics</v>
      </c>
      <c r="E667" s="1">
        <v>4225.9399999999996</v>
      </c>
      <c r="F667" s="1">
        <v>38</v>
      </c>
      <c r="G667" s="1">
        <v>13</v>
      </c>
      <c r="H667" s="1">
        <v>425.34</v>
      </c>
      <c r="I667">
        <f t="shared" si="73"/>
        <v>2537.5954861821929</v>
      </c>
      <c r="J667">
        <f t="shared" si="74"/>
        <v>2479230.7900000024</v>
      </c>
      <c r="K667" s="1">
        <f t="shared" si="76"/>
        <v>219.17</v>
      </c>
      <c r="L667" s="1"/>
      <c r="M667" s="1"/>
      <c r="N667" s="1"/>
      <c r="O667" s="1"/>
      <c r="P667" s="1"/>
      <c r="Q667" s="1"/>
      <c r="R667" s="1" t="s">
        <v>663</v>
      </c>
      <c r="S667" s="2" t="s">
        <v>3911</v>
      </c>
      <c r="T667" s="4" t="s">
        <v>291</v>
      </c>
      <c r="X667" t="str">
        <f t="shared" si="75"/>
        <v/>
      </c>
    </row>
    <row r="668" spans="1:24" ht="14.25">
      <c r="A668" s="1" t="str">
        <f t="shared" si="70"/>
        <v>d2a66fda</v>
      </c>
      <c r="B668" s="3">
        <v>45607</v>
      </c>
      <c r="C668" s="2" t="str">
        <f t="shared" si="71"/>
        <v>East</v>
      </c>
      <c r="D668" s="4" t="str">
        <f t="shared" si="72"/>
        <v>Furniture</v>
      </c>
      <c r="E668" s="1">
        <v>279.42</v>
      </c>
      <c r="F668" s="1">
        <v>50</v>
      </c>
      <c r="G668" s="1">
        <v>32</v>
      </c>
      <c r="H668" s="1">
        <v>1091.49</v>
      </c>
      <c r="I668">
        <f t="shared" si="73"/>
        <v>2506.2477027027048</v>
      </c>
      <c r="J668">
        <f t="shared" si="74"/>
        <v>2596472.620000002</v>
      </c>
      <c r="K668" s="1">
        <f t="shared" si="76"/>
        <v>561.745</v>
      </c>
      <c r="L668" s="1"/>
      <c r="M668" s="1"/>
      <c r="N668" s="1"/>
      <c r="O668" s="1"/>
      <c r="P668" s="1"/>
      <c r="Q668" s="1"/>
      <c r="R668" s="1" t="s">
        <v>664</v>
      </c>
      <c r="S668" s="2" t="s">
        <v>3912</v>
      </c>
      <c r="T668" s="4" t="s">
        <v>535</v>
      </c>
      <c r="X668" t="str">
        <f t="shared" si="75"/>
        <v/>
      </c>
    </row>
    <row r="669" spans="1:24" ht="14.25">
      <c r="A669" s="1" t="str">
        <f t="shared" si="70"/>
        <v>d0eed47d</v>
      </c>
      <c r="B669" s="3">
        <v>45599</v>
      </c>
      <c r="C669" s="2" t="str">
        <f t="shared" si="71"/>
        <v>North</v>
      </c>
      <c r="D669" s="4" t="str">
        <f t="shared" si="72"/>
        <v>Clothing</v>
      </c>
      <c r="E669" s="1">
        <v>1016.75</v>
      </c>
      <c r="F669" s="1">
        <v>27</v>
      </c>
      <c r="G669" s="1">
        <v>47</v>
      </c>
      <c r="H669" s="1">
        <v>252.06</v>
      </c>
      <c r="I669">
        <f t="shared" si="73"/>
        <v>2571.1423225152107</v>
      </c>
      <c r="J669">
        <f t="shared" si="74"/>
        <v>2535146.3299999977</v>
      </c>
      <c r="K669" s="1">
        <f t="shared" si="76"/>
        <v>149.53</v>
      </c>
      <c r="L669" s="1"/>
      <c r="M669" s="1"/>
      <c r="N669" s="1"/>
      <c r="O669" s="1"/>
      <c r="P669" s="1"/>
      <c r="Q669" s="1"/>
      <c r="R669" s="1" t="s">
        <v>665</v>
      </c>
      <c r="S669" s="2" t="s">
        <v>9</v>
      </c>
      <c r="T669" s="4" t="s">
        <v>1474</v>
      </c>
      <c r="X669" t="str">
        <f t="shared" si="75"/>
        <v/>
      </c>
    </row>
    <row r="670" spans="1:24" ht="14.25">
      <c r="A670" s="1" t="str">
        <f t="shared" si="70"/>
        <v>f9e1f66b</v>
      </c>
      <c r="B670" s="3">
        <v>45382</v>
      </c>
      <c r="C670" s="2" t="str">
        <f t="shared" si="71"/>
        <v>West</v>
      </c>
      <c r="D670" s="4" t="str">
        <f t="shared" si="72"/>
        <v>Clothing</v>
      </c>
      <c r="E670" s="1">
        <v>127.13</v>
      </c>
      <c r="F670" s="1">
        <v>11</v>
      </c>
      <c r="G670" s="1">
        <v>18</v>
      </c>
      <c r="H670" s="1">
        <v>1889.27</v>
      </c>
      <c r="I670">
        <f t="shared" si="73"/>
        <v>2537.5954861821929</v>
      </c>
      <c r="J670">
        <f t="shared" si="74"/>
        <v>2479230.7900000024</v>
      </c>
      <c r="K670" s="1">
        <f t="shared" si="76"/>
        <v>953.63499999999999</v>
      </c>
      <c r="L670" s="1"/>
      <c r="M670" s="1"/>
      <c r="N670" s="1"/>
      <c r="O670" s="1"/>
      <c r="P670" s="1"/>
      <c r="Q670" s="1"/>
      <c r="R670" s="1" t="s">
        <v>666</v>
      </c>
      <c r="S670" s="2" t="s">
        <v>3911</v>
      </c>
      <c r="T670" s="4" t="s">
        <v>1474</v>
      </c>
      <c r="X670" t="str">
        <f t="shared" si="75"/>
        <v/>
      </c>
    </row>
    <row r="671" spans="1:24" ht="14.25">
      <c r="A671" s="1" t="str">
        <f t="shared" si="70"/>
        <v>f29a74e3</v>
      </c>
      <c r="B671" s="3">
        <v>45221</v>
      </c>
      <c r="C671" s="2" t="str">
        <f t="shared" si="71"/>
        <v>North</v>
      </c>
      <c r="D671" s="4" t="str">
        <f t="shared" si="72"/>
        <v>Furniture</v>
      </c>
      <c r="E671" s="1">
        <v>2094.33</v>
      </c>
      <c r="F671" s="1">
        <v>3</v>
      </c>
      <c r="G671" s="1">
        <v>27</v>
      </c>
      <c r="H671" s="1">
        <v>1442.95</v>
      </c>
      <c r="I671">
        <f t="shared" si="73"/>
        <v>2571.1423225152107</v>
      </c>
      <c r="J671">
        <f t="shared" si="74"/>
        <v>2535146.3299999977</v>
      </c>
      <c r="K671" s="1">
        <f t="shared" si="76"/>
        <v>734.97500000000002</v>
      </c>
      <c r="L671" s="1"/>
      <c r="M671" s="1"/>
      <c r="N671" s="1"/>
      <c r="O671" s="1"/>
      <c r="P671" s="1"/>
      <c r="Q671" s="1"/>
      <c r="R671" s="1" t="s">
        <v>667</v>
      </c>
      <c r="S671" s="2" t="s">
        <v>9</v>
      </c>
      <c r="T671" s="4" t="s">
        <v>535</v>
      </c>
      <c r="X671" t="str">
        <f t="shared" si="75"/>
        <v/>
      </c>
    </row>
    <row r="672" spans="1:24" ht="14.25">
      <c r="A672" s="1" t="str">
        <f t="shared" si="70"/>
        <v>cb507c7e</v>
      </c>
      <c r="B672" s="3">
        <v>45600</v>
      </c>
      <c r="C672" s="2" t="str">
        <f t="shared" si="71"/>
        <v>West</v>
      </c>
      <c r="D672" s="4" t="str">
        <f t="shared" si="72"/>
        <v>Clothing</v>
      </c>
      <c r="E672" s="1">
        <v>4812.93</v>
      </c>
      <c r="F672" s="1">
        <v>46</v>
      </c>
      <c r="G672" s="1">
        <v>37</v>
      </c>
      <c r="H672" s="1">
        <v>1699.76</v>
      </c>
      <c r="I672">
        <f t="shared" si="73"/>
        <v>2537.5954861821929</v>
      </c>
      <c r="J672">
        <f t="shared" si="74"/>
        <v>2479230.7900000024</v>
      </c>
      <c r="K672" s="1">
        <f t="shared" si="76"/>
        <v>868.38</v>
      </c>
      <c r="L672" s="1"/>
      <c r="M672" s="1"/>
      <c r="N672" s="1"/>
      <c r="O672" s="1"/>
      <c r="P672" s="1"/>
      <c r="Q672" s="1"/>
      <c r="R672" s="1" t="s">
        <v>668</v>
      </c>
      <c r="S672" s="2" t="s">
        <v>3911</v>
      </c>
      <c r="T672" s="4" t="s">
        <v>1474</v>
      </c>
      <c r="X672" t="str">
        <f t="shared" si="75"/>
        <v/>
      </c>
    </row>
    <row r="673" spans="1:24" ht="14.25">
      <c r="A673" s="1" t="str">
        <f t="shared" si="70"/>
        <v>af898786</v>
      </c>
      <c r="B673" s="3">
        <v>45002</v>
      </c>
      <c r="C673" s="2" t="str">
        <f t="shared" si="71"/>
        <v>East</v>
      </c>
      <c r="D673" s="4" t="str">
        <f t="shared" si="72"/>
        <v>Electronics</v>
      </c>
      <c r="E673" s="1">
        <v>2836.28</v>
      </c>
      <c r="F673" s="1">
        <v>14</v>
      </c>
      <c r="G673" s="1">
        <v>34</v>
      </c>
      <c r="H673" s="1">
        <v>1699.89</v>
      </c>
      <c r="I673">
        <f t="shared" si="73"/>
        <v>2506.2477027027048</v>
      </c>
      <c r="J673">
        <f t="shared" si="74"/>
        <v>2596472.620000002</v>
      </c>
      <c r="K673" s="1">
        <f t="shared" si="76"/>
        <v>866.94500000000005</v>
      </c>
      <c r="L673" s="1"/>
      <c r="M673" s="1"/>
      <c r="N673" s="1"/>
      <c r="O673" s="1"/>
      <c r="P673" s="1"/>
      <c r="Q673" s="1"/>
      <c r="R673" s="1" t="s">
        <v>669</v>
      </c>
      <c r="S673" s="2" t="s">
        <v>3912</v>
      </c>
      <c r="T673" s="4" t="s">
        <v>291</v>
      </c>
      <c r="X673" t="str">
        <f t="shared" si="75"/>
        <v/>
      </c>
    </row>
    <row r="674" spans="1:24" ht="14.25">
      <c r="A674" s="1" t="str">
        <f t="shared" si="70"/>
        <v>a9fc7d8d</v>
      </c>
      <c r="B674" s="3">
        <v>45102</v>
      </c>
      <c r="C674" s="2" t="str">
        <f t="shared" si="71"/>
        <v>North</v>
      </c>
      <c r="D674" s="4" t="str">
        <f t="shared" si="72"/>
        <v>Groceries</v>
      </c>
      <c r="E674" s="1">
        <v>2222.7600000000002</v>
      </c>
      <c r="F674" s="1">
        <v>25</v>
      </c>
      <c r="G674" s="1">
        <v>39</v>
      </c>
      <c r="H674" s="1">
        <v>86.1</v>
      </c>
      <c r="I674">
        <f t="shared" si="73"/>
        <v>2571.1423225152107</v>
      </c>
      <c r="J674">
        <f t="shared" si="74"/>
        <v>2535146.3299999977</v>
      </c>
      <c r="K674" s="1">
        <f t="shared" si="76"/>
        <v>62.55</v>
      </c>
      <c r="L674" s="1"/>
      <c r="M674" s="1"/>
      <c r="N674" s="1"/>
      <c r="O674" s="1"/>
      <c r="P674" s="1"/>
      <c r="Q674" s="1"/>
      <c r="R674" s="1" t="s">
        <v>670</v>
      </c>
      <c r="S674" s="2" t="s">
        <v>9</v>
      </c>
      <c r="T674" s="4" t="s">
        <v>88</v>
      </c>
      <c r="X674" t="str">
        <f t="shared" si="75"/>
        <v/>
      </c>
    </row>
    <row r="675" spans="1:24" ht="14.25">
      <c r="A675" s="1" t="str">
        <f t="shared" si="70"/>
        <v>b167716d</v>
      </c>
      <c r="B675" s="3">
        <v>44967</v>
      </c>
      <c r="C675" s="2" t="str">
        <f t="shared" si="71"/>
        <v>West</v>
      </c>
      <c r="D675" s="4" t="str">
        <f t="shared" si="72"/>
        <v>Electronics</v>
      </c>
      <c r="E675" s="1">
        <v>2717.32</v>
      </c>
      <c r="F675" s="1">
        <v>10</v>
      </c>
      <c r="G675" s="1">
        <v>21</v>
      </c>
      <c r="H675" s="1">
        <v>455.13</v>
      </c>
      <c r="I675">
        <f t="shared" si="73"/>
        <v>2537.5954861821929</v>
      </c>
      <c r="J675">
        <f t="shared" si="74"/>
        <v>2479230.7900000024</v>
      </c>
      <c r="K675" s="1">
        <f t="shared" si="76"/>
        <v>238.065</v>
      </c>
      <c r="L675" s="1"/>
      <c r="M675" s="1"/>
      <c r="N675" s="1"/>
      <c r="O675" s="1"/>
      <c r="P675" s="1"/>
      <c r="Q675" s="1"/>
      <c r="R675" s="1" t="s">
        <v>671</v>
      </c>
      <c r="S675" s="2" t="s">
        <v>3911</v>
      </c>
      <c r="T675" s="4" t="s">
        <v>291</v>
      </c>
      <c r="X675" t="str">
        <f t="shared" si="75"/>
        <v/>
      </c>
    </row>
    <row r="676" spans="1:24" ht="14.25">
      <c r="A676" s="1" t="str">
        <f t="shared" si="70"/>
        <v>7942cc19</v>
      </c>
      <c r="B676" s="3">
        <v>44960</v>
      </c>
      <c r="C676" s="2" t="str">
        <f t="shared" si="71"/>
        <v>South</v>
      </c>
      <c r="D676" s="4" t="str">
        <f t="shared" si="72"/>
        <v>Sports</v>
      </c>
      <c r="E676" s="1">
        <v>3144.62</v>
      </c>
      <c r="F676" s="1">
        <v>21</v>
      </c>
      <c r="G676" s="1">
        <v>43</v>
      </c>
      <c r="H676" s="1">
        <v>878.72</v>
      </c>
      <c r="I676">
        <f t="shared" si="73"/>
        <v>2496.4375124875119</v>
      </c>
      <c r="J676">
        <f t="shared" si="74"/>
        <v>2498933.9499999993</v>
      </c>
      <c r="K676" s="1">
        <f t="shared" si="76"/>
        <v>460.86</v>
      </c>
      <c r="L676" s="1"/>
      <c r="M676" s="1"/>
      <c r="N676" s="1"/>
      <c r="O676" s="1"/>
      <c r="P676" s="1"/>
      <c r="Q676" s="1"/>
      <c r="R676" s="1" t="s">
        <v>672</v>
      </c>
      <c r="S676" s="2" t="s">
        <v>3913</v>
      </c>
      <c r="T676" s="4" t="s">
        <v>17</v>
      </c>
      <c r="X676" t="str">
        <f t="shared" si="75"/>
        <v/>
      </c>
    </row>
    <row r="677" spans="1:24" ht="14.25">
      <c r="A677" s="1" t="str">
        <f t="shared" si="70"/>
        <v>7c7dde05</v>
      </c>
      <c r="B677" s="3">
        <v>44987</v>
      </c>
      <c r="C677" s="2" t="str">
        <f t="shared" si="71"/>
        <v>North</v>
      </c>
      <c r="D677" s="4" t="str">
        <f t="shared" si="72"/>
        <v>Sports</v>
      </c>
      <c r="E677" s="1">
        <v>4920.76</v>
      </c>
      <c r="F677" s="1">
        <v>7</v>
      </c>
      <c r="G677" s="1">
        <v>46</v>
      </c>
      <c r="H677" s="1">
        <v>547.64</v>
      </c>
      <c r="I677">
        <f t="shared" si="73"/>
        <v>2571.1423225152107</v>
      </c>
      <c r="J677">
        <f t="shared" si="74"/>
        <v>2535146.3299999977</v>
      </c>
      <c r="K677" s="1">
        <f t="shared" si="76"/>
        <v>296.82</v>
      </c>
      <c r="L677" s="1"/>
      <c r="M677" s="1"/>
      <c r="N677" s="1"/>
      <c r="O677" s="1"/>
      <c r="P677" s="1"/>
      <c r="Q677" s="1"/>
      <c r="R677" s="1" t="s">
        <v>673</v>
      </c>
      <c r="S677" s="2" t="s">
        <v>9</v>
      </c>
      <c r="T677" s="4" t="s">
        <v>17</v>
      </c>
      <c r="X677" t="str">
        <f t="shared" si="75"/>
        <v/>
      </c>
    </row>
    <row r="678" spans="1:24" ht="14.25">
      <c r="A678" s="1" t="str">
        <f t="shared" si="70"/>
        <v>ed7c8299</v>
      </c>
      <c r="B678" s="3">
        <v>45482</v>
      </c>
      <c r="C678" s="2" t="str">
        <f t="shared" si="71"/>
        <v>East</v>
      </c>
      <c r="D678" s="4" t="str">
        <f t="shared" si="72"/>
        <v>Electronics</v>
      </c>
      <c r="E678" s="1">
        <v>91.86</v>
      </c>
      <c r="F678" s="1">
        <v>15</v>
      </c>
      <c r="G678" s="1">
        <v>26</v>
      </c>
      <c r="H678" s="1">
        <v>1642.44</v>
      </c>
      <c r="I678">
        <f t="shared" si="73"/>
        <v>2506.2477027027048</v>
      </c>
      <c r="J678">
        <f t="shared" si="74"/>
        <v>2596472.620000002</v>
      </c>
      <c r="K678" s="1">
        <f t="shared" si="76"/>
        <v>834.22</v>
      </c>
      <c r="L678" s="1"/>
      <c r="M678" s="1"/>
      <c r="N678" s="1"/>
      <c r="O678" s="1"/>
      <c r="P678" s="1"/>
      <c r="Q678" s="1"/>
      <c r="R678" s="1" t="s">
        <v>674</v>
      </c>
      <c r="S678" s="2" t="s">
        <v>3912</v>
      </c>
      <c r="T678" s="4" t="s">
        <v>291</v>
      </c>
      <c r="X678" t="str">
        <f t="shared" si="75"/>
        <v/>
      </c>
    </row>
    <row r="679" spans="1:24" ht="14.25">
      <c r="A679" s="1" t="str">
        <f t="shared" si="70"/>
        <v>ffa50d1a</v>
      </c>
      <c r="B679" s="3">
        <v>45464</v>
      </c>
      <c r="C679" s="2" t="str">
        <f t="shared" si="71"/>
        <v>West</v>
      </c>
      <c r="D679" s="4" t="str">
        <f t="shared" si="72"/>
        <v>Sports</v>
      </c>
      <c r="E679" s="1">
        <v>3050.85</v>
      </c>
      <c r="F679" s="1">
        <v>5</v>
      </c>
      <c r="G679" s="1">
        <v>37</v>
      </c>
      <c r="H679" s="1">
        <v>1759.17</v>
      </c>
      <c r="I679">
        <f t="shared" si="73"/>
        <v>2537.5954861821929</v>
      </c>
      <c r="J679">
        <f t="shared" si="74"/>
        <v>2479230.7900000024</v>
      </c>
      <c r="K679" s="1">
        <f t="shared" si="76"/>
        <v>898.08500000000004</v>
      </c>
      <c r="L679" s="1"/>
      <c r="M679" s="1"/>
      <c r="N679" s="1"/>
      <c r="O679" s="1"/>
      <c r="P679" s="1"/>
      <c r="Q679" s="1"/>
      <c r="R679" s="1" t="s">
        <v>675</v>
      </c>
      <c r="S679" s="2" t="s">
        <v>3911</v>
      </c>
      <c r="T679" s="4" t="s">
        <v>17</v>
      </c>
      <c r="X679" t="str">
        <f t="shared" si="75"/>
        <v/>
      </c>
    </row>
    <row r="680" spans="1:24" ht="14.25">
      <c r="A680" s="1" t="str">
        <f t="shared" si="70"/>
        <v>885dd27a</v>
      </c>
      <c r="B680" s="3">
        <v>44985</v>
      </c>
      <c r="C680" s="2" t="str">
        <f t="shared" si="71"/>
        <v>East</v>
      </c>
      <c r="D680" s="4" t="str">
        <f t="shared" si="72"/>
        <v>Electronics</v>
      </c>
      <c r="E680" s="1">
        <v>4011.18</v>
      </c>
      <c r="F680" s="1">
        <v>13</v>
      </c>
      <c r="G680" s="1">
        <v>39</v>
      </c>
      <c r="H680" s="1">
        <v>286.27</v>
      </c>
      <c r="I680">
        <f t="shared" si="73"/>
        <v>2506.2477027027048</v>
      </c>
      <c r="J680">
        <f t="shared" si="74"/>
        <v>2596472.620000002</v>
      </c>
      <c r="K680" s="1">
        <f t="shared" si="76"/>
        <v>162.63499999999999</v>
      </c>
      <c r="L680" s="1"/>
      <c r="M680" s="1"/>
      <c r="N680" s="1"/>
      <c r="O680" s="1"/>
      <c r="P680" s="1"/>
      <c r="Q680" s="1"/>
      <c r="R680" s="1" t="s">
        <v>676</v>
      </c>
      <c r="S680" s="2" t="s">
        <v>3912</v>
      </c>
      <c r="T680" s="4" t="s">
        <v>291</v>
      </c>
      <c r="X680" t="str">
        <f t="shared" si="75"/>
        <v/>
      </c>
    </row>
    <row r="681" spans="1:24" ht="14.25">
      <c r="A681" s="1" t="str">
        <f t="shared" si="70"/>
        <v>b75bfc3c</v>
      </c>
      <c r="B681" s="3">
        <v>45061</v>
      </c>
      <c r="C681" s="2" t="str">
        <f t="shared" si="71"/>
        <v>East</v>
      </c>
      <c r="D681" s="4" t="str">
        <f t="shared" si="72"/>
        <v>Electronics</v>
      </c>
      <c r="E681" s="1">
        <v>3727.65</v>
      </c>
      <c r="F681" s="1">
        <v>33</v>
      </c>
      <c r="G681" s="1">
        <v>40</v>
      </c>
      <c r="H681" s="1">
        <v>613.41</v>
      </c>
      <c r="I681">
        <f t="shared" si="73"/>
        <v>2506.2477027027048</v>
      </c>
      <c r="J681">
        <f t="shared" si="74"/>
        <v>2596472.620000002</v>
      </c>
      <c r="K681" s="1">
        <f t="shared" si="76"/>
        <v>326.70499999999998</v>
      </c>
      <c r="L681" s="1"/>
      <c r="M681" s="1"/>
      <c r="N681" s="1"/>
      <c r="O681" s="1"/>
      <c r="P681" s="1"/>
      <c r="Q681" s="1"/>
      <c r="R681" s="1" t="s">
        <v>677</v>
      </c>
      <c r="S681" s="2" t="s">
        <v>3912</v>
      </c>
      <c r="T681" s="4" t="s">
        <v>291</v>
      </c>
      <c r="X681" t="str">
        <f t="shared" si="75"/>
        <v/>
      </c>
    </row>
    <row r="682" spans="1:24" ht="14.25">
      <c r="A682" s="1" t="str">
        <f t="shared" si="70"/>
        <v>a4d6797b</v>
      </c>
      <c r="B682" s="3">
        <v>45369</v>
      </c>
      <c r="C682" s="2" t="str">
        <f t="shared" si="71"/>
        <v>West</v>
      </c>
      <c r="D682" s="4" t="str">
        <f t="shared" si="72"/>
        <v>Sports</v>
      </c>
      <c r="E682" s="1">
        <v>295.83</v>
      </c>
      <c r="F682" s="1">
        <v>1</v>
      </c>
      <c r="G682" s="1">
        <v>28</v>
      </c>
      <c r="H682" s="1">
        <v>763.82</v>
      </c>
      <c r="I682">
        <f t="shared" si="73"/>
        <v>2537.5954861821929</v>
      </c>
      <c r="J682">
        <f t="shared" si="74"/>
        <v>2479230.7900000024</v>
      </c>
      <c r="K682" s="1">
        <f t="shared" si="76"/>
        <v>395.91</v>
      </c>
      <c r="L682" s="1"/>
      <c r="M682" s="1"/>
      <c r="N682" s="1"/>
      <c r="O682" s="1"/>
      <c r="P682" s="1"/>
      <c r="Q682" s="1"/>
      <c r="R682" s="1" t="s">
        <v>678</v>
      </c>
      <c r="S682" s="2" t="s">
        <v>3911</v>
      </c>
      <c r="T682" s="4" t="s">
        <v>17</v>
      </c>
      <c r="X682" t="str">
        <f t="shared" si="75"/>
        <v/>
      </c>
    </row>
    <row r="683" spans="1:24" ht="14.25">
      <c r="A683" s="1" t="str">
        <f t="shared" si="70"/>
        <v>3cee1dd2</v>
      </c>
      <c r="B683" s="3">
        <v>45517</v>
      </c>
      <c r="C683" s="2" t="str">
        <f t="shared" si="71"/>
        <v>South</v>
      </c>
      <c r="D683" s="4" t="str">
        <f t="shared" si="72"/>
        <v>Sports</v>
      </c>
      <c r="E683" s="1">
        <v>1637.41</v>
      </c>
      <c r="F683" s="1">
        <v>42</v>
      </c>
      <c r="G683" s="1">
        <v>17</v>
      </c>
      <c r="H683" s="1">
        <v>1392.95</v>
      </c>
      <c r="I683">
        <f t="shared" si="73"/>
        <v>2496.4375124875119</v>
      </c>
      <c r="J683">
        <f t="shared" si="74"/>
        <v>2498933.9499999993</v>
      </c>
      <c r="K683" s="1">
        <f t="shared" si="76"/>
        <v>704.97500000000002</v>
      </c>
      <c r="L683" s="1"/>
      <c r="M683" s="1"/>
      <c r="N683" s="1"/>
      <c r="O683" s="1"/>
      <c r="P683" s="1"/>
      <c r="Q683" s="1"/>
      <c r="R683" s="1" t="s">
        <v>679</v>
      </c>
      <c r="S683" s="2" t="s">
        <v>3913</v>
      </c>
      <c r="T683" s="4" t="s">
        <v>17</v>
      </c>
      <c r="X683" t="str">
        <f t="shared" si="75"/>
        <v/>
      </c>
    </row>
    <row r="684" spans="1:24" ht="14.25">
      <c r="A684" s="1" t="str">
        <f t="shared" si="70"/>
        <v>638d115b</v>
      </c>
      <c r="B684" s="3">
        <v>45489</v>
      </c>
      <c r="C684" s="2" t="str">
        <f t="shared" si="71"/>
        <v>North</v>
      </c>
      <c r="D684" s="4" t="str">
        <f t="shared" si="72"/>
        <v>Furniture</v>
      </c>
      <c r="E684" s="1">
        <v>4408.6899999999996</v>
      </c>
      <c r="F684" s="1">
        <v>40</v>
      </c>
      <c r="G684" s="1">
        <v>8</v>
      </c>
      <c r="H684" s="1">
        <v>1878.2</v>
      </c>
      <c r="I684">
        <f t="shared" si="73"/>
        <v>2571.1423225152107</v>
      </c>
      <c r="J684">
        <f t="shared" si="74"/>
        <v>2535146.3299999977</v>
      </c>
      <c r="K684" s="1">
        <f t="shared" si="76"/>
        <v>943.1</v>
      </c>
      <c r="L684" s="1"/>
      <c r="M684" s="1"/>
      <c r="N684" s="1"/>
      <c r="O684" s="1"/>
      <c r="P684" s="1"/>
      <c r="Q684" s="1"/>
      <c r="R684" s="1" t="s">
        <v>680</v>
      </c>
      <c r="S684" s="2" t="s">
        <v>9</v>
      </c>
      <c r="T684" s="4" t="s">
        <v>535</v>
      </c>
      <c r="X684" t="str">
        <f t="shared" si="75"/>
        <v/>
      </c>
    </row>
    <row r="685" spans="1:24" ht="14.25">
      <c r="A685" s="1" t="str">
        <f t="shared" si="70"/>
        <v>bdfe467d</v>
      </c>
      <c r="B685" s="3">
        <v>45517</v>
      </c>
      <c r="C685" s="2" t="str">
        <f t="shared" si="71"/>
        <v>South</v>
      </c>
      <c r="D685" s="4" t="str">
        <f t="shared" si="72"/>
        <v>Clothing</v>
      </c>
      <c r="E685" s="1">
        <v>3507.78</v>
      </c>
      <c r="F685" s="1">
        <v>2</v>
      </c>
      <c r="G685" s="1">
        <v>10</v>
      </c>
      <c r="H685" s="1">
        <v>1280</v>
      </c>
      <c r="I685">
        <f t="shared" si="73"/>
        <v>2496.4375124875119</v>
      </c>
      <c r="J685">
        <f t="shared" si="74"/>
        <v>2498933.9499999993</v>
      </c>
      <c r="K685" s="1">
        <f t="shared" si="76"/>
        <v>645</v>
      </c>
      <c r="L685" s="1"/>
      <c r="M685" s="1"/>
      <c r="N685" s="1"/>
      <c r="O685" s="1"/>
      <c r="P685" s="1"/>
      <c r="Q685" s="1"/>
      <c r="R685" s="1" t="s">
        <v>681</v>
      </c>
      <c r="S685" s="2" t="s">
        <v>3913</v>
      </c>
      <c r="T685" s="4" t="s">
        <v>1474</v>
      </c>
      <c r="X685" t="str">
        <f t="shared" si="75"/>
        <v/>
      </c>
    </row>
    <row r="686" spans="1:24" ht="14.25">
      <c r="A686" s="1" t="str">
        <f t="shared" si="70"/>
        <v>7ad2364b</v>
      </c>
      <c r="B686" s="3">
        <v>45043</v>
      </c>
      <c r="C686" s="2" t="str">
        <f t="shared" si="71"/>
        <v>East</v>
      </c>
      <c r="D686" s="4" t="str">
        <f t="shared" si="72"/>
        <v>Sports</v>
      </c>
      <c r="E686" s="1">
        <v>3219.12</v>
      </c>
      <c r="F686" s="1">
        <v>40</v>
      </c>
      <c r="G686" s="1">
        <v>47</v>
      </c>
      <c r="H686" s="1">
        <v>410.95</v>
      </c>
      <c r="I686">
        <f t="shared" si="73"/>
        <v>2506.2477027027048</v>
      </c>
      <c r="J686">
        <f t="shared" si="74"/>
        <v>2596472.620000002</v>
      </c>
      <c r="K686" s="1">
        <f t="shared" si="76"/>
        <v>228.97499999999999</v>
      </c>
      <c r="L686" s="1"/>
      <c r="M686" s="1"/>
      <c r="N686" s="1"/>
      <c r="O686" s="1"/>
      <c r="P686" s="1"/>
      <c r="Q686" s="1"/>
      <c r="R686" s="1" t="s">
        <v>682</v>
      </c>
      <c r="S686" s="2" t="s">
        <v>3912</v>
      </c>
      <c r="T686" s="4" t="s">
        <v>17</v>
      </c>
      <c r="X686" t="str">
        <f t="shared" si="75"/>
        <v/>
      </c>
    </row>
    <row r="687" spans="1:24" ht="14.25">
      <c r="A687" s="1" t="str">
        <f t="shared" si="70"/>
        <v>132614a1</v>
      </c>
      <c r="B687" s="3">
        <v>45075</v>
      </c>
      <c r="C687" s="2" t="str">
        <f t="shared" si="71"/>
        <v>East</v>
      </c>
      <c r="D687" s="4" t="str">
        <f t="shared" si="72"/>
        <v>Sports</v>
      </c>
      <c r="E687" s="1">
        <v>4974.53</v>
      </c>
      <c r="F687" s="1">
        <v>13</v>
      </c>
      <c r="G687" s="1">
        <v>40</v>
      </c>
      <c r="H687" s="1">
        <v>1839.91</v>
      </c>
      <c r="I687">
        <f t="shared" si="73"/>
        <v>2506.2477027027048</v>
      </c>
      <c r="J687">
        <f t="shared" si="74"/>
        <v>2596472.620000002</v>
      </c>
      <c r="K687" s="1">
        <f t="shared" si="76"/>
        <v>939.95500000000004</v>
      </c>
      <c r="L687" s="1"/>
      <c r="M687" s="1"/>
      <c r="N687" s="1"/>
      <c r="O687" s="1"/>
      <c r="P687" s="1"/>
      <c r="Q687" s="1"/>
      <c r="R687" s="1" t="s">
        <v>683</v>
      </c>
      <c r="S687" s="2" t="s">
        <v>3912</v>
      </c>
      <c r="T687" s="4" t="s">
        <v>17</v>
      </c>
      <c r="X687" t="str">
        <f t="shared" si="75"/>
        <v/>
      </c>
    </row>
    <row r="688" spans="1:24" ht="14.25">
      <c r="A688" s="1" t="str">
        <f t="shared" si="70"/>
        <v>59f29eb7</v>
      </c>
      <c r="B688" s="3">
        <v>45526</v>
      </c>
      <c r="C688" s="2" t="str">
        <f t="shared" si="71"/>
        <v>East</v>
      </c>
      <c r="D688" s="4" t="str">
        <f t="shared" si="72"/>
        <v>Sports</v>
      </c>
      <c r="E688" s="1">
        <v>2970.94</v>
      </c>
      <c r="F688" s="1">
        <v>38</v>
      </c>
      <c r="G688" s="1">
        <v>11</v>
      </c>
      <c r="H688" s="1">
        <v>1108.1099999999999</v>
      </c>
      <c r="I688">
        <f t="shared" si="73"/>
        <v>2506.2477027027048</v>
      </c>
      <c r="J688">
        <f t="shared" si="74"/>
        <v>2596472.620000002</v>
      </c>
      <c r="K688" s="1">
        <f t="shared" si="76"/>
        <v>559.55499999999995</v>
      </c>
      <c r="L688" s="1"/>
      <c r="M688" s="1"/>
      <c r="N688" s="1"/>
      <c r="O688" s="1"/>
      <c r="P688" s="1"/>
      <c r="Q688" s="1"/>
      <c r="R688" s="1" t="s">
        <v>684</v>
      </c>
      <c r="S688" s="2" t="s">
        <v>3912</v>
      </c>
      <c r="T688" s="4" t="s">
        <v>17</v>
      </c>
      <c r="X688" t="str">
        <f t="shared" si="75"/>
        <v/>
      </c>
    </row>
    <row r="689" spans="1:24" ht="14.25">
      <c r="A689" s="1" t="str">
        <f t="shared" si="70"/>
        <v>a8808f32</v>
      </c>
      <c r="B689" s="3">
        <v>45302</v>
      </c>
      <c r="C689" s="2" t="str">
        <f t="shared" si="71"/>
        <v>North</v>
      </c>
      <c r="D689" s="4" t="str">
        <f t="shared" si="72"/>
        <v>Groceries</v>
      </c>
      <c r="E689" s="1">
        <v>233.97</v>
      </c>
      <c r="F689" s="1">
        <v>36</v>
      </c>
      <c r="G689" s="1">
        <v>30</v>
      </c>
      <c r="H689" s="1">
        <v>1731.08</v>
      </c>
      <c r="I689">
        <f t="shared" si="73"/>
        <v>2571.1423225152107</v>
      </c>
      <c r="J689">
        <f t="shared" si="74"/>
        <v>2535146.3299999977</v>
      </c>
      <c r="K689" s="1">
        <f t="shared" si="76"/>
        <v>880.54</v>
      </c>
      <c r="L689" s="1"/>
      <c r="M689" s="1"/>
      <c r="N689" s="1"/>
      <c r="O689" s="1"/>
      <c r="P689" s="1"/>
      <c r="Q689" s="1"/>
      <c r="R689" s="1" t="s">
        <v>685</v>
      </c>
      <c r="S689" s="2" t="s">
        <v>9</v>
      </c>
      <c r="T689" s="4" t="s">
        <v>88</v>
      </c>
      <c r="X689" t="str">
        <f t="shared" si="75"/>
        <v/>
      </c>
    </row>
    <row r="690" spans="1:24" ht="14.25">
      <c r="A690" s="1" t="str">
        <f t="shared" si="70"/>
        <v>8f7f4a5c</v>
      </c>
      <c r="B690" s="3">
        <v>45371</v>
      </c>
      <c r="C690" s="2" t="str">
        <f t="shared" si="71"/>
        <v>West</v>
      </c>
      <c r="D690" s="4" t="str">
        <f t="shared" si="72"/>
        <v>Electronics</v>
      </c>
      <c r="E690" s="1">
        <v>2440.59</v>
      </c>
      <c r="F690" s="1">
        <v>18</v>
      </c>
      <c r="G690" s="1">
        <v>1</v>
      </c>
      <c r="H690" s="1">
        <v>1077.8699999999999</v>
      </c>
      <c r="I690">
        <f t="shared" si="73"/>
        <v>2537.5954861821929</v>
      </c>
      <c r="J690">
        <f t="shared" si="74"/>
        <v>2479230.7900000024</v>
      </c>
      <c r="K690" s="1">
        <f t="shared" si="76"/>
        <v>539.43499999999995</v>
      </c>
      <c r="L690" s="1"/>
      <c r="M690" s="1"/>
      <c r="N690" s="1"/>
      <c r="O690" s="1"/>
      <c r="P690" s="1"/>
      <c r="Q690" s="1"/>
      <c r="R690" s="1" t="s">
        <v>686</v>
      </c>
      <c r="S690" s="2" t="s">
        <v>3911</v>
      </c>
      <c r="T690" s="4" t="s">
        <v>291</v>
      </c>
      <c r="X690" t="str">
        <f t="shared" si="75"/>
        <v/>
      </c>
    </row>
    <row r="691" spans="1:24" ht="14.25">
      <c r="A691" s="1" t="str">
        <f t="shared" si="70"/>
        <v>2d7a7e75</v>
      </c>
      <c r="B691" s="3">
        <v>45406</v>
      </c>
      <c r="C691" s="2" t="str">
        <f t="shared" si="71"/>
        <v>South</v>
      </c>
      <c r="D691" s="4" t="str">
        <f t="shared" si="72"/>
        <v>Clothing</v>
      </c>
      <c r="E691" s="1">
        <v>2555.19</v>
      </c>
      <c r="F691" s="1">
        <v>31</v>
      </c>
      <c r="G691" s="1">
        <v>31</v>
      </c>
      <c r="H691" s="1">
        <v>1960.03</v>
      </c>
      <c r="I691">
        <f t="shared" si="73"/>
        <v>2496.4375124875119</v>
      </c>
      <c r="J691">
        <f t="shared" si="74"/>
        <v>2498933.9499999993</v>
      </c>
      <c r="K691" s="1">
        <f t="shared" si="76"/>
        <v>995.51499999999999</v>
      </c>
      <c r="L691" s="1"/>
      <c r="M691" s="1"/>
      <c r="N691" s="1"/>
      <c r="O691" s="1"/>
      <c r="P691" s="1"/>
      <c r="Q691" s="1"/>
      <c r="R691" s="1" t="s">
        <v>687</v>
      </c>
      <c r="S691" s="2" t="s">
        <v>3913</v>
      </c>
      <c r="T691" s="4" t="s">
        <v>1474</v>
      </c>
      <c r="X691" t="str">
        <f t="shared" si="75"/>
        <v/>
      </c>
    </row>
    <row r="692" spans="1:24" ht="14.25">
      <c r="A692" s="1" t="str">
        <f t="shared" si="70"/>
        <v>ebd012a4</v>
      </c>
      <c r="B692" s="3">
        <v>45585</v>
      </c>
      <c r="C692" s="2" t="str">
        <f t="shared" si="71"/>
        <v>South</v>
      </c>
      <c r="D692" s="4" t="str">
        <f t="shared" si="72"/>
        <v>Electronics</v>
      </c>
      <c r="E692" s="1">
        <v>420.03</v>
      </c>
      <c r="F692" s="1">
        <v>24</v>
      </c>
      <c r="G692" s="1">
        <v>18</v>
      </c>
      <c r="H692" s="1">
        <v>475.42</v>
      </c>
      <c r="I692">
        <f t="shared" si="73"/>
        <v>2496.4375124875119</v>
      </c>
      <c r="J692">
        <f t="shared" si="74"/>
        <v>2498933.9499999993</v>
      </c>
      <c r="K692" s="1">
        <f t="shared" si="76"/>
        <v>246.71</v>
      </c>
      <c r="L692" s="1"/>
      <c r="M692" s="1"/>
      <c r="N692" s="1"/>
      <c r="O692" s="1"/>
      <c r="P692" s="1"/>
      <c r="Q692" s="1"/>
      <c r="R692" s="1" t="s">
        <v>688</v>
      </c>
      <c r="S692" s="2" t="s">
        <v>3913</v>
      </c>
      <c r="T692" s="4" t="s">
        <v>291</v>
      </c>
      <c r="X692" t="str">
        <f t="shared" si="75"/>
        <v/>
      </c>
    </row>
    <row r="693" spans="1:24" ht="14.25">
      <c r="A693" s="1" t="str">
        <f t="shared" si="70"/>
        <v>71c9323f</v>
      </c>
      <c r="B693" s="3">
        <v>45482</v>
      </c>
      <c r="C693" s="2" t="str">
        <f t="shared" si="71"/>
        <v>East</v>
      </c>
      <c r="D693" s="4" t="str">
        <f t="shared" si="72"/>
        <v>Sports</v>
      </c>
      <c r="E693" s="1">
        <v>4460.49</v>
      </c>
      <c r="F693" s="1">
        <v>5</v>
      </c>
      <c r="G693" s="1">
        <v>39</v>
      </c>
      <c r="H693" s="1">
        <v>1925.9</v>
      </c>
      <c r="I693">
        <f t="shared" si="73"/>
        <v>2506.2477027027048</v>
      </c>
      <c r="J693">
        <f t="shared" si="74"/>
        <v>2596472.620000002</v>
      </c>
      <c r="K693" s="1">
        <f t="shared" si="76"/>
        <v>982.45</v>
      </c>
      <c r="L693" s="1"/>
      <c r="M693" s="1"/>
      <c r="N693" s="1"/>
      <c r="O693" s="1"/>
      <c r="P693" s="1"/>
      <c r="Q693" s="1"/>
      <c r="R693" s="1" t="s">
        <v>689</v>
      </c>
      <c r="S693" s="2" t="s">
        <v>3912</v>
      </c>
      <c r="T693" s="4" t="s">
        <v>17</v>
      </c>
      <c r="X693" t="str">
        <f t="shared" si="75"/>
        <v/>
      </c>
    </row>
    <row r="694" spans="1:24" ht="14.25">
      <c r="A694" s="1" t="str">
        <f t="shared" si="70"/>
        <v>2d0364d9</v>
      </c>
      <c r="B694" s="3">
        <v>45272</v>
      </c>
      <c r="C694" s="2" t="str">
        <f t="shared" si="71"/>
        <v>North</v>
      </c>
      <c r="D694" s="4" t="str">
        <f t="shared" si="72"/>
        <v>Furniture</v>
      </c>
      <c r="E694" s="1">
        <v>4418.97</v>
      </c>
      <c r="F694" s="1">
        <v>38</v>
      </c>
      <c r="G694" s="1">
        <v>11</v>
      </c>
      <c r="H694" s="1">
        <v>1967.53</v>
      </c>
      <c r="I694">
        <f t="shared" si="73"/>
        <v>2571.1423225152107</v>
      </c>
      <c r="J694">
        <f t="shared" si="74"/>
        <v>2535146.3299999977</v>
      </c>
      <c r="K694" s="1">
        <f t="shared" si="76"/>
        <v>989.26499999999999</v>
      </c>
      <c r="L694" s="1"/>
      <c r="M694" s="1"/>
      <c r="N694" s="1"/>
      <c r="O694" s="1"/>
      <c r="P694" s="1"/>
      <c r="Q694" s="1"/>
      <c r="R694" s="1" t="s">
        <v>690</v>
      </c>
      <c r="S694" s="2" t="s">
        <v>3910</v>
      </c>
      <c r="T694" s="4" t="s">
        <v>535</v>
      </c>
      <c r="X694" t="str">
        <f t="shared" si="75"/>
        <v/>
      </c>
    </row>
    <row r="695" spans="1:24" ht="14.25">
      <c r="A695" s="1" t="str">
        <f t="shared" si="70"/>
        <v>e3999615</v>
      </c>
      <c r="B695" s="3">
        <v>45132</v>
      </c>
      <c r="C695" s="2" t="str">
        <f t="shared" si="71"/>
        <v>East</v>
      </c>
      <c r="D695" s="4" t="str">
        <f t="shared" si="72"/>
        <v>Electronics</v>
      </c>
      <c r="E695" s="1">
        <v>1704.1</v>
      </c>
      <c r="F695" s="1">
        <v>27</v>
      </c>
      <c r="G695" s="1">
        <v>17</v>
      </c>
      <c r="H695" s="1">
        <v>1824.27</v>
      </c>
      <c r="I695">
        <f t="shared" si="73"/>
        <v>2506.2477027027048</v>
      </c>
      <c r="J695">
        <f t="shared" si="74"/>
        <v>2596472.620000002</v>
      </c>
      <c r="K695" s="1">
        <f t="shared" si="76"/>
        <v>920.63499999999999</v>
      </c>
      <c r="L695" s="1"/>
      <c r="M695" s="1"/>
      <c r="N695" s="1"/>
      <c r="O695" s="1"/>
      <c r="P695" s="1"/>
      <c r="Q695" s="1"/>
      <c r="R695" s="1" t="s">
        <v>691</v>
      </c>
      <c r="S695" s="2" t="s">
        <v>3912</v>
      </c>
      <c r="T695" s="4" t="s">
        <v>291</v>
      </c>
      <c r="X695" t="str">
        <f t="shared" si="75"/>
        <v/>
      </c>
    </row>
    <row r="696" spans="1:24" ht="14.25">
      <c r="A696" s="1" t="str">
        <f t="shared" si="70"/>
        <v>818af409</v>
      </c>
      <c r="B696" s="3">
        <v>45076</v>
      </c>
      <c r="C696" s="2" t="str">
        <f t="shared" si="71"/>
        <v>East</v>
      </c>
      <c r="D696" s="4" t="str">
        <f t="shared" si="72"/>
        <v>Sports</v>
      </c>
      <c r="E696" s="1">
        <v>745.39</v>
      </c>
      <c r="F696" s="1">
        <v>2</v>
      </c>
      <c r="G696" s="1">
        <v>19</v>
      </c>
      <c r="H696" s="1">
        <v>1100.8399999999999</v>
      </c>
      <c r="I696">
        <f t="shared" si="73"/>
        <v>2506.2477027027048</v>
      </c>
      <c r="J696">
        <f t="shared" si="74"/>
        <v>2596472.620000002</v>
      </c>
      <c r="K696" s="1">
        <f t="shared" si="76"/>
        <v>559.91999999999996</v>
      </c>
      <c r="L696" s="1"/>
      <c r="M696" s="1"/>
      <c r="N696" s="1"/>
      <c r="O696" s="1"/>
      <c r="P696" s="1"/>
      <c r="Q696" s="1"/>
      <c r="R696" s="1" t="s">
        <v>692</v>
      </c>
      <c r="S696" s="2" t="s">
        <v>3912</v>
      </c>
      <c r="T696" s="4" t="s">
        <v>17</v>
      </c>
      <c r="X696" t="str">
        <f t="shared" si="75"/>
        <v/>
      </c>
    </row>
    <row r="697" spans="1:24" ht="14.25">
      <c r="A697" s="1" t="str">
        <f t="shared" si="70"/>
        <v>0579a5a7</v>
      </c>
      <c r="B697" s="3">
        <v>45289</v>
      </c>
      <c r="C697" s="2" t="str">
        <f t="shared" si="71"/>
        <v>West</v>
      </c>
      <c r="D697" s="4" t="str">
        <f t="shared" si="72"/>
        <v>Sports</v>
      </c>
      <c r="E697" s="1">
        <v>649.26</v>
      </c>
      <c r="F697" s="1">
        <v>40</v>
      </c>
      <c r="G697" s="1">
        <v>14</v>
      </c>
      <c r="H697" s="1">
        <v>757</v>
      </c>
      <c r="I697">
        <f t="shared" si="73"/>
        <v>2537.5954861821929</v>
      </c>
      <c r="J697">
        <f t="shared" si="74"/>
        <v>2479230.7900000024</v>
      </c>
      <c r="K697" s="1">
        <f t="shared" si="76"/>
        <v>385.5</v>
      </c>
      <c r="L697" s="1"/>
      <c r="M697" s="1"/>
      <c r="N697" s="1"/>
      <c r="O697" s="1"/>
      <c r="P697" s="1"/>
      <c r="Q697" s="1"/>
      <c r="R697" s="1" t="s">
        <v>693</v>
      </c>
      <c r="S697" s="2" t="s">
        <v>3911</v>
      </c>
      <c r="T697" s="4" t="s">
        <v>17</v>
      </c>
      <c r="X697" t="str">
        <f t="shared" si="75"/>
        <v/>
      </c>
    </row>
    <row r="698" spans="1:24" ht="14.25">
      <c r="A698" s="1" t="str">
        <f t="shared" si="70"/>
        <v>144e9314</v>
      </c>
      <c r="B698" s="3">
        <v>45019</v>
      </c>
      <c r="C698" s="2" t="str">
        <f t="shared" si="71"/>
        <v>North</v>
      </c>
      <c r="D698" s="4" t="str">
        <f t="shared" si="72"/>
        <v>Sports</v>
      </c>
      <c r="E698" s="1">
        <v>2408.98</v>
      </c>
      <c r="F698" s="1">
        <v>21</v>
      </c>
      <c r="G698" s="1">
        <v>37</v>
      </c>
      <c r="H698" s="1">
        <v>29.78</v>
      </c>
      <c r="I698">
        <f t="shared" si="73"/>
        <v>2571.1423225152107</v>
      </c>
      <c r="J698">
        <f t="shared" si="74"/>
        <v>2535146.3299999977</v>
      </c>
      <c r="K698" s="1">
        <f t="shared" si="76"/>
        <v>33.39</v>
      </c>
      <c r="L698" s="1"/>
      <c r="M698" s="1"/>
      <c r="N698" s="1"/>
      <c r="O698" s="1"/>
      <c r="P698" s="1"/>
      <c r="Q698" s="1"/>
      <c r="R698" s="1" t="s">
        <v>694</v>
      </c>
      <c r="S698" s="2" t="s">
        <v>3910</v>
      </c>
      <c r="T698" s="4" t="s">
        <v>17</v>
      </c>
      <c r="X698" t="str">
        <f t="shared" si="75"/>
        <v/>
      </c>
    </row>
    <row r="699" spans="1:24" ht="14.25">
      <c r="A699" s="1" t="str">
        <f t="shared" si="70"/>
        <v>3b28fbc5</v>
      </c>
      <c r="B699" s="3">
        <v>45341</v>
      </c>
      <c r="C699" s="2" t="str">
        <f t="shared" si="71"/>
        <v>East</v>
      </c>
      <c r="D699" s="4" t="str">
        <f t="shared" si="72"/>
        <v>Groceries</v>
      </c>
      <c r="E699" s="1">
        <v>4082.8</v>
      </c>
      <c r="F699" s="1">
        <v>12</v>
      </c>
      <c r="G699" s="1">
        <v>29</v>
      </c>
      <c r="H699" s="1">
        <v>851.16</v>
      </c>
      <c r="I699">
        <f t="shared" si="73"/>
        <v>2506.2477027027048</v>
      </c>
      <c r="J699">
        <f t="shared" si="74"/>
        <v>2596472.620000002</v>
      </c>
      <c r="K699" s="1">
        <f t="shared" si="76"/>
        <v>440.08</v>
      </c>
      <c r="L699" s="1"/>
      <c r="M699" s="1"/>
      <c r="N699" s="1"/>
      <c r="O699" s="1"/>
      <c r="P699" s="1"/>
      <c r="Q699" s="1"/>
      <c r="R699" s="1" t="s">
        <v>695</v>
      </c>
      <c r="S699" s="2" t="s">
        <v>3912</v>
      </c>
      <c r="T699" s="4" t="s">
        <v>88</v>
      </c>
      <c r="X699" t="str">
        <f t="shared" si="75"/>
        <v/>
      </c>
    </row>
    <row r="700" spans="1:24" ht="14.25">
      <c r="A700" s="1" t="str">
        <f t="shared" si="70"/>
        <v>1dbb0d69</v>
      </c>
      <c r="B700" s="3">
        <v>45178</v>
      </c>
      <c r="C700" s="2" t="str">
        <f t="shared" si="71"/>
        <v>South</v>
      </c>
      <c r="D700" s="4" t="str">
        <f t="shared" si="72"/>
        <v>Clothing</v>
      </c>
      <c r="E700" s="1">
        <v>3009.98</v>
      </c>
      <c r="F700" s="1">
        <v>37</v>
      </c>
      <c r="G700" s="1">
        <v>20</v>
      </c>
      <c r="H700" s="1">
        <v>1487.33</v>
      </c>
      <c r="I700">
        <f t="shared" si="73"/>
        <v>2496.4375124875119</v>
      </c>
      <c r="J700">
        <f t="shared" si="74"/>
        <v>2498933.9499999993</v>
      </c>
      <c r="K700" s="1">
        <f t="shared" si="76"/>
        <v>753.66499999999996</v>
      </c>
      <c r="L700" s="1"/>
      <c r="M700" s="1"/>
      <c r="N700" s="1"/>
      <c r="O700" s="1"/>
      <c r="P700" s="1"/>
      <c r="Q700" s="1"/>
      <c r="R700" s="1" t="s">
        <v>696</v>
      </c>
      <c r="S700" s="2" t="s">
        <v>3913</v>
      </c>
      <c r="T700" s="4" t="s">
        <v>1474</v>
      </c>
      <c r="X700" t="str">
        <f t="shared" si="75"/>
        <v/>
      </c>
    </row>
    <row r="701" spans="1:24" ht="14.25">
      <c r="A701" s="1" t="str">
        <f t="shared" si="70"/>
        <v>089eb598</v>
      </c>
      <c r="B701" s="3">
        <v>45076</v>
      </c>
      <c r="C701" s="2" t="str">
        <f t="shared" si="71"/>
        <v>South</v>
      </c>
      <c r="D701" s="4" t="str">
        <f t="shared" si="72"/>
        <v>Electronics</v>
      </c>
      <c r="E701" s="1">
        <v>871.82</v>
      </c>
      <c r="F701" s="1">
        <v>15</v>
      </c>
      <c r="G701" s="1">
        <v>21</v>
      </c>
      <c r="H701" s="1">
        <v>1061.26</v>
      </c>
      <c r="I701">
        <f t="shared" si="73"/>
        <v>2496.4375124875119</v>
      </c>
      <c r="J701">
        <f t="shared" si="74"/>
        <v>2498933.9499999993</v>
      </c>
      <c r="K701" s="1">
        <f t="shared" si="76"/>
        <v>541.13</v>
      </c>
      <c r="L701" s="1"/>
      <c r="M701" s="1"/>
      <c r="N701" s="1"/>
      <c r="O701" s="1"/>
      <c r="P701" s="1"/>
      <c r="Q701" s="1"/>
      <c r="R701" s="1" t="s">
        <v>697</v>
      </c>
      <c r="S701" s="2" t="s">
        <v>3913</v>
      </c>
      <c r="T701" s="4" t="s">
        <v>291</v>
      </c>
      <c r="X701" t="str">
        <f t="shared" si="75"/>
        <v/>
      </c>
    </row>
    <row r="702" spans="1:24" ht="14.25">
      <c r="A702" s="1" t="str">
        <f t="shared" si="70"/>
        <v>12ead8ea</v>
      </c>
      <c r="B702" s="3">
        <v>44948</v>
      </c>
      <c r="C702" s="2" t="str">
        <f t="shared" si="71"/>
        <v>South</v>
      </c>
      <c r="D702" s="4" t="str">
        <f t="shared" si="72"/>
        <v>Electronics</v>
      </c>
      <c r="E702" s="1">
        <v>3463.68</v>
      </c>
      <c r="F702" s="1">
        <v>3</v>
      </c>
      <c r="G702" s="1">
        <v>10</v>
      </c>
      <c r="H702" s="1">
        <v>1056.5</v>
      </c>
      <c r="I702">
        <f t="shared" si="73"/>
        <v>2496.4375124875119</v>
      </c>
      <c r="J702">
        <f t="shared" si="74"/>
        <v>2498933.9499999993</v>
      </c>
      <c r="K702" s="1">
        <f t="shared" si="76"/>
        <v>533.25</v>
      </c>
      <c r="L702" s="1"/>
      <c r="M702" s="1"/>
      <c r="N702" s="1"/>
      <c r="O702" s="1"/>
      <c r="P702" s="1"/>
      <c r="Q702" s="1"/>
      <c r="R702" s="1" t="s">
        <v>698</v>
      </c>
      <c r="S702" s="2" t="s">
        <v>3913</v>
      </c>
      <c r="T702" s="4" t="s">
        <v>291</v>
      </c>
      <c r="X702" t="str">
        <f t="shared" si="75"/>
        <v/>
      </c>
    </row>
    <row r="703" spans="1:24" ht="14.25">
      <c r="A703" s="1" t="str">
        <f t="shared" si="70"/>
        <v>d8d7b0e9</v>
      </c>
      <c r="B703" s="3">
        <v>45547</v>
      </c>
      <c r="C703" s="2" t="str">
        <f t="shared" si="71"/>
        <v>South</v>
      </c>
      <c r="D703" s="4" t="str">
        <f t="shared" si="72"/>
        <v>Groceries</v>
      </c>
      <c r="E703" s="1">
        <v>102.92</v>
      </c>
      <c r="F703" s="1">
        <v>10</v>
      </c>
      <c r="G703" s="1">
        <v>18</v>
      </c>
      <c r="H703" s="1">
        <v>75.510000000000005</v>
      </c>
      <c r="I703">
        <f t="shared" si="73"/>
        <v>2496.4375124875119</v>
      </c>
      <c r="J703">
        <f t="shared" si="74"/>
        <v>2498933.9499999993</v>
      </c>
      <c r="K703" s="1">
        <f t="shared" si="76"/>
        <v>46.755000000000003</v>
      </c>
      <c r="L703" s="1"/>
      <c r="M703" s="1"/>
      <c r="N703" s="1"/>
      <c r="O703" s="1"/>
      <c r="P703" s="1"/>
      <c r="Q703" s="1"/>
      <c r="R703" s="1" t="s">
        <v>699</v>
      </c>
      <c r="S703" s="2" t="s">
        <v>3913</v>
      </c>
      <c r="T703" s="4" t="s">
        <v>88</v>
      </c>
      <c r="X703" t="str">
        <f t="shared" si="75"/>
        <v/>
      </c>
    </row>
    <row r="704" spans="1:24" ht="14.25">
      <c r="A704" s="1" t="str">
        <f t="shared" si="70"/>
        <v>d98574f7</v>
      </c>
      <c r="B704" s="3">
        <v>45033</v>
      </c>
      <c r="C704" s="2" t="str">
        <f t="shared" si="71"/>
        <v>West</v>
      </c>
      <c r="D704" s="4" t="str">
        <f t="shared" si="72"/>
        <v>Clothing</v>
      </c>
      <c r="E704" s="1">
        <v>575.83000000000004</v>
      </c>
      <c r="F704" s="1">
        <v>30</v>
      </c>
      <c r="G704" s="1">
        <v>36</v>
      </c>
      <c r="H704" s="1">
        <v>595.99</v>
      </c>
      <c r="I704">
        <f t="shared" si="73"/>
        <v>2537.5954861821929</v>
      </c>
      <c r="J704">
        <f t="shared" si="74"/>
        <v>2479230.7900000024</v>
      </c>
      <c r="K704" s="1">
        <f t="shared" si="76"/>
        <v>315.995</v>
      </c>
      <c r="L704" s="1"/>
      <c r="M704" s="1"/>
      <c r="N704" s="1"/>
      <c r="O704" s="1"/>
      <c r="P704" s="1"/>
      <c r="Q704" s="1"/>
      <c r="R704" s="1" t="s">
        <v>700</v>
      </c>
      <c r="S704" s="2" t="s">
        <v>3911</v>
      </c>
      <c r="T704" s="4" t="s">
        <v>1474</v>
      </c>
      <c r="X704" t="str">
        <f t="shared" si="75"/>
        <v/>
      </c>
    </row>
    <row r="705" spans="1:24" ht="14.25">
      <c r="A705" s="1" t="str">
        <f t="shared" si="70"/>
        <v>95ffa73c</v>
      </c>
      <c r="B705" s="3">
        <v>45588</v>
      </c>
      <c r="C705" s="2" t="str">
        <f t="shared" si="71"/>
        <v>South</v>
      </c>
      <c r="D705" s="4" t="str">
        <f t="shared" si="72"/>
        <v>Groceries</v>
      </c>
      <c r="E705" s="1">
        <v>1045.94</v>
      </c>
      <c r="F705" s="1">
        <v>14</v>
      </c>
      <c r="G705" s="1">
        <v>35</v>
      </c>
      <c r="H705" s="1">
        <v>949.18</v>
      </c>
      <c r="I705">
        <f t="shared" si="73"/>
        <v>2496.4375124875119</v>
      </c>
      <c r="J705">
        <f t="shared" si="74"/>
        <v>2498933.9499999993</v>
      </c>
      <c r="K705" s="1">
        <f t="shared" si="76"/>
        <v>492.09</v>
      </c>
      <c r="L705" s="1"/>
      <c r="M705" s="1"/>
      <c r="N705" s="1"/>
      <c r="O705" s="1"/>
      <c r="P705" s="1"/>
      <c r="Q705" s="1"/>
      <c r="R705" s="1" t="s">
        <v>701</v>
      </c>
      <c r="S705" s="2" t="s">
        <v>3913</v>
      </c>
      <c r="T705" s="4" t="s">
        <v>88</v>
      </c>
      <c r="X705" t="str">
        <f t="shared" si="75"/>
        <v/>
      </c>
    </row>
    <row r="706" spans="1:24" ht="14.25">
      <c r="A706" s="1" t="str">
        <f t="shared" ref="A706:A769" si="77">TRIM(R706)</f>
        <v>6cc89613</v>
      </c>
      <c r="B706" s="3">
        <v>45572</v>
      </c>
      <c r="C706" s="2" t="str">
        <f t="shared" ref="C706:C769" si="78">PROPER(TRIM(S706))</f>
        <v>North</v>
      </c>
      <c r="D706" s="4" t="str">
        <f t="shared" ref="D706:D769" si="79">PROPER(TRIM(SUBSTITUTE(T706,"$","s")))</f>
        <v>Electronics</v>
      </c>
      <c r="E706" s="1">
        <v>2534.15</v>
      </c>
      <c r="F706" s="1">
        <v>48</v>
      </c>
      <c r="G706" s="1">
        <v>14</v>
      </c>
      <c r="H706" s="1">
        <v>1945.75</v>
      </c>
      <c r="I706">
        <f t="shared" ref="I706:I769" si="80">AVERAGEIFS(E:E,C:C,C706)</f>
        <v>2571.1423225152107</v>
      </c>
      <c r="J706">
        <f t="shared" ref="J706:J769" si="81">SUMIFS(E:E,C:C,C706)</f>
        <v>2535146.3299999977</v>
      </c>
      <c r="K706" s="1">
        <f t="shared" si="76"/>
        <v>979.875</v>
      </c>
      <c r="L706" s="1"/>
      <c r="M706" s="1"/>
      <c r="N706" s="1"/>
      <c r="O706" s="1"/>
      <c r="P706" s="1"/>
      <c r="Q706" s="1"/>
      <c r="R706" s="1" t="s">
        <v>702</v>
      </c>
      <c r="S706" s="2" t="s">
        <v>3910</v>
      </c>
      <c r="T706" s="4" t="s">
        <v>291</v>
      </c>
      <c r="X706" t="str">
        <f t="shared" si="75"/>
        <v/>
      </c>
    </row>
    <row r="707" spans="1:24" ht="14.25">
      <c r="A707" s="1" t="str">
        <f t="shared" si="77"/>
        <v>98762cd7</v>
      </c>
      <c r="B707" s="3">
        <v>45321</v>
      </c>
      <c r="C707" s="2" t="str">
        <f t="shared" si="78"/>
        <v>North</v>
      </c>
      <c r="D707" s="4" t="str">
        <f t="shared" si="79"/>
        <v>Electronics</v>
      </c>
      <c r="E707" s="1">
        <v>1960.25</v>
      </c>
      <c r="F707" s="1">
        <v>11</v>
      </c>
      <c r="G707" s="1">
        <v>13</v>
      </c>
      <c r="H707" s="1">
        <v>748.75</v>
      </c>
      <c r="I707">
        <f t="shared" si="80"/>
        <v>2571.1423225152107</v>
      </c>
      <c r="J707">
        <f t="shared" si="81"/>
        <v>2535146.3299999977</v>
      </c>
      <c r="K707" s="1">
        <f t="shared" si="76"/>
        <v>380.875</v>
      </c>
      <c r="L707" s="1"/>
      <c r="M707" s="1"/>
      <c r="N707" s="1"/>
      <c r="O707" s="1"/>
      <c r="P707" s="1"/>
      <c r="Q707" s="1"/>
      <c r="R707" s="1" t="s">
        <v>703</v>
      </c>
      <c r="S707" s="2" t="s">
        <v>3910</v>
      </c>
      <c r="T707" s="4" t="s">
        <v>291</v>
      </c>
      <c r="X707" t="str">
        <f t="shared" ref="X707:X770" si="82">SUBSTITUTE(SUBSTITUTE(W707,"@",""),"#","")</f>
        <v/>
      </c>
    </row>
    <row r="708" spans="1:24" ht="14.25">
      <c r="A708" s="1" t="str">
        <f t="shared" si="77"/>
        <v>29e3a375</v>
      </c>
      <c r="B708" s="3">
        <v>45506</v>
      </c>
      <c r="C708" s="2" t="str">
        <f t="shared" si="78"/>
        <v>South</v>
      </c>
      <c r="D708" s="4" t="str">
        <f t="shared" si="79"/>
        <v>Furniture</v>
      </c>
      <c r="E708" s="1">
        <v>2596.2800000000002</v>
      </c>
      <c r="F708" s="1">
        <v>31</v>
      </c>
      <c r="G708" s="1">
        <v>43</v>
      </c>
      <c r="H708" s="1">
        <v>987.08</v>
      </c>
      <c r="I708">
        <f t="shared" si="80"/>
        <v>2496.4375124875119</v>
      </c>
      <c r="J708">
        <f t="shared" si="81"/>
        <v>2498933.9499999993</v>
      </c>
      <c r="K708" s="1">
        <f t="shared" si="76"/>
        <v>515.04</v>
      </c>
      <c r="L708" s="1"/>
      <c r="M708" s="1"/>
      <c r="N708" s="1"/>
      <c r="O708" s="1"/>
      <c r="P708" s="1"/>
      <c r="Q708" s="1"/>
      <c r="R708" s="1" t="s">
        <v>704</v>
      </c>
      <c r="S708" s="2" t="s">
        <v>3913</v>
      </c>
      <c r="T708" s="4" t="s">
        <v>535</v>
      </c>
      <c r="X708" t="str">
        <f t="shared" si="82"/>
        <v/>
      </c>
    </row>
    <row r="709" spans="1:24" ht="14.25">
      <c r="A709" s="1" t="str">
        <f t="shared" si="77"/>
        <v>ab2bafe7</v>
      </c>
      <c r="B709" s="3">
        <v>45170</v>
      </c>
      <c r="C709" s="2" t="str">
        <f t="shared" si="78"/>
        <v>West</v>
      </c>
      <c r="D709" s="4" t="str">
        <f t="shared" si="79"/>
        <v>Furniture</v>
      </c>
      <c r="E709" s="1">
        <v>3169.77</v>
      </c>
      <c r="F709" s="1">
        <v>2</v>
      </c>
      <c r="G709" s="1">
        <v>23</v>
      </c>
      <c r="H709" s="1">
        <v>469.5</v>
      </c>
      <c r="I709">
        <f t="shared" si="80"/>
        <v>2537.5954861821929</v>
      </c>
      <c r="J709">
        <f t="shared" si="81"/>
        <v>2479230.7900000024</v>
      </c>
      <c r="K709" s="1">
        <f t="shared" si="76"/>
        <v>246.25</v>
      </c>
      <c r="L709" s="1"/>
      <c r="M709" s="1"/>
      <c r="N709" s="1"/>
      <c r="O709" s="1"/>
      <c r="P709" s="1"/>
      <c r="Q709" s="1"/>
      <c r="R709" s="1" t="s">
        <v>705</v>
      </c>
      <c r="S709" s="2" t="s">
        <v>3911</v>
      </c>
      <c r="T709" s="4" t="s">
        <v>535</v>
      </c>
      <c r="X709" t="str">
        <f t="shared" si="82"/>
        <v/>
      </c>
    </row>
    <row r="710" spans="1:24" ht="14.25">
      <c r="A710" s="1" t="str">
        <f t="shared" si="77"/>
        <v>aaada8e1</v>
      </c>
      <c r="B710" s="3">
        <v>45240</v>
      </c>
      <c r="C710" s="2" t="str">
        <f t="shared" si="78"/>
        <v>North</v>
      </c>
      <c r="D710" s="4" t="str">
        <f t="shared" si="79"/>
        <v>Sports</v>
      </c>
      <c r="E710" s="1">
        <v>4786.79</v>
      </c>
      <c r="F710" s="1">
        <v>49</v>
      </c>
      <c r="G710" s="1">
        <v>31</v>
      </c>
      <c r="H710" s="1">
        <v>1157.44</v>
      </c>
      <c r="I710">
        <f t="shared" si="80"/>
        <v>2571.1423225152107</v>
      </c>
      <c r="J710">
        <f t="shared" si="81"/>
        <v>2535146.3299999977</v>
      </c>
      <c r="K710" s="1">
        <f t="shared" ref="K710:K773" si="83">AVERAGE(G710,H710)</f>
        <v>594.22</v>
      </c>
      <c r="L710" s="1"/>
      <c r="M710" s="1"/>
      <c r="N710" s="1"/>
      <c r="O710" s="1"/>
      <c r="P710" s="1"/>
      <c r="Q710" s="1"/>
      <c r="R710" s="1" t="s">
        <v>706</v>
      </c>
      <c r="S710" s="2" t="s">
        <v>3910</v>
      </c>
      <c r="T710" s="4" t="s">
        <v>17</v>
      </c>
      <c r="X710" t="str">
        <f t="shared" si="82"/>
        <v/>
      </c>
    </row>
    <row r="711" spans="1:24" ht="14.25">
      <c r="A711" s="1" t="str">
        <f t="shared" si="77"/>
        <v>ece4267c</v>
      </c>
      <c r="B711" s="3">
        <v>44984</v>
      </c>
      <c r="C711" s="2" t="str">
        <f t="shared" si="78"/>
        <v>South</v>
      </c>
      <c r="D711" s="4" t="str">
        <f t="shared" si="79"/>
        <v>Groceries</v>
      </c>
      <c r="E711" s="1">
        <v>4174.5200000000004</v>
      </c>
      <c r="F711" s="1">
        <v>13</v>
      </c>
      <c r="G711" s="1">
        <v>45</v>
      </c>
      <c r="H711" s="1">
        <v>1421.91</v>
      </c>
      <c r="I711">
        <f t="shared" si="80"/>
        <v>2496.4375124875119</v>
      </c>
      <c r="J711">
        <f t="shared" si="81"/>
        <v>2498933.9499999993</v>
      </c>
      <c r="K711" s="1">
        <f t="shared" si="83"/>
        <v>733.45500000000004</v>
      </c>
      <c r="L711" s="1"/>
      <c r="M711" s="1"/>
      <c r="N711" s="1"/>
      <c r="O711" s="1"/>
      <c r="P711" s="1"/>
      <c r="Q711" s="1"/>
      <c r="R711" s="1" t="s">
        <v>707</v>
      </c>
      <c r="S711" s="2" t="s">
        <v>3913</v>
      </c>
      <c r="T711" s="4" t="s">
        <v>88</v>
      </c>
      <c r="X711" t="str">
        <f t="shared" si="82"/>
        <v/>
      </c>
    </row>
    <row r="712" spans="1:24" ht="14.25">
      <c r="A712" s="1" t="str">
        <f t="shared" si="77"/>
        <v>0a1ac4ae</v>
      </c>
      <c r="B712" s="3">
        <v>45449</v>
      </c>
      <c r="C712" s="2" t="str">
        <f t="shared" si="78"/>
        <v>West</v>
      </c>
      <c r="D712" s="4" t="str">
        <f t="shared" si="79"/>
        <v>Clothing</v>
      </c>
      <c r="E712" s="1">
        <v>1539.61</v>
      </c>
      <c r="F712" s="1">
        <v>32</v>
      </c>
      <c r="G712" s="1">
        <v>8</v>
      </c>
      <c r="H712" s="1">
        <v>1760.12</v>
      </c>
      <c r="I712">
        <f t="shared" si="80"/>
        <v>2537.5954861821929</v>
      </c>
      <c r="J712">
        <f t="shared" si="81"/>
        <v>2479230.7900000024</v>
      </c>
      <c r="K712" s="1">
        <f t="shared" si="83"/>
        <v>884.06</v>
      </c>
      <c r="L712" s="1"/>
      <c r="M712" s="1"/>
      <c r="N712" s="1"/>
      <c r="O712" s="1"/>
      <c r="P712" s="1"/>
      <c r="Q712" s="1"/>
      <c r="R712" s="1" t="s">
        <v>708</v>
      </c>
      <c r="S712" s="2" t="s">
        <v>3911</v>
      </c>
      <c r="T712" s="4" t="s">
        <v>1474</v>
      </c>
      <c r="X712" t="str">
        <f t="shared" si="82"/>
        <v/>
      </c>
    </row>
    <row r="713" spans="1:24" ht="14.25">
      <c r="A713" s="1" t="str">
        <f t="shared" si="77"/>
        <v>c6a19816</v>
      </c>
      <c r="B713" s="3">
        <v>45102</v>
      </c>
      <c r="C713" s="2" t="str">
        <f t="shared" si="78"/>
        <v>East</v>
      </c>
      <c r="D713" s="4" t="str">
        <f t="shared" si="79"/>
        <v>Electronics</v>
      </c>
      <c r="E713" s="1">
        <v>2444.5700000000002</v>
      </c>
      <c r="F713" s="1">
        <v>18</v>
      </c>
      <c r="G713" s="1">
        <v>22</v>
      </c>
      <c r="H713" s="1">
        <v>1353.85</v>
      </c>
      <c r="I713">
        <f t="shared" si="80"/>
        <v>2506.2477027027048</v>
      </c>
      <c r="J713">
        <f t="shared" si="81"/>
        <v>2596472.620000002</v>
      </c>
      <c r="K713" s="1">
        <f t="shared" si="83"/>
        <v>687.92499999999995</v>
      </c>
      <c r="L713" s="1"/>
      <c r="M713" s="1"/>
      <c r="N713" s="1"/>
      <c r="O713" s="1"/>
      <c r="P713" s="1"/>
      <c r="Q713" s="1"/>
      <c r="R713" s="1" t="s">
        <v>709</v>
      </c>
      <c r="S713" s="2" t="s">
        <v>3912</v>
      </c>
      <c r="T713" s="4" t="s">
        <v>291</v>
      </c>
      <c r="X713" t="str">
        <f t="shared" si="82"/>
        <v/>
      </c>
    </row>
    <row r="714" spans="1:24" ht="14.25">
      <c r="A714" s="1" t="str">
        <f t="shared" si="77"/>
        <v>ba5d49d6</v>
      </c>
      <c r="B714" s="3">
        <v>45027</v>
      </c>
      <c r="C714" s="2" t="str">
        <f t="shared" si="78"/>
        <v>North</v>
      </c>
      <c r="D714" s="4" t="str">
        <f t="shared" si="79"/>
        <v>Sports</v>
      </c>
      <c r="E714" s="1">
        <v>838</v>
      </c>
      <c r="F714" s="1">
        <v>46</v>
      </c>
      <c r="G714" s="1">
        <v>7</v>
      </c>
      <c r="H714" s="1">
        <v>927.43</v>
      </c>
      <c r="I714">
        <f t="shared" si="80"/>
        <v>2571.1423225152107</v>
      </c>
      <c r="J714">
        <f t="shared" si="81"/>
        <v>2535146.3299999977</v>
      </c>
      <c r="K714" s="1">
        <f t="shared" si="83"/>
        <v>467.21499999999997</v>
      </c>
      <c r="L714" s="1"/>
      <c r="M714" s="1"/>
      <c r="N714" s="1"/>
      <c r="O714" s="1"/>
      <c r="P714" s="1"/>
      <c r="Q714" s="1"/>
      <c r="R714" s="1" t="s">
        <v>710</v>
      </c>
      <c r="S714" s="2" t="s">
        <v>3910</v>
      </c>
      <c r="T714" s="4" t="s">
        <v>17</v>
      </c>
      <c r="X714" t="str">
        <f t="shared" si="82"/>
        <v/>
      </c>
    </row>
    <row r="715" spans="1:24" ht="14.25">
      <c r="A715" s="1" t="str">
        <f t="shared" si="77"/>
        <v>c1fe75eb</v>
      </c>
      <c r="B715" s="3">
        <v>44951</v>
      </c>
      <c r="C715" s="2" t="str">
        <f t="shared" si="78"/>
        <v>North</v>
      </c>
      <c r="D715" s="4" t="str">
        <f t="shared" si="79"/>
        <v>Furniture</v>
      </c>
      <c r="E715" s="1">
        <v>2481.98</v>
      </c>
      <c r="F715" s="1">
        <v>36</v>
      </c>
      <c r="G715" s="1">
        <v>34</v>
      </c>
      <c r="H715" s="1">
        <v>942.28</v>
      </c>
      <c r="I715">
        <f t="shared" si="80"/>
        <v>2571.1423225152107</v>
      </c>
      <c r="J715">
        <f t="shared" si="81"/>
        <v>2535146.3299999977</v>
      </c>
      <c r="K715" s="1">
        <f t="shared" si="83"/>
        <v>488.14</v>
      </c>
      <c r="L715" s="1"/>
      <c r="M715" s="1"/>
      <c r="N715" s="1"/>
      <c r="O715" s="1"/>
      <c r="P715" s="1"/>
      <c r="Q715" s="1"/>
      <c r="R715" s="1" t="s">
        <v>711</v>
      </c>
      <c r="S715" s="2" t="s">
        <v>3910</v>
      </c>
      <c r="T715" s="4" t="s">
        <v>535</v>
      </c>
      <c r="X715" t="str">
        <f t="shared" si="82"/>
        <v/>
      </c>
    </row>
    <row r="716" spans="1:24" ht="14.25">
      <c r="A716" s="1" t="str">
        <f t="shared" si="77"/>
        <v>962235cd</v>
      </c>
      <c r="B716" s="3">
        <v>45117</v>
      </c>
      <c r="C716" s="2" t="str">
        <f t="shared" si="78"/>
        <v>East</v>
      </c>
      <c r="D716" s="4" t="str">
        <f t="shared" si="79"/>
        <v>Furniture</v>
      </c>
      <c r="E716" s="1">
        <v>3040.43</v>
      </c>
      <c r="F716" s="1">
        <v>23</v>
      </c>
      <c r="G716" s="1">
        <v>1</v>
      </c>
      <c r="H716" s="1">
        <v>1393.42</v>
      </c>
      <c r="I716">
        <f t="shared" si="80"/>
        <v>2506.2477027027048</v>
      </c>
      <c r="J716">
        <f t="shared" si="81"/>
        <v>2596472.620000002</v>
      </c>
      <c r="K716" s="1">
        <f t="shared" si="83"/>
        <v>697.21</v>
      </c>
      <c r="L716" s="1"/>
      <c r="M716" s="1"/>
      <c r="N716" s="1"/>
      <c r="O716" s="1"/>
      <c r="P716" s="1"/>
      <c r="Q716" s="1"/>
      <c r="R716" s="1" t="s">
        <v>712</v>
      </c>
      <c r="S716" s="2" t="s">
        <v>3912</v>
      </c>
      <c r="T716" s="4" t="s">
        <v>535</v>
      </c>
      <c r="X716" t="str">
        <f t="shared" si="82"/>
        <v/>
      </c>
    </row>
    <row r="717" spans="1:24" ht="14.25">
      <c r="A717" s="1" t="str">
        <f t="shared" si="77"/>
        <v>30bee8e1</v>
      </c>
      <c r="B717" s="3">
        <v>44903</v>
      </c>
      <c r="C717" s="2" t="str">
        <f t="shared" si="78"/>
        <v>West</v>
      </c>
      <c r="D717" s="4" t="str">
        <f t="shared" si="79"/>
        <v>Sports</v>
      </c>
      <c r="E717" s="1">
        <v>4123.21</v>
      </c>
      <c r="F717" s="1">
        <v>33</v>
      </c>
      <c r="G717" s="1">
        <v>4</v>
      </c>
      <c r="H717" s="1">
        <v>1284.49</v>
      </c>
      <c r="I717">
        <f t="shared" si="80"/>
        <v>2537.5954861821929</v>
      </c>
      <c r="J717">
        <f t="shared" si="81"/>
        <v>2479230.7900000024</v>
      </c>
      <c r="K717" s="1">
        <f t="shared" si="83"/>
        <v>644.245</v>
      </c>
      <c r="L717" s="1"/>
      <c r="M717" s="1"/>
      <c r="N717" s="1"/>
      <c r="O717" s="1"/>
      <c r="P717" s="1"/>
      <c r="Q717" s="1"/>
      <c r="R717" s="1" t="s">
        <v>713</v>
      </c>
      <c r="S717" s="2" t="s">
        <v>3911</v>
      </c>
      <c r="T717" s="4" t="s">
        <v>17</v>
      </c>
      <c r="X717" t="str">
        <f t="shared" si="82"/>
        <v/>
      </c>
    </row>
    <row r="718" spans="1:24" ht="14.25">
      <c r="A718" s="1" t="str">
        <f t="shared" si="77"/>
        <v>d279429a</v>
      </c>
      <c r="B718" s="3">
        <v>45410</v>
      </c>
      <c r="C718" s="2" t="str">
        <f t="shared" si="78"/>
        <v>West</v>
      </c>
      <c r="D718" s="4" t="str">
        <f t="shared" si="79"/>
        <v>Sports</v>
      </c>
      <c r="E718" s="1">
        <v>3768.99</v>
      </c>
      <c r="F718" s="1">
        <v>27</v>
      </c>
      <c r="G718" s="1">
        <v>48</v>
      </c>
      <c r="H718" s="1">
        <v>322.49</v>
      </c>
      <c r="I718">
        <f t="shared" si="80"/>
        <v>2537.5954861821929</v>
      </c>
      <c r="J718">
        <f t="shared" si="81"/>
        <v>2479230.7900000024</v>
      </c>
      <c r="K718" s="1">
        <f t="shared" si="83"/>
        <v>185.245</v>
      </c>
      <c r="L718" s="1"/>
      <c r="M718" s="1"/>
      <c r="N718" s="1"/>
      <c r="O718" s="1"/>
      <c r="P718" s="1"/>
      <c r="Q718" s="1"/>
      <c r="R718" s="1" t="s">
        <v>714</v>
      </c>
      <c r="S718" s="2" t="s">
        <v>3911</v>
      </c>
      <c r="T718" s="4" t="s">
        <v>17</v>
      </c>
      <c r="X718" t="str">
        <f t="shared" si="82"/>
        <v/>
      </c>
    </row>
    <row r="719" spans="1:24" ht="14.25">
      <c r="A719" s="1" t="str">
        <f t="shared" si="77"/>
        <v>9977840</v>
      </c>
      <c r="B719" s="3">
        <v>44887</v>
      </c>
      <c r="C719" s="2" t="str">
        <f t="shared" si="78"/>
        <v>West</v>
      </c>
      <c r="D719" s="4" t="str">
        <f t="shared" si="79"/>
        <v>Electronics</v>
      </c>
      <c r="E719" s="1">
        <v>3415.18</v>
      </c>
      <c r="F719" s="1">
        <v>22</v>
      </c>
      <c r="G719" s="1">
        <v>16</v>
      </c>
      <c r="H719" s="1">
        <v>1209.3800000000001</v>
      </c>
      <c r="I719">
        <f t="shared" si="80"/>
        <v>2537.5954861821929</v>
      </c>
      <c r="J719">
        <f t="shared" si="81"/>
        <v>2479230.7900000024</v>
      </c>
      <c r="K719" s="1">
        <f t="shared" si="83"/>
        <v>612.69000000000005</v>
      </c>
      <c r="L719" s="1"/>
      <c r="M719" s="1"/>
      <c r="N719" s="1"/>
      <c r="O719" s="1"/>
      <c r="P719" s="1"/>
      <c r="Q719" s="1"/>
      <c r="R719" s="1">
        <v>9977840</v>
      </c>
      <c r="S719" s="2" t="s">
        <v>3911</v>
      </c>
      <c r="T719" s="4" t="s">
        <v>291</v>
      </c>
      <c r="X719" t="str">
        <f t="shared" si="82"/>
        <v/>
      </c>
    </row>
    <row r="720" spans="1:24" ht="14.25">
      <c r="A720" s="1" t="str">
        <f t="shared" si="77"/>
        <v>995d265e</v>
      </c>
      <c r="B720" s="3">
        <v>45211</v>
      </c>
      <c r="C720" s="2" t="str">
        <f t="shared" si="78"/>
        <v>East</v>
      </c>
      <c r="D720" s="4" t="str">
        <f t="shared" si="79"/>
        <v>Furniture</v>
      </c>
      <c r="E720" s="1">
        <v>4197.05</v>
      </c>
      <c r="F720" s="1">
        <v>7</v>
      </c>
      <c r="G720" s="1">
        <v>1</v>
      </c>
      <c r="H720" s="1">
        <v>786.25</v>
      </c>
      <c r="I720">
        <f t="shared" si="80"/>
        <v>2506.2477027027048</v>
      </c>
      <c r="J720">
        <f t="shared" si="81"/>
        <v>2596472.620000002</v>
      </c>
      <c r="K720" s="1">
        <f t="shared" si="83"/>
        <v>393.625</v>
      </c>
      <c r="L720" s="1"/>
      <c r="M720" s="1"/>
      <c r="N720" s="1"/>
      <c r="O720" s="1"/>
      <c r="P720" s="1"/>
      <c r="Q720" s="1"/>
      <c r="R720" s="1" t="s">
        <v>715</v>
      </c>
      <c r="S720" s="2" t="s">
        <v>3912</v>
      </c>
      <c r="T720" s="4" t="s">
        <v>535</v>
      </c>
      <c r="X720" t="str">
        <f t="shared" si="82"/>
        <v/>
      </c>
    </row>
    <row r="721" spans="1:24" ht="14.25">
      <c r="A721" s="1" t="str">
        <f t="shared" si="77"/>
        <v>89985341</v>
      </c>
      <c r="B721" s="3">
        <v>45566</v>
      </c>
      <c r="C721" s="2" t="str">
        <f t="shared" si="78"/>
        <v>West</v>
      </c>
      <c r="D721" s="4" t="str">
        <f t="shared" si="79"/>
        <v>Sports</v>
      </c>
      <c r="E721" s="1">
        <v>550.32000000000005</v>
      </c>
      <c r="F721" s="1">
        <v>47</v>
      </c>
      <c r="G721" s="1">
        <v>43</v>
      </c>
      <c r="H721" s="1">
        <v>266.73</v>
      </c>
      <c r="I721">
        <f t="shared" si="80"/>
        <v>2537.5954861821929</v>
      </c>
      <c r="J721">
        <f t="shared" si="81"/>
        <v>2479230.7900000024</v>
      </c>
      <c r="K721" s="1">
        <f t="shared" si="83"/>
        <v>154.86500000000001</v>
      </c>
      <c r="L721" s="1"/>
      <c r="M721" s="1"/>
      <c r="N721" s="1"/>
      <c r="O721" s="1"/>
      <c r="P721" s="1"/>
      <c r="Q721" s="1"/>
      <c r="R721" s="1">
        <v>89985341</v>
      </c>
      <c r="S721" s="2" t="s">
        <v>3911</v>
      </c>
      <c r="T721" s="4" t="s">
        <v>17</v>
      </c>
      <c r="X721" t="str">
        <f t="shared" si="82"/>
        <v/>
      </c>
    </row>
    <row r="722" spans="1:24" ht="14.25">
      <c r="A722" s="1" t="str">
        <f t="shared" si="77"/>
        <v>158e1f71</v>
      </c>
      <c r="B722" s="3">
        <v>44887</v>
      </c>
      <c r="C722" s="2" t="str">
        <f t="shared" si="78"/>
        <v>South</v>
      </c>
      <c r="D722" s="4" t="str">
        <f t="shared" si="79"/>
        <v>Groceries</v>
      </c>
      <c r="E722" s="1">
        <v>2850.88</v>
      </c>
      <c r="F722" s="1">
        <v>32</v>
      </c>
      <c r="G722" s="1">
        <v>43</v>
      </c>
      <c r="H722" s="1">
        <v>1655.2</v>
      </c>
      <c r="I722">
        <f t="shared" si="80"/>
        <v>2496.4375124875119</v>
      </c>
      <c r="J722">
        <f t="shared" si="81"/>
        <v>2498933.9499999993</v>
      </c>
      <c r="K722" s="1">
        <f t="shared" si="83"/>
        <v>849.1</v>
      </c>
      <c r="L722" s="1"/>
      <c r="M722" s="1"/>
      <c r="N722" s="1"/>
      <c r="O722" s="1"/>
      <c r="P722" s="1"/>
      <c r="Q722" s="1"/>
      <c r="R722" s="1" t="s">
        <v>716</v>
      </c>
      <c r="S722" s="2" t="s">
        <v>3913</v>
      </c>
      <c r="T722" s="4" t="s">
        <v>88</v>
      </c>
      <c r="X722" t="str">
        <f t="shared" si="82"/>
        <v/>
      </c>
    </row>
    <row r="723" spans="1:24" ht="14.25">
      <c r="A723" s="1" t="str">
        <f t="shared" si="77"/>
        <v>18c0a4f6</v>
      </c>
      <c r="B723" s="3">
        <v>45442</v>
      </c>
      <c r="C723" s="2" t="str">
        <f t="shared" si="78"/>
        <v>West</v>
      </c>
      <c r="D723" s="4" t="str">
        <f t="shared" si="79"/>
        <v>Groceries</v>
      </c>
      <c r="E723" s="1">
        <v>2978.57</v>
      </c>
      <c r="F723" s="1">
        <v>39</v>
      </c>
      <c r="G723" s="1">
        <v>2</v>
      </c>
      <c r="H723" s="1">
        <v>1192.78</v>
      </c>
      <c r="I723">
        <f t="shared" si="80"/>
        <v>2537.5954861821929</v>
      </c>
      <c r="J723">
        <f t="shared" si="81"/>
        <v>2479230.7900000024</v>
      </c>
      <c r="K723" s="1">
        <f t="shared" si="83"/>
        <v>597.39</v>
      </c>
      <c r="L723" s="1"/>
      <c r="M723" s="1"/>
      <c r="N723" s="1"/>
      <c r="O723" s="1"/>
      <c r="P723" s="1"/>
      <c r="Q723" s="1"/>
      <c r="R723" s="1" t="s">
        <v>717</v>
      </c>
      <c r="S723" s="2" t="s">
        <v>3911</v>
      </c>
      <c r="T723" s="4" t="s">
        <v>88</v>
      </c>
      <c r="X723" t="str">
        <f t="shared" si="82"/>
        <v/>
      </c>
    </row>
    <row r="724" spans="1:24" ht="14.25">
      <c r="A724" s="1" t="str">
        <f t="shared" si="77"/>
        <v>829a8c38</v>
      </c>
      <c r="B724" s="3">
        <v>45296</v>
      </c>
      <c r="C724" s="2" t="str">
        <f t="shared" si="78"/>
        <v>East</v>
      </c>
      <c r="D724" s="4" t="str">
        <f t="shared" si="79"/>
        <v>Groceries</v>
      </c>
      <c r="E724" s="1">
        <v>4096.7</v>
      </c>
      <c r="F724" s="1">
        <v>3</v>
      </c>
      <c r="G724" s="1">
        <v>34</v>
      </c>
      <c r="H724" s="1">
        <v>197.9</v>
      </c>
      <c r="I724">
        <f t="shared" si="80"/>
        <v>2506.2477027027048</v>
      </c>
      <c r="J724">
        <f t="shared" si="81"/>
        <v>2596472.620000002</v>
      </c>
      <c r="K724" s="1">
        <f t="shared" si="83"/>
        <v>115.95</v>
      </c>
      <c r="L724" s="1"/>
      <c r="M724" s="1"/>
      <c r="N724" s="1"/>
      <c r="O724" s="1"/>
      <c r="P724" s="1"/>
      <c r="Q724" s="1"/>
      <c r="R724" s="1" t="s">
        <v>718</v>
      </c>
      <c r="S724" s="2" t="s">
        <v>3912</v>
      </c>
      <c r="T724" s="4" t="s">
        <v>88</v>
      </c>
      <c r="X724" t="str">
        <f t="shared" si="82"/>
        <v/>
      </c>
    </row>
    <row r="725" spans="1:24" ht="14.25">
      <c r="A725" s="1" t="str">
        <f t="shared" si="77"/>
        <v>f2d8fcdd</v>
      </c>
      <c r="B725" s="3">
        <v>45173</v>
      </c>
      <c r="C725" s="2" t="str">
        <f t="shared" si="78"/>
        <v>North</v>
      </c>
      <c r="D725" s="4" t="str">
        <f t="shared" si="79"/>
        <v>Clothing</v>
      </c>
      <c r="E725" s="1">
        <v>3270.34</v>
      </c>
      <c r="F725" s="1">
        <v>5</v>
      </c>
      <c r="G725" s="1">
        <v>34</v>
      </c>
      <c r="H725" s="1">
        <v>1791.93</v>
      </c>
      <c r="I725">
        <f t="shared" si="80"/>
        <v>2571.1423225152107</v>
      </c>
      <c r="J725">
        <f t="shared" si="81"/>
        <v>2535146.3299999977</v>
      </c>
      <c r="K725" s="1">
        <f t="shared" si="83"/>
        <v>912.96500000000003</v>
      </c>
      <c r="L725" s="1"/>
      <c r="M725" s="1"/>
      <c r="N725" s="1"/>
      <c r="O725" s="1"/>
      <c r="P725" s="1"/>
      <c r="Q725" s="1"/>
      <c r="R725" s="1" t="s">
        <v>719</v>
      </c>
      <c r="S725" s="2" t="s">
        <v>3910</v>
      </c>
      <c r="T725" s="4" t="s">
        <v>1474</v>
      </c>
      <c r="X725" t="str">
        <f t="shared" si="82"/>
        <v/>
      </c>
    </row>
    <row r="726" spans="1:24" ht="14.25">
      <c r="A726" s="1" t="str">
        <f t="shared" si="77"/>
        <v>6ee6adba</v>
      </c>
      <c r="B726" s="3">
        <v>45245</v>
      </c>
      <c r="C726" s="2" t="str">
        <f t="shared" si="78"/>
        <v>South</v>
      </c>
      <c r="D726" s="4" t="str">
        <f t="shared" si="79"/>
        <v>Electronics</v>
      </c>
      <c r="E726" s="1">
        <v>2019.57</v>
      </c>
      <c r="F726" s="1">
        <v>29</v>
      </c>
      <c r="G726" s="1">
        <v>40</v>
      </c>
      <c r="H726" s="1">
        <v>1315.87</v>
      </c>
      <c r="I726">
        <f t="shared" si="80"/>
        <v>2496.4375124875119</v>
      </c>
      <c r="J726">
        <f t="shared" si="81"/>
        <v>2498933.9499999993</v>
      </c>
      <c r="K726" s="1">
        <f t="shared" si="83"/>
        <v>677.93499999999995</v>
      </c>
      <c r="L726" s="1"/>
      <c r="M726" s="1"/>
      <c r="N726" s="1"/>
      <c r="O726" s="1"/>
      <c r="P726" s="1"/>
      <c r="Q726" s="1"/>
      <c r="R726" s="1" t="s">
        <v>720</v>
      </c>
      <c r="S726" s="2" t="s">
        <v>3913</v>
      </c>
      <c r="T726" s="4" t="s">
        <v>291</v>
      </c>
      <c r="X726" t="str">
        <f t="shared" si="82"/>
        <v/>
      </c>
    </row>
    <row r="727" spans="1:24" ht="14.25">
      <c r="A727" s="1" t="str">
        <f t="shared" si="77"/>
        <v>5369b845</v>
      </c>
      <c r="B727" s="3">
        <v>44983</v>
      </c>
      <c r="C727" s="2" t="str">
        <f t="shared" si="78"/>
        <v>South</v>
      </c>
      <c r="D727" s="4" t="str">
        <f t="shared" si="79"/>
        <v>Furniture</v>
      </c>
      <c r="E727" s="1">
        <v>2384.75</v>
      </c>
      <c r="F727" s="1">
        <v>6</v>
      </c>
      <c r="G727" s="1">
        <v>13</v>
      </c>
      <c r="H727" s="1">
        <v>1023.93</v>
      </c>
      <c r="I727">
        <f t="shared" si="80"/>
        <v>2496.4375124875119</v>
      </c>
      <c r="J727">
        <f t="shared" si="81"/>
        <v>2498933.9499999993</v>
      </c>
      <c r="K727" s="1">
        <f t="shared" si="83"/>
        <v>518.46499999999992</v>
      </c>
      <c r="L727" s="1"/>
      <c r="M727" s="1"/>
      <c r="N727" s="1"/>
      <c r="O727" s="1"/>
      <c r="P727" s="1"/>
      <c r="Q727" s="1"/>
      <c r="R727" s="1" t="s">
        <v>721</v>
      </c>
      <c r="S727" s="2" t="s">
        <v>3913</v>
      </c>
      <c r="T727" s="4" t="s">
        <v>535</v>
      </c>
      <c r="X727" t="str">
        <f t="shared" si="82"/>
        <v/>
      </c>
    </row>
    <row r="728" spans="1:24" ht="14.25">
      <c r="A728" s="1" t="str">
        <f t="shared" si="77"/>
        <v>b366f12e</v>
      </c>
      <c r="B728" s="3">
        <v>45243</v>
      </c>
      <c r="C728" s="2" t="str">
        <f t="shared" si="78"/>
        <v>North</v>
      </c>
      <c r="D728" s="4" t="str">
        <f t="shared" si="79"/>
        <v>Furniture</v>
      </c>
      <c r="E728" s="1">
        <v>2520.8200000000002</v>
      </c>
      <c r="F728" s="1">
        <v>4</v>
      </c>
      <c r="G728" s="1">
        <v>4</v>
      </c>
      <c r="H728" s="1">
        <v>205.64</v>
      </c>
      <c r="I728">
        <f t="shared" si="80"/>
        <v>2571.1423225152107</v>
      </c>
      <c r="J728">
        <f t="shared" si="81"/>
        <v>2535146.3299999977</v>
      </c>
      <c r="K728" s="1">
        <f t="shared" si="83"/>
        <v>104.82</v>
      </c>
      <c r="L728" s="1"/>
      <c r="M728" s="1"/>
      <c r="N728" s="1"/>
      <c r="O728" s="1"/>
      <c r="P728" s="1"/>
      <c r="Q728" s="1"/>
      <c r="R728" s="1" t="s">
        <v>722</v>
      </c>
      <c r="S728" s="2" t="s">
        <v>3910</v>
      </c>
      <c r="T728" s="4" t="s">
        <v>535</v>
      </c>
      <c r="X728" t="str">
        <f t="shared" si="82"/>
        <v/>
      </c>
    </row>
    <row r="729" spans="1:24" ht="14.25">
      <c r="A729" s="1" t="str">
        <f t="shared" si="77"/>
        <v>dd0806a2</v>
      </c>
      <c r="B729" s="3">
        <v>45546</v>
      </c>
      <c r="C729" s="2" t="str">
        <f t="shared" si="78"/>
        <v>East</v>
      </c>
      <c r="D729" s="4" t="str">
        <f t="shared" si="79"/>
        <v>Groceries</v>
      </c>
      <c r="E729" s="1">
        <v>2739.22</v>
      </c>
      <c r="F729" s="1">
        <v>50</v>
      </c>
      <c r="G729" s="1">
        <v>19</v>
      </c>
      <c r="H729" s="1">
        <v>1283.8599999999999</v>
      </c>
      <c r="I729">
        <f t="shared" si="80"/>
        <v>2506.2477027027048</v>
      </c>
      <c r="J729">
        <f t="shared" si="81"/>
        <v>2596472.620000002</v>
      </c>
      <c r="K729" s="1">
        <f t="shared" si="83"/>
        <v>651.42999999999995</v>
      </c>
      <c r="L729" s="1"/>
      <c r="M729" s="1"/>
      <c r="N729" s="1"/>
      <c r="O729" s="1"/>
      <c r="P729" s="1"/>
      <c r="Q729" s="1"/>
      <c r="R729" s="1" t="s">
        <v>723</v>
      </c>
      <c r="S729" s="2" t="s">
        <v>3912</v>
      </c>
      <c r="T729" s="4" t="s">
        <v>88</v>
      </c>
      <c r="X729" t="str">
        <f t="shared" si="82"/>
        <v/>
      </c>
    </row>
    <row r="730" spans="1:24" ht="14.25">
      <c r="A730" s="1" t="str">
        <f t="shared" si="77"/>
        <v>447bd99f</v>
      </c>
      <c r="B730" s="3">
        <v>44903</v>
      </c>
      <c r="C730" s="2" t="str">
        <f t="shared" si="78"/>
        <v>East</v>
      </c>
      <c r="D730" s="4" t="str">
        <f t="shared" si="79"/>
        <v>Furniture</v>
      </c>
      <c r="E730" s="1">
        <v>3613.91</v>
      </c>
      <c r="F730" s="1">
        <v>20</v>
      </c>
      <c r="G730" s="1">
        <v>40</v>
      </c>
      <c r="H730" s="1">
        <v>818.36</v>
      </c>
      <c r="I730">
        <f t="shared" si="80"/>
        <v>2506.2477027027048</v>
      </c>
      <c r="J730">
        <f t="shared" si="81"/>
        <v>2596472.620000002</v>
      </c>
      <c r="K730" s="1">
        <f t="shared" si="83"/>
        <v>429.18</v>
      </c>
      <c r="L730" s="1"/>
      <c r="M730" s="1"/>
      <c r="N730" s="1"/>
      <c r="O730" s="1"/>
      <c r="P730" s="1"/>
      <c r="Q730" s="1"/>
      <c r="R730" s="1" t="s">
        <v>724</v>
      </c>
      <c r="S730" s="2" t="s">
        <v>3912</v>
      </c>
      <c r="T730" s="4" t="s">
        <v>535</v>
      </c>
      <c r="X730" t="str">
        <f t="shared" si="82"/>
        <v/>
      </c>
    </row>
    <row r="731" spans="1:24" ht="14.25">
      <c r="A731" s="1" t="str">
        <f t="shared" si="77"/>
        <v>4f5dbcf1</v>
      </c>
      <c r="B731" s="3">
        <v>45158</v>
      </c>
      <c r="C731" s="2" t="str">
        <f t="shared" si="78"/>
        <v>West</v>
      </c>
      <c r="D731" s="4" t="str">
        <f t="shared" si="79"/>
        <v>Electronics</v>
      </c>
      <c r="E731" s="1">
        <v>3609.71</v>
      </c>
      <c r="F731" s="1">
        <v>34</v>
      </c>
      <c r="G731" s="1">
        <v>23</v>
      </c>
      <c r="H731" s="1">
        <v>1827.57</v>
      </c>
      <c r="I731">
        <f t="shared" si="80"/>
        <v>2537.5954861821929</v>
      </c>
      <c r="J731">
        <f t="shared" si="81"/>
        <v>2479230.7900000024</v>
      </c>
      <c r="K731" s="1">
        <f t="shared" si="83"/>
        <v>925.28499999999997</v>
      </c>
      <c r="L731" s="1"/>
      <c r="M731" s="1"/>
      <c r="N731" s="1"/>
      <c r="O731" s="1"/>
      <c r="P731" s="1"/>
      <c r="Q731" s="1"/>
      <c r="R731" s="1" t="s">
        <v>725</v>
      </c>
      <c r="S731" s="2" t="s">
        <v>3911</v>
      </c>
      <c r="T731" s="4" t="s">
        <v>291</v>
      </c>
      <c r="X731" t="str">
        <f t="shared" si="82"/>
        <v/>
      </c>
    </row>
    <row r="732" spans="1:24" ht="14.25">
      <c r="A732" s="1" t="str">
        <f t="shared" si="77"/>
        <v>919167dd</v>
      </c>
      <c r="B732" s="3">
        <v>45357</v>
      </c>
      <c r="C732" s="2" t="str">
        <f t="shared" si="78"/>
        <v>North</v>
      </c>
      <c r="D732" s="4" t="str">
        <f t="shared" si="79"/>
        <v>Groceries</v>
      </c>
      <c r="E732" s="1">
        <v>3954.11</v>
      </c>
      <c r="F732" s="1">
        <v>6</v>
      </c>
      <c r="G732" s="1">
        <v>26</v>
      </c>
      <c r="H732" s="1">
        <v>391.85</v>
      </c>
      <c r="I732">
        <f t="shared" si="80"/>
        <v>2571.1423225152107</v>
      </c>
      <c r="J732">
        <f t="shared" si="81"/>
        <v>2535146.3299999977</v>
      </c>
      <c r="K732" s="1">
        <f t="shared" si="83"/>
        <v>208.92500000000001</v>
      </c>
      <c r="L732" s="1"/>
      <c r="M732" s="1"/>
      <c r="N732" s="1"/>
      <c r="O732" s="1"/>
      <c r="P732" s="1"/>
      <c r="Q732" s="1"/>
      <c r="R732" s="1" t="s">
        <v>726</v>
      </c>
      <c r="S732" s="2" t="s">
        <v>3910</v>
      </c>
      <c r="T732" s="4" t="s">
        <v>88</v>
      </c>
      <c r="X732" t="str">
        <f t="shared" si="82"/>
        <v/>
      </c>
    </row>
    <row r="733" spans="1:24" ht="14.25">
      <c r="A733" s="1" t="str">
        <f t="shared" si="77"/>
        <v>6e0505b3</v>
      </c>
      <c r="B733" s="3">
        <v>45541</v>
      </c>
      <c r="C733" s="2" t="str">
        <f t="shared" si="78"/>
        <v>South</v>
      </c>
      <c r="D733" s="4" t="str">
        <f t="shared" si="79"/>
        <v>Furniture</v>
      </c>
      <c r="E733" s="1">
        <v>1660.01</v>
      </c>
      <c r="F733" s="1">
        <v>48</v>
      </c>
      <c r="G733" s="1">
        <v>2</v>
      </c>
      <c r="H733" s="1">
        <v>1496.45</v>
      </c>
      <c r="I733">
        <f t="shared" si="80"/>
        <v>2496.4375124875119</v>
      </c>
      <c r="J733">
        <f t="shared" si="81"/>
        <v>2498933.9499999993</v>
      </c>
      <c r="K733" s="1">
        <f t="shared" si="83"/>
        <v>749.22500000000002</v>
      </c>
      <c r="L733" s="1"/>
      <c r="M733" s="1"/>
      <c r="N733" s="1"/>
      <c r="O733" s="1"/>
      <c r="P733" s="1"/>
      <c r="Q733" s="1"/>
      <c r="R733" s="1" t="s">
        <v>727</v>
      </c>
      <c r="S733" s="2" t="s">
        <v>3913</v>
      </c>
      <c r="T733" s="4" t="s">
        <v>535</v>
      </c>
      <c r="X733" t="str">
        <f t="shared" si="82"/>
        <v/>
      </c>
    </row>
    <row r="734" spans="1:24" ht="14.25">
      <c r="A734" s="1" t="str">
        <f t="shared" si="77"/>
        <v>795816c5</v>
      </c>
      <c r="B734" s="3">
        <v>45169</v>
      </c>
      <c r="C734" s="2" t="str">
        <f t="shared" si="78"/>
        <v>West</v>
      </c>
      <c r="D734" s="4" t="str">
        <f t="shared" si="79"/>
        <v>Clothing</v>
      </c>
      <c r="E734" s="1">
        <v>498.96</v>
      </c>
      <c r="F734" s="1">
        <v>19</v>
      </c>
      <c r="G734" s="1">
        <v>10</v>
      </c>
      <c r="H734" s="1">
        <v>362.15</v>
      </c>
      <c r="I734">
        <f t="shared" si="80"/>
        <v>2537.5954861821929</v>
      </c>
      <c r="J734">
        <f t="shared" si="81"/>
        <v>2479230.7900000024</v>
      </c>
      <c r="K734" s="1">
        <f t="shared" si="83"/>
        <v>186.07499999999999</v>
      </c>
      <c r="L734" s="1"/>
      <c r="M734" s="1"/>
      <c r="N734" s="1"/>
      <c r="O734" s="1"/>
      <c r="P734" s="1"/>
      <c r="Q734" s="1"/>
      <c r="R734" s="1" t="s">
        <v>728</v>
      </c>
      <c r="S734" s="2" t="s">
        <v>3911</v>
      </c>
      <c r="T734" s="4" t="s">
        <v>1474</v>
      </c>
      <c r="X734" t="str">
        <f t="shared" si="82"/>
        <v/>
      </c>
    </row>
    <row r="735" spans="1:24" ht="14.25">
      <c r="A735" s="1" t="str">
        <f t="shared" si="77"/>
        <v>3be31651</v>
      </c>
      <c r="B735" s="3">
        <v>45475</v>
      </c>
      <c r="C735" s="2" t="str">
        <f t="shared" si="78"/>
        <v>South</v>
      </c>
      <c r="D735" s="4" t="str">
        <f t="shared" si="79"/>
        <v>Electronics</v>
      </c>
      <c r="E735" s="1">
        <v>3763.11</v>
      </c>
      <c r="F735" s="1">
        <v>14</v>
      </c>
      <c r="G735" s="1">
        <v>42</v>
      </c>
      <c r="H735" s="1">
        <v>1467.49</v>
      </c>
      <c r="I735">
        <f t="shared" si="80"/>
        <v>2496.4375124875119</v>
      </c>
      <c r="J735">
        <f t="shared" si="81"/>
        <v>2498933.9499999993</v>
      </c>
      <c r="K735" s="1">
        <f t="shared" si="83"/>
        <v>754.745</v>
      </c>
      <c r="L735" s="1"/>
      <c r="M735" s="1"/>
      <c r="N735" s="1"/>
      <c r="O735" s="1"/>
      <c r="P735" s="1"/>
      <c r="Q735" s="1"/>
      <c r="R735" s="1" t="s">
        <v>729</v>
      </c>
      <c r="S735" s="2" t="s">
        <v>3913</v>
      </c>
      <c r="T735" s="4" t="s">
        <v>291</v>
      </c>
      <c r="X735" t="str">
        <f t="shared" si="82"/>
        <v/>
      </c>
    </row>
    <row r="736" spans="1:24" ht="14.25">
      <c r="A736" s="1" t="str">
        <f t="shared" si="77"/>
        <v>a618c2fa</v>
      </c>
      <c r="B736" s="3">
        <v>45328</v>
      </c>
      <c r="C736" s="2" t="str">
        <f t="shared" si="78"/>
        <v>South</v>
      </c>
      <c r="D736" s="4" t="str">
        <f t="shared" si="79"/>
        <v>Clothing</v>
      </c>
      <c r="E736" s="1">
        <v>2839.76</v>
      </c>
      <c r="F736" s="1">
        <v>43</v>
      </c>
      <c r="G736" s="1">
        <v>18</v>
      </c>
      <c r="H736" s="1">
        <v>1688.64</v>
      </c>
      <c r="I736">
        <f t="shared" si="80"/>
        <v>2496.4375124875119</v>
      </c>
      <c r="J736">
        <f t="shared" si="81"/>
        <v>2498933.9499999993</v>
      </c>
      <c r="K736" s="1">
        <f t="shared" si="83"/>
        <v>853.32</v>
      </c>
      <c r="L736" s="1"/>
      <c r="M736" s="1"/>
      <c r="N736" s="1"/>
      <c r="O736" s="1"/>
      <c r="P736" s="1"/>
      <c r="Q736" s="1"/>
      <c r="R736" s="1" t="s">
        <v>730</v>
      </c>
      <c r="S736" s="2" t="s">
        <v>3913</v>
      </c>
      <c r="T736" s="4" t="s">
        <v>1474</v>
      </c>
      <c r="X736" t="str">
        <f t="shared" si="82"/>
        <v/>
      </c>
    </row>
    <row r="737" spans="1:24" ht="14.25">
      <c r="A737" s="1" t="str">
        <f t="shared" si="77"/>
        <v>c282e473</v>
      </c>
      <c r="B737" s="3">
        <v>45143</v>
      </c>
      <c r="C737" s="2" t="str">
        <f t="shared" si="78"/>
        <v>South</v>
      </c>
      <c r="D737" s="4" t="str">
        <f t="shared" si="79"/>
        <v>Groceries</v>
      </c>
      <c r="E737" s="1">
        <v>2965.78</v>
      </c>
      <c r="F737" s="1">
        <v>13</v>
      </c>
      <c r="G737" s="1">
        <v>1</v>
      </c>
      <c r="H737" s="1">
        <v>1761.57</v>
      </c>
      <c r="I737">
        <f t="shared" si="80"/>
        <v>2496.4375124875119</v>
      </c>
      <c r="J737">
        <f t="shared" si="81"/>
        <v>2498933.9499999993</v>
      </c>
      <c r="K737" s="1">
        <f t="shared" si="83"/>
        <v>881.28499999999997</v>
      </c>
      <c r="L737" s="1"/>
      <c r="M737" s="1"/>
      <c r="N737" s="1"/>
      <c r="O737" s="1"/>
      <c r="P737" s="1"/>
      <c r="Q737" s="1"/>
      <c r="R737" s="1" t="s">
        <v>731</v>
      </c>
      <c r="S737" s="2" t="s">
        <v>3913</v>
      </c>
      <c r="T737" s="4" t="s">
        <v>88</v>
      </c>
      <c r="X737" t="str">
        <f t="shared" si="82"/>
        <v/>
      </c>
    </row>
    <row r="738" spans="1:24" ht="14.25">
      <c r="A738" s="1" t="str">
        <f t="shared" si="77"/>
        <v>c02379da</v>
      </c>
      <c r="B738" s="3">
        <v>45578</v>
      </c>
      <c r="C738" s="2" t="str">
        <f t="shared" si="78"/>
        <v>West</v>
      </c>
      <c r="D738" s="4" t="str">
        <f t="shared" si="79"/>
        <v>Electronics</v>
      </c>
      <c r="E738" s="1">
        <v>3470.12</v>
      </c>
      <c r="F738" s="1">
        <v>35</v>
      </c>
      <c r="G738" s="1">
        <v>23</v>
      </c>
      <c r="H738" s="1">
        <v>1432.91</v>
      </c>
      <c r="I738">
        <f t="shared" si="80"/>
        <v>2537.5954861821929</v>
      </c>
      <c r="J738">
        <f t="shared" si="81"/>
        <v>2479230.7900000024</v>
      </c>
      <c r="K738" s="1">
        <f t="shared" si="83"/>
        <v>727.95500000000004</v>
      </c>
      <c r="L738" s="1"/>
      <c r="M738" s="1"/>
      <c r="N738" s="1"/>
      <c r="O738" s="1"/>
      <c r="P738" s="1"/>
      <c r="Q738" s="1"/>
      <c r="R738" s="1" t="s">
        <v>732</v>
      </c>
      <c r="S738" s="2" t="s">
        <v>3911</v>
      </c>
      <c r="T738" s="4" t="s">
        <v>291</v>
      </c>
      <c r="X738" t="str">
        <f t="shared" si="82"/>
        <v/>
      </c>
    </row>
    <row r="739" spans="1:24" ht="14.25">
      <c r="A739" s="1" t="str">
        <f t="shared" si="77"/>
        <v>1093a721</v>
      </c>
      <c r="B739" s="3">
        <v>45075</v>
      </c>
      <c r="C739" s="2" t="str">
        <f t="shared" si="78"/>
        <v>West</v>
      </c>
      <c r="D739" s="4" t="str">
        <f t="shared" si="79"/>
        <v>Furniture</v>
      </c>
      <c r="E739" s="1">
        <v>4342.58</v>
      </c>
      <c r="F739" s="1">
        <v>2</v>
      </c>
      <c r="G739" s="1">
        <v>50</v>
      </c>
      <c r="H739" s="1">
        <v>1344.2</v>
      </c>
      <c r="I739">
        <f t="shared" si="80"/>
        <v>2537.5954861821929</v>
      </c>
      <c r="J739">
        <f t="shared" si="81"/>
        <v>2479230.7900000024</v>
      </c>
      <c r="K739" s="1">
        <f t="shared" si="83"/>
        <v>697.1</v>
      </c>
      <c r="L739" s="1"/>
      <c r="M739" s="1"/>
      <c r="N739" s="1"/>
      <c r="O739" s="1"/>
      <c r="P739" s="1"/>
      <c r="Q739" s="1"/>
      <c r="R739" s="1" t="s">
        <v>733</v>
      </c>
      <c r="S739" s="2" t="s">
        <v>3911</v>
      </c>
      <c r="T739" s="4" t="s">
        <v>535</v>
      </c>
      <c r="X739" t="str">
        <f t="shared" si="82"/>
        <v/>
      </c>
    </row>
    <row r="740" spans="1:24" ht="14.25">
      <c r="A740" s="1" t="str">
        <f t="shared" si="77"/>
        <v>d19198d1</v>
      </c>
      <c r="B740" s="3">
        <v>45138</v>
      </c>
      <c r="C740" s="2" t="str">
        <f t="shared" si="78"/>
        <v>West</v>
      </c>
      <c r="D740" s="4" t="str">
        <f t="shared" si="79"/>
        <v>Sports</v>
      </c>
      <c r="E740" s="1">
        <v>398.36</v>
      </c>
      <c r="F740" s="1">
        <v>24</v>
      </c>
      <c r="G740" s="1">
        <v>26</v>
      </c>
      <c r="H740" s="1">
        <v>920.9</v>
      </c>
      <c r="I740">
        <f t="shared" si="80"/>
        <v>2537.5954861821929</v>
      </c>
      <c r="J740">
        <f t="shared" si="81"/>
        <v>2479230.7900000024</v>
      </c>
      <c r="K740" s="1">
        <f t="shared" si="83"/>
        <v>473.45</v>
      </c>
      <c r="L740" s="1"/>
      <c r="M740" s="1"/>
      <c r="N740" s="1"/>
      <c r="O740" s="1"/>
      <c r="P740" s="1"/>
      <c r="Q740" s="1"/>
      <c r="R740" s="1" t="s">
        <v>734</v>
      </c>
      <c r="S740" s="2" t="s">
        <v>3911</v>
      </c>
      <c r="T740" s="4" t="s">
        <v>17</v>
      </c>
      <c r="X740" t="str">
        <f t="shared" si="82"/>
        <v/>
      </c>
    </row>
    <row r="741" spans="1:24" ht="14.25">
      <c r="A741" s="1" t="str">
        <f t="shared" si="77"/>
        <v>111fb4d8</v>
      </c>
      <c r="B741" s="3">
        <v>45251</v>
      </c>
      <c r="C741" s="2" t="str">
        <f t="shared" si="78"/>
        <v>North</v>
      </c>
      <c r="D741" s="4" t="str">
        <f t="shared" si="79"/>
        <v>Electronics</v>
      </c>
      <c r="E741" s="1">
        <v>1815.96</v>
      </c>
      <c r="F741" s="1">
        <v>47</v>
      </c>
      <c r="G741" s="1">
        <v>1</v>
      </c>
      <c r="H741" s="1">
        <v>99.96</v>
      </c>
      <c r="I741">
        <f t="shared" si="80"/>
        <v>2571.1423225152107</v>
      </c>
      <c r="J741">
        <f t="shared" si="81"/>
        <v>2535146.3299999977</v>
      </c>
      <c r="K741" s="1">
        <f t="shared" si="83"/>
        <v>50.48</v>
      </c>
      <c r="L741" s="1"/>
      <c r="M741" s="1"/>
      <c r="N741" s="1"/>
      <c r="O741" s="1"/>
      <c r="P741" s="1"/>
      <c r="Q741" s="1"/>
      <c r="R741" s="1" t="s">
        <v>735</v>
      </c>
      <c r="S741" s="2" t="s">
        <v>3910</v>
      </c>
      <c r="T741" s="4" t="s">
        <v>291</v>
      </c>
      <c r="X741" t="str">
        <f t="shared" si="82"/>
        <v/>
      </c>
    </row>
    <row r="742" spans="1:24" ht="14.25">
      <c r="A742" s="1" t="str">
        <f t="shared" si="77"/>
        <v>27795224</v>
      </c>
      <c r="B742" s="3">
        <v>45340</v>
      </c>
      <c r="C742" s="2" t="str">
        <f t="shared" si="78"/>
        <v>East</v>
      </c>
      <c r="D742" s="4" t="str">
        <f t="shared" si="79"/>
        <v>Electronics</v>
      </c>
      <c r="E742" s="1">
        <v>4417.6499999999996</v>
      </c>
      <c r="F742" s="1">
        <v>44</v>
      </c>
      <c r="G742" s="1">
        <v>19</v>
      </c>
      <c r="H742" s="1">
        <v>326.76</v>
      </c>
      <c r="I742">
        <f t="shared" si="80"/>
        <v>2506.2477027027048</v>
      </c>
      <c r="J742">
        <f t="shared" si="81"/>
        <v>2596472.620000002</v>
      </c>
      <c r="K742" s="1">
        <f t="shared" si="83"/>
        <v>172.88</v>
      </c>
      <c r="L742" s="1"/>
      <c r="M742" s="1"/>
      <c r="N742" s="1"/>
      <c r="O742" s="1"/>
      <c r="P742" s="1"/>
      <c r="Q742" s="1"/>
      <c r="R742" s="1">
        <v>27795224</v>
      </c>
      <c r="S742" s="2" t="s">
        <v>3912</v>
      </c>
      <c r="T742" s="4" t="s">
        <v>291</v>
      </c>
      <c r="X742" t="str">
        <f t="shared" si="82"/>
        <v/>
      </c>
    </row>
    <row r="743" spans="1:24" ht="14.25">
      <c r="A743" s="1" t="str">
        <f t="shared" si="77"/>
        <v>40fd3745</v>
      </c>
      <c r="B743" s="3">
        <v>45375</v>
      </c>
      <c r="C743" s="2" t="str">
        <f t="shared" si="78"/>
        <v>East</v>
      </c>
      <c r="D743" s="4" t="str">
        <f t="shared" si="79"/>
        <v>Groceries</v>
      </c>
      <c r="E743" s="1">
        <v>729.54</v>
      </c>
      <c r="F743" s="1">
        <v>49</v>
      </c>
      <c r="G743" s="1">
        <v>38</v>
      </c>
      <c r="H743" s="1">
        <v>954.07</v>
      </c>
      <c r="I743">
        <f t="shared" si="80"/>
        <v>2506.2477027027048</v>
      </c>
      <c r="J743">
        <f t="shared" si="81"/>
        <v>2596472.620000002</v>
      </c>
      <c r="K743" s="1">
        <f t="shared" si="83"/>
        <v>496.03500000000003</v>
      </c>
      <c r="L743" s="1"/>
      <c r="M743" s="1"/>
      <c r="N743" s="1"/>
      <c r="O743" s="1"/>
      <c r="P743" s="1"/>
      <c r="Q743" s="1"/>
      <c r="R743" s="1" t="s">
        <v>736</v>
      </c>
      <c r="S743" s="2" t="s">
        <v>3912</v>
      </c>
      <c r="T743" s="4" t="s">
        <v>88</v>
      </c>
      <c r="X743" t="str">
        <f t="shared" si="82"/>
        <v/>
      </c>
    </row>
    <row r="744" spans="1:24" ht="14.25">
      <c r="A744" s="1" t="str">
        <f t="shared" si="77"/>
        <v>443160fb</v>
      </c>
      <c r="B744" s="3">
        <v>45477</v>
      </c>
      <c r="C744" s="2" t="str">
        <f t="shared" si="78"/>
        <v>East</v>
      </c>
      <c r="D744" s="4" t="str">
        <f t="shared" si="79"/>
        <v>Furniture</v>
      </c>
      <c r="E744" s="1">
        <v>4492.5</v>
      </c>
      <c r="F744" s="1">
        <v>21</v>
      </c>
      <c r="G744" s="1">
        <v>37</v>
      </c>
      <c r="H744" s="1">
        <v>398.28</v>
      </c>
      <c r="I744">
        <f t="shared" si="80"/>
        <v>2506.2477027027048</v>
      </c>
      <c r="J744">
        <f t="shared" si="81"/>
        <v>2596472.620000002</v>
      </c>
      <c r="K744" s="1">
        <f t="shared" si="83"/>
        <v>217.64</v>
      </c>
      <c r="L744" s="1"/>
      <c r="M744" s="1"/>
      <c r="N744" s="1"/>
      <c r="O744" s="1"/>
      <c r="P744" s="1"/>
      <c r="Q744" s="1"/>
      <c r="R744" s="1" t="s">
        <v>737</v>
      </c>
      <c r="S744" s="2" t="s">
        <v>3912</v>
      </c>
      <c r="T744" s="4" t="s">
        <v>535</v>
      </c>
      <c r="X744" t="str">
        <f t="shared" si="82"/>
        <v/>
      </c>
    </row>
    <row r="745" spans="1:24" ht="14.25">
      <c r="A745" s="1" t="str">
        <f t="shared" si="77"/>
        <v>5.995E+274</v>
      </c>
      <c r="B745" s="3">
        <v>44991</v>
      </c>
      <c r="C745" s="2" t="str">
        <f t="shared" si="78"/>
        <v>West</v>
      </c>
      <c r="D745" s="4" t="str">
        <f t="shared" si="79"/>
        <v>Groceries</v>
      </c>
      <c r="E745" s="1">
        <v>2167.9499999999998</v>
      </c>
      <c r="F745" s="1">
        <v>29</v>
      </c>
      <c r="G745" s="1">
        <v>13</v>
      </c>
      <c r="H745" s="1">
        <v>1596.7</v>
      </c>
      <c r="I745">
        <f t="shared" si="80"/>
        <v>2537.5954861821929</v>
      </c>
      <c r="J745">
        <f t="shared" si="81"/>
        <v>2479230.7900000024</v>
      </c>
      <c r="K745" s="1">
        <f t="shared" si="83"/>
        <v>804.85</v>
      </c>
      <c r="L745" s="1"/>
      <c r="M745" s="1"/>
      <c r="N745" s="1"/>
      <c r="O745" s="1"/>
      <c r="P745" s="1"/>
      <c r="Q745" s="1"/>
      <c r="R745" s="5">
        <v>5.9949999999999999E+274</v>
      </c>
      <c r="S745" s="2" t="s">
        <v>3911</v>
      </c>
      <c r="T745" s="4" t="s">
        <v>88</v>
      </c>
      <c r="X745" t="str">
        <f t="shared" si="82"/>
        <v/>
      </c>
    </row>
    <row r="746" spans="1:24" ht="14.25">
      <c r="A746" s="1" t="str">
        <f t="shared" si="77"/>
        <v>45c0aee4</v>
      </c>
      <c r="B746" s="3">
        <v>45301</v>
      </c>
      <c r="C746" s="2" t="str">
        <f t="shared" si="78"/>
        <v>North</v>
      </c>
      <c r="D746" s="4" t="str">
        <f t="shared" si="79"/>
        <v>Furniture</v>
      </c>
      <c r="E746" s="1">
        <v>3231.32</v>
      </c>
      <c r="F746" s="1">
        <v>25</v>
      </c>
      <c r="G746" s="1">
        <v>7</v>
      </c>
      <c r="H746" s="1">
        <v>566.1</v>
      </c>
      <c r="I746">
        <f t="shared" si="80"/>
        <v>2571.1423225152107</v>
      </c>
      <c r="J746">
        <f t="shared" si="81"/>
        <v>2535146.3299999977</v>
      </c>
      <c r="K746" s="1">
        <f t="shared" si="83"/>
        <v>286.55</v>
      </c>
      <c r="L746" s="1"/>
      <c r="M746" s="1"/>
      <c r="N746" s="1"/>
      <c r="O746" s="1"/>
      <c r="P746" s="1"/>
      <c r="Q746" s="1"/>
      <c r="R746" s="1" t="s">
        <v>738</v>
      </c>
      <c r="S746" s="2" t="s">
        <v>3910</v>
      </c>
      <c r="T746" s="4" t="s">
        <v>535</v>
      </c>
      <c r="X746" t="str">
        <f t="shared" si="82"/>
        <v/>
      </c>
    </row>
    <row r="747" spans="1:24" ht="14.25">
      <c r="A747" s="1" t="str">
        <f t="shared" si="77"/>
        <v>c31ce07a</v>
      </c>
      <c r="B747" s="3">
        <v>44941</v>
      </c>
      <c r="C747" s="2" t="str">
        <f t="shared" si="78"/>
        <v>East</v>
      </c>
      <c r="D747" s="4" t="str">
        <f t="shared" si="79"/>
        <v>Furniture</v>
      </c>
      <c r="E747" s="1">
        <v>1765.58</v>
      </c>
      <c r="F747" s="1">
        <v>16</v>
      </c>
      <c r="G747" s="1">
        <v>2</v>
      </c>
      <c r="H747" s="1">
        <v>1999.08</v>
      </c>
      <c r="I747">
        <f t="shared" si="80"/>
        <v>2506.2477027027048</v>
      </c>
      <c r="J747">
        <f t="shared" si="81"/>
        <v>2596472.620000002</v>
      </c>
      <c r="K747" s="1">
        <f t="shared" si="83"/>
        <v>1000.54</v>
      </c>
      <c r="L747" s="1"/>
      <c r="M747" s="1"/>
      <c r="N747" s="1"/>
      <c r="O747" s="1"/>
      <c r="P747" s="1"/>
      <c r="Q747" s="1"/>
      <c r="R747" s="1" t="s">
        <v>739</v>
      </c>
      <c r="S747" s="2" t="s">
        <v>3912</v>
      </c>
      <c r="T747" s="4" t="s">
        <v>535</v>
      </c>
      <c r="X747" t="str">
        <f t="shared" si="82"/>
        <v/>
      </c>
    </row>
    <row r="748" spans="1:24" ht="14.25">
      <c r="A748" s="1" t="str">
        <f t="shared" si="77"/>
        <v>00e38dde</v>
      </c>
      <c r="B748" s="3">
        <v>45339</v>
      </c>
      <c r="C748" s="2" t="str">
        <f t="shared" si="78"/>
        <v>East</v>
      </c>
      <c r="D748" s="4" t="str">
        <f t="shared" si="79"/>
        <v>Furniture</v>
      </c>
      <c r="E748" s="1">
        <v>2864.29</v>
      </c>
      <c r="F748" s="1">
        <v>44</v>
      </c>
      <c r="G748" s="1">
        <v>15</v>
      </c>
      <c r="H748" s="1">
        <v>191.74</v>
      </c>
      <c r="I748">
        <f t="shared" si="80"/>
        <v>2506.2477027027048</v>
      </c>
      <c r="J748">
        <f t="shared" si="81"/>
        <v>2596472.620000002</v>
      </c>
      <c r="K748" s="1">
        <f t="shared" si="83"/>
        <v>103.37</v>
      </c>
      <c r="L748" s="1"/>
      <c r="M748" s="1"/>
      <c r="N748" s="1"/>
      <c r="O748" s="1"/>
      <c r="P748" s="1"/>
      <c r="Q748" s="1"/>
      <c r="R748" s="1" t="s">
        <v>740</v>
      </c>
      <c r="S748" s="2" t="s">
        <v>3912</v>
      </c>
      <c r="T748" s="4" t="s">
        <v>535</v>
      </c>
      <c r="X748" t="str">
        <f t="shared" si="82"/>
        <v/>
      </c>
    </row>
    <row r="749" spans="1:24" ht="14.25">
      <c r="A749" s="1" t="str">
        <f t="shared" si="77"/>
        <v>4cde5e95</v>
      </c>
      <c r="B749" s="3">
        <v>45376</v>
      </c>
      <c r="C749" s="2" t="str">
        <f t="shared" si="78"/>
        <v>West</v>
      </c>
      <c r="D749" s="4" t="str">
        <f t="shared" si="79"/>
        <v>Clothing</v>
      </c>
      <c r="E749" s="1">
        <v>3885.51</v>
      </c>
      <c r="F749" s="1">
        <v>30</v>
      </c>
      <c r="G749" s="1">
        <v>41</v>
      </c>
      <c r="H749" s="1">
        <v>1692.24</v>
      </c>
      <c r="I749">
        <f t="shared" si="80"/>
        <v>2537.5954861821929</v>
      </c>
      <c r="J749">
        <f t="shared" si="81"/>
        <v>2479230.7900000024</v>
      </c>
      <c r="K749" s="1">
        <f t="shared" si="83"/>
        <v>866.62</v>
      </c>
      <c r="L749" s="1"/>
      <c r="M749" s="1"/>
      <c r="N749" s="1"/>
      <c r="O749" s="1"/>
      <c r="P749" s="1"/>
      <c r="Q749" s="1"/>
      <c r="R749" s="1" t="s">
        <v>741</v>
      </c>
      <c r="S749" s="2" t="s">
        <v>3911</v>
      </c>
      <c r="T749" s="4" t="s">
        <v>1474</v>
      </c>
      <c r="X749" t="str">
        <f t="shared" si="82"/>
        <v/>
      </c>
    </row>
    <row r="750" spans="1:24" ht="14.25">
      <c r="A750" s="1" t="str">
        <f t="shared" si="77"/>
        <v>d38b473f</v>
      </c>
      <c r="B750" s="3">
        <v>45588</v>
      </c>
      <c r="C750" s="2" t="str">
        <f t="shared" si="78"/>
        <v>South</v>
      </c>
      <c r="D750" s="4" t="str">
        <f t="shared" si="79"/>
        <v>Sports</v>
      </c>
      <c r="E750" s="1">
        <v>1430.7</v>
      </c>
      <c r="F750" s="1">
        <v>45</v>
      </c>
      <c r="G750" s="1">
        <v>12</v>
      </c>
      <c r="H750" s="1">
        <v>1707.93</v>
      </c>
      <c r="I750">
        <f t="shared" si="80"/>
        <v>2496.4375124875119</v>
      </c>
      <c r="J750">
        <f t="shared" si="81"/>
        <v>2498933.9499999993</v>
      </c>
      <c r="K750" s="1">
        <f t="shared" si="83"/>
        <v>859.96500000000003</v>
      </c>
      <c r="L750" s="1"/>
      <c r="M750" s="1"/>
      <c r="N750" s="1"/>
      <c r="O750" s="1"/>
      <c r="P750" s="1"/>
      <c r="Q750" s="1"/>
      <c r="R750" s="1" t="s">
        <v>742</v>
      </c>
      <c r="S750" s="2" t="s">
        <v>3913</v>
      </c>
      <c r="T750" s="4" t="s">
        <v>17</v>
      </c>
      <c r="X750" t="str">
        <f t="shared" si="82"/>
        <v/>
      </c>
    </row>
    <row r="751" spans="1:24" ht="14.25">
      <c r="A751" s="1" t="str">
        <f t="shared" si="77"/>
        <v>118f77c3</v>
      </c>
      <c r="B751" s="3">
        <v>44974</v>
      </c>
      <c r="C751" s="2" t="str">
        <f t="shared" si="78"/>
        <v>East</v>
      </c>
      <c r="D751" s="4" t="str">
        <f t="shared" si="79"/>
        <v>Groceries</v>
      </c>
      <c r="E751" s="1">
        <v>2627.46</v>
      </c>
      <c r="F751" s="1">
        <v>32</v>
      </c>
      <c r="G751" s="1">
        <v>7</v>
      </c>
      <c r="H751" s="1">
        <v>706.65</v>
      </c>
      <c r="I751">
        <f t="shared" si="80"/>
        <v>2506.2477027027048</v>
      </c>
      <c r="J751">
        <f t="shared" si="81"/>
        <v>2596472.620000002</v>
      </c>
      <c r="K751" s="1">
        <f t="shared" si="83"/>
        <v>356.82499999999999</v>
      </c>
      <c r="L751" s="1"/>
      <c r="M751" s="1"/>
      <c r="N751" s="1"/>
      <c r="O751" s="1"/>
      <c r="P751" s="1"/>
      <c r="Q751" s="1"/>
      <c r="R751" s="1" t="s">
        <v>743</v>
      </c>
      <c r="S751" s="2" t="s">
        <v>3912</v>
      </c>
      <c r="T751" s="4" t="s">
        <v>88</v>
      </c>
      <c r="X751" t="str">
        <f t="shared" si="82"/>
        <v/>
      </c>
    </row>
    <row r="752" spans="1:24" ht="14.25">
      <c r="A752" s="1" t="str">
        <f t="shared" si="77"/>
        <v>f1bc03bc</v>
      </c>
      <c r="B752" s="3">
        <v>45513</v>
      </c>
      <c r="C752" s="2" t="str">
        <f t="shared" si="78"/>
        <v>West</v>
      </c>
      <c r="D752" s="4" t="str">
        <f t="shared" si="79"/>
        <v>Clothing</v>
      </c>
      <c r="E752" s="1">
        <v>3686.53</v>
      </c>
      <c r="F752" s="1">
        <v>31</v>
      </c>
      <c r="G752" s="1">
        <v>18</v>
      </c>
      <c r="H752" s="1">
        <v>716.82</v>
      </c>
      <c r="I752">
        <f t="shared" si="80"/>
        <v>2537.5954861821929</v>
      </c>
      <c r="J752">
        <f t="shared" si="81"/>
        <v>2479230.7900000024</v>
      </c>
      <c r="K752" s="1">
        <f t="shared" si="83"/>
        <v>367.41</v>
      </c>
      <c r="L752" s="1"/>
      <c r="M752" s="1"/>
      <c r="N752" s="1"/>
      <c r="O752" s="1"/>
      <c r="P752" s="1"/>
      <c r="Q752" s="1"/>
      <c r="R752" s="1" t="s">
        <v>744</v>
      </c>
      <c r="S752" s="2" t="s">
        <v>3911</v>
      </c>
      <c r="T752" s="4" t="s">
        <v>1474</v>
      </c>
      <c r="X752" t="str">
        <f t="shared" si="82"/>
        <v/>
      </c>
    </row>
    <row r="753" spans="1:24" ht="14.25">
      <c r="A753" s="1" t="str">
        <f t="shared" si="77"/>
        <v>151ee8c0</v>
      </c>
      <c r="B753" s="3">
        <v>45347</v>
      </c>
      <c r="C753" s="2" t="str">
        <f t="shared" si="78"/>
        <v>North</v>
      </c>
      <c r="D753" s="4" t="str">
        <f t="shared" si="79"/>
        <v>Electronics</v>
      </c>
      <c r="E753" s="1">
        <v>849.83</v>
      </c>
      <c r="F753" s="1">
        <v>31</v>
      </c>
      <c r="G753" s="1">
        <v>41</v>
      </c>
      <c r="H753" s="1">
        <v>1857.13</v>
      </c>
      <c r="I753">
        <f t="shared" si="80"/>
        <v>2571.1423225152107</v>
      </c>
      <c r="J753">
        <f t="shared" si="81"/>
        <v>2535146.3299999977</v>
      </c>
      <c r="K753" s="1">
        <f t="shared" si="83"/>
        <v>949.06500000000005</v>
      </c>
      <c r="L753" s="1"/>
      <c r="M753" s="1"/>
      <c r="N753" s="1"/>
      <c r="O753" s="1"/>
      <c r="P753" s="1"/>
      <c r="Q753" s="1"/>
      <c r="R753" s="1" t="s">
        <v>745</v>
      </c>
      <c r="S753" s="2" t="s">
        <v>3910</v>
      </c>
      <c r="T753" s="4" t="s">
        <v>291</v>
      </c>
      <c r="X753" t="str">
        <f t="shared" si="82"/>
        <v/>
      </c>
    </row>
    <row r="754" spans="1:24" ht="14.25">
      <c r="A754" s="1" t="str">
        <f t="shared" si="77"/>
        <v>0905a65d</v>
      </c>
      <c r="B754" s="3">
        <v>44920</v>
      </c>
      <c r="C754" s="2" t="str">
        <f t="shared" si="78"/>
        <v>North</v>
      </c>
      <c r="D754" s="4" t="str">
        <f t="shared" si="79"/>
        <v>Clothing</v>
      </c>
      <c r="E754" s="1">
        <v>781.23</v>
      </c>
      <c r="F754" s="1">
        <v>23</v>
      </c>
      <c r="G754" s="1">
        <v>7</v>
      </c>
      <c r="H754" s="1">
        <v>799.28</v>
      </c>
      <c r="I754">
        <f t="shared" si="80"/>
        <v>2571.1423225152107</v>
      </c>
      <c r="J754">
        <f t="shared" si="81"/>
        <v>2535146.3299999977</v>
      </c>
      <c r="K754" s="1">
        <f t="shared" si="83"/>
        <v>403.14</v>
      </c>
      <c r="L754" s="1"/>
      <c r="M754" s="1"/>
      <c r="N754" s="1"/>
      <c r="O754" s="1"/>
      <c r="P754" s="1"/>
      <c r="Q754" s="1"/>
      <c r="R754" s="1" t="s">
        <v>746</v>
      </c>
      <c r="S754" s="2" t="s">
        <v>3910</v>
      </c>
      <c r="T754" s="4" t="s">
        <v>1474</v>
      </c>
      <c r="X754" t="str">
        <f t="shared" si="82"/>
        <v/>
      </c>
    </row>
    <row r="755" spans="1:24" ht="14.25">
      <c r="A755" s="1" t="str">
        <f t="shared" si="77"/>
        <v>0f87df0e</v>
      </c>
      <c r="B755" s="3">
        <v>45336</v>
      </c>
      <c r="C755" s="2" t="str">
        <f t="shared" si="78"/>
        <v>West</v>
      </c>
      <c r="D755" s="4" t="str">
        <f t="shared" si="79"/>
        <v>Furniture</v>
      </c>
      <c r="E755" s="1">
        <v>1571.57</v>
      </c>
      <c r="F755" s="1">
        <v>23</v>
      </c>
      <c r="G755" s="1">
        <v>49</v>
      </c>
      <c r="H755" s="1">
        <v>1897.04</v>
      </c>
      <c r="I755">
        <f t="shared" si="80"/>
        <v>2537.5954861821929</v>
      </c>
      <c r="J755">
        <f t="shared" si="81"/>
        <v>2479230.7900000024</v>
      </c>
      <c r="K755" s="1">
        <f t="shared" si="83"/>
        <v>973.02</v>
      </c>
      <c r="L755" s="1"/>
      <c r="M755" s="1"/>
      <c r="N755" s="1"/>
      <c r="O755" s="1"/>
      <c r="P755" s="1"/>
      <c r="Q755" s="1"/>
      <c r="R755" s="1" t="s">
        <v>747</v>
      </c>
      <c r="S755" s="2" t="s">
        <v>3911</v>
      </c>
      <c r="T755" s="4" t="s">
        <v>535</v>
      </c>
      <c r="X755" t="str">
        <f t="shared" si="82"/>
        <v/>
      </c>
    </row>
    <row r="756" spans="1:24" ht="14.25">
      <c r="A756" s="1" t="str">
        <f t="shared" si="77"/>
        <v>7987c8e5</v>
      </c>
      <c r="B756" s="3">
        <v>45584</v>
      </c>
      <c r="C756" s="2" t="str">
        <f t="shared" si="78"/>
        <v>East</v>
      </c>
      <c r="D756" s="4" t="str">
        <f t="shared" si="79"/>
        <v>Clothing</v>
      </c>
      <c r="E756" s="1">
        <v>1707.45</v>
      </c>
      <c r="F756" s="1">
        <v>4</v>
      </c>
      <c r="G756" s="1">
        <v>10</v>
      </c>
      <c r="H756" s="1">
        <v>1690.55</v>
      </c>
      <c r="I756">
        <f t="shared" si="80"/>
        <v>2506.2477027027048</v>
      </c>
      <c r="J756">
        <f t="shared" si="81"/>
        <v>2596472.620000002</v>
      </c>
      <c r="K756" s="1">
        <f t="shared" si="83"/>
        <v>850.27499999999998</v>
      </c>
      <c r="L756" s="1"/>
      <c r="M756" s="1"/>
      <c r="N756" s="1"/>
      <c r="O756" s="1"/>
      <c r="P756" s="1"/>
      <c r="Q756" s="1"/>
      <c r="R756" s="1" t="s">
        <v>748</v>
      </c>
      <c r="S756" s="2" t="s">
        <v>3912</v>
      </c>
      <c r="T756" s="4" t="s">
        <v>1474</v>
      </c>
      <c r="X756" t="str">
        <f t="shared" si="82"/>
        <v/>
      </c>
    </row>
    <row r="757" spans="1:24" ht="14.25">
      <c r="A757" s="1" t="str">
        <f t="shared" si="77"/>
        <v>89b4cecf</v>
      </c>
      <c r="B757" s="3">
        <v>45567</v>
      </c>
      <c r="C757" s="2" t="str">
        <f t="shared" si="78"/>
        <v>North</v>
      </c>
      <c r="D757" s="4" t="str">
        <f t="shared" si="79"/>
        <v>Sports</v>
      </c>
      <c r="E757" s="1">
        <v>1305.06</v>
      </c>
      <c r="F757" s="1">
        <v>30</v>
      </c>
      <c r="G757" s="1">
        <v>38</v>
      </c>
      <c r="H757" s="1">
        <v>861.67</v>
      </c>
      <c r="I757">
        <f t="shared" si="80"/>
        <v>2571.1423225152107</v>
      </c>
      <c r="J757">
        <f t="shared" si="81"/>
        <v>2535146.3299999977</v>
      </c>
      <c r="K757" s="1">
        <f t="shared" si="83"/>
        <v>449.83499999999998</v>
      </c>
      <c r="L757" s="1"/>
      <c r="M757" s="1"/>
      <c r="N757" s="1"/>
      <c r="O757" s="1"/>
      <c r="P757" s="1"/>
      <c r="Q757" s="1"/>
      <c r="R757" s="1" t="s">
        <v>749</v>
      </c>
      <c r="S757" s="2" t="s">
        <v>3910</v>
      </c>
      <c r="T757" s="4" t="s">
        <v>17</v>
      </c>
      <c r="X757" t="str">
        <f t="shared" si="82"/>
        <v/>
      </c>
    </row>
    <row r="758" spans="1:24" ht="14.25">
      <c r="A758" s="1" t="str">
        <f t="shared" si="77"/>
        <v>f45880dc</v>
      </c>
      <c r="B758" s="3">
        <v>45138</v>
      </c>
      <c r="C758" s="2" t="str">
        <f t="shared" si="78"/>
        <v>North</v>
      </c>
      <c r="D758" s="4" t="str">
        <f t="shared" si="79"/>
        <v>Electronics</v>
      </c>
      <c r="E758" s="1">
        <v>2462.6</v>
      </c>
      <c r="F758" s="1">
        <v>1</v>
      </c>
      <c r="G758" s="1">
        <v>7</v>
      </c>
      <c r="H758" s="1">
        <v>1191.19</v>
      </c>
      <c r="I758">
        <f t="shared" si="80"/>
        <v>2571.1423225152107</v>
      </c>
      <c r="J758">
        <f t="shared" si="81"/>
        <v>2535146.3299999977</v>
      </c>
      <c r="K758" s="1">
        <f t="shared" si="83"/>
        <v>599.09500000000003</v>
      </c>
      <c r="L758" s="1"/>
      <c r="M758" s="1"/>
      <c r="N758" s="1"/>
      <c r="O758" s="1"/>
      <c r="P758" s="1"/>
      <c r="Q758" s="1"/>
      <c r="R758" s="1" t="s">
        <v>750</v>
      </c>
      <c r="S758" s="2" t="s">
        <v>3910</v>
      </c>
      <c r="T758" s="4" t="s">
        <v>291</v>
      </c>
      <c r="X758" t="str">
        <f t="shared" si="82"/>
        <v/>
      </c>
    </row>
    <row r="759" spans="1:24" ht="14.25">
      <c r="A759" s="1" t="str">
        <f t="shared" si="77"/>
        <v>91b6169e</v>
      </c>
      <c r="B759" s="3">
        <v>45076</v>
      </c>
      <c r="C759" s="2" t="str">
        <f t="shared" si="78"/>
        <v>West</v>
      </c>
      <c r="D759" s="4" t="str">
        <f t="shared" si="79"/>
        <v>Groceries</v>
      </c>
      <c r="E759" s="1">
        <v>1450.91</v>
      </c>
      <c r="F759" s="1">
        <v>31</v>
      </c>
      <c r="G759" s="1">
        <v>33</v>
      </c>
      <c r="H759" s="1">
        <v>1868.26</v>
      </c>
      <c r="I759">
        <f t="shared" si="80"/>
        <v>2537.5954861821929</v>
      </c>
      <c r="J759">
        <f t="shared" si="81"/>
        <v>2479230.7900000024</v>
      </c>
      <c r="K759" s="1">
        <f t="shared" si="83"/>
        <v>950.63</v>
      </c>
      <c r="L759" s="1"/>
      <c r="M759" s="1"/>
      <c r="N759" s="1"/>
      <c r="O759" s="1"/>
      <c r="P759" s="1"/>
      <c r="Q759" s="1"/>
      <c r="R759" s="1" t="s">
        <v>751</v>
      </c>
      <c r="S759" s="2" t="s">
        <v>3911</v>
      </c>
      <c r="T759" s="4" t="s">
        <v>88</v>
      </c>
      <c r="X759" t="str">
        <f t="shared" si="82"/>
        <v/>
      </c>
    </row>
    <row r="760" spans="1:24" ht="14.25">
      <c r="A760" s="1" t="str">
        <f t="shared" si="77"/>
        <v>5be78d84</v>
      </c>
      <c r="B760" s="3">
        <v>45357</v>
      </c>
      <c r="C760" s="2" t="str">
        <f t="shared" si="78"/>
        <v>South</v>
      </c>
      <c r="D760" s="4" t="str">
        <f t="shared" si="79"/>
        <v>Clothing</v>
      </c>
      <c r="E760" s="1">
        <v>3750.82</v>
      </c>
      <c r="F760" s="1">
        <v>20</v>
      </c>
      <c r="G760" s="1">
        <v>4</v>
      </c>
      <c r="H760" s="1">
        <v>221.78</v>
      </c>
      <c r="I760">
        <f t="shared" si="80"/>
        <v>2496.4375124875119</v>
      </c>
      <c r="J760">
        <f t="shared" si="81"/>
        <v>2498933.9499999993</v>
      </c>
      <c r="K760" s="1">
        <f t="shared" si="83"/>
        <v>112.89</v>
      </c>
      <c r="L760" s="1"/>
      <c r="M760" s="1"/>
      <c r="N760" s="1"/>
      <c r="O760" s="1"/>
      <c r="P760" s="1"/>
      <c r="Q760" s="1"/>
      <c r="R760" s="1" t="s">
        <v>752</v>
      </c>
      <c r="S760" s="2" t="s">
        <v>3913</v>
      </c>
      <c r="T760" s="4" t="s">
        <v>1474</v>
      </c>
      <c r="X760" t="str">
        <f t="shared" si="82"/>
        <v/>
      </c>
    </row>
    <row r="761" spans="1:24" ht="14.25">
      <c r="A761" s="1" t="str">
        <f t="shared" si="77"/>
        <v>2561fa8e</v>
      </c>
      <c r="B761" s="3">
        <v>45149</v>
      </c>
      <c r="C761" s="2" t="str">
        <f t="shared" si="78"/>
        <v>West</v>
      </c>
      <c r="D761" s="4" t="str">
        <f t="shared" si="79"/>
        <v>Sports</v>
      </c>
      <c r="E761" s="1">
        <v>4652.8500000000004</v>
      </c>
      <c r="F761" s="1">
        <v>33</v>
      </c>
      <c r="G761" s="1">
        <v>27</v>
      </c>
      <c r="H761" s="1">
        <v>520.48</v>
      </c>
      <c r="I761">
        <f t="shared" si="80"/>
        <v>2537.5954861821929</v>
      </c>
      <c r="J761">
        <f t="shared" si="81"/>
        <v>2479230.7900000024</v>
      </c>
      <c r="K761" s="1">
        <f t="shared" si="83"/>
        <v>273.74</v>
      </c>
      <c r="L761" s="1"/>
      <c r="M761" s="1"/>
      <c r="N761" s="1"/>
      <c r="O761" s="1"/>
      <c r="P761" s="1"/>
      <c r="Q761" s="1"/>
      <c r="R761" s="1" t="s">
        <v>753</v>
      </c>
      <c r="S761" s="2" t="s">
        <v>3911</v>
      </c>
      <c r="T761" s="4" t="s">
        <v>17</v>
      </c>
      <c r="X761" t="str">
        <f t="shared" si="82"/>
        <v/>
      </c>
    </row>
    <row r="762" spans="1:24" ht="14.25">
      <c r="A762" s="1" t="str">
        <f t="shared" si="77"/>
        <v>15320453</v>
      </c>
      <c r="B762" s="3">
        <v>45297</v>
      </c>
      <c r="C762" s="2" t="str">
        <f t="shared" si="78"/>
        <v>East</v>
      </c>
      <c r="D762" s="4" t="str">
        <f t="shared" si="79"/>
        <v>Furniture</v>
      </c>
      <c r="E762" s="1">
        <v>464.75</v>
      </c>
      <c r="F762" s="1">
        <v>26</v>
      </c>
      <c r="G762" s="1">
        <v>6</v>
      </c>
      <c r="H762" s="1">
        <v>965.83</v>
      </c>
      <c r="I762">
        <f t="shared" si="80"/>
        <v>2506.2477027027048</v>
      </c>
      <c r="J762">
        <f t="shared" si="81"/>
        <v>2596472.620000002</v>
      </c>
      <c r="K762" s="1">
        <f t="shared" si="83"/>
        <v>485.91500000000002</v>
      </c>
      <c r="L762" s="1"/>
      <c r="M762" s="1"/>
      <c r="N762" s="1"/>
      <c r="O762" s="1"/>
      <c r="P762" s="1"/>
      <c r="Q762" s="1"/>
      <c r="R762" s="1">
        <v>15320453</v>
      </c>
      <c r="S762" s="2" t="s">
        <v>3912</v>
      </c>
      <c r="T762" s="4" t="s">
        <v>535</v>
      </c>
      <c r="X762" t="str">
        <f t="shared" si="82"/>
        <v/>
      </c>
    </row>
    <row r="763" spans="1:24" ht="14.25">
      <c r="A763" s="1" t="str">
        <f t="shared" si="77"/>
        <v>ceaf9a7a</v>
      </c>
      <c r="B763" s="3">
        <v>45533</v>
      </c>
      <c r="C763" s="2" t="str">
        <f t="shared" si="78"/>
        <v>South</v>
      </c>
      <c r="D763" s="4" t="str">
        <f t="shared" si="79"/>
        <v>Clothing</v>
      </c>
      <c r="E763" s="1">
        <v>4156.3999999999996</v>
      </c>
      <c r="F763" s="1">
        <v>9</v>
      </c>
      <c r="G763" s="1">
        <v>50</v>
      </c>
      <c r="H763" s="1">
        <v>680.52</v>
      </c>
      <c r="I763">
        <f t="shared" si="80"/>
        <v>2496.4375124875119</v>
      </c>
      <c r="J763">
        <f t="shared" si="81"/>
        <v>2498933.9499999993</v>
      </c>
      <c r="K763" s="1">
        <f t="shared" si="83"/>
        <v>365.26</v>
      </c>
      <c r="L763" s="1"/>
      <c r="M763" s="1"/>
      <c r="N763" s="1"/>
      <c r="O763" s="1"/>
      <c r="P763" s="1"/>
      <c r="Q763" s="1"/>
      <c r="R763" s="1" t="s">
        <v>754</v>
      </c>
      <c r="S763" s="2" t="s">
        <v>3913</v>
      </c>
      <c r="T763" s="4" t="s">
        <v>1474</v>
      </c>
      <c r="X763" t="str">
        <f t="shared" si="82"/>
        <v/>
      </c>
    </row>
    <row r="764" spans="1:24" ht="14.25">
      <c r="A764" s="1" t="str">
        <f t="shared" si="77"/>
        <v>57a40583</v>
      </c>
      <c r="B764" s="3">
        <v>45412</v>
      </c>
      <c r="C764" s="2" t="str">
        <f t="shared" si="78"/>
        <v>West</v>
      </c>
      <c r="D764" s="4" t="str">
        <f t="shared" si="79"/>
        <v>Furniture</v>
      </c>
      <c r="E764" s="1">
        <v>4442.54</v>
      </c>
      <c r="F764" s="1">
        <v>34</v>
      </c>
      <c r="G764" s="1">
        <v>7</v>
      </c>
      <c r="H764" s="1">
        <v>1151.1500000000001</v>
      </c>
      <c r="I764">
        <f t="shared" si="80"/>
        <v>2537.5954861821929</v>
      </c>
      <c r="J764">
        <f t="shared" si="81"/>
        <v>2479230.7900000024</v>
      </c>
      <c r="K764" s="1">
        <f t="shared" si="83"/>
        <v>579.07500000000005</v>
      </c>
      <c r="L764" s="1"/>
      <c r="M764" s="1"/>
      <c r="N764" s="1"/>
      <c r="O764" s="1"/>
      <c r="P764" s="1"/>
      <c r="Q764" s="1"/>
      <c r="R764" s="1" t="s">
        <v>755</v>
      </c>
      <c r="S764" s="2" t="s">
        <v>3911</v>
      </c>
      <c r="T764" s="4" t="s">
        <v>535</v>
      </c>
      <c r="X764" t="str">
        <f t="shared" si="82"/>
        <v/>
      </c>
    </row>
    <row r="765" spans="1:24" ht="14.25">
      <c r="A765" s="1" t="str">
        <f t="shared" si="77"/>
        <v>db253308</v>
      </c>
      <c r="B765" s="3">
        <v>45444</v>
      </c>
      <c r="C765" s="2" t="str">
        <f t="shared" si="78"/>
        <v>North</v>
      </c>
      <c r="D765" s="4" t="str">
        <f t="shared" si="79"/>
        <v>Electronics</v>
      </c>
      <c r="E765" s="1">
        <v>1786.2</v>
      </c>
      <c r="F765" s="1">
        <v>11</v>
      </c>
      <c r="G765" s="1">
        <v>45</v>
      </c>
      <c r="H765" s="1">
        <v>1425.69</v>
      </c>
      <c r="I765">
        <f t="shared" si="80"/>
        <v>2571.1423225152107</v>
      </c>
      <c r="J765">
        <f t="shared" si="81"/>
        <v>2535146.3299999977</v>
      </c>
      <c r="K765" s="1">
        <f t="shared" si="83"/>
        <v>735.34500000000003</v>
      </c>
      <c r="L765" s="1"/>
      <c r="M765" s="1"/>
      <c r="N765" s="1"/>
      <c r="O765" s="1"/>
      <c r="P765" s="1"/>
      <c r="Q765" s="1"/>
      <c r="R765" s="1" t="s">
        <v>756</v>
      </c>
      <c r="S765" s="2" t="s">
        <v>3910</v>
      </c>
      <c r="T765" s="4" t="s">
        <v>291</v>
      </c>
      <c r="X765" t="str">
        <f t="shared" si="82"/>
        <v/>
      </c>
    </row>
    <row r="766" spans="1:24" ht="14.25">
      <c r="A766" s="1" t="str">
        <f t="shared" si="77"/>
        <v>f7143224</v>
      </c>
      <c r="B766" s="3">
        <v>45282</v>
      </c>
      <c r="C766" s="2" t="str">
        <f t="shared" si="78"/>
        <v>South</v>
      </c>
      <c r="D766" s="4" t="str">
        <f t="shared" si="79"/>
        <v>Sports</v>
      </c>
      <c r="E766" s="1">
        <v>1605.24</v>
      </c>
      <c r="F766" s="1">
        <v>24</v>
      </c>
      <c r="G766" s="1">
        <v>41</v>
      </c>
      <c r="H766" s="1">
        <v>1023.58</v>
      </c>
      <c r="I766">
        <f t="shared" si="80"/>
        <v>2496.4375124875119</v>
      </c>
      <c r="J766">
        <f t="shared" si="81"/>
        <v>2498933.9499999993</v>
      </c>
      <c r="K766" s="1">
        <f t="shared" si="83"/>
        <v>532.29</v>
      </c>
      <c r="L766" s="1"/>
      <c r="M766" s="1"/>
      <c r="N766" s="1"/>
      <c r="O766" s="1"/>
      <c r="P766" s="1"/>
      <c r="Q766" s="1"/>
      <c r="R766" s="1" t="s">
        <v>757</v>
      </c>
      <c r="S766" s="2" t="s">
        <v>3913</v>
      </c>
      <c r="T766" s="4" t="s">
        <v>17</v>
      </c>
      <c r="X766" t="str">
        <f t="shared" si="82"/>
        <v/>
      </c>
    </row>
    <row r="767" spans="1:24" ht="14.25">
      <c r="A767" s="1" t="str">
        <f t="shared" si="77"/>
        <v>a98fd2ac</v>
      </c>
      <c r="B767" s="3">
        <v>45496</v>
      </c>
      <c r="C767" s="2" t="str">
        <f t="shared" si="78"/>
        <v>West</v>
      </c>
      <c r="D767" s="4" t="str">
        <f t="shared" si="79"/>
        <v>Electronics</v>
      </c>
      <c r="E767" s="1">
        <v>339.6</v>
      </c>
      <c r="F767" s="1">
        <v>18</v>
      </c>
      <c r="G767" s="1">
        <v>3</v>
      </c>
      <c r="H767" s="1">
        <v>75.47</v>
      </c>
      <c r="I767">
        <f t="shared" si="80"/>
        <v>2537.5954861821929</v>
      </c>
      <c r="J767">
        <f t="shared" si="81"/>
        <v>2479230.7900000024</v>
      </c>
      <c r="K767" s="1">
        <f t="shared" si="83"/>
        <v>39.234999999999999</v>
      </c>
      <c r="L767" s="1"/>
      <c r="M767" s="1"/>
      <c r="N767" s="1"/>
      <c r="O767" s="1"/>
      <c r="P767" s="1"/>
      <c r="Q767" s="1"/>
      <c r="R767" s="1" t="s">
        <v>758</v>
      </c>
      <c r="S767" s="2" t="s">
        <v>3911</v>
      </c>
      <c r="T767" s="4" t="s">
        <v>291</v>
      </c>
      <c r="X767" t="str">
        <f t="shared" si="82"/>
        <v/>
      </c>
    </row>
    <row r="768" spans="1:24" ht="14.25">
      <c r="A768" s="1" t="str">
        <f t="shared" si="77"/>
        <v>21ddf678</v>
      </c>
      <c r="B768" s="3">
        <v>45480</v>
      </c>
      <c r="C768" s="2" t="str">
        <f t="shared" si="78"/>
        <v>West</v>
      </c>
      <c r="D768" s="4" t="str">
        <f t="shared" si="79"/>
        <v>Groceries</v>
      </c>
      <c r="E768" s="1">
        <v>3325.56</v>
      </c>
      <c r="F768" s="1">
        <v>33</v>
      </c>
      <c r="G768" s="1">
        <v>42</v>
      </c>
      <c r="H768" s="1">
        <v>696.61</v>
      </c>
      <c r="I768">
        <f t="shared" si="80"/>
        <v>2537.5954861821929</v>
      </c>
      <c r="J768">
        <f t="shared" si="81"/>
        <v>2479230.7900000024</v>
      </c>
      <c r="K768" s="1">
        <f t="shared" si="83"/>
        <v>369.30500000000001</v>
      </c>
      <c r="L768" s="1"/>
      <c r="M768" s="1"/>
      <c r="N768" s="1"/>
      <c r="O768" s="1"/>
      <c r="P768" s="1"/>
      <c r="Q768" s="1"/>
      <c r="R768" s="1" t="s">
        <v>759</v>
      </c>
      <c r="S768" s="2" t="s">
        <v>3911</v>
      </c>
      <c r="T768" s="4" t="s">
        <v>88</v>
      </c>
      <c r="X768" t="str">
        <f t="shared" si="82"/>
        <v/>
      </c>
    </row>
    <row r="769" spans="1:24" ht="14.25">
      <c r="A769" s="1" t="str">
        <f t="shared" si="77"/>
        <v>a55cd5cb</v>
      </c>
      <c r="B769" s="3">
        <v>45533</v>
      </c>
      <c r="C769" s="2" t="str">
        <f t="shared" si="78"/>
        <v>North</v>
      </c>
      <c r="D769" s="4" t="str">
        <f t="shared" si="79"/>
        <v>Sports</v>
      </c>
      <c r="E769" s="1">
        <v>3278.03</v>
      </c>
      <c r="F769" s="1">
        <v>46</v>
      </c>
      <c r="G769" s="1">
        <v>36</v>
      </c>
      <c r="H769" s="1">
        <v>165.3</v>
      </c>
      <c r="I769">
        <f t="shared" si="80"/>
        <v>2571.1423225152107</v>
      </c>
      <c r="J769">
        <f t="shared" si="81"/>
        <v>2535146.3299999977</v>
      </c>
      <c r="K769" s="1">
        <f t="shared" si="83"/>
        <v>100.65</v>
      </c>
      <c r="L769" s="1"/>
      <c r="M769" s="1"/>
      <c r="N769" s="1"/>
      <c r="O769" s="1"/>
      <c r="P769" s="1"/>
      <c r="Q769" s="1"/>
      <c r="R769" s="1" t="s">
        <v>760</v>
      </c>
      <c r="S769" s="2" t="s">
        <v>3910</v>
      </c>
      <c r="T769" s="4" t="s">
        <v>17</v>
      </c>
      <c r="X769" t="str">
        <f t="shared" si="82"/>
        <v/>
      </c>
    </row>
    <row r="770" spans="1:24" ht="14.25">
      <c r="A770" s="1" t="str">
        <f t="shared" ref="A770:A833" si="84">TRIM(R770)</f>
        <v>08e6cf27</v>
      </c>
      <c r="B770" s="3">
        <v>45029</v>
      </c>
      <c r="C770" s="2" t="str">
        <f t="shared" ref="C770:C833" si="85">PROPER(TRIM(S770))</f>
        <v>West</v>
      </c>
      <c r="D770" s="4" t="str">
        <f t="shared" ref="D770:D833" si="86">PROPER(TRIM(SUBSTITUTE(T770,"$","s")))</f>
        <v>Electronics</v>
      </c>
      <c r="E770" s="1">
        <v>2960.3</v>
      </c>
      <c r="F770" s="1">
        <v>25</v>
      </c>
      <c r="G770" s="1">
        <v>7</v>
      </c>
      <c r="H770" s="1">
        <v>1764.7</v>
      </c>
      <c r="I770">
        <f t="shared" ref="I770:I833" si="87">AVERAGEIFS(E:E,C:C,C770)</f>
        <v>2537.5954861821929</v>
      </c>
      <c r="J770">
        <f t="shared" ref="J770:J833" si="88">SUMIFS(E:E,C:C,C770)</f>
        <v>2479230.7900000024</v>
      </c>
      <c r="K770" s="1">
        <f t="shared" si="83"/>
        <v>885.85</v>
      </c>
      <c r="L770" s="1"/>
      <c r="M770" s="1"/>
      <c r="N770" s="1"/>
      <c r="O770" s="1"/>
      <c r="P770" s="1"/>
      <c r="Q770" s="1"/>
      <c r="R770" s="1" t="s">
        <v>761</v>
      </c>
      <c r="S770" s="2" t="s">
        <v>3911</v>
      </c>
      <c r="T770" s="4" t="s">
        <v>291</v>
      </c>
      <c r="X770" t="str">
        <f t="shared" si="82"/>
        <v/>
      </c>
    </row>
    <row r="771" spans="1:24" ht="14.25">
      <c r="A771" s="1" t="str">
        <f t="shared" si="84"/>
        <v>93843623</v>
      </c>
      <c r="B771" s="3">
        <v>45545</v>
      </c>
      <c r="C771" s="2" t="str">
        <f t="shared" si="85"/>
        <v>East</v>
      </c>
      <c r="D771" s="4" t="str">
        <f t="shared" si="86"/>
        <v>Electronics</v>
      </c>
      <c r="E771" s="1">
        <v>4064.15</v>
      </c>
      <c r="F771" s="1">
        <v>46</v>
      </c>
      <c r="G771" s="1">
        <v>20</v>
      </c>
      <c r="H771" s="1">
        <v>622.95000000000005</v>
      </c>
      <c r="I771">
        <f t="shared" si="87"/>
        <v>2506.2477027027048</v>
      </c>
      <c r="J771">
        <f t="shared" si="88"/>
        <v>2596472.620000002</v>
      </c>
      <c r="K771" s="1">
        <f t="shared" si="83"/>
        <v>321.47500000000002</v>
      </c>
      <c r="L771" s="1"/>
      <c r="M771" s="1"/>
      <c r="N771" s="1"/>
      <c r="O771" s="1"/>
      <c r="P771" s="1"/>
      <c r="Q771" s="1"/>
      <c r="R771" s="1">
        <v>93843623</v>
      </c>
      <c r="S771" s="2" t="s">
        <v>3912</v>
      </c>
      <c r="T771" s="4" t="s">
        <v>291</v>
      </c>
      <c r="X771" t="str">
        <f t="shared" ref="X771:X834" si="89">SUBSTITUTE(SUBSTITUTE(W771,"@",""),"#","")</f>
        <v/>
      </c>
    </row>
    <row r="772" spans="1:24" ht="14.25">
      <c r="A772" s="1" t="str">
        <f t="shared" si="84"/>
        <v>3a5e890d</v>
      </c>
      <c r="B772" s="3">
        <v>45349</v>
      </c>
      <c r="C772" s="2" t="str">
        <f t="shared" si="85"/>
        <v>South</v>
      </c>
      <c r="D772" s="4" t="str">
        <f t="shared" si="86"/>
        <v>Groceries</v>
      </c>
      <c r="E772" s="1">
        <v>1047.93</v>
      </c>
      <c r="F772" s="1">
        <v>8</v>
      </c>
      <c r="G772" s="1">
        <v>8</v>
      </c>
      <c r="H772" s="1">
        <v>1988.63</v>
      </c>
      <c r="I772">
        <f t="shared" si="87"/>
        <v>2496.4375124875119</v>
      </c>
      <c r="J772">
        <f t="shared" si="88"/>
        <v>2498933.9499999993</v>
      </c>
      <c r="K772" s="1">
        <f t="shared" si="83"/>
        <v>998.31500000000005</v>
      </c>
      <c r="L772" s="1"/>
      <c r="M772" s="1"/>
      <c r="N772" s="1"/>
      <c r="O772" s="1"/>
      <c r="P772" s="1"/>
      <c r="Q772" s="1"/>
      <c r="R772" s="1" t="s">
        <v>762</v>
      </c>
      <c r="S772" s="2" t="s">
        <v>3913</v>
      </c>
      <c r="T772" s="4" t="s">
        <v>88</v>
      </c>
      <c r="X772" t="str">
        <f t="shared" si="89"/>
        <v/>
      </c>
    </row>
    <row r="773" spans="1:24" ht="14.25">
      <c r="A773" s="1" t="str">
        <f t="shared" si="84"/>
        <v>c987db14</v>
      </c>
      <c r="B773" s="3">
        <v>45519</v>
      </c>
      <c r="C773" s="2" t="str">
        <f t="shared" si="85"/>
        <v>North</v>
      </c>
      <c r="D773" s="4" t="str">
        <f t="shared" si="86"/>
        <v>Furniture</v>
      </c>
      <c r="E773" s="1">
        <v>3294.93</v>
      </c>
      <c r="F773" s="1">
        <v>26</v>
      </c>
      <c r="G773" s="1">
        <v>29</v>
      </c>
      <c r="H773" s="1">
        <v>1886.15</v>
      </c>
      <c r="I773">
        <f t="shared" si="87"/>
        <v>2571.1423225152107</v>
      </c>
      <c r="J773">
        <f t="shared" si="88"/>
        <v>2535146.3299999977</v>
      </c>
      <c r="K773" s="1">
        <f t="shared" si="83"/>
        <v>957.57500000000005</v>
      </c>
      <c r="L773" s="1"/>
      <c r="M773" s="1"/>
      <c r="N773" s="1"/>
      <c r="O773" s="1"/>
      <c r="P773" s="1"/>
      <c r="Q773" s="1"/>
      <c r="R773" s="1" t="s">
        <v>763</v>
      </c>
      <c r="S773" s="2" t="s">
        <v>3910</v>
      </c>
      <c r="T773" s="4" t="s">
        <v>535</v>
      </c>
      <c r="X773" t="str">
        <f t="shared" si="89"/>
        <v/>
      </c>
    </row>
    <row r="774" spans="1:24" ht="14.25">
      <c r="A774" s="1" t="str">
        <f t="shared" si="84"/>
        <v>06baa359</v>
      </c>
      <c r="B774" s="3">
        <v>45089</v>
      </c>
      <c r="C774" s="2" t="str">
        <f t="shared" si="85"/>
        <v>North</v>
      </c>
      <c r="D774" s="4" t="str">
        <f t="shared" si="86"/>
        <v>Clothing</v>
      </c>
      <c r="E774" s="1">
        <v>4175.08</v>
      </c>
      <c r="F774" s="1">
        <v>13</v>
      </c>
      <c r="G774" s="1">
        <v>26</v>
      </c>
      <c r="H774" s="1">
        <v>1067.78</v>
      </c>
      <c r="I774">
        <f t="shared" si="87"/>
        <v>2571.1423225152107</v>
      </c>
      <c r="J774">
        <f t="shared" si="88"/>
        <v>2535146.3299999977</v>
      </c>
      <c r="K774" s="1">
        <f t="shared" ref="K774:K837" si="90">AVERAGE(G774,H774)</f>
        <v>546.89</v>
      </c>
      <c r="L774" s="1"/>
      <c r="M774" s="1"/>
      <c r="N774" s="1"/>
      <c r="O774" s="1"/>
      <c r="P774" s="1"/>
      <c r="Q774" s="1"/>
      <c r="R774" s="1" t="s">
        <v>764</v>
      </c>
      <c r="S774" s="2" t="s">
        <v>3910</v>
      </c>
      <c r="T774" s="4" t="s">
        <v>1474</v>
      </c>
      <c r="X774" t="str">
        <f t="shared" si="89"/>
        <v/>
      </c>
    </row>
    <row r="775" spans="1:24" ht="14.25">
      <c r="A775" s="1" t="str">
        <f t="shared" si="84"/>
        <v>b0de7d69</v>
      </c>
      <c r="B775" s="3">
        <v>45129</v>
      </c>
      <c r="C775" s="2" t="str">
        <f t="shared" si="85"/>
        <v>East</v>
      </c>
      <c r="D775" s="4" t="str">
        <f t="shared" si="86"/>
        <v>Clothing</v>
      </c>
      <c r="E775" s="1">
        <v>4196.5200000000004</v>
      </c>
      <c r="F775" s="1">
        <v>47</v>
      </c>
      <c r="G775" s="1">
        <v>21</v>
      </c>
      <c r="H775" s="1">
        <v>221.75</v>
      </c>
      <c r="I775">
        <f t="shared" si="87"/>
        <v>2506.2477027027048</v>
      </c>
      <c r="J775">
        <f t="shared" si="88"/>
        <v>2596472.620000002</v>
      </c>
      <c r="K775" s="1">
        <f t="shared" si="90"/>
        <v>121.375</v>
      </c>
      <c r="L775" s="1"/>
      <c r="M775" s="1"/>
      <c r="N775" s="1"/>
      <c r="O775" s="1"/>
      <c r="P775" s="1"/>
      <c r="Q775" s="1"/>
      <c r="R775" s="1" t="s">
        <v>765</v>
      </c>
      <c r="S775" s="2" t="s">
        <v>3912</v>
      </c>
      <c r="T775" s="4" t="s">
        <v>1474</v>
      </c>
      <c r="X775" t="str">
        <f t="shared" si="89"/>
        <v/>
      </c>
    </row>
    <row r="776" spans="1:24" ht="14.25">
      <c r="A776" s="1" t="str">
        <f t="shared" si="84"/>
        <v>78169840</v>
      </c>
      <c r="B776" s="3">
        <v>45149</v>
      </c>
      <c r="C776" s="2" t="str">
        <f t="shared" si="85"/>
        <v>North</v>
      </c>
      <c r="D776" s="4" t="str">
        <f t="shared" si="86"/>
        <v>Furniture</v>
      </c>
      <c r="E776" s="1">
        <v>2624.05</v>
      </c>
      <c r="F776" s="1">
        <v>46</v>
      </c>
      <c r="G776" s="1">
        <v>35</v>
      </c>
      <c r="H776" s="1">
        <v>329.35</v>
      </c>
      <c r="I776">
        <f t="shared" si="87"/>
        <v>2571.1423225152107</v>
      </c>
      <c r="J776">
        <f t="shared" si="88"/>
        <v>2535146.3299999977</v>
      </c>
      <c r="K776" s="1">
        <f t="shared" si="90"/>
        <v>182.17500000000001</v>
      </c>
      <c r="L776" s="1"/>
      <c r="M776" s="1"/>
      <c r="N776" s="1"/>
      <c r="O776" s="1"/>
      <c r="P776" s="1"/>
      <c r="Q776" s="1"/>
      <c r="R776" s="1">
        <v>78169840</v>
      </c>
      <c r="S776" s="2" t="s">
        <v>3910</v>
      </c>
      <c r="T776" s="4" t="s">
        <v>535</v>
      </c>
      <c r="X776" t="str">
        <f t="shared" si="89"/>
        <v/>
      </c>
    </row>
    <row r="777" spans="1:24" ht="14.25">
      <c r="A777" s="1" t="str">
        <f t="shared" si="84"/>
        <v>ffcf2964</v>
      </c>
      <c r="B777" s="3">
        <v>45053</v>
      </c>
      <c r="C777" s="2" t="str">
        <f t="shared" si="85"/>
        <v>South</v>
      </c>
      <c r="D777" s="4" t="str">
        <f t="shared" si="86"/>
        <v>Sports</v>
      </c>
      <c r="E777" s="1">
        <v>4961.01</v>
      </c>
      <c r="F777" s="1">
        <v>18</v>
      </c>
      <c r="G777" s="1">
        <v>38</v>
      </c>
      <c r="H777" s="1">
        <v>1824.68</v>
      </c>
      <c r="I777">
        <f t="shared" si="87"/>
        <v>2496.4375124875119</v>
      </c>
      <c r="J777">
        <f t="shared" si="88"/>
        <v>2498933.9499999993</v>
      </c>
      <c r="K777" s="1">
        <f t="shared" si="90"/>
        <v>931.34</v>
      </c>
      <c r="L777" s="1"/>
      <c r="M777" s="1"/>
      <c r="N777" s="1"/>
      <c r="O777" s="1"/>
      <c r="P777" s="1"/>
      <c r="Q777" s="1"/>
      <c r="R777" s="1" t="s">
        <v>766</v>
      </c>
      <c r="S777" s="2" t="s">
        <v>3913</v>
      </c>
      <c r="T777" s="4" t="s">
        <v>17</v>
      </c>
      <c r="X777" t="str">
        <f t="shared" si="89"/>
        <v/>
      </c>
    </row>
    <row r="778" spans="1:24" ht="14.25">
      <c r="A778" s="1" t="str">
        <f t="shared" si="84"/>
        <v>66593948</v>
      </c>
      <c r="B778" s="3">
        <v>45504</v>
      </c>
      <c r="C778" s="2" t="str">
        <f t="shared" si="85"/>
        <v>North</v>
      </c>
      <c r="D778" s="4" t="str">
        <f t="shared" si="86"/>
        <v>Groceries</v>
      </c>
      <c r="E778" s="1">
        <v>891.09</v>
      </c>
      <c r="F778" s="1">
        <v>39</v>
      </c>
      <c r="G778" s="1">
        <v>25</v>
      </c>
      <c r="H778" s="1">
        <v>1544</v>
      </c>
      <c r="I778">
        <f t="shared" si="87"/>
        <v>2571.1423225152107</v>
      </c>
      <c r="J778">
        <f t="shared" si="88"/>
        <v>2535146.3299999977</v>
      </c>
      <c r="K778" s="1">
        <f t="shared" si="90"/>
        <v>784.5</v>
      </c>
      <c r="L778" s="1"/>
      <c r="M778" s="1"/>
      <c r="N778" s="1"/>
      <c r="O778" s="1"/>
      <c r="P778" s="1"/>
      <c r="Q778" s="1"/>
      <c r="R778" s="1">
        <v>66593948</v>
      </c>
      <c r="S778" s="2" t="s">
        <v>3910</v>
      </c>
      <c r="T778" s="4" t="s">
        <v>88</v>
      </c>
      <c r="X778" t="str">
        <f t="shared" si="89"/>
        <v/>
      </c>
    </row>
    <row r="779" spans="1:24" ht="14.25">
      <c r="A779" s="1" t="str">
        <f t="shared" si="84"/>
        <v>98f1afd9</v>
      </c>
      <c r="B779" s="3">
        <v>44906</v>
      </c>
      <c r="C779" s="2" t="str">
        <f t="shared" si="85"/>
        <v>North</v>
      </c>
      <c r="D779" s="4" t="str">
        <f t="shared" si="86"/>
        <v>Furniture</v>
      </c>
      <c r="E779" s="1">
        <v>1068.18</v>
      </c>
      <c r="F779" s="1">
        <v>18</v>
      </c>
      <c r="G779" s="1">
        <v>15</v>
      </c>
      <c r="H779" s="1">
        <v>275.36</v>
      </c>
      <c r="I779">
        <f t="shared" si="87"/>
        <v>2571.1423225152107</v>
      </c>
      <c r="J779">
        <f t="shared" si="88"/>
        <v>2535146.3299999977</v>
      </c>
      <c r="K779" s="1">
        <f t="shared" si="90"/>
        <v>145.18</v>
      </c>
      <c r="L779" s="1"/>
      <c r="M779" s="1"/>
      <c r="N779" s="1"/>
      <c r="O779" s="1"/>
      <c r="P779" s="1"/>
      <c r="Q779" s="1"/>
      <c r="R779" s="1" t="s">
        <v>767</v>
      </c>
      <c r="S779" s="2" t="s">
        <v>3910</v>
      </c>
      <c r="T779" s="4" t="s">
        <v>535</v>
      </c>
      <c r="X779" t="str">
        <f t="shared" si="89"/>
        <v/>
      </c>
    </row>
    <row r="780" spans="1:24" ht="14.25">
      <c r="A780" s="1" t="str">
        <f t="shared" si="84"/>
        <v>4705d3cd</v>
      </c>
      <c r="B780" s="3">
        <v>45414</v>
      </c>
      <c r="C780" s="2" t="str">
        <f t="shared" si="85"/>
        <v>East</v>
      </c>
      <c r="D780" s="4" t="str">
        <f t="shared" si="86"/>
        <v>Clothing</v>
      </c>
      <c r="E780" s="1">
        <v>1333.44</v>
      </c>
      <c r="F780" s="1">
        <v>22</v>
      </c>
      <c r="G780" s="1">
        <v>21</v>
      </c>
      <c r="H780" s="1">
        <v>880.79</v>
      </c>
      <c r="I780">
        <f t="shared" si="87"/>
        <v>2506.2477027027048</v>
      </c>
      <c r="J780">
        <f t="shared" si="88"/>
        <v>2596472.620000002</v>
      </c>
      <c r="K780" s="1">
        <f t="shared" si="90"/>
        <v>450.89499999999998</v>
      </c>
      <c r="L780" s="1"/>
      <c r="M780" s="1"/>
      <c r="N780" s="1"/>
      <c r="O780" s="1"/>
      <c r="P780" s="1"/>
      <c r="Q780" s="1"/>
      <c r="R780" s="1" t="s">
        <v>768</v>
      </c>
      <c r="S780" s="2" t="s">
        <v>3912</v>
      </c>
      <c r="T780" s="4" t="s">
        <v>1474</v>
      </c>
      <c r="X780" t="str">
        <f t="shared" si="89"/>
        <v/>
      </c>
    </row>
    <row r="781" spans="1:24" ht="14.25">
      <c r="A781" s="1" t="str">
        <f t="shared" si="84"/>
        <v>07a4c1d7</v>
      </c>
      <c r="B781" s="3">
        <v>45186</v>
      </c>
      <c r="C781" s="2" t="str">
        <f t="shared" si="85"/>
        <v>East</v>
      </c>
      <c r="D781" s="4" t="str">
        <f t="shared" si="86"/>
        <v>Electronics</v>
      </c>
      <c r="E781" s="1">
        <v>2925.26</v>
      </c>
      <c r="F781" s="1">
        <v>36</v>
      </c>
      <c r="G781" s="1">
        <v>21</v>
      </c>
      <c r="H781" s="1">
        <v>369.46</v>
      </c>
      <c r="I781">
        <f t="shared" si="87"/>
        <v>2506.2477027027048</v>
      </c>
      <c r="J781">
        <f t="shared" si="88"/>
        <v>2596472.620000002</v>
      </c>
      <c r="K781" s="1">
        <f t="shared" si="90"/>
        <v>195.23</v>
      </c>
      <c r="L781" s="1"/>
      <c r="M781" s="1"/>
      <c r="N781" s="1"/>
      <c r="O781" s="1"/>
      <c r="P781" s="1"/>
      <c r="Q781" s="1"/>
      <c r="R781" s="1" t="s">
        <v>769</v>
      </c>
      <c r="S781" s="2" t="s">
        <v>3912</v>
      </c>
      <c r="T781" s="4" t="s">
        <v>291</v>
      </c>
      <c r="X781" t="str">
        <f t="shared" si="89"/>
        <v/>
      </c>
    </row>
    <row r="782" spans="1:24" ht="14.25">
      <c r="A782" s="1" t="str">
        <f t="shared" si="84"/>
        <v>c55246dd</v>
      </c>
      <c r="B782" s="3">
        <v>45533</v>
      </c>
      <c r="C782" s="2" t="str">
        <f t="shared" si="85"/>
        <v>North</v>
      </c>
      <c r="D782" s="4" t="str">
        <f t="shared" si="86"/>
        <v>Clothing</v>
      </c>
      <c r="E782" s="1">
        <v>2898.55</v>
      </c>
      <c r="F782" s="1">
        <v>13</v>
      </c>
      <c r="G782" s="1">
        <v>24</v>
      </c>
      <c r="H782" s="1">
        <v>1966.69</v>
      </c>
      <c r="I782">
        <f t="shared" si="87"/>
        <v>2571.1423225152107</v>
      </c>
      <c r="J782">
        <f t="shared" si="88"/>
        <v>2535146.3299999977</v>
      </c>
      <c r="K782" s="1">
        <f t="shared" si="90"/>
        <v>995.34500000000003</v>
      </c>
      <c r="L782" s="1"/>
      <c r="M782" s="1"/>
      <c r="N782" s="1"/>
      <c r="O782" s="1"/>
      <c r="P782" s="1"/>
      <c r="Q782" s="1"/>
      <c r="R782" s="1" t="s">
        <v>770</v>
      </c>
      <c r="S782" s="2" t="s">
        <v>3910</v>
      </c>
      <c r="T782" s="4" t="s">
        <v>1474</v>
      </c>
      <c r="X782" t="str">
        <f t="shared" si="89"/>
        <v/>
      </c>
    </row>
    <row r="783" spans="1:24" ht="14.25">
      <c r="A783" s="1" t="str">
        <f t="shared" si="84"/>
        <v>128005ac</v>
      </c>
      <c r="B783" s="3">
        <v>45491</v>
      </c>
      <c r="C783" s="2" t="str">
        <f t="shared" si="85"/>
        <v>South</v>
      </c>
      <c r="D783" s="4" t="str">
        <f t="shared" si="86"/>
        <v>Groceries</v>
      </c>
      <c r="E783" s="1">
        <v>4056.48</v>
      </c>
      <c r="F783" s="1">
        <v>34</v>
      </c>
      <c r="G783" s="1">
        <v>43</v>
      </c>
      <c r="H783" s="1">
        <v>981.37</v>
      </c>
      <c r="I783">
        <f t="shared" si="87"/>
        <v>2496.4375124875119</v>
      </c>
      <c r="J783">
        <f t="shared" si="88"/>
        <v>2498933.9499999993</v>
      </c>
      <c r="K783" s="1">
        <f t="shared" si="90"/>
        <v>512.18499999999995</v>
      </c>
      <c r="L783" s="1"/>
      <c r="M783" s="1"/>
      <c r="N783" s="1"/>
      <c r="O783" s="1"/>
      <c r="P783" s="1"/>
      <c r="Q783" s="1"/>
      <c r="R783" s="1" t="s">
        <v>771</v>
      </c>
      <c r="S783" s="2" t="s">
        <v>3913</v>
      </c>
      <c r="T783" s="4" t="s">
        <v>88</v>
      </c>
      <c r="X783" t="str">
        <f t="shared" si="89"/>
        <v/>
      </c>
    </row>
    <row r="784" spans="1:24" ht="14.25">
      <c r="A784" s="1" t="str">
        <f t="shared" si="84"/>
        <v>9406459d</v>
      </c>
      <c r="B784" s="3">
        <v>45158</v>
      </c>
      <c r="C784" s="2" t="str">
        <f t="shared" si="85"/>
        <v>South</v>
      </c>
      <c r="D784" s="4" t="str">
        <f t="shared" si="86"/>
        <v>Clothing</v>
      </c>
      <c r="E784" s="1">
        <v>139.46</v>
      </c>
      <c r="F784" s="1">
        <v>9</v>
      </c>
      <c r="G784" s="1">
        <v>34</v>
      </c>
      <c r="H784" s="1">
        <v>480.55</v>
      </c>
      <c r="I784">
        <f t="shared" si="87"/>
        <v>2496.4375124875119</v>
      </c>
      <c r="J784">
        <f t="shared" si="88"/>
        <v>2498933.9499999993</v>
      </c>
      <c r="K784" s="1">
        <f t="shared" si="90"/>
        <v>257.27499999999998</v>
      </c>
      <c r="L784" s="1"/>
      <c r="M784" s="1"/>
      <c r="N784" s="1"/>
      <c r="O784" s="1"/>
      <c r="P784" s="1"/>
      <c r="Q784" s="1"/>
      <c r="R784" s="1" t="s">
        <v>772</v>
      </c>
      <c r="S784" s="2" t="s">
        <v>3913</v>
      </c>
      <c r="T784" s="4" t="s">
        <v>1474</v>
      </c>
      <c r="X784" t="str">
        <f t="shared" si="89"/>
        <v/>
      </c>
    </row>
    <row r="785" spans="1:24" ht="14.25">
      <c r="A785" s="1" t="str">
        <f t="shared" si="84"/>
        <v>fd02575b</v>
      </c>
      <c r="B785" s="3">
        <v>45444</v>
      </c>
      <c r="C785" s="2" t="str">
        <f t="shared" si="85"/>
        <v>North</v>
      </c>
      <c r="D785" s="4" t="str">
        <f t="shared" si="86"/>
        <v>Clothing</v>
      </c>
      <c r="E785" s="1">
        <v>435.93</v>
      </c>
      <c r="F785" s="1">
        <v>37</v>
      </c>
      <c r="G785" s="1">
        <v>34</v>
      </c>
      <c r="H785" s="1">
        <v>1130.1300000000001</v>
      </c>
      <c r="I785">
        <f t="shared" si="87"/>
        <v>2571.1423225152107</v>
      </c>
      <c r="J785">
        <f t="shared" si="88"/>
        <v>2535146.3299999977</v>
      </c>
      <c r="K785" s="1">
        <f t="shared" si="90"/>
        <v>582.06500000000005</v>
      </c>
      <c r="L785" s="1"/>
      <c r="M785" s="1"/>
      <c r="N785" s="1"/>
      <c r="O785" s="1"/>
      <c r="P785" s="1"/>
      <c r="Q785" s="1"/>
      <c r="R785" s="1" t="s">
        <v>773</v>
      </c>
      <c r="S785" s="2" t="s">
        <v>3910</v>
      </c>
      <c r="T785" s="4" t="s">
        <v>1474</v>
      </c>
      <c r="X785" t="str">
        <f t="shared" si="89"/>
        <v/>
      </c>
    </row>
    <row r="786" spans="1:24" ht="14.25">
      <c r="A786" s="1" t="str">
        <f t="shared" si="84"/>
        <v>3190429d</v>
      </c>
      <c r="B786" s="3">
        <v>45317</v>
      </c>
      <c r="C786" s="2" t="str">
        <f t="shared" si="85"/>
        <v>West</v>
      </c>
      <c r="D786" s="4" t="str">
        <f t="shared" si="86"/>
        <v>Clothing</v>
      </c>
      <c r="E786" s="1">
        <v>2530.56</v>
      </c>
      <c r="F786" s="1">
        <v>19</v>
      </c>
      <c r="G786" s="1">
        <v>6</v>
      </c>
      <c r="H786" s="1">
        <v>1288.56</v>
      </c>
      <c r="I786">
        <f t="shared" si="87"/>
        <v>2537.5954861821929</v>
      </c>
      <c r="J786">
        <f t="shared" si="88"/>
        <v>2479230.7900000024</v>
      </c>
      <c r="K786" s="1">
        <f t="shared" si="90"/>
        <v>647.28</v>
      </c>
      <c r="L786" s="1"/>
      <c r="M786" s="1"/>
      <c r="N786" s="1"/>
      <c r="O786" s="1"/>
      <c r="P786" s="1"/>
      <c r="Q786" s="1"/>
      <c r="R786" s="1" t="s">
        <v>774</v>
      </c>
      <c r="S786" s="2" t="s">
        <v>3911</v>
      </c>
      <c r="T786" s="4" t="s">
        <v>1474</v>
      </c>
      <c r="X786" t="str">
        <f t="shared" si="89"/>
        <v/>
      </c>
    </row>
    <row r="787" spans="1:24" ht="14.25">
      <c r="A787" s="1" t="str">
        <f t="shared" si="84"/>
        <v>95261a6a</v>
      </c>
      <c r="B787" s="3">
        <v>44903</v>
      </c>
      <c r="C787" s="2" t="str">
        <f t="shared" si="85"/>
        <v>East</v>
      </c>
      <c r="D787" s="4" t="str">
        <f t="shared" si="86"/>
        <v>Furniture</v>
      </c>
      <c r="E787" s="1">
        <v>1953.71</v>
      </c>
      <c r="F787" s="1">
        <v>39</v>
      </c>
      <c r="G787" s="1">
        <v>49</v>
      </c>
      <c r="H787" s="1">
        <v>548.37</v>
      </c>
      <c r="I787">
        <f t="shared" si="87"/>
        <v>2506.2477027027048</v>
      </c>
      <c r="J787">
        <f t="shared" si="88"/>
        <v>2596472.620000002</v>
      </c>
      <c r="K787" s="1">
        <f t="shared" si="90"/>
        <v>298.685</v>
      </c>
      <c r="L787" s="1"/>
      <c r="M787" s="1"/>
      <c r="N787" s="1"/>
      <c r="O787" s="1"/>
      <c r="P787" s="1"/>
      <c r="Q787" s="1"/>
      <c r="R787" s="1" t="s">
        <v>775</v>
      </c>
      <c r="S787" s="2" t="s">
        <v>3912</v>
      </c>
      <c r="T787" s="4" t="s">
        <v>535</v>
      </c>
      <c r="X787" t="str">
        <f t="shared" si="89"/>
        <v/>
      </c>
    </row>
    <row r="788" spans="1:24" ht="14.25">
      <c r="A788" s="1" t="str">
        <f t="shared" si="84"/>
        <v>81f68fac</v>
      </c>
      <c r="B788" s="3">
        <v>45524</v>
      </c>
      <c r="C788" s="2" t="str">
        <f t="shared" si="85"/>
        <v>North</v>
      </c>
      <c r="D788" s="4" t="str">
        <f t="shared" si="86"/>
        <v>Sports</v>
      </c>
      <c r="E788" s="1">
        <v>4573.18</v>
      </c>
      <c r="F788" s="1">
        <v>21</v>
      </c>
      <c r="G788" s="1">
        <v>37</v>
      </c>
      <c r="H788" s="1">
        <v>369.12</v>
      </c>
      <c r="I788">
        <f t="shared" si="87"/>
        <v>2571.1423225152107</v>
      </c>
      <c r="J788">
        <f t="shared" si="88"/>
        <v>2535146.3299999977</v>
      </c>
      <c r="K788" s="1">
        <f t="shared" si="90"/>
        <v>203.06</v>
      </c>
      <c r="L788" s="1"/>
      <c r="M788" s="1"/>
      <c r="N788" s="1"/>
      <c r="O788" s="1"/>
      <c r="P788" s="1"/>
      <c r="Q788" s="1"/>
      <c r="R788" s="1" t="s">
        <v>776</v>
      </c>
      <c r="S788" s="2" t="s">
        <v>3910</v>
      </c>
      <c r="T788" s="4" t="s">
        <v>17</v>
      </c>
      <c r="X788" t="str">
        <f t="shared" si="89"/>
        <v/>
      </c>
    </row>
    <row r="789" spans="1:24" ht="14.25">
      <c r="A789" s="1" t="str">
        <f t="shared" si="84"/>
        <v>78299c97</v>
      </c>
      <c r="B789" s="3">
        <v>45050</v>
      </c>
      <c r="C789" s="2" t="str">
        <f t="shared" si="85"/>
        <v>East</v>
      </c>
      <c r="D789" s="4" t="str">
        <f t="shared" si="86"/>
        <v>Electronics</v>
      </c>
      <c r="E789" s="1">
        <v>3475.41</v>
      </c>
      <c r="F789" s="1">
        <v>1</v>
      </c>
      <c r="G789" s="1">
        <v>32</v>
      </c>
      <c r="H789" s="1">
        <v>1732.75</v>
      </c>
      <c r="I789">
        <f t="shared" si="87"/>
        <v>2506.2477027027048</v>
      </c>
      <c r="J789">
        <f t="shared" si="88"/>
        <v>2596472.620000002</v>
      </c>
      <c r="K789" s="1">
        <f t="shared" si="90"/>
        <v>882.375</v>
      </c>
      <c r="L789" s="1"/>
      <c r="M789" s="1"/>
      <c r="N789" s="1"/>
      <c r="O789" s="1"/>
      <c r="P789" s="1"/>
      <c r="Q789" s="1"/>
      <c r="R789" s="1" t="s">
        <v>777</v>
      </c>
      <c r="S789" s="2" t="s">
        <v>3912</v>
      </c>
      <c r="T789" s="4" t="s">
        <v>291</v>
      </c>
      <c r="X789" t="str">
        <f t="shared" si="89"/>
        <v/>
      </c>
    </row>
    <row r="790" spans="1:24" ht="14.25">
      <c r="A790" s="1" t="str">
        <f t="shared" si="84"/>
        <v>30be7dc5</v>
      </c>
      <c r="B790" s="3">
        <v>45101</v>
      </c>
      <c r="C790" s="2" t="str">
        <f t="shared" si="85"/>
        <v>North</v>
      </c>
      <c r="D790" s="4" t="str">
        <f t="shared" si="86"/>
        <v>Groceries</v>
      </c>
      <c r="E790" s="1">
        <v>3241.87</v>
      </c>
      <c r="F790" s="1">
        <v>25</v>
      </c>
      <c r="G790" s="1">
        <v>44</v>
      </c>
      <c r="H790" s="1">
        <v>120.21</v>
      </c>
      <c r="I790">
        <f t="shared" si="87"/>
        <v>2571.1423225152107</v>
      </c>
      <c r="J790">
        <f t="shared" si="88"/>
        <v>2535146.3299999977</v>
      </c>
      <c r="K790" s="1">
        <f t="shared" si="90"/>
        <v>82.10499999999999</v>
      </c>
      <c r="L790" s="1"/>
      <c r="M790" s="1"/>
      <c r="N790" s="1"/>
      <c r="O790" s="1"/>
      <c r="P790" s="1"/>
      <c r="Q790" s="1"/>
      <c r="R790" s="1" t="s">
        <v>778</v>
      </c>
      <c r="S790" s="2" t="s">
        <v>3910</v>
      </c>
      <c r="T790" s="4" t="s">
        <v>88</v>
      </c>
      <c r="X790" t="str">
        <f t="shared" si="89"/>
        <v/>
      </c>
    </row>
    <row r="791" spans="1:24" ht="14.25">
      <c r="A791" s="1" t="str">
        <f t="shared" si="84"/>
        <v>6675703f</v>
      </c>
      <c r="B791" s="3">
        <v>45077</v>
      </c>
      <c r="C791" s="2" t="str">
        <f t="shared" si="85"/>
        <v>East</v>
      </c>
      <c r="D791" s="4" t="str">
        <f t="shared" si="86"/>
        <v>Electronics</v>
      </c>
      <c r="E791" s="1">
        <v>4697.2700000000004</v>
      </c>
      <c r="F791" s="1">
        <v>41</v>
      </c>
      <c r="G791" s="1">
        <v>49</v>
      </c>
      <c r="H791" s="1">
        <v>1686.33</v>
      </c>
      <c r="I791">
        <f t="shared" si="87"/>
        <v>2506.2477027027048</v>
      </c>
      <c r="J791">
        <f t="shared" si="88"/>
        <v>2596472.620000002</v>
      </c>
      <c r="K791" s="1">
        <f t="shared" si="90"/>
        <v>867.66499999999996</v>
      </c>
      <c r="L791" s="1"/>
      <c r="M791" s="1"/>
      <c r="N791" s="1"/>
      <c r="O791" s="1"/>
      <c r="P791" s="1"/>
      <c r="Q791" s="1"/>
      <c r="R791" s="1" t="s">
        <v>779</v>
      </c>
      <c r="S791" s="2" t="s">
        <v>3912</v>
      </c>
      <c r="T791" s="4" t="s">
        <v>291</v>
      </c>
      <c r="X791" t="str">
        <f t="shared" si="89"/>
        <v/>
      </c>
    </row>
    <row r="792" spans="1:24" ht="14.25">
      <c r="A792" s="1" t="str">
        <f t="shared" si="84"/>
        <v>0f49933b</v>
      </c>
      <c r="B792" s="3">
        <v>44941</v>
      </c>
      <c r="C792" s="2" t="str">
        <f t="shared" si="85"/>
        <v>North</v>
      </c>
      <c r="D792" s="4" t="str">
        <f t="shared" si="86"/>
        <v>Groceries</v>
      </c>
      <c r="E792" s="1">
        <v>2296.37</v>
      </c>
      <c r="F792" s="1">
        <v>18</v>
      </c>
      <c r="G792" s="1">
        <v>9</v>
      </c>
      <c r="H792" s="1">
        <v>959.38</v>
      </c>
      <c r="I792">
        <f t="shared" si="87"/>
        <v>2571.1423225152107</v>
      </c>
      <c r="J792">
        <f t="shared" si="88"/>
        <v>2535146.3299999977</v>
      </c>
      <c r="K792" s="1">
        <f t="shared" si="90"/>
        <v>484.19</v>
      </c>
      <c r="L792" s="1"/>
      <c r="M792" s="1"/>
      <c r="N792" s="1"/>
      <c r="O792" s="1"/>
      <c r="P792" s="1"/>
      <c r="Q792" s="1"/>
      <c r="R792" s="1" t="s">
        <v>780</v>
      </c>
      <c r="S792" s="2" t="s">
        <v>3910</v>
      </c>
      <c r="T792" s="4" t="s">
        <v>88</v>
      </c>
      <c r="X792" t="str">
        <f t="shared" si="89"/>
        <v/>
      </c>
    </row>
    <row r="793" spans="1:24" ht="14.25">
      <c r="A793" s="1" t="str">
        <f t="shared" si="84"/>
        <v>caae4bea</v>
      </c>
      <c r="B793" s="3">
        <v>45472</v>
      </c>
      <c r="C793" s="2" t="str">
        <f t="shared" si="85"/>
        <v>East</v>
      </c>
      <c r="D793" s="4" t="str">
        <f t="shared" si="86"/>
        <v>Groceries</v>
      </c>
      <c r="E793" s="1">
        <v>2708.02</v>
      </c>
      <c r="F793" s="1">
        <v>1</v>
      </c>
      <c r="G793" s="1">
        <v>50</v>
      </c>
      <c r="H793" s="1">
        <v>768.51</v>
      </c>
      <c r="I793">
        <f t="shared" si="87"/>
        <v>2506.2477027027048</v>
      </c>
      <c r="J793">
        <f t="shared" si="88"/>
        <v>2596472.620000002</v>
      </c>
      <c r="K793" s="1">
        <f t="shared" si="90"/>
        <v>409.255</v>
      </c>
      <c r="L793" s="1"/>
      <c r="M793" s="1"/>
      <c r="N793" s="1"/>
      <c r="O793" s="1"/>
      <c r="P793" s="1"/>
      <c r="Q793" s="1"/>
      <c r="R793" s="1" t="s">
        <v>781</v>
      </c>
      <c r="S793" s="2" t="s">
        <v>3912</v>
      </c>
      <c r="T793" s="4" t="s">
        <v>88</v>
      </c>
      <c r="X793" t="str">
        <f t="shared" si="89"/>
        <v/>
      </c>
    </row>
    <row r="794" spans="1:24" ht="14.25">
      <c r="A794" s="1" t="str">
        <f t="shared" si="84"/>
        <v>e6336e47</v>
      </c>
      <c r="B794" s="3">
        <v>45333</v>
      </c>
      <c r="C794" s="2" t="str">
        <f t="shared" si="85"/>
        <v>North</v>
      </c>
      <c r="D794" s="4" t="str">
        <f t="shared" si="86"/>
        <v>Furniture</v>
      </c>
      <c r="E794" s="1">
        <v>2674.76</v>
      </c>
      <c r="F794" s="1">
        <v>30</v>
      </c>
      <c r="G794" s="1">
        <v>30</v>
      </c>
      <c r="H794" s="1">
        <v>700.3</v>
      </c>
      <c r="I794">
        <f t="shared" si="87"/>
        <v>2571.1423225152107</v>
      </c>
      <c r="J794">
        <f t="shared" si="88"/>
        <v>2535146.3299999977</v>
      </c>
      <c r="K794" s="1">
        <f t="shared" si="90"/>
        <v>365.15</v>
      </c>
      <c r="L794" s="1"/>
      <c r="M794" s="1"/>
      <c r="N794" s="1"/>
      <c r="O794" s="1"/>
      <c r="P794" s="1"/>
      <c r="Q794" s="1"/>
      <c r="R794" s="1" t="s">
        <v>782</v>
      </c>
      <c r="S794" s="2" t="s">
        <v>3910</v>
      </c>
      <c r="T794" s="4" t="s">
        <v>535</v>
      </c>
      <c r="X794" t="str">
        <f t="shared" si="89"/>
        <v/>
      </c>
    </row>
    <row r="795" spans="1:24" ht="14.25">
      <c r="A795" s="1" t="str">
        <f t="shared" si="84"/>
        <v>c8b4559d</v>
      </c>
      <c r="B795" s="3">
        <v>44938</v>
      </c>
      <c r="C795" s="2" t="str">
        <f t="shared" si="85"/>
        <v>West</v>
      </c>
      <c r="D795" s="4" t="str">
        <f t="shared" si="86"/>
        <v>Groceries</v>
      </c>
      <c r="E795" s="1">
        <v>573.33000000000004</v>
      </c>
      <c r="F795" s="1">
        <v>22</v>
      </c>
      <c r="G795" s="1">
        <v>12</v>
      </c>
      <c r="H795" s="1">
        <v>624.6</v>
      </c>
      <c r="I795">
        <f t="shared" si="87"/>
        <v>2537.5954861821929</v>
      </c>
      <c r="J795">
        <f t="shared" si="88"/>
        <v>2479230.7900000024</v>
      </c>
      <c r="K795" s="1">
        <f t="shared" si="90"/>
        <v>318.3</v>
      </c>
      <c r="L795" s="1"/>
      <c r="M795" s="1"/>
      <c r="N795" s="1"/>
      <c r="O795" s="1"/>
      <c r="P795" s="1"/>
      <c r="Q795" s="1"/>
      <c r="R795" s="1" t="s">
        <v>783</v>
      </c>
      <c r="S795" s="2" t="s">
        <v>3911</v>
      </c>
      <c r="T795" s="4" t="s">
        <v>88</v>
      </c>
      <c r="X795" t="str">
        <f t="shared" si="89"/>
        <v/>
      </c>
    </row>
    <row r="796" spans="1:24" ht="14.25">
      <c r="A796" s="1" t="str">
        <f t="shared" si="84"/>
        <v>6751d130</v>
      </c>
      <c r="B796" s="3">
        <v>45499</v>
      </c>
      <c r="C796" s="2" t="str">
        <f t="shared" si="85"/>
        <v>South</v>
      </c>
      <c r="D796" s="4" t="str">
        <f t="shared" si="86"/>
        <v>Groceries</v>
      </c>
      <c r="E796" s="1">
        <v>4504.88</v>
      </c>
      <c r="F796" s="1">
        <v>41</v>
      </c>
      <c r="G796" s="1">
        <v>22</v>
      </c>
      <c r="H796" s="1">
        <v>1990.12</v>
      </c>
      <c r="I796">
        <f t="shared" si="87"/>
        <v>2496.4375124875119</v>
      </c>
      <c r="J796">
        <f t="shared" si="88"/>
        <v>2498933.9499999993</v>
      </c>
      <c r="K796" s="1">
        <f t="shared" si="90"/>
        <v>1006.06</v>
      </c>
      <c r="L796" s="1"/>
      <c r="M796" s="1"/>
      <c r="N796" s="1"/>
      <c r="O796" s="1"/>
      <c r="P796" s="1"/>
      <c r="Q796" s="1"/>
      <c r="R796" s="1" t="s">
        <v>784</v>
      </c>
      <c r="S796" s="2" t="s">
        <v>3913</v>
      </c>
      <c r="T796" s="4" t="s">
        <v>88</v>
      </c>
      <c r="X796" t="str">
        <f t="shared" si="89"/>
        <v/>
      </c>
    </row>
    <row r="797" spans="1:24" ht="14.25">
      <c r="A797" s="1" t="str">
        <f t="shared" si="84"/>
        <v>e3f2c107</v>
      </c>
      <c r="B797" s="3">
        <v>45221</v>
      </c>
      <c r="C797" s="2" t="str">
        <f t="shared" si="85"/>
        <v>North</v>
      </c>
      <c r="D797" s="4" t="str">
        <f t="shared" si="86"/>
        <v>Clothing</v>
      </c>
      <c r="E797" s="1">
        <v>1030.27</v>
      </c>
      <c r="F797" s="1">
        <v>3</v>
      </c>
      <c r="G797" s="1">
        <v>17</v>
      </c>
      <c r="H797" s="1">
        <v>1400.39</v>
      </c>
      <c r="I797">
        <f t="shared" si="87"/>
        <v>2571.1423225152107</v>
      </c>
      <c r="J797">
        <f t="shared" si="88"/>
        <v>2535146.3299999977</v>
      </c>
      <c r="K797" s="1">
        <f t="shared" si="90"/>
        <v>708.69500000000005</v>
      </c>
      <c r="L797" s="1"/>
      <c r="M797" s="1"/>
      <c r="N797" s="1"/>
      <c r="O797" s="1"/>
      <c r="P797" s="1"/>
      <c r="Q797" s="1"/>
      <c r="R797" s="1" t="s">
        <v>785</v>
      </c>
      <c r="S797" s="2" t="s">
        <v>3910</v>
      </c>
      <c r="T797" s="4" t="s">
        <v>1474</v>
      </c>
      <c r="X797" t="str">
        <f t="shared" si="89"/>
        <v/>
      </c>
    </row>
    <row r="798" spans="1:24" ht="14.25">
      <c r="A798" s="1" t="str">
        <f t="shared" si="84"/>
        <v>a346f073</v>
      </c>
      <c r="B798" s="3">
        <v>45368</v>
      </c>
      <c r="C798" s="2" t="str">
        <f t="shared" si="85"/>
        <v>South</v>
      </c>
      <c r="D798" s="4" t="str">
        <f t="shared" si="86"/>
        <v>Clothing</v>
      </c>
      <c r="E798" s="1">
        <v>4703.6400000000003</v>
      </c>
      <c r="F798" s="1">
        <v>7</v>
      </c>
      <c r="G798" s="1">
        <v>3</v>
      </c>
      <c r="H798" s="1">
        <v>757.91</v>
      </c>
      <c r="I798">
        <f t="shared" si="87"/>
        <v>2496.4375124875119</v>
      </c>
      <c r="J798">
        <f t="shared" si="88"/>
        <v>2498933.9499999993</v>
      </c>
      <c r="K798" s="1">
        <f t="shared" si="90"/>
        <v>380.45499999999998</v>
      </c>
      <c r="L798" s="1"/>
      <c r="M798" s="1"/>
      <c r="N798" s="1"/>
      <c r="O798" s="1"/>
      <c r="P798" s="1"/>
      <c r="Q798" s="1"/>
      <c r="R798" s="1" t="s">
        <v>786</v>
      </c>
      <c r="S798" s="2" t="s">
        <v>3913</v>
      </c>
      <c r="T798" s="4" t="s">
        <v>1474</v>
      </c>
      <c r="X798" t="str">
        <f t="shared" si="89"/>
        <v/>
      </c>
    </row>
    <row r="799" spans="1:24" ht="14.25">
      <c r="A799" s="1" t="str">
        <f t="shared" si="84"/>
        <v>8c24cc4c</v>
      </c>
      <c r="B799" s="3">
        <v>45592</v>
      </c>
      <c r="C799" s="2" t="str">
        <f t="shared" si="85"/>
        <v>North</v>
      </c>
      <c r="D799" s="4" t="str">
        <f t="shared" si="86"/>
        <v>Sports</v>
      </c>
      <c r="E799" s="1">
        <v>625.49</v>
      </c>
      <c r="F799" s="1">
        <v>35</v>
      </c>
      <c r="G799" s="1">
        <v>22</v>
      </c>
      <c r="H799" s="1">
        <v>1692.13</v>
      </c>
      <c r="I799">
        <f t="shared" si="87"/>
        <v>2571.1423225152107</v>
      </c>
      <c r="J799">
        <f t="shared" si="88"/>
        <v>2535146.3299999977</v>
      </c>
      <c r="K799" s="1">
        <f t="shared" si="90"/>
        <v>857.06500000000005</v>
      </c>
      <c r="L799" s="1"/>
      <c r="M799" s="1"/>
      <c r="N799" s="1"/>
      <c r="O799" s="1"/>
      <c r="P799" s="1"/>
      <c r="Q799" s="1"/>
      <c r="R799" s="1" t="s">
        <v>787</v>
      </c>
      <c r="S799" s="2" t="s">
        <v>3910</v>
      </c>
      <c r="T799" s="4" t="s">
        <v>17</v>
      </c>
      <c r="X799" t="str">
        <f t="shared" si="89"/>
        <v/>
      </c>
    </row>
    <row r="800" spans="1:24" ht="14.25">
      <c r="A800" s="1" t="str">
        <f t="shared" si="84"/>
        <v>7e98bd40</v>
      </c>
      <c r="B800" s="3">
        <v>45349</v>
      </c>
      <c r="C800" s="2" t="str">
        <f t="shared" si="85"/>
        <v>South</v>
      </c>
      <c r="D800" s="4" t="str">
        <f t="shared" si="86"/>
        <v>Clothing</v>
      </c>
      <c r="E800" s="1">
        <v>441.19</v>
      </c>
      <c r="F800" s="1">
        <v>35</v>
      </c>
      <c r="G800" s="1">
        <v>39</v>
      </c>
      <c r="H800" s="1">
        <v>1552.73</v>
      </c>
      <c r="I800">
        <f t="shared" si="87"/>
        <v>2496.4375124875119</v>
      </c>
      <c r="J800">
        <f t="shared" si="88"/>
        <v>2498933.9499999993</v>
      </c>
      <c r="K800" s="1">
        <f t="shared" si="90"/>
        <v>795.86500000000001</v>
      </c>
      <c r="L800" s="1"/>
      <c r="M800" s="1"/>
      <c r="N800" s="1"/>
      <c r="O800" s="1"/>
      <c r="P800" s="1"/>
      <c r="Q800" s="1"/>
      <c r="R800" s="1" t="s">
        <v>788</v>
      </c>
      <c r="S800" s="2" t="s">
        <v>3913</v>
      </c>
      <c r="T800" s="4" t="s">
        <v>1474</v>
      </c>
      <c r="X800" t="str">
        <f t="shared" si="89"/>
        <v/>
      </c>
    </row>
    <row r="801" spans="1:24" ht="14.25">
      <c r="A801" s="1" t="str">
        <f t="shared" si="84"/>
        <v>e0eca1b0</v>
      </c>
      <c r="B801" s="3">
        <v>45087</v>
      </c>
      <c r="C801" s="2" t="str">
        <f t="shared" si="85"/>
        <v>West</v>
      </c>
      <c r="D801" s="4" t="str">
        <f t="shared" si="86"/>
        <v>Electronics</v>
      </c>
      <c r="E801" s="1">
        <v>4886.88</v>
      </c>
      <c r="F801" s="1">
        <v>43</v>
      </c>
      <c r="G801" s="1">
        <v>35</v>
      </c>
      <c r="H801" s="1">
        <v>1856.72</v>
      </c>
      <c r="I801">
        <f t="shared" si="87"/>
        <v>2537.5954861821929</v>
      </c>
      <c r="J801">
        <f t="shared" si="88"/>
        <v>2479230.7900000024</v>
      </c>
      <c r="K801" s="1">
        <f t="shared" si="90"/>
        <v>945.86</v>
      </c>
      <c r="L801" s="1"/>
      <c r="M801" s="1"/>
      <c r="N801" s="1"/>
      <c r="O801" s="1"/>
      <c r="P801" s="1"/>
      <c r="Q801" s="1"/>
      <c r="R801" s="1" t="s">
        <v>789</v>
      </c>
      <c r="S801" s="2" t="s">
        <v>3911</v>
      </c>
      <c r="T801" s="4" t="s">
        <v>291</v>
      </c>
      <c r="X801" t="str">
        <f t="shared" si="89"/>
        <v/>
      </c>
    </row>
    <row r="802" spans="1:24" ht="14.25">
      <c r="A802" s="1" t="str">
        <f t="shared" si="84"/>
        <v>9644359f</v>
      </c>
      <c r="B802" s="3">
        <v>45523</v>
      </c>
      <c r="C802" s="2" t="str">
        <f t="shared" si="85"/>
        <v>East</v>
      </c>
      <c r="D802" s="4" t="str">
        <f t="shared" si="86"/>
        <v>Sports</v>
      </c>
      <c r="E802" s="1">
        <v>1684.38</v>
      </c>
      <c r="F802" s="1">
        <v>44</v>
      </c>
      <c r="G802" s="1">
        <v>11</v>
      </c>
      <c r="H802" s="1">
        <v>524.86</v>
      </c>
      <c r="I802">
        <f t="shared" si="87"/>
        <v>2506.2477027027048</v>
      </c>
      <c r="J802">
        <f t="shared" si="88"/>
        <v>2596472.620000002</v>
      </c>
      <c r="K802" s="1">
        <f t="shared" si="90"/>
        <v>267.93</v>
      </c>
      <c r="L802" s="1"/>
      <c r="M802" s="1"/>
      <c r="N802" s="1"/>
      <c r="O802" s="1"/>
      <c r="P802" s="1"/>
      <c r="Q802" s="1"/>
      <c r="R802" s="1" t="s">
        <v>790</v>
      </c>
      <c r="S802" s="2" t="s">
        <v>3912</v>
      </c>
      <c r="T802" s="4" t="s">
        <v>17</v>
      </c>
      <c r="X802" t="str">
        <f t="shared" si="89"/>
        <v/>
      </c>
    </row>
    <row r="803" spans="1:24" ht="14.25">
      <c r="A803" s="1" t="str">
        <f t="shared" si="84"/>
        <v>2e7d22d7</v>
      </c>
      <c r="B803" s="3">
        <v>45537</v>
      </c>
      <c r="C803" s="2" t="str">
        <f t="shared" si="85"/>
        <v>East</v>
      </c>
      <c r="D803" s="4" t="str">
        <f t="shared" si="86"/>
        <v>Groceries</v>
      </c>
      <c r="E803" s="1">
        <v>4619.1899999999996</v>
      </c>
      <c r="F803" s="1">
        <v>16</v>
      </c>
      <c r="G803" s="1">
        <v>29</v>
      </c>
      <c r="H803" s="1">
        <v>192.04</v>
      </c>
      <c r="I803">
        <f t="shared" si="87"/>
        <v>2506.2477027027048</v>
      </c>
      <c r="J803">
        <f t="shared" si="88"/>
        <v>2596472.620000002</v>
      </c>
      <c r="K803" s="1">
        <f t="shared" si="90"/>
        <v>110.52</v>
      </c>
      <c r="L803" s="1"/>
      <c r="M803" s="1"/>
      <c r="N803" s="1"/>
      <c r="O803" s="1"/>
      <c r="P803" s="1"/>
      <c r="Q803" s="1"/>
      <c r="R803" s="1" t="s">
        <v>791</v>
      </c>
      <c r="S803" s="2" t="s">
        <v>3912</v>
      </c>
      <c r="T803" s="4" t="s">
        <v>88</v>
      </c>
      <c r="X803" t="str">
        <f t="shared" si="89"/>
        <v/>
      </c>
    </row>
    <row r="804" spans="1:24" ht="14.25">
      <c r="A804" s="1" t="str">
        <f t="shared" si="84"/>
        <v>a84a0178</v>
      </c>
      <c r="B804" s="3">
        <v>45111</v>
      </c>
      <c r="C804" s="2" t="str">
        <f t="shared" si="85"/>
        <v>East</v>
      </c>
      <c r="D804" s="4" t="str">
        <f t="shared" si="86"/>
        <v>Electronics</v>
      </c>
      <c r="E804" s="1">
        <v>562.79999999999995</v>
      </c>
      <c r="F804" s="1">
        <v>6</v>
      </c>
      <c r="G804" s="1">
        <v>35</v>
      </c>
      <c r="H804" s="1">
        <v>1979.08</v>
      </c>
      <c r="I804">
        <f t="shared" si="87"/>
        <v>2506.2477027027048</v>
      </c>
      <c r="J804">
        <f t="shared" si="88"/>
        <v>2596472.620000002</v>
      </c>
      <c r="K804" s="1">
        <f t="shared" si="90"/>
        <v>1007.04</v>
      </c>
      <c r="L804" s="1"/>
      <c r="M804" s="1"/>
      <c r="N804" s="1"/>
      <c r="O804" s="1"/>
      <c r="P804" s="1"/>
      <c r="Q804" s="1"/>
      <c r="R804" s="1" t="s">
        <v>792</v>
      </c>
      <c r="S804" s="2" t="s">
        <v>3912</v>
      </c>
      <c r="T804" s="4" t="s">
        <v>291</v>
      </c>
      <c r="X804" t="str">
        <f t="shared" si="89"/>
        <v/>
      </c>
    </row>
    <row r="805" spans="1:24" ht="14.25">
      <c r="A805" s="1" t="str">
        <f t="shared" si="84"/>
        <v>66253b8c</v>
      </c>
      <c r="B805" s="3">
        <v>45408</v>
      </c>
      <c r="C805" s="2" t="str">
        <f t="shared" si="85"/>
        <v>South</v>
      </c>
      <c r="D805" s="4" t="str">
        <f t="shared" si="86"/>
        <v>Groceries</v>
      </c>
      <c r="E805" s="1">
        <v>170.54</v>
      </c>
      <c r="F805" s="1">
        <v>13</v>
      </c>
      <c r="G805" s="1">
        <v>49</v>
      </c>
      <c r="H805" s="1">
        <v>740.95</v>
      </c>
      <c r="I805">
        <f t="shared" si="87"/>
        <v>2496.4375124875119</v>
      </c>
      <c r="J805">
        <f t="shared" si="88"/>
        <v>2498933.9499999993</v>
      </c>
      <c r="K805" s="1">
        <f t="shared" si="90"/>
        <v>394.97500000000002</v>
      </c>
      <c r="L805" s="1"/>
      <c r="M805" s="1"/>
      <c r="N805" s="1"/>
      <c r="O805" s="1"/>
      <c r="P805" s="1"/>
      <c r="Q805" s="1"/>
      <c r="R805" s="1" t="s">
        <v>793</v>
      </c>
      <c r="S805" s="2" t="s">
        <v>3913</v>
      </c>
      <c r="T805" s="4" t="s">
        <v>88</v>
      </c>
      <c r="X805" t="str">
        <f t="shared" si="89"/>
        <v/>
      </c>
    </row>
    <row r="806" spans="1:24" ht="14.25">
      <c r="A806" s="1" t="str">
        <f t="shared" si="84"/>
        <v>bb2a0ea5</v>
      </c>
      <c r="B806" s="3">
        <v>45576</v>
      </c>
      <c r="C806" s="2" t="str">
        <f t="shared" si="85"/>
        <v>East</v>
      </c>
      <c r="D806" s="4" t="str">
        <f t="shared" si="86"/>
        <v>Furniture</v>
      </c>
      <c r="E806" s="1">
        <v>4718.8100000000004</v>
      </c>
      <c r="F806" s="1">
        <v>15</v>
      </c>
      <c r="G806" s="1">
        <v>26</v>
      </c>
      <c r="H806" s="1">
        <v>1500.35</v>
      </c>
      <c r="I806">
        <f t="shared" si="87"/>
        <v>2506.2477027027048</v>
      </c>
      <c r="J806">
        <f t="shared" si="88"/>
        <v>2596472.620000002</v>
      </c>
      <c r="K806" s="1">
        <f t="shared" si="90"/>
        <v>763.17499999999995</v>
      </c>
      <c r="L806" s="1"/>
      <c r="M806" s="1"/>
      <c r="N806" s="1"/>
      <c r="O806" s="1"/>
      <c r="P806" s="1"/>
      <c r="Q806" s="1"/>
      <c r="R806" s="1" t="s">
        <v>794</v>
      </c>
      <c r="S806" s="2" t="s">
        <v>3912</v>
      </c>
      <c r="T806" s="4" t="s">
        <v>535</v>
      </c>
      <c r="X806" t="str">
        <f t="shared" si="89"/>
        <v/>
      </c>
    </row>
    <row r="807" spans="1:24" ht="14.25">
      <c r="A807" s="1" t="str">
        <f t="shared" si="84"/>
        <v>78c4a54a</v>
      </c>
      <c r="B807" s="3">
        <v>45260</v>
      </c>
      <c r="C807" s="2" t="str">
        <f t="shared" si="85"/>
        <v>North</v>
      </c>
      <c r="D807" s="4" t="str">
        <f t="shared" si="86"/>
        <v>Sports</v>
      </c>
      <c r="E807" s="1">
        <v>4051.54</v>
      </c>
      <c r="F807" s="1">
        <v>9</v>
      </c>
      <c r="G807" s="1">
        <v>3</v>
      </c>
      <c r="H807" s="1">
        <v>1690.46</v>
      </c>
      <c r="I807">
        <f t="shared" si="87"/>
        <v>2571.1423225152107</v>
      </c>
      <c r="J807">
        <f t="shared" si="88"/>
        <v>2535146.3299999977</v>
      </c>
      <c r="K807" s="1">
        <f t="shared" si="90"/>
        <v>846.73</v>
      </c>
      <c r="L807" s="1"/>
      <c r="M807" s="1"/>
      <c r="N807" s="1"/>
      <c r="O807" s="1"/>
      <c r="P807" s="1"/>
      <c r="Q807" s="1"/>
      <c r="R807" s="1" t="s">
        <v>795</v>
      </c>
      <c r="S807" s="2" t="s">
        <v>3910</v>
      </c>
      <c r="T807" s="4" t="s">
        <v>17</v>
      </c>
      <c r="X807" t="str">
        <f t="shared" si="89"/>
        <v/>
      </c>
    </row>
    <row r="808" spans="1:24" ht="14.25">
      <c r="A808" s="1" t="str">
        <f t="shared" si="84"/>
        <v>c06d3082</v>
      </c>
      <c r="B808" s="3">
        <v>45205</v>
      </c>
      <c r="C808" s="2" t="str">
        <f t="shared" si="85"/>
        <v>North</v>
      </c>
      <c r="D808" s="4" t="str">
        <f t="shared" si="86"/>
        <v>Furniture</v>
      </c>
      <c r="E808" s="1">
        <v>4549.21</v>
      </c>
      <c r="F808" s="1">
        <v>49</v>
      </c>
      <c r="G808" s="1">
        <v>29</v>
      </c>
      <c r="H808" s="1">
        <v>1186.3599999999999</v>
      </c>
      <c r="I808">
        <f t="shared" si="87"/>
        <v>2571.1423225152107</v>
      </c>
      <c r="J808">
        <f t="shared" si="88"/>
        <v>2535146.3299999977</v>
      </c>
      <c r="K808" s="1">
        <f t="shared" si="90"/>
        <v>607.67999999999995</v>
      </c>
      <c r="L808" s="1"/>
      <c r="M808" s="1"/>
      <c r="N808" s="1"/>
      <c r="O808" s="1"/>
      <c r="P808" s="1"/>
      <c r="Q808" s="1"/>
      <c r="R808" s="1" t="s">
        <v>796</v>
      </c>
      <c r="S808" s="2" t="s">
        <v>3910</v>
      </c>
      <c r="T808" s="4" t="s">
        <v>535</v>
      </c>
      <c r="X808" t="str">
        <f t="shared" si="89"/>
        <v/>
      </c>
    </row>
    <row r="809" spans="1:24" ht="14.25">
      <c r="A809" s="1" t="str">
        <f t="shared" si="84"/>
        <v>b3821a94</v>
      </c>
      <c r="B809" s="3">
        <v>45482</v>
      </c>
      <c r="C809" s="2" t="str">
        <f t="shared" si="85"/>
        <v>South</v>
      </c>
      <c r="D809" s="4" t="str">
        <f t="shared" si="86"/>
        <v>Furniture</v>
      </c>
      <c r="E809" s="1">
        <v>2008.31</v>
      </c>
      <c r="F809" s="1">
        <v>26</v>
      </c>
      <c r="G809" s="1">
        <v>4</v>
      </c>
      <c r="H809" s="1">
        <v>1993.55</v>
      </c>
      <c r="I809">
        <f t="shared" si="87"/>
        <v>2496.4375124875119</v>
      </c>
      <c r="J809">
        <f t="shared" si="88"/>
        <v>2498933.9499999993</v>
      </c>
      <c r="K809" s="1">
        <f t="shared" si="90"/>
        <v>998.77499999999998</v>
      </c>
      <c r="L809" s="1"/>
      <c r="M809" s="1"/>
      <c r="N809" s="1"/>
      <c r="O809" s="1"/>
      <c r="P809" s="1"/>
      <c r="Q809" s="1"/>
      <c r="R809" s="1" t="s">
        <v>797</v>
      </c>
      <c r="S809" s="2" t="s">
        <v>3913</v>
      </c>
      <c r="T809" s="4" t="s">
        <v>535</v>
      </c>
      <c r="X809" t="str">
        <f t="shared" si="89"/>
        <v/>
      </c>
    </row>
    <row r="810" spans="1:24" ht="14.25">
      <c r="A810" s="1" t="str">
        <f t="shared" si="84"/>
        <v>5370cec7</v>
      </c>
      <c r="B810" s="3">
        <v>45572</v>
      </c>
      <c r="C810" s="2" t="str">
        <f t="shared" si="85"/>
        <v>West</v>
      </c>
      <c r="D810" s="4" t="str">
        <f t="shared" si="86"/>
        <v>Sports</v>
      </c>
      <c r="E810" s="1">
        <v>3422.92</v>
      </c>
      <c r="F810" s="1">
        <v>9</v>
      </c>
      <c r="G810" s="1">
        <v>23</v>
      </c>
      <c r="H810" s="1">
        <v>1225.55</v>
      </c>
      <c r="I810">
        <f t="shared" si="87"/>
        <v>2537.5954861821929</v>
      </c>
      <c r="J810">
        <f t="shared" si="88"/>
        <v>2479230.7900000024</v>
      </c>
      <c r="K810" s="1">
        <f t="shared" si="90"/>
        <v>624.27499999999998</v>
      </c>
      <c r="L810" s="1"/>
      <c r="M810" s="1"/>
      <c r="N810" s="1"/>
      <c r="O810" s="1"/>
      <c r="P810" s="1"/>
      <c r="Q810" s="1"/>
      <c r="R810" s="1" t="s">
        <v>798</v>
      </c>
      <c r="S810" s="2" t="s">
        <v>3911</v>
      </c>
      <c r="T810" s="4" t="s">
        <v>17</v>
      </c>
      <c r="X810" t="str">
        <f t="shared" si="89"/>
        <v/>
      </c>
    </row>
    <row r="811" spans="1:24" ht="14.25">
      <c r="A811" s="1" t="str">
        <f t="shared" si="84"/>
        <v>d52f23b4</v>
      </c>
      <c r="B811" s="3">
        <v>44890</v>
      </c>
      <c r="C811" s="2" t="str">
        <f t="shared" si="85"/>
        <v>West</v>
      </c>
      <c r="D811" s="4" t="str">
        <f t="shared" si="86"/>
        <v>Electronics</v>
      </c>
      <c r="E811" s="1">
        <v>2176.58</v>
      </c>
      <c r="F811" s="1">
        <v>34</v>
      </c>
      <c r="G811" s="1">
        <v>12</v>
      </c>
      <c r="H811" s="1">
        <v>1706.65</v>
      </c>
      <c r="I811">
        <f t="shared" si="87"/>
        <v>2537.5954861821929</v>
      </c>
      <c r="J811">
        <f t="shared" si="88"/>
        <v>2479230.7900000024</v>
      </c>
      <c r="K811" s="1">
        <f t="shared" si="90"/>
        <v>859.32500000000005</v>
      </c>
      <c r="L811" s="1"/>
      <c r="M811" s="1"/>
      <c r="N811" s="1"/>
      <c r="O811" s="1"/>
      <c r="P811" s="1"/>
      <c r="Q811" s="1"/>
      <c r="R811" s="1" t="s">
        <v>799</v>
      </c>
      <c r="S811" s="2" t="s">
        <v>3911</v>
      </c>
      <c r="T811" s="4" t="s">
        <v>291</v>
      </c>
      <c r="X811" t="str">
        <f t="shared" si="89"/>
        <v/>
      </c>
    </row>
    <row r="812" spans="1:24" ht="14.25">
      <c r="A812" s="1" t="str">
        <f t="shared" si="84"/>
        <v>8d993b10</v>
      </c>
      <c r="B812" s="3">
        <v>45078</v>
      </c>
      <c r="C812" s="2" t="str">
        <f t="shared" si="85"/>
        <v>North</v>
      </c>
      <c r="D812" s="4" t="str">
        <f t="shared" si="86"/>
        <v>Clothing</v>
      </c>
      <c r="E812" s="1">
        <v>3686.62</v>
      </c>
      <c r="F812" s="1">
        <v>10</v>
      </c>
      <c r="G812" s="1">
        <v>17</v>
      </c>
      <c r="H812" s="1">
        <v>1494.88</v>
      </c>
      <c r="I812">
        <f t="shared" si="87"/>
        <v>2571.1423225152107</v>
      </c>
      <c r="J812">
        <f t="shared" si="88"/>
        <v>2535146.3299999977</v>
      </c>
      <c r="K812" s="1">
        <f t="shared" si="90"/>
        <v>755.94</v>
      </c>
      <c r="L812" s="1"/>
      <c r="M812" s="1"/>
      <c r="N812" s="1"/>
      <c r="O812" s="1"/>
      <c r="P812" s="1"/>
      <c r="Q812" s="1"/>
      <c r="R812" s="1" t="s">
        <v>800</v>
      </c>
      <c r="S812" s="2" t="s">
        <v>3910</v>
      </c>
      <c r="T812" s="4" t="s">
        <v>1474</v>
      </c>
      <c r="X812" t="str">
        <f t="shared" si="89"/>
        <v/>
      </c>
    </row>
    <row r="813" spans="1:24" ht="14.25">
      <c r="A813" s="1" t="str">
        <f t="shared" si="84"/>
        <v>d2206f68</v>
      </c>
      <c r="B813" s="3">
        <v>45153</v>
      </c>
      <c r="C813" s="2" t="str">
        <f t="shared" si="85"/>
        <v>East</v>
      </c>
      <c r="D813" s="4" t="str">
        <f t="shared" si="86"/>
        <v>Furniture</v>
      </c>
      <c r="E813" s="1">
        <v>4013.53</v>
      </c>
      <c r="F813" s="1">
        <v>33</v>
      </c>
      <c r="G813" s="1">
        <v>7</v>
      </c>
      <c r="H813" s="1">
        <v>114.35</v>
      </c>
      <c r="I813">
        <f t="shared" si="87"/>
        <v>2506.2477027027048</v>
      </c>
      <c r="J813">
        <f t="shared" si="88"/>
        <v>2596472.620000002</v>
      </c>
      <c r="K813" s="1">
        <f t="shared" si="90"/>
        <v>60.674999999999997</v>
      </c>
      <c r="L813" s="1"/>
      <c r="M813" s="1"/>
      <c r="N813" s="1"/>
      <c r="O813" s="1"/>
      <c r="P813" s="1"/>
      <c r="Q813" s="1"/>
      <c r="R813" s="1" t="s">
        <v>801</v>
      </c>
      <c r="S813" s="2" t="s">
        <v>3912</v>
      </c>
      <c r="T813" s="4" t="s">
        <v>535</v>
      </c>
      <c r="X813" t="str">
        <f t="shared" si="89"/>
        <v/>
      </c>
    </row>
    <row r="814" spans="1:24" ht="14.25">
      <c r="A814" s="1" t="str">
        <f t="shared" si="84"/>
        <v>213a39ad</v>
      </c>
      <c r="B814" s="3">
        <v>45234</v>
      </c>
      <c r="C814" s="2" t="str">
        <f t="shared" si="85"/>
        <v>North</v>
      </c>
      <c r="D814" s="4" t="str">
        <f t="shared" si="86"/>
        <v>Electronics</v>
      </c>
      <c r="E814" s="1">
        <v>3771.98</v>
      </c>
      <c r="F814" s="1">
        <v>11</v>
      </c>
      <c r="G814" s="1">
        <v>2</v>
      </c>
      <c r="H814" s="1">
        <v>373.85</v>
      </c>
      <c r="I814">
        <f t="shared" si="87"/>
        <v>2571.1423225152107</v>
      </c>
      <c r="J814">
        <f t="shared" si="88"/>
        <v>2535146.3299999977</v>
      </c>
      <c r="K814" s="1">
        <f t="shared" si="90"/>
        <v>187.92500000000001</v>
      </c>
      <c r="L814" s="1"/>
      <c r="M814" s="1"/>
      <c r="N814" s="1"/>
      <c r="O814" s="1"/>
      <c r="P814" s="1"/>
      <c r="Q814" s="1"/>
      <c r="R814" s="1" t="s">
        <v>802</v>
      </c>
      <c r="S814" s="2" t="s">
        <v>3910</v>
      </c>
      <c r="T814" s="4" t="s">
        <v>291</v>
      </c>
      <c r="X814" t="str">
        <f t="shared" si="89"/>
        <v/>
      </c>
    </row>
    <row r="815" spans="1:24" ht="14.25">
      <c r="A815" s="1" t="str">
        <f t="shared" si="84"/>
        <v>28141fb4</v>
      </c>
      <c r="B815" s="3">
        <v>45509</v>
      </c>
      <c r="C815" s="2" t="str">
        <f t="shared" si="85"/>
        <v>East</v>
      </c>
      <c r="D815" s="4" t="str">
        <f t="shared" si="86"/>
        <v>Groceries</v>
      </c>
      <c r="E815" s="1">
        <v>4424.28</v>
      </c>
      <c r="F815" s="1">
        <v>39</v>
      </c>
      <c r="G815" s="1">
        <v>33</v>
      </c>
      <c r="H815" s="1">
        <v>274.54000000000002</v>
      </c>
      <c r="I815">
        <f t="shared" si="87"/>
        <v>2506.2477027027048</v>
      </c>
      <c r="J815">
        <f t="shared" si="88"/>
        <v>2596472.620000002</v>
      </c>
      <c r="K815" s="1">
        <f t="shared" si="90"/>
        <v>153.77000000000001</v>
      </c>
      <c r="L815" s="1"/>
      <c r="M815" s="1"/>
      <c r="N815" s="1"/>
      <c r="O815" s="1"/>
      <c r="P815" s="1"/>
      <c r="Q815" s="1"/>
      <c r="R815" s="1" t="s">
        <v>803</v>
      </c>
      <c r="S815" s="2" t="s">
        <v>3912</v>
      </c>
      <c r="T815" s="4" t="s">
        <v>88</v>
      </c>
      <c r="X815" t="str">
        <f t="shared" si="89"/>
        <v/>
      </c>
    </row>
    <row r="816" spans="1:24" ht="14.25">
      <c r="A816" s="1" t="str">
        <f t="shared" si="84"/>
        <v>5289b859</v>
      </c>
      <c r="B816" s="3">
        <v>45548</v>
      </c>
      <c r="C816" s="2" t="str">
        <f t="shared" si="85"/>
        <v>North</v>
      </c>
      <c r="D816" s="4" t="str">
        <f t="shared" si="86"/>
        <v>Clothing</v>
      </c>
      <c r="E816" s="1">
        <v>1091.4000000000001</v>
      </c>
      <c r="F816" s="1">
        <v>32</v>
      </c>
      <c r="G816" s="1">
        <v>26</v>
      </c>
      <c r="H816" s="1">
        <v>1491.83</v>
      </c>
      <c r="I816">
        <f t="shared" si="87"/>
        <v>2571.1423225152107</v>
      </c>
      <c r="J816">
        <f t="shared" si="88"/>
        <v>2535146.3299999977</v>
      </c>
      <c r="K816" s="1">
        <f t="shared" si="90"/>
        <v>758.91499999999996</v>
      </c>
      <c r="L816" s="1"/>
      <c r="M816" s="1"/>
      <c r="N816" s="1"/>
      <c r="O816" s="1"/>
      <c r="P816" s="1"/>
      <c r="Q816" s="1"/>
      <c r="R816" s="1" t="s">
        <v>804</v>
      </c>
      <c r="S816" s="2" t="s">
        <v>3910</v>
      </c>
      <c r="T816" s="4" t="s">
        <v>1474</v>
      </c>
      <c r="X816" t="str">
        <f t="shared" si="89"/>
        <v/>
      </c>
    </row>
    <row r="817" spans="1:24" ht="14.25">
      <c r="A817" s="1" t="str">
        <f t="shared" si="84"/>
        <v>fb8dbfd4</v>
      </c>
      <c r="B817" s="3">
        <v>45414</v>
      </c>
      <c r="C817" s="2" t="str">
        <f t="shared" si="85"/>
        <v>East</v>
      </c>
      <c r="D817" s="4" t="str">
        <f t="shared" si="86"/>
        <v>Groceries</v>
      </c>
      <c r="E817" s="1">
        <v>2865.01</v>
      </c>
      <c r="F817" s="1">
        <v>2</v>
      </c>
      <c r="G817" s="1">
        <v>22</v>
      </c>
      <c r="H817" s="1">
        <v>1480.43</v>
      </c>
      <c r="I817">
        <f t="shared" si="87"/>
        <v>2506.2477027027048</v>
      </c>
      <c r="J817">
        <f t="shared" si="88"/>
        <v>2596472.620000002</v>
      </c>
      <c r="K817" s="1">
        <f t="shared" si="90"/>
        <v>751.21500000000003</v>
      </c>
      <c r="L817" s="1"/>
      <c r="M817" s="1"/>
      <c r="N817" s="1"/>
      <c r="O817" s="1"/>
      <c r="P817" s="1"/>
      <c r="Q817" s="1"/>
      <c r="R817" s="1" t="s">
        <v>805</v>
      </c>
      <c r="S817" s="2" t="s">
        <v>3912</v>
      </c>
      <c r="T817" s="4" t="s">
        <v>88</v>
      </c>
      <c r="X817" t="str">
        <f t="shared" si="89"/>
        <v/>
      </c>
    </row>
    <row r="818" spans="1:24" ht="14.25">
      <c r="A818" s="1" t="str">
        <f t="shared" si="84"/>
        <v>cf913317</v>
      </c>
      <c r="B818" s="3">
        <v>45151</v>
      </c>
      <c r="C818" s="2" t="str">
        <f t="shared" si="85"/>
        <v>South</v>
      </c>
      <c r="D818" s="4" t="str">
        <f t="shared" si="86"/>
        <v>Sports</v>
      </c>
      <c r="E818" s="1">
        <v>945.03</v>
      </c>
      <c r="F818" s="1">
        <v>32</v>
      </c>
      <c r="G818" s="1">
        <v>29</v>
      </c>
      <c r="H818" s="1">
        <v>590.91</v>
      </c>
      <c r="I818">
        <f t="shared" si="87"/>
        <v>2496.4375124875119</v>
      </c>
      <c r="J818">
        <f t="shared" si="88"/>
        <v>2498933.9499999993</v>
      </c>
      <c r="K818" s="1">
        <f t="shared" si="90"/>
        <v>309.95499999999998</v>
      </c>
      <c r="L818" s="1"/>
      <c r="M818" s="1"/>
      <c r="N818" s="1"/>
      <c r="O818" s="1"/>
      <c r="P818" s="1"/>
      <c r="Q818" s="1"/>
      <c r="R818" s="1" t="s">
        <v>806</v>
      </c>
      <c r="S818" s="2" t="s">
        <v>3913</v>
      </c>
      <c r="T818" s="4" t="s">
        <v>17</v>
      </c>
      <c r="X818" t="str">
        <f t="shared" si="89"/>
        <v/>
      </c>
    </row>
    <row r="819" spans="1:24" ht="14.25">
      <c r="A819" s="1" t="str">
        <f t="shared" si="84"/>
        <v>0c90f07b</v>
      </c>
      <c r="B819" s="3">
        <v>45468</v>
      </c>
      <c r="C819" s="2" t="str">
        <f t="shared" si="85"/>
        <v>West</v>
      </c>
      <c r="D819" s="4" t="str">
        <f t="shared" si="86"/>
        <v>Clothing</v>
      </c>
      <c r="E819" s="1">
        <v>2668.64</v>
      </c>
      <c r="F819" s="1">
        <v>10</v>
      </c>
      <c r="G819" s="1">
        <v>41</v>
      </c>
      <c r="H819" s="1">
        <v>1673.95</v>
      </c>
      <c r="I819">
        <f t="shared" si="87"/>
        <v>2537.5954861821929</v>
      </c>
      <c r="J819">
        <f t="shared" si="88"/>
        <v>2479230.7900000024</v>
      </c>
      <c r="K819" s="1">
        <f t="shared" si="90"/>
        <v>857.47500000000002</v>
      </c>
      <c r="L819" s="1"/>
      <c r="M819" s="1"/>
      <c r="N819" s="1"/>
      <c r="O819" s="1"/>
      <c r="P819" s="1"/>
      <c r="Q819" s="1"/>
      <c r="R819" s="1" t="s">
        <v>807</v>
      </c>
      <c r="S819" s="2" t="s">
        <v>3911</v>
      </c>
      <c r="T819" s="4" t="s">
        <v>1474</v>
      </c>
      <c r="X819" t="str">
        <f t="shared" si="89"/>
        <v/>
      </c>
    </row>
    <row r="820" spans="1:24" ht="14.25">
      <c r="A820" s="1" t="str">
        <f t="shared" si="84"/>
        <v>bd8a865e</v>
      </c>
      <c r="B820" s="3">
        <v>45500</v>
      </c>
      <c r="C820" s="2" t="str">
        <f t="shared" si="85"/>
        <v>South</v>
      </c>
      <c r="D820" s="4" t="str">
        <f t="shared" si="86"/>
        <v>Groceries</v>
      </c>
      <c r="E820" s="1">
        <v>3379.69</v>
      </c>
      <c r="F820" s="1">
        <v>22</v>
      </c>
      <c r="G820" s="1">
        <v>33</v>
      </c>
      <c r="H820" s="1">
        <v>56.76</v>
      </c>
      <c r="I820">
        <f t="shared" si="87"/>
        <v>2496.4375124875119</v>
      </c>
      <c r="J820">
        <f t="shared" si="88"/>
        <v>2498933.9499999993</v>
      </c>
      <c r="K820" s="1">
        <f t="shared" si="90"/>
        <v>44.879999999999995</v>
      </c>
      <c r="L820" s="1"/>
      <c r="M820" s="1"/>
      <c r="N820" s="1"/>
      <c r="O820" s="1"/>
      <c r="P820" s="1"/>
      <c r="Q820" s="1"/>
      <c r="R820" s="1" t="s">
        <v>808</v>
      </c>
      <c r="S820" s="2" t="s">
        <v>3913</v>
      </c>
      <c r="T820" s="4" t="s">
        <v>88</v>
      </c>
      <c r="X820" t="str">
        <f t="shared" si="89"/>
        <v/>
      </c>
    </row>
    <row r="821" spans="1:24" ht="14.25">
      <c r="A821" s="1" t="str">
        <f t="shared" si="84"/>
        <v>ec0fa152</v>
      </c>
      <c r="B821" s="3">
        <v>45217</v>
      </c>
      <c r="C821" s="2" t="str">
        <f t="shared" si="85"/>
        <v>North</v>
      </c>
      <c r="D821" s="4" t="str">
        <f t="shared" si="86"/>
        <v>Furniture</v>
      </c>
      <c r="E821" s="1">
        <v>1878.62</v>
      </c>
      <c r="F821" s="1">
        <v>16</v>
      </c>
      <c r="G821" s="1">
        <v>39</v>
      </c>
      <c r="H821" s="1">
        <v>1303.4000000000001</v>
      </c>
      <c r="I821">
        <f t="shared" si="87"/>
        <v>2571.1423225152107</v>
      </c>
      <c r="J821">
        <f t="shared" si="88"/>
        <v>2535146.3299999977</v>
      </c>
      <c r="K821" s="1">
        <f t="shared" si="90"/>
        <v>671.2</v>
      </c>
      <c r="L821" s="1"/>
      <c r="M821" s="1"/>
      <c r="N821" s="1"/>
      <c r="O821" s="1"/>
      <c r="P821" s="1"/>
      <c r="Q821" s="1"/>
      <c r="R821" s="1" t="s">
        <v>809</v>
      </c>
      <c r="S821" s="2" t="s">
        <v>3910</v>
      </c>
      <c r="T821" s="4" t="s">
        <v>535</v>
      </c>
      <c r="X821" t="str">
        <f t="shared" si="89"/>
        <v/>
      </c>
    </row>
    <row r="822" spans="1:24" ht="14.25">
      <c r="A822" s="1" t="str">
        <f t="shared" si="84"/>
        <v>580dd523</v>
      </c>
      <c r="B822" s="3">
        <v>45531</v>
      </c>
      <c r="C822" s="2" t="str">
        <f t="shared" si="85"/>
        <v>East</v>
      </c>
      <c r="D822" s="4" t="str">
        <f t="shared" si="86"/>
        <v>Groceries</v>
      </c>
      <c r="E822" s="1">
        <v>4764.58</v>
      </c>
      <c r="F822" s="1">
        <v>8</v>
      </c>
      <c r="G822" s="1">
        <v>43</v>
      </c>
      <c r="H822" s="1">
        <v>999.53</v>
      </c>
      <c r="I822">
        <f t="shared" si="87"/>
        <v>2506.2477027027048</v>
      </c>
      <c r="J822">
        <f t="shared" si="88"/>
        <v>2596472.620000002</v>
      </c>
      <c r="K822" s="1">
        <f t="shared" si="90"/>
        <v>521.26499999999999</v>
      </c>
      <c r="L822" s="1"/>
      <c r="M822" s="1"/>
      <c r="N822" s="1"/>
      <c r="O822" s="1"/>
      <c r="P822" s="1"/>
      <c r="Q822" s="1"/>
      <c r="R822" s="1" t="s">
        <v>810</v>
      </c>
      <c r="S822" s="2" t="s">
        <v>3912</v>
      </c>
      <c r="T822" s="4" t="s">
        <v>88</v>
      </c>
      <c r="X822" t="str">
        <f t="shared" si="89"/>
        <v/>
      </c>
    </row>
    <row r="823" spans="1:24" ht="14.25">
      <c r="A823" s="1" t="str">
        <f t="shared" si="84"/>
        <v>5a273f0d</v>
      </c>
      <c r="B823" s="3">
        <v>44885</v>
      </c>
      <c r="C823" s="2" t="str">
        <f t="shared" si="85"/>
        <v>West</v>
      </c>
      <c r="D823" s="4" t="str">
        <f t="shared" si="86"/>
        <v>Furniture</v>
      </c>
      <c r="E823" s="1">
        <v>3950.15</v>
      </c>
      <c r="F823" s="1">
        <v>43</v>
      </c>
      <c r="G823" s="1">
        <v>48</v>
      </c>
      <c r="H823" s="1">
        <v>1805.76</v>
      </c>
      <c r="I823">
        <f t="shared" si="87"/>
        <v>2537.5954861821929</v>
      </c>
      <c r="J823">
        <f t="shared" si="88"/>
        <v>2479230.7900000024</v>
      </c>
      <c r="K823" s="1">
        <f t="shared" si="90"/>
        <v>926.88</v>
      </c>
      <c r="L823" s="1"/>
      <c r="M823" s="1"/>
      <c r="N823" s="1"/>
      <c r="O823" s="1"/>
      <c r="P823" s="1"/>
      <c r="Q823" s="1"/>
      <c r="R823" s="1" t="s">
        <v>811</v>
      </c>
      <c r="S823" s="2" t="s">
        <v>3911</v>
      </c>
      <c r="T823" s="4" t="s">
        <v>535</v>
      </c>
      <c r="X823" t="str">
        <f t="shared" si="89"/>
        <v/>
      </c>
    </row>
    <row r="824" spans="1:24" ht="14.25">
      <c r="A824" s="1" t="str">
        <f t="shared" si="84"/>
        <v>58f9a449</v>
      </c>
      <c r="B824" s="3">
        <v>45387</v>
      </c>
      <c r="C824" s="2" t="str">
        <f t="shared" si="85"/>
        <v>West</v>
      </c>
      <c r="D824" s="4" t="str">
        <f t="shared" si="86"/>
        <v>Furniture</v>
      </c>
      <c r="E824" s="1">
        <v>2558.6</v>
      </c>
      <c r="F824" s="1">
        <v>23</v>
      </c>
      <c r="G824" s="1">
        <v>42</v>
      </c>
      <c r="H824" s="1">
        <v>878.34</v>
      </c>
      <c r="I824">
        <f t="shared" si="87"/>
        <v>2537.5954861821929</v>
      </c>
      <c r="J824">
        <f t="shared" si="88"/>
        <v>2479230.7900000024</v>
      </c>
      <c r="K824" s="1">
        <f t="shared" si="90"/>
        <v>460.17</v>
      </c>
      <c r="L824" s="1"/>
      <c r="M824" s="1"/>
      <c r="N824" s="1"/>
      <c r="O824" s="1"/>
      <c r="P824" s="1"/>
      <c r="Q824" s="1"/>
      <c r="R824" s="1" t="s">
        <v>812</v>
      </c>
      <c r="S824" s="2" t="s">
        <v>3911</v>
      </c>
      <c r="T824" s="4" t="s">
        <v>535</v>
      </c>
      <c r="X824" t="str">
        <f t="shared" si="89"/>
        <v/>
      </c>
    </row>
    <row r="825" spans="1:24" ht="14.25">
      <c r="A825" s="1" t="str">
        <f t="shared" si="84"/>
        <v>bcaff302</v>
      </c>
      <c r="B825" s="3">
        <v>45018</v>
      </c>
      <c r="C825" s="2" t="str">
        <f t="shared" si="85"/>
        <v>North</v>
      </c>
      <c r="D825" s="4" t="str">
        <f t="shared" si="86"/>
        <v>Clothing</v>
      </c>
      <c r="E825" s="1">
        <v>2177.6999999999998</v>
      </c>
      <c r="F825" s="1">
        <v>1</v>
      </c>
      <c r="G825" s="1">
        <v>11</v>
      </c>
      <c r="H825" s="1">
        <v>1068.29</v>
      </c>
      <c r="I825">
        <f t="shared" si="87"/>
        <v>2571.1423225152107</v>
      </c>
      <c r="J825">
        <f t="shared" si="88"/>
        <v>2535146.3299999977</v>
      </c>
      <c r="K825" s="1">
        <f t="shared" si="90"/>
        <v>539.64499999999998</v>
      </c>
      <c r="L825" s="1"/>
      <c r="M825" s="1"/>
      <c r="N825" s="1"/>
      <c r="O825" s="1"/>
      <c r="P825" s="1"/>
      <c r="Q825" s="1"/>
      <c r="R825" s="1" t="s">
        <v>813</v>
      </c>
      <c r="S825" s="2" t="s">
        <v>3910</v>
      </c>
      <c r="T825" s="4" t="s">
        <v>1474</v>
      </c>
      <c r="X825" t="str">
        <f t="shared" si="89"/>
        <v/>
      </c>
    </row>
    <row r="826" spans="1:24" ht="14.25">
      <c r="A826" s="1" t="str">
        <f t="shared" si="84"/>
        <v>b61f6534</v>
      </c>
      <c r="B826" s="3">
        <v>45278</v>
      </c>
      <c r="C826" s="2" t="str">
        <f t="shared" si="85"/>
        <v>North</v>
      </c>
      <c r="D826" s="4" t="str">
        <f t="shared" si="86"/>
        <v>Electronics</v>
      </c>
      <c r="E826" s="1">
        <v>2934.8</v>
      </c>
      <c r="F826" s="1">
        <v>15</v>
      </c>
      <c r="G826" s="1">
        <v>18</v>
      </c>
      <c r="H826" s="1">
        <v>300.43</v>
      </c>
      <c r="I826">
        <f t="shared" si="87"/>
        <v>2571.1423225152107</v>
      </c>
      <c r="J826">
        <f t="shared" si="88"/>
        <v>2535146.3299999977</v>
      </c>
      <c r="K826" s="1">
        <f t="shared" si="90"/>
        <v>159.215</v>
      </c>
      <c r="L826" s="1"/>
      <c r="M826" s="1"/>
      <c r="N826" s="1"/>
      <c r="O826" s="1"/>
      <c r="P826" s="1"/>
      <c r="Q826" s="1"/>
      <c r="R826" s="1" t="s">
        <v>814</v>
      </c>
      <c r="S826" s="2" t="s">
        <v>3910</v>
      </c>
      <c r="T826" s="4" t="s">
        <v>291</v>
      </c>
      <c r="X826" t="str">
        <f t="shared" si="89"/>
        <v/>
      </c>
    </row>
    <row r="827" spans="1:24" ht="14.25">
      <c r="A827" s="1" t="str">
        <f t="shared" si="84"/>
        <v>6e523a00</v>
      </c>
      <c r="B827" s="3">
        <v>45066</v>
      </c>
      <c r="C827" s="2" t="str">
        <f t="shared" si="85"/>
        <v>North</v>
      </c>
      <c r="D827" s="4" t="str">
        <f t="shared" si="86"/>
        <v>Sports</v>
      </c>
      <c r="E827" s="1">
        <v>2745.38</v>
      </c>
      <c r="F827" s="1">
        <v>44</v>
      </c>
      <c r="G827" s="1">
        <v>1</v>
      </c>
      <c r="H827" s="1">
        <v>1568.88</v>
      </c>
      <c r="I827">
        <f t="shared" si="87"/>
        <v>2571.1423225152107</v>
      </c>
      <c r="J827">
        <f t="shared" si="88"/>
        <v>2535146.3299999977</v>
      </c>
      <c r="K827" s="1">
        <f t="shared" si="90"/>
        <v>784.94</v>
      </c>
      <c r="L827" s="1"/>
      <c r="M827" s="1"/>
      <c r="N827" s="1"/>
      <c r="O827" s="1"/>
      <c r="P827" s="1"/>
      <c r="Q827" s="1"/>
      <c r="R827" s="1" t="s">
        <v>815</v>
      </c>
      <c r="S827" s="2" t="s">
        <v>3910</v>
      </c>
      <c r="T827" s="4" t="s">
        <v>17</v>
      </c>
      <c r="X827" t="str">
        <f t="shared" si="89"/>
        <v/>
      </c>
    </row>
    <row r="828" spans="1:24" ht="14.25">
      <c r="A828" s="1" t="str">
        <f t="shared" si="84"/>
        <v>cec0af41</v>
      </c>
      <c r="B828" s="3">
        <v>45272</v>
      </c>
      <c r="C828" s="2" t="str">
        <f t="shared" si="85"/>
        <v>West</v>
      </c>
      <c r="D828" s="4" t="str">
        <f t="shared" si="86"/>
        <v>Groceries</v>
      </c>
      <c r="E828" s="1">
        <v>2859.12</v>
      </c>
      <c r="F828" s="1">
        <v>40</v>
      </c>
      <c r="G828" s="1">
        <v>29</v>
      </c>
      <c r="H828" s="1">
        <v>568</v>
      </c>
      <c r="I828">
        <f t="shared" si="87"/>
        <v>2537.5954861821929</v>
      </c>
      <c r="J828">
        <f t="shared" si="88"/>
        <v>2479230.7900000024</v>
      </c>
      <c r="K828" s="1">
        <f t="shared" si="90"/>
        <v>298.5</v>
      </c>
      <c r="L828" s="1"/>
      <c r="M828" s="1"/>
      <c r="N828" s="1"/>
      <c r="O828" s="1"/>
      <c r="P828" s="1"/>
      <c r="Q828" s="1"/>
      <c r="R828" s="1" t="s">
        <v>816</v>
      </c>
      <c r="S828" s="2" t="s">
        <v>3911</v>
      </c>
      <c r="T828" s="4" t="s">
        <v>88</v>
      </c>
      <c r="X828" t="str">
        <f t="shared" si="89"/>
        <v/>
      </c>
    </row>
    <row r="829" spans="1:24" ht="14.25">
      <c r="A829" s="1" t="str">
        <f t="shared" si="84"/>
        <v>db088ce8</v>
      </c>
      <c r="B829" s="3">
        <v>45381</v>
      </c>
      <c r="C829" s="2" t="str">
        <f t="shared" si="85"/>
        <v>North</v>
      </c>
      <c r="D829" s="4" t="str">
        <f t="shared" si="86"/>
        <v>Furniture</v>
      </c>
      <c r="E829" s="1">
        <v>3305.22</v>
      </c>
      <c r="F829" s="1">
        <v>42</v>
      </c>
      <c r="G829" s="1">
        <v>28</v>
      </c>
      <c r="H829" s="1">
        <v>1931.74</v>
      </c>
      <c r="I829">
        <f t="shared" si="87"/>
        <v>2571.1423225152107</v>
      </c>
      <c r="J829">
        <f t="shared" si="88"/>
        <v>2535146.3299999977</v>
      </c>
      <c r="K829" s="1">
        <f t="shared" si="90"/>
        <v>979.87</v>
      </c>
      <c r="L829" s="1"/>
      <c r="M829" s="1"/>
      <c r="N829" s="1"/>
      <c r="O829" s="1"/>
      <c r="P829" s="1"/>
      <c r="Q829" s="1"/>
      <c r="R829" s="1" t="s">
        <v>817</v>
      </c>
      <c r="S829" s="2" t="s">
        <v>3910</v>
      </c>
      <c r="T829" s="4" t="s">
        <v>535</v>
      </c>
      <c r="X829" t="str">
        <f t="shared" si="89"/>
        <v/>
      </c>
    </row>
    <row r="830" spans="1:24" ht="14.25">
      <c r="A830" s="1" t="str">
        <f t="shared" si="84"/>
        <v>60fd33bd</v>
      </c>
      <c r="B830" s="3">
        <v>44980</v>
      </c>
      <c r="C830" s="2" t="str">
        <f t="shared" si="85"/>
        <v>West</v>
      </c>
      <c r="D830" s="4" t="str">
        <f t="shared" si="86"/>
        <v>Sports</v>
      </c>
      <c r="E830" s="1">
        <v>2827.82</v>
      </c>
      <c r="F830" s="1">
        <v>46</v>
      </c>
      <c r="G830" s="1">
        <v>31</v>
      </c>
      <c r="H830" s="1">
        <v>1584.93</v>
      </c>
      <c r="I830">
        <f t="shared" si="87"/>
        <v>2537.5954861821929</v>
      </c>
      <c r="J830">
        <f t="shared" si="88"/>
        <v>2479230.7900000024</v>
      </c>
      <c r="K830" s="1">
        <f t="shared" si="90"/>
        <v>807.96500000000003</v>
      </c>
      <c r="L830" s="1"/>
      <c r="M830" s="1"/>
      <c r="N830" s="1"/>
      <c r="O830" s="1"/>
      <c r="P830" s="1"/>
      <c r="Q830" s="1"/>
      <c r="R830" s="1" t="s">
        <v>818</v>
      </c>
      <c r="S830" s="2" t="s">
        <v>3911</v>
      </c>
      <c r="T830" s="4" t="s">
        <v>17</v>
      </c>
      <c r="X830" t="str">
        <f t="shared" si="89"/>
        <v/>
      </c>
    </row>
    <row r="831" spans="1:24" ht="14.25">
      <c r="A831" s="1" t="str">
        <f t="shared" si="84"/>
        <v>cb5a92e2</v>
      </c>
      <c r="B831" s="3">
        <v>44969</v>
      </c>
      <c r="C831" s="2" t="str">
        <f t="shared" si="85"/>
        <v>West</v>
      </c>
      <c r="D831" s="4" t="str">
        <f t="shared" si="86"/>
        <v>Groceries</v>
      </c>
      <c r="E831" s="1">
        <v>3480.93</v>
      </c>
      <c r="F831" s="1">
        <v>41</v>
      </c>
      <c r="G831" s="1">
        <v>24</v>
      </c>
      <c r="H831" s="1">
        <v>1849.09</v>
      </c>
      <c r="I831">
        <f t="shared" si="87"/>
        <v>2537.5954861821929</v>
      </c>
      <c r="J831">
        <f t="shared" si="88"/>
        <v>2479230.7900000024</v>
      </c>
      <c r="K831" s="1">
        <f t="shared" si="90"/>
        <v>936.54499999999996</v>
      </c>
      <c r="L831" s="1"/>
      <c r="M831" s="1"/>
      <c r="N831" s="1"/>
      <c r="O831" s="1"/>
      <c r="P831" s="1"/>
      <c r="Q831" s="1"/>
      <c r="R831" s="1" t="s">
        <v>819</v>
      </c>
      <c r="S831" s="2" t="s">
        <v>3911</v>
      </c>
      <c r="T831" s="4" t="s">
        <v>88</v>
      </c>
      <c r="X831" t="str">
        <f t="shared" si="89"/>
        <v/>
      </c>
    </row>
    <row r="832" spans="1:24" ht="14.25">
      <c r="A832" s="1" t="str">
        <f t="shared" si="84"/>
        <v>b8cd421e</v>
      </c>
      <c r="B832" s="3">
        <v>45599</v>
      </c>
      <c r="C832" s="2" t="str">
        <f t="shared" si="85"/>
        <v>South</v>
      </c>
      <c r="D832" s="4" t="str">
        <f t="shared" si="86"/>
        <v>Clothing</v>
      </c>
      <c r="E832" s="1">
        <v>4247.59</v>
      </c>
      <c r="F832" s="1">
        <v>44</v>
      </c>
      <c r="G832" s="1">
        <v>12</v>
      </c>
      <c r="H832" s="1">
        <v>1609.05</v>
      </c>
      <c r="I832">
        <f t="shared" si="87"/>
        <v>2496.4375124875119</v>
      </c>
      <c r="J832">
        <f t="shared" si="88"/>
        <v>2498933.9499999993</v>
      </c>
      <c r="K832" s="1">
        <f t="shared" si="90"/>
        <v>810.52499999999998</v>
      </c>
      <c r="L832" s="1"/>
      <c r="M832" s="1"/>
      <c r="N832" s="1"/>
      <c r="O832" s="1"/>
      <c r="P832" s="1"/>
      <c r="Q832" s="1"/>
      <c r="R832" s="1" t="s">
        <v>820</v>
      </c>
      <c r="S832" s="2" t="s">
        <v>3913</v>
      </c>
      <c r="T832" s="4" t="s">
        <v>1474</v>
      </c>
      <c r="X832" t="str">
        <f t="shared" si="89"/>
        <v/>
      </c>
    </row>
    <row r="833" spans="1:24" ht="14.25">
      <c r="A833" s="1" t="str">
        <f t="shared" si="84"/>
        <v>84329757</v>
      </c>
      <c r="B833" s="3">
        <v>45389</v>
      </c>
      <c r="C833" s="2" t="str">
        <f t="shared" si="85"/>
        <v>North</v>
      </c>
      <c r="D833" s="4" t="str">
        <f t="shared" si="86"/>
        <v>Electronics</v>
      </c>
      <c r="E833" s="1">
        <v>3825.6</v>
      </c>
      <c r="F833" s="1">
        <v>47</v>
      </c>
      <c r="G833" s="1">
        <v>32</v>
      </c>
      <c r="H833" s="1">
        <v>681.35</v>
      </c>
      <c r="I833">
        <f t="shared" si="87"/>
        <v>2571.1423225152107</v>
      </c>
      <c r="J833">
        <f t="shared" si="88"/>
        <v>2535146.3299999977</v>
      </c>
      <c r="K833" s="1">
        <f t="shared" si="90"/>
        <v>356.67500000000001</v>
      </c>
      <c r="L833" s="1"/>
      <c r="M833" s="1"/>
      <c r="N833" s="1"/>
      <c r="O833" s="1"/>
      <c r="P833" s="1"/>
      <c r="Q833" s="1"/>
      <c r="R833" s="1">
        <v>84329757</v>
      </c>
      <c r="S833" s="2" t="s">
        <v>3910</v>
      </c>
      <c r="T833" s="4" t="s">
        <v>291</v>
      </c>
      <c r="X833" t="str">
        <f t="shared" si="89"/>
        <v/>
      </c>
    </row>
    <row r="834" spans="1:24" ht="14.25">
      <c r="A834" s="1" t="str">
        <f t="shared" ref="A834:A897" si="91">TRIM(R834)</f>
        <v>604d5d80</v>
      </c>
      <c r="B834" s="3">
        <v>44887</v>
      </c>
      <c r="C834" s="2" t="str">
        <f t="shared" ref="C834:C897" si="92">PROPER(TRIM(S834))</f>
        <v>East</v>
      </c>
      <c r="D834" s="4" t="str">
        <f t="shared" ref="D834:D897" si="93">PROPER(TRIM(SUBSTITUTE(T834,"$","s")))</f>
        <v>Clothing</v>
      </c>
      <c r="E834" s="1">
        <v>1973.47</v>
      </c>
      <c r="F834" s="1">
        <v>29</v>
      </c>
      <c r="G834" s="1">
        <v>4</v>
      </c>
      <c r="H834" s="1">
        <v>791.29</v>
      </c>
      <c r="I834">
        <f t="shared" ref="I834:I897" si="94">AVERAGEIFS(E:E,C:C,C834)</f>
        <v>2506.2477027027048</v>
      </c>
      <c r="J834">
        <f t="shared" ref="J834:J897" si="95">SUMIFS(E:E,C:C,C834)</f>
        <v>2596472.620000002</v>
      </c>
      <c r="K834" s="1">
        <f t="shared" si="90"/>
        <v>397.64499999999998</v>
      </c>
      <c r="L834" s="1"/>
      <c r="M834" s="1"/>
      <c r="N834" s="1"/>
      <c r="O834" s="1"/>
      <c r="P834" s="1"/>
      <c r="Q834" s="1"/>
      <c r="R834" s="1" t="s">
        <v>821</v>
      </c>
      <c r="S834" s="2" t="s">
        <v>3912</v>
      </c>
      <c r="T834" s="4" t="s">
        <v>1474</v>
      </c>
      <c r="X834" t="str">
        <f t="shared" si="89"/>
        <v/>
      </c>
    </row>
    <row r="835" spans="1:24" ht="14.25">
      <c r="A835" s="1" t="str">
        <f t="shared" si="91"/>
        <v>bf8dd3ec</v>
      </c>
      <c r="B835" s="3">
        <v>45218</v>
      </c>
      <c r="C835" s="2" t="str">
        <f t="shared" si="92"/>
        <v>North</v>
      </c>
      <c r="D835" s="4" t="str">
        <f t="shared" si="93"/>
        <v>Sports</v>
      </c>
      <c r="E835" s="1">
        <v>3923.08</v>
      </c>
      <c r="F835" s="1">
        <v>4</v>
      </c>
      <c r="G835" s="1">
        <v>29</v>
      </c>
      <c r="H835" s="1">
        <v>1835.57</v>
      </c>
      <c r="I835">
        <f t="shared" si="94"/>
        <v>2571.1423225152107</v>
      </c>
      <c r="J835">
        <f t="shared" si="95"/>
        <v>2535146.3299999977</v>
      </c>
      <c r="K835" s="1">
        <f t="shared" si="90"/>
        <v>932.28499999999997</v>
      </c>
      <c r="L835" s="1"/>
      <c r="M835" s="1"/>
      <c r="N835" s="1"/>
      <c r="O835" s="1"/>
      <c r="P835" s="1"/>
      <c r="Q835" s="1"/>
      <c r="R835" s="1" t="s">
        <v>822</v>
      </c>
      <c r="S835" s="2" t="s">
        <v>3910</v>
      </c>
      <c r="T835" s="4" t="s">
        <v>17</v>
      </c>
      <c r="X835" t="str">
        <f t="shared" ref="X835:X898" si="96">SUBSTITUTE(SUBSTITUTE(W835,"@",""),"#","")</f>
        <v/>
      </c>
    </row>
    <row r="836" spans="1:24" ht="14.25">
      <c r="A836" s="1" t="str">
        <f t="shared" si="91"/>
        <v>f7b4d42a</v>
      </c>
      <c r="B836" s="3">
        <v>45484</v>
      </c>
      <c r="C836" s="2" t="str">
        <f t="shared" si="92"/>
        <v>East</v>
      </c>
      <c r="D836" s="4" t="str">
        <f t="shared" si="93"/>
        <v>Groceries</v>
      </c>
      <c r="E836" s="1">
        <v>3173.37</v>
      </c>
      <c r="F836" s="1">
        <v>25</v>
      </c>
      <c r="G836" s="1">
        <v>4</v>
      </c>
      <c r="H836" s="1">
        <v>1853.29</v>
      </c>
      <c r="I836">
        <f t="shared" si="94"/>
        <v>2506.2477027027048</v>
      </c>
      <c r="J836">
        <f t="shared" si="95"/>
        <v>2596472.620000002</v>
      </c>
      <c r="K836" s="1">
        <f t="shared" si="90"/>
        <v>928.64499999999998</v>
      </c>
      <c r="L836" s="1"/>
      <c r="M836" s="1"/>
      <c r="N836" s="1"/>
      <c r="O836" s="1"/>
      <c r="P836" s="1"/>
      <c r="Q836" s="1"/>
      <c r="R836" s="1" t="s">
        <v>823</v>
      </c>
      <c r="S836" s="2" t="s">
        <v>3912</v>
      </c>
      <c r="T836" s="4" t="s">
        <v>88</v>
      </c>
      <c r="X836" t="str">
        <f t="shared" si="96"/>
        <v/>
      </c>
    </row>
    <row r="837" spans="1:24" ht="14.25">
      <c r="A837" s="1" t="str">
        <f t="shared" si="91"/>
        <v>dd4efc10</v>
      </c>
      <c r="B837" s="3">
        <v>45443</v>
      </c>
      <c r="C837" s="2" t="str">
        <f t="shared" si="92"/>
        <v>North</v>
      </c>
      <c r="D837" s="4" t="str">
        <f t="shared" si="93"/>
        <v>Furniture</v>
      </c>
      <c r="E837" s="1">
        <v>1198.44</v>
      </c>
      <c r="F837" s="1">
        <v>24</v>
      </c>
      <c r="G837" s="1">
        <v>13</v>
      </c>
      <c r="H837" s="1">
        <v>1422.59</v>
      </c>
      <c r="I837">
        <f t="shared" si="94"/>
        <v>2571.1423225152107</v>
      </c>
      <c r="J837">
        <f t="shared" si="95"/>
        <v>2535146.3299999977</v>
      </c>
      <c r="K837" s="1">
        <f t="shared" si="90"/>
        <v>717.79499999999996</v>
      </c>
      <c r="L837" s="1"/>
      <c r="M837" s="1"/>
      <c r="N837" s="1"/>
      <c r="O837" s="1"/>
      <c r="P837" s="1"/>
      <c r="Q837" s="1"/>
      <c r="R837" s="1" t="s">
        <v>824</v>
      </c>
      <c r="S837" s="2" t="s">
        <v>3910</v>
      </c>
      <c r="T837" s="4" t="s">
        <v>535</v>
      </c>
      <c r="X837" t="str">
        <f t="shared" si="96"/>
        <v/>
      </c>
    </row>
    <row r="838" spans="1:24" ht="14.25">
      <c r="A838" s="1" t="str">
        <f t="shared" si="91"/>
        <v>c016a5da</v>
      </c>
      <c r="B838" s="3">
        <v>45298</v>
      </c>
      <c r="C838" s="2" t="str">
        <f t="shared" si="92"/>
        <v>East</v>
      </c>
      <c r="D838" s="4" t="str">
        <f t="shared" si="93"/>
        <v>Electronics</v>
      </c>
      <c r="E838" s="1">
        <v>610.53</v>
      </c>
      <c r="F838" s="1">
        <v>27</v>
      </c>
      <c r="G838" s="1">
        <v>9</v>
      </c>
      <c r="H838" s="1">
        <v>1833.67</v>
      </c>
      <c r="I838">
        <f t="shared" si="94"/>
        <v>2506.2477027027048</v>
      </c>
      <c r="J838">
        <f t="shared" si="95"/>
        <v>2596472.620000002</v>
      </c>
      <c r="K838" s="1">
        <f t="shared" ref="K838:K901" si="97">AVERAGE(G838,H838)</f>
        <v>921.33500000000004</v>
      </c>
      <c r="L838" s="1"/>
      <c r="M838" s="1"/>
      <c r="N838" s="1"/>
      <c r="O838" s="1"/>
      <c r="P838" s="1"/>
      <c r="Q838" s="1"/>
      <c r="R838" s="1" t="s">
        <v>825</v>
      </c>
      <c r="S838" s="2" t="s">
        <v>3912</v>
      </c>
      <c r="T838" s="4" t="s">
        <v>291</v>
      </c>
      <c r="X838" t="str">
        <f t="shared" si="96"/>
        <v/>
      </c>
    </row>
    <row r="839" spans="1:24" ht="14.25">
      <c r="A839" s="1" t="str">
        <f t="shared" si="91"/>
        <v>8e7d949a</v>
      </c>
      <c r="B839" s="3">
        <v>45156</v>
      </c>
      <c r="C839" s="2" t="str">
        <f t="shared" si="92"/>
        <v>North</v>
      </c>
      <c r="D839" s="4" t="str">
        <f t="shared" si="93"/>
        <v>Clothing</v>
      </c>
      <c r="E839" s="1">
        <v>1101.8800000000001</v>
      </c>
      <c r="F839" s="1">
        <v>44</v>
      </c>
      <c r="G839" s="1">
        <v>1</v>
      </c>
      <c r="H839" s="1">
        <v>673.23</v>
      </c>
      <c r="I839">
        <f t="shared" si="94"/>
        <v>2571.1423225152107</v>
      </c>
      <c r="J839">
        <f t="shared" si="95"/>
        <v>2535146.3299999977</v>
      </c>
      <c r="K839" s="1">
        <f t="shared" si="97"/>
        <v>337.11500000000001</v>
      </c>
      <c r="L839" s="1"/>
      <c r="M839" s="1"/>
      <c r="N839" s="1"/>
      <c r="O839" s="1"/>
      <c r="P839" s="1"/>
      <c r="Q839" s="1"/>
      <c r="R839" s="1" t="s">
        <v>826</v>
      </c>
      <c r="S839" s="2" t="s">
        <v>3910</v>
      </c>
      <c r="T839" s="4" t="s">
        <v>1474</v>
      </c>
      <c r="X839" t="str">
        <f t="shared" si="96"/>
        <v/>
      </c>
    </row>
    <row r="840" spans="1:24" ht="14.25">
      <c r="A840" s="1" t="str">
        <f t="shared" si="91"/>
        <v>14fb96f0</v>
      </c>
      <c r="B840" s="3">
        <v>45009</v>
      </c>
      <c r="C840" s="2" t="str">
        <f t="shared" si="92"/>
        <v>South</v>
      </c>
      <c r="D840" s="4" t="str">
        <f t="shared" si="93"/>
        <v>Electronics</v>
      </c>
      <c r="E840" s="1">
        <v>1908.94</v>
      </c>
      <c r="F840" s="1">
        <v>8</v>
      </c>
      <c r="G840" s="1">
        <v>3</v>
      </c>
      <c r="H840" s="1">
        <v>1555.86</v>
      </c>
      <c r="I840">
        <f t="shared" si="94"/>
        <v>2496.4375124875119</v>
      </c>
      <c r="J840">
        <f t="shared" si="95"/>
        <v>2498933.9499999993</v>
      </c>
      <c r="K840" s="1">
        <f t="shared" si="97"/>
        <v>779.43</v>
      </c>
      <c r="L840" s="1"/>
      <c r="M840" s="1"/>
      <c r="N840" s="1"/>
      <c r="O840" s="1"/>
      <c r="P840" s="1"/>
      <c r="Q840" s="1"/>
      <c r="R840" s="1" t="s">
        <v>827</v>
      </c>
      <c r="S840" s="2" t="s">
        <v>3913</v>
      </c>
      <c r="T840" s="4" t="s">
        <v>291</v>
      </c>
      <c r="X840" t="str">
        <f t="shared" si="96"/>
        <v/>
      </c>
    </row>
    <row r="841" spans="1:24" ht="14.25">
      <c r="A841" s="1" t="str">
        <f t="shared" si="91"/>
        <v>9.944E+80</v>
      </c>
      <c r="B841" s="3">
        <v>45424</v>
      </c>
      <c r="C841" s="2" t="str">
        <f t="shared" si="92"/>
        <v>North</v>
      </c>
      <c r="D841" s="4" t="str">
        <f t="shared" si="93"/>
        <v>Electronics</v>
      </c>
      <c r="E841" s="1">
        <v>1177.3</v>
      </c>
      <c r="F841" s="1">
        <v>23</v>
      </c>
      <c r="G841" s="1">
        <v>30</v>
      </c>
      <c r="H841" s="1">
        <v>1827.85</v>
      </c>
      <c r="I841">
        <f t="shared" si="94"/>
        <v>2571.1423225152107</v>
      </c>
      <c r="J841">
        <f t="shared" si="95"/>
        <v>2535146.3299999977</v>
      </c>
      <c r="K841" s="1">
        <f t="shared" si="97"/>
        <v>928.92499999999995</v>
      </c>
      <c r="L841" s="1"/>
      <c r="M841" s="1"/>
      <c r="N841" s="1"/>
      <c r="O841" s="1"/>
      <c r="P841" s="1"/>
      <c r="Q841" s="1"/>
      <c r="R841" s="5">
        <v>9.9440000000000001E+80</v>
      </c>
      <c r="S841" s="2" t="s">
        <v>3910</v>
      </c>
      <c r="T841" s="4" t="s">
        <v>291</v>
      </c>
      <c r="X841" t="str">
        <f t="shared" si="96"/>
        <v/>
      </c>
    </row>
    <row r="842" spans="1:24" ht="14.25">
      <c r="A842" s="1" t="str">
        <f t="shared" si="91"/>
        <v>331b1142</v>
      </c>
      <c r="B842" s="3">
        <v>45091</v>
      </c>
      <c r="C842" s="2" t="str">
        <f t="shared" si="92"/>
        <v>South</v>
      </c>
      <c r="D842" s="4" t="str">
        <f t="shared" si="93"/>
        <v>Electronics</v>
      </c>
      <c r="E842" s="1">
        <v>577.89</v>
      </c>
      <c r="F842" s="1">
        <v>49</v>
      </c>
      <c r="G842" s="1">
        <v>19</v>
      </c>
      <c r="H842" s="1">
        <v>267.72000000000003</v>
      </c>
      <c r="I842">
        <f t="shared" si="94"/>
        <v>2496.4375124875119</v>
      </c>
      <c r="J842">
        <f t="shared" si="95"/>
        <v>2498933.9499999993</v>
      </c>
      <c r="K842" s="1">
        <f t="shared" si="97"/>
        <v>143.36000000000001</v>
      </c>
      <c r="L842" s="1"/>
      <c r="M842" s="1"/>
      <c r="N842" s="1"/>
      <c r="O842" s="1"/>
      <c r="P842" s="1"/>
      <c r="Q842" s="1"/>
      <c r="R842" s="1" t="s">
        <v>828</v>
      </c>
      <c r="S842" s="2" t="s">
        <v>3913</v>
      </c>
      <c r="T842" s="4" t="s">
        <v>291</v>
      </c>
      <c r="X842" t="str">
        <f t="shared" si="96"/>
        <v/>
      </c>
    </row>
    <row r="843" spans="1:24" ht="14.25">
      <c r="A843" s="1" t="str">
        <f t="shared" si="91"/>
        <v>5840eab6</v>
      </c>
      <c r="B843" s="3">
        <v>45303</v>
      </c>
      <c r="C843" s="2" t="str">
        <f t="shared" si="92"/>
        <v>North</v>
      </c>
      <c r="D843" s="4" t="str">
        <f t="shared" si="93"/>
        <v>Electronics</v>
      </c>
      <c r="E843" s="1">
        <v>1745.34</v>
      </c>
      <c r="F843" s="1">
        <v>42</v>
      </c>
      <c r="G843" s="1">
        <v>20</v>
      </c>
      <c r="H843" s="1">
        <v>1616.6</v>
      </c>
      <c r="I843">
        <f t="shared" si="94"/>
        <v>2571.1423225152107</v>
      </c>
      <c r="J843">
        <f t="shared" si="95"/>
        <v>2535146.3299999977</v>
      </c>
      <c r="K843" s="1">
        <f t="shared" si="97"/>
        <v>818.3</v>
      </c>
      <c r="L843" s="1"/>
      <c r="M843" s="1"/>
      <c r="N843" s="1"/>
      <c r="O843" s="1"/>
      <c r="P843" s="1"/>
      <c r="Q843" s="1"/>
      <c r="R843" s="1" t="s">
        <v>829</v>
      </c>
      <c r="S843" s="2" t="s">
        <v>3910</v>
      </c>
      <c r="T843" s="4" t="s">
        <v>291</v>
      </c>
      <c r="X843" t="str">
        <f t="shared" si="96"/>
        <v/>
      </c>
    </row>
    <row r="844" spans="1:24" ht="14.25">
      <c r="A844" s="1" t="str">
        <f t="shared" si="91"/>
        <v>30a034ee</v>
      </c>
      <c r="B844" s="3">
        <v>44886</v>
      </c>
      <c r="C844" s="2" t="str">
        <f t="shared" si="92"/>
        <v>West</v>
      </c>
      <c r="D844" s="4" t="str">
        <f t="shared" si="93"/>
        <v>Furniture</v>
      </c>
      <c r="E844" s="1">
        <v>674.62</v>
      </c>
      <c r="F844" s="1">
        <v>13</v>
      </c>
      <c r="G844" s="1">
        <v>21</v>
      </c>
      <c r="H844" s="1">
        <v>1870.95</v>
      </c>
      <c r="I844">
        <f t="shared" si="94"/>
        <v>2537.5954861821929</v>
      </c>
      <c r="J844">
        <f t="shared" si="95"/>
        <v>2479230.7900000024</v>
      </c>
      <c r="K844" s="1">
        <f t="shared" si="97"/>
        <v>945.97500000000002</v>
      </c>
      <c r="L844" s="1"/>
      <c r="M844" s="1"/>
      <c r="N844" s="1"/>
      <c r="O844" s="1"/>
      <c r="P844" s="1"/>
      <c r="Q844" s="1"/>
      <c r="R844" s="1" t="s">
        <v>830</v>
      </c>
      <c r="S844" s="2" t="s">
        <v>3911</v>
      </c>
      <c r="T844" s="4" t="s">
        <v>535</v>
      </c>
      <c r="X844" t="str">
        <f t="shared" si="96"/>
        <v/>
      </c>
    </row>
    <row r="845" spans="1:24" ht="14.25">
      <c r="A845" s="1" t="str">
        <f t="shared" si="91"/>
        <v>88e80ecf</v>
      </c>
      <c r="B845" s="3">
        <v>44916</v>
      </c>
      <c r="C845" s="2" t="str">
        <f t="shared" si="92"/>
        <v>West</v>
      </c>
      <c r="D845" s="4" t="str">
        <f t="shared" si="93"/>
        <v>Sports</v>
      </c>
      <c r="E845" s="1">
        <v>4196.0600000000004</v>
      </c>
      <c r="F845" s="1">
        <v>12</v>
      </c>
      <c r="G845" s="1">
        <v>23</v>
      </c>
      <c r="H845" s="1">
        <v>1028.43</v>
      </c>
      <c r="I845">
        <f t="shared" si="94"/>
        <v>2537.5954861821929</v>
      </c>
      <c r="J845">
        <f t="shared" si="95"/>
        <v>2479230.7900000024</v>
      </c>
      <c r="K845" s="1">
        <f t="shared" si="97"/>
        <v>525.71500000000003</v>
      </c>
      <c r="L845" s="1"/>
      <c r="M845" s="1"/>
      <c r="N845" s="1"/>
      <c r="O845" s="1"/>
      <c r="P845" s="1"/>
      <c r="Q845" s="1"/>
      <c r="R845" s="1" t="s">
        <v>831</v>
      </c>
      <c r="S845" s="2" t="s">
        <v>3911</v>
      </c>
      <c r="T845" s="4" t="s">
        <v>17</v>
      </c>
      <c r="X845" t="str">
        <f t="shared" si="96"/>
        <v/>
      </c>
    </row>
    <row r="846" spans="1:24" ht="14.25">
      <c r="A846" s="1" t="str">
        <f t="shared" si="91"/>
        <v>cb33204a</v>
      </c>
      <c r="B846" s="3">
        <v>45540</v>
      </c>
      <c r="C846" s="2" t="str">
        <f t="shared" si="92"/>
        <v>East</v>
      </c>
      <c r="D846" s="4" t="str">
        <f t="shared" si="93"/>
        <v>Electronics</v>
      </c>
      <c r="E846" s="1">
        <v>2394.21</v>
      </c>
      <c r="F846" s="1">
        <v>10</v>
      </c>
      <c r="G846" s="1">
        <v>30</v>
      </c>
      <c r="H846" s="1">
        <v>1184.17</v>
      </c>
      <c r="I846">
        <f t="shared" si="94"/>
        <v>2506.2477027027048</v>
      </c>
      <c r="J846">
        <f t="shared" si="95"/>
        <v>2596472.620000002</v>
      </c>
      <c r="K846" s="1">
        <f t="shared" si="97"/>
        <v>607.08500000000004</v>
      </c>
      <c r="L846" s="1"/>
      <c r="M846" s="1"/>
      <c r="N846" s="1"/>
      <c r="O846" s="1"/>
      <c r="P846" s="1"/>
      <c r="Q846" s="1"/>
      <c r="R846" s="1" t="s">
        <v>832</v>
      </c>
      <c r="S846" s="2" t="s">
        <v>3912</v>
      </c>
      <c r="T846" s="4" t="s">
        <v>291</v>
      </c>
      <c r="X846" t="str">
        <f t="shared" si="96"/>
        <v/>
      </c>
    </row>
    <row r="847" spans="1:24" ht="14.25">
      <c r="A847" s="1" t="str">
        <f t="shared" si="91"/>
        <v>96212cff</v>
      </c>
      <c r="B847" s="3">
        <v>45497</v>
      </c>
      <c r="C847" s="2" t="str">
        <f t="shared" si="92"/>
        <v>South</v>
      </c>
      <c r="D847" s="4" t="str">
        <f t="shared" si="93"/>
        <v>Clothing</v>
      </c>
      <c r="E847" s="1">
        <v>2646.24</v>
      </c>
      <c r="F847" s="1">
        <v>31</v>
      </c>
      <c r="G847" s="1">
        <v>35</v>
      </c>
      <c r="H847" s="1">
        <v>1525.72</v>
      </c>
      <c r="I847">
        <f t="shared" si="94"/>
        <v>2496.4375124875119</v>
      </c>
      <c r="J847">
        <f t="shared" si="95"/>
        <v>2498933.9499999993</v>
      </c>
      <c r="K847" s="1">
        <f t="shared" si="97"/>
        <v>780.36</v>
      </c>
      <c r="L847" s="1"/>
      <c r="M847" s="1"/>
      <c r="N847" s="1"/>
      <c r="O847" s="1"/>
      <c r="P847" s="1"/>
      <c r="Q847" s="1"/>
      <c r="R847" s="1" t="s">
        <v>833</v>
      </c>
      <c r="S847" s="2" t="s">
        <v>3913</v>
      </c>
      <c r="T847" s="4" t="s">
        <v>1474</v>
      </c>
      <c r="X847" t="str">
        <f t="shared" si="96"/>
        <v/>
      </c>
    </row>
    <row r="848" spans="1:24" ht="14.25">
      <c r="A848" s="1" t="str">
        <f t="shared" si="91"/>
        <v>d8d072ce</v>
      </c>
      <c r="B848" s="3">
        <v>44922</v>
      </c>
      <c r="C848" s="2" t="str">
        <f t="shared" si="92"/>
        <v>West</v>
      </c>
      <c r="D848" s="4" t="str">
        <f t="shared" si="93"/>
        <v>Electronics</v>
      </c>
      <c r="E848" s="1">
        <v>3225.38</v>
      </c>
      <c r="F848" s="1">
        <v>45</v>
      </c>
      <c r="G848" s="1">
        <v>11</v>
      </c>
      <c r="H848" s="1">
        <v>1101.6199999999999</v>
      </c>
      <c r="I848">
        <f t="shared" si="94"/>
        <v>2537.5954861821929</v>
      </c>
      <c r="J848">
        <f t="shared" si="95"/>
        <v>2479230.7900000024</v>
      </c>
      <c r="K848" s="1">
        <f t="shared" si="97"/>
        <v>556.30999999999995</v>
      </c>
      <c r="L848" s="1"/>
      <c r="M848" s="1"/>
      <c r="N848" s="1"/>
      <c r="O848" s="1"/>
      <c r="P848" s="1"/>
      <c r="Q848" s="1"/>
      <c r="R848" s="1" t="s">
        <v>834</v>
      </c>
      <c r="S848" s="2" t="s">
        <v>3911</v>
      </c>
      <c r="T848" s="4" t="s">
        <v>291</v>
      </c>
      <c r="X848" t="str">
        <f t="shared" si="96"/>
        <v/>
      </c>
    </row>
    <row r="849" spans="1:24" ht="14.25">
      <c r="A849" s="1" t="str">
        <f t="shared" si="91"/>
        <v>1c09d203</v>
      </c>
      <c r="B849" s="3">
        <v>45604</v>
      </c>
      <c r="C849" s="2" t="str">
        <f t="shared" si="92"/>
        <v>East</v>
      </c>
      <c r="D849" s="4" t="str">
        <f t="shared" si="93"/>
        <v>Sports</v>
      </c>
      <c r="E849" s="1">
        <v>3693.76</v>
      </c>
      <c r="F849" s="1">
        <v>18</v>
      </c>
      <c r="G849" s="1">
        <v>32</v>
      </c>
      <c r="H849" s="1">
        <v>160.03</v>
      </c>
      <c r="I849">
        <f t="shared" si="94"/>
        <v>2506.2477027027048</v>
      </c>
      <c r="J849">
        <f t="shared" si="95"/>
        <v>2596472.620000002</v>
      </c>
      <c r="K849" s="1">
        <f t="shared" si="97"/>
        <v>96.015000000000001</v>
      </c>
      <c r="L849" s="1"/>
      <c r="M849" s="1"/>
      <c r="N849" s="1"/>
      <c r="O849" s="1"/>
      <c r="P849" s="1"/>
      <c r="Q849" s="1"/>
      <c r="R849" s="1" t="s">
        <v>835</v>
      </c>
      <c r="S849" s="2" t="s">
        <v>3912</v>
      </c>
      <c r="T849" s="4" t="s">
        <v>17</v>
      </c>
      <c r="X849" t="str">
        <f t="shared" si="96"/>
        <v/>
      </c>
    </row>
    <row r="850" spans="1:24" ht="14.25">
      <c r="A850" s="1" t="str">
        <f t="shared" si="91"/>
        <v>7f0fefb2</v>
      </c>
      <c r="B850" s="3">
        <v>44977</v>
      </c>
      <c r="C850" s="2" t="str">
        <f t="shared" si="92"/>
        <v>West</v>
      </c>
      <c r="D850" s="4" t="str">
        <f t="shared" si="93"/>
        <v>Groceries</v>
      </c>
      <c r="E850" s="1">
        <v>4848.4399999999996</v>
      </c>
      <c r="F850" s="1">
        <v>47</v>
      </c>
      <c r="G850" s="1">
        <v>7</v>
      </c>
      <c r="H850" s="1">
        <v>158.30000000000001</v>
      </c>
      <c r="I850">
        <f t="shared" si="94"/>
        <v>2537.5954861821929</v>
      </c>
      <c r="J850">
        <f t="shared" si="95"/>
        <v>2479230.7900000024</v>
      </c>
      <c r="K850" s="1">
        <f t="shared" si="97"/>
        <v>82.65</v>
      </c>
      <c r="L850" s="1"/>
      <c r="M850" s="1"/>
      <c r="N850" s="1"/>
      <c r="O850" s="1"/>
      <c r="P850" s="1"/>
      <c r="Q850" s="1"/>
      <c r="R850" s="1" t="s">
        <v>836</v>
      </c>
      <c r="S850" s="2" t="s">
        <v>3911</v>
      </c>
      <c r="T850" s="4" t="s">
        <v>88</v>
      </c>
      <c r="X850" t="str">
        <f t="shared" si="96"/>
        <v/>
      </c>
    </row>
    <row r="851" spans="1:24" ht="14.25">
      <c r="A851" s="1" t="str">
        <f t="shared" si="91"/>
        <v>22284d7b</v>
      </c>
      <c r="B851" s="3">
        <v>45381</v>
      </c>
      <c r="C851" s="2" t="str">
        <f t="shared" si="92"/>
        <v>East</v>
      </c>
      <c r="D851" s="4" t="str">
        <f t="shared" si="93"/>
        <v>Clothing</v>
      </c>
      <c r="E851" s="1">
        <v>2730.31</v>
      </c>
      <c r="F851" s="1">
        <v>4</v>
      </c>
      <c r="G851" s="1">
        <v>19</v>
      </c>
      <c r="H851" s="1">
        <v>1713.66</v>
      </c>
      <c r="I851">
        <f t="shared" si="94"/>
        <v>2506.2477027027048</v>
      </c>
      <c r="J851">
        <f t="shared" si="95"/>
        <v>2596472.620000002</v>
      </c>
      <c r="K851" s="1">
        <f t="shared" si="97"/>
        <v>866.33</v>
      </c>
      <c r="L851" s="1"/>
      <c r="M851" s="1"/>
      <c r="N851" s="1"/>
      <c r="O851" s="1"/>
      <c r="P851" s="1"/>
      <c r="Q851" s="1"/>
      <c r="R851" s="1" t="s">
        <v>837</v>
      </c>
      <c r="S851" s="2" t="s">
        <v>3912</v>
      </c>
      <c r="T851" s="4" t="s">
        <v>1474</v>
      </c>
      <c r="X851" t="str">
        <f t="shared" si="96"/>
        <v/>
      </c>
    </row>
    <row r="852" spans="1:24" ht="14.25">
      <c r="A852" s="1" t="str">
        <f t="shared" si="91"/>
        <v>678df611</v>
      </c>
      <c r="B852" s="3">
        <v>45588</v>
      </c>
      <c r="C852" s="2" t="str">
        <f t="shared" si="92"/>
        <v>North</v>
      </c>
      <c r="D852" s="4" t="str">
        <f t="shared" si="93"/>
        <v>Sports</v>
      </c>
      <c r="E852" s="1">
        <v>4807.63</v>
      </c>
      <c r="F852" s="1">
        <v>21</v>
      </c>
      <c r="G852" s="1">
        <v>16</v>
      </c>
      <c r="H852" s="1">
        <v>174.32</v>
      </c>
      <c r="I852">
        <f t="shared" si="94"/>
        <v>2571.1423225152107</v>
      </c>
      <c r="J852">
        <f t="shared" si="95"/>
        <v>2535146.3299999977</v>
      </c>
      <c r="K852" s="1">
        <f t="shared" si="97"/>
        <v>95.16</v>
      </c>
      <c r="L852" s="1"/>
      <c r="M852" s="1"/>
      <c r="N852" s="1"/>
      <c r="O852" s="1"/>
      <c r="P852" s="1"/>
      <c r="Q852" s="1"/>
      <c r="R852" s="1" t="s">
        <v>838</v>
      </c>
      <c r="S852" s="2" t="s">
        <v>3910</v>
      </c>
      <c r="T852" s="4" t="s">
        <v>17</v>
      </c>
      <c r="X852" t="str">
        <f t="shared" si="96"/>
        <v/>
      </c>
    </row>
    <row r="853" spans="1:24" ht="14.25">
      <c r="A853" s="1" t="str">
        <f t="shared" si="91"/>
        <v>bedae4cd</v>
      </c>
      <c r="B853" s="3">
        <v>45265</v>
      </c>
      <c r="C853" s="2" t="str">
        <f t="shared" si="92"/>
        <v>East</v>
      </c>
      <c r="D853" s="4" t="str">
        <f t="shared" si="93"/>
        <v>Furniture</v>
      </c>
      <c r="E853" s="1">
        <v>974.15</v>
      </c>
      <c r="F853" s="1">
        <v>39</v>
      </c>
      <c r="G853" s="1">
        <v>45</v>
      </c>
      <c r="H853" s="1">
        <v>1048.24</v>
      </c>
      <c r="I853">
        <f t="shared" si="94"/>
        <v>2506.2477027027048</v>
      </c>
      <c r="J853">
        <f t="shared" si="95"/>
        <v>2596472.620000002</v>
      </c>
      <c r="K853" s="1">
        <f t="shared" si="97"/>
        <v>546.62</v>
      </c>
      <c r="L853" s="1"/>
      <c r="M853" s="1"/>
      <c r="N853" s="1"/>
      <c r="O853" s="1"/>
      <c r="P853" s="1"/>
      <c r="Q853" s="1"/>
      <c r="R853" s="1" t="s">
        <v>839</v>
      </c>
      <c r="S853" s="2" t="s">
        <v>3912</v>
      </c>
      <c r="T853" s="4" t="s">
        <v>535</v>
      </c>
      <c r="X853" t="str">
        <f t="shared" si="96"/>
        <v/>
      </c>
    </row>
    <row r="854" spans="1:24" ht="14.25">
      <c r="A854" s="1" t="str">
        <f t="shared" si="91"/>
        <v>def1e06a</v>
      </c>
      <c r="B854" s="3">
        <v>45000</v>
      </c>
      <c r="C854" s="2" t="str">
        <f t="shared" si="92"/>
        <v>East</v>
      </c>
      <c r="D854" s="4" t="str">
        <f t="shared" si="93"/>
        <v>Furniture</v>
      </c>
      <c r="E854" s="1">
        <v>4592.68</v>
      </c>
      <c r="F854" s="1">
        <v>23</v>
      </c>
      <c r="G854" s="1">
        <v>15</v>
      </c>
      <c r="H854" s="1">
        <v>469.37</v>
      </c>
      <c r="I854">
        <f t="shared" si="94"/>
        <v>2506.2477027027048</v>
      </c>
      <c r="J854">
        <f t="shared" si="95"/>
        <v>2596472.620000002</v>
      </c>
      <c r="K854" s="1">
        <f t="shared" si="97"/>
        <v>242.185</v>
      </c>
      <c r="L854" s="1"/>
      <c r="M854" s="1"/>
      <c r="N854" s="1"/>
      <c r="O854" s="1"/>
      <c r="P854" s="1"/>
      <c r="Q854" s="1"/>
      <c r="R854" s="1" t="s">
        <v>840</v>
      </c>
      <c r="S854" s="2" t="s">
        <v>3912</v>
      </c>
      <c r="T854" s="4" t="s">
        <v>535</v>
      </c>
      <c r="X854" t="str">
        <f t="shared" si="96"/>
        <v/>
      </c>
    </row>
    <row r="855" spans="1:24" ht="14.25">
      <c r="A855" s="1" t="str">
        <f t="shared" si="91"/>
        <v>708fd9d1</v>
      </c>
      <c r="B855" s="3">
        <v>45541</v>
      </c>
      <c r="C855" s="2" t="str">
        <f t="shared" si="92"/>
        <v>South</v>
      </c>
      <c r="D855" s="4" t="str">
        <f t="shared" si="93"/>
        <v>Furniture</v>
      </c>
      <c r="E855" s="1">
        <v>1956.57</v>
      </c>
      <c r="F855" s="1">
        <v>8</v>
      </c>
      <c r="G855" s="1">
        <v>19</v>
      </c>
      <c r="H855" s="1">
        <v>1850.2</v>
      </c>
      <c r="I855">
        <f t="shared" si="94"/>
        <v>2496.4375124875119</v>
      </c>
      <c r="J855">
        <f t="shared" si="95"/>
        <v>2498933.9499999993</v>
      </c>
      <c r="K855" s="1">
        <f t="shared" si="97"/>
        <v>934.6</v>
      </c>
      <c r="L855" s="1"/>
      <c r="M855" s="1"/>
      <c r="N855" s="1"/>
      <c r="O855" s="1"/>
      <c r="P855" s="1"/>
      <c r="Q855" s="1"/>
      <c r="R855" s="1" t="s">
        <v>841</v>
      </c>
      <c r="S855" s="2" t="s">
        <v>3913</v>
      </c>
      <c r="T855" s="4" t="s">
        <v>535</v>
      </c>
      <c r="X855" t="str">
        <f t="shared" si="96"/>
        <v/>
      </c>
    </row>
    <row r="856" spans="1:24" ht="14.25">
      <c r="A856" s="1" t="str">
        <f t="shared" si="91"/>
        <v>850d9930</v>
      </c>
      <c r="B856" s="3">
        <v>45537</v>
      </c>
      <c r="C856" s="2" t="str">
        <f t="shared" si="92"/>
        <v>East</v>
      </c>
      <c r="D856" s="4" t="str">
        <f t="shared" si="93"/>
        <v>Clothing</v>
      </c>
      <c r="E856" s="1">
        <v>4223.45</v>
      </c>
      <c r="F856" s="1">
        <v>13</v>
      </c>
      <c r="G856" s="1">
        <v>0</v>
      </c>
      <c r="H856" s="1">
        <v>1080.68</v>
      </c>
      <c r="I856">
        <f t="shared" si="94"/>
        <v>2506.2477027027048</v>
      </c>
      <c r="J856">
        <f t="shared" si="95"/>
        <v>2596472.620000002</v>
      </c>
      <c r="K856" s="1">
        <f t="shared" si="97"/>
        <v>540.34</v>
      </c>
      <c r="L856" s="1"/>
      <c r="M856" s="1"/>
      <c r="N856" s="1"/>
      <c r="O856" s="1"/>
      <c r="P856" s="1"/>
      <c r="Q856" s="1"/>
      <c r="R856" s="1" t="s">
        <v>842</v>
      </c>
      <c r="S856" s="2" t="s">
        <v>3912</v>
      </c>
      <c r="T856" s="4" t="s">
        <v>1474</v>
      </c>
      <c r="X856" t="str">
        <f t="shared" si="96"/>
        <v/>
      </c>
    </row>
    <row r="857" spans="1:24" ht="14.25">
      <c r="A857" s="1" t="str">
        <f t="shared" si="91"/>
        <v>7ac3b8ae</v>
      </c>
      <c r="B857" s="3">
        <v>44983</v>
      </c>
      <c r="C857" s="2" t="str">
        <f t="shared" si="92"/>
        <v>North</v>
      </c>
      <c r="D857" s="4" t="str">
        <f t="shared" si="93"/>
        <v>Electronics</v>
      </c>
      <c r="E857" s="1">
        <v>4472.49</v>
      </c>
      <c r="F857" s="1">
        <v>16</v>
      </c>
      <c r="G857" s="1">
        <v>11</v>
      </c>
      <c r="H857" s="1">
        <v>534.88</v>
      </c>
      <c r="I857">
        <f t="shared" si="94"/>
        <v>2571.1423225152107</v>
      </c>
      <c r="J857">
        <f t="shared" si="95"/>
        <v>2535146.3299999977</v>
      </c>
      <c r="K857" s="1">
        <f t="shared" si="97"/>
        <v>272.94</v>
      </c>
      <c r="L857" s="1"/>
      <c r="M857" s="1"/>
      <c r="N857" s="1"/>
      <c r="O857" s="1"/>
      <c r="P857" s="1"/>
      <c r="Q857" s="1"/>
      <c r="R857" s="1" t="s">
        <v>843</v>
      </c>
      <c r="S857" s="2" t="s">
        <v>3910</v>
      </c>
      <c r="T857" s="4" t="s">
        <v>291</v>
      </c>
      <c r="X857" t="str">
        <f t="shared" si="96"/>
        <v/>
      </c>
    </row>
    <row r="858" spans="1:24" ht="14.25">
      <c r="A858" s="1" t="str">
        <f t="shared" si="91"/>
        <v>abf77398</v>
      </c>
      <c r="B858" s="3">
        <v>45344</v>
      </c>
      <c r="C858" s="2" t="str">
        <f t="shared" si="92"/>
        <v>East</v>
      </c>
      <c r="D858" s="4" t="str">
        <f t="shared" si="93"/>
        <v>Sports</v>
      </c>
      <c r="E858" s="1">
        <v>2694.52</v>
      </c>
      <c r="F858" s="1">
        <v>19</v>
      </c>
      <c r="G858" s="1">
        <v>21</v>
      </c>
      <c r="H858" s="1">
        <v>474.82</v>
      </c>
      <c r="I858">
        <f t="shared" si="94"/>
        <v>2506.2477027027048</v>
      </c>
      <c r="J858">
        <f t="shared" si="95"/>
        <v>2596472.620000002</v>
      </c>
      <c r="K858" s="1">
        <f t="shared" si="97"/>
        <v>247.91</v>
      </c>
      <c r="L858" s="1"/>
      <c r="M858" s="1"/>
      <c r="N858" s="1"/>
      <c r="O858" s="1"/>
      <c r="P858" s="1"/>
      <c r="Q858" s="1"/>
      <c r="R858" s="1" t="s">
        <v>844</v>
      </c>
      <c r="S858" s="2" t="s">
        <v>3912</v>
      </c>
      <c r="T858" s="4" t="s">
        <v>17</v>
      </c>
      <c r="X858" t="str">
        <f t="shared" si="96"/>
        <v/>
      </c>
    </row>
    <row r="859" spans="1:24" ht="14.25">
      <c r="A859" s="1" t="str">
        <f t="shared" si="91"/>
        <v>84a1d952</v>
      </c>
      <c r="B859" s="3">
        <v>45107</v>
      </c>
      <c r="C859" s="2" t="str">
        <f t="shared" si="92"/>
        <v>South</v>
      </c>
      <c r="D859" s="4" t="str">
        <f t="shared" si="93"/>
        <v>Groceries</v>
      </c>
      <c r="E859" s="1">
        <v>3850.05</v>
      </c>
      <c r="F859" s="1">
        <v>35</v>
      </c>
      <c r="G859" s="1">
        <v>17</v>
      </c>
      <c r="H859" s="1">
        <v>1192.07</v>
      </c>
      <c r="I859">
        <f t="shared" si="94"/>
        <v>2496.4375124875119</v>
      </c>
      <c r="J859">
        <f t="shared" si="95"/>
        <v>2498933.9499999993</v>
      </c>
      <c r="K859" s="1">
        <f t="shared" si="97"/>
        <v>604.53499999999997</v>
      </c>
      <c r="L859" s="1"/>
      <c r="M859" s="1"/>
      <c r="N859" s="1"/>
      <c r="O859" s="1"/>
      <c r="P859" s="1"/>
      <c r="Q859" s="1"/>
      <c r="R859" s="1" t="s">
        <v>845</v>
      </c>
      <c r="S859" s="2" t="s">
        <v>3913</v>
      </c>
      <c r="T859" s="4" t="s">
        <v>88</v>
      </c>
      <c r="X859" t="str">
        <f t="shared" si="96"/>
        <v/>
      </c>
    </row>
    <row r="860" spans="1:24" ht="14.25">
      <c r="A860" s="1" t="str">
        <f t="shared" si="91"/>
        <v>ba696610</v>
      </c>
      <c r="B860" s="3">
        <v>45314</v>
      </c>
      <c r="C860" s="2" t="str">
        <f t="shared" si="92"/>
        <v>North</v>
      </c>
      <c r="D860" s="4" t="str">
        <f t="shared" si="93"/>
        <v>Sports</v>
      </c>
      <c r="E860" s="1">
        <v>1743.32</v>
      </c>
      <c r="F860" s="1">
        <v>33</v>
      </c>
      <c r="G860" s="1">
        <v>22</v>
      </c>
      <c r="H860" s="1">
        <v>1108.52</v>
      </c>
      <c r="I860">
        <f t="shared" si="94"/>
        <v>2571.1423225152107</v>
      </c>
      <c r="J860">
        <f t="shared" si="95"/>
        <v>2535146.3299999977</v>
      </c>
      <c r="K860" s="1">
        <f t="shared" si="97"/>
        <v>565.26</v>
      </c>
      <c r="L860" s="1"/>
      <c r="M860" s="1"/>
      <c r="N860" s="1"/>
      <c r="O860" s="1"/>
      <c r="P860" s="1"/>
      <c r="Q860" s="1"/>
      <c r="R860" s="1" t="s">
        <v>846</v>
      </c>
      <c r="S860" s="2" t="s">
        <v>3910</v>
      </c>
      <c r="T860" s="4" t="s">
        <v>17</v>
      </c>
      <c r="X860" t="str">
        <f t="shared" si="96"/>
        <v/>
      </c>
    </row>
    <row r="861" spans="1:24" ht="14.25">
      <c r="A861" s="1" t="str">
        <f t="shared" si="91"/>
        <v>f7076585</v>
      </c>
      <c r="B861" s="3">
        <v>44904</v>
      </c>
      <c r="C861" s="2" t="str">
        <f t="shared" si="92"/>
        <v>North</v>
      </c>
      <c r="D861" s="4" t="str">
        <f t="shared" si="93"/>
        <v>Furniture</v>
      </c>
      <c r="E861" s="1">
        <v>1638.11</v>
      </c>
      <c r="F861" s="1">
        <v>7</v>
      </c>
      <c r="G861" s="1">
        <v>13</v>
      </c>
      <c r="H861" s="1">
        <v>34.020000000000003</v>
      </c>
      <c r="I861">
        <f t="shared" si="94"/>
        <v>2571.1423225152107</v>
      </c>
      <c r="J861">
        <f t="shared" si="95"/>
        <v>2535146.3299999977</v>
      </c>
      <c r="K861" s="1">
        <f t="shared" si="97"/>
        <v>23.51</v>
      </c>
      <c r="L861" s="1"/>
      <c r="M861" s="1"/>
      <c r="N861" s="1"/>
      <c r="O861" s="1"/>
      <c r="P861" s="1"/>
      <c r="Q861" s="1"/>
      <c r="R861" s="1" t="s">
        <v>847</v>
      </c>
      <c r="S861" s="2" t="s">
        <v>3910</v>
      </c>
      <c r="T861" s="4" t="s">
        <v>535</v>
      </c>
      <c r="X861" t="str">
        <f t="shared" si="96"/>
        <v/>
      </c>
    </row>
    <row r="862" spans="1:24" ht="14.25">
      <c r="A862" s="1" t="str">
        <f t="shared" si="91"/>
        <v>d08d54ef</v>
      </c>
      <c r="B862" s="3">
        <v>45375</v>
      </c>
      <c r="C862" s="2" t="str">
        <f t="shared" si="92"/>
        <v>North</v>
      </c>
      <c r="D862" s="4" t="str">
        <f t="shared" si="93"/>
        <v>Electronics</v>
      </c>
      <c r="E862" s="1">
        <v>2209.16</v>
      </c>
      <c r="F862" s="1">
        <v>38</v>
      </c>
      <c r="G862" s="1">
        <v>48</v>
      </c>
      <c r="H862" s="1">
        <v>346.98</v>
      </c>
      <c r="I862">
        <f t="shared" si="94"/>
        <v>2571.1423225152107</v>
      </c>
      <c r="J862">
        <f t="shared" si="95"/>
        <v>2535146.3299999977</v>
      </c>
      <c r="K862" s="1">
        <f t="shared" si="97"/>
        <v>197.49</v>
      </c>
      <c r="L862" s="1"/>
      <c r="M862" s="1"/>
      <c r="N862" s="1"/>
      <c r="O862" s="1"/>
      <c r="P862" s="1"/>
      <c r="Q862" s="1"/>
      <c r="R862" s="1" t="s">
        <v>848</v>
      </c>
      <c r="S862" s="2" t="s">
        <v>3910</v>
      </c>
      <c r="T862" s="4" t="s">
        <v>291</v>
      </c>
      <c r="X862" t="str">
        <f t="shared" si="96"/>
        <v/>
      </c>
    </row>
    <row r="863" spans="1:24" ht="14.25">
      <c r="A863" s="1" t="str">
        <f t="shared" si="91"/>
        <v>9de5ce27</v>
      </c>
      <c r="B863" s="3">
        <v>45038</v>
      </c>
      <c r="C863" s="2" t="str">
        <f t="shared" si="92"/>
        <v>South</v>
      </c>
      <c r="D863" s="4" t="str">
        <f t="shared" si="93"/>
        <v>Groceries</v>
      </c>
      <c r="E863" s="1">
        <v>887.45</v>
      </c>
      <c r="F863" s="1">
        <v>40</v>
      </c>
      <c r="G863" s="1">
        <v>42</v>
      </c>
      <c r="H863" s="1">
        <v>986.59</v>
      </c>
      <c r="I863">
        <f t="shared" si="94"/>
        <v>2496.4375124875119</v>
      </c>
      <c r="J863">
        <f t="shared" si="95"/>
        <v>2498933.9499999993</v>
      </c>
      <c r="K863" s="1">
        <f t="shared" si="97"/>
        <v>514.29500000000007</v>
      </c>
      <c r="L863" s="1"/>
      <c r="M863" s="1"/>
      <c r="N863" s="1"/>
      <c r="O863" s="1"/>
      <c r="P863" s="1"/>
      <c r="Q863" s="1"/>
      <c r="R863" s="1" t="s">
        <v>849</v>
      </c>
      <c r="S863" s="2" t="s">
        <v>3913</v>
      </c>
      <c r="T863" s="4" t="s">
        <v>88</v>
      </c>
      <c r="X863" t="str">
        <f t="shared" si="96"/>
        <v/>
      </c>
    </row>
    <row r="864" spans="1:24" ht="14.25">
      <c r="A864" s="1" t="str">
        <f t="shared" si="91"/>
        <v>f910e2b1</v>
      </c>
      <c r="B864" s="3">
        <v>45141</v>
      </c>
      <c r="C864" s="2" t="str">
        <f t="shared" si="92"/>
        <v>West</v>
      </c>
      <c r="D864" s="4" t="str">
        <f t="shared" si="93"/>
        <v>Groceries</v>
      </c>
      <c r="E864" s="1">
        <v>2085.42</v>
      </c>
      <c r="F864" s="1">
        <v>30</v>
      </c>
      <c r="G864" s="1">
        <v>47</v>
      </c>
      <c r="H864" s="1">
        <v>362.86</v>
      </c>
      <c r="I864">
        <f t="shared" si="94"/>
        <v>2537.5954861821929</v>
      </c>
      <c r="J864">
        <f t="shared" si="95"/>
        <v>2479230.7900000024</v>
      </c>
      <c r="K864" s="1">
        <f t="shared" si="97"/>
        <v>204.93</v>
      </c>
      <c r="L864" s="1"/>
      <c r="M864" s="1"/>
      <c r="N864" s="1"/>
      <c r="O864" s="1"/>
      <c r="P864" s="1"/>
      <c r="Q864" s="1"/>
      <c r="R864" s="1" t="s">
        <v>850</v>
      </c>
      <c r="S864" s="2" t="s">
        <v>3911</v>
      </c>
      <c r="T864" s="4" t="s">
        <v>88</v>
      </c>
      <c r="X864" t="str">
        <f t="shared" si="96"/>
        <v/>
      </c>
    </row>
    <row r="865" spans="1:24" ht="14.25">
      <c r="A865" s="1" t="str">
        <f t="shared" si="91"/>
        <v>fd85779b</v>
      </c>
      <c r="B865" s="3">
        <v>45273</v>
      </c>
      <c r="C865" s="2" t="str">
        <f t="shared" si="92"/>
        <v>East</v>
      </c>
      <c r="D865" s="4" t="str">
        <f t="shared" si="93"/>
        <v>Furniture</v>
      </c>
      <c r="E865" s="1">
        <v>402.35</v>
      </c>
      <c r="F865" s="1">
        <v>37</v>
      </c>
      <c r="G865" s="1">
        <v>36</v>
      </c>
      <c r="H865" s="1">
        <v>258.83</v>
      </c>
      <c r="I865">
        <f t="shared" si="94"/>
        <v>2506.2477027027048</v>
      </c>
      <c r="J865">
        <f t="shared" si="95"/>
        <v>2596472.620000002</v>
      </c>
      <c r="K865" s="1">
        <f t="shared" si="97"/>
        <v>147.41499999999999</v>
      </c>
      <c r="L865" s="1"/>
      <c r="M865" s="1"/>
      <c r="N865" s="1"/>
      <c r="O865" s="1"/>
      <c r="P865" s="1"/>
      <c r="Q865" s="1"/>
      <c r="R865" s="1" t="s">
        <v>851</v>
      </c>
      <c r="S865" s="2" t="s">
        <v>3912</v>
      </c>
      <c r="T865" s="4" t="s">
        <v>535</v>
      </c>
      <c r="X865" t="str">
        <f t="shared" si="96"/>
        <v/>
      </c>
    </row>
    <row r="866" spans="1:24" ht="14.25">
      <c r="A866" s="1" t="str">
        <f t="shared" si="91"/>
        <v>d6d08cd2</v>
      </c>
      <c r="B866" s="3">
        <v>45292</v>
      </c>
      <c r="C866" s="2" t="str">
        <f t="shared" si="92"/>
        <v>West</v>
      </c>
      <c r="D866" s="4" t="str">
        <f t="shared" si="93"/>
        <v>Clothing</v>
      </c>
      <c r="E866" s="1">
        <v>1783.45</v>
      </c>
      <c r="F866" s="1">
        <v>21</v>
      </c>
      <c r="G866" s="1">
        <v>7</v>
      </c>
      <c r="H866" s="1">
        <v>1919.15</v>
      </c>
      <c r="I866">
        <f t="shared" si="94"/>
        <v>2537.5954861821929</v>
      </c>
      <c r="J866">
        <f t="shared" si="95"/>
        <v>2479230.7900000024</v>
      </c>
      <c r="K866" s="1">
        <f t="shared" si="97"/>
        <v>963.07500000000005</v>
      </c>
      <c r="L866" s="1"/>
      <c r="M866" s="1"/>
      <c r="N866" s="1"/>
      <c r="O866" s="1"/>
      <c r="P866" s="1"/>
      <c r="Q866" s="1"/>
      <c r="R866" s="1" t="s">
        <v>852</v>
      </c>
      <c r="S866" s="2" t="s">
        <v>3911</v>
      </c>
      <c r="T866" s="4" t="s">
        <v>1474</v>
      </c>
      <c r="X866" t="str">
        <f t="shared" si="96"/>
        <v/>
      </c>
    </row>
    <row r="867" spans="1:24" ht="14.25">
      <c r="A867" s="1" t="str">
        <f t="shared" si="91"/>
        <v>ccdb445c</v>
      </c>
      <c r="B867" s="3">
        <v>45293</v>
      </c>
      <c r="C867" s="2" t="str">
        <f t="shared" si="92"/>
        <v>East</v>
      </c>
      <c r="D867" s="4" t="str">
        <f t="shared" si="93"/>
        <v>Electronics</v>
      </c>
      <c r="E867" s="1">
        <v>2738.06</v>
      </c>
      <c r="F867" s="1">
        <v>27</v>
      </c>
      <c r="G867" s="1">
        <v>10</v>
      </c>
      <c r="H867" s="1">
        <v>1530.62</v>
      </c>
      <c r="I867">
        <f t="shared" si="94"/>
        <v>2506.2477027027048</v>
      </c>
      <c r="J867">
        <f t="shared" si="95"/>
        <v>2596472.620000002</v>
      </c>
      <c r="K867" s="1">
        <f t="shared" si="97"/>
        <v>770.31</v>
      </c>
      <c r="L867" s="1"/>
      <c r="M867" s="1"/>
      <c r="N867" s="1"/>
      <c r="O867" s="1"/>
      <c r="P867" s="1"/>
      <c r="Q867" s="1"/>
      <c r="R867" s="1" t="s">
        <v>853</v>
      </c>
      <c r="S867" s="2" t="s">
        <v>3912</v>
      </c>
      <c r="T867" s="4" t="s">
        <v>291</v>
      </c>
      <c r="X867" t="str">
        <f t="shared" si="96"/>
        <v/>
      </c>
    </row>
    <row r="868" spans="1:24" ht="14.25">
      <c r="A868" s="1" t="str">
        <f t="shared" si="91"/>
        <v>faf08e55</v>
      </c>
      <c r="B868" s="3">
        <v>45166</v>
      </c>
      <c r="C868" s="2" t="str">
        <f t="shared" si="92"/>
        <v>East</v>
      </c>
      <c r="D868" s="4" t="str">
        <f t="shared" si="93"/>
        <v>Furniture</v>
      </c>
      <c r="E868" s="1">
        <v>297.26</v>
      </c>
      <c r="F868" s="1">
        <v>3</v>
      </c>
      <c r="G868" s="1">
        <v>40</v>
      </c>
      <c r="H868" s="1">
        <v>524.30999999999995</v>
      </c>
      <c r="I868">
        <f t="shared" si="94"/>
        <v>2506.2477027027048</v>
      </c>
      <c r="J868">
        <f t="shared" si="95"/>
        <v>2596472.620000002</v>
      </c>
      <c r="K868" s="1">
        <f t="shared" si="97"/>
        <v>282.15499999999997</v>
      </c>
      <c r="L868" s="1"/>
      <c r="M868" s="1"/>
      <c r="N868" s="1"/>
      <c r="O868" s="1"/>
      <c r="P868" s="1"/>
      <c r="Q868" s="1"/>
      <c r="R868" s="1" t="s">
        <v>854</v>
      </c>
      <c r="S868" s="2" t="s">
        <v>3912</v>
      </c>
      <c r="T868" s="4" t="s">
        <v>535</v>
      </c>
      <c r="X868" t="str">
        <f t="shared" si="96"/>
        <v/>
      </c>
    </row>
    <row r="869" spans="1:24" ht="14.25">
      <c r="A869" s="1" t="str">
        <f t="shared" si="91"/>
        <v>2e8f6c08</v>
      </c>
      <c r="B869" s="3">
        <v>45377</v>
      </c>
      <c r="C869" s="2" t="str">
        <f t="shared" si="92"/>
        <v>South</v>
      </c>
      <c r="D869" s="4" t="str">
        <f t="shared" si="93"/>
        <v>Electronics</v>
      </c>
      <c r="E869" s="1">
        <v>2587.9</v>
      </c>
      <c r="F869" s="1">
        <v>28</v>
      </c>
      <c r="G869" s="1">
        <v>20</v>
      </c>
      <c r="H869" s="1">
        <v>747.37</v>
      </c>
      <c r="I869">
        <f t="shared" si="94"/>
        <v>2496.4375124875119</v>
      </c>
      <c r="J869">
        <f t="shared" si="95"/>
        <v>2498933.9499999993</v>
      </c>
      <c r="K869" s="1">
        <f t="shared" si="97"/>
        <v>383.685</v>
      </c>
      <c r="L869" s="1"/>
      <c r="M869" s="1"/>
      <c r="N869" s="1"/>
      <c r="O869" s="1"/>
      <c r="P869" s="1"/>
      <c r="Q869" s="1"/>
      <c r="R869" s="1" t="s">
        <v>855</v>
      </c>
      <c r="S869" s="2" t="s">
        <v>3913</v>
      </c>
      <c r="T869" s="4" t="s">
        <v>291</v>
      </c>
      <c r="X869" t="str">
        <f t="shared" si="96"/>
        <v/>
      </c>
    </row>
    <row r="870" spans="1:24" ht="14.25">
      <c r="A870" s="1" t="str">
        <f t="shared" si="91"/>
        <v>17888688</v>
      </c>
      <c r="B870" s="3">
        <v>45129</v>
      </c>
      <c r="C870" s="2" t="str">
        <f t="shared" si="92"/>
        <v>West</v>
      </c>
      <c r="D870" s="4" t="str">
        <f t="shared" si="93"/>
        <v>Furniture</v>
      </c>
      <c r="E870" s="1">
        <v>109.04</v>
      </c>
      <c r="F870" s="1">
        <v>46</v>
      </c>
      <c r="G870" s="1">
        <v>12</v>
      </c>
      <c r="H870" s="1">
        <v>691.24</v>
      </c>
      <c r="I870">
        <f t="shared" si="94"/>
        <v>2537.5954861821929</v>
      </c>
      <c r="J870">
        <f t="shared" si="95"/>
        <v>2479230.7900000024</v>
      </c>
      <c r="K870" s="1">
        <f t="shared" si="97"/>
        <v>351.62</v>
      </c>
      <c r="L870" s="1"/>
      <c r="M870" s="1"/>
      <c r="N870" s="1"/>
      <c r="O870" s="1"/>
      <c r="P870" s="1"/>
      <c r="Q870" s="1"/>
      <c r="R870" s="1">
        <v>17888688</v>
      </c>
      <c r="S870" s="2" t="s">
        <v>3911</v>
      </c>
      <c r="T870" s="4" t="s">
        <v>535</v>
      </c>
      <c r="X870" t="str">
        <f t="shared" si="96"/>
        <v/>
      </c>
    </row>
    <row r="871" spans="1:24" ht="14.25">
      <c r="A871" s="1" t="str">
        <f t="shared" si="91"/>
        <v>54d31aca</v>
      </c>
      <c r="B871" s="3">
        <v>45065</v>
      </c>
      <c r="C871" s="2" t="str">
        <f t="shared" si="92"/>
        <v>East</v>
      </c>
      <c r="D871" s="4" t="str">
        <f t="shared" si="93"/>
        <v>Furniture</v>
      </c>
      <c r="E871" s="1">
        <v>3294.71</v>
      </c>
      <c r="F871" s="1">
        <v>29</v>
      </c>
      <c r="G871" s="1">
        <v>3</v>
      </c>
      <c r="H871" s="1">
        <v>1834.46</v>
      </c>
      <c r="I871">
        <f t="shared" si="94"/>
        <v>2506.2477027027048</v>
      </c>
      <c r="J871">
        <f t="shared" si="95"/>
        <v>2596472.620000002</v>
      </c>
      <c r="K871" s="1">
        <f t="shared" si="97"/>
        <v>918.73</v>
      </c>
      <c r="L871" s="1"/>
      <c r="M871" s="1"/>
      <c r="N871" s="1"/>
      <c r="O871" s="1"/>
      <c r="P871" s="1"/>
      <c r="Q871" s="1"/>
      <c r="R871" s="1" t="s">
        <v>856</v>
      </c>
      <c r="S871" s="2" t="s">
        <v>3912</v>
      </c>
      <c r="T871" s="4" t="s">
        <v>535</v>
      </c>
      <c r="X871" t="str">
        <f t="shared" si="96"/>
        <v/>
      </c>
    </row>
    <row r="872" spans="1:24" ht="14.25">
      <c r="A872" s="1" t="str">
        <f t="shared" si="91"/>
        <v>83640645</v>
      </c>
      <c r="B872" s="3">
        <v>44942</v>
      </c>
      <c r="C872" s="2" t="str">
        <f t="shared" si="92"/>
        <v>West</v>
      </c>
      <c r="D872" s="4" t="str">
        <f t="shared" si="93"/>
        <v>Furniture</v>
      </c>
      <c r="E872" s="1">
        <v>1076.33</v>
      </c>
      <c r="F872" s="1">
        <v>42</v>
      </c>
      <c r="G872" s="1">
        <v>37</v>
      </c>
      <c r="H872" s="1">
        <v>679.55</v>
      </c>
      <c r="I872">
        <f t="shared" si="94"/>
        <v>2537.5954861821929</v>
      </c>
      <c r="J872">
        <f t="shared" si="95"/>
        <v>2479230.7900000024</v>
      </c>
      <c r="K872" s="1">
        <f t="shared" si="97"/>
        <v>358.27499999999998</v>
      </c>
      <c r="L872" s="1"/>
      <c r="M872" s="1"/>
      <c r="N872" s="1"/>
      <c r="O872" s="1"/>
      <c r="P872" s="1"/>
      <c r="Q872" s="1"/>
      <c r="R872" s="1">
        <v>83640645</v>
      </c>
      <c r="S872" s="2" t="s">
        <v>3911</v>
      </c>
      <c r="T872" s="4" t="s">
        <v>535</v>
      </c>
      <c r="X872" t="str">
        <f t="shared" si="96"/>
        <v/>
      </c>
    </row>
    <row r="873" spans="1:24" ht="14.25">
      <c r="A873" s="1" t="str">
        <f t="shared" si="91"/>
        <v>601ba3c0</v>
      </c>
      <c r="B873" s="3">
        <v>45485</v>
      </c>
      <c r="C873" s="2" t="str">
        <f t="shared" si="92"/>
        <v>South</v>
      </c>
      <c r="D873" s="4" t="str">
        <f t="shared" si="93"/>
        <v>Furniture</v>
      </c>
      <c r="E873" s="1">
        <v>1336.83</v>
      </c>
      <c r="F873" s="1">
        <v>32</v>
      </c>
      <c r="G873" s="1">
        <v>14</v>
      </c>
      <c r="H873" s="1">
        <v>47.56</v>
      </c>
      <c r="I873">
        <f t="shared" si="94"/>
        <v>2496.4375124875119</v>
      </c>
      <c r="J873">
        <f t="shared" si="95"/>
        <v>2498933.9499999993</v>
      </c>
      <c r="K873" s="1">
        <f t="shared" si="97"/>
        <v>30.78</v>
      </c>
      <c r="L873" s="1"/>
      <c r="M873" s="1"/>
      <c r="N873" s="1"/>
      <c r="O873" s="1"/>
      <c r="P873" s="1"/>
      <c r="Q873" s="1"/>
      <c r="R873" s="1" t="s">
        <v>857</v>
      </c>
      <c r="S873" s="2" t="s">
        <v>3913</v>
      </c>
      <c r="T873" s="4" t="s">
        <v>535</v>
      </c>
      <c r="X873" t="str">
        <f t="shared" si="96"/>
        <v/>
      </c>
    </row>
    <row r="874" spans="1:24" ht="14.25">
      <c r="A874" s="1" t="str">
        <f t="shared" si="91"/>
        <v>2a66d9da</v>
      </c>
      <c r="B874" s="3">
        <v>45409</v>
      </c>
      <c r="C874" s="2" t="str">
        <f t="shared" si="92"/>
        <v>East</v>
      </c>
      <c r="D874" s="4" t="str">
        <f t="shared" si="93"/>
        <v>Clothing</v>
      </c>
      <c r="E874" s="1">
        <v>4895.2700000000004</v>
      </c>
      <c r="F874" s="1">
        <v>14</v>
      </c>
      <c r="G874" s="1">
        <v>17</v>
      </c>
      <c r="H874" s="1">
        <v>1821.84</v>
      </c>
      <c r="I874">
        <f t="shared" si="94"/>
        <v>2506.2477027027048</v>
      </c>
      <c r="J874">
        <f t="shared" si="95"/>
        <v>2596472.620000002</v>
      </c>
      <c r="K874" s="1">
        <f t="shared" si="97"/>
        <v>919.42</v>
      </c>
      <c r="L874" s="1"/>
      <c r="M874" s="1"/>
      <c r="N874" s="1"/>
      <c r="O874" s="1"/>
      <c r="P874" s="1"/>
      <c r="Q874" s="1"/>
      <c r="R874" s="1" t="s">
        <v>858</v>
      </c>
      <c r="S874" s="2" t="s">
        <v>3912</v>
      </c>
      <c r="T874" s="4" t="s">
        <v>1474</v>
      </c>
      <c r="X874" t="str">
        <f t="shared" si="96"/>
        <v/>
      </c>
    </row>
    <row r="875" spans="1:24" ht="14.25">
      <c r="A875" s="1" t="str">
        <f t="shared" si="91"/>
        <v>3b5e7436</v>
      </c>
      <c r="B875" s="3">
        <v>45603</v>
      </c>
      <c r="C875" s="2" t="str">
        <f t="shared" si="92"/>
        <v>East</v>
      </c>
      <c r="D875" s="4" t="str">
        <f t="shared" si="93"/>
        <v>Clothing</v>
      </c>
      <c r="E875" s="1">
        <v>3580.56</v>
      </c>
      <c r="F875" s="1">
        <v>30</v>
      </c>
      <c r="G875" s="1">
        <v>12</v>
      </c>
      <c r="H875" s="1">
        <v>904.3</v>
      </c>
      <c r="I875">
        <f t="shared" si="94"/>
        <v>2506.2477027027048</v>
      </c>
      <c r="J875">
        <f t="shared" si="95"/>
        <v>2596472.620000002</v>
      </c>
      <c r="K875" s="1">
        <f t="shared" si="97"/>
        <v>458.15</v>
      </c>
      <c r="L875" s="1"/>
      <c r="M875" s="1"/>
      <c r="N875" s="1"/>
      <c r="O875" s="1"/>
      <c r="P875" s="1"/>
      <c r="Q875" s="1"/>
      <c r="R875" s="1" t="s">
        <v>859</v>
      </c>
      <c r="S875" s="2" t="s">
        <v>3912</v>
      </c>
      <c r="T875" s="4" t="s">
        <v>1474</v>
      </c>
      <c r="X875" t="str">
        <f t="shared" si="96"/>
        <v/>
      </c>
    </row>
    <row r="876" spans="1:24" ht="14.25">
      <c r="A876" s="1" t="str">
        <f t="shared" si="91"/>
        <v>2d3f00be</v>
      </c>
      <c r="B876" s="3">
        <v>45295</v>
      </c>
      <c r="C876" s="2" t="str">
        <f t="shared" si="92"/>
        <v>West</v>
      </c>
      <c r="D876" s="4" t="str">
        <f t="shared" si="93"/>
        <v>Furniture</v>
      </c>
      <c r="E876" s="1">
        <v>498.88</v>
      </c>
      <c r="F876" s="1">
        <v>4</v>
      </c>
      <c r="G876" s="1">
        <v>6</v>
      </c>
      <c r="H876" s="1">
        <v>668.54</v>
      </c>
      <c r="I876">
        <f t="shared" si="94"/>
        <v>2537.5954861821929</v>
      </c>
      <c r="J876">
        <f t="shared" si="95"/>
        <v>2479230.7900000024</v>
      </c>
      <c r="K876" s="1">
        <f t="shared" si="97"/>
        <v>337.27</v>
      </c>
      <c r="L876" s="1"/>
      <c r="M876" s="1"/>
      <c r="N876" s="1"/>
      <c r="O876" s="1"/>
      <c r="P876" s="1"/>
      <c r="Q876" s="1"/>
      <c r="R876" s="1" t="s">
        <v>860</v>
      </c>
      <c r="S876" s="2" t="s">
        <v>3911</v>
      </c>
      <c r="T876" s="4" t="s">
        <v>535</v>
      </c>
      <c r="X876" t="str">
        <f t="shared" si="96"/>
        <v/>
      </c>
    </row>
    <row r="877" spans="1:24" ht="14.25">
      <c r="A877" s="1" t="str">
        <f t="shared" si="91"/>
        <v>e9f128bf</v>
      </c>
      <c r="B877" s="3">
        <v>45129</v>
      </c>
      <c r="C877" s="2" t="str">
        <f t="shared" si="92"/>
        <v>North</v>
      </c>
      <c r="D877" s="4" t="str">
        <f t="shared" si="93"/>
        <v>Sports</v>
      </c>
      <c r="E877" s="1">
        <v>3036.52</v>
      </c>
      <c r="F877" s="1">
        <v>23</v>
      </c>
      <c r="G877" s="1">
        <v>0</v>
      </c>
      <c r="H877" s="1">
        <v>1299.29</v>
      </c>
      <c r="I877">
        <f t="shared" si="94"/>
        <v>2571.1423225152107</v>
      </c>
      <c r="J877">
        <f t="shared" si="95"/>
        <v>2535146.3299999977</v>
      </c>
      <c r="K877" s="1">
        <f t="shared" si="97"/>
        <v>649.64499999999998</v>
      </c>
      <c r="L877" s="1"/>
      <c r="M877" s="1"/>
      <c r="N877" s="1"/>
      <c r="O877" s="1"/>
      <c r="P877" s="1"/>
      <c r="Q877" s="1"/>
      <c r="R877" s="1" t="s">
        <v>861</v>
      </c>
      <c r="S877" s="2" t="s">
        <v>3910</v>
      </c>
      <c r="T877" s="4" t="s">
        <v>17</v>
      </c>
      <c r="X877" t="str">
        <f t="shared" si="96"/>
        <v/>
      </c>
    </row>
    <row r="878" spans="1:24" ht="14.25">
      <c r="A878" s="1" t="str">
        <f t="shared" si="91"/>
        <v>4e5aec86</v>
      </c>
      <c r="B878" s="3">
        <v>45089</v>
      </c>
      <c r="C878" s="2" t="str">
        <f t="shared" si="92"/>
        <v>East</v>
      </c>
      <c r="D878" s="4" t="str">
        <f t="shared" si="93"/>
        <v>Electronics</v>
      </c>
      <c r="E878" s="1">
        <v>4987.84</v>
      </c>
      <c r="F878" s="1">
        <v>36</v>
      </c>
      <c r="G878" s="1">
        <v>22</v>
      </c>
      <c r="H878" s="1">
        <v>1007.52</v>
      </c>
      <c r="I878">
        <f t="shared" si="94"/>
        <v>2506.2477027027048</v>
      </c>
      <c r="J878">
        <f t="shared" si="95"/>
        <v>2596472.620000002</v>
      </c>
      <c r="K878" s="1">
        <f t="shared" si="97"/>
        <v>514.76</v>
      </c>
      <c r="L878" s="1"/>
      <c r="M878" s="1"/>
      <c r="N878" s="1"/>
      <c r="O878" s="1"/>
      <c r="P878" s="1"/>
      <c r="Q878" s="1"/>
      <c r="R878" s="1" t="s">
        <v>862</v>
      </c>
      <c r="S878" s="2" t="s">
        <v>3912</v>
      </c>
      <c r="T878" s="4" t="s">
        <v>291</v>
      </c>
      <c r="X878" t="str">
        <f t="shared" si="96"/>
        <v/>
      </c>
    </row>
    <row r="879" spans="1:24" ht="14.25">
      <c r="A879" s="1" t="str">
        <f t="shared" si="91"/>
        <v>64fe573f</v>
      </c>
      <c r="B879" s="3">
        <v>44970</v>
      </c>
      <c r="C879" s="2" t="str">
        <f t="shared" si="92"/>
        <v>East</v>
      </c>
      <c r="D879" s="4" t="str">
        <f t="shared" si="93"/>
        <v>Groceries</v>
      </c>
      <c r="E879" s="1">
        <v>2375.64</v>
      </c>
      <c r="F879" s="1">
        <v>20</v>
      </c>
      <c r="G879" s="1">
        <v>17</v>
      </c>
      <c r="H879" s="1">
        <v>1729.4</v>
      </c>
      <c r="I879">
        <f t="shared" si="94"/>
        <v>2506.2477027027048</v>
      </c>
      <c r="J879">
        <f t="shared" si="95"/>
        <v>2596472.620000002</v>
      </c>
      <c r="K879" s="1">
        <f t="shared" si="97"/>
        <v>873.2</v>
      </c>
      <c r="L879" s="1"/>
      <c r="M879" s="1"/>
      <c r="N879" s="1"/>
      <c r="O879" s="1"/>
      <c r="P879" s="1"/>
      <c r="Q879" s="1"/>
      <c r="R879" s="1" t="s">
        <v>863</v>
      </c>
      <c r="S879" s="2" t="s">
        <v>3912</v>
      </c>
      <c r="T879" s="4" t="s">
        <v>88</v>
      </c>
      <c r="X879" t="str">
        <f t="shared" si="96"/>
        <v/>
      </c>
    </row>
    <row r="880" spans="1:24" ht="14.25">
      <c r="A880" s="1" t="str">
        <f t="shared" si="91"/>
        <v>dcef9078</v>
      </c>
      <c r="B880" s="3">
        <v>45568</v>
      </c>
      <c r="C880" s="2" t="str">
        <f t="shared" si="92"/>
        <v>West</v>
      </c>
      <c r="D880" s="4" t="str">
        <f t="shared" si="93"/>
        <v>Groceries</v>
      </c>
      <c r="E880" s="1">
        <v>1407.18</v>
      </c>
      <c r="F880" s="1">
        <v>29</v>
      </c>
      <c r="G880" s="1">
        <v>13</v>
      </c>
      <c r="H880" s="1">
        <v>1305.0999999999999</v>
      </c>
      <c r="I880">
        <f t="shared" si="94"/>
        <v>2537.5954861821929</v>
      </c>
      <c r="J880">
        <f t="shared" si="95"/>
        <v>2479230.7900000024</v>
      </c>
      <c r="K880" s="1">
        <f t="shared" si="97"/>
        <v>659.05</v>
      </c>
      <c r="L880" s="1"/>
      <c r="M880" s="1"/>
      <c r="N880" s="1"/>
      <c r="O880" s="1"/>
      <c r="P880" s="1"/>
      <c r="Q880" s="1"/>
      <c r="R880" s="1" t="s">
        <v>864</v>
      </c>
      <c r="S880" s="2" t="s">
        <v>3911</v>
      </c>
      <c r="T880" s="4" t="s">
        <v>88</v>
      </c>
      <c r="X880" t="str">
        <f t="shared" si="96"/>
        <v/>
      </c>
    </row>
    <row r="881" spans="1:24" ht="14.25">
      <c r="A881" s="1" t="str">
        <f t="shared" si="91"/>
        <v>a22ef715</v>
      </c>
      <c r="B881" s="3">
        <v>45284</v>
      </c>
      <c r="C881" s="2" t="str">
        <f t="shared" si="92"/>
        <v>South</v>
      </c>
      <c r="D881" s="4" t="str">
        <f t="shared" si="93"/>
        <v>Furniture</v>
      </c>
      <c r="E881" s="1">
        <v>1602.34</v>
      </c>
      <c r="F881" s="1">
        <v>18</v>
      </c>
      <c r="G881" s="1">
        <v>15</v>
      </c>
      <c r="H881" s="1">
        <v>833.3</v>
      </c>
      <c r="I881">
        <f t="shared" si="94"/>
        <v>2496.4375124875119</v>
      </c>
      <c r="J881">
        <f t="shared" si="95"/>
        <v>2498933.9499999993</v>
      </c>
      <c r="K881" s="1">
        <f t="shared" si="97"/>
        <v>424.15</v>
      </c>
      <c r="L881" s="1"/>
      <c r="M881" s="1"/>
      <c r="N881" s="1"/>
      <c r="O881" s="1"/>
      <c r="P881" s="1"/>
      <c r="Q881" s="1"/>
      <c r="R881" s="1" t="s">
        <v>865</v>
      </c>
      <c r="S881" s="2" t="s">
        <v>3913</v>
      </c>
      <c r="T881" s="4" t="s">
        <v>535</v>
      </c>
      <c r="X881" t="str">
        <f t="shared" si="96"/>
        <v/>
      </c>
    </row>
    <row r="882" spans="1:24" ht="14.25">
      <c r="A882" s="1" t="str">
        <f t="shared" si="91"/>
        <v>fc410028</v>
      </c>
      <c r="B882" s="3">
        <v>44924</v>
      </c>
      <c r="C882" s="2" t="str">
        <f t="shared" si="92"/>
        <v>South</v>
      </c>
      <c r="D882" s="4" t="str">
        <f t="shared" si="93"/>
        <v>Groceries</v>
      </c>
      <c r="E882" s="1">
        <v>4735.2</v>
      </c>
      <c r="F882" s="1">
        <v>46</v>
      </c>
      <c r="G882" s="1">
        <v>34</v>
      </c>
      <c r="H882" s="1">
        <v>1395.2</v>
      </c>
      <c r="I882">
        <f t="shared" si="94"/>
        <v>2496.4375124875119</v>
      </c>
      <c r="J882">
        <f t="shared" si="95"/>
        <v>2498933.9499999993</v>
      </c>
      <c r="K882" s="1">
        <f t="shared" si="97"/>
        <v>714.6</v>
      </c>
      <c r="L882" s="1"/>
      <c r="M882" s="1"/>
      <c r="N882" s="1"/>
      <c r="O882" s="1"/>
      <c r="P882" s="1"/>
      <c r="Q882" s="1"/>
      <c r="R882" s="1" t="s">
        <v>866</v>
      </c>
      <c r="S882" s="2" t="s">
        <v>3913</v>
      </c>
      <c r="T882" s="4" t="s">
        <v>88</v>
      </c>
      <c r="X882" t="str">
        <f t="shared" si="96"/>
        <v/>
      </c>
    </row>
    <row r="883" spans="1:24" ht="14.25">
      <c r="A883" s="1" t="str">
        <f t="shared" si="91"/>
        <v>a522aa99</v>
      </c>
      <c r="B883" s="3">
        <v>45470</v>
      </c>
      <c r="C883" s="2" t="str">
        <f t="shared" si="92"/>
        <v>West</v>
      </c>
      <c r="D883" s="4" t="str">
        <f t="shared" si="93"/>
        <v>Groceries</v>
      </c>
      <c r="E883" s="1">
        <v>1036.7</v>
      </c>
      <c r="F883" s="1">
        <v>34</v>
      </c>
      <c r="G883" s="1">
        <v>25</v>
      </c>
      <c r="H883" s="1">
        <v>470.03</v>
      </c>
      <c r="I883">
        <f t="shared" si="94"/>
        <v>2537.5954861821929</v>
      </c>
      <c r="J883">
        <f t="shared" si="95"/>
        <v>2479230.7900000024</v>
      </c>
      <c r="K883" s="1">
        <f t="shared" si="97"/>
        <v>247.51499999999999</v>
      </c>
      <c r="L883" s="1"/>
      <c r="M883" s="1"/>
      <c r="N883" s="1"/>
      <c r="O883" s="1"/>
      <c r="P883" s="1"/>
      <c r="Q883" s="1"/>
      <c r="R883" s="1" t="s">
        <v>867</v>
      </c>
      <c r="S883" s="2" t="s">
        <v>3911</v>
      </c>
      <c r="T883" s="4" t="s">
        <v>88</v>
      </c>
      <c r="X883" t="str">
        <f t="shared" si="96"/>
        <v/>
      </c>
    </row>
    <row r="884" spans="1:24" ht="14.25">
      <c r="A884" s="1" t="str">
        <f t="shared" si="91"/>
        <v>3e8571fa</v>
      </c>
      <c r="B884" s="3">
        <v>45262</v>
      </c>
      <c r="C884" s="2" t="str">
        <f t="shared" si="92"/>
        <v>West</v>
      </c>
      <c r="D884" s="4" t="str">
        <f t="shared" si="93"/>
        <v>Furniture</v>
      </c>
      <c r="E884" s="1">
        <v>4743.26</v>
      </c>
      <c r="F884" s="1">
        <v>46</v>
      </c>
      <c r="G884" s="1">
        <v>35</v>
      </c>
      <c r="H884" s="1">
        <v>1490.4</v>
      </c>
      <c r="I884">
        <f t="shared" si="94"/>
        <v>2537.5954861821929</v>
      </c>
      <c r="J884">
        <f t="shared" si="95"/>
        <v>2479230.7900000024</v>
      </c>
      <c r="K884" s="1">
        <f t="shared" si="97"/>
        <v>762.7</v>
      </c>
      <c r="L884" s="1"/>
      <c r="M884" s="1"/>
      <c r="N884" s="1"/>
      <c r="O884" s="1"/>
      <c r="P884" s="1"/>
      <c r="Q884" s="1"/>
      <c r="R884" s="1" t="s">
        <v>868</v>
      </c>
      <c r="S884" s="2" t="s">
        <v>3911</v>
      </c>
      <c r="T884" s="4" t="s">
        <v>535</v>
      </c>
      <c r="X884" t="str">
        <f t="shared" si="96"/>
        <v/>
      </c>
    </row>
    <row r="885" spans="1:24" ht="14.25">
      <c r="A885" s="1" t="str">
        <f t="shared" si="91"/>
        <v>1de238e2</v>
      </c>
      <c r="B885" s="3">
        <v>44893</v>
      </c>
      <c r="C885" s="2" t="str">
        <f t="shared" si="92"/>
        <v>East</v>
      </c>
      <c r="D885" s="4" t="str">
        <f t="shared" si="93"/>
        <v>Groceries</v>
      </c>
      <c r="E885" s="1">
        <v>1095.4100000000001</v>
      </c>
      <c r="F885" s="1">
        <v>9</v>
      </c>
      <c r="G885" s="1">
        <v>0</v>
      </c>
      <c r="H885" s="1">
        <v>444.96</v>
      </c>
      <c r="I885">
        <f t="shared" si="94"/>
        <v>2506.2477027027048</v>
      </c>
      <c r="J885">
        <f t="shared" si="95"/>
        <v>2596472.620000002</v>
      </c>
      <c r="K885" s="1">
        <f t="shared" si="97"/>
        <v>222.48</v>
      </c>
      <c r="L885" s="1"/>
      <c r="M885" s="1"/>
      <c r="N885" s="1"/>
      <c r="O885" s="1"/>
      <c r="P885" s="1"/>
      <c r="Q885" s="1"/>
      <c r="R885" s="1" t="s">
        <v>869</v>
      </c>
      <c r="S885" s="2" t="s">
        <v>3912</v>
      </c>
      <c r="T885" s="4" t="s">
        <v>88</v>
      </c>
      <c r="X885" t="str">
        <f t="shared" si="96"/>
        <v/>
      </c>
    </row>
    <row r="886" spans="1:24" ht="14.25">
      <c r="A886" s="1" t="str">
        <f t="shared" si="91"/>
        <v>61280585</v>
      </c>
      <c r="B886" s="3">
        <v>45175</v>
      </c>
      <c r="C886" s="2" t="str">
        <f t="shared" si="92"/>
        <v>North</v>
      </c>
      <c r="D886" s="4" t="str">
        <f t="shared" si="93"/>
        <v>Clothing</v>
      </c>
      <c r="E886" s="1">
        <v>3342.17</v>
      </c>
      <c r="F886" s="1">
        <v>18</v>
      </c>
      <c r="G886" s="1">
        <v>20</v>
      </c>
      <c r="H886" s="1">
        <v>957.86</v>
      </c>
      <c r="I886">
        <f t="shared" si="94"/>
        <v>2571.1423225152107</v>
      </c>
      <c r="J886">
        <f t="shared" si="95"/>
        <v>2535146.3299999977</v>
      </c>
      <c r="K886" s="1">
        <f t="shared" si="97"/>
        <v>488.93</v>
      </c>
      <c r="L886" s="1"/>
      <c r="M886" s="1"/>
      <c r="N886" s="1"/>
      <c r="O886" s="1"/>
      <c r="P886" s="1"/>
      <c r="Q886" s="1"/>
      <c r="R886" s="1">
        <v>61280585</v>
      </c>
      <c r="S886" s="2" t="s">
        <v>3910</v>
      </c>
      <c r="T886" s="4" t="s">
        <v>1474</v>
      </c>
      <c r="X886" t="str">
        <f t="shared" si="96"/>
        <v/>
      </c>
    </row>
    <row r="887" spans="1:24" ht="14.25">
      <c r="A887" s="1" t="str">
        <f t="shared" si="91"/>
        <v>c38b63b8</v>
      </c>
      <c r="B887" s="3">
        <v>45506</v>
      </c>
      <c r="C887" s="2" t="str">
        <f t="shared" si="92"/>
        <v>West</v>
      </c>
      <c r="D887" s="4" t="str">
        <f t="shared" si="93"/>
        <v>Electronics</v>
      </c>
      <c r="E887" s="1">
        <v>2865.69</v>
      </c>
      <c r="F887" s="1">
        <v>28</v>
      </c>
      <c r="G887" s="1">
        <v>28</v>
      </c>
      <c r="H887" s="1">
        <v>73.989999999999995</v>
      </c>
      <c r="I887">
        <f t="shared" si="94"/>
        <v>2537.5954861821929</v>
      </c>
      <c r="J887">
        <f t="shared" si="95"/>
        <v>2479230.7900000024</v>
      </c>
      <c r="K887" s="1">
        <f t="shared" si="97"/>
        <v>50.994999999999997</v>
      </c>
      <c r="L887" s="1"/>
      <c r="M887" s="1"/>
      <c r="N887" s="1"/>
      <c r="O887" s="1"/>
      <c r="P887" s="1"/>
      <c r="Q887" s="1"/>
      <c r="R887" s="1" t="s">
        <v>870</v>
      </c>
      <c r="S887" s="2" t="s">
        <v>3911</v>
      </c>
      <c r="T887" s="4" t="s">
        <v>291</v>
      </c>
      <c r="X887" t="str">
        <f t="shared" si="96"/>
        <v/>
      </c>
    </row>
    <row r="888" spans="1:24" ht="14.25">
      <c r="A888" s="1" t="str">
        <f t="shared" si="91"/>
        <v>22912dba</v>
      </c>
      <c r="B888" s="3">
        <v>45138</v>
      </c>
      <c r="C888" s="2" t="str">
        <f t="shared" si="92"/>
        <v>South</v>
      </c>
      <c r="D888" s="4" t="str">
        <f t="shared" si="93"/>
        <v>Clothing</v>
      </c>
      <c r="E888" s="1">
        <v>930.72</v>
      </c>
      <c r="F888" s="1">
        <v>10</v>
      </c>
      <c r="G888" s="1">
        <v>16</v>
      </c>
      <c r="H888" s="1">
        <v>1275.1500000000001</v>
      </c>
      <c r="I888">
        <f t="shared" si="94"/>
        <v>2496.4375124875119</v>
      </c>
      <c r="J888">
        <f t="shared" si="95"/>
        <v>2498933.9499999993</v>
      </c>
      <c r="K888" s="1">
        <f t="shared" si="97"/>
        <v>645.57500000000005</v>
      </c>
      <c r="L888" s="1"/>
      <c r="M888" s="1"/>
      <c r="N888" s="1"/>
      <c r="O888" s="1"/>
      <c r="P888" s="1"/>
      <c r="Q888" s="1"/>
      <c r="R888" s="1" t="s">
        <v>871</v>
      </c>
      <c r="S888" s="2" t="s">
        <v>3913</v>
      </c>
      <c r="T888" s="4" t="s">
        <v>1474</v>
      </c>
      <c r="X888" t="str">
        <f t="shared" si="96"/>
        <v/>
      </c>
    </row>
    <row r="889" spans="1:24" ht="14.25">
      <c r="A889" s="1" t="str">
        <f t="shared" si="91"/>
        <v>4c10805c</v>
      </c>
      <c r="B889" s="3">
        <v>45257</v>
      </c>
      <c r="C889" s="2" t="str">
        <f t="shared" si="92"/>
        <v>South</v>
      </c>
      <c r="D889" s="4" t="str">
        <f t="shared" si="93"/>
        <v>Clothing</v>
      </c>
      <c r="E889" s="1">
        <v>4037.3</v>
      </c>
      <c r="F889" s="1">
        <v>10</v>
      </c>
      <c r="G889" s="1">
        <v>2</v>
      </c>
      <c r="H889" s="1">
        <v>1075.04</v>
      </c>
      <c r="I889">
        <f t="shared" si="94"/>
        <v>2496.4375124875119</v>
      </c>
      <c r="J889">
        <f t="shared" si="95"/>
        <v>2498933.9499999993</v>
      </c>
      <c r="K889" s="1">
        <f t="shared" si="97"/>
        <v>538.52</v>
      </c>
      <c r="L889" s="1"/>
      <c r="M889" s="1"/>
      <c r="N889" s="1"/>
      <c r="O889" s="1"/>
      <c r="P889" s="1"/>
      <c r="Q889" s="1"/>
      <c r="R889" s="1" t="s">
        <v>872</v>
      </c>
      <c r="S889" s="2" t="s">
        <v>3913</v>
      </c>
      <c r="T889" s="4" t="s">
        <v>1474</v>
      </c>
      <c r="X889" t="str">
        <f t="shared" si="96"/>
        <v/>
      </c>
    </row>
    <row r="890" spans="1:24" ht="14.25">
      <c r="A890" s="1" t="str">
        <f t="shared" si="91"/>
        <v>09d1bfe9</v>
      </c>
      <c r="B890" s="3">
        <v>44997</v>
      </c>
      <c r="C890" s="2" t="str">
        <f t="shared" si="92"/>
        <v>South</v>
      </c>
      <c r="D890" s="4" t="str">
        <f t="shared" si="93"/>
        <v>Electronics</v>
      </c>
      <c r="E890" s="1">
        <v>4617.1899999999996</v>
      </c>
      <c r="F890" s="1">
        <v>8</v>
      </c>
      <c r="G890" s="1">
        <v>10</v>
      </c>
      <c r="H890" s="1">
        <v>532.32000000000005</v>
      </c>
      <c r="I890">
        <f t="shared" si="94"/>
        <v>2496.4375124875119</v>
      </c>
      <c r="J890">
        <f t="shared" si="95"/>
        <v>2498933.9499999993</v>
      </c>
      <c r="K890" s="1">
        <f t="shared" si="97"/>
        <v>271.16000000000003</v>
      </c>
      <c r="L890" s="1"/>
      <c r="M890" s="1"/>
      <c r="N890" s="1"/>
      <c r="O890" s="1"/>
      <c r="P890" s="1"/>
      <c r="Q890" s="1"/>
      <c r="R890" s="1" t="s">
        <v>873</v>
      </c>
      <c r="S890" s="2" t="s">
        <v>3913</v>
      </c>
      <c r="T890" s="4" t="s">
        <v>291</v>
      </c>
      <c r="X890" t="str">
        <f t="shared" si="96"/>
        <v/>
      </c>
    </row>
    <row r="891" spans="1:24" ht="14.25">
      <c r="A891" s="1" t="str">
        <f t="shared" si="91"/>
        <v>43ee6106</v>
      </c>
      <c r="B891" s="3">
        <v>44941</v>
      </c>
      <c r="C891" s="2" t="str">
        <f t="shared" si="92"/>
        <v>North</v>
      </c>
      <c r="D891" s="4" t="str">
        <f t="shared" si="93"/>
        <v>Groceries</v>
      </c>
      <c r="E891" s="1">
        <v>4250.8999999999996</v>
      </c>
      <c r="F891" s="1">
        <v>1</v>
      </c>
      <c r="G891" s="1">
        <v>48</v>
      </c>
      <c r="H891" s="1">
        <v>608.16</v>
      </c>
      <c r="I891">
        <f t="shared" si="94"/>
        <v>2571.1423225152107</v>
      </c>
      <c r="J891">
        <f t="shared" si="95"/>
        <v>2535146.3299999977</v>
      </c>
      <c r="K891" s="1">
        <f t="shared" si="97"/>
        <v>328.08</v>
      </c>
      <c r="L891" s="1"/>
      <c r="M891" s="1"/>
      <c r="N891" s="1"/>
      <c r="O891" s="1"/>
      <c r="P891" s="1"/>
      <c r="Q891" s="1"/>
      <c r="R891" s="1" t="s">
        <v>874</v>
      </c>
      <c r="S891" s="2" t="s">
        <v>3910</v>
      </c>
      <c r="T891" s="4" t="s">
        <v>88</v>
      </c>
      <c r="X891" t="str">
        <f t="shared" si="96"/>
        <v/>
      </c>
    </row>
    <row r="892" spans="1:24" ht="14.25">
      <c r="A892" s="1" t="str">
        <f t="shared" si="91"/>
        <v>a918b513</v>
      </c>
      <c r="B892" s="3">
        <v>45187</v>
      </c>
      <c r="C892" s="2" t="str">
        <f t="shared" si="92"/>
        <v>North</v>
      </c>
      <c r="D892" s="4" t="str">
        <f t="shared" si="93"/>
        <v>Clothing</v>
      </c>
      <c r="E892" s="1">
        <v>4407.3</v>
      </c>
      <c r="F892" s="1">
        <v>14</v>
      </c>
      <c r="G892" s="1">
        <v>38</v>
      </c>
      <c r="H892" s="1">
        <v>528.52</v>
      </c>
      <c r="I892">
        <f t="shared" si="94"/>
        <v>2571.1423225152107</v>
      </c>
      <c r="J892">
        <f t="shared" si="95"/>
        <v>2535146.3299999977</v>
      </c>
      <c r="K892" s="1">
        <f t="shared" si="97"/>
        <v>283.26</v>
      </c>
      <c r="L892" s="1"/>
      <c r="M892" s="1"/>
      <c r="N892" s="1"/>
      <c r="O892" s="1"/>
      <c r="P892" s="1"/>
      <c r="Q892" s="1"/>
      <c r="R892" s="1" t="s">
        <v>875</v>
      </c>
      <c r="S892" s="2" t="s">
        <v>3910</v>
      </c>
      <c r="T892" s="4" t="s">
        <v>1474</v>
      </c>
      <c r="X892" t="str">
        <f t="shared" si="96"/>
        <v/>
      </c>
    </row>
    <row r="893" spans="1:24" ht="14.25">
      <c r="A893" s="1" t="str">
        <f t="shared" si="91"/>
        <v>c5325e56</v>
      </c>
      <c r="B893" s="3">
        <v>45160</v>
      </c>
      <c r="C893" s="2" t="str">
        <f t="shared" si="92"/>
        <v>North</v>
      </c>
      <c r="D893" s="4" t="str">
        <f t="shared" si="93"/>
        <v>Sports</v>
      </c>
      <c r="E893" s="1">
        <v>1400.73</v>
      </c>
      <c r="F893" s="1">
        <v>43</v>
      </c>
      <c r="G893" s="1">
        <v>14</v>
      </c>
      <c r="H893" s="1">
        <v>238.11</v>
      </c>
      <c r="I893">
        <f t="shared" si="94"/>
        <v>2571.1423225152107</v>
      </c>
      <c r="J893">
        <f t="shared" si="95"/>
        <v>2535146.3299999977</v>
      </c>
      <c r="K893" s="1">
        <f t="shared" si="97"/>
        <v>126.05500000000001</v>
      </c>
      <c r="L893" s="1"/>
      <c r="M893" s="1"/>
      <c r="N893" s="1"/>
      <c r="O893" s="1"/>
      <c r="P893" s="1"/>
      <c r="Q893" s="1"/>
      <c r="R893" s="1" t="s">
        <v>876</v>
      </c>
      <c r="S893" s="2" t="s">
        <v>3910</v>
      </c>
      <c r="T893" s="4" t="s">
        <v>17</v>
      </c>
      <c r="X893" t="str">
        <f t="shared" si="96"/>
        <v/>
      </c>
    </row>
    <row r="894" spans="1:24" ht="14.25">
      <c r="A894" s="1" t="str">
        <f t="shared" si="91"/>
        <v>ced98637</v>
      </c>
      <c r="B894" s="3">
        <v>45480</v>
      </c>
      <c r="C894" s="2" t="str">
        <f t="shared" si="92"/>
        <v>West</v>
      </c>
      <c r="D894" s="4" t="str">
        <f t="shared" si="93"/>
        <v>Sports</v>
      </c>
      <c r="E894" s="1">
        <v>1710.47</v>
      </c>
      <c r="F894" s="1">
        <v>23</v>
      </c>
      <c r="G894" s="1">
        <v>7</v>
      </c>
      <c r="H894" s="1">
        <v>1738.71</v>
      </c>
      <c r="I894">
        <f t="shared" si="94"/>
        <v>2537.5954861821929</v>
      </c>
      <c r="J894">
        <f t="shared" si="95"/>
        <v>2479230.7900000024</v>
      </c>
      <c r="K894" s="1">
        <f t="shared" si="97"/>
        <v>872.85500000000002</v>
      </c>
      <c r="L894" s="1"/>
      <c r="M894" s="1"/>
      <c r="N894" s="1"/>
      <c r="O894" s="1"/>
      <c r="P894" s="1"/>
      <c r="Q894" s="1"/>
      <c r="R894" s="1" t="s">
        <v>877</v>
      </c>
      <c r="S894" s="2" t="s">
        <v>3911</v>
      </c>
      <c r="T894" s="4" t="s">
        <v>17</v>
      </c>
      <c r="X894" t="str">
        <f t="shared" si="96"/>
        <v/>
      </c>
    </row>
    <row r="895" spans="1:24" ht="14.25">
      <c r="A895" s="1" t="str">
        <f t="shared" si="91"/>
        <v>d59f2fdd</v>
      </c>
      <c r="B895" s="3">
        <v>45509</v>
      </c>
      <c r="C895" s="2" t="str">
        <f t="shared" si="92"/>
        <v>East</v>
      </c>
      <c r="D895" s="4" t="str">
        <f t="shared" si="93"/>
        <v>Groceries</v>
      </c>
      <c r="E895" s="1">
        <v>4056.57</v>
      </c>
      <c r="F895" s="1">
        <v>11</v>
      </c>
      <c r="G895" s="1">
        <v>18</v>
      </c>
      <c r="H895" s="1">
        <v>1106.29</v>
      </c>
      <c r="I895">
        <f t="shared" si="94"/>
        <v>2506.2477027027048</v>
      </c>
      <c r="J895">
        <f t="shared" si="95"/>
        <v>2596472.620000002</v>
      </c>
      <c r="K895" s="1">
        <f t="shared" si="97"/>
        <v>562.14499999999998</v>
      </c>
      <c r="L895" s="1"/>
      <c r="M895" s="1"/>
      <c r="N895" s="1"/>
      <c r="O895" s="1"/>
      <c r="P895" s="1"/>
      <c r="Q895" s="1"/>
      <c r="R895" s="1" t="s">
        <v>878</v>
      </c>
      <c r="S895" s="2" t="s">
        <v>3912</v>
      </c>
      <c r="T895" s="4" t="s">
        <v>88</v>
      </c>
      <c r="X895" t="str">
        <f t="shared" si="96"/>
        <v/>
      </c>
    </row>
    <row r="896" spans="1:24" ht="14.25">
      <c r="A896" s="1" t="str">
        <f t="shared" si="91"/>
        <v>f3db9019</v>
      </c>
      <c r="B896" s="3">
        <v>45120</v>
      </c>
      <c r="C896" s="2" t="str">
        <f t="shared" si="92"/>
        <v>North</v>
      </c>
      <c r="D896" s="4" t="str">
        <f t="shared" si="93"/>
        <v>Groceries</v>
      </c>
      <c r="E896" s="1">
        <v>2942.1</v>
      </c>
      <c r="F896" s="1">
        <v>21</v>
      </c>
      <c r="G896" s="1">
        <v>15</v>
      </c>
      <c r="H896" s="1">
        <v>1685.68</v>
      </c>
      <c r="I896">
        <f t="shared" si="94"/>
        <v>2571.1423225152107</v>
      </c>
      <c r="J896">
        <f t="shared" si="95"/>
        <v>2535146.3299999977</v>
      </c>
      <c r="K896" s="1">
        <f t="shared" si="97"/>
        <v>850.34</v>
      </c>
      <c r="L896" s="1"/>
      <c r="M896" s="1"/>
      <c r="N896" s="1"/>
      <c r="O896" s="1"/>
      <c r="P896" s="1"/>
      <c r="Q896" s="1"/>
      <c r="R896" s="1" t="s">
        <v>879</v>
      </c>
      <c r="S896" s="2" t="s">
        <v>3910</v>
      </c>
      <c r="T896" s="4" t="s">
        <v>88</v>
      </c>
      <c r="X896" t="str">
        <f t="shared" si="96"/>
        <v/>
      </c>
    </row>
    <row r="897" spans="1:24" ht="14.25">
      <c r="A897" s="1" t="str">
        <f t="shared" si="91"/>
        <v>6e2b0140</v>
      </c>
      <c r="B897" s="3">
        <v>45304</v>
      </c>
      <c r="C897" s="2" t="str">
        <f t="shared" si="92"/>
        <v>East</v>
      </c>
      <c r="D897" s="4" t="str">
        <f t="shared" si="93"/>
        <v>Sports</v>
      </c>
      <c r="E897" s="1">
        <v>423.33</v>
      </c>
      <c r="F897" s="1">
        <v>33</v>
      </c>
      <c r="G897" s="1">
        <v>15</v>
      </c>
      <c r="H897" s="1">
        <v>1287.8399999999999</v>
      </c>
      <c r="I897">
        <f t="shared" si="94"/>
        <v>2506.2477027027048</v>
      </c>
      <c r="J897">
        <f t="shared" si="95"/>
        <v>2596472.620000002</v>
      </c>
      <c r="K897" s="1">
        <f t="shared" si="97"/>
        <v>651.41999999999996</v>
      </c>
      <c r="L897" s="1"/>
      <c r="M897" s="1"/>
      <c r="N897" s="1"/>
      <c r="O897" s="1"/>
      <c r="P897" s="1"/>
      <c r="Q897" s="1"/>
      <c r="R897" s="1" t="s">
        <v>880</v>
      </c>
      <c r="S897" s="2" t="s">
        <v>3912</v>
      </c>
      <c r="T897" s="4" t="s">
        <v>17</v>
      </c>
      <c r="X897" t="str">
        <f t="shared" si="96"/>
        <v/>
      </c>
    </row>
    <row r="898" spans="1:24" ht="14.25">
      <c r="A898" s="1" t="str">
        <f t="shared" ref="A898:A961" si="98">TRIM(R898)</f>
        <v>c893cc0b</v>
      </c>
      <c r="B898" s="3">
        <v>45192</v>
      </c>
      <c r="C898" s="2" t="str">
        <f t="shared" ref="C898:C961" si="99">PROPER(TRIM(S898))</f>
        <v>South</v>
      </c>
      <c r="D898" s="4" t="str">
        <f t="shared" ref="D898:D961" si="100">PROPER(TRIM(SUBSTITUTE(T898,"$","s")))</f>
        <v>Groceries</v>
      </c>
      <c r="E898" s="1">
        <v>4954.8900000000003</v>
      </c>
      <c r="F898" s="1">
        <v>36</v>
      </c>
      <c r="G898" s="1">
        <v>50</v>
      </c>
      <c r="H898" s="1">
        <v>1916.19</v>
      </c>
      <c r="I898">
        <f t="shared" ref="I898:I961" si="101">AVERAGEIFS(E:E,C:C,C898)</f>
        <v>2496.4375124875119</v>
      </c>
      <c r="J898">
        <f t="shared" ref="J898:J961" si="102">SUMIFS(E:E,C:C,C898)</f>
        <v>2498933.9499999993</v>
      </c>
      <c r="K898" s="1">
        <f t="shared" si="97"/>
        <v>983.09500000000003</v>
      </c>
      <c r="L898" s="1"/>
      <c r="M898" s="1"/>
      <c r="N898" s="1"/>
      <c r="O898" s="1"/>
      <c r="P898" s="1"/>
      <c r="Q898" s="1"/>
      <c r="R898" s="1" t="s">
        <v>881</v>
      </c>
      <c r="S898" s="2" t="s">
        <v>3913</v>
      </c>
      <c r="T898" s="4" t="s">
        <v>88</v>
      </c>
      <c r="X898" t="str">
        <f t="shared" si="96"/>
        <v/>
      </c>
    </row>
    <row r="899" spans="1:24" ht="14.25">
      <c r="A899" s="1" t="str">
        <f t="shared" si="98"/>
        <v>46843679</v>
      </c>
      <c r="B899" s="3">
        <v>45118</v>
      </c>
      <c r="C899" s="2" t="str">
        <f t="shared" si="99"/>
        <v>North</v>
      </c>
      <c r="D899" s="4" t="str">
        <f t="shared" si="100"/>
        <v>Groceries</v>
      </c>
      <c r="E899" s="1">
        <v>1910.42</v>
      </c>
      <c r="F899" s="1">
        <v>32</v>
      </c>
      <c r="G899" s="1">
        <v>18</v>
      </c>
      <c r="H899" s="1">
        <v>835.58</v>
      </c>
      <c r="I899">
        <f t="shared" si="101"/>
        <v>2571.1423225152107</v>
      </c>
      <c r="J899">
        <f t="shared" si="102"/>
        <v>2535146.3299999977</v>
      </c>
      <c r="K899" s="1">
        <f t="shared" si="97"/>
        <v>426.79</v>
      </c>
      <c r="L899" s="1"/>
      <c r="M899" s="1"/>
      <c r="N899" s="1"/>
      <c r="O899" s="1"/>
      <c r="P899" s="1"/>
      <c r="Q899" s="1"/>
      <c r="R899" s="1">
        <v>46843679</v>
      </c>
      <c r="S899" s="2" t="s">
        <v>3910</v>
      </c>
      <c r="T899" s="4" t="s">
        <v>88</v>
      </c>
      <c r="X899" t="str">
        <f t="shared" ref="X899:X962" si="103">SUBSTITUTE(SUBSTITUTE(W899,"@",""),"#","")</f>
        <v/>
      </c>
    </row>
    <row r="900" spans="1:24" ht="14.25">
      <c r="A900" s="1" t="str">
        <f t="shared" si="98"/>
        <v>fc513c67</v>
      </c>
      <c r="B900" s="3">
        <v>45104</v>
      </c>
      <c r="C900" s="2" t="str">
        <f t="shared" si="99"/>
        <v>North</v>
      </c>
      <c r="D900" s="4" t="str">
        <f t="shared" si="100"/>
        <v>Clothing</v>
      </c>
      <c r="E900" s="1">
        <v>2761.8</v>
      </c>
      <c r="F900" s="1">
        <v>5</v>
      </c>
      <c r="G900" s="1">
        <v>48</v>
      </c>
      <c r="H900" s="1">
        <v>1046.47</v>
      </c>
      <c r="I900">
        <f t="shared" si="101"/>
        <v>2571.1423225152107</v>
      </c>
      <c r="J900">
        <f t="shared" si="102"/>
        <v>2535146.3299999977</v>
      </c>
      <c r="K900" s="1">
        <f t="shared" si="97"/>
        <v>547.23500000000001</v>
      </c>
      <c r="L900" s="1"/>
      <c r="M900" s="1"/>
      <c r="N900" s="1"/>
      <c r="O900" s="1"/>
      <c r="P900" s="1"/>
      <c r="Q900" s="1"/>
      <c r="R900" s="1" t="s">
        <v>882</v>
      </c>
      <c r="S900" s="2" t="s">
        <v>3910</v>
      </c>
      <c r="T900" s="4" t="s">
        <v>1474</v>
      </c>
      <c r="X900" t="str">
        <f t="shared" si="103"/>
        <v/>
      </c>
    </row>
    <row r="901" spans="1:24" ht="14.25">
      <c r="A901" s="1" t="str">
        <f t="shared" si="98"/>
        <v>9909db75</v>
      </c>
      <c r="B901" s="3">
        <v>45030</v>
      </c>
      <c r="C901" s="2" t="str">
        <f t="shared" si="99"/>
        <v>South</v>
      </c>
      <c r="D901" s="4" t="str">
        <f t="shared" si="100"/>
        <v>Electronics</v>
      </c>
      <c r="E901" s="1">
        <v>3015.14</v>
      </c>
      <c r="F901" s="1">
        <v>2</v>
      </c>
      <c r="G901" s="1">
        <v>36</v>
      </c>
      <c r="H901" s="1">
        <v>1256.97</v>
      </c>
      <c r="I901">
        <f t="shared" si="101"/>
        <v>2496.4375124875119</v>
      </c>
      <c r="J901">
        <f t="shared" si="102"/>
        <v>2498933.9499999993</v>
      </c>
      <c r="K901" s="1">
        <f t="shared" si="97"/>
        <v>646.48500000000001</v>
      </c>
      <c r="L901" s="1"/>
      <c r="M901" s="1"/>
      <c r="N901" s="1"/>
      <c r="O901" s="1"/>
      <c r="P901" s="1"/>
      <c r="Q901" s="1"/>
      <c r="R901" s="1" t="s">
        <v>883</v>
      </c>
      <c r="S901" s="2" t="s">
        <v>3913</v>
      </c>
      <c r="T901" s="4" t="s">
        <v>291</v>
      </c>
      <c r="X901" t="str">
        <f t="shared" si="103"/>
        <v/>
      </c>
    </row>
    <row r="902" spans="1:24" ht="14.25">
      <c r="A902" s="1" t="str">
        <f t="shared" si="98"/>
        <v>f02f8ed7</v>
      </c>
      <c r="B902" s="3">
        <v>45199</v>
      </c>
      <c r="C902" s="2" t="str">
        <f t="shared" si="99"/>
        <v>West</v>
      </c>
      <c r="D902" s="4" t="str">
        <f t="shared" si="100"/>
        <v>Groceries</v>
      </c>
      <c r="E902" s="1">
        <v>4206.34</v>
      </c>
      <c r="F902" s="1">
        <v>1</v>
      </c>
      <c r="G902" s="1">
        <v>20</v>
      </c>
      <c r="H902" s="1">
        <v>1088.83</v>
      </c>
      <c r="I902">
        <f t="shared" si="101"/>
        <v>2537.5954861821929</v>
      </c>
      <c r="J902">
        <f t="shared" si="102"/>
        <v>2479230.7900000024</v>
      </c>
      <c r="K902" s="1">
        <f t="shared" ref="K902:K965" si="104">AVERAGE(G902,H902)</f>
        <v>554.41499999999996</v>
      </c>
      <c r="L902" s="1"/>
      <c r="M902" s="1"/>
      <c r="N902" s="1"/>
      <c r="O902" s="1"/>
      <c r="P902" s="1"/>
      <c r="Q902" s="1"/>
      <c r="R902" s="1" t="s">
        <v>884</v>
      </c>
      <c r="S902" s="2" t="s">
        <v>3911</v>
      </c>
      <c r="T902" s="4" t="s">
        <v>88</v>
      </c>
      <c r="X902" t="str">
        <f t="shared" si="103"/>
        <v/>
      </c>
    </row>
    <row r="903" spans="1:24" ht="14.25">
      <c r="A903" s="1" t="str">
        <f t="shared" si="98"/>
        <v>2f48431e</v>
      </c>
      <c r="B903" s="3">
        <v>45057</v>
      </c>
      <c r="C903" s="2" t="str">
        <f t="shared" si="99"/>
        <v>South</v>
      </c>
      <c r="D903" s="4" t="str">
        <f t="shared" si="100"/>
        <v>Furniture</v>
      </c>
      <c r="E903" s="1">
        <v>1888.81</v>
      </c>
      <c r="F903" s="1">
        <v>31</v>
      </c>
      <c r="G903" s="1">
        <v>40</v>
      </c>
      <c r="H903" s="1">
        <v>660.19</v>
      </c>
      <c r="I903">
        <f t="shared" si="101"/>
        <v>2496.4375124875119</v>
      </c>
      <c r="J903">
        <f t="shared" si="102"/>
        <v>2498933.9499999993</v>
      </c>
      <c r="K903" s="1">
        <f t="shared" si="104"/>
        <v>350.09500000000003</v>
      </c>
      <c r="L903" s="1"/>
      <c r="M903" s="1"/>
      <c r="N903" s="1"/>
      <c r="O903" s="1"/>
      <c r="P903" s="1"/>
      <c r="Q903" s="1"/>
      <c r="R903" s="1" t="s">
        <v>885</v>
      </c>
      <c r="S903" s="2" t="s">
        <v>3913</v>
      </c>
      <c r="T903" s="4" t="s">
        <v>535</v>
      </c>
      <c r="X903" t="str">
        <f t="shared" si="103"/>
        <v/>
      </c>
    </row>
    <row r="904" spans="1:24" ht="14.25">
      <c r="A904" s="1" t="str">
        <f t="shared" si="98"/>
        <v>b0f1a2cf</v>
      </c>
      <c r="B904" s="3">
        <v>45526</v>
      </c>
      <c r="C904" s="2" t="str">
        <f t="shared" si="99"/>
        <v>North</v>
      </c>
      <c r="D904" s="4" t="str">
        <f t="shared" si="100"/>
        <v>Furniture</v>
      </c>
      <c r="E904" s="1">
        <v>1422.16</v>
      </c>
      <c r="F904" s="1">
        <v>5</v>
      </c>
      <c r="G904" s="1">
        <v>48</v>
      </c>
      <c r="H904" s="1">
        <v>1217.92</v>
      </c>
      <c r="I904">
        <f t="shared" si="101"/>
        <v>2571.1423225152107</v>
      </c>
      <c r="J904">
        <f t="shared" si="102"/>
        <v>2535146.3299999977</v>
      </c>
      <c r="K904" s="1">
        <f t="shared" si="104"/>
        <v>632.96</v>
      </c>
      <c r="L904" s="1"/>
      <c r="M904" s="1"/>
      <c r="N904" s="1"/>
      <c r="O904" s="1"/>
      <c r="P904" s="1"/>
      <c r="Q904" s="1"/>
      <c r="R904" s="1" t="s">
        <v>886</v>
      </c>
      <c r="S904" s="2" t="s">
        <v>3910</v>
      </c>
      <c r="T904" s="4" t="s">
        <v>535</v>
      </c>
      <c r="X904" t="str">
        <f t="shared" si="103"/>
        <v/>
      </c>
    </row>
    <row r="905" spans="1:24" ht="14.25">
      <c r="A905" s="1" t="str">
        <f t="shared" si="98"/>
        <v>7ac95008</v>
      </c>
      <c r="B905" s="3">
        <v>45022</v>
      </c>
      <c r="C905" s="2" t="str">
        <f t="shared" si="99"/>
        <v>West</v>
      </c>
      <c r="D905" s="4" t="str">
        <f t="shared" si="100"/>
        <v>Groceries</v>
      </c>
      <c r="E905" s="1">
        <v>3177.01</v>
      </c>
      <c r="F905" s="1">
        <v>17</v>
      </c>
      <c r="G905" s="1">
        <v>25</v>
      </c>
      <c r="H905" s="1">
        <v>1100.1400000000001</v>
      </c>
      <c r="I905">
        <f t="shared" si="101"/>
        <v>2537.5954861821929</v>
      </c>
      <c r="J905">
        <f t="shared" si="102"/>
        <v>2479230.7900000024</v>
      </c>
      <c r="K905" s="1">
        <f t="shared" si="104"/>
        <v>562.57000000000005</v>
      </c>
      <c r="L905" s="1"/>
      <c r="M905" s="1"/>
      <c r="N905" s="1"/>
      <c r="O905" s="1"/>
      <c r="P905" s="1"/>
      <c r="Q905" s="1"/>
      <c r="R905" s="1" t="s">
        <v>887</v>
      </c>
      <c r="S905" s="2" t="s">
        <v>3911</v>
      </c>
      <c r="T905" s="4" t="s">
        <v>88</v>
      </c>
      <c r="X905" t="str">
        <f t="shared" si="103"/>
        <v/>
      </c>
    </row>
    <row r="906" spans="1:24" ht="14.25">
      <c r="A906" s="1" t="str">
        <f t="shared" si="98"/>
        <v>8235ab5b</v>
      </c>
      <c r="B906" s="3">
        <v>44930</v>
      </c>
      <c r="C906" s="2" t="str">
        <f t="shared" si="99"/>
        <v>North</v>
      </c>
      <c r="D906" s="4" t="str">
        <f t="shared" si="100"/>
        <v>Furniture</v>
      </c>
      <c r="E906" s="1">
        <v>4417.6000000000004</v>
      </c>
      <c r="F906" s="1">
        <v>40</v>
      </c>
      <c r="G906" s="1">
        <v>42</v>
      </c>
      <c r="H906" s="1">
        <v>417.29</v>
      </c>
      <c r="I906">
        <f t="shared" si="101"/>
        <v>2571.1423225152107</v>
      </c>
      <c r="J906">
        <f t="shared" si="102"/>
        <v>2535146.3299999977</v>
      </c>
      <c r="K906" s="1">
        <f t="shared" si="104"/>
        <v>229.64500000000001</v>
      </c>
      <c r="L906" s="1"/>
      <c r="M906" s="1"/>
      <c r="N906" s="1"/>
      <c r="O906" s="1"/>
      <c r="P906" s="1"/>
      <c r="Q906" s="1"/>
      <c r="R906" s="1" t="s">
        <v>888</v>
      </c>
      <c r="S906" s="2" t="s">
        <v>3910</v>
      </c>
      <c r="T906" s="4" t="s">
        <v>535</v>
      </c>
      <c r="X906" t="str">
        <f t="shared" si="103"/>
        <v/>
      </c>
    </row>
    <row r="907" spans="1:24" ht="14.25">
      <c r="A907" s="1" t="str">
        <f t="shared" si="98"/>
        <v>43d0aba9</v>
      </c>
      <c r="B907" s="3">
        <v>44989</v>
      </c>
      <c r="C907" s="2" t="str">
        <f t="shared" si="99"/>
        <v>North</v>
      </c>
      <c r="D907" s="4" t="str">
        <f t="shared" si="100"/>
        <v>Groceries</v>
      </c>
      <c r="E907" s="1">
        <v>2627.05</v>
      </c>
      <c r="F907" s="1">
        <v>43</v>
      </c>
      <c r="G907" s="1">
        <v>46</v>
      </c>
      <c r="H907" s="1">
        <v>1121.27</v>
      </c>
      <c r="I907">
        <f t="shared" si="101"/>
        <v>2571.1423225152107</v>
      </c>
      <c r="J907">
        <f t="shared" si="102"/>
        <v>2535146.3299999977</v>
      </c>
      <c r="K907" s="1">
        <f t="shared" si="104"/>
        <v>583.63499999999999</v>
      </c>
      <c r="L907" s="1"/>
      <c r="M907" s="1"/>
      <c r="N907" s="1"/>
      <c r="O907" s="1"/>
      <c r="P907" s="1"/>
      <c r="Q907" s="1"/>
      <c r="R907" s="1" t="s">
        <v>889</v>
      </c>
      <c r="S907" s="2" t="s">
        <v>3910</v>
      </c>
      <c r="T907" s="4" t="s">
        <v>88</v>
      </c>
      <c r="X907" t="str">
        <f t="shared" si="103"/>
        <v/>
      </c>
    </row>
    <row r="908" spans="1:24" ht="14.25">
      <c r="A908" s="1" t="str">
        <f t="shared" si="98"/>
        <v>e7433eb9</v>
      </c>
      <c r="B908" s="3">
        <v>45017</v>
      </c>
      <c r="C908" s="2" t="str">
        <f t="shared" si="99"/>
        <v>North</v>
      </c>
      <c r="D908" s="4" t="str">
        <f t="shared" si="100"/>
        <v>Sports</v>
      </c>
      <c r="E908" s="1">
        <v>4474.62</v>
      </c>
      <c r="F908" s="1">
        <v>17</v>
      </c>
      <c r="G908" s="1">
        <v>18</v>
      </c>
      <c r="H908" s="1">
        <v>448.04</v>
      </c>
      <c r="I908">
        <f t="shared" si="101"/>
        <v>2571.1423225152107</v>
      </c>
      <c r="J908">
        <f t="shared" si="102"/>
        <v>2535146.3299999977</v>
      </c>
      <c r="K908" s="1">
        <f t="shared" si="104"/>
        <v>233.02</v>
      </c>
      <c r="L908" s="1"/>
      <c r="M908" s="1"/>
      <c r="N908" s="1"/>
      <c r="O908" s="1"/>
      <c r="P908" s="1"/>
      <c r="Q908" s="1"/>
      <c r="R908" s="1" t="s">
        <v>890</v>
      </c>
      <c r="S908" s="2" t="s">
        <v>3910</v>
      </c>
      <c r="T908" s="4" t="s">
        <v>17</v>
      </c>
      <c r="X908" t="str">
        <f t="shared" si="103"/>
        <v/>
      </c>
    </row>
    <row r="909" spans="1:24" ht="14.25">
      <c r="A909" s="1" t="str">
        <f t="shared" si="98"/>
        <v>33c8c9bb</v>
      </c>
      <c r="B909" s="3">
        <v>45511</v>
      </c>
      <c r="C909" s="2" t="str">
        <f t="shared" si="99"/>
        <v>North</v>
      </c>
      <c r="D909" s="4" t="str">
        <f t="shared" si="100"/>
        <v>Furniture</v>
      </c>
      <c r="E909" s="1">
        <v>4965.12</v>
      </c>
      <c r="F909" s="1">
        <v>31</v>
      </c>
      <c r="G909" s="1">
        <v>12</v>
      </c>
      <c r="H909" s="1">
        <v>765.35</v>
      </c>
      <c r="I909">
        <f t="shared" si="101"/>
        <v>2571.1423225152107</v>
      </c>
      <c r="J909">
        <f t="shared" si="102"/>
        <v>2535146.3299999977</v>
      </c>
      <c r="K909" s="1">
        <f t="shared" si="104"/>
        <v>388.67500000000001</v>
      </c>
      <c r="L909" s="1"/>
      <c r="M909" s="1"/>
      <c r="N909" s="1"/>
      <c r="O909" s="1"/>
      <c r="P909" s="1"/>
      <c r="Q909" s="1"/>
      <c r="R909" s="1" t="s">
        <v>891</v>
      </c>
      <c r="S909" s="2" t="s">
        <v>3910</v>
      </c>
      <c r="T909" s="4" t="s">
        <v>535</v>
      </c>
      <c r="X909" t="str">
        <f t="shared" si="103"/>
        <v/>
      </c>
    </row>
    <row r="910" spans="1:24" ht="14.25">
      <c r="A910" s="1" t="str">
        <f t="shared" si="98"/>
        <v>7663fbdd</v>
      </c>
      <c r="B910" s="3">
        <v>45254</v>
      </c>
      <c r="C910" s="2" t="str">
        <f t="shared" si="99"/>
        <v>East</v>
      </c>
      <c r="D910" s="4" t="str">
        <f t="shared" si="100"/>
        <v>Clothing</v>
      </c>
      <c r="E910" s="1">
        <v>4516.49</v>
      </c>
      <c r="F910" s="1">
        <v>15</v>
      </c>
      <c r="G910" s="1">
        <v>26</v>
      </c>
      <c r="H910" s="1">
        <v>1216.1600000000001</v>
      </c>
      <c r="I910">
        <f t="shared" si="101"/>
        <v>2506.2477027027048</v>
      </c>
      <c r="J910">
        <f t="shared" si="102"/>
        <v>2596472.620000002</v>
      </c>
      <c r="K910" s="1">
        <f t="shared" si="104"/>
        <v>621.08000000000004</v>
      </c>
      <c r="L910" s="1"/>
      <c r="M910" s="1"/>
      <c r="N910" s="1"/>
      <c r="O910" s="1"/>
      <c r="P910" s="1"/>
      <c r="Q910" s="1"/>
      <c r="R910" s="1" t="s">
        <v>892</v>
      </c>
      <c r="S910" s="2" t="s">
        <v>3912</v>
      </c>
      <c r="T910" s="4" t="s">
        <v>1474</v>
      </c>
      <c r="X910" t="str">
        <f t="shared" si="103"/>
        <v/>
      </c>
    </row>
    <row r="911" spans="1:24" ht="14.25">
      <c r="A911" s="1" t="str">
        <f t="shared" si="98"/>
        <v>9876905b</v>
      </c>
      <c r="B911" s="3">
        <v>45102</v>
      </c>
      <c r="C911" s="2" t="str">
        <f t="shared" si="99"/>
        <v>East</v>
      </c>
      <c r="D911" s="4" t="str">
        <f t="shared" si="100"/>
        <v>Sports</v>
      </c>
      <c r="E911" s="1">
        <v>4140.25</v>
      </c>
      <c r="F911" s="1">
        <v>1</v>
      </c>
      <c r="G911" s="1">
        <v>50</v>
      </c>
      <c r="H911" s="1">
        <v>514.32000000000005</v>
      </c>
      <c r="I911">
        <f t="shared" si="101"/>
        <v>2506.2477027027048</v>
      </c>
      <c r="J911">
        <f t="shared" si="102"/>
        <v>2596472.620000002</v>
      </c>
      <c r="K911" s="1">
        <f t="shared" si="104"/>
        <v>282.16000000000003</v>
      </c>
      <c r="L911" s="1"/>
      <c r="M911" s="1"/>
      <c r="N911" s="1"/>
      <c r="O911" s="1"/>
      <c r="P911" s="1"/>
      <c r="Q911" s="1"/>
      <c r="R911" s="1" t="s">
        <v>893</v>
      </c>
      <c r="S911" s="2" t="s">
        <v>3912</v>
      </c>
      <c r="T911" s="4" t="s">
        <v>17</v>
      </c>
      <c r="X911" t="str">
        <f t="shared" si="103"/>
        <v/>
      </c>
    </row>
    <row r="912" spans="1:24" ht="14.25">
      <c r="A912" s="1" t="str">
        <f t="shared" si="98"/>
        <v>03f331c8</v>
      </c>
      <c r="B912" s="3">
        <v>45116</v>
      </c>
      <c r="C912" s="2" t="str">
        <f t="shared" si="99"/>
        <v>East</v>
      </c>
      <c r="D912" s="4" t="str">
        <f t="shared" si="100"/>
        <v>Groceries</v>
      </c>
      <c r="E912" s="1">
        <v>3184.36</v>
      </c>
      <c r="F912" s="1">
        <v>24</v>
      </c>
      <c r="G912" s="1">
        <v>45</v>
      </c>
      <c r="H912" s="1">
        <v>1396.16</v>
      </c>
      <c r="I912">
        <f t="shared" si="101"/>
        <v>2506.2477027027048</v>
      </c>
      <c r="J912">
        <f t="shared" si="102"/>
        <v>2596472.620000002</v>
      </c>
      <c r="K912" s="1">
        <f t="shared" si="104"/>
        <v>720.58</v>
      </c>
      <c r="L912" s="1"/>
      <c r="M912" s="1"/>
      <c r="N912" s="1"/>
      <c r="O912" s="1"/>
      <c r="P912" s="1"/>
      <c r="Q912" s="1"/>
      <c r="R912" s="1" t="s">
        <v>894</v>
      </c>
      <c r="S912" s="2" t="s">
        <v>3912</v>
      </c>
      <c r="T912" s="4" t="s">
        <v>88</v>
      </c>
      <c r="X912" t="str">
        <f t="shared" si="103"/>
        <v/>
      </c>
    </row>
    <row r="913" spans="1:24" ht="14.25">
      <c r="A913" s="1" t="str">
        <f t="shared" si="98"/>
        <v>d8cae91b</v>
      </c>
      <c r="B913" s="3">
        <v>44984</v>
      </c>
      <c r="C913" s="2" t="str">
        <f t="shared" si="99"/>
        <v>West</v>
      </c>
      <c r="D913" s="4" t="str">
        <f t="shared" si="100"/>
        <v>Electronics</v>
      </c>
      <c r="E913" s="1">
        <v>4408.3999999999996</v>
      </c>
      <c r="F913" s="1">
        <v>39</v>
      </c>
      <c r="G913" s="1">
        <v>46</v>
      </c>
      <c r="H913" s="1">
        <v>1346.37</v>
      </c>
      <c r="I913">
        <f t="shared" si="101"/>
        <v>2537.5954861821929</v>
      </c>
      <c r="J913">
        <f t="shared" si="102"/>
        <v>2479230.7900000024</v>
      </c>
      <c r="K913" s="1">
        <f t="shared" si="104"/>
        <v>696.18499999999995</v>
      </c>
      <c r="L913" s="1"/>
      <c r="M913" s="1"/>
      <c r="N913" s="1"/>
      <c r="O913" s="1"/>
      <c r="P913" s="1"/>
      <c r="Q913" s="1"/>
      <c r="R913" s="1" t="s">
        <v>895</v>
      </c>
      <c r="S913" s="2" t="s">
        <v>3911</v>
      </c>
      <c r="T913" s="4" t="s">
        <v>291</v>
      </c>
      <c r="X913" t="str">
        <f t="shared" si="103"/>
        <v/>
      </c>
    </row>
    <row r="914" spans="1:24" ht="14.25">
      <c r="A914" s="1" t="str">
        <f t="shared" si="98"/>
        <v>9bc42c17</v>
      </c>
      <c r="B914" s="3">
        <v>45293</v>
      </c>
      <c r="C914" s="2" t="str">
        <f t="shared" si="99"/>
        <v>East</v>
      </c>
      <c r="D914" s="4" t="str">
        <f t="shared" si="100"/>
        <v>Electronics</v>
      </c>
      <c r="E914" s="1">
        <v>514.27</v>
      </c>
      <c r="F914" s="1">
        <v>18</v>
      </c>
      <c r="G914" s="1">
        <v>13</v>
      </c>
      <c r="H914" s="1">
        <v>1260.46</v>
      </c>
      <c r="I914">
        <f t="shared" si="101"/>
        <v>2506.2477027027048</v>
      </c>
      <c r="J914">
        <f t="shared" si="102"/>
        <v>2596472.620000002</v>
      </c>
      <c r="K914" s="1">
        <f t="shared" si="104"/>
        <v>636.73</v>
      </c>
      <c r="L914" s="1"/>
      <c r="M914" s="1"/>
      <c r="N914" s="1"/>
      <c r="O914" s="1"/>
      <c r="P914" s="1"/>
      <c r="Q914" s="1"/>
      <c r="R914" s="1" t="s">
        <v>896</v>
      </c>
      <c r="S914" s="2" t="s">
        <v>3912</v>
      </c>
      <c r="T914" s="4" t="s">
        <v>291</v>
      </c>
      <c r="X914" t="str">
        <f t="shared" si="103"/>
        <v/>
      </c>
    </row>
    <row r="915" spans="1:24" ht="14.25">
      <c r="A915" s="1" t="str">
        <f t="shared" si="98"/>
        <v>83b266dd</v>
      </c>
      <c r="B915" s="3">
        <v>45521</v>
      </c>
      <c r="C915" s="2" t="str">
        <f t="shared" si="99"/>
        <v>West</v>
      </c>
      <c r="D915" s="4" t="str">
        <f t="shared" si="100"/>
        <v>Sports</v>
      </c>
      <c r="E915" s="1">
        <v>660.57</v>
      </c>
      <c r="F915" s="1">
        <v>17</v>
      </c>
      <c r="G915" s="1">
        <v>19</v>
      </c>
      <c r="H915" s="1">
        <v>1429.54</v>
      </c>
      <c r="I915">
        <f t="shared" si="101"/>
        <v>2537.5954861821929</v>
      </c>
      <c r="J915">
        <f t="shared" si="102"/>
        <v>2479230.7900000024</v>
      </c>
      <c r="K915" s="1">
        <f t="shared" si="104"/>
        <v>724.27</v>
      </c>
      <c r="L915" s="1"/>
      <c r="M915" s="1"/>
      <c r="N915" s="1"/>
      <c r="O915" s="1"/>
      <c r="P915" s="1"/>
      <c r="Q915" s="1"/>
      <c r="R915" s="1" t="s">
        <v>897</v>
      </c>
      <c r="S915" s="2" t="s">
        <v>3911</v>
      </c>
      <c r="T915" s="4" t="s">
        <v>17</v>
      </c>
      <c r="X915" t="str">
        <f t="shared" si="103"/>
        <v/>
      </c>
    </row>
    <row r="916" spans="1:24" ht="14.25">
      <c r="A916" s="1" t="str">
        <f t="shared" si="98"/>
        <v>8400d5b6</v>
      </c>
      <c r="B916" s="3">
        <v>45470</v>
      </c>
      <c r="C916" s="2" t="str">
        <f t="shared" si="99"/>
        <v>North</v>
      </c>
      <c r="D916" s="4" t="str">
        <f t="shared" si="100"/>
        <v>Electronics</v>
      </c>
      <c r="E916" s="1">
        <v>2967.6</v>
      </c>
      <c r="F916" s="1">
        <v>50</v>
      </c>
      <c r="G916" s="1">
        <v>1</v>
      </c>
      <c r="H916" s="1">
        <v>1160.77</v>
      </c>
      <c r="I916">
        <f t="shared" si="101"/>
        <v>2571.1423225152107</v>
      </c>
      <c r="J916">
        <f t="shared" si="102"/>
        <v>2535146.3299999977</v>
      </c>
      <c r="K916" s="1">
        <f t="shared" si="104"/>
        <v>580.88499999999999</v>
      </c>
      <c r="L916" s="1"/>
      <c r="M916" s="1"/>
      <c r="N916" s="1"/>
      <c r="O916" s="1"/>
      <c r="P916" s="1"/>
      <c r="Q916" s="1"/>
      <c r="R916" s="1" t="s">
        <v>898</v>
      </c>
      <c r="S916" s="2" t="s">
        <v>3910</v>
      </c>
      <c r="T916" s="4" t="s">
        <v>291</v>
      </c>
      <c r="X916" t="str">
        <f t="shared" si="103"/>
        <v/>
      </c>
    </row>
    <row r="917" spans="1:24" ht="14.25">
      <c r="A917" s="1" t="str">
        <f t="shared" si="98"/>
        <v>35665c00</v>
      </c>
      <c r="B917" s="3">
        <v>45080</v>
      </c>
      <c r="C917" s="2" t="str">
        <f t="shared" si="99"/>
        <v>East</v>
      </c>
      <c r="D917" s="4" t="str">
        <f t="shared" si="100"/>
        <v>Furniture</v>
      </c>
      <c r="E917" s="1">
        <v>3124.8</v>
      </c>
      <c r="F917" s="1">
        <v>38</v>
      </c>
      <c r="G917" s="1">
        <v>32</v>
      </c>
      <c r="H917" s="1">
        <v>172.63</v>
      </c>
      <c r="I917">
        <f t="shared" si="101"/>
        <v>2506.2477027027048</v>
      </c>
      <c r="J917">
        <f t="shared" si="102"/>
        <v>2596472.620000002</v>
      </c>
      <c r="K917" s="1">
        <f t="shared" si="104"/>
        <v>102.315</v>
      </c>
      <c r="L917" s="1"/>
      <c r="M917" s="1"/>
      <c r="N917" s="1"/>
      <c r="O917" s="1"/>
      <c r="P917" s="1"/>
      <c r="Q917" s="1"/>
      <c r="R917" s="1" t="s">
        <v>899</v>
      </c>
      <c r="S917" s="2" t="s">
        <v>3912</v>
      </c>
      <c r="T917" s="4" t="s">
        <v>535</v>
      </c>
      <c r="X917" t="str">
        <f t="shared" si="103"/>
        <v/>
      </c>
    </row>
    <row r="918" spans="1:24" ht="14.25">
      <c r="A918" s="1" t="str">
        <f t="shared" si="98"/>
        <v>e5fa344b</v>
      </c>
      <c r="B918" s="3">
        <v>45604</v>
      </c>
      <c r="C918" s="2" t="str">
        <f t="shared" si="99"/>
        <v>North</v>
      </c>
      <c r="D918" s="4" t="str">
        <f t="shared" si="100"/>
        <v>Groceries</v>
      </c>
      <c r="E918" s="1">
        <v>3937.01</v>
      </c>
      <c r="F918" s="1">
        <v>3</v>
      </c>
      <c r="G918" s="1">
        <v>18</v>
      </c>
      <c r="H918" s="1">
        <v>691.25</v>
      </c>
      <c r="I918">
        <f t="shared" si="101"/>
        <v>2571.1423225152107</v>
      </c>
      <c r="J918">
        <f t="shared" si="102"/>
        <v>2535146.3299999977</v>
      </c>
      <c r="K918" s="1">
        <f t="shared" si="104"/>
        <v>354.625</v>
      </c>
      <c r="L918" s="1"/>
      <c r="M918" s="1"/>
      <c r="N918" s="1"/>
      <c r="O918" s="1"/>
      <c r="P918" s="1"/>
      <c r="Q918" s="1"/>
      <c r="R918" s="1" t="s">
        <v>900</v>
      </c>
      <c r="S918" s="2" t="s">
        <v>3910</v>
      </c>
      <c r="T918" s="4" t="s">
        <v>88</v>
      </c>
      <c r="X918" t="str">
        <f t="shared" si="103"/>
        <v/>
      </c>
    </row>
    <row r="919" spans="1:24" ht="14.25">
      <c r="A919" s="1" t="str">
        <f t="shared" si="98"/>
        <v>0cf5d6e3</v>
      </c>
      <c r="B919" s="3">
        <v>45551</v>
      </c>
      <c r="C919" s="2" t="str">
        <f t="shared" si="99"/>
        <v>East</v>
      </c>
      <c r="D919" s="4" t="str">
        <f t="shared" si="100"/>
        <v>Electronics</v>
      </c>
      <c r="E919" s="1">
        <v>212.21</v>
      </c>
      <c r="F919" s="1">
        <v>48</v>
      </c>
      <c r="G919" s="1">
        <v>6</v>
      </c>
      <c r="H919" s="1">
        <v>1123.5999999999999</v>
      </c>
      <c r="I919">
        <f t="shared" si="101"/>
        <v>2506.2477027027048</v>
      </c>
      <c r="J919">
        <f t="shared" si="102"/>
        <v>2596472.620000002</v>
      </c>
      <c r="K919" s="1">
        <f t="shared" si="104"/>
        <v>564.79999999999995</v>
      </c>
      <c r="L919" s="1"/>
      <c r="M919" s="1"/>
      <c r="N919" s="1"/>
      <c r="O919" s="1"/>
      <c r="P919" s="1"/>
      <c r="Q919" s="1"/>
      <c r="R919" s="1" t="s">
        <v>901</v>
      </c>
      <c r="S919" s="2" t="s">
        <v>3912</v>
      </c>
      <c r="T919" s="4" t="s">
        <v>291</v>
      </c>
      <c r="X919" t="str">
        <f t="shared" si="103"/>
        <v/>
      </c>
    </row>
    <row r="920" spans="1:24" ht="14.25">
      <c r="A920" s="1" t="str">
        <f t="shared" si="98"/>
        <v>99eb99b2</v>
      </c>
      <c r="B920" s="3">
        <v>45295</v>
      </c>
      <c r="C920" s="2" t="str">
        <f t="shared" si="99"/>
        <v>West</v>
      </c>
      <c r="D920" s="4" t="str">
        <f t="shared" si="100"/>
        <v>Furniture</v>
      </c>
      <c r="E920" s="1">
        <v>3812.68</v>
      </c>
      <c r="F920" s="1">
        <v>47</v>
      </c>
      <c r="G920" s="1">
        <v>2</v>
      </c>
      <c r="H920" s="1">
        <v>206.18</v>
      </c>
      <c r="I920">
        <f t="shared" si="101"/>
        <v>2537.5954861821929</v>
      </c>
      <c r="J920">
        <f t="shared" si="102"/>
        <v>2479230.7900000024</v>
      </c>
      <c r="K920" s="1">
        <f t="shared" si="104"/>
        <v>104.09</v>
      </c>
      <c r="L920" s="1"/>
      <c r="M920" s="1"/>
      <c r="N920" s="1"/>
      <c r="O920" s="1"/>
      <c r="P920" s="1"/>
      <c r="Q920" s="1"/>
      <c r="R920" s="1" t="s">
        <v>902</v>
      </c>
      <c r="S920" s="2" t="s">
        <v>3911</v>
      </c>
      <c r="T920" s="4" t="s">
        <v>535</v>
      </c>
      <c r="X920" t="str">
        <f t="shared" si="103"/>
        <v/>
      </c>
    </row>
    <row r="921" spans="1:24" ht="14.25">
      <c r="A921" s="1" t="str">
        <f t="shared" si="98"/>
        <v>14ce1f34</v>
      </c>
      <c r="B921" s="3">
        <v>45259</v>
      </c>
      <c r="C921" s="2" t="str">
        <f t="shared" si="99"/>
        <v>West</v>
      </c>
      <c r="D921" s="4" t="str">
        <f t="shared" si="100"/>
        <v>Clothing</v>
      </c>
      <c r="E921" s="1">
        <v>2318.38</v>
      </c>
      <c r="F921" s="1">
        <v>27</v>
      </c>
      <c r="G921" s="1">
        <v>27</v>
      </c>
      <c r="H921" s="1">
        <v>1876.92</v>
      </c>
      <c r="I921">
        <f t="shared" si="101"/>
        <v>2537.5954861821929</v>
      </c>
      <c r="J921">
        <f t="shared" si="102"/>
        <v>2479230.7900000024</v>
      </c>
      <c r="K921" s="1">
        <f t="shared" si="104"/>
        <v>951.96</v>
      </c>
      <c r="L921" s="1"/>
      <c r="M921" s="1"/>
      <c r="N921" s="1"/>
      <c r="O921" s="1"/>
      <c r="P921" s="1"/>
      <c r="Q921" s="1"/>
      <c r="R921" s="1" t="s">
        <v>903</v>
      </c>
      <c r="S921" s="2" t="s">
        <v>3911</v>
      </c>
      <c r="T921" s="4" t="s">
        <v>1474</v>
      </c>
      <c r="X921" t="str">
        <f t="shared" si="103"/>
        <v/>
      </c>
    </row>
    <row r="922" spans="1:24" ht="14.25">
      <c r="A922" s="1" t="str">
        <f t="shared" si="98"/>
        <v>5ea12836</v>
      </c>
      <c r="B922" s="3">
        <v>45359</v>
      </c>
      <c r="C922" s="2" t="str">
        <f t="shared" si="99"/>
        <v>South</v>
      </c>
      <c r="D922" s="4" t="str">
        <f t="shared" si="100"/>
        <v>Clothing</v>
      </c>
      <c r="E922" s="1">
        <v>4004.62</v>
      </c>
      <c r="F922" s="1">
        <v>44</v>
      </c>
      <c r="G922" s="1">
        <v>18</v>
      </c>
      <c r="H922" s="1">
        <v>247.9</v>
      </c>
      <c r="I922">
        <f t="shared" si="101"/>
        <v>2496.4375124875119</v>
      </c>
      <c r="J922">
        <f t="shared" si="102"/>
        <v>2498933.9499999993</v>
      </c>
      <c r="K922" s="1">
        <f t="shared" si="104"/>
        <v>132.94999999999999</v>
      </c>
      <c r="L922" s="1"/>
      <c r="M922" s="1"/>
      <c r="N922" s="1"/>
      <c r="O922" s="1"/>
      <c r="P922" s="1"/>
      <c r="Q922" s="1"/>
      <c r="R922" s="1" t="s">
        <v>904</v>
      </c>
      <c r="S922" s="2" t="s">
        <v>3913</v>
      </c>
      <c r="T922" s="4" t="s">
        <v>1474</v>
      </c>
      <c r="X922" t="str">
        <f t="shared" si="103"/>
        <v/>
      </c>
    </row>
    <row r="923" spans="1:24" ht="14.25">
      <c r="A923" s="1" t="str">
        <f t="shared" si="98"/>
        <v>0cdbeb85</v>
      </c>
      <c r="B923" s="3">
        <v>45084</v>
      </c>
      <c r="C923" s="2" t="str">
        <f t="shared" si="99"/>
        <v>North</v>
      </c>
      <c r="D923" s="4" t="str">
        <f t="shared" si="100"/>
        <v>Electronics</v>
      </c>
      <c r="E923" s="1">
        <v>3812.57</v>
      </c>
      <c r="F923" s="1">
        <v>4</v>
      </c>
      <c r="G923" s="1">
        <v>23</v>
      </c>
      <c r="H923" s="1">
        <v>1965.68</v>
      </c>
      <c r="I923">
        <f t="shared" si="101"/>
        <v>2571.1423225152107</v>
      </c>
      <c r="J923">
        <f t="shared" si="102"/>
        <v>2535146.3299999977</v>
      </c>
      <c r="K923" s="1">
        <f t="shared" si="104"/>
        <v>994.34</v>
      </c>
      <c r="L923" s="1"/>
      <c r="M923" s="1"/>
      <c r="N923" s="1"/>
      <c r="O923" s="1"/>
      <c r="P923" s="1"/>
      <c r="Q923" s="1"/>
      <c r="R923" s="1" t="s">
        <v>905</v>
      </c>
      <c r="S923" s="2" t="s">
        <v>3910</v>
      </c>
      <c r="T923" s="4" t="s">
        <v>291</v>
      </c>
      <c r="X923" t="str">
        <f t="shared" si="103"/>
        <v/>
      </c>
    </row>
    <row r="924" spans="1:24" ht="14.25">
      <c r="A924" s="1" t="str">
        <f t="shared" si="98"/>
        <v>b433993f</v>
      </c>
      <c r="B924" s="3">
        <v>45507</v>
      </c>
      <c r="C924" s="2" t="str">
        <f t="shared" si="99"/>
        <v>East</v>
      </c>
      <c r="D924" s="4" t="str">
        <f t="shared" si="100"/>
        <v>Clothing</v>
      </c>
      <c r="E924" s="1">
        <v>3588.94</v>
      </c>
      <c r="F924" s="1">
        <v>12</v>
      </c>
      <c r="G924" s="1">
        <v>15</v>
      </c>
      <c r="H924" s="1">
        <v>251.25</v>
      </c>
      <c r="I924">
        <f t="shared" si="101"/>
        <v>2506.2477027027048</v>
      </c>
      <c r="J924">
        <f t="shared" si="102"/>
        <v>2596472.620000002</v>
      </c>
      <c r="K924" s="1">
        <f t="shared" si="104"/>
        <v>133.125</v>
      </c>
      <c r="L924" s="1"/>
      <c r="M924" s="1"/>
      <c r="N924" s="1"/>
      <c r="O924" s="1"/>
      <c r="P924" s="1"/>
      <c r="Q924" s="1"/>
      <c r="R924" s="1" t="s">
        <v>906</v>
      </c>
      <c r="S924" s="2" t="s">
        <v>3912</v>
      </c>
      <c r="T924" s="4" t="s">
        <v>1474</v>
      </c>
      <c r="X924" t="str">
        <f t="shared" si="103"/>
        <v/>
      </c>
    </row>
    <row r="925" spans="1:24" ht="14.25">
      <c r="A925" s="1" t="str">
        <f t="shared" si="98"/>
        <v>427979d7</v>
      </c>
      <c r="B925" s="3">
        <v>45023</v>
      </c>
      <c r="C925" s="2" t="str">
        <f t="shared" si="99"/>
        <v>East</v>
      </c>
      <c r="D925" s="4" t="str">
        <f t="shared" si="100"/>
        <v>Electronics</v>
      </c>
      <c r="E925" s="1">
        <v>2522.87</v>
      </c>
      <c r="F925" s="1">
        <v>25</v>
      </c>
      <c r="G925" s="1">
        <v>38</v>
      </c>
      <c r="H925" s="1">
        <v>1603.77</v>
      </c>
      <c r="I925">
        <f t="shared" si="101"/>
        <v>2506.2477027027048</v>
      </c>
      <c r="J925">
        <f t="shared" si="102"/>
        <v>2596472.620000002</v>
      </c>
      <c r="K925" s="1">
        <f t="shared" si="104"/>
        <v>820.88499999999999</v>
      </c>
      <c r="L925" s="1"/>
      <c r="M925" s="1"/>
      <c r="N925" s="1"/>
      <c r="O925" s="1"/>
      <c r="P925" s="1"/>
      <c r="Q925" s="1"/>
      <c r="R925" s="1" t="s">
        <v>907</v>
      </c>
      <c r="S925" s="2" t="s">
        <v>3912</v>
      </c>
      <c r="T925" s="4" t="s">
        <v>291</v>
      </c>
      <c r="X925" t="str">
        <f t="shared" si="103"/>
        <v/>
      </c>
    </row>
    <row r="926" spans="1:24" ht="14.25">
      <c r="A926" s="1" t="str">
        <f t="shared" si="98"/>
        <v>6b0598ba</v>
      </c>
      <c r="B926" s="3">
        <v>45235</v>
      </c>
      <c r="C926" s="2" t="str">
        <f t="shared" si="99"/>
        <v>North</v>
      </c>
      <c r="D926" s="4" t="str">
        <f t="shared" si="100"/>
        <v>Clothing</v>
      </c>
      <c r="E926" s="1">
        <v>4966.2700000000004</v>
      </c>
      <c r="F926" s="1">
        <v>35</v>
      </c>
      <c r="G926" s="1">
        <v>15</v>
      </c>
      <c r="H926" s="1">
        <v>1289.54</v>
      </c>
      <c r="I926">
        <f t="shared" si="101"/>
        <v>2571.1423225152107</v>
      </c>
      <c r="J926">
        <f t="shared" si="102"/>
        <v>2535146.3299999977</v>
      </c>
      <c r="K926" s="1">
        <f t="shared" si="104"/>
        <v>652.27</v>
      </c>
      <c r="L926" s="1"/>
      <c r="M926" s="1"/>
      <c r="N926" s="1"/>
      <c r="O926" s="1"/>
      <c r="P926" s="1"/>
      <c r="Q926" s="1"/>
      <c r="R926" s="1" t="s">
        <v>908</v>
      </c>
      <c r="S926" s="2" t="s">
        <v>3910</v>
      </c>
      <c r="T926" s="4" t="s">
        <v>1474</v>
      </c>
      <c r="X926" t="str">
        <f t="shared" si="103"/>
        <v/>
      </c>
    </row>
    <row r="927" spans="1:24" ht="14.25">
      <c r="A927" s="1" t="str">
        <f t="shared" si="98"/>
        <v>c9c76cb3</v>
      </c>
      <c r="B927" s="3">
        <v>45362</v>
      </c>
      <c r="C927" s="2" t="str">
        <f t="shared" si="99"/>
        <v>West</v>
      </c>
      <c r="D927" s="4" t="str">
        <f t="shared" si="100"/>
        <v>Furniture</v>
      </c>
      <c r="E927" s="1">
        <v>2535.2800000000002</v>
      </c>
      <c r="F927" s="1">
        <v>15</v>
      </c>
      <c r="G927" s="1">
        <v>13</v>
      </c>
      <c r="H927" s="1">
        <v>1635.53</v>
      </c>
      <c r="I927">
        <f t="shared" si="101"/>
        <v>2537.5954861821929</v>
      </c>
      <c r="J927">
        <f t="shared" si="102"/>
        <v>2479230.7900000024</v>
      </c>
      <c r="K927" s="1">
        <f t="shared" si="104"/>
        <v>824.26499999999999</v>
      </c>
      <c r="L927" s="1"/>
      <c r="M927" s="1"/>
      <c r="N927" s="1"/>
      <c r="O927" s="1"/>
      <c r="P927" s="1"/>
      <c r="Q927" s="1"/>
      <c r="R927" s="1" t="s">
        <v>909</v>
      </c>
      <c r="S927" s="2" t="s">
        <v>3911</v>
      </c>
      <c r="T927" s="4" t="s">
        <v>535</v>
      </c>
      <c r="X927" t="str">
        <f t="shared" si="103"/>
        <v/>
      </c>
    </row>
    <row r="928" spans="1:24" ht="14.25">
      <c r="A928" s="1" t="str">
        <f t="shared" si="98"/>
        <v>35ea6b8c</v>
      </c>
      <c r="B928" s="3">
        <v>45061</v>
      </c>
      <c r="C928" s="2" t="str">
        <f t="shared" si="99"/>
        <v>West</v>
      </c>
      <c r="D928" s="4" t="str">
        <f t="shared" si="100"/>
        <v>Electronics</v>
      </c>
      <c r="E928" s="1">
        <v>2454.44</v>
      </c>
      <c r="F928" s="1">
        <v>11</v>
      </c>
      <c r="G928" s="1">
        <v>25</v>
      </c>
      <c r="H928" s="1">
        <v>1798.12</v>
      </c>
      <c r="I928">
        <f t="shared" si="101"/>
        <v>2537.5954861821929</v>
      </c>
      <c r="J928">
        <f t="shared" si="102"/>
        <v>2479230.7900000024</v>
      </c>
      <c r="K928" s="1">
        <f t="shared" si="104"/>
        <v>911.56</v>
      </c>
      <c r="L928" s="1"/>
      <c r="M928" s="1"/>
      <c r="N928" s="1"/>
      <c r="O928" s="1"/>
      <c r="P928" s="1"/>
      <c r="Q928" s="1"/>
      <c r="R928" s="1" t="s">
        <v>910</v>
      </c>
      <c r="S928" s="2" t="s">
        <v>3911</v>
      </c>
      <c r="T928" s="4" t="s">
        <v>291</v>
      </c>
      <c r="X928" t="str">
        <f t="shared" si="103"/>
        <v/>
      </c>
    </row>
    <row r="929" spans="1:24" ht="14.25">
      <c r="A929" s="1" t="str">
        <f t="shared" si="98"/>
        <v>6461924</v>
      </c>
      <c r="B929" s="3">
        <v>45545</v>
      </c>
      <c r="C929" s="2" t="str">
        <f t="shared" si="99"/>
        <v>East</v>
      </c>
      <c r="D929" s="4" t="str">
        <f t="shared" si="100"/>
        <v>Furniture</v>
      </c>
      <c r="E929" s="1">
        <v>2746.4</v>
      </c>
      <c r="F929" s="1">
        <v>7</v>
      </c>
      <c r="G929" s="1">
        <v>13</v>
      </c>
      <c r="H929" s="1">
        <v>1908.35</v>
      </c>
      <c r="I929">
        <f t="shared" si="101"/>
        <v>2506.2477027027048</v>
      </c>
      <c r="J929">
        <f t="shared" si="102"/>
        <v>2596472.620000002</v>
      </c>
      <c r="K929" s="1">
        <f t="shared" si="104"/>
        <v>960.67499999999995</v>
      </c>
      <c r="L929" s="1"/>
      <c r="M929" s="1"/>
      <c r="N929" s="1"/>
      <c r="O929" s="1"/>
      <c r="P929" s="1"/>
      <c r="Q929" s="1"/>
      <c r="R929" s="1">
        <v>6461924</v>
      </c>
      <c r="S929" s="2" t="s">
        <v>3912</v>
      </c>
      <c r="T929" s="4" t="s">
        <v>535</v>
      </c>
      <c r="X929" t="str">
        <f t="shared" si="103"/>
        <v/>
      </c>
    </row>
    <row r="930" spans="1:24" ht="14.25">
      <c r="A930" s="1" t="str">
        <f t="shared" si="98"/>
        <v>86e97f25</v>
      </c>
      <c r="B930" s="3">
        <v>45295</v>
      </c>
      <c r="C930" s="2" t="str">
        <f t="shared" si="99"/>
        <v>South</v>
      </c>
      <c r="D930" s="4" t="str">
        <f t="shared" si="100"/>
        <v>Furniture</v>
      </c>
      <c r="E930" s="1">
        <v>1415.99</v>
      </c>
      <c r="F930" s="1">
        <v>37</v>
      </c>
      <c r="G930" s="1">
        <v>46</v>
      </c>
      <c r="H930" s="1">
        <v>456.31</v>
      </c>
      <c r="I930">
        <f t="shared" si="101"/>
        <v>2496.4375124875119</v>
      </c>
      <c r="J930">
        <f t="shared" si="102"/>
        <v>2498933.9499999993</v>
      </c>
      <c r="K930" s="1">
        <f t="shared" si="104"/>
        <v>251.155</v>
      </c>
      <c r="L930" s="1"/>
      <c r="M930" s="1"/>
      <c r="N930" s="1"/>
      <c r="O930" s="1"/>
      <c r="P930" s="1"/>
      <c r="Q930" s="1"/>
      <c r="R930" s="1" t="s">
        <v>911</v>
      </c>
      <c r="S930" s="2" t="s">
        <v>3913</v>
      </c>
      <c r="T930" s="4" t="s">
        <v>535</v>
      </c>
      <c r="X930" t="str">
        <f t="shared" si="103"/>
        <v/>
      </c>
    </row>
    <row r="931" spans="1:24" ht="14.25">
      <c r="A931" s="1" t="str">
        <f t="shared" si="98"/>
        <v>b2177f89</v>
      </c>
      <c r="B931" s="3">
        <v>44922</v>
      </c>
      <c r="C931" s="2" t="str">
        <f t="shared" si="99"/>
        <v>North</v>
      </c>
      <c r="D931" s="4" t="str">
        <f t="shared" si="100"/>
        <v>Electronics</v>
      </c>
      <c r="E931" s="1">
        <v>4695.88</v>
      </c>
      <c r="F931" s="1">
        <v>12</v>
      </c>
      <c r="G931" s="1">
        <v>31</v>
      </c>
      <c r="H931" s="1">
        <v>1346.31</v>
      </c>
      <c r="I931">
        <f t="shared" si="101"/>
        <v>2571.1423225152107</v>
      </c>
      <c r="J931">
        <f t="shared" si="102"/>
        <v>2535146.3299999977</v>
      </c>
      <c r="K931" s="1">
        <f t="shared" si="104"/>
        <v>688.65499999999997</v>
      </c>
      <c r="L931" s="1"/>
      <c r="M931" s="1"/>
      <c r="N931" s="1"/>
      <c r="O931" s="1"/>
      <c r="P931" s="1"/>
      <c r="Q931" s="1"/>
      <c r="R931" s="1" t="s">
        <v>912</v>
      </c>
      <c r="S931" s="2" t="s">
        <v>3910</v>
      </c>
      <c r="T931" s="4" t="s">
        <v>291</v>
      </c>
      <c r="X931" t="str">
        <f t="shared" si="103"/>
        <v/>
      </c>
    </row>
    <row r="932" spans="1:24" ht="14.25">
      <c r="A932" s="1" t="str">
        <f t="shared" si="98"/>
        <v>cfecd201</v>
      </c>
      <c r="B932" s="3">
        <v>44903</v>
      </c>
      <c r="C932" s="2" t="str">
        <f t="shared" si="99"/>
        <v>East</v>
      </c>
      <c r="D932" s="4" t="str">
        <f t="shared" si="100"/>
        <v>Furniture</v>
      </c>
      <c r="E932" s="1">
        <v>3984.15</v>
      </c>
      <c r="F932" s="1">
        <v>24</v>
      </c>
      <c r="G932" s="1">
        <v>34</v>
      </c>
      <c r="H932" s="1">
        <v>399.04</v>
      </c>
      <c r="I932">
        <f t="shared" si="101"/>
        <v>2506.2477027027048</v>
      </c>
      <c r="J932">
        <f t="shared" si="102"/>
        <v>2596472.620000002</v>
      </c>
      <c r="K932" s="1">
        <f t="shared" si="104"/>
        <v>216.52</v>
      </c>
      <c r="L932" s="1"/>
      <c r="M932" s="1"/>
      <c r="N932" s="1"/>
      <c r="O932" s="1"/>
      <c r="P932" s="1"/>
      <c r="Q932" s="1"/>
      <c r="R932" s="1" t="s">
        <v>913</v>
      </c>
      <c r="S932" s="2" t="s">
        <v>3912</v>
      </c>
      <c r="T932" s="4" t="s">
        <v>535</v>
      </c>
      <c r="X932" t="str">
        <f t="shared" si="103"/>
        <v/>
      </c>
    </row>
    <row r="933" spans="1:24" ht="14.25">
      <c r="A933" s="1" t="str">
        <f t="shared" si="98"/>
        <v>bf3233b5</v>
      </c>
      <c r="B933" s="3">
        <v>44892</v>
      </c>
      <c r="C933" s="2" t="str">
        <f t="shared" si="99"/>
        <v>East</v>
      </c>
      <c r="D933" s="4" t="str">
        <f t="shared" si="100"/>
        <v>Furniture</v>
      </c>
      <c r="E933" s="1">
        <v>2495.4699999999998</v>
      </c>
      <c r="F933" s="1">
        <v>21</v>
      </c>
      <c r="G933" s="1">
        <v>48</v>
      </c>
      <c r="H933" s="1">
        <v>248.85</v>
      </c>
      <c r="I933">
        <f t="shared" si="101"/>
        <v>2506.2477027027048</v>
      </c>
      <c r="J933">
        <f t="shared" si="102"/>
        <v>2596472.620000002</v>
      </c>
      <c r="K933" s="1">
        <f t="shared" si="104"/>
        <v>148.42500000000001</v>
      </c>
      <c r="L933" s="1"/>
      <c r="M933" s="1"/>
      <c r="N933" s="1"/>
      <c r="O933" s="1"/>
      <c r="P933" s="1"/>
      <c r="Q933" s="1"/>
      <c r="R933" s="1" t="s">
        <v>914</v>
      </c>
      <c r="S933" s="2" t="s">
        <v>3912</v>
      </c>
      <c r="T933" s="4" t="s">
        <v>535</v>
      </c>
      <c r="X933" t="str">
        <f t="shared" si="103"/>
        <v/>
      </c>
    </row>
    <row r="934" spans="1:24" ht="14.25">
      <c r="A934" s="1" t="str">
        <f t="shared" si="98"/>
        <v>ff58c93f</v>
      </c>
      <c r="B934" s="3">
        <v>45419</v>
      </c>
      <c r="C934" s="2" t="str">
        <f t="shared" si="99"/>
        <v>North</v>
      </c>
      <c r="D934" s="4" t="str">
        <f t="shared" si="100"/>
        <v>Sports</v>
      </c>
      <c r="E934" s="1">
        <v>1254.19</v>
      </c>
      <c r="F934" s="1">
        <v>40</v>
      </c>
      <c r="G934" s="1">
        <v>0</v>
      </c>
      <c r="H934" s="1">
        <v>218.12</v>
      </c>
      <c r="I934">
        <f t="shared" si="101"/>
        <v>2571.1423225152107</v>
      </c>
      <c r="J934">
        <f t="shared" si="102"/>
        <v>2535146.3299999977</v>
      </c>
      <c r="K934" s="1">
        <f t="shared" si="104"/>
        <v>109.06</v>
      </c>
      <c r="L934" s="1"/>
      <c r="M934" s="1"/>
      <c r="N934" s="1"/>
      <c r="O934" s="1"/>
      <c r="P934" s="1"/>
      <c r="Q934" s="1"/>
      <c r="R934" s="1" t="s">
        <v>915</v>
      </c>
      <c r="S934" s="2" t="s">
        <v>3910</v>
      </c>
      <c r="T934" s="4" t="s">
        <v>17</v>
      </c>
      <c r="X934" t="str">
        <f t="shared" si="103"/>
        <v/>
      </c>
    </row>
    <row r="935" spans="1:24" ht="14.25">
      <c r="A935" s="1" t="str">
        <f t="shared" si="98"/>
        <v>edd9264f</v>
      </c>
      <c r="B935" s="3">
        <v>45538</v>
      </c>
      <c r="C935" s="2" t="str">
        <f t="shared" si="99"/>
        <v>South</v>
      </c>
      <c r="D935" s="4" t="str">
        <f t="shared" si="100"/>
        <v>Electronics</v>
      </c>
      <c r="E935" s="1">
        <v>2623.22</v>
      </c>
      <c r="F935" s="1">
        <v>39</v>
      </c>
      <c r="G935" s="1">
        <v>22</v>
      </c>
      <c r="H935" s="1">
        <v>561.27</v>
      </c>
      <c r="I935">
        <f t="shared" si="101"/>
        <v>2496.4375124875119</v>
      </c>
      <c r="J935">
        <f t="shared" si="102"/>
        <v>2498933.9499999993</v>
      </c>
      <c r="K935" s="1">
        <f t="shared" si="104"/>
        <v>291.63499999999999</v>
      </c>
      <c r="L935" s="1"/>
      <c r="M935" s="1"/>
      <c r="N935" s="1"/>
      <c r="O935" s="1"/>
      <c r="P935" s="1"/>
      <c r="Q935" s="1"/>
      <c r="R935" s="1" t="s">
        <v>916</v>
      </c>
      <c r="S935" s="2" t="s">
        <v>3913</v>
      </c>
      <c r="T935" s="4" t="s">
        <v>291</v>
      </c>
      <c r="X935" t="str">
        <f t="shared" si="103"/>
        <v/>
      </c>
    </row>
    <row r="936" spans="1:24" ht="14.25">
      <c r="A936" s="1" t="str">
        <f t="shared" si="98"/>
        <v>bee88116</v>
      </c>
      <c r="B936" s="3">
        <v>45330</v>
      </c>
      <c r="C936" s="2" t="str">
        <f t="shared" si="99"/>
        <v>West</v>
      </c>
      <c r="D936" s="4" t="str">
        <f t="shared" si="100"/>
        <v>Electronics</v>
      </c>
      <c r="E936" s="1">
        <v>2697.36</v>
      </c>
      <c r="F936" s="1">
        <v>10</v>
      </c>
      <c r="G936" s="1">
        <v>44</v>
      </c>
      <c r="H936" s="1">
        <v>1654.37</v>
      </c>
      <c r="I936">
        <f t="shared" si="101"/>
        <v>2537.5954861821929</v>
      </c>
      <c r="J936">
        <f t="shared" si="102"/>
        <v>2479230.7900000024</v>
      </c>
      <c r="K936" s="1">
        <f t="shared" si="104"/>
        <v>849.18499999999995</v>
      </c>
      <c r="L936" s="1"/>
      <c r="M936" s="1"/>
      <c r="N936" s="1"/>
      <c r="O936" s="1"/>
      <c r="P936" s="1"/>
      <c r="Q936" s="1"/>
      <c r="R936" s="1" t="s">
        <v>917</v>
      </c>
      <c r="S936" s="2" t="s">
        <v>3911</v>
      </c>
      <c r="T936" s="4" t="s">
        <v>291</v>
      </c>
      <c r="X936" t="str">
        <f t="shared" si="103"/>
        <v/>
      </c>
    </row>
    <row r="937" spans="1:24" ht="14.25">
      <c r="A937" s="1" t="str">
        <f t="shared" si="98"/>
        <v>ca1571fc</v>
      </c>
      <c r="B937" s="3">
        <v>45285</v>
      </c>
      <c r="C937" s="2" t="str">
        <f t="shared" si="99"/>
        <v>South</v>
      </c>
      <c r="D937" s="4" t="str">
        <f t="shared" si="100"/>
        <v>Clothing</v>
      </c>
      <c r="E937" s="1">
        <v>4013.32</v>
      </c>
      <c r="F937" s="1">
        <v>33</v>
      </c>
      <c r="G937" s="1">
        <v>1</v>
      </c>
      <c r="H937" s="1">
        <v>144.05000000000001</v>
      </c>
      <c r="I937">
        <f t="shared" si="101"/>
        <v>2496.4375124875119</v>
      </c>
      <c r="J937">
        <f t="shared" si="102"/>
        <v>2498933.9499999993</v>
      </c>
      <c r="K937" s="1">
        <f t="shared" si="104"/>
        <v>72.525000000000006</v>
      </c>
      <c r="L937" s="1"/>
      <c r="M937" s="1"/>
      <c r="N937" s="1"/>
      <c r="O937" s="1"/>
      <c r="P937" s="1"/>
      <c r="Q937" s="1"/>
      <c r="R937" s="1" t="s">
        <v>918</v>
      </c>
      <c r="S937" s="2" t="s">
        <v>3913</v>
      </c>
      <c r="T937" s="4" t="s">
        <v>1474</v>
      </c>
      <c r="X937" t="str">
        <f t="shared" si="103"/>
        <v/>
      </c>
    </row>
    <row r="938" spans="1:24" ht="14.25">
      <c r="A938" s="1" t="str">
        <f t="shared" si="98"/>
        <v>ded40f67</v>
      </c>
      <c r="B938" s="3">
        <v>44969</v>
      </c>
      <c r="C938" s="2" t="str">
        <f t="shared" si="99"/>
        <v>West</v>
      </c>
      <c r="D938" s="4" t="str">
        <f t="shared" si="100"/>
        <v>Groceries</v>
      </c>
      <c r="E938" s="1">
        <v>4200.7299999999996</v>
      </c>
      <c r="F938" s="1">
        <v>37</v>
      </c>
      <c r="G938" s="1">
        <v>31</v>
      </c>
      <c r="H938" s="1">
        <v>1709.79</v>
      </c>
      <c r="I938">
        <f t="shared" si="101"/>
        <v>2537.5954861821929</v>
      </c>
      <c r="J938">
        <f t="shared" si="102"/>
        <v>2479230.7900000024</v>
      </c>
      <c r="K938" s="1">
        <f t="shared" si="104"/>
        <v>870.39499999999998</v>
      </c>
      <c r="L938" s="1"/>
      <c r="M938" s="1"/>
      <c r="N938" s="1"/>
      <c r="O938" s="1"/>
      <c r="P938" s="1"/>
      <c r="Q938" s="1"/>
      <c r="R938" s="1" t="s">
        <v>919</v>
      </c>
      <c r="S938" s="2" t="s">
        <v>3911</v>
      </c>
      <c r="T938" s="4" t="s">
        <v>88</v>
      </c>
      <c r="X938" t="str">
        <f t="shared" si="103"/>
        <v/>
      </c>
    </row>
    <row r="939" spans="1:24" ht="14.25">
      <c r="A939" s="1" t="str">
        <f t="shared" si="98"/>
        <v>e7466cdc</v>
      </c>
      <c r="B939" s="3">
        <v>45076</v>
      </c>
      <c r="C939" s="2" t="str">
        <f t="shared" si="99"/>
        <v>East</v>
      </c>
      <c r="D939" s="4" t="str">
        <f t="shared" si="100"/>
        <v>Clothing</v>
      </c>
      <c r="E939" s="1">
        <v>920.41</v>
      </c>
      <c r="F939" s="1">
        <v>12</v>
      </c>
      <c r="G939" s="1">
        <v>39</v>
      </c>
      <c r="H939" s="1">
        <v>1209.6500000000001</v>
      </c>
      <c r="I939">
        <f t="shared" si="101"/>
        <v>2506.2477027027048</v>
      </c>
      <c r="J939">
        <f t="shared" si="102"/>
        <v>2596472.620000002</v>
      </c>
      <c r="K939" s="1">
        <f t="shared" si="104"/>
        <v>624.32500000000005</v>
      </c>
      <c r="L939" s="1"/>
      <c r="M939" s="1"/>
      <c r="N939" s="1"/>
      <c r="O939" s="1"/>
      <c r="P939" s="1"/>
      <c r="Q939" s="1"/>
      <c r="R939" s="1" t="s">
        <v>920</v>
      </c>
      <c r="S939" s="2" t="s">
        <v>3912</v>
      </c>
      <c r="T939" s="4" t="s">
        <v>1474</v>
      </c>
      <c r="X939" t="str">
        <f t="shared" si="103"/>
        <v/>
      </c>
    </row>
    <row r="940" spans="1:24" ht="14.25">
      <c r="A940" s="1" t="str">
        <f t="shared" si="98"/>
        <v>dcef3394</v>
      </c>
      <c r="B940" s="3">
        <v>45600</v>
      </c>
      <c r="C940" s="2" t="str">
        <f t="shared" si="99"/>
        <v>South</v>
      </c>
      <c r="D940" s="4" t="str">
        <f t="shared" si="100"/>
        <v>Clothing</v>
      </c>
      <c r="E940" s="1">
        <v>3268.09</v>
      </c>
      <c r="F940" s="1">
        <v>41</v>
      </c>
      <c r="G940" s="1">
        <v>28</v>
      </c>
      <c r="H940" s="1">
        <v>1799.32</v>
      </c>
      <c r="I940">
        <f t="shared" si="101"/>
        <v>2496.4375124875119</v>
      </c>
      <c r="J940">
        <f t="shared" si="102"/>
        <v>2498933.9499999993</v>
      </c>
      <c r="K940" s="1">
        <f t="shared" si="104"/>
        <v>913.66</v>
      </c>
      <c r="L940" s="1"/>
      <c r="M940" s="1"/>
      <c r="N940" s="1"/>
      <c r="O940" s="1"/>
      <c r="P940" s="1"/>
      <c r="Q940" s="1"/>
      <c r="R940" s="1" t="s">
        <v>921</v>
      </c>
      <c r="S940" s="2" t="s">
        <v>3913</v>
      </c>
      <c r="T940" s="4" t="s">
        <v>1474</v>
      </c>
      <c r="X940" t="str">
        <f t="shared" si="103"/>
        <v/>
      </c>
    </row>
    <row r="941" spans="1:24" ht="14.25">
      <c r="A941" s="1" t="str">
        <f t="shared" si="98"/>
        <v>03aa77c6</v>
      </c>
      <c r="B941" s="3">
        <v>44888</v>
      </c>
      <c r="C941" s="2" t="str">
        <f t="shared" si="99"/>
        <v>West</v>
      </c>
      <c r="D941" s="4" t="str">
        <f t="shared" si="100"/>
        <v>Electronics</v>
      </c>
      <c r="E941" s="1">
        <v>1072.73</v>
      </c>
      <c r="F941" s="1">
        <v>46</v>
      </c>
      <c r="G941" s="1">
        <v>34</v>
      </c>
      <c r="H941" s="1">
        <v>925.07</v>
      </c>
      <c r="I941">
        <f t="shared" si="101"/>
        <v>2537.5954861821929</v>
      </c>
      <c r="J941">
        <f t="shared" si="102"/>
        <v>2479230.7900000024</v>
      </c>
      <c r="K941" s="1">
        <f t="shared" si="104"/>
        <v>479.53500000000003</v>
      </c>
      <c r="L941" s="1"/>
      <c r="M941" s="1"/>
      <c r="N941" s="1"/>
      <c r="O941" s="1"/>
      <c r="P941" s="1"/>
      <c r="Q941" s="1"/>
      <c r="R941" s="1" t="s">
        <v>922</v>
      </c>
      <c r="S941" s="2" t="s">
        <v>3911</v>
      </c>
      <c r="T941" s="4" t="s">
        <v>291</v>
      </c>
      <c r="X941" t="str">
        <f t="shared" si="103"/>
        <v/>
      </c>
    </row>
    <row r="942" spans="1:24" ht="14.25">
      <c r="A942" s="1" t="str">
        <f t="shared" si="98"/>
        <v>7eb8f8fb</v>
      </c>
      <c r="B942" s="3">
        <v>45267</v>
      </c>
      <c r="C942" s="2" t="str">
        <f t="shared" si="99"/>
        <v>East</v>
      </c>
      <c r="D942" s="4" t="str">
        <f t="shared" si="100"/>
        <v>Electronics</v>
      </c>
      <c r="E942" s="1">
        <v>4668.49</v>
      </c>
      <c r="F942" s="1">
        <v>49</v>
      </c>
      <c r="G942" s="1">
        <v>16</v>
      </c>
      <c r="H942" s="1">
        <v>1211.3499999999999</v>
      </c>
      <c r="I942">
        <f t="shared" si="101"/>
        <v>2506.2477027027048</v>
      </c>
      <c r="J942">
        <f t="shared" si="102"/>
        <v>2596472.620000002</v>
      </c>
      <c r="K942" s="1">
        <f t="shared" si="104"/>
        <v>613.67499999999995</v>
      </c>
      <c r="L942" s="1"/>
      <c r="M942" s="1"/>
      <c r="N942" s="1"/>
      <c r="O942" s="1"/>
      <c r="P942" s="1"/>
      <c r="Q942" s="1"/>
      <c r="R942" s="1" t="s">
        <v>923</v>
      </c>
      <c r="S942" s="2" t="s">
        <v>3912</v>
      </c>
      <c r="T942" s="4" t="s">
        <v>291</v>
      </c>
      <c r="X942" t="str">
        <f t="shared" si="103"/>
        <v/>
      </c>
    </row>
    <row r="943" spans="1:24" ht="14.25">
      <c r="A943" s="1" t="str">
        <f t="shared" si="98"/>
        <v>75c7c3fe</v>
      </c>
      <c r="B943" s="3">
        <v>45083</v>
      </c>
      <c r="C943" s="2" t="str">
        <f t="shared" si="99"/>
        <v>North</v>
      </c>
      <c r="D943" s="4" t="str">
        <f t="shared" si="100"/>
        <v>Sports</v>
      </c>
      <c r="E943" s="1">
        <v>485.33</v>
      </c>
      <c r="F943" s="1">
        <v>47</v>
      </c>
      <c r="G943" s="1">
        <v>27</v>
      </c>
      <c r="H943" s="1">
        <v>616.30999999999995</v>
      </c>
      <c r="I943">
        <f t="shared" si="101"/>
        <v>2571.1423225152107</v>
      </c>
      <c r="J943">
        <f t="shared" si="102"/>
        <v>2535146.3299999977</v>
      </c>
      <c r="K943" s="1">
        <f t="shared" si="104"/>
        <v>321.65499999999997</v>
      </c>
      <c r="L943" s="1"/>
      <c r="M943" s="1"/>
      <c r="N943" s="1"/>
      <c r="O943" s="1"/>
      <c r="P943" s="1"/>
      <c r="Q943" s="1"/>
      <c r="R943" s="1" t="s">
        <v>924</v>
      </c>
      <c r="S943" s="2" t="s">
        <v>3910</v>
      </c>
      <c r="T943" s="4" t="s">
        <v>17</v>
      </c>
      <c r="X943" t="str">
        <f t="shared" si="103"/>
        <v/>
      </c>
    </row>
    <row r="944" spans="1:24" ht="14.25">
      <c r="A944" s="1" t="str">
        <f t="shared" si="98"/>
        <v>554c4c68</v>
      </c>
      <c r="B944" s="3">
        <v>45210</v>
      </c>
      <c r="C944" s="2" t="str">
        <f t="shared" si="99"/>
        <v>South</v>
      </c>
      <c r="D944" s="4" t="str">
        <f t="shared" si="100"/>
        <v>Furniture</v>
      </c>
      <c r="E944" s="1">
        <v>1201.94</v>
      </c>
      <c r="F944" s="1">
        <v>34</v>
      </c>
      <c r="G944" s="1">
        <v>38</v>
      </c>
      <c r="H944" s="1">
        <v>754.86</v>
      </c>
      <c r="I944">
        <f t="shared" si="101"/>
        <v>2496.4375124875119</v>
      </c>
      <c r="J944">
        <f t="shared" si="102"/>
        <v>2498933.9499999993</v>
      </c>
      <c r="K944" s="1">
        <f t="shared" si="104"/>
        <v>396.43</v>
      </c>
      <c r="L944" s="1"/>
      <c r="M944" s="1"/>
      <c r="N944" s="1"/>
      <c r="O944" s="1"/>
      <c r="P944" s="1"/>
      <c r="Q944" s="1"/>
      <c r="R944" s="1" t="s">
        <v>925</v>
      </c>
      <c r="S944" s="2" t="s">
        <v>3913</v>
      </c>
      <c r="T944" s="4" t="s">
        <v>535</v>
      </c>
      <c r="X944" t="str">
        <f t="shared" si="103"/>
        <v/>
      </c>
    </row>
    <row r="945" spans="1:24" ht="14.25">
      <c r="A945" s="1" t="str">
        <f t="shared" si="98"/>
        <v>b55e0c5a</v>
      </c>
      <c r="B945" s="3">
        <v>45129</v>
      </c>
      <c r="C945" s="2" t="str">
        <f t="shared" si="99"/>
        <v>East</v>
      </c>
      <c r="D945" s="4" t="str">
        <f t="shared" si="100"/>
        <v>Sports</v>
      </c>
      <c r="E945" s="1">
        <v>2418.1799999999998</v>
      </c>
      <c r="F945" s="1">
        <v>26</v>
      </c>
      <c r="G945" s="1">
        <v>26</v>
      </c>
      <c r="H945" s="1">
        <v>361.27</v>
      </c>
      <c r="I945">
        <f t="shared" si="101"/>
        <v>2506.2477027027048</v>
      </c>
      <c r="J945">
        <f t="shared" si="102"/>
        <v>2596472.620000002</v>
      </c>
      <c r="K945" s="1">
        <f t="shared" si="104"/>
        <v>193.63499999999999</v>
      </c>
      <c r="L945" s="1"/>
      <c r="M945" s="1"/>
      <c r="N945" s="1"/>
      <c r="O945" s="1"/>
      <c r="P945" s="1"/>
      <c r="Q945" s="1"/>
      <c r="R945" s="1" t="s">
        <v>926</v>
      </c>
      <c r="S945" s="2" t="s">
        <v>3912</v>
      </c>
      <c r="T945" s="4" t="s">
        <v>17</v>
      </c>
      <c r="X945" t="str">
        <f t="shared" si="103"/>
        <v/>
      </c>
    </row>
    <row r="946" spans="1:24" ht="14.25">
      <c r="A946" s="1" t="str">
        <f t="shared" si="98"/>
        <v>14ed8f0b</v>
      </c>
      <c r="B946" s="3">
        <v>45356</v>
      </c>
      <c r="C946" s="2" t="str">
        <f t="shared" si="99"/>
        <v>West</v>
      </c>
      <c r="D946" s="4" t="str">
        <f t="shared" si="100"/>
        <v>Furniture</v>
      </c>
      <c r="E946" s="1">
        <v>644.72</v>
      </c>
      <c r="F946" s="1">
        <v>35</v>
      </c>
      <c r="G946" s="1">
        <v>31</v>
      </c>
      <c r="H946" s="1">
        <v>1025.1600000000001</v>
      </c>
      <c r="I946">
        <f t="shared" si="101"/>
        <v>2537.5954861821929</v>
      </c>
      <c r="J946">
        <f t="shared" si="102"/>
        <v>2479230.7900000024</v>
      </c>
      <c r="K946" s="1">
        <f t="shared" si="104"/>
        <v>528.08000000000004</v>
      </c>
      <c r="L946" s="1"/>
      <c r="M946" s="1"/>
      <c r="N946" s="1"/>
      <c r="O946" s="1"/>
      <c r="P946" s="1"/>
      <c r="Q946" s="1"/>
      <c r="R946" s="1" t="s">
        <v>927</v>
      </c>
      <c r="S946" s="2" t="s">
        <v>3911</v>
      </c>
      <c r="T946" s="4" t="s">
        <v>535</v>
      </c>
      <c r="X946" t="str">
        <f t="shared" si="103"/>
        <v/>
      </c>
    </row>
    <row r="947" spans="1:24" ht="14.25">
      <c r="A947" s="1" t="str">
        <f t="shared" si="98"/>
        <v>7aedc572</v>
      </c>
      <c r="B947" s="3">
        <v>44900</v>
      </c>
      <c r="C947" s="2" t="str">
        <f t="shared" si="99"/>
        <v>South</v>
      </c>
      <c r="D947" s="4" t="str">
        <f t="shared" si="100"/>
        <v>Groceries</v>
      </c>
      <c r="E947" s="1">
        <v>1568.25</v>
      </c>
      <c r="F947" s="1">
        <v>3</v>
      </c>
      <c r="G947" s="1">
        <v>45</v>
      </c>
      <c r="H947" s="1">
        <v>350.6</v>
      </c>
      <c r="I947">
        <f t="shared" si="101"/>
        <v>2496.4375124875119</v>
      </c>
      <c r="J947">
        <f t="shared" si="102"/>
        <v>2498933.9499999993</v>
      </c>
      <c r="K947" s="1">
        <f t="shared" si="104"/>
        <v>197.8</v>
      </c>
      <c r="L947" s="1"/>
      <c r="M947" s="1"/>
      <c r="N947" s="1"/>
      <c r="O947" s="1"/>
      <c r="P947" s="1"/>
      <c r="Q947" s="1"/>
      <c r="R947" s="1" t="s">
        <v>928</v>
      </c>
      <c r="S947" s="2" t="s">
        <v>3913</v>
      </c>
      <c r="T947" s="4" t="s">
        <v>88</v>
      </c>
      <c r="X947" t="str">
        <f t="shared" si="103"/>
        <v/>
      </c>
    </row>
    <row r="948" spans="1:24" ht="14.25">
      <c r="A948" s="1" t="str">
        <f t="shared" si="98"/>
        <v>b951f78d</v>
      </c>
      <c r="B948" s="3">
        <v>45322</v>
      </c>
      <c r="C948" s="2" t="str">
        <f t="shared" si="99"/>
        <v>East</v>
      </c>
      <c r="D948" s="4" t="str">
        <f t="shared" si="100"/>
        <v>Clothing</v>
      </c>
      <c r="E948" s="1">
        <v>310.99</v>
      </c>
      <c r="F948" s="1">
        <v>47</v>
      </c>
      <c r="G948" s="1">
        <v>21</v>
      </c>
      <c r="H948" s="1">
        <v>867.21</v>
      </c>
      <c r="I948">
        <f t="shared" si="101"/>
        <v>2506.2477027027048</v>
      </c>
      <c r="J948">
        <f t="shared" si="102"/>
        <v>2596472.620000002</v>
      </c>
      <c r="K948" s="1">
        <f t="shared" si="104"/>
        <v>444.10500000000002</v>
      </c>
      <c r="L948" s="1"/>
      <c r="M948" s="1"/>
      <c r="N948" s="1"/>
      <c r="O948" s="1"/>
      <c r="P948" s="1"/>
      <c r="Q948" s="1"/>
      <c r="R948" s="1" t="s">
        <v>929</v>
      </c>
      <c r="S948" s="2" t="s">
        <v>3912</v>
      </c>
      <c r="T948" s="4" t="s">
        <v>1474</v>
      </c>
      <c r="X948" t="str">
        <f t="shared" si="103"/>
        <v/>
      </c>
    </row>
    <row r="949" spans="1:24" ht="14.25">
      <c r="A949" s="1" t="str">
        <f t="shared" si="98"/>
        <v>5d158f93</v>
      </c>
      <c r="B949" s="3">
        <v>45537</v>
      </c>
      <c r="C949" s="2" t="str">
        <f t="shared" si="99"/>
        <v>North</v>
      </c>
      <c r="D949" s="4" t="str">
        <f t="shared" si="100"/>
        <v>Electronics</v>
      </c>
      <c r="E949" s="1">
        <v>1452.67</v>
      </c>
      <c r="F949" s="1">
        <v>39</v>
      </c>
      <c r="G949" s="1">
        <v>23</v>
      </c>
      <c r="H949" s="1">
        <v>1503.52</v>
      </c>
      <c r="I949">
        <f t="shared" si="101"/>
        <v>2571.1423225152107</v>
      </c>
      <c r="J949">
        <f t="shared" si="102"/>
        <v>2535146.3299999977</v>
      </c>
      <c r="K949" s="1">
        <f t="shared" si="104"/>
        <v>763.26</v>
      </c>
      <c r="L949" s="1"/>
      <c r="M949" s="1"/>
      <c r="N949" s="1"/>
      <c r="O949" s="1"/>
      <c r="P949" s="1"/>
      <c r="Q949" s="1"/>
      <c r="R949" s="1" t="s">
        <v>930</v>
      </c>
      <c r="S949" s="2" t="s">
        <v>3910</v>
      </c>
      <c r="T949" s="4" t="s">
        <v>291</v>
      </c>
      <c r="X949" t="str">
        <f t="shared" si="103"/>
        <v/>
      </c>
    </row>
    <row r="950" spans="1:24" ht="14.25">
      <c r="A950" s="1" t="str">
        <f t="shared" si="98"/>
        <v>305e561e</v>
      </c>
      <c r="B950" s="3">
        <v>45080</v>
      </c>
      <c r="C950" s="2" t="str">
        <f t="shared" si="99"/>
        <v>West</v>
      </c>
      <c r="D950" s="4" t="str">
        <f t="shared" si="100"/>
        <v>Clothing</v>
      </c>
      <c r="E950" s="1">
        <v>3685.17</v>
      </c>
      <c r="F950" s="1">
        <v>41</v>
      </c>
      <c r="G950" s="1">
        <v>13</v>
      </c>
      <c r="H950" s="1">
        <v>346.29</v>
      </c>
      <c r="I950">
        <f t="shared" si="101"/>
        <v>2537.5954861821929</v>
      </c>
      <c r="J950">
        <f t="shared" si="102"/>
        <v>2479230.7900000024</v>
      </c>
      <c r="K950" s="1">
        <f t="shared" si="104"/>
        <v>179.64500000000001</v>
      </c>
      <c r="L950" s="1"/>
      <c r="M950" s="1"/>
      <c r="N950" s="1"/>
      <c r="O950" s="1"/>
      <c r="P950" s="1"/>
      <c r="Q950" s="1"/>
      <c r="R950" s="1" t="s">
        <v>931</v>
      </c>
      <c r="S950" s="2" t="s">
        <v>3911</v>
      </c>
      <c r="T950" s="4" t="s">
        <v>1474</v>
      </c>
      <c r="X950" t="str">
        <f t="shared" si="103"/>
        <v/>
      </c>
    </row>
    <row r="951" spans="1:24" ht="14.25">
      <c r="A951" s="1" t="str">
        <f t="shared" si="98"/>
        <v>d714b375</v>
      </c>
      <c r="B951" s="3">
        <v>45457</v>
      </c>
      <c r="C951" s="2" t="str">
        <f t="shared" si="99"/>
        <v>South</v>
      </c>
      <c r="D951" s="4" t="str">
        <f t="shared" si="100"/>
        <v>Furniture</v>
      </c>
      <c r="E951" s="1">
        <v>1397.13</v>
      </c>
      <c r="F951" s="1">
        <v>35</v>
      </c>
      <c r="G951" s="1">
        <v>42</v>
      </c>
      <c r="H951" s="1">
        <v>1549.06</v>
      </c>
      <c r="I951">
        <f t="shared" si="101"/>
        <v>2496.4375124875119</v>
      </c>
      <c r="J951">
        <f t="shared" si="102"/>
        <v>2498933.9499999993</v>
      </c>
      <c r="K951" s="1">
        <f t="shared" si="104"/>
        <v>795.53</v>
      </c>
      <c r="L951" s="1"/>
      <c r="M951" s="1"/>
      <c r="N951" s="1"/>
      <c r="O951" s="1"/>
      <c r="P951" s="1"/>
      <c r="Q951" s="1"/>
      <c r="R951" s="1" t="s">
        <v>932</v>
      </c>
      <c r="S951" s="2" t="s">
        <v>3913</v>
      </c>
      <c r="T951" s="4" t="s">
        <v>535</v>
      </c>
      <c r="X951" t="str">
        <f t="shared" si="103"/>
        <v/>
      </c>
    </row>
    <row r="952" spans="1:24" ht="14.25">
      <c r="A952" s="1" t="str">
        <f t="shared" si="98"/>
        <v>9914a7e2</v>
      </c>
      <c r="B952" s="3">
        <v>45038</v>
      </c>
      <c r="C952" s="2" t="str">
        <f t="shared" si="99"/>
        <v>East</v>
      </c>
      <c r="D952" s="4" t="str">
        <f t="shared" si="100"/>
        <v>Furniture</v>
      </c>
      <c r="E952" s="1">
        <v>997.84</v>
      </c>
      <c r="F952" s="1">
        <v>8</v>
      </c>
      <c r="G952" s="1">
        <v>43</v>
      </c>
      <c r="H952" s="1">
        <v>1877.75</v>
      </c>
      <c r="I952">
        <f t="shared" si="101"/>
        <v>2506.2477027027048</v>
      </c>
      <c r="J952">
        <f t="shared" si="102"/>
        <v>2596472.620000002</v>
      </c>
      <c r="K952" s="1">
        <f t="shared" si="104"/>
        <v>960.375</v>
      </c>
      <c r="L952" s="1"/>
      <c r="M952" s="1"/>
      <c r="N952" s="1"/>
      <c r="O952" s="1"/>
      <c r="P952" s="1"/>
      <c r="Q952" s="1"/>
      <c r="R952" s="1" t="s">
        <v>933</v>
      </c>
      <c r="S952" s="2" t="s">
        <v>3912</v>
      </c>
      <c r="T952" s="4" t="s">
        <v>535</v>
      </c>
      <c r="X952" t="str">
        <f t="shared" si="103"/>
        <v/>
      </c>
    </row>
    <row r="953" spans="1:24" ht="14.25">
      <c r="A953" s="1" t="str">
        <f t="shared" si="98"/>
        <v>9f28da38</v>
      </c>
      <c r="B953" s="3">
        <v>45100</v>
      </c>
      <c r="C953" s="2" t="str">
        <f t="shared" si="99"/>
        <v>West</v>
      </c>
      <c r="D953" s="4" t="str">
        <f t="shared" si="100"/>
        <v>Groceries</v>
      </c>
      <c r="E953" s="1">
        <v>1066.1600000000001</v>
      </c>
      <c r="F953" s="1">
        <v>46</v>
      </c>
      <c r="G953" s="1">
        <v>41</v>
      </c>
      <c r="H953" s="1">
        <v>420.09</v>
      </c>
      <c r="I953">
        <f t="shared" si="101"/>
        <v>2537.5954861821929</v>
      </c>
      <c r="J953">
        <f t="shared" si="102"/>
        <v>2479230.7900000024</v>
      </c>
      <c r="K953" s="1">
        <f t="shared" si="104"/>
        <v>230.54499999999999</v>
      </c>
      <c r="L953" s="1"/>
      <c r="M953" s="1"/>
      <c r="N953" s="1"/>
      <c r="O953" s="1"/>
      <c r="P953" s="1"/>
      <c r="Q953" s="1"/>
      <c r="R953" s="1" t="s">
        <v>934</v>
      </c>
      <c r="S953" s="2" t="s">
        <v>3911</v>
      </c>
      <c r="T953" s="4" t="s">
        <v>88</v>
      </c>
      <c r="X953" t="str">
        <f t="shared" si="103"/>
        <v/>
      </c>
    </row>
    <row r="954" spans="1:24" ht="14.25">
      <c r="A954" s="1" t="str">
        <f t="shared" si="98"/>
        <v>d641afe5</v>
      </c>
      <c r="B954" s="3">
        <v>45466</v>
      </c>
      <c r="C954" s="2" t="str">
        <f t="shared" si="99"/>
        <v>North</v>
      </c>
      <c r="D954" s="4" t="str">
        <f t="shared" si="100"/>
        <v>Sports</v>
      </c>
      <c r="E954" s="1">
        <v>4110.37</v>
      </c>
      <c r="F954" s="1">
        <v>42</v>
      </c>
      <c r="G954" s="1">
        <v>1</v>
      </c>
      <c r="H954" s="1">
        <v>1656.23</v>
      </c>
      <c r="I954">
        <f t="shared" si="101"/>
        <v>2571.1423225152107</v>
      </c>
      <c r="J954">
        <f t="shared" si="102"/>
        <v>2535146.3299999977</v>
      </c>
      <c r="K954" s="1">
        <f t="shared" si="104"/>
        <v>828.61500000000001</v>
      </c>
      <c r="L954" s="1"/>
      <c r="M954" s="1"/>
      <c r="N954" s="1"/>
      <c r="O954" s="1"/>
      <c r="P954" s="1"/>
      <c r="Q954" s="1"/>
      <c r="R954" s="1" t="s">
        <v>935</v>
      </c>
      <c r="S954" s="2" t="s">
        <v>3910</v>
      </c>
      <c r="T954" s="4" t="s">
        <v>17</v>
      </c>
      <c r="X954" t="str">
        <f t="shared" si="103"/>
        <v/>
      </c>
    </row>
    <row r="955" spans="1:24" ht="14.25">
      <c r="A955" s="1" t="str">
        <f t="shared" si="98"/>
        <v>2736d280</v>
      </c>
      <c r="B955" s="3">
        <v>45558</v>
      </c>
      <c r="C955" s="2" t="str">
        <f t="shared" si="99"/>
        <v>South</v>
      </c>
      <c r="D955" s="4" t="str">
        <f t="shared" si="100"/>
        <v>Furniture</v>
      </c>
      <c r="E955" s="1">
        <v>3418.2</v>
      </c>
      <c r="F955" s="1">
        <v>23</v>
      </c>
      <c r="G955" s="1">
        <v>49</v>
      </c>
      <c r="H955" s="1">
        <v>1109.8699999999999</v>
      </c>
      <c r="I955">
        <f t="shared" si="101"/>
        <v>2496.4375124875119</v>
      </c>
      <c r="J955">
        <f t="shared" si="102"/>
        <v>2498933.9499999993</v>
      </c>
      <c r="K955" s="1">
        <f t="shared" si="104"/>
        <v>579.43499999999995</v>
      </c>
      <c r="L955" s="1"/>
      <c r="M955" s="1"/>
      <c r="N955" s="1"/>
      <c r="O955" s="1"/>
      <c r="P955" s="1"/>
      <c r="Q955" s="1"/>
      <c r="R955" s="1" t="s">
        <v>936</v>
      </c>
      <c r="S955" s="2" t="s">
        <v>3913</v>
      </c>
      <c r="T955" s="4" t="s">
        <v>535</v>
      </c>
      <c r="X955" t="str">
        <f t="shared" si="103"/>
        <v/>
      </c>
    </row>
    <row r="956" spans="1:24" ht="14.25">
      <c r="A956" s="1" t="str">
        <f t="shared" si="98"/>
        <v>dbb871c0</v>
      </c>
      <c r="B956" s="3">
        <v>45348</v>
      </c>
      <c r="C956" s="2" t="str">
        <f t="shared" si="99"/>
        <v>North</v>
      </c>
      <c r="D956" s="4" t="str">
        <f t="shared" si="100"/>
        <v>Electronics</v>
      </c>
      <c r="E956" s="1">
        <v>986.89</v>
      </c>
      <c r="F956" s="1">
        <v>11</v>
      </c>
      <c r="G956" s="1">
        <v>17</v>
      </c>
      <c r="H956" s="1">
        <v>1301.3699999999999</v>
      </c>
      <c r="I956">
        <f t="shared" si="101"/>
        <v>2571.1423225152107</v>
      </c>
      <c r="J956">
        <f t="shared" si="102"/>
        <v>2535146.3299999977</v>
      </c>
      <c r="K956" s="1">
        <f t="shared" si="104"/>
        <v>659.18499999999995</v>
      </c>
      <c r="L956" s="1"/>
      <c r="M956" s="1"/>
      <c r="N956" s="1"/>
      <c r="O956" s="1"/>
      <c r="P956" s="1"/>
      <c r="Q956" s="1"/>
      <c r="R956" s="1" t="s">
        <v>937</v>
      </c>
      <c r="S956" s="2" t="s">
        <v>3910</v>
      </c>
      <c r="T956" s="4" t="s">
        <v>291</v>
      </c>
      <c r="X956" t="str">
        <f t="shared" si="103"/>
        <v/>
      </c>
    </row>
    <row r="957" spans="1:24" ht="14.25">
      <c r="A957" s="1" t="str">
        <f t="shared" si="98"/>
        <v>5a22a100</v>
      </c>
      <c r="B957" s="3">
        <v>45196</v>
      </c>
      <c r="C957" s="2" t="str">
        <f t="shared" si="99"/>
        <v>South</v>
      </c>
      <c r="D957" s="4" t="str">
        <f t="shared" si="100"/>
        <v>Sports</v>
      </c>
      <c r="E957" s="1">
        <v>382.33</v>
      </c>
      <c r="F957" s="1">
        <v>34</v>
      </c>
      <c r="G957" s="1">
        <v>15</v>
      </c>
      <c r="H957" s="1">
        <v>1807.08</v>
      </c>
      <c r="I957">
        <f t="shared" si="101"/>
        <v>2496.4375124875119</v>
      </c>
      <c r="J957">
        <f t="shared" si="102"/>
        <v>2498933.9499999993</v>
      </c>
      <c r="K957" s="1">
        <f t="shared" si="104"/>
        <v>911.04</v>
      </c>
      <c r="L957" s="1"/>
      <c r="M957" s="1"/>
      <c r="N957" s="1"/>
      <c r="O957" s="1"/>
      <c r="P957" s="1"/>
      <c r="Q957" s="1"/>
      <c r="R957" s="1" t="s">
        <v>938</v>
      </c>
      <c r="S957" s="2" t="s">
        <v>3913</v>
      </c>
      <c r="T957" s="4" t="s">
        <v>17</v>
      </c>
      <c r="X957" t="str">
        <f t="shared" si="103"/>
        <v/>
      </c>
    </row>
    <row r="958" spans="1:24" ht="14.25">
      <c r="A958" s="1" t="str">
        <f t="shared" si="98"/>
        <v>fe7b1d99</v>
      </c>
      <c r="B958" s="3">
        <v>45570</v>
      </c>
      <c r="C958" s="2" t="str">
        <f t="shared" si="99"/>
        <v>West</v>
      </c>
      <c r="D958" s="4" t="str">
        <f t="shared" si="100"/>
        <v>Groceries</v>
      </c>
      <c r="E958" s="1">
        <v>1720.08</v>
      </c>
      <c r="F958" s="1">
        <v>34</v>
      </c>
      <c r="G958" s="1">
        <v>50</v>
      </c>
      <c r="H958" s="1">
        <v>1510.83</v>
      </c>
      <c r="I958">
        <f t="shared" si="101"/>
        <v>2537.5954861821929</v>
      </c>
      <c r="J958">
        <f t="shared" si="102"/>
        <v>2479230.7900000024</v>
      </c>
      <c r="K958" s="1">
        <f t="shared" si="104"/>
        <v>780.41499999999996</v>
      </c>
      <c r="L958" s="1"/>
      <c r="M958" s="1"/>
      <c r="N958" s="1"/>
      <c r="O958" s="1"/>
      <c r="P958" s="1"/>
      <c r="Q958" s="1"/>
      <c r="R958" s="1" t="s">
        <v>939</v>
      </c>
      <c r="S958" s="2" t="s">
        <v>3911</v>
      </c>
      <c r="T958" s="4" t="s">
        <v>88</v>
      </c>
      <c r="X958" t="str">
        <f t="shared" si="103"/>
        <v/>
      </c>
    </row>
    <row r="959" spans="1:24" ht="14.25">
      <c r="A959" s="1" t="str">
        <f t="shared" si="98"/>
        <v>7888fea9</v>
      </c>
      <c r="B959" s="3">
        <v>45472</v>
      </c>
      <c r="C959" s="2" t="str">
        <f t="shared" si="99"/>
        <v>West</v>
      </c>
      <c r="D959" s="4" t="str">
        <f t="shared" si="100"/>
        <v>Furniture</v>
      </c>
      <c r="E959" s="1">
        <v>3580.65</v>
      </c>
      <c r="F959" s="1">
        <v>30</v>
      </c>
      <c r="G959" s="1">
        <v>29</v>
      </c>
      <c r="H959" s="1">
        <v>1069.17</v>
      </c>
      <c r="I959">
        <f t="shared" si="101"/>
        <v>2537.5954861821929</v>
      </c>
      <c r="J959">
        <f t="shared" si="102"/>
        <v>2479230.7900000024</v>
      </c>
      <c r="K959" s="1">
        <f t="shared" si="104"/>
        <v>549.08500000000004</v>
      </c>
      <c r="L959" s="1"/>
      <c r="M959" s="1"/>
      <c r="N959" s="1"/>
      <c r="O959" s="1"/>
      <c r="P959" s="1"/>
      <c r="Q959" s="1"/>
      <c r="R959" s="1" t="s">
        <v>940</v>
      </c>
      <c r="S959" s="2" t="s">
        <v>3911</v>
      </c>
      <c r="T959" s="4" t="s">
        <v>535</v>
      </c>
      <c r="X959" t="str">
        <f t="shared" si="103"/>
        <v/>
      </c>
    </row>
    <row r="960" spans="1:24" ht="14.25">
      <c r="A960" s="1" t="str">
        <f t="shared" si="98"/>
        <v>4d0a81ff</v>
      </c>
      <c r="B960" s="3">
        <v>44925</v>
      </c>
      <c r="C960" s="2" t="str">
        <f t="shared" si="99"/>
        <v>East</v>
      </c>
      <c r="D960" s="4" t="str">
        <f t="shared" si="100"/>
        <v>Sports</v>
      </c>
      <c r="E960" s="1">
        <v>2593.31</v>
      </c>
      <c r="F960" s="1">
        <v>16</v>
      </c>
      <c r="G960" s="1">
        <v>34</v>
      </c>
      <c r="H960" s="1">
        <v>535.99</v>
      </c>
      <c r="I960">
        <f t="shared" si="101"/>
        <v>2506.2477027027048</v>
      </c>
      <c r="J960">
        <f t="shared" si="102"/>
        <v>2596472.620000002</v>
      </c>
      <c r="K960" s="1">
        <f t="shared" si="104"/>
        <v>284.995</v>
      </c>
      <c r="L960" s="1"/>
      <c r="M960" s="1"/>
      <c r="N960" s="1"/>
      <c r="O960" s="1"/>
      <c r="P960" s="1"/>
      <c r="Q960" s="1"/>
      <c r="R960" s="1" t="s">
        <v>941</v>
      </c>
      <c r="S960" s="2" t="s">
        <v>3912</v>
      </c>
      <c r="T960" s="4" t="s">
        <v>17</v>
      </c>
      <c r="X960" t="str">
        <f t="shared" si="103"/>
        <v/>
      </c>
    </row>
    <row r="961" spans="1:24" ht="14.25">
      <c r="A961" s="1" t="str">
        <f t="shared" si="98"/>
        <v>0021cd21</v>
      </c>
      <c r="B961" s="3">
        <v>45360</v>
      </c>
      <c r="C961" s="2" t="str">
        <f t="shared" si="99"/>
        <v>West</v>
      </c>
      <c r="D961" s="4" t="str">
        <f t="shared" si="100"/>
        <v>Furniture</v>
      </c>
      <c r="E961" s="1">
        <v>3737.32</v>
      </c>
      <c r="F961" s="1">
        <v>48</v>
      </c>
      <c r="G961" s="1">
        <v>17</v>
      </c>
      <c r="H961" s="1">
        <v>1820.81</v>
      </c>
      <c r="I961">
        <f t="shared" si="101"/>
        <v>2537.5954861821929</v>
      </c>
      <c r="J961">
        <f t="shared" si="102"/>
        <v>2479230.7900000024</v>
      </c>
      <c r="K961" s="1">
        <f t="shared" si="104"/>
        <v>918.90499999999997</v>
      </c>
      <c r="L961" s="1"/>
      <c r="M961" s="1"/>
      <c r="N961" s="1"/>
      <c r="O961" s="1"/>
      <c r="P961" s="1"/>
      <c r="Q961" s="1"/>
      <c r="R961" s="1" t="s">
        <v>942</v>
      </c>
      <c r="S961" s="2" t="s">
        <v>3911</v>
      </c>
      <c r="T961" s="4" t="s">
        <v>535</v>
      </c>
      <c r="X961" t="str">
        <f t="shared" si="103"/>
        <v/>
      </c>
    </row>
    <row r="962" spans="1:24" ht="14.25">
      <c r="A962" s="1" t="str">
        <f t="shared" ref="A962:A1025" si="105">TRIM(R962)</f>
        <v>fecd5ee3</v>
      </c>
      <c r="B962" s="3">
        <v>45091</v>
      </c>
      <c r="C962" s="2" t="str">
        <f t="shared" ref="C962:C1025" si="106">PROPER(TRIM(S962))</f>
        <v>South</v>
      </c>
      <c r="D962" s="4" t="str">
        <f t="shared" ref="D962:D1025" si="107">PROPER(TRIM(SUBSTITUTE(T962,"$","s")))</f>
        <v>Furniture</v>
      </c>
      <c r="E962" s="1">
        <v>4115.9399999999996</v>
      </c>
      <c r="F962" s="1">
        <v>48</v>
      </c>
      <c r="G962" s="1">
        <v>42</v>
      </c>
      <c r="H962" s="1">
        <v>1037.1199999999999</v>
      </c>
      <c r="I962">
        <f t="shared" ref="I962:I1025" si="108">AVERAGEIFS(E:E,C:C,C962)</f>
        <v>2496.4375124875119</v>
      </c>
      <c r="J962">
        <f t="shared" ref="J962:J1025" si="109">SUMIFS(E:E,C:C,C962)</f>
        <v>2498933.9499999993</v>
      </c>
      <c r="K962" s="1">
        <f t="shared" si="104"/>
        <v>539.55999999999995</v>
      </c>
      <c r="L962" s="1"/>
      <c r="M962" s="1"/>
      <c r="N962" s="1"/>
      <c r="O962" s="1"/>
      <c r="P962" s="1"/>
      <c r="Q962" s="1"/>
      <c r="R962" s="1" t="s">
        <v>943</v>
      </c>
      <c r="S962" s="2" t="s">
        <v>3913</v>
      </c>
      <c r="T962" s="4" t="s">
        <v>535</v>
      </c>
      <c r="X962" t="str">
        <f t="shared" si="103"/>
        <v/>
      </c>
    </row>
    <row r="963" spans="1:24" ht="14.25">
      <c r="A963" s="1" t="str">
        <f t="shared" si="105"/>
        <v>28610fa1</v>
      </c>
      <c r="B963" s="3">
        <v>45496</v>
      </c>
      <c r="C963" s="2" t="str">
        <f t="shared" si="106"/>
        <v>West</v>
      </c>
      <c r="D963" s="4" t="str">
        <f t="shared" si="107"/>
        <v>Electronics</v>
      </c>
      <c r="E963" s="1">
        <v>3533.08</v>
      </c>
      <c r="F963" s="1">
        <v>36</v>
      </c>
      <c r="G963" s="1">
        <v>15</v>
      </c>
      <c r="H963" s="1">
        <v>281.88</v>
      </c>
      <c r="I963">
        <f t="shared" si="108"/>
        <v>2537.5954861821929</v>
      </c>
      <c r="J963">
        <f t="shared" si="109"/>
        <v>2479230.7900000024</v>
      </c>
      <c r="K963" s="1">
        <f t="shared" si="104"/>
        <v>148.44</v>
      </c>
      <c r="L963" s="1"/>
      <c r="M963" s="1"/>
      <c r="N963" s="1"/>
      <c r="O963" s="1"/>
      <c r="P963" s="1"/>
      <c r="Q963" s="1"/>
      <c r="R963" s="1" t="s">
        <v>944</v>
      </c>
      <c r="S963" s="2" t="s">
        <v>3911</v>
      </c>
      <c r="T963" s="4" t="s">
        <v>291</v>
      </c>
      <c r="X963" t="str">
        <f t="shared" ref="X963:X1026" si="110">SUBSTITUTE(SUBSTITUTE(W963,"@",""),"#","")</f>
        <v/>
      </c>
    </row>
    <row r="964" spans="1:24" ht="14.25">
      <c r="A964" s="1" t="str">
        <f t="shared" si="105"/>
        <v>ef7c7093</v>
      </c>
      <c r="B964" s="3">
        <v>45475</v>
      </c>
      <c r="C964" s="2" t="str">
        <f t="shared" si="106"/>
        <v>South</v>
      </c>
      <c r="D964" s="4" t="str">
        <f t="shared" si="107"/>
        <v>Sports</v>
      </c>
      <c r="E964" s="1">
        <v>3668.07</v>
      </c>
      <c r="F964" s="1">
        <v>19</v>
      </c>
      <c r="G964" s="1">
        <v>28</v>
      </c>
      <c r="H964" s="1">
        <v>1312.96</v>
      </c>
      <c r="I964">
        <f t="shared" si="108"/>
        <v>2496.4375124875119</v>
      </c>
      <c r="J964">
        <f t="shared" si="109"/>
        <v>2498933.9499999993</v>
      </c>
      <c r="K964" s="1">
        <f t="shared" si="104"/>
        <v>670.48</v>
      </c>
      <c r="L964" s="1"/>
      <c r="M964" s="1"/>
      <c r="N964" s="1"/>
      <c r="O964" s="1"/>
      <c r="P964" s="1"/>
      <c r="Q964" s="1"/>
      <c r="R964" s="1" t="s">
        <v>945</v>
      </c>
      <c r="S964" s="2" t="s">
        <v>3913</v>
      </c>
      <c r="T964" s="4" t="s">
        <v>17</v>
      </c>
      <c r="X964" t="str">
        <f t="shared" si="110"/>
        <v/>
      </c>
    </row>
    <row r="965" spans="1:24" ht="14.25">
      <c r="A965" s="1" t="str">
        <f t="shared" si="105"/>
        <v>50a5df32</v>
      </c>
      <c r="B965" s="3">
        <v>45233</v>
      </c>
      <c r="C965" s="2" t="str">
        <f t="shared" si="106"/>
        <v>North</v>
      </c>
      <c r="D965" s="4" t="str">
        <f t="shared" si="107"/>
        <v>Electronics</v>
      </c>
      <c r="E965" s="1">
        <v>3948.22</v>
      </c>
      <c r="F965" s="1">
        <v>3</v>
      </c>
      <c r="G965" s="1">
        <v>31</v>
      </c>
      <c r="H965" s="1">
        <v>1000.64</v>
      </c>
      <c r="I965">
        <f t="shared" si="108"/>
        <v>2571.1423225152107</v>
      </c>
      <c r="J965">
        <f t="shared" si="109"/>
        <v>2535146.3299999977</v>
      </c>
      <c r="K965" s="1">
        <f t="shared" si="104"/>
        <v>515.81999999999994</v>
      </c>
      <c r="L965" s="1"/>
      <c r="M965" s="1"/>
      <c r="N965" s="1"/>
      <c r="O965" s="1"/>
      <c r="P965" s="1"/>
      <c r="Q965" s="1"/>
      <c r="R965" s="1" t="s">
        <v>946</v>
      </c>
      <c r="S965" s="2" t="s">
        <v>3910</v>
      </c>
      <c r="T965" s="4" t="s">
        <v>291</v>
      </c>
      <c r="X965" t="str">
        <f t="shared" si="110"/>
        <v/>
      </c>
    </row>
    <row r="966" spans="1:24" ht="14.25">
      <c r="A966" s="1" t="str">
        <f t="shared" si="105"/>
        <v>a775606b</v>
      </c>
      <c r="B966" s="3">
        <v>45581</v>
      </c>
      <c r="C966" s="2" t="str">
        <f t="shared" si="106"/>
        <v>South</v>
      </c>
      <c r="D966" s="4" t="str">
        <f t="shared" si="107"/>
        <v>Groceries</v>
      </c>
      <c r="E966" s="1">
        <v>750.45</v>
      </c>
      <c r="F966" s="1">
        <v>1</v>
      </c>
      <c r="G966" s="1">
        <v>3</v>
      </c>
      <c r="H966" s="1">
        <v>1555.43</v>
      </c>
      <c r="I966">
        <f t="shared" si="108"/>
        <v>2496.4375124875119</v>
      </c>
      <c r="J966">
        <f t="shared" si="109"/>
        <v>2498933.9499999993</v>
      </c>
      <c r="K966" s="1">
        <f t="shared" ref="K966:K1029" si="111">AVERAGE(G966,H966)</f>
        <v>779.21500000000003</v>
      </c>
      <c r="L966" s="1"/>
      <c r="M966" s="1"/>
      <c r="N966" s="1"/>
      <c r="O966" s="1"/>
      <c r="P966" s="1"/>
      <c r="Q966" s="1"/>
      <c r="R966" s="1" t="s">
        <v>947</v>
      </c>
      <c r="S966" s="2" t="s">
        <v>3913</v>
      </c>
      <c r="T966" s="4" t="s">
        <v>88</v>
      </c>
      <c r="X966" t="str">
        <f t="shared" si="110"/>
        <v/>
      </c>
    </row>
    <row r="967" spans="1:24" ht="14.25">
      <c r="A967" s="1" t="str">
        <f t="shared" si="105"/>
        <v>7ae1e11b</v>
      </c>
      <c r="B967" s="3">
        <v>45419</v>
      </c>
      <c r="C967" s="2" t="str">
        <f t="shared" si="106"/>
        <v>South</v>
      </c>
      <c r="D967" s="4" t="str">
        <f t="shared" si="107"/>
        <v>Sports</v>
      </c>
      <c r="E967" s="1">
        <v>3845.05</v>
      </c>
      <c r="F967" s="1">
        <v>22</v>
      </c>
      <c r="G967" s="1">
        <v>34</v>
      </c>
      <c r="H967" s="1">
        <v>904.99</v>
      </c>
      <c r="I967">
        <f t="shared" si="108"/>
        <v>2496.4375124875119</v>
      </c>
      <c r="J967">
        <f t="shared" si="109"/>
        <v>2498933.9499999993</v>
      </c>
      <c r="K967" s="1">
        <f t="shared" si="111"/>
        <v>469.495</v>
      </c>
      <c r="L967" s="1"/>
      <c r="M967" s="1"/>
      <c r="N967" s="1"/>
      <c r="O967" s="1"/>
      <c r="P967" s="1"/>
      <c r="Q967" s="1"/>
      <c r="R967" s="1" t="s">
        <v>948</v>
      </c>
      <c r="S967" s="2" t="s">
        <v>3913</v>
      </c>
      <c r="T967" s="4" t="s">
        <v>17</v>
      </c>
      <c r="X967" t="str">
        <f t="shared" si="110"/>
        <v/>
      </c>
    </row>
    <row r="968" spans="1:24" ht="14.25">
      <c r="A968" s="1" t="str">
        <f t="shared" si="105"/>
        <v>a3cb06e8</v>
      </c>
      <c r="B968" s="3">
        <v>45227</v>
      </c>
      <c r="C968" s="2" t="str">
        <f t="shared" si="106"/>
        <v>South</v>
      </c>
      <c r="D968" s="4" t="str">
        <f t="shared" si="107"/>
        <v>Furniture</v>
      </c>
      <c r="E968" s="1">
        <v>807.33</v>
      </c>
      <c r="F968" s="1">
        <v>28</v>
      </c>
      <c r="G968" s="1">
        <v>27</v>
      </c>
      <c r="H968" s="1">
        <v>1040.05</v>
      </c>
      <c r="I968">
        <f t="shared" si="108"/>
        <v>2496.4375124875119</v>
      </c>
      <c r="J968">
        <f t="shared" si="109"/>
        <v>2498933.9499999993</v>
      </c>
      <c r="K968" s="1">
        <f t="shared" si="111"/>
        <v>533.52499999999998</v>
      </c>
      <c r="L968" s="1"/>
      <c r="M968" s="1"/>
      <c r="N968" s="1"/>
      <c r="O968" s="1"/>
      <c r="P968" s="1"/>
      <c r="Q968" s="1"/>
      <c r="R968" s="1" t="s">
        <v>949</v>
      </c>
      <c r="S968" s="2" t="s">
        <v>3913</v>
      </c>
      <c r="T968" s="4" t="s">
        <v>535</v>
      </c>
      <c r="X968" t="str">
        <f t="shared" si="110"/>
        <v/>
      </c>
    </row>
    <row r="969" spans="1:24" ht="14.25">
      <c r="A969" s="1" t="str">
        <f t="shared" si="105"/>
        <v>7bdb4e44</v>
      </c>
      <c r="B969" s="3">
        <v>44900</v>
      </c>
      <c r="C969" s="2" t="str">
        <f t="shared" si="106"/>
        <v>East</v>
      </c>
      <c r="D969" s="4" t="str">
        <f t="shared" si="107"/>
        <v>Groceries</v>
      </c>
      <c r="E969" s="1">
        <v>3455.58</v>
      </c>
      <c r="F969" s="1">
        <v>19</v>
      </c>
      <c r="G969" s="1">
        <v>34</v>
      </c>
      <c r="H969" s="1">
        <v>95.39</v>
      </c>
      <c r="I969">
        <f t="shared" si="108"/>
        <v>2506.2477027027048</v>
      </c>
      <c r="J969">
        <f t="shared" si="109"/>
        <v>2596472.620000002</v>
      </c>
      <c r="K969" s="1">
        <f t="shared" si="111"/>
        <v>64.694999999999993</v>
      </c>
      <c r="L969" s="1"/>
      <c r="M969" s="1"/>
      <c r="N969" s="1"/>
      <c r="O969" s="1"/>
      <c r="P969" s="1"/>
      <c r="Q969" s="1"/>
      <c r="R969" s="1" t="s">
        <v>950</v>
      </c>
      <c r="S969" s="2" t="s">
        <v>3912</v>
      </c>
      <c r="T969" s="4" t="s">
        <v>88</v>
      </c>
      <c r="X969" t="str">
        <f t="shared" si="110"/>
        <v/>
      </c>
    </row>
    <row r="970" spans="1:24" ht="14.25">
      <c r="A970" s="1" t="str">
        <f t="shared" si="105"/>
        <v>ec35320b</v>
      </c>
      <c r="B970" s="3">
        <v>44909</v>
      </c>
      <c r="C970" s="2" t="str">
        <f t="shared" si="106"/>
        <v>South</v>
      </c>
      <c r="D970" s="4" t="str">
        <f t="shared" si="107"/>
        <v>Electronics</v>
      </c>
      <c r="E970" s="1">
        <v>885.34</v>
      </c>
      <c r="F970" s="1">
        <v>19</v>
      </c>
      <c r="G970" s="1">
        <v>1</v>
      </c>
      <c r="H970" s="1">
        <v>338.11</v>
      </c>
      <c r="I970">
        <f t="shared" si="108"/>
        <v>2496.4375124875119</v>
      </c>
      <c r="J970">
        <f t="shared" si="109"/>
        <v>2498933.9499999993</v>
      </c>
      <c r="K970" s="1">
        <f t="shared" si="111"/>
        <v>169.55500000000001</v>
      </c>
      <c r="L970" s="1"/>
      <c r="M970" s="1"/>
      <c r="N970" s="1"/>
      <c r="O970" s="1"/>
      <c r="P970" s="1"/>
      <c r="Q970" s="1"/>
      <c r="R970" s="1" t="s">
        <v>951</v>
      </c>
      <c r="S970" s="2" t="s">
        <v>3913</v>
      </c>
      <c r="T970" s="4" t="s">
        <v>291</v>
      </c>
      <c r="X970" t="str">
        <f t="shared" si="110"/>
        <v/>
      </c>
    </row>
    <row r="971" spans="1:24" ht="14.25">
      <c r="A971" s="1" t="str">
        <f t="shared" si="105"/>
        <v>5df51bef</v>
      </c>
      <c r="B971" s="3">
        <v>45143</v>
      </c>
      <c r="C971" s="2" t="str">
        <f t="shared" si="106"/>
        <v>East</v>
      </c>
      <c r="D971" s="4" t="str">
        <f t="shared" si="107"/>
        <v>Furniture</v>
      </c>
      <c r="E971" s="1">
        <v>68.989999999999995</v>
      </c>
      <c r="F971" s="1">
        <v>5</v>
      </c>
      <c r="G971" s="1">
        <v>43</v>
      </c>
      <c r="H971" s="1">
        <v>1292.3399999999999</v>
      </c>
      <c r="I971">
        <f t="shared" si="108"/>
        <v>2506.2477027027048</v>
      </c>
      <c r="J971">
        <f t="shared" si="109"/>
        <v>2596472.620000002</v>
      </c>
      <c r="K971" s="1">
        <f t="shared" si="111"/>
        <v>667.67</v>
      </c>
      <c r="L971" s="1"/>
      <c r="M971" s="1"/>
      <c r="N971" s="1"/>
      <c r="O971" s="1"/>
      <c r="P971" s="1"/>
      <c r="Q971" s="1"/>
      <c r="R971" s="1" t="s">
        <v>952</v>
      </c>
      <c r="S971" s="2" t="s">
        <v>3912</v>
      </c>
      <c r="T971" s="4" t="s">
        <v>535</v>
      </c>
      <c r="X971" t="str">
        <f t="shared" si="110"/>
        <v/>
      </c>
    </row>
    <row r="972" spans="1:24" ht="14.25">
      <c r="A972" s="1" t="str">
        <f t="shared" si="105"/>
        <v>dbe6c61f</v>
      </c>
      <c r="B972" s="3">
        <v>45194</v>
      </c>
      <c r="C972" s="2" t="str">
        <f t="shared" si="106"/>
        <v>East</v>
      </c>
      <c r="D972" s="4" t="str">
        <f t="shared" si="107"/>
        <v>Clothing</v>
      </c>
      <c r="E972" s="1">
        <v>3873.29</v>
      </c>
      <c r="F972" s="1">
        <v>40</v>
      </c>
      <c r="G972" s="1">
        <v>39</v>
      </c>
      <c r="H972" s="1">
        <v>1683.5</v>
      </c>
      <c r="I972">
        <f t="shared" si="108"/>
        <v>2506.2477027027048</v>
      </c>
      <c r="J972">
        <f t="shared" si="109"/>
        <v>2596472.620000002</v>
      </c>
      <c r="K972" s="1">
        <f t="shared" si="111"/>
        <v>861.25</v>
      </c>
      <c r="L972" s="1"/>
      <c r="M972" s="1"/>
      <c r="N972" s="1"/>
      <c r="O972" s="1"/>
      <c r="P972" s="1"/>
      <c r="Q972" s="1"/>
      <c r="R972" s="1" t="s">
        <v>953</v>
      </c>
      <c r="S972" s="2" t="s">
        <v>3912</v>
      </c>
      <c r="T972" s="4" t="s">
        <v>1474</v>
      </c>
      <c r="X972" t="str">
        <f t="shared" si="110"/>
        <v/>
      </c>
    </row>
    <row r="973" spans="1:24" ht="14.25">
      <c r="A973" s="1" t="str">
        <f t="shared" si="105"/>
        <v>db1e5b2e</v>
      </c>
      <c r="B973" s="3">
        <v>45025</v>
      </c>
      <c r="C973" s="2" t="str">
        <f t="shared" si="106"/>
        <v>West</v>
      </c>
      <c r="D973" s="4" t="str">
        <f t="shared" si="107"/>
        <v>Clothing</v>
      </c>
      <c r="E973" s="1">
        <v>419.46</v>
      </c>
      <c r="F973" s="1">
        <v>47</v>
      </c>
      <c r="G973" s="1">
        <v>18</v>
      </c>
      <c r="H973" s="1">
        <v>1709.86</v>
      </c>
      <c r="I973">
        <f t="shared" si="108"/>
        <v>2537.5954861821929</v>
      </c>
      <c r="J973">
        <f t="shared" si="109"/>
        <v>2479230.7900000024</v>
      </c>
      <c r="K973" s="1">
        <f t="shared" si="111"/>
        <v>863.93</v>
      </c>
      <c r="L973" s="1"/>
      <c r="M973" s="1"/>
      <c r="N973" s="1"/>
      <c r="O973" s="1"/>
      <c r="P973" s="1"/>
      <c r="Q973" s="1"/>
      <c r="R973" s="1" t="s">
        <v>954</v>
      </c>
      <c r="S973" s="2" t="s">
        <v>3911</v>
      </c>
      <c r="T973" s="4" t="s">
        <v>1474</v>
      </c>
      <c r="X973" t="str">
        <f t="shared" si="110"/>
        <v/>
      </c>
    </row>
    <row r="974" spans="1:24" ht="14.25">
      <c r="A974" s="1" t="str">
        <f t="shared" si="105"/>
        <v>f4cf5d7f</v>
      </c>
      <c r="B974" s="3">
        <v>45249</v>
      </c>
      <c r="C974" s="2" t="str">
        <f t="shared" si="106"/>
        <v>West</v>
      </c>
      <c r="D974" s="4" t="str">
        <f t="shared" si="107"/>
        <v>Electronics</v>
      </c>
      <c r="E974" s="1">
        <v>4193.84</v>
      </c>
      <c r="F974" s="1">
        <v>14</v>
      </c>
      <c r="G974" s="1">
        <v>5</v>
      </c>
      <c r="H974" s="1">
        <v>1873.81</v>
      </c>
      <c r="I974">
        <f t="shared" si="108"/>
        <v>2537.5954861821929</v>
      </c>
      <c r="J974">
        <f t="shared" si="109"/>
        <v>2479230.7900000024</v>
      </c>
      <c r="K974" s="1">
        <f t="shared" si="111"/>
        <v>939.40499999999997</v>
      </c>
      <c r="L974" s="1"/>
      <c r="M974" s="1"/>
      <c r="N974" s="1"/>
      <c r="O974" s="1"/>
      <c r="P974" s="1"/>
      <c r="Q974" s="1"/>
      <c r="R974" s="1" t="s">
        <v>955</v>
      </c>
      <c r="S974" s="2" t="s">
        <v>3911</v>
      </c>
      <c r="T974" s="4" t="s">
        <v>291</v>
      </c>
      <c r="X974" t="str">
        <f t="shared" si="110"/>
        <v/>
      </c>
    </row>
    <row r="975" spans="1:24" ht="14.25">
      <c r="A975" s="1" t="str">
        <f t="shared" si="105"/>
        <v>b97a8398</v>
      </c>
      <c r="B975" s="3">
        <v>45565</v>
      </c>
      <c r="C975" s="2" t="str">
        <f t="shared" si="106"/>
        <v>East</v>
      </c>
      <c r="D975" s="4" t="str">
        <f t="shared" si="107"/>
        <v>Sports</v>
      </c>
      <c r="E975" s="1">
        <v>52.96</v>
      </c>
      <c r="F975" s="1">
        <v>47</v>
      </c>
      <c r="G975" s="1">
        <v>16</v>
      </c>
      <c r="H975" s="1">
        <v>1960.53</v>
      </c>
      <c r="I975">
        <f t="shared" si="108"/>
        <v>2506.2477027027048</v>
      </c>
      <c r="J975">
        <f t="shared" si="109"/>
        <v>2596472.620000002</v>
      </c>
      <c r="K975" s="1">
        <f t="shared" si="111"/>
        <v>988.26499999999999</v>
      </c>
      <c r="L975" s="1"/>
      <c r="M975" s="1"/>
      <c r="N975" s="1"/>
      <c r="O975" s="1"/>
      <c r="P975" s="1"/>
      <c r="Q975" s="1"/>
      <c r="R975" s="1" t="s">
        <v>956</v>
      </c>
      <c r="S975" s="2" t="s">
        <v>3912</v>
      </c>
      <c r="T975" s="4" t="s">
        <v>17</v>
      </c>
      <c r="X975" t="str">
        <f t="shared" si="110"/>
        <v/>
      </c>
    </row>
    <row r="976" spans="1:24" ht="14.25">
      <c r="A976" s="1" t="str">
        <f t="shared" si="105"/>
        <v>ff3ca597</v>
      </c>
      <c r="B976" s="3">
        <v>44903</v>
      </c>
      <c r="C976" s="2" t="str">
        <f t="shared" si="106"/>
        <v>West</v>
      </c>
      <c r="D976" s="4" t="str">
        <f t="shared" si="107"/>
        <v>Furniture</v>
      </c>
      <c r="E976" s="1">
        <v>1456.78</v>
      </c>
      <c r="F976" s="1">
        <v>31</v>
      </c>
      <c r="G976" s="1">
        <v>10</v>
      </c>
      <c r="H976" s="1">
        <v>203.72</v>
      </c>
      <c r="I976">
        <f t="shared" si="108"/>
        <v>2537.5954861821929</v>
      </c>
      <c r="J976">
        <f t="shared" si="109"/>
        <v>2479230.7900000024</v>
      </c>
      <c r="K976" s="1">
        <f t="shared" si="111"/>
        <v>106.86</v>
      </c>
      <c r="L976" s="1"/>
      <c r="M976" s="1"/>
      <c r="N976" s="1"/>
      <c r="O976" s="1"/>
      <c r="P976" s="1"/>
      <c r="Q976" s="1"/>
      <c r="R976" s="1" t="s">
        <v>957</v>
      </c>
      <c r="S976" s="2" t="s">
        <v>3911</v>
      </c>
      <c r="T976" s="4" t="s">
        <v>535</v>
      </c>
      <c r="X976" t="str">
        <f t="shared" si="110"/>
        <v/>
      </c>
    </row>
    <row r="977" spans="1:24" ht="14.25">
      <c r="A977" s="1" t="str">
        <f t="shared" si="105"/>
        <v>98b85dc0</v>
      </c>
      <c r="B977" s="3">
        <v>45417</v>
      </c>
      <c r="C977" s="2" t="str">
        <f t="shared" si="106"/>
        <v>West</v>
      </c>
      <c r="D977" s="4" t="str">
        <f t="shared" si="107"/>
        <v>Furniture</v>
      </c>
      <c r="E977" s="1">
        <v>1361.67</v>
      </c>
      <c r="F977" s="1">
        <v>33</v>
      </c>
      <c r="G977" s="1">
        <v>41</v>
      </c>
      <c r="H977" s="1">
        <v>620.35</v>
      </c>
      <c r="I977">
        <f t="shared" si="108"/>
        <v>2537.5954861821929</v>
      </c>
      <c r="J977">
        <f t="shared" si="109"/>
        <v>2479230.7900000024</v>
      </c>
      <c r="K977" s="1">
        <f t="shared" si="111"/>
        <v>330.67500000000001</v>
      </c>
      <c r="L977" s="1"/>
      <c r="M977" s="1"/>
      <c r="N977" s="1"/>
      <c r="O977" s="1"/>
      <c r="P977" s="1"/>
      <c r="Q977" s="1"/>
      <c r="R977" s="1" t="s">
        <v>958</v>
      </c>
      <c r="S977" s="2" t="s">
        <v>959</v>
      </c>
      <c r="T977" s="4" t="s">
        <v>535</v>
      </c>
      <c r="X977" t="str">
        <f t="shared" si="110"/>
        <v/>
      </c>
    </row>
    <row r="978" spans="1:24" ht="14.25">
      <c r="A978" s="1" t="str">
        <f t="shared" si="105"/>
        <v>8151f2c7</v>
      </c>
      <c r="B978" s="3">
        <v>45400</v>
      </c>
      <c r="C978" s="2" t="str">
        <f t="shared" si="106"/>
        <v>North</v>
      </c>
      <c r="D978" s="4" t="str">
        <f t="shared" si="107"/>
        <v>Electronics</v>
      </c>
      <c r="E978" s="1">
        <v>2752.98</v>
      </c>
      <c r="F978" s="1">
        <v>4</v>
      </c>
      <c r="G978" s="1">
        <v>8</v>
      </c>
      <c r="H978" s="1">
        <v>900.03</v>
      </c>
      <c r="I978">
        <f t="shared" si="108"/>
        <v>2571.1423225152107</v>
      </c>
      <c r="J978">
        <f t="shared" si="109"/>
        <v>2535146.3299999977</v>
      </c>
      <c r="K978" s="1">
        <f t="shared" si="111"/>
        <v>454.01499999999999</v>
      </c>
      <c r="L978" s="1"/>
      <c r="M978" s="1"/>
      <c r="N978" s="1"/>
      <c r="O978" s="1"/>
      <c r="P978" s="1"/>
      <c r="Q978" s="1"/>
      <c r="R978" s="1" t="s">
        <v>960</v>
      </c>
      <c r="S978" s="2" t="s">
        <v>3910</v>
      </c>
      <c r="T978" s="4" t="s">
        <v>291</v>
      </c>
      <c r="X978" t="str">
        <f t="shared" si="110"/>
        <v/>
      </c>
    </row>
    <row r="979" spans="1:24" ht="14.25">
      <c r="A979" s="1" t="str">
        <f t="shared" si="105"/>
        <v>27edba7e</v>
      </c>
      <c r="B979" s="3">
        <v>45242</v>
      </c>
      <c r="C979" s="2" t="str">
        <f t="shared" si="106"/>
        <v>North</v>
      </c>
      <c r="D979" s="4" t="str">
        <f t="shared" si="107"/>
        <v>Furniture</v>
      </c>
      <c r="E979" s="1">
        <v>2384.64</v>
      </c>
      <c r="F979" s="1">
        <v>46</v>
      </c>
      <c r="G979" s="1">
        <v>13</v>
      </c>
      <c r="H979" s="1">
        <v>191.19</v>
      </c>
      <c r="I979">
        <f t="shared" si="108"/>
        <v>2571.1423225152107</v>
      </c>
      <c r="J979">
        <f t="shared" si="109"/>
        <v>2535146.3299999977</v>
      </c>
      <c r="K979" s="1">
        <f t="shared" si="111"/>
        <v>102.095</v>
      </c>
      <c r="L979" s="1"/>
      <c r="M979" s="1"/>
      <c r="N979" s="1"/>
      <c r="O979" s="1"/>
      <c r="P979" s="1"/>
      <c r="Q979" s="1"/>
      <c r="R979" s="1" t="s">
        <v>961</v>
      </c>
      <c r="S979" s="2" t="s">
        <v>3910</v>
      </c>
      <c r="T979" s="4" t="s">
        <v>535</v>
      </c>
      <c r="X979" t="str">
        <f t="shared" si="110"/>
        <v/>
      </c>
    </row>
    <row r="980" spans="1:24" ht="14.25">
      <c r="A980" s="1" t="str">
        <f t="shared" si="105"/>
        <v>3b0b52af</v>
      </c>
      <c r="B980" s="3">
        <v>45053</v>
      </c>
      <c r="C980" s="2" t="str">
        <f t="shared" si="106"/>
        <v>West</v>
      </c>
      <c r="D980" s="4" t="str">
        <f t="shared" si="107"/>
        <v>Sports</v>
      </c>
      <c r="E980" s="1">
        <v>150.94999999999999</v>
      </c>
      <c r="F980" s="1">
        <v>45</v>
      </c>
      <c r="G980" s="1">
        <v>34</v>
      </c>
      <c r="H980" s="1">
        <v>1732.91</v>
      </c>
      <c r="I980">
        <f t="shared" si="108"/>
        <v>2537.5954861821929</v>
      </c>
      <c r="J980">
        <f t="shared" si="109"/>
        <v>2479230.7900000024</v>
      </c>
      <c r="K980" s="1">
        <f t="shared" si="111"/>
        <v>883.45500000000004</v>
      </c>
      <c r="L980" s="1"/>
      <c r="M980" s="1"/>
      <c r="N980" s="1"/>
      <c r="O980" s="1"/>
      <c r="P980" s="1"/>
      <c r="Q980" s="1"/>
      <c r="R980" s="1" t="s">
        <v>962</v>
      </c>
      <c r="S980" s="2" t="s">
        <v>959</v>
      </c>
      <c r="T980" s="4" t="s">
        <v>17</v>
      </c>
      <c r="X980" t="str">
        <f t="shared" si="110"/>
        <v/>
      </c>
    </row>
    <row r="981" spans="1:24" ht="14.25">
      <c r="A981" s="1" t="str">
        <f t="shared" si="105"/>
        <v>058d2dfb</v>
      </c>
      <c r="B981" s="3">
        <v>45023</v>
      </c>
      <c r="C981" s="2" t="str">
        <f t="shared" si="106"/>
        <v>West</v>
      </c>
      <c r="D981" s="4" t="str">
        <f t="shared" si="107"/>
        <v>Furniture</v>
      </c>
      <c r="E981" s="1">
        <v>1407.45</v>
      </c>
      <c r="F981" s="1">
        <v>23</v>
      </c>
      <c r="G981" s="1">
        <v>15</v>
      </c>
      <c r="H981" s="1">
        <v>728.54</v>
      </c>
      <c r="I981">
        <f t="shared" si="108"/>
        <v>2537.5954861821929</v>
      </c>
      <c r="J981">
        <f t="shared" si="109"/>
        <v>2479230.7900000024</v>
      </c>
      <c r="K981" s="1">
        <f t="shared" si="111"/>
        <v>371.77</v>
      </c>
      <c r="L981" s="1"/>
      <c r="M981" s="1"/>
      <c r="N981" s="1"/>
      <c r="O981" s="1"/>
      <c r="P981" s="1"/>
      <c r="Q981" s="1"/>
      <c r="R981" s="1" t="s">
        <v>963</v>
      </c>
      <c r="S981" s="2" t="s">
        <v>959</v>
      </c>
      <c r="T981" s="4" t="s">
        <v>535</v>
      </c>
      <c r="X981" t="str">
        <f t="shared" si="110"/>
        <v/>
      </c>
    </row>
    <row r="982" spans="1:24" ht="14.25">
      <c r="A982" s="1" t="str">
        <f t="shared" si="105"/>
        <v>e4fffafb</v>
      </c>
      <c r="B982" s="3">
        <v>44952</v>
      </c>
      <c r="C982" s="2" t="str">
        <f t="shared" si="106"/>
        <v>East</v>
      </c>
      <c r="D982" s="4" t="str">
        <f t="shared" si="107"/>
        <v>Electronics</v>
      </c>
      <c r="E982" s="1">
        <v>4411.17</v>
      </c>
      <c r="F982" s="1">
        <v>4</v>
      </c>
      <c r="G982" s="1">
        <v>12</v>
      </c>
      <c r="H982" s="1">
        <v>206.61</v>
      </c>
      <c r="I982">
        <f t="shared" si="108"/>
        <v>2506.2477027027048</v>
      </c>
      <c r="J982">
        <f t="shared" si="109"/>
        <v>2596472.620000002</v>
      </c>
      <c r="K982" s="1">
        <f t="shared" si="111"/>
        <v>109.30500000000001</v>
      </c>
      <c r="L982" s="1"/>
      <c r="M982" s="1"/>
      <c r="N982" s="1"/>
      <c r="O982" s="1"/>
      <c r="P982" s="1"/>
      <c r="Q982" s="1"/>
      <c r="R982" s="1" t="s">
        <v>964</v>
      </c>
      <c r="S982" s="2" t="s">
        <v>3912</v>
      </c>
      <c r="T982" s="4" t="s">
        <v>291</v>
      </c>
      <c r="X982" t="str">
        <f t="shared" si="110"/>
        <v/>
      </c>
    </row>
    <row r="983" spans="1:24" ht="14.25">
      <c r="A983" s="1" t="str">
        <f t="shared" si="105"/>
        <v>ed24aaaf</v>
      </c>
      <c r="B983" s="3">
        <v>45203</v>
      </c>
      <c r="C983" s="2" t="str">
        <f t="shared" si="106"/>
        <v>North</v>
      </c>
      <c r="D983" s="4" t="str">
        <f t="shared" si="107"/>
        <v>Electronics</v>
      </c>
      <c r="E983" s="1">
        <v>1437.04</v>
      </c>
      <c r="F983" s="1">
        <v>16</v>
      </c>
      <c r="G983" s="1">
        <v>29</v>
      </c>
      <c r="H983" s="1">
        <v>1648.95</v>
      </c>
      <c r="I983">
        <f t="shared" si="108"/>
        <v>2571.1423225152107</v>
      </c>
      <c r="J983">
        <f t="shared" si="109"/>
        <v>2535146.3299999977</v>
      </c>
      <c r="K983" s="1">
        <f t="shared" si="111"/>
        <v>838.97500000000002</v>
      </c>
      <c r="L983" s="1"/>
      <c r="M983" s="1"/>
      <c r="N983" s="1"/>
      <c r="O983" s="1"/>
      <c r="P983" s="1"/>
      <c r="Q983" s="1"/>
      <c r="R983" s="1" t="s">
        <v>965</v>
      </c>
      <c r="S983" s="2" t="s">
        <v>3910</v>
      </c>
      <c r="T983" s="4" t="s">
        <v>291</v>
      </c>
      <c r="X983" t="str">
        <f t="shared" si="110"/>
        <v/>
      </c>
    </row>
    <row r="984" spans="1:24" ht="14.25">
      <c r="A984" s="1" t="str">
        <f t="shared" si="105"/>
        <v>522a6fe9</v>
      </c>
      <c r="B984" s="3">
        <v>45502</v>
      </c>
      <c r="C984" s="2" t="str">
        <f t="shared" si="106"/>
        <v>South</v>
      </c>
      <c r="D984" s="4" t="str">
        <f t="shared" si="107"/>
        <v>Furniture</v>
      </c>
      <c r="E984" s="1">
        <v>2052.6799999999998</v>
      </c>
      <c r="F984" s="1">
        <v>24</v>
      </c>
      <c r="G984" s="1">
        <v>16</v>
      </c>
      <c r="H984" s="1">
        <v>337.63</v>
      </c>
      <c r="I984">
        <f t="shared" si="108"/>
        <v>2496.4375124875119</v>
      </c>
      <c r="J984">
        <f t="shared" si="109"/>
        <v>2498933.9499999993</v>
      </c>
      <c r="K984" s="1">
        <f t="shared" si="111"/>
        <v>176.815</v>
      </c>
      <c r="L984" s="1"/>
      <c r="M984" s="1"/>
      <c r="N984" s="1"/>
      <c r="O984" s="1"/>
      <c r="P984" s="1"/>
      <c r="Q984" s="1"/>
      <c r="R984" s="1" t="s">
        <v>966</v>
      </c>
      <c r="S984" s="2" t="s">
        <v>3913</v>
      </c>
      <c r="T984" s="4" t="s">
        <v>535</v>
      </c>
      <c r="X984" t="str">
        <f t="shared" si="110"/>
        <v/>
      </c>
    </row>
    <row r="985" spans="1:24" ht="14.25">
      <c r="A985" s="1" t="str">
        <f t="shared" si="105"/>
        <v>7cdc7616</v>
      </c>
      <c r="B985" s="3">
        <v>45329</v>
      </c>
      <c r="C985" s="2" t="str">
        <f t="shared" si="106"/>
        <v>West</v>
      </c>
      <c r="D985" s="4" t="str">
        <f t="shared" si="107"/>
        <v>Groceries</v>
      </c>
      <c r="E985" s="1">
        <v>2380.5</v>
      </c>
      <c r="F985" s="1">
        <v>21</v>
      </c>
      <c r="G985" s="1">
        <v>49</v>
      </c>
      <c r="H985" s="1">
        <v>979.86</v>
      </c>
      <c r="I985">
        <f t="shared" si="108"/>
        <v>2537.5954861821929</v>
      </c>
      <c r="J985">
        <f t="shared" si="109"/>
        <v>2479230.7900000024</v>
      </c>
      <c r="K985" s="1">
        <f t="shared" si="111"/>
        <v>514.43000000000006</v>
      </c>
      <c r="L985" s="1"/>
      <c r="M985" s="1"/>
      <c r="N985" s="1"/>
      <c r="O985" s="1"/>
      <c r="P985" s="1"/>
      <c r="Q985" s="1"/>
      <c r="R985" s="1" t="s">
        <v>967</v>
      </c>
      <c r="S985" s="2" t="s">
        <v>959</v>
      </c>
      <c r="T985" s="4" t="s">
        <v>88</v>
      </c>
      <c r="X985" t="str">
        <f t="shared" si="110"/>
        <v/>
      </c>
    </row>
    <row r="986" spans="1:24" ht="14.25">
      <c r="A986" s="1" t="str">
        <f t="shared" si="105"/>
        <v>1d499a30</v>
      </c>
      <c r="B986" s="3">
        <v>44974</v>
      </c>
      <c r="C986" s="2" t="str">
        <f t="shared" si="106"/>
        <v>North</v>
      </c>
      <c r="D986" s="4" t="str">
        <f t="shared" si="107"/>
        <v>Groceries</v>
      </c>
      <c r="E986" s="1">
        <v>3438.47</v>
      </c>
      <c r="F986" s="1">
        <v>14</v>
      </c>
      <c r="G986" s="1">
        <v>26</v>
      </c>
      <c r="H986" s="1">
        <v>483.67</v>
      </c>
      <c r="I986">
        <f t="shared" si="108"/>
        <v>2571.1423225152107</v>
      </c>
      <c r="J986">
        <f t="shared" si="109"/>
        <v>2535146.3299999977</v>
      </c>
      <c r="K986" s="1">
        <f t="shared" si="111"/>
        <v>254.83500000000001</v>
      </c>
      <c r="L986" s="1"/>
      <c r="M986" s="1"/>
      <c r="N986" s="1"/>
      <c r="O986" s="1"/>
      <c r="P986" s="1"/>
      <c r="Q986" s="1"/>
      <c r="R986" s="1" t="s">
        <v>968</v>
      </c>
      <c r="S986" s="2" t="s">
        <v>3910</v>
      </c>
      <c r="T986" s="4" t="s">
        <v>88</v>
      </c>
      <c r="X986" t="str">
        <f t="shared" si="110"/>
        <v/>
      </c>
    </row>
    <row r="987" spans="1:24" ht="14.25">
      <c r="A987" s="1" t="str">
        <f t="shared" si="105"/>
        <v>5ac3d835</v>
      </c>
      <c r="B987" s="3">
        <v>45486</v>
      </c>
      <c r="C987" s="2" t="str">
        <f t="shared" si="106"/>
        <v>South</v>
      </c>
      <c r="D987" s="4" t="str">
        <f t="shared" si="107"/>
        <v>Groceries</v>
      </c>
      <c r="E987" s="1">
        <v>927.94</v>
      </c>
      <c r="F987" s="1">
        <v>19</v>
      </c>
      <c r="G987" s="1">
        <v>15</v>
      </c>
      <c r="H987" s="1">
        <v>1146.1099999999999</v>
      </c>
      <c r="I987">
        <f t="shared" si="108"/>
        <v>2496.4375124875119</v>
      </c>
      <c r="J987">
        <f t="shared" si="109"/>
        <v>2498933.9499999993</v>
      </c>
      <c r="K987" s="1">
        <f t="shared" si="111"/>
        <v>580.55499999999995</v>
      </c>
      <c r="L987" s="1"/>
      <c r="M987" s="1"/>
      <c r="N987" s="1"/>
      <c r="O987" s="1"/>
      <c r="P987" s="1"/>
      <c r="Q987" s="1"/>
      <c r="R987" s="1" t="s">
        <v>969</v>
      </c>
      <c r="S987" s="2" t="s">
        <v>3913</v>
      </c>
      <c r="T987" s="4" t="s">
        <v>88</v>
      </c>
      <c r="X987" t="str">
        <f t="shared" si="110"/>
        <v/>
      </c>
    </row>
    <row r="988" spans="1:24" ht="14.25">
      <c r="A988" s="1" t="str">
        <f t="shared" si="105"/>
        <v>264c8fff</v>
      </c>
      <c r="B988" s="3">
        <v>45593</v>
      </c>
      <c r="C988" s="2" t="str">
        <f t="shared" si="106"/>
        <v>West</v>
      </c>
      <c r="D988" s="4" t="str">
        <f t="shared" si="107"/>
        <v>Sports</v>
      </c>
      <c r="E988" s="1">
        <v>4744.7299999999996</v>
      </c>
      <c r="F988" s="1">
        <v>49</v>
      </c>
      <c r="G988" s="1">
        <v>4</v>
      </c>
      <c r="H988" s="1">
        <v>327.16000000000003</v>
      </c>
      <c r="I988">
        <f t="shared" si="108"/>
        <v>2537.5954861821929</v>
      </c>
      <c r="J988">
        <f t="shared" si="109"/>
        <v>2479230.7900000024</v>
      </c>
      <c r="K988" s="1">
        <f t="shared" si="111"/>
        <v>165.58</v>
      </c>
      <c r="L988" s="1"/>
      <c r="M988" s="1"/>
      <c r="N988" s="1"/>
      <c r="O988" s="1"/>
      <c r="P988" s="1"/>
      <c r="Q988" s="1"/>
      <c r="R988" s="1" t="s">
        <v>970</v>
      </c>
      <c r="S988" s="2" t="s">
        <v>959</v>
      </c>
      <c r="T988" s="4" t="s">
        <v>17</v>
      </c>
      <c r="X988" t="str">
        <f t="shared" si="110"/>
        <v/>
      </c>
    </row>
    <row r="989" spans="1:24" ht="14.25">
      <c r="A989" s="1" t="str">
        <f t="shared" si="105"/>
        <v>bac9cae3</v>
      </c>
      <c r="B989" s="3">
        <v>45244</v>
      </c>
      <c r="C989" s="2" t="str">
        <f t="shared" si="106"/>
        <v>North</v>
      </c>
      <c r="D989" s="4" t="str">
        <f t="shared" si="107"/>
        <v>Clothing</v>
      </c>
      <c r="E989" s="1">
        <v>2201.39</v>
      </c>
      <c r="F989" s="1">
        <v>23</v>
      </c>
      <c r="G989" s="1">
        <v>12</v>
      </c>
      <c r="H989" s="1">
        <v>1543.25</v>
      </c>
      <c r="I989">
        <f t="shared" si="108"/>
        <v>2571.1423225152107</v>
      </c>
      <c r="J989">
        <f t="shared" si="109"/>
        <v>2535146.3299999977</v>
      </c>
      <c r="K989" s="1">
        <f t="shared" si="111"/>
        <v>777.625</v>
      </c>
      <c r="L989" s="1"/>
      <c r="M989" s="1"/>
      <c r="N989" s="1"/>
      <c r="O989" s="1"/>
      <c r="P989" s="1"/>
      <c r="Q989" s="1"/>
      <c r="R989" s="1" t="s">
        <v>971</v>
      </c>
      <c r="S989" s="2" t="s">
        <v>3910</v>
      </c>
      <c r="T989" s="4" t="s">
        <v>1474</v>
      </c>
      <c r="X989" t="str">
        <f t="shared" si="110"/>
        <v/>
      </c>
    </row>
    <row r="990" spans="1:24" ht="14.25">
      <c r="A990" s="1" t="str">
        <f t="shared" si="105"/>
        <v>02782a9f</v>
      </c>
      <c r="B990" s="3">
        <v>45432</v>
      </c>
      <c r="C990" s="2" t="str">
        <f t="shared" si="106"/>
        <v>East</v>
      </c>
      <c r="D990" s="4" t="str">
        <f t="shared" si="107"/>
        <v>Electronics</v>
      </c>
      <c r="E990" s="1">
        <v>3927.98</v>
      </c>
      <c r="F990" s="1">
        <v>30</v>
      </c>
      <c r="G990" s="1">
        <v>37</v>
      </c>
      <c r="H990" s="1">
        <v>163.81</v>
      </c>
      <c r="I990">
        <f t="shared" si="108"/>
        <v>2506.2477027027048</v>
      </c>
      <c r="J990">
        <f t="shared" si="109"/>
        <v>2596472.620000002</v>
      </c>
      <c r="K990" s="1">
        <f t="shared" si="111"/>
        <v>100.405</v>
      </c>
      <c r="L990" s="1"/>
      <c r="M990" s="1"/>
      <c r="N990" s="1"/>
      <c r="O990" s="1"/>
      <c r="P990" s="1"/>
      <c r="Q990" s="1"/>
      <c r="R990" s="1" t="s">
        <v>972</v>
      </c>
      <c r="S990" s="2" t="s">
        <v>3912</v>
      </c>
      <c r="T990" s="4" t="s">
        <v>291</v>
      </c>
      <c r="X990" t="str">
        <f t="shared" si="110"/>
        <v/>
      </c>
    </row>
    <row r="991" spans="1:24" ht="14.25">
      <c r="A991" s="1" t="str">
        <f t="shared" si="105"/>
        <v>c2623b58</v>
      </c>
      <c r="B991" s="3">
        <v>45344</v>
      </c>
      <c r="C991" s="2" t="str">
        <f t="shared" si="106"/>
        <v>West</v>
      </c>
      <c r="D991" s="4" t="str">
        <f t="shared" si="107"/>
        <v>Clothing</v>
      </c>
      <c r="E991" s="1">
        <v>2923.31</v>
      </c>
      <c r="F991" s="1">
        <v>43</v>
      </c>
      <c r="G991" s="1">
        <v>14</v>
      </c>
      <c r="H991" s="1">
        <v>234.79</v>
      </c>
      <c r="I991">
        <f t="shared" si="108"/>
        <v>2537.5954861821929</v>
      </c>
      <c r="J991">
        <f t="shared" si="109"/>
        <v>2479230.7900000024</v>
      </c>
      <c r="K991" s="1">
        <f t="shared" si="111"/>
        <v>124.395</v>
      </c>
      <c r="L991" s="1"/>
      <c r="M991" s="1"/>
      <c r="N991" s="1"/>
      <c r="O991" s="1"/>
      <c r="P991" s="1"/>
      <c r="Q991" s="1"/>
      <c r="R991" s="1" t="s">
        <v>973</v>
      </c>
      <c r="S991" s="2" t="s">
        <v>959</v>
      </c>
      <c r="T991" s="4" t="s">
        <v>1474</v>
      </c>
      <c r="X991" t="str">
        <f t="shared" si="110"/>
        <v/>
      </c>
    </row>
    <row r="992" spans="1:24" ht="14.25">
      <c r="A992" s="1" t="str">
        <f t="shared" si="105"/>
        <v>6ddc5f2c</v>
      </c>
      <c r="B992" s="3">
        <v>44951</v>
      </c>
      <c r="C992" s="2" t="str">
        <f t="shared" si="106"/>
        <v>South</v>
      </c>
      <c r="D992" s="4" t="str">
        <f t="shared" si="107"/>
        <v>Electronics</v>
      </c>
      <c r="E992" s="1">
        <v>2160.75</v>
      </c>
      <c r="F992" s="1">
        <v>41</v>
      </c>
      <c r="G992" s="1">
        <v>39</v>
      </c>
      <c r="H992" s="1">
        <v>222.18</v>
      </c>
      <c r="I992">
        <f t="shared" si="108"/>
        <v>2496.4375124875119</v>
      </c>
      <c r="J992">
        <f t="shared" si="109"/>
        <v>2498933.9499999993</v>
      </c>
      <c r="K992" s="1">
        <f t="shared" si="111"/>
        <v>130.59</v>
      </c>
      <c r="L992" s="1"/>
      <c r="M992" s="1"/>
      <c r="N992" s="1"/>
      <c r="O992" s="1"/>
      <c r="P992" s="1"/>
      <c r="Q992" s="1"/>
      <c r="R992" s="1" t="s">
        <v>974</v>
      </c>
      <c r="S992" s="2" t="s">
        <v>3913</v>
      </c>
      <c r="T992" s="4" t="s">
        <v>291</v>
      </c>
      <c r="X992" t="str">
        <f t="shared" si="110"/>
        <v/>
      </c>
    </row>
    <row r="993" spans="1:24" ht="14.25">
      <c r="A993" s="1" t="str">
        <f t="shared" si="105"/>
        <v>b7e252f4</v>
      </c>
      <c r="B993" s="3">
        <v>45149</v>
      </c>
      <c r="C993" s="2" t="str">
        <f t="shared" si="106"/>
        <v>North</v>
      </c>
      <c r="D993" s="4" t="str">
        <f t="shared" si="107"/>
        <v>Groceries</v>
      </c>
      <c r="E993" s="1">
        <v>2011.06</v>
      </c>
      <c r="F993" s="1">
        <v>22</v>
      </c>
      <c r="G993" s="1">
        <v>50</v>
      </c>
      <c r="H993" s="1">
        <v>1499.53</v>
      </c>
      <c r="I993">
        <f t="shared" si="108"/>
        <v>2571.1423225152107</v>
      </c>
      <c r="J993">
        <f t="shared" si="109"/>
        <v>2535146.3299999977</v>
      </c>
      <c r="K993" s="1">
        <f t="shared" si="111"/>
        <v>774.76499999999999</v>
      </c>
      <c r="L993" s="1"/>
      <c r="M993" s="1"/>
      <c r="N993" s="1"/>
      <c r="O993" s="1"/>
      <c r="P993" s="1"/>
      <c r="Q993" s="1"/>
      <c r="R993" s="1" t="s">
        <v>975</v>
      </c>
      <c r="S993" s="2" t="s">
        <v>3910</v>
      </c>
      <c r="T993" s="4" t="s">
        <v>88</v>
      </c>
      <c r="X993" t="str">
        <f t="shared" si="110"/>
        <v/>
      </c>
    </row>
    <row r="994" spans="1:24" ht="14.25">
      <c r="A994" s="1" t="str">
        <f t="shared" si="105"/>
        <v>249a2b94</v>
      </c>
      <c r="B994" s="3">
        <v>45478</v>
      </c>
      <c r="C994" s="2" t="str">
        <f t="shared" si="106"/>
        <v>South</v>
      </c>
      <c r="D994" s="4" t="str">
        <f t="shared" si="107"/>
        <v>Electronics</v>
      </c>
      <c r="E994" s="1">
        <v>4861.18</v>
      </c>
      <c r="F994" s="1">
        <v>41</v>
      </c>
      <c r="G994" s="1">
        <v>4</v>
      </c>
      <c r="H994" s="1">
        <v>534.63</v>
      </c>
      <c r="I994">
        <f t="shared" si="108"/>
        <v>2496.4375124875119</v>
      </c>
      <c r="J994">
        <f t="shared" si="109"/>
        <v>2498933.9499999993</v>
      </c>
      <c r="K994" s="1">
        <f t="shared" si="111"/>
        <v>269.315</v>
      </c>
      <c r="L994" s="1"/>
      <c r="M994" s="1"/>
      <c r="N994" s="1"/>
      <c r="O994" s="1"/>
      <c r="P994" s="1"/>
      <c r="Q994" s="1"/>
      <c r="R994" s="1" t="s">
        <v>976</v>
      </c>
      <c r="S994" s="2" t="s">
        <v>3913</v>
      </c>
      <c r="T994" s="4" t="s">
        <v>291</v>
      </c>
      <c r="X994" t="str">
        <f t="shared" si="110"/>
        <v/>
      </c>
    </row>
    <row r="995" spans="1:24" ht="14.25">
      <c r="A995" s="1" t="str">
        <f t="shared" si="105"/>
        <v>68fb13d0</v>
      </c>
      <c r="B995" s="3">
        <v>45093</v>
      </c>
      <c r="C995" s="2" t="str">
        <f t="shared" si="106"/>
        <v>South</v>
      </c>
      <c r="D995" s="4" t="str">
        <f t="shared" si="107"/>
        <v>Electronics</v>
      </c>
      <c r="E995" s="1">
        <v>995.32</v>
      </c>
      <c r="F995" s="1">
        <v>1</v>
      </c>
      <c r="G995" s="1">
        <v>17</v>
      </c>
      <c r="H995" s="1">
        <v>1047.3499999999999</v>
      </c>
      <c r="I995">
        <f t="shared" si="108"/>
        <v>2496.4375124875119</v>
      </c>
      <c r="J995">
        <f t="shared" si="109"/>
        <v>2498933.9499999993</v>
      </c>
      <c r="K995" s="1">
        <f t="shared" si="111"/>
        <v>532.17499999999995</v>
      </c>
      <c r="L995" s="1"/>
      <c r="M995" s="1"/>
      <c r="N995" s="1"/>
      <c r="O995" s="1"/>
      <c r="P995" s="1"/>
      <c r="Q995" s="1"/>
      <c r="R995" s="1" t="s">
        <v>977</v>
      </c>
      <c r="S995" s="2" t="s">
        <v>3913</v>
      </c>
      <c r="T995" s="4" t="s">
        <v>291</v>
      </c>
      <c r="X995" t="str">
        <f t="shared" si="110"/>
        <v/>
      </c>
    </row>
    <row r="996" spans="1:24" ht="14.25">
      <c r="A996" s="1" t="str">
        <f t="shared" si="105"/>
        <v>cfa7483b</v>
      </c>
      <c r="B996" s="3">
        <v>45519</v>
      </c>
      <c r="C996" s="2" t="str">
        <f t="shared" si="106"/>
        <v>South</v>
      </c>
      <c r="D996" s="4" t="str">
        <f t="shared" si="107"/>
        <v>Furniture</v>
      </c>
      <c r="E996" s="1">
        <v>3205.86</v>
      </c>
      <c r="F996" s="1">
        <v>22</v>
      </c>
      <c r="G996" s="1">
        <v>22</v>
      </c>
      <c r="H996" s="1">
        <v>1924.7</v>
      </c>
      <c r="I996">
        <f t="shared" si="108"/>
        <v>2496.4375124875119</v>
      </c>
      <c r="J996">
        <f t="shared" si="109"/>
        <v>2498933.9499999993</v>
      </c>
      <c r="K996" s="1">
        <f t="shared" si="111"/>
        <v>973.35</v>
      </c>
      <c r="L996" s="1"/>
      <c r="M996" s="1"/>
      <c r="N996" s="1"/>
      <c r="O996" s="1"/>
      <c r="P996" s="1"/>
      <c r="Q996" s="1"/>
      <c r="R996" s="1" t="s">
        <v>978</v>
      </c>
      <c r="S996" s="2" t="s">
        <v>3913</v>
      </c>
      <c r="T996" s="4" t="s">
        <v>535</v>
      </c>
      <c r="X996" t="str">
        <f t="shared" si="110"/>
        <v/>
      </c>
    </row>
    <row r="997" spans="1:24" ht="14.25">
      <c r="A997" s="1" t="str">
        <f t="shared" si="105"/>
        <v>776cc4bb</v>
      </c>
      <c r="B997" s="3">
        <v>45400</v>
      </c>
      <c r="C997" s="2" t="str">
        <f t="shared" si="106"/>
        <v>West</v>
      </c>
      <c r="D997" s="4" t="str">
        <f t="shared" si="107"/>
        <v>Groceries</v>
      </c>
      <c r="E997" s="1">
        <v>4656.05</v>
      </c>
      <c r="F997" s="1">
        <v>4</v>
      </c>
      <c r="G997" s="1">
        <v>34</v>
      </c>
      <c r="H997" s="1">
        <v>1821.29</v>
      </c>
      <c r="I997">
        <f t="shared" si="108"/>
        <v>2537.5954861821929</v>
      </c>
      <c r="J997">
        <f t="shared" si="109"/>
        <v>2479230.7900000024</v>
      </c>
      <c r="K997" s="1">
        <f t="shared" si="111"/>
        <v>927.64499999999998</v>
      </c>
      <c r="L997" s="1"/>
      <c r="M997" s="1"/>
      <c r="N997" s="1"/>
      <c r="O997" s="1"/>
      <c r="P997" s="1"/>
      <c r="Q997" s="1"/>
      <c r="R997" s="1" t="s">
        <v>979</v>
      </c>
      <c r="S997" s="2" t="s">
        <v>959</v>
      </c>
      <c r="T997" s="4" t="s">
        <v>88</v>
      </c>
      <c r="X997" t="str">
        <f t="shared" si="110"/>
        <v/>
      </c>
    </row>
    <row r="998" spans="1:24" ht="14.25">
      <c r="A998" s="1" t="str">
        <f t="shared" si="105"/>
        <v>3f0ebd0c</v>
      </c>
      <c r="B998" s="3">
        <v>45376</v>
      </c>
      <c r="C998" s="2" t="str">
        <f t="shared" si="106"/>
        <v>West</v>
      </c>
      <c r="D998" s="4" t="str">
        <f t="shared" si="107"/>
        <v>Groceries</v>
      </c>
      <c r="E998" s="1">
        <v>4144.7299999999996</v>
      </c>
      <c r="F998" s="1">
        <v>25</v>
      </c>
      <c r="G998" s="1">
        <v>32</v>
      </c>
      <c r="H998" s="1">
        <v>1807.07</v>
      </c>
      <c r="I998">
        <f t="shared" si="108"/>
        <v>2537.5954861821929</v>
      </c>
      <c r="J998">
        <f t="shared" si="109"/>
        <v>2479230.7900000024</v>
      </c>
      <c r="K998" s="1">
        <f t="shared" si="111"/>
        <v>919.53499999999997</v>
      </c>
      <c r="L998" s="1"/>
      <c r="M998" s="1"/>
      <c r="N998" s="1"/>
      <c r="O998" s="1"/>
      <c r="P998" s="1"/>
      <c r="Q998" s="1"/>
      <c r="R998" s="1" t="s">
        <v>980</v>
      </c>
      <c r="S998" s="2" t="s">
        <v>959</v>
      </c>
      <c r="T998" s="4" t="s">
        <v>88</v>
      </c>
      <c r="X998" t="str">
        <f t="shared" si="110"/>
        <v/>
      </c>
    </row>
    <row r="999" spans="1:24" ht="14.25">
      <c r="A999" s="1" t="str">
        <f t="shared" si="105"/>
        <v>352fced6</v>
      </c>
      <c r="B999" s="3">
        <v>45480</v>
      </c>
      <c r="C999" s="2" t="str">
        <f t="shared" si="106"/>
        <v>West</v>
      </c>
      <c r="D999" s="4" t="str">
        <f t="shared" si="107"/>
        <v>Furniture</v>
      </c>
      <c r="E999" s="1">
        <v>2296.6999999999998</v>
      </c>
      <c r="F999" s="1">
        <v>1</v>
      </c>
      <c r="G999" s="1">
        <v>17</v>
      </c>
      <c r="H999" s="1">
        <v>34.880000000000003</v>
      </c>
      <c r="I999">
        <f t="shared" si="108"/>
        <v>2537.5954861821929</v>
      </c>
      <c r="J999">
        <f t="shared" si="109"/>
        <v>2479230.7900000024</v>
      </c>
      <c r="K999" s="1">
        <f t="shared" si="111"/>
        <v>25.94</v>
      </c>
      <c r="L999" s="1"/>
      <c r="M999" s="1"/>
      <c r="N999" s="1"/>
      <c r="O999" s="1"/>
      <c r="P999" s="1"/>
      <c r="Q999" s="1"/>
      <c r="R999" s="1" t="s">
        <v>981</v>
      </c>
      <c r="S999" s="2" t="s">
        <v>959</v>
      </c>
      <c r="T999" s="4" t="s">
        <v>535</v>
      </c>
      <c r="X999" t="str">
        <f t="shared" si="110"/>
        <v/>
      </c>
    </row>
    <row r="1000" spans="1:24" ht="14.25">
      <c r="A1000" s="1" t="str">
        <f t="shared" si="105"/>
        <v>1c98e447</v>
      </c>
      <c r="B1000" s="3">
        <v>44901</v>
      </c>
      <c r="C1000" s="2" t="str">
        <f t="shared" si="106"/>
        <v>West</v>
      </c>
      <c r="D1000" s="4" t="str">
        <f t="shared" si="107"/>
        <v>Clothing</v>
      </c>
      <c r="E1000" s="1">
        <v>2067.65</v>
      </c>
      <c r="F1000" s="1">
        <v>15</v>
      </c>
      <c r="G1000" s="1">
        <v>35</v>
      </c>
      <c r="H1000" s="1">
        <v>1117.82</v>
      </c>
      <c r="I1000">
        <f t="shared" si="108"/>
        <v>2537.5954861821929</v>
      </c>
      <c r="J1000">
        <f t="shared" si="109"/>
        <v>2479230.7900000024</v>
      </c>
      <c r="K1000" s="1">
        <f t="shared" si="111"/>
        <v>576.41</v>
      </c>
      <c r="L1000" s="1"/>
      <c r="M1000" s="1"/>
      <c r="N1000" s="1"/>
      <c r="O1000" s="1"/>
      <c r="P1000" s="1"/>
      <c r="Q1000" s="1"/>
      <c r="R1000" s="1" t="s">
        <v>982</v>
      </c>
      <c r="S1000" s="2" t="s">
        <v>959</v>
      </c>
      <c r="T1000" s="4" t="s">
        <v>1474</v>
      </c>
      <c r="X1000" t="str">
        <f t="shared" si="110"/>
        <v/>
      </c>
    </row>
    <row r="1001" spans="1:24" ht="14.25">
      <c r="A1001" s="1" t="str">
        <f t="shared" si="105"/>
        <v>0c4bed9a</v>
      </c>
      <c r="B1001" s="3">
        <v>45233</v>
      </c>
      <c r="C1001" s="2" t="str">
        <f t="shared" si="106"/>
        <v>South</v>
      </c>
      <c r="D1001" s="4" t="str">
        <f t="shared" si="107"/>
        <v>Sports</v>
      </c>
      <c r="E1001" s="1">
        <v>3804.41</v>
      </c>
      <c r="F1001" s="1">
        <v>24</v>
      </c>
      <c r="G1001" s="1">
        <v>50</v>
      </c>
      <c r="H1001" s="1">
        <v>606.65</v>
      </c>
      <c r="I1001">
        <f t="shared" si="108"/>
        <v>2496.4375124875119</v>
      </c>
      <c r="J1001">
        <f t="shared" si="109"/>
        <v>2498933.9499999993</v>
      </c>
      <c r="K1001" s="1">
        <f t="shared" si="111"/>
        <v>328.32499999999999</v>
      </c>
      <c r="L1001" s="1"/>
      <c r="M1001" s="1"/>
      <c r="N1001" s="1"/>
      <c r="O1001" s="1"/>
      <c r="P1001" s="1"/>
      <c r="Q1001" s="1"/>
      <c r="R1001" s="1" t="s">
        <v>983</v>
      </c>
      <c r="S1001" s="2" t="s">
        <v>3913</v>
      </c>
      <c r="T1001" s="4" t="s">
        <v>17</v>
      </c>
      <c r="X1001" t="str">
        <f t="shared" si="110"/>
        <v/>
      </c>
    </row>
    <row r="1002" spans="1:24" ht="14.25">
      <c r="A1002" s="1" t="str">
        <f t="shared" si="105"/>
        <v>74d965a8</v>
      </c>
      <c r="B1002" s="3">
        <v>45325</v>
      </c>
      <c r="C1002" s="2" t="str">
        <f t="shared" si="106"/>
        <v>East</v>
      </c>
      <c r="D1002" s="4" t="str">
        <f t="shared" si="107"/>
        <v>Furniture</v>
      </c>
      <c r="E1002" s="1">
        <v>3229.81</v>
      </c>
      <c r="F1002" s="1">
        <v>41</v>
      </c>
      <c r="G1002" s="1">
        <v>28</v>
      </c>
      <c r="H1002" s="1">
        <v>1143.74</v>
      </c>
      <c r="I1002">
        <f t="shared" si="108"/>
        <v>2506.2477027027048</v>
      </c>
      <c r="J1002">
        <f t="shared" si="109"/>
        <v>2596472.620000002</v>
      </c>
      <c r="K1002" s="1">
        <f t="shared" si="111"/>
        <v>585.87</v>
      </c>
      <c r="L1002" s="1"/>
      <c r="M1002" s="1"/>
      <c r="N1002" s="1"/>
      <c r="O1002" s="1"/>
      <c r="P1002" s="1"/>
      <c r="Q1002" s="1"/>
      <c r="R1002" s="1" t="s">
        <v>984</v>
      </c>
      <c r="S1002" s="2" t="s">
        <v>3912</v>
      </c>
      <c r="T1002" s="4" t="s">
        <v>535</v>
      </c>
      <c r="X1002" t="str">
        <f t="shared" si="110"/>
        <v/>
      </c>
    </row>
    <row r="1003" spans="1:24" ht="14.25">
      <c r="A1003" s="1" t="str">
        <f t="shared" si="105"/>
        <v>991e252f</v>
      </c>
      <c r="B1003" s="3">
        <v>45008</v>
      </c>
      <c r="C1003" s="2" t="str">
        <f t="shared" si="106"/>
        <v>North</v>
      </c>
      <c r="D1003" s="4" t="str">
        <f t="shared" si="107"/>
        <v>Furniture</v>
      </c>
      <c r="E1003" s="1">
        <v>1049.82</v>
      </c>
      <c r="F1003" s="1">
        <v>45</v>
      </c>
      <c r="G1003" s="1">
        <v>9</v>
      </c>
      <c r="H1003" s="1">
        <v>411.38</v>
      </c>
      <c r="I1003">
        <f t="shared" si="108"/>
        <v>2571.1423225152107</v>
      </c>
      <c r="J1003">
        <f t="shared" si="109"/>
        <v>2535146.3299999977</v>
      </c>
      <c r="K1003" s="1">
        <f t="shared" si="111"/>
        <v>210.19</v>
      </c>
      <c r="L1003" s="1"/>
      <c r="M1003" s="1"/>
      <c r="N1003" s="1"/>
      <c r="O1003" s="1"/>
      <c r="P1003" s="1"/>
      <c r="Q1003" s="1"/>
      <c r="R1003" s="1" t="s">
        <v>985</v>
      </c>
      <c r="S1003" s="2" t="s">
        <v>3910</v>
      </c>
      <c r="T1003" s="4" t="s">
        <v>535</v>
      </c>
      <c r="X1003" t="str">
        <f t="shared" si="110"/>
        <v/>
      </c>
    </row>
    <row r="1004" spans="1:24" ht="14.25">
      <c r="A1004" s="1" t="str">
        <f t="shared" si="105"/>
        <v>20997b6d</v>
      </c>
      <c r="B1004" s="3">
        <v>45268</v>
      </c>
      <c r="C1004" s="2" t="str">
        <f t="shared" si="106"/>
        <v>South</v>
      </c>
      <c r="D1004" s="4" t="str">
        <f t="shared" si="107"/>
        <v>Electronics</v>
      </c>
      <c r="E1004" s="1">
        <v>4796.45</v>
      </c>
      <c r="F1004" s="1">
        <v>1</v>
      </c>
      <c r="G1004" s="1">
        <v>14</v>
      </c>
      <c r="H1004" s="1">
        <v>1877.74</v>
      </c>
      <c r="I1004">
        <f t="shared" si="108"/>
        <v>2496.4375124875119</v>
      </c>
      <c r="J1004">
        <f t="shared" si="109"/>
        <v>2498933.9499999993</v>
      </c>
      <c r="K1004" s="1">
        <f t="shared" si="111"/>
        <v>945.87</v>
      </c>
      <c r="L1004" s="1"/>
      <c r="M1004" s="1"/>
      <c r="N1004" s="1"/>
      <c r="O1004" s="1"/>
      <c r="P1004" s="1"/>
      <c r="Q1004" s="1"/>
      <c r="R1004" s="1" t="s">
        <v>986</v>
      </c>
      <c r="S1004" s="2" t="s">
        <v>3913</v>
      </c>
      <c r="T1004" s="4" t="s">
        <v>291</v>
      </c>
      <c r="X1004" t="str">
        <f t="shared" si="110"/>
        <v/>
      </c>
    </row>
    <row r="1005" spans="1:24" ht="14.25">
      <c r="A1005" s="1" t="str">
        <f t="shared" si="105"/>
        <v>6a9d04f1</v>
      </c>
      <c r="B1005" s="3">
        <v>44919</v>
      </c>
      <c r="C1005" s="2" t="str">
        <f t="shared" si="106"/>
        <v>West</v>
      </c>
      <c r="D1005" s="4" t="str">
        <f t="shared" si="107"/>
        <v>Clothing</v>
      </c>
      <c r="E1005" s="1">
        <v>156.85</v>
      </c>
      <c r="F1005" s="1">
        <v>13</v>
      </c>
      <c r="G1005" s="1">
        <v>34</v>
      </c>
      <c r="H1005" s="1">
        <v>1837.33</v>
      </c>
      <c r="I1005">
        <f t="shared" si="108"/>
        <v>2537.5954861821929</v>
      </c>
      <c r="J1005">
        <f t="shared" si="109"/>
        <v>2479230.7900000024</v>
      </c>
      <c r="K1005" s="1">
        <f t="shared" si="111"/>
        <v>935.66499999999996</v>
      </c>
      <c r="L1005" s="1"/>
      <c r="M1005" s="1"/>
      <c r="N1005" s="1"/>
      <c r="O1005" s="1"/>
      <c r="P1005" s="1"/>
      <c r="Q1005" s="1"/>
      <c r="R1005" s="1" t="s">
        <v>987</v>
      </c>
      <c r="S1005" s="2" t="s">
        <v>959</v>
      </c>
      <c r="T1005" s="4" t="s">
        <v>1474</v>
      </c>
      <c r="X1005" t="str">
        <f t="shared" si="110"/>
        <v/>
      </c>
    </row>
    <row r="1006" spans="1:24" ht="14.25">
      <c r="A1006" s="1" t="str">
        <f t="shared" si="105"/>
        <v>97f5ad59</v>
      </c>
      <c r="B1006" s="3">
        <v>45514</v>
      </c>
      <c r="C1006" s="2" t="str">
        <f t="shared" si="106"/>
        <v>South</v>
      </c>
      <c r="D1006" s="4" t="str">
        <f t="shared" si="107"/>
        <v>Sports</v>
      </c>
      <c r="E1006" s="1">
        <v>3001.04</v>
      </c>
      <c r="F1006" s="1">
        <v>27</v>
      </c>
      <c r="G1006" s="1">
        <v>48</v>
      </c>
      <c r="H1006" s="1">
        <v>109.42</v>
      </c>
      <c r="I1006">
        <f t="shared" si="108"/>
        <v>2496.4375124875119</v>
      </c>
      <c r="J1006">
        <f t="shared" si="109"/>
        <v>2498933.9499999993</v>
      </c>
      <c r="K1006" s="1">
        <f t="shared" si="111"/>
        <v>78.710000000000008</v>
      </c>
      <c r="L1006" s="1"/>
      <c r="M1006" s="1"/>
      <c r="N1006" s="1"/>
      <c r="O1006" s="1"/>
      <c r="P1006" s="1"/>
      <c r="Q1006" s="1"/>
      <c r="R1006" s="1" t="s">
        <v>988</v>
      </c>
      <c r="S1006" s="2" t="s">
        <v>3913</v>
      </c>
      <c r="T1006" s="4" t="s">
        <v>17</v>
      </c>
      <c r="X1006" t="str">
        <f t="shared" si="110"/>
        <v/>
      </c>
    </row>
    <row r="1007" spans="1:24" ht="14.25">
      <c r="A1007" s="1" t="str">
        <f t="shared" si="105"/>
        <v>80511009</v>
      </c>
      <c r="B1007" s="3">
        <v>45431</v>
      </c>
      <c r="C1007" s="2" t="str">
        <f t="shared" si="106"/>
        <v>West</v>
      </c>
      <c r="D1007" s="4" t="str">
        <f t="shared" si="107"/>
        <v>Groceries</v>
      </c>
      <c r="E1007" s="1">
        <v>2168.6799999999998</v>
      </c>
      <c r="F1007" s="1">
        <v>46</v>
      </c>
      <c r="G1007" s="1">
        <v>18</v>
      </c>
      <c r="H1007" s="1">
        <v>252.03</v>
      </c>
      <c r="I1007">
        <f t="shared" si="108"/>
        <v>2537.5954861821929</v>
      </c>
      <c r="J1007">
        <f t="shared" si="109"/>
        <v>2479230.7900000024</v>
      </c>
      <c r="K1007" s="1">
        <f t="shared" si="111"/>
        <v>135.01499999999999</v>
      </c>
      <c r="L1007" s="1"/>
      <c r="M1007" s="1"/>
      <c r="N1007" s="1"/>
      <c r="O1007" s="1"/>
      <c r="P1007" s="1"/>
      <c r="Q1007" s="1"/>
      <c r="R1007" s="1">
        <v>80511009</v>
      </c>
      <c r="S1007" s="2" t="s">
        <v>959</v>
      </c>
      <c r="T1007" s="4" t="s">
        <v>88</v>
      </c>
      <c r="X1007" t="str">
        <f t="shared" si="110"/>
        <v/>
      </c>
    </row>
    <row r="1008" spans="1:24" ht="14.25">
      <c r="A1008" s="1" t="str">
        <f t="shared" si="105"/>
        <v>fd4bdfb8</v>
      </c>
      <c r="B1008" s="3">
        <v>44882</v>
      </c>
      <c r="C1008" s="2" t="str">
        <f t="shared" si="106"/>
        <v>East</v>
      </c>
      <c r="D1008" s="4" t="str">
        <f t="shared" si="107"/>
        <v>Clothing</v>
      </c>
      <c r="E1008" s="1">
        <v>3794.43</v>
      </c>
      <c r="F1008" s="1">
        <v>5</v>
      </c>
      <c r="G1008" s="1">
        <v>21</v>
      </c>
      <c r="H1008" s="1">
        <v>1181.53</v>
      </c>
      <c r="I1008">
        <f t="shared" si="108"/>
        <v>2506.2477027027048</v>
      </c>
      <c r="J1008">
        <f t="shared" si="109"/>
        <v>2596472.620000002</v>
      </c>
      <c r="K1008" s="1">
        <f t="shared" si="111"/>
        <v>601.26499999999999</v>
      </c>
      <c r="L1008" s="1"/>
      <c r="M1008" s="1"/>
      <c r="N1008" s="1"/>
      <c r="O1008" s="1"/>
      <c r="P1008" s="1"/>
      <c r="Q1008" s="1"/>
      <c r="R1008" s="1" t="s">
        <v>989</v>
      </c>
      <c r="S1008" s="2" t="s">
        <v>3912</v>
      </c>
      <c r="T1008" s="4" t="s">
        <v>1474</v>
      </c>
      <c r="X1008" t="str">
        <f t="shared" si="110"/>
        <v/>
      </c>
    </row>
    <row r="1009" spans="1:24" ht="14.25">
      <c r="A1009" s="1" t="str">
        <f t="shared" si="105"/>
        <v>e657820a</v>
      </c>
      <c r="B1009" s="3">
        <v>45552</v>
      </c>
      <c r="C1009" s="2" t="str">
        <f t="shared" si="106"/>
        <v>East</v>
      </c>
      <c r="D1009" s="4" t="str">
        <f t="shared" si="107"/>
        <v>Electronics</v>
      </c>
      <c r="E1009" s="1">
        <v>2399.98</v>
      </c>
      <c r="F1009" s="1">
        <v>44</v>
      </c>
      <c r="G1009" s="1">
        <v>43</v>
      </c>
      <c r="H1009" s="1">
        <v>857.03</v>
      </c>
      <c r="I1009">
        <f t="shared" si="108"/>
        <v>2506.2477027027048</v>
      </c>
      <c r="J1009">
        <f t="shared" si="109"/>
        <v>2596472.620000002</v>
      </c>
      <c r="K1009" s="1">
        <f t="shared" si="111"/>
        <v>450.01499999999999</v>
      </c>
      <c r="L1009" s="1"/>
      <c r="M1009" s="1"/>
      <c r="N1009" s="1"/>
      <c r="O1009" s="1"/>
      <c r="P1009" s="1"/>
      <c r="Q1009" s="1"/>
      <c r="R1009" s="1" t="s">
        <v>990</v>
      </c>
      <c r="S1009" s="2" t="s">
        <v>3912</v>
      </c>
      <c r="T1009" s="4" t="s">
        <v>291</v>
      </c>
      <c r="X1009" t="str">
        <f t="shared" si="110"/>
        <v/>
      </c>
    </row>
    <row r="1010" spans="1:24" ht="14.25">
      <c r="A1010" s="1" t="str">
        <f t="shared" si="105"/>
        <v>b0721aa0</v>
      </c>
      <c r="B1010" s="3">
        <v>45382</v>
      </c>
      <c r="C1010" s="2" t="str">
        <f t="shared" si="106"/>
        <v>North</v>
      </c>
      <c r="D1010" s="4" t="str">
        <f t="shared" si="107"/>
        <v>Electronics</v>
      </c>
      <c r="E1010" s="1">
        <v>4331.6099999999997</v>
      </c>
      <c r="F1010" s="1">
        <v>37</v>
      </c>
      <c r="G1010" s="1">
        <v>48</v>
      </c>
      <c r="H1010" s="1">
        <v>1822.77</v>
      </c>
      <c r="I1010">
        <f t="shared" si="108"/>
        <v>2571.1423225152107</v>
      </c>
      <c r="J1010">
        <f t="shared" si="109"/>
        <v>2535146.3299999977</v>
      </c>
      <c r="K1010" s="1">
        <f t="shared" si="111"/>
        <v>935.38499999999999</v>
      </c>
      <c r="L1010" s="1"/>
      <c r="M1010" s="1"/>
      <c r="N1010" s="1"/>
      <c r="O1010" s="1"/>
      <c r="P1010" s="1"/>
      <c r="Q1010" s="1"/>
      <c r="R1010" s="1" t="s">
        <v>991</v>
      </c>
      <c r="S1010" s="2" t="s">
        <v>3910</v>
      </c>
      <c r="T1010" s="4" t="s">
        <v>291</v>
      </c>
      <c r="X1010" t="str">
        <f t="shared" si="110"/>
        <v/>
      </c>
    </row>
    <row r="1011" spans="1:24" ht="14.25">
      <c r="A1011" s="1" t="str">
        <f t="shared" si="105"/>
        <v>39106f4e</v>
      </c>
      <c r="B1011" s="3">
        <v>45480</v>
      </c>
      <c r="C1011" s="2" t="str">
        <f t="shared" si="106"/>
        <v>East</v>
      </c>
      <c r="D1011" s="4" t="str">
        <f t="shared" si="107"/>
        <v>Electronics</v>
      </c>
      <c r="E1011" s="1">
        <v>2795.92</v>
      </c>
      <c r="F1011" s="1">
        <v>12</v>
      </c>
      <c r="G1011" s="1">
        <v>4</v>
      </c>
      <c r="H1011" s="1">
        <v>362.45</v>
      </c>
      <c r="I1011">
        <f t="shared" si="108"/>
        <v>2506.2477027027048</v>
      </c>
      <c r="J1011">
        <f t="shared" si="109"/>
        <v>2596472.620000002</v>
      </c>
      <c r="K1011" s="1">
        <f t="shared" si="111"/>
        <v>183.22499999999999</v>
      </c>
      <c r="L1011" s="1"/>
      <c r="M1011" s="1"/>
      <c r="N1011" s="1"/>
      <c r="O1011" s="1"/>
      <c r="P1011" s="1"/>
      <c r="Q1011" s="1"/>
      <c r="R1011" s="1" t="s">
        <v>992</v>
      </c>
      <c r="S1011" s="2" t="s">
        <v>3912</v>
      </c>
      <c r="T1011" s="4" t="s">
        <v>291</v>
      </c>
      <c r="X1011" t="str">
        <f t="shared" si="110"/>
        <v/>
      </c>
    </row>
    <row r="1012" spans="1:24" ht="14.25">
      <c r="A1012" s="1" t="str">
        <f t="shared" si="105"/>
        <v>94534b38</v>
      </c>
      <c r="B1012" s="3">
        <v>45252</v>
      </c>
      <c r="C1012" s="2" t="str">
        <f t="shared" si="106"/>
        <v>North</v>
      </c>
      <c r="D1012" s="4" t="str">
        <f t="shared" si="107"/>
        <v>Clothing</v>
      </c>
      <c r="E1012" s="1">
        <v>3928.68</v>
      </c>
      <c r="F1012" s="1">
        <v>9</v>
      </c>
      <c r="G1012" s="1">
        <v>18</v>
      </c>
      <c r="H1012" s="1">
        <v>1894.16</v>
      </c>
      <c r="I1012">
        <f t="shared" si="108"/>
        <v>2571.1423225152107</v>
      </c>
      <c r="J1012">
        <f t="shared" si="109"/>
        <v>2535146.3299999977</v>
      </c>
      <c r="K1012" s="1">
        <f t="shared" si="111"/>
        <v>956.08</v>
      </c>
      <c r="L1012" s="1"/>
      <c r="M1012" s="1"/>
      <c r="N1012" s="1"/>
      <c r="O1012" s="1"/>
      <c r="P1012" s="1"/>
      <c r="Q1012" s="1"/>
      <c r="R1012" s="1" t="s">
        <v>993</v>
      </c>
      <c r="S1012" s="2" t="s">
        <v>3910</v>
      </c>
      <c r="T1012" s="4" t="s">
        <v>1474</v>
      </c>
      <c r="X1012" t="str">
        <f t="shared" si="110"/>
        <v/>
      </c>
    </row>
    <row r="1013" spans="1:24" ht="14.25">
      <c r="A1013" s="1" t="str">
        <f t="shared" si="105"/>
        <v>bbbb2003</v>
      </c>
      <c r="B1013" s="3">
        <v>44977</v>
      </c>
      <c r="C1013" s="2" t="str">
        <f t="shared" si="106"/>
        <v>North</v>
      </c>
      <c r="D1013" s="4" t="str">
        <f t="shared" si="107"/>
        <v>Clothing</v>
      </c>
      <c r="E1013" s="1">
        <v>1765.1</v>
      </c>
      <c r="F1013" s="1">
        <v>42</v>
      </c>
      <c r="G1013" s="1">
        <v>18</v>
      </c>
      <c r="H1013" s="1">
        <v>709.48</v>
      </c>
      <c r="I1013">
        <f t="shared" si="108"/>
        <v>2571.1423225152107</v>
      </c>
      <c r="J1013">
        <f t="shared" si="109"/>
        <v>2535146.3299999977</v>
      </c>
      <c r="K1013" s="1">
        <f t="shared" si="111"/>
        <v>363.74</v>
      </c>
      <c r="L1013" s="1"/>
      <c r="M1013" s="1"/>
      <c r="N1013" s="1"/>
      <c r="O1013" s="1"/>
      <c r="P1013" s="1"/>
      <c r="Q1013" s="1"/>
      <c r="R1013" s="1" t="s">
        <v>994</v>
      </c>
      <c r="S1013" s="2" t="s">
        <v>3910</v>
      </c>
      <c r="T1013" s="4" t="s">
        <v>1474</v>
      </c>
      <c r="X1013" t="str">
        <f t="shared" si="110"/>
        <v/>
      </c>
    </row>
    <row r="1014" spans="1:24" ht="14.25">
      <c r="A1014" s="1" t="str">
        <f t="shared" si="105"/>
        <v>4ee04041</v>
      </c>
      <c r="B1014" s="3">
        <v>45274</v>
      </c>
      <c r="C1014" s="2" t="str">
        <f t="shared" si="106"/>
        <v>North</v>
      </c>
      <c r="D1014" s="4" t="str">
        <f t="shared" si="107"/>
        <v>Groceries</v>
      </c>
      <c r="E1014" s="1">
        <v>2760.27</v>
      </c>
      <c r="F1014" s="1">
        <v>14</v>
      </c>
      <c r="G1014" s="1">
        <v>40</v>
      </c>
      <c r="H1014" s="1">
        <v>183.57</v>
      </c>
      <c r="I1014">
        <f t="shared" si="108"/>
        <v>2571.1423225152107</v>
      </c>
      <c r="J1014">
        <f t="shared" si="109"/>
        <v>2535146.3299999977</v>
      </c>
      <c r="K1014" s="1">
        <f t="shared" si="111"/>
        <v>111.785</v>
      </c>
      <c r="L1014" s="1"/>
      <c r="M1014" s="1"/>
      <c r="N1014" s="1"/>
      <c r="O1014" s="1"/>
      <c r="P1014" s="1"/>
      <c r="Q1014" s="1"/>
      <c r="R1014" s="1" t="s">
        <v>995</v>
      </c>
      <c r="S1014" s="2" t="s">
        <v>3910</v>
      </c>
      <c r="T1014" s="4" t="s">
        <v>88</v>
      </c>
      <c r="X1014" t="str">
        <f t="shared" si="110"/>
        <v/>
      </c>
    </row>
    <row r="1015" spans="1:24" ht="14.25">
      <c r="A1015" s="1" t="str">
        <f t="shared" si="105"/>
        <v>8950c14c</v>
      </c>
      <c r="B1015" s="3">
        <v>45513</v>
      </c>
      <c r="C1015" s="2" t="str">
        <f t="shared" si="106"/>
        <v>West</v>
      </c>
      <c r="D1015" s="4" t="str">
        <f t="shared" si="107"/>
        <v>Groceries</v>
      </c>
      <c r="E1015" s="1">
        <v>4469.47</v>
      </c>
      <c r="F1015" s="1">
        <v>12</v>
      </c>
      <c r="G1015" s="1">
        <v>43</v>
      </c>
      <c r="H1015" s="1">
        <v>252.99</v>
      </c>
      <c r="I1015">
        <f t="shared" si="108"/>
        <v>2537.5954861821929</v>
      </c>
      <c r="J1015">
        <f t="shared" si="109"/>
        <v>2479230.7900000024</v>
      </c>
      <c r="K1015" s="1">
        <f t="shared" si="111"/>
        <v>147.995</v>
      </c>
      <c r="L1015" s="1"/>
      <c r="M1015" s="1"/>
      <c r="N1015" s="1"/>
      <c r="O1015" s="1"/>
      <c r="P1015" s="1"/>
      <c r="Q1015" s="1"/>
      <c r="R1015" s="1" t="s">
        <v>996</v>
      </c>
      <c r="S1015" s="2" t="s">
        <v>959</v>
      </c>
      <c r="T1015" s="4" t="s">
        <v>88</v>
      </c>
      <c r="X1015" t="str">
        <f t="shared" si="110"/>
        <v/>
      </c>
    </row>
    <row r="1016" spans="1:24" ht="14.25">
      <c r="A1016" s="1" t="str">
        <f t="shared" si="105"/>
        <v>113fd088</v>
      </c>
      <c r="B1016" s="3">
        <v>45161</v>
      </c>
      <c r="C1016" s="2" t="str">
        <f t="shared" si="106"/>
        <v>North</v>
      </c>
      <c r="D1016" s="4" t="str">
        <f t="shared" si="107"/>
        <v>Clothing</v>
      </c>
      <c r="E1016" s="1">
        <v>4597.95</v>
      </c>
      <c r="F1016" s="1">
        <v>41</v>
      </c>
      <c r="G1016" s="1">
        <v>37</v>
      </c>
      <c r="H1016" s="1">
        <v>462.82</v>
      </c>
      <c r="I1016">
        <f t="shared" si="108"/>
        <v>2571.1423225152107</v>
      </c>
      <c r="J1016">
        <f t="shared" si="109"/>
        <v>2535146.3299999977</v>
      </c>
      <c r="K1016" s="1">
        <f t="shared" si="111"/>
        <v>249.91</v>
      </c>
      <c r="L1016" s="1"/>
      <c r="M1016" s="1"/>
      <c r="N1016" s="1"/>
      <c r="O1016" s="1"/>
      <c r="P1016" s="1"/>
      <c r="Q1016" s="1"/>
      <c r="R1016" s="1" t="s">
        <v>997</v>
      </c>
      <c r="S1016" s="2" t="s">
        <v>3910</v>
      </c>
      <c r="T1016" s="4" t="s">
        <v>1474</v>
      </c>
      <c r="X1016" t="str">
        <f t="shared" si="110"/>
        <v/>
      </c>
    </row>
    <row r="1017" spans="1:24" ht="14.25">
      <c r="A1017" s="1" t="str">
        <f t="shared" si="105"/>
        <v>e9ccca0e</v>
      </c>
      <c r="B1017" s="3">
        <v>45585</v>
      </c>
      <c r="C1017" s="2" t="str">
        <f t="shared" si="106"/>
        <v>South</v>
      </c>
      <c r="D1017" s="4" t="str">
        <f t="shared" si="107"/>
        <v>Electronics</v>
      </c>
      <c r="E1017" s="1">
        <v>4079.61</v>
      </c>
      <c r="F1017" s="1">
        <v>41</v>
      </c>
      <c r="G1017" s="1">
        <v>11</v>
      </c>
      <c r="H1017" s="1">
        <v>1406.79</v>
      </c>
      <c r="I1017">
        <f t="shared" si="108"/>
        <v>2496.4375124875119</v>
      </c>
      <c r="J1017">
        <f t="shared" si="109"/>
        <v>2498933.9499999993</v>
      </c>
      <c r="K1017" s="1">
        <f t="shared" si="111"/>
        <v>708.89499999999998</v>
      </c>
      <c r="L1017" s="1"/>
      <c r="M1017" s="1"/>
      <c r="N1017" s="1"/>
      <c r="O1017" s="1"/>
      <c r="P1017" s="1"/>
      <c r="Q1017" s="1"/>
      <c r="R1017" s="1" t="s">
        <v>998</v>
      </c>
      <c r="S1017" s="2" t="s">
        <v>3913</v>
      </c>
      <c r="T1017" s="4" t="s">
        <v>291</v>
      </c>
      <c r="X1017" t="str">
        <f t="shared" si="110"/>
        <v/>
      </c>
    </row>
    <row r="1018" spans="1:24" ht="14.25">
      <c r="A1018" s="1" t="str">
        <f t="shared" si="105"/>
        <v>eab122a0</v>
      </c>
      <c r="B1018" s="3">
        <v>45181</v>
      </c>
      <c r="C1018" s="2" t="str">
        <f t="shared" si="106"/>
        <v>East</v>
      </c>
      <c r="D1018" s="4" t="str">
        <f t="shared" si="107"/>
        <v>Sports</v>
      </c>
      <c r="E1018" s="1">
        <v>3438.73</v>
      </c>
      <c r="F1018" s="1">
        <v>26</v>
      </c>
      <c r="G1018" s="1">
        <v>8</v>
      </c>
      <c r="H1018" s="1">
        <v>53.56</v>
      </c>
      <c r="I1018">
        <f t="shared" si="108"/>
        <v>2506.2477027027048</v>
      </c>
      <c r="J1018">
        <f t="shared" si="109"/>
        <v>2596472.620000002</v>
      </c>
      <c r="K1018" s="1">
        <f t="shared" si="111"/>
        <v>30.78</v>
      </c>
      <c r="L1018" s="1"/>
      <c r="M1018" s="1"/>
      <c r="N1018" s="1"/>
      <c r="O1018" s="1"/>
      <c r="P1018" s="1"/>
      <c r="Q1018" s="1"/>
      <c r="R1018" s="1" t="s">
        <v>999</v>
      </c>
      <c r="S1018" s="2" t="s">
        <v>3912</v>
      </c>
      <c r="T1018" s="4" t="s">
        <v>17</v>
      </c>
      <c r="X1018" t="str">
        <f t="shared" si="110"/>
        <v/>
      </c>
    </row>
    <row r="1019" spans="1:24" ht="14.25">
      <c r="A1019" s="1" t="str">
        <f t="shared" si="105"/>
        <v>0d0d4ade</v>
      </c>
      <c r="B1019" s="3">
        <v>45074</v>
      </c>
      <c r="C1019" s="2" t="str">
        <f t="shared" si="106"/>
        <v>South</v>
      </c>
      <c r="D1019" s="4" t="str">
        <f t="shared" si="107"/>
        <v>Furniture</v>
      </c>
      <c r="E1019" s="1">
        <v>2110.96</v>
      </c>
      <c r="F1019" s="1">
        <v>26</v>
      </c>
      <c r="G1019" s="1">
        <v>43</v>
      </c>
      <c r="H1019" s="1">
        <v>489.13</v>
      </c>
      <c r="I1019">
        <f t="shared" si="108"/>
        <v>2496.4375124875119</v>
      </c>
      <c r="J1019">
        <f t="shared" si="109"/>
        <v>2498933.9499999993</v>
      </c>
      <c r="K1019" s="1">
        <f t="shared" si="111"/>
        <v>266.065</v>
      </c>
      <c r="L1019" s="1"/>
      <c r="M1019" s="1"/>
      <c r="N1019" s="1"/>
      <c r="O1019" s="1"/>
      <c r="P1019" s="1"/>
      <c r="Q1019" s="1"/>
      <c r="R1019" s="1" t="s">
        <v>1000</v>
      </c>
      <c r="S1019" s="2" t="s">
        <v>3913</v>
      </c>
      <c r="T1019" s="4" t="s">
        <v>535</v>
      </c>
      <c r="X1019" t="str">
        <f t="shared" si="110"/>
        <v/>
      </c>
    </row>
    <row r="1020" spans="1:24" ht="14.25">
      <c r="A1020" s="1" t="str">
        <f t="shared" si="105"/>
        <v>1365d9a7</v>
      </c>
      <c r="B1020" s="3">
        <v>44951</v>
      </c>
      <c r="C1020" s="2" t="str">
        <f t="shared" si="106"/>
        <v>North</v>
      </c>
      <c r="D1020" s="4" t="str">
        <f t="shared" si="107"/>
        <v>Electronics</v>
      </c>
      <c r="E1020" s="1">
        <v>2876.94</v>
      </c>
      <c r="F1020" s="1">
        <v>5</v>
      </c>
      <c r="G1020" s="1">
        <v>4</v>
      </c>
      <c r="H1020" s="1">
        <v>1028.77</v>
      </c>
      <c r="I1020">
        <f t="shared" si="108"/>
        <v>2571.1423225152107</v>
      </c>
      <c r="J1020">
        <f t="shared" si="109"/>
        <v>2535146.3299999977</v>
      </c>
      <c r="K1020" s="1">
        <f t="shared" si="111"/>
        <v>516.38499999999999</v>
      </c>
      <c r="L1020" s="1"/>
      <c r="M1020" s="1"/>
      <c r="N1020" s="1"/>
      <c r="O1020" s="1"/>
      <c r="P1020" s="1"/>
      <c r="Q1020" s="1"/>
      <c r="R1020" s="1" t="s">
        <v>1001</v>
      </c>
      <c r="S1020" s="2" t="s">
        <v>3910</v>
      </c>
      <c r="T1020" s="4" t="s">
        <v>291</v>
      </c>
      <c r="X1020" t="str">
        <f t="shared" si="110"/>
        <v/>
      </c>
    </row>
    <row r="1021" spans="1:24" ht="14.25">
      <c r="A1021" s="1" t="str">
        <f t="shared" si="105"/>
        <v>42d24cb3</v>
      </c>
      <c r="B1021" s="3">
        <v>45577</v>
      </c>
      <c r="C1021" s="2" t="str">
        <f t="shared" si="106"/>
        <v>North</v>
      </c>
      <c r="D1021" s="4" t="str">
        <f t="shared" si="107"/>
        <v>Furniture</v>
      </c>
      <c r="E1021" s="1">
        <v>3041.41</v>
      </c>
      <c r="F1021" s="1">
        <v>24</v>
      </c>
      <c r="G1021" s="1">
        <v>33</v>
      </c>
      <c r="H1021" s="1">
        <v>668.22</v>
      </c>
      <c r="I1021">
        <f t="shared" si="108"/>
        <v>2571.1423225152107</v>
      </c>
      <c r="J1021">
        <f t="shared" si="109"/>
        <v>2535146.3299999977</v>
      </c>
      <c r="K1021" s="1">
        <f t="shared" si="111"/>
        <v>350.61</v>
      </c>
      <c r="L1021" s="1"/>
      <c r="M1021" s="1"/>
      <c r="N1021" s="1"/>
      <c r="O1021" s="1"/>
      <c r="P1021" s="1"/>
      <c r="Q1021" s="1"/>
      <c r="R1021" s="1" t="s">
        <v>1002</v>
      </c>
      <c r="S1021" s="2" t="s">
        <v>3910</v>
      </c>
      <c r="T1021" s="4" t="s">
        <v>535</v>
      </c>
      <c r="X1021" t="str">
        <f t="shared" si="110"/>
        <v/>
      </c>
    </row>
    <row r="1022" spans="1:24" ht="14.25">
      <c r="A1022" s="1" t="str">
        <f t="shared" si="105"/>
        <v>b9d4fa36</v>
      </c>
      <c r="B1022" s="3">
        <v>45229</v>
      </c>
      <c r="C1022" s="2" t="str">
        <f t="shared" si="106"/>
        <v>West</v>
      </c>
      <c r="D1022" s="4" t="str">
        <f t="shared" si="107"/>
        <v>Electronics</v>
      </c>
      <c r="E1022" s="1">
        <v>389.13</v>
      </c>
      <c r="F1022" s="1">
        <v>14</v>
      </c>
      <c r="G1022" s="1">
        <v>22</v>
      </c>
      <c r="H1022" s="1">
        <v>118.73</v>
      </c>
      <c r="I1022">
        <f t="shared" si="108"/>
        <v>2537.5954861821929</v>
      </c>
      <c r="J1022">
        <f t="shared" si="109"/>
        <v>2479230.7900000024</v>
      </c>
      <c r="K1022" s="1">
        <f t="shared" si="111"/>
        <v>70.365000000000009</v>
      </c>
      <c r="L1022" s="1"/>
      <c r="M1022" s="1"/>
      <c r="N1022" s="1"/>
      <c r="O1022" s="1"/>
      <c r="P1022" s="1"/>
      <c r="Q1022" s="1"/>
      <c r="R1022" s="1" t="s">
        <v>1003</v>
      </c>
      <c r="S1022" s="2" t="s">
        <v>959</v>
      </c>
      <c r="T1022" s="4" t="s">
        <v>291</v>
      </c>
      <c r="X1022" t="str">
        <f t="shared" si="110"/>
        <v/>
      </c>
    </row>
    <row r="1023" spans="1:24" ht="14.25">
      <c r="A1023" s="1" t="str">
        <f t="shared" si="105"/>
        <v>07f44f96</v>
      </c>
      <c r="B1023" s="3">
        <v>45179</v>
      </c>
      <c r="C1023" s="2" t="str">
        <f t="shared" si="106"/>
        <v>South</v>
      </c>
      <c r="D1023" s="4" t="str">
        <f t="shared" si="107"/>
        <v>Sports</v>
      </c>
      <c r="E1023" s="1">
        <v>596.21</v>
      </c>
      <c r="F1023" s="1">
        <v>39</v>
      </c>
      <c r="G1023" s="1">
        <v>15</v>
      </c>
      <c r="H1023" s="1">
        <v>1136.1500000000001</v>
      </c>
      <c r="I1023">
        <f t="shared" si="108"/>
        <v>2496.4375124875119</v>
      </c>
      <c r="J1023">
        <f t="shared" si="109"/>
        <v>2498933.9499999993</v>
      </c>
      <c r="K1023" s="1">
        <f t="shared" si="111"/>
        <v>575.57500000000005</v>
      </c>
      <c r="L1023" s="1"/>
      <c r="M1023" s="1"/>
      <c r="N1023" s="1"/>
      <c r="O1023" s="1"/>
      <c r="P1023" s="1"/>
      <c r="Q1023" s="1"/>
      <c r="R1023" s="1" t="s">
        <v>1004</v>
      </c>
      <c r="S1023" s="2" t="s">
        <v>3913</v>
      </c>
      <c r="T1023" s="4" t="s">
        <v>17</v>
      </c>
      <c r="X1023" t="str">
        <f t="shared" si="110"/>
        <v/>
      </c>
    </row>
    <row r="1024" spans="1:24" ht="14.25">
      <c r="A1024" s="1" t="str">
        <f t="shared" si="105"/>
        <v>fdab6bcc</v>
      </c>
      <c r="B1024" s="3">
        <v>45470</v>
      </c>
      <c r="C1024" s="2" t="str">
        <f t="shared" si="106"/>
        <v>South</v>
      </c>
      <c r="D1024" s="4" t="str">
        <f t="shared" si="107"/>
        <v>Furniture</v>
      </c>
      <c r="E1024" s="1">
        <v>2431.6999999999998</v>
      </c>
      <c r="F1024" s="1">
        <v>24</v>
      </c>
      <c r="G1024" s="1">
        <v>18</v>
      </c>
      <c r="H1024" s="1">
        <v>866.99</v>
      </c>
      <c r="I1024">
        <f t="shared" si="108"/>
        <v>2496.4375124875119</v>
      </c>
      <c r="J1024">
        <f t="shared" si="109"/>
        <v>2498933.9499999993</v>
      </c>
      <c r="K1024" s="1">
        <f t="shared" si="111"/>
        <v>442.495</v>
      </c>
      <c r="L1024" s="1"/>
      <c r="M1024" s="1"/>
      <c r="N1024" s="1"/>
      <c r="O1024" s="1"/>
      <c r="P1024" s="1"/>
      <c r="Q1024" s="1"/>
      <c r="R1024" s="1" t="s">
        <v>1005</v>
      </c>
      <c r="S1024" s="2" t="s">
        <v>3913</v>
      </c>
      <c r="T1024" s="4" t="s">
        <v>535</v>
      </c>
      <c r="X1024" t="str">
        <f t="shared" si="110"/>
        <v/>
      </c>
    </row>
    <row r="1025" spans="1:24" ht="14.25">
      <c r="A1025" s="1" t="str">
        <f t="shared" si="105"/>
        <v>a0385a80</v>
      </c>
      <c r="B1025" s="3">
        <v>45203</v>
      </c>
      <c r="C1025" s="2" t="str">
        <f t="shared" si="106"/>
        <v>South</v>
      </c>
      <c r="D1025" s="4" t="str">
        <f t="shared" si="107"/>
        <v>Sports</v>
      </c>
      <c r="E1025" s="1">
        <v>428.42</v>
      </c>
      <c r="F1025" s="1">
        <v>28</v>
      </c>
      <c r="G1025" s="1">
        <v>49</v>
      </c>
      <c r="H1025" s="1">
        <v>141.13</v>
      </c>
      <c r="I1025">
        <f t="shared" si="108"/>
        <v>2496.4375124875119</v>
      </c>
      <c r="J1025">
        <f t="shared" si="109"/>
        <v>2498933.9499999993</v>
      </c>
      <c r="K1025" s="1">
        <f t="shared" si="111"/>
        <v>95.064999999999998</v>
      </c>
      <c r="L1025" s="1"/>
      <c r="M1025" s="1"/>
      <c r="N1025" s="1"/>
      <c r="O1025" s="1"/>
      <c r="P1025" s="1"/>
      <c r="Q1025" s="1"/>
      <c r="R1025" s="1" t="s">
        <v>1006</v>
      </c>
      <c r="S1025" s="2" t="s">
        <v>3913</v>
      </c>
      <c r="T1025" s="4" t="s">
        <v>17</v>
      </c>
      <c r="X1025" t="str">
        <f t="shared" si="110"/>
        <v/>
      </c>
    </row>
    <row r="1026" spans="1:24" ht="14.25">
      <c r="A1026" s="1" t="str">
        <f t="shared" ref="A1026:A1089" si="112">TRIM(R1026)</f>
        <v>45062fe9</v>
      </c>
      <c r="B1026" s="3">
        <v>45131</v>
      </c>
      <c r="C1026" s="2" t="str">
        <f t="shared" ref="C1026:C1089" si="113">PROPER(TRIM(S1026))</f>
        <v>South</v>
      </c>
      <c r="D1026" s="4" t="str">
        <f t="shared" ref="D1026:D1089" si="114">PROPER(TRIM(SUBSTITUTE(T1026,"$","s")))</f>
        <v>Clothing</v>
      </c>
      <c r="E1026" s="1">
        <v>4670.37</v>
      </c>
      <c r="F1026" s="1">
        <v>22</v>
      </c>
      <c r="G1026" s="1">
        <v>3</v>
      </c>
      <c r="H1026" s="1">
        <v>306.32</v>
      </c>
      <c r="I1026">
        <f t="shared" ref="I1026:I1089" si="115">AVERAGEIFS(E:E,C:C,C1026)</f>
        <v>2496.4375124875119</v>
      </c>
      <c r="J1026">
        <f t="shared" ref="J1026:J1089" si="116">SUMIFS(E:E,C:C,C1026)</f>
        <v>2498933.9499999993</v>
      </c>
      <c r="K1026" s="1">
        <f t="shared" si="111"/>
        <v>154.66</v>
      </c>
      <c r="L1026" s="1"/>
      <c r="M1026" s="1"/>
      <c r="N1026" s="1"/>
      <c r="O1026" s="1"/>
      <c r="P1026" s="1"/>
      <c r="Q1026" s="1"/>
      <c r="R1026" s="1" t="s">
        <v>1007</v>
      </c>
      <c r="S1026" s="2" t="s">
        <v>3913</v>
      </c>
      <c r="T1026" s="4" t="s">
        <v>1474</v>
      </c>
      <c r="X1026" t="str">
        <f t="shared" si="110"/>
        <v/>
      </c>
    </row>
    <row r="1027" spans="1:24" ht="14.25">
      <c r="A1027" s="1" t="str">
        <f t="shared" si="112"/>
        <v>7038541c</v>
      </c>
      <c r="B1027" s="3">
        <v>45561</v>
      </c>
      <c r="C1027" s="2" t="str">
        <f t="shared" si="113"/>
        <v>South</v>
      </c>
      <c r="D1027" s="4" t="str">
        <f t="shared" si="114"/>
        <v>Clothing</v>
      </c>
      <c r="E1027" s="1">
        <v>196.22</v>
      </c>
      <c r="F1027" s="1">
        <v>15</v>
      </c>
      <c r="G1027" s="1">
        <v>12</v>
      </c>
      <c r="H1027" s="1">
        <v>1957.85</v>
      </c>
      <c r="I1027">
        <f t="shared" si="115"/>
        <v>2496.4375124875119</v>
      </c>
      <c r="J1027">
        <f t="shared" si="116"/>
        <v>2498933.9499999993</v>
      </c>
      <c r="K1027" s="1">
        <f t="shared" si="111"/>
        <v>984.92499999999995</v>
      </c>
      <c r="L1027" s="1"/>
      <c r="M1027" s="1"/>
      <c r="N1027" s="1"/>
      <c r="O1027" s="1"/>
      <c r="P1027" s="1"/>
      <c r="Q1027" s="1"/>
      <c r="R1027" s="1" t="s">
        <v>1008</v>
      </c>
      <c r="S1027" s="2" t="s">
        <v>3913</v>
      </c>
      <c r="T1027" s="4" t="s">
        <v>1474</v>
      </c>
      <c r="X1027" t="str">
        <f t="shared" ref="X1027:X1090" si="117">SUBSTITUTE(SUBSTITUTE(W1027,"@",""),"#","")</f>
        <v/>
      </c>
    </row>
    <row r="1028" spans="1:24" ht="14.25">
      <c r="A1028" s="1" t="str">
        <f t="shared" si="112"/>
        <v>c32c8c66</v>
      </c>
      <c r="B1028" s="3">
        <v>45538</v>
      </c>
      <c r="C1028" s="2" t="str">
        <f t="shared" si="113"/>
        <v>North</v>
      </c>
      <c r="D1028" s="4" t="str">
        <f t="shared" si="114"/>
        <v>Groceries</v>
      </c>
      <c r="E1028" s="1">
        <v>3188.13</v>
      </c>
      <c r="F1028" s="1">
        <v>12</v>
      </c>
      <c r="G1028" s="1">
        <v>14</v>
      </c>
      <c r="H1028" s="1">
        <v>1446.21</v>
      </c>
      <c r="I1028">
        <f t="shared" si="115"/>
        <v>2571.1423225152107</v>
      </c>
      <c r="J1028">
        <f t="shared" si="116"/>
        <v>2535146.3299999977</v>
      </c>
      <c r="K1028" s="1">
        <f t="shared" si="111"/>
        <v>730.10500000000002</v>
      </c>
      <c r="L1028" s="1"/>
      <c r="M1028" s="1"/>
      <c r="N1028" s="1"/>
      <c r="O1028" s="1"/>
      <c r="P1028" s="1"/>
      <c r="Q1028" s="1"/>
      <c r="R1028" s="1" t="s">
        <v>1009</v>
      </c>
      <c r="S1028" s="2" t="s">
        <v>3910</v>
      </c>
      <c r="T1028" s="4" t="s">
        <v>88</v>
      </c>
      <c r="X1028" t="str">
        <f t="shared" si="117"/>
        <v/>
      </c>
    </row>
    <row r="1029" spans="1:24" ht="14.25">
      <c r="A1029" s="1" t="str">
        <f t="shared" si="112"/>
        <v>f8feab66</v>
      </c>
      <c r="B1029" s="3">
        <v>45211</v>
      </c>
      <c r="C1029" s="2" t="str">
        <f t="shared" si="113"/>
        <v>West</v>
      </c>
      <c r="D1029" s="4" t="str">
        <f t="shared" si="114"/>
        <v>Clothing</v>
      </c>
      <c r="E1029" s="1">
        <v>4875.21</v>
      </c>
      <c r="F1029" s="1">
        <v>17</v>
      </c>
      <c r="G1029" s="1">
        <v>25</v>
      </c>
      <c r="H1029" s="1">
        <v>1769.25</v>
      </c>
      <c r="I1029">
        <f t="shared" si="115"/>
        <v>2537.5954861821929</v>
      </c>
      <c r="J1029">
        <f t="shared" si="116"/>
        <v>2479230.7900000024</v>
      </c>
      <c r="K1029" s="1">
        <f t="shared" si="111"/>
        <v>897.125</v>
      </c>
      <c r="L1029" s="1"/>
      <c r="M1029" s="1"/>
      <c r="N1029" s="1"/>
      <c r="O1029" s="1"/>
      <c r="P1029" s="1"/>
      <c r="Q1029" s="1"/>
      <c r="R1029" s="1" t="s">
        <v>1010</v>
      </c>
      <c r="S1029" s="2" t="s">
        <v>959</v>
      </c>
      <c r="T1029" s="4" t="s">
        <v>1474</v>
      </c>
      <c r="X1029" t="str">
        <f t="shared" si="117"/>
        <v/>
      </c>
    </row>
    <row r="1030" spans="1:24" ht="14.25">
      <c r="A1030" s="1" t="str">
        <f t="shared" si="112"/>
        <v>10cef61f</v>
      </c>
      <c r="B1030" s="3">
        <v>45127</v>
      </c>
      <c r="C1030" s="2" t="str">
        <f t="shared" si="113"/>
        <v>South</v>
      </c>
      <c r="D1030" s="4" t="str">
        <f t="shared" si="114"/>
        <v>Clothing</v>
      </c>
      <c r="E1030" s="1">
        <v>3022.99</v>
      </c>
      <c r="F1030" s="1">
        <v>41</v>
      </c>
      <c r="G1030" s="1">
        <v>21</v>
      </c>
      <c r="H1030" s="1">
        <v>139.22</v>
      </c>
      <c r="I1030">
        <f t="shared" si="115"/>
        <v>2496.4375124875119</v>
      </c>
      <c r="J1030">
        <f t="shared" si="116"/>
        <v>2498933.9499999993</v>
      </c>
      <c r="K1030" s="1">
        <f t="shared" ref="K1030:K1093" si="118">AVERAGE(G1030,H1030)</f>
        <v>80.11</v>
      </c>
      <c r="L1030" s="1"/>
      <c r="M1030" s="1"/>
      <c r="N1030" s="1"/>
      <c r="O1030" s="1"/>
      <c r="P1030" s="1"/>
      <c r="Q1030" s="1"/>
      <c r="R1030" s="1" t="s">
        <v>1011</v>
      </c>
      <c r="S1030" s="2" t="s">
        <v>3913</v>
      </c>
      <c r="T1030" s="4" t="s">
        <v>1474</v>
      </c>
      <c r="X1030" t="str">
        <f t="shared" si="117"/>
        <v/>
      </c>
    </row>
    <row r="1031" spans="1:24" ht="14.25">
      <c r="A1031" s="1" t="str">
        <f t="shared" si="112"/>
        <v>c50c0cde</v>
      </c>
      <c r="B1031" s="3">
        <v>45464</v>
      </c>
      <c r="C1031" s="2" t="str">
        <f t="shared" si="113"/>
        <v>West</v>
      </c>
      <c r="D1031" s="4" t="str">
        <f t="shared" si="114"/>
        <v>Furniture</v>
      </c>
      <c r="E1031" s="1">
        <v>4185.13</v>
      </c>
      <c r="F1031" s="1">
        <v>14</v>
      </c>
      <c r="G1031" s="1">
        <v>9</v>
      </c>
      <c r="H1031" s="1">
        <v>1080.9000000000001</v>
      </c>
      <c r="I1031">
        <f t="shared" si="115"/>
        <v>2537.5954861821929</v>
      </c>
      <c r="J1031">
        <f t="shared" si="116"/>
        <v>2479230.7900000024</v>
      </c>
      <c r="K1031" s="1">
        <f t="shared" si="118"/>
        <v>544.95000000000005</v>
      </c>
      <c r="L1031" s="1"/>
      <c r="M1031" s="1"/>
      <c r="N1031" s="1"/>
      <c r="O1031" s="1"/>
      <c r="P1031" s="1"/>
      <c r="Q1031" s="1"/>
      <c r="R1031" s="1" t="s">
        <v>1012</v>
      </c>
      <c r="S1031" s="2" t="s">
        <v>959</v>
      </c>
      <c r="T1031" s="4" t="s">
        <v>535</v>
      </c>
      <c r="X1031" t="str">
        <f t="shared" si="117"/>
        <v/>
      </c>
    </row>
    <row r="1032" spans="1:24" ht="14.25">
      <c r="A1032" s="1" t="str">
        <f t="shared" si="112"/>
        <v>7e924b52</v>
      </c>
      <c r="B1032" s="3">
        <v>45344</v>
      </c>
      <c r="C1032" s="2" t="str">
        <f t="shared" si="113"/>
        <v>East</v>
      </c>
      <c r="D1032" s="4" t="str">
        <f t="shared" si="114"/>
        <v>Furniture</v>
      </c>
      <c r="E1032" s="1">
        <v>2000.04</v>
      </c>
      <c r="F1032" s="1">
        <v>29</v>
      </c>
      <c r="G1032" s="1">
        <v>31</v>
      </c>
      <c r="H1032" s="1">
        <v>578.14</v>
      </c>
      <c r="I1032">
        <f t="shared" si="115"/>
        <v>2506.2477027027048</v>
      </c>
      <c r="J1032">
        <f t="shared" si="116"/>
        <v>2596472.620000002</v>
      </c>
      <c r="K1032" s="1">
        <f t="shared" si="118"/>
        <v>304.57</v>
      </c>
      <c r="L1032" s="1"/>
      <c r="M1032" s="1"/>
      <c r="N1032" s="1"/>
      <c r="O1032" s="1"/>
      <c r="P1032" s="1"/>
      <c r="Q1032" s="1"/>
      <c r="R1032" s="1" t="s">
        <v>1013</v>
      </c>
      <c r="S1032" s="2" t="s">
        <v>3912</v>
      </c>
      <c r="T1032" s="4" t="s">
        <v>535</v>
      </c>
      <c r="X1032" t="str">
        <f t="shared" si="117"/>
        <v/>
      </c>
    </row>
    <row r="1033" spans="1:24" ht="14.25">
      <c r="A1033" s="1" t="str">
        <f t="shared" si="112"/>
        <v>507c1338</v>
      </c>
      <c r="B1033" s="3">
        <v>44962</v>
      </c>
      <c r="C1033" s="2" t="str">
        <f t="shared" si="113"/>
        <v>West</v>
      </c>
      <c r="D1033" s="4" t="str">
        <f t="shared" si="114"/>
        <v>Clothing</v>
      </c>
      <c r="E1033" s="1">
        <v>1569.07</v>
      </c>
      <c r="F1033" s="1">
        <v>17</v>
      </c>
      <c r="G1033" s="1">
        <v>8</v>
      </c>
      <c r="H1033" s="1">
        <v>65.239999999999995</v>
      </c>
      <c r="I1033">
        <f t="shared" si="115"/>
        <v>2537.5954861821929</v>
      </c>
      <c r="J1033">
        <f t="shared" si="116"/>
        <v>2479230.7900000024</v>
      </c>
      <c r="K1033" s="1">
        <f t="shared" si="118"/>
        <v>36.619999999999997</v>
      </c>
      <c r="L1033" s="1"/>
      <c r="M1033" s="1"/>
      <c r="N1033" s="1"/>
      <c r="O1033" s="1"/>
      <c r="P1033" s="1"/>
      <c r="Q1033" s="1"/>
      <c r="R1033" s="1" t="s">
        <v>1014</v>
      </c>
      <c r="S1033" s="2" t="s">
        <v>959</v>
      </c>
      <c r="T1033" s="4" t="s">
        <v>1474</v>
      </c>
      <c r="X1033" t="str">
        <f t="shared" si="117"/>
        <v/>
      </c>
    </row>
    <row r="1034" spans="1:24" ht="14.25">
      <c r="A1034" s="1" t="str">
        <f t="shared" si="112"/>
        <v>93189b4e</v>
      </c>
      <c r="B1034" s="3">
        <v>44953</v>
      </c>
      <c r="C1034" s="2" t="str">
        <f t="shared" si="113"/>
        <v>East</v>
      </c>
      <c r="D1034" s="4" t="str">
        <f t="shared" si="114"/>
        <v>Electronics</v>
      </c>
      <c r="E1034" s="1">
        <v>2031.19</v>
      </c>
      <c r="F1034" s="1">
        <v>38</v>
      </c>
      <c r="G1034" s="1">
        <v>13</v>
      </c>
      <c r="H1034" s="1">
        <v>1624.56</v>
      </c>
      <c r="I1034">
        <f t="shared" si="115"/>
        <v>2506.2477027027048</v>
      </c>
      <c r="J1034">
        <f t="shared" si="116"/>
        <v>2596472.620000002</v>
      </c>
      <c r="K1034" s="1">
        <f t="shared" si="118"/>
        <v>818.78</v>
      </c>
      <c r="L1034" s="1"/>
      <c r="M1034" s="1"/>
      <c r="N1034" s="1"/>
      <c r="O1034" s="1"/>
      <c r="P1034" s="1"/>
      <c r="Q1034" s="1"/>
      <c r="R1034" s="1" t="s">
        <v>1015</v>
      </c>
      <c r="S1034" s="2" t="s">
        <v>3912</v>
      </c>
      <c r="T1034" s="4" t="s">
        <v>291</v>
      </c>
      <c r="X1034" t="str">
        <f t="shared" si="117"/>
        <v/>
      </c>
    </row>
    <row r="1035" spans="1:24" ht="14.25">
      <c r="A1035" s="1" t="str">
        <f t="shared" si="112"/>
        <v>3ab02333</v>
      </c>
      <c r="B1035" s="3">
        <v>45243</v>
      </c>
      <c r="C1035" s="2" t="str">
        <f t="shared" si="113"/>
        <v>East</v>
      </c>
      <c r="D1035" s="4" t="str">
        <f t="shared" si="114"/>
        <v>Sports</v>
      </c>
      <c r="E1035" s="1">
        <v>1612.5</v>
      </c>
      <c r="F1035" s="1">
        <v>16</v>
      </c>
      <c r="G1035" s="1">
        <v>42</v>
      </c>
      <c r="H1035" s="1">
        <v>381.13</v>
      </c>
      <c r="I1035">
        <f t="shared" si="115"/>
        <v>2506.2477027027048</v>
      </c>
      <c r="J1035">
        <f t="shared" si="116"/>
        <v>2596472.620000002</v>
      </c>
      <c r="K1035" s="1">
        <f t="shared" si="118"/>
        <v>211.565</v>
      </c>
      <c r="L1035" s="1"/>
      <c r="M1035" s="1"/>
      <c r="N1035" s="1"/>
      <c r="O1035" s="1"/>
      <c r="P1035" s="1"/>
      <c r="Q1035" s="1"/>
      <c r="R1035" s="1" t="s">
        <v>1016</v>
      </c>
      <c r="S1035" s="2" t="s">
        <v>3912</v>
      </c>
      <c r="T1035" s="4" t="s">
        <v>17</v>
      </c>
      <c r="X1035" t="str">
        <f t="shared" si="117"/>
        <v/>
      </c>
    </row>
    <row r="1036" spans="1:24" ht="14.25">
      <c r="A1036" s="1" t="str">
        <f t="shared" si="112"/>
        <v>1df964ef</v>
      </c>
      <c r="B1036" s="3">
        <v>45095</v>
      </c>
      <c r="C1036" s="2" t="str">
        <f t="shared" si="113"/>
        <v>North</v>
      </c>
      <c r="D1036" s="4" t="str">
        <f t="shared" si="114"/>
        <v>Furniture</v>
      </c>
      <c r="E1036" s="1">
        <v>416.74</v>
      </c>
      <c r="F1036" s="1">
        <v>47</v>
      </c>
      <c r="G1036" s="1">
        <v>16</v>
      </c>
      <c r="H1036" s="1">
        <v>804.14</v>
      </c>
      <c r="I1036">
        <f t="shared" si="115"/>
        <v>2571.1423225152107</v>
      </c>
      <c r="J1036">
        <f t="shared" si="116"/>
        <v>2535146.3299999977</v>
      </c>
      <c r="K1036" s="1">
        <f t="shared" si="118"/>
        <v>410.07</v>
      </c>
      <c r="L1036" s="1"/>
      <c r="M1036" s="1"/>
      <c r="N1036" s="1"/>
      <c r="O1036" s="1"/>
      <c r="P1036" s="1"/>
      <c r="Q1036" s="1"/>
      <c r="R1036" s="1" t="s">
        <v>1017</v>
      </c>
      <c r="S1036" s="2" t="s">
        <v>3910</v>
      </c>
      <c r="T1036" s="4" t="s">
        <v>535</v>
      </c>
      <c r="X1036" t="str">
        <f t="shared" si="117"/>
        <v/>
      </c>
    </row>
    <row r="1037" spans="1:24" ht="14.25">
      <c r="A1037" s="1" t="str">
        <f t="shared" si="112"/>
        <v>777100f7</v>
      </c>
      <c r="B1037" s="3">
        <v>45345</v>
      </c>
      <c r="C1037" s="2" t="str">
        <f t="shared" si="113"/>
        <v>East</v>
      </c>
      <c r="D1037" s="4" t="str">
        <f t="shared" si="114"/>
        <v>Furniture</v>
      </c>
      <c r="E1037" s="1">
        <v>4100.54</v>
      </c>
      <c r="F1037" s="1">
        <v>39</v>
      </c>
      <c r="G1037" s="1">
        <v>42</v>
      </c>
      <c r="H1037" s="1">
        <v>207.93</v>
      </c>
      <c r="I1037">
        <f t="shared" si="115"/>
        <v>2506.2477027027048</v>
      </c>
      <c r="J1037">
        <f t="shared" si="116"/>
        <v>2596472.620000002</v>
      </c>
      <c r="K1037" s="1">
        <f t="shared" si="118"/>
        <v>124.965</v>
      </c>
      <c r="L1037" s="1"/>
      <c r="M1037" s="1"/>
      <c r="N1037" s="1"/>
      <c r="O1037" s="1"/>
      <c r="P1037" s="1"/>
      <c r="Q1037" s="1"/>
      <c r="R1037" s="1" t="s">
        <v>1018</v>
      </c>
      <c r="S1037" s="2" t="s">
        <v>3912</v>
      </c>
      <c r="T1037" s="4" t="s">
        <v>535</v>
      </c>
      <c r="X1037" t="str">
        <f t="shared" si="117"/>
        <v/>
      </c>
    </row>
    <row r="1038" spans="1:24" ht="14.25">
      <c r="A1038" s="1" t="str">
        <f t="shared" si="112"/>
        <v>6458c488</v>
      </c>
      <c r="B1038" s="3">
        <v>44893</v>
      </c>
      <c r="C1038" s="2" t="str">
        <f t="shared" si="113"/>
        <v>North</v>
      </c>
      <c r="D1038" s="4" t="str">
        <f t="shared" si="114"/>
        <v>Electronics</v>
      </c>
      <c r="E1038" s="1">
        <v>2927.75</v>
      </c>
      <c r="F1038" s="1">
        <v>24</v>
      </c>
      <c r="G1038" s="1">
        <v>37</v>
      </c>
      <c r="H1038" s="1">
        <v>898.04</v>
      </c>
      <c r="I1038">
        <f t="shared" si="115"/>
        <v>2571.1423225152107</v>
      </c>
      <c r="J1038">
        <f t="shared" si="116"/>
        <v>2535146.3299999977</v>
      </c>
      <c r="K1038" s="1">
        <f t="shared" si="118"/>
        <v>467.52</v>
      </c>
      <c r="L1038" s="1"/>
      <c r="M1038" s="1"/>
      <c r="N1038" s="1"/>
      <c r="O1038" s="1"/>
      <c r="P1038" s="1"/>
      <c r="Q1038" s="1"/>
      <c r="R1038" s="1" t="s">
        <v>1019</v>
      </c>
      <c r="S1038" s="2" t="s">
        <v>3910</v>
      </c>
      <c r="T1038" s="4" t="s">
        <v>291</v>
      </c>
      <c r="X1038" t="str">
        <f t="shared" si="117"/>
        <v/>
      </c>
    </row>
    <row r="1039" spans="1:24" ht="14.25">
      <c r="A1039" s="1" t="str">
        <f t="shared" si="112"/>
        <v>33aa30ae</v>
      </c>
      <c r="B1039" s="3">
        <v>45039</v>
      </c>
      <c r="C1039" s="2" t="str">
        <f t="shared" si="113"/>
        <v>East</v>
      </c>
      <c r="D1039" s="4" t="str">
        <f t="shared" si="114"/>
        <v>Sports</v>
      </c>
      <c r="E1039" s="1">
        <v>3693.84</v>
      </c>
      <c r="F1039" s="1">
        <v>48</v>
      </c>
      <c r="G1039" s="1">
        <v>32</v>
      </c>
      <c r="H1039" s="1">
        <v>1371.56</v>
      </c>
      <c r="I1039">
        <f t="shared" si="115"/>
        <v>2506.2477027027048</v>
      </c>
      <c r="J1039">
        <f t="shared" si="116"/>
        <v>2596472.620000002</v>
      </c>
      <c r="K1039" s="1">
        <f t="shared" si="118"/>
        <v>701.78</v>
      </c>
      <c r="L1039" s="1"/>
      <c r="M1039" s="1"/>
      <c r="N1039" s="1"/>
      <c r="O1039" s="1"/>
      <c r="P1039" s="1"/>
      <c r="Q1039" s="1"/>
      <c r="R1039" s="1" t="s">
        <v>1020</v>
      </c>
      <c r="S1039" s="2" t="s">
        <v>3912</v>
      </c>
      <c r="T1039" s="4" t="s">
        <v>17</v>
      </c>
      <c r="X1039" t="str">
        <f t="shared" si="117"/>
        <v/>
      </c>
    </row>
    <row r="1040" spans="1:24" ht="14.25">
      <c r="A1040" s="1" t="str">
        <f t="shared" si="112"/>
        <v>de08dabf</v>
      </c>
      <c r="B1040" s="3">
        <v>44900</v>
      </c>
      <c r="C1040" s="2" t="str">
        <f t="shared" si="113"/>
        <v>West</v>
      </c>
      <c r="D1040" s="4" t="str">
        <f t="shared" si="114"/>
        <v>Groceries</v>
      </c>
      <c r="E1040" s="1">
        <v>2904.06</v>
      </c>
      <c r="F1040" s="1">
        <v>48</v>
      </c>
      <c r="G1040" s="1">
        <v>29</v>
      </c>
      <c r="H1040" s="1">
        <v>1427.41</v>
      </c>
      <c r="I1040">
        <f t="shared" si="115"/>
        <v>2537.5954861821929</v>
      </c>
      <c r="J1040">
        <f t="shared" si="116"/>
        <v>2479230.7900000024</v>
      </c>
      <c r="K1040" s="1">
        <f t="shared" si="118"/>
        <v>728.20500000000004</v>
      </c>
      <c r="L1040" s="1"/>
      <c r="M1040" s="1"/>
      <c r="N1040" s="1"/>
      <c r="O1040" s="1"/>
      <c r="P1040" s="1"/>
      <c r="Q1040" s="1"/>
      <c r="R1040" s="1" t="s">
        <v>1021</v>
      </c>
      <c r="S1040" s="2" t="s">
        <v>959</v>
      </c>
      <c r="T1040" s="4" t="s">
        <v>88</v>
      </c>
      <c r="X1040" t="str">
        <f t="shared" si="117"/>
        <v/>
      </c>
    </row>
    <row r="1041" spans="1:24" ht="14.25">
      <c r="A1041" s="1" t="str">
        <f t="shared" si="112"/>
        <v>e0e9a920</v>
      </c>
      <c r="B1041" s="3">
        <v>45171</v>
      </c>
      <c r="C1041" s="2" t="str">
        <f t="shared" si="113"/>
        <v>East</v>
      </c>
      <c r="D1041" s="4" t="str">
        <f t="shared" si="114"/>
        <v>Sports</v>
      </c>
      <c r="E1041" s="1">
        <v>3204.02</v>
      </c>
      <c r="F1041" s="1">
        <v>4</v>
      </c>
      <c r="G1041" s="1">
        <v>19</v>
      </c>
      <c r="H1041" s="1">
        <v>1514.5</v>
      </c>
      <c r="I1041">
        <f t="shared" si="115"/>
        <v>2506.2477027027048</v>
      </c>
      <c r="J1041">
        <f t="shared" si="116"/>
        <v>2596472.620000002</v>
      </c>
      <c r="K1041" s="1">
        <f t="shared" si="118"/>
        <v>766.75</v>
      </c>
      <c r="L1041" s="1"/>
      <c r="M1041" s="1"/>
      <c r="N1041" s="1"/>
      <c r="O1041" s="1"/>
      <c r="P1041" s="1"/>
      <c r="Q1041" s="1"/>
      <c r="R1041" s="1" t="s">
        <v>1022</v>
      </c>
      <c r="S1041" s="2" t="s">
        <v>3912</v>
      </c>
      <c r="T1041" s="4" t="s">
        <v>17</v>
      </c>
      <c r="X1041" t="str">
        <f t="shared" si="117"/>
        <v/>
      </c>
    </row>
    <row r="1042" spans="1:24" ht="14.25">
      <c r="A1042" s="1" t="str">
        <f t="shared" si="112"/>
        <v>39525927</v>
      </c>
      <c r="B1042" s="3">
        <v>45232</v>
      </c>
      <c r="C1042" s="2" t="str">
        <f t="shared" si="113"/>
        <v>North</v>
      </c>
      <c r="D1042" s="4" t="str">
        <f t="shared" si="114"/>
        <v>Furniture</v>
      </c>
      <c r="E1042" s="1">
        <v>1947.12</v>
      </c>
      <c r="F1042" s="1">
        <v>22</v>
      </c>
      <c r="G1042" s="1">
        <v>4</v>
      </c>
      <c r="H1042" s="1">
        <v>1967.15</v>
      </c>
      <c r="I1042">
        <f t="shared" si="115"/>
        <v>2571.1423225152107</v>
      </c>
      <c r="J1042">
        <f t="shared" si="116"/>
        <v>2535146.3299999977</v>
      </c>
      <c r="K1042" s="1">
        <f t="shared" si="118"/>
        <v>985.57500000000005</v>
      </c>
      <c r="L1042" s="1"/>
      <c r="M1042" s="1"/>
      <c r="N1042" s="1"/>
      <c r="O1042" s="1"/>
      <c r="P1042" s="1"/>
      <c r="Q1042" s="1"/>
      <c r="R1042" s="1">
        <v>39525927</v>
      </c>
      <c r="S1042" s="2" t="s">
        <v>3910</v>
      </c>
      <c r="T1042" s="4" t="s">
        <v>535</v>
      </c>
      <c r="X1042" t="str">
        <f t="shared" si="117"/>
        <v/>
      </c>
    </row>
    <row r="1043" spans="1:24" ht="14.25">
      <c r="A1043" s="1" t="str">
        <f t="shared" si="112"/>
        <v>8533f5b1</v>
      </c>
      <c r="B1043" s="3">
        <v>45431</v>
      </c>
      <c r="C1043" s="2" t="str">
        <f t="shared" si="113"/>
        <v>South</v>
      </c>
      <c r="D1043" s="4" t="str">
        <f t="shared" si="114"/>
        <v>Electronics</v>
      </c>
      <c r="E1043" s="1">
        <v>1594.33</v>
      </c>
      <c r="F1043" s="1">
        <v>22</v>
      </c>
      <c r="G1043" s="1">
        <v>3</v>
      </c>
      <c r="H1043" s="1">
        <v>194.61</v>
      </c>
      <c r="I1043">
        <f t="shared" si="115"/>
        <v>2496.4375124875119</v>
      </c>
      <c r="J1043">
        <f t="shared" si="116"/>
        <v>2498933.9499999993</v>
      </c>
      <c r="K1043" s="1">
        <f t="shared" si="118"/>
        <v>98.805000000000007</v>
      </c>
      <c r="L1043" s="1"/>
      <c r="M1043" s="1"/>
      <c r="N1043" s="1"/>
      <c r="O1043" s="1"/>
      <c r="P1043" s="1"/>
      <c r="Q1043" s="1"/>
      <c r="R1043" s="1" t="s">
        <v>1023</v>
      </c>
      <c r="S1043" s="2" t="s">
        <v>3913</v>
      </c>
      <c r="T1043" s="4" t="s">
        <v>291</v>
      </c>
      <c r="X1043" t="str">
        <f t="shared" si="117"/>
        <v/>
      </c>
    </row>
    <row r="1044" spans="1:24" ht="14.25">
      <c r="A1044" s="1" t="str">
        <f t="shared" si="112"/>
        <v>1519d1a5</v>
      </c>
      <c r="B1044" s="3">
        <v>45315</v>
      </c>
      <c r="C1044" s="2" t="str">
        <f t="shared" si="113"/>
        <v>South</v>
      </c>
      <c r="D1044" s="4" t="str">
        <f t="shared" si="114"/>
        <v>Groceries</v>
      </c>
      <c r="E1044" s="1">
        <v>3684.9</v>
      </c>
      <c r="F1044" s="1">
        <v>31</v>
      </c>
      <c r="G1044" s="1">
        <v>29</v>
      </c>
      <c r="H1044" s="1">
        <v>829.81</v>
      </c>
      <c r="I1044">
        <f t="shared" si="115"/>
        <v>2496.4375124875119</v>
      </c>
      <c r="J1044">
        <f t="shared" si="116"/>
        <v>2498933.9499999993</v>
      </c>
      <c r="K1044" s="1">
        <f t="shared" si="118"/>
        <v>429.40499999999997</v>
      </c>
      <c r="L1044" s="1"/>
      <c r="M1044" s="1"/>
      <c r="N1044" s="1"/>
      <c r="O1044" s="1"/>
      <c r="P1044" s="1"/>
      <c r="Q1044" s="1"/>
      <c r="R1044" s="1" t="s">
        <v>1024</v>
      </c>
      <c r="S1044" s="2" t="s">
        <v>3913</v>
      </c>
      <c r="T1044" s="4" t="s">
        <v>88</v>
      </c>
      <c r="X1044" t="str">
        <f t="shared" si="117"/>
        <v/>
      </c>
    </row>
    <row r="1045" spans="1:24" ht="14.25">
      <c r="A1045" s="1" t="str">
        <f t="shared" si="112"/>
        <v>969aaefc</v>
      </c>
      <c r="B1045" s="3">
        <v>45256</v>
      </c>
      <c r="C1045" s="2" t="str">
        <f t="shared" si="113"/>
        <v>South</v>
      </c>
      <c r="D1045" s="4" t="str">
        <f t="shared" si="114"/>
        <v>Furniture</v>
      </c>
      <c r="E1045" s="1">
        <v>741.61</v>
      </c>
      <c r="F1045" s="1">
        <v>37</v>
      </c>
      <c r="G1045" s="1">
        <v>29</v>
      </c>
      <c r="H1045" s="1">
        <v>1528.55</v>
      </c>
      <c r="I1045">
        <f t="shared" si="115"/>
        <v>2496.4375124875119</v>
      </c>
      <c r="J1045">
        <f t="shared" si="116"/>
        <v>2498933.9499999993</v>
      </c>
      <c r="K1045" s="1">
        <f t="shared" si="118"/>
        <v>778.77499999999998</v>
      </c>
      <c r="L1045" s="1"/>
      <c r="M1045" s="1"/>
      <c r="N1045" s="1"/>
      <c r="O1045" s="1"/>
      <c r="P1045" s="1"/>
      <c r="Q1045" s="1"/>
      <c r="R1045" s="1" t="s">
        <v>1025</v>
      </c>
      <c r="S1045" s="2" t="s">
        <v>3913</v>
      </c>
      <c r="T1045" s="4" t="s">
        <v>535</v>
      </c>
      <c r="X1045" t="str">
        <f t="shared" si="117"/>
        <v/>
      </c>
    </row>
    <row r="1046" spans="1:24" ht="14.25">
      <c r="A1046" s="1" t="str">
        <f t="shared" si="112"/>
        <v>14f8bcfd</v>
      </c>
      <c r="B1046" s="3">
        <v>45474</v>
      </c>
      <c r="C1046" s="2" t="str">
        <f t="shared" si="113"/>
        <v>West</v>
      </c>
      <c r="D1046" s="4" t="str">
        <f t="shared" si="114"/>
        <v>Groceries</v>
      </c>
      <c r="E1046" s="1">
        <v>3291.15</v>
      </c>
      <c r="F1046" s="1">
        <v>38</v>
      </c>
      <c r="G1046" s="1">
        <v>43</v>
      </c>
      <c r="H1046" s="1">
        <v>1654.57</v>
      </c>
      <c r="I1046">
        <f t="shared" si="115"/>
        <v>2537.5954861821929</v>
      </c>
      <c r="J1046">
        <f t="shared" si="116"/>
        <v>2479230.7900000024</v>
      </c>
      <c r="K1046" s="1">
        <f t="shared" si="118"/>
        <v>848.78499999999997</v>
      </c>
      <c r="L1046" s="1"/>
      <c r="M1046" s="1"/>
      <c r="N1046" s="1"/>
      <c r="O1046" s="1"/>
      <c r="P1046" s="1"/>
      <c r="Q1046" s="1"/>
      <c r="R1046" s="1" t="s">
        <v>1026</v>
      </c>
      <c r="S1046" s="2" t="s">
        <v>959</v>
      </c>
      <c r="T1046" s="4" t="s">
        <v>88</v>
      </c>
      <c r="X1046" t="str">
        <f t="shared" si="117"/>
        <v/>
      </c>
    </row>
    <row r="1047" spans="1:24" ht="14.25">
      <c r="A1047" s="1" t="str">
        <f t="shared" si="112"/>
        <v>cb4e26a8</v>
      </c>
      <c r="B1047" s="3">
        <v>45300</v>
      </c>
      <c r="C1047" s="2" t="str">
        <f t="shared" si="113"/>
        <v>East</v>
      </c>
      <c r="D1047" s="4" t="str">
        <f t="shared" si="114"/>
        <v>Groceries</v>
      </c>
      <c r="E1047" s="1">
        <v>3384.12</v>
      </c>
      <c r="F1047" s="1">
        <v>14</v>
      </c>
      <c r="G1047" s="1">
        <v>11</v>
      </c>
      <c r="H1047" s="1">
        <v>1049.8800000000001</v>
      </c>
      <c r="I1047">
        <f t="shared" si="115"/>
        <v>2506.2477027027048</v>
      </c>
      <c r="J1047">
        <f t="shared" si="116"/>
        <v>2596472.620000002</v>
      </c>
      <c r="K1047" s="1">
        <f t="shared" si="118"/>
        <v>530.44000000000005</v>
      </c>
      <c r="L1047" s="1"/>
      <c r="M1047" s="1"/>
      <c r="N1047" s="1"/>
      <c r="O1047" s="1"/>
      <c r="P1047" s="1"/>
      <c r="Q1047" s="1"/>
      <c r="R1047" s="1" t="s">
        <v>1027</v>
      </c>
      <c r="S1047" s="2" t="s">
        <v>3912</v>
      </c>
      <c r="T1047" s="4" t="s">
        <v>88</v>
      </c>
      <c r="X1047" t="str">
        <f t="shared" si="117"/>
        <v/>
      </c>
    </row>
    <row r="1048" spans="1:24" ht="14.25">
      <c r="A1048" s="1" t="str">
        <f t="shared" si="112"/>
        <v>14ed0a45</v>
      </c>
      <c r="B1048" s="3">
        <v>45302</v>
      </c>
      <c r="C1048" s="2" t="str">
        <f t="shared" si="113"/>
        <v>South</v>
      </c>
      <c r="D1048" s="4" t="str">
        <f t="shared" si="114"/>
        <v>Sports</v>
      </c>
      <c r="E1048" s="1">
        <v>1685.37</v>
      </c>
      <c r="F1048" s="1">
        <v>47</v>
      </c>
      <c r="G1048" s="1">
        <v>39</v>
      </c>
      <c r="H1048" s="1">
        <v>577.51</v>
      </c>
      <c r="I1048">
        <f t="shared" si="115"/>
        <v>2496.4375124875119</v>
      </c>
      <c r="J1048">
        <f t="shared" si="116"/>
        <v>2498933.9499999993</v>
      </c>
      <c r="K1048" s="1">
        <f t="shared" si="118"/>
        <v>308.255</v>
      </c>
      <c r="L1048" s="1"/>
      <c r="M1048" s="1"/>
      <c r="N1048" s="1"/>
      <c r="O1048" s="1"/>
      <c r="P1048" s="1"/>
      <c r="Q1048" s="1"/>
      <c r="R1048" s="1" t="s">
        <v>1028</v>
      </c>
      <c r="S1048" s="2" t="s">
        <v>3913</v>
      </c>
      <c r="T1048" s="4" t="s">
        <v>17</v>
      </c>
      <c r="X1048" t="str">
        <f t="shared" si="117"/>
        <v/>
      </c>
    </row>
    <row r="1049" spans="1:24" ht="14.25">
      <c r="A1049" s="1" t="str">
        <f t="shared" si="112"/>
        <v>2aa4c75a</v>
      </c>
      <c r="B1049" s="3">
        <v>45048</v>
      </c>
      <c r="C1049" s="2" t="str">
        <f t="shared" si="113"/>
        <v>South</v>
      </c>
      <c r="D1049" s="4" t="str">
        <f t="shared" si="114"/>
        <v>Groceries</v>
      </c>
      <c r="E1049" s="1">
        <v>295.68</v>
      </c>
      <c r="F1049" s="1">
        <v>7</v>
      </c>
      <c r="G1049" s="1">
        <v>48</v>
      </c>
      <c r="H1049" s="1">
        <v>1533.66</v>
      </c>
      <c r="I1049">
        <f t="shared" si="115"/>
        <v>2496.4375124875119</v>
      </c>
      <c r="J1049">
        <f t="shared" si="116"/>
        <v>2498933.9499999993</v>
      </c>
      <c r="K1049" s="1">
        <f t="shared" si="118"/>
        <v>790.83</v>
      </c>
      <c r="L1049" s="1"/>
      <c r="M1049" s="1"/>
      <c r="N1049" s="1"/>
      <c r="O1049" s="1"/>
      <c r="P1049" s="1"/>
      <c r="Q1049" s="1"/>
      <c r="R1049" s="1" t="s">
        <v>1029</v>
      </c>
      <c r="S1049" s="2" t="s">
        <v>3913</v>
      </c>
      <c r="T1049" s="4" t="s">
        <v>88</v>
      </c>
      <c r="X1049" t="str">
        <f t="shared" si="117"/>
        <v/>
      </c>
    </row>
    <row r="1050" spans="1:24" ht="14.25">
      <c r="A1050" s="1" t="str">
        <f t="shared" si="112"/>
        <v>993bbf51</v>
      </c>
      <c r="B1050" s="3">
        <v>45192</v>
      </c>
      <c r="C1050" s="2" t="str">
        <f t="shared" si="113"/>
        <v>North</v>
      </c>
      <c r="D1050" s="4" t="str">
        <f t="shared" si="114"/>
        <v>Groceries</v>
      </c>
      <c r="E1050" s="1">
        <v>923.51</v>
      </c>
      <c r="F1050" s="1">
        <v>17</v>
      </c>
      <c r="G1050" s="1">
        <v>24</v>
      </c>
      <c r="H1050" s="1">
        <v>441.64</v>
      </c>
      <c r="I1050">
        <f t="shared" si="115"/>
        <v>2571.1423225152107</v>
      </c>
      <c r="J1050">
        <f t="shared" si="116"/>
        <v>2535146.3299999977</v>
      </c>
      <c r="K1050" s="1">
        <f t="shared" si="118"/>
        <v>232.82</v>
      </c>
      <c r="L1050" s="1"/>
      <c r="M1050" s="1"/>
      <c r="N1050" s="1"/>
      <c r="O1050" s="1"/>
      <c r="P1050" s="1"/>
      <c r="Q1050" s="1"/>
      <c r="R1050" s="1" t="s">
        <v>1030</v>
      </c>
      <c r="S1050" s="2" t="s">
        <v>3910</v>
      </c>
      <c r="T1050" s="4" t="s">
        <v>88</v>
      </c>
      <c r="X1050" t="str">
        <f t="shared" si="117"/>
        <v/>
      </c>
    </row>
    <row r="1051" spans="1:24" ht="14.25">
      <c r="A1051" s="1" t="str">
        <f t="shared" si="112"/>
        <v>b19c1e3d</v>
      </c>
      <c r="B1051" s="3">
        <v>44931</v>
      </c>
      <c r="C1051" s="2" t="str">
        <f t="shared" si="113"/>
        <v>North</v>
      </c>
      <c r="D1051" s="4" t="str">
        <f t="shared" si="114"/>
        <v>Groceries</v>
      </c>
      <c r="E1051" s="1">
        <v>1847.67</v>
      </c>
      <c r="F1051" s="1">
        <v>44</v>
      </c>
      <c r="G1051" s="1">
        <v>44</v>
      </c>
      <c r="H1051" s="1">
        <v>479.8</v>
      </c>
      <c r="I1051">
        <f t="shared" si="115"/>
        <v>2571.1423225152107</v>
      </c>
      <c r="J1051">
        <f t="shared" si="116"/>
        <v>2535146.3299999977</v>
      </c>
      <c r="K1051" s="1">
        <f t="shared" si="118"/>
        <v>261.89999999999998</v>
      </c>
      <c r="L1051" s="1"/>
      <c r="M1051" s="1"/>
      <c r="N1051" s="1"/>
      <c r="O1051" s="1"/>
      <c r="P1051" s="1"/>
      <c r="Q1051" s="1"/>
      <c r="R1051" s="1" t="s">
        <v>1031</v>
      </c>
      <c r="S1051" s="2" t="s">
        <v>3910</v>
      </c>
      <c r="T1051" s="4" t="s">
        <v>88</v>
      </c>
      <c r="X1051" t="str">
        <f t="shared" si="117"/>
        <v/>
      </c>
    </row>
    <row r="1052" spans="1:24" ht="14.25">
      <c r="A1052" s="1" t="str">
        <f t="shared" si="112"/>
        <v>3cc56fde</v>
      </c>
      <c r="B1052" s="3">
        <v>45417</v>
      </c>
      <c r="C1052" s="2" t="str">
        <f t="shared" si="113"/>
        <v>South</v>
      </c>
      <c r="D1052" s="4" t="str">
        <f t="shared" si="114"/>
        <v>Electronics</v>
      </c>
      <c r="E1052" s="1">
        <v>2175.17</v>
      </c>
      <c r="F1052" s="1">
        <v>2</v>
      </c>
      <c r="G1052" s="1">
        <v>48</v>
      </c>
      <c r="H1052" s="1">
        <v>197.95</v>
      </c>
      <c r="I1052">
        <f t="shared" si="115"/>
        <v>2496.4375124875119</v>
      </c>
      <c r="J1052">
        <f t="shared" si="116"/>
        <v>2498933.9499999993</v>
      </c>
      <c r="K1052" s="1">
        <f t="shared" si="118"/>
        <v>122.97499999999999</v>
      </c>
      <c r="L1052" s="1"/>
      <c r="M1052" s="1"/>
      <c r="N1052" s="1"/>
      <c r="O1052" s="1"/>
      <c r="P1052" s="1"/>
      <c r="Q1052" s="1"/>
      <c r="R1052" s="1" t="s">
        <v>1032</v>
      </c>
      <c r="S1052" s="2" t="s">
        <v>3913</v>
      </c>
      <c r="T1052" s="4" t="s">
        <v>291</v>
      </c>
      <c r="X1052" t="str">
        <f t="shared" si="117"/>
        <v/>
      </c>
    </row>
    <row r="1053" spans="1:24" ht="14.25">
      <c r="A1053" s="1" t="str">
        <f t="shared" si="112"/>
        <v>abf7d1a6</v>
      </c>
      <c r="B1053" s="3">
        <v>45164</v>
      </c>
      <c r="C1053" s="2" t="str">
        <f t="shared" si="113"/>
        <v>North</v>
      </c>
      <c r="D1053" s="4" t="str">
        <f t="shared" si="114"/>
        <v>Furniture</v>
      </c>
      <c r="E1053" s="1">
        <v>3731.26</v>
      </c>
      <c r="F1053" s="1">
        <v>48</v>
      </c>
      <c r="G1053" s="1">
        <v>13</v>
      </c>
      <c r="H1053" s="1">
        <v>321.77999999999997</v>
      </c>
      <c r="I1053">
        <f t="shared" si="115"/>
        <v>2571.1423225152107</v>
      </c>
      <c r="J1053">
        <f t="shared" si="116"/>
        <v>2535146.3299999977</v>
      </c>
      <c r="K1053" s="1">
        <f t="shared" si="118"/>
        <v>167.39</v>
      </c>
      <c r="L1053" s="1"/>
      <c r="M1053" s="1"/>
      <c r="N1053" s="1"/>
      <c r="O1053" s="1"/>
      <c r="P1053" s="1"/>
      <c r="Q1053" s="1"/>
      <c r="R1053" s="1" t="s">
        <v>1033</v>
      </c>
      <c r="S1053" s="2" t="s">
        <v>3910</v>
      </c>
      <c r="T1053" s="4" t="s">
        <v>535</v>
      </c>
      <c r="X1053" t="str">
        <f t="shared" si="117"/>
        <v/>
      </c>
    </row>
    <row r="1054" spans="1:24" ht="14.25">
      <c r="A1054" s="1" t="str">
        <f t="shared" si="112"/>
        <v>265cbc73</v>
      </c>
      <c r="B1054" s="3">
        <v>45186</v>
      </c>
      <c r="C1054" s="2" t="str">
        <f t="shared" si="113"/>
        <v>South</v>
      </c>
      <c r="D1054" s="4" t="str">
        <f t="shared" si="114"/>
        <v>Clothing</v>
      </c>
      <c r="E1054" s="1">
        <v>2385.91</v>
      </c>
      <c r="F1054" s="1">
        <v>10</v>
      </c>
      <c r="G1054" s="1">
        <v>23</v>
      </c>
      <c r="H1054" s="1">
        <v>212.65</v>
      </c>
      <c r="I1054">
        <f t="shared" si="115"/>
        <v>2496.4375124875119</v>
      </c>
      <c r="J1054">
        <f t="shared" si="116"/>
        <v>2498933.9499999993</v>
      </c>
      <c r="K1054" s="1">
        <f t="shared" si="118"/>
        <v>117.825</v>
      </c>
      <c r="L1054" s="1"/>
      <c r="M1054" s="1"/>
      <c r="N1054" s="1"/>
      <c r="O1054" s="1"/>
      <c r="P1054" s="1"/>
      <c r="Q1054" s="1"/>
      <c r="R1054" s="1" t="s">
        <v>1034</v>
      </c>
      <c r="S1054" s="2" t="s">
        <v>3913</v>
      </c>
      <c r="T1054" s="4" t="s">
        <v>1474</v>
      </c>
      <c r="X1054" t="str">
        <f t="shared" si="117"/>
        <v/>
      </c>
    </row>
    <row r="1055" spans="1:24" ht="14.25">
      <c r="A1055" s="1" t="str">
        <f t="shared" si="112"/>
        <v>6e543593</v>
      </c>
      <c r="B1055" s="3">
        <v>45345</v>
      </c>
      <c r="C1055" s="2" t="str">
        <f t="shared" si="113"/>
        <v>North</v>
      </c>
      <c r="D1055" s="4" t="str">
        <f t="shared" si="114"/>
        <v>Groceries</v>
      </c>
      <c r="E1055" s="1">
        <v>4033.79</v>
      </c>
      <c r="F1055" s="1">
        <v>25</v>
      </c>
      <c r="G1055" s="1">
        <v>18</v>
      </c>
      <c r="H1055" s="1">
        <v>948.57</v>
      </c>
      <c r="I1055">
        <f t="shared" si="115"/>
        <v>2571.1423225152107</v>
      </c>
      <c r="J1055">
        <f t="shared" si="116"/>
        <v>2535146.3299999977</v>
      </c>
      <c r="K1055" s="1">
        <f t="shared" si="118"/>
        <v>483.28500000000003</v>
      </c>
      <c r="L1055" s="1"/>
      <c r="M1055" s="1"/>
      <c r="N1055" s="1"/>
      <c r="O1055" s="1"/>
      <c r="P1055" s="1"/>
      <c r="Q1055" s="1"/>
      <c r="R1055" s="1" t="s">
        <v>1035</v>
      </c>
      <c r="S1055" s="2" t="s">
        <v>3910</v>
      </c>
      <c r="T1055" s="4" t="s">
        <v>88</v>
      </c>
      <c r="X1055" t="str">
        <f t="shared" si="117"/>
        <v/>
      </c>
    </row>
    <row r="1056" spans="1:24" ht="14.25">
      <c r="A1056" s="1" t="str">
        <f t="shared" si="112"/>
        <v>4ae53e88</v>
      </c>
      <c r="B1056" s="3">
        <v>44962</v>
      </c>
      <c r="C1056" s="2" t="str">
        <f t="shared" si="113"/>
        <v>West</v>
      </c>
      <c r="D1056" s="4" t="str">
        <f t="shared" si="114"/>
        <v>Groceries</v>
      </c>
      <c r="E1056" s="1">
        <v>2413.12</v>
      </c>
      <c r="F1056" s="1">
        <v>39</v>
      </c>
      <c r="G1056" s="1">
        <v>41</v>
      </c>
      <c r="H1056" s="1">
        <v>283.54000000000002</v>
      </c>
      <c r="I1056">
        <f t="shared" si="115"/>
        <v>2537.5954861821929</v>
      </c>
      <c r="J1056">
        <f t="shared" si="116"/>
        <v>2479230.7900000024</v>
      </c>
      <c r="K1056" s="1">
        <f t="shared" si="118"/>
        <v>162.27000000000001</v>
      </c>
      <c r="L1056" s="1"/>
      <c r="M1056" s="1"/>
      <c r="N1056" s="1"/>
      <c r="O1056" s="1"/>
      <c r="P1056" s="1"/>
      <c r="Q1056" s="1"/>
      <c r="R1056" s="1" t="s">
        <v>1036</v>
      </c>
      <c r="S1056" s="2" t="s">
        <v>959</v>
      </c>
      <c r="T1056" s="4" t="s">
        <v>88</v>
      </c>
      <c r="X1056" t="str">
        <f t="shared" si="117"/>
        <v/>
      </c>
    </row>
    <row r="1057" spans="1:24" ht="14.25">
      <c r="A1057" s="1" t="str">
        <f t="shared" si="112"/>
        <v>1a55cbb4</v>
      </c>
      <c r="B1057" s="3">
        <v>45231</v>
      </c>
      <c r="C1057" s="2" t="str">
        <f t="shared" si="113"/>
        <v>South</v>
      </c>
      <c r="D1057" s="4" t="str">
        <f t="shared" si="114"/>
        <v>Groceries</v>
      </c>
      <c r="E1057" s="1">
        <v>3072.55</v>
      </c>
      <c r="F1057" s="1">
        <v>18</v>
      </c>
      <c r="G1057" s="1">
        <v>18</v>
      </c>
      <c r="H1057" s="1">
        <v>1996.48</v>
      </c>
      <c r="I1057">
        <f t="shared" si="115"/>
        <v>2496.4375124875119</v>
      </c>
      <c r="J1057">
        <f t="shared" si="116"/>
        <v>2498933.9499999993</v>
      </c>
      <c r="K1057" s="1">
        <f t="shared" si="118"/>
        <v>1007.24</v>
      </c>
      <c r="L1057" s="1"/>
      <c r="M1057" s="1"/>
      <c r="N1057" s="1"/>
      <c r="O1057" s="1"/>
      <c r="P1057" s="1"/>
      <c r="Q1057" s="1"/>
      <c r="R1057" s="1" t="s">
        <v>1037</v>
      </c>
      <c r="S1057" s="2" t="s">
        <v>3913</v>
      </c>
      <c r="T1057" s="4" t="s">
        <v>88</v>
      </c>
      <c r="X1057" t="str">
        <f t="shared" si="117"/>
        <v/>
      </c>
    </row>
    <row r="1058" spans="1:24" ht="14.25">
      <c r="A1058" s="1" t="str">
        <f t="shared" si="112"/>
        <v>43d4aace</v>
      </c>
      <c r="B1058" s="3">
        <v>44896</v>
      </c>
      <c r="C1058" s="2" t="str">
        <f t="shared" si="113"/>
        <v>South</v>
      </c>
      <c r="D1058" s="4" t="str">
        <f t="shared" si="114"/>
        <v>Electronics</v>
      </c>
      <c r="E1058" s="1">
        <v>2703.74</v>
      </c>
      <c r="F1058" s="1">
        <v>16</v>
      </c>
      <c r="G1058" s="1">
        <v>47</v>
      </c>
      <c r="H1058" s="1">
        <v>1354.89</v>
      </c>
      <c r="I1058">
        <f t="shared" si="115"/>
        <v>2496.4375124875119</v>
      </c>
      <c r="J1058">
        <f t="shared" si="116"/>
        <v>2498933.9499999993</v>
      </c>
      <c r="K1058" s="1">
        <f t="shared" si="118"/>
        <v>700.94500000000005</v>
      </c>
      <c r="L1058" s="1"/>
      <c r="M1058" s="1"/>
      <c r="N1058" s="1"/>
      <c r="O1058" s="1"/>
      <c r="P1058" s="1"/>
      <c r="Q1058" s="1"/>
      <c r="R1058" s="1" t="s">
        <v>1038</v>
      </c>
      <c r="S1058" s="2" t="s">
        <v>3913</v>
      </c>
      <c r="T1058" s="4" t="s">
        <v>291</v>
      </c>
      <c r="X1058" t="str">
        <f t="shared" si="117"/>
        <v/>
      </c>
    </row>
    <row r="1059" spans="1:24" ht="14.25">
      <c r="A1059" s="1" t="str">
        <f t="shared" si="112"/>
        <v>5e1005c7</v>
      </c>
      <c r="B1059" s="3">
        <v>45225</v>
      </c>
      <c r="C1059" s="2" t="str">
        <f t="shared" si="113"/>
        <v>North</v>
      </c>
      <c r="D1059" s="4" t="str">
        <f t="shared" si="114"/>
        <v>Sports</v>
      </c>
      <c r="E1059" s="1">
        <v>1265.8900000000001</v>
      </c>
      <c r="F1059" s="1">
        <v>38</v>
      </c>
      <c r="G1059" s="1">
        <v>45</v>
      </c>
      <c r="H1059" s="1">
        <v>379.23</v>
      </c>
      <c r="I1059">
        <f t="shared" si="115"/>
        <v>2571.1423225152107</v>
      </c>
      <c r="J1059">
        <f t="shared" si="116"/>
        <v>2535146.3299999977</v>
      </c>
      <c r="K1059" s="1">
        <f t="shared" si="118"/>
        <v>212.11500000000001</v>
      </c>
      <c r="L1059" s="1"/>
      <c r="M1059" s="1"/>
      <c r="N1059" s="1"/>
      <c r="O1059" s="1"/>
      <c r="P1059" s="1"/>
      <c r="Q1059" s="1"/>
      <c r="R1059" s="1" t="s">
        <v>1039</v>
      </c>
      <c r="S1059" s="2" t="s">
        <v>3910</v>
      </c>
      <c r="T1059" s="4" t="s">
        <v>17</v>
      </c>
      <c r="X1059" t="str">
        <f t="shared" si="117"/>
        <v/>
      </c>
    </row>
    <row r="1060" spans="1:24" ht="14.25">
      <c r="A1060" s="1" t="str">
        <f t="shared" si="112"/>
        <v>21b2b176</v>
      </c>
      <c r="B1060" s="3">
        <v>45326</v>
      </c>
      <c r="C1060" s="2" t="str">
        <f t="shared" si="113"/>
        <v>North</v>
      </c>
      <c r="D1060" s="4" t="str">
        <f t="shared" si="114"/>
        <v>Groceries</v>
      </c>
      <c r="E1060" s="1">
        <v>2168.0100000000002</v>
      </c>
      <c r="F1060" s="1">
        <v>9</v>
      </c>
      <c r="G1060" s="1">
        <v>30</v>
      </c>
      <c r="H1060" s="1">
        <v>1220.45</v>
      </c>
      <c r="I1060">
        <f t="shared" si="115"/>
        <v>2571.1423225152107</v>
      </c>
      <c r="J1060">
        <f t="shared" si="116"/>
        <v>2535146.3299999977</v>
      </c>
      <c r="K1060" s="1">
        <f t="shared" si="118"/>
        <v>625.22500000000002</v>
      </c>
      <c r="L1060" s="1"/>
      <c r="M1060" s="1"/>
      <c r="N1060" s="1"/>
      <c r="O1060" s="1"/>
      <c r="P1060" s="1"/>
      <c r="Q1060" s="1"/>
      <c r="R1060" s="1" t="s">
        <v>1040</v>
      </c>
      <c r="S1060" s="2" t="s">
        <v>3910</v>
      </c>
      <c r="T1060" s="4" t="s">
        <v>88</v>
      </c>
      <c r="X1060" t="str">
        <f t="shared" si="117"/>
        <v/>
      </c>
    </row>
    <row r="1061" spans="1:24" ht="14.25">
      <c r="A1061" s="1" t="str">
        <f t="shared" si="112"/>
        <v>fd95b1bb</v>
      </c>
      <c r="B1061" s="3">
        <v>45269</v>
      </c>
      <c r="C1061" s="2" t="str">
        <f t="shared" si="113"/>
        <v>South</v>
      </c>
      <c r="D1061" s="4" t="str">
        <f t="shared" si="114"/>
        <v>Groceries</v>
      </c>
      <c r="E1061" s="1">
        <v>2985.88</v>
      </c>
      <c r="F1061" s="1">
        <v>50</v>
      </c>
      <c r="G1061" s="1">
        <v>36</v>
      </c>
      <c r="H1061" s="1">
        <v>60.3</v>
      </c>
      <c r="I1061">
        <f t="shared" si="115"/>
        <v>2496.4375124875119</v>
      </c>
      <c r="J1061">
        <f t="shared" si="116"/>
        <v>2498933.9499999993</v>
      </c>
      <c r="K1061" s="1">
        <f t="shared" si="118"/>
        <v>48.15</v>
      </c>
      <c r="L1061" s="1"/>
      <c r="M1061" s="1"/>
      <c r="N1061" s="1"/>
      <c r="O1061" s="1"/>
      <c r="P1061" s="1"/>
      <c r="Q1061" s="1"/>
      <c r="R1061" s="1" t="s">
        <v>1041</v>
      </c>
      <c r="S1061" s="2" t="s">
        <v>3913</v>
      </c>
      <c r="T1061" s="4" t="s">
        <v>88</v>
      </c>
      <c r="X1061" t="str">
        <f t="shared" si="117"/>
        <v/>
      </c>
    </row>
    <row r="1062" spans="1:24" ht="14.25">
      <c r="A1062" s="1" t="str">
        <f t="shared" si="112"/>
        <v>ac192fbb</v>
      </c>
      <c r="B1062" s="3">
        <v>44988</v>
      </c>
      <c r="C1062" s="2" t="str">
        <f t="shared" si="113"/>
        <v>East</v>
      </c>
      <c r="D1062" s="4" t="str">
        <f t="shared" si="114"/>
        <v>Electronics</v>
      </c>
      <c r="E1062" s="1">
        <v>299.89999999999998</v>
      </c>
      <c r="F1062" s="1">
        <v>5</v>
      </c>
      <c r="G1062" s="1">
        <v>24</v>
      </c>
      <c r="H1062" s="1">
        <v>1239.52</v>
      </c>
      <c r="I1062">
        <f t="shared" si="115"/>
        <v>2506.2477027027048</v>
      </c>
      <c r="J1062">
        <f t="shared" si="116"/>
        <v>2596472.620000002</v>
      </c>
      <c r="K1062" s="1">
        <f t="shared" si="118"/>
        <v>631.76</v>
      </c>
      <c r="L1062" s="1"/>
      <c r="M1062" s="1"/>
      <c r="N1062" s="1"/>
      <c r="O1062" s="1"/>
      <c r="P1062" s="1"/>
      <c r="Q1062" s="1"/>
      <c r="R1062" s="1" t="s">
        <v>1042</v>
      </c>
      <c r="S1062" s="2" t="s">
        <v>3912</v>
      </c>
      <c r="T1062" s="4" t="s">
        <v>291</v>
      </c>
      <c r="X1062" t="str">
        <f t="shared" si="117"/>
        <v/>
      </c>
    </row>
    <row r="1063" spans="1:24" ht="14.25">
      <c r="A1063" s="1" t="str">
        <f t="shared" si="112"/>
        <v>14860d6b</v>
      </c>
      <c r="B1063" s="3">
        <v>45146</v>
      </c>
      <c r="C1063" s="2" t="str">
        <f t="shared" si="113"/>
        <v>East</v>
      </c>
      <c r="D1063" s="4" t="str">
        <f t="shared" si="114"/>
        <v>Electronics</v>
      </c>
      <c r="E1063" s="1">
        <v>3990.58</v>
      </c>
      <c r="F1063" s="1">
        <v>31</v>
      </c>
      <c r="G1063" s="1">
        <v>44</v>
      </c>
      <c r="H1063" s="1">
        <v>1035.93</v>
      </c>
      <c r="I1063">
        <f t="shared" si="115"/>
        <v>2506.2477027027048</v>
      </c>
      <c r="J1063">
        <f t="shared" si="116"/>
        <v>2596472.620000002</v>
      </c>
      <c r="K1063" s="1">
        <f t="shared" si="118"/>
        <v>539.96500000000003</v>
      </c>
      <c r="L1063" s="1"/>
      <c r="M1063" s="1"/>
      <c r="N1063" s="1"/>
      <c r="O1063" s="1"/>
      <c r="P1063" s="1"/>
      <c r="Q1063" s="1"/>
      <c r="R1063" s="1" t="s">
        <v>1043</v>
      </c>
      <c r="S1063" s="2" t="s">
        <v>3912</v>
      </c>
      <c r="T1063" s="4" t="s">
        <v>291</v>
      </c>
      <c r="X1063" t="str">
        <f t="shared" si="117"/>
        <v/>
      </c>
    </row>
    <row r="1064" spans="1:24" ht="14.25">
      <c r="A1064" s="1" t="str">
        <f t="shared" si="112"/>
        <v>acf10791</v>
      </c>
      <c r="B1064" s="3">
        <v>45589</v>
      </c>
      <c r="C1064" s="2" t="str">
        <f t="shared" si="113"/>
        <v>North</v>
      </c>
      <c r="D1064" s="4" t="str">
        <f t="shared" si="114"/>
        <v>Groceries</v>
      </c>
      <c r="E1064" s="1">
        <v>3933.66</v>
      </c>
      <c r="F1064" s="1">
        <v>2</v>
      </c>
      <c r="G1064" s="1">
        <v>27</v>
      </c>
      <c r="H1064" s="1">
        <v>683.06</v>
      </c>
      <c r="I1064">
        <f t="shared" si="115"/>
        <v>2571.1423225152107</v>
      </c>
      <c r="J1064">
        <f t="shared" si="116"/>
        <v>2535146.3299999977</v>
      </c>
      <c r="K1064" s="1">
        <f t="shared" si="118"/>
        <v>355.03</v>
      </c>
      <c r="L1064" s="1"/>
      <c r="M1064" s="1"/>
      <c r="N1064" s="1"/>
      <c r="O1064" s="1"/>
      <c r="P1064" s="1"/>
      <c r="Q1064" s="1"/>
      <c r="R1064" s="1" t="s">
        <v>1044</v>
      </c>
      <c r="S1064" s="2" t="s">
        <v>3910</v>
      </c>
      <c r="T1064" s="4" t="s">
        <v>88</v>
      </c>
      <c r="X1064" t="str">
        <f t="shared" si="117"/>
        <v/>
      </c>
    </row>
    <row r="1065" spans="1:24" ht="14.25">
      <c r="A1065" s="1" t="str">
        <f t="shared" si="112"/>
        <v>017feebb</v>
      </c>
      <c r="B1065" s="3">
        <v>45146</v>
      </c>
      <c r="C1065" s="2" t="str">
        <f t="shared" si="113"/>
        <v>North</v>
      </c>
      <c r="D1065" s="4" t="str">
        <f t="shared" si="114"/>
        <v>Electronics</v>
      </c>
      <c r="E1065" s="1">
        <v>365.62</v>
      </c>
      <c r="F1065" s="1">
        <v>38</v>
      </c>
      <c r="G1065" s="1">
        <v>2</v>
      </c>
      <c r="H1065" s="1">
        <v>1035.03</v>
      </c>
      <c r="I1065">
        <f t="shared" si="115"/>
        <v>2571.1423225152107</v>
      </c>
      <c r="J1065">
        <f t="shared" si="116"/>
        <v>2535146.3299999977</v>
      </c>
      <c r="K1065" s="1">
        <f t="shared" si="118"/>
        <v>518.51499999999999</v>
      </c>
      <c r="L1065" s="1"/>
      <c r="M1065" s="1"/>
      <c r="N1065" s="1"/>
      <c r="O1065" s="1"/>
      <c r="P1065" s="1"/>
      <c r="Q1065" s="1"/>
      <c r="R1065" s="1" t="s">
        <v>1045</v>
      </c>
      <c r="S1065" s="2" t="s">
        <v>3910</v>
      </c>
      <c r="T1065" s="4" t="s">
        <v>291</v>
      </c>
      <c r="X1065" t="str">
        <f t="shared" si="117"/>
        <v/>
      </c>
    </row>
    <row r="1066" spans="1:24" ht="14.25">
      <c r="A1066" s="1" t="str">
        <f t="shared" si="112"/>
        <v>5b6d09de</v>
      </c>
      <c r="B1066" s="3">
        <v>45071</v>
      </c>
      <c r="C1066" s="2" t="str">
        <f t="shared" si="113"/>
        <v>West</v>
      </c>
      <c r="D1066" s="4" t="str">
        <f t="shared" si="114"/>
        <v>Furniture</v>
      </c>
      <c r="E1066" s="1">
        <v>3123.34</v>
      </c>
      <c r="F1066" s="1">
        <v>10</v>
      </c>
      <c r="G1066" s="1">
        <v>9</v>
      </c>
      <c r="H1066" s="1">
        <v>1433.05</v>
      </c>
      <c r="I1066">
        <f t="shared" si="115"/>
        <v>2537.5954861821929</v>
      </c>
      <c r="J1066">
        <f t="shared" si="116"/>
        <v>2479230.7900000024</v>
      </c>
      <c r="K1066" s="1">
        <f t="shared" si="118"/>
        <v>721.02499999999998</v>
      </c>
      <c r="L1066" s="1"/>
      <c r="M1066" s="1"/>
      <c r="N1066" s="1"/>
      <c r="O1066" s="1"/>
      <c r="P1066" s="1"/>
      <c r="Q1066" s="1"/>
      <c r="R1066" s="1" t="s">
        <v>1046</v>
      </c>
      <c r="S1066" s="2" t="s">
        <v>959</v>
      </c>
      <c r="T1066" s="4" t="s">
        <v>535</v>
      </c>
      <c r="X1066" t="str">
        <f t="shared" si="117"/>
        <v/>
      </c>
    </row>
    <row r="1067" spans="1:24" ht="14.25">
      <c r="A1067" s="1" t="str">
        <f t="shared" si="112"/>
        <v>d709aed6</v>
      </c>
      <c r="B1067" s="3">
        <v>45450</v>
      </c>
      <c r="C1067" s="2" t="str">
        <f t="shared" si="113"/>
        <v>South</v>
      </c>
      <c r="D1067" s="4" t="str">
        <f t="shared" si="114"/>
        <v>Clothing</v>
      </c>
      <c r="E1067" s="1">
        <v>3384.89</v>
      </c>
      <c r="F1067" s="1">
        <v>47</v>
      </c>
      <c r="G1067" s="1">
        <v>45</v>
      </c>
      <c r="H1067" s="1">
        <v>946.11</v>
      </c>
      <c r="I1067">
        <f t="shared" si="115"/>
        <v>2496.4375124875119</v>
      </c>
      <c r="J1067">
        <f t="shared" si="116"/>
        <v>2498933.9499999993</v>
      </c>
      <c r="K1067" s="1">
        <f t="shared" si="118"/>
        <v>495.55500000000001</v>
      </c>
      <c r="L1067" s="1"/>
      <c r="M1067" s="1"/>
      <c r="N1067" s="1"/>
      <c r="O1067" s="1"/>
      <c r="P1067" s="1"/>
      <c r="Q1067" s="1"/>
      <c r="R1067" s="1" t="s">
        <v>1047</v>
      </c>
      <c r="S1067" s="2" t="s">
        <v>3913</v>
      </c>
      <c r="T1067" s="4" t="s">
        <v>1474</v>
      </c>
      <c r="X1067" t="str">
        <f t="shared" si="117"/>
        <v/>
      </c>
    </row>
    <row r="1068" spans="1:24" ht="14.25">
      <c r="A1068" s="1" t="str">
        <f t="shared" si="112"/>
        <v>4b8b56e3</v>
      </c>
      <c r="B1068" s="3">
        <v>45060</v>
      </c>
      <c r="C1068" s="2" t="str">
        <f t="shared" si="113"/>
        <v>South</v>
      </c>
      <c r="D1068" s="4" t="str">
        <f t="shared" si="114"/>
        <v>Sports</v>
      </c>
      <c r="E1068" s="1">
        <v>3395.27</v>
      </c>
      <c r="F1068" s="1">
        <v>29</v>
      </c>
      <c r="G1068" s="1">
        <v>28</v>
      </c>
      <c r="H1068" s="1">
        <v>1395.92</v>
      </c>
      <c r="I1068">
        <f t="shared" si="115"/>
        <v>2496.4375124875119</v>
      </c>
      <c r="J1068">
        <f t="shared" si="116"/>
        <v>2498933.9499999993</v>
      </c>
      <c r="K1068" s="1">
        <f t="shared" si="118"/>
        <v>711.96</v>
      </c>
      <c r="L1068" s="1"/>
      <c r="M1068" s="1"/>
      <c r="N1068" s="1"/>
      <c r="O1068" s="1"/>
      <c r="P1068" s="1"/>
      <c r="Q1068" s="1"/>
      <c r="R1068" s="1" t="s">
        <v>1048</v>
      </c>
      <c r="S1068" s="2" t="s">
        <v>3913</v>
      </c>
      <c r="T1068" s="4" t="s">
        <v>17</v>
      </c>
      <c r="X1068" t="str">
        <f t="shared" si="117"/>
        <v/>
      </c>
    </row>
    <row r="1069" spans="1:24" ht="14.25">
      <c r="A1069" s="1" t="str">
        <f t="shared" si="112"/>
        <v>ea2c253e</v>
      </c>
      <c r="B1069" s="3">
        <v>45252</v>
      </c>
      <c r="C1069" s="2" t="str">
        <f t="shared" si="113"/>
        <v>South</v>
      </c>
      <c r="D1069" s="4" t="str">
        <f t="shared" si="114"/>
        <v>Electronics</v>
      </c>
      <c r="E1069" s="1">
        <v>2156.92</v>
      </c>
      <c r="F1069" s="1">
        <v>20</v>
      </c>
      <c r="G1069" s="1">
        <v>34</v>
      </c>
      <c r="H1069" s="1">
        <v>183.51</v>
      </c>
      <c r="I1069">
        <f t="shared" si="115"/>
        <v>2496.4375124875119</v>
      </c>
      <c r="J1069">
        <f t="shared" si="116"/>
        <v>2498933.9499999993</v>
      </c>
      <c r="K1069" s="1">
        <f t="shared" si="118"/>
        <v>108.755</v>
      </c>
      <c r="L1069" s="1"/>
      <c r="M1069" s="1"/>
      <c r="N1069" s="1"/>
      <c r="O1069" s="1"/>
      <c r="P1069" s="1"/>
      <c r="Q1069" s="1"/>
      <c r="R1069" s="1" t="s">
        <v>1049</v>
      </c>
      <c r="S1069" s="2" t="s">
        <v>3913</v>
      </c>
      <c r="T1069" s="4" t="s">
        <v>291</v>
      </c>
      <c r="X1069" t="str">
        <f t="shared" si="117"/>
        <v/>
      </c>
    </row>
    <row r="1070" spans="1:24" ht="14.25">
      <c r="A1070" s="1" t="str">
        <f t="shared" si="112"/>
        <v>10aa818e</v>
      </c>
      <c r="B1070" s="3">
        <v>45217</v>
      </c>
      <c r="C1070" s="2" t="str">
        <f t="shared" si="113"/>
        <v>West</v>
      </c>
      <c r="D1070" s="4" t="str">
        <f t="shared" si="114"/>
        <v>Furniture</v>
      </c>
      <c r="E1070" s="1">
        <v>2709.84</v>
      </c>
      <c r="F1070" s="1">
        <v>6</v>
      </c>
      <c r="G1070" s="1">
        <v>47</v>
      </c>
      <c r="H1070" s="1">
        <v>727.32</v>
      </c>
      <c r="I1070">
        <f t="shared" si="115"/>
        <v>2537.5954861821929</v>
      </c>
      <c r="J1070">
        <f t="shared" si="116"/>
        <v>2479230.7900000024</v>
      </c>
      <c r="K1070" s="1">
        <f t="shared" si="118"/>
        <v>387.16</v>
      </c>
      <c r="L1070" s="1"/>
      <c r="M1070" s="1"/>
      <c r="N1070" s="1"/>
      <c r="O1070" s="1"/>
      <c r="P1070" s="1"/>
      <c r="Q1070" s="1"/>
      <c r="R1070" s="1" t="s">
        <v>1050</v>
      </c>
      <c r="S1070" s="2" t="s">
        <v>959</v>
      </c>
      <c r="T1070" s="4" t="s">
        <v>535</v>
      </c>
      <c r="X1070" t="str">
        <f t="shared" si="117"/>
        <v/>
      </c>
    </row>
    <row r="1071" spans="1:24" ht="14.25">
      <c r="A1071" s="1" t="str">
        <f t="shared" si="112"/>
        <v>5781025d</v>
      </c>
      <c r="B1071" s="3">
        <v>45192</v>
      </c>
      <c r="C1071" s="2" t="str">
        <f t="shared" si="113"/>
        <v>West</v>
      </c>
      <c r="D1071" s="4" t="str">
        <f t="shared" si="114"/>
        <v>Clothing</v>
      </c>
      <c r="E1071" s="1">
        <v>4696.13</v>
      </c>
      <c r="F1071" s="1">
        <v>27</v>
      </c>
      <c r="G1071" s="1">
        <v>39</v>
      </c>
      <c r="H1071" s="1">
        <v>270.3</v>
      </c>
      <c r="I1071">
        <f t="shared" si="115"/>
        <v>2537.5954861821929</v>
      </c>
      <c r="J1071">
        <f t="shared" si="116"/>
        <v>2479230.7900000024</v>
      </c>
      <c r="K1071" s="1">
        <f t="shared" si="118"/>
        <v>154.65</v>
      </c>
      <c r="L1071" s="1"/>
      <c r="M1071" s="1"/>
      <c r="N1071" s="1"/>
      <c r="O1071" s="1"/>
      <c r="P1071" s="1"/>
      <c r="Q1071" s="1"/>
      <c r="R1071" s="1" t="s">
        <v>1051</v>
      </c>
      <c r="S1071" s="2" t="s">
        <v>959</v>
      </c>
      <c r="T1071" s="4" t="s">
        <v>1474</v>
      </c>
      <c r="X1071" t="str">
        <f t="shared" si="117"/>
        <v/>
      </c>
    </row>
    <row r="1072" spans="1:24" ht="14.25">
      <c r="A1072" s="1" t="str">
        <f t="shared" si="112"/>
        <v>4.7047E+69</v>
      </c>
      <c r="B1072" s="3">
        <v>45475</v>
      </c>
      <c r="C1072" s="2" t="str">
        <f t="shared" si="113"/>
        <v>East</v>
      </c>
      <c r="D1072" s="4" t="str">
        <f t="shared" si="114"/>
        <v>Sports</v>
      </c>
      <c r="E1072" s="1">
        <v>1033.6600000000001</v>
      </c>
      <c r="F1072" s="1">
        <v>9</v>
      </c>
      <c r="G1072" s="1">
        <v>32</v>
      </c>
      <c r="H1072" s="1">
        <v>646.04999999999995</v>
      </c>
      <c r="I1072">
        <f t="shared" si="115"/>
        <v>2506.2477027027048</v>
      </c>
      <c r="J1072">
        <f t="shared" si="116"/>
        <v>2596472.620000002</v>
      </c>
      <c r="K1072" s="1">
        <f t="shared" si="118"/>
        <v>339.02499999999998</v>
      </c>
      <c r="L1072" s="1"/>
      <c r="M1072" s="1"/>
      <c r="N1072" s="1"/>
      <c r="O1072" s="1"/>
      <c r="P1072" s="1"/>
      <c r="Q1072" s="1"/>
      <c r="R1072" s="5">
        <v>4.7047000000000003E+69</v>
      </c>
      <c r="S1072" s="2" t="s">
        <v>3912</v>
      </c>
      <c r="T1072" s="4" t="s">
        <v>17</v>
      </c>
      <c r="X1072" t="str">
        <f t="shared" si="117"/>
        <v/>
      </c>
    </row>
    <row r="1073" spans="1:24" ht="14.25">
      <c r="A1073" s="1" t="str">
        <f t="shared" si="112"/>
        <v>dfdc1901</v>
      </c>
      <c r="B1073" s="3">
        <v>44999</v>
      </c>
      <c r="C1073" s="2" t="str">
        <f t="shared" si="113"/>
        <v>South</v>
      </c>
      <c r="D1073" s="4" t="str">
        <f t="shared" si="114"/>
        <v>Furniture</v>
      </c>
      <c r="E1073" s="1">
        <v>3869.89</v>
      </c>
      <c r="F1073" s="1">
        <v>5</v>
      </c>
      <c r="G1073" s="1">
        <v>12</v>
      </c>
      <c r="H1073" s="1">
        <v>718.54</v>
      </c>
      <c r="I1073">
        <f t="shared" si="115"/>
        <v>2496.4375124875119</v>
      </c>
      <c r="J1073">
        <f t="shared" si="116"/>
        <v>2498933.9499999993</v>
      </c>
      <c r="K1073" s="1">
        <f t="shared" si="118"/>
        <v>365.27</v>
      </c>
      <c r="L1073" s="1"/>
      <c r="M1073" s="1"/>
      <c r="N1073" s="1"/>
      <c r="O1073" s="1"/>
      <c r="P1073" s="1"/>
      <c r="Q1073" s="1"/>
      <c r="R1073" s="1" t="s">
        <v>1052</v>
      </c>
      <c r="S1073" s="2" t="s">
        <v>3913</v>
      </c>
      <c r="T1073" s="4" t="s">
        <v>535</v>
      </c>
      <c r="X1073" t="str">
        <f t="shared" si="117"/>
        <v/>
      </c>
    </row>
    <row r="1074" spans="1:24" ht="14.25">
      <c r="A1074" s="1" t="str">
        <f t="shared" si="112"/>
        <v>a093f46b</v>
      </c>
      <c r="B1074" s="3">
        <v>45150</v>
      </c>
      <c r="C1074" s="2" t="str">
        <f t="shared" si="113"/>
        <v>North</v>
      </c>
      <c r="D1074" s="4" t="str">
        <f t="shared" si="114"/>
        <v>Groceries</v>
      </c>
      <c r="E1074" s="1">
        <v>3098.01</v>
      </c>
      <c r="F1074" s="1">
        <v>6</v>
      </c>
      <c r="G1074" s="1">
        <v>8</v>
      </c>
      <c r="H1074" s="1">
        <v>700.82</v>
      </c>
      <c r="I1074">
        <f t="shared" si="115"/>
        <v>2571.1423225152107</v>
      </c>
      <c r="J1074">
        <f t="shared" si="116"/>
        <v>2535146.3299999977</v>
      </c>
      <c r="K1074" s="1">
        <f t="shared" si="118"/>
        <v>354.41</v>
      </c>
      <c r="L1074" s="1"/>
      <c r="M1074" s="1"/>
      <c r="N1074" s="1"/>
      <c r="O1074" s="1"/>
      <c r="P1074" s="1"/>
      <c r="Q1074" s="1"/>
      <c r="R1074" s="1" t="s">
        <v>1053</v>
      </c>
      <c r="S1074" s="2" t="s">
        <v>3910</v>
      </c>
      <c r="T1074" s="4" t="s">
        <v>88</v>
      </c>
      <c r="X1074" t="str">
        <f t="shared" si="117"/>
        <v/>
      </c>
    </row>
    <row r="1075" spans="1:24" ht="14.25">
      <c r="A1075" s="1" t="str">
        <f t="shared" si="112"/>
        <v>ef278215</v>
      </c>
      <c r="B1075" s="3">
        <v>45114</v>
      </c>
      <c r="C1075" s="2" t="str">
        <f t="shared" si="113"/>
        <v>North</v>
      </c>
      <c r="D1075" s="4" t="str">
        <f t="shared" si="114"/>
        <v>Electronics</v>
      </c>
      <c r="E1075" s="1">
        <v>2439.6799999999998</v>
      </c>
      <c r="F1075" s="1">
        <v>38</v>
      </c>
      <c r="G1075" s="1">
        <v>33</v>
      </c>
      <c r="H1075" s="1">
        <v>1647.74</v>
      </c>
      <c r="I1075">
        <f t="shared" si="115"/>
        <v>2571.1423225152107</v>
      </c>
      <c r="J1075">
        <f t="shared" si="116"/>
        <v>2535146.3299999977</v>
      </c>
      <c r="K1075" s="1">
        <f t="shared" si="118"/>
        <v>840.37</v>
      </c>
      <c r="L1075" s="1"/>
      <c r="M1075" s="1"/>
      <c r="N1075" s="1"/>
      <c r="O1075" s="1"/>
      <c r="P1075" s="1"/>
      <c r="Q1075" s="1"/>
      <c r="R1075" s="1" t="s">
        <v>1054</v>
      </c>
      <c r="S1075" s="2" t="s">
        <v>3910</v>
      </c>
      <c r="T1075" s="4" t="s">
        <v>291</v>
      </c>
      <c r="X1075" t="str">
        <f t="shared" si="117"/>
        <v/>
      </c>
    </row>
    <row r="1076" spans="1:24" ht="14.25">
      <c r="A1076" s="1" t="str">
        <f t="shared" si="112"/>
        <v>a004934d</v>
      </c>
      <c r="B1076" s="3">
        <v>44910</v>
      </c>
      <c r="C1076" s="2" t="str">
        <f t="shared" si="113"/>
        <v>West</v>
      </c>
      <c r="D1076" s="4" t="str">
        <f t="shared" si="114"/>
        <v>Furniture</v>
      </c>
      <c r="E1076" s="1">
        <v>842.81</v>
      </c>
      <c r="F1076" s="1">
        <v>40</v>
      </c>
      <c r="G1076" s="1">
        <v>19</v>
      </c>
      <c r="H1076" s="1">
        <v>583.15</v>
      </c>
      <c r="I1076">
        <f t="shared" si="115"/>
        <v>2537.5954861821929</v>
      </c>
      <c r="J1076">
        <f t="shared" si="116"/>
        <v>2479230.7900000024</v>
      </c>
      <c r="K1076" s="1">
        <f t="shared" si="118"/>
        <v>301.07499999999999</v>
      </c>
      <c r="L1076" s="1"/>
      <c r="M1076" s="1"/>
      <c r="N1076" s="1"/>
      <c r="O1076" s="1"/>
      <c r="P1076" s="1"/>
      <c r="Q1076" s="1"/>
      <c r="R1076" s="1" t="s">
        <v>1055</v>
      </c>
      <c r="S1076" s="2" t="s">
        <v>959</v>
      </c>
      <c r="T1076" s="4" t="s">
        <v>535</v>
      </c>
      <c r="X1076" t="str">
        <f t="shared" si="117"/>
        <v/>
      </c>
    </row>
    <row r="1077" spans="1:24" ht="14.25">
      <c r="A1077" s="1" t="str">
        <f t="shared" si="112"/>
        <v>ca592379</v>
      </c>
      <c r="B1077" s="3">
        <v>45025</v>
      </c>
      <c r="C1077" s="2" t="str">
        <f t="shared" si="113"/>
        <v>East</v>
      </c>
      <c r="D1077" s="4" t="str">
        <f t="shared" si="114"/>
        <v>Furniture</v>
      </c>
      <c r="E1077" s="1">
        <v>2458.19</v>
      </c>
      <c r="F1077" s="1">
        <v>34</v>
      </c>
      <c r="G1077" s="1">
        <v>4</v>
      </c>
      <c r="H1077" s="1">
        <v>1909</v>
      </c>
      <c r="I1077">
        <f t="shared" si="115"/>
        <v>2506.2477027027048</v>
      </c>
      <c r="J1077">
        <f t="shared" si="116"/>
        <v>2596472.620000002</v>
      </c>
      <c r="K1077" s="1">
        <f t="shared" si="118"/>
        <v>956.5</v>
      </c>
      <c r="L1077" s="1"/>
      <c r="M1077" s="1"/>
      <c r="N1077" s="1"/>
      <c r="O1077" s="1"/>
      <c r="P1077" s="1"/>
      <c r="Q1077" s="1"/>
      <c r="R1077" s="1" t="s">
        <v>1056</v>
      </c>
      <c r="S1077" s="2" t="s">
        <v>3912</v>
      </c>
      <c r="T1077" s="4" t="s">
        <v>535</v>
      </c>
      <c r="X1077" t="str">
        <f t="shared" si="117"/>
        <v/>
      </c>
    </row>
    <row r="1078" spans="1:24" ht="14.25">
      <c r="A1078" s="1" t="str">
        <f t="shared" si="112"/>
        <v>4b136343</v>
      </c>
      <c r="B1078" s="3">
        <v>44893</v>
      </c>
      <c r="C1078" s="2" t="str">
        <f t="shared" si="113"/>
        <v>North</v>
      </c>
      <c r="D1078" s="4" t="str">
        <f t="shared" si="114"/>
        <v>Furniture</v>
      </c>
      <c r="E1078" s="1">
        <v>975.06</v>
      </c>
      <c r="F1078" s="1">
        <v>39</v>
      </c>
      <c r="G1078" s="1">
        <v>24</v>
      </c>
      <c r="H1078" s="1">
        <v>737.78</v>
      </c>
      <c r="I1078">
        <f t="shared" si="115"/>
        <v>2571.1423225152107</v>
      </c>
      <c r="J1078">
        <f t="shared" si="116"/>
        <v>2535146.3299999977</v>
      </c>
      <c r="K1078" s="1">
        <f t="shared" si="118"/>
        <v>380.89</v>
      </c>
      <c r="L1078" s="1"/>
      <c r="M1078" s="1"/>
      <c r="N1078" s="1"/>
      <c r="O1078" s="1"/>
      <c r="P1078" s="1"/>
      <c r="Q1078" s="1"/>
      <c r="R1078" s="1" t="s">
        <v>1057</v>
      </c>
      <c r="S1078" s="2" t="s">
        <v>3910</v>
      </c>
      <c r="T1078" s="4" t="s">
        <v>535</v>
      </c>
      <c r="X1078" t="str">
        <f t="shared" si="117"/>
        <v/>
      </c>
    </row>
    <row r="1079" spans="1:24" ht="14.25">
      <c r="A1079" s="1" t="str">
        <f t="shared" si="112"/>
        <v>5bcefb32</v>
      </c>
      <c r="B1079" s="3">
        <v>45174</v>
      </c>
      <c r="C1079" s="2" t="str">
        <f t="shared" si="113"/>
        <v>South</v>
      </c>
      <c r="D1079" s="4" t="str">
        <f t="shared" si="114"/>
        <v>Sports</v>
      </c>
      <c r="E1079" s="1">
        <v>3202.73</v>
      </c>
      <c r="F1079" s="1">
        <v>24</v>
      </c>
      <c r="G1079" s="1">
        <v>33</v>
      </c>
      <c r="H1079" s="1">
        <v>539.78</v>
      </c>
      <c r="I1079">
        <f t="shared" si="115"/>
        <v>2496.4375124875119</v>
      </c>
      <c r="J1079">
        <f t="shared" si="116"/>
        <v>2498933.9499999993</v>
      </c>
      <c r="K1079" s="1">
        <f t="shared" si="118"/>
        <v>286.39</v>
      </c>
      <c r="L1079" s="1"/>
      <c r="M1079" s="1"/>
      <c r="N1079" s="1"/>
      <c r="O1079" s="1"/>
      <c r="P1079" s="1"/>
      <c r="Q1079" s="1"/>
      <c r="R1079" s="1" t="s">
        <v>1058</v>
      </c>
      <c r="S1079" s="2" t="s">
        <v>3913</v>
      </c>
      <c r="T1079" s="4" t="s">
        <v>17</v>
      </c>
      <c r="X1079" t="str">
        <f t="shared" si="117"/>
        <v/>
      </c>
    </row>
    <row r="1080" spans="1:24" ht="14.25">
      <c r="A1080" s="1" t="str">
        <f t="shared" si="112"/>
        <v>1bd65c9f</v>
      </c>
      <c r="B1080" s="3">
        <v>45369</v>
      </c>
      <c r="C1080" s="2" t="str">
        <f t="shared" si="113"/>
        <v>East</v>
      </c>
      <c r="D1080" s="4" t="str">
        <f t="shared" si="114"/>
        <v>Furniture</v>
      </c>
      <c r="E1080" s="1">
        <v>2594.16</v>
      </c>
      <c r="F1080" s="1">
        <v>33</v>
      </c>
      <c r="G1080" s="1">
        <v>16</v>
      </c>
      <c r="H1080" s="1">
        <v>1914.86</v>
      </c>
      <c r="I1080">
        <f t="shared" si="115"/>
        <v>2506.2477027027048</v>
      </c>
      <c r="J1080">
        <f t="shared" si="116"/>
        <v>2596472.620000002</v>
      </c>
      <c r="K1080" s="1">
        <f t="shared" si="118"/>
        <v>965.43</v>
      </c>
      <c r="L1080" s="1"/>
      <c r="M1080" s="1"/>
      <c r="N1080" s="1"/>
      <c r="O1080" s="1"/>
      <c r="P1080" s="1"/>
      <c r="Q1080" s="1"/>
      <c r="R1080" s="1" t="s">
        <v>1059</v>
      </c>
      <c r="S1080" s="2" t="s">
        <v>3912</v>
      </c>
      <c r="T1080" s="4" t="s">
        <v>535</v>
      </c>
      <c r="X1080" t="str">
        <f t="shared" si="117"/>
        <v/>
      </c>
    </row>
    <row r="1081" spans="1:24" ht="14.25">
      <c r="A1081" s="1" t="str">
        <f t="shared" si="112"/>
        <v>15553ac3</v>
      </c>
      <c r="B1081" s="3">
        <v>45334</v>
      </c>
      <c r="C1081" s="2" t="str">
        <f t="shared" si="113"/>
        <v>West</v>
      </c>
      <c r="D1081" s="4" t="str">
        <f t="shared" si="114"/>
        <v>Furniture</v>
      </c>
      <c r="E1081" s="1">
        <v>2210.71</v>
      </c>
      <c r="F1081" s="1">
        <v>38</v>
      </c>
      <c r="G1081" s="1">
        <v>20</v>
      </c>
      <c r="H1081" s="1">
        <v>1818.17</v>
      </c>
      <c r="I1081">
        <f t="shared" si="115"/>
        <v>2537.5954861821929</v>
      </c>
      <c r="J1081">
        <f t="shared" si="116"/>
        <v>2479230.7900000024</v>
      </c>
      <c r="K1081" s="1">
        <f t="shared" si="118"/>
        <v>919.08500000000004</v>
      </c>
      <c r="L1081" s="1"/>
      <c r="M1081" s="1"/>
      <c r="N1081" s="1"/>
      <c r="O1081" s="1"/>
      <c r="P1081" s="1"/>
      <c r="Q1081" s="1"/>
      <c r="R1081" s="1" t="s">
        <v>1060</v>
      </c>
      <c r="S1081" s="2" t="s">
        <v>959</v>
      </c>
      <c r="T1081" s="4" t="s">
        <v>535</v>
      </c>
      <c r="X1081" t="str">
        <f t="shared" si="117"/>
        <v/>
      </c>
    </row>
    <row r="1082" spans="1:24" ht="14.25">
      <c r="A1082" s="1" t="str">
        <f t="shared" si="112"/>
        <v>6ef6535e</v>
      </c>
      <c r="B1082" s="3">
        <v>45141</v>
      </c>
      <c r="C1082" s="2" t="str">
        <f t="shared" si="113"/>
        <v>North</v>
      </c>
      <c r="D1082" s="4" t="str">
        <f t="shared" si="114"/>
        <v>Electronics</v>
      </c>
      <c r="E1082" s="1">
        <v>4415.93</v>
      </c>
      <c r="F1082" s="1">
        <v>28</v>
      </c>
      <c r="G1082" s="1">
        <v>46</v>
      </c>
      <c r="H1082" s="1">
        <v>1028.93</v>
      </c>
      <c r="I1082">
        <f t="shared" si="115"/>
        <v>2571.1423225152107</v>
      </c>
      <c r="J1082">
        <f t="shared" si="116"/>
        <v>2535146.3299999977</v>
      </c>
      <c r="K1082" s="1">
        <f t="shared" si="118"/>
        <v>537.46500000000003</v>
      </c>
      <c r="L1082" s="1"/>
      <c r="M1082" s="1"/>
      <c r="N1082" s="1"/>
      <c r="O1082" s="1"/>
      <c r="P1082" s="1"/>
      <c r="Q1082" s="1"/>
      <c r="R1082" s="1" t="s">
        <v>1061</v>
      </c>
      <c r="S1082" s="2" t="s">
        <v>3910</v>
      </c>
      <c r="T1082" s="4" t="s">
        <v>291</v>
      </c>
      <c r="X1082" t="str">
        <f t="shared" si="117"/>
        <v/>
      </c>
    </row>
    <row r="1083" spans="1:24" ht="14.25">
      <c r="A1083" s="1" t="str">
        <f t="shared" si="112"/>
        <v>1615c244</v>
      </c>
      <c r="B1083" s="3">
        <v>45371</v>
      </c>
      <c r="C1083" s="2" t="str">
        <f t="shared" si="113"/>
        <v>East</v>
      </c>
      <c r="D1083" s="4" t="str">
        <f t="shared" si="114"/>
        <v>Groceries</v>
      </c>
      <c r="E1083" s="1">
        <v>2247.6999999999998</v>
      </c>
      <c r="F1083" s="1">
        <v>18</v>
      </c>
      <c r="G1083" s="1">
        <v>28</v>
      </c>
      <c r="H1083" s="1">
        <v>742.35</v>
      </c>
      <c r="I1083">
        <f t="shared" si="115"/>
        <v>2506.2477027027048</v>
      </c>
      <c r="J1083">
        <f t="shared" si="116"/>
        <v>2596472.620000002</v>
      </c>
      <c r="K1083" s="1">
        <f t="shared" si="118"/>
        <v>385.17500000000001</v>
      </c>
      <c r="L1083" s="1"/>
      <c r="M1083" s="1"/>
      <c r="N1083" s="1"/>
      <c r="O1083" s="1"/>
      <c r="P1083" s="1"/>
      <c r="Q1083" s="1"/>
      <c r="R1083" s="1" t="s">
        <v>1062</v>
      </c>
      <c r="S1083" s="2" t="s">
        <v>3912</v>
      </c>
      <c r="T1083" s="4" t="s">
        <v>88</v>
      </c>
      <c r="X1083" t="str">
        <f t="shared" si="117"/>
        <v/>
      </c>
    </row>
    <row r="1084" spans="1:24" ht="14.25">
      <c r="A1084" s="1" t="str">
        <f t="shared" si="112"/>
        <v>4903f67e</v>
      </c>
      <c r="B1084" s="3">
        <v>45448</v>
      </c>
      <c r="C1084" s="2" t="str">
        <f t="shared" si="113"/>
        <v>South</v>
      </c>
      <c r="D1084" s="4" t="str">
        <f t="shared" si="114"/>
        <v>Clothing</v>
      </c>
      <c r="E1084" s="1">
        <v>4664.6899999999996</v>
      </c>
      <c r="F1084" s="1">
        <v>11</v>
      </c>
      <c r="G1084" s="1">
        <v>42</v>
      </c>
      <c r="H1084" s="1">
        <v>915.1</v>
      </c>
      <c r="I1084">
        <f t="shared" si="115"/>
        <v>2496.4375124875119</v>
      </c>
      <c r="J1084">
        <f t="shared" si="116"/>
        <v>2498933.9499999993</v>
      </c>
      <c r="K1084" s="1">
        <f t="shared" si="118"/>
        <v>478.55</v>
      </c>
      <c r="L1084" s="1"/>
      <c r="M1084" s="1"/>
      <c r="N1084" s="1"/>
      <c r="O1084" s="1"/>
      <c r="P1084" s="1"/>
      <c r="Q1084" s="1"/>
      <c r="R1084" s="1" t="s">
        <v>1063</v>
      </c>
      <c r="S1084" s="2" t="s">
        <v>3913</v>
      </c>
      <c r="T1084" s="4" t="s">
        <v>1474</v>
      </c>
      <c r="X1084" t="str">
        <f t="shared" si="117"/>
        <v/>
      </c>
    </row>
    <row r="1085" spans="1:24" ht="14.25">
      <c r="A1085" s="1" t="str">
        <f t="shared" si="112"/>
        <v>1287d885</v>
      </c>
      <c r="B1085" s="3">
        <v>45585</v>
      </c>
      <c r="C1085" s="2" t="str">
        <f t="shared" si="113"/>
        <v>West</v>
      </c>
      <c r="D1085" s="4" t="str">
        <f t="shared" si="114"/>
        <v>Groceries</v>
      </c>
      <c r="E1085" s="1">
        <v>2945.18</v>
      </c>
      <c r="F1085" s="1">
        <v>28</v>
      </c>
      <c r="G1085" s="1">
        <v>11</v>
      </c>
      <c r="H1085" s="1">
        <v>1167.69</v>
      </c>
      <c r="I1085">
        <f t="shared" si="115"/>
        <v>2537.5954861821929</v>
      </c>
      <c r="J1085">
        <f t="shared" si="116"/>
        <v>2479230.7900000024</v>
      </c>
      <c r="K1085" s="1">
        <f t="shared" si="118"/>
        <v>589.34500000000003</v>
      </c>
      <c r="L1085" s="1"/>
      <c r="M1085" s="1"/>
      <c r="N1085" s="1"/>
      <c r="O1085" s="1"/>
      <c r="P1085" s="1"/>
      <c r="Q1085" s="1"/>
      <c r="R1085" s="1" t="s">
        <v>1064</v>
      </c>
      <c r="S1085" s="2" t="s">
        <v>959</v>
      </c>
      <c r="T1085" s="4" t="s">
        <v>88</v>
      </c>
      <c r="X1085" t="str">
        <f t="shared" si="117"/>
        <v/>
      </c>
    </row>
    <row r="1086" spans="1:24" ht="14.25">
      <c r="A1086" s="1" t="str">
        <f t="shared" si="112"/>
        <v>27d4561b</v>
      </c>
      <c r="B1086" s="3">
        <v>45196</v>
      </c>
      <c r="C1086" s="2" t="str">
        <f t="shared" si="113"/>
        <v>West</v>
      </c>
      <c r="D1086" s="4" t="str">
        <f t="shared" si="114"/>
        <v>Clothing</v>
      </c>
      <c r="E1086" s="1">
        <v>4648.0600000000004</v>
      </c>
      <c r="F1086" s="1">
        <v>27</v>
      </c>
      <c r="G1086" s="1">
        <v>26</v>
      </c>
      <c r="H1086" s="1">
        <v>896.94</v>
      </c>
      <c r="I1086">
        <f t="shared" si="115"/>
        <v>2537.5954861821929</v>
      </c>
      <c r="J1086">
        <f t="shared" si="116"/>
        <v>2479230.7900000024</v>
      </c>
      <c r="K1086" s="1">
        <f t="shared" si="118"/>
        <v>461.47</v>
      </c>
      <c r="L1086" s="1"/>
      <c r="M1086" s="1"/>
      <c r="N1086" s="1"/>
      <c r="O1086" s="1"/>
      <c r="P1086" s="1"/>
      <c r="Q1086" s="1"/>
      <c r="R1086" s="1" t="s">
        <v>1065</v>
      </c>
      <c r="S1086" s="2" t="s">
        <v>959</v>
      </c>
      <c r="T1086" s="4" t="s">
        <v>1474</v>
      </c>
      <c r="X1086" t="str">
        <f t="shared" si="117"/>
        <v/>
      </c>
    </row>
    <row r="1087" spans="1:24" ht="14.25">
      <c r="A1087" s="1" t="str">
        <f t="shared" si="112"/>
        <v>f434983a</v>
      </c>
      <c r="B1087" s="3">
        <v>44884</v>
      </c>
      <c r="C1087" s="2" t="str">
        <f t="shared" si="113"/>
        <v>South</v>
      </c>
      <c r="D1087" s="4" t="str">
        <f t="shared" si="114"/>
        <v>Clothing</v>
      </c>
      <c r="E1087" s="1">
        <v>4686.3</v>
      </c>
      <c r="F1087" s="1">
        <v>14</v>
      </c>
      <c r="G1087" s="1">
        <v>28</v>
      </c>
      <c r="H1087" s="1">
        <v>377.92</v>
      </c>
      <c r="I1087">
        <f t="shared" si="115"/>
        <v>2496.4375124875119</v>
      </c>
      <c r="J1087">
        <f t="shared" si="116"/>
        <v>2498933.9499999993</v>
      </c>
      <c r="K1087" s="1">
        <f t="shared" si="118"/>
        <v>202.96</v>
      </c>
      <c r="L1087" s="1"/>
      <c r="M1087" s="1"/>
      <c r="N1087" s="1"/>
      <c r="O1087" s="1"/>
      <c r="P1087" s="1"/>
      <c r="Q1087" s="1"/>
      <c r="R1087" s="1" t="s">
        <v>1066</v>
      </c>
      <c r="S1087" s="2" t="s">
        <v>3913</v>
      </c>
      <c r="T1087" s="4" t="s">
        <v>1474</v>
      </c>
      <c r="X1087" t="str">
        <f t="shared" si="117"/>
        <v/>
      </c>
    </row>
    <row r="1088" spans="1:24" ht="14.25">
      <c r="A1088" s="1" t="str">
        <f t="shared" si="112"/>
        <v>8511d343</v>
      </c>
      <c r="B1088" s="3">
        <v>45151</v>
      </c>
      <c r="C1088" s="2" t="str">
        <f t="shared" si="113"/>
        <v>East</v>
      </c>
      <c r="D1088" s="4" t="str">
        <f t="shared" si="114"/>
        <v>Furniture</v>
      </c>
      <c r="E1088" s="1">
        <v>2365.87</v>
      </c>
      <c r="F1088" s="1">
        <v>21</v>
      </c>
      <c r="G1088" s="1">
        <v>12</v>
      </c>
      <c r="H1088" s="1">
        <v>1126.51</v>
      </c>
      <c r="I1088">
        <f t="shared" si="115"/>
        <v>2506.2477027027048</v>
      </c>
      <c r="J1088">
        <f t="shared" si="116"/>
        <v>2596472.620000002</v>
      </c>
      <c r="K1088" s="1">
        <f t="shared" si="118"/>
        <v>569.255</v>
      </c>
      <c r="L1088" s="1"/>
      <c r="M1088" s="1"/>
      <c r="N1088" s="1"/>
      <c r="O1088" s="1"/>
      <c r="P1088" s="1"/>
      <c r="Q1088" s="1"/>
      <c r="R1088" s="1" t="s">
        <v>1067</v>
      </c>
      <c r="S1088" s="2" t="s">
        <v>3912</v>
      </c>
      <c r="T1088" s="4" t="s">
        <v>535</v>
      </c>
      <c r="X1088" t="str">
        <f t="shared" si="117"/>
        <v/>
      </c>
    </row>
    <row r="1089" spans="1:24" ht="14.25">
      <c r="A1089" s="1" t="str">
        <f t="shared" si="112"/>
        <v>e37444f1</v>
      </c>
      <c r="B1089" s="3">
        <v>45204</v>
      </c>
      <c r="C1089" s="2" t="str">
        <f t="shared" si="113"/>
        <v>North</v>
      </c>
      <c r="D1089" s="4" t="str">
        <f t="shared" si="114"/>
        <v>Groceries</v>
      </c>
      <c r="E1089" s="1">
        <v>4883.6499999999996</v>
      </c>
      <c r="F1089" s="1">
        <v>16</v>
      </c>
      <c r="G1089" s="1">
        <v>9</v>
      </c>
      <c r="H1089" s="1">
        <v>1926.65</v>
      </c>
      <c r="I1089">
        <f t="shared" si="115"/>
        <v>2571.1423225152107</v>
      </c>
      <c r="J1089">
        <f t="shared" si="116"/>
        <v>2535146.3299999977</v>
      </c>
      <c r="K1089" s="1">
        <f t="shared" si="118"/>
        <v>967.82500000000005</v>
      </c>
      <c r="L1089" s="1"/>
      <c r="M1089" s="1"/>
      <c r="N1089" s="1"/>
      <c r="O1089" s="1"/>
      <c r="P1089" s="1"/>
      <c r="Q1089" s="1"/>
      <c r="R1089" s="1" t="s">
        <v>1068</v>
      </c>
      <c r="S1089" s="2" t="s">
        <v>3910</v>
      </c>
      <c r="T1089" s="4" t="s">
        <v>88</v>
      </c>
      <c r="X1089" t="str">
        <f t="shared" si="117"/>
        <v/>
      </c>
    </row>
    <row r="1090" spans="1:24" ht="14.25">
      <c r="A1090" s="1" t="str">
        <f t="shared" ref="A1090:A1153" si="119">TRIM(R1090)</f>
        <v>cbf827e8</v>
      </c>
      <c r="B1090" s="3">
        <v>45327</v>
      </c>
      <c r="C1090" s="2" t="str">
        <f t="shared" ref="C1090:C1153" si="120">PROPER(TRIM(S1090))</f>
        <v>North</v>
      </c>
      <c r="D1090" s="4" t="str">
        <f t="shared" ref="D1090:D1153" si="121">PROPER(TRIM(SUBSTITUTE(T1090,"$","s")))</f>
        <v>Clothing</v>
      </c>
      <c r="E1090" s="1">
        <v>1705.34</v>
      </c>
      <c r="F1090" s="1">
        <v>49</v>
      </c>
      <c r="G1090" s="1">
        <v>46</v>
      </c>
      <c r="H1090" s="1">
        <v>145.30000000000001</v>
      </c>
      <c r="I1090">
        <f t="shared" ref="I1090:I1153" si="122">AVERAGEIFS(E:E,C:C,C1090)</f>
        <v>2571.1423225152107</v>
      </c>
      <c r="J1090">
        <f t="shared" ref="J1090:J1153" si="123">SUMIFS(E:E,C:C,C1090)</f>
        <v>2535146.3299999977</v>
      </c>
      <c r="K1090" s="1">
        <f t="shared" si="118"/>
        <v>95.65</v>
      </c>
      <c r="L1090" s="1"/>
      <c r="M1090" s="1"/>
      <c r="N1090" s="1"/>
      <c r="O1090" s="1"/>
      <c r="P1090" s="1"/>
      <c r="Q1090" s="1"/>
      <c r="R1090" s="1" t="s">
        <v>1069</v>
      </c>
      <c r="S1090" s="2" t="s">
        <v>3910</v>
      </c>
      <c r="T1090" s="4" t="s">
        <v>1474</v>
      </c>
      <c r="X1090" t="str">
        <f t="shared" si="117"/>
        <v/>
      </c>
    </row>
    <row r="1091" spans="1:24" ht="14.25">
      <c r="A1091" s="1" t="str">
        <f t="shared" si="119"/>
        <v>5d590c5b</v>
      </c>
      <c r="B1091" s="3">
        <v>45373</v>
      </c>
      <c r="C1091" s="2" t="str">
        <f t="shared" si="120"/>
        <v>East</v>
      </c>
      <c r="D1091" s="4" t="str">
        <f t="shared" si="121"/>
        <v>Sports</v>
      </c>
      <c r="E1091" s="1">
        <v>218.36</v>
      </c>
      <c r="F1091" s="1">
        <v>31</v>
      </c>
      <c r="G1091" s="1">
        <v>35</v>
      </c>
      <c r="H1091" s="1">
        <v>1777.78</v>
      </c>
      <c r="I1091">
        <f t="shared" si="122"/>
        <v>2506.2477027027048</v>
      </c>
      <c r="J1091">
        <f t="shared" si="123"/>
        <v>2596472.620000002</v>
      </c>
      <c r="K1091" s="1">
        <f t="shared" si="118"/>
        <v>906.39</v>
      </c>
      <c r="L1091" s="1"/>
      <c r="M1091" s="1"/>
      <c r="N1091" s="1"/>
      <c r="O1091" s="1"/>
      <c r="P1091" s="1"/>
      <c r="Q1091" s="1"/>
      <c r="R1091" s="1" t="s">
        <v>1070</v>
      </c>
      <c r="S1091" s="2" t="s">
        <v>3912</v>
      </c>
      <c r="T1091" s="4" t="s">
        <v>17</v>
      </c>
      <c r="X1091" t="str">
        <f t="shared" ref="X1091:X1154" si="124">SUBSTITUTE(SUBSTITUTE(W1091,"@",""),"#","")</f>
        <v/>
      </c>
    </row>
    <row r="1092" spans="1:24" ht="14.25">
      <c r="A1092" s="1" t="str">
        <f t="shared" si="119"/>
        <v>3aa8fceb</v>
      </c>
      <c r="B1092" s="3">
        <v>45117</v>
      </c>
      <c r="C1092" s="2" t="str">
        <f t="shared" si="120"/>
        <v>North</v>
      </c>
      <c r="D1092" s="4" t="str">
        <f t="shared" si="121"/>
        <v>Electronics</v>
      </c>
      <c r="E1092" s="1">
        <v>3098.37</v>
      </c>
      <c r="F1092" s="1">
        <v>18</v>
      </c>
      <c r="G1092" s="1">
        <v>41</v>
      </c>
      <c r="H1092" s="1">
        <v>892.04</v>
      </c>
      <c r="I1092">
        <f t="shared" si="122"/>
        <v>2571.1423225152107</v>
      </c>
      <c r="J1092">
        <f t="shared" si="123"/>
        <v>2535146.3299999977</v>
      </c>
      <c r="K1092" s="1">
        <f t="shared" si="118"/>
        <v>466.52</v>
      </c>
      <c r="L1092" s="1"/>
      <c r="M1092" s="1"/>
      <c r="N1092" s="1"/>
      <c r="O1092" s="1"/>
      <c r="P1092" s="1"/>
      <c r="Q1092" s="1"/>
      <c r="R1092" s="1" t="s">
        <v>1071</v>
      </c>
      <c r="S1092" s="2" t="s">
        <v>3910</v>
      </c>
      <c r="T1092" s="4" t="s">
        <v>291</v>
      </c>
      <c r="X1092" t="str">
        <f t="shared" si="124"/>
        <v/>
      </c>
    </row>
    <row r="1093" spans="1:24" ht="14.25">
      <c r="A1093" s="1" t="str">
        <f t="shared" si="119"/>
        <v>082cd281</v>
      </c>
      <c r="B1093" s="3">
        <v>45257</v>
      </c>
      <c r="C1093" s="2" t="str">
        <f t="shared" si="120"/>
        <v>North</v>
      </c>
      <c r="D1093" s="4" t="str">
        <f t="shared" si="121"/>
        <v>Furniture</v>
      </c>
      <c r="E1093" s="1">
        <v>4189.37</v>
      </c>
      <c r="F1093" s="1">
        <v>31</v>
      </c>
      <c r="G1093" s="1">
        <v>49</v>
      </c>
      <c r="H1093" s="1">
        <v>1436.1</v>
      </c>
      <c r="I1093">
        <f t="shared" si="122"/>
        <v>2571.1423225152107</v>
      </c>
      <c r="J1093">
        <f t="shared" si="123"/>
        <v>2535146.3299999977</v>
      </c>
      <c r="K1093" s="1">
        <f t="shared" si="118"/>
        <v>742.55</v>
      </c>
      <c r="L1093" s="1"/>
      <c r="M1093" s="1"/>
      <c r="N1093" s="1"/>
      <c r="O1093" s="1"/>
      <c r="P1093" s="1"/>
      <c r="Q1093" s="1"/>
      <c r="R1093" s="1" t="s">
        <v>1072</v>
      </c>
      <c r="S1093" s="2" t="s">
        <v>3910</v>
      </c>
      <c r="T1093" s="4" t="s">
        <v>535</v>
      </c>
      <c r="X1093" t="str">
        <f t="shared" si="124"/>
        <v/>
      </c>
    </row>
    <row r="1094" spans="1:24" ht="14.25">
      <c r="A1094" s="1" t="str">
        <f t="shared" si="119"/>
        <v>32026de9</v>
      </c>
      <c r="B1094" s="3">
        <v>45109</v>
      </c>
      <c r="C1094" s="2" t="str">
        <f t="shared" si="120"/>
        <v>South</v>
      </c>
      <c r="D1094" s="4" t="str">
        <f t="shared" si="121"/>
        <v>Groceries</v>
      </c>
      <c r="E1094" s="1">
        <v>3375.39</v>
      </c>
      <c r="F1094" s="1">
        <v>5</v>
      </c>
      <c r="G1094" s="1">
        <v>50</v>
      </c>
      <c r="H1094" s="1">
        <v>819.64</v>
      </c>
      <c r="I1094">
        <f t="shared" si="122"/>
        <v>2496.4375124875119</v>
      </c>
      <c r="J1094">
        <f t="shared" si="123"/>
        <v>2498933.9499999993</v>
      </c>
      <c r="K1094" s="1">
        <f t="shared" ref="K1094:K1157" si="125">AVERAGE(G1094,H1094)</f>
        <v>434.82</v>
      </c>
      <c r="L1094" s="1"/>
      <c r="M1094" s="1"/>
      <c r="N1094" s="1"/>
      <c r="O1094" s="1"/>
      <c r="P1094" s="1"/>
      <c r="Q1094" s="1"/>
      <c r="R1094" s="1" t="s">
        <v>1073</v>
      </c>
      <c r="S1094" s="2" t="s">
        <v>3913</v>
      </c>
      <c r="T1094" s="4" t="s">
        <v>88</v>
      </c>
      <c r="X1094" t="str">
        <f t="shared" si="124"/>
        <v/>
      </c>
    </row>
    <row r="1095" spans="1:24" ht="14.25">
      <c r="A1095" s="1" t="str">
        <f t="shared" si="119"/>
        <v>12b0b34d</v>
      </c>
      <c r="B1095" s="3">
        <v>45559</v>
      </c>
      <c r="C1095" s="2" t="str">
        <f t="shared" si="120"/>
        <v>South</v>
      </c>
      <c r="D1095" s="4" t="str">
        <f t="shared" si="121"/>
        <v>Electronics</v>
      </c>
      <c r="E1095" s="1">
        <v>1083.97</v>
      </c>
      <c r="F1095" s="1">
        <v>27</v>
      </c>
      <c r="G1095" s="1">
        <v>33</v>
      </c>
      <c r="H1095" s="1">
        <v>1074.57</v>
      </c>
      <c r="I1095">
        <f t="shared" si="122"/>
        <v>2496.4375124875119</v>
      </c>
      <c r="J1095">
        <f t="shared" si="123"/>
        <v>2498933.9499999993</v>
      </c>
      <c r="K1095" s="1">
        <f t="shared" si="125"/>
        <v>553.78499999999997</v>
      </c>
      <c r="L1095" s="1"/>
      <c r="M1095" s="1"/>
      <c r="N1095" s="1"/>
      <c r="O1095" s="1"/>
      <c r="P1095" s="1"/>
      <c r="Q1095" s="1"/>
      <c r="R1095" s="1" t="s">
        <v>1074</v>
      </c>
      <c r="S1095" s="2" t="s">
        <v>3913</v>
      </c>
      <c r="T1095" s="4" t="s">
        <v>291</v>
      </c>
      <c r="X1095" t="str">
        <f t="shared" si="124"/>
        <v/>
      </c>
    </row>
    <row r="1096" spans="1:24" ht="14.25">
      <c r="A1096" s="1" t="str">
        <f t="shared" si="119"/>
        <v>3d832a6a</v>
      </c>
      <c r="B1096" s="3">
        <v>45548</v>
      </c>
      <c r="C1096" s="2" t="str">
        <f t="shared" si="120"/>
        <v>North</v>
      </c>
      <c r="D1096" s="4" t="str">
        <f t="shared" si="121"/>
        <v>Sports</v>
      </c>
      <c r="E1096" s="1">
        <v>2160.83</v>
      </c>
      <c r="F1096" s="1">
        <v>37</v>
      </c>
      <c r="G1096" s="1">
        <v>8</v>
      </c>
      <c r="H1096" s="1">
        <v>620.03</v>
      </c>
      <c r="I1096">
        <f t="shared" si="122"/>
        <v>2571.1423225152107</v>
      </c>
      <c r="J1096">
        <f t="shared" si="123"/>
        <v>2535146.3299999977</v>
      </c>
      <c r="K1096" s="1">
        <f t="shared" si="125"/>
        <v>314.01499999999999</v>
      </c>
      <c r="L1096" s="1"/>
      <c r="M1096" s="1"/>
      <c r="N1096" s="1"/>
      <c r="O1096" s="1"/>
      <c r="P1096" s="1"/>
      <c r="Q1096" s="1"/>
      <c r="R1096" s="1" t="s">
        <v>1075</v>
      </c>
      <c r="S1096" s="2" t="s">
        <v>3910</v>
      </c>
      <c r="T1096" s="4" t="s">
        <v>17</v>
      </c>
      <c r="X1096" t="str">
        <f t="shared" si="124"/>
        <v/>
      </c>
    </row>
    <row r="1097" spans="1:24" ht="14.25">
      <c r="A1097" s="1" t="str">
        <f t="shared" si="119"/>
        <v>3f88c231</v>
      </c>
      <c r="B1097" s="3">
        <v>44953</v>
      </c>
      <c r="C1097" s="2" t="str">
        <f t="shared" si="120"/>
        <v>West</v>
      </c>
      <c r="D1097" s="4" t="str">
        <f t="shared" si="121"/>
        <v>Clothing</v>
      </c>
      <c r="E1097" s="1">
        <v>2904.24</v>
      </c>
      <c r="F1097" s="1">
        <v>2</v>
      </c>
      <c r="G1097" s="1">
        <v>0</v>
      </c>
      <c r="H1097" s="1">
        <v>1792.12</v>
      </c>
      <c r="I1097">
        <f t="shared" si="122"/>
        <v>2537.5954861821929</v>
      </c>
      <c r="J1097">
        <f t="shared" si="123"/>
        <v>2479230.7900000024</v>
      </c>
      <c r="K1097" s="1">
        <f t="shared" si="125"/>
        <v>896.06</v>
      </c>
      <c r="L1097" s="1"/>
      <c r="M1097" s="1"/>
      <c r="N1097" s="1"/>
      <c r="O1097" s="1"/>
      <c r="P1097" s="1"/>
      <c r="Q1097" s="1"/>
      <c r="R1097" s="1" t="s">
        <v>1076</v>
      </c>
      <c r="S1097" s="2" t="s">
        <v>959</v>
      </c>
      <c r="T1097" s="4" t="s">
        <v>1474</v>
      </c>
      <c r="X1097" t="str">
        <f t="shared" si="124"/>
        <v/>
      </c>
    </row>
    <row r="1098" spans="1:24" ht="14.25">
      <c r="A1098" s="1" t="str">
        <f t="shared" si="119"/>
        <v>4474c683</v>
      </c>
      <c r="B1098" s="3">
        <v>45230</v>
      </c>
      <c r="C1098" s="2" t="str">
        <f t="shared" si="120"/>
        <v>South</v>
      </c>
      <c r="D1098" s="4" t="str">
        <f t="shared" si="121"/>
        <v>Electronics</v>
      </c>
      <c r="E1098" s="1">
        <v>1030.46</v>
      </c>
      <c r="F1098" s="1">
        <v>13</v>
      </c>
      <c r="G1098" s="1">
        <v>49</v>
      </c>
      <c r="H1098" s="1">
        <v>218.93</v>
      </c>
      <c r="I1098">
        <f t="shared" si="122"/>
        <v>2496.4375124875119</v>
      </c>
      <c r="J1098">
        <f t="shared" si="123"/>
        <v>2498933.9499999993</v>
      </c>
      <c r="K1098" s="1">
        <f t="shared" si="125"/>
        <v>133.965</v>
      </c>
      <c r="L1098" s="1"/>
      <c r="M1098" s="1"/>
      <c r="N1098" s="1"/>
      <c r="O1098" s="1"/>
      <c r="P1098" s="1"/>
      <c r="Q1098" s="1"/>
      <c r="R1098" s="1" t="s">
        <v>1077</v>
      </c>
      <c r="S1098" s="2" t="s">
        <v>3913</v>
      </c>
      <c r="T1098" s="4" t="s">
        <v>291</v>
      </c>
      <c r="X1098" t="str">
        <f t="shared" si="124"/>
        <v/>
      </c>
    </row>
    <row r="1099" spans="1:24" ht="14.25">
      <c r="A1099" s="1" t="str">
        <f t="shared" si="119"/>
        <v>6fbc26b6</v>
      </c>
      <c r="B1099" s="3">
        <v>45288</v>
      </c>
      <c r="C1099" s="2" t="str">
        <f t="shared" si="120"/>
        <v>South</v>
      </c>
      <c r="D1099" s="4" t="str">
        <f t="shared" si="121"/>
        <v>Groceries</v>
      </c>
      <c r="E1099" s="1">
        <v>158.47</v>
      </c>
      <c r="F1099" s="1">
        <v>4</v>
      </c>
      <c r="G1099" s="1">
        <v>34</v>
      </c>
      <c r="H1099" s="1">
        <v>563.86</v>
      </c>
      <c r="I1099">
        <f t="shared" si="122"/>
        <v>2496.4375124875119</v>
      </c>
      <c r="J1099">
        <f t="shared" si="123"/>
        <v>2498933.9499999993</v>
      </c>
      <c r="K1099" s="1">
        <f t="shared" si="125"/>
        <v>298.93</v>
      </c>
      <c r="L1099" s="1"/>
      <c r="M1099" s="1"/>
      <c r="N1099" s="1"/>
      <c r="O1099" s="1"/>
      <c r="P1099" s="1"/>
      <c r="Q1099" s="1"/>
      <c r="R1099" s="1" t="s">
        <v>1078</v>
      </c>
      <c r="S1099" s="2" t="s">
        <v>3913</v>
      </c>
      <c r="T1099" s="4" t="s">
        <v>88</v>
      </c>
      <c r="X1099" t="str">
        <f t="shared" si="124"/>
        <v/>
      </c>
    </row>
    <row r="1100" spans="1:24" ht="14.25">
      <c r="A1100" s="1" t="str">
        <f t="shared" si="119"/>
        <v>e3eaaaf6</v>
      </c>
      <c r="B1100" s="3">
        <v>45377</v>
      </c>
      <c r="C1100" s="2" t="str">
        <f t="shared" si="120"/>
        <v>South</v>
      </c>
      <c r="D1100" s="4" t="str">
        <f t="shared" si="121"/>
        <v>Clothing</v>
      </c>
      <c r="E1100" s="1">
        <v>1754.4</v>
      </c>
      <c r="F1100" s="1">
        <v>41</v>
      </c>
      <c r="G1100" s="1">
        <v>32</v>
      </c>
      <c r="H1100" s="1">
        <v>1114.8699999999999</v>
      </c>
      <c r="I1100">
        <f t="shared" si="122"/>
        <v>2496.4375124875119</v>
      </c>
      <c r="J1100">
        <f t="shared" si="123"/>
        <v>2498933.9499999993</v>
      </c>
      <c r="K1100" s="1">
        <f t="shared" si="125"/>
        <v>573.43499999999995</v>
      </c>
      <c r="L1100" s="1"/>
      <c r="M1100" s="1"/>
      <c r="N1100" s="1"/>
      <c r="O1100" s="1"/>
      <c r="P1100" s="1"/>
      <c r="Q1100" s="1"/>
      <c r="R1100" s="1" t="s">
        <v>1079</v>
      </c>
      <c r="S1100" s="2" t="s">
        <v>3913</v>
      </c>
      <c r="T1100" s="4" t="s">
        <v>1474</v>
      </c>
      <c r="X1100" t="str">
        <f t="shared" si="124"/>
        <v/>
      </c>
    </row>
    <row r="1101" spans="1:24" ht="14.25">
      <c r="A1101" s="1" t="str">
        <f t="shared" si="119"/>
        <v>f2771f71</v>
      </c>
      <c r="B1101" s="3">
        <v>45398</v>
      </c>
      <c r="C1101" s="2" t="str">
        <f t="shared" si="120"/>
        <v>South</v>
      </c>
      <c r="D1101" s="4" t="str">
        <f t="shared" si="121"/>
        <v>Groceries</v>
      </c>
      <c r="E1101" s="1">
        <v>4684.0600000000004</v>
      </c>
      <c r="F1101" s="1">
        <v>46</v>
      </c>
      <c r="G1101" s="1">
        <v>41</v>
      </c>
      <c r="H1101" s="1">
        <v>1707.46</v>
      </c>
      <c r="I1101">
        <f t="shared" si="122"/>
        <v>2496.4375124875119</v>
      </c>
      <c r="J1101">
        <f t="shared" si="123"/>
        <v>2498933.9499999993</v>
      </c>
      <c r="K1101" s="1">
        <f t="shared" si="125"/>
        <v>874.23</v>
      </c>
      <c r="L1101" s="1"/>
      <c r="M1101" s="1"/>
      <c r="N1101" s="1"/>
      <c r="O1101" s="1"/>
      <c r="P1101" s="1"/>
      <c r="Q1101" s="1"/>
      <c r="R1101" s="1" t="s">
        <v>1080</v>
      </c>
      <c r="S1101" s="2" t="s">
        <v>3913</v>
      </c>
      <c r="T1101" s="4" t="s">
        <v>88</v>
      </c>
      <c r="X1101" t="str">
        <f t="shared" si="124"/>
        <v/>
      </c>
    </row>
    <row r="1102" spans="1:24" ht="14.25">
      <c r="A1102" s="1" t="str">
        <f t="shared" si="119"/>
        <v>390f836a</v>
      </c>
      <c r="B1102" s="3">
        <v>44912</v>
      </c>
      <c r="C1102" s="2" t="str">
        <f t="shared" si="120"/>
        <v>East</v>
      </c>
      <c r="D1102" s="4" t="str">
        <f t="shared" si="121"/>
        <v>Electronics</v>
      </c>
      <c r="E1102" s="1">
        <v>2555.4499999999998</v>
      </c>
      <c r="F1102" s="1">
        <v>27</v>
      </c>
      <c r="G1102" s="1">
        <v>17</v>
      </c>
      <c r="H1102" s="1">
        <v>1564.32</v>
      </c>
      <c r="I1102">
        <f t="shared" si="122"/>
        <v>2506.2477027027048</v>
      </c>
      <c r="J1102">
        <f t="shared" si="123"/>
        <v>2596472.620000002</v>
      </c>
      <c r="K1102" s="1">
        <f t="shared" si="125"/>
        <v>790.66</v>
      </c>
      <c r="L1102" s="1"/>
      <c r="M1102" s="1"/>
      <c r="N1102" s="1"/>
      <c r="O1102" s="1"/>
      <c r="P1102" s="1"/>
      <c r="Q1102" s="1"/>
      <c r="R1102" s="1" t="s">
        <v>1081</v>
      </c>
      <c r="S1102" s="2" t="s">
        <v>3912</v>
      </c>
      <c r="T1102" s="4" t="s">
        <v>291</v>
      </c>
      <c r="X1102" t="str">
        <f t="shared" si="124"/>
        <v/>
      </c>
    </row>
    <row r="1103" spans="1:24" ht="14.25">
      <c r="A1103" s="1" t="str">
        <f t="shared" si="119"/>
        <v>def2f5b5</v>
      </c>
      <c r="B1103" s="3">
        <v>45173</v>
      </c>
      <c r="C1103" s="2" t="str">
        <f t="shared" si="120"/>
        <v>West</v>
      </c>
      <c r="D1103" s="4" t="str">
        <f t="shared" si="121"/>
        <v>Sports</v>
      </c>
      <c r="E1103" s="1">
        <v>478.06</v>
      </c>
      <c r="F1103" s="1">
        <v>7</v>
      </c>
      <c r="G1103" s="1">
        <v>6</v>
      </c>
      <c r="H1103" s="1">
        <v>391.37</v>
      </c>
      <c r="I1103">
        <f t="shared" si="122"/>
        <v>2537.5954861821929</v>
      </c>
      <c r="J1103">
        <f t="shared" si="123"/>
        <v>2479230.7900000024</v>
      </c>
      <c r="K1103" s="1">
        <f t="shared" si="125"/>
        <v>198.685</v>
      </c>
      <c r="L1103" s="1"/>
      <c r="M1103" s="1"/>
      <c r="N1103" s="1"/>
      <c r="O1103" s="1"/>
      <c r="P1103" s="1"/>
      <c r="Q1103" s="1"/>
      <c r="R1103" s="1" t="s">
        <v>1082</v>
      </c>
      <c r="S1103" s="2" t="s">
        <v>959</v>
      </c>
      <c r="T1103" s="4" t="s">
        <v>17</v>
      </c>
      <c r="X1103" t="str">
        <f t="shared" si="124"/>
        <v/>
      </c>
    </row>
    <row r="1104" spans="1:24" ht="14.25">
      <c r="A1104" s="1" t="str">
        <f t="shared" si="119"/>
        <v>7d6589fd</v>
      </c>
      <c r="B1104" s="3">
        <v>45312</v>
      </c>
      <c r="C1104" s="2" t="str">
        <f t="shared" si="120"/>
        <v>North</v>
      </c>
      <c r="D1104" s="4" t="str">
        <f t="shared" si="121"/>
        <v>Clothing</v>
      </c>
      <c r="E1104" s="1">
        <v>2308.2600000000002</v>
      </c>
      <c r="F1104" s="1">
        <v>46</v>
      </c>
      <c r="G1104" s="1">
        <v>33</v>
      </c>
      <c r="H1104" s="1">
        <v>126.21</v>
      </c>
      <c r="I1104">
        <f t="shared" si="122"/>
        <v>2571.1423225152107</v>
      </c>
      <c r="J1104">
        <f t="shared" si="123"/>
        <v>2535146.3299999977</v>
      </c>
      <c r="K1104" s="1">
        <f t="shared" si="125"/>
        <v>79.60499999999999</v>
      </c>
      <c r="L1104" s="1"/>
      <c r="M1104" s="1"/>
      <c r="N1104" s="1"/>
      <c r="O1104" s="1"/>
      <c r="P1104" s="1"/>
      <c r="Q1104" s="1"/>
      <c r="R1104" s="1" t="s">
        <v>1083</v>
      </c>
      <c r="S1104" s="2" t="s">
        <v>3910</v>
      </c>
      <c r="T1104" s="4" t="s">
        <v>1474</v>
      </c>
      <c r="X1104" t="str">
        <f t="shared" si="124"/>
        <v/>
      </c>
    </row>
    <row r="1105" spans="1:24" ht="14.25">
      <c r="A1105" s="1" t="str">
        <f t="shared" si="119"/>
        <v>051ad014</v>
      </c>
      <c r="B1105" s="3">
        <v>45468</v>
      </c>
      <c r="C1105" s="2" t="str">
        <f t="shared" si="120"/>
        <v>West</v>
      </c>
      <c r="D1105" s="4" t="str">
        <f t="shared" si="121"/>
        <v>Furniture</v>
      </c>
      <c r="E1105" s="1">
        <v>1204.3499999999999</v>
      </c>
      <c r="F1105" s="1">
        <v>42</v>
      </c>
      <c r="G1105" s="1">
        <v>41</v>
      </c>
      <c r="H1105" s="1">
        <v>376.23</v>
      </c>
      <c r="I1105">
        <f t="shared" si="122"/>
        <v>2537.5954861821929</v>
      </c>
      <c r="J1105">
        <f t="shared" si="123"/>
        <v>2479230.7900000024</v>
      </c>
      <c r="K1105" s="1">
        <f t="shared" si="125"/>
        <v>208.61500000000001</v>
      </c>
      <c r="L1105" s="1"/>
      <c r="M1105" s="1"/>
      <c r="N1105" s="1"/>
      <c r="O1105" s="1"/>
      <c r="P1105" s="1"/>
      <c r="Q1105" s="1"/>
      <c r="R1105" s="1" t="s">
        <v>1084</v>
      </c>
      <c r="S1105" s="2" t="s">
        <v>959</v>
      </c>
      <c r="T1105" s="4" t="s">
        <v>535</v>
      </c>
      <c r="X1105" t="str">
        <f t="shared" si="124"/>
        <v/>
      </c>
    </row>
    <row r="1106" spans="1:24" ht="14.25">
      <c r="A1106" s="1" t="str">
        <f t="shared" si="119"/>
        <v>0a76319c</v>
      </c>
      <c r="B1106" s="3">
        <v>45123</v>
      </c>
      <c r="C1106" s="2" t="str">
        <f t="shared" si="120"/>
        <v>West</v>
      </c>
      <c r="D1106" s="4" t="str">
        <f t="shared" si="121"/>
        <v>Sports</v>
      </c>
      <c r="E1106" s="1">
        <v>1932.77</v>
      </c>
      <c r="F1106" s="1">
        <v>6</v>
      </c>
      <c r="G1106" s="1">
        <v>39</v>
      </c>
      <c r="H1106" s="1">
        <v>62.83</v>
      </c>
      <c r="I1106">
        <f t="shared" si="122"/>
        <v>2537.5954861821929</v>
      </c>
      <c r="J1106">
        <f t="shared" si="123"/>
        <v>2479230.7900000024</v>
      </c>
      <c r="K1106" s="1">
        <f t="shared" si="125"/>
        <v>50.914999999999999</v>
      </c>
      <c r="L1106" s="1"/>
      <c r="M1106" s="1"/>
      <c r="N1106" s="1"/>
      <c r="O1106" s="1"/>
      <c r="P1106" s="1"/>
      <c r="Q1106" s="1"/>
      <c r="R1106" s="1" t="s">
        <v>1085</v>
      </c>
      <c r="S1106" s="2" t="s">
        <v>959</v>
      </c>
      <c r="T1106" s="4" t="s">
        <v>17</v>
      </c>
      <c r="X1106" t="str">
        <f t="shared" si="124"/>
        <v/>
      </c>
    </row>
    <row r="1107" spans="1:24" ht="14.25">
      <c r="A1107" s="1" t="str">
        <f t="shared" si="119"/>
        <v>6522ae46</v>
      </c>
      <c r="B1107" s="3">
        <v>45029</v>
      </c>
      <c r="C1107" s="2" t="str">
        <f t="shared" si="120"/>
        <v>South</v>
      </c>
      <c r="D1107" s="4" t="str">
        <f t="shared" si="121"/>
        <v>Furniture</v>
      </c>
      <c r="E1107" s="1">
        <v>472</v>
      </c>
      <c r="F1107" s="1">
        <v>19</v>
      </c>
      <c r="G1107" s="1">
        <v>9</v>
      </c>
      <c r="H1107" s="1">
        <v>1820.79</v>
      </c>
      <c r="I1107">
        <f t="shared" si="122"/>
        <v>2496.4375124875119</v>
      </c>
      <c r="J1107">
        <f t="shared" si="123"/>
        <v>2498933.9499999993</v>
      </c>
      <c r="K1107" s="1">
        <f t="shared" si="125"/>
        <v>914.89499999999998</v>
      </c>
      <c r="L1107" s="1"/>
      <c r="M1107" s="1"/>
      <c r="N1107" s="1"/>
      <c r="O1107" s="1"/>
      <c r="P1107" s="1"/>
      <c r="Q1107" s="1"/>
      <c r="R1107" s="1" t="s">
        <v>1086</v>
      </c>
      <c r="S1107" s="2" t="s">
        <v>3913</v>
      </c>
      <c r="T1107" s="4" t="s">
        <v>535</v>
      </c>
      <c r="X1107" t="str">
        <f t="shared" si="124"/>
        <v/>
      </c>
    </row>
    <row r="1108" spans="1:24" ht="14.25">
      <c r="A1108" s="1" t="str">
        <f t="shared" si="119"/>
        <v>e392b31b</v>
      </c>
      <c r="B1108" s="3">
        <v>45423</v>
      </c>
      <c r="C1108" s="2" t="str">
        <f t="shared" si="120"/>
        <v>East</v>
      </c>
      <c r="D1108" s="4" t="str">
        <f t="shared" si="121"/>
        <v>Furniture</v>
      </c>
      <c r="E1108" s="1">
        <v>4419.55</v>
      </c>
      <c r="F1108" s="1">
        <v>6</v>
      </c>
      <c r="G1108" s="1">
        <v>44</v>
      </c>
      <c r="H1108" s="1">
        <v>356.85</v>
      </c>
      <c r="I1108">
        <f t="shared" si="122"/>
        <v>2506.2477027027048</v>
      </c>
      <c r="J1108">
        <f t="shared" si="123"/>
        <v>2596472.620000002</v>
      </c>
      <c r="K1108" s="1">
        <f t="shared" si="125"/>
        <v>200.42500000000001</v>
      </c>
      <c r="L1108" s="1"/>
      <c r="M1108" s="1"/>
      <c r="N1108" s="1"/>
      <c r="O1108" s="1"/>
      <c r="P1108" s="1"/>
      <c r="Q1108" s="1"/>
      <c r="R1108" s="1" t="s">
        <v>1087</v>
      </c>
      <c r="S1108" s="2" t="s">
        <v>3912</v>
      </c>
      <c r="T1108" s="4" t="s">
        <v>535</v>
      </c>
      <c r="X1108" t="str">
        <f t="shared" si="124"/>
        <v/>
      </c>
    </row>
    <row r="1109" spans="1:24" ht="14.25">
      <c r="A1109" s="1" t="str">
        <f t="shared" si="119"/>
        <v>2d782cee</v>
      </c>
      <c r="B1109" s="3">
        <v>45120</v>
      </c>
      <c r="C1109" s="2" t="str">
        <f t="shared" si="120"/>
        <v>West</v>
      </c>
      <c r="D1109" s="4" t="str">
        <f t="shared" si="121"/>
        <v>Electronics</v>
      </c>
      <c r="E1109" s="1">
        <v>3340.4</v>
      </c>
      <c r="F1109" s="1">
        <v>11</v>
      </c>
      <c r="G1109" s="1">
        <v>46</v>
      </c>
      <c r="H1109" s="1">
        <v>523.11</v>
      </c>
      <c r="I1109">
        <f t="shared" si="122"/>
        <v>2537.5954861821929</v>
      </c>
      <c r="J1109">
        <f t="shared" si="123"/>
        <v>2479230.7900000024</v>
      </c>
      <c r="K1109" s="1">
        <f t="shared" si="125"/>
        <v>284.55500000000001</v>
      </c>
      <c r="L1109" s="1"/>
      <c r="M1109" s="1"/>
      <c r="N1109" s="1"/>
      <c r="O1109" s="1"/>
      <c r="P1109" s="1"/>
      <c r="Q1109" s="1"/>
      <c r="R1109" s="1" t="s">
        <v>1088</v>
      </c>
      <c r="S1109" s="2" t="s">
        <v>959</v>
      </c>
      <c r="T1109" s="4" t="s">
        <v>291</v>
      </c>
      <c r="X1109" t="str">
        <f t="shared" si="124"/>
        <v/>
      </c>
    </row>
    <row r="1110" spans="1:24" ht="14.25">
      <c r="A1110" s="1" t="str">
        <f t="shared" si="119"/>
        <v>a6a05d8c</v>
      </c>
      <c r="B1110" s="3">
        <v>44920</v>
      </c>
      <c r="C1110" s="2" t="str">
        <f t="shared" si="120"/>
        <v>East</v>
      </c>
      <c r="D1110" s="4" t="str">
        <f t="shared" si="121"/>
        <v>Clothing</v>
      </c>
      <c r="E1110" s="1">
        <v>3103.48</v>
      </c>
      <c r="F1110" s="1">
        <v>35</v>
      </c>
      <c r="G1110" s="1">
        <v>23</v>
      </c>
      <c r="H1110" s="1">
        <v>921.38</v>
      </c>
      <c r="I1110">
        <f t="shared" si="122"/>
        <v>2506.2477027027048</v>
      </c>
      <c r="J1110">
        <f t="shared" si="123"/>
        <v>2596472.620000002</v>
      </c>
      <c r="K1110" s="1">
        <f t="shared" si="125"/>
        <v>472.19</v>
      </c>
      <c r="L1110" s="1"/>
      <c r="M1110" s="1"/>
      <c r="N1110" s="1"/>
      <c r="O1110" s="1"/>
      <c r="P1110" s="1"/>
      <c r="Q1110" s="1"/>
      <c r="R1110" s="1" t="s">
        <v>1089</v>
      </c>
      <c r="S1110" s="2" t="s">
        <v>3912</v>
      </c>
      <c r="T1110" s="4" t="s">
        <v>1474</v>
      </c>
      <c r="X1110" t="str">
        <f t="shared" si="124"/>
        <v/>
      </c>
    </row>
    <row r="1111" spans="1:24" ht="14.25">
      <c r="A1111" s="1" t="str">
        <f t="shared" si="119"/>
        <v>e46cba22</v>
      </c>
      <c r="B1111" s="3">
        <v>44963</v>
      </c>
      <c r="C1111" s="2" t="str">
        <f t="shared" si="120"/>
        <v>West</v>
      </c>
      <c r="D1111" s="4" t="str">
        <f t="shared" si="121"/>
        <v>Furniture</v>
      </c>
      <c r="E1111" s="1">
        <v>3124.03</v>
      </c>
      <c r="F1111" s="1">
        <v>35</v>
      </c>
      <c r="G1111" s="1">
        <v>23</v>
      </c>
      <c r="H1111" s="1">
        <v>1988.58</v>
      </c>
      <c r="I1111">
        <f t="shared" si="122"/>
        <v>2537.5954861821929</v>
      </c>
      <c r="J1111">
        <f t="shared" si="123"/>
        <v>2479230.7900000024</v>
      </c>
      <c r="K1111" s="1">
        <f t="shared" si="125"/>
        <v>1005.79</v>
      </c>
      <c r="L1111" s="1"/>
      <c r="M1111" s="1"/>
      <c r="N1111" s="1"/>
      <c r="O1111" s="1"/>
      <c r="P1111" s="1"/>
      <c r="Q1111" s="1"/>
      <c r="R1111" s="1" t="s">
        <v>1090</v>
      </c>
      <c r="S1111" s="2" t="s">
        <v>959</v>
      </c>
      <c r="T1111" s="4" t="s">
        <v>535</v>
      </c>
      <c r="X1111" t="str">
        <f t="shared" si="124"/>
        <v/>
      </c>
    </row>
    <row r="1112" spans="1:24" ht="14.25">
      <c r="A1112" s="1" t="str">
        <f t="shared" si="119"/>
        <v>879c3c69</v>
      </c>
      <c r="B1112" s="3">
        <v>44902</v>
      </c>
      <c r="C1112" s="2" t="str">
        <f t="shared" si="120"/>
        <v>South</v>
      </c>
      <c r="D1112" s="4" t="str">
        <f t="shared" si="121"/>
        <v>Electronics</v>
      </c>
      <c r="E1112" s="1">
        <v>291.29000000000002</v>
      </c>
      <c r="F1112" s="1">
        <v>7</v>
      </c>
      <c r="G1112" s="1">
        <v>38</v>
      </c>
      <c r="H1112" s="1">
        <v>859.53</v>
      </c>
      <c r="I1112">
        <f t="shared" si="122"/>
        <v>2496.4375124875119</v>
      </c>
      <c r="J1112">
        <f t="shared" si="123"/>
        <v>2498933.9499999993</v>
      </c>
      <c r="K1112" s="1">
        <f t="shared" si="125"/>
        <v>448.76499999999999</v>
      </c>
      <c r="L1112" s="1"/>
      <c r="M1112" s="1"/>
      <c r="N1112" s="1"/>
      <c r="O1112" s="1"/>
      <c r="P1112" s="1"/>
      <c r="Q1112" s="1"/>
      <c r="R1112" s="1" t="s">
        <v>1091</v>
      </c>
      <c r="S1112" s="2" t="s">
        <v>3913</v>
      </c>
      <c r="T1112" s="4" t="s">
        <v>291</v>
      </c>
      <c r="X1112" t="str">
        <f t="shared" si="124"/>
        <v/>
      </c>
    </row>
    <row r="1113" spans="1:24" ht="14.25">
      <c r="A1113" s="1" t="str">
        <f t="shared" si="119"/>
        <v>7c14242b</v>
      </c>
      <c r="B1113" s="3">
        <v>45280</v>
      </c>
      <c r="C1113" s="2" t="str">
        <f t="shared" si="120"/>
        <v>East</v>
      </c>
      <c r="D1113" s="4" t="str">
        <f t="shared" si="121"/>
        <v>Furniture</v>
      </c>
      <c r="E1113" s="1">
        <v>1349.7</v>
      </c>
      <c r="F1113" s="1">
        <v>9</v>
      </c>
      <c r="G1113" s="1">
        <v>5</v>
      </c>
      <c r="H1113" s="1">
        <v>1855.37</v>
      </c>
      <c r="I1113">
        <f t="shared" si="122"/>
        <v>2506.2477027027048</v>
      </c>
      <c r="J1113">
        <f t="shared" si="123"/>
        <v>2596472.620000002</v>
      </c>
      <c r="K1113" s="1">
        <f t="shared" si="125"/>
        <v>930.18499999999995</v>
      </c>
      <c r="L1113" s="1"/>
      <c r="M1113" s="1"/>
      <c r="N1113" s="1"/>
      <c r="O1113" s="1"/>
      <c r="P1113" s="1"/>
      <c r="Q1113" s="1"/>
      <c r="R1113" s="1" t="s">
        <v>1092</v>
      </c>
      <c r="S1113" s="2" t="s">
        <v>3912</v>
      </c>
      <c r="T1113" s="4" t="s">
        <v>535</v>
      </c>
      <c r="X1113" t="str">
        <f t="shared" si="124"/>
        <v/>
      </c>
    </row>
    <row r="1114" spans="1:24" ht="14.25">
      <c r="A1114" s="1" t="str">
        <f t="shared" si="119"/>
        <v>84458bba</v>
      </c>
      <c r="B1114" s="3">
        <v>45406</v>
      </c>
      <c r="C1114" s="2" t="str">
        <f t="shared" si="120"/>
        <v>South</v>
      </c>
      <c r="D1114" s="4" t="str">
        <f t="shared" si="121"/>
        <v>Groceries</v>
      </c>
      <c r="E1114" s="1">
        <v>2340.4</v>
      </c>
      <c r="F1114" s="1">
        <v>23</v>
      </c>
      <c r="G1114" s="1">
        <v>9</v>
      </c>
      <c r="H1114" s="1">
        <v>267.12</v>
      </c>
      <c r="I1114">
        <f t="shared" si="122"/>
        <v>2496.4375124875119</v>
      </c>
      <c r="J1114">
        <f t="shared" si="123"/>
        <v>2498933.9499999993</v>
      </c>
      <c r="K1114" s="1">
        <f t="shared" si="125"/>
        <v>138.06</v>
      </c>
      <c r="L1114" s="1"/>
      <c r="M1114" s="1"/>
      <c r="N1114" s="1"/>
      <c r="O1114" s="1"/>
      <c r="P1114" s="1"/>
      <c r="Q1114" s="1"/>
      <c r="R1114" s="1" t="s">
        <v>1093</v>
      </c>
      <c r="S1114" s="2" t="s">
        <v>3913</v>
      </c>
      <c r="T1114" s="4" t="s">
        <v>88</v>
      </c>
      <c r="X1114" t="str">
        <f t="shared" si="124"/>
        <v/>
      </c>
    </row>
    <row r="1115" spans="1:24" ht="14.25">
      <c r="A1115" s="1" t="str">
        <f t="shared" si="119"/>
        <v>fdb9bac4</v>
      </c>
      <c r="B1115" s="3">
        <v>45550</v>
      </c>
      <c r="C1115" s="2" t="str">
        <f t="shared" si="120"/>
        <v>North</v>
      </c>
      <c r="D1115" s="4" t="str">
        <f t="shared" si="121"/>
        <v>Groceries</v>
      </c>
      <c r="E1115" s="1">
        <v>483.42</v>
      </c>
      <c r="F1115" s="1">
        <v>5</v>
      </c>
      <c r="G1115" s="1">
        <v>13</v>
      </c>
      <c r="H1115" s="1">
        <v>246.8</v>
      </c>
      <c r="I1115">
        <f t="shared" si="122"/>
        <v>2571.1423225152107</v>
      </c>
      <c r="J1115">
        <f t="shared" si="123"/>
        <v>2535146.3299999977</v>
      </c>
      <c r="K1115" s="1">
        <f t="shared" si="125"/>
        <v>129.9</v>
      </c>
      <c r="L1115" s="1"/>
      <c r="M1115" s="1"/>
      <c r="N1115" s="1"/>
      <c r="O1115" s="1"/>
      <c r="P1115" s="1"/>
      <c r="Q1115" s="1"/>
      <c r="R1115" s="1" t="s">
        <v>1094</v>
      </c>
      <c r="S1115" s="2" t="s">
        <v>3910</v>
      </c>
      <c r="T1115" s="4" t="s">
        <v>88</v>
      </c>
      <c r="X1115" t="str">
        <f t="shared" si="124"/>
        <v/>
      </c>
    </row>
    <row r="1116" spans="1:24" ht="14.25">
      <c r="A1116" s="1" t="str">
        <f t="shared" si="119"/>
        <v>89d9e400</v>
      </c>
      <c r="B1116" s="3">
        <v>45284</v>
      </c>
      <c r="C1116" s="2" t="str">
        <f t="shared" si="120"/>
        <v>North</v>
      </c>
      <c r="D1116" s="4" t="str">
        <f t="shared" si="121"/>
        <v>Sports</v>
      </c>
      <c r="E1116" s="1">
        <v>1805.34</v>
      </c>
      <c r="F1116" s="1">
        <v>46</v>
      </c>
      <c r="G1116" s="1">
        <v>16</v>
      </c>
      <c r="H1116" s="1">
        <v>1309.8699999999999</v>
      </c>
      <c r="I1116">
        <f t="shared" si="122"/>
        <v>2571.1423225152107</v>
      </c>
      <c r="J1116">
        <f t="shared" si="123"/>
        <v>2535146.3299999977</v>
      </c>
      <c r="K1116" s="1">
        <f t="shared" si="125"/>
        <v>662.93499999999995</v>
      </c>
      <c r="L1116" s="1"/>
      <c r="M1116" s="1"/>
      <c r="N1116" s="1"/>
      <c r="O1116" s="1"/>
      <c r="P1116" s="1"/>
      <c r="Q1116" s="1"/>
      <c r="R1116" s="1" t="s">
        <v>1095</v>
      </c>
      <c r="S1116" s="2" t="s">
        <v>3910</v>
      </c>
      <c r="T1116" s="4" t="s">
        <v>17</v>
      </c>
      <c r="X1116" t="str">
        <f t="shared" si="124"/>
        <v/>
      </c>
    </row>
    <row r="1117" spans="1:24" ht="14.25">
      <c r="A1117" s="1" t="str">
        <f t="shared" si="119"/>
        <v>df4d99ed</v>
      </c>
      <c r="B1117" s="3">
        <v>45163</v>
      </c>
      <c r="C1117" s="2" t="str">
        <f t="shared" si="120"/>
        <v>South</v>
      </c>
      <c r="D1117" s="4" t="str">
        <f t="shared" si="121"/>
        <v>Furniture</v>
      </c>
      <c r="E1117" s="1">
        <v>2218.31</v>
      </c>
      <c r="F1117" s="1">
        <v>50</v>
      </c>
      <c r="G1117" s="1">
        <v>42</v>
      </c>
      <c r="H1117" s="1">
        <v>1682.52</v>
      </c>
      <c r="I1117">
        <f t="shared" si="122"/>
        <v>2496.4375124875119</v>
      </c>
      <c r="J1117">
        <f t="shared" si="123"/>
        <v>2498933.9499999993</v>
      </c>
      <c r="K1117" s="1">
        <f t="shared" si="125"/>
        <v>862.26</v>
      </c>
      <c r="L1117" s="1"/>
      <c r="M1117" s="1"/>
      <c r="N1117" s="1"/>
      <c r="O1117" s="1"/>
      <c r="P1117" s="1"/>
      <c r="Q1117" s="1"/>
      <c r="R1117" s="1" t="s">
        <v>1096</v>
      </c>
      <c r="S1117" s="2" t="s">
        <v>3913</v>
      </c>
      <c r="T1117" s="4" t="s">
        <v>535</v>
      </c>
      <c r="X1117" t="str">
        <f t="shared" si="124"/>
        <v/>
      </c>
    </row>
    <row r="1118" spans="1:24" ht="14.25">
      <c r="A1118" s="1" t="str">
        <f t="shared" si="119"/>
        <v>fd51990b</v>
      </c>
      <c r="B1118" s="3">
        <v>45226</v>
      </c>
      <c r="C1118" s="2" t="str">
        <f t="shared" si="120"/>
        <v>West</v>
      </c>
      <c r="D1118" s="4" t="str">
        <f t="shared" si="121"/>
        <v>Sports</v>
      </c>
      <c r="E1118" s="1">
        <v>1281.56</v>
      </c>
      <c r="F1118" s="1">
        <v>24</v>
      </c>
      <c r="G1118" s="1">
        <v>42</v>
      </c>
      <c r="H1118" s="1">
        <v>356</v>
      </c>
      <c r="I1118">
        <f t="shared" si="122"/>
        <v>2537.5954861821929</v>
      </c>
      <c r="J1118">
        <f t="shared" si="123"/>
        <v>2479230.7900000024</v>
      </c>
      <c r="K1118" s="1">
        <f t="shared" si="125"/>
        <v>199</v>
      </c>
      <c r="L1118" s="1"/>
      <c r="M1118" s="1"/>
      <c r="N1118" s="1"/>
      <c r="O1118" s="1"/>
      <c r="P1118" s="1"/>
      <c r="Q1118" s="1"/>
      <c r="R1118" s="1" t="s">
        <v>1097</v>
      </c>
      <c r="S1118" s="2" t="s">
        <v>959</v>
      </c>
      <c r="T1118" s="4" t="s">
        <v>17</v>
      </c>
      <c r="X1118" t="str">
        <f t="shared" si="124"/>
        <v/>
      </c>
    </row>
    <row r="1119" spans="1:24" ht="14.25">
      <c r="A1119" s="1" t="str">
        <f t="shared" si="119"/>
        <v>110b2c47</v>
      </c>
      <c r="B1119" s="3">
        <v>45259</v>
      </c>
      <c r="C1119" s="2" t="str">
        <f t="shared" si="120"/>
        <v>East</v>
      </c>
      <c r="D1119" s="4" t="str">
        <f t="shared" si="121"/>
        <v>Groceries</v>
      </c>
      <c r="E1119" s="1">
        <v>3111.43</v>
      </c>
      <c r="F1119" s="1">
        <v>43</v>
      </c>
      <c r="G1119" s="1">
        <v>11</v>
      </c>
      <c r="H1119" s="1">
        <v>1835.81</v>
      </c>
      <c r="I1119">
        <f t="shared" si="122"/>
        <v>2506.2477027027048</v>
      </c>
      <c r="J1119">
        <f t="shared" si="123"/>
        <v>2596472.620000002</v>
      </c>
      <c r="K1119" s="1">
        <f t="shared" si="125"/>
        <v>923.40499999999997</v>
      </c>
      <c r="L1119" s="1"/>
      <c r="M1119" s="1"/>
      <c r="N1119" s="1"/>
      <c r="O1119" s="1"/>
      <c r="P1119" s="1"/>
      <c r="Q1119" s="1"/>
      <c r="R1119" s="1" t="s">
        <v>1098</v>
      </c>
      <c r="S1119" s="2" t="s">
        <v>3912</v>
      </c>
      <c r="T1119" s="4" t="s">
        <v>88</v>
      </c>
      <c r="X1119" t="str">
        <f t="shared" si="124"/>
        <v/>
      </c>
    </row>
    <row r="1120" spans="1:24" ht="14.25">
      <c r="A1120" s="1" t="str">
        <f t="shared" si="119"/>
        <v>5e674fa3</v>
      </c>
      <c r="B1120" s="3">
        <v>45498</v>
      </c>
      <c r="C1120" s="2" t="str">
        <f t="shared" si="120"/>
        <v>East</v>
      </c>
      <c r="D1120" s="4" t="str">
        <f t="shared" si="121"/>
        <v>Electronics</v>
      </c>
      <c r="E1120" s="1">
        <v>3090.3</v>
      </c>
      <c r="F1120" s="1">
        <v>20</v>
      </c>
      <c r="G1120" s="1">
        <v>18</v>
      </c>
      <c r="H1120" s="1">
        <v>1323.39</v>
      </c>
      <c r="I1120">
        <f t="shared" si="122"/>
        <v>2506.2477027027048</v>
      </c>
      <c r="J1120">
        <f t="shared" si="123"/>
        <v>2596472.620000002</v>
      </c>
      <c r="K1120" s="1">
        <f t="shared" si="125"/>
        <v>670.69500000000005</v>
      </c>
      <c r="L1120" s="1"/>
      <c r="M1120" s="1"/>
      <c r="N1120" s="1"/>
      <c r="O1120" s="1"/>
      <c r="P1120" s="1"/>
      <c r="Q1120" s="1"/>
      <c r="R1120" s="1" t="s">
        <v>1099</v>
      </c>
      <c r="S1120" s="2" t="s">
        <v>3912</v>
      </c>
      <c r="T1120" s="4" t="s">
        <v>291</v>
      </c>
      <c r="X1120" t="str">
        <f t="shared" si="124"/>
        <v/>
      </c>
    </row>
    <row r="1121" spans="1:24" ht="14.25">
      <c r="A1121" s="1" t="str">
        <f t="shared" si="119"/>
        <v>788483c3</v>
      </c>
      <c r="B1121" s="3">
        <v>45380</v>
      </c>
      <c r="C1121" s="2" t="str">
        <f t="shared" si="120"/>
        <v>North</v>
      </c>
      <c r="D1121" s="4" t="str">
        <f t="shared" si="121"/>
        <v>Clothing</v>
      </c>
      <c r="E1121" s="1">
        <v>193.72</v>
      </c>
      <c r="F1121" s="1">
        <v>19</v>
      </c>
      <c r="G1121" s="1">
        <v>0</v>
      </c>
      <c r="H1121" s="1">
        <v>1875.33</v>
      </c>
      <c r="I1121">
        <f t="shared" si="122"/>
        <v>2571.1423225152107</v>
      </c>
      <c r="J1121">
        <f t="shared" si="123"/>
        <v>2535146.3299999977</v>
      </c>
      <c r="K1121" s="1">
        <f t="shared" si="125"/>
        <v>937.66499999999996</v>
      </c>
      <c r="L1121" s="1"/>
      <c r="M1121" s="1"/>
      <c r="N1121" s="1"/>
      <c r="O1121" s="1"/>
      <c r="P1121" s="1"/>
      <c r="Q1121" s="1"/>
      <c r="R1121" s="1" t="s">
        <v>1100</v>
      </c>
      <c r="S1121" s="2" t="s">
        <v>3910</v>
      </c>
      <c r="T1121" s="4" t="s">
        <v>1474</v>
      </c>
      <c r="X1121" t="str">
        <f t="shared" si="124"/>
        <v/>
      </c>
    </row>
    <row r="1122" spans="1:24" ht="14.25">
      <c r="A1122" s="1" t="str">
        <f t="shared" si="119"/>
        <v>674dc720</v>
      </c>
      <c r="B1122" s="3">
        <v>45452</v>
      </c>
      <c r="C1122" s="2" t="str">
        <f t="shared" si="120"/>
        <v>East</v>
      </c>
      <c r="D1122" s="4" t="str">
        <f t="shared" si="121"/>
        <v>Electronics</v>
      </c>
      <c r="E1122" s="1">
        <v>1380.42</v>
      </c>
      <c r="F1122" s="1">
        <v>31</v>
      </c>
      <c r="G1122" s="1">
        <v>37</v>
      </c>
      <c r="H1122" s="1">
        <v>828.3</v>
      </c>
      <c r="I1122">
        <f t="shared" si="122"/>
        <v>2506.2477027027048</v>
      </c>
      <c r="J1122">
        <f t="shared" si="123"/>
        <v>2596472.620000002</v>
      </c>
      <c r="K1122" s="1">
        <f t="shared" si="125"/>
        <v>432.65</v>
      </c>
      <c r="L1122" s="1"/>
      <c r="M1122" s="1"/>
      <c r="N1122" s="1"/>
      <c r="O1122" s="1"/>
      <c r="P1122" s="1"/>
      <c r="Q1122" s="1"/>
      <c r="R1122" s="1" t="s">
        <v>1101</v>
      </c>
      <c r="S1122" s="2" t="s">
        <v>3912</v>
      </c>
      <c r="T1122" s="4" t="s">
        <v>291</v>
      </c>
      <c r="X1122" t="str">
        <f t="shared" si="124"/>
        <v/>
      </c>
    </row>
    <row r="1123" spans="1:24" ht="14.25">
      <c r="A1123" s="1" t="str">
        <f t="shared" si="119"/>
        <v>38d7c37e</v>
      </c>
      <c r="B1123" s="3">
        <v>45203</v>
      </c>
      <c r="C1123" s="2" t="str">
        <f t="shared" si="120"/>
        <v>East</v>
      </c>
      <c r="D1123" s="4" t="str">
        <f t="shared" si="121"/>
        <v>Clothing</v>
      </c>
      <c r="E1123" s="1">
        <v>1770.52</v>
      </c>
      <c r="F1123" s="1">
        <v>25</v>
      </c>
      <c r="G1123" s="1">
        <v>0</v>
      </c>
      <c r="H1123" s="1">
        <v>1129.96</v>
      </c>
      <c r="I1123">
        <f t="shared" si="122"/>
        <v>2506.2477027027048</v>
      </c>
      <c r="J1123">
        <f t="shared" si="123"/>
        <v>2596472.620000002</v>
      </c>
      <c r="K1123" s="1">
        <f t="shared" si="125"/>
        <v>564.98</v>
      </c>
      <c r="L1123" s="1"/>
      <c r="M1123" s="1"/>
      <c r="N1123" s="1"/>
      <c r="O1123" s="1"/>
      <c r="P1123" s="1"/>
      <c r="Q1123" s="1"/>
      <c r="R1123" s="1" t="s">
        <v>1102</v>
      </c>
      <c r="S1123" s="2" t="s">
        <v>3912</v>
      </c>
      <c r="T1123" s="4" t="s">
        <v>1474</v>
      </c>
      <c r="X1123" t="str">
        <f t="shared" si="124"/>
        <v/>
      </c>
    </row>
    <row r="1124" spans="1:24" ht="14.25">
      <c r="A1124" s="1" t="str">
        <f t="shared" si="119"/>
        <v>e3ccefb7</v>
      </c>
      <c r="B1124" s="3">
        <v>45599</v>
      </c>
      <c r="C1124" s="2" t="str">
        <f t="shared" si="120"/>
        <v>East</v>
      </c>
      <c r="D1124" s="4" t="str">
        <f t="shared" si="121"/>
        <v>Clothing</v>
      </c>
      <c r="E1124" s="1">
        <v>4834.1099999999997</v>
      </c>
      <c r="F1124" s="1">
        <v>25</v>
      </c>
      <c r="G1124" s="1">
        <v>49</v>
      </c>
      <c r="H1124" s="1">
        <v>902.53</v>
      </c>
      <c r="I1124">
        <f t="shared" si="122"/>
        <v>2506.2477027027048</v>
      </c>
      <c r="J1124">
        <f t="shared" si="123"/>
        <v>2596472.620000002</v>
      </c>
      <c r="K1124" s="1">
        <f t="shared" si="125"/>
        <v>475.76499999999999</v>
      </c>
      <c r="L1124" s="1"/>
      <c r="M1124" s="1"/>
      <c r="N1124" s="1"/>
      <c r="O1124" s="1"/>
      <c r="P1124" s="1"/>
      <c r="Q1124" s="1"/>
      <c r="R1124" s="1" t="s">
        <v>1103</v>
      </c>
      <c r="S1124" s="2" t="s">
        <v>3912</v>
      </c>
      <c r="T1124" s="4" t="s">
        <v>1474</v>
      </c>
      <c r="X1124" t="str">
        <f t="shared" si="124"/>
        <v/>
      </c>
    </row>
    <row r="1125" spans="1:24" ht="14.25">
      <c r="A1125" s="1" t="str">
        <f t="shared" si="119"/>
        <v>406715df</v>
      </c>
      <c r="B1125" s="3">
        <v>45293</v>
      </c>
      <c r="C1125" s="2" t="str">
        <f t="shared" si="120"/>
        <v>South</v>
      </c>
      <c r="D1125" s="4" t="str">
        <f t="shared" si="121"/>
        <v>Groceries</v>
      </c>
      <c r="E1125" s="1">
        <v>1407.67</v>
      </c>
      <c r="F1125" s="1">
        <v>21</v>
      </c>
      <c r="G1125" s="1">
        <v>24</v>
      </c>
      <c r="H1125" s="1">
        <v>1914.05</v>
      </c>
      <c r="I1125">
        <f t="shared" si="122"/>
        <v>2496.4375124875119</v>
      </c>
      <c r="J1125">
        <f t="shared" si="123"/>
        <v>2498933.9499999993</v>
      </c>
      <c r="K1125" s="1">
        <f t="shared" si="125"/>
        <v>969.02499999999998</v>
      </c>
      <c r="L1125" s="1"/>
      <c r="M1125" s="1"/>
      <c r="N1125" s="1"/>
      <c r="O1125" s="1"/>
      <c r="P1125" s="1"/>
      <c r="Q1125" s="1"/>
      <c r="R1125" s="1" t="s">
        <v>1104</v>
      </c>
      <c r="S1125" s="2" t="s">
        <v>3913</v>
      </c>
      <c r="T1125" s="4" t="s">
        <v>88</v>
      </c>
      <c r="X1125" t="str">
        <f t="shared" si="124"/>
        <v/>
      </c>
    </row>
    <row r="1126" spans="1:24" ht="14.25">
      <c r="A1126" s="1" t="str">
        <f t="shared" si="119"/>
        <v>e0aaaced</v>
      </c>
      <c r="B1126" s="3">
        <v>44951</v>
      </c>
      <c r="C1126" s="2" t="str">
        <f t="shared" si="120"/>
        <v>South</v>
      </c>
      <c r="D1126" s="4" t="str">
        <f t="shared" si="121"/>
        <v>Furniture</v>
      </c>
      <c r="E1126" s="1">
        <v>2969.14</v>
      </c>
      <c r="F1126" s="1">
        <v>26</v>
      </c>
      <c r="G1126" s="1">
        <v>19</v>
      </c>
      <c r="H1126" s="1">
        <v>1949.21</v>
      </c>
      <c r="I1126">
        <f t="shared" si="122"/>
        <v>2496.4375124875119</v>
      </c>
      <c r="J1126">
        <f t="shared" si="123"/>
        <v>2498933.9499999993</v>
      </c>
      <c r="K1126" s="1">
        <f t="shared" si="125"/>
        <v>984.10500000000002</v>
      </c>
      <c r="L1126" s="1"/>
      <c r="M1126" s="1"/>
      <c r="N1126" s="1"/>
      <c r="O1126" s="1"/>
      <c r="P1126" s="1"/>
      <c r="Q1126" s="1"/>
      <c r="R1126" s="1" t="s">
        <v>1105</v>
      </c>
      <c r="S1126" s="2" t="s">
        <v>3913</v>
      </c>
      <c r="T1126" s="4" t="s">
        <v>535</v>
      </c>
      <c r="X1126" t="str">
        <f t="shared" si="124"/>
        <v/>
      </c>
    </row>
    <row r="1127" spans="1:24" ht="14.25">
      <c r="A1127" s="1" t="str">
        <f t="shared" si="119"/>
        <v>ac794381</v>
      </c>
      <c r="B1127" s="3">
        <v>45360</v>
      </c>
      <c r="C1127" s="2" t="str">
        <f t="shared" si="120"/>
        <v>North</v>
      </c>
      <c r="D1127" s="4" t="str">
        <f t="shared" si="121"/>
        <v>Clothing</v>
      </c>
      <c r="E1127" s="1">
        <v>1980.8</v>
      </c>
      <c r="F1127" s="1">
        <v>26</v>
      </c>
      <c r="G1127" s="1">
        <v>42</v>
      </c>
      <c r="H1127" s="1">
        <v>430.37</v>
      </c>
      <c r="I1127">
        <f t="shared" si="122"/>
        <v>2571.1423225152107</v>
      </c>
      <c r="J1127">
        <f t="shared" si="123"/>
        <v>2535146.3299999977</v>
      </c>
      <c r="K1127" s="1">
        <f t="shared" si="125"/>
        <v>236.185</v>
      </c>
      <c r="L1127" s="1"/>
      <c r="M1127" s="1"/>
      <c r="N1127" s="1"/>
      <c r="O1127" s="1"/>
      <c r="P1127" s="1"/>
      <c r="Q1127" s="1"/>
      <c r="R1127" s="1" t="s">
        <v>1106</v>
      </c>
      <c r="S1127" s="2" t="s">
        <v>3910</v>
      </c>
      <c r="T1127" s="4" t="s">
        <v>1474</v>
      </c>
      <c r="X1127" t="str">
        <f t="shared" si="124"/>
        <v/>
      </c>
    </row>
    <row r="1128" spans="1:24" ht="14.25">
      <c r="A1128" s="1" t="str">
        <f t="shared" si="119"/>
        <v>85ead985</v>
      </c>
      <c r="B1128" s="3">
        <v>45300</v>
      </c>
      <c r="C1128" s="2" t="str">
        <f t="shared" si="120"/>
        <v>West</v>
      </c>
      <c r="D1128" s="4" t="str">
        <f t="shared" si="121"/>
        <v>Clothing</v>
      </c>
      <c r="E1128" s="1">
        <v>3133.56</v>
      </c>
      <c r="F1128" s="1">
        <v>9</v>
      </c>
      <c r="G1128" s="1">
        <v>26</v>
      </c>
      <c r="H1128" s="1">
        <v>885.18</v>
      </c>
      <c r="I1128">
        <f t="shared" si="122"/>
        <v>2537.5954861821929</v>
      </c>
      <c r="J1128">
        <f t="shared" si="123"/>
        <v>2479230.7900000024</v>
      </c>
      <c r="K1128" s="1">
        <f t="shared" si="125"/>
        <v>455.59</v>
      </c>
      <c r="L1128" s="1"/>
      <c r="M1128" s="1"/>
      <c r="N1128" s="1"/>
      <c r="O1128" s="1"/>
      <c r="P1128" s="1"/>
      <c r="Q1128" s="1"/>
      <c r="R1128" s="1" t="s">
        <v>1107</v>
      </c>
      <c r="S1128" s="2" t="s">
        <v>959</v>
      </c>
      <c r="T1128" s="4" t="s">
        <v>1474</v>
      </c>
      <c r="X1128" t="str">
        <f t="shared" si="124"/>
        <v/>
      </c>
    </row>
    <row r="1129" spans="1:24" ht="14.25">
      <c r="A1129" s="1" t="str">
        <f t="shared" si="119"/>
        <v>38e8333f</v>
      </c>
      <c r="B1129" s="3">
        <v>45427</v>
      </c>
      <c r="C1129" s="2" t="str">
        <f t="shared" si="120"/>
        <v>West</v>
      </c>
      <c r="D1129" s="4" t="str">
        <f t="shared" si="121"/>
        <v>Clothing</v>
      </c>
      <c r="E1129" s="1">
        <v>3753.24</v>
      </c>
      <c r="F1129" s="1">
        <v>18</v>
      </c>
      <c r="G1129" s="1">
        <v>18</v>
      </c>
      <c r="H1129" s="1">
        <v>210.34</v>
      </c>
      <c r="I1129">
        <f t="shared" si="122"/>
        <v>2537.5954861821929</v>
      </c>
      <c r="J1129">
        <f t="shared" si="123"/>
        <v>2479230.7900000024</v>
      </c>
      <c r="K1129" s="1">
        <f t="shared" si="125"/>
        <v>114.17</v>
      </c>
      <c r="L1129" s="1"/>
      <c r="M1129" s="1"/>
      <c r="N1129" s="1"/>
      <c r="O1129" s="1"/>
      <c r="P1129" s="1"/>
      <c r="Q1129" s="1"/>
      <c r="R1129" s="1" t="s">
        <v>1108</v>
      </c>
      <c r="S1129" s="2" t="s">
        <v>959</v>
      </c>
      <c r="T1129" s="4" t="s">
        <v>1474</v>
      </c>
      <c r="X1129" t="str">
        <f t="shared" si="124"/>
        <v/>
      </c>
    </row>
    <row r="1130" spans="1:24" ht="14.25">
      <c r="A1130" s="1" t="str">
        <f t="shared" si="119"/>
        <v>78bae502</v>
      </c>
      <c r="B1130" s="3">
        <v>45376</v>
      </c>
      <c r="C1130" s="2" t="str">
        <f t="shared" si="120"/>
        <v>North</v>
      </c>
      <c r="D1130" s="4" t="str">
        <f t="shared" si="121"/>
        <v>Sports</v>
      </c>
      <c r="E1130" s="1">
        <v>341.79</v>
      </c>
      <c r="F1130" s="1">
        <v>34</v>
      </c>
      <c r="G1130" s="1">
        <v>19</v>
      </c>
      <c r="H1130" s="1">
        <v>1350.66</v>
      </c>
      <c r="I1130">
        <f t="shared" si="122"/>
        <v>2571.1423225152107</v>
      </c>
      <c r="J1130">
        <f t="shared" si="123"/>
        <v>2535146.3299999977</v>
      </c>
      <c r="K1130" s="1">
        <f t="shared" si="125"/>
        <v>684.83</v>
      </c>
      <c r="L1130" s="1"/>
      <c r="M1130" s="1"/>
      <c r="N1130" s="1"/>
      <c r="O1130" s="1"/>
      <c r="P1130" s="1"/>
      <c r="Q1130" s="1"/>
      <c r="R1130" s="1" t="s">
        <v>1109</v>
      </c>
      <c r="S1130" s="2" t="s">
        <v>3910</v>
      </c>
      <c r="T1130" s="4" t="s">
        <v>17</v>
      </c>
      <c r="X1130" t="str">
        <f t="shared" si="124"/>
        <v/>
      </c>
    </row>
    <row r="1131" spans="1:24" ht="14.25">
      <c r="A1131" s="1" t="str">
        <f t="shared" si="119"/>
        <v>65763a84</v>
      </c>
      <c r="B1131" s="3">
        <v>45135</v>
      </c>
      <c r="C1131" s="2" t="str">
        <f t="shared" si="120"/>
        <v>North</v>
      </c>
      <c r="D1131" s="4" t="str">
        <f t="shared" si="121"/>
        <v>Sports</v>
      </c>
      <c r="E1131" s="1">
        <v>1604.17</v>
      </c>
      <c r="F1131" s="1">
        <v>16</v>
      </c>
      <c r="G1131" s="1">
        <v>50</v>
      </c>
      <c r="H1131" s="1">
        <v>1924.99</v>
      </c>
      <c r="I1131">
        <f t="shared" si="122"/>
        <v>2571.1423225152107</v>
      </c>
      <c r="J1131">
        <f t="shared" si="123"/>
        <v>2535146.3299999977</v>
      </c>
      <c r="K1131" s="1">
        <f t="shared" si="125"/>
        <v>987.495</v>
      </c>
      <c r="L1131" s="1"/>
      <c r="M1131" s="1"/>
      <c r="N1131" s="1"/>
      <c r="O1131" s="1"/>
      <c r="P1131" s="1"/>
      <c r="Q1131" s="1"/>
      <c r="R1131" s="1" t="s">
        <v>1110</v>
      </c>
      <c r="S1131" s="2" t="s">
        <v>3910</v>
      </c>
      <c r="T1131" s="4" t="s">
        <v>3914</v>
      </c>
      <c r="X1131" t="str">
        <f t="shared" si="124"/>
        <v/>
      </c>
    </row>
    <row r="1132" spans="1:24" ht="14.25">
      <c r="A1132" s="1" t="str">
        <f t="shared" si="119"/>
        <v>6b913dd6</v>
      </c>
      <c r="B1132" s="3">
        <v>45270</v>
      </c>
      <c r="C1132" s="2" t="str">
        <f t="shared" si="120"/>
        <v>North</v>
      </c>
      <c r="D1132" s="4" t="str">
        <f t="shared" si="121"/>
        <v>Electronics</v>
      </c>
      <c r="E1132" s="1">
        <v>4084.47</v>
      </c>
      <c r="F1132" s="1">
        <v>46</v>
      </c>
      <c r="G1132" s="1">
        <v>19</v>
      </c>
      <c r="H1132" s="1">
        <v>273.3</v>
      </c>
      <c r="I1132">
        <f t="shared" si="122"/>
        <v>2571.1423225152107</v>
      </c>
      <c r="J1132">
        <f t="shared" si="123"/>
        <v>2535146.3299999977</v>
      </c>
      <c r="K1132" s="1">
        <f t="shared" si="125"/>
        <v>146.15</v>
      </c>
      <c r="L1132" s="1"/>
      <c r="M1132" s="1"/>
      <c r="N1132" s="1"/>
      <c r="O1132" s="1"/>
      <c r="P1132" s="1"/>
      <c r="Q1132" s="1"/>
      <c r="R1132" s="1" t="s">
        <v>1111</v>
      </c>
      <c r="S1132" s="2" t="s">
        <v>3910</v>
      </c>
      <c r="T1132" s="4" t="s">
        <v>291</v>
      </c>
      <c r="X1132" t="str">
        <f t="shared" si="124"/>
        <v/>
      </c>
    </row>
    <row r="1133" spans="1:24" ht="14.25">
      <c r="A1133" s="1" t="str">
        <f t="shared" si="119"/>
        <v>25146a28</v>
      </c>
      <c r="B1133" s="3">
        <v>45110</v>
      </c>
      <c r="C1133" s="2" t="str">
        <f t="shared" si="120"/>
        <v>West</v>
      </c>
      <c r="D1133" s="4" t="str">
        <f t="shared" si="121"/>
        <v>Furniture</v>
      </c>
      <c r="E1133" s="1">
        <v>73.319999999999993</v>
      </c>
      <c r="F1133" s="1">
        <v>36</v>
      </c>
      <c r="G1133" s="1">
        <v>37</v>
      </c>
      <c r="H1133" s="1">
        <v>1360.99</v>
      </c>
      <c r="I1133">
        <f t="shared" si="122"/>
        <v>2537.5954861821929</v>
      </c>
      <c r="J1133">
        <f t="shared" si="123"/>
        <v>2479230.7900000024</v>
      </c>
      <c r="K1133" s="1">
        <f t="shared" si="125"/>
        <v>698.995</v>
      </c>
      <c r="L1133" s="1"/>
      <c r="M1133" s="1"/>
      <c r="N1133" s="1"/>
      <c r="O1133" s="1"/>
      <c r="P1133" s="1"/>
      <c r="Q1133" s="1"/>
      <c r="R1133" s="1" t="s">
        <v>1112</v>
      </c>
      <c r="S1133" s="2" t="s">
        <v>959</v>
      </c>
      <c r="T1133" s="4" t="s">
        <v>535</v>
      </c>
      <c r="X1133" t="str">
        <f t="shared" si="124"/>
        <v/>
      </c>
    </row>
    <row r="1134" spans="1:24" ht="14.25">
      <c r="A1134" s="1" t="str">
        <f t="shared" si="119"/>
        <v>47b873d9</v>
      </c>
      <c r="B1134" s="3">
        <v>45400</v>
      </c>
      <c r="C1134" s="2" t="str">
        <f t="shared" si="120"/>
        <v>East</v>
      </c>
      <c r="D1134" s="4" t="str">
        <f t="shared" si="121"/>
        <v>Furniture</v>
      </c>
      <c r="E1134" s="1">
        <v>1143.4100000000001</v>
      </c>
      <c r="F1134" s="1">
        <v>19</v>
      </c>
      <c r="G1134" s="1">
        <v>43</v>
      </c>
      <c r="H1134" s="1">
        <v>488.64</v>
      </c>
      <c r="I1134">
        <f t="shared" si="122"/>
        <v>2506.2477027027048</v>
      </c>
      <c r="J1134">
        <f t="shared" si="123"/>
        <v>2596472.620000002</v>
      </c>
      <c r="K1134" s="1">
        <f t="shared" si="125"/>
        <v>265.82</v>
      </c>
      <c r="L1134" s="1"/>
      <c r="M1134" s="1"/>
      <c r="N1134" s="1"/>
      <c r="O1134" s="1"/>
      <c r="P1134" s="1"/>
      <c r="Q1134" s="1"/>
      <c r="R1134" s="1" t="s">
        <v>1113</v>
      </c>
      <c r="S1134" s="2" t="s">
        <v>3912</v>
      </c>
      <c r="T1134" s="4" t="s">
        <v>535</v>
      </c>
      <c r="X1134" t="str">
        <f t="shared" si="124"/>
        <v/>
      </c>
    </row>
    <row r="1135" spans="1:24" ht="14.25">
      <c r="A1135" s="1" t="str">
        <f t="shared" si="119"/>
        <v>87abfebe</v>
      </c>
      <c r="B1135" s="3">
        <v>44977</v>
      </c>
      <c r="C1135" s="2" t="str">
        <f t="shared" si="120"/>
        <v>North</v>
      </c>
      <c r="D1135" s="4" t="str">
        <f t="shared" si="121"/>
        <v>Sports</v>
      </c>
      <c r="E1135" s="1">
        <v>4698.1499999999996</v>
      </c>
      <c r="F1135" s="1">
        <v>50</v>
      </c>
      <c r="G1135" s="1">
        <v>19</v>
      </c>
      <c r="H1135" s="1">
        <v>1982.02</v>
      </c>
      <c r="I1135">
        <f t="shared" si="122"/>
        <v>2571.1423225152107</v>
      </c>
      <c r="J1135">
        <f t="shared" si="123"/>
        <v>2535146.3299999977</v>
      </c>
      <c r="K1135" s="1">
        <f t="shared" si="125"/>
        <v>1000.51</v>
      </c>
      <c r="L1135" s="1"/>
      <c r="M1135" s="1"/>
      <c r="N1135" s="1"/>
      <c r="O1135" s="1"/>
      <c r="P1135" s="1"/>
      <c r="Q1135" s="1"/>
      <c r="R1135" s="1" t="s">
        <v>1114</v>
      </c>
      <c r="S1135" s="2" t="s">
        <v>3910</v>
      </c>
      <c r="T1135" s="4" t="s">
        <v>3914</v>
      </c>
      <c r="X1135" t="str">
        <f t="shared" si="124"/>
        <v/>
      </c>
    </row>
    <row r="1136" spans="1:24" ht="14.25">
      <c r="A1136" s="1" t="str">
        <f t="shared" si="119"/>
        <v>9de9b7bb</v>
      </c>
      <c r="B1136" s="3">
        <v>45084</v>
      </c>
      <c r="C1136" s="2" t="str">
        <f t="shared" si="120"/>
        <v>North</v>
      </c>
      <c r="D1136" s="4" t="str">
        <f t="shared" si="121"/>
        <v>Clothing</v>
      </c>
      <c r="E1136" s="1">
        <v>1850.43</v>
      </c>
      <c r="F1136" s="1">
        <v>29</v>
      </c>
      <c r="G1136" s="1">
        <v>33</v>
      </c>
      <c r="H1136" s="1">
        <v>1976.42</v>
      </c>
      <c r="I1136">
        <f t="shared" si="122"/>
        <v>2571.1423225152107</v>
      </c>
      <c r="J1136">
        <f t="shared" si="123"/>
        <v>2535146.3299999977</v>
      </c>
      <c r="K1136" s="1">
        <f t="shared" si="125"/>
        <v>1004.71</v>
      </c>
      <c r="L1136" s="1"/>
      <c r="M1136" s="1"/>
      <c r="N1136" s="1"/>
      <c r="O1136" s="1"/>
      <c r="P1136" s="1"/>
      <c r="Q1136" s="1"/>
      <c r="R1136" s="1" t="s">
        <v>1115</v>
      </c>
      <c r="S1136" s="2" t="s">
        <v>3910</v>
      </c>
      <c r="T1136" s="4" t="s">
        <v>1474</v>
      </c>
      <c r="X1136" t="str">
        <f t="shared" si="124"/>
        <v/>
      </c>
    </row>
    <row r="1137" spans="1:24" ht="14.25">
      <c r="A1137" s="1" t="str">
        <f t="shared" si="119"/>
        <v>f24813ba</v>
      </c>
      <c r="B1137" s="3">
        <v>45180</v>
      </c>
      <c r="C1137" s="2" t="str">
        <f t="shared" si="120"/>
        <v>East</v>
      </c>
      <c r="D1137" s="4" t="str">
        <f t="shared" si="121"/>
        <v>Furniture</v>
      </c>
      <c r="E1137" s="1">
        <v>4458.95</v>
      </c>
      <c r="F1137" s="1">
        <v>45</v>
      </c>
      <c r="G1137" s="1">
        <v>8</v>
      </c>
      <c r="H1137" s="1">
        <v>95.81</v>
      </c>
      <c r="I1137">
        <f t="shared" si="122"/>
        <v>2506.2477027027048</v>
      </c>
      <c r="J1137">
        <f t="shared" si="123"/>
        <v>2596472.620000002</v>
      </c>
      <c r="K1137" s="1">
        <f t="shared" si="125"/>
        <v>51.905000000000001</v>
      </c>
      <c r="L1137" s="1"/>
      <c r="M1137" s="1"/>
      <c r="N1137" s="1"/>
      <c r="O1137" s="1"/>
      <c r="P1137" s="1"/>
      <c r="Q1137" s="1"/>
      <c r="R1137" s="1" t="s">
        <v>1116</v>
      </c>
      <c r="S1137" s="2" t="s">
        <v>3912</v>
      </c>
      <c r="T1137" s="4" t="s">
        <v>535</v>
      </c>
      <c r="X1137" t="str">
        <f t="shared" si="124"/>
        <v/>
      </c>
    </row>
    <row r="1138" spans="1:24" ht="14.25">
      <c r="A1138" s="1" t="str">
        <f t="shared" si="119"/>
        <v>1606466d</v>
      </c>
      <c r="B1138" s="3">
        <v>45265</v>
      </c>
      <c r="C1138" s="2" t="str">
        <f t="shared" si="120"/>
        <v>South</v>
      </c>
      <c r="D1138" s="4" t="str">
        <f t="shared" si="121"/>
        <v>Clothing</v>
      </c>
      <c r="E1138" s="1">
        <v>543.49</v>
      </c>
      <c r="F1138" s="1">
        <v>25</v>
      </c>
      <c r="G1138" s="1">
        <v>31</v>
      </c>
      <c r="H1138" s="1">
        <v>1293.48</v>
      </c>
      <c r="I1138">
        <f t="shared" si="122"/>
        <v>2496.4375124875119</v>
      </c>
      <c r="J1138">
        <f t="shared" si="123"/>
        <v>2498933.9499999993</v>
      </c>
      <c r="K1138" s="1">
        <f t="shared" si="125"/>
        <v>662.24</v>
      </c>
      <c r="L1138" s="1"/>
      <c r="M1138" s="1"/>
      <c r="N1138" s="1"/>
      <c r="O1138" s="1"/>
      <c r="P1138" s="1"/>
      <c r="Q1138" s="1"/>
      <c r="R1138" s="1" t="s">
        <v>1117</v>
      </c>
      <c r="S1138" s="2" t="s">
        <v>3913</v>
      </c>
      <c r="T1138" s="4" t="s">
        <v>1474</v>
      </c>
      <c r="X1138" t="str">
        <f t="shared" si="124"/>
        <v/>
      </c>
    </row>
    <row r="1139" spans="1:24" ht="14.25">
      <c r="A1139" s="1" t="str">
        <f t="shared" si="119"/>
        <v>4bd5637b</v>
      </c>
      <c r="B1139" s="3">
        <v>45534</v>
      </c>
      <c r="C1139" s="2" t="str">
        <f t="shared" si="120"/>
        <v>East</v>
      </c>
      <c r="D1139" s="4" t="str">
        <f t="shared" si="121"/>
        <v>Sports</v>
      </c>
      <c r="E1139" s="1">
        <v>3114.27</v>
      </c>
      <c r="F1139" s="1">
        <v>18</v>
      </c>
      <c r="G1139" s="1">
        <v>6</v>
      </c>
      <c r="H1139" s="1">
        <v>698.55</v>
      </c>
      <c r="I1139">
        <f t="shared" si="122"/>
        <v>2506.2477027027048</v>
      </c>
      <c r="J1139">
        <f t="shared" si="123"/>
        <v>2596472.620000002</v>
      </c>
      <c r="K1139" s="1">
        <f t="shared" si="125"/>
        <v>352.27499999999998</v>
      </c>
      <c r="L1139" s="1"/>
      <c r="M1139" s="1"/>
      <c r="N1139" s="1"/>
      <c r="O1139" s="1"/>
      <c r="P1139" s="1"/>
      <c r="Q1139" s="1"/>
      <c r="R1139" s="1" t="s">
        <v>1118</v>
      </c>
      <c r="S1139" s="2" t="s">
        <v>3912</v>
      </c>
      <c r="T1139" s="4" t="s">
        <v>3914</v>
      </c>
      <c r="X1139" t="str">
        <f t="shared" si="124"/>
        <v/>
      </c>
    </row>
    <row r="1140" spans="1:24" ht="14.25">
      <c r="A1140" s="1" t="str">
        <f t="shared" si="119"/>
        <v>d246d74e</v>
      </c>
      <c r="B1140" s="3">
        <v>44962</v>
      </c>
      <c r="C1140" s="2" t="str">
        <f t="shared" si="120"/>
        <v>East</v>
      </c>
      <c r="D1140" s="4" t="str">
        <f t="shared" si="121"/>
        <v>Clothing</v>
      </c>
      <c r="E1140" s="1">
        <v>2610.38</v>
      </c>
      <c r="F1140" s="1">
        <v>19</v>
      </c>
      <c r="G1140" s="1">
        <v>6</v>
      </c>
      <c r="H1140" s="1">
        <v>1655.31</v>
      </c>
      <c r="I1140">
        <f t="shared" si="122"/>
        <v>2506.2477027027048</v>
      </c>
      <c r="J1140">
        <f t="shared" si="123"/>
        <v>2596472.620000002</v>
      </c>
      <c r="K1140" s="1">
        <f t="shared" si="125"/>
        <v>830.65499999999997</v>
      </c>
      <c r="L1140" s="1"/>
      <c r="M1140" s="1"/>
      <c r="N1140" s="1"/>
      <c r="O1140" s="1"/>
      <c r="P1140" s="1"/>
      <c r="Q1140" s="1"/>
      <c r="R1140" s="1" t="s">
        <v>1119</v>
      </c>
      <c r="S1140" s="2" t="s">
        <v>3912</v>
      </c>
      <c r="T1140" s="4" t="s">
        <v>1474</v>
      </c>
      <c r="X1140" t="str">
        <f t="shared" si="124"/>
        <v/>
      </c>
    </row>
    <row r="1141" spans="1:24" ht="14.25">
      <c r="A1141" s="1" t="str">
        <f t="shared" si="119"/>
        <v>4e169aa9</v>
      </c>
      <c r="B1141" s="3">
        <v>44941</v>
      </c>
      <c r="C1141" s="2" t="str">
        <f t="shared" si="120"/>
        <v>West</v>
      </c>
      <c r="D1141" s="4" t="str">
        <f t="shared" si="121"/>
        <v>Sports</v>
      </c>
      <c r="E1141" s="1">
        <v>780.51</v>
      </c>
      <c r="F1141" s="1">
        <v>4</v>
      </c>
      <c r="G1141" s="1">
        <v>34</v>
      </c>
      <c r="H1141" s="1">
        <v>1223.19</v>
      </c>
      <c r="I1141">
        <f t="shared" si="122"/>
        <v>2537.5954861821929</v>
      </c>
      <c r="J1141">
        <f t="shared" si="123"/>
        <v>2479230.7900000024</v>
      </c>
      <c r="K1141" s="1">
        <f t="shared" si="125"/>
        <v>628.59500000000003</v>
      </c>
      <c r="L1141" s="1"/>
      <c r="M1141" s="1"/>
      <c r="N1141" s="1"/>
      <c r="O1141" s="1"/>
      <c r="P1141" s="1"/>
      <c r="Q1141" s="1"/>
      <c r="R1141" s="1" t="s">
        <v>1120</v>
      </c>
      <c r="S1141" s="2" t="s">
        <v>959</v>
      </c>
      <c r="T1141" s="4" t="s">
        <v>3914</v>
      </c>
      <c r="X1141" t="str">
        <f t="shared" si="124"/>
        <v/>
      </c>
    </row>
    <row r="1142" spans="1:24" ht="14.25">
      <c r="A1142" s="1" t="str">
        <f t="shared" si="119"/>
        <v>f4087cc1</v>
      </c>
      <c r="B1142" s="3">
        <v>45506</v>
      </c>
      <c r="C1142" s="2" t="str">
        <f t="shared" si="120"/>
        <v>East</v>
      </c>
      <c r="D1142" s="4" t="str">
        <f t="shared" si="121"/>
        <v>Groceries</v>
      </c>
      <c r="E1142" s="1">
        <v>4457.3900000000003</v>
      </c>
      <c r="F1142" s="1">
        <v>34</v>
      </c>
      <c r="G1142" s="1">
        <v>48</v>
      </c>
      <c r="H1142" s="1">
        <v>1086.8599999999999</v>
      </c>
      <c r="I1142">
        <f t="shared" si="122"/>
        <v>2506.2477027027048</v>
      </c>
      <c r="J1142">
        <f t="shared" si="123"/>
        <v>2596472.620000002</v>
      </c>
      <c r="K1142" s="1">
        <f t="shared" si="125"/>
        <v>567.42999999999995</v>
      </c>
      <c r="L1142" s="1"/>
      <c r="M1142" s="1"/>
      <c r="N1142" s="1"/>
      <c r="O1142" s="1"/>
      <c r="P1142" s="1"/>
      <c r="Q1142" s="1"/>
      <c r="R1142" s="1" t="s">
        <v>1121</v>
      </c>
      <c r="S1142" s="2" t="s">
        <v>3912</v>
      </c>
      <c r="T1142" s="4" t="s">
        <v>88</v>
      </c>
      <c r="X1142" t="str">
        <f t="shared" si="124"/>
        <v/>
      </c>
    </row>
    <row r="1143" spans="1:24" ht="14.25">
      <c r="A1143" s="1" t="str">
        <f t="shared" si="119"/>
        <v>9f2414c1</v>
      </c>
      <c r="B1143" s="3">
        <v>44885</v>
      </c>
      <c r="C1143" s="2" t="str">
        <f t="shared" si="120"/>
        <v>North</v>
      </c>
      <c r="D1143" s="4" t="str">
        <f t="shared" si="121"/>
        <v>Sports</v>
      </c>
      <c r="E1143" s="1">
        <v>3373.23</v>
      </c>
      <c r="F1143" s="1">
        <v>2</v>
      </c>
      <c r="G1143" s="1">
        <v>0</v>
      </c>
      <c r="H1143" s="1">
        <v>910.24</v>
      </c>
      <c r="I1143">
        <f t="shared" si="122"/>
        <v>2571.1423225152107</v>
      </c>
      <c r="J1143">
        <f t="shared" si="123"/>
        <v>2535146.3299999977</v>
      </c>
      <c r="K1143" s="1">
        <f t="shared" si="125"/>
        <v>455.12</v>
      </c>
      <c r="L1143" s="1"/>
      <c r="M1143" s="1"/>
      <c r="N1143" s="1"/>
      <c r="O1143" s="1"/>
      <c r="P1143" s="1"/>
      <c r="Q1143" s="1"/>
      <c r="R1143" s="1" t="s">
        <v>1122</v>
      </c>
      <c r="S1143" s="2" t="s">
        <v>3910</v>
      </c>
      <c r="T1143" s="4" t="s">
        <v>3914</v>
      </c>
      <c r="X1143" t="str">
        <f t="shared" si="124"/>
        <v/>
      </c>
    </row>
    <row r="1144" spans="1:24" ht="14.25">
      <c r="A1144" s="1" t="str">
        <f t="shared" si="119"/>
        <v>60890709</v>
      </c>
      <c r="B1144" s="3">
        <v>44939</v>
      </c>
      <c r="C1144" s="2" t="str">
        <f t="shared" si="120"/>
        <v>North</v>
      </c>
      <c r="D1144" s="4" t="str">
        <f t="shared" si="121"/>
        <v>Electronics</v>
      </c>
      <c r="E1144" s="1">
        <v>835.14</v>
      </c>
      <c r="F1144" s="1">
        <v>29</v>
      </c>
      <c r="G1144" s="1">
        <v>1</v>
      </c>
      <c r="H1144" s="1">
        <v>588.48</v>
      </c>
      <c r="I1144">
        <f t="shared" si="122"/>
        <v>2571.1423225152107</v>
      </c>
      <c r="J1144">
        <f t="shared" si="123"/>
        <v>2535146.3299999977</v>
      </c>
      <c r="K1144" s="1">
        <f t="shared" si="125"/>
        <v>294.74</v>
      </c>
      <c r="L1144" s="1"/>
      <c r="M1144" s="1"/>
      <c r="N1144" s="1"/>
      <c r="O1144" s="1"/>
      <c r="P1144" s="1"/>
      <c r="Q1144" s="1"/>
      <c r="R1144" s="1">
        <v>60890709</v>
      </c>
      <c r="S1144" s="2" t="s">
        <v>3910</v>
      </c>
      <c r="T1144" s="4" t="s">
        <v>291</v>
      </c>
      <c r="X1144" t="str">
        <f t="shared" si="124"/>
        <v/>
      </c>
    </row>
    <row r="1145" spans="1:24" ht="14.25">
      <c r="A1145" s="1" t="str">
        <f t="shared" si="119"/>
        <v>802a10ff</v>
      </c>
      <c r="B1145" s="3">
        <v>45138</v>
      </c>
      <c r="C1145" s="2" t="str">
        <f t="shared" si="120"/>
        <v>East</v>
      </c>
      <c r="D1145" s="4" t="str">
        <f t="shared" si="121"/>
        <v>Electronics</v>
      </c>
      <c r="E1145" s="1">
        <v>1841.91</v>
      </c>
      <c r="F1145" s="1">
        <v>13</v>
      </c>
      <c r="G1145" s="1">
        <v>38</v>
      </c>
      <c r="H1145" s="1">
        <v>1852.78</v>
      </c>
      <c r="I1145">
        <f t="shared" si="122"/>
        <v>2506.2477027027048</v>
      </c>
      <c r="J1145">
        <f t="shared" si="123"/>
        <v>2596472.620000002</v>
      </c>
      <c r="K1145" s="1">
        <f t="shared" si="125"/>
        <v>945.39</v>
      </c>
      <c r="L1145" s="1"/>
      <c r="M1145" s="1"/>
      <c r="N1145" s="1"/>
      <c r="O1145" s="1"/>
      <c r="P1145" s="1"/>
      <c r="Q1145" s="1"/>
      <c r="R1145" s="1" t="s">
        <v>1123</v>
      </c>
      <c r="S1145" s="2" t="s">
        <v>3912</v>
      </c>
      <c r="T1145" s="4" t="s">
        <v>291</v>
      </c>
      <c r="X1145" t="str">
        <f t="shared" si="124"/>
        <v/>
      </c>
    </row>
    <row r="1146" spans="1:24" ht="14.25">
      <c r="A1146" s="1" t="str">
        <f t="shared" si="119"/>
        <v>4a45546f</v>
      </c>
      <c r="B1146" s="3">
        <v>45217</v>
      </c>
      <c r="C1146" s="2" t="str">
        <f t="shared" si="120"/>
        <v>West</v>
      </c>
      <c r="D1146" s="4" t="str">
        <f t="shared" si="121"/>
        <v>Clothing</v>
      </c>
      <c r="E1146" s="1">
        <v>1956.95</v>
      </c>
      <c r="F1146" s="1">
        <v>22</v>
      </c>
      <c r="G1146" s="1">
        <v>42</v>
      </c>
      <c r="H1146" s="1">
        <v>347.15</v>
      </c>
      <c r="I1146">
        <f t="shared" si="122"/>
        <v>2537.5954861821929</v>
      </c>
      <c r="J1146">
        <f t="shared" si="123"/>
        <v>2479230.7900000024</v>
      </c>
      <c r="K1146" s="1">
        <f t="shared" si="125"/>
        <v>194.57499999999999</v>
      </c>
      <c r="L1146" s="1"/>
      <c r="M1146" s="1"/>
      <c r="N1146" s="1"/>
      <c r="O1146" s="1"/>
      <c r="P1146" s="1"/>
      <c r="Q1146" s="1"/>
      <c r="R1146" s="1" t="s">
        <v>1124</v>
      </c>
      <c r="S1146" s="2" t="s">
        <v>959</v>
      </c>
      <c r="T1146" s="4" t="s">
        <v>1474</v>
      </c>
      <c r="X1146" t="str">
        <f t="shared" si="124"/>
        <v/>
      </c>
    </row>
    <row r="1147" spans="1:24" ht="14.25">
      <c r="A1147" s="1" t="str">
        <f t="shared" si="119"/>
        <v>770ddd16</v>
      </c>
      <c r="B1147" s="3">
        <v>45380</v>
      </c>
      <c r="C1147" s="2" t="str">
        <f t="shared" si="120"/>
        <v>East</v>
      </c>
      <c r="D1147" s="4" t="str">
        <f t="shared" si="121"/>
        <v>Groceries</v>
      </c>
      <c r="E1147" s="1">
        <v>3402.62</v>
      </c>
      <c r="F1147" s="1">
        <v>7</v>
      </c>
      <c r="G1147" s="1">
        <v>7</v>
      </c>
      <c r="H1147" s="1">
        <v>1336.57</v>
      </c>
      <c r="I1147">
        <f t="shared" si="122"/>
        <v>2506.2477027027048</v>
      </c>
      <c r="J1147">
        <f t="shared" si="123"/>
        <v>2596472.620000002</v>
      </c>
      <c r="K1147" s="1">
        <f t="shared" si="125"/>
        <v>671.78499999999997</v>
      </c>
      <c r="L1147" s="1"/>
      <c r="M1147" s="1"/>
      <c r="N1147" s="1"/>
      <c r="O1147" s="1"/>
      <c r="P1147" s="1"/>
      <c r="Q1147" s="1"/>
      <c r="R1147" s="1" t="s">
        <v>1125</v>
      </c>
      <c r="S1147" s="2" t="s">
        <v>3912</v>
      </c>
      <c r="T1147" s="4" t="s">
        <v>88</v>
      </c>
      <c r="X1147" t="str">
        <f t="shared" si="124"/>
        <v/>
      </c>
    </row>
    <row r="1148" spans="1:24" ht="14.25">
      <c r="A1148" s="1" t="str">
        <f t="shared" si="119"/>
        <v>370f2982</v>
      </c>
      <c r="B1148" s="3">
        <v>45242</v>
      </c>
      <c r="C1148" s="2" t="str">
        <f t="shared" si="120"/>
        <v>South</v>
      </c>
      <c r="D1148" s="4" t="str">
        <f t="shared" si="121"/>
        <v>Sports</v>
      </c>
      <c r="E1148" s="1">
        <v>4385.29</v>
      </c>
      <c r="F1148" s="1">
        <v>33</v>
      </c>
      <c r="G1148" s="1">
        <v>36</v>
      </c>
      <c r="H1148" s="1">
        <v>350.61</v>
      </c>
      <c r="I1148">
        <f t="shared" si="122"/>
        <v>2496.4375124875119</v>
      </c>
      <c r="J1148">
        <f t="shared" si="123"/>
        <v>2498933.9499999993</v>
      </c>
      <c r="K1148" s="1">
        <f t="shared" si="125"/>
        <v>193.30500000000001</v>
      </c>
      <c r="L1148" s="1"/>
      <c r="M1148" s="1"/>
      <c r="N1148" s="1"/>
      <c r="O1148" s="1"/>
      <c r="P1148" s="1"/>
      <c r="Q1148" s="1"/>
      <c r="R1148" s="1" t="s">
        <v>1126</v>
      </c>
      <c r="S1148" s="2" t="s">
        <v>3913</v>
      </c>
      <c r="T1148" s="4" t="s">
        <v>3914</v>
      </c>
      <c r="X1148" t="str">
        <f t="shared" si="124"/>
        <v/>
      </c>
    </row>
    <row r="1149" spans="1:24" ht="14.25">
      <c r="A1149" s="1" t="str">
        <f t="shared" si="119"/>
        <v>5b307653</v>
      </c>
      <c r="B1149" s="3">
        <v>45088</v>
      </c>
      <c r="C1149" s="2" t="str">
        <f t="shared" si="120"/>
        <v>North</v>
      </c>
      <c r="D1149" s="4" t="str">
        <f t="shared" si="121"/>
        <v>Clothing</v>
      </c>
      <c r="E1149" s="1">
        <v>3316.22</v>
      </c>
      <c r="F1149" s="1">
        <v>29</v>
      </c>
      <c r="G1149" s="1">
        <v>47</v>
      </c>
      <c r="H1149" s="1">
        <v>1660.38</v>
      </c>
      <c r="I1149">
        <f t="shared" si="122"/>
        <v>2571.1423225152107</v>
      </c>
      <c r="J1149">
        <f t="shared" si="123"/>
        <v>2535146.3299999977</v>
      </c>
      <c r="K1149" s="1">
        <f t="shared" si="125"/>
        <v>853.69</v>
      </c>
      <c r="L1149" s="1"/>
      <c r="M1149" s="1"/>
      <c r="N1149" s="1"/>
      <c r="O1149" s="1"/>
      <c r="P1149" s="1"/>
      <c r="Q1149" s="1"/>
      <c r="R1149" s="1" t="s">
        <v>1127</v>
      </c>
      <c r="S1149" s="2" t="s">
        <v>3910</v>
      </c>
      <c r="T1149" s="4" t="s">
        <v>1474</v>
      </c>
      <c r="X1149" t="str">
        <f t="shared" si="124"/>
        <v/>
      </c>
    </row>
    <row r="1150" spans="1:24" ht="14.25">
      <c r="A1150" s="1" t="str">
        <f t="shared" si="119"/>
        <v>561a9ab4</v>
      </c>
      <c r="B1150" s="3">
        <v>45197</v>
      </c>
      <c r="C1150" s="2" t="str">
        <f t="shared" si="120"/>
        <v>East</v>
      </c>
      <c r="D1150" s="4" t="str">
        <f t="shared" si="121"/>
        <v>Electronics</v>
      </c>
      <c r="E1150" s="1">
        <v>287.83999999999997</v>
      </c>
      <c r="F1150" s="1">
        <v>34</v>
      </c>
      <c r="G1150" s="1">
        <v>28</v>
      </c>
      <c r="H1150" s="1">
        <v>1417.07</v>
      </c>
      <c r="I1150">
        <f t="shared" si="122"/>
        <v>2506.2477027027048</v>
      </c>
      <c r="J1150">
        <f t="shared" si="123"/>
        <v>2596472.620000002</v>
      </c>
      <c r="K1150" s="1">
        <f t="shared" si="125"/>
        <v>722.53499999999997</v>
      </c>
      <c r="L1150" s="1"/>
      <c r="M1150" s="1"/>
      <c r="N1150" s="1"/>
      <c r="O1150" s="1"/>
      <c r="P1150" s="1"/>
      <c r="Q1150" s="1"/>
      <c r="R1150" s="1" t="s">
        <v>1128</v>
      </c>
      <c r="S1150" s="2" t="s">
        <v>3912</v>
      </c>
      <c r="T1150" s="4" t="s">
        <v>291</v>
      </c>
      <c r="X1150" t="str">
        <f t="shared" si="124"/>
        <v/>
      </c>
    </row>
    <row r="1151" spans="1:24" ht="14.25">
      <c r="A1151" s="1" t="str">
        <f t="shared" si="119"/>
        <v>82ec6c66</v>
      </c>
      <c r="B1151" s="3">
        <v>44904</v>
      </c>
      <c r="C1151" s="2" t="str">
        <f t="shared" si="120"/>
        <v>North</v>
      </c>
      <c r="D1151" s="4" t="str">
        <f t="shared" si="121"/>
        <v>Clothing</v>
      </c>
      <c r="E1151" s="1">
        <v>2007.34</v>
      </c>
      <c r="F1151" s="1">
        <v>10</v>
      </c>
      <c r="G1151" s="1">
        <v>30</v>
      </c>
      <c r="H1151" s="1">
        <v>1525.15</v>
      </c>
      <c r="I1151">
        <f t="shared" si="122"/>
        <v>2571.1423225152107</v>
      </c>
      <c r="J1151">
        <f t="shared" si="123"/>
        <v>2535146.3299999977</v>
      </c>
      <c r="K1151" s="1">
        <f t="shared" si="125"/>
        <v>777.57500000000005</v>
      </c>
      <c r="L1151" s="1"/>
      <c r="M1151" s="1"/>
      <c r="N1151" s="1"/>
      <c r="O1151" s="1"/>
      <c r="P1151" s="1"/>
      <c r="Q1151" s="1"/>
      <c r="R1151" s="1" t="s">
        <v>1129</v>
      </c>
      <c r="S1151" s="2" t="s">
        <v>3910</v>
      </c>
      <c r="T1151" s="4" t="s">
        <v>1474</v>
      </c>
      <c r="X1151" t="str">
        <f t="shared" si="124"/>
        <v/>
      </c>
    </row>
    <row r="1152" spans="1:24" ht="14.25">
      <c r="A1152" s="1" t="str">
        <f t="shared" si="119"/>
        <v>cedbd5b0</v>
      </c>
      <c r="B1152" s="3">
        <v>45381</v>
      </c>
      <c r="C1152" s="2" t="str">
        <f t="shared" si="120"/>
        <v>East</v>
      </c>
      <c r="D1152" s="4" t="str">
        <f t="shared" si="121"/>
        <v>Clothing</v>
      </c>
      <c r="E1152" s="1">
        <v>2899.55</v>
      </c>
      <c r="F1152" s="1">
        <v>8</v>
      </c>
      <c r="G1152" s="1">
        <v>30</v>
      </c>
      <c r="H1152" s="1">
        <v>857.31</v>
      </c>
      <c r="I1152">
        <f t="shared" si="122"/>
        <v>2506.2477027027048</v>
      </c>
      <c r="J1152">
        <f t="shared" si="123"/>
        <v>2596472.620000002</v>
      </c>
      <c r="K1152" s="1">
        <f t="shared" si="125"/>
        <v>443.65499999999997</v>
      </c>
      <c r="L1152" s="1"/>
      <c r="M1152" s="1"/>
      <c r="N1152" s="1"/>
      <c r="O1152" s="1"/>
      <c r="P1152" s="1"/>
      <c r="Q1152" s="1"/>
      <c r="R1152" s="1" t="s">
        <v>1130</v>
      </c>
      <c r="S1152" s="2" t="s">
        <v>3912</v>
      </c>
      <c r="T1152" s="4" t="s">
        <v>1474</v>
      </c>
      <c r="X1152" t="str">
        <f t="shared" si="124"/>
        <v/>
      </c>
    </row>
    <row r="1153" spans="1:24" ht="14.25">
      <c r="A1153" s="1" t="str">
        <f t="shared" si="119"/>
        <v>e803450f</v>
      </c>
      <c r="B1153" s="3">
        <v>44944</v>
      </c>
      <c r="C1153" s="2" t="str">
        <f t="shared" si="120"/>
        <v>South</v>
      </c>
      <c r="D1153" s="4" t="str">
        <f t="shared" si="121"/>
        <v>Clothing</v>
      </c>
      <c r="E1153" s="1">
        <v>1109.9100000000001</v>
      </c>
      <c r="F1153" s="1">
        <v>3</v>
      </c>
      <c r="G1153" s="1">
        <v>49</v>
      </c>
      <c r="H1153" s="1">
        <v>998.32</v>
      </c>
      <c r="I1153">
        <f t="shared" si="122"/>
        <v>2496.4375124875119</v>
      </c>
      <c r="J1153">
        <f t="shared" si="123"/>
        <v>2498933.9499999993</v>
      </c>
      <c r="K1153" s="1">
        <f t="shared" si="125"/>
        <v>523.66000000000008</v>
      </c>
      <c r="L1153" s="1"/>
      <c r="M1153" s="1"/>
      <c r="N1153" s="1"/>
      <c r="O1153" s="1"/>
      <c r="P1153" s="1"/>
      <c r="Q1153" s="1"/>
      <c r="R1153" s="1" t="s">
        <v>1131</v>
      </c>
      <c r="S1153" s="2" t="s">
        <v>3913</v>
      </c>
      <c r="T1153" s="4" t="s">
        <v>1474</v>
      </c>
      <c r="X1153" t="str">
        <f t="shared" si="124"/>
        <v/>
      </c>
    </row>
    <row r="1154" spans="1:24" ht="14.25">
      <c r="A1154" s="1" t="str">
        <f t="shared" ref="A1154:A1217" si="126">TRIM(R1154)</f>
        <v>1b643d02</v>
      </c>
      <c r="B1154" s="3">
        <v>44985</v>
      </c>
      <c r="C1154" s="2" t="str">
        <f t="shared" ref="C1154:C1217" si="127">PROPER(TRIM(S1154))</f>
        <v>East</v>
      </c>
      <c r="D1154" s="4" t="str">
        <f t="shared" ref="D1154:D1217" si="128">PROPER(TRIM(SUBSTITUTE(T1154,"$","s")))</f>
        <v>Furniture</v>
      </c>
      <c r="E1154" s="1">
        <v>3249.52</v>
      </c>
      <c r="F1154" s="1">
        <v>33</v>
      </c>
      <c r="G1154" s="1">
        <v>5</v>
      </c>
      <c r="H1154" s="1">
        <v>1233.76</v>
      </c>
      <c r="I1154">
        <f t="shared" ref="I1154:I1217" si="129">AVERAGEIFS(E:E,C:C,C1154)</f>
        <v>2506.2477027027048</v>
      </c>
      <c r="J1154">
        <f t="shared" ref="J1154:J1217" si="130">SUMIFS(E:E,C:C,C1154)</f>
        <v>2596472.620000002</v>
      </c>
      <c r="K1154" s="1">
        <f t="shared" si="125"/>
        <v>619.38</v>
      </c>
      <c r="L1154" s="1"/>
      <c r="M1154" s="1"/>
      <c r="N1154" s="1"/>
      <c r="O1154" s="1"/>
      <c r="P1154" s="1"/>
      <c r="Q1154" s="1"/>
      <c r="R1154" s="1" t="s">
        <v>1132</v>
      </c>
      <c r="S1154" s="2" t="s">
        <v>3912</v>
      </c>
      <c r="T1154" s="4" t="s">
        <v>535</v>
      </c>
      <c r="X1154" t="str">
        <f t="shared" si="124"/>
        <v/>
      </c>
    </row>
    <row r="1155" spans="1:24" ht="14.25">
      <c r="A1155" s="1" t="str">
        <f t="shared" si="126"/>
        <v>bb042818</v>
      </c>
      <c r="B1155" s="3">
        <v>44912</v>
      </c>
      <c r="C1155" s="2" t="str">
        <f t="shared" si="127"/>
        <v>East</v>
      </c>
      <c r="D1155" s="4" t="str">
        <f t="shared" si="128"/>
        <v>Clothing</v>
      </c>
      <c r="E1155" s="1">
        <v>313.55</v>
      </c>
      <c r="F1155" s="1">
        <v>47</v>
      </c>
      <c r="G1155" s="1">
        <v>3</v>
      </c>
      <c r="H1155" s="1">
        <v>979.63</v>
      </c>
      <c r="I1155">
        <f t="shared" si="129"/>
        <v>2506.2477027027048</v>
      </c>
      <c r="J1155">
        <f t="shared" si="130"/>
        <v>2596472.620000002</v>
      </c>
      <c r="K1155" s="1">
        <f t="shared" si="125"/>
        <v>491.315</v>
      </c>
      <c r="L1155" s="1"/>
      <c r="M1155" s="1"/>
      <c r="N1155" s="1"/>
      <c r="O1155" s="1"/>
      <c r="P1155" s="1"/>
      <c r="Q1155" s="1"/>
      <c r="R1155" s="1" t="s">
        <v>1133</v>
      </c>
      <c r="S1155" s="2" t="s">
        <v>3912</v>
      </c>
      <c r="T1155" s="4" t="s">
        <v>1474</v>
      </c>
      <c r="X1155" t="str">
        <f t="shared" ref="X1155:X1218" si="131">SUBSTITUTE(SUBSTITUTE(W1155,"@",""),"#","")</f>
        <v/>
      </c>
    </row>
    <row r="1156" spans="1:24" ht="14.25">
      <c r="A1156" s="1" t="str">
        <f t="shared" si="126"/>
        <v>d0521c96</v>
      </c>
      <c r="B1156" s="3">
        <v>45163</v>
      </c>
      <c r="C1156" s="2" t="str">
        <f t="shared" si="127"/>
        <v>West</v>
      </c>
      <c r="D1156" s="4" t="str">
        <f t="shared" si="128"/>
        <v>Electronics</v>
      </c>
      <c r="E1156" s="1">
        <v>633.80999999999995</v>
      </c>
      <c r="F1156" s="1">
        <v>6</v>
      </c>
      <c r="G1156" s="1">
        <v>14</v>
      </c>
      <c r="H1156" s="1">
        <v>1024.8499999999999</v>
      </c>
      <c r="I1156">
        <f t="shared" si="129"/>
        <v>2537.5954861821929</v>
      </c>
      <c r="J1156">
        <f t="shared" si="130"/>
        <v>2479230.7900000024</v>
      </c>
      <c r="K1156" s="1">
        <f t="shared" si="125"/>
        <v>519.42499999999995</v>
      </c>
      <c r="L1156" s="1"/>
      <c r="M1156" s="1"/>
      <c r="N1156" s="1"/>
      <c r="O1156" s="1"/>
      <c r="P1156" s="1"/>
      <c r="Q1156" s="1"/>
      <c r="R1156" s="1" t="s">
        <v>1134</v>
      </c>
      <c r="S1156" s="2" t="s">
        <v>959</v>
      </c>
      <c r="T1156" s="4" t="s">
        <v>291</v>
      </c>
      <c r="X1156" t="str">
        <f t="shared" si="131"/>
        <v/>
      </c>
    </row>
    <row r="1157" spans="1:24" ht="14.25">
      <c r="A1157" s="1" t="str">
        <f t="shared" si="126"/>
        <v>bf081dd1</v>
      </c>
      <c r="B1157" s="3">
        <v>45398</v>
      </c>
      <c r="C1157" s="2" t="str">
        <f t="shared" si="127"/>
        <v>East</v>
      </c>
      <c r="D1157" s="4" t="str">
        <f t="shared" si="128"/>
        <v>Clothing</v>
      </c>
      <c r="E1157" s="1">
        <v>122.09</v>
      </c>
      <c r="F1157" s="1">
        <v>31</v>
      </c>
      <c r="G1157" s="1">
        <v>4</v>
      </c>
      <c r="H1157" s="1">
        <v>1324.66</v>
      </c>
      <c r="I1157">
        <f t="shared" si="129"/>
        <v>2506.2477027027048</v>
      </c>
      <c r="J1157">
        <f t="shared" si="130"/>
        <v>2596472.620000002</v>
      </c>
      <c r="K1157" s="1">
        <f t="shared" si="125"/>
        <v>664.33</v>
      </c>
      <c r="L1157" s="1"/>
      <c r="M1157" s="1"/>
      <c r="N1157" s="1"/>
      <c r="O1157" s="1"/>
      <c r="P1157" s="1"/>
      <c r="Q1157" s="1"/>
      <c r="R1157" s="1" t="s">
        <v>1135</v>
      </c>
      <c r="S1157" s="2" t="s">
        <v>3912</v>
      </c>
      <c r="T1157" s="4" t="s">
        <v>1474</v>
      </c>
      <c r="X1157" t="str">
        <f t="shared" si="131"/>
        <v/>
      </c>
    </row>
    <row r="1158" spans="1:24" ht="14.25">
      <c r="A1158" s="1" t="str">
        <f t="shared" si="126"/>
        <v>84e93882</v>
      </c>
      <c r="B1158" s="3">
        <v>44886</v>
      </c>
      <c r="C1158" s="2" t="str">
        <f t="shared" si="127"/>
        <v>East</v>
      </c>
      <c r="D1158" s="4" t="str">
        <f t="shared" si="128"/>
        <v>Clothing</v>
      </c>
      <c r="E1158" s="1">
        <v>263.75</v>
      </c>
      <c r="F1158" s="1">
        <v>50</v>
      </c>
      <c r="G1158" s="1">
        <v>22</v>
      </c>
      <c r="H1158" s="1">
        <v>423.34</v>
      </c>
      <c r="I1158">
        <f t="shared" si="129"/>
        <v>2506.2477027027048</v>
      </c>
      <c r="J1158">
        <f t="shared" si="130"/>
        <v>2596472.620000002</v>
      </c>
      <c r="K1158" s="1">
        <f t="shared" ref="K1158:K1221" si="132">AVERAGE(G1158,H1158)</f>
        <v>222.67</v>
      </c>
      <c r="L1158" s="1"/>
      <c r="M1158" s="1"/>
      <c r="N1158" s="1"/>
      <c r="O1158" s="1"/>
      <c r="P1158" s="1"/>
      <c r="Q1158" s="1"/>
      <c r="R1158" s="1" t="s">
        <v>1136</v>
      </c>
      <c r="S1158" s="2" t="s">
        <v>3912</v>
      </c>
      <c r="T1158" s="4" t="s">
        <v>1474</v>
      </c>
      <c r="X1158" t="str">
        <f t="shared" si="131"/>
        <v/>
      </c>
    </row>
    <row r="1159" spans="1:24" ht="14.25">
      <c r="A1159" s="1" t="str">
        <f t="shared" si="126"/>
        <v>5b767ebc</v>
      </c>
      <c r="B1159" s="3">
        <v>45386</v>
      </c>
      <c r="C1159" s="2" t="str">
        <f t="shared" si="127"/>
        <v>West</v>
      </c>
      <c r="D1159" s="4" t="str">
        <f t="shared" si="128"/>
        <v>Sports</v>
      </c>
      <c r="E1159" s="1">
        <v>1977.19</v>
      </c>
      <c r="F1159" s="1">
        <v>29</v>
      </c>
      <c r="G1159" s="1">
        <v>27</v>
      </c>
      <c r="H1159" s="1">
        <v>1282.01</v>
      </c>
      <c r="I1159">
        <f t="shared" si="129"/>
        <v>2537.5954861821929</v>
      </c>
      <c r="J1159">
        <f t="shared" si="130"/>
        <v>2479230.7900000024</v>
      </c>
      <c r="K1159" s="1">
        <f t="shared" si="132"/>
        <v>654.505</v>
      </c>
      <c r="L1159" s="1"/>
      <c r="M1159" s="1"/>
      <c r="N1159" s="1"/>
      <c r="O1159" s="1"/>
      <c r="P1159" s="1"/>
      <c r="Q1159" s="1"/>
      <c r="R1159" s="1" t="s">
        <v>1137</v>
      </c>
      <c r="S1159" s="2" t="s">
        <v>959</v>
      </c>
      <c r="T1159" s="4" t="s">
        <v>3914</v>
      </c>
      <c r="X1159" t="str">
        <f t="shared" si="131"/>
        <v/>
      </c>
    </row>
    <row r="1160" spans="1:24" ht="14.25">
      <c r="A1160" s="1" t="str">
        <f t="shared" si="126"/>
        <v>23b6e211</v>
      </c>
      <c r="B1160" s="3">
        <v>45271</v>
      </c>
      <c r="C1160" s="2" t="str">
        <f t="shared" si="127"/>
        <v>West</v>
      </c>
      <c r="D1160" s="4" t="str">
        <f t="shared" si="128"/>
        <v>Sports</v>
      </c>
      <c r="E1160" s="1">
        <v>1225.3499999999999</v>
      </c>
      <c r="F1160" s="1">
        <v>43</v>
      </c>
      <c r="G1160" s="1">
        <v>19</v>
      </c>
      <c r="H1160" s="1">
        <v>1479.16</v>
      </c>
      <c r="I1160">
        <f t="shared" si="129"/>
        <v>2537.5954861821929</v>
      </c>
      <c r="J1160">
        <f t="shared" si="130"/>
        <v>2479230.7900000024</v>
      </c>
      <c r="K1160" s="1">
        <f t="shared" si="132"/>
        <v>749.08</v>
      </c>
      <c r="L1160" s="1"/>
      <c r="M1160" s="1"/>
      <c r="N1160" s="1"/>
      <c r="O1160" s="1"/>
      <c r="P1160" s="1"/>
      <c r="Q1160" s="1"/>
      <c r="R1160" s="1" t="s">
        <v>1138</v>
      </c>
      <c r="S1160" s="2" t="s">
        <v>959</v>
      </c>
      <c r="T1160" s="4" t="s">
        <v>3914</v>
      </c>
      <c r="X1160" t="str">
        <f t="shared" si="131"/>
        <v/>
      </c>
    </row>
    <row r="1161" spans="1:24" ht="14.25">
      <c r="A1161" s="1" t="str">
        <f t="shared" si="126"/>
        <v>067c81eb</v>
      </c>
      <c r="B1161" s="3">
        <v>45195</v>
      </c>
      <c r="C1161" s="2" t="str">
        <f t="shared" si="127"/>
        <v>East</v>
      </c>
      <c r="D1161" s="4" t="str">
        <f t="shared" si="128"/>
        <v>Groceries</v>
      </c>
      <c r="E1161" s="1">
        <v>4593.26</v>
      </c>
      <c r="F1161" s="1">
        <v>15</v>
      </c>
      <c r="G1161" s="1">
        <v>48</v>
      </c>
      <c r="H1161" s="1">
        <v>665.86</v>
      </c>
      <c r="I1161">
        <f t="shared" si="129"/>
        <v>2506.2477027027048</v>
      </c>
      <c r="J1161">
        <f t="shared" si="130"/>
        <v>2596472.620000002</v>
      </c>
      <c r="K1161" s="1">
        <f t="shared" si="132"/>
        <v>356.93</v>
      </c>
      <c r="L1161" s="1"/>
      <c r="M1161" s="1"/>
      <c r="N1161" s="1"/>
      <c r="O1161" s="1"/>
      <c r="P1161" s="1"/>
      <c r="Q1161" s="1"/>
      <c r="R1161" s="1" t="s">
        <v>1139</v>
      </c>
      <c r="S1161" s="2" t="s">
        <v>3912</v>
      </c>
      <c r="T1161" s="4" t="s">
        <v>88</v>
      </c>
      <c r="X1161" t="str">
        <f t="shared" si="131"/>
        <v/>
      </c>
    </row>
    <row r="1162" spans="1:24" ht="14.25">
      <c r="A1162" s="1" t="str">
        <f t="shared" si="126"/>
        <v>dcfa2a73</v>
      </c>
      <c r="B1162" s="3">
        <v>45504</v>
      </c>
      <c r="C1162" s="2" t="str">
        <f t="shared" si="127"/>
        <v>South</v>
      </c>
      <c r="D1162" s="4" t="str">
        <f t="shared" si="128"/>
        <v>Sports</v>
      </c>
      <c r="E1162" s="1">
        <v>1443.35</v>
      </c>
      <c r="F1162" s="1">
        <v>27</v>
      </c>
      <c r="G1162" s="1">
        <v>31</v>
      </c>
      <c r="H1162" s="1">
        <v>909.94</v>
      </c>
      <c r="I1162">
        <f t="shared" si="129"/>
        <v>2496.4375124875119</v>
      </c>
      <c r="J1162">
        <f t="shared" si="130"/>
        <v>2498933.9499999993</v>
      </c>
      <c r="K1162" s="1">
        <f t="shared" si="132"/>
        <v>470.47</v>
      </c>
      <c r="L1162" s="1"/>
      <c r="M1162" s="1"/>
      <c r="N1162" s="1"/>
      <c r="O1162" s="1"/>
      <c r="P1162" s="1"/>
      <c r="Q1162" s="1"/>
      <c r="R1162" s="1" t="s">
        <v>1140</v>
      </c>
      <c r="S1162" s="2" t="s">
        <v>3913</v>
      </c>
      <c r="T1162" s="4" t="s">
        <v>3914</v>
      </c>
      <c r="X1162" t="str">
        <f t="shared" si="131"/>
        <v/>
      </c>
    </row>
    <row r="1163" spans="1:24" ht="14.25">
      <c r="A1163" s="1" t="str">
        <f t="shared" si="126"/>
        <v>dbc8de6d</v>
      </c>
      <c r="B1163" s="3">
        <v>45115</v>
      </c>
      <c r="C1163" s="2" t="str">
        <f t="shared" si="127"/>
        <v>West</v>
      </c>
      <c r="D1163" s="4" t="str">
        <f t="shared" si="128"/>
        <v>Sports</v>
      </c>
      <c r="E1163" s="1">
        <v>3459</v>
      </c>
      <c r="F1163" s="1">
        <v>42</v>
      </c>
      <c r="G1163" s="1">
        <v>43</v>
      </c>
      <c r="H1163" s="1">
        <v>1795.8</v>
      </c>
      <c r="I1163">
        <f t="shared" si="129"/>
        <v>2537.5954861821929</v>
      </c>
      <c r="J1163">
        <f t="shared" si="130"/>
        <v>2479230.7900000024</v>
      </c>
      <c r="K1163" s="1">
        <f t="shared" si="132"/>
        <v>919.4</v>
      </c>
      <c r="L1163" s="1"/>
      <c r="M1163" s="1"/>
      <c r="N1163" s="1"/>
      <c r="O1163" s="1"/>
      <c r="P1163" s="1"/>
      <c r="Q1163" s="1"/>
      <c r="R1163" s="1" t="s">
        <v>1141</v>
      </c>
      <c r="S1163" s="2" t="s">
        <v>959</v>
      </c>
      <c r="T1163" s="4" t="s">
        <v>3914</v>
      </c>
      <c r="X1163" t="str">
        <f t="shared" si="131"/>
        <v/>
      </c>
    </row>
    <row r="1164" spans="1:24" ht="14.25">
      <c r="A1164" s="1" t="str">
        <f t="shared" si="126"/>
        <v>32c04dfb</v>
      </c>
      <c r="B1164" s="3">
        <v>45119</v>
      </c>
      <c r="C1164" s="2" t="str">
        <f t="shared" si="127"/>
        <v>South</v>
      </c>
      <c r="D1164" s="4" t="str">
        <f t="shared" si="128"/>
        <v>Sports</v>
      </c>
      <c r="E1164" s="1">
        <v>205.22</v>
      </c>
      <c r="F1164" s="1">
        <v>11</v>
      </c>
      <c r="G1164" s="1">
        <v>1</v>
      </c>
      <c r="H1164" s="1">
        <v>1910.25</v>
      </c>
      <c r="I1164">
        <f t="shared" si="129"/>
        <v>2496.4375124875119</v>
      </c>
      <c r="J1164">
        <f t="shared" si="130"/>
        <v>2498933.9499999993</v>
      </c>
      <c r="K1164" s="1">
        <f t="shared" si="132"/>
        <v>955.625</v>
      </c>
      <c r="L1164" s="1"/>
      <c r="M1164" s="1"/>
      <c r="N1164" s="1"/>
      <c r="O1164" s="1"/>
      <c r="P1164" s="1"/>
      <c r="Q1164" s="1"/>
      <c r="R1164" s="1" t="s">
        <v>1142</v>
      </c>
      <c r="S1164" s="2" t="s">
        <v>3913</v>
      </c>
      <c r="T1164" s="4" t="s">
        <v>3914</v>
      </c>
      <c r="X1164" t="str">
        <f t="shared" si="131"/>
        <v/>
      </c>
    </row>
    <row r="1165" spans="1:24" ht="14.25">
      <c r="A1165" s="1" t="str">
        <f t="shared" si="126"/>
        <v>dc228f34</v>
      </c>
      <c r="B1165" s="3">
        <v>44940</v>
      </c>
      <c r="C1165" s="2" t="str">
        <f t="shared" si="127"/>
        <v>West</v>
      </c>
      <c r="D1165" s="4" t="str">
        <f t="shared" si="128"/>
        <v>Sports</v>
      </c>
      <c r="E1165" s="1">
        <v>3771.41</v>
      </c>
      <c r="F1165" s="1">
        <v>30</v>
      </c>
      <c r="G1165" s="1">
        <v>30</v>
      </c>
      <c r="H1165" s="1">
        <v>1729.39</v>
      </c>
      <c r="I1165">
        <f t="shared" si="129"/>
        <v>2537.5954861821929</v>
      </c>
      <c r="J1165">
        <f t="shared" si="130"/>
        <v>2479230.7900000024</v>
      </c>
      <c r="K1165" s="1">
        <f t="shared" si="132"/>
        <v>879.69500000000005</v>
      </c>
      <c r="L1165" s="1"/>
      <c r="M1165" s="1"/>
      <c r="N1165" s="1"/>
      <c r="O1165" s="1"/>
      <c r="P1165" s="1"/>
      <c r="Q1165" s="1"/>
      <c r="R1165" s="1" t="s">
        <v>1143</v>
      </c>
      <c r="S1165" s="2" t="s">
        <v>959</v>
      </c>
      <c r="T1165" s="4" t="s">
        <v>3914</v>
      </c>
      <c r="X1165" t="str">
        <f t="shared" si="131"/>
        <v/>
      </c>
    </row>
    <row r="1166" spans="1:24" ht="14.25">
      <c r="A1166" s="1" t="str">
        <f t="shared" si="126"/>
        <v>1f7ebfa5</v>
      </c>
      <c r="B1166" s="3">
        <v>45602</v>
      </c>
      <c r="C1166" s="2" t="str">
        <f t="shared" si="127"/>
        <v>North</v>
      </c>
      <c r="D1166" s="4" t="str">
        <f t="shared" si="128"/>
        <v>Electronics</v>
      </c>
      <c r="E1166" s="1">
        <v>644.42999999999995</v>
      </c>
      <c r="F1166" s="1">
        <v>18</v>
      </c>
      <c r="G1166" s="1">
        <v>0</v>
      </c>
      <c r="H1166" s="1">
        <v>208.35</v>
      </c>
      <c r="I1166">
        <f t="shared" si="129"/>
        <v>2571.1423225152107</v>
      </c>
      <c r="J1166">
        <f t="shared" si="130"/>
        <v>2535146.3299999977</v>
      </c>
      <c r="K1166" s="1">
        <f t="shared" si="132"/>
        <v>104.175</v>
      </c>
      <c r="L1166" s="1"/>
      <c r="M1166" s="1"/>
      <c r="N1166" s="1"/>
      <c r="O1166" s="1"/>
      <c r="P1166" s="1"/>
      <c r="Q1166" s="1"/>
      <c r="R1166" s="1" t="s">
        <v>1144</v>
      </c>
      <c r="S1166" s="2" t="s">
        <v>3910</v>
      </c>
      <c r="T1166" s="4" t="s">
        <v>291</v>
      </c>
      <c r="X1166" t="str">
        <f t="shared" si="131"/>
        <v/>
      </c>
    </row>
    <row r="1167" spans="1:24" ht="14.25">
      <c r="A1167" s="1" t="str">
        <f t="shared" si="126"/>
        <v>91ea6173</v>
      </c>
      <c r="B1167" s="3">
        <v>45003</v>
      </c>
      <c r="C1167" s="2" t="str">
        <f t="shared" si="127"/>
        <v>East</v>
      </c>
      <c r="D1167" s="4" t="str">
        <f t="shared" si="128"/>
        <v>Electronics</v>
      </c>
      <c r="E1167" s="1">
        <v>2477.85</v>
      </c>
      <c r="F1167" s="1">
        <v>26</v>
      </c>
      <c r="G1167" s="1">
        <v>44</v>
      </c>
      <c r="H1167" s="1">
        <v>334.53</v>
      </c>
      <c r="I1167">
        <f t="shared" si="129"/>
        <v>2506.2477027027048</v>
      </c>
      <c r="J1167">
        <f t="shared" si="130"/>
        <v>2596472.620000002</v>
      </c>
      <c r="K1167" s="1">
        <f t="shared" si="132"/>
        <v>189.26499999999999</v>
      </c>
      <c r="L1167" s="1"/>
      <c r="M1167" s="1"/>
      <c r="N1167" s="1"/>
      <c r="O1167" s="1"/>
      <c r="P1167" s="1"/>
      <c r="Q1167" s="1"/>
      <c r="R1167" s="1" t="s">
        <v>1145</v>
      </c>
      <c r="S1167" s="2" t="s">
        <v>3912</v>
      </c>
      <c r="T1167" s="4" t="s">
        <v>291</v>
      </c>
      <c r="X1167" t="str">
        <f t="shared" si="131"/>
        <v/>
      </c>
    </row>
    <row r="1168" spans="1:24" ht="14.25">
      <c r="A1168" s="1" t="str">
        <f t="shared" si="126"/>
        <v>e0927051</v>
      </c>
      <c r="B1168" s="3">
        <v>45533</v>
      </c>
      <c r="C1168" s="2" t="str">
        <f t="shared" si="127"/>
        <v>South</v>
      </c>
      <c r="D1168" s="4" t="str">
        <f t="shared" si="128"/>
        <v>Groceries</v>
      </c>
      <c r="E1168" s="1">
        <v>3962.28</v>
      </c>
      <c r="F1168" s="1">
        <v>26</v>
      </c>
      <c r="G1168" s="1">
        <v>33</v>
      </c>
      <c r="H1168" s="1">
        <v>913.97</v>
      </c>
      <c r="I1168">
        <f t="shared" si="129"/>
        <v>2496.4375124875119</v>
      </c>
      <c r="J1168">
        <f t="shared" si="130"/>
        <v>2498933.9499999993</v>
      </c>
      <c r="K1168" s="1">
        <f t="shared" si="132"/>
        <v>473.48500000000001</v>
      </c>
      <c r="L1168" s="1"/>
      <c r="M1168" s="1"/>
      <c r="N1168" s="1"/>
      <c r="O1168" s="1"/>
      <c r="P1168" s="1"/>
      <c r="Q1168" s="1"/>
      <c r="R1168" s="1" t="s">
        <v>1146</v>
      </c>
      <c r="S1168" s="2" t="s">
        <v>3913</v>
      </c>
      <c r="T1168" s="4" t="s">
        <v>88</v>
      </c>
      <c r="X1168" t="str">
        <f t="shared" si="131"/>
        <v/>
      </c>
    </row>
    <row r="1169" spans="1:24" ht="14.25">
      <c r="A1169" s="1" t="str">
        <f t="shared" si="126"/>
        <v>9be8ec7f</v>
      </c>
      <c r="B1169" s="3">
        <v>45142</v>
      </c>
      <c r="C1169" s="2" t="str">
        <f t="shared" si="127"/>
        <v>West</v>
      </c>
      <c r="D1169" s="4" t="str">
        <f t="shared" si="128"/>
        <v>Electronics</v>
      </c>
      <c r="E1169" s="1">
        <v>1502.71</v>
      </c>
      <c r="F1169" s="1">
        <v>22</v>
      </c>
      <c r="G1169" s="1">
        <v>0</v>
      </c>
      <c r="H1169" s="1">
        <v>309.07</v>
      </c>
      <c r="I1169">
        <f t="shared" si="129"/>
        <v>2537.5954861821929</v>
      </c>
      <c r="J1169">
        <f t="shared" si="130"/>
        <v>2479230.7900000024</v>
      </c>
      <c r="K1169" s="1">
        <f t="shared" si="132"/>
        <v>154.535</v>
      </c>
      <c r="L1169" s="1"/>
      <c r="M1169" s="1"/>
      <c r="N1169" s="1"/>
      <c r="O1169" s="1"/>
      <c r="P1169" s="1"/>
      <c r="Q1169" s="1"/>
      <c r="R1169" s="1" t="s">
        <v>1147</v>
      </c>
      <c r="S1169" s="2" t="s">
        <v>959</v>
      </c>
      <c r="T1169" s="4" t="s">
        <v>291</v>
      </c>
      <c r="X1169" t="str">
        <f t="shared" si="131"/>
        <v/>
      </c>
    </row>
    <row r="1170" spans="1:24" ht="14.25">
      <c r="A1170" s="1" t="str">
        <f t="shared" si="126"/>
        <v>7aa69748</v>
      </c>
      <c r="B1170" s="3">
        <v>45279</v>
      </c>
      <c r="C1170" s="2" t="str">
        <f t="shared" si="127"/>
        <v>South</v>
      </c>
      <c r="D1170" s="4" t="str">
        <f t="shared" si="128"/>
        <v>Groceries</v>
      </c>
      <c r="E1170" s="1">
        <v>1662.68</v>
      </c>
      <c r="F1170" s="1">
        <v>4</v>
      </c>
      <c r="G1170" s="1">
        <v>43</v>
      </c>
      <c r="H1170" s="1">
        <v>88.64</v>
      </c>
      <c r="I1170">
        <f t="shared" si="129"/>
        <v>2496.4375124875119</v>
      </c>
      <c r="J1170">
        <f t="shared" si="130"/>
        <v>2498933.9499999993</v>
      </c>
      <c r="K1170" s="1">
        <f t="shared" si="132"/>
        <v>65.819999999999993</v>
      </c>
      <c r="L1170" s="1"/>
      <c r="M1170" s="1"/>
      <c r="N1170" s="1"/>
      <c r="O1170" s="1"/>
      <c r="P1170" s="1"/>
      <c r="Q1170" s="1"/>
      <c r="R1170" s="1" t="s">
        <v>1148</v>
      </c>
      <c r="S1170" s="2" t="s">
        <v>3913</v>
      </c>
      <c r="T1170" s="4" t="s">
        <v>88</v>
      </c>
      <c r="X1170" t="str">
        <f t="shared" si="131"/>
        <v/>
      </c>
    </row>
    <row r="1171" spans="1:24" ht="14.25">
      <c r="A1171" s="1" t="str">
        <f t="shared" si="126"/>
        <v>9a7ae478</v>
      </c>
      <c r="B1171" s="3">
        <v>45607</v>
      </c>
      <c r="C1171" s="2" t="str">
        <f t="shared" si="127"/>
        <v>West</v>
      </c>
      <c r="D1171" s="4" t="str">
        <f t="shared" si="128"/>
        <v>Sports</v>
      </c>
      <c r="E1171" s="1">
        <v>1679.22</v>
      </c>
      <c r="F1171" s="1">
        <v>8</v>
      </c>
      <c r="G1171" s="1">
        <v>38</v>
      </c>
      <c r="H1171" s="1">
        <v>848.04</v>
      </c>
      <c r="I1171">
        <f t="shared" si="129"/>
        <v>2537.5954861821929</v>
      </c>
      <c r="J1171">
        <f t="shared" si="130"/>
        <v>2479230.7900000024</v>
      </c>
      <c r="K1171" s="1">
        <f t="shared" si="132"/>
        <v>443.02</v>
      </c>
      <c r="L1171" s="1"/>
      <c r="M1171" s="1"/>
      <c r="N1171" s="1"/>
      <c r="O1171" s="1"/>
      <c r="P1171" s="1"/>
      <c r="Q1171" s="1"/>
      <c r="R1171" s="1" t="s">
        <v>1149</v>
      </c>
      <c r="S1171" s="2" t="s">
        <v>959</v>
      </c>
      <c r="T1171" s="4" t="s">
        <v>3914</v>
      </c>
      <c r="X1171" t="str">
        <f t="shared" si="131"/>
        <v/>
      </c>
    </row>
    <row r="1172" spans="1:24" ht="14.25">
      <c r="A1172" s="1" t="str">
        <f t="shared" si="126"/>
        <v>ba41e8d7</v>
      </c>
      <c r="B1172" s="3">
        <v>45470</v>
      </c>
      <c r="C1172" s="2" t="str">
        <f t="shared" si="127"/>
        <v>West</v>
      </c>
      <c r="D1172" s="4" t="str">
        <f t="shared" si="128"/>
        <v>Sports</v>
      </c>
      <c r="E1172" s="1">
        <v>723.65</v>
      </c>
      <c r="F1172" s="1">
        <v>8</v>
      </c>
      <c r="G1172" s="1">
        <v>8</v>
      </c>
      <c r="H1172" s="1">
        <v>1834.39</v>
      </c>
      <c r="I1172">
        <f t="shared" si="129"/>
        <v>2537.5954861821929</v>
      </c>
      <c r="J1172">
        <f t="shared" si="130"/>
        <v>2479230.7900000024</v>
      </c>
      <c r="K1172" s="1">
        <f t="shared" si="132"/>
        <v>921.19500000000005</v>
      </c>
      <c r="L1172" s="1"/>
      <c r="M1172" s="1"/>
      <c r="N1172" s="1"/>
      <c r="O1172" s="1"/>
      <c r="P1172" s="1"/>
      <c r="Q1172" s="1"/>
      <c r="R1172" s="1" t="s">
        <v>1150</v>
      </c>
      <c r="S1172" s="2" t="s">
        <v>959</v>
      </c>
      <c r="T1172" s="4" t="s">
        <v>3914</v>
      </c>
      <c r="X1172" t="str">
        <f t="shared" si="131"/>
        <v/>
      </c>
    </row>
    <row r="1173" spans="1:24" ht="14.25">
      <c r="A1173" s="1" t="str">
        <f t="shared" si="126"/>
        <v>fde55f66</v>
      </c>
      <c r="B1173" s="3">
        <v>45454</v>
      </c>
      <c r="C1173" s="2" t="str">
        <f t="shared" si="127"/>
        <v>West</v>
      </c>
      <c r="D1173" s="4" t="str">
        <f t="shared" si="128"/>
        <v>Furniture</v>
      </c>
      <c r="E1173" s="1">
        <v>4560.4399999999996</v>
      </c>
      <c r="F1173" s="1">
        <v>12</v>
      </c>
      <c r="G1173" s="1">
        <v>14</v>
      </c>
      <c r="H1173" s="1">
        <v>296.12</v>
      </c>
      <c r="I1173">
        <f t="shared" si="129"/>
        <v>2537.5954861821929</v>
      </c>
      <c r="J1173">
        <f t="shared" si="130"/>
        <v>2479230.7900000024</v>
      </c>
      <c r="K1173" s="1">
        <f t="shared" si="132"/>
        <v>155.06</v>
      </c>
      <c r="L1173" s="1"/>
      <c r="M1173" s="1"/>
      <c r="N1173" s="1"/>
      <c r="O1173" s="1"/>
      <c r="P1173" s="1"/>
      <c r="Q1173" s="1"/>
      <c r="R1173" s="1" t="s">
        <v>1151</v>
      </c>
      <c r="S1173" s="2" t="s">
        <v>959</v>
      </c>
      <c r="T1173" s="4" t="s">
        <v>535</v>
      </c>
      <c r="X1173" t="str">
        <f t="shared" si="131"/>
        <v/>
      </c>
    </row>
    <row r="1174" spans="1:24" ht="14.25">
      <c r="A1174" s="1" t="str">
        <f t="shared" si="126"/>
        <v>38f75b4a</v>
      </c>
      <c r="B1174" s="3">
        <v>45044</v>
      </c>
      <c r="C1174" s="2" t="str">
        <f t="shared" si="127"/>
        <v>South</v>
      </c>
      <c r="D1174" s="4" t="str">
        <f t="shared" si="128"/>
        <v>Sports</v>
      </c>
      <c r="E1174" s="1">
        <v>1620.78</v>
      </c>
      <c r="F1174" s="1">
        <v>22</v>
      </c>
      <c r="G1174" s="1">
        <v>43</v>
      </c>
      <c r="H1174" s="1">
        <v>1385.67</v>
      </c>
      <c r="I1174">
        <f t="shared" si="129"/>
        <v>2496.4375124875119</v>
      </c>
      <c r="J1174">
        <f t="shared" si="130"/>
        <v>2498933.9499999993</v>
      </c>
      <c r="K1174" s="1">
        <f t="shared" si="132"/>
        <v>714.33500000000004</v>
      </c>
      <c r="L1174" s="1"/>
      <c r="M1174" s="1"/>
      <c r="N1174" s="1"/>
      <c r="O1174" s="1"/>
      <c r="P1174" s="1"/>
      <c r="Q1174" s="1"/>
      <c r="R1174" s="1" t="s">
        <v>1152</v>
      </c>
      <c r="S1174" s="2" t="s">
        <v>3913</v>
      </c>
      <c r="T1174" s="4" t="s">
        <v>3914</v>
      </c>
      <c r="X1174" t="str">
        <f t="shared" si="131"/>
        <v/>
      </c>
    </row>
    <row r="1175" spans="1:24" ht="14.25">
      <c r="A1175" s="1" t="str">
        <f t="shared" si="126"/>
        <v>7393ca2a</v>
      </c>
      <c r="B1175" s="3">
        <v>45604</v>
      </c>
      <c r="C1175" s="2" t="str">
        <f t="shared" si="127"/>
        <v>East</v>
      </c>
      <c r="D1175" s="4" t="str">
        <f t="shared" si="128"/>
        <v>Clothing</v>
      </c>
      <c r="E1175" s="1">
        <v>3028.27</v>
      </c>
      <c r="F1175" s="1">
        <v>43</v>
      </c>
      <c r="G1175" s="1">
        <v>31</v>
      </c>
      <c r="H1175" s="1">
        <v>1123.3599999999999</v>
      </c>
      <c r="I1175">
        <f t="shared" si="129"/>
        <v>2506.2477027027048</v>
      </c>
      <c r="J1175">
        <f t="shared" si="130"/>
        <v>2596472.620000002</v>
      </c>
      <c r="K1175" s="1">
        <f t="shared" si="132"/>
        <v>577.17999999999995</v>
      </c>
      <c r="L1175" s="1"/>
      <c r="M1175" s="1"/>
      <c r="N1175" s="1"/>
      <c r="O1175" s="1"/>
      <c r="P1175" s="1"/>
      <c r="Q1175" s="1"/>
      <c r="R1175" s="1" t="s">
        <v>1153</v>
      </c>
      <c r="S1175" s="2" t="s">
        <v>3912</v>
      </c>
      <c r="T1175" s="4" t="s">
        <v>1474</v>
      </c>
      <c r="X1175" t="str">
        <f t="shared" si="131"/>
        <v/>
      </c>
    </row>
    <row r="1176" spans="1:24" ht="14.25">
      <c r="A1176" s="1" t="str">
        <f t="shared" si="126"/>
        <v>2e4c3c83</v>
      </c>
      <c r="B1176" s="3">
        <v>45169</v>
      </c>
      <c r="C1176" s="2" t="str">
        <f t="shared" si="127"/>
        <v>West</v>
      </c>
      <c r="D1176" s="4" t="str">
        <f t="shared" si="128"/>
        <v>Furniture</v>
      </c>
      <c r="E1176" s="1">
        <v>196.91</v>
      </c>
      <c r="F1176" s="1">
        <v>42</v>
      </c>
      <c r="G1176" s="1">
        <v>34</v>
      </c>
      <c r="H1176" s="1">
        <v>1468.8</v>
      </c>
      <c r="I1176">
        <f t="shared" si="129"/>
        <v>2537.5954861821929</v>
      </c>
      <c r="J1176">
        <f t="shared" si="130"/>
        <v>2479230.7900000024</v>
      </c>
      <c r="K1176" s="1">
        <f t="shared" si="132"/>
        <v>751.4</v>
      </c>
      <c r="L1176" s="1"/>
      <c r="M1176" s="1"/>
      <c r="N1176" s="1"/>
      <c r="O1176" s="1"/>
      <c r="P1176" s="1"/>
      <c r="Q1176" s="1"/>
      <c r="R1176" s="1" t="s">
        <v>1154</v>
      </c>
      <c r="S1176" s="2" t="s">
        <v>959</v>
      </c>
      <c r="T1176" s="4" t="s">
        <v>535</v>
      </c>
      <c r="X1176" t="str">
        <f t="shared" si="131"/>
        <v/>
      </c>
    </row>
    <row r="1177" spans="1:24" ht="14.25">
      <c r="A1177" s="1" t="str">
        <f t="shared" si="126"/>
        <v>b7cb560f</v>
      </c>
      <c r="B1177" s="3">
        <v>45259</v>
      </c>
      <c r="C1177" s="2" t="str">
        <f t="shared" si="127"/>
        <v>North</v>
      </c>
      <c r="D1177" s="4" t="str">
        <f t="shared" si="128"/>
        <v>Furniture</v>
      </c>
      <c r="E1177" s="1">
        <v>2069.86</v>
      </c>
      <c r="F1177" s="1">
        <v>18</v>
      </c>
      <c r="G1177" s="1">
        <v>37</v>
      </c>
      <c r="H1177" s="1">
        <v>855.29</v>
      </c>
      <c r="I1177">
        <f t="shared" si="129"/>
        <v>2571.1423225152107</v>
      </c>
      <c r="J1177">
        <f t="shared" si="130"/>
        <v>2535146.3299999977</v>
      </c>
      <c r="K1177" s="1">
        <f t="shared" si="132"/>
        <v>446.14499999999998</v>
      </c>
      <c r="L1177" s="1"/>
      <c r="M1177" s="1"/>
      <c r="N1177" s="1"/>
      <c r="O1177" s="1"/>
      <c r="P1177" s="1"/>
      <c r="Q1177" s="1"/>
      <c r="R1177" s="1" t="s">
        <v>1155</v>
      </c>
      <c r="S1177" s="2" t="s">
        <v>3910</v>
      </c>
      <c r="T1177" s="4" t="s">
        <v>535</v>
      </c>
      <c r="X1177" t="str">
        <f t="shared" si="131"/>
        <v/>
      </c>
    </row>
    <row r="1178" spans="1:24" ht="14.25">
      <c r="A1178" s="1" t="str">
        <f t="shared" si="126"/>
        <v>8e4670ff</v>
      </c>
      <c r="B1178" s="3">
        <v>45388</v>
      </c>
      <c r="C1178" s="2" t="str">
        <f t="shared" si="127"/>
        <v>South</v>
      </c>
      <c r="D1178" s="4" t="str">
        <f t="shared" si="128"/>
        <v>Clothing</v>
      </c>
      <c r="E1178" s="1">
        <v>812.23</v>
      </c>
      <c r="F1178" s="1">
        <v>22</v>
      </c>
      <c r="G1178" s="1">
        <v>1</v>
      </c>
      <c r="H1178" s="1">
        <v>1410.54</v>
      </c>
      <c r="I1178">
        <f t="shared" si="129"/>
        <v>2496.4375124875119</v>
      </c>
      <c r="J1178">
        <f t="shared" si="130"/>
        <v>2498933.9499999993</v>
      </c>
      <c r="K1178" s="1">
        <f t="shared" si="132"/>
        <v>705.77</v>
      </c>
      <c r="L1178" s="1"/>
      <c r="M1178" s="1"/>
      <c r="N1178" s="1"/>
      <c r="O1178" s="1"/>
      <c r="P1178" s="1"/>
      <c r="Q1178" s="1"/>
      <c r="R1178" s="1" t="s">
        <v>1156</v>
      </c>
      <c r="S1178" s="2" t="s">
        <v>3913</v>
      </c>
      <c r="T1178" s="4" t="s">
        <v>1474</v>
      </c>
      <c r="X1178" t="str">
        <f t="shared" si="131"/>
        <v/>
      </c>
    </row>
    <row r="1179" spans="1:24" ht="14.25">
      <c r="A1179" s="1" t="str">
        <f t="shared" si="126"/>
        <v>c5a66258</v>
      </c>
      <c r="B1179" s="3">
        <v>45162</v>
      </c>
      <c r="C1179" s="2" t="str">
        <f t="shared" si="127"/>
        <v>South</v>
      </c>
      <c r="D1179" s="4" t="str">
        <f t="shared" si="128"/>
        <v>Groceries</v>
      </c>
      <c r="E1179" s="1">
        <v>2211.25</v>
      </c>
      <c r="F1179" s="1">
        <v>18</v>
      </c>
      <c r="G1179" s="1">
        <v>22</v>
      </c>
      <c r="H1179" s="1">
        <v>1095.67</v>
      </c>
      <c r="I1179">
        <f t="shared" si="129"/>
        <v>2496.4375124875119</v>
      </c>
      <c r="J1179">
        <f t="shared" si="130"/>
        <v>2498933.9499999993</v>
      </c>
      <c r="K1179" s="1">
        <f t="shared" si="132"/>
        <v>558.83500000000004</v>
      </c>
      <c r="L1179" s="1"/>
      <c r="M1179" s="1"/>
      <c r="N1179" s="1"/>
      <c r="O1179" s="1"/>
      <c r="P1179" s="1"/>
      <c r="Q1179" s="1"/>
      <c r="R1179" s="1" t="s">
        <v>1157</v>
      </c>
      <c r="S1179" s="2" t="s">
        <v>3913</v>
      </c>
      <c r="T1179" s="4" t="s">
        <v>88</v>
      </c>
      <c r="X1179" t="str">
        <f t="shared" si="131"/>
        <v/>
      </c>
    </row>
    <row r="1180" spans="1:24" ht="14.25">
      <c r="A1180" s="1" t="str">
        <f t="shared" si="126"/>
        <v>e62baed7</v>
      </c>
      <c r="B1180" s="3">
        <v>45591</v>
      </c>
      <c r="C1180" s="2" t="str">
        <f t="shared" si="127"/>
        <v>South</v>
      </c>
      <c r="D1180" s="4" t="str">
        <f t="shared" si="128"/>
        <v>Sports</v>
      </c>
      <c r="E1180" s="1">
        <v>3570.74</v>
      </c>
      <c r="F1180" s="1">
        <v>38</v>
      </c>
      <c r="G1180" s="1">
        <v>33</v>
      </c>
      <c r="H1180" s="1">
        <v>47.63</v>
      </c>
      <c r="I1180">
        <f t="shared" si="129"/>
        <v>2496.4375124875119</v>
      </c>
      <c r="J1180">
        <f t="shared" si="130"/>
        <v>2498933.9499999993</v>
      </c>
      <c r="K1180" s="1">
        <f t="shared" si="132"/>
        <v>40.314999999999998</v>
      </c>
      <c r="L1180" s="1"/>
      <c r="M1180" s="1"/>
      <c r="N1180" s="1"/>
      <c r="O1180" s="1"/>
      <c r="P1180" s="1"/>
      <c r="Q1180" s="1"/>
      <c r="R1180" s="1" t="s">
        <v>1158</v>
      </c>
      <c r="S1180" s="2" t="s">
        <v>3913</v>
      </c>
      <c r="T1180" s="4" t="s">
        <v>3914</v>
      </c>
      <c r="X1180" t="str">
        <f t="shared" si="131"/>
        <v/>
      </c>
    </row>
    <row r="1181" spans="1:24" ht="14.25">
      <c r="A1181" s="1" t="str">
        <f t="shared" si="126"/>
        <v>e9fb3e96</v>
      </c>
      <c r="B1181" s="3">
        <v>44970</v>
      </c>
      <c r="C1181" s="2" t="str">
        <f t="shared" si="127"/>
        <v>North</v>
      </c>
      <c r="D1181" s="4" t="str">
        <f t="shared" si="128"/>
        <v>Electronics</v>
      </c>
      <c r="E1181" s="1">
        <v>3207.86</v>
      </c>
      <c r="F1181" s="1">
        <v>44</v>
      </c>
      <c r="G1181" s="1">
        <v>49</v>
      </c>
      <c r="H1181" s="1">
        <v>1218.68</v>
      </c>
      <c r="I1181">
        <f t="shared" si="129"/>
        <v>2571.1423225152107</v>
      </c>
      <c r="J1181">
        <f t="shared" si="130"/>
        <v>2535146.3299999977</v>
      </c>
      <c r="K1181" s="1">
        <f t="shared" si="132"/>
        <v>633.84</v>
      </c>
      <c r="L1181" s="1"/>
      <c r="M1181" s="1"/>
      <c r="N1181" s="1"/>
      <c r="O1181" s="1"/>
      <c r="P1181" s="1"/>
      <c r="Q1181" s="1"/>
      <c r="R1181" s="1" t="s">
        <v>1159</v>
      </c>
      <c r="S1181" s="2" t="s">
        <v>3910</v>
      </c>
      <c r="T1181" s="4" t="s">
        <v>291</v>
      </c>
      <c r="X1181" t="str">
        <f t="shared" si="131"/>
        <v/>
      </c>
    </row>
    <row r="1182" spans="1:24" ht="14.25">
      <c r="A1182" s="1" t="str">
        <f t="shared" si="126"/>
        <v>488ae2d5</v>
      </c>
      <c r="B1182" s="3">
        <v>44923</v>
      </c>
      <c r="C1182" s="2" t="str">
        <f t="shared" si="127"/>
        <v>West</v>
      </c>
      <c r="D1182" s="4" t="str">
        <f t="shared" si="128"/>
        <v>Sports</v>
      </c>
      <c r="E1182" s="1">
        <v>2039.56</v>
      </c>
      <c r="F1182" s="1">
        <v>33</v>
      </c>
      <c r="G1182" s="1">
        <v>39</v>
      </c>
      <c r="H1182" s="1">
        <v>1562.37</v>
      </c>
      <c r="I1182">
        <f t="shared" si="129"/>
        <v>2537.5954861821929</v>
      </c>
      <c r="J1182">
        <f t="shared" si="130"/>
        <v>2479230.7900000024</v>
      </c>
      <c r="K1182" s="1">
        <f t="shared" si="132"/>
        <v>800.68499999999995</v>
      </c>
      <c r="L1182" s="1"/>
      <c r="M1182" s="1"/>
      <c r="N1182" s="1"/>
      <c r="O1182" s="1"/>
      <c r="P1182" s="1"/>
      <c r="Q1182" s="1"/>
      <c r="R1182" s="1" t="s">
        <v>1160</v>
      </c>
      <c r="S1182" s="2" t="s">
        <v>959</v>
      </c>
      <c r="T1182" s="4" t="s">
        <v>3914</v>
      </c>
      <c r="X1182" t="str">
        <f t="shared" si="131"/>
        <v/>
      </c>
    </row>
    <row r="1183" spans="1:24" ht="14.25">
      <c r="A1183" s="1" t="str">
        <f t="shared" si="126"/>
        <v>39b78d05</v>
      </c>
      <c r="B1183" s="3">
        <v>45363</v>
      </c>
      <c r="C1183" s="2" t="str">
        <f t="shared" si="127"/>
        <v>East</v>
      </c>
      <c r="D1183" s="4" t="str">
        <f t="shared" si="128"/>
        <v>Sports</v>
      </c>
      <c r="E1183" s="1">
        <v>2649.9</v>
      </c>
      <c r="F1183" s="1">
        <v>27</v>
      </c>
      <c r="G1183" s="1">
        <v>46</v>
      </c>
      <c r="H1183" s="1">
        <v>1833.96</v>
      </c>
      <c r="I1183">
        <f t="shared" si="129"/>
        <v>2506.2477027027048</v>
      </c>
      <c r="J1183">
        <f t="shared" si="130"/>
        <v>2596472.620000002</v>
      </c>
      <c r="K1183" s="1">
        <f t="shared" si="132"/>
        <v>939.98</v>
      </c>
      <c r="L1183" s="1"/>
      <c r="M1183" s="1"/>
      <c r="N1183" s="1"/>
      <c r="O1183" s="1"/>
      <c r="P1183" s="1"/>
      <c r="Q1183" s="1"/>
      <c r="R1183" s="1" t="s">
        <v>1161</v>
      </c>
      <c r="S1183" s="2" t="s">
        <v>3912</v>
      </c>
      <c r="T1183" s="4" t="s">
        <v>3914</v>
      </c>
      <c r="X1183" t="str">
        <f t="shared" si="131"/>
        <v/>
      </c>
    </row>
    <row r="1184" spans="1:24" ht="14.25">
      <c r="A1184" s="1" t="str">
        <f t="shared" si="126"/>
        <v>ee60e9ae</v>
      </c>
      <c r="B1184" s="3">
        <v>45164</v>
      </c>
      <c r="C1184" s="2" t="str">
        <f t="shared" si="127"/>
        <v>North</v>
      </c>
      <c r="D1184" s="4" t="str">
        <f t="shared" si="128"/>
        <v>Sports</v>
      </c>
      <c r="E1184" s="1">
        <v>174.07</v>
      </c>
      <c r="F1184" s="1">
        <v>20</v>
      </c>
      <c r="G1184" s="1">
        <v>50</v>
      </c>
      <c r="H1184" s="1">
        <v>217.89</v>
      </c>
      <c r="I1184">
        <f t="shared" si="129"/>
        <v>2571.1423225152107</v>
      </c>
      <c r="J1184">
        <f t="shared" si="130"/>
        <v>2535146.3299999977</v>
      </c>
      <c r="K1184" s="1">
        <f t="shared" si="132"/>
        <v>133.94499999999999</v>
      </c>
      <c r="L1184" s="1"/>
      <c r="M1184" s="1"/>
      <c r="N1184" s="1"/>
      <c r="O1184" s="1"/>
      <c r="P1184" s="1"/>
      <c r="Q1184" s="1"/>
      <c r="R1184" s="1" t="s">
        <v>1162</v>
      </c>
      <c r="S1184" s="2" t="s">
        <v>3910</v>
      </c>
      <c r="T1184" s="4" t="s">
        <v>3914</v>
      </c>
      <c r="X1184" t="str">
        <f t="shared" si="131"/>
        <v/>
      </c>
    </row>
    <row r="1185" spans="1:24" ht="14.25">
      <c r="A1185" s="1" t="str">
        <f t="shared" si="126"/>
        <v>39125b27</v>
      </c>
      <c r="B1185" s="3">
        <v>45116</v>
      </c>
      <c r="C1185" s="2" t="str">
        <f t="shared" si="127"/>
        <v>East</v>
      </c>
      <c r="D1185" s="4" t="str">
        <f t="shared" si="128"/>
        <v>Electronics</v>
      </c>
      <c r="E1185" s="1">
        <v>2988.61</v>
      </c>
      <c r="F1185" s="1">
        <v>8</v>
      </c>
      <c r="G1185" s="1">
        <v>16</v>
      </c>
      <c r="H1185" s="1">
        <v>820.98</v>
      </c>
      <c r="I1185">
        <f t="shared" si="129"/>
        <v>2506.2477027027048</v>
      </c>
      <c r="J1185">
        <f t="shared" si="130"/>
        <v>2596472.620000002</v>
      </c>
      <c r="K1185" s="1">
        <f t="shared" si="132"/>
        <v>418.49</v>
      </c>
      <c r="L1185" s="1"/>
      <c r="M1185" s="1"/>
      <c r="N1185" s="1"/>
      <c r="O1185" s="1"/>
      <c r="P1185" s="1"/>
      <c r="Q1185" s="1"/>
      <c r="R1185" s="1" t="s">
        <v>1163</v>
      </c>
      <c r="S1185" s="2" t="s">
        <v>3912</v>
      </c>
      <c r="T1185" s="4" t="s">
        <v>291</v>
      </c>
      <c r="X1185" t="str">
        <f t="shared" si="131"/>
        <v/>
      </c>
    </row>
    <row r="1186" spans="1:24" ht="14.25">
      <c r="A1186" s="1" t="str">
        <f t="shared" si="126"/>
        <v>7dbf44bf</v>
      </c>
      <c r="B1186" s="3">
        <v>45252</v>
      </c>
      <c r="C1186" s="2" t="str">
        <f t="shared" si="127"/>
        <v>North</v>
      </c>
      <c r="D1186" s="4" t="str">
        <f t="shared" si="128"/>
        <v>Electronics</v>
      </c>
      <c r="E1186" s="1">
        <v>4191.72</v>
      </c>
      <c r="F1186" s="1">
        <v>8</v>
      </c>
      <c r="G1186" s="1">
        <v>44</v>
      </c>
      <c r="H1186" s="1">
        <v>1265.8900000000001</v>
      </c>
      <c r="I1186">
        <f t="shared" si="129"/>
        <v>2571.1423225152107</v>
      </c>
      <c r="J1186">
        <f t="shared" si="130"/>
        <v>2535146.3299999977</v>
      </c>
      <c r="K1186" s="1">
        <f t="shared" si="132"/>
        <v>654.94500000000005</v>
      </c>
      <c r="L1186" s="1"/>
      <c r="M1186" s="1"/>
      <c r="N1186" s="1"/>
      <c r="O1186" s="1"/>
      <c r="P1186" s="1"/>
      <c r="Q1186" s="1"/>
      <c r="R1186" s="1" t="s">
        <v>1164</v>
      </c>
      <c r="S1186" s="2" t="s">
        <v>3910</v>
      </c>
      <c r="T1186" s="4" t="s">
        <v>291</v>
      </c>
      <c r="X1186" t="str">
        <f t="shared" si="131"/>
        <v/>
      </c>
    </row>
    <row r="1187" spans="1:24" ht="14.25">
      <c r="A1187" s="1" t="str">
        <f t="shared" si="126"/>
        <v>79415639</v>
      </c>
      <c r="B1187" s="3">
        <v>45574</v>
      </c>
      <c r="C1187" s="2" t="str">
        <f t="shared" si="127"/>
        <v>East</v>
      </c>
      <c r="D1187" s="4" t="str">
        <f t="shared" si="128"/>
        <v>Groceries</v>
      </c>
      <c r="E1187" s="1">
        <v>852.2</v>
      </c>
      <c r="F1187" s="1">
        <v>37</v>
      </c>
      <c r="G1187" s="1">
        <v>0</v>
      </c>
      <c r="H1187" s="1">
        <v>1345.09</v>
      </c>
      <c r="I1187">
        <f t="shared" si="129"/>
        <v>2506.2477027027048</v>
      </c>
      <c r="J1187">
        <f t="shared" si="130"/>
        <v>2596472.620000002</v>
      </c>
      <c r="K1187" s="1">
        <f t="shared" si="132"/>
        <v>672.54499999999996</v>
      </c>
      <c r="L1187" s="1"/>
      <c r="M1187" s="1"/>
      <c r="N1187" s="1"/>
      <c r="O1187" s="1"/>
      <c r="P1187" s="1"/>
      <c r="Q1187" s="1"/>
      <c r="R1187" s="1">
        <v>79415639</v>
      </c>
      <c r="S1187" s="2" t="s">
        <v>3912</v>
      </c>
      <c r="T1187" s="4" t="s">
        <v>88</v>
      </c>
      <c r="X1187" t="str">
        <f t="shared" si="131"/>
        <v/>
      </c>
    </row>
    <row r="1188" spans="1:24" ht="14.25">
      <c r="A1188" s="1" t="str">
        <f t="shared" si="126"/>
        <v>14e154ff</v>
      </c>
      <c r="B1188" s="3">
        <v>45426</v>
      </c>
      <c r="C1188" s="2" t="str">
        <f t="shared" si="127"/>
        <v>West</v>
      </c>
      <c r="D1188" s="4" t="str">
        <f t="shared" si="128"/>
        <v>Sports</v>
      </c>
      <c r="E1188" s="1">
        <v>688.26</v>
      </c>
      <c r="F1188" s="1">
        <v>50</v>
      </c>
      <c r="G1188" s="1">
        <v>43</v>
      </c>
      <c r="H1188" s="1">
        <v>544.16999999999996</v>
      </c>
      <c r="I1188">
        <f t="shared" si="129"/>
        <v>2537.5954861821929</v>
      </c>
      <c r="J1188">
        <f t="shared" si="130"/>
        <v>2479230.7900000024</v>
      </c>
      <c r="K1188" s="1">
        <f t="shared" si="132"/>
        <v>293.58499999999998</v>
      </c>
      <c r="L1188" s="1"/>
      <c r="M1188" s="1"/>
      <c r="N1188" s="1"/>
      <c r="O1188" s="1"/>
      <c r="P1188" s="1"/>
      <c r="Q1188" s="1"/>
      <c r="R1188" s="1" t="s">
        <v>1165</v>
      </c>
      <c r="S1188" s="2" t="s">
        <v>959</v>
      </c>
      <c r="T1188" s="4" t="s">
        <v>3914</v>
      </c>
      <c r="X1188" t="str">
        <f t="shared" si="131"/>
        <v/>
      </c>
    </row>
    <row r="1189" spans="1:24" ht="14.25">
      <c r="A1189" s="1" t="str">
        <f t="shared" si="126"/>
        <v>1a0e90a4</v>
      </c>
      <c r="B1189" s="3">
        <v>45496</v>
      </c>
      <c r="C1189" s="2" t="str">
        <f t="shared" si="127"/>
        <v>South</v>
      </c>
      <c r="D1189" s="4" t="str">
        <f t="shared" si="128"/>
        <v>Sports</v>
      </c>
      <c r="E1189" s="1">
        <v>2957.13</v>
      </c>
      <c r="F1189" s="1">
        <v>32</v>
      </c>
      <c r="G1189" s="1">
        <v>34</v>
      </c>
      <c r="H1189" s="1">
        <v>571.13</v>
      </c>
      <c r="I1189">
        <f t="shared" si="129"/>
        <v>2496.4375124875119</v>
      </c>
      <c r="J1189">
        <f t="shared" si="130"/>
        <v>2498933.9499999993</v>
      </c>
      <c r="K1189" s="1">
        <f t="shared" si="132"/>
        <v>302.565</v>
      </c>
      <c r="L1189" s="1"/>
      <c r="M1189" s="1"/>
      <c r="N1189" s="1"/>
      <c r="O1189" s="1"/>
      <c r="P1189" s="1"/>
      <c r="Q1189" s="1"/>
      <c r="R1189" s="1" t="s">
        <v>1166</v>
      </c>
      <c r="S1189" s="2" t="s">
        <v>3913</v>
      </c>
      <c r="T1189" s="4" t="s">
        <v>3914</v>
      </c>
      <c r="X1189" t="str">
        <f t="shared" si="131"/>
        <v/>
      </c>
    </row>
    <row r="1190" spans="1:24" ht="14.25">
      <c r="A1190" s="1" t="str">
        <f t="shared" si="126"/>
        <v>5f0700f2</v>
      </c>
      <c r="B1190" s="3">
        <v>45447</v>
      </c>
      <c r="C1190" s="2" t="str">
        <f t="shared" si="127"/>
        <v>West</v>
      </c>
      <c r="D1190" s="4" t="str">
        <f t="shared" si="128"/>
        <v>Clothing</v>
      </c>
      <c r="E1190" s="1">
        <v>1675.56</v>
      </c>
      <c r="F1190" s="1">
        <v>49</v>
      </c>
      <c r="G1190" s="1">
        <v>33</v>
      </c>
      <c r="H1190" s="1">
        <v>865.34</v>
      </c>
      <c r="I1190">
        <f t="shared" si="129"/>
        <v>2537.5954861821929</v>
      </c>
      <c r="J1190">
        <f t="shared" si="130"/>
        <v>2479230.7900000024</v>
      </c>
      <c r="K1190" s="1">
        <f t="shared" si="132"/>
        <v>449.17</v>
      </c>
      <c r="L1190" s="1"/>
      <c r="M1190" s="1"/>
      <c r="N1190" s="1"/>
      <c r="O1190" s="1"/>
      <c r="P1190" s="1"/>
      <c r="Q1190" s="1"/>
      <c r="R1190" s="1" t="s">
        <v>1167</v>
      </c>
      <c r="S1190" s="2" t="s">
        <v>959</v>
      </c>
      <c r="T1190" s="4" t="s">
        <v>1474</v>
      </c>
      <c r="X1190" t="str">
        <f t="shared" si="131"/>
        <v/>
      </c>
    </row>
    <row r="1191" spans="1:24" ht="14.25">
      <c r="A1191" s="1" t="str">
        <f t="shared" si="126"/>
        <v>59310f14</v>
      </c>
      <c r="B1191" s="3">
        <v>44995</v>
      </c>
      <c r="C1191" s="2" t="str">
        <f t="shared" si="127"/>
        <v>South</v>
      </c>
      <c r="D1191" s="4" t="str">
        <f t="shared" si="128"/>
        <v>Clothing</v>
      </c>
      <c r="E1191" s="1">
        <v>1180.1600000000001</v>
      </c>
      <c r="F1191" s="1">
        <v>46</v>
      </c>
      <c r="G1191" s="1">
        <v>21</v>
      </c>
      <c r="H1191" s="1">
        <v>801.23</v>
      </c>
      <c r="I1191">
        <f t="shared" si="129"/>
        <v>2496.4375124875119</v>
      </c>
      <c r="J1191">
        <f t="shared" si="130"/>
        <v>2498933.9499999993</v>
      </c>
      <c r="K1191" s="1">
        <f t="shared" si="132"/>
        <v>411.11500000000001</v>
      </c>
      <c r="L1191" s="1"/>
      <c r="M1191" s="1"/>
      <c r="N1191" s="1"/>
      <c r="O1191" s="1"/>
      <c r="P1191" s="1"/>
      <c r="Q1191" s="1"/>
      <c r="R1191" s="1" t="s">
        <v>1168</v>
      </c>
      <c r="S1191" s="2" t="s">
        <v>3913</v>
      </c>
      <c r="T1191" s="4" t="s">
        <v>1474</v>
      </c>
      <c r="X1191" t="str">
        <f t="shared" si="131"/>
        <v/>
      </c>
    </row>
    <row r="1192" spans="1:24" ht="14.25">
      <c r="A1192" s="1" t="str">
        <f t="shared" si="126"/>
        <v>4f25f098</v>
      </c>
      <c r="B1192" s="3">
        <v>45295</v>
      </c>
      <c r="C1192" s="2" t="str">
        <f t="shared" si="127"/>
        <v>North</v>
      </c>
      <c r="D1192" s="4" t="str">
        <f t="shared" si="128"/>
        <v>Groceries</v>
      </c>
      <c r="E1192" s="1">
        <v>3243.95</v>
      </c>
      <c r="F1192" s="1">
        <v>22</v>
      </c>
      <c r="G1192" s="1">
        <v>4</v>
      </c>
      <c r="H1192" s="1">
        <v>1114.55</v>
      </c>
      <c r="I1192">
        <f t="shared" si="129"/>
        <v>2571.1423225152107</v>
      </c>
      <c r="J1192">
        <f t="shared" si="130"/>
        <v>2535146.3299999977</v>
      </c>
      <c r="K1192" s="1">
        <f t="shared" si="132"/>
        <v>559.27499999999998</v>
      </c>
      <c r="L1192" s="1"/>
      <c r="M1192" s="1"/>
      <c r="N1192" s="1"/>
      <c r="O1192" s="1"/>
      <c r="P1192" s="1"/>
      <c r="Q1192" s="1"/>
      <c r="R1192" s="1" t="s">
        <v>1169</v>
      </c>
      <c r="S1192" s="2" t="s">
        <v>3910</v>
      </c>
      <c r="T1192" s="4" t="s">
        <v>88</v>
      </c>
      <c r="X1192" t="str">
        <f t="shared" si="131"/>
        <v/>
      </c>
    </row>
    <row r="1193" spans="1:24" ht="14.25">
      <c r="A1193" s="1" t="str">
        <f t="shared" si="126"/>
        <v>d82e9c7a</v>
      </c>
      <c r="B1193" s="3">
        <v>45032</v>
      </c>
      <c r="C1193" s="2" t="str">
        <f t="shared" si="127"/>
        <v>South</v>
      </c>
      <c r="D1193" s="4" t="str">
        <f t="shared" si="128"/>
        <v>Groceries</v>
      </c>
      <c r="E1193" s="1">
        <v>4488.05</v>
      </c>
      <c r="F1193" s="1">
        <v>3</v>
      </c>
      <c r="G1193" s="1">
        <v>36</v>
      </c>
      <c r="H1193" s="1">
        <v>1551.14</v>
      </c>
      <c r="I1193">
        <f t="shared" si="129"/>
        <v>2496.4375124875119</v>
      </c>
      <c r="J1193">
        <f t="shared" si="130"/>
        <v>2498933.9499999993</v>
      </c>
      <c r="K1193" s="1">
        <f t="shared" si="132"/>
        <v>793.57</v>
      </c>
      <c r="L1193" s="1"/>
      <c r="M1193" s="1"/>
      <c r="N1193" s="1"/>
      <c r="O1193" s="1"/>
      <c r="P1193" s="1"/>
      <c r="Q1193" s="1"/>
      <c r="R1193" s="1" t="s">
        <v>1170</v>
      </c>
      <c r="S1193" s="2" t="s">
        <v>3913</v>
      </c>
      <c r="T1193" s="4" t="s">
        <v>88</v>
      </c>
      <c r="X1193" t="str">
        <f t="shared" si="131"/>
        <v/>
      </c>
    </row>
    <row r="1194" spans="1:24" ht="14.25">
      <c r="A1194" s="1" t="str">
        <f t="shared" si="126"/>
        <v>79811939</v>
      </c>
      <c r="B1194" s="3">
        <v>44894</v>
      </c>
      <c r="C1194" s="2" t="str">
        <f t="shared" si="127"/>
        <v>North</v>
      </c>
      <c r="D1194" s="4" t="str">
        <f t="shared" si="128"/>
        <v>Groceries</v>
      </c>
      <c r="E1194" s="1">
        <v>2607.59</v>
      </c>
      <c r="F1194" s="1">
        <v>42</v>
      </c>
      <c r="G1194" s="1">
        <v>47</v>
      </c>
      <c r="H1194" s="1">
        <v>71.47</v>
      </c>
      <c r="I1194">
        <f t="shared" si="129"/>
        <v>2571.1423225152107</v>
      </c>
      <c r="J1194">
        <f t="shared" si="130"/>
        <v>2535146.3299999977</v>
      </c>
      <c r="K1194" s="1">
        <f t="shared" si="132"/>
        <v>59.234999999999999</v>
      </c>
      <c r="L1194" s="1"/>
      <c r="M1194" s="1"/>
      <c r="N1194" s="1"/>
      <c r="O1194" s="1"/>
      <c r="P1194" s="1"/>
      <c r="Q1194" s="1"/>
      <c r="R1194" s="1">
        <v>79811939</v>
      </c>
      <c r="S1194" s="2" t="s">
        <v>3910</v>
      </c>
      <c r="T1194" s="4" t="s">
        <v>88</v>
      </c>
      <c r="X1194" t="str">
        <f t="shared" si="131"/>
        <v/>
      </c>
    </row>
    <row r="1195" spans="1:24" ht="14.25">
      <c r="A1195" s="1" t="str">
        <f t="shared" si="126"/>
        <v>9125322c</v>
      </c>
      <c r="B1195" s="3">
        <v>45580</v>
      </c>
      <c r="C1195" s="2" t="str">
        <f t="shared" si="127"/>
        <v>North</v>
      </c>
      <c r="D1195" s="4" t="str">
        <f t="shared" si="128"/>
        <v>Groceries</v>
      </c>
      <c r="E1195" s="1">
        <v>2766.22</v>
      </c>
      <c r="F1195" s="1">
        <v>36</v>
      </c>
      <c r="G1195" s="1">
        <v>25</v>
      </c>
      <c r="H1195" s="1">
        <v>1983.99</v>
      </c>
      <c r="I1195">
        <f t="shared" si="129"/>
        <v>2571.1423225152107</v>
      </c>
      <c r="J1195">
        <f t="shared" si="130"/>
        <v>2535146.3299999977</v>
      </c>
      <c r="K1195" s="1">
        <f t="shared" si="132"/>
        <v>1004.495</v>
      </c>
      <c r="L1195" s="1"/>
      <c r="M1195" s="1"/>
      <c r="N1195" s="1"/>
      <c r="O1195" s="1"/>
      <c r="P1195" s="1"/>
      <c r="Q1195" s="1"/>
      <c r="R1195" s="1" t="s">
        <v>1171</v>
      </c>
      <c r="S1195" s="2" t="s">
        <v>3910</v>
      </c>
      <c r="T1195" s="4" t="s">
        <v>88</v>
      </c>
      <c r="X1195" t="str">
        <f t="shared" si="131"/>
        <v/>
      </c>
    </row>
    <row r="1196" spans="1:24" ht="14.25">
      <c r="A1196" s="1" t="str">
        <f t="shared" si="126"/>
        <v>675425a4</v>
      </c>
      <c r="B1196" s="3">
        <v>45586</v>
      </c>
      <c r="C1196" s="2" t="str">
        <f t="shared" si="127"/>
        <v>North</v>
      </c>
      <c r="D1196" s="4" t="str">
        <f t="shared" si="128"/>
        <v>Electronics</v>
      </c>
      <c r="E1196" s="1">
        <v>1367.77</v>
      </c>
      <c r="F1196" s="1">
        <v>20</v>
      </c>
      <c r="G1196" s="1">
        <v>24</v>
      </c>
      <c r="H1196" s="1">
        <v>740.59</v>
      </c>
      <c r="I1196">
        <f t="shared" si="129"/>
        <v>2571.1423225152107</v>
      </c>
      <c r="J1196">
        <f t="shared" si="130"/>
        <v>2535146.3299999977</v>
      </c>
      <c r="K1196" s="1">
        <f t="shared" si="132"/>
        <v>382.29500000000002</v>
      </c>
      <c r="L1196" s="1"/>
      <c r="M1196" s="1"/>
      <c r="N1196" s="1"/>
      <c r="O1196" s="1"/>
      <c r="P1196" s="1"/>
      <c r="Q1196" s="1"/>
      <c r="R1196" s="1" t="s">
        <v>1172</v>
      </c>
      <c r="S1196" s="2" t="s">
        <v>3910</v>
      </c>
      <c r="T1196" s="4" t="s">
        <v>291</v>
      </c>
      <c r="X1196" t="str">
        <f t="shared" si="131"/>
        <v/>
      </c>
    </row>
    <row r="1197" spans="1:24" ht="14.25">
      <c r="A1197" s="1" t="str">
        <f t="shared" si="126"/>
        <v>9b5a7ee1</v>
      </c>
      <c r="B1197" s="3">
        <v>44881</v>
      </c>
      <c r="C1197" s="2" t="str">
        <f t="shared" si="127"/>
        <v>East</v>
      </c>
      <c r="D1197" s="4" t="str">
        <f t="shared" si="128"/>
        <v>Groceries</v>
      </c>
      <c r="E1197" s="1">
        <v>4585.67</v>
      </c>
      <c r="F1197" s="1">
        <v>48</v>
      </c>
      <c r="G1197" s="1">
        <v>25</v>
      </c>
      <c r="H1197" s="1">
        <v>1799.14</v>
      </c>
      <c r="I1197">
        <f t="shared" si="129"/>
        <v>2506.2477027027048</v>
      </c>
      <c r="J1197">
        <f t="shared" si="130"/>
        <v>2596472.620000002</v>
      </c>
      <c r="K1197" s="1">
        <f t="shared" si="132"/>
        <v>912.07</v>
      </c>
      <c r="L1197" s="1"/>
      <c r="M1197" s="1"/>
      <c r="N1197" s="1"/>
      <c r="O1197" s="1"/>
      <c r="P1197" s="1"/>
      <c r="Q1197" s="1"/>
      <c r="R1197" s="1" t="s">
        <v>1173</v>
      </c>
      <c r="S1197" s="2" t="s">
        <v>3912</v>
      </c>
      <c r="T1197" s="4" t="s">
        <v>88</v>
      </c>
      <c r="X1197" t="str">
        <f t="shared" si="131"/>
        <v/>
      </c>
    </row>
    <row r="1198" spans="1:24" ht="14.25">
      <c r="A1198" s="1" t="str">
        <f t="shared" si="126"/>
        <v>e6496f7b</v>
      </c>
      <c r="B1198" s="3">
        <v>45266</v>
      </c>
      <c r="C1198" s="2" t="str">
        <f t="shared" si="127"/>
        <v>North</v>
      </c>
      <c r="D1198" s="4" t="str">
        <f t="shared" si="128"/>
        <v>Electronics</v>
      </c>
      <c r="E1198" s="1">
        <v>1060.8800000000001</v>
      </c>
      <c r="F1198" s="1">
        <v>47</v>
      </c>
      <c r="G1198" s="1">
        <v>17</v>
      </c>
      <c r="H1198" s="1">
        <v>1789.34</v>
      </c>
      <c r="I1198">
        <f t="shared" si="129"/>
        <v>2571.1423225152107</v>
      </c>
      <c r="J1198">
        <f t="shared" si="130"/>
        <v>2535146.3299999977</v>
      </c>
      <c r="K1198" s="1">
        <f t="shared" si="132"/>
        <v>903.17</v>
      </c>
      <c r="L1198" s="1"/>
      <c r="M1198" s="1"/>
      <c r="N1198" s="1"/>
      <c r="O1198" s="1"/>
      <c r="P1198" s="1"/>
      <c r="Q1198" s="1"/>
      <c r="R1198" s="1" t="s">
        <v>1174</v>
      </c>
      <c r="S1198" s="2" t="s">
        <v>3910</v>
      </c>
      <c r="T1198" s="4" t="s">
        <v>291</v>
      </c>
      <c r="X1198" t="str">
        <f t="shared" si="131"/>
        <v/>
      </c>
    </row>
    <row r="1199" spans="1:24" ht="14.25">
      <c r="A1199" s="1" t="str">
        <f t="shared" si="126"/>
        <v>ec0b2ec0</v>
      </c>
      <c r="B1199" s="3">
        <v>44948</v>
      </c>
      <c r="C1199" s="2" t="str">
        <f t="shared" si="127"/>
        <v>West</v>
      </c>
      <c r="D1199" s="4" t="str">
        <f t="shared" si="128"/>
        <v>Electronics</v>
      </c>
      <c r="E1199" s="1">
        <v>182.52</v>
      </c>
      <c r="F1199" s="1">
        <v>18</v>
      </c>
      <c r="G1199" s="1">
        <v>32</v>
      </c>
      <c r="H1199" s="1">
        <v>1002.95</v>
      </c>
      <c r="I1199">
        <f t="shared" si="129"/>
        <v>2537.5954861821929</v>
      </c>
      <c r="J1199">
        <f t="shared" si="130"/>
        <v>2479230.7900000024</v>
      </c>
      <c r="K1199" s="1">
        <f t="shared" si="132"/>
        <v>517.47500000000002</v>
      </c>
      <c r="L1199" s="1"/>
      <c r="M1199" s="1"/>
      <c r="N1199" s="1"/>
      <c r="O1199" s="1"/>
      <c r="P1199" s="1"/>
      <c r="Q1199" s="1"/>
      <c r="R1199" s="1" t="s">
        <v>1175</v>
      </c>
      <c r="S1199" s="2" t="s">
        <v>959</v>
      </c>
      <c r="T1199" s="4" t="s">
        <v>291</v>
      </c>
      <c r="X1199" t="str">
        <f t="shared" si="131"/>
        <v/>
      </c>
    </row>
    <row r="1200" spans="1:24" ht="14.25">
      <c r="A1200" s="1" t="str">
        <f t="shared" si="126"/>
        <v>5ed02df2</v>
      </c>
      <c r="B1200" s="3">
        <v>45180</v>
      </c>
      <c r="C1200" s="2" t="str">
        <f t="shared" si="127"/>
        <v>North</v>
      </c>
      <c r="D1200" s="4" t="str">
        <f t="shared" si="128"/>
        <v>Electronics</v>
      </c>
      <c r="E1200" s="1">
        <v>3866.84</v>
      </c>
      <c r="F1200" s="1">
        <v>46</v>
      </c>
      <c r="G1200" s="1">
        <v>21</v>
      </c>
      <c r="H1200" s="1">
        <v>1505.37</v>
      </c>
      <c r="I1200">
        <f t="shared" si="129"/>
        <v>2571.1423225152107</v>
      </c>
      <c r="J1200">
        <f t="shared" si="130"/>
        <v>2535146.3299999977</v>
      </c>
      <c r="K1200" s="1">
        <f t="shared" si="132"/>
        <v>763.18499999999995</v>
      </c>
      <c r="L1200" s="1"/>
      <c r="M1200" s="1"/>
      <c r="N1200" s="1"/>
      <c r="O1200" s="1"/>
      <c r="P1200" s="1"/>
      <c r="Q1200" s="1"/>
      <c r="R1200" s="1" t="s">
        <v>1176</v>
      </c>
      <c r="S1200" s="2" t="s">
        <v>3910</v>
      </c>
      <c r="T1200" s="4" t="s">
        <v>291</v>
      </c>
      <c r="X1200" t="str">
        <f t="shared" si="131"/>
        <v/>
      </c>
    </row>
    <row r="1201" spans="1:24" ht="14.25">
      <c r="A1201" s="1" t="str">
        <f t="shared" si="126"/>
        <v>e700b0dd</v>
      </c>
      <c r="B1201" s="3">
        <v>45090</v>
      </c>
      <c r="C1201" s="2" t="str">
        <f t="shared" si="127"/>
        <v>North</v>
      </c>
      <c r="D1201" s="4" t="str">
        <f t="shared" si="128"/>
        <v>Electronics</v>
      </c>
      <c r="E1201" s="1">
        <v>1384.32</v>
      </c>
      <c r="F1201" s="1">
        <v>12</v>
      </c>
      <c r="G1201" s="1">
        <v>6</v>
      </c>
      <c r="H1201" s="1">
        <v>583.66</v>
      </c>
      <c r="I1201">
        <f t="shared" si="129"/>
        <v>2571.1423225152107</v>
      </c>
      <c r="J1201">
        <f t="shared" si="130"/>
        <v>2535146.3299999977</v>
      </c>
      <c r="K1201" s="1">
        <f t="shared" si="132"/>
        <v>294.83</v>
      </c>
      <c r="L1201" s="1"/>
      <c r="M1201" s="1"/>
      <c r="N1201" s="1"/>
      <c r="O1201" s="1"/>
      <c r="P1201" s="1"/>
      <c r="Q1201" s="1"/>
      <c r="R1201" s="1" t="s">
        <v>1177</v>
      </c>
      <c r="S1201" s="2" t="s">
        <v>3910</v>
      </c>
      <c r="T1201" s="4" t="s">
        <v>291</v>
      </c>
      <c r="X1201" t="str">
        <f t="shared" si="131"/>
        <v/>
      </c>
    </row>
    <row r="1202" spans="1:24" ht="14.25">
      <c r="A1202" s="1" t="str">
        <f t="shared" si="126"/>
        <v>47408bc4</v>
      </c>
      <c r="B1202" s="3">
        <v>44931</v>
      </c>
      <c r="C1202" s="2" t="str">
        <f t="shared" si="127"/>
        <v>East</v>
      </c>
      <c r="D1202" s="4" t="str">
        <f t="shared" si="128"/>
        <v>Sports</v>
      </c>
      <c r="E1202" s="1">
        <v>4839.1099999999997</v>
      </c>
      <c r="F1202" s="1">
        <v>23</v>
      </c>
      <c r="G1202" s="1">
        <v>13</v>
      </c>
      <c r="H1202" s="1">
        <v>1845.77</v>
      </c>
      <c r="I1202">
        <f t="shared" si="129"/>
        <v>2506.2477027027048</v>
      </c>
      <c r="J1202">
        <f t="shared" si="130"/>
        <v>2596472.620000002</v>
      </c>
      <c r="K1202" s="1">
        <f t="shared" si="132"/>
        <v>929.38499999999999</v>
      </c>
      <c r="L1202" s="1"/>
      <c r="M1202" s="1"/>
      <c r="N1202" s="1"/>
      <c r="O1202" s="1"/>
      <c r="P1202" s="1"/>
      <c r="Q1202" s="1"/>
      <c r="R1202" s="1" t="s">
        <v>1178</v>
      </c>
      <c r="S1202" s="2" t="s">
        <v>3912</v>
      </c>
      <c r="T1202" s="4" t="s">
        <v>3914</v>
      </c>
      <c r="X1202" t="str">
        <f t="shared" si="131"/>
        <v/>
      </c>
    </row>
    <row r="1203" spans="1:24" ht="14.25">
      <c r="A1203" s="1" t="str">
        <f t="shared" si="126"/>
        <v>18e46223</v>
      </c>
      <c r="B1203" s="3">
        <v>45138</v>
      </c>
      <c r="C1203" s="2" t="str">
        <f t="shared" si="127"/>
        <v>East</v>
      </c>
      <c r="D1203" s="4" t="str">
        <f t="shared" si="128"/>
        <v>Furniture</v>
      </c>
      <c r="E1203" s="1">
        <v>2219.0300000000002</v>
      </c>
      <c r="F1203" s="1">
        <v>17</v>
      </c>
      <c r="G1203" s="1">
        <v>33</v>
      </c>
      <c r="H1203" s="1">
        <v>1740.26</v>
      </c>
      <c r="I1203">
        <f t="shared" si="129"/>
        <v>2506.2477027027048</v>
      </c>
      <c r="J1203">
        <f t="shared" si="130"/>
        <v>2596472.620000002</v>
      </c>
      <c r="K1203" s="1">
        <f t="shared" si="132"/>
        <v>886.63</v>
      </c>
      <c r="L1203" s="1"/>
      <c r="M1203" s="1"/>
      <c r="N1203" s="1"/>
      <c r="O1203" s="1"/>
      <c r="P1203" s="1"/>
      <c r="Q1203" s="1"/>
      <c r="R1203" s="1" t="s">
        <v>1179</v>
      </c>
      <c r="S1203" s="2" t="s">
        <v>3912</v>
      </c>
      <c r="T1203" s="4" t="s">
        <v>535</v>
      </c>
      <c r="X1203" t="str">
        <f t="shared" si="131"/>
        <v/>
      </c>
    </row>
    <row r="1204" spans="1:24" ht="14.25">
      <c r="A1204" s="1" t="str">
        <f t="shared" si="126"/>
        <v>b45e9f19</v>
      </c>
      <c r="B1204" s="3">
        <v>45110</v>
      </c>
      <c r="C1204" s="2" t="str">
        <f t="shared" si="127"/>
        <v>West</v>
      </c>
      <c r="D1204" s="4" t="str">
        <f t="shared" si="128"/>
        <v>Furniture</v>
      </c>
      <c r="E1204" s="1">
        <v>3675.38</v>
      </c>
      <c r="F1204" s="1">
        <v>3</v>
      </c>
      <c r="G1204" s="1">
        <v>21</v>
      </c>
      <c r="H1204" s="1">
        <v>1356</v>
      </c>
      <c r="I1204">
        <f t="shared" si="129"/>
        <v>2537.5954861821929</v>
      </c>
      <c r="J1204">
        <f t="shared" si="130"/>
        <v>2479230.7900000024</v>
      </c>
      <c r="K1204" s="1">
        <f t="shared" si="132"/>
        <v>688.5</v>
      </c>
      <c r="L1204" s="1"/>
      <c r="M1204" s="1"/>
      <c r="N1204" s="1"/>
      <c r="O1204" s="1"/>
      <c r="P1204" s="1"/>
      <c r="Q1204" s="1"/>
      <c r="R1204" s="1" t="s">
        <v>1180</v>
      </c>
      <c r="S1204" s="2" t="s">
        <v>959</v>
      </c>
      <c r="T1204" s="4" t="s">
        <v>535</v>
      </c>
      <c r="X1204" t="str">
        <f t="shared" si="131"/>
        <v/>
      </c>
    </row>
    <row r="1205" spans="1:24" ht="14.25">
      <c r="A1205" s="1" t="str">
        <f t="shared" si="126"/>
        <v>c56f82ac</v>
      </c>
      <c r="B1205" s="3">
        <v>45147</v>
      </c>
      <c r="C1205" s="2" t="str">
        <f t="shared" si="127"/>
        <v>East</v>
      </c>
      <c r="D1205" s="4" t="str">
        <f t="shared" si="128"/>
        <v>Groceries</v>
      </c>
      <c r="E1205" s="1">
        <v>3575.5</v>
      </c>
      <c r="F1205" s="1">
        <v>40</v>
      </c>
      <c r="G1205" s="1">
        <v>20</v>
      </c>
      <c r="H1205" s="1">
        <v>1080.6300000000001</v>
      </c>
      <c r="I1205">
        <f t="shared" si="129"/>
        <v>2506.2477027027048</v>
      </c>
      <c r="J1205">
        <f t="shared" si="130"/>
        <v>2596472.620000002</v>
      </c>
      <c r="K1205" s="1">
        <f t="shared" si="132"/>
        <v>550.31500000000005</v>
      </c>
      <c r="L1205" s="1"/>
      <c r="M1205" s="1"/>
      <c r="N1205" s="1"/>
      <c r="O1205" s="1"/>
      <c r="P1205" s="1"/>
      <c r="Q1205" s="1"/>
      <c r="R1205" s="1" t="s">
        <v>1181</v>
      </c>
      <c r="S1205" s="2" t="s">
        <v>3912</v>
      </c>
      <c r="T1205" s="4" t="s">
        <v>88</v>
      </c>
      <c r="X1205" t="str">
        <f t="shared" si="131"/>
        <v/>
      </c>
    </row>
    <row r="1206" spans="1:24" ht="14.25">
      <c r="A1206" s="1" t="str">
        <f t="shared" si="126"/>
        <v>646ca912</v>
      </c>
      <c r="B1206" s="3">
        <v>45570</v>
      </c>
      <c r="C1206" s="2" t="str">
        <f t="shared" si="127"/>
        <v>North</v>
      </c>
      <c r="D1206" s="4" t="str">
        <f t="shared" si="128"/>
        <v>Groceries</v>
      </c>
      <c r="E1206" s="1">
        <v>4753.6099999999997</v>
      </c>
      <c r="F1206" s="1">
        <v>46</v>
      </c>
      <c r="G1206" s="1">
        <v>13</v>
      </c>
      <c r="H1206" s="1">
        <v>1180.3800000000001</v>
      </c>
      <c r="I1206">
        <f t="shared" si="129"/>
        <v>2571.1423225152107</v>
      </c>
      <c r="J1206">
        <f t="shared" si="130"/>
        <v>2535146.3299999977</v>
      </c>
      <c r="K1206" s="1">
        <f t="shared" si="132"/>
        <v>596.69000000000005</v>
      </c>
      <c r="L1206" s="1"/>
      <c r="M1206" s="1"/>
      <c r="N1206" s="1"/>
      <c r="O1206" s="1"/>
      <c r="P1206" s="1"/>
      <c r="Q1206" s="1"/>
      <c r="R1206" s="1" t="s">
        <v>1182</v>
      </c>
      <c r="S1206" s="2" t="s">
        <v>3910</v>
      </c>
      <c r="T1206" s="4" t="s">
        <v>88</v>
      </c>
      <c r="X1206" t="str">
        <f t="shared" si="131"/>
        <v/>
      </c>
    </row>
    <row r="1207" spans="1:24" ht="14.25">
      <c r="A1207" s="1" t="str">
        <f t="shared" si="126"/>
        <v>66a1695e</v>
      </c>
      <c r="B1207" s="3">
        <v>45321</v>
      </c>
      <c r="C1207" s="2" t="str">
        <f t="shared" si="127"/>
        <v>North</v>
      </c>
      <c r="D1207" s="4" t="str">
        <f t="shared" si="128"/>
        <v>Electronics</v>
      </c>
      <c r="E1207" s="1">
        <v>3571.32</v>
      </c>
      <c r="F1207" s="1">
        <v>26</v>
      </c>
      <c r="G1207" s="1">
        <v>21</v>
      </c>
      <c r="H1207" s="1">
        <v>1059.25</v>
      </c>
      <c r="I1207">
        <f t="shared" si="129"/>
        <v>2571.1423225152107</v>
      </c>
      <c r="J1207">
        <f t="shared" si="130"/>
        <v>2535146.3299999977</v>
      </c>
      <c r="K1207" s="1">
        <f t="shared" si="132"/>
        <v>540.125</v>
      </c>
      <c r="L1207" s="1"/>
      <c r="M1207" s="1"/>
      <c r="N1207" s="1"/>
      <c r="O1207" s="1"/>
      <c r="P1207" s="1"/>
      <c r="Q1207" s="1"/>
      <c r="R1207" s="1" t="s">
        <v>1183</v>
      </c>
      <c r="S1207" s="2" t="s">
        <v>3910</v>
      </c>
      <c r="T1207" s="4" t="s">
        <v>291</v>
      </c>
      <c r="X1207" t="str">
        <f t="shared" si="131"/>
        <v/>
      </c>
    </row>
    <row r="1208" spans="1:24" ht="14.25">
      <c r="A1208" s="1" t="str">
        <f t="shared" si="126"/>
        <v>5ed6e766</v>
      </c>
      <c r="B1208" s="3">
        <v>45093</v>
      </c>
      <c r="C1208" s="2" t="str">
        <f t="shared" si="127"/>
        <v>East</v>
      </c>
      <c r="D1208" s="4" t="str">
        <f t="shared" si="128"/>
        <v>Sports</v>
      </c>
      <c r="E1208" s="1">
        <v>597.54</v>
      </c>
      <c r="F1208" s="1">
        <v>15</v>
      </c>
      <c r="G1208" s="1">
        <v>29</v>
      </c>
      <c r="H1208" s="1">
        <v>101.44</v>
      </c>
      <c r="I1208">
        <f t="shared" si="129"/>
        <v>2506.2477027027048</v>
      </c>
      <c r="J1208">
        <f t="shared" si="130"/>
        <v>2596472.620000002</v>
      </c>
      <c r="K1208" s="1">
        <f t="shared" si="132"/>
        <v>65.22</v>
      </c>
      <c r="L1208" s="1"/>
      <c r="M1208" s="1"/>
      <c r="N1208" s="1"/>
      <c r="O1208" s="1"/>
      <c r="P1208" s="1"/>
      <c r="Q1208" s="1"/>
      <c r="R1208" s="1" t="s">
        <v>1184</v>
      </c>
      <c r="S1208" s="2" t="s">
        <v>3912</v>
      </c>
      <c r="T1208" s="4" t="s">
        <v>3914</v>
      </c>
      <c r="X1208" t="str">
        <f t="shared" si="131"/>
        <v/>
      </c>
    </row>
    <row r="1209" spans="1:24" ht="14.25">
      <c r="A1209" s="1" t="str">
        <f t="shared" si="126"/>
        <v>b3471ad4</v>
      </c>
      <c r="B1209" s="3">
        <v>44987</v>
      </c>
      <c r="C1209" s="2" t="str">
        <f t="shared" si="127"/>
        <v>East</v>
      </c>
      <c r="D1209" s="4" t="str">
        <f t="shared" si="128"/>
        <v>Groceries</v>
      </c>
      <c r="E1209" s="1">
        <v>1913.85</v>
      </c>
      <c r="F1209" s="1">
        <v>44</v>
      </c>
      <c r="G1209" s="1">
        <v>26</v>
      </c>
      <c r="H1209" s="1">
        <v>200.84</v>
      </c>
      <c r="I1209">
        <f t="shared" si="129"/>
        <v>2506.2477027027048</v>
      </c>
      <c r="J1209">
        <f t="shared" si="130"/>
        <v>2596472.620000002</v>
      </c>
      <c r="K1209" s="1">
        <f t="shared" si="132"/>
        <v>113.42</v>
      </c>
      <c r="L1209" s="1"/>
      <c r="M1209" s="1"/>
      <c r="N1209" s="1"/>
      <c r="O1209" s="1"/>
      <c r="P1209" s="1"/>
      <c r="Q1209" s="1"/>
      <c r="R1209" s="1" t="s">
        <v>1185</v>
      </c>
      <c r="S1209" s="2" t="s">
        <v>3912</v>
      </c>
      <c r="T1209" s="4" t="s">
        <v>88</v>
      </c>
      <c r="X1209" t="str">
        <f t="shared" si="131"/>
        <v/>
      </c>
    </row>
    <row r="1210" spans="1:24" ht="14.25">
      <c r="A1210" s="1" t="str">
        <f t="shared" si="126"/>
        <v>320696f5</v>
      </c>
      <c r="B1210" s="3">
        <v>45073</v>
      </c>
      <c r="C1210" s="2" t="str">
        <f t="shared" si="127"/>
        <v>South</v>
      </c>
      <c r="D1210" s="4" t="str">
        <f t="shared" si="128"/>
        <v>Furniture</v>
      </c>
      <c r="E1210" s="1">
        <v>209.82</v>
      </c>
      <c r="F1210" s="1">
        <v>12</v>
      </c>
      <c r="G1210" s="1">
        <v>14</v>
      </c>
      <c r="H1210" s="1">
        <v>665.03</v>
      </c>
      <c r="I1210">
        <f t="shared" si="129"/>
        <v>2496.4375124875119</v>
      </c>
      <c r="J1210">
        <f t="shared" si="130"/>
        <v>2498933.9499999993</v>
      </c>
      <c r="K1210" s="1">
        <f t="shared" si="132"/>
        <v>339.51499999999999</v>
      </c>
      <c r="L1210" s="1"/>
      <c r="M1210" s="1"/>
      <c r="N1210" s="1"/>
      <c r="O1210" s="1"/>
      <c r="P1210" s="1"/>
      <c r="Q1210" s="1"/>
      <c r="R1210" s="1" t="s">
        <v>1186</v>
      </c>
      <c r="S1210" s="2" t="s">
        <v>3913</v>
      </c>
      <c r="T1210" s="4" t="s">
        <v>535</v>
      </c>
      <c r="X1210" t="str">
        <f t="shared" si="131"/>
        <v/>
      </c>
    </row>
    <row r="1211" spans="1:24" ht="14.25">
      <c r="A1211" s="1" t="str">
        <f t="shared" si="126"/>
        <v>13a2236b</v>
      </c>
      <c r="B1211" s="3">
        <v>45156</v>
      </c>
      <c r="C1211" s="2" t="str">
        <f t="shared" si="127"/>
        <v>West</v>
      </c>
      <c r="D1211" s="4" t="str">
        <f t="shared" si="128"/>
        <v>Groceries</v>
      </c>
      <c r="E1211" s="1">
        <v>1418.59</v>
      </c>
      <c r="F1211" s="1">
        <v>45</v>
      </c>
      <c r="G1211" s="1">
        <v>1</v>
      </c>
      <c r="H1211" s="1">
        <v>656.65</v>
      </c>
      <c r="I1211">
        <f t="shared" si="129"/>
        <v>2537.5954861821929</v>
      </c>
      <c r="J1211">
        <f t="shared" si="130"/>
        <v>2479230.7900000024</v>
      </c>
      <c r="K1211" s="1">
        <f t="shared" si="132"/>
        <v>328.82499999999999</v>
      </c>
      <c r="L1211" s="1"/>
      <c r="M1211" s="1"/>
      <c r="N1211" s="1"/>
      <c r="O1211" s="1"/>
      <c r="P1211" s="1"/>
      <c r="Q1211" s="1"/>
      <c r="R1211" s="1" t="s">
        <v>1187</v>
      </c>
      <c r="S1211" s="2" t="s">
        <v>959</v>
      </c>
      <c r="T1211" s="4" t="s">
        <v>88</v>
      </c>
      <c r="X1211" t="str">
        <f t="shared" si="131"/>
        <v/>
      </c>
    </row>
    <row r="1212" spans="1:24" ht="14.25">
      <c r="A1212" s="1" t="str">
        <f t="shared" si="126"/>
        <v>09f98450</v>
      </c>
      <c r="B1212" s="3">
        <v>45019</v>
      </c>
      <c r="C1212" s="2" t="str">
        <f t="shared" si="127"/>
        <v>East</v>
      </c>
      <c r="D1212" s="4" t="str">
        <f t="shared" si="128"/>
        <v>Sports</v>
      </c>
      <c r="E1212" s="1">
        <v>1125.48</v>
      </c>
      <c r="F1212" s="1">
        <v>12</v>
      </c>
      <c r="G1212" s="1">
        <v>43</v>
      </c>
      <c r="H1212" s="1">
        <v>1161.8</v>
      </c>
      <c r="I1212">
        <f t="shared" si="129"/>
        <v>2506.2477027027048</v>
      </c>
      <c r="J1212">
        <f t="shared" si="130"/>
        <v>2596472.620000002</v>
      </c>
      <c r="K1212" s="1">
        <f t="shared" si="132"/>
        <v>602.4</v>
      </c>
      <c r="L1212" s="1"/>
      <c r="M1212" s="1"/>
      <c r="N1212" s="1"/>
      <c r="O1212" s="1"/>
      <c r="P1212" s="1"/>
      <c r="Q1212" s="1"/>
      <c r="R1212" s="1" t="s">
        <v>1188</v>
      </c>
      <c r="S1212" s="2" t="s">
        <v>3912</v>
      </c>
      <c r="T1212" s="4" t="s">
        <v>3914</v>
      </c>
      <c r="X1212" t="str">
        <f t="shared" si="131"/>
        <v/>
      </c>
    </row>
    <row r="1213" spans="1:24" ht="14.25">
      <c r="A1213" s="1" t="str">
        <f t="shared" si="126"/>
        <v>a00b246a</v>
      </c>
      <c r="B1213" s="3">
        <v>44892</v>
      </c>
      <c r="C1213" s="2" t="str">
        <f t="shared" si="127"/>
        <v>East</v>
      </c>
      <c r="D1213" s="4" t="str">
        <f t="shared" si="128"/>
        <v>Clothing</v>
      </c>
      <c r="E1213" s="1">
        <v>2201.81</v>
      </c>
      <c r="F1213" s="1">
        <v>48</v>
      </c>
      <c r="G1213" s="1">
        <v>20</v>
      </c>
      <c r="H1213" s="1">
        <v>1394.56</v>
      </c>
      <c r="I1213">
        <f t="shared" si="129"/>
        <v>2506.2477027027048</v>
      </c>
      <c r="J1213">
        <f t="shared" si="130"/>
        <v>2596472.620000002</v>
      </c>
      <c r="K1213" s="1">
        <f t="shared" si="132"/>
        <v>707.28</v>
      </c>
      <c r="L1213" s="1"/>
      <c r="M1213" s="1"/>
      <c r="N1213" s="1"/>
      <c r="O1213" s="1"/>
      <c r="P1213" s="1"/>
      <c r="Q1213" s="1"/>
      <c r="R1213" s="1" t="s">
        <v>1189</v>
      </c>
      <c r="S1213" s="2" t="s">
        <v>3912</v>
      </c>
      <c r="T1213" s="4" t="s">
        <v>1474</v>
      </c>
      <c r="X1213" t="str">
        <f t="shared" si="131"/>
        <v/>
      </c>
    </row>
    <row r="1214" spans="1:24" ht="14.25">
      <c r="A1214" s="1" t="str">
        <f t="shared" si="126"/>
        <v>06d6a538</v>
      </c>
      <c r="B1214" s="3">
        <v>45479</v>
      </c>
      <c r="C1214" s="2" t="str">
        <f t="shared" si="127"/>
        <v>South</v>
      </c>
      <c r="D1214" s="4" t="str">
        <f t="shared" si="128"/>
        <v>Sports</v>
      </c>
      <c r="E1214" s="1">
        <v>1325.43</v>
      </c>
      <c r="F1214" s="1">
        <v>20</v>
      </c>
      <c r="G1214" s="1">
        <v>40</v>
      </c>
      <c r="H1214" s="1">
        <v>1203.69</v>
      </c>
      <c r="I1214">
        <f t="shared" si="129"/>
        <v>2496.4375124875119</v>
      </c>
      <c r="J1214">
        <f t="shared" si="130"/>
        <v>2498933.9499999993</v>
      </c>
      <c r="K1214" s="1">
        <f t="shared" si="132"/>
        <v>621.84500000000003</v>
      </c>
      <c r="L1214" s="1"/>
      <c r="M1214" s="1"/>
      <c r="N1214" s="1"/>
      <c r="O1214" s="1"/>
      <c r="P1214" s="1"/>
      <c r="Q1214" s="1"/>
      <c r="R1214" s="1" t="s">
        <v>1190</v>
      </c>
      <c r="S1214" s="2" t="s">
        <v>3913</v>
      </c>
      <c r="T1214" s="4" t="s">
        <v>3914</v>
      </c>
      <c r="X1214" t="str">
        <f t="shared" si="131"/>
        <v/>
      </c>
    </row>
    <row r="1215" spans="1:24" ht="14.25">
      <c r="A1215" s="1" t="str">
        <f t="shared" si="126"/>
        <v>c8afd533</v>
      </c>
      <c r="B1215" s="3">
        <v>45320</v>
      </c>
      <c r="C1215" s="2" t="str">
        <f t="shared" si="127"/>
        <v>North</v>
      </c>
      <c r="D1215" s="4" t="str">
        <f t="shared" si="128"/>
        <v>Furniture</v>
      </c>
      <c r="E1215" s="1">
        <v>221.06</v>
      </c>
      <c r="F1215" s="1">
        <v>47</v>
      </c>
      <c r="G1215" s="1">
        <v>26</v>
      </c>
      <c r="H1215" s="1">
        <v>1057.94</v>
      </c>
      <c r="I1215">
        <f t="shared" si="129"/>
        <v>2571.1423225152107</v>
      </c>
      <c r="J1215">
        <f t="shared" si="130"/>
        <v>2535146.3299999977</v>
      </c>
      <c r="K1215" s="1">
        <f t="shared" si="132"/>
        <v>541.97</v>
      </c>
      <c r="L1215" s="1"/>
      <c r="M1215" s="1"/>
      <c r="N1215" s="1"/>
      <c r="O1215" s="1"/>
      <c r="P1215" s="1"/>
      <c r="Q1215" s="1"/>
      <c r="R1215" s="1" t="s">
        <v>1191</v>
      </c>
      <c r="S1215" s="2" t="s">
        <v>3910</v>
      </c>
      <c r="T1215" s="4" t="s">
        <v>535</v>
      </c>
      <c r="X1215" t="str">
        <f t="shared" si="131"/>
        <v/>
      </c>
    </row>
    <row r="1216" spans="1:24" ht="14.25">
      <c r="A1216" s="1" t="str">
        <f t="shared" si="126"/>
        <v>235fa9f1</v>
      </c>
      <c r="B1216" s="3">
        <v>44897</v>
      </c>
      <c r="C1216" s="2" t="str">
        <f t="shared" si="127"/>
        <v>South</v>
      </c>
      <c r="D1216" s="4" t="str">
        <f t="shared" si="128"/>
        <v>Groceries</v>
      </c>
      <c r="E1216" s="1">
        <v>1251.8699999999999</v>
      </c>
      <c r="F1216" s="1">
        <v>15</v>
      </c>
      <c r="G1216" s="1">
        <v>16</v>
      </c>
      <c r="H1216" s="1">
        <v>218.88</v>
      </c>
      <c r="I1216">
        <f t="shared" si="129"/>
        <v>2496.4375124875119</v>
      </c>
      <c r="J1216">
        <f t="shared" si="130"/>
        <v>2498933.9499999993</v>
      </c>
      <c r="K1216" s="1">
        <f t="shared" si="132"/>
        <v>117.44</v>
      </c>
      <c r="L1216" s="1"/>
      <c r="M1216" s="1"/>
      <c r="N1216" s="1"/>
      <c r="O1216" s="1"/>
      <c r="P1216" s="1"/>
      <c r="Q1216" s="1"/>
      <c r="R1216" s="1" t="s">
        <v>1192</v>
      </c>
      <c r="S1216" s="2" t="s">
        <v>3913</v>
      </c>
      <c r="T1216" s="4" t="s">
        <v>88</v>
      </c>
      <c r="X1216" t="str">
        <f t="shared" si="131"/>
        <v/>
      </c>
    </row>
    <row r="1217" spans="1:24" ht="14.25">
      <c r="A1217" s="1" t="str">
        <f t="shared" si="126"/>
        <v>cc10624d</v>
      </c>
      <c r="B1217" s="3">
        <v>45054</v>
      </c>
      <c r="C1217" s="2" t="str">
        <f t="shared" si="127"/>
        <v>East</v>
      </c>
      <c r="D1217" s="4" t="str">
        <f t="shared" si="128"/>
        <v>Electronics</v>
      </c>
      <c r="E1217" s="1">
        <v>695.01</v>
      </c>
      <c r="F1217" s="1">
        <v>25</v>
      </c>
      <c r="G1217" s="1">
        <v>15</v>
      </c>
      <c r="H1217" s="1">
        <v>191.57</v>
      </c>
      <c r="I1217">
        <f t="shared" si="129"/>
        <v>2506.2477027027048</v>
      </c>
      <c r="J1217">
        <f t="shared" si="130"/>
        <v>2596472.620000002</v>
      </c>
      <c r="K1217" s="1">
        <f t="shared" si="132"/>
        <v>103.285</v>
      </c>
      <c r="L1217" s="1"/>
      <c r="M1217" s="1"/>
      <c r="N1217" s="1"/>
      <c r="O1217" s="1"/>
      <c r="P1217" s="1"/>
      <c r="Q1217" s="1"/>
      <c r="R1217" s="1" t="s">
        <v>1193</v>
      </c>
      <c r="S1217" s="2" t="s">
        <v>3912</v>
      </c>
      <c r="T1217" s="4" t="s">
        <v>291</v>
      </c>
      <c r="X1217" t="str">
        <f t="shared" si="131"/>
        <v/>
      </c>
    </row>
    <row r="1218" spans="1:24" ht="14.25">
      <c r="A1218" s="1" t="str">
        <f t="shared" ref="A1218:A1281" si="133">TRIM(R1218)</f>
        <v>0</v>
      </c>
      <c r="B1218" s="3">
        <v>45175</v>
      </c>
      <c r="C1218" s="2" t="str">
        <f t="shared" ref="C1218:C1281" si="134">PROPER(TRIM(S1218))</f>
        <v>South</v>
      </c>
      <c r="D1218" s="4" t="str">
        <f t="shared" ref="D1218:D1281" si="135">PROPER(TRIM(SUBSTITUTE(T1218,"$","s")))</f>
        <v>Clothing</v>
      </c>
      <c r="E1218" s="1">
        <v>2236.9299999999998</v>
      </c>
      <c r="F1218" s="1">
        <v>10</v>
      </c>
      <c r="G1218" s="1">
        <v>44</v>
      </c>
      <c r="H1218" s="1">
        <v>18.75</v>
      </c>
      <c r="I1218">
        <f t="shared" ref="I1218:I1281" si="136">AVERAGEIFS(E:E,C:C,C1218)</f>
        <v>2496.4375124875119</v>
      </c>
      <c r="J1218">
        <f t="shared" ref="J1218:J1281" si="137">SUMIFS(E:E,C:C,C1218)</f>
        <v>2498933.9499999993</v>
      </c>
      <c r="K1218" s="1">
        <f t="shared" si="132"/>
        <v>31.375</v>
      </c>
      <c r="L1218" s="1"/>
      <c r="M1218" s="1"/>
      <c r="N1218" s="1"/>
      <c r="O1218" s="1"/>
      <c r="P1218" s="1"/>
      <c r="Q1218" s="1"/>
      <c r="R1218" s="5">
        <v>0</v>
      </c>
      <c r="S1218" s="2" t="s">
        <v>3913</v>
      </c>
      <c r="T1218" s="4" t="s">
        <v>1474</v>
      </c>
      <c r="X1218" t="str">
        <f t="shared" si="131"/>
        <v/>
      </c>
    </row>
    <row r="1219" spans="1:24" ht="14.25">
      <c r="A1219" s="1" t="str">
        <f t="shared" si="133"/>
        <v>6991ef6b</v>
      </c>
      <c r="B1219" s="3">
        <v>45519</v>
      </c>
      <c r="C1219" s="2" t="str">
        <f t="shared" si="134"/>
        <v>South</v>
      </c>
      <c r="D1219" s="4" t="str">
        <f t="shared" si="135"/>
        <v>Electronics</v>
      </c>
      <c r="E1219" s="1">
        <v>4432.33</v>
      </c>
      <c r="F1219" s="1">
        <v>49</v>
      </c>
      <c r="G1219" s="1">
        <v>39</v>
      </c>
      <c r="H1219" s="1">
        <v>233.98</v>
      </c>
      <c r="I1219">
        <f t="shared" si="136"/>
        <v>2496.4375124875119</v>
      </c>
      <c r="J1219">
        <f t="shared" si="137"/>
        <v>2498933.9499999993</v>
      </c>
      <c r="K1219" s="1">
        <f t="shared" si="132"/>
        <v>136.49</v>
      </c>
      <c r="L1219" s="1"/>
      <c r="M1219" s="1"/>
      <c r="N1219" s="1"/>
      <c r="O1219" s="1"/>
      <c r="P1219" s="1"/>
      <c r="Q1219" s="1"/>
      <c r="R1219" s="1" t="s">
        <v>1194</v>
      </c>
      <c r="S1219" s="2" t="s">
        <v>3913</v>
      </c>
      <c r="T1219" s="4" t="s">
        <v>291</v>
      </c>
      <c r="X1219" t="str">
        <f t="shared" ref="X1219:X1282" si="138">SUBSTITUTE(SUBSTITUTE(W1219,"@",""),"#","")</f>
        <v/>
      </c>
    </row>
    <row r="1220" spans="1:24" ht="14.25">
      <c r="A1220" s="1" t="str">
        <f t="shared" si="133"/>
        <v>a975d4f3</v>
      </c>
      <c r="B1220" s="3">
        <v>45592</v>
      </c>
      <c r="C1220" s="2" t="str">
        <f t="shared" si="134"/>
        <v>North</v>
      </c>
      <c r="D1220" s="4" t="str">
        <f t="shared" si="135"/>
        <v>Groceries</v>
      </c>
      <c r="E1220" s="1">
        <v>188.57</v>
      </c>
      <c r="F1220" s="1">
        <v>20</v>
      </c>
      <c r="G1220" s="1">
        <v>33</v>
      </c>
      <c r="H1220" s="1">
        <v>191.51</v>
      </c>
      <c r="I1220">
        <f t="shared" si="136"/>
        <v>2571.1423225152107</v>
      </c>
      <c r="J1220">
        <f t="shared" si="137"/>
        <v>2535146.3299999977</v>
      </c>
      <c r="K1220" s="1">
        <f t="shared" si="132"/>
        <v>112.255</v>
      </c>
      <c r="L1220" s="1"/>
      <c r="M1220" s="1"/>
      <c r="N1220" s="1"/>
      <c r="O1220" s="1"/>
      <c r="P1220" s="1"/>
      <c r="Q1220" s="1"/>
      <c r="R1220" s="1" t="s">
        <v>1195</v>
      </c>
      <c r="S1220" s="2" t="s">
        <v>3910</v>
      </c>
      <c r="T1220" s="4" t="s">
        <v>88</v>
      </c>
      <c r="X1220" t="str">
        <f t="shared" si="138"/>
        <v/>
      </c>
    </row>
    <row r="1221" spans="1:24" ht="14.25">
      <c r="A1221" s="1" t="str">
        <f t="shared" si="133"/>
        <v>127a6d39</v>
      </c>
      <c r="B1221" s="3">
        <v>45358</v>
      </c>
      <c r="C1221" s="2" t="str">
        <f t="shared" si="134"/>
        <v>East</v>
      </c>
      <c r="D1221" s="4" t="str">
        <f t="shared" si="135"/>
        <v>Furniture</v>
      </c>
      <c r="E1221" s="1">
        <v>2204.9</v>
      </c>
      <c r="F1221" s="1">
        <v>22</v>
      </c>
      <c r="G1221" s="1">
        <v>28</v>
      </c>
      <c r="H1221" s="1">
        <v>1277.6099999999999</v>
      </c>
      <c r="I1221">
        <f t="shared" si="136"/>
        <v>2506.2477027027048</v>
      </c>
      <c r="J1221">
        <f t="shared" si="137"/>
        <v>2596472.620000002</v>
      </c>
      <c r="K1221" s="1">
        <f t="shared" si="132"/>
        <v>652.80499999999995</v>
      </c>
      <c r="L1221" s="1"/>
      <c r="M1221" s="1"/>
      <c r="N1221" s="1"/>
      <c r="O1221" s="1"/>
      <c r="P1221" s="1"/>
      <c r="Q1221" s="1"/>
      <c r="R1221" s="1" t="s">
        <v>1196</v>
      </c>
      <c r="S1221" s="2" t="s">
        <v>3912</v>
      </c>
      <c r="T1221" s="4" t="s">
        <v>535</v>
      </c>
      <c r="X1221" t="str">
        <f t="shared" si="138"/>
        <v/>
      </c>
    </row>
    <row r="1222" spans="1:24" ht="14.25">
      <c r="A1222" s="1" t="str">
        <f t="shared" si="133"/>
        <v>35fb7abc</v>
      </c>
      <c r="B1222" s="3">
        <v>45336</v>
      </c>
      <c r="C1222" s="2" t="str">
        <f t="shared" si="134"/>
        <v>West</v>
      </c>
      <c r="D1222" s="4" t="str">
        <f t="shared" si="135"/>
        <v>Sports</v>
      </c>
      <c r="E1222" s="1">
        <v>1583.09</v>
      </c>
      <c r="F1222" s="1">
        <v>47</v>
      </c>
      <c r="G1222" s="1">
        <v>41</v>
      </c>
      <c r="H1222" s="1">
        <v>1718.06</v>
      </c>
      <c r="I1222">
        <f t="shared" si="136"/>
        <v>2537.5954861821929</v>
      </c>
      <c r="J1222">
        <f t="shared" si="137"/>
        <v>2479230.7900000024</v>
      </c>
      <c r="K1222" s="1">
        <f t="shared" ref="K1222:K1285" si="139">AVERAGE(G1222,H1222)</f>
        <v>879.53</v>
      </c>
      <c r="L1222" s="1"/>
      <c r="M1222" s="1"/>
      <c r="N1222" s="1"/>
      <c r="O1222" s="1"/>
      <c r="P1222" s="1"/>
      <c r="Q1222" s="1"/>
      <c r="R1222" s="1" t="s">
        <v>1197</v>
      </c>
      <c r="S1222" s="2" t="s">
        <v>959</v>
      </c>
      <c r="T1222" s="4" t="s">
        <v>3914</v>
      </c>
      <c r="X1222" t="str">
        <f t="shared" si="138"/>
        <v/>
      </c>
    </row>
    <row r="1223" spans="1:24" ht="14.25">
      <c r="A1223" s="1" t="str">
        <f t="shared" si="133"/>
        <v>b90f8b65</v>
      </c>
      <c r="B1223" s="3">
        <v>45278</v>
      </c>
      <c r="C1223" s="2" t="str">
        <f t="shared" si="134"/>
        <v>South</v>
      </c>
      <c r="D1223" s="4" t="str">
        <f t="shared" si="135"/>
        <v>Furniture</v>
      </c>
      <c r="E1223" s="1">
        <v>3775.59</v>
      </c>
      <c r="F1223" s="1">
        <v>5</v>
      </c>
      <c r="G1223" s="1">
        <v>15</v>
      </c>
      <c r="H1223" s="1">
        <v>1399.06</v>
      </c>
      <c r="I1223">
        <f t="shared" si="136"/>
        <v>2496.4375124875119</v>
      </c>
      <c r="J1223">
        <f t="shared" si="137"/>
        <v>2498933.9499999993</v>
      </c>
      <c r="K1223" s="1">
        <f t="shared" si="139"/>
        <v>707.03</v>
      </c>
      <c r="L1223" s="1"/>
      <c r="M1223" s="1"/>
      <c r="N1223" s="1"/>
      <c r="O1223" s="1"/>
      <c r="P1223" s="1"/>
      <c r="Q1223" s="1"/>
      <c r="R1223" s="1" t="s">
        <v>1198</v>
      </c>
      <c r="S1223" s="2" t="s">
        <v>3913</v>
      </c>
      <c r="T1223" s="4" t="s">
        <v>535</v>
      </c>
      <c r="X1223" t="str">
        <f t="shared" si="138"/>
        <v/>
      </c>
    </row>
    <row r="1224" spans="1:24" ht="14.25">
      <c r="A1224" s="1" t="str">
        <f t="shared" si="133"/>
        <v>5dd00239</v>
      </c>
      <c r="B1224" s="3">
        <v>45076</v>
      </c>
      <c r="C1224" s="2" t="str">
        <f t="shared" si="134"/>
        <v>West</v>
      </c>
      <c r="D1224" s="4" t="str">
        <f t="shared" si="135"/>
        <v>Clothing</v>
      </c>
      <c r="E1224" s="1">
        <v>2185.09</v>
      </c>
      <c r="F1224" s="1">
        <v>11</v>
      </c>
      <c r="G1224" s="1">
        <v>9</v>
      </c>
      <c r="H1224" s="1">
        <v>1571.82</v>
      </c>
      <c r="I1224">
        <f t="shared" si="136"/>
        <v>2537.5954861821929</v>
      </c>
      <c r="J1224">
        <f t="shared" si="137"/>
        <v>2479230.7900000024</v>
      </c>
      <c r="K1224" s="1">
        <f t="shared" si="139"/>
        <v>790.41</v>
      </c>
      <c r="L1224" s="1"/>
      <c r="M1224" s="1"/>
      <c r="N1224" s="1"/>
      <c r="O1224" s="1"/>
      <c r="P1224" s="1"/>
      <c r="Q1224" s="1"/>
      <c r="R1224" s="1" t="s">
        <v>1199</v>
      </c>
      <c r="S1224" s="2" t="s">
        <v>959</v>
      </c>
      <c r="T1224" s="4" t="s">
        <v>1474</v>
      </c>
      <c r="X1224" t="str">
        <f t="shared" si="138"/>
        <v/>
      </c>
    </row>
    <row r="1225" spans="1:24" ht="14.25">
      <c r="A1225" s="1" t="str">
        <f t="shared" si="133"/>
        <v>a0270381</v>
      </c>
      <c r="B1225" s="3">
        <v>45532</v>
      </c>
      <c r="C1225" s="2" t="str">
        <f t="shared" si="134"/>
        <v>South</v>
      </c>
      <c r="D1225" s="4" t="str">
        <f t="shared" si="135"/>
        <v>Sports</v>
      </c>
      <c r="E1225" s="1">
        <v>987.12</v>
      </c>
      <c r="F1225" s="1">
        <v>14</v>
      </c>
      <c r="G1225" s="1">
        <v>33</v>
      </c>
      <c r="H1225" s="1">
        <v>1096.76</v>
      </c>
      <c r="I1225">
        <f t="shared" si="136"/>
        <v>2496.4375124875119</v>
      </c>
      <c r="J1225">
        <f t="shared" si="137"/>
        <v>2498933.9499999993</v>
      </c>
      <c r="K1225" s="1">
        <f t="shared" si="139"/>
        <v>564.88</v>
      </c>
      <c r="L1225" s="1"/>
      <c r="M1225" s="1"/>
      <c r="N1225" s="1"/>
      <c r="O1225" s="1"/>
      <c r="P1225" s="1"/>
      <c r="Q1225" s="1"/>
      <c r="R1225" s="1" t="s">
        <v>1200</v>
      </c>
      <c r="S1225" s="2" t="s">
        <v>3913</v>
      </c>
      <c r="T1225" s="4" t="s">
        <v>3914</v>
      </c>
      <c r="X1225" t="str">
        <f t="shared" si="138"/>
        <v/>
      </c>
    </row>
    <row r="1226" spans="1:24" ht="14.25">
      <c r="A1226" s="1" t="str">
        <f t="shared" si="133"/>
        <v>1a2fc554</v>
      </c>
      <c r="B1226" s="3">
        <v>45325</v>
      </c>
      <c r="C1226" s="2" t="str">
        <f t="shared" si="134"/>
        <v>South</v>
      </c>
      <c r="D1226" s="4" t="str">
        <f t="shared" si="135"/>
        <v>Groceries</v>
      </c>
      <c r="E1226" s="1">
        <v>2609.14</v>
      </c>
      <c r="F1226" s="1">
        <v>12</v>
      </c>
      <c r="G1226" s="1">
        <v>2</v>
      </c>
      <c r="H1226" s="1">
        <v>105.37</v>
      </c>
      <c r="I1226">
        <f t="shared" si="136"/>
        <v>2496.4375124875119</v>
      </c>
      <c r="J1226">
        <f t="shared" si="137"/>
        <v>2498933.9499999993</v>
      </c>
      <c r="K1226" s="1">
        <f t="shared" si="139"/>
        <v>53.685000000000002</v>
      </c>
      <c r="L1226" s="1"/>
      <c r="M1226" s="1"/>
      <c r="N1226" s="1"/>
      <c r="O1226" s="1"/>
      <c r="P1226" s="1"/>
      <c r="Q1226" s="1"/>
      <c r="R1226" s="1" t="s">
        <v>1201</v>
      </c>
      <c r="S1226" s="2" t="s">
        <v>3913</v>
      </c>
      <c r="T1226" s="4" t="s">
        <v>88</v>
      </c>
      <c r="X1226" t="str">
        <f t="shared" si="138"/>
        <v/>
      </c>
    </row>
    <row r="1227" spans="1:24" ht="14.25">
      <c r="A1227" s="1" t="str">
        <f t="shared" si="133"/>
        <v>12c89905</v>
      </c>
      <c r="B1227" s="3">
        <v>45094</v>
      </c>
      <c r="C1227" s="2" t="str">
        <f t="shared" si="134"/>
        <v>West</v>
      </c>
      <c r="D1227" s="4" t="str">
        <f t="shared" si="135"/>
        <v>Furniture</v>
      </c>
      <c r="E1227" s="1">
        <v>1245.21</v>
      </c>
      <c r="F1227" s="1">
        <v>21</v>
      </c>
      <c r="G1227" s="1">
        <v>44</v>
      </c>
      <c r="H1227" s="1">
        <v>1061.0899999999999</v>
      </c>
      <c r="I1227">
        <f t="shared" si="136"/>
        <v>2537.5954861821929</v>
      </c>
      <c r="J1227">
        <f t="shared" si="137"/>
        <v>2479230.7900000024</v>
      </c>
      <c r="K1227" s="1">
        <f t="shared" si="139"/>
        <v>552.54499999999996</v>
      </c>
      <c r="L1227" s="1"/>
      <c r="M1227" s="1"/>
      <c r="N1227" s="1"/>
      <c r="O1227" s="1"/>
      <c r="P1227" s="1"/>
      <c r="Q1227" s="1"/>
      <c r="R1227" s="1" t="s">
        <v>1202</v>
      </c>
      <c r="S1227" s="2" t="s">
        <v>959</v>
      </c>
      <c r="T1227" s="4" t="s">
        <v>535</v>
      </c>
      <c r="X1227" t="str">
        <f t="shared" si="138"/>
        <v/>
      </c>
    </row>
    <row r="1228" spans="1:24" ht="14.25">
      <c r="A1228" s="1" t="str">
        <f t="shared" si="133"/>
        <v>29c46b82</v>
      </c>
      <c r="B1228" s="3">
        <v>45559</v>
      </c>
      <c r="C1228" s="2" t="str">
        <f t="shared" si="134"/>
        <v>South</v>
      </c>
      <c r="D1228" s="4" t="str">
        <f t="shared" si="135"/>
        <v>Furniture</v>
      </c>
      <c r="E1228" s="1">
        <v>1196.54</v>
      </c>
      <c r="F1228" s="1">
        <v>33</v>
      </c>
      <c r="G1228" s="1">
        <v>0</v>
      </c>
      <c r="H1228" s="1">
        <v>1152.1600000000001</v>
      </c>
      <c r="I1228">
        <f t="shared" si="136"/>
        <v>2496.4375124875119</v>
      </c>
      <c r="J1228">
        <f t="shared" si="137"/>
        <v>2498933.9499999993</v>
      </c>
      <c r="K1228" s="1">
        <f t="shared" si="139"/>
        <v>576.08000000000004</v>
      </c>
      <c r="L1228" s="1"/>
      <c r="M1228" s="1"/>
      <c r="N1228" s="1"/>
      <c r="O1228" s="1"/>
      <c r="P1228" s="1"/>
      <c r="Q1228" s="1"/>
      <c r="R1228" s="1" t="s">
        <v>1203</v>
      </c>
      <c r="S1228" s="2" t="s">
        <v>3913</v>
      </c>
      <c r="T1228" s="4" t="s">
        <v>535</v>
      </c>
      <c r="X1228" t="str">
        <f t="shared" si="138"/>
        <v/>
      </c>
    </row>
    <row r="1229" spans="1:24" ht="14.25">
      <c r="A1229" s="1" t="str">
        <f t="shared" si="133"/>
        <v>b4ce365b</v>
      </c>
      <c r="B1229" s="3">
        <v>45410</v>
      </c>
      <c r="C1229" s="2" t="str">
        <f t="shared" si="134"/>
        <v>North</v>
      </c>
      <c r="D1229" s="4" t="str">
        <f t="shared" si="135"/>
        <v>Clothing</v>
      </c>
      <c r="E1229" s="1">
        <v>3748.22</v>
      </c>
      <c r="F1229" s="1">
        <v>35</v>
      </c>
      <c r="G1229" s="1">
        <v>25</v>
      </c>
      <c r="H1229" s="1">
        <v>1313.73</v>
      </c>
      <c r="I1229">
        <f t="shared" si="136"/>
        <v>2571.1423225152107</v>
      </c>
      <c r="J1229">
        <f t="shared" si="137"/>
        <v>2535146.3299999977</v>
      </c>
      <c r="K1229" s="1">
        <f t="shared" si="139"/>
        <v>669.36500000000001</v>
      </c>
      <c r="L1229" s="1"/>
      <c r="M1229" s="1"/>
      <c r="N1229" s="1"/>
      <c r="O1229" s="1"/>
      <c r="P1229" s="1"/>
      <c r="Q1229" s="1"/>
      <c r="R1229" s="1" t="s">
        <v>1204</v>
      </c>
      <c r="S1229" s="2" t="s">
        <v>3910</v>
      </c>
      <c r="T1229" s="4" t="s">
        <v>1474</v>
      </c>
      <c r="X1229" t="str">
        <f t="shared" si="138"/>
        <v/>
      </c>
    </row>
    <row r="1230" spans="1:24" ht="14.25">
      <c r="A1230" s="1" t="str">
        <f t="shared" si="133"/>
        <v>48496fb0</v>
      </c>
      <c r="B1230" s="3">
        <v>44929</v>
      </c>
      <c r="C1230" s="2" t="str">
        <f t="shared" si="134"/>
        <v>North</v>
      </c>
      <c r="D1230" s="4" t="str">
        <f t="shared" si="135"/>
        <v>Sports</v>
      </c>
      <c r="E1230" s="1">
        <v>2270</v>
      </c>
      <c r="F1230" s="1">
        <v>23</v>
      </c>
      <c r="G1230" s="1">
        <v>5</v>
      </c>
      <c r="H1230" s="1">
        <v>1183.1199999999999</v>
      </c>
      <c r="I1230">
        <f t="shared" si="136"/>
        <v>2571.1423225152107</v>
      </c>
      <c r="J1230">
        <f t="shared" si="137"/>
        <v>2535146.3299999977</v>
      </c>
      <c r="K1230" s="1">
        <f t="shared" si="139"/>
        <v>594.05999999999995</v>
      </c>
      <c r="L1230" s="1"/>
      <c r="M1230" s="1"/>
      <c r="N1230" s="1"/>
      <c r="O1230" s="1"/>
      <c r="P1230" s="1"/>
      <c r="Q1230" s="1"/>
      <c r="R1230" s="1" t="s">
        <v>1205</v>
      </c>
      <c r="S1230" s="2" t="s">
        <v>3910</v>
      </c>
      <c r="T1230" s="4" t="s">
        <v>3914</v>
      </c>
      <c r="X1230" t="str">
        <f t="shared" si="138"/>
        <v/>
      </c>
    </row>
    <row r="1231" spans="1:24" ht="14.25">
      <c r="A1231" s="1" t="str">
        <f t="shared" si="133"/>
        <v>142fcd1b</v>
      </c>
      <c r="B1231" s="3">
        <v>45090</v>
      </c>
      <c r="C1231" s="2" t="str">
        <f t="shared" si="134"/>
        <v>South</v>
      </c>
      <c r="D1231" s="4" t="str">
        <f t="shared" si="135"/>
        <v>Groceries</v>
      </c>
      <c r="E1231" s="1">
        <v>2736.78</v>
      </c>
      <c r="F1231" s="1">
        <v>32</v>
      </c>
      <c r="G1231" s="1">
        <v>45</v>
      </c>
      <c r="H1231" s="1">
        <v>1968.19</v>
      </c>
      <c r="I1231">
        <f t="shared" si="136"/>
        <v>2496.4375124875119</v>
      </c>
      <c r="J1231">
        <f t="shared" si="137"/>
        <v>2498933.9499999993</v>
      </c>
      <c r="K1231" s="1">
        <f t="shared" si="139"/>
        <v>1006.595</v>
      </c>
      <c r="L1231" s="1"/>
      <c r="M1231" s="1"/>
      <c r="N1231" s="1"/>
      <c r="O1231" s="1"/>
      <c r="P1231" s="1"/>
      <c r="Q1231" s="1"/>
      <c r="R1231" s="1" t="s">
        <v>1206</v>
      </c>
      <c r="S1231" s="2" t="s">
        <v>3913</v>
      </c>
      <c r="T1231" s="4" t="s">
        <v>88</v>
      </c>
      <c r="X1231" t="str">
        <f t="shared" si="138"/>
        <v/>
      </c>
    </row>
    <row r="1232" spans="1:24" ht="14.25">
      <c r="A1232" s="1" t="str">
        <f t="shared" si="133"/>
        <v>fc719551</v>
      </c>
      <c r="B1232" s="3">
        <v>45181</v>
      </c>
      <c r="C1232" s="2" t="str">
        <f t="shared" si="134"/>
        <v>West</v>
      </c>
      <c r="D1232" s="4" t="str">
        <f t="shared" si="135"/>
        <v>Groceries</v>
      </c>
      <c r="E1232" s="1">
        <v>4073.12</v>
      </c>
      <c r="F1232" s="1">
        <v>6</v>
      </c>
      <c r="G1232" s="1">
        <v>16</v>
      </c>
      <c r="H1232" s="1">
        <v>282.82</v>
      </c>
      <c r="I1232">
        <f t="shared" si="136"/>
        <v>2537.5954861821929</v>
      </c>
      <c r="J1232">
        <f t="shared" si="137"/>
        <v>2479230.7900000024</v>
      </c>
      <c r="K1232" s="1">
        <f t="shared" si="139"/>
        <v>149.41</v>
      </c>
      <c r="L1232" s="1"/>
      <c r="M1232" s="1"/>
      <c r="N1232" s="1"/>
      <c r="O1232" s="1"/>
      <c r="P1232" s="1"/>
      <c r="Q1232" s="1"/>
      <c r="R1232" s="1" t="s">
        <v>1207</v>
      </c>
      <c r="S1232" s="2" t="s">
        <v>959</v>
      </c>
      <c r="T1232" s="4" t="s">
        <v>88</v>
      </c>
      <c r="X1232" t="str">
        <f t="shared" si="138"/>
        <v/>
      </c>
    </row>
    <row r="1233" spans="1:24" ht="14.25">
      <c r="A1233" s="1" t="str">
        <f t="shared" si="133"/>
        <v>42241356</v>
      </c>
      <c r="B1233" s="3">
        <v>45052</v>
      </c>
      <c r="C1233" s="2" t="str">
        <f t="shared" si="134"/>
        <v>West</v>
      </c>
      <c r="D1233" s="4" t="str">
        <f t="shared" si="135"/>
        <v>Clothing</v>
      </c>
      <c r="E1233" s="1">
        <v>4998.79</v>
      </c>
      <c r="F1233" s="1">
        <v>31</v>
      </c>
      <c r="G1233" s="1">
        <v>39</v>
      </c>
      <c r="H1233" s="1">
        <v>695.21</v>
      </c>
      <c r="I1233">
        <f t="shared" si="136"/>
        <v>2537.5954861821929</v>
      </c>
      <c r="J1233">
        <f t="shared" si="137"/>
        <v>2479230.7900000024</v>
      </c>
      <c r="K1233" s="1">
        <f t="shared" si="139"/>
        <v>367.10500000000002</v>
      </c>
      <c r="L1233" s="1"/>
      <c r="M1233" s="1"/>
      <c r="N1233" s="1"/>
      <c r="O1233" s="1"/>
      <c r="P1233" s="1"/>
      <c r="Q1233" s="1"/>
      <c r="R1233" s="1">
        <v>42241356</v>
      </c>
      <c r="S1233" s="2" t="s">
        <v>959</v>
      </c>
      <c r="T1233" s="4" t="s">
        <v>1474</v>
      </c>
      <c r="X1233" t="str">
        <f t="shared" si="138"/>
        <v/>
      </c>
    </row>
    <row r="1234" spans="1:24" ht="14.25">
      <c r="A1234" s="1" t="str">
        <f t="shared" si="133"/>
        <v>69724905</v>
      </c>
      <c r="B1234" s="3">
        <v>45320</v>
      </c>
      <c r="C1234" s="2" t="str">
        <f t="shared" si="134"/>
        <v>East</v>
      </c>
      <c r="D1234" s="4" t="str">
        <f t="shared" si="135"/>
        <v>Groceries</v>
      </c>
      <c r="E1234" s="1">
        <v>2607.87</v>
      </c>
      <c r="F1234" s="1">
        <v>18</v>
      </c>
      <c r="G1234" s="1">
        <v>47</v>
      </c>
      <c r="H1234" s="1">
        <v>116.81</v>
      </c>
      <c r="I1234">
        <f t="shared" si="136"/>
        <v>2506.2477027027048</v>
      </c>
      <c r="J1234">
        <f t="shared" si="137"/>
        <v>2596472.620000002</v>
      </c>
      <c r="K1234" s="1">
        <f t="shared" si="139"/>
        <v>81.905000000000001</v>
      </c>
      <c r="L1234" s="1"/>
      <c r="M1234" s="1"/>
      <c r="N1234" s="1"/>
      <c r="O1234" s="1"/>
      <c r="P1234" s="1"/>
      <c r="Q1234" s="1"/>
      <c r="R1234" s="1">
        <v>69724905</v>
      </c>
      <c r="S1234" s="2" t="s">
        <v>3912</v>
      </c>
      <c r="T1234" s="4" t="s">
        <v>88</v>
      </c>
      <c r="X1234" t="str">
        <f t="shared" si="138"/>
        <v/>
      </c>
    </row>
    <row r="1235" spans="1:24" ht="14.25">
      <c r="A1235" s="1" t="str">
        <f t="shared" si="133"/>
        <v>20ee90f0</v>
      </c>
      <c r="B1235" s="3">
        <v>45498</v>
      </c>
      <c r="C1235" s="2" t="str">
        <f t="shared" si="134"/>
        <v>North</v>
      </c>
      <c r="D1235" s="4" t="str">
        <f t="shared" si="135"/>
        <v>Furniture</v>
      </c>
      <c r="E1235" s="1">
        <v>2590.16</v>
      </c>
      <c r="F1235" s="1">
        <v>32</v>
      </c>
      <c r="G1235" s="1">
        <v>11</v>
      </c>
      <c r="H1235" s="1">
        <v>598.26</v>
      </c>
      <c r="I1235">
        <f t="shared" si="136"/>
        <v>2571.1423225152107</v>
      </c>
      <c r="J1235">
        <f t="shared" si="137"/>
        <v>2535146.3299999977</v>
      </c>
      <c r="K1235" s="1">
        <f t="shared" si="139"/>
        <v>304.63</v>
      </c>
      <c r="L1235" s="1"/>
      <c r="M1235" s="1"/>
      <c r="N1235" s="1"/>
      <c r="O1235" s="1"/>
      <c r="P1235" s="1"/>
      <c r="Q1235" s="1"/>
      <c r="R1235" s="1" t="s">
        <v>1208</v>
      </c>
      <c r="S1235" s="2" t="s">
        <v>3910</v>
      </c>
      <c r="T1235" s="4" t="s">
        <v>535</v>
      </c>
      <c r="X1235" t="str">
        <f t="shared" si="138"/>
        <v/>
      </c>
    </row>
    <row r="1236" spans="1:24" ht="14.25">
      <c r="A1236" s="1" t="str">
        <f t="shared" si="133"/>
        <v>439ec09d</v>
      </c>
      <c r="B1236" s="3">
        <v>45401</v>
      </c>
      <c r="C1236" s="2" t="str">
        <f t="shared" si="134"/>
        <v>East</v>
      </c>
      <c r="D1236" s="4" t="str">
        <f t="shared" si="135"/>
        <v>Furniture</v>
      </c>
      <c r="E1236" s="1">
        <v>2395.6</v>
      </c>
      <c r="F1236" s="1">
        <v>5</v>
      </c>
      <c r="G1236" s="1">
        <v>30</v>
      </c>
      <c r="H1236" s="1">
        <v>1774.77</v>
      </c>
      <c r="I1236">
        <f t="shared" si="136"/>
        <v>2506.2477027027048</v>
      </c>
      <c r="J1236">
        <f t="shared" si="137"/>
        <v>2596472.620000002</v>
      </c>
      <c r="K1236" s="1">
        <f t="shared" si="139"/>
        <v>902.38499999999999</v>
      </c>
      <c r="L1236" s="1"/>
      <c r="M1236" s="1"/>
      <c r="N1236" s="1"/>
      <c r="O1236" s="1"/>
      <c r="P1236" s="1"/>
      <c r="Q1236" s="1"/>
      <c r="R1236" s="1" t="s">
        <v>1209</v>
      </c>
      <c r="S1236" s="2" t="s">
        <v>3912</v>
      </c>
      <c r="T1236" s="4" t="s">
        <v>535</v>
      </c>
      <c r="X1236" t="str">
        <f t="shared" si="138"/>
        <v/>
      </c>
    </row>
    <row r="1237" spans="1:24" ht="14.25">
      <c r="A1237" s="1" t="str">
        <f t="shared" si="133"/>
        <v>c3752957</v>
      </c>
      <c r="B1237" s="3">
        <v>45244</v>
      </c>
      <c r="C1237" s="2" t="str">
        <f t="shared" si="134"/>
        <v>South</v>
      </c>
      <c r="D1237" s="4" t="str">
        <f t="shared" si="135"/>
        <v>Groceries</v>
      </c>
      <c r="E1237" s="1">
        <v>3082.3</v>
      </c>
      <c r="F1237" s="1">
        <v>20</v>
      </c>
      <c r="G1237" s="1">
        <v>20</v>
      </c>
      <c r="H1237" s="1">
        <v>1024.4100000000001</v>
      </c>
      <c r="I1237">
        <f t="shared" si="136"/>
        <v>2496.4375124875119</v>
      </c>
      <c r="J1237">
        <f t="shared" si="137"/>
        <v>2498933.9499999993</v>
      </c>
      <c r="K1237" s="1">
        <f t="shared" si="139"/>
        <v>522.20500000000004</v>
      </c>
      <c r="L1237" s="1"/>
      <c r="M1237" s="1"/>
      <c r="N1237" s="1"/>
      <c r="O1237" s="1"/>
      <c r="P1237" s="1"/>
      <c r="Q1237" s="1"/>
      <c r="R1237" s="1" t="s">
        <v>1210</v>
      </c>
      <c r="S1237" s="2" t="s">
        <v>3913</v>
      </c>
      <c r="T1237" s="4" t="s">
        <v>88</v>
      </c>
      <c r="X1237" t="str">
        <f t="shared" si="138"/>
        <v/>
      </c>
    </row>
    <row r="1238" spans="1:24" ht="14.25">
      <c r="A1238" s="1" t="str">
        <f t="shared" si="133"/>
        <v>04c96065</v>
      </c>
      <c r="B1238" s="3">
        <v>45442</v>
      </c>
      <c r="C1238" s="2" t="str">
        <f t="shared" si="134"/>
        <v>North</v>
      </c>
      <c r="D1238" s="4" t="str">
        <f t="shared" si="135"/>
        <v>Furniture</v>
      </c>
      <c r="E1238" s="1">
        <v>2009.11</v>
      </c>
      <c r="F1238" s="1">
        <v>41</v>
      </c>
      <c r="G1238" s="1">
        <v>23</v>
      </c>
      <c r="H1238" s="1">
        <v>197.04</v>
      </c>
      <c r="I1238">
        <f t="shared" si="136"/>
        <v>2571.1423225152107</v>
      </c>
      <c r="J1238">
        <f t="shared" si="137"/>
        <v>2535146.3299999977</v>
      </c>
      <c r="K1238" s="1">
        <f t="shared" si="139"/>
        <v>110.02</v>
      </c>
      <c r="L1238" s="1"/>
      <c r="M1238" s="1"/>
      <c r="N1238" s="1"/>
      <c r="O1238" s="1"/>
      <c r="P1238" s="1"/>
      <c r="Q1238" s="1"/>
      <c r="R1238" s="1" t="s">
        <v>1211</v>
      </c>
      <c r="S1238" s="2" t="s">
        <v>3910</v>
      </c>
      <c r="T1238" s="4" t="s">
        <v>535</v>
      </c>
      <c r="X1238" t="str">
        <f t="shared" si="138"/>
        <v/>
      </c>
    </row>
    <row r="1239" spans="1:24" ht="14.25">
      <c r="A1239" s="1" t="str">
        <f t="shared" si="133"/>
        <v>31bc7347</v>
      </c>
      <c r="B1239" s="3">
        <v>44973</v>
      </c>
      <c r="C1239" s="2" t="str">
        <f t="shared" si="134"/>
        <v>South</v>
      </c>
      <c r="D1239" s="4" t="str">
        <f t="shared" si="135"/>
        <v>Clothing</v>
      </c>
      <c r="E1239" s="1">
        <v>3605.67</v>
      </c>
      <c r="F1239" s="1">
        <v>33</v>
      </c>
      <c r="G1239" s="1">
        <v>30</v>
      </c>
      <c r="H1239" s="1">
        <v>1536.9</v>
      </c>
      <c r="I1239">
        <f t="shared" si="136"/>
        <v>2496.4375124875119</v>
      </c>
      <c r="J1239">
        <f t="shared" si="137"/>
        <v>2498933.9499999993</v>
      </c>
      <c r="K1239" s="1">
        <f t="shared" si="139"/>
        <v>783.45</v>
      </c>
      <c r="L1239" s="1"/>
      <c r="M1239" s="1"/>
      <c r="N1239" s="1"/>
      <c r="O1239" s="1"/>
      <c r="P1239" s="1"/>
      <c r="Q1239" s="1"/>
      <c r="R1239" s="1" t="s">
        <v>1212</v>
      </c>
      <c r="S1239" s="2" t="s">
        <v>3913</v>
      </c>
      <c r="T1239" s="4" t="s">
        <v>1474</v>
      </c>
      <c r="X1239" t="str">
        <f t="shared" si="138"/>
        <v/>
      </c>
    </row>
    <row r="1240" spans="1:24" ht="14.25">
      <c r="A1240" s="1" t="str">
        <f t="shared" si="133"/>
        <v>e8bec156</v>
      </c>
      <c r="B1240" s="3">
        <v>45400</v>
      </c>
      <c r="C1240" s="2" t="str">
        <f t="shared" si="134"/>
        <v>West</v>
      </c>
      <c r="D1240" s="4" t="str">
        <f t="shared" si="135"/>
        <v>Groceries</v>
      </c>
      <c r="E1240" s="1">
        <v>2581.11</v>
      </c>
      <c r="F1240" s="1">
        <v>5</v>
      </c>
      <c r="G1240" s="1">
        <v>38</v>
      </c>
      <c r="H1240" s="1">
        <v>1377.92</v>
      </c>
      <c r="I1240">
        <f t="shared" si="136"/>
        <v>2537.5954861821929</v>
      </c>
      <c r="J1240">
        <f t="shared" si="137"/>
        <v>2479230.7900000024</v>
      </c>
      <c r="K1240" s="1">
        <f t="shared" si="139"/>
        <v>707.96</v>
      </c>
      <c r="L1240" s="1"/>
      <c r="M1240" s="1"/>
      <c r="N1240" s="1"/>
      <c r="O1240" s="1"/>
      <c r="P1240" s="1"/>
      <c r="Q1240" s="1"/>
      <c r="R1240" s="1" t="s">
        <v>1213</v>
      </c>
      <c r="S1240" s="2" t="s">
        <v>959</v>
      </c>
      <c r="T1240" s="4" t="s">
        <v>88</v>
      </c>
      <c r="X1240" t="str">
        <f t="shared" si="138"/>
        <v/>
      </c>
    </row>
    <row r="1241" spans="1:24" ht="14.25">
      <c r="A1241" s="1" t="str">
        <f t="shared" si="133"/>
        <v>40cd61ff</v>
      </c>
      <c r="B1241" s="3">
        <v>45033</v>
      </c>
      <c r="C1241" s="2" t="str">
        <f t="shared" si="134"/>
        <v>North</v>
      </c>
      <c r="D1241" s="4" t="str">
        <f t="shared" si="135"/>
        <v>Electronics</v>
      </c>
      <c r="E1241" s="1">
        <v>1141.45</v>
      </c>
      <c r="F1241" s="1">
        <v>17</v>
      </c>
      <c r="G1241" s="1">
        <v>24</v>
      </c>
      <c r="H1241" s="1">
        <v>951.58</v>
      </c>
      <c r="I1241">
        <f t="shared" si="136"/>
        <v>2571.1423225152107</v>
      </c>
      <c r="J1241">
        <f t="shared" si="137"/>
        <v>2535146.3299999977</v>
      </c>
      <c r="K1241" s="1">
        <f t="shared" si="139"/>
        <v>487.79</v>
      </c>
      <c r="L1241" s="1"/>
      <c r="M1241" s="1"/>
      <c r="N1241" s="1"/>
      <c r="O1241" s="1"/>
      <c r="P1241" s="1"/>
      <c r="Q1241" s="1"/>
      <c r="R1241" s="1" t="s">
        <v>1214</v>
      </c>
      <c r="S1241" s="2" t="s">
        <v>3910</v>
      </c>
      <c r="T1241" s="4" t="s">
        <v>291</v>
      </c>
      <c r="X1241" t="str">
        <f t="shared" si="138"/>
        <v/>
      </c>
    </row>
    <row r="1242" spans="1:24" ht="14.25">
      <c r="A1242" s="1" t="str">
        <f t="shared" si="133"/>
        <v>aa43b0c3</v>
      </c>
      <c r="B1242" s="3">
        <v>45403</v>
      </c>
      <c r="C1242" s="2" t="str">
        <f t="shared" si="134"/>
        <v>North</v>
      </c>
      <c r="D1242" s="4" t="str">
        <f t="shared" si="135"/>
        <v>Groceries</v>
      </c>
      <c r="E1242" s="1">
        <v>288.69</v>
      </c>
      <c r="F1242" s="1">
        <v>50</v>
      </c>
      <c r="G1242" s="1">
        <v>24</v>
      </c>
      <c r="H1242" s="1">
        <v>1295.33</v>
      </c>
      <c r="I1242">
        <f t="shared" si="136"/>
        <v>2571.1423225152107</v>
      </c>
      <c r="J1242">
        <f t="shared" si="137"/>
        <v>2535146.3299999977</v>
      </c>
      <c r="K1242" s="1">
        <f t="shared" si="139"/>
        <v>659.66499999999996</v>
      </c>
      <c r="L1242" s="1"/>
      <c r="M1242" s="1"/>
      <c r="N1242" s="1"/>
      <c r="O1242" s="1"/>
      <c r="P1242" s="1"/>
      <c r="Q1242" s="1"/>
      <c r="R1242" s="1" t="s">
        <v>1215</v>
      </c>
      <c r="S1242" s="2" t="s">
        <v>3910</v>
      </c>
      <c r="T1242" s="4" t="s">
        <v>88</v>
      </c>
      <c r="X1242" t="str">
        <f t="shared" si="138"/>
        <v/>
      </c>
    </row>
    <row r="1243" spans="1:24" ht="14.25">
      <c r="A1243" s="1" t="str">
        <f t="shared" si="133"/>
        <v>46064789</v>
      </c>
      <c r="B1243" s="3">
        <v>45066</v>
      </c>
      <c r="C1243" s="2" t="str">
        <f t="shared" si="134"/>
        <v>East</v>
      </c>
      <c r="D1243" s="4" t="str">
        <f t="shared" si="135"/>
        <v>Electronics</v>
      </c>
      <c r="E1243" s="1">
        <v>171.83</v>
      </c>
      <c r="F1243" s="1">
        <v>14</v>
      </c>
      <c r="G1243" s="1">
        <v>26</v>
      </c>
      <c r="H1243" s="1">
        <v>228.81</v>
      </c>
      <c r="I1243">
        <f t="shared" si="136"/>
        <v>2506.2477027027048</v>
      </c>
      <c r="J1243">
        <f t="shared" si="137"/>
        <v>2596472.620000002</v>
      </c>
      <c r="K1243" s="1">
        <f t="shared" si="139"/>
        <v>127.405</v>
      </c>
      <c r="L1243" s="1"/>
      <c r="M1243" s="1"/>
      <c r="N1243" s="1"/>
      <c r="O1243" s="1"/>
      <c r="P1243" s="1"/>
      <c r="Q1243" s="1"/>
      <c r="R1243" s="1">
        <v>46064789</v>
      </c>
      <c r="S1243" s="2" t="s">
        <v>3912</v>
      </c>
      <c r="T1243" s="4" t="s">
        <v>291</v>
      </c>
      <c r="X1243" t="str">
        <f t="shared" si="138"/>
        <v/>
      </c>
    </row>
    <row r="1244" spans="1:24" ht="14.25">
      <c r="A1244" s="1" t="str">
        <f t="shared" si="133"/>
        <v>61485b55</v>
      </c>
      <c r="B1244" s="3">
        <v>45081</v>
      </c>
      <c r="C1244" s="2" t="str">
        <f t="shared" si="134"/>
        <v>North</v>
      </c>
      <c r="D1244" s="4" t="str">
        <f t="shared" si="135"/>
        <v>Groceries</v>
      </c>
      <c r="E1244" s="1">
        <v>1910.77</v>
      </c>
      <c r="F1244" s="1">
        <v>39</v>
      </c>
      <c r="G1244" s="1">
        <v>13</v>
      </c>
      <c r="H1244" s="1">
        <v>1170.5999999999999</v>
      </c>
      <c r="I1244">
        <f t="shared" si="136"/>
        <v>2571.1423225152107</v>
      </c>
      <c r="J1244">
        <f t="shared" si="137"/>
        <v>2535146.3299999977</v>
      </c>
      <c r="K1244" s="1">
        <f t="shared" si="139"/>
        <v>591.79999999999995</v>
      </c>
      <c r="L1244" s="1"/>
      <c r="M1244" s="1"/>
      <c r="N1244" s="1"/>
      <c r="O1244" s="1"/>
      <c r="P1244" s="1"/>
      <c r="Q1244" s="1"/>
      <c r="R1244" s="1" t="s">
        <v>1216</v>
      </c>
      <c r="S1244" s="2" t="s">
        <v>3910</v>
      </c>
      <c r="T1244" s="4" t="s">
        <v>88</v>
      </c>
      <c r="X1244" t="str">
        <f t="shared" si="138"/>
        <v/>
      </c>
    </row>
    <row r="1245" spans="1:24" ht="14.25">
      <c r="A1245" s="1" t="str">
        <f t="shared" si="133"/>
        <v>909c2fe2</v>
      </c>
      <c r="B1245" s="3">
        <v>44952</v>
      </c>
      <c r="C1245" s="2" t="str">
        <f t="shared" si="134"/>
        <v>North</v>
      </c>
      <c r="D1245" s="4" t="str">
        <f t="shared" si="135"/>
        <v>Furniture</v>
      </c>
      <c r="E1245" s="1">
        <v>4323.1899999999996</v>
      </c>
      <c r="F1245" s="1">
        <v>31</v>
      </c>
      <c r="G1245" s="1">
        <v>5</v>
      </c>
      <c r="H1245" s="1">
        <v>830.31</v>
      </c>
      <c r="I1245">
        <f t="shared" si="136"/>
        <v>2571.1423225152107</v>
      </c>
      <c r="J1245">
        <f t="shared" si="137"/>
        <v>2535146.3299999977</v>
      </c>
      <c r="K1245" s="1">
        <f t="shared" si="139"/>
        <v>417.65499999999997</v>
      </c>
      <c r="L1245" s="1"/>
      <c r="M1245" s="1"/>
      <c r="N1245" s="1"/>
      <c r="O1245" s="1"/>
      <c r="P1245" s="1"/>
      <c r="Q1245" s="1"/>
      <c r="R1245" s="1" t="s">
        <v>1217</v>
      </c>
      <c r="S1245" s="2" t="s">
        <v>3910</v>
      </c>
      <c r="T1245" s="4" t="s">
        <v>535</v>
      </c>
      <c r="X1245" t="str">
        <f t="shared" si="138"/>
        <v/>
      </c>
    </row>
    <row r="1246" spans="1:24" ht="14.25">
      <c r="A1246" s="1" t="str">
        <f t="shared" si="133"/>
        <v>0c5bfb33</v>
      </c>
      <c r="B1246" s="3">
        <v>45367</v>
      </c>
      <c r="C1246" s="2" t="str">
        <f t="shared" si="134"/>
        <v>West</v>
      </c>
      <c r="D1246" s="4" t="str">
        <f t="shared" si="135"/>
        <v>Groceries</v>
      </c>
      <c r="E1246" s="1">
        <v>4370.6000000000004</v>
      </c>
      <c r="F1246" s="1">
        <v>13</v>
      </c>
      <c r="G1246" s="1">
        <v>1</v>
      </c>
      <c r="H1246" s="1">
        <v>923.92</v>
      </c>
      <c r="I1246">
        <f t="shared" si="136"/>
        <v>2537.5954861821929</v>
      </c>
      <c r="J1246">
        <f t="shared" si="137"/>
        <v>2479230.7900000024</v>
      </c>
      <c r="K1246" s="1">
        <f t="shared" si="139"/>
        <v>462.46</v>
      </c>
      <c r="L1246" s="1"/>
      <c r="M1246" s="1"/>
      <c r="N1246" s="1"/>
      <c r="O1246" s="1"/>
      <c r="P1246" s="1"/>
      <c r="Q1246" s="1"/>
      <c r="R1246" s="1" t="s">
        <v>1218</v>
      </c>
      <c r="S1246" s="2" t="s">
        <v>959</v>
      </c>
      <c r="T1246" s="4" t="s">
        <v>88</v>
      </c>
      <c r="X1246" t="str">
        <f t="shared" si="138"/>
        <v/>
      </c>
    </row>
    <row r="1247" spans="1:24" ht="14.25">
      <c r="A1247" s="1" t="str">
        <f t="shared" si="133"/>
        <v>058abf0e</v>
      </c>
      <c r="B1247" s="3">
        <v>45263</v>
      </c>
      <c r="C1247" s="2" t="str">
        <f t="shared" si="134"/>
        <v>South</v>
      </c>
      <c r="D1247" s="4" t="str">
        <f t="shared" si="135"/>
        <v>Furniture</v>
      </c>
      <c r="E1247" s="1">
        <v>688.35</v>
      </c>
      <c r="F1247" s="1">
        <v>12</v>
      </c>
      <c r="G1247" s="1">
        <v>10</v>
      </c>
      <c r="H1247" s="1">
        <v>628.25</v>
      </c>
      <c r="I1247">
        <f t="shared" si="136"/>
        <v>2496.4375124875119</v>
      </c>
      <c r="J1247">
        <f t="shared" si="137"/>
        <v>2498933.9499999993</v>
      </c>
      <c r="K1247" s="1">
        <f t="shared" si="139"/>
        <v>319.125</v>
      </c>
      <c r="L1247" s="1"/>
      <c r="M1247" s="1"/>
      <c r="N1247" s="1"/>
      <c r="O1247" s="1"/>
      <c r="P1247" s="1"/>
      <c r="Q1247" s="1"/>
      <c r="R1247" s="1" t="s">
        <v>1219</v>
      </c>
      <c r="S1247" s="2" t="s">
        <v>3913</v>
      </c>
      <c r="T1247" s="4" t="s">
        <v>535</v>
      </c>
      <c r="X1247" t="str">
        <f t="shared" si="138"/>
        <v/>
      </c>
    </row>
    <row r="1248" spans="1:24" ht="14.25">
      <c r="A1248" s="1" t="str">
        <f t="shared" si="133"/>
        <v>2b867971</v>
      </c>
      <c r="B1248" s="3">
        <v>45383</v>
      </c>
      <c r="C1248" s="2" t="str">
        <f t="shared" si="134"/>
        <v>South</v>
      </c>
      <c r="D1248" s="4" t="str">
        <f t="shared" si="135"/>
        <v>Electronics</v>
      </c>
      <c r="E1248" s="1">
        <v>3977.71</v>
      </c>
      <c r="F1248" s="1">
        <v>5</v>
      </c>
      <c r="G1248" s="1">
        <v>48</v>
      </c>
      <c r="H1248" s="1">
        <v>1993.18</v>
      </c>
      <c r="I1248">
        <f t="shared" si="136"/>
        <v>2496.4375124875119</v>
      </c>
      <c r="J1248">
        <f t="shared" si="137"/>
        <v>2498933.9499999993</v>
      </c>
      <c r="K1248" s="1">
        <f t="shared" si="139"/>
        <v>1020.59</v>
      </c>
      <c r="L1248" s="1"/>
      <c r="M1248" s="1"/>
      <c r="N1248" s="1"/>
      <c r="O1248" s="1"/>
      <c r="P1248" s="1"/>
      <c r="Q1248" s="1"/>
      <c r="R1248" s="1" t="s">
        <v>1220</v>
      </c>
      <c r="S1248" s="2" t="s">
        <v>3913</v>
      </c>
      <c r="T1248" s="4" t="s">
        <v>291</v>
      </c>
      <c r="X1248" t="str">
        <f t="shared" si="138"/>
        <v/>
      </c>
    </row>
    <row r="1249" spans="1:24" ht="14.25">
      <c r="A1249" s="1" t="str">
        <f t="shared" si="133"/>
        <v>bb1f3c52</v>
      </c>
      <c r="B1249" s="3">
        <v>45063</v>
      </c>
      <c r="C1249" s="2" t="str">
        <f t="shared" si="134"/>
        <v>East</v>
      </c>
      <c r="D1249" s="4" t="str">
        <f t="shared" si="135"/>
        <v>Electronics</v>
      </c>
      <c r="E1249" s="1">
        <v>1575.84</v>
      </c>
      <c r="F1249" s="1">
        <v>37</v>
      </c>
      <c r="G1249" s="1">
        <v>34</v>
      </c>
      <c r="H1249" s="1">
        <v>166.74</v>
      </c>
      <c r="I1249">
        <f t="shared" si="136"/>
        <v>2506.2477027027048</v>
      </c>
      <c r="J1249">
        <f t="shared" si="137"/>
        <v>2596472.620000002</v>
      </c>
      <c r="K1249" s="1">
        <f t="shared" si="139"/>
        <v>100.37</v>
      </c>
      <c r="L1249" s="1"/>
      <c r="M1249" s="1"/>
      <c r="N1249" s="1"/>
      <c r="O1249" s="1"/>
      <c r="P1249" s="1"/>
      <c r="Q1249" s="1"/>
      <c r="R1249" s="1" t="s">
        <v>1221</v>
      </c>
      <c r="S1249" s="2" t="s">
        <v>3912</v>
      </c>
      <c r="T1249" s="4" t="s">
        <v>1222</v>
      </c>
      <c r="X1249" t="str">
        <f t="shared" si="138"/>
        <v/>
      </c>
    </row>
    <row r="1250" spans="1:24" ht="14.25">
      <c r="A1250" s="1" t="str">
        <f t="shared" si="133"/>
        <v>fff0e929</v>
      </c>
      <c r="B1250" s="3">
        <v>45595</v>
      </c>
      <c r="C1250" s="2" t="str">
        <f t="shared" si="134"/>
        <v>South</v>
      </c>
      <c r="D1250" s="4" t="str">
        <f t="shared" si="135"/>
        <v>Electronics</v>
      </c>
      <c r="E1250" s="1">
        <v>4851.6400000000003</v>
      </c>
      <c r="F1250" s="1">
        <v>41</v>
      </c>
      <c r="G1250" s="1">
        <v>7</v>
      </c>
      <c r="H1250" s="1">
        <v>1640.76</v>
      </c>
      <c r="I1250">
        <f t="shared" si="136"/>
        <v>2496.4375124875119</v>
      </c>
      <c r="J1250">
        <f t="shared" si="137"/>
        <v>2498933.9499999993</v>
      </c>
      <c r="K1250" s="1">
        <f t="shared" si="139"/>
        <v>823.88</v>
      </c>
      <c r="L1250" s="1"/>
      <c r="M1250" s="1"/>
      <c r="N1250" s="1"/>
      <c r="O1250" s="1"/>
      <c r="P1250" s="1"/>
      <c r="Q1250" s="1"/>
      <c r="R1250" s="1" t="s">
        <v>1223</v>
      </c>
      <c r="S1250" s="2" t="s">
        <v>3913</v>
      </c>
      <c r="T1250" s="4" t="s">
        <v>1222</v>
      </c>
      <c r="X1250" t="str">
        <f t="shared" si="138"/>
        <v/>
      </c>
    </row>
    <row r="1251" spans="1:24" ht="14.25">
      <c r="A1251" s="1" t="str">
        <f t="shared" si="133"/>
        <v>b736d9ad</v>
      </c>
      <c r="B1251" s="3">
        <v>45014</v>
      </c>
      <c r="C1251" s="2" t="str">
        <f t="shared" si="134"/>
        <v>South</v>
      </c>
      <c r="D1251" s="4" t="str">
        <f t="shared" si="135"/>
        <v>Clothing</v>
      </c>
      <c r="E1251" s="1">
        <v>251.15</v>
      </c>
      <c r="F1251" s="1">
        <v>15</v>
      </c>
      <c r="G1251" s="1">
        <v>32</v>
      </c>
      <c r="H1251" s="1">
        <v>308.82</v>
      </c>
      <c r="I1251">
        <f t="shared" si="136"/>
        <v>2496.4375124875119</v>
      </c>
      <c r="J1251">
        <f t="shared" si="137"/>
        <v>2498933.9499999993</v>
      </c>
      <c r="K1251" s="1">
        <f t="shared" si="139"/>
        <v>170.41</v>
      </c>
      <c r="L1251" s="1"/>
      <c r="M1251" s="1"/>
      <c r="N1251" s="1"/>
      <c r="O1251" s="1"/>
      <c r="P1251" s="1"/>
      <c r="Q1251" s="1"/>
      <c r="R1251" s="1" t="s">
        <v>1224</v>
      </c>
      <c r="S1251" s="2" t="s">
        <v>3913</v>
      </c>
      <c r="T1251" s="4" t="s">
        <v>1474</v>
      </c>
      <c r="X1251" t="str">
        <f t="shared" si="138"/>
        <v/>
      </c>
    </row>
    <row r="1252" spans="1:24" ht="14.25">
      <c r="A1252" s="1" t="str">
        <f t="shared" si="133"/>
        <v>76b9ca89</v>
      </c>
      <c r="B1252" s="3">
        <v>45433</v>
      </c>
      <c r="C1252" s="2" t="str">
        <f t="shared" si="134"/>
        <v>North</v>
      </c>
      <c r="D1252" s="4" t="str">
        <f t="shared" si="135"/>
        <v>Groceries</v>
      </c>
      <c r="E1252" s="1">
        <v>3687.33</v>
      </c>
      <c r="F1252" s="1">
        <v>17</v>
      </c>
      <c r="G1252" s="1">
        <v>12</v>
      </c>
      <c r="H1252" s="1">
        <v>1122.3</v>
      </c>
      <c r="I1252">
        <f t="shared" si="136"/>
        <v>2571.1423225152107</v>
      </c>
      <c r="J1252">
        <f t="shared" si="137"/>
        <v>2535146.3299999977</v>
      </c>
      <c r="K1252" s="1">
        <f t="shared" si="139"/>
        <v>567.15</v>
      </c>
      <c r="L1252" s="1"/>
      <c r="M1252" s="1"/>
      <c r="N1252" s="1"/>
      <c r="O1252" s="1"/>
      <c r="P1252" s="1"/>
      <c r="Q1252" s="1"/>
      <c r="R1252" s="1" t="s">
        <v>1225</v>
      </c>
      <c r="S1252" s="2" t="s">
        <v>3910</v>
      </c>
      <c r="T1252" s="4" t="s">
        <v>88</v>
      </c>
      <c r="X1252" t="str">
        <f t="shared" si="138"/>
        <v/>
      </c>
    </row>
    <row r="1253" spans="1:24" ht="14.25">
      <c r="A1253" s="1" t="str">
        <f t="shared" si="133"/>
        <v>95357268</v>
      </c>
      <c r="B1253" s="3">
        <v>45188</v>
      </c>
      <c r="C1253" s="2" t="str">
        <f t="shared" si="134"/>
        <v>East</v>
      </c>
      <c r="D1253" s="4" t="str">
        <f t="shared" si="135"/>
        <v>Sports</v>
      </c>
      <c r="E1253" s="1">
        <v>3255.75</v>
      </c>
      <c r="F1253" s="1">
        <v>28</v>
      </c>
      <c r="G1253" s="1">
        <v>46</v>
      </c>
      <c r="H1253" s="1">
        <v>701.62</v>
      </c>
      <c r="I1253">
        <f t="shared" si="136"/>
        <v>2506.2477027027048</v>
      </c>
      <c r="J1253">
        <f t="shared" si="137"/>
        <v>2596472.620000002</v>
      </c>
      <c r="K1253" s="1">
        <f t="shared" si="139"/>
        <v>373.81</v>
      </c>
      <c r="L1253" s="1"/>
      <c r="M1253" s="1"/>
      <c r="N1253" s="1"/>
      <c r="O1253" s="1"/>
      <c r="P1253" s="1"/>
      <c r="Q1253" s="1"/>
      <c r="R1253" s="1">
        <v>95357268</v>
      </c>
      <c r="S1253" s="2" t="s">
        <v>3912</v>
      </c>
      <c r="T1253" s="4" t="s">
        <v>3914</v>
      </c>
      <c r="X1253" t="str">
        <f t="shared" si="138"/>
        <v/>
      </c>
    </row>
    <row r="1254" spans="1:24" ht="14.25">
      <c r="A1254" s="1" t="str">
        <f t="shared" si="133"/>
        <v>3f858e68</v>
      </c>
      <c r="B1254" s="3">
        <v>45108</v>
      </c>
      <c r="C1254" s="2" t="str">
        <f t="shared" si="134"/>
        <v>North</v>
      </c>
      <c r="D1254" s="4" t="str">
        <f t="shared" si="135"/>
        <v>Clothing</v>
      </c>
      <c r="E1254" s="1">
        <v>3827.61</v>
      </c>
      <c r="F1254" s="1">
        <v>7</v>
      </c>
      <c r="G1254" s="1">
        <v>32</v>
      </c>
      <c r="H1254" s="1">
        <v>1882.42</v>
      </c>
      <c r="I1254">
        <f t="shared" si="136"/>
        <v>2571.1423225152107</v>
      </c>
      <c r="J1254">
        <f t="shared" si="137"/>
        <v>2535146.3299999977</v>
      </c>
      <c r="K1254" s="1">
        <f t="shared" si="139"/>
        <v>957.21</v>
      </c>
      <c r="L1254" s="1"/>
      <c r="M1254" s="1"/>
      <c r="N1254" s="1"/>
      <c r="O1254" s="1"/>
      <c r="P1254" s="1"/>
      <c r="Q1254" s="1"/>
      <c r="R1254" s="1" t="s">
        <v>1226</v>
      </c>
      <c r="S1254" s="2" t="s">
        <v>3910</v>
      </c>
      <c r="T1254" s="4" t="s">
        <v>1474</v>
      </c>
      <c r="X1254" t="str">
        <f t="shared" si="138"/>
        <v/>
      </c>
    </row>
    <row r="1255" spans="1:24" ht="14.25">
      <c r="A1255" s="1" t="str">
        <f t="shared" si="133"/>
        <v>56bdaa12</v>
      </c>
      <c r="B1255" s="3">
        <v>44884</v>
      </c>
      <c r="C1255" s="2" t="str">
        <f t="shared" si="134"/>
        <v>West</v>
      </c>
      <c r="D1255" s="4" t="str">
        <f t="shared" si="135"/>
        <v>Electronics</v>
      </c>
      <c r="E1255" s="1">
        <v>2771.12</v>
      </c>
      <c r="F1255" s="1">
        <v>47</v>
      </c>
      <c r="G1255" s="1">
        <v>36</v>
      </c>
      <c r="H1255" s="1">
        <v>337.21</v>
      </c>
      <c r="I1255">
        <f t="shared" si="136"/>
        <v>2537.5954861821929</v>
      </c>
      <c r="J1255">
        <f t="shared" si="137"/>
        <v>2479230.7900000024</v>
      </c>
      <c r="K1255" s="1">
        <f t="shared" si="139"/>
        <v>186.60499999999999</v>
      </c>
      <c r="L1255" s="1"/>
      <c r="M1255" s="1"/>
      <c r="N1255" s="1"/>
      <c r="O1255" s="1"/>
      <c r="P1255" s="1"/>
      <c r="Q1255" s="1"/>
      <c r="R1255" s="1" t="s">
        <v>1227</v>
      </c>
      <c r="S1255" s="2" t="s">
        <v>959</v>
      </c>
      <c r="T1255" s="4" t="s">
        <v>1222</v>
      </c>
      <c r="X1255" t="str">
        <f t="shared" si="138"/>
        <v/>
      </c>
    </row>
    <row r="1256" spans="1:24" ht="14.25">
      <c r="A1256" s="1" t="str">
        <f t="shared" si="133"/>
        <v>0c36969a</v>
      </c>
      <c r="B1256" s="3">
        <v>44910</v>
      </c>
      <c r="C1256" s="2" t="str">
        <f t="shared" si="134"/>
        <v>South</v>
      </c>
      <c r="D1256" s="4" t="str">
        <f t="shared" si="135"/>
        <v>Clothing</v>
      </c>
      <c r="E1256" s="1">
        <v>2604.96</v>
      </c>
      <c r="F1256" s="1">
        <v>3</v>
      </c>
      <c r="G1256" s="1">
        <v>30</v>
      </c>
      <c r="H1256" s="1">
        <v>1070.22</v>
      </c>
      <c r="I1256">
        <f t="shared" si="136"/>
        <v>2496.4375124875119</v>
      </c>
      <c r="J1256">
        <f t="shared" si="137"/>
        <v>2498933.9499999993</v>
      </c>
      <c r="K1256" s="1">
        <f t="shared" si="139"/>
        <v>550.11</v>
      </c>
      <c r="L1256" s="1"/>
      <c r="M1256" s="1"/>
      <c r="N1256" s="1"/>
      <c r="O1256" s="1"/>
      <c r="P1256" s="1"/>
      <c r="Q1256" s="1"/>
      <c r="R1256" s="1" t="s">
        <v>1228</v>
      </c>
      <c r="S1256" s="2" t="s">
        <v>3913</v>
      </c>
      <c r="T1256" s="4" t="s">
        <v>1474</v>
      </c>
      <c r="X1256" t="str">
        <f t="shared" si="138"/>
        <v/>
      </c>
    </row>
    <row r="1257" spans="1:24" ht="14.25">
      <c r="A1257" s="1" t="str">
        <f t="shared" si="133"/>
        <v>11394e6d</v>
      </c>
      <c r="B1257" s="3">
        <v>45503</v>
      </c>
      <c r="C1257" s="2" t="str">
        <f t="shared" si="134"/>
        <v>West</v>
      </c>
      <c r="D1257" s="4" t="str">
        <f t="shared" si="135"/>
        <v>Clothing</v>
      </c>
      <c r="E1257" s="1">
        <v>3358.58</v>
      </c>
      <c r="F1257" s="1">
        <v>1</v>
      </c>
      <c r="G1257" s="1">
        <v>25</v>
      </c>
      <c r="H1257" s="1">
        <v>1633.14</v>
      </c>
      <c r="I1257">
        <f t="shared" si="136"/>
        <v>2537.5954861821929</v>
      </c>
      <c r="J1257">
        <f t="shared" si="137"/>
        <v>2479230.7900000024</v>
      </c>
      <c r="K1257" s="1">
        <f t="shared" si="139"/>
        <v>829.07</v>
      </c>
      <c r="L1257" s="1"/>
      <c r="M1257" s="1"/>
      <c r="N1257" s="1"/>
      <c r="O1257" s="1"/>
      <c r="P1257" s="1"/>
      <c r="Q1257" s="1"/>
      <c r="R1257" s="1" t="s">
        <v>1229</v>
      </c>
      <c r="S1257" s="2" t="s">
        <v>959</v>
      </c>
      <c r="T1257" s="4" t="s">
        <v>1474</v>
      </c>
      <c r="X1257" t="str">
        <f t="shared" si="138"/>
        <v/>
      </c>
    </row>
    <row r="1258" spans="1:24" ht="14.25">
      <c r="A1258" s="1" t="str">
        <f t="shared" si="133"/>
        <v>a9f480fc</v>
      </c>
      <c r="B1258" s="3">
        <v>45358</v>
      </c>
      <c r="C1258" s="2" t="str">
        <f t="shared" si="134"/>
        <v>East</v>
      </c>
      <c r="D1258" s="4" t="str">
        <f t="shared" si="135"/>
        <v>Furniture</v>
      </c>
      <c r="E1258" s="1">
        <v>3419.37</v>
      </c>
      <c r="F1258" s="1">
        <v>15</v>
      </c>
      <c r="G1258" s="1">
        <v>30</v>
      </c>
      <c r="H1258" s="1">
        <v>1811.72</v>
      </c>
      <c r="I1258">
        <f t="shared" si="136"/>
        <v>2506.2477027027048</v>
      </c>
      <c r="J1258">
        <f t="shared" si="137"/>
        <v>2596472.620000002</v>
      </c>
      <c r="K1258" s="1">
        <f t="shared" si="139"/>
        <v>920.86</v>
      </c>
      <c r="L1258" s="1"/>
      <c r="M1258" s="1"/>
      <c r="N1258" s="1"/>
      <c r="O1258" s="1"/>
      <c r="P1258" s="1"/>
      <c r="Q1258" s="1"/>
      <c r="R1258" s="1" t="s">
        <v>1230</v>
      </c>
      <c r="S1258" s="2" t="s">
        <v>3912</v>
      </c>
      <c r="T1258" s="4" t="s">
        <v>535</v>
      </c>
      <c r="X1258" t="str">
        <f t="shared" si="138"/>
        <v/>
      </c>
    </row>
    <row r="1259" spans="1:24" ht="14.25">
      <c r="A1259" s="1" t="str">
        <f t="shared" si="133"/>
        <v>c88477d7</v>
      </c>
      <c r="B1259" s="3">
        <v>45377</v>
      </c>
      <c r="C1259" s="2" t="str">
        <f t="shared" si="134"/>
        <v>West</v>
      </c>
      <c r="D1259" s="4" t="str">
        <f t="shared" si="135"/>
        <v>Groceries</v>
      </c>
      <c r="E1259" s="1">
        <v>4826.43</v>
      </c>
      <c r="F1259" s="1">
        <v>11</v>
      </c>
      <c r="G1259" s="1">
        <v>41</v>
      </c>
      <c r="H1259" s="1">
        <v>242.63</v>
      </c>
      <c r="I1259">
        <f t="shared" si="136"/>
        <v>2537.5954861821929</v>
      </c>
      <c r="J1259">
        <f t="shared" si="137"/>
        <v>2479230.7900000024</v>
      </c>
      <c r="K1259" s="1">
        <f t="shared" si="139"/>
        <v>141.815</v>
      </c>
      <c r="L1259" s="1"/>
      <c r="M1259" s="1"/>
      <c r="N1259" s="1"/>
      <c r="O1259" s="1"/>
      <c r="P1259" s="1"/>
      <c r="Q1259" s="1"/>
      <c r="R1259" s="1" t="s">
        <v>1231</v>
      </c>
      <c r="S1259" s="2" t="s">
        <v>959</v>
      </c>
      <c r="T1259" s="4" t="s">
        <v>88</v>
      </c>
      <c r="X1259" t="str">
        <f t="shared" si="138"/>
        <v/>
      </c>
    </row>
    <row r="1260" spans="1:24" ht="14.25">
      <c r="A1260" s="1" t="str">
        <f t="shared" si="133"/>
        <v>19fc487d</v>
      </c>
      <c r="B1260" s="3">
        <v>45110</v>
      </c>
      <c r="C1260" s="2" t="str">
        <f t="shared" si="134"/>
        <v>North</v>
      </c>
      <c r="D1260" s="4" t="str">
        <f t="shared" si="135"/>
        <v>Groceries</v>
      </c>
      <c r="E1260" s="1">
        <v>4369.54</v>
      </c>
      <c r="F1260" s="1">
        <v>16</v>
      </c>
      <c r="G1260" s="1">
        <v>32</v>
      </c>
      <c r="H1260" s="1">
        <v>157.03</v>
      </c>
      <c r="I1260">
        <f t="shared" si="136"/>
        <v>2571.1423225152107</v>
      </c>
      <c r="J1260">
        <f t="shared" si="137"/>
        <v>2535146.3299999977</v>
      </c>
      <c r="K1260" s="1">
        <f t="shared" si="139"/>
        <v>94.515000000000001</v>
      </c>
      <c r="L1260" s="1"/>
      <c r="M1260" s="1"/>
      <c r="N1260" s="1"/>
      <c r="O1260" s="1"/>
      <c r="P1260" s="1"/>
      <c r="Q1260" s="1"/>
      <c r="R1260" s="1" t="s">
        <v>1232</v>
      </c>
      <c r="S1260" s="2" t="s">
        <v>3910</v>
      </c>
      <c r="T1260" s="4" t="s">
        <v>88</v>
      </c>
      <c r="X1260" t="str">
        <f t="shared" si="138"/>
        <v/>
      </c>
    </row>
    <row r="1261" spans="1:24" ht="14.25">
      <c r="A1261" s="1" t="str">
        <f t="shared" si="133"/>
        <v>5f7eae4c</v>
      </c>
      <c r="B1261" s="3">
        <v>45012</v>
      </c>
      <c r="C1261" s="2" t="str">
        <f t="shared" si="134"/>
        <v>East</v>
      </c>
      <c r="D1261" s="4" t="str">
        <f t="shared" si="135"/>
        <v>Clothing</v>
      </c>
      <c r="E1261" s="1">
        <v>1473.61</v>
      </c>
      <c r="F1261" s="1">
        <v>21</v>
      </c>
      <c r="G1261" s="1">
        <v>6</v>
      </c>
      <c r="H1261" s="1">
        <v>34.340000000000003</v>
      </c>
      <c r="I1261">
        <f t="shared" si="136"/>
        <v>2506.2477027027048</v>
      </c>
      <c r="J1261">
        <f t="shared" si="137"/>
        <v>2596472.620000002</v>
      </c>
      <c r="K1261" s="1">
        <f t="shared" si="139"/>
        <v>20.170000000000002</v>
      </c>
      <c r="L1261" s="1"/>
      <c r="M1261" s="1"/>
      <c r="N1261" s="1"/>
      <c r="O1261" s="1"/>
      <c r="P1261" s="1"/>
      <c r="Q1261" s="1"/>
      <c r="R1261" s="1" t="s">
        <v>1233</v>
      </c>
      <c r="S1261" s="2" t="s">
        <v>3912</v>
      </c>
      <c r="T1261" s="4" t="s">
        <v>1474</v>
      </c>
      <c r="X1261" t="str">
        <f t="shared" si="138"/>
        <v/>
      </c>
    </row>
    <row r="1262" spans="1:24" ht="14.25">
      <c r="A1262" s="1" t="str">
        <f t="shared" si="133"/>
        <v>54ed5bb8</v>
      </c>
      <c r="B1262" s="3">
        <v>45294</v>
      </c>
      <c r="C1262" s="2" t="str">
        <f t="shared" si="134"/>
        <v>North</v>
      </c>
      <c r="D1262" s="4" t="str">
        <f t="shared" si="135"/>
        <v>Groceries</v>
      </c>
      <c r="E1262" s="1">
        <v>4339.8599999999997</v>
      </c>
      <c r="F1262" s="1">
        <v>18</v>
      </c>
      <c r="G1262" s="1">
        <v>32</v>
      </c>
      <c r="H1262" s="1">
        <v>358.19</v>
      </c>
      <c r="I1262">
        <f t="shared" si="136"/>
        <v>2571.1423225152107</v>
      </c>
      <c r="J1262">
        <f t="shared" si="137"/>
        <v>2535146.3299999977</v>
      </c>
      <c r="K1262" s="1">
        <f t="shared" si="139"/>
        <v>195.095</v>
      </c>
      <c r="L1262" s="1"/>
      <c r="M1262" s="1"/>
      <c r="N1262" s="1"/>
      <c r="O1262" s="1"/>
      <c r="P1262" s="1"/>
      <c r="Q1262" s="1"/>
      <c r="R1262" s="1" t="s">
        <v>1234</v>
      </c>
      <c r="S1262" s="2" t="s">
        <v>3910</v>
      </c>
      <c r="T1262" s="4" t="s">
        <v>88</v>
      </c>
      <c r="X1262" t="str">
        <f t="shared" si="138"/>
        <v/>
      </c>
    </row>
    <row r="1263" spans="1:24" ht="14.25">
      <c r="A1263" s="1" t="str">
        <f t="shared" si="133"/>
        <v>42980136</v>
      </c>
      <c r="B1263" s="3">
        <v>44993</v>
      </c>
      <c r="C1263" s="2" t="str">
        <f t="shared" si="134"/>
        <v>South</v>
      </c>
      <c r="D1263" s="4" t="str">
        <f t="shared" si="135"/>
        <v>Furniture</v>
      </c>
      <c r="E1263" s="1">
        <v>3911.8</v>
      </c>
      <c r="F1263" s="1">
        <v>19</v>
      </c>
      <c r="G1263" s="1">
        <v>19</v>
      </c>
      <c r="H1263" s="1">
        <v>981.88</v>
      </c>
      <c r="I1263">
        <f t="shared" si="136"/>
        <v>2496.4375124875119</v>
      </c>
      <c r="J1263">
        <f t="shared" si="137"/>
        <v>2498933.9499999993</v>
      </c>
      <c r="K1263" s="1">
        <f t="shared" si="139"/>
        <v>500.44</v>
      </c>
      <c r="L1263" s="1"/>
      <c r="M1263" s="1"/>
      <c r="N1263" s="1"/>
      <c r="O1263" s="1"/>
      <c r="P1263" s="1"/>
      <c r="Q1263" s="1"/>
      <c r="R1263" s="1">
        <v>42980136</v>
      </c>
      <c r="S1263" s="2" t="s">
        <v>3913</v>
      </c>
      <c r="T1263" s="4" t="s">
        <v>535</v>
      </c>
      <c r="X1263" t="str">
        <f t="shared" si="138"/>
        <v/>
      </c>
    </row>
    <row r="1264" spans="1:24" ht="14.25">
      <c r="A1264" s="1" t="str">
        <f t="shared" si="133"/>
        <v>c1f3bd5c</v>
      </c>
      <c r="B1264" s="3">
        <v>45206</v>
      </c>
      <c r="C1264" s="2" t="str">
        <f t="shared" si="134"/>
        <v>East</v>
      </c>
      <c r="D1264" s="4" t="str">
        <f t="shared" si="135"/>
        <v>Electronics</v>
      </c>
      <c r="E1264" s="1">
        <v>220.23</v>
      </c>
      <c r="F1264" s="1">
        <v>6</v>
      </c>
      <c r="G1264" s="1">
        <v>44</v>
      </c>
      <c r="H1264" s="1">
        <v>1410.73</v>
      </c>
      <c r="I1264">
        <f t="shared" si="136"/>
        <v>2506.2477027027048</v>
      </c>
      <c r="J1264">
        <f t="shared" si="137"/>
        <v>2596472.620000002</v>
      </c>
      <c r="K1264" s="1">
        <f t="shared" si="139"/>
        <v>727.36500000000001</v>
      </c>
      <c r="L1264" s="1"/>
      <c r="M1264" s="1"/>
      <c r="N1264" s="1"/>
      <c r="O1264" s="1"/>
      <c r="P1264" s="1"/>
      <c r="Q1264" s="1"/>
      <c r="R1264" s="1" t="s">
        <v>1235</v>
      </c>
      <c r="S1264" s="2" t="s">
        <v>3912</v>
      </c>
      <c r="T1264" s="4" t="s">
        <v>1222</v>
      </c>
      <c r="X1264" t="str">
        <f t="shared" si="138"/>
        <v/>
      </c>
    </row>
    <row r="1265" spans="1:24" ht="14.25">
      <c r="A1265" s="1" t="str">
        <f t="shared" si="133"/>
        <v>1b095b58</v>
      </c>
      <c r="B1265" s="3">
        <v>45121</v>
      </c>
      <c r="C1265" s="2" t="str">
        <f t="shared" si="134"/>
        <v>West</v>
      </c>
      <c r="D1265" s="4" t="str">
        <f t="shared" si="135"/>
        <v>Electronics</v>
      </c>
      <c r="E1265" s="1">
        <v>4454.38</v>
      </c>
      <c r="F1265" s="1">
        <v>6</v>
      </c>
      <c r="G1265" s="1">
        <v>15</v>
      </c>
      <c r="H1265" s="1">
        <v>1941.77</v>
      </c>
      <c r="I1265">
        <f t="shared" si="136"/>
        <v>2537.5954861821929</v>
      </c>
      <c r="J1265">
        <f t="shared" si="137"/>
        <v>2479230.7900000024</v>
      </c>
      <c r="K1265" s="1">
        <f t="shared" si="139"/>
        <v>978.38499999999999</v>
      </c>
      <c r="L1265" s="1"/>
      <c r="M1265" s="1"/>
      <c r="N1265" s="1"/>
      <c r="O1265" s="1"/>
      <c r="P1265" s="1"/>
      <c r="Q1265" s="1"/>
      <c r="R1265" s="1" t="s">
        <v>1236</v>
      </c>
      <c r="S1265" s="2" t="s">
        <v>959</v>
      </c>
      <c r="T1265" s="4" t="s">
        <v>1222</v>
      </c>
      <c r="X1265" t="str">
        <f t="shared" si="138"/>
        <v/>
      </c>
    </row>
    <row r="1266" spans="1:24" ht="14.25">
      <c r="A1266" s="1" t="str">
        <f t="shared" si="133"/>
        <v>4b86ca44</v>
      </c>
      <c r="B1266" s="3">
        <v>45588</v>
      </c>
      <c r="C1266" s="2" t="str">
        <f t="shared" si="134"/>
        <v>South</v>
      </c>
      <c r="D1266" s="4" t="str">
        <f t="shared" si="135"/>
        <v>Electronics</v>
      </c>
      <c r="E1266" s="1">
        <v>1399.33</v>
      </c>
      <c r="F1266" s="1">
        <v>22</v>
      </c>
      <c r="G1266" s="1">
        <v>28</v>
      </c>
      <c r="H1266" s="1">
        <v>975.59</v>
      </c>
      <c r="I1266">
        <f t="shared" si="136"/>
        <v>2496.4375124875119</v>
      </c>
      <c r="J1266">
        <f t="shared" si="137"/>
        <v>2498933.9499999993</v>
      </c>
      <c r="K1266" s="1">
        <f t="shared" si="139"/>
        <v>501.79500000000002</v>
      </c>
      <c r="L1266" s="1"/>
      <c r="M1266" s="1"/>
      <c r="N1266" s="1"/>
      <c r="O1266" s="1"/>
      <c r="P1266" s="1"/>
      <c r="Q1266" s="1"/>
      <c r="R1266" s="1" t="s">
        <v>1237</v>
      </c>
      <c r="S1266" s="2" t="s">
        <v>3913</v>
      </c>
      <c r="T1266" s="4" t="s">
        <v>1222</v>
      </c>
      <c r="X1266" t="str">
        <f t="shared" si="138"/>
        <v/>
      </c>
    </row>
    <row r="1267" spans="1:24" ht="14.25">
      <c r="A1267" s="1" t="str">
        <f t="shared" si="133"/>
        <v>e7d9f3f9</v>
      </c>
      <c r="B1267" s="3">
        <v>45298</v>
      </c>
      <c r="C1267" s="2" t="str">
        <f t="shared" si="134"/>
        <v>South</v>
      </c>
      <c r="D1267" s="4" t="str">
        <f t="shared" si="135"/>
        <v>Furniture</v>
      </c>
      <c r="E1267" s="1">
        <v>4862.16</v>
      </c>
      <c r="F1267" s="1">
        <v>38</v>
      </c>
      <c r="G1267" s="1">
        <v>36</v>
      </c>
      <c r="H1267" s="1">
        <v>694.03</v>
      </c>
      <c r="I1267">
        <f t="shared" si="136"/>
        <v>2496.4375124875119</v>
      </c>
      <c r="J1267">
        <f t="shared" si="137"/>
        <v>2498933.9499999993</v>
      </c>
      <c r="K1267" s="1">
        <f t="shared" si="139"/>
        <v>365.01499999999999</v>
      </c>
      <c r="L1267" s="1"/>
      <c r="M1267" s="1"/>
      <c r="N1267" s="1"/>
      <c r="O1267" s="1"/>
      <c r="P1267" s="1"/>
      <c r="Q1267" s="1"/>
      <c r="R1267" s="1" t="s">
        <v>1238</v>
      </c>
      <c r="S1267" s="2" t="s">
        <v>3913</v>
      </c>
      <c r="T1267" s="4" t="s">
        <v>535</v>
      </c>
      <c r="X1267" t="str">
        <f t="shared" si="138"/>
        <v/>
      </c>
    </row>
    <row r="1268" spans="1:24" ht="14.25">
      <c r="A1268" s="1" t="str">
        <f t="shared" si="133"/>
        <v>8b770927</v>
      </c>
      <c r="B1268" s="3">
        <v>45351</v>
      </c>
      <c r="C1268" s="2" t="str">
        <f t="shared" si="134"/>
        <v>South</v>
      </c>
      <c r="D1268" s="4" t="str">
        <f t="shared" si="135"/>
        <v>Electronics</v>
      </c>
      <c r="E1268" s="1">
        <v>4053.54</v>
      </c>
      <c r="F1268" s="1">
        <v>5</v>
      </c>
      <c r="G1268" s="1">
        <v>2</v>
      </c>
      <c r="H1268" s="1">
        <v>771.91</v>
      </c>
      <c r="I1268">
        <f t="shared" si="136"/>
        <v>2496.4375124875119</v>
      </c>
      <c r="J1268">
        <f t="shared" si="137"/>
        <v>2498933.9499999993</v>
      </c>
      <c r="K1268" s="1">
        <f t="shared" si="139"/>
        <v>386.95499999999998</v>
      </c>
      <c r="L1268" s="1"/>
      <c r="M1268" s="1"/>
      <c r="N1268" s="1"/>
      <c r="O1268" s="1"/>
      <c r="P1268" s="1"/>
      <c r="Q1268" s="1"/>
      <c r="R1268" s="1" t="s">
        <v>1239</v>
      </c>
      <c r="S1268" s="2" t="s">
        <v>3913</v>
      </c>
      <c r="T1268" s="4" t="s">
        <v>1222</v>
      </c>
      <c r="X1268" t="str">
        <f t="shared" si="138"/>
        <v/>
      </c>
    </row>
    <row r="1269" spans="1:24" ht="14.25">
      <c r="A1269" s="1" t="str">
        <f t="shared" si="133"/>
        <v>b9abfa1f</v>
      </c>
      <c r="B1269" s="3">
        <v>45139</v>
      </c>
      <c r="C1269" s="2" t="str">
        <f t="shared" si="134"/>
        <v>North</v>
      </c>
      <c r="D1269" s="4" t="str">
        <f t="shared" si="135"/>
        <v>Groceries</v>
      </c>
      <c r="E1269" s="1">
        <v>4598.41</v>
      </c>
      <c r="F1269" s="1">
        <v>22</v>
      </c>
      <c r="G1269" s="1">
        <v>15</v>
      </c>
      <c r="H1269" s="1">
        <v>443.45</v>
      </c>
      <c r="I1269">
        <f t="shared" si="136"/>
        <v>2571.1423225152107</v>
      </c>
      <c r="J1269">
        <f t="shared" si="137"/>
        <v>2535146.3299999977</v>
      </c>
      <c r="K1269" s="1">
        <f t="shared" si="139"/>
        <v>229.22499999999999</v>
      </c>
      <c r="L1269" s="1"/>
      <c r="M1269" s="1"/>
      <c r="N1269" s="1"/>
      <c r="O1269" s="1"/>
      <c r="P1269" s="1"/>
      <c r="Q1269" s="1"/>
      <c r="R1269" s="1" t="s">
        <v>1240</v>
      </c>
      <c r="S1269" s="2" t="s">
        <v>3910</v>
      </c>
      <c r="T1269" s="4" t="s">
        <v>88</v>
      </c>
      <c r="X1269" t="str">
        <f t="shared" si="138"/>
        <v/>
      </c>
    </row>
    <row r="1270" spans="1:24" ht="14.25">
      <c r="A1270" s="1" t="str">
        <f t="shared" si="133"/>
        <v>c6530df1</v>
      </c>
      <c r="B1270" s="3">
        <v>45178</v>
      </c>
      <c r="C1270" s="2" t="str">
        <f t="shared" si="134"/>
        <v>South</v>
      </c>
      <c r="D1270" s="4" t="str">
        <f t="shared" si="135"/>
        <v>Clothing</v>
      </c>
      <c r="E1270" s="1">
        <v>4361.95</v>
      </c>
      <c r="F1270" s="1">
        <v>31</v>
      </c>
      <c r="G1270" s="1">
        <v>11</v>
      </c>
      <c r="H1270" s="1">
        <v>1823.1</v>
      </c>
      <c r="I1270">
        <f t="shared" si="136"/>
        <v>2496.4375124875119</v>
      </c>
      <c r="J1270">
        <f t="shared" si="137"/>
        <v>2498933.9499999993</v>
      </c>
      <c r="K1270" s="1">
        <f t="shared" si="139"/>
        <v>917.05</v>
      </c>
      <c r="L1270" s="1"/>
      <c r="M1270" s="1"/>
      <c r="N1270" s="1"/>
      <c r="O1270" s="1"/>
      <c r="P1270" s="1"/>
      <c r="Q1270" s="1"/>
      <c r="R1270" s="1" t="s">
        <v>1241</v>
      </c>
      <c r="S1270" s="2" t="s">
        <v>3913</v>
      </c>
      <c r="T1270" s="4" t="s">
        <v>1474</v>
      </c>
      <c r="X1270" t="str">
        <f t="shared" si="138"/>
        <v/>
      </c>
    </row>
    <row r="1271" spans="1:24" ht="14.25">
      <c r="A1271" s="1" t="str">
        <f t="shared" si="133"/>
        <v>1b975c21</v>
      </c>
      <c r="B1271" s="3">
        <v>45417</v>
      </c>
      <c r="C1271" s="2" t="str">
        <f t="shared" si="134"/>
        <v>East</v>
      </c>
      <c r="D1271" s="4" t="str">
        <f t="shared" si="135"/>
        <v>Sports</v>
      </c>
      <c r="E1271" s="1">
        <v>4021.46</v>
      </c>
      <c r="F1271" s="1">
        <v>5</v>
      </c>
      <c r="G1271" s="1">
        <v>31</v>
      </c>
      <c r="H1271" s="1">
        <v>197.93</v>
      </c>
      <c r="I1271">
        <f t="shared" si="136"/>
        <v>2506.2477027027048</v>
      </c>
      <c r="J1271">
        <f t="shared" si="137"/>
        <v>2596472.620000002</v>
      </c>
      <c r="K1271" s="1">
        <f t="shared" si="139"/>
        <v>114.465</v>
      </c>
      <c r="L1271" s="1"/>
      <c r="M1271" s="1"/>
      <c r="N1271" s="1"/>
      <c r="O1271" s="1"/>
      <c r="P1271" s="1"/>
      <c r="Q1271" s="1"/>
      <c r="R1271" s="1" t="s">
        <v>1242</v>
      </c>
      <c r="S1271" s="2" t="s">
        <v>3912</v>
      </c>
      <c r="T1271" s="4" t="s">
        <v>3914</v>
      </c>
      <c r="X1271" t="str">
        <f t="shared" si="138"/>
        <v/>
      </c>
    </row>
    <row r="1272" spans="1:24" ht="14.25">
      <c r="A1272" s="1" t="str">
        <f t="shared" si="133"/>
        <v>0ba7dbba</v>
      </c>
      <c r="B1272" s="3">
        <v>44930</v>
      </c>
      <c r="C1272" s="2" t="str">
        <f t="shared" si="134"/>
        <v>South</v>
      </c>
      <c r="D1272" s="4" t="str">
        <f t="shared" si="135"/>
        <v>Sports</v>
      </c>
      <c r="E1272" s="1">
        <v>3351.99</v>
      </c>
      <c r="F1272" s="1">
        <v>47</v>
      </c>
      <c r="G1272" s="1">
        <v>38</v>
      </c>
      <c r="H1272" s="1">
        <v>310.45999999999998</v>
      </c>
      <c r="I1272">
        <f t="shared" si="136"/>
        <v>2496.4375124875119</v>
      </c>
      <c r="J1272">
        <f t="shared" si="137"/>
        <v>2498933.9499999993</v>
      </c>
      <c r="K1272" s="1">
        <f t="shared" si="139"/>
        <v>174.23</v>
      </c>
      <c r="L1272" s="1"/>
      <c r="M1272" s="1"/>
      <c r="N1272" s="1"/>
      <c r="O1272" s="1"/>
      <c r="P1272" s="1"/>
      <c r="Q1272" s="1"/>
      <c r="R1272" s="1" t="s">
        <v>1243</v>
      </c>
      <c r="S1272" s="2" t="s">
        <v>3913</v>
      </c>
      <c r="T1272" s="4" t="s">
        <v>3914</v>
      </c>
      <c r="X1272" t="str">
        <f t="shared" si="138"/>
        <v/>
      </c>
    </row>
    <row r="1273" spans="1:24" ht="14.25">
      <c r="A1273" s="1" t="str">
        <f t="shared" si="133"/>
        <v>31bf08a1</v>
      </c>
      <c r="B1273" s="3">
        <v>45359</v>
      </c>
      <c r="C1273" s="2" t="str">
        <f t="shared" si="134"/>
        <v>North</v>
      </c>
      <c r="D1273" s="4" t="str">
        <f t="shared" si="135"/>
        <v>Electronics</v>
      </c>
      <c r="E1273" s="1">
        <v>2285.67</v>
      </c>
      <c r="F1273" s="1">
        <v>50</v>
      </c>
      <c r="G1273" s="1">
        <v>19</v>
      </c>
      <c r="H1273" s="1">
        <v>782.51</v>
      </c>
      <c r="I1273">
        <f t="shared" si="136"/>
        <v>2571.1423225152107</v>
      </c>
      <c r="J1273">
        <f t="shared" si="137"/>
        <v>2535146.3299999977</v>
      </c>
      <c r="K1273" s="1">
        <f t="shared" si="139"/>
        <v>400.755</v>
      </c>
      <c r="L1273" s="1"/>
      <c r="M1273" s="1"/>
      <c r="N1273" s="1"/>
      <c r="O1273" s="1"/>
      <c r="P1273" s="1"/>
      <c r="Q1273" s="1"/>
      <c r="R1273" s="1" t="s">
        <v>1244</v>
      </c>
      <c r="S1273" s="2" t="s">
        <v>3910</v>
      </c>
      <c r="T1273" s="4" t="s">
        <v>1222</v>
      </c>
      <c r="X1273" t="str">
        <f t="shared" si="138"/>
        <v/>
      </c>
    </row>
    <row r="1274" spans="1:24" ht="14.25">
      <c r="A1274" s="1" t="str">
        <f t="shared" si="133"/>
        <v>cc2427fc</v>
      </c>
      <c r="B1274" s="3">
        <v>45127</v>
      </c>
      <c r="C1274" s="2" t="str">
        <f t="shared" si="134"/>
        <v>East</v>
      </c>
      <c r="D1274" s="4" t="str">
        <f t="shared" si="135"/>
        <v>Clothing</v>
      </c>
      <c r="E1274" s="1">
        <v>2055.2600000000002</v>
      </c>
      <c r="F1274" s="1">
        <v>20</v>
      </c>
      <c r="G1274" s="1">
        <v>0</v>
      </c>
      <c r="H1274" s="1">
        <v>199.86</v>
      </c>
      <c r="I1274">
        <f t="shared" si="136"/>
        <v>2506.2477027027048</v>
      </c>
      <c r="J1274">
        <f t="shared" si="137"/>
        <v>2596472.620000002</v>
      </c>
      <c r="K1274" s="1">
        <f t="shared" si="139"/>
        <v>99.93</v>
      </c>
      <c r="L1274" s="1"/>
      <c r="M1274" s="1"/>
      <c r="N1274" s="1"/>
      <c r="O1274" s="1"/>
      <c r="P1274" s="1"/>
      <c r="Q1274" s="1"/>
      <c r="R1274" s="1" t="s">
        <v>1245</v>
      </c>
      <c r="S1274" s="2" t="s">
        <v>3912</v>
      </c>
      <c r="T1274" s="4" t="s">
        <v>1474</v>
      </c>
      <c r="X1274" t="str">
        <f t="shared" si="138"/>
        <v/>
      </c>
    </row>
    <row r="1275" spans="1:24" ht="14.25">
      <c r="A1275" s="1" t="str">
        <f t="shared" si="133"/>
        <v>e14afbaf</v>
      </c>
      <c r="B1275" s="3">
        <v>45067</v>
      </c>
      <c r="C1275" s="2" t="str">
        <f t="shared" si="134"/>
        <v>East</v>
      </c>
      <c r="D1275" s="4" t="str">
        <f t="shared" si="135"/>
        <v>Furniture</v>
      </c>
      <c r="E1275" s="1">
        <v>4390.55</v>
      </c>
      <c r="F1275" s="1">
        <v>8</v>
      </c>
      <c r="G1275" s="1">
        <v>43</v>
      </c>
      <c r="H1275" s="1">
        <v>908.01</v>
      </c>
      <c r="I1275">
        <f t="shared" si="136"/>
        <v>2506.2477027027048</v>
      </c>
      <c r="J1275">
        <f t="shared" si="137"/>
        <v>2596472.620000002</v>
      </c>
      <c r="K1275" s="1">
        <f t="shared" si="139"/>
        <v>475.505</v>
      </c>
      <c r="L1275" s="1"/>
      <c r="M1275" s="1"/>
      <c r="N1275" s="1"/>
      <c r="O1275" s="1"/>
      <c r="P1275" s="1"/>
      <c r="Q1275" s="1"/>
      <c r="R1275" s="1" t="s">
        <v>1246</v>
      </c>
      <c r="S1275" s="2" t="s">
        <v>3912</v>
      </c>
      <c r="T1275" s="4" t="s">
        <v>535</v>
      </c>
      <c r="X1275" t="str">
        <f t="shared" si="138"/>
        <v/>
      </c>
    </row>
    <row r="1276" spans="1:24" ht="14.25">
      <c r="A1276" s="1" t="str">
        <f t="shared" si="133"/>
        <v>548be737</v>
      </c>
      <c r="B1276" s="3">
        <v>45316</v>
      </c>
      <c r="C1276" s="2" t="str">
        <f t="shared" si="134"/>
        <v>South</v>
      </c>
      <c r="D1276" s="4" t="str">
        <f t="shared" si="135"/>
        <v>Clothing</v>
      </c>
      <c r="E1276" s="1">
        <v>1743.46</v>
      </c>
      <c r="F1276" s="1">
        <v>4</v>
      </c>
      <c r="G1276" s="1">
        <v>37</v>
      </c>
      <c r="H1276" s="1">
        <v>193.62</v>
      </c>
      <c r="I1276">
        <f t="shared" si="136"/>
        <v>2496.4375124875119</v>
      </c>
      <c r="J1276">
        <f t="shared" si="137"/>
        <v>2498933.9499999993</v>
      </c>
      <c r="K1276" s="1">
        <f t="shared" si="139"/>
        <v>115.31</v>
      </c>
      <c r="L1276" s="1"/>
      <c r="M1276" s="1"/>
      <c r="N1276" s="1"/>
      <c r="O1276" s="1"/>
      <c r="P1276" s="1"/>
      <c r="Q1276" s="1"/>
      <c r="R1276" s="1" t="s">
        <v>1247</v>
      </c>
      <c r="S1276" s="2" t="s">
        <v>3913</v>
      </c>
      <c r="T1276" s="4" t="s">
        <v>1474</v>
      </c>
      <c r="X1276" t="str">
        <f t="shared" si="138"/>
        <v/>
      </c>
    </row>
    <row r="1277" spans="1:24" ht="14.25">
      <c r="A1277" s="1" t="str">
        <f t="shared" si="133"/>
        <v>0fc19097</v>
      </c>
      <c r="B1277" s="3">
        <v>45419</v>
      </c>
      <c r="C1277" s="2" t="str">
        <f t="shared" si="134"/>
        <v>South</v>
      </c>
      <c r="D1277" s="4" t="str">
        <f t="shared" si="135"/>
        <v>Clothing</v>
      </c>
      <c r="E1277" s="1">
        <v>4143.53</v>
      </c>
      <c r="F1277" s="1">
        <v>25</v>
      </c>
      <c r="G1277" s="1">
        <v>20</v>
      </c>
      <c r="H1277" s="1">
        <v>1562.31</v>
      </c>
      <c r="I1277">
        <f t="shared" si="136"/>
        <v>2496.4375124875119</v>
      </c>
      <c r="J1277">
        <f t="shared" si="137"/>
        <v>2498933.9499999993</v>
      </c>
      <c r="K1277" s="1">
        <f t="shared" si="139"/>
        <v>791.15499999999997</v>
      </c>
      <c r="L1277" s="1"/>
      <c r="M1277" s="1"/>
      <c r="N1277" s="1"/>
      <c r="O1277" s="1"/>
      <c r="P1277" s="1"/>
      <c r="Q1277" s="1"/>
      <c r="R1277" s="1" t="s">
        <v>1248</v>
      </c>
      <c r="S1277" s="2" t="s">
        <v>3913</v>
      </c>
      <c r="T1277" s="4" t="s">
        <v>1474</v>
      </c>
      <c r="X1277" t="str">
        <f t="shared" si="138"/>
        <v/>
      </c>
    </row>
    <row r="1278" spans="1:24" ht="14.25">
      <c r="A1278" s="1" t="str">
        <f t="shared" si="133"/>
        <v>100b5ace</v>
      </c>
      <c r="B1278" s="3">
        <v>45322</v>
      </c>
      <c r="C1278" s="2" t="str">
        <f t="shared" si="134"/>
        <v>North</v>
      </c>
      <c r="D1278" s="4" t="str">
        <f t="shared" si="135"/>
        <v>Electronics</v>
      </c>
      <c r="E1278" s="1">
        <v>1007.97</v>
      </c>
      <c r="F1278" s="1">
        <v>4</v>
      </c>
      <c r="G1278" s="1">
        <v>11</v>
      </c>
      <c r="H1278" s="1">
        <v>1704.44</v>
      </c>
      <c r="I1278">
        <f t="shared" si="136"/>
        <v>2571.1423225152107</v>
      </c>
      <c r="J1278">
        <f t="shared" si="137"/>
        <v>2535146.3299999977</v>
      </c>
      <c r="K1278" s="1">
        <f t="shared" si="139"/>
        <v>857.72</v>
      </c>
      <c r="L1278" s="1"/>
      <c r="M1278" s="1"/>
      <c r="N1278" s="1"/>
      <c r="O1278" s="1"/>
      <c r="P1278" s="1"/>
      <c r="Q1278" s="1"/>
      <c r="R1278" s="1" t="s">
        <v>1249</v>
      </c>
      <c r="S1278" s="2" t="s">
        <v>3910</v>
      </c>
      <c r="T1278" s="4" t="s">
        <v>1222</v>
      </c>
      <c r="X1278" t="str">
        <f t="shared" si="138"/>
        <v/>
      </c>
    </row>
    <row r="1279" spans="1:24" ht="14.25">
      <c r="A1279" s="1" t="str">
        <f t="shared" si="133"/>
        <v>2fa81edf</v>
      </c>
      <c r="B1279" s="3">
        <v>45352</v>
      </c>
      <c r="C1279" s="2" t="str">
        <f t="shared" si="134"/>
        <v>East</v>
      </c>
      <c r="D1279" s="4" t="str">
        <f t="shared" si="135"/>
        <v>Electronics</v>
      </c>
      <c r="E1279" s="1">
        <v>1614.92</v>
      </c>
      <c r="F1279" s="1">
        <v>24</v>
      </c>
      <c r="G1279" s="1">
        <v>26</v>
      </c>
      <c r="H1279" s="1">
        <v>1880.3</v>
      </c>
      <c r="I1279">
        <f t="shared" si="136"/>
        <v>2506.2477027027048</v>
      </c>
      <c r="J1279">
        <f t="shared" si="137"/>
        <v>2596472.620000002</v>
      </c>
      <c r="K1279" s="1">
        <f t="shared" si="139"/>
        <v>953.15</v>
      </c>
      <c r="L1279" s="1"/>
      <c r="M1279" s="1"/>
      <c r="N1279" s="1"/>
      <c r="O1279" s="1"/>
      <c r="P1279" s="1"/>
      <c r="Q1279" s="1"/>
      <c r="R1279" s="1" t="s">
        <v>1250</v>
      </c>
      <c r="S1279" s="2" t="s">
        <v>3912</v>
      </c>
      <c r="T1279" s="4" t="s">
        <v>1222</v>
      </c>
      <c r="X1279" t="str">
        <f t="shared" si="138"/>
        <v/>
      </c>
    </row>
    <row r="1280" spans="1:24" ht="14.25">
      <c r="A1280" s="1" t="str">
        <f t="shared" si="133"/>
        <v>854f6092</v>
      </c>
      <c r="B1280" s="3">
        <v>44976</v>
      </c>
      <c r="C1280" s="2" t="str">
        <f t="shared" si="134"/>
        <v>South</v>
      </c>
      <c r="D1280" s="4" t="str">
        <f t="shared" si="135"/>
        <v>Clothing</v>
      </c>
      <c r="E1280" s="1">
        <v>1086.1199999999999</v>
      </c>
      <c r="F1280" s="1">
        <v>24</v>
      </c>
      <c r="G1280" s="1">
        <v>37</v>
      </c>
      <c r="H1280" s="1">
        <v>354.73</v>
      </c>
      <c r="I1280">
        <f t="shared" si="136"/>
        <v>2496.4375124875119</v>
      </c>
      <c r="J1280">
        <f t="shared" si="137"/>
        <v>2498933.9499999993</v>
      </c>
      <c r="K1280" s="1">
        <f t="shared" si="139"/>
        <v>195.86500000000001</v>
      </c>
      <c r="L1280" s="1"/>
      <c r="M1280" s="1"/>
      <c r="N1280" s="1"/>
      <c r="O1280" s="1"/>
      <c r="P1280" s="1"/>
      <c r="Q1280" s="1"/>
      <c r="R1280" s="1" t="s">
        <v>1251</v>
      </c>
      <c r="S1280" s="2" t="s">
        <v>3913</v>
      </c>
      <c r="T1280" s="4" t="s">
        <v>1474</v>
      </c>
      <c r="X1280" t="str">
        <f t="shared" si="138"/>
        <v/>
      </c>
    </row>
    <row r="1281" spans="1:24" ht="14.25">
      <c r="A1281" s="1" t="str">
        <f t="shared" si="133"/>
        <v>624a202c</v>
      </c>
      <c r="B1281" s="3">
        <v>45263</v>
      </c>
      <c r="C1281" s="2" t="str">
        <f t="shared" si="134"/>
        <v>East</v>
      </c>
      <c r="D1281" s="4" t="str">
        <f t="shared" si="135"/>
        <v>Groceries</v>
      </c>
      <c r="E1281" s="1">
        <v>2215.4499999999998</v>
      </c>
      <c r="F1281" s="1">
        <v>27</v>
      </c>
      <c r="G1281" s="1">
        <v>12</v>
      </c>
      <c r="H1281" s="1">
        <v>791.45</v>
      </c>
      <c r="I1281">
        <f t="shared" si="136"/>
        <v>2506.2477027027048</v>
      </c>
      <c r="J1281">
        <f t="shared" si="137"/>
        <v>2596472.620000002</v>
      </c>
      <c r="K1281" s="1">
        <f t="shared" si="139"/>
        <v>401.72500000000002</v>
      </c>
      <c r="L1281" s="1"/>
      <c r="M1281" s="1"/>
      <c r="N1281" s="1"/>
      <c r="O1281" s="1"/>
      <c r="P1281" s="1"/>
      <c r="Q1281" s="1"/>
      <c r="R1281" s="1" t="s">
        <v>1252</v>
      </c>
      <c r="S1281" s="2" t="s">
        <v>3912</v>
      </c>
      <c r="T1281" s="4" t="s">
        <v>88</v>
      </c>
      <c r="X1281" t="str">
        <f t="shared" si="138"/>
        <v/>
      </c>
    </row>
    <row r="1282" spans="1:24" ht="14.25">
      <c r="A1282" s="1" t="str">
        <f t="shared" ref="A1282:A1345" si="140">TRIM(R1282)</f>
        <v>780704000000000</v>
      </c>
      <c r="B1282" s="3">
        <v>45235</v>
      </c>
      <c r="C1282" s="2" t="str">
        <f t="shared" ref="C1282:C1345" si="141">PROPER(TRIM(S1282))</f>
        <v>East</v>
      </c>
      <c r="D1282" s="4" t="str">
        <f t="shared" ref="D1282:D1345" si="142">PROPER(TRIM(SUBSTITUTE(T1282,"$","s")))</f>
        <v>Sports</v>
      </c>
      <c r="E1282" s="1">
        <v>2182.3000000000002</v>
      </c>
      <c r="F1282" s="1">
        <v>49</v>
      </c>
      <c r="G1282" s="1">
        <v>13</v>
      </c>
      <c r="H1282" s="1">
        <v>351.14</v>
      </c>
      <c r="I1282">
        <f t="shared" ref="I1282:I1345" si="143">AVERAGEIFS(E:E,C:C,C1282)</f>
        <v>2506.2477027027048</v>
      </c>
      <c r="J1282">
        <f t="shared" ref="J1282:J1345" si="144">SUMIFS(E:E,C:C,C1282)</f>
        <v>2596472.620000002</v>
      </c>
      <c r="K1282" s="1">
        <f t="shared" si="139"/>
        <v>182.07</v>
      </c>
      <c r="L1282" s="1"/>
      <c r="M1282" s="1"/>
      <c r="N1282" s="1"/>
      <c r="O1282" s="1"/>
      <c r="P1282" s="1"/>
      <c r="Q1282" s="1"/>
      <c r="R1282" s="5">
        <v>780704000000000</v>
      </c>
      <c r="S1282" s="2" t="s">
        <v>3912</v>
      </c>
      <c r="T1282" s="4" t="s">
        <v>3914</v>
      </c>
      <c r="X1282" t="str">
        <f t="shared" si="138"/>
        <v/>
      </c>
    </row>
    <row r="1283" spans="1:24" ht="14.25">
      <c r="A1283" s="1" t="str">
        <f t="shared" si="140"/>
        <v>390d0d8a</v>
      </c>
      <c r="B1283" s="3">
        <v>44929</v>
      </c>
      <c r="C1283" s="2" t="str">
        <f t="shared" si="141"/>
        <v>North</v>
      </c>
      <c r="D1283" s="4" t="str">
        <f t="shared" si="142"/>
        <v>Groceries</v>
      </c>
      <c r="E1283" s="1">
        <v>3067.59</v>
      </c>
      <c r="F1283" s="1">
        <v>18</v>
      </c>
      <c r="G1283" s="1">
        <v>9</v>
      </c>
      <c r="H1283" s="1">
        <v>853.51</v>
      </c>
      <c r="I1283">
        <f t="shared" si="143"/>
        <v>2571.1423225152107</v>
      </c>
      <c r="J1283">
        <f t="shared" si="144"/>
        <v>2535146.3299999977</v>
      </c>
      <c r="K1283" s="1">
        <f t="shared" si="139"/>
        <v>431.255</v>
      </c>
      <c r="L1283" s="1"/>
      <c r="M1283" s="1"/>
      <c r="N1283" s="1"/>
      <c r="O1283" s="1"/>
      <c r="P1283" s="1"/>
      <c r="Q1283" s="1"/>
      <c r="R1283" s="1" t="s">
        <v>1253</v>
      </c>
      <c r="S1283" s="2" t="s">
        <v>3910</v>
      </c>
      <c r="T1283" s="4" t="s">
        <v>88</v>
      </c>
      <c r="X1283" t="str">
        <f t="shared" ref="X1283:X1346" si="145">SUBSTITUTE(SUBSTITUTE(W1283,"@",""),"#","")</f>
        <v/>
      </c>
    </row>
    <row r="1284" spans="1:24" ht="14.25">
      <c r="A1284" s="1" t="str">
        <f t="shared" si="140"/>
        <v>297b9440</v>
      </c>
      <c r="B1284" s="3">
        <v>45482</v>
      </c>
      <c r="C1284" s="2" t="str">
        <f t="shared" si="141"/>
        <v>East</v>
      </c>
      <c r="D1284" s="4" t="str">
        <f t="shared" si="142"/>
        <v>Furniture</v>
      </c>
      <c r="E1284" s="1">
        <v>749.95</v>
      </c>
      <c r="F1284" s="1">
        <v>21</v>
      </c>
      <c r="G1284" s="1">
        <v>30</v>
      </c>
      <c r="H1284" s="1">
        <v>1346.06</v>
      </c>
      <c r="I1284">
        <f t="shared" si="143"/>
        <v>2506.2477027027048</v>
      </c>
      <c r="J1284">
        <f t="shared" si="144"/>
        <v>2596472.620000002</v>
      </c>
      <c r="K1284" s="1">
        <f t="shared" si="139"/>
        <v>688.03</v>
      </c>
      <c r="L1284" s="1"/>
      <c r="M1284" s="1"/>
      <c r="N1284" s="1"/>
      <c r="O1284" s="1"/>
      <c r="P1284" s="1"/>
      <c r="Q1284" s="1"/>
      <c r="R1284" s="1" t="s">
        <v>1254</v>
      </c>
      <c r="S1284" s="2" t="s">
        <v>3912</v>
      </c>
      <c r="T1284" s="4" t="s">
        <v>535</v>
      </c>
      <c r="X1284" t="str">
        <f t="shared" si="145"/>
        <v/>
      </c>
    </row>
    <row r="1285" spans="1:24" ht="14.25">
      <c r="A1285" s="1" t="str">
        <f t="shared" si="140"/>
        <v>325b4268</v>
      </c>
      <c r="B1285" s="3">
        <v>44937</v>
      </c>
      <c r="C1285" s="2" t="str">
        <f t="shared" si="141"/>
        <v>West</v>
      </c>
      <c r="D1285" s="4" t="str">
        <f t="shared" si="142"/>
        <v>Electronics</v>
      </c>
      <c r="E1285" s="1">
        <v>4417.53</v>
      </c>
      <c r="F1285" s="1">
        <v>2</v>
      </c>
      <c r="G1285" s="1">
        <v>12</v>
      </c>
      <c r="H1285" s="1">
        <v>1441.28</v>
      </c>
      <c r="I1285">
        <f t="shared" si="143"/>
        <v>2537.5954861821929</v>
      </c>
      <c r="J1285">
        <f t="shared" si="144"/>
        <v>2479230.7900000024</v>
      </c>
      <c r="K1285" s="1">
        <f t="shared" si="139"/>
        <v>726.64</v>
      </c>
      <c r="L1285" s="1"/>
      <c r="M1285" s="1"/>
      <c r="N1285" s="1"/>
      <c r="O1285" s="1"/>
      <c r="P1285" s="1"/>
      <c r="Q1285" s="1"/>
      <c r="R1285" s="1" t="s">
        <v>1255</v>
      </c>
      <c r="S1285" s="2" t="s">
        <v>959</v>
      </c>
      <c r="T1285" s="4" t="s">
        <v>1222</v>
      </c>
      <c r="X1285" t="str">
        <f t="shared" si="145"/>
        <v/>
      </c>
    </row>
    <row r="1286" spans="1:24" ht="14.25">
      <c r="A1286" s="1" t="str">
        <f t="shared" si="140"/>
        <v>b39fcf36</v>
      </c>
      <c r="B1286" s="3">
        <v>45596</v>
      </c>
      <c r="C1286" s="2" t="str">
        <f t="shared" si="141"/>
        <v>East</v>
      </c>
      <c r="D1286" s="4" t="str">
        <f t="shared" si="142"/>
        <v>Sports</v>
      </c>
      <c r="E1286" s="1">
        <v>2161.8200000000002</v>
      </c>
      <c r="F1286" s="1">
        <v>36</v>
      </c>
      <c r="G1286" s="1">
        <v>26</v>
      </c>
      <c r="H1286" s="1">
        <v>975.04</v>
      </c>
      <c r="I1286">
        <f t="shared" si="143"/>
        <v>2506.2477027027048</v>
      </c>
      <c r="J1286">
        <f t="shared" si="144"/>
        <v>2596472.620000002</v>
      </c>
      <c r="K1286" s="1">
        <f t="shared" ref="K1286:K1349" si="146">AVERAGE(G1286,H1286)</f>
        <v>500.52</v>
      </c>
      <c r="L1286" s="1"/>
      <c r="M1286" s="1"/>
      <c r="N1286" s="1"/>
      <c r="O1286" s="1"/>
      <c r="P1286" s="1"/>
      <c r="Q1286" s="1"/>
      <c r="R1286" s="1" t="s">
        <v>1256</v>
      </c>
      <c r="S1286" s="2" t="s">
        <v>3912</v>
      </c>
      <c r="T1286" s="4" t="s">
        <v>3914</v>
      </c>
      <c r="X1286" t="str">
        <f t="shared" si="145"/>
        <v/>
      </c>
    </row>
    <row r="1287" spans="1:24" ht="14.25">
      <c r="A1287" s="1" t="str">
        <f t="shared" si="140"/>
        <v>a0d17742</v>
      </c>
      <c r="B1287" s="3">
        <v>45115</v>
      </c>
      <c r="C1287" s="2" t="str">
        <f t="shared" si="141"/>
        <v>East</v>
      </c>
      <c r="D1287" s="4" t="str">
        <f t="shared" si="142"/>
        <v>Sports</v>
      </c>
      <c r="E1287" s="1">
        <v>3517.82</v>
      </c>
      <c r="F1287" s="1">
        <v>43</v>
      </c>
      <c r="G1287" s="1">
        <v>3</v>
      </c>
      <c r="H1287" s="1">
        <v>128.35</v>
      </c>
      <c r="I1287">
        <f t="shared" si="143"/>
        <v>2506.2477027027048</v>
      </c>
      <c r="J1287">
        <f t="shared" si="144"/>
        <v>2596472.620000002</v>
      </c>
      <c r="K1287" s="1">
        <f t="shared" si="146"/>
        <v>65.674999999999997</v>
      </c>
      <c r="L1287" s="1"/>
      <c r="M1287" s="1"/>
      <c r="N1287" s="1"/>
      <c r="O1287" s="1"/>
      <c r="P1287" s="1"/>
      <c r="Q1287" s="1"/>
      <c r="R1287" s="1" t="s">
        <v>1257</v>
      </c>
      <c r="S1287" s="2" t="s">
        <v>3912</v>
      </c>
      <c r="T1287" s="4" t="s">
        <v>3914</v>
      </c>
      <c r="X1287" t="str">
        <f t="shared" si="145"/>
        <v/>
      </c>
    </row>
    <row r="1288" spans="1:24" ht="14.25">
      <c r="A1288" s="1" t="str">
        <f t="shared" si="140"/>
        <v>eb07ffcf</v>
      </c>
      <c r="B1288" s="3">
        <v>44974</v>
      </c>
      <c r="C1288" s="2" t="str">
        <f t="shared" si="141"/>
        <v>North</v>
      </c>
      <c r="D1288" s="4" t="str">
        <f t="shared" si="142"/>
        <v>Clothing</v>
      </c>
      <c r="E1288" s="1">
        <v>3810.59</v>
      </c>
      <c r="F1288" s="1">
        <v>13</v>
      </c>
      <c r="G1288" s="1">
        <v>16</v>
      </c>
      <c r="H1288" s="1">
        <v>254.1</v>
      </c>
      <c r="I1288">
        <f t="shared" si="143"/>
        <v>2571.1423225152107</v>
      </c>
      <c r="J1288">
        <f t="shared" si="144"/>
        <v>2535146.3299999977</v>
      </c>
      <c r="K1288" s="1">
        <f t="shared" si="146"/>
        <v>135.05000000000001</v>
      </c>
      <c r="L1288" s="1"/>
      <c r="M1288" s="1"/>
      <c r="N1288" s="1"/>
      <c r="O1288" s="1"/>
      <c r="P1288" s="1"/>
      <c r="Q1288" s="1"/>
      <c r="R1288" s="1" t="s">
        <v>1258</v>
      </c>
      <c r="S1288" s="2" t="s">
        <v>3910</v>
      </c>
      <c r="T1288" s="4" t="s">
        <v>1474</v>
      </c>
      <c r="X1288" t="str">
        <f t="shared" si="145"/>
        <v/>
      </c>
    </row>
    <row r="1289" spans="1:24" ht="14.25">
      <c r="A1289" s="1" t="str">
        <f t="shared" si="140"/>
        <v>539cf254</v>
      </c>
      <c r="B1289" s="3">
        <v>45254</v>
      </c>
      <c r="C1289" s="2" t="str">
        <f t="shared" si="141"/>
        <v>East</v>
      </c>
      <c r="D1289" s="4" t="str">
        <f t="shared" si="142"/>
        <v>Electronics</v>
      </c>
      <c r="E1289" s="1">
        <v>2639.73</v>
      </c>
      <c r="F1289" s="1">
        <v>46</v>
      </c>
      <c r="G1289" s="1">
        <v>30</v>
      </c>
      <c r="H1289" s="1">
        <v>1555.72</v>
      </c>
      <c r="I1289">
        <f t="shared" si="143"/>
        <v>2506.2477027027048</v>
      </c>
      <c r="J1289">
        <f t="shared" si="144"/>
        <v>2596472.620000002</v>
      </c>
      <c r="K1289" s="1">
        <f t="shared" si="146"/>
        <v>792.86</v>
      </c>
      <c r="L1289" s="1"/>
      <c r="M1289" s="1"/>
      <c r="N1289" s="1"/>
      <c r="O1289" s="1"/>
      <c r="P1289" s="1"/>
      <c r="Q1289" s="1"/>
      <c r="R1289" s="1" t="s">
        <v>1259</v>
      </c>
      <c r="S1289" s="2" t="s">
        <v>3912</v>
      </c>
      <c r="T1289" s="4" t="s">
        <v>1222</v>
      </c>
      <c r="X1289" t="str">
        <f t="shared" si="145"/>
        <v/>
      </c>
    </row>
    <row r="1290" spans="1:24" ht="14.25">
      <c r="A1290" s="1" t="str">
        <f t="shared" si="140"/>
        <v>c26b8470</v>
      </c>
      <c r="B1290" s="3">
        <v>45462</v>
      </c>
      <c r="C1290" s="2" t="str">
        <f t="shared" si="141"/>
        <v>North</v>
      </c>
      <c r="D1290" s="4" t="str">
        <f t="shared" si="142"/>
        <v>Groceries</v>
      </c>
      <c r="E1290" s="1">
        <v>295.01</v>
      </c>
      <c r="F1290" s="1">
        <v>50</v>
      </c>
      <c r="G1290" s="1">
        <v>7</v>
      </c>
      <c r="H1290" s="1">
        <v>363.31</v>
      </c>
      <c r="I1290">
        <f t="shared" si="143"/>
        <v>2571.1423225152107</v>
      </c>
      <c r="J1290">
        <f t="shared" si="144"/>
        <v>2535146.3299999977</v>
      </c>
      <c r="K1290" s="1">
        <f t="shared" si="146"/>
        <v>185.155</v>
      </c>
      <c r="L1290" s="1"/>
      <c r="M1290" s="1"/>
      <c r="N1290" s="1"/>
      <c r="O1290" s="1"/>
      <c r="P1290" s="1"/>
      <c r="Q1290" s="1"/>
      <c r="R1290" s="1" t="s">
        <v>1260</v>
      </c>
      <c r="S1290" s="2" t="s">
        <v>3910</v>
      </c>
      <c r="T1290" s="4" t="s">
        <v>88</v>
      </c>
      <c r="X1290" t="str">
        <f t="shared" si="145"/>
        <v/>
      </c>
    </row>
    <row r="1291" spans="1:24" ht="14.25">
      <c r="A1291" s="1" t="str">
        <f t="shared" si="140"/>
        <v>ca03d3cd</v>
      </c>
      <c r="B1291" s="3">
        <v>45519</v>
      </c>
      <c r="C1291" s="2" t="str">
        <f t="shared" si="141"/>
        <v>West</v>
      </c>
      <c r="D1291" s="4" t="str">
        <f t="shared" si="142"/>
        <v>Electronics</v>
      </c>
      <c r="E1291" s="1">
        <v>2739.64</v>
      </c>
      <c r="F1291" s="1">
        <v>12</v>
      </c>
      <c r="G1291" s="1">
        <v>21</v>
      </c>
      <c r="H1291" s="1">
        <v>1564.34</v>
      </c>
      <c r="I1291">
        <f t="shared" si="143"/>
        <v>2537.5954861821929</v>
      </c>
      <c r="J1291">
        <f t="shared" si="144"/>
        <v>2479230.7900000024</v>
      </c>
      <c r="K1291" s="1">
        <f t="shared" si="146"/>
        <v>792.67</v>
      </c>
      <c r="L1291" s="1"/>
      <c r="M1291" s="1"/>
      <c r="N1291" s="1"/>
      <c r="O1291" s="1"/>
      <c r="P1291" s="1"/>
      <c r="Q1291" s="1"/>
      <c r="R1291" s="1" t="s">
        <v>1261</v>
      </c>
      <c r="S1291" s="2" t="s">
        <v>959</v>
      </c>
      <c r="T1291" s="4" t="s">
        <v>1222</v>
      </c>
      <c r="X1291" t="str">
        <f t="shared" si="145"/>
        <v/>
      </c>
    </row>
    <row r="1292" spans="1:24" ht="14.25">
      <c r="A1292" s="1" t="str">
        <f t="shared" si="140"/>
        <v>faaa4be8</v>
      </c>
      <c r="B1292" s="3">
        <v>45125</v>
      </c>
      <c r="C1292" s="2" t="str">
        <f t="shared" si="141"/>
        <v>West</v>
      </c>
      <c r="D1292" s="4" t="str">
        <f t="shared" si="142"/>
        <v>Groceries</v>
      </c>
      <c r="E1292" s="1">
        <v>2880.75</v>
      </c>
      <c r="F1292" s="1">
        <v>43</v>
      </c>
      <c r="G1292" s="1">
        <v>7</v>
      </c>
      <c r="H1292" s="1">
        <v>329.91</v>
      </c>
      <c r="I1292">
        <f t="shared" si="143"/>
        <v>2537.5954861821929</v>
      </c>
      <c r="J1292">
        <f t="shared" si="144"/>
        <v>2479230.7900000024</v>
      </c>
      <c r="K1292" s="1">
        <f t="shared" si="146"/>
        <v>168.45500000000001</v>
      </c>
      <c r="L1292" s="1"/>
      <c r="M1292" s="1"/>
      <c r="N1292" s="1"/>
      <c r="O1292" s="1"/>
      <c r="P1292" s="1"/>
      <c r="Q1292" s="1"/>
      <c r="R1292" s="1" t="s">
        <v>1262</v>
      </c>
      <c r="S1292" s="2" t="s">
        <v>959</v>
      </c>
      <c r="T1292" s="4" t="s">
        <v>88</v>
      </c>
      <c r="X1292" t="str">
        <f t="shared" si="145"/>
        <v/>
      </c>
    </row>
    <row r="1293" spans="1:24" ht="14.25">
      <c r="A1293" s="1" t="str">
        <f t="shared" si="140"/>
        <v>67cac798</v>
      </c>
      <c r="B1293" s="3">
        <v>45435</v>
      </c>
      <c r="C1293" s="2" t="str">
        <f t="shared" si="141"/>
        <v>West</v>
      </c>
      <c r="D1293" s="4" t="str">
        <f t="shared" si="142"/>
        <v>Groceries</v>
      </c>
      <c r="E1293" s="1">
        <v>1921.92</v>
      </c>
      <c r="F1293" s="1">
        <v>12</v>
      </c>
      <c r="G1293" s="1">
        <v>34</v>
      </c>
      <c r="H1293" s="1">
        <v>923.73</v>
      </c>
      <c r="I1293">
        <f t="shared" si="143"/>
        <v>2537.5954861821929</v>
      </c>
      <c r="J1293">
        <f t="shared" si="144"/>
        <v>2479230.7900000024</v>
      </c>
      <c r="K1293" s="1">
        <f t="shared" si="146"/>
        <v>478.86500000000001</v>
      </c>
      <c r="L1293" s="1"/>
      <c r="M1293" s="1"/>
      <c r="N1293" s="1"/>
      <c r="O1293" s="1"/>
      <c r="P1293" s="1"/>
      <c r="Q1293" s="1"/>
      <c r="R1293" s="1" t="s">
        <v>1263</v>
      </c>
      <c r="S1293" s="2" t="s">
        <v>959</v>
      </c>
      <c r="T1293" s="4" t="s">
        <v>88</v>
      </c>
      <c r="X1293" t="str">
        <f t="shared" si="145"/>
        <v/>
      </c>
    </row>
    <row r="1294" spans="1:24" ht="14.25">
      <c r="A1294" s="1" t="str">
        <f t="shared" si="140"/>
        <v>24adf0e1</v>
      </c>
      <c r="B1294" s="3">
        <v>45550</v>
      </c>
      <c r="C1294" s="2" t="str">
        <f t="shared" si="141"/>
        <v>North</v>
      </c>
      <c r="D1294" s="4" t="str">
        <f t="shared" si="142"/>
        <v>Groceries</v>
      </c>
      <c r="E1294" s="1">
        <v>1977.59</v>
      </c>
      <c r="F1294" s="1">
        <v>26</v>
      </c>
      <c r="G1294" s="1">
        <v>23</v>
      </c>
      <c r="H1294" s="1">
        <v>1139.29</v>
      </c>
      <c r="I1294">
        <f t="shared" si="143"/>
        <v>2571.1423225152107</v>
      </c>
      <c r="J1294">
        <f t="shared" si="144"/>
        <v>2535146.3299999977</v>
      </c>
      <c r="K1294" s="1">
        <f t="shared" si="146"/>
        <v>581.14499999999998</v>
      </c>
      <c r="L1294" s="1"/>
      <c r="M1294" s="1"/>
      <c r="N1294" s="1"/>
      <c r="O1294" s="1"/>
      <c r="P1294" s="1"/>
      <c r="Q1294" s="1"/>
      <c r="R1294" s="1" t="s">
        <v>1264</v>
      </c>
      <c r="S1294" s="2" t="s">
        <v>3910</v>
      </c>
      <c r="T1294" s="4" t="s">
        <v>88</v>
      </c>
      <c r="X1294" t="str">
        <f t="shared" si="145"/>
        <v/>
      </c>
    </row>
    <row r="1295" spans="1:24" ht="14.25">
      <c r="A1295" s="1" t="str">
        <f t="shared" si="140"/>
        <v>59fcc056</v>
      </c>
      <c r="B1295" s="3">
        <v>44942</v>
      </c>
      <c r="C1295" s="2" t="str">
        <f t="shared" si="141"/>
        <v>West</v>
      </c>
      <c r="D1295" s="4" t="str">
        <f t="shared" si="142"/>
        <v>Groceries</v>
      </c>
      <c r="E1295" s="1">
        <v>3950.16</v>
      </c>
      <c r="F1295" s="1">
        <v>15</v>
      </c>
      <c r="G1295" s="1">
        <v>17</v>
      </c>
      <c r="H1295" s="1">
        <v>165.55</v>
      </c>
      <c r="I1295">
        <f t="shared" si="143"/>
        <v>2537.5954861821929</v>
      </c>
      <c r="J1295">
        <f t="shared" si="144"/>
        <v>2479230.7900000024</v>
      </c>
      <c r="K1295" s="1">
        <f t="shared" si="146"/>
        <v>91.275000000000006</v>
      </c>
      <c r="L1295" s="1"/>
      <c r="M1295" s="1"/>
      <c r="N1295" s="1"/>
      <c r="O1295" s="1"/>
      <c r="P1295" s="1"/>
      <c r="Q1295" s="1"/>
      <c r="R1295" s="1" t="s">
        <v>1265</v>
      </c>
      <c r="S1295" s="2" t="s">
        <v>959</v>
      </c>
      <c r="T1295" s="4" t="s">
        <v>88</v>
      </c>
      <c r="X1295" t="str">
        <f t="shared" si="145"/>
        <v/>
      </c>
    </row>
    <row r="1296" spans="1:24" ht="14.25">
      <c r="A1296" s="1" t="str">
        <f t="shared" si="140"/>
        <v>3964aac1</v>
      </c>
      <c r="B1296" s="3">
        <v>44909</v>
      </c>
      <c r="C1296" s="2" t="str">
        <f t="shared" si="141"/>
        <v>North</v>
      </c>
      <c r="D1296" s="4" t="str">
        <f t="shared" si="142"/>
        <v>Furniture</v>
      </c>
      <c r="E1296" s="1">
        <v>4320.6899999999996</v>
      </c>
      <c r="F1296" s="1">
        <v>1</v>
      </c>
      <c r="G1296" s="1">
        <v>46</v>
      </c>
      <c r="H1296" s="1">
        <v>344.41</v>
      </c>
      <c r="I1296">
        <f t="shared" si="143"/>
        <v>2571.1423225152107</v>
      </c>
      <c r="J1296">
        <f t="shared" si="144"/>
        <v>2535146.3299999977</v>
      </c>
      <c r="K1296" s="1">
        <f t="shared" si="146"/>
        <v>195.20500000000001</v>
      </c>
      <c r="L1296" s="1"/>
      <c r="M1296" s="1"/>
      <c r="N1296" s="1"/>
      <c r="O1296" s="1"/>
      <c r="P1296" s="1"/>
      <c r="Q1296" s="1"/>
      <c r="R1296" s="1" t="s">
        <v>1266</v>
      </c>
      <c r="S1296" s="2" t="s">
        <v>3910</v>
      </c>
      <c r="T1296" s="4" t="s">
        <v>535</v>
      </c>
      <c r="X1296" t="str">
        <f t="shared" si="145"/>
        <v/>
      </c>
    </row>
    <row r="1297" spans="1:24" ht="14.25">
      <c r="A1297" s="1" t="str">
        <f t="shared" si="140"/>
        <v>cc36db89</v>
      </c>
      <c r="B1297" s="3">
        <v>45355</v>
      </c>
      <c r="C1297" s="2" t="str">
        <f t="shared" si="141"/>
        <v>East</v>
      </c>
      <c r="D1297" s="4" t="str">
        <f t="shared" si="142"/>
        <v>Furniture</v>
      </c>
      <c r="E1297" s="1">
        <v>3465.56</v>
      </c>
      <c r="F1297" s="1">
        <v>50</v>
      </c>
      <c r="G1297" s="1">
        <v>24</v>
      </c>
      <c r="H1297" s="1">
        <v>142.71</v>
      </c>
      <c r="I1297">
        <f t="shared" si="143"/>
        <v>2506.2477027027048</v>
      </c>
      <c r="J1297">
        <f t="shared" si="144"/>
        <v>2596472.620000002</v>
      </c>
      <c r="K1297" s="1">
        <f t="shared" si="146"/>
        <v>83.355000000000004</v>
      </c>
      <c r="L1297" s="1"/>
      <c r="M1297" s="1"/>
      <c r="N1297" s="1"/>
      <c r="O1297" s="1"/>
      <c r="P1297" s="1"/>
      <c r="Q1297" s="1"/>
      <c r="R1297" s="1" t="s">
        <v>1267</v>
      </c>
      <c r="S1297" s="2" t="s">
        <v>3912</v>
      </c>
      <c r="T1297" s="4" t="s">
        <v>535</v>
      </c>
      <c r="X1297" t="str">
        <f t="shared" si="145"/>
        <v/>
      </c>
    </row>
    <row r="1298" spans="1:24" ht="14.25">
      <c r="A1298" s="1" t="str">
        <f t="shared" si="140"/>
        <v>f5f30024</v>
      </c>
      <c r="B1298" s="3">
        <v>45563</v>
      </c>
      <c r="C1298" s="2" t="str">
        <f t="shared" si="141"/>
        <v>North</v>
      </c>
      <c r="D1298" s="4" t="str">
        <f t="shared" si="142"/>
        <v>Groceries</v>
      </c>
      <c r="E1298" s="1">
        <v>1638.67</v>
      </c>
      <c r="F1298" s="1">
        <v>3</v>
      </c>
      <c r="G1298" s="1">
        <v>1</v>
      </c>
      <c r="H1298" s="1">
        <v>48.36</v>
      </c>
      <c r="I1298">
        <f t="shared" si="143"/>
        <v>2571.1423225152107</v>
      </c>
      <c r="J1298">
        <f t="shared" si="144"/>
        <v>2535146.3299999977</v>
      </c>
      <c r="K1298" s="1">
        <f t="shared" si="146"/>
        <v>24.68</v>
      </c>
      <c r="L1298" s="1"/>
      <c r="M1298" s="1"/>
      <c r="N1298" s="1"/>
      <c r="O1298" s="1"/>
      <c r="P1298" s="1"/>
      <c r="Q1298" s="1"/>
      <c r="R1298" s="1" t="s">
        <v>1268</v>
      </c>
      <c r="S1298" s="2" t="s">
        <v>3910</v>
      </c>
      <c r="T1298" s="4" t="s">
        <v>88</v>
      </c>
      <c r="X1298" t="str">
        <f t="shared" si="145"/>
        <v/>
      </c>
    </row>
    <row r="1299" spans="1:24" ht="14.25">
      <c r="A1299" s="1" t="str">
        <f t="shared" si="140"/>
        <v>399f6add</v>
      </c>
      <c r="B1299" s="3">
        <v>45123</v>
      </c>
      <c r="C1299" s="2" t="str">
        <f t="shared" si="141"/>
        <v>East</v>
      </c>
      <c r="D1299" s="4" t="str">
        <f t="shared" si="142"/>
        <v>Electronics</v>
      </c>
      <c r="E1299" s="1">
        <v>4708.43</v>
      </c>
      <c r="F1299" s="1">
        <v>16</v>
      </c>
      <c r="G1299" s="1">
        <v>24</v>
      </c>
      <c r="H1299" s="1">
        <v>10.1</v>
      </c>
      <c r="I1299">
        <f t="shared" si="143"/>
        <v>2506.2477027027048</v>
      </c>
      <c r="J1299">
        <f t="shared" si="144"/>
        <v>2596472.620000002</v>
      </c>
      <c r="K1299" s="1">
        <f t="shared" si="146"/>
        <v>17.05</v>
      </c>
      <c r="L1299" s="1"/>
      <c r="M1299" s="1"/>
      <c r="N1299" s="1"/>
      <c r="O1299" s="1"/>
      <c r="P1299" s="1"/>
      <c r="Q1299" s="1"/>
      <c r="R1299" s="1" t="s">
        <v>1269</v>
      </c>
      <c r="S1299" s="2" t="s">
        <v>3912</v>
      </c>
      <c r="T1299" s="4" t="s">
        <v>1222</v>
      </c>
      <c r="X1299" t="str">
        <f t="shared" si="145"/>
        <v/>
      </c>
    </row>
    <row r="1300" spans="1:24" ht="14.25">
      <c r="A1300" s="1" t="str">
        <f t="shared" si="140"/>
        <v>58b136c0</v>
      </c>
      <c r="B1300" s="3">
        <v>44972</v>
      </c>
      <c r="C1300" s="2" t="str">
        <f t="shared" si="141"/>
        <v>South</v>
      </c>
      <c r="D1300" s="4" t="str">
        <f t="shared" si="142"/>
        <v>Clothing</v>
      </c>
      <c r="E1300" s="1">
        <v>3424.28</v>
      </c>
      <c r="F1300" s="1">
        <v>16</v>
      </c>
      <c r="G1300" s="1">
        <v>21</v>
      </c>
      <c r="H1300" s="1">
        <v>1302.8900000000001</v>
      </c>
      <c r="I1300">
        <f t="shared" si="143"/>
        <v>2496.4375124875119</v>
      </c>
      <c r="J1300">
        <f t="shared" si="144"/>
        <v>2498933.9499999993</v>
      </c>
      <c r="K1300" s="1">
        <f t="shared" si="146"/>
        <v>661.94500000000005</v>
      </c>
      <c r="L1300" s="1"/>
      <c r="M1300" s="1"/>
      <c r="N1300" s="1"/>
      <c r="O1300" s="1"/>
      <c r="P1300" s="1"/>
      <c r="Q1300" s="1"/>
      <c r="R1300" s="1" t="s">
        <v>1270</v>
      </c>
      <c r="S1300" s="2" t="s">
        <v>3913</v>
      </c>
      <c r="T1300" s="4" t="s">
        <v>1474</v>
      </c>
      <c r="X1300" t="str">
        <f t="shared" si="145"/>
        <v/>
      </c>
    </row>
    <row r="1301" spans="1:24" ht="14.25">
      <c r="A1301" s="1" t="str">
        <f t="shared" si="140"/>
        <v>c1e8bc9d</v>
      </c>
      <c r="B1301" s="3">
        <v>45220</v>
      </c>
      <c r="C1301" s="2" t="str">
        <f t="shared" si="141"/>
        <v>West</v>
      </c>
      <c r="D1301" s="4" t="str">
        <f t="shared" si="142"/>
        <v>Clothing</v>
      </c>
      <c r="E1301" s="1">
        <v>4482.1099999999997</v>
      </c>
      <c r="F1301" s="1">
        <v>35</v>
      </c>
      <c r="G1301" s="1">
        <v>40</v>
      </c>
      <c r="H1301" s="1">
        <v>1075.79</v>
      </c>
      <c r="I1301">
        <f t="shared" si="143"/>
        <v>2537.5954861821929</v>
      </c>
      <c r="J1301">
        <f t="shared" si="144"/>
        <v>2479230.7900000024</v>
      </c>
      <c r="K1301" s="1">
        <f t="shared" si="146"/>
        <v>557.89499999999998</v>
      </c>
      <c r="L1301" s="1"/>
      <c r="M1301" s="1"/>
      <c r="N1301" s="1"/>
      <c r="O1301" s="1"/>
      <c r="P1301" s="1"/>
      <c r="Q1301" s="1"/>
      <c r="R1301" s="1" t="s">
        <v>1271</v>
      </c>
      <c r="S1301" s="2" t="s">
        <v>959</v>
      </c>
      <c r="T1301" s="4" t="s">
        <v>1474</v>
      </c>
      <c r="X1301" t="str">
        <f t="shared" si="145"/>
        <v/>
      </c>
    </row>
    <row r="1302" spans="1:24" ht="14.25">
      <c r="A1302" s="1" t="str">
        <f t="shared" si="140"/>
        <v>d1c957ed</v>
      </c>
      <c r="B1302" s="3">
        <v>45249</v>
      </c>
      <c r="C1302" s="2" t="str">
        <f t="shared" si="141"/>
        <v>North</v>
      </c>
      <c r="D1302" s="4" t="str">
        <f t="shared" si="142"/>
        <v>Furniture</v>
      </c>
      <c r="E1302" s="1">
        <v>4763.8999999999996</v>
      </c>
      <c r="F1302" s="1">
        <v>25</v>
      </c>
      <c r="G1302" s="1">
        <v>42</v>
      </c>
      <c r="H1302" s="1">
        <v>1172.1199999999999</v>
      </c>
      <c r="I1302">
        <f t="shared" si="143"/>
        <v>2571.1423225152107</v>
      </c>
      <c r="J1302">
        <f t="shared" si="144"/>
        <v>2535146.3299999977</v>
      </c>
      <c r="K1302" s="1">
        <f t="shared" si="146"/>
        <v>607.05999999999995</v>
      </c>
      <c r="L1302" s="1"/>
      <c r="M1302" s="1"/>
      <c r="N1302" s="1"/>
      <c r="O1302" s="1"/>
      <c r="P1302" s="1"/>
      <c r="Q1302" s="1"/>
      <c r="R1302" s="1" t="s">
        <v>1272</v>
      </c>
      <c r="S1302" s="2" t="s">
        <v>3910</v>
      </c>
      <c r="T1302" s="4" t="s">
        <v>535</v>
      </c>
      <c r="X1302" t="str">
        <f t="shared" si="145"/>
        <v/>
      </c>
    </row>
    <row r="1303" spans="1:24" ht="14.25">
      <c r="A1303" s="1" t="str">
        <f t="shared" si="140"/>
        <v>a138a588</v>
      </c>
      <c r="B1303" s="3">
        <v>45401</v>
      </c>
      <c r="C1303" s="2" t="str">
        <f t="shared" si="141"/>
        <v>South</v>
      </c>
      <c r="D1303" s="4" t="str">
        <f t="shared" si="142"/>
        <v>Furniture</v>
      </c>
      <c r="E1303" s="1">
        <v>1379.21</v>
      </c>
      <c r="F1303" s="1">
        <v>28</v>
      </c>
      <c r="G1303" s="1">
        <v>36</v>
      </c>
      <c r="H1303" s="1">
        <v>1602.01</v>
      </c>
      <c r="I1303">
        <f t="shared" si="143"/>
        <v>2496.4375124875119</v>
      </c>
      <c r="J1303">
        <f t="shared" si="144"/>
        <v>2498933.9499999993</v>
      </c>
      <c r="K1303" s="1">
        <f t="shared" si="146"/>
        <v>819.005</v>
      </c>
      <c r="L1303" s="1"/>
      <c r="M1303" s="1"/>
      <c r="N1303" s="1"/>
      <c r="O1303" s="1"/>
      <c r="P1303" s="1"/>
      <c r="Q1303" s="1"/>
      <c r="R1303" s="1" t="s">
        <v>1273</v>
      </c>
      <c r="S1303" s="2" t="s">
        <v>3913</v>
      </c>
      <c r="T1303" s="4" t="s">
        <v>535</v>
      </c>
      <c r="X1303" t="str">
        <f t="shared" si="145"/>
        <v/>
      </c>
    </row>
    <row r="1304" spans="1:24" ht="14.25">
      <c r="A1304" s="1" t="str">
        <f t="shared" si="140"/>
        <v>e150d7e5</v>
      </c>
      <c r="B1304" s="3">
        <v>45223</v>
      </c>
      <c r="C1304" s="2" t="str">
        <f t="shared" si="141"/>
        <v>South</v>
      </c>
      <c r="D1304" s="4" t="str">
        <f t="shared" si="142"/>
        <v>Clothing</v>
      </c>
      <c r="E1304" s="1">
        <v>2494.79</v>
      </c>
      <c r="F1304" s="1">
        <v>12</v>
      </c>
      <c r="G1304" s="1">
        <v>14</v>
      </c>
      <c r="H1304" s="1">
        <v>751.38</v>
      </c>
      <c r="I1304">
        <f t="shared" si="143"/>
        <v>2496.4375124875119</v>
      </c>
      <c r="J1304">
        <f t="shared" si="144"/>
        <v>2498933.9499999993</v>
      </c>
      <c r="K1304" s="1">
        <f t="shared" si="146"/>
        <v>382.69</v>
      </c>
      <c r="L1304" s="1"/>
      <c r="M1304" s="1"/>
      <c r="N1304" s="1"/>
      <c r="O1304" s="1"/>
      <c r="P1304" s="1"/>
      <c r="Q1304" s="1"/>
      <c r="R1304" s="1" t="s">
        <v>1274</v>
      </c>
      <c r="S1304" s="2" t="s">
        <v>3913</v>
      </c>
      <c r="T1304" s="4" t="s">
        <v>1474</v>
      </c>
      <c r="X1304" t="str">
        <f t="shared" si="145"/>
        <v/>
      </c>
    </row>
    <row r="1305" spans="1:24" ht="14.25">
      <c r="A1305" s="1" t="str">
        <f t="shared" si="140"/>
        <v>5b4743c2</v>
      </c>
      <c r="B1305" s="3">
        <v>45226</v>
      </c>
      <c r="C1305" s="2" t="str">
        <f t="shared" si="141"/>
        <v>East</v>
      </c>
      <c r="D1305" s="4" t="str">
        <f t="shared" si="142"/>
        <v>Sports</v>
      </c>
      <c r="E1305" s="1">
        <v>829.67</v>
      </c>
      <c r="F1305" s="1">
        <v>24</v>
      </c>
      <c r="G1305" s="1">
        <v>14</v>
      </c>
      <c r="H1305" s="1">
        <v>178.75</v>
      </c>
      <c r="I1305">
        <f t="shared" si="143"/>
        <v>2506.2477027027048</v>
      </c>
      <c r="J1305">
        <f t="shared" si="144"/>
        <v>2596472.620000002</v>
      </c>
      <c r="K1305" s="1">
        <f t="shared" si="146"/>
        <v>96.375</v>
      </c>
      <c r="L1305" s="1"/>
      <c r="M1305" s="1"/>
      <c r="N1305" s="1"/>
      <c r="O1305" s="1"/>
      <c r="P1305" s="1"/>
      <c r="Q1305" s="1"/>
      <c r="R1305" s="1" t="s">
        <v>1275</v>
      </c>
      <c r="S1305" s="2" t="s">
        <v>3912</v>
      </c>
      <c r="T1305" s="4" t="s">
        <v>3914</v>
      </c>
      <c r="X1305" t="str">
        <f t="shared" si="145"/>
        <v/>
      </c>
    </row>
    <row r="1306" spans="1:24" ht="14.25">
      <c r="A1306" s="1" t="str">
        <f t="shared" si="140"/>
        <v>d6f6430e</v>
      </c>
      <c r="B1306" s="3">
        <v>45358</v>
      </c>
      <c r="C1306" s="2" t="str">
        <f t="shared" si="141"/>
        <v>West</v>
      </c>
      <c r="D1306" s="4" t="str">
        <f t="shared" si="142"/>
        <v>Clothing</v>
      </c>
      <c r="E1306" s="1">
        <v>2566.5700000000002</v>
      </c>
      <c r="F1306" s="1">
        <v>39</v>
      </c>
      <c r="G1306" s="1">
        <v>21</v>
      </c>
      <c r="H1306" s="1">
        <v>210.39</v>
      </c>
      <c r="I1306">
        <f t="shared" si="143"/>
        <v>2537.5954861821929</v>
      </c>
      <c r="J1306">
        <f t="shared" si="144"/>
        <v>2479230.7900000024</v>
      </c>
      <c r="K1306" s="1">
        <f t="shared" si="146"/>
        <v>115.69499999999999</v>
      </c>
      <c r="L1306" s="1"/>
      <c r="M1306" s="1"/>
      <c r="N1306" s="1"/>
      <c r="O1306" s="1"/>
      <c r="P1306" s="1"/>
      <c r="Q1306" s="1"/>
      <c r="R1306" s="1" t="s">
        <v>1276</v>
      </c>
      <c r="S1306" s="2" t="s">
        <v>959</v>
      </c>
      <c r="T1306" s="4" t="s">
        <v>1474</v>
      </c>
      <c r="X1306" t="str">
        <f t="shared" si="145"/>
        <v/>
      </c>
    </row>
    <row r="1307" spans="1:24" ht="14.25">
      <c r="A1307" s="1" t="str">
        <f t="shared" si="140"/>
        <v>b564921a</v>
      </c>
      <c r="B1307" s="3">
        <v>44982</v>
      </c>
      <c r="C1307" s="2" t="str">
        <f t="shared" si="141"/>
        <v>South</v>
      </c>
      <c r="D1307" s="4" t="str">
        <f t="shared" si="142"/>
        <v>Clothing</v>
      </c>
      <c r="E1307" s="1">
        <v>4214.82</v>
      </c>
      <c r="F1307" s="1">
        <v>18</v>
      </c>
      <c r="G1307" s="1">
        <v>12</v>
      </c>
      <c r="H1307" s="1">
        <v>1552.69</v>
      </c>
      <c r="I1307">
        <f t="shared" si="143"/>
        <v>2496.4375124875119</v>
      </c>
      <c r="J1307">
        <f t="shared" si="144"/>
        <v>2498933.9499999993</v>
      </c>
      <c r="K1307" s="1">
        <f t="shared" si="146"/>
        <v>782.34500000000003</v>
      </c>
      <c r="L1307" s="1"/>
      <c r="M1307" s="1"/>
      <c r="N1307" s="1"/>
      <c r="O1307" s="1"/>
      <c r="P1307" s="1"/>
      <c r="Q1307" s="1"/>
      <c r="R1307" s="1" t="s">
        <v>1277</v>
      </c>
      <c r="S1307" s="2" t="s">
        <v>3913</v>
      </c>
      <c r="T1307" s="4" t="s">
        <v>1474</v>
      </c>
      <c r="X1307" t="str">
        <f t="shared" si="145"/>
        <v/>
      </c>
    </row>
    <row r="1308" spans="1:24" ht="14.25">
      <c r="A1308" s="1" t="str">
        <f t="shared" si="140"/>
        <v>47383cba</v>
      </c>
      <c r="B1308" s="3">
        <v>45587</v>
      </c>
      <c r="C1308" s="2" t="str">
        <f t="shared" si="141"/>
        <v>East</v>
      </c>
      <c r="D1308" s="4" t="str">
        <f t="shared" si="142"/>
        <v>Furniture</v>
      </c>
      <c r="E1308" s="1">
        <v>3174.18</v>
      </c>
      <c r="F1308" s="1">
        <v>45</v>
      </c>
      <c r="G1308" s="1">
        <v>0</v>
      </c>
      <c r="H1308" s="1">
        <v>742.98</v>
      </c>
      <c r="I1308">
        <f t="shared" si="143"/>
        <v>2506.2477027027048</v>
      </c>
      <c r="J1308">
        <f t="shared" si="144"/>
        <v>2596472.620000002</v>
      </c>
      <c r="K1308" s="1">
        <f t="shared" si="146"/>
        <v>371.49</v>
      </c>
      <c r="L1308" s="1"/>
      <c r="M1308" s="1"/>
      <c r="N1308" s="1"/>
      <c r="O1308" s="1"/>
      <c r="P1308" s="1"/>
      <c r="Q1308" s="1"/>
      <c r="R1308" s="1" t="s">
        <v>1278</v>
      </c>
      <c r="S1308" s="2" t="s">
        <v>3912</v>
      </c>
      <c r="T1308" s="4" t="s">
        <v>535</v>
      </c>
      <c r="X1308" t="str">
        <f t="shared" si="145"/>
        <v/>
      </c>
    </row>
    <row r="1309" spans="1:24" ht="14.25">
      <c r="A1309" s="1" t="str">
        <f t="shared" si="140"/>
        <v>a8dedd25</v>
      </c>
      <c r="B1309" s="3">
        <v>45068</v>
      </c>
      <c r="C1309" s="2" t="str">
        <f t="shared" si="141"/>
        <v>North</v>
      </c>
      <c r="D1309" s="4" t="str">
        <f t="shared" si="142"/>
        <v>Furniture</v>
      </c>
      <c r="E1309" s="1">
        <v>1559.03</v>
      </c>
      <c r="F1309" s="1">
        <v>5</v>
      </c>
      <c r="G1309" s="1">
        <v>2</v>
      </c>
      <c r="H1309" s="1">
        <v>1848.24</v>
      </c>
      <c r="I1309">
        <f t="shared" si="143"/>
        <v>2571.1423225152107</v>
      </c>
      <c r="J1309">
        <f t="shared" si="144"/>
        <v>2535146.3299999977</v>
      </c>
      <c r="K1309" s="1">
        <f t="shared" si="146"/>
        <v>925.12</v>
      </c>
      <c r="L1309" s="1"/>
      <c r="M1309" s="1"/>
      <c r="N1309" s="1"/>
      <c r="O1309" s="1"/>
      <c r="P1309" s="1"/>
      <c r="Q1309" s="1"/>
      <c r="R1309" s="1" t="s">
        <v>1279</v>
      </c>
      <c r="S1309" s="2" t="s">
        <v>3910</v>
      </c>
      <c r="T1309" s="4" t="s">
        <v>535</v>
      </c>
      <c r="X1309" t="str">
        <f t="shared" si="145"/>
        <v/>
      </c>
    </row>
    <row r="1310" spans="1:24" ht="14.25">
      <c r="A1310" s="1" t="str">
        <f t="shared" si="140"/>
        <v>8eb4c62a</v>
      </c>
      <c r="B1310" s="3">
        <v>45010</v>
      </c>
      <c r="C1310" s="2" t="str">
        <f t="shared" si="141"/>
        <v>West</v>
      </c>
      <c r="D1310" s="4" t="str">
        <f t="shared" si="142"/>
        <v>Furniture</v>
      </c>
      <c r="E1310" s="1">
        <v>2204.31</v>
      </c>
      <c r="F1310" s="1">
        <v>49</v>
      </c>
      <c r="G1310" s="1">
        <v>36</v>
      </c>
      <c r="H1310" s="1">
        <v>1381.65</v>
      </c>
      <c r="I1310">
        <f t="shared" si="143"/>
        <v>2537.5954861821929</v>
      </c>
      <c r="J1310">
        <f t="shared" si="144"/>
        <v>2479230.7900000024</v>
      </c>
      <c r="K1310" s="1">
        <f t="shared" si="146"/>
        <v>708.82500000000005</v>
      </c>
      <c r="L1310" s="1"/>
      <c r="M1310" s="1"/>
      <c r="N1310" s="1"/>
      <c r="O1310" s="1"/>
      <c r="P1310" s="1"/>
      <c r="Q1310" s="1"/>
      <c r="R1310" s="1" t="s">
        <v>1280</v>
      </c>
      <c r="S1310" s="2" t="s">
        <v>959</v>
      </c>
      <c r="T1310" s="4" t="s">
        <v>535</v>
      </c>
      <c r="X1310" t="str">
        <f t="shared" si="145"/>
        <v/>
      </c>
    </row>
    <row r="1311" spans="1:24" ht="14.25">
      <c r="A1311" s="1" t="str">
        <f t="shared" si="140"/>
        <v>269f5214</v>
      </c>
      <c r="B1311" s="3">
        <v>44963</v>
      </c>
      <c r="C1311" s="2" t="str">
        <f t="shared" si="141"/>
        <v>North</v>
      </c>
      <c r="D1311" s="4" t="str">
        <f t="shared" si="142"/>
        <v>Electronics</v>
      </c>
      <c r="E1311" s="1">
        <v>1127.19</v>
      </c>
      <c r="F1311" s="1">
        <v>44</v>
      </c>
      <c r="G1311" s="1">
        <v>40</v>
      </c>
      <c r="H1311" s="1">
        <v>1182.18</v>
      </c>
      <c r="I1311">
        <f t="shared" si="143"/>
        <v>2571.1423225152107</v>
      </c>
      <c r="J1311">
        <f t="shared" si="144"/>
        <v>2535146.3299999977</v>
      </c>
      <c r="K1311" s="1">
        <f t="shared" si="146"/>
        <v>611.09</v>
      </c>
      <c r="L1311" s="1"/>
      <c r="M1311" s="1"/>
      <c r="N1311" s="1"/>
      <c r="O1311" s="1"/>
      <c r="P1311" s="1"/>
      <c r="Q1311" s="1"/>
      <c r="R1311" s="1" t="s">
        <v>1281</v>
      </c>
      <c r="S1311" s="2" t="s">
        <v>3910</v>
      </c>
      <c r="T1311" s="4" t="s">
        <v>1222</v>
      </c>
      <c r="X1311" t="str">
        <f t="shared" si="145"/>
        <v/>
      </c>
    </row>
    <row r="1312" spans="1:24" ht="14.25">
      <c r="A1312" s="1" t="str">
        <f t="shared" si="140"/>
        <v>75033fc7</v>
      </c>
      <c r="B1312" s="3">
        <v>45107</v>
      </c>
      <c r="C1312" s="2" t="str">
        <f t="shared" si="141"/>
        <v>North</v>
      </c>
      <c r="D1312" s="4" t="str">
        <f t="shared" si="142"/>
        <v>Furniture</v>
      </c>
      <c r="E1312" s="1">
        <v>2560.4899999999998</v>
      </c>
      <c r="F1312" s="1">
        <v>32</v>
      </c>
      <c r="G1312" s="1">
        <v>49</v>
      </c>
      <c r="H1312" s="1">
        <v>1794.23</v>
      </c>
      <c r="I1312">
        <f t="shared" si="143"/>
        <v>2571.1423225152107</v>
      </c>
      <c r="J1312">
        <f t="shared" si="144"/>
        <v>2535146.3299999977</v>
      </c>
      <c r="K1312" s="1">
        <f t="shared" si="146"/>
        <v>921.61500000000001</v>
      </c>
      <c r="L1312" s="1"/>
      <c r="M1312" s="1"/>
      <c r="N1312" s="1"/>
      <c r="O1312" s="1"/>
      <c r="P1312" s="1"/>
      <c r="Q1312" s="1"/>
      <c r="R1312" s="1" t="s">
        <v>1282</v>
      </c>
      <c r="S1312" s="2" t="s">
        <v>3910</v>
      </c>
      <c r="T1312" s="4" t="s">
        <v>535</v>
      </c>
      <c r="X1312" t="str">
        <f t="shared" si="145"/>
        <v/>
      </c>
    </row>
    <row r="1313" spans="1:24" ht="14.25">
      <c r="A1313" s="1" t="str">
        <f t="shared" si="140"/>
        <v>188ee0f0</v>
      </c>
      <c r="B1313" s="3">
        <v>45004</v>
      </c>
      <c r="C1313" s="2" t="str">
        <f t="shared" si="141"/>
        <v>West</v>
      </c>
      <c r="D1313" s="4" t="str">
        <f t="shared" si="142"/>
        <v>Groceries</v>
      </c>
      <c r="E1313" s="1">
        <v>1317.58</v>
      </c>
      <c r="F1313" s="1">
        <v>13</v>
      </c>
      <c r="G1313" s="1">
        <v>6</v>
      </c>
      <c r="H1313" s="1">
        <v>747.78</v>
      </c>
      <c r="I1313">
        <f t="shared" si="143"/>
        <v>2537.5954861821929</v>
      </c>
      <c r="J1313">
        <f t="shared" si="144"/>
        <v>2479230.7900000024</v>
      </c>
      <c r="K1313" s="1">
        <f t="shared" si="146"/>
        <v>376.89</v>
      </c>
      <c r="L1313" s="1"/>
      <c r="M1313" s="1"/>
      <c r="N1313" s="1"/>
      <c r="O1313" s="1"/>
      <c r="P1313" s="1"/>
      <c r="Q1313" s="1"/>
      <c r="R1313" s="1" t="s">
        <v>1283</v>
      </c>
      <c r="S1313" s="2" t="s">
        <v>959</v>
      </c>
      <c r="T1313" s="4" t="s">
        <v>88</v>
      </c>
      <c r="X1313" t="str">
        <f t="shared" si="145"/>
        <v/>
      </c>
    </row>
    <row r="1314" spans="1:24" ht="14.25">
      <c r="A1314" s="1" t="str">
        <f t="shared" si="140"/>
        <v>8dcd2ff3</v>
      </c>
      <c r="B1314" s="3">
        <v>45103</v>
      </c>
      <c r="C1314" s="2" t="str">
        <f t="shared" si="141"/>
        <v>East</v>
      </c>
      <c r="D1314" s="4" t="str">
        <f t="shared" si="142"/>
        <v>Electronics</v>
      </c>
      <c r="E1314" s="1">
        <v>719.02</v>
      </c>
      <c r="F1314" s="1">
        <v>3</v>
      </c>
      <c r="G1314" s="1">
        <v>0</v>
      </c>
      <c r="H1314" s="1">
        <v>411.07</v>
      </c>
      <c r="I1314">
        <f t="shared" si="143"/>
        <v>2506.2477027027048</v>
      </c>
      <c r="J1314">
        <f t="shared" si="144"/>
        <v>2596472.620000002</v>
      </c>
      <c r="K1314" s="1">
        <f t="shared" si="146"/>
        <v>205.535</v>
      </c>
      <c r="L1314" s="1"/>
      <c r="M1314" s="1"/>
      <c r="N1314" s="1"/>
      <c r="O1314" s="1"/>
      <c r="P1314" s="1"/>
      <c r="Q1314" s="1"/>
      <c r="R1314" s="1" t="s">
        <v>1284</v>
      </c>
      <c r="S1314" s="2" t="s">
        <v>3912</v>
      </c>
      <c r="T1314" s="4" t="s">
        <v>1222</v>
      </c>
      <c r="X1314" t="str">
        <f t="shared" si="145"/>
        <v/>
      </c>
    </row>
    <row r="1315" spans="1:24" ht="14.25">
      <c r="A1315" s="1" t="str">
        <f t="shared" si="140"/>
        <v>7c5e56ca</v>
      </c>
      <c r="B1315" s="3">
        <v>45314</v>
      </c>
      <c r="C1315" s="2" t="str">
        <f t="shared" si="141"/>
        <v>East</v>
      </c>
      <c r="D1315" s="4" t="str">
        <f t="shared" si="142"/>
        <v>Furniture</v>
      </c>
      <c r="E1315" s="1">
        <v>4351.17</v>
      </c>
      <c r="F1315" s="1">
        <v>5</v>
      </c>
      <c r="G1315" s="1">
        <v>3</v>
      </c>
      <c r="H1315" s="1">
        <v>1770.1</v>
      </c>
      <c r="I1315">
        <f t="shared" si="143"/>
        <v>2506.2477027027048</v>
      </c>
      <c r="J1315">
        <f t="shared" si="144"/>
        <v>2596472.620000002</v>
      </c>
      <c r="K1315" s="1">
        <f t="shared" si="146"/>
        <v>886.55</v>
      </c>
      <c r="L1315" s="1"/>
      <c r="M1315" s="1"/>
      <c r="N1315" s="1"/>
      <c r="O1315" s="1"/>
      <c r="P1315" s="1"/>
      <c r="Q1315" s="1"/>
      <c r="R1315" s="1" t="s">
        <v>1285</v>
      </c>
      <c r="S1315" s="2" t="s">
        <v>3912</v>
      </c>
      <c r="T1315" s="4" t="s">
        <v>535</v>
      </c>
      <c r="X1315" t="str">
        <f t="shared" si="145"/>
        <v/>
      </c>
    </row>
    <row r="1316" spans="1:24" ht="14.25">
      <c r="A1316" s="1" t="str">
        <f t="shared" si="140"/>
        <v>394ae44b</v>
      </c>
      <c r="B1316" s="3">
        <v>45289</v>
      </c>
      <c r="C1316" s="2" t="str">
        <f t="shared" si="141"/>
        <v>West</v>
      </c>
      <c r="D1316" s="4" t="str">
        <f t="shared" si="142"/>
        <v>Clothing</v>
      </c>
      <c r="E1316" s="1">
        <v>3946.86</v>
      </c>
      <c r="F1316" s="1">
        <v>31</v>
      </c>
      <c r="G1316" s="1">
        <v>35</v>
      </c>
      <c r="H1316" s="1">
        <v>289.89999999999998</v>
      </c>
      <c r="I1316">
        <f t="shared" si="143"/>
        <v>2537.5954861821929</v>
      </c>
      <c r="J1316">
        <f t="shared" si="144"/>
        <v>2479230.7900000024</v>
      </c>
      <c r="K1316" s="1">
        <f t="shared" si="146"/>
        <v>162.44999999999999</v>
      </c>
      <c r="L1316" s="1"/>
      <c r="M1316" s="1"/>
      <c r="N1316" s="1"/>
      <c r="O1316" s="1"/>
      <c r="P1316" s="1"/>
      <c r="Q1316" s="1"/>
      <c r="R1316" s="1" t="s">
        <v>1286</v>
      </c>
      <c r="S1316" s="2" t="s">
        <v>959</v>
      </c>
      <c r="T1316" s="4" t="s">
        <v>1474</v>
      </c>
      <c r="X1316" t="str">
        <f t="shared" si="145"/>
        <v/>
      </c>
    </row>
    <row r="1317" spans="1:24" ht="14.25">
      <c r="A1317" s="1" t="str">
        <f t="shared" si="140"/>
        <v>2e7d51ac</v>
      </c>
      <c r="B1317" s="3">
        <v>45295</v>
      </c>
      <c r="C1317" s="2" t="str">
        <f t="shared" si="141"/>
        <v>South</v>
      </c>
      <c r="D1317" s="4" t="str">
        <f t="shared" si="142"/>
        <v>Electronics</v>
      </c>
      <c r="E1317" s="1">
        <v>1284.79</v>
      </c>
      <c r="F1317" s="1">
        <v>47</v>
      </c>
      <c r="G1317" s="1">
        <v>34</v>
      </c>
      <c r="H1317" s="1">
        <v>1759.99</v>
      </c>
      <c r="I1317">
        <f t="shared" si="143"/>
        <v>2496.4375124875119</v>
      </c>
      <c r="J1317">
        <f t="shared" si="144"/>
        <v>2498933.9499999993</v>
      </c>
      <c r="K1317" s="1">
        <f t="shared" si="146"/>
        <v>896.995</v>
      </c>
      <c r="L1317" s="1"/>
      <c r="M1317" s="1"/>
      <c r="N1317" s="1"/>
      <c r="O1317" s="1"/>
      <c r="P1317" s="1"/>
      <c r="Q1317" s="1"/>
      <c r="R1317" s="1" t="s">
        <v>1287</v>
      </c>
      <c r="S1317" s="2" t="s">
        <v>3913</v>
      </c>
      <c r="T1317" s="4" t="s">
        <v>1222</v>
      </c>
      <c r="X1317" t="str">
        <f t="shared" si="145"/>
        <v/>
      </c>
    </row>
    <row r="1318" spans="1:24" ht="14.25">
      <c r="A1318" s="1" t="str">
        <f t="shared" si="140"/>
        <v>ecef9aa1</v>
      </c>
      <c r="B1318" s="3">
        <v>45549</v>
      </c>
      <c r="C1318" s="2" t="str">
        <f t="shared" si="141"/>
        <v>South</v>
      </c>
      <c r="D1318" s="4" t="str">
        <f t="shared" si="142"/>
        <v>Groceries</v>
      </c>
      <c r="E1318" s="1">
        <v>2400.7199999999998</v>
      </c>
      <c r="F1318" s="1">
        <v>9</v>
      </c>
      <c r="G1318" s="1">
        <v>42</v>
      </c>
      <c r="H1318" s="1">
        <v>1963.09</v>
      </c>
      <c r="I1318">
        <f t="shared" si="143"/>
        <v>2496.4375124875119</v>
      </c>
      <c r="J1318">
        <f t="shared" si="144"/>
        <v>2498933.9499999993</v>
      </c>
      <c r="K1318" s="1">
        <f t="shared" si="146"/>
        <v>1002.545</v>
      </c>
      <c r="L1318" s="1"/>
      <c r="M1318" s="1"/>
      <c r="N1318" s="1"/>
      <c r="O1318" s="1"/>
      <c r="P1318" s="1"/>
      <c r="Q1318" s="1"/>
      <c r="R1318" s="1" t="s">
        <v>1288</v>
      </c>
      <c r="S1318" s="2" t="s">
        <v>3913</v>
      </c>
      <c r="T1318" s="4" t="s">
        <v>88</v>
      </c>
      <c r="X1318" t="str">
        <f t="shared" si="145"/>
        <v/>
      </c>
    </row>
    <row r="1319" spans="1:24" ht="14.25">
      <c r="A1319" s="1" t="str">
        <f t="shared" si="140"/>
        <v>0b4f8c57</v>
      </c>
      <c r="B1319" s="3">
        <v>45492</v>
      </c>
      <c r="C1319" s="2" t="str">
        <f t="shared" si="141"/>
        <v>West</v>
      </c>
      <c r="D1319" s="4" t="str">
        <f t="shared" si="142"/>
        <v>Furniture</v>
      </c>
      <c r="E1319" s="1">
        <v>2672.95</v>
      </c>
      <c r="F1319" s="1">
        <v>49</v>
      </c>
      <c r="G1319" s="1">
        <v>21</v>
      </c>
      <c r="H1319" s="1">
        <v>1156.1099999999999</v>
      </c>
      <c r="I1319">
        <f t="shared" si="143"/>
        <v>2537.5954861821929</v>
      </c>
      <c r="J1319">
        <f t="shared" si="144"/>
        <v>2479230.7900000024</v>
      </c>
      <c r="K1319" s="1">
        <f t="shared" si="146"/>
        <v>588.55499999999995</v>
      </c>
      <c r="L1319" s="1"/>
      <c r="M1319" s="1"/>
      <c r="N1319" s="1"/>
      <c r="O1319" s="1"/>
      <c r="P1319" s="1"/>
      <c r="Q1319" s="1"/>
      <c r="R1319" s="1" t="s">
        <v>1289</v>
      </c>
      <c r="S1319" s="2" t="s">
        <v>959</v>
      </c>
      <c r="T1319" s="4" t="s">
        <v>535</v>
      </c>
      <c r="X1319" t="str">
        <f t="shared" si="145"/>
        <v/>
      </c>
    </row>
    <row r="1320" spans="1:24" ht="14.25">
      <c r="A1320" s="1" t="str">
        <f t="shared" si="140"/>
        <v>d89d4377</v>
      </c>
      <c r="B1320" s="3">
        <v>44993</v>
      </c>
      <c r="C1320" s="2" t="str">
        <f t="shared" si="141"/>
        <v>West</v>
      </c>
      <c r="D1320" s="4" t="str">
        <f t="shared" si="142"/>
        <v>Sports</v>
      </c>
      <c r="E1320" s="1">
        <v>3661.61</v>
      </c>
      <c r="F1320" s="1">
        <v>4</v>
      </c>
      <c r="G1320" s="1">
        <v>46</v>
      </c>
      <c r="H1320" s="1">
        <v>1553.37</v>
      </c>
      <c r="I1320">
        <f t="shared" si="143"/>
        <v>2537.5954861821929</v>
      </c>
      <c r="J1320">
        <f t="shared" si="144"/>
        <v>2479230.7900000024</v>
      </c>
      <c r="K1320" s="1">
        <f t="shared" si="146"/>
        <v>799.68499999999995</v>
      </c>
      <c r="L1320" s="1"/>
      <c r="M1320" s="1"/>
      <c r="N1320" s="1"/>
      <c r="O1320" s="1"/>
      <c r="P1320" s="1"/>
      <c r="Q1320" s="1"/>
      <c r="R1320" s="1" t="s">
        <v>1290</v>
      </c>
      <c r="S1320" s="2" t="s">
        <v>959</v>
      </c>
      <c r="T1320" s="4" t="s">
        <v>3914</v>
      </c>
      <c r="X1320" t="str">
        <f t="shared" si="145"/>
        <v/>
      </c>
    </row>
    <row r="1321" spans="1:24" ht="14.25">
      <c r="A1321" s="1" t="str">
        <f t="shared" si="140"/>
        <v>ef5913f7</v>
      </c>
      <c r="B1321" s="3">
        <v>45583</v>
      </c>
      <c r="C1321" s="2" t="str">
        <f t="shared" si="141"/>
        <v>East</v>
      </c>
      <c r="D1321" s="4" t="str">
        <f t="shared" si="142"/>
        <v>Electronics</v>
      </c>
      <c r="E1321" s="1">
        <v>4428.7700000000004</v>
      </c>
      <c r="F1321" s="1">
        <v>21</v>
      </c>
      <c r="G1321" s="1">
        <v>3</v>
      </c>
      <c r="H1321" s="1">
        <v>1393.26</v>
      </c>
      <c r="I1321">
        <f t="shared" si="143"/>
        <v>2506.2477027027048</v>
      </c>
      <c r="J1321">
        <f t="shared" si="144"/>
        <v>2596472.620000002</v>
      </c>
      <c r="K1321" s="1">
        <f t="shared" si="146"/>
        <v>698.13</v>
      </c>
      <c r="L1321" s="1"/>
      <c r="M1321" s="1"/>
      <c r="N1321" s="1"/>
      <c r="O1321" s="1"/>
      <c r="P1321" s="1"/>
      <c r="Q1321" s="1"/>
      <c r="R1321" s="1" t="s">
        <v>1291</v>
      </c>
      <c r="S1321" s="2" t="s">
        <v>3912</v>
      </c>
      <c r="T1321" s="4" t="s">
        <v>1222</v>
      </c>
      <c r="X1321" t="str">
        <f t="shared" si="145"/>
        <v/>
      </c>
    </row>
    <row r="1322" spans="1:24" ht="14.25">
      <c r="A1322" s="1" t="str">
        <f t="shared" si="140"/>
        <v>aa20cb45</v>
      </c>
      <c r="B1322" s="3">
        <v>45345</v>
      </c>
      <c r="C1322" s="2" t="str">
        <f t="shared" si="141"/>
        <v>South</v>
      </c>
      <c r="D1322" s="4" t="str">
        <f t="shared" si="142"/>
        <v>Electronics</v>
      </c>
      <c r="E1322" s="1">
        <v>3500.89</v>
      </c>
      <c r="F1322" s="1">
        <v>18</v>
      </c>
      <c r="G1322" s="1">
        <v>5</v>
      </c>
      <c r="H1322" s="1">
        <v>1097.3599999999999</v>
      </c>
      <c r="I1322">
        <f t="shared" si="143"/>
        <v>2496.4375124875119</v>
      </c>
      <c r="J1322">
        <f t="shared" si="144"/>
        <v>2498933.9499999993</v>
      </c>
      <c r="K1322" s="1">
        <f t="shared" si="146"/>
        <v>551.17999999999995</v>
      </c>
      <c r="L1322" s="1"/>
      <c r="M1322" s="1"/>
      <c r="N1322" s="1"/>
      <c r="O1322" s="1"/>
      <c r="P1322" s="1"/>
      <c r="Q1322" s="1"/>
      <c r="R1322" s="1" t="s">
        <v>1292</v>
      </c>
      <c r="S1322" s="2" t="s">
        <v>3913</v>
      </c>
      <c r="T1322" s="4" t="s">
        <v>1222</v>
      </c>
      <c r="X1322" t="str">
        <f t="shared" si="145"/>
        <v/>
      </c>
    </row>
    <row r="1323" spans="1:24" ht="14.25">
      <c r="A1323" s="1" t="str">
        <f t="shared" si="140"/>
        <v>fd4d1035</v>
      </c>
      <c r="B1323" s="3">
        <v>45129</v>
      </c>
      <c r="C1323" s="2" t="str">
        <f t="shared" si="141"/>
        <v>South</v>
      </c>
      <c r="D1323" s="4" t="str">
        <f t="shared" si="142"/>
        <v>Electronics</v>
      </c>
      <c r="E1323" s="1">
        <v>2940</v>
      </c>
      <c r="F1323" s="1">
        <v>15</v>
      </c>
      <c r="G1323" s="1">
        <v>21</v>
      </c>
      <c r="H1323" s="1">
        <v>1347.47</v>
      </c>
      <c r="I1323">
        <f t="shared" si="143"/>
        <v>2496.4375124875119</v>
      </c>
      <c r="J1323">
        <f t="shared" si="144"/>
        <v>2498933.9499999993</v>
      </c>
      <c r="K1323" s="1">
        <f t="shared" si="146"/>
        <v>684.23500000000001</v>
      </c>
      <c r="L1323" s="1"/>
      <c r="M1323" s="1"/>
      <c r="N1323" s="1"/>
      <c r="O1323" s="1"/>
      <c r="P1323" s="1"/>
      <c r="Q1323" s="1"/>
      <c r="R1323" s="1" t="s">
        <v>1293</v>
      </c>
      <c r="S1323" s="2" t="s">
        <v>3913</v>
      </c>
      <c r="T1323" s="4" t="s">
        <v>1222</v>
      </c>
      <c r="X1323" t="str">
        <f t="shared" si="145"/>
        <v/>
      </c>
    </row>
    <row r="1324" spans="1:24" ht="14.25">
      <c r="A1324" s="1" t="str">
        <f t="shared" si="140"/>
        <v>28c66c4a</v>
      </c>
      <c r="B1324" s="3">
        <v>45396</v>
      </c>
      <c r="C1324" s="2" t="str">
        <f t="shared" si="141"/>
        <v>West</v>
      </c>
      <c r="D1324" s="4" t="str">
        <f t="shared" si="142"/>
        <v>Groceries</v>
      </c>
      <c r="E1324" s="1">
        <v>4427.3100000000004</v>
      </c>
      <c r="F1324" s="1">
        <v>49</v>
      </c>
      <c r="G1324" s="1">
        <v>26</v>
      </c>
      <c r="H1324" s="1">
        <v>950.48</v>
      </c>
      <c r="I1324">
        <f t="shared" si="143"/>
        <v>2537.5954861821929</v>
      </c>
      <c r="J1324">
        <f t="shared" si="144"/>
        <v>2479230.7900000024</v>
      </c>
      <c r="K1324" s="1">
        <f t="shared" si="146"/>
        <v>488.24</v>
      </c>
      <c r="L1324" s="1"/>
      <c r="M1324" s="1"/>
      <c r="N1324" s="1"/>
      <c r="O1324" s="1"/>
      <c r="P1324" s="1"/>
      <c r="Q1324" s="1"/>
      <c r="R1324" s="1" t="s">
        <v>1294</v>
      </c>
      <c r="S1324" s="2" t="s">
        <v>959</v>
      </c>
      <c r="T1324" s="4" t="s">
        <v>88</v>
      </c>
      <c r="X1324" t="str">
        <f t="shared" si="145"/>
        <v/>
      </c>
    </row>
    <row r="1325" spans="1:24" ht="14.25">
      <c r="A1325" s="1" t="str">
        <f t="shared" si="140"/>
        <v>89ec4044</v>
      </c>
      <c r="B1325" s="3">
        <v>45602</v>
      </c>
      <c r="C1325" s="2" t="str">
        <f t="shared" si="141"/>
        <v>West</v>
      </c>
      <c r="D1325" s="4" t="str">
        <f t="shared" si="142"/>
        <v>Groceries</v>
      </c>
      <c r="E1325" s="1">
        <v>4449.59</v>
      </c>
      <c r="F1325" s="1">
        <v>46</v>
      </c>
      <c r="G1325" s="1">
        <v>45</v>
      </c>
      <c r="H1325" s="1">
        <v>1910.42</v>
      </c>
      <c r="I1325">
        <f t="shared" si="143"/>
        <v>2537.5954861821929</v>
      </c>
      <c r="J1325">
        <f t="shared" si="144"/>
        <v>2479230.7900000024</v>
      </c>
      <c r="K1325" s="1">
        <f t="shared" si="146"/>
        <v>977.71</v>
      </c>
      <c r="L1325" s="1"/>
      <c r="M1325" s="1"/>
      <c r="N1325" s="1"/>
      <c r="O1325" s="1"/>
      <c r="P1325" s="1"/>
      <c r="Q1325" s="1"/>
      <c r="R1325" s="1" t="s">
        <v>1295</v>
      </c>
      <c r="S1325" s="2" t="s">
        <v>959</v>
      </c>
      <c r="T1325" s="4" t="s">
        <v>88</v>
      </c>
      <c r="X1325" t="str">
        <f t="shared" si="145"/>
        <v/>
      </c>
    </row>
    <row r="1326" spans="1:24" ht="14.25">
      <c r="A1326" s="1" t="str">
        <f t="shared" si="140"/>
        <v>58d48a3e</v>
      </c>
      <c r="B1326" s="3">
        <v>45040</v>
      </c>
      <c r="C1326" s="2" t="str">
        <f t="shared" si="141"/>
        <v>East</v>
      </c>
      <c r="D1326" s="4" t="str">
        <f t="shared" si="142"/>
        <v>Groceries</v>
      </c>
      <c r="E1326" s="1">
        <v>2350.2800000000002</v>
      </c>
      <c r="F1326" s="1">
        <v>24</v>
      </c>
      <c r="G1326" s="1">
        <v>5</v>
      </c>
      <c r="H1326" s="1">
        <v>1309.21</v>
      </c>
      <c r="I1326">
        <f t="shared" si="143"/>
        <v>2506.2477027027048</v>
      </c>
      <c r="J1326">
        <f t="shared" si="144"/>
        <v>2596472.620000002</v>
      </c>
      <c r="K1326" s="1">
        <f t="shared" si="146"/>
        <v>657.10500000000002</v>
      </c>
      <c r="L1326" s="1"/>
      <c r="M1326" s="1"/>
      <c r="N1326" s="1"/>
      <c r="O1326" s="1"/>
      <c r="P1326" s="1"/>
      <c r="Q1326" s="1"/>
      <c r="R1326" s="1" t="s">
        <v>1296</v>
      </c>
      <c r="S1326" s="2" t="s">
        <v>3912</v>
      </c>
      <c r="T1326" s="4" t="s">
        <v>88</v>
      </c>
      <c r="X1326" t="str">
        <f t="shared" si="145"/>
        <v/>
      </c>
    </row>
    <row r="1327" spans="1:24" ht="14.25">
      <c r="A1327" s="1" t="str">
        <f t="shared" si="140"/>
        <v>9f345383</v>
      </c>
      <c r="B1327" s="3">
        <v>45134</v>
      </c>
      <c r="C1327" s="2" t="str">
        <f t="shared" si="141"/>
        <v>North</v>
      </c>
      <c r="D1327" s="4" t="str">
        <f t="shared" si="142"/>
        <v>Clothing</v>
      </c>
      <c r="E1327" s="1">
        <v>3743.51</v>
      </c>
      <c r="F1327" s="1">
        <v>23</v>
      </c>
      <c r="G1327" s="1">
        <v>49</v>
      </c>
      <c r="H1327" s="1">
        <v>446.49</v>
      </c>
      <c r="I1327">
        <f t="shared" si="143"/>
        <v>2571.1423225152107</v>
      </c>
      <c r="J1327">
        <f t="shared" si="144"/>
        <v>2535146.3299999977</v>
      </c>
      <c r="K1327" s="1">
        <f t="shared" si="146"/>
        <v>247.745</v>
      </c>
      <c r="L1327" s="1"/>
      <c r="M1327" s="1"/>
      <c r="N1327" s="1"/>
      <c r="O1327" s="1"/>
      <c r="P1327" s="1"/>
      <c r="Q1327" s="1"/>
      <c r="R1327" s="1" t="s">
        <v>1297</v>
      </c>
      <c r="S1327" s="2" t="s">
        <v>3910</v>
      </c>
      <c r="T1327" s="4" t="s">
        <v>1474</v>
      </c>
      <c r="X1327" t="str">
        <f t="shared" si="145"/>
        <v/>
      </c>
    </row>
    <row r="1328" spans="1:24" ht="14.25">
      <c r="A1328" s="1" t="str">
        <f t="shared" si="140"/>
        <v>332f5fef</v>
      </c>
      <c r="B1328" s="3">
        <v>45350</v>
      </c>
      <c r="C1328" s="2" t="str">
        <f t="shared" si="141"/>
        <v>South</v>
      </c>
      <c r="D1328" s="4" t="str">
        <f t="shared" si="142"/>
        <v>Groceries</v>
      </c>
      <c r="E1328" s="1">
        <v>3806.85</v>
      </c>
      <c r="F1328" s="1">
        <v>2</v>
      </c>
      <c r="G1328" s="1">
        <v>22</v>
      </c>
      <c r="H1328" s="1">
        <v>83.31</v>
      </c>
      <c r="I1328">
        <f t="shared" si="143"/>
        <v>2496.4375124875119</v>
      </c>
      <c r="J1328">
        <f t="shared" si="144"/>
        <v>2498933.9499999993</v>
      </c>
      <c r="K1328" s="1">
        <f t="shared" si="146"/>
        <v>52.655000000000001</v>
      </c>
      <c r="L1328" s="1"/>
      <c r="M1328" s="1"/>
      <c r="N1328" s="1"/>
      <c r="O1328" s="1"/>
      <c r="P1328" s="1"/>
      <c r="Q1328" s="1"/>
      <c r="R1328" s="1" t="s">
        <v>1298</v>
      </c>
      <c r="S1328" s="2" t="s">
        <v>3913</v>
      </c>
      <c r="T1328" s="4" t="s">
        <v>88</v>
      </c>
      <c r="X1328" t="str">
        <f t="shared" si="145"/>
        <v/>
      </c>
    </row>
    <row r="1329" spans="1:24" ht="14.25">
      <c r="A1329" s="1" t="str">
        <f t="shared" si="140"/>
        <v>3aeb7614</v>
      </c>
      <c r="B1329" s="3">
        <v>44936</v>
      </c>
      <c r="C1329" s="2" t="str">
        <f t="shared" si="141"/>
        <v>South</v>
      </c>
      <c r="D1329" s="4" t="str">
        <f t="shared" si="142"/>
        <v>Sports</v>
      </c>
      <c r="E1329" s="1">
        <v>1934.13</v>
      </c>
      <c r="F1329" s="1">
        <v>24</v>
      </c>
      <c r="G1329" s="1">
        <v>31</v>
      </c>
      <c r="H1329" s="1">
        <v>1071.96</v>
      </c>
      <c r="I1329">
        <f t="shared" si="143"/>
        <v>2496.4375124875119</v>
      </c>
      <c r="J1329">
        <f t="shared" si="144"/>
        <v>2498933.9499999993</v>
      </c>
      <c r="K1329" s="1">
        <f t="shared" si="146"/>
        <v>551.48</v>
      </c>
      <c r="L1329" s="1"/>
      <c r="M1329" s="1"/>
      <c r="N1329" s="1"/>
      <c r="O1329" s="1"/>
      <c r="P1329" s="1"/>
      <c r="Q1329" s="1"/>
      <c r="R1329" s="1" t="s">
        <v>1299</v>
      </c>
      <c r="S1329" s="2" t="s">
        <v>3913</v>
      </c>
      <c r="T1329" s="4" t="s">
        <v>3914</v>
      </c>
      <c r="X1329" t="str">
        <f t="shared" si="145"/>
        <v/>
      </c>
    </row>
    <row r="1330" spans="1:24" ht="14.25">
      <c r="A1330" s="1" t="str">
        <f t="shared" si="140"/>
        <v>6b731664</v>
      </c>
      <c r="B1330" s="3">
        <v>45560</v>
      </c>
      <c r="C1330" s="2" t="str">
        <f t="shared" si="141"/>
        <v>South</v>
      </c>
      <c r="D1330" s="4" t="str">
        <f t="shared" si="142"/>
        <v>Furniture</v>
      </c>
      <c r="E1330" s="1">
        <v>4482.0600000000004</v>
      </c>
      <c r="F1330" s="1">
        <v>28</v>
      </c>
      <c r="G1330" s="1">
        <v>15</v>
      </c>
      <c r="H1330" s="1">
        <v>616.22</v>
      </c>
      <c r="I1330">
        <f t="shared" si="143"/>
        <v>2496.4375124875119</v>
      </c>
      <c r="J1330">
        <f t="shared" si="144"/>
        <v>2498933.9499999993</v>
      </c>
      <c r="K1330" s="1">
        <f t="shared" si="146"/>
        <v>315.61</v>
      </c>
      <c r="L1330" s="1"/>
      <c r="M1330" s="1"/>
      <c r="N1330" s="1"/>
      <c r="O1330" s="1"/>
      <c r="P1330" s="1"/>
      <c r="Q1330" s="1"/>
      <c r="R1330" s="1" t="s">
        <v>1300</v>
      </c>
      <c r="S1330" s="2" t="s">
        <v>3913</v>
      </c>
      <c r="T1330" s="4" t="s">
        <v>535</v>
      </c>
      <c r="X1330" t="str">
        <f t="shared" si="145"/>
        <v/>
      </c>
    </row>
    <row r="1331" spans="1:24" ht="14.25">
      <c r="A1331" s="1" t="str">
        <f t="shared" si="140"/>
        <v>e9a93b50</v>
      </c>
      <c r="B1331" s="3">
        <v>45042</v>
      </c>
      <c r="C1331" s="2" t="str">
        <f t="shared" si="141"/>
        <v>East</v>
      </c>
      <c r="D1331" s="4" t="str">
        <f t="shared" si="142"/>
        <v>Furniture</v>
      </c>
      <c r="E1331" s="1">
        <v>2595.2399999999998</v>
      </c>
      <c r="F1331" s="1">
        <v>22</v>
      </c>
      <c r="G1331" s="1">
        <v>39</v>
      </c>
      <c r="H1331" s="1">
        <v>290.56</v>
      </c>
      <c r="I1331">
        <f t="shared" si="143"/>
        <v>2506.2477027027048</v>
      </c>
      <c r="J1331">
        <f t="shared" si="144"/>
        <v>2596472.620000002</v>
      </c>
      <c r="K1331" s="1">
        <f t="shared" si="146"/>
        <v>164.78</v>
      </c>
      <c r="L1331" s="1"/>
      <c r="M1331" s="1"/>
      <c r="N1331" s="1"/>
      <c r="O1331" s="1"/>
      <c r="P1331" s="1"/>
      <c r="Q1331" s="1"/>
      <c r="R1331" s="1" t="s">
        <v>1301</v>
      </c>
      <c r="S1331" s="2" t="s">
        <v>3912</v>
      </c>
      <c r="T1331" s="4" t="s">
        <v>535</v>
      </c>
      <c r="X1331" t="str">
        <f t="shared" si="145"/>
        <v/>
      </c>
    </row>
    <row r="1332" spans="1:24" ht="14.25">
      <c r="A1332" s="1" t="str">
        <f t="shared" si="140"/>
        <v>a30e2260</v>
      </c>
      <c r="B1332" s="3">
        <v>45161</v>
      </c>
      <c r="C1332" s="2" t="str">
        <f t="shared" si="141"/>
        <v>East</v>
      </c>
      <c r="D1332" s="4" t="str">
        <f t="shared" si="142"/>
        <v>Furniture</v>
      </c>
      <c r="E1332" s="1">
        <v>1244.47</v>
      </c>
      <c r="F1332" s="1">
        <v>3</v>
      </c>
      <c r="G1332" s="1">
        <v>18</v>
      </c>
      <c r="H1332" s="1">
        <v>1667.38</v>
      </c>
      <c r="I1332">
        <f t="shared" si="143"/>
        <v>2506.2477027027048</v>
      </c>
      <c r="J1332">
        <f t="shared" si="144"/>
        <v>2596472.620000002</v>
      </c>
      <c r="K1332" s="1">
        <f t="shared" si="146"/>
        <v>842.69</v>
      </c>
      <c r="L1332" s="1"/>
      <c r="M1332" s="1"/>
      <c r="N1332" s="1"/>
      <c r="O1332" s="1"/>
      <c r="P1332" s="1"/>
      <c r="Q1332" s="1"/>
      <c r="R1332" s="1" t="s">
        <v>1302</v>
      </c>
      <c r="S1332" s="2" t="s">
        <v>3912</v>
      </c>
      <c r="T1332" s="4" t="s">
        <v>535</v>
      </c>
      <c r="X1332" t="str">
        <f t="shared" si="145"/>
        <v/>
      </c>
    </row>
    <row r="1333" spans="1:24" ht="14.25">
      <c r="A1333" s="1" t="str">
        <f t="shared" si="140"/>
        <v>1ff9f136</v>
      </c>
      <c r="B1333" s="3">
        <v>45568</v>
      </c>
      <c r="C1333" s="2" t="str">
        <f t="shared" si="141"/>
        <v>East</v>
      </c>
      <c r="D1333" s="4" t="str">
        <f t="shared" si="142"/>
        <v>Furniture</v>
      </c>
      <c r="E1333" s="1">
        <v>2995.17</v>
      </c>
      <c r="F1333" s="1">
        <v>39</v>
      </c>
      <c r="G1333" s="1">
        <v>30</v>
      </c>
      <c r="H1333" s="1">
        <v>573.37</v>
      </c>
      <c r="I1333">
        <f t="shared" si="143"/>
        <v>2506.2477027027048</v>
      </c>
      <c r="J1333">
        <f t="shared" si="144"/>
        <v>2596472.620000002</v>
      </c>
      <c r="K1333" s="1">
        <f t="shared" si="146"/>
        <v>301.685</v>
      </c>
      <c r="L1333" s="1"/>
      <c r="M1333" s="1"/>
      <c r="N1333" s="1"/>
      <c r="O1333" s="1"/>
      <c r="P1333" s="1"/>
      <c r="Q1333" s="1"/>
      <c r="R1333" s="1" t="s">
        <v>1303</v>
      </c>
      <c r="S1333" s="2" t="s">
        <v>3912</v>
      </c>
      <c r="T1333" s="4" t="s">
        <v>535</v>
      </c>
      <c r="X1333" t="str">
        <f t="shared" si="145"/>
        <v/>
      </c>
    </row>
    <row r="1334" spans="1:24" ht="14.25">
      <c r="A1334" s="1" t="str">
        <f t="shared" si="140"/>
        <v>c33a8861</v>
      </c>
      <c r="B1334" s="3">
        <v>45465</v>
      </c>
      <c r="C1334" s="2" t="str">
        <f t="shared" si="141"/>
        <v>South</v>
      </c>
      <c r="D1334" s="4" t="str">
        <f t="shared" si="142"/>
        <v>Furniture</v>
      </c>
      <c r="E1334" s="1">
        <v>1812.35</v>
      </c>
      <c r="F1334" s="1">
        <v>20</v>
      </c>
      <c r="G1334" s="1">
        <v>34</v>
      </c>
      <c r="H1334" s="1">
        <v>880.06</v>
      </c>
      <c r="I1334">
        <f t="shared" si="143"/>
        <v>2496.4375124875119</v>
      </c>
      <c r="J1334">
        <f t="shared" si="144"/>
        <v>2498933.9499999993</v>
      </c>
      <c r="K1334" s="1">
        <f t="shared" si="146"/>
        <v>457.03</v>
      </c>
      <c r="L1334" s="1"/>
      <c r="M1334" s="1"/>
      <c r="N1334" s="1"/>
      <c r="O1334" s="1"/>
      <c r="P1334" s="1"/>
      <c r="Q1334" s="1"/>
      <c r="R1334" s="1" t="s">
        <v>1304</v>
      </c>
      <c r="S1334" s="2" t="s">
        <v>3913</v>
      </c>
      <c r="T1334" s="4" t="s">
        <v>535</v>
      </c>
      <c r="X1334" t="str">
        <f t="shared" si="145"/>
        <v/>
      </c>
    </row>
    <row r="1335" spans="1:24" ht="14.25">
      <c r="A1335" s="1" t="str">
        <f t="shared" si="140"/>
        <v>8bb9baa5</v>
      </c>
      <c r="B1335" s="3">
        <v>45448</v>
      </c>
      <c r="C1335" s="2" t="str">
        <f t="shared" si="141"/>
        <v>North</v>
      </c>
      <c r="D1335" s="4" t="str">
        <f t="shared" si="142"/>
        <v>Clothing</v>
      </c>
      <c r="E1335" s="1">
        <v>3919.74</v>
      </c>
      <c r="F1335" s="1">
        <v>38</v>
      </c>
      <c r="G1335" s="1">
        <v>32</v>
      </c>
      <c r="H1335" s="1">
        <v>811.54</v>
      </c>
      <c r="I1335">
        <f t="shared" si="143"/>
        <v>2571.1423225152107</v>
      </c>
      <c r="J1335">
        <f t="shared" si="144"/>
        <v>2535146.3299999977</v>
      </c>
      <c r="K1335" s="1">
        <f t="shared" si="146"/>
        <v>421.77</v>
      </c>
      <c r="L1335" s="1"/>
      <c r="M1335" s="1"/>
      <c r="N1335" s="1"/>
      <c r="O1335" s="1"/>
      <c r="P1335" s="1"/>
      <c r="Q1335" s="1"/>
      <c r="R1335" s="1" t="s">
        <v>1305</v>
      </c>
      <c r="S1335" s="2" t="s">
        <v>3910</v>
      </c>
      <c r="T1335" s="4" t="s">
        <v>1474</v>
      </c>
      <c r="X1335" t="str">
        <f t="shared" si="145"/>
        <v/>
      </c>
    </row>
    <row r="1336" spans="1:24" ht="14.25">
      <c r="A1336" s="1" t="str">
        <f t="shared" si="140"/>
        <v>88657436</v>
      </c>
      <c r="B1336" s="3">
        <v>45551</v>
      </c>
      <c r="C1336" s="2" t="str">
        <f t="shared" si="141"/>
        <v>West</v>
      </c>
      <c r="D1336" s="4" t="str">
        <f t="shared" si="142"/>
        <v>Sports</v>
      </c>
      <c r="E1336" s="1">
        <v>2097.15</v>
      </c>
      <c r="F1336" s="1">
        <v>25</v>
      </c>
      <c r="G1336" s="1">
        <v>5</v>
      </c>
      <c r="H1336" s="1">
        <v>500.01</v>
      </c>
      <c r="I1336">
        <f t="shared" si="143"/>
        <v>2537.5954861821929</v>
      </c>
      <c r="J1336">
        <f t="shared" si="144"/>
        <v>2479230.7900000024</v>
      </c>
      <c r="K1336" s="1">
        <f t="shared" si="146"/>
        <v>252.505</v>
      </c>
      <c r="L1336" s="1"/>
      <c r="M1336" s="1"/>
      <c r="N1336" s="1"/>
      <c r="O1336" s="1"/>
      <c r="P1336" s="1"/>
      <c r="Q1336" s="1"/>
      <c r="R1336" s="1">
        <v>88657436</v>
      </c>
      <c r="S1336" s="2" t="s">
        <v>959</v>
      </c>
      <c r="T1336" s="4" t="s">
        <v>3914</v>
      </c>
      <c r="X1336" t="str">
        <f t="shared" si="145"/>
        <v/>
      </c>
    </row>
    <row r="1337" spans="1:24" ht="14.25">
      <c r="A1337" s="1" t="str">
        <f t="shared" si="140"/>
        <v>6d52c59a</v>
      </c>
      <c r="B1337" s="3">
        <v>45221</v>
      </c>
      <c r="C1337" s="2" t="str">
        <f t="shared" si="141"/>
        <v>East</v>
      </c>
      <c r="D1337" s="4" t="str">
        <f t="shared" si="142"/>
        <v>Sports</v>
      </c>
      <c r="E1337" s="1">
        <v>3545.21</v>
      </c>
      <c r="F1337" s="1">
        <v>48</v>
      </c>
      <c r="G1337" s="1">
        <v>18</v>
      </c>
      <c r="H1337" s="1">
        <v>1506.67</v>
      </c>
      <c r="I1337">
        <f t="shared" si="143"/>
        <v>2506.2477027027048</v>
      </c>
      <c r="J1337">
        <f t="shared" si="144"/>
        <v>2596472.620000002</v>
      </c>
      <c r="K1337" s="1">
        <f t="shared" si="146"/>
        <v>762.33500000000004</v>
      </c>
      <c r="L1337" s="1"/>
      <c r="M1337" s="1"/>
      <c r="N1337" s="1"/>
      <c r="O1337" s="1"/>
      <c r="P1337" s="1"/>
      <c r="Q1337" s="1"/>
      <c r="R1337" s="1" t="s">
        <v>1306</v>
      </c>
      <c r="S1337" s="2" t="s">
        <v>3912</v>
      </c>
      <c r="T1337" s="4" t="s">
        <v>3914</v>
      </c>
      <c r="X1337" t="str">
        <f t="shared" si="145"/>
        <v/>
      </c>
    </row>
    <row r="1338" spans="1:24" ht="14.25">
      <c r="A1338" s="1" t="str">
        <f t="shared" si="140"/>
        <v>f76fbf52</v>
      </c>
      <c r="B1338" s="3">
        <v>45434</v>
      </c>
      <c r="C1338" s="2" t="str">
        <f t="shared" si="141"/>
        <v>West</v>
      </c>
      <c r="D1338" s="4" t="str">
        <f t="shared" si="142"/>
        <v>Clothing</v>
      </c>
      <c r="E1338" s="1">
        <v>4812.8100000000004</v>
      </c>
      <c r="F1338" s="1">
        <v>9</v>
      </c>
      <c r="G1338" s="1">
        <v>25</v>
      </c>
      <c r="H1338" s="1">
        <v>745.43</v>
      </c>
      <c r="I1338">
        <f t="shared" si="143"/>
        <v>2537.5954861821929</v>
      </c>
      <c r="J1338">
        <f t="shared" si="144"/>
        <v>2479230.7900000024</v>
      </c>
      <c r="K1338" s="1">
        <f t="shared" si="146"/>
        <v>385.21499999999997</v>
      </c>
      <c r="L1338" s="1"/>
      <c r="M1338" s="1"/>
      <c r="N1338" s="1"/>
      <c r="O1338" s="1"/>
      <c r="P1338" s="1"/>
      <c r="Q1338" s="1"/>
      <c r="R1338" s="1" t="s">
        <v>1307</v>
      </c>
      <c r="S1338" s="2" t="s">
        <v>959</v>
      </c>
      <c r="T1338" s="4" t="s">
        <v>1474</v>
      </c>
      <c r="X1338" t="str">
        <f t="shared" si="145"/>
        <v/>
      </c>
    </row>
    <row r="1339" spans="1:24" ht="14.25">
      <c r="A1339" s="1" t="str">
        <f t="shared" si="140"/>
        <v>3165310b</v>
      </c>
      <c r="B1339" s="3">
        <v>44917</v>
      </c>
      <c r="C1339" s="2" t="str">
        <f t="shared" si="141"/>
        <v>South</v>
      </c>
      <c r="D1339" s="4" t="str">
        <f t="shared" si="142"/>
        <v>Electronics</v>
      </c>
      <c r="E1339" s="1">
        <v>445.13</v>
      </c>
      <c r="F1339" s="1">
        <v>27</v>
      </c>
      <c r="G1339" s="1">
        <v>31</v>
      </c>
      <c r="H1339" s="1">
        <v>48.17</v>
      </c>
      <c r="I1339">
        <f t="shared" si="143"/>
        <v>2496.4375124875119</v>
      </c>
      <c r="J1339">
        <f t="shared" si="144"/>
        <v>2498933.9499999993</v>
      </c>
      <c r="K1339" s="1">
        <f t="shared" si="146"/>
        <v>39.585000000000001</v>
      </c>
      <c r="L1339" s="1"/>
      <c r="M1339" s="1"/>
      <c r="N1339" s="1"/>
      <c r="O1339" s="1"/>
      <c r="P1339" s="1"/>
      <c r="Q1339" s="1"/>
      <c r="R1339" s="1" t="s">
        <v>1308</v>
      </c>
      <c r="S1339" s="2" t="s">
        <v>3913</v>
      </c>
      <c r="T1339" s="4" t="s">
        <v>1222</v>
      </c>
      <c r="X1339" t="str">
        <f t="shared" si="145"/>
        <v/>
      </c>
    </row>
    <row r="1340" spans="1:24" ht="14.25">
      <c r="A1340" s="1" t="str">
        <f t="shared" si="140"/>
        <v>bade1b7e</v>
      </c>
      <c r="B1340" s="3">
        <v>45028</v>
      </c>
      <c r="C1340" s="2" t="str">
        <f t="shared" si="141"/>
        <v>North</v>
      </c>
      <c r="D1340" s="4" t="str">
        <f t="shared" si="142"/>
        <v>Groceries</v>
      </c>
      <c r="E1340" s="1">
        <v>2311.83</v>
      </c>
      <c r="F1340" s="1">
        <v>25</v>
      </c>
      <c r="G1340" s="1">
        <v>42</v>
      </c>
      <c r="H1340" s="1">
        <v>319.37</v>
      </c>
      <c r="I1340">
        <f t="shared" si="143"/>
        <v>2571.1423225152107</v>
      </c>
      <c r="J1340">
        <f t="shared" si="144"/>
        <v>2535146.3299999977</v>
      </c>
      <c r="K1340" s="1">
        <f t="shared" si="146"/>
        <v>180.685</v>
      </c>
      <c r="L1340" s="1"/>
      <c r="M1340" s="1"/>
      <c r="N1340" s="1"/>
      <c r="O1340" s="1"/>
      <c r="P1340" s="1"/>
      <c r="Q1340" s="1"/>
      <c r="R1340" s="1" t="s">
        <v>1309</v>
      </c>
      <c r="S1340" s="2" t="s">
        <v>3910</v>
      </c>
      <c r="T1340" s="4" t="s">
        <v>88</v>
      </c>
      <c r="X1340" t="str">
        <f t="shared" si="145"/>
        <v/>
      </c>
    </row>
    <row r="1341" spans="1:24" ht="14.25">
      <c r="A1341" s="1" t="str">
        <f t="shared" si="140"/>
        <v>0ff0b703</v>
      </c>
      <c r="B1341" s="3">
        <v>45583</v>
      </c>
      <c r="C1341" s="2" t="str">
        <f t="shared" si="141"/>
        <v>North</v>
      </c>
      <c r="D1341" s="4" t="str">
        <f t="shared" si="142"/>
        <v>Sports</v>
      </c>
      <c r="E1341" s="1">
        <v>4539.2</v>
      </c>
      <c r="F1341" s="1">
        <v>5</v>
      </c>
      <c r="G1341" s="1">
        <v>1</v>
      </c>
      <c r="H1341" s="1">
        <v>1965.88</v>
      </c>
      <c r="I1341">
        <f t="shared" si="143"/>
        <v>2571.1423225152107</v>
      </c>
      <c r="J1341">
        <f t="shared" si="144"/>
        <v>2535146.3299999977</v>
      </c>
      <c r="K1341" s="1">
        <f t="shared" si="146"/>
        <v>983.44</v>
      </c>
      <c r="L1341" s="1"/>
      <c r="M1341" s="1"/>
      <c r="N1341" s="1"/>
      <c r="O1341" s="1"/>
      <c r="P1341" s="1"/>
      <c r="Q1341" s="1"/>
      <c r="R1341" s="1" t="s">
        <v>1310</v>
      </c>
      <c r="S1341" s="2" t="s">
        <v>3910</v>
      </c>
      <c r="T1341" s="4" t="s">
        <v>3914</v>
      </c>
      <c r="X1341" t="str">
        <f t="shared" si="145"/>
        <v/>
      </c>
    </row>
    <row r="1342" spans="1:24" ht="14.25">
      <c r="A1342" s="1" t="str">
        <f t="shared" si="140"/>
        <v>09b2bfda</v>
      </c>
      <c r="B1342" s="3">
        <v>45017</v>
      </c>
      <c r="C1342" s="2" t="str">
        <f t="shared" si="141"/>
        <v>North</v>
      </c>
      <c r="D1342" s="4" t="str">
        <f t="shared" si="142"/>
        <v>Clothing</v>
      </c>
      <c r="E1342" s="1">
        <v>894.3</v>
      </c>
      <c r="F1342" s="1">
        <v>50</v>
      </c>
      <c r="G1342" s="1">
        <v>6</v>
      </c>
      <c r="H1342" s="1">
        <v>602.28</v>
      </c>
      <c r="I1342">
        <f t="shared" si="143"/>
        <v>2571.1423225152107</v>
      </c>
      <c r="J1342">
        <f t="shared" si="144"/>
        <v>2535146.3299999977</v>
      </c>
      <c r="K1342" s="1">
        <f t="shared" si="146"/>
        <v>304.14</v>
      </c>
      <c r="L1342" s="1"/>
      <c r="M1342" s="1"/>
      <c r="N1342" s="1"/>
      <c r="O1342" s="1"/>
      <c r="P1342" s="1"/>
      <c r="Q1342" s="1"/>
      <c r="R1342" s="1" t="s">
        <v>1311</v>
      </c>
      <c r="S1342" s="2" t="s">
        <v>3910</v>
      </c>
      <c r="T1342" s="4" t="s">
        <v>1474</v>
      </c>
      <c r="X1342" t="str">
        <f t="shared" si="145"/>
        <v/>
      </c>
    </row>
    <row r="1343" spans="1:24" ht="14.25">
      <c r="A1343" s="1" t="str">
        <f t="shared" si="140"/>
        <v>f7f7246e</v>
      </c>
      <c r="B1343" s="3">
        <v>45406</v>
      </c>
      <c r="C1343" s="2" t="str">
        <f t="shared" si="141"/>
        <v>North</v>
      </c>
      <c r="D1343" s="4" t="str">
        <f t="shared" si="142"/>
        <v>Groceries</v>
      </c>
      <c r="E1343" s="1">
        <v>4007.07</v>
      </c>
      <c r="F1343" s="1">
        <v>6</v>
      </c>
      <c r="G1343" s="1">
        <v>14</v>
      </c>
      <c r="H1343" s="1">
        <v>1953.09</v>
      </c>
      <c r="I1343">
        <f t="shared" si="143"/>
        <v>2571.1423225152107</v>
      </c>
      <c r="J1343">
        <f t="shared" si="144"/>
        <v>2535146.3299999977</v>
      </c>
      <c r="K1343" s="1">
        <f t="shared" si="146"/>
        <v>983.54499999999996</v>
      </c>
      <c r="L1343" s="1"/>
      <c r="M1343" s="1"/>
      <c r="N1343" s="1"/>
      <c r="O1343" s="1"/>
      <c r="P1343" s="1"/>
      <c r="Q1343" s="1"/>
      <c r="R1343" s="1" t="s">
        <v>1312</v>
      </c>
      <c r="S1343" s="2" t="s">
        <v>3910</v>
      </c>
      <c r="T1343" s="4" t="s">
        <v>88</v>
      </c>
      <c r="X1343" t="str">
        <f t="shared" si="145"/>
        <v/>
      </c>
    </row>
    <row r="1344" spans="1:24" ht="14.25">
      <c r="A1344" s="1" t="str">
        <f t="shared" si="140"/>
        <v>cf22d791</v>
      </c>
      <c r="B1344" s="3">
        <v>45092</v>
      </c>
      <c r="C1344" s="2" t="str">
        <f t="shared" si="141"/>
        <v>East</v>
      </c>
      <c r="D1344" s="4" t="str">
        <f t="shared" si="142"/>
        <v>Clothing</v>
      </c>
      <c r="E1344" s="1">
        <v>162.16</v>
      </c>
      <c r="F1344" s="1">
        <v>35</v>
      </c>
      <c r="G1344" s="1">
        <v>22</v>
      </c>
      <c r="H1344" s="1">
        <v>866.25</v>
      </c>
      <c r="I1344">
        <f t="shared" si="143"/>
        <v>2506.2477027027048</v>
      </c>
      <c r="J1344">
        <f t="shared" si="144"/>
        <v>2596472.620000002</v>
      </c>
      <c r="K1344" s="1">
        <f t="shared" si="146"/>
        <v>444.125</v>
      </c>
      <c r="L1344" s="1"/>
      <c r="M1344" s="1"/>
      <c r="N1344" s="1"/>
      <c r="O1344" s="1"/>
      <c r="P1344" s="1"/>
      <c r="Q1344" s="1"/>
      <c r="R1344" s="1" t="s">
        <v>1313</v>
      </c>
      <c r="S1344" s="2" t="s">
        <v>3912</v>
      </c>
      <c r="T1344" s="4" t="s">
        <v>1474</v>
      </c>
      <c r="X1344" t="str">
        <f t="shared" si="145"/>
        <v/>
      </c>
    </row>
    <row r="1345" spans="1:24" ht="14.25">
      <c r="A1345" s="1" t="str">
        <f t="shared" si="140"/>
        <v>8f91476a</v>
      </c>
      <c r="B1345" s="3">
        <v>45084</v>
      </c>
      <c r="C1345" s="2" t="str">
        <f t="shared" si="141"/>
        <v>West</v>
      </c>
      <c r="D1345" s="4" t="str">
        <f t="shared" si="142"/>
        <v>Clothing</v>
      </c>
      <c r="E1345" s="1">
        <v>2834.54</v>
      </c>
      <c r="F1345" s="1">
        <v>50</v>
      </c>
      <c r="G1345" s="1">
        <v>11</v>
      </c>
      <c r="H1345" s="1">
        <v>1820.27</v>
      </c>
      <c r="I1345">
        <f t="shared" si="143"/>
        <v>2537.5954861821929</v>
      </c>
      <c r="J1345">
        <f t="shared" si="144"/>
        <v>2479230.7900000024</v>
      </c>
      <c r="K1345" s="1">
        <f t="shared" si="146"/>
        <v>915.63499999999999</v>
      </c>
      <c r="L1345" s="1"/>
      <c r="M1345" s="1"/>
      <c r="N1345" s="1"/>
      <c r="O1345" s="1"/>
      <c r="P1345" s="1"/>
      <c r="Q1345" s="1"/>
      <c r="R1345" s="1" t="s">
        <v>1314</v>
      </c>
      <c r="S1345" s="2" t="s">
        <v>959</v>
      </c>
      <c r="T1345" s="4" t="s">
        <v>1474</v>
      </c>
      <c r="X1345" t="str">
        <f t="shared" si="145"/>
        <v/>
      </c>
    </row>
    <row r="1346" spans="1:24" ht="14.25">
      <c r="A1346" s="1" t="str">
        <f t="shared" ref="A1346:A1409" si="147">TRIM(R1346)</f>
        <v>fb16eb85</v>
      </c>
      <c r="B1346" s="3">
        <v>44983</v>
      </c>
      <c r="C1346" s="2" t="str">
        <f t="shared" ref="C1346:C1409" si="148">PROPER(TRIM(S1346))</f>
        <v>West</v>
      </c>
      <c r="D1346" s="4" t="str">
        <f t="shared" ref="D1346:D1409" si="149">PROPER(TRIM(SUBSTITUTE(T1346,"$","s")))</f>
        <v>Sports</v>
      </c>
      <c r="E1346" s="1">
        <v>4895.51</v>
      </c>
      <c r="F1346" s="1">
        <v>25</v>
      </c>
      <c r="G1346" s="1">
        <v>4</v>
      </c>
      <c r="H1346" s="1">
        <v>1365.78</v>
      </c>
      <c r="I1346">
        <f t="shared" ref="I1346:I1409" si="150">AVERAGEIFS(E:E,C:C,C1346)</f>
        <v>2537.5954861821929</v>
      </c>
      <c r="J1346">
        <f t="shared" ref="J1346:J1409" si="151">SUMIFS(E:E,C:C,C1346)</f>
        <v>2479230.7900000024</v>
      </c>
      <c r="K1346" s="1">
        <f t="shared" si="146"/>
        <v>684.89</v>
      </c>
      <c r="L1346" s="1"/>
      <c r="M1346" s="1"/>
      <c r="N1346" s="1"/>
      <c r="O1346" s="1"/>
      <c r="P1346" s="1"/>
      <c r="Q1346" s="1"/>
      <c r="R1346" s="1" t="s">
        <v>1315</v>
      </c>
      <c r="S1346" s="2" t="s">
        <v>959</v>
      </c>
      <c r="T1346" s="4" t="s">
        <v>3914</v>
      </c>
      <c r="X1346" t="str">
        <f t="shared" si="145"/>
        <v/>
      </c>
    </row>
    <row r="1347" spans="1:24" ht="14.25">
      <c r="A1347" s="1" t="str">
        <f t="shared" si="147"/>
        <v>82efa2a8</v>
      </c>
      <c r="B1347" s="3">
        <v>45343</v>
      </c>
      <c r="C1347" s="2" t="str">
        <f t="shared" si="148"/>
        <v>East</v>
      </c>
      <c r="D1347" s="4" t="str">
        <f t="shared" si="149"/>
        <v>Groceries</v>
      </c>
      <c r="E1347" s="1">
        <v>4540.3900000000003</v>
      </c>
      <c r="F1347" s="1">
        <v>28</v>
      </c>
      <c r="G1347" s="1">
        <v>36</v>
      </c>
      <c r="H1347" s="1">
        <v>433.01</v>
      </c>
      <c r="I1347">
        <f t="shared" si="150"/>
        <v>2506.2477027027048</v>
      </c>
      <c r="J1347">
        <f t="shared" si="151"/>
        <v>2596472.620000002</v>
      </c>
      <c r="K1347" s="1">
        <f t="shared" si="146"/>
        <v>234.505</v>
      </c>
      <c r="L1347" s="1"/>
      <c r="M1347" s="1"/>
      <c r="N1347" s="1"/>
      <c r="O1347" s="1"/>
      <c r="P1347" s="1"/>
      <c r="Q1347" s="1"/>
      <c r="R1347" s="1" t="s">
        <v>1316</v>
      </c>
      <c r="S1347" s="2" t="s">
        <v>3912</v>
      </c>
      <c r="T1347" s="4" t="s">
        <v>88</v>
      </c>
      <c r="X1347" t="str">
        <f t="shared" ref="X1347:X1410" si="152">SUBSTITUTE(SUBSTITUTE(W1347,"@",""),"#","")</f>
        <v/>
      </c>
    </row>
    <row r="1348" spans="1:24" ht="14.25">
      <c r="A1348" s="1" t="str">
        <f t="shared" si="147"/>
        <v>7709a1f8</v>
      </c>
      <c r="B1348" s="3">
        <v>45158</v>
      </c>
      <c r="C1348" s="2" t="str">
        <f t="shared" si="148"/>
        <v>East</v>
      </c>
      <c r="D1348" s="4" t="str">
        <f t="shared" si="149"/>
        <v>Sports</v>
      </c>
      <c r="E1348" s="1">
        <v>3100.8</v>
      </c>
      <c r="F1348" s="1">
        <v>43</v>
      </c>
      <c r="G1348" s="1">
        <v>17</v>
      </c>
      <c r="H1348" s="1">
        <v>487.45</v>
      </c>
      <c r="I1348">
        <f t="shared" si="150"/>
        <v>2506.2477027027048</v>
      </c>
      <c r="J1348">
        <f t="shared" si="151"/>
        <v>2596472.620000002</v>
      </c>
      <c r="K1348" s="1">
        <f t="shared" si="146"/>
        <v>252.22499999999999</v>
      </c>
      <c r="L1348" s="1"/>
      <c r="M1348" s="1"/>
      <c r="N1348" s="1"/>
      <c r="O1348" s="1"/>
      <c r="P1348" s="1"/>
      <c r="Q1348" s="1"/>
      <c r="R1348" s="1" t="s">
        <v>1317</v>
      </c>
      <c r="S1348" s="2" t="s">
        <v>3912</v>
      </c>
      <c r="T1348" s="4" t="s">
        <v>3914</v>
      </c>
      <c r="X1348" t="str">
        <f t="shared" si="152"/>
        <v/>
      </c>
    </row>
    <row r="1349" spans="1:24" ht="14.25">
      <c r="A1349" s="1" t="str">
        <f t="shared" si="147"/>
        <v>258bd88b</v>
      </c>
      <c r="B1349" s="3">
        <v>45472</v>
      </c>
      <c r="C1349" s="2" t="str">
        <f t="shared" si="148"/>
        <v>North</v>
      </c>
      <c r="D1349" s="4" t="str">
        <f t="shared" si="149"/>
        <v>Sports</v>
      </c>
      <c r="E1349" s="1">
        <v>3321.15</v>
      </c>
      <c r="F1349" s="1">
        <v>30</v>
      </c>
      <c r="G1349" s="1">
        <v>48</v>
      </c>
      <c r="H1349" s="1">
        <v>10.39</v>
      </c>
      <c r="I1349">
        <f t="shared" si="150"/>
        <v>2571.1423225152107</v>
      </c>
      <c r="J1349">
        <f t="shared" si="151"/>
        <v>2535146.3299999977</v>
      </c>
      <c r="K1349" s="1">
        <f t="shared" si="146"/>
        <v>29.195</v>
      </c>
      <c r="L1349" s="1"/>
      <c r="M1349" s="1"/>
      <c r="N1349" s="1"/>
      <c r="O1349" s="1"/>
      <c r="P1349" s="1"/>
      <c r="Q1349" s="1"/>
      <c r="R1349" s="1" t="s">
        <v>1318</v>
      </c>
      <c r="S1349" s="2" t="s">
        <v>3910</v>
      </c>
      <c r="T1349" s="4" t="s">
        <v>3914</v>
      </c>
      <c r="X1349" t="str">
        <f t="shared" si="152"/>
        <v/>
      </c>
    </row>
    <row r="1350" spans="1:24" ht="14.25">
      <c r="A1350" s="1" t="str">
        <f t="shared" si="147"/>
        <v>26cb9507</v>
      </c>
      <c r="B1350" s="3">
        <v>44992</v>
      </c>
      <c r="C1350" s="2" t="str">
        <f t="shared" si="148"/>
        <v>North</v>
      </c>
      <c r="D1350" s="4" t="str">
        <f t="shared" si="149"/>
        <v>Groceries</v>
      </c>
      <c r="E1350" s="1">
        <v>930.32</v>
      </c>
      <c r="F1350" s="1">
        <v>5</v>
      </c>
      <c r="G1350" s="1">
        <v>20</v>
      </c>
      <c r="H1350" s="1">
        <v>1945.72</v>
      </c>
      <c r="I1350">
        <f t="shared" si="150"/>
        <v>2571.1423225152107</v>
      </c>
      <c r="J1350">
        <f t="shared" si="151"/>
        <v>2535146.3299999977</v>
      </c>
      <c r="K1350" s="1">
        <f t="shared" ref="K1350:K1413" si="153">AVERAGE(G1350,H1350)</f>
        <v>982.86</v>
      </c>
      <c r="L1350" s="1"/>
      <c r="M1350" s="1"/>
      <c r="N1350" s="1"/>
      <c r="O1350" s="1"/>
      <c r="P1350" s="1"/>
      <c r="Q1350" s="1"/>
      <c r="R1350" s="1" t="s">
        <v>1319</v>
      </c>
      <c r="S1350" s="2" t="s">
        <v>3910</v>
      </c>
      <c r="T1350" s="4" t="s">
        <v>88</v>
      </c>
      <c r="X1350" t="str">
        <f t="shared" si="152"/>
        <v/>
      </c>
    </row>
    <row r="1351" spans="1:24" ht="14.25">
      <c r="A1351" s="1" t="str">
        <f t="shared" si="147"/>
        <v>1380589a</v>
      </c>
      <c r="B1351" s="3">
        <v>45299</v>
      </c>
      <c r="C1351" s="2" t="str">
        <f t="shared" si="148"/>
        <v>South</v>
      </c>
      <c r="D1351" s="4" t="str">
        <f t="shared" si="149"/>
        <v>Electronics</v>
      </c>
      <c r="E1351" s="1">
        <v>962.12</v>
      </c>
      <c r="F1351" s="1">
        <v>27</v>
      </c>
      <c r="G1351" s="1">
        <v>34</v>
      </c>
      <c r="H1351" s="1">
        <v>1823.22</v>
      </c>
      <c r="I1351">
        <f t="shared" si="150"/>
        <v>2496.4375124875119</v>
      </c>
      <c r="J1351">
        <f t="shared" si="151"/>
        <v>2498933.9499999993</v>
      </c>
      <c r="K1351" s="1">
        <f t="shared" si="153"/>
        <v>928.61</v>
      </c>
      <c r="L1351" s="1"/>
      <c r="M1351" s="1"/>
      <c r="N1351" s="1"/>
      <c r="O1351" s="1"/>
      <c r="P1351" s="1"/>
      <c r="Q1351" s="1"/>
      <c r="R1351" s="1" t="s">
        <v>1320</v>
      </c>
      <c r="S1351" s="2" t="s">
        <v>3913</v>
      </c>
      <c r="T1351" s="4" t="s">
        <v>1222</v>
      </c>
      <c r="X1351" t="str">
        <f t="shared" si="152"/>
        <v/>
      </c>
    </row>
    <row r="1352" spans="1:24" ht="14.25">
      <c r="A1352" s="1" t="str">
        <f t="shared" si="147"/>
        <v>2642a55c</v>
      </c>
      <c r="B1352" s="3">
        <v>44897</v>
      </c>
      <c r="C1352" s="2" t="str">
        <f t="shared" si="148"/>
        <v>West</v>
      </c>
      <c r="D1352" s="4" t="str">
        <f t="shared" si="149"/>
        <v>Clothing</v>
      </c>
      <c r="E1352" s="1">
        <v>1159.8699999999999</v>
      </c>
      <c r="F1352" s="1">
        <v>15</v>
      </c>
      <c r="G1352" s="1">
        <v>16</v>
      </c>
      <c r="H1352" s="1">
        <v>1918.66</v>
      </c>
      <c r="I1352">
        <f t="shared" si="150"/>
        <v>2537.5954861821929</v>
      </c>
      <c r="J1352">
        <f t="shared" si="151"/>
        <v>2479230.7900000024</v>
      </c>
      <c r="K1352" s="1">
        <f t="shared" si="153"/>
        <v>967.33</v>
      </c>
      <c r="L1352" s="1"/>
      <c r="M1352" s="1"/>
      <c r="N1352" s="1"/>
      <c r="O1352" s="1"/>
      <c r="P1352" s="1"/>
      <c r="Q1352" s="1"/>
      <c r="R1352" s="1" t="s">
        <v>1321</v>
      </c>
      <c r="S1352" s="2" t="s">
        <v>959</v>
      </c>
      <c r="T1352" s="4" t="s">
        <v>1474</v>
      </c>
      <c r="X1352" t="str">
        <f t="shared" si="152"/>
        <v/>
      </c>
    </row>
    <row r="1353" spans="1:24" ht="14.25">
      <c r="A1353" s="1" t="str">
        <f t="shared" si="147"/>
        <v>18fbb49d</v>
      </c>
      <c r="B1353" s="3">
        <v>44962</v>
      </c>
      <c r="C1353" s="2" t="str">
        <f t="shared" si="148"/>
        <v>East</v>
      </c>
      <c r="D1353" s="4" t="str">
        <f t="shared" si="149"/>
        <v>Sports</v>
      </c>
      <c r="E1353" s="1">
        <v>1068.48</v>
      </c>
      <c r="F1353" s="1">
        <v>36</v>
      </c>
      <c r="G1353" s="1">
        <v>23</v>
      </c>
      <c r="H1353" s="1">
        <v>133.88</v>
      </c>
      <c r="I1353">
        <f t="shared" si="150"/>
        <v>2506.2477027027048</v>
      </c>
      <c r="J1353">
        <f t="shared" si="151"/>
        <v>2596472.620000002</v>
      </c>
      <c r="K1353" s="1">
        <f t="shared" si="153"/>
        <v>78.44</v>
      </c>
      <c r="L1353" s="1"/>
      <c r="M1353" s="1"/>
      <c r="N1353" s="1"/>
      <c r="O1353" s="1"/>
      <c r="P1353" s="1"/>
      <c r="Q1353" s="1"/>
      <c r="R1353" s="1" t="s">
        <v>1322</v>
      </c>
      <c r="S1353" s="2" t="s">
        <v>3912</v>
      </c>
      <c r="T1353" s="4" t="s">
        <v>3914</v>
      </c>
      <c r="X1353" t="str">
        <f t="shared" si="152"/>
        <v/>
      </c>
    </row>
    <row r="1354" spans="1:24" ht="14.25">
      <c r="A1354" s="1" t="str">
        <f t="shared" si="147"/>
        <v>075e33a1</v>
      </c>
      <c r="B1354" s="3">
        <v>45039</v>
      </c>
      <c r="C1354" s="2" t="str">
        <f t="shared" si="148"/>
        <v>North</v>
      </c>
      <c r="D1354" s="4" t="str">
        <f t="shared" si="149"/>
        <v>Electronics</v>
      </c>
      <c r="E1354" s="1">
        <v>583.80999999999995</v>
      </c>
      <c r="F1354" s="1">
        <v>37</v>
      </c>
      <c r="G1354" s="1">
        <v>40</v>
      </c>
      <c r="H1354" s="1">
        <v>545.59</v>
      </c>
      <c r="I1354">
        <f t="shared" si="150"/>
        <v>2571.1423225152107</v>
      </c>
      <c r="J1354">
        <f t="shared" si="151"/>
        <v>2535146.3299999977</v>
      </c>
      <c r="K1354" s="1">
        <f t="shared" si="153"/>
        <v>292.79500000000002</v>
      </c>
      <c r="L1354" s="1"/>
      <c r="M1354" s="1"/>
      <c r="N1354" s="1"/>
      <c r="O1354" s="1"/>
      <c r="P1354" s="1"/>
      <c r="Q1354" s="1"/>
      <c r="R1354" s="1" t="s">
        <v>1323</v>
      </c>
      <c r="S1354" s="2" t="s">
        <v>3910</v>
      </c>
      <c r="T1354" s="4" t="s">
        <v>1222</v>
      </c>
      <c r="X1354" t="str">
        <f t="shared" si="152"/>
        <v/>
      </c>
    </row>
    <row r="1355" spans="1:24" ht="14.25">
      <c r="A1355" s="1" t="str">
        <f t="shared" si="147"/>
        <v>71434fca</v>
      </c>
      <c r="B1355" s="3">
        <v>44982</v>
      </c>
      <c r="C1355" s="2" t="str">
        <f t="shared" si="148"/>
        <v>West</v>
      </c>
      <c r="D1355" s="4" t="str">
        <f t="shared" si="149"/>
        <v>Furniture</v>
      </c>
      <c r="E1355" s="1">
        <v>2210.17</v>
      </c>
      <c r="F1355" s="1">
        <v>48</v>
      </c>
      <c r="G1355" s="1">
        <v>40</v>
      </c>
      <c r="H1355" s="1">
        <v>71.680000000000007</v>
      </c>
      <c r="I1355">
        <f t="shared" si="150"/>
        <v>2537.5954861821929</v>
      </c>
      <c r="J1355">
        <f t="shared" si="151"/>
        <v>2479230.7900000024</v>
      </c>
      <c r="K1355" s="1">
        <f t="shared" si="153"/>
        <v>55.84</v>
      </c>
      <c r="L1355" s="1"/>
      <c r="M1355" s="1"/>
      <c r="N1355" s="1"/>
      <c r="O1355" s="1"/>
      <c r="P1355" s="1"/>
      <c r="Q1355" s="1"/>
      <c r="R1355" s="1" t="s">
        <v>1324</v>
      </c>
      <c r="S1355" s="2" t="s">
        <v>959</v>
      </c>
      <c r="T1355" s="4" t="s">
        <v>535</v>
      </c>
      <c r="X1355" t="str">
        <f t="shared" si="152"/>
        <v/>
      </c>
    </row>
    <row r="1356" spans="1:24" ht="14.25">
      <c r="A1356" s="1" t="str">
        <f t="shared" si="147"/>
        <v>2525c7df</v>
      </c>
      <c r="B1356" s="3">
        <v>45068</v>
      </c>
      <c r="C1356" s="2" t="str">
        <f t="shared" si="148"/>
        <v>North</v>
      </c>
      <c r="D1356" s="4" t="str">
        <f t="shared" si="149"/>
        <v>Sports</v>
      </c>
      <c r="E1356" s="1">
        <v>3042.56</v>
      </c>
      <c r="F1356" s="1">
        <v>38</v>
      </c>
      <c r="G1356" s="1">
        <v>45</v>
      </c>
      <c r="H1356" s="1">
        <v>430.87</v>
      </c>
      <c r="I1356">
        <f t="shared" si="150"/>
        <v>2571.1423225152107</v>
      </c>
      <c r="J1356">
        <f t="shared" si="151"/>
        <v>2535146.3299999977</v>
      </c>
      <c r="K1356" s="1">
        <f t="shared" si="153"/>
        <v>237.935</v>
      </c>
      <c r="L1356" s="1"/>
      <c r="M1356" s="1"/>
      <c r="N1356" s="1"/>
      <c r="O1356" s="1"/>
      <c r="P1356" s="1"/>
      <c r="Q1356" s="1"/>
      <c r="R1356" s="1" t="s">
        <v>1325</v>
      </c>
      <c r="S1356" s="2" t="s">
        <v>3910</v>
      </c>
      <c r="T1356" s="4" t="s">
        <v>3914</v>
      </c>
      <c r="X1356" t="str">
        <f t="shared" si="152"/>
        <v/>
      </c>
    </row>
    <row r="1357" spans="1:24" ht="14.25">
      <c r="A1357" s="1" t="str">
        <f t="shared" si="147"/>
        <v>40734a0a</v>
      </c>
      <c r="B1357" s="3">
        <v>45388</v>
      </c>
      <c r="C1357" s="2" t="str">
        <f t="shared" si="148"/>
        <v>North</v>
      </c>
      <c r="D1357" s="4" t="str">
        <f t="shared" si="149"/>
        <v>Groceries</v>
      </c>
      <c r="E1357" s="1">
        <v>3336.91</v>
      </c>
      <c r="F1357" s="1">
        <v>26</v>
      </c>
      <c r="G1357" s="1">
        <v>47</v>
      </c>
      <c r="H1357" s="1">
        <v>1886.2</v>
      </c>
      <c r="I1357">
        <f t="shared" si="150"/>
        <v>2571.1423225152107</v>
      </c>
      <c r="J1357">
        <f t="shared" si="151"/>
        <v>2535146.3299999977</v>
      </c>
      <c r="K1357" s="1">
        <f t="shared" si="153"/>
        <v>966.6</v>
      </c>
      <c r="L1357" s="1"/>
      <c r="M1357" s="1"/>
      <c r="N1357" s="1"/>
      <c r="O1357" s="1"/>
      <c r="P1357" s="1"/>
      <c r="Q1357" s="1"/>
      <c r="R1357" s="1" t="s">
        <v>1326</v>
      </c>
      <c r="S1357" s="2" t="s">
        <v>3910</v>
      </c>
      <c r="T1357" s="4" t="s">
        <v>88</v>
      </c>
      <c r="X1357" t="str">
        <f t="shared" si="152"/>
        <v/>
      </c>
    </row>
    <row r="1358" spans="1:24" ht="14.25">
      <c r="A1358" s="1" t="str">
        <f t="shared" si="147"/>
        <v>cfd30e79</v>
      </c>
      <c r="B1358" s="3">
        <v>45152</v>
      </c>
      <c r="C1358" s="2" t="str">
        <f t="shared" si="148"/>
        <v>North</v>
      </c>
      <c r="D1358" s="4" t="str">
        <f t="shared" si="149"/>
        <v>Furniture</v>
      </c>
      <c r="E1358" s="1">
        <v>3099.52</v>
      </c>
      <c r="F1358" s="1">
        <v>38</v>
      </c>
      <c r="G1358" s="1">
        <v>27</v>
      </c>
      <c r="H1358" s="1">
        <v>1110.5</v>
      </c>
      <c r="I1358">
        <f t="shared" si="150"/>
        <v>2571.1423225152107</v>
      </c>
      <c r="J1358">
        <f t="shared" si="151"/>
        <v>2535146.3299999977</v>
      </c>
      <c r="K1358" s="1">
        <f t="shared" si="153"/>
        <v>568.75</v>
      </c>
      <c r="L1358" s="1"/>
      <c r="M1358" s="1"/>
      <c r="N1358" s="1"/>
      <c r="O1358" s="1"/>
      <c r="P1358" s="1"/>
      <c r="Q1358" s="1"/>
      <c r="R1358" s="1" t="s">
        <v>1327</v>
      </c>
      <c r="S1358" s="2" t="s">
        <v>3910</v>
      </c>
      <c r="T1358" s="4" t="s">
        <v>535</v>
      </c>
      <c r="X1358" t="str">
        <f t="shared" si="152"/>
        <v/>
      </c>
    </row>
    <row r="1359" spans="1:24" ht="14.25">
      <c r="A1359" s="1" t="str">
        <f t="shared" si="147"/>
        <v>c7023c27</v>
      </c>
      <c r="B1359" s="3">
        <v>45051</v>
      </c>
      <c r="C1359" s="2" t="str">
        <f t="shared" si="148"/>
        <v>North</v>
      </c>
      <c r="D1359" s="4" t="str">
        <f t="shared" si="149"/>
        <v>Sports</v>
      </c>
      <c r="E1359" s="1">
        <v>3022.82</v>
      </c>
      <c r="F1359" s="1">
        <v>21</v>
      </c>
      <c r="G1359" s="1">
        <v>37</v>
      </c>
      <c r="H1359" s="1">
        <v>1869.19</v>
      </c>
      <c r="I1359">
        <f t="shared" si="150"/>
        <v>2571.1423225152107</v>
      </c>
      <c r="J1359">
        <f t="shared" si="151"/>
        <v>2535146.3299999977</v>
      </c>
      <c r="K1359" s="1">
        <f t="shared" si="153"/>
        <v>953.09500000000003</v>
      </c>
      <c r="L1359" s="1"/>
      <c r="M1359" s="1"/>
      <c r="N1359" s="1"/>
      <c r="O1359" s="1"/>
      <c r="P1359" s="1"/>
      <c r="Q1359" s="1"/>
      <c r="R1359" s="1" t="s">
        <v>1328</v>
      </c>
      <c r="S1359" s="2" t="s">
        <v>3910</v>
      </c>
      <c r="T1359" s="4" t="s">
        <v>3914</v>
      </c>
      <c r="X1359" t="str">
        <f t="shared" si="152"/>
        <v/>
      </c>
    </row>
    <row r="1360" spans="1:24" ht="14.25">
      <c r="A1360" s="1" t="str">
        <f t="shared" si="147"/>
        <v>386936c0</v>
      </c>
      <c r="B1360" s="3">
        <v>45208</v>
      </c>
      <c r="C1360" s="2" t="str">
        <f t="shared" si="148"/>
        <v>South</v>
      </c>
      <c r="D1360" s="4" t="str">
        <f t="shared" si="149"/>
        <v>Sports</v>
      </c>
      <c r="E1360" s="1">
        <v>1549.27</v>
      </c>
      <c r="F1360" s="1">
        <v>40</v>
      </c>
      <c r="G1360" s="1">
        <v>33</v>
      </c>
      <c r="H1360" s="1">
        <v>1466.18</v>
      </c>
      <c r="I1360">
        <f t="shared" si="150"/>
        <v>2496.4375124875119</v>
      </c>
      <c r="J1360">
        <f t="shared" si="151"/>
        <v>2498933.9499999993</v>
      </c>
      <c r="K1360" s="1">
        <f t="shared" si="153"/>
        <v>749.59</v>
      </c>
      <c r="L1360" s="1"/>
      <c r="M1360" s="1"/>
      <c r="N1360" s="1"/>
      <c r="O1360" s="1"/>
      <c r="P1360" s="1"/>
      <c r="Q1360" s="1"/>
      <c r="R1360" s="1" t="s">
        <v>1329</v>
      </c>
      <c r="S1360" s="2" t="s">
        <v>3913</v>
      </c>
      <c r="T1360" s="4" t="s">
        <v>3914</v>
      </c>
      <c r="X1360" t="str">
        <f t="shared" si="152"/>
        <v/>
      </c>
    </row>
    <row r="1361" spans="1:24" ht="14.25">
      <c r="A1361" s="1" t="str">
        <f t="shared" si="147"/>
        <v>d1b82fe9</v>
      </c>
      <c r="B1361" s="3">
        <v>45472</v>
      </c>
      <c r="C1361" s="2" t="str">
        <f t="shared" si="148"/>
        <v>North</v>
      </c>
      <c r="D1361" s="4" t="str">
        <f t="shared" si="149"/>
        <v>Furniture</v>
      </c>
      <c r="E1361" s="1">
        <v>217.99</v>
      </c>
      <c r="F1361" s="1">
        <v>23</v>
      </c>
      <c r="G1361" s="1">
        <v>3</v>
      </c>
      <c r="H1361" s="1">
        <v>617.59</v>
      </c>
      <c r="I1361">
        <f t="shared" si="150"/>
        <v>2571.1423225152107</v>
      </c>
      <c r="J1361">
        <f t="shared" si="151"/>
        <v>2535146.3299999977</v>
      </c>
      <c r="K1361" s="1">
        <f t="shared" si="153"/>
        <v>310.29500000000002</v>
      </c>
      <c r="L1361" s="1"/>
      <c r="M1361" s="1"/>
      <c r="N1361" s="1"/>
      <c r="O1361" s="1"/>
      <c r="P1361" s="1"/>
      <c r="Q1361" s="1"/>
      <c r="R1361" s="1" t="s">
        <v>1330</v>
      </c>
      <c r="S1361" s="2" t="s">
        <v>3910</v>
      </c>
      <c r="T1361" s="4" t="s">
        <v>535</v>
      </c>
      <c r="X1361" t="str">
        <f t="shared" si="152"/>
        <v/>
      </c>
    </row>
    <row r="1362" spans="1:24" ht="14.25">
      <c r="A1362" s="1" t="str">
        <f t="shared" si="147"/>
        <v>aafae7dd</v>
      </c>
      <c r="B1362" s="3">
        <v>45413</v>
      </c>
      <c r="C1362" s="2" t="str">
        <f t="shared" si="148"/>
        <v>North</v>
      </c>
      <c r="D1362" s="4" t="str">
        <f t="shared" si="149"/>
        <v>Sports</v>
      </c>
      <c r="E1362" s="1">
        <v>2118.83</v>
      </c>
      <c r="F1362" s="1">
        <v>8</v>
      </c>
      <c r="G1362" s="1">
        <v>42</v>
      </c>
      <c r="H1362" s="1">
        <v>1488.45</v>
      </c>
      <c r="I1362">
        <f t="shared" si="150"/>
        <v>2571.1423225152107</v>
      </c>
      <c r="J1362">
        <f t="shared" si="151"/>
        <v>2535146.3299999977</v>
      </c>
      <c r="K1362" s="1">
        <f t="shared" si="153"/>
        <v>765.22500000000002</v>
      </c>
      <c r="L1362" s="1"/>
      <c r="M1362" s="1"/>
      <c r="N1362" s="1"/>
      <c r="O1362" s="1"/>
      <c r="P1362" s="1"/>
      <c r="Q1362" s="1"/>
      <c r="R1362" s="1" t="s">
        <v>1331</v>
      </c>
      <c r="S1362" s="2" t="s">
        <v>3910</v>
      </c>
      <c r="T1362" s="4" t="s">
        <v>3914</v>
      </c>
      <c r="X1362" t="str">
        <f t="shared" si="152"/>
        <v/>
      </c>
    </row>
    <row r="1363" spans="1:24" ht="14.25">
      <c r="A1363" s="1" t="str">
        <f t="shared" si="147"/>
        <v>2a5876b6</v>
      </c>
      <c r="B1363" s="3">
        <v>45081</v>
      </c>
      <c r="C1363" s="2" t="str">
        <f t="shared" si="148"/>
        <v>West</v>
      </c>
      <c r="D1363" s="4" t="str">
        <f t="shared" si="149"/>
        <v>Clothing</v>
      </c>
      <c r="E1363" s="1">
        <v>624.62</v>
      </c>
      <c r="F1363" s="1">
        <v>7</v>
      </c>
      <c r="G1363" s="1">
        <v>1</v>
      </c>
      <c r="H1363" s="1">
        <v>1657.73</v>
      </c>
      <c r="I1363">
        <f t="shared" si="150"/>
        <v>2537.5954861821929</v>
      </c>
      <c r="J1363">
        <f t="shared" si="151"/>
        <v>2479230.7900000024</v>
      </c>
      <c r="K1363" s="1">
        <f t="shared" si="153"/>
        <v>829.36500000000001</v>
      </c>
      <c r="L1363" s="1"/>
      <c r="M1363" s="1"/>
      <c r="N1363" s="1"/>
      <c r="O1363" s="1"/>
      <c r="P1363" s="1"/>
      <c r="Q1363" s="1"/>
      <c r="R1363" s="1" t="s">
        <v>1332</v>
      </c>
      <c r="S1363" s="2" t="s">
        <v>959</v>
      </c>
      <c r="T1363" s="4" t="s">
        <v>1474</v>
      </c>
      <c r="X1363" t="str">
        <f t="shared" si="152"/>
        <v/>
      </c>
    </row>
    <row r="1364" spans="1:24" ht="14.25">
      <c r="A1364" s="1" t="str">
        <f t="shared" si="147"/>
        <v>f77b83f3</v>
      </c>
      <c r="B1364" s="3">
        <v>45001</v>
      </c>
      <c r="C1364" s="2" t="str">
        <f t="shared" si="148"/>
        <v>South</v>
      </c>
      <c r="D1364" s="4" t="str">
        <f t="shared" si="149"/>
        <v>Groceries</v>
      </c>
      <c r="E1364" s="1">
        <v>1283.9100000000001</v>
      </c>
      <c r="F1364" s="1">
        <v>43</v>
      </c>
      <c r="G1364" s="1">
        <v>17</v>
      </c>
      <c r="H1364" s="1">
        <v>779.17</v>
      </c>
      <c r="I1364">
        <f t="shared" si="150"/>
        <v>2496.4375124875119</v>
      </c>
      <c r="J1364">
        <f t="shared" si="151"/>
        <v>2498933.9499999993</v>
      </c>
      <c r="K1364" s="1">
        <f t="shared" si="153"/>
        <v>398.08499999999998</v>
      </c>
      <c r="L1364" s="1"/>
      <c r="M1364" s="1"/>
      <c r="N1364" s="1"/>
      <c r="O1364" s="1"/>
      <c r="P1364" s="1"/>
      <c r="Q1364" s="1"/>
      <c r="R1364" s="1" t="s">
        <v>1333</v>
      </c>
      <c r="S1364" s="2" t="s">
        <v>3913</v>
      </c>
      <c r="T1364" s="4" t="s">
        <v>88</v>
      </c>
      <c r="X1364" t="str">
        <f t="shared" si="152"/>
        <v/>
      </c>
    </row>
    <row r="1365" spans="1:24" ht="14.25">
      <c r="A1365" s="1" t="str">
        <f t="shared" si="147"/>
        <v>41420708</v>
      </c>
      <c r="B1365" s="3">
        <v>45114</v>
      </c>
      <c r="C1365" s="2" t="str">
        <f t="shared" si="148"/>
        <v>West</v>
      </c>
      <c r="D1365" s="4" t="str">
        <f t="shared" si="149"/>
        <v>Sports</v>
      </c>
      <c r="E1365" s="1">
        <v>4463.93</v>
      </c>
      <c r="F1365" s="1">
        <v>45</v>
      </c>
      <c r="G1365" s="1">
        <v>4</v>
      </c>
      <c r="H1365" s="1">
        <v>1824.82</v>
      </c>
      <c r="I1365">
        <f t="shared" si="150"/>
        <v>2537.5954861821929</v>
      </c>
      <c r="J1365">
        <f t="shared" si="151"/>
        <v>2479230.7900000024</v>
      </c>
      <c r="K1365" s="1">
        <f t="shared" si="153"/>
        <v>914.41</v>
      </c>
      <c r="L1365" s="1"/>
      <c r="M1365" s="1"/>
      <c r="N1365" s="1"/>
      <c r="O1365" s="1"/>
      <c r="P1365" s="1"/>
      <c r="Q1365" s="1"/>
      <c r="R1365" s="1">
        <v>41420708</v>
      </c>
      <c r="S1365" s="2" t="s">
        <v>959</v>
      </c>
      <c r="T1365" s="4" t="s">
        <v>3914</v>
      </c>
      <c r="X1365" t="str">
        <f t="shared" si="152"/>
        <v/>
      </c>
    </row>
    <row r="1366" spans="1:24" ht="14.25">
      <c r="A1366" s="1" t="str">
        <f t="shared" si="147"/>
        <v>e68adb50</v>
      </c>
      <c r="B1366" s="3">
        <v>45044</v>
      </c>
      <c r="C1366" s="2" t="str">
        <f t="shared" si="148"/>
        <v>North</v>
      </c>
      <c r="D1366" s="4" t="str">
        <f t="shared" si="149"/>
        <v>Sports</v>
      </c>
      <c r="E1366" s="1">
        <v>726.18</v>
      </c>
      <c r="F1366" s="1">
        <v>8</v>
      </c>
      <c r="G1366" s="1">
        <v>28</v>
      </c>
      <c r="H1366" s="1">
        <v>30.92</v>
      </c>
      <c r="I1366">
        <f t="shared" si="150"/>
        <v>2571.1423225152107</v>
      </c>
      <c r="J1366">
        <f t="shared" si="151"/>
        <v>2535146.3299999977</v>
      </c>
      <c r="K1366" s="1">
        <f t="shared" si="153"/>
        <v>29.46</v>
      </c>
      <c r="L1366" s="1"/>
      <c r="M1366" s="1"/>
      <c r="N1366" s="1"/>
      <c r="O1366" s="1"/>
      <c r="P1366" s="1"/>
      <c r="Q1366" s="1"/>
      <c r="R1366" s="1" t="s">
        <v>1334</v>
      </c>
      <c r="S1366" s="2" t="s">
        <v>3910</v>
      </c>
      <c r="T1366" s="4" t="s">
        <v>3914</v>
      </c>
      <c r="X1366" t="str">
        <f t="shared" si="152"/>
        <v/>
      </c>
    </row>
    <row r="1367" spans="1:24" ht="14.25">
      <c r="A1367" s="1" t="str">
        <f t="shared" si="147"/>
        <v>dfba6a62</v>
      </c>
      <c r="B1367" s="3">
        <v>45280</v>
      </c>
      <c r="C1367" s="2" t="str">
        <f t="shared" si="148"/>
        <v>East</v>
      </c>
      <c r="D1367" s="4" t="str">
        <f t="shared" si="149"/>
        <v>Sports</v>
      </c>
      <c r="E1367" s="1">
        <v>2601.75</v>
      </c>
      <c r="F1367" s="1">
        <v>40</v>
      </c>
      <c r="G1367" s="1">
        <v>18</v>
      </c>
      <c r="H1367" s="1">
        <v>573.85</v>
      </c>
      <c r="I1367">
        <f t="shared" si="150"/>
        <v>2506.2477027027048</v>
      </c>
      <c r="J1367">
        <f t="shared" si="151"/>
        <v>2596472.620000002</v>
      </c>
      <c r="K1367" s="1">
        <f t="shared" si="153"/>
        <v>295.92500000000001</v>
      </c>
      <c r="L1367" s="1"/>
      <c r="M1367" s="1"/>
      <c r="N1367" s="1"/>
      <c r="O1367" s="1"/>
      <c r="P1367" s="1"/>
      <c r="Q1367" s="1"/>
      <c r="R1367" s="1" t="s">
        <v>1335</v>
      </c>
      <c r="S1367" s="2" t="s">
        <v>3912</v>
      </c>
      <c r="T1367" s="4" t="s">
        <v>3914</v>
      </c>
      <c r="X1367" t="str">
        <f t="shared" si="152"/>
        <v/>
      </c>
    </row>
    <row r="1368" spans="1:24" ht="14.25">
      <c r="A1368" s="1" t="str">
        <f t="shared" si="147"/>
        <v>87174708</v>
      </c>
      <c r="B1368" s="3">
        <v>44901</v>
      </c>
      <c r="C1368" s="2" t="str">
        <f t="shared" si="148"/>
        <v>West</v>
      </c>
      <c r="D1368" s="4" t="str">
        <f t="shared" si="149"/>
        <v>Electronics</v>
      </c>
      <c r="E1368" s="1">
        <v>1691.05</v>
      </c>
      <c r="F1368" s="1">
        <v>35</v>
      </c>
      <c r="G1368" s="1">
        <v>8</v>
      </c>
      <c r="H1368" s="1">
        <v>1579.94</v>
      </c>
      <c r="I1368">
        <f t="shared" si="150"/>
        <v>2537.5954861821929</v>
      </c>
      <c r="J1368">
        <f t="shared" si="151"/>
        <v>2479230.7900000024</v>
      </c>
      <c r="K1368" s="1">
        <f t="shared" si="153"/>
        <v>793.97</v>
      </c>
      <c r="L1368" s="1"/>
      <c r="M1368" s="1"/>
      <c r="N1368" s="1"/>
      <c r="O1368" s="1"/>
      <c r="P1368" s="1"/>
      <c r="Q1368" s="1"/>
      <c r="R1368" s="1">
        <v>87174708</v>
      </c>
      <c r="S1368" s="2" t="s">
        <v>959</v>
      </c>
      <c r="T1368" s="4" t="s">
        <v>1222</v>
      </c>
      <c r="X1368" t="str">
        <f t="shared" si="152"/>
        <v/>
      </c>
    </row>
    <row r="1369" spans="1:24" ht="14.25">
      <c r="A1369" s="1" t="str">
        <f t="shared" si="147"/>
        <v>8b8c7b89</v>
      </c>
      <c r="B1369" s="3">
        <v>45184</v>
      </c>
      <c r="C1369" s="2" t="str">
        <f t="shared" si="148"/>
        <v>West</v>
      </c>
      <c r="D1369" s="4" t="str">
        <f t="shared" si="149"/>
        <v>Sports</v>
      </c>
      <c r="E1369" s="1">
        <v>4995.0600000000004</v>
      </c>
      <c r="F1369" s="1">
        <v>34</v>
      </c>
      <c r="G1369" s="1">
        <v>14</v>
      </c>
      <c r="H1369" s="1">
        <v>1761.55</v>
      </c>
      <c r="I1369">
        <f t="shared" si="150"/>
        <v>2537.5954861821929</v>
      </c>
      <c r="J1369">
        <f t="shared" si="151"/>
        <v>2479230.7900000024</v>
      </c>
      <c r="K1369" s="1">
        <f t="shared" si="153"/>
        <v>887.77499999999998</v>
      </c>
      <c r="L1369" s="1"/>
      <c r="M1369" s="1"/>
      <c r="N1369" s="1"/>
      <c r="O1369" s="1"/>
      <c r="P1369" s="1"/>
      <c r="Q1369" s="1"/>
      <c r="R1369" s="1" t="s">
        <v>1336</v>
      </c>
      <c r="S1369" s="2" t="s">
        <v>959</v>
      </c>
      <c r="T1369" s="4" t="s">
        <v>3914</v>
      </c>
      <c r="X1369" t="str">
        <f t="shared" si="152"/>
        <v/>
      </c>
    </row>
    <row r="1370" spans="1:24" ht="14.25">
      <c r="A1370" s="1" t="str">
        <f t="shared" si="147"/>
        <v>4eec06b4</v>
      </c>
      <c r="B1370" s="3">
        <v>45527</v>
      </c>
      <c r="C1370" s="2" t="str">
        <f t="shared" si="148"/>
        <v>West</v>
      </c>
      <c r="D1370" s="4" t="str">
        <f t="shared" si="149"/>
        <v>Groceries</v>
      </c>
      <c r="E1370" s="1">
        <v>761.65</v>
      </c>
      <c r="F1370" s="1">
        <v>50</v>
      </c>
      <c r="G1370" s="1">
        <v>12</v>
      </c>
      <c r="H1370" s="1">
        <v>1074.04</v>
      </c>
      <c r="I1370">
        <f t="shared" si="150"/>
        <v>2537.5954861821929</v>
      </c>
      <c r="J1370">
        <f t="shared" si="151"/>
        <v>2479230.7900000024</v>
      </c>
      <c r="K1370" s="1">
        <f t="shared" si="153"/>
        <v>543.02</v>
      </c>
      <c r="L1370" s="1"/>
      <c r="M1370" s="1"/>
      <c r="N1370" s="1"/>
      <c r="O1370" s="1"/>
      <c r="P1370" s="1"/>
      <c r="Q1370" s="1"/>
      <c r="R1370" s="1" t="s">
        <v>1337</v>
      </c>
      <c r="S1370" s="2" t="s">
        <v>959</v>
      </c>
      <c r="T1370" s="4" t="s">
        <v>88</v>
      </c>
      <c r="X1370" t="str">
        <f t="shared" si="152"/>
        <v/>
      </c>
    </row>
    <row r="1371" spans="1:24" ht="14.25">
      <c r="A1371" s="1" t="str">
        <f t="shared" si="147"/>
        <v>0e124a37</v>
      </c>
      <c r="B1371" s="3">
        <v>45193</v>
      </c>
      <c r="C1371" s="2" t="str">
        <f t="shared" si="148"/>
        <v>East</v>
      </c>
      <c r="D1371" s="4" t="str">
        <f t="shared" si="149"/>
        <v>Clothing</v>
      </c>
      <c r="E1371" s="1">
        <v>4482.95</v>
      </c>
      <c r="F1371" s="1">
        <v>40</v>
      </c>
      <c r="G1371" s="1">
        <v>12</v>
      </c>
      <c r="H1371" s="1">
        <v>1729.21</v>
      </c>
      <c r="I1371">
        <f t="shared" si="150"/>
        <v>2506.2477027027048</v>
      </c>
      <c r="J1371">
        <f t="shared" si="151"/>
        <v>2596472.620000002</v>
      </c>
      <c r="K1371" s="1">
        <f t="shared" si="153"/>
        <v>870.60500000000002</v>
      </c>
      <c r="L1371" s="1"/>
      <c r="M1371" s="1"/>
      <c r="N1371" s="1"/>
      <c r="O1371" s="1"/>
      <c r="P1371" s="1"/>
      <c r="Q1371" s="1"/>
      <c r="R1371" s="1" t="s">
        <v>1338</v>
      </c>
      <c r="S1371" s="2" t="s">
        <v>3912</v>
      </c>
      <c r="T1371" s="4" t="s">
        <v>1474</v>
      </c>
      <c r="X1371" t="str">
        <f t="shared" si="152"/>
        <v/>
      </c>
    </row>
    <row r="1372" spans="1:24" ht="14.25">
      <c r="A1372" s="1" t="str">
        <f t="shared" si="147"/>
        <v>75184046</v>
      </c>
      <c r="B1372" s="3">
        <v>45579</v>
      </c>
      <c r="C1372" s="2" t="str">
        <f t="shared" si="148"/>
        <v>East</v>
      </c>
      <c r="D1372" s="4" t="str">
        <f t="shared" si="149"/>
        <v>Sports</v>
      </c>
      <c r="E1372" s="1">
        <v>340.36</v>
      </c>
      <c r="F1372" s="1">
        <v>46</v>
      </c>
      <c r="G1372" s="1">
        <v>36</v>
      </c>
      <c r="H1372" s="1">
        <v>947.13</v>
      </c>
      <c r="I1372">
        <f t="shared" si="150"/>
        <v>2506.2477027027048</v>
      </c>
      <c r="J1372">
        <f t="shared" si="151"/>
        <v>2596472.620000002</v>
      </c>
      <c r="K1372" s="1">
        <f t="shared" si="153"/>
        <v>491.565</v>
      </c>
      <c r="L1372" s="1"/>
      <c r="M1372" s="1"/>
      <c r="N1372" s="1"/>
      <c r="O1372" s="1"/>
      <c r="P1372" s="1"/>
      <c r="Q1372" s="1"/>
      <c r="R1372" s="1">
        <v>75184046</v>
      </c>
      <c r="S1372" s="2" t="s">
        <v>3912</v>
      </c>
      <c r="T1372" s="4" t="s">
        <v>3914</v>
      </c>
      <c r="X1372" t="str">
        <f t="shared" si="152"/>
        <v/>
      </c>
    </row>
    <row r="1373" spans="1:24" ht="14.25">
      <c r="A1373" s="1" t="str">
        <f t="shared" si="147"/>
        <v>341da5f3</v>
      </c>
      <c r="B1373" s="3">
        <v>45135</v>
      </c>
      <c r="C1373" s="2" t="str">
        <f t="shared" si="148"/>
        <v>East</v>
      </c>
      <c r="D1373" s="4" t="str">
        <f t="shared" si="149"/>
        <v>Clothing</v>
      </c>
      <c r="E1373" s="1">
        <v>1844.09</v>
      </c>
      <c r="F1373" s="1">
        <v>8</v>
      </c>
      <c r="G1373" s="1">
        <v>50</v>
      </c>
      <c r="H1373" s="1">
        <v>822.24</v>
      </c>
      <c r="I1373">
        <f t="shared" si="150"/>
        <v>2506.2477027027048</v>
      </c>
      <c r="J1373">
        <f t="shared" si="151"/>
        <v>2596472.620000002</v>
      </c>
      <c r="K1373" s="1">
        <f t="shared" si="153"/>
        <v>436.12</v>
      </c>
      <c r="L1373" s="1"/>
      <c r="M1373" s="1"/>
      <c r="N1373" s="1"/>
      <c r="O1373" s="1"/>
      <c r="P1373" s="1"/>
      <c r="Q1373" s="1"/>
      <c r="R1373" s="1" t="s">
        <v>1339</v>
      </c>
      <c r="S1373" s="2" t="s">
        <v>3912</v>
      </c>
      <c r="T1373" s="4" t="s">
        <v>1474</v>
      </c>
      <c r="X1373" t="str">
        <f t="shared" si="152"/>
        <v/>
      </c>
    </row>
    <row r="1374" spans="1:24" ht="14.25">
      <c r="A1374" s="1" t="str">
        <f t="shared" si="147"/>
        <v>86d29590</v>
      </c>
      <c r="B1374" s="3">
        <v>45476</v>
      </c>
      <c r="C1374" s="2" t="str">
        <f t="shared" si="148"/>
        <v>East</v>
      </c>
      <c r="D1374" s="4" t="str">
        <f t="shared" si="149"/>
        <v>Groceries</v>
      </c>
      <c r="E1374" s="1">
        <v>2397.1</v>
      </c>
      <c r="F1374" s="1">
        <v>14</v>
      </c>
      <c r="G1374" s="1">
        <v>39</v>
      </c>
      <c r="H1374" s="1">
        <v>1832.21</v>
      </c>
      <c r="I1374">
        <f t="shared" si="150"/>
        <v>2506.2477027027048</v>
      </c>
      <c r="J1374">
        <f t="shared" si="151"/>
        <v>2596472.620000002</v>
      </c>
      <c r="K1374" s="1">
        <f t="shared" si="153"/>
        <v>935.60500000000002</v>
      </c>
      <c r="L1374" s="1"/>
      <c r="M1374" s="1"/>
      <c r="N1374" s="1"/>
      <c r="O1374" s="1"/>
      <c r="P1374" s="1"/>
      <c r="Q1374" s="1"/>
      <c r="R1374" s="1" t="s">
        <v>1340</v>
      </c>
      <c r="S1374" s="2" t="s">
        <v>3912</v>
      </c>
      <c r="T1374" s="4" t="s">
        <v>88</v>
      </c>
      <c r="X1374" t="str">
        <f t="shared" si="152"/>
        <v/>
      </c>
    </row>
    <row r="1375" spans="1:24" ht="14.25">
      <c r="A1375" s="1" t="str">
        <f t="shared" si="147"/>
        <v>3c227213</v>
      </c>
      <c r="B1375" s="3">
        <v>45411</v>
      </c>
      <c r="C1375" s="2" t="str">
        <f t="shared" si="148"/>
        <v>North</v>
      </c>
      <c r="D1375" s="4" t="str">
        <f t="shared" si="149"/>
        <v>Electronics</v>
      </c>
      <c r="E1375" s="1">
        <v>2045.12</v>
      </c>
      <c r="F1375" s="1">
        <v>15</v>
      </c>
      <c r="G1375" s="1">
        <v>41</v>
      </c>
      <c r="H1375" s="1">
        <v>1499.48</v>
      </c>
      <c r="I1375">
        <f t="shared" si="150"/>
        <v>2571.1423225152107</v>
      </c>
      <c r="J1375">
        <f t="shared" si="151"/>
        <v>2535146.3299999977</v>
      </c>
      <c r="K1375" s="1">
        <f t="shared" si="153"/>
        <v>770.24</v>
      </c>
      <c r="L1375" s="1"/>
      <c r="M1375" s="1"/>
      <c r="N1375" s="1"/>
      <c r="O1375" s="1"/>
      <c r="P1375" s="1"/>
      <c r="Q1375" s="1"/>
      <c r="R1375" s="1" t="s">
        <v>1341</v>
      </c>
      <c r="S1375" s="2" t="s">
        <v>3910</v>
      </c>
      <c r="T1375" s="4" t="s">
        <v>1222</v>
      </c>
      <c r="X1375" t="str">
        <f t="shared" si="152"/>
        <v/>
      </c>
    </row>
    <row r="1376" spans="1:24" ht="14.25">
      <c r="A1376" s="1" t="str">
        <f t="shared" si="147"/>
        <v>7cd77c3c</v>
      </c>
      <c r="B1376" s="3">
        <v>45248</v>
      </c>
      <c r="C1376" s="2" t="str">
        <f t="shared" si="148"/>
        <v>South</v>
      </c>
      <c r="D1376" s="4" t="str">
        <f t="shared" si="149"/>
        <v>Furniture</v>
      </c>
      <c r="E1376" s="1">
        <v>922.41</v>
      </c>
      <c r="F1376" s="1">
        <v>20</v>
      </c>
      <c r="G1376" s="1">
        <v>25</v>
      </c>
      <c r="H1376" s="1">
        <v>156.44999999999999</v>
      </c>
      <c r="I1376">
        <f t="shared" si="150"/>
        <v>2496.4375124875119</v>
      </c>
      <c r="J1376">
        <f t="shared" si="151"/>
        <v>2498933.9499999993</v>
      </c>
      <c r="K1376" s="1">
        <f t="shared" si="153"/>
        <v>90.724999999999994</v>
      </c>
      <c r="L1376" s="1"/>
      <c r="M1376" s="1"/>
      <c r="N1376" s="1"/>
      <c r="O1376" s="1"/>
      <c r="P1376" s="1"/>
      <c r="Q1376" s="1"/>
      <c r="R1376" s="1" t="s">
        <v>1342</v>
      </c>
      <c r="S1376" s="2" t="s">
        <v>3913</v>
      </c>
      <c r="T1376" s="4" t="s">
        <v>535</v>
      </c>
      <c r="X1376" t="str">
        <f t="shared" si="152"/>
        <v/>
      </c>
    </row>
    <row r="1377" spans="1:24" ht="14.25">
      <c r="A1377" s="1" t="str">
        <f t="shared" si="147"/>
        <v>83ff856c</v>
      </c>
      <c r="B1377" s="3">
        <v>45595</v>
      </c>
      <c r="C1377" s="2" t="str">
        <f t="shared" si="148"/>
        <v>North</v>
      </c>
      <c r="D1377" s="4" t="str">
        <f t="shared" si="149"/>
        <v>Electronics</v>
      </c>
      <c r="E1377" s="1">
        <v>4698.01</v>
      </c>
      <c r="F1377" s="1">
        <v>48</v>
      </c>
      <c r="G1377" s="1">
        <v>41</v>
      </c>
      <c r="H1377" s="1">
        <v>762.97</v>
      </c>
      <c r="I1377">
        <f t="shared" si="150"/>
        <v>2571.1423225152107</v>
      </c>
      <c r="J1377">
        <f t="shared" si="151"/>
        <v>2535146.3299999977</v>
      </c>
      <c r="K1377" s="1">
        <f t="shared" si="153"/>
        <v>401.98500000000001</v>
      </c>
      <c r="L1377" s="1"/>
      <c r="M1377" s="1"/>
      <c r="N1377" s="1"/>
      <c r="O1377" s="1"/>
      <c r="P1377" s="1"/>
      <c r="Q1377" s="1"/>
      <c r="R1377" s="1" t="s">
        <v>1343</v>
      </c>
      <c r="S1377" s="2" t="s">
        <v>3910</v>
      </c>
      <c r="T1377" s="4" t="s">
        <v>1222</v>
      </c>
      <c r="X1377" t="str">
        <f t="shared" si="152"/>
        <v/>
      </c>
    </row>
    <row r="1378" spans="1:24" ht="14.25">
      <c r="A1378" s="1" t="str">
        <f t="shared" si="147"/>
        <v>bebeff1f</v>
      </c>
      <c r="B1378" s="3">
        <v>45410</v>
      </c>
      <c r="C1378" s="2" t="str">
        <f t="shared" si="148"/>
        <v>West</v>
      </c>
      <c r="D1378" s="4" t="str">
        <f t="shared" si="149"/>
        <v>Groceries</v>
      </c>
      <c r="E1378" s="1">
        <v>4794.17</v>
      </c>
      <c r="F1378" s="1">
        <v>36</v>
      </c>
      <c r="G1378" s="1">
        <v>34</v>
      </c>
      <c r="H1378" s="1">
        <v>647.94000000000005</v>
      </c>
      <c r="I1378">
        <f t="shared" si="150"/>
        <v>2537.5954861821929</v>
      </c>
      <c r="J1378">
        <f t="shared" si="151"/>
        <v>2479230.7900000024</v>
      </c>
      <c r="K1378" s="1">
        <f t="shared" si="153"/>
        <v>340.97</v>
      </c>
      <c r="L1378" s="1"/>
      <c r="M1378" s="1"/>
      <c r="N1378" s="1"/>
      <c r="O1378" s="1"/>
      <c r="P1378" s="1"/>
      <c r="Q1378" s="1"/>
      <c r="R1378" s="1" t="s">
        <v>1344</v>
      </c>
      <c r="S1378" s="2" t="s">
        <v>959</v>
      </c>
      <c r="T1378" s="4" t="s">
        <v>88</v>
      </c>
      <c r="X1378" t="str">
        <f t="shared" si="152"/>
        <v/>
      </c>
    </row>
    <row r="1379" spans="1:24" ht="14.25">
      <c r="A1379" s="1" t="str">
        <f t="shared" si="147"/>
        <v>7cd82c57</v>
      </c>
      <c r="B1379" s="3">
        <v>45588</v>
      </c>
      <c r="C1379" s="2" t="str">
        <f t="shared" si="148"/>
        <v>East</v>
      </c>
      <c r="D1379" s="4" t="str">
        <f t="shared" si="149"/>
        <v>Furniture</v>
      </c>
      <c r="E1379" s="1">
        <v>2007.74</v>
      </c>
      <c r="F1379" s="1">
        <v>10</v>
      </c>
      <c r="G1379" s="1">
        <v>47</v>
      </c>
      <c r="H1379" s="1">
        <v>490.49</v>
      </c>
      <c r="I1379">
        <f t="shared" si="150"/>
        <v>2506.2477027027048</v>
      </c>
      <c r="J1379">
        <f t="shared" si="151"/>
        <v>2596472.620000002</v>
      </c>
      <c r="K1379" s="1">
        <f t="shared" si="153"/>
        <v>268.745</v>
      </c>
      <c r="L1379" s="1"/>
      <c r="M1379" s="1"/>
      <c r="N1379" s="1"/>
      <c r="O1379" s="1"/>
      <c r="P1379" s="1"/>
      <c r="Q1379" s="1"/>
      <c r="R1379" s="1" t="s">
        <v>1345</v>
      </c>
      <c r="S1379" s="2" t="s">
        <v>3912</v>
      </c>
      <c r="T1379" s="4" t="s">
        <v>535</v>
      </c>
      <c r="X1379" t="str">
        <f t="shared" si="152"/>
        <v/>
      </c>
    </row>
    <row r="1380" spans="1:24" ht="14.25">
      <c r="A1380" s="1" t="str">
        <f t="shared" si="147"/>
        <v>5ee91ca0</v>
      </c>
      <c r="B1380" s="3">
        <v>45201</v>
      </c>
      <c r="C1380" s="2" t="str">
        <f t="shared" si="148"/>
        <v>West</v>
      </c>
      <c r="D1380" s="4" t="str">
        <f t="shared" si="149"/>
        <v>Clothing</v>
      </c>
      <c r="E1380" s="1">
        <v>4209.5</v>
      </c>
      <c r="F1380" s="1">
        <v>12</v>
      </c>
      <c r="G1380" s="1">
        <v>37</v>
      </c>
      <c r="H1380" s="1">
        <v>1529.14</v>
      </c>
      <c r="I1380">
        <f t="shared" si="150"/>
        <v>2537.5954861821929</v>
      </c>
      <c r="J1380">
        <f t="shared" si="151"/>
        <v>2479230.7900000024</v>
      </c>
      <c r="K1380" s="1">
        <f t="shared" si="153"/>
        <v>783.07</v>
      </c>
      <c r="L1380" s="1"/>
      <c r="M1380" s="1"/>
      <c r="N1380" s="1"/>
      <c r="O1380" s="1"/>
      <c r="P1380" s="1"/>
      <c r="Q1380" s="1"/>
      <c r="R1380" s="1" t="s">
        <v>1346</v>
      </c>
      <c r="S1380" s="2" t="s">
        <v>959</v>
      </c>
      <c r="T1380" s="4" t="s">
        <v>1474</v>
      </c>
      <c r="X1380" t="str">
        <f t="shared" si="152"/>
        <v/>
      </c>
    </row>
    <row r="1381" spans="1:24" ht="14.25">
      <c r="A1381" s="1" t="str">
        <f t="shared" si="147"/>
        <v>b0c438cf</v>
      </c>
      <c r="B1381" s="3">
        <v>45495</v>
      </c>
      <c r="C1381" s="2" t="str">
        <f t="shared" si="148"/>
        <v>East</v>
      </c>
      <c r="D1381" s="4" t="str">
        <f t="shared" si="149"/>
        <v>Clothing</v>
      </c>
      <c r="E1381" s="1">
        <v>1167.98</v>
      </c>
      <c r="F1381" s="1">
        <v>21</v>
      </c>
      <c r="G1381" s="1">
        <v>34</v>
      </c>
      <c r="H1381" s="1">
        <v>1923.05</v>
      </c>
      <c r="I1381">
        <f t="shared" si="150"/>
        <v>2506.2477027027048</v>
      </c>
      <c r="J1381">
        <f t="shared" si="151"/>
        <v>2596472.620000002</v>
      </c>
      <c r="K1381" s="1">
        <f t="shared" si="153"/>
        <v>978.52499999999998</v>
      </c>
      <c r="L1381" s="1"/>
      <c r="M1381" s="1"/>
      <c r="N1381" s="1"/>
      <c r="O1381" s="1"/>
      <c r="P1381" s="1"/>
      <c r="Q1381" s="1"/>
      <c r="R1381" s="1" t="s">
        <v>1347</v>
      </c>
      <c r="S1381" s="2" t="s">
        <v>3912</v>
      </c>
      <c r="T1381" s="4" t="s">
        <v>1474</v>
      </c>
      <c r="X1381" t="str">
        <f t="shared" si="152"/>
        <v/>
      </c>
    </row>
    <row r="1382" spans="1:24" ht="14.25">
      <c r="A1382" s="1" t="str">
        <f t="shared" si="147"/>
        <v>2f7f7da1</v>
      </c>
      <c r="B1382" s="3">
        <v>44958</v>
      </c>
      <c r="C1382" s="2" t="str">
        <f t="shared" si="148"/>
        <v>East</v>
      </c>
      <c r="D1382" s="4" t="str">
        <f t="shared" si="149"/>
        <v>Clothing</v>
      </c>
      <c r="E1382" s="1">
        <v>1993.03</v>
      </c>
      <c r="F1382" s="1">
        <v>14</v>
      </c>
      <c r="G1382" s="1">
        <v>30</v>
      </c>
      <c r="H1382" s="1">
        <v>659.67</v>
      </c>
      <c r="I1382">
        <f t="shared" si="150"/>
        <v>2506.2477027027048</v>
      </c>
      <c r="J1382">
        <f t="shared" si="151"/>
        <v>2596472.620000002</v>
      </c>
      <c r="K1382" s="1">
        <f t="shared" si="153"/>
        <v>344.83499999999998</v>
      </c>
      <c r="L1382" s="1"/>
      <c r="M1382" s="1"/>
      <c r="N1382" s="1"/>
      <c r="O1382" s="1"/>
      <c r="P1382" s="1"/>
      <c r="Q1382" s="1"/>
      <c r="R1382" s="1" t="s">
        <v>1348</v>
      </c>
      <c r="S1382" s="2" t="s">
        <v>3912</v>
      </c>
      <c r="T1382" s="4" t="s">
        <v>1474</v>
      </c>
      <c r="X1382" t="str">
        <f t="shared" si="152"/>
        <v/>
      </c>
    </row>
    <row r="1383" spans="1:24" ht="14.25">
      <c r="A1383" s="1" t="str">
        <f t="shared" si="147"/>
        <v>25df3385</v>
      </c>
      <c r="B1383" s="3">
        <v>45150</v>
      </c>
      <c r="C1383" s="2" t="str">
        <f t="shared" si="148"/>
        <v>South</v>
      </c>
      <c r="D1383" s="4" t="str">
        <f t="shared" si="149"/>
        <v>Groceries</v>
      </c>
      <c r="E1383" s="1">
        <v>1585.84</v>
      </c>
      <c r="F1383" s="1">
        <v>30</v>
      </c>
      <c r="G1383" s="1">
        <v>18</v>
      </c>
      <c r="H1383" s="1">
        <v>1727.63</v>
      </c>
      <c r="I1383">
        <f t="shared" si="150"/>
        <v>2496.4375124875119</v>
      </c>
      <c r="J1383">
        <f t="shared" si="151"/>
        <v>2498933.9499999993</v>
      </c>
      <c r="K1383" s="1">
        <f t="shared" si="153"/>
        <v>872.81500000000005</v>
      </c>
      <c r="L1383" s="1"/>
      <c r="M1383" s="1"/>
      <c r="N1383" s="1"/>
      <c r="O1383" s="1"/>
      <c r="P1383" s="1"/>
      <c r="Q1383" s="1"/>
      <c r="R1383" s="1" t="s">
        <v>1349</v>
      </c>
      <c r="S1383" s="2" t="s">
        <v>3913</v>
      </c>
      <c r="T1383" s="4" t="s">
        <v>88</v>
      </c>
      <c r="X1383" t="str">
        <f t="shared" si="152"/>
        <v/>
      </c>
    </row>
    <row r="1384" spans="1:24" ht="14.25">
      <c r="A1384" s="1" t="str">
        <f t="shared" si="147"/>
        <v>42a8be1f</v>
      </c>
      <c r="B1384" s="3">
        <v>45115</v>
      </c>
      <c r="C1384" s="2" t="str">
        <f t="shared" si="148"/>
        <v>North</v>
      </c>
      <c r="D1384" s="4" t="str">
        <f t="shared" si="149"/>
        <v>Furniture</v>
      </c>
      <c r="E1384" s="1">
        <v>998.3</v>
      </c>
      <c r="F1384" s="1">
        <v>26</v>
      </c>
      <c r="G1384" s="1">
        <v>1</v>
      </c>
      <c r="H1384" s="1">
        <v>1891.6</v>
      </c>
      <c r="I1384">
        <f t="shared" si="150"/>
        <v>2571.1423225152107</v>
      </c>
      <c r="J1384">
        <f t="shared" si="151"/>
        <v>2535146.3299999977</v>
      </c>
      <c r="K1384" s="1">
        <f t="shared" si="153"/>
        <v>946.3</v>
      </c>
      <c r="L1384" s="1"/>
      <c r="M1384" s="1"/>
      <c r="N1384" s="1"/>
      <c r="O1384" s="1"/>
      <c r="P1384" s="1"/>
      <c r="Q1384" s="1"/>
      <c r="R1384" s="1" t="s">
        <v>1350</v>
      </c>
      <c r="S1384" s="2" t="s">
        <v>3910</v>
      </c>
      <c r="T1384" s="4" t="s">
        <v>535</v>
      </c>
      <c r="X1384" t="str">
        <f t="shared" si="152"/>
        <v/>
      </c>
    </row>
    <row r="1385" spans="1:24" ht="14.25">
      <c r="A1385" s="1" t="str">
        <f t="shared" si="147"/>
        <v>4d7cc8d5</v>
      </c>
      <c r="B1385" s="3">
        <v>45566</v>
      </c>
      <c r="C1385" s="2" t="str">
        <f t="shared" si="148"/>
        <v>West</v>
      </c>
      <c r="D1385" s="4" t="str">
        <f t="shared" si="149"/>
        <v>Clothing</v>
      </c>
      <c r="E1385" s="1">
        <v>4053.7</v>
      </c>
      <c r="F1385" s="1">
        <v>28</v>
      </c>
      <c r="G1385" s="1">
        <v>27</v>
      </c>
      <c r="H1385" s="1">
        <v>247.53</v>
      </c>
      <c r="I1385">
        <f t="shared" si="150"/>
        <v>2537.5954861821929</v>
      </c>
      <c r="J1385">
        <f t="shared" si="151"/>
        <v>2479230.7900000024</v>
      </c>
      <c r="K1385" s="1">
        <f t="shared" si="153"/>
        <v>137.26499999999999</v>
      </c>
      <c r="L1385" s="1"/>
      <c r="M1385" s="1"/>
      <c r="N1385" s="1"/>
      <c r="O1385" s="1"/>
      <c r="P1385" s="1"/>
      <c r="Q1385" s="1"/>
      <c r="R1385" s="1" t="s">
        <v>1351</v>
      </c>
      <c r="S1385" s="2" t="s">
        <v>959</v>
      </c>
      <c r="T1385" s="4" t="s">
        <v>1474</v>
      </c>
      <c r="X1385" t="str">
        <f t="shared" si="152"/>
        <v/>
      </c>
    </row>
    <row r="1386" spans="1:24" ht="14.25">
      <c r="A1386" s="1" t="str">
        <f t="shared" si="147"/>
        <v>2432defa</v>
      </c>
      <c r="B1386" s="3">
        <v>45165</v>
      </c>
      <c r="C1386" s="2" t="str">
        <f t="shared" si="148"/>
        <v>East</v>
      </c>
      <c r="D1386" s="4" t="str">
        <f t="shared" si="149"/>
        <v>Groceries</v>
      </c>
      <c r="E1386" s="1">
        <v>744.21</v>
      </c>
      <c r="F1386" s="1">
        <v>20</v>
      </c>
      <c r="G1386" s="1">
        <v>13</v>
      </c>
      <c r="H1386" s="1">
        <v>1674.88</v>
      </c>
      <c r="I1386">
        <f t="shared" si="150"/>
        <v>2506.2477027027048</v>
      </c>
      <c r="J1386">
        <f t="shared" si="151"/>
        <v>2596472.620000002</v>
      </c>
      <c r="K1386" s="1">
        <f t="shared" si="153"/>
        <v>843.94</v>
      </c>
      <c r="L1386" s="1"/>
      <c r="M1386" s="1"/>
      <c r="N1386" s="1"/>
      <c r="O1386" s="1"/>
      <c r="P1386" s="1"/>
      <c r="Q1386" s="1"/>
      <c r="R1386" s="1" t="s">
        <v>1352</v>
      </c>
      <c r="S1386" s="2" t="s">
        <v>3912</v>
      </c>
      <c r="T1386" s="4" t="s">
        <v>88</v>
      </c>
      <c r="X1386" t="str">
        <f t="shared" si="152"/>
        <v/>
      </c>
    </row>
    <row r="1387" spans="1:24" ht="14.25">
      <c r="A1387" s="1" t="str">
        <f t="shared" si="147"/>
        <v>e0379f1a</v>
      </c>
      <c r="B1387" s="3">
        <v>45429</v>
      </c>
      <c r="C1387" s="2" t="str">
        <f t="shared" si="148"/>
        <v>East</v>
      </c>
      <c r="D1387" s="4" t="str">
        <f t="shared" si="149"/>
        <v>Clothing</v>
      </c>
      <c r="E1387" s="1">
        <v>2037.48</v>
      </c>
      <c r="F1387" s="1">
        <v>13</v>
      </c>
      <c r="G1387" s="1">
        <v>3</v>
      </c>
      <c r="H1387" s="1">
        <v>595.89</v>
      </c>
      <c r="I1387">
        <f t="shared" si="150"/>
        <v>2506.2477027027048</v>
      </c>
      <c r="J1387">
        <f t="shared" si="151"/>
        <v>2596472.620000002</v>
      </c>
      <c r="K1387" s="1">
        <f t="shared" si="153"/>
        <v>299.44499999999999</v>
      </c>
      <c r="L1387" s="1"/>
      <c r="M1387" s="1"/>
      <c r="N1387" s="1"/>
      <c r="O1387" s="1"/>
      <c r="P1387" s="1"/>
      <c r="Q1387" s="1"/>
      <c r="R1387" s="1" t="s">
        <v>1353</v>
      </c>
      <c r="S1387" s="2" t="s">
        <v>3912</v>
      </c>
      <c r="T1387" s="4" t="s">
        <v>1474</v>
      </c>
      <c r="X1387" t="str">
        <f t="shared" si="152"/>
        <v/>
      </c>
    </row>
    <row r="1388" spans="1:24" ht="14.25">
      <c r="A1388" s="1" t="str">
        <f t="shared" si="147"/>
        <v>353cfe54</v>
      </c>
      <c r="B1388" s="3">
        <v>45166</v>
      </c>
      <c r="C1388" s="2" t="str">
        <f t="shared" si="148"/>
        <v>North</v>
      </c>
      <c r="D1388" s="4" t="str">
        <f t="shared" si="149"/>
        <v>Clothing</v>
      </c>
      <c r="E1388" s="1">
        <v>4564.58</v>
      </c>
      <c r="F1388" s="1">
        <v>45</v>
      </c>
      <c r="G1388" s="1">
        <v>34</v>
      </c>
      <c r="H1388" s="1">
        <v>255.79</v>
      </c>
      <c r="I1388">
        <f t="shared" si="150"/>
        <v>2571.1423225152107</v>
      </c>
      <c r="J1388">
        <f t="shared" si="151"/>
        <v>2535146.3299999977</v>
      </c>
      <c r="K1388" s="1">
        <f t="shared" si="153"/>
        <v>144.89499999999998</v>
      </c>
      <c r="L1388" s="1"/>
      <c r="M1388" s="1"/>
      <c r="N1388" s="1"/>
      <c r="O1388" s="1"/>
      <c r="P1388" s="1"/>
      <c r="Q1388" s="1"/>
      <c r="R1388" s="1" t="s">
        <v>1354</v>
      </c>
      <c r="S1388" s="2" t="s">
        <v>3910</v>
      </c>
      <c r="T1388" s="4" t="s">
        <v>1474</v>
      </c>
      <c r="X1388" t="str">
        <f t="shared" si="152"/>
        <v/>
      </c>
    </row>
    <row r="1389" spans="1:24" ht="14.25">
      <c r="A1389" s="1" t="str">
        <f t="shared" si="147"/>
        <v>4bdf4e87</v>
      </c>
      <c r="B1389" s="3">
        <v>45057</v>
      </c>
      <c r="C1389" s="2" t="str">
        <f t="shared" si="148"/>
        <v>North</v>
      </c>
      <c r="D1389" s="4" t="str">
        <f t="shared" si="149"/>
        <v>Sports</v>
      </c>
      <c r="E1389" s="1">
        <v>2602.0700000000002</v>
      </c>
      <c r="F1389" s="1">
        <v>7</v>
      </c>
      <c r="G1389" s="1">
        <v>29</v>
      </c>
      <c r="H1389" s="1">
        <v>762.16</v>
      </c>
      <c r="I1389">
        <f t="shared" si="150"/>
        <v>2571.1423225152107</v>
      </c>
      <c r="J1389">
        <f t="shared" si="151"/>
        <v>2535146.3299999977</v>
      </c>
      <c r="K1389" s="1">
        <f t="shared" si="153"/>
        <v>395.58</v>
      </c>
      <c r="L1389" s="1"/>
      <c r="M1389" s="1"/>
      <c r="N1389" s="1"/>
      <c r="O1389" s="1"/>
      <c r="P1389" s="1"/>
      <c r="Q1389" s="1"/>
      <c r="R1389" s="1" t="s">
        <v>1355</v>
      </c>
      <c r="S1389" s="2" t="s">
        <v>3910</v>
      </c>
      <c r="T1389" s="4" t="s">
        <v>3914</v>
      </c>
      <c r="X1389" t="str">
        <f t="shared" si="152"/>
        <v/>
      </c>
    </row>
    <row r="1390" spans="1:24" ht="14.25">
      <c r="A1390" s="1" t="str">
        <f t="shared" si="147"/>
        <v>7faf4960</v>
      </c>
      <c r="B1390" s="3">
        <v>44950</v>
      </c>
      <c r="C1390" s="2" t="str">
        <f t="shared" si="148"/>
        <v>North</v>
      </c>
      <c r="D1390" s="4" t="str">
        <f t="shared" si="149"/>
        <v>Furniture</v>
      </c>
      <c r="E1390" s="1">
        <v>2497.88</v>
      </c>
      <c r="F1390" s="1">
        <v>31</v>
      </c>
      <c r="G1390" s="1">
        <v>6</v>
      </c>
      <c r="H1390" s="1">
        <v>808.27</v>
      </c>
      <c r="I1390">
        <f t="shared" si="150"/>
        <v>2571.1423225152107</v>
      </c>
      <c r="J1390">
        <f t="shared" si="151"/>
        <v>2535146.3299999977</v>
      </c>
      <c r="K1390" s="1">
        <f t="shared" si="153"/>
        <v>407.13499999999999</v>
      </c>
      <c r="L1390" s="1"/>
      <c r="M1390" s="1"/>
      <c r="N1390" s="1"/>
      <c r="O1390" s="1"/>
      <c r="P1390" s="1"/>
      <c r="Q1390" s="1"/>
      <c r="R1390" s="1" t="s">
        <v>1356</v>
      </c>
      <c r="S1390" s="2" t="s">
        <v>3910</v>
      </c>
      <c r="T1390" s="4" t="s">
        <v>535</v>
      </c>
      <c r="X1390" t="str">
        <f t="shared" si="152"/>
        <v/>
      </c>
    </row>
    <row r="1391" spans="1:24" ht="14.25">
      <c r="A1391" s="1" t="str">
        <f t="shared" si="147"/>
        <v>e38ef5d0</v>
      </c>
      <c r="B1391" s="3">
        <v>44973</v>
      </c>
      <c r="C1391" s="2" t="str">
        <f t="shared" si="148"/>
        <v>North</v>
      </c>
      <c r="D1391" s="4" t="str">
        <f t="shared" si="149"/>
        <v>Furniture</v>
      </c>
      <c r="E1391" s="1">
        <v>2478.12</v>
      </c>
      <c r="F1391" s="1">
        <v>39</v>
      </c>
      <c r="G1391" s="1">
        <v>0</v>
      </c>
      <c r="H1391" s="1">
        <v>692.89</v>
      </c>
      <c r="I1391">
        <f t="shared" si="150"/>
        <v>2571.1423225152107</v>
      </c>
      <c r="J1391">
        <f t="shared" si="151"/>
        <v>2535146.3299999977</v>
      </c>
      <c r="K1391" s="1">
        <f t="shared" si="153"/>
        <v>346.44499999999999</v>
      </c>
      <c r="L1391" s="1"/>
      <c r="M1391" s="1"/>
      <c r="N1391" s="1"/>
      <c r="O1391" s="1"/>
      <c r="P1391" s="1"/>
      <c r="Q1391" s="1"/>
      <c r="R1391" s="1" t="s">
        <v>1357</v>
      </c>
      <c r="S1391" s="2" t="s">
        <v>3910</v>
      </c>
      <c r="T1391" s="4" t="s">
        <v>535</v>
      </c>
      <c r="X1391" t="str">
        <f t="shared" si="152"/>
        <v/>
      </c>
    </row>
    <row r="1392" spans="1:24" ht="14.25">
      <c r="A1392" s="1" t="str">
        <f t="shared" si="147"/>
        <v>be0d54cb</v>
      </c>
      <c r="B1392" s="3">
        <v>45313</v>
      </c>
      <c r="C1392" s="2" t="str">
        <f t="shared" si="148"/>
        <v>North</v>
      </c>
      <c r="D1392" s="4" t="str">
        <f t="shared" si="149"/>
        <v>Clothing</v>
      </c>
      <c r="E1392" s="1">
        <v>2485.31</v>
      </c>
      <c r="F1392" s="1">
        <v>27</v>
      </c>
      <c r="G1392" s="1">
        <v>46</v>
      </c>
      <c r="H1392" s="1">
        <v>18.940000000000001</v>
      </c>
      <c r="I1392">
        <f t="shared" si="150"/>
        <v>2571.1423225152107</v>
      </c>
      <c r="J1392">
        <f t="shared" si="151"/>
        <v>2535146.3299999977</v>
      </c>
      <c r="K1392" s="1">
        <f t="shared" si="153"/>
        <v>32.47</v>
      </c>
      <c r="L1392" s="1"/>
      <c r="M1392" s="1"/>
      <c r="N1392" s="1"/>
      <c r="O1392" s="1"/>
      <c r="P1392" s="1"/>
      <c r="Q1392" s="1"/>
      <c r="R1392" s="1" t="s">
        <v>1358</v>
      </c>
      <c r="S1392" s="2" t="s">
        <v>3910</v>
      </c>
      <c r="T1392" s="4" t="s">
        <v>1474</v>
      </c>
      <c r="X1392" t="str">
        <f t="shared" si="152"/>
        <v/>
      </c>
    </row>
    <row r="1393" spans="1:24" ht="14.25">
      <c r="A1393" s="1" t="str">
        <f t="shared" si="147"/>
        <v>f3df6cce</v>
      </c>
      <c r="B1393" s="3">
        <v>45446</v>
      </c>
      <c r="C1393" s="2" t="str">
        <f t="shared" si="148"/>
        <v>South</v>
      </c>
      <c r="D1393" s="4" t="str">
        <f t="shared" si="149"/>
        <v>Sports</v>
      </c>
      <c r="E1393" s="1">
        <v>4593.4399999999996</v>
      </c>
      <c r="F1393" s="1">
        <v>14</v>
      </c>
      <c r="G1393" s="1">
        <v>23</v>
      </c>
      <c r="H1393" s="1">
        <v>209.99</v>
      </c>
      <c r="I1393">
        <f t="shared" si="150"/>
        <v>2496.4375124875119</v>
      </c>
      <c r="J1393">
        <f t="shared" si="151"/>
        <v>2498933.9499999993</v>
      </c>
      <c r="K1393" s="1">
        <f t="shared" si="153"/>
        <v>116.495</v>
      </c>
      <c r="L1393" s="1"/>
      <c r="M1393" s="1"/>
      <c r="N1393" s="1"/>
      <c r="O1393" s="1"/>
      <c r="P1393" s="1"/>
      <c r="Q1393" s="1"/>
      <c r="R1393" s="1" t="s">
        <v>1359</v>
      </c>
      <c r="S1393" s="2" t="s">
        <v>3913</v>
      </c>
      <c r="T1393" s="4" t="s">
        <v>3914</v>
      </c>
      <c r="X1393" t="str">
        <f t="shared" si="152"/>
        <v/>
      </c>
    </row>
    <row r="1394" spans="1:24" ht="14.25">
      <c r="A1394" s="1" t="str">
        <f t="shared" si="147"/>
        <v>bc09457a</v>
      </c>
      <c r="B1394" s="3">
        <v>45434</v>
      </c>
      <c r="C1394" s="2" t="str">
        <f t="shared" si="148"/>
        <v>East</v>
      </c>
      <c r="D1394" s="4" t="str">
        <f t="shared" si="149"/>
        <v>Electronics</v>
      </c>
      <c r="E1394" s="1">
        <v>2685.02</v>
      </c>
      <c r="F1394" s="1">
        <v>1</v>
      </c>
      <c r="G1394" s="1">
        <v>27</v>
      </c>
      <c r="H1394" s="1">
        <v>624.84</v>
      </c>
      <c r="I1394">
        <f t="shared" si="150"/>
        <v>2506.2477027027048</v>
      </c>
      <c r="J1394">
        <f t="shared" si="151"/>
        <v>2596472.620000002</v>
      </c>
      <c r="K1394" s="1">
        <f t="shared" si="153"/>
        <v>325.92</v>
      </c>
      <c r="L1394" s="1"/>
      <c r="M1394" s="1"/>
      <c r="N1394" s="1"/>
      <c r="O1394" s="1"/>
      <c r="P1394" s="1"/>
      <c r="Q1394" s="1"/>
      <c r="R1394" s="1" t="s">
        <v>1360</v>
      </c>
      <c r="S1394" s="2" t="s">
        <v>3912</v>
      </c>
      <c r="T1394" s="4" t="s">
        <v>1222</v>
      </c>
      <c r="X1394" t="str">
        <f t="shared" si="152"/>
        <v/>
      </c>
    </row>
    <row r="1395" spans="1:24" ht="14.25">
      <c r="A1395" s="1" t="str">
        <f t="shared" si="147"/>
        <v>d296c469</v>
      </c>
      <c r="B1395" s="3">
        <v>45127</v>
      </c>
      <c r="C1395" s="2" t="str">
        <f t="shared" si="148"/>
        <v>West</v>
      </c>
      <c r="D1395" s="4" t="str">
        <f t="shared" si="149"/>
        <v>Groceries</v>
      </c>
      <c r="E1395" s="1">
        <v>4536.26</v>
      </c>
      <c r="F1395" s="1">
        <v>3</v>
      </c>
      <c r="G1395" s="1">
        <v>32</v>
      </c>
      <c r="H1395" s="1">
        <v>1523.44</v>
      </c>
      <c r="I1395">
        <f t="shared" si="150"/>
        <v>2537.5954861821929</v>
      </c>
      <c r="J1395">
        <f t="shared" si="151"/>
        <v>2479230.7900000024</v>
      </c>
      <c r="K1395" s="1">
        <f t="shared" si="153"/>
        <v>777.72</v>
      </c>
      <c r="L1395" s="1"/>
      <c r="M1395" s="1"/>
      <c r="N1395" s="1"/>
      <c r="O1395" s="1"/>
      <c r="P1395" s="1"/>
      <c r="Q1395" s="1"/>
      <c r="R1395" s="1" t="s">
        <v>1361</v>
      </c>
      <c r="S1395" s="2" t="s">
        <v>959</v>
      </c>
      <c r="T1395" s="4" t="s">
        <v>88</v>
      </c>
      <c r="X1395" t="str">
        <f t="shared" si="152"/>
        <v/>
      </c>
    </row>
    <row r="1396" spans="1:24" ht="14.25">
      <c r="A1396" s="1" t="str">
        <f t="shared" si="147"/>
        <v>190920c3</v>
      </c>
      <c r="B1396" s="3">
        <v>45257</v>
      </c>
      <c r="C1396" s="2" t="str">
        <f t="shared" si="148"/>
        <v>East</v>
      </c>
      <c r="D1396" s="4" t="str">
        <f t="shared" si="149"/>
        <v>Groceries</v>
      </c>
      <c r="E1396" s="1">
        <v>515.72</v>
      </c>
      <c r="F1396" s="1">
        <v>41</v>
      </c>
      <c r="G1396" s="1">
        <v>46</v>
      </c>
      <c r="H1396" s="1">
        <v>1744.41</v>
      </c>
      <c r="I1396">
        <f t="shared" si="150"/>
        <v>2506.2477027027048</v>
      </c>
      <c r="J1396">
        <f t="shared" si="151"/>
        <v>2596472.620000002</v>
      </c>
      <c r="K1396" s="1">
        <f t="shared" si="153"/>
        <v>895.20500000000004</v>
      </c>
      <c r="L1396" s="1"/>
      <c r="M1396" s="1"/>
      <c r="N1396" s="1"/>
      <c r="O1396" s="1"/>
      <c r="P1396" s="1"/>
      <c r="Q1396" s="1"/>
      <c r="R1396" s="1" t="s">
        <v>1362</v>
      </c>
      <c r="S1396" s="2" t="s">
        <v>3912</v>
      </c>
      <c r="T1396" s="4" t="s">
        <v>88</v>
      </c>
      <c r="X1396" t="str">
        <f t="shared" si="152"/>
        <v/>
      </c>
    </row>
    <row r="1397" spans="1:24" ht="14.25">
      <c r="A1397" s="1" t="str">
        <f t="shared" si="147"/>
        <v>def643a9</v>
      </c>
      <c r="B1397" s="3">
        <v>45357</v>
      </c>
      <c r="C1397" s="2" t="str">
        <f t="shared" si="148"/>
        <v>East</v>
      </c>
      <c r="D1397" s="4" t="str">
        <f t="shared" si="149"/>
        <v>Clothing</v>
      </c>
      <c r="E1397" s="1">
        <v>4830.8999999999996</v>
      </c>
      <c r="F1397" s="1">
        <v>1</v>
      </c>
      <c r="G1397" s="1">
        <v>17</v>
      </c>
      <c r="H1397" s="1">
        <v>378.86</v>
      </c>
      <c r="I1397">
        <f t="shared" si="150"/>
        <v>2506.2477027027048</v>
      </c>
      <c r="J1397">
        <f t="shared" si="151"/>
        <v>2596472.620000002</v>
      </c>
      <c r="K1397" s="1">
        <f t="shared" si="153"/>
        <v>197.93</v>
      </c>
      <c r="L1397" s="1"/>
      <c r="M1397" s="1"/>
      <c r="N1397" s="1"/>
      <c r="O1397" s="1"/>
      <c r="P1397" s="1"/>
      <c r="Q1397" s="1"/>
      <c r="R1397" s="1" t="s">
        <v>1363</v>
      </c>
      <c r="S1397" s="2" t="s">
        <v>3912</v>
      </c>
      <c r="T1397" s="4" t="s">
        <v>1474</v>
      </c>
      <c r="X1397" t="str">
        <f t="shared" si="152"/>
        <v/>
      </c>
    </row>
    <row r="1398" spans="1:24" ht="14.25">
      <c r="A1398" s="1" t="str">
        <f t="shared" si="147"/>
        <v>f2e534cc</v>
      </c>
      <c r="B1398" s="3">
        <v>45260</v>
      </c>
      <c r="C1398" s="2" t="str">
        <f t="shared" si="148"/>
        <v>North</v>
      </c>
      <c r="D1398" s="4" t="str">
        <f t="shared" si="149"/>
        <v>Sports</v>
      </c>
      <c r="E1398" s="1">
        <v>2602.4499999999998</v>
      </c>
      <c r="F1398" s="1">
        <v>36</v>
      </c>
      <c r="G1398" s="1">
        <v>3</v>
      </c>
      <c r="H1398" s="1">
        <v>1559.66</v>
      </c>
      <c r="I1398">
        <f t="shared" si="150"/>
        <v>2571.1423225152107</v>
      </c>
      <c r="J1398">
        <f t="shared" si="151"/>
        <v>2535146.3299999977</v>
      </c>
      <c r="K1398" s="1">
        <f t="shared" si="153"/>
        <v>781.33</v>
      </c>
      <c r="L1398" s="1"/>
      <c r="M1398" s="1"/>
      <c r="N1398" s="1"/>
      <c r="O1398" s="1"/>
      <c r="P1398" s="1"/>
      <c r="Q1398" s="1"/>
      <c r="R1398" s="1" t="s">
        <v>1364</v>
      </c>
      <c r="S1398" s="2" t="s">
        <v>3910</v>
      </c>
      <c r="T1398" s="4" t="s">
        <v>3914</v>
      </c>
      <c r="X1398" t="str">
        <f t="shared" si="152"/>
        <v/>
      </c>
    </row>
    <row r="1399" spans="1:24" ht="14.25">
      <c r="A1399" s="1" t="str">
        <f t="shared" si="147"/>
        <v>247117dc</v>
      </c>
      <c r="B1399" s="3">
        <v>44893</v>
      </c>
      <c r="C1399" s="2" t="str">
        <f t="shared" si="148"/>
        <v>North</v>
      </c>
      <c r="D1399" s="4" t="str">
        <f t="shared" si="149"/>
        <v>Furniture</v>
      </c>
      <c r="E1399" s="1">
        <v>3894.89</v>
      </c>
      <c r="F1399" s="1">
        <v>45</v>
      </c>
      <c r="G1399" s="1">
        <v>20</v>
      </c>
      <c r="H1399" s="1">
        <v>1569.7</v>
      </c>
      <c r="I1399">
        <f t="shared" si="150"/>
        <v>2571.1423225152107</v>
      </c>
      <c r="J1399">
        <f t="shared" si="151"/>
        <v>2535146.3299999977</v>
      </c>
      <c r="K1399" s="1">
        <f t="shared" si="153"/>
        <v>794.85</v>
      </c>
      <c r="L1399" s="1"/>
      <c r="M1399" s="1"/>
      <c r="N1399" s="1"/>
      <c r="O1399" s="1"/>
      <c r="P1399" s="1"/>
      <c r="Q1399" s="1"/>
      <c r="R1399" s="1" t="s">
        <v>1365</v>
      </c>
      <c r="S1399" s="2" t="s">
        <v>3910</v>
      </c>
      <c r="T1399" s="4" t="s">
        <v>535</v>
      </c>
      <c r="X1399" t="str">
        <f t="shared" si="152"/>
        <v/>
      </c>
    </row>
    <row r="1400" spans="1:24" ht="14.25">
      <c r="A1400" s="1" t="str">
        <f t="shared" si="147"/>
        <v>4594934b</v>
      </c>
      <c r="B1400" s="3">
        <v>45014</v>
      </c>
      <c r="C1400" s="2" t="str">
        <f t="shared" si="148"/>
        <v>North</v>
      </c>
      <c r="D1400" s="4" t="str">
        <f t="shared" si="149"/>
        <v>Clothing</v>
      </c>
      <c r="E1400" s="1">
        <v>1694.64</v>
      </c>
      <c r="F1400" s="1">
        <v>37</v>
      </c>
      <c r="G1400" s="1">
        <v>2</v>
      </c>
      <c r="H1400" s="1">
        <v>252.97</v>
      </c>
      <c r="I1400">
        <f t="shared" si="150"/>
        <v>2571.1423225152107</v>
      </c>
      <c r="J1400">
        <f t="shared" si="151"/>
        <v>2535146.3299999977</v>
      </c>
      <c r="K1400" s="1">
        <f t="shared" si="153"/>
        <v>127.485</v>
      </c>
      <c r="L1400" s="1"/>
      <c r="M1400" s="1"/>
      <c r="N1400" s="1"/>
      <c r="O1400" s="1"/>
      <c r="P1400" s="1"/>
      <c r="Q1400" s="1"/>
      <c r="R1400" s="1" t="s">
        <v>1366</v>
      </c>
      <c r="S1400" s="2" t="s">
        <v>3910</v>
      </c>
      <c r="T1400" s="4" t="s">
        <v>1474</v>
      </c>
      <c r="X1400" t="str">
        <f t="shared" si="152"/>
        <v/>
      </c>
    </row>
    <row r="1401" spans="1:24" ht="14.25">
      <c r="A1401" s="1" t="str">
        <f t="shared" si="147"/>
        <v>6f405a38</v>
      </c>
      <c r="B1401" s="3">
        <v>45369</v>
      </c>
      <c r="C1401" s="2" t="str">
        <f t="shared" si="148"/>
        <v>West</v>
      </c>
      <c r="D1401" s="4" t="str">
        <f t="shared" si="149"/>
        <v>Sports</v>
      </c>
      <c r="E1401" s="1">
        <v>1389.08</v>
      </c>
      <c r="F1401" s="1">
        <v>32</v>
      </c>
      <c r="G1401" s="1">
        <v>0</v>
      </c>
      <c r="H1401" s="1">
        <v>1048.32</v>
      </c>
      <c r="I1401">
        <f t="shared" si="150"/>
        <v>2537.5954861821929</v>
      </c>
      <c r="J1401">
        <f t="shared" si="151"/>
        <v>2479230.7900000024</v>
      </c>
      <c r="K1401" s="1">
        <f t="shared" si="153"/>
        <v>524.16</v>
      </c>
      <c r="L1401" s="1"/>
      <c r="M1401" s="1"/>
      <c r="N1401" s="1"/>
      <c r="O1401" s="1"/>
      <c r="P1401" s="1"/>
      <c r="Q1401" s="1"/>
      <c r="R1401" s="1" t="s">
        <v>1367</v>
      </c>
      <c r="S1401" s="2" t="s">
        <v>959</v>
      </c>
      <c r="T1401" s="4" t="s">
        <v>3914</v>
      </c>
      <c r="X1401" t="str">
        <f t="shared" si="152"/>
        <v/>
      </c>
    </row>
    <row r="1402" spans="1:24" ht="14.25">
      <c r="A1402" s="1" t="str">
        <f t="shared" si="147"/>
        <v>86ec3255</v>
      </c>
      <c r="B1402" s="3">
        <v>45210</v>
      </c>
      <c r="C1402" s="2" t="str">
        <f t="shared" si="148"/>
        <v>East</v>
      </c>
      <c r="D1402" s="4" t="str">
        <f t="shared" si="149"/>
        <v>Clothing</v>
      </c>
      <c r="E1402" s="1">
        <v>4483.24</v>
      </c>
      <c r="F1402" s="1">
        <v>8</v>
      </c>
      <c r="G1402" s="1">
        <v>39</v>
      </c>
      <c r="H1402" s="1">
        <v>1064.94</v>
      </c>
      <c r="I1402">
        <f t="shared" si="150"/>
        <v>2506.2477027027048</v>
      </c>
      <c r="J1402">
        <f t="shared" si="151"/>
        <v>2596472.620000002</v>
      </c>
      <c r="K1402" s="1">
        <f t="shared" si="153"/>
        <v>551.97</v>
      </c>
      <c r="L1402" s="1"/>
      <c r="M1402" s="1"/>
      <c r="N1402" s="1"/>
      <c r="O1402" s="1"/>
      <c r="P1402" s="1"/>
      <c r="Q1402" s="1"/>
      <c r="R1402" s="1" t="s">
        <v>1368</v>
      </c>
      <c r="S1402" s="2" t="s">
        <v>3912</v>
      </c>
      <c r="T1402" s="4" t="s">
        <v>1474</v>
      </c>
      <c r="X1402" t="str">
        <f t="shared" si="152"/>
        <v/>
      </c>
    </row>
    <row r="1403" spans="1:24" ht="14.25">
      <c r="A1403" s="1" t="str">
        <f t="shared" si="147"/>
        <v>b9aaf073</v>
      </c>
      <c r="B1403" s="3">
        <v>45420</v>
      </c>
      <c r="C1403" s="2" t="str">
        <f t="shared" si="148"/>
        <v>South</v>
      </c>
      <c r="D1403" s="4" t="str">
        <f t="shared" si="149"/>
        <v>Groceries</v>
      </c>
      <c r="E1403" s="1">
        <v>1942</v>
      </c>
      <c r="F1403" s="1">
        <v>35</v>
      </c>
      <c r="G1403" s="1">
        <v>44</v>
      </c>
      <c r="H1403" s="1">
        <v>568.22</v>
      </c>
      <c r="I1403">
        <f t="shared" si="150"/>
        <v>2496.4375124875119</v>
      </c>
      <c r="J1403">
        <f t="shared" si="151"/>
        <v>2498933.9499999993</v>
      </c>
      <c r="K1403" s="1">
        <f t="shared" si="153"/>
        <v>306.11</v>
      </c>
      <c r="L1403" s="1"/>
      <c r="M1403" s="1"/>
      <c r="N1403" s="1"/>
      <c r="O1403" s="1"/>
      <c r="P1403" s="1"/>
      <c r="Q1403" s="1"/>
      <c r="R1403" s="1" t="s">
        <v>1369</v>
      </c>
      <c r="S1403" s="2" t="s">
        <v>3913</v>
      </c>
      <c r="T1403" s="4" t="s">
        <v>88</v>
      </c>
      <c r="X1403" t="str">
        <f t="shared" si="152"/>
        <v/>
      </c>
    </row>
    <row r="1404" spans="1:24" ht="14.25">
      <c r="A1404" s="1" t="str">
        <f t="shared" si="147"/>
        <v>f34b0ebe</v>
      </c>
      <c r="B1404" s="3">
        <v>45607</v>
      </c>
      <c r="C1404" s="2" t="str">
        <f t="shared" si="148"/>
        <v>West</v>
      </c>
      <c r="D1404" s="4" t="str">
        <f t="shared" si="149"/>
        <v>Electronics</v>
      </c>
      <c r="E1404" s="1">
        <v>462.07</v>
      </c>
      <c r="F1404" s="1">
        <v>45</v>
      </c>
      <c r="G1404" s="1">
        <v>15</v>
      </c>
      <c r="H1404" s="1">
        <v>1196.9000000000001</v>
      </c>
      <c r="I1404">
        <f t="shared" si="150"/>
        <v>2537.5954861821929</v>
      </c>
      <c r="J1404">
        <f t="shared" si="151"/>
        <v>2479230.7900000024</v>
      </c>
      <c r="K1404" s="1">
        <f t="shared" si="153"/>
        <v>605.95000000000005</v>
      </c>
      <c r="L1404" s="1"/>
      <c r="M1404" s="1"/>
      <c r="N1404" s="1"/>
      <c r="O1404" s="1"/>
      <c r="P1404" s="1"/>
      <c r="Q1404" s="1"/>
      <c r="R1404" s="1" t="s">
        <v>1370</v>
      </c>
      <c r="S1404" s="2" t="s">
        <v>959</v>
      </c>
      <c r="T1404" s="4" t="s">
        <v>1222</v>
      </c>
      <c r="X1404" t="str">
        <f t="shared" si="152"/>
        <v/>
      </c>
    </row>
    <row r="1405" spans="1:24" ht="14.25">
      <c r="A1405" s="1" t="str">
        <f t="shared" si="147"/>
        <v>096fe187</v>
      </c>
      <c r="B1405" s="3">
        <v>45158</v>
      </c>
      <c r="C1405" s="2" t="str">
        <f t="shared" si="148"/>
        <v>South</v>
      </c>
      <c r="D1405" s="4" t="str">
        <f t="shared" si="149"/>
        <v>Groceries</v>
      </c>
      <c r="E1405" s="1">
        <v>475.79</v>
      </c>
      <c r="F1405" s="1">
        <v>38</v>
      </c>
      <c r="G1405" s="1">
        <v>45</v>
      </c>
      <c r="H1405" s="1">
        <v>1771.52</v>
      </c>
      <c r="I1405">
        <f t="shared" si="150"/>
        <v>2496.4375124875119</v>
      </c>
      <c r="J1405">
        <f t="shared" si="151"/>
        <v>2498933.9499999993</v>
      </c>
      <c r="K1405" s="1">
        <f t="shared" si="153"/>
        <v>908.26</v>
      </c>
      <c r="L1405" s="1"/>
      <c r="M1405" s="1"/>
      <c r="N1405" s="1"/>
      <c r="O1405" s="1"/>
      <c r="P1405" s="1"/>
      <c r="Q1405" s="1"/>
      <c r="R1405" s="1" t="s">
        <v>1371</v>
      </c>
      <c r="S1405" s="2" t="s">
        <v>3913</v>
      </c>
      <c r="T1405" s="4" t="s">
        <v>88</v>
      </c>
      <c r="X1405" t="str">
        <f t="shared" si="152"/>
        <v/>
      </c>
    </row>
    <row r="1406" spans="1:24" ht="14.25">
      <c r="A1406" s="1" t="str">
        <f t="shared" si="147"/>
        <v>4db0302d</v>
      </c>
      <c r="B1406" s="3">
        <v>45035</v>
      </c>
      <c r="C1406" s="2" t="str">
        <f t="shared" si="148"/>
        <v>North</v>
      </c>
      <c r="D1406" s="4" t="str">
        <f t="shared" si="149"/>
        <v>Clothing</v>
      </c>
      <c r="E1406" s="1">
        <v>2169.84</v>
      </c>
      <c r="F1406" s="1">
        <v>13</v>
      </c>
      <c r="G1406" s="1">
        <v>34</v>
      </c>
      <c r="H1406" s="1">
        <v>1242.75</v>
      </c>
      <c r="I1406">
        <f t="shared" si="150"/>
        <v>2571.1423225152107</v>
      </c>
      <c r="J1406">
        <f t="shared" si="151"/>
        <v>2535146.3299999977</v>
      </c>
      <c r="K1406" s="1">
        <f t="shared" si="153"/>
        <v>638.375</v>
      </c>
      <c r="L1406" s="1"/>
      <c r="M1406" s="1"/>
      <c r="N1406" s="1"/>
      <c r="O1406" s="1"/>
      <c r="P1406" s="1"/>
      <c r="Q1406" s="1"/>
      <c r="R1406" s="1" t="s">
        <v>1372</v>
      </c>
      <c r="S1406" s="2" t="s">
        <v>3910</v>
      </c>
      <c r="T1406" s="4" t="s">
        <v>1474</v>
      </c>
      <c r="X1406" t="str">
        <f t="shared" si="152"/>
        <v/>
      </c>
    </row>
    <row r="1407" spans="1:24" ht="14.25">
      <c r="A1407" s="1" t="str">
        <f t="shared" si="147"/>
        <v>819be650</v>
      </c>
      <c r="B1407" s="3">
        <v>45075</v>
      </c>
      <c r="C1407" s="2" t="str">
        <f t="shared" si="148"/>
        <v>North</v>
      </c>
      <c r="D1407" s="4" t="str">
        <f t="shared" si="149"/>
        <v>Sports</v>
      </c>
      <c r="E1407" s="1">
        <v>304.29000000000002</v>
      </c>
      <c r="F1407" s="1">
        <v>22</v>
      </c>
      <c r="G1407" s="1">
        <v>42</v>
      </c>
      <c r="H1407" s="1">
        <v>1822.13</v>
      </c>
      <c r="I1407">
        <f t="shared" si="150"/>
        <v>2571.1423225152107</v>
      </c>
      <c r="J1407">
        <f t="shared" si="151"/>
        <v>2535146.3299999977</v>
      </c>
      <c r="K1407" s="1">
        <f t="shared" si="153"/>
        <v>932.06500000000005</v>
      </c>
      <c r="L1407" s="1"/>
      <c r="M1407" s="1"/>
      <c r="N1407" s="1"/>
      <c r="O1407" s="1"/>
      <c r="P1407" s="1"/>
      <c r="Q1407" s="1"/>
      <c r="R1407" s="1" t="s">
        <v>1373</v>
      </c>
      <c r="S1407" s="2" t="s">
        <v>3910</v>
      </c>
      <c r="T1407" s="4" t="s">
        <v>3914</v>
      </c>
      <c r="X1407" t="str">
        <f t="shared" si="152"/>
        <v/>
      </c>
    </row>
    <row r="1408" spans="1:24" ht="14.25">
      <c r="A1408" s="1" t="str">
        <f t="shared" si="147"/>
        <v>2a1d9c54</v>
      </c>
      <c r="B1408" s="3">
        <v>45258</v>
      </c>
      <c r="C1408" s="2" t="str">
        <f t="shared" si="148"/>
        <v>South</v>
      </c>
      <c r="D1408" s="4" t="str">
        <f t="shared" si="149"/>
        <v>Furniture</v>
      </c>
      <c r="E1408" s="1">
        <v>3035.64</v>
      </c>
      <c r="F1408" s="1">
        <v>37</v>
      </c>
      <c r="G1408" s="1">
        <v>19</v>
      </c>
      <c r="H1408" s="1">
        <v>459.77</v>
      </c>
      <c r="I1408">
        <f t="shared" si="150"/>
        <v>2496.4375124875119</v>
      </c>
      <c r="J1408">
        <f t="shared" si="151"/>
        <v>2498933.9499999993</v>
      </c>
      <c r="K1408" s="1">
        <f t="shared" si="153"/>
        <v>239.38499999999999</v>
      </c>
      <c r="L1408" s="1"/>
      <c r="M1408" s="1"/>
      <c r="N1408" s="1"/>
      <c r="O1408" s="1"/>
      <c r="P1408" s="1"/>
      <c r="Q1408" s="1"/>
      <c r="R1408" s="1" t="s">
        <v>1374</v>
      </c>
      <c r="S1408" s="2" t="s">
        <v>3913</v>
      </c>
      <c r="T1408" s="4" t="s">
        <v>535</v>
      </c>
      <c r="X1408" t="str">
        <f t="shared" si="152"/>
        <v/>
      </c>
    </row>
    <row r="1409" spans="1:24" ht="14.25">
      <c r="A1409" s="1" t="str">
        <f t="shared" si="147"/>
        <v>e8105a56</v>
      </c>
      <c r="B1409" s="3">
        <v>45472</v>
      </c>
      <c r="C1409" s="2" t="str">
        <f t="shared" si="148"/>
        <v>North</v>
      </c>
      <c r="D1409" s="4" t="str">
        <f t="shared" si="149"/>
        <v>Clothing</v>
      </c>
      <c r="E1409" s="1">
        <v>3016.89</v>
      </c>
      <c r="F1409" s="1">
        <v>29</v>
      </c>
      <c r="G1409" s="1">
        <v>14</v>
      </c>
      <c r="H1409" s="1">
        <v>268.89</v>
      </c>
      <c r="I1409">
        <f t="shared" si="150"/>
        <v>2571.1423225152107</v>
      </c>
      <c r="J1409">
        <f t="shared" si="151"/>
        <v>2535146.3299999977</v>
      </c>
      <c r="K1409" s="1">
        <f t="shared" si="153"/>
        <v>141.44499999999999</v>
      </c>
      <c r="L1409" s="1"/>
      <c r="M1409" s="1"/>
      <c r="N1409" s="1"/>
      <c r="O1409" s="1"/>
      <c r="P1409" s="1"/>
      <c r="Q1409" s="1"/>
      <c r="R1409" s="1" t="s">
        <v>1375</v>
      </c>
      <c r="S1409" s="2" t="s">
        <v>3910</v>
      </c>
      <c r="T1409" s="4" t="s">
        <v>1474</v>
      </c>
      <c r="X1409" t="str">
        <f t="shared" si="152"/>
        <v/>
      </c>
    </row>
    <row r="1410" spans="1:24" ht="14.25">
      <c r="A1410" s="1" t="str">
        <f t="shared" ref="A1410:A1473" si="154">TRIM(R1410)</f>
        <v>7044ed83</v>
      </c>
      <c r="B1410" s="3">
        <v>45457</v>
      </c>
      <c r="C1410" s="2" t="str">
        <f t="shared" ref="C1410:C1473" si="155">PROPER(TRIM(S1410))</f>
        <v>East</v>
      </c>
      <c r="D1410" s="4" t="str">
        <f t="shared" ref="D1410:D1473" si="156">PROPER(TRIM(SUBSTITUTE(T1410,"$","s")))</f>
        <v>Electronics</v>
      </c>
      <c r="E1410" s="1">
        <v>2495.41</v>
      </c>
      <c r="F1410" s="1">
        <v>49</v>
      </c>
      <c r="G1410" s="1">
        <v>7</v>
      </c>
      <c r="H1410" s="1">
        <v>888.37</v>
      </c>
      <c r="I1410">
        <f t="shared" ref="I1410:I1473" si="157">AVERAGEIFS(E:E,C:C,C1410)</f>
        <v>2506.2477027027048</v>
      </c>
      <c r="J1410">
        <f t="shared" ref="J1410:J1473" si="158">SUMIFS(E:E,C:C,C1410)</f>
        <v>2596472.620000002</v>
      </c>
      <c r="K1410" s="1">
        <f t="shared" si="153"/>
        <v>447.685</v>
      </c>
      <c r="L1410" s="1"/>
      <c r="M1410" s="1"/>
      <c r="N1410" s="1"/>
      <c r="O1410" s="1"/>
      <c r="P1410" s="1"/>
      <c r="Q1410" s="1"/>
      <c r="R1410" s="1" t="s">
        <v>1376</v>
      </c>
      <c r="S1410" s="2" t="s">
        <v>3912</v>
      </c>
      <c r="T1410" s="4" t="s">
        <v>1222</v>
      </c>
      <c r="X1410" t="str">
        <f t="shared" si="152"/>
        <v/>
      </c>
    </row>
    <row r="1411" spans="1:24" ht="14.25">
      <c r="A1411" s="1" t="str">
        <f t="shared" si="154"/>
        <v>88075d0b</v>
      </c>
      <c r="B1411" s="3">
        <v>45067</v>
      </c>
      <c r="C1411" s="2" t="str">
        <f t="shared" si="155"/>
        <v>West</v>
      </c>
      <c r="D1411" s="4" t="str">
        <f t="shared" si="156"/>
        <v>Furniture</v>
      </c>
      <c r="E1411" s="1">
        <v>925.72</v>
      </c>
      <c r="F1411" s="1">
        <v>45</v>
      </c>
      <c r="G1411" s="1">
        <v>5</v>
      </c>
      <c r="H1411" s="1">
        <v>127.62</v>
      </c>
      <c r="I1411">
        <f t="shared" si="157"/>
        <v>2537.5954861821929</v>
      </c>
      <c r="J1411">
        <f t="shared" si="158"/>
        <v>2479230.7900000024</v>
      </c>
      <c r="K1411" s="1">
        <f t="shared" si="153"/>
        <v>66.31</v>
      </c>
      <c r="L1411" s="1"/>
      <c r="M1411" s="1"/>
      <c r="N1411" s="1"/>
      <c r="O1411" s="1"/>
      <c r="P1411" s="1"/>
      <c r="Q1411" s="1"/>
      <c r="R1411" s="1" t="s">
        <v>1377</v>
      </c>
      <c r="S1411" s="2" t="s">
        <v>959</v>
      </c>
      <c r="T1411" s="4" t="s">
        <v>535</v>
      </c>
      <c r="X1411" t="str">
        <f t="shared" ref="X1411:X1474" si="159">SUBSTITUTE(SUBSTITUTE(W1411,"@",""),"#","")</f>
        <v/>
      </c>
    </row>
    <row r="1412" spans="1:24" ht="14.25">
      <c r="A1412" s="1" t="str">
        <f t="shared" si="154"/>
        <v>73562b93</v>
      </c>
      <c r="B1412" s="3">
        <v>45000</v>
      </c>
      <c r="C1412" s="2" t="str">
        <f t="shared" si="155"/>
        <v>West</v>
      </c>
      <c r="D1412" s="4" t="str">
        <f t="shared" si="156"/>
        <v>Sports</v>
      </c>
      <c r="E1412" s="1">
        <v>437.57</v>
      </c>
      <c r="F1412" s="1">
        <v>36</v>
      </c>
      <c r="G1412" s="1">
        <v>48</v>
      </c>
      <c r="H1412" s="1">
        <v>1893.16</v>
      </c>
      <c r="I1412">
        <f t="shared" si="157"/>
        <v>2537.5954861821929</v>
      </c>
      <c r="J1412">
        <f t="shared" si="158"/>
        <v>2479230.7900000024</v>
      </c>
      <c r="K1412" s="1">
        <f t="shared" si="153"/>
        <v>970.58</v>
      </c>
      <c r="L1412" s="1"/>
      <c r="M1412" s="1"/>
      <c r="N1412" s="1"/>
      <c r="O1412" s="1"/>
      <c r="P1412" s="1"/>
      <c r="Q1412" s="1"/>
      <c r="R1412" s="1" t="s">
        <v>1378</v>
      </c>
      <c r="S1412" s="2" t="s">
        <v>959</v>
      </c>
      <c r="T1412" s="4" t="s">
        <v>3914</v>
      </c>
      <c r="X1412" t="str">
        <f t="shared" si="159"/>
        <v/>
      </c>
    </row>
    <row r="1413" spans="1:24" ht="14.25">
      <c r="A1413" s="1" t="str">
        <f t="shared" si="154"/>
        <v>08d0d4ae</v>
      </c>
      <c r="B1413" s="3">
        <v>45570</v>
      </c>
      <c r="C1413" s="2" t="str">
        <f t="shared" si="155"/>
        <v>North</v>
      </c>
      <c r="D1413" s="4" t="str">
        <f t="shared" si="156"/>
        <v>Electronics</v>
      </c>
      <c r="E1413" s="1">
        <v>2648.28</v>
      </c>
      <c r="F1413" s="1">
        <v>20</v>
      </c>
      <c r="G1413" s="1">
        <v>37</v>
      </c>
      <c r="H1413" s="1">
        <v>1807.77</v>
      </c>
      <c r="I1413">
        <f t="shared" si="157"/>
        <v>2571.1423225152107</v>
      </c>
      <c r="J1413">
        <f t="shared" si="158"/>
        <v>2535146.3299999977</v>
      </c>
      <c r="K1413" s="1">
        <f t="shared" si="153"/>
        <v>922.38499999999999</v>
      </c>
      <c r="L1413" s="1"/>
      <c r="M1413" s="1"/>
      <c r="N1413" s="1"/>
      <c r="O1413" s="1"/>
      <c r="P1413" s="1"/>
      <c r="Q1413" s="1"/>
      <c r="R1413" s="1" t="s">
        <v>1379</v>
      </c>
      <c r="S1413" s="2" t="s">
        <v>3910</v>
      </c>
      <c r="T1413" s="4" t="s">
        <v>1222</v>
      </c>
      <c r="X1413" t="str">
        <f t="shared" si="159"/>
        <v/>
      </c>
    </row>
    <row r="1414" spans="1:24" ht="14.25">
      <c r="A1414" s="1" t="str">
        <f t="shared" si="154"/>
        <v>922eddc1</v>
      </c>
      <c r="B1414" s="3">
        <v>45367</v>
      </c>
      <c r="C1414" s="2" t="str">
        <f t="shared" si="155"/>
        <v>East</v>
      </c>
      <c r="D1414" s="4" t="str">
        <f t="shared" si="156"/>
        <v>Sports</v>
      </c>
      <c r="E1414" s="1">
        <v>2012.26</v>
      </c>
      <c r="F1414" s="1">
        <v>40</v>
      </c>
      <c r="G1414" s="1">
        <v>22</v>
      </c>
      <c r="H1414" s="1">
        <v>1015.6</v>
      </c>
      <c r="I1414">
        <f t="shared" si="157"/>
        <v>2506.2477027027048</v>
      </c>
      <c r="J1414">
        <f t="shared" si="158"/>
        <v>2596472.620000002</v>
      </c>
      <c r="K1414" s="1">
        <f t="shared" ref="K1414:K1477" si="160">AVERAGE(G1414,H1414)</f>
        <v>518.79999999999995</v>
      </c>
      <c r="L1414" s="1"/>
      <c r="M1414" s="1"/>
      <c r="N1414" s="1"/>
      <c r="O1414" s="1"/>
      <c r="P1414" s="1"/>
      <c r="Q1414" s="1"/>
      <c r="R1414" s="1" t="s">
        <v>1380</v>
      </c>
      <c r="S1414" s="2" t="s">
        <v>3912</v>
      </c>
      <c r="T1414" s="4" t="s">
        <v>3914</v>
      </c>
      <c r="X1414" t="str">
        <f t="shared" si="159"/>
        <v/>
      </c>
    </row>
    <row r="1415" spans="1:24" ht="14.25">
      <c r="A1415" s="1" t="str">
        <f t="shared" si="154"/>
        <v>daaf604c</v>
      </c>
      <c r="B1415" s="3">
        <v>45341</v>
      </c>
      <c r="C1415" s="2" t="str">
        <f t="shared" si="155"/>
        <v>West</v>
      </c>
      <c r="D1415" s="4" t="str">
        <f t="shared" si="156"/>
        <v>Electronics</v>
      </c>
      <c r="E1415" s="1">
        <v>4944.95</v>
      </c>
      <c r="F1415" s="1">
        <v>19</v>
      </c>
      <c r="G1415" s="1">
        <v>33</v>
      </c>
      <c r="H1415" s="1">
        <v>914.04</v>
      </c>
      <c r="I1415">
        <f t="shared" si="157"/>
        <v>2537.5954861821929</v>
      </c>
      <c r="J1415">
        <f t="shared" si="158"/>
        <v>2479230.7900000024</v>
      </c>
      <c r="K1415" s="1">
        <f t="shared" si="160"/>
        <v>473.52</v>
      </c>
      <c r="L1415" s="1"/>
      <c r="M1415" s="1"/>
      <c r="N1415" s="1"/>
      <c r="O1415" s="1"/>
      <c r="P1415" s="1"/>
      <c r="Q1415" s="1"/>
      <c r="R1415" s="1" t="s">
        <v>1381</v>
      </c>
      <c r="S1415" s="2" t="s">
        <v>959</v>
      </c>
      <c r="T1415" s="4" t="s">
        <v>1222</v>
      </c>
      <c r="X1415" t="str">
        <f t="shared" si="159"/>
        <v/>
      </c>
    </row>
    <row r="1416" spans="1:24" ht="14.25">
      <c r="A1416" s="1" t="str">
        <f t="shared" si="154"/>
        <v>7cad574f</v>
      </c>
      <c r="B1416" s="3">
        <v>45059</v>
      </c>
      <c r="C1416" s="2" t="str">
        <f t="shared" si="155"/>
        <v>West</v>
      </c>
      <c r="D1416" s="4" t="str">
        <f t="shared" si="156"/>
        <v>Groceries</v>
      </c>
      <c r="E1416" s="1">
        <v>1953.75</v>
      </c>
      <c r="F1416" s="1">
        <v>42</v>
      </c>
      <c r="G1416" s="1">
        <v>36</v>
      </c>
      <c r="H1416" s="1">
        <v>1061.5999999999999</v>
      </c>
      <c r="I1416">
        <f t="shared" si="157"/>
        <v>2537.5954861821929</v>
      </c>
      <c r="J1416">
        <f t="shared" si="158"/>
        <v>2479230.7900000024</v>
      </c>
      <c r="K1416" s="1">
        <f t="shared" si="160"/>
        <v>548.79999999999995</v>
      </c>
      <c r="L1416" s="1"/>
      <c r="M1416" s="1"/>
      <c r="N1416" s="1"/>
      <c r="O1416" s="1"/>
      <c r="P1416" s="1"/>
      <c r="Q1416" s="1"/>
      <c r="R1416" s="1" t="s">
        <v>1382</v>
      </c>
      <c r="S1416" s="2" t="s">
        <v>959</v>
      </c>
      <c r="T1416" s="4" t="s">
        <v>88</v>
      </c>
      <c r="X1416" t="str">
        <f t="shared" si="159"/>
        <v/>
      </c>
    </row>
    <row r="1417" spans="1:24" ht="14.25">
      <c r="A1417" s="1" t="str">
        <f t="shared" si="154"/>
        <v>dc28a99b</v>
      </c>
      <c r="B1417" s="3">
        <v>45455</v>
      </c>
      <c r="C1417" s="2" t="str">
        <f t="shared" si="155"/>
        <v>South</v>
      </c>
      <c r="D1417" s="4" t="str">
        <f t="shared" si="156"/>
        <v>Sports</v>
      </c>
      <c r="E1417" s="1">
        <v>1722.32</v>
      </c>
      <c r="F1417" s="1">
        <v>20</v>
      </c>
      <c r="G1417" s="1">
        <v>13</v>
      </c>
      <c r="H1417" s="1">
        <v>1753.85</v>
      </c>
      <c r="I1417">
        <f t="shared" si="157"/>
        <v>2496.4375124875119</v>
      </c>
      <c r="J1417">
        <f t="shared" si="158"/>
        <v>2498933.9499999993</v>
      </c>
      <c r="K1417" s="1">
        <f t="shared" si="160"/>
        <v>883.42499999999995</v>
      </c>
      <c r="L1417" s="1"/>
      <c r="M1417" s="1"/>
      <c r="N1417" s="1"/>
      <c r="O1417" s="1"/>
      <c r="P1417" s="1"/>
      <c r="Q1417" s="1"/>
      <c r="R1417" s="1" t="s">
        <v>1383</v>
      </c>
      <c r="S1417" s="2" t="s">
        <v>3913</v>
      </c>
      <c r="T1417" s="4" t="s">
        <v>3914</v>
      </c>
      <c r="X1417" t="str">
        <f t="shared" si="159"/>
        <v/>
      </c>
    </row>
    <row r="1418" spans="1:24" ht="14.25">
      <c r="A1418" s="1" t="str">
        <f t="shared" si="154"/>
        <v>ab9acd51</v>
      </c>
      <c r="B1418" s="3">
        <v>45188</v>
      </c>
      <c r="C1418" s="2" t="str">
        <f t="shared" si="155"/>
        <v>North</v>
      </c>
      <c r="D1418" s="4" t="str">
        <f t="shared" si="156"/>
        <v>Sports</v>
      </c>
      <c r="E1418" s="1">
        <v>720.1</v>
      </c>
      <c r="F1418" s="1">
        <v>6</v>
      </c>
      <c r="G1418" s="1">
        <v>24</v>
      </c>
      <c r="H1418" s="1">
        <v>202.07</v>
      </c>
      <c r="I1418">
        <f t="shared" si="157"/>
        <v>2571.1423225152107</v>
      </c>
      <c r="J1418">
        <f t="shared" si="158"/>
        <v>2535146.3299999977</v>
      </c>
      <c r="K1418" s="1">
        <f t="shared" si="160"/>
        <v>113.035</v>
      </c>
      <c r="L1418" s="1"/>
      <c r="M1418" s="1"/>
      <c r="N1418" s="1"/>
      <c r="O1418" s="1"/>
      <c r="P1418" s="1"/>
      <c r="Q1418" s="1"/>
      <c r="R1418" s="1" t="s">
        <v>1384</v>
      </c>
      <c r="S1418" s="2" t="s">
        <v>3910</v>
      </c>
      <c r="T1418" s="4" t="s">
        <v>3914</v>
      </c>
      <c r="X1418" t="str">
        <f t="shared" si="159"/>
        <v/>
      </c>
    </row>
    <row r="1419" spans="1:24" ht="14.25">
      <c r="A1419" s="1" t="str">
        <f t="shared" si="154"/>
        <v>3960241e</v>
      </c>
      <c r="B1419" s="3">
        <v>44888</v>
      </c>
      <c r="C1419" s="2" t="str">
        <f t="shared" si="155"/>
        <v>East</v>
      </c>
      <c r="D1419" s="4" t="str">
        <f t="shared" si="156"/>
        <v>Sports</v>
      </c>
      <c r="E1419" s="1">
        <v>3941.52</v>
      </c>
      <c r="F1419" s="1">
        <v>23</v>
      </c>
      <c r="G1419" s="1">
        <v>22</v>
      </c>
      <c r="H1419" s="1">
        <v>484.4</v>
      </c>
      <c r="I1419">
        <f t="shared" si="157"/>
        <v>2506.2477027027048</v>
      </c>
      <c r="J1419">
        <f t="shared" si="158"/>
        <v>2596472.620000002</v>
      </c>
      <c r="K1419" s="1">
        <f t="shared" si="160"/>
        <v>253.2</v>
      </c>
      <c r="L1419" s="1"/>
      <c r="M1419" s="1"/>
      <c r="N1419" s="1"/>
      <c r="O1419" s="1"/>
      <c r="P1419" s="1"/>
      <c r="Q1419" s="1"/>
      <c r="R1419" s="1" t="s">
        <v>1385</v>
      </c>
      <c r="S1419" s="2" t="s">
        <v>3912</v>
      </c>
      <c r="T1419" s="4" t="s">
        <v>3914</v>
      </c>
      <c r="X1419" t="str">
        <f t="shared" si="159"/>
        <v/>
      </c>
    </row>
    <row r="1420" spans="1:24" ht="14.25">
      <c r="A1420" s="1" t="str">
        <f t="shared" si="154"/>
        <v>922816de</v>
      </c>
      <c r="B1420" s="3">
        <v>45147</v>
      </c>
      <c r="C1420" s="2" t="str">
        <f t="shared" si="155"/>
        <v>East</v>
      </c>
      <c r="D1420" s="4" t="str">
        <f t="shared" si="156"/>
        <v>Sports</v>
      </c>
      <c r="E1420" s="1">
        <v>4697.5</v>
      </c>
      <c r="F1420" s="1">
        <v>21</v>
      </c>
      <c r="G1420" s="1">
        <v>36</v>
      </c>
      <c r="H1420" s="1">
        <v>351.07</v>
      </c>
      <c r="I1420">
        <f t="shared" si="157"/>
        <v>2506.2477027027048</v>
      </c>
      <c r="J1420">
        <f t="shared" si="158"/>
        <v>2596472.620000002</v>
      </c>
      <c r="K1420" s="1">
        <f t="shared" si="160"/>
        <v>193.535</v>
      </c>
      <c r="L1420" s="1"/>
      <c r="M1420" s="1"/>
      <c r="N1420" s="1"/>
      <c r="O1420" s="1"/>
      <c r="P1420" s="1"/>
      <c r="Q1420" s="1"/>
      <c r="R1420" s="1" t="s">
        <v>1386</v>
      </c>
      <c r="S1420" s="2" t="s">
        <v>3912</v>
      </c>
      <c r="T1420" s="4" t="s">
        <v>3914</v>
      </c>
      <c r="X1420" t="str">
        <f t="shared" si="159"/>
        <v/>
      </c>
    </row>
    <row r="1421" spans="1:24" ht="14.25">
      <c r="A1421" s="1" t="str">
        <f t="shared" si="154"/>
        <v>5d1a5581</v>
      </c>
      <c r="B1421" s="3">
        <v>45151</v>
      </c>
      <c r="C1421" s="2" t="str">
        <f t="shared" si="155"/>
        <v>West</v>
      </c>
      <c r="D1421" s="4" t="str">
        <f t="shared" si="156"/>
        <v>Clothing</v>
      </c>
      <c r="E1421" s="1">
        <v>2496.37</v>
      </c>
      <c r="F1421" s="1">
        <v>33</v>
      </c>
      <c r="G1421" s="1">
        <v>7</v>
      </c>
      <c r="H1421" s="1">
        <v>1695.33</v>
      </c>
      <c r="I1421">
        <f t="shared" si="157"/>
        <v>2537.5954861821929</v>
      </c>
      <c r="J1421">
        <f t="shared" si="158"/>
        <v>2479230.7900000024</v>
      </c>
      <c r="K1421" s="1">
        <f t="shared" si="160"/>
        <v>851.16499999999996</v>
      </c>
      <c r="L1421" s="1"/>
      <c r="M1421" s="1"/>
      <c r="N1421" s="1"/>
      <c r="O1421" s="1"/>
      <c r="P1421" s="1"/>
      <c r="Q1421" s="1"/>
      <c r="R1421" s="1" t="s">
        <v>1387</v>
      </c>
      <c r="S1421" s="2" t="s">
        <v>959</v>
      </c>
      <c r="T1421" s="4" t="s">
        <v>1474</v>
      </c>
      <c r="X1421" t="str">
        <f t="shared" si="159"/>
        <v/>
      </c>
    </row>
    <row r="1422" spans="1:24" ht="14.25">
      <c r="A1422" s="1" t="str">
        <f t="shared" si="154"/>
        <v>d7def491</v>
      </c>
      <c r="B1422" s="3">
        <v>45156</v>
      </c>
      <c r="C1422" s="2" t="str">
        <f t="shared" si="155"/>
        <v>East</v>
      </c>
      <c r="D1422" s="4" t="str">
        <f t="shared" si="156"/>
        <v>Clothing</v>
      </c>
      <c r="E1422" s="1">
        <v>2106.81</v>
      </c>
      <c r="F1422" s="1">
        <v>34</v>
      </c>
      <c r="G1422" s="1">
        <v>38</v>
      </c>
      <c r="H1422" s="1">
        <v>484.06</v>
      </c>
      <c r="I1422">
        <f t="shared" si="157"/>
        <v>2506.2477027027048</v>
      </c>
      <c r="J1422">
        <f t="shared" si="158"/>
        <v>2596472.620000002</v>
      </c>
      <c r="K1422" s="1">
        <f t="shared" si="160"/>
        <v>261.02999999999997</v>
      </c>
      <c r="L1422" s="1"/>
      <c r="M1422" s="1"/>
      <c r="N1422" s="1"/>
      <c r="O1422" s="1"/>
      <c r="P1422" s="1"/>
      <c r="Q1422" s="1"/>
      <c r="R1422" s="1" t="s">
        <v>1388</v>
      </c>
      <c r="S1422" s="2" t="s">
        <v>3912</v>
      </c>
      <c r="T1422" s="4" t="s">
        <v>1474</v>
      </c>
      <c r="X1422" t="str">
        <f t="shared" si="159"/>
        <v/>
      </c>
    </row>
    <row r="1423" spans="1:24" ht="14.25">
      <c r="A1423" s="1" t="str">
        <f t="shared" si="154"/>
        <v>f818d724</v>
      </c>
      <c r="B1423" s="3">
        <v>45496</v>
      </c>
      <c r="C1423" s="2" t="str">
        <f t="shared" si="155"/>
        <v>East</v>
      </c>
      <c r="D1423" s="4" t="str">
        <f t="shared" si="156"/>
        <v>Sports</v>
      </c>
      <c r="E1423" s="1">
        <v>793.15</v>
      </c>
      <c r="F1423" s="1">
        <v>7</v>
      </c>
      <c r="G1423" s="1">
        <v>13</v>
      </c>
      <c r="H1423" s="1">
        <v>1903.31</v>
      </c>
      <c r="I1423">
        <f t="shared" si="157"/>
        <v>2506.2477027027048</v>
      </c>
      <c r="J1423">
        <f t="shared" si="158"/>
        <v>2596472.620000002</v>
      </c>
      <c r="K1423" s="1">
        <f t="shared" si="160"/>
        <v>958.15499999999997</v>
      </c>
      <c r="L1423" s="1"/>
      <c r="M1423" s="1"/>
      <c r="N1423" s="1"/>
      <c r="O1423" s="1"/>
      <c r="P1423" s="1"/>
      <c r="Q1423" s="1"/>
      <c r="R1423" s="1" t="s">
        <v>1389</v>
      </c>
      <c r="S1423" s="2" t="s">
        <v>3912</v>
      </c>
      <c r="T1423" s="4" t="s">
        <v>3914</v>
      </c>
      <c r="X1423" t="str">
        <f t="shared" si="159"/>
        <v/>
      </c>
    </row>
    <row r="1424" spans="1:24" ht="14.25">
      <c r="A1424" s="1" t="str">
        <f t="shared" si="154"/>
        <v>72e89814</v>
      </c>
      <c r="B1424" s="3">
        <v>45292</v>
      </c>
      <c r="C1424" s="2" t="str">
        <f t="shared" si="155"/>
        <v>South</v>
      </c>
      <c r="D1424" s="4" t="str">
        <f t="shared" si="156"/>
        <v>Furniture</v>
      </c>
      <c r="E1424" s="1">
        <v>222.57</v>
      </c>
      <c r="F1424" s="1">
        <v>37</v>
      </c>
      <c r="G1424" s="1">
        <v>39</v>
      </c>
      <c r="H1424" s="1">
        <v>854.73</v>
      </c>
      <c r="I1424">
        <f t="shared" si="157"/>
        <v>2496.4375124875119</v>
      </c>
      <c r="J1424">
        <f t="shared" si="158"/>
        <v>2498933.9499999993</v>
      </c>
      <c r="K1424" s="1">
        <f t="shared" si="160"/>
        <v>446.86500000000001</v>
      </c>
      <c r="L1424" s="1"/>
      <c r="M1424" s="1"/>
      <c r="N1424" s="1"/>
      <c r="O1424" s="1"/>
      <c r="P1424" s="1"/>
      <c r="Q1424" s="1"/>
      <c r="R1424" s="1" t="s">
        <v>1390</v>
      </c>
      <c r="S1424" s="2" t="s">
        <v>3913</v>
      </c>
      <c r="T1424" s="4" t="s">
        <v>535</v>
      </c>
      <c r="X1424" t="str">
        <f t="shared" si="159"/>
        <v/>
      </c>
    </row>
    <row r="1425" spans="1:24" ht="14.25">
      <c r="A1425" s="1" t="str">
        <f t="shared" si="154"/>
        <v>4a5667d7</v>
      </c>
      <c r="B1425" s="3">
        <v>45089</v>
      </c>
      <c r="C1425" s="2" t="str">
        <f t="shared" si="155"/>
        <v>North</v>
      </c>
      <c r="D1425" s="4" t="str">
        <f t="shared" si="156"/>
        <v>Furniture</v>
      </c>
      <c r="E1425" s="1">
        <v>2530.06</v>
      </c>
      <c r="F1425" s="1">
        <v>48</v>
      </c>
      <c r="G1425" s="1">
        <v>20</v>
      </c>
      <c r="H1425" s="1">
        <v>1204.8399999999999</v>
      </c>
      <c r="I1425">
        <f t="shared" si="157"/>
        <v>2571.1423225152107</v>
      </c>
      <c r="J1425">
        <f t="shared" si="158"/>
        <v>2535146.3299999977</v>
      </c>
      <c r="K1425" s="1">
        <f t="shared" si="160"/>
        <v>612.41999999999996</v>
      </c>
      <c r="L1425" s="1"/>
      <c r="M1425" s="1"/>
      <c r="N1425" s="1"/>
      <c r="O1425" s="1"/>
      <c r="P1425" s="1"/>
      <c r="Q1425" s="1"/>
      <c r="R1425" s="1" t="s">
        <v>1391</v>
      </c>
      <c r="S1425" s="2" t="s">
        <v>3910</v>
      </c>
      <c r="T1425" s="4" t="s">
        <v>535</v>
      </c>
      <c r="X1425" t="str">
        <f t="shared" si="159"/>
        <v/>
      </c>
    </row>
    <row r="1426" spans="1:24" ht="14.25">
      <c r="A1426" s="1" t="str">
        <f t="shared" si="154"/>
        <v>d4f49110</v>
      </c>
      <c r="B1426" s="3">
        <v>45104</v>
      </c>
      <c r="C1426" s="2" t="str">
        <f t="shared" si="155"/>
        <v>West</v>
      </c>
      <c r="D1426" s="4" t="str">
        <f t="shared" si="156"/>
        <v>Furniture</v>
      </c>
      <c r="E1426" s="1">
        <v>2478.63</v>
      </c>
      <c r="F1426" s="1">
        <v>21</v>
      </c>
      <c r="G1426" s="1">
        <v>13</v>
      </c>
      <c r="H1426" s="1">
        <v>1176.05</v>
      </c>
      <c r="I1426">
        <f t="shared" si="157"/>
        <v>2537.5954861821929</v>
      </c>
      <c r="J1426">
        <f t="shared" si="158"/>
        <v>2479230.7900000024</v>
      </c>
      <c r="K1426" s="1">
        <f t="shared" si="160"/>
        <v>594.52499999999998</v>
      </c>
      <c r="L1426" s="1"/>
      <c r="M1426" s="1"/>
      <c r="N1426" s="1"/>
      <c r="O1426" s="1"/>
      <c r="P1426" s="1"/>
      <c r="Q1426" s="1"/>
      <c r="R1426" s="1" t="s">
        <v>1392</v>
      </c>
      <c r="S1426" s="2" t="s">
        <v>959</v>
      </c>
      <c r="T1426" s="4" t="s">
        <v>535</v>
      </c>
      <c r="X1426" t="str">
        <f t="shared" si="159"/>
        <v/>
      </c>
    </row>
    <row r="1427" spans="1:24" ht="14.25">
      <c r="A1427" s="1" t="str">
        <f t="shared" si="154"/>
        <v>35b8b2ac</v>
      </c>
      <c r="B1427" s="3">
        <v>45148</v>
      </c>
      <c r="C1427" s="2" t="str">
        <f t="shared" si="155"/>
        <v>East</v>
      </c>
      <c r="D1427" s="4" t="str">
        <f t="shared" si="156"/>
        <v>Clothing</v>
      </c>
      <c r="E1427" s="1">
        <v>3332.06</v>
      </c>
      <c r="F1427" s="1">
        <v>22</v>
      </c>
      <c r="G1427" s="1">
        <v>21</v>
      </c>
      <c r="H1427" s="1">
        <v>1349.69</v>
      </c>
      <c r="I1427">
        <f t="shared" si="157"/>
        <v>2506.2477027027048</v>
      </c>
      <c r="J1427">
        <f t="shared" si="158"/>
        <v>2596472.620000002</v>
      </c>
      <c r="K1427" s="1">
        <f t="shared" si="160"/>
        <v>685.34500000000003</v>
      </c>
      <c r="L1427" s="1"/>
      <c r="M1427" s="1"/>
      <c r="N1427" s="1"/>
      <c r="O1427" s="1"/>
      <c r="P1427" s="1"/>
      <c r="Q1427" s="1"/>
      <c r="R1427" s="1" t="s">
        <v>1393</v>
      </c>
      <c r="S1427" s="2" t="s">
        <v>3912</v>
      </c>
      <c r="T1427" s="4" t="s">
        <v>1474</v>
      </c>
      <c r="X1427" t="str">
        <f t="shared" si="159"/>
        <v/>
      </c>
    </row>
    <row r="1428" spans="1:24" ht="14.25">
      <c r="A1428" s="1" t="str">
        <f t="shared" si="154"/>
        <v>c96b5b84</v>
      </c>
      <c r="B1428" s="3">
        <v>45583</v>
      </c>
      <c r="C1428" s="2" t="str">
        <f t="shared" si="155"/>
        <v>West</v>
      </c>
      <c r="D1428" s="4" t="str">
        <f t="shared" si="156"/>
        <v>Furniture</v>
      </c>
      <c r="E1428" s="1">
        <v>4259.59</v>
      </c>
      <c r="F1428" s="1">
        <v>39</v>
      </c>
      <c r="G1428" s="1">
        <v>31</v>
      </c>
      <c r="H1428" s="1">
        <v>718.37</v>
      </c>
      <c r="I1428">
        <f t="shared" si="157"/>
        <v>2537.5954861821929</v>
      </c>
      <c r="J1428">
        <f t="shared" si="158"/>
        <v>2479230.7900000024</v>
      </c>
      <c r="K1428" s="1">
        <f t="shared" si="160"/>
        <v>374.685</v>
      </c>
      <c r="L1428" s="1"/>
      <c r="M1428" s="1"/>
      <c r="N1428" s="1"/>
      <c r="O1428" s="1"/>
      <c r="P1428" s="1"/>
      <c r="Q1428" s="1"/>
      <c r="R1428" s="1" t="s">
        <v>1394</v>
      </c>
      <c r="S1428" s="2" t="s">
        <v>959</v>
      </c>
      <c r="T1428" s="4" t="s">
        <v>535</v>
      </c>
      <c r="X1428" t="str">
        <f t="shared" si="159"/>
        <v/>
      </c>
    </row>
    <row r="1429" spans="1:24" ht="14.25">
      <c r="A1429" s="1" t="str">
        <f t="shared" si="154"/>
        <v>0c96c070</v>
      </c>
      <c r="B1429" s="3">
        <v>45366</v>
      </c>
      <c r="C1429" s="2" t="str">
        <f t="shared" si="155"/>
        <v>South</v>
      </c>
      <c r="D1429" s="4" t="str">
        <f t="shared" si="156"/>
        <v>Clothing</v>
      </c>
      <c r="E1429" s="1">
        <v>503.52</v>
      </c>
      <c r="F1429" s="1">
        <v>29</v>
      </c>
      <c r="G1429" s="1">
        <v>25</v>
      </c>
      <c r="H1429" s="1">
        <v>1524.35</v>
      </c>
      <c r="I1429">
        <f t="shared" si="157"/>
        <v>2496.4375124875119</v>
      </c>
      <c r="J1429">
        <f t="shared" si="158"/>
        <v>2498933.9499999993</v>
      </c>
      <c r="K1429" s="1">
        <f t="shared" si="160"/>
        <v>774.67499999999995</v>
      </c>
      <c r="L1429" s="1"/>
      <c r="M1429" s="1"/>
      <c r="N1429" s="1"/>
      <c r="O1429" s="1"/>
      <c r="P1429" s="1"/>
      <c r="Q1429" s="1"/>
      <c r="R1429" s="1" t="s">
        <v>1395</v>
      </c>
      <c r="S1429" s="2" t="s">
        <v>3913</v>
      </c>
      <c r="T1429" s="4" t="s">
        <v>1474</v>
      </c>
      <c r="X1429" t="str">
        <f t="shared" si="159"/>
        <v/>
      </c>
    </row>
    <row r="1430" spans="1:24" ht="14.25">
      <c r="A1430" s="1" t="str">
        <f t="shared" si="154"/>
        <v>f73cbdf7</v>
      </c>
      <c r="B1430" s="3">
        <v>44938</v>
      </c>
      <c r="C1430" s="2" t="str">
        <f t="shared" si="155"/>
        <v>South</v>
      </c>
      <c r="D1430" s="4" t="str">
        <f t="shared" si="156"/>
        <v>Electronics</v>
      </c>
      <c r="E1430" s="1">
        <v>672.26</v>
      </c>
      <c r="F1430" s="1">
        <v>33</v>
      </c>
      <c r="G1430" s="1">
        <v>28</v>
      </c>
      <c r="H1430" s="1">
        <v>1560.25</v>
      </c>
      <c r="I1430">
        <f t="shared" si="157"/>
        <v>2496.4375124875119</v>
      </c>
      <c r="J1430">
        <f t="shared" si="158"/>
        <v>2498933.9499999993</v>
      </c>
      <c r="K1430" s="1">
        <f t="shared" si="160"/>
        <v>794.125</v>
      </c>
      <c r="L1430" s="1"/>
      <c r="M1430" s="1"/>
      <c r="N1430" s="1"/>
      <c r="O1430" s="1"/>
      <c r="P1430" s="1"/>
      <c r="Q1430" s="1"/>
      <c r="R1430" s="1" t="s">
        <v>1396</v>
      </c>
      <c r="S1430" s="2" t="s">
        <v>3913</v>
      </c>
      <c r="T1430" s="4" t="s">
        <v>1222</v>
      </c>
      <c r="X1430" t="str">
        <f t="shared" si="159"/>
        <v/>
      </c>
    </row>
    <row r="1431" spans="1:24" ht="14.25">
      <c r="A1431" s="1" t="str">
        <f t="shared" si="154"/>
        <v>caee57f6</v>
      </c>
      <c r="B1431" s="3">
        <v>44901</v>
      </c>
      <c r="C1431" s="2" t="str">
        <f t="shared" si="155"/>
        <v>West</v>
      </c>
      <c r="D1431" s="4" t="str">
        <f t="shared" si="156"/>
        <v>Furniture</v>
      </c>
      <c r="E1431" s="1">
        <v>3225.79</v>
      </c>
      <c r="F1431" s="1">
        <v>42</v>
      </c>
      <c r="G1431" s="1">
        <v>36</v>
      </c>
      <c r="H1431" s="1">
        <v>565.72</v>
      </c>
      <c r="I1431">
        <f t="shared" si="157"/>
        <v>2537.5954861821929</v>
      </c>
      <c r="J1431">
        <f t="shared" si="158"/>
        <v>2479230.7900000024</v>
      </c>
      <c r="K1431" s="1">
        <f t="shared" si="160"/>
        <v>300.86</v>
      </c>
      <c r="L1431" s="1"/>
      <c r="M1431" s="1"/>
      <c r="N1431" s="1"/>
      <c r="O1431" s="1"/>
      <c r="P1431" s="1"/>
      <c r="Q1431" s="1"/>
      <c r="R1431" s="1" t="s">
        <v>1397</v>
      </c>
      <c r="S1431" s="2" t="s">
        <v>959</v>
      </c>
      <c r="T1431" s="4" t="s">
        <v>535</v>
      </c>
      <c r="X1431" t="str">
        <f t="shared" si="159"/>
        <v/>
      </c>
    </row>
    <row r="1432" spans="1:24" ht="14.25">
      <c r="A1432" s="1" t="str">
        <f t="shared" si="154"/>
        <v>b32ef16d</v>
      </c>
      <c r="B1432" s="3">
        <v>45447</v>
      </c>
      <c r="C1432" s="2" t="str">
        <f t="shared" si="155"/>
        <v>West</v>
      </c>
      <c r="D1432" s="4" t="str">
        <f t="shared" si="156"/>
        <v>Groceries</v>
      </c>
      <c r="E1432" s="1">
        <v>1631.5</v>
      </c>
      <c r="F1432" s="1">
        <v>5</v>
      </c>
      <c r="G1432" s="1">
        <v>25</v>
      </c>
      <c r="H1432" s="1">
        <v>1766.5</v>
      </c>
      <c r="I1432">
        <f t="shared" si="157"/>
        <v>2537.5954861821929</v>
      </c>
      <c r="J1432">
        <f t="shared" si="158"/>
        <v>2479230.7900000024</v>
      </c>
      <c r="K1432" s="1">
        <f t="shared" si="160"/>
        <v>895.75</v>
      </c>
      <c r="L1432" s="1"/>
      <c r="M1432" s="1"/>
      <c r="N1432" s="1"/>
      <c r="O1432" s="1"/>
      <c r="P1432" s="1"/>
      <c r="Q1432" s="1"/>
      <c r="R1432" s="1" t="s">
        <v>1398</v>
      </c>
      <c r="S1432" s="2" t="s">
        <v>959</v>
      </c>
      <c r="T1432" s="4" t="s">
        <v>88</v>
      </c>
      <c r="X1432" t="str">
        <f t="shared" si="159"/>
        <v/>
      </c>
    </row>
    <row r="1433" spans="1:24" ht="14.25">
      <c r="A1433" s="1" t="str">
        <f t="shared" si="154"/>
        <v>4ce5ec92</v>
      </c>
      <c r="B1433" s="3">
        <v>44941</v>
      </c>
      <c r="C1433" s="2" t="str">
        <f t="shared" si="155"/>
        <v>East</v>
      </c>
      <c r="D1433" s="4" t="str">
        <f t="shared" si="156"/>
        <v>Sports</v>
      </c>
      <c r="E1433" s="1">
        <v>3682.86</v>
      </c>
      <c r="F1433" s="1">
        <v>23</v>
      </c>
      <c r="G1433" s="1">
        <v>19</v>
      </c>
      <c r="H1433" s="1">
        <v>35.49</v>
      </c>
      <c r="I1433">
        <f t="shared" si="157"/>
        <v>2506.2477027027048</v>
      </c>
      <c r="J1433">
        <f t="shared" si="158"/>
        <v>2596472.620000002</v>
      </c>
      <c r="K1433" s="1">
        <f t="shared" si="160"/>
        <v>27.245000000000001</v>
      </c>
      <c r="L1433" s="1"/>
      <c r="M1433" s="1"/>
      <c r="N1433" s="1"/>
      <c r="O1433" s="1"/>
      <c r="P1433" s="1"/>
      <c r="Q1433" s="1"/>
      <c r="R1433" s="1" t="s">
        <v>1399</v>
      </c>
      <c r="S1433" s="2" t="s">
        <v>3912</v>
      </c>
      <c r="T1433" s="4" t="s">
        <v>3914</v>
      </c>
      <c r="X1433" t="str">
        <f t="shared" si="159"/>
        <v/>
      </c>
    </row>
    <row r="1434" spans="1:24" ht="14.25">
      <c r="A1434" s="1" t="str">
        <f t="shared" si="154"/>
        <v>74b3de66</v>
      </c>
      <c r="B1434" s="3">
        <v>45431</v>
      </c>
      <c r="C1434" s="2" t="str">
        <f t="shared" si="155"/>
        <v>West</v>
      </c>
      <c r="D1434" s="4" t="str">
        <f t="shared" si="156"/>
        <v>Electronics</v>
      </c>
      <c r="E1434" s="1">
        <v>1533.73</v>
      </c>
      <c r="F1434" s="1">
        <v>26</v>
      </c>
      <c r="G1434" s="1">
        <v>47</v>
      </c>
      <c r="H1434" s="1">
        <v>358.22</v>
      </c>
      <c r="I1434">
        <f t="shared" si="157"/>
        <v>2537.5954861821929</v>
      </c>
      <c r="J1434">
        <f t="shared" si="158"/>
        <v>2479230.7900000024</v>
      </c>
      <c r="K1434" s="1">
        <f t="shared" si="160"/>
        <v>202.61</v>
      </c>
      <c r="L1434" s="1"/>
      <c r="M1434" s="1"/>
      <c r="N1434" s="1"/>
      <c r="O1434" s="1"/>
      <c r="P1434" s="1"/>
      <c r="Q1434" s="1"/>
      <c r="R1434" s="1" t="s">
        <v>1400</v>
      </c>
      <c r="S1434" s="2" t="s">
        <v>959</v>
      </c>
      <c r="T1434" s="4" t="s">
        <v>1222</v>
      </c>
      <c r="X1434" t="str">
        <f t="shared" si="159"/>
        <v/>
      </c>
    </row>
    <row r="1435" spans="1:24" ht="14.25">
      <c r="A1435" s="1" t="str">
        <f t="shared" si="154"/>
        <v>f96eb1c9</v>
      </c>
      <c r="B1435" s="3">
        <v>45544</v>
      </c>
      <c r="C1435" s="2" t="str">
        <f t="shared" si="155"/>
        <v>North</v>
      </c>
      <c r="D1435" s="4" t="str">
        <f t="shared" si="156"/>
        <v>Furniture</v>
      </c>
      <c r="E1435" s="1">
        <v>3932.32</v>
      </c>
      <c r="F1435" s="1">
        <v>47</v>
      </c>
      <c r="G1435" s="1">
        <v>26</v>
      </c>
      <c r="H1435" s="1">
        <v>1125.1300000000001</v>
      </c>
      <c r="I1435">
        <f t="shared" si="157"/>
        <v>2571.1423225152107</v>
      </c>
      <c r="J1435">
        <f t="shared" si="158"/>
        <v>2535146.3299999977</v>
      </c>
      <c r="K1435" s="1">
        <f t="shared" si="160"/>
        <v>575.56500000000005</v>
      </c>
      <c r="L1435" s="1"/>
      <c r="M1435" s="1"/>
      <c r="N1435" s="1"/>
      <c r="O1435" s="1"/>
      <c r="P1435" s="1"/>
      <c r="Q1435" s="1"/>
      <c r="R1435" s="1" t="s">
        <v>1401</v>
      </c>
      <c r="S1435" s="2" t="s">
        <v>3910</v>
      </c>
      <c r="T1435" s="4" t="s">
        <v>535</v>
      </c>
      <c r="X1435" t="str">
        <f t="shared" si="159"/>
        <v/>
      </c>
    </row>
    <row r="1436" spans="1:24" ht="14.25">
      <c r="A1436" s="1" t="str">
        <f t="shared" si="154"/>
        <v>66b8cd67</v>
      </c>
      <c r="B1436" s="3">
        <v>45200</v>
      </c>
      <c r="C1436" s="2" t="str">
        <f t="shared" si="155"/>
        <v>North</v>
      </c>
      <c r="D1436" s="4" t="str">
        <f t="shared" si="156"/>
        <v>Electronics</v>
      </c>
      <c r="E1436" s="1">
        <v>1658.26</v>
      </c>
      <c r="F1436" s="1">
        <v>32</v>
      </c>
      <c r="G1436" s="1">
        <v>27</v>
      </c>
      <c r="H1436" s="1">
        <v>1902.61</v>
      </c>
      <c r="I1436">
        <f t="shared" si="157"/>
        <v>2571.1423225152107</v>
      </c>
      <c r="J1436">
        <f t="shared" si="158"/>
        <v>2535146.3299999977</v>
      </c>
      <c r="K1436" s="1">
        <f t="shared" si="160"/>
        <v>964.80499999999995</v>
      </c>
      <c r="L1436" s="1"/>
      <c r="M1436" s="1"/>
      <c r="N1436" s="1"/>
      <c r="O1436" s="1"/>
      <c r="P1436" s="1"/>
      <c r="Q1436" s="1"/>
      <c r="R1436" s="1" t="s">
        <v>1402</v>
      </c>
      <c r="S1436" s="2" t="s">
        <v>3910</v>
      </c>
      <c r="T1436" s="4" t="s">
        <v>1222</v>
      </c>
      <c r="X1436" t="str">
        <f t="shared" si="159"/>
        <v/>
      </c>
    </row>
    <row r="1437" spans="1:24" ht="14.25">
      <c r="A1437" s="1" t="str">
        <f t="shared" si="154"/>
        <v>7a396b41</v>
      </c>
      <c r="B1437" s="3">
        <v>45213</v>
      </c>
      <c r="C1437" s="2" t="str">
        <f t="shared" si="155"/>
        <v>South</v>
      </c>
      <c r="D1437" s="4" t="str">
        <f t="shared" si="156"/>
        <v>Electronics</v>
      </c>
      <c r="E1437" s="1">
        <v>4352.9399999999996</v>
      </c>
      <c r="F1437" s="1">
        <v>20</v>
      </c>
      <c r="G1437" s="1">
        <v>29</v>
      </c>
      <c r="H1437" s="1">
        <v>1264.1099999999999</v>
      </c>
      <c r="I1437">
        <f t="shared" si="157"/>
        <v>2496.4375124875119</v>
      </c>
      <c r="J1437">
        <f t="shared" si="158"/>
        <v>2498933.9499999993</v>
      </c>
      <c r="K1437" s="1">
        <f t="shared" si="160"/>
        <v>646.55499999999995</v>
      </c>
      <c r="L1437" s="1"/>
      <c r="M1437" s="1"/>
      <c r="N1437" s="1"/>
      <c r="O1437" s="1"/>
      <c r="P1437" s="1"/>
      <c r="Q1437" s="1"/>
      <c r="R1437" s="1" t="s">
        <v>1403</v>
      </c>
      <c r="S1437" s="2" t="s">
        <v>3913</v>
      </c>
      <c r="T1437" s="4" t="s">
        <v>1222</v>
      </c>
      <c r="X1437" t="str">
        <f t="shared" si="159"/>
        <v/>
      </c>
    </row>
    <row r="1438" spans="1:24" ht="14.25">
      <c r="A1438" s="1" t="str">
        <f t="shared" si="154"/>
        <v>3b70d253</v>
      </c>
      <c r="B1438" s="3">
        <v>45015</v>
      </c>
      <c r="C1438" s="2" t="str">
        <f t="shared" si="155"/>
        <v>West</v>
      </c>
      <c r="D1438" s="4" t="str">
        <f t="shared" si="156"/>
        <v>Electronics</v>
      </c>
      <c r="E1438" s="1">
        <v>4455.51</v>
      </c>
      <c r="F1438" s="1">
        <v>47</v>
      </c>
      <c r="G1438" s="1">
        <v>22</v>
      </c>
      <c r="H1438" s="1">
        <v>128.4</v>
      </c>
      <c r="I1438">
        <f t="shared" si="157"/>
        <v>2537.5954861821929</v>
      </c>
      <c r="J1438">
        <f t="shared" si="158"/>
        <v>2479230.7900000024</v>
      </c>
      <c r="K1438" s="1">
        <f t="shared" si="160"/>
        <v>75.2</v>
      </c>
      <c r="L1438" s="1"/>
      <c r="M1438" s="1"/>
      <c r="N1438" s="1"/>
      <c r="O1438" s="1"/>
      <c r="P1438" s="1"/>
      <c r="Q1438" s="1"/>
      <c r="R1438" s="1" t="s">
        <v>1404</v>
      </c>
      <c r="S1438" s="2" t="s">
        <v>959</v>
      </c>
      <c r="T1438" s="4" t="s">
        <v>1222</v>
      </c>
      <c r="X1438" t="str">
        <f t="shared" si="159"/>
        <v/>
      </c>
    </row>
    <row r="1439" spans="1:24" ht="14.25">
      <c r="A1439" s="1" t="str">
        <f t="shared" si="154"/>
        <v>98769f8d</v>
      </c>
      <c r="B1439" s="3">
        <v>45270</v>
      </c>
      <c r="C1439" s="2" t="str">
        <f t="shared" si="155"/>
        <v>South</v>
      </c>
      <c r="D1439" s="4" t="str">
        <f t="shared" si="156"/>
        <v>Sports</v>
      </c>
      <c r="E1439" s="1">
        <v>1344.25</v>
      </c>
      <c r="F1439" s="1">
        <v>20</v>
      </c>
      <c r="G1439" s="1">
        <v>20</v>
      </c>
      <c r="H1439" s="1">
        <v>891.28</v>
      </c>
      <c r="I1439">
        <f t="shared" si="157"/>
        <v>2496.4375124875119</v>
      </c>
      <c r="J1439">
        <f t="shared" si="158"/>
        <v>2498933.9499999993</v>
      </c>
      <c r="K1439" s="1">
        <f t="shared" si="160"/>
        <v>455.64</v>
      </c>
      <c r="L1439" s="1"/>
      <c r="M1439" s="1"/>
      <c r="N1439" s="1"/>
      <c r="O1439" s="1"/>
      <c r="P1439" s="1"/>
      <c r="Q1439" s="1"/>
      <c r="R1439" s="1" t="s">
        <v>1405</v>
      </c>
      <c r="S1439" s="2" t="s">
        <v>3913</v>
      </c>
      <c r="T1439" s="4" t="s">
        <v>3914</v>
      </c>
      <c r="X1439" t="str">
        <f t="shared" si="159"/>
        <v/>
      </c>
    </row>
    <row r="1440" spans="1:24" ht="14.25">
      <c r="A1440" s="1" t="str">
        <f t="shared" si="154"/>
        <v>3913b6f1</v>
      </c>
      <c r="B1440" s="3">
        <v>45605</v>
      </c>
      <c r="C1440" s="2" t="str">
        <f t="shared" si="155"/>
        <v>East</v>
      </c>
      <c r="D1440" s="4" t="str">
        <f t="shared" si="156"/>
        <v>Sports</v>
      </c>
      <c r="E1440" s="1">
        <v>2253.14</v>
      </c>
      <c r="F1440" s="1">
        <v>2</v>
      </c>
      <c r="G1440" s="1">
        <v>12</v>
      </c>
      <c r="H1440" s="1">
        <v>1752.24</v>
      </c>
      <c r="I1440">
        <f t="shared" si="157"/>
        <v>2506.2477027027048</v>
      </c>
      <c r="J1440">
        <f t="shared" si="158"/>
        <v>2596472.620000002</v>
      </c>
      <c r="K1440" s="1">
        <f t="shared" si="160"/>
        <v>882.12</v>
      </c>
      <c r="L1440" s="1"/>
      <c r="M1440" s="1"/>
      <c r="N1440" s="1"/>
      <c r="O1440" s="1"/>
      <c r="P1440" s="1"/>
      <c r="Q1440" s="1"/>
      <c r="R1440" s="1" t="s">
        <v>1406</v>
      </c>
      <c r="S1440" s="2" t="s">
        <v>3912</v>
      </c>
      <c r="T1440" s="4" t="s">
        <v>3914</v>
      </c>
      <c r="X1440" t="str">
        <f t="shared" si="159"/>
        <v/>
      </c>
    </row>
    <row r="1441" spans="1:24" ht="14.25">
      <c r="A1441" s="1" t="str">
        <f t="shared" si="154"/>
        <v>2b40c9a8</v>
      </c>
      <c r="B1441" s="3">
        <v>45446</v>
      </c>
      <c r="C1441" s="2" t="str">
        <f t="shared" si="155"/>
        <v>North</v>
      </c>
      <c r="D1441" s="4" t="str">
        <f t="shared" si="156"/>
        <v>Sports</v>
      </c>
      <c r="E1441" s="1">
        <v>4500.79</v>
      </c>
      <c r="F1441" s="1">
        <v>48</v>
      </c>
      <c r="G1441" s="1">
        <v>38</v>
      </c>
      <c r="H1441" s="1">
        <v>1849.74</v>
      </c>
      <c r="I1441">
        <f t="shared" si="157"/>
        <v>2571.1423225152107</v>
      </c>
      <c r="J1441">
        <f t="shared" si="158"/>
        <v>2535146.3299999977</v>
      </c>
      <c r="K1441" s="1">
        <f t="shared" si="160"/>
        <v>943.87</v>
      </c>
      <c r="L1441" s="1"/>
      <c r="M1441" s="1"/>
      <c r="N1441" s="1"/>
      <c r="O1441" s="1"/>
      <c r="P1441" s="1"/>
      <c r="Q1441" s="1"/>
      <c r="R1441" s="1" t="s">
        <v>1407</v>
      </c>
      <c r="S1441" s="2" t="s">
        <v>3910</v>
      </c>
      <c r="T1441" s="4" t="s">
        <v>3914</v>
      </c>
      <c r="X1441" t="str">
        <f t="shared" si="159"/>
        <v/>
      </c>
    </row>
    <row r="1442" spans="1:24" ht="14.25">
      <c r="A1442" s="1" t="str">
        <f t="shared" si="154"/>
        <v>2371459b</v>
      </c>
      <c r="B1442" s="3">
        <v>45017</v>
      </c>
      <c r="C1442" s="2" t="str">
        <f t="shared" si="155"/>
        <v>West</v>
      </c>
      <c r="D1442" s="4" t="str">
        <f t="shared" si="156"/>
        <v>Furniture</v>
      </c>
      <c r="E1442" s="1">
        <v>2856.73</v>
      </c>
      <c r="F1442" s="1">
        <v>23</v>
      </c>
      <c r="G1442" s="1">
        <v>29</v>
      </c>
      <c r="H1442" s="1">
        <v>1823.89</v>
      </c>
      <c r="I1442">
        <f t="shared" si="157"/>
        <v>2537.5954861821929</v>
      </c>
      <c r="J1442">
        <f t="shared" si="158"/>
        <v>2479230.7900000024</v>
      </c>
      <c r="K1442" s="1">
        <f t="shared" si="160"/>
        <v>926.44500000000005</v>
      </c>
      <c r="L1442" s="1"/>
      <c r="M1442" s="1"/>
      <c r="N1442" s="1"/>
      <c r="O1442" s="1"/>
      <c r="P1442" s="1"/>
      <c r="Q1442" s="1"/>
      <c r="R1442" s="1" t="s">
        <v>1408</v>
      </c>
      <c r="S1442" s="2" t="s">
        <v>959</v>
      </c>
      <c r="T1442" s="4" t="s">
        <v>535</v>
      </c>
      <c r="X1442" t="str">
        <f t="shared" si="159"/>
        <v/>
      </c>
    </row>
    <row r="1443" spans="1:24" ht="14.25">
      <c r="A1443" s="1" t="str">
        <f t="shared" si="154"/>
        <v>a004b4ed</v>
      </c>
      <c r="B1443" s="3">
        <v>45158</v>
      </c>
      <c r="C1443" s="2" t="str">
        <f t="shared" si="155"/>
        <v>West</v>
      </c>
      <c r="D1443" s="4" t="str">
        <f t="shared" si="156"/>
        <v>Electronics</v>
      </c>
      <c r="E1443" s="1">
        <v>4830.9399999999996</v>
      </c>
      <c r="F1443" s="1">
        <v>42</v>
      </c>
      <c r="G1443" s="1">
        <v>22</v>
      </c>
      <c r="H1443" s="1">
        <v>298.87</v>
      </c>
      <c r="I1443">
        <f t="shared" si="157"/>
        <v>2537.5954861821929</v>
      </c>
      <c r="J1443">
        <f t="shared" si="158"/>
        <v>2479230.7900000024</v>
      </c>
      <c r="K1443" s="1">
        <f t="shared" si="160"/>
        <v>160.435</v>
      </c>
      <c r="L1443" s="1"/>
      <c r="M1443" s="1"/>
      <c r="N1443" s="1"/>
      <c r="O1443" s="1"/>
      <c r="P1443" s="1"/>
      <c r="Q1443" s="1"/>
      <c r="R1443" s="1" t="s">
        <v>1409</v>
      </c>
      <c r="S1443" s="2" t="s">
        <v>959</v>
      </c>
      <c r="T1443" s="4" t="s">
        <v>1222</v>
      </c>
      <c r="X1443" t="str">
        <f t="shared" si="159"/>
        <v/>
      </c>
    </row>
    <row r="1444" spans="1:24" ht="14.25">
      <c r="A1444" s="1" t="str">
        <f t="shared" si="154"/>
        <v>d583b4db</v>
      </c>
      <c r="B1444" s="3">
        <v>45351</v>
      </c>
      <c r="C1444" s="2" t="str">
        <f t="shared" si="155"/>
        <v>West</v>
      </c>
      <c r="D1444" s="4" t="str">
        <f t="shared" si="156"/>
        <v>Clothing</v>
      </c>
      <c r="E1444" s="1">
        <v>1157.72</v>
      </c>
      <c r="F1444" s="1">
        <v>2</v>
      </c>
      <c r="G1444" s="1">
        <v>42</v>
      </c>
      <c r="H1444" s="1">
        <v>1687.38</v>
      </c>
      <c r="I1444">
        <f t="shared" si="157"/>
        <v>2537.5954861821929</v>
      </c>
      <c r="J1444">
        <f t="shared" si="158"/>
        <v>2479230.7900000024</v>
      </c>
      <c r="K1444" s="1">
        <f t="shared" si="160"/>
        <v>864.69</v>
      </c>
      <c r="L1444" s="1"/>
      <c r="M1444" s="1"/>
      <c r="N1444" s="1"/>
      <c r="O1444" s="1"/>
      <c r="P1444" s="1"/>
      <c r="Q1444" s="1"/>
      <c r="R1444" s="1" t="s">
        <v>1410</v>
      </c>
      <c r="S1444" s="2" t="s">
        <v>959</v>
      </c>
      <c r="T1444" s="4" t="s">
        <v>1474</v>
      </c>
      <c r="X1444" t="str">
        <f t="shared" si="159"/>
        <v/>
      </c>
    </row>
    <row r="1445" spans="1:24" ht="14.25">
      <c r="A1445" s="1" t="str">
        <f t="shared" si="154"/>
        <v>3b4e5227</v>
      </c>
      <c r="B1445" s="3">
        <v>45246</v>
      </c>
      <c r="C1445" s="2" t="str">
        <f t="shared" si="155"/>
        <v>South</v>
      </c>
      <c r="D1445" s="4" t="str">
        <f t="shared" si="156"/>
        <v>Furniture</v>
      </c>
      <c r="E1445" s="1">
        <v>1588.61</v>
      </c>
      <c r="F1445" s="1">
        <v>23</v>
      </c>
      <c r="G1445" s="1">
        <v>50</v>
      </c>
      <c r="H1445" s="1">
        <v>1434.3</v>
      </c>
      <c r="I1445">
        <f t="shared" si="157"/>
        <v>2496.4375124875119</v>
      </c>
      <c r="J1445">
        <f t="shared" si="158"/>
        <v>2498933.9499999993</v>
      </c>
      <c r="K1445" s="1">
        <f t="shared" si="160"/>
        <v>742.15</v>
      </c>
      <c r="L1445" s="1"/>
      <c r="M1445" s="1"/>
      <c r="N1445" s="1"/>
      <c r="O1445" s="1"/>
      <c r="P1445" s="1"/>
      <c r="Q1445" s="1"/>
      <c r="R1445" s="1" t="s">
        <v>1411</v>
      </c>
      <c r="S1445" s="2" t="s">
        <v>3913</v>
      </c>
      <c r="T1445" s="4" t="s">
        <v>535</v>
      </c>
      <c r="X1445" t="str">
        <f t="shared" si="159"/>
        <v/>
      </c>
    </row>
    <row r="1446" spans="1:24" ht="14.25">
      <c r="A1446" s="1" t="str">
        <f t="shared" si="154"/>
        <v>4cb6ca0c</v>
      </c>
      <c r="B1446" s="3">
        <v>45121</v>
      </c>
      <c r="C1446" s="2" t="str">
        <f t="shared" si="155"/>
        <v>West</v>
      </c>
      <c r="D1446" s="4" t="str">
        <f t="shared" si="156"/>
        <v>Clothing</v>
      </c>
      <c r="E1446" s="1">
        <v>1933.11</v>
      </c>
      <c r="F1446" s="1">
        <v>45</v>
      </c>
      <c r="G1446" s="1">
        <v>23</v>
      </c>
      <c r="H1446" s="1">
        <v>1607.78</v>
      </c>
      <c r="I1446">
        <f t="shared" si="157"/>
        <v>2537.5954861821929</v>
      </c>
      <c r="J1446">
        <f t="shared" si="158"/>
        <v>2479230.7900000024</v>
      </c>
      <c r="K1446" s="1">
        <f t="shared" si="160"/>
        <v>815.39</v>
      </c>
      <c r="L1446" s="1"/>
      <c r="M1446" s="1"/>
      <c r="N1446" s="1"/>
      <c r="O1446" s="1"/>
      <c r="P1446" s="1"/>
      <c r="Q1446" s="1"/>
      <c r="R1446" s="1" t="s">
        <v>1412</v>
      </c>
      <c r="S1446" s="2" t="s">
        <v>959</v>
      </c>
      <c r="T1446" s="4" t="s">
        <v>1474</v>
      </c>
      <c r="X1446" t="str">
        <f t="shared" si="159"/>
        <v/>
      </c>
    </row>
    <row r="1447" spans="1:24" ht="14.25">
      <c r="A1447" s="1" t="str">
        <f t="shared" si="154"/>
        <v>72698ff2</v>
      </c>
      <c r="B1447" s="3">
        <v>45312</v>
      </c>
      <c r="C1447" s="2" t="str">
        <f t="shared" si="155"/>
        <v>South</v>
      </c>
      <c r="D1447" s="4" t="str">
        <f t="shared" si="156"/>
        <v>Sports</v>
      </c>
      <c r="E1447" s="1">
        <v>2956.01</v>
      </c>
      <c r="F1447" s="1">
        <v>32</v>
      </c>
      <c r="G1447" s="1">
        <v>46</v>
      </c>
      <c r="H1447" s="1">
        <v>1636.85</v>
      </c>
      <c r="I1447">
        <f t="shared" si="157"/>
        <v>2496.4375124875119</v>
      </c>
      <c r="J1447">
        <f t="shared" si="158"/>
        <v>2498933.9499999993</v>
      </c>
      <c r="K1447" s="1">
        <f t="shared" si="160"/>
        <v>841.42499999999995</v>
      </c>
      <c r="L1447" s="1"/>
      <c r="M1447" s="1"/>
      <c r="N1447" s="1"/>
      <c r="O1447" s="1"/>
      <c r="P1447" s="1"/>
      <c r="Q1447" s="1"/>
      <c r="R1447" s="1" t="s">
        <v>1413</v>
      </c>
      <c r="S1447" s="2" t="s">
        <v>3913</v>
      </c>
      <c r="T1447" s="4" t="s">
        <v>3914</v>
      </c>
      <c r="X1447" t="str">
        <f t="shared" si="159"/>
        <v/>
      </c>
    </row>
    <row r="1448" spans="1:24" ht="14.25">
      <c r="A1448" s="1" t="str">
        <f t="shared" si="154"/>
        <v>9a95d2b3</v>
      </c>
      <c r="B1448" s="3">
        <v>45070</v>
      </c>
      <c r="C1448" s="2" t="str">
        <f t="shared" si="155"/>
        <v>East</v>
      </c>
      <c r="D1448" s="4" t="str">
        <f t="shared" si="156"/>
        <v>Electronics</v>
      </c>
      <c r="E1448" s="1">
        <v>357.41</v>
      </c>
      <c r="F1448" s="1">
        <v>21</v>
      </c>
      <c r="G1448" s="1">
        <v>29</v>
      </c>
      <c r="H1448" s="1">
        <v>147.85</v>
      </c>
      <c r="I1448">
        <f t="shared" si="157"/>
        <v>2506.2477027027048</v>
      </c>
      <c r="J1448">
        <f t="shared" si="158"/>
        <v>2596472.620000002</v>
      </c>
      <c r="K1448" s="1">
        <f t="shared" si="160"/>
        <v>88.424999999999997</v>
      </c>
      <c r="L1448" s="1"/>
      <c r="M1448" s="1"/>
      <c r="N1448" s="1"/>
      <c r="O1448" s="1"/>
      <c r="P1448" s="1"/>
      <c r="Q1448" s="1"/>
      <c r="R1448" s="1" t="s">
        <v>1414</v>
      </c>
      <c r="S1448" s="2" t="s">
        <v>3912</v>
      </c>
      <c r="T1448" s="4" t="s">
        <v>1222</v>
      </c>
      <c r="X1448" t="str">
        <f t="shared" si="159"/>
        <v/>
      </c>
    </row>
    <row r="1449" spans="1:24" ht="14.25">
      <c r="A1449" s="1" t="str">
        <f t="shared" si="154"/>
        <v>449ace81</v>
      </c>
      <c r="B1449" s="3">
        <v>45246</v>
      </c>
      <c r="C1449" s="2" t="str">
        <f t="shared" si="155"/>
        <v>North</v>
      </c>
      <c r="D1449" s="4" t="str">
        <f t="shared" si="156"/>
        <v>Electronics</v>
      </c>
      <c r="E1449" s="1">
        <v>2848.87</v>
      </c>
      <c r="F1449" s="1">
        <v>21</v>
      </c>
      <c r="G1449" s="1">
        <v>5</v>
      </c>
      <c r="H1449" s="1">
        <v>1786.83</v>
      </c>
      <c r="I1449">
        <f t="shared" si="157"/>
        <v>2571.1423225152107</v>
      </c>
      <c r="J1449">
        <f t="shared" si="158"/>
        <v>2535146.3299999977</v>
      </c>
      <c r="K1449" s="1">
        <f t="shared" si="160"/>
        <v>895.91499999999996</v>
      </c>
      <c r="L1449" s="1"/>
      <c r="M1449" s="1"/>
      <c r="N1449" s="1"/>
      <c r="O1449" s="1"/>
      <c r="P1449" s="1"/>
      <c r="Q1449" s="1"/>
      <c r="R1449" s="1" t="s">
        <v>1415</v>
      </c>
      <c r="S1449" s="2" t="s">
        <v>3910</v>
      </c>
      <c r="T1449" s="4" t="s">
        <v>1222</v>
      </c>
      <c r="X1449" t="str">
        <f t="shared" si="159"/>
        <v/>
      </c>
    </row>
    <row r="1450" spans="1:24" ht="14.25">
      <c r="A1450" s="1" t="str">
        <f t="shared" si="154"/>
        <v>3fa7d6e0</v>
      </c>
      <c r="B1450" s="3">
        <v>45591</v>
      </c>
      <c r="C1450" s="2" t="str">
        <f t="shared" si="155"/>
        <v>South</v>
      </c>
      <c r="D1450" s="4" t="str">
        <f t="shared" si="156"/>
        <v>Furniture</v>
      </c>
      <c r="E1450" s="1">
        <v>149.71</v>
      </c>
      <c r="F1450" s="1">
        <v>15</v>
      </c>
      <c r="G1450" s="1">
        <v>19</v>
      </c>
      <c r="H1450" s="1">
        <v>1413.08</v>
      </c>
      <c r="I1450">
        <f t="shared" si="157"/>
        <v>2496.4375124875119</v>
      </c>
      <c r="J1450">
        <f t="shared" si="158"/>
        <v>2498933.9499999993</v>
      </c>
      <c r="K1450" s="1">
        <f t="shared" si="160"/>
        <v>716.04</v>
      </c>
      <c r="L1450" s="1"/>
      <c r="M1450" s="1"/>
      <c r="N1450" s="1"/>
      <c r="O1450" s="1"/>
      <c r="P1450" s="1"/>
      <c r="Q1450" s="1"/>
      <c r="R1450" s="1" t="s">
        <v>1416</v>
      </c>
      <c r="S1450" s="2" t="s">
        <v>3913</v>
      </c>
      <c r="T1450" s="4" t="s">
        <v>535</v>
      </c>
      <c r="X1450" t="str">
        <f t="shared" si="159"/>
        <v/>
      </c>
    </row>
    <row r="1451" spans="1:24" ht="14.25">
      <c r="A1451" s="1" t="str">
        <f t="shared" si="154"/>
        <v>707e6d83</v>
      </c>
      <c r="B1451" s="3">
        <v>45437</v>
      </c>
      <c r="C1451" s="2" t="str">
        <f t="shared" si="155"/>
        <v>West</v>
      </c>
      <c r="D1451" s="4" t="str">
        <f t="shared" si="156"/>
        <v>Clothing</v>
      </c>
      <c r="E1451" s="1">
        <v>2677.13</v>
      </c>
      <c r="F1451" s="1">
        <v>1</v>
      </c>
      <c r="G1451" s="1">
        <v>26</v>
      </c>
      <c r="H1451" s="1">
        <v>1084.7</v>
      </c>
      <c r="I1451">
        <f t="shared" si="157"/>
        <v>2537.5954861821929</v>
      </c>
      <c r="J1451">
        <f t="shared" si="158"/>
        <v>2479230.7900000024</v>
      </c>
      <c r="K1451" s="1">
        <f t="shared" si="160"/>
        <v>555.35</v>
      </c>
      <c r="L1451" s="1"/>
      <c r="M1451" s="1"/>
      <c r="N1451" s="1"/>
      <c r="O1451" s="1"/>
      <c r="P1451" s="1"/>
      <c r="Q1451" s="1"/>
      <c r="R1451" s="1" t="s">
        <v>1417</v>
      </c>
      <c r="S1451" s="2" t="s">
        <v>959</v>
      </c>
      <c r="T1451" s="4" t="s">
        <v>1474</v>
      </c>
      <c r="X1451" t="str">
        <f t="shared" si="159"/>
        <v/>
      </c>
    </row>
    <row r="1452" spans="1:24" ht="14.25">
      <c r="A1452" s="1" t="str">
        <f t="shared" si="154"/>
        <v>8b9b607c</v>
      </c>
      <c r="B1452" s="3">
        <v>45060</v>
      </c>
      <c r="C1452" s="2" t="str">
        <f t="shared" si="155"/>
        <v>North</v>
      </c>
      <c r="D1452" s="4" t="str">
        <f t="shared" si="156"/>
        <v>Sports</v>
      </c>
      <c r="E1452" s="1">
        <v>3908.38</v>
      </c>
      <c r="F1452" s="1">
        <v>49</v>
      </c>
      <c r="G1452" s="1">
        <v>0</v>
      </c>
      <c r="H1452" s="1">
        <v>1002.73</v>
      </c>
      <c r="I1452">
        <f t="shared" si="157"/>
        <v>2571.1423225152107</v>
      </c>
      <c r="J1452">
        <f t="shared" si="158"/>
        <v>2535146.3299999977</v>
      </c>
      <c r="K1452" s="1">
        <f t="shared" si="160"/>
        <v>501.36500000000001</v>
      </c>
      <c r="L1452" s="1"/>
      <c r="M1452" s="1"/>
      <c r="N1452" s="1"/>
      <c r="O1452" s="1"/>
      <c r="P1452" s="1"/>
      <c r="Q1452" s="1"/>
      <c r="R1452" s="1" t="s">
        <v>1418</v>
      </c>
      <c r="S1452" s="2" t="s">
        <v>3910</v>
      </c>
      <c r="T1452" s="4" t="s">
        <v>3914</v>
      </c>
      <c r="X1452" t="str">
        <f t="shared" si="159"/>
        <v/>
      </c>
    </row>
    <row r="1453" spans="1:24" ht="14.25">
      <c r="A1453" s="1" t="str">
        <f t="shared" si="154"/>
        <v>27c02183</v>
      </c>
      <c r="B1453" s="3">
        <v>45098</v>
      </c>
      <c r="C1453" s="2" t="str">
        <f t="shared" si="155"/>
        <v>North</v>
      </c>
      <c r="D1453" s="4" t="str">
        <f t="shared" si="156"/>
        <v>Electronics</v>
      </c>
      <c r="E1453" s="1">
        <v>311.81</v>
      </c>
      <c r="F1453" s="1">
        <v>45</v>
      </c>
      <c r="G1453" s="1">
        <v>19</v>
      </c>
      <c r="H1453" s="1">
        <v>1755.81</v>
      </c>
      <c r="I1453">
        <f t="shared" si="157"/>
        <v>2571.1423225152107</v>
      </c>
      <c r="J1453">
        <f t="shared" si="158"/>
        <v>2535146.3299999977</v>
      </c>
      <c r="K1453" s="1">
        <f t="shared" si="160"/>
        <v>887.40499999999997</v>
      </c>
      <c r="L1453" s="1"/>
      <c r="M1453" s="1"/>
      <c r="N1453" s="1"/>
      <c r="O1453" s="1"/>
      <c r="P1453" s="1"/>
      <c r="Q1453" s="1"/>
      <c r="R1453" s="1" t="s">
        <v>1419</v>
      </c>
      <c r="S1453" s="2" t="s">
        <v>3910</v>
      </c>
      <c r="T1453" s="4" t="s">
        <v>1222</v>
      </c>
      <c r="X1453" t="str">
        <f t="shared" si="159"/>
        <v/>
      </c>
    </row>
    <row r="1454" spans="1:24" ht="14.25">
      <c r="A1454" s="1" t="str">
        <f t="shared" si="154"/>
        <v>2e77eb30</v>
      </c>
      <c r="B1454" s="3">
        <v>44906</v>
      </c>
      <c r="C1454" s="2" t="str">
        <f t="shared" si="155"/>
        <v>East</v>
      </c>
      <c r="D1454" s="4" t="str">
        <f t="shared" si="156"/>
        <v>Electronics</v>
      </c>
      <c r="E1454" s="1">
        <v>2311.42</v>
      </c>
      <c r="F1454" s="1">
        <v>41</v>
      </c>
      <c r="G1454" s="1">
        <v>27</v>
      </c>
      <c r="H1454" s="1">
        <v>1462.44</v>
      </c>
      <c r="I1454">
        <f t="shared" si="157"/>
        <v>2506.2477027027048</v>
      </c>
      <c r="J1454">
        <f t="shared" si="158"/>
        <v>2596472.620000002</v>
      </c>
      <c r="K1454" s="1">
        <f t="shared" si="160"/>
        <v>744.72</v>
      </c>
      <c r="L1454" s="1"/>
      <c r="M1454" s="1"/>
      <c r="N1454" s="1"/>
      <c r="O1454" s="1"/>
      <c r="P1454" s="1"/>
      <c r="Q1454" s="1"/>
      <c r="R1454" s="1" t="s">
        <v>1420</v>
      </c>
      <c r="S1454" s="2" t="s">
        <v>3912</v>
      </c>
      <c r="T1454" s="4" t="s">
        <v>1222</v>
      </c>
      <c r="X1454" t="str">
        <f t="shared" si="159"/>
        <v/>
      </c>
    </row>
    <row r="1455" spans="1:24" ht="14.25">
      <c r="A1455" s="1" t="str">
        <f t="shared" si="154"/>
        <v>b983b55f</v>
      </c>
      <c r="B1455" s="3">
        <v>45464</v>
      </c>
      <c r="C1455" s="2" t="str">
        <f t="shared" si="155"/>
        <v>East</v>
      </c>
      <c r="D1455" s="4" t="str">
        <f t="shared" si="156"/>
        <v>Electronics</v>
      </c>
      <c r="E1455" s="1">
        <v>1987.93</v>
      </c>
      <c r="F1455" s="1">
        <v>49</v>
      </c>
      <c r="G1455" s="1">
        <v>20</v>
      </c>
      <c r="H1455" s="1">
        <v>487.58</v>
      </c>
      <c r="I1455">
        <f t="shared" si="157"/>
        <v>2506.2477027027048</v>
      </c>
      <c r="J1455">
        <f t="shared" si="158"/>
        <v>2596472.620000002</v>
      </c>
      <c r="K1455" s="1">
        <f t="shared" si="160"/>
        <v>253.79</v>
      </c>
      <c r="L1455" s="1"/>
      <c r="M1455" s="1"/>
      <c r="N1455" s="1"/>
      <c r="O1455" s="1"/>
      <c r="P1455" s="1"/>
      <c r="Q1455" s="1"/>
      <c r="R1455" s="1" t="s">
        <v>1421</v>
      </c>
      <c r="S1455" s="2" t="s">
        <v>3912</v>
      </c>
      <c r="T1455" s="4" t="s">
        <v>1222</v>
      </c>
      <c r="X1455" t="str">
        <f t="shared" si="159"/>
        <v/>
      </c>
    </row>
    <row r="1456" spans="1:24" ht="14.25">
      <c r="A1456" s="1" t="str">
        <f t="shared" si="154"/>
        <v>70c4f6db</v>
      </c>
      <c r="B1456" s="3">
        <v>45054</v>
      </c>
      <c r="C1456" s="2" t="str">
        <f t="shared" si="155"/>
        <v>East</v>
      </c>
      <c r="D1456" s="4" t="str">
        <f t="shared" si="156"/>
        <v>Groceries</v>
      </c>
      <c r="E1456" s="1">
        <v>2928.01</v>
      </c>
      <c r="F1456" s="1">
        <v>35</v>
      </c>
      <c r="G1456" s="1">
        <v>14</v>
      </c>
      <c r="H1456" s="1">
        <v>858.63</v>
      </c>
      <c r="I1456">
        <f t="shared" si="157"/>
        <v>2506.2477027027048</v>
      </c>
      <c r="J1456">
        <f t="shared" si="158"/>
        <v>2596472.620000002</v>
      </c>
      <c r="K1456" s="1">
        <f t="shared" si="160"/>
        <v>436.315</v>
      </c>
      <c r="L1456" s="1"/>
      <c r="M1456" s="1"/>
      <c r="N1456" s="1"/>
      <c r="O1456" s="1"/>
      <c r="P1456" s="1"/>
      <c r="Q1456" s="1"/>
      <c r="R1456" s="1" t="s">
        <v>1422</v>
      </c>
      <c r="S1456" s="2" t="s">
        <v>3912</v>
      </c>
      <c r="T1456" s="4" t="s">
        <v>88</v>
      </c>
      <c r="X1456" t="str">
        <f t="shared" si="159"/>
        <v/>
      </c>
    </row>
    <row r="1457" spans="1:24" ht="14.25">
      <c r="A1457" s="1" t="str">
        <f t="shared" si="154"/>
        <v>926a1f22</v>
      </c>
      <c r="B1457" s="3">
        <v>45069</v>
      </c>
      <c r="C1457" s="2" t="str">
        <f t="shared" si="155"/>
        <v>South</v>
      </c>
      <c r="D1457" s="4" t="str">
        <f t="shared" si="156"/>
        <v>Furniture</v>
      </c>
      <c r="E1457" s="1">
        <v>804.01</v>
      </c>
      <c r="F1457" s="1">
        <v>2</v>
      </c>
      <c r="G1457" s="1">
        <v>20</v>
      </c>
      <c r="H1457" s="1">
        <v>607.92999999999995</v>
      </c>
      <c r="I1457">
        <f t="shared" si="157"/>
        <v>2496.4375124875119</v>
      </c>
      <c r="J1457">
        <f t="shared" si="158"/>
        <v>2498933.9499999993</v>
      </c>
      <c r="K1457" s="1">
        <f t="shared" si="160"/>
        <v>313.96499999999997</v>
      </c>
      <c r="L1457" s="1"/>
      <c r="M1457" s="1"/>
      <c r="N1457" s="1"/>
      <c r="O1457" s="1"/>
      <c r="P1457" s="1"/>
      <c r="Q1457" s="1"/>
      <c r="R1457" s="1" t="s">
        <v>1423</v>
      </c>
      <c r="S1457" s="2" t="s">
        <v>3913</v>
      </c>
      <c r="T1457" s="4" t="s">
        <v>535</v>
      </c>
      <c r="X1457" t="str">
        <f t="shared" si="159"/>
        <v/>
      </c>
    </row>
    <row r="1458" spans="1:24" ht="14.25">
      <c r="A1458" s="1" t="str">
        <f t="shared" si="154"/>
        <v>c0d96c51</v>
      </c>
      <c r="B1458" s="3">
        <v>45178</v>
      </c>
      <c r="C1458" s="2" t="str">
        <f t="shared" si="155"/>
        <v>East</v>
      </c>
      <c r="D1458" s="4" t="str">
        <f t="shared" si="156"/>
        <v>Furniture</v>
      </c>
      <c r="E1458" s="1">
        <v>4936.25</v>
      </c>
      <c r="F1458" s="1">
        <v>23</v>
      </c>
      <c r="G1458" s="1">
        <v>42</v>
      </c>
      <c r="H1458" s="1">
        <v>1092.3499999999999</v>
      </c>
      <c r="I1458">
        <f t="shared" si="157"/>
        <v>2506.2477027027048</v>
      </c>
      <c r="J1458">
        <f t="shared" si="158"/>
        <v>2596472.620000002</v>
      </c>
      <c r="K1458" s="1">
        <f t="shared" si="160"/>
        <v>567.17499999999995</v>
      </c>
      <c r="L1458" s="1"/>
      <c r="M1458" s="1"/>
      <c r="N1458" s="1"/>
      <c r="O1458" s="1"/>
      <c r="P1458" s="1"/>
      <c r="Q1458" s="1"/>
      <c r="R1458" s="1" t="s">
        <v>1424</v>
      </c>
      <c r="S1458" s="2" t="s">
        <v>3912</v>
      </c>
      <c r="T1458" s="4" t="s">
        <v>535</v>
      </c>
      <c r="X1458" t="str">
        <f t="shared" si="159"/>
        <v/>
      </c>
    </row>
    <row r="1459" spans="1:24" ht="14.25">
      <c r="A1459" s="1" t="str">
        <f t="shared" si="154"/>
        <v>7e343529</v>
      </c>
      <c r="B1459" s="3">
        <v>45460</v>
      </c>
      <c r="C1459" s="2" t="str">
        <f t="shared" si="155"/>
        <v>North</v>
      </c>
      <c r="D1459" s="4" t="str">
        <f t="shared" si="156"/>
        <v>Sports</v>
      </c>
      <c r="E1459" s="1">
        <v>4578.43</v>
      </c>
      <c r="F1459" s="1">
        <v>28</v>
      </c>
      <c r="G1459" s="1">
        <v>45</v>
      </c>
      <c r="H1459" s="1">
        <v>1644.55</v>
      </c>
      <c r="I1459">
        <f t="shared" si="157"/>
        <v>2571.1423225152107</v>
      </c>
      <c r="J1459">
        <f t="shared" si="158"/>
        <v>2535146.3299999977</v>
      </c>
      <c r="K1459" s="1">
        <f t="shared" si="160"/>
        <v>844.77499999999998</v>
      </c>
      <c r="L1459" s="1"/>
      <c r="M1459" s="1"/>
      <c r="N1459" s="1"/>
      <c r="O1459" s="1"/>
      <c r="P1459" s="1"/>
      <c r="Q1459" s="1"/>
      <c r="R1459" s="1" t="s">
        <v>1425</v>
      </c>
      <c r="S1459" s="2" t="s">
        <v>3910</v>
      </c>
      <c r="T1459" s="4" t="s">
        <v>3914</v>
      </c>
      <c r="X1459" t="str">
        <f t="shared" si="159"/>
        <v/>
      </c>
    </row>
    <row r="1460" spans="1:24" ht="14.25">
      <c r="A1460" s="1" t="str">
        <f t="shared" si="154"/>
        <v>c0e1103d</v>
      </c>
      <c r="B1460" s="3">
        <v>45023</v>
      </c>
      <c r="C1460" s="2" t="str">
        <f t="shared" si="155"/>
        <v>North</v>
      </c>
      <c r="D1460" s="4" t="str">
        <f t="shared" si="156"/>
        <v>Furniture</v>
      </c>
      <c r="E1460" s="1">
        <v>4218.71</v>
      </c>
      <c r="F1460" s="1">
        <v>33</v>
      </c>
      <c r="G1460" s="1">
        <v>49</v>
      </c>
      <c r="H1460" s="1">
        <v>165.55</v>
      </c>
      <c r="I1460">
        <f t="shared" si="157"/>
        <v>2571.1423225152107</v>
      </c>
      <c r="J1460">
        <f t="shared" si="158"/>
        <v>2535146.3299999977</v>
      </c>
      <c r="K1460" s="1">
        <f t="shared" si="160"/>
        <v>107.27500000000001</v>
      </c>
      <c r="L1460" s="1"/>
      <c r="M1460" s="1"/>
      <c r="N1460" s="1"/>
      <c r="O1460" s="1"/>
      <c r="P1460" s="1"/>
      <c r="Q1460" s="1"/>
      <c r="R1460" s="1" t="s">
        <v>1426</v>
      </c>
      <c r="S1460" s="2" t="s">
        <v>3910</v>
      </c>
      <c r="T1460" s="4" t="s">
        <v>535</v>
      </c>
      <c r="X1460" t="str">
        <f t="shared" si="159"/>
        <v/>
      </c>
    </row>
    <row r="1461" spans="1:24" ht="14.25">
      <c r="A1461" s="1" t="str">
        <f t="shared" si="154"/>
        <v>4f20fa1f</v>
      </c>
      <c r="B1461" s="3">
        <v>45214</v>
      </c>
      <c r="C1461" s="2" t="str">
        <f t="shared" si="155"/>
        <v>South</v>
      </c>
      <c r="D1461" s="4" t="str">
        <f t="shared" si="156"/>
        <v>Electronics</v>
      </c>
      <c r="E1461" s="1">
        <v>1694.07</v>
      </c>
      <c r="F1461" s="1">
        <v>22</v>
      </c>
      <c r="G1461" s="1">
        <v>41</v>
      </c>
      <c r="H1461" s="1">
        <v>742.08</v>
      </c>
      <c r="I1461">
        <f t="shared" si="157"/>
        <v>2496.4375124875119</v>
      </c>
      <c r="J1461">
        <f t="shared" si="158"/>
        <v>2498933.9499999993</v>
      </c>
      <c r="K1461" s="1">
        <f t="shared" si="160"/>
        <v>391.54</v>
      </c>
      <c r="L1461" s="1"/>
      <c r="M1461" s="1"/>
      <c r="N1461" s="1"/>
      <c r="O1461" s="1"/>
      <c r="P1461" s="1"/>
      <c r="Q1461" s="1"/>
      <c r="R1461" s="1" t="s">
        <v>1427</v>
      </c>
      <c r="S1461" s="2" t="s">
        <v>3913</v>
      </c>
      <c r="T1461" s="4" t="s">
        <v>1222</v>
      </c>
      <c r="X1461" t="str">
        <f t="shared" si="159"/>
        <v/>
      </c>
    </row>
    <row r="1462" spans="1:24" ht="14.25">
      <c r="A1462" s="1" t="str">
        <f t="shared" si="154"/>
        <v>ae171d5f</v>
      </c>
      <c r="B1462" s="3">
        <v>45414</v>
      </c>
      <c r="C1462" s="2" t="str">
        <f t="shared" si="155"/>
        <v>West</v>
      </c>
      <c r="D1462" s="4" t="str">
        <f t="shared" si="156"/>
        <v>Furniture</v>
      </c>
      <c r="E1462" s="1">
        <v>748.57</v>
      </c>
      <c r="F1462" s="1">
        <v>36</v>
      </c>
      <c r="G1462" s="1">
        <v>19</v>
      </c>
      <c r="H1462" s="1">
        <v>357.25</v>
      </c>
      <c r="I1462">
        <f t="shared" si="157"/>
        <v>2537.5954861821929</v>
      </c>
      <c r="J1462">
        <f t="shared" si="158"/>
        <v>2479230.7900000024</v>
      </c>
      <c r="K1462" s="1">
        <f t="shared" si="160"/>
        <v>188.125</v>
      </c>
      <c r="L1462" s="1"/>
      <c r="M1462" s="1"/>
      <c r="N1462" s="1"/>
      <c r="O1462" s="1"/>
      <c r="P1462" s="1"/>
      <c r="Q1462" s="1"/>
      <c r="R1462" s="1" t="s">
        <v>1428</v>
      </c>
      <c r="S1462" s="2" t="s">
        <v>959</v>
      </c>
      <c r="T1462" s="4" t="s">
        <v>535</v>
      </c>
      <c r="X1462" t="str">
        <f t="shared" si="159"/>
        <v/>
      </c>
    </row>
    <row r="1463" spans="1:24" ht="14.25">
      <c r="A1463" s="1" t="str">
        <f t="shared" si="154"/>
        <v>fa66b5bf</v>
      </c>
      <c r="B1463" s="3">
        <v>45452</v>
      </c>
      <c r="C1463" s="2" t="str">
        <f t="shared" si="155"/>
        <v>South</v>
      </c>
      <c r="D1463" s="4" t="str">
        <f t="shared" si="156"/>
        <v>Sports</v>
      </c>
      <c r="E1463" s="1">
        <v>1470.58</v>
      </c>
      <c r="F1463" s="1">
        <v>14</v>
      </c>
      <c r="G1463" s="1">
        <v>31</v>
      </c>
      <c r="H1463" s="1">
        <v>1509.74</v>
      </c>
      <c r="I1463">
        <f t="shared" si="157"/>
        <v>2496.4375124875119</v>
      </c>
      <c r="J1463">
        <f t="shared" si="158"/>
        <v>2498933.9499999993</v>
      </c>
      <c r="K1463" s="1">
        <f t="shared" si="160"/>
        <v>770.37</v>
      </c>
      <c r="L1463" s="1"/>
      <c r="M1463" s="1"/>
      <c r="N1463" s="1"/>
      <c r="O1463" s="1"/>
      <c r="P1463" s="1"/>
      <c r="Q1463" s="1"/>
      <c r="R1463" s="1" t="s">
        <v>1429</v>
      </c>
      <c r="S1463" s="2" t="s">
        <v>3913</v>
      </c>
      <c r="T1463" s="4" t="s">
        <v>3914</v>
      </c>
      <c r="X1463" t="str">
        <f t="shared" si="159"/>
        <v/>
      </c>
    </row>
    <row r="1464" spans="1:24" ht="14.25">
      <c r="A1464" s="1" t="str">
        <f t="shared" si="154"/>
        <v>208ba580</v>
      </c>
      <c r="B1464" s="3">
        <v>45051</v>
      </c>
      <c r="C1464" s="2" t="str">
        <f t="shared" si="155"/>
        <v>West</v>
      </c>
      <c r="D1464" s="4" t="str">
        <f t="shared" si="156"/>
        <v>Groceries</v>
      </c>
      <c r="E1464" s="1">
        <v>4781.87</v>
      </c>
      <c r="F1464" s="1">
        <v>12</v>
      </c>
      <c r="G1464" s="1">
        <v>27</v>
      </c>
      <c r="H1464" s="1">
        <v>1434.66</v>
      </c>
      <c r="I1464">
        <f t="shared" si="157"/>
        <v>2537.5954861821929</v>
      </c>
      <c r="J1464">
        <f t="shared" si="158"/>
        <v>2479230.7900000024</v>
      </c>
      <c r="K1464" s="1">
        <f t="shared" si="160"/>
        <v>730.83</v>
      </c>
      <c r="L1464" s="1"/>
      <c r="M1464" s="1"/>
      <c r="N1464" s="1"/>
      <c r="O1464" s="1"/>
      <c r="P1464" s="1"/>
      <c r="Q1464" s="1"/>
      <c r="R1464" s="1" t="s">
        <v>1430</v>
      </c>
      <c r="S1464" s="2" t="s">
        <v>959</v>
      </c>
      <c r="T1464" s="4" t="s">
        <v>88</v>
      </c>
      <c r="X1464" t="str">
        <f t="shared" si="159"/>
        <v/>
      </c>
    </row>
    <row r="1465" spans="1:24" ht="14.25">
      <c r="A1465" s="1" t="str">
        <f t="shared" si="154"/>
        <v>ecee8edd</v>
      </c>
      <c r="B1465" s="3">
        <v>45216</v>
      </c>
      <c r="C1465" s="2" t="str">
        <f t="shared" si="155"/>
        <v>East</v>
      </c>
      <c r="D1465" s="4" t="str">
        <f t="shared" si="156"/>
        <v>Sports</v>
      </c>
      <c r="E1465" s="1">
        <v>1556.15</v>
      </c>
      <c r="F1465" s="1">
        <v>31</v>
      </c>
      <c r="G1465" s="1">
        <v>10</v>
      </c>
      <c r="H1465" s="1">
        <v>324.52</v>
      </c>
      <c r="I1465">
        <f t="shared" si="157"/>
        <v>2506.2477027027048</v>
      </c>
      <c r="J1465">
        <f t="shared" si="158"/>
        <v>2596472.620000002</v>
      </c>
      <c r="K1465" s="1">
        <f t="shared" si="160"/>
        <v>167.26</v>
      </c>
      <c r="L1465" s="1"/>
      <c r="M1465" s="1"/>
      <c r="N1465" s="1"/>
      <c r="O1465" s="1"/>
      <c r="P1465" s="1"/>
      <c r="Q1465" s="1"/>
      <c r="R1465" s="1" t="s">
        <v>1431</v>
      </c>
      <c r="S1465" s="2" t="s">
        <v>3912</v>
      </c>
      <c r="T1465" s="4" t="s">
        <v>3914</v>
      </c>
      <c r="X1465" t="str">
        <f t="shared" si="159"/>
        <v/>
      </c>
    </row>
    <row r="1466" spans="1:24" ht="14.25">
      <c r="A1466" s="1" t="str">
        <f t="shared" si="154"/>
        <v>24e62e42</v>
      </c>
      <c r="B1466" s="3">
        <v>45244</v>
      </c>
      <c r="C1466" s="2" t="str">
        <f t="shared" si="155"/>
        <v>North</v>
      </c>
      <c r="D1466" s="4" t="str">
        <f t="shared" si="156"/>
        <v>Electronics</v>
      </c>
      <c r="E1466" s="1">
        <v>4099.05</v>
      </c>
      <c r="F1466" s="1">
        <v>48</v>
      </c>
      <c r="G1466" s="1">
        <v>35</v>
      </c>
      <c r="H1466" s="1">
        <v>1513.6</v>
      </c>
      <c r="I1466">
        <f t="shared" si="157"/>
        <v>2571.1423225152107</v>
      </c>
      <c r="J1466">
        <f t="shared" si="158"/>
        <v>2535146.3299999977</v>
      </c>
      <c r="K1466" s="1">
        <f t="shared" si="160"/>
        <v>774.3</v>
      </c>
      <c r="L1466" s="1"/>
      <c r="M1466" s="1"/>
      <c r="N1466" s="1"/>
      <c r="O1466" s="1"/>
      <c r="P1466" s="1"/>
      <c r="Q1466" s="1"/>
      <c r="R1466" s="1" t="s">
        <v>1432</v>
      </c>
      <c r="S1466" s="2" t="s">
        <v>3910</v>
      </c>
      <c r="T1466" s="4" t="s">
        <v>1222</v>
      </c>
      <c r="X1466" t="str">
        <f t="shared" si="159"/>
        <v/>
      </c>
    </row>
    <row r="1467" spans="1:24" ht="14.25">
      <c r="A1467" s="1" t="str">
        <f t="shared" si="154"/>
        <v>86af9f0c</v>
      </c>
      <c r="B1467" s="3">
        <v>45090</v>
      </c>
      <c r="C1467" s="2" t="str">
        <f t="shared" si="155"/>
        <v>North</v>
      </c>
      <c r="D1467" s="4" t="str">
        <f t="shared" si="156"/>
        <v>Electronics</v>
      </c>
      <c r="E1467" s="1">
        <v>328</v>
      </c>
      <c r="F1467" s="1">
        <v>3</v>
      </c>
      <c r="G1467" s="1">
        <v>16</v>
      </c>
      <c r="H1467" s="1">
        <v>1427.39</v>
      </c>
      <c r="I1467">
        <f t="shared" si="157"/>
        <v>2571.1423225152107</v>
      </c>
      <c r="J1467">
        <f t="shared" si="158"/>
        <v>2535146.3299999977</v>
      </c>
      <c r="K1467" s="1">
        <f t="shared" si="160"/>
        <v>721.69500000000005</v>
      </c>
      <c r="L1467" s="1"/>
      <c r="M1467" s="1"/>
      <c r="N1467" s="1"/>
      <c r="O1467" s="1"/>
      <c r="P1467" s="1"/>
      <c r="Q1467" s="1"/>
      <c r="R1467" s="1" t="s">
        <v>1433</v>
      </c>
      <c r="S1467" s="2" t="s">
        <v>3910</v>
      </c>
      <c r="T1467" s="4" t="s">
        <v>1222</v>
      </c>
      <c r="X1467" t="str">
        <f t="shared" si="159"/>
        <v/>
      </c>
    </row>
    <row r="1468" spans="1:24" ht="14.25">
      <c r="A1468" s="1" t="str">
        <f t="shared" si="154"/>
        <v>0474db52</v>
      </c>
      <c r="B1468" s="3">
        <v>45079</v>
      </c>
      <c r="C1468" s="2" t="str">
        <f t="shared" si="155"/>
        <v>West</v>
      </c>
      <c r="D1468" s="4" t="str">
        <f t="shared" si="156"/>
        <v>Groceries</v>
      </c>
      <c r="E1468" s="1">
        <v>534.98</v>
      </c>
      <c r="F1468" s="1">
        <v>43</v>
      </c>
      <c r="G1468" s="1">
        <v>0</v>
      </c>
      <c r="H1468" s="1">
        <v>1369.45</v>
      </c>
      <c r="I1468">
        <f t="shared" si="157"/>
        <v>2537.5954861821929</v>
      </c>
      <c r="J1468">
        <f t="shared" si="158"/>
        <v>2479230.7900000024</v>
      </c>
      <c r="K1468" s="1">
        <f t="shared" si="160"/>
        <v>684.72500000000002</v>
      </c>
      <c r="L1468" s="1"/>
      <c r="M1468" s="1"/>
      <c r="N1468" s="1"/>
      <c r="O1468" s="1"/>
      <c r="P1468" s="1"/>
      <c r="Q1468" s="1"/>
      <c r="R1468" s="1" t="s">
        <v>1434</v>
      </c>
      <c r="S1468" s="2" t="s">
        <v>959</v>
      </c>
      <c r="T1468" s="4" t="s">
        <v>88</v>
      </c>
      <c r="X1468" t="str">
        <f t="shared" si="159"/>
        <v/>
      </c>
    </row>
    <row r="1469" spans="1:24" ht="14.25">
      <c r="A1469" s="1" t="str">
        <f t="shared" si="154"/>
        <v>bc74f920</v>
      </c>
      <c r="B1469" s="3">
        <v>45207</v>
      </c>
      <c r="C1469" s="2" t="str">
        <f t="shared" si="155"/>
        <v>West</v>
      </c>
      <c r="D1469" s="4" t="str">
        <f t="shared" si="156"/>
        <v>Electronics</v>
      </c>
      <c r="E1469" s="1">
        <v>2170.46</v>
      </c>
      <c r="F1469" s="1">
        <v>1</v>
      </c>
      <c r="G1469" s="1">
        <v>3</v>
      </c>
      <c r="H1469" s="1">
        <v>1022.06</v>
      </c>
      <c r="I1469">
        <f t="shared" si="157"/>
        <v>2537.5954861821929</v>
      </c>
      <c r="J1469">
        <f t="shared" si="158"/>
        <v>2479230.7900000024</v>
      </c>
      <c r="K1469" s="1">
        <f t="shared" si="160"/>
        <v>512.53</v>
      </c>
      <c r="L1469" s="1"/>
      <c r="M1469" s="1"/>
      <c r="N1469" s="1"/>
      <c r="O1469" s="1"/>
      <c r="P1469" s="1"/>
      <c r="Q1469" s="1"/>
      <c r="R1469" s="1" t="s">
        <v>1435</v>
      </c>
      <c r="S1469" s="2" t="s">
        <v>959</v>
      </c>
      <c r="T1469" s="4" t="s">
        <v>1222</v>
      </c>
      <c r="X1469" t="str">
        <f t="shared" si="159"/>
        <v/>
      </c>
    </row>
    <row r="1470" spans="1:24" ht="14.25">
      <c r="A1470" s="1" t="str">
        <f t="shared" si="154"/>
        <v>0f579874</v>
      </c>
      <c r="B1470" s="3">
        <v>45398</v>
      </c>
      <c r="C1470" s="2" t="str">
        <f t="shared" si="155"/>
        <v>South</v>
      </c>
      <c r="D1470" s="4" t="str">
        <f t="shared" si="156"/>
        <v>Sports</v>
      </c>
      <c r="E1470" s="1">
        <v>346.98</v>
      </c>
      <c r="F1470" s="1">
        <v>50</v>
      </c>
      <c r="G1470" s="1">
        <v>32</v>
      </c>
      <c r="H1470" s="1">
        <v>1682.89</v>
      </c>
      <c r="I1470">
        <f t="shared" si="157"/>
        <v>2496.4375124875119</v>
      </c>
      <c r="J1470">
        <f t="shared" si="158"/>
        <v>2498933.9499999993</v>
      </c>
      <c r="K1470" s="1">
        <f t="shared" si="160"/>
        <v>857.44500000000005</v>
      </c>
      <c r="L1470" s="1"/>
      <c r="M1470" s="1"/>
      <c r="N1470" s="1"/>
      <c r="O1470" s="1"/>
      <c r="P1470" s="1"/>
      <c r="Q1470" s="1"/>
      <c r="R1470" s="1" t="s">
        <v>1436</v>
      </c>
      <c r="S1470" s="2" t="s">
        <v>3913</v>
      </c>
      <c r="T1470" s="4" t="s">
        <v>3914</v>
      </c>
      <c r="X1470" t="str">
        <f t="shared" si="159"/>
        <v/>
      </c>
    </row>
    <row r="1471" spans="1:24" ht="14.25">
      <c r="A1471" s="1" t="str">
        <f t="shared" si="154"/>
        <v>d14ade4c</v>
      </c>
      <c r="B1471" s="3">
        <v>44949</v>
      </c>
      <c r="C1471" s="2" t="str">
        <f t="shared" si="155"/>
        <v>North</v>
      </c>
      <c r="D1471" s="4" t="str">
        <f t="shared" si="156"/>
        <v>Electronics</v>
      </c>
      <c r="E1471" s="1">
        <v>4482.91</v>
      </c>
      <c r="F1471" s="1">
        <v>23</v>
      </c>
      <c r="G1471" s="1">
        <v>38</v>
      </c>
      <c r="H1471" s="1">
        <v>1450.92</v>
      </c>
      <c r="I1471">
        <f t="shared" si="157"/>
        <v>2571.1423225152107</v>
      </c>
      <c r="J1471">
        <f t="shared" si="158"/>
        <v>2535146.3299999977</v>
      </c>
      <c r="K1471" s="1">
        <f t="shared" si="160"/>
        <v>744.46</v>
      </c>
      <c r="L1471" s="1"/>
      <c r="M1471" s="1"/>
      <c r="N1471" s="1"/>
      <c r="O1471" s="1"/>
      <c r="P1471" s="1"/>
      <c r="Q1471" s="1"/>
      <c r="R1471" s="1" t="s">
        <v>1437</v>
      </c>
      <c r="S1471" s="2" t="s">
        <v>3910</v>
      </c>
      <c r="T1471" s="4" t="s">
        <v>1222</v>
      </c>
      <c r="X1471" t="str">
        <f t="shared" si="159"/>
        <v/>
      </c>
    </row>
    <row r="1472" spans="1:24" ht="14.25">
      <c r="A1472" s="1" t="str">
        <f t="shared" si="154"/>
        <v>d3ca65ed</v>
      </c>
      <c r="B1472" s="3">
        <v>45072</v>
      </c>
      <c r="C1472" s="2" t="str">
        <f t="shared" si="155"/>
        <v>North</v>
      </c>
      <c r="D1472" s="4" t="str">
        <f t="shared" si="156"/>
        <v>Sports</v>
      </c>
      <c r="E1472" s="1">
        <v>4067.94</v>
      </c>
      <c r="F1472" s="1">
        <v>12</v>
      </c>
      <c r="G1472" s="1">
        <v>14</v>
      </c>
      <c r="H1472" s="1">
        <v>788.17</v>
      </c>
      <c r="I1472">
        <f t="shared" si="157"/>
        <v>2571.1423225152107</v>
      </c>
      <c r="J1472">
        <f t="shared" si="158"/>
        <v>2535146.3299999977</v>
      </c>
      <c r="K1472" s="1">
        <f t="shared" si="160"/>
        <v>401.08499999999998</v>
      </c>
      <c r="L1472" s="1"/>
      <c r="M1472" s="1"/>
      <c r="N1472" s="1"/>
      <c r="O1472" s="1"/>
      <c r="P1472" s="1"/>
      <c r="Q1472" s="1"/>
      <c r="R1472" s="1" t="s">
        <v>1438</v>
      </c>
      <c r="S1472" s="2" t="s">
        <v>3910</v>
      </c>
      <c r="T1472" s="4" t="s">
        <v>3914</v>
      </c>
      <c r="X1472" t="str">
        <f t="shared" si="159"/>
        <v/>
      </c>
    </row>
    <row r="1473" spans="1:24" ht="14.25">
      <c r="A1473" s="1" t="str">
        <f t="shared" si="154"/>
        <v>67dd1572</v>
      </c>
      <c r="B1473" s="3">
        <v>45349</v>
      </c>
      <c r="C1473" s="2" t="str">
        <f t="shared" si="155"/>
        <v>West</v>
      </c>
      <c r="D1473" s="4" t="str">
        <f t="shared" si="156"/>
        <v>Groceries</v>
      </c>
      <c r="E1473" s="1">
        <v>1513.32</v>
      </c>
      <c r="F1473" s="1">
        <v>49</v>
      </c>
      <c r="G1473" s="1">
        <v>23</v>
      </c>
      <c r="H1473" s="1">
        <v>1551.6</v>
      </c>
      <c r="I1473">
        <f t="shared" si="157"/>
        <v>2537.5954861821929</v>
      </c>
      <c r="J1473">
        <f t="shared" si="158"/>
        <v>2479230.7900000024</v>
      </c>
      <c r="K1473" s="1">
        <f t="shared" si="160"/>
        <v>787.3</v>
      </c>
      <c r="L1473" s="1"/>
      <c r="M1473" s="1"/>
      <c r="N1473" s="1"/>
      <c r="O1473" s="1"/>
      <c r="P1473" s="1"/>
      <c r="Q1473" s="1"/>
      <c r="R1473" s="1" t="s">
        <v>1439</v>
      </c>
      <c r="S1473" s="2" t="s">
        <v>959</v>
      </c>
      <c r="T1473" s="4" t="s">
        <v>88</v>
      </c>
      <c r="X1473" t="str">
        <f t="shared" si="159"/>
        <v/>
      </c>
    </row>
    <row r="1474" spans="1:24" ht="14.25">
      <c r="A1474" s="1" t="str">
        <f t="shared" ref="A1474:A1537" si="161">TRIM(R1474)</f>
        <v>54d679c7</v>
      </c>
      <c r="B1474" s="3">
        <v>45388</v>
      </c>
      <c r="C1474" s="2" t="str">
        <f t="shared" ref="C1474:C1537" si="162">PROPER(TRIM(S1474))</f>
        <v>South</v>
      </c>
      <c r="D1474" s="4" t="str">
        <f t="shared" ref="D1474:D1537" si="163">PROPER(TRIM(SUBSTITUTE(T1474,"$","s")))</f>
        <v>Furniture</v>
      </c>
      <c r="E1474" s="1">
        <v>3502.59</v>
      </c>
      <c r="F1474" s="1">
        <v>20</v>
      </c>
      <c r="G1474" s="1">
        <v>33</v>
      </c>
      <c r="H1474" s="1">
        <v>646.16</v>
      </c>
      <c r="I1474">
        <f t="shared" ref="I1474:I1537" si="164">AVERAGEIFS(E:E,C:C,C1474)</f>
        <v>2496.4375124875119</v>
      </c>
      <c r="J1474">
        <f t="shared" ref="J1474:J1537" si="165">SUMIFS(E:E,C:C,C1474)</f>
        <v>2498933.9499999993</v>
      </c>
      <c r="K1474" s="1">
        <f t="shared" si="160"/>
        <v>339.58</v>
      </c>
      <c r="L1474" s="1"/>
      <c r="M1474" s="1"/>
      <c r="N1474" s="1"/>
      <c r="O1474" s="1"/>
      <c r="P1474" s="1"/>
      <c r="Q1474" s="1"/>
      <c r="R1474" s="1" t="s">
        <v>1440</v>
      </c>
      <c r="S1474" s="2" t="s">
        <v>3913</v>
      </c>
      <c r="T1474" s="4" t="s">
        <v>535</v>
      </c>
      <c r="X1474" t="str">
        <f t="shared" si="159"/>
        <v/>
      </c>
    </row>
    <row r="1475" spans="1:24" ht="14.25">
      <c r="A1475" s="1" t="str">
        <f t="shared" si="161"/>
        <v>7e746edf</v>
      </c>
      <c r="B1475" s="3">
        <v>45385</v>
      </c>
      <c r="C1475" s="2" t="str">
        <f t="shared" si="162"/>
        <v>South</v>
      </c>
      <c r="D1475" s="4" t="str">
        <f t="shared" si="163"/>
        <v>Groceries</v>
      </c>
      <c r="E1475" s="1">
        <v>2319.58</v>
      </c>
      <c r="F1475" s="1">
        <v>32</v>
      </c>
      <c r="G1475" s="1">
        <v>44</v>
      </c>
      <c r="H1475" s="1">
        <v>154.83000000000001</v>
      </c>
      <c r="I1475">
        <f t="shared" si="164"/>
        <v>2496.4375124875119</v>
      </c>
      <c r="J1475">
        <f t="shared" si="165"/>
        <v>2498933.9499999993</v>
      </c>
      <c r="K1475" s="1">
        <f t="shared" si="160"/>
        <v>99.415000000000006</v>
      </c>
      <c r="L1475" s="1"/>
      <c r="M1475" s="1"/>
      <c r="N1475" s="1"/>
      <c r="O1475" s="1"/>
      <c r="P1475" s="1"/>
      <c r="Q1475" s="1"/>
      <c r="R1475" s="1" t="s">
        <v>1441</v>
      </c>
      <c r="S1475" s="2" t="s">
        <v>3913</v>
      </c>
      <c r="T1475" s="4" t="s">
        <v>88</v>
      </c>
      <c r="X1475" t="str">
        <f t="shared" ref="X1475:X1538" si="166">SUBSTITUTE(SUBSTITUTE(W1475,"@",""),"#","")</f>
        <v/>
      </c>
    </row>
    <row r="1476" spans="1:24" ht="14.25">
      <c r="A1476" s="1" t="str">
        <f t="shared" si="161"/>
        <v>6d90e445</v>
      </c>
      <c r="B1476" s="3">
        <v>45229</v>
      </c>
      <c r="C1476" s="2" t="str">
        <f t="shared" si="162"/>
        <v>East</v>
      </c>
      <c r="D1476" s="4" t="str">
        <f t="shared" si="163"/>
        <v>Electronics</v>
      </c>
      <c r="E1476" s="1">
        <v>432.05</v>
      </c>
      <c r="F1476" s="1">
        <v>27</v>
      </c>
      <c r="G1476" s="1">
        <v>25</v>
      </c>
      <c r="H1476" s="1">
        <v>1120.3</v>
      </c>
      <c r="I1476">
        <f t="shared" si="164"/>
        <v>2506.2477027027048</v>
      </c>
      <c r="J1476">
        <f t="shared" si="165"/>
        <v>2596472.620000002</v>
      </c>
      <c r="K1476" s="1">
        <f t="shared" si="160"/>
        <v>572.65</v>
      </c>
      <c r="L1476" s="1"/>
      <c r="M1476" s="1"/>
      <c r="N1476" s="1"/>
      <c r="O1476" s="1"/>
      <c r="P1476" s="1"/>
      <c r="Q1476" s="1"/>
      <c r="R1476" s="1" t="s">
        <v>1442</v>
      </c>
      <c r="S1476" s="2" t="s">
        <v>3912</v>
      </c>
      <c r="T1476" s="4" t="s">
        <v>1222</v>
      </c>
      <c r="X1476" t="str">
        <f t="shared" si="166"/>
        <v/>
      </c>
    </row>
    <row r="1477" spans="1:24" ht="14.25">
      <c r="A1477" s="1" t="str">
        <f t="shared" si="161"/>
        <v>a4c80f97</v>
      </c>
      <c r="B1477" s="3">
        <v>45181</v>
      </c>
      <c r="C1477" s="2" t="str">
        <f t="shared" si="162"/>
        <v>East</v>
      </c>
      <c r="D1477" s="4" t="str">
        <f t="shared" si="163"/>
        <v>Sports</v>
      </c>
      <c r="E1477" s="1">
        <v>291.77</v>
      </c>
      <c r="F1477" s="1">
        <v>3</v>
      </c>
      <c r="G1477" s="1">
        <v>42</v>
      </c>
      <c r="H1477" s="1">
        <v>1346.07</v>
      </c>
      <c r="I1477">
        <f t="shared" si="164"/>
        <v>2506.2477027027048</v>
      </c>
      <c r="J1477">
        <f t="shared" si="165"/>
        <v>2596472.620000002</v>
      </c>
      <c r="K1477" s="1">
        <f t="shared" si="160"/>
        <v>694.03499999999997</v>
      </c>
      <c r="L1477" s="1"/>
      <c r="M1477" s="1"/>
      <c r="N1477" s="1"/>
      <c r="O1477" s="1"/>
      <c r="P1477" s="1"/>
      <c r="Q1477" s="1"/>
      <c r="R1477" s="1" t="s">
        <v>1443</v>
      </c>
      <c r="S1477" s="2" t="s">
        <v>3912</v>
      </c>
      <c r="T1477" s="4" t="s">
        <v>3914</v>
      </c>
      <c r="X1477" t="str">
        <f t="shared" si="166"/>
        <v/>
      </c>
    </row>
    <row r="1478" spans="1:24" ht="14.25">
      <c r="A1478" s="1" t="str">
        <f t="shared" si="161"/>
        <v>ac22a898</v>
      </c>
      <c r="B1478" s="3">
        <v>45246</v>
      </c>
      <c r="C1478" s="2" t="str">
        <f t="shared" si="162"/>
        <v>East</v>
      </c>
      <c r="D1478" s="4" t="str">
        <f t="shared" si="163"/>
        <v>Sports</v>
      </c>
      <c r="E1478" s="1">
        <v>1204.29</v>
      </c>
      <c r="F1478" s="1">
        <v>9</v>
      </c>
      <c r="G1478" s="1">
        <v>9</v>
      </c>
      <c r="H1478" s="1">
        <v>1045.3</v>
      </c>
      <c r="I1478">
        <f t="shared" si="164"/>
        <v>2506.2477027027048</v>
      </c>
      <c r="J1478">
        <f t="shared" si="165"/>
        <v>2596472.620000002</v>
      </c>
      <c r="K1478" s="1">
        <f t="shared" ref="K1478:K1541" si="167">AVERAGE(G1478,H1478)</f>
        <v>527.15</v>
      </c>
      <c r="L1478" s="1"/>
      <c r="M1478" s="1"/>
      <c r="N1478" s="1"/>
      <c r="O1478" s="1"/>
      <c r="P1478" s="1"/>
      <c r="Q1478" s="1"/>
      <c r="R1478" s="1" t="s">
        <v>1444</v>
      </c>
      <c r="S1478" s="2" t="s">
        <v>3912</v>
      </c>
      <c r="T1478" s="4" t="s">
        <v>3914</v>
      </c>
      <c r="X1478" t="str">
        <f t="shared" si="166"/>
        <v/>
      </c>
    </row>
    <row r="1479" spans="1:24" ht="14.25">
      <c r="A1479" s="1" t="str">
        <f t="shared" si="161"/>
        <v>887f96e8</v>
      </c>
      <c r="B1479" s="3">
        <v>45433</v>
      </c>
      <c r="C1479" s="2" t="str">
        <f t="shared" si="162"/>
        <v>North</v>
      </c>
      <c r="D1479" s="4" t="str">
        <f t="shared" si="163"/>
        <v>Clothing</v>
      </c>
      <c r="E1479" s="1">
        <v>2554.89</v>
      </c>
      <c r="F1479" s="1">
        <v>7</v>
      </c>
      <c r="G1479" s="1">
        <v>37</v>
      </c>
      <c r="H1479" s="1">
        <v>813.66</v>
      </c>
      <c r="I1479">
        <f t="shared" si="164"/>
        <v>2571.1423225152107</v>
      </c>
      <c r="J1479">
        <f t="shared" si="165"/>
        <v>2535146.3299999977</v>
      </c>
      <c r="K1479" s="1">
        <f t="shared" si="167"/>
        <v>425.33</v>
      </c>
      <c r="L1479" s="1"/>
      <c r="M1479" s="1"/>
      <c r="N1479" s="1"/>
      <c r="O1479" s="1"/>
      <c r="P1479" s="1"/>
      <c r="Q1479" s="1"/>
      <c r="R1479" s="1" t="s">
        <v>1445</v>
      </c>
      <c r="S1479" s="2" t="s">
        <v>3910</v>
      </c>
      <c r="T1479" s="4" t="s">
        <v>1474</v>
      </c>
      <c r="X1479" t="str">
        <f t="shared" si="166"/>
        <v/>
      </c>
    </row>
    <row r="1480" spans="1:24" ht="14.25">
      <c r="A1480" s="1" t="str">
        <f t="shared" si="161"/>
        <v>ab092f49</v>
      </c>
      <c r="B1480" s="3">
        <v>45157</v>
      </c>
      <c r="C1480" s="2" t="str">
        <f t="shared" si="162"/>
        <v>West</v>
      </c>
      <c r="D1480" s="4" t="str">
        <f t="shared" si="163"/>
        <v>Electronics</v>
      </c>
      <c r="E1480" s="1">
        <v>3892.35</v>
      </c>
      <c r="F1480" s="1">
        <v>22</v>
      </c>
      <c r="G1480" s="1">
        <v>21</v>
      </c>
      <c r="H1480" s="1">
        <v>876.58</v>
      </c>
      <c r="I1480">
        <f t="shared" si="164"/>
        <v>2537.5954861821929</v>
      </c>
      <c r="J1480">
        <f t="shared" si="165"/>
        <v>2479230.7900000024</v>
      </c>
      <c r="K1480" s="1">
        <f t="shared" si="167"/>
        <v>448.79</v>
      </c>
      <c r="L1480" s="1"/>
      <c r="M1480" s="1"/>
      <c r="N1480" s="1"/>
      <c r="O1480" s="1"/>
      <c r="P1480" s="1"/>
      <c r="Q1480" s="1"/>
      <c r="R1480" s="1" t="s">
        <v>1446</v>
      </c>
      <c r="S1480" s="2" t="s">
        <v>959</v>
      </c>
      <c r="T1480" s="4" t="s">
        <v>1222</v>
      </c>
      <c r="X1480" t="str">
        <f t="shared" si="166"/>
        <v/>
      </c>
    </row>
    <row r="1481" spans="1:24" ht="14.25">
      <c r="A1481" s="1" t="str">
        <f t="shared" si="161"/>
        <v>8f80a355</v>
      </c>
      <c r="B1481" s="3">
        <v>45027</v>
      </c>
      <c r="C1481" s="2" t="str">
        <f t="shared" si="162"/>
        <v>North</v>
      </c>
      <c r="D1481" s="4" t="str">
        <f t="shared" si="163"/>
        <v>Clothing</v>
      </c>
      <c r="E1481" s="1">
        <v>4887.01</v>
      </c>
      <c r="F1481" s="1">
        <v>43</v>
      </c>
      <c r="G1481" s="1">
        <v>15</v>
      </c>
      <c r="H1481" s="1">
        <v>622.71</v>
      </c>
      <c r="I1481">
        <f t="shared" si="164"/>
        <v>2571.1423225152107</v>
      </c>
      <c r="J1481">
        <f t="shared" si="165"/>
        <v>2535146.3299999977</v>
      </c>
      <c r="K1481" s="1">
        <f t="shared" si="167"/>
        <v>318.85500000000002</v>
      </c>
      <c r="L1481" s="1"/>
      <c r="M1481" s="1"/>
      <c r="N1481" s="1"/>
      <c r="O1481" s="1"/>
      <c r="P1481" s="1"/>
      <c r="Q1481" s="1"/>
      <c r="R1481" s="1" t="s">
        <v>1447</v>
      </c>
      <c r="S1481" s="2" t="s">
        <v>3910</v>
      </c>
      <c r="T1481" s="4" t="s">
        <v>1474</v>
      </c>
      <c r="X1481" t="str">
        <f t="shared" si="166"/>
        <v/>
      </c>
    </row>
    <row r="1482" spans="1:24" ht="14.25">
      <c r="A1482" s="1" t="str">
        <f t="shared" si="161"/>
        <v>5c682986</v>
      </c>
      <c r="B1482" s="3">
        <v>44988</v>
      </c>
      <c r="C1482" s="2" t="str">
        <f t="shared" si="162"/>
        <v>South</v>
      </c>
      <c r="D1482" s="4" t="str">
        <f t="shared" si="163"/>
        <v>Electronics</v>
      </c>
      <c r="E1482" s="1">
        <v>2668.4</v>
      </c>
      <c r="F1482" s="1">
        <v>27</v>
      </c>
      <c r="G1482" s="1">
        <v>17</v>
      </c>
      <c r="H1482" s="1">
        <v>1838.25</v>
      </c>
      <c r="I1482">
        <f t="shared" si="164"/>
        <v>2496.4375124875119</v>
      </c>
      <c r="J1482">
        <f t="shared" si="165"/>
        <v>2498933.9499999993</v>
      </c>
      <c r="K1482" s="1">
        <f t="shared" si="167"/>
        <v>927.625</v>
      </c>
      <c r="L1482" s="1"/>
      <c r="M1482" s="1"/>
      <c r="N1482" s="1"/>
      <c r="O1482" s="1"/>
      <c r="P1482" s="1"/>
      <c r="Q1482" s="1"/>
      <c r="R1482" s="1" t="s">
        <v>1448</v>
      </c>
      <c r="S1482" s="2" t="s">
        <v>3913</v>
      </c>
      <c r="T1482" s="4" t="s">
        <v>1222</v>
      </c>
      <c r="X1482" t="str">
        <f t="shared" si="166"/>
        <v/>
      </c>
    </row>
    <row r="1483" spans="1:24" ht="14.25">
      <c r="A1483" s="1" t="str">
        <f t="shared" si="161"/>
        <v>b77090de</v>
      </c>
      <c r="B1483" s="3">
        <v>45439</v>
      </c>
      <c r="C1483" s="2" t="str">
        <f t="shared" si="162"/>
        <v>South</v>
      </c>
      <c r="D1483" s="4" t="str">
        <f t="shared" si="163"/>
        <v>Clothing</v>
      </c>
      <c r="E1483" s="1">
        <v>3079.83</v>
      </c>
      <c r="F1483" s="1">
        <v>28</v>
      </c>
      <c r="G1483" s="1">
        <v>45</v>
      </c>
      <c r="H1483" s="1">
        <v>152.55000000000001</v>
      </c>
      <c r="I1483">
        <f t="shared" si="164"/>
        <v>2496.4375124875119</v>
      </c>
      <c r="J1483">
        <f t="shared" si="165"/>
        <v>2498933.9499999993</v>
      </c>
      <c r="K1483" s="1">
        <f t="shared" si="167"/>
        <v>98.775000000000006</v>
      </c>
      <c r="L1483" s="1"/>
      <c r="M1483" s="1"/>
      <c r="N1483" s="1"/>
      <c r="O1483" s="1"/>
      <c r="P1483" s="1"/>
      <c r="Q1483" s="1"/>
      <c r="R1483" s="1" t="s">
        <v>1449</v>
      </c>
      <c r="S1483" s="2" t="s">
        <v>3913</v>
      </c>
      <c r="T1483" s="4" t="s">
        <v>1474</v>
      </c>
      <c r="X1483" t="str">
        <f t="shared" si="166"/>
        <v/>
      </c>
    </row>
    <row r="1484" spans="1:24" ht="14.25">
      <c r="A1484" s="1" t="str">
        <f t="shared" si="161"/>
        <v>96af5471</v>
      </c>
      <c r="B1484" s="3">
        <v>44929</v>
      </c>
      <c r="C1484" s="2" t="str">
        <f t="shared" si="162"/>
        <v>North</v>
      </c>
      <c r="D1484" s="4" t="str">
        <f t="shared" si="163"/>
        <v>Electronics</v>
      </c>
      <c r="E1484" s="1">
        <v>4836.57</v>
      </c>
      <c r="F1484" s="1">
        <v>30</v>
      </c>
      <c r="G1484" s="1">
        <v>26</v>
      </c>
      <c r="H1484" s="1">
        <v>953.36</v>
      </c>
      <c r="I1484">
        <f t="shared" si="164"/>
        <v>2571.1423225152107</v>
      </c>
      <c r="J1484">
        <f t="shared" si="165"/>
        <v>2535146.3299999977</v>
      </c>
      <c r="K1484" s="1">
        <f t="shared" si="167"/>
        <v>489.68</v>
      </c>
      <c r="L1484" s="1"/>
      <c r="M1484" s="1"/>
      <c r="N1484" s="1"/>
      <c r="O1484" s="1"/>
      <c r="P1484" s="1"/>
      <c r="Q1484" s="1"/>
      <c r="R1484" s="1" t="s">
        <v>1450</v>
      </c>
      <c r="S1484" s="2" t="s">
        <v>3910</v>
      </c>
      <c r="T1484" s="4" t="s">
        <v>1222</v>
      </c>
      <c r="X1484" t="str">
        <f t="shared" si="166"/>
        <v/>
      </c>
    </row>
    <row r="1485" spans="1:24" ht="14.25">
      <c r="A1485" s="1" t="str">
        <f t="shared" si="161"/>
        <v>c1e8582e</v>
      </c>
      <c r="B1485" s="3">
        <v>44916</v>
      </c>
      <c r="C1485" s="2" t="str">
        <f t="shared" si="162"/>
        <v>East</v>
      </c>
      <c r="D1485" s="4" t="str">
        <f t="shared" si="163"/>
        <v>Clothing</v>
      </c>
      <c r="E1485" s="1">
        <v>3523.36</v>
      </c>
      <c r="F1485" s="1">
        <v>50</v>
      </c>
      <c r="G1485" s="1">
        <v>43</v>
      </c>
      <c r="H1485" s="1">
        <v>1489.03</v>
      </c>
      <c r="I1485">
        <f t="shared" si="164"/>
        <v>2506.2477027027048</v>
      </c>
      <c r="J1485">
        <f t="shared" si="165"/>
        <v>2596472.620000002</v>
      </c>
      <c r="K1485" s="1">
        <f t="shared" si="167"/>
        <v>766.01499999999999</v>
      </c>
      <c r="L1485" s="1"/>
      <c r="M1485" s="1"/>
      <c r="N1485" s="1"/>
      <c r="O1485" s="1"/>
      <c r="P1485" s="1"/>
      <c r="Q1485" s="1"/>
      <c r="R1485" s="1" t="s">
        <v>1451</v>
      </c>
      <c r="S1485" s="2" t="s">
        <v>3912</v>
      </c>
      <c r="T1485" s="4" t="s">
        <v>1474</v>
      </c>
      <c r="X1485" t="str">
        <f t="shared" si="166"/>
        <v/>
      </c>
    </row>
    <row r="1486" spans="1:24" ht="14.25">
      <c r="A1486" s="1" t="str">
        <f t="shared" si="161"/>
        <v>38a4093c</v>
      </c>
      <c r="B1486" s="3">
        <v>45309</v>
      </c>
      <c r="C1486" s="2" t="str">
        <f t="shared" si="162"/>
        <v>East</v>
      </c>
      <c r="D1486" s="4" t="str">
        <f t="shared" si="163"/>
        <v>Clothing</v>
      </c>
      <c r="E1486" s="1">
        <v>1762.3</v>
      </c>
      <c r="F1486" s="1">
        <v>40</v>
      </c>
      <c r="G1486" s="1">
        <v>33</v>
      </c>
      <c r="H1486" s="1">
        <v>1481.68</v>
      </c>
      <c r="I1486">
        <f t="shared" si="164"/>
        <v>2506.2477027027048</v>
      </c>
      <c r="J1486">
        <f t="shared" si="165"/>
        <v>2596472.620000002</v>
      </c>
      <c r="K1486" s="1">
        <f t="shared" si="167"/>
        <v>757.34</v>
      </c>
      <c r="L1486" s="1"/>
      <c r="M1486" s="1"/>
      <c r="N1486" s="1"/>
      <c r="O1486" s="1"/>
      <c r="P1486" s="1"/>
      <c r="Q1486" s="1"/>
      <c r="R1486" s="1" t="s">
        <v>1452</v>
      </c>
      <c r="S1486" s="2" t="s">
        <v>3912</v>
      </c>
      <c r="T1486" s="4" t="s">
        <v>1474</v>
      </c>
      <c r="X1486" t="str">
        <f t="shared" si="166"/>
        <v/>
      </c>
    </row>
    <row r="1487" spans="1:24" ht="14.25">
      <c r="A1487" s="1" t="str">
        <f t="shared" si="161"/>
        <v>4563bc5b</v>
      </c>
      <c r="B1487" s="3">
        <v>45043</v>
      </c>
      <c r="C1487" s="2" t="str">
        <f t="shared" si="162"/>
        <v>North</v>
      </c>
      <c r="D1487" s="4" t="str">
        <f t="shared" si="163"/>
        <v>Groceries</v>
      </c>
      <c r="E1487" s="1">
        <v>453.99</v>
      </c>
      <c r="F1487" s="1">
        <v>46</v>
      </c>
      <c r="G1487" s="1">
        <v>28</v>
      </c>
      <c r="H1487" s="1">
        <v>735.87</v>
      </c>
      <c r="I1487">
        <f t="shared" si="164"/>
        <v>2571.1423225152107</v>
      </c>
      <c r="J1487">
        <f t="shared" si="165"/>
        <v>2535146.3299999977</v>
      </c>
      <c r="K1487" s="1">
        <f t="shared" si="167"/>
        <v>381.935</v>
      </c>
      <c r="L1487" s="1"/>
      <c r="M1487" s="1"/>
      <c r="N1487" s="1"/>
      <c r="O1487" s="1"/>
      <c r="P1487" s="1"/>
      <c r="Q1487" s="1"/>
      <c r="R1487" s="1" t="s">
        <v>1453</v>
      </c>
      <c r="S1487" s="2" t="s">
        <v>3910</v>
      </c>
      <c r="T1487" s="4" t="s">
        <v>88</v>
      </c>
      <c r="X1487" t="str">
        <f t="shared" si="166"/>
        <v/>
      </c>
    </row>
    <row r="1488" spans="1:24" ht="14.25">
      <c r="A1488" s="1" t="str">
        <f t="shared" si="161"/>
        <v>d86aecb4</v>
      </c>
      <c r="B1488" s="3">
        <v>45590</v>
      </c>
      <c r="C1488" s="2" t="str">
        <f t="shared" si="162"/>
        <v>East</v>
      </c>
      <c r="D1488" s="4" t="str">
        <f t="shared" si="163"/>
        <v>Furniture</v>
      </c>
      <c r="E1488" s="1">
        <v>1320.5</v>
      </c>
      <c r="F1488" s="1">
        <v>1</v>
      </c>
      <c r="G1488" s="1">
        <v>14</v>
      </c>
      <c r="H1488" s="1">
        <v>1165.23</v>
      </c>
      <c r="I1488">
        <f t="shared" si="164"/>
        <v>2506.2477027027048</v>
      </c>
      <c r="J1488">
        <f t="shared" si="165"/>
        <v>2596472.620000002</v>
      </c>
      <c r="K1488" s="1">
        <f t="shared" si="167"/>
        <v>589.61500000000001</v>
      </c>
      <c r="L1488" s="1"/>
      <c r="M1488" s="1"/>
      <c r="N1488" s="1"/>
      <c r="O1488" s="1"/>
      <c r="P1488" s="1"/>
      <c r="Q1488" s="1"/>
      <c r="R1488" s="1" t="s">
        <v>1454</v>
      </c>
      <c r="S1488" s="2" t="s">
        <v>3912</v>
      </c>
      <c r="T1488" s="4" t="s">
        <v>535</v>
      </c>
      <c r="X1488" t="str">
        <f t="shared" si="166"/>
        <v/>
      </c>
    </row>
    <row r="1489" spans="1:24" ht="14.25">
      <c r="A1489" s="1" t="str">
        <f t="shared" si="161"/>
        <v>a4ddab70</v>
      </c>
      <c r="B1489" s="3">
        <v>44909</v>
      </c>
      <c r="C1489" s="2" t="str">
        <f t="shared" si="162"/>
        <v>South</v>
      </c>
      <c r="D1489" s="4" t="str">
        <f t="shared" si="163"/>
        <v>Groceries</v>
      </c>
      <c r="E1489" s="1">
        <v>3574.09</v>
      </c>
      <c r="F1489" s="1">
        <v>35</v>
      </c>
      <c r="G1489" s="1">
        <v>21</v>
      </c>
      <c r="H1489" s="1">
        <v>552.28</v>
      </c>
      <c r="I1489">
        <f t="shared" si="164"/>
        <v>2496.4375124875119</v>
      </c>
      <c r="J1489">
        <f t="shared" si="165"/>
        <v>2498933.9499999993</v>
      </c>
      <c r="K1489" s="1">
        <f t="shared" si="167"/>
        <v>286.64</v>
      </c>
      <c r="L1489" s="1"/>
      <c r="M1489" s="1"/>
      <c r="N1489" s="1"/>
      <c r="O1489" s="1"/>
      <c r="P1489" s="1"/>
      <c r="Q1489" s="1"/>
      <c r="R1489" s="1" t="s">
        <v>1455</v>
      </c>
      <c r="S1489" s="2" t="s">
        <v>3913</v>
      </c>
      <c r="T1489" s="4" t="s">
        <v>88</v>
      </c>
      <c r="X1489" t="str">
        <f t="shared" si="166"/>
        <v/>
      </c>
    </row>
    <row r="1490" spans="1:24" ht="14.25">
      <c r="A1490" s="1" t="str">
        <f t="shared" si="161"/>
        <v>9f5bb4c9</v>
      </c>
      <c r="B1490" s="3">
        <v>45386</v>
      </c>
      <c r="C1490" s="2" t="str">
        <f t="shared" si="162"/>
        <v>North</v>
      </c>
      <c r="D1490" s="4" t="str">
        <f t="shared" si="163"/>
        <v>Clothing</v>
      </c>
      <c r="E1490" s="1">
        <v>1897.62</v>
      </c>
      <c r="F1490" s="1">
        <v>48</v>
      </c>
      <c r="G1490" s="1">
        <v>18</v>
      </c>
      <c r="H1490" s="1">
        <v>210.36</v>
      </c>
      <c r="I1490">
        <f t="shared" si="164"/>
        <v>2571.1423225152107</v>
      </c>
      <c r="J1490">
        <f t="shared" si="165"/>
        <v>2535146.3299999977</v>
      </c>
      <c r="K1490" s="1">
        <f t="shared" si="167"/>
        <v>114.18</v>
      </c>
      <c r="L1490" s="1"/>
      <c r="M1490" s="1"/>
      <c r="N1490" s="1"/>
      <c r="O1490" s="1"/>
      <c r="P1490" s="1"/>
      <c r="Q1490" s="1"/>
      <c r="R1490" s="1" t="s">
        <v>1456</v>
      </c>
      <c r="S1490" s="2" t="s">
        <v>3910</v>
      </c>
      <c r="T1490" s="4" t="s">
        <v>1474</v>
      </c>
      <c r="X1490" t="str">
        <f t="shared" si="166"/>
        <v/>
      </c>
    </row>
    <row r="1491" spans="1:24" ht="14.25">
      <c r="A1491" s="1" t="str">
        <f t="shared" si="161"/>
        <v>2da77dff</v>
      </c>
      <c r="B1491" s="3">
        <v>45009</v>
      </c>
      <c r="C1491" s="2" t="str">
        <f t="shared" si="162"/>
        <v>North</v>
      </c>
      <c r="D1491" s="4" t="str">
        <f t="shared" si="163"/>
        <v>Clothing</v>
      </c>
      <c r="E1491" s="1">
        <v>733.54</v>
      </c>
      <c r="F1491" s="1">
        <v>12</v>
      </c>
      <c r="G1491" s="1">
        <v>49</v>
      </c>
      <c r="H1491" s="1">
        <v>1481.25</v>
      </c>
      <c r="I1491">
        <f t="shared" si="164"/>
        <v>2571.1423225152107</v>
      </c>
      <c r="J1491">
        <f t="shared" si="165"/>
        <v>2535146.3299999977</v>
      </c>
      <c r="K1491" s="1">
        <f t="shared" si="167"/>
        <v>765.125</v>
      </c>
      <c r="L1491" s="1"/>
      <c r="M1491" s="1"/>
      <c r="N1491" s="1"/>
      <c r="O1491" s="1"/>
      <c r="P1491" s="1"/>
      <c r="Q1491" s="1"/>
      <c r="R1491" s="1" t="s">
        <v>1457</v>
      </c>
      <c r="S1491" s="2" t="s">
        <v>3910</v>
      </c>
      <c r="T1491" s="4" t="s">
        <v>1474</v>
      </c>
      <c r="X1491" t="str">
        <f t="shared" si="166"/>
        <v/>
      </c>
    </row>
    <row r="1492" spans="1:24" ht="14.25">
      <c r="A1492" s="1" t="str">
        <f t="shared" si="161"/>
        <v>7238298b</v>
      </c>
      <c r="B1492" s="3">
        <v>45527</v>
      </c>
      <c r="C1492" s="2" t="str">
        <f t="shared" si="162"/>
        <v>East</v>
      </c>
      <c r="D1492" s="4" t="str">
        <f t="shared" si="163"/>
        <v>Sports</v>
      </c>
      <c r="E1492" s="1">
        <v>3211.96</v>
      </c>
      <c r="F1492" s="1">
        <v>24</v>
      </c>
      <c r="G1492" s="1">
        <v>11</v>
      </c>
      <c r="H1492" s="1">
        <v>725.16</v>
      </c>
      <c r="I1492">
        <f t="shared" si="164"/>
        <v>2506.2477027027048</v>
      </c>
      <c r="J1492">
        <f t="shared" si="165"/>
        <v>2596472.620000002</v>
      </c>
      <c r="K1492" s="1">
        <f t="shared" si="167"/>
        <v>368.08</v>
      </c>
      <c r="L1492" s="1"/>
      <c r="M1492" s="1"/>
      <c r="N1492" s="1"/>
      <c r="O1492" s="1"/>
      <c r="P1492" s="1"/>
      <c r="Q1492" s="1"/>
      <c r="R1492" s="1" t="s">
        <v>1458</v>
      </c>
      <c r="S1492" s="2" t="s">
        <v>3912</v>
      </c>
      <c r="T1492" s="4" t="s">
        <v>3914</v>
      </c>
      <c r="X1492" t="str">
        <f t="shared" si="166"/>
        <v/>
      </c>
    </row>
    <row r="1493" spans="1:24" ht="14.25">
      <c r="A1493" s="1" t="str">
        <f t="shared" si="161"/>
        <v>e242bb43</v>
      </c>
      <c r="B1493" s="3">
        <v>45429</v>
      </c>
      <c r="C1493" s="2" t="str">
        <f t="shared" si="162"/>
        <v>North</v>
      </c>
      <c r="D1493" s="4" t="str">
        <f t="shared" si="163"/>
        <v>Furniture</v>
      </c>
      <c r="E1493" s="1">
        <v>488.49</v>
      </c>
      <c r="F1493" s="1">
        <v>43</v>
      </c>
      <c r="G1493" s="1">
        <v>10</v>
      </c>
      <c r="H1493" s="1">
        <v>790.51</v>
      </c>
      <c r="I1493">
        <f t="shared" si="164"/>
        <v>2571.1423225152107</v>
      </c>
      <c r="J1493">
        <f t="shared" si="165"/>
        <v>2535146.3299999977</v>
      </c>
      <c r="K1493" s="1">
        <f t="shared" si="167"/>
        <v>400.255</v>
      </c>
      <c r="L1493" s="1"/>
      <c r="M1493" s="1"/>
      <c r="N1493" s="1"/>
      <c r="O1493" s="1"/>
      <c r="P1493" s="1"/>
      <c r="Q1493" s="1"/>
      <c r="R1493" s="1" t="s">
        <v>1459</v>
      </c>
      <c r="S1493" s="2" t="s">
        <v>3910</v>
      </c>
      <c r="T1493" s="4" t="s">
        <v>535</v>
      </c>
      <c r="X1493" t="str">
        <f t="shared" si="166"/>
        <v/>
      </c>
    </row>
    <row r="1494" spans="1:24" ht="14.25">
      <c r="A1494" s="1" t="str">
        <f t="shared" si="161"/>
        <v>b01c7295</v>
      </c>
      <c r="B1494" s="3">
        <v>44968</v>
      </c>
      <c r="C1494" s="2" t="str">
        <f t="shared" si="162"/>
        <v>North</v>
      </c>
      <c r="D1494" s="4" t="str">
        <f t="shared" si="163"/>
        <v>Groceries</v>
      </c>
      <c r="E1494" s="1">
        <v>769.46</v>
      </c>
      <c r="F1494" s="1">
        <v>45</v>
      </c>
      <c r="G1494" s="1">
        <v>26</v>
      </c>
      <c r="H1494" s="1">
        <v>1947.22</v>
      </c>
      <c r="I1494">
        <f t="shared" si="164"/>
        <v>2571.1423225152107</v>
      </c>
      <c r="J1494">
        <f t="shared" si="165"/>
        <v>2535146.3299999977</v>
      </c>
      <c r="K1494" s="1">
        <f t="shared" si="167"/>
        <v>986.61</v>
      </c>
      <c r="L1494" s="1"/>
      <c r="M1494" s="1"/>
      <c r="N1494" s="1"/>
      <c r="O1494" s="1"/>
      <c r="P1494" s="1"/>
      <c r="Q1494" s="1"/>
      <c r="R1494" s="1" t="s">
        <v>1460</v>
      </c>
      <c r="S1494" s="2" t="s">
        <v>3910</v>
      </c>
      <c r="T1494" s="4" t="s">
        <v>88</v>
      </c>
      <c r="X1494" t="str">
        <f t="shared" si="166"/>
        <v/>
      </c>
    </row>
    <row r="1495" spans="1:24" ht="14.25">
      <c r="A1495" s="1" t="str">
        <f t="shared" si="161"/>
        <v>1552438a</v>
      </c>
      <c r="B1495" s="3">
        <v>45236</v>
      </c>
      <c r="C1495" s="2" t="str">
        <f t="shared" si="162"/>
        <v>South</v>
      </c>
      <c r="D1495" s="4" t="str">
        <f t="shared" si="163"/>
        <v>Furniture</v>
      </c>
      <c r="E1495" s="1">
        <v>1420.64</v>
      </c>
      <c r="F1495" s="1">
        <v>6</v>
      </c>
      <c r="G1495" s="1">
        <v>46</v>
      </c>
      <c r="H1495" s="1">
        <v>1740.49</v>
      </c>
      <c r="I1495">
        <f t="shared" si="164"/>
        <v>2496.4375124875119</v>
      </c>
      <c r="J1495">
        <f t="shared" si="165"/>
        <v>2498933.9499999993</v>
      </c>
      <c r="K1495" s="1">
        <f t="shared" si="167"/>
        <v>893.245</v>
      </c>
      <c r="L1495" s="1"/>
      <c r="M1495" s="1"/>
      <c r="N1495" s="1"/>
      <c r="O1495" s="1"/>
      <c r="P1495" s="1"/>
      <c r="Q1495" s="1"/>
      <c r="R1495" s="1" t="s">
        <v>1461</v>
      </c>
      <c r="S1495" s="2" t="s">
        <v>3913</v>
      </c>
      <c r="T1495" s="4" t="s">
        <v>535</v>
      </c>
      <c r="X1495" t="str">
        <f t="shared" si="166"/>
        <v/>
      </c>
    </row>
    <row r="1496" spans="1:24" ht="14.25">
      <c r="A1496" s="1" t="str">
        <f t="shared" si="161"/>
        <v>d67c0c04</v>
      </c>
      <c r="B1496" s="3">
        <v>45532</v>
      </c>
      <c r="C1496" s="2" t="str">
        <f t="shared" si="162"/>
        <v>South</v>
      </c>
      <c r="D1496" s="4" t="str">
        <f t="shared" si="163"/>
        <v>Sports</v>
      </c>
      <c r="E1496" s="1">
        <v>3275.07</v>
      </c>
      <c r="F1496" s="1">
        <v>20</v>
      </c>
      <c r="G1496" s="1">
        <v>31</v>
      </c>
      <c r="H1496" s="1">
        <v>1415.22</v>
      </c>
      <c r="I1496">
        <f t="shared" si="164"/>
        <v>2496.4375124875119</v>
      </c>
      <c r="J1496">
        <f t="shared" si="165"/>
        <v>2498933.9499999993</v>
      </c>
      <c r="K1496" s="1">
        <f t="shared" si="167"/>
        <v>723.11</v>
      </c>
      <c r="L1496" s="1"/>
      <c r="M1496" s="1"/>
      <c r="N1496" s="1"/>
      <c r="O1496" s="1"/>
      <c r="P1496" s="1"/>
      <c r="Q1496" s="1"/>
      <c r="R1496" s="1" t="s">
        <v>1462</v>
      </c>
      <c r="S1496" s="2" t="s">
        <v>3913</v>
      </c>
      <c r="T1496" s="4" t="s">
        <v>3914</v>
      </c>
      <c r="X1496" t="str">
        <f t="shared" si="166"/>
        <v/>
      </c>
    </row>
    <row r="1497" spans="1:24" ht="14.25">
      <c r="A1497" s="1" t="str">
        <f t="shared" si="161"/>
        <v>f28a4424</v>
      </c>
      <c r="B1497" s="3">
        <v>44931</v>
      </c>
      <c r="C1497" s="2" t="str">
        <f t="shared" si="162"/>
        <v>North</v>
      </c>
      <c r="D1497" s="4" t="str">
        <f t="shared" si="163"/>
        <v>Clothing</v>
      </c>
      <c r="E1497" s="1">
        <v>3789.57</v>
      </c>
      <c r="F1497" s="1">
        <v>14</v>
      </c>
      <c r="G1497" s="1">
        <v>40</v>
      </c>
      <c r="H1497" s="1">
        <v>365.04</v>
      </c>
      <c r="I1497">
        <f t="shared" si="164"/>
        <v>2571.1423225152107</v>
      </c>
      <c r="J1497">
        <f t="shared" si="165"/>
        <v>2535146.3299999977</v>
      </c>
      <c r="K1497" s="1">
        <f t="shared" si="167"/>
        <v>202.52</v>
      </c>
      <c r="L1497" s="1"/>
      <c r="M1497" s="1"/>
      <c r="N1497" s="1"/>
      <c r="O1497" s="1"/>
      <c r="P1497" s="1"/>
      <c r="Q1497" s="1"/>
      <c r="R1497" s="1" t="s">
        <v>1463</v>
      </c>
      <c r="S1497" s="2" t="s">
        <v>3910</v>
      </c>
      <c r="T1497" s="4" t="s">
        <v>1474</v>
      </c>
      <c r="X1497" t="str">
        <f t="shared" si="166"/>
        <v/>
      </c>
    </row>
    <row r="1498" spans="1:24" ht="14.25">
      <c r="A1498" s="1" t="str">
        <f t="shared" si="161"/>
        <v>f164923b</v>
      </c>
      <c r="B1498" s="3">
        <v>45427</v>
      </c>
      <c r="C1498" s="2" t="str">
        <f t="shared" si="162"/>
        <v>North</v>
      </c>
      <c r="D1498" s="4" t="str">
        <f t="shared" si="163"/>
        <v>Electronics</v>
      </c>
      <c r="E1498" s="1">
        <v>4636.4799999999996</v>
      </c>
      <c r="F1498" s="1">
        <v>49</v>
      </c>
      <c r="G1498" s="1">
        <v>48</v>
      </c>
      <c r="H1498" s="1">
        <v>1497.29</v>
      </c>
      <c r="I1498">
        <f t="shared" si="164"/>
        <v>2571.1423225152107</v>
      </c>
      <c r="J1498">
        <f t="shared" si="165"/>
        <v>2535146.3299999977</v>
      </c>
      <c r="K1498" s="1">
        <f t="shared" si="167"/>
        <v>772.64499999999998</v>
      </c>
      <c r="L1498" s="1"/>
      <c r="M1498" s="1"/>
      <c r="N1498" s="1"/>
      <c r="O1498" s="1"/>
      <c r="P1498" s="1"/>
      <c r="Q1498" s="1"/>
      <c r="R1498" s="1" t="s">
        <v>1464</v>
      </c>
      <c r="S1498" s="2" t="s">
        <v>3910</v>
      </c>
      <c r="T1498" s="4" t="s">
        <v>1222</v>
      </c>
      <c r="X1498" t="str">
        <f t="shared" si="166"/>
        <v/>
      </c>
    </row>
    <row r="1499" spans="1:24" ht="14.25">
      <c r="A1499" s="1" t="str">
        <f t="shared" si="161"/>
        <v>136363da</v>
      </c>
      <c r="B1499" s="3">
        <v>45004</v>
      </c>
      <c r="C1499" s="2" t="str">
        <f t="shared" si="162"/>
        <v>East</v>
      </c>
      <c r="D1499" s="4" t="str">
        <f t="shared" si="163"/>
        <v>Sports</v>
      </c>
      <c r="E1499" s="1">
        <v>2040.43</v>
      </c>
      <c r="F1499" s="1">
        <v>18</v>
      </c>
      <c r="G1499" s="1">
        <v>5</v>
      </c>
      <c r="H1499" s="1">
        <v>359.33</v>
      </c>
      <c r="I1499">
        <f t="shared" si="164"/>
        <v>2506.2477027027048</v>
      </c>
      <c r="J1499">
        <f t="shared" si="165"/>
        <v>2596472.620000002</v>
      </c>
      <c r="K1499" s="1">
        <f t="shared" si="167"/>
        <v>182.16499999999999</v>
      </c>
      <c r="L1499" s="1"/>
      <c r="M1499" s="1"/>
      <c r="N1499" s="1"/>
      <c r="O1499" s="1"/>
      <c r="P1499" s="1"/>
      <c r="Q1499" s="1"/>
      <c r="R1499" s="1" t="s">
        <v>1465</v>
      </c>
      <c r="S1499" s="2" t="s">
        <v>3912</v>
      </c>
      <c r="T1499" s="4" t="s">
        <v>3914</v>
      </c>
      <c r="X1499" t="str">
        <f t="shared" si="166"/>
        <v/>
      </c>
    </row>
    <row r="1500" spans="1:24" ht="14.25">
      <c r="A1500" s="1" t="str">
        <f t="shared" si="161"/>
        <v>3a577522</v>
      </c>
      <c r="B1500" s="3">
        <v>45393</v>
      </c>
      <c r="C1500" s="2" t="str">
        <f t="shared" si="162"/>
        <v>East</v>
      </c>
      <c r="D1500" s="4" t="str">
        <f t="shared" si="163"/>
        <v>Furniture</v>
      </c>
      <c r="E1500" s="1">
        <v>2011.86</v>
      </c>
      <c r="F1500" s="1">
        <v>29</v>
      </c>
      <c r="G1500" s="1">
        <v>33</v>
      </c>
      <c r="H1500" s="1">
        <v>730.07</v>
      </c>
      <c r="I1500">
        <f t="shared" si="164"/>
        <v>2506.2477027027048</v>
      </c>
      <c r="J1500">
        <f t="shared" si="165"/>
        <v>2596472.620000002</v>
      </c>
      <c r="K1500" s="1">
        <f t="shared" si="167"/>
        <v>381.53500000000003</v>
      </c>
      <c r="L1500" s="1"/>
      <c r="M1500" s="1"/>
      <c r="N1500" s="1"/>
      <c r="O1500" s="1"/>
      <c r="P1500" s="1"/>
      <c r="Q1500" s="1"/>
      <c r="R1500" s="1" t="s">
        <v>1466</v>
      </c>
      <c r="S1500" s="2" t="s">
        <v>3912</v>
      </c>
      <c r="T1500" s="4" t="s">
        <v>535</v>
      </c>
      <c r="X1500" t="str">
        <f t="shared" si="166"/>
        <v/>
      </c>
    </row>
    <row r="1501" spans="1:24" ht="14.25">
      <c r="A1501" s="1" t="str">
        <f t="shared" si="161"/>
        <v>ace99a5a</v>
      </c>
      <c r="B1501" s="3">
        <v>45508</v>
      </c>
      <c r="C1501" s="2" t="str">
        <f t="shared" si="162"/>
        <v>South</v>
      </c>
      <c r="D1501" s="4" t="str">
        <f t="shared" si="163"/>
        <v>Groceries</v>
      </c>
      <c r="E1501" s="1">
        <v>1614.5</v>
      </c>
      <c r="F1501" s="1">
        <v>35</v>
      </c>
      <c r="G1501" s="1">
        <v>41</v>
      </c>
      <c r="H1501" s="1">
        <v>1401.22</v>
      </c>
      <c r="I1501">
        <f t="shared" si="164"/>
        <v>2496.4375124875119</v>
      </c>
      <c r="J1501">
        <f t="shared" si="165"/>
        <v>2498933.9499999993</v>
      </c>
      <c r="K1501" s="1">
        <f t="shared" si="167"/>
        <v>721.11</v>
      </c>
      <c r="L1501" s="1"/>
      <c r="M1501" s="1"/>
      <c r="N1501" s="1"/>
      <c r="O1501" s="1"/>
      <c r="P1501" s="1"/>
      <c r="Q1501" s="1"/>
      <c r="R1501" s="1" t="s">
        <v>1467</v>
      </c>
      <c r="S1501" s="2" t="s">
        <v>3913</v>
      </c>
      <c r="T1501" s="4" t="s">
        <v>88</v>
      </c>
      <c r="X1501" t="str">
        <f t="shared" si="166"/>
        <v/>
      </c>
    </row>
    <row r="1502" spans="1:24" ht="14.25">
      <c r="A1502" s="1" t="str">
        <f t="shared" si="161"/>
        <v>b7667452</v>
      </c>
      <c r="B1502" s="3">
        <v>45174</v>
      </c>
      <c r="C1502" s="2" t="str">
        <f t="shared" si="162"/>
        <v>West</v>
      </c>
      <c r="D1502" s="4" t="str">
        <f t="shared" si="163"/>
        <v>Furniture</v>
      </c>
      <c r="E1502" s="1">
        <v>2226.0700000000002</v>
      </c>
      <c r="F1502" s="1">
        <v>30</v>
      </c>
      <c r="G1502" s="1">
        <v>2</v>
      </c>
      <c r="H1502" s="1">
        <v>1245.67</v>
      </c>
      <c r="I1502">
        <f t="shared" si="164"/>
        <v>2537.5954861821929</v>
      </c>
      <c r="J1502">
        <f t="shared" si="165"/>
        <v>2479230.7900000024</v>
      </c>
      <c r="K1502" s="1">
        <f t="shared" si="167"/>
        <v>623.83500000000004</v>
      </c>
      <c r="L1502" s="1"/>
      <c r="M1502" s="1"/>
      <c r="N1502" s="1"/>
      <c r="O1502" s="1"/>
      <c r="P1502" s="1"/>
      <c r="Q1502" s="1"/>
      <c r="R1502" s="1" t="s">
        <v>1468</v>
      </c>
      <c r="S1502" s="2" t="s">
        <v>959</v>
      </c>
      <c r="T1502" s="4" t="s">
        <v>535</v>
      </c>
      <c r="X1502" t="str">
        <f t="shared" si="166"/>
        <v/>
      </c>
    </row>
    <row r="1503" spans="1:24" ht="14.25">
      <c r="A1503" s="1" t="str">
        <f t="shared" si="161"/>
        <v>defd0ced</v>
      </c>
      <c r="B1503" s="3">
        <v>44893</v>
      </c>
      <c r="C1503" s="2" t="str">
        <f t="shared" si="162"/>
        <v>West</v>
      </c>
      <c r="D1503" s="4" t="str">
        <f t="shared" si="163"/>
        <v>Electronics</v>
      </c>
      <c r="E1503" s="1">
        <v>51.73</v>
      </c>
      <c r="F1503" s="1">
        <v>29</v>
      </c>
      <c r="G1503" s="1">
        <v>48</v>
      </c>
      <c r="H1503" s="1">
        <v>1410.62</v>
      </c>
      <c r="I1503">
        <f t="shared" si="164"/>
        <v>2537.5954861821929</v>
      </c>
      <c r="J1503">
        <f t="shared" si="165"/>
        <v>2479230.7900000024</v>
      </c>
      <c r="K1503" s="1">
        <f t="shared" si="167"/>
        <v>729.31</v>
      </c>
      <c r="L1503" s="1"/>
      <c r="M1503" s="1"/>
      <c r="N1503" s="1"/>
      <c r="O1503" s="1"/>
      <c r="P1503" s="1"/>
      <c r="Q1503" s="1"/>
      <c r="R1503" s="1" t="s">
        <v>1469</v>
      </c>
      <c r="S1503" s="2" t="s">
        <v>959</v>
      </c>
      <c r="T1503" s="4" t="s">
        <v>1222</v>
      </c>
      <c r="X1503" t="str">
        <f t="shared" si="166"/>
        <v/>
      </c>
    </row>
    <row r="1504" spans="1:24" ht="14.25">
      <c r="A1504" s="1" t="str">
        <f t="shared" si="161"/>
        <v>6aae3f0a</v>
      </c>
      <c r="B1504" s="3">
        <v>45176</v>
      </c>
      <c r="C1504" s="2" t="str">
        <f t="shared" si="162"/>
        <v>North</v>
      </c>
      <c r="D1504" s="4" t="str">
        <f t="shared" si="163"/>
        <v>Clothing</v>
      </c>
      <c r="E1504" s="1">
        <v>640.69000000000005</v>
      </c>
      <c r="F1504" s="1">
        <v>25</v>
      </c>
      <c r="G1504" s="1">
        <v>5</v>
      </c>
      <c r="H1504" s="1">
        <v>816.53</v>
      </c>
      <c r="I1504">
        <f t="shared" si="164"/>
        <v>2571.1423225152107</v>
      </c>
      <c r="J1504">
        <f t="shared" si="165"/>
        <v>2535146.3299999977</v>
      </c>
      <c r="K1504" s="1">
        <f t="shared" si="167"/>
        <v>410.76499999999999</v>
      </c>
      <c r="L1504" s="1"/>
      <c r="M1504" s="1"/>
      <c r="N1504" s="1"/>
      <c r="O1504" s="1"/>
      <c r="P1504" s="1"/>
      <c r="Q1504" s="1"/>
      <c r="R1504" s="1" t="s">
        <v>1470</v>
      </c>
      <c r="S1504" s="2" t="s">
        <v>3910</v>
      </c>
      <c r="T1504" s="4" t="s">
        <v>1474</v>
      </c>
      <c r="X1504" t="str">
        <f t="shared" si="166"/>
        <v/>
      </c>
    </row>
    <row r="1505" spans="1:24" ht="14.25">
      <c r="A1505" s="1" t="str">
        <f t="shared" si="161"/>
        <v>3fb87d87</v>
      </c>
      <c r="B1505" s="3">
        <v>45473</v>
      </c>
      <c r="C1505" s="2" t="str">
        <f t="shared" si="162"/>
        <v>South</v>
      </c>
      <c r="D1505" s="4" t="str">
        <f t="shared" si="163"/>
        <v>Electronics</v>
      </c>
      <c r="E1505" s="1">
        <v>3443.65</v>
      </c>
      <c r="F1505" s="1">
        <v>26</v>
      </c>
      <c r="G1505" s="1">
        <v>5</v>
      </c>
      <c r="H1505" s="1">
        <v>257.23</v>
      </c>
      <c r="I1505">
        <f t="shared" si="164"/>
        <v>2496.4375124875119</v>
      </c>
      <c r="J1505">
        <f t="shared" si="165"/>
        <v>2498933.9499999993</v>
      </c>
      <c r="K1505" s="1">
        <f t="shared" si="167"/>
        <v>131.11500000000001</v>
      </c>
      <c r="L1505" s="1"/>
      <c r="M1505" s="1"/>
      <c r="N1505" s="1"/>
      <c r="O1505" s="1"/>
      <c r="P1505" s="1"/>
      <c r="Q1505" s="1"/>
      <c r="R1505" s="1" t="s">
        <v>1471</v>
      </c>
      <c r="S1505" s="2" t="s">
        <v>3913</v>
      </c>
      <c r="T1505" s="4" t="s">
        <v>1222</v>
      </c>
      <c r="X1505" t="str">
        <f t="shared" si="166"/>
        <v/>
      </c>
    </row>
    <row r="1506" spans="1:24" ht="14.25">
      <c r="A1506" s="1" t="str">
        <f t="shared" si="161"/>
        <v>b344226a</v>
      </c>
      <c r="B1506" s="3">
        <v>45607</v>
      </c>
      <c r="C1506" s="2" t="str">
        <f t="shared" si="162"/>
        <v>South</v>
      </c>
      <c r="D1506" s="4" t="str">
        <f t="shared" si="163"/>
        <v>Clothing</v>
      </c>
      <c r="E1506" s="1">
        <v>2018.73</v>
      </c>
      <c r="F1506" s="1">
        <v>9</v>
      </c>
      <c r="G1506" s="1">
        <v>47</v>
      </c>
      <c r="H1506" s="1">
        <v>293.99</v>
      </c>
      <c r="I1506">
        <f t="shared" si="164"/>
        <v>2496.4375124875119</v>
      </c>
      <c r="J1506">
        <f t="shared" si="165"/>
        <v>2498933.9499999993</v>
      </c>
      <c r="K1506" s="1">
        <f t="shared" si="167"/>
        <v>170.495</v>
      </c>
      <c r="L1506" s="1"/>
      <c r="M1506" s="1"/>
      <c r="N1506" s="1"/>
      <c r="O1506" s="1"/>
      <c r="P1506" s="1"/>
      <c r="Q1506" s="1"/>
      <c r="R1506" s="1" t="s">
        <v>1472</v>
      </c>
      <c r="S1506" s="2" t="s">
        <v>3913</v>
      </c>
      <c r="T1506" s="4" t="s">
        <v>1474</v>
      </c>
      <c r="X1506" t="str">
        <f t="shared" si="166"/>
        <v/>
      </c>
    </row>
    <row r="1507" spans="1:24" ht="14.25">
      <c r="A1507" s="1" t="str">
        <f t="shared" si="161"/>
        <v>38ab7119</v>
      </c>
      <c r="B1507" s="3">
        <v>45217</v>
      </c>
      <c r="C1507" s="2" t="str">
        <f t="shared" si="162"/>
        <v>West</v>
      </c>
      <c r="D1507" s="4" t="str">
        <f t="shared" si="163"/>
        <v>Clothing</v>
      </c>
      <c r="E1507" s="1">
        <v>118.88</v>
      </c>
      <c r="F1507" s="1">
        <v>14</v>
      </c>
      <c r="G1507" s="1">
        <v>37</v>
      </c>
      <c r="H1507" s="1">
        <v>1587.17</v>
      </c>
      <c r="I1507">
        <f t="shared" si="164"/>
        <v>2537.5954861821929</v>
      </c>
      <c r="J1507">
        <f t="shared" si="165"/>
        <v>2479230.7900000024</v>
      </c>
      <c r="K1507" s="1">
        <f t="shared" si="167"/>
        <v>812.08500000000004</v>
      </c>
      <c r="L1507" s="1"/>
      <c r="M1507" s="1"/>
      <c r="N1507" s="1"/>
      <c r="O1507" s="1"/>
      <c r="P1507" s="1"/>
      <c r="Q1507" s="1"/>
      <c r="R1507" s="1" t="s">
        <v>1473</v>
      </c>
      <c r="S1507" s="2" t="s">
        <v>959</v>
      </c>
      <c r="T1507" s="4" t="s">
        <v>1474</v>
      </c>
      <c r="X1507" t="str">
        <f t="shared" si="166"/>
        <v/>
      </c>
    </row>
    <row r="1508" spans="1:24" ht="14.25">
      <c r="A1508" s="1" t="str">
        <f t="shared" si="161"/>
        <v>b107a044</v>
      </c>
      <c r="B1508" s="3">
        <v>44909</v>
      </c>
      <c r="C1508" s="2" t="str">
        <f t="shared" si="162"/>
        <v>North</v>
      </c>
      <c r="D1508" s="4" t="str">
        <f t="shared" si="163"/>
        <v>Clothing</v>
      </c>
      <c r="E1508" s="1">
        <v>3647.09</v>
      </c>
      <c r="F1508" s="1">
        <v>3</v>
      </c>
      <c r="G1508" s="1">
        <v>32</v>
      </c>
      <c r="H1508" s="1">
        <v>1391.41</v>
      </c>
      <c r="I1508">
        <f t="shared" si="164"/>
        <v>2571.1423225152107</v>
      </c>
      <c r="J1508">
        <f t="shared" si="165"/>
        <v>2535146.3299999977</v>
      </c>
      <c r="K1508" s="1">
        <f t="shared" si="167"/>
        <v>711.70500000000004</v>
      </c>
      <c r="L1508" s="1"/>
      <c r="M1508" s="1"/>
      <c r="N1508" s="1"/>
      <c r="O1508" s="1"/>
      <c r="P1508" s="1"/>
      <c r="Q1508" s="1"/>
      <c r="R1508" s="1" t="s">
        <v>1475</v>
      </c>
      <c r="S1508" s="2" t="s">
        <v>3910</v>
      </c>
      <c r="T1508" s="4" t="s">
        <v>1474</v>
      </c>
      <c r="X1508" t="str">
        <f t="shared" si="166"/>
        <v/>
      </c>
    </row>
    <row r="1509" spans="1:24" ht="14.25">
      <c r="A1509" s="1" t="str">
        <f t="shared" si="161"/>
        <v>b4f6f791</v>
      </c>
      <c r="B1509" s="3">
        <v>45153</v>
      </c>
      <c r="C1509" s="2" t="str">
        <f t="shared" si="162"/>
        <v>North</v>
      </c>
      <c r="D1509" s="4" t="str">
        <f t="shared" si="163"/>
        <v>Clothing</v>
      </c>
      <c r="E1509" s="1">
        <v>3926.15</v>
      </c>
      <c r="F1509" s="1">
        <v>44</v>
      </c>
      <c r="G1509" s="1">
        <v>28</v>
      </c>
      <c r="H1509" s="1">
        <v>1411.26</v>
      </c>
      <c r="I1509">
        <f t="shared" si="164"/>
        <v>2571.1423225152107</v>
      </c>
      <c r="J1509">
        <f t="shared" si="165"/>
        <v>2535146.3299999977</v>
      </c>
      <c r="K1509" s="1">
        <f t="shared" si="167"/>
        <v>719.63</v>
      </c>
      <c r="L1509" s="1"/>
      <c r="M1509" s="1"/>
      <c r="N1509" s="1"/>
      <c r="O1509" s="1"/>
      <c r="P1509" s="1"/>
      <c r="Q1509" s="1"/>
      <c r="R1509" s="1" t="s">
        <v>1476</v>
      </c>
      <c r="S1509" s="2" t="s">
        <v>3910</v>
      </c>
      <c r="T1509" s="4" t="s">
        <v>1474</v>
      </c>
      <c r="X1509" t="str">
        <f t="shared" si="166"/>
        <v/>
      </c>
    </row>
    <row r="1510" spans="1:24" ht="14.25">
      <c r="A1510" s="1" t="str">
        <f t="shared" si="161"/>
        <v>c5b7cfb5</v>
      </c>
      <c r="B1510" s="3">
        <v>44912</v>
      </c>
      <c r="C1510" s="2" t="str">
        <f t="shared" si="162"/>
        <v>North</v>
      </c>
      <c r="D1510" s="4" t="str">
        <f t="shared" si="163"/>
        <v>Electronics</v>
      </c>
      <c r="E1510" s="1">
        <v>3860.53</v>
      </c>
      <c r="F1510" s="1">
        <v>28</v>
      </c>
      <c r="G1510" s="1">
        <v>39</v>
      </c>
      <c r="H1510" s="1">
        <v>385.81</v>
      </c>
      <c r="I1510">
        <f t="shared" si="164"/>
        <v>2571.1423225152107</v>
      </c>
      <c r="J1510">
        <f t="shared" si="165"/>
        <v>2535146.3299999977</v>
      </c>
      <c r="K1510" s="1">
        <f t="shared" si="167"/>
        <v>212.405</v>
      </c>
      <c r="L1510" s="1"/>
      <c r="M1510" s="1"/>
      <c r="N1510" s="1"/>
      <c r="O1510" s="1"/>
      <c r="P1510" s="1"/>
      <c r="Q1510" s="1"/>
      <c r="R1510" s="1" t="s">
        <v>1477</v>
      </c>
      <c r="S1510" s="2" t="s">
        <v>3910</v>
      </c>
      <c r="T1510" s="4" t="s">
        <v>1222</v>
      </c>
      <c r="X1510" t="str">
        <f t="shared" si="166"/>
        <v/>
      </c>
    </row>
    <row r="1511" spans="1:24" ht="14.25">
      <c r="A1511" s="1" t="str">
        <f t="shared" si="161"/>
        <v>cfe43b24</v>
      </c>
      <c r="B1511" s="3">
        <v>45093</v>
      </c>
      <c r="C1511" s="2" t="str">
        <f t="shared" si="162"/>
        <v>West</v>
      </c>
      <c r="D1511" s="4" t="str">
        <f t="shared" si="163"/>
        <v>Furniture</v>
      </c>
      <c r="E1511" s="1">
        <v>3309.78</v>
      </c>
      <c r="F1511" s="1">
        <v>14</v>
      </c>
      <c r="G1511" s="1">
        <v>15</v>
      </c>
      <c r="H1511" s="1">
        <v>693.38</v>
      </c>
      <c r="I1511">
        <f t="shared" si="164"/>
        <v>2537.5954861821929</v>
      </c>
      <c r="J1511">
        <f t="shared" si="165"/>
        <v>2479230.7900000024</v>
      </c>
      <c r="K1511" s="1">
        <f t="shared" si="167"/>
        <v>354.19</v>
      </c>
      <c r="L1511" s="1"/>
      <c r="M1511" s="1"/>
      <c r="N1511" s="1"/>
      <c r="O1511" s="1"/>
      <c r="P1511" s="1"/>
      <c r="Q1511" s="1"/>
      <c r="R1511" s="1" t="s">
        <v>1478</v>
      </c>
      <c r="S1511" s="2" t="s">
        <v>959</v>
      </c>
      <c r="T1511" s="4" t="s">
        <v>535</v>
      </c>
      <c r="X1511" t="str">
        <f t="shared" si="166"/>
        <v/>
      </c>
    </row>
    <row r="1512" spans="1:24" ht="14.25">
      <c r="A1512" s="1" t="str">
        <f t="shared" si="161"/>
        <v>a3c0271f</v>
      </c>
      <c r="B1512" s="3">
        <v>45580</v>
      </c>
      <c r="C1512" s="2" t="str">
        <f t="shared" si="162"/>
        <v>East</v>
      </c>
      <c r="D1512" s="4" t="str">
        <f t="shared" si="163"/>
        <v>Groceries</v>
      </c>
      <c r="E1512" s="1">
        <v>3641.46</v>
      </c>
      <c r="F1512" s="1">
        <v>27</v>
      </c>
      <c r="G1512" s="1">
        <v>37</v>
      </c>
      <c r="H1512" s="1">
        <v>1981.07</v>
      </c>
      <c r="I1512">
        <f t="shared" si="164"/>
        <v>2506.2477027027048</v>
      </c>
      <c r="J1512">
        <f t="shared" si="165"/>
        <v>2596472.620000002</v>
      </c>
      <c r="K1512" s="1">
        <f t="shared" si="167"/>
        <v>1009.035</v>
      </c>
      <c r="L1512" s="1"/>
      <c r="M1512" s="1"/>
      <c r="N1512" s="1"/>
      <c r="O1512" s="1"/>
      <c r="P1512" s="1"/>
      <c r="Q1512" s="1"/>
      <c r="R1512" s="1" t="s">
        <v>1479</v>
      </c>
      <c r="S1512" s="2" t="s">
        <v>3912</v>
      </c>
      <c r="T1512" s="4" t="s">
        <v>88</v>
      </c>
      <c r="X1512" t="str">
        <f t="shared" si="166"/>
        <v/>
      </c>
    </row>
    <row r="1513" spans="1:24" ht="14.25">
      <c r="A1513" s="1" t="str">
        <f t="shared" si="161"/>
        <v>c63757fb</v>
      </c>
      <c r="B1513" s="3">
        <v>45249</v>
      </c>
      <c r="C1513" s="2" t="str">
        <f t="shared" si="162"/>
        <v>South</v>
      </c>
      <c r="D1513" s="4" t="str">
        <f t="shared" si="163"/>
        <v>Sports</v>
      </c>
      <c r="E1513" s="1">
        <v>789.46</v>
      </c>
      <c r="F1513" s="1">
        <v>27</v>
      </c>
      <c r="G1513" s="1">
        <v>14</v>
      </c>
      <c r="H1513" s="1">
        <v>1993.27</v>
      </c>
      <c r="I1513">
        <f t="shared" si="164"/>
        <v>2496.4375124875119</v>
      </c>
      <c r="J1513">
        <f t="shared" si="165"/>
        <v>2498933.9499999993</v>
      </c>
      <c r="K1513" s="1">
        <f t="shared" si="167"/>
        <v>1003.635</v>
      </c>
      <c r="L1513" s="1"/>
      <c r="M1513" s="1"/>
      <c r="N1513" s="1"/>
      <c r="O1513" s="1"/>
      <c r="P1513" s="1"/>
      <c r="Q1513" s="1"/>
      <c r="R1513" s="1" t="s">
        <v>1480</v>
      </c>
      <c r="S1513" s="2" t="s">
        <v>3913</v>
      </c>
      <c r="T1513" s="4" t="s">
        <v>3914</v>
      </c>
      <c r="X1513" t="str">
        <f t="shared" si="166"/>
        <v/>
      </c>
    </row>
    <row r="1514" spans="1:24" ht="14.25">
      <c r="A1514" s="1" t="str">
        <f t="shared" si="161"/>
        <v>60afdb85</v>
      </c>
      <c r="B1514" s="3">
        <v>45355</v>
      </c>
      <c r="C1514" s="2" t="str">
        <f t="shared" si="162"/>
        <v>South</v>
      </c>
      <c r="D1514" s="4" t="str">
        <f t="shared" si="163"/>
        <v>Clothing</v>
      </c>
      <c r="E1514" s="1">
        <v>2833</v>
      </c>
      <c r="F1514" s="1">
        <v>50</v>
      </c>
      <c r="G1514" s="1">
        <v>27</v>
      </c>
      <c r="H1514" s="1">
        <v>765.08</v>
      </c>
      <c r="I1514">
        <f t="shared" si="164"/>
        <v>2496.4375124875119</v>
      </c>
      <c r="J1514">
        <f t="shared" si="165"/>
        <v>2498933.9499999993</v>
      </c>
      <c r="K1514" s="1">
        <f t="shared" si="167"/>
        <v>396.04</v>
      </c>
      <c r="L1514" s="1"/>
      <c r="M1514" s="1"/>
      <c r="N1514" s="1"/>
      <c r="O1514" s="1"/>
      <c r="P1514" s="1"/>
      <c r="Q1514" s="1"/>
      <c r="R1514" s="1" t="s">
        <v>1481</v>
      </c>
      <c r="S1514" s="2" t="s">
        <v>3913</v>
      </c>
      <c r="T1514" s="4" t="s">
        <v>1474</v>
      </c>
      <c r="X1514" t="str">
        <f t="shared" si="166"/>
        <v/>
      </c>
    </row>
    <row r="1515" spans="1:24" ht="14.25">
      <c r="A1515" s="1" t="str">
        <f t="shared" si="161"/>
        <v>4d59fd05</v>
      </c>
      <c r="B1515" s="3">
        <v>45421</v>
      </c>
      <c r="C1515" s="2" t="str">
        <f t="shared" si="162"/>
        <v>East</v>
      </c>
      <c r="D1515" s="4" t="str">
        <f t="shared" si="163"/>
        <v>Groceries</v>
      </c>
      <c r="E1515" s="1">
        <v>3458.89</v>
      </c>
      <c r="F1515" s="1">
        <v>43</v>
      </c>
      <c r="G1515" s="1">
        <v>49</v>
      </c>
      <c r="H1515" s="1">
        <v>498.8</v>
      </c>
      <c r="I1515">
        <f t="shared" si="164"/>
        <v>2506.2477027027048</v>
      </c>
      <c r="J1515">
        <f t="shared" si="165"/>
        <v>2596472.620000002</v>
      </c>
      <c r="K1515" s="1">
        <f t="shared" si="167"/>
        <v>273.89999999999998</v>
      </c>
      <c r="L1515" s="1"/>
      <c r="M1515" s="1"/>
      <c r="N1515" s="1"/>
      <c r="O1515" s="1"/>
      <c r="P1515" s="1"/>
      <c r="Q1515" s="1"/>
      <c r="R1515" s="1" t="s">
        <v>1482</v>
      </c>
      <c r="S1515" s="2" t="s">
        <v>3912</v>
      </c>
      <c r="T1515" s="4" t="s">
        <v>88</v>
      </c>
      <c r="X1515" t="str">
        <f t="shared" si="166"/>
        <v/>
      </c>
    </row>
    <row r="1516" spans="1:24" ht="14.25">
      <c r="A1516" s="1" t="str">
        <f t="shared" si="161"/>
        <v>8d94f465</v>
      </c>
      <c r="B1516" s="3">
        <v>45580</v>
      </c>
      <c r="C1516" s="2" t="str">
        <f t="shared" si="162"/>
        <v>North</v>
      </c>
      <c r="D1516" s="4" t="str">
        <f t="shared" si="163"/>
        <v>Groceries</v>
      </c>
      <c r="E1516" s="1">
        <v>3674.39</v>
      </c>
      <c r="F1516" s="1">
        <v>13</v>
      </c>
      <c r="G1516" s="1">
        <v>25</v>
      </c>
      <c r="H1516" s="1">
        <v>116.99</v>
      </c>
      <c r="I1516">
        <f t="shared" si="164"/>
        <v>2571.1423225152107</v>
      </c>
      <c r="J1516">
        <f t="shared" si="165"/>
        <v>2535146.3299999977</v>
      </c>
      <c r="K1516" s="1">
        <f t="shared" si="167"/>
        <v>70.995000000000005</v>
      </c>
      <c r="L1516" s="1"/>
      <c r="M1516" s="1"/>
      <c r="N1516" s="1"/>
      <c r="O1516" s="1"/>
      <c r="P1516" s="1"/>
      <c r="Q1516" s="1"/>
      <c r="R1516" s="1" t="s">
        <v>1483</v>
      </c>
      <c r="S1516" s="2" t="s">
        <v>3910</v>
      </c>
      <c r="T1516" s="4" t="s">
        <v>88</v>
      </c>
      <c r="X1516" t="str">
        <f t="shared" si="166"/>
        <v/>
      </c>
    </row>
    <row r="1517" spans="1:24" ht="14.25">
      <c r="A1517" s="1" t="str">
        <f t="shared" si="161"/>
        <v>90fe3875</v>
      </c>
      <c r="B1517" s="3">
        <v>45066</v>
      </c>
      <c r="C1517" s="2" t="str">
        <f t="shared" si="162"/>
        <v>North</v>
      </c>
      <c r="D1517" s="4" t="str">
        <f t="shared" si="163"/>
        <v>Electronics</v>
      </c>
      <c r="E1517" s="1">
        <v>4674.4799999999996</v>
      </c>
      <c r="F1517" s="1">
        <v>16</v>
      </c>
      <c r="G1517" s="1">
        <v>22</v>
      </c>
      <c r="H1517" s="1">
        <v>225.33</v>
      </c>
      <c r="I1517">
        <f t="shared" si="164"/>
        <v>2571.1423225152107</v>
      </c>
      <c r="J1517">
        <f t="shared" si="165"/>
        <v>2535146.3299999977</v>
      </c>
      <c r="K1517" s="1">
        <f t="shared" si="167"/>
        <v>123.66500000000001</v>
      </c>
      <c r="L1517" s="1"/>
      <c r="M1517" s="1"/>
      <c r="N1517" s="1"/>
      <c r="O1517" s="1"/>
      <c r="P1517" s="1"/>
      <c r="Q1517" s="1"/>
      <c r="R1517" s="1" t="s">
        <v>1484</v>
      </c>
      <c r="S1517" s="2" t="s">
        <v>3910</v>
      </c>
      <c r="T1517" s="4" t="s">
        <v>1222</v>
      </c>
      <c r="X1517" t="str">
        <f t="shared" si="166"/>
        <v/>
      </c>
    </row>
    <row r="1518" spans="1:24" ht="14.25">
      <c r="A1518" s="1" t="str">
        <f t="shared" si="161"/>
        <v>ad0725ca</v>
      </c>
      <c r="B1518" s="3">
        <v>45488</v>
      </c>
      <c r="C1518" s="2" t="str">
        <f t="shared" si="162"/>
        <v>North</v>
      </c>
      <c r="D1518" s="4" t="str">
        <f t="shared" si="163"/>
        <v>Furniture</v>
      </c>
      <c r="E1518" s="1">
        <v>1753.57</v>
      </c>
      <c r="F1518" s="1">
        <v>16</v>
      </c>
      <c r="G1518" s="1">
        <v>34</v>
      </c>
      <c r="H1518" s="1">
        <v>1576.42</v>
      </c>
      <c r="I1518">
        <f t="shared" si="164"/>
        <v>2571.1423225152107</v>
      </c>
      <c r="J1518">
        <f t="shared" si="165"/>
        <v>2535146.3299999977</v>
      </c>
      <c r="K1518" s="1">
        <f t="shared" si="167"/>
        <v>805.21</v>
      </c>
      <c r="L1518" s="1"/>
      <c r="M1518" s="1"/>
      <c r="N1518" s="1"/>
      <c r="O1518" s="1"/>
      <c r="P1518" s="1"/>
      <c r="Q1518" s="1"/>
      <c r="R1518" s="1" t="s">
        <v>1485</v>
      </c>
      <c r="S1518" s="2" t="s">
        <v>3910</v>
      </c>
      <c r="T1518" s="4" t="s">
        <v>535</v>
      </c>
      <c r="X1518" t="str">
        <f t="shared" si="166"/>
        <v/>
      </c>
    </row>
    <row r="1519" spans="1:24" ht="14.25">
      <c r="A1519" s="1" t="str">
        <f t="shared" si="161"/>
        <v>e1d5f0e3</v>
      </c>
      <c r="B1519" s="3">
        <v>45434</v>
      </c>
      <c r="C1519" s="2" t="str">
        <f t="shared" si="162"/>
        <v>North</v>
      </c>
      <c r="D1519" s="4" t="str">
        <f t="shared" si="163"/>
        <v>Furniture</v>
      </c>
      <c r="E1519" s="1">
        <v>4371.51</v>
      </c>
      <c r="F1519" s="1">
        <v>8</v>
      </c>
      <c r="G1519" s="1">
        <v>8</v>
      </c>
      <c r="H1519" s="1">
        <v>714.47</v>
      </c>
      <c r="I1519">
        <f t="shared" si="164"/>
        <v>2571.1423225152107</v>
      </c>
      <c r="J1519">
        <f t="shared" si="165"/>
        <v>2535146.3299999977</v>
      </c>
      <c r="K1519" s="1">
        <f t="shared" si="167"/>
        <v>361.23500000000001</v>
      </c>
      <c r="L1519" s="1"/>
      <c r="M1519" s="1"/>
      <c r="N1519" s="1"/>
      <c r="O1519" s="1"/>
      <c r="P1519" s="1"/>
      <c r="Q1519" s="1"/>
      <c r="R1519" s="1" t="s">
        <v>1486</v>
      </c>
      <c r="S1519" s="2" t="s">
        <v>3910</v>
      </c>
      <c r="T1519" s="4" t="s">
        <v>535</v>
      </c>
      <c r="X1519" t="str">
        <f t="shared" si="166"/>
        <v/>
      </c>
    </row>
    <row r="1520" spans="1:24" ht="14.25">
      <c r="A1520" s="1" t="str">
        <f t="shared" si="161"/>
        <v>0eb26b63</v>
      </c>
      <c r="B1520" s="3">
        <v>45478</v>
      </c>
      <c r="C1520" s="2" t="str">
        <f t="shared" si="162"/>
        <v>South</v>
      </c>
      <c r="D1520" s="4" t="str">
        <f t="shared" si="163"/>
        <v>Electronics</v>
      </c>
      <c r="E1520" s="1">
        <v>425.02</v>
      </c>
      <c r="F1520" s="1">
        <v>29</v>
      </c>
      <c r="G1520" s="1">
        <v>33</v>
      </c>
      <c r="H1520" s="1">
        <v>1414.04</v>
      </c>
      <c r="I1520">
        <f t="shared" si="164"/>
        <v>2496.4375124875119</v>
      </c>
      <c r="J1520">
        <f t="shared" si="165"/>
        <v>2498933.9499999993</v>
      </c>
      <c r="K1520" s="1">
        <f t="shared" si="167"/>
        <v>723.52</v>
      </c>
      <c r="L1520" s="1"/>
      <c r="M1520" s="1"/>
      <c r="N1520" s="1"/>
      <c r="O1520" s="1"/>
      <c r="P1520" s="1"/>
      <c r="Q1520" s="1"/>
      <c r="R1520" s="1" t="s">
        <v>1487</v>
      </c>
      <c r="S1520" s="2" t="s">
        <v>3913</v>
      </c>
      <c r="T1520" s="4" t="s">
        <v>1222</v>
      </c>
      <c r="X1520" t="str">
        <f t="shared" si="166"/>
        <v/>
      </c>
    </row>
    <row r="1521" spans="1:24" ht="14.25">
      <c r="A1521" s="1" t="str">
        <f t="shared" si="161"/>
        <v>0a6dea76</v>
      </c>
      <c r="B1521" s="3">
        <v>45333</v>
      </c>
      <c r="C1521" s="2" t="str">
        <f t="shared" si="162"/>
        <v>South</v>
      </c>
      <c r="D1521" s="4" t="str">
        <f t="shared" si="163"/>
        <v>Electronics</v>
      </c>
      <c r="E1521" s="1">
        <v>3384.73</v>
      </c>
      <c r="F1521" s="1">
        <v>22</v>
      </c>
      <c r="G1521" s="1">
        <v>4</v>
      </c>
      <c r="H1521" s="1">
        <v>1252.93</v>
      </c>
      <c r="I1521">
        <f t="shared" si="164"/>
        <v>2496.4375124875119</v>
      </c>
      <c r="J1521">
        <f t="shared" si="165"/>
        <v>2498933.9499999993</v>
      </c>
      <c r="K1521" s="1">
        <f t="shared" si="167"/>
        <v>628.46500000000003</v>
      </c>
      <c r="L1521" s="1"/>
      <c r="M1521" s="1"/>
      <c r="N1521" s="1"/>
      <c r="O1521" s="1"/>
      <c r="P1521" s="1"/>
      <c r="Q1521" s="1"/>
      <c r="R1521" s="1" t="s">
        <v>1488</v>
      </c>
      <c r="S1521" s="2" t="s">
        <v>3913</v>
      </c>
      <c r="T1521" s="4" t="s">
        <v>1222</v>
      </c>
      <c r="X1521" t="str">
        <f t="shared" si="166"/>
        <v/>
      </c>
    </row>
    <row r="1522" spans="1:24" ht="14.25">
      <c r="A1522" s="1" t="str">
        <f t="shared" si="161"/>
        <v>99c1722f</v>
      </c>
      <c r="B1522" s="3">
        <v>45522</v>
      </c>
      <c r="C1522" s="2" t="str">
        <f t="shared" si="162"/>
        <v>North</v>
      </c>
      <c r="D1522" s="4" t="str">
        <f t="shared" si="163"/>
        <v>Groceries</v>
      </c>
      <c r="E1522" s="1">
        <v>2167.77</v>
      </c>
      <c r="F1522" s="1">
        <v>36</v>
      </c>
      <c r="G1522" s="1">
        <v>36</v>
      </c>
      <c r="H1522" s="1">
        <v>1021.22</v>
      </c>
      <c r="I1522">
        <f t="shared" si="164"/>
        <v>2571.1423225152107</v>
      </c>
      <c r="J1522">
        <f t="shared" si="165"/>
        <v>2535146.3299999977</v>
      </c>
      <c r="K1522" s="1">
        <f t="shared" si="167"/>
        <v>528.61</v>
      </c>
      <c r="L1522" s="1"/>
      <c r="M1522" s="1"/>
      <c r="N1522" s="1"/>
      <c r="O1522" s="1"/>
      <c r="P1522" s="1"/>
      <c r="Q1522" s="1"/>
      <c r="R1522" s="1" t="s">
        <v>1489</v>
      </c>
      <c r="S1522" s="2" t="s">
        <v>3910</v>
      </c>
      <c r="T1522" s="4" t="s">
        <v>88</v>
      </c>
      <c r="X1522" t="str">
        <f t="shared" si="166"/>
        <v/>
      </c>
    </row>
    <row r="1523" spans="1:24" ht="14.25">
      <c r="A1523" s="1" t="str">
        <f t="shared" si="161"/>
        <v>a7d1faa1</v>
      </c>
      <c r="B1523" s="3">
        <v>45337</v>
      </c>
      <c r="C1523" s="2" t="str">
        <f t="shared" si="162"/>
        <v>West</v>
      </c>
      <c r="D1523" s="4" t="str">
        <f t="shared" si="163"/>
        <v>Furniture</v>
      </c>
      <c r="E1523" s="1">
        <v>2853.84</v>
      </c>
      <c r="F1523" s="1">
        <v>19</v>
      </c>
      <c r="G1523" s="1">
        <v>22</v>
      </c>
      <c r="H1523" s="1">
        <v>1663.45</v>
      </c>
      <c r="I1523">
        <f t="shared" si="164"/>
        <v>2537.5954861821929</v>
      </c>
      <c r="J1523">
        <f t="shared" si="165"/>
        <v>2479230.7900000024</v>
      </c>
      <c r="K1523" s="1">
        <f t="shared" si="167"/>
        <v>842.72500000000002</v>
      </c>
      <c r="L1523" s="1"/>
      <c r="M1523" s="1"/>
      <c r="N1523" s="1"/>
      <c r="O1523" s="1"/>
      <c r="P1523" s="1"/>
      <c r="Q1523" s="1"/>
      <c r="R1523" s="1" t="s">
        <v>1490</v>
      </c>
      <c r="S1523" s="2" t="s">
        <v>959</v>
      </c>
      <c r="T1523" s="4" t="s">
        <v>535</v>
      </c>
      <c r="X1523" t="str">
        <f t="shared" si="166"/>
        <v/>
      </c>
    </row>
    <row r="1524" spans="1:24" ht="14.25">
      <c r="A1524" s="1" t="str">
        <f t="shared" si="161"/>
        <v>4ea4801f</v>
      </c>
      <c r="B1524" s="3">
        <v>45432</v>
      </c>
      <c r="C1524" s="2" t="str">
        <f t="shared" si="162"/>
        <v>South</v>
      </c>
      <c r="D1524" s="4" t="str">
        <f t="shared" si="163"/>
        <v>Sports</v>
      </c>
      <c r="E1524" s="1">
        <v>3584.49</v>
      </c>
      <c r="F1524" s="1">
        <v>40</v>
      </c>
      <c r="G1524" s="1">
        <v>35</v>
      </c>
      <c r="H1524" s="1">
        <v>973.65</v>
      </c>
      <c r="I1524">
        <f t="shared" si="164"/>
        <v>2496.4375124875119</v>
      </c>
      <c r="J1524">
        <f t="shared" si="165"/>
        <v>2498933.9499999993</v>
      </c>
      <c r="K1524" s="1">
        <f t="shared" si="167"/>
        <v>504.32499999999999</v>
      </c>
      <c r="L1524" s="1"/>
      <c r="M1524" s="1"/>
      <c r="N1524" s="1"/>
      <c r="O1524" s="1"/>
      <c r="P1524" s="1"/>
      <c r="Q1524" s="1"/>
      <c r="R1524" s="1" t="s">
        <v>1491</v>
      </c>
      <c r="S1524" s="2" t="s">
        <v>3913</v>
      </c>
      <c r="T1524" s="4" t="s">
        <v>3914</v>
      </c>
      <c r="X1524" t="str">
        <f t="shared" si="166"/>
        <v/>
      </c>
    </row>
    <row r="1525" spans="1:24" ht="14.25">
      <c r="A1525" s="1" t="str">
        <f t="shared" si="161"/>
        <v>b477ba78</v>
      </c>
      <c r="B1525" s="3">
        <v>45390</v>
      </c>
      <c r="C1525" s="2" t="str">
        <f t="shared" si="162"/>
        <v>West</v>
      </c>
      <c r="D1525" s="4" t="str">
        <f t="shared" si="163"/>
        <v>Furniture</v>
      </c>
      <c r="E1525" s="1">
        <v>2607.38</v>
      </c>
      <c r="F1525" s="1">
        <v>50</v>
      </c>
      <c r="G1525" s="1">
        <v>31</v>
      </c>
      <c r="H1525" s="1">
        <v>968.72</v>
      </c>
      <c r="I1525">
        <f t="shared" si="164"/>
        <v>2537.5954861821929</v>
      </c>
      <c r="J1525">
        <f t="shared" si="165"/>
        <v>2479230.7900000024</v>
      </c>
      <c r="K1525" s="1">
        <f t="shared" si="167"/>
        <v>499.86</v>
      </c>
      <c r="L1525" s="1"/>
      <c r="M1525" s="1"/>
      <c r="N1525" s="1"/>
      <c r="O1525" s="1"/>
      <c r="P1525" s="1"/>
      <c r="Q1525" s="1"/>
      <c r="R1525" s="1" t="s">
        <v>1492</v>
      </c>
      <c r="S1525" s="2" t="s">
        <v>959</v>
      </c>
      <c r="T1525" s="4" t="s">
        <v>535</v>
      </c>
      <c r="X1525" t="str">
        <f t="shared" si="166"/>
        <v/>
      </c>
    </row>
    <row r="1526" spans="1:24" ht="14.25">
      <c r="A1526" s="1" t="str">
        <f t="shared" si="161"/>
        <v>7568526a</v>
      </c>
      <c r="B1526" s="3">
        <v>45060</v>
      </c>
      <c r="C1526" s="2" t="str">
        <f t="shared" si="162"/>
        <v>West</v>
      </c>
      <c r="D1526" s="4" t="str">
        <f t="shared" si="163"/>
        <v>Groceries</v>
      </c>
      <c r="E1526" s="1">
        <v>2049.8000000000002</v>
      </c>
      <c r="F1526" s="1">
        <v>15</v>
      </c>
      <c r="G1526" s="1">
        <v>12</v>
      </c>
      <c r="H1526" s="1">
        <v>904.01</v>
      </c>
      <c r="I1526">
        <f t="shared" si="164"/>
        <v>2537.5954861821929</v>
      </c>
      <c r="J1526">
        <f t="shared" si="165"/>
        <v>2479230.7900000024</v>
      </c>
      <c r="K1526" s="1">
        <f t="shared" si="167"/>
        <v>458.005</v>
      </c>
      <c r="L1526" s="1"/>
      <c r="M1526" s="1"/>
      <c r="N1526" s="1"/>
      <c r="O1526" s="1"/>
      <c r="P1526" s="1"/>
      <c r="Q1526" s="1"/>
      <c r="R1526" s="1" t="s">
        <v>1493</v>
      </c>
      <c r="S1526" s="2" t="s">
        <v>959</v>
      </c>
      <c r="T1526" s="4" t="s">
        <v>88</v>
      </c>
      <c r="X1526" t="str">
        <f t="shared" si="166"/>
        <v/>
      </c>
    </row>
    <row r="1527" spans="1:24" ht="14.25">
      <c r="A1527" s="1" t="str">
        <f t="shared" si="161"/>
        <v>7ac54148</v>
      </c>
      <c r="B1527" s="3">
        <v>45573</v>
      </c>
      <c r="C1527" s="2" t="str">
        <f t="shared" si="162"/>
        <v>South</v>
      </c>
      <c r="D1527" s="4" t="str">
        <f t="shared" si="163"/>
        <v>Groceries</v>
      </c>
      <c r="E1527" s="1">
        <v>794.24</v>
      </c>
      <c r="F1527" s="1">
        <v>5</v>
      </c>
      <c r="G1527" s="1">
        <v>35</v>
      </c>
      <c r="H1527" s="1">
        <v>181.61</v>
      </c>
      <c r="I1527">
        <f t="shared" si="164"/>
        <v>2496.4375124875119</v>
      </c>
      <c r="J1527">
        <f t="shared" si="165"/>
        <v>2498933.9499999993</v>
      </c>
      <c r="K1527" s="1">
        <f t="shared" si="167"/>
        <v>108.30500000000001</v>
      </c>
      <c r="L1527" s="1"/>
      <c r="M1527" s="1"/>
      <c r="N1527" s="1"/>
      <c r="O1527" s="1"/>
      <c r="P1527" s="1"/>
      <c r="Q1527" s="1"/>
      <c r="R1527" s="1" t="s">
        <v>1494</v>
      </c>
      <c r="S1527" s="2" t="s">
        <v>3913</v>
      </c>
      <c r="T1527" s="4" t="s">
        <v>88</v>
      </c>
      <c r="X1527" t="str">
        <f t="shared" si="166"/>
        <v/>
      </c>
    </row>
    <row r="1528" spans="1:24" ht="14.25">
      <c r="A1528" s="1" t="str">
        <f t="shared" si="161"/>
        <v>0ffbac8b</v>
      </c>
      <c r="B1528" s="3">
        <v>45527</v>
      </c>
      <c r="C1528" s="2" t="str">
        <f t="shared" si="162"/>
        <v>East</v>
      </c>
      <c r="D1528" s="4" t="str">
        <f t="shared" si="163"/>
        <v>Electronics</v>
      </c>
      <c r="E1528" s="1">
        <v>1415.72</v>
      </c>
      <c r="F1528" s="1">
        <v>41</v>
      </c>
      <c r="G1528" s="1">
        <v>11</v>
      </c>
      <c r="H1528" s="1">
        <v>1440.87</v>
      </c>
      <c r="I1528">
        <f t="shared" si="164"/>
        <v>2506.2477027027048</v>
      </c>
      <c r="J1528">
        <f t="shared" si="165"/>
        <v>2596472.620000002</v>
      </c>
      <c r="K1528" s="1">
        <f t="shared" si="167"/>
        <v>725.93499999999995</v>
      </c>
      <c r="L1528" s="1"/>
      <c r="M1528" s="1"/>
      <c r="N1528" s="1"/>
      <c r="O1528" s="1"/>
      <c r="P1528" s="1"/>
      <c r="Q1528" s="1"/>
      <c r="R1528" s="1" t="s">
        <v>1495</v>
      </c>
      <c r="S1528" s="2" t="s">
        <v>3912</v>
      </c>
      <c r="T1528" s="4" t="s">
        <v>1222</v>
      </c>
      <c r="X1528" t="str">
        <f t="shared" si="166"/>
        <v/>
      </c>
    </row>
    <row r="1529" spans="1:24" ht="14.25">
      <c r="A1529" s="1" t="str">
        <f t="shared" si="161"/>
        <v>9f5371fb</v>
      </c>
      <c r="B1529" s="3">
        <v>45584</v>
      </c>
      <c r="C1529" s="2" t="str">
        <f t="shared" si="162"/>
        <v>South</v>
      </c>
      <c r="D1529" s="4" t="str">
        <f t="shared" si="163"/>
        <v>Sports</v>
      </c>
      <c r="E1529" s="1">
        <v>1995.2</v>
      </c>
      <c r="F1529" s="1">
        <v>18</v>
      </c>
      <c r="G1529" s="1">
        <v>8</v>
      </c>
      <c r="H1529" s="1">
        <v>168.4</v>
      </c>
      <c r="I1529">
        <f t="shared" si="164"/>
        <v>2496.4375124875119</v>
      </c>
      <c r="J1529">
        <f t="shared" si="165"/>
        <v>2498933.9499999993</v>
      </c>
      <c r="K1529" s="1">
        <f t="shared" si="167"/>
        <v>88.2</v>
      </c>
      <c r="L1529" s="1"/>
      <c r="M1529" s="1"/>
      <c r="N1529" s="1"/>
      <c r="O1529" s="1"/>
      <c r="P1529" s="1"/>
      <c r="Q1529" s="1"/>
      <c r="R1529" s="1" t="s">
        <v>1496</v>
      </c>
      <c r="S1529" s="2" t="s">
        <v>3913</v>
      </c>
      <c r="T1529" s="4" t="s">
        <v>3914</v>
      </c>
      <c r="X1529" t="str">
        <f t="shared" si="166"/>
        <v/>
      </c>
    </row>
    <row r="1530" spans="1:24" ht="14.25">
      <c r="A1530" s="1" t="str">
        <f t="shared" si="161"/>
        <v>09cd0051</v>
      </c>
      <c r="B1530" s="3">
        <v>45346</v>
      </c>
      <c r="C1530" s="2" t="str">
        <f t="shared" si="162"/>
        <v>South</v>
      </c>
      <c r="D1530" s="4" t="str">
        <f t="shared" si="163"/>
        <v>Sports</v>
      </c>
      <c r="E1530" s="1">
        <v>1111.06</v>
      </c>
      <c r="F1530" s="1">
        <v>34</v>
      </c>
      <c r="G1530" s="1">
        <v>19</v>
      </c>
      <c r="H1530" s="1">
        <v>1854.41</v>
      </c>
      <c r="I1530">
        <f t="shared" si="164"/>
        <v>2496.4375124875119</v>
      </c>
      <c r="J1530">
        <f t="shared" si="165"/>
        <v>2498933.9499999993</v>
      </c>
      <c r="K1530" s="1">
        <f t="shared" si="167"/>
        <v>936.70500000000004</v>
      </c>
      <c r="L1530" s="1"/>
      <c r="M1530" s="1"/>
      <c r="N1530" s="1"/>
      <c r="O1530" s="1"/>
      <c r="P1530" s="1"/>
      <c r="Q1530" s="1"/>
      <c r="R1530" s="1" t="s">
        <v>1497</v>
      </c>
      <c r="S1530" s="2" t="s">
        <v>3913</v>
      </c>
      <c r="T1530" s="4" t="s">
        <v>3914</v>
      </c>
      <c r="X1530" t="str">
        <f t="shared" si="166"/>
        <v/>
      </c>
    </row>
    <row r="1531" spans="1:24" ht="14.25">
      <c r="A1531" s="1" t="str">
        <f t="shared" si="161"/>
        <v>0c924006</v>
      </c>
      <c r="B1531" s="3">
        <v>45032</v>
      </c>
      <c r="C1531" s="2" t="str">
        <f t="shared" si="162"/>
        <v>West</v>
      </c>
      <c r="D1531" s="4" t="str">
        <f t="shared" si="163"/>
        <v>Furniture</v>
      </c>
      <c r="E1531" s="1">
        <v>2934.88</v>
      </c>
      <c r="F1531" s="1">
        <v>44</v>
      </c>
      <c r="G1531" s="1">
        <v>4</v>
      </c>
      <c r="H1531" s="1">
        <v>1983.5</v>
      </c>
      <c r="I1531">
        <f t="shared" si="164"/>
        <v>2537.5954861821929</v>
      </c>
      <c r="J1531">
        <f t="shared" si="165"/>
        <v>2479230.7900000024</v>
      </c>
      <c r="K1531" s="1">
        <f t="shared" si="167"/>
        <v>993.75</v>
      </c>
      <c r="L1531" s="1"/>
      <c r="M1531" s="1"/>
      <c r="N1531" s="1"/>
      <c r="O1531" s="1"/>
      <c r="P1531" s="1"/>
      <c r="Q1531" s="1"/>
      <c r="R1531" s="1" t="s">
        <v>1498</v>
      </c>
      <c r="S1531" s="2" t="s">
        <v>959</v>
      </c>
      <c r="T1531" s="4" t="s">
        <v>535</v>
      </c>
      <c r="X1531" t="str">
        <f t="shared" si="166"/>
        <v/>
      </c>
    </row>
    <row r="1532" spans="1:24" ht="14.25">
      <c r="A1532" s="1" t="str">
        <f t="shared" si="161"/>
        <v>c1d5319e</v>
      </c>
      <c r="B1532" s="3">
        <v>44949</v>
      </c>
      <c r="C1532" s="2" t="str">
        <f t="shared" si="162"/>
        <v>South</v>
      </c>
      <c r="D1532" s="4" t="str">
        <f t="shared" si="163"/>
        <v>Furniture</v>
      </c>
      <c r="E1532" s="1">
        <v>4839.62</v>
      </c>
      <c r="F1532" s="1">
        <v>23</v>
      </c>
      <c r="G1532" s="1">
        <v>49</v>
      </c>
      <c r="H1532" s="1">
        <v>1606.02</v>
      </c>
      <c r="I1532">
        <f t="shared" si="164"/>
        <v>2496.4375124875119</v>
      </c>
      <c r="J1532">
        <f t="shared" si="165"/>
        <v>2498933.9499999993</v>
      </c>
      <c r="K1532" s="1">
        <f t="shared" si="167"/>
        <v>827.51</v>
      </c>
      <c r="L1532" s="1"/>
      <c r="M1532" s="1"/>
      <c r="N1532" s="1"/>
      <c r="O1532" s="1"/>
      <c r="P1532" s="1"/>
      <c r="Q1532" s="1"/>
      <c r="R1532" s="1" t="s">
        <v>1499</v>
      </c>
      <c r="S1532" s="2" t="s">
        <v>3913</v>
      </c>
      <c r="T1532" s="4" t="s">
        <v>535</v>
      </c>
      <c r="X1532" t="str">
        <f t="shared" si="166"/>
        <v/>
      </c>
    </row>
    <row r="1533" spans="1:24" ht="14.25">
      <c r="A1533" s="1" t="str">
        <f t="shared" si="161"/>
        <v>57d930a4</v>
      </c>
      <c r="B1533" s="3">
        <v>45023</v>
      </c>
      <c r="C1533" s="2" t="str">
        <f t="shared" si="162"/>
        <v>East</v>
      </c>
      <c r="D1533" s="4" t="str">
        <f t="shared" si="163"/>
        <v>Sports</v>
      </c>
      <c r="E1533" s="1">
        <v>2843.41</v>
      </c>
      <c r="F1533" s="1">
        <v>16</v>
      </c>
      <c r="G1533" s="1">
        <v>28</v>
      </c>
      <c r="H1533" s="1">
        <v>1028.01</v>
      </c>
      <c r="I1533">
        <f t="shared" si="164"/>
        <v>2506.2477027027048</v>
      </c>
      <c r="J1533">
        <f t="shared" si="165"/>
        <v>2596472.620000002</v>
      </c>
      <c r="K1533" s="1">
        <f t="shared" si="167"/>
        <v>528.005</v>
      </c>
      <c r="L1533" s="1"/>
      <c r="M1533" s="1"/>
      <c r="N1533" s="1"/>
      <c r="O1533" s="1"/>
      <c r="P1533" s="1"/>
      <c r="Q1533" s="1"/>
      <c r="R1533" s="1" t="s">
        <v>1500</v>
      </c>
      <c r="S1533" s="2" t="s">
        <v>3912</v>
      </c>
      <c r="T1533" s="4" t="s">
        <v>3914</v>
      </c>
      <c r="X1533" t="str">
        <f t="shared" si="166"/>
        <v/>
      </c>
    </row>
    <row r="1534" spans="1:24" ht="14.25">
      <c r="A1534" s="1" t="str">
        <f t="shared" si="161"/>
        <v>0df27d54</v>
      </c>
      <c r="B1534" s="3">
        <v>45154</v>
      </c>
      <c r="C1534" s="2" t="str">
        <f t="shared" si="162"/>
        <v>West</v>
      </c>
      <c r="D1534" s="4" t="str">
        <f t="shared" si="163"/>
        <v>Furniture</v>
      </c>
      <c r="E1534" s="1">
        <v>1797.06</v>
      </c>
      <c r="F1534" s="1">
        <v>33</v>
      </c>
      <c r="G1534" s="1">
        <v>50</v>
      </c>
      <c r="H1534" s="1">
        <v>79.45</v>
      </c>
      <c r="I1534">
        <f t="shared" si="164"/>
        <v>2537.5954861821929</v>
      </c>
      <c r="J1534">
        <f t="shared" si="165"/>
        <v>2479230.7900000024</v>
      </c>
      <c r="K1534" s="1">
        <f t="shared" si="167"/>
        <v>64.724999999999994</v>
      </c>
      <c r="L1534" s="1"/>
      <c r="M1534" s="1"/>
      <c r="N1534" s="1"/>
      <c r="O1534" s="1"/>
      <c r="P1534" s="1"/>
      <c r="Q1534" s="1"/>
      <c r="R1534" s="1" t="s">
        <v>1501</v>
      </c>
      <c r="S1534" s="2" t="s">
        <v>959</v>
      </c>
      <c r="T1534" s="4" t="s">
        <v>535</v>
      </c>
      <c r="X1534" t="str">
        <f t="shared" si="166"/>
        <v/>
      </c>
    </row>
    <row r="1535" spans="1:24" ht="14.25">
      <c r="A1535" s="1" t="str">
        <f t="shared" si="161"/>
        <v>0</v>
      </c>
      <c r="B1535" s="3">
        <v>45416</v>
      </c>
      <c r="C1535" s="2" t="str">
        <f t="shared" si="162"/>
        <v>East</v>
      </c>
      <c r="D1535" s="4" t="str">
        <f t="shared" si="163"/>
        <v>Sports</v>
      </c>
      <c r="E1535" s="1">
        <v>2814.99</v>
      </c>
      <c r="F1535" s="1">
        <v>18</v>
      </c>
      <c r="G1535" s="1">
        <v>45</v>
      </c>
      <c r="H1535" s="1">
        <v>691.46</v>
      </c>
      <c r="I1535">
        <f t="shared" si="164"/>
        <v>2506.2477027027048</v>
      </c>
      <c r="J1535">
        <f t="shared" si="165"/>
        <v>2596472.620000002</v>
      </c>
      <c r="K1535" s="1">
        <f t="shared" si="167"/>
        <v>368.23</v>
      </c>
      <c r="L1535" s="1"/>
      <c r="M1535" s="1"/>
      <c r="N1535" s="1"/>
      <c r="O1535" s="1"/>
      <c r="P1535" s="1"/>
      <c r="Q1535" s="1"/>
      <c r="R1535" s="5">
        <v>0</v>
      </c>
      <c r="S1535" s="2" t="s">
        <v>3912</v>
      </c>
      <c r="T1535" s="4" t="s">
        <v>3914</v>
      </c>
      <c r="X1535" t="str">
        <f t="shared" si="166"/>
        <v/>
      </c>
    </row>
    <row r="1536" spans="1:24" ht="14.25">
      <c r="A1536" s="1" t="str">
        <f t="shared" si="161"/>
        <v>11979d06</v>
      </c>
      <c r="B1536" s="3">
        <v>45261</v>
      </c>
      <c r="C1536" s="2" t="str">
        <f t="shared" si="162"/>
        <v>North</v>
      </c>
      <c r="D1536" s="4" t="str">
        <f t="shared" si="163"/>
        <v>Furniture</v>
      </c>
      <c r="E1536" s="1">
        <v>366.81</v>
      </c>
      <c r="F1536" s="1">
        <v>31</v>
      </c>
      <c r="G1536" s="1">
        <v>46</v>
      </c>
      <c r="H1536" s="1">
        <v>544.41999999999996</v>
      </c>
      <c r="I1536">
        <f t="shared" si="164"/>
        <v>2571.1423225152107</v>
      </c>
      <c r="J1536">
        <f t="shared" si="165"/>
        <v>2535146.3299999977</v>
      </c>
      <c r="K1536" s="1">
        <f t="shared" si="167"/>
        <v>295.20999999999998</v>
      </c>
      <c r="L1536" s="1"/>
      <c r="M1536" s="1"/>
      <c r="N1536" s="1"/>
      <c r="O1536" s="1"/>
      <c r="P1536" s="1"/>
      <c r="Q1536" s="1"/>
      <c r="R1536" s="1" t="s">
        <v>1502</v>
      </c>
      <c r="S1536" s="2" t="s">
        <v>3910</v>
      </c>
      <c r="T1536" s="4" t="s">
        <v>535</v>
      </c>
      <c r="X1536" t="str">
        <f t="shared" si="166"/>
        <v/>
      </c>
    </row>
    <row r="1537" spans="1:24" ht="14.25">
      <c r="A1537" s="1" t="str">
        <f t="shared" si="161"/>
        <v>fe69c5ce</v>
      </c>
      <c r="B1537" s="3">
        <v>44956</v>
      </c>
      <c r="C1537" s="2" t="str">
        <f t="shared" si="162"/>
        <v>North</v>
      </c>
      <c r="D1537" s="4" t="str">
        <f t="shared" si="163"/>
        <v>Sports</v>
      </c>
      <c r="E1537" s="1">
        <v>4234.88</v>
      </c>
      <c r="F1537" s="1">
        <v>43</v>
      </c>
      <c r="G1537" s="1">
        <v>7</v>
      </c>
      <c r="H1537" s="1">
        <v>1979.19</v>
      </c>
      <c r="I1537">
        <f t="shared" si="164"/>
        <v>2571.1423225152107</v>
      </c>
      <c r="J1537">
        <f t="shared" si="165"/>
        <v>2535146.3299999977</v>
      </c>
      <c r="K1537" s="1">
        <f t="shared" si="167"/>
        <v>993.09500000000003</v>
      </c>
      <c r="L1537" s="1"/>
      <c r="M1537" s="1"/>
      <c r="N1537" s="1"/>
      <c r="O1537" s="1"/>
      <c r="P1537" s="1"/>
      <c r="Q1537" s="1"/>
      <c r="R1537" s="1" t="s">
        <v>1503</v>
      </c>
      <c r="S1537" s="2" t="s">
        <v>3910</v>
      </c>
      <c r="T1537" s="4" t="s">
        <v>3914</v>
      </c>
      <c r="X1537" t="str">
        <f t="shared" si="166"/>
        <v/>
      </c>
    </row>
    <row r="1538" spans="1:24" ht="14.25">
      <c r="A1538" s="1" t="str">
        <f t="shared" ref="A1538:A1601" si="168">TRIM(R1538)</f>
        <v>b9dc1d49</v>
      </c>
      <c r="B1538" s="3">
        <v>45364</v>
      </c>
      <c r="C1538" s="2" t="str">
        <f t="shared" ref="C1538:C1601" si="169">PROPER(TRIM(S1538))</f>
        <v>South</v>
      </c>
      <c r="D1538" s="4" t="str">
        <f t="shared" ref="D1538:D1601" si="170">PROPER(TRIM(SUBSTITUTE(T1538,"$","s")))</f>
        <v>Furniture</v>
      </c>
      <c r="E1538" s="1">
        <v>1570.37</v>
      </c>
      <c r="F1538" s="1">
        <v>50</v>
      </c>
      <c r="G1538" s="1">
        <v>26</v>
      </c>
      <c r="H1538" s="1">
        <v>1003.46</v>
      </c>
      <c r="I1538">
        <f t="shared" ref="I1538:I1601" si="171">AVERAGEIFS(E:E,C:C,C1538)</f>
        <v>2496.4375124875119</v>
      </c>
      <c r="J1538">
        <f t="shared" ref="J1538:J1601" si="172">SUMIFS(E:E,C:C,C1538)</f>
        <v>2498933.9499999993</v>
      </c>
      <c r="K1538" s="1">
        <f t="shared" si="167"/>
        <v>514.73</v>
      </c>
      <c r="L1538" s="1"/>
      <c r="M1538" s="1"/>
      <c r="N1538" s="1"/>
      <c r="O1538" s="1"/>
      <c r="P1538" s="1"/>
      <c r="Q1538" s="1"/>
      <c r="R1538" s="1" t="s">
        <v>1504</v>
      </c>
      <c r="S1538" s="2" t="s">
        <v>3913</v>
      </c>
      <c r="T1538" s="4" t="s">
        <v>535</v>
      </c>
      <c r="X1538" t="str">
        <f t="shared" si="166"/>
        <v/>
      </c>
    </row>
    <row r="1539" spans="1:24" ht="14.25">
      <c r="A1539" s="1" t="str">
        <f t="shared" si="168"/>
        <v>98f35ce9</v>
      </c>
      <c r="B1539" s="3">
        <v>45162</v>
      </c>
      <c r="C1539" s="2" t="str">
        <f t="shared" si="169"/>
        <v>South</v>
      </c>
      <c r="D1539" s="4" t="str">
        <f t="shared" si="170"/>
        <v>Electronics</v>
      </c>
      <c r="E1539" s="1">
        <v>985.14</v>
      </c>
      <c r="F1539" s="1">
        <v>49</v>
      </c>
      <c r="G1539" s="1">
        <v>23</v>
      </c>
      <c r="H1539" s="1">
        <v>1562.08</v>
      </c>
      <c r="I1539">
        <f t="shared" si="171"/>
        <v>2496.4375124875119</v>
      </c>
      <c r="J1539">
        <f t="shared" si="172"/>
        <v>2498933.9499999993</v>
      </c>
      <c r="K1539" s="1">
        <f t="shared" si="167"/>
        <v>792.54</v>
      </c>
      <c r="L1539" s="1"/>
      <c r="M1539" s="1"/>
      <c r="N1539" s="1"/>
      <c r="O1539" s="1"/>
      <c r="P1539" s="1"/>
      <c r="Q1539" s="1"/>
      <c r="R1539" s="1" t="s">
        <v>1505</v>
      </c>
      <c r="S1539" s="2" t="s">
        <v>3913</v>
      </c>
      <c r="T1539" s="4" t="s">
        <v>1222</v>
      </c>
      <c r="X1539" t="str">
        <f t="shared" ref="X1539:X1602" si="173">SUBSTITUTE(SUBSTITUTE(W1539,"@",""),"#","")</f>
        <v/>
      </c>
    </row>
    <row r="1540" spans="1:24" ht="14.25">
      <c r="A1540" s="1" t="str">
        <f t="shared" si="168"/>
        <v>a051bc53</v>
      </c>
      <c r="B1540" s="3">
        <v>45320</v>
      </c>
      <c r="C1540" s="2" t="str">
        <f t="shared" si="169"/>
        <v>North</v>
      </c>
      <c r="D1540" s="4" t="str">
        <f t="shared" si="170"/>
        <v>Furniture</v>
      </c>
      <c r="E1540" s="1">
        <v>2020.21</v>
      </c>
      <c r="F1540" s="1">
        <v>23</v>
      </c>
      <c r="G1540" s="1">
        <v>9</v>
      </c>
      <c r="H1540" s="1">
        <v>128.91</v>
      </c>
      <c r="I1540">
        <f t="shared" si="171"/>
        <v>2571.1423225152107</v>
      </c>
      <c r="J1540">
        <f t="shared" si="172"/>
        <v>2535146.3299999977</v>
      </c>
      <c r="K1540" s="1">
        <f t="shared" si="167"/>
        <v>68.954999999999998</v>
      </c>
      <c r="L1540" s="1"/>
      <c r="M1540" s="1"/>
      <c r="N1540" s="1"/>
      <c r="O1540" s="1"/>
      <c r="P1540" s="1"/>
      <c r="Q1540" s="1"/>
      <c r="R1540" s="1" t="s">
        <v>1506</v>
      </c>
      <c r="S1540" s="2" t="s">
        <v>3910</v>
      </c>
      <c r="T1540" s="4" t="s">
        <v>535</v>
      </c>
      <c r="X1540" t="str">
        <f t="shared" si="173"/>
        <v/>
      </c>
    </row>
    <row r="1541" spans="1:24" ht="14.25">
      <c r="A1541" s="1" t="str">
        <f t="shared" si="168"/>
        <v>ae7aca38</v>
      </c>
      <c r="B1541" s="3">
        <v>45271</v>
      </c>
      <c r="C1541" s="2" t="str">
        <f t="shared" si="169"/>
        <v>West</v>
      </c>
      <c r="D1541" s="4" t="str">
        <f t="shared" si="170"/>
        <v>Groceries</v>
      </c>
      <c r="E1541" s="1">
        <v>1432</v>
      </c>
      <c r="F1541" s="1">
        <v>46</v>
      </c>
      <c r="G1541" s="1">
        <v>47</v>
      </c>
      <c r="H1541" s="1">
        <v>1886.95</v>
      </c>
      <c r="I1541">
        <f t="shared" si="171"/>
        <v>2537.5954861821929</v>
      </c>
      <c r="J1541">
        <f t="shared" si="172"/>
        <v>2479230.7900000024</v>
      </c>
      <c r="K1541" s="1">
        <f t="shared" si="167"/>
        <v>966.97500000000002</v>
      </c>
      <c r="L1541" s="1"/>
      <c r="M1541" s="1"/>
      <c r="N1541" s="1"/>
      <c r="O1541" s="1"/>
      <c r="P1541" s="1"/>
      <c r="Q1541" s="1"/>
      <c r="R1541" s="1" t="s">
        <v>1507</v>
      </c>
      <c r="S1541" s="2" t="s">
        <v>959</v>
      </c>
      <c r="T1541" s="4" t="s">
        <v>88</v>
      </c>
      <c r="X1541" t="str">
        <f t="shared" si="173"/>
        <v/>
      </c>
    </row>
    <row r="1542" spans="1:24" ht="14.25">
      <c r="A1542" s="1" t="str">
        <f t="shared" si="168"/>
        <v>612ffe2b</v>
      </c>
      <c r="B1542" s="3">
        <v>45438</v>
      </c>
      <c r="C1542" s="2" t="str">
        <f t="shared" si="169"/>
        <v>East</v>
      </c>
      <c r="D1542" s="4" t="str">
        <f t="shared" si="170"/>
        <v>Electronics</v>
      </c>
      <c r="E1542" s="1">
        <v>1991.96</v>
      </c>
      <c r="F1542" s="1">
        <v>39</v>
      </c>
      <c r="G1542" s="1">
        <v>45</v>
      </c>
      <c r="H1542" s="1">
        <v>711.25</v>
      </c>
      <c r="I1542">
        <f t="shared" si="171"/>
        <v>2506.2477027027048</v>
      </c>
      <c r="J1542">
        <f t="shared" si="172"/>
        <v>2596472.620000002</v>
      </c>
      <c r="K1542" s="1">
        <f t="shared" ref="K1542:K1605" si="174">AVERAGE(G1542,H1542)</f>
        <v>378.125</v>
      </c>
      <c r="L1542" s="1"/>
      <c r="M1542" s="1"/>
      <c r="N1542" s="1"/>
      <c r="O1542" s="1"/>
      <c r="P1542" s="1"/>
      <c r="Q1542" s="1"/>
      <c r="R1542" s="1" t="s">
        <v>1508</v>
      </c>
      <c r="S1542" s="2" t="s">
        <v>3912</v>
      </c>
      <c r="T1542" s="4" t="s">
        <v>1222</v>
      </c>
      <c r="X1542" t="str">
        <f t="shared" si="173"/>
        <v/>
      </c>
    </row>
    <row r="1543" spans="1:24" ht="14.25">
      <c r="A1543" s="1" t="str">
        <f t="shared" si="168"/>
        <v>0fc8a943</v>
      </c>
      <c r="B1543" s="3">
        <v>45540</v>
      </c>
      <c r="C1543" s="2" t="str">
        <f t="shared" si="169"/>
        <v>East</v>
      </c>
      <c r="D1543" s="4" t="str">
        <f t="shared" si="170"/>
        <v>Sports</v>
      </c>
      <c r="E1543" s="1">
        <v>421.28</v>
      </c>
      <c r="F1543" s="1">
        <v>32</v>
      </c>
      <c r="G1543" s="1">
        <v>23</v>
      </c>
      <c r="H1543" s="1">
        <v>1013.94</v>
      </c>
      <c r="I1543">
        <f t="shared" si="171"/>
        <v>2506.2477027027048</v>
      </c>
      <c r="J1543">
        <f t="shared" si="172"/>
        <v>2596472.620000002</v>
      </c>
      <c r="K1543" s="1">
        <f t="shared" si="174"/>
        <v>518.47</v>
      </c>
      <c r="L1543" s="1"/>
      <c r="M1543" s="1"/>
      <c r="N1543" s="1"/>
      <c r="O1543" s="1"/>
      <c r="P1543" s="1"/>
      <c r="Q1543" s="1"/>
      <c r="R1543" s="1" t="s">
        <v>1509</v>
      </c>
      <c r="S1543" s="2" t="s">
        <v>3912</v>
      </c>
      <c r="T1543" s="4" t="s">
        <v>3914</v>
      </c>
      <c r="X1543" t="str">
        <f t="shared" si="173"/>
        <v/>
      </c>
    </row>
    <row r="1544" spans="1:24" ht="14.25">
      <c r="A1544" s="1" t="str">
        <f t="shared" si="168"/>
        <v>241a3ba9</v>
      </c>
      <c r="B1544" s="3">
        <v>45524</v>
      </c>
      <c r="C1544" s="2" t="str">
        <f t="shared" si="169"/>
        <v>East</v>
      </c>
      <c r="D1544" s="4" t="str">
        <f t="shared" si="170"/>
        <v>Furniture</v>
      </c>
      <c r="E1544" s="1">
        <v>4414.3599999999997</v>
      </c>
      <c r="F1544" s="1">
        <v>27</v>
      </c>
      <c r="G1544" s="1">
        <v>36</v>
      </c>
      <c r="H1544" s="1">
        <v>612.23</v>
      </c>
      <c r="I1544">
        <f t="shared" si="171"/>
        <v>2506.2477027027048</v>
      </c>
      <c r="J1544">
        <f t="shared" si="172"/>
        <v>2596472.620000002</v>
      </c>
      <c r="K1544" s="1">
        <f t="shared" si="174"/>
        <v>324.11500000000001</v>
      </c>
      <c r="L1544" s="1"/>
      <c r="M1544" s="1"/>
      <c r="N1544" s="1"/>
      <c r="O1544" s="1"/>
      <c r="P1544" s="1"/>
      <c r="Q1544" s="1"/>
      <c r="R1544" s="1" t="s">
        <v>1510</v>
      </c>
      <c r="S1544" s="2" t="s">
        <v>3912</v>
      </c>
      <c r="T1544" s="4" t="s">
        <v>535</v>
      </c>
      <c r="X1544" t="str">
        <f t="shared" si="173"/>
        <v/>
      </c>
    </row>
    <row r="1545" spans="1:24" ht="14.25">
      <c r="A1545" s="1" t="str">
        <f t="shared" si="168"/>
        <v>b1207ecb</v>
      </c>
      <c r="B1545" s="3">
        <v>45531</v>
      </c>
      <c r="C1545" s="2" t="str">
        <f t="shared" si="169"/>
        <v>North</v>
      </c>
      <c r="D1545" s="4" t="str">
        <f t="shared" si="170"/>
        <v>Clothing</v>
      </c>
      <c r="E1545" s="1">
        <v>1920.81</v>
      </c>
      <c r="F1545" s="1">
        <v>25</v>
      </c>
      <c r="G1545" s="1">
        <v>15</v>
      </c>
      <c r="H1545" s="1">
        <v>900.95</v>
      </c>
      <c r="I1545">
        <f t="shared" si="171"/>
        <v>2571.1423225152107</v>
      </c>
      <c r="J1545">
        <f t="shared" si="172"/>
        <v>2535146.3299999977</v>
      </c>
      <c r="K1545" s="1">
        <f t="shared" si="174"/>
        <v>457.97500000000002</v>
      </c>
      <c r="L1545" s="1"/>
      <c r="M1545" s="1"/>
      <c r="N1545" s="1"/>
      <c r="O1545" s="1"/>
      <c r="P1545" s="1"/>
      <c r="Q1545" s="1"/>
      <c r="R1545" s="1" t="s">
        <v>1511</v>
      </c>
      <c r="S1545" s="2" t="s">
        <v>3910</v>
      </c>
      <c r="T1545" s="4" t="s">
        <v>1474</v>
      </c>
      <c r="X1545" t="str">
        <f t="shared" si="173"/>
        <v/>
      </c>
    </row>
    <row r="1546" spans="1:24" ht="14.25">
      <c r="A1546" s="1" t="str">
        <f t="shared" si="168"/>
        <v>b0e32660</v>
      </c>
      <c r="B1546" s="3">
        <v>45186</v>
      </c>
      <c r="C1546" s="2" t="str">
        <f t="shared" si="169"/>
        <v>East</v>
      </c>
      <c r="D1546" s="4" t="str">
        <f t="shared" si="170"/>
        <v>Furniture</v>
      </c>
      <c r="E1546" s="1">
        <v>4731.8</v>
      </c>
      <c r="F1546" s="1">
        <v>21</v>
      </c>
      <c r="G1546" s="1">
        <v>39</v>
      </c>
      <c r="H1546" s="1">
        <v>861.11</v>
      </c>
      <c r="I1546">
        <f t="shared" si="171"/>
        <v>2506.2477027027048</v>
      </c>
      <c r="J1546">
        <f t="shared" si="172"/>
        <v>2596472.620000002</v>
      </c>
      <c r="K1546" s="1">
        <f t="shared" si="174"/>
        <v>450.05500000000001</v>
      </c>
      <c r="L1546" s="1"/>
      <c r="M1546" s="1"/>
      <c r="N1546" s="1"/>
      <c r="O1546" s="1"/>
      <c r="P1546" s="1"/>
      <c r="Q1546" s="1"/>
      <c r="R1546" s="1" t="s">
        <v>1512</v>
      </c>
      <c r="S1546" s="2" t="s">
        <v>3912</v>
      </c>
      <c r="T1546" s="4" t="s">
        <v>535</v>
      </c>
      <c r="X1546" t="str">
        <f t="shared" si="173"/>
        <v/>
      </c>
    </row>
    <row r="1547" spans="1:24" ht="14.25">
      <c r="A1547" s="1" t="str">
        <f t="shared" si="168"/>
        <v>6600aa46</v>
      </c>
      <c r="B1547" s="3">
        <v>45580</v>
      </c>
      <c r="C1547" s="2" t="str">
        <f t="shared" si="169"/>
        <v>East</v>
      </c>
      <c r="D1547" s="4" t="str">
        <f t="shared" si="170"/>
        <v>Sports</v>
      </c>
      <c r="E1547" s="1">
        <v>422.74</v>
      </c>
      <c r="F1547" s="1">
        <v>42</v>
      </c>
      <c r="G1547" s="1">
        <v>48</v>
      </c>
      <c r="H1547" s="1">
        <v>699.49</v>
      </c>
      <c r="I1547">
        <f t="shared" si="171"/>
        <v>2506.2477027027048</v>
      </c>
      <c r="J1547">
        <f t="shared" si="172"/>
        <v>2596472.620000002</v>
      </c>
      <c r="K1547" s="1">
        <f t="shared" si="174"/>
        <v>373.745</v>
      </c>
      <c r="L1547" s="1"/>
      <c r="M1547" s="1"/>
      <c r="N1547" s="1"/>
      <c r="O1547" s="1"/>
      <c r="P1547" s="1"/>
      <c r="Q1547" s="1"/>
      <c r="R1547" s="1" t="s">
        <v>1513</v>
      </c>
      <c r="S1547" s="2" t="s">
        <v>3912</v>
      </c>
      <c r="T1547" s="4" t="s">
        <v>3914</v>
      </c>
      <c r="X1547" t="str">
        <f t="shared" si="173"/>
        <v/>
      </c>
    </row>
    <row r="1548" spans="1:24" ht="14.25">
      <c r="A1548" s="1" t="str">
        <f t="shared" si="168"/>
        <v>e8657514</v>
      </c>
      <c r="B1548" s="3">
        <v>45012</v>
      </c>
      <c r="C1548" s="2" t="str">
        <f t="shared" si="169"/>
        <v>East</v>
      </c>
      <c r="D1548" s="4" t="str">
        <f t="shared" si="170"/>
        <v>Electronics</v>
      </c>
      <c r="E1548" s="1">
        <v>1156.26</v>
      </c>
      <c r="F1548" s="1">
        <v>26</v>
      </c>
      <c r="G1548" s="1">
        <v>0</v>
      </c>
      <c r="H1548" s="1">
        <v>196.86</v>
      </c>
      <c r="I1548">
        <f t="shared" si="171"/>
        <v>2506.2477027027048</v>
      </c>
      <c r="J1548">
        <f t="shared" si="172"/>
        <v>2596472.620000002</v>
      </c>
      <c r="K1548" s="1">
        <f t="shared" si="174"/>
        <v>98.43</v>
      </c>
      <c r="L1548" s="1"/>
      <c r="M1548" s="1"/>
      <c r="N1548" s="1"/>
      <c r="O1548" s="1"/>
      <c r="P1548" s="1"/>
      <c r="Q1548" s="1"/>
      <c r="R1548" s="1" t="s">
        <v>1514</v>
      </c>
      <c r="S1548" s="2" t="s">
        <v>3912</v>
      </c>
      <c r="T1548" s="4" t="s">
        <v>1222</v>
      </c>
      <c r="X1548" t="str">
        <f t="shared" si="173"/>
        <v/>
      </c>
    </row>
    <row r="1549" spans="1:24" ht="14.25">
      <c r="A1549" s="1" t="str">
        <f t="shared" si="168"/>
        <v>83ba0d4e</v>
      </c>
      <c r="B1549" s="3">
        <v>45511</v>
      </c>
      <c r="C1549" s="2" t="str">
        <f t="shared" si="169"/>
        <v>South</v>
      </c>
      <c r="D1549" s="4" t="str">
        <f t="shared" si="170"/>
        <v>Sports</v>
      </c>
      <c r="E1549" s="1">
        <v>4437.96</v>
      </c>
      <c r="F1549" s="1">
        <v>19</v>
      </c>
      <c r="G1549" s="1">
        <v>26</v>
      </c>
      <c r="H1549" s="1">
        <v>348.13</v>
      </c>
      <c r="I1549">
        <f t="shared" si="171"/>
        <v>2496.4375124875119</v>
      </c>
      <c r="J1549">
        <f t="shared" si="172"/>
        <v>2498933.9499999993</v>
      </c>
      <c r="K1549" s="1">
        <f t="shared" si="174"/>
        <v>187.065</v>
      </c>
      <c r="L1549" s="1"/>
      <c r="M1549" s="1"/>
      <c r="N1549" s="1"/>
      <c r="O1549" s="1"/>
      <c r="P1549" s="1"/>
      <c r="Q1549" s="1"/>
      <c r="R1549" s="1" t="s">
        <v>1515</v>
      </c>
      <c r="S1549" s="2" t="s">
        <v>3913</v>
      </c>
      <c r="T1549" s="4" t="s">
        <v>3914</v>
      </c>
      <c r="X1549" t="str">
        <f t="shared" si="173"/>
        <v/>
      </c>
    </row>
    <row r="1550" spans="1:24" ht="14.25">
      <c r="A1550" s="1" t="str">
        <f t="shared" si="168"/>
        <v>9cf2890f</v>
      </c>
      <c r="B1550" s="3">
        <v>45220</v>
      </c>
      <c r="C1550" s="2" t="str">
        <f t="shared" si="169"/>
        <v>West</v>
      </c>
      <c r="D1550" s="4" t="str">
        <f t="shared" si="170"/>
        <v>Clothing</v>
      </c>
      <c r="E1550" s="1">
        <v>3233.17</v>
      </c>
      <c r="F1550" s="1">
        <v>14</v>
      </c>
      <c r="G1550" s="1">
        <v>50</v>
      </c>
      <c r="H1550" s="1">
        <v>1247.03</v>
      </c>
      <c r="I1550">
        <f t="shared" si="171"/>
        <v>2537.5954861821929</v>
      </c>
      <c r="J1550">
        <f t="shared" si="172"/>
        <v>2479230.7900000024</v>
      </c>
      <c r="K1550" s="1">
        <f t="shared" si="174"/>
        <v>648.51499999999999</v>
      </c>
      <c r="L1550" s="1"/>
      <c r="M1550" s="1"/>
      <c r="N1550" s="1"/>
      <c r="O1550" s="1"/>
      <c r="P1550" s="1"/>
      <c r="Q1550" s="1"/>
      <c r="R1550" s="1" t="s">
        <v>1516</v>
      </c>
      <c r="S1550" s="2" t="s">
        <v>959</v>
      </c>
      <c r="T1550" s="4" t="s">
        <v>1474</v>
      </c>
      <c r="X1550" t="str">
        <f t="shared" si="173"/>
        <v/>
      </c>
    </row>
    <row r="1551" spans="1:24" ht="14.25">
      <c r="A1551" s="1" t="str">
        <f t="shared" si="168"/>
        <v>5c7acf75</v>
      </c>
      <c r="B1551" s="3">
        <v>45278</v>
      </c>
      <c r="C1551" s="2" t="str">
        <f t="shared" si="169"/>
        <v>West</v>
      </c>
      <c r="D1551" s="4" t="str">
        <f t="shared" si="170"/>
        <v>Electronics</v>
      </c>
      <c r="E1551" s="1">
        <v>3946.49</v>
      </c>
      <c r="F1551" s="1">
        <v>44</v>
      </c>
      <c r="G1551" s="1">
        <v>22</v>
      </c>
      <c r="H1551" s="1">
        <v>1167.01</v>
      </c>
      <c r="I1551">
        <f t="shared" si="171"/>
        <v>2537.5954861821929</v>
      </c>
      <c r="J1551">
        <f t="shared" si="172"/>
        <v>2479230.7900000024</v>
      </c>
      <c r="K1551" s="1">
        <f t="shared" si="174"/>
        <v>594.505</v>
      </c>
      <c r="L1551" s="1"/>
      <c r="M1551" s="1"/>
      <c r="N1551" s="1"/>
      <c r="O1551" s="1"/>
      <c r="P1551" s="1"/>
      <c r="Q1551" s="1"/>
      <c r="R1551" s="1" t="s">
        <v>1517</v>
      </c>
      <c r="S1551" s="2" t="s">
        <v>959</v>
      </c>
      <c r="T1551" s="4" t="s">
        <v>1222</v>
      </c>
      <c r="X1551" t="str">
        <f t="shared" si="173"/>
        <v/>
      </c>
    </row>
    <row r="1552" spans="1:24" ht="14.25">
      <c r="A1552" s="1" t="str">
        <f t="shared" si="168"/>
        <v>61adb093</v>
      </c>
      <c r="B1552" s="3">
        <v>45194</v>
      </c>
      <c r="C1552" s="2" t="str">
        <f t="shared" si="169"/>
        <v>West</v>
      </c>
      <c r="D1552" s="4" t="str">
        <f t="shared" si="170"/>
        <v>Sports</v>
      </c>
      <c r="E1552" s="1">
        <v>103.99</v>
      </c>
      <c r="F1552" s="1">
        <v>5</v>
      </c>
      <c r="G1552" s="1">
        <v>27</v>
      </c>
      <c r="H1552" s="1">
        <v>1547.59</v>
      </c>
      <c r="I1552">
        <f t="shared" si="171"/>
        <v>2537.5954861821929</v>
      </c>
      <c r="J1552">
        <f t="shared" si="172"/>
        <v>2479230.7900000024</v>
      </c>
      <c r="K1552" s="1">
        <f t="shared" si="174"/>
        <v>787.29499999999996</v>
      </c>
      <c r="L1552" s="1"/>
      <c r="M1552" s="1"/>
      <c r="N1552" s="1"/>
      <c r="O1552" s="1"/>
      <c r="P1552" s="1"/>
      <c r="Q1552" s="1"/>
      <c r="R1552" s="1" t="s">
        <v>1518</v>
      </c>
      <c r="S1552" s="2" t="s">
        <v>959</v>
      </c>
      <c r="T1552" s="4" t="s">
        <v>3914</v>
      </c>
      <c r="X1552" t="str">
        <f t="shared" si="173"/>
        <v/>
      </c>
    </row>
    <row r="1553" spans="1:24" ht="14.25">
      <c r="A1553" s="1" t="str">
        <f t="shared" si="168"/>
        <v>d627fdb8</v>
      </c>
      <c r="B1553" s="3">
        <v>44922</v>
      </c>
      <c r="C1553" s="2" t="str">
        <f t="shared" si="169"/>
        <v>South</v>
      </c>
      <c r="D1553" s="4" t="str">
        <f t="shared" si="170"/>
        <v>Furniture</v>
      </c>
      <c r="E1553" s="1">
        <v>3198.55</v>
      </c>
      <c r="F1553" s="1">
        <v>21</v>
      </c>
      <c r="G1553" s="1">
        <v>37</v>
      </c>
      <c r="H1553" s="1">
        <v>1948.6</v>
      </c>
      <c r="I1553">
        <f t="shared" si="171"/>
        <v>2496.4375124875119</v>
      </c>
      <c r="J1553">
        <f t="shared" si="172"/>
        <v>2498933.9499999993</v>
      </c>
      <c r="K1553" s="1">
        <f t="shared" si="174"/>
        <v>992.8</v>
      </c>
      <c r="L1553" s="1"/>
      <c r="M1553" s="1"/>
      <c r="N1553" s="1"/>
      <c r="O1553" s="1"/>
      <c r="P1553" s="1"/>
      <c r="Q1553" s="1"/>
      <c r="R1553" s="1" t="s">
        <v>1519</v>
      </c>
      <c r="S1553" s="2" t="s">
        <v>3913</v>
      </c>
      <c r="T1553" s="4" t="s">
        <v>535</v>
      </c>
      <c r="X1553" t="str">
        <f t="shared" si="173"/>
        <v/>
      </c>
    </row>
    <row r="1554" spans="1:24" ht="14.25">
      <c r="A1554" s="1" t="str">
        <f t="shared" si="168"/>
        <v>af521f83</v>
      </c>
      <c r="B1554" s="3">
        <v>45559</v>
      </c>
      <c r="C1554" s="2" t="str">
        <f t="shared" si="169"/>
        <v>East</v>
      </c>
      <c r="D1554" s="4" t="str">
        <f t="shared" si="170"/>
        <v>Furniture</v>
      </c>
      <c r="E1554" s="1">
        <v>1784.22</v>
      </c>
      <c r="F1554" s="1">
        <v>17</v>
      </c>
      <c r="G1554" s="1">
        <v>26</v>
      </c>
      <c r="H1554" s="1">
        <v>1447.69</v>
      </c>
      <c r="I1554">
        <f t="shared" si="171"/>
        <v>2506.2477027027048</v>
      </c>
      <c r="J1554">
        <f t="shared" si="172"/>
        <v>2596472.620000002</v>
      </c>
      <c r="K1554" s="1">
        <f t="shared" si="174"/>
        <v>736.84500000000003</v>
      </c>
      <c r="L1554" s="1"/>
      <c r="M1554" s="1"/>
      <c r="N1554" s="1"/>
      <c r="O1554" s="1"/>
      <c r="P1554" s="1"/>
      <c r="Q1554" s="1"/>
      <c r="R1554" s="1" t="s">
        <v>1520</v>
      </c>
      <c r="S1554" s="2" t="s">
        <v>3912</v>
      </c>
      <c r="T1554" s="4" t="s">
        <v>535</v>
      </c>
      <c r="X1554" t="str">
        <f t="shared" si="173"/>
        <v/>
      </c>
    </row>
    <row r="1555" spans="1:24" ht="14.25">
      <c r="A1555" s="1" t="str">
        <f t="shared" si="168"/>
        <v>be1d717c</v>
      </c>
      <c r="B1555" s="3">
        <v>45157</v>
      </c>
      <c r="C1555" s="2" t="str">
        <f t="shared" si="169"/>
        <v>South</v>
      </c>
      <c r="D1555" s="4" t="str">
        <f t="shared" si="170"/>
        <v>Electronics</v>
      </c>
      <c r="E1555" s="1">
        <v>2939.37</v>
      </c>
      <c r="F1555" s="1">
        <v>27</v>
      </c>
      <c r="G1555" s="1">
        <v>29</v>
      </c>
      <c r="H1555" s="1">
        <v>167.82</v>
      </c>
      <c r="I1555">
        <f t="shared" si="171"/>
        <v>2496.4375124875119</v>
      </c>
      <c r="J1555">
        <f t="shared" si="172"/>
        <v>2498933.9499999993</v>
      </c>
      <c r="K1555" s="1">
        <f t="shared" si="174"/>
        <v>98.41</v>
      </c>
      <c r="L1555" s="1"/>
      <c r="M1555" s="1"/>
      <c r="N1555" s="1"/>
      <c r="O1555" s="1"/>
      <c r="P1555" s="1"/>
      <c r="Q1555" s="1"/>
      <c r="R1555" s="1" t="s">
        <v>1521</v>
      </c>
      <c r="S1555" s="2" t="s">
        <v>3913</v>
      </c>
      <c r="T1555" s="4" t="s">
        <v>1222</v>
      </c>
      <c r="X1555" t="str">
        <f t="shared" si="173"/>
        <v/>
      </c>
    </row>
    <row r="1556" spans="1:24" ht="14.25">
      <c r="A1556" s="1" t="str">
        <f t="shared" si="168"/>
        <v>216a12fb</v>
      </c>
      <c r="B1556" s="3">
        <v>44924</v>
      </c>
      <c r="C1556" s="2" t="str">
        <f t="shared" si="169"/>
        <v>West</v>
      </c>
      <c r="D1556" s="4" t="str">
        <f t="shared" si="170"/>
        <v>Electronics</v>
      </c>
      <c r="E1556" s="1">
        <v>3765.5</v>
      </c>
      <c r="F1556" s="1">
        <v>28</v>
      </c>
      <c r="G1556" s="1">
        <v>50</v>
      </c>
      <c r="H1556" s="1">
        <v>1259.94</v>
      </c>
      <c r="I1556">
        <f t="shared" si="171"/>
        <v>2537.5954861821929</v>
      </c>
      <c r="J1556">
        <f t="shared" si="172"/>
        <v>2479230.7900000024</v>
      </c>
      <c r="K1556" s="1">
        <f t="shared" si="174"/>
        <v>654.97</v>
      </c>
      <c r="L1556" s="1"/>
      <c r="M1556" s="1"/>
      <c r="N1556" s="1"/>
      <c r="O1556" s="1"/>
      <c r="P1556" s="1"/>
      <c r="Q1556" s="1"/>
      <c r="R1556" s="1" t="s">
        <v>1522</v>
      </c>
      <c r="S1556" s="2" t="s">
        <v>959</v>
      </c>
      <c r="T1556" s="4" t="s">
        <v>1222</v>
      </c>
      <c r="X1556" t="str">
        <f t="shared" si="173"/>
        <v/>
      </c>
    </row>
    <row r="1557" spans="1:24" ht="14.25">
      <c r="A1557" s="1" t="str">
        <f t="shared" si="168"/>
        <v>22840559</v>
      </c>
      <c r="B1557" s="3">
        <v>45115</v>
      </c>
      <c r="C1557" s="2" t="str">
        <f t="shared" si="169"/>
        <v>East</v>
      </c>
      <c r="D1557" s="4" t="str">
        <f t="shared" si="170"/>
        <v>Furniture</v>
      </c>
      <c r="E1557" s="1">
        <v>3602.98</v>
      </c>
      <c r="F1557" s="1">
        <v>3</v>
      </c>
      <c r="G1557" s="1">
        <v>0</v>
      </c>
      <c r="H1557" s="1">
        <v>1108.81</v>
      </c>
      <c r="I1557">
        <f t="shared" si="171"/>
        <v>2506.2477027027048</v>
      </c>
      <c r="J1557">
        <f t="shared" si="172"/>
        <v>2596472.620000002</v>
      </c>
      <c r="K1557" s="1">
        <f t="shared" si="174"/>
        <v>554.40499999999997</v>
      </c>
      <c r="L1557" s="1"/>
      <c r="M1557" s="1"/>
      <c r="N1557" s="1"/>
      <c r="O1557" s="1"/>
      <c r="P1557" s="1"/>
      <c r="Q1557" s="1"/>
      <c r="R1557" s="1">
        <v>22840559</v>
      </c>
      <c r="S1557" s="2" t="s">
        <v>3912</v>
      </c>
      <c r="T1557" s="4" t="s">
        <v>535</v>
      </c>
      <c r="X1557" t="str">
        <f t="shared" si="173"/>
        <v/>
      </c>
    </row>
    <row r="1558" spans="1:24" ht="14.25">
      <c r="A1558" s="1" t="str">
        <f t="shared" si="168"/>
        <v>f691e4aa</v>
      </c>
      <c r="B1558" s="3">
        <v>45221</v>
      </c>
      <c r="C1558" s="2" t="str">
        <f t="shared" si="169"/>
        <v>East</v>
      </c>
      <c r="D1558" s="4" t="str">
        <f t="shared" si="170"/>
        <v>Groceries</v>
      </c>
      <c r="E1558" s="1">
        <v>1665.36</v>
      </c>
      <c r="F1558" s="1">
        <v>38</v>
      </c>
      <c r="G1558" s="1">
        <v>11</v>
      </c>
      <c r="H1558" s="1">
        <v>577.57000000000005</v>
      </c>
      <c r="I1558">
        <f t="shared" si="171"/>
        <v>2506.2477027027048</v>
      </c>
      <c r="J1558">
        <f t="shared" si="172"/>
        <v>2596472.620000002</v>
      </c>
      <c r="K1558" s="1">
        <f t="shared" si="174"/>
        <v>294.28500000000003</v>
      </c>
      <c r="L1558" s="1"/>
      <c r="M1558" s="1"/>
      <c r="N1558" s="1"/>
      <c r="O1558" s="1"/>
      <c r="P1558" s="1"/>
      <c r="Q1558" s="1"/>
      <c r="R1558" s="1" t="s">
        <v>1523</v>
      </c>
      <c r="S1558" s="2" t="s">
        <v>3912</v>
      </c>
      <c r="T1558" s="4" t="s">
        <v>88</v>
      </c>
      <c r="X1558" t="str">
        <f t="shared" si="173"/>
        <v/>
      </c>
    </row>
    <row r="1559" spans="1:24" ht="14.25">
      <c r="A1559" s="1" t="str">
        <f t="shared" si="168"/>
        <v>f86ccdf9</v>
      </c>
      <c r="B1559" s="3">
        <v>45106</v>
      </c>
      <c r="C1559" s="2" t="str">
        <f t="shared" si="169"/>
        <v>East</v>
      </c>
      <c r="D1559" s="4" t="str">
        <f t="shared" si="170"/>
        <v>Clothing</v>
      </c>
      <c r="E1559" s="1">
        <v>1640.37</v>
      </c>
      <c r="F1559" s="1">
        <v>21</v>
      </c>
      <c r="G1559" s="1">
        <v>8</v>
      </c>
      <c r="H1559" s="1">
        <v>1780.15</v>
      </c>
      <c r="I1559">
        <f t="shared" si="171"/>
        <v>2506.2477027027048</v>
      </c>
      <c r="J1559">
        <f t="shared" si="172"/>
        <v>2596472.620000002</v>
      </c>
      <c r="K1559" s="1">
        <f t="shared" si="174"/>
        <v>894.07500000000005</v>
      </c>
      <c r="L1559" s="1"/>
      <c r="M1559" s="1"/>
      <c r="N1559" s="1"/>
      <c r="O1559" s="1"/>
      <c r="P1559" s="1"/>
      <c r="Q1559" s="1"/>
      <c r="R1559" s="1" t="s">
        <v>1524</v>
      </c>
      <c r="S1559" s="2" t="s">
        <v>3912</v>
      </c>
      <c r="T1559" s="4" t="s">
        <v>1474</v>
      </c>
      <c r="X1559" t="str">
        <f t="shared" si="173"/>
        <v/>
      </c>
    </row>
    <row r="1560" spans="1:24" ht="14.25">
      <c r="A1560" s="1" t="str">
        <f t="shared" si="168"/>
        <v>1512a915</v>
      </c>
      <c r="B1560" s="3">
        <v>45243</v>
      </c>
      <c r="C1560" s="2" t="str">
        <f t="shared" si="169"/>
        <v>North</v>
      </c>
      <c r="D1560" s="4" t="str">
        <f t="shared" si="170"/>
        <v>Furniture</v>
      </c>
      <c r="E1560" s="1">
        <v>1799.62</v>
      </c>
      <c r="F1560" s="1">
        <v>17</v>
      </c>
      <c r="G1560" s="1">
        <v>7</v>
      </c>
      <c r="H1560" s="1">
        <v>194.08</v>
      </c>
      <c r="I1560">
        <f t="shared" si="171"/>
        <v>2571.1423225152107</v>
      </c>
      <c r="J1560">
        <f t="shared" si="172"/>
        <v>2535146.3299999977</v>
      </c>
      <c r="K1560" s="1">
        <f t="shared" si="174"/>
        <v>100.54</v>
      </c>
      <c r="L1560" s="1"/>
      <c r="M1560" s="1"/>
      <c r="N1560" s="1"/>
      <c r="O1560" s="1"/>
      <c r="P1560" s="1"/>
      <c r="Q1560" s="1"/>
      <c r="R1560" s="1" t="s">
        <v>1525</v>
      </c>
      <c r="S1560" s="2" t="s">
        <v>3910</v>
      </c>
      <c r="T1560" s="4" t="s">
        <v>535</v>
      </c>
      <c r="X1560" t="str">
        <f t="shared" si="173"/>
        <v/>
      </c>
    </row>
    <row r="1561" spans="1:24" ht="14.25">
      <c r="A1561" s="1" t="str">
        <f t="shared" si="168"/>
        <v>c58bfb30</v>
      </c>
      <c r="B1561" s="3">
        <v>45037</v>
      </c>
      <c r="C1561" s="2" t="str">
        <f t="shared" si="169"/>
        <v>West</v>
      </c>
      <c r="D1561" s="4" t="str">
        <f t="shared" si="170"/>
        <v>Furniture</v>
      </c>
      <c r="E1561" s="1">
        <v>2213.21</v>
      </c>
      <c r="F1561" s="1">
        <v>33</v>
      </c>
      <c r="G1561" s="1">
        <v>7</v>
      </c>
      <c r="H1561" s="1">
        <v>823.69</v>
      </c>
      <c r="I1561">
        <f t="shared" si="171"/>
        <v>2537.5954861821929</v>
      </c>
      <c r="J1561">
        <f t="shared" si="172"/>
        <v>2479230.7900000024</v>
      </c>
      <c r="K1561" s="1">
        <f t="shared" si="174"/>
        <v>415.34500000000003</v>
      </c>
      <c r="L1561" s="1"/>
      <c r="M1561" s="1"/>
      <c r="N1561" s="1"/>
      <c r="O1561" s="1"/>
      <c r="P1561" s="1"/>
      <c r="Q1561" s="1"/>
      <c r="R1561" s="1" t="s">
        <v>1526</v>
      </c>
      <c r="S1561" s="2" t="s">
        <v>959</v>
      </c>
      <c r="T1561" s="4" t="s">
        <v>535</v>
      </c>
      <c r="X1561" t="str">
        <f t="shared" si="173"/>
        <v/>
      </c>
    </row>
    <row r="1562" spans="1:24" ht="14.25">
      <c r="A1562" s="1" t="str">
        <f t="shared" si="168"/>
        <v>db3beef4</v>
      </c>
      <c r="B1562" s="3">
        <v>45078</v>
      </c>
      <c r="C1562" s="2" t="str">
        <f t="shared" si="169"/>
        <v>West</v>
      </c>
      <c r="D1562" s="4" t="str">
        <f t="shared" si="170"/>
        <v>Clothing</v>
      </c>
      <c r="E1562" s="1">
        <v>1197.51</v>
      </c>
      <c r="F1562" s="1">
        <v>28</v>
      </c>
      <c r="G1562" s="1">
        <v>1</v>
      </c>
      <c r="H1562" s="1">
        <v>274.83999999999997</v>
      </c>
      <c r="I1562">
        <f t="shared" si="171"/>
        <v>2537.5954861821929</v>
      </c>
      <c r="J1562">
        <f t="shared" si="172"/>
        <v>2479230.7900000024</v>
      </c>
      <c r="K1562" s="1">
        <f t="shared" si="174"/>
        <v>137.91999999999999</v>
      </c>
      <c r="L1562" s="1"/>
      <c r="M1562" s="1"/>
      <c r="N1562" s="1"/>
      <c r="O1562" s="1"/>
      <c r="P1562" s="1"/>
      <c r="Q1562" s="1"/>
      <c r="R1562" s="1" t="s">
        <v>1527</v>
      </c>
      <c r="S1562" s="2" t="s">
        <v>959</v>
      </c>
      <c r="T1562" s="4" t="s">
        <v>1474</v>
      </c>
      <c r="X1562" t="str">
        <f t="shared" si="173"/>
        <v/>
      </c>
    </row>
    <row r="1563" spans="1:24" ht="14.25">
      <c r="A1563" s="1" t="str">
        <f t="shared" si="168"/>
        <v>aad2ce49</v>
      </c>
      <c r="B1563" s="3">
        <v>45497</v>
      </c>
      <c r="C1563" s="2" t="str">
        <f t="shared" si="169"/>
        <v>West</v>
      </c>
      <c r="D1563" s="4" t="str">
        <f t="shared" si="170"/>
        <v>Electronics</v>
      </c>
      <c r="E1563" s="1">
        <v>3139.11</v>
      </c>
      <c r="F1563" s="1">
        <v>48</v>
      </c>
      <c r="G1563" s="1">
        <v>31</v>
      </c>
      <c r="H1563" s="1">
        <v>715.2</v>
      </c>
      <c r="I1563">
        <f t="shared" si="171"/>
        <v>2537.5954861821929</v>
      </c>
      <c r="J1563">
        <f t="shared" si="172"/>
        <v>2479230.7900000024</v>
      </c>
      <c r="K1563" s="1">
        <f t="shared" si="174"/>
        <v>373.1</v>
      </c>
      <c r="L1563" s="1"/>
      <c r="M1563" s="1"/>
      <c r="N1563" s="1"/>
      <c r="O1563" s="1"/>
      <c r="P1563" s="1"/>
      <c r="Q1563" s="1"/>
      <c r="R1563" s="1" t="s">
        <v>1528</v>
      </c>
      <c r="S1563" s="2" t="s">
        <v>959</v>
      </c>
      <c r="T1563" s="4" t="s">
        <v>1222</v>
      </c>
      <c r="X1563" t="str">
        <f t="shared" si="173"/>
        <v/>
      </c>
    </row>
    <row r="1564" spans="1:24" ht="14.25">
      <c r="A1564" s="1" t="str">
        <f t="shared" si="168"/>
        <v>79bc06b3</v>
      </c>
      <c r="B1564" s="3">
        <v>45327</v>
      </c>
      <c r="C1564" s="2" t="str">
        <f t="shared" si="169"/>
        <v>South</v>
      </c>
      <c r="D1564" s="4" t="str">
        <f t="shared" si="170"/>
        <v>Electronics</v>
      </c>
      <c r="E1564" s="1">
        <v>438.28</v>
      </c>
      <c r="F1564" s="1">
        <v>29</v>
      </c>
      <c r="G1564" s="1">
        <v>1</v>
      </c>
      <c r="H1564" s="1">
        <v>444.16</v>
      </c>
      <c r="I1564">
        <f t="shared" si="171"/>
        <v>2496.4375124875119</v>
      </c>
      <c r="J1564">
        <f t="shared" si="172"/>
        <v>2498933.9499999993</v>
      </c>
      <c r="K1564" s="1">
        <f t="shared" si="174"/>
        <v>222.58</v>
      </c>
      <c r="L1564" s="1"/>
      <c r="M1564" s="1"/>
      <c r="N1564" s="1"/>
      <c r="O1564" s="1"/>
      <c r="P1564" s="1"/>
      <c r="Q1564" s="1"/>
      <c r="R1564" s="1" t="s">
        <v>1529</v>
      </c>
      <c r="S1564" s="2" t="s">
        <v>3913</v>
      </c>
      <c r="T1564" s="4" t="s">
        <v>1222</v>
      </c>
      <c r="X1564" t="str">
        <f t="shared" si="173"/>
        <v/>
      </c>
    </row>
    <row r="1565" spans="1:24" ht="14.25">
      <c r="A1565" s="1" t="str">
        <f t="shared" si="168"/>
        <v>090dbedc</v>
      </c>
      <c r="B1565" s="3">
        <v>45126</v>
      </c>
      <c r="C1565" s="2" t="str">
        <f t="shared" si="169"/>
        <v>East</v>
      </c>
      <c r="D1565" s="4" t="str">
        <f t="shared" si="170"/>
        <v>Clothing</v>
      </c>
      <c r="E1565" s="1">
        <v>2361.2600000000002</v>
      </c>
      <c r="F1565" s="1">
        <v>18</v>
      </c>
      <c r="G1565" s="1">
        <v>48</v>
      </c>
      <c r="H1565" s="1">
        <v>517.23</v>
      </c>
      <c r="I1565">
        <f t="shared" si="171"/>
        <v>2506.2477027027048</v>
      </c>
      <c r="J1565">
        <f t="shared" si="172"/>
        <v>2596472.620000002</v>
      </c>
      <c r="K1565" s="1">
        <f t="shared" si="174"/>
        <v>282.61500000000001</v>
      </c>
      <c r="L1565" s="1"/>
      <c r="M1565" s="1"/>
      <c r="N1565" s="1"/>
      <c r="O1565" s="1"/>
      <c r="P1565" s="1"/>
      <c r="Q1565" s="1"/>
      <c r="R1565" s="1" t="s">
        <v>1530</v>
      </c>
      <c r="S1565" s="2" t="s">
        <v>3912</v>
      </c>
      <c r="T1565" s="4" t="s">
        <v>1474</v>
      </c>
      <c r="X1565" t="str">
        <f t="shared" si="173"/>
        <v/>
      </c>
    </row>
    <row r="1566" spans="1:24" ht="14.25">
      <c r="A1566" s="1" t="str">
        <f t="shared" si="168"/>
        <v>96027120</v>
      </c>
      <c r="B1566" s="3">
        <v>45527</v>
      </c>
      <c r="C1566" s="2" t="str">
        <f t="shared" si="169"/>
        <v>South</v>
      </c>
      <c r="D1566" s="4" t="str">
        <f t="shared" si="170"/>
        <v>Sports</v>
      </c>
      <c r="E1566" s="1">
        <v>1084.83</v>
      </c>
      <c r="F1566" s="1">
        <v>10</v>
      </c>
      <c r="G1566" s="1">
        <v>35</v>
      </c>
      <c r="H1566" s="1">
        <v>1177.96</v>
      </c>
      <c r="I1566">
        <f t="shared" si="171"/>
        <v>2496.4375124875119</v>
      </c>
      <c r="J1566">
        <f t="shared" si="172"/>
        <v>2498933.9499999993</v>
      </c>
      <c r="K1566" s="1">
        <f t="shared" si="174"/>
        <v>606.48</v>
      </c>
      <c r="L1566" s="1"/>
      <c r="M1566" s="1"/>
      <c r="N1566" s="1"/>
      <c r="O1566" s="1"/>
      <c r="P1566" s="1"/>
      <c r="Q1566" s="1"/>
      <c r="R1566" s="1">
        <v>96027120</v>
      </c>
      <c r="S1566" s="2" t="s">
        <v>3913</v>
      </c>
      <c r="T1566" s="4" t="s">
        <v>1531</v>
      </c>
      <c r="X1566" t="str">
        <f t="shared" si="173"/>
        <v/>
      </c>
    </row>
    <row r="1567" spans="1:24" ht="14.25">
      <c r="A1567" s="1" t="str">
        <f t="shared" si="168"/>
        <v>e7ea8047</v>
      </c>
      <c r="B1567" s="3">
        <v>45121</v>
      </c>
      <c r="C1567" s="2" t="str">
        <f t="shared" si="169"/>
        <v>East</v>
      </c>
      <c r="D1567" s="4" t="str">
        <f t="shared" si="170"/>
        <v>Sports</v>
      </c>
      <c r="E1567" s="1">
        <v>955.31</v>
      </c>
      <c r="F1567" s="1">
        <v>36</v>
      </c>
      <c r="G1567" s="1">
        <v>9</v>
      </c>
      <c r="H1567" s="1">
        <v>926.45</v>
      </c>
      <c r="I1567">
        <f t="shared" si="171"/>
        <v>2506.2477027027048</v>
      </c>
      <c r="J1567">
        <f t="shared" si="172"/>
        <v>2596472.620000002</v>
      </c>
      <c r="K1567" s="1">
        <f t="shared" si="174"/>
        <v>467.72500000000002</v>
      </c>
      <c r="L1567" s="1"/>
      <c r="M1567" s="1"/>
      <c r="N1567" s="1"/>
      <c r="O1567" s="1"/>
      <c r="P1567" s="1"/>
      <c r="Q1567" s="1"/>
      <c r="R1567" s="1" t="s">
        <v>1532</v>
      </c>
      <c r="S1567" s="2" t="s">
        <v>3912</v>
      </c>
      <c r="T1567" s="4" t="s">
        <v>1531</v>
      </c>
      <c r="X1567" t="str">
        <f t="shared" si="173"/>
        <v/>
      </c>
    </row>
    <row r="1568" spans="1:24" ht="14.25">
      <c r="A1568" s="1" t="str">
        <f t="shared" si="168"/>
        <v>5a9e111b</v>
      </c>
      <c r="B1568" s="3">
        <v>45280</v>
      </c>
      <c r="C1568" s="2" t="str">
        <f t="shared" si="169"/>
        <v>North</v>
      </c>
      <c r="D1568" s="4" t="str">
        <f t="shared" si="170"/>
        <v>Clothing</v>
      </c>
      <c r="E1568" s="1">
        <v>3871.34</v>
      </c>
      <c r="F1568" s="1">
        <v>41</v>
      </c>
      <c r="G1568" s="1">
        <v>20</v>
      </c>
      <c r="H1568" s="1">
        <v>1622.21</v>
      </c>
      <c r="I1568">
        <f t="shared" si="171"/>
        <v>2571.1423225152107</v>
      </c>
      <c r="J1568">
        <f t="shared" si="172"/>
        <v>2535146.3299999977</v>
      </c>
      <c r="K1568" s="1">
        <f t="shared" si="174"/>
        <v>821.10500000000002</v>
      </c>
      <c r="L1568" s="1"/>
      <c r="M1568" s="1"/>
      <c r="N1568" s="1"/>
      <c r="O1568" s="1"/>
      <c r="P1568" s="1"/>
      <c r="Q1568" s="1"/>
      <c r="R1568" s="1" t="s">
        <v>1533</v>
      </c>
      <c r="S1568" s="2" t="s">
        <v>3910</v>
      </c>
      <c r="T1568" s="4" t="s">
        <v>1474</v>
      </c>
      <c r="X1568" t="str">
        <f t="shared" si="173"/>
        <v/>
      </c>
    </row>
    <row r="1569" spans="1:24" ht="14.25">
      <c r="A1569" s="1" t="str">
        <f t="shared" si="168"/>
        <v>3b50b5ec</v>
      </c>
      <c r="B1569" s="3">
        <v>44957</v>
      </c>
      <c r="C1569" s="2" t="str">
        <f t="shared" si="169"/>
        <v>North</v>
      </c>
      <c r="D1569" s="4" t="str">
        <f t="shared" si="170"/>
        <v>Groceries</v>
      </c>
      <c r="E1569" s="1">
        <v>3546.32</v>
      </c>
      <c r="F1569" s="1">
        <v>15</v>
      </c>
      <c r="G1569" s="1">
        <v>35</v>
      </c>
      <c r="H1569" s="1">
        <v>458.64</v>
      </c>
      <c r="I1569">
        <f t="shared" si="171"/>
        <v>2571.1423225152107</v>
      </c>
      <c r="J1569">
        <f t="shared" si="172"/>
        <v>2535146.3299999977</v>
      </c>
      <c r="K1569" s="1">
        <f t="shared" si="174"/>
        <v>246.82</v>
      </c>
      <c r="L1569" s="1"/>
      <c r="M1569" s="1"/>
      <c r="N1569" s="1"/>
      <c r="O1569" s="1"/>
      <c r="P1569" s="1"/>
      <c r="Q1569" s="1"/>
      <c r="R1569" s="1" t="s">
        <v>1534</v>
      </c>
      <c r="S1569" s="2" t="s">
        <v>3910</v>
      </c>
      <c r="T1569" s="4" t="s">
        <v>88</v>
      </c>
      <c r="X1569" t="str">
        <f t="shared" si="173"/>
        <v/>
      </c>
    </row>
    <row r="1570" spans="1:24" ht="14.25">
      <c r="A1570" s="1" t="str">
        <f t="shared" si="168"/>
        <v>6007fa14</v>
      </c>
      <c r="B1570" s="3">
        <v>45290</v>
      </c>
      <c r="C1570" s="2" t="str">
        <f t="shared" si="169"/>
        <v>East</v>
      </c>
      <c r="D1570" s="4" t="str">
        <f t="shared" si="170"/>
        <v>Sports</v>
      </c>
      <c r="E1570" s="1">
        <v>1551.62</v>
      </c>
      <c r="F1570" s="1">
        <v>13</v>
      </c>
      <c r="G1570" s="1">
        <v>20</v>
      </c>
      <c r="H1570" s="1">
        <v>1260.1500000000001</v>
      </c>
      <c r="I1570">
        <f t="shared" si="171"/>
        <v>2506.2477027027048</v>
      </c>
      <c r="J1570">
        <f t="shared" si="172"/>
        <v>2596472.620000002</v>
      </c>
      <c r="K1570" s="1">
        <f t="shared" si="174"/>
        <v>640.07500000000005</v>
      </c>
      <c r="L1570" s="1"/>
      <c r="M1570" s="1"/>
      <c r="N1570" s="1"/>
      <c r="O1570" s="1"/>
      <c r="P1570" s="1"/>
      <c r="Q1570" s="1"/>
      <c r="R1570" s="1" t="s">
        <v>1535</v>
      </c>
      <c r="S1570" s="2" t="s">
        <v>3912</v>
      </c>
      <c r="T1570" s="4" t="s">
        <v>1531</v>
      </c>
      <c r="X1570" t="str">
        <f t="shared" si="173"/>
        <v/>
      </c>
    </row>
    <row r="1571" spans="1:24" ht="14.25">
      <c r="A1571" s="1" t="str">
        <f t="shared" si="168"/>
        <v>96425131</v>
      </c>
      <c r="B1571" s="3">
        <v>45120</v>
      </c>
      <c r="C1571" s="2" t="str">
        <f t="shared" si="169"/>
        <v>East</v>
      </c>
      <c r="D1571" s="4" t="str">
        <f t="shared" si="170"/>
        <v>Sports</v>
      </c>
      <c r="E1571" s="1">
        <v>3248.44</v>
      </c>
      <c r="F1571" s="1">
        <v>7</v>
      </c>
      <c r="G1571" s="1">
        <v>7</v>
      </c>
      <c r="H1571" s="1">
        <v>1285.1400000000001</v>
      </c>
      <c r="I1571">
        <f t="shared" si="171"/>
        <v>2506.2477027027048</v>
      </c>
      <c r="J1571">
        <f t="shared" si="172"/>
        <v>2596472.620000002</v>
      </c>
      <c r="K1571" s="1">
        <f t="shared" si="174"/>
        <v>646.07000000000005</v>
      </c>
      <c r="L1571" s="1"/>
      <c r="M1571" s="1"/>
      <c r="N1571" s="1"/>
      <c r="O1571" s="1"/>
      <c r="P1571" s="1"/>
      <c r="Q1571" s="1"/>
      <c r="R1571" s="1">
        <v>96425131</v>
      </c>
      <c r="S1571" s="2" t="s">
        <v>3912</v>
      </c>
      <c r="T1571" s="4" t="s">
        <v>1531</v>
      </c>
      <c r="X1571" t="str">
        <f t="shared" si="173"/>
        <v/>
      </c>
    </row>
    <row r="1572" spans="1:24" ht="14.25">
      <c r="A1572" s="1" t="str">
        <f t="shared" si="168"/>
        <v>5f30028b</v>
      </c>
      <c r="B1572" s="3">
        <v>44991</v>
      </c>
      <c r="C1572" s="2" t="str">
        <f t="shared" si="169"/>
        <v>East</v>
      </c>
      <c r="D1572" s="4" t="str">
        <f t="shared" si="170"/>
        <v>Sports</v>
      </c>
      <c r="E1572" s="1">
        <v>2938.86</v>
      </c>
      <c r="F1572" s="1">
        <v>3</v>
      </c>
      <c r="G1572" s="1">
        <v>33</v>
      </c>
      <c r="H1572" s="1">
        <v>1159.26</v>
      </c>
      <c r="I1572">
        <f t="shared" si="171"/>
        <v>2506.2477027027048</v>
      </c>
      <c r="J1572">
        <f t="shared" si="172"/>
        <v>2596472.620000002</v>
      </c>
      <c r="K1572" s="1">
        <f t="shared" si="174"/>
        <v>596.13</v>
      </c>
      <c r="L1572" s="1"/>
      <c r="M1572" s="1"/>
      <c r="N1572" s="1"/>
      <c r="O1572" s="1"/>
      <c r="P1572" s="1"/>
      <c r="Q1572" s="1"/>
      <c r="R1572" s="1" t="s">
        <v>1536</v>
      </c>
      <c r="S1572" s="2" t="s">
        <v>3912</v>
      </c>
      <c r="T1572" s="4" t="s">
        <v>1531</v>
      </c>
      <c r="X1572" t="str">
        <f t="shared" si="173"/>
        <v/>
      </c>
    </row>
    <row r="1573" spans="1:24" ht="14.25">
      <c r="A1573" s="1" t="str">
        <f t="shared" si="168"/>
        <v>ff8ef65f</v>
      </c>
      <c r="B1573" s="3">
        <v>45538</v>
      </c>
      <c r="C1573" s="2" t="str">
        <f t="shared" si="169"/>
        <v>West</v>
      </c>
      <c r="D1573" s="4" t="str">
        <f t="shared" si="170"/>
        <v>Clothing</v>
      </c>
      <c r="E1573" s="1">
        <v>344.93</v>
      </c>
      <c r="F1573" s="1">
        <v>29</v>
      </c>
      <c r="G1573" s="1">
        <v>19</v>
      </c>
      <c r="H1573" s="1">
        <v>1565.39</v>
      </c>
      <c r="I1573">
        <f t="shared" si="171"/>
        <v>2537.5954861821929</v>
      </c>
      <c r="J1573">
        <f t="shared" si="172"/>
        <v>2479230.7900000024</v>
      </c>
      <c r="K1573" s="1">
        <f t="shared" si="174"/>
        <v>792.19500000000005</v>
      </c>
      <c r="L1573" s="1"/>
      <c r="M1573" s="1"/>
      <c r="N1573" s="1"/>
      <c r="O1573" s="1"/>
      <c r="P1573" s="1"/>
      <c r="Q1573" s="1"/>
      <c r="R1573" s="1" t="s">
        <v>1537</v>
      </c>
      <c r="S1573" s="2" t="s">
        <v>959</v>
      </c>
      <c r="T1573" s="4" t="s">
        <v>1474</v>
      </c>
      <c r="X1573" t="str">
        <f t="shared" si="173"/>
        <v/>
      </c>
    </row>
    <row r="1574" spans="1:24" ht="14.25">
      <c r="A1574" s="1" t="str">
        <f t="shared" si="168"/>
        <v>1dbf7583</v>
      </c>
      <c r="B1574" s="3">
        <v>45280</v>
      </c>
      <c r="C1574" s="2" t="str">
        <f t="shared" si="169"/>
        <v>East</v>
      </c>
      <c r="D1574" s="4" t="str">
        <f t="shared" si="170"/>
        <v>Furniture</v>
      </c>
      <c r="E1574" s="1">
        <v>4225.1400000000003</v>
      </c>
      <c r="F1574" s="1">
        <v>2</v>
      </c>
      <c r="G1574" s="1">
        <v>26</v>
      </c>
      <c r="H1574" s="1">
        <v>1816.08</v>
      </c>
      <c r="I1574">
        <f t="shared" si="171"/>
        <v>2506.2477027027048</v>
      </c>
      <c r="J1574">
        <f t="shared" si="172"/>
        <v>2596472.620000002</v>
      </c>
      <c r="K1574" s="1">
        <f t="shared" si="174"/>
        <v>921.04</v>
      </c>
      <c r="L1574" s="1"/>
      <c r="M1574" s="1"/>
      <c r="N1574" s="1"/>
      <c r="O1574" s="1"/>
      <c r="P1574" s="1"/>
      <c r="Q1574" s="1"/>
      <c r="R1574" s="1" t="s">
        <v>1538</v>
      </c>
      <c r="S1574" s="2" t="s">
        <v>3912</v>
      </c>
      <c r="T1574" s="4" t="s">
        <v>535</v>
      </c>
      <c r="X1574" t="str">
        <f t="shared" si="173"/>
        <v/>
      </c>
    </row>
    <row r="1575" spans="1:24" ht="14.25">
      <c r="A1575" s="1" t="str">
        <f t="shared" si="168"/>
        <v>4d1c7774</v>
      </c>
      <c r="B1575" s="3">
        <v>44901</v>
      </c>
      <c r="C1575" s="2" t="str">
        <f t="shared" si="169"/>
        <v>North</v>
      </c>
      <c r="D1575" s="4" t="str">
        <f t="shared" si="170"/>
        <v>Sports</v>
      </c>
      <c r="E1575" s="1">
        <v>4831.75</v>
      </c>
      <c r="F1575" s="1">
        <v>39</v>
      </c>
      <c r="G1575" s="1">
        <v>19</v>
      </c>
      <c r="H1575" s="1">
        <v>208.92</v>
      </c>
      <c r="I1575">
        <f t="shared" si="171"/>
        <v>2571.1423225152107</v>
      </c>
      <c r="J1575">
        <f t="shared" si="172"/>
        <v>2535146.3299999977</v>
      </c>
      <c r="K1575" s="1">
        <f t="shared" si="174"/>
        <v>113.96</v>
      </c>
      <c r="L1575" s="1"/>
      <c r="M1575" s="1"/>
      <c r="N1575" s="1"/>
      <c r="O1575" s="1"/>
      <c r="P1575" s="1"/>
      <c r="Q1575" s="1"/>
      <c r="R1575" s="1" t="s">
        <v>1539</v>
      </c>
      <c r="S1575" s="2" t="s">
        <v>3910</v>
      </c>
      <c r="T1575" s="4" t="s">
        <v>1531</v>
      </c>
      <c r="X1575" t="str">
        <f t="shared" si="173"/>
        <v/>
      </c>
    </row>
    <row r="1576" spans="1:24" ht="14.25">
      <c r="A1576" s="1" t="str">
        <f t="shared" si="168"/>
        <v>d1f069ca</v>
      </c>
      <c r="B1576" s="3">
        <v>45518</v>
      </c>
      <c r="C1576" s="2" t="str">
        <f t="shared" si="169"/>
        <v>South</v>
      </c>
      <c r="D1576" s="4" t="str">
        <f t="shared" si="170"/>
        <v>Furniture</v>
      </c>
      <c r="E1576" s="1">
        <v>2346.75</v>
      </c>
      <c r="F1576" s="1">
        <v>22</v>
      </c>
      <c r="G1576" s="1">
        <v>45</v>
      </c>
      <c r="H1576" s="1">
        <v>87.81</v>
      </c>
      <c r="I1576">
        <f t="shared" si="171"/>
        <v>2496.4375124875119</v>
      </c>
      <c r="J1576">
        <f t="shared" si="172"/>
        <v>2498933.9499999993</v>
      </c>
      <c r="K1576" s="1">
        <f t="shared" si="174"/>
        <v>66.405000000000001</v>
      </c>
      <c r="L1576" s="1"/>
      <c r="M1576" s="1"/>
      <c r="N1576" s="1"/>
      <c r="O1576" s="1"/>
      <c r="P1576" s="1"/>
      <c r="Q1576" s="1"/>
      <c r="R1576" s="1" t="s">
        <v>1540</v>
      </c>
      <c r="S1576" s="2" t="s">
        <v>3913</v>
      </c>
      <c r="T1576" s="4" t="s">
        <v>535</v>
      </c>
      <c r="X1576" t="str">
        <f t="shared" si="173"/>
        <v/>
      </c>
    </row>
    <row r="1577" spans="1:24" ht="14.25">
      <c r="A1577" s="1" t="str">
        <f t="shared" si="168"/>
        <v>3c1074d8</v>
      </c>
      <c r="B1577" s="3">
        <v>45063</v>
      </c>
      <c r="C1577" s="2" t="str">
        <f t="shared" si="169"/>
        <v>North</v>
      </c>
      <c r="D1577" s="4" t="str">
        <f t="shared" si="170"/>
        <v>Sports</v>
      </c>
      <c r="E1577" s="1">
        <v>3429.65</v>
      </c>
      <c r="F1577" s="1">
        <v>40</v>
      </c>
      <c r="G1577" s="1">
        <v>10</v>
      </c>
      <c r="H1577" s="1">
        <v>1847.64</v>
      </c>
      <c r="I1577">
        <f t="shared" si="171"/>
        <v>2571.1423225152107</v>
      </c>
      <c r="J1577">
        <f t="shared" si="172"/>
        <v>2535146.3299999977</v>
      </c>
      <c r="K1577" s="1">
        <f t="shared" si="174"/>
        <v>928.82</v>
      </c>
      <c r="L1577" s="1"/>
      <c r="M1577" s="1"/>
      <c r="N1577" s="1"/>
      <c r="O1577" s="1"/>
      <c r="P1577" s="1"/>
      <c r="Q1577" s="1"/>
      <c r="R1577" s="1" t="s">
        <v>1541</v>
      </c>
      <c r="S1577" s="2" t="s">
        <v>3910</v>
      </c>
      <c r="T1577" s="4" t="s">
        <v>1531</v>
      </c>
      <c r="X1577" t="str">
        <f t="shared" si="173"/>
        <v/>
      </c>
    </row>
    <row r="1578" spans="1:24" ht="14.25">
      <c r="A1578" s="1" t="str">
        <f t="shared" si="168"/>
        <v>c27aac95</v>
      </c>
      <c r="B1578" s="3">
        <v>45558</v>
      </c>
      <c r="C1578" s="2" t="str">
        <f t="shared" si="169"/>
        <v>West</v>
      </c>
      <c r="D1578" s="4" t="str">
        <f t="shared" si="170"/>
        <v>Sports</v>
      </c>
      <c r="E1578" s="1">
        <v>2754.21</v>
      </c>
      <c r="F1578" s="1">
        <v>17</v>
      </c>
      <c r="G1578" s="1">
        <v>33</v>
      </c>
      <c r="H1578" s="1">
        <v>1460.22</v>
      </c>
      <c r="I1578">
        <f t="shared" si="171"/>
        <v>2537.5954861821929</v>
      </c>
      <c r="J1578">
        <f t="shared" si="172"/>
        <v>2479230.7900000024</v>
      </c>
      <c r="K1578" s="1">
        <f t="shared" si="174"/>
        <v>746.61</v>
      </c>
      <c r="L1578" s="1"/>
      <c r="M1578" s="1"/>
      <c r="N1578" s="1"/>
      <c r="O1578" s="1"/>
      <c r="P1578" s="1"/>
      <c r="Q1578" s="1"/>
      <c r="R1578" s="1" t="s">
        <v>1542</v>
      </c>
      <c r="S1578" s="2" t="s">
        <v>959</v>
      </c>
      <c r="T1578" s="4" t="s">
        <v>1531</v>
      </c>
      <c r="X1578" t="str">
        <f t="shared" si="173"/>
        <v/>
      </c>
    </row>
    <row r="1579" spans="1:24" ht="14.25">
      <c r="A1579" s="1" t="str">
        <f t="shared" si="168"/>
        <v>1af1cf62</v>
      </c>
      <c r="B1579" s="3">
        <v>45107</v>
      </c>
      <c r="C1579" s="2" t="str">
        <f t="shared" si="169"/>
        <v>South</v>
      </c>
      <c r="D1579" s="4" t="str">
        <f t="shared" si="170"/>
        <v>Groceries</v>
      </c>
      <c r="E1579" s="1">
        <v>4698.6899999999996</v>
      </c>
      <c r="F1579" s="1">
        <v>39</v>
      </c>
      <c r="G1579" s="1">
        <v>40</v>
      </c>
      <c r="H1579" s="1">
        <v>632.41</v>
      </c>
      <c r="I1579">
        <f t="shared" si="171"/>
        <v>2496.4375124875119</v>
      </c>
      <c r="J1579">
        <f t="shared" si="172"/>
        <v>2498933.9499999993</v>
      </c>
      <c r="K1579" s="1">
        <f t="shared" si="174"/>
        <v>336.20499999999998</v>
      </c>
      <c r="L1579" s="1"/>
      <c r="M1579" s="1"/>
      <c r="N1579" s="1"/>
      <c r="O1579" s="1"/>
      <c r="P1579" s="1"/>
      <c r="Q1579" s="1"/>
      <c r="R1579" s="1" t="s">
        <v>1543</v>
      </c>
      <c r="S1579" s="2" t="s">
        <v>3913</v>
      </c>
      <c r="T1579" s="4" t="s">
        <v>88</v>
      </c>
      <c r="X1579" t="str">
        <f t="shared" si="173"/>
        <v/>
      </c>
    </row>
    <row r="1580" spans="1:24" ht="14.25">
      <c r="A1580" s="1" t="str">
        <f t="shared" si="168"/>
        <v>7e418b6d</v>
      </c>
      <c r="B1580" s="3">
        <v>45478</v>
      </c>
      <c r="C1580" s="2" t="str">
        <f t="shared" si="169"/>
        <v>West</v>
      </c>
      <c r="D1580" s="4" t="str">
        <f t="shared" si="170"/>
        <v>Groceries</v>
      </c>
      <c r="E1580" s="1">
        <v>2785.16</v>
      </c>
      <c r="F1580" s="1">
        <v>24</v>
      </c>
      <c r="G1580" s="1">
        <v>33</v>
      </c>
      <c r="H1580" s="1">
        <v>1768.88</v>
      </c>
      <c r="I1580">
        <f t="shared" si="171"/>
        <v>2537.5954861821929</v>
      </c>
      <c r="J1580">
        <f t="shared" si="172"/>
        <v>2479230.7900000024</v>
      </c>
      <c r="K1580" s="1">
        <f t="shared" si="174"/>
        <v>900.94</v>
      </c>
      <c r="L1580" s="1"/>
      <c r="M1580" s="1"/>
      <c r="N1580" s="1"/>
      <c r="O1580" s="1"/>
      <c r="P1580" s="1"/>
      <c r="Q1580" s="1"/>
      <c r="R1580" s="1" t="s">
        <v>1544</v>
      </c>
      <c r="S1580" s="2" t="s">
        <v>959</v>
      </c>
      <c r="T1580" s="4" t="s">
        <v>88</v>
      </c>
      <c r="X1580" t="str">
        <f t="shared" si="173"/>
        <v/>
      </c>
    </row>
    <row r="1581" spans="1:24" ht="14.25">
      <c r="A1581" s="1" t="str">
        <f t="shared" si="168"/>
        <v>db90b7a1</v>
      </c>
      <c r="B1581" s="3">
        <v>45276</v>
      </c>
      <c r="C1581" s="2" t="str">
        <f t="shared" si="169"/>
        <v>North</v>
      </c>
      <c r="D1581" s="4" t="str">
        <f t="shared" si="170"/>
        <v>Clothing</v>
      </c>
      <c r="E1581" s="1">
        <v>732.44</v>
      </c>
      <c r="F1581" s="1">
        <v>42</v>
      </c>
      <c r="G1581" s="1">
        <v>35</v>
      </c>
      <c r="H1581" s="1">
        <v>683.56</v>
      </c>
      <c r="I1581">
        <f t="shared" si="171"/>
        <v>2571.1423225152107</v>
      </c>
      <c r="J1581">
        <f t="shared" si="172"/>
        <v>2535146.3299999977</v>
      </c>
      <c r="K1581" s="1">
        <f t="shared" si="174"/>
        <v>359.28</v>
      </c>
      <c r="L1581" s="1"/>
      <c r="M1581" s="1"/>
      <c r="N1581" s="1"/>
      <c r="O1581" s="1"/>
      <c r="P1581" s="1"/>
      <c r="Q1581" s="1"/>
      <c r="R1581" s="1" t="s">
        <v>1545</v>
      </c>
      <c r="S1581" s="2" t="s">
        <v>3910</v>
      </c>
      <c r="T1581" s="4" t="s">
        <v>1474</v>
      </c>
      <c r="X1581" t="str">
        <f t="shared" si="173"/>
        <v/>
      </c>
    </row>
    <row r="1582" spans="1:24" ht="14.25">
      <c r="A1582" s="1" t="str">
        <f t="shared" si="168"/>
        <v>e0d4ea42</v>
      </c>
      <c r="B1582" s="3">
        <v>45523</v>
      </c>
      <c r="C1582" s="2" t="str">
        <f t="shared" si="169"/>
        <v>South</v>
      </c>
      <c r="D1582" s="4" t="str">
        <f t="shared" si="170"/>
        <v>Furniture</v>
      </c>
      <c r="E1582" s="1">
        <v>3911.84</v>
      </c>
      <c r="F1582" s="1">
        <v>47</v>
      </c>
      <c r="G1582" s="1">
        <v>8</v>
      </c>
      <c r="H1582" s="1">
        <v>603.30999999999995</v>
      </c>
      <c r="I1582">
        <f t="shared" si="171"/>
        <v>2496.4375124875119</v>
      </c>
      <c r="J1582">
        <f t="shared" si="172"/>
        <v>2498933.9499999993</v>
      </c>
      <c r="K1582" s="1">
        <f t="shared" si="174"/>
        <v>305.65499999999997</v>
      </c>
      <c r="L1582" s="1"/>
      <c r="M1582" s="1"/>
      <c r="N1582" s="1"/>
      <c r="O1582" s="1"/>
      <c r="P1582" s="1"/>
      <c r="Q1582" s="1"/>
      <c r="R1582" s="1" t="s">
        <v>1546</v>
      </c>
      <c r="S1582" s="2" t="s">
        <v>3913</v>
      </c>
      <c r="T1582" s="4" t="s">
        <v>535</v>
      </c>
      <c r="X1582" t="str">
        <f t="shared" si="173"/>
        <v/>
      </c>
    </row>
    <row r="1583" spans="1:24" ht="14.25">
      <c r="A1583" s="1" t="str">
        <f t="shared" si="168"/>
        <v>e4aaa59b</v>
      </c>
      <c r="B1583" s="3">
        <v>45544</v>
      </c>
      <c r="C1583" s="2" t="str">
        <f t="shared" si="169"/>
        <v>East</v>
      </c>
      <c r="D1583" s="4" t="str">
        <f t="shared" si="170"/>
        <v>Groceries</v>
      </c>
      <c r="E1583" s="1">
        <v>4179.72</v>
      </c>
      <c r="F1583" s="1">
        <v>32</v>
      </c>
      <c r="G1583" s="1">
        <v>45</v>
      </c>
      <c r="H1583" s="1">
        <v>1809.82</v>
      </c>
      <c r="I1583">
        <f t="shared" si="171"/>
        <v>2506.2477027027048</v>
      </c>
      <c r="J1583">
        <f t="shared" si="172"/>
        <v>2596472.620000002</v>
      </c>
      <c r="K1583" s="1">
        <f t="shared" si="174"/>
        <v>927.41</v>
      </c>
      <c r="L1583" s="1"/>
      <c r="M1583" s="1"/>
      <c r="N1583" s="1"/>
      <c r="O1583" s="1"/>
      <c r="P1583" s="1"/>
      <c r="Q1583" s="1"/>
      <c r="R1583" s="1" t="s">
        <v>1547</v>
      </c>
      <c r="S1583" s="2" t="s">
        <v>3912</v>
      </c>
      <c r="T1583" s="4" t="s">
        <v>88</v>
      </c>
      <c r="X1583" t="str">
        <f t="shared" si="173"/>
        <v/>
      </c>
    </row>
    <row r="1584" spans="1:24" ht="14.25">
      <c r="A1584" s="1" t="str">
        <f t="shared" si="168"/>
        <v>0d9684e9</v>
      </c>
      <c r="B1584" s="3">
        <v>45597</v>
      </c>
      <c r="C1584" s="2" t="str">
        <f t="shared" si="169"/>
        <v>West</v>
      </c>
      <c r="D1584" s="4" t="str">
        <f t="shared" si="170"/>
        <v>Furniture</v>
      </c>
      <c r="E1584" s="1">
        <v>3457.93</v>
      </c>
      <c r="F1584" s="1">
        <v>30</v>
      </c>
      <c r="G1584" s="1">
        <v>2</v>
      </c>
      <c r="H1584" s="1">
        <v>1101.01</v>
      </c>
      <c r="I1584">
        <f t="shared" si="171"/>
        <v>2537.5954861821929</v>
      </c>
      <c r="J1584">
        <f t="shared" si="172"/>
        <v>2479230.7900000024</v>
      </c>
      <c r="K1584" s="1">
        <f t="shared" si="174"/>
        <v>551.505</v>
      </c>
      <c r="L1584" s="1"/>
      <c r="M1584" s="1"/>
      <c r="N1584" s="1"/>
      <c r="O1584" s="1"/>
      <c r="P1584" s="1"/>
      <c r="Q1584" s="1"/>
      <c r="R1584" s="1" t="s">
        <v>1548</v>
      </c>
      <c r="S1584" s="2" t="s">
        <v>959</v>
      </c>
      <c r="T1584" s="4" t="s">
        <v>535</v>
      </c>
      <c r="X1584" t="str">
        <f t="shared" si="173"/>
        <v/>
      </c>
    </row>
    <row r="1585" spans="1:24" ht="14.25">
      <c r="A1585" s="1" t="str">
        <f t="shared" si="168"/>
        <v>7a412aee</v>
      </c>
      <c r="B1585" s="3">
        <v>45441</v>
      </c>
      <c r="C1585" s="2" t="str">
        <f t="shared" si="169"/>
        <v>South</v>
      </c>
      <c r="D1585" s="4" t="str">
        <f t="shared" si="170"/>
        <v>Electronics</v>
      </c>
      <c r="E1585" s="1">
        <v>4425.37</v>
      </c>
      <c r="F1585" s="1">
        <v>39</v>
      </c>
      <c r="G1585" s="1">
        <v>9</v>
      </c>
      <c r="H1585" s="1">
        <v>1751.32</v>
      </c>
      <c r="I1585">
        <f t="shared" si="171"/>
        <v>2496.4375124875119</v>
      </c>
      <c r="J1585">
        <f t="shared" si="172"/>
        <v>2498933.9499999993</v>
      </c>
      <c r="K1585" s="1">
        <f t="shared" si="174"/>
        <v>880.16</v>
      </c>
      <c r="L1585" s="1"/>
      <c r="M1585" s="1"/>
      <c r="N1585" s="1"/>
      <c r="O1585" s="1"/>
      <c r="P1585" s="1"/>
      <c r="Q1585" s="1"/>
      <c r="R1585" s="1" t="s">
        <v>1549</v>
      </c>
      <c r="S1585" s="2" t="s">
        <v>3913</v>
      </c>
      <c r="T1585" s="4" t="s">
        <v>1222</v>
      </c>
      <c r="X1585" t="str">
        <f t="shared" si="173"/>
        <v/>
      </c>
    </row>
    <row r="1586" spans="1:24" ht="14.25">
      <c r="A1586" s="1" t="str">
        <f t="shared" si="168"/>
        <v>08234cb7</v>
      </c>
      <c r="B1586" s="3">
        <v>45150</v>
      </c>
      <c r="C1586" s="2" t="str">
        <f t="shared" si="169"/>
        <v>East</v>
      </c>
      <c r="D1586" s="4" t="str">
        <f t="shared" si="170"/>
        <v>Electronics</v>
      </c>
      <c r="E1586" s="1">
        <v>3011.23</v>
      </c>
      <c r="F1586" s="1">
        <v>13</v>
      </c>
      <c r="G1586" s="1">
        <v>47</v>
      </c>
      <c r="H1586" s="1">
        <v>796.12</v>
      </c>
      <c r="I1586">
        <f t="shared" si="171"/>
        <v>2506.2477027027048</v>
      </c>
      <c r="J1586">
        <f t="shared" si="172"/>
        <v>2596472.620000002</v>
      </c>
      <c r="K1586" s="1">
        <f t="shared" si="174"/>
        <v>421.56</v>
      </c>
      <c r="L1586" s="1"/>
      <c r="M1586" s="1"/>
      <c r="N1586" s="1"/>
      <c r="O1586" s="1"/>
      <c r="P1586" s="1"/>
      <c r="Q1586" s="1"/>
      <c r="R1586" s="1" t="s">
        <v>1550</v>
      </c>
      <c r="S1586" s="2" t="s">
        <v>3912</v>
      </c>
      <c r="T1586" s="4" t="s">
        <v>1222</v>
      </c>
      <c r="X1586" t="str">
        <f t="shared" si="173"/>
        <v/>
      </c>
    </row>
    <row r="1587" spans="1:24" ht="14.25">
      <c r="A1587" s="1" t="str">
        <f t="shared" si="168"/>
        <v>f568188b</v>
      </c>
      <c r="B1587" s="3">
        <v>45575</v>
      </c>
      <c r="C1587" s="2" t="str">
        <f t="shared" si="169"/>
        <v>East</v>
      </c>
      <c r="D1587" s="4" t="str">
        <f t="shared" si="170"/>
        <v>Sports</v>
      </c>
      <c r="E1587" s="1">
        <v>1857.89</v>
      </c>
      <c r="F1587" s="1">
        <v>8</v>
      </c>
      <c r="G1587" s="1">
        <v>15</v>
      </c>
      <c r="H1587" s="1">
        <v>471.67</v>
      </c>
      <c r="I1587">
        <f t="shared" si="171"/>
        <v>2506.2477027027048</v>
      </c>
      <c r="J1587">
        <f t="shared" si="172"/>
        <v>2596472.620000002</v>
      </c>
      <c r="K1587" s="1">
        <f t="shared" si="174"/>
        <v>243.33500000000001</v>
      </c>
      <c r="L1587" s="1"/>
      <c r="M1587" s="1"/>
      <c r="N1587" s="1"/>
      <c r="O1587" s="1"/>
      <c r="P1587" s="1"/>
      <c r="Q1587" s="1"/>
      <c r="R1587" s="1" t="s">
        <v>1551</v>
      </c>
      <c r="S1587" s="2" t="s">
        <v>3912</v>
      </c>
      <c r="T1587" s="4" t="s">
        <v>1531</v>
      </c>
      <c r="X1587" t="str">
        <f t="shared" si="173"/>
        <v/>
      </c>
    </row>
    <row r="1588" spans="1:24" ht="14.25">
      <c r="A1588" s="1" t="str">
        <f t="shared" si="168"/>
        <v>4caff0a7</v>
      </c>
      <c r="B1588" s="3">
        <v>45050</v>
      </c>
      <c r="C1588" s="2" t="str">
        <f t="shared" si="169"/>
        <v>West</v>
      </c>
      <c r="D1588" s="4" t="str">
        <f t="shared" si="170"/>
        <v>Electronics</v>
      </c>
      <c r="E1588" s="1">
        <v>4973.1899999999996</v>
      </c>
      <c r="F1588" s="1">
        <v>16</v>
      </c>
      <c r="G1588" s="1">
        <v>1</v>
      </c>
      <c r="H1588" s="1">
        <v>1928.3</v>
      </c>
      <c r="I1588">
        <f t="shared" si="171"/>
        <v>2537.5954861821929</v>
      </c>
      <c r="J1588">
        <f t="shared" si="172"/>
        <v>2479230.7900000024</v>
      </c>
      <c r="K1588" s="1">
        <f t="shared" si="174"/>
        <v>964.65</v>
      </c>
      <c r="L1588" s="1"/>
      <c r="M1588" s="1"/>
      <c r="N1588" s="1"/>
      <c r="O1588" s="1"/>
      <c r="P1588" s="1"/>
      <c r="Q1588" s="1"/>
      <c r="R1588" s="1" t="s">
        <v>1552</v>
      </c>
      <c r="S1588" s="2" t="s">
        <v>959</v>
      </c>
      <c r="T1588" s="4" t="s">
        <v>1222</v>
      </c>
      <c r="X1588" t="str">
        <f t="shared" si="173"/>
        <v/>
      </c>
    </row>
    <row r="1589" spans="1:24" ht="14.25">
      <c r="A1589" s="1" t="str">
        <f t="shared" si="168"/>
        <v>b9da6097</v>
      </c>
      <c r="B1589" s="3">
        <v>45056</v>
      </c>
      <c r="C1589" s="2" t="str">
        <f t="shared" si="169"/>
        <v>South</v>
      </c>
      <c r="D1589" s="4" t="str">
        <f t="shared" si="170"/>
        <v>Groceries</v>
      </c>
      <c r="E1589" s="1">
        <v>913.11</v>
      </c>
      <c r="F1589" s="1">
        <v>39</v>
      </c>
      <c r="G1589" s="1">
        <v>2</v>
      </c>
      <c r="H1589" s="1">
        <v>1279.3699999999999</v>
      </c>
      <c r="I1589">
        <f t="shared" si="171"/>
        <v>2496.4375124875119</v>
      </c>
      <c r="J1589">
        <f t="shared" si="172"/>
        <v>2498933.9499999993</v>
      </c>
      <c r="K1589" s="1">
        <f t="shared" si="174"/>
        <v>640.68499999999995</v>
      </c>
      <c r="L1589" s="1"/>
      <c r="M1589" s="1"/>
      <c r="N1589" s="1"/>
      <c r="O1589" s="1"/>
      <c r="P1589" s="1"/>
      <c r="Q1589" s="1"/>
      <c r="R1589" s="1" t="s">
        <v>1553</v>
      </c>
      <c r="S1589" s="2" t="s">
        <v>3913</v>
      </c>
      <c r="T1589" s="4" t="s">
        <v>88</v>
      </c>
      <c r="X1589" t="str">
        <f t="shared" si="173"/>
        <v/>
      </c>
    </row>
    <row r="1590" spans="1:24" ht="14.25">
      <c r="A1590" s="1" t="str">
        <f t="shared" si="168"/>
        <v>e770f0d1</v>
      </c>
      <c r="B1590" s="3">
        <v>45326</v>
      </c>
      <c r="C1590" s="2" t="str">
        <f t="shared" si="169"/>
        <v>East</v>
      </c>
      <c r="D1590" s="4" t="str">
        <f t="shared" si="170"/>
        <v>Sports</v>
      </c>
      <c r="E1590" s="1">
        <v>1574.56</v>
      </c>
      <c r="F1590" s="1">
        <v>38</v>
      </c>
      <c r="G1590" s="1">
        <v>0</v>
      </c>
      <c r="H1590" s="1">
        <v>1855.81</v>
      </c>
      <c r="I1590">
        <f t="shared" si="171"/>
        <v>2506.2477027027048</v>
      </c>
      <c r="J1590">
        <f t="shared" si="172"/>
        <v>2596472.620000002</v>
      </c>
      <c r="K1590" s="1">
        <f t="shared" si="174"/>
        <v>927.90499999999997</v>
      </c>
      <c r="L1590" s="1"/>
      <c r="M1590" s="1"/>
      <c r="N1590" s="1"/>
      <c r="O1590" s="1"/>
      <c r="P1590" s="1"/>
      <c r="Q1590" s="1"/>
      <c r="R1590" s="1" t="s">
        <v>1554</v>
      </c>
      <c r="S1590" s="2" t="s">
        <v>3912</v>
      </c>
      <c r="T1590" s="4" t="s">
        <v>1531</v>
      </c>
      <c r="X1590" t="str">
        <f t="shared" si="173"/>
        <v/>
      </c>
    </row>
    <row r="1591" spans="1:24" ht="14.25">
      <c r="A1591" s="1" t="str">
        <f t="shared" si="168"/>
        <v>6ef892fb</v>
      </c>
      <c r="B1591" s="3">
        <v>44889</v>
      </c>
      <c r="C1591" s="2" t="str">
        <f t="shared" si="169"/>
        <v>West</v>
      </c>
      <c r="D1591" s="4" t="str">
        <f t="shared" si="170"/>
        <v>Groceries</v>
      </c>
      <c r="E1591" s="1">
        <v>1182.07</v>
      </c>
      <c r="F1591" s="1">
        <v>21</v>
      </c>
      <c r="G1591" s="1">
        <v>43</v>
      </c>
      <c r="H1591" s="1">
        <v>91.07</v>
      </c>
      <c r="I1591">
        <f t="shared" si="171"/>
        <v>2537.5954861821929</v>
      </c>
      <c r="J1591">
        <f t="shared" si="172"/>
        <v>2479230.7900000024</v>
      </c>
      <c r="K1591" s="1">
        <f t="shared" si="174"/>
        <v>67.034999999999997</v>
      </c>
      <c r="L1591" s="1"/>
      <c r="M1591" s="1"/>
      <c r="N1591" s="1"/>
      <c r="O1591" s="1"/>
      <c r="P1591" s="1"/>
      <c r="Q1591" s="1"/>
      <c r="R1591" s="1" t="s">
        <v>1555</v>
      </c>
      <c r="S1591" s="2" t="s">
        <v>959</v>
      </c>
      <c r="T1591" s="4" t="s">
        <v>88</v>
      </c>
      <c r="X1591" t="str">
        <f t="shared" si="173"/>
        <v/>
      </c>
    </row>
    <row r="1592" spans="1:24" ht="14.25">
      <c r="A1592" s="1" t="str">
        <f t="shared" si="168"/>
        <v>007d7685</v>
      </c>
      <c r="B1592" s="3">
        <v>45054</v>
      </c>
      <c r="C1592" s="2" t="str">
        <f t="shared" si="169"/>
        <v>West</v>
      </c>
      <c r="D1592" s="4" t="str">
        <f t="shared" si="170"/>
        <v>Electronics</v>
      </c>
      <c r="E1592" s="1">
        <v>1773.77</v>
      </c>
      <c r="F1592" s="1">
        <v>15</v>
      </c>
      <c r="G1592" s="1">
        <v>27</v>
      </c>
      <c r="H1592" s="1">
        <v>1045.1300000000001</v>
      </c>
      <c r="I1592">
        <f t="shared" si="171"/>
        <v>2537.5954861821929</v>
      </c>
      <c r="J1592">
        <f t="shared" si="172"/>
        <v>2479230.7900000024</v>
      </c>
      <c r="K1592" s="1">
        <f t="shared" si="174"/>
        <v>536.06500000000005</v>
      </c>
      <c r="L1592" s="1"/>
      <c r="M1592" s="1"/>
      <c r="N1592" s="1"/>
      <c r="O1592" s="1"/>
      <c r="P1592" s="1"/>
      <c r="Q1592" s="1"/>
      <c r="R1592" s="1" t="s">
        <v>1556</v>
      </c>
      <c r="S1592" s="2" t="s">
        <v>959</v>
      </c>
      <c r="T1592" s="4" t="s">
        <v>1222</v>
      </c>
      <c r="X1592" t="str">
        <f t="shared" si="173"/>
        <v/>
      </c>
    </row>
    <row r="1593" spans="1:24" ht="14.25">
      <c r="A1593" s="1" t="str">
        <f t="shared" si="168"/>
        <v>ccfc23b6</v>
      </c>
      <c r="B1593" s="3">
        <v>44942</v>
      </c>
      <c r="C1593" s="2" t="str">
        <f t="shared" si="169"/>
        <v>South</v>
      </c>
      <c r="D1593" s="4" t="str">
        <f t="shared" si="170"/>
        <v>Electronics</v>
      </c>
      <c r="E1593" s="1">
        <v>1940.94</v>
      </c>
      <c r="F1593" s="1">
        <v>35</v>
      </c>
      <c r="G1593" s="1">
        <v>12</v>
      </c>
      <c r="H1593" s="1">
        <v>243.14</v>
      </c>
      <c r="I1593">
        <f t="shared" si="171"/>
        <v>2496.4375124875119</v>
      </c>
      <c r="J1593">
        <f t="shared" si="172"/>
        <v>2498933.9499999993</v>
      </c>
      <c r="K1593" s="1">
        <f t="shared" si="174"/>
        <v>127.57</v>
      </c>
      <c r="L1593" s="1"/>
      <c r="M1593" s="1"/>
      <c r="N1593" s="1"/>
      <c r="O1593" s="1"/>
      <c r="P1593" s="1"/>
      <c r="Q1593" s="1"/>
      <c r="R1593" s="1" t="s">
        <v>1557</v>
      </c>
      <c r="S1593" s="2" t="s">
        <v>3913</v>
      </c>
      <c r="T1593" s="4" t="s">
        <v>1222</v>
      </c>
      <c r="X1593" t="str">
        <f t="shared" si="173"/>
        <v/>
      </c>
    </row>
    <row r="1594" spans="1:24" ht="14.25">
      <c r="A1594" s="1" t="str">
        <f t="shared" si="168"/>
        <v>acd0fb97</v>
      </c>
      <c r="B1594" s="3">
        <v>45430</v>
      </c>
      <c r="C1594" s="2" t="str">
        <f t="shared" si="169"/>
        <v>North</v>
      </c>
      <c r="D1594" s="4" t="str">
        <f t="shared" si="170"/>
        <v>Sports</v>
      </c>
      <c r="E1594" s="1">
        <v>2651.98</v>
      </c>
      <c r="F1594" s="1">
        <v>7</v>
      </c>
      <c r="G1594" s="1">
        <v>32</v>
      </c>
      <c r="H1594" s="1">
        <v>579.33000000000004</v>
      </c>
      <c r="I1594">
        <f t="shared" si="171"/>
        <v>2571.1423225152107</v>
      </c>
      <c r="J1594">
        <f t="shared" si="172"/>
        <v>2535146.3299999977</v>
      </c>
      <c r="K1594" s="1">
        <f t="shared" si="174"/>
        <v>305.66500000000002</v>
      </c>
      <c r="L1594" s="1"/>
      <c r="M1594" s="1"/>
      <c r="N1594" s="1"/>
      <c r="O1594" s="1"/>
      <c r="P1594" s="1"/>
      <c r="Q1594" s="1"/>
      <c r="R1594" s="1" t="s">
        <v>1558</v>
      </c>
      <c r="S1594" s="2" t="s">
        <v>3910</v>
      </c>
      <c r="T1594" s="4" t="s">
        <v>1531</v>
      </c>
      <c r="X1594" t="str">
        <f t="shared" si="173"/>
        <v/>
      </c>
    </row>
    <row r="1595" spans="1:24" ht="14.25">
      <c r="A1595" s="1" t="str">
        <f t="shared" si="168"/>
        <v>8ae382bf</v>
      </c>
      <c r="B1595" s="3">
        <v>45490</v>
      </c>
      <c r="C1595" s="2" t="str">
        <f t="shared" si="169"/>
        <v>South</v>
      </c>
      <c r="D1595" s="4" t="str">
        <f t="shared" si="170"/>
        <v>Groceries</v>
      </c>
      <c r="E1595" s="1">
        <v>114.52</v>
      </c>
      <c r="F1595" s="1">
        <v>10</v>
      </c>
      <c r="G1595" s="1">
        <v>20</v>
      </c>
      <c r="H1595" s="1">
        <v>1744.22</v>
      </c>
      <c r="I1595">
        <f t="shared" si="171"/>
        <v>2496.4375124875119</v>
      </c>
      <c r="J1595">
        <f t="shared" si="172"/>
        <v>2498933.9499999993</v>
      </c>
      <c r="K1595" s="1">
        <f t="shared" si="174"/>
        <v>882.11</v>
      </c>
      <c r="L1595" s="1"/>
      <c r="M1595" s="1"/>
      <c r="N1595" s="1"/>
      <c r="O1595" s="1"/>
      <c r="P1595" s="1"/>
      <c r="Q1595" s="1"/>
      <c r="R1595" s="1" t="s">
        <v>1559</v>
      </c>
      <c r="S1595" s="2" t="s">
        <v>3913</v>
      </c>
      <c r="T1595" s="4" t="s">
        <v>88</v>
      </c>
      <c r="X1595" t="str">
        <f t="shared" si="173"/>
        <v/>
      </c>
    </row>
    <row r="1596" spans="1:24" ht="14.25">
      <c r="A1596" s="1" t="str">
        <f t="shared" si="168"/>
        <v>0476a087</v>
      </c>
      <c r="B1596" s="3">
        <v>45310</v>
      </c>
      <c r="C1596" s="2" t="str">
        <f t="shared" si="169"/>
        <v>West</v>
      </c>
      <c r="D1596" s="4" t="str">
        <f t="shared" si="170"/>
        <v>Sports</v>
      </c>
      <c r="E1596" s="1">
        <v>1941.19</v>
      </c>
      <c r="F1596" s="1">
        <v>8</v>
      </c>
      <c r="G1596" s="1">
        <v>1</v>
      </c>
      <c r="H1596" s="1">
        <v>1591.36</v>
      </c>
      <c r="I1596">
        <f t="shared" si="171"/>
        <v>2537.5954861821929</v>
      </c>
      <c r="J1596">
        <f t="shared" si="172"/>
        <v>2479230.7900000024</v>
      </c>
      <c r="K1596" s="1">
        <f t="shared" si="174"/>
        <v>796.18</v>
      </c>
      <c r="L1596" s="1"/>
      <c r="M1596" s="1"/>
      <c r="N1596" s="1"/>
      <c r="O1596" s="1"/>
      <c r="P1596" s="1"/>
      <c r="Q1596" s="1"/>
      <c r="R1596" s="1" t="s">
        <v>1560</v>
      </c>
      <c r="S1596" s="2" t="s">
        <v>959</v>
      </c>
      <c r="T1596" s="4" t="s">
        <v>1531</v>
      </c>
      <c r="X1596" t="str">
        <f t="shared" si="173"/>
        <v/>
      </c>
    </row>
    <row r="1597" spans="1:24" ht="14.25">
      <c r="A1597" s="1" t="str">
        <f t="shared" si="168"/>
        <v>ed445667</v>
      </c>
      <c r="B1597" s="3">
        <v>45108</v>
      </c>
      <c r="C1597" s="2" t="str">
        <f t="shared" si="169"/>
        <v>North</v>
      </c>
      <c r="D1597" s="4" t="str">
        <f t="shared" si="170"/>
        <v>Clothing</v>
      </c>
      <c r="E1597" s="1">
        <v>1767.33</v>
      </c>
      <c r="F1597" s="1">
        <v>22</v>
      </c>
      <c r="G1597" s="1">
        <v>45</v>
      </c>
      <c r="H1597" s="1">
        <v>769.07</v>
      </c>
      <c r="I1597">
        <f t="shared" si="171"/>
        <v>2571.1423225152107</v>
      </c>
      <c r="J1597">
        <f t="shared" si="172"/>
        <v>2535146.3299999977</v>
      </c>
      <c r="K1597" s="1">
        <f t="shared" si="174"/>
        <v>407.03500000000003</v>
      </c>
      <c r="L1597" s="1"/>
      <c r="M1597" s="1"/>
      <c r="N1597" s="1"/>
      <c r="O1597" s="1"/>
      <c r="P1597" s="1"/>
      <c r="Q1597" s="1"/>
      <c r="R1597" s="1" t="s">
        <v>1561</v>
      </c>
      <c r="S1597" s="2" t="s">
        <v>3910</v>
      </c>
      <c r="T1597" s="4" t="s">
        <v>1474</v>
      </c>
      <c r="X1597" t="str">
        <f t="shared" si="173"/>
        <v/>
      </c>
    </row>
    <row r="1598" spans="1:24" ht="14.25">
      <c r="A1598" s="1" t="str">
        <f t="shared" si="168"/>
        <v>b31320ed</v>
      </c>
      <c r="B1598" s="3">
        <v>45298</v>
      </c>
      <c r="C1598" s="2" t="str">
        <f t="shared" si="169"/>
        <v>South</v>
      </c>
      <c r="D1598" s="4" t="str">
        <f t="shared" si="170"/>
        <v>Electronics</v>
      </c>
      <c r="E1598" s="1">
        <v>4698.95</v>
      </c>
      <c r="F1598" s="1">
        <v>19</v>
      </c>
      <c r="G1598" s="1">
        <v>48</v>
      </c>
      <c r="H1598" s="1">
        <v>404.7</v>
      </c>
      <c r="I1598">
        <f t="shared" si="171"/>
        <v>2496.4375124875119</v>
      </c>
      <c r="J1598">
        <f t="shared" si="172"/>
        <v>2498933.9499999993</v>
      </c>
      <c r="K1598" s="1">
        <f t="shared" si="174"/>
        <v>226.35</v>
      </c>
      <c r="L1598" s="1"/>
      <c r="M1598" s="1"/>
      <c r="N1598" s="1"/>
      <c r="O1598" s="1"/>
      <c r="P1598" s="1"/>
      <c r="Q1598" s="1"/>
      <c r="R1598" s="1" t="s">
        <v>1562</v>
      </c>
      <c r="S1598" s="2" t="s">
        <v>3913</v>
      </c>
      <c r="T1598" s="4" t="s">
        <v>1222</v>
      </c>
      <c r="X1598" t="str">
        <f t="shared" si="173"/>
        <v/>
      </c>
    </row>
    <row r="1599" spans="1:24" ht="14.25">
      <c r="A1599" s="1" t="str">
        <f t="shared" si="168"/>
        <v>12b3be94</v>
      </c>
      <c r="B1599" s="3">
        <v>45532</v>
      </c>
      <c r="C1599" s="2" t="str">
        <f t="shared" si="169"/>
        <v>North</v>
      </c>
      <c r="D1599" s="4" t="str">
        <f t="shared" si="170"/>
        <v>Clothing</v>
      </c>
      <c r="E1599" s="1">
        <v>3476.33</v>
      </c>
      <c r="F1599" s="1">
        <v>18</v>
      </c>
      <c r="G1599" s="1">
        <v>4</v>
      </c>
      <c r="H1599" s="1">
        <v>856.47</v>
      </c>
      <c r="I1599">
        <f t="shared" si="171"/>
        <v>2571.1423225152107</v>
      </c>
      <c r="J1599">
        <f t="shared" si="172"/>
        <v>2535146.3299999977</v>
      </c>
      <c r="K1599" s="1">
        <f t="shared" si="174"/>
        <v>430.23500000000001</v>
      </c>
      <c r="L1599" s="1"/>
      <c r="M1599" s="1"/>
      <c r="N1599" s="1"/>
      <c r="O1599" s="1"/>
      <c r="P1599" s="1"/>
      <c r="Q1599" s="1"/>
      <c r="R1599" s="1" t="s">
        <v>1563</v>
      </c>
      <c r="S1599" s="2" t="s">
        <v>3910</v>
      </c>
      <c r="T1599" s="4" t="s">
        <v>1474</v>
      </c>
      <c r="X1599" t="str">
        <f t="shared" si="173"/>
        <v/>
      </c>
    </row>
    <row r="1600" spans="1:24" ht="14.25">
      <c r="A1600" s="1" t="str">
        <f t="shared" si="168"/>
        <v>afcedc06</v>
      </c>
      <c r="B1600" s="3">
        <v>45497</v>
      </c>
      <c r="C1600" s="2" t="str">
        <f t="shared" si="169"/>
        <v>South</v>
      </c>
      <c r="D1600" s="4" t="str">
        <f t="shared" si="170"/>
        <v>Electronics</v>
      </c>
      <c r="E1600" s="1">
        <v>3542.28</v>
      </c>
      <c r="F1600" s="1">
        <v>22</v>
      </c>
      <c r="G1600" s="1">
        <v>10</v>
      </c>
      <c r="H1600" s="1">
        <v>132.93</v>
      </c>
      <c r="I1600">
        <f t="shared" si="171"/>
        <v>2496.4375124875119</v>
      </c>
      <c r="J1600">
        <f t="shared" si="172"/>
        <v>2498933.9499999993</v>
      </c>
      <c r="K1600" s="1">
        <f t="shared" si="174"/>
        <v>71.465000000000003</v>
      </c>
      <c r="L1600" s="1"/>
      <c r="M1600" s="1"/>
      <c r="N1600" s="1"/>
      <c r="O1600" s="1"/>
      <c r="P1600" s="1"/>
      <c r="Q1600" s="1"/>
      <c r="R1600" s="1" t="s">
        <v>1564</v>
      </c>
      <c r="S1600" s="2" t="s">
        <v>3913</v>
      </c>
      <c r="T1600" s="4" t="s">
        <v>1222</v>
      </c>
      <c r="X1600" t="str">
        <f t="shared" si="173"/>
        <v/>
      </c>
    </row>
    <row r="1601" spans="1:24" ht="14.25">
      <c r="A1601" s="1" t="str">
        <f t="shared" si="168"/>
        <v>98ea583d</v>
      </c>
      <c r="B1601" s="3">
        <v>45371</v>
      </c>
      <c r="C1601" s="2" t="str">
        <f t="shared" si="169"/>
        <v>East</v>
      </c>
      <c r="D1601" s="4" t="str">
        <f t="shared" si="170"/>
        <v>Furniture</v>
      </c>
      <c r="E1601" s="1">
        <v>778.73</v>
      </c>
      <c r="F1601" s="1">
        <v>5</v>
      </c>
      <c r="G1601" s="1">
        <v>22</v>
      </c>
      <c r="H1601" s="1">
        <v>55.95</v>
      </c>
      <c r="I1601">
        <f t="shared" si="171"/>
        <v>2506.2477027027048</v>
      </c>
      <c r="J1601">
        <f t="shared" si="172"/>
        <v>2596472.620000002</v>
      </c>
      <c r="K1601" s="1">
        <f t="shared" si="174"/>
        <v>38.975000000000001</v>
      </c>
      <c r="L1601" s="1"/>
      <c r="M1601" s="1"/>
      <c r="N1601" s="1"/>
      <c r="O1601" s="1"/>
      <c r="P1601" s="1"/>
      <c r="Q1601" s="1"/>
      <c r="R1601" s="1" t="s">
        <v>1565</v>
      </c>
      <c r="S1601" s="2" t="s">
        <v>3912</v>
      </c>
      <c r="T1601" s="4" t="s">
        <v>535</v>
      </c>
      <c r="X1601" t="str">
        <f t="shared" si="173"/>
        <v/>
      </c>
    </row>
    <row r="1602" spans="1:24" ht="14.25">
      <c r="A1602" s="1" t="str">
        <f t="shared" ref="A1602:A1665" si="175">TRIM(R1602)</f>
        <v>0636613f</v>
      </c>
      <c r="B1602" s="3">
        <v>45446</v>
      </c>
      <c r="C1602" s="2" t="str">
        <f t="shared" ref="C1602:C1665" si="176">PROPER(TRIM(S1602))</f>
        <v>South</v>
      </c>
      <c r="D1602" s="4" t="str">
        <f t="shared" ref="D1602:D1665" si="177">PROPER(TRIM(SUBSTITUTE(T1602,"$","s")))</f>
        <v>Sports</v>
      </c>
      <c r="E1602" s="1">
        <v>4708.87</v>
      </c>
      <c r="F1602" s="1">
        <v>45</v>
      </c>
      <c r="G1602" s="1">
        <v>45</v>
      </c>
      <c r="H1602" s="1">
        <v>1588.98</v>
      </c>
      <c r="I1602">
        <f t="shared" ref="I1602:I1665" si="178">AVERAGEIFS(E:E,C:C,C1602)</f>
        <v>2496.4375124875119</v>
      </c>
      <c r="J1602">
        <f t="shared" ref="J1602:J1665" si="179">SUMIFS(E:E,C:C,C1602)</f>
        <v>2498933.9499999993</v>
      </c>
      <c r="K1602" s="1">
        <f t="shared" si="174"/>
        <v>816.99</v>
      </c>
      <c r="L1602" s="1"/>
      <c r="M1602" s="1"/>
      <c r="N1602" s="1"/>
      <c r="O1602" s="1"/>
      <c r="P1602" s="1"/>
      <c r="Q1602" s="1"/>
      <c r="R1602" s="1" t="s">
        <v>1566</v>
      </c>
      <c r="S1602" s="2" t="s">
        <v>3913</v>
      </c>
      <c r="T1602" s="4" t="s">
        <v>1531</v>
      </c>
      <c r="X1602" t="str">
        <f t="shared" si="173"/>
        <v/>
      </c>
    </row>
    <row r="1603" spans="1:24" ht="14.25">
      <c r="A1603" s="1" t="str">
        <f t="shared" si="175"/>
        <v>481a62e8</v>
      </c>
      <c r="B1603" s="3">
        <v>45106</v>
      </c>
      <c r="C1603" s="2" t="str">
        <f t="shared" si="176"/>
        <v>North</v>
      </c>
      <c r="D1603" s="4" t="str">
        <f t="shared" si="177"/>
        <v>Electronics</v>
      </c>
      <c r="E1603" s="1">
        <v>2110.6999999999998</v>
      </c>
      <c r="F1603" s="1">
        <v>2</v>
      </c>
      <c r="G1603" s="1">
        <v>21</v>
      </c>
      <c r="H1603" s="1">
        <v>457.35</v>
      </c>
      <c r="I1603">
        <f t="shared" si="178"/>
        <v>2571.1423225152107</v>
      </c>
      <c r="J1603">
        <f t="shared" si="179"/>
        <v>2535146.3299999977</v>
      </c>
      <c r="K1603" s="1">
        <f t="shared" si="174"/>
        <v>239.17500000000001</v>
      </c>
      <c r="L1603" s="1"/>
      <c r="M1603" s="1"/>
      <c r="N1603" s="1"/>
      <c r="O1603" s="1"/>
      <c r="P1603" s="1"/>
      <c r="Q1603" s="1"/>
      <c r="R1603" s="1" t="s">
        <v>1567</v>
      </c>
      <c r="S1603" s="2" t="s">
        <v>3910</v>
      </c>
      <c r="T1603" s="4" t="s">
        <v>1222</v>
      </c>
      <c r="X1603" t="str">
        <f t="shared" ref="X1603:X1666" si="180">SUBSTITUTE(SUBSTITUTE(W1603,"@",""),"#","")</f>
        <v/>
      </c>
    </row>
    <row r="1604" spans="1:24" ht="14.25">
      <c r="A1604" s="1" t="str">
        <f t="shared" si="175"/>
        <v>8cbaaf6b</v>
      </c>
      <c r="B1604" s="3">
        <v>45563</v>
      </c>
      <c r="C1604" s="2" t="str">
        <f t="shared" si="176"/>
        <v>South</v>
      </c>
      <c r="D1604" s="4" t="str">
        <f t="shared" si="177"/>
        <v>Sports</v>
      </c>
      <c r="E1604" s="1">
        <v>1229.1199999999999</v>
      </c>
      <c r="F1604" s="1">
        <v>38</v>
      </c>
      <c r="G1604" s="1">
        <v>18</v>
      </c>
      <c r="H1604" s="1">
        <v>934.65</v>
      </c>
      <c r="I1604">
        <f t="shared" si="178"/>
        <v>2496.4375124875119</v>
      </c>
      <c r="J1604">
        <f t="shared" si="179"/>
        <v>2498933.9499999993</v>
      </c>
      <c r="K1604" s="1">
        <f t="shared" si="174"/>
        <v>476.32499999999999</v>
      </c>
      <c r="L1604" s="1"/>
      <c r="M1604" s="1"/>
      <c r="N1604" s="1"/>
      <c r="O1604" s="1"/>
      <c r="P1604" s="1"/>
      <c r="Q1604" s="1"/>
      <c r="R1604" s="1" t="s">
        <v>1568</v>
      </c>
      <c r="S1604" s="2" t="s">
        <v>3913</v>
      </c>
      <c r="T1604" s="4" t="s">
        <v>1531</v>
      </c>
      <c r="X1604" t="str">
        <f t="shared" si="180"/>
        <v/>
      </c>
    </row>
    <row r="1605" spans="1:24" ht="14.25">
      <c r="A1605" s="1" t="str">
        <f t="shared" si="175"/>
        <v>3d0a01ee</v>
      </c>
      <c r="B1605" s="3">
        <v>45384</v>
      </c>
      <c r="C1605" s="2" t="str">
        <f t="shared" si="176"/>
        <v>East</v>
      </c>
      <c r="D1605" s="4" t="str">
        <f t="shared" si="177"/>
        <v>Clothing</v>
      </c>
      <c r="E1605" s="1">
        <v>2238.19</v>
      </c>
      <c r="F1605" s="1">
        <v>31</v>
      </c>
      <c r="G1605" s="1">
        <v>31</v>
      </c>
      <c r="H1605" s="1">
        <v>1268.19</v>
      </c>
      <c r="I1605">
        <f t="shared" si="178"/>
        <v>2506.2477027027048</v>
      </c>
      <c r="J1605">
        <f t="shared" si="179"/>
        <v>2596472.620000002</v>
      </c>
      <c r="K1605" s="1">
        <f t="shared" si="174"/>
        <v>649.59500000000003</v>
      </c>
      <c r="L1605" s="1"/>
      <c r="M1605" s="1"/>
      <c r="N1605" s="1"/>
      <c r="O1605" s="1"/>
      <c r="P1605" s="1"/>
      <c r="Q1605" s="1"/>
      <c r="R1605" s="1" t="s">
        <v>1569</v>
      </c>
      <c r="S1605" s="2" t="s">
        <v>3912</v>
      </c>
      <c r="T1605" s="4" t="s">
        <v>1474</v>
      </c>
      <c r="X1605" t="str">
        <f t="shared" si="180"/>
        <v/>
      </c>
    </row>
    <row r="1606" spans="1:24" ht="14.25">
      <c r="A1606" s="1" t="str">
        <f t="shared" si="175"/>
        <v>c37a71ae</v>
      </c>
      <c r="B1606" s="3">
        <v>44963</v>
      </c>
      <c r="C1606" s="2" t="str">
        <f t="shared" si="176"/>
        <v>West</v>
      </c>
      <c r="D1606" s="4" t="str">
        <f t="shared" si="177"/>
        <v>Groceries</v>
      </c>
      <c r="E1606" s="1">
        <v>4538.5600000000004</v>
      </c>
      <c r="F1606" s="1">
        <v>37</v>
      </c>
      <c r="G1606" s="1">
        <v>14</v>
      </c>
      <c r="H1606" s="1">
        <v>1786.86</v>
      </c>
      <c r="I1606">
        <f t="shared" si="178"/>
        <v>2537.5954861821929</v>
      </c>
      <c r="J1606">
        <f t="shared" si="179"/>
        <v>2479230.7900000024</v>
      </c>
      <c r="K1606" s="1">
        <f t="shared" ref="K1606:K1669" si="181">AVERAGE(G1606,H1606)</f>
        <v>900.43</v>
      </c>
      <c r="L1606" s="1"/>
      <c r="M1606" s="1"/>
      <c r="N1606" s="1"/>
      <c r="O1606" s="1"/>
      <c r="P1606" s="1"/>
      <c r="Q1606" s="1"/>
      <c r="R1606" s="1" t="s">
        <v>1570</v>
      </c>
      <c r="S1606" s="2" t="s">
        <v>959</v>
      </c>
      <c r="T1606" s="4" t="s">
        <v>88</v>
      </c>
      <c r="X1606" t="str">
        <f t="shared" si="180"/>
        <v/>
      </c>
    </row>
    <row r="1607" spans="1:24" ht="14.25">
      <c r="A1607" s="1" t="str">
        <f t="shared" si="175"/>
        <v>6ec33ef0</v>
      </c>
      <c r="B1607" s="3">
        <v>44986</v>
      </c>
      <c r="C1607" s="2" t="str">
        <f t="shared" si="176"/>
        <v>North</v>
      </c>
      <c r="D1607" s="4" t="str">
        <f t="shared" si="177"/>
        <v>Groceries</v>
      </c>
      <c r="E1607" s="1">
        <v>1233.99</v>
      </c>
      <c r="F1607" s="1">
        <v>29</v>
      </c>
      <c r="G1607" s="1">
        <v>12</v>
      </c>
      <c r="H1607" s="1">
        <v>1363.83</v>
      </c>
      <c r="I1607">
        <f t="shared" si="178"/>
        <v>2571.1423225152107</v>
      </c>
      <c r="J1607">
        <f t="shared" si="179"/>
        <v>2535146.3299999977</v>
      </c>
      <c r="K1607" s="1">
        <f t="shared" si="181"/>
        <v>687.91499999999996</v>
      </c>
      <c r="L1607" s="1"/>
      <c r="M1607" s="1"/>
      <c r="N1607" s="1"/>
      <c r="O1607" s="1"/>
      <c r="P1607" s="1"/>
      <c r="Q1607" s="1"/>
      <c r="R1607" s="1" t="s">
        <v>1571</v>
      </c>
      <c r="S1607" s="2" t="s">
        <v>3910</v>
      </c>
      <c r="T1607" s="4" t="s">
        <v>88</v>
      </c>
      <c r="X1607" t="str">
        <f t="shared" si="180"/>
        <v/>
      </c>
    </row>
    <row r="1608" spans="1:24" ht="14.25">
      <c r="A1608" s="1" t="str">
        <f t="shared" si="175"/>
        <v>f0dadca2</v>
      </c>
      <c r="B1608" s="3">
        <v>45231</v>
      </c>
      <c r="C1608" s="2" t="str">
        <f t="shared" si="176"/>
        <v>East</v>
      </c>
      <c r="D1608" s="4" t="str">
        <f t="shared" si="177"/>
        <v>Sports</v>
      </c>
      <c r="E1608" s="1">
        <v>2901.35</v>
      </c>
      <c r="F1608" s="1">
        <v>6</v>
      </c>
      <c r="G1608" s="1">
        <v>17</v>
      </c>
      <c r="H1608" s="1">
        <v>77.67</v>
      </c>
      <c r="I1608">
        <f t="shared" si="178"/>
        <v>2506.2477027027048</v>
      </c>
      <c r="J1608">
        <f t="shared" si="179"/>
        <v>2596472.620000002</v>
      </c>
      <c r="K1608" s="1">
        <f t="shared" si="181"/>
        <v>47.335000000000001</v>
      </c>
      <c r="L1608" s="1"/>
      <c r="M1608" s="1"/>
      <c r="N1608" s="1"/>
      <c r="O1608" s="1"/>
      <c r="P1608" s="1"/>
      <c r="Q1608" s="1"/>
      <c r="R1608" s="1" t="s">
        <v>1572</v>
      </c>
      <c r="S1608" s="2" t="s">
        <v>3912</v>
      </c>
      <c r="T1608" s="4" t="s">
        <v>1531</v>
      </c>
      <c r="X1608" t="str">
        <f t="shared" si="180"/>
        <v/>
      </c>
    </row>
    <row r="1609" spans="1:24" ht="14.25">
      <c r="A1609" s="1" t="str">
        <f t="shared" si="175"/>
        <v>928b52ee</v>
      </c>
      <c r="B1609" s="3">
        <v>45219</v>
      </c>
      <c r="C1609" s="2" t="str">
        <f t="shared" si="176"/>
        <v>North</v>
      </c>
      <c r="D1609" s="4" t="str">
        <f t="shared" si="177"/>
        <v>Furniture</v>
      </c>
      <c r="E1609" s="1">
        <v>4191.25</v>
      </c>
      <c r="F1609" s="1">
        <v>17</v>
      </c>
      <c r="G1609" s="1">
        <v>29</v>
      </c>
      <c r="H1609" s="1">
        <v>31.5</v>
      </c>
      <c r="I1609">
        <f t="shared" si="178"/>
        <v>2571.1423225152107</v>
      </c>
      <c r="J1609">
        <f t="shared" si="179"/>
        <v>2535146.3299999977</v>
      </c>
      <c r="K1609" s="1">
        <f t="shared" si="181"/>
        <v>30.25</v>
      </c>
      <c r="L1609" s="1"/>
      <c r="M1609" s="1"/>
      <c r="N1609" s="1"/>
      <c r="O1609" s="1"/>
      <c r="P1609" s="1"/>
      <c r="Q1609" s="1"/>
      <c r="R1609" s="1" t="s">
        <v>1573</v>
      </c>
      <c r="S1609" s="2" t="s">
        <v>3910</v>
      </c>
      <c r="T1609" s="4" t="s">
        <v>535</v>
      </c>
      <c r="X1609" t="str">
        <f t="shared" si="180"/>
        <v/>
      </c>
    </row>
    <row r="1610" spans="1:24" ht="14.25">
      <c r="A1610" s="1" t="str">
        <f t="shared" si="175"/>
        <v>de7aaa73</v>
      </c>
      <c r="B1610" s="3">
        <v>45185</v>
      </c>
      <c r="C1610" s="2" t="str">
        <f t="shared" si="176"/>
        <v>North</v>
      </c>
      <c r="D1610" s="4" t="str">
        <f t="shared" si="177"/>
        <v>Groceries</v>
      </c>
      <c r="E1610" s="1">
        <v>4178.5200000000004</v>
      </c>
      <c r="F1610" s="1">
        <v>31</v>
      </c>
      <c r="G1610" s="1">
        <v>5</v>
      </c>
      <c r="H1610" s="1">
        <v>1723.96</v>
      </c>
      <c r="I1610">
        <f t="shared" si="178"/>
        <v>2571.1423225152107</v>
      </c>
      <c r="J1610">
        <f t="shared" si="179"/>
        <v>2535146.3299999977</v>
      </c>
      <c r="K1610" s="1">
        <f t="shared" si="181"/>
        <v>864.48</v>
      </c>
      <c r="L1610" s="1"/>
      <c r="M1610" s="1"/>
      <c r="N1610" s="1"/>
      <c r="O1610" s="1"/>
      <c r="P1610" s="1"/>
      <c r="Q1610" s="1"/>
      <c r="R1610" s="1" t="s">
        <v>1574</v>
      </c>
      <c r="S1610" s="2" t="s">
        <v>3910</v>
      </c>
      <c r="T1610" s="4" t="s">
        <v>88</v>
      </c>
      <c r="X1610" t="str">
        <f t="shared" si="180"/>
        <v/>
      </c>
    </row>
    <row r="1611" spans="1:24" ht="14.25">
      <c r="A1611" s="1" t="str">
        <f t="shared" si="175"/>
        <v>4.29E+202</v>
      </c>
      <c r="B1611" s="3">
        <v>45152</v>
      </c>
      <c r="C1611" s="2" t="str">
        <f t="shared" si="176"/>
        <v>West</v>
      </c>
      <c r="D1611" s="4" t="str">
        <f t="shared" si="177"/>
        <v>Sports</v>
      </c>
      <c r="E1611" s="1">
        <v>4587.88</v>
      </c>
      <c r="F1611" s="1">
        <v>11</v>
      </c>
      <c r="G1611" s="1">
        <v>16</v>
      </c>
      <c r="H1611" s="1">
        <v>1695.12</v>
      </c>
      <c r="I1611">
        <f t="shared" si="178"/>
        <v>2537.5954861821929</v>
      </c>
      <c r="J1611">
        <f t="shared" si="179"/>
        <v>2479230.7900000024</v>
      </c>
      <c r="K1611" s="1">
        <f t="shared" si="181"/>
        <v>855.56</v>
      </c>
      <c r="L1611" s="1"/>
      <c r="M1611" s="1"/>
      <c r="N1611" s="1"/>
      <c r="O1611" s="1"/>
      <c r="P1611" s="1"/>
      <c r="Q1611" s="1"/>
      <c r="R1611" s="5">
        <v>4.2900000000000004E+202</v>
      </c>
      <c r="S1611" s="2" t="s">
        <v>959</v>
      </c>
      <c r="T1611" s="4" t="s">
        <v>1531</v>
      </c>
      <c r="X1611" t="str">
        <f t="shared" si="180"/>
        <v/>
      </c>
    </row>
    <row r="1612" spans="1:24" ht="14.25">
      <c r="A1612" s="1" t="str">
        <f t="shared" si="175"/>
        <v>a8084c7e</v>
      </c>
      <c r="B1612" s="3">
        <v>45411</v>
      </c>
      <c r="C1612" s="2" t="str">
        <f t="shared" si="176"/>
        <v>East</v>
      </c>
      <c r="D1612" s="4" t="str">
        <f t="shared" si="177"/>
        <v>Clothing</v>
      </c>
      <c r="E1612" s="1">
        <v>3099.85</v>
      </c>
      <c r="F1612" s="1">
        <v>2</v>
      </c>
      <c r="G1612" s="1">
        <v>41</v>
      </c>
      <c r="H1612" s="1">
        <v>1793.85</v>
      </c>
      <c r="I1612">
        <f t="shared" si="178"/>
        <v>2506.2477027027048</v>
      </c>
      <c r="J1612">
        <f t="shared" si="179"/>
        <v>2596472.620000002</v>
      </c>
      <c r="K1612" s="1">
        <f t="shared" si="181"/>
        <v>917.42499999999995</v>
      </c>
      <c r="L1612" s="1"/>
      <c r="M1612" s="1"/>
      <c r="N1612" s="1"/>
      <c r="O1612" s="1"/>
      <c r="P1612" s="1"/>
      <c r="Q1612" s="1"/>
      <c r="R1612" s="1" t="s">
        <v>1575</v>
      </c>
      <c r="S1612" s="2" t="s">
        <v>3912</v>
      </c>
      <c r="T1612" s="4" t="s">
        <v>1474</v>
      </c>
      <c r="X1612" t="str">
        <f t="shared" si="180"/>
        <v/>
      </c>
    </row>
    <row r="1613" spans="1:24" ht="14.25">
      <c r="A1613" s="1" t="str">
        <f t="shared" si="175"/>
        <v>39cfd9e6</v>
      </c>
      <c r="B1613" s="3">
        <v>45140</v>
      </c>
      <c r="C1613" s="2" t="str">
        <f t="shared" si="176"/>
        <v>North</v>
      </c>
      <c r="D1613" s="4" t="str">
        <f t="shared" si="177"/>
        <v>Groceries</v>
      </c>
      <c r="E1613" s="1">
        <v>3848.16</v>
      </c>
      <c r="F1613" s="1">
        <v>30</v>
      </c>
      <c r="G1613" s="1">
        <v>32</v>
      </c>
      <c r="H1613" s="1">
        <v>1628.15</v>
      </c>
      <c r="I1613">
        <f t="shared" si="178"/>
        <v>2571.1423225152107</v>
      </c>
      <c r="J1613">
        <f t="shared" si="179"/>
        <v>2535146.3299999977</v>
      </c>
      <c r="K1613" s="1">
        <f t="shared" si="181"/>
        <v>830.07500000000005</v>
      </c>
      <c r="L1613" s="1"/>
      <c r="M1613" s="1"/>
      <c r="N1613" s="1"/>
      <c r="O1613" s="1"/>
      <c r="P1613" s="1"/>
      <c r="Q1613" s="1"/>
      <c r="R1613" s="1" t="s">
        <v>1576</v>
      </c>
      <c r="S1613" s="2" t="s">
        <v>3910</v>
      </c>
      <c r="T1613" s="4" t="s">
        <v>88</v>
      </c>
      <c r="X1613" t="str">
        <f t="shared" si="180"/>
        <v/>
      </c>
    </row>
    <row r="1614" spans="1:24" ht="14.25">
      <c r="A1614" s="1" t="str">
        <f t="shared" si="175"/>
        <v>009769d3</v>
      </c>
      <c r="B1614" s="3">
        <v>45226</v>
      </c>
      <c r="C1614" s="2" t="str">
        <f t="shared" si="176"/>
        <v>South</v>
      </c>
      <c r="D1614" s="4" t="str">
        <f t="shared" si="177"/>
        <v>Electronics</v>
      </c>
      <c r="E1614" s="1">
        <v>319.74</v>
      </c>
      <c r="F1614" s="1">
        <v>49</v>
      </c>
      <c r="G1614" s="1">
        <v>13</v>
      </c>
      <c r="H1614" s="1">
        <v>678.71</v>
      </c>
      <c r="I1614">
        <f t="shared" si="178"/>
        <v>2496.4375124875119</v>
      </c>
      <c r="J1614">
        <f t="shared" si="179"/>
        <v>2498933.9499999993</v>
      </c>
      <c r="K1614" s="1">
        <f t="shared" si="181"/>
        <v>345.85500000000002</v>
      </c>
      <c r="L1614" s="1"/>
      <c r="M1614" s="1"/>
      <c r="N1614" s="1"/>
      <c r="O1614" s="1"/>
      <c r="P1614" s="1"/>
      <c r="Q1614" s="1"/>
      <c r="R1614" s="1" t="s">
        <v>1577</v>
      </c>
      <c r="S1614" s="2" t="s">
        <v>3913</v>
      </c>
      <c r="T1614" s="4" t="s">
        <v>1222</v>
      </c>
      <c r="X1614" t="str">
        <f t="shared" si="180"/>
        <v/>
      </c>
    </row>
    <row r="1615" spans="1:24" ht="14.25">
      <c r="A1615" s="1" t="str">
        <f t="shared" si="175"/>
        <v>04383b35</v>
      </c>
      <c r="B1615" s="3">
        <v>45171</v>
      </c>
      <c r="C1615" s="2" t="str">
        <f t="shared" si="176"/>
        <v>North</v>
      </c>
      <c r="D1615" s="4" t="str">
        <f t="shared" si="177"/>
        <v>Electronics</v>
      </c>
      <c r="E1615" s="1">
        <v>989.27</v>
      </c>
      <c r="F1615" s="1">
        <v>41</v>
      </c>
      <c r="G1615" s="1">
        <v>12</v>
      </c>
      <c r="H1615" s="1">
        <v>963.88</v>
      </c>
      <c r="I1615">
        <f t="shared" si="178"/>
        <v>2571.1423225152107</v>
      </c>
      <c r="J1615">
        <f t="shared" si="179"/>
        <v>2535146.3299999977</v>
      </c>
      <c r="K1615" s="1">
        <f t="shared" si="181"/>
        <v>487.94</v>
      </c>
      <c r="L1615" s="1"/>
      <c r="M1615" s="1"/>
      <c r="N1615" s="1"/>
      <c r="O1615" s="1"/>
      <c r="P1615" s="1"/>
      <c r="Q1615" s="1"/>
      <c r="R1615" s="1" t="s">
        <v>1578</v>
      </c>
      <c r="S1615" s="2" t="s">
        <v>3910</v>
      </c>
      <c r="T1615" s="4" t="s">
        <v>1222</v>
      </c>
      <c r="X1615" t="str">
        <f t="shared" si="180"/>
        <v/>
      </c>
    </row>
    <row r="1616" spans="1:24" ht="14.25">
      <c r="A1616" s="1" t="str">
        <f t="shared" si="175"/>
        <v>c153c522</v>
      </c>
      <c r="B1616" s="3">
        <v>45033</v>
      </c>
      <c r="C1616" s="2" t="str">
        <f t="shared" si="176"/>
        <v>South</v>
      </c>
      <c r="D1616" s="4" t="str">
        <f t="shared" si="177"/>
        <v>Furniture</v>
      </c>
      <c r="E1616" s="1">
        <v>597.84</v>
      </c>
      <c r="F1616" s="1">
        <v>8</v>
      </c>
      <c r="G1616" s="1">
        <v>3</v>
      </c>
      <c r="H1616" s="1">
        <v>430.32</v>
      </c>
      <c r="I1616">
        <f t="shared" si="178"/>
        <v>2496.4375124875119</v>
      </c>
      <c r="J1616">
        <f t="shared" si="179"/>
        <v>2498933.9499999993</v>
      </c>
      <c r="K1616" s="1">
        <f t="shared" si="181"/>
        <v>216.66</v>
      </c>
      <c r="L1616" s="1"/>
      <c r="M1616" s="1"/>
      <c r="N1616" s="1"/>
      <c r="O1616" s="1"/>
      <c r="P1616" s="1"/>
      <c r="Q1616" s="1"/>
      <c r="R1616" s="1" t="s">
        <v>1579</v>
      </c>
      <c r="S1616" s="2" t="s">
        <v>3913</v>
      </c>
      <c r="T1616" s="4" t="s">
        <v>535</v>
      </c>
      <c r="X1616" t="str">
        <f t="shared" si="180"/>
        <v/>
      </c>
    </row>
    <row r="1617" spans="1:24" ht="14.25">
      <c r="A1617" s="1" t="str">
        <f t="shared" si="175"/>
        <v>e8ec39a2</v>
      </c>
      <c r="B1617" s="3">
        <v>45569</v>
      </c>
      <c r="C1617" s="2" t="str">
        <f t="shared" si="176"/>
        <v>South</v>
      </c>
      <c r="D1617" s="4" t="str">
        <f t="shared" si="177"/>
        <v>Electronics</v>
      </c>
      <c r="E1617" s="1">
        <v>1759.56</v>
      </c>
      <c r="F1617" s="1">
        <v>20</v>
      </c>
      <c r="G1617" s="1">
        <v>0</v>
      </c>
      <c r="H1617" s="1">
        <v>398.37</v>
      </c>
      <c r="I1617">
        <f t="shared" si="178"/>
        <v>2496.4375124875119</v>
      </c>
      <c r="J1617">
        <f t="shared" si="179"/>
        <v>2498933.9499999993</v>
      </c>
      <c r="K1617" s="1">
        <f t="shared" si="181"/>
        <v>199.185</v>
      </c>
      <c r="L1617" s="1"/>
      <c r="M1617" s="1"/>
      <c r="N1617" s="1"/>
      <c r="O1617" s="1"/>
      <c r="P1617" s="1"/>
      <c r="Q1617" s="1"/>
      <c r="R1617" s="1" t="s">
        <v>1580</v>
      </c>
      <c r="S1617" s="2" t="s">
        <v>3913</v>
      </c>
      <c r="T1617" s="4" t="s">
        <v>1222</v>
      </c>
      <c r="X1617" t="str">
        <f t="shared" si="180"/>
        <v/>
      </c>
    </row>
    <row r="1618" spans="1:24" ht="14.25">
      <c r="A1618" s="1" t="str">
        <f t="shared" si="175"/>
        <v>7b504d7f</v>
      </c>
      <c r="B1618" s="3">
        <v>45494</v>
      </c>
      <c r="C1618" s="2" t="str">
        <f t="shared" si="176"/>
        <v>West</v>
      </c>
      <c r="D1618" s="4" t="str">
        <f t="shared" si="177"/>
        <v>Sports</v>
      </c>
      <c r="E1618" s="1">
        <v>3310.69</v>
      </c>
      <c r="F1618" s="1">
        <v>31</v>
      </c>
      <c r="G1618" s="1">
        <v>45</v>
      </c>
      <c r="H1618" s="1">
        <v>770.72</v>
      </c>
      <c r="I1618">
        <f t="shared" si="178"/>
        <v>2537.5954861821929</v>
      </c>
      <c r="J1618">
        <f t="shared" si="179"/>
        <v>2479230.7900000024</v>
      </c>
      <c r="K1618" s="1">
        <f t="shared" si="181"/>
        <v>407.86</v>
      </c>
      <c r="L1618" s="1"/>
      <c r="M1618" s="1"/>
      <c r="N1618" s="1"/>
      <c r="O1618" s="1"/>
      <c r="P1618" s="1"/>
      <c r="Q1618" s="1"/>
      <c r="R1618" s="1" t="s">
        <v>1581</v>
      </c>
      <c r="S1618" s="2" t="s">
        <v>959</v>
      </c>
      <c r="T1618" s="4" t="s">
        <v>1531</v>
      </c>
      <c r="X1618" t="str">
        <f t="shared" si="180"/>
        <v/>
      </c>
    </row>
    <row r="1619" spans="1:24" ht="14.25">
      <c r="A1619" s="1" t="str">
        <f t="shared" si="175"/>
        <v>3c634424</v>
      </c>
      <c r="B1619" s="3">
        <v>45363</v>
      </c>
      <c r="C1619" s="2" t="str">
        <f t="shared" si="176"/>
        <v>South</v>
      </c>
      <c r="D1619" s="4" t="str">
        <f t="shared" si="177"/>
        <v>Groceries</v>
      </c>
      <c r="E1619" s="1">
        <v>3312.95</v>
      </c>
      <c r="F1619" s="1">
        <v>21</v>
      </c>
      <c r="G1619" s="1">
        <v>35</v>
      </c>
      <c r="H1619" s="1">
        <v>1445.44</v>
      </c>
      <c r="I1619">
        <f t="shared" si="178"/>
        <v>2496.4375124875119</v>
      </c>
      <c r="J1619">
        <f t="shared" si="179"/>
        <v>2498933.9499999993</v>
      </c>
      <c r="K1619" s="1">
        <f t="shared" si="181"/>
        <v>740.22</v>
      </c>
      <c r="L1619" s="1"/>
      <c r="M1619" s="1"/>
      <c r="N1619" s="1"/>
      <c r="O1619" s="1"/>
      <c r="P1619" s="1"/>
      <c r="Q1619" s="1"/>
      <c r="R1619" s="1" t="s">
        <v>1582</v>
      </c>
      <c r="S1619" s="2" t="s">
        <v>3913</v>
      </c>
      <c r="T1619" s="4" t="s">
        <v>88</v>
      </c>
      <c r="X1619" t="str">
        <f t="shared" si="180"/>
        <v/>
      </c>
    </row>
    <row r="1620" spans="1:24" ht="14.25">
      <c r="A1620" s="1" t="str">
        <f t="shared" si="175"/>
        <v>d6988a32</v>
      </c>
      <c r="B1620" s="3">
        <v>45402</v>
      </c>
      <c r="C1620" s="2" t="str">
        <f t="shared" si="176"/>
        <v>South</v>
      </c>
      <c r="D1620" s="4" t="str">
        <f t="shared" si="177"/>
        <v>Sports</v>
      </c>
      <c r="E1620" s="1">
        <v>2855.75</v>
      </c>
      <c r="F1620" s="1">
        <v>12</v>
      </c>
      <c r="G1620" s="1">
        <v>7</v>
      </c>
      <c r="H1620" s="1">
        <v>16.55</v>
      </c>
      <c r="I1620">
        <f t="shared" si="178"/>
        <v>2496.4375124875119</v>
      </c>
      <c r="J1620">
        <f t="shared" si="179"/>
        <v>2498933.9499999993</v>
      </c>
      <c r="K1620" s="1">
        <f t="shared" si="181"/>
        <v>11.775</v>
      </c>
      <c r="L1620" s="1"/>
      <c r="M1620" s="1"/>
      <c r="N1620" s="1"/>
      <c r="O1620" s="1"/>
      <c r="P1620" s="1"/>
      <c r="Q1620" s="1"/>
      <c r="R1620" s="1" t="s">
        <v>1583</v>
      </c>
      <c r="S1620" s="2" t="s">
        <v>3913</v>
      </c>
      <c r="T1620" s="4" t="s">
        <v>1531</v>
      </c>
      <c r="X1620" t="str">
        <f t="shared" si="180"/>
        <v/>
      </c>
    </row>
    <row r="1621" spans="1:24" ht="14.25">
      <c r="A1621" s="1" t="str">
        <f t="shared" si="175"/>
        <v>6be379c4</v>
      </c>
      <c r="B1621" s="3">
        <v>45291</v>
      </c>
      <c r="C1621" s="2" t="str">
        <f t="shared" si="176"/>
        <v>South</v>
      </c>
      <c r="D1621" s="4" t="str">
        <f t="shared" si="177"/>
        <v>Clothing</v>
      </c>
      <c r="E1621" s="1">
        <v>71.040000000000006</v>
      </c>
      <c r="F1621" s="1">
        <v>24</v>
      </c>
      <c r="G1621" s="1">
        <v>33</v>
      </c>
      <c r="H1621" s="1">
        <v>1207.25</v>
      </c>
      <c r="I1621">
        <f t="shared" si="178"/>
        <v>2496.4375124875119</v>
      </c>
      <c r="J1621">
        <f t="shared" si="179"/>
        <v>2498933.9499999993</v>
      </c>
      <c r="K1621" s="1">
        <f t="shared" si="181"/>
        <v>620.125</v>
      </c>
      <c r="L1621" s="1"/>
      <c r="M1621" s="1"/>
      <c r="N1621" s="1"/>
      <c r="O1621" s="1"/>
      <c r="P1621" s="1"/>
      <c r="Q1621" s="1"/>
      <c r="R1621" s="1" t="s">
        <v>1584</v>
      </c>
      <c r="S1621" s="2" t="s">
        <v>3913</v>
      </c>
      <c r="T1621" s="4" t="s">
        <v>1474</v>
      </c>
      <c r="X1621" t="str">
        <f t="shared" si="180"/>
        <v/>
      </c>
    </row>
    <row r="1622" spans="1:24" ht="14.25">
      <c r="A1622" s="1" t="str">
        <f t="shared" si="175"/>
        <v>b72560ef</v>
      </c>
      <c r="B1622" s="3">
        <v>45333</v>
      </c>
      <c r="C1622" s="2" t="str">
        <f t="shared" si="176"/>
        <v>North</v>
      </c>
      <c r="D1622" s="4" t="str">
        <f t="shared" si="177"/>
        <v>Clothing</v>
      </c>
      <c r="E1622" s="1">
        <v>1042</v>
      </c>
      <c r="F1622" s="1">
        <v>15</v>
      </c>
      <c r="G1622" s="1">
        <v>21</v>
      </c>
      <c r="H1622" s="1">
        <v>1449.52</v>
      </c>
      <c r="I1622">
        <f t="shared" si="178"/>
        <v>2571.1423225152107</v>
      </c>
      <c r="J1622">
        <f t="shared" si="179"/>
        <v>2535146.3299999977</v>
      </c>
      <c r="K1622" s="1">
        <f t="shared" si="181"/>
        <v>735.26</v>
      </c>
      <c r="L1622" s="1"/>
      <c r="M1622" s="1"/>
      <c r="N1622" s="1"/>
      <c r="O1622" s="1"/>
      <c r="P1622" s="1"/>
      <c r="Q1622" s="1"/>
      <c r="R1622" s="1" t="s">
        <v>1585</v>
      </c>
      <c r="S1622" s="2" t="s">
        <v>3910</v>
      </c>
      <c r="T1622" s="4" t="s">
        <v>1474</v>
      </c>
      <c r="X1622" t="str">
        <f t="shared" si="180"/>
        <v/>
      </c>
    </row>
    <row r="1623" spans="1:24" ht="14.25">
      <c r="A1623" s="1" t="str">
        <f t="shared" si="175"/>
        <v>d072f3fe</v>
      </c>
      <c r="B1623" s="3">
        <v>45147</v>
      </c>
      <c r="C1623" s="2" t="str">
        <f t="shared" si="176"/>
        <v>South</v>
      </c>
      <c r="D1623" s="4" t="str">
        <f t="shared" si="177"/>
        <v>Electronics</v>
      </c>
      <c r="E1623" s="1">
        <v>3569.03</v>
      </c>
      <c r="F1623" s="1">
        <v>35</v>
      </c>
      <c r="G1623" s="1">
        <v>13</v>
      </c>
      <c r="H1623" s="1">
        <v>306.83</v>
      </c>
      <c r="I1623">
        <f t="shared" si="178"/>
        <v>2496.4375124875119</v>
      </c>
      <c r="J1623">
        <f t="shared" si="179"/>
        <v>2498933.9499999993</v>
      </c>
      <c r="K1623" s="1">
        <f t="shared" si="181"/>
        <v>159.91499999999999</v>
      </c>
      <c r="L1623" s="1"/>
      <c r="M1623" s="1"/>
      <c r="N1623" s="1"/>
      <c r="O1623" s="1"/>
      <c r="P1623" s="1"/>
      <c r="Q1623" s="1"/>
      <c r="R1623" s="1" t="s">
        <v>1586</v>
      </c>
      <c r="S1623" s="2" t="s">
        <v>3913</v>
      </c>
      <c r="T1623" s="4" t="s">
        <v>1222</v>
      </c>
      <c r="X1623" t="str">
        <f t="shared" si="180"/>
        <v/>
      </c>
    </row>
    <row r="1624" spans="1:24" ht="14.25">
      <c r="A1624" s="1" t="str">
        <f t="shared" si="175"/>
        <v>900f63d9</v>
      </c>
      <c r="B1624" s="3">
        <v>45223</v>
      </c>
      <c r="C1624" s="2" t="str">
        <f t="shared" si="176"/>
        <v>East</v>
      </c>
      <c r="D1624" s="4" t="str">
        <f t="shared" si="177"/>
        <v>Sports</v>
      </c>
      <c r="E1624" s="1">
        <v>4274.32</v>
      </c>
      <c r="F1624" s="1">
        <v>12</v>
      </c>
      <c r="G1624" s="1">
        <v>16</v>
      </c>
      <c r="H1624" s="1">
        <v>666.14</v>
      </c>
      <c r="I1624">
        <f t="shared" si="178"/>
        <v>2506.2477027027048</v>
      </c>
      <c r="J1624">
        <f t="shared" si="179"/>
        <v>2596472.620000002</v>
      </c>
      <c r="K1624" s="1">
        <f t="shared" si="181"/>
        <v>341.07</v>
      </c>
      <c r="L1624" s="1"/>
      <c r="M1624" s="1"/>
      <c r="N1624" s="1"/>
      <c r="O1624" s="1"/>
      <c r="P1624" s="1"/>
      <c r="Q1624" s="1"/>
      <c r="R1624" s="1" t="s">
        <v>1587</v>
      </c>
      <c r="S1624" s="2" t="s">
        <v>3912</v>
      </c>
      <c r="T1624" s="4" t="s">
        <v>1531</v>
      </c>
      <c r="X1624" t="str">
        <f t="shared" si="180"/>
        <v/>
      </c>
    </row>
    <row r="1625" spans="1:24" ht="14.25">
      <c r="A1625" s="1" t="str">
        <f t="shared" si="175"/>
        <v>35360400000000</v>
      </c>
      <c r="B1625" s="3">
        <v>45232</v>
      </c>
      <c r="C1625" s="2" t="str">
        <f t="shared" si="176"/>
        <v>West</v>
      </c>
      <c r="D1625" s="4" t="str">
        <f t="shared" si="177"/>
        <v>Clothing</v>
      </c>
      <c r="E1625" s="1">
        <v>2616.0700000000002</v>
      </c>
      <c r="F1625" s="1">
        <v>34</v>
      </c>
      <c r="G1625" s="1">
        <v>50</v>
      </c>
      <c r="H1625" s="1">
        <v>1718.67</v>
      </c>
      <c r="I1625">
        <f t="shared" si="178"/>
        <v>2537.5954861821929</v>
      </c>
      <c r="J1625">
        <f t="shared" si="179"/>
        <v>2479230.7900000024</v>
      </c>
      <c r="K1625" s="1">
        <f t="shared" si="181"/>
        <v>884.33500000000004</v>
      </c>
      <c r="L1625" s="1"/>
      <c r="M1625" s="1"/>
      <c r="N1625" s="1"/>
      <c r="O1625" s="1"/>
      <c r="P1625" s="1"/>
      <c r="Q1625" s="1"/>
      <c r="R1625" s="5">
        <v>35360400000000</v>
      </c>
      <c r="S1625" s="2" t="s">
        <v>959</v>
      </c>
      <c r="T1625" s="4" t="s">
        <v>1474</v>
      </c>
      <c r="X1625" t="str">
        <f t="shared" si="180"/>
        <v/>
      </c>
    </row>
    <row r="1626" spans="1:24" ht="14.25">
      <c r="A1626" s="1" t="str">
        <f t="shared" si="175"/>
        <v>94079253</v>
      </c>
      <c r="B1626" s="3">
        <v>45187</v>
      </c>
      <c r="C1626" s="2" t="str">
        <f t="shared" si="176"/>
        <v>North</v>
      </c>
      <c r="D1626" s="4" t="str">
        <f t="shared" si="177"/>
        <v>Groceries</v>
      </c>
      <c r="E1626" s="1">
        <v>3691.75</v>
      </c>
      <c r="F1626" s="1">
        <v>37</v>
      </c>
      <c r="G1626" s="1">
        <v>23</v>
      </c>
      <c r="H1626" s="1">
        <v>253.84</v>
      </c>
      <c r="I1626">
        <f t="shared" si="178"/>
        <v>2571.1423225152107</v>
      </c>
      <c r="J1626">
        <f t="shared" si="179"/>
        <v>2535146.3299999977</v>
      </c>
      <c r="K1626" s="1">
        <f t="shared" si="181"/>
        <v>138.42000000000002</v>
      </c>
      <c r="L1626" s="1"/>
      <c r="M1626" s="1"/>
      <c r="N1626" s="1"/>
      <c r="O1626" s="1"/>
      <c r="P1626" s="1"/>
      <c r="Q1626" s="1"/>
      <c r="R1626" s="1">
        <v>94079253</v>
      </c>
      <c r="S1626" s="2" t="s">
        <v>3910</v>
      </c>
      <c r="T1626" s="4" t="s">
        <v>88</v>
      </c>
      <c r="X1626" t="str">
        <f t="shared" si="180"/>
        <v/>
      </c>
    </row>
    <row r="1627" spans="1:24" ht="14.25">
      <c r="A1627" s="1" t="str">
        <f t="shared" si="175"/>
        <v>5d9197b4</v>
      </c>
      <c r="B1627" s="3">
        <v>45471</v>
      </c>
      <c r="C1627" s="2" t="str">
        <f t="shared" si="176"/>
        <v>West</v>
      </c>
      <c r="D1627" s="4" t="str">
        <f t="shared" si="177"/>
        <v>Groceries</v>
      </c>
      <c r="E1627" s="1">
        <v>3283.17</v>
      </c>
      <c r="F1627" s="1">
        <v>8</v>
      </c>
      <c r="G1627" s="1">
        <v>29</v>
      </c>
      <c r="H1627" s="1">
        <v>659.22</v>
      </c>
      <c r="I1627">
        <f t="shared" si="178"/>
        <v>2537.5954861821929</v>
      </c>
      <c r="J1627">
        <f t="shared" si="179"/>
        <v>2479230.7900000024</v>
      </c>
      <c r="K1627" s="1">
        <f t="shared" si="181"/>
        <v>344.11</v>
      </c>
      <c r="L1627" s="1"/>
      <c r="M1627" s="1"/>
      <c r="N1627" s="1"/>
      <c r="O1627" s="1"/>
      <c r="P1627" s="1"/>
      <c r="Q1627" s="1"/>
      <c r="R1627" s="1" t="s">
        <v>1588</v>
      </c>
      <c r="S1627" s="2" t="s">
        <v>959</v>
      </c>
      <c r="T1627" s="4" t="s">
        <v>88</v>
      </c>
      <c r="X1627" t="str">
        <f t="shared" si="180"/>
        <v/>
      </c>
    </row>
    <row r="1628" spans="1:24" ht="14.25">
      <c r="A1628" s="1" t="str">
        <f t="shared" si="175"/>
        <v>9bdaa7ab</v>
      </c>
      <c r="B1628" s="3">
        <v>45022</v>
      </c>
      <c r="C1628" s="2" t="str">
        <f t="shared" si="176"/>
        <v>West</v>
      </c>
      <c r="D1628" s="4" t="str">
        <f t="shared" si="177"/>
        <v>Furniture</v>
      </c>
      <c r="E1628" s="1">
        <v>562.30999999999995</v>
      </c>
      <c r="F1628" s="1">
        <v>21</v>
      </c>
      <c r="G1628" s="1">
        <v>33</v>
      </c>
      <c r="H1628" s="1">
        <v>1334.25</v>
      </c>
      <c r="I1628">
        <f t="shared" si="178"/>
        <v>2537.5954861821929</v>
      </c>
      <c r="J1628">
        <f t="shared" si="179"/>
        <v>2479230.7900000024</v>
      </c>
      <c r="K1628" s="1">
        <f t="shared" si="181"/>
        <v>683.625</v>
      </c>
      <c r="L1628" s="1"/>
      <c r="M1628" s="1"/>
      <c r="N1628" s="1"/>
      <c r="O1628" s="1"/>
      <c r="P1628" s="1"/>
      <c r="Q1628" s="1"/>
      <c r="R1628" s="1" t="s">
        <v>1589</v>
      </c>
      <c r="S1628" s="2" t="s">
        <v>959</v>
      </c>
      <c r="T1628" s="4" t="s">
        <v>535</v>
      </c>
      <c r="X1628" t="str">
        <f t="shared" si="180"/>
        <v/>
      </c>
    </row>
    <row r="1629" spans="1:24" ht="14.25">
      <c r="A1629" s="1" t="str">
        <f t="shared" si="175"/>
        <v>e4981e04</v>
      </c>
      <c r="B1629" s="3">
        <v>45281</v>
      </c>
      <c r="C1629" s="2" t="str">
        <f t="shared" si="176"/>
        <v>West</v>
      </c>
      <c r="D1629" s="4" t="str">
        <f t="shared" si="177"/>
        <v>Furniture</v>
      </c>
      <c r="E1629" s="1">
        <v>4802.34</v>
      </c>
      <c r="F1629" s="1">
        <v>34</v>
      </c>
      <c r="G1629" s="1">
        <v>26</v>
      </c>
      <c r="H1629" s="1">
        <v>1776.04</v>
      </c>
      <c r="I1629">
        <f t="shared" si="178"/>
        <v>2537.5954861821929</v>
      </c>
      <c r="J1629">
        <f t="shared" si="179"/>
        <v>2479230.7900000024</v>
      </c>
      <c r="K1629" s="1">
        <f t="shared" si="181"/>
        <v>901.02</v>
      </c>
      <c r="L1629" s="1"/>
      <c r="M1629" s="1"/>
      <c r="N1629" s="1"/>
      <c r="O1629" s="1"/>
      <c r="P1629" s="1"/>
      <c r="Q1629" s="1"/>
      <c r="R1629" s="1" t="s">
        <v>1590</v>
      </c>
      <c r="S1629" s="2" t="s">
        <v>959</v>
      </c>
      <c r="T1629" s="4" t="s">
        <v>535</v>
      </c>
      <c r="X1629" t="str">
        <f t="shared" si="180"/>
        <v/>
      </c>
    </row>
    <row r="1630" spans="1:24" ht="14.25">
      <c r="A1630" s="1" t="str">
        <f t="shared" si="175"/>
        <v>d2e72872</v>
      </c>
      <c r="B1630" s="3">
        <v>44923</v>
      </c>
      <c r="C1630" s="2" t="str">
        <f t="shared" si="176"/>
        <v>East</v>
      </c>
      <c r="D1630" s="4" t="str">
        <f t="shared" si="177"/>
        <v>Furniture</v>
      </c>
      <c r="E1630" s="1">
        <v>2814.31</v>
      </c>
      <c r="F1630" s="1">
        <v>17</v>
      </c>
      <c r="G1630" s="1">
        <v>7</v>
      </c>
      <c r="H1630" s="1">
        <v>1750.9</v>
      </c>
      <c r="I1630">
        <f t="shared" si="178"/>
        <v>2506.2477027027048</v>
      </c>
      <c r="J1630">
        <f t="shared" si="179"/>
        <v>2596472.620000002</v>
      </c>
      <c r="K1630" s="1">
        <f t="shared" si="181"/>
        <v>878.95</v>
      </c>
      <c r="L1630" s="1"/>
      <c r="M1630" s="1"/>
      <c r="N1630" s="1"/>
      <c r="O1630" s="1"/>
      <c r="P1630" s="1"/>
      <c r="Q1630" s="1"/>
      <c r="R1630" s="1" t="s">
        <v>1591</v>
      </c>
      <c r="S1630" s="2" t="s">
        <v>3912</v>
      </c>
      <c r="T1630" s="4" t="s">
        <v>535</v>
      </c>
      <c r="X1630" t="str">
        <f t="shared" si="180"/>
        <v/>
      </c>
    </row>
    <row r="1631" spans="1:24" ht="14.25">
      <c r="A1631" s="1" t="str">
        <f t="shared" si="175"/>
        <v>24c5dcf7</v>
      </c>
      <c r="B1631" s="3">
        <v>45236</v>
      </c>
      <c r="C1631" s="2" t="str">
        <f t="shared" si="176"/>
        <v>West</v>
      </c>
      <c r="D1631" s="4" t="str">
        <f t="shared" si="177"/>
        <v>Furniture</v>
      </c>
      <c r="E1631" s="1">
        <v>3735.4</v>
      </c>
      <c r="F1631" s="1">
        <v>46</v>
      </c>
      <c r="G1631" s="1">
        <v>50</v>
      </c>
      <c r="H1631" s="1">
        <v>765.58</v>
      </c>
      <c r="I1631">
        <f t="shared" si="178"/>
        <v>2537.5954861821929</v>
      </c>
      <c r="J1631">
        <f t="shared" si="179"/>
        <v>2479230.7900000024</v>
      </c>
      <c r="K1631" s="1">
        <f t="shared" si="181"/>
        <v>407.79</v>
      </c>
      <c r="L1631" s="1"/>
      <c r="M1631" s="1"/>
      <c r="N1631" s="1"/>
      <c r="O1631" s="1"/>
      <c r="P1631" s="1"/>
      <c r="Q1631" s="1"/>
      <c r="R1631" s="1" t="s">
        <v>1592</v>
      </c>
      <c r="S1631" s="2" t="s">
        <v>959</v>
      </c>
      <c r="T1631" s="4" t="s">
        <v>535</v>
      </c>
      <c r="X1631" t="str">
        <f t="shared" si="180"/>
        <v/>
      </c>
    </row>
    <row r="1632" spans="1:24" ht="14.25">
      <c r="A1632" s="1" t="str">
        <f t="shared" si="175"/>
        <v>f84867a4</v>
      </c>
      <c r="B1632" s="3">
        <v>45075</v>
      </c>
      <c r="C1632" s="2" t="str">
        <f t="shared" si="176"/>
        <v>West</v>
      </c>
      <c r="D1632" s="4" t="str">
        <f t="shared" si="177"/>
        <v>Clothing</v>
      </c>
      <c r="E1632" s="1">
        <v>3580.5</v>
      </c>
      <c r="F1632" s="1">
        <v>4</v>
      </c>
      <c r="G1632" s="1">
        <v>19</v>
      </c>
      <c r="H1632" s="1">
        <v>1315.15</v>
      </c>
      <c r="I1632">
        <f t="shared" si="178"/>
        <v>2537.5954861821929</v>
      </c>
      <c r="J1632">
        <f t="shared" si="179"/>
        <v>2479230.7900000024</v>
      </c>
      <c r="K1632" s="1">
        <f t="shared" si="181"/>
        <v>667.07500000000005</v>
      </c>
      <c r="L1632" s="1"/>
      <c r="M1632" s="1"/>
      <c r="N1632" s="1"/>
      <c r="O1632" s="1"/>
      <c r="P1632" s="1"/>
      <c r="Q1632" s="1"/>
      <c r="R1632" s="1" t="s">
        <v>1593</v>
      </c>
      <c r="S1632" s="2" t="s">
        <v>959</v>
      </c>
      <c r="T1632" s="4" t="s">
        <v>1474</v>
      </c>
      <c r="X1632" t="str">
        <f t="shared" si="180"/>
        <v/>
      </c>
    </row>
    <row r="1633" spans="1:24" ht="14.25">
      <c r="A1633" s="1" t="str">
        <f t="shared" si="175"/>
        <v>d20acfac</v>
      </c>
      <c r="B1633" s="3">
        <v>45009</v>
      </c>
      <c r="C1633" s="2" t="str">
        <f t="shared" si="176"/>
        <v>West</v>
      </c>
      <c r="D1633" s="4" t="str">
        <f t="shared" si="177"/>
        <v>Clothing</v>
      </c>
      <c r="E1633" s="1">
        <v>1553.78</v>
      </c>
      <c r="F1633" s="1">
        <v>41</v>
      </c>
      <c r="G1633" s="1">
        <v>24</v>
      </c>
      <c r="H1633" s="1">
        <v>1770.43</v>
      </c>
      <c r="I1633">
        <f t="shared" si="178"/>
        <v>2537.5954861821929</v>
      </c>
      <c r="J1633">
        <f t="shared" si="179"/>
        <v>2479230.7900000024</v>
      </c>
      <c r="K1633" s="1">
        <f t="shared" si="181"/>
        <v>897.21500000000003</v>
      </c>
      <c r="L1633" s="1"/>
      <c r="M1633" s="1"/>
      <c r="N1633" s="1"/>
      <c r="O1633" s="1"/>
      <c r="P1633" s="1"/>
      <c r="Q1633" s="1"/>
      <c r="R1633" s="1" t="s">
        <v>1594</v>
      </c>
      <c r="S1633" s="2" t="s">
        <v>959</v>
      </c>
      <c r="T1633" s="4" t="s">
        <v>1474</v>
      </c>
      <c r="X1633" t="str">
        <f t="shared" si="180"/>
        <v/>
      </c>
    </row>
    <row r="1634" spans="1:24" ht="14.25">
      <c r="A1634" s="1" t="str">
        <f t="shared" si="175"/>
        <v>63a8988c</v>
      </c>
      <c r="B1634" s="3">
        <v>45355</v>
      </c>
      <c r="C1634" s="2" t="str">
        <f t="shared" si="176"/>
        <v>West</v>
      </c>
      <c r="D1634" s="4" t="str">
        <f t="shared" si="177"/>
        <v>Furniture</v>
      </c>
      <c r="E1634" s="1">
        <v>1184.01</v>
      </c>
      <c r="F1634" s="1">
        <v>25</v>
      </c>
      <c r="G1634" s="1">
        <v>44</v>
      </c>
      <c r="H1634" s="1">
        <v>608.02</v>
      </c>
      <c r="I1634">
        <f t="shared" si="178"/>
        <v>2537.5954861821929</v>
      </c>
      <c r="J1634">
        <f t="shared" si="179"/>
        <v>2479230.7900000024</v>
      </c>
      <c r="K1634" s="1">
        <f t="shared" si="181"/>
        <v>326.01</v>
      </c>
      <c r="L1634" s="1"/>
      <c r="M1634" s="1"/>
      <c r="N1634" s="1"/>
      <c r="O1634" s="1"/>
      <c r="P1634" s="1"/>
      <c r="Q1634" s="1"/>
      <c r="R1634" s="1" t="s">
        <v>1595</v>
      </c>
      <c r="S1634" s="2" t="s">
        <v>959</v>
      </c>
      <c r="T1634" s="4" t="s">
        <v>535</v>
      </c>
      <c r="X1634" t="str">
        <f t="shared" si="180"/>
        <v/>
      </c>
    </row>
    <row r="1635" spans="1:24" ht="14.25">
      <c r="A1635" s="1" t="str">
        <f t="shared" si="175"/>
        <v>0647b4b2</v>
      </c>
      <c r="B1635" s="3">
        <v>45485</v>
      </c>
      <c r="C1635" s="2" t="str">
        <f t="shared" si="176"/>
        <v>West</v>
      </c>
      <c r="D1635" s="4" t="str">
        <f t="shared" si="177"/>
        <v>Clothing</v>
      </c>
      <c r="E1635" s="1">
        <v>621.15</v>
      </c>
      <c r="F1635" s="1">
        <v>48</v>
      </c>
      <c r="G1635" s="1">
        <v>48</v>
      </c>
      <c r="H1635" s="1">
        <v>1877.26</v>
      </c>
      <c r="I1635">
        <f t="shared" si="178"/>
        <v>2537.5954861821929</v>
      </c>
      <c r="J1635">
        <f t="shared" si="179"/>
        <v>2479230.7900000024</v>
      </c>
      <c r="K1635" s="1">
        <f t="shared" si="181"/>
        <v>962.63</v>
      </c>
      <c r="L1635" s="1"/>
      <c r="M1635" s="1"/>
      <c r="N1635" s="1"/>
      <c r="O1635" s="1"/>
      <c r="P1635" s="1"/>
      <c r="Q1635" s="1"/>
      <c r="R1635" s="1" t="s">
        <v>1596</v>
      </c>
      <c r="S1635" s="2" t="s">
        <v>959</v>
      </c>
      <c r="T1635" s="4" t="s">
        <v>1474</v>
      </c>
      <c r="X1635" t="str">
        <f t="shared" si="180"/>
        <v/>
      </c>
    </row>
    <row r="1636" spans="1:24" ht="14.25">
      <c r="A1636" s="1" t="str">
        <f t="shared" si="175"/>
        <v>635e232c</v>
      </c>
      <c r="B1636" s="3">
        <v>45090</v>
      </c>
      <c r="C1636" s="2" t="str">
        <f t="shared" si="176"/>
        <v>South</v>
      </c>
      <c r="D1636" s="4" t="str">
        <f t="shared" si="177"/>
        <v>Sports</v>
      </c>
      <c r="E1636" s="1">
        <v>2755.87</v>
      </c>
      <c r="F1636" s="1">
        <v>5</v>
      </c>
      <c r="G1636" s="1">
        <v>35</v>
      </c>
      <c r="H1636" s="1">
        <v>1671.68</v>
      </c>
      <c r="I1636">
        <f t="shared" si="178"/>
        <v>2496.4375124875119</v>
      </c>
      <c r="J1636">
        <f t="shared" si="179"/>
        <v>2498933.9499999993</v>
      </c>
      <c r="K1636" s="1">
        <f t="shared" si="181"/>
        <v>853.34</v>
      </c>
      <c r="L1636" s="1"/>
      <c r="M1636" s="1"/>
      <c r="N1636" s="1"/>
      <c r="O1636" s="1"/>
      <c r="P1636" s="1"/>
      <c r="Q1636" s="1"/>
      <c r="R1636" s="1" t="s">
        <v>1597</v>
      </c>
      <c r="S1636" s="2" t="s">
        <v>3913</v>
      </c>
      <c r="T1636" s="4" t="s">
        <v>1531</v>
      </c>
      <c r="X1636" t="str">
        <f t="shared" si="180"/>
        <v/>
      </c>
    </row>
    <row r="1637" spans="1:24" ht="14.25">
      <c r="A1637" s="1" t="str">
        <f t="shared" si="175"/>
        <v>f19e932d</v>
      </c>
      <c r="B1637" s="3">
        <v>45250</v>
      </c>
      <c r="C1637" s="2" t="str">
        <f t="shared" si="176"/>
        <v>South</v>
      </c>
      <c r="D1637" s="4" t="str">
        <f t="shared" si="177"/>
        <v>Electronics</v>
      </c>
      <c r="E1637" s="1">
        <v>1488.1</v>
      </c>
      <c r="F1637" s="1">
        <v>37</v>
      </c>
      <c r="G1637" s="1">
        <v>1</v>
      </c>
      <c r="H1637" s="1">
        <v>1425.57</v>
      </c>
      <c r="I1637">
        <f t="shared" si="178"/>
        <v>2496.4375124875119</v>
      </c>
      <c r="J1637">
        <f t="shared" si="179"/>
        <v>2498933.9499999993</v>
      </c>
      <c r="K1637" s="1">
        <f t="shared" si="181"/>
        <v>713.28499999999997</v>
      </c>
      <c r="L1637" s="1"/>
      <c r="M1637" s="1"/>
      <c r="N1637" s="1"/>
      <c r="O1637" s="1"/>
      <c r="P1637" s="1"/>
      <c r="Q1637" s="1"/>
      <c r="R1637" s="1" t="s">
        <v>1598</v>
      </c>
      <c r="S1637" s="2" t="s">
        <v>3913</v>
      </c>
      <c r="T1637" s="4" t="s">
        <v>1222</v>
      </c>
      <c r="X1637" t="str">
        <f t="shared" si="180"/>
        <v/>
      </c>
    </row>
    <row r="1638" spans="1:24" ht="14.25">
      <c r="A1638" s="1" t="str">
        <f t="shared" si="175"/>
        <v>bebdbda4</v>
      </c>
      <c r="B1638" s="3">
        <v>45260</v>
      </c>
      <c r="C1638" s="2" t="str">
        <f t="shared" si="176"/>
        <v>South</v>
      </c>
      <c r="D1638" s="4" t="str">
        <f t="shared" si="177"/>
        <v>Electronics</v>
      </c>
      <c r="E1638" s="1">
        <v>981.03</v>
      </c>
      <c r="F1638" s="1">
        <v>44</v>
      </c>
      <c r="G1638" s="1">
        <v>47</v>
      </c>
      <c r="H1638" s="1">
        <v>232.96</v>
      </c>
      <c r="I1638">
        <f t="shared" si="178"/>
        <v>2496.4375124875119</v>
      </c>
      <c r="J1638">
        <f t="shared" si="179"/>
        <v>2498933.9499999993</v>
      </c>
      <c r="K1638" s="1">
        <f t="shared" si="181"/>
        <v>139.98000000000002</v>
      </c>
      <c r="L1638" s="1"/>
      <c r="M1638" s="1"/>
      <c r="N1638" s="1"/>
      <c r="O1638" s="1"/>
      <c r="P1638" s="1"/>
      <c r="Q1638" s="1"/>
      <c r="R1638" s="1" t="s">
        <v>1599</v>
      </c>
      <c r="S1638" s="2" t="s">
        <v>3913</v>
      </c>
      <c r="T1638" s="4" t="s">
        <v>1222</v>
      </c>
      <c r="X1638" t="str">
        <f t="shared" si="180"/>
        <v/>
      </c>
    </row>
    <row r="1639" spans="1:24" ht="14.25">
      <c r="A1639" s="1" t="str">
        <f t="shared" si="175"/>
        <v>a7c051d2</v>
      </c>
      <c r="B1639" s="3">
        <v>45473</v>
      </c>
      <c r="C1639" s="2" t="str">
        <f t="shared" si="176"/>
        <v>West</v>
      </c>
      <c r="D1639" s="4" t="str">
        <f t="shared" si="177"/>
        <v>Groceries</v>
      </c>
      <c r="E1639" s="1">
        <v>3025.42</v>
      </c>
      <c r="F1639" s="1">
        <v>8</v>
      </c>
      <c r="G1639" s="1">
        <v>4</v>
      </c>
      <c r="H1639" s="1">
        <v>38.18</v>
      </c>
      <c r="I1639">
        <f t="shared" si="178"/>
        <v>2537.5954861821929</v>
      </c>
      <c r="J1639">
        <f t="shared" si="179"/>
        <v>2479230.7900000024</v>
      </c>
      <c r="K1639" s="1">
        <f t="shared" si="181"/>
        <v>21.09</v>
      </c>
      <c r="L1639" s="1"/>
      <c r="M1639" s="1"/>
      <c r="N1639" s="1"/>
      <c r="O1639" s="1"/>
      <c r="P1639" s="1"/>
      <c r="Q1639" s="1"/>
      <c r="R1639" s="1" t="s">
        <v>1600</v>
      </c>
      <c r="S1639" s="2" t="s">
        <v>959</v>
      </c>
      <c r="T1639" s="4" t="s">
        <v>88</v>
      </c>
      <c r="X1639" t="str">
        <f t="shared" si="180"/>
        <v/>
      </c>
    </row>
    <row r="1640" spans="1:24" ht="14.25">
      <c r="A1640" s="1" t="str">
        <f t="shared" si="175"/>
        <v>7cc4ce9b</v>
      </c>
      <c r="B1640" s="3">
        <v>45057</v>
      </c>
      <c r="C1640" s="2" t="str">
        <f t="shared" si="176"/>
        <v>West</v>
      </c>
      <c r="D1640" s="4" t="str">
        <f t="shared" si="177"/>
        <v>Electronics</v>
      </c>
      <c r="E1640" s="1">
        <v>1845.59</v>
      </c>
      <c r="F1640" s="1">
        <v>24</v>
      </c>
      <c r="G1640" s="1">
        <v>29</v>
      </c>
      <c r="H1640" s="1">
        <v>594.44000000000005</v>
      </c>
      <c r="I1640">
        <f t="shared" si="178"/>
        <v>2537.5954861821929</v>
      </c>
      <c r="J1640">
        <f t="shared" si="179"/>
        <v>2479230.7900000024</v>
      </c>
      <c r="K1640" s="1">
        <f t="shared" si="181"/>
        <v>311.72000000000003</v>
      </c>
      <c r="L1640" s="1"/>
      <c r="M1640" s="1"/>
      <c r="N1640" s="1"/>
      <c r="O1640" s="1"/>
      <c r="P1640" s="1"/>
      <c r="Q1640" s="1"/>
      <c r="R1640" s="1" t="s">
        <v>1601</v>
      </c>
      <c r="S1640" s="2" t="s">
        <v>959</v>
      </c>
      <c r="T1640" s="4" t="s">
        <v>1222</v>
      </c>
      <c r="X1640" t="str">
        <f t="shared" si="180"/>
        <v/>
      </c>
    </row>
    <row r="1641" spans="1:24" ht="14.25">
      <c r="A1641" s="1" t="str">
        <f t="shared" si="175"/>
        <v>3573873d</v>
      </c>
      <c r="B1641" s="3">
        <v>45095</v>
      </c>
      <c r="C1641" s="2" t="str">
        <f t="shared" si="176"/>
        <v>East</v>
      </c>
      <c r="D1641" s="4" t="str">
        <f t="shared" si="177"/>
        <v>Clothing</v>
      </c>
      <c r="E1641" s="1">
        <v>865.92</v>
      </c>
      <c r="F1641" s="1">
        <v>39</v>
      </c>
      <c r="G1641" s="1">
        <v>50</v>
      </c>
      <c r="H1641" s="1">
        <v>1012.72</v>
      </c>
      <c r="I1641">
        <f t="shared" si="178"/>
        <v>2506.2477027027048</v>
      </c>
      <c r="J1641">
        <f t="shared" si="179"/>
        <v>2596472.620000002</v>
      </c>
      <c r="K1641" s="1">
        <f t="shared" si="181"/>
        <v>531.36</v>
      </c>
      <c r="L1641" s="1"/>
      <c r="M1641" s="1"/>
      <c r="N1641" s="1"/>
      <c r="O1641" s="1"/>
      <c r="P1641" s="1"/>
      <c r="Q1641" s="1"/>
      <c r="R1641" s="1" t="s">
        <v>1602</v>
      </c>
      <c r="S1641" s="2" t="s">
        <v>3912</v>
      </c>
      <c r="T1641" s="4" t="s">
        <v>1474</v>
      </c>
      <c r="X1641" t="str">
        <f t="shared" si="180"/>
        <v/>
      </c>
    </row>
    <row r="1642" spans="1:24" ht="14.25">
      <c r="A1642" s="1" t="str">
        <f t="shared" si="175"/>
        <v>149a4440</v>
      </c>
      <c r="B1642" s="3">
        <v>45445</v>
      </c>
      <c r="C1642" s="2" t="str">
        <f t="shared" si="176"/>
        <v>North</v>
      </c>
      <c r="D1642" s="4" t="str">
        <f t="shared" si="177"/>
        <v>Furniture</v>
      </c>
      <c r="E1642" s="1">
        <v>2018.32</v>
      </c>
      <c r="F1642" s="1">
        <v>13</v>
      </c>
      <c r="G1642" s="1">
        <v>30</v>
      </c>
      <c r="H1642" s="1">
        <v>1100.6099999999999</v>
      </c>
      <c r="I1642">
        <f t="shared" si="178"/>
        <v>2571.1423225152107</v>
      </c>
      <c r="J1642">
        <f t="shared" si="179"/>
        <v>2535146.3299999977</v>
      </c>
      <c r="K1642" s="1">
        <f t="shared" si="181"/>
        <v>565.30499999999995</v>
      </c>
      <c r="L1642" s="1"/>
      <c r="M1642" s="1"/>
      <c r="N1642" s="1"/>
      <c r="O1642" s="1"/>
      <c r="P1642" s="1"/>
      <c r="Q1642" s="1"/>
      <c r="R1642" s="1" t="s">
        <v>1603</v>
      </c>
      <c r="S1642" s="2" t="s">
        <v>3910</v>
      </c>
      <c r="T1642" s="4" t="s">
        <v>535</v>
      </c>
      <c r="X1642" t="str">
        <f t="shared" si="180"/>
        <v/>
      </c>
    </row>
    <row r="1643" spans="1:24" ht="14.25">
      <c r="A1643" s="1" t="str">
        <f t="shared" si="175"/>
        <v>3322932</v>
      </c>
      <c r="B1643" s="3">
        <v>45008</v>
      </c>
      <c r="C1643" s="2" t="str">
        <f t="shared" si="176"/>
        <v>East</v>
      </c>
      <c r="D1643" s="4" t="str">
        <f t="shared" si="177"/>
        <v>Groceries</v>
      </c>
      <c r="E1643" s="1">
        <v>3178.95</v>
      </c>
      <c r="F1643" s="1">
        <v>36</v>
      </c>
      <c r="G1643" s="1">
        <v>50</v>
      </c>
      <c r="H1643" s="1">
        <v>441.67</v>
      </c>
      <c r="I1643">
        <f t="shared" si="178"/>
        <v>2506.2477027027048</v>
      </c>
      <c r="J1643">
        <f t="shared" si="179"/>
        <v>2596472.620000002</v>
      </c>
      <c r="K1643" s="1">
        <f t="shared" si="181"/>
        <v>245.83500000000001</v>
      </c>
      <c r="L1643" s="1"/>
      <c r="M1643" s="1"/>
      <c r="N1643" s="1"/>
      <c r="O1643" s="1"/>
      <c r="P1643" s="1"/>
      <c r="Q1643" s="1"/>
      <c r="R1643" s="1">
        <v>3322932</v>
      </c>
      <c r="S1643" s="2" t="s">
        <v>3912</v>
      </c>
      <c r="T1643" s="4" t="s">
        <v>88</v>
      </c>
      <c r="X1643" t="str">
        <f t="shared" si="180"/>
        <v/>
      </c>
    </row>
    <row r="1644" spans="1:24" ht="14.25">
      <c r="A1644" s="1" t="str">
        <f t="shared" si="175"/>
        <v>af15934c</v>
      </c>
      <c r="B1644" s="3">
        <v>45440</v>
      </c>
      <c r="C1644" s="2" t="str">
        <f t="shared" si="176"/>
        <v>North</v>
      </c>
      <c r="D1644" s="4" t="str">
        <f t="shared" si="177"/>
        <v>Groceries</v>
      </c>
      <c r="E1644" s="1">
        <v>3495.67</v>
      </c>
      <c r="F1644" s="1">
        <v>10</v>
      </c>
      <c r="G1644" s="1">
        <v>14</v>
      </c>
      <c r="H1644" s="1">
        <v>332.87</v>
      </c>
      <c r="I1644">
        <f t="shared" si="178"/>
        <v>2571.1423225152107</v>
      </c>
      <c r="J1644">
        <f t="shared" si="179"/>
        <v>2535146.3299999977</v>
      </c>
      <c r="K1644" s="1">
        <f t="shared" si="181"/>
        <v>173.435</v>
      </c>
      <c r="L1644" s="1"/>
      <c r="M1644" s="1"/>
      <c r="N1644" s="1"/>
      <c r="O1644" s="1"/>
      <c r="P1644" s="1"/>
      <c r="Q1644" s="1"/>
      <c r="R1644" s="1" t="s">
        <v>1604</v>
      </c>
      <c r="S1644" s="2" t="s">
        <v>3910</v>
      </c>
      <c r="T1644" s="4" t="s">
        <v>88</v>
      </c>
      <c r="X1644" t="str">
        <f t="shared" si="180"/>
        <v/>
      </c>
    </row>
    <row r="1645" spans="1:24" ht="14.25">
      <c r="A1645" s="1" t="str">
        <f t="shared" si="175"/>
        <v>89a1fee1</v>
      </c>
      <c r="B1645" s="3">
        <v>45452</v>
      </c>
      <c r="C1645" s="2" t="str">
        <f t="shared" si="176"/>
        <v>North</v>
      </c>
      <c r="D1645" s="4" t="str">
        <f t="shared" si="177"/>
        <v>Furniture</v>
      </c>
      <c r="E1645" s="1">
        <v>4607.78</v>
      </c>
      <c r="F1645" s="1">
        <v>28</v>
      </c>
      <c r="G1645" s="1">
        <v>33</v>
      </c>
      <c r="H1645" s="1">
        <v>1033.44</v>
      </c>
      <c r="I1645">
        <f t="shared" si="178"/>
        <v>2571.1423225152107</v>
      </c>
      <c r="J1645">
        <f t="shared" si="179"/>
        <v>2535146.3299999977</v>
      </c>
      <c r="K1645" s="1">
        <f t="shared" si="181"/>
        <v>533.22</v>
      </c>
      <c r="L1645" s="1"/>
      <c r="M1645" s="1"/>
      <c r="N1645" s="1"/>
      <c r="O1645" s="1"/>
      <c r="P1645" s="1"/>
      <c r="Q1645" s="1"/>
      <c r="R1645" s="1" t="s">
        <v>1605</v>
      </c>
      <c r="S1645" s="2" t="s">
        <v>3910</v>
      </c>
      <c r="T1645" s="4" t="s">
        <v>535</v>
      </c>
      <c r="X1645" t="str">
        <f t="shared" si="180"/>
        <v/>
      </c>
    </row>
    <row r="1646" spans="1:24" ht="14.25">
      <c r="A1646" s="1" t="str">
        <f t="shared" si="175"/>
        <v>e273ac60</v>
      </c>
      <c r="B1646" s="3">
        <v>45143</v>
      </c>
      <c r="C1646" s="2" t="str">
        <f t="shared" si="176"/>
        <v>South</v>
      </c>
      <c r="D1646" s="4" t="str">
        <f t="shared" si="177"/>
        <v>Electronics</v>
      </c>
      <c r="E1646" s="1">
        <v>4094.89</v>
      </c>
      <c r="F1646" s="1">
        <v>17</v>
      </c>
      <c r="G1646" s="1">
        <v>32</v>
      </c>
      <c r="H1646" s="1">
        <v>540.11</v>
      </c>
      <c r="I1646">
        <f t="shared" si="178"/>
        <v>2496.4375124875119</v>
      </c>
      <c r="J1646">
        <f t="shared" si="179"/>
        <v>2498933.9499999993</v>
      </c>
      <c r="K1646" s="1">
        <f t="shared" si="181"/>
        <v>286.05500000000001</v>
      </c>
      <c r="L1646" s="1"/>
      <c r="M1646" s="1"/>
      <c r="N1646" s="1"/>
      <c r="O1646" s="1"/>
      <c r="P1646" s="1"/>
      <c r="Q1646" s="1"/>
      <c r="R1646" s="1" t="s">
        <v>1606</v>
      </c>
      <c r="S1646" s="2" t="s">
        <v>3913</v>
      </c>
      <c r="T1646" s="4" t="s">
        <v>1222</v>
      </c>
      <c r="X1646" t="str">
        <f t="shared" si="180"/>
        <v/>
      </c>
    </row>
    <row r="1647" spans="1:24" ht="14.25">
      <c r="A1647" s="1" t="str">
        <f t="shared" si="175"/>
        <v>42a6e115</v>
      </c>
      <c r="B1647" s="3">
        <v>45580</v>
      </c>
      <c r="C1647" s="2" t="str">
        <f t="shared" si="176"/>
        <v>West</v>
      </c>
      <c r="D1647" s="4" t="str">
        <f t="shared" si="177"/>
        <v>Groceries</v>
      </c>
      <c r="E1647" s="1">
        <v>1406.24</v>
      </c>
      <c r="F1647" s="1">
        <v>30</v>
      </c>
      <c r="G1647" s="1">
        <v>17</v>
      </c>
      <c r="H1647" s="1">
        <v>888.43</v>
      </c>
      <c r="I1647">
        <f t="shared" si="178"/>
        <v>2537.5954861821929</v>
      </c>
      <c r="J1647">
        <f t="shared" si="179"/>
        <v>2479230.7900000024</v>
      </c>
      <c r="K1647" s="1">
        <f t="shared" si="181"/>
        <v>452.71499999999997</v>
      </c>
      <c r="L1647" s="1"/>
      <c r="M1647" s="1"/>
      <c r="N1647" s="1"/>
      <c r="O1647" s="1"/>
      <c r="P1647" s="1"/>
      <c r="Q1647" s="1"/>
      <c r="R1647" s="1" t="s">
        <v>1607</v>
      </c>
      <c r="S1647" s="2" t="s">
        <v>959</v>
      </c>
      <c r="T1647" s="4" t="s">
        <v>88</v>
      </c>
      <c r="X1647" t="str">
        <f t="shared" si="180"/>
        <v/>
      </c>
    </row>
    <row r="1648" spans="1:24" ht="14.25">
      <c r="A1648" s="1" t="str">
        <f t="shared" si="175"/>
        <v>b10d4e4e</v>
      </c>
      <c r="B1648" s="3">
        <v>45419</v>
      </c>
      <c r="C1648" s="2" t="str">
        <f t="shared" si="176"/>
        <v>South</v>
      </c>
      <c r="D1648" s="4" t="str">
        <f t="shared" si="177"/>
        <v>Groceries</v>
      </c>
      <c r="E1648" s="1">
        <v>1131.81</v>
      </c>
      <c r="F1648" s="1">
        <v>24</v>
      </c>
      <c r="G1648" s="1">
        <v>9</v>
      </c>
      <c r="H1648" s="1">
        <v>1662.66</v>
      </c>
      <c r="I1648">
        <f t="shared" si="178"/>
        <v>2496.4375124875119</v>
      </c>
      <c r="J1648">
        <f t="shared" si="179"/>
        <v>2498933.9499999993</v>
      </c>
      <c r="K1648" s="1">
        <f t="shared" si="181"/>
        <v>835.83</v>
      </c>
      <c r="L1648" s="1"/>
      <c r="M1648" s="1"/>
      <c r="N1648" s="1"/>
      <c r="O1648" s="1"/>
      <c r="P1648" s="1"/>
      <c r="Q1648" s="1"/>
      <c r="R1648" s="1" t="s">
        <v>1608</v>
      </c>
      <c r="S1648" s="2" t="s">
        <v>3913</v>
      </c>
      <c r="T1648" s="4" t="s">
        <v>88</v>
      </c>
      <c r="X1648" t="str">
        <f t="shared" si="180"/>
        <v/>
      </c>
    </row>
    <row r="1649" spans="1:24" ht="14.25">
      <c r="A1649" s="1" t="str">
        <f t="shared" si="175"/>
        <v>b49b0ba3</v>
      </c>
      <c r="B1649" s="3">
        <v>45481</v>
      </c>
      <c r="C1649" s="2" t="str">
        <f t="shared" si="176"/>
        <v>North</v>
      </c>
      <c r="D1649" s="4" t="str">
        <f t="shared" si="177"/>
        <v>Groceries</v>
      </c>
      <c r="E1649" s="1">
        <v>847.98</v>
      </c>
      <c r="F1649" s="1">
        <v>49</v>
      </c>
      <c r="G1649" s="1">
        <v>40</v>
      </c>
      <c r="H1649" s="1">
        <v>1155.5899999999999</v>
      </c>
      <c r="I1649">
        <f t="shared" si="178"/>
        <v>2571.1423225152107</v>
      </c>
      <c r="J1649">
        <f t="shared" si="179"/>
        <v>2535146.3299999977</v>
      </c>
      <c r="K1649" s="1">
        <f t="shared" si="181"/>
        <v>597.79499999999996</v>
      </c>
      <c r="L1649" s="1"/>
      <c r="M1649" s="1"/>
      <c r="N1649" s="1"/>
      <c r="O1649" s="1"/>
      <c r="P1649" s="1"/>
      <c r="Q1649" s="1"/>
      <c r="R1649" s="1" t="s">
        <v>1609</v>
      </c>
      <c r="S1649" s="2" t="s">
        <v>3910</v>
      </c>
      <c r="T1649" s="4" t="s">
        <v>88</v>
      </c>
      <c r="X1649" t="str">
        <f t="shared" si="180"/>
        <v/>
      </c>
    </row>
    <row r="1650" spans="1:24" ht="14.25">
      <c r="A1650" s="1" t="str">
        <f t="shared" si="175"/>
        <v>d48c7114</v>
      </c>
      <c r="B1650" s="3">
        <v>45606</v>
      </c>
      <c r="C1650" s="2" t="str">
        <f t="shared" si="176"/>
        <v>North</v>
      </c>
      <c r="D1650" s="4" t="str">
        <f t="shared" si="177"/>
        <v>Electronics</v>
      </c>
      <c r="E1650" s="1">
        <v>111.35</v>
      </c>
      <c r="F1650" s="1">
        <v>18</v>
      </c>
      <c r="G1650" s="1">
        <v>2</v>
      </c>
      <c r="H1650" s="1">
        <v>274.87</v>
      </c>
      <c r="I1650">
        <f t="shared" si="178"/>
        <v>2571.1423225152107</v>
      </c>
      <c r="J1650">
        <f t="shared" si="179"/>
        <v>2535146.3299999977</v>
      </c>
      <c r="K1650" s="1">
        <f t="shared" si="181"/>
        <v>138.435</v>
      </c>
      <c r="L1650" s="1"/>
      <c r="M1650" s="1"/>
      <c r="N1650" s="1"/>
      <c r="O1650" s="1"/>
      <c r="P1650" s="1"/>
      <c r="Q1650" s="1"/>
      <c r="R1650" s="1" t="s">
        <v>1610</v>
      </c>
      <c r="S1650" s="2" t="s">
        <v>3910</v>
      </c>
      <c r="T1650" s="4" t="s">
        <v>1222</v>
      </c>
      <c r="X1650" t="str">
        <f t="shared" si="180"/>
        <v/>
      </c>
    </row>
    <row r="1651" spans="1:24" ht="14.25">
      <c r="A1651" s="1" t="str">
        <f t="shared" si="175"/>
        <v>8db15ae2</v>
      </c>
      <c r="B1651" s="3">
        <v>45584</v>
      </c>
      <c r="C1651" s="2" t="str">
        <f t="shared" si="176"/>
        <v>South</v>
      </c>
      <c r="D1651" s="4" t="str">
        <f t="shared" si="177"/>
        <v>Groceries</v>
      </c>
      <c r="E1651" s="1">
        <v>3286.83</v>
      </c>
      <c r="F1651" s="1">
        <v>2</v>
      </c>
      <c r="G1651" s="1">
        <v>16</v>
      </c>
      <c r="H1651" s="1">
        <v>829.98</v>
      </c>
      <c r="I1651">
        <f t="shared" si="178"/>
        <v>2496.4375124875119</v>
      </c>
      <c r="J1651">
        <f t="shared" si="179"/>
        <v>2498933.9499999993</v>
      </c>
      <c r="K1651" s="1">
        <f t="shared" si="181"/>
        <v>422.99</v>
      </c>
      <c r="L1651" s="1"/>
      <c r="M1651" s="1"/>
      <c r="N1651" s="1"/>
      <c r="O1651" s="1"/>
      <c r="P1651" s="1"/>
      <c r="Q1651" s="1"/>
      <c r="R1651" s="1" t="s">
        <v>1611</v>
      </c>
      <c r="S1651" s="2" t="s">
        <v>3913</v>
      </c>
      <c r="T1651" s="4" t="s">
        <v>88</v>
      </c>
      <c r="X1651" t="str">
        <f t="shared" si="180"/>
        <v/>
      </c>
    </row>
    <row r="1652" spans="1:24" ht="14.25">
      <c r="A1652" s="1" t="str">
        <f t="shared" si="175"/>
        <v>6c49b1bf</v>
      </c>
      <c r="B1652" s="3">
        <v>44929</v>
      </c>
      <c r="C1652" s="2" t="str">
        <f t="shared" si="176"/>
        <v>West</v>
      </c>
      <c r="D1652" s="4" t="str">
        <f t="shared" si="177"/>
        <v>Sports</v>
      </c>
      <c r="E1652" s="1">
        <v>1495.83</v>
      </c>
      <c r="F1652" s="1">
        <v>38</v>
      </c>
      <c r="G1652" s="1">
        <v>2</v>
      </c>
      <c r="H1652" s="1">
        <v>1541.97</v>
      </c>
      <c r="I1652">
        <f t="shared" si="178"/>
        <v>2537.5954861821929</v>
      </c>
      <c r="J1652">
        <f t="shared" si="179"/>
        <v>2479230.7900000024</v>
      </c>
      <c r="K1652" s="1">
        <f t="shared" si="181"/>
        <v>771.98500000000001</v>
      </c>
      <c r="L1652" s="1"/>
      <c r="M1652" s="1"/>
      <c r="N1652" s="1"/>
      <c r="O1652" s="1"/>
      <c r="P1652" s="1"/>
      <c r="Q1652" s="1"/>
      <c r="R1652" s="1" t="s">
        <v>1612</v>
      </c>
      <c r="S1652" s="2" t="s">
        <v>959</v>
      </c>
      <c r="T1652" s="4" t="s">
        <v>1531</v>
      </c>
      <c r="X1652" t="str">
        <f t="shared" si="180"/>
        <v/>
      </c>
    </row>
    <row r="1653" spans="1:24" ht="14.25">
      <c r="A1653" s="1" t="str">
        <f t="shared" si="175"/>
        <v>5ef48e22</v>
      </c>
      <c r="B1653" s="3">
        <v>45351</v>
      </c>
      <c r="C1653" s="2" t="str">
        <f t="shared" si="176"/>
        <v>West</v>
      </c>
      <c r="D1653" s="4" t="str">
        <f t="shared" si="177"/>
        <v>Clothing</v>
      </c>
      <c r="E1653" s="1">
        <v>2648.61</v>
      </c>
      <c r="F1653" s="1">
        <v>47</v>
      </c>
      <c r="G1653" s="1">
        <v>9</v>
      </c>
      <c r="H1653" s="1">
        <v>1999.91</v>
      </c>
      <c r="I1653">
        <f t="shared" si="178"/>
        <v>2537.5954861821929</v>
      </c>
      <c r="J1653">
        <f t="shared" si="179"/>
        <v>2479230.7900000024</v>
      </c>
      <c r="K1653" s="1">
        <f t="shared" si="181"/>
        <v>1004.455</v>
      </c>
      <c r="L1653" s="1"/>
      <c r="M1653" s="1"/>
      <c r="N1653" s="1"/>
      <c r="O1653" s="1"/>
      <c r="P1653" s="1"/>
      <c r="Q1653" s="1"/>
      <c r="R1653" s="1" t="s">
        <v>1613</v>
      </c>
      <c r="S1653" s="2" t="s">
        <v>959</v>
      </c>
      <c r="T1653" s="4" t="s">
        <v>1474</v>
      </c>
      <c r="X1653" t="str">
        <f t="shared" si="180"/>
        <v/>
      </c>
    </row>
    <row r="1654" spans="1:24" ht="14.25">
      <c r="A1654" s="1" t="str">
        <f t="shared" si="175"/>
        <v>a490371c</v>
      </c>
      <c r="B1654" s="3">
        <v>45405</v>
      </c>
      <c r="C1654" s="2" t="str">
        <f t="shared" si="176"/>
        <v>North</v>
      </c>
      <c r="D1654" s="4" t="str">
        <f t="shared" si="177"/>
        <v>Electronics</v>
      </c>
      <c r="E1654" s="1">
        <v>3012.94</v>
      </c>
      <c r="F1654" s="1">
        <v>27</v>
      </c>
      <c r="G1654" s="1">
        <v>48</v>
      </c>
      <c r="H1654" s="1">
        <v>1242.71</v>
      </c>
      <c r="I1654">
        <f t="shared" si="178"/>
        <v>2571.1423225152107</v>
      </c>
      <c r="J1654">
        <f t="shared" si="179"/>
        <v>2535146.3299999977</v>
      </c>
      <c r="K1654" s="1">
        <f t="shared" si="181"/>
        <v>645.35500000000002</v>
      </c>
      <c r="L1654" s="1"/>
      <c r="M1654" s="1"/>
      <c r="N1654" s="1"/>
      <c r="O1654" s="1"/>
      <c r="P1654" s="1"/>
      <c r="Q1654" s="1"/>
      <c r="R1654" s="1" t="s">
        <v>1614</v>
      </c>
      <c r="S1654" s="2" t="s">
        <v>3910</v>
      </c>
      <c r="T1654" s="4" t="s">
        <v>1222</v>
      </c>
      <c r="X1654" t="str">
        <f t="shared" si="180"/>
        <v/>
      </c>
    </row>
    <row r="1655" spans="1:24" ht="14.25">
      <c r="A1655" s="1" t="str">
        <f t="shared" si="175"/>
        <v>29baa839</v>
      </c>
      <c r="B1655" s="3">
        <v>45581</v>
      </c>
      <c r="C1655" s="2" t="str">
        <f t="shared" si="176"/>
        <v>North</v>
      </c>
      <c r="D1655" s="4" t="str">
        <f t="shared" si="177"/>
        <v>Clothing</v>
      </c>
      <c r="E1655" s="1">
        <v>1225.72</v>
      </c>
      <c r="F1655" s="1">
        <v>45</v>
      </c>
      <c r="G1655" s="1">
        <v>36</v>
      </c>
      <c r="H1655" s="1">
        <v>1716.71</v>
      </c>
      <c r="I1655">
        <f t="shared" si="178"/>
        <v>2571.1423225152107</v>
      </c>
      <c r="J1655">
        <f t="shared" si="179"/>
        <v>2535146.3299999977</v>
      </c>
      <c r="K1655" s="1">
        <f t="shared" si="181"/>
        <v>876.35500000000002</v>
      </c>
      <c r="L1655" s="1"/>
      <c r="M1655" s="1"/>
      <c r="N1655" s="1"/>
      <c r="O1655" s="1"/>
      <c r="P1655" s="1"/>
      <c r="Q1655" s="1"/>
      <c r="R1655" s="1" t="s">
        <v>1615</v>
      </c>
      <c r="S1655" s="2" t="s">
        <v>3910</v>
      </c>
      <c r="T1655" s="4" t="s">
        <v>1474</v>
      </c>
      <c r="X1655" t="str">
        <f t="shared" si="180"/>
        <v/>
      </c>
    </row>
    <row r="1656" spans="1:24" ht="14.25">
      <c r="A1656" s="1" t="str">
        <f t="shared" si="175"/>
        <v>db64b5ed</v>
      </c>
      <c r="B1656" s="3">
        <v>45404</v>
      </c>
      <c r="C1656" s="2" t="str">
        <f t="shared" si="176"/>
        <v>West</v>
      </c>
      <c r="D1656" s="4" t="str">
        <f t="shared" si="177"/>
        <v>Sports</v>
      </c>
      <c r="E1656" s="1">
        <v>4719.21</v>
      </c>
      <c r="F1656" s="1">
        <v>17</v>
      </c>
      <c r="G1656" s="1">
        <v>11</v>
      </c>
      <c r="H1656" s="1">
        <v>1273.51</v>
      </c>
      <c r="I1656">
        <f t="shared" si="178"/>
        <v>2537.5954861821929</v>
      </c>
      <c r="J1656">
        <f t="shared" si="179"/>
        <v>2479230.7900000024</v>
      </c>
      <c r="K1656" s="1">
        <f t="shared" si="181"/>
        <v>642.255</v>
      </c>
      <c r="L1656" s="1"/>
      <c r="M1656" s="1"/>
      <c r="N1656" s="1"/>
      <c r="O1656" s="1"/>
      <c r="P1656" s="1"/>
      <c r="Q1656" s="1"/>
      <c r="R1656" s="1" t="s">
        <v>1616</v>
      </c>
      <c r="S1656" s="2" t="s">
        <v>959</v>
      </c>
      <c r="T1656" s="4" t="s">
        <v>1531</v>
      </c>
      <c r="X1656" t="str">
        <f t="shared" si="180"/>
        <v/>
      </c>
    </row>
    <row r="1657" spans="1:24" ht="14.25">
      <c r="A1657" s="1" t="str">
        <f t="shared" si="175"/>
        <v>28cf9e1e</v>
      </c>
      <c r="B1657" s="3">
        <v>45547</v>
      </c>
      <c r="C1657" s="2" t="str">
        <f t="shared" si="176"/>
        <v>West</v>
      </c>
      <c r="D1657" s="4" t="str">
        <f t="shared" si="177"/>
        <v>Furniture</v>
      </c>
      <c r="E1657" s="1">
        <v>1067.53</v>
      </c>
      <c r="F1657" s="1">
        <v>42</v>
      </c>
      <c r="G1657" s="1">
        <v>20</v>
      </c>
      <c r="H1657" s="1">
        <v>1903.98</v>
      </c>
      <c r="I1657">
        <f t="shared" si="178"/>
        <v>2537.5954861821929</v>
      </c>
      <c r="J1657">
        <f t="shared" si="179"/>
        <v>2479230.7900000024</v>
      </c>
      <c r="K1657" s="1">
        <f t="shared" si="181"/>
        <v>961.99</v>
      </c>
      <c r="L1657" s="1"/>
      <c r="M1657" s="1"/>
      <c r="N1657" s="1"/>
      <c r="O1657" s="1"/>
      <c r="P1657" s="1"/>
      <c r="Q1657" s="1"/>
      <c r="R1657" s="1" t="s">
        <v>1617</v>
      </c>
      <c r="S1657" s="2" t="s">
        <v>959</v>
      </c>
      <c r="T1657" s="4" t="s">
        <v>535</v>
      </c>
      <c r="X1657" t="str">
        <f t="shared" si="180"/>
        <v/>
      </c>
    </row>
    <row r="1658" spans="1:24" ht="14.25">
      <c r="A1658" s="1" t="str">
        <f t="shared" si="175"/>
        <v>d8f547f8</v>
      </c>
      <c r="B1658" s="3">
        <v>45541</v>
      </c>
      <c r="C1658" s="2" t="str">
        <f t="shared" si="176"/>
        <v>South</v>
      </c>
      <c r="D1658" s="4" t="str">
        <f t="shared" si="177"/>
        <v>Groceries</v>
      </c>
      <c r="E1658" s="1">
        <v>4268.8500000000004</v>
      </c>
      <c r="F1658" s="1">
        <v>40</v>
      </c>
      <c r="G1658" s="1">
        <v>29</v>
      </c>
      <c r="H1658" s="1">
        <v>284.06</v>
      </c>
      <c r="I1658">
        <f t="shared" si="178"/>
        <v>2496.4375124875119</v>
      </c>
      <c r="J1658">
        <f t="shared" si="179"/>
        <v>2498933.9499999993</v>
      </c>
      <c r="K1658" s="1">
        <f t="shared" si="181"/>
        <v>156.53</v>
      </c>
      <c r="L1658" s="1"/>
      <c r="M1658" s="1"/>
      <c r="N1658" s="1"/>
      <c r="O1658" s="1"/>
      <c r="P1658" s="1"/>
      <c r="Q1658" s="1"/>
      <c r="R1658" s="1" t="s">
        <v>1618</v>
      </c>
      <c r="S1658" s="2" t="s">
        <v>3913</v>
      </c>
      <c r="T1658" s="4" t="s">
        <v>88</v>
      </c>
      <c r="X1658" t="str">
        <f t="shared" si="180"/>
        <v/>
      </c>
    </row>
    <row r="1659" spans="1:24" ht="14.25">
      <c r="A1659" s="1" t="str">
        <f t="shared" si="175"/>
        <v>aba279d0</v>
      </c>
      <c r="B1659" s="3">
        <v>45187</v>
      </c>
      <c r="C1659" s="2" t="str">
        <f t="shared" si="176"/>
        <v>South</v>
      </c>
      <c r="D1659" s="4" t="str">
        <f t="shared" si="177"/>
        <v>Sports</v>
      </c>
      <c r="E1659" s="1">
        <v>2588.62</v>
      </c>
      <c r="F1659" s="1">
        <v>14</v>
      </c>
      <c r="G1659" s="1">
        <v>28</v>
      </c>
      <c r="H1659" s="1">
        <v>50.86</v>
      </c>
      <c r="I1659">
        <f t="shared" si="178"/>
        <v>2496.4375124875119</v>
      </c>
      <c r="J1659">
        <f t="shared" si="179"/>
        <v>2498933.9499999993</v>
      </c>
      <c r="K1659" s="1">
        <f t="shared" si="181"/>
        <v>39.43</v>
      </c>
      <c r="L1659" s="1"/>
      <c r="M1659" s="1"/>
      <c r="N1659" s="1"/>
      <c r="O1659" s="1"/>
      <c r="P1659" s="1"/>
      <c r="Q1659" s="1"/>
      <c r="R1659" s="1" t="s">
        <v>1619</v>
      </c>
      <c r="S1659" s="2" t="s">
        <v>3913</v>
      </c>
      <c r="T1659" s="4" t="s">
        <v>1531</v>
      </c>
      <c r="X1659" t="str">
        <f t="shared" si="180"/>
        <v/>
      </c>
    </row>
    <row r="1660" spans="1:24" ht="14.25">
      <c r="A1660" s="1" t="str">
        <f t="shared" si="175"/>
        <v>78e16c6f</v>
      </c>
      <c r="B1660" s="3">
        <v>45302</v>
      </c>
      <c r="C1660" s="2" t="str">
        <f t="shared" si="176"/>
        <v>East</v>
      </c>
      <c r="D1660" s="4" t="str">
        <f t="shared" si="177"/>
        <v>Clothing</v>
      </c>
      <c r="E1660" s="1">
        <v>3599.83</v>
      </c>
      <c r="F1660" s="1">
        <v>46</v>
      </c>
      <c r="G1660" s="1">
        <v>20</v>
      </c>
      <c r="H1660" s="1">
        <v>971.69</v>
      </c>
      <c r="I1660">
        <f t="shared" si="178"/>
        <v>2506.2477027027048</v>
      </c>
      <c r="J1660">
        <f t="shared" si="179"/>
        <v>2596472.620000002</v>
      </c>
      <c r="K1660" s="1">
        <f t="shared" si="181"/>
        <v>495.84500000000003</v>
      </c>
      <c r="L1660" s="1"/>
      <c r="M1660" s="1"/>
      <c r="N1660" s="1"/>
      <c r="O1660" s="1"/>
      <c r="P1660" s="1"/>
      <c r="Q1660" s="1"/>
      <c r="R1660" s="1" t="s">
        <v>1620</v>
      </c>
      <c r="S1660" s="2" t="s">
        <v>3912</v>
      </c>
      <c r="T1660" s="4" t="s">
        <v>1474</v>
      </c>
      <c r="X1660" t="str">
        <f t="shared" si="180"/>
        <v/>
      </c>
    </row>
    <row r="1661" spans="1:24" ht="14.25">
      <c r="A1661" s="1" t="str">
        <f t="shared" si="175"/>
        <v>e2af7a85</v>
      </c>
      <c r="B1661" s="3">
        <v>45580</v>
      </c>
      <c r="C1661" s="2" t="str">
        <f t="shared" si="176"/>
        <v>East</v>
      </c>
      <c r="D1661" s="4" t="str">
        <f t="shared" si="177"/>
        <v>Furniture</v>
      </c>
      <c r="E1661" s="1">
        <v>3903.24</v>
      </c>
      <c r="F1661" s="1">
        <v>1</v>
      </c>
      <c r="G1661" s="1">
        <v>48</v>
      </c>
      <c r="H1661" s="1">
        <v>246.66</v>
      </c>
      <c r="I1661">
        <f t="shared" si="178"/>
        <v>2506.2477027027048</v>
      </c>
      <c r="J1661">
        <f t="shared" si="179"/>
        <v>2596472.620000002</v>
      </c>
      <c r="K1661" s="1">
        <f t="shared" si="181"/>
        <v>147.32999999999998</v>
      </c>
      <c r="L1661" s="1"/>
      <c r="M1661" s="1"/>
      <c r="N1661" s="1"/>
      <c r="O1661" s="1"/>
      <c r="P1661" s="1"/>
      <c r="Q1661" s="1"/>
      <c r="R1661" s="1" t="s">
        <v>1621</v>
      </c>
      <c r="S1661" s="2" t="s">
        <v>3912</v>
      </c>
      <c r="T1661" s="4" t="s">
        <v>535</v>
      </c>
      <c r="X1661" t="str">
        <f t="shared" si="180"/>
        <v/>
      </c>
    </row>
    <row r="1662" spans="1:24" ht="14.25">
      <c r="A1662" s="1" t="str">
        <f t="shared" si="175"/>
        <v>c1077351</v>
      </c>
      <c r="B1662" s="3">
        <v>45521</v>
      </c>
      <c r="C1662" s="2" t="str">
        <f t="shared" si="176"/>
        <v>South</v>
      </c>
      <c r="D1662" s="4" t="str">
        <f t="shared" si="177"/>
        <v>Electronics</v>
      </c>
      <c r="E1662" s="1">
        <v>180.64</v>
      </c>
      <c r="F1662" s="1">
        <v>33</v>
      </c>
      <c r="G1662" s="1">
        <v>4</v>
      </c>
      <c r="H1662" s="1">
        <v>1922.22</v>
      </c>
      <c r="I1662">
        <f t="shared" si="178"/>
        <v>2496.4375124875119</v>
      </c>
      <c r="J1662">
        <f t="shared" si="179"/>
        <v>2498933.9499999993</v>
      </c>
      <c r="K1662" s="1">
        <f t="shared" si="181"/>
        <v>963.11</v>
      </c>
      <c r="L1662" s="1"/>
      <c r="M1662" s="1"/>
      <c r="N1662" s="1"/>
      <c r="O1662" s="1"/>
      <c r="P1662" s="1"/>
      <c r="Q1662" s="1"/>
      <c r="R1662" s="1" t="s">
        <v>1622</v>
      </c>
      <c r="S1662" s="2" t="s">
        <v>3913</v>
      </c>
      <c r="T1662" s="4" t="s">
        <v>1222</v>
      </c>
      <c r="X1662" t="str">
        <f t="shared" si="180"/>
        <v/>
      </c>
    </row>
    <row r="1663" spans="1:24" ht="14.25">
      <c r="A1663" s="1" t="str">
        <f t="shared" si="175"/>
        <v>8f4212c6</v>
      </c>
      <c r="B1663" s="3">
        <v>45608</v>
      </c>
      <c r="C1663" s="2" t="str">
        <f t="shared" si="176"/>
        <v>West</v>
      </c>
      <c r="D1663" s="4" t="str">
        <f t="shared" si="177"/>
        <v>Groceries</v>
      </c>
      <c r="E1663" s="1">
        <v>2707.61</v>
      </c>
      <c r="F1663" s="1">
        <v>49</v>
      </c>
      <c r="G1663" s="1">
        <v>5</v>
      </c>
      <c r="H1663" s="1">
        <v>208.99</v>
      </c>
      <c r="I1663">
        <f t="shared" si="178"/>
        <v>2537.5954861821929</v>
      </c>
      <c r="J1663">
        <f t="shared" si="179"/>
        <v>2479230.7900000024</v>
      </c>
      <c r="K1663" s="1">
        <f t="shared" si="181"/>
        <v>106.995</v>
      </c>
      <c r="L1663" s="1"/>
      <c r="M1663" s="1"/>
      <c r="N1663" s="1"/>
      <c r="O1663" s="1"/>
      <c r="P1663" s="1"/>
      <c r="Q1663" s="1"/>
      <c r="R1663" s="1" t="s">
        <v>1623</v>
      </c>
      <c r="S1663" s="2" t="s">
        <v>959</v>
      </c>
      <c r="T1663" s="4" t="s">
        <v>88</v>
      </c>
      <c r="X1663" t="str">
        <f t="shared" si="180"/>
        <v/>
      </c>
    </row>
    <row r="1664" spans="1:24" ht="14.25">
      <c r="A1664" s="1" t="str">
        <f t="shared" si="175"/>
        <v>eee85026</v>
      </c>
      <c r="B1664" s="3">
        <v>45454</v>
      </c>
      <c r="C1664" s="2" t="str">
        <f t="shared" si="176"/>
        <v>East</v>
      </c>
      <c r="D1664" s="4" t="str">
        <f t="shared" si="177"/>
        <v>Furniture</v>
      </c>
      <c r="E1664" s="1">
        <v>65.06</v>
      </c>
      <c r="F1664" s="1">
        <v>12</v>
      </c>
      <c r="G1664" s="1">
        <v>32</v>
      </c>
      <c r="H1664" s="1">
        <v>335.89</v>
      </c>
      <c r="I1664">
        <f t="shared" si="178"/>
        <v>2506.2477027027048</v>
      </c>
      <c r="J1664">
        <f t="shared" si="179"/>
        <v>2596472.620000002</v>
      </c>
      <c r="K1664" s="1">
        <f t="shared" si="181"/>
        <v>183.94499999999999</v>
      </c>
      <c r="L1664" s="1"/>
      <c r="M1664" s="1"/>
      <c r="N1664" s="1"/>
      <c r="O1664" s="1"/>
      <c r="P1664" s="1"/>
      <c r="Q1664" s="1"/>
      <c r="R1664" s="1" t="s">
        <v>1624</v>
      </c>
      <c r="S1664" s="2" t="s">
        <v>3912</v>
      </c>
      <c r="T1664" s="4" t="s">
        <v>535</v>
      </c>
      <c r="X1664" t="str">
        <f t="shared" si="180"/>
        <v/>
      </c>
    </row>
    <row r="1665" spans="1:24" ht="14.25">
      <c r="A1665" s="1" t="str">
        <f t="shared" si="175"/>
        <v>b1625ccc</v>
      </c>
      <c r="B1665" s="3">
        <v>45497</v>
      </c>
      <c r="C1665" s="2" t="str">
        <f t="shared" si="176"/>
        <v>East</v>
      </c>
      <c r="D1665" s="4" t="str">
        <f t="shared" si="177"/>
        <v>Furniture</v>
      </c>
      <c r="E1665" s="1">
        <v>811.8</v>
      </c>
      <c r="F1665" s="1">
        <v>34</v>
      </c>
      <c r="G1665" s="1">
        <v>43</v>
      </c>
      <c r="H1665" s="1">
        <v>504.92</v>
      </c>
      <c r="I1665">
        <f t="shared" si="178"/>
        <v>2506.2477027027048</v>
      </c>
      <c r="J1665">
        <f t="shared" si="179"/>
        <v>2596472.620000002</v>
      </c>
      <c r="K1665" s="1">
        <f t="shared" si="181"/>
        <v>273.96000000000004</v>
      </c>
      <c r="L1665" s="1"/>
      <c r="M1665" s="1"/>
      <c r="N1665" s="1"/>
      <c r="O1665" s="1"/>
      <c r="P1665" s="1"/>
      <c r="Q1665" s="1"/>
      <c r="R1665" s="1" t="s">
        <v>1625</v>
      </c>
      <c r="S1665" s="2" t="s">
        <v>3912</v>
      </c>
      <c r="T1665" s="4" t="s">
        <v>535</v>
      </c>
      <c r="X1665" t="str">
        <f t="shared" si="180"/>
        <v/>
      </c>
    </row>
    <row r="1666" spans="1:24" ht="14.25">
      <c r="A1666" s="1" t="str">
        <f t="shared" ref="A1666:A1729" si="182">TRIM(R1666)</f>
        <v>3bf72c83</v>
      </c>
      <c r="B1666" s="3">
        <v>45119</v>
      </c>
      <c r="C1666" s="2" t="str">
        <f t="shared" ref="C1666:C1729" si="183">PROPER(TRIM(S1666))</f>
        <v>North</v>
      </c>
      <c r="D1666" s="4" t="str">
        <f t="shared" ref="D1666:D1729" si="184">PROPER(TRIM(SUBSTITUTE(T1666,"$","s")))</f>
        <v>Sports</v>
      </c>
      <c r="E1666" s="1">
        <v>1160.69</v>
      </c>
      <c r="F1666" s="1">
        <v>31</v>
      </c>
      <c r="G1666" s="1">
        <v>35</v>
      </c>
      <c r="H1666" s="1">
        <v>1146.74</v>
      </c>
      <c r="I1666">
        <f t="shared" ref="I1666:I1729" si="185">AVERAGEIFS(E:E,C:C,C1666)</f>
        <v>2571.1423225152107</v>
      </c>
      <c r="J1666">
        <f t="shared" ref="J1666:J1729" si="186">SUMIFS(E:E,C:C,C1666)</f>
        <v>2535146.3299999977</v>
      </c>
      <c r="K1666" s="1">
        <f t="shared" si="181"/>
        <v>590.87</v>
      </c>
      <c r="L1666" s="1"/>
      <c r="M1666" s="1"/>
      <c r="N1666" s="1"/>
      <c r="O1666" s="1"/>
      <c r="P1666" s="1"/>
      <c r="Q1666" s="1"/>
      <c r="R1666" s="1" t="s">
        <v>1626</v>
      </c>
      <c r="S1666" s="2" t="s">
        <v>3910</v>
      </c>
      <c r="T1666" s="4" t="s">
        <v>1531</v>
      </c>
      <c r="X1666" t="str">
        <f t="shared" si="180"/>
        <v/>
      </c>
    </row>
    <row r="1667" spans="1:24" ht="14.25">
      <c r="A1667" s="1" t="str">
        <f t="shared" si="182"/>
        <v>0fd1043c</v>
      </c>
      <c r="B1667" s="3">
        <v>45314</v>
      </c>
      <c r="C1667" s="2" t="str">
        <f t="shared" si="183"/>
        <v>East</v>
      </c>
      <c r="D1667" s="4" t="str">
        <f t="shared" si="184"/>
        <v>Furniture</v>
      </c>
      <c r="E1667" s="1">
        <v>561.48</v>
      </c>
      <c r="F1667" s="1">
        <v>45</v>
      </c>
      <c r="G1667" s="1">
        <v>50</v>
      </c>
      <c r="H1667" s="1">
        <v>1594.82</v>
      </c>
      <c r="I1667">
        <f t="shared" si="185"/>
        <v>2506.2477027027048</v>
      </c>
      <c r="J1667">
        <f t="shared" si="186"/>
        <v>2596472.620000002</v>
      </c>
      <c r="K1667" s="1">
        <f t="shared" si="181"/>
        <v>822.41</v>
      </c>
      <c r="L1667" s="1"/>
      <c r="M1667" s="1"/>
      <c r="N1667" s="1"/>
      <c r="O1667" s="1"/>
      <c r="P1667" s="1"/>
      <c r="Q1667" s="1"/>
      <c r="R1667" s="1" t="s">
        <v>1627</v>
      </c>
      <c r="S1667" s="2" t="s">
        <v>3912</v>
      </c>
      <c r="T1667" s="4" t="s">
        <v>535</v>
      </c>
      <c r="X1667" t="str">
        <f t="shared" ref="X1667:X1730" si="187">SUBSTITUTE(SUBSTITUTE(W1667,"@",""),"#","")</f>
        <v/>
      </c>
    </row>
    <row r="1668" spans="1:24" ht="14.25">
      <c r="A1668" s="1" t="str">
        <f t="shared" si="182"/>
        <v>130ec193</v>
      </c>
      <c r="B1668" s="3">
        <v>45569</v>
      </c>
      <c r="C1668" s="2" t="str">
        <f t="shared" si="183"/>
        <v>East</v>
      </c>
      <c r="D1668" s="4" t="str">
        <f t="shared" si="184"/>
        <v>Groceries</v>
      </c>
      <c r="E1668" s="1">
        <v>1407.48</v>
      </c>
      <c r="F1668" s="1">
        <v>42</v>
      </c>
      <c r="G1668" s="1">
        <v>35</v>
      </c>
      <c r="H1668" s="1">
        <v>1808.37</v>
      </c>
      <c r="I1668">
        <f t="shared" si="185"/>
        <v>2506.2477027027048</v>
      </c>
      <c r="J1668">
        <f t="shared" si="186"/>
        <v>2596472.620000002</v>
      </c>
      <c r="K1668" s="1">
        <f t="shared" si="181"/>
        <v>921.68499999999995</v>
      </c>
      <c r="L1668" s="1"/>
      <c r="M1668" s="1"/>
      <c r="N1668" s="1"/>
      <c r="O1668" s="1"/>
      <c r="P1668" s="1"/>
      <c r="Q1668" s="1"/>
      <c r="R1668" s="1" t="s">
        <v>1628</v>
      </c>
      <c r="S1668" s="2" t="s">
        <v>3912</v>
      </c>
      <c r="T1668" s="4" t="s">
        <v>88</v>
      </c>
      <c r="X1668" t="str">
        <f t="shared" si="187"/>
        <v/>
      </c>
    </row>
    <row r="1669" spans="1:24" ht="14.25">
      <c r="A1669" s="1" t="str">
        <f t="shared" si="182"/>
        <v>8ce22846</v>
      </c>
      <c r="B1669" s="3">
        <v>45453</v>
      </c>
      <c r="C1669" s="2" t="str">
        <f t="shared" si="183"/>
        <v>West</v>
      </c>
      <c r="D1669" s="4" t="str">
        <f t="shared" si="184"/>
        <v>Furniture</v>
      </c>
      <c r="E1669" s="1">
        <v>352.88</v>
      </c>
      <c r="F1669" s="1">
        <v>23</v>
      </c>
      <c r="G1669" s="1">
        <v>3</v>
      </c>
      <c r="H1669" s="1">
        <v>512.44000000000005</v>
      </c>
      <c r="I1669">
        <f t="shared" si="185"/>
        <v>2537.5954861821929</v>
      </c>
      <c r="J1669">
        <f t="shared" si="186"/>
        <v>2479230.7900000024</v>
      </c>
      <c r="K1669" s="1">
        <f t="shared" si="181"/>
        <v>257.72000000000003</v>
      </c>
      <c r="L1669" s="1"/>
      <c r="M1669" s="1"/>
      <c r="N1669" s="1"/>
      <c r="O1669" s="1"/>
      <c r="P1669" s="1"/>
      <c r="Q1669" s="1"/>
      <c r="R1669" s="1" t="s">
        <v>1629</v>
      </c>
      <c r="S1669" s="2" t="s">
        <v>959</v>
      </c>
      <c r="T1669" s="4" t="s">
        <v>535</v>
      </c>
      <c r="X1669" t="str">
        <f t="shared" si="187"/>
        <v/>
      </c>
    </row>
    <row r="1670" spans="1:24" ht="14.25">
      <c r="A1670" s="1" t="str">
        <f t="shared" si="182"/>
        <v>49844294</v>
      </c>
      <c r="B1670" s="3">
        <v>45069</v>
      </c>
      <c r="C1670" s="2" t="str">
        <f t="shared" si="183"/>
        <v>West</v>
      </c>
      <c r="D1670" s="4" t="str">
        <f t="shared" si="184"/>
        <v>Clothing</v>
      </c>
      <c r="E1670" s="1">
        <v>2635.96</v>
      </c>
      <c r="F1670" s="1">
        <v>42</v>
      </c>
      <c r="G1670" s="1">
        <v>16</v>
      </c>
      <c r="H1670" s="1">
        <v>1726.64</v>
      </c>
      <c r="I1670">
        <f t="shared" si="185"/>
        <v>2537.5954861821929</v>
      </c>
      <c r="J1670">
        <f t="shared" si="186"/>
        <v>2479230.7900000024</v>
      </c>
      <c r="K1670" s="1">
        <f t="shared" ref="K1670:K1733" si="188">AVERAGE(G1670,H1670)</f>
        <v>871.32</v>
      </c>
      <c r="L1670" s="1"/>
      <c r="M1670" s="1"/>
      <c r="N1670" s="1"/>
      <c r="O1670" s="1"/>
      <c r="P1670" s="1"/>
      <c r="Q1670" s="1"/>
      <c r="R1670" s="1">
        <v>49844294</v>
      </c>
      <c r="S1670" s="2" t="s">
        <v>959</v>
      </c>
      <c r="T1670" s="4" t="s">
        <v>1474</v>
      </c>
      <c r="X1670" t="str">
        <f t="shared" si="187"/>
        <v/>
      </c>
    </row>
    <row r="1671" spans="1:24" ht="14.25">
      <c r="A1671" s="1" t="str">
        <f t="shared" si="182"/>
        <v>af71d6dd</v>
      </c>
      <c r="B1671" s="3">
        <v>45030</v>
      </c>
      <c r="C1671" s="2" t="str">
        <f t="shared" si="183"/>
        <v>West</v>
      </c>
      <c r="D1671" s="4" t="str">
        <f t="shared" si="184"/>
        <v>Sports</v>
      </c>
      <c r="E1671" s="1">
        <v>2182.35</v>
      </c>
      <c r="F1671" s="1">
        <v>24</v>
      </c>
      <c r="G1671" s="1">
        <v>12</v>
      </c>
      <c r="H1671" s="1">
        <v>716.28</v>
      </c>
      <c r="I1671">
        <f t="shared" si="185"/>
        <v>2537.5954861821929</v>
      </c>
      <c r="J1671">
        <f t="shared" si="186"/>
        <v>2479230.7900000024</v>
      </c>
      <c r="K1671" s="1">
        <f t="shared" si="188"/>
        <v>364.14</v>
      </c>
      <c r="L1671" s="1"/>
      <c r="M1671" s="1"/>
      <c r="N1671" s="1"/>
      <c r="O1671" s="1"/>
      <c r="P1671" s="1"/>
      <c r="Q1671" s="1"/>
      <c r="R1671" s="1" t="s">
        <v>1630</v>
      </c>
      <c r="S1671" s="2" t="s">
        <v>959</v>
      </c>
      <c r="T1671" s="4" t="s">
        <v>1531</v>
      </c>
      <c r="X1671" t="str">
        <f t="shared" si="187"/>
        <v/>
      </c>
    </row>
    <row r="1672" spans="1:24" ht="14.25">
      <c r="A1672" s="1" t="str">
        <f t="shared" si="182"/>
        <v>eaf6ee9c</v>
      </c>
      <c r="B1672" s="3">
        <v>45090</v>
      </c>
      <c r="C1672" s="2" t="str">
        <f t="shared" si="183"/>
        <v>East</v>
      </c>
      <c r="D1672" s="4" t="str">
        <f t="shared" si="184"/>
        <v>Furniture</v>
      </c>
      <c r="E1672" s="1">
        <v>223.25</v>
      </c>
      <c r="F1672" s="1">
        <v>11</v>
      </c>
      <c r="G1672" s="1">
        <v>25</v>
      </c>
      <c r="H1672" s="1">
        <v>1933.72</v>
      </c>
      <c r="I1672">
        <f t="shared" si="185"/>
        <v>2506.2477027027048</v>
      </c>
      <c r="J1672">
        <f t="shared" si="186"/>
        <v>2596472.620000002</v>
      </c>
      <c r="K1672" s="1">
        <f t="shared" si="188"/>
        <v>979.36</v>
      </c>
      <c r="L1672" s="1"/>
      <c r="M1672" s="1"/>
      <c r="N1672" s="1"/>
      <c r="O1672" s="1"/>
      <c r="P1672" s="1"/>
      <c r="Q1672" s="1"/>
      <c r="R1672" s="1" t="s">
        <v>1631</v>
      </c>
      <c r="S1672" s="2" t="s">
        <v>3912</v>
      </c>
      <c r="T1672" s="4" t="s">
        <v>535</v>
      </c>
      <c r="X1672" t="str">
        <f t="shared" si="187"/>
        <v/>
      </c>
    </row>
    <row r="1673" spans="1:24" ht="14.25">
      <c r="A1673" s="1" t="str">
        <f t="shared" si="182"/>
        <v>6d63e596</v>
      </c>
      <c r="B1673" s="3">
        <v>45412</v>
      </c>
      <c r="C1673" s="2" t="str">
        <f t="shared" si="183"/>
        <v>North</v>
      </c>
      <c r="D1673" s="4" t="str">
        <f t="shared" si="184"/>
        <v>Groceries</v>
      </c>
      <c r="E1673" s="1">
        <v>102.02</v>
      </c>
      <c r="F1673" s="1">
        <v>45</v>
      </c>
      <c r="G1673" s="1">
        <v>47</v>
      </c>
      <c r="H1673" s="1">
        <v>1878.03</v>
      </c>
      <c r="I1673">
        <f t="shared" si="185"/>
        <v>2571.1423225152107</v>
      </c>
      <c r="J1673">
        <f t="shared" si="186"/>
        <v>2535146.3299999977</v>
      </c>
      <c r="K1673" s="1">
        <f t="shared" si="188"/>
        <v>962.51499999999999</v>
      </c>
      <c r="L1673" s="1"/>
      <c r="M1673" s="1"/>
      <c r="N1673" s="1"/>
      <c r="O1673" s="1"/>
      <c r="P1673" s="1"/>
      <c r="Q1673" s="1"/>
      <c r="R1673" s="1" t="s">
        <v>1632</v>
      </c>
      <c r="S1673" s="2" t="s">
        <v>3910</v>
      </c>
      <c r="T1673" s="4" t="s">
        <v>88</v>
      </c>
      <c r="X1673" t="str">
        <f t="shared" si="187"/>
        <v/>
      </c>
    </row>
    <row r="1674" spans="1:24" ht="14.25">
      <c r="A1674" s="1" t="str">
        <f t="shared" si="182"/>
        <v>e5cf4f8c</v>
      </c>
      <c r="B1674" s="3">
        <v>44897</v>
      </c>
      <c r="C1674" s="2" t="str">
        <f t="shared" si="183"/>
        <v>South</v>
      </c>
      <c r="D1674" s="4" t="str">
        <f t="shared" si="184"/>
        <v>Electronics</v>
      </c>
      <c r="E1674" s="1">
        <v>1962.68</v>
      </c>
      <c r="F1674" s="1">
        <v>27</v>
      </c>
      <c r="G1674" s="1">
        <v>3</v>
      </c>
      <c r="H1674" s="1">
        <v>394.39</v>
      </c>
      <c r="I1674">
        <f t="shared" si="185"/>
        <v>2496.4375124875119</v>
      </c>
      <c r="J1674">
        <f t="shared" si="186"/>
        <v>2498933.9499999993</v>
      </c>
      <c r="K1674" s="1">
        <f t="shared" si="188"/>
        <v>198.69499999999999</v>
      </c>
      <c r="L1674" s="1"/>
      <c r="M1674" s="1"/>
      <c r="N1674" s="1"/>
      <c r="O1674" s="1"/>
      <c r="P1674" s="1"/>
      <c r="Q1674" s="1"/>
      <c r="R1674" s="1" t="s">
        <v>1633</v>
      </c>
      <c r="S1674" s="2" t="s">
        <v>3913</v>
      </c>
      <c r="T1674" s="4" t="s">
        <v>1222</v>
      </c>
      <c r="X1674" t="str">
        <f t="shared" si="187"/>
        <v/>
      </c>
    </row>
    <row r="1675" spans="1:24" ht="14.25">
      <c r="A1675" s="1" t="str">
        <f t="shared" si="182"/>
        <v>f752df54</v>
      </c>
      <c r="B1675" s="3">
        <v>45189</v>
      </c>
      <c r="C1675" s="2" t="str">
        <f t="shared" si="183"/>
        <v>West</v>
      </c>
      <c r="D1675" s="4" t="str">
        <f t="shared" si="184"/>
        <v>Electronics</v>
      </c>
      <c r="E1675" s="1">
        <v>2588.66</v>
      </c>
      <c r="F1675" s="1">
        <v>9</v>
      </c>
      <c r="G1675" s="1">
        <v>11</v>
      </c>
      <c r="H1675" s="1">
        <v>382.41</v>
      </c>
      <c r="I1675">
        <f t="shared" si="185"/>
        <v>2537.5954861821929</v>
      </c>
      <c r="J1675">
        <f t="shared" si="186"/>
        <v>2479230.7900000024</v>
      </c>
      <c r="K1675" s="1">
        <f t="shared" si="188"/>
        <v>196.70500000000001</v>
      </c>
      <c r="L1675" s="1"/>
      <c r="M1675" s="1"/>
      <c r="N1675" s="1"/>
      <c r="O1675" s="1"/>
      <c r="P1675" s="1"/>
      <c r="Q1675" s="1"/>
      <c r="R1675" s="1" t="s">
        <v>1634</v>
      </c>
      <c r="S1675" s="2" t="s">
        <v>3911</v>
      </c>
      <c r="T1675" s="4" t="s">
        <v>1222</v>
      </c>
      <c r="X1675" t="str">
        <f t="shared" si="187"/>
        <v/>
      </c>
    </row>
    <row r="1676" spans="1:24" ht="14.25">
      <c r="A1676" s="1" t="str">
        <f t="shared" si="182"/>
        <v>0fa0e3f9</v>
      </c>
      <c r="B1676" s="3">
        <v>45541</v>
      </c>
      <c r="C1676" s="2" t="str">
        <f t="shared" si="183"/>
        <v>North</v>
      </c>
      <c r="D1676" s="4" t="str">
        <f t="shared" si="184"/>
        <v>Sports</v>
      </c>
      <c r="E1676" s="1">
        <v>4140.6499999999996</v>
      </c>
      <c r="F1676" s="1">
        <v>49</v>
      </c>
      <c r="G1676" s="1">
        <v>2</v>
      </c>
      <c r="H1676" s="1">
        <v>1658.12</v>
      </c>
      <c r="I1676">
        <f t="shared" si="185"/>
        <v>2571.1423225152107</v>
      </c>
      <c r="J1676">
        <f t="shared" si="186"/>
        <v>2535146.3299999977</v>
      </c>
      <c r="K1676" s="1">
        <f t="shared" si="188"/>
        <v>830.06</v>
      </c>
      <c r="L1676" s="1"/>
      <c r="M1676" s="1"/>
      <c r="N1676" s="1"/>
      <c r="O1676" s="1"/>
      <c r="P1676" s="1"/>
      <c r="Q1676" s="1"/>
      <c r="R1676" s="1" t="s">
        <v>1635</v>
      </c>
      <c r="S1676" s="2" t="s">
        <v>3910</v>
      </c>
      <c r="T1676" s="4" t="s">
        <v>1531</v>
      </c>
      <c r="X1676" t="str">
        <f t="shared" si="187"/>
        <v/>
      </c>
    </row>
    <row r="1677" spans="1:24" ht="14.25">
      <c r="A1677" s="1" t="str">
        <f t="shared" si="182"/>
        <v>78f4cb38</v>
      </c>
      <c r="B1677" s="3">
        <v>45194</v>
      </c>
      <c r="C1677" s="2" t="str">
        <f t="shared" si="183"/>
        <v>East</v>
      </c>
      <c r="D1677" s="4" t="str">
        <f t="shared" si="184"/>
        <v>Sports</v>
      </c>
      <c r="E1677" s="1">
        <v>3417.74</v>
      </c>
      <c r="F1677" s="1">
        <v>9</v>
      </c>
      <c r="G1677" s="1">
        <v>17</v>
      </c>
      <c r="H1677" s="1">
        <v>1088.74</v>
      </c>
      <c r="I1677">
        <f t="shared" si="185"/>
        <v>2506.2477027027048</v>
      </c>
      <c r="J1677">
        <f t="shared" si="186"/>
        <v>2596472.620000002</v>
      </c>
      <c r="K1677" s="1">
        <f t="shared" si="188"/>
        <v>552.87</v>
      </c>
      <c r="L1677" s="1"/>
      <c r="M1677" s="1"/>
      <c r="N1677" s="1"/>
      <c r="O1677" s="1"/>
      <c r="P1677" s="1"/>
      <c r="Q1677" s="1"/>
      <c r="R1677" s="1" t="s">
        <v>1636</v>
      </c>
      <c r="S1677" s="2" t="s">
        <v>3912</v>
      </c>
      <c r="T1677" s="4" t="s">
        <v>1531</v>
      </c>
      <c r="X1677" t="str">
        <f t="shared" si="187"/>
        <v/>
      </c>
    </row>
    <row r="1678" spans="1:24" ht="14.25">
      <c r="A1678" s="1" t="str">
        <f t="shared" si="182"/>
        <v>e2b94564</v>
      </c>
      <c r="B1678" s="3">
        <v>45554</v>
      </c>
      <c r="C1678" s="2" t="str">
        <f t="shared" si="183"/>
        <v>South</v>
      </c>
      <c r="D1678" s="4" t="str">
        <f t="shared" si="184"/>
        <v>Sports</v>
      </c>
      <c r="E1678" s="1">
        <v>2045.63</v>
      </c>
      <c r="F1678" s="1">
        <v>48</v>
      </c>
      <c r="G1678" s="1">
        <v>30</v>
      </c>
      <c r="H1678" s="1">
        <v>639.82000000000005</v>
      </c>
      <c r="I1678">
        <f t="shared" si="185"/>
        <v>2496.4375124875119</v>
      </c>
      <c r="J1678">
        <f t="shared" si="186"/>
        <v>2498933.9499999993</v>
      </c>
      <c r="K1678" s="1">
        <f t="shared" si="188"/>
        <v>334.91</v>
      </c>
      <c r="L1678" s="1"/>
      <c r="M1678" s="1"/>
      <c r="N1678" s="1"/>
      <c r="O1678" s="1"/>
      <c r="P1678" s="1"/>
      <c r="Q1678" s="1"/>
      <c r="R1678" s="1" t="s">
        <v>1637</v>
      </c>
      <c r="S1678" s="2" t="s">
        <v>3913</v>
      </c>
      <c r="T1678" s="4" t="s">
        <v>1531</v>
      </c>
      <c r="X1678" t="str">
        <f t="shared" si="187"/>
        <v/>
      </c>
    </row>
    <row r="1679" spans="1:24" ht="14.25">
      <c r="A1679" s="1" t="str">
        <f t="shared" si="182"/>
        <v>4751882a</v>
      </c>
      <c r="B1679" s="3">
        <v>45113</v>
      </c>
      <c r="C1679" s="2" t="str">
        <f t="shared" si="183"/>
        <v>South</v>
      </c>
      <c r="D1679" s="4" t="str">
        <f t="shared" si="184"/>
        <v>Sports</v>
      </c>
      <c r="E1679" s="1">
        <v>3271.35</v>
      </c>
      <c r="F1679" s="1">
        <v>19</v>
      </c>
      <c r="G1679" s="1">
        <v>2</v>
      </c>
      <c r="H1679" s="1">
        <v>1406.01</v>
      </c>
      <c r="I1679">
        <f t="shared" si="185"/>
        <v>2496.4375124875119</v>
      </c>
      <c r="J1679">
        <f t="shared" si="186"/>
        <v>2498933.9499999993</v>
      </c>
      <c r="K1679" s="1">
        <f t="shared" si="188"/>
        <v>704.005</v>
      </c>
      <c r="L1679" s="1"/>
      <c r="M1679" s="1"/>
      <c r="N1679" s="1"/>
      <c r="O1679" s="1"/>
      <c r="P1679" s="1"/>
      <c r="Q1679" s="1"/>
      <c r="R1679" s="1" t="s">
        <v>1638</v>
      </c>
      <c r="S1679" s="2" t="s">
        <v>3913</v>
      </c>
      <c r="T1679" s="4" t="s">
        <v>1531</v>
      </c>
      <c r="X1679" t="str">
        <f t="shared" si="187"/>
        <v/>
      </c>
    </row>
    <row r="1680" spans="1:24" ht="14.25">
      <c r="A1680" s="1" t="str">
        <f t="shared" si="182"/>
        <v>0e2864e8</v>
      </c>
      <c r="B1680" s="3">
        <v>45599</v>
      </c>
      <c r="C1680" s="2" t="str">
        <f t="shared" si="183"/>
        <v>North</v>
      </c>
      <c r="D1680" s="4" t="str">
        <f t="shared" si="184"/>
        <v>Electronics</v>
      </c>
      <c r="E1680" s="1">
        <v>4959.6499999999996</v>
      </c>
      <c r="F1680" s="1">
        <v>24</v>
      </c>
      <c r="G1680" s="1">
        <v>33</v>
      </c>
      <c r="H1680" s="1">
        <v>1201.2</v>
      </c>
      <c r="I1680">
        <f t="shared" si="185"/>
        <v>2571.1423225152107</v>
      </c>
      <c r="J1680">
        <f t="shared" si="186"/>
        <v>2535146.3299999977</v>
      </c>
      <c r="K1680" s="1">
        <f t="shared" si="188"/>
        <v>617.1</v>
      </c>
      <c r="L1680" s="1"/>
      <c r="M1680" s="1"/>
      <c r="N1680" s="1"/>
      <c r="O1680" s="1"/>
      <c r="P1680" s="1"/>
      <c r="Q1680" s="1"/>
      <c r="R1680" s="1" t="s">
        <v>1639</v>
      </c>
      <c r="S1680" s="2" t="s">
        <v>3910</v>
      </c>
      <c r="T1680" s="4" t="s">
        <v>1222</v>
      </c>
      <c r="X1680" t="str">
        <f t="shared" si="187"/>
        <v/>
      </c>
    </row>
    <row r="1681" spans="1:24" ht="14.25">
      <c r="A1681" s="1" t="str">
        <f t="shared" si="182"/>
        <v>9af2d455</v>
      </c>
      <c r="B1681" s="3">
        <v>45094</v>
      </c>
      <c r="C1681" s="2" t="str">
        <f t="shared" si="183"/>
        <v>West</v>
      </c>
      <c r="D1681" s="4" t="str">
        <f t="shared" si="184"/>
        <v>Groceries</v>
      </c>
      <c r="E1681" s="1">
        <v>1851.49</v>
      </c>
      <c r="F1681" s="1">
        <v>19</v>
      </c>
      <c r="G1681" s="1">
        <v>30</v>
      </c>
      <c r="H1681" s="1">
        <v>1004.26</v>
      </c>
      <c r="I1681">
        <f t="shared" si="185"/>
        <v>2537.5954861821929</v>
      </c>
      <c r="J1681">
        <f t="shared" si="186"/>
        <v>2479230.7900000024</v>
      </c>
      <c r="K1681" s="1">
        <f t="shared" si="188"/>
        <v>517.13</v>
      </c>
      <c r="L1681" s="1"/>
      <c r="M1681" s="1"/>
      <c r="N1681" s="1"/>
      <c r="O1681" s="1"/>
      <c r="P1681" s="1"/>
      <c r="Q1681" s="1"/>
      <c r="R1681" s="1" t="s">
        <v>1640</v>
      </c>
      <c r="S1681" s="2" t="s">
        <v>3911</v>
      </c>
      <c r="T1681" s="4" t="s">
        <v>88</v>
      </c>
      <c r="X1681" t="str">
        <f t="shared" si="187"/>
        <v/>
      </c>
    </row>
    <row r="1682" spans="1:24" ht="14.25">
      <c r="A1682" s="1" t="str">
        <f t="shared" si="182"/>
        <v>63e1cd8d</v>
      </c>
      <c r="B1682" s="3">
        <v>45274</v>
      </c>
      <c r="C1682" s="2" t="str">
        <f t="shared" si="183"/>
        <v>South</v>
      </c>
      <c r="D1682" s="4" t="str">
        <f t="shared" si="184"/>
        <v>Groceries</v>
      </c>
      <c r="E1682" s="1">
        <v>372.04</v>
      </c>
      <c r="F1682" s="1">
        <v>34</v>
      </c>
      <c r="G1682" s="1">
        <v>4</v>
      </c>
      <c r="H1682" s="1">
        <v>40.86</v>
      </c>
      <c r="I1682">
        <f t="shared" si="185"/>
        <v>2496.4375124875119</v>
      </c>
      <c r="J1682">
        <f t="shared" si="186"/>
        <v>2498933.9499999993</v>
      </c>
      <c r="K1682" s="1">
        <f t="shared" si="188"/>
        <v>22.43</v>
      </c>
      <c r="L1682" s="1"/>
      <c r="M1682" s="1"/>
      <c r="N1682" s="1"/>
      <c r="O1682" s="1"/>
      <c r="P1682" s="1"/>
      <c r="Q1682" s="1"/>
      <c r="R1682" s="1" t="s">
        <v>1641</v>
      </c>
      <c r="S1682" s="2" t="s">
        <v>3913</v>
      </c>
      <c r="T1682" s="4" t="s">
        <v>88</v>
      </c>
      <c r="X1682" t="str">
        <f t="shared" si="187"/>
        <v/>
      </c>
    </row>
    <row r="1683" spans="1:24" ht="14.25">
      <c r="A1683" s="1" t="str">
        <f t="shared" si="182"/>
        <v>da853f35</v>
      </c>
      <c r="B1683" s="3">
        <v>45076</v>
      </c>
      <c r="C1683" s="2" t="str">
        <f t="shared" si="183"/>
        <v>North</v>
      </c>
      <c r="D1683" s="4" t="str">
        <f t="shared" si="184"/>
        <v>Electronics</v>
      </c>
      <c r="E1683" s="1">
        <v>2952.87</v>
      </c>
      <c r="F1683" s="1">
        <v>39</v>
      </c>
      <c r="G1683" s="1">
        <v>39</v>
      </c>
      <c r="H1683" s="1">
        <v>451.49</v>
      </c>
      <c r="I1683">
        <f t="shared" si="185"/>
        <v>2571.1423225152107</v>
      </c>
      <c r="J1683">
        <f t="shared" si="186"/>
        <v>2535146.3299999977</v>
      </c>
      <c r="K1683" s="1">
        <f t="shared" si="188"/>
        <v>245.245</v>
      </c>
      <c r="L1683" s="1"/>
      <c r="M1683" s="1"/>
      <c r="N1683" s="1"/>
      <c r="O1683" s="1"/>
      <c r="P1683" s="1"/>
      <c r="Q1683" s="1"/>
      <c r="R1683" s="1" t="s">
        <v>1642</v>
      </c>
      <c r="S1683" s="2" t="s">
        <v>3910</v>
      </c>
      <c r="T1683" s="4" t="s">
        <v>1222</v>
      </c>
      <c r="X1683" t="str">
        <f t="shared" si="187"/>
        <v/>
      </c>
    </row>
    <row r="1684" spans="1:24" ht="14.25">
      <c r="A1684" s="1" t="str">
        <f t="shared" si="182"/>
        <v>c7eee507</v>
      </c>
      <c r="B1684" s="3">
        <v>45392</v>
      </c>
      <c r="C1684" s="2" t="str">
        <f t="shared" si="183"/>
        <v>South</v>
      </c>
      <c r="D1684" s="4" t="str">
        <f t="shared" si="184"/>
        <v>Clothing</v>
      </c>
      <c r="E1684" s="1">
        <v>3436.69</v>
      </c>
      <c r="F1684" s="1">
        <v>35</v>
      </c>
      <c r="G1684" s="1">
        <v>39</v>
      </c>
      <c r="H1684" s="1">
        <v>1894.72</v>
      </c>
      <c r="I1684">
        <f t="shared" si="185"/>
        <v>2496.4375124875119</v>
      </c>
      <c r="J1684">
        <f t="shared" si="186"/>
        <v>2498933.9499999993</v>
      </c>
      <c r="K1684" s="1">
        <f t="shared" si="188"/>
        <v>966.86</v>
      </c>
      <c r="L1684" s="1"/>
      <c r="M1684" s="1"/>
      <c r="N1684" s="1"/>
      <c r="O1684" s="1"/>
      <c r="P1684" s="1"/>
      <c r="Q1684" s="1"/>
      <c r="R1684" s="1" t="s">
        <v>1643</v>
      </c>
      <c r="S1684" s="2" t="s">
        <v>3913</v>
      </c>
      <c r="T1684" s="4" t="s">
        <v>1474</v>
      </c>
      <c r="X1684" t="str">
        <f t="shared" si="187"/>
        <v/>
      </c>
    </row>
    <row r="1685" spans="1:24" ht="14.25">
      <c r="A1685" s="1" t="str">
        <f t="shared" si="182"/>
        <v>abcb79a0</v>
      </c>
      <c r="B1685" s="3">
        <v>45165</v>
      </c>
      <c r="C1685" s="2" t="str">
        <f t="shared" si="183"/>
        <v>West</v>
      </c>
      <c r="D1685" s="4" t="str">
        <f t="shared" si="184"/>
        <v>Furniture</v>
      </c>
      <c r="E1685" s="1">
        <v>2322.39</v>
      </c>
      <c r="F1685" s="1">
        <v>14</v>
      </c>
      <c r="G1685" s="1">
        <v>17</v>
      </c>
      <c r="H1685" s="1">
        <v>205.94</v>
      </c>
      <c r="I1685">
        <f t="shared" si="185"/>
        <v>2537.5954861821929</v>
      </c>
      <c r="J1685">
        <f t="shared" si="186"/>
        <v>2479230.7900000024</v>
      </c>
      <c r="K1685" s="1">
        <f t="shared" si="188"/>
        <v>111.47</v>
      </c>
      <c r="L1685" s="1"/>
      <c r="M1685" s="1"/>
      <c r="N1685" s="1"/>
      <c r="O1685" s="1"/>
      <c r="P1685" s="1"/>
      <c r="Q1685" s="1"/>
      <c r="R1685" s="1" t="s">
        <v>1644</v>
      </c>
      <c r="S1685" s="2" t="s">
        <v>3911</v>
      </c>
      <c r="T1685" s="4" t="s">
        <v>1645</v>
      </c>
      <c r="X1685" t="str">
        <f t="shared" si="187"/>
        <v/>
      </c>
    </row>
    <row r="1686" spans="1:24" ht="14.25">
      <c r="A1686" s="1" t="str">
        <f t="shared" si="182"/>
        <v>138c04ac</v>
      </c>
      <c r="B1686" s="3">
        <v>45277</v>
      </c>
      <c r="C1686" s="2" t="str">
        <f t="shared" si="183"/>
        <v>East</v>
      </c>
      <c r="D1686" s="4" t="str">
        <f t="shared" si="184"/>
        <v>Clothing</v>
      </c>
      <c r="E1686" s="1">
        <v>3910.22</v>
      </c>
      <c r="F1686" s="1">
        <v>34</v>
      </c>
      <c r="G1686" s="1">
        <v>31</v>
      </c>
      <c r="H1686" s="1">
        <v>876.59</v>
      </c>
      <c r="I1686">
        <f t="shared" si="185"/>
        <v>2506.2477027027048</v>
      </c>
      <c r="J1686">
        <f t="shared" si="186"/>
        <v>2596472.620000002</v>
      </c>
      <c r="K1686" s="1">
        <f t="shared" si="188"/>
        <v>453.79500000000002</v>
      </c>
      <c r="L1686" s="1"/>
      <c r="M1686" s="1"/>
      <c r="N1686" s="1"/>
      <c r="O1686" s="1"/>
      <c r="P1686" s="1"/>
      <c r="Q1686" s="1"/>
      <c r="R1686" s="1" t="s">
        <v>1646</v>
      </c>
      <c r="S1686" s="2" t="s">
        <v>3912</v>
      </c>
      <c r="T1686" s="4" t="s">
        <v>1474</v>
      </c>
      <c r="X1686" t="str">
        <f t="shared" si="187"/>
        <v/>
      </c>
    </row>
    <row r="1687" spans="1:24" ht="14.25">
      <c r="A1687" s="1" t="str">
        <f t="shared" si="182"/>
        <v>cc2ebf01</v>
      </c>
      <c r="B1687" s="3">
        <v>45456</v>
      </c>
      <c r="C1687" s="2" t="str">
        <f t="shared" si="183"/>
        <v>South</v>
      </c>
      <c r="D1687" s="4" t="str">
        <f t="shared" si="184"/>
        <v>Furniture</v>
      </c>
      <c r="E1687" s="1">
        <v>1520.29</v>
      </c>
      <c r="F1687" s="1">
        <v>38</v>
      </c>
      <c r="G1687" s="1">
        <v>14</v>
      </c>
      <c r="H1687" s="1">
        <v>998.09</v>
      </c>
      <c r="I1687">
        <f t="shared" si="185"/>
        <v>2496.4375124875119</v>
      </c>
      <c r="J1687">
        <f t="shared" si="186"/>
        <v>2498933.9499999993</v>
      </c>
      <c r="K1687" s="1">
        <f t="shared" si="188"/>
        <v>506.04500000000002</v>
      </c>
      <c r="L1687" s="1"/>
      <c r="M1687" s="1"/>
      <c r="N1687" s="1"/>
      <c r="O1687" s="1"/>
      <c r="P1687" s="1"/>
      <c r="Q1687" s="1"/>
      <c r="R1687" s="1" t="s">
        <v>1647</v>
      </c>
      <c r="S1687" s="2" t="s">
        <v>3913</v>
      </c>
      <c r="T1687" s="4" t="s">
        <v>1645</v>
      </c>
      <c r="X1687" t="str">
        <f t="shared" si="187"/>
        <v/>
      </c>
    </row>
    <row r="1688" spans="1:24" ht="14.25">
      <c r="A1688" s="1" t="str">
        <f t="shared" si="182"/>
        <v>9c3dba02</v>
      </c>
      <c r="B1688" s="3">
        <v>45054</v>
      </c>
      <c r="C1688" s="2" t="str">
        <f t="shared" si="183"/>
        <v>North</v>
      </c>
      <c r="D1688" s="4" t="str">
        <f t="shared" si="184"/>
        <v>Furniture</v>
      </c>
      <c r="E1688" s="1">
        <v>546.87</v>
      </c>
      <c r="F1688" s="1">
        <v>31</v>
      </c>
      <c r="G1688" s="1">
        <v>9</v>
      </c>
      <c r="H1688" s="1">
        <v>1032.83</v>
      </c>
      <c r="I1688">
        <f t="shared" si="185"/>
        <v>2571.1423225152107</v>
      </c>
      <c r="J1688">
        <f t="shared" si="186"/>
        <v>2535146.3299999977</v>
      </c>
      <c r="K1688" s="1">
        <f t="shared" si="188"/>
        <v>520.91499999999996</v>
      </c>
      <c r="L1688" s="1"/>
      <c r="M1688" s="1"/>
      <c r="N1688" s="1"/>
      <c r="O1688" s="1"/>
      <c r="P1688" s="1"/>
      <c r="Q1688" s="1"/>
      <c r="R1688" s="1" t="s">
        <v>1648</v>
      </c>
      <c r="S1688" s="2" t="s">
        <v>3910</v>
      </c>
      <c r="T1688" s="4" t="s">
        <v>1645</v>
      </c>
      <c r="X1688" t="str">
        <f t="shared" si="187"/>
        <v/>
      </c>
    </row>
    <row r="1689" spans="1:24" ht="14.25">
      <c r="A1689" s="1" t="str">
        <f t="shared" si="182"/>
        <v>6036188d</v>
      </c>
      <c r="B1689" s="3">
        <v>45353</v>
      </c>
      <c r="C1689" s="2" t="str">
        <f t="shared" si="183"/>
        <v>East</v>
      </c>
      <c r="D1689" s="4" t="str">
        <f t="shared" si="184"/>
        <v>Groceries</v>
      </c>
      <c r="E1689" s="1">
        <v>3024.41</v>
      </c>
      <c r="F1689" s="1">
        <v>18</v>
      </c>
      <c r="G1689" s="1">
        <v>12</v>
      </c>
      <c r="H1689" s="1">
        <v>918.96</v>
      </c>
      <c r="I1689">
        <f t="shared" si="185"/>
        <v>2506.2477027027048</v>
      </c>
      <c r="J1689">
        <f t="shared" si="186"/>
        <v>2596472.620000002</v>
      </c>
      <c r="K1689" s="1">
        <f t="shared" si="188"/>
        <v>465.48</v>
      </c>
      <c r="L1689" s="1"/>
      <c r="M1689" s="1"/>
      <c r="N1689" s="1"/>
      <c r="O1689" s="1"/>
      <c r="P1689" s="1"/>
      <c r="Q1689" s="1"/>
      <c r="R1689" s="1" t="s">
        <v>1649</v>
      </c>
      <c r="S1689" s="2" t="s">
        <v>3912</v>
      </c>
      <c r="T1689" s="4" t="s">
        <v>88</v>
      </c>
      <c r="X1689" t="str">
        <f t="shared" si="187"/>
        <v/>
      </c>
    </row>
    <row r="1690" spans="1:24" ht="14.25">
      <c r="A1690" s="1" t="str">
        <f t="shared" si="182"/>
        <v>b5c4d8c4</v>
      </c>
      <c r="B1690" s="3">
        <v>45235</v>
      </c>
      <c r="C1690" s="2" t="str">
        <f t="shared" si="183"/>
        <v>South</v>
      </c>
      <c r="D1690" s="4" t="str">
        <f t="shared" si="184"/>
        <v>Clothing</v>
      </c>
      <c r="E1690" s="1">
        <v>4239.0600000000004</v>
      </c>
      <c r="F1690" s="1">
        <v>43</v>
      </c>
      <c r="G1690" s="1">
        <v>19</v>
      </c>
      <c r="H1690" s="1">
        <v>492.13</v>
      </c>
      <c r="I1690">
        <f t="shared" si="185"/>
        <v>2496.4375124875119</v>
      </c>
      <c r="J1690">
        <f t="shared" si="186"/>
        <v>2498933.9499999993</v>
      </c>
      <c r="K1690" s="1">
        <f t="shared" si="188"/>
        <v>255.565</v>
      </c>
      <c r="L1690" s="1"/>
      <c r="M1690" s="1"/>
      <c r="N1690" s="1"/>
      <c r="O1690" s="1"/>
      <c r="P1690" s="1"/>
      <c r="Q1690" s="1"/>
      <c r="R1690" s="1" t="s">
        <v>1650</v>
      </c>
      <c r="S1690" s="2" t="s">
        <v>3913</v>
      </c>
      <c r="T1690" s="4" t="s">
        <v>1474</v>
      </c>
      <c r="X1690" t="str">
        <f t="shared" si="187"/>
        <v/>
      </c>
    </row>
    <row r="1691" spans="1:24" ht="14.25">
      <c r="A1691" s="1" t="str">
        <f t="shared" si="182"/>
        <v>28e6ef8e</v>
      </c>
      <c r="B1691" s="3">
        <v>45105</v>
      </c>
      <c r="C1691" s="2" t="str">
        <f t="shared" si="183"/>
        <v>East</v>
      </c>
      <c r="D1691" s="4" t="str">
        <f t="shared" si="184"/>
        <v>Sports</v>
      </c>
      <c r="E1691" s="1">
        <v>1406.28</v>
      </c>
      <c r="F1691" s="1">
        <v>19</v>
      </c>
      <c r="G1691" s="1">
        <v>12</v>
      </c>
      <c r="H1691" s="1">
        <v>476.46</v>
      </c>
      <c r="I1691">
        <f t="shared" si="185"/>
        <v>2506.2477027027048</v>
      </c>
      <c r="J1691">
        <f t="shared" si="186"/>
        <v>2596472.620000002</v>
      </c>
      <c r="K1691" s="1">
        <f t="shared" si="188"/>
        <v>244.23</v>
      </c>
      <c r="L1691" s="1"/>
      <c r="M1691" s="1"/>
      <c r="N1691" s="1"/>
      <c r="O1691" s="1"/>
      <c r="P1691" s="1"/>
      <c r="Q1691" s="1"/>
      <c r="R1691" s="1" t="s">
        <v>1651</v>
      </c>
      <c r="S1691" s="2" t="s">
        <v>3912</v>
      </c>
      <c r="T1691" s="4" t="s">
        <v>1531</v>
      </c>
      <c r="X1691" t="str">
        <f t="shared" si="187"/>
        <v/>
      </c>
    </row>
    <row r="1692" spans="1:24" ht="14.25">
      <c r="A1692" s="1" t="str">
        <f t="shared" si="182"/>
        <v>713dfa0a</v>
      </c>
      <c r="B1692" s="3">
        <v>45182</v>
      </c>
      <c r="C1692" s="2" t="str">
        <f t="shared" si="183"/>
        <v>South</v>
      </c>
      <c r="D1692" s="4" t="str">
        <f t="shared" si="184"/>
        <v>Clothing</v>
      </c>
      <c r="E1692" s="1">
        <v>549.39</v>
      </c>
      <c r="F1692" s="1">
        <v>10</v>
      </c>
      <c r="G1692" s="1">
        <v>13</v>
      </c>
      <c r="H1692" s="1">
        <v>1831.68</v>
      </c>
      <c r="I1692">
        <f t="shared" si="185"/>
        <v>2496.4375124875119</v>
      </c>
      <c r="J1692">
        <f t="shared" si="186"/>
        <v>2498933.9499999993</v>
      </c>
      <c r="K1692" s="1">
        <f t="shared" si="188"/>
        <v>922.34</v>
      </c>
      <c r="L1692" s="1"/>
      <c r="M1692" s="1"/>
      <c r="N1692" s="1"/>
      <c r="O1692" s="1"/>
      <c r="P1692" s="1"/>
      <c r="Q1692" s="1"/>
      <c r="R1692" s="1" t="s">
        <v>1652</v>
      </c>
      <c r="S1692" s="2" t="s">
        <v>3913</v>
      </c>
      <c r="T1692" s="4" t="s">
        <v>1474</v>
      </c>
      <c r="X1692" t="str">
        <f t="shared" si="187"/>
        <v/>
      </c>
    </row>
    <row r="1693" spans="1:24" ht="14.25">
      <c r="A1693" s="1" t="str">
        <f t="shared" si="182"/>
        <v>ae93a655</v>
      </c>
      <c r="B1693" s="3">
        <v>45335</v>
      </c>
      <c r="C1693" s="2" t="str">
        <f t="shared" si="183"/>
        <v>North</v>
      </c>
      <c r="D1693" s="4" t="str">
        <f t="shared" si="184"/>
        <v>Furniture</v>
      </c>
      <c r="E1693" s="1">
        <v>3847.23</v>
      </c>
      <c r="F1693" s="1">
        <v>18</v>
      </c>
      <c r="G1693" s="1">
        <v>29</v>
      </c>
      <c r="H1693" s="1">
        <v>850.29</v>
      </c>
      <c r="I1693">
        <f t="shared" si="185"/>
        <v>2571.1423225152107</v>
      </c>
      <c r="J1693">
        <f t="shared" si="186"/>
        <v>2535146.3299999977</v>
      </c>
      <c r="K1693" s="1">
        <f t="shared" si="188"/>
        <v>439.64499999999998</v>
      </c>
      <c r="L1693" s="1"/>
      <c r="M1693" s="1"/>
      <c r="N1693" s="1"/>
      <c r="O1693" s="1"/>
      <c r="P1693" s="1"/>
      <c r="Q1693" s="1"/>
      <c r="R1693" s="1" t="s">
        <v>1653</v>
      </c>
      <c r="S1693" s="2" t="s">
        <v>3910</v>
      </c>
      <c r="T1693" s="4" t="s">
        <v>1645</v>
      </c>
      <c r="X1693" t="str">
        <f t="shared" si="187"/>
        <v/>
      </c>
    </row>
    <row r="1694" spans="1:24" ht="14.25">
      <c r="A1694" s="1" t="str">
        <f t="shared" si="182"/>
        <v>dd842c1c</v>
      </c>
      <c r="B1694" s="3">
        <v>45560</v>
      </c>
      <c r="C1694" s="2" t="str">
        <f t="shared" si="183"/>
        <v>North</v>
      </c>
      <c r="D1694" s="4" t="str">
        <f t="shared" si="184"/>
        <v>Clothing</v>
      </c>
      <c r="E1694" s="1">
        <v>4524.83</v>
      </c>
      <c r="F1694" s="1">
        <v>30</v>
      </c>
      <c r="G1694" s="1">
        <v>50</v>
      </c>
      <c r="H1694" s="1">
        <v>1776.54</v>
      </c>
      <c r="I1694">
        <f t="shared" si="185"/>
        <v>2571.1423225152107</v>
      </c>
      <c r="J1694">
        <f t="shared" si="186"/>
        <v>2535146.3299999977</v>
      </c>
      <c r="K1694" s="1">
        <f t="shared" si="188"/>
        <v>913.27</v>
      </c>
      <c r="L1694" s="1"/>
      <c r="M1694" s="1"/>
      <c r="N1694" s="1"/>
      <c r="O1694" s="1"/>
      <c r="P1694" s="1"/>
      <c r="Q1694" s="1"/>
      <c r="R1694" s="1" t="s">
        <v>1654</v>
      </c>
      <c r="S1694" s="2" t="s">
        <v>3910</v>
      </c>
      <c r="T1694" s="4" t="s">
        <v>1474</v>
      </c>
      <c r="X1694" t="str">
        <f t="shared" si="187"/>
        <v/>
      </c>
    </row>
    <row r="1695" spans="1:24" ht="14.25">
      <c r="A1695" s="1" t="str">
        <f t="shared" si="182"/>
        <v>c39b42de</v>
      </c>
      <c r="B1695" s="3">
        <v>45205</v>
      </c>
      <c r="C1695" s="2" t="str">
        <f t="shared" si="183"/>
        <v>South</v>
      </c>
      <c r="D1695" s="4" t="str">
        <f t="shared" si="184"/>
        <v>Clothing</v>
      </c>
      <c r="E1695" s="1">
        <v>3934.77</v>
      </c>
      <c r="F1695" s="1">
        <v>28</v>
      </c>
      <c r="G1695" s="1">
        <v>10</v>
      </c>
      <c r="H1695" s="1">
        <v>1167.23</v>
      </c>
      <c r="I1695">
        <f t="shared" si="185"/>
        <v>2496.4375124875119</v>
      </c>
      <c r="J1695">
        <f t="shared" si="186"/>
        <v>2498933.9499999993</v>
      </c>
      <c r="K1695" s="1">
        <f t="shared" si="188"/>
        <v>588.61500000000001</v>
      </c>
      <c r="L1695" s="1"/>
      <c r="M1695" s="1"/>
      <c r="N1695" s="1"/>
      <c r="O1695" s="1"/>
      <c r="P1695" s="1"/>
      <c r="Q1695" s="1"/>
      <c r="R1695" s="1" t="s">
        <v>1655</v>
      </c>
      <c r="S1695" s="2" t="s">
        <v>3913</v>
      </c>
      <c r="T1695" s="4" t="s">
        <v>1474</v>
      </c>
      <c r="X1695" t="str">
        <f t="shared" si="187"/>
        <v/>
      </c>
    </row>
    <row r="1696" spans="1:24" ht="14.25">
      <c r="A1696" s="1" t="str">
        <f t="shared" si="182"/>
        <v>61acc9a0</v>
      </c>
      <c r="B1696" s="3">
        <v>45097</v>
      </c>
      <c r="C1696" s="2" t="str">
        <f t="shared" si="183"/>
        <v>West</v>
      </c>
      <c r="D1696" s="4" t="str">
        <f t="shared" si="184"/>
        <v>Electronics</v>
      </c>
      <c r="E1696" s="1">
        <v>4579.78</v>
      </c>
      <c r="F1696" s="1">
        <v>35</v>
      </c>
      <c r="G1696" s="1">
        <v>42</v>
      </c>
      <c r="H1696" s="1">
        <v>1540.99</v>
      </c>
      <c r="I1696">
        <f t="shared" si="185"/>
        <v>2537.5954861821929</v>
      </c>
      <c r="J1696">
        <f t="shared" si="186"/>
        <v>2479230.7900000024</v>
      </c>
      <c r="K1696" s="1">
        <f t="shared" si="188"/>
        <v>791.495</v>
      </c>
      <c r="L1696" s="1"/>
      <c r="M1696" s="1"/>
      <c r="N1696" s="1"/>
      <c r="O1696" s="1"/>
      <c r="P1696" s="1"/>
      <c r="Q1696" s="1"/>
      <c r="R1696" s="1" t="s">
        <v>1656</v>
      </c>
      <c r="S1696" s="2" t="s">
        <v>3911</v>
      </c>
      <c r="T1696" s="4" t="s">
        <v>1222</v>
      </c>
      <c r="X1696" t="str">
        <f t="shared" si="187"/>
        <v/>
      </c>
    </row>
    <row r="1697" spans="1:24" ht="14.25">
      <c r="A1697" s="1" t="str">
        <f t="shared" si="182"/>
        <v>2f497ee4</v>
      </c>
      <c r="B1697" s="3">
        <v>45597</v>
      </c>
      <c r="C1697" s="2" t="str">
        <f t="shared" si="183"/>
        <v>South</v>
      </c>
      <c r="D1697" s="4" t="str">
        <f t="shared" si="184"/>
        <v>Clothing</v>
      </c>
      <c r="E1697" s="1">
        <v>2499.65</v>
      </c>
      <c r="F1697" s="1">
        <v>27</v>
      </c>
      <c r="G1697" s="1">
        <v>28</v>
      </c>
      <c r="H1697" s="1">
        <v>1754.88</v>
      </c>
      <c r="I1697">
        <f t="shared" si="185"/>
        <v>2496.4375124875119</v>
      </c>
      <c r="J1697">
        <f t="shared" si="186"/>
        <v>2498933.9499999993</v>
      </c>
      <c r="K1697" s="1">
        <f t="shared" si="188"/>
        <v>891.44</v>
      </c>
      <c r="L1697" s="1"/>
      <c r="M1697" s="1"/>
      <c r="N1697" s="1"/>
      <c r="O1697" s="1"/>
      <c r="P1697" s="1"/>
      <c r="Q1697" s="1"/>
      <c r="R1697" s="1" t="s">
        <v>1657</v>
      </c>
      <c r="S1697" s="2" t="s">
        <v>3913</v>
      </c>
      <c r="T1697" s="4" t="s">
        <v>1474</v>
      </c>
      <c r="X1697" t="str">
        <f t="shared" si="187"/>
        <v/>
      </c>
    </row>
    <row r="1698" spans="1:24" ht="14.25">
      <c r="A1698" s="1" t="str">
        <f t="shared" si="182"/>
        <v>7379e559</v>
      </c>
      <c r="B1698" s="3">
        <v>45384</v>
      </c>
      <c r="C1698" s="2" t="str">
        <f t="shared" si="183"/>
        <v>South</v>
      </c>
      <c r="D1698" s="4" t="str">
        <f t="shared" si="184"/>
        <v>Groceries</v>
      </c>
      <c r="E1698" s="1">
        <v>743.59</v>
      </c>
      <c r="F1698" s="1">
        <v>31</v>
      </c>
      <c r="G1698" s="1">
        <v>39</v>
      </c>
      <c r="H1698" s="1">
        <v>925.6</v>
      </c>
      <c r="I1698">
        <f t="shared" si="185"/>
        <v>2496.4375124875119</v>
      </c>
      <c r="J1698">
        <f t="shared" si="186"/>
        <v>2498933.9499999993</v>
      </c>
      <c r="K1698" s="1">
        <f t="shared" si="188"/>
        <v>482.3</v>
      </c>
      <c r="L1698" s="1"/>
      <c r="M1698" s="1"/>
      <c r="N1698" s="1"/>
      <c r="O1698" s="1"/>
      <c r="P1698" s="1"/>
      <c r="Q1698" s="1"/>
      <c r="R1698" s="1" t="s">
        <v>1658</v>
      </c>
      <c r="S1698" s="2" t="s">
        <v>3913</v>
      </c>
      <c r="T1698" s="4" t="s">
        <v>88</v>
      </c>
      <c r="X1698" t="str">
        <f t="shared" si="187"/>
        <v/>
      </c>
    </row>
    <row r="1699" spans="1:24" ht="14.25">
      <c r="A1699" s="1" t="str">
        <f t="shared" si="182"/>
        <v>c3138f8d</v>
      </c>
      <c r="B1699" s="3">
        <v>45190</v>
      </c>
      <c r="C1699" s="2" t="str">
        <f t="shared" si="183"/>
        <v>East</v>
      </c>
      <c r="D1699" s="4" t="str">
        <f t="shared" si="184"/>
        <v>Groceries</v>
      </c>
      <c r="E1699" s="1">
        <v>2394.15</v>
      </c>
      <c r="F1699" s="1">
        <v>43</v>
      </c>
      <c r="G1699" s="1">
        <v>26</v>
      </c>
      <c r="H1699" s="1">
        <v>1033.1300000000001</v>
      </c>
      <c r="I1699">
        <f t="shared" si="185"/>
        <v>2506.2477027027048</v>
      </c>
      <c r="J1699">
        <f t="shared" si="186"/>
        <v>2596472.620000002</v>
      </c>
      <c r="K1699" s="1">
        <f t="shared" si="188"/>
        <v>529.56500000000005</v>
      </c>
      <c r="L1699" s="1"/>
      <c r="M1699" s="1"/>
      <c r="N1699" s="1"/>
      <c r="O1699" s="1"/>
      <c r="P1699" s="1"/>
      <c r="Q1699" s="1"/>
      <c r="R1699" s="1" t="s">
        <v>1659</v>
      </c>
      <c r="S1699" s="2" t="s">
        <v>3912</v>
      </c>
      <c r="T1699" s="4" t="s">
        <v>88</v>
      </c>
      <c r="X1699" t="str">
        <f t="shared" si="187"/>
        <v/>
      </c>
    </row>
    <row r="1700" spans="1:24" ht="14.25">
      <c r="A1700" s="1" t="str">
        <f t="shared" si="182"/>
        <v>632464f1</v>
      </c>
      <c r="B1700" s="3">
        <v>45474</v>
      </c>
      <c r="C1700" s="2" t="str">
        <f t="shared" si="183"/>
        <v>North</v>
      </c>
      <c r="D1700" s="4" t="str">
        <f t="shared" si="184"/>
        <v>Groceries</v>
      </c>
      <c r="E1700" s="1">
        <v>1545.07</v>
      </c>
      <c r="F1700" s="1">
        <v>12</v>
      </c>
      <c r="G1700" s="1">
        <v>1</v>
      </c>
      <c r="H1700" s="1">
        <v>605.27</v>
      </c>
      <c r="I1700">
        <f t="shared" si="185"/>
        <v>2571.1423225152107</v>
      </c>
      <c r="J1700">
        <f t="shared" si="186"/>
        <v>2535146.3299999977</v>
      </c>
      <c r="K1700" s="1">
        <f t="shared" si="188"/>
        <v>303.13499999999999</v>
      </c>
      <c r="L1700" s="1"/>
      <c r="M1700" s="1"/>
      <c r="N1700" s="1"/>
      <c r="O1700" s="1"/>
      <c r="P1700" s="1"/>
      <c r="Q1700" s="1"/>
      <c r="R1700" s="1" t="s">
        <v>1660</v>
      </c>
      <c r="S1700" s="2" t="s">
        <v>3910</v>
      </c>
      <c r="T1700" s="4" t="s">
        <v>88</v>
      </c>
      <c r="X1700" t="str">
        <f t="shared" si="187"/>
        <v/>
      </c>
    </row>
    <row r="1701" spans="1:24" ht="14.25">
      <c r="A1701" s="1" t="str">
        <f t="shared" si="182"/>
        <v>8f56e92c</v>
      </c>
      <c r="B1701" s="3">
        <v>45158</v>
      </c>
      <c r="C1701" s="2" t="str">
        <f t="shared" si="183"/>
        <v>North</v>
      </c>
      <c r="D1701" s="4" t="str">
        <f t="shared" si="184"/>
        <v>Groceries</v>
      </c>
      <c r="E1701" s="1">
        <v>1495.81</v>
      </c>
      <c r="F1701" s="1">
        <v>19</v>
      </c>
      <c r="G1701" s="1">
        <v>48</v>
      </c>
      <c r="H1701" s="1">
        <v>223.07</v>
      </c>
      <c r="I1701">
        <f t="shared" si="185"/>
        <v>2571.1423225152107</v>
      </c>
      <c r="J1701">
        <f t="shared" si="186"/>
        <v>2535146.3299999977</v>
      </c>
      <c r="K1701" s="1">
        <f t="shared" si="188"/>
        <v>135.535</v>
      </c>
      <c r="L1701" s="1"/>
      <c r="M1701" s="1"/>
      <c r="N1701" s="1"/>
      <c r="O1701" s="1"/>
      <c r="P1701" s="1"/>
      <c r="Q1701" s="1"/>
      <c r="R1701" s="1" t="s">
        <v>1661</v>
      </c>
      <c r="S1701" s="2" t="s">
        <v>3910</v>
      </c>
      <c r="T1701" s="4" t="s">
        <v>88</v>
      </c>
      <c r="X1701" t="str">
        <f t="shared" si="187"/>
        <v/>
      </c>
    </row>
    <row r="1702" spans="1:24" ht="14.25">
      <c r="A1702" s="1" t="str">
        <f t="shared" si="182"/>
        <v>8f5924a4</v>
      </c>
      <c r="B1702" s="3">
        <v>45296</v>
      </c>
      <c r="C1702" s="2" t="str">
        <f t="shared" si="183"/>
        <v>North</v>
      </c>
      <c r="D1702" s="4" t="str">
        <f t="shared" si="184"/>
        <v>Clothing</v>
      </c>
      <c r="E1702" s="1">
        <v>506.04</v>
      </c>
      <c r="F1702" s="1">
        <v>32</v>
      </c>
      <c r="G1702" s="1">
        <v>22</v>
      </c>
      <c r="H1702" s="1">
        <v>72.77</v>
      </c>
      <c r="I1702">
        <f t="shared" si="185"/>
        <v>2571.1423225152107</v>
      </c>
      <c r="J1702">
        <f t="shared" si="186"/>
        <v>2535146.3299999977</v>
      </c>
      <c r="K1702" s="1">
        <f t="shared" si="188"/>
        <v>47.384999999999998</v>
      </c>
      <c r="L1702" s="1"/>
      <c r="M1702" s="1"/>
      <c r="N1702" s="1"/>
      <c r="O1702" s="1"/>
      <c r="P1702" s="1"/>
      <c r="Q1702" s="1"/>
      <c r="R1702" s="1" t="s">
        <v>1662</v>
      </c>
      <c r="S1702" s="2" t="s">
        <v>3910</v>
      </c>
      <c r="T1702" s="4" t="s">
        <v>1474</v>
      </c>
      <c r="X1702" t="str">
        <f t="shared" si="187"/>
        <v/>
      </c>
    </row>
    <row r="1703" spans="1:24" ht="14.25">
      <c r="A1703" s="1" t="str">
        <f t="shared" si="182"/>
        <v>45e0425b</v>
      </c>
      <c r="B1703" s="3">
        <v>44912</v>
      </c>
      <c r="C1703" s="2" t="str">
        <f t="shared" si="183"/>
        <v>West</v>
      </c>
      <c r="D1703" s="4" t="str">
        <f t="shared" si="184"/>
        <v>Electronics</v>
      </c>
      <c r="E1703" s="1">
        <v>3458.84</v>
      </c>
      <c r="F1703" s="1">
        <v>41</v>
      </c>
      <c r="G1703" s="1">
        <v>5</v>
      </c>
      <c r="H1703" s="1">
        <v>990.89</v>
      </c>
      <c r="I1703">
        <f t="shared" si="185"/>
        <v>2537.5954861821929</v>
      </c>
      <c r="J1703">
        <f t="shared" si="186"/>
        <v>2479230.7900000024</v>
      </c>
      <c r="K1703" s="1">
        <f t="shared" si="188"/>
        <v>497.94499999999999</v>
      </c>
      <c r="L1703" s="1"/>
      <c r="M1703" s="1"/>
      <c r="N1703" s="1"/>
      <c r="O1703" s="1"/>
      <c r="P1703" s="1"/>
      <c r="Q1703" s="1"/>
      <c r="R1703" s="1" t="s">
        <v>1663</v>
      </c>
      <c r="S1703" s="2" t="s">
        <v>3911</v>
      </c>
      <c r="T1703" s="4" t="s">
        <v>1222</v>
      </c>
      <c r="X1703" t="str">
        <f t="shared" si="187"/>
        <v/>
      </c>
    </row>
    <row r="1704" spans="1:24" ht="14.25">
      <c r="A1704" s="1" t="str">
        <f t="shared" si="182"/>
        <v>ebeb5cf6</v>
      </c>
      <c r="B1704" s="3">
        <v>45101</v>
      </c>
      <c r="C1704" s="2" t="str">
        <f t="shared" si="183"/>
        <v>East</v>
      </c>
      <c r="D1704" s="4" t="str">
        <f t="shared" si="184"/>
        <v>Clothing</v>
      </c>
      <c r="E1704" s="1">
        <v>2084.81</v>
      </c>
      <c r="F1704" s="1">
        <v>12</v>
      </c>
      <c r="G1704" s="1">
        <v>3</v>
      </c>
      <c r="H1704" s="1">
        <v>284.17</v>
      </c>
      <c r="I1704">
        <f t="shared" si="185"/>
        <v>2506.2477027027048</v>
      </c>
      <c r="J1704">
        <f t="shared" si="186"/>
        <v>2596472.620000002</v>
      </c>
      <c r="K1704" s="1">
        <f t="shared" si="188"/>
        <v>143.58500000000001</v>
      </c>
      <c r="L1704" s="1"/>
      <c r="M1704" s="1"/>
      <c r="N1704" s="1"/>
      <c r="O1704" s="1"/>
      <c r="P1704" s="1"/>
      <c r="Q1704" s="1"/>
      <c r="R1704" s="1" t="s">
        <v>1664</v>
      </c>
      <c r="S1704" s="2" t="s">
        <v>3912</v>
      </c>
      <c r="T1704" s="4" t="s">
        <v>1474</v>
      </c>
      <c r="X1704" t="str">
        <f t="shared" si="187"/>
        <v/>
      </c>
    </row>
    <row r="1705" spans="1:24" ht="14.25">
      <c r="A1705" s="1" t="str">
        <f t="shared" si="182"/>
        <v>20614d35</v>
      </c>
      <c r="B1705" s="3">
        <v>45008</v>
      </c>
      <c r="C1705" s="2" t="str">
        <f t="shared" si="183"/>
        <v>North</v>
      </c>
      <c r="D1705" s="4" t="str">
        <f t="shared" si="184"/>
        <v>Electronics</v>
      </c>
      <c r="E1705" s="1">
        <v>4969.57</v>
      </c>
      <c r="F1705" s="1">
        <v>9</v>
      </c>
      <c r="G1705" s="1">
        <v>16</v>
      </c>
      <c r="H1705" s="1">
        <v>812.73</v>
      </c>
      <c r="I1705">
        <f t="shared" si="185"/>
        <v>2571.1423225152107</v>
      </c>
      <c r="J1705">
        <f t="shared" si="186"/>
        <v>2535146.3299999977</v>
      </c>
      <c r="K1705" s="1">
        <f t="shared" si="188"/>
        <v>414.36500000000001</v>
      </c>
      <c r="L1705" s="1"/>
      <c r="M1705" s="1"/>
      <c r="N1705" s="1"/>
      <c r="O1705" s="1"/>
      <c r="P1705" s="1"/>
      <c r="Q1705" s="1"/>
      <c r="R1705" s="1" t="s">
        <v>1665</v>
      </c>
      <c r="S1705" s="2" t="s">
        <v>3910</v>
      </c>
      <c r="T1705" s="4" t="s">
        <v>1222</v>
      </c>
      <c r="X1705" t="str">
        <f t="shared" si="187"/>
        <v/>
      </c>
    </row>
    <row r="1706" spans="1:24" ht="14.25">
      <c r="A1706" s="1" t="str">
        <f t="shared" si="182"/>
        <v>49ec1c8a</v>
      </c>
      <c r="B1706" s="3">
        <v>45369</v>
      </c>
      <c r="C1706" s="2" t="str">
        <f t="shared" si="183"/>
        <v>South</v>
      </c>
      <c r="D1706" s="4" t="str">
        <f t="shared" si="184"/>
        <v>Furniture</v>
      </c>
      <c r="E1706" s="1">
        <v>3457.51</v>
      </c>
      <c r="F1706" s="1">
        <v>44</v>
      </c>
      <c r="G1706" s="1">
        <v>35</v>
      </c>
      <c r="H1706" s="1">
        <v>103.97</v>
      </c>
      <c r="I1706">
        <f t="shared" si="185"/>
        <v>2496.4375124875119</v>
      </c>
      <c r="J1706">
        <f t="shared" si="186"/>
        <v>2498933.9499999993</v>
      </c>
      <c r="K1706" s="1">
        <f t="shared" si="188"/>
        <v>69.484999999999999</v>
      </c>
      <c r="L1706" s="1"/>
      <c r="M1706" s="1"/>
      <c r="N1706" s="1"/>
      <c r="O1706" s="1"/>
      <c r="P1706" s="1"/>
      <c r="Q1706" s="1"/>
      <c r="R1706" s="1" t="s">
        <v>1666</v>
      </c>
      <c r="S1706" s="2" t="s">
        <v>3913</v>
      </c>
      <c r="T1706" s="4" t="s">
        <v>1645</v>
      </c>
      <c r="X1706" t="str">
        <f t="shared" si="187"/>
        <v/>
      </c>
    </row>
    <row r="1707" spans="1:24" ht="14.25">
      <c r="A1707" s="1" t="str">
        <f t="shared" si="182"/>
        <v>b7f07d30</v>
      </c>
      <c r="B1707" s="3">
        <v>45425</v>
      </c>
      <c r="C1707" s="2" t="str">
        <f t="shared" si="183"/>
        <v>North</v>
      </c>
      <c r="D1707" s="4" t="str">
        <f t="shared" si="184"/>
        <v>Electronics</v>
      </c>
      <c r="E1707" s="1">
        <v>4116.29</v>
      </c>
      <c r="F1707" s="1">
        <v>21</v>
      </c>
      <c r="G1707" s="1">
        <v>29</v>
      </c>
      <c r="H1707" s="1">
        <v>630.14</v>
      </c>
      <c r="I1707">
        <f t="shared" si="185"/>
        <v>2571.1423225152107</v>
      </c>
      <c r="J1707">
        <f t="shared" si="186"/>
        <v>2535146.3299999977</v>
      </c>
      <c r="K1707" s="1">
        <f t="shared" si="188"/>
        <v>329.57</v>
      </c>
      <c r="L1707" s="1"/>
      <c r="M1707" s="1"/>
      <c r="N1707" s="1"/>
      <c r="O1707" s="1"/>
      <c r="P1707" s="1"/>
      <c r="Q1707" s="1"/>
      <c r="R1707" s="1" t="s">
        <v>1667</v>
      </c>
      <c r="S1707" s="2" t="s">
        <v>3910</v>
      </c>
      <c r="T1707" s="4" t="s">
        <v>1222</v>
      </c>
      <c r="X1707" t="str">
        <f t="shared" si="187"/>
        <v/>
      </c>
    </row>
    <row r="1708" spans="1:24" ht="14.25">
      <c r="A1708" s="1" t="str">
        <f t="shared" si="182"/>
        <v>83498a3c</v>
      </c>
      <c r="B1708" s="3">
        <v>45358</v>
      </c>
      <c r="C1708" s="2" t="str">
        <f t="shared" si="183"/>
        <v>East</v>
      </c>
      <c r="D1708" s="4" t="str">
        <f t="shared" si="184"/>
        <v>Groceries</v>
      </c>
      <c r="E1708" s="1">
        <v>4283.1899999999996</v>
      </c>
      <c r="F1708" s="1">
        <v>38</v>
      </c>
      <c r="G1708" s="1">
        <v>20</v>
      </c>
      <c r="H1708" s="1">
        <v>1597.66</v>
      </c>
      <c r="I1708">
        <f t="shared" si="185"/>
        <v>2506.2477027027048</v>
      </c>
      <c r="J1708">
        <f t="shared" si="186"/>
        <v>2596472.620000002</v>
      </c>
      <c r="K1708" s="1">
        <f t="shared" si="188"/>
        <v>808.83</v>
      </c>
      <c r="L1708" s="1"/>
      <c r="M1708" s="1"/>
      <c r="N1708" s="1"/>
      <c r="O1708" s="1"/>
      <c r="P1708" s="1"/>
      <c r="Q1708" s="1"/>
      <c r="R1708" s="1" t="s">
        <v>1668</v>
      </c>
      <c r="S1708" s="2" t="s">
        <v>3912</v>
      </c>
      <c r="T1708" s="4" t="s">
        <v>88</v>
      </c>
      <c r="X1708" t="str">
        <f t="shared" si="187"/>
        <v/>
      </c>
    </row>
    <row r="1709" spans="1:24" ht="14.25">
      <c r="A1709" s="1" t="str">
        <f t="shared" si="182"/>
        <v>2d293a5c</v>
      </c>
      <c r="B1709" s="3">
        <v>44986</v>
      </c>
      <c r="C1709" s="2" t="str">
        <f t="shared" si="183"/>
        <v>North</v>
      </c>
      <c r="D1709" s="4" t="str">
        <f t="shared" si="184"/>
        <v>Electronics</v>
      </c>
      <c r="E1709" s="1">
        <v>3778.93</v>
      </c>
      <c r="F1709" s="1">
        <v>41</v>
      </c>
      <c r="G1709" s="1">
        <v>47</v>
      </c>
      <c r="H1709" s="1">
        <v>63.29</v>
      </c>
      <c r="I1709">
        <f t="shared" si="185"/>
        <v>2571.1423225152107</v>
      </c>
      <c r="J1709">
        <f t="shared" si="186"/>
        <v>2535146.3299999977</v>
      </c>
      <c r="K1709" s="1">
        <f t="shared" si="188"/>
        <v>55.144999999999996</v>
      </c>
      <c r="L1709" s="1"/>
      <c r="M1709" s="1"/>
      <c r="N1709" s="1"/>
      <c r="O1709" s="1"/>
      <c r="P1709" s="1"/>
      <c r="Q1709" s="1"/>
      <c r="R1709" s="1" t="s">
        <v>1669</v>
      </c>
      <c r="S1709" s="2" t="s">
        <v>3910</v>
      </c>
      <c r="T1709" s="4" t="s">
        <v>1222</v>
      </c>
      <c r="X1709" t="str">
        <f t="shared" si="187"/>
        <v/>
      </c>
    </row>
    <row r="1710" spans="1:24" ht="14.25">
      <c r="A1710" s="1" t="str">
        <f t="shared" si="182"/>
        <v>d6f8c0b7</v>
      </c>
      <c r="B1710" s="3">
        <v>45003</v>
      </c>
      <c r="C1710" s="2" t="str">
        <f t="shared" si="183"/>
        <v>West</v>
      </c>
      <c r="D1710" s="4" t="str">
        <f t="shared" si="184"/>
        <v>Furniture</v>
      </c>
      <c r="E1710" s="1">
        <v>4058.33</v>
      </c>
      <c r="F1710" s="1">
        <v>32</v>
      </c>
      <c r="G1710" s="1">
        <v>26</v>
      </c>
      <c r="H1710" s="1">
        <v>1390.12</v>
      </c>
      <c r="I1710">
        <f t="shared" si="185"/>
        <v>2537.5954861821929</v>
      </c>
      <c r="J1710">
        <f t="shared" si="186"/>
        <v>2479230.7900000024</v>
      </c>
      <c r="K1710" s="1">
        <f t="shared" si="188"/>
        <v>708.06</v>
      </c>
      <c r="L1710" s="1"/>
      <c r="M1710" s="1"/>
      <c r="N1710" s="1"/>
      <c r="O1710" s="1"/>
      <c r="P1710" s="1"/>
      <c r="Q1710" s="1"/>
      <c r="R1710" s="1" t="s">
        <v>1670</v>
      </c>
      <c r="S1710" s="2" t="s">
        <v>3911</v>
      </c>
      <c r="T1710" s="4" t="s">
        <v>1645</v>
      </c>
      <c r="X1710" t="str">
        <f t="shared" si="187"/>
        <v/>
      </c>
    </row>
    <row r="1711" spans="1:24" ht="14.25">
      <c r="A1711" s="1" t="str">
        <f t="shared" si="182"/>
        <v>0c6b10ae</v>
      </c>
      <c r="B1711" s="3">
        <v>44906</v>
      </c>
      <c r="C1711" s="2" t="str">
        <f t="shared" si="183"/>
        <v>East</v>
      </c>
      <c r="D1711" s="4" t="str">
        <f t="shared" si="184"/>
        <v>Clothing</v>
      </c>
      <c r="E1711" s="1">
        <v>2213.9699999999998</v>
      </c>
      <c r="F1711" s="1">
        <v>35</v>
      </c>
      <c r="G1711" s="1">
        <v>3</v>
      </c>
      <c r="H1711" s="1">
        <v>1638.98</v>
      </c>
      <c r="I1711">
        <f t="shared" si="185"/>
        <v>2506.2477027027048</v>
      </c>
      <c r="J1711">
        <f t="shared" si="186"/>
        <v>2596472.620000002</v>
      </c>
      <c r="K1711" s="1">
        <f t="shared" si="188"/>
        <v>820.99</v>
      </c>
      <c r="L1711" s="1"/>
      <c r="M1711" s="1"/>
      <c r="N1711" s="1"/>
      <c r="O1711" s="1"/>
      <c r="P1711" s="1"/>
      <c r="Q1711" s="1"/>
      <c r="R1711" s="1" t="s">
        <v>1671</v>
      </c>
      <c r="S1711" s="2" t="s">
        <v>3912</v>
      </c>
      <c r="T1711" s="4" t="s">
        <v>1474</v>
      </c>
      <c r="X1711" t="str">
        <f t="shared" si="187"/>
        <v/>
      </c>
    </row>
    <row r="1712" spans="1:24" ht="14.25">
      <c r="A1712" s="1" t="str">
        <f t="shared" si="182"/>
        <v>bbc27006</v>
      </c>
      <c r="B1712" s="3">
        <v>45354</v>
      </c>
      <c r="C1712" s="2" t="str">
        <f t="shared" si="183"/>
        <v>South</v>
      </c>
      <c r="D1712" s="4" t="str">
        <f t="shared" si="184"/>
        <v>Groceries</v>
      </c>
      <c r="E1712" s="1">
        <v>4369.37</v>
      </c>
      <c r="F1712" s="1">
        <v>26</v>
      </c>
      <c r="G1712" s="1">
        <v>14</v>
      </c>
      <c r="H1712" s="1">
        <v>1302.75</v>
      </c>
      <c r="I1712">
        <f t="shared" si="185"/>
        <v>2496.4375124875119</v>
      </c>
      <c r="J1712">
        <f t="shared" si="186"/>
        <v>2498933.9499999993</v>
      </c>
      <c r="K1712" s="1">
        <f t="shared" si="188"/>
        <v>658.375</v>
      </c>
      <c r="L1712" s="1"/>
      <c r="M1712" s="1"/>
      <c r="N1712" s="1"/>
      <c r="O1712" s="1"/>
      <c r="P1712" s="1"/>
      <c r="Q1712" s="1"/>
      <c r="R1712" s="1" t="s">
        <v>1672</v>
      </c>
      <c r="S1712" s="2" t="s">
        <v>3913</v>
      </c>
      <c r="T1712" s="4" t="s">
        <v>88</v>
      </c>
      <c r="X1712" t="str">
        <f t="shared" si="187"/>
        <v/>
      </c>
    </row>
    <row r="1713" spans="1:24" ht="14.25">
      <c r="A1713" s="1" t="str">
        <f t="shared" si="182"/>
        <v>0bb2e96e</v>
      </c>
      <c r="B1713" s="3">
        <v>45006</v>
      </c>
      <c r="C1713" s="2" t="str">
        <f t="shared" si="183"/>
        <v>South</v>
      </c>
      <c r="D1713" s="4" t="str">
        <f t="shared" si="184"/>
        <v>Furniture</v>
      </c>
      <c r="E1713" s="1">
        <v>4858.08</v>
      </c>
      <c r="F1713" s="1">
        <v>8</v>
      </c>
      <c r="G1713" s="1">
        <v>8</v>
      </c>
      <c r="H1713" s="1">
        <v>1324.48</v>
      </c>
      <c r="I1713">
        <f t="shared" si="185"/>
        <v>2496.4375124875119</v>
      </c>
      <c r="J1713">
        <f t="shared" si="186"/>
        <v>2498933.9499999993</v>
      </c>
      <c r="K1713" s="1">
        <f t="shared" si="188"/>
        <v>666.24</v>
      </c>
      <c r="L1713" s="1"/>
      <c r="M1713" s="1"/>
      <c r="N1713" s="1"/>
      <c r="O1713" s="1"/>
      <c r="P1713" s="1"/>
      <c r="Q1713" s="1"/>
      <c r="R1713" s="1" t="s">
        <v>1673</v>
      </c>
      <c r="S1713" s="2" t="s">
        <v>3913</v>
      </c>
      <c r="T1713" s="4" t="s">
        <v>1645</v>
      </c>
      <c r="X1713" t="str">
        <f t="shared" si="187"/>
        <v/>
      </c>
    </row>
    <row r="1714" spans="1:24" ht="14.25">
      <c r="A1714" s="1" t="str">
        <f t="shared" si="182"/>
        <v>cc117d14</v>
      </c>
      <c r="B1714" s="3">
        <v>45150</v>
      </c>
      <c r="C1714" s="2" t="str">
        <f t="shared" si="183"/>
        <v>North</v>
      </c>
      <c r="D1714" s="4" t="str">
        <f t="shared" si="184"/>
        <v>Clothing</v>
      </c>
      <c r="E1714" s="1">
        <v>4724.9799999999996</v>
      </c>
      <c r="F1714" s="1">
        <v>45</v>
      </c>
      <c r="G1714" s="1">
        <v>0</v>
      </c>
      <c r="H1714" s="1">
        <v>539.99</v>
      </c>
      <c r="I1714">
        <f t="shared" si="185"/>
        <v>2571.1423225152107</v>
      </c>
      <c r="J1714">
        <f t="shared" si="186"/>
        <v>2535146.3299999977</v>
      </c>
      <c r="K1714" s="1">
        <f t="shared" si="188"/>
        <v>269.995</v>
      </c>
      <c r="L1714" s="1"/>
      <c r="M1714" s="1"/>
      <c r="N1714" s="1"/>
      <c r="O1714" s="1"/>
      <c r="P1714" s="1"/>
      <c r="Q1714" s="1"/>
      <c r="R1714" s="1" t="s">
        <v>1674</v>
      </c>
      <c r="S1714" s="2" t="s">
        <v>3910</v>
      </c>
      <c r="T1714" s="4" t="s">
        <v>1474</v>
      </c>
      <c r="X1714" t="str">
        <f t="shared" si="187"/>
        <v/>
      </c>
    </row>
    <row r="1715" spans="1:24" ht="14.25">
      <c r="A1715" s="1" t="str">
        <f t="shared" si="182"/>
        <v>ec6bbb1a</v>
      </c>
      <c r="B1715" s="3">
        <v>45555</v>
      </c>
      <c r="C1715" s="2" t="str">
        <f t="shared" si="183"/>
        <v>West</v>
      </c>
      <c r="D1715" s="4" t="str">
        <f t="shared" si="184"/>
        <v>Clothing</v>
      </c>
      <c r="E1715" s="1">
        <v>2284.75</v>
      </c>
      <c r="F1715" s="1">
        <v>34</v>
      </c>
      <c r="G1715" s="1">
        <v>33</v>
      </c>
      <c r="H1715" s="1">
        <v>1352.4</v>
      </c>
      <c r="I1715">
        <f t="shared" si="185"/>
        <v>2537.5954861821929</v>
      </c>
      <c r="J1715">
        <f t="shared" si="186"/>
        <v>2479230.7900000024</v>
      </c>
      <c r="K1715" s="1">
        <f t="shared" si="188"/>
        <v>692.7</v>
      </c>
      <c r="L1715" s="1"/>
      <c r="M1715" s="1"/>
      <c r="N1715" s="1"/>
      <c r="O1715" s="1"/>
      <c r="P1715" s="1"/>
      <c r="Q1715" s="1"/>
      <c r="R1715" s="1" t="s">
        <v>1675</v>
      </c>
      <c r="S1715" s="2" t="s">
        <v>3911</v>
      </c>
      <c r="T1715" s="4" t="s">
        <v>1474</v>
      </c>
      <c r="X1715" t="str">
        <f t="shared" si="187"/>
        <v/>
      </c>
    </row>
    <row r="1716" spans="1:24" ht="14.25">
      <c r="A1716" s="1" t="str">
        <f t="shared" si="182"/>
        <v>87e3e975</v>
      </c>
      <c r="B1716" s="3">
        <v>45025</v>
      </c>
      <c r="C1716" s="2" t="str">
        <f t="shared" si="183"/>
        <v>East</v>
      </c>
      <c r="D1716" s="4" t="str">
        <f t="shared" si="184"/>
        <v>Furniture</v>
      </c>
      <c r="E1716" s="1">
        <v>1060.69</v>
      </c>
      <c r="F1716" s="1">
        <v>41</v>
      </c>
      <c r="G1716" s="1">
        <v>23</v>
      </c>
      <c r="H1716" s="1">
        <v>102.63</v>
      </c>
      <c r="I1716">
        <f t="shared" si="185"/>
        <v>2506.2477027027048</v>
      </c>
      <c r="J1716">
        <f t="shared" si="186"/>
        <v>2596472.620000002</v>
      </c>
      <c r="K1716" s="1">
        <f t="shared" si="188"/>
        <v>62.814999999999998</v>
      </c>
      <c r="L1716" s="1"/>
      <c r="M1716" s="1"/>
      <c r="N1716" s="1"/>
      <c r="O1716" s="1"/>
      <c r="P1716" s="1"/>
      <c r="Q1716" s="1"/>
      <c r="R1716" s="1" t="s">
        <v>1676</v>
      </c>
      <c r="S1716" s="2" t="s">
        <v>3912</v>
      </c>
      <c r="T1716" s="4" t="s">
        <v>1645</v>
      </c>
      <c r="X1716" t="str">
        <f t="shared" si="187"/>
        <v/>
      </c>
    </row>
    <row r="1717" spans="1:24" ht="14.25">
      <c r="A1717" s="1" t="str">
        <f t="shared" si="182"/>
        <v>04ace5a1</v>
      </c>
      <c r="B1717" s="3">
        <v>45189</v>
      </c>
      <c r="C1717" s="2" t="str">
        <f t="shared" si="183"/>
        <v>West</v>
      </c>
      <c r="D1717" s="4" t="str">
        <f t="shared" si="184"/>
        <v>Groceries</v>
      </c>
      <c r="E1717" s="1">
        <v>2993.8</v>
      </c>
      <c r="F1717" s="1">
        <v>49</v>
      </c>
      <c r="G1717" s="1">
        <v>47</v>
      </c>
      <c r="H1717" s="1">
        <v>545.79999999999995</v>
      </c>
      <c r="I1717">
        <f t="shared" si="185"/>
        <v>2537.5954861821929</v>
      </c>
      <c r="J1717">
        <f t="shared" si="186"/>
        <v>2479230.7900000024</v>
      </c>
      <c r="K1717" s="1">
        <f t="shared" si="188"/>
        <v>296.39999999999998</v>
      </c>
      <c r="L1717" s="1"/>
      <c r="M1717" s="1"/>
      <c r="N1717" s="1"/>
      <c r="O1717" s="1"/>
      <c r="P1717" s="1"/>
      <c r="Q1717" s="1"/>
      <c r="R1717" s="1" t="s">
        <v>1677</v>
      </c>
      <c r="S1717" s="2" t="s">
        <v>3911</v>
      </c>
      <c r="T1717" s="4" t="s">
        <v>88</v>
      </c>
      <c r="X1717" t="str">
        <f t="shared" si="187"/>
        <v/>
      </c>
    </row>
    <row r="1718" spans="1:24" ht="14.25">
      <c r="A1718" s="1" t="str">
        <f t="shared" si="182"/>
        <v>b5b4438d</v>
      </c>
      <c r="B1718" s="3">
        <v>45073</v>
      </c>
      <c r="C1718" s="2" t="str">
        <f t="shared" si="183"/>
        <v>South</v>
      </c>
      <c r="D1718" s="4" t="str">
        <f t="shared" si="184"/>
        <v>Electronics</v>
      </c>
      <c r="E1718" s="1">
        <v>2708.65</v>
      </c>
      <c r="F1718" s="1">
        <v>18</v>
      </c>
      <c r="G1718" s="1">
        <v>23</v>
      </c>
      <c r="H1718" s="1">
        <v>528.42999999999995</v>
      </c>
      <c r="I1718">
        <f t="shared" si="185"/>
        <v>2496.4375124875119</v>
      </c>
      <c r="J1718">
        <f t="shared" si="186"/>
        <v>2498933.9499999993</v>
      </c>
      <c r="K1718" s="1">
        <f t="shared" si="188"/>
        <v>275.71499999999997</v>
      </c>
      <c r="L1718" s="1"/>
      <c r="M1718" s="1"/>
      <c r="N1718" s="1"/>
      <c r="O1718" s="1"/>
      <c r="P1718" s="1"/>
      <c r="Q1718" s="1"/>
      <c r="R1718" s="1" t="s">
        <v>1678</v>
      </c>
      <c r="S1718" s="2" t="s">
        <v>3913</v>
      </c>
      <c r="T1718" s="4" t="s">
        <v>1222</v>
      </c>
      <c r="X1718" t="str">
        <f t="shared" si="187"/>
        <v/>
      </c>
    </row>
    <row r="1719" spans="1:24" ht="14.25">
      <c r="A1719" s="1" t="str">
        <f t="shared" si="182"/>
        <v>ea025cae</v>
      </c>
      <c r="B1719" s="3">
        <v>45361</v>
      </c>
      <c r="C1719" s="2" t="str">
        <f t="shared" si="183"/>
        <v>West</v>
      </c>
      <c r="D1719" s="4" t="str">
        <f t="shared" si="184"/>
        <v>Sports</v>
      </c>
      <c r="E1719" s="1">
        <v>3431.66</v>
      </c>
      <c r="F1719" s="1">
        <v>12</v>
      </c>
      <c r="G1719" s="1">
        <v>38</v>
      </c>
      <c r="H1719" s="1">
        <v>97.53</v>
      </c>
      <c r="I1719">
        <f t="shared" si="185"/>
        <v>2537.5954861821929</v>
      </c>
      <c r="J1719">
        <f t="shared" si="186"/>
        <v>2479230.7900000024</v>
      </c>
      <c r="K1719" s="1">
        <f t="shared" si="188"/>
        <v>67.765000000000001</v>
      </c>
      <c r="L1719" s="1"/>
      <c r="M1719" s="1"/>
      <c r="N1719" s="1"/>
      <c r="O1719" s="1"/>
      <c r="P1719" s="1"/>
      <c r="Q1719" s="1"/>
      <c r="R1719" s="1" t="s">
        <v>1679</v>
      </c>
      <c r="S1719" s="2" t="s">
        <v>3911</v>
      </c>
      <c r="T1719" s="4" t="s">
        <v>1531</v>
      </c>
      <c r="X1719" t="str">
        <f t="shared" si="187"/>
        <v/>
      </c>
    </row>
    <row r="1720" spans="1:24" ht="14.25">
      <c r="A1720" s="1" t="str">
        <f t="shared" si="182"/>
        <v>5cf67c02</v>
      </c>
      <c r="B1720" s="3">
        <v>45569</v>
      </c>
      <c r="C1720" s="2" t="str">
        <f t="shared" si="183"/>
        <v>West</v>
      </c>
      <c r="D1720" s="4" t="str">
        <f t="shared" si="184"/>
        <v>Clothing</v>
      </c>
      <c r="E1720" s="1">
        <v>1328.69</v>
      </c>
      <c r="F1720" s="1">
        <v>47</v>
      </c>
      <c r="G1720" s="1">
        <v>2</v>
      </c>
      <c r="H1720" s="1">
        <v>368.03</v>
      </c>
      <c r="I1720">
        <f t="shared" si="185"/>
        <v>2537.5954861821929</v>
      </c>
      <c r="J1720">
        <f t="shared" si="186"/>
        <v>2479230.7900000024</v>
      </c>
      <c r="K1720" s="1">
        <f t="shared" si="188"/>
        <v>185.01499999999999</v>
      </c>
      <c r="L1720" s="1"/>
      <c r="M1720" s="1"/>
      <c r="N1720" s="1"/>
      <c r="O1720" s="1"/>
      <c r="P1720" s="1"/>
      <c r="Q1720" s="1"/>
      <c r="R1720" s="1" t="s">
        <v>1680</v>
      </c>
      <c r="S1720" s="2" t="s">
        <v>3911</v>
      </c>
      <c r="T1720" s="4" t="s">
        <v>1474</v>
      </c>
      <c r="X1720" t="str">
        <f t="shared" si="187"/>
        <v/>
      </c>
    </row>
    <row r="1721" spans="1:24" ht="14.25">
      <c r="A1721" s="1" t="str">
        <f t="shared" si="182"/>
        <v>db07e4f1</v>
      </c>
      <c r="B1721" s="3">
        <v>45539</v>
      </c>
      <c r="C1721" s="2" t="str">
        <f t="shared" si="183"/>
        <v>South</v>
      </c>
      <c r="D1721" s="4" t="str">
        <f t="shared" si="184"/>
        <v>Furniture</v>
      </c>
      <c r="E1721" s="1">
        <v>4737.21</v>
      </c>
      <c r="F1721" s="1">
        <v>12</v>
      </c>
      <c r="G1721" s="1">
        <v>49</v>
      </c>
      <c r="H1721" s="1">
        <v>622.65</v>
      </c>
      <c r="I1721">
        <f t="shared" si="185"/>
        <v>2496.4375124875119</v>
      </c>
      <c r="J1721">
        <f t="shared" si="186"/>
        <v>2498933.9499999993</v>
      </c>
      <c r="K1721" s="1">
        <f t="shared" si="188"/>
        <v>335.82499999999999</v>
      </c>
      <c r="L1721" s="1"/>
      <c r="M1721" s="1"/>
      <c r="N1721" s="1"/>
      <c r="O1721" s="1"/>
      <c r="P1721" s="1"/>
      <c r="Q1721" s="1"/>
      <c r="R1721" s="1" t="s">
        <v>1681</v>
      </c>
      <c r="S1721" s="2" t="s">
        <v>3913</v>
      </c>
      <c r="T1721" s="4" t="s">
        <v>1645</v>
      </c>
      <c r="X1721" t="str">
        <f t="shared" si="187"/>
        <v/>
      </c>
    </row>
    <row r="1722" spans="1:24" ht="14.25">
      <c r="A1722" s="1" t="str">
        <f t="shared" si="182"/>
        <v>6aee33ee</v>
      </c>
      <c r="B1722" s="3">
        <v>45452</v>
      </c>
      <c r="C1722" s="2" t="str">
        <f t="shared" si="183"/>
        <v>North</v>
      </c>
      <c r="D1722" s="4" t="str">
        <f t="shared" si="184"/>
        <v>Furniture</v>
      </c>
      <c r="E1722" s="1">
        <v>2775.63</v>
      </c>
      <c r="F1722" s="1">
        <v>44</v>
      </c>
      <c r="G1722" s="1">
        <v>42</v>
      </c>
      <c r="H1722" s="1">
        <v>1437.67</v>
      </c>
      <c r="I1722">
        <f t="shared" si="185"/>
        <v>2571.1423225152107</v>
      </c>
      <c r="J1722">
        <f t="shared" si="186"/>
        <v>2535146.3299999977</v>
      </c>
      <c r="K1722" s="1">
        <f t="shared" si="188"/>
        <v>739.83500000000004</v>
      </c>
      <c r="L1722" s="1"/>
      <c r="M1722" s="1"/>
      <c r="N1722" s="1"/>
      <c r="O1722" s="1"/>
      <c r="P1722" s="1"/>
      <c r="Q1722" s="1"/>
      <c r="R1722" s="1" t="s">
        <v>1682</v>
      </c>
      <c r="S1722" s="2" t="s">
        <v>3910</v>
      </c>
      <c r="T1722" s="4" t="s">
        <v>1645</v>
      </c>
      <c r="X1722" t="str">
        <f t="shared" si="187"/>
        <v/>
      </c>
    </row>
    <row r="1723" spans="1:24" ht="14.25">
      <c r="A1723" s="1" t="str">
        <f t="shared" si="182"/>
        <v>b72a8077</v>
      </c>
      <c r="B1723" s="3">
        <v>45047</v>
      </c>
      <c r="C1723" s="2" t="str">
        <f t="shared" si="183"/>
        <v>West</v>
      </c>
      <c r="D1723" s="4" t="str">
        <f t="shared" si="184"/>
        <v>Sports</v>
      </c>
      <c r="E1723" s="1">
        <v>4687.38</v>
      </c>
      <c r="F1723" s="1">
        <v>10</v>
      </c>
      <c r="G1723" s="1">
        <v>34</v>
      </c>
      <c r="H1723" s="1">
        <v>1368.14</v>
      </c>
      <c r="I1723">
        <f t="shared" si="185"/>
        <v>2537.5954861821929</v>
      </c>
      <c r="J1723">
        <f t="shared" si="186"/>
        <v>2479230.7900000024</v>
      </c>
      <c r="K1723" s="1">
        <f t="shared" si="188"/>
        <v>701.07</v>
      </c>
      <c r="L1723" s="1"/>
      <c r="M1723" s="1"/>
      <c r="N1723" s="1"/>
      <c r="O1723" s="1"/>
      <c r="P1723" s="1"/>
      <c r="Q1723" s="1"/>
      <c r="R1723" s="1" t="s">
        <v>1683</v>
      </c>
      <c r="S1723" s="2" t="s">
        <v>3911</v>
      </c>
      <c r="T1723" s="4" t="s">
        <v>1531</v>
      </c>
      <c r="X1723" t="str">
        <f t="shared" si="187"/>
        <v/>
      </c>
    </row>
    <row r="1724" spans="1:24" ht="14.25">
      <c r="A1724" s="1" t="str">
        <f t="shared" si="182"/>
        <v>95115678</v>
      </c>
      <c r="B1724" s="3">
        <v>45517</v>
      </c>
      <c r="C1724" s="2" t="str">
        <f t="shared" si="183"/>
        <v>West</v>
      </c>
      <c r="D1724" s="4" t="str">
        <f t="shared" si="184"/>
        <v>Electronics</v>
      </c>
      <c r="E1724" s="1">
        <v>4735.9399999999996</v>
      </c>
      <c r="F1724" s="1">
        <v>36</v>
      </c>
      <c r="G1724" s="1">
        <v>35</v>
      </c>
      <c r="H1724" s="1">
        <v>904.72</v>
      </c>
      <c r="I1724">
        <f t="shared" si="185"/>
        <v>2537.5954861821929</v>
      </c>
      <c r="J1724">
        <f t="shared" si="186"/>
        <v>2479230.7900000024</v>
      </c>
      <c r="K1724" s="1">
        <f t="shared" si="188"/>
        <v>469.86</v>
      </c>
      <c r="L1724" s="1"/>
      <c r="M1724" s="1"/>
      <c r="N1724" s="1"/>
      <c r="O1724" s="1"/>
      <c r="P1724" s="1"/>
      <c r="Q1724" s="1"/>
      <c r="R1724" s="1">
        <v>95115678</v>
      </c>
      <c r="S1724" s="2" t="s">
        <v>3911</v>
      </c>
      <c r="T1724" s="4" t="s">
        <v>1222</v>
      </c>
      <c r="X1724" t="str">
        <f t="shared" si="187"/>
        <v/>
      </c>
    </row>
    <row r="1725" spans="1:24" ht="14.25">
      <c r="A1725" s="1" t="str">
        <f t="shared" si="182"/>
        <v>29f748cc</v>
      </c>
      <c r="B1725" s="3">
        <v>45604</v>
      </c>
      <c r="C1725" s="2" t="str">
        <f t="shared" si="183"/>
        <v>East</v>
      </c>
      <c r="D1725" s="4" t="str">
        <f t="shared" si="184"/>
        <v>Electronics</v>
      </c>
      <c r="E1725" s="1">
        <v>2545.2600000000002</v>
      </c>
      <c r="F1725" s="1">
        <v>15</v>
      </c>
      <c r="G1725" s="1">
        <v>19</v>
      </c>
      <c r="H1725" s="1">
        <v>470.11</v>
      </c>
      <c r="I1725">
        <f t="shared" si="185"/>
        <v>2506.2477027027048</v>
      </c>
      <c r="J1725">
        <f t="shared" si="186"/>
        <v>2596472.620000002</v>
      </c>
      <c r="K1725" s="1">
        <f t="shared" si="188"/>
        <v>244.55500000000001</v>
      </c>
      <c r="L1725" s="1"/>
      <c r="M1725" s="1"/>
      <c r="N1725" s="1"/>
      <c r="O1725" s="1"/>
      <c r="P1725" s="1"/>
      <c r="Q1725" s="1"/>
      <c r="R1725" s="1" t="s">
        <v>1684</v>
      </c>
      <c r="S1725" s="2" t="s">
        <v>3912</v>
      </c>
      <c r="T1725" s="4" t="s">
        <v>1222</v>
      </c>
      <c r="X1725" t="str">
        <f t="shared" si="187"/>
        <v/>
      </c>
    </row>
    <row r="1726" spans="1:24" ht="14.25">
      <c r="A1726" s="1" t="str">
        <f t="shared" si="182"/>
        <v>d3a64115</v>
      </c>
      <c r="B1726" s="3">
        <v>45396</v>
      </c>
      <c r="C1726" s="2" t="str">
        <f t="shared" si="183"/>
        <v>South</v>
      </c>
      <c r="D1726" s="4" t="str">
        <f t="shared" si="184"/>
        <v>Electronics</v>
      </c>
      <c r="E1726" s="1">
        <v>4226.1899999999996</v>
      </c>
      <c r="F1726" s="1">
        <v>12</v>
      </c>
      <c r="G1726" s="1">
        <v>37</v>
      </c>
      <c r="H1726" s="1">
        <v>1247.98</v>
      </c>
      <c r="I1726">
        <f t="shared" si="185"/>
        <v>2496.4375124875119</v>
      </c>
      <c r="J1726">
        <f t="shared" si="186"/>
        <v>2498933.9499999993</v>
      </c>
      <c r="K1726" s="1">
        <f t="shared" si="188"/>
        <v>642.49</v>
      </c>
      <c r="L1726" s="1"/>
      <c r="M1726" s="1"/>
      <c r="N1726" s="1"/>
      <c r="O1726" s="1"/>
      <c r="P1726" s="1"/>
      <c r="Q1726" s="1"/>
      <c r="R1726" s="1" t="s">
        <v>1685</v>
      </c>
      <c r="S1726" s="2" t="s">
        <v>3913</v>
      </c>
      <c r="T1726" s="4" t="s">
        <v>1222</v>
      </c>
      <c r="X1726" t="str">
        <f t="shared" si="187"/>
        <v/>
      </c>
    </row>
    <row r="1727" spans="1:24" ht="14.25">
      <c r="A1727" s="1" t="str">
        <f t="shared" si="182"/>
        <v>050e02be</v>
      </c>
      <c r="B1727" s="3">
        <v>45165</v>
      </c>
      <c r="C1727" s="2" t="str">
        <f t="shared" si="183"/>
        <v>North</v>
      </c>
      <c r="D1727" s="4" t="str">
        <f t="shared" si="184"/>
        <v>Sports</v>
      </c>
      <c r="E1727" s="1">
        <v>1391.58</v>
      </c>
      <c r="F1727" s="1">
        <v>22</v>
      </c>
      <c r="G1727" s="1">
        <v>27</v>
      </c>
      <c r="H1727" s="1">
        <v>523.75</v>
      </c>
      <c r="I1727">
        <f t="shared" si="185"/>
        <v>2571.1423225152107</v>
      </c>
      <c r="J1727">
        <f t="shared" si="186"/>
        <v>2535146.3299999977</v>
      </c>
      <c r="K1727" s="1">
        <f t="shared" si="188"/>
        <v>275.375</v>
      </c>
      <c r="L1727" s="1"/>
      <c r="M1727" s="1"/>
      <c r="N1727" s="1"/>
      <c r="O1727" s="1"/>
      <c r="P1727" s="1"/>
      <c r="Q1727" s="1"/>
      <c r="R1727" s="1" t="s">
        <v>1686</v>
      </c>
      <c r="S1727" s="2" t="s">
        <v>3910</v>
      </c>
      <c r="T1727" s="4" t="s">
        <v>1531</v>
      </c>
      <c r="X1727" t="str">
        <f t="shared" si="187"/>
        <v/>
      </c>
    </row>
    <row r="1728" spans="1:24" ht="14.25">
      <c r="A1728" s="1" t="str">
        <f t="shared" si="182"/>
        <v>177f20f5</v>
      </c>
      <c r="B1728" s="3">
        <v>45509</v>
      </c>
      <c r="C1728" s="2" t="str">
        <f t="shared" si="183"/>
        <v>East</v>
      </c>
      <c r="D1728" s="4" t="str">
        <f t="shared" si="184"/>
        <v>Groceries</v>
      </c>
      <c r="E1728" s="1">
        <v>1013.24</v>
      </c>
      <c r="F1728" s="1">
        <v>7</v>
      </c>
      <c r="G1728" s="1">
        <v>50</v>
      </c>
      <c r="H1728" s="1">
        <v>76.680000000000007</v>
      </c>
      <c r="I1728">
        <f t="shared" si="185"/>
        <v>2506.2477027027048</v>
      </c>
      <c r="J1728">
        <f t="shared" si="186"/>
        <v>2596472.620000002</v>
      </c>
      <c r="K1728" s="1">
        <f t="shared" si="188"/>
        <v>63.34</v>
      </c>
      <c r="L1728" s="1"/>
      <c r="M1728" s="1"/>
      <c r="N1728" s="1"/>
      <c r="O1728" s="1"/>
      <c r="P1728" s="1"/>
      <c r="Q1728" s="1"/>
      <c r="R1728" s="1" t="s">
        <v>1687</v>
      </c>
      <c r="S1728" s="2" t="s">
        <v>3912</v>
      </c>
      <c r="T1728" s="4" t="s">
        <v>88</v>
      </c>
      <c r="X1728" t="str">
        <f t="shared" si="187"/>
        <v/>
      </c>
    </row>
    <row r="1729" spans="1:24" ht="14.25">
      <c r="A1729" s="1" t="str">
        <f t="shared" si="182"/>
        <v>a850cf0a</v>
      </c>
      <c r="B1729" s="3">
        <v>45035</v>
      </c>
      <c r="C1729" s="2" t="str">
        <f t="shared" si="183"/>
        <v>East</v>
      </c>
      <c r="D1729" s="4" t="str">
        <f t="shared" si="184"/>
        <v>Groceries</v>
      </c>
      <c r="E1729" s="1">
        <v>3476.09</v>
      </c>
      <c r="F1729" s="1">
        <v>48</v>
      </c>
      <c r="G1729" s="1">
        <v>36</v>
      </c>
      <c r="H1729" s="1">
        <v>229.17</v>
      </c>
      <c r="I1729">
        <f t="shared" si="185"/>
        <v>2506.2477027027048</v>
      </c>
      <c r="J1729">
        <f t="shared" si="186"/>
        <v>2596472.620000002</v>
      </c>
      <c r="K1729" s="1">
        <f t="shared" si="188"/>
        <v>132.58499999999998</v>
      </c>
      <c r="L1729" s="1"/>
      <c r="M1729" s="1"/>
      <c r="N1729" s="1"/>
      <c r="O1729" s="1"/>
      <c r="P1729" s="1"/>
      <c r="Q1729" s="1"/>
      <c r="R1729" s="1" t="s">
        <v>1688</v>
      </c>
      <c r="S1729" s="2" t="s">
        <v>3912</v>
      </c>
      <c r="T1729" s="4" t="s">
        <v>88</v>
      </c>
      <c r="X1729" t="str">
        <f t="shared" si="187"/>
        <v/>
      </c>
    </row>
    <row r="1730" spans="1:24" ht="14.25">
      <c r="A1730" s="1" t="str">
        <f t="shared" ref="A1730:A1793" si="189">TRIM(R1730)</f>
        <v>8172be88</v>
      </c>
      <c r="B1730" s="3">
        <v>45017</v>
      </c>
      <c r="C1730" s="2" t="str">
        <f t="shared" ref="C1730:C1793" si="190">PROPER(TRIM(S1730))</f>
        <v>North</v>
      </c>
      <c r="D1730" s="4" t="str">
        <f t="shared" ref="D1730:D1793" si="191">PROPER(TRIM(SUBSTITUTE(T1730,"$","s")))</f>
        <v>Groceries</v>
      </c>
      <c r="E1730" s="1">
        <v>2711.63</v>
      </c>
      <c r="F1730" s="1">
        <v>20</v>
      </c>
      <c r="G1730" s="1">
        <v>24</v>
      </c>
      <c r="H1730" s="1">
        <v>1597.84</v>
      </c>
      <c r="I1730">
        <f t="shared" ref="I1730:I1793" si="192">AVERAGEIFS(E:E,C:C,C1730)</f>
        <v>2571.1423225152107</v>
      </c>
      <c r="J1730">
        <f t="shared" ref="J1730:J1793" si="193">SUMIFS(E:E,C:C,C1730)</f>
        <v>2535146.3299999977</v>
      </c>
      <c r="K1730" s="1">
        <f t="shared" si="188"/>
        <v>810.92</v>
      </c>
      <c r="L1730" s="1"/>
      <c r="M1730" s="1"/>
      <c r="N1730" s="1"/>
      <c r="O1730" s="1"/>
      <c r="P1730" s="1"/>
      <c r="Q1730" s="1"/>
      <c r="R1730" s="1" t="s">
        <v>1689</v>
      </c>
      <c r="S1730" s="2" t="s">
        <v>3910</v>
      </c>
      <c r="T1730" s="4" t="s">
        <v>88</v>
      </c>
      <c r="X1730" t="str">
        <f t="shared" si="187"/>
        <v/>
      </c>
    </row>
    <row r="1731" spans="1:24" ht="14.25">
      <c r="A1731" s="1" t="str">
        <f t="shared" si="189"/>
        <v>82d81326</v>
      </c>
      <c r="B1731" s="3">
        <v>45079</v>
      </c>
      <c r="C1731" s="2" t="str">
        <f t="shared" si="190"/>
        <v>North</v>
      </c>
      <c r="D1731" s="4" t="str">
        <f t="shared" si="191"/>
        <v>Furniture</v>
      </c>
      <c r="E1731" s="1">
        <v>2233.2800000000002</v>
      </c>
      <c r="F1731" s="1">
        <v>13</v>
      </c>
      <c r="G1731" s="1">
        <v>14</v>
      </c>
      <c r="H1731" s="1">
        <v>1797.73</v>
      </c>
      <c r="I1731">
        <f t="shared" si="192"/>
        <v>2571.1423225152107</v>
      </c>
      <c r="J1731">
        <f t="shared" si="193"/>
        <v>2535146.3299999977</v>
      </c>
      <c r="K1731" s="1">
        <f t="shared" si="188"/>
        <v>905.86500000000001</v>
      </c>
      <c r="L1731" s="1"/>
      <c r="M1731" s="1"/>
      <c r="N1731" s="1"/>
      <c r="O1731" s="1"/>
      <c r="P1731" s="1"/>
      <c r="Q1731" s="1"/>
      <c r="R1731" s="1" t="s">
        <v>1690</v>
      </c>
      <c r="S1731" s="2" t="s">
        <v>3910</v>
      </c>
      <c r="T1731" s="4" t="s">
        <v>1645</v>
      </c>
      <c r="X1731" t="str">
        <f t="shared" ref="X1731:X1794" si="194">SUBSTITUTE(SUBSTITUTE(W1731,"@",""),"#","")</f>
        <v/>
      </c>
    </row>
    <row r="1732" spans="1:24" ht="14.25">
      <c r="A1732" s="1" t="str">
        <f t="shared" si="189"/>
        <v>8e630da7</v>
      </c>
      <c r="B1732" s="3">
        <v>45283</v>
      </c>
      <c r="C1732" s="2" t="str">
        <f t="shared" si="190"/>
        <v>South</v>
      </c>
      <c r="D1732" s="4" t="str">
        <f t="shared" si="191"/>
        <v>Groceries</v>
      </c>
      <c r="E1732" s="1">
        <v>3995.8</v>
      </c>
      <c r="F1732" s="1">
        <v>37</v>
      </c>
      <c r="G1732" s="1">
        <v>24</v>
      </c>
      <c r="H1732" s="1">
        <v>1139.69</v>
      </c>
      <c r="I1732">
        <f t="shared" si="192"/>
        <v>2496.4375124875119</v>
      </c>
      <c r="J1732">
        <f t="shared" si="193"/>
        <v>2498933.9499999993</v>
      </c>
      <c r="K1732" s="1">
        <f t="shared" si="188"/>
        <v>581.84500000000003</v>
      </c>
      <c r="L1732" s="1"/>
      <c r="M1732" s="1"/>
      <c r="N1732" s="1"/>
      <c r="O1732" s="1"/>
      <c r="P1732" s="1"/>
      <c r="Q1732" s="1"/>
      <c r="R1732" s="1" t="s">
        <v>1691</v>
      </c>
      <c r="S1732" s="2" t="s">
        <v>3913</v>
      </c>
      <c r="T1732" s="4" t="s">
        <v>88</v>
      </c>
      <c r="X1732" t="str">
        <f t="shared" si="194"/>
        <v/>
      </c>
    </row>
    <row r="1733" spans="1:24" ht="14.25">
      <c r="A1733" s="1" t="str">
        <f t="shared" si="189"/>
        <v>9df6ebd6</v>
      </c>
      <c r="B1733" s="3">
        <v>45464</v>
      </c>
      <c r="C1733" s="2" t="str">
        <f t="shared" si="190"/>
        <v>West</v>
      </c>
      <c r="D1733" s="4" t="str">
        <f t="shared" si="191"/>
        <v>Clothing</v>
      </c>
      <c r="E1733" s="1">
        <v>4729.01</v>
      </c>
      <c r="F1733" s="1">
        <v>27</v>
      </c>
      <c r="G1733" s="1">
        <v>45</v>
      </c>
      <c r="H1733" s="1">
        <v>644.38</v>
      </c>
      <c r="I1733">
        <f t="shared" si="192"/>
        <v>2537.5954861821929</v>
      </c>
      <c r="J1733">
        <f t="shared" si="193"/>
        <v>2479230.7900000024</v>
      </c>
      <c r="K1733" s="1">
        <f t="shared" si="188"/>
        <v>344.69</v>
      </c>
      <c r="L1733" s="1"/>
      <c r="M1733" s="1"/>
      <c r="N1733" s="1"/>
      <c r="O1733" s="1"/>
      <c r="P1733" s="1"/>
      <c r="Q1733" s="1"/>
      <c r="R1733" s="1" t="s">
        <v>1692</v>
      </c>
      <c r="S1733" s="2" t="s">
        <v>3911</v>
      </c>
      <c r="T1733" s="4" t="s">
        <v>1474</v>
      </c>
      <c r="X1733" t="str">
        <f t="shared" si="194"/>
        <v/>
      </c>
    </row>
    <row r="1734" spans="1:24" ht="14.25">
      <c r="A1734" s="1" t="str">
        <f t="shared" si="189"/>
        <v>c94a1b37</v>
      </c>
      <c r="B1734" s="3">
        <v>45268</v>
      </c>
      <c r="C1734" s="2" t="str">
        <f t="shared" si="190"/>
        <v>North</v>
      </c>
      <c r="D1734" s="4" t="str">
        <f t="shared" si="191"/>
        <v>Groceries</v>
      </c>
      <c r="E1734" s="1">
        <v>3335.95</v>
      </c>
      <c r="F1734" s="1">
        <v>6</v>
      </c>
      <c r="G1734" s="1">
        <v>5</v>
      </c>
      <c r="H1734" s="1">
        <v>1075.53</v>
      </c>
      <c r="I1734">
        <f t="shared" si="192"/>
        <v>2571.1423225152107</v>
      </c>
      <c r="J1734">
        <f t="shared" si="193"/>
        <v>2535146.3299999977</v>
      </c>
      <c r="K1734" s="1">
        <f t="shared" ref="K1734:K1797" si="195">AVERAGE(G1734,H1734)</f>
        <v>540.26499999999999</v>
      </c>
      <c r="L1734" s="1"/>
      <c r="M1734" s="1"/>
      <c r="N1734" s="1"/>
      <c r="O1734" s="1"/>
      <c r="P1734" s="1"/>
      <c r="Q1734" s="1"/>
      <c r="R1734" s="1" t="s">
        <v>1693</v>
      </c>
      <c r="S1734" s="2" t="s">
        <v>3910</v>
      </c>
      <c r="T1734" s="4" t="s">
        <v>88</v>
      </c>
      <c r="X1734" t="str">
        <f t="shared" si="194"/>
        <v/>
      </c>
    </row>
    <row r="1735" spans="1:24" ht="14.25">
      <c r="A1735" s="1" t="str">
        <f t="shared" si="189"/>
        <v>629deab7</v>
      </c>
      <c r="B1735" s="3">
        <v>45537</v>
      </c>
      <c r="C1735" s="2" t="str">
        <f t="shared" si="190"/>
        <v>North</v>
      </c>
      <c r="D1735" s="4" t="str">
        <f t="shared" si="191"/>
        <v>Furniture</v>
      </c>
      <c r="E1735" s="1">
        <v>4290.41</v>
      </c>
      <c r="F1735" s="1">
        <v>15</v>
      </c>
      <c r="G1735" s="1">
        <v>47</v>
      </c>
      <c r="H1735" s="1">
        <v>620.72</v>
      </c>
      <c r="I1735">
        <f t="shared" si="192"/>
        <v>2571.1423225152107</v>
      </c>
      <c r="J1735">
        <f t="shared" si="193"/>
        <v>2535146.3299999977</v>
      </c>
      <c r="K1735" s="1">
        <f t="shared" si="195"/>
        <v>333.86</v>
      </c>
      <c r="L1735" s="1"/>
      <c r="M1735" s="1"/>
      <c r="N1735" s="1"/>
      <c r="O1735" s="1"/>
      <c r="P1735" s="1"/>
      <c r="Q1735" s="1"/>
      <c r="R1735" s="1" t="s">
        <v>1694</v>
      </c>
      <c r="S1735" s="2" t="s">
        <v>3910</v>
      </c>
      <c r="T1735" s="4" t="s">
        <v>1645</v>
      </c>
      <c r="X1735" t="str">
        <f t="shared" si="194"/>
        <v/>
      </c>
    </row>
    <row r="1736" spans="1:24" ht="14.25">
      <c r="A1736" s="1" t="str">
        <f t="shared" si="189"/>
        <v>15a7ba95</v>
      </c>
      <c r="B1736" s="3">
        <v>45522</v>
      </c>
      <c r="C1736" s="2" t="str">
        <f t="shared" si="190"/>
        <v>East</v>
      </c>
      <c r="D1736" s="4" t="str">
        <f t="shared" si="191"/>
        <v>Sports</v>
      </c>
      <c r="E1736" s="1">
        <v>4856.72</v>
      </c>
      <c r="F1736" s="1">
        <v>1</v>
      </c>
      <c r="G1736" s="1">
        <v>23</v>
      </c>
      <c r="H1736" s="1">
        <v>1698.82</v>
      </c>
      <c r="I1736">
        <f t="shared" si="192"/>
        <v>2506.2477027027048</v>
      </c>
      <c r="J1736">
        <f t="shared" si="193"/>
        <v>2596472.620000002</v>
      </c>
      <c r="K1736" s="1">
        <f t="shared" si="195"/>
        <v>860.91</v>
      </c>
      <c r="L1736" s="1"/>
      <c r="M1736" s="1"/>
      <c r="N1736" s="1"/>
      <c r="O1736" s="1"/>
      <c r="P1736" s="1"/>
      <c r="Q1736" s="1"/>
      <c r="R1736" s="1" t="s">
        <v>1695</v>
      </c>
      <c r="S1736" s="2" t="s">
        <v>3912</v>
      </c>
      <c r="T1736" s="4" t="s">
        <v>1531</v>
      </c>
      <c r="X1736" t="str">
        <f t="shared" si="194"/>
        <v/>
      </c>
    </row>
    <row r="1737" spans="1:24" ht="14.25">
      <c r="A1737" s="1" t="str">
        <f t="shared" si="189"/>
        <v>1e90a7d7</v>
      </c>
      <c r="B1737" s="3">
        <v>45201</v>
      </c>
      <c r="C1737" s="2" t="str">
        <f t="shared" si="190"/>
        <v>North</v>
      </c>
      <c r="D1737" s="4" t="str">
        <f t="shared" si="191"/>
        <v>Clothing</v>
      </c>
      <c r="E1737" s="1">
        <v>4480.45</v>
      </c>
      <c r="F1737" s="1">
        <v>4</v>
      </c>
      <c r="G1737" s="1">
        <v>33</v>
      </c>
      <c r="H1737" s="1">
        <v>502.39</v>
      </c>
      <c r="I1737">
        <f t="shared" si="192"/>
        <v>2571.1423225152107</v>
      </c>
      <c r="J1737">
        <f t="shared" si="193"/>
        <v>2535146.3299999977</v>
      </c>
      <c r="K1737" s="1">
        <f t="shared" si="195"/>
        <v>267.69499999999999</v>
      </c>
      <c r="L1737" s="1"/>
      <c r="M1737" s="1"/>
      <c r="N1737" s="1"/>
      <c r="O1737" s="1"/>
      <c r="P1737" s="1"/>
      <c r="Q1737" s="1"/>
      <c r="R1737" s="1" t="s">
        <v>1696</v>
      </c>
      <c r="S1737" s="2" t="s">
        <v>3910</v>
      </c>
      <c r="T1737" s="4" t="s">
        <v>1474</v>
      </c>
      <c r="X1737" t="str">
        <f t="shared" si="194"/>
        <v/>
      </c>
    </row>
    <row r="1738" spans="1:24" ht="14.25">
      <c r="A1738" s="1" t="str">
        <f t="shared" si="189"/>
        <v>f5f66495</v>
      </c>
      <c r="B1738" s="3">
        <v>45102</v>
      </c>
      <c r="C1738" s="2" t="str">
        <f t="shared" si="190"/>
        <v>South</v>
      </c>
      <c r="D1738" s="4" t="str">
        <f t="shared" si="191"/>
        <v>Furniture</v>
      </c>
      <c r="E1738" s="1">
        <v>4858.9399999999996</v>
      </c>
      <c r="F1738" s="1">
        <v>33</v>
      </c>
      <c r="G1738" s="1">
        <v>7</v>
      </c>
      <c r="H1738" s="1">
        <v>1872.58</v>
      </c>
      <c r="I1738">
        <f t="shared" si="192"/>
        <v>2496.4375124875119</v>
      </c>
      <c r="J1738">
        <f t="shared" si="193"/>
        <v>2498933.9499999993</v>
      </c>
      <c r="K1738" s="1">
        <f t="shared" si="195"/>
        <v>939.79</v>
      </c>
      <c r="L1738" s="1"/>
      <c r="M1738" s="1"/>
      <c r="N1738" s="1"/>
      <c r="O1738" s="1"/>
      <c r="P1738" s="1"/>
      <c r="Q1738" s="1"/>
      <c r="R1738" s="1" t="s">
        <v>1697</v>
      </c>
      <c r="S1738" s="2" t="s">
        <v>3913</v>
      </c>
      <c r="T1738" s="4" t="s">
        <v>1645</v>
      </c>
      <c r="X1738" t="str">
        <f t="shared" si="194"/>
        <v/>
      </c>
    </row>
    <row r="1739" spans="1:24" ht="14.25">
      <c r="A1739" s="1" t="str">
        <f t="shared" si="189"/>
        <v>1a95cad0</v>
      </c>
      <c r="B1739" s="3">
        <v>44995</v>
      </c>
      <c r="C1739" s="2" t="str">
        <f t="shared" si="190"/>
        <v>East</v>
      </c>
      <c r="D1739" s="4" t="str">
        <f t="shared" si="191"/>
        <v>Sports</v>
      </c>
      <c r="E1739" s="1">
        <v>4625.16</v>
      </c>
      <c r="F1739" s="1">
        <v>21</v>
      </c>
      <c r="G1739" s="1">
        <v>3</v>
      </c>
      <c r="H1739" s="1">
        <v>858.54</v>
      </c>
      <c r="I1739">
        <f t="shared" si="192"/>
        <v>2506.2477027027048</v>
      </c>
      <c r="J1739">
        <f t="shared" si="193"/>
        <v>2596472.620000002</v>
      </c>
      <c r="K1739" s="1">
        <f t="shared" si="195"/>
        <v>430.77</v>
      </c>
      <c r="L1739" s="1"/>
      <c r="M1739" s="1"/>
      <c r="N1739" s="1"/>
      <c r="O1739" s="1"/>
      <c r="P1739" s="1"/>
      <c r="Q1739" s="1"/>
      <c r="R1739" s="1" t="s">
        <v>1698</v>
      </c>
      <c r="S1739" s="2" t="s">
        <v>3912</v>
      </c>
      <c r="T1739" s="4" t="s">
        <v>1531</v>
      </c>
      <c r="X1739" t="str">
        <f t="shared" si="194"/>
        <v/>
      </c>
    </row>
    <row r="1740" spans="1:24" ht="14.25">
      <c r="A1740" s="1" t="str">
        <f t="shared" si="189"/>
        <v>76e3da29</v>
      </c>
      <c r="B1740" s="3">
        <v>45463</v>
      </c>
      <c r="C1740" s="2" t="str">
        <f t="shared" si="190"/>
        <v>West</v>
      </c>
      <c r="D1740" s="4" t="str">
        <f t="shared" si="191"/>
        <v>Groceries</v>
      </c>
      <c r="E1740" s="1">
        <v>3587.16</v>
      </c>
      <c r="F1740" s="1">
        <v>10</v>
      </c>
      <c r="G1740" s="1">
        <v>13</v>
      </c>
      <c r="H1740" s="1">
        <v>540.5</v>
      </c>
      <c r="I1740">
        <f t="shared" si="192"/>
        <v>2537.5954861821929</v>
      </c>
      <c r="J1740">
        <f t="shared" si="193"/>
        <v>2479230.7900000024</v>
      </c>
      <c r="K1740" s="1">
        <f t="shared" si="195"/>
        <v>276.75</v>
      </c>
      <c r="L1740" s="1"/>
      <c r="M1740" s="1"/>
      <c r="N1740" s="1"/>
      <c r="O1740" s="1"/>
      <c r="P1740" s="1"/>
      <c r="Q1740" s="1"/>
      <c r="R1740" s="1" t="s">
        <v>1699</v>
      </c>
      <c r="S1740" s="2" t="s">
        <v>3911</v>
      </c>
      <c r="T1740" s="4" t="s">
        <v>88</v>
      </c>
      <c r="X1740" t="str">
        <f t="shared" si="194"/>
        <v/>
      </c>
    </row>
    <row r="1741" spans="1:24" ht="14.25">
      <c r="A1741" s="1" t="str">
        <f t="shared" si="189"/>
        <v>4fdf5ca6</v>
      </c>
      <c r="B1741" s="3">
        <v>45207</v>
      </c>
      <c r="C1741" s="2" t="str">
        <f t="shared" si="190"/>
        <v>South</v>
      </c>
      <c r="D1741" s="4" t="str">
        <f t="shared" si="191"/>
        <v>Sports</v>
      </c>
      <c r="E1741" s="1">
        <v>3577.17</v>
      </c>
      <c r="F1741" s="1">
        <v>9</v>
      </c>
      <c r="G1741" s="1">
        <v>35</v>
      </c>
      <c r="H1741" s="1">
        <v>1872.95</v>
      </c>
      <c r="I1741">
        <f t="shared" si="192"/>
        <v>2496.4375124875119</v>
      </c>
      <c r="J1741">
        <f t="shared" si="193"/>
        <v>2498933.9499999993</v>
      </c>
      <c r="K1741" s="1">
        <f t="shared" si="195"/>
        <v>953.97500000000002</v>
      </c>
      <c r="L1741" s="1"/>
      <c r="M1741" s="1"/>
      <c r="N1741" s="1"/>
      <c r="O1741" s="1"/>
      <c r="P1741" s="1"/>
      <c r="Q1741" s="1"/>
      <c r="R1741" s="1" t="s">
        <v>1700</v>
      </c>
      <c r="S1741" s="2" t="s">
        <v>3913</v>
      </c>
      <c r="T1741" s="4" t="s">
        <v>1531</v>
      </c>
      <c r="X1741" t="str">
        <f t="shared" si="194"/>
        <v/>
      </c>
    </row>
    <row r="1742" spans="1:24" ht="14.25">
      <c r="A1742" s="1" t="str">
        <f t="shared" si="189"/>
        <v>b1cada6d</v>
      </c>
      <c r="B1742" s="3">
        <v>45324</v>
      </c>
      <c r="C1742" s="2" t="str">
        <f t="shared" si="190"/>
        <v>West</v>
      </c>
      <c r="D1742" s="4" t="str">
        <f t="shared" si="191"/>
        <v>Electronics</v>
      </c>
      <c r="E1742" s="1">
        <v>972.72</v>
      </c>
      <c r="F1742" s="1">
        <v>31</v>
      </c>
      <c r="G1742" s="1">
        <v>47</v>
      </c>
      <c r="H1742" s="1">
        <v>1039.47</v>
      </c>
      <c r="I1742">
        <f t="shared" si="192"/>
        <v>2537.5954861821929</v>
      </c>
      <c r="J1742">
        <f t="shared" si="193"/>
        <v>2479230.7900000024</v>
      </c>
      <c r="K1742" s="1">
        <f t="shared" si="195"/>
        <v>543.23500000000001</v>
      </c>
      <c r="L1742" s="1"/>
      <c r="M1742" s="1"/>
      <c r="N1742" s="1"/>
      <c r="O1742" s="1"/>
      <c r="P1742" s="1"/>
      <c r="Q1742" s="1"/>
      <c r="R1742" s="1" t="s">
        <v>1701</v>
      </c>
      <c r="S1742" s="2" t="s">
        <v>3911</v>
      </c>
      <c r="T1742" s="4" t="s">
        <v>1222</v>
      </c>
      <c r="X1742" t="str">
        <f t="shared" si="194"/>
        <v/>
      </c>
    </row>
    <row r="1743" spans="1:24" ht="14.25">
      <c r="A1743" s="1" t="str">
        <f t="shared" si="189"/>
        <v>fdeb284b</v>
      </c>
      <c r="B1743" s="3">
        <v>45406</v>
      </c>
      <c r="C1743" s="2" t="str">
        <f t="shared" si="190"/>
        <v>East</v>
      </c>
      <c r="D1743" s="4" t="str">
        <f t="shared" si="191"/>
        <v>Sports</v>
      </c>
      <c r="E1743" s="1">
        <v>2325.33</v>
      </c>
      <c r="F1743" s="1">
        <v>40</v>
      </c>
      <c r="G1743" s="1">
        <v>16</v>
      </c>
      <c r="H1743" s="1">
        <v>1949.16</v>
      </c>
      <c r="I1743">
        <f t="shared" si="192"/>
        <v>2506.2477027027048</v>
      </c>
      <c r="J1743">
        <f t="shared" si="193"/>
        <v>2596472.620000002</v>
      </c>
      <c r="K1743" s="1">
        <f t="shared" si="195"/>
        <v>982.58</v>
      </c>
      <c r="L1743" s="1"/>
      <c r="M1743" s="1"/>
      <c r="N1743" s="1"/>
      <c r="O1743" s="1"/>
      <c r="P1743" s="1"/>
      <c r="Q1743" s="1"/>
      <c r="R1743" s="1" t="s">
        <v>1702</v>
      </c>
      <c r="S1743" s="2" t="s">
        <v>3912</v>
      </c>
      <c r="T1743" s="4" t="s">
        <v>1531</v>
      </c>
      <c r="X1743" t="str">
        <f t="shared" si="194"/>
        <v/>
      </c>
    </row>
    <row r="1744" spans="1:24" ht="14.25">
      <c r="A1744" s="1" t="str">
        <f t="shared" si="189"/>
        <v>d7500dd6</v>
      </c>
      <c r="B1744" s="3">
        <v>45094</v>
      </c>
      <c r="C1744" s="2" t="str">
        <f t="shared" si="190"/>
        <v>South</v>
      </c>
      <c r="D1744" s="4" t="str">
        <f t="shared" si="191"/>
        <v>Furniture</v>
      </c>
      <c r="E1744" s="1">
        <v>1444.94</v>
      </c>
      <c r="F1744" s="1">
        <v>35</v>
      </c>
      <c r="G1744" s="1">
        <v>46</v>
      </c>
      <c r="H1744" s="1">
        <v>233.56</v>
      </c>
      <c r="I1744">
        <f t="shared" si="192"/>
        <v>2496.4375124875119</v>
      </c>
      <c r="J1744">
        <f t="shared" si="193"/>
        <v>2498933.9499999993</v>
      </c>
      <c r="K1744" s="1">
        <f t="shared" si="195"/>
        <v>139.78</v>
      </c>
      <c r="L1744" s="1"/>
      <c r="M1744" s="1"/>
      <c r="N1744" s="1"/>
      <c r="O1744" s="1"/>
      <c r="P1744" s="1"/>
      <c r="Q1744" s="1"/>
      <c r="R1744" s="1" t="s">
        <v>1703</v>
      </c>
      <c r="S1744" s="2" t="s">
        <v>3913</v>
      </c>
      <c r="T1744" s="4" t="s">
        <v>1645</v>
      </c>
      <c r="X1744" t="str">
        <f t="shared" si="194"/>
        <v/>
      </c>
    </row>
    <row r="1745" spans="1:24" ht="14.25">
      <c r="A1745" s="1" t="str">
        <f t="shared" si="189"/>
        <v>cdd64846</v>
      </c>
      <c r="B1745" s="3">
        <v>45060</v>
      </c>
      <c r="C1745" s="2" t="str">
        <f t="shared" si="190"/>
        <v>East</v>
      </c>
      <c r="D1745" s="4" t="str">
        <f t="shared" si="191"/>
        <v>Electronics</v>
      </c>
      <c r="E1745" s="1">
        <v>3207.17</v>
      </c>
      <c r="F1745" s="1">
        <v>17</v>
      </c>
      <c r="G1745" s="1">
        <v>9</v>
      </c>
      <c r="H1745" s="1">
        <v>1347.83</v>
      </c>
      <c r="I1745">
        <f t="shared" si="192"/>
        <v>2506.2477027027048</v>
      </c>
      <c r="J1745">
        <f t="shared" si="193"/>
        <v>2596472.620000002</v>
      </c>
      <c r="K1745" s="1">
        <f t="shared" si="195"/>
        <v>678.41499999999996</v>
      </c>
      <c r="L1745" s="1"/>
      <c r="M1745" s="1"/>
      <c r="N1745" s="1"/>
      <c r="O1745" s="1"/>
      <c r="P1745" s="1"/>
      <c r="Q1745" s="1"/>
      <c r="R1745" s="1" t="s">
        <v>1704</v>
      </c>
      <c r="S1745" s="2" t="s">
        <v>3912</v>
      </c>
      <c r="T1745" s="4" t="s">
        <v>1222</v>
      </c>
      <c r="X1745" t="str">
        <f t="shared" si="194"/>
        <v/>
      </c>
    </row>
    <row r="1746" spans="1:24" ht="14.25">
      <c r="A1746" s="1" t="str">
        <f t="shared" si="189"/>
        <v>79185bbc</v>
      </c>
      <c r="B1746" s="3">
        <v>44918</v>
      </c>
      <c r="C1746" s="2" t="str">
        <f t="shared" si="190"/>
        <v>South</v>
      </c>
      <c r="D1746" s="4" t="str">
        <f t="shared" si="191"/>
        <v>Electronics</v>
      </c>
      <c r="E1746" s="1">
        <v>2247.12</v>
      </c>
      <c r="F1746" s="1">
        <v>3</v>
      </c>
      <c r="G1746" s="1">
        <v>41</v>
      </c>
      <c r="H1746" s="1">
        <v>1107.3599999999999</v>
      </c>
      <c r="I1746">
        <f t="shared" si="192"/>
        <v>2496.4375124875119</v>
      </c>
      <c r="J1746">
        <f t="shared" si="193"/>
        <v>2498933.9499999993</v>
      </c>
      <c r="K1746" s="1">
        <f t="shared" si="195"/>
        <v>574.17999999999995</v>
      </c>
      <c r="L1746" s="1"/>
      <c r="M1746" s="1"/>
      <c r="N1746" s="1"/>
      <c r="O1746" s="1"/>
      <c r="P1746" s="1"/>
      <c r="Q1746" s="1"/>
      <c r="R1746" s="1" t="s">
        <v>1705</v>
      </c>
      <c r="S1746" s="2" t="s">
        <v>3913</v>
      </c>
      <c r="T1746" s="4" t="s">
        <v>1222</v>
      </c>
      <c r="X1746" t="str">
        <f t="shared" si="194"/>
        <v/>
      </c>
    </row>
    <row r="1747" spans="1:24" ht="14.25">
      <c r="A1747" s="1" t="str">
        <f t="shared" si="189"/>
        <v>53b43a62</v>
      </c>
      <c r="B1747" s="3">
        <v>45504</v>
      </c>
      <c r="C1747" s="2" t="str">
        <f t="shared" si="190"/>
        <v>North</v>
      </c>
      <c r="D1747" s="4" t="str">
        <f t="shared" si="191"/>
        <v>Groceries</v>
      </c>
      <c r="E1747" s="1">
        <v>3736.84</v>
      </c>
      <c r="F1747" s="1">
        <v>8</v>
      </c>
      <c r="G1747" s="1">
        <v>23</v>
      </c>
      <c r="H1747" s="1">
        <v>1557.91</v>
      </c>
      <c r="I1747">
        <f t="shared" si="192"/>
        <v>2571.1423225152107</v>
      </c>
      <c r="J1747">
        <f t="shared" si="193"/>
        <v>2535146.3299999977</v>
      </c>
      <c r="K1747" s="1">
        <f t="shared" si="195"/>
        <v>790.45500000000004</v>
      </c>
      <c r="L1747" s="1"/>
      <c r="M1747" s="1"/>
      <c r="N1747" s="1"/>
      <c r="O1747" s="1"/>
      <c r="P1747" s="1"/>
      <c r="Q1747" s="1"/>
      <c r="R1747" s="1" t="s">
        <v>1706</v>
      </c>
      <c r="S1747" s="2" t="s">
        <v>3910</v>
      </c>
      <c r="T1747" s="4" t="s">
        <v>88</v>
      </c>
      <c r="X1747" t="str">
        <f t="shared" si="194"/>
        <v/>
      </c>
    </row>
    <row r="1748" spans="1:24" ht="14.25">
      <c r="A1748" s="1" t="str">
        <f t="shared" si="189"/>
        <v>1d1de27b</v>
      </c>
      <c r="B1748" s="3">
        <v>45106</v>
      </c>
      <c r="C1748" s="2" t="str">
        <f t="shared" si="190"/>
        <v>South</v>
      </c>
      <c r="D1748" s="4" t="str">
        <f t="shared" si="191"/>
        <v>Clothing</v>
      </c>
      <c r="E1748" s="1">
        <v>3435.44</v>
      </c>
      <c r="F1748" s="1">
        <v>31</v>
      </c>
      <c r="G1748" s="1">
        <v>34</v>
      </c>
      <c r="H1748" s="1">
        <v>775.13</v>
      </c>
      <c r="I1748">
        <f t="shared" si="192"/>
        <v>2496.4375124875119</v>
      </c>
      <c r="J1748">
        <f t="shared" si="193"/>
        <v>2498933.9499999993</v>
      </c>
      <c r="K1748" s="1">
        <f t="shared" si="195"/>
        <v>404.565</v>
      </c>
      <c r="L1748" s="1"/>
      <c r="M1748" s="1"/>
      <c r="N1748" s="1"/>
      <c r="O1748" s="1"/>
      <c r="P1748" s="1"/>
      <c r="Q1748" s="1"/>
      <c r="R1748" s="1" t="s">
        <v>1707</v>
      </c>
      <c r="S1748" s="2" t="s">
        <v>3913</v>
      </c>
      <c r="T1748" s="4" t="s">
        <v>1474</v>
      </c>
      <c r="X1748" t="str">
        <f t="shared" si="194"/>
        <v/>
      </c>
    </row>
    <row r="1749" spans="1:24" ht="14.25">
      <c r="A1749" s="1" t="str">
        <f t="shared" si="189"/>
        <v>ef8a80ab</v>
      </c>
      <c r="B1749" s="3">
        <v>45061</v>
      </c>
      <c r="C1749" s="2" t="str">
        <f t="shared" si="190"/>
        <v>North</v>
      </c>
      <c r="D1749" s="4" t="str">
        <f t="shared" si="191"/>
        <v>Furniture</v>
      </c>
      <c r="E1749" s="1">
        <v>2562.4899999999998</v>
      </c>
      <c r="F1749" s="1">
        <v>4</v>
      </c>
      <c r="G1749" s="1">
        <v>24</v>
      </c>
      <c r="H1749" s="1">
        <v>1814.02</v>
      </c>
      <c r="I1749">
        <f t="shared" si="192"/>
        <v>2571.1423225152107</v>
      </c>
      <c r="J1749">
        <f t="shared" si="193"/>
        <v>2535146.3299999977</v>
      </c>
      <c r="K1749" s="1">
        <f t="shared" si="195"/>
        <v>919.01</v>
      </c>
      <c r="L1749" s="1"/>
      <c r="M1749" s="1"/>
      <c r="N1749" s="1"/>
      <c r="O1749" s="1"/>
      <c r="P1749" s="1"/>
      <c r="Q1749" s="1"/>
      <c r="R1749" s="1" t="s">
        <v>1708</v>
      </c>
      <c r="S1749" s="2" t="s">
        <v>3910</v>
      </c>
      <c r="T1749" s="4" t="s">
        <v>1645</v>
      </c>
      <c r="X1749" t="str">
        <f t="shared" si="194"/>
        <v/>
      </c>
    </row>
    <row r="1750" spans="1:24" ht="14.25">
      <c r="A1750" s="1" t="str">
        <f t="shared" si="189"/>
        <v>b37138d3</v>
      </c>
      <c r="B1750" s="3">
        <v>45579</v>
      </c>
      <c r="C1750" s="2" t="str">
        <f t="shared" si="190"/>
        <v>West</v>
      </c>
      <c r="D1750" s="4" t="str">
        <f t="shared" si="191"/>
        <v>Groceries</v>
      </c>
      <c r="E1750" s="1">
        <v>472.48</v>
      </c>
      <c r="F1750" s="1">
        <v>28</v>
      </c>
      <c r="G1750" s="1">
        <v>49</v>
      </c>
      <c r="H1750" s="1">
        <v>1005.23</v>
      </c>
      <c r="I1750">
        <f t="shared" si="192"/>
        <v>2537.5954861821929</v>
      </c>
      <c r="J1750">
        <f t="shared" si="193"/>
        <v>2479230.7900000024</v>
      </c>
      <c r="K1750" s="1">
        <f t="shared" si="195"/>
        <v>527.11500000000001</v>
      </c>
      <c r="L1750" s="1"/>
      <c r="M1750" s="1"/>
      <c r="N1750" s="1"/>
      <c r="O1750" s="1"/>
      <c r="P1750" s="1"/>
      <c r="Q1750" s="1"/>
      <c r="R1750" s="1" t="s">
        <v>1709</v>
      </c>
      <c r="S1750" s="2" t="s">
        <v>3911</v>
      </c>
      <c r="T1750" s="4" t="s">
        <v>88</v>
      </c>
      <c r="X1750" t="str">
        <f t="shared" si="194"/>
        <v/>
      </c>
    </row>
    <row r="1751" spans="1:24" ht="14.25">
      <c r="A1751" s="1" t="str">
        <f t="shared" si="189"/>
        <v>350a0d3e</v>
      </c>
      <c r="B1751" s="3">
        <v>45097</v>
      </c>
      <c r="C1751" s="2" t="str">
        <f t="shared" si="190"/>
        <v>West</v>
      </c>
      <c r="D1751" s="4" t="str">
        <f t="shared" si="191"/>
        <v>Sports</v>
      </c>
      <c r="E1751" s="1">
        <v>2432.73</v>
      </c>
      <c r="F1751" s="1">
        <v>42</v>
      </c>
      <c r="G1751" s="1">
        <v>35</v>
      </c>
      <c r="H1751" s="1">
        <v>808.29</v>
      </c>
      <c r="I1751">
        <f t="shared" si="192"/>
        <v>2537.5954861821929</v>
      </c>
      <c r="J1751">
        <f t="shared" si="193"/>
        <v>2479230.7900000024</v>
      </c>
      <c r="K1751" s="1">
        <f t="shared" si="195"/>
        <v>421.64499999999998</v>
      </c>
      <c r="L1751" s="1"/>
      <c r="M1751" s="1"/>
      <c r="N1751" s="1"/>
      <c r="O1751" s="1"/>
      <c r="P1751" s="1"/>
      <c r="Q1751" s="1"/>
      <c r="R1751" s="1" t="s">
        <v>1710</v>
      </c>
      <c r="S1751" s="2" t="s">
        <v>3911</v>
      </c>
      <c r="T1751" s="4" t="s">
        <v>1531</v>
      </c>
      <c r="X1751" t="str">
        <f t="shared" si="194"/>
        <v/>
      </c>
    </row>
    <row r="1752" spans="1:24" ht="14.25">
      <c r="A1752" s="1" t="str">
        <f t="shared" si="189"/>
        <v>593a0123</v>
      </c>
      <c r="B1752" s="3">
        <v>44928</v>
      </c>
      <c r="C1752" s="2" t="str">
        <f t="shared" si="190"/>
        <v>East</v>
      </c>
      <c r="D1752" s="4" t="str">
        <f t="shared" si="191"/>
        <v>Furniture</v>
      </c>
      <c r="E1752" s="1">
        <v>2712.03</v>
      </c>
      <c r="F1752" s="1">
        <v>36</v>
      </c>
      <c r="G1752" s="1">
        <v>36</v>
      </c>
      <c r="H1752" s="1">
        <v>478.12</v>
      </c>
      <c r="I1752">
        <f t="shared" si="192"/>
        <v>2506.2477027027048</v>
      </c>
      <c r="J1752">
        <f t="shared" si="193"/>
        <v>2596472.620000002</v>
      </c>
      <c r="K1752" s="1">
        <f t="shared" si="195"/>
        <v>257.06</v>
      </c>
      <c r="L1752" s="1"/>
      <c r="M1752" s="1"/>
      <c r="N1752" s="1"/>
      <c r="O1752" s="1"/>
      <c r="P1752" s="1"/>
      <c r="Q1752" s="1"/>
      <c r="R1752" s="1" t="s">
        <v>1711</v>
      </c>
      <c r="S1752" s="2" t="s">
        <v>3912</v>
      </c>
      <c r="T1752" s="4" t="s">
        <v>1645</v>
      </c>
      <c r="X1752" t="str">
        <f t="shared" si="194"/>
        <v/>
      </c>
    </row>
    <row r="1753" spans="1:24" ht="14.25">
      <c r="A1753" s="1" t="str">
        <f t="shared" si="189"/>
        <v>40e04cbc</v>
      </c>
      <c r="B1753" s="3">
        <v>45236</v>
      </c>
      <c r="C1753" s="2" t="str">
        <f t="shared" si="190"/>
        <v>North</v>
      </c>
      <c r="D1753" s="4" t="str">
        <f t="shared" si="191"/>
        <v>Sports</v>
      </c>
      <c r="E1753" s="1">
        <v>683.45</v>
      </c>
      <c r="F1753" s="1">
        <v>25</v>
      </c>
      <c r="G1753" s="1">
        <v>6</v>
      </c>
      <c r="H1753" s="1">
        <v>987.87</v>
      </c>
      <c r="I1753">
        <f t="shared" si="192"/>
        <v>2571.1423225152107</v>
      </c>
      <c r="J1753">
        <f t="shared" si="193"/>
        <v>2535146.3299999977</v>
      </c>
      <c r="K1753" s="1">
        <f t="shared" si="195"/>
        <v>496.935</v>
      </c>
      <c r="L1753" s="1"/>
      <c r="M1753" s="1"/>
      <c r="N1753" s="1"/>
      <c r="O1753" s="1"/>
      <c r="P1753" s="1"/>
      <c r="Q1753" s="1"/>
      <c r="R1753" s="1" t="s">
        <v>1712</v>
      </c>
      <c r="S1753" s="2" t="s">
        <v>3910</v>
      </c>
      <c r="T1753" s="4" t="s">
        <v>1531</v>
      </c>
      <c r="X1753" t="str">
        <f t="shared" si="194"/>
        <v/>
      </c>
    </row>
    <row r="1754" spans="1:24" ht="14.25">
      <c r="A1754" s="1" t="str">
        <f t="shared" si="189"/>
        <v>2a6f4c83</v>
      </c>
      <c r="B1754" s="3">
        <v>45055</v>
      </c>
      <c r="C1754" s="2" t="str">
        <f t="shared" si="190"/>
        <v>North</v>
      </c>
      <c r="D1754" s="4" t="str">
        <f t="shared" si="191"/>
        <v>Furniture</v>
      </c>
      <c r="E1754" s="1">
        <v>450.09</v>
      </c>
      <c r="F1754" s="1">
        <v>20</v>
      </c>
      <c r="G1754" s="1">
        <v>10</v>
      </c>
      <c r="H1754" s="1">
        <v>159.66999999999999</v>
      </c>
      <c r="I1754">
        <f t="shared" si="192"/>
        <v>2571.1423225152107</v>
      </c>
      <c r="J1754">
        <f t="shared" si="193"/>
        <v>2535146.3299999977</v>
      </c>
      <c r="K1754" s="1">
        <f t="shared" si="195"/>
        <v>84.834999999999994</v>
      </c>
      <c r="L1754" s="1"/>
      <c r="M1754" s="1"/>
      <c r="N1754" s="1"/>
      <c r="O1754" s="1"/>
      <c r="P1754" s="1"/>
      <c r="Q1754" s="1"/>
      <c r="R1754" s="1" t="s">
        <v>1713</v>
      </c>
      <c r="S1754" s="2" t="s">
        <v>3910</v>
      </c>
      <c r="T1754" s="4" t="s">
        <v>1645</v>
      </c>
      <c r="X1754" t="str">
        <f t="shared" si="194"/>
        <v/>
      </c>
    </row>
    <row r="1755" spans="1:24" ht="14.25">
      <c r="A1755" s="1" t="str">
        <f t="shared" si="189"/>
        <v>130b67e9</v>
      </c>
      <c r="B1755" s="3">
        <v>45102</v>
      </c>
      <c r="C1755" s="2" t="str">
        <f t="shared" si="190"/>
        <v>South</v>
      </c>
      <c r="D1755" s="4" t="str">
        <f t="shared" si="191"/>
        <v>Clothing</v>
      </c>
      <c r="E1755" s="1">
        <v>2374.48</v>
      </c>
      <c r="F1755" s="1">
        <v>40</v>
      </c>
      <c r="G1755" s="1">
        <v>29</v>
      </c>
      <c r="H1755" s="1">
        <v>251.24</v>
      </c>
      <c r="I1755">
        <f t="shared" si="192"/>
        <v>2496.4375124875119</v>
      </c>
      <c r="J1755">
        <f t="shared" si="193"/>
        <v>2498933.9499999993</v>
      </c>
      <c r="K1755" s="1">
        <f t="shared" si="195"/>
        <v>140.12</v>
      </c>
      <c r="L1755" s="1"/>
      <c r="M1755" s="1"/>
      <c r="N1755" s="1"/>
      <c r="O1755" s="1"/>
      <c r="P1755" s="1"/>
      <c r="Q1755" s="1"/>
      <c r="R1755" s="1" t="s">
        <v>1714</v>
      </c>
      <c r="S1755" s="2" t="s">
        <v>3913</v>
      </c>
      <c r="T1755" s="4" t="s">
        <v>1474</v>
      </c>
      <c r="X1755" t="str">
        <f t="shared" si="194"/>
        <v/>
      </c>
    </row>
    <row r="1756" spans="1:24" ht="14.25">
      <c r="A1756" s="1" t="str">
        <f t="shared" si="189"/>
        <v>8188db3c</v>
      </c>
      <c r="B1756" s="3">
        <v>45019</v>
      </c>
      <c r="C1756" s="2" t="str">
        <f t="shared" si="190"/>
        <v>South</v>
      </c>
      <c r="D1756" s="4" t="str">
        <f t="shared" si="191"/>
        <v>Electronics</v>
      </c>
      <c r="E1756" s="1">
        <v>4575.67</v>
      </c>
      <c r="F1756" s="1">
        <v>46</v>
      </c>
      <c r="G1756" s="1">
        <v>34</v>
      </c>
      <c r="H1756" s="1">
        <v>166.26</v>
      </c>
      <c r="I1756">
        <f t="shared" si="192"/>
        <v>2496.4375124875119</v>
      </c>
      <c r="J1756">
        <f t="shared" si="193"/>
        <v>2498933.9499999993</v>
      </c>
      <c r="K1756" s="1">
        <f t="shared" si="195"/>
        <v>100.13</v>
      </c>
      <c r="L1756" s="1"/>
      <c r="M1756" s="1"/>
      <c r="N1756" s="1"/>
      <c r="O1756" s="1"/>
      <c r="P1756" s="1"/>
      <c r="Q1756" s="1"/>
      <c r="R1756" s="1" t="s">
        <v>1715</v>
      </c>
      <c r="S1756" s="2" t="s">
        <v>3913</v>
      </c>
      <c r="T1756" s="4" t="s">
        <v>1222</v>
      </c>
      <c r="X1756" t="str">
        <f t="shared" si="194"/>
        <v/>
      </c>
    </row>
    <row r="1757" spans="1:24" ht="14.25">
      <c r="A1757" s="1" t="str">
        <f t="shared" si="189"/>
        <v>c4b2723c</v>
      </c>
      <c r="B1757" s="3">
        <v>45109</v>
      </c>
      <c r="C1757" s="2" t="str">
        <f t="shared" si="190"/>
        <v>East</v>
      </c>
      <c r="D1757" s="4" t="str">
        <f t="shared" si="191"/>
        <v>Electronics</v>
      </c>
      <c r="E1757" s="1">
        <v>970.7</v>
      </c>
      <c r="F1757" s="1">
        <v>3</v>
      </c>
      <c r="G1757" s="1">
        <v>38</v>
      </c>
      <c r="H1757" s="1">
        <v>491.61</v>
      </c>
      <c r="I1757">
        <f t="shared" si="192"/>
        <v>2506.2477027027048</v>
      </c>
      <c r="J1757">
        <f t="shared" si="193"/>
        <v>2596472.620000002</v>
      </c>
      <c r="K1757" s="1">
        <f t="shared" si="195"/>
        <v>264.80500000000001</v>
      </c>
      <c r="L1757" s="1"/>
      <c r="M1757" s="1"/>
      <c r="N1757" s="1"/>
      <c r="O1757" s="1"/>
      <c r="P1757" s="1"/>
      <c r="Q1757" s="1"/>
      <c r="R1757" s="1" t="s">
        <v>1716</v>
      </c>
      <c r="S1757" s="2" t="s">
        <v>3912</v>
      </c>
      <c r="T1757" s="4" t="s">
        <v>1222</v>
      </c>
      <c r="X1757" t="str">
        <f t="shared" si="194"/>
        <v/>
      </c>
    </row>
    <row r="1758" spans="1:24" ht="14.25">
      <c r="A1758" s="1" t="str">
        <f t="shared" si="189"/>
        <v>9df41db3</v>
      </c>
      <c r="B1758" s="3">
        <v>45403</v>
      </c>
      <c r="C1758" s="2" t="str">
        <f t="shared" si="190"/>
        <v>North</v>
      </c>
      <c r="D1758" s="4" t="str">
        <f t="shared" si="191"/>
        <v>Groceries</v>
      </c>
      <c r="E1758" s="1">
        <v>4630.13</v>
      </c>
      <c r="F1758" s="1">
        <v>26</v>
      </c>
      <c r="G1758" s="1">
        <v>18</v>
      </c>
      <c r="H1758" s="1">
        <v>198.47</v>
      </c>
      <c r="I1758">
        <f t="shared" si="192"/>
        <v>2571.1423225152107</v>
      </c>
      <c r="J1758">
        <f t="shared" si="193"/>
        <v>2535146.3299999977</v>
      </c>
      <c r="K1758" s="1">
        <f t="shared" si="195"/>
        <v>108.235</v>
      </c>
      <c r="L1758" s="1"/>
      <c r="M1758" s="1"/>
      <c r="N1758" s="1"/>
      <c r="O1758" s="1"/>
      <c r="P1758" s="1"/>
      <c r="Q1758" s="1"/>
      <c r="R1758" s="1" t="s">
        <v>1717</v>
      </c>
      <c r="S1758" s="2" t="s">
        <v>3910</v>
      </c>
      <c r="T1758" s="4" t="s">
        <v>88</v>
      </c>
      <c r="X1758" t="str">
        <f t="shared" si="194"/>
        <v/>
      </c>
    </row>
    <row r="1759" spans="1:24" ht="14.25">
      <c r="A1759" s="1" t="str">
        <f t="shared" si="189"/>
        <v>275bce5f</v>
      </c>
      <c r="B1759" s="3">
        <v>45128</v>
      </c>
      <c r="C1759" s="2" t="str">
        <f t="shared" si="190"/>
        <v>West</v>
      </c>
      <c r="D1759" s="4" t="str">
        <f t="shared" si="191"/>
        <v>Electronics</v>
      </c>
      <c r="E1759" s="1">
        <v>3510.95</v>
      </c>
      <c r="F1759" s="1">
        <v>26</v>
      </c>
      <c r="G1759" s="1">
        <v>12</v>
      </c>
      <c r="H1759" s="1">
        <v>1517.93</v>
      </c>
      <c r="I1759">
        <f t="shared" si="192"/>
        <v>2537.5954861821929</v>
      </c>
      <c r="J1759">
        <f t="shared" si="193"/>
        <v>2479230.7900000024</v>
      </c>
      <c r="K1759" s="1">
        <f t="shared" si="195"/>
        <v>764.96500000000003</v>
      </c>
      <c r="L1759" s="1"/>
      <c r="M1759" s="1"/>
      <c r="N1759" s="1"/>
      <c r="O1759" s="1"/>
      <c r="P1759" s="1"/>
      <c r="Q1759" s="1"/>
      <c r="R1759" s="1" t="s">
        <v>1718</v>
      </c>
      <c r="S1759" s="2" t="s">
        <v>3911</v>
      </c>
      <c r="T1759" s="4" t="s">
        <v>1222</v>
      </c>
      <c r="X1759" t="str">
        <f t="shared" si="194"/>
        <v/>
      </c>
    </row>
    <row r="1760" spans="1:24" ht="14.25">
      <c r="A1760" s="1" t="str">
        <f t="shared" si="189"/>
        <v>b2d58f1c</v>
      </c>
      <c r="B1760" s="3">
        <v>45228</v>
      </c>
      <c r="C1760" s="2" t="str">
        <f t="shared" si="190"/>
        <v>West</v>
      </c>
      <c r="D1760" s="4" t="str">
        <f t="shared" si="191"/>
        <v>Clothing</v>
      </c>
      <c r="E1760" s="1">
        <v>2147.86</v>
      </c>
      <c r="F1760" s="1">
        <v>4</v>
      </c>
      <c r="G1760" s="1">
        <v>25</v>
      </c>
      <c r="H1760" s="1">
        <v>1553.64</v>
      </c>
      <c r="I1760">
        <f t="shared" si="192"/>
        <v>2537.5954861821929</v>
      </c>
      <c r="J1760">
        <f t="shared" si="193"/>
        <v>2479230.7900000024</v>
      </c>
      <c r="K1760" s="1">
        <f t="shared" si="195"/>
        <v>789.32</v>
      </c>
      <c r="L1760" s="1"/>
      <c r="M1760" s="1"/>
      <c r="N1760" s="1"/>
      <c r="O1760" s="1"/>
      <c r="P1760" s="1"/>
      <c r="Q1760" s="1"/>
      <c r="R1760" s="1" t="s">
        <v>1719</v>
      </c>
      <c r="S1760" s="2" t="s">
        <v>3911</v>
      </c>
      <c r="T1760" s="4" t="s">
        <v>1474</v>
      </c>
      <c r="X1760" t="str">
        <f t="shared" si="194"/>
        <v/>
      </c>
    </row>
    <row r="1761" spans="1:24" ht="14.25">
      <c r="A1761" s="1" t="str">
        <f t="shared" si="189"/>
        <v>1d646ce4</v>
      </c>
      <c r="B1761" s="3">
        <v>44950</v>
      </c>
      <c r="C1761" s="2" t="str">
        <f t="shared" si="190"/>
        <v>West</v>
      </c>
      <c r="D1761" s="4" t="str">
        <f t="shared" si="191"/>
        <v>Electronics</v>
      </c>
      <c r="E1761" s="1">
        <v>2919.85</v>
      </c>
      <c r="F1761" s="1">
        <v>1</v>
      </c>
      <c r="G1761" s="1">
        <v>4</v>
      </c>
      <c r="H1761" s="1">
        <v>1439.4</v>
      </c>
      <c r="I1761">
        <f t="shared" si="192"/>
        <v>2537.5954861821929</v>
      </c>
      <c r="J1761">
        <f t="shared" si="193"/>
        <v>2479230.7900000024</v>
      </c>
      <c r="K1761" s="1">
        <f t="shared" si="195"/>
        <v>721.7</v>
      </c>
      <c r="L1761" s="1"/>
      <c r="M1761" s="1"/>
      <c r="N1761" s="1"/>
      <c r="O1761" s="1"/>
      <c r="P1761" s="1"/>
      <c r="Q1761" s="1"/>
      <c r="R1761" s="1" t="s">
        <v>1720</v>
      </c>
      <c r="S1761" s="2" t="s">
        <v>3911</v>
      </c>
      <c r="T1761" s="4" t="s">
        <v>1222</v>
      </c>
      <c r="X1761" t="str">
        <f t="shared" si="194"/>
        <v/>
      </c>
    </row>
    <row r="1762" spans="1:24" ht="14.25">
      <c r="A1762" s="1" t="str">
        <f t="shared" si="189"/>
        <v>4aec922b</v>
      </c>
      <c r="B1762" s="3">
        <v>45566</v>
      </c>
      <c r="C1762" s="2" t="str">
        <f t="shared" si="190"/>
        <v>North</v>
      </c>
      <c r="D1762" s="4" t="str">
        <f t="shared" si="191"/>
        <v>Sports</v>
      </c>
      <c r="E1762" s="1">
        <v>773.42</v>
      </c>
      <c r="F1762" s="1">
        <v>26</v>
      </c>
      <c r="G1762" s="1">
        <v>50</v>
      </c>
      <c r="H1762" s="1">
        <v>437.54</v>
      </c>
      <c r="I1762">
        <f t="shared" si="192"/>
        <v>2571.1423225152107</v>
      </c>
      <c r="J1762">
        <f t="shared" si="193"/>
        <v>2535146.3299999977</v>
      </c>
      <c r="K1762" s="1">
        <f t="shared" si="195"/>
        <v>243.77</v>
      </c>
      <c r="L1762" s="1"/>
      <c r="M1762" s="1"/>
      <c r="N1762" s="1"/>
      <c r="O1762" s="1"/>
      <c r="P1762" s="1"/>
      <c r="Q1762" s="1"/>
      <c r="R1762" s="1" t="s">
        <v>1721</v>
      </c>
      <c r="S1762" s="2" t="s">
        <v>3910</v>
      </c>
      <c r="T1762" s="4" t="s">
        <v>1531</v>
      </c>
      <c r="X1762" t="str">
        <f t="shared" si="194"/>
        <v/>
      </c>
    </row>
    <row r="1763" spans="1:24" ht="14.25">
      <c r="A1763" s="1" t="str">
        <f t="shared" si="189"/>
        <v>9427b890</v>
      </c>
      <c r="B1763" s="3">
        <v>45004</v>
      </c>
      <c r="C1763" s="2" t="str">
        <f t="shared" si="190"/>
        <v>West</v>
      </c>
      <c r="D1763" s="4" t="str">
        <f t="shared" si="191"/>
        <v>Electronics</v>
      </c>
      <c r="E1763" s="1">
        <v>154.65</v>
      </c>
      <c r="F1763" s="1">
        <v>22</v>
      </c>
      <c r="G1763" s="1">
        <v>45</v>
      </c>
      <c r="H1763" s="1">
        <v>947.92</v>
      </c>
      <c r="I1763">
        <f t="shared" si="192"/>
        <v>2537.5954861821929</v>
      </c>
      <c r="J1763">
        <f t="shared" si="193"/>
        <v>2479230.7900000024</v>
      </c>
      <c r="K1763" s="1">
        <f t="shared" si="195"/>
        <v>496.46</v>
      </c>
      <c r="L1763" s="1"/>
      <c r="M1763" s="1"/>
      <c r="N1763" s="1"/>
      <c r="O1763" s="1"/>
      <c r="P1763" s="1"/>
      <c r="Q1763" s="1"/>
      <c r="R1763" s="1" t="s">
        <v>1722</v>
      </c>
      <c r="S1763" s="2" t="s">
        <v>3911</v>
      </c>
      <c r="T1763" s="4" t="s">
        <v>1222</v>
      </c>
      <c r="X1763" t="str">
        <f t="shared" si="194"/>
        <v/>
      </c>
    </row>
    <row r="1764" spans="1:24" ht="14.25">
      <c r="A1764" s="1" t="str">
        <f t="shared" si="189"/>
        <v>ccbe8def</v>
      </c>
      <c r="B1764" s="3">
        <v>44893</v>
      </c>
      <c r="C1764" s="2" t="str">
        <f t="shared" si="190"/>
        <v>North</v>
      </c>
      <c r="D1764" s="4" t="str">
        <f t="shared" si="191"/>
        <v>Clothing</v>
      </c>
      <c r="E1764" s="1">
        <v>180.78</v>
      </c>
      <c r="F1764" s="1">
        <v>26</v>
      </c>
      <c r="G1764" s="1">
        <v>40</v>
      </c>
      <c r="H1764" s="1">
        <v>1587.77</v>
      </c>
      <c r="I1764">
        <f t="shared" si="192"/>
        <v>2571.1423225152107</v>
      </c>
      <c r="J1764">
        <f t="shared" si="193"/>
        <v>2535146.3299999977</v>
      </c>
      <c r="K1764" s="1">
        <f t="shared" si="195"/>
        <v>813.88499999999999</v>
      </c>
      <c r="L1764" s="1"/>
      <c r="M1764" s="1"/>
      <c r="N1764" s="1"/>
      <c r="O1764" s="1"/>
      <c r="P1764" s="1"/>
      <c r="Q1764" s="1"/>
      <c r="R1764" s="1" t="s">
        <v>1723</v>
      </c>
      <c r="S1764" s="2" t="s">
        <v>3910</v>
      </c>
      <c r="T1764" s="4" t="s">
        <v>1474</v>
      </c>
      <c r="X1764" t="str">
        <f t="shared" si="194"/>
        <v/>
      </c>
    </row>
    <row r="1765" spans="1:24" ht="14.25">
      <c r="A1765" s="1" t="str">
        <f t="shared" si="189"/>
        <v>3c416f73</v>
      </c>
      <c r="B1765" s="3">
        <v>45006</v>
      </c>
      <c r="C1765" s="2" t="str">
        <f t="shared" si="190"/>
        <v>South</v>
      </c>
      <c r="D1765" s="4" t="str">
        <f t="shared" si="191"/>
        <v>Furniture</v>
      </c>
      <c r="E1765" s="1">
        <v>4572.04</v>
      </c>
      <c r="F1765" s="1">
        <v>32</v>
      </c>
      <c r="G1765" s="1">
        <v>30</v>
      </c>
      <c r="H1765" s="1">
        <v>1666.37</v>
      </c>
      <c r="I1765">
        <f t="shared" si="192"/>
        <v>2496.4375124875119</v>
      </c>
      <c r="J1765">
        <f t="shared" si="193"/>
        <v>2498933.9499999993</v>
      </c>
      <c r="K1765" s="1">
        <f t="shared" si="195"/>
        <v>848.18499999999995</v>
      </c>
      <c r="L1765" s="1"/>
      <c r="M1765" s="1"/>
      <c r="N1765" s="1"/>
      <c r="O1765" s="1"/>
      <c r="P1765" s="1"/>
      <c r="Q1765" s="1"/>
      <c r="R1765" s="1" t="s">
        <v>1724</v>
      </c>
      <c r="S1765" s="2" t="s">
        <v>3913</v>
      </c>
      <c r="T1765" s="4" t="s">
        <v>1645</v>
      </c>
      <c r="X1765" t="str">
        <f t="shared" si="194"/>
        <v/>
      </c>
    </row>
    <row r="1766" spans="1:24" ht="14.25">
      <c r="A1766" s="1" t="str">
        <f t="shared" si="189"/>
        <v>d32992c2</v>
      </c>
      <c r="B1766" s="3">
        <v>45144</v>
      </c>
      <c r="C1766" s="2" t="str">
        <f t="shared" si="190"/>
        <v>South</v>
      </c>
      <c r="D1766" s="4" t="str">
        <f t="shared" si="191"/>
        <v>Electronics</v>
      </c>
      <c r="E1766" s="1">
        <v>1111.81</v>
      </c>
      <c r="F1766" s="1">
        <v>41</v>
      </c>
      <c r="G1766" s="1">
        <v>8</v>
      </c>
      <c r="H1766" s="1">
        <v>288.58999999999997</v>
      </c>
      <c r="I1766">
        <f t="shared" si="192"/>
        <v>2496.4375124875119</v>
      </c>
      <c r="J1766">
        <f t="shared" si="193"/>
        <v>2498933.9499999993</v>
      </c>
      <c r="K1766" s="1">
        <f t="shared" si="195"/>
        <v>148.29499999999999</v>
      </c>
      <c r="L1766" s="1"/>
      <c r="M1766" s="1"/>
      <c r="N1766" s="1"/>
      <c r="O1766" s="1"/>
      <c r="P1766" s="1"/>
      <c r="Q1766" s="1"/>
      <c r="R1766" s="1" t="s">
        <v>1725</v>
      </c>
      <c r="S1766" s="2" t="s">
        <v>3913</v>
      </c>
      <c r="T1766" s="4" t="s">
        <v>1222</v>
      </c>
      <c r="X1766" t="str">
        <f t="shared" si="194"/>
        <v/>
      </c>
    </row>
    <row r="1767" spans="1:24" ht="14.25">
      <c r="A1767" s="1" t="str">
        <f t="shared" si="189"/>
        <v>aace8a3c</v>
      </c>
      <c r="B1767" s="3">
        <v>45063</v>
      </c>
      <c r="C1767" s="2" t="str">
        <f t="shared" si="190"/>
        <v>North</v>
      </c>
      <c r="D1767" s="4" t="str">
        <f t="shared" si="191"/>
        <v>Sports</v>
      </c>
      <c r="E1767" s="1">
        <v>623.23</v>
      </c>
      <c r="F1767" s="1">
        <v>31</v>
      </c>
      <c r="G1767" s="1">
        <v>35</v>
      </c>
      <c r="H1767" s="1">
        <v>1144.6600000000001</v>
      </c>
      <c r="I1767">
        <f t="shared" si="192"/>
        <v>2571.1423225152107</v>
      </c>
      <c r="J1767">
        <f t="shared" si="193"/>
        <v>2535146.3299999977</v>
      </c>
      <c r="K1767" s="1">
        <f t="shared" si="195"/>
        <v>589.83000000000004</v>
      </c>
      <c r="L1767" s="1"/>
      <c r="M1767" s="1"/>
      <c r="N1767" s="1"/>
      <c r="O1767" s="1"/>
      <c r="P1767" s="1"/>
      <c r="Q1767" s="1"/>
      <c r="R1767" s="1" t="s">
        <v>1726</v>
      </c>
      <c r="S1767" s="2" t="s">
        <v>3910</v>
      </c>
      <c r="T1767" s="4" t="s">
        <v>1531</v>
      </c>
      <c r="X1767" t="str">
        <f t="shared" si="194"/>
        <v/>
      </c>
    </row>
    <row r="1768" spans="1:24" ht="14.25">
      <c r="A1768" s="1" t="str">
        <f t="shared" si="189"/>
        <v>4efa62bf</v>
      </c>
      <c r="B1768" s="3">
        <v>45229</v>
      </c>
      <c r="C1768" s="2" t="str">
        <f t="shared" si="190"/>
        <v>South</v>
      </c>
      <c r="D1768" s="4" t="str">
        <f t="shared" si="191"/>
        <v>Groceries</v>
      </c>
      <c r="E1768" s="1">
        <v>815.81</v>
      </c>
      <c r="F1768" s="1">
        <v>13</v>
      </c>
      <c r="G1768" s="1">
        <v>28</v>
      </c>
      <c r="H1768" s="1">
        <v>1420.29</v>
      </c>
      <c r="I1768">
        <f t="shared" si="192"/>
        <v>2496.4375124875119</v>
      </c>
      <c r="J1768">
        <f t="shared" si="193"/>
        <v>2498933.9499999993</v>
      </c>
      <c r="K1768" s="1">
        <f t="shared" si="195"/>
        <v>724.14499999999998</v>
      </c>
      <c r="L1768" s="1"/>
      <c r="M1768" s="1"/>
      <c r="N1768" s="1"/>
      <c r="O1768" s="1"/>
      <c r="P1768" s="1"/>
      <c r="Q1768" s="1"/>
      <c r="R1768" s="1" t="s">
        <v>1727</v>
      </c>
      <c r="S1768" s="2" t="s">
        <v>3913</v>
      </c>
      <c r="T1768" s="4" t="s">
        <v>88</v>
      </c>
      <c r="X1768" t="str">
        <f t="shared" si="194"/>
        <v/>
      </c>
    </row>
    <row r="1769" spans="1:24" ht="14.25">
      <c r="A1769" s="1" t="str">
        <f t="shared" si="189"/>
        <v>7cc1d43b</v>
      </c>
      <c r="B1769" s="3">
        <v>44978</v>
      </c>
      <c r="C1769" s="2" t="str">
        <f t="shared" si="190"/>
        <v>East</v>
      </c>
      <c r="D1769" s="4" t="str">
        <f t="shared" si="191"/>
        <v>Sports</v>
      </c>
      <c r="E1769" s="1">
        <v>388.01</v>
      </c>
      <c r="F1769" s="1">
        <v>46</v>
      </c>
      <c r="G1769" s="1">
        <v>1</v>
      </c>
      <c r="H1769" s="1">
        <v>1882.36</v>
      </c>
      <c r="I1769">
        <f t="shared" si="192"/>
        <v>2506.2477027027048</v>
      </c>
      <c r="J1769">
        <f t="shared" si="193"/>
        <v>2596472.620000002</v>
      </c>
      <c r="K1769" s="1">
        <f t="shared" si="195"/>
        <v>941.68</v>
      </c>
      <c r="L1769" s="1"/>
      <c r="M1769" s="1"/>
      <c r="N1769" s="1"/>
      <c r="O1769" s="1"/>
      <c r="P1769" s="1"/>
      <c r="Q1769" s="1"/>
      <c r="R1769" s="1" t="s">
        <v>1728</v>
      </c>
      <c r="S1769" s="2" t="s">
        <v>3912</v>
      </c>
      <c r="T1769" s="4" t="s">
        <v>1531</v>
      </c>
      <c r="X1769" t="str">
        <f t="shared" si="194"/>
        <v/>
      </c>
    </row>
    <row r="1770" spans="1:24" ht="14.25">
      <c r="A1770" s="1" t="str">
        <f t="shared" si="189"/>
        <v>93ff2f46</v>
      </c>
      <c r="B1770" s="3">
        <v>44935</v>
      </c>
      <c r="C1770" s="2" t="str">
        <f t="shared" si="190"/>
        <v>South</v>
      </c>
      <c r="D1770" s="4" t="str">
        <f t="shared" si="191"/>
        <v>Clothing</v>
      </c>
      <c r="E1770" s="1">
        <v>4047.08</v>
      </c>
      <c r="F1770" s="1">
        <v>45</v>
      </c>
      <c r="G1770" s="1">
        <v>14</v>
      </c>
      <c r="H1770" s="1">
        <v>230.82</v>
      </c>
      <c r="I1770">
        <f t="shared" si="192"/>
        <v>2496.4375124875119</v>
      </c>
      <c r="J1770">
        <f t="shared" si="193"/>
        <v>2498933.9499999993</v>
      </c>
      <c r="K1770" s="1">
        <f t="shared" si="195"/>
        <v>122.41</v>
      </c>
      <c r="L1770" s="1"/>
      <c r="M1770" s="1"/>
      <c r="N1770" s="1"/>
      <c r="O1770" s="1"/>
      <c r="P1770" s="1"/>
      <c r="Q1770" s="1"/>
      <c r="R1770" s="1" t="s">
        <v>1729</v>
      </c>
      <c r="S1770" s="2" t="s">
        <v>3913</v>
      </c>
      <c r="T1770" s="4" t="s">
        <v>1474</v>
      </c>
      <c r="X1770" t="str">
        <f t="shared" si="194"/>
        <v/>
      </c>
    </row>
    <row r="1771" spans="1:24" ht="14.25">
      <c r="A1771" s="1" t="str">
        <f t="shared" si="189"/>
        <v>06f1cb70</v>
      </c>
      <c r="B1771" s="3">
        <v>45458</v>
      </c>
      <c r="C1771" s="2" t="str">
        <f t="shared" si="190"/>
        <v>South</v>
      </c>
      <c r="D1771" s="4" t="str">
        <f t="shared" si="191"/>
        <v>Electronics</v>
      </c>
      <c r="E1771" s="1">
        <v>1765.05</v>
      </c>
      <c r="F1771" s="1">
        <v>48</v>
      </c>
      <c r="G1771" s="1">
        <v>3</v>
      </c>
      <c r="H1771" s="1">
        <v>700.94</v>
      </c>
      <c r="I1771">
        <f t="shared" si="192"/>
        <v>2496.4375124875119</v>
      </c>
      <c r="J1771">
        <f t="shared" si="193"/>
        <v>2498933.9499999993</v>
      </c>
      <c r="K1771" s="1">
        <f t="shared" si="195"/>
        <v>351.97</v>
      </c>
      <c r="L1771" s="1"/>
      <c r="M1771" s="1"/>
      <c r="N1771" s="1"/>
      <c r="O1771" s="1"/>
      <c r="P1771" s="1"/>
      <c r="Q1771" s="1"/>
      <c r="R1771" s="1" t="s">
        <v>1730</v>
      </c>
      <c r="S1771" s="2" t="s">
        <v>3913</v>
      </c>
      <c r="T1771" s="4" t="s">
        <v>1222</v>
      </c>
      <c r="X1771" t="str">
        <f t="shared" si="194"/>
        <v/>
      </c>
    </row>
    <row r="1772" spans="1:24" ht="14.25">
      <c r="A1772" s="1" t="str">
        <f t="shared" si="189"/>
        <v>57728a61</v>
      </c>
      <c r="B1772" s="3">
        <v>45271</v>
      </c>
      <c r="C1772" s="2" t="str">
        <f t="shared" si="190"/>
        <v>West</v>
      </c>
      <c r="D1772" s="4" t="str">
        <f t="shared" si="191"/>
        <v>Electronics</v>
      </c>
      <c r="E1772" s="1">
        <v>2042.83</v>
      </c>
      <c r="F1772" s="1">
        <v>31</v>
      </c>
      <c r="G1772" s="1">
        <v>17</v>
      </c>
      <c r="H1772" s="1">
        <v>842.06</v>
      </c>
      <c r="I1772">
        <f t="shared" si="192"/>
        <v>2537.5954861821929</v>
      </c>
      <c r="J1772">
        <f t="shared" si="193"/>
        <v>2479230.7900000024</v>
      </c>
      <c r="K1772" s="1">
        <f t="shared" si="195"/>
        <v>429.53</v>
      </c>
      <c r="L1772" s="1"/>
      <c r="M1772" s="1"/>
      <c r="N1772" s="1"/>
      <c r="O1772" s="1"/>
      <c r="P1772" s="1"/>
      <c r="Q1772" s="1"/>
      <c r="R1772" s="1" t="s">
        <v>1731</v>
      </c>
      <c r="S1772" s="2" t="s">
        <v>3911</v>
      </c>
      <c r="T1772" s="4" t="s">
        <v>1222</v>
      </c>
      <c r="X1772" t="str">
        <f t="shared" si="194"/>
        <v/>
      </c>
    </row>
    <row r="1773" spans="1:24" ht="14.25">
      <c r="A1773" s="1" t="str">
        <f t="shared" si="189"/>
        <v>f167f32f</v>
      </c>
      <c r="B1773" s="3">
        <v>45433</v>
      </c>
      <c r="C1773" s="2" t="str">
        <f t="shared" si="190"/>
        <v>South</v>
      </c>
      <c r="D1773" s="4" t="str">
        <f t="shared" si="191"/>
        <v>Furniture</v>
      </c>
      <c r="E1773" s="1">
        <v>4064.13</v>
      </c>
      <c r="F1773" s="1">
        <v>32</v>
      </c>
      <c r="G1773" s="1">
        <v>22</v>
      </c>
      <c r="H1773" s="1">
        <v>954.94</v>
      </c>
      <c r="I1773">
        <f t="shared" si="192"/>
        <v>2496.4375124875119</v>
      </c>
      <c r="J1773">
        <f t="shared" si="193"/>
        <v>2498933.9499999993</v>
      </c>
      <c r="K1773" s="1">
        <f t="shared" si="195"/>
        <v>488.47</v>
      </c>
      <c r="L1773" s="1"/>
      <c r="M1773" s="1"/>
      <c r="N1773" s="1"/>
      <c r="O1773" s="1"/>
      <c r="P1773" s="1"/>
      <c r="Q1773" s="1"/>
      <c r="R1773" s="1" t="s">
        <v>1732</v>
      </c>
      <c r="S1773" s="2" t="s">
        <v>3913</v>
      </c>
      <c r="T1773" s="4" t="s">
        <v>1645</v>
      </c>
      <c r="X1773" t="str">
        <f t="shared" si="194"/>
        <v/>
      </c>
    </row>
    <row r="1774" spans="1:24" ht="14.25">
      <c r="A1774" s="1" t="str">
        <f t="shared" si="189"/>
        <v>cbb35999</v>
      </c>
      <c r="B1774" s="3">
        <v>45356</v>
      </c>
      <c r="C1774" s="2" t="str">
        <f t="shared" si="190"/>
        <v>West</v>
      </c>
      <c r="D1774" s="4" t="str">
        <f t="shared" si="191"/>
        <v>Sports</v>
      </c>
      <c r="E1774" s="1">
        <v>986.7</v>
      </c>
      <c r="F1774" s="1">
        <v>41</v>
      </c>
      <c r="G1774" s="1">
        <v>7</v>
      </c>
      <c r="H1774" s="1">
        <v>349.01</v>
      </c>
      <c r="I1774">
        <f t="shared" si="192"/>
        <v>2537.5954861821929</v>
      </c>
      <c r="J1774">
        <f t="shared" si="193"/>
        <v>2479230.7900000024</v>
      </c>
      <c r="K1774" s="1">
        <f t="shared" si="195"/>
        <v>178.005</v>
      </c>
      <c r="L1774" s="1"/>
      <c r="M1774" s="1"/>
      <c r="N1774" s="1"/>
      <c r="O1774" s="1"/>
      <c r="P1774" s="1"/>
      <c r="Q1774" s="1"/>
      <c r="R1774" s="1" t="s">
        <v>1733</v>
      </c>
      <c r="S1774" s="2" t="s">
        <v>3911</v>
      </c>
      <c r="T1774" s="4" t="s">
        <v>1531</v>
      </c>
      <c r="X1774" t="str">
        <f t="shared" si="194"/>
        <v/>
      </c>
    </row>
    <row r="1775" spans="1:24" ht="14.25">
      <c r="A1775" s="1" t="str">
        <f t="shared" si="189"/>
        <v>79b2c70e</v>
      </c>
      <c r="B1775" s="3">
        <v>45055</v>
      </c>
      <c r="C1775" s="2" t="str">
        <f t="shared" si="190"/>
        <v>South</v>
      </c>
      <c r="D1775" s="4" t="str">
        <f t="shared" si="191"/>
        <v>Electronics</v>
      </c>
      <c r="E1775" s="1">
        <v>651.79999999999995</v>
      </c>
      <c r="F1775" s="1">
        <v>2</v>
      </c>
      <c r="G1775" s="1">
        <v>0</v>
      </c>
      <c r="H1775" s="1">
        <v>1219.47</v>
      </c>
      <c r="I1775">
        <f t="shared" si="192"/>
        <v>2496.4375124875119</v>
      </c>
      <c r="J1775">
        <f t="shared" si="193"/>
        <v>2498933.9499999993</v>
      </c>
      <c r="K1775" s="1">
        <f t="shared" si="195"/>
        <v>609.73500000000001</v>
      </c>
      <c r="L1775" s="1"/>
      <c r="M1775" s="1"/>
      <c r="N1775" s="1"/>
      <c r="O1775" s="1"/>
      <c r="P1775" s="1"/>
      <c r="Q1775" s="1"/>
      <c r="R1775" s="1" t="s">
        <v>1734</v>
      </c>
      <c r="S1775" s="2" t="s">
        <v>3913</v>
      </c>
      <c r="T1775" s="4" t="s">
        <v>1222</v>
      </c>
      <c r="X1775" t="str">
        <f t="shared" si="194"/>
        <v/>
      </c>
    </row>
    <row r="1776" spans="1:24" ht="14.25">
      <c r="A1776" s="1" t="str">
        <f t="shared" si="189"/>
        <v>1eb5dcae</v>
      </c>
      <c r="B1776" s="3">
        <v>44905</v>
      </c>
      <c r="C1776" s="2" t="str">
        <f t="shared" si="190"/>
        <v>South</v>
      </c>
      <c r="D1776" s="4" t="str">
        <f t="shared" si="191"/>
        <v>Clothing</v>
      </c>
      <c r="E1776" s="1">
        <v>4659.29</v>
      </c>
      <c r="F1776" s="1">
        <v>34</v>
      </c>
      <c r="G1776" s="1">
        <v>38</v>
      </c>
      <c r="H1776" s="1">
        <v>667.59</v>
      </c>
      <c r="I1776">
        <f t="shared" si="192"/>
        <v>2496.4375124875119</v>
      </c>
      <c r="J1776">
        <f t="shared" si="193"/>
        <v>2498933.9499999993</v>
      </c>
      <c r="K1776" s="1">
        <f t="shared" si="195"/>
        <v>352.79500000000002</v>
      </c>
      <c r="L1776" s="1"/>
      <c r="M1776" s="1"/>
      <c r="N1776" s="1"/>
      <c r="O1776" s="1"/>
      <c r="P1776" s="1"/>
      <c r="Q1776" s="1"/>
      <c r="R1776" s="1" t="s">
        <v>1735</v>
      </c>
      <c r="S1776" s="2" t="s">
        <v>3913</v>
      </c>
      <c r="T1776" s="4" t="s">
        <v>1474</v>
      </c>
      <c r="X1776" t="str">
        <f t="shared" si="194"/>
        <v/>
      </c>
    </row>
    <row r="1777" spans="1:24" ht="14.25">
      <c r="A1777" s="1" t="str">
        <f t="shared" si="189"/>
        <v>cb8c2c9e</v>
      </c>
      <c r="B1777" s="3">
        <v>45318</v>
      </c>
      <c r="C1777" s="2" t="str">
        <f t="shared" si="190"/>
        <v>South</v>
      </c>
      <c r="D1777" s="4" t="str">
        <f t="shared" si="191"/>
        <v>Groceries</v>
      </c>
      <c r="E1777" s="1">
        <v>3426.49</v>
      </c>
      <c r="F1777" s="1">
        <v>34</v>
      </c>
      <c r="G1777" s="1">
        <v>35</v>
      </c>
      <c r="H1777" s="1">
        <v>1034.08</v>
      </c>
      <c r="I1777">
        <f t="shared" si="192"/>
        <v>2496.4375124875119</v>
      </c>
      <c r="J1777">
        <f t="shared" si="193"/>
        <v>2498933.9499999993</v>
      </c>
      <c r="K1777" s="1">
        <f t="shared" si="195"/>
        <v>534.54</v>
      </c>
      <c r="L1777" s="1"/>
      <c r="M1777" s="1"/>
      <c r="N1777" s="1"/>
      <c r="O1777" s="1"/>
      <c r="P1777" s="1"/>
      <c r="Q1777" s="1"/>
      <c r="R1777" s="1" t="s">
        <v>1736</v>
      </c>
      <c r="S1777" s="2" t="s">
        <v>3913</v>
      </c>
      <c r="T1777" s="4" t="s">
        <v>88</v>
      </c>
      <c r="X1777" t="str">
        <f t="shared" si="194"/>
        <v/>
      </c>
    </row>
    <row r="1778" spans="1:24" ht="14.25">
      <c r="A1778" s="1" t="str">
        <f t="shared" si="189"/>
        <v>dd2428ce</v>
      </c>
      <c r="B1778" s="3">
        <v>45303</v>
      </c>
      <c r="C1778" s="2" t="str">
        <f t="shared" si="190"/>
        <v>East</v>
      </c>
      <c r="D1778" s="4" t="str">
        <f t="shared" si="191"/>
        <v>Electronics</v>
      </c>
      <c r="E1778" s="1">
        <v>2638.08</v>
      </c>
      <c r="F1778" s="1">
        <v>3</v>
      </c>
      <c r="G1778" s="1">
        <v>41</v>
      </c>
      <c r="H1778" s="1">
        <v>1074.78</v>
      </c>
      <c r="I1778">
        <f t="shared" si="192"/>
        <v>2506.2477027027048</v>
      </c>
      <c r="J1778">
        <f t="shared" si="193"/>
        <v>2596472.620000002</v>
      </c>
      <c r="K1778" s="1">
        <f t="shared" si="195"/>
        <v>557.89</v>
      </c>
      <c r="L1778" s="1"/>
      <c r="M1778" s="1"/>
      <c r="N1778" s="1"/>
      <c r="O1778" s="1"/>
      <c r="P1778" s="1"/>
      <c r="Q1778" s="1"/>
      <c r="R1778" s="1" t="s">
        <v>1737</v>
      </c>
      <c r="S1778" s="2" t="s">
        <v>3912</v>
      </c>
      <c r="T1778" s="4" t="s">
        <v>1222</v>
      </c>
      <c r="X1778" t="str">
        <f t="shared" si="194"/>
        <v/>
      </c>
    </row>
    <row r="1779" spans="1:24" ht="14.25">
      <c r="A1779" s="1" t="str">
        <f t="shared" si="189"/>
        <v>a62b8aee</v>
      </c>
      <c r="B1779" s="3">
        <v>44969</v>
      </c>
      <c r="C1779" s="2" t="str">
        <f t="shared" si="190"/>
        <v>West</v>
      </c>
      <c r="D1779" s="4" t="str">
        <f t="shared" si="191"/>
        <v>Clothing</v>
      </c>
      <c r="E1779" s="1">
        <v>3509</v>
      </c>
      <c r="F1779" s="1">
        <v>5</v>
      </c>
      <c r="G1779" s="1">
        <v>50</v>
      </c>
      <c r="H1779" s="1">
        <v>1366.43</v>
      </c>
      <c r="I1779">
        <f t="shared" si="192"/>
        <v>2537.5954861821929</v>
      </c>
      <c r="J1779">
        <f t="shared" si="193"/>
        <v>2479230.7900000024</v>
      </c>
      <c r="K1779" s="1">
        <f t="shared" si="195"/>
        <v>708.21500000000003</v>
      </c>
      <c r="L1779" s="1"/>
      <c r="M1779" s="1"/>
      <c r="N1779" s="1"/>
      <c r="O1779" s="1"/>
      <c r="P1779" s="1"/>
      <c r="Q1779" s="1"/>
      <c r="R1779" s="1" t="s">
        <v>1738</v>
      </c>
      <c r="S1779" s="2" t="s">
        <v>3911</v>
      </c>
      <c r="T1779" s="4" t="s">
        <v>1474</v>
      </c>
      <c r="X1779" t="str">
        <f t="shared" si="194"/>
        <v/>
      </c>
    </row>
    <row r="1780" spans="1:24" ht="14.25">
      <c r="A1780" s="1" t="str">
        <f t="shared" si="189"/>
        <v>2edb0d48</v>
      </c>
      <c r="B1780" s="3">
        <v>45112</v>
      </c>
      <c r="C1780" s="2" t="str">
        <f t="shared" si="190"/>
        <v>North</v>
      </c>
      <c r="D1780" s="4" t="str">
        <f t="shared" si="191"/>
        <v>Electronics</v>
      </c>
      <c r="E1780" s="1">
        <v>2028.36</v>
      </c>
      <c r="F1780" s="1">
        <v>25</v>
      </c>
      <c r="G1780" s="1">
        <v>45</v>
      </c>
      <c r="H1780" s="1">
        <v>1644.5</v>
      </c>
      <c r="I1780">
        <f t="shared" si="192"/>
        <v>2571.1423225152107</v>
      </c>
      <c r="J1780">
        <f t="shared" si="193"/>
        <v>2535146.3299999977</v>
      </c>
      <c r="K1780" s="1">
        <f t="shared" si="195"/>
        <v>844.75</v>
      </c>
      <c r="L1780" s="1"/>
      <c r="M1780" s="1"/>
      <c r="N1780" s="1"/>
      <c r="O1780" s="1"/>
      <c r="P1780" s="1"/>
      <c r="Q1780" s="1"/>
      <c r="R1780" s="1" t="s">
        <v>1739</v>
      </c>
      <c r="S1780" s="2" t="s">
        <v>3910</v>
      </c>
      <c r="T1780" s="4" t="s">
        <v>1222</v>
      </c>
      <c r="X1780" t="str">
        <f t="shared" si="194"/>
        <v/>
      </c>
    </row>
    <row r="1781" spans="1:24" ht="14.25">
      <c r="A1781" s="1" t="str">
        <f t="shared" si="189"/>
        <v>deb94169</v>
      </c>
      <c r="B1781" s="3">
        <v>45319</v>
      </c>
      <c r="C1781" s="2" t="str">
        <f t="shared" si="190"/>
        <v>East</v>
      </c>
      <c r="D1781" s="4" t="str">
        <f t="shared" si="191"/>
        <v>Groceries</v>
      </c>
      <c r="E1781" s="1">
        <v>926.58</v>
      </c>
      <c r="F1781" s="1">
        <v>13</v>
      </c>
      <c r="G1781" s="1">
        <v>17</v>
      </c>
      <c r="H1781" s="1">
        <v>1334.64</v>
      </c>
      <c r="I1781">
        <f t="shared" si="192"/>
        <v>2506.2477027027048</v>
      </c>
      <c r="J1781">
        <f t="shared" si="193"/>
        <v>2596472.620000002</v>
      </c>
      <c r="K1781" s="1">
        <f t="shared" si="195"/>
        <v>675.82</v>
      </c>
      <c r="L1781" s="1"/>
      <c r="M1781" s="1"/>
      <c r="N1781" s="1"/>
      <c r="O1781" s="1"/>
      <c r="P1781" s="1"/>
      <c r="Q1781" s="1"/>
      <c r="R1781" s="1" t="s">
        <v>1740</v>
      </c>
      <c r="S1781" s="2" t="s">
        <v>3912</v>
      </c>
      <c r="T1781" s="4" t="s">
        <v>88</v>
      </c>
      <c r="X1781" t="str">
        <f t="shared" si="194"/>
        <v/>
      </c>
    </row>
    <row r="1782" spans="1:24" ht="14.25">
      <c r="A1782" s="1" t="str">
        <f t="shared" si="189"/>
        <v>d3b4e921</v>
      </c>
      <c r="B1782" s="3">
        <v>45387</v>
      </c>
      <c r="C1782" s="2" t="str">
        <f t="shared" si="190"/>
        <v>South</v>
      </c>
      <c r="D1782" s="4" t="str">
        <f t="shared" si="191"/>
        <v>Furniture</v>
      </c>
      <c r="E1782" s="1">
        <v>4526.12</v>
      </c>
      <c r="F1782" s="1">
        <v>37</v>
      </c>
      <c r="G1782" s="1">
        <v>27</v>
      </c>
      <c r="H1782" s="1">
        <v>895.8</v>
      </c>
      <c r="I1782">
        <f t="shared" si="192"/>
        <v>2496.4375124875119</v>
      </c>
      <c r="J1782">
        <f t="shared" si="193"/>
        <v>2498933.9499999993</v>
      </c>
      <c r="K1782" s="1">
        <f t="shared" si="195"/>
        <v>461.4</v>
      </c>
      <c r="L1782" s="1"/>
      <c r="M1782" s="1"/>
      <c r="N1782" s="1"/>
      <c r="O1782" s="1"/>
      <c r="P1782" s="1"/>
      <c r="Q1782" s="1"/>
      <c r="R1782" s="1" t="s">
        <v>1741</v>
      </c>
      <c r="S1782" s="2" t="s">
        <v>3913</v>
      </c>
      <c r="T1782" s="4" t="s">
        <v>1645</v>
      </c>
      <c r="X1782" t="str">
        <f t="shared" si="194"/>
        <v/>
      </c>
    </row>
    <row r="1783" spans="1:24" ht="14.25">
      <c r="A1783" s="1" t="str">
        <f t="shared" si="189"/>
        <v>46618676</v>
      </c>
      <c r="B1783" s="3">
        <v>45263</v>
      </c>
      <c r="C1783" s="2" t="str">
        <f t="shared" si="190"/>
        <v>West</v>
      </c>
      <c r="D1783" s="4" t="str">
        <f t="shared" si="191"/>
        <v>Clothing</v>
      </c>
      <c r="E1783" s="1">
        <v>333.67</v>
      </c>
      <c r="F1783" s="1">
        <v>5</v>
      </c>
      <c r="G1783" s="1">
        <v>16</v>
      </c>
      <c r="H1783" s="1">
        <v>1370.58</v>
      </c>
      <c r="I1783">
        <f t="shared" si="192"/>
        <v>2537.5954861821929</v>
      </c>
      <c r="J1783">
        <f t="shared" si="193"/>
        <v>2479230.7900000024</v>
      </c>
      <c r="K1783" s="1">
        <f t="shared" si="195"/>
        <v>693.29</v>
      </c>
      <c r="L1783" s="1"/>
      <c r="M1783" s="1"/>
      <c r="N1783" s="1"/>
      <c r="O1783" s="1"/>
      <c r="P1783" s="1"/>
      <c r="Q1783" s="1"/>
      <c r="R1783" s="1">
        <v>46618676</v>
      </c>
      <c r="S1783" s="2" t="s">
        <v>3911</v>
      </c>
      <c r="T1783" s="4" t="s">
        <v>1474</v>
      </c>
      <c r="X1783" t="str">
        <f t="shared" si="194"/>
        <v/>
      </c>
    </row>
    <row r="1784" spans="1:24" ht="14.25">
      <c r="A1784" s="1" t="str">
        <f t="shared" si="189"/>
        <v>50a44b62</v>
      </c>
      <c r="B1784" s="3">
        <v>45550</v>
      </c>
      <c r="C1784" s="2" t="str">
        <f t="shared" si="190"/>
        <v>South</v>
      </c>
      <c r="D1784" s="4" t="str">
        <f t="shared" si="191"/>
        <v>Electronics</v>
      </c>
      <c r="E1784" s="1">
        <v>3015.79</v>
      </c>
      <c r="F1784" s="1">
        <v>35</v>
      </c>
      <c r="G1784" s="1">
        <v>39</v>
      </c>
      <c r="H1784" s="1">
        <v>404.98</v>
      </c>
      <c r="I1784">
        <f t="shared" si="192"/>
        <v>2496.4375124875119</v>
      </c>
      <c r="J1784">
        <f t="shared" si="193"/>
        <v>2498933.9499999993</v>
      </c>
      <c r="K1784" s="1">
        <f t="shared" si="195"/>
        <v>221.99</v>
      </c>
      <c r="L1784" s="1"/>
      <c r="M1784" s="1"/>
      <c r="N1784" s="1"/>
      <c r="O1784" s="1"/>
      <c r="P1784" s="1"/>
      <c r="Q1784" s="1"/>
      <c r="R1784" s="1" t="s">
        <v>1742</v>
      </c>
      <c r="S1784" s="2" t="s">
        <v>3913</v>
      </c>
      <c r="T1784" s="4" t="s">
        <v>1222</v>
      </c>
      <c r="X1784" t="str">
        <f t="shared" si="194"/>
        <v/>
      </c>
    </row>
    <row r="1785" spans="1:24" ht="14.25">
      <c r="A1785" s="1" t="str">
        <f t="shared" si="189"/>
        <v>e3bdd4e4</v>
      </c>
      <c r="B1785" s="3">
        <v>45467</v>
      </c>
      <c r="C1785" s="2" t="str">
        <f t="shared" si="190"/>
        <v>West</v>
      </c>
      <c r="D1785" s="4" t="str">
        <f t="shared" si="191"/>
        <v>Sports</v>
      </c>
      <c r="E1785" s="1">
        <v>4396.09</v>
      </c>
      <c r="F1785" s="1">
        <v>41</v>
      </c>
      <c r="G1785" s="1">
        <v>18</v>
      </c>
      <c r="H1785" s="1">
        <v>946.24</v>
      </c>
      <c r="I1785">
        <f t="shared" si="192"/>
        <v>2537.5954861821929</v>
      </c>
      <c r="J1785">
        <f t="shared" si="193"/>
        <v>2479230.7900000024</v>
      </c>
      <c r="K1785" s="1">
        <f t="shared" si="195"/>
        <v>482.12</v>
      </c>
      <c r="L1785" s="1"/>
      <c r="M1785" s="1"/>
      <c r="N1785" s="1"/>
      <c r="O1785" s="1"/>
      <c r="P1785" s="1"/>
      <c r="Q1785" s="1"/>
      <c r="R1785" s="1" t="s">
        <v>1743</v>
      </c>
      <c r="S1785" s="2" t="s">
        <v>3911</v>
      </c>
      <c r="T1785" s="4" t="s">
        <v>1531</v>
      </c>
      <c r="X1785" t="str">
        <f t="shared" si="194"/>
        <v/>
      </c>
    </row>
    <row r="1786" spans="1:24" ht="14.25">
      <c r="A1786" s="1" t="str">
        <f t="shared" si="189"/>
        <v>ef56e31f</v>
      </c>
      <c r="B1786" s="3">
        <v>45342</v>
      </c>
      <c r="C1786" s="2" t="str">
        <f t="shared" si="190"/>
        <v>North</v>
      </c>
      <c r="D1786" s="4" t="str">
        <f t="shared" si="191"/>
        <v>Groceries</v>
      </c>
      <c r="E1786" s="1">
        <v>2274.46</v>
      </c>
      <c r="F1786" s="1">
        <v>26</v>
      </c>
      <c r="G1786" s="1">
        <v>32</v>
      </c>
      <c r="H1786" s="1">
        <v>1273.27</v>
      </c>
      <c r="I1786">
        <f t="shared" si="192"/>
        <v>2571.1423225152107</v>
      </c>
      <c r="J1786">
        <f t="shared" si="193"/>
        <v>2535146.3299999977</v>
      </c>
      <c r="K1786" s="1">
        <f t="shared" si="195"/>
        <v>652.63499999999999</v>
      </c>
      <c r="L1786" s="1"/>
      <c r="M1786" s="1"/>
      <c r="N1786" s="1"/>
      <c r="O1786" s="1"/>
      <c r="P1786" s="1"/>
      <c r="Q1786" s="1"/>
      <c r="R1786" s="1" t="s">
        <v>1744</v>
      </c>
      <c r="S1786" s="2" t="s">
        <v>3910</v>
      </c>
      <c r="T1786" s="4" t="s">
        <v>88</v>
      </c>
      <c r="X1786" t="str">
        <f t="shared" si="194"/>
        <v/>
      </c>
    </row>
    <row r="1787" spans="1:24" ht="14.25">
      <c r="A1787" s="1" t="str">
        <f t="shared" si="189"/>
        <v>4f99977d</v>
      </c>
      <c r="B1787" s="3">
        <v>45125</v>
      </c>
      <c r="C1787" s="2" t="str">
        <f t="shared" si="190"/>
        <v>East</v>
      </c>
      <c r="D1787" s="4" t="str">
        <f t="shared" si="191"/>
        <v>Electronics</v>
      </c>
      <c r="E1787" s="1">
        <v>3621.91</v>
      </c>
      <c r="F1787" s="1">
        <v>39</v>
      </c>
      <c r="G1787" s="1">
        <v>1</v>
      </c>
      <c r="H1787" s="1">
        <v>471.55</v>
      </c>
      <c r="I1787">
        <f t="shared" si="192"/>
        <v>2506.2477027027048</v>
      </c>
      <c r="J1787">
        <f t="shared" si="193"/>
        <v>2596472.620000002</v>
      </c>
      <c r="K1787" s="1">
        <f t="shared" si="195"/>
        <v>236.27500000000001</v>
      </c>
      <c r="L1787" s="1"/>
      <c r="M1787" s="1"/>
      <c r="N1787" s="1"/>
      <c r="O1787" s="1"/>
      <c r="P1787" s="1"/>
      <c r="Q1787" s="1"/>
      <c r="R1787" s="1" t="s">
        <v>1745</v>
      </c>
      <c r="S1787" s="2" t="s">
        <v>3912</v>
      </c>
      <c r="T1787" s="4" t="s">
        <v>1222</v>
      </c>
      <c r="X1787" t="str">
        <f t="shared" si="194"/>
        <v/>
      </c>
    </row>
    <row r="1788" spans="1:24" ht="14.25">
      <c r="A1788" s="1" t="str">
        <f t="shared" si="189"/>
        <v>6231cf3f</v>
      </c>
      <c r="B1788" s="3">
        <v>45573</v>
      </c>
      <c r="C1788" s="2" t="str">
        <f t="shared" si="190"/>
        <v>North</v>
      </c>
      <c r="D1788" s="4" t="str">
        <f t="shared" si="191"/>
        <v>Groceries</v>
      </c>
      <c r="E1788" s="1">
        <v>4002.46</v>
      </c>
      <c r="F1788" s="1">
        <v>33</v>
      </c>
      <c r="G1788" s="1">
        <v>30</v>
      </c>
      <c r="H1788" s="1">
        <v>35.229999999999997</v>
      </c>
      <c r="I1788">
        <f t="shared" si="192"/>
        <v>2571.1423225152107</v>
      </c>
      <c r="J1788">
        <f t="shared" si="193"/>
        <v>2535146.3299999977</v>
      </c>
      <c r="K1788" s="1">
        <f t="shared" si="195"/>
        <v>32.614999999999995</v>
      </c>
      <c r="L1788" s="1"/>
      <c r="M1788" s="1"/>
      <c r="N1788" s="1"/>
      <c r="O1788" s="1"/>
      <c r="P1788" s="1"/>
      <c r="Q1788" s="1"/>
      <c r="R1788" s="1" t="s">
        <v>1746</v>
      </c>
      <c r="S1788" s="2" t="s">
        <v>3910</v>
      </c>
      <c r="T1788" s="4" t="s">
        <v>88</v>
      </c>
      <c r="X1788" t="str">
        <f t="shared" si="194"/>
        <v/>
      </c>
    </row>
    <row r="1789" spans="1:24" ht="14.25">
      <c r="A1789" s="1" t="str">
        <f t="shared" si="189"/>
        <v>fd036e06</v>
      </c>
      <c r="B1789" s="3">
        <v>45492</v>
      </c>
      <c r="C1789" s="2" t="str">
        <f t="shared" si="190"/>
        <v>East</v>
      </c>
      <c r="D1789" s="4" t="str">
        <f t="shared" si="191"/>
        <v>Clothing</v>
      </c>
      <c r="E1789" s="1">
        <v>1998.34</v>
      </c>
      <c r="F1789" s="1">
        <v>4</v>
      </c>
      <c r="G1789" s="1">
        <v>31</v>
      </c>
      <c r="H1789" s="1">
        <v>1171.8800000000001</v>
      </c>
      <c r="I1789">
        <f t="shared" si="192"/>
        <v>2506.2477027027048</v>
      </c>
      <c r="J1789">
        <f t="shared" si="193"/>
        <v>2596472.620000002</v>
      </c>
      <c r="K1789" s="1">
        <f t="shared" si="195"/>
        <v>601.44000000000005</v>
      </c>
      <c r="L1789" s="1"/>
      <c r="M1789" s="1"/>
      <c r="N1789" s="1"/>
      <c r="O1789" s="1"/>
      <c r="P1789" s="1"/>
      <c r="Q1789" s="1"/>
      <c r="R1789" s="1" t="s">
        <v>1747</v>
      </c>
      <c r="S1789" s="2" t="s">
        <v>3912</v>
      </c>
      <c r="T1789" s="4" t="s">
        <v>1474</v>
      </c>
      <c r="X1789" t="str">
        <f t="shared" si="194"/>
        <v/>
      </c>
    </row>
    <row r="1790" spans="1:24" ht="14.25">
      <c r="A1790" s="1" t="str">
        <f t="shared" si="189"/>
        <v>7b951e00</v>
      </c>
      <c r="B1790" s="3">
        <v>45091</v>
      </c>
      <c r="C1790" s="2" t="str">
        <f t="shared" si="190"/>
        <v>West</v>
      </c>
      <c r="D1790" s="4" t="str">
        <f t="shared" si="191"/>
        <v>Electronics</v>
      </c>
      <c r="E1790" s="1">
        <v>1292.57</v>
      </c>
      <c r="F1790" s="1">
        <v>15</v>
      </c>
      <c r="G1790" s="1">
        <v>47</v>
      </c>
      <c r="H1790" s="1">
        <v>819.62</v>
      </c>
      <c r="I1790">
        <f t="shared" si="192"/>
        <v>2537.5954861821929</v>
      </c>
      <c r="J1790">
        <f t="shared" si="193"/>
        <v>2479230.7900000024</v>
      </c>
      <c r="K1790" s="1">
        <f t="shared" si="195"/>
        <v>433.31</v>
      </c>
      <c r="L1790" s="1"/>
      <c r="M1790" s="1"/>
      <c r="N1790" s="1"/>
      <c r="O1790" s="1"/>
      <c r="P1790" s="1"/>
      <c r="Q1790" s="1"/>
      <c r="R1790" s="1" t="s">
        <v>1748</v>
      </c>
      <c r="S1790" s="2" t="s">
        <v>3911</v>
      </c>
      <c r="T1790" s="4" t="s">
        <v>1222</v>
      </c>
      <c r="X1790" t="str">
        <f t="shared" si="194"/>
        <v/>
      </c>
    </row>
    <row r="1791" spans="1:24" ht="14.25">
      <c r="A1791" s="1" t="str">
        <f t="shared" si="189"/>
        <v>58ecd665</v>
      </c>
      <c r="B1791" s="3">
        <v>45370</v>
      </c>
      <c r="C1791" s="2" t="str">
        <f t="shared" si="190"/>
        <v>South</v>
      </c>
      <c r="D1791" s="4" t="str">
        <f t="shared" si="191"/>
        <v>Furniture</v>
      </c>
      <c r="E1791" s="1">
        <v>2985.86</v>
      </c>
      <c r="F1791" s="1">
        <v>31</v>
      </c>
      <c r="G1791" s="1">
        <v>14</v>
      </c>
      <c r="H1791" s="1">
        <v>1443.8</v>
      </c>
      <c r="I1791">
        <f t="shared" si="192"/>
        <v>2496.4375124875119</v>
      </c>
      <c r="J1791">
        <f t="shared" si="193"/>
        <v>2498933.9499999993</v>
      </c>
      <c r="K1791" s="1">
        <f t="shared" si="195"/>
        <v>728.9</v>
      </c>
      <c r="L1791" s="1"/>
      <c r="M1791" s="1"/>
      <c r="N1791" s="1"/>
      <c r="O1791" s="1"/>
      <c r="P1791" s="1"/>
      <c r="Q1791" s="1"/>
      <c r="R1791" s="1" t="s">
        <v>1749</v>
      </c>
      <c r="S1791" s="2" t="s">
        <v>3913</v>
      </c>
      <c r="T1791" s="4" t="s">
        <v>1645</v>
      </c>
      <c r="X1791" t="str">
        <f t="shared" si="194"/>
        <v/>
      </c>
    </row>
    <row r="1792" spans="1:24" ht="14.25">
      <c r="A1792" s="1" t="str">
        <f t="shared" si="189"/>
        <v>0d5e7dde</v>
      </c>
      <c r="B1792" s="3">
        <v>45123</v>
      </c>
      <c r="C1792" s="2" t="str">
        <f t="shared" si="190"/>
        <v>East</v>
      </c>
      <c r="D1792" s="4" t="str">
        <f t="shared" si="191"/>
        <v>Furniture</v>
      </c>
      <c r="E1792" s="1">
        <v>4413.32</v>
      </c>
      <c r="F1792" s="1">
        <v>34</v>
      </c>
      <c r="G1792" s="1">
        <v>12</v>
      </c>
      <c r="H1792" s="1">
        <v>124.04</v>
      </c>
      <c r="I1792">
        <f t="shared" si="192"/>
        <v>2506.2477027027048</v>
      </c>
      <c r="J1792">
        <f t="shared" si="193"/>
        <v>2596472.620000002</v>
      </c>
      <c r="K1792" s="1">
        <f t="shared" si="195"/>
        <v>68.02000000000001</v>
      </c>
      <c r="L1792" s="1"/>
      <c r="M1792" s="1"/>
      <c r="N1792" s="1"/>
      <c r="O1792" s="1"/>
      <c r="P1792" s="1"/>
      <c r="Q1792" s="1"/>
      <c r="R1792" s="1" t="s">
        <v>1750</v>
      </c>
      <c r="S1792" s="2" t="s">
        <v>3912</v>
      </c>
      <c r="T1792" s="4" t="s">
        <v>1645</v>
      </c>
      <c r="X1792" t="str">
        <f t="shared" si="194"/>
        <v/>
      </c>
    </row>
    <row r="1793" spans="1:24" ht="14.25">
      <c r="A1793" s="1" t="str">
        <f t="shared" si="189"/>
        <v>d03fed80</v>
      </c>
      <c r="B1793" s="3">
        <v>45167</v>
      </c>
      <c r="C1793" s="2" t="str">
        <f t="shared" si="190"/>
        <v>East</v>
      </c>
      <c r="D1793" s="4" t="str">
        <f t="shared" si="191"/>
        <v>Groceries</v>
      </c>
      <c r="E1793" s="1">
        <v>931.01</v>
      </c>
      <c r="F1793" s="1">
        <v>41</v>
      </c>
      <c r="G1793" s="1">
        <v>39</v>
      </c>
      <c r="H1793" s="1">
        <v>485.82</v>
      </c>
      <c r="I1793">
        <f t="shared" si="192"/>
        <v>2506.2477027027048</v>
      </c>
      <c r="J1793">
        <f t="shared" si="193"/>
        <v>2596472.620000002</v>
      </c>
      <c r="K1793" s="1">
        <f t="shared" si="195"/>
        <v>262.40999999999997</v>
      </c>
      <c r="L1793" s="1"/>
      <c r="M1793" s="1"/>
      <c r="N1793" s="1"/>
      <c r="O1793" s="1"/>
      <c r="P1793" s="1"/>
      <c r="Q1793" s="1"/>
      <c r="R1793" s="1" t="s">
        <v>1751</v>
      </c>
      <c r="S1793" s="2" t="s">
        <v>3912</v>
      </c>
      <c r="T1793" s="4" t="s">
        <v>88</v>
      </c>
      <c r="X1793" t="str">
        <f t="shared" si="194"/>
        <v/>
      </c>
    </row>
    <row r="1794" spans="1:24" ht="14.25">
      <c r="A1794" s="1" t="str">
        <f t="shared" ref="A1794:A1857" si="196">TRIM(R1794)</f>
        <v>c5c4528b</v>
      </c>
      <c r="B1794" s="3">
        <v>45333</v>
      </c>
      <c r="C1794" s="2" t="str">
        <f t="shared" ref="C1794:C1857" si="197">PROPER(TRIM(S1794))</f>
        <v>East</v>
      </c>
      <c r="D1794" s="4" t="str">
        <f t="shared" ref="D1794:D1857" si="198">PROPER(TRIM(SUBSTITUTE(T1794,"$","s")))</f>
        <v>Electronics</v>
      </c>
      <c r="E1794" s="1">
        <v>2914.35</v>
      </c>
      <c r="F1794" s="1">
        <v>28</v>
      </c>
      <c r="G1794" s="1">
        <v>31</v>
      </c>
      <c r="H1794" s="1">
        <v>1217.98</v>
      </c>
      <c r="I1794">
        <f t="shared" ref="I1794:I1857" si="199">AVERAGEIFS(E:E,C:C,C1794)</f>
        <v>2506.2477027027048</v>
      </c>
      <c r="J1794">
        <f t="shared" ref="J1794:J1857" si="200">SUMIFS(E:E,C:C,C1794)</f>
        <v>2596472.620000002</v>
      </c>
      <c r="K1794" s="1">
        <f t="shared" si="195"/>
        <v>624.49</v>
      </c>
      <c r="L1794" s="1"/>
      <c r="M1794" s="1"/>
      <c r="N1794" s="1"/>
      <c r="O1794" s="1"/>
      <c r="P1794" s="1"/>
      <c r="Q1794" s="1"/>
      <c r="R1794" s="1" t="s">
        <v>1752</v>
      </c>
      <c r="S1794" s="2" t="s">
        <v>3912</v>
      </c>
      <c r="T1794" s="4" t="s">
        <v>1222</v>
      </c>
      <c r="X1794" t="str">
        <f t="shared" si="194"/>
        <v/>
      </c>
    </row>
    <row r="1795" spans="1:24" ht="14.25">
      <c r="A1795" s="1" t="str">
        <f t="shared" si="196"/>
        <v>beea3771</v>
      </c>
      <c r="B1795" s="3">
        <v>45394</v>
      </c>
      <c r="C1795" s="2" t="str">
        <f t="shared" si="197"/>
        <v>North</v>
      </c>
      <c r="D1795" s="4" t="str">
        <f t="shared" si="198"/>
        <v>Electronics</v>
      </c>
      <c r="E1795" s="1">
        <v>987.29</v>
      </c>
      <c r="F1795" s="1">
        <v>21</v>
      </c>
      <c r="G1795" s="1">
        <v>49</v>
      </c>
      <c r="H1795" s="1">
        <v>64.77</v>
      </c>
      <c r="I1795">
        <f t="shared" si="199"/>
        <v>2571.1423225152107</v>
      </c>
      <c r="J1795">
        <f t="shared" si="200"/>
        <v>2535146.3299999977</v>
      </c>
      <c r="K1795" s="1">
        <f t="shared" si="195"/>
        <v>56.884999999999998</v>
      </c>
      <c r="L1795" s="1"/>
      <c r="M1795" s="1"/>
      <c r="N1795" s="1"/>
      <c r="O1795" s="1"/>
      <c r="P1795" s="1"/>
      <c r="Q1795" s="1"/>
      <c r="R1795" s="1" t="s">
        <v>1753</v>
      </c>
      <c r="S1795" s="2" t="s">
        <v>3910</v>
      </c>
      <c r="T1795" s="4" t="s">
        <v>1222</v>
      </c>
      <c r="X1795" t="str">
        <f t="shared" ref="X1795:X1858" si="201">SUBSTITUTE(SUBSTITUTE(W1795,"@",""),"#","")</f>
        <v/>
      </c>
    </row>
    <row r="1796" spans="1:24" ht="14.25">
      <c r="A1796" s="1" t="str">
        <f t="shared" si="196"/>
        <v>6f405348</v>
      </c>
      <c r="B1796" s="3">
        <v>45242</v>
      </c>
      <c r="C1796" s="2" t="str">
        <f t="shared" si="197"/>
        <v>West</v>
      </c>
      <c r="D1796" s="4" t="str">
        <f t="shared" si="198"/>
        <v>Furniture</v>
      </c>
      <c r="E1796" s="1">
        <v>4240.17</v>
      </c>
      <c r="F1796" s="1">
        <v>41</v>
      </c>
      <c r="G1796" s="1">
        <v>50</v>
      </c>
      <c r="H1796" s="1">
        <v>1113.19</v>
      </c>
      <c r="I1796">
        <f t="shared" si="199"/>
        <v>2537.5954861821929</v>
      </c>
      <c r="J1796">
        <f t="shared" si="200"/>
        <v>2479230.7900000024</v>
      </c>
      <c r="K1796" s="1">
        <f t="shared" si="195"/>
        <v>581.59500000000003</v>
      </c>
      <c r="L1796" s="1"/>
      <c r="M1796" s="1"/>
      <c r="N1796" s="1"/>
      <c r="O1796" s="1"/>
      <c r="P1796" s="1"/>
      <c r="Q1796" s="1"/>
      <c r="R1796" s="1" t="s">
        <v>1754</v>
      </c>
      <c r="S1796" s="2" t="s">
        <v>3911</v>
      </c>
      <c r="T1796" s="4" t="s">
        <v>1645</v>
      </c>
      <c r="X1796" t="str">
        <f t="shared" si="201"/>
        <v/>
      </c>
    </row>
    <row r="1797" spans="1:24" ht="14.25">
      <c r="A1797" s="1" t="str">
        <f t="shared" si="196"/>
        <v>6aa74a31</v>
      </c>
      <c r="B1797" s="3">
        <v>44979</v>
      </c>
      <c r="C1797" s="2" t="str">
        <f t="shared" si="197"/>
        <v>North</v>
      </c>
      <c r="D1797" s="4" t="str">
        <f t="shared" si="198"/>
        <v>Clothing</v>
      </c>
      <c r="E1797" s="1">
        <v>833.98</v>
      </c>
      <c r="F1797" s="1">
        <v>29</v>
      </c>
      <c r="G1797" s="1">
        <v>18</v>
      </c>
      <c r="H1797" s="1">
        <v>318.12</v>
      </c>
      <c r="I1797">
        <f t="shared" si="199"/>
        <v>2571.1423225152107</v>
      </c>
      <c r="J1797">
        <f t="shared" si="200"/>
        <v>2535146.3299999977</v>
      </c>
      <c r="K1797" s="1">
        <f t="shared" si="195"/>
        <v>168.06</v>
      </c>
      <c r="L1797" s="1"/>
      <c r="M1797" s="1"/>
      <c r="N1797" s="1"/>
      <c r="O1797" s="1"/>
      <c r="P1797" s="1"/>
      <c r="Q1797" s="1"/>
      <c r="R1797" s="1" t="s">
        <v>1755</v>
      </c>
      <c r="S1797" s="2" t="s">
        <v>3910</v>
      </c>
      <c r="T1797" s="4" t="s">
        <v>1474</v>
      </c>
      <c r="X1797" t="str">
        <f t="shared" si="201"/>
        <v/>
      </c>
    </row>
    <row r="1798" spans="1:24" ht="14.25">
      <c r="A1798" s="1" t="str">
        <f t="shared" si="196"/>
        <v>28e5c72d</v>
      </c>
      <c r="B1798" s="3">
        <v>45257</v>
      </c>
      <c r="C1798" s="2" t="str">
        <f t="shared" si="197"/>
        <v>West</v>
      </c>
      <c r="D1798" s="4" t="str">
        <f t="shared" si="198"/>
        <v>Clothing</v>
      </c>
      <c r="E1798" s="1">
        <v>4770.5600000000004</v>
      </c>
      <c r="F1798" s="1">
        <v>22</v>
      </c>
      <c r="G1798" s="1">
        <v>9</v>
      </c>
      <c r="H1798" s="1">
        <v>1091.23</v>
      </c>
      <c r="I1798">
        <f t="shared" si="199"/>
        <v>2537.5954861821929</v>
      </c>
      <c r="J1798">
        <f t="shared" si="200"/>
        <v>2479230.7900000024</v>
      </c>
      <c r="K1798" s="1">
        <f t="shared" ref="K1798:K1861" si="202">AVERAGE(G1798,H1798)</f>
        <v>550.11500000000001</v>
      </c>
      <c r="L1798" s="1"/>
      <c r="M1798" s="1"/>
      <c r="N1798" s="1"/>
      <c r="O1798" s="1"/>
      <c r="P1798" s="1"/>
      <c r="Q1798" s="1"/>
      <c r="R1798" s="1" t="s">
        <v>1756</v>
      </c>
      <c r="S1798" s="2" t="s">
        <v>3911</v>
      </c>
      <c r="T1798" s="4" t="s">
        <v>1474</v>
      </c>
      <c r="X1798" t="str">
        <f t="shared" si="201"/>
        <v/>
      </c>
    </row>
    <row r="1799" spans="1:24" ht="14.25">
      <c r="A1799" s="1" t="str">
        <f t="shared" si="196"/>
        <v>85a6f514</v>
      </c>
      <c r="B1799" s="3">
        <v>45550</v>
      </c>
      <c r="C1799" s="2" t="str">
        <f t="shared" si="197"/>
        <v>South</v>
      </c>
      <c r="D1799" s="4" t="str">
        <f t="shared" si="198"/>
        <v>Clothing</v>
      </c>
      <c r="E1799" s="1">
        <v>315.49</v>
      </c>
      <c r="F1799" s="1">
        <v>30</v>
      </c>
      <c r="G1799" s="1">
        <v>50</v>
      </c>
      <c r="H1799" s="1">
        <v>1283.9100000000001</v>
      </c>
      <c r="I1799">
        <f t="shared" si="199"/>
        <v>2496.4375124875119</v>
      </c>
      <c r="J1799">
        <f t="shared" si="200"/>
        <v>2498933.9499999993</v>
      </c>
      <c r="K1799" s="1">
        <f t="shared" si="202"/>
        <v>666.95500000000004</v>
      </c>
      <c r="L1799" s="1"/>
      <c r="M1799" s="1"/>
      <c r="N1799" s="1"/>
      <c r="O1799" s="1"/>
      <c r="P1799" s="1"/>
      <c r="Q1799" s="1"/>
      <c r="R1799" s="1" t="s">
        <v>1757</v>
      </c>
      <c r="S1799" s="2" t="s">
        <v>3913</v>
      </c>
      <c r="T1799" s="4" t="s">
        <v>1474</v>
      </c>
      <c r="X1799" t="str">
        <f t="shared" si="201"/>
        <v/>
      </c>
    </row>
    <row r="1800" spans="1:24" ht="14.25">
      <c r="A1800" s="1" t="str">
        <f t="shared" si="196"/>
        <v>96fced1d</v>
      </c>
      <c r="B1800" s="3">
        <v>45226</v>
      </c>
      <c r="C1800" s="2" t="str">
        <f t="shared" si="197"/>
        <v>North</v>
      </c>
      <c r="D1800" s="4" t="str">
        <f t="shared" si="198"/>
        <v>Clothing</v>
      </c>
      <c r="E1800" s="1">
        <v>3106.75</v>
      </c>
      <c r="F1800" s="1">
        <v>38</v>
      </c>
      <c r="G1800" s="1">
        <v>33</v>
      </c>
      <c r="H1800" s="1">
        <v>1920.23</v>
      </c>
      <c r="I1800">
        <f t="shared" si="199"/>
        <v>2571.1423225152107</v>
      </c>
      <c r="J1800">
        <f t="shared" si="200"/>
        <v>2535146.3299999977</v>
      </c>
      <c r="K1800" s="1">
        <f t="shared" si="202"/>
        <v>976.61500000000001</v>
      </c>
      <c r="L1800" s="1"/>
      <c r="M1800" s="1"/>
      <c r="N1800" s="1"/>
      <c r="O1800" s="1"/>
      <c r="P1800" s="1"/>
      <c r="Q1800" s="1"/>
      <c r="R1800" s="1" t="s">
        <v>1758</v>
      </c>
      <c r="S1800" s="2" t="s">
        <v>3910</v>
      </c>
      <c r="T1800" s="4" t="s">
        <v>1474</v>
      </c>
      <c r="X1800" t="str">
        <f t="shared" si="201"/>
        <v/>
      </c>
    </row>
    <row r="1801" spans="1:24" ht="14.25">
      <c r="A1801" s="1" t="str">
        <f t="shared" si="196"/>
        <v>567526a5</v>
      </c>
      <c r="B1801" s="3">
        <v>45014</v>
      </c>
      <c r="C1801" s="2" t="str">
        <f t="shared" si="197"/>
        <v>West</v>
      </c>
      <c r="D1801" s="4" t="str">
        <f t="shared" si="198"/>
        <v>Furniture</v>
      </c>
      <c r="E1801" s="1">
        <v>3583.05</v>
      </c>
      <c r="F1801" s="1">
        <v>5</v>
      </c>
      <c r="G1801" s="1">
        <v>1</v>
      </c>
      <c r="H1801" s="1">
        <v>804.67</v>
      </c>
      <c r="I1801">
        <f t="shared" si="199"/>
        <v>2537.5954861821929</v>
      </c>
      <c r="J1801">
        <f t="shared" si="200"/>
        <v>2479230.7900000024</v>
      </c>
      <c r="K1801" s="1">
        <f t="shared" si="202"/>
        <v>402.83499999999998</v>
      </c>
      <c r="L1801" s="1"/>
      <c r="M1801" s="1"/>
      <c r="N1801" s="1"/>
      <c r="O1801" s="1"/>
      <c r="P1801" s="1"/>
      <c r="Q1801" s="1"/>
      <c r="R1801" s="1" t="s">
        <v>1759</v>
      </c>
      <c r="S1801" s="2" t="s">
        <v>3911</v>
      </c>
      <c r="T1801" s="4" t="s">
        <v>1645</v>
      </c>
      <c r="X1801" t="str">
        <f t="shared" si="201"/>
        <v/>
      </c>
    </row>
    <row r="1802" spans="1:24" ht="14.25">
      <c r="A1802" s="1" t="str">
        <f t="shared" si="196"/>
        <v>8bf1ef12</v>
      </c>
      <c r="B1802" s="3">
        <v>45469</v>
      </c>
      <c r="C1802" s="2" t="str">
        <f t="shared" si="197"/>
        <v>West</v>
      </c>
      <c r="D1802" s="4" t="str">
        <f t="shared" si="198"/>
        <v>Clothing</v>
      </c>
      <c r="E1802" s="1">
        <v>2450.7800000000002</v>
      </c>
      <c r="F1802" s="1">
        <v>1</v>
      </c>
      <c r="G1802" s="1">
        <v>35</v>
      </c>
      <c r="H1802" s="1">
        <v>252.64</v>
      </c>
      <c r="I1802">
        <f t="shared" si="199"/>
        <v>2537.5954861821929</v>
      </c>
      <c r="J1802">
        <f t="shared" si="200"/>
        <v>2479230.7900000024</v>
      </c>
      <c r="K1802" s="1">
        <f t="shared" si="202"/>
        <v>143.82</v>
      </c>
      <c r="L1802" s="1"/>
      <c r="M1802" s="1"/>
      <c r="N1802" s="1"/>
      <c r="O1802" s="1"/>
      <c r="P1802" s="1"/>
      <c r="Q1802" s="1"/>
      <c r="R1802" s="1" t="s">
        <v>1760</v>
      </c>
      <c r="S1802" s="2" t="s">
        <v>3911</v>
      </c>
      <c r="T1802" s="4" t="s">
        <v>1474</v>
      </c>
      <c r="X1802" t="str">
        <f t="shared" si="201"/>
        <v/>
      </c>
    </row>
    <row r="1803" spans="1:24" ht="14.25">
      <c r="A1803" s="1" t="str">
        <f t="shared" si="196"/>
        <v>e3e5ac19</v>
      </c>
      <c r="B1803" s="3">
        <v>45418</v>
      </c>
      <c r="C1803" s="2" t="str">
        <f t="shared" si="197"/>
        <v>East</v>
      </c>
      <c r="D1803" s="4" t="str">
        <f t="shared" si="198"/>
        <v>Groceries</v>
      </c>
      <c r="E1803" s="1">
        <v>97.3</v>
      </c>
      <c r="F1803" s="1">
        <v>24</v>
      </c>
      <c r="G1803" s="1">
        <v>32</v>
      </c>
      <c r="H1803" s="1">
        <v>799.75</v>
      </c>
      <c r="I1803">
        <f t="shared" si="199"/>
        <v>2506.2477027027048</v>
      </c>
      <c r="J1803">
        <f t="shared" si="200"/>
        <v>2596472.620000002</v>
      </c>
      <c r="K1803" s="1">
        <f t="shared" si="202"/>
        <v>415.875</v>
      </c>
      <c r="L1803" s="1"/>
      <c r="M1803" s="1"/>
      <c r="N1803" s="1"/>
      <c r="O1803" s="1"/>
      <c r="P1803" s="1"/>
      <c r="Q1803" s="1"/>
      <c r="R1803" s="1" t="s">
        <v>1761</v>
      </c>
      <c r="S1803" s="2" t="s">
        <v>3912</v>
      </c>
      <c r="T1803" s="4" t="s">
        <v>88</v>
      </c>
      <c r="X1803" t="str">
        <f t="shared" si="201"/>
        <v/>
      </c>
    </row>
    <row r="1804" spans="1:24" ht="14.25">
      <c r="A1804" s="1" t="str">
        <f t="shared" si="196"/>
        <v>f101e1db</v>
      </c>
      <c r="B1804" s="3">
        <v>45461</v>
      </c>
      <c r="C1804" s="2" t="str">
        <f t="shared" si="197"/>
        <v>East</v>
      </c>
      <c r="D1804" s="4" t="str">
        <f t="shared" si="198"/>
        <v>Groceries</v>
      </c>
      <c r="E1804" s="1">
        <v>3596.64</v>
      </c>
      <c r="F1804" s="1">
        <v>13</v>
      </c>
      <c r="G1804" s="1">
        <v>40</v>
      </c>
      <c r="H1804" s="1">
        <v>1101.6500000000001</v>
      </c>
      <c r="I1804">
        <f t="shared" si="199"/>
        <v>2506.2477027027048</v>
      </c>
      <c r="J1804">
        <f t="shared" si="200"/>
        <v>2596472.620000002</v>
      </c>
      <c r="K1804" s="1">
        <f t="shared" si="202"/>
        <v>570.82500000000005</v>
      </c>
      <c r="L1804" s="1"/>
      <c r="M1804" s="1"/>
      <c r="N1804" s="1"/>
      <c r="O1804" s="1"/>
      <c r="P1804" s="1"/>
      <c r="Q1804" s="1"/>
      <c r="R1804" s="1" t="s">
        <v>1762</v>
      </c>
      <c r="S1804" s="2" t="s">
        <v>3912</v>
      </c>
      <c r="T1804" s="4" t="s">
        <v>88</v>
      </c>
      <c r="X1804" t="str">
        <f t="shared" si="201"/>
        <v/>
      </c>
    </row>
    <row r="1805" spans="1:24" ht="14.25">
      <c r="A1805" s="1" t="str">
        <f t="shared" si="196"/>
        <v>7ce4cadc</v>
      </c>
      <c r="B1805" s="3">
        <v>44955</v>
      </c>
      <c r="C1805" s="2" t="str">
        <f t="shared" si="197"/>
        <v>North</v>
      </c>
      <c r="D1805" s="4" t="str">
        <f t="shared" si="198"/>
        <v>Groceries</v>
      </c>
      <c r="E1805" s="1">
        <v>2647.55</v>
      </c>
      <c r="F1805" s="1">
        <v>34</v>
      </c>
      <c r="G1805" s="1">
        <v>19</v>
      </c>
      <c r="H1805" s="1">
        <v>1566.99</v>
      </c>
      <c r="I1805">
        <f t="shared" si="199"/>
        <v>2571.1423225152107</v>
      </c>
      <c r="J1805">
        <f t="shared" si="200"/>
        <v>2535146.3299999977</v>
      </c>
      <c r="K1805" s="1">
        <f t="shared" si="202"/>
        <v>792.995</v>
      </c>
      <c r="L1805" s="1"/>
      <c r="M1805" s="1"/>
      <c r="N1805" s="1"/>
      <c r="O1805" s="1"/>
      <c r="P1805" s="1"/>
      <c r="Q1805" s="1"/>
      <c r="R1805" s="1" t="s">
        <v>1763</v>
      </c>
      <c r="S1805" s="2" t="s">
        <v>3910</v>
      </c>
      <c r="T1805" s="4" t="s">
        <v>88</v>
      </c>
      <c r="X1805" t="str">
        <f t="shared" si="201"/>
        <v/>
      </c>
    </row>
    <row r="1806" spans="1:24" ht="14.25">
      <c r="A1806" s="1" t="str">
        <f t="shared" si="196"/>
        <v>f946a88b</v>
      </c>
      <c r="B1806" s="3">
        <v>45540</v>
      </c>
      <c r="C1806" s="2" t="str">
        <f t="shared" si="197"/>
        <v>South</v>
      </c>
      <c r="D1806" s="4" t="str">
        <f t="shared" si="198"/>
        <v>Electronics</v>
      </c>
      <c r="E1806" s="1">
        <v>2662.87</v>
      </c>
      <c r="F1806" s="1">
        <v>12</v>
      </c>
      <c r="G1806" s="1">
        <v>23</v>
      </c>
      <c r="H1806" s="1">
        <v>1847.27</v>
      </c>
      <c r="I1806">
        <f t="shared" si="199"/>
        <v>2496.4375124875119</v>
      </c>
      <c r="J1806">
        <f t="shared" si="200"/>
        <v>2498933.9499999993</v>
      </c>
      <c r="K1806" s="1">
        <f t="shared" si="202"/>
        <v>935.13499999999999</v>
      </c>
      <c r="L1806" s="1"/>
      <c r="M1806" s="1"/>
      <c r="N1806" s="1"/>
      <c r="O1806" s="1"/>
      <c r="P1806" s="1"/>
      <c r="Q1806" s="1"/>
      <c r="R1806" s="1" t="s">
        <v>1764</v>
      </c>
      <c r="S1806" s="2" t="s">
        <v>3913</v>
      </c>
      <c r="T1806" s="4" t="s">
        <v>1222</v>
      </c>
      <c r="X1806" t="str">
        <f t="shared" si="201"/>
        <v/>
      </c>
    </row>
    <row r="1807" spans="1:24" ht="14.25">
      <c r="A1807" s="1" t="str">
        <f t="shared" si="196"/>
        <v>53b41f63</v>
      </c>
      <c r="B1807" s="3">
        <v>45125</v>
      </c>
      <c r="C1807" s="2" t="str">
        <f t="shared" si="197"/>
        <v>West</v>
      </c>
      <c r="D1807" s="4" t="str">
        <f t="shared" si="198"/>
        <v>Electronics</v>
      </c>
      <c r="E1807" s="1">
        <v>3324.66</v>
      </c>
      <c r="F1807" s="1">
        <v>12</v>
      </c>
      <c r="G1807" s="1">
        <v>2</v>
      </c>
      <c r="H1807" s="1">
        <v>757.59</v>
      </c>
      <c r="I1807">
        <f t="shared" si="199"/>
        <v>2537.5954861821929</v>
      </c>
      <c r="J1807">
        <f t="shared" si="200"/>
        <v>2479230.7900000024</v>
      </c>
      <c r="K1807" s="1">
        <f t="shared" si="202"/>
        <v>379.79500000000002</v>
      </c>
      <c r="L1807" s="1"/>
      <c r="M1807" s="1"/>
      <c r="N1807" s="1"/>
      <c r="O1807" s="1"/>
      <c r="P1807" s="1"/>
      <c r="Q1807" s="1"/>
      <c r="R1807" s="1" t="s">
        <v>1765</v>
      </c>
      <c r="S1807" s="2" t="s">
        <v>3911</v>
      </c>
      <c r="T1807" s="4" t="s">
        <v>1222</v>
      </c>
      <c r="X1807" t="str">
        <f t="shared" si="201"/>
        <v/>
      </c>
    </row>
    <row r="1808" spans="1:24" ht="14.25">
      <c r="A1808" s="1" t="str">
        <f t="shared" si="196"/>
        <v>3b8dee7a</v>
      </c>
      <c r="B1808" s="3">
        <v>45513</v>
      </c>
      <c r="C1808" s="2" t="str">
        <f t="shared" si="197"/>
        <v>South</v>
      </c>
      <c r="D1808" s="4" t="str">
        <f t="shared" si="198"/>
        <v>Electronics</v>
      </c>
      <c r="E1808" s="1">
        <v>2123.08</v>
      </c>
      <c r="F1808" s="1">
        <v>41</v>
      </c>
      <c r="G1808" s="1">
        <v>50</v>
      </c>
      <c r="H1808" s="1">
        <v>391.53</v>
      </c>
      <c r="I1808">
        <f t="shared" si="199"/>
        <v>2496.4375124875119</v>
      </c>
      <c r="J1808">
        <f t="shared" si="200"/>
        <v>2498933.9499999993</v>
      </c>
      <c r="K1808" s="1">
        <f t="shared" si="202"/>
        <v>220.76499999999999</v>
      </c>
      <c r="L1808" s="1"/>
      <c r="M1808" s="1"/>
      <c r="N1808" s="1"/>
      <c r="O1808" s="1"/>
      <c r="P1808" s="1"/>
      <c r="Q1808" s="1"/>
      <c r="R1808" s="1" t="s">
        <v>1766</v>
      </c>
      <c r="S1808" s="2" t="s">
        <v>3913</v>
      </c>
      <c r="T1808" s="4" t="s">
        <v>1222</v>
      </c>
      <c r="X1808" t="str">
        <f t="shared" si="201"/>
        <v/>
      </c>
    </row>
    <row r="1809" spans="1:24" ht="14.25">
      <c r="A1809" s="1" t="str">
        <f t="shared" si="196"/>
        <v>8832b67d</v>
      </c>
      <c r="B1809" s="3">
        <v>44989</v>
      </c>
      <c r="C1809" s="2" t="str">
        <f t="shared" si="197"/>
        <v>North</v>
      </c>
      <c r="D1809" s="4" t="str">
        <f t="shared" si="198"/>
        <v>Sports</v>
      </c>
      <c r="E1809" s="1">
        <v>3398.52</v>
      </c>
      <c r="F1809" s="1">
        <v>25</v>
      </c>
      <c r="G1809" s="1">
        <v>15</v>
      </c>
      <c r="H1809" s="1">
        <v>359.04</v>
      </c>
      <c r="I1809">
        <f t="shared" si="199"/>
        <v>2571.1423225152107</v>
      </c>
      <c r="J1809">
        <f t="shared" si="200"/>
        <v>2535146.3299999977</v>
      </c>
      <c r="K1809" s="1">
        <f t="shared" si="202"/>
        <v>187.02</v>
      </c>
      <c r="L1809" s="1"/>
      <c r="M1809" s="1"/>
      <c r="N1809" s="1"/>
      <c r="O1809" s="1"/>
      <c r="P1809" s="1"/>
      <c r="Q1809" s="1"/>
      <c r="R1809" s="1" t="s">
        <v>1767</v>
      </c>
      <c r="S1809" s="2" t="s">
        <v>3910</v>
      </c>
      <c r="T1809" s="4" t="s">
        <v>1531</v>
      </c>
      <c r="X1809" t="str">
        <f t="shared" si="201"/>
        <v/>
      </c>
    </row>
    <row r="1810" spans="1:24" ht="14.25">
      <c r="A1810" s="1" t="str">
        <f t="shared" si="196"/>
        <v>56b1386a</v>
      </c>
      <c r="B1810" s="3">
        <v>44932</v>
      </c>
      <c r="C1810" s="2" t="str">
        <f t="shared" si="197"/>
        <v>North</v>
      </c>
      <c r="D1810" s="4" t="str">
        <f t="shared" si="198"/>
        <v>Sports</v>
      </c>
      <c r="E1810" s="1">
        <v>2210.25</v>
      </c>
      <c r="F1810" s="1">
        <v>11</v>
      </c>
      <c r="G1810" s="1">
        <v>33</v>
      </c>
      <c r="H1810" s="1">
        <v>356.26</v>
      </c>
      <c r="I1810">
        <f t="shared" si="199"/>
        <v>2571.1423225152107</v>
      </c>
      <c r="J1810">
        <f t="shared" si="200"/>
        <v>2535146.3299999977</v>
      </c>
      <c r="K1810" s="1">
        <f t="shared" si="202"/>
        <v>194.63</v>
      </c>
      <c r="L1810" s="1"/>
      <c r="M1810" s="1"/>
      <c r="N1810" s="1"/>
      <c r="O1810" s="1"/>
      <c r="P1810" s="1"/>
      <c r="Q1810" s="1"/>
      <c r="R1810" s="1" t="s">
        <v>1768</v>
      </c>
      <c r="S1810" s="2" t="s">
        <v>3910</v>
      </c>
      <c r="T1810" s="4" t="s">
        <v>1531</v>
      </c>
      <c r="X1810" t="str">
        <f t="shared" si="201"/>
        <v/>
      </c>
    </row>
    <row r="1811" spans="1:24" ht="14.25">
      <c r="A1811" s="1" t="str">
        <f t="shared" si="196"/>
        <v>463076b6</v>
      </c>
      <c r="B1811" s="3">
        <v>45119</v>
      </c>
      <c r="C1811" s="2" t="str">
        <f t="shared" si="197"/>
        <v>South</v>
      </c>
      <c r="D1811" s="4" t="str">
        <f t="shared" si="198"/>
        <v>Sports</v>
      </c>
      <c r="E1811" s="1">
        <v>2793.18</v>
      </c>
      <c r="F1811" s="1">
        <v>18</v>
      </c>
      <c r="G1811" s="1">
        <v>30</v>
      </c>
      <c r="H1811" s="1">
        <v>732.64</v>
      </c>
      <c r="I1811">
        <f t="shared" si="199"/>
        <v>2496.4375124875119</v>
      </c>
      <c r="J1811">
        <f t="shared" si="200"/>
        <v>2498933.9499999993</v>
      </c>
      <c r="K1811" s="1">
        <f t="shared" si="202"/>
        <v>381.32</v>
      </c>
      <c r="L1811" s="1"/>
      <c r="M1811" s="1"/>
      <c r="N1811" s="1"/>
      <c r="O1811" s="1"/>
      <c r="P1811" s="1"/>
      <c r="Q1811" s="1"/>
      <c r="R1811" s="1" t="s">
        <v>1769</v>
      </c>
      <c r="S1811" s="2" t="s">
        <v>3913</v>
      </c>
      <c r="T1811" s="4" t="s">
        <v>1531</v>
      </c>
      <c r="X1811" t="str">
        <f t="shared" si="201"/>
        <v/>
      </c>
    </row>
    <row r="1812" spans="1:24" ht="14.25">
      <c r="A1812" s="1" t="str">
        <f t="shared" si="196"/>
        <v>0508d462</v>
      </c>
      <c r="B1812" s="3">
        <v>45446</v>
      </c>
      <c r="C1812" s="2" t="str">
        <f t="shared" si="197"/>
        <v>West</v>
      </c>
      <c r="D1812" s="4" t="str">
        <f t="shared" si="198"/>
        <v>Sports</v>
      </c>
      <c r="E1812" s="1">
        <v>1730.17</v>
      </c>
      <c r="F1812" s="1">
        <v>41</v>
      </c>
      <c r="G1812" s="1">
        <v>13</v>
      </c>
      <c r="H1812" s="1">
        <v>370.33</v>
      </c>
      <c r="I1812">
        <f t="shared" si="199"/>
        <v>2537.5954861821929</v>
      </c>
      <c r="J1812">
        <f t="shared" si="200"/>
        <v>2479230.7900000024</v>
      </c>
      <c r="K1812" s="1">
        <f t="shared" si="202"/>
        <v>191.66499999999999</v>
      </c>
      <c r="L1812" s="1"/>
      <c r="M1812" s="1"/>
      <c r="N1812" s="1"/>
      <c r="O1812" s="1"/>
      <c r="P1812" s="1"/>
      <c r="Q1812" s="1"/>
      <c r="R1812" s="1" t="s">
        <v>1770</v>
      </c>
      <c r="S1812" s="2" t="s">
        <v>3911</v>
      </c>
      <c r="T1812" s="4" t="s">
        <v>1531</v>
      </c>
      <c r="X1812" t="str">
        <f t="shared" si="201"/>
        <v/>
      </c>
    </row>
    <row r="1813" spans="1:24" ht="14.25">
      <c r="A1813" s="1" t="str">
        <f t="shared" si="196"/>
        <v>24da2f5d</v>
      </c>
      <c r="B1813" s="3">
        <v>45523</v>
      </c>
      <c r="C1813" s="2" t="str">
        <f t="shared" si="197"/>
        <v>West</v>
      </c>
      <c r="D1813" s="4" t="str">
        <f t="shared" si="198"/>
        <v>Sports</v>
      </c>
      <c r="E1813" s="1">
        <v>3771.7</v>
      </c>
      <c r="F1813" s="1">
        <v>11</v>
      </c>
      <c r="G1813" s="1">
        <v>16</v>
      </c>
      <c r="H1813" s="1">
        <v>1225.8499999999999</v>
      </c>
      <c r="I1813">
        <f t="shared" si="199"/>
        <v>2537.5954861821929</v>
      </c>
      <c r="J1813">
        <f t="shared" si="200"/>
        <v>2479230.7900000024</v>
      </c>
      <c r="K1813" s="1">
        <f t="shared" si="202"/>
        <v>620.92499999999995</v>
      </c>
      <c r="L1813" s="1"/>
      <c r="M1813" s="1"/>
      <c r="N1813" s="1"/>
      <c r="O1813" s="1"/>
      <c r="P1813" s="1"/>
      <c r="Q1813" s="1"/>
      <c r="R1813" s="1" t="s">
        <v>1771</v>
      </c>
      <c r="S1813" s="2" t="s">
        <v>3911</v>
      </c>
      <c r="T1813" s="4" t="s">
        <v>1531</v>
      </c>
      <c r="X1813" t="str">
        <f t="shared" si="201"/>
        <v/>
      </c>
    </row>
    <row r="1814" spans="1:24" ht="14.25">
      <c r="A1814" s="1" t="str">
        <f t="shared" si="196"/>
        <v>98b7d886</v>
      </c>
      <c r="B1814" s="3">
        <v>45232</v>
      </c>
      <c r="C1814" s="2" t="str">
        <f t="shared" si="197"/>
        <v>North</v>
      </c>
      <c r="D1814" s="4" t="str">
        <f t="shared" si="198"/>
        <v>Clothing</v>
      </c>
      <c r="E1814" s="1">
        <v>4511</v>
      </c>
      <c r="F1814" s="1">
        <v>44</v>
      </c>
      <c r="G1814" s="1">
        <v>12</v>
      </c>
      <c r="H1814" s="1">
        <v>1346.84</v>
      </c>
      <c r="I1814">
        <f t="shared" si="199"/>
        <v>2571.1423225152107</v>
      </c>
      <c r="J1814">
        <f t="shared" si="200"/>
        <v>2535146.3299999977</v>
      </c>
      <c r="K1814" s="1">
        <f t="shared" si="202"/>
        <v>679.42</v>
      </c>
      <c r="L1814" s="1"/>
      <c r="M1814" s="1"/>
      <c r="N1814" s="1"/>
      <c r="O1814" s="1"/>
      <c r="P1814" s="1"/>
      <c r="Q1814" s="1"/>
      <c r="R1814" s="1" t="s">
        <v>1772</v>
      </c>
      <c r="S1814" s="2" t="s">
        <v>3910</v>
      </c>
      <c r="T1814" s="4" t="s">
        <v>1474</v>
      </c>
      <c r="X1814" t="str">
        <f t="shared" si="201"/>
        <v/>
      </c>
    </row>
    <row r="1815" spans="1:24" ht="14.25">
      <c r="A1815" s="1" t="str">
        <f t="shared" si="196"/>
        <v>e466f091</v>
      </c>
      <c r="B1815" s="3">
        <v>45326</v>
      </c>
      <c r="C1815" s="2" t="str">
        <f t="shared" si="197"/>
        <v>East</v>
      </c>
      <c r="D1815" s="4" t="str">
        <f t="shared" si="198"/>
        <v>Furniture</v>
      </c>
      <c r="E1815" s="1">
        <v>4004.22</v>
      </c>
      <c r="F1815" s="1">
        <v>29</v>
      </c>
      <c r="G1815" s="1">
        <v>3</v>
      </c>
      <c r="H1815" s="1">
        <v>27.81</v>
      </c>
      <c r="I1815">
        <f t="shared" si="199"/>
        <v>2506.2477027027048</v>
      </c>
      <c r="J1815">
        <f t="shared" si="200"/>
        <v>2596472.620000002</v>
      </c>
      <c r="K1815" s="1">
        <f t="shared" si="202"/>
        <v>15.404999999999999</v>
      </c>
      <c r="L1815" s="1"/>
      <c r="M1815" s="1"/>
      <c r="N1815" s="1"/>
      <c r="O1815" s="1"/>
      <c r="P1815" s="1"/>
      <c r="Q1815" s="1"/>
      <c r="R1815" s="1" t="s">
        <v>1773</v>
      </c>
      <c r="S1815" s="2" t="s">
        <v>3912</v>
      </c>
      <c r="T1815" s="4" t="s">
        <v>1645</v>
      </c>
      <c r="X1815" t="str">
        <f t="shared" si="201"/>
        <v/>
      </c>
    </row>
    <row r="1816" spans="1:24" ht="14.25">
      <c r="A1816" s="1" t="str">
        <f t="shared" si="196"/>
        <v>f9fbfdc2</v>
      </c>
      <c r="B1816" s="3">
        <v>45490</v>
      </c>
      <c r="C1816" s="2" t="str">
        <f t="shared" si="197"/>
        <v>South</v>
      </c>
      <c r="D1816" s="4" t="str">
        <f t="shared" si="198"/>
        <v>Furniture</v>
      </c>
      <c r="E1816" s="1">
        <v>2598.61</v>
      </c>
      <c r="F1816" s="1">
        <v>12</v>
      </c>
      <c r="G1816" s="1">
        <v>38</v>
      </c>
      <c r="H1816" s="1">
        <v>1035.46</v>
      </c>
      <c r="I1816">
        <f t="shared" si="199"/>
        <v>2496.4375124875119</v>
      </c>
      <c r="J1816">
        <f t="shared" si="200"/>
        <v>2498933.9499999993</v>
      </c>
      <c r="K1816" s="1">
        <f t="shared" si="202"/>
        <v>536.73</v>
      </c>
      <c r="L1816" s="1"/>
      <c r="M1816" s="1"/>
      <c r="N1816" s="1"/>
      <c r="O1816" s="1"/>
      <c r="P1816" s="1"/>
      <c r="Q1816" s="1"/>
      <c r="R1816" s="1" t="s">
        <v>1774</v>
      </c>
      <c r="S1816" s="2" t="s">
        <v>3913</v>
      </c>
      <c r="T1816" s="4" t="s">
        <v>1645</v>
      </c>
      <c r="X1816" t="str">
        <f t="shared" si="201"/>
        <v/>
      </c>
    </row>
    <row r="1817" spans="1:24" ht="14.25">
      <c r="A1817" s="1" t="str">
        <f t="shared" si="196"/>
        <v>5a00dab2</v>
      </c>
      <c r="B1817" s="3">
        <v>44886</v>
      </c>
      <c r="C1817" s="2" t="str">
        <f t="shared" si="197"/>
        <v>West</v>
      </c>
      <c r="D1817" s="4" t="str">
        <f t="shared" si="198"/>
        <v>Electronics</v>
      </c>
      <c r="E1817" s="1">
        <v>3530.62</v>
      </c>
      <c r="F1817" s="1">
        <v>31</v>
      </c>
      <c r="G1817" s="1">
        <v>14</v>
      </c>
      <c r="H1817" s="1">
        <v>1434.55</v>
      </c>
      <c r="I1817">
        <f t="shared" si="199"/>
        <v>2537.5954861821929</v>
      </c>
      <c r="J1817">
        <f t="shared" si="200"/>
        <v>2479230.7900000024</v>
      </c>
      <c r="K1817" s="1">
        <f t="shared" si="202"/>
        <v>724.27499999999998</v>
      </c>
      <c r="L1817" s="1"/>
      <c r="M1817" s="1"/>
      <c r="N1817" s="1"/>
      <c r="O1817" s="1"/>
      <c r="P1817" s="1"/>
      <c r="Q1817" s="1"/>
      <c r="R1817" s="1" t="s">
        <v>1775</v>
      </c>
      <c r="S1817" s="2" t="s">
        <v>3911</v>
      </c>
      <c r="T1817" s="4" t="s">
        <v>1222</v>
      </c>
      <c r="X1817" t="str">
        <f t="shared" si="201"/>
        <v/>
      </c>
    </row>
    <row r="1818" spans="1:24" ht="14.25">
      <c r="A1818" s="1" t="str">
        <f t="shared" si="196"/>
        <v>47407810</v>
      </c>
      <c r="B1818" s="3">
        <v>44965</v>
      </c>
      <c r="C1818" s="2" t="str">
        <f t="shared" si="197"/>
        <v>South</v>
      </c>
      <c r="D1818" s="4" t="str">
        <f t="shared" si="198"/>
        <v>Furniture</v>
      </c>
      <c r="E1818" s="1">
        <v>3769.7</v>
      </c>
      <c r="F1818" s="1">
        <v>34</v>
      </c>
      <c r="G1818" s="1">
        <v>1</v>
      </c>
      <c r="H1818" s="1">
        <v>85.73</v>
      </c>
      <c r="I1818">
        <f t="shared" si="199"/>
        <v>2496.4375124875119</v>
      </c>
      <c r="J1818">
        <f t="shared" si="200"/>
        <v>2498933.9499999993</v>
      </c>
      <c r="K1818" s="1">
        <f t="shared" si="202"/>
        <v>43.365000000000002</v>
      </c>
      <c r="L1818" s="1"/>
      <c r="M1818" s="1"/>
      <c r="N1818" s="1"/>
      <c r="O1818" s="1"/>
      <c r="P1818" s="1"/>
      <c r="Q1818" s="1"/>
      <c r="R1818" s="1">
        <v>47407810</v>
      </c>
      <c r="S1818" s="2" t="s">
        <v>3913</v>
      </c>
      <c r="T1818" s="4" t="s">
        <v>1645</v>
      </c>
      <c r="X1818" t="str">
        <f t="shared" si="201"/>
        <v/>
      </c>
    </row>
    <row r="1819" spans="1:24" ht="14.25">
      <c r="A1819" s="1" t="str">
        <f t="shared" si="196"/>
        <v>a5d05823</v>
      </c>
      <c r="B1819" s="3">
        <v>45258</v>
      </c>
      <c r="C1819" s="2" t="str">
        <f t="shared" si="197"/>
        <v>West</v>
      </c>
      <c r="D1819" s="4" t="str">
        <f t="shared" si="198"/>
        <v>Clothing</v>
      </c>
      <c r="E1819" s="1">
        <v>241.85</v>
      </c>
      <c r="F1819" s="1">
        <v>23</v>
      </c>
      <c r="G1819" s="1">
        <v>18</v>
      </c>
      <c r="H1819" s="1">
        <v>68.42</v>
      </c>
      <c r="I1819">
        <f t="shared" si="199"/>
        <v>2537.5954861821929</v>
      </c>
      <c r="J1819">
        <f t="shared" si="200"/>
        <v>2479230.7900000024</v>
      </c>
      <c r="K1819" s="1">
        <f t="shared" si="202"/>
        <v>43.21</v>
      </c>
      <c r="L1819" s="1"/>
      <c r="M1819" s="1"/>
      <c r="N1819" s="1"/>
      <c r="O1819" s="1"/>
      <c r="P1819" s="1"/>
      <c r="Q1819" s="1"/>
      <c r="R1819" s="1" t="s">
        <v>1776</v>
      </c>
      <c r="S1819" s="2" t="s">
        <v>3911</v>
      </c>
      <c r="T1819" s="4" t="s">
        <v>1474</v>
      </c>
      <c r="X1819" t="str">
        <f t="shared" si="201"/>
        <v/>
      </c>
    </row>
    <row r="1820" spans="1:24" ht="14.25">
      <c r="A1820" s="1" t="str">
        <f t="shared" si="196"/>
        <v>3a51a322</v>
      </c>
      <c r="B1820" s="3">
        <v>45132</v>
      </c>
      <c r="C1820" s="2" t="str">
        <f t="shared" si="197"/>
        <v>West</v>
      </c>
      <c r="D1820" s="4" t="str">
        <f t="shared" si="198"/>
        <v>Sports</v>
      </c>
      <c r="E1820" s="1">
        <v>596.26</v>
      </c>
      <c r="F1820" s="1">
        <v>40</v>
      </c>
      <c r="G1820" s="1">
        <v>10</v>
      </c>
      <c r="H1820" s="1">
        <v>1380.58</v>
      </c>
      <c r="I1820">
        <f t="shared" si="199"/>
        <v>2537.5954861821929</v>
      </c>
      <c r="J1820">
        <f t="shared" si="200"/>
        <v>2479230.7900000024</v>
      </c>
      <c r="K1820" s="1">
        <f t="shared" si="202"/>
        <v>695.29</v>
      </c>
      <c r="L1820" s="1"/>
      <c r="M1820" s="1"/>
      <c r="N1820" s="1"/>
      <c r="O1820" s="1"/>
      <c r="P1820" s="1"/>
      <c r="Q1820" s="1"/>
      <c r="R1820" s="1" t="s">
        <v>1777</v>
      </c>
      <c r="S1820" s="2" t="s">
        <v>3911</v>
      </c>
      <c r="T1820" s="4" t="s">
        <v>1531</v>
      </c>
      <c r="X1820" t="str">
        <f t="shared" si="201"/>
        <v/>
      </c>
    </row>
    <row r="1821" spans="1:24" ht="14.25">
      <c r="A1821" s="1" t="str">
        <f t="shared" si="196"/>
        <v>f438f6ed</v>
      </c>
      <c r="B1821" s="3">
        <v>45610</v>
      </c>
      <c r="C1821" s="2" t="str">
        <f t="shared" si="197"/>
        <v>South</v>
      </c>
      <c r="D1821" s="4" t="str">
        <f t="shared" si="198"/>
        <v>Groceries</v>
      </c>
      <c r="E1821" s="1">
        <v>4795.26</v>
      </c>
      <c r="F1821" s="1">
        <v>12</v>
      </c>
      <c r="G1821" s="1">
        <v>14</v>
      </c>
      <c r="H1821" s="1">
        <v>1178.71</v>
      </c>
      <c r="I1821">
        <f t="shared" si="199"/>
        <v>2496.4375124875119</v>
      </c>
      <c r="J1821">
        <f t="shared" si="200"/>
        <v>2498933.9499999993</v>
      </c>
      <c r="K1821" s="1">
        <f t="shared" si="202"/>
        <v>596.35500000000002</v>
      </c>
      <c r="L1821" s="1"/>
      <c r="M1821" s="1"/>
      <c r="N1821" s="1"/>
      <c r="O1821" s="1"/>
      <c r="P1821" s="1"/>
      <c r="Q1821" s="1"/>
      <c r="R1821" s="1" t="s">
        <v>1778</v>
      </c>
      <c r="S1821" s="2" t="s">
        <v>3913</v>
      </c>
      <c r="T1821" s="4" t="s">
        <v>88</v>
      </c>
      <c r="X1821" t="str">
        <f t="shared" si="201"/>
        <v/>
      </c>
    </row>
    <row r="1822" spans="1:24" ht="14.25">
      <c r="A1822" s="1" t="str">
        <f t="shared" si="196"/>
        <v>9bc1065b</v>
      </c>
      <c r="B1822" s="3">
        <v>45261</v>
      </c>
      <c r="C1822" s="2" t="str">
        <f t="shared" si="197"/>
        <v>West</v>
      </c>
      <c r="D1822" s="4" t="str">
        <f t="shared" si="198"/>
        <v>Furniture</v>
      </c>
      <c r="E1822" s="1">
        <v>4451.22</v>
      </c>
      <c r="F1822" s="1">
        <v>43</v>
      </c>
      <c r="G1822" s="1">
        <v>0</v>
      </c>
      <c r="H1822" s="1">
        <v>1976.79</v>
      </c>
      <c r="I1822">
        <f t="shared" si="199"/>
        <v>2537.5954861821929</v>
      </c>
      <c r="J1822">
        <f t="shared" si="200"/>
        <v>2479230.7900000024</v>
      </c>
      <c r="K1822" s="1">
        <f t="shared" si="202"/>
        <v>988.39499999999998</v>
      </c>
      <c r="L1822" s="1"/>
      <c r="M1822" s="1"/>
      <c r="N1822" s="1"/>
      <c r="O1822" s="1"/>
      <c r="P1822" s="1"/>
      <c r="Q1822" s="1"/>
      <c r="R1822" s="1" t="s">
        <v>1779</v>
      </c>
      <c r="S1822" s="2" t="s">
        <v>3911</v>
      </c>
      <c r="T1822" s="4" t="s">
        <v>1645</v>
      </c>
      <c r="X1822" t="str">
        <f t="shared" si="201"/>
        <v/>
      </c>
    </row>
    <row r="1823" spans="1:24" ht="14.25">
      <c r="A1823" s="1" t="str">
        <f t="shared" si="196"/>
        <v>9e6c9c5a</v>
      </c>
      <c r="B1823" s="3">
        <v>45454</v>
      </c>
      <c r="C1823" s="2" t="str">
        <f t="shared" si="197"/>
        <v>East</v>
      </c>
      <c r="D1823" s="4" t="str">
        <f t="shared" si="198"/>
        <v>Clothing</v>
      </c>
      <c r="E1823" s="1">
        <v>1149.08</v>
      </c>
      <c r="F1823" s="1">
        <v>43</v>
      </c>
      <c r="G1823" s="1">
        <v>11</v>
      </c>
      <c r="H1823" s="1">
        <v>156.65</v>
      </c>
      <c r="I1823">
        <f t="shared" si="199"/>
        <v>2506.2477027027048</v>
      </c>
      <c r="J1823">
        <f t="shared" si="200"/>
        <v>2596472.620000002</v>
      </c>
      <c r="K1823" s="1">
        <f t="shared" si="202"/>
        <v>83.825000000000003</v>
      </c>
      <c r="L1823" s="1"/>
      <c r="M1823" s="1"/>
      <c r="N1823" s="1"/>
      <c r="O1823" s="1"/>
      <c r="P1823" s="1"/>
      <c r="Q1823" s="1"/>
      <c r="R1823" s="1" t="s">
        <v>1780</v>
      </c>
      <c r="S1823" s="2" t="s">
        <v>3912</v>
      </c>
      <c r="T1823" s="4" t="s">
        <v>1474</v>
      </c>
      <c r="X1823" t="str">
        <f t="shared" si="201"/>
        <v/>
      </c>
    </row>
    <row r="1824" spans="1:24" ht="14.25">
      <c r="A1824" s="1" t="str">
        <f t="shared" si="196"/>
        <v>320cedbe</v>
      </c>
      <c r="B1824" s="3">
        <v>45255</v>
      </c>
      <c r="C1824" s="2" t="str">
        <f t="shared" si="197"/>
        <v>South</v>
      </c>
      <c r="D1824" s="4" t="str">
        <f t="shared" si="198"/>
        <v>Groceries</v>
      </c>
      <c r="E1824" s="1">
        <v>4410.3</v>
      </c>
      <c r="F1824" s="1">
        <v>32</v>
      </c>
      <c r="G1824" s="1">
        <v>29</v>
      </c>
      <c r="H1824" s="1">
        <v>1306.48</v>
      </c>
      <c r="I1824">
        <f t="shared" si="199"/>
        <v>2496.4375124875119</v>
      </c>
      <c r="J1824">
        <f t="shared" si="200"/>
        <v>2498933.9499999993</v>
      </c>
      <c r="K1824" s="1">
        <f t="shared" si="202"/>
        <v>667.74</v>
      </c>
      <c r="L1824" s="1"/>
      <c r="M1824" s="1"/>
      <c r="N1824" s="1"/>
      <c r="O1824" s="1"/>
      <c r="P1824" s="1"/>
      <c r="Q1824" s="1"/>
      <c r="R1824" s="1" t="s">
        <v>1781</v>
      </c>
      <c r="S1824" s="2" t="s">
        <v>3913</v>
      </c>
      <c r="T1824" s="4" t="s">
        <v>88</v>
      </c>
      <c r="X1824" t="str">
        <f t="shared" si="201"/>
        <v/>
      </c>
    </row>
    <row r="1825" spans="1:24" ht="14.25">
      <c r="A1825" s="1" t="str">
        <f t="shared" si="196"/>
        <v>d1592aa1</v>
      </c>
      <c r="B1825" s="3">
        <v>44889</v>
      </c>
      <c r="C1825" s="2" t="str">
        <f t="shared" si="197"/>
        <v>West</v>
      </c>
      <c r="D1825" s="4" t="str">
        <f t="shared" si="198"/>
        <v>Furniture</v>
      </c>
      <c r="E1825" s="1">
        <v>282.73</v>
      </c>
      <c r="F1825" s="1">
        <v>34</v>
      </c>
      <c r="G1825" s="1">
        <v>3</v>
      </c>
      <c r="H1825" s="1">
        <v>834.19</v>
      </c>
      <c r="I1825">
        <f t="shared" si="199"/>
        <v>2537.5954861821929</v>
      </c>
      <c r="J1825">
        <f t="shared" si="200"/>
        <v>2479230.7900000024</v>
      </c>
      <c r="K1825" s="1">
        <f t="shared" si="202"/>
        <v>418.59500000000003</v>
      </c>
      <c r="L1825" s="1"/>
      <c r="M1825" s="1"/>
      <c r="N1825" s="1"/>
      <c r="O1825" s="1"/>
      <c r="P1825" s="1"/>
      <c r="Q1825" s="1"/>
      <c r="R1825" s="1" t="s">
        <v>1782</v>
      </c>
      <c r="S1825" s="2" t="s">
        <v>3911</v>
      </c>
      <c r="T1825" s="4" t="s">
        <v>1645</v>
      </c>
      <c r="X1825" t="str">
        <f t="shared" si="201"/>
        <v/>
      </c>
    </row>
    <row r="1826" spans="1:24" ht="14.25">
      <c r="A1826" s="1" t="str">
        <f t="shared" si="196"/>
        <v>e79c8d71</v>
      </c>
      <c r="B1826" s="3">
        <v>45111</v>
      </c>
      <c r="C1826" s="2" t="str">
        <f t="shared" si="197"/>
        <v>North</v>
      </c>
      <c r="D1826" s="4" t="str">
        <f t="shared" si="198"/>
        <v>Sports</v>
      </c>
      <c r="E1826" s="1">
        <v>2267.41</v>
      </c>
      <c r="F1826" s="1">
        <v>24</v>
      </c>
      <c r="G1826" s="1">
        <v>46</v>
      </c>
      <c r="H1826" s="1">
        <v>341.65</v>
      </c>
      <c r="I1826">
        <f t="shared" si="199"/>
        <v>2571.1423225152107</v>
      </c>
      <c r="J1826">
        <f t="shared" si="200"/>
        <v>2535146.3299999977</v>
      </c>
      <c r="K1826" s="1">
        <f t="shared" si="202"/>
        <v>193.82499999999999</v>
      </c>
      <c r="L1826" s="1"/>
      <c r="M1826" s="1"/>
      <c r="N1826" s="1"/>
      <c r="O1826" s="1"/>
      <c r="P1826" s="1"/>
      <c r="Q1826" s="1"/>
      <c r="R1826" s="1" t="s">
        <v>1783</v>
      </c>
      <c r="S1826" s="2" t="s">
        <v>3910</v>
      </c>
      <c r="T1826" s="4" t="s">
        <v>3914</v>
      </c>
      <c r="X1826" t="str">
        <f t="shared" si="201"/>
        <v/>
      </c>
    </row>
    <row r="1827" spans="1:24" ht="14.25">
      <c r="A1827" s="1" t="str">
        <f t="shared" si="196"/>
        <v>91d6d0ef</v>
      </c>
      <c r="B1827" s="3">
        <v>45095</v>
      </c>
      <c r="C1827" s="2" t="str">
        <f t="shared" si="197"/>
        <v>East</v>
      </c>
      <c r="D1827" s="4" t="str">
        <f t="shared" si="198"/>
        <v>Clothing</v>
      </c>
      <c r="E1827" s="1">
        <v>4562.0200000000004</v>
      </c>
      <c r="F1827" s="1">
        <v>39</v>
      </c>
      <c r="G1827" s="1">
        <v>37</v>
      </c>
      <c r="H1827" s="1">
        <v>940.64</v>
      </c>
      <c r="I1827">
        <f t="shared" si="199"/>
        <v>2506.2477027027048</v>
      </c>
      <c r="J1827">
        <f t="shared" si="200"/>
        <v>2596472.620000002</v>
      </c>
      <c r="K1827" s="1">
        <f t="shared" si="202"/>
        <v>488.82</v>
      </c>
      <c r="L1827" s="1"/>
      <c r="M1827" s="1"/>
      <c r="N1827" s="1"/>
      <c r="O1827" s="1"/>
      <c r="P1827" s="1"/>
      <c r="Q1827" s="1"/>
      <c r="R1827" s="1" t="s">
        <v>1784</v>
      </c>
      <c r="S1827" s="2" t="s">
        <v>3912</v>
      </c>
      <c r="T1827" s="4" t="s">
        <v>1474</v>
      </c>
      <c r="X1827" t="str">
        <f t="shared" si="201"/>
        <v/>
      </c>
    </row>
    <row r="1828" spans="1:24" ht="14.25">
      <c r="A1828" s="1" t="str">
        <f t="shared" si="196"/>
        <v>0d253712</v>
      </c>
      <c r="B1828" s="3">
        <v>45500</v>
      </c>
      <c r="C1828" s="2" t="str">
        <f t="shared" si="197"/>
        <v>North</v>
      </c>
      <c r="D1828" s="4" t="str">
        <f t="shared" si="198"/>
        <v>Groceries</v>
      </c>
      <c r="E1828" s="1">
        <v>398.37</v>
      </c>
      <c r="F1828" s="1">
        <v>34</v>
      </c>
      <c r="G1828" s="1">
        <v>39</v>
      </c>
      <c r="H1828" s="1">
        <v>297</v>
      </c>
      <c r="I1828">
        <f t="shared" si="199"/>
        <v>2571.1423225152107</v>
      </c>
      <c r="J1828">
        <f t="shared" si="200"/>
        <v>2535146.3299999977</v>
      </c>
      <c r="K1828" s="1">
        <f t="shared" si="202"/>
        <v>168</v>
      </c>
      <c r="L1828" s="1"/>
      <c r="M1828" s="1"/>
      <c r="N1828" s="1"/>
      <c r="O1828" s="1"/>
      <c r="P1828" s="1"/>
      <c r="Q1828" s="1"/>
      <c r="R1828" s="1" t="s">
        <v>1785</v>
      </c>
      <c r="S1828" s="2" t="s">
        <v>3910</v>
      </c>
      <c r="T1828" s="4" t="s">
        <v>88</v>
      </c>
      <c r="X1828" t="str">
        <f t="shared" si="201"/>
        <v/>
      </c>
    </row>
    <row r="1829" spans="1:24" ht="14.25">
      <c r="A1829" s="1" t="str">
        <f t="shared" si="196"/>
        <v>c78d7b22</v>
      </c>
      <c r="B1829" s="3">
        <v>45204</v>
      </c>
      <c r="C1829" s="2" t="str">
        <f t="shared" si="197"/>
        <v>North</v>
      </c>
      <c r="D1829" s="4" t="str">
        <f t="shared" si="198"/>
        <v>Electronics</v>
      </c>
      <c r="E1829" s="1">
        <v>624.83000000000004</v>
      </c>
      <c r="F1829" s="1">
        <v>5</v>
      </c>
      <c r="G1829" s="1">
        <v>8</v>
      </c>
      <c r="H1829" s="1">
        <v>1248.74</v>
      </c>
      <c r="I1829">
        <f t="shared" si="199"/>
        <v>2571.1423225152107</v>
      </c>
      <c r="J1829">
        <f t="shared" si="200"/>
        <v>2535146.3299999977</v>
      </c>
      <c r="K1829" s="1">
        <f t="shared" si="202"/>
        <v>628.37</v>
      </c>
      <c r="L1829" s="1"/>
      <c r="M1829" s="1"/>
      <c r="N1829" s="1"/>
      <c r="O1829" s="1"/>
      <c r="P1829" s="1"/>
      <c r="Q1829" s="1"/>
      <c r="R1829" s="1" t="s">
        <v>1786</v>
      </c>
      <c r="S1829" s="2" t="s">
        <v>3910</v>
      </c>
      <c r="T1829" s="4" t="s">
        <v>1222</v>
      </c>
      <c r="X1829" t="str">
        <f t="shared" si="201"/>
        <v/>
      </c>
    </row>
    <row r="1830" spans="1:24" ht="14.25">
      <c r="A1830" s="1" t="str">
        <f t="shared" si="196"/>
        <v>0a6e5ef5</v>
      </c>
      <c r="B1830" s="3">
        <v>45164</v>
      </c>
      <c r="C1830" s="2" t="str">
        <f t="shared" si="197"/>
        <v>East</v>
      </c>
      <c r="D1830" s="4" t="str">
        <f t="shared" si="198"/>
        <v>Groceries</v>
      </c>
      <c r="E1830" s="1">
        <v>2510.92</v>
      </c>
      <c r="F1830" s="1">
        <v>32</v>
      </c>
      <c r="G1830" s="1">
        <v>37</v>
      </c>
      <c r="H1830" s="1">
        <v>1755.8</v>
      </c>
      <c r="I1830">
        <f t="shared" si="199"/>
        <v>2506.2477027027048</v>
      </c>
      <c r="J1830">
        <f t="shared" si="200"/>
        <v>2596472.620000002</v>
      </c>
      <c r="K1830" s="1">
        <f t="shared" si="202"/>
        <v>896.4</v>
      </c>
      <c r="L1830" s="1"/>
      <c r="M1830" s="1"/>
      <c r="N1830" s="1"/>
      <c r="O1830" s="1"/>
      <c r="P1830" s="1"/>
      <c r="Q1830" s="1"/>
      <c r="R1830" s="1" t="s">
        <v>1787</v>
      </c>
      <c r="S1830" s="2" t="s">
        <v>3912</v>
      </c>
      <c r="T1830" s="4" t="s">
        <v>88</v>
      </c>
      <c r="X1830" t="str">
        <f t="shared" si="201"/>
        <v/>
      </c>
    </row>
    <row r="1831" spans="1:24" ht="14.25">
      <c r="A1831" s="1" t="str">
        <f t="shared" si="196"/>
        <v>ac4db68e</v>
      </c>
      <c r="B1831" s="3">
        <v>45190</v>
      </c>
      <c r="C1831" s="2" t="str">
        <f t="shared" si="197"/>
        <v>North</v>
      </c>
      <c r="D1831" s="4" t="str">
        <f t="shared" si="198"/>
        <v>Sports</v>
      </c>
      <c r="E1831" s="1">
        <v>2607.94</v>
      </c>
      <c r="F1831" s="1">
        <v>5</v>
      </c>
      <c r="G1831" s="1">
        <v>6</v>
      </c>
      <c r="H1831" s="1">
        <v>596</v>
      </c>
      <c r="I1831">
        <f t="shared" si="199"/>
        <v>2571.1423225152107</v>
      </c>
      <c r="J1831">
        <f t="shared" si="200"/>
        <v>2535146.3299999977</v>
      </c>
      <c r="K1831" s="1">
        <f t="shared" si="202"/>
        <v>301</v>
      </c>
      <c r="L1831" s="1"/>
      <c r="M1831" s="1"/>
      <c r="N1831" s="1"/>
      <c r="O1831" s="1"/>
      <c r="P1831" s="1"/>
      <c r="Q1831" s="1"/>
      <c r="R1831" s="1" t="s">
        <v>1788</v>
      </c>
      <c r="S1831" s="2" t="s">
        <v>3910</v>
      </c>
      <c r="T1831" s="4" t="s">
        <v>3914</v>
      </c>
      <c r="X1831" t="str">
        <f t="shared" si="201"/>
        <v/>
      </c>
    </row>
    <row r="1832" spans="1:24" ht="14.25">
      <c r="A1832" s="1" t="str">
        <f t="shared" si="196"/>
        <v>617a7e65</v>
      </c>
      <c r="B1832" s="3">
        <v>45397</v>
      </c>
      <c r="C1832" s="2" t="str">
        <f t="shared" si="197"/>
        <v>South</v>
      </c>
      <c r="D1832" s="4" t="str">
        <f t="shared" si="198"/>
        <v>Furniture</v>
      </c>
      <c r="E1832" s="1">
        <v>2925.91</v>
      </c>
      <c r="F1832" s="1">
        <v>41</v>
      </c>
      <c r="G1832" s="1">
        <v>48</v>
      </c>
      <c r="H1832" s="1">
        <v>346.62</v>
      </c>
      <c r="I1832">
        <f t="shared" si="199"/>
        <v>2496.4375124875119</v>
      </c>
      <c r="J1832">
        <f t="shared" si="200"/>
        <v>2498933.9499999993</v>
      </c>
      <c r="K1832" s="1">
        <f t="shared" si="202"/>
        <v>197.31</v>
      </c>
      <c r="L1832" s="1"/>
      <c r="M1832" s="1"/>
      <c r="N1832" s="1"/>
      <c r="O1832" s="1"/>
      <c r="P1832" s="1"/>
      <c r="Q1832" s="1"/>
      <c r="R1832" s="1" t="s">
        <v>1789</v>
      </c>
      <c r="S1832" s="2" t="s">
        <v>3913</v>
      </c>
      <c r="T1832" s="4" t="s">
        <v>1645</v>
      </c>
      <c r="X1832" t="str">
        <f t="shared" si="201"/>
        <v/>
      </c>
    </row>
    <row r="1833" spans="1:24" ht="14.25">
      <c r="A1833" s="1" t="str">
        <f t="shared" si="196"/>
        <v>e3327439</v>
      </c>
      <c r="B1833" s="3">
        <v>45033</v>
      </c>
      <c r="C1833" s="2" t="str">
        <f t="shared" si="197"/>
        <v>South</v>
      </c>
      <c r="D1833" s="4" t="str">
        <f t="shared" si="198"/>
        <v>Electronics</v>
      </c>
      <c r="E1833" s="1">
        <v>3649.8</v>
      </c>
      <c r="F1833" s="1">
        <v>14</v>
      </c>
      <c r="G1833" s="1">
        <v>22</v>
      </c>
      <c r="H1833" s="1">
        <v>866.39</v>
      </c>
      <c r="I1833">
        <f t="shared" si="199"/>
        <v>2496.4375124875119</v>
      </c>
      <c r="J1833">
        <f t="shared" si="200"/>
        <v>2498933.9499999993</v>
      </c>
      <c r="K1833" s="1">
        <f t="shared" si="202"/>
        <v>444.19499999999999</v>
      </c>
      <c r="L1833" s="1"/>
      <c r="M1833" s="1"/>
      <c r="N1833" s="1"/>
      <c r="O1833" s="1"/>
      <c r="P1833" s="1"/>
      <c r="Q1833" s="1"/>
      <c r="R1833" s="1" t="s">
        <v>1790</v>
      </c>
      <c r="S1833" s="2" t="s">
        <v>3913</v>
      </c>
      <c r="T1833" s="4" t="s">
        <v>1222</v>
      </c>
      <c r="X1833" t="str">
        <f t="shared" si="201"/>
        <v/>
      </c>
    </row>
    <row r="1834" spans="1:24" ht="14.25">
      <c r="A1834" s="1" t="str">
        <f t="shared" si="196"/>
        <v>53576d73</v>
      </c>
      <c r="B1834" s="3">
        <v>44974</v>
      </c>
      <c r="C1834" s="2" t="str">
        <f t="shared" si="197"/>
        <v>West</v>
      </c>
      <c r="D1834" s="4" t="str">
        <f t="shared" si="198"/>
        <v>Clothing</v>
      </c>
      <c r="E1834" s="1">
        <v>1358.44</v>
      </c>
      <c r="F1834" s="1">
        <v>2</v>
      </c>
      <c r="G1834" s="1">
        <v>19</v>
      </c>
      <c r="H1834" s="1">
        <v>243.4</v>
      </c>
      <c r="I1834">
        <f t="shared" si="199"/>
        <v>2537.5954861821929</v>
      </c>
      <c r="J1834">
        <f t="shared" si="200"/>
        <v>2479230.7900000024</v>
      </c>
      <c r="K1834" s="1">
        <f t="shared" si="202"/>
        <v>131.19999999999999</v>
      </c>
      <c r="L1834" s="1"/>
      <c r="M1834" s="1"/>
      <c r="N1834" s="1"/>
      <c r="O1834" s="1"/>
      <c r="P1834" s="1"/>
      <c r="Q1834" s="1"/>
      <c r="R1834" s="1" t="s">
        <v>1791</v>
      </c>
      <c r="S1834" s="2" t="s">
        <v>3911</v>
      </c>
      <c r="T1834" s="4" t="s">
        <v>1474</v>
      </c>
      <c r="X1834" t="str">
        <f t="shared" si="201"/>
        <v/>
      </c>
    </row>
    <row r="1835" spans="1:24" ht="14.25">
      <c r="A1835" s="1" t="str">
        <f t="shared" si="196"/>
        <v>04e164f3</v>
      </c>
      <c r="B1835" s="3">
        <v>44907</v>
      </c>
      <c r="C1835" s="2" t="str">
        <f t="shared" si="197"/>
        <v>West</v>
      </c>
      <c r="D1835" s="4" t="str">
        <f t="shared" si="198"/>
        <v>Clothing</v>
      </c>
      <c r="E1835" s="1">
        <v>1348.08</v>
      </c>
      <c r="F1835" s="1">
        <v>34</v>
      </c>
      <c r="G1835" s="1">
        <v>44</v>
      </c>
      <c r="H1835" s="1">
        <v>292</v>
      </c>
      <c r="I1835">
        <f t="shared" si="199"/>
        <v>2537.5954861821929</v>
      </c>
      <c r="J1835">
        <f t="shared" si="200"/>
        <v>2479230.7900000024</v>
      </c>
      <c r="K1835" s="1">
        <f t="shared" si="202"/>
        <v>168</v>
      </c>
      <c r="L1835" s="1"/>
      <c r="M1835" s="1"/>
      <c r="N1835" s="1"/>
      <c r="O1835" s="1"/>
      <c r="P1835" s="1"/>
      <c r="Q1835" s="1"/>
      <c r="R1835" s="1" t="s">
        <v>1792</v>
      </c>
      <c r="S1835" s="2" t="s">
        <v>3911</v>
      </c>
      <c r="T1835" s="4" t="s">
        <v>1474</v>
      </c>
      <c r="X1835" t="str">
        <f t="shared" si="201"/>
        <v/>
      </c>
    </row>
    <row r="1836" spans="1:24" ht="14.25">
      <c r="A1836" s="1" t="str">
        <f t="shared" si="196"/>
        <v>23e3bec2</v>
      </c>
      <c r="B1836" s="3">
        <v>45452</v>
      </c>
      <c r="C1836" s="2" t="str">
        <f t="shared" si="197"/>
        <v>South</v>
      </c>
      <c r="D1836" s="4" t="str">
        <f t="shared" si="198"/>
        <v>Clothing</v>
      </c>
      <c r="E1836" s="1">
        <v>2850.1</v>
      </c>
      <c r="F1836" s="1">
        <v>13</v>
      </c>
      <c r="G1836" s="1">
        <v>40</v>
      </c>
      <c r="H1836" s="1">
        <v>1396.42</v>
      </c>
      <c r="I1836">
        <f t="shared" si="199"/>
        <v>2496.4375124875119</v>
      </c>
      <c r="J1836">
        <f t="shared" si="200"/>
        <v>2498933.9499999993</v>
      </c>
      <c r="K1836" s="1">
        <f t="shared" si="202"/>
        <v>718.21</v>
      </c>
      <c r="L1836" s="1"/>
      <c r="M1836" s="1"/>
      <c r="N1836" s="1"/>
      <c r="O1836" s="1"/>
      <c r="P1836" s="1"/>
      <c r="Q1836" s="1"/>
      <c r="R1836" s="1" t="s">
        <v>1793</v>
      </c>
      <c r="S1836" s="2" t="s">
        <v>3913</v>
      </c>
      <c r="T1836" s="4" t="s">
        <v>1474</v>
      </c>
      <c r="X1836" t="str">
        <f t="shared" si="201"/>
        <v/>
      </c>
    </row>
    <row r="1837" spans="1:24" ht="14.25">
      <c r="A1837" s="1" t="str">
        <f t="shared" si="196"/>
        <v>1886a8f8</v>
      </c>
      <c r="B1837" s="3">
        <v>44993</v>
      </c>
      <c r="C1837" s="2" t="str">
        <f t="shared" si="197"/>
        <v>East</v>
      </c>
      <c r="D1837" s="4" t="str">
        <f t="shared" si="198"/>
        <v>Sports</v>
      </c>
      <c r="E1837" s="1">
        <v>3094.92</v>
      </c>
      <c r="F1837" s="1">
        <v>18</v>
      </c>
      <c r="G1837" s="1">
        <v>40</v>
      </c>
      <c r="H1837" s="1">
        <v>206.22</v>
      </c>
      <c r="I1837">
        <f t="shared" si="199"/>
        <v>2506.2477027027048</v>
      </c>
      <c r="J1837">
        <f t="shared" si="200"/>
        <v>2596472.620000002</v>
      </c>
      <c r="K1837" s="1">
        <f t="shared" si="202"/>
        <v>123.11</v>
      </c>
      <c r="L1837" s="1"/>
      <c r="M1837" s="1"/>
      <c r="N1837" s="1"/>
      <c r="O1837" s="1"/>
      <c r="P1837" s="1"/>
      <c r="Q1837" s="1"/>
      <c r="R1837" s="1" t="s">
        <v>1794</v>
      </c>
      <c r="S1837" s="2" t="s">
        <v>3912</v>
      </c>
      <c r="T1837" s="4" t="s">
        <v>3914</v>
      </c>
      <c r="X1837" t="str">
        <f t="shared" si="201"/>
        <v/>
      </c>
    </row>
    <row r="1838" spans="1:24" ht="14.25">
      <c r="A1838" s="1" t="str">
        <f t="shared" si="196"/>
        <v>5c6fc044</v>
      </c>
      <c r="B1838" s="3">
        <v>45229</v>
      </c>
      <c r="C1838" s="2" t="str">
        <f t="shared" si="197"/>
        <v>North</v>
      </c>
      <c r="D1838" s="4" t="str">
        <f t="shared" si="198"/>
        <v>Furniture</v>
      </c>
      <c r="E1838" s="1">
        <v>2738.29</v>
      </c>
      <c r="F1838" s="1">
        <v>1</v>
      </c>
      <c r="G1838" s="1">
        <v>43</v>
      </c>
      <c r="H1838" s="1">
        <v>933.89</v>
      </c>
      <c r="I1838">
        <f t="shared" si="199"/>
        <v>2571.1423225152107</v>
      </c>
      <c r="J1838">
        <f t="shared" si="200"/>
        <v>2535146.3299999977</v>
      </c>
      <c r="K1838" s="1">
        <f t="shared" si="202"/>
        <v>488.44499999999999</v>
      </c>
      <c r="L1838" s="1"/>
      <c r="M1838" s="1"/>
      <c r="N1838" s="1"/>
      <c r="O1838" s="1"/>
      <c r="P1838" s="1"/>
      <c r="Q1838" s="1"/>
      <c r="R1838" s="1" t="s">
        <v>1795</v>
      </c>
      <c r="S1838" s="2" t="s">
        <v>3910</v>
      </c>
      <c r="T1838" s="4" t="s">
        <v>1645</v>
      </c>
      <c r="X1838" t="str">
        <f t="shared" si="201"/>
        <v/>
      </c>
    </row>
    <row r="1839" spans="1:24" ht="14.25">
      <c r="A1839" s="1" t="str">
        <f t="shared" si="196"/>
        <v>8f516823</v>
      </c>
      <c r="B1839" s="3">
        <v>45401</v>
      </c>
      <c r="C1839" s="2" t="str">
        <f t="shared" si="197"/>
        <v>East</v>
      </c>
      <c r="D1839" s="4" t="str">
        <f t="shared" si="198"/>
        <v>Clothing</v>
      </c>
      <c r="E1839" s="1">
        <v>4889.13</v>
      </c>
      <c r="F1839" s="1">
        <v>16</v>
      </c>
      <c r="G1839" s="1">
        <v>9</v>
      </c>
      <c r="H1839" s="1">
        <v>506.81</v>
      </c>
      <c r="I1839">
        <f t="shared" si="199"/>
        <v>2506.2477027027048</v>
      </c>
      <c r="J1839">
        <f t="shared" si="200"/>
        <v>2596472.620000002</v>
      </c>
      <c r="K1839" s="1">
        <f t="shared" si="202"/>
        <v>257.90499999999997</v>
      </c>
      <c r="L1839" s="1"/>
      <c r="M1839" s="1"/>
      <c r="N1839" s="1"/>
      <c r="O1839" s="1"/>
      <c r="P1839" s="1"/>
      <c r="Q1839" s="1"/>
      <c r="R1839" s="1" t="s">
        <v>1796</v>
      </c>
      <c r="S1839" s="2" t="s">
        <v>3912</v>
      </c>
      <c r="T1839" s="4" t="s">
        <v>1474</v>
      </c>
      <c r="X1839" t="str">
        <f t="shared" si="201"/>
        <v/>
      </c>
    </row>
    <row r="1840" spans="1:24" ht="14.25">
      <c r="A1840" s="1" t="str">
        <f t="shared" si="196"/>
        <v>bf51789f</v>
      </c>
      <c r="B1840" s="3">
        <v>45437</v>
      </c>
      <c r="C1840" s="2" t="str">
        <f t="shared" si="197"/>
        <v>East</v>
      </c>
      <c r="D1840" s="4" t="str">
        <f t="shared" si="198"/>
        <v>Furniture</v>
      </c>
      <c r="E1840" s="1">
        <v>4916.49</v>
      </c>
      <c r="F1840" s="1">
        <v>40</v>
      </c>
      <c r="G1840" s="1">
        <v>23</v>
      </c>
      <c r="H1840" s="1">
        <v>1593.54</v>
      </c>
      <c r="I1840">
        <f t="shared" si="199"/>
        <v>2506.2477027027048</v>
      </c>
      <c r="J1840">
        <f t="shared" si="200"/>
        <v>2596472.620000002</v>
      </c>
      <c r="K1840" s="1">
        <f t="shared" si="202"/>
        <v>808.27</v>
      </c>
      <c r="L1840" s="1"/>
      <c r="M1840" s="1"/>
      <c r="N1840" s="1"/>
      <c r="O1840" s="1"/>
      <c r="P1840" s="1"/>
      <c r="Q1840" s="1"/>
      <c r="R1840" s="1" t="s">
        <v>1797</v>
      </c>
      <c r="S1840" s="6" t="s">
        <v>1798</v>
      </c>
      <c r="T1840" s="4" t="s">
        <v>1645</v>
      </c>
      <c r="X1840" t="str">
        <f t="shared" si="201"/>
        <v/>
      </c>
    </row>
    <row r="1841" spans="1:24" ht="14.25">
      <c r="A1841" s="1" t="str">
        <f t="shared" si="196"/>
        <v>20c2f05b</v>
      </c>
      <c r="B1841" s="3">
        <v>45442</v>
      </c>
      <c r="C1841" s="2" t="str">
        <f t="shared" si="197"/>
        <v>East</v>
      </c>
      <c r="D1841" s="4" t="str">
        <f t="shared" si="198"/>
        <v>Electronics</v>
      </c>
      <c r="E1841" s="1">
        <v>4608.5</v>
      </c>
      <c r="F1841" s="1">
        <v>23</v>
      </c>
      <c r="G1841" s="1">
        <v>42</v>
      </c>
      <c r="H1841" s="1">
        <v>1777.93</v>
      </c>
      <c r="I1841">
        <f t="shared" si="199"/>
        <v>2506.2477027027048</v>
      </c>
      <c r="J1841">
        <f t="shared" si="200"/>
        <v>2596472.620000002</v>
      </c>
      <c r="K1841" s="1">
        <f t="shared" si="202"/>
        <v>909.96500000000003</v>
      </c>
      <c r="L1841" s="1"/>
      <c r="M1841" s="1"/>
      <c r="N1841" s="1"/>
      <c r="O1841" s="1"/>
      <c r="P1841" s="1"/>
      <c r="Q1841" s="1"/>
      <c r="R1841" s="1" t="s">
        <v>1799</v>
      </c>
      <c r="S1841" s="6" t="s">
        <v>1798</v>
      </c>
      <c r="T1841" s="4" t="s">
        <v>1222</v>
      </c>
      <c r="X1841" t="str">
        <f t="shared" si="201"/>
        <v/>
      </c>
    </row>
    <row r="1842" spans="1:24" ht="14.25">
      <c r="A1842" s="1" t="str">
        <f t="shared" si="196"/>
        <v>0e5b445e</v>
      </c>
      <c r="B1842" s="3">
        <v>45313</v>
      </c>
      <c r="C1842" s="2" t="str">
        <f t="shared" si="197"/>
        <v>North</v>
      </c>
      <c r="D1842" s="4" t="str">
        <f t="shared" si="198"/>
        <v>Furniture</v>
      </c>
      <c r="E1842" s="1">
        <v>4337.0600000000004</v>
      </c>
      <c r="F1842" s="1">
        <v>28</v>
      </c>
      <c r="G1842" s="1">
        <v>30</v>
      </c>
      <c r="H1842" s="1">
        <v>852.11</v>
      </c>
      <c r="I1842">
        <f t="shared" si="199"/>
        <v>2571.1423225152107</v>
      </c>
      <c r="J1842">
        <f t="shared" si="200"/>
        <v>2535146.3299999977</v>
      </c>
      <c r="K1842" s="1">
        <f t="shared" si="202"/>
        <v>441.05500000000001</v>
      </c>
      <c r="L1842" s="1"/>
      <c r="M1842" s="1"/>
      <c r="N1842" s="1"/>
      <c r="O1842" s="1"/>
      <c r="P1842" s="1"/>
      <c r="Q1842" s="1"/>
      <c r="R1842" s="1" t="s">
        <v>1800</v>
      </c>
      <c r="S1842" s="2" t="s">
        <v>3910</v>
      </c>
      <c r="T1842" s="4" t="s">
        <v>1645</v>
      </c>
      <c r="X1842" t="str">
        <f t="shared" si="201"/>
        <v/>
      </c>
    </row>
    <row r="1843" spans="1:24" ht="14.25">
      <c r="A1843" s="1" t="str">
        <f t="shared" si="196"/>
        <v>701e640b</v>
      </c>
      <c r="B1843" s="3">
        <v>45579</v>
      </c>
      <c r="C1843" s="2" t="str">
        <f t="shared" si="197"/>
        <v>North</v>
      </c>
      <c r="D1843" s="4" t="str">
        <f t="shared" si="198"/>
        <v>Furniture</v>
      </c>
      <c r="E1843" s="1">
        <v>1241.45</v>
      </c>
      <c r="F1843" s="1">
        <v>40</v>
      </c>
      <c r="G1843" s="1">
        <v>27</v>
      </c>
      <c r="H1843" s="1">
        <v>1888.82</v>
      </c>
      <c r="I1843">
        <f t="shared" si="199"/>
        <v>2571.1423225152107</v>
      </c>
      <c r="J1843">
        <f t="shared" si="200"/>
        <v>2535146.3299999977</v>
      </c>
      <c r="K1843" s="1">
        <f t="shared" si="202"/>
        <v>957.91</v>
      </c>
      <c r="L1843" s="1"/>
      <c r="M1843" s="1"/>
      <c r="N1843" s="1"/>
      <c r="O1843" s="1"/>
      <c r="P1843" s="1"/>
      <c r="Q1843" s="1"/>
      <c r="R1843" s="1" t="s">
        <v>1801</v>
      </c>
      <c r="S1843" s="2" t="s">
        <v>3910</v>
      </c>
      <c r="T1843" s="4" t="s">
        <v>1645</v>
      </c>
      <c r="X1843" t="str">
        <f t="shared" si="201"/>
        <v/>
      </c>
    </row>
    <row r="1844" spans="1:24" ht="14.25">
      <c r="A1844" s="1" t="str">
        <f t="shared" si="196"/>
        <v>d0654ea4</v>
      </c>
      <c r="B1844" s="3">
        <v>45559</v>
      </c>
      <c r="C1844" s="2" t="str">
        <f t="shared" si="197"/>
        <v>South</v>
      </c>
      <c r="D1844" s="4" t="str">
        <f t="shared" si="198"/>
        <v>Electronics</v>
      </c>
      <c r="E1844" s="1">
        <v>67.31</v>
      </c>
      <c r="F1844" s="1">
        <v>37</v>
      </c>
      <c r="G1844" s="1">
        <v>6</v>
      </c>
      <c r="H1844" s="1">
        <v>696.83</v>
      </c>
      <c r="I1844">
        <f t="shared" si="199"/>
        <v>2496.4375124875119</v>
      </c>
      <c r="J1844">
        <f t="shared" si="200"/>
        <v>2498933.9499999993</v>
      </c>
      <c r="K1844" s="1">
        <f t="shared" si="202"/>
        <v>351.41500000000002</v>
      </c>
      <c r="L1844" s="1"/>
      <c r="M1844" s="1"/>
      <c r="N1844" s="1"/>
      <c r="O1844" s="1"/>
      <c r="P1844" s="1"/>
      <c r="Q1844" s="1"/>
      <c r="R1844" s="1" t="s">
        <v>1802</v>
      </c>
      <c r="S1844" s="2" t="s">
        <v>3913</v>
      </c>
      <c r="T1844" s="4" t="s">
        <v>1222</v>
      </c>
      <c r="X1844" t="str">
        <f t="shared" si="201"/>
        <v/>
      </c>
    </row>
    <row r="1845" spans="1:24" ht="14.25">
      <c r="A1845" s="1" t="str">
        <f t="shared" si="196"/>
        <v>7a36bd13</v>
      </c>
      <c r="B1845" s="3">
        <v>45500</v>
      </c>
      <c r="C1845" s="2" t="str">
        <f t="shared" si="197"/>
        <v>South</v>
      </c>
      <c r="D1845" s="4" t="str">
        <f t="shared" si="198"/>
        <v>Sports</v>
      </c>
      <c r="E1845" s="1">
        <v>2560.79</v>
      </c>
      <c r="F1845" s="1">
        <v>33</v>
      </c>
      <c r="G1845" s="1">
        <v>28</v>
      </c>
      <c r="H1845" s="1">
        <v>585.5</v>
      </c>
      <c r="I1845">
        <f t="shared" si="199"/>
        <v>2496.4375124875119</v>
      </c>
      <c r="J1845">
        <f t="shared" si="200"/>
        <v>2498933.9499999993</v>
      </c>
      <c r="K1845" s="1">
        <f t="shared" si="202"/>
        <v>306.75</v>
      </c>
      <c r="L1845" s="1"/>
      <c r="M1845" s="1"/>
      <c r="N1845" s="1"/>
      <c r="O1845" s="1"/>
      <c r="P1845" s="1"/>
      <c r="Q1845" s="1"/>
      <c r="R1845" s="1" t="s">
        <v>1803</v>
      </c>
      <c r="S1845" s="2" t="s">
        <v>3913</v>
      </c>
      <c r="T1845" s="4" t="s">
        <v>3914</v>
      </c>
      <c r="X1845" t="str">
        <f t="shared" si="201"/>
        <v/>
      </c>
    </row>
    <row r="1846" spans="1:24" ht="14.25">
      <c r="A1846" s="1" t="str">
        <f t="shared" si="196"/>
        <v>921bd0ba</v>
      </c>
      <c r="B1846" s="3">
        <v>45469</v>
      </c>
      <c r="C1846" s="2" t="str">
        <f t="shared" si="197"/>
        <v>West</v>
      </c>
      <c r="D1846" s="4" t="str">
        <f t="shared" si="198"/>
        <v>Clothing</v>
      </c>
      <c r="E1846" s="1">
        <v>3871.09</v>
      </c>
      <c r="F1846" s="1">
        <v>19</v>
      </c>
      <c r="G1846" s="1">
        <v>12</v>
      </c>
      <c r="H1846" s="1">
        <v>1935.19</v>
      </c>
      <c r="I1846">
        <f t="shared" si="199"/>
        <v>2537.5954861821929</v>
      </c>
      <c r="J1846">
        <f t="shared" si="200"/>
        <v>2479230.7900000024</v>
      </c>
      <c r="K1846" s="1">
        <f t="shared" si="202"/>
        <v>973.59500000000003</v>
      </c>
      <c r="L1846" s="1"/>
      <c r="M1846" s="1"/>
      <c r="N1846" s="1"/>
      <c r="O1846" s="1"/>
      <c r="P1846" s="1"/>
      <c r="Q1846" s="1"/>
      <c r="R1846" s="1" t="s">
        <v>1804</v>
      </c>
      <c r="S1846" s="2" t="s">
        <v>3911</v>
      </c>
      <c r="T1846" s="4" t="s">
        <v>1474</v>
      </c>
      <c r="X1846" t="str">
        <f t="shared" si="201"/>
        <v/>
      </c>
    </row>
    <row r="1847" spans="1:24" ht="14.25">
      <c r="A1847" s="1" t="str">
        <f t="shared" si="196"/>
        <v>67ffa125</v>
      </c>
      <c r="B1847" s="3">
        <v>45274</v>
      </c>
      <c r="C1847" s="2" t="str">
        <f t="shared" si="197"/>
        <v>North</v>
      </c>
      <c r="D1847" s="4" t="str">
        <f t="shared" si="198"/>
        <v>Sports</v>
      </c>
      <c r="E1847" s="1">
        <v>2244.89</v>
      </c>
      <c r="F1847" s="1">
        <v>7</v>
      </c>
      <c r="G1847" s="1">
        <v>33</v>
      </c>
      <c r="H1847" s="1">
        <v>40.869999999999997</v>
      </c>
      <c r="I1847">
        <f t="shared" si="199"/>
        <v>2571.1423225152107</v>
      </c>
      <c r="J1847">
        <f t="shared" si="200"/>
        <v>2535146.3299999977</v>
      </c>
      <c r="K1847" s="1">
        <f t="shared" si="202"/>
        <v>36.935000000000002</v>
      </c>
      <c r="L1847" s="1"/>
      <c r="M1847" s="1"/>
      <c r="N1847" s="1"/>
      <c r="O1847" s="1"/>
      <c r="P1847" s="1"/>
      <c r="Q1847" s="1"/>
      <c r="R1847" s="1" t="s">
        <v>1805</v>
      </c>
      <c r="S1847" s="2" t="s">
        <v>3910</v>
      </c>
      <c r="T1847" s="4" t="s">
        <v>3914</v>
      </c>
      <c r="X1847" t="str">
        <f t="shared" si="201"/>
        <v/>
      </c>
    </row>
    <row r="1848" spans="1:24" ht="14.25">
      <c r="A1848" s="1" t="str">
        <f t="shared" si="196"/>
        <v>ff365f32</v>
      </c>
      <c r="B1848" s="3">
        <v>45461</v>
      </c>
      <c r="C1848" s="2" t="str">
        <f t="shared" si="197"/>
        <v>North</v>
      </c>
      <c r="D1848" s="4" t="str">
        <f t="shared" si="198"/>
        <v>Clothing</v>
      </c>
      <c r="E1848" s="1">
        <v>240.47</v>
      </c>
      <c r="F1848" s="1">
        <v>24</v>
      </c>
      <c r="G1848" s="1">
        <v>1</v>
      </c>
      <c r="H1848" s="1">
        <v>332.93</v>
      </c>
      <c r="I1848">
        <f t="shared" si="199"/>
        <v>2571.1423225152107</v>
      </c>
      <c r="J1848">
        <f t="shared" si="200"/>
        <v>2535146.3299999977</v>
      </c>
      <c r="K1848" s="1">
        <f t="shared" si="202"/>
        <v>166.965</v>
      </c>
      <c r="L1848" s="1"/>
      <c r="M1848" s="1"/>
      <c r="N1848" s="1"/>
      <c r="O1848" s="1"/>
      <c r="P1848" s="1"/>
      <c r="Q1848" s="1"/>
      <c r="R1848" s="1" t="s">
        <v>1806</v>
      </c>
      <c r="S1848" s="2" t="s">
        <v>3910</v>
      </c>
      <c r="T1848" s="4" t="s">
        <v>1474</v>
      </c>
      <c r="X1848" t="str">
        <f t="shared" si="201"/>
        <v/>
      </c>
    </row>
    <row r="1849" spans="1:24" ht="14.25">
      <c r="A1849" s="1" t="str">
        <f t="shared" si="196"/>
        <v>35050bfb</v>
      </c>
      <c r="B1849" s="3">
        <v>45482</v>
      </c>
      <c r="C1849" s="2" t="str">
        <f t="shared" si="197"/>
        <v>South</v>
      </c>
      <c r="D1849" s="4" t="str">
        <f t="shared" si="198"/>
        <v>Clothing</v>
      </c>
      <c r="E1849" s="1">
        <v>1180.04</v>
      </c>
      <c r="F1849" s="1">
        <v>24</v>
      </c>
      <c r="G1849" s="1">
        <v>27</v>
      </c>
      <c r="H1849" s="1">
        <v>674.27</v>
      </c>
      <c r="I1849">
        <f t="shared" si="199"/>
        <v>2496.4375124875119</v>
      </c>
      <c r="J1849">
        <f t="shared" si="200"/>
        <v>2498933.9499999993</v>
      </c>
      <c r="K1849" s="1">
        <f t="shared" si="202"/>
        <v>350.63499999999999</v>
      </c>
      <c r="L1849" s="1"/>
      <c r="M1849" s="1"/>
      <c r="N1849" s="1"/>
      <c r="O1849" s="1"/>
      <c r="P1849" s="1"/>
      <c r="Q1849" s="1"/>
      <c r="R1849" s="1" t="s">
        <v>1807</v>
      </c>
      <c r="S1849" s="2" t="s">
        <v>3913</v>
      </c>
      <c r="T1849" s="4" t="s">
        <v>1474</v>
      </c>
      <c r="X1849" t="str">
        <f t="shared" si="201"/>
        <v/>
      </c>
    </row>
    <row r="1850" spans="1:24" ht="14.25">
      <c r="A1850" s="1" t="str">
        <f t="shared" si="196"/>
        <v>e04d2914</v>
      </c>
      <c r="B1850" s="3">
        <v>45021</v>
      </c>
      <c r="C1850" s="2" t="str">
        <f t="shared" si="197"/>
        <v>North</v>
      </c>
      <c r="D1850" s="4" t="str">
        <f t="shared" si="198"/>
        <v>Electronics</v>
      </c>
      <c r="E1850" s="1">
        <v>3332.23</v>
      </c>
      <c r="F1850" s="1">
        <v>7</v>
      </c>
      <c r="G1850" s="1">
        <v>36</v>
      </c>
      <c r="H1850" s="1">
        <v>256.36</v>
      </c>
      <c r="I1850">
        <f t="shared" si="199"/>
        <v>2571.1423225152107</v>
      </c>
      <c r="J1850">
        <f t="shared" si="200"/>
        <v>2535146.3299999977</v>
      </c>
      <c r="K1850" s="1">
        <f t="shared" si="202"/>
        <v>146.18</v>
      </c>
      <c r="L1850" s="1"/>
      <c r="M1850" s="1"/>
      <c r="N1850" s="1"/>
      <c r="O1850" s="1"/>
      <c r="P1850" s="1"/>
      <c r="Q1850" s="1"/>
      <c r="R1850" s="1" t="s">
        <v>1808</v>
      </c>
      <c r="S1850" s="2" t="s">
        <v>3910</v>
      </c>
      <c r="T1850" s="4" t="s">
        <v>1222</v>
      </c>
      <c r="X1850" t="str">
        <f t="shared" si="201"/>
        <v/>
      </c>
    </row>
    <row r="1851" spans="1:24" ht="14.25">
      <c r="A1851" s="1" t="str">
        <f t="shared" si="196"/>
        <v>3d8acaad</v>
      </c>
      <c r="B1851" s="3">
        <v>45042</v>
      </c>
      <c r="C1851" s="2" t="str">
        <f t="shared" si="197"/>
        <v>East</v>
      </c>
      <c r="D1851" s="4" t="str">
        <f t="shared" si="198"/>
        <v>Clothing</v>
      </c>
      <c r="E1851" s="1">
        <v>2097.63</v>
      </c>
      <c r="F1851" s="1">
        <v>43</v>
      </c>
      <c r="G1851" s="1">
        <v>39</v>
      </c>
      <c r="H1851" s="1">
        <v>1578.12</v>
      </c>
      <c r="I1851">
        <f t="shared" si="199"/>
        <v>2506.2477027027048</v>
      </c>
      <c r="J1851">
        <f t="shared" si="200"/>
        <v>2596472.620000002</v>
      </c>
      <c r="K1851" s="1">
        <f t="shared" si="202"/>
        <v>808.56</v>
      </c>
      <c r="L1851" s="1"/>
      <c r="M1851" s="1"/>
      <c r="N1851" s="1"/>
      <c r="O1851" s="1"/>
      <c r="P1851" s="1"/>
      <c r="Q1851" s="1"/>
      <c r="R1851" s="1" t="s">
        <v>1809</v>
      </c>
      <c r="S1851" s="6" t="s">
        <v>1798</v>
      </c>
      <c r="T1851" s="4" t="s">
        <v>1474</v>
      </c>
      <c r="X1851" t="str">
        <f t="shared" si="201"/>
        <v/>
      </c>
    </row>
    <row r="1852" spans="1:24" ht="14.25">
      <c r="A1852" s="1" t="str">
        <f t="shared" si="196"/>
        <v>2903645a</v>
      </c>
      <c r="B1852" s="3">
        <v>45205</v>
      </c>
      <c r="C1852" s="2" t="str">
        <f t="shared" si="197"/>
        <v>South</v>
      </c>
      <c r="D1852" s="4" t="str">
        <f t="shared" si="198"/>
        <v>Groceries</v>
      </c>
      <c r="E1852" s="1">
        <v>3614.62</v>
      </c>
      <c r="F1852" s="1">
        <v>47</v>
      </c>
      <c r="G1852" s="1">
        <v>40</v>
      </c>
      <c r="H1852" s="1">
        <v>931.45</v>
      </c>
      <c r="I1852">
        <f t="shared" si="199"/>
        <v>2496.4375124875119</v>
      </c>
      <c r="J1852">
        <f t="shared" si="200"/>
        <v>2498933.9499999993</v>
      </c>
      <c r="K1852" s="1">
        <f t="shared" si="202"/>
        <v>485.72500000000002</v>
      </c>
      <c r="L1852" s="1"/>
      <c r="M1852" s="1"/>
      <c r="N1852" s="1"/>
      <c r="O1852" s="1"/>
      <c r="P1852" s="1"/>
      <c r="Q1852" s="1"/>
      <c r="R1852" s="1" t="s">
        <v>1810</v>
      </c>
      <c r="S1852" s="2" t="s">
        <v>3913</v>
      </c>
      <c r="T1852" s="4" t="s">
        <v>88</v>
      </c>
      <c r="X1852" t="str">
        <f t="shared" si="201"/>
        <v/>
      </c>
    </row>
    <row r="1853" spans="1:24" ht="14.25">
      <c r="A1853" s="1" t="str">
        <f t="shared" si="196"/>
        <v>84840886</v>
      </c>
      <c r="B1853" s="3">
        <v>45267</v>
      </c>
      <c r="C1853" s="2" t="str">
        <f t="shared" si="197"/>
        <v>East</v>
      </c>
      <c r="D1853" s="4" t="str">
        <f t="shared" si="198"/>
        <v>Groceries</v>
      </c>
      <c r="E1853" s="1">
        <v>1744.26</v>
      </c>
      <c r="F1853" s="1">
        <v>29</v>
      </c>
      <c r="G1853" s="1">
        <v>46</v>
      </c>
      <c r="H1853" s="1">
        <v>646.6</v>
      </c>
      <c r="I1853">
        <f t="shared" si="199"/>
        <v>2506.2477027027048</v>
      </c>
      <c r="J1853">
        <f t="shared" si="200"/>
        <v>2596472.620000002</v>
      </c>
      <c r="K1853" s="1">
        <f t="shared" si="202"/>
        <v>346.3</v>
      </c>
      <c r="L1853" s="1"/>
      <c r="M1853" s="1"/>
      <c r="N1853" s="1"/>
      <c r="O1853" s="1"/>
      <c r="P1853" s="1"/>
      <c r="Q1853" s="1"/>
      <c r="R1853" s="1">
        <v>84840886</v>
      </c>
      <c r="S1853" s="6" t="s">
        <v>1798</v>
      </c>
      <c r="T1853" s="4" t="s">
        <v>88</v>
      </c>
      <c r="X1853" t="str">
        <f t="shared" si="201"/>
        <v/>
      </c>
    </row>
    <row r="1854" spans="1:24" ht="14.25">
      <c r="A1854" s="1" t="str">
        <f t="shared" si="196"/>
        <v>a8005efe</v>
      </c>
      <c r="B1854" s="3">
        <v>44929</v>
      </c>
      <c r="C1854" s="2" t="str">
        <f t="shared" si="197"/>
        <v>West</v>
      </c>
      <c r="D1854" s="4" t="str">
        <f t="shared" si="198"/>
        <v>Furniture</v>
      </c>
      <c r="E1854" s="1">
        <v>1048.2</v>
      </c>
      <c r="F1854" s="1">
        <v>23</v>
      </c>
      <c r="G1854" s="1">
        <v>27</v>
      </c>
      <c r="H1854" s="1">
        <v>1833.13</v>
      </c>
      <c r="I1854">
        <f t="shared" si="199"/>
        <v>2537.5954861821929</v>
      </c>
      <c r="J1854">
        <f t="shared" si="200"/>
        <v>2479230.7900000024</v>
      </c>
      <c r="K1854" s="1">
        <f t="shared" si="202"/>
        <v>930.06500000000005</v>
      </c>
      <c r="L1854" s="1"/>
      <c r="M1854" s="1"/>
      <c r="N1854" s="1"/>
      <c r="O1854" s="1"/>
      <c r="P1854" s="1"/>
      <c r="Q1854" s="1"/>
      <c r="R1854" s="1" t="s">
        <v>1811</v>
      </c>
      <c r="S1854" s="2" t="s">
        <v>3911</v>
      </c>
      <c r="T1854" s="4" t="s">
        <v>1645</v>
      </c>
      <c r="X1854" t="str">
        <f t="shared" si="201"/>
        <v/>
      </c>
    </row>
    <row r="1855" spans="1:24" ht="14.25">
      <c r="A1855" s="1" t="str">
        <f t="shared" si="196"/>
        <v>adb24036</v>
      </c>
      <c r="B1855" s="3">
        <v>45026</v>
      </c>
      <c r="C1855" s="2" t="str">
        <f t="shared" si="197"/>
        <v>East</v>
      </c>
      <c r="D1855" s="4" t="str">
        <f t="shared" si="198"/>
        <v>Groceries</v>
      </c>
      <c r="E1855" s="1">
        <v>1270.18</v>
      </c>
      <c r="F1855" s="1">
        <v>9</v>
      </c>
      <c r="G1855" s="1">
        <v>27</v>
      </c>
      <c r="H1855" s="1">
        <v>1701.85</v>
      </c>
      <c r="I1855">
        <f t="shared" si="199"/>
        <v>2506.2477027027048</v>
      </c>
      <c r="J1855">
        <f t="shared" si="200"/>
        <v>2596472.620000002</v>
      </c>
      <c r="K1855" s="1">
        <f t="shared" si="202"/>
        <v>864.42499999999995</v>
      </c>
      <c r="L1855" s="1"/>
      <c r="M1855" s="1"/>
      <c r="N1855" s="1"/>
      <c r="O1855" s="1"/>
      <c r="P1855" s="1"/>
      <c r="Q1855" s="1"/>
      <c r="R1855" s="1" t="s">
        <v>1812</v>
      </c>
      <c r="S1855" s="6" t="s">
        <v>1798</v>
      </c>
      <c r="T1855" s="4" t="s">
        <v>88</v>
      </c>
      <c r="X1855" t="str">
        <f t="shared" si="201"/>
        <v/>
      </c>
    </row>
    <row r="1856" spans="1:24" ht="14.25">
      <c r="A1856" s="1" t="str">
        <f t="shared" si="196"/>
        <v>6a8450fb</v>
      </c>
      <c r="B1856" s="3">
        <v>45525</v>
      </c>
      <c r="C1856" s="2" t="str">
        <f t="shared" si="197"/>
        <v>East</v>
      </c>
      <c r="D1856" s="4" t="str">
        <f t="shared" si="198"/>
        <v>Groceries</v>
      </c>
      <c r="E1856" s="1">
        <v>981.93</v>
      </c>
      <c r="F1856" s="1">
        <v>50</v>
      </c>
      <c r="G1856" s="1">
        <v>8</v>
      </c>
      <c r="H1856" s="1">
        <v>1953.56</v>
      </c>
      <c r="I1856">
        <f t="shared" si="199"/>
        <v>2506.2477027027048</v>
      </c>
      <c r="J1856">
        <f t="shared" si="200"/>
        <v>2596472.620000002</v>
      </c>
      <c r="K1856" s="1">
        <f t="shared" si="202"/>
        <v>980.78</v>
      </c>
      <c r="L1856" s="1"/>
      <c r="M1856" s="1"/>
      <c r="N1856" s="1"/>
      <c r="O1856" s="1"/>
      <c r="P1856" s="1"/>
      <c r="Q1856" s="1"/>
      <c r="R1856" s="1" t="s">
        <v>1813</v>
      </c>
      <c r="S1856" s="6" t="s">
        <v>1798</v>
      </c>
      <c r="T1856" s="4" t="s">
        <v>88</v>
      </c>
      <c r="X1856" t="str">
        <f t="shared" si="201"/>
        <v/>
      </c>
    </row>
    <row r="1857" spans="1:24" ht="14.25">
      <c r="A1857" s="1" t="str">
        <f t="shared" si="196"/>
        <v>a536589f</v>
      </c>
      <c r="B1857" s="3">
        <v>44938</v>
      </c>
      <c r="C1857" s="2" t="str">
        <f t="shared" si="197"/>
        <v>West</v>
      </c>
      <c r="D1857" s="4" t="str">
        <f t="shared" si="198"/>
        <v>Furniture</v>
      </c>
      <c r="E1857" s="1">
        <v>836.99</v>
      </c>
      <c r="F1857" s="1">
        <v>30</v>
      </c>
      <c r="G1857" s="1">
        <v>20</v>
      </c>
      <c r="H1857" s="1">
        <v>380.87</v>
      </c>
      <c r="I1857">
        <f t="shared" si="199"/>
        <v>2537.5954861821929</v>
      </c>
      <c r="J1857">
        <f t="shared" si="200"/>
        <v>2479230.7900000024</v>
      </c>
      <c r="K1857" s="1">
        <f t="shared" si="202"/>
        <v>200.435</v>
      </c>
      <c r="L1857" s="1"/>
      <c r="M1857" s="1"/>
      <c r="N1857" s="1"/>
      <c r="O1857" s="1"/>
      <c r="P1857" s="1"/>
      <c r="Q1857" s="1"/>
      <c r="R1857" s="1" t="s">
        <v>1814</v>
      </c>
      <c r="S1857" s="2" t="s">
        <v>3911</v>
      </c>
      <c r="T1857" s="4" t="s">
        <v>1645</v>
      </c>
      <c r="X1857" t="str">
        <f t="shared" si="201"/>
        <v/>
      </c>
    </row>
    <row r="1858" spans="1:24" ht="14.25">
      <c r="A1858" s="1" t="str">
        <f t="shared" ref="A1858:A1921" si="203">TRIM(R1858)</f>
        <v>57981f96</v>
      </c>
      <c r="B1858" s="3">
        <v>45422</v>
      </c>
      <c r="C1858" s="2" t="str">
        <f t="shared" ref="C1858:C1921" si="204">PROPER(TRIM(S1858))</f>
        <v>North</v>
      </c>
      <c r="D1858" s="4" t="str">
        <f t="shared" ref="D1858:D1921" si="205">PROPER(TRIM(SUBSTITUTE(T1858,"$","s")))</f>
        <v>Furniture</v>
      </c>
      <c r="E1858" s="1">
        <v>1314.57</v>
      </c>
      <c r="F1858" s="1">
        <v>22</v>
      </c>
      <c r="G1858" s="1">
        <v>27</v>
      </c>
      <c r="H1858" s="1">
        <v>1710.81</v>
      </c>
      <c r="I1858">
        <f t="shared" ref="I1858:I1921" si="206">AVERAGEIFS(E:E,C:C,C1858)</f>
        <v>2571.1423225152107</v>
      </c>
      <c r="J1858">
        <f t="shared" ref="J1858:J1921" si="207">SUMIFS(E:E,C:C,C1858)</f>
        <v>2535146.3299999977</v>
      </c>
      <c r="K1858" s="1">
        <f t="shared" si="202"/>
        <v>868.90499999999997</v>
      </c>
      <c r="L1858" s="1"/>
      <c r="M1858" s="1"/>
      <c r="N1858" s="1"/>
      <c r="O1858" s="1"/>
      <c r="P1858" s="1"/>
      <c r="Q1858" s="1"/>
      <c r="R1858" s="1" t="s">
        <v>1815</v>
      </c>
      <c r="S1858" s="2" t="s">
        <v>3910</v>
      </c>
      <c r="T1858" s="4" t="s">
        <v>1645</v>
      </c>
      <c r="X1858" t="str">
        <f t="shared" si="201"/>
        <v/>
      </c>
    </row>
    <row r="1859" spans="1:24" ht="14.25">
      <c r="A1859" s="1" t="str">
        <f t="shared" si="203"/>
        <v>02f82286</v>
      </c>
      <c r="B1859" s="3">
        <v>44937</v>
      </c>
      <c r="C1859" s="2" t="str">
        <f t="shared" si="204"/>
        <v>West</v>
      </c>
      <c r="D1859" s="4" t="str">
        <f t="shared" si="205"/>
        <v>Groceries</v>
      </c>
      <c r="E1859" s="1">
        <v>2308.25</v>
      </c>
      <c r="F1859" s="1">
        <v>1</v>
      </c>
      <c r="G1859" s="1">
        <v>48</v>
      </c>
      <c r="H1859" s="1">
        <v>1706.04</v>
      </c>
      <c r="I1859">
        <f t="shared" si="206"/>
        <v>2537.5954861821929</v>
      </c>
      <c r="J1859">
        <f t="shared" si="207"/>
        <v>2479230.7900000024</v>
      </c>
      <c r="K1859" s="1">
        <f t="shared" si="202"/>
        <v>877.02</v>
      </c>
      <c r="L1859" s="1"/>
      <c r="M1859" s="1"/>
      <c r="N1859" s="1"/>
      <c r="O1859" s="1"/>
      <c r="P1859" s="1"/>
      <c r="Q1859" s="1"/>
      <c r="R1859" s="1" t="s">
        <v>1816</v>
      </c>
      <c r="S1859" s="2" t="s">
        <v>3911</v>
      </c>
      <c r="T1859" s="4" t="s">
        <v>88</v>
      </c>
      <c r="X1859" t="str">
        <f t="shared" ref="X1859:X1922" si="208">SUBSTITUTE(SUBSTITUTE(W1859,"@",""),"#","")</f>
        <v/>
      </c>
    </row>
    <row r="1860" spans="1:24" ht="14.25">
      <c r="A1860" s="1" t="str">
        <f t="shared" si="203"/>
        <v>c79d3da8</v>
      </c>
      <c r="B1860" s="3">
        <v>45350</v>
      </c>
      <c r="C1860" s="2" t="str">
        <f t="shared" si="204"/>
        <v>South</v>
      </c>
      <c r="D1860" s="4" t="str">
        <f t="shared" si="205"/>
        <v>Clothing</v>
      </c>
      <c r="E1860" s="1">
        <v>4151.24</v>
      </c>
      <c r="F1860" s="1">
        <v>28</v>
      </c>
      <c r="G1860" s="1">
        <v>18</v>
      </c>
      <c r="H1860" s="1">
        <v>556.76</v>
      </c>
      <c r="I1860">
        <f t="shared" si="206"/>
        <v>2496.4375124875119</v>
      </c>
      <c r="J1860">
        <f t="shared" si="207"/>
        <v>2498933.9499999993</v>
      </c>
      <c r="K1860" s="1">
        <f t="shared" si="202"/>
        <v>287.38</v>
      </c>
      <c r="L1860" s="1"/>
      <c r="M1860" s="1"/>
      <c r="N1860" s="1"/>
      <c r="O1860" s="1"/>
      <c r="P1860" s="1"/>
      <c r="Q1860" s="1"/>
      <c r="R1860" s="1" t="s">
        <v>1817</v>
      </c>
      <c r="S1860" s="2" t="s">
        <v>3913</v>
      </c>
      <c r="T1860" s="4" t="s">
        <v>1474</v>
      </c>
      <c r="X1860" t="str">
        <f t="shared" si="208"/>
        <v/>
      </c>
    </row>
    <row r="1861" spans="1:24" ht="14.25">
      <c r="A1861" s="1" t="str">
        <f t="shared" si="203"/>
        <v>ed0d3ea3</v>
      </c>
      <c r="B1861" s="3">
        <v>44928</v>
      </c>
      <c r="C1861" s="2" t="str">
        <f t="shared" si="204"/>
        <v>West</v>
      </c>
      <c r="D1861" s="4" t="str">
        <f t="shared" si="205"/>
        <v>Clothing</v>
      </c>
      <c r="E1861" s="1">
        <v>4202.78</v>
      </c>
      <c r="F1861" s="1">
        <v>27</v>
      </c>
      <c r="G1861" s="1">
        <v>33</v>
      </c>
      <c r="H1861" s="1">
        <v>1604.93</v>
      </c>
      <c r="I1861">
        <f t="shared" si="206"/>
        <v>2537.5954861821929</v>
      </c>
      <c r="J1861">
        <f t="shared" si="207"/>
        <v>2479230.7900000024</v>
      </c>
      <c r="K1861" s="1">
        <f t="shared" si="202"/>
        <v>818.96500000000003</v>
      </c>
      <c r="L1861" s="1"/>
      <c r="M1861" s="1"/>
      <c r="N1861" s="1"/>
      <c r="O1861" s="1"/>
      <c r="P1861" s="1"/>
      <c r="Q1861" s="1"/>
      <c r="R1861" s="1" t="s">
        <v>1818</v>
      </c>
      <c r="S1861" s="2" t="s">
        <v>3911</v>
      </c>
      <c r="T1861" s="4" t="s">
        <v>1474</v>
      </c>
      <c r="X1861" t="str">
        <f t="shared" si="208"/>
        <v/>
      </c>
    </row>
    <row r="1862" spans="1:24" ht="14.25">
      <c r="A1862" s="1" t="str">
        <f t="shared" si="203"/>
        <v>d1c81fcc</v>
      </c>
      <c r="B1862" s="3">
        <v>45296</v>
      </c>
      <c r="C1862" s="2" t="str">
        <f t="shared" si="204"/>
        <v>East</v>
      </c>
      <c r="D1862" s="4" t="str">
        <f t="shared" si="205"/>
        <v>Sports</v>
      </c>
      <c r="E1862" s="1">
        <v>4802.8500000000004</v>
      </c>
      <c r="F1862" s="1">
        <v>47</v>
      </c>
      <c r="G1862" s="1">
        <v>4</v>
      </c>
      <c r="H1862" s="1">
        <v>1196.45</v>
      </c>
      <c r="I1862">
        <f t="shared" si="206"/>
        <v>2506.2477027027048</v>
      </c>
      <c r="J1862">
        <f t="shared" si="207"/>
        <v>2596472.620000002</v>
      </c>
      <c r="K1862" s="1">
        <f t="shared" ref="K1862:K1925" si="209">AVERAGE(G1862,H1862)</f>
        <v>600.22500000000002</v>
      </c>
      <c r="L1862" s="1"/>
      <c r="M1862" s="1"/>
      <c r="N1862" s="1"/>
      <c r="O1862" s="1"/>
      <c r="P1862" s="1"/>
      <c r="Q1862" s="1"/>
      <c r="R1862" s="1" t="s">
        <v>1819</v>
      </c>
      <c r="S1862" s="6" t="s">
        <v>1798</v>
      </c>
      <c r="T1862" s="4" t="s">
        <v>3914</v>
      </c>
      <c r="X1862" t="str">
        <f t="shared" si="208"/>
        <v/>
      </c>
    </row>
    <row r="1863" spans="1:24" ht="14.25">
      <c r="A1863" s="1" t="str">
        <f t="shared" si="203"/>
        <v>6c1d0667</v>
      </c>
      <c r="B1863" s="3">
        <v>44920</v>
      </c>
      <c r="C1863" s="2" t="str">
        <f t="shared" si="204"/>
        <v>South</v>
      </c>
      <c r="D1863" s="4" t="str">
        <f t="shared" si="205"/>
        <v>Clothing</v>
      </c>
      <c r="E1863" s="1">
        <v>4239.92</v>
      </c>
      <c r="F1863" s="1">
        <v>26</v>
      </c>
      <c r="G1863" s="1">
        <v>15</v>
      </c>
      <c r="H1863" s="1">
        <v>1540.12</v>
      </c>
      <c r="I1863">
        <f t="shared" si="206"/>
        <v>2496.4375124875119</v>
      </c>
      <c r="J1863">
        <f t="shared" si="207"/>
        <v>2498933.9499999993</v>
      </c>
      <c r="K1863" s="1">
        <f t="shared" si="209"/>
        <v>777.56</v>
      </c>
      <c r="L1863" s="1"/>
      <c r="M1863" s="1"/>
      <c r="N1863" s="1"/>
      <c r="O1863" s="1"/>
      <c r="P1863" s="1"/>
      <c r="Q1863" s="1"/>
      <c r="R1863" s="1" t="s">
        <v>1820</v>
      </c>
      <c r="S1863" s="2" t="s">
        <v>3913</v>
      </c>
      <c r="T1863" s="4" t="s">
        <v>1474</v>
      </c>
      <c r="X1863" t="str">
        <f t="shared" si="208"/>
        <v/>
      </c>
    </row>
    <row r="1864" spans="1:24" ht="14.25">
      <c r="A1864" s="1" t="str">
        <f t="shared" si="203"/>
        <v>81e05e3c</v>
      </c>
      <c r="B1864" s="3">
        <v>45541</v>
      </c>
      <c r="C1864" s="2" t="str">
        <f t="shared" si="204"/>
        <v>West</v>
      </c>
      <c r="D1864" s="4" t="str">
        <f t="shared" si="205"/>
        <v>Clothing</v>
      </c>
      <c r="E1864" s="1">
        <v>4065.32</v>
      </c>
      <c r="F1864" s="1">
        <v>10</v>
      </c>
      <c r="G1864" s="1">
        <v>16</v>
      </c>
      <c r="H1864" s="1">
        <v>1420.06</v>
      </c>
      <c r="I1864">
        <f t="shared" si="206"/>
        <v>2537.5954861821929</v>
      </c>
      <c r="J1864">
        <f t="shared" si="207"/>
        <v>2479230.7900000024</v>
      </c>
      <c r="K1864" s="1">
        <f t="shared" si="209"/>
        <v>718.03</v>
      </c>
      <c r="L1864" s="1"/>
      <c r="M1864" s="1"/>
      <c r="N1864" s="1"/>
      <c r="O1864" s="1"/>
      <c r="P1864" s="1"/>
      <c r="Q1864" s="1"/>
      <c r="R1864" s="1" t="s">
        <v>1821</v>
      </c>
      <c r="S1864" s="2" t="s">
        <v>3911</v>
      </c>
      <c r="T1864" s="4" t="s">
        <v>1474</v>
      </c>
      <c r="X1864" t="str">
        <f t="shared" si="208"/>
        <v/>
      </c>
    </row>
    <row r="1865" spans="1:24" ht="14.25">
      <c r="A1865" s="1" t="str">
        <f t="shared" si="203"/>
        <v>ed1590a8</v>
      </c>
      <c r="B1865" s="3">
        <v>45258</v>
      </c>
      <c r="C1865" s="2" t="str">
        <f t="shared" si="204"/>
        <v>East</v>
      </c>
      <c r="D1865" s="4" t="str">
        <f t="shared" si="205"/>
        <v>Furniture</v>
      </c>
      <c r="E1865" s="1">
        <v>2990.7</v>
      </c>
      <c r="F1865" s="1">
        <v>18</v>
      </c>
      <c r="G1865" s="1">
        <v>22</v>
      </c>
      <c r="H1865" s="1">
        <v>465.43</v>
      </c>
      <c r="I1865">
        <f t="shared" si="206"/>
        <v>2506.2477027027048</v>
      </c>
      <c r="J1865">
        <f t="shared" si="207"/>
        <v>2596472.620000002</v>
      </c>
      <c r="K1865" s="1">
        <f t="shared" si="209"/>
        <v>243.715</v>
      </c>
      <c r="L1865" s="1"/>
      <c r="M1865" s="1"/>
      <c r="N1865" s="1"/>
      <c r="O1865" s="1"/>
      <c r="P1865" s="1"/>
      <c r="Q1865" s="1"/>
      <c r="R1865" s="1" t="s">
        <v>1822</v>
      </c>
      <c r="S1865" s="6" t="s">
        <v>1798</v>
      </c>
      <c r="T1865" s="4" t="s">
        <v>1645</v>
      </c>
      <c r="X1865" t="str">
        <f t="shared" si="208"/>
        <v/>
      </c>
    </row>
    <row r="1866" spans="1:24" ht="14.25">
      <c r="A1866" s="1" t="str">
        <f t="shared" si="203"/>
        <v>2b4ea947</v>
      </c>
      <c r="B1866" s="3">
        <v>45364</v>
      </c>
      <c r="C1866" s="2" t="str">
        <f t="shared" si="204"/>
        <v>East</v>
      </c>
      <c r="D1866" s="4" t="str">
        <f t="shared" si="205"/>
        <v>Clothing</v>
      </c>
      <c r="E1866" s="1">
        <v>3836.43</v>
      </c>
      <c r="F1866" s="1">
        <v>15</v>
      </c>
      <c r="G1866" s="1">
        <v>26</v>
      </c>
      <c r="H1866" s="1">
        <v>1068.28</v>
      </c>
      <c r="I1866">
        <f t="shared" si="206"/>
        <v>2506.2477027027048</v>
      </c>
      <c r="J1866">
        <f t="shared" si="207"/>
        <v>2596472.620000002</v>
      </c>
      <c r="K1866" s="1">
        <f t="shared" si="209"/>
        <v>547.14</v>
      </c>
      <c r="L1866" s="1"/>
      <c r="M1866" s="1"/>
      <c r="N1866" s="1"/>
      <c r="O1866" s="1"/>
      <c r="P1866" s="1"/>
      <c r="Q1866" s="1"/>
      <c r="R1866" s="1" t="s">
        <v>1823</v>
      </c>
      <c r="S1866" s="6" t="s">
        <v>1798</v>
      </c>
      <c r="T1866" s="4" t="s">
        <v>1474</v>
      </c>
      <c r="X1866" t="str">
        <f t="shared" si="208"/>
        <v/>
      </c>
    </row>
    <row r="1867" spans="1:24" ht="14.25">
      <c r="A1867" s="1" t="str">
        <f t="shared" si="203"/>
        <v>5a906316</v>
      </c>
      <c r="B1867" s="3">
        <v>44910</v>
      </c>
      <c r="C1867" s="2" t="str">
        <f t="shared" si="204"/>
        <v>North</v>
      </c>
      <c r="D1867" s="4" t="str">
        <f t="shared" si="205"/>
        <v>Electronics</v>
      </c>
      <c r="E1867" s="1">
        <v>3400.26</v>
      </c>
      <c r="F1867" s="1">
        <v>46</v>
      </c>
      <c r="G1867" s="1">
        <v>18</v>
      </c>
      <c r="H1867" s="1">
        <v>1898.77</v>
      </c>
      <c r="I1867">
        <f t="shared" si="206"/>
        <v>2571.1423225152107</v>
      </c>
      <c r="J1867">
        <f t="shared" si="207"/>
        <v>2535146.3299999977</v>
      </c>
      <c r="K1867" s="1">
        <f t="shared" si="209"/>
        <v>958.38499999999999</v>
      </c>
      <c r="L1867" s="1"/>
      <c r="M1867" s="1"/>
      <c r="N1867" s="1"/>
      <c r="O1867" s="1"/>
      <c r="P1867" s="1"/>
      <c r="Q1867" s="1"/>
      <c r="R1867" s="1" t="s">
        <v>1824</v>
      </c>
      <c r="S1867" s="2" t="s">
        <v>3910</v>
      </c>
      <c r="T1867" s="4" t="s">
        <v>1222</v>
      </c>
      <c r="X1867" t="str">
        <f t="shared" si="208"/>
        <v/>
      </c>
    </row>
    <row r="1868" spans="1:24" ht="14.25">
      <c r="A1868" s="1" t="str">
        <f t="shared" si="203"/>
        <v>86e89429</v>
      </c>
      <c r="B1868" s="3">
        <v>45362</v>
      </c>
      <c r="C1868" s="2" t="str">
        <f t="shared" si="204"/>
        <v>South</v>
      </c>
      <c r="D1868" s="4" t="str">
        <f t="shared" si="205"/>
        <v>Sports</v>
      </c>
      <c r="E1868" s="1">
        <v>583.87</v>
      </c>
      <c r="F1868" s="1">
        <v>21</v>
      </c>
      <c r="G1868" s="1">
        <v>12</v>
      </c>
      <c r="H1868" s="1">
        <v>1619</v>
      </c>
      <c r="I1868">
        <f t="shared" si="206"/>
        <v>2496.4375124875119</v>
      </c>
      <c r="J1868">
        <f t="shared" si="207"/>
        <v>2498933.9499999993</v>
      </c>
      <c r="K1868" s="1">
        <f t="shared" si="209"/>
        <v>815.5</v>
      </c>
      <c r="L1868" s="1"/>
      <c r="M1868" s="1"/>
      <c r="N1868" s="1"/>
      <c r="O1868" s="1"/>
      <c r="P1868" s="1"/>
      <c r="Q1868" s="1"/>
      <c r="R1868" s="1" t="s">
        <v>1825</v>
      </c>
      <c r="S1868" s="2" t="s">
        <v>3913</v>
      </c>
      <c r="T1868" s="4" t="s">
        <v>3914</v>
      </c>
      <c r="X1868" t="str">
        <f t="shared" si="208"/>
        <v/>
      </c>
    </row>
    <row r="1869" spans="1:24" ht="14.25">
      <c r="A1869" s="1" t="str">
        <f t="shared" si="203"/>
        <v>281d5700</v>
      </c>
      <c r="B1869" s="3">
        <v>45108</v>
      </c>
      <c r="C1869" s="2" t="str">
        <f t="shared" si="204"/>
        <v>North</v>
      </c>
      <c r="D1869" s="4" t="str">
        <f t="shared" si="205"/>
        <v>Clothing</v>
      </c>
      <c r="E1869" s="1">
        <v>676.34</v>
      </c>
      <c r="F1869" s="1">
        <v>9</v>
      </c>
      <c r="G1869" s="1">
        <v>25</v>
      </c>
      <c r="H1869" s="1">
        <v>748.39</v>
      </c>
      <c r="I1869">
        <f t="shared" si="206"/>
        <v>2571.1423225152107</v>
      </c>
      <c r="J1869">
        <f t="shared" si="207"/>
        <v>2535146.3299999977</v>
      </c>
      <c r="K1869" s="1">
        <f t="shared" si="209"/>
        <v>386.69499999999999</v>
      </c>
      <c r="L1869" s="1"/>
      <c r="M1869" s="1"/>
      <c r="N1869" s="1"/>
      <c r="O1869" s="1"/>
      <c r="P1869" s="1"/>
      <c r="Q1869" s="1"/>
      <c r="R1869" s="1" t="s">
        <v>1826</v>
      </c>
      <c r="S1869" s="2" t="s">
        <v>3910</v>
      </c>
      <c r="T1869" s="4" t="s">
        <v>1474</v>
      </c>
      <c r="X1869" t="str">
        <f t="shared" si="208"/>
        <v/>
      </c>
    </row>
    <row r="1870" spans="1:24" ht="14.25">
      <c r="A1870" s="1" t="str">
        <f t="shared" si="203"/>
        <v>6a3f07aa</v>
      </c>
      <c r="B1870" s="3">
        <v>44896</v>
      </c>
      <c r="C1870" s="2" t="str">
        <f t="shared" si="204"/>
        <v>East</v>
      </c>
      <c r="D1870" s="4" t="str">
        <f t="shared" si="205"/>
        <v>Clothing</v>
      </c>
      <c r="E1870" s="1">
        <v>2614.71</v>
      </c>
      <c r="F1870" s="1">
        <v>37</v>
      </c>
      <c r="G1870" s="1">
        <v>35</v>
      </c>
      <c r="H1870" s="1">
        <v>1970.59</v>
      </c>
      <c r="I1870">
        <f t="shared" si="206"/>
        <v>2506.2477027027048</v>
      </c>
      <c r="J1870">
        <f t="shared" si="207"/>
        <v>2596472.620000002</v>
      </c>
      <c r="K1870" s="1">
        <f t="shared" si="209"/>
        <v>1002.795</v>
      </c>
      <c r="L1870" s="1"/>
      <c r="M1870" s="1"/>
      <c r="N1870" s="1"/>
      <c r="O1870" s="1"/>
      <c r="P1870" s="1"/>
      <c r="Q1870" s="1"/>
      <c r="R1870" s="1" t="s">
        <v>1827</v>
      </c>
      <c r="S1870" s="6" t="s">
        <v>1798</v>
      </c>
      <c r="T1870" s="4" t="s">
        <v>1474</v>
      </c>
      <c r="X1870" t="str">
        <f t="shared" si="208"/>
        <v/>
      </c>
    </row>
    <row r="1871" spans="1:24" ht="14.25">
      <c r="A1871" s="1" t="str">
        <f t="shared" si="203"/>
        <v>fbb858ca</v>
      </c>
      <c r="B1871" s="3">
        <v>45042</v>
      </c>
      <c r="C1871" s="2" t="str">
        <f t="shared" si="204"/>
        <v>West</v>
      </c>
      <c r="D1871" s="4" t="str">
        <f t="shared" si="205"/>
        <v>Sports</v>
      </c>
      <c r="E1871" s="1">
        <v>4299.97</v>
      </c>
      <c r="F1871" s="1">
        <v>38</v>
      </c>
      <c r="G1871" s="1">
        <v>41</v>
      </c>
      <c r="H1871" s="1">
        <v>1565.48</v>
      </c>
      <c r="I1871">
        <f t="shared" si="206"/>
        <v>2537.5954861821929</v>
      </c>
      <c r="J1871">
        <f t="shared" si="207"/>
        <v>2479230.7900000024</v>
      </c>
      <c r="K1871" s="1">
        <f t="shared" si="209"/>
        <v>803.24</v>
      </c>
      <c r="L1871" s="1"/>
      <c r="M1871" s="1"/>
      <c r="N1871" s="1"/>
      <c r="O1871" s="1"/>
      <c r="P1871" s="1"/>
      <c r="Q1871" s="1"/>
      <c r="R1871" s="1" t="s">
        <v>1828</v>
      </c>
      <c r="S1871" s="2" t="s">
        <v>3911</v>
      </c>
      <c r="T1871" s="4" t="s">
        <v>3914</v>
      </c>
      <c r="X1871" t="str">
        <f t="shared" si="208"/>
        <v/>
      </c>
    </row>
    <row r="1872" spans="1:24" ht="14.25">
      <c r="A1872" s="1" t="str">
        <f t="shared" si="203"/>
        <v>9b865f9b</v>
      </c>
      <c r="B1872" s="3">
        <v>45460</v>
      </c>
      <c r="C1872" s="2" t="str">
        <f t="shared" si="204"/>
        <v>East</v>
      </c>
      <c r="D1872" s="4" t="str">
        <f t="shared" si="205"/>
        <v>Clothing</v>
      </c>
      <c r="E1872" s="1">
        <v>1675.08</v>
      </c>
      <c r="F1872" s="1">
        <v>12</v>
      </c>
      <c r="G1872" s="1">
        <v>4</v>
      </c>
      <c r="H1872" s="1">
        <v>1487.59</v>
      </c>
      <c r="I1872">
        <f t="shared" si="206"/>
        <v>2506.2477027027048</v>
      </c>
      <c r="J1872">
        <f t="shared" si="207"/>
        <v>2596472.620000002</v>
      </c>
      <c r="K1872" s="1">
        <f t="shared" si="209"/>
        <v>745.79499999999996</v>
      </c>
      <c r="L1872" s="1"/>
      <c r="M1872" s="1"/>
      <c r="N1872" s="1"/>
      <c r="O1872" s="1"/>
      <c r="P1872" s="1"/>
      <c r="Q1872" s="1"/>
      <c r="R1872" s="1" t="s">
        <v>1829</v>
      </c>
      <c r="S1872" s="6" t="s">
        <v>1798</v>
      </c>
      <c r="T1872" s="4" t="s">
        <v>1474</v>
      </c>
      <c r="X1872" t="str">
        <f t="shared" si="208"/>
        <v/>
      </c>
    </row>
    <row r="1873" spans="1:24" ht="14.25">
      <c r="A1873" s="1" t="str">
        <f t="shared" si="203"/>
        <v>3a92721f</v>
      </c>
      <c r="B1873" s="3">
        <v>45408</v>
      </c>
      <c r="C1873" s="2" t="str">
        <f t="shared" si="204"/>
        <v>East</v>
      </c>
      <c r="D1873" s="4" t="str">
        <f t="shared" si="205"/>
        <v>Sports</v>
      </c>
      <c r="E1873" s="1">
        <v>1784.61</v>
      </c>
      <c r="F1873" s="1">
        <v>49</v>
      </c>
      <c r="G1873" s="1">
        <v>31</v>
      </c>
      <c r="H1873" s="1">
        <v>1742.97</v>
      </c>
      <c r="I1873">
        <f t="shared" si="206"/>
        <v>2506.2477027027048</v>
      </c>
      <c r="J1873">
        <f t="shared" si="207"/>
        <v>2596472.620000002</v>
      </c>
      <c r="K1873" s="1">
        <f t="shared" si="209"/>
        <v>886.98500000000001</v>
      </c>
      <c r="L1873" s="1"/>
      <c r="M1873" s="1"/>
      <c r="N1873" s="1"/>
      <c r="O1873" s="1"/>
      <c r="P1873" s="1"/>
      <c r="Q1873" s="1"/>
      <c r="R1873" s="1" t="s">
        <v>1830</v>
      </c>
      <c r="S1873" s="6" t="s">
        <v>1798</v>
      </c>
      <c r="T1873" s="4" t="s">
        <v>3914</v>
      </c>
      <c r="X1873" t="str">
        <f t="shared" si="208"/>
        <v/>
      </c>
    </row>
    <row r="1874" spans="1:24" ht="14.25">
      <c r="A1874" s="1" t="str">
        <f t="shared" si="203"/>
        <v>99242157</v>
      </c>
      <c r="B1874" s="3">
        <v>44930</v>
      </c>
      <c r="C1874" s="2" t="str">
        <f t="shared" si="204"/>
        <v>East</v>
      </c>
      <c r="D1874" s="4" t="str">
        <f t="shared" si="205"/>
        <v>Electronics</v>
      </c>
      <c r="E1874" s="1">
        <v>4962.9799999999996</v>
      </c>
      <c r="F1874" s="1">
        <v>37</v>
      </c>
      <c r="G1874" s="1">
        <v>39</v>
      </c>
      <c r="H1874" s="1">
        <v>28.24</v>
      </c>
      <c r="I1874">
        <f t="shared" si="206"/>
        <v>2506.2477027027048</v>
      </c>
      <c r="J1874">
        <f t="shared" si="207"/>
        <v>2596472.620000002</v>
      </c>
      <c r="K1874" s="1">
        <f t="shared" si="209"/>
        <v>33.619999999999997</v>
      </c>
      <c r="L1874" s="1"/>
      <c r="M1874" s="1"/>
      <c r="N1874" s="1"/>
      <c r="O1874" s="1"/>
      <c r="P1874" s="1"/>
      <c r="Q1874" s="1"/>
      <c r="R1874" s="1">
        <v>99242157</v>
      </c>
      <c r="S1874" s="6" t="s">
        <v>1798</v>
      </c>
      <c r="T1874" s="4" t="s">
        <v>1222</v>
      </c>
      <c r="X1874" t="str">
        <f t="shared" si="208"/>
        <v/>
      </c>
    </row>
    <row r="1875" spans="1:24" ht="14.25">
      <c r="A1875" s="1" t="str">
        <f t="shared" si="203"/>
        <v>dcd05a93</v>
      </c>
      <c r="B1875" s="3">
        <v>45028</v>
      </c>
      <c r="C1875" s="2" t="str">
        <f t="shared" si="204"/>
        <v>East</v>
      </c>
      <c r="D1875" s="4" t="str">
        <f t="shared" si="205"/>
        <v>Clothing</v>
      </c>
      <c r="E1875" s="1">
        <v>3621.7</v>
      </c>
      <c r="F1875" s="1">
        <v>48</v>
      </c>
      <c r="G1875" s="1">
        <v>9</v>
      </c>
      <c r="H1875" s="1">
        <v>1625.03</v>
      </c>
      <c r="I1875">
        <f t="shared" si="206"/>
        <v>2506.2477027027048</v>
      </c>
      <c r="J1875">
        <f t="shared" si="207"/>
        <v>2596472.620000002</v>
      </c>
      <c r="K1875" s="1">
        <f t="shared" si="209"/>
        <v>817.01499999999999</v>
      </c>
      <c r="L1875" s="1"/>
      <c r="M1875" s="1"/>
      <c r="N1875" s="1"/>
      <c r="O1875" s="1"/>
      <c r="P1875" s="1"/>
      <c r="Q1875" s="1"/>
      <c r="R1875" s="1" t="s">
        <v>1831</v>
      </c>
      <c r="S1875" s="6" t="s">
        <v>1798</v>
      </c>
      <c r="T1875" s="4" t="s">
        <v>1474</v>
      </c>
      <c r="X1875" t="str">
        <f t="shared" si="208"/>
        <v/>
      </c>
    </row>
    <row r="1876" spans="1:24" ht="14.25">
      <c r="A1876" s="1" t="str">
        <f t="shared" si="203"/>
        <v>bff25437</v>
      </c>
      <c r="B1876" s="3">
        <v>45052</v>
      </c>
      <c r="C1876" s="2" t="str">
        <f t="shared" si="204"/>
        <v>East</v>
      </c>
      <c r="D1876" s="4" t="str">
        <f t="shared" si="205"/>
        <v>Furniture</v>
      </c>
      <c r="E1876" s="1">
        <v>1446.63</v>
      </c>
      <c r="F1876" s="1">
        <v>7</v>
      </c>
      <c r="G1876" s="1">
        <v>27</v>
      </c>
      <c r="H1876" s="1">
        <v>388.57</v>
      </c>
      <c r="I1876">
        <f t="shared" si="206"/>
        <v>2506.2477027027048</v>
      </c>
      <c r="J1876">
        <f t="shared" si="207"/>
        <v>2596472.620000002</v>
      </c>
      <c r="K1876" s="1">
        <f t="shared" si="209"/>
        <v>207.785</v>
      </c>
      <c r="L1876" s="1"/>
      <c r="M1876" s="1"/>
      <c r="N1876" s="1"/>
      <c r="O1876" s="1"/>
      <c r="P1876" s="1"/>
      <c r="Q1876" s="1"/>
      <c r="R1876" s="1" t="s">
        <v>1832</v>
      </c>
      <c r="S1876" s="6" t="s">
        <v>1798</v>
      </c>
      <c r="T1876" s="4" t="s">
        <v>1645</v>
      </c>
      <c r="X1876" t="str">
        <f t="shared" si="208"/>
        <v/>
      </c>
    </row>
    <row r="1877" spans="1:24" ht="14.25">
      <c r="A1877" s="1" t="str">
        <f t="shared" si="203"/>
        <v>78000dca</v>
      </c>
      <c r="B1877" s="3">
        <v>44904</v>
      </c>
      <c r="C1877" s="2" t="str">
        <f t="shared" si="204"/>
        <v>East</v>
      </c>
      <c r="D1877" s="4" t="str">
        <f t="shared" si="205"/>
        <v>Electronics</v>
      </c>
      <c r="E1877" s="1">
        <v>2668.02</v>
      </c>
      <c r="F1877" s="1">
        <v>50</v>
      </c>
      <c r="G1877" s="1">
        <v>1</v>
      </c>
      <c r="H1877" s="1">
        <v>1175.3599999999999</v>
      </c>
      <c r="I1877">
        <f t="shared" si="206"/>
        <v>2506.2477027027048</v>
      </c>
      <c r="J1877">
        <f t="shared" si="207"/>
        <v>2596472.620000002</v>
      </c>
      <c r="K1877" s="1">
        <f t="shared" si="209"/>
        <v>588.17999999999995</v>
      </c>
      <c r="L1877" s="1"/>
      <c r="M1877" s="1"/>
      <c r="N1877" s="1"/>
      <c r="O1877" s="1"/>
      <c r="P1877" s="1"/>
      <c r="Q1877" s="1"/>
      <c r="R1877" s="1" t="s">
        <v>1833</v>
      </c>
      <c r="S1877" s="6" t="s">
        <v>1798</v>
      </c>
      <c r="T1877" s="4" t="s">
        <v>1222</v>
      </c>
      <c r="X1877" t="str">
        <f t="shared" si="208"/>
        <v/>
      </c>
    </row>
    <row r="1878" spans="1:24" ht="14.25">
      <c r="A1878" s="1" t="str">
        <f t="shared" si="203"/>
        <v>ae6aaf85</v>
      </c>
      <c r="B1878" s="3">
        <v>45458</v>
      </c>
      <c r="C1878" s="2" t="str">
        <f t="shared" si="204"/>
        <v>East</v>
      </c>
      <c r="D1878" s="4" t="str">
        <f t="shared" si="205"/>
        <v>Furniture</v>
      </c>
      <c r="E1878" s="1">
        <v>2826.06</v>
      </c>
      <c r="F1878" s="1">
        <v>30</v>
      </c>
      <c r="G1878" s="1">
        <v>39</v>
      </c>
      <c r="H1878" s="1">
        <v>939.84</v>
      </c>
      <c r="I1878">
        <f t="shared" si="206"/>
        <v>2506.2477027027048</v>
      </c>
      <c r="J1878">
        <f t="shared" si="207"/>
        <v>2596472.620000002</v>
      </c>
      <c r="K1878" s="1">
        <f t="shared" si="209"/>
        <v>489.42</v>
      </c>
      <c r="L1878" s="1"/>
      <c r="M1878" s="1"/>
      <c r="N1878" s="1"/>
      <c r="O1878" s="1"/>
      <c r="P1878" s="1"/>
      <c r="Q1878" s="1"/>
      <c r="R1878" s="1" t="s">
        <v>1834</v>
      </c>
      <c r="S1878" s="6" t="s">
        <v>1798</v>
      </c>
      <c r="T1878" s="4" t="s">
        <v>1645</v>
      </c>
      <c r="X1878" t="str">
        <f t="shared" si="208"/>
        <v/>
      </c>
    </row>
    <row r="1879" spans="1:24" ht="14.25">
      <c r="A1879" s="1" t="str">
        <f t="shared" si="203"/>
        <v>196c8175</v>
      </c>
      <c r="B1879" s="3">
        <v>45189</v>
      </c>
      <c r="C1879" s="2" t="str">
        <f t="shared" si="204"/>
        <v>East</v>
      </c>
      <c r="D1879" s="4" t="str">
        <f t="shared" si="205"/>
        <v>Groceries</v>
      </c>
      <c r="E1879" s="1">
        <v>4697.12</v>
      </c>
      <c r="F1879" s="1">
        <v>46</v>
      </c>
      <c r="G1879" s="1">
        <v>6</v>
      </c>
      <c r="H1879" s="1">
        <v>854.48</v>
      </c>
      <c r="I1879">
        <f t="shared" si="206"/>
        <v>2506.2477027027048</v>
      </c>
      <c r="J1879">
        <f t="shared" si="207"/>
        <v>2596472.620000002</v>
      </c>
      <c r="K1879" s="1">
        <f t="shared" si="209"/>
        <v>430.24</v>
      </c>
      <c r="L1879" s="1"/>
      <c r="M1879" s="1"/>
      <c r="N1879" s="1"/>
      <c r="O1879" s="1"/>
      <c r="P1879" s="1"/>
      <c r="Q1879" s="1"/>
      <c r="R1879" s="1" t="s">
        <v>1835</v>
      </c>
      <c r="S1879" s="6" t="s">
        <v>1798</v>
      </c>
      <c r="T1879" s="4" t="s">
        <v>88</v>
      </c>
      <c r="X1879" t="str">
        <f t="shared" si="208"/>
        <v/>
      </c>
    </row>
    <row r="1880" spans="1:24" ht="14.25">
      <c r="A1880" s="1" t="str">
        <f t="shared" si="203"/>
        <v>1bd29ac1</v>
      </c>
      <c r="B1880" s="3">
        <v>45040</v>
      </c>
      <c r="C1880" s="2" t="str">
        <f t="shared" si="204"/>
        <v>East</v>
      </c>
      <c r="D1880" s="4" t="str">
        <f t="shared" si="205"/>
        <v>Sports</v>
      </c>
      <c r="E1880" s="1">
        <v>3339.63</v>
      </c>
      <c r="F1880" s="1">
        <v>2</v>
      </c>
      <c r="G1880" s="1">
        <v>4</v>
      </c>
      <c r="H1880" s="1">
        <v>932.24</v>
      </c>
      <c r="I1880">
        <f t="shared" si="206"/>
        <v>2506.2477027027048</v>
      </c>
      <c r="J1880">
        <f t="shared" si="207"/>
        <v>2596472.620000002</v>
      </c>
      <c r="K1880" s="1">
        <f t="shared" si="209"/>
        <v>468.12</v>
      </c>
      <c r="L1880" s="1"/>
      <c r="M1880" s="1"/>
      <c r="N1880" s="1"/>
      <c r="O1880" s="1"/>
      <c r="P1880" s="1"/>
      <c r="Q1880" s="1"/>
      <c r="R1880" s="1" t="s">
        <v>1836</v>
      </c>
      <c r="S1880" s="6" t="s">
        <v>1798</v>
      </c>
      <c r="T1880" s="4" t="s">
        <v>3914</v>
      </c>
      <c r="X1880" t="str">
        <f t="shared" si="208"/>
        <v/>
      </c>
    </row>
    <row r="1881" spans="1:24" ht="14.25">
      <c r="A1881" s="1" t="str">
        <f t="shared" si="203"/>
        <v>746678ba</v>
      </c>
      <c r="B1881" s="3">
        <v>44927</v>
      </c>
      <c r="C1881" s="2" t="str">
        <f t="shared" si="204"/>
        <v>North</v>
      </c>
      <c r="D1881" s="4" t="str">
        <f t="shared" si="205"/>
        <v>Furniture</v>
      </c>
      <c r="E1881" s="1">
        <v>1739.32</v>
      </c>
      <c r="F1881" s="1">
        <v>40</v>
      </c>
      <c r="G1881" s="1">
        <v>49</v>
      </c>
      <c r="H1881" s="1">
        <v>334.98</v>
      </c>
      <c r="I1881">
        <f t="shared" si="206"/>
        <v>2571.1423225152107</v>
      </c>
      <c r="J1881">
        <f t="shared" si="207"/>
        <v>2535146.3299999977</v>
      </c>
      <c r="K1881" s="1">
        <f t="shared" si="209"/>
        <v>191.99</v>
      </c>
      <c r="L1881" s="1"/>
      <c r="M1881" s="1"/>
      <c r="N1881" s="1"/>
      <c r="O1881" s="1"/>
      <c r="P1881" s="1"/>
      <c r="Q1881" s="1"/>
      <c r="R1881" s="1" t="s">
        <v>1837</v>
      </c>
      <c r="S1881" s="2" t="s">
        <v>3910</v>
      </c>
      <c r="T1881" s="4" t="s">
        <v>1645</v>
      </c>
      <c r="X1881" t="str">
        <f t="shared" si="208"/>
        <v/>
      </c>
    </row>
    <row r="1882" spans="1:24" ht="14.25">
      <c r="A1882" s="1" t="str">
        <f t="shared" si="203"/>
        <v>221b1aac</v>
      </c>
      <c r="B1882" s="3">
        <v>45017</v>
      </c>
      <c r="C1882" s="2" t="str">
        <f t="shared" si="204"/>
        <v>East</v>
      </c>
      <c r="D1882" s="4" t="str">
        <f t="shared" si="205"/>
        <v>Sports</v>
      </c>
      <c r="E1882" s="1">
        <v>4108.95</v>
      </c>
      <c r="F1882" s="1">
        <v>41</v>
      </c>
      <c r="G1882" s="1">
        <v>15</v>
      </c>
      <c r="H1882" s="1">
        <v>1509.89</v>
      </c>
      <c r="I1882">
        <f t="shared" si="206"/>
        <v>2506.2477027027048</v>
      </c>
      <c r="J1882">
        <f t="shared" si="207"/>
        <v>2596472.620000002</v>
      </c>
      <c r="K1882" s="1">
        <f t="shared" si="209"/>
        <v>762.44500000000005</v>
      </c>
      <c r="L1882" s="1"/>
      <c r="M1882" s="1"/>
      <c r="N1882" s="1"/>
      <c r="O1882" s="1"/>
      <c r="P1882" s="1"/>
      <c r="Q1882" s="1"/>
      <c r="R1882" s="1" t="s">
        <v>1838</v>
      </c>
      <c r="S1882" s="6" t="s">
        <v>1798</v>
      </c>
      <c r="T1882" s="4" t="s">
        <v>3914</v>
      </c>
      <c r="X1882" t="str">
        <f t="shared" si="208"/>
        <v/>
      </c>
    </row>
    <row r="1883" spans="1:24" ht="14.25">
      <c r="A1883" s="1" t="str">
        <f t="shared" si="203"/>
        <v>d3076315</v>
      </c>
      <c r="B1883" s="3">
        <v>44994</v>
      </c>
      <c r="C1883" s="2" t="str">
        <f t="shared" si="204"/>
        <v>West</v>
      </c>
      <c r="D1883" s="4" t="str">
        <f t="shared" si="205"/>
        <v>Furniture</v>
      </c>
      <c r="E1883" s="1">
        <v>4915.5</v>
      </c>
      <c r="F1883" s="1">
        <v>30</v>
      </c>
      <c r="G1883" s="1">
        <v>27</v>
      </c>
      <c r="H1883" s="1">
        <v>1802.19</v>
      </c>
      <c r="I1883">
        <f t="shared" si="206"/>
        <v>2537.5954861821929</v>
      </c>
      <c r="J1883">
        <f t="shared" si="207"/>
        <v>2479230.7900000024</v>
      </c>
      <c r="K1883" s="1">
        <f t="shared" si="209"/>
        <v>914.59500000000003</v>
      </c>
      <c r="L1883" s="1"/>
      <c r="M1883" s="1"/>
      <c r="N1883" s="1"/>
      <c r="O1883" s="1"/>
      <c r="P1883" s="1"/>
      <c r="Q1883" s="1"/>
      <c r="R1883" s="1" t="s">
        <v>1839</v>
      </c>
      <c r="S1883" s="2" t="s">
        <v>3911</v>
      </c>
      <c r="T1883" s="4" t="s">
        <v>1645</v>
      </c>
      <c r="X1883" t="str">
        <f t="shared" si="208"/>
        <v/>
      </c>
    </row>
    <row r="1884" spans="1:24" ht="14.25">
      <c r="A1884" s="1" t="str">
        <f t="shared" si="203"/>
        <v>f582362e</v>
      </c>
      <c r="B1884" s="3">
        <v>45428</v>
      </c>
      <c r="C1884" s="2" t="str">
        <f t="shared" si="204"/>
        <v>South</v>
      </c>
      <c r="D1884" s="4" t="str">
        <f t="shared" si="205"/>
        <v>Groceries</v>
      </c>
      <c r="E1884" s="1">
        <v>3608.25</v>
      </c>
      <c r="F1884" s="1">
        <v>37</v>
      </c>
      <c r="G1884" s="1">
        <v>31</v>
      </c>
      <c r="H1884" s="1">
        <v>1004.92</v>
      </c>
      <c r="I1884">
        <f t="shared" si="206"/>
        <v>2496.4375124875119</v>
      </c>
      <c r="J1884">
        <f t="shared" si="207"/>
        <v>2498933.9499999993</v>
      </c>
      <c r="K1884" s="1">
        <f t="shared" si="209"/>
        <v>517.96</v>
      </c>
      <c r="L1884" s="1"/>
      <c r="M1884" s="1"/>
      <c r="N1884" s="1"/>
      <c r="O1884" s="1"/>
      <c r="P1884" s="1"/>
      <c r="Q1884" s="1"/>
      <c r="R1884" s="1" t="s">
        <v>1840</v>
      </c>
      <c r="S1884" s="2" t="s">
        <v>3913</v>
      </c>
      <c r="T1884" s="4" t="s">
        <v>88</v>
      </c>
      <c r="X1884" t="str">
        <f t="shared" si="208"/>
        <v/>
      </c>
    </row>
    <row r="1885" spans="1:24" ht="14.25">
      <c r="A1885" s="1" t="str">
        <f t="shared" si="203"/>
        <v>4bbbe866</v>
      </c>
      <c r="B1885" s="3">
        <v>45093</v>
      </c>
      <c r="C1885" s="2" t="str">
        <f t="shared" si="204"/>
        <v>East</v>
      </c>
      <c r="D1885" s="4" t="str">
        <f t="shared" si="205"/>
        <v>Clothing</v>
      </c>
      <c r="E1885" s="1">
        <v>2941.99</v>
      </c>
      <c r="F1885" s="1">
        <v>46</v>
      </c>
      <c r="G1885" s="1">
        <v>37</v>
      </c>
      <c r="H1885" s="1">
        <v>399.22</v>
      </c>
      <c r="I1885">
        <f t="shared" si="206"/>
        <v>2506.2477027027048</v>
      </c>
      <c r="J1885">
        <f t="shared" si="207"/>
        <v>2596472.620000002</v>
      </c>
      <c r="K1885" s="1">
        <f t="shared" si="209"/>
        <v>218.11</v>
      </c>
      <c r="L1885" s="1"/>
      <c r="M1885" s="1"/>
      <c r="N1885" s="1"/>
      <c r="O1885" s="1"/>
      <c r="P1885" s="1"/>
      <c r="Q1885" s="1"/>
      <c r="R1885" s="1" t="s">
        <v>1841</v>
      </c>
      <c r="S1885" s="6" t="s">
        <v>1798</v>
      </c>
      <c r="T1885" s="4" t="s">
        <v>1474</v>
      </c>
      <c r="X1885" t="str">
        <f t="shared" si="208"/>
        <v/>
      </c>
    </row>
    <row r="1886" spans="1:24" ht="14.25">
      <c r="A1886" s="1" t="str">
        <f t="shared" si="203"/>
        <v>5fedb907</v>
      </c>
      <c r="B1886" s="3">
        <v>44916</v>
      </c>
      <c r="C1886" s="2" t="str">
        <f t="shared" si="204"/>
        <v>East</v>
      </c>
      <c r="D1886" s="4" t="str">
        <f t="shared" si="205"/>
        <v>Clothing</v>
      </c>
      <c r="E1886" s="1">
        <v>527.53</v>
      </c>
      <c r="F1886" s="1">
        <v>6</v>
      </c>
      <c r="G1886" s="1">
        <v>12</v>
      </c>
      <c r="H1886" s="1">
        <v>46.73</v>
      </c>
      <c r="I1886">
        <f t="shared" si="206"/>
        <v>2506.2477027027048</v>
      </c>
      <c r="J1886">
        <f t="shared" si="207"/>
        <v>2596472.620000002</v>
      </c>
      <c r="K1886" s="1">
        <f t="shared" si="209"/>
        <v>29.364999999999998</v>
      </c>
      <c r="L1886" s="1"/>
      <c r="M1886" s="1"/>
      <c r="N1886" s="1"/>
      <c r="O1886" s="1"/>
      <c r="P1886" s="1"/>
      <c r="Q1886" s="1"/>
      <c r="R1886" s="1" t="s">
        <v>1842</v>
      </c>
      <c r="S1886" s="6" t="s">
        <v>1798</v>
      </c>
      <c r="T1886" s="4" t="s">
        <v>1474</v>
      </c>
      <c r="X1886" t="str">
        <f t="shared" si="208"/>
        <v/>
      </c>
    </row>
    <row r="1887" spans="1:24" ht="14.25">
      <c r="A1887" s="1" t="str">
        <f t="shared" si="203"/>
        <v>febd4ff5</v>
      </c>
      <c r="B1887" s="3">
        <v>45437</v>
      </c>
      <c r="C1887" s="2" t="str">
        <f t="shared" si="204"/>
        <v>West</v>
      </c>
      <c r="D1887" s="4" t="str">
        <f t="shared" si="205"/>
        <v>Electronics</v>
      </c>
      <c r="E1887" s="1">
        <v>2417.15</v>
      </c>
      <c r="F1887" s="1">
        <v>42</v>
      </c>
      <c r="G1887" s="1">
        <v>2</v>
      </c>
      <c r="H1887" s="1">
        <v>720.65</v>
      </c>
      <c r="I1887">
        <f t="shared" si="206"/>
        <v>2537.5954861821929</v>
      </c>
      <c r="J1887">
        <f t="shared" si="207"/>
        <v>2479230.7900000024</v>
      </c>
      <c r="K1887" s="1">
        <f t="shared" si="209"/>
        <v>361.32499999999999</v>
      </c>
      <c r="L1887" s="1"/>
      <c r="M1887" s="1"/>
      <c r="N1887" s="1"/>
      <c r="O1887" s="1"/>
      <c r="P1887" s="1"/>
      <c r="Q1887" s="1"/>
      <c r="R1887" s="1" t="s">
        <v>1843</v>
      </c>
      <c r="S1887" s="2" t="s">
        <v>3911</v>
      </c>
      <c r="T1887" s="4" t="s">
        <v>1222</v>
      </c>
      <c r="X1887" t="str">
        <f t="shared" si="208"/>
        <v/>
      </c>
    </row>
    <row r="1888" spans="1:24" ht="14.25">
      <c r="A1888" s="1" t="str">
        <f t="shared" si="203"/>
        <v>931ac783</v>
      </c>
      <c r="B1888" s="3">
        <v>45380</v>
      </c>
      <c r="C1888" s="2" t="str">
        <f t="shared" si="204"/>
        <v>West</v>
      </c>
      <c r="D1888" s="4" t="str">
        <f t="shared" si="205"/>
        <v>Clothing</v>
      </c>
      <c r="E1888" s="1">
        <v>1542.32</v>
      </c>
      <c r="F1888" s="1">
        <v>20</v>
      </c>
      <c r="G1888" s="1">
        <v>3</v>
      </c>
      <c r="H1888" s="1">
        <v>1328.03</v>
      </c>
      <c r="I1888">
        <f t="shared" si="206"/>
        <v>2537.5954861821929</v>
      </c>
      <c r="J1888">
        <f t="shared" si="207"/>
        <v>2479230.7900000024</v>
      </c>
      <c r="K1888" s="1">
        <f t="shared" si="209"/>
        <v>665.51499999999999</v>
      </c>
      <c r="L1888" s="1"/>
      <c r="M1888" s="1"/>
      <c r="N1888" s="1"/>
      <c r="O1888" s="1"/>
      <c r="P1888" s="1"/>
      <c r="Q1888" s="1"/>
      <c r="R1888" s="1" t="s">
        <v>1844</v>
      </c>
      <c r="S1888" s="2" t="s">
        <v>3911</v>
      </c>
      <c r="T1888" s="4" t="s">
        <v>1474</v>
      </c>
      <c r="X1888" t="str">
        <f t="shared" si="208"/>
        <v/>
      </c>
    </row>
    <row r="1889" spans="1:24" ht="14.25">
      <c r="A1889" s="1" t="str">
        <f t="shared" si="203"/>
        <v>759cfe88</v>
      </c>
      <c r="B1889" s="3">
        <v>45427</v>
      </c>
      <c r="C1889" s="2" t="str">
        <f t="shared" si="204"/>
        <v>South</v>
      </c>
      <c r="D1889" s="4" t="str">
        <f t="shared" si="205"/>
        <v>Electronics</v>
      </c>
      <c r="E1889" s="1">
        <v>3467.68</v>
      </c>
      <c r="F1889" s="1">
        <v>45</v>
      </c>
      <c r="G1889" s="1">
        <v>26</v>
      </c>
      <c r="H1889" s="1">
        <v>397.08</v>
      </c>
      <c r="I1889">
        <f t="shared" si="206"/>
        <v>2496.4375124875119</v>
      </c>
      <c r="J1889">
        <f t="shared" si="207"/>
        <v>2498933.9499999993</v>
      </c>
      <c r="K1889" s="1">
        <f t="shared" si="209"/>
        <v>211.54</v>
      </c>
      <c r="L1889" s="1"/>
      <c r="M1889" s="1"/>
      <c r="N1889" s="1"/>
      <c r="O1889" s="1"/>
      <c r="P1889" s="1"/>
      <c r="Q1889" s="1"/>
      <c r="R1889" s="1" t="s">
        <v>1845</v>
      </c>
      <c r="S1889" s="2" t="s">
        <v>3913</v>
      </c>
      <c r="T1889" s="4" t="s">
        <v>1222</v>
      </c>
      <c r="X1889" t="str">
        <f t="shared" si="208"/>
        <v/>
      </c>
    </row>
    <row r="1890" spans="1:24" ht="14.25">
      <c r="A1890" s="1" t="str">
        <f t="shared" si="203"/>
        <v>7dd24061</v>
      </c>
      <c r="B1890" s="3">
        <v>45479</v>
      </c>
      <c r="C1890" s="2" t="str">
        <f t="shared" si="204"/>
        <v>West</v>
      </c>
      <c r="D1890" s="4" t="str">
        <f t="shared" si="205"/>
        <v>Furniture</v>
      </c>
      <c r="E1890" s="1">
        <v>1015.78</v>
      </c>
      <c r="F1890" s="1">
        <v>3</v>
      </c>
      <c r="G1890" s="1">
        <v>25</v>
      </c>
      <c r="H1890" s="1">
        <v>852.19</v>
      </c>
      <c r="I1890">
        <f t="shared" si="206"/>
        <v>2537.5954861821929</v>
      </c>
      <c r="J1890">
        <f t="shared" si="207"/>
        <v>2479230.7900000024</v>
      </c>
      <c r="K1890" s="1">
        <f t="shared" si="209"/>
        <v>438.59500000000003</v>
      </c>
      <c r="L1890" s="1"/>
      <c r="M1890" s="1"/>
      <c r="N1890" s="1"/>
      <c r="O1890" s="1"/>
      <c r="P1890" s="1"/>
      <c r="Q1890" s="1"/>
      <c r="R1890" s="1" t="s">
        <v>1846</v>
      </c>
      <c r="S1890" s="2" t="s">
        <v>3911</v>
      </c>
      <c r="T1890" s="4" t="s">
        <v>1645</v>
      </c>
      <c r="X1890" t="str">
        <f t="shared" si="208"/>
        <v/>
      </c>
    </row>
    <row r="1891" spans="1:24" ht="14.25">
      <c r="A1891" s="1" t="str">
        <f t="shared" si="203"/>
        <v>3546eea6</v>
      </c>
      <c r="B1891" s="3">
        <v>45014</v>
      </c>
      <c r="C1891" s="2" t="str">
        <f t="shared" si="204"/>
        <v>West</v>
      </c>
      <c r="D1891" s="4" t="str">
        <f t="shared" si="205"/>
        <v>Groceries</v>
      </c>
      <c r="E1891" s="1">
        <v>2070.56</v>
      </c>
      <c r="F1891" s="1">
        <v>11</v>
      </c>
      <c r="G1891" s="1">
        <v>30</v>
      </c>
      <c r="H1891" s="1">
        <v>1963.97</v>
      </c>
      <c r="I1891">
        <f t="shared" si="206"/>
        <v>2537.5954861821929</v>
      </c>
      <c r="J1891">
        <f t="shared" si="207"/>
        <v>2479230.7900000024</v>
      </c>
      <c r="K1891" s="1">
        <f t="shared" si="209"/>
        <v>996.98500000000001</v>
      </c>
      <c r="L1891" s="1"/>
      <c r="M1891" s="1"/>
      <c r="N1891" s="1"/>
      <c r="O1891" s="1"/>
      <c r="P1891" s="1"/>
      <c r="Q1891" s="1"/>
      <c r="R1891" s="1" t="s">
        <v>1847</v>
      </c>
      <c r="S1891" s="2" t="s">
        <v>3911</v>
      </c>
      <c r="T1891" s="4" t="s">
        <v>88</v>
      </c>
      <c r="X1891" t="str">
        <f t="shared" si="208"/>
        <v/>
      </c>
    </row>
    <row r="1892" spans="1:24" ht="14.25">
      <c r="A1892" s="1" t="str">
        <f t="shared" si="203"/>
        <v>e86bed75</v>
      </c>
      <c r="B1892" s="3">
        <v>45214</v>
      </c>
      <c r="C1892" s="2" t="str">
        <f t="shared" si="204"/>
        <v>South</v>
      </c>
      <c r="D1892" s="4" t="str">
        <f t="shared" si="205"/>
        <v>Furniture</v>
      </c>
      <c r="E1892" s="1">
        <v>1719.93</v>
      </c>
      <c r="F1892" s="1">
        <v>12</v>
      </c>
      <c r="G1892" s="1">
        <v>34</v>
      </c>
      <c r="H1892" s="1">
        <v>463.69</v>
      </c>
      <c r="I1892">
        <f t="shared" si="206"/>
        <v>2496.4375124875119</v>
      </c>
      <c r="J1892">
        <f t="shared" si="207"/>
        <v>2498933.9499999993</v>
      </c>
      <c r="K1892" s="1">
        <f t="shared" si="209"/>
        <v>248.845</v>
      </c>
      <c r="L1892" s="1"/>
      <c r="M1892" s="1"/>
      <c r="N1892" s="1"/>
      <c r="O1892" s="1"/>
      <c r="P1892" s="1"/>
      <c r="Q1892" s="1"/>
      <c r="R1892" s="1" t="s">
        <v>1848</v>
      </c>
      <c r="S1892" s="2" t="s">
        <v>3913</v>
      </c>
      <c r="T1892" s="4" t="s">
        <v>1645</v>
      </c>
      <c r="X1892" t="str">
        <f t="shared" si="208"/>
        <v/>
      </c>
    </row>
    <row r="1893" spans="1:24" ht="14.25">
      <c r="A1893" s="1" t="str">
        <f t="shared" si="203"/>
        <v>412d7559</v>
      </c>
      <c r="B1893" s="3">
        <v>45056</v>
      </c>
      <c r="C1893" s="2" t="str">
        <f t="shared" si="204"/>
        <v>East</v>
      </c>
      <c r="D1893" s="4" t="str">
        <f t="shared" si="205"/>
        <v>Sports</v>
      </c>
      <c r="E1893" s="1">
        <v>2185.56</v>
      </c>
      <c r="F1893" s="1">
        <v>9</v>
      </c>
      <c r="G1893" s="1">
        <v>43</v>
      </c>
      <c r="H1893" s="1">
        <v>1431.8</v>
      </c>
      <c r="I1893">
        <f t="shared" si="206"/>
        <v>2506.2477027027048</v>
      </c>
      <c r="J1893">
        <f t="shared" si="207"/>
        <v>2596472.620000002</v>
      </c>
      <c r="K1893" s="1">
        <f t="shared" si="209"/>
        <v>737.4</v>
      </c>
      <c r="L1893" s="1"/>
      <c r="M1893" s="1"/>
      <c r="N1893" s="1"/>
      <c r="O1893" s="1"/>
      <c r="P1893" s="1"/>
      <c r="Q1893" s="1"/>
      <c r="R1893" s="1" t="s">
        <v>1849</v>
      </c>
      <c r="S1893" s="6" t="s">
        <v>1798</v>
      </c>
      <c r="T1893" s="4" t="s">
        <v>3914</v>
      </c>
      <c r="X1893" t="str">
        <f t="shared" si="208"/>
        <v/>
      </c>
    </row>
    <row r="1894" spans="1:24" ht="14.25">
      <c r="A1894" s="1" t="str">
        <f t="shared" si="203"/>
        <v>de5d7d37</v>
      </c>
      <c r="B1894" s="3">
        <v>45343</v>
      </c>
      <c r="C1894" s="2" t="str">
        <f t="shared" si="204"/>
        <v>East</v>
      </c>
      <c r="D1894" s="4" t="str">
        <f t="shared" si="205"/>
        <v>Sports</v>
      </c>
      <c r="E1894" s="1">
        <v>2703.7</v>
      </c>
      <c r="F1894" s="1">
        <v>19</v>
      </c>
      <c r="G1894" s="1">
        <v>39</v>
      </c>
      <c r="H1894" s="1">
        <v>491.12</v>
      </c>
      <c r="I1894">
        <f t="shared" si="206"/>
        <v>2506.2477027027048</v>
      </c>
      <c r="J1894">
        <f t="shared" si="207"/>
        <v>2596472.620000002</v>
      </c>
      <c r="K1894" s="1">
        <f t="shared" si="209"/>
        <v>265.06</v>
      </c>
      <c r="L1894" s="1"/>
      <c r="M1894" s="1"/>
      <c r="N1894" s="1"/>
      <c r="O1894" s="1"/>
      <c r="P1894" s="1"/>
      <c r="Q1894" s="1"/>
      <c r="R1894" s="1" t="s">
        <v>1850</v>
      </c>
      <c r="S1894" s="6" t="s">
        <v>1798</v>
      </c>
      <c r="T1894" s="4" t="s">
        <v>3914</v>
      </c>
      <c r="X1894" t="str">
        <f t="shared" si="208"/>
        <v/>
      </c>
    </row>
    <row r="1895" spans="1:24" ht="14.25">
      <c r="A1895" s="1" t="str">
        <f t="shared" si="203"/>
        <v>783df10b</v>
      </c>
      <c r="B1895" s="3">
        <v>44983</v>
      </c>
      <c r="C1895" s="2" t="str">
        <f t="shared" si="204"/>
        <v>South</v>
      </c>
      <c r="D1895" s="4" t="str">
        <f t="shared" si="205"/>
        <v>Clothing</v>
      </c>
      <c r="E1895" s="1">
        <v>3921.34</v>
      </c>
      <c r="F1895" s="1">
        <v>13</v>
      </c>
      <c r="G1895" s="1">
        <v>36</v>
      </c>
      <c r="H1895" s="1">
        <v>318.2</v>
      </c>
      <c r="I1895">
        <f t="shared" si="206"/>
        <v>2496.4375124875119</v>
      </c>
      <c r="J1895">
        <f t="shared" si="207"/>
        <v>2498933.9499999993</v>
      </c>
      <c r="K1895" s="1">
        <f t="shared" si="209"/>
        <v>177.1</v>
      </c>
      <c r="L1895" s="1"/>
      <c r="M1895" s="1"/>
      <c r="N1895" s="1"/>
      <c r="O1895" s="1"/>
      <c r="P1895" s="1"/>
      <c r="Q1895" s="1"/>
      <c r="R1895" s="1" t="s">
        <v>1851</v>
      </c>
      <c r="S1895" s="2" t="s">
        <v>3913</v>
      </c>
      <c r="T1895" s="4" t="s">
        <v>1474</v>
      </c>
      <c r="X1895" t="str">
        <f t="shared" si="208"/>
        <v/>
      </c>
    </row>
    <row r="1896" spans="1:24" ht="14.25">
      <c r="A1896" s="1" t="str">
        <f t="shared" si="203"/>
        <v>40afdefb</v>
      </c>
      <c r="B1896" s="3">
        <v>45560</v>
      </c>
      <c r="C1896" s="2" t="str">
        <f t="shared" si="204"/>
        <v>North</v>
      </c>
      <c r="D1896" s="4" t="str">
        <f t="shared" si="205"/>
        <v>Sports</v>
      </c>
      <c r="E1896" s="1">
        <v>830.24</v>
      </c>
      <c r="F1896" s="1">
        <v>9</v>
      </c>
      <c r="G1896" s="1">
        <v>49</v>
      </c>
      <c r="H1896" s="1">
        <v>1240.46</v>
      </c>
      <c r="I1896">
        <f t="shared" si="206"/>
        <v>2571.1423225152107</v>
      </c>
      <c r="J1896">
        <f t="shared" si="207"/>
        <v>2535146.3299999977</v>
      </c>
      <c r="K1896" s="1">
        <f t="shared" si="209"/>
        <v>644.73</v>
      </c>
      <c r="L1896" s="1"/>
      <c r="M1896" s="1"/>
      <c r="N1896" s="1"/>
      <c r="O1896" s="1"/>
      <c r="P1896" s="1"/>
      <c r="Q1896" s="1"/>
      <c r="R1896" s="1" t="s">
        <v>1852</v>
      </c>
      <c r="S1896" s="2" t="s">
        <v>3910</v>
      </c>
      <c r="T1896" s="4" t="s">
        <v>3914</v>
      </c>
      <c r="X1896" t="str">
        <f t="shared" si="208"/>
        <v/>
      </c>
    </row>
    <row r="1897" spans="1:24" ht="14.25">
      <c r="A1897" s="1" t="str">
        <f t="shared" si="203"/>
        <v>aa02dddb</v>
      </c>
      <c r="B1897" s="3">
        <v>45429</v>
      </c>
      <c r="C1897" s="2" t="str">
        <f t="shared" si="204"/>
        <v>South</v>
      </c>
      <c r="D1897" s="4" t="str">
        <f t="shared" si="205"/>
        <v>Clothing</v>
      </c>
      <c r="E1897" s="1">
        <v>2274.0700000000002</v>
      </c>
      <c r="F1897" s="1">
        <v>5</v>
      </c>
      <c r="G1897" s="1">
        <v>20</v>
      </c>
      <c r="H1897" s="1">
        <v>88.58</v>
      </c>
      <c r="I1897">
        <f t="shared" si="206"/>
        <v>2496.4375124875119</v>
      </c>
      <c r="J1897">
        <f t="shared" si="207"/>
        <v>2498933.9499999993</v>
      </c>
      <c r="K1897" s="1">
        <f t="shared" si="209"/>
        <v>54.29</v>
      </c>
      <c r="L1897" s="1"/>
      <c r="M1897" s="1"/>
      <c r="N1897" s="1"/>
      <c r="O1897" s="1"/>
      <c r="P1897" s="1"/>
      <c r="Q1897" s="1"/>
      <c r="R1897" s="1" t="s">
        <v>1853</v>
      </c>
      <c r="S1897" s="2" t="s">
        <v>3913</v>
      </c>
      <c r="T1897" s="4" t="s">
        <v>1474</v>
      </c>
      <c r="X1897" t="str">
        <f t="shared" si="208"/>
        <v/>
      </c>
    </row>
    <row r="1898" spans="1:24" ht="14.25">
      <c r="A1898" s="1" t="str">
        <f t="shared" si="203"/>
        <v>33cc6343</v>
      </c>
      <c r="B1898" s="3">
        <v>45035</v>
      </c>
      <c r="C1898" s="2" t="str">
        <f t="shared" si="204"/>
        <v>West</v>
      </c>
      <c r="D1898" s="4" t="str">
        <f t="shared" si="205"/>
        <v>Electronics</v>
      </c>
      <c r="E1898" s="1">
        <v>1078.1500000000001</v>
      </c>
      <c r="F1898" s="1">
        <v>2</v>
      </c>
      <c r="G1898" s="1">
        <v>45</v>
      </c>
      <c r="H1898" s="1">
        <v>1883.99</v>
      </c>
      <c r="I1898">
        <f t="shared" si="206"/>
        <v>2537.5954861821929</v>
      </c>
      <c r="J1898">
        <f t="shared" si="207"/>
        <v>2479230.7900000024</v>
      </c>
      <c r="K1898" s="1">
        <f t="shared" si="209"/>
        <v>964.495</v>
      </c>
      <c r="L1898" s="1"/>
      <c r="M1898" s="1"/>
      <c r="N1898" s="1"/>
      <c r="O1898" s="1"/>
      <c r="P1898" s="1"/>
      <c r="Q1898" s="1"/>
      <c r="R1898" s="1" t="s">
        <v>1854</v>
      </c>
      <c r="S1898" s="2" t="s">
        <v>3911</v>
      </c>
      <c r="T1898" s="4" t="s">
        <v>1222</v>
      </c>
      <c r="X1898" t="str">
        <f t="shared" si="208"/>
        <v/>
      </c>
    </row>
    <row r="1899" spans="1:24" ht="14.25">
      <c r="A1899" s="1" t="str">
        <f t="shared" si="203"/>
        <v>a0b83ee0</v>
      </c>
      <c r="B1899" s="3">
        <v>45191</v>
      </c>
      <c r="C1899" s="2" t="str">
        <f t="shared" si="204"/>
        <v>East</v>
      </c>
      <c r="D1899" s="4" t="str">
        <f t="shared" si="205"/>
        <v>Electronics</v>
      </c>
      <c r="E1899" s="1">
        <v>2965.76</v>
      </c>
      <c r="F1899" s="1">
        <v>20</v>
      </c>
      <c r="G1899" s="1">
        <v>35</v>
      </c>
      <c r="H1899" s="1">
        <v>1766.55</v>
      </c>
      <c r="I1899">
        <f t="shared" si="206"/>
        <v>2506.2477027027048</v>
      </c>
      <c r="J1899">
        <f t="shared" si="207"/>
        <v>2596472.620000002</v>
      </c>
      <c r="K1899" s="1">
        <f t="shared" si="209"/>
        <v>900.77499999999998</v>
      </c>
      <c r="L1899" s="1"/>
      <c r="M1899" s="1"/>
      <c r="N1899" s="1"/>
      <c r="O1899" s="1"/>
      <c r="P1899" s="1"/>
      <c r="Q1899" s="1"/>
      <c r="R1899" s="1" t="s">
        <v>1855</v>
      </c>
      <c r="S1899" s="6" t="s">
        <v>1798</v>
      </c>
      <c r="T1899" s="4" t="s">
        <v>1222</v>
      </c>
      <c r="X1899" t="str">
        <f t="shared" si="208"/>
        <v/>
      </c>
    </row>
    <row r="1900" spans="1:24" ht="14.25">
      <c r="A1900" s="1" t="str">
        <f t="shared" si="203"/>
        <v>f89b9460</v>
      </c>
      <c r="B1900" s="3">
        <v>45393</v>
      </c>
      <c r="C1900" s="2" t="str">
        <f t="shared" si="204"/>
        <v>East</v>
      </c>
      <c r="D1900" s="4" t="str">
        <f t="shared" si="205"/>
        <v>Clothing</v>
      </c>
      <c r="E1900" s="1">
        <v>582.46</v>
      </c>
      <c r="F1900" s="1">
        <v>20</v>
      </c>
      <c r="G1900" s="1">
        <v>42</v>
      </c>
      <c r="H1900" s="1">
        <v>1493.35</v>
      </c>
      <c r="I1900">
        <f t="shared" si="206"/>
        <v>2506.2477027027048</v>
      </c>
      <c r="J1900">
        <f t="shared" si="207"/>
        <v>2596472.620000002</v>
      </c>
      <c r="K1900" s="1">
        <f t="shared" si="209"/>
        <v>767.67499999999995</v>
      </c>
      <c r="L1900" s="1"/>
      <c r="M1900" s="1"/>
      <c r="N1900" s="1"/>
      <c r="O1900" s="1"/>
      <c r="P1900" s="1"/>
      <c r="Q1900" s="1"/>
      <c r="R1900" s="1" t="s">
        <v>1856</v>
      </c>
      <c r="S1900" s="6" t="s">
        <v>1798</v>
      </c>
      <c r="T1900" s="4" t="s">
        <v>1474</v>
      </c>
      <c r="X1900" t="str">
        <f t="shared" si="208"/>
        <v/>
      </c>
    </row>
    <row r="1901" spans="1:24" ht="14.25">
      <c r="A1901" s="1" t="str">
        <f t="shared" si="203"/>
        <v>e87675f8</v>
      </c>
      <c r="B1901" s="3">
        <v>45007</v>
      </c>
      <c r="C1901" s="2" t="str">
        <f t="shared" si="204"/>
        <v>East</v>
      </c>
      <c r="D1901" s="4" t="str">
        <f t="shared" si="205"/>
        <v>Furniture</v>
      </c>
      <c r="E1901" s="1">
        <v>1441.34</v>
      </c>
      <c r="F1901" s="1">
        <v>19</v>
      </c>
      <c r="G1901" s="1">
        <v>30</v>
      </c>
      <c r="H1901" s="1">
        <v>1351.32</v>
      </c>
      <c r="I1901">
        <f t="shared" si="206"/>
        <v>2506.2477027027048</v>
      </c>
      <c r="J1901">
        <f t="shared" si="207"/>
        <v>2596472.620000002</v>
      </c>
      <c r="K1901" s="1">
        <f t="shared" si="209"/>
        <v>690.66</v>
      </c>
      <c r="L1901" s="1"/>
      <c r="M1901" s="1"/>
      <c r="N1901" s="1"/>
      <c r="O1901" s="1"/>
      <c r="P1901" s="1"/>
      <c r="Q1901" s="1"/>
      <c r="R1901" s="1" t="s">
        <v>1857</v>
      </c>
      <c r="S1901" s="6" t="s">
        <v>1798</v>
      </c>
      <c r="T1901" s="4" t="s">
        <v>1645</v>
      </c>
      <c r="X1901" t="str">
        <f t="shared" si="208"/>
        <v/>
      </c>
    </row>
    <row r="1902" spans="1:24" ht="14.25">
      <c r="A1902" s="1" t="str">
        <f t="shared" si="203"/>
        <v>edd36120</v>
      </c>
      <c r="B1902" s="3">
        <v>44898</v>
      </c>
      <c r="C1902" s="2" t="str">
        <f t="shared" si="204"/>
        <v>North</v>
      </c>
      <c r="D1902" s="4" t="str">
        <f t="shared" si="205"/>
        <v>Clothing</v>
      </c>
      <c r="E1902" s="1">
        <v>1538.06</v>
      </c>
      <c r="F1902" s="1">
        <v>10</v>
      </c>
      <c r="G1902" s="1">
        <v>33</v>
      </c>
      <c r="H1902" s="1">
        <v>1748.86</v>
      </c>
      <c r="I1902">
        <f t="shared" si="206"/>
        <v>2571.1423225152107</v>
      </c>
      <c r="J1902">
        <f t="shared" si="207"/>
        <v>2535146.3299999977</v>
      </c>
      <c r="K1902" s="1">
        <f t="shared" si="209"/>
        <v>890.93</v>
      </c>
      <c r="L1902" s="1"/>
      <c r="M1902" s="1"/>
      <c r="N1902" s="1"/>
      <c r="O1902" s="1"/>
      <c r="P1902" s="1"/>
      <c r="Q1902" s="1"/>
      <c r="R1902" s="1" t="s">
        <v>1858</v>
      </c>
      <c r="S1902" s="2" t="s">
        <v>3910</v>
      </c>
      <c r="T1902" s="4" t="s">
        <v>1474</v>
      </c>
      <c r="X1902" t="str">
        <f t="shared" si="208"/>
        <v/>
      </c>
    </row>
    <row r="1903" spans="1:24" ht="14.25">
      <c r="A1903" s="1" t="str">
        <f t="shared" si="203"/>
        <v>a9b1157d</v>
      </c>
      <c r="B1903" s="3">
        <v>45493</v>
      </c>
      <c r="C1903" s="2" t="str">
        <f t="shared" si="204"/>
        <v>East</v>
      </c>
      <c r="D1903" s="4" t="str">
        <f t="shared" si="205"/>
        <v>Electronics</v>
      </c>
      <c r="E1903" s="1">
        <v>1949.59</v>
      </c>
      <c r="F1903" s="1">
        <v>11</v>
      </c>
      <c r="G1903" s="1">
        <v>14</v>
      </c>
      <c r="H1903" s="1">
        <v>1060.07</v>
      </c>
      <c r="I1903">
        <f t="shared" si="206"/>
        <v>2506.2477027027048</v>
      </c>
      <c r="J1903">
        <f t="shared" si="207"/>
        <v>2596472.620000002</v>
      </c>
      <c r="K1903" s="1">
        <f t="shared" si="209"/>
        <v>537.03499999999997</v>
      </c>
      <c r="L1903" s="1"/>
      <c r="M1903" s="1"/>
      <c r="N1903" s="1"/>
      <c r="O1903" s="1"/>
      <c r="P1903" s="1"/>
      <c r="Q1903" s="1"/>
      <c r="R1903" s="1" t="s">
        <v>1859</v>
      </c>
      <c r="S1903" s="6" t="s">
        <v>1798</v>
      </c>
      <c r="T1903" s="4" t="s">
        <v>1222</v>
      </c>
      <c r="X1903" t="str">
        <f t="shared" si="208"/>
        <v/>
      </c>
    </row>
    <row r="1904" spans="1:24" ht="14.25">
      <c r="A1904" s="1" t="str">
        <f t="shared" si="203"/>
        <v>cc631d62</v>
      </c>
      <c r="B1904" s="3">
        <v>45495</v>
      </c>
      <c r="C1904" s="2" t="str">
        <f t="shared" si="204"/>
        <v>North</v>
      </c>
      <c r="D1904" s="4" t="str">
        <f t="shared" si="205"/>
        <v>Furniture</v>
      </c>
      <c r="E1904" s="1">
        <v>3708.35</v>
      </c>
      <c r="F1904" s="1">
        <v>38</v>
      </c>
      <c r="G1904" s="1">
        <v>4</v>
      </c>
      <c r="H1904" s="1">
        <v>1467.15</v>
      </c>
      <c r="I1904">
        <f t="shared" si="206"/>
        <v>2571.1423225152107</v>
      </c>
      <c r="J1904">
        <f t="shared" si="207"/>
        <v>2535146.3299999977</v>
      </c>
      <c r="K1904" s="1">
        <f t="shared" si="209"/>
        <v>735.57500000000005</v>
      </c>
      <c r="L1904" s="1"/>
      <c r="M1904" s="1"/>
      <c r="N1904" s="1"/>
      <c r="O1904" s="1"/>
      <c r="P1904" s="1"/>
      <c r="Q1904" s="1"/>
      <c r="R1904" s="1" t="s">
        <v>1860</v>
      </c>
      <c r="S1904" s="2" t="s">
        <v>3910</v>
      </c>
      <c r="T1904" s="4" t="s">
        <v>1645</v>
      </c>
      <c r="X1904" t="str">
        <f t="shared" si="208"/>
        <v/>
      </c>
    </row>
    <row r="1905" spans="1:24" ht="14.25">
      <c r="A1905" s="1" t="str">
        <f t="shared" si="203"/>
        <v>55964a41</v>
      </c>
      <c r="B1905" s="3">
        <v>45406</v>
      </c>
      <c r="C1905" s="2" t="str">
        <f t="shared" si="204"/>
        <v>West</v>
      </c>
      <c r="D1905" s="4" t="str">
        <f t="shared" si="205"/>
        <v>Sports</v>
      </c>
      <c r="E1905" s="1">
        <v>1384.18</v>
      </c>
      <c r="F1905" s="1">
        <v>8</v>
      </c>
      <c r="G1905" s="1">
        <v>6</v>
      </c>
      <c r="H1905" s="1">
        <v>145.94999999999999</v>
      </c>
      <c r="I1905">
        <f t="shared" si="206"/>
        <v>2537.5954861821929</v>
      </c>
      <c r="J1905">
        <f t="shared" si="207"/>
        <v>2479230.7900000024</v>
      </c>
      <c r="K1905" s="1">
        <f t="shared" si="209"/>
        <v>75.974999999999994</v>
      </c>
      <c r="L1905" s="1"/>
      <c r="M1905" s="1"/>
      <c r="N1905" s="1"/>
      <c r="O1905" s="1"/>
      <c r="P1905" s="1"/>
      <c r="Q1905" s="1"/>
      <c r="R1905" s="1" t="s">
        <v>1861</v>
      </c>
      <c r="S1905" s="2" t="s">
        <v>3911</v>
      </c>
      <c r="T1905" s="4" t="s">
        <v>3914</v>
      </c>
      <c r="X1905" t="str">
        <f t="shared" si="208"/>
        <v/>
      </c>
    </row>
    <row r="1906" spans="1:24" ht="14.25">
      <c r="A1906" s="1" t="str">
        <f t="shared" si="203"/>
        <v>068aa1f7</v>
      </c>
      <c r="B1906" s="3">
        <v>45026</v>
      </c>
      <c r="C1906" s="2" t="str">
        <f t="shared" si="204"/>
        <v>East</v>
      </c>
      <c r="D1906" s="4" t="str">
        <f t="shared" si="205"/>
        <v>Groceries</v>
      </c>
      <c r="E1906" s="1">
        <v>2587.0500000000002</v>
      </c>
      <c r="F1906" s="1">
        <v>46</v>
      </c>
      <c r="G1906" s="1">
        <v>0</v>
      </c>
      <c r="H1906" s="1">
        <v>16.27</v>
      </c>
      <c r="I1906">
        <f t="shared" si="206"/>
        <v>2506.2477027027048</v>
      </c>
      <c r="J1906">
        <f t="shared" si="207"/>
        <v>2596472.620000002</v>
      </c>
      <c r="K1906" s="1">
        <f t="shared" si="209"/>
        <v>8.1349999999999998</v>
      </c>
      <c r="L1906" s="1"/>
      <c r="M1906" s="1"/>
      <c r="N1906" s="1"/>
      <c r="O1906" s="1"/>
      <c r="P1906" s="1"/>
      <c r="Q1906" s="1"/>
      <c r="R1906" s="1" t="s">
        <v>1862</v>
      </c>
      <c r="S1906" s="6" t="s">
        <v>1798</v>
      </c>
      <c r="T1906" s="4" t="s">
        <v>88</v>
      </c>
      <c r="X1906" t="str">
        <f t="shared" si="208"/>
        <v/>
      </c>
    </row>
    <row r="1907" spans="1:24" ht="14.25">
      <c r="A1907" s="1" t="str">
        <f t="shared" si="203"/>
        <v>3377103</v>
      </c>
      <c r="B1907" s="3">
        <v>44936</v>
      </c>
      <c r="C1907" s="2" t="str">
        <f t="shared" si="204"/>
        <v>North</v>
      </c>
      <c r="D1907" s="4" t="str">
        <f t="shared" si="205"/>
        <v>Groceries</v>
      </c>
      <c r="E1907" s="1">
        <v>3231.74</v>
      </c>
      <c r="F1907" s="1">
        <v>10</v>
      </c>
      <c r="G1907" s="1">
        <v>18</v>
      </c>
      <c r="H1907" s="1">
        <v>744.05</v>
      </c>
      <c r="I1907">
        <f t="shared" si="206"/>
        <v>2571.1423225152107</v>
      </c>
      <c r="J1907">
        <f t="shared" si="207"/>
        <v>2535146.3299999977</v>
      </c>
      <c r="K1907" s="1">
        <f t="shared" si="209"/>
        <v>381.02499999999998</v>
      </c>
      <c r="L1907" s="1"/>
      <c r="M1907" s="1"/>
      <c r="N1907" s="1"/>
      <c r="O1907" s="1"/>
      <c r="P1907" s="1"/>
      <c r="Q1907" s="1"/>
      <c r="R1907" s="1">
        <v>3377103</v>
      </c>
      <c r="S1907" s="2" t="s">
        <v>3910</v>
      </c>
      <c r="T1907" s="4" t="s">
        <v>88</v>
      </c>
      <c r="X1907" t="str">
        <f t="shared" si="208"/>
        <v/>
      </c>
    </row>
    <row r="1908" spans="1:24" ht="14.25">
      <c r="A1908" s="1" t="str">
        <f t="shared" si="203"/>
        <v>6e1bf9e2</v>
      </c>
      <c r="B1908" s="3">
        <v>45189</v>
      </c>
      <c r="C1908" s="2" t="str">
        <f t="shared" si="204"/>
        <v>South</v>
      </c>
      <c r="D1908" s="4" t="str">
        <f t="shared" si="205"/>
        <v>Electronics</v>
      </c>
      <c r="E1908" s="1">
        <v>2965.47</v>
      </c>
      <c r="F1908" s="1">
        <v>20</v>
      </c>
      <c r="G1908" s="1">
        <v>26</v>
      </c>
      <c r="H1908" s="1">
        <v>692.27</v>
      </c>
      <c r="I1908">
        <f t="shared" si="206"/>
        <v>2496.4375124875119</v>
      </c>
      <c r="J1908">
        <f t="shared" si="207"/>
        <v>2498933.9499999993</v>
      </c>
      <c r="K1908" s="1">
        <f t="shared" si="209"/>
        <v>359.13499999999999</v>
      </c>
      <c r="L1908" s="1"/>
      <c r="M1908" s="1"/>
      <c r="N1908" s="1"/>
      <c r="O1908" s="1"/>
      <c r="P1908" s="1"/>
      <c r="Q1908" s="1"/>
      <c r="R1908" s="1" t="s">
        <v>1863</v>
      </c>
      <c r="S1908" s="2" t="s">
        <v>3913</v>
      </c>
      <c r="T1908" s="4" t="s">
        <v>1222</v>
      </c>
      <c r="X1908" t="str">
        <f t="shared" si="208"/>
        <v/>
      </c>
    </row>
    <row r="1909" spans="1:24" ht="14.25">
      <c r="A1909" s="1" t="str">
        <f t="shared" si="203"/>
        <v>6d77229d</v>
      </c>
      <c r="B1909" s="3">
        <v>45170</v>
      </c>
      <c r="C1909" s="2" t="str">
        <f t="shared" si="204"/>
        <v>East</v>
      </c>
      <c r="D1909" s="4" t="str">
        <f t="shared" si="205"/>
        <v>Electronics</v>
      </c>
      <c r="E1909" s="1">
        <v>2515.77</v>
      </c>
      <c r="F1909" s="1">
        <v>49</v>
      </c>
      <c r="G1909" s="1">
        <v>22</v>
      </c>
      <c r="H1909" s="1">
        <v>1536.88</v>
      </c>
      <c r="I1909">
        <f t="shared" si="206"/>
        <v>2506.2477027027048</v>
      </c>
      <c r="J1909">
        <f t="shared" si="207"/>
        <v>2596472.620000002</v>
      </c>
      <c r="K1909" s="1">
        <f t="shared" si="209"/>
        <v>779.44</v>
      </c>
      <c r="L1909" s="1"/>
      <c r="M1909" s="1"/>
      <c r="N1909" s="1"/>
      <c r="O1909" s="1"/>
      <c r="P1909" s="1"/>
      <c r="Q1909" s="1"/>
      <c r="R1909" s="1" t="s">
        <v>1864</v>
      </c>
      <c r="S1909" s="6" t="s">
        <v>1798</v>
      </c>
      <c r="T1909" s="4" t="s">
        <v>1222</v>
      </c>
      <c r="X1909" t="str">
        <f t="shared" si="208"/>
        <v/>
      </c>
    </row>
    <row r="1910" spans="1:24" ht="14.25">
      <c r="A1910" s="1" t="str">
        <f t="shared" si="203"/>
        <v>433f0e37</v>
      </c>
      <c r="B1910" s="3">
        <v>45063</v>
      </c>
      <c r="C1910" s="2" t="str">
        <f t="shared" si="204"/>
        <v>North</v>
      </c>
      <c r="D1910" s="4" t="str">
        <f t="shared" si="205"/>
        <v>Groceries</v>
      </c>
      <c r="E1910" s="1">
        <v>4544.01</v>
      </c>
      <c r="F1910" s="1">
        <v>42</v>
      </c>
      <c r="G1910" s="1">
        <v>0</v>
      </c>
      <c r="H1910" s="1">
        <v>1342.3</v>
      </c>
      <c r="I1910">
        <f t="shared" si="206"/>
        <v>2571.1423225152107</v>
      </c>
      <c r="J1910">
        <f t="shared" si="207"/>
        <v>2535146.3299999977</v>
      </c>
      <c r="K1910" s="1">
        <f t="shared" si="209"/>
        <v>671.15</v>
      </c>
      <c r="L1910" s="1"/>
      <c r="M1910" s="1"/>
      <c r="N1910" s="1"/>
      <c r="O1910" s="1"/>
      <c r="P1910" s="1"/>
      <c r="Q1910" s="1"/>
      <c r="R1910" s="1" t="s">
        <v>1865</v>
      </c>
      <c r="S1910" s="2" t="s">
        <v>3910</v>
      </c>
      <c r="T1910" s="4" t="s">
        <v>88</v>
      </c>
      <c r="X1910" t="str">
        <f t="shared" si="208"/>
        <v/>
      </c>
    </row>
    <row r="1911" spans="1:24" ht="14.25">
      <c r="A1911" s="1" t="str">
        <f t="shared" si="203"/>
        <v>dc7befd2</v>
      </c>
      <c r="B1911" s="3">
        <v>45188</v>
      </c>
      <c r="C1911" s="2" t="str">
        <f t="shared" si="204"/>
        <v>North</v>
      </c>
      <c r="D1911" s="4" t="str">
        <f t="shared" si="205"/>
        <v>Sports</v>
      </c>
      <c r="E1911" s="1">
        <v>3352.61</v>
      </c>
      <c r="F1911" s="1">
        <v>38</v>
      </c>
      <c r="G1911" s="1">
        <v>22</v>
      </c>
      <c r="H1911" s="1">
        <v>1876.49</v>
      </c>
      <c r="I1911">
        <f t="shared" si="206"/>
        <v>2571.1423225152107</v>
      </c>
      <c r="J1911">
        <f t="shared" si="207"/>
        <v>2535146.3299999977</v>
      </c>
      <c r="K1911" s="1">
        <f t="shared" si="209"/>
        <v>949.245</v>
      </c>
      <c r="L1911" s="1"/>
      <c r="M1911" s="1"/>
      <c r="N1911" s="1"/>
      <c r="O1911" s="1"/>
      <c r="P1911" s="1"/>
      <c r="Q1911" s="1"/>
      <c r="R1911" s="1" t="s">
        <v>1866</v>
      </c>
      <c r="S1911" s="2" t="s">
        <v>3910</v>
      </c>
      <c r="T1911" s="4" t="s">
        <v>3914</v>
      </c>
      <c r="X1911" t="str">
        <f t="shared" si="208"/>
        <v/>
      </c>
    </row>
    <row r="1912" spans="1:24" ht="14.25">
      <c r="A1912" s="1" t="str">
        <f t="shared" si="203"/>
        <v>e6c3c173</v>
      </c>
      <c r="B1912" s="3">
        <v>45292</v>
      </c>
      <c r="C1912" s="2" t="str">
        <f t="shared" si="204"/>
        <v>North</v>
      </c>
      <c r="D1912" s="4" t="str">
        <f t="shared" si="205"/>
        <v>Clothing</v>
      </c>
      <c r="E1912" s="1">
        <v>2274.8200000000002</v>
      </c>
      <c r="F1912" s="1">
        <v>40</v>
      </c>
      <c r="G1912" s="1">
        <v>40</v>
      </c>
      <c r="H1912" s="1">
        <v>1058.72</v>
      </c>
      <c r="I1912">
        <f t="shared" si="206"/>
        <v>2571.1423225152107</v>
      </c>
      <c r="J1912">
        <f t="shared" si="207"/>
        <v>2535146.3299999977</v>
      </c>
      <c r="K1912" s="1">
        <f t="shared" si="209"/>
        <v>549.36</v>
      </c>
      <c r="L1912" s="1"/>
      <c r="M1912" s="1"/>
      <c r="N1912" s="1"/>
      <c r="O1912" s="1"/>
      <c r="P1912" s="1"/>
      <c r="Q1912" s="1"/>
      <c r="R1912" s="1" t="s">
        <v>1867</v>
      </c>
      <c r="S1912" s="2" t="s">
        <v>3910</v>
      </c>
      <c r="T1912" s="4" t="s">
        <v>1474</v>
      </c>
      <c r="X1912" t="str">
        <f t="shared" si="208"/>
        <v/>
      </c>
    </row>
    <row r="1913" spans="1:24" ht="14.25">
      <c r="A1913" s="1" t="str">
        <f t="shared" si="203"/>
        <v>97ffb328</v>
      </c>
      <c r="B1913" s="3">
        <v>45154</v>
      </c>
      <c r="C1913" s="2" t="str">
        <f t="shared" si="204"/>
        <v>South</v>
      </c>
      <c r="D1913" s="4" t="str">
        <f t="shared" si="205"/>
        <v>Clothing</v>
      </c>
      <c r="E1913" s="1">
        <v>705.72</v>
      </c>
      <c r="F1913" s="1">
        <v>48</v>
      </c>
      <c r="G1913" s="1">
        <v>37</v>
      </c>
      <c r="H1913" s="1">
        <v>720.66</v>
      </c>
      <c r="I1913">
        <f t="shared" si="206"/>
        <v>2496.4375124875119</v>
      </c>
      <c r="J1913">
        <f t="shared" si="207"/>
        <v>2498933.9499999993</v>
      </c>
      <c r="K1913" s="1">
        <f t="shared" si="209"/>
        <v>378.83</v>
      </c>
      <c r="L1913" s="1"/>
      <c r="M1913" s="1"/>
      <c r="N1913" s="1"/>
      <c r="O1913" s="1"/>
      <c r="P1913" s="1"/>
      <c r="Q1913" s="1"/>
      <c r="R1913" s="1" t="s">
        <v>1868</v>
      </c>
      <c r="S1913" s="2" t="s">
        <v>3913</v>
      </c>
      <c r="T1913" s="4" t="s">
        <v>1474</v>
      </c>
      <c r="X1913" t="str">
        <f t="shared" si="208"/>
        <v/>
      </c>
    </row>
    <row r="1914" spans="1:24" ht="14.25">
      <c r="A1914" s="1" t="str">
        <f t="shared" si="203"/>
        <v>490a2e69</v>
      </c>
      <c r="B1914" s="3">
        <v>45401</v>
      </c>
      <c r="C1914" s="2" t="str">
        <f t="shared" si="204"/>
        <v>South</v>
      </c>
      <c r="D1914" s="4" t="str">
        <f t="shared" si="205"/>
        <v>Clothing</v>
      </c>
      <c r="E1914" s="1">
        <v>1927.32</v>
      </c>
      <c r="F1914" s="1">
        <v>37</v>
      </c>
      <c r="G1914" s="1">
        <v>24</v>
      </c>
      <c r="H1914" s="1">
        <v>1308.58</v>
      </c>
      <c r="I1914">
        <f t="shared" si="206"/>
        <v>2496.4375124875119</v>
      </c>
      <c r="J1914">
        <f t="shared" si="207"/>
        <v>2498933.9499999993</v>
      </c>
      <c r="K1914" s="1">
        <f t="shared" si="209"/>
        <v>666.29</v>
      </c>
      <c r="L1914" s="1"/>
      <c r="M1914" s="1"/>
      <c r="N1914" s="1"/>
      <c r="O1914" s="1"/>
      <c r="P1914" s="1"/>
      <c r="Q1914" s="1"/>
      <c r="R1914" s="1" t="s">
        <v>1869</v>
      </c>
      <c r="S1914" s="2" t="s">
        <v>3913</v>
      </c>
      <c r="T1914" s="4" t="s">
        <v>1474</v>
      </c>
      <c r="X1914" t="str">
        <f t="shared" si="208"/>
        <v/>
      </c>
    </row>
    <row r="1915" spans="1:24" ht="14.25">
      <c r="A1915" s="1" t="str">
        <f t="shared" si="203"/>
        <v>b832431c</v>
      </c>
      <c r="B1915" s="3">
        <v>44979</v>
      </c>
      <c r="C1915" s="2" t="str">
        <f t="shared" si="204"/>
        <v>East</v>
      </c>
      <c r="D1915" s="4" t="str">
        <f t="shared" si="205"/>
        <v>Furniture</v>
      </c>
      <c r="E1915" s="1">
        <v>3442.86</v>
      </c>
      <c r="F1915" s="1">
        <v>24</v>
      </c>
      <c r="G1915" s="1">
        <v>37</v>
      </c>
      <c r="H1915" s="1">
        <v>1313.43</v>
      </c>
      <c r="I1915">
        <f t="shared" si="206"/>
        <v>2506.2477027027048</v>
      </c>
      <c r="J1915">
        <f t="shared" si="207"/>
        <v>2596472.620000002</v>
      </c>
      <c r="K1915" s="1">
        <f t="shared" si="209"/>
        <v>675.21500000000003</v>
      </c>
      <c r="L1915" s="1"/>
      <c r="M1915" s="1"/>
      <c r="N1915" s="1"/>
      <c r="O1915" s="1"/>
      <c r="P1915" s="1"/>
      <c r="Q1915" s="1"/>
      <c r="R1915" s="1" t="s">
        <v>1870</v>
      </c>
      <c r="S1915" s="6" t="s">
        <v>1798</v>
      </c>
      <c r="T1915" s="4" t="s">
        <v>1645</v>
      </c>
      <c r="X1915" t="str">
        <f t="shared" si="208"/>
        <v/>
      </c>
    </row>
    <row r="1916" spans="1:24" ht="14.25">
      <c r="A1916" s="1" t="str">
        <f t="shared" si="203"/>
        <v>78d3afbf</v>
      </c>
      <c r="B1916" s="3">
        <v>45281</v>
      </c>
      <c r="C1916" s="2" t="str">
        <f t="shared" si="204"/>
        <v>North</v>
      </c>
      <c r="D1916" s="4" t="str">
        <f t="shared" si="205"/>
        <v>Clothing</v>
      </c>
      <c r="E1916" s="1">
        <v>2088.31</v>
      </c>
      <c r="F1916" s="1">
        <v>30</v>
      </c>
      <c r="G1916" s="1">
        <v>32</v>
      </c>
      <c r="H1916" s="1">
        <v>1031.94</v>
      </c>
      <c r="I1916">
        <f t="shared" si="206"/>
        <v>2571.1423225152107</v>
      </c>
      <c r="J1916">
        <f t="shared" si="207"/>
        <v>2535146.3299999977</v>
      </c>
      <c r="K1916" s="1">
        <f t="shared" si="209"/>
        <v>531.97</v>
      </c>
      <c r="L1916" s="1"/>
      <c r="M1916" s="1"/>
      <c r="N1916" s="1"/>
      <c r="O1916" s="1"/>
      <c r="P1916" s="1"/>
      <c r="Q1916" s="1"/>
      <c r="R1916" s="1" t="s">
        <v>1871</v>
      </c>
      <c r="S1916" s="2" t="s">
        <v>3910</v>
      </c>
      <c r="T1916" s="4" t="s">
        <v>1474</v>
      </c>
      <c r="X1916" t="str">
        <f t="shared" si="208"/>
        <v/>
      </c>
    </row>
    <row r="1917" spans="1:24" ht="14.25">
      <c r="A1917" s="1" t="str">
        <f t="shared" si="203"/>
        <v>7e4a6d1f</v>
      </c>
      <c r="B1917" s="3">
        <v>45195</v>
      </c>
      <c r="C1917" s="2" t="str">
        <f t="shared" si="204"/>
        <v>North</v>
      </c>
      <c r="D1917" s="4" t="str">
        <f t="shared" si="205"/>
        <v>Sports</v>
      </c>
      <c r="E1917" s="1">
        <v>1577.02</v>
      </c>
      <c r="F1917" s="1">
        <v>25</v>
      </c>
      <c r="G1917" s="1">
        <v>22</v>
      </c>
      <c r="H1917" s="1">
        <v>610.01</v>
      </c>
      <c r="I1917">
        <f t="shared" si="206"/>
        <v>2571.1423225152107</v>
      </c>
      <c r="J1917">
        <f t="shared" si="207"/>
        <v>2535146.3299999977</v>
      </c>
      <c r="K1917" s="1">
        <f t="shared" si="209"/>
        <v>316.005</v>
      </c>
      <c r="L1917" s="1"/>
      <c r="M1917" s="1"/>
      <c r="N1917" s="1"/>
      <c r="O1917" s="1"/>
      <c r="P1917" s="1"/>
      <c r="Q1917" s="1"/>
      <c r="R1917" s="1" t="s">
        <v>1872</v>
      </c>
      <c r="S1917" s="2" t="s">
        <v>3910</v>
      </c>
      <c r="T1917" s="4" t="s">
        <v>3914</v>
      </c>
      <c r="X1917" t="str">
        <f t="shared" si="208"/>
        <v/>
      </c>
    </row>
    <row r="1918" spans="1:24" ht="14.25">
      <c r="A1918" s="1" t="str">
        <f t="shared" si="203"/>
        <v>7d8c0868</v>
      </c>
      <c r="B1918" s="3">
        <v>45487</v>
      </c>
      <c r="C1918" s="2" t="str">
        <f t="shared" si="204"/>
        <v>South</v>
      </c>
      <c r="D1918" s="4" t="str">
        <f t="shared" si="205"/>
        <v>Furniture</v>
      </c>
      <c r="E1918" s="1">
        <v>4828.9399999999996</v>
      </c>
      <c r="F1918" s="1">
        <v>4</v>
      </c>
      <c r="G1918" s="1">
        <v>25</v>
      </c>
      <c r="H1918" s="1">
        <v>1993.42</v>
      </c>
      <c r="I1918">
        <f t="shared" si="206"/>
        <v>2496.4375124875119</v>
      </c>
      <c r="J1918">
        <f t="shared" si="207"/>
        <v>2498933.9499999993</v>
      </c>
      <c r="K1918" s="1">
        <f t="shared" si="209"/>
        <v>1009.21</v>
      </c>
      <c r="L1918" s="1"/>
      <c r="M1918" s="1"/>
      <c r="N1918" s="1"/>
      <c r="O1918" s="1"/>
      <c r="P1918" s="1"/>
      <c r="Q1918" s="1"/>
      <c r="R1918" s="1" t="s">
        <v>1873</v>
      </c>
      <c r="S1918" s="2" t="s">
        <v>3913</v>
      </c>
      <c r="T1918" s="4" t="s">
        <v>1645</v>
      </c>
      <c r="X1918" t="str">
        <f t="shared" si="208"/>
        <v/>
      </c>
    </row>
    <row r="1919" spans="1:24" ht="14.25">
      <c r="A1919" s="1" t="str">
        <f t="shared" si="203"/>
        <v>59522fd1</v>
      </c>
      <c r="B1919" s="3">
        <v>45237</v>
      </c>
      <c r="C1919" s="2" t="str">
        <f t="shared" si="204"/>
        <v>South</v>
      </c>
      <c r="D1919" s="4" t="str">
        <f t="shared" si="205"/>
        <v>Sports</v>
      </c>
      <c r="E1919" s="1">
        <v>1038.9000000000001</v>
      </c>
      <c r="F1919" s="1">
        <v>23</v>
      </c>
      <c r="G1919" s="1">
        <v>43</v>
      </c>
      <c r="H1919" s="1">
        <v>1681.78</v>
      </c>
      <c r="I1919">
        <f t="shared" si="206"/>
        <v>2496.4375124875119</v>
      </c>
      <c r="J1919">
        <f t="shared" si="207"/>
        <v>2498933.9499999993</v>
      </c>
      <c r="K1919" s="1">
        <f t="shared" si="209"/>
        <v>862.39</v>
      </c>
      <c r="L1919" s="1"/>
      <c r="M1919" s="1"/>
      <c r="N1919" s="1"/>
      <c r="O1919" s="1"/>
      <c r="P1919" s="1"/>
      <c r="Q1919" s="1"/>
      <c r="R1919" s="1" t="s">
        <v>1874</v>
      </c>
      <c r="S1919" s="2" t="s">
        <v>3913</v>
      </c>
      <c r="T1919" s="4" t="s">
        <v>3914</v>
      </c>
      <c r="X1919" t="str">
        <f t="shared" si="208"/>
        <v/>
      </c>
    </row>
    <row r="1920" spans="1:24" ht="14.25">
      <c r="A1920" s="1" t="str">
        <f t="shared" si="203"/>
        <v>32d3dfed</v>
      </c>
      <c r="B1920" s="3">
        <v>44929</v>
      </c>
      <c r="C1920" s="2" t="str">
        <f t="shared" si="204"/>
        <v>North</v>
      </c>
      <c r="D1920" s="4" t="str">
        <f t="shared" si="205"/>
        <v>Clothing</v>
      </c>
      <c r="E1920" s="1">
        <v>474.32</v>
      </c>
      <c r="F1920" s="1">
        <v>20</v>
      </c>
      <c r="G1920" s="1">
        <v>48</v>
      </c>
      <c r="H1920" s="1">
        <v>1213.55</v>
      </c>
      <c r="I1920">
        <f t="shared" si="206"/>
        <v>2571.1423225152107</v>
      </c>
      <c r="J1920">
        <f t="shared" si="207"/>
        <v>2535146.3299999977</v>
      </c>
      <c r="K1920" s="1">
        <f t="shared" si="209"/>
        <v>630.77499999999998</v>
      </c>
      <c r="L1920" s="1"/>
      <c r="M1920" s="1"/>
      <c r="N1920" s="1"/>
      <c r="O1920" s="1"/>
      <c r="P1920" s="1"/>
      <c r="Q1920" s="1"/>
      <c r="R1920" s="1" t="s">
        <v>1875</v>
      </c>
      <c r="S1920" s="2" t="s">
        <v>3910</v>
      </c>
      <c r="T1920" s="4" t="s">
        <v>1474</v>
      </c>
      <c r="X1920" t="str">
        <f t="shared" si="208"/>
        <v/>
      </c>
    </row>
    <row r="1921" spans="1:24" ht="14.25">
      <c r="A1921" s="1" t="str">
        <f t="shared" si="203"/>
        <v>d590fe37</v>
      </c>
      <c r="B1921" s="3">
        <v>45098</v>
      </c>
      <c r="C1921" s="2" t="str">
        <f t="shared" si="204"/>
        <v>West</v>
      </c>
      <c r="D1921" s="4" t="str">
        <f t="shared" si="205"/>
        <v>Clothing</v>
      </c>
      <c r="E1921" s="1">
        <v>1579.73</v>
      </c>
      <c r="F1921" s="1">
        <v>26</v>
      </c>
      <c r="G1921" s="1">
        <v>8</v>
      </c>
      <c r="H1921" s="1">
        <v>798.26</v>
      </c>
      <c r="I1921">
        <f t="shared" si="206"/>
        <v>2537.5954861821929</v>
      </c>
      <c r="J1921">
        <f t="shared" si="207"/>
        <v>2479230.7900000024</v>
      </c>
      <c r="K1921" s="1">
        <f t="shared" si="209"/>
        <v>403.13</v>
      </c>
      <c r="L1921" s="1"/>
      <c r="M1921" s="1"/>
      <c r="N1921" s="1"/>
      <c r="O1921" s="1"/>
      <c r="P1921" s="1"/>
      <c r="Q1921" s="1"/>
      <c r="R1921" s="1" t="s">
        <v>1876</v>
      </c>
      <c r="S1921" s="2" t="s">
        <v>3911</v>
      </c>
      <c r="T1921" s="4" t="s">
        <v>1474</v>
      </c>
      <c r="X1921" t="str">
        <f t="shared" si="208"/>
        <v/>
      </c>
    </row>
    <row r="1922" spans="1:24" ht="14.25">
      <c r="A1922" s="1" t="str">
        <f t="shared" ref="A1922:A1985" si="210">TRIM(R1922)</f>
        <v>c6abc7e9</v>
      </c>
      <c r="B1922" s="3">
        <v>44928</v>
      </c>
      <c r="C1922" s="2" t="str">
        <f t="shared" ref="C1922:C1985" si="211">PROPER(TRIM(S1922))</f>
        <v>East</v>
      </c>
      <c r="D1922" s="4" t="str">
        <f t="shared" ref="D1922:D1985" si="212">PROPER(TRIM(SUBSTITUTE(T1922,"$","s")))</f>
        <v>Clothing</v>
      </c>
      <c r="E1922" s="1">
        <v>4130.18</v>
      </c>
      <c r="F1922" s="1">
        <v>13</v>
      </c>
      <c r="G1922" s="1">
        <v>30</v>
      </c>
      <c r="H1922" s="1">
        <v>1489.94</v>
      </c>
      <c r="I1922">
        <f t="shared" ref="I1922:I1985" si="213">AVERAGEIFS(E:E,C:C,C1922)</f>
        <v>2506.2477027027048</v>
      </c>
      <c r="J1922">
        <f t="shared" ref="J1922:J1985" si="214">SUMIFS(E:E,C:C,C1922)</f>
        <v>2596472.620000002</v>
      </c>
      <c r="K1922" s="1">
        <f t="shared" si="209"/>
        <v>759.97</v>
      </c>
      <c r="L1922" s="1"/>
      <c r="M1922" s="1"/>
      <c r="N1922" s="1"/>
      <c r="O1922" s="1"/>
      <c r="P1922" s="1"/>
      <c r="Q1922" s="1"/>
      <c r="R1922" s="1" t="s">
        <v>1877</v>
      </c>
      <c r="S1922" s="6" t="s">
        <v>1798</v>
      </c>
      <c r="T1922" s="4" t="s">
        <v>1474</v>
      </c>
      <c r="X1922" t="str">
        <f t="shared" si="208"/>
        <v/>
      </c>
    </row>
    <row r="1923" spans="1:24" ht="14.25">
      <c r="A1923" s="1" t="str">
        <f t="shared" si="210"/>
        <v>1f0aea01</v>
      </c>
      <c r="B1923" s="3">
        <v>45585</v>
      </c>
      <c r="C1923" s="2" t="str">
        <f t="shared" si="211"/>
        <v>South</v>
      </c>
      <c r="D1923" s="4" t="str">
        <f t="shared" si="212"/>
        <v>Clothing</v>
      </c>
      <c r="E1923" s="1">
        <v>164.35</v>
      </c>
      <c r="F1923" s="1">
        <v>9</v>
      </c>
      <c r="G1923" s="1">
        <v>29</v>
      </c>
      <c r="H1923" s="1">
        <v>482.13</v>
      </c>
      <c r="I1923">
        <f t="shared" si="213"/>
        <v>2496.4375124875119</v>
      </c>
      <c r="J1923">
        <f t="shared" si="214"/>
        <v>2498933.9499999993</v>
      </c>
      <c r="K1923" s="1">
        <f t="shared" si="209"/>
        <v>255.565</v>
      </c>
      <c r="L1923" s="1"/>
      <c r="M1923" s="1"/>
      <c r="N1923" s="1"/>
      <c r="O1923" s="1"/>
      <c r="P1923" s="1"/>
      <c r="Q1923" s="1"/>
      <c r="R1923" s="1" t="s">
        <v>1878</v>
      </c>
      <c r="S1923" s="2" t="s">
        <v>3913</v>
      </c>
      <c r="T1923" s="4" t="s">
        <v>1474</v>
      </c>
      <c r="X1923" t="str">
        <f t="shared" ref="X1923:X1986" si="215">SUBSTITUTE(SUBSTITUTE(W1923,"@",""),"#","")</f>
        <v/>
      </c>
    </row>
    <row r="1924" spans="1:24" ht="14.25">
      <c r="A1924" s="1" t="str">
        <f t="shared" si="210"/>
        <v>d3a78e4b</v>
      </c>
      <c r="B1924" s="3">
        <v>45432</v>
      </c>
      <c r="C1924" s="2" t="str">
        <f t="shared" si="211"/>
        <v>West</v>
      </c>
      <c r="D1924" s="4" t="str">
        <f t="shared" si="212"/>
        <v>Electronics</v>
      </c>
      <c r="E1924" s="1">
        <v>1820.1</v>
      </c>
      <c r="F1924" s="1">
        <v>18</v>
      </c>
      <c r="G1924" s="1">
        <v>0</v>
      </c>
      <c r="H1924" s="1">
        <v>1384.45</v>
      </c>
      <c r="I1924">
        <f t="shared" si="213"/>
        <v>2537.5954861821929</v>
      </c>
      <c r="J1924">
        <f t="shared" si="214"/>
        <v>2479230.7900000024</v>
      </c>
      <c r="K1924" s="1">
        <f t="shared" si="209"/>
        <v>692.22500000000002</v>
      </c>
      <c r="L1924" s="1"/>
      <c r="M1924" s="1"/>
      <c r="N1924" s="1"/>
      <c r="O1924" s="1"/>
      <c r="P1924" s="1"/>
      <c r="Q1924" s="1"/>
      <c r="R1924" s="1" t="s">
        <v>1879</v>
      </c>
      <c r="S1924" s="2" t="s">
        <v>3911</v>
      </c>
      <c r="T1924" s="4" t="s">
        <v>1222</v>
      </c>
      <c r="X1924" t="str">
        <f t="shared" si="215"/>
        <v/>
      </c>
    </row>
    <row r="1925" spans="1:24" ht="14.25">
      <c r="A1925" s="1" t="str">
        <f t="shared" si="210"/>
        <v>84939d82</v>
      </c>
      <c r="B1925" s="3">
        <v>45142</v>
      </c>
      <c r="C1925" s="2" t="str">
        <f t="shared" si="211"/>
        <v>North</v>
      </c>
      <c r="D1925" s="4" t="str">
        <f t="shared" si="212"/>
        <v>Furniture</v>
      </c>
      <c r="E1925" s="1">
        <v>4257.3900000000003</v>
      </c>
      <c r="F1925" s="1">
        <v>18</v>
      </c>
      <c r="G1925" s="1">
        <v>29</v>
      </c>
      <c r="H1925" s="1">
        <v>505.39</v>
      </c>
      <c r="I1925">
        <f t="shared" si="213"/>
        <v>2571.1423225152107</v>
      </c>
      <c r="J1925">
        <f t="shared" si="214"/>
        <v>2535146.3299999977</v>
      </c>
      <c r="K1925" s="1">
        <f t="shared" si="209"/>
        <v>267.19499999999999</v>
      </c>
      <c r="L1925" s="1"/>
      <c r="M1925" s="1"/>
      <c r="N1925" s="1"/>
      <c r="O1925" s="1"/>
      <c r="P1925" s="1"/>
      <c r="Q1925" s="1"/>
      <c r="R1925" s="1" t="s">
        <v>1880</v>
      </c>
      <c r="S1925" s="2" t="s">
        <v>3910</v>
      </c>
      <c r="T1925" s="4" t="s">
        <v>1645</v>
      </c>
      <c r="X1925" t="str">
        <f t="shared" si="215"/>
        <v/>
      </c>
    </row>
    <row r="1926" spans="1:24" ht="14.25">
      <c r="A1926" s="1" t="str">
        <f t="shared" si="210"/>
        <v>7ea255b0</v>
      </c>
      <c r="B1926" s="3">
        <v>45256</v>
      </c>
      <c r="C1926" s="2" t="str">
        <f t="shared" si="211"/>
        <v>East</v>
      </c>
      <c r="D1926" s="4" t="str">
        <f t="shared" si="212"/>
        <v>Furniture</v>
      </c>
      <c r="E1926" s="1">
        <v>4984.8900000000003</v>
      </c>
      <c r="F1926" s="1">
        <v>15</v>
      </c>
      <c r="G1926" s="1">
        <v>29</v>
      </c>
      <c r="H1926" s="1">
        <v>1036.83</v>
      </c>
      <c r="I1926">
        <f t="shared" si="213"/>
        <v>2506.2477027027048</v>
      </c>
      <c r="J1926">
        <f t="shared" si="214"/>
        <v>2596472.620000002</v>
      </c>
      <c r="K1926" s="1">
        <f t="shared" ref="K1926:K1989" si="216">AVERAGE(G1926,H1926)</f>
        <v>532.91499999999996</v>
      </c>
      <c r="L1926" s="1"/>
      <c r="M1926" s="1"/>
      <c r="N1926" s="1"/>
      <c r="O1926" s="1"/>
      <c r="P1926" s="1"/>
      <c r="Q1926" s="1"/>
      <c r="R1926" s="1" t="s">
        <v>1881</v>
      </c>
      <c r="S1926" s="6" t="s">
        <v>1798</v>
      </c>
      <c r="T1926" s="4" t="s">
        <v>1645</v>
      </c>
      <c r="X1926" t="str">
        <f t="shared" si="215"/>
        <v/>
      </c>
    </row>
    <row r="1927" spans="1:24" ht="14.25">
      <c r="A1927" s="1" t="str">
        <f t="shared" si="210"/>
        <v>6b53b632</v>
      </c>
      <c r="B1927" s="3">
        <v>45161</v>
      </c>
      <c r="C1927" s="2" t="str">
        <f t="shared" si="211"/>
        <v>West</v>
      </c>
      <c r="D1927" s="4" t="str">
        <f t="shared" si="212"/>
        <v>Sports</v>
      </c>
      <c r="E1927" s="1">
        <v>4353.24</v>
      </c>
      <c r="F1927" s="1">
        <v>40</v>
      </c>
      <c r="G1927" s="1">
        <v>10</v>
      </c>
      <c r="H1927" s="1">
        <v>568.04999999999995</v>
      </c>
      <c r="I1927">
        <f t="shared" si="213"/>
        <v>2537.5954861821929</v>
      </c>
      <c r="J1927">
        <f t="shared" si="214"/>
        <v>2479230.7900000024</v>
      </c>
      <c r="K1927" s="1">
        <f t="shared" si="216"/>
        <v>289.02499999999998</v>
      </c>
      <c r="L1927" s="1"/>
      <c r="M1927" s="1"/>
      <c r="N1927" s="1"/>
      <c r="O1927" s="1"/>
      <c r="P1927" s="1"/>
      <c r="Q1927" s="1"/>
      <c r="R1927" s="1" t="s">
        <v>1882</v>
      </c>
      <c r="S1927" s="2" t="s">
        <v>3911</v>
      </c>
      <c r="T1927" s="4" t="s">
        <v>3914</v>
      </c>
      <c r="X1927" t="str">
        <f t="shared" si="215"/>
        <v/>
      </c>
    </row>
    <row r="1928" spans="1:24" ht="14.25">
      <c r="A1928" s="1" t="str">
        <f t="shared" si="210"/>
        <v>e273692a</v>
      </c>
      <c r="B1928" s="3">
        <v>44912</v>
      </c>
      <c r="C1928" s="2" t="str">
        <f t="shared" si="211"/>
        <v>West</v>
      </c>
      <c r="D1928" s="4" t="str">
        <f t="shared" si="212"/>
        <v>Electronics</v>
      </c>
      <c r="E1928" s="1">
        <v>1518.92</v>
      </c>
      <c r="F1928" s="1">
        <v>19</v>
      </c>
      <c r="G1928" s="1">
        <v>18</v>
      </c>
      <c r="H1928" s="1">
        <v>555.79</v>
      </c>
      <c r="I1928">
        <f t="shared" si="213"/>
        <v>2537.5954861821929</v>
      </c>
      <c r="J1928">
        <f t="shared" si="214"/>
        <v>2479230.7900000024</v>
      </c>
      <c r="K1928" s="1">
        <f t="shared" si="216"/>
        <v>286.89499999999998</v>
      </c>
      <c r="L1928" s="1"/>
      <c r="M1928" s="1"/>
      <c r="N1928" s="1"/>
      <c r="O1928" s="1"/>
      <c r="P1928" s="1"/>
      <c r="Q1928" s="1"/>
      <c r="R1928" s="1" t="s">
        <v>1883</v>
      </c>
      <c r="S1928" s="2" t="s">
        <v>3911</v>
      </c>
      <c r="T1928" s="4" t="s">
        <v>1222</v>
      </c>
      <c r="X1928" t="str">
        <f t="shared" si="215"/>
        <v/>
      </c>
    </row>
    <row r="1929" spans="1:24" ht="14.25">
      <c r="A1929" s="1" t="str">
        <f t="shared" si="210"/>
        <v>33bc7551</v>
      </c>
      <c r="B1929" s="3">
        <v>45235</v>
      </c>
      <c r="C1929" s="2" t="str">
        <f t="shared" si="211"/>
        <v>West</v>
      </c>
      <c r="D1929" s="4" t="str">
        <f t="shared" si="212"/>
        <v>Furniture</v>
      </c>
      <c r="E1929" s="1">
        <v>4986.21</v>
      </c>
      <c r="F1929" s="1">
        <v>20</v>
      </c>
      <c r="G1929" s="1">
        <v>12</v>
      </c>
      <c r="H1929" s="1">
        <v>845.5</v>
      </c>
      <c r="I1929">
        <f t="shared" si="213"/>
        <v>2537.5954861821929</v>
      </c>
      <c r="J1929">
        <f t="shared" si="214"/>
        <v>2479230.7900000024</v>
      </c>
      <c r="K1929" s="1">
        <f t="shared" si="216"/>
        <v>428.75</v>
      </c>
      <c r="L1929" s="1"/>
      <c r="M1929" s="1"/>
      <c r="N1929" s="1"/>
      <c r="O1929" s="1"/>
      <c r="P1929" s="1"/>
      <c r="Q1929" s="1"/>
      <c r="R1929" s="1" t="s">
        <v>1884</v>
      </c>
      <c r="S1929" s="2" t="s">
        <v>3911</v>
      </c>
      <c r="T1929" s="4" t="s">
        <v>1645</v>
      </c>
      <c r="X1929" t="str">
        <f t="shared" si="215"/>
        <v/>
      </c>
    </row>
    <row r="1930" spans="1:24" ht="14.25">
      <c r="A1930" s="1" t="str">
        <f t="shared" si="210"/>
        <v>f415042a</v>
      </c>
      <c r="B1930" s="3">
        <v>45006</v>
      </c>
      <c r="C1930" s="2" t="str">
        <f t="shared" si="211"/>
        <v>South</v>
      </c>
      <c r="D1930" s="4" t="str">
        <f t="shared" si="212"/>
        <v>Groceries</v>
      </c>
      <c r="E1930" s="1">
        <v>727.38</v>
      </c>
      <c r="F1930" s="1">
        <v>3</v>
      </c>
      <c r="G1930" s="1">
        <v>11</v>
      </c>
      <c r="H1930" s="1">
        <v>86.85</v>
      </c>
      <c r="I1930">
        <f t="shared" si="213"/>
        <v>2496.4375124875119</v>
      </c>
      <c r="J1930">
        <f t="shared" si="214"/>
        <v>2498933.9499999993</v>
      </c>
      <c r="K1930" s="1">
        <f t="shared" si="216"/>
        <v>48.924999999999997</v>
      </c>
      <c r="L1930" s="1"/>
      <c r="M1930" s="1"/>
      <c r="N1930" s="1"/>
      <c r="O1930" s="1"/>
      <c r="P1930" s="1"/>
      <c r="Q1930" s="1"/>
      <c r="R1930" s="1" t="s">
        <v>1885</v>
      </c>
      <c r="S1930" s="2" t="s">
        <v>3913</v>
      </c>
      <c r="T1930" s="4" t="s">
        <v>88</v>
      </c>
      <c r="X1930" t="str">
        <f t="shared" si="215"/>
        <v/>
      </c>
    </row>
    <row r="1931" spans="1:24" ht="14.25">
      <c r="A1931" s="1" t="str">
        <f t="shared" si="210"/>
        <v>cbe3f748</v>
      </c>
      <c r="B1931" s="3">
        <v>45283</v>
      </c>
      <c r="C1931" s="2" t="str">
        <f t="shared" si="211"/>
        <v>North</v>
      </c>
      <c r="D1931" s="4" t="str">
        <f t="shared" si="212"/>
        <v>Clothing</v>
      </c>
      <c r="E1931" s="1">
        <v>3369.48</v>
      </c>
      <c r="F1931" s="1">
        <v>49</v>
      </c>
      <c r="G1931" s="1">
        <v>43</v>
      </c>
      <c r="H1931" s="1">
        <v>558.27</v>
      </c>
      <c r="I1931">
        <f t="shared" si="213"/>
        <v>2571.1423225152107</v>
      </c>
      <c r="J1931">
        <f t="shared" si="214"/>
        <v>2535146.3299999977</v>
      </c>
      <c r="K1931" s="1">
        <f t="shared" si="216"/>
        <v>300.63499999999999</v>
      </c>
      <c r="L1931" s="1"/>
      <c r="M1931" s="1"/>
      <c r="N1931" s="1"/>
      <c r="O1931" s="1"/>
      <c r="P1931" s="1"/>
      <c r="Q1931" s="1"/>
      <c r="R1931" s="1" t="s">
        <v>1886</v>
      </c>
      <c r="S1931" s="2" t="s">
        <v>3910</v>
      </c>
      <c r="T1931" s="4" t="s">
        <v>1474</v>
      </c>
      <c r="X1931" t="str">
        <f t="shared" si="215"/>
        <v/>
      </c>
    </row>
    <row r="1932" spans="1:24" ht="14.25">
      <c r="A1932" s="1" t="str">
        <f t="shared" si="210"/>
        <v>3571eae6</v>
      </c>
      <c r="B1932" s="3">
        <v>45374</v>
      </c>
      <c r="C1932" s="2" t="str">
        <f t="shared" si="211"/>
        <v>East</v>
      </c>
      <c r="D1932" s="4" t="str">
        <f t="shared" si="212"/>
        <v>Electronics</v>
      </c>
      <c r="E1932" s="1">
        <v>3339.55</v>
      </c>
      <c r="F1932" s="1">
        <v>22</v>
      </c>
      <c r="G1932" s="1">
        <v>3</v>
      </c>
      <c r="H1932" s="1">
        <v>664.83</v>
      </c>
      <c r="I1932">
        <f t="shared" si="213"/>
        <v>2506.2477027027048</v>
      </c>
      <c r="J1932">
        <f t="shared" si="214"/>
        <v>2596472.620000002</v>
      </c>
      <c r="K1932" s="1">
        <f t="shared" si="216"/>
        <v>333.91500000000002</v>
      </c>
      <c r="L1932" s="1"/>
      <c r="M1932" s="1"/>
      <c r="N1932" s="1"/>
      <c r="O1932" s="1"/>
      <c r="P1932" s="1"/>
      <c r="Q1932" s="1"/>
      <c r="R1932" s="1" t="s">
        <v>1887</v>
      </c>
      <c r="S1932" s="6" t="s">
        <v>1798</v>
      </c>
      <c r="T1932" s="4" t="s">
        <v>1222</v>
      </c>
      <c r="X1932" t="str">
        <f t="shared" si="215"/>
        <v/>
      </c>
    </row>
    <row r="1933" spans="1:24" ht="14.25">
      <c r="A1933" s="1" t="str">
        <f t="shared" si="210"/>
        <v>0dfe878c</v>
      </c>
      <c r="B1933" s="3">
        <v>45131</v>
      </c>
      <c r="C1933" s="2" t="str">
        <f t="shared" si="211"/>
        <v>South</v>
      </c>
      <c r="D1933" s="4" t="str">
        <f t="shared" si="212"/>
        <v>Sports</v>
      </c>
      <c r="E1933" s="1">
        <v>564.58000000000004</v>
      </c>
      <c r="F1933" s="1">
        <v>9</v>
      </c>
      <c r="G1933" s="1">
        <v>33</v>
      </c>
      <c r="H1933" s="1">
        <v>22.37</v>
      </c>
      <c r="I1933">
        <f t="shared" si="213"/>
        <v>2496.4375124875119</v>
      </c>
      <c r="J1933">
        <f t="shared" si="214"/>
        <v>2498933.9499999993</v>
      </c>
      <c r="K1933" s="1">
        <f t="shared" si="216"/>
        <v>27.685000000000002</v>
      </c>
      <c r="L1933" s="1"/>
      <c r="M1933" s="1"/>
      <c r="N1933" s="1"/>
      <c r="O1933" s="1"/>
      <c r="P1933" s="1"/>
      <c r="Q1933" s="1"/>
      <c r="R1933" s="1" t="s">
        <v>1888</v>
      </c>
      <c r="S1933" s="2" t="s">
        <v>3913</v>
      </c>
      <c r="T1933" s="4" t="s">
        <v>3914</v>
      </c>
      <c r="X1933" t="str">
        <f t="shared" si="215"/>
        <v/>
      </c>
    </row>
    <row r="1934" spans="1:24" ht="14.25">
      <c r="A1934" s="1" t="str">
        <f t="shared" si="210"/>
        <v>b43065ae</v>
      </c>
      <c r="B1934" s="3">
        <v>45499</v>
      </c>
      <c r="C1934" s="2" t="str">
        <f t="shared" si="211"/>
        <v>East</v>
      </c>
      <c r="D1934" s="4" t="str">
        <f t="shared" si="212"/>
        <v>Furniture</v>
      </c>
      <c r="E1934" s="1">
        <v>2457.6999999999998</v>
      </c>
      <c r="F1934" s="1">
        <v>22</v>
      </c>
      <c r="G1934" s="1">
        <v>35</v>
      </c>
      <c r="H1934" s="1">
        <v>1501.01</v>
      </c>
      <c r="I1934">
        <f t="shared" si="213"/>
        <v>2506.2477027027048</v>
      </c>
      <c r="J1934">
        <f t="shared" si="214"/>
        <v>2596472.620000002</v>
      </c>
      <c r="K1934" s="1">
        <f t="shared" si="216"/>
        <v>768.005</v>
      </c>
      <c r="L1934" s="1"/>
      <c r="M1934" s="1"/>
      <c r="N1934" s="1"/>
      <c r="O1934" s="1"/>
      <c r="P1934" s="1"/>
      <c r="Q1934" s="1"/>
      <c r="R1934" s="1" t="s">
        <v>1889</v>
      </c>
      <c r="S1934" s="6" t="s">
        <v>1798</v>
      </c>
      <c r="T1934" s="4" t="s">
        <v>1645</v>
      </c>
      <c r="X1934" t="str">
        <f t="shared" si="215"/>
        <v/>
      </c>
    </row>
    <row r="1935" spans="1:24" ht="14.25">
      <c r="A1935" s="1" t="str">
        <f t="shared" si="210"/>
        <v>748fcb5b</v>
      </c>
      <c r="B1935" s="3">
        <v>45403</v>
      </c>
      <c r="C1935" s="2" t="str">
        <f t="shared" si="211"/>
        <v>North</v>
      </c>
      <c r="D1935" s="4" t="str">
        <f t="shared" si="212"/>
        <v>Furniture</v>
      </c>
      <c r="E1935" s="1">
        <v>1544.1</v>
      </c>
      <c r="F1935" s="1">
        <v>26</v>
      </c>
      <c r="G1935" s="1">
        <v>1</v>
      </c>
      <c r="H1935" s="1">
        <v>1667.44</v>
      </c>
      <c r="I1935">
        <f t="shared" si="213"/>
        <v>2571.1423225152107</v>
      </c>
      <c r="J1935">
        <f t="shared" si="214"/>
        <v>2535146.3299999977</v>
      </c>
      <c r="K1935" s="1">
        <f t="shared" si="216"/>
        <v>834.22</v>
      </c>
      <c r="L1935" s="1"/>
      <c r="M1935" s="1"/>
      <c r="N1935" s="1"/>
      <c r="O1935" s="1"/>
      <c r="P1935" s="1"/>
      <c r="Q1935" s="1"/>
      <c r="R1935" s="1" t="s">
        <v>1890</v>
      </c>
      <c r="S1935" s="2" t="s">
        <v>3910</v>
      </c>
      <c r="T1935" s="4" t="s">
        <v>1645</v>
      </c>
      <c r="X1935" t="str">
        <f t="shared" si="215"/>
        <v/>
      </c>
    </row>
    <row r="1936" spans="1:24" ht="14.25">
      <c r="A1936" s="1" t="str">
        <f t="shared" si="210"/>
        <v>b2deaee9</v>
      </c>
      <c r="B1936" s="3">
        <v>45392</v>
      </c>
      <c r="C1936" s="2" t="str">
        <f t="shared" si="211"/>
        <v>North</v>
      </c>
      <c r="D1936" s="4" t="str">
        <f t="shared" si="212"/>
        <v>Furniture</v>
      </c>
      <c r="E1936" s="1">
        <v>1125.3</v>
      </c>
      <c r="F1936" s="1">
        <v>30</v>
      </c>
      <c r="G1936" s="1">
        <v>10</v>
      </c>
      <c r="H1936" s="1">
        <v>201.69</v>
      </c>
      <c r="I1936">
        <f t="shared" si="213"/>
        <v>2571.1423225152107</v>
      </c>
      <c r="J1936">
        <f t="shared" si="214"/>
        <v>2535146.3299999977</v>
      </c>
      <c r="K1936" s="1">
        <f t="shared" si="216"/>
        <v>105.845</v>
      </c>
      <c r="L1936" s="1"/>
      <c r="M1936" s="1"/>
      <c r="N1936" s="1"/>
      <c r="O1936" s="1"/>
      <c r="P1936" s="1"/>
      <c r="Q1936" s="1"/>
      <c r="R1936" s="1" t="s">
        <v>1891</v>
      </c>
      <c r="S1936" s="2" t="s">
        <v>3910</v>
      </c>
      <c r="T1936" s="4" t="s">
        <v>1645</v>
      </c>
      <c r="X1936" t="str">
        <f t="shared" si="215"/>
        <v/>
      </c>
    </row>
    <row r="1937" spans="1:24" ht="14.25">
      <c r="A1937" s="1" t="str">
        <f t="shared" si="210"/>
        <v>7d978954</v>
      </c>
      <c r="B1937" s="3">
        <v>45377</v>
      </c>
      <c r="C1937" s="2" t="str">
        <f t="shared" si="211"/>
        <v>West</v>
      </c>
      <c r="D1937" s="4" t="str">
        <f t="shared" si="212"/>
        <v>Sports</v>
      </c>
      <c r="E1937" s="1">
        <v>2286.39</v>
      </c>
      <c r="F1937" s="1">
        <v>29</v>
      </c>
      <c r="G1937" s="1">
        <v>12</v>
      </c>
      <c r="H1937" s="1">
        <v>929.77</v>
      </c>
      <c r="I1937">
        <f t="shared" si="213"/>
        <v>2537.5954861821929</v>
      </c>
      <c r="J1937">
        <f t="shared" si="214"/>
        <v>2479230.7900000024</v>
      </c>
      <c r="K1937" s="1">
        <f t="shared" si="216"/>
        <v>470.88499999999999</v>
      </c>
      <c r="L1937" s="1"/>
      <c r="M1937" s="1"/>
      <c r="N1937" s="1"/>
      <c r="O1937" s="1"/>
      <c r="P1937" s="1"/>
      <c r="Q1937" s="1"/>
      <c r="R1937" s="1" t="s">
        <v>1892</v>
      </c>
      <c r="S1937" s="2" t="s">
        <v>3911</v>
      </c>
      <c r="T1937" s="4" t="s">
        <v>3914</v>
      </c>
      <c r="X1937" t="str">
        <f t="shared" si="215"/>
        <v/>
      </c>
    </row>
    <row r="1938" spans="1:24" ht="14.25">
      <c r="A1938" s="1" t="str">
        <f t="shared" si="210"/>
        <v>75f3b986</v>
      </c>
      <c r="B1938" s="3">
        <v>45428</v>
      </c>
      <c r="C1938" s="2" t="str">
        <f t="shared" si="211"/>
        <v>West</v>
      </c>
      <c r="D1938" s="4" t="str">
        <f t="shared" si="212"/>
        <v>Furniture</v>
      </c>
      <c r="E1938" s="1">
        <v>3766.45</v>
      </c>
      <c r="F1938" s="1">
        <v>44</v>
      </c>
      <c r="G1938" s="1">
        <v>31</v>
      </c>
      <c r="H1938" s="1">
        <v>440.38</v>
      </c>
      <c r="I1938">
        <f t="shared" si="213"/>
        <v>2537.5954861821929</v>
      </c>
      <c r="J1938">
        <f t="shared" si="214"/>
        <v>2479230.7900000024</v>
      </c>
      <c r="K1938" s="1">
        <f t="shared" si="216"/>
        <v>235.69</v>
      </c>
      <c r="L1938" s="1"/>
      <c r="M1938" s="1"/>
      <c r="N1938" s="1"/>
      <c r="O1938" s="1"/>
      <c r="P1938" s="1"/>
      <c r="Q1938" s="1"/>
      <c r="R1938" s="1" t="s">
        <v>1893</v>
      </c>
      <c r="S1938" s="2" t="s">
        <v>3911</v>
      </c>
      <c r="T1938" s="4" t="s">
        <v>1645</v>
      </c>
      <c r="X1938" t="str">
        <f t="shared" si="215"/>
        <v/>
      </c>
    </row>
    <row r="1939" spans="1:24" ht="14.25">
      <c r="A1939" s="1" t="str">
        <f t="shared" si="210"/>
        <v>4be9f5e7</v>
      </c>
      <c r="B1939" s="3">
        <v>45005</v>
      </c>
      <c r="C1939" s="2" t="str">
        <f t="shared" si="211"/>
        <v>East</v>
      </c>
      <c r="D1939" s="4" t="str">
        <f t="shared" si="212"/>
        <v>Clothing</v>
      </c>
      <c r="E1939" s="1">
        <v>3245.17</v>
      </c>
      <c r="F1939" s="1">
        <v>42</v>
      </c>
      <c r="G1939" s="1">
        <v>41</v>
      </c>
      <c r="H1939" s="1">
        <v>745.81</v>
      </c>
      <c r="I1939">
        <f t="shared" si="213"/>
        <v>2506.2477027027048</v>
      </c>
      <c r="J1939">
        <f t="shared" si="214"/>
        <v>2596472.620000002</v>
      </c>
      <c r="K1939" s="1">
        <f t="shared" si="216"/>
        <v>393.40499999999997</v>
      </c>
      <c r="L1939" s="1"/>
      <c r="M1939" s="1"/>
      <c r="N1939" s="1"/>
      <c r="O1939" s="1"/>
      <c r="P1939" s="1"/>
      <c r="Q1939" s="1"/>
      <c r="R1939" s="1" t="s">
        <v>1894</v>
      </c>
      <c r="S1939" s="6" t="s">
        <v>1798</v>
      </c>
      <c r="T1939" s="4" t="s">
        <v>1474</v>
      </c>
      <c r="X1939" t="str">
        <f t="shared" si="215"/>
        <v/>
      </c>
    </row>
    <row r="1940" spans="1:24" ht="14.25">
      <c r="A1940" s="1" t="str">
        <f t="shared" si="210"/>
        <v>ad096252</v>
      </c>
      <c r="B1940" s="3">
        <v>45352</v>
      </c>
      <c r="C1940" s="2" t="str">
        <f t="shared" si="211"/>
        <v>East</v>
      </c>
      <c r="D1940" s="4" t="str">
        <f t="shared" si="212"/>
        <v>Clothing</v>
      </c>
      <c r="E1940" s="1">
        <v>2320.7199999999998</v>
      </c>
      <c r="F1940" s="1">
        <v>45</v>
      </c>
      <c r="G1940" s="1">
        <v>26</v>
      </c>
      <c r="H1940" s="1">
        <v>1848.58</v>
      </c>
      <c r="I1940">
        <f t="shared" si="213"/>
        <v>2506.2477027027048</v>
      </c>
      <c r="J1940">
        <f t="shared" si="214"/>
        <v>2596472.620000002</v>
      </c>
      <c r="K1940" s="1">
        <f t="shared" si="216"/>
        <v>937.29</v>
      </c>
      <c r="L1940" s="1"/>
      <c r="M1940" s="1"/>
      <c r="N1940" s="1"/>
      <c r="O1940" s="1"/>
      <c r="P1940" s="1"/>
      <c r="Q1940" s="1"/>
      <c r="R1940" s="1" t="s">
        <v>1895</v>
      </c>
      <c r="S1940" s="6" t="s">
        <v>1798</v>
      </c>
      <c r="T1940" s="4" t="s">
        <v>1474</v>
      </c>
      <c r="X1940" t="str">
        <f t="shared" si="215"/>
        <v/>
      </c>
    </row>
    <row r="1941" spans="1:24" ht="14.25">
      <c r="A1941" s="1" t="str">
        <f t="shared" si="210"/>
        <v>0f4c998c</v>
      </c>
      <c r="B1941" s="3">
        <v>45166</v>
      </c>
      <c r="C1941" s="2" t="str">
        <f t="shared" si="211"/>
        <v>West</v>
      </c>
      <c r="D1941" s="4" t="str">
        <f t="shared" si="212"/>
        <v>Electronics</v>
      </c>
      <c r="E1941" s="1">
        <v>677.21</v>
      </c>
      <c r="F1941" s="1">
        <v>40</v>
      </c>
      <c r="G1941" s="1">
        <v>20</v>
      </c>
      <c r="H1941" s="1">
        <v>838.03</v>
      </c>
      <c r="I1941">
        <f t="shared" si="213"/>
        <v>2537.5954861821929</v>
      </c>
      <c r="J1941">
        <f t="shared" si="214"/>
        <v>2479230.7900000024</v>
      </c>
      <c r="K1941" s="1">
        <f t="shared" si="216"/>
        <v>429.01499999999999</v>
      </c>
      <c r="L1941" s="1"/>
      <c r="M1941" s="1"/>
      <c r="N1941" s="1"/>
      <c r="O1941" s="1"/>
      <c r="P1941" s="1"/>
      <c r="Q1941" s="1"/>
      <c r="R1941" s="1" t="s">
        <v>1896</v>
      </c>
      <c r="S1941" s="2" t="s">
        <v>3911</v>
      </c>
      <c r="T1941" s="4" t="s">
        <v>1222</v>
      </c>
      <c r="X1941" t="str">
        <f t="shared" si="215"/>
        <v/>
      </c>
    </row>
    <row r="1942" spans="1:24" ht="14.25">
      <c r="A1942" s="1" t="str">
        <f t="shared" si="210"/>
        <v>186c56fc</v>
      </c>
      <c r="B1942" s="3">
        <v>45351</v>
      </c>
      <c r="C1942" s="2" t="str">
        <f t="shared" si="211"/>
        <v>East</v>
      </c>
      <c r="D1942" s="4" t="str">
        <f t="shared" si="212"/>
        <v>Electronics</v>
      </c>
      <c r="E1942" s="1">
        <v>2632.72</v>
      </c>
      <c r="F1942" s="1">
        <v>8</v>
      </c>
      <c r="G1942" s="1">
        <v>16</v>
      </c>
      <c r="H1942" s="1">
        <v>347.11</v>
      </c>
      <c r="I1942">
        <f t="shared" si="213"/>
        <v>2506.2477027027048</v>
      </c>
      <c r="J1942">
        <f t="shared" si="214"/>
        <v>2596472.620000002</v>
      </c>
      <c r="K1942" s="1">
        <f t="shared" si="216"/>
        <v>181.55500000000001</v>
      </c>
      <c r="L1942" s="1"/>
      <c r="M1942" s="1"/>
      <c r="N1942" s="1"/>
      <c r="O1942" s="1"/>
      <c r="P1942" s="1"/>
      <c r="Q1942" s="1"/>
      <c r="R1942" s="1" t="s">
        <v>1897</v>
      </c>
      <c r="S1942" s="6" t="s">
        <v>1798</v>
      </c>
      <c r="T1942" s="4" t="s">
        <v>1222</v>
      </c>
      <c r="X1942" t="str">
        <f t="shared" si="215"/>
        <v/>
      </c>
    </row>
    <row r="1943" spans="1:24" ht="14.25">
      <c r="A1943" s="1" t="str">
        <f t="shared" si="210"/>
        <v>cd538f37</v>
      </c>
      <c r="B1943" s="3">
        <v>45230</v>
      </c>
      <c r="C1943" s="2" t="str">
        <f t="shared" si="211"/>
        <v>South</v>
      </c>
      <c r="D1943" s="4" t="str">
        <f t="shared" si="212"/>
        <v>Furniture</v>
      </c>
      <c r="E1943" s="1">
        <v>1915.16</v>
      </c>
      <c r="F1943" s="1">
        <v>10</v>
      </c>
      <c r="G1943" s="1">
        <v>2</v>
      </c>
      <c r="H1943" s="1">
        <v>1262.3499999999999</v>
      </c>
      <c r="I1943">
        <f t="shared" si="213"/>
        <v>2496.4375124875119</v>
      </c>
      <c r="J1943">
        <f t="shared" si="214"/>
        <v>2498933.9499999993</v>
      </c>
      <c r="K1943" s="1">
        <f t="shared" si="216"/>
        <v>632.17499999999995</v>
      </c>
      <c r="L1943" s="1"/>
      <c r="M1943" s="1"/>
      <c r="N1943" s="1"/>
      <c r="O1943" s="1"/>
      <c r="P1943" s="1"/>
      <c r="Q1943" s="1"/>
      <c r="R1943" s="1" t="s">
        <v>1898</v>
      </c>
      <c r="S1943" s="2" t="s">
        <v>3913</v>
      </c>
      <c r="T1943" s="4" t="s">
        <v>1645</v>
      </c>
      <c r="X1943" t="str">
        <f t="shared" si="215"/>
        <v/>
      </c>
    </row>
    <row r="1944" spans="1:24" ht="14.25">
      <c r="A1944" s="1" t="str">
        <f t="shared" si="210"/>
        <v>dbdf3daa</v>
      </c>
      <c r="B1944" s="3">
        <v>45236</v>
      </c>
      <c r="C1944" s="2" t="str">
        <f t="shared" si="211"/>
        <v>North</v>
      </c>
      <c r="D1944" s="4" t="str">
        <f t="shared" si="212"/>
        <v>Electronics</v>
      </c>
      <c r="E1944" s="1">
        <v>1531.62</v>
      </c>
      <c r="F1944" s="1">
        <v>38</v>
      </c>
      <c r="G1944" s="1">
        <v>37</v>
      </c>
      <c r="H1944" s="1">
        <v>1118.18</v>
      </c>
      <c r="I1944">
        <f t="shared" si="213"/>
        <v>2571.1423225152107</v>
      </c>
      <c r="J1944">
        <f t="shared" si="214"/>
        <v>2535146.3299999977</v>
      </c>
      <c r="K1944" s="1">
        <f t="shared" si="216"/>
        <v>577.59</v>
      </c>
      <c r="L1944" s="1"/>
      <c r="M1944" s="1"/>
      <c r="N1944" s="1"/>
      <c r="O1944" s="1"/>
      <c r="P1944" s="1"/>
      <c r="Q1944" s="1"/>
      <c r="R1944" s="1" t="s">
        <v>1899</v>
      </c>
      <c r="S1944" s="2" t="s">
        <v>3910</v>
      </c>
      <c r="T1944" s="4" t="s">
        <v>1222</v>
      </c>
      <c r="X1944" t="str">
        <f t="shared" si="215"/>
        <v/>
      </c>
    </row>
    <row r="1945" spans="1:24" ht="14.25">
      <c r="A1945" s="1" t="str">
        <f t="shared" si="210"/>
        <v>9b42c036</v>
      </c>
      <c r="B1945" s="3">
        <v>45389</v>
      </c>
      <c r="C1945" s="2" t="str">
        <f t="shared" si="211"/>
        <v>West</v>
      </c>
      <c r="D1945" s="4" t="str">
        <f t="shared" si="212"/>
        <v>Clothing</v>
      </c>
      <c r="E1945" s="1">
        <v>4929.96</v>
      </c>
      <c r="F1945" s="1">
        <v>19</v>
      </c>
      <c r="G1945" s="1">
        <v>28</v>
      </c>
      <c r="H1945" s="1">
        <v>785.97</v>
      </c>
      <c r="I1945">
        <f t="shared" si="213"/>
        <v>2537.5954861821929</v>
      </c>
      <c r="J1945">
        <f t="shared" si="214"/>
        <v>2479230.7900000024</v>
      </c>
      <c r="K1945" s="1">
        <f t="shared" si="216"/>
        <v>406.98500000000001</v>
      </c>
      <c r="L1945" s="1"/>
      <c r="M1945" s="1"/>
      <c r="N1945" s="1"/>
      <c r="O1945" s="1"/>
      <c r="P1945" s="1"/>
      <c r="Q1945" s="1"/>
      <c r="R1945" s="1" t="s">
        <v>1900</v>
      </c>
      <c r="S1945" s="2" t="s">
        <v>3911</v>
      </c>
      <c r="T1945" s="4" t="s">
        <v>1474</v>
      </c>
      <c r="X1945" t="str">
        <f t="shared" si="215"/>
        <v/>
      </c>
    </row>
    <row r="1946" spans="1:24" ht="14.25">
      <c r="A1946" s="1" t="str">
        <f t="shared" si="210"/>
        <v>691cf9cd</v>
      </c>
      <c r="B1946" s="3">
        <v>45002</v>
      </c>
      <c r="C1946" s="2" t="str">
        <f t="shared" si="211"/>
        <v>East</v>
      </c>
      <c r="D1946" s="4" t="str">
        <f t="shared" si="212"/>
        <v>Sports</v>
      </c>
      <c r="E1946" s="1">
        <v>3295.78</v>
      </c>
      <c r="F1946" s="1">
        <v>17</v>
      </c>
      <c r="G1946" s="1">
        <v>39</v>
      </c>
      <c r="H1946" s="1">
        <v>909.05</v>
      </c>
      <c r="I1946">
        <f t="shared" si="213"/>
        <v>2506.2477027027048</v>
      </c>
      <c r="J1946">
        <f t="shared" si="214"/>
        <v>2596472.620000002</v>
      </c>
      <c r="K1946" s="1">
        <f t="shared" si="216"/>
        <v>474.02499999999998</v>
      </c>
      <c r="L1946" s="1"/>
      <c r="M1946" s="1"/>
      <c r="N1946" s="1"/>
      <c r="O1946" s="1"/>
      <c r="P1946" s="1"/>
      <c r="Q1946" s="1"/>
      <c r="R1946" s="1" t="s">
        <v>1901</v>
      </c>
      <c r="S1946" s="6" t="s">
        <v>1798</v>
      </c>
      <c r="T1946" s="4" t="s">
        <v>3914</v>
      </c>
      <c r="X1946" t="str">
        <f t="shared" si="215"/>
        <v/>
      </c>
    </row>
    <row r="1947" spans="1:24" ht="14.25">
      <c r="A1947" s="1" t="str">
        <f t="shared" si="210"/>
        <v>4c22eca3</v>
      </c>
      <c r="B1947" s="3">
        <v>45610</v>
      </c>
      <c r="C1947" s="2" t="str">
        <f t="shared" si="211"/>
        <v>East</v>
      </c>
      <c r="D1947" s="4" t="str">
        <f t="shared" si="212"/>
        <v>Groceries</v>
      </c>
      <c r="E1947" s="1">
        <v>3420.01</v>
      </c>
      <c r="F1947" s="1">
        <v>46</v>
      </c>
      <c r="G1947" s="1">
        <v>17</v>
      </c>
      <c r="H1947" s="1">
        <v>1824.97</v>
      </c>
      <c r="I1947">
        <f t="shared" si="213"/>
        <v>2506.2477027027048</v>
      </c>
      <c r="J1947">
        <f t="shared" si="214"/>
        <v>2596472.620000002</v>
      </c>
      <c r="K1947" s="1">
        <f t="shared" si="216"/>
        <v>920.98500000000001</v>
      </c>
      <c r="L1947" s="1"/>
      <c r="M1947" s="1"/>
      <c r="N1947" s="1"/>
      <c r="O1947" s="1"/>
      <c r="P1947" s="1"/>
      <c r="Q1947" s="1"/>
      <c r="R1947" s="1" t="s">
        <v>1902</v>
      </c>
      <c r="S1947" s="6" t="s">
        <v>1798</v>
      </c>
      <c r="T1947" s="4" t="s">
        <v>88</v>
      </c>
      <c r="X1947" t="str">
        <f t="shared" si="215"/>
        <v/>
      </c>
    </row>
    <row r="1948" spans="1:24" ht="14.25">
      <c r="A1948" s="1" t="str">
        <f t="shared" si="210"/>
        <v>d7323445</v>
      </c>
      <c r="B1948" s="3">
        <v>45334</v>
      </c>
      <c r="C1948" s="2" t="str">
        <f t="shared" si="211"/>
        <v>North</v>
      </c>
      <c r="D1948" s="4" t="str">
        <f t="shared" si="212"/>
        <v>Furniture</v>
      </c>
      <c r="E1948" s="1">
        <v>794.16</v>
      </c>
      <c r="F1948" s="1">
        <v>19</v>
      </c>
      <c r="G1948" s="1">
        <v>50</v>
      </c>
      <c r="H1948" s="1">
        <v>1427.52</v>
      </c>
      <c r="I1948">
        <f t="shared" si="213"/>
        <v>2571.1423225152107</v>
      </c>
      <c r="J1948">
        <f t="shared" si="214"/>
        <v>2535146.3299999977</v>
      </c>
      <c r="K1948" s="1">
        <f t="shared" si="216"/>
        <v>738.76</v>
      </c>
      <c r="L1948" s="1"/>
      <c r="M1948" s="1"/>
      <c r="N1948" s="1"/>
      <c r="O1948" s="1"/>
      <c r="P1948" s="1"/>
      <c r="Q1948" s="1"/>
      <c r="R1948" s="1" t="s">
        <v>1903</v>
      </c>
      <c r="S1948" s="2" t="s">
        <v>3910</v>
      </c>
      <c r="T1948" s="4" t="s">
        <v>1645</v>
      </c>
      <c r="X1948" t="str">
        <f t="shared" si="215"/>
        <v/>
      </c>
    </row>
    <row r="1949" spans="1:24" ht="14.25">
      <c r="A1949" s="1" t="str">
        <f t="shared" si="210"/>
        <v>e192b1ad</v>
      </c>
      <c r="B1949" s="3">
        <v>45332</v>
      </c>
      <c r="C1949" s="2" t="str">
        <f t="shared" si="211"/>
        <v>East</v>
      </c>
      <c r="D1949" s="4" t="str">
        <f t="shared" si="212"/>
        <v>Clothing</v>
      </c>
      <c r="E1949" s="1">
        <v>1316.48</v>
      </c>
      <c r="F1949" s="1">
        <v>43</v>
      </c>
      <c r="G1949" s="1">
        <v>20</v>
      </c>
      <c r="H1949" s="1">
        <v>543.34</v>
      </c>
      <c r="I1949">
        <f t="shared" si="213"/>
        <v>2506.2477027027048</v>
      </c>
      <c r="J1949">
        <f t="shared" si="214"/>
        <v>2596472.620000002</v>
      </c>
      <c r="K1949" s="1">
        <f t="shared" si="216"/>
        <v>281.67</v>
      </c>
      <c r="L1949" s="1"/>
      <c r="M1949" s="1"/>
      <c r="N1949" s="1"/>
      <c r="O1949" s="1"/>
      <c r="P1949" s="1"/>
      <c r="Q1949" s="1"/>
      <c r="R1949" s="1" t="s">
        <v>1904</v>
      </c>
      <c r="S1949" s="6" t="s">
        <v>1798</v>
      </c>
      <c r="T1949" s="4" t="s">
        <v>1474</v>
      </c>
      <c r="X1949" t="str">
        <f t="shared" si="215"/>
        <v/>
      </c>
    </row>
    <row r="1950" spans="1:24" ht="14.25">
      <c r="A1950" s="1" t="str">
        <f t="shared" si="210"/>
        <v>0b261a50</v>
      </c>
      <c r="B1950" s="3">
        <v>44908</v>
      </c>
      <c r="C1950" s="2" t="str">
        <f t="shared" si="211"/>
        <v>South</v>
      </c>
      <c r="D1950" s="4" t="str">
        <f t="shared" si="212"/>
        <v>Clothing</v>
      </c>
      <c r="E1950" s="1">
        <v>224.63</v>
      </c>
      <c r="F1950" s="1">
        <v>19</v>
      </c>
      <c r="G1950" s="1">
        <v>23</v>
      </c>
      <c r="H1950" s="1">
        <v>1812.99</v>
      </c>
      <c r="I1950">
        <f t="shared" si="213"/>
        <v>2496.4375124875119</v>
      </c>
      <c r="J1950">
        <f t="shared" si="214"/>
        <v>2498933.9499999993</v>
      </c>
      <c r="K1950" s="1">
        <f t="shared" si="216"/>
        <v>917.995</v>
      </c>
      <c r="L1950" s="1"/>
      <c r="M1950" s="1"/>
      <c r="N1950" s="1"/>
      <c r="O1950" s="1"/>
      <c r="P1950" s="1"/>
      <c r="Q1950" s="1"/>
      <c r="R1950" s="1" t="s">
        <v>1905</v>
      </c>
      <c r="S1950" s="2" t="s">
        <v>3913</v>
      </c>
      <c r="T1950" s="4" t="s">
        <v>1474</v>
      </c>
      <c r="X1950" t="str">
        <f t="shared" si="215"/>
        <v/>
      </c>
    </row>
    <row r="1951" spans="1:24" ht="14.25">
      <c r="A1951" s="1" t="str">
        <f t="shared" si="210"/>
        <v>e026be1c</v>
      </c>
      <c r="B1951" s="3">
        <v>45396</v>
      </c>
      <c r="C1951" s="2" t="str">
        <f t="shared" si="211"/>
        <v>North</v>
      </c>
      <c r="D1951" s="4" t="str">
        <f t="shared" si="212"/>
        <v>Electronics</v>
      </c>
      <c r="E1951" s="1">
        <v>2848.32</v>
      </c>
      <c r="F1951" s="1">
        <v>50</v>
      </c>
      <c r="G1951" s="1">
        <v>23</v>
      </c>
      <c r="H1951" s="1">
        <v>795.94</v>
      </c>
      <c r="I1951">
        <f t="shared" si="213"/>
        <v>2571.1423225152107</v>
      </c>
      <c r="J1951">
        <f t="shared" si="214"/>
        <v>2535146.3299999977</v>
      </c>
      <c r="K1951" s="1">
        <f t="shared" si="216"/>
        <v>409.47</v>
      </c>
      <c r="L1951" s="1"/>
      <c r="M1951" s="1"/>
      <c r="N1951" s="1"/>
      <c r="O1951" s="1"/>
      <c r="P1951" s="1"/>
      <c r="Q1951" s="1"/>
      <c r="R1951" s="1" t="s">
        <v>1906</v>
      </c>
      <c r="S1951" s="2" t="s">
        <v>3910</v>
      </c>
      <c r="T1951" s="4" t="s">
        <v>1222</v>
      </c>
      <c r="X1951" t="str">
        <f t="shared" si="215"/>
        <v/>
      </c>
    </row>
    <row r="1952" spans="1:24" ht="14.25">
      <c r="A1952" s="1" t="str">
        <f t="shared" si="210"/>
        <v>4eb6053d</v>
      </c>
      <c r="B1952" s="3">
        <v>45328</v>
      </c>
      <c r="C1952" s="2" t="str">
        <f t="shared" si="211"/>
        <v>East</v>
      </c>
      <c r="D1952" s="4" t="str">
        <f t="shared" si="212"/>
        <v>Clothing</v>
      </c>
      <c r="E1952" s="1">
        <v>2136.5500000000002</v>
      </c>
      <c r="F1952" s="1">
        <v>39</v>
      </c>
      <c r="G1952" s="1">
        <v>41</v>
      </c>
      <c r="H1952" s="1">
        <v>1103.0899999999999</v>
      </c>
      <c r="I1952">
        <f t="shared" si="213"/>
        <v>2506.2477027027048</v>
      </c>
      <c r="J1952">
        <f t="shared" si="214"/>
        <v>2596472.620000002</v>
      </c>
      <c r="K1952" s="1">
        <f t="shared" si="216"/>
        <v>572.04499999999996</v>
      </c>
      <c r="L1952" s="1"/>
      <c r="M1952" s="1"/>
      <c r="N1952" s="1"/>
      <c r="O1952" s="1"/>
      <c r="P1952" s="1"/>
      <c r="Q1952" s="1"/>
      <c r="R1952" s="1" t="s">
        <v>1907</v>
      </c>
      <c r="S1952" s="6" t="s">
        <v>1798</v>
      </c>
      <c r="T1952" s="4" t="s">
        <v>1474</v>
      </c>
      <c r="X1952" t="str">
        <f t="shared" si="215"/>
        <v/>
      </c>
    </row>
    <row r="1953" spans="1:24" ht="14.25">
      <c r="A1953" s="1" t="str">
        <f t="shared" si="210"/>
        <v>6c80638a</v>
      </c>
      <c r="B1953" s="3">
        <v>45002</v>
      </c>
      <c r="C1953" s="2" t="str">
        <f t="shared" si="211"/>
        <v>North</v>
      </c>
      <c r="D1953" s="4" t="str">
        <f t="shared" si="212"/>
        <v>Electronics</v>
      </c>
      <c r="E1953" s="1">
        <v>1275.29</v>
      </c>
      <c r="F1953" s="1">
        <v>18</v>
      </c>
      <c r="G1953" s="1">
        <v>17</v>
      </c>
      <c r="H1953" s="1">
        <v>1150.6300000000001</v>
      </c>
      <c r="I1953">
        <f t="shared" si="213"/>
        <v>2571.1423225152107</v>
      </c>
      <c r="J1953">
        <f t="shared" si="214"/>
        <v>2535146.3299999977</v>
      </c>
      <c r="K1953" s="1">
        <f t="shared" si="216"/>
        <v>583.81500000000005</v>
      </c>
      <c r="L1953" s="1"/>
      <c r="M1953" s="1"/>
      <c r="N1953" s="1"/>
      <c r="O1953" s="1"/>
      <c r="P1953" s="1"/>
      <c r="Q1953" s="1"/>
      <c r="R1953" s="1" t="s">
        <v>1908</v>
      </c>
      <c r="S1953" s="2" t="s">
        <v>3910</v>
      </c>
      <c r="T1953" s="4" t="s">
        <v>1222</v>
      </c>
      <c r="X1953" t="str">
        <f t="shared" si="215"/>
        <v/>
      </c>
    </row>
    <row r="1954" spans="1:24" ht="14.25">
      <c r="A1954" s="1" t="str">
        <f t="shared" si="210"/>
        <v>6a97d26f</v>
      </c>
      <c r="B1954" s="3">
        <v>44910</v>
      </c>
      <c r="C1954" s="2" t="str">
        <f t="shared" si="211"/>
        <v>East</v>
      </c>
      <c r="D1954" s="4" t="str">
        <f t="shared" si="212"/>
        <v>Groceries</v>
      </c>
      <c r="E1954" s="1">
        <v>824.83</v>
      </c>
      <c r="F1954" s="1">
        <v>3</v>
      </c>
      <c r="G1954" s="1">
        <v>33</v>
      </c>
      <c r="H1954" s="1">
        <v>123.26</v>
      </c>
      <c r="I1954">
        <f t="shared" si="213"/>
        <v>2506.2477027027048</v>
      </c>
      <c r="J1954">
        <f t="shared" si="214"/>
        <v>2596472.620000002</v>
      </c>
      <c r="K1954" s="1">
        <f t="shared" si="216"/>
        <v>78.13</v>
      </c>
      <c r="L1954" s="1"/>
      <c r="M1954" s="1"/>
      <c r="N1954" s="1"/>
      <c r="O1954" s="1"/>
      <c r="P1954" s="1"/>
      <c r="Q1954" s="1"/>
      <c r="R1954" s="1" t="s">
        <v>1909</v>
      </c>
      <c r="S1954" s="6" t="s">
        <v>1798</v>
      </c>
      <c r="T1954" s="4" t="s">
        <v>88</v>
      </c>
      <c r="X1954" t="str">
        <f t="shared" si="215"/>
        <v/>
      </c>
    </row>
    <row r="1955" spans="1:24" ht="14.25">
      <c r="A1955" s="1" t="str">
        <f t="shared" si="210"/>
        <v>dd0b6be5</v>
      </c>
      <c r="B1955" s="3">
        <v>45157</v>
      </c>
      <c r="C1955" s="2" t="str">
        <f t="shared" si="211"/>
        <v>East</v>
      </c>
      <c r="D1955" s="4" t="str">
        <f t="shared" si="212"/>
        <v>Clothing</v>
      </c>
      <c r="E1955" s="1">
        <v>166.31</v>
      </c>
      <c r="F1955" s="1">
        <v>2</v>
      </c>
      <c r="G1955" s="1">
        <v>50</v>
      </c>
      <c r="H1955" s="1">
        <v>477.35</v>
      </c>
      <c r="I1955">
        <f t="shared" si="213"/>
        <v>2506.2477027027048</v>
      </c>
      <c r="J1955">
        <f t="shared" si="214"/>
        <v>2596472.620000002</v>
      </c>
      <c r="K1955" s="1">
        <f t="shared" si="216"/>
        <v>263.67500000000001</v>
      </c>
      <c r="L1955" s="1"/>
      <c r="M1955" s="1"/>
      <c r="N1955" s="1"/>
      <c r="O1955" s="1"/>
      <c r="P1955" s="1"/>
      <c r="Q1955" s="1"/>
      <c r="R1955" s="1" t="s">
        <v>1910</v>
      </c>
      <c r="S1955" s="6" t="s">
        <v>1798</v>
      </c>
      <c r="T1955" s="4" t="s">
        <v>1474</v>
      </c>
      <c r="X1955" t="str">
        <f t="shared" si="215"/>
        <v/>
      </c>
    </row>
    <row r="1956" spans="1:24" ht="14.25">
      <c r="A1956" s="1" t="str">
        <f t="shared" si="210"/>
        <v>7dd52da3</v>
      </c>
      <c r="B1956" s="3">
        <v>44957</v>
      </c>
      <c r="C1956" s="2" t="str">
        <f t="shared" si="211"/>
        <v>South</v>
      </c>
      <c r="D1956" s="4" t="str">
        <f t="shared" si="212"/>
        <v>Furniture</v>
      </c>
      <c r="E1956" s="1">
        <v>1639.36</v>
      </c>
      <c r="F1956" s="1">
        <v>30</v>
      </c>
      <c r="G1956" s="1">
        <v>30</v>
      </c>
      <c r="H1956" s="1">
        <v>1416.18</v>
      </c>
      <c r="I1956">
        <f t="shared" si="213"/>
        <v>2496.4375124875119</v>
      </c>
      <c r="J1956">
        <f t="shared" si="214"/>
        <v>2498933.9499999993</v>
      </c>
      <c r="K1956" s="1">
        <f t="shared" si="216"/>
        <v>723.09</v>
      </c>
      <c r="L1956" s="1"/>
      <c r="M1956" s="1"/>
      <c r="N1956" s="1"/>
      <c r="O1956" s="1"/>
      <c r="P1956" s="1"/>
      <c r="Q1956" s="1"/>
      <c r="R1956" s="1" t="s">
        <v>1911</v>
      </c>
      <c r="S1956" s="2" t="s">
        <v>3913</v>
      </c>
      <c r="T1956" s="4" t="s">
        <v>1645</v>
      </c>
      <c r="X1956" t="str">
        <f t="shared" si="215"/>
        <v/>
      </c>
    </row>
    <row r="1957" spans="1:24" ht="14.25">
      <c r="A1957" s="1" t="str">
        <f t="shared" si="210"/>
        <v>83dcd731</v>
      </c>
      <c r="B1957" s="3">
        <v>44949</v>
      </c>
      <c r="C1957" s="2" t="str">
        <f t="shared" si="211"/>
        <v>East</v>
      </c>
      <c r="D1957" s="4" t="str">
        <f t="shared" si="212"/>
        <v>Electronics</v>
      </c>
      <c r="E1957" s="1">
        <v>4932.54</v>
      </c>
      <c r="F1957" s="1">
        <v>44</v>
      </c>
      <c r="G1957" s="1">
        <v>17</v>
      </c>
      <c r="H1957" s="1">
        <v>73.099999999999994</v>
      </c>
      <c r="I1957">
        <f t="shared" si="213"/>
        <v>2506.2477027027048</v>
      </c>
      <c r="J1957">
        <f t="shared" si="214"/>
        <v>2596472.620000002</v>
      </c>
      <c r="K1957" s="1">
        <f t="shared" si="216"/>
        <v>45.05</v>
      </c>
      <c r="L1957" s="1"/>
      <c r="M1957" s="1"/>
      <c r="N1957" s="1"/>
      <c r="O1957" s="1"/>
      <c r="P1957" s="1"/>
      <c r="Q1957" s="1"/>
      <c r="R1957" s="1" t="s">
        <v>1912</v>
      </c>
      <c r="S1957" s="6" t="s">
        <v>1798</v>
      </c>
      <c r="T1957" s="4" t="s">
        <v>1222</v>
      </c>
      <c r="X1957" t="str">
        <f t="shared" si="215"/>
        <v/>
      </c>
    </row>
    <row r="1958" spans="1:24" ht="14.25">
      <c r="A1958" s="1" t="str">
        <f t="shared" si="210"/>
        <v>438b8ccc</v>
      </c>
      <c r="B1958" s="3">
        <v>45282</v>
      </c>
      <c r="C1958" s="2" t="str">
        <f t="shared" si="211"/>
        <v>East</v>
      </c>
      <c r="D1958" s="4" t="str">
        <f t="shared" si="212"/>
        <v>Electronics</v>
      </c>
      <c r="E1958" s="1">
        <v>1420.51</v>
      </c>
      <c r="F1958" s="1">
        <v>33</v>
      </c>
      <c r="G1958" s="1">
        <v>22</v>
      </c>
      <c r="H1958" s="1">
        <v>68.44</v>
      </c>
      <c r="I1958">
        <f t="shared" si="213"/>
        <v>2506.2477027027048</v>
      </c>
      <c r="J1958">
        <f t="shared" si="214"/>
        <v>2596472.620000002</v>
      </c>
      <c r="K1958" s="1">
        <f t="shared" si="216"/>
        <v>45.22</v>
      </c>
      <c r="L1958" s="1"/>
      <c r="M1958" s="1"/>
      <c r="N1958" s="1"/>
      <c r="O1958" s="1"/>
      <c r="P1958" s="1"/>
      <c r="Q1958" s="1"/>
      <c r="R1958" s="1" t="s">
        <v>1913</v>
      </c>
      <c r="S1958" s="6" t="s">
        <v>1798</v>
      </c>
      <c r="T1958" s="4" t="s">
        <v>1222</v>
      </c>
      <c r="X1958" t="str">
        <f t="shared" si="215"/>
        <v/>
      </c>
    </row>
    <row r="1959" spans="1:24" ht="14.25">
      <c r="A1959" s="1" t="str">
        <f t="shared" si="210"/>
        <v>69b12162</v>
      </c>
      <c r="B1959" s="3">
        <v>45256</v>
      </c>
      <c r="C1959" s="2" t="str">
        <f t="shared" si="211"/>
        <v>East</v>
      </c>
      <c r="D1959" s="4" t="str">
        <f t="shared" si="212"/>
        <v>Furniture</v>
      </c>
      <c r="E1959" s="1">
        <v>3556.9</v>
      </c>
      <c r="F1959" s="1">
        <v>15</v>
      </c>
      <c r="G1959" s="1">
        <v>42</v>
      </c>
      <c r="H1959" s="1">
        <v>1157.76</v>
      </c>
      <c r="I1959">
        <f t="shared" si="213"/>
        <v>2506.2477027027048</v>
      </c>
      <c r="J1959">
        <f t="shared" si="214"/>
        <v>2596472.620000002</v>
      </c>
      <c r="K1959" s="1">
        <f t="shared" si="216"/>
        <v>599.88</v>
      </c>
      <c r="L1959" s="1"/>
      <c r="M1959" s="1"/>
      <c r="N1959" s="1"/>
      <c r="O1959" s="1"/>
      <c r="P1959" s="1"/>
      <c r="Q1959" s="1"/>
      <c r="R1959" s="1" t="s">
        <v>1914</v>
      </c>
      <c r="S1959" s="6" t="s">
        <v>1798</v>
      </c>
      <c r="T1959" s="4" t="s">
        <v>1645</v>
      </c>
      <c r="X1959" t="str">
        <f t="shared" si="215"/>
        <v/>
      </c>
    </row>
    <row r="1960" spans="1:24" ht="14.25">
      <c r="A1960" s="1" t="str">
        <f t="shared" si="210"/>
        <v>198cd822</v>
      </c>
      <c r="B1960" s="3">
        <v>45521</v>
      </c>
      <c r="C1960" s="2" t="str">
        <f t="shared" si="211"/>
        <v>West</v>
      </c>
      <c r="D1960" s="4" t="str">
        <f t="shared" si="212"/>
        <v>Electronics</v>
      </c>
      <c r="E1960" s="1">
        <v>3106.83</v>
      </c>
      <c r="F1960" s="1">
        <v>46</v>
      </c>
      <c r="G1960" s="1">
        <v>12</v>
      </c>
      <c r="H1960" s="1">
        <v>1965.12</v>
      </c>
      <c r="I1960">
        <f t="shared" si="213"/>
        <v>2537.5954861821929</v>
      </c>
      <c r="J1960">
        <f t="shared" si="214"/>
        <v>2479230.7900000024</v>
      </c>
      <c r="K1960" s="1">
        <f t="shared" si="216"/>
        <v>988.56</v>
      </c>
      <c r="L1960" s="1"/>
      <c r="M1960" s="1"/>
      <c r="N1960" s="1"/>
      <c r="O1960" s="1"/>
      <c r="P1960" s="1"/>
      <c r="Q1960" s="1"/>
      <c r="R1960" s="1" t="s">
        <v>1915</v>
      </c>
      <c r="S1960" s="2" t="s">
        <v>3911</v>
      </c>
      <c r="T1960" s="4" t="s">
        <v>1222</v>
      </c>
      <c r="X1960" t="str">
        <f t="shared" si="215"/>
        <v/>
      </c>
    </row>
    <row r="1961" spans="1:24" ht="14.25">
      <c r="A1961" s="1" t="str">
        <f t="shared" si="210"/>
        <v>652c4528</v>
      </c>
      <c r="B1961" s="3">
        <v>45475</v>
      </c>
      <c r="C1961" s="2" t="str">
        <f t="shared" si="211"/>
        <v>South</v>
      </c>
      <c r="D1961" s="4" t="str">
        <f t="shared" si="212"/>
        <v>Sports</v>
      </c>
      <c r="E1961" s="1">
        <v>4326.4799999999996</v>
      </c>
      <c r="F1961" s="1">
        <v>5</v>
      </c>
      <c r="G1961" s="1">
        <v>44</v>
      </c>
      <c r="H1961" s="1">
        <v>1719.96</v>
      </c>
      <c r="I1961">
        <f t="shared" si="213"/>
        <v>2496.4375124875119</v>
      </c>
      <c r="J1961">
        <f t="shared" si="214"/>
        <v>2498933.9499999993</v>
      </c>
      <c r="K1961" s="1">
        <f t="shared" si="216"/>
        <v>881.98</v>
      </c>
      <c r="L1961" s="1"/>
      <c r="M1961" s="1"/>
      <c r="N1961" s="1"/>
      <c r="O1961" s="1"/>
      <c r="P1961" s="1"/>
      <c r="Q1961" s="1"/>
      <c r="R1961" s="1" t="s">
        <v>1916</v>
      </c>
      <c r="S1961" s="2" t="s">
        <v>3913</v>
      </c>
      <c r="T1961" s="4" t="s">
        <v>3914</v>
      </c>
      <c r="X1961" t="str">
        <f t="shared" si="215"/>
        <v/>
      </c>
    </row>
    <row r="1962" spans="1:24" ht="14.25">
      <c r="A1962" s="1" t="str">
        <f t="shared" si="210"/>
        <v>debcaf35</v>
      </c>
      <c r="B1962" s="3">
        <v>45477</v>
      </c>
      <c r="C1962" s="2" t="str">
        <f t="shared" si="211"/>
        <v>North</v>
      </c>
      <c r="D1962" s="4" t="str">
        <f t="shared" si="212"/>
        <v>Clothing</v>
      </c>
      <c r="E1962" s="1">
        <v>3105.5</v>
      </c>
      <c r="F1962" s="1">
        <v>6</v>
      </c>
      <c r="G1962" s="1">
        <v>47</v>
      </c>
      <c r="H1962" s="1">
        <v>785.47</v>
      </c>
      <c r="I1962">
        <f t="shared" si="213"/>
        <v>2571.1423225152107</v>
      </c>
      <c r="J1962">
        <f t="shared" si="214"/>
        <v>2535146.3299999977</v>
      </c>
      <c r="K1962" s="1">
        <f t="shared" si="216"/>
        <v>416.23500000000001</v>
      </c>
      <c r="L1962" s="1"/>
      <c r="M1962" s="1"/>
      <c r="N1962" s="1"/>
      <c r="O1962" s="1"/>
      <c r="P1962" s="1"/>
      <c r="Q1962" s="1"/>
      <c r="R1962" s="1" t="s">
        <v>1917</v>
      </c>
      <c r="S1962" s="2" t="s">
        <v>3910</v>
      </c>
      <c r="T1962" s="4" t="s">
        <v>1474</v>
      </c>
      <c r="X1962" t="str">
        <f t="shared" si="215"/>
        <v/>
      </c>
    </row>
    <row r="1963" spans="1:24" ht="14.25">
      <c r="A1963" s="1" t="str">
        <f t="shared" si="210"/>
        <v>3189bb9e</v>
      </c>
      <c r="B1963" s="3">
        <v>45609</v>
      </c>
      <c r="C1963" s="2" t="str">
        <f t="shared" si="211"/>
        <v>West</v>
      </c>
      <c r="D1963" s="4" t="str">
        <f t="shared" si="212"/>
        <v>Electronics</v>
      </c>
      <c r="E1963" s="1">
        <v>209.85</v>
      </c>
      <c r="F1963" s="1">
        <v>30</v>
      </c>
      <c r="G1963" s="1">
        <v>25</v>
      </c>
      <c r="H1963" s="1">
        <v>1802.22</v>
      </c>
      <c r="I1963">
        <f t="shared" si="213"/>
        <v>2537.5954861821929</v>
      </c>
      <c r="J1963">
        <f t="shared" si="214"/>
        <v>2479230.7900000024</v>
      </c>
      <c r="K1963" s="1">
        <f t="shared" si="216"/>
        <v>913.61</v>
      </c>
      <c r="L1963" s="1"/>
      <c r="M1963" s="1"/>
      <c r="N1963" s="1"/>
      <c r="O1963" s="1"/>
      <c r="P1963" s="1"/>
      <c r="Q1963" s="1"/>
      <c r="R1963" s="1" t="s">
        <v>1918</v>
      </c>
      <c r="S1963" s="2" t="s">
        <v>3911</v>
      </c>
      <c r="T1963" s="4" t="s">
        <v>1222</v>
      </c>
      <c r="X1963" t="str">
        <f t="shared" si="215"/>
        <v/>
      </c>
    </row>
    <row r="1964" spans="1:24" ht="14.25">
      <c r="A1964" s="1" t="str">
        <f t="shared" si="210"/>
        <v>8087bf77</v>
      </c>
      <c r="B1964" s="3">
        <v>44884</v>
      </c>
      <c r="C1964" s="2" t="str">
        <f t="shared" si="211"/>
        <v>West</v>
      </c>
      <c r="D1964" s="4" t="str">
        <f t="shared" si="212"/>
        <v>Clothing</v>
      </c>
      <c r="E1964" s="1">
        <v>2920.49</v>
      </c>
      <c r="F1964" s="1">
        <v>47</v>
      </c>
      <c r="G1964" s="1">
        <v>18</v>
      </c>
      <c r="H1964" s="1">
        <v>661.66</v>
      </c>
      <c r="I1964">
        <f t="shared" si="213"/>
        <v>2537.5954861821929</v>
      </c>
      <c r="J1964">
        <f t="shared" si="214"/>
        <v>2479230.7900000024</v>
      </c>
      <c r="K1964" s="1">
        <f t="shared" si="216"/>
        <v>339.83</v>
      </c>
      <c r="L1964" s="1"/>
      <c r="M1964" s="1"/>
      <c r="N1964" s="1"/>
      <c r="O1964" s="1"/>
      <c r="P1964" s="1"/>
      <c r="Q1964" s="1"/>
      <c r="R1964" s="1" t="s">
        <v>1919</v>
      </c>
      <c r="S1964" s="2" t="s">
        <v>3911</v>
      </c>
      <c r="T1964" s="4" t="s">
        <v>1474</v>
      </c>
      <c r="X1964" t="str">
        <f t="shared" si="215"/>
        <v/>
      </c>
    </row>
    <row r="1965" spans="1:24" ht="14.25">
      <c r="A1965" s="1" t="str">
        <f t="shared" si="210"/>
        <v>13db665e</v>
      </c>
      <c r="B1965" s="3">
        <v>44917</v>
      </c>
      <c r="C1965" s="2" t="str">
        <f t="shared" si="211"/>
        <v>North</v>
      </c>
      <c r="D1965" s="4" t="str">
        <f t="shared" si="212"/>
        <v>Electronics</v>
      </c>
      <c r="E1965" s="1">
        <v>4894.16</v>
      </c>
      <c r="F1965" s="1">
        <v>2</v>
      </c>
      <c r="G1965" s="1">
        <v>32</v>
      </c>
      <c r="H1965" s="1">
        <v>1730.6</v>
      </c>
      <c r="I1965">
        <f t="shared" si="213"/>
        <v>2571.1423225152107</v>
      </c>
      <c r="J1965">
        <f t="shared" si="214"/>
        <v>2535146.3299999977</v>
      </c>
      <c r="K1965" s="1">
        <f t="shared" si="216"/>
        <v>881.3</v>
      </c>
      <c r="L1965" s="1"/>
      <c r="M1965" s="1"/>
      <c r="N1965" s="1"/>
      <c r="O1965" s="1"/>
      <c r="P1965" s="1"/>
      <c r="Q1965" s="1"/>
      <c r="R1965" s="1" t="s">
        <v>1920</v>
      </c>
      <c r="S1965" s="2" t="s">
        <v>3910</v>
      </c>
      <c r="T1965" s="4" t="s">
        <v>1222</v>
      </c>
      <c r="X1965" t="str">
        <f t="shared" si="215"/>
        <v/>
      </c>
    </row>
    <row r="1966" spans="1:24" ht="14.25">
      <c r="A1966" s="1" t="str">
        <f t="shared" si="210"/>
        <v>1be9eed7</v>
      </c>
      <c r="B1966" s="3">
        <v>45529</v>
      </c>
      <c r="C1966" s="2" t="str">
        <f t="shared" si="211"/>
        <v>North</v>
      </c>
      <c r="D1966" s="4" t="str">
        <f t="shared" si="212"/>
        <v>Electronics</v>
      </c>
      <c r="E1966" s="1">
        <v>2356.7600000000002</v>
      </c>
      <c r="F1966" s="1">
        <v>14</v>
      </c>
      <c r="G1966" s="1">
        <v>12</v>
      </c>
      <c r="H1966" s="1">
        <v>1774.69</v>
      </c>
      <c r="I1966">
        <f t="shared" si="213"/>
        <v>2571.1423225152107</v>
      </c>
      <c r="J1966">
        <f t="shared" si="214"/>
        <v>2535146.3299999977</v>
      </c>
      <c r="K1966" s="1">
        <f t="shared" si="216"/>
        <v>893.34500000000003</v>
      </c>
      <c r="L1966" s="1"/>
      <c r="M1966" s="1"/>
      <c r="N1966" s="1"/>
      <c r="O1966" s="1"/>
      <c r="P1966" s="1"/>
      <c r="Q1966" s="1"/>
      <c r="R1966" s="1" t="s">
        <v>1921</v>
      </c>
      <c r="S1966" s="2" t="s">
        <v>3910</v>
      </c>
      <c r="T1966" s="4" t="s">
        <v>1222</v>
      </c>
      <c r="X1966" t="str">
        <f t="shared" si="215"/>
        <v/>
      </c>
    </row>
    <row r="1967" spans="1:24" ht="14.25">
      <c r="A1967" s="1" t="str">
        <f t="shared" si="210"/>
        <v>3381afd3</v>
      </c>
      <c r="B1967" s="3">
        <v>45095</v>
      </c>
      <c r="C1967" s="2" t="str">
        <f t="shared" si="211"/>
        <v>West</v>
      </c>
      <c r="D1967" s="4" t="str">
        <f t="shared" si="212"/>
        <v>Furniture</v>
      </c>
      <c r="E1967" s="1">
        <v>4727.0200000000004</v>
      </c>
      <c r="F1967" s="1">
        <v>29</v>
      </c>
      <c r="G1967" s="1">
        <v>8</v>
      </c>
      <c r="H1967" s="1">
        <v>1030.33</v>
      </c>
      <c r="I1967">
        <f t="shared" si="213"/>
        <v>2537.5954861821929</v>
      </c>
      <c r="J1967">
        <f t="shared" si="214"/>
        <v>2479230.7900000024</v>
      </c>
      <c r="K1967" s="1">
        <f t="shared" si="216"/>
        <v>519.16499999999996</v>
      </c>
      <c r="L1967" s="1"/>
      <c r="M1967" s="1"/>
      <c r="N1967" s="1"/>
      <c r="O1967" s="1"/>
      <c r="P1967" s="1"/>
      <c r="Q1967" s="1"/>
      <c r="R1967" s="1" t="s">
        <v>1922</v>
      </c>
      <c r="S1967" s="2" t="s">
        <v>3911</v>
      </c>
      <c r="T1967" s="4" t="s">
        <v>1645</v>
      </c>
      <c r="X1967" t="str">
        <f t="shared" si="215"/>
        <v/>
      </c>
    </row>
    <row r="1968" spans="1:24" ht="14.25">
      <c r="A1968" s="1" t="str">
        <f t="shared" si="210"/>
        <v>2d0a65b9</v>
      </c>
      <c r="B1968" s="3">
        <v>45353</v>
      </c>
      <c r="C1968" s="2" t="str">
        <f t="shared" si="211"/>
        <v>West</v>
      </c>
      <c r="D1968" s="4" t="str">
        <f t="shared" si="212"/>
        <v>Groceries</v>
      </c>
      <c r="E1968" s="1">
        <v>4020.73</v>
      </c>
      <c r="F1968" s="1">
        <v>6</v>
      </c>
      <c r="G1968" s="1">
        <v>9</v>
      </c>
      <c r="H1968" s="1">
        <v>1534.89</v>
      </c>
      <c r="I1968">
        <f t="shared" si="213"/>
        <v>2537.5954861821929</v>
      </c>
      <c r="J1968">
        <f t="shared" si="214"/>
        <v>2479230.7900000024</v>
      </c>
      <c r="K1968" s="1">
        <f t="shared" si="216"/>
        <v>771.94500000000005</v>
      </c>
      <c r="L1968" s="1"/>
      <c r="M1968" s="1"/>
      <c r="N1968" s="1"/>
      <c r="O1968" s="1"/>
      <c r="P1968" s="1"/>
      <c r="Q1968" s="1"/>
      <c r="R1968" s="1" t="s">
        <v>1923</v>
      </c>
      <c r="S1968" s="2" t="s">
        <v>3911</v>
      </c>
      <c r="T1968" s="4" t="s">
        <v>88</v>
      </c>
      <c r="X1968" t="str">
        <f t="shared" si="215"/>
        <v/>
      </c>
    </row>
    <row r="1969" spans="1:24" ht="14.25">
      <c r="A1969" s="1" t="str">
        <f t="shared" si="210"/>
        <v>b432e10e</v>
      </c>
      <c r="B1969" s="3">
        <v>45019</v>
      </c>
      <c r="C1969" s="2" t="str">
        <f t="shared" si="211"/>
        <v>South</v>
      </c>
      <c r="D1969" s="4" t="str">
        <f t="shared" si="212"/>
        <v>Electronics</v>
      </c>
      <c r="E1969" s="1">
        <v>4484.29</v>
      </c>
      <c r="F1969" s="1">
        <v>37</v>
      </c>
      <c r="G1969" s="1">
        <v>26</v>
      </c>
      <c r="H1969" s="1">
        <v>47.89</v>
      </c>
      <c r="I1969">
        <f t="shared" si="213"/>
        <v>2496.4375124875119</v>
      </c>
      <c r="J1969">
        <f t="shared" si="214"/>
        <v>2498933.9499999993</v>
      </c>
      <c r="K1969" s="1">
        <f t="shared" si="216"/>
        <v>36.945</v>
      </c>
      <c r="L1969" s="1"/>
      <c r="M1969" s="1"/>
      <c r="N1969" s="1"/>
      <c r="O1969" s="1"/>
      <c r="P1969" s="1"/>
      <c r="Q1969" s="1"/>
      <c r="R1969" s="1" t="s">
        <v>1924</v>
      </c>
      <c r="S1969" s="2" t="s">
        <v>3913</v>
      </c>
      <c r="T1969" s="4" t="s">
        <v>1222</v>
      </c>
      <c r="X1969" t="str">
        <f t="shared" si="215"/>
        <v/>
      </c>
    </row>
    <row r="1970" spans="1:24" ht="14.25">
      <c r="A1970" s="1" t="str">
        <f t="shared" si="210"/>
        <v>dce5c8a1</v>
      </c>
      <c r="B1970" s="3">
        <v>45479</v>
      </c>
      <c r="C1970" s="2" t="str">
        <f t="shared" si="211"/>
        <v>North</v>
      </c>
      <c r="D1970" s="4" t="str">
        <f t="shared" si="212"/>
        <v>Clothing</v>
      </c>
      <c r="E1970" s="1">
        <v>4652.66</v>
      </c>
      <c r="F1970" s="1">
        <v>8</v>
      </c>
      <c r="G1970" s="1">
        <v>44</v>
      </c>
      <c r="H1970" s="1">
        <v>550.17999999999995</v>
      </c>
      <c r="I1970">
        <f t="shared" si="213"/>
        <v>2571.1423225152107</v>
      </c>
      <c r="J1970">
        <f t="shared" si="214"/>
        <v>2535146.3299999977</v>
      </c>
      <c r="K1970" s="1">
        <f t="shared" si="216"/>
        <v>297.08999999999997</v>
      </c>
      <c r="L1970" s="1"/>
      <c r="M1970" s="1"/>
      <c r="N1970" s="1"/>
      <c r="O1970" s="1"/>
      <c r="P1970" s="1"/>
      <c r="Q1970" s="1"/>
      <c r="R1970" s="1" t="s">
        <v>1925</v>
      </c>
      <c r="S1970" s="2" t="s">
        <v>3910</v>
      </c>
      <c r="T1970" s="4" t="s">
        <v>1474</v>
      </c>
      <c r="X1970" t="str">
        <f t="shared" si="215"/>
        <v/>
      </c>
    </row>
    <row r="1971" spans="1:24" ht="14.25">
      <c r="A1971" s="1" t="str">
        <f t="shared" si="210"/>
        <v>e3bef3fa</v>
      </c>
      <c r="B1971" s="3">
        <v>45191</v>
      </c>
      <c r="C1971" s="2" t="str">
        <f t="shared" si="211"/>
        <v>South</v>
      </c>
      <c r="D1971" s="4" t="str">
        <f t="shared" si="212"/>
        <v>Clothing</v>
      </c>
      <c r="E1971" s="1">
        <v>1375.96</v>
      </c>
      <c r="F1971" s="1">
        <v>12</v>
      </c>
      <c r="G1971" s="1">
        <v>13</v>
      </c>
      <c r="H1971" s="1">
        <v>384.19</v>
      </c>
      <c r="I1971">
        <f t="shared" si="213"/>
        <v>2496.4375124875119</v>
      </c>
      <c r="J1971">
        <f t="shared" si="214"/>
        <v>2498933.9499999993</v>
      </c>
      <c r="K1971" s="1">
        <f t="shared" si="216"/>
        <v>198.595</v>
      </c>
      <c r="L1971" s="1"/>
      <c r="M1971" s="1"/>
      <c r="N1971" s="1"/>
      <c r="O1971" s="1"/>
      <c r="P1971" s="1"/>
      <c r="Q1971" s="1"/>
      <c r="R1971" s="1" t="s">
        <v>1926</v>
      </c>
      <c r="S1971" s="2" t="s">
        <v>3913</v>
      </c>
      <c r="T1971" s="4" t="s">
        <v>1474</v>
      </c>
      <c r="X1971" t="str">
        <f t="shared" si="215"/>
        <v/>
      </c>
    </row>
    <row r="1972" spans="1:24" ht="14.25">
      <c r="A1972" s="1" t="str">
        <f t="shared" si="210"/>
        <v>b77da8ba</v>
      </c>
      <c r="B1972" s="3">
        <v>44996</v>
      </c>
      <c r="C1972" s="2" t="str">
        <f t="shared" si="211"/>
        <v>South</v>
      </c>
      <c r="D1972" s="4" t="str">
        <f t="shared" si="212"/>
        <v>Groceries</v>
      </c>
      <c r="E1972" s="1">
        <v>80.89</v>
      </c>
      <c r="F1972" s="1">
        <v>2</v>
      </c>
      <c r="G1972" s="1">
        <v>35</v>
      </c>
      <c r="H1972" s="1">
        <v>1284.31</v>
      </c>
      <c r="I1972">
        <f t="shared" si="213"/>
        <v>2496.4375124875119</v>
      </c>
      <c r="J1972">
        <f t="shared" si="214"/>
        <v>2498933.9499999993</v>
      </c>
      <c r="K1972" s="1">
        <f t="shared" si="216"/>
        <v>659.65499999999997</v>
      </c>
      <c r="L1972" s="1"/>
      <c r="M1972" s="1"/>
      <c r="N1972" s="1"/>
      <c r="O1972" s="1"/>
      <c r="P1972" s="1"/>
      <c r="Q1972" s="1"/>
      <c r="R1972" s="1" t="s">
        <v>1927</v>
      </c>
      <c r="S1972" s="2" t="s">
        <v>3913</v>
      </c>
      <c r="T1972" s="4" t="s">
        <v>88</v>
      </c>
      <c r="X1972" t="str">
        <f t="shared" si="215"/>
        <v/>
      </c>
    </row>
    <row r="1973" spans="1:24" ht="14.25">
      <c r="A1973" s="1" t="str">
        <f t="shared" si="210"/>
        <v>3d0ae3e0</v>
      </c>
      <c r="B1973" s="3">
        <v>45276</v>
      </c>
      <c r="C1973" s="2" t="str">
        <f t="shared" si="211"/>
        <v>South</v>
      </c>
      <c r="D1973" s="4" t="str">
        <f t="shared" si="212"/>
        <v>Furniture</v>
      </c>
      <c r="E1973" s="1">
        <v>4565.2</v>
      </c>
      <c r="F1973" s="1">
        <v>28</v>
      </c>
      <c r="G1973" s="1">
        <v>50</v>
      </c>
      <c r="H1973" s="1">
        <v>525.12</v>
      </c>
      <c r="I1973">
        <f t="shared" si="213"/>
        <v>2496.4375124875119</v>
      </c>
      <c r="J1973">
        <f t="shared" si="214"/>
        <v>2498933.9499999993</v>
      </c>
      <c r="K1973" s="1">
        <f t="shared" si="216"/>
        <v>287.56</v>
      </c>
      <c r="L1973" s="1"/>
      <c r="M1973" s="1"/>
      <c r="N1973" s="1"/>
      <c r="O1973" s="1"/>
      <c r="P1973" s="1"/>
      <c r="Q1973" s="1"/>
      <c r="R1973" s="1" t="s">
        <v>1928</v>
      </c>
      <c r="S1973" s="2" t="s">
        <v>3913</v>
      </c>
      <c r="T1973" s="4" t="s">
        <v>1645</v>
      </c>
      <c r="X1973" t="str">
        <f t="shared" si="215"/>
        <v/>
      </c>
    </row>
    <row r="1974" spans="1:24" ht="14.25">
      <c r="A1974" s="1" t="str">
        <f t="shared" si="210"/>
        <v>c83c87e1</v>
      </c>
      <c r="B1974" s="3">
        <v>45107</v>
      </c>
      <c r="C1974" s="2" t="str">
        <f t="shared" si="211"/>
        <v>North</v>
      </c>
      <c r="D1974" s="4" t="str">
        <f t="shared" si="212"/>
        <v>Sports</v>
      </c>
      <c r="E1974" s="1">
        <v>334.39</v>
      </c>
      <c r="F1974" s="1">
        <v>49</v>
      </c>
      <c r="G1974" s="1">
        <v>31</v>
      </c>
      <c r="H1974" s="1">
        <v>581.62</v>
      </c>
      <c r="I1974">
        <f t="shared" si="213"/>
        <v>2571.1423225152107</v>
      </c>
      <c r="J1974">
        <f t="shared" si="214"/>
        <v>2535146.3299999977</v>
      </c>
      <c r="K1974" s="1">
        <f t="shared" si="216"/>
        <v>306.31</v>
      </c>
      <c r="L1974" s="1"/>
      <c r="M1974" s="1"/>
      <c r="N1974" s="1"/>
      <c r="O1974" s="1"/>
      <c r="P1974" s="1"/>
      <c r="Q1974" s="1"/>
      <c r="R1974" s="1" t="s">
        <v>1929</v>
      </c>
      <c r="S1974" s="2" t="s">
        <v>3910</v>
      </c>
      <c r="T1974" s="4" t="s">
        <v>3914</v>
      </c>
      <c r="X1974" t="str">
        <f t="shared" si="215"/>
        <v/>
      </c>
    </row>
    <row r="1975" spans="1:24" ht="14.25">
      <c r="A1975" s="1" t="str">
        <f t="shared" si="210"/>
        <v>53753b86</v>
      </c>
      <c r="B1975" s="3">
        <v>45123</v>
      </c>
      <c r="C1975" s="2" t="str">
        <f t="shared" si="211"/>
        <v>West</v>
      </c>
      <c r="D1975" s="4" t="str">
        <f t="shared" si="212"/>
        <v>Clothing</v>
      </c>
      <c r="E1975" s="1">
        <v>1756.7</v>
      </c>
      <c r="F1975" s="1">
        <v>43</v>
      </c>
      <c r="G1975" s="1">
        <v>41</v>
      </c>
      <c r="H1975" s="1">
        <v>768.58</v>
      </c>
      <c r="I1975">
        <f t="shared" si="213"/>
        <v>2537.5954861821929</v>
      </c>
      <c r="J1975">
        <f t="shared" si="214"/>
        <v>2479230.7900000024</v>
      </c>
      <c r="K1975" s="1">
        <f t="shared" si="216"/>
        <v>404.79</v>
      </c>
      <c r="L1975" s="1"/>
      <c r="M1975" s="1"/>
      <c r="N1975" s="1"/>
      <c r="O1975" s="1"/>
      <c r="P1975" s="1"/>
      <c r="Q1975" s="1"/>
      <c r="R1975" s="1" t="s">
        <v>1930</v>
      </c>
      <c r="S1975" s="2" t="s">
        <v>3911</v>
      </c>
      <c r="T1975" s="4" t="s">
        <v>1474</v>
      </c>
      <c r="X1975" t="str">
        <f t="shared" si="215"/>
        <v/>
      </c>
    </row>
    <row r="1976" spans="1:24" ht="14.25">
      <c r="A1976" s="1" t="str">
        <f t="shared" si="210"/>
        <v>ad1be74b</v>
      </c>
      <c r="B1976" s="3">
        <v>45530</v>
      </c>
      <c r="C1976" s="2" t="str">
        <f t="shared" si="211"/>
        <v>East</v>
      </c>
      <c r="D1976" s="4" t="str">
        <f t="shared" si="212"/>
        <v>Clothing</v>
      </c>
      <c r="E1976" s="1">
        <v>684.32</v>
      </c>
      <c r="F1976" s="1">
        <v>44</v>
      </c>
      <c r="G1976" s="1">
        <v>42</v>
      </c>
      <c r="H1976" s="1">
        <v>757.57</v>
      </c>
      <c r="I1976">
        <f t="shared" si="213"/>
        <v>2506.2477027027048</v>
      </c>
      <c r="J1976">
        <f t="shared" si="214"/>
        <v>2596472.620000002</v>
      </c>
      <c r="K1976" s="1">
        <f t="shared" si="216"/>
        <v>399.78500000000003</v>
      </c>
      <c r="L1976" s="1"/>
      <c r="M1976" s="1"/>
      <c r="N1976" s="1"/>
      <c r="O1976" s="1"/>
      <c r="P1976" s="1"/>
      <c r="Q1976" s="1"/>
      <c r="R1976" s="1" t="s">
        <v>1931</v>
      </c>
      <c r="S1976" s="6" t="s">
        <v>1798</v>
      </c>
      <c r="T1976" s="4" t="s">
        <v>1474</v>
      </c>
      <c r="X1976" t="str">
        <f t="shared" si="215"/>
        <v/>
      </c>
    </row>
    <row r="1977" spans="1:24" ht="14.25">
      <c r="A1977" s="1" t="str">
        <f t="shared" si="210"/>
        <v>3901f3dc</v>
      </c>
      <c r="B1977" s="3">
        <v>45510</v>
      </c>
      <c r="C1977" s="2" t="str">
        <f t="shared" si="211"/>
        <v>West</v>
      </c>
      <c r="D1977" s="4" t="str">
        <f t="shared" si="212"/>
        <v>Furniture</v>
      </c>
      <c r="E1977" s="1">
        <v>3508.2</v>
      </c>
      <c r="F1977" s="1">
        <v>24</v>
      </c>
      <c r="G1977" s="1">
        <v>26</v>
      </c>
      <c r="H1977" s="1">
        <v>773.88</v>
      </c>
      <c r="I1977">
        <f t="shared" si="213"/>
        <v>2537.5954861821929</v>
      </c>
      <c r="J1977">
        <f t="shared" si="214"/>
        <v>2479230.7900000024</v>
      </c>
      <c r="K1977" s="1">
        <f t="shared" si="216"/>
        <v>399.94</v>
      </c>
      <c r="L1977" s="1"/>
      <c r="M1977" s="1"/>
      <c r="N1977" s="1"/>
      <c r="O1977" s="1"/>
      <c r="P1977" s="1"/>
      <c r="Q1977" s="1"/>
      <c r="R1977" s="1" t="s">
        <v>1932</v>
      </c>
      <c r="S1977" s="2" t="s">
        <v>3911</v>
      </c>
      <c r="T1977" s="4" t="s">
        <v>1645</v>
      </c>
      <c r="X1977" t="str">
        <f t="shared" si="215"/>
        <v/>
      </c>
    </row>
    <row r="1978" spans="1:24" ht="14.25">
      <c r="A1978" s="1" t="str">
        <f t="shared" si="210"/>
        <v>5f510623</v>
      </c>
      <c r="B1978" s="3">
        <v>45480</v>
      </c>
      <c r="C1978" s="2" t="str">
        <f t="shared" si="211"/>
        <v>East</v>
      </c>
      <c r="D1978" s="4" t="str">
        <f t="shared" si="212"/>
        <v>Electronics</v>
      </c>
      <c r="E1978" s="1">
        <v>3393.27</v>
      </c>
      <c r="F1978" s="1">
        <v>41</v>
      </c>
      <c r="G1978" s="1">
        <v>25</v>
      </c>
      <c r="H1978" s="1">
        <v>1365.66</v>
      </c>
      <c r="I1978">
        <f t="shared" si="213"/>
        <v>2506.2477027027048</v>
      </c>
      <c r="J1978">
        <f t="shared" si="214"/>
        <v>2596472.620000002</v>
      </c>
      <c r="K1978" s="1">
        <f t="shared" si="216"/>
        <v>695.33</v>
      </c>
      <c r="L1978" s="1"/>
      <c r="M1978" s="1"/>
      <c r="N1978" s="1"/>
      <c r="O1978" s="1"/>
      <c r="P1978" s="1"/>
      <c r="Q1978" s="1"/>
      <c r="R1978" s="1" t="s">
        <v>1933</v>
      </c>
      <c r="S1978" s="6" t="s">
        <v>1798</v>
      </c>
      <c r="T1978" s="4" t="s">
        <v>1222</v>
      </c>
      <c r="X1978" t="str">
        <f t="shared" si="215"/>
        <v/>
      </c>
    </row>
    <row r="1979" spans="1:24" ht="14.25">
      <c r="A1979" s="1" t="str">
        <f t="shared" si="210"/>
        <v>551fc5bc</v>
      </c>
      <c r="B1979" s="3">
        <v>45102</v>
      </c>
      <c r="C1979" s="2" t="str">
        <f t="shared" si="211"/>
        <v>South</v>
      </c>
      <c r="D1979" s="4" t="str">
        <f t="shared" si="212"/>
        <v>Clothing</v>
      </c>
      <c r="E1979" s="1">
        <v>4273.5200000000004</v>
      </c>
      <c r="F1979" s="1">
        <v>30</v>
      </c>
      <c r="G1979" s="1">
        <v>46</v>
      </c>
      <c r="H1979" s="1">
        <v>1583.55</v>
      </c>
      <c r="I1979">
        <f t="shared" si="213"/>
        <v>2496.4375124875119</v>
      </c>
      <c r="J1979">
        <f t="shared" si="214"/>
        <v>2498933.9499999993</v>
      </c>
      <c r="K1979" s="1">
        <f t="shared" si="216"/>
        <v>814.77499999999998</v>
      </c>
      <c r="L1979" s="1"/>
      <c r="M1979" s="1"/>
      <c r="N1979" s="1"/>
      <c r="O1979" s="1"/>
      <c r="P1979" s="1"/>
      <c r="Q1979" s="1"/>
      <c r="R1979" s="1" t="s">
        <v>1934</v>
      </c>
      <c r="S1979" s="2" t="s">
        <v>3913</v>
      </c>
      <c r="T1979" s="4" t="s">
        <v>1474</v>
      </c>
      <c r="X1979" t="str">
        <f t="shared" si="215"/>
        <v/>
      </c>
    </row>
    <row r="1980" spans="1:24" ht="14.25">
      <c r="A1980" s="1" t="str">
        <f t="shared" si="210"/>
        <v>1ec61b7d</v>
      </c>
      <c r="B1980" s="3">
        <v>45193</v>
      </c>
      <c r="C1980" s="2" t="str">
        <f t="shared" si="211"/>
        <v>East</v>
      </c>
      <c r="D1980" s="4" t="str">
        <f t="shared" si="212"/>
        <v>Furniture</v>
      </c>
      <c r="E1980" s="1">
        <v>3875.6</v>
      </c>
      <c r="F1980" s="1">
        <v>32</v>
      </c>
      <c r="G1980" s="1">
        <v>48</v>
      </c>
      <c r="H1980" s="1">
        <v>1875.28</v>
      </c>
      <c r="I1980">
        <f t="shared" si="213"/>
        <v>2506.2477027027048</v>
      </c>
      <c r="J1980">
        <f t="shared" si="214"/>
        <v>2596472.620000002</v>
      </c>
      <c r="K1980" s="1">
        <f t="shared" si="216"/>
        <v>961.64</v>
      </c>
      <c r="L1980" s="1"/>
      <c r="M1980" s="1"/>
      <c r="N1980" s="1"/>
      <c r="O1980" s="1"/>
      <c r="P1980" s="1"/>
      <c r="Q1980" s="1"/>
      <c r="R1980" s="1" t="s">
        <v>1935</v>
      </c>
      <c r="S1980" s="6" t="s">
        <v>1798</v>
      </c>
      <c r="T1980" s="4" t="s">
        <v>1645</v>
      </c>
      <c r="X1980" t="str">
        <f t="shared" si="215"/>
        <v/>
      </c>
    </row>
    <row r="1981" spans="1:24" ht="14.25">
      <c r="A1981" s="1" t="str">
        <f t="shared" si="210"/>
        <v>f71e4c1d</v>
      </c>
      <c r="B1981" s="3">
        <v>45209</v>
      </c>
      <c r="C1981" s="2" t="str">
        <f t="shared" si="211"/>
        <v>South</v>
      </c>
      <c r="D1981" s="4" t="str">
        <f t="shared" si="212"/>
        <v>Groceries</v>
      </c>
      <c r="E1981" s="1">
        <v>1198.1099999999999</v>
      </c>
      <c r="F1981" s="1">
        <v>25</v>
      </c>
      <c r="G1981" s="1">
        <v>14</v>
      </c>
      <c r="H1981" s="1">
        <v>649.46</v>
      </c>
      <c r="I1981">
        <f t="shared" si="213"/>
        <v>2496.4375124875119</v>
      </c>
      <c r="J1981">
        <f t="shared" si="214"/>
        <v>2498933.9499999993</v>
      </c>
      <c r="K1981" s="1">
        <f t="shared" si="216"/>
        <v>331.73</v>
      </c>
      <c r="L1981" s="1"/>
      <c r="M1981" s="1"/>
      <c r="N1981" s="1"/>
      <c r="O1981" s="1"/>
      <c r="P1981" s="1"/>
      <c r="Q1981" s="1"/>
      <c r="R1981" s="1" t="s">
        <v>1936</v>
      </c>
      <c r="S1981" s="2" t="s">
        <v>3913</v>
      </c>
      <c r="T1981" s="4" t="s">
        <v>88</v>
      </c>
      <c r="X1981" t="str">
        <f t="shared" si="215"/>
        <v/>
      </c>
    </row>
    <row r="1982" spans="1:24" ht="14.25">
      <c r="A1982" s="1" t="str">
        <f t="shared" si="210"/>
        <v>831f2c47</v>
      </c>
      <c r="B1982" s="3">
        <v>44922</v>
      </c>
      <c r="C1982" s="2" t="str">
        <f t="shared" si="211"/>
        <v>North</v>
      </c>
      <c r="D1982" s="4" t="str">
        <f t="shared" si="212"/>
        <v>Electronics</v>
      </c>
      <c r="E1982" s="1">
        <v>2912.6</v>
      </c>
      <c r="F1982" s="1">
        <v>46</v>
      </c>
      <c r="G1982" s="1">
        <v>30</v>
      </c>
      <c r="H1982" s="1">
        <v>1714.83</v>
      </c>
      <c r="I1982">
        <f t="shared" si="213"/>
        <v>2571.1423225152107</v>
      </c>
      <c r="J1982">
        <f t="shared" si="214"/>
        <v>2535146.3299999977</v>
      </c>
      <c r="K1982" s="1">
        <f t="shared" si="216"/>
        <v>872.41499999999996</v>
      </c>
      <c r="L1982" s="1"/>
      <c r="M1982" s="1"/>
      <c r="N1982" s="1"/>
      <c r="O1982" s="1"/>
      <c r="P1982" s="1"/>
      <c r="Q1982" s="1"/>
      <c r="R1982" s="1" t="s">
        <v>1937</v>
      </c>
      <c r="S1982" s="2" t="s">
        <v>3910</v>
      </c>
      <c r="T1982" s="4" t="s">
        <v>1222</v>
      </c>
      <c r="X1982" t="str">
        <f t="shared" si="215"/>
        <v/>
      </c>
    </row>
    <row r="1983" spans="1:24" ht="14.25">
      <c r="A1983" s="1" t="str">
        <f t="shared" si="210"/>
        <v>bd125831</v>
      </c>
      <c r="B1983" s="3">
        <v>45508</v>
      </c>
      <c r="C1983" s="2" t="str">
        <f t="shared" si="211"/>
        <v>West</v>
      </c>
      <c r="D1983" s="4" t="str">
        <f t="shared" si="212"/>
        <v>Clothing</v>
      </c>
      <c r="E1983" s="1">
        <v>1751.98</v>
      </c>
      <c r="F1983" s="1">
        <v>2</v>
      </c>
      <c r="G1983" s="1">
        <v>29</v>
      </c>
      <c r="H1983" s="1">
        <v>292.22000000000003</v>
      </c>
      <c r="I1983">
        <f t="shared" si="213"/>
        <v>2537.5954861821929</v>
      </c>
      <c r="J1983">
        <f t="shared" si="214"/>
        <v>2479230.7900000024</v>
      </c>
      <c r="K1983" s="1">
        <f t="shared" si="216"/>
        <v>160.61000000000001</v>
      </c>
      <c r="L1983" s="1"/>
      <c r="M1983" s="1"/>
      <c r="N1983" s="1"/>
      <c r="O1983" s="1"/>
      <c r="P1983" s="1"/>
      <c r="Q1983" s="1"/>
      <c r="R1983" s="1" t="s">
        <v>1938</v>
      </c>
      <c r="S1983" s="2" t="s">
        <v>3911</v>
      </c>
      <c r="T1983" s="4" t="s">
        <v>1474</v>
      </c>
      <c r="X1983" t="str">
        <f t="shared" si="215"/>
        <v/>
      </c>
    </row>
    <row r="1984" spans="1:24" ht="14.25">
      <c r="A1984" s="1" t="str">
        <f t="shared" si="210"/>
        <v>4120000</v>
      </c>
      <c r="B1984" s="3">
        <v>45288</v>
      </c>
      <c r="C1984" s="2" t="str">
        <f t="shared" si="211"/>
        <v>East</v>
      </c>
      <c r="D1984" s="4" t="str">
        <f t="shared" si="212"/>
        <v>Electronics</v>
      </c>
      <c r="E1984" s="1">
        <v>2284.2600000000002</v>
      </c>
      <c r="F1984" s="1">
        <v>38</v>
      </c>
      <c r="G1984" s="1">
        <v>2</v>
      </c>
      <c r="H1984" s="1">
        <v>1011.97</v>
      </c>
      <c r="I1984">
        <f t="shared" si="213"/>
        <v>2506.2477027027048</v>
      </c>
      <c r="J1984">
        <f t="shared" si="214"/>
        <v>2596472.620000002</v>
      </c>
      <c r="K1984" s="1">
        <f t="shared" si="216"/>
        <v>506.98500000000001</v>
      </c>
      <c r="L1984" s="1"/>
      <c r="M1984" s="1"/>
      <c r="N1984" s="1"/>
      <c r="O1984" s="1"/>
      <c r="P1984" s="1"/>
      <c r="Q1984" s="1"/>
      <c r="R1984" s="5">
        <v>4120000</v>
      </c>
      <c r="S1984" s="6" t="s">
        <v>1798</v>
      </c>
      <c r="T1984" s="4" t="s">
        <v>1222</v>
      </c>
      <c r="X1984" t="str">
        <f t="shared" si="215"/>
        <v/>
      </c>
    </row>
    <row r="1985" spans="1:24" ht="14.25">
      <c r="A1985" s="1" t="str">
        <f t="shared" si="210"/>
        <v>4d1ddb31</v>
      </c>
      <c r="B1985" s="3">
        <v>44899</v>
      </c>
      <c r="C1985" s="2" t="str">
        <f t="shared" si="211"/>
        <v>North</v>
      </c>
      <c r="D1985" s="4" t="str">
        <f t="shared" si="212"/>
        <v>Clothing</v>
      </c>
      <c r="E1985" s="1">
        <v>3222.43</v>
      </c>
      <c r="F1985" s="1">
        <v>4</v>
      </c>
      <c r="G1985" s="1">
        <v>33</v>
      </c>
      <c r="H1985" s="1">
        <v>164.25</v>
      </c>
      <c r="I1985">
        <f t="shared" si="213"/>
        <v>2571.1423225152107</v>
      </c>
      <c r="J1985">
        <f t="shared" si="214"/>
        <v>2535146.3299999977</v>
      </c>
      <c r="K1985" s="1">
        <f t="shared" si="216"/>
        <v>98.625</v>
      </c>
      <c r="L1985" s="1"/>
      <c r="M1985" s="1"/>
      <c r="N1985" s="1"/>
      <c r="O1985" s="1"/>
      <c r="P1985" s="1"/>
      <c r="Q1985" s="1"/>
      <c r="R1985" s="1" t="s">
        <v>1939</v>
      </c>
      <c r="S1985" s="2" t="s">
        <v>3910</v>
      </c>
      <c r="T1985" s="4" t="s">
        <v>1474</v>
      </c>
      <c r="X1985" t="str">
        <f t="shared" si="215"/>
        <v/>
      </c>
    </row>
    <row r="1986" spans="1:24" ht="14.25">
      <c r="A1986" s="1" t="str">
        <f t="shared" ref="A1986:A2049" si="217">TRIM(R1986)</f>
        <v>e157e3fa</v>
      </c>
      <c r="B1986" s="3">
        <v>45535</v>
      </c>
      <c r="C1986" s="2" t="str">
        <f t="shared" ref="C1986:C2049" si="218">PROPER(TRIM(S1986))</f>
        <v>South</v>
      </c>
      <c r="D1986" s="4" t="str">
        <f t="shared" ref="D1986:D2049" si="219">PROPER(TRIM(SUBSTITUTE(T1986,"$","s")))</f>
        <v>Electronics</v>
      </c>
      <c r="E1986" s="1">
        <v>4781.3500000000004</v>
      </c>
      <c r="F1986" s="1">
        <v>22</v>
      </c>
      <c r="G1986" s="1">
        <v>16</v>
      </c>
      <c r="H1986" s="1">
        <v>1533.47</v>
      </c>
      <c r="I1986">
        <f t="shared" ref="I1986:I2049" si="220">AVERAGEIFS(E:E,C:C,C1986)</f>
        <v>2496.4375124875119</v>
      </c>
      <c r="J1986">
        <f t="shared" ref="J1986:J2049" si="221">SUMIFS(E:E,C:C,C1986)</f>
        <v>2498933.9499999993</v>
      </c>
      <c r="K1986" s="1">
        <f t="shared" si="216"/>
        <v>774.73500000000001</v>
      </c>
      <c r="L1986" s="1"/>
      <c r="M1986" s="1"/>
      <c r="N1986" s="1"/>
      <c r="O1986" s="1"/>
      <c r="P1986" s="1"/>
      <c r="Q1986" s="1"/>
      <c r="R1986" s="1" t="s">
        <v>1940</v>
      </c>
      <c r="S1986" s="2" t="s">
        <v>3913</v>
      </c>
      <c r="T1986" s="4" t="s">
        <v>1222</v>
      </c>
      <c r="X1986" t="str">
        <f t="shared" si="215"/>
        <v/>
      </c>
    </row>
    <row r="1987" spans="1:24" ht="14.25">
      <c r="A1987" s="1" t="str">
        <f t="shared" si="217"/>
        <v>b0f1c7d4</v>
      </c>
      <c r="B1987" s="3">
        <v>45254</v>
      </c>
      <c r="C1987" s="2" t="str">
        <f t="shared" si="218"/>
        <v>East</v>
      </c>
      <c r="D1987" s="4" t="str">
        <f t="shared" si="219"/>
        <v>Sports</v>
      </c>
      <c r="E1987" s="1">
        <v>3722.2</v>
      </c>
      <c r="F1987" s="1">
        <v>47</v>
      </c>
      <c r="G1987" s="1">
        <v>45</v>
      </c>
      <c r="H1987" s="1">
        <v>1763.28</v>
      </c>
      <c r="I1987">
        <f t="shared" si="220"/>
        <v>2506.2477027027048</v>
      </c>
      <c r="J1987">
        <f t="shared" si="221"/>
        <v>2596472.620000002</v>
      </c>
      <c r="K1987" s="1">
        <f t="shared" si="216"/>
        <v>904.14</v>
      </c>
      <c r="L1987" s="1"/>
      <c r="M1987" s="1"/>
      <c r="N1987" s="1"/>
      <c r="O1987" s="1"/>
      <c r="P1987" s="1"/>
      <c r="Q1987" s="1"/>
      <c r="R1987" s="1" t="s">
        <v>1941</v>
      </c>
      <c r="S1987" s="6" t="s">
        <v>1798</v>
      </c>
      <c r="T1987" s="4" t="s">
        <v>3914</v>
      </c>
      <c r="X1987" t="str">
        <f t="shared" ref="X1987:X2050" si="222">SUBSTITUTE(SUBSTITUTE(W1987,"@",""),"#","")</f>
        <v/>
      </c>
    </row>
    <row r="1988" spans="1:24" ht="14.25">
      <c r="A1988" s="1" t="str">
        <f t="shared" si="217"/>
        <v>ca2877e4</v>
      </c>
      <c r="B1988" s="3">
        <v>45136</v>
      </c>
      <c r="C1988" s="2" t="str">
        <f t="shared" si="218"/>
        <v>East</v>
      </c>
      <c r="D1988" s="4" t="str">
        <f t="shared" si="219"/>
        <v>Furniture</v>
      </c>
      <c r="E1988" s="1">
        <v>3746.24</v>
      </c>
      <c r="F1988" s="1">
        <v>17</v>
      </c>
      <c r="G1988" s="1">
        <v>26</v>
      </c>
      <c r="H1988" s="1">
        <v>840.28</v>
      </c>
      <c r="I1988">
        <f t="shared" si="220"/>
        <v>2506.2477027027048</v>
      </c>
      <c r="J1988">
        <f t="shared" si="221"/>
        <v>2596472.620000002</v>
      </c>
      <c r="K1988" s="1">
        <f t="shared" si="216"/>
        <v>433.14</v>
      </c>
      <c r="L1988" s="1"/>
      <c r="M1988" s="1"/>
      <c r="N1988" s="1"/>
      <c r="O1988" s="1"/>
      <c r="P1988" s="1"/>
      <c r="Q1988" s="1"/>
      <c r="R1988" s="1" t="s">
        <v>1942</v>
      </c>
      <c r="S1988" s="6" t="s">
        <v>1798</v>
      </c>
      <c r="T1988" s="4" t="s">
        <v>1645</v>
      </c>
      <c r="X1988" t="str">
        <f t="shared" si="222"/>
        <v/>
      </c>
    </row>
    <row r="1989" spans="1:24" ht="14.25">
      <c r="A1989" s="1" t="str">
        <f t="shared" si="217"/>
        <v>c00aeb84</v>
      </c>
      <c r="B1989" s="3">
        <v>45053</v>
      </c>
      <c r="C1989" s="2" t="str">
        <f t="shared" si="218"/>
        <v>East</v>
      </c>
      <c r="D1989" s="4" t="str">
        <f t="shared" si="219"/>
        <v>Clothing</v>
      </c>
      <c r="E1989" s="1">
        <v>191.91</v>
      </c>
      <c r="F1989" s="1">
        <v>12</v>
      </c>
      <c r="G1989" s="1">
        <v>21</v>
      </c>
      <c r="H1989" s="1">
        <v>1516.45</v>
      </c>
      <c r="I1989">
        <f t="shared" si="220"/>
        <v>2506.2477027027048</v>
      </c>
      <c r="J1989">
        <f t="shared" si="221"/>
        <v>2596472.620000002</v>
      </c>
      <c r="K1989" s="1">
        <f t="shared" si="216"/>
        <v>768.72500000000002</v>
      </c>
      <c r="L1989" s="1"/>
      <c r="M1989" s="1"/>
      <c r="N1989" s="1"/>
      <c r="O1989" s="1"/>
      <c r="P1989" s="1"/>
      <c r="Q1989" s="1"/>
      <c r="R1989" s="1" t="s">
        <v>1943</v>
      </c>
      <c r="S1989" s="6" t="s">
        <v>1798</v>
      </c>
      <c r="T1989" s="4" t="s">
        <v>1474</v>
      </c>
      <c r="X1989" t="str">
        <f t="shared" si="222"/>
        <v/>
      </c>
    </row>
    <row r="1990" spans="1:24" ht="14.25">
      <c r="A1990" s="1" t="str">
        <f t="shared" si="217"/>
        <v>72606f66</v>
      </c>
      <c r="B1990" s="3">
        <v>45126</v>
      </c>
      <c r="C1990" s="2" t="str">
        <f t="shared" si="218"/>
        <v>South</v>
      </c>
      <c r="D1990" s="4" t="str">
        <f t="shared" si="219"/>
        <v>Sports</v>
      </c>
      <c r="E1990" s="1">
        <v>2114.0500000000002</v>
      </c>
      <c r="F1990" s="1">
        <v>25</v>
      </c>
      <c r="G1990" s="1">
        <v>9</v>
      </c>
      <c r="H1990" s="1">
        <v>304.94</v>
      </c>
      <c r="I1990">
        <f t="shared" si="220"/>
        <v>2496.4375124875119</v>
      </c>
      <c r="J1990">
        <f t="shared" si="221"/>
        <v>2498933.9499999993</v>
      </c>
      <c r="K1990" s="1">
        <f t="shared" ref="K1990:K2053" si="223">AVERAGE(G1990,H1990)</f>
        <v>156.97</v>
      </c>
      <c r="L1990" s="1"/>
      <c r="M1990" s="1"/>
      <c r="N1990" s="1"/>
      <c r="O1990" s="1"/>
      <c r="P1990" s="1"/>
      <c r="Q1990" s="1"/>
      <c r="R1990" s="1" t="s">
        <v>1944</v>
      </c>
      <c r="S1990" s="2" t="s">
        <v>3913</v>
      </c>
      <c r="T1990" s="4" t="s">
        <v>3914</v>
      </c>
      <c r="X1990" t="str">
        <f t="shared" si="222"/>
        <v/>
      </c>
    </row>
    <row r="1991" spans="1:24" ht="14.25">
      <c r="A1991" s="1" t="str">
        <f t="shared" si="217"/>
        <v>b17d869b</v>
      </c>
      <c r="B1991" s="3">
        <v>44954</v>
      </c>
      <c r="C1991" s="2" t="str">
        <f t="shared" si="218"/>
        <v>East</v>
      </c>
      <c r="D1991" s="4" t="str">
        <f t="shared" si="219"/>
        <v>Furniture</v>
      </c>
      <c r="E1991" s="1">
        <v>396.18</v>
      </c>
      <c r="F1991" s="1">
        <v>26</v>
      </c>
      <c r="G1991" s="1">
        <v>50</v>
      </c>
      <c r="H1991" s="1">
        <v>1788.3</v>
      </c>
      <c r="I1991">
        <f t="shared" si="220"/>
        <v>2506.2477027027048</v>
      </c>
      <c r="J1991">
        <f t="shared" si="221"/>
        <v>2596472.620000002</v>
      </c>
      <c r="K1991" s="1">
        <f t="shared" si="223"/>
        <v>919.15</v>
      </c>
      <c r="L1991" s="1"/>
      <c r="M1991" s="1"/>
      <c r="N1991" s="1"/>
      <c r="O1991" s="1"/>
      <c r="P1991" s="1"/>
      <c r="Q1991" s="1"/>
      <c r="R1991" s="1" t="s">
        <v>1945</v>
      </c>
      <c r="S1991" s="6" t="s">
        <v>1798</v>
      </c>
      <c r="T1991" s="4" t="s">
        <v>1645</v>
      </c>
      <c r="X1991" t="str">
        <f t="shared" si="222"/>
        <v/>
      </c>
    </row>
    <row r="1992" spans="1:24" ht="14.25">
      <c r="A1992" s="1" t="str">
        <f t="shared" si="217"/>
        <v>f558bd5a</v>
      </c>
      <c r="B1992" s="3">
        <v>45436</v>
      </c>
      <c r="C1992" s="2" t="str">
        <f t="shared" si="218"/>
        <v>South</v>
      </c>
      <c r="D1992" s="4" t="str">
        <f t="shared" si="219"/>
        <v>Sports</v>
      </c>
      <c r="E1992" s="1">
        <v>2373.13</v>
      </c>
      <c r="F1992" s="1">
        <v>23</v>
      </c>
      <c r="G1992" s="1">
        <v>48</v>
      </c>
      <c r="H1992" s="1">
        <v>1821.81</v>
      </c>
      <c r="I1992">
        <f t="shared" si="220"/>
        <v>2496.4375124875119</v>
      </c>
      <c r="J1992">
        <f t="shared" si="221"/>
        <v>2498933.9499999993</v>
      </c>
      <c r="K1992" s="1">
        <f t="shared" si="223"/>
        <v>934.90499999999997</v>
      </c>
      <c r="L1992" s="1"/>
      <c r="M1992" s="1"/>
      <c r="N1992" s="1"/>
      <c r="O1992" s="1"/>
      <c r="P1992" s="1"/>
      <c r="Q1992" s="1"/>
      <c r="R1992" s="1" t="s">
        <v>1946</v>
      </c>
      <c r="S1992" s="2" t="s">
        <v>3913</v>
      </c>
      <c r="T1992" s="4" t="s">
        <v>3914</v>
      </c>
      <c r="X1992" t="str">
        <f t="shared" si="222"/>
        <v/>
      </c>
    </row>
    <row r="1993" spans="1:24" ht="14.25">
      <c r="A1993" s="1" t="str">
        <f t="shared" si="217"/>
        <v>fffda8cf</v>
      </c>
      <c r="B1993" s="3">
        <v>45455</v>
      </c>
      <c r="C1993" s="2" t="str">
        <f t="shared" si="218"/>
        <v>South</v>
      </c>
      <c r="D1993" s="4" t="str">
        <f t="shared" si="219"/>
        <v>Groceries</v>
      </c>
      <c r="E1993" s="1">
        <v>498.58</v>
      </c>
      <c r="F1993" s="1">
        <v>16</v>
      </c>
      <c r="G1993" s="1">
        <v>16</v>
      </c>
      <c r="H1993" s="1">
        <v>108.17</v>
      </c>
      <c r="I1993">
        <f t="shared" si="220"/>
        <v>2496.4375124875119</v>
      </c>
      <c r="J1993">
        <f t="shared" si="221"/>
        <v>2498933.9499999993</v>
      </c>
      <c r="K1993" s="1">
        <f t="shared" si="223"/>
        <v>62.085000000000001</v>
      </c>
      <c r="L1993" s="1"/>
      <c r="M1993" s="1"/>
      <c r="N1993" s="1"/>
      <c r="O1993" s="1"/>
      <c r="P1993" s="1"/>
      <c r="Q1993" s="1"/>
      <c r="R1993" s="1" t="s">
        <v>1947</v>
      </c>
      <c r="S1993" s="2" t="s">
        <v>3913</v>
      </c>
      <c r="T1993" s="4" t="s">
        <v>88</v>
      </c>
      <c r="X1993" t="str">
        <f t="shared" si="222"/>
        <v/>
      </c>
    </row>
    <row r="1994" spans="1:24" ht="14.25">
      <c r="A1994" s="1" t="str">
        <f t="shared" si="217"/>
        <v>01cdb61f</v>
      </c>
      <c r="B1994" s="3">
        <v>45312</v>
      </c>
      <c r="C1994" s="2" t="str">
        <f t="shared" si="218"/>
        <v>East</v>
      </c>
      <c r="D1994" s="4" t="str">
        <f t="shared" si="219"/>
        <v>Electronics</v>
      </c>
      <c r="E1994" s="1">
        <v>2535.42</v>
      </c>
      <c r="F1994" s="1">
        <v>7</v>
      </c>
      <c r="G1994" s="1">
        <v>8</v>
      </c>
      <c r="H1994" s="1">
        <v>411.11</v>
      </c>
      <c r="I1994">
        <f t="shared" si="220"/>
        <v>2506.2477027027048</v>
      </c>
      <c r="J1994">
        <f t="shared" si="221"/>
        <v>2596472.620000002</v>
      </c>
      <c r="K1994" s="1">
        <f t="shared" si="223"/>
        <v>209.55500000000001</v>
      </c>
      <c r="L1994" s="1"/>
      <c r="M1994" s="1"/>
      <c r="N1994" s="1"/>
      <c r="O1994" s="1"/>
      <c r="P1994" s="1"/>
      <c r="Q1994" s="1"/>
      <c r="R1994" s="1" t="s">
        <v>1948</v>
      </c>
      <c r="S1994" s="6" t="s">
        <v>1798</v>
      </c>
      <c r="T1994" s="4" t="s">
        <v>1222</v>
      </c>
      <c r="X1994" t="str">
        <f t="shared" si="222"/>
        <v/>
      </c>
    </row>
    <row r="1995" spans="1:24" ht="14.25">
      <c r="A1995" s="1" t="str">
        <f t="shared" si="217"/>
        <v>9f7e8e68</v>
      </c>
      <c r="B1995" s="3">
        <v>45443</v>
      </c>
      <c r="C1995" s="2" t="str">
        <f t="shared" si="218"/>
        <v>West</v>
      </c>
      <c r="D1995" s="4" t="str">
        <f t="shared" si="219"/>
        <v>Electronics</v>
      </c>
      <c r="E1995" s="1">
        <v>555.86</v>
      </c>
      <c r="F1995" s="1">
        <v>6</v>
      </c>
      <c r="G1995" s="1">
        <v>17</v>
      </c>
      <c r="H1995" s="1">
        <v>244.25</v>
      </c>
      <c r="I1995">
        <f t="shared" si="220"/>
        <v>2537.5954861821929</v>
      </c>
      <c r="J1995">
        <f t="shared" si="221"/>
        <v>2479230.7900000024</v>
      </c>
      <c r="K1995" s="1">
        <f t="shared" si="223"/>
        <v>130.625</v>
      </c>
      <c r="L1995" s="1"/>
      <c r="M1995" s="1"/>
      <c r="N1995" s="1"/>
      <c r="O1995" s="1"/>
      <c r="P1995" s="1"/>
      <c r="Q1995" s="1"/>
      <c r="R1995" s="1" t="s">
        <v>1949</v>
      </c>
      <c r="S1995" s="2" t="s">
        <v>3911</v>
      </c>
      <c r="T1995" s="4" t="s">
        <v>1222</v>
      </c>
      <c r="X1995" t="str">
        <f t="shared" si="222"/>
        <v/>
      </c>
    </row>
    <row r="1996" spans="1:24" ht="14.25">
      <c r="A1996" s="1" t="str">
        <f t="shared" si="217"/>
        <v>deb261fa</v>
      </c>
      <c r="B1996" s="3">
        <v>45600</v>
      </c>
      <c r="C1996" s="2" t="str">
        <f t="shared" si="218"/>
        <v>North</v>
      </c>
      <c r="D1996" s="4" t="str">
        <f t="shared" si="219"/>
        <v>Furniture</v>
      </c>
      <c r="E1996" s="1">
        <v>2674.21</v>
      </c>
      <c r="F1996" s="1">
        <v>19</v>
      </c>
      <c r="G1996" s="1">
        <v>32</v>
      </c>
      <c r="H1996" s="1">
        <v>1583.94</v>
      </c>
      <c r="I1996">
        <f t="shared" si="220"/>
        <v>2571.1423225152107</v>
      </c>
      <c r="J1996">
        <f t="shared" si="221"/>
        <v>2535146.3299999977</v>
      </c>
      <c r="K1996" s="1">
        <f t="shared" si="223"/>
        <v>807.97</v>
      </c>
      <c r="L1996" s="1"/>
      <c r="M1996" s="1"/>
      <c r="N1996" s="1"/>
      <c r="O1996" s="1"/>
      <c r="P1996" s="1"/>
      <c r="Q1996" s="1"/>
      <c r="R1996" s="1" t="s">
        <v>1950</v>
      </c>
      <c r="S1996" s="2" t="s">
        <v>3910</v>
      </c>
      <c r="T1996" s="4" t="s">
        <v>1645</v>
      </c>
      <c r="X1996" t="str">
        <f t="shared" si="222"/>
        <v/>
      </c>
    </row>
    <row r="1997" spans="1:24" ht="14.25">
      <c r="A1997" s="1" t="str">
        <f t="shared" si="217"/>
        <v>c71cdc41</v>
      </c>
      <c r="B1997" s="3">
        <v>45317</v>
      </c>
      <c r="C1997" s="2" t="str">
        <f t="shared" si="218"/>
        <v>West</v>
      </c>
      <c r="D1997" s="4" t="str">
        <f t="shared" si="219"/>
        <v>Sports</v>
      </c>
      <c r="E1997" s="1">
        <v>905.81</v>
      </c>
      <c r="F1997" s="1">
        <v>48</v>
      </c>
      <c r="G1997" s="1">
        <v>21</v>
      </c>
      <c r="H1997" s="1">
        <v>347.69</v>
      </c>
      <c r="I1997">
        <f t="shared" si="220"/>
        <v>2537.5954861821929</v>
      </c>
      <c r="J1997">
        <f t="shared" si="221"/>
        <v>2479230.7900000024</v>
      </c>
      <c r="K1997" s="1">
        <f t="shared" si="223"/>
        <v>184.345</v>
      </c>
      <c r="L1997" s="1"/>
      <c r="M1997" s="1"/>
      <c r="N1997" s="1"/>
      <c r="O1997" s="1"/>
      <c r="P1997" s="1"/>
      <c r="Q1997" s="1"/>
      <c r="R1997" s="1" t="s">
        <v>1951</v>
      </c>
      <c r="S1997" s="2" t="s">
        <v>3911</v>
      </c>
      <c r="T1997" s="4" t="s">
        <v>3914</v>
      </c>
      <c r="X1997" t="str">
        <f t="shared" si="222"/>
        <v/>
      </c>
    </row>
    <row r="1998" spans="1:24" ht="14.25">
      <c r="A1998" s="1" t="str">
        <f t="shared" si="217"/>
        <v>21814b23</v>
      </c>
      <c r="B1998" s="3">
        <v>45548</v>
      </c>
      <c r="C1998" s="2" t="str">
        <f t="shared" si="218"/>
        <v>West</v>
      </c>
      <c r="D1998" s="4" t="str">
        <f t="shared" si="219"/>
        <v>Clothing</v>
      </c>
      <c r="E1998" s="1">
        <v>1081.1199999999999</v>
      </c>
      <c r="F1998" s="1">
        <v>31</v>
      </c>
      <c r="G1998" s="1">
        <v>48</v>
      </c>
      <c r="H1998" s="1">
        <v>403.54</v>
      </c>
      <c r="I1998">
        <f t="shared" si="220"/>
        <v>2537.5954861821929</v>
      </c>
      <c r="J1998">
        <f t="shared" si="221"/>
        <v>2479230.7900000024</v>
      </c>
      <c r="K1998" s="1">
        <f t="shared" si="223"/>
        <v>225.77</v>
      </c>
      <c r="L1998" s="1"/>
      <c r="M1998" s="1"/>
      <c r="N1998" s="1"/>
      <c r="O1998" s="1"/>
      <c r="P1998" s="1"/>
      <c r="Q1998" s="1"/>
      <c r="R1998" s="1" t="s">
        <v>1952</v>
      </c>
      <c r="S1998" s="2" t="s">
        <v>3911</v>
      </c>
      <c r="T1998" s="4" t="s">
        <v>1474</v>
      </c>
      <c r="X1998" t="str">
        <f t="shared" si="222"/>
        <v/>
      </c>
    </row>
    <row r="1999" spans="1:24" ht="14.25">
      <c r="A1999" s="1" t="str">
        <f t="shared" si="217"/>
        <v>21df2b56</v>
      </c>
      <c r="B1999" s="3">
        <v>45371</v>
      </c>
      <c r="C1999" s="2" t="str">
        <f t="shared" si="218"/>
        <v>South</v>
      </c>
      <c r="D1999" s="4" t="str">
        <f t="shared" si="219"/>
        <v>Clothing</v>
      </c>
      <c r="E1999" s="1">
        <v>1096.99</v>
      </c>
      <c r="F1999" s="1">
        <v>35</v>
      </c>
      <c r="G1999" s="1">
        <v>0</v>
      </c>
      <c r="H1999" s="1">
        <v>382.22</v>
      </c>
      <c r="I1999">
        <f t="shared" si="220"/>
        <v>2496.4375124875119</v>
      </c>
      <c r="J1999">
        <f t="shared" si="221"/>
        <v>2498933.9499999993</v>
      </c>
      <c r="K1999" s="1">
        <f t="shared" si="223"/>
        <v>191.11</v>
      </c>
      <c r="L1999" s="1"/>
      <c r="M1999" s="1"/>
      <c r="N1999" s="1"/>
      <c r="O1999" s="1"/>
      <c r="P1999" s="1"/>
      <c r="Q1999" s="1"/>
      <c r="R1999" s="1" t="s">
        <v>1953</v>
      </c>
      <c r="S1999" s="2" t="s">
        <v>3913</v>
      </c>
      <c r="T1999" s="4" t="s">
        <v>1474</v>
      </c>
      <c r="X1999" t="str">
        <f t="shared" si="222"/>
        <v/>
      </c>
    </row>
    <row r="2000" spans="1:24" ht="14.25">
      <c r="A2000" s="1" t="str">
        <f t="shared" si="217"/>
        <v>47109793</v>
      </c>
      <c r="B2000" s="3">
        <v>45465</v>
      </c>
      <c r="C2000" s="2" t="str">
        <f t="shared" si="218"/>
        <v>East</v>
      </c>
      <c r="D2000" s="4" t="str">
        <f t="shared" si="219"/>
        <v>Sports</v>
      </c>
      <c r="E2000" s="1">
        <v>3247.51</v>
      </c>
      <c r="F2000" s="1">
        <v>47</v>
      </c>
      <c r="G2000" s="1">
        <v>20</v>
      </c>
      <c r="H2000" s="1">
        <v>1539.73</v>
      </c>
      <c r="I2000">
        <f t="shared" si="220"/>
        <v>2506.2477027027048</v>
      </c>
      <c r="J2000">
        <f t="shared" si="221"/>
        <v>2596472.620000002</v>
      </c>
      <c r="K2000" s="1">
        <f t="shared" si="223"/>
        <v>779.86500000000001</v>
      </c>
      <c r="L2000" s="1"/>
      <c r="M2000" s="1"/>
      <c r="N2000" s="1"/>
      <c r="O2000" s="1"/>
      <c r="P2000" s="1"/>
      <c r="Q2000" s="1"/>
      <c r="R2000" s="1">
        <v>47109793</v>
      </c>
      <c r="S2000" s="6" t="s">
        <v>1798</v>
      </c>
      <c r="T2000" s="4" t="s">
        <v>3914</v>
      </c>
      <c r="X2000" t="str">
        <f t="shared" si="222"/>
        <v/>
      </c>
    </row>
    <row r="2001" spans="1:24" ht="14.25">
      <c r="A2001" s="1" t="str">
        <f t="shared" si="217"/>
        <v>9d22c60f</v>
      </c>
      <c r="B2001" s="3">
        <v>44966</v>
      </c>
      <c r="C2001" s="2" t="str">
        <f t="shared" si="218"/>
        <v>South</v>
      </c>
      <c r="D2001" s="4" t="str">
        <f t="shared" si="219"/>
        <v>Electronics</v>
      </c>
      <c r="E2001" s="1">
        <v>4856.71</v>
      </c>
      <c r="F2001" s="1">
        <v>3</v>
      </c>
      <c r="G2001" s="1">
        <v>46</v>
      </c>
      <c r="H2001" s="1">
        <v>1262.97</v>
      </c>
      <c r="I2001">
        <f t="shared" si="220"/>
        <v>2496.4375124875119</v>
      </c>
      <c r="J2001">
        <f t="shared" si="221"/>
        <v>2498933.9499999993</v>
      </c>
      <c r="K2001" s="1">
        <f t="shared" si="223"/>
        <v>654.48500000000001</v>
      </c>
      <c r="L2001" s="1"/>
      <c r="M2001" s="1"/>
      <c r="N2001" s="1"/>
      <c r="O2001" s="1"/>
      <c r="P2001" s="1"/>
      <c r="Q2001" s="1"/>
      <c r="R2001" s="1" t="s">
        <v>1954</v>
      </c>
      <c r="S2001" s="2" t="s">
        <v>3913</v>
      </c>
      <c r="T2001" s="4" t="s">
        <v>1222</v>
      </c>
      <c r="X2001" t="str">
        <f t="shared" si="222"/>
        <v/>
      </c>
    </row>
    <row r="2002" spans="1:24" ht="14.25">
      <c r="A2002" s="1" t="str">
        <f t="shared" si="217"/>
        <v>f1b3a079</v>
      </c>
      <c r="B2002" s="3">
        <v>45074</v>
      </c>
      <c r="C2002" s="2" t="str">
        <f t="shared" si="218"/>
        <v>East</v>
      </c>
      <c r="D2002" s="4" t="str">
        <f t="shared" si="219"/>
        <v>Furniture</v>
      </c>
      <c r="E2002" s="1">
        <v>2692.54</v>
      </c>
      <c r="F2002" s="1">
        <v>43</v>
      </c>
      <c r="G2002" s="1">
        <v>36</v>
      </c>
      <c r="H2002" s="1">
        <v>1706.02</v>
      </c>
      <c r="I2002">
        <f t="shared" si="220"/>
        <v>2506.2477027027048</v>
      </c>
      <c r="J2002">
        <f t="shared" si="221"/>
        <v>2596472.620000002</v>
      </c>
      <c r="K2002" s="1">
        <f t="shared" si="223"/>
        <v>871.01</v>
      </c>
      <c r="L2002" s="1"/>
      <c r="M2002" s="1"/>
      <c r="N2002" s="1"/>
      <c r="O2002" s="1"/>
      <c r="P2002" s="1"/>
      <c r="Q2002" s="1"/>
      <c r="R2002" s="1" t="s">
        <v>1955</v>
      </c>
      <c r="S2002" s="6" t="s">
        <v>1798</v>
      </c>
      <c r="T2002" s="4" t="s">
        <v>1645</v>
      </c>
      <c r="X2002" t="str">
        <f t="shared" si="222"/>
        <v/>
      </c>
    </row>
    <row r="2003" spans="1:24" ht="14.25">
      <c r="A2003" s="1" t="str">
        <f t="shared" si="217"/>
        <v>49b92827</v>
      </c>
      <c r="B2003" s="3">
        <v>45606</v>
      </c>
      <c r="C2003" s="2" t="str">
        <f t="shared" si="218"/>
        <v>North</v>
      </c>
      <c r="D2003" s="4" t="str">
        <f t="shared" si="219"/>
        <v>Clothing</v>
      </c>
      <c r="E2003" s="1">
        <v>2469.73</v>
      </c>
      <c r="F2003" s="1">
        <v>7</v>
      </c>
      <c r="G2003" s="1">
        <v>20</v>
      </c>
      <c r="H2003" s="1">
        <v>859.37</v>
      </c>
      <c r="I2003">
        <f t="shared" si="220"/>
        <v>2571.1423225152107</v>
      </c>
      <c r="J2003">
        <f t="shared" si="221"/>
        <v>2535146.3299999977</v>
      </c>
      <c r="K2003" s="1">
        <f t="shared" si="223"/>
        <v>439.685</v>
      </c>
      <c r="L2003" s="1"/>
      <c r="M2003" s="1"/>
      <c r="N2003" s="1"/>
      <c r="O2003" s="1"/>
      <c r="P2003" s="1"/>
      <c r="Q2003" s="1"/>
      <c r="R2003" s="1" t="s">
        <v>1956</v>
      </c>
      <c r="S2003" s="2" t="s">
        <v>3910</v>
      </c>
      <c r="T2003" s="4" t="s">
        <v>1474</v>
      </c>
      <c r="X2003" t="str">
        <f t="shared" si="222"/>
        <v/>
      </c>
    </row>
    <row r="2004" spans="1:24" ht="14.25">
      <c r="A2004" s="1" t="str">
        <f t="shared" si="217"/>
        <v>56e9ec21</v>
      </c>
      <c r="B2004" s="3">
        <v>45196</v>
      </c>
      <c r="C2004" s="2" t="str">
        <f t="shared" si="218"/>
        <v>South</v>
      </c>
      <c r="D2004" s="4" t="str">
        <f t="shared" si="219"/>
        <v>Furniture</v>
      </c>
      <c r="E2004" s="1">
        <v>2850.2</v>
      </c>
      <c r="F2004" s="1">
        <v>13</v>
      </c>
      <c r="G2004" s="1">
        <v>33</v>
      </c>
      <c r="H2004" s="1">
        <v>1360.47</v>
      </c>
      <c r="I2004">
        <f t="shared" si="220"/>
        <v>2496.4375124875119</v>
      </c>
      <c r="J2004">
        <f t="shared" si="221"/>
        <v>2498933.9499999993</v>
      </c>
      <c r="K2004" s="1">
        <f t="shared" si="223"/>
        <v>696.73500000000001</v>
      </c>
      <c r="L2004" s="1"/>
      <c r="M2004" s="1"/>
      <c r="N2004" s="1"/>
      <c r="O2004" s="1"/>
      <c r="P2004" s="1"/>
      <c r="Q2004" s="1"/>
      <c r="R2004" s="1" t="s">
        <v>1957</v>
      </c>
      <c r="S2004" s="2" t="s">
        <v>3913</v>
      </c>
      <c r="T2004" s="4" t="s">
        <v>1645</v>
      </c>
      <c r="X2004" t="str">
        <f t="shared" si="222"/>
        <v/>
      </c>
    </row>
    <row r="2005" spans="1:24" ht="14.25">
      <c r="A2005" s="1" t="str">
        <f t="shared" si="217"/>
        <v>024877cf</v>
      </c>
      <c r="B2005" s="3">
        <v>45278</v>
      </c>
      <c r="C2005" s="2" t="str">
        <f t="shared" si="218"/>
        <v>East</v>
      </c>
      <c r="D2005" s="4" t="str">
        <f t="shared" si="219"/>
        <v>Sports</v>
      </c>
      <c r="E2005" s="1">
        <v>3775.42</v>
      </c>
      <c r="F2005" s="1">
        <v>38</v>
      </c>
      <c r="G2005" s="1">
        <v>10</v>
      </c>
      <c r="H2005" s="1">
        <v>989.11</v>
      </c>
      <c r="I2005">
        <f t="shared" si="220"/>
        <v>2506.2477027027048</v>
      </c>
      <c r="J2005">
        <f t="shared" si="221"/>
        <v>2596472.620000002</v>
      </c>
      <c r="K2005" s="1">
        <f t="shared" si="223"/>
        <v>499.55500000000001</v>
      </c>
      <c r="L2005" s="1"/>
      <c r="M2005" s="1"/>
      <c r="N2005" s="1"/>
      <c r="O2005" s="1"/>
      <c r="P2005" s="1"/>
      <c r="Q2005" s="1"/>
      <c r="R2005" s="1" t="s">
        <v>1958</v>
      </c>
      <c r="S2005" s="6" t="s">
        <v>1798</v>
      </c>
      <c r="T2005" s="4" t="s">
        <v>3914</v>
      </c>
      <c r="X2005" t="str">
        <f t="shared" si="222"/>
        <v/>
      </c>
    </row>
    <row r="2006" spans="1:24" ht="14.25">
      <c r="A2006" s="1" t="str">
        <f t="shared" si="217"/>
        <v>0fca073b</v>
      </c>
      <c r="B2006" s="3">
        <v>45378</v>
      </c>
      <c r="C2006" s="2" t="str">
        <f t="shared" si="218"/>
        <v>South</v>
      </c>
      <c r="D2006" s="4" t="str">
        <f t="shared" si="219"/>
        <v>Clothing</v>
      </c>
      <c r="E2006" s="1">
        <v>605.65</v>
      </c>
      <c r="F2006" s="1">
        <v>47</v>
      </c>
      <c r="G2006" s="1">
        <v>4</v>
      </c>
      <c r="H2006" s="1">
        <v>1402.89</v>
      </c>
      <c r="I2006">
        <f t="shared" si="220"/>
        <v>2496.4375124875119</v>
      </c>
      <c r="J2006">
        <f t="shared" si="221"/>
        <v>2498933.9499999993</v>
      </c>
      <c r="K2006" s="1">
        <f t="shared" si="223"/>
        <v>703.44500000000005</v>
      </c>
      <c r="L2006" s="1"/>
      <c r="M2006" s="1"/>
      <c r="N2006" s="1"/>
      <c r="O2006" s="1"/>
      <c r="P2006" s="1"/>
      <c r="Q2006" s="1"/>
      <c r="R2006" s="1" t="s">
        <v>1959</v>
      </c>
      <c r="S2006" s="2" t="s">
        <v>3913</v>
      </c>
      <c r="T2006" s="4" t="s">
        <v>1474</v>
      </c>
      <c r="X2006" t="str">
        <f t="shared" si="222"/>
        <v/>
      </c>
    </row>
    <row r="2007" spans="1:24" ht="14.25">
      <c r="A2007" s="1" t="str">
        <f t="shared" si="217"/>
        <v>a71496b3</v>
      </c>
      <c r="B2007" s="3">
        <v>44963</v>
      </c>
      <c r="C2007" s="2" t="str">
        <f t="shared" si="218"/>
        <v>South</v>
      </c>
      <c r="D2007" s="4" t="str">
        <f t="shared" si="219"/>
        <v>Furniture</v>
      </c>
      <c r="E2007" s="1">
        <v>3775.72</v>
      </c>
      <c r="F2007" s="1">
        <v>41</v>
      </c>
      <c r="G2007" s="1">
        <v>40</v>
      </c>
      <c r="H2007" s="1">
        <v>1775.42</v>
      </c>
      <c r="I2007">
        <f t="shared" si="220"/>
        <v>2496.4375124875119</v>
      </c>
      <c r="J2007">
        <f t="shared" si="221"/>
        <v>2498933.9499999993</v>
      </c>
      <c r="K2007" s="1">
        <f t="shared" si="223"/>
        <v>907.71</v>
      </c>
      <c r="L2007" s="1"/>
      <c r="M2007" s="1"/>
      <c r="N2007" s="1"/>
      <c r="O2007" s="1"/>
      <c r="P2007" s="1"/>
      <c r="Q2007" s="1"/>
      <c r="R2007" s="1" t="s">
        <v>1960</v>
      </c>
      <c r="S2007" s="2" t="s">
        <v>3913</v>
      </c>
      <c r="T2007" s="4" t="s">
        <v>1645</v>
      </c>
      <c r="X2007" t="str">
        <f t="shared" si="222"/>
        <v/>
      </c>
    </row>
    <row r="2008" spans="1:24" ht="14.25">
      <c r="A2008" s="1" t="str">
        <f t="shared" si="217"/>
        <v>35e64f52</v>
      </c>
      <c r="B2008" s="3">
        <v>45255</v>
      </c>
      <c r="C2008" s="2" t="str">
        <f t="shared" si="218"/>
        <v>North</v>
      </c>
      <c r="D2008" s="4" t="str">
        <f t="shared" si="219"/>
        <v>Sports</v>
      </c>
      <c r="E2008" s="1">
        <v>1998.91</v>
      </c>
      <c r="F2008" s="1">
        <v>45</v>
      </c>
      <c r="G2008" s="1">
        <v>23</v>
      </c>
      <c r="H2008" s="1">
        <v>349.37</v>
      </c>
      <c r="I2008">
        <f t="shared" si="220"/>
        <v>2571.1423225152107</v>
      </c>
      <c r="J2008">
        <f t="shared" si="221"/>
        <v>2535146.3299999977</v>
      </c>
      <c r="K2008" s="1">
        <f t="shared" si="223"/>
        <v>186.185</v>
      </c>
      <c r="L2008" s="1"/>
      <c r="M2008" s="1"/>
      <c r="N2008" s="1"/>
      <c r="O2008" s="1"/>
      <c r="P2008" s="1"/>
      <c r="Q2008" s="1"/>
      <c r="R2008" s="1" t="s">
        <v>1961</v>
      </c>
      <c r="S2008" s="2" t="s">
        <v>3910</v>
      </c>
      <c r="T2008" s="4" t="s">
        <v>3914</v>
      </c>
      <c r="X2008" t="str">
        <f t="shared" si="222"/>
        <v/>
      </c>
    </row>
    <row r="2009" spans="1:24" ht="14.25">
      <c r="A2009" s="1" t="str">
        <f t="shared" si="217"/>
        <v>ef30af5d</v>
      </c>
      <c r="B2009" s="3">
        <v>45092</v>
      </c>
      <c r="C2009" s="2" t="str">
        <f t="shared" si="218"/>
        <v>East</v>
      </c>
      <c r="D2009" s="4" t="str">
        <f t="shared" si="219"/>
        <v>Sports</v>
      </c>
      <c r="E2009" s="1">
        <v>3165.64</v>
      </c>
      <c r="F2009" s="1">
        <v>12</v>
      </c>
      <c r="G2009" s="1">
        <v>4</v>
      </c>
      <c r="H2009" s="1">
        <v>1614.46</v>
      </c>
      <c r="I2009">
        <f t="shared" si="220"/>
        <v>2506.2477027027048</v>
      </c>
      <c r="J2009">
        <f t="shared" si="221"/>
        <v>2596472.620000002</v>
      </c>
      <c r="K2009" s="1">
        <f t="shared" si="223"/>
        <v>809.23</v>
      </c>
      <c r="L2009" s="1"/>
      <c r="M2009" s="1"/>
      <c r="N2009" s="1"/>
      <c r="O2009" s="1"/>
      <c r="P2009" s="1"/>
      <c r="Q2009" s="1"/>
      <c r="R2009" s="1" t="s">
        <v>1962</v>
      </c>
      <c r="S2009" s="6" t="s">
        <v>1798</v>
      </c>
      <c r="T2009" s="4" t="s">
        <v>3914</v>
      </c>
      <c r="X2009" t="str">
        <f t="shared" si="222"/>
        <v/>
      </c>
    </row>
    <row r="2010" spans="1:24" ht="14.25">
      <c r="A2010" s="1" t="str">
        <f t="shared" si="217"/>
        <v>73e60ca8</v>
      </c>
      <c r="B2010" s="3">
        <v>45509</v>
      </c>
      <c r="C2010" s="2" t="str">
        <f t="shared" si="218"/>
        <v>West</v>
      </c>
      <c r="D2010" s="4" t="str">
        <f t="shared" si="219"/>
        <v>Electronics</v>
      </c>
      <c r="E2010" s="1">
        <v>4481.2700000000004</v>
      </c>
      <c r="F2010" s="1">
        <v>30</v>
      </c>
      <c r="G2010" s="1">
        <v>46</v>
      </c>
      <c r="H2010" s="1">
        <v>1681.17</v>
      </c>
      <c r="I2010">
        <f t="shared" si="220"/>
        <v>2537.5954861821929</v>
      </c>
      <c r="J2010">
        <f t="shared" si="221"/>
        <v>2479230.7900000024</v>
      </c>
      <c r="K2010" s="1">
        <f t="shared" si="223"/>
        <v>863.58500000000004</v>
      </c>
      <c r="L2010" s="1"/>
      <c r="M2010" s="1"/>
      <c r="N2010" s="1"/>
      <c r="O2010" s="1"/>
      <c r="P2010" s="1"/>
      <c r="Q2010" s="1"/>
      <c r="R2010" s="1" t="s">
        <v>1963</v>
      </c>
      <c r="S2010" s="2" t="s">
        <v>3911</v>
      </c>
      <c r="T2010" s="4" t="s">
        <v>1222</v>
      </c>
      <c r="X2010" t="str">
        <f t="shared" si="222"/>
        <v/>
      </c>
    </row>
    <row r="2011" spans="1:24" ht="14.25">
      <c r="A2011" s="1" t="str">
        <f t="shared" si="217"/>
        <v>bb6808d1</v>
      </c>
      <c r="B2011" s="3">
        <v>45348</v>
      </c>
      <c r="C2011" s="2" t="str">
        <f t="shared" si="218"/>
        <v>West</v>
      </c>
      <c r="D2011" s="4" t="str">
        <f t="shared" si="219"/>
        <v>Electronics</v>
      </c>
      <c r="E2011" s="1">
        <v>3463.75</v>
      </c>
      <c r="F2011" s="1">
        <v>22</v>
      </c>
      <c r="G2011" s="1">
        <v>27</v>
      </c>
      <c r="H2011" s="1">
        <v>1093.07</v>
      </c>
      <c r="I2011">
        <f t="shared" si="220"/>
        <v>2537.5954861821929</v>
      </c>
      <c r="J2011">
        <f t="shared" si="221"/>
        <v>2479230.7900000024</v>
      </c>
      <c r="K2011" s="1">
        <f t="shared" si="223"/>
        <v>560.03499999999997</v>
      </c>
      <c r="L2011" s="1"/>
      <c r="M2011" s="1"/>
      <c r="N2011" s="1"/>
      <c r="O2011" s="1"/>
      <c r="P2011" s="1"/>
      <c r="Q2011" s="1"/>
      <c r="R2011" s="1" t="s">
        <v>1964</v>
      </c>
      <c r="S2011" s="2" t="s">
        <v>3911</v>
      </c>
      <c r="T2011" s="4" t="s">
        <v>1222</v>
      </c>
      <c r="X2011" t="str">
        <f t="shared" si="222"/>
        <v/>
      </c>
    </row>
    <row r="2012" spans="1:24" ht="14.25">
      <c r="A2012" s="1" t="str">
        <f t="shared" si="217"/>
        <v>492db3d8</v>
      </c>
      <c r="B2012" s="3">
        <v>44886</v>
      </c>
      <c r="C2012" s="2" t="str">
        <f t="shared" si="218"/>
        <v>West</v>
      </c>
      <c r="D2012" s="4" t="str">
        <f t="shared" si="219"/>
        <v>Furniture</v>
      </c>
      <c r="E2012" s="1">
        <v>1051.3</v>
      </c>
      <c r="F2012" s="1">
        <v>37</v>
      </c>
      <c r="G2012" s="1">
        <v>29</v>
      </c>
      <c r="H2012" s="1">
        <v>1666.51</v>
      </c>
      <c r="I2012">
        <f t="shared" si="220"/>
        <v>2537.5954861821929</v>
      </c>
      <c r="J2012">
        <f t="shared" si="221"/>
        <v>2479230.7900000024</v>
      </c>
      <c r="K2012" s="1">
        <f t="shared" si="223"/>
        <v>847.755</v>
      </c>
      <c r="L2012" s="1"/>
      <c r="M2012" s="1"/>
      <c r="N2012" s="1"/>
      <c r="O2012" s="1"/>
      <c r="P2012" s="1"/>
      <c r="Q2012" s="1"/>
      <c r="R2012" s="1" t="s">
        <v>1965</v>
      </c>
      <c r="S2012" s="2" t="s">
        <v>3911</v>
      </c>
      <c r="T2012" s="4" t="s">
        <v>1645</v>
      </c>
      <c r="X2012" t="str">
        <f t="shared" si="222"/>
        <v/>
      </c>
    </row>
    <row r="2013" spans="1:24" ht="14.25">
      <c r="A2013" s="1" t="str">
        <f t="shared" si="217"/>
        <v>1b7ada0f</v>
      </c>
      <c r="B2013" s="3">
        <v>45380</v>
      </c>
      <c r="C2013" s="2" t="str">
        <f t="shared" si="218"/>
        <v>East</v>
      </c>
      <c r="D2013" s="4" t="str">
        <f t="shared" si="219"/>
        <v>Electronics</v>
      </c>
      <c r="E2013" s="1">
        <v>1537.55</v>
      </c>
      <c r="F2013" s="1">
        <v>6</v>
      </c>
      <c r="G2013" s="1">
        <v>35</v>
      </c>
      <c r="H2013" s="1">
        <v>671.46</v>
      </c>
      <c r="I2013">
        <f t="shared" si="220"/>
        <v>2506.2477027027048</v>
      </c>
      <c r="J2013">
        <f t="shared" si="221"/>
        <v>2596472.620000002</v>
      </c>
      <c r="K2013" s="1">
        <f t="shared" si="223"/>
        <v>353.23</v>
      </c>
      <c r="L2013" s="1"/>
      <c r="M2013" s="1"/>
      <c r="N2013" s="1"/>
      <c r="O2013" s="1"/>
      <c r="P2013" s="1"/>
      <c r="Q2013" s="1"/>
      <c r="R2013" s="1" t="s">
        <v>1966</v>
      </c>
      <c r="S2013" s="6" t="s">
        <v>1798</v>
      </c>
      <c r="T2013" s="4" t="s">
        <v>1222</v>
      </c>
      <c r="X2013" t="str">
        <f t="shared" si="222"/>
        <v/>
      </c>
    </row>
    <row r="2014" spans="1:24" ht="14.25">
      <c r="A2014" s="1" t="str">
        <f t="shared" si="217"/>
        <v>e958d396</v>
      </c>
      <c r="B2014" s="3">
        <v>45248</v>
      </c>
      <c r="C2014" s="2" t="str">
        <f t="shared" si="218"/>
        <v>East</v>
      </c>
      <c r="D2014" s="4" t="str">
        <f t="shared" si="219"/>
        <v>Electronics</v>
      </c>
      <c r="E2014" s="1">
        <v>409.75</v>
      </c>
      <c r="F2014" s="1">
        <v>43</v>
      </c>
      <c r="G2014" s="1">
        <v>7</v>
      </c>
      <c r="H2014" s="1">
        <v>541.20000000000005</v>
      </c>
      <c r="I2014">
        <f t="shared" si="220"/>
        <v>2506.2477027027048</v>
      </c>
      <c r="J2014">
        <f t="shared" si="221"/>
        <v>2596472.620000002</v>
      </c>
      <c r="K2014" s="1">
        <f t="shared" si="223"/>
        <v>274.10000000000002</v>
      </c>
      <c r="L2014" s="1"/>
      <c r="M2014" s="1"/>
      <c r="N2014" s="1"/>
      <c r="O2014" s="1"/>
      <c r="P2014" s="1"/>
      <c r="Q2014" s="1"/>
      <c r="R2014" s="1" t="s">
        <v>1967</v>
      </c>
      <c r="S2014" s="6" t="s">
        <v>1798</v>
      </c>
      <c r="T2014" s="4" t="s">
        <v>1222</v>
      </c>
      <c r="X2014" t="str">
        <f t="shared" si="222"/>
        <v/>
      </c>
    </row>
    <row r="2015" spans="1:24" ht="14.25">
      <c r="A2015" s="1" t="str">
        <f t="shared" si="217"/>
        <v>b255b950</v>
      </c>
      <c r="B2015" s="3">
        <v>45282</v>
      </c>
      <c r="C2015" s="2" t="str">
        <f t="shared" si="218"/>
        <v>North</v>
      </c>
      <c r="D2015" s="4" t="str">
        <f t="shared" si="219"/>
        <v>Furniture</v>
      </c>
      <c r="E2015" s="1">
        <v>3421.35</v>
      </c>
      <c r="F2015" s="1">
        <v>10</v>
      </c>
      <c r="G2015" s="1">
        <v>32</v>
      </c>
      <c r="H2015" s="1">
        <v>1185.5899999999999</v>
      </c>
      <c r="I2015">
        <f t="shared" si="220"/>
        <v>2571.1423225152107</v>
      </c>
      <c r="J2015">
        <f t="shared" si="221"/>
        <v>2535146.3299999977</v>
      </c>
      <c r="K2015" s="1">
        <f t="shared" si="223"/>
        <v>608.79499999999996</v>
      </c>
      <c r="L2015" s="1"/>
      <c r="M2015" s="1"/>
      <c r="N2015" s="1"/>
      <c r="O2015" s="1"/>
      <c r="P2015" s="1"/>
      <c r="Q2015" s="1"/>
      <c r="R2015" s="1" t="s">
        <v>1968</v>
      </c>
      <c r="S2015" s="2" t="s">
        <v>3910</v>
      </c>
      <c r="T2015" s="4" t="s">
        <v>1645</v>
      </c>
      <c r="X2015" t="str">
        <f t="shared" si="222"/>
        <v/>
      </c>
    </row>
    <row r="2016" spans="1:24" ht="14.25">
      <c r="A2016" s="1" t="str">
        <f t="shared" si="217"/>
        <v>a2a6a3b2</v>
      </c>
      <c r="B2016" s="3">
        <v>44967</v>
      </c>
      <c r="C2016" s="2" t="str">
        <f t="shared" si="218"/>
        <v>West</v>
      </c>
      <c r="D2016" s="4" t="str">
        <f t="shared" si="219"/>
        <v>Furniture</v>
      </c>
      <c r="E2016" s="1">
        <v>546.59</v>
      </c>
      <c r="F2016" s="1">
        <v>21</v>
      </c>
      <c r="G2016" s="1">
        <v>0</v>
      </c>
      <c r="H2016" s="1">
        <v>1304.8900000000001</v>
      </c>
      <c r="I2016">
        <f t="shared" si="220"/>
        <v>2537.5954861821929</v>
      </c>
      <c r="J2016">
        <f t="shared" si="221"/>
        <v>2479230.7900000024</v>
      </c>
      <c r="K2016" s="1">
        <f t="shared" si="223"/>
        <v>652.44500000000005</v>
      </c>
      <c r="L2016" s="1"/>
      <c r="M2016" s="1"/>
      <c r="N2016" s="1"/>
      <c r="O2016" s="1"/>
      <c r="P2016" s="1"/>
      <c r="Q2016" s="1"/>
      <c r="R2016" s="1" t="s">
        <v>1969</v>
      </c>
      <c r="S2016" s="2" t="s">
        <v>3911</v>
      </c>
      <c r="T2016" s="4" t="s">
        <v>1645</v>
      </c>
      <c r="X2016" t="str">
        <f t="shared" si="222"/>
        <v/>
      </c>
    </row>
    <row r="2017" spans="1:24" ht="14.25">
      <c r="A2017" s="1" t="str">
        <f t="shared" si="217"/>
        <v>0126b996</v>
      </c>
      <c r="B2017" s="3">
        <v>44915</v>
      </c>
      <c r="C2017" s="2" t="str">
        <f t="shared" si="218"/>
        <v>East</v>
      </c>
      <c r="D2017" s="4" t="str">
        <f t="shared" si="219"/>
        <v>Groceries</v>
      </c>
      <c r="E2017" s="1">
        <v>1382.44</v>
      </c>
      <c r="F2017" s="1">
        <v>44</v>
      </c>
      <c r="G2017" s="1">
        <v>15</v>
      </c>
      <c r="H2017" s="1">
        <v>867.34</v>
      </c>
      <c r="I2017">
        <f t="shared" si="220"/>
        <v>2506.2477027027048</v>
      </c>
      <c r="J2017">
        <f t="shared" si="221"/>
        <v>2596472.620000002</v>
      </c>
      <c r="K2017" s="1">
        <f t="shared" si="223"/>
        <v>441.17</v>
      </c>
      <c r="L2017" s="1"/>
      <c r="M2017" s="1"/>
      <c r="N2017" s="1"/>
      <c r="O2017" s="1"/>
      <c r="P2017" s="1"/>
      <c r="Q2017" s="1"/>
      <c r="R2017" s="1" t="s">
        <v>1970</v>
      </c>
      <c r="S2017" s="6" t="s">
        <v>1798</v>
      </c>
      <c r="T2017" s="4" t="s">
        <v>88</v>
      </c>
      <c r="X2017" t="str">
        <f t="shared" si="222"/>
        <v/>
      </c>
    </row>
    <row r="2018" spans="1:24" ht="14.25">
      <c r="A2018" s="1" t="str">
        <f t="shared" si="217"/>
        <v>9825e9f0</v>
      </c>
      <c r="B2018" s="3">
        <v>45579</v>
      </c>
      <c r="C2018" s="2" t="str">
        <f t="shared" si="218"/>
        <v>North</v>
      </c>
      <c r="D2018" s="4" t="str">
        <f t="shared" si="219"/>
        <v>Clothing</v>
      </c>
      <c r="E2018" s="1">
        <v>3855.38</v>
      </c>
      <c r="F2018" s="1">
        <v>46</v>
      </c>
      <c r="G2018" s="1">
        <v>46</v>
      </c>
      <c r="H2018" s="1">
        <v>538.61</v>
      </c>
      <c r="I2018">
        <f t="shared" si="220"/>
        <v>2571.1423225152107</v>
      </c>
      <c r="J2018">
        <f t="shared" si="221"/>
        <v>2535146.3299999977</v>
      </c>
      <c r="K2018" s="1">
        <f t="shared" si="223"/>
        <v>292.30500000000001</v>
      </c>
      <c r="L2018" s="1"/>
      <c r="M2018" s="1"/>
      <c r="N2018" s="1"/>
      <c r="O2018" s="1"/>
      <c r="P2018" s="1"/>
      <c r="Q2018" s="1"/>
      <c r="R2018" s="1" t="s">
        <v>1971</v>
      </c>
      <c r="S2018" s="2" t="s">
        <v>3910</v>
      </c>
      <c r="T2018" s="4" t="s">
        <v>1474</v>
      </c>
      <c r="X2018" t="str">
        <f t="shared" si="222"/>
        <v/>
      </c>
    </row>
    <row r="2019" spans="1:24" ht="14.25">
      <c r="A2019" s="1" t="str">
        <f t="shared" si="217"/>
        <v>d858501b</v>
      </c>
      <c r="B2019" s="3">
        <v>45509</v>
      </c>
      <c r="C2019" s="2" t="str">
        <f t="shared" si="218"/>
        <v>South</v>
      </c>
      <c r="D2019" s="4" t="str">
        <f t="shared" si="219"/>
        <v>Groceries</v>
      </c>
      <c r="E2019" s="1">
        <v>3126.46</v>
      </c>
      <c r="F2019" s="1">
        <v>35</v>
      </c>
      <c r="G2019" s="1">
        <v>43</v>
      </c>
      <c r="H2019" s="1">
        <v>1528.43</v>
      </c>
      <c r="I2019">
        <f t="shared" si="220"/>
        <v>2496.4375124875119</v>
      </c>
      <c r="J2019">
        <f t="shared" si="221"/>
        <v>2498933.9499999993</v>
      </c>
      <c r="K2019" s="1">
        <f t="shared" si="223"/>
        <v>785.71500000000003</v>
      </c>
      <c r="L2019" s="1"/>
      <c r="M2019" s="1"/>
      <c r="N2019" s="1"/>
      <c r="O2019" s="1"/>
      <c r="P2019" s="1"/>
      <c r="Q2019" s="1"/>
      <c r="R2019" s="1" t="s">
        <v>1972</v>
      </c>
      <c r="S2019" s="2" t="s">
        <v>3913</v>
      </c>
      <c r="T2019" s="4" t="s">
        <v>88</v>
      </c>
      <c r="X2019" t="str">
        <f t="shared" si="222"/>
        <v/>
      </c>
    </row>
    <row r="2020" spans="1:24" ht="14.25">
      <c r="A2020" s="1" t="str">
        <f t="shared" si="217"/>
        <v>dfe37e14</v>
      </c>
      <c r="B2020" s="3">
        <v>45040</v>
      </c>
      <c r="C2020" s="2" t="str">
        <f t="shared" si="218"/>
        <v>South</v>
      </c>
      <c r="D2020" s="4" t="str">
        <f t="shared" si="219"/>
        <v>Furniture</v>
      </c>
      <c r="E2020" s="1">
        <v>2789.19</v>
      </c>
      <c r="F2020" s="1">
        <v>47</v>
      </c>
      <c r="G2020" s="1">
        <v>17</v>
      </c>
      <c r="H2020" s="1">
        <v>497.24</v>
      </c>
      <c r="I2020">
        <f t="shared" si="220"/>
        <v>2496.4375124875119</v>
      </c>
      <c r="J2020">
        <f t="shared" si="221"/>
        <v>2498933.9499999993</v>
      </c>
      <c r="K2020" s="1">
        <f t="shared" si="223"/>
        <v>257.12</v>
      </c>
      <c r="L2020" s="1"/>
      <c r="M2020" s="1"/>
      <c r="N2020" s="1"/>
      <c r="O2020" s="1"/>
      <c r="P2020" s="1"/>
      <c r="Q2020" s="1"/>
      <c r="R2020" s="1" t="s">
        <v>1973</v>
      </c>
      <c r="S2020" s="2" t="s">
        <v>3913</v>
      </c>
      <c r="T2020" s="4" t="s">
        <v>1645</v>
      </c>
      <c r="X2020" t="str">
        <f t="shared" si="222"/>
        <v/>
      </c>
    </row>
    <row r="2021" spans="1:24" ht="14.25">
      <c r="A2021" s="1" t="str">
        <f t="shared" si="217"/>
        <v>4a5d0089</v>
      </c>
      <c r="B2021" s="3">
        <v>45580</v>
      </c>
      <c r="C2021" s="2" t="str">
        <f t="shared" si="218"/>
        <v>North</v>
      </c>
      <c r="D2021" s="4" t="str">
        <f t="shared" si="219"/>
        <v>Clothing</v>
      </c>
      <c r="E2021" s="1">
        <v>1382.02</v>
      </c>
      <c r="F2021" s="1">
        <v>48</v>
      </c>
      <c r="G2021" s="1">
        <v>23</v>
      </c>
      <c r="H2021" s="1">
        <v>83.28</v>
      </c>
      <c r="I2021">
        <f t="shared" si="220"/>
        <v>2571.1423225152107</v>
      </c>
      <c r="J2021">
        <f t="shared" si="221"/>
        <v>2535146.3299999977</v>
      </c>
      <c r="K2021" s="1">
        <f t="shared" si="223"/>
        <v>53.14</v>
      </c>
      <c r="L2021" s="1"/>
      <c r="M2021" s="1"/>
      <c r="N2021" s="1"/>
      <c r="O2021" s="1"/>
      <c r="P2021" s="1"/>
      <c r="Q2021" s="1"/>
      <c r="R2021" s="1" t="s">
        <v>1974</v>
      </c>
      <c r="S2021" s="2" t="s">
        <v>3910</v>
      </c>
      <c r="T2021" s="4" t="s">
        <v>1474</v>
      </c>
      <c r="X2021" t="str">
        <f t="shared" si="222"/>
        <v/>
      </c>
    </row>
    <row r="2022" spans="1:24" ht="14.25">
      <c r="A2022" s="1" t="str">
        <f t="shared" si="217"/>
        <v>32ac247c</v>
      </c>
      <c r="B2022" s="3">
        <v>45329</v>
      </c>
      <c r="C2022" s="2" t="str">
        <f t="shared" si="218"/>
        <v>West</v>
      </c>
      <c r="D2022" s="4" t="str">
        <f t="shared" si="219"/>
        <v>Electronics</v>
      </c>
      <c r="E2022" s="1">
        <v>4335.88</v>
      </c>
      <c r="F2022" s="1">
        <v>17</v>
      </c>
      <c r="G2022" s="1">
        <v>26</v>
      </c>
      <c r="H2022" s="1">
        <v>36.35</v>
      </c>
      <c r="I2022">
        <f t="shared" si="220"/>
        <v>2537.5954861821929</v>
      </c>
      <c r="J2022">
        <f t="shared" si="221"/>
        <v>2479230.7900000024</v>
      </c>
      <c r="K2022" s="1">
        <f t="shared" si="223"/>
        <v>31.175000000000001</v>
      </c>
      <c r="L2022" s="1"/>
      <c r="M2022" s="1"/>
      <c r="N2022" s="1"/>
      <c r="O2022" s="1"/>
      <c r="P2022" s="1"/>
      <c r="Q2022" s="1"/>
      <c r="R2022" s="1" t="s">
        <v>1975</v>
      </c>
      <c r="S2022" s="2" t="s">
        <v>3911</v>
      </c>
      <c r="T2022" s="4" t="s">
        <v>1222</v>
      </c>
      <c r="X2022" t="str">
        <f t="shared" si="222"/>
        <v/>
      </c>
    </row>
    <row r="2023" spans="1:24" ht="14.25">
      <c r="A2023" s="1" t="str">
        <f t="shared" si="217"/>
        <v>754a4757</v>
      </c>
      <c r="B2023" s="3">
        <v>45244</v>
      </c>
      <c r="C2023" s="2" t="str">
        <f t="shared" si="218"/>
        <v>East</v>
      </c>
      <c r="D2023" s="4" t="str">
        <f t="shared" si="219"/>
        <v>Furniture</v>
      </c>
      <c r="E2023" s="1">
        <v>4428</v>
      </c>
      <c r="F2023" s="1">
        <v>6</v>
      </c>
      <c r="G2023" s="1">
        <v>32</v>
      </c>
      <c r="H2023" s="1">
        <v>308.89999999999998</v>
      </c>
      <c r="I2023">
        <f t="shared" si="220"/>
        <v>2506.2477027027048</v>
      </c>
      <c r="J2023">
        <f t="shared" si="221"/>
        <v>2596472.620000002</v>
      </c>
      <c r="K2023" s="1">
        <f t="shared" si="223"/>
        <v>170.45</v>
      </c>
      <c r="L2023" s="1"/>
      <c r="M2023" s="1"/>
      <c r="N2023" s="1"/>
      <c r="O2023" s="1"/>
      <c r="P2023" s="1"/>
      <c r="Q2023" s="1"/>
      <c r="R2023" s="1" t="s">
        <v>1976</v>
      </c>
      <c r="S2023" s="6" t="s">
        <v>1798</v>
      </c>
      <c r="T2023" s="4" t="s">
        <v>1645</v>
      </c>
      <c r="X2023" t="str">
        <f t="shared" si="222"/>
        <v/>
      </c>
    </row>
    <row r="2024" spans="1:24" ht="14.25">
      <c r="A2024" s="1" t="str">
        <f t="shared" si="217"/>
        <v>aeccf3d8</v>
      </c>
      <c r="B2024" s="3">
        <v>45054</v>
      </c>
      <c r="C2024" s="2" t="str">
        <f t="shared" si="218"/>
        <v>East</v>
      </c>
      <c r="D2024" s="4" t="str">
        <f t="shared" si="219"/>
        <v>Groceries</v>
      </c>
      <c r="E2024" s="1">
        <v>3359.75</v>
      </c>
      <c r="F2024" s="1">
        <v>36</v>
      </c>
      <c r="G2024" s="1">
        <v>9</v>
      </c>
      <c r="H2024" s="1">
        <v>1079.5999999999999</v>
      </c>
      <c r="I2024">
        <f t="shared" si="220"/>
        <v>2506.2477027027048</v>
      </c>
      <c r="J2024">
        <f t="shared" si="221"/>
        <v>2596472.620000002</v>
      </c>
      <c r="K2024" s="1">
        <f t="shared" si="223"/>
        <v>544.29999999999995</v>
      </c>
      <c r="L2024" s="1"/>
      <c r="M2024" s="1"/>
      <c r="N2024" s="1"/>
      <c r="O2024" s="1"/>
      <c r="P2024" s="1"/>
      <c r="Q2024" s="1"/>
      <c r="R2024" s="1" t="s">
        <v>1977</v>
      </c>
      <c r="S2024" s="6" t="s">
        <v>1798</v>
      </c>
      <c r="T2024" s="4" t="s">
        <v>88</v>
      </c>
      <c r="X2024" t="str">
        <f t="shared" si="222"/>
        <v/>
      </c>
    </row>
    <row r="2025" spans="1:24" ht="14.25">
      <c r="A2025" s="1" t="str">
        <f t="shared" si="217"/>
        <v>3c259431</v>
      </c>
      <c r="B2025" s="3">
        <v>45215</v>
      </c>
      <c r="C2025" s="2" t="str">
        <f t="shared" si="218"/>
        <v>North</v>
      </c>
      <c r="D2025" s="4" t="str">
        <f t="shared" si="219"/>
        <v>Sports</v>
      </c>
      <c r="E2025" s="1">
        <v>2297.4899999999998</v>
      </c>
      <c r="F2025" s="1">
        <v>38</v>
      </c>
      <c r="G2025" s="1">
        <v>30</v>
      </c>
      <c r="H2025" s="1">
        <v>1936.18</v>
      </c>
      <c r="I2025">
        <f t="shared" si="220"/>
        <v>2571.1423225152107</v>
      </c>
      <c r="J2025">
        <f t="shared" si="221"/>
        <v>2535146.3299999977</v>
      </c>
      <c r="K2025" s="1">
        <f t="shared" si="223"/>
        <v>983.09</v>
      </c>
      <c r="L2025" s="1"/>
      <c r="M2025" s="1"/>
      <c r="N2025" s="1"/>
      <c r="O2025" s="1"/>
      <c r="P2025" s="1"/>
      <c r="Q2025" s="1"/>
      <c r="R2025" s="1" t="s">
        <v>1978</v>
      </c>
      <c r="S2025" s="2" t="s">
        <v>3910</v>
      </c>
      <c r="T2025" s="4" t="s">
        <v>3914</v>
      </c>
      <c r="X2025" t="str">
        <f t="shared" si="222"/>
        <v/>
      </c>
    </row>
    <row r="2026" spans="1:24" ht="14.25">
      <c r="A2026" s="1" t="str">
        <f t="shared" si="217"/>
        <v>ad2ccdb2</v>
      </c>
      <c r="B2026" s="3">
        <v>45236</v>
      </c>
      <c r="C2026" s="2" t="str">
        <f t="shared" si="218"/>
        <v>East</v>
      </c>
      <c r="D2026" s="4" t="str">
        <f t="shared" si="219"/>
        <v>Sports</v>
      </c>
      <c r="E2026" s="1">
        <v>3308.75</v>
      </c>
      <c r="F2026" s="1">
        <v>3</v>
      </c>
      <c r="G2026" s="1">
        <v>15</v>
      </c>
      <c r="H2026" s="1">
        <v>932.4</v>
      </c>
      <c r="I2026">
        <f t="shared" si="220"/>
        <v>2506.2477027027048</v>
      </c>
      <c r="J2026">
        <f t="shared" si="221"/>
        <v>2596472.620000002</v>
      </c>
      <c r="K2026" s="1">
        <f t="shared" si="223"/>
        <v>473.7</v>
      </c>
      <c r="L2026" s="1"/>
      <c r="M2026" s="1"/>
      <c r="N2026" s="1"/>
      <c r="O2026" s="1"/>
      <c r="P2026" s="1"/>
      <c r="Q2026" s="1"/>
      <c r="R2026" s="1" t="s">
        <v>1979</v>
      </c>
      <c r="S2026" s="6" t="s">
        <v>1798</v>
      </c>
      <c r="T2026" s="4" t="s">
        <v>3914</v>
      </c>
      <c r="X2026" t="str">
        <f t="shared" si="222"/>
        <v/>
      </c>
    </row>
    <row r="2027" spans="1:24" ht="14.25">
      <c r="A2027" s="1" t="str">
        <f t="shared" si="217"/>
        <v>d810bc2b</v>
      </c>
      <c r="B2027" s="3">
        <v>44993</v>
      </c>
      <c r="C2027" s="2" t="str">
        <f t="shared" si="218"/>
        <v>North</v>
      </c>
      <c r="D2027" s="4" t="str">
        <f t="shared" si="219"/>
        <v>Electronics</v>
      </c>
      <c r="E2027" s="1">
        <v>4655.71</v>
      </c>
      <c r="F2027" s="1">
        <v>39</v>
      </c>
      <c r="G2027" s="1">
        <v>49</v>
      </c>
      <c r="H2027" s="1">
        <v>1653.86</v>
      </c>
      <c r="I2027">
        <f t="shared" si="220"/>
        <v>2571.1423225152107</v>
      </c>
      <c r="J2027">
        <f t="shared" si="221"/>
        <v>2535146.3299999977</v>
      </c>
      <c r="K2027" s="1">
        <f t="shared" si="223"/>
        <v>851.43</v>
      </c>
      <c r="L2027" s="1"/>
      <c r="M2027" s="1"/>
      <c r="N2027" s="1"/>
      <c r="O2027" s="1"/>
      <c r="P2027" s="1"/>
      <c r="Q2027" s="1"/>
      <c r="R2027" s="1" t="s">
        <v>1980</v>
      </c>
      <c r="S2027" s="2" t="s">
        <v>3910</v>
      </c>
      <c r="T2027" s="4" t="s">
        <v>1222</v>
      </c>
      <c r="X2027" t="str">
        <f t="shared" si="222"/>
        <v/>
      </c>
    </row>
    <row r="2028" spans="1:24" ht="14.25">
      <c r="A2028" s="1" t="str">
        <f t="shared" si="217"/>
        <v>0cea1700</v>
      </c>
      <c r="B2028" s="3">
        <v>45001</v>
      </c>
      <c r="C2028" s="2" t="str">
        <f t="shared" si="218"/>
        <v>South</v>
      </c>
      <c r="D2028" s="4" t="str">
        <f t="shared" si="219"/>
        <v>Groceries</v>
      </c>
      <c r="E2028" s="1">
        <v>4801.55</v>
      </c>
      <c r="F2028" s="1">
        <v>26</v>
      </c>
      <c r="G2028" s="1">
        <v>39</v>
      </c>
      <c r="H2028" s="1">
        <v>1710.05</v>
      </c>
      <c r="I2028">
        <f t="shared" si="220"/>
        <v>2496.4375124875119</v>
      </c>
      <c r="J2028">
        <f t="shared" si="221"/>
        <v>2498933.9499999993</v>
      </c>
      <c r="K2028" s="1">
        <f t="shared" si="223"/>
        <v>874.52499999999998</v>
      </c>
      <c r="L2028" s="1"/>
      <c r="M2028" s="1"/>
      <c r="N2028" s="1"/>
      <c r="O2028" s="1"/>
      <c r="P2028" s="1"/>
      <c r="Q2028" s="1"/>
      <c r="R2028" s="1" t="s">
        <v>1981</v>
      </c>
      <c r="S2028" s="2" t="s">
        <v>3913</v>
      </c>
      <c r="T2028" s="4" t="s">
        <v>88</v>
      </c>
      <c r="X2028" t="str">
        <f t="shared" si="222"/>
        <v/>
      </c>
    </row>
    <row r="2029" spans="1:24" ht="14.25">
      <c r="A2029" s="1" t="str">
        <f t="shared" si="217"/>
        <v>ce70e661</v>
      </c>
      <c r="B2029" s="3">
        <v>45549</v>
      </c>
      <c r="C2029" s="2" t="str">
        <f t="shared" si="218"/>
        <v>West</v>
      </c>
      <c r="D2029" s="4" t="str">
        <f t="shared" si="219"/>
        <v>Sports</v>
      </c>
      <c r="E2029" s="1">
        <v>272.02</v>
      </c>
      <c r="F2029" s="1">
        <v>8</v>
      </c>
      <c r="G2029" s="1">
        <v>36</v>
      </c>
      <c r="H2029" s="1">
        <v>905.37</v>
      </c>
      <c r="I2029">
        <f t="shared" si="220"/>
        <v>2537.5954861821929</v>
      </c>
      <c r="J2029">
        <f t="shared" si="221"/>
        <v>2479230.7900000024</v>
      </c>
      <c r="K2029" s="1">
        <f t="shared" si="223"/>
        <v>470.685</v>
      </c>
      <c r="L2029" s="1"/>
      <c r="M2029" s="1"/>
      <c r="N2029" s="1"/>
      <c r="O2029" s="1"/>
      <c r="P2029" s="1"/>
      <c r="Q2029" s="1"/>
      <c r="R2029" s="1" t="s">
        <v>1982</v>
      </c>
      <c r="S2029" s="2" t="s">
        <v>3911</v>
      </c>
      <c r="T2029" s="4" t="s">
        <v>3914</v>
      </c>
      <c r="X2029" t="str">
        <f t="shared" si="222"/>
        <v/>
      </c>
    </row>
    <row r="2030" spans="1:24" ht="14.25">
      <c r="A2030" s="1" t="str">
        <f t="shared" si="217"/>
        <v>e4769105</v>
      </c>
      <c r="B2030" s="3">
        <v>45050</v>
      </c>
      <c r="C2030" s="2" t="str">
        <f t="shared" si="218"/>
        <v>North</v>
      </c>
      <c r="D2030" s="4" t="str">
        <f t="shared" si="219"/>
        <v>Clothing</v>
      </c>
      <c r="E2030" s="1">
        <v>735.84</v>
      </c>
      <c r="F2030" s="1">
        <v>37</v>
      </c>
      <c r="G2030" s="1">
        <v>10</v>
      </c>
      <c r="H2030" s="1">
        <v>209.17</v>
      </c>
      <c r="I2030">
        <f t="shared" si="220"/>
        <v>2571.1423225152107</v>
      </c>
      <c r="J2030">
        <f t="shared" si="221"/>
        <v>2535146.3299999977</v>
      </c>
      <c r="K2030" s="1">
        <f t="shared" si="223"/>
        <v>109.58499999999999</v>
      </c>
      <c r="L2030" s="1"/>
      <c r="M2030" s="1"/>
      <c r="N2030" s="1"/>
      <c r="O2030" s="1"/>
      <c r="P2030" s="1"/>
      <c r="Q2030" s="1"/>
      <c r="R2030" s="1" t="s">
        <v>1983</v>
      </c>
      <c r="S2030" s="2" t="s">
        <v>3910</v>
      </c>
      <c r="T2030" s="4" t="s">
        <v>1474</v>
      </c>
      <c r="X2030" t="str">
        <f t="shared" si="222"/>
        <v/>
      </c>
    </row>
    <row r="2031" spans="1:24" ht="14.25">
      <c r="A2031" s="1" t="str">
        <f t="shared" si="217"/>
        <v>5408ccd1</v>
      </c>
      <c r="B2031" s="3">
        <v>45394</v>
      </c>
      <c r="C2031" s="2" t="str">
        <f t="shared" si="218"/>
        <v>South</v>
      </c>
      <c r="D2031" s="4" t="str">
        <f t="shared" si="219"/>
        <v>Clothing</v>
      </c>
      <c r="E2031" s="1">
        <v>2166.7800000000002</v>
      </c>
      <c r="F2031" s="1">
        <v>17</v>
      </c>
      <c r="G2031" s="1">
        <v>5</v>
      </c>
      <c r="H2031" s="1">
        <v>474.14</v>
      </c>
      <c r="I2031">
        <f t="shared" si="220"/>
        <v>2496.4375124875119</v>
      </c>
      <c r="J2031">
        <f t="shared" si="221"/>
        <v>2498933.9499999993</v>
      </c>
      <c r="K2031" s="1">
        <f t="shared" si="223"/>
        <v>239.57</v>
      </c>
      <c r="L2031" s="1"/>
      <c r="M2031" s="1"/>
      <c r="N2031" s="1"/>
      <c r="O2031" s="1"/>
      <c r="P2031" s="1"/>
      <c r="Q2031" s="1"/>
      <c r="R2031" s="1" t="s">
        <v>1984</v>
      </c>
      <c r="S2031" s="2" t="s">
        <v>3913</v>
      </c>
      <c r="T2031" s="4" t="s">
        <v>1474</v>
      </c>
      <c r="X2031" t="str">
        <f t="shared" si="222"/>
        <v/>
      </c>
    </row>
    <row r="2032" spans="1:24" ht="14.25">
      <c r="A2032" s="1" t="str">
        <f t="shared" si="217"/>
        <v>4acd37a1</v>
      </c>
      <c r="B2032" s="3">
        <v>44984</v>
      </c>
      <c r="C2032" s="2" t="str">
        <f t="shared" si="218"/>
        <v>West</v>
      </c>
      <c r="D2032" s="4" t="str">
        <f t="shared" si="219"/>
        <v>Groceries</v>
      </c>
      <c r="E2032" s="1">
        <v>2597.11</v>
      </c>
      <c r="F2032" s="1">
        <v>37</v>
      </c>
      <c r="G2032" s="1">
        <v>0</v>
      </c>
      <c r="H2032" s="1">
        <v>1195.24</v>
      </c>
      <c r="I2032">
        <f t="shared" si="220"/>
        <v>2537.5954861821929</v>
      </c>
      <c r="J2032">
        <f t="shared" si="221"/>
        <v>2479230.7900000024</v>
      </c>
      <c r="K2032" s="1">
        <f t="shared" si="223"/>
        <v>597.62</v>
      </c>
      <c r="L2032" s="1"/>
      <c r="M2032" s="1"/>
      <c r="N2032" s="1"/>
      <c r="O2032" s="1"/>
      <c r="P2032" s="1"/>
      <c r="Q2032" s="1"/>
      <c r="R2032" s="1" t="s">
        <v>1985</v>
      </c>
      <c r="S2032" s="2" t="s">
        <v>3911</v>
      </c>
      <c r="T2032" s="4" t="s">
        <v>88</v>
      </c>
      <c r="X2032" t="str">
        <f t="shared" si="222"/>
        <v/>
      </c>
    </row>
    <row r="2033" spans="1:24" ht="14.25">
      <c r="A2033" s="1" t="str">
        <f t="shared" si="217"/>
        <v>11987c1e</v>
      </c>
      <c r="B2033" s="3">
        <v>45590</v>
      </c>
      <c r="C2033" s="2" t="str">
        <f t="shared" si="218"/>
        <v>South</v>
      </c>
      <c r="D2033" s="4" t="str">
        <f t="shared" si="219"/>
        <v>Sports</v>
      </c>
      <c r="E2033" s="1">
        <v>2788.66</v>
      </c>
      <c r="F2033" s="1">
        <v>29</v>
      </c>
      <c r="G2033" s="1">
        <v>20</v>
      </c>
      <c r="H2033" s="1">
        <v>177.9</v>
      </c>
      <c r="I2033">
        <f t="shared" si="220"/>
        <v>2496.4375124875119</v>
      </c>
      <c r="J2033">
        <f t="shared" si="221"/>
        <v>2498933.9499999993</v>
      </c>
      <c r="K2033" s="1">
        <f t="shared" si="223"/>
        <v>98.95</v>
      </c>
      <c r="L2033" s="1"/>
      <c r="M2033" s="1"/>
      <c r="N2033" s="1"/>
      <c r="O2033" s="1"/>
      <c r="P2033" s="1"/>
      <c r="Q2033" s="1"/>
      <c r="R2033" s="1" t="s">
        <v>1986</v>
      </c>
      <c r="S2033" s="2" t="s">
        <v>3913</v>
      </c>
      <c r="T2033" s="4" t="s">
        <v>3914</v>
      </c>
      <c r="X2033" t="str">
        <f t="shared" si="222"/>
        <v/>
      </c>
    </row>
    <row r="2034" spans="1:24" ht="14.25">
      <c r="A2034" s="1" t="str">
        <f t="shared" si="217"/>
        <v>3e3ac509</v>
      </c>
      <c r="B2034" s="3">
        <v>45284</v>
      </c>
      <c r="C2034" s="2" t="str">
        <f t="shared" si="218"/>
        <v>North</v>
      </c>
      <c r="D2034" s="4" t="str">
        <f t="shared" si="219"/>
        <v>Furniture</v>
      </c>
      <c r="E2034" s="1">
        <v>1751.16</v>
      </c>
      <c r="F2034" s="1">
        <v>33</v>
      </c>
      <c r="G2034" s="1">
        <v>6</v>
      </c>
      <c r="H2034" s="1">
        <v>1694.57</v>
      </c>
      <c r="I2034">
        <f t="shared" si="220"/>
        <v>2571.1423225152107</v>
      </c>
      <c r="J2034">
        <f t="shared" si="221"/>
        <v>2535146.3299999977</v>
      </c>
      <c r="K2034" s="1">
        <f t="shared" si="223"/>
        <v>850.28499999999997</v>
      </c>
      <c r="L2034" s="1"/>
      <c r="M2034" s="1"/>
      <c r="N2034" s="1"/>
      <c r="O2034" s="1"/>
      <c r="P2034" s="1"/>
      <c r="Q2034" s="1"/>
      <c r="R2034" s="1" t="s">
        <v>1987</v>
      </c>
      <c r="S2034" s="2" t="s">
        <v>3910</v>
      </c>
      <c r="T2034" s="4" t="s">
        <v>1645</v>
      </c>
      <c r="X2034" t="str">
        <f t="shared" si="222"/>
        <v/>
      </c>
    </row>
    <row r="2035" spans="1:24" ht="14.25">
      <c r="A2035" s="1" t="str">
        <f t="shared" si="217"/>
        <v>98cafba2</v>
      </c>
      <c r="B2035" s="3">
        <v>45253</v>
      </c>
      <c r="C2035" s="2" t="str">
        <f t="shared" si="218"/>
        <v>South</v>
      </c>
      <c r="D2035" s="4" t="str">
        <f t="shared" si="219"/>
        <v>Clothing</v>
      </c>
      <c r="E2035" s="1">
        <v>2252.15</v>
      </c>
      <c r="F2035" s="1">
        <v>13</v>
      </c>
      <c r="G2035" s="1">
        <v>4</v>
      </c>
      <c r="H2035" s="1">
        <v>1344.04</v>
      </c>
      <c r="I2035">
        <f t="shared" si="220"/>
        <v>2496.4375124875119</v>
      </c>
      <c r="J2035">
        <f t="shared" si="221"/>
        <v>2498933.9499999993</v>
      </c>
      <c r="K2035" s="1">
        <f t="shared" si="223"/>
        <v>674.02</v>
      </c>
      <c r="L2035" s="1"/>
      <c r="M2035" s="1"/>
      <c r="N2035" s="1"/>
      <c r="O2035" s="1"/>
      <c r="P2035" s="1"/>
      <c r="Q2035" s="1"/>
      <c r="R2035" s="1" t="s">
        <v>1988</v>
      </c>
      <c r="S2035" s="2" t="s">
        <v>3913</v>
      </c>
      <c r="T2035" s="4" t="s">
        <v>1474</v>
      </c>
      <c r="X2035" t="str">
        <f t="shared" si="222"/>
        <v/>
      </c>
    </row>
    <row r="2036" spans="1:24" ht="14.25">
      <c r="A2036" s="1" t="str">
        <f t="shared" si="217"/>
        <v>0bd36a17</v>
      </c>
      <c r="B2036" s="3">
        <v>44946</v>
      </c>
      <c r="C2036" s="2" t="str">
        <f t="shared" si="218"/>
        <v>West</v>
      </c>
      <c r="D2036" s="4" t="str">
        <f t="shared" si="219"/>
        <v>Electronics</v>
      </c>
      <c r="E2036" s="1">
        <v>3680.87</v>
      </c>
      <c r="F2036" s="1">
        <v>39</v>
      </c>
      <c r="G2036" s="1">
        <v>38</v>
      </c>
      <c r="H2036" s="1">
        <v>1276.33</v>
      </c>
      <c r="I2036">
        <f t="shared" si="220"/>
        <v>2537.5954861821929</v>
      </c>
      <c r="J2036">
        <f t="shared" si="221"/>
        <v>2479230.7900000024</v>
      </c>
      <c r="K2036" s="1">
        <f t="shared" si="223"/>
        <v>657.16499999999996</v>
      </c>
      <c r="L2036" s="1"/>
      <c r="M2036" s="1"/>
      <c r="N2036" s="1"/>
      <c r="O2036" s="1"/>
      <c r="P2036" s="1"/>
      <c r="Q2036" s="1"/>
      <c r="R2036" s="1" t="s">
        <v>1989</v>
      </c>
      <c r="S2036" s="2" t="s">
        <v>3911</v>
      </c>
      <c r="T2036" s="4" t="s">
        <v>1222</v>
      </c>
      <c r="X2036" t="str">
        <f t="shared" si="222"/>
        <v/>
      </c>
    </row>
    <row r="2037" spans="1:24" ht="14.25">
      <c r="A2037" s="1" t="str">
        <f t="shared" si="217"/>
        <v>919c0d61</v>
      </c>
      <c r="B2037" s="3">
        <v>45445</v>
      </c>
      <c r="C2037" s="2" t="str">
        <f t="shared" si="218"/>
        <v>East</v>
      </c>
      <c r="D2037" s="4" t="str">
        <f t="shared" si="219"/>
        <v>Electronics</v>
      </c>
      <c r="E2037" s="1">
        <v>1766.64</v>
      </c>
      <c r="F2037" s="1">
        <v>41</v>
      </c>
      <c r="G2037" s="1">
        <v>31</v>
      </c>
      <c r="H2037" s="1">
        <v>831.08</v>
      </c>
      <c r="I2037">
        <f t="shared" si="220"/>
        <v>2506.2477027027048</v>
      </c>
      <c r="J2037">
        <f t="shared" si="221"/>
        <v>2596472.620000002</v>
      </c>
      <c r="K2037" s="1">
        <f t="shared" si="223"/>
        <v>431.04</v>
      </c>
      <c r="L2037" s="1"/>
      <c r="M2037" s="1"/>
      <c r="N2037" s="1"/>
      <c r="O2037" s="1"/>
      <c r="P2037" s="1"/>
      <c r="Q2037" s="1"/>
      <c r="R2037" s="1" t="s">
        <v>1990</v>
      </c>
      <c r="S2037" s="6" t="s">
        <v>1798</v>
      </c>
      <c r="T2037" s="4" t="s">
        <v>1222</v>
      </c>
      <c r="X2037" t="str">
        <f t="shared" si="222"/>
        <v/>
      </c>
    </row>
    <row r="2038" spans="1:24" ht="14.25">
      <c r="A2038" s="1" t="str">
        <f t="shared" si="217"/>
        <v>adde4f42</v>
      </c>
      <c r="B2038" s="3">
        <v>45370</v>
      </c>
      <c r="C2038" s="2" t="str">
        <f t="shared" si="218"/>
        <v>West</v>
      </c>
      <c r="D2038" s="4" t="str">
        <f t="shared" si="219"/>
        <v>Sports</v>
      </c>
      <c r="E2038" s="1">
        <v>3196.24</v>
      </c>
      <c r="F2038" s="1">
        <v>18</v>
      </c>
      <c r="G2038" s="1">
        <v>36</v>
      </c>
      <c r="H2038" s="1">
        <v>1196.52</v>
      </c>
      <c r="I2038">
        <f t="shared" si="220"/>
        <v>2537.5954861821929</v>
      </c>
      <c r="J2038">
        <f t="shared" si="221"/>
        <v>2479230.7900000024</v>
      </c>
      <c r="K2038" s="1">
        <f t="shared" si="223"/>
        <v>616.26</v>
      </c>
      <c r="L2038" s="1"/>
      <c r="M2038" s="1"/>
      <c r="N2038" s="1"/>
      <c r="O2038" s="1"/>
      <c r="P2038" s="1"/>
      <c r="Q2038" s="1"/>
      <c r="R2038" s="1" t="s">
        <v>1991</v>
      </c>
      <c r="S2038" s="2" t="s">
        <v>3911</v>
      </c>
      <c r="T2038" s="4" t="s">
        <v>3914</v>
      </c>
      <c r="X2038" t="str">
        <f t="shared" si="222"/>
        <v/>
      </c>
    </row>
    <row r="2039" spans="1:24" ht="14.25">
      <c r="A2039" s="1" t="str">
        <f t="shared" si="217"/>
        <v>59e8e37e</v>
      </c>
      <c r="B2039" s="3">
        <v>45223</v>
      </c>
      <c r="C2039" s="2" t="str">
        <f t="shared" si="218"/>
        <v>North</v>
      </c>
      <c r="D2039" s="4" t="str">
        <f t="shared" si="219"/>
        <v>Sports</v>
      </c>
      <c r="E2039" s="1">
        <v>340.64</v>
      </c>
      <c r="F2039" s="1">
        <v>30</v>
      </c>
      <c r="G2039" s="1">
        <v>16</v>
      </c>
      <c r="H2039" s="1">
        <v>934.44</v>
      </c>
      <c r="I2039">
        <f t="shared" si="220"/>
        <v>2571.1423225152107</v>
      </c>
      <c r="J2039">
        <f t="shared" si="221"/>
        <v>2535146.3299999977</v>
      </c>
      <c r="K2039" s="1">
        <f t="shared" si="223"/>
        <v>475.22</v>
      </c>
      <c r="L2039" s="1"/>
      <c r="M2039" s="1"/>
      <c r="N2039" s="1"/>
      <c r="O2039" s="1"/>
      <c r="P2039" s="1"/>
      <c r="Q2039" s="1"/>
      <c r="R2039" s="1" t="s">
        <v>1992</v>
      </c>
      <c r="S2039" s="2" t="s">
        <v>3910</v>
      </c>
      <c r="T2039" s="4" t="s">
        <v>3914</v>
      </c>
      <c r="X2039" t="str">
        <f t="shared" si="222"/>
        <v/>
      </c>
    </row>
    <row r="2040" spans="1:24" ht="14.25">
      <c r="A2040" s="1" t="str">
        <f t="shared" si="217"/>
        <v>ed0862f1</v>
      </c>
      <c r="B2040" s="3">
        <v>44940</v>
      </c>
      <c r="C2040" s="2" t="str">
        <f t="shared" si="218"/>
        <v>South</v>
      </c>
      <c r="D2040" s="4" t="str">
        <f t="shared" si="219"/>
        <v>Groceries</v>
      </c>
      <c r="E2040" s="1">
        <v>1189.08</v>
      </c>
      <c r="F2040" s="1">
        <v>20</v>
      </c>
      <c r="G2040" s="1">
        <v>17</v>
      </c>
      <c r="H2040" s="1">
        <v>1910.83</v>
      </c>
      <c r="I2040">
        <f t="shared" si="220"/>
        <v>2496.4375124875119</v>
      </c>
      <c r="J2040">
        <f t="shared" si="221"/>
        <v>2498933.9499999993</v>
      </c>
      <c r="K2040" s="1">
        <f t="shared" si="223"/>
        <v>963.91499999999996</v>
      </c>
      <c r="L2040" s="1"/>
      <c r="M2040" s="1"/>
      <c r="N2040" s="1"/>
      <c r="O2040" s="1"/>
      <c r="P2040" s="1"/>
      <c r="Q2040" s="1"/>
      <c r="R2040" s="1" t="s">
        <v>1993</v>
      </c>
      <c r="S2040" s="2" t="s">
        <v>3913</v>
      </c>
      <c r="T2040" s="4" t="s">
        <v>88</v>
      </c>
      <c r="X2040" t="str">
        <f t="shared" si="222"/>
        <v/>
      </c>
    </row>
    <row r="2041" spans="1:24" ht="14.25">
      <c r="A2041" s="1" t="str">
        <f t="shared" si="217"/>
        <v>b0e8080b</v>
      </c>
      <c r="B2041" s="3">
        <v>45581</v>
      </c>
      <c r="C2041" s="2" t="str">
        <f t="shared" si="218"/>
        <v>North</v>
      </c>
      <c r="D2041" s="4" t="str">
        <f t="shared" si="219"/>
        <v>Groceries</v>
      </c>
      <c r="E2041" s="1">
        <v>3373.22</v>
      </c>
      <c r="F2041" s="1">
        <v>2</v>
      </c>
      <c r="G2041" s="1">
        <v>14</v>
      </c>
      <c r="H2041" s="1">
        <v>1866.7</v>
      </c>
      <c r="I2041">
        <f t="shared" si="220"/>
        <v>2571.1423225152107</v>
      </c>
      <c r="J2041">
        <f t="shared" si="221"/>
        <v>2535146.3299999977</v>
      </c>
      <c r="K2041" s="1">
        <f t="shared" si="223"/>
        <v>940.35</v>
      </c>
      <c r="L2041" s="1"/>
      <c r="M2041" s="1"/>
      <c r="N2041" s="1"/>
      <c r="O2041" s="1"/>
      <c r="P2041" s="1"/>
      <c r="Q2041" s="1"/>
      <c r="R2041" s="1" t="s">
        <v>1994</v>
      </c>
      <c r="S2041" s="2" t="s">
        <v>3910</v>
      </c>
      <c r="T2041" s="4" t="s">
        <v>88</v>
      </c>
      <c r="X2041" t="str">
        <f t="shared" si="222"/>
        <v/>
      </c>
    </row>
    <row r="2042" spans="1:24" ht="14.25">
      <c r="A2042" s="1" t="str">
        <f t="shared" si="217"/>
        <v>212dc07c</v>
      </c>
      <c r="B2042" s="3">
        <v>45172</v>
      </c>
      <c r="C2042" s="2" t="str">
        <f t="shared" si="218"/>
        <v>South</v>
      </c>
      <c r="D2042" s="4" t="str">
        <f t="shared" si="219"/>
        <v>Sports</v>
      </c>
      <c r="E2042" s="1">
        <v>3858.78</v>
      </c>
      <c r="F2042" s="1">
        <v>12</v>
      </c>
      <c r="G2042" s="1">
        <v>30</v>
      </c>
      <c r="H2042" s="1">
        <v>349.19</v>
      </c>
      <c r="I2042">
        <f t="shared" si="220"/>
        <v>2496.4375124875119</v>
      </c>
      <c r="J2042">
        <f t="shared" si="221"/>
        <v>2498933.9499999993</v>
      </c>
      <c r="K2042" s="1">
        <f t="shared" si="223"/>
        <v>189.595</v>
      </c>
      <c r="L2042" s="1"/>
      <c r="M2042" s="1"/>
      <c r="N2042" s="1"/>
      <c r="O2042" s="1"/>
      <c r="P2042" s="1"/>
      <c r="Q2042" s="1"/>
      <c r="R2042" s="1" t="s">
        <v>1995</v>
      </c>
      <c r="S2042" s="2" t="s">
        <v>3913</v>
      </c>
      <c r="T2042" s="4" t="s">
        <v>3914</v>
      </c>
      <c r="X2042" t="str">
        <f t="shared" si="222"/>
        <v/>
      </c>
    </row>
    <row r="2043" spans="1:24" ht="14.25">
      <c r="A2043" s="1" t="str">
        <f t="shared" si="217"/>
        <v>0b8a5b04</v>
      </c>
      <c r="B2043" s="3">
        <v>44957</v>
      </c>
      <c r="C2043" s="2" t="str">
        <f t="shared" si="218"/>
        <v>West</v>
      </c>
      <c r="D2043" s="4" t="str">
        <f t="shared" si="219"/>
        <v>Electronics</v>
      </c>
      <c r="E2043" s="1">
        <v>3434.89</v>
      </c>
      <c r="F2043" s="1">
        <v>12</v>
      </c>
      <c r="G2043" s="1">
        <v>1</v>
      </c>
      <c r="H2043" s="1">
        <v>782.48</v>
      </c>
      <c r="I2043">
        <f t="shared" si="220"/>
        <v>2537.5954861821929</v>
      </c>
      <c r="J2043">
        <f t="shared" si="221"/>
        <v>2479230.7900000024</v>
      </c>
      <c r="K2043" s="1">
        <f t="shared" si="223"/>
        <v>391.74</v>
      </c>
      <c r="L2043" s="1"/>
      <c r="M2043" s="1"/>
      <c r="N2043" s="1"/>
      <c r="O2043" s="1"/>
      <c r="P2043" s="1"/>
      <c r="Q2043" s="1"/>
      <c r="R2043" s="1" t="s">
        <v>1996</v>
      </c>
      <c r="S2043" s="2" t="s">
        <v>3911</v>
      </c>
      <c r="T2043" s="4" t="s">
        <v>1222</v>
      </c>
      <c r="X2043" t="str">
        <f t="shared" si="222"/>
        <v/>
      </c>
    </row>
    <row r="2044" spans="1:24" ht="14.25">
      <c r="A2044" s="1" t="str">
        <f t="shared" si="217"/>
        <v>d3638a9c</v>
      </c>
      <c r="B2044" s="3">
        <v>45410</v>
      </c>
      <c r="C2044" s="2" t="str">
        <f t="shared" si="218"/>
        <v>South</v>
      </c>
      <c r="D2044" s="4" t="str">
        <f t="shared" si="219"/>
        <v>Furniture</v>
      </c>
      <c r="E2044" s="1">
        <v>1994.7</v>
      </c>
      <c r="F2044" s="1">
        <v>45</v>
      </c>
      <c r="G2044" s="1">
        <v>34</v>
      </c>
      <c r="H2044" s="1">
        <v>407.57</v>
      </c>
      <c r="I2044">
        <f t="shared" si="220"/>
        <v>2496.4375124875119</v>
      </c>
      <c r="J2044">
        <f t="shared" si="221"/>
        <v>2498933.9499999993</v>
      </c>
      <c r="K2044" s="1">
        <f t="shared" si="223"/>
        <v>220.785</v>
      </c>
      <c r="L2044" s="1"/>
      <c r="M2044" s="1"/>
      <c r="N2044" s="1"/>
      <c r="O2044" s="1"/>
      <c r="P2044" s="1"/>
      <c r="Q2044" s="1"/>
      <c r="R2044" s="1" t="s">
        <v>1997</v>
      </c>
      <c r="S2044" s="2" t="s">
        <v>3913</v>
      </c>
      <c r="T2044" s="4" t="s">
        <v>1645</v>
      </c>
      <c r="X2044" t="str">
        <f t="shared" si="222"/>
        <v/>
      </c>
    </row>
    <row r="2045" spans="1:24" ht="14.25">
      <c r="A2045" s="1" t="str">
        <f t="shared" si="217"/>
        <v>fb349af0</v>
      </c>
      <c r="B2045" s="3">
        <v>45521</v>
      </c>
      <c r="C2045" s="2" t="str">
        <f t="shared" si="218"/>
        <v>South</v>
      </c>
      <c r="D2045" s="4" t="str">
        <f t="shared" si="219"/>
        <v>Groceries</v>
      </c>
      <c r="E2045" s="1">
        <v>3641.26</v>
      </c>
      <c r="F2045" s="1">
        <v>41</v>
      </c>
      <c r="G2045" s="1">
        <v>16</v>
      </c>
      <c r="H2045" s="1">
        <v>412.94</v>
      </c>
      <c r="I2045">
        <f t="shared" si="220"/>
        <v>2496.4375124875119</v>
      </c>
      <c r="J2045">
        <f t="shared" si="221"/>
        <v>2498933.9499999993</v>
      </c>
      <c r="K2045" s="1">
        <f t="shared" si="223"/>
        <v>214.47</v>
      </c>
      <c r="L2045" s="1"/>
      <c r="M2045" s="1"/>
      <c r="N2045" s="1"/>
      <c r="O2045" s="1"/>
      <c r="P2045" s="1"/>
      <c r="Q2045" s="1"/>
      <c r="R2045" s="1" t="s">
        <v>1998</v>
      </c>
      <c r="S2045" s="2" t="s">
        <v>3913</v>
      </c>
      <c r="T2045" s="4" t="s">
        <v>88</v>
      </c>
      <c r="X2045" t="str">
        <f t="shared" si="222"/>
        <v/>
      </c>
    </row>
    <row r="2046" spans="1:24" ht="14.25">
      <c r="A2046" s="1" t="str">
        <f t="shared" si="217"/>
        <v>97333db0</v>
      </c>
      <c r="B2046" s="3">
        <v>45031</v>
      </c>
      <c r="C2046" s="2" t="str">
        <f t="shared" si="218"/>
        <v>West</v>
      </c>
      <c r="D2046" s="4" t="str">
        <f t="shared" si="219"/>
        <v>Electronics</v>
      </c>
      <c r="E2046" s="1">
        <v>4632.51</v>
      </c>
      <c r="F2046" s="1">
        <v>39</v>
      </c>
      <c r="G2046" s="1">
        <v>7</v>
      </c>
      <c r="H2046" s="1">
        <v>1767.36</v>
      </c>
      <c r="I2046">
        <f t="shared" si="220"/>
        <v>2537.5954861821929</v>
      </c>
      <c r="J2046">
        <f t="shared" si="221"/>
        <v>2479230.7900000024</v>
      </c>
      <c r="K2046" s="1">
        <f t="shared" si="223"/>
        <v>887.18</v>
      </c>
      <c r="L2046" s="1"/>
      <c r="M2046" s="1"/>
      <c r="N2046" s="1"/>
      <c r="O2046" s="1"/>
      <c r="P2046" s="1"/>
      <c r="Q2046" s="1"/>
      <c r="R2046" s="1" t="s">
        <v>1999</v>
      </c>
      <c r="S2046" s="2" t="s">
        <v>3911</v>
      </c>
      <c r="T2046" s="4" t="s">
        <v>1222</v>
      </c>
      <c r="X2046" t="str">
        <f t="shared" si="222"/>
        <v/>
      </c>
    </row>
    <row r="2047" spans="1:24" ht="14.25">
      <c r="A2047" s="1" t="str">
        <f t="shared" si="217"/>
        <v>3d68b550</v>
      </c>
      <c r="B2047" s="3">
        <v>45095</v>
      </c>
      <c r="C2047" s="2" t="str">
        <f t="shared" si="218"/>
        <v>North</v>
      </c>
      <c r="D2047" s="4" t="str">
        <f t="shared" si="219"/>
        <v>Sports</v>
      </c>
      <c r="E2047" s="1">
        <v>1415.04</v>
      </c>
      <c r="F2047" s="1">
        <v>27</v>
      </c>
      <c r="G2047" s="1">
        <v>18</v>
      </c>
      <c r="H2047" s="1">
        <v>369.1</v>
      </c>
      <c r="I2047">
        <f t="shared" si="220"/>
        <v>2571.1423225152107</v>
      </c>
      <c r="J2047">
        <f t="shared" si="221"/>
        <v>2535146.3299999977</v>
      </c>
      <c r="K2047" s="1">
        <f t="shared" si="223"/>
        <v>193.55</v>
      </c>
      <c r="L2047" s="1"/>
      <c r="M2047" s="1"/>
      <c r="N2047" s="1"/>
      <c r="O2047" s="1"/>
      <c r="P2047" s="1"/>
      <c r="Q2047" s="1"/>
      <c r="R2047" s="1" t="s">
        <v>2000</v>
      </c>
      <c r="S2047" s="2" t="s">
        <v>3910</v>
      </c>
      <c r="T2047" s="4" t="s">
        <v>3914</v>
      </c>
      <c r="X2047" t="str">
        <f t="shared" si="222"/>
        <v/>
      </c>
    </row>
    <row r="2048" spans="1:24" ht="14.25">
      <c r="A2048" s="1" t="str">
        <f t="shared" si="217"/>
        <v>ff70387f</v>
      </c>
      <c r="B2048" s="3">
        <v>45062</v>
      </c>
      <c r="C2048" s="2" t="str">
        <f t="shared" si="218"/>
        <v>West</v>
      </c>
      <c r="D2048" s="4" t="str">
        <f t="shared" si="219"/>
        <v>Sports</v>
      </c>
      <c r="E2048" s="1">
        <v>643.47</v>
      </c>
      <c r="F2048" s="1">
        <v>40</v>
      </c>
      <c r="G2048" s="1">
        <v>13</v>
      </c>
      <c r="H2048" s="1">
        <v>523.01</v>
      </c>
      <c r="I2048">
        <f t="shared" si="220"/>
        <v>2537.5954861821929</v>
      </c>
      <c r="J2048">
        <f t="shared" si="221"/>
        <v>2479230.7900000024</v>
      </c>
      <c r="K2048" s="1">
        <f t="shared" si="223"/>
        <v>268.005</v>
      </c>
      <c r="L2048" s="1"/>
      <c r="M2048" s="1"/>
      <c r="N2048" s="1"/>
      <c r="O2048" s="1"/>
      <c r="P2048" s="1"/>
      <c r="Q2048" s="1"/>
      <c r="R2048" s="1" t="s">
        <v>2001</v>
      </c>
      <c r="S2048" s="2" t="s">
        <v>3911</v>
      </c>
      <c r="T2048" s="4" t="s">
        <v>3914</v>
      </c>
      <c r="X2048" t="str">
        <f t="shared" si="222"/>
        <v/>
      </c>
    </row>
    <row r="2049" spans="1:24" ht="14.25">
      <c r="A2049" s="1" t="str">
        <f t="shared" si="217"/>
        <v>c61630e0</v>
      </c>
      <c r="B2049" s="3">
        <v>45255</v>
      </c>
      <c r="C2049" s="2" t="str">
        <f t="shared" si="218"/>
        <v>East</v>
      </c>
      <c r="D2049" s="4" t="str">
        <f t="shared" si="219"/>
        <v>Groceries</v>
      </c>
      <c r="E2049" s="1">
        <v>3655.48</v>
      </c>
      <c r="F2049" s="1">
        <v>3</v>
      </c>
      <c r="G2049" s="1">
        <v>48</v>
      </c>
      <c r="H2049" s="1">
        <v>935.89</v>
      </c>
      <c r="I2049">
        <f t="shared" si="220"/>
        <v>2506.2477027027048</v>
      </c>
      <c r="J2049">
        <f t="shared" si="221"/>
        <v>2596472.620000002</v>
      </c>
      <c r="K2049" s="1">
        <f t="shared" si="223"/>
        <v>491.94499999999999</v>
      </c>
      <c r="L2049" s="1"/>
      <c r="M2049" s="1"/>
      <c r="N2049" s="1"/>
      <c r="O2049" s="1"/>
      <c r="P2049" s="1"/>
      <c r="Q2049" s="1"/>
      <c r="R2049" s="1" t="s">
        <v>2002</v>
      </c>
      <c r="S2049" s="6" t="s">
        <v>1798</v>
      </c>
      <c r="T2049" s="4" t="s">
        <v>88</v>
      </c>
      <c r="X2049" t="str">
        <f t="shared" si="222"/>
        <v/>
      </c>
    </row>
    <row r="2050" spans="1:24" ht="14.25">
      <c r="A2050" s="1" t="str">
        <f t="shared" ref="A2050:A2113" si="224">TRIM(R2050)</f>
        <v>12dae926</v>
      </c>
      <c r="B2050" s="3">
        <v>44897</v>
      </c>
      <c r="C2050" s="2" t="str">
        <f t="shared" ref="C2050:C2113" si="225">PROPER(TRIM(S2050))</f>
        <v>West</v>
      </c>
      <c r="D2050" s="4" t="str">
        <f t="shared" ref="D2050:D2113" si="226">PROPER(TRIM(SUBSTITUTE(T2050,"$","s")))</f>
        <v>Clothing</v>
      </c>
      <c r="E2050" s="1">
        <v>2004.54</v>
      </c>
      <c r="F2050" s="1">
        <v>18</v>
      </c>
      <c r="G2050" s="1">
        <v>37</v>
      </c>
      <c r="H2050" s="1">
        <v>232.41</v>
      </c>
      <c r="I2050">
        <f t="shared" ref="I2050:I2113" si="227">AVERAGEIFS(E:E,C:C,C2050)</f>
        <v>2537.5954861821929</v>
      </c>
      <c r="J2050">
        <f t="shared" ref="J2050:J2113" si="228">SUMIFS(E:E,C:C,C2050)</f>
        <v>2479230.7900000024</v>
      </c>
      <c r="K2050" s="1">
        <f t="shared" si="223"/>
        <v>134.70499999999998</v>
      </c>
      <c r="L2050" s="1"/>
      <c r="M2050" s="1"/>
      <c r="N2050" s="1"/>
      <c r="O2050" s="1"/>
      <c r="P2050" s="1"/>
      <c r="Q2050" s="1"/>
      <c r="R2050" s="1" t="s">
        <v>2003</v>
      </c>
      <c r="S2050" s="2" t="s">
        <v>3911</v>
      </c>
      <c r="T2050" s="4" t="s">
        <v>1474</v>
      </c>
      <c r="X2050" t="str">
        <f t="shared" si="222"/>
        <v/>
      </c>
    </row>
    <row r="2051" spans="1:24" ht="14.25">
      <c r="A2051" s="1" t="str">
        <f t="shared" si="224"/>
        <v>1b5e2bb8</v>
      </c>
      <c r="B2051" s="3">
        <v>44928</v>
      </c>
      <c r="C2051" s="2" t="str">
        <f t="shared" si="225"/>
        <v>West</v>
      </c>
      <c r="D2051" s="4" t="str">
        <f t="shared" si="226"/>
        <v>Clothing</v>
      </c>
      <c r="E2051" s="1">
        <v>362.73</v>
      </c>
      <c r="F2051" s="1">
        <v>31</v>
      </c>
      <c r="G2051" s="1">
        <v>47</v>
      </c>
      <c r="H2051" s="1">
        <v>341.33</v>
      </c>
      <c r="I2051">
        <f t="shared" si="227"/>
        <v>2537.5954861821929</v>
      </c>
      <c r="J2051">
        <f t="shared" si="228"/>
        <v>2479230.7900000024</v>
      </c>
      <c r="K2051" s="1">
        <f t="shared" si="223"/>
        <v>194.16499999999999</v>
      </c>
      <c r="L2051" s="1"/>
      <c r="M2051" s="1"/>
      <c r="N2051" s="1"/>
      <c r="O2051" s="1"/>
      <c r="P2051" s="1"/>
      <c r="Q2051" s="1"/>
      <c r="R2051" s="1" t="s">
        <v>2004</v>
      </c>
      <c r="S2051" s="2" t="s">
        <v>3911</v>
      </c>
      <c r="T2051" s="4" t="s">
        <v>1474</v>
      </c>
      <c r="X2051" t="str">
        <f t="shared" ref="X2051:X2114" si="229">SUBSTITUTE(SUBSTITUTE(W2051,"@",""),"#","")</f>
        <v/>
      </c>
    </row>
    <row r="2052" spans="1:24" ht="14.25">
      <c r="A2052" s="1" t="str">
        <f t="shared" si="224"/>
        <v>8540e3f1</v>
      </c>
      <c r="B2052" s="3">
        <v>45286</v>
      </c>
      <c r="C2052" s="2" t="str">
        <f t="shared" si="225"/>
        <v>East</v>
      </c>
      <c r="D2052" s="4" t="str">
        <f t="shared" si="226"/>
        <v>Clothing</v>
      </c>
      <c r="E2052" s="1">
        <v>1447.32</v>
      </c>
      <c r="F2052" s="1">
        <v>21</v>
      </c>
      <c r="G2052" s="1">
        <v>4</v>
      </c>
      <c r="H2052" s="1">
        <v>467.83</v>
      </c>
      <c r="I2052">
        <f t="shared" si="227"/>
        <v>2506.2477027027048</v>
      </c>
      <c r="J2052">
        <f t="shared" si="228"/>
        <v>2596472.620000002</v>
      </c>
      <c r="K2052" s="1">
        <f t="shared" si="223"/>
        <v>235.91499999999999</v>
      </c>
      <c r="L2052" s="1"/>
      <c r="M2052" s="1"/>
      <c r="N2052" s="1"/>
      <c r="O2052" s="1"/>
      <c r="P2052" s="1"/>
      <c r="Q2052" s="1"/>
      <c r="R2052" s="1" t="s">
        <v>2005</v>
      </c>
      <c r="S2052" s="6" t="s">
        <v>1798</v>
      </c>
      <c r="T2052" s="4" t="s">
        <v>1474</v>
      </c>
      <c r="X2052" t="str">
        <f t="shared" si="229"/>
        <v/>
      </c>
    </row>
    <row r="2053" spans="1:24" ht="14.25">
      <c r="A2053" s="1" t="str">
        <f t="shared" si="224"/>
        <v>8f52bfba</v>
      </c>
      <c r="B2053" s="3">
        <v>45183</v>
      </c>
      <c r="C2053" s="2" t="str">
        <f t="shared" si="225"/>
        <v>South</v>
      </c>
      <c r="D2053" s="4" t="str">
        <f t="shared" si="226"/>
        <v>Clothing</v>
      </c>
      <c r="E2053" s="1">
        <v>3038.06</v>
      </c>
      <c r="F2053" s="1">
        <v>35</v>
      </c>
      <c r="G2053" s="1">
        <v>16</v>
      </c>
      <c r="H2053" s="1">
        <v>59.23</v>
      </c>
      <c r="I2053">
        <f t="shared" si="227"/>
        <v>2496.4375124875119</v>
      </c>
      <c r="J2053">
        <f t="shared" si="228"/>
        <v>2498933.9499999993</v>
      </c>
      <c r="K2053" s="1">
        <f t="shared" si="223"/>
        <v>37.614999999999995</v>
      </c>
      <c r="L2053" s="1"/>
      <c r="M2053" s="1"/>
      <c r="N2053" s="1"/>
      <c r="O2053" s="1"/>
      <c r="P2053" s="1"/>
      <c r="Q2053" s="1"/>
      <c r="R2053" s="1" t="s">
        <v>2006</v>
      </c>
      <c r="S2053" s="2" t="s">
        <v>3913</v>
      </c>
      <c r="T2053" s="4" t="s">
        <v>1474</v>
      </c>
      <c r="X2053" t="str">
        <f t="shared" si="229"/>
        <v/>
      </c>
    </row>
    <row r="2054" spans="1:24" ht="14.25">
      <c r="A2054" s="1" t="str">
        <f t="shared" si="224"/>
        <v>0384b50e</v>
      </c>
      <c r="B2054" s="3">
        <v>45220</v>
      </c>
      <c r="C2054" s="2" t="str">
        <f t="shared" si="225"/>
        <v>South</v>
      </c>
      <c r="D2054" s="4" t="str">
        <f t="shared" si="226"/>
        <v>Sports</v>
      </c>
      <c r="E2054" s="1">
        <v>4830.3999999999996</v>
      </c>
      <c r="F2054" s="1">
        <v>48</v>
      </c>
      <c r="G2054" s="1">
        <v>48</v>
      </c>
      <c r="H2054" s="1">
        <v>1037.77</v>
      </c>
      <c r="I2054">
        <f t="shared" si="227"/>
        <v>2496.4375124875119</v>
      </c>
      <c r="J2054">
        <f t="shared" si="228"/>
        <v>2498933.9499999993</v>
      </c>
      <c r="K2054" s="1">
        <f t="shared" ref="K2054:K2117" si="230">AVERAGE(G2054,H2054)</f>
        <v>542.88499999999999</v>
      </c>
      <c r="L2054" s="1"/>
      <c r="M2054" s="1"/>
      <c r="N2054" s="1"/>
      <c r="O2054" s="1"/>
      <c r="P2054" s="1"/>
      <c r="Q2054" s="1"/>
      <c r="R2054" s="1" t="s">
        <v>2007</v>
      </c>
      <c r="S2054" s="2" t="s">
        <v>3913</v>
      </c>
      <c r="T2054" s="4" t="s">
        <v>3914</v>
      </c>
      <c r="X2054" t="str">
        <f t="shared" si="229"/>
        <v/>
      </c>
    </row>
    <row r="2055" spans="1:24" ht="14.25">
      <c r="A2055" s="1" t="str">
        <f t="shared" si="224"/>
        <v>7bf9f65f</v>
      </c>
      <c r="B2055" s="3">
        <v>45313</v>
      </c>
      <c r="C2055" s="2" t="str">
        <f t="shared" si="225"/>
        <v>East</v>
      </c>
      <c r="D2055" s="4" t="str">
        <f t="shared" si="226"/>
        <v>Clothing</v>
      </c>
      <c r="E2055" s="1">
        <v>308.14999999999998</v>
      </c>
      <c r="F2055" s="1">
        <v>26</v>
      </c>
      <c r="G2055" s="1">
        <v>15</v>
      </c>
      <c r="H2055" s="1">
        <v>1062.28</v>
      </c>
      <c r="I2055">
        <f t="shared" si="227"/>
        <v>2506.2477027027048</v>
      </c>
      <c r="J2055">
        <f t="shared" si="228"/>
        <v>2596472.620000002</v>
      </c>
      <c r="K2055" s="1">
        <f t="shared" si="230"/>
        <v>538.64</v>
      </c>
      <c r="L2055" s="1"/>
      <c r="M2055" s="1"/>
      <c r="N2055" s="1"/>
      <c r="O2055" s="1"/>
      <c r="P2055" s="1"/>
      <c r="Q2055" s="1"/>
      <c r="R2055" s="1" t="s">
        <v>2008</v>
      </c>
      <c r="S2055" s="6" t="s">
        <v>1798</v>
      </c>
      <c r="T2055" s="4" t="s">
        <v>1474</v>
      </c>
      <c r="X2055" t="str">
        <f t="shared" si="229"/>
        <v/>
      </c>
    </row>
    <row r="2056" spans="1:24" ht="14.25">
      <c r="A2056" s="1" t="str">
        <f t="shared" si="224"/>
        <v>75c8e2de</v>
      </c>
      <c r="B2056" s="3">
        <v>45227</v>
      </c>
      <c r="C2056" s="2" t="str">
        <f t="shared" si="225"/>
        <v>South</v>
      </c>
      <c r="D2056" s="4" t="str">
        <f t="shared" si="226"/>
        <v>Groceries</v>
      </c>
      <c r="E2056" s="1">
        <v>3486.19</v>
      </c>
      <c r="F2056" s="1">
        <v>3</v>
      </c>
      <c r="G2056" s="1">
        <v>47</v>
      </c>
      <c r="H2056" s="1">
        <v>86.55</v>
      </c>
      <c r="I2056">
        <f t="shared" si="227"/>
        <v>2496.4375124875119</v>
      </c>
      <c r="J2056">
        <f t="shared" si="228"/>
        <v>2498933.9499999993</v>
      </c>
      <c r="K2056" s="1">
        <f t="shared" si="230"/>
        <v>66.775000000000006</v>
      </c>
      <c r="L2056" s="1"/>
      <c r="M2056" s="1"/>
      <c r="N2056" s="1"/>
      <c r="O2056" s="1"/>
      <c r="P2056" s="1"/>
      <c r="Q2056" s="1"/>
      <c r="R2056" s="1" t="s">
        <v>2009</v>
      </c>
      <c r="S2056" s="2" t="s">
        <v>3913</v>
      </c>
      <c r="T2056" s="4" t="s">
        <v>88</v>
      </c>
      <c r="X2056" t="str">
        <f t="shared" si="229"/>
        <v/>
      </c>
    </row>
    <row r="2057" spans="1:24" ht="14.25">
      <c r="A2057" s="1" t="str">
        <f t="shared" si="224"/>
        <v>2005548d</v>
      </c>
      <c r="B2057" s="3">
        <v>45321</v>
      </c>
      <c r="C2057" s="2" t="str">
        <f t="shared" si="225"/>
        <v>West</v>
      </c>
      <c r="D2057" s="4" t="str">
        <f t="shared" si="226"/>
        <v>Furniture</v>
      </c>
      <c r="E2057" s="1">
        <v>1486.51</v>
      </c>
      <c r="F2057" s="1">
        <v>47</v>
      </c>
      <c r="G2057" s="1">
        <v>45</v>
      </c>
      <c r="H2057" s="1">
        <v>1362.38</v>
      </c>
      <c r="I2057">
        <f t="shared" si="227"/>
        <v>2537.5954861821929</v>
      </c>
      <c r="J2057">
        <f t="shared" si="228"/>
        <v>2479230.7900000024</v>
      </c>
      <c r="K2057" s="1">
        <f t="shared" si="230"/>
        <v>703.69</v>
      </c>
      <c r="L2057" s="1"/>
      <c r="M2057" s="1"/>
      <c r="N2057" s="1"/>
      <c r="O2057" s="1"/>
      <c r="P2057" s="1"/>
      <c r="Q2057" s="1"/>
      <c r="R2057" s="1" t="s">
        <v>2010</v>
      </c>
      <c r="S2057" s="2" t="s">
        <v>3911</v>
      </c>
      <c r="T2057" s="4" t="s">
        <v>1645</v>
      </c>
      <c r="X2057" t="str">
        <f t="shared" si="229"/>
        <v/>
      </c>
    </row>
    <row r="2058" spans="1:24" ht="14.25">
      <c r="A2058" s="1" t="str">
        <f t="shared" si="224"/>
        <v>95ab9de8</v>
      </c>
      <c r="B2058" s="3">
        <v>44933</v>
      </c>
      <c r="C2058" s="2" t="str">
        <f t="shared" si="225"/>
        <v>West</v>
      </c>
      <c r="D2058" s="4" t="str">
        <f t="shared" si="226"/>
        <v>Clothing</v>
      </c>
      <c r="E2058" s="1">
        <v>3626.14</v>
      </c>
      <c r="F2058" s="1">
        <v>4</v>
      </c>
      <c r="G2058" s="1">
        <v>44</v>
      </c>
      <c r="H2058" s="1">
        <v>1114.8900000000001</v>
      </c>
      <c r="I2058">
        <f t="shared" si="227"/>
        <v>2537.5954861821929</v>
      </c>
      <c r="J2058">
        <f t="shared" si="228"/>
        <v>2479230.7900000024</v>
      </c>
      <c r="K2058" s="1">
        <f t="shared" si="230"/>
        <v>579.44500000000005</v>
      </c>
      <c r="L2058" s="1"/>
      <c r="M2058" s="1"/>
      <c r="N2058" s="1"/>
      <c r="O2058" s="1"/>
      <c r="P2058" s="1"/>
      <c r="Q2058" s="1"/>
      <c r="R2058" s="1" t="s">
        <v>2011</v>
      </c>
      <c r="S2058" s="2" t="s">
        <v>3911</v>
      </c>
      <c r="T2058" s="4" t="s">
        <v>1474</v>
      </c>
      <c r="X2058" t="str">
        <f t="shared" si="229"/>
        <v/>
      </c>
    </row>
    <row r="2059" spans="1:24" ht="14.25">
      <c r="A2059" s="1" t="str">
        <f t="shared" si="224"/>
        <v>a69d0098</v>
      </c>
      <c r="B2059" s="3">
        <v>44999</v>
      </c>
      <c r="C2059" s="2" t="str">
        <f t="shared" si="225"/>
        <v>North</v>
      </c>
      <c r="D2059" s="4" t="str">
        <f t="shared" si="226"/>
        <v>Clothing</v>
      </c>
      <c r="E2059" s="1">
        <v>4170.03</v>
      </c>
      <c r="F2059" s="1">
        <v>45</v>
      </c>
      <c r="G2059" s="1">
        <v>12</v>
      </c>
      <c r="H2059" s="1">
        <v>709.28</v>
      </c>
      <c r="I2059">
        <f t="shared" si="227"/>
        <v>2571.1423225152107</v>
      </c>
      <c r="J2059">
        <f t="shared" si="228"/>
        <v>2535146.3299999977</v>
      </c>
      <c r="K2059" s="1">
        <f t="shared" si="230"/>
        <v>360.64</v>
      </c>
      <c r="L2059" s="1"/>
      <c r="M2059" s="1"/>
      <c r="N2059" s="1"/>
      <c r="O2059" s="1"/>
      <c r="P2059" s="1"/>
      <c r="Q2059" s="1"/>
      <c r="R2059" s="1" t="s">
        <v>2012</v>
      </c>
      <c r="S2059" s="2" t="s">
        <v>3910</v>
      </c>
      <c r="T2059" s="4" t="s">
        <v>1474</v>
      </c>
      <c r="X2059" t="str">
        <f t="shared" si="229"/>
        <v/>
      </c>
    </row>
    <row r="2060" spans="1:24" ht="14.25">
      <c r="A2060" s="1" t="str">
        <f t="shared" si="224"/>
        <v>97f92d04</v>
      </c>
      <c r="B2060" s="3">
        <v>45144</v>
      </c>
      <c r="C2060" s="2" t="str">
        <f t="shared" si="225"/>
        <v>East</v>
      </c>
      <c r="D2060" s="4" t="str">
        <f t="shared" si="226"/>
        <v>Electronics</v>
      </c>
      <c r="E2060" s="1">
        <v>743.19</v>
      </c>
      <c r="F2060" s="1">
        <v>29</v>
      </c>
      <c r="G2060" s="1">
        <v>14</v>
      </c>
      <c r="H2060" s="1">
        <v>989.34</v>
      </c>
      <c r="I2060">
        <f t="shared" si="227"/>
        <v>2506.2477027027048</v>
      </c>
      <c r="J2060">
        <f t="shared" si="228"/>
        <v>2596472.620000002</v>
      </c>
      <c r="K2060" s="1">
        <f t="shared" si="230"/>
        <v>501.67</v>
      </c>
      <c r="L2060" s="1"/>
      <c r="M2060" s="1"/>
      <c r="N2060" s="1"/>
      <c r="O2060" s="1"/>
      <c r="P2060" s="1"/>
      <c r="Q2060" s="1"/>
      <c r="R2060" s="1" t="s">
        <v>2013</v>
      </c>
      <c r="S2060" s="6" t="s">
        <v>1798</v>
      </c>
      <c r="T2060" s="4" t="s">
        <v>1222</v>
      </c>
      <c r="X2060" t="str">
        <f t="shared" si="229"/>
        <v/>
      </c>
    </row>
    <row r="2061" spans="1:24" ht="14.25">
      <c r="A2061" s="1" t="str">
        <f t="shared" si="224"/>
        <v>0766ca72</v>
      </c>
      <c r="B2061" s="3">
        <v>45173</v>
      </c>
      <c r="C2061" s="2" t="str">
        <f t="shared" si="225"/>
        <v>West</v>
      </c>
      <c r="D2061" s="4" t="str">
        <f t="shared" si="226"/>
        <v>Furniture</v>
      </c>
      <c r="E2061" s="1">
        <v>3599.9</v>
      </c>
      <c r="F2061" s="1">
        <v>31</v>
      </c>
      <c r="G2061" s="1">
        <v>48</v>
      </c>
      <c r="H2061" s="1">
        <v>1524.4</v>
      </c>
      <c r="I2061">
        <f t="shared" si="227"/>
        <v>2537.5954861821929</v>
      </c>
      <c r="J2061">
        <f t="shared" si="228"/>
        <v>2479230.7900000024</v>
      </c>
      <c r="K2061" s="1">
        <f t="shared" si="230"/>
        <v>786.2</v>
      </c>
      <c r="L2061" s="1"/>
      <c r="M2061" s="1"/>
      <c r="N2061" s="1"/>
      <c r="O2061" s="1"/>
      <c r="P2061" s="1"/>
      <c r="Q2061" s="1"/>
      <c r="R2061" s="1" t="s">
        <v>2014</v>
      </c>
      <c r="S2061" s="2" t="s">
        <v>3911</v>
      </c>
      <c r="T2061" s="4" t="s">
        <v>1645</v>
      </c>
      <c r="X2061" t="str">
        <f t="shared" si="229"/>
        <v/>
      </c>
    </row>
    <row r="2062" spans="1:24" ht="14.25">
      <c r="A2062" s="1" t="str">
        <f t="shared" si="224"/>
        <v>6345d181</v>
      </c>
      <c r="B2062" s="3">
        <v>45053</v>
      </c>
      <c r="C2062" s="2" t="str">
        <f t="shared" si="225"/>
        <v>West</v>
      </c>
      <c r="D2062" s="4" t="str">
        <f t="shared" si="226"/>
        <v>Electronics</v>
      </c>
      <c r="E2062" s="1">
        <v>792.96</v>
      </c>
      <c r="F2062" s="1">
        <v>16</v>
      </c>
      <c r="G2062" s="1">
        <v>42</v>
      </c>
      <c r="H2062" s="1">
        <v>916.11</v>
      </c>
      <c r="I2062">
        <f t="shared" si="227"/>
        <v>2537.5954861821929</v>
      </c>
      <c r="J2062">
        <f t="shared" si="228"/>
        <v>2479230.7900000024</v>
      </c>
      <c r="K2062" s="1">
        <f t="shared" si="230"/>
        <v>479.05500000000001</v>
      </c>
      <c r="L2062" s="1"/>
      <c r="M2062" s="1"/>
      <c r="N2062" s="1"/>
      <c r="O2062" s="1"/>
      <c r="P2062" s="1"/>
      <c r="Q2062" s="1"/>
      <c r="R2062" s="1" t="s">
        <v>2015</v>
      </c>
      <c r="S2062" s="2" t="s">
        <v>3911</v>
      </c>
      <c r="T2062" s="4" t="s">
        <v>1222</v>
      </c>
      <c r="X2062" t="str">
        <f t="shared" si="229"/>
        <v/>
      </c>
    </row>
    <row r="2063" spans="1:24" ht="14.25">
      <c r="A2063" s="1" t="str">
        <f t="shared" si="224"/>
        <v>1e4b66ed</v>
      </c>
      <c r="B2063" s="3">
        <v>45390</v>
      </c>
      <c r="C2063" s="2" t="str">
        <f t="shared" si="225"/>
        <v>East</v>
      </c>
      <c r="D2063" s="4" t="str">
        <f t="shared" si="226"/>
        <v>Clothing</v>
      </c>
      <c r="E2063" s="1">
        <v>2702.84</v>
      </c>
      <c r="F2063" s="1">
        <v>44</v>
      </c>
      <c r="G2063" s="1">
        <v>23</v>
      </c>
      <c r="H2063" s="1">
        <v>709.31</v>
      </c>
      <c r="I2063">
        <f t="shared" si="227"/>
        <v>2506.2477027027048</v>
      </c>
      <c r="J2063">
        <f t="shared" si="228"/>
        <v>2596472.620000002</v>
      </c>
      <c r="K2063" s="1">
        <f t="shared" si="230"/>
        <v>366.15499999999997</v>
      </c>
      <c r="L2063" s="1"/>
      <c r="M2063" s="1"/>
      <c r="N2063" s="1"/>
      <c r="O2063" s="1"/>
      <c r="P2063" s="1"/>
      <c r="Q2063" s="1"/>
      <c r="R2063" s="1" t="s">
        <v>2016</v>
      </c>
      <c r="S2063" s="6" t="s">
        <v>1798</v>
      </c>
      <c r="T2063" s="4" t="s">
        <v>1474</v>
      </c>
      <c r="X2063" t="str">
        <f t="shared" si="229"/>
        <v/>
      </c>
    </row>
    <row r="2064" spans="1:24" ht="14.25">
      <c r="A2064" s="1" t="str">
        <f t="shared" si="224"/>
        <v>a83b1ca2</v>
      </c>
      <c r="B2064" s="3">
        <v>45096</v>
      </c>
      <c r="C2064" s="2" t="str">
        <f t="shared" si="225"/>
        <v>North</v>
      </c>
      <c r="D2064" s="4" t="str">
        <f t="shared" si="226"/>
        <v>Clothing</v>
      </c>
      <c r="E2064" s="1">
        <v>2764.81</v>
      </c>
      <c r="F2064" s="1">
        <v>27</v>
      </c>
      <c r="G2064" s="1">
        <v>40</v>
      </c>
      <c r="H2064" s="1">
        <v>1473.55</v>
      </c>
      <c r="I2064">
        <f t="shared" si="227"/>
        <v>2571.1423225152107</v>
      </c>
      <c r="J2064">
        <f t="shared" si="228"/>
        <v>2535146.3299999977</v>
      </c>
      <c r="K2064" s="1">
        <f t="shared" si="230"/>
        <v>756.77499999999998</v>
      </c>
      <c r="L2064" s="1"/>
      <c r="M2064" s="1"/>
      <c r="N2064" s="1"/>
      <c r="O2064" s="1"/>
      <c r="P2064" s="1"/>
      <c r="Q2064" s="1"/>
      <c r="R2064" s="1" t="s">
        <v>2017</v>
      </c>
      <c r="S2064" s="2" t="s">
        <v>3910</v>
      </c>
      <c r="T2064" s="4" t="s">
        <v>1474</v>
      </c>
      <c r="X2064" t="str">
        <f t="shared" si="229"/>
        <v/>
      </c>
    </row>
    <row r="2065" spans="1:24" ht="14.25">
      <c r="A2065" s="1" t="str">
        <f t="shared" si="224"/>
        <v>ec9e17e2</v>
      </c>
      <c r="B2065" s="3">
        <v>45212</v>
      </c>
      <c r="C2065" s="2" t="str">
        <f t="shared" si="225"/>
        <v>North</v>
      </c>
      <c r="D2065" s="4" t="str">
        <f t="shared" si="226"/>
        <v>Furniture</v>
      </c>
      <c r="E2065" s="1">
        <v>1963.56</v>
      </c>
      <c r="F2065" s="1">
        <v>26</v>
      </c>
      <c r="G2065" s="1">
        <v>1</v>
      </c>
      <c r="H2065" s="1">
        <v>1855.2</v>
      </c>
      <c r="I2065">
        <f t="shared" si="227"/>
        <v>2571.1423225152107</v>
      </c>
      <c r="J2065">
        <f t="shared" si="228"/>
        <v>2535146.3299999977</v>
      </c>
      <c r="K2065" s="1">
        <f t="shared" si="230"/>
        <v>928.1</v>
      </c>
      <c r="L2065" s="1"/>
      <c r="M2065" s="1"/>
      <c r="N2065" s="1"/>
      <c r="O2065" s="1"/>
      <c r="P2065" s="1"/>
      <c r="Q2065" s="1"/>
      <c r="R2065" s="1" t="s">
        <v>2018</v>
      </c>
      <c r="S2065" s="2" t="s">
        <v>3910</v>
      </c>
      <c r="T2065" s="4" t="s">
        <v>1645</v>
      </c>
      <c r="X2065" t="str">
        <f t="shared" si="229"/>
        <v/>
      </c>
    </row>
    <row r="2066" spans="1:24" ht="14.25">
      <c r="A2066" s="1" t="str">
        <f t="shared" si="224"/>
        <v>0e5fa787</v>
      </c>
      <c r="B2066" s="3">
        <v>44951</v>
      </c>
      <c r="C2066" s="2" t="str">
        <f t="shared" si="225"/>
        <v>North</v>
      </c>
      <c r="D2066" s="4" t="str">
        <f t="shared" si="226"/>
        <v>Furniture</v>
      </c>
      <c r="E2066" s="1">
        <v>1398.91</v>
      </c>
      <c r="F2066" s="1">
        <v>30</v>
      </c>
      <c r="G2066" s="1">
        <v>40</v>
      </c>
      <c r="H2066" s="1">
        <v>413.51</v>
      </c>
      <c r="I2066">
        <f t="shared" si="227"/>
        <v>2571.1423225152107</v>
      </c>
      <c r="J2066">
        <f t="shared" si="228"/>
        <v>2535146.3299999977</v>
      </c>
      <c r="K2066" s="1">
        <f t="shared" si="230"/>
        <v>226.755</v>
      </c>
      <c r="L2066" s="1"/>
      <c r="M2066" s="1"/>
      <c r="N2066" s="1"/>
      <c r="O2066" s="1"/>
      <c r="P2066" s="1"/>
      <c r="Q2066" s="1"/>
      <c r="R2066" s="1" t="s">
        <v>2019</v>
      </c>
      <c r="S2066" s="2" t="s">
        <v>3910</v>
      </c>
      <c r="T2066" s="4" t="s">
        <v>1645</v>
      </c>
      <c r="X2066" t="str">
        <f t="shared" si="229"/>
        <v/>
      </c>
    </row>
    <row r="2067" spans="1:24" ht="14.25">
      <c r="A2067" s="1" t="str">
        <f t="shared" si="224"/>
        <v>51216f99</v>
      </c>
      <c r="B2067" s="3">
        <v>45169</v>
      </c>
      <c r="C2067" s="2" t="str">
        <f t="shared" si="225"/>
        <v>East</v>
      </c>
      <c r="D2067" s="4" t="str">
        <f t="shared" si="226"/>
        <v>Furniture</v>
      </c>
      <c r="E2067" s="1">
        <v>3521.11</v>
      </c>
      <c r="F2067" s="1">
        <v>2</v>
      </c>
      <c r="G2067" s="1">
        <v>26</v>
      </c>
      <c r="H2067" s="1">
        <v>819.93</v>
      </c>
      <c r="I2067">
        <f t="shared" si="227"/>
        <v>2506.2477027027048</v>
      </c>
      <c r="J2067">
        <f t="shared" si="228"/>
        <v>2596472.620000002</v>
      </c>
      <c r="K2067" s="1">
        <f t="shared" si="230"/>
        <v>422.96499999999997</v>
      </c>
      <c r="L2067" s="1"/>
      <c r="M2067" s="1"/>
      <c r="N2067" s="1"/>
      <c r="O2067" s="1"/>
      <c r="P2067" s="1"/>
      <c r="Q2067" s="1"/>
      <c r="R2067" s="1" t="s">
        <v>2020</v>
      </c>
      <c r="S2067" s="6" t="s">
        <v>1798</v>
      </c>
      <c r="T2067" s="4" t="s">
        <v>1645</v>
      </c>
      <c r="X2067" t="str">
        <f t="shared" si="229"/>
        <v/>
      </c>
    </row>
    <row r="2068" spans="1:24" ht="14.25">
      <c r="A2068" s="1" t="str">
        <f t="shared" si="224"/>
        <v>1ffabb31</v>
      </c>
      <c r="B2068" s="3">
        <v>45279</v>
      </c>
      <c r="C2068" s="2" t="str">
        <f t="shared" si="225"/>
        <v>South</v>
      </c>
      <c r="D2068" s="4" t="str">
        <f t="shared" si="226"/>
        <v>Clothing</v>
      </c>
      <c r="E2068" s="1">
        <v>3162.7</v>
      </c>
      <c r="F2068" s="1">
        <v>9</v>
      </c>
      <c r="G2068" s="1">
        <v>46</v>
      </c>
      <c r="H2068" s="1">
        <v>982.74</v>
      </c>
      <c r="I2068">
        <f t="shared" si="227"/>
        <v>2496.4375124875119</v>
      </c>
      <c r="J2068">
        <f t="shared" si="228"/>
        <v>2498933.9499999993</v>
      </c>
      <c r="K2068" s="1">
        <f t="shared" si="230"/>
        <v>514.37</v>
      </c>
      <c r="L2068" s="1"/>
      <c r="M2068" s="1"/>
      <c r="N2068" s="1"/>
      <c r="O2068" s="1"/>
      <c r="P2068" s="1"/>
      <c r="Q2068" s="1"/>
      <c r="R2068" s="1" t="s">
        <v>2021</v>
      </c>
      <c r="S2068" s="2" t="s">
        <v>3913</v>
      </c>
      <c r="T2068" s="4" t="s">
        <v>1474</v>
      </c>
      <c r="X2068" t="str">
        <f t="shared" si="229"/>
        <v/>
      </c>
    </row>
    <row r="2069" spans="1:24" ht="14.25">
      <c r="A2069" s="1" t="str">
        <f t="shared" si="224"/>
        <v>40f674c2</v>
      </c>
      <c r="B2069" s="3">
        <v>44931</v>
      </c>
      <c r="C2069" s="2" t="str">
        <f t="shared" si="225"/>
        <v>East</v>
      </c>
      <c r="D2069" s="4" t="str">
        <f t="shared" si="226"/>
        <v>Furniture</v>
      </c>
      <c r="E2069" s="1">
        <v>747.92</v>
      </c>
      <c r="F2069" s="1">
        <v>40</v>
      </c>
      <c r="G2069" s="1">
        <v>19</v>
      </c>
      <c r="H2069" s="1">
        <v>1176.3399999999999</v>
      </c>
      <c r="I2069">
        <f t="shared" si="227"/>
        <v>2506.2477027027048</v>
      </c>
      <c r="J2069">
        <f t="shared" si="228"/>
        <v>2596472.620000002</v>
      </c>
      <c r="K2069" s="1">
        <f t="shared" si="230"/>
        <v>597.66999999999996</v>
      </c>
      <c r="L2069" s="1"/>
      <c r="M2069" s="1"/>
      <c r="N2069" s="1"/>
      <c r="O2069" s="1"/>
      <c r="P2069" s="1"/>
      <c r="Q2069" s="1"/>
      <c r="R2069" s="1" t="s">
        <v>2022</v>
      </c>
      <c r="S2069" s="6" t="s">
        <v>1798</v>
      </c>
      <c r="T2069" s="4" t="s">
        <v>1645</v>
      </c>
      <c r="X2069" t="str">
        <f t="shared" si="229"/>
        <v/>
      </c>
    </row>
    <row r="2070" spans="1:24" ht="14.25">
      <c r="A2070" s="1" t="str">
        <f t="shared" si="224"/>
        <v>4c15128f</v>
      </c>
      <c r="B2070" s="3">
        <v>45068</v>
      </c>
      <c r="C2070" s="2" t="str">
        <f t="shared" si="225"/>
        <v>North</v>
      </c>
      <c r="D2070" s="4" t="str">
        <f t="shared" si="226"/>
        <v>Furniture</v>
      </c>
      <c r="E2070" s="1">
        <v>3865.07</v>
      </c>
      <c r="F2070" s="1">
        <v>22</v>
      </c>
      <c r="G2070" s="1">
        <v>47</v>
      </c>
      <c r="H2070" s="1">
        <v>1908.52</v>
      </c>
      <c r="I2070">
        <f t="shared" si="227"/>
        <v>2571.1423225152107</v>
      </c>
      <c r="J2070">
        <f t="shared" si="228"/>
        <v>2535146.3299999977</v>
      </c>
      <c r="K2070" s="1">
        <f t="shared" si="230"/>
        <v>977.76</v>
      </c>
      <c r="L2070" s="1"/>
      <c r="M2070" s="1"/>
      <c r="N2070" s="1"/>
      <c r="O2070" s="1"/>
      <c r="P2070" s="1"/>
      <c r="Q2070" s="1"/>
      <c r="R2070" s="1" t="s">
        <v>2023</v>
      </c>
      <c r="S2070" s="2" t="s">
        <v>3910</v>
      </c>
      <c r="T2070" s="4" t="s">
        <v>1645</v>
      </c>
      <c r="X2070" t="str">
        <f t="shared" si="229"/>
        <v/>
      </c>
    </row>
    <row r="2071" spans="1:24" ht="14.25">
      <c r="A2071" s="1" t="str">
        <f t="shared" si="224"/>
        <v>1d386660</v>
      </c>
      <c r="B2071" s="3">
        <v>45445</v>
      </c>
      <c r="C2071" s="2" t="str">
        <f t="shared" si="225"/>
        <v>North</v>
      </c>
      <c r="D2071" s="4" t="str">
        <f t="shared" si="226"/>
        <v>Electronics</v>
      </c>
      <c r="E2071" s="1">
        <v>4585.9799999999996</v>
      </c>
      <c r="F2071" s="1">
        <v>4</v>
      </c>
      <c r="G2071" s="1">
        <v>33</v>
      </c>
      <c r="H2071" s="1">
        <v>279.56</v>
      </c>
      <c r="I2071">
        <f t="shared" si="227"/>
        <v>2571.1423225152107</v>
      </c>
      <c r="J2071">
        <f t="shared" si="228"/>
        <v>2535146.3299999977</v>
      </c>
      <c r="K2071" s="1">
        <f t="shared" si="230"/>
        <v>156.28</v>
      </c>
      <c r="L2071" s="1"/>
      <c r="M2071" s="1"/>
      <c r="N2071" s="1"/>
      <c r="O2071" s="1"/>
      <c r="P2071" s="1"/>
      <c r="Q2071" s="1"/>
      <c r="R2071" s="1" t="s">
        <v>2024</v>
      </c>
      <c r="S2071" s="2" t="s">
        <v>3910</v>
      </c>
      <c r="T2071" s="4" t="s">
        <v>1222</v>
      </c>
      <c r="X2071" t="str">
        <f t="shared" si="229"/>
        <v/>
      </c>
    </row>
    <row r="2072" spans="1:24" ht="14.25">
      <c r="A2072" s="1" t="str">
        <f t="shared" si="224"/>
        <v>8a81f1b1</v>
      </c>
      <c r="B2072" s="3">
        <v>45146</v>
      </c>
      <c r="C2072" s="2" t="str">
        <f t="shared" si="225"/>
        <v>East</v>
      </c>
      <c r="D2072" s="4" t="str">
        <f t="shared" si="226"/>
        <v>Groceries</v>
      </c>
      <c r="E2072" s="1">
        <v>3563.22</v>
      </c>
      <c r="F2072" s="1">
        <v>1</v>
      </c>
      <c r="G2072" s="1">
        <v>48</v>
      </c>
      <c r="H2072" s="1">
        <v>1305.68</v>
      </c>
      <c r="I2072">
        <f t="shared" si="227"/>
        <v>2506.2477027027048</v>
      </c>
      <c r="J2072">
        <f t="shared" si="228"/>
        <v>2596472.620000002</v>
      </c>
      <c r="K2072" s="1">
        <f t="shared" si="230"/>
        <v>676.84</v>
      </c>
      <c r="L2072" s="1"/>
      <c r="M2072" s="1"/>
      <c r="N2072" s="1"/>
      <c r="O2072" s="1"/>
      <c r="P2072" s="1"/>
      <c r="Q2072" s="1"/>
      <c r="R2072" s="1" t="s">
        <v>2025</v>
      </c>
      <c r="S2072" s="6" t="s">
        <v>1798</v>
      </c>
      <c r="T2072" s="4" t="s">
        <v>88</v>
      </c>
      <c r="X2072" t="str">
        <f t="shared" si="229"/>
        <v/>
      </c>
    </row>
    <row r="2073" spans="1:24" ht="14.25">
      <c r="A2073" s="1" t="str">
        <f t="shared" si="224"/>
        <v>a1190f34</v>
      </c>
      <c r="B2073" s="3">
        <v>45117</v>
      </c>
      <c r="C2073" s="2" t="str">
        <f t="shared" si="225"/>
        <v>East</v>
      </c>
      <c r="D2073" s="4" t="str">
        <f t="shared" si="226"/>
        <v>Furniture</v>
      </c>
      <c r="E2073" s="1">
        <v>187.67</v>
      </c>
      <c r="F2073" s="1">
        <v>7</v>
      </c>
      <c r="G2073" s="1">
        <v>43</v>
      </c>
      <c r="H2073" s="1">
        <v>1388.45</v>
      </c>
      <c r="I2073">
        <f t="shared" si="227"/>
        <v>2506.2477027027048</v>
      </c>
      <c r="J2073">
        <f t="shared" si="228"/>
        <v>2596472.620000002</v>
      </c>
      <c r="K2073" s="1">
        <f t="shared" si="230"/>
        <v>715.72500000000002</v>
      </c>
      <c r="L2073" s="1"/>
      <c r="M2073" s="1"/>
      <c r="N2073" s="1"/>
      <c r="O2073" s="1"/>
      <c r="P2073" s="1"/>
      <c r="Q2073" s="1"/>
      <c r="R2073" s="1" t="s">
        <v>2026</v>
      </c>
      <c r="S2073" s="6" t="s">
        <v>1798</v>
      </c>
      <c r="T2073" s="4" t="s">
        <v>1645</v>
      </c>
      <c r="X2073" t="str">
        <f t="shared" si="229"/>
        <v/>
      </c>
    </row>
    <row r="2074" spans="1:24" ht="14.25">
      <c r="A2074" s="1" t="str">
        <f t="shared" si="224"/>
        <v>ffaa4580</v>
      </c>
      <c r="B2074" s="3">
        <v>45152</v>
      </c>
      <c r="C2074" s="2" t="str">
        <f t="shared" si="225"/>
        <v>West</v>
      </c>
      <c r="D2074" s="4" t="str">
        <f t="shared" si="226"/>
        <v>Furniture</v>
      </c>
      <c r="E2074" s="1">
        <v>276.24</v>
      </c>
      <c r="F2074" s="1">
        <v>1</v>
      </c>
      <c r="G2074" s="1">
        <v>10</v>
      </c>
      <c r="H2074" s="1">
        <v>1922.99</v>
      </c>
      <c r="I2074">
        <f t="shared" si="227"/>
        <v>2537.5954861821929</v>
      </c>
      <c r="J2074">
        <f t="shared" si="228"/>
        <v>2479230.7900000024</v>
      </c>
      <c r="K2074" s="1">
        <f t="shared" si="230"/>
        <v>966.495</v>
      </c>
      <c r="L2074" s="1"/>
      <c r="M2074" s="1"/>
      <c r="N2074" s="1"/>
      <c r="O2074" s="1"/>
      <c r="P2074" s="1"/>
      <c r="Q2074" s="1"/>
      <c r="R2074" s="1" t="s">
        <v>2027</v>
      </c>
      <c r="S2074" s="2" t="s">
        <v>3911</v>
      </c>
      <c r="T2074" s="4" t="s">
        <v>1645</v>
      </c>
      <c r="X2074" t="str">
        <f t="shared" si="229"/>
        <v/>
      </c>
    </row>
    <row r="2075" spans="1:24" ht="14.25">
      <c r="A2075" s="1" t="str">
        <f t="shared" si="224"/>
        <v>1c725e6c</v>
      </c>
      <c r="B2075" s="3">
        <v>45210</v>
      </c>
      <c r="C2075" s="2" t="str">
        <f t="shared" si="225"/>
        <v>South</v>
      </c>
      <c r="D2075" s="4" t="str">
        <f t="shared" si="226"/>
        <v>Clothing</v>
      </c>
      <c r="E2075" s="1">
        <v>485.61</v>
      </c>
      <c r="F2075" s="1">
        <v>7</v>
      </c>
      <c r="G2075" s="1">
        <v>35</v>
      </c>
      <c r="H2075" s="1">
        <v>1541.48</v>
      </c>
      <c r="I2075">
        <f t="shared" si="227"/>
        <v>2496.4375124875119</v>
      </c>
      <c r="J2075">
        <f t="shared" si="228"/>
        <v>2498933.9499999993</v>
      </c>
      <c r="K2075" s="1">
        <f t="shared" si="230"/>
        <v>788.24</v>
      </c>
      <c r="L2075" s="1"/>
      <c r="M2075" s="1"/>
      <c r="N2075" s="1"/>
      <c r="O2075" s="1"/>
      <c r="P2075" s="1"/>
      <c r="Q2075" s="1"/>
      <c r="R2075" s="1" t="s">
        <v>2028</v>
      </c>
      <c r="S2075" s="2" t="s">
        <v>3913</v>
      </c>
      <c r="T2075" s="4" t="s">
        <v>1474</v>
      </c>
      <c r="X2075" t="str">
        <f t="shared" si="229"/>
        <v/>
      </c>
    </row>
    <row r="2076" spans="1:24" ht="14.25">
      <c r="A2076" s="1" t="str">
        <f t="shared" si="224"/>
        <v>567b6e76</v>
      </c>
      <c r="B2076" s="3">
        <v>45536</v>
      </c>
      <c r="C2076" s="2" t="str">
        <f t="shared" si="225"/>
        <v>South</v>
      </c>
      <c r="D2076" s="4" t="str">
        <f t="shared" si="226"/>
        <v>Sports</v>
      </c>
      <c r="E2076" s="1">
        <v>3758.89</v>
      </c>
      <c r="F2076" s="1">
        <v>45</v>
      </c>
      <c r="G2076" s="1">
        <v>27</v>
      </c>
      <c r="H2076" s="1">
        <v>1206.68</v>
      </c>
      <c r="I2076">
        <f t="shared" si="227"/>
        <v>2496.4375124875119</v>
      </c>
      <c r="J2076">
        <f t="shared" si="228"/>
        <v>2498933.9499999993</v>
      </c>
      <c r="K2076" s="1">
        <f t="shared" si="230"/>
        <v>616.84</v>
      </c>
      <c r="L2076" s="1"/>
      <c r="M2076" s="1"/>
      <c r="N2076" s="1"/>
      <c r="O2076" s="1"/>
      <c r="P2076" s="1"/>
      <c r="Q2076" s="1"/>
      <c r="R2076" s="1" t="s">
        <v>2029</v>
      </c>
      <c r="S2076" s="2" t="s">
        <v>3913</v>
      </c>
      <c r="T2076" s="4" t="s">
        <v>3914</v>
      </c>
      <c r="X2076" t="str">
        <f t="shared" si="229"/>
        <v/>
      </c>
    </row>
    <row r="2077" spans="1:24" ht="14.25">
      <c r="A2077" s="1" t="str">
        <f t="shared" si="224"/>
        <v>50d5a344</v>
      </c>
      <c r="B2077" s="3">
        <v>45047</v>
      </c>
      <c r="C2077" s="2" t="str">
        <f t="shared" si="225"/>
        <v>East</v>
      </c>
      <c r="D2077" s="4" t="str">
        <f t="shared" si="226"/>
        <v>Furniture</v>
      </c>
      <c r="E2077" s="1">
        <v>4158.5200000000004</v>
      </c>
      <c r="F2077" s="1">
        <v>30</v>
      </c>
      <c r="G2077" s="1">
        <v>42</v>
      </c>
      <c r="H2077" s="1">
        <v>1185.46</v>
      </c>
      <c r="I2077">
        <f t="shared" si="227"/>
        <v>2506.2477027027048</v>
      </c>
      <c r="J2077">
        <f t="shared" si="228"/>
        <v>2596472.620000002</v>
      </c>
      <c r="K2077" s="1">
        <f t="shared" si="230"/>
        <v>613.73</v>
      </c>
      <c r="L2077" s="1"/>
      <c r="M2077" s="1"/>
      <c r="N2077" s="1"/>
      <c r="O2077" s="1"/>
      <c r="P2077" s="1"/>
      <c r="Q2077" s="1"/>
      <c r="R2077" s="1" t="s">
        <v>2030</v>
      </c>
      <c r="S2077" s="6" t="s">
        <v>1798</v>
      </c>
      <c r="T2077" s="4" t="s">
        <v>1645</v>
      </c>
      <c r="X2077" t="str">
        <f t="shared" si="229"/>
        <v/>
      </c>
    </row>
    <row r="2078" spans="1:24" ht="14.25">
      <c r="A2078" s="1" t="str">
        <f t="shared" si="224"/>
        <v>f03b80a1</v>
      </c>
      <c r="B2078" s="3">
        <v>45190</v>
      </c>
      <c r="C2078" s="2" t="str">
        <f t="shared" si="225"/>
        <v>East</v>
      </c>
      <c r="D2078" s="4" t="str">
        <f t="shared" si="226"/>
        <v>Groceries</v>
      </c>
      <c r="E2078" s="1">
        <v>4200.07</v>
      </c>
      <c r="F2078" s="1">
        <v>31</v>
      </c>
      <c r="G2078" s="1">
        <v>26</v>
      </c>
      <c r="H2078" s="1">
        <v>371.73</v>
      </c>
      <c r="I2078">
        <f t="shared" si="227"/>
        <v>2506.2477027027048</v>
      </c>
      <c r="J2078">
        <f t="shared" si="228"/>
        <v>2596472.620000002</v>
      </c>
      <c r="K2078" s="1">
        <f t="shared" si="230"/>
        <v>198.86500000000001</v>
      </c>
      <c r="L2078" s="1"/>
      <c r="M2078" s="1"/>
      <c r="N2078" s="1"/>
      <c r="O2078" s="1"/>
      <c r="P2078" s="1"/>
      <c r="Q2078" s="1"/>
      <c r="R2078" s="1" t="s">
        <v>2031</v>
      </c>
      <c r="S2078" s="6" t="s">
        <v>1798</v>
      </c>
      <c r="T2078" s="4" t="s">
        <v>88</v>
      </c>
      <c r="X2078" t="str">
        <f t="shared" si="229"/>
        <v/>
      </c>
    </row>
    <row r="2079" spans="1:24" ht="14.25">
      <c r="A2079" s="1" t="str">
        <f t="shared" si="224"/>
        <v>89ccf893</v>
      </c>
      <c r="B2079" s="3">
        <v>45306</v>
      </c>
      <c r="C2079" s="2" t="str">
        <f t="shared" si="225"/>
        <v>South</v>
      </c>
      <c r="D2079" s="4" t="str">
        <f t="shared" si="226"/>
        <v>Clothing</v>
      </c>
      <c r="E2079" s="1">
        <v>2115.42</v>
      </c>
      <c r="F2079" s="1">
        <v>12</v>
      </c>
      <c r="G2079" s="1">
        <v>35</v>
      </c>
      <c r="H2079" s="1">
        <v>1315.55</v>
      </c>
      <c r="I2079">
        <f t="shared" si="227"/>
        <v>2496.4375124875119</v>
      </c>
      <c r="J2079">
        <f t="shared" si="228"/>
        <v>2498933.9499999993</v>
      </c>
      <c r="K2079" s="1">
        <f t="shared" si="230"/>
        <v>675.27499999999998</v>
      </c>
      <c r="L2079" s="1"/>
      <c r="M2079" s="1"/>
      <c r="N2079" s="1"/>
      <c r="O2079" s="1"/>
      <c r="P2079" s="1"/>
      <c r="Q2079" s="1"/>
      <c r="R2079" s="1" t="s">
        <v>2032</v>
      </c>
      <c r="S2079" s="2" t="s">
        <v>3913</v>
      </c>
      <c r="T2079" s="4" t="s">
        <v>1474</v>
      </c>
      <c r="X2079" t="str">
        <f t="shared" si="229"/>
        <v/>
      </c>
    </row>
    <row r="2080" spans="1:24" ht="14.25">
      <c r="A2080" s="1" t="str">
        <f t="shared" si="224"/>
        <v>356bb03f</v>
      </c>
      <c r="B2080" s="3">
        <v>44957</v>
      </c>
      <c r="C2080" s="2" t="str">
        <f t="shared" si="225"/>
        <v>West</v>
      </c>
      <c r="D2080" s="4" t="str">
        <f t="shared" si="226"/>
        <v>Sports</v>
      </c>
      <c r="E2080" s="1">
        <v>2408.6799999999998</v>
      </c>
      <c r="F2080" s="1">
        <v>1</v>
      </c>
      <c r="G2080" s="1">
        <v>5</v>
      </c>
      <c r="H2080" s="1">
        <v>458.63</v>
      </c>
      <c r="I2080">
        <f t="shared" si="227"/>
        <v>2537.5954861821929</v>
      </c>
      <c r="J2080">
        <f t="shared" si="228"/>
        <v>2479230.7900000024</v>
      </c>
      <c r="K2080" s="1">
        <f t="shared" si="230"/>
        <v>231.815</v>
      </c>
      <c r="L2080" s="1"/>
      <c r="M2080" s="1"/>
      <c r="N2080" s="1"/>
      <c r="O2080" s="1"/>
      <c r="P2080" s="1"/>
      <c r="Q2080" s="1"/>
      <c r="R2080" s="1" t="s">
        <v>2033</v>
      </c>
      <c r="S2080" s="2" t="s">
        <v>3911</v>
      </c>
      <c r="T2080" s="4" t="s">
        <v>3914</v>
      </c>
      <c r="X2080" t="str">
        <f t="shared" si="229"/>
        <v/>
      </c>
    </row>
    <row r="2081" spans="1:24" ht="14.25">
      <c r="A2081" s="1" t="str">
        <f t="shared" si="224"/>
        <v>52ea8128</v>
      </c>
      <c r="B2081" s="3">
        <v>44993</v>
      </c>
      <c r="C2081" s="2" t="str">
        <f t="shared" si="225"/>
        <v>East</v>
      </c>
      <c r="D2081" s="4" t="str">
        <f t="shared" si="226"/>
        <v>Sports</v>
      </c>
      <c r="E2081" s="1">
        <v>2545.12</v>
      </c>
      <c r="F2081" s="1">
        <v>33</v>
      </c>
      <c r="G2081" s="1">
        <v>36</v>
      </c>
      <c r="H2081" s="1">
        <v>885.13</v>
      </c>
      <c r="I2081">
        <f t="shared" si="227"/>
        <v>2506.2477027027048</v>
      </c>
      <c r="J2081">
        <f t="shared" si="228"/>
        <v>2596472.620000002</v>
      </c>
      <c r="K2081" s="1">
        <f t="shared" si="230"/>
        <v>460.565</v>
      </c>
      <c r="L2081" s="1"/>
      <c r="M2081" s="1"/>
      <c r="N2081" s="1"/>
      <c r="O2081" s="1"/>
      <c r="P2081" s="1"/>
      <c r="Q2081" s="1"/>
      <c r="R2081" s="1" t="s">
        <v>2034</v>
      </c>
      <c r="S2081" s="6" t="s">
        <v>1798</v>
      </c>
      <c r="T2081" s="4" t="s">
        <v>3914</v>
      </c>
      <c r="X2081" t="str">
        <f t="shared" si="229"/>
        <v/>
      </c>
    </row>
    <row r="2082" spans="1:24" ht="14.25">
      <c r="A2082" s="1" t="str">
        <f t="shared" si="224"/>
        <v>bb9bc8a0</v>
      </c>
      <c r="B2082" s="3">
        <v>45059</v>
      </c>
      <c r="C2082" s="2" t="str">
        <f t="shared" si="225"/>
        <v>South</v>
      </c>
      <c r="D2082" s="4" t="str">
        <f t="shared" si="226"/>
        <v>Groceries</v>
      </c>
      <c r="E2082" s="1">
        <v>4599.32</v>
      </c>
      <c r="F2082" s="1">
        <v>41</v>
      </c>
      <c r="G2082" s="1">
        <v>3</v>
      </c>
      <c r="H2082" s="1">
        <v>517.99</v>
      </c>
      <c r="I2082">
        <f t="shared" si="227"/>
        <v>2496.4375124875119</v>
      </c>
      <c r="J2082">
        <f t="shared" si="228"/>
        <v>2498933.9499999993</v>
      </c>
      <c r="K2082" s="1">
        <f t="shared" si="230"/>
        <v>260.495</v>
      </c>
      <c r="L2082" s="1"/>
      <c r="M2082" s="1"/>
      <c r="N2082" s="1"/>
      <c r="O2082" s="1"/>
      <c r="P2082" s="1"/>
      <c r="Q2082" s="1"/>
      <c r="R2082" s="1" t="s">
        <v>2035</v>
      </c>
      <c r="S2082" s="2" t="s">
        <v>3913</v>
      </c>
      <c r="T2082" s="4" t="s">
        <v>88</v>
      </c>
      <c r="X2082" t="str">
        <f t="shared" si="229"/>
        <v/>
      </c>
    </row>
    <row r="2083" spans="1:24" ht="14.25">
      <c r="A2083" s="1" t="str">
        <f t="shared" si="224"/>
        <v>aef3b7bc</v>
      </c>
      <c r="B2083" s="3">
        <v>45071</v>
      </c>
      <c r="C2083" s="2" t="str">
        <f t="shared" si="225"/>
        <v>East</v>
      </c>
      <c r="D2083" s="4" t="str">
        <f t="shared" si="226"/>
        <v>Sports</v>
      </c>
      <c r="E2083" s="1">
        <v>596.99</v>
      </c>
      <c r="F2083" s="1">
        <v>6</v>
      </c>
      <c r="G2083" s="1">
        <v>9</v>
      </c>
      <c r="H2083" s="1">
        <v>1880.31</v>
      </c>
      <c r="I2083">
        <f t="shared" si="227"/>
        <v>2506.2477027027048</v>
      </c>
      <c r="J2083">
        <f t="shared" si="228"/>
        <v>2596472.620000002</v>
      </c>
      <c r="K2083" s="1">
        <f t="shared" si="230"/>
        <v>944.65499999999997</v>
      </c>
      <c r="L2083" s="1"/>
      <c r="M2083" s="1"/>
      <c r="N2083" s="1"/>
      <c r="O2083" s="1"/>
      <c r="P2083" s="1"/>
      <c r="Q2083" s="1"/>
      <c r="R2083" s="1" t="s">
        <v>2036</v>
      </c>
      <c r="S2083" s="6" t="s">
        <v>1798</v>
      </c>
      <c r="T2083" s="4" t="s">
        <v>3914</v>
      </c>
      <c r="X2083" t="str">
        <f t="shared" si="229"/>
        <v/>
      </c>
    </row>
    <row r="2084" spans="1:24" ht="14.25">
      <c r="A2084" s="1" t="str">
        <f t="shared" si="224"/>
        <v>e093e708</v>
      </c>
      <c r="B2084" s="3">
        <v>45117</v>
      </c>
      <c r="C2084" s="2" t="str">
        <f t="shared" si="225"/>
        <v>West</v>
      </c>
      <c r="D2084" s="4" t="str">
        <f t="shared" si="226"/>
        <v>Clothing</v>
      </c>
      <c r="E2084" s="1">
        <v>1631.8</v>
      </c>
      <c r="F2084" s="1">
        <v>39</v>
      </c>
      <c r="G2084" s="1">
        <v>50</v>
      </c>
      <c r="H2084" s="1">
        <v>1547.66</v>
      </c>
      <c r="I2084">
        <f t="shared" si="227"/>
        <v>2537.5954861821929</v>
      </c>
      <c r="J2084">
        <f t="shared" si="228"/>
        <v>2479230.7900000024</v>
      </c>
      <c r="K2084" s="1">
        <f t="shared" si="230"/>
        <v>798.83</v>
      </c>
      <c r="L2084" s="1"/>
      <c r="M2084" s="1"/>
      <c r="N2084" s="1"/>
      <c r="O2084" s="1"/>
      <c r="P2084" s="1"/>
      <c r="Q2084" s="1"/>
      <c r="R2084" s="1" t="s">
        <v>2037</v>
      </c>
      <c r="S2084" s="2" t="s">
        <v>3911</v>
      </c>
      <c r="T2084" s="4" t="s">
        <v>1474</v>
      </c>
      <c r="X2084" t="str">
        <f t="shared" si="229"/>
        <v/>
      </c>
    </row>
    <row r="2085" spans="1:24" ht="14.25">
      <c r="A2085" s="1" t="str">
        <f t="shared" si="224"/>
        <v>22807e1b</v>
      </c>
      <c r="B2085" s="3">
        <v>45241</v>
      </c>
      <c r="C2085" s="2" t="str">
        <f t="shared" si="225"/>
        <v>West</v>
      </c>
      <c r="D2085" s="4" t="str">
        <f t="shared" si="226"/>
        <v>Furniture</v>
      </c>
      <c r="E2085" s="1">
        <v>4234.66</v>
      </c>
      <c r="F2085" s="1">
        <v>48</v>
      </c>
      <c r="G2085" s="1">
        <v>37</v>
      </c>
      <c r="H2085" s="1">
        <v>521.13</v>
      </c>
      <c r="I2085">
        <f t="shared" si="227"/>
        <v>2537.5954861821929</v>
      </c>
      <c r="J2085">
        <f t="shared" si="228"/>
        <v>2479230.7900000024</v>
      </c>
      <c r="K2085" s="1">
        <f t="shared" si="230"/>
        <v>279.065</v>
      </c>
      <c r="L2085" s="1"/>
      <c r="M2085" s="1"/>
      <c r="N2085" s="1"/>
      <c r="O2085" s="1"/>
      <c r="P2085" s="1"/>
      <c r="Q2085" s="1"/>
      <c r="R2085" s="1" t="s">
        <v>2038</v>
      </c>
      <c r="S2085" s="2" t="s">
        <v>3911</v>
      </c>
      <c r="T2085" s="4" t="s">
        <v>1645</v>
      </c>
      <c r="X2085" t="str">
        <f t="shared" si="229"/>
        <v/>
      </c>
    </row>
    <row r="2086" spans="1:24" ht="14.25">
      <c r="A2086" s="1" t="str">
        <f t="shared" si="224"/>
        <v>929374d1</v>
      </c>
      <c r="B2086" s="3">
        <v>44886</v>
      </c>
      <c r="C2086" s="2" t="str">
        <f t="shared" si="225"/>
        <v>East</v>
      </c>
      <c r="D2086" s="4" t="str">
        <f t="shared" si="226"/>
        <v>Sports</v>
      </c>
      <c r="E2086" s="1">
        <v>1053.75</v>
      </c>
      <c r="F2086" s="1">
        <v>47</v>
      </c>
      <c r="G2086" s="1">
        <v>24</v>
      </c>
      <c r="H2086" s="1">
        <v>1290.24</v>
      </c>
      <c r="I2086">
        <f t="shared" si="227"/>
        <v>2506.2477027027048</v>
      </c>
      <c r="J2086">
        <f t="shared" si="228"/>
        <v>2596472.620000002</v>
      </c>
      <c r="K2086" s="1">
        <f t="shared" si="230"/>
        <v>657.12</v>
      </c>
      <c r="L2086" s="1"/>
      <c r="M2086" s="1"/>
      <c r="N2086" s="1"/>
      <c r="O2086" s="1"/>
      <c r="P2086" s="1"/>
      <c r="Q2086" s="1"/>
      <c r="R2086" s="1" t="s">
        <v>2039</v>
      </c>
      <c r="S2086" s="6" t="s">
        <v>1798</v>
      </c>
      <c r="T2086" s="4" t="s">
        <v>3914</v>
      </c>
      <c r="X2086" t="str">
        <f t="shared" si="229"/>
        <v/>
      </c>
    </row>
    <row r="2087" spans="1:24" ht="14.25">
      <c r="A2087" s="1" t="str">
        <f t="shared" si="224"/>
        <v>ed040cd4</v>
      </c>
      <c r="B2087" s="3">
        <v>45526</v>
      </c>
      <c r="C2087" s="2" t="str">
        <f t="shared" si="225"/>
        <v>West</v>
      </c>
      <c r="D2087" s="4" t="str">
        <f t="shared" si="226"/>
        <v>Clothing</v>
      </c>
      <c r="E2087" s="1">
        <v>2376.86</v>
      </c>
      <c r="F2087" s="1">
        <v>31</v>
      </c>
      <c r="G2087" s="1">
        <v>16</v>
      </c>
      <c r="H2087" s="1">
        <v>780.58</v>
      </c>
      <c r="I2087">
        <f t="shared" si="227"/>
        <v>2537.5954861821929</v>
      </c>
      <c r="J2087">
        <f t="shared" si="228"/>
        <v>2479230.7900000024</v>
      </c>
      <c r="K2087" s="1">
        <f t="shared" si="230"/>
        <v>398.29</v>
      </c>
      <c r="L2087" s="1"/>
      <c r="M2087" s="1"/>
      <c r="N2087" s="1"/>
      <c r="O2087" s="1"/>
      <c r="P2087" s="1"/>
      <c r="Q2087" s="1"/>
      <c r="R2087" s="1" t="s">
        <v>2040</v>
      </c>
      <c r="S2087" s="2" t="s">
        <v>3911</v>
      </c>
      <c r="T2087" s="4" t="s">
        <v>1474</v>
      </c>
      <c r="X2087" t="str">
        <f t="shared" si="229"/>
        <v/>
      </c>
    </row>
    <row r="2088" spans="1:24" ht="14.25">
      <c r="A2088" s="1" t="str">
        <f t="shared" si="224"/>
        <v>0688b2aa</v>
      </c>
      <c r="B2088" s="3">
        <v>45508</v>
      </c>
      <c r="C2088" s="2" t="str">
        <f t="shared" si="225"/>
        <v>West</v>
      </c>
      <c r="D2088" s="4" t="str">
        <f t="shared" si="226"/>
        <v>Sports</v>
      </c>
      <c r="E2088" s="1">
        <v>1611.51</v>
      </c>
      <c r="F2088" s="1">
        <v>40</v>
      </c>
      <c r="G2088" s="1">
        <v>14</v>
      </c>
      <c r="H2088" s="1">
        <v>654.32000000000005</v>
      </c>
      <c r="I2088">
        <f t="shared" si="227"/>
        <v>2537.5954861821929</v>
      </c>
      <c r="J2088">
        <f t="shared" si="228"/>
        <v>2479230.7900000024</v>
      </c>
      <c r="K2088" s="1">
        <f t="shared" si="230"/>
        <v>334.16</v>
      </c>
      <c r="L2088" s="1"/>
      <c r="M2088" s="1"/>
      <c r="N2088" s="1"/>
      <c r="O2088" s="1"/>
      <c r="P2088" s="1"/>
      <c r="Q2088" s="1"/>
      <c r="R2088" s="1" t="s">
        <v>2041</v>
      </c>
      <c r="S2088" s="2" t="s">
        <v>3911</v>
      </c>
      <c r="T2088" s="4" t="s">
        <v>3914</v>
      </c>
      <c r="X2088" t="str">
        <f t="shared" si="229"/>
        <v/>
      </c>
    </row>
    <row r="2089" spans="1:24" ht="14.25">
      <c r="A2089" s="1" t="str">
        <f t="shared" si="224"/>
        <v>f3ce3c16</v>
      </c>
      <c r="B2089" s="3">
        <v>45557</v>
      </c>
      <c r="C2089" s="2" t="str">
        <f t="shared" si="225"/>
        <v>West</v>
      </c>
      <c r="D2089" s="4" t="str">
        <f t="shared" si="226"/>
        <v>Groceries</v>
      </c>
      <c r="E2089" s="1">
        <v>3759.93</v>
      </c>
      <c r="F2089" s="1">
        <v>21</v>
      </c>
      <c r="G2089" s="1">
        <v>50</v>
      </c>
      <c r="H2089" s="1">
        <v>347.25</v>
      </c>
      <c r="I2089">
        <f t="shared" si="227"/>
        <v>2537.5954861821929</v>
      </c>
      <c r="J2089">
        <f t="shared" si="228"/>
        <v>2479230.7900000024</v>
      </c>
      <c r="K2089" s="1">
        <f t="shared" si="230"/>
        <v>198.625</v>
      </c>
      <c r="L2089" s="1"/>
      <c r="M2089" s="1"/>
      <c r="N2089" s="1"/>
      <c r="O2089" s="1"/>
      <c r="P2089" s="1"/>
      <c r="Q2089" s="1"/>
      <c r="R2089" s="1" t="s">
        <v>2042</v>
      </c>
      <c r="S2089" s="2" t="s">
        <v>3911</v>
      </c>
      <c r="T2089" s="4" t="s">
        <v>88</v>
      </c>
      <c r="X2089" t="str">
        <f t="shared" si="229"/>
        <v/>
      </c>
    </row>
    <row r="2090" spans="1:24" ht="14.25">
      <c r="A2090" s="1" t="str">
        <f t="shared" si="224"/>
        <v>e3d42231</v>
      </c>
      <c r="B2090" s="3">
        <v>45065</v>
      </c>
      <c r="C2090" s="2" t="str">
        <f t="shared" si="225"/>
        <v>North</v>
      </c>
      <c r="D2090" s="4" t="str">
        <f t="shared" si="226"/>
        <v>Groceries</v>
      </c>
      <c r="E2090" s="1">
        <v>4255.09</v>
      </c>
      <c r="F2090" s="1">
        <v>17</v>
      </c>
      <c r="G2090" s="1">
        <v>1</v>
      </c>
      <c r="H2090" s="1">
        <v>492.53</v>
      </c>
      <c r="I2090">
        <f t="shared" si="227"/>
        <v>2571.1423225152107</v>
      </c>
      <c r="J2090">
        <f t="shared" si="228"/>
        <v>2535146.3299999977</v>
      </c>
      <c r="K2090" s="1">
        <f t="shared" si="230"/>
        <v>246.76499999999999</v>
      </c>
      <c r="L2090" s="1"/>
      <c r="M2090" s="1"/>
      <c r="N2090" s="1"/>
      <c r="O2090" s="1"/>
      <c r="P2090" s="1"/>
      <c r="Q2090" s="1"/>
      <c r="R2090" s="1" t="s">
        <v>2043</v>
      </c>
      <c r="S2090" s="2" t="s">
        <v>3910</v>
      </c>
      <c r="T2090" s="4" t="s">
        <v>88</v>
      </c>
      <c r="X2090" t="str">
        <f t="shared" si="229"/>
        <v/>
      </c>
    </row>
    <row r="2091" spans="1:24" ht="14.25">
      <c r="A2091" s="1" t="str">
        <f t="shared" si="224"/>
        <v>7c8dc684</v>
      </c>
      <c r="B2091" s="3">
        <v>45414</v>
      </c>
      <c r="C2091" s="2" t="str">
        <f t="shared" si="225"/>
        <v>West</v>
      </c>
      <c r="D2091" s="4" t="str">
        <f t="shared" si="226"/>
        <v>Furniture</v>
      </c>
      <c r="E2091" s="1">
        <v>4549.16</v>
      </c>
      <c r="F2091" s="1">
        <v>38</v>
      </c>
      <c r="G2091" s="1">
        <v>30</v>
      </c>
      <c r="H2091" s="1">
        <v>487.19</v>
      </c>
      <c r="I2091">
        <f t="shared" si="227"/>
        <v>2537.5954861821929</v>
      </c>
      <c r="J2091">
        <f t="shared" si="228"/>
        <v>2479230.7900000024</v>
      </c>
      <c r="K2091" s="1">
        <f t="shared" si="230"/>
        <v>258.59500000000003</v>
      </c>
      <c r="L2091" s="1"/>
      <c r="M2091" s="1"/>
      <c r="N2091" s="1"/>
      <c r="O2091" s="1"/>
      <c r="P2091" s="1"/>
      <c r="Q2091" s="1"/>
      <c r="R2091" s="1" t="s">
        <v>2044</v>
      </c>
      <c r="S2091" s="2" t="s">
        <v>3911</v>
      </c>
      <c r="T2091" s="4" t="s">
        <v>1645</v>
      </c>
      <c r="X2091" t="str">
        <f t="shared" si="229"/>
        <v/>
      </c>
    </row>
    <row r="2092" spans="1:24" ht="14.25">
      <c r="A2092" s="1" t="str">
        <f t="shared" si="224"/>
        <v>f0c1f4fb</v>
      </c>
      <c r="B2092" s="3">
        <v>44928</v>
      </c>
      <c r="C2092" s="2" t="str">
        <f t="shared" si="225"/>
        <v>East</v>
      </c>
      <c r="D2092" s="4" t="str">
        <f t="shared" si="226"/>
        <v>Clothing</v>
      </c>
      <c r="E2092" s="1">
        <v>4733.54</v>
      </c>
      <c r="F2092" s="1">
        <v>6</v>
      </c>
      <c r="G2092" s="1">
        <v>3</v>
      </c>
      <c r="H2092" s="1">
        <v>990.33</v>
      </c>
      <c r="I2092">
        <f t="shared" si="227"/>
        <v>2506.2477027027048</v>
      </c>
      <c r="J2092">
        <f t="shared" si="228"/>
        <v>2596472.620000002</v>
      </c>
      <c r="K2092" s="1">
        <f t="shared" si="230"/>
        <v>496.66500000000002</v>
      </c>
      <c r="L2092" s="1"/>
      <c r="M2092" s="1"/>
      <c r="N2092" s="1"/>
      <c r="O2092" s="1"/>
      <c r="P2092" s="1"/>
      <c r="Q2092" s="1"/>
      <c r="R2092" s="1" t="s">
        <v>2045</v>
      </c>
      <c r="S2092" s="6" t="s">
        <v>1798</v>
      </c>
      <c r="T2092" s="4" t="s">
        <v>1474</v>
      </c>
      <c r="X2092" t="str">
        <f t="shared" si="229"/>
        <v/>
      </c>
    </row>
    <row r="2093" spans="1:24" ht="14.25">
      <c r="A2093" s="1" t="str">
        <f t="shared" si="224"/>
        <v>9ed518e1</v>
      </c>
      <c r="B2093" s="3">
        <v>44934</v>
      </c>
      <c r="C2093" s="2" t="str">
        <f t="shared" si="225"/>
        <v>East</v>
      </c>
      <c r="D2093" s="4" t="str">
        <f t="shared" si="226"/>
        <v>Sports</v>
      </c>
      <c r="E2093" s="1">
        <v>382.82</v>
      </c>
      <c r="F2093" s="1">
        <v>41</v>
      </c>
      <c r="G2093" s="1">
        <v>7</v>
      </c>
      <c r="H2093" s="1">
        <v>217.19</v>
      </c>
      <c r="I2093">
        <f t="shared" si="227"/>
        <v>2506.2477027027048</v>
      </c>
      <c r="J2093">
        <f t="shared" si="228"/>
        <v>2596472.620000002</v>
      </c>
      <c r="K2093" s="1">
        <f t="shared" si="230"/>
        <v>112.095</v>
      </c>
      <c r="L2093" s="1"/>
      <c r="M2093" s="1"/>
      <c r="N2093" s="1"/>
      <c r="O2093" s="1"/>
      <c r="P2093" s="1"/>
      <c r="Q2093" s="1"/>
      <c r="R2093" s="1" t="s">
        <v>2046</v>
      </c>
      <c r="S2093" s="6" t="s">
        <v>1798</v>
      </c>
      <c r="T2093" s="4" t="s">
        <v>3914</v>
      </c>
      <c r="X2093" t="str">
        <f t="shared" si="229"/>
        <v/>
      </c>
    </row>
    <row r="2094" spans="1:24" ht="14.25">
      <c r="A2094" s="1" t="str">
        <f t="shared" si="224"/>
        <v>1212d1e1</v>
      </c>
      <c r="B2094" s="3">
        <v>45499</v>
      </c>
      <c r="C2094" s="2" t="str">
        <f t="shared" si="225"/>
        <v>South</v>
      </c>
      <c r="D2094" s="4" t="str">
        <f t="shared" si="226"/>
        <v>Electronics</v>
      </c>
      <c r="E2094" s="1">
        <v>1955.03</v>
      </c>
      <c r="F2094" s="1">
        <v>11</v>
      </c>
      <c r="G2094" s="1">
        <v>24</v>
      </c>
      <c r="H2094" s="1">
        <v>1354.39</v>
      </c>
      <c r="I2094">
        <f t="shared" si="227"/>
        <v>2496.4375124875119</v>
      </c>
      <c r="J2094">
        <f t="shared" si="228"/>
        <v>2498933.9499999993</v>
      </c>
      <c r="K2094" s="1">
        <f t="shared" si="230"/>
        <v>689.19500000000005</v>
      </c>
      <c r="L2094" s="1"/>
      <c r="M2094" s="1"/>
      <c r="N2094" s="1"/>
      <c r="O2094" s="1"/>
      <c r="P2094" s="1"/>
      <c r="Q2094" s="1"/>
      <c r="R2094" s="1" t="s">
        <v>2047</v>
      </c>
      <c r="S2094" s="2" t="s">
        <v>3913</v>
      </c>
      <c r="T2094" s="4" t="s">
        <v>1222</v>
      </c>
      <c r="X2094" t="str">
        <f t="shared" si="229"/>
        <v/>
      </c>
    </row>
    <row r="2095" spans="1:24" ht="14.25">
      <c r="A2095" s="1" t="str">
        <f t="shared" si="224"/>
        <v>66b2f9c6</v>
      </c>
      <c r="B2095" s="3">
        <v>45232</v>
      </c>
      <c r="C2095" s="2" t="str">
        <f t="shared" si="225"/>
        <v>West</v>
      </c>
      <c r="D2095" s="4" t="str">
        <f t="shared" si="226"/>
        <v>Sports</v>
      </c>
      <c r="E2095" s="1">
        <v>1857.03</v>
      </c>
      <c r="F2095" s="1">
        <v>38</v>
      </c>
      <c r="G2095" s="1">
        <v>22</v>
      </c>
      <c r="H2095" s="1">
        <v>1991.36</v>
      </c>
      <c r="I2095">
        <f t="shared" si="227"/>
        <v>2537.5954861821929</v>
      </c>
      <c r="J2095">
        <f t="shared" si="228"/>
        <v>2479230.7900000024</v>
      </c>
      <c r="K2095" s="1">
        <f t="shared" si="230"/>
        <v>1006.68</v>
      </c>
      <c r="L2095" s="1"/>
      <c r="M2095" s="1"/>
      <c r="N2095" s="1"/>
      <c r="O2095" s="1"/>
      <c r="P2095" s="1"/>
      <c r="Q2095" s="1"/>
      <c r="R2095" s="1" t="s">
        <v>2048</v>
      </c>
      <c r="S2095" s="2" t="s">
        <v>3911</v>
      </c>
      <c r="T2095" s="4" t="s">
        <v>3914</v>
      </c>
      <c r="X2095" t="str">
        <f t="shared" si="229"/>
        <v/>
      </c>
    </row>
    <row r="2096" spans="1:24" ht="14.25">
      <c r="A2096" s="1" t="str">
        <f t="shared" si="224"/>
        <v>606f84c7</v>
      </c>
      <c r="B2096" s="3">
        <v>45379</v>
      </c>
      <c r="C2096" s="2" t="str">
        <f t="shared" si="225"/>
        <v>South</v>
      </c>
      <c r="D2096" s="4" t="str">
        <f t="shared" si="226"/>
        <v>Sports</v>
      </c>
      <c r="E2096" s="1">
        <v>1101.73</v>
      </c>
      <c r="F2096" s="1">
        <v>45</v>
      </c>
      <c r="G2096" s="1">
        <v>8</v>
      </c>
      <c r="H2096" s="1">
        <v>1793.31</v>
      </c>
      <c r="I2096">
        <f t="shared" si="227"/>
        <v>2496.4375124875119</v>
      </c>
      <c r="J2096">
        <f t="shared" si="228"/>
        <v>2498933.9499999993</v>
      </c>
      <c r="K2096" s="1">
        <f t="shared" si="230"/>
        <v>900.65499999999997</v>
      </c>
      <c r="L2096" s="1"/>
      <c r="M2096" s="1"/>
      <c r="N2096" s="1"/>
      <c r="O2096" s="1"/>
      <c r="P2096" s="1"/>
      <c r="Q2096" s="1"/>
      <c r="R2096" s="1" t="s">
        <v>2049</v>
      </c>
      <c r="S2096" s="2" t="s">
        <v>3913</v>
      </c>
      <c r="T2096" s="4" t="s">
        <v>3914</v>
      </c>
      <c r="X2096" t="str">
        <f t="shared" si="229"/>
        <v/>
      </c>
    </row>
    <row r="2097" spans="1:24" ht="14.25">
      <c r="A2097" s="1" t="str">
        <f t="shared" si="224"/>
        <v>bc7cfe61</v>
      </c>
      <c r="B2097" s="3">
        <v>45006</v>
      </c>
      <c r="C2097" s="2" t="str">
        <f t="shared" si="225"/>
        <v>East</v>
      </c>
      <c r="D2097" s="4" t="str">
        <f t="shared" si="226"/>
        <v>Groceries</v>
      </c>
      <c r="E2097" s="1">
        <v>1195.8699999999999</v>
      </c>
      <c r="F2097" s="1">
        <v>3</v>
      </c>
      <c r="G2097" s="1">
        <v>45</v>
      </c>
      <c r="H2097" s="1">
        <v>322.64999999999998</v>
      </c>
      <c r="I2097">
        <f t="shared" si="227"/>
        <v>2506.2477027027048</v>
      </c>
      <c r="J2097">
        <f t="shared" si="228"/>
        <v>2596472.620000002</v>
      </c>
      <c r="K2097" s="1">
        <f t="shared" si="230"/>
        <v>183.82499999999999</v>
      </c>
      <c r="L2097" s="1"/>
      <c r="M2097" s="1"/>
      <c r="N2097" s="1"/>
      <c r="O2097" s="1"/>
      <c r="P2097" s="1"/>
      <c r="Q2097" s="1"/>
      <c r="R2097" s="1" t="s">
        <v>2050</v>
      </c>
      <c r="S2097" s="6" t="s">
        <v>1798</v>
      </c>
      <c r="T2097" s="4" t="s">
        <v>88</v>
      </c>
      <c r="X2097" t="str">
        <f t="shared" si="229"/>
        <v/>
      </c>
    </row>
    <row r="2098" spans="1:24" ht="14.25">
      <c r="A2098" s="1" t="str">
        <f t="shared" si="224"/>
        <v>776b0d1a</v>
      </c>
      <c r="B2098" s="3">
        <v>45028</v>
      </c>
      <c r="C2098" s="2" t="str">
        <f t="shared" si="225"/>
        <v>East</v>
      </c>
      <c r="D2098" s="4" t="str">
        <f t="shared" si="226"/>
        <v>Clothing</v>
      </c>
      <c r="E2098" s="1">
        <v>198.39</v>
      </c>
      <c r="F2098" s="1">
        <v>20</v>
      </c>
      <c r="G2098" s="1">
        <v>28</v>
      </c>
      <c r="H2098" s="1">
        <v>345.83</v>
      </c>
      <c r="I2098">
        <f t="shared" si="227"/>
        <v>2506.2477027027048</v>
      </c>
      <c r="J2098">
        <f t="shared" si="228"/>
        <v>2596472.620000002</v>
      </c>
      <c r="K2098" s="1">
        <f t="shared" si="230"/>
        <v>186.91499999999999</v>
      </c>
      <c r="L2098" s="1"/>
      <c r="M2098" s="1"/>
      <c r="N2098" s="1"/>
      <c r="O2098" s="1"/>
      <c r="P2098" s="1"/>
      <c r="Q2098" s="1"/>
      <c r="R2098" s="1" t="s">
        <v>2051</v>
      </c>
      <c r="S2098" s="6" t="s">
        <v>1798</v>
      </c>
      <c r="T2098" s="4" t="s">
        <v>1474</v>
      </c>
      <c r="X2098" t="str">
        <f t="shared" si="229"/>
        <v/>
      </c>
    </row>
    <row r="2099" spans="1:24" ht="14.25">
      <c r="A2099" s="1" t="str">
        <f t="shared" si="224"/>
        <v>38abf34e</v>
      </c>
      <c r="B2099" s="3">
        <v>44945</v>
      </c>
      <c r="C2099" s="2" t="str">
        <f t="shared" si="225"/>
        <v>East</v>
      </c>
      <c r="D2099" s="4" t="str">
        <f t="shared" si="226"/>
        <v>Clothing</v>
      </c>
      <c r="E2099" s="1">
        <v>1207.32</v>
      </c>
      <c r="F2099" s="1">
        <v>28</v>
      </c>
      <c r="G2099" s="1">
        <v>9</v>
      </c>
      <c r="H2099" s="1">
        <v>89.39</v>
      </c>
      <c r="I2099">
        <f t="shared" si="227"/>
        <v>2506.2477027027048</v>
      </c>
      <c r="J2099">
        <f t="shared" si="228"/>
        <v>2596472.620000002</v>
      </c>
      <c r="K2099" s="1">
        <f t="shared" si="230"/>
        <v>49.195</v>
      </c>
      <c r="L2099" s="1"/>
      <c r="M2099" s="1"/>
      <c r="N2099" s="1"/>
      <c r="O2099" s="1"/>
      <c r="P2099" s="1"/>
      <c r="Q2099" s="1"/>
      <c r="R2099" s="1" t="s">
        <v>2052</v>
      </c>
      <c r="S2099" s="6" t="s">
        <v>1798</v>
      </c>
      <c r="T2099" s="4" t="s">
        <v>1474</v>
      </c>
      <c r="X2099" t="str">
        <f t="shared" si="229"/>
        <v/>
      </c>
    </row>
    <row r="2100" spans="1:24" ht="14.25">
      <c r="A2100" s="1" t="str">
        <f t="shared" si="224"/>
        <v>4acb0ac9</v>
      </c>
      <c r="B2100" s="3">
        <v>44942</v>
      </c>
      <c r="C2100" s="2" t="str">
        <f t="shared" si="225"/>
        <v>South</v>
      </c>
      <c r="D2100" s="4" t="str">
        <f t="shared" si="226"/>
        <v>Electronics</v>
      </c>
      <c r="E2100" s="1">
        <v>2481.37</v>
      </c>
      <c r="F2100" s="1">
        <v>39</v>
      </c>
      <c r="G2100" s="1">
        <v>47</v>
      </c>
      <c r="H2100" s="1">
        <v>1256.8699999999999</v>
      </c>
      <c r="I2100">
        <f t="shared" si="227"/>
        <v>2496.4375124875119</v>
      </c>
      <c r="J2100">
        <f t="shared" si="228"/>
        <v>2498933.9499999993</v>
      </c>
      <c r="K2100" s="1">
        <f t="shared" si="230"/>
        <v>651.93499999999995</v>
      </c>
      <c r="L2100" s="1"/>
      <c r="M2100" s="1"/>
      <c r="N2100" s="1"/>
      <c r="O2100" s="1"/>
      <c r="P2100" s="1"/>
      <c r="Q2100" s="1"/>
      <c r="R2100" s="1" t="s">
        <v>2053</v>
      </c>
      <c r="S2100" s="2" t="s">
        <v>3913</v>
      </c>
      <c r="T2100" s="4" t="s">
        <v>1222</v>
      </c>
      <c r="X2100" t="str">
        <f t="shared" si="229"/>
        <v/>
      </c>
    </row>
    <row r="2101" spans="1:24" ht="14.25">
      <c r="A2101" s="1" t="str">
        <f t="shared" si="224"/>
        <v>29961cd6</v>
      </c>
      <c r="B2101" s="3">
        <v>44974</v>
      </c>
      <c r="C2101" s="2" t="str">
        <f t="shared" si="225"/>
        <v>East</v>
      </c>
      <c r="D2101" s="4" t="str">
        <f t="shared" si="226"/>
        <v>Clothing</v>
      </c>
      <c r="E2101" s="1">
        <v>3240.29</v>
      </c>
      <c r="F2101" s="1">
        <v>44</v>
      </c>
      <c r="G2101" s="1">
        <v>24</v>
      </c>
      <c r="H2101" s="1">
        <v>817.17</v>
      </c>
      <c r="I2101">
        <f t="shared" si="227"/>
        <v>2506.2477027027048</v>
      </c>
      <c r="J2101">
        <f t="shared" si="228"/>
        <v>2596472.620000002</v>
      </c>
      <c r="K2101" s="1">
        <f t="shared" si="230"/>
        <v>420.58499999999998</v>
      </c>
      <c r="L2101" s="1"/>
      <c r="M2101" s="1"/>
      <c r="N2101" s="1"/>
      <c r="O2101" s="1"/>
      <c r="P2101" s="1"/>
      <c r="Q2101" s="1"/>
      <c r="R2101" s="1" t="s">
        <v>2054</v>
      </c>
      <c r="S2101" s="6" t="s">
        <v>1798</v>
      </c>
      <c r="T2101" s="4" t="s">
        <v>1474</v>
      </c>
      <c r="X2101" t="str">
        <f t="shared" si="229"/>
        <v/>
      </c>
    </row>
    <row r="2102" spans="1:24" ht="14.25">
      <c r="A2102" s="1" t="str">
        <f t="shared" si="224"/>
        <v>8360ac8c</v>
      </c>
      <c r="B2102" s="3">
        <v>45403</v>
      </c>
      <c r="C2102" s="2" t="str">
        <f t="shared" si="225"/>
        <v>West</v>
      </c>
      <c r="D2102" s="4" t="str">
        <f t="shared" si="226"/>
        <v>Electronics</v>
      </c>
      <c r="E2102" s="1">
        <v>2320.6</v>
      </c>
      <c r="F2102" s="1">
        <v>28</v>
      </c>
      <c r="G2102" s="1">
        <v>23</v>
      </c>
      <c r="H2102" s="1">
        <v>338.01</v>
      </c>
      <c r="I2102">
        <f t="shared" si="227"/>
        <v>2537.5954861821929</v>
      </c>
      <c r="J2102">
        <f t="shared" si="228"/>
        <v>2479230.7900000024</v>
      </c>
      <c r="K2102" s="1">
        <f t="shared" si="230"/>
        <v>180.505</v>
      </c>
      <c r="L2102" s="1"/>
      <c r="M2102" s="1"/>
      <c r="N2102" s="1"/>
      <c r="O2102" s="1"/>
      <c r="P2102" s="1"/>
      <c r="Q2102" s="1"/>
      <c r="R2102" s="1" t="s">
        <v>2055</v>
      </c>
      <c r="S2102" s="2" t="s">
        <v>3911</v>
      </c>
      <c r="T2102" s="4" t="s">
        <v>1222</v>
      </c>
      <c r="X2102" t="str">
        <f t="shared" si="229"/>
        <v/>
      </c>
    </row>
    <row r="2103" spans="1:24" ht="14.25">
      <c r="A2103" s="1" t="str">
        <f t="shared" si="224"/>
        <v>54ed2404</v>
      </c>
      <c r="B2103" s="3">
        <v>45374</v>
      </c>
      <c r="C2103" s="2" t="str">
        <f t="shared" si="225"/>
        <v>North</v>
      </c>
      <c r="D2103" s="4" t="str">
        <f t="shared" si="226"/>
        <v>Furniture</v>
      </c>
      <c r="E2103" s="1">
        <v>1990.9</v>
      </c>
      <c r="F2103" s="1">
        <v>31</v>
      </c>
      <c r="G2103" s="1">
        <v>24</v>
      </c>
      <c r="H2103" s="1">
        <v>139.38</v>
      </c>
      <c r="I2103">
        <f t="shared" si="227"/>
        <v>2571.1423225152107</v>
      </c>
      <c r="J2103">
        <f t="shared" si="228"/>
        <v>2535146.3299999977</v>
      </c>
      <c r="K2103" s="1">
        <f t="shared" si="230"/>
        <v>81.69</v>
      </c>
      <c r="L2103" s="1"/>
      <c r="M2103" s="1"/>
      <c r="N2103" s="1"/>
      <c r="O2103" s="1"/>
      <c r="P2103" s="1"/>
      <c r="Q2103" s="1"/>
      <c r="R2103" s="1" t="s">
        <v>2056</v>
      </c>
      <c r="S2103" s="2" t="s">
        <v>3910</v>
      </c>
      <c r="T2103" s="4" t="s">
        <v>1645</v>
      </c>
      <c r="X2103" t="str">
        <f t="shared" si="229"/>
        <v/>
      </c>
    </row>
    <row r="2104" spans="1:24" ht="14.25">
      <c r="A2104" s="1" t="str">
        <f t="shared" si="224"/>
        <v>988516ac</v>
      </c>
      <c r="B2104" s="3">
        <v>45359</v>
      </c>
      <c r="C2104" s="2" t="str">
        <f t="shared" si="225"/>
        <v>West</v>
      </c>
      <c r="D2104" s="4" t="str">
        <f t="shared" si="226"/>
        <v>Sports</v>
      </c>
      <c r="E2104" s="1">
        <v>1218.5899999999999</v>
      </c>
      <c r="F2104" s="1">
        <v>16</v>
      </c>
      <c r="G2104" s="1">
        <v>48</v>
      </c>
      <c r="H2104" s="1">
        <v>1211.77</v>
      </c>
      <c r="I2104">
        <f t="shared" si="227"/>
        <v>2537.5954861821929</v>
      </c>
      <c r="J2104">
        <f t="shared" si="228"/>
        <v>2479230.7900000024</v>
      </c>
      <c r="K2104" s="1">
        <f t="shared" si="230"/>
        <v>629.88499999999999</v>
      </c>
      <c r="L2104" s="1"/>
      <c r="M2104" s="1"/>
      <c r="N2104" s="1"/>
      <c r="O2104" s="1"/>
      <c r="P2104" s="1"/>
      <c r="Q2104" s="1"/>
      <c r="R2104" s="1" t="s">
        <v>2057</v>
      </c>
      <c r="S2104" s="2" t="s">
        <v>3911</v>
      </c>
      <c r="T2104" s="4" t="s">
        <v>3914</v>
      </c>
      <c r="X2104" t="str">
        <f t="shared" si="229"/>
        <v/>
      </c>
    </row>
    <row r="2105" spans="1:24" ht="14.25">
      <c r="A2105" s="1" t="str">
        <f t="shared" si="224"/>
        <v>24f1c73e</v>
      </c>
      <c r="B2105" s="3">
        <v>45511</v>
      </c>
      <c r="C2105" s="2" t="str">
        <f t="shared" si="225"/>
        <v>North</v>
      </c>
      <c r="D2105" s="4" t="str">
        <f t="shared" si="226"/>
        <v>Furniture</v>
      </c>
      <c r="E2105" s="1">
        <v>4476.57</v>
      </c>
      <c r="F2105" s="1">
        <v>17</v>
      </c>
      <c r="G2105" s="1">
        <v>21</v>
      </c>
      <c r="H2105" s="1">
        <v>114.47</v>
      </c>
      <c r="I2105">
        <f t="shared" si="227"/>
        <v>2571.1423225152107</v>
      </c>
      <c r="J2105">
        <f t="shared" si="228"/>
        <v>2535146.3299999977</v>
      </c>
      <c r="K2105" s="1">
        <f t="shared" si="230"/>
        <v>67.734999999999999</v>
      </c>
      <c r="L2105" s="1"/>
      <c r="M2105" s="1"/>
      <c r="N2105" s="1"/>
      <c r="O2105" s="1"/>
      <c r="P2105" s="1"/>
      <c r="Q2105" s="1"/>
      <c r="R2105" s="1" t="s">
        <v>2058</v>
      </c>
      <c r="S2105" s="2" t="s">
        <v>3910</v>
      </c>
      <c r="T2105" s="4" t="s">
        <v>1645</v>
      </c>
      <c r="X2105" t="str">
        <f t="shared" si="229"/>
        <v/>
      </c>
    </row>
    <row r="2106" spans="1:24" ht="14.25">
      <c r="A2106" s="1" t="str">
        <f t="shared" si="224"/>
        <v>3f5e6dbf</v>
      </c>
      <c r="B2106" s="3">
        <v>44932</v>
      </c>
      <c r="C2106" s="2" t="str">
        <f t="shared" si="225"/>
        <v>North</v>
      </c>
      <c r="D2106" s="4" t="str">
        <f t="shared" si="226"/>
        <v>Groceries</v>
      </c>
      <c r="E2106" s="1">
        <v>4779.0200000000004</v>
      </c>
      <c r="F2106" s="1">
        <v>11</v>
      </c>
      <c r="G2106" s="1">
        <v>4</v>
      </c>
      <c r="H2106" s="1">
        <v>1851.55</v>
      </c>
      <c r="I2106">
        <f t="shared" si="227"/>
        <v>2571.1423225152107</v>
      </c>
      <c r="J2106">
        <f t="shared" si="228"/>
        <v>2535146.3299999977</v>
      </c>
      <c r="K2106" s="1">
        <f t="shared" si="230"/>
        <v>927.77499999999998</v>
      </c>
      <c r="L2106" s="1"/>
      <c r="M2106" s="1"/>
      <c r="N2106" s="1"/>
      <c r="O2106" s="1"/>
      <c r="P2106" s="1"/>
      <c r="Q2106" s="1"/>
      <c r="R2106" s="1" t="s">
        <v>2059</v>
      </c>
      <c r="S2106" s="2" t="s">
        <v>3910</v>
      </c>
      <c r="T2106" s="4" t="s">
        <v>88</v>
      </c>
      <c r="X2106" t="str">
        <f t="shared" si="229"/>
        <v/>
      </c>
    </row>
    <row r="2107" spans="1:24" ht="14.25">
      <c r="A2107" s="1" t="str">
        <f t="shared" si="224"/>
        <v>c6c60a92</v>
      </c>
      <c r="B2107" s="3">
        <v>45533</v>
      </c>
      <c r="C2107" s="2" t="str">
        <f t="shared" si="225"/>
        <v>South</v>
      </c>
      <c r="D2107" s="4" t="str">
        <f t="shared" si="226"/>
        <v>Clothing</v>
      </c>
      <c r="E2107" s="1">
        <v>3492.55</v>
      </c>
      <c r="F2107" s="1">
        <v>10</v>
      </c>
      <c r="G2107" s="1">
        <v>35</v>
      </c>
      <c r="H2107" s="1">
        <v>855.76</v>
      </c>
      <c r="I2107">
        <f t="shared" si="227"/>
        <v>2496.4375124875119</v>
      </c>
      <c r="J2107">
        <f t="shared" si="228"/>
        <v>2498933.9499999993</v>
      </c>
      <c r="K2107" s="1">
        <f t="shared" si="230"/>
        <v>445.38</v>
      </c>
      <c r="L2107" s="1"/>
      <c r="M2107" s="1"/>
      <c r="N2107" s="1"/>
      <c r="O2107" s="1"/>
      <c r="P2107" s="1"/>
      <c r="Q2107" s="1"/>
      <c r="R2107" s="1" t="s">
        <v>2060</v>
      </c>
      <c r="S2107" s="2" t="s">
        <v>3913</v>
      </c>
      <c r="T2107" s="4" t="s">
        <v>1474</v>
      </c>
      <c r="X2107" t="str">
        <f t="shared" si="229"/>
        <v/>
      </c>
    </row>
    <row r="2108" spans="1:24" ht="14.25">
      <c r="A2108" s="1" t="str">
        <f t="shared" si="224"/>
        <v>8a5348cd</v>
      </c>
      <c r="B2108" s="3">
        <v>45416</v>
      </c>
      <c r="C2108" s="2" t="str">
        <f t="shared" si="225"/>
        <v>East</v>
      </c>
      <c r="D2108" s="4" t="str">
        <f t="shared" si="226"/>
        <v>Clothing</v>
      </c>
      <c r="E2108" s="1">
        <v>4663.17</v>
      </c>
      <c r="F2108" s="1">
        <v>45</v>
      </c>
      <c r="G2108" s="1">
        <v>5</v>
      </c>
      <c r="H2108" s="1">
        <v>887.89</v>
      </c>
      <c r="I2108">
        <f t="shared" si="227"/>
        <v>2506.2477027027048</v>
      </c>
      <c r="J2108">
        <f t="shared" si="228"/>
        <v>2596472.620000002</v>
      </c>
      <c r="K2108" s="1">
        <f t="shared" si="230"/>
        <v>446.44499999999999</v>
      </c>
      <c r="L2108" s="1"/>
      <c r="M2108" s="1"/>
      <c r="N2108" s="1"/>
      <c r="O2108" s="1"/>
      <c r="P2108" s="1"/>
      <c r="Q2108" s="1"/>
      <c r="R2108" s="1" t="s">
        <v>2061</v>
      </c>
      <c r="S2108" s="6" t="s">
        <v>1798</v>
      </c>
      <c r="T2108" s="4" t="s">
        <v>1474</v>
      </c>
      <c r="X2108" t="str">
        <f t="shared" si="229"/>
        <v/>
      </c>
    </row>
    <row r="2109" spans="1:24" ht="14.25">
      <c r="A2109" s="1" t="str">
        <f t="shared" si="224"/>
        <v>e2869734</v>
      </c>
      <c r="B2109" s="3">
        <v>45408</v>
      </c>
      <c r="C2109" s="2" t="str">
        <f t="shared" si="225"/>
        <v>North</v>
      </c>
      <c r="D2109" s="4" t="str">
        <f t="shared" si="226"/>
        <v>Sports</v>
      </c>
      <c r="E2109" s="1">
        <v>1027.18</v>
      </c>
      <c r="F2109" s="1">
        <v>27</v>
      </c>
      <c r="G2109" s="1">
        <v>36</v>
      </c>
      <c r="H2109" s="1">
        <v>139.6</v>
      </c>
      <c r="I2109">
        <f t="shared" si="227"/>
        <v>2571.1423225152107</v>
      </c>
      <c r="J2109">
        <f t="shared" si="228"/>
        <v>2535146.3299999977</v>
      </c>
      <c r="K2109" s="1">
        <f t="shared" si="230"/>
        <v>87.8</v>
      </c>
      <c r="L2109" s="1"/>
      <c r="M2109" s="1"/>
      <c r="N2109" s="1"/>
      <c r="O2109" s="1"/>
      <c r="P2109" s="1"/>
      <c r="Q2109" s="1"/>
      <c r="R2109" s="1" t="s">
        <v>2062</v>
      </c>
      <c r="S2109" s="2" t="s">
        <v>3910</v>
      </c>
      <c r="T2109" s="4" t="s">
        <v>3914</v>
      </c>
      <c r="X2109" t="str">
        <f t="shared" si="229"/>
        <v/>
      </c>
    </row>
    <row r="2110" spans="1:24" ht="14.25">
      <c r="A2110" s="1" t="str">
        <f t="shared" si="224"/>
        <v>2819ba6c</v>
      </c>
      <c r="B2110" s="3">
        <v>45509</v>
      </c>
      <c r="C2110" s="2" t="str">
        <f t="shared" si="225"/>
        <v>East</v>
      </c>
      <c r="D2110" s="4" t="str">
        <f t="shared" si="226"/>
        <v>Electronics</v>
      </c>
      <c r="E2110" s="1">
        <v>3364.36</v>
      </c>
      <c r="F2110" s="1">
        <v>37</v>
      </c>
      <c r="G2110" s="1">
        <v>14</v>
      </c>
      <c r="H2110" s="1">
        <v>962.88</v>
      </c>
      <c r="I2110">
        <f t="shared" si="227"/>
        <v>2506.2477027027048</v>
      </c>
      <c r="J2110">
        <f t="shared" si="228"/>
        <v>2596472.620000002</v>
      </c>
      <c r="K2110" s="1">
        <f t="shared" si="230"/>
        <v>488.44</v>
      </c>
      <c r="L2110" s="1"/>
      <c r="M2110" s="1"/>
      <c r="N2110" s="1"/>
      <c r="O2110" s="1"/>
      <c r="P2110" s="1"/>
      <c r="Q2110" s="1"/>
      <c r="R2110" s="1" t="s">
        <v>2063</v>
      </c>
      <c r="S2110" s="6" t="s">
        <v>1798</v>
      </c>
      <c r="T2110" s="4" t="s">
        <v>1222</v>
      </c>
      <c r="X2110" t="str">
        <f t="shared" si="229"/>
        <v/>
      </c>
    </row>
    <row r="2111" spans="1:24" ht="14.25">
      <c r="A2111" s="1" t="str">
        <f t="shared" si="224"/>
        <v>a6efc72b</v>
      </c>
      <c r="B2111" s="3">
        <v>45323</v>
      </c>
      <c r="C2111" s="2" t="str">
        <f t="shared" si="225"/>
        <v>West</v>
      </c>
      <c r="D2111" s="4" t="str">
        <f t="shared" si="226"/>
        <v>Electronics</v>
      </c>
      <c r="E2111" s="1">
        <v>992.16</v>
      </c>
      <c r="F2111" s="1">
        <v>34</v>
      </c>
      <c r="G2111" s="1">
        <v>22</v>
      </c>
      <c r="H2111" s="1">
        <v>389.01</v>
      </c>
      <c r="I2111">
        <f t="shared" si="227"/>
        <v>2537.5954861821929</v>
      </c>
      <c r="J2111">
        <f t="shared" si="228"/>
        <v>2479230.7900000024</v>
      </c>
      <c r="K2111" s="1">
        <f t="shared" si="230"/>
        <v>205.505</v>
      </c>
      <c r="L2111" s="1"/>
      <c r="M2111" s="1"/>
      <c r="N2111" s="1"/>
      <c r="O2111" s="1"/>
      <c r="P2111" s="1"/>
      <c r="Q2111" s="1"/>
      <c r="R2111" s="1" t="s">
        <v>2064</v>
      </c>
      <c r="S2111" s="2" t="s">
        <v>3911</v>
      </c>
      <c r="T2111" s="4" t="s">
        <v>1222</v>
      </c>
      <c r="X2111" t="str">
        <f t="shared" si="229"/>
        <v/>
      </c>
    </row>
    <row r="2112" spans="1:24" ht="14.25">
      <c r="A2112" s="1" t="str">
        <f t="shared" si="224"/>
        <v>c5f9ab1e</v>
      </c>
      <c r="B2112" s="3">
        <v>45438</v>
      </c>
      <c r="C2112" s="2" t="str">
        <f t="shared" si="225"/>
        <v>South</v>
      </c>
      <c r="D2112" s="4" t="str">
        <f t="shared" si="226"/>
        <v>Sports</v>
      </c>
      <c r="E2112" s="1">
        <v>1037.07</v>
      </c>
      <c r="F2112" s="1">
        <v>21</v>
      </c>
      <c r="G2112" s="1">
        <v>45</v>
      </c>
      <c r="H2112" s="1">
        <v>789.28</v>
      </c>
      <c r="I2112">
        <f t="shared" si="227"/>
        <v>2496.4375124875119</v>
      </c>
      <c r="J2112">
        <f t="shared" si="228"/>
        <v>2498933.9499999993</v>
      </c>
      <c r="K2112" s="1">
        <f t="shared" si="230"/>
        <v>417.14</v>
      </c>
      <c r="L2112" s="1"/>
      <c r="M2112" s="1"/>
      <c r="N2112" s="1"/>
      <c r="O2112" s="1"/>
      <c r="P2112" s="1"/>
      <c r="Q2112" s="1"/>
      <c r="R2112" s="1" t="s">
        <v>2065</v>
      </c>
      <c r="S2112" s="2" t="s">
        <v>3913</v>
      </c>
      <c r="T2112" s="4" t="s">
        <v>3914</v>
      </c>
      <c r="X2112" t="str">
        <f t="shared" si="229"/>
        <v/>
      </c>
    </row>
    <row r="2113" spans="1:24" ht="14.25">
      <c r="A2113" s="1" t="str">
        <f t="shared" si="224"/>
        <v>278d0ab4</v>
      </c>
      <c r="B2113" s="3">
        <v>45586</v>
      </c>
      <c r="C2113" s="2" t="str">
        <f t="shared" si="225"/>
        <v>South</v>
      </c>
      <c r="D2113" s="4" t="str">
        <f t="shared" si="226"/>
        <v>Furniture</v>
      </c>
      <c r="E2113" s="1">
        <v>3820.57</v>
      </c>
      <c r="F2113" s="1">
        <v>48</v>
      </c>
      <c r="G2113" s="1">
        <v>17</v>
      </c>
      <c r="H2113" s="1">
        <v>228.01</v>
      </c>
      <c r="I2113">
        <f t="shared" si="227"/>
        <v>2496.4375124875119</v>
      </c>
      <c r="J2113">
        <f t="shared" si="228"/>
        <v>2498933.9499999993</v>
      </c>
      <c r="K2113" s="1">
        <f t="shared" si="230"/>
        <v>122.505</v>
      </c>
      <c r="L2113" s="1"/>
      <c r="M2113" s="1"/>
      <c r="N2113" s="1"/>
      <c r="O2113" s="1"/>
      <c r="P2113" s="1"/>
      <c r="Q2113" s="1"/>
      <c r="R2113" s="1" t="s">
        <v>2066</v>
      </c>
      <c r="S2113" s="2" t="s">
        <v>3913</v>
      </c>
      <c r="T2113" s="4" t="s">
        <v>1645</v>
      </c>
      <c r="X2113" t="str">
        <f t="shared" si="229"/>
        <v/>
      </c>
    </row>
    <row r="2114" spans="1:24" ht="14.25">
      <c r="A2114" s="1" t="str">
        <f t="shared" ref="A2114:A2177" si="231">TRIM(R2114)</f>
        <v>73489255</v>
      </c>
      <c r="B2114" s="3">
        <v>45547</v>
      </c>
      <c r="C2114" s="2" t="str">
        <f t="shared" ref="C2114:C2177" si="232">PROPER(TRIM(S2114))</f>
        <v>East</v>
      </c>
      <c r="D2114" s="4" t="str">
        <f t="shared" ref="D2114:D2177" si="233">PROPER(TRIM(SUBSTITUTE(T2114,"$","s")))</f>
        <v>Sports</v>
      </c>
      <c r="E2114" s="1">
        <v>2559.81</v>
      </c>
      <c r="F2114" s="1">
        <v>46</v>
      </c>
      <c r="G2114" s="1">
        <v>24</v>
      </c>
      <c r="H2114" s="1">
        <v>632.29999999999995</v>
      </c>
      <c r="I2114">
        <f t="shared" ref="I2114:I2177" si="234">AVERAGEIFS(E:E,C:C,C2114)</f>
        <v>2506.2477027027048</v>
      </c>
      <c r="J2114">
        <f t="shared" ref="J2114:J2177" si="235">SUMIFS(E:E,C:C,C2114)</f>
        <v>2596472.620000002</v>
      </c>
      <c r="K2114" s="1">
        <f t="shared" si="230"/>
        <v>328.15</v>
      </c>
      <c r="L2114" s="1"/>
      <c r="M2114" s="1"/>
      <c r="N2114" s="1"/>
      <c r="O2114" s="1"/>
      <c r="P2114" s="1"/>
      <c r="Q2114" s="1"/>
      <c r="R2114" s="1">
        <v>73489255</v>
      </c>
      <c r="S2114" s="6" t="s">
        <v>1798</v>
      </c>
      <c r="T2114" s="4" t="s">
        <v>3914</v>
      </c>
      <c r="X2114" t="str">
        <f t="shared" si="229"/>
        <v/>
      </c>
    </row>
    <row r="2115" spans="1:24" ht="14.25">
      <c r="A2115" s="1" t="str">
        <f t="shared" si="231"/>
        <v>ad4ef341</v>
      </c>
      <c r="B2115" s="3">
        <v>45328</v>
      </c>
      <c r="C2115" s="2" t="str">
        <f t="shared" si="232"/>
        <v>East</v>
      </c>
      <c r="D2115" s="4" t="str">
        <f t="shared" si="233"/>
        <v>Furniture</v>
      </c>
      <c r="E2115" s="1">
        <v>4490.41</v>
      </c>
      <c r="F2115" s="1">
        <v>30</v>
      </c>
      <c r="G2115" s="1">
        <v>3</v>
      </c>
      <c r="H2115" s="1">
        <v>350.26</v>
      </c>
      <c r="I2115">
        <f t="shared" si="234"/>
        <v>2506.2477027027048</v>
      </c>
      <c r="J2115">
        <f t="shared" si="235"/>
        <v>2596472.620000002</v>
      </c>
      <c r="K2115" s="1">
        <f t="shared" si="230"/>
        <v>176.63</v>
      </c>
      <c r="L2115" s="1"/>
      <c r="M2115" s="1"/>
      <c r="N2115" s="1"/>
      <c r="O2115" s="1"/>
      <c r="P2115" s="1"/>
      <c r="Q2115" s="1"/>
      <c r="R2115" s="1" t="s">
        <v>2067</v>
      </c>
      <c r="S2115" s="6" t="s">
        <v>1798</v>
      </c>
      <c r="T2115" s="4" t="s">
        <v>1645</v>
      </c>
      <c r="X2115" t="str">
        <f t="shared" ref="X2115:X2178" si="236">SUBSTITUTE(SUBSTITUTE(W2115,"@",""),"#","")</f>
        <v/>
      </c>
    </row>
    <row r="2116" spans="1:24" ht="14.25">
      <c r="A2116" s="1" t="str">
        <f t="shared" si="231"/>
        <v>b044b2c9</v>
      </c>
      <c r="B2116" s="3">
        <v>45547</v>
      </c>
      <c r="C2116" s="2" t="str">
        <f t="shared" si="232"/>
        <v>East</v>
      </c>
      <c r="D2116" s="4" t="str">
        <f t="shared" si="233"/>
        <v>Sports</v>
      </c>
      <c r="E2116" s="1">
        <v>2696.45</v>
      </c>
      <c r="F2116" s="1">
        <v>32</v>
      </c>
      <c r="G2116" s="1">
        <v>26</v>
      </c>
      <c r="H2116" s="1">
        <v>297.31</v>
      </c>
      <c r="I2116">
        <f t="shared" si="234"/>
        <v>2506.2477027027048</v>
      </c>
      <c r="J2116">
        <f t="shared" si="235"/>
        <v>2596472.620000002</v>
      </c>
      <c r="K2116" s="1">
        <f t="shared" si="230"/>
        <v>161.655</v>
      </c>
      <c r="L2116" s="1"/>
      <c r="M2116" s="1"/>
      <c r="N2116" s="1"/>
      <c r="O2116" s="1"/>
      <c r="P2116" s="1"/>
      <c r="Q2116" s="1"/>
      <c r="R2116" s="1" t="s">
        <v>2068</v>
      </c>
      <c r="S2116" s="6" t="s">
        <v>1798</v>
      </c>
      <c r="T2116" s="4" t="s">
        <v>3914</v>
      </c>
      <c r="X2116" t="str">
        <f t="shared" si="236"/>
        <v/>
      </c>
    </row>
    <row r="2117" spans="1:24" ht="14.25">
      <c r="A2117" s="1" t="str">
        <f t="shared" si="231"/>
        <v>52cb842a</v>
      </c>
      <c r="B2117" s="3">
        <v>45358</v>
      </c>
      <c r="C2117" s="2" t="str">
        <f t="shared" si="232"/>
        <v>North</v>
      </c>
      <c r="D2117" s="4" t="str">
        <f t="shared" si="233"/>
        <v>Groceries</v>
      </c>
      <c r="E2117" s="1">
        <v>4128.18</v>
      </c>
      <c r="F2117" s="1">
        <v>36</v>
      </c>
      <c r="G2117" s="1">
        <v>29</v>
      </c>
      <c r="H2117" s="1">
        <v>1747.36</v>
      </c>
      <c r="I2117">
        <f t="shared" si="234"/>
        <v>2571.1423225152107</v>
      </c>
      <c r="J2117">
        <f t="shared" si="235"/>
        <v>2535146.3299999977</v>
      </c>
      <c r="K2117" s="1">
        <f t="shared" si="230"/>
        <v>888.18</v>
      </c>
      <c r="L2117" s="1"/>
      <c r="M2117" s="1"/>
      <c r="N2117" s="1"/>
      <c r="O2117" s="1"/>
      <c r="P2117" s="1"/>
      <c r="Q2117" s="1"/>
      <c r="R2117" s="1" t="s">
        <v>2069</v>
      </c>
      <c r="S2117" s="2" t="s">
        <v>3910</v>
      </c>
      <c r="T2117" s="4" t="s">
        <v>88</v>
      </c>
      <c r="X2117" t="str">
        <f t="shared" si="236"/>
        <v/>
      </c>
    </row>
    <row r="2118" spans="1:24" ht="14.25">
      <c r="A2118" s="1" t="str">
        <f t="shared" si="231"/>
        <v>a732ad8d</v>
      </c>
      <c r="B2118" s="3">
        <v>44891</v>
      </c>
      <c r="C2118" s="2" t="str">
        <f t="shared" si="232"/>
        <v>West</v>
      </c>
      <c r="D2118" s="4" t="str">
        <f t="shared" si="233"/>
        <v>Clothing</v>
      </c>
      <c r="E2118" s="1">
        <v>2544.69</v>
      </c>
      <c r="F2118" s="1">
        <v>36</v>
      </c>
      <c r="G2118" s="1">
        <v>19</v>
      </c>
      <c r="H2118" s="1">
        <v>469.45</v>
      </c>
      <c r="I2118">
        <f t="shared" si="234"/>
        <v>2537.5954861821929</v>
      </c>
      <c r="J2118">
        <f t="shared" si="235"/>
        <v>2479230.7900000024</v>
      </c>
      <c r="K2118" s="1">
        <f t="shared" ref="K2118:K2181" si="237">AVERAGE(G2118,H2118)</f>
        <v>244.22499999999999</v>
      </c>
      <c r="L2118" s="1"/>
      <c r="M2118" s="1"/>
      <c r="N2118" s="1"/>
      <c r="O2118" s="1"/>
      <c r="P2118" s="1"/>
      <c r="Q2118" s="1"/>
      <c r="R2118" s="1" t="s">
        <v>2070</v>
      </c>
      <c r="S2118" s="2" t="s">
        <v>3911</v>
      </c>
      <c r="T2118" s="4" t="s">
        <v>1474</v>
      </c>
      <c r="X2118" t="str">
        <f t="shared" si="236"/>
        <v/>
      </c>
    </row>
    <row r="2119" spans="1:24" ht="14.25">
      <c r="A2119" s="1" t="str">
        <f t="shared" si="231"/>
        <v>b61fd882</v>
      </c>
      <c r="B2119" s="3">
        <v>45166</v>
      </c>
      <c r="C2119" s="2" t="str">
        <f t="shared" si="232"/>
        <v>North</v>
      </c>
      <c r="D2119" s="4" t="str">
        <f t="shared" si="233"/>
        <v>Sports</v>
      </c>
      <c r="E2119" s="1">
        <v>4104.08</v>
      </c>
      <c r="F2119" s="1">
        <v>13</v>
      </c>
      <c r="G2119" s="1">
        <v>40</v>
      </c>
      <c r="H2119" s="1">
        <v>1812.11</v>
      </c>
      <c r="I2119">
        <f t="shared" si="234"/>
        <v>2571.1423225152107</v>
      </c>
      <c r="J2119">
        <f t="shared" si="235"/>
        <v>2535146.3299999977</v>
      </c>
      <c r="K2119" s="1">
        <f t="shared" si="237"/>
        <v>926.05499999999995</v>
      </c>
      <c r="L2119" s="1"/>
      <c r="M2119" s="1"/>
      <c r="N2119" s="1"/>
      <c r="O2119" s="1"/>
      <c r="P2119" s="1"/>
      <c r="Q2119" s="1"/>
      <c r="R2119" s="1" t="s">
        <v>2071</v>
      </c>
      <c r="S2119" s="2" t="s">
        <v>3910</v>
      </c>
      <c r="T2119" s="4" t="s">
        <v>3914</v>
      </c>
      <c r="X2119" t="str">
        <f t="shared" si="236"/>
        <v/>
      </c>
    </row>
    <row r="2120" spans="1:24" ht="14.25">
      <c r="A2120" s="1" t="str">
        <f t="shared" si="231"/>
        <v>a137e128</v>
      </c>
      <c r="B2120" s="3">
        <v>45575</v>
      </c>
      <c r="C2120" s="2" t="str">
        <f t="shared" si="232"/>
        <v>North</v>
      </c>
      <c r="D2120" s="4" t="str">
        <f t="shared" si="233"/>
        <v>Sports</v>
      </c>
      <c r="E2120" s="1">
        <v>1931.63</v>
      </c>
      <c r="F2120" s="1">
        <v>25</v>
      </c>
      <c r="G2120" s="1">
        <v>7</v>
      </c>
      <c r="H2120" s="1">
        <v>12.44</v>
      </c>
      <c r="I2120">
        <f t="shared" si="234"/>
        <v>2571.1423225152107</v>
      </c>
      <c r="J2120">
        <f t="shared" si="235"/>
        <v>2535146.3299999977</v>
      </c>
      <c r="K2120" s="1">
        <f t="shared" si="237"/>
        <v>9.7199999999999989</v>
      </c>
      <c r="L2120" s="1"/>
      <c r="M2120" s="1"/>
      <c r="N2120" s="1"/>
      <c r="O2120" s="1"/>
      <c r="P2120" s="1"/>
      <c r="Q2120" s="1"/>
      <c r="R2120" s="1" t="s">
        <v>2072</v>
      </c>
      <c r="S2120" s="2" t="s">
        <v>3910</v>
      </c>
      <c r="T2120" s="4" t="s">
        <v>3914</v>
      </c>
      <c r="X2120" t="str">
        <f t="shared" si="236"/>
        <v/>
      </c>
    </row>
    <row r="2121" spans="1:24" ht="14.25">
      <c r="A2121" s="1" t="str">
        <f t="shared" si="231"/>
        <v>845328b6</v>
      </c>
      <c r="B2121" s="3">
        <v>45550</v>
      </c>
      <c r="C2121" s="2" t="str">
        <f t="shared" si="232"/>
        <v>North</v>
      </c>
      <c r="D2121" s="4" t="str">
        <f t="shared" si="233"/>
        <v>Furniture</v>
      </c>
      <c r="E2121" s="1">
        <v>3978.73</v>
      </c>
      <c r="F2121" s="1">
        <v>27</v>
      </c>
      <c r="G2121" s="1">
        <v>50</v>
      </c>
      <c r="H2121" s="1">
        <v>891.43</v>
      </c>
      <c r="I2121">
        <f t="shared" si="234"/>
        <v>2571.1423225152107</v>
      </c>
      <c r="J2121">
        <f t="shared" si="235"/>
        <v>2535146.3299999977</v>
      </c>
      <c r="K2121" s="1">
        <f t="shared" si="237"/>
        <v>470.71499999999997</v>
      </c>
      <c r="L2121" s="1"/>
      <c r="M2121" s="1"/>
      <c r="N2121" s="1"/>
      <c r="O2121" s="1"/>
      <c r="P2121" s="1"/>
      <c r="Q2121" s="1"/>
      <c r="R2121" s="1" t="s">
        <v>2073</v>
      </c>
      <c r="S2121" s="2" t="s">
        <v>3910</v>
      </c>
      <c r="T2121" s="4" t="s">
        <v>1645</v>
      </c>
      <c r="X2121" t="str">
        <f t="shared" si="236"/>
        <v/>
      </c>
    </row>
    <row r="2122" spans="1:24" ht="14.25">
      <c r="A2122" s="1" t="str">
        <f t="shared" si="231"/>
        <v>ee96b553</v>
      </c>
      <c r="B2122" s="3">
        <v>45251</v>
      </c>
      <c r="C2122" s="2" t="str">
        <f t="shared" si="232"/>
        <v>West</v>
      </c>
      <c r="D2122" s="4" t="str">
        <f t="shared" si="233"/>
        <v>Groceries</v>
      </c>
      <c r="E2122" s="1">
        <v>664.82</v>
      </c>
      <c r="F2122" s="1">
        <v>15</v>
      </c>
      <c r="G2122" s="1">
        <v>12</v>
      </c>
      <c r="H2122" s="1">
        <v>1676.29</v>
      </c>
      <c r="I2122">
        <f t="shared" si="234"/>
        <v>2537.5954861821929</v>
      </c>
      <c r="J2122">
        <f t="shared" si="235"/>
        <v>2479230.7900000024</v>
      </c>
      <c r="K2122" s="1">
        <f t="shared" si="237"/>
        <v>844.14499999999998</v>
      </c>
      <c r="L2122" s="1"/>
      <c r="M2122" s="1"/>
      <c r="N2122" s="1"/>
      <c r="O2122" s="1"/>
      <c r="P2122" s="1"/>
      <c r="Q2122" s="1"/>
      <c r="R2122" s="1" t="s">
        <v>2074</v>
      </c>
      <c r="S2122" s="2" t="s">
        <v>3911</v>
      </c>
      <c r="T2122" s="4" t="s">
        <v>88</v>
      </c>
      <c r="X2122" t="str">
        <f t="shared" si="236"/>
        <v/>
      </c>
    </row>
    <row r="2123" spans="1:24" ht="14.25">
      <c r="A2123" s="1" t="str">
        <f t="shared" si="231"/>
        <v>702fcb65</v>
      </c>
      <c r="B2123" s="3">
        <v>45136</v>
      </c>
      <c r="C2123" s="2" t="str">
        <f t="shared" si="232"/>
        <v>West</v>
      </c>
      <c r="D2123" s="4" t="str">
        <f t="shared" si="233"/>
        <v>Sports</v>
      </c>
      <c r="E2123" s="1">
        <v>4625.6400000000003</v>
      </c>
      <c r="F2123" s="1">
        <v>7</v>
      </c>
      <c r="G2123" s="1">
        <v>37</v>
      </c>
      <c r="H2123" s="1">
        <v>1882.22</v>
      </c>
      <c r="I2123">
        <f t="shared" si="234"/>
        <v>2537.5954861821929</v>
      </c>
      <c r="J2123">
        <f t="shared" si="235"/>
        <v>2479230.7900000024</v>
      </c>
      <c r="K2123" s="1">
        <f t="shared" si="237"/>
        <v>959.61</v>
      </c>
      <c r="L2123" s="1"/>
      <c r="M2123" s="1"/>
      <c r="N2123" s="1"/>
      <c r="O2123" s="1"/>
      <c r="P2123" s="1"/>
      <c r="Q2123" s="1"/>
      <c r="R2123" s="1" t="s">
        <v>2075</v>
      </c>
      <c r="S2123" s="2" t="s">
        <v>3911</v>
      </c>
      <c r="T2123" s="4" t="s">
        <v>3914</v>
      </c>
      <c r="X2123" t="str">
        <f t="shared" si="236"/>
        <v/>
      </c>
    </row>
    <row r="2124" spans="1:24" ht="14.25">
      <c r="A2124" s="1" t="str">
        <f t="shared" si="231"/>
        <v>df5a85fd</v>
      </c>
      <c r="B2124" s="3">
        <v>45291</v>
      </c>
      <c r="C2124" s="2" t="str">
        <f t="shared" si="232"/>
        <v>East</v>
      </c>
      <c r="D2124" s="4" t="str">
        <f t="shared" si="233"/>
        <v>Furniture</v>
      </c>
      <c r="E2124" s="1">
        <v>3312.74</v>
      </c>
      <c r="F2124" s="1">
        <v>9</v>
      </c>
      <c r="G2124" s="1">
        <v>50</v>
      </c>
      <c r="H2124" s="1">
        <v>1951.6</v>
      </c>
      <c r="I2124">
        <f t="shared" si="234"/>
        <v>2506.2477027027048</v>
      </c>
      <c r="J2124">
        <f t="shared" si="235"/>
        <v>2596472.620000002</v>
      </c>
      <c r="K2124" s="1">
        <f t="shared" si="237"/>
        <v>1000.8</v>
      </c>
      <c r="L2124" s="1"/>
      <c r="M2124" s="1"/>
      <c r="N2124" s="1"/>
      <c r="O2124" s="1"/>
      <c r="P2124" s="1"/>
      <c r="Q2124" s="1"/>
      <c r="R2124" s="1" t="s">
        <v>2076</v>
      </c>
      <c r="S2124" s="6" t="s">
        <v>1798</v>
      </c>
      <c r="T2124" s="4" t="s">
        <v>1645</v>
      </c>
      <c r="X2124" t="str">
        <f t="shared" si="236"/>
        <v/>
      </c>
    </row>
    <row r="2125" spans="1:24" ht="14.25">
      <c r="A2125" s="1" t="str">
        <f t="shared" si="231"/>
        <v>cbdc4348</v>
      </c>
      <c r="B2125" s="3">
        <v>45268</v>
      </c>
      <c r="C2125" s="2" t="str">
        <f t="shared" si="232"/>
        <v>East</v>
      </c>
      <c r="D2125" s="4" t="str">
        <f t="shared" si="233"/>
        <v>Clothing</v>
      </c>
      <c r="E2125" s="1">
        <v>3386.29</v>
      </c>
      <c r="F2125" s="1">
        <v>30</v>
      </c>
      <c r="G2125" s="1">
        <v>22</v>
      </c>
      <c r="H2125" s="1">
        <v>1619.12</v>
      </c>
      <c r="I2125">
        <f t="shared" si="234"/>
        <v>2506.2477027027048</v>
      </c>
      <c r="J2125">
        <f t="shared" si="235"/>
        <v>2596472.620000002</v>
      </c>
      <c r="K2125" s="1">
        <f t="shared" si="237"/>
        <v>820.56</v>
      </c>
      <c r="L2125" s="1"/>
      <c r="M2125" s="1"/>
      <c r="N2125" s="1"/>
      <c r="O2125" s="1"/>
      <c r="P2125" s="1"/>
      <c r="Q2125" s="1"/>
      <c r="R2125" s="1" t="s">
        <v>2077</v>
      </c>
      <c r="S2125" s="6" t="s">
        <v>1798</v>
      </c>
      <c r="T2125" s="4" t="s">
        <v>1474</v>
      </c>
      <c r="X2125" t="str">
        <f t="shared" si="236"/>
        <v/>
      </c>
    </row>
    <row r="2126" spans="1:24" ht="14.25">
      <c r="A2126" s="1" t="str">
        <f t="shared" si="231"/>
        <v>af1aa974</v>
      </c>
      <c r="B2126" s="3">
        <v>45505</v>
      </c>
      <c r="C2126" s="2" t="str">
        <f t="shared" si="232"/>
        <v>South</v>
      </c>
      <c r="D2126" s="4" t="str">
        <f t="shared" si="233"/>
        <v>Sports</v>
      </c>
      <c r="E2126" s="1">
        <v>3349.14</v>
      </c>
      <c r="F2126" s="1">
        <v>5</v>
      </c>
      <c r="G2126" s="1">
        <v>47</v>
      </c>
      <c r="H2126" s="1">
        <v>1091.1400000000001</v>
      </c>
      <c r="I2126">
        <f t="shared" si="234"/>
        <v>2496.4375124875119</v>
      </c>
      <c r="J2126">
        <f t="shared" si="235"/>
        <v>2498933.9499999993</v>
      </c>
      <c r="K2126" s="1">
        <f t="shared" si="237"/>
        <v>569.07000000000005</v>
      </c>
      <c r="L2126" s="1"/>
      <c r="M2126" s="1"/>
      <c r="N2126" s="1"/>
      <c r="O2126" s="1"/>
      <c r="P2126" s="1"/>
      <c r="Q2126" s="1"/>
      <c r="R2126" s="1" t="s">
        <v>2078</v>
      </c>
      <c r="S2126" s="2" t="s">
        <v>3913</v>
      </c>
      <c r="T2126" s="4" t="s">
        <v>3914</v>
      </c>
      <c r="X2126" t="str">
        <f t="shared" si="236"/>
        <v/>
      </c>
    </row>
    <row r="2127" spans="1:24" ht="14.25">
      <c r="A2127" s="1" t="str">
        <f t="shared" si="231"/>
        <v>8622860a</v>
      </c>
      <c r="B2127" s="3">
        <v>45005</v>
      </c>
      <c r="C2127" s="2" t="str">
        <f t="shared" si="232"/>
        <v>North</v>
      </c>
      <c r="D2127" s="4" t="str">
        <f t="shared" si="233"/>
        <v>Electronics</v>
      </c>
      <c r="E2127" s="1">
        <v>4000.15</v>
      </c>
      <c r="F2127" s="1">
        <v>17</v>
      </c>
      <c r="G2127" s="1">
        <v>32</v>
      </c>
      <c r="H2127" s="1">
        <v>1409.19</v>
      </c>
      <c r="I2127">
        <f t="shared" si="234"/>
        <v>2571.1423225152107</v>
      </c>
      <c r="J2127">
        <f t="shared" si="235"/>
        <v>2535146.3299999977</v>
      </c>
      <c r="K2127" s="1">
        <f t="shared" si="237"/>
        <v>720.59500000000003</v>
      </c>
      <c r="L2127" s="1"/>
      <c r="M2127" s="1"/>
      <c r="N2127" s="1"/>
      <c r="O2127" s="1"/>
      <c r="P2127" s="1"/>
      <c r="Q2127" s="1"/>
      <c r="R2127" s="1" t="s">
        <v>2079</v>
      </c>
      <c r="S2127" s="2" t="s">
        <v>3910</v>
      </c>
      <c r="T2127" s="4" t="s">
        <v>1222</v>
      </c>
      <c r="X2127" t="str">
        <f t="shared" si="236"/>
        <v/>
      </c>
    </row>
    <row r="2128" spans="1:24" ht="14.25">
      <c r="A2128" s="1" t="str">
        <f t="shared" si="231"/>
        <v>71243432</v>
      </c>
      <c r="B2128" s="3">
        <v>44906</v>
      </c>
      <c r="C2128" s="2" t="str">
        <f t="shared" si="232"/>
        <v>South</v>
      </c>
      <c r="D2128" s="4" t="str">
        <f t="shared" si="233"/>
        <v>Furniture</v>
      </c>
      <c r="E2128" s="1">
        <v>269.55</v>
      </c>
      <c r="F2128" s="1">
        <v>25</v>
      </c>
      <c r="G2128" s="1">
        <v>28</v>
      </c>
      <c r="H2128" s="1">
        <v>937.69</v>
      </c>
      <c r="I2128">
        <f t="shared" si="234"/>
        <v>2496.4375124875119</v>
      </c>
      <c r="J2128">
        <f t="shared" si="235"/>
        <v>2498933.9499999993</v>
      </c>
      <c r="K2128" s="1">
        <f t="shared" si="237"/>
        <v>482.84500000000003</v>
      </c>
      <c r="L2128" s="1"/>
      <c r="M2128" s="1"/>
      <c r="N2128" s="1"/>
      <c r="O2128" s="1"/>
      <c r="P2128" s="1"/>
      <c r="Q2128" s="1"/>
      <c r="R2128" s="1">
        <v>71243432</v>
      </c>
      <c r="S2128" s="2" t="s">
        <v>3913</v>
      </c>
      <c r="T2128" s="4" t="s">
        <v>1645</v>
      </c>
      <c r="X2128" t="str">
        <f t="shared" si="236"/>
        <v/>
      </c>
    </row>
    <row r="2129" spans="1:24" ht="14.25">
      <c r="A2129" s="1" t="str">
        <f t="shared" si="231"/>
        <v>d0e42a07</v>
      </c>
      <c r="B2129" s="3">
        <v>45566</v>
      </c>
      <c r="C2129" s="2" t="str">
        <f t="shared" si="232"/>
        <v>East</v>
      </c>
      <c r="D2129" s="4" t="str">
        <f t="shared" si="233"/>
        <v>Groceries</v>
      </c>
      <c r="E2129" s="1">
        <v>4947.24</v>
      </c>
      <c r="F2129" s="1">
        <v>27</v>
      </c>
      <c r="G2129" s="1">
        <v>11</v>
      </c>
      <c r="H2129" s="1">
        <v>524.6</v>
      </c>
      <c r="I2129">
        <f t="shared" si="234"/>
        <v>2506.2477027027048</v>
      </c>
      <c r="J2129">
        <f t="shared" si="235"/>
        <v>2596472.620000002</v>
      </c>
      <c r="K2129" s="1">
        <f t="shared" si="237"/>
        <v>267.8</v>
      </c>
      <c r="L2129" s="1"/>
      <c r="M2129" s="1"/>
      <c r="N2129" s="1"/>
      <c r="O2129" s="1"/>
      <c r="P2129" s="1"/>
      <c r="Q2129" s="1"/>
      <c r="R2129" s="1" t="s">
        <v>2080</v>
      </c>
      <c r="S2129" s="6" t="s">
        <v>1798</v>
      </c>
      <c r="T2129" s="4" t="s">
        <v>88</v>
      </c>
      <c r="X2129" t="str">
        <f t="shared" si="236"/>
        <v/>
      </c>
    </row>
    <row r="2130" spans="1:24" ht="14.25">
      <c r="A2130" s="1" t="str">
        <f t="shared" si="231"/>
        <v>07de6cef</v>
      </c>
      <c r="B2130" s="3">
        <v>45210</v>
      </c>
      <c r="C2130" s="2" t="str">
        <f t="shared" si="232"/>
        <v>South</v>
      </c>
      <c r="D2130" s="4" t="str">
        <f t="shared" si="233"/>
        <v>Groceries</v>
      </c>
      <c r="E2130" s="1">
        <v>4011.93</v>
      </c>
      <c r="F2130" s="1">
        <v>33</v>
      </c>
      <c r="G2130" s="1">
        <v>3</v>
      </c>
      <c r="H2130" s="1">
        <v>102.74</v>
      </c>
      <c r="I2130">
        <f t="shared" si="234"/>
        <v>2496.4375124875119</v>
      </c>
      <c r="J2130">
        <f t="shared" si="235"/>
        <v>2498933.9499999993</v>
      </c>
      <c r="K2130" s="1">
        <f t="shared" si="237"/>
        <v>52.87</v>
      </c>
      <c r="L2130" s="1"/>
      <c r="M2130" s="1"/>
      <c r="N2130" s="1"/>
      <c r="O2130" s="1"/>
      <c r="P2130" s="1"/>
      <c r="Q2130" s="1"/>
      <c r="R2130" s="1" t="s">
        <v>2081</v>
      </c>
      <c r="S2130" s="2" t="s">
        <v>3913</v>
      </c>
      <c r="T2130" s="4" t="s">
        <v>88</v>
      </c>
      <c r="X2130" t="str">
        <f t="shared" si="236"/>
        <v/>
      </c>
    </row>
    <row r="2131" spans="1:24" ht="14.25">
      <c r="A2131" s="1" t="str">
        <f t="shared" si="231"/>
        <v>ee5b5d04</v>
      </c>
      <c r="B2131" s="3">
        <v>45397</v>
      </c>
      <c r="C2131" s="2" t="str">
        <f t="shared" si="232"/>
        <v>South</v>
      </c>
      <c r="D2131" s="4" t="str">
        <f t="shared" si="233"/>
        <v>Clothing</v>
      </c>
      <c r="E2131" s="1">
        <v>1436.9</v>
      </c>
      <c r="F2131" s="1">
        <v>6</v>
      </c>
      <c r="G2131" s="1">
        <v>37</v>
      </c>
      <c r="H2131" s="1">
        <v>1869.13</v>
      </c>
      <c r="I2131">
        <f t="shared" si="234"/>
        <v>2496.4375124875119</v>
      </c>
      <c r="J2131">
        <f t="shared" si="235"/>
        <v>2498933.9499999993</v>
      </c>
      <c r="K2131" s="1">
        <f t="shared" si="237"/>
        <v>953.06500000000005</v>
      </c>
      <c r="L2131" s="1"/>
      <c r="M2131" s="1"/>
      <c r="N2131" s="1"/>
      <c r="O2131" s="1"/>
      <c r="P2131" s="1"/>
      <c r="Q2131" s="1"/>
      <c r="R2131" s="1" t="s">
        <v>2082</v>
      </c>
      <c r="S2131" s="2" t="s">
        <v>3913</v>
      </c>
      <c r="T2131" s="4" t="s">
        <v>1474</v>
      </c>
      <c r="X2131" t="str">
        <f t="shared" si="236"/>
        <v/>
      </c>
    </row>
    <row r="2132" spans="1:24" ht="14.25">
      <c r="A2132" s="1" t="str">
        <f t="shared" si="231"/>
        <v>d5d44f8f</v>
      </c>
      <c r="B2132" s="3">
        <v>45515</v>
      </c>
      <c r="C2132" s="2" t="str">
        <f t="shared" si="232"/>
        <v>South</v>
      </c>
      <c r="D2132" s="4" t="str">
        <f t="shared" si="233"/>
        <v>Furniture</v>
      </c>
      <c r="E2132" s="1">
        <v>4593.82</v>
      </c>
      <c r="F2132" s="1">
        <v>13</v>
      </c>
      <c r="G2132" s="1">
        <v>13</v>
      </c>
      <c r="H2132" s="1">
        <v>1202.22</v>
      </c>
      <c r="I2132">
        <f t="shared" si="234"/>
        <v>2496.4375124875119</v>
      </c>
      <c r="J2132">
        <f t="shared" si="235"/>
        <v>2498933.9499999993</v>
      </c>
      <c r="K2132" s="1">
        <f t="shared" si="237"/>
        <v>607.61</v>
      </c>
      <c r="L2132" s="1"/>
      <c r="M2132" s="1"/>
      <c r="N2132" s="1"/>
      <c r="O2132" s="1"/>
      <c r="P2132" s="1"/>
      <c r="Q2132" s="1"/>
      <c r="R2132" s="1" t="s">
        <v>2083</v>
      </c>
      <c r="S2132" s="2" t="s">
        <v>3913</v>
      </c>
      <c r="T2132" s="4" t="s">
        <v>1645</v>
      </c>
      <c r="X2132" t="str">
        <f t="shared" si="236"/>
        <v/>
      </c>
    </row>
    <row r="2133" spans="1:24" ht="14.25">
      <c r="A2133" s="1" t="str">
        <f t="shared" si="231"/>
        <v>ef5836ae</v>
      </c>
      <c r="B2133" s="3">
        <v>45315</v>
      </c>
      <c r="C2133" s="2" t="str">
        <f t="shared" si="232"/>
        <v>North</v>
      </c>
      <c r="D2133" s="4" t="str">
        <f t="shared" si="233"/>
        <v>Sports</v>
      </c>
      <c r="E2133" s="1">
        <v>3809.72</v>
      </c>
      <c r="F2133" s="1">
        <v>13</v>
      </c>
      <c r="G2133" s="1">
        <v>12</v>
      </c>
      <c r="H2133" s="1">
        <v>1356.1</v>
      </c>
      <c r="I2133">
        <f t="shared" si="234"/>
        <v>2571.1423225152107</v>
      </c>
      <c r="J2133">
        <f t="shared" si="235"/>
        <v>2535146.3299999977</v>
      </c>
      <c r="K2133" s="1">
        <f t="shared" si="237"/>
        <v>684.05</v>
      </c>
      <c r="L2133" s="1"/>
      <c r="M2133" s="1"/>
      <c r="N2133" s="1"/>
      <c r="O2133" s="1"/>
      <c r="P2133" s="1"/>
      <c r="Q2133" s="1"/>
      <c r="R2133" s="1" t="s">
        <v>2084</v>
      </c>
      <c r="S2133" s="2" t="s">
        <v>3910</v>
      </c>
      <c r="T2133" s="4" t="s">
        <v>3914</v>
      </c>
      <c r="X2133" t="str">
        <f t="shared" si="236"/>
        <v/>
      </c>
    </row>
    <row r="2134" spans="1:24" ht="14.25">
      <c r="A2134" s="1" t="str">
        <f t="shared" si="231"/>
        <v>454273c0</v>
      </c>
      <c r="B2134" s="3">
        <v>45118</v>
      </c>
      <c r="C2134" s="2" t="str">
        <f t="shared" si="232"/>
        <v>East</v>
      </c>
      <c r="D2134" s="4" t="str">
        <f t="shared" si="233"/>
        <v>Clothing</v>
      </c>
      <c r="E2134" s="1">
        <v>139.19</v>
      </c>
      <c r="F2134" s="1">
        <v>32</v>
      </c>
      <c r="G2134" s="1">
        <v>14</v>
      </c>
      <c r="H2134" s="1">
        <v>169.21</v>
      </c>
      <c r="I2134">
        <f t="shared" si="234"/>
        <v>2506.2477027027048</v>
      </c>
      <c r="J2134">
        <f t="shared" si="235"/>
        <v>2596472.620000002</v>
      </c>
      <c r="K2134" s="1">
        <f t="shared" si="237"/>
        <v>91.605000000000004</v>
      </c>
      <c r="L2134" s="1"/>
      <c r="M2134" s="1"/>
      <c r="N2134" s="1"/>
      <c r="O2134" s="1"/>
      <c r="P2134" s="1"/>
      <c r="Q2134" s="1"/>
      <c r="R2134" s="1" t="s">
        <v>2085</v>
      </c>
      <c r="S2134" s="6" t="s">
        <v>1798</v>
      </c>
      <c r="T2134" s="4" t="s">
        <v>1474</v>
      </c>
      <c r="X2134" t="str">
        <f t="shared" si="236"/>
        <v/>
      </c>
    </row>
    <row r="2135" spans="1:24" ht="14.25">
      <c r="A2135" s="1" t="str">
        <f t="shared" si="231"/>
        <v>ae54ff2e</v>
      </c>
      <c r="B2135" s="3">
        <v>45265</v>
      </c>
      <c r="C2135" s="2" t="str">
        <f t="shared" si="232"/>
        <v>North</v>
      </c>
      <c r="D2135" s="4" t="str">
        <f t="shared" si="233"/>
        <v>Furniture</v>
      </c>
      <c r="E2135" s="1">
        <v>2994.54</v>
      </c>
      <c r="F2135" s="1">
        <v>21</v>
      </c>
      <c r="G2135" s="1">
        <v>46</v>
      </c>
      <c r="H2135" s="1">
        <v>1366.77</v>
      </c>
      <c r="I2135">
        <f t="shared" si="234"/>
        <v>2571.1423225152107</v>
      </c>
      <c r="J2135">
        <f t="shared" si="235"/>
        <v>2535146.3299999977</v>
      </c>
      <c r="K2135" s="1">
        <f t="shared" si="237"/>
        <v>706.38499999999999</v>
      </c>
      <c r="L2135" s="1"/>
      <c r="M2135" s="1"/>
      <c r="N2135" s="1"/>
      <c r="O2135" s="1"/>
      <c r="P2135" s="1"/>
      <c r="Q2135" s="1"/>
      <c r="R2135" s="1" t="s">
        <v>2086</v>
      </c>
      <c r="S2135" s="2" t="s">
        <v>3910</v>
      </c>
      <c r="T2135" s="4" t="s">
        <v>1645</v>
      </c>
      <c r="X2135" t="str">
        <f t="shared" si="236"/>
        <v/>
      </c>
    </row>
    <row r="2136" spans="1:24" ht="14.25">
      <c r="A2136" s="1" t="str">
        <f t="shared" si="231"/>
        <v>51ed6298</v>
      </c>
      <c r="B2136" s="3">
        <v>45535</v>
      </c>
      <c r="C2136" s="2" t="str">
        <f t="shared" si="232"/>
        <v>West</v>
      </c>
      <c r="D2136" s="4" t="str">
        <f t="shared" si="233"/>
        <v>Groceries</v>
      </c>
      <c r="E2136" s="1">
        <v>2242.69</v>
      </c>
      <c r="F2136" s="1">
        <v>4</v>
      </c>
      <c r="G2136" s="1">
        <v>1</v>
      </c>
      <c r="H2136" s="1">
        <v>1127.67</v>
      </c>
      <c r="I2136">
        <f t="shared" si="234"/>
        <v>2537.5954861821929</v>
      </c>
      <c r="J2136">
        <f t="shared" si="235"/>
        <v>2479230.7900000024</v>
      </c>
      <c r="K2136" s="1">
        <f t="shared" si="237"/>
        <v>564.33500000000004</v>
      </c>
      <c r="L2136" s="1"/>
      <c r="M2136" s="1"/>
      <c r="N2136" s="1"/>
      <c r="O2136" s="1"/>
      <c r="P2136" s="1"/>
      <c r="Q2136" s="1"/>
      <c r="R2136" s="1" t="s">
        <v>2087</v>
      </c>
      <c r="S2136" s="2" t="s">
        <v>3911</v>
      </c>
      <c r="T2136" s="4" t="s">
        <v>88</v>
      </c>
      <c r="X2136" t="str">
        <f t="shared" si="236"/>
        <v/>
      </c>
    </row>
    <row r="2137" spans="1:24" ht="14.25">
      <c r="A2137" s="1" t="str">
        <f t="shared" si="231"/>
        <v>ee187fa6</v>
      </c>
      <c r="B2137" s="3">
        <v>44944</v>
      </c>
      <c r="C2137" s="2" t="str">
        <f t="shared" si="232"/>
        <v>West</v>
      </c>
      <c r="D2137" s="4" t="str">
        <f t="shared" si="233"/>
        <v>Furniture</v>
      </c>
      <c r="E2137" s="1">
        <v>1386.02</v>
      </c>
      <c r="F2137" s="1">
        <v>45</v>
      </c>
      <c r="G2137" s="1">
        <v>39</v>
      </c>
      <c r="H2137" s="1">
        <v>1462.23</v>
      </c>
      <c r="I2137">
        <f t="shared" si="234"/>
        <v>2537.5954861821929</v>
      </c>
      <c r="J2137">
        <f t="shared" si="235"/>
        <v>2479230.7900000024</v>
      </c>
      <c r="K2137" s="1">
        <f t="shared" si="237"/>
        <v>750.61500000000001</v>
      </c>
      <c r="L2137" s="1"/>
      <c r="M2137" s="1"/>
      <c r="N2137" s="1"/>
      <c r="O2137" s="1"/>
      <c r="P2137" s="1"/>
      <c r="Q2137" s="1"/>
      <c r="R2137" s="1" t="s">
        <v>2088</v>
      </c>
      <c r="S2137" s="2" t="s">
        <v>3911</v>
      </c>
      <c r="T2137" s="4" t="s">
        <v>1645</v>
      </c>
      <c r="X2137" t="str">
        <f t="shared" si="236"/>
        <v/>
      </c>
    </row>
    <row r="2138" spans="1:24" ht="14.25">
      <c r="A2138" s="1" t="str">
        <f t="shared" si="231"/>
        <v>a97a1846</v>
      </c>
      <c r="B2138" s="3">
        <v>45110</v>
      </c>
      <c r="C2138" s="2" t="str">
        <f t="shared" si="232"/>
        <v>South</v>
      </c>
      <c r="D2138" s="4" t="str">
        <f t="shared" si="233"/>
        <v>Groceries</v>
      </c>
      <c r="E2138" s="1">
        <v>4977.21</v>
      </c>
      <c r="F2138" s="1">
        <v>5</v>
      </c>
      <c r="G2138" s="1">
        <v>17</v>
      </c>
      <c r="H2138" s="1">
        <v>1052</v>
      </c>
      <c r="I2138">
        <f t="shared" si="234"/>
        <v>2496.4375124875119</v>
      </c>
      <c r="J2138">
        <f t="shared" si="235"/>
        <v>2498933.9499999993</v>
      </c>
      <c r="K2138" s="1">
        <f t="shared" si="237"/>
        <v>534.5</v>
      </c>
      <c r="L2138" s="1"/>
      <c r="M2138" s="1"/>
      <c r="N2138" s="1"/>
      <c r="O2138" s="1"/>
      <c r="P2138" s="1"/>
      <c r="Q2138" s="1"/>
      <c r="R2138" s="1" t="s">
        <v>2089</v>
      </c>
      <c r="S2138" s="2" t="s">
        <v>3913</v>
      </c>
      <c r="T2138" s="4" t="s">
        <v>88</v>
      </c>
      <c r="X2138" t="str">
        <f t="shared" si="236"/>
        <v/>
      </c>
    </row>
    <row r="2139" spans="1:24" ht="14.25">
      <c r="A2139" s="1" t="str">
        <f t="shared" si="231"/>
        <v>2b4741f4</v>
      </c>
      <c r="B2139" s="3">
        <v>44926</v>
      </c>
      <c r="C2139" s="2" t="str">
        <f t="shared" si="232"/>
        <v>West</v>
      </c>
      <c r="D2139" s="4" t="str">
        <f t="shared" si="233"/>
        <v>Electronics</v>
      </c>
      <c r="E2139" s="1">
        <v>4777.28</v>
      </c>
      <c r="F2139" s="1">
        <v>48</v>
      </c>
      <c r="G2139" s="1">
        <v>22</v>
      </c>
      <c r="H2139" s="1">
        <v>1070.83</v>
      </c>
      <c r="I2139">
        <f t="shared" si="234"/>
        <v>2537.5954861821929</v>
      </c>
      <c r="J2139">
        <f t="shared" si="235"/>
        <v>2479230.7900000024</v>
      </c>
      <c r="K2139" s="1">
        <f t="shared" si="237"/>
        <v>546.41499999999996</v>
      </c>
      <c r="L2139" s="1"/>
      <c r="M2139" s="1"/>
      <c r="N2139" s="1"/>
      <c r="O2139" s="1"/>
      <c r="P2139" s="1"/>
      <c r="Q2139" s="1"/>
      <c r="R2139" s="1" t="s">
        <v>2090</v>
      </c>
      <c r="S2139" s="2" t="s">
        <v>3911</v>
      </c>
      <c r="T2139" s="4" t="s">
        <v>1222</v>
      </c>
      <c r="X2139" t="str">
        <f t="shared" si="236"/>
        <v/>
      </c>
    </row>
    <row r="2140" spans="1:24" ht="14.25">
      <c r="A2140" s="1" t="str">
        <f t="shared" si="231"/>
        <v>a991be0c</v>
      </c>
      <c r="B2140" s="3">
        <v>44993</v>
      </c>
      <c r="C2140" s="2" t="str">
        <f t="shared" si="232"/>
        <v>West</v>
      </c>
      <c r="D2140" s="4" t="str">
        <f t="shared" si="233"/>
        <v>Furniture</v>
      </c>
      <c r="E2140" s="1">
        <v>3666.05</v>
      </c>
      <c r="F2140" s="1">
        <v>49</v>
      </c>
      <c r="G2140" s="1">
        <v>39</v>
      </c>
      <c r="H2140" s="1">
        <v>260.33999999999997</v>
      </c>
      <c r="I2140">
        <f t="shared" si="234"/>
        <v>2537.5954861821929</v>
      </c>
      <c r="J2140">
        <f t="shared" si="235"/>
        <v>2479230.7900000024</v>
      </c>
      <c r="K2140" s="1">
        <f t="shared" si="237"/>
        <v>149.66999999999999</v>
      </c>
      <c r="L2140" s="1"/>
      <c r="M2140" s="1"/>
      <c r="N2140" s="1"/>
      <c r="O2140" s="1"/>
      <c r="P2140" s="1"/>
      <c r="Q2140" s="1"/>
      <c r="R2140" s="1" t="s">
        <v>2091</v>
      </c>
      <c r="S2140" s="2" t="s">
        <v>3911</v>
      </c>
      <c r="T2140" s="4" t="s">
        <v>1645</v>
      </c>
      <c r="X2140" t="str">
        <f t="shared" si="236"/>
        <v/>
      </c>
    </row>
    <row r="2141" spans="1:24" ht="14.25">
      <c r="A2141" s="1" t="str">
        <f t="shared" si="231"/>
        <v>d1049b3a</v>
      </c>
      <c r="B2141" s="3">
        <v>45578</v>
      </c>
      <c r="C2141" s="2" t="str">
        <f t="shared" si="232"/>
        <v>South</v>
      </c>
      <c r="D2141" s="4" t="str">
        <f t="shared" si="233"/>
        <v>Groceries</v>
      </c>
      <c r="E2141" s="1">
        <v>4282.38</v>
      </c>
      <c r="F2141" s="1">
        <v>47</v>
      </c>
      <c r="G2141" s="1">
        <v>5</v>
      </c>
      <c r="H2141" s="1">
        <v>934.47</v>
      </c>
      <c r="I2141">
        <f t="shared" si="234"/>
        <v>2496.4375124875119</v>
      </c>
      <c r="J2141">
        <f t="shared" si="235"/>
        <v>2498933.9499999993</v>
      </c>
      <c r="K2141" s="1">
        <f t="shared" si="237"/>
        <v>469.73500000000001</v>
      </c>
      <c r="L2141" s="1"/>
      <c r="M2141" s="1"/>
      <c r="N2141" s="1"/>
      <c r="O2141" s="1"/>
      <c r="P2141" s="1"/>
      <c r="Q2141" s="1"/>
      <c r="R2141" s="1" t="s">
        <v>2092</v>
      </c>
      <c r="S2141" s="2" t="s">
        <v>3913</v>
      </c>
      <c r="T2141" s="4" t="s">
        <v>88</v>
      </c>
      <c r="X2141" t="str">
        <f t="shared" si="236"/>
        <v/>
      </c>
    </row>
    <row r="2142" spans="1:24" ht="14.25">
      <c r="A2142" s="1" t="str">
        <f t="shared" si="231"/>
        <v>2da2d737</v>
      </c>
      <c r="B2142" s="3">
        <v>45039</v>
      </c>
      <c r="C2142" s="2" t="str">
        <f t="shared" si="232"/>
        <v>South</v>
      </c>
      <c r="D2142" s="4" t="str">
        <f t="shared" si="233"/>
        <v>Groceries</v>
      </c>
      <c r="E2142" s="1">
        <v>3682.41</v>
      </c>
      <c r="F2142" s="1">
        <v>50</v>
      </c>
      <c r="G2142" s="1">
        <v>11</v>
      </c>
      <c r="H2142" s="1">
        <v>604.35</v>
      </c>
      <c r="I2142">
        <f t="shared" si="234"/>
        <v>2496.4375124875119</v>
      </c>
      <c r="J2142">
        <f t="shared" si="235"/>
        <v>2498933.9499999993</v>
      </c>
      <c r="K2142" s="1">
        <f t="shared" si="237"/>
        <v>307.67500000000001</v>
      </c>
      <c r="L2142" s="1"/>
      <c r="M2142" s="1"/>
      <c r="N2142" s="1"/>
      <c r="O2142" s="1"/>
      <c r="P2142" s="1"/>
      <c r="Q2142" s="1"/>
      <c r="R2142" s="1" t="s">
        <v>2093</v>
      </c>
      <c r="S2142" s="2" t="s">
        <v>3913</v>
      </c>
      <c r="T2142" s="4" t="s">
        <v>88</v>
      </c>
      <c r="X2142" t="str">
        <f t="shared" si="236"/>
        <v/>
      </c>
    </row>
    <row r="2143" spans="1:24" ht="14.25">
      <c r="A2143" s="1" t="str">
        <f t="shared" si="231"/>
        <v>9a0b846f</v>
      </c>
      <c r="B2143" s="3">
        <v>45056</v>
      </c>
      <c r="C2143" s="2" t="str">
        <f t="shared" si="232"/>
        <v>South</v>
      </c>
      <c r="D2143" s="4" t="str">
        <f t="shared" si="233"/>
        <v>Clothing</v>
      </c>
      <c r="E2143" s="1">
        <v>2740.38</v>
      </c>
      <c r="F2143" s="1">
        <v>9</v>
      </c>
      <c r="G2143" s="1">
        <v>20</v>
      </c>
      <c r="H2143" s="1">
        <v>783.93</v>
      </c>
      <c r="I2143">
        <f t="shared" si="234"/>
        <v>2496.4375124875119</v>
      </c>
      <c r="J2143">
        <f t="shared" si="235"/>
        <v>2498933.9499999993</v>
      </c>
      <c r="K2143" s="1">
        <f t="shared" si="237"/>
        <v>401.96499999999997</v>
      </c>
      <c r="L2143" s="1"/>
      <c r="M2143" s="1"/>
      <c r="N2143" s="1"/>
      <c r="O2143" s="1"/>
      <c r="P2143" s="1"/>
      <c r="Q2143" s="1"/>
      <c r="R2143" s="1" t="s">
        <v>2094</v>
      </c>
      <c r="S2143" s="2" t="s">
        <v>3913</v>
      </c>
      <c r="T2143" s="4" t="s">
        <v>1474</v>
      </c>
      <c r="X2143" t="str">
        <f t="shared" si="236"/>
        <v/>
      </c>
    </row>
    <row r="2144" spans="1:24" ht="14.25">
      <c r="A2144" s="1" t="str">
        <f t="shared" si="231"/>
        <v>f6399697</v>
      </c>
      <c r="B2144" s="3">
        <v>45315</v>
      </c>
      <c r="C2144" s="2" t="str">
        <f t="shared" si="232"/>
        <v>South</v>
      </c>
      <c r="D2144" s="4" t="str">
        <f t="shared" si="233"/>
        <v>Clothing</v>
      </c>
      <c r="E2144" s="1">
        <v>639.94000000000005</v>
      </c>
      <c r="F2144" s="1">
        <v>20</v>
      </c>
      <c r="G2144" s="1">
        <v>48</v>
      </c>
      <c r="H2144" s="1">
        <v>20.36</v>
      </c>
      <c r="I2144">
        <f t="shared" si="234"/>
        <v>2496.4375124875119</v>
      </c>
      <c r="J2144">
        <f t="shared" si="235"/>
        <v>2498933.9499999993</v>
      </c>
      <c r="K2144" s="1">
        <f t="shared" si="237"/>
        <v>34.18</v>
      </c>
      <c r="L2144" s="1"/>
      <c r="M2144" s="1"/>
      <c r="N2144" s="1"/>
      <c r="O2144" s="1"/>
      <c r="P2144" s="1"/>
      <c r="Q2144" s="1"/>
      <c r="R2144" s="1" t="s">
        <v>2095</v>
      </c>
      <c r="S2144" s="2" t="s">
        <v>3913</v>
      </c>
      <c r="T2144" s="4" t="s">
        <v>1474</v>
      </c>
      <c r="X2144" t="str">
        <f t="shared" si="236"/>
        <v/>
      </c>
    </row>
    <row r="2145" spans="1:24" ht="14.25">
      <c r="A2145" s="1" t="str">
        <f t="shared" si="231"/>
        <v>7ef7ce20</v>
      </c>
      <c r="B2145" s="3">
        <v>45183</v>
      </c>
      <c r="C2145" s="2" t="str">
        <f t="shared" si="232"/>
        <v>West</v>
      </c>
      <c r="D2145" s="4" t="str">
        <f t="shared" si="233"/>
        <v>Furniture</v>
      </c>
      <c r="E2145" s="1">
        <v>1745.98</v>
      </c>
      <c r="F2145" s="1">
        <v>38</v>
      </c>
      <c r="G2145" s="1">
        <v>50</v>
      </c>
      <c r="H2145" s="1">
        <v>183.85</v>
      </c>
      <c r="I2145">
        <f t="shared" si="234"/>
        <v>2537.5954861821929</v>
      </c>
      <c r="J2145">
        <f t="shared" si="235"/>
        <v>2479230.7900000024</v>
      </c>
      <c r="K2145" s="1">
        <f t="shared" si="237"/>
        <v>116.925</v>
      </c>
      <c r="L2145" s="1"/>
      <c r="M2145" s="1"/>
      <c r="N2145" s="1"/>
      <c r="O2145" s="1"/>
      <c r="P2145" s="1"/>
      <c r="Q2145" s="1"/>
      <c r="R2145" s="1" t="s">
        <v>2096</v>
      </c>
      <c r="S2145" s="2" t="s">
        <v>3911</v>
      </c>
      <c r="T2145" s="4" t="s">
        <v>1645</v>
      </c>
      <c r="X2145" t="str">
        <f t="shared" si="236"/>
        <v/>
      </c>
    </row>
    <row r="2146" spans="1:24" ht="14.25">
      <c r="A2146" s="1" t="str">
        <f t="shared" si="231"/>
        <v>69bc27a8</v>
      </c>
      <c r="B2146" s="3">
        <v>45546</v>
      </c>
      <c r="C2146" s="2" t="str">
        <f t="shared" si="232"/>
        <v>North</v>
      </c>
      <c r="D2146" s="4" t="str">
        <f t="shared" si="233"/>
        <v>Furniture</v>
      </c>
      <c r="E2146" s="1">
        <v>1422.95</v>
      </c>
      <c r="F2146" s="1">
        <v>2</v>
      </c>
      <c r="G2146" s="1">
        <v>34</v>
      </c>
      <c r="H2146" s="1">
        <v>1359.83</v>
      </c>
      <c r="I2146">
        <f t="shared" si="234"/>
        <v>2571.1423225152107</v>
      </c>
      <c r="J2146">
        <f t="shared" si="235"/>
        <v>2535146.3299999977</v>
      </c>
      <c r="K2146" s="1">
        <f t="shared" si="237"/>
        <v>696.91499999999996</v>
      </c>
      <c r="L2146" s="1"/>
      <c r="M2146" s="1"/>
      <c r="N2146" s="1"/>
      <c r="O2146" s="1"/>
      <c r="P2146" s="1"/>
      <c r="Q2146" s="1"/>
      <c r="R2146" s="1" t="s">
        <v>2097</v>
      </c>
      <c r="S2146" s="2" t="s">
        <v>3910</v>
      </c>
      <c r="T2146" s="4" t="s">
        <v>1645</v>
      </c>
      <c r="X2146" t="str">
        <f t="shared" si="236"/>
        <v/>
      </c>
    </row>
    <row r="2147" spans="1:24" ht="14.25">
      <c r="A2147" s="1" t="str">
        <f t="shared" si="231"/>
        <v>35020572</v>
      </c>
      <c r="B2147" s="3">
        <v>45492</v>
      </c>
      <c r="C2147" s="2" t="str">
        <f t="shared" si="232"/>
        <v>South</v>
      </c>
      <c r="D2147" s="4" t="str">
        <f t="shared" si="233"/>
        <v>Clothing</v>
      </c>
      <c r="E2147" s="1">
        <v>1648.81</v>
      </c>
      <c r="F2147" s="1">
        <v>1</v>
      </c>
      <c r="G2147" s="1">
        <v>47</v>
      </c>
      <c r="H2147" s="1">
        <v>310.08</v>
      </c>
      <c r="I2147">
        <f t="shared" si="234"/>
        <v>2496.4375124875119</v>
      </c>
      <c r="J2147">
        <f t="shared" si="235"/>
        <v>2498933.9499999993</v>
      </c>
      <c r="K2147" s="1">
        <f t="shared" si="237"/>
        <v>178.54</v>
      </c>
      <c r="L2147" s="1"/>
      <c r="M2147" s="1"/>
      <c r="N2147" s="1"/>
      <c r="O2147" s="1"/>
      <c r="P2147" s="1"/>
      <c r="Q2147" s="1"/>
      <c r="R2147" s="1">
        <v>35020572</v>
      </c>
      <c r="S2147" s="2" t="s">
        <v>3913</v>
      </c>
      <c r="T2147" s="4" t="s">
        <v>1474</v>
      </c>
      <c r="X2147" t="str">
        <f t="shared" si="236"/>
        <v/>
      </c>
    </row>
    <row r="2148" spans="1:24" ht="14.25">
      <c r="A2148" s="1" t="str">
        <f t="shared" si="231"/>
        <v>3248f309</v>
      </c>
      <c r="B2148" s="3">
        <v>45245</v>
      </c>
      <c r="C2148" s="2" t="str">
        <f t="shared" si="232"/>
        <v>East</v>
      </c>
      <c r="D2148" s="4" t="str">
        <f t="shared" si="233"/>
        <v>Sports</v>
      </c>
      <c r="E2148" s="1">
        <v>4696.5200000000004</v>
      </c>
      <c r="F2148" s="1">
        <v>40</v>
      </c>
      <c r="G2148" s="1">
        <v>28</v>
      </c>
      <c r="H2148" s="1">
        <v>1197.4000000000001</v>
      </c>
      <c r="I2148">
        <f t="shared" si="234"/>
        <v>2506.2477027027048</v>
      </c>
      <c r="J2148">
        <f t="shared" si="235"/>
        <v>2596472.620000002</v>
      </c>
      <c r="K2148" s="1">
        <f t="shared" si="237"/>
        <v>612.70000000000005</v>
      </c>
      <c r="L2148" s="1"/>
      <c r="M2148" s="1"/>
      <c r="N2148" s="1"/>
      <c r="O2148" s="1"/>
      <c r="P2148" s="1"/>
      <c r="Q2148" s="1"/>
      <c r="R2148" s="1" t="s">
        <v>2098</v>
      </c>
      <c r="S2148" s="6" t="s">
        <v>1798</v>
      </c>
      <c r="T2148" s="4" t="s">
        <v>3914</v>
      </c>
      <c r="X2148" t="str">
        <f t="shared" si="236"/>
        <v/>
      </c>
    </row>
    <row r="2149" spans="1:24" ht="14.25">
      <c r="A2149" s="1" t="str">
        <f t="shared" si="231"/>
        <v>912ec77b</v>
      </c>
      <c r="B2149" s="3">
        <v>45293</v>
      </c>
      <c r="C2149" s="2" t="str">
        <f t="shared" si="232"/>
        <v>West</v>
      </c>
      <c r="D2149" s="4" t="str">
        <f t="shared" si="233"/>
        <v>Electronics</v>
      </c>
      <c r="E2149" s="1">
        <v>4909.26</v>
      </c>
      <c r="F2149" s="1">
        <v>32</v>
      </c>
      <c r="G2149" s="1">
        <v>35</v>
      </c>
      <c r="H2149" s="1">
        <v>973.54</v>
      </c>
      <c r="I2149">
        <f t="shared" si="234"/>
        <v>2537.5954861821929</v>
      </c>
      <c r="J2149">
        <f t="shared" si="235"/>
        <v>2479230.7900000024</v>
      </c>
      <c r="K2149" s="1">
        <f t="shared" si="237"/>
        <v>504.27</v>
      </c>
      <c r="L2149" s="1"/>
      <c r="M2149" s="1"/>
      <c r="N2149" s="1"/>
      <c r="O2149" s="1"/>
      <c r="P2149" s="1"/>
      <c r="Q2149" s="1"/>
      <c r="R2149" s="1" t="s">
        <v>2099</v>
      </c>
      <c r="S2149" s="2" t="s">
        <v>3911</v>
      </c>
      <c r="T2149" s="4" t="s">
        <v>1222</v>
      </c>
      <c r="X2149" t="str">
        <f t="shared" si="236"/>
        <v/>
      </c>
    </row>
    <row r="2150" spans="1:24" ht="14.25">
      <c r="A2150" s="1" t="str">
        <f t="shared" si="231"/>
        <v>c20b94db</v>
      </c>
      <c r="B2150" s="3">
        <v>45442</v>
      </c>
      <c r="C2150" s="2" t="str">
        <f t="shared" si="232"/>
        <v>West</v>
      </c>
      <c r="D2150" s="4" t="str">
        <f t="shared" si="233"/>
        <v>Sports</v>
      </c>
      <c r="E2150" s="1">
        <v>1098.4100000000001</v>
      </c>
      <c r="F2150" s="1">
        <v>24</v>
      </c>
      <c r="G2150" s="1">
        <v>35</v>
      </c>
      <c r="H2150" s="1">
        <v>1464.42</v>
      </c>
      <c r="I2150">
        <f t="shared" si="234"/>
        <v>2537.5954861821929</v>
      </c>
      <c r="J2150">
        <f t="shared" si="235"/>
        <v>2479230.7900000024</v>
      </c>
      <c r="K2150" s="1">
        <f t="shared" si="237"/>
        <v>749.71</v>
      </c>
      <c r="L2150" s="1"/>
      <c r="M2150" s="1"/>
      <c r="N2150" s="1"/>
      <c r="O2150" s="1"/>
      <c r="P2150" s="1"/>
      <c r="Q2150" s="1"/>
      <c r="R2150" s="1" t="s">
        <v>2100</v>
      </c>
      <c r="S2150" s="2" t="s">
        <v>3911</v>
      </c>
      <c r="T2150" s="4" t="s">
        <v>3914</v>
      </c>
      <c r="X2150" t="str">
        <f t="shared" si="236"/>
        <v/>
      </c>
    </row>
    <row r="2151" spans="1:24" ht="14.25">
      <c r="A2151" s="1" t="str">
        <f t="shared" si="231"/>
        <v>c532bba5</v>
      </c>
      <c r="B2151" s="3">
        <v>45336</v>
      </c>
      <c r="C2151" s="2" t="str">
        <f t="shared" si="232"/>
        <v>South</v>
      </c>
      <c r="D2151" s="4" t="str">
        <f t="shared" si="233"/>
        <v>Clothing</v>
      </c>
      <c r="E2151" s="1">
        <v>4774.33</v>
      </c>
      <c r="F2151" s="1">
        <v>7</v>
      </c>
      <c r="G2151" s="1">
        <v>43</v>
      </c>
      <c r="H2151" s="1">
        <v>1856.76</v>
      </c>
      <c r="I2151">
        <f t="shared" si="234"/>
        <v>2496.4375124875119</v>
      </c>
      <c r="J2151">
        <f t="shared" si="235"/>
        <v>2498933.9499999993</v>
      </c>
      <c r="K2151" s="1">
        <f t="shared" si="237"/>
        <v>949.88</v>
      </c>
      <c r="L2151" s="1"/>
      <c r="M2151" s="1"/>
      <c r="N2151" s="1"/>
      <c r="O2151" s="1"/>
      <c r="P2151" s="1"/>
      <c r="Q2151" s="1"/>
      <c r="R2151" s="1" t="s">
        <v>2101</v>
      </c>
      <c r="S2151" s="2" t="s">
        <v>3913</v>
      </c>
      <c r="T2151" s="4" t="s">
        <v>1474</v>
      </c>
      <c r="X2151" t="str">
        <f t="shared" si="236"/>
        <v/>
      </c>
    </row>
    <row r="2152" spans="1:24" ht="14.25">
      <c r="A2152" s="1" t="str">
        <f t="shared" si="231"/>
        <v>d11a2898</v>
      </c>
      <c r="B2152" s="3">
        <v>45187</v>
      </c>
      <c r="C2152" s="2" t="str">
        <f t="shared" si="232"/>
        <v>North</v>
      </c>
      <c r="D2152" s="4" t="str">
        <f t="shared" si="233"/>
        <v>Furniture</v>
      </c>
      <c r="E2152" s="1">
        <v>528.75</v>
      </c>
      <c r="F2152" s="1">
        <v>38</v>
      </c>
      <c r="G2152" s="1">
        <v>26</v>
      </c>
      <c r="H2152" s="1">
        <v>599.4</v>
      </c>
      <c r="I2152">
        <f t="shared" si="234"/>
        <v>2571.1423225152107</v>
      </c>
      <c r="J2152">
        <f t="shared" si="235"/>
        <v>2535146.3299999977</v>
      </c>
      <c r="K2152" s="1">
        <f t="shared" si="237"/>
        <v>312.7</v>
      </c>
      <c r="L2152" s="1"/>
      <c r="M2152" s="1"/>
      <c r="N2152" s="1"/>
      <c r="O2152" s="1"/>
      <c r="P2152" s="1"/>
      <c r="Q2152" s="1"/>
      <c r="R2152" s="1" t="s">
        <v>2102</v>
      </c>
      <c r="S2152" s="2" t="s">
        <v>3910</v>
      </c>
      <c r="T2152" s="4" t="s">
        <v>1645</v>
      </c>
      <c r="X2152" t="str">
        <f t="shared" si="236"/>
        <v/>
      </c>
    </row>
    <row r="2153" spans="1:24" ht="14.25">
      <c r="A2153" s="1" t="str">
        <f t="shared" si="231"/>
        <v>2b29fdad</v>
      </c>
      <c r="B2153" s="3">
        <v>45450</v>
      </c>
      <c r="C2153" s="2" t="str">
        <f t="shared" si="232"/>
        <v>West</v>
      </c>
      <c r="D2153" s="4" t="str">
        <f t="shared" si="233"/>
        <v>Clothing</v>
      </c>
      <c r="E2153" s="1">
        <v>3286.16</v>
      </c>
      <c r="F2153" s="1">
        <v>43</v>
      </c>
      <c r="G2153" s="1">
        <v>4</v>
      </c>
      <c r="H2153" s="1">
        <v>567.17999999999995</v>
      </c>
      <c r="I2153">
        <f t="shared" si="234"/>
        <v>2537.5954861821929</v>
      </c>
      <c r="J2153">
        <f t="shared" si="235"/>
        <v>2479230.7900000024</v>
      </c>
      <c r="K2153" s="1">
        <f t="shared" si="237"/>
        <v>285.58999999999997</v>
      </c>
      <c r="L2153" s="1"/>
      <c r="M2153" s="1"/>
      <c r="N2153" s="1"/>
      <c r="O2153" s="1"/>
      <c r="P2153" s="1"/>
      <c r="Q2153" s="1"/>
      <c r="R2153" s="1" t="s">
        <v>2103</v>
      </c>
      <c r="S2153" s="2" t="s">
        <v>3911</v>
      </c>
      <c r="T2153" s="4" t="s">
        <v>1474</v>
      </c>
      <c r="X2153" t="str">
        <f t="shared" si="236"/>
        <v/>
      </c>
    </row>
    <row r="2154" spans="1:24" ht="14.25">
      <c r="A2154" s="1" t="str">
        <f t="shared" si="231"/>
        <v>314ac0cf</v>
      </c>
      <c r="B2154" s="3">
        <v>44997</v>
      </c>
      <c r="C2154" s="2" t="str">
        <f t="shared" si="232"/>
        <v>North</v>
      </c>
      <c r="D2154" s="4" t="str">
        <f t="shared" si="233"/>
        <v>Furniture</v>
      </c>
      <c r="E2154" s="1">
        <v>2904.27</v>
      </c>
      <c r="F2154" s="1">
        <v>8</v>
      </c>
      <c r="G2154" s="1">
        <v>21</v>
      </c>
      <c r="H2154" s="1">
        <v>1712.8</v>
      </c>
      <c r="I2154">
        <f t="shared" si="234"/>
        <v>2571.1423225152107</v>
      </c>
      <c r="J2154">
        <f t="shared" si="235"/>
        <v>2535146.3299999977</v>
      </c>
      <c r="K2154" s="1">
        <f t="shared" si="237"/>
        <v>866.9</v>
      </c>
      <c r="L2154" s="1"/>
      <c r="M2154" s="1"/>
      <c r="N2154" s="1"/>
      <c r="O2154" s="1"/>
      <c r="P2154" s="1"/>
      <c r="Q2154" s="1"/>
      <c r="R2154" s="1" t="s">
        <v>2104</v>
      </c>
      <c r="S2154" s="2" t="s">
        <v>3910</v>
      </c>
      <c r="T2154" s="4" t="s">
        <v>1645</v>
      </c>
      <c r="X2154" t="str">
        <f t="shared" si="236"/>
        <v/>
      </c>
    </row>
    <row r="2155" spans="1:24" ht="14.25">
      <c r="A2155" s="1" t="str">
        <f t="shared" si="231"/>
        <v>0ae3c877</v>
      </c>
      <c r="B2155" s="3">
        <v>45264</v>
      </c>
      <c r="C2155" s="2" t="str">
        <f t="shared" si="232"/>
        <v>East</v>
      </c>
      <c r="D2155" s="4" t="str">
        <f t="shared" si="233"/>
        <v>Sports</v>
      </c>
      <c r="E2155" s="1">
        <v>1417.05</v>
      </c>
      <c r="F2155" s="1">
        <v>35</v>
      </c>
      <c r="G2155" s="1">
        <v>18</v>
      </c>
      <c r="H2155" s="1">
        <v>817.05</v>
      </c>
      <c r="I2155">
        <f t="shared" si="234"/>
        <v>2506.2477027027048</v>
      </c>
      <c r="J2155">
        <f t="shared" si="235"/>
        <v>2596472.620000002</v>
      </c>
      <c r="K2155" s="1">
        <f t="shared" si="237"/>
        <v>417.52499999999998</v>
      </c>
      <c r="L2155" s="1"/>
      <c r="M2155" s="1"/>
      <c r="N2155" s="1"/>
      <c r="O2155" s="1"/>
      <c r="P2155" s="1"/>
      <c r="Q2155" s="1"/>
      <c r="R2155" s="1" t="s">
        <v>2105</v>
      </c>
      <c r="S2155" s="6" t="s">
        <v>1798</v>
      </c>
      <c r="T2155" s="4" t="s">
        <v>3914</v>
      </c>
      <c r="X2155" t="str">
        <f t="shared" si="236"/>
        <v/>
      </c>
    </row>
    <row r="2156" spans="1:24" ht="14.25">
      <c r="A2156" s="1" t="str">
        <f t="shared" si="231"/>
        <v>0fcc16c5</v>
      </c>
      <c r="B2156" s="3">
        <v>44899</v>
      </c>
      <c r="C2156" s="2" t="str">
        <f t="shared" si="232"/>
        <v>South</v>
      </c>
      <c r="D2156" s="4" t="str">
        <f t="shared" si="233"/>
        <v>Furniture</v>
      </c>
      <c r="E2156" s="1">
        <v>2818.45</v>
      </c>
      <c r="F2156" s="1">
        <v>21</v>
      </c>
      <c r="G2156" s="1">
        <v>13</v>
      </c>
      <c r="H2156" s="1">
        <v>1341.89</v>
      </c>
      <c r="I2156">
        <f t="shared" si="234"/>
        <v>2496.4375124875119</v>
      </c>
      <c r="J2156">
        <f t="shared" si="235"/>
        <v>2498933.9499999993</v>
      </c>
      <c r="K2156" s="1">
        <f t="shared" si="237"/>
        <v>677.44500000000005</v>
      </c>
      <c r="L2156" s="1"/>
      <c r="M2156" s="1"/>
      <c r="N2156" s="1"/>
      <c r="O2156" s="1"/>
      <c r="P2156" s="1"/>
      <c r="Q2156" s="1"/>
      <c r="R2156" s="1" t="s">
        <v>2106</v>
      </c>
      <c r="S2156" s="2" t="s">
        <v>3913</v>
      </c>
      <c r="T2156" s="4" t="s">
        <v>1645</v>
      </c>
      <c r="X2156" t="str">
        <f t="shared" si="236"/>
        <v/>
      </c>
    </row>
    <row r="2157" spans="1:24" ht="14.25">
      <c r="A2157" s="1" t="str">
        <f t="shared" si="231"/>
        <v>a2f9dcec</v>
      </c>
      <c r="B2157" s="3">
        <v>45248</v>
      </c>
      <c r="C2157" s="2" t="str">
        <f t="shared" si="232"/>
        <v>South</v>
      </c>
      <c r="D2157" s="4" t="str">
        <f t="shared" si="233"/>
        <v>Sports</v>
      </c>
      <c r="E2157" s="1">
        <v>4425.8500000000004</v>
      </c>
      <c r="F2157" s="1">
        <v>13</v>
      </c>
      <c r="G2157" s="1">
        <v>36</v>
      </c>
      <c r="H2157" s="1">
        <v>1117.8399999999999</v>
      </c>
      <c r="I2157">
        <f t="shared" si="234"/>
        <v>2496.4375124875119</v>
      </c>
      <c r="J2157">
        <f t="shared" si="235"/>
        <v>2498933.9499999993</v>
      </c>
      <c r="K2157" s="1">
        <f t="shared" si="237"/>
        <v>576.91999999999996</v>
      </c>
      <c r="L2157" s="1"/>
      <c r="M2157" s="1"/>
      <c r="N2157" s="1"/>
      <c r="O2157" s="1"/>
      <c r="P2157" s="1"/>
      <c r="Q2157" s="1"/>
      <c r="R2157" s="1" t="s">
        <v>2107</v>
      </c>
      <c r="S2157" s="2" t="s">
        <v>3913</v>
      </c>
      <c r="T2157" s="4" t="s">
        <v>3914</v>
      </c>
      <c r="X2157" t="str">
        <f t="shared" si="236"/>
        <v/>
      </c>
    </row>
    <row r="2158" spans="1:24" ht="14.25">
      <c r="A2158" s="1" t="str">
        <f t="shared" si="231"/>
        <v>741a9a78</v>
      </c>
      <c r="B2158" s="3">
        <v>45278</v>
      </c>
      <c r="C2158" s="2" t="str">
        <f t="shared" si="232"/>
        <v>North</v>
      </c>
      <c r="D2158" s="4" t="str">
        <f t="shared" si="233"/>
        <v>Sports</v>
      </c>
      <c r="E2158" s="1">
        <v>332.86</v>
      </c>
      <c r="F2158" s="1">
        <v>47</v>
      </c>
      <c r="G2158" s="1">
        <v>28</v>
      </c>
      <c r="H2158" s="1">
        <v>1143</v>
      </c>
      <c r="I2158">
        <f t="shared" si="234"/>
        <v>2571.1423225152107</v>
      </c>
      <c r="J2158">
        <f t="shared" si="235"/>
        <v>2535146.3299999977</v>
      </c>
      <c r="K2158" s="1">
        <f t="shared" si="237"/>
        <v>585.5</v>
      </c>
      <c r="L2158" s="1"/>
      <c r="M2158" s="1"/>
      <c r="N2158" s="1"/>
      <c r="O2158" s="1"/>
      <c r="P2158" s="1"/>
      <c r="Q2158" s="1"/>
      <c r="R2158" s="1" t="s">
        <v>2108</v>
      </c>
      <c r="S2158" s="2" t="s">
        <v>3910</v>
      </c>
      <c r="T2158" s="4" t="s">
        <v>3914</v>
      </c>
      <c r="X2158" t="str">
        <f t="shared" si="236"/>
        <v/>
      </c>
    </row>
    <row r="2159" spans="1:24" ht="14.25">
      <c r="A2159" s="1" t="str">
        <f t="shared" si="231"/>
        <v>4f6f3520</v>
      </c>
      <c r="B2159" s="3">
        <v>45402</v>
      </c>
      <c r="C2159" s="2" t="str">
        <f t="shared" si="232"/>
        <v>East</v>
      </c>
      <c r="D2159" s="4" t="str">
        <f t="shared" si="233"/>
        <v>Clothing</v>
      </c>
      <c r="E2159" s="1">
        <v>1456.87</v>
      </c>
      <c r="F2159" s="1">
        <v>45</v>
      </c>
      <c r="G2159" s="1">
        <v>39</v>
      </c>
      <c r="H2159" s="1">
        <v>1362.84</v>
      </c>
      <c r="I2159">
        <f t="shared" si="234"/>
        <v>2506.2477027027048</v>
      </c>
      <c r="J2159">
        <f t="shared" si="235"/>
        <v>2596472.620000002</v>
      </c>
      <c r="K2159" s="1">
        <f t="shared" si="237"/>
        <v>700.92</v>
      </c>
      <c r="L2159" s="1"/>
      <c r="M2159" s="1"/>
      <c r="N2159" s="1"/>
      <c r="O2159" s="1"/>
      <c r="P2159" s="1"/>
      <c r="Q2159" s="1"/>
      <c r="R2159" s="1" t="s">
        <v>2109</v>
      </c>
      <c r="S2159" s="6" t="s">
        <v>1798</v>
      </c>
      <c r="T2159" s="4" t="s">
        <v>1474</v>
      </c>
      <c r="X2159" t="str">
        <f t="shared" si="236"/>
        <v/>
      </c>
    </row>
    <row r="2160" spans="1:24" ht="14.25">
      <c r="A2160" s="1" t="str">
        <f t="shared" si="231"/>
        <v>b6f4fadd</v>
      </c>
      <c r="B2160" s="3">
        <v>45200</v>
      </c>
      <c r="C2160" s="2" t="str">
        <f t="shared" si="232"/>
        <v>East</v>
      </c>
      <c r="D2160" s="4" t="str">
        <f t="shared" si="233"/>
        <v>Clothing</v>
      </c>
      <c r="E2160" s="1">
        <v>1513.75</v>
      </c>
      <c r="F2160" s="1">
        <v>17</v>
      </c>
      <c r="G2160" s="1">
        <v>27</v>
      </c>
      <c r="H2160" s="1">
        <v>1155.8800000000001</v>
      </c>
      <c r="I2160">
        <f t="shared" si="234"/>
        <v>2506.2477027027048</v>
      </c>
      <c r="J2160">
        <f t="shared" si="235"/>
        <v>2596472.620000002</v>
      </c>
      <c r="K2160" s="1">
        <f t="shared" si="237"/>
        <v>591.44000000000005</v>
      </c>
      <c r="L2160" s="1"/>
      <c r="M2160" s="1"/>
      <c r="N2160" s="1"/>
      <c r="O2160" s="1"/>
      <c r="P2160" s="1"/>
      <c r="Q2160" s="1"/>
      <c r="R2160" s="1" t="s">
        <v>2110</v>
      </c>
      <c r="S2160" s="6" t="s">
        <v>1798</v>
      </c>
      <c r="T2160" s="4" t="s">
        <v>1474</v>
      </c>
      <c r="X2160" t="str">
        <f t="shared" si="236"/>
        <v/>
      </c>
    </row>
    <row r="2161" spans="1:24" ht="14.25">
      <c r="A2161" s="1" t="str">
        <f t="shared" si="231"/>
        <v>aae4a671</v>
      </c>
      <c r="B2161" s="3">
        <v>45251</v>
      </c>
      <c r="C2161" s="2" t="str">
        <f t="shared" si="232"/>
        <v>West</v>
      </c>
      <c r="D2161" s="4" t="str">
        <f t="shared" si="233"/>
        <v>Furniture</v>
      </c>
      <c r="E2161" s="1">
        <v>4857.6000000000004</v>
      </c>
      <c r="F2161" s="1">
        <v>44</v>
      </c>
      <c r="G2161" s="1">
        <v>35</v>
      </c>
      <c r="H2161" s="1">
        <v>1919.47</v>
      </c>
      <c r="I2161">
        <f t="shared" si="234"/>
        <v>2537.5954861821929</v>
      </c>
      <c r="J2161">
        <f t="shared" si="235"/>
        <v>2479230.7900000024</v>
      </c>
      <c r="K2161" s="1">
        <f t="shared" si="237"/>
        <v>977.23500000000001</v>
      </c>
      <c r="L2161" s="1"/>
      <c r="M2161" s="1"/>
      <c r="N2161" s="1"/>
      <c r="O2161" s="1"/>
      <c r="P2161" s="1"/>
      <c r="Q2161" s="1"/>
      <c r="R2161" s="1" t="s">
        <v>2111</v>
      </c>
      <c r="S2161" s="2" t="s">
        <v>3911</v>
      </c>
      <c r="T2161" s="4" t="s">
        <v>1645</v>
      </c>
      <c r="X2161" t="str">
        <f t="shared" si="236"/>
        <v/>
      </c>
    </row>
    <row r="2162" spans="1:24" ht="14.25">
      <c r="A2162" s="1" t="str">
        <f t="shared" si="231"/>
        <v>f85fe78e</v>
      </c>
      <c r="B2162" s="3">
        <v>44980</v>
      </c>
      <c r="C2162" s="2" t="str">
        <f t="shared" si="232"/>
        <v>East</v>
      </c>
      <c r="D2162" s="4" t="str">
        <f t="shared" si="233"/>
        <v>Sports</v>
      </c>
      <c r="E2162" s="1">
        <v>178.4</v>
      </c>
      <c r="F2162" s="1">
        <v>20</v>
      </c>
      <c r="G2162" s="1">
        <v>4</v>
      </c>
      <c r="H2162" s="1">
        <v>515.97</v>
      </c>
      <c r="I2162">
        <f t="shared" si="234"/>
        <v>2506.2477027027048</v>
      </c>
      <c r="J2162">
        <f t="shared" si="235"/>
        <v>2596472.620000002</v>
      </c>
      <c r="K2162" s="1">
        <f t="shared" si="237"/>
        <v>259.98500000000001</v>
      </c>
      <c r="L2162" s="1"/>
      <c r="M2162" s="1"/>
      <c r="N2162" s="1"/>
      <c r="O2162" s="1"/>
      <c r="P2162" s="1"/>
      <c r="Q2162" s="1"/>
      <c r="R2162" s="1" t="s">
        <v>2112</v>
      </c>
      <c r="S2162" s="6" t="s">
        <v>1798</v>
      </c>
      <c r="T2162" s="4" t="s">
        <v>3914</v>
      </c>
      <c r="X2162" t="str">
        <f t="shared" si="236"/>
        <v/>
      </c>
    </row>
    <row r="2163" spans="1:24" ht="14.25">
      <c r="A2163" s="1" t="str">
        <f t="shared" si="231"/>
        <v>942d0c39</v>
      </c>
      <c r="B2163" s="3">
        <v>45135</v>
      </c>
      <c r="C2163" s="2" t="str">
        <f t="shared" si="232"/>
        <v>West</v>
      </c>
      <c r="D2163" s="4" t="str">
        <f t="shared" si="233"/>
        <v>Furniture</v>
      </c>
      <c r="E2163" s="1">
        <v>2620.19</v>
      </c>
      <c r="F2163" s="1">
        <v>32</v>
      </c>
      <c r="G2163" s="1">
        <v>12</v>
      </c>
      <c r="H2163" s="1">
        <v>1735.16</v>
      </c>
      <c r="I2163">
        <f t="shared" si="234"/>
        <v>2537.5954861821929</v>
      </c>
      <c r="J2163">
        <f t="shared" si="235"/>
        <v>2479230.7900000024</v>
      </c>
      <c r="K2163" s="1">
        <f t="shared" si="237"/>
        <v>873.58</v>
      </c>
      <c r="L2163" s="1"/>
      <c r="M2163" s="1"/>
      <c r="N2163" s="1"/>
      <c r="O2163" s="1"/>
      <c r="P2163" s="1"/>
      <c r="Q2163" s="1"/>
      <c r="R2163" s="1" t="s">
        <v>2113</v>
      </c>
      <c r="S2163" s="2" t="s">
        <v>3911</v>
      </c>
      <c r="T2163" s="4" t="s">
        <v>1645</v>
      </c>
      <c r="X2163" t="str">
        <f t="shared" si="236"/>
        <v/>
      </c>
    </row>
    <row r="2164" spans="1:24" ht="14.25">
      <c r="A2164" s="1" t="str">
        <f t="shared" si="231"/>
        <v>e5610b8c</v>
      </c>
      <c r="B2164" s="3">
        <v>45128</v>
      </c>
      <c r="C2164" s="2" t="str">
        <f t="shared" si="232"/>
        <v>West</v>
      </c>
      <c r="D2164" s="4" t="str">
        <f t="shared" si="233"/>
        <v>Furniture</v>
      </c>
      <c r="E2164" s="1">
        <v>3049</v>
      </c>
      <c r="F2164" s="1">
        <v>45</v>
      </c>
      <c r="G2164" s="1">
        <v>3</v>
      </c>
      <c r="H2164" s="1">
        <v>219.53</v>
      </c>
      <c r="I2164">
        <f t="shared" si="234"/>
        <v>2537.5954861821929</v>
      </c>
      <c r="J2164">
        <f t="shared" si="235"/>
        <v>2479230.7900000024</v>
      </c>
      <c r="K2164" s="1">
        <f t="shared" si="237"/>
        <v>111.265</v>
      </c>
      <c r="L2164" s="1"/>
      <c r="M2164" s="1"/>
      <c r="N2164" s="1"/>
      <c r="O2164" s="1"/>
      <c r="P2164" s="1"/>
      <c r="Q2164" s="1"/>
      <c r="R2164" s="1" t="s">
        <v>2114</v>
      </c>
      <c r="S2164" s="2" t="s">
        <v>3911</v>
      </c>
      <c r="T2164" s="4" t="s">
        <v>1645</v>
      </c>
      <c r="X2164" t="str">
        <f t="shared" si="236"/>
        <v/>
      </c>
    </row>
    <row r="2165" spans="1:24" ht="14.25">
      <c r="A2165" s="1" t="str">
        <f t="shared" si="231"/>
        <v>d6ea92b0</v>
      </c>
      <c r="B2165" s="3">
        <v>45423</v>
      </c>
      <c r="C2165" s="2" t="str">
        <f t="shared" si="232"/>
        <v>West</v>
      </c>
      <c r="D2165" s="4" t="str">
        <f t="shared" si="233"/>
        <v>Clothing</v>
      </c>
      <c r="E2165" s="1">
        <v>2897.69</v>
      </c>
      <c r="F2165" s="1">
        <v>5</v>
      </c>
      <c r="G2165" s="1">
        <v>30</v>
      </c>
      <c r="H2165" s="1">
        <v>1970.95</v>
      </c>
      <c r="I2165">
        <f t="shared" si="234"/>
        <v>2537.5954861821929</v>
      </c>
      <c r="J2165">
        <f t="shared" si="235"/>
        <v>2479230.7900000024</v>
      </c>
      <c r="K2165" s="1">
        <f t="shared" si="237"/>
        <v>1000.475</v>
      </c>
      <c r="L2165" s="1"/>
      <c r="M2165" s="1"/>
      <c r="N2165" s="1"/>
      <c r="O2165" s="1"/>
      <c r="P2165" s="1"/>
      <c r="Q2165" s="1"/>
      <c r="R2165" s="1" t="s">
        <v>2115</v>
      </c>
      <c r="S2165" s="2" t="s">
        <v>3911</v>
      </c>
      <c r="T2165" s="4" t="s">
        <v>1474</v>
      </c>
      <c r="X2165" t="str">
        <f t="shared" si="236"/>
        <v/>
      </c>
    </row>
    <row r="2166" spans="1:24" ht="14.25">
      <c r="A2166" s="1" t="str">
        <f t="shared" si="231"/>
        <v>1f07611b</v>
      </c>
      <c r="B2166" s="3">
        <v>44962</v>
      </c>
      <c r="C2166" s="2" t="str">
        <f t="shared" si="232"/>
        <v>South</v>
      </c>
      <c r="D2166" s="4" t="str">
        <f t="shared" si="233"/>
        <v>Electronics</v>
      </c>
      <c r="E2166" s="1">
        <v>4026.63</v>
      </c>
      <c r="F2166" s="1">
        <v>30</v>
      </c>
      <c r="G2166" s="1">
        <v>34</v>
      </c>
      <c r="H2166" s="1">
        <v>1696.2</v>
      </c>
      <c r="I2166">
        <f t="shared" si="234"/>
        <v>2496.4375124875119</v>
      </c>
      <c r="J2166">
        <f t="shared" si="235"/>
        <v>2498933.9499999993</v>
      </c>
      <c r="K2166" s="1">
        <f t="shared" si="237"/>
        <v>865.1</v>
      </c>
      <c r="L2166" s="1"/>
      <c r="M2166" s="1"/>
      <c r="N2166" s="1"/>
      <c r="O2166" s="1"/>
      <c r="P2166" s="1"/>
      <c r="Q2166" s="1"/>
      <c r="R2166" s="1" t="s">
        <v>2116</v>
      </c>
      <c r="S2166" s="2" t="s">
        <v>3913</v>
      </c>
      <c r="T2166" s="4" t="s">
        <v>1222</v>
      </c>
      <c r="X2166" t="str">
        <f t="shared" si="236"/>
        <v/>
      </c>
    </row>
    <row r="2167" spans="1:24" ht="14.25">
      <c r="A2167" s="1" t="str">
        <f t="shared" si="231"/>
        <v>de5148b4</v>
      </c>
      <c r="B2167" s="3">
        <v>45447</v>
      </c>
      <c r="C2167" s="2" t="str">
        <f t="shared" si="232"/>
        <v>West</v>
      </c>
      <c r="D2167" s="4" t="str">
        <f t="shared" si="233"/>
        <v>Clothing</v>
      </c>
      <c r="E2167" s="1">
        <v>1275.8399999999999</v>
      </c>
      <c r="F2167" s="1">
        <v>44</v>
      </c>
      <c r="G2167" s="1">
        <v>36</v>
      </c>
      <c r="H2167" s="1">
        <v>1644.13</v>
      </c>
      <c r="I2167">
        <f t="shared" si="234"/>
        <v>2537.5954861821929</v>
      </c>
      <c r="J2167">
        <f t="shared" si="235"/>
        <v>2479230.7900000024</v>
      </c>
      <c r="K2167" s="1">
        <f t="shared" si="237"/>
        <v>840.06500000000005</v>
      </c>
      <c r="L2167" s="1"/>
      <c r="M2167" s="1"/>
      <c r="N2167" s="1"/>
      <c r="O2167" s="1"/>
      <c r="P2167" s="1"/>
      <c r="Q2167" s="1"/>
      <c r="R2167" s="1" t="s">
        <v>2117</v>
      </c>
      <c r="S2167" s="2" t="s">
        <v>3911</v>
      </c>
      <c r="T2167" s="4" t="s">
        <v>1474</v>
      </c>
      <c r="X2167" t="str">
        <f t="shared" si="236"/>
        <v/>
      </c>
    </row>
    <row r="2168" spans="1:24" ht="14.25">
      <c r="A2168" s="1" t="str">
        <f t="shared" si="231"/>
        <v>9a9afc90</v>
      </c>
      <c r="B2168" s="3">
        <v>45418</v>
      </c>
      <c r="C2168" s="2" t="str">
        <f t="shared" si="232"/>
        <v>West</v>
      </c>
      <c r="D2168" s="4" t="str">
        <f t="shared" si="233"/>
        <v>Clothing</v>
      </c>
      <c r="E2168" s="1">
        <v>2707.87</v>
      </c>
      <c r="F2168" s="1">
        <v>40</v>
      </c>
      <c r="G2168" s="1">
        <v>30</v>
      </c>
      <c r="H2168" s="1">
        <v>428.03</v>
      </c>
      <c r="I2168">
        <f t="shared" si="234"/>
        <v>2537.5954861821929</v>
      </c>
      <c r="J2168">
        <f t="shared" si="235"/>
        <v>2479230.7900000024</v>
      </c>
      <c r="K2168" s="1">
        <f t="shared" si="237"/>
        <v>229.01499999999999</v>
      </c>
      <c r="L2168" s="1"/>
      <c r="M2168" s="1"/>
      <c r="N2168" s="1"/>
      <c r="O2168" s="1"/>
      <c r="P2168" s="1"/>
      <c r="Q2168" s="1"/>
      <c r="R2168" s="1" t="s">
        <v>2118</v>
      </c>
      <c r="S2168" s="2" t="s">
        <v>3911</v>
      </c>
      <c r="T2168" s="4" t="s">
        <v>1474</v>
      </c>
      <c r="X2168" t="str">
        <f t="shared" si="236"/>
        <v/>
      </c>
    </row>
    <row r="2169" spans="1:24" ht="14.25">
      <c r="A2169" s="1" t="str">
        <f t="shared" si="231"/>
        <v>7d3c9612</v>
      </c>
      <c r="B2169" s="3">
        <v>44889</v>
      </c>
      <c r="C2169" s="2" t="str">
        <f t="shared" si="232"/>
        <v>South</v>
      </c>
      <c r="D2169" s="4" t="str">
        <f t="shared" si="233"/>
        <v>Groceries</v>
      </c>
      <c r="E2169" s="1">
        <v>1166.5</v>
      </c>
      <c r="F2169" s="1">
        <v>5</v>
      </c>
      <c r="G2169" s="1">
        <v>11</v>
      </c>
      <c r="H2169" s="1">
        <v>1433.17</v>
      </c>
      <c r="I2169">
        <f t="shared" si="234"/>
        <v>2496.4375124875119</v>
      </c>
      <c r="J2169">
        <f t="shared" si="235"/>
        <v>2498933.9499999993</v>
      </c>
      <c r="K2169" s="1">
        <f t="shared" si="237"/>
        <v>722.08500000000004</v>
      </c>
      <c r="L2169" s="1"/>
      <c r="M2169" s="1"/>
      <c r="N2169" s="1"/>
      <c r="O2169" s="1"/>
      <c r="P2169" s="1"/>
      <c r="Q2169" s="1"/>
      <c r="R2169" s="1" t="s">
        <v>2119</v>
      </c>
      <c r="S2169" s="2" t="s">
        <v>3913</v>
      </c>
      <c r="T2169" s="4" t="s">
        <v>88</v>
      </c>
      <c r="X2169" t="str">
        <f t="shared" si="236"/>
        <v/>
      </c>
    </row>
    <row r="2170" spans="1:24" ht="14.25">
      <c r="A2170" s="1" t="str">
        <f t="shared" si="231"/>
        <v>ced5da97</v>
      </c>
      <c r="B2170" s="3">
        <v>45306</v>
      </c>
      <c r="C2170" s="2" t="str">
        <f t="shared" si="232"/>
        <v>West</v>
      </c>
      <c r="D2170" s="4" t="str">
        <f t="shared" si="233"/>
        <v>Sports</v>
      </c>
      <c r="E2170" s="1">
        <v>4775.08</v>
      </c>
      <c r="F2170" s="1">
        <v>35</v>
      </c>
      <c r="G2170" s="1">
        <v>17</v>
      </c>
      <c r="H2170" s="1">
        <v>662.76</v>
      </c>
      <c r="I2170">
        <f t="shared" si="234"/>
        <v>2537.5954861821929</v>
      </c>
      <c r="J2170">
        <f t="shared" si="235"/>
        <v>2479230.7900000024</v>
      </c>
      <c r="K2170" s="1">
        <f t="shared" si="237"/>
        <v>339.88</v>
      </c>
      <c r="L2170" s="1"/>
      <c r="M2170" s="1"/>
      <c r="N2170" s="1"/>
      <c r="O2170" s="1"/>
      <c r="P2170" s="1"/>
      <c r="Q2170" s="1"/>
      <c r="R2170" s="1" t="s">
        <v>2120</v>
      </c>
      <c r="S2170" s="2" t="s">
        <v>3911</v>
      </c>
      <c r="T2170" s="4" t="s">
        <v>3914</v>
      </c>
      <c r="X2170" t="str">
        <f t="shared" si="236"/>
        <v/>
      </c>
    </row>
    <row r="2171" spans="1:24" ht="14.25">
      <c r="A2171" s="1" t="str">
        <f t="shared" si="231"/>
        <v>8f87afd4</v>
      </c>
      <c r="B2171" s="3">
        <v>45148</v>
      </c>
      <c r="C2171" s="2" t="str">
        <f t="shared" si="232"/>
        <v>West</v>
      </c>
      <c r="D2171" s="4" t="str">
        <f t="shared" si="233"/>
        <v>Groceries</v>
      </c>
      <c r="E2171" s="1">
        <v>3854.97</v>
      </c>
      <c r="F2171" s="1">
        <v>19</v>
      </c>
      <c r="G2171" s="1">
        <v>50</v>
      </c>
      <c r="H2171" s="1">
        <v>171.22</v>
      </c>
      <c r="I2171">
        <f t="shared" si="234"/>
        <v>2537.5954861821929</v>
      </c>
      <c r="J2171">
        <f t="shared" si="235"/>
        <v>2479230.7900000024</v>
      </c>
      <c r="K2171" s="1">
        <f t="shared" si="237"/>
        <v>110.61</v>
      </c>
      <c r="L2171" s="1"/>
      <c r="M2171" s="1"/>
      <c r="N2171" s="1"/>
      <c r="O2171" s="1"/>
      <c r="P2171" s="1"/>
      <c r="Q2171" s="1"/>
      <c r="R2171" s="1" t="s">
        <v>2121</v>
      </c>
      <c r="S2171" s="2" t="s">
        <v>3911</v>
      </c>
      <c r="T2171" s="4" t="s">
        <v>88</v>
      </c>
      <c r="X2171" t="str">
        <f t="shared" si="236"/>
        <v/>
      </c>
    </row>
    <row r="2172" spans="1:24" ht="14.25">
      <c r="A2172" s="1" t="str">
        <f t="shared" si="231"/>
        <v>3b093f8c</v>
      </c>
      <c r="B2172" s="3">
        <v>45192</v>
      </c>
      <c r="C2172" s="2" t="str">
        <f t="shared" si="232"/>
        <v>South</v>
      </c>
      <c r="D2172" s="4" t="str">
        <f t="shared" si="233"/>
        <v>Electronics</v>
      </c>
      <c r="E2172" s="1">
        <v>369.74</v>
      </c>
      <c r="F2172" s="1">
        <v>4</v>
      </c>
      <c r="G2172" s="1">
        <v>8</v>
      </c>
      <c r="H2172" s="1">
        <v>1287.8800000000001</v>
      </c>
      <c r="I2172">
        <f t="shared" si="234"/>
        <v>2496.4375124875119</v>
      </c>
      <c r="J2172">
        <f t="shared" si="235"/>
        <v>2498933.9499999993</v>
      </c>
      <c r="K2172" s="1">
        <f t="shared" si="237"/>
        <v>647.94000000000005</v>
      </c>
      <c r="L2172" s="1"/>
      <c r="M2172" s="1"/>
      <c r="N2172" s="1"/>
      <c r="O2172" s="1"/>
      <c r="P2172" s="1"/>
      <c r="Q2172" s="1"/>
      <c r="R2172" s="1" t="s">
        <v>2122</v>
      </c>
      <c r="S2172" s="2" t="s">
        <v>3913</v>
      </c>
      <c r="T2172" s="4" t="s">
        <v>1222</v>
      </c>
      <c r="X2172" t="str">
        <f t="shared" si="236"/>
        <v/>
      </c>
    </row>
    <row r="2173" spans="1:24" ht="14.25">
      <c r="A2173" s="1" t="str">
        <f t="shared" si="231"/>
        <v>6a08f193</v>
      </c>
      <c r="B2173" s="3">
        <v>44898</v>
      </c>
      <c r="C2173" s="2" t="str">
        <f t="shared" si="232"/>
        <v>North</v>
      </c>
      <c r="D2173" s="4" t="str">
        <f t="shared" si="233"/>
        <v>Furniture</v>
      </c>
      <c r="E2173" s="1">
        <v>3828.61</v>
      </c>
      <c r="F2173" s="1">
        <v>45</v>
      </c>
      <c r="G2173" s="1">
        <v>38</v>
      </c>
      <c r="H2173" s="1">
        <v>1267.76</v>
      </c>
      <c r="I2173">
        <f t="shared" si="234"/>
        <v>2571.1423225152107</v>
      </c>
      <c r="J2173">
        <f t="shared" si="235"/>
        <v>2535146.3299999977</v>
      </c>
      <c r="K2173" s="1">
        <f t="shared" si="237"/>
        <v>652.88</v>
      </c>
      <c r="L2173" s="1"/>
      <c r="M2173" s="1"/>
      <c r="N2173" s="1"/>
      <c r="O2173" s="1"/>
      <c r="P2173" s="1"/>
      <c r="Q2173" s="1"/>
      <c r="R2173" s="1" t="s">
        <v>2123</v>
      </c>
      <c r="S2173" s="2" t="s">
        <v>3910</v>
      </c>
      <c r="T2173" s="4" t="s">
        <v>1645</v>
      </c>
      <c r="X2173" t="str">
        <f t="shared" si="236"/>
        <v/>
      </c>
    </row>
    <row r="2174" spans="1:24" ht="14.25">
      <c r="A2174" s="1" t="str">
        <f t="shared" si="231"/>
        <v>cdf044a0</v>
      </c>
      <c r="B2174" s="3">
        <v>45163</v>
      </c>
      <c r="C2174" s="2" t="str">
        <f t="shared" si="232"/>
        <v>East</v>
      </c>
      <c r="D2174" s="4" t="str">
        <f t="shared" si="233"/>
        <v>Clothing</v>
      </c>
      <c r="E2174" s="1">
        <v>1464.36</v>
      </c>
      <c r="F2174" s="1">
        <v>16</v>
      </c>
      <c r="G2174" s="1">
        <v>26</v>
      </c>
      <c r="H2174" s="1">
        <v>1039.26</v>
      </c>
      <c r="I2174">
        <f t="shared" si="234"/>
        <v>2506.2477027027048</v>
      </c>
      <c r="J2174">
        <f t="shared" si="235"/>
        <v>2596472.620000002</v>
      </c>
      <c r="K2174" s="1">
        <f t="shared" si="237"/>
        <v>532.63</v>
      </c>
      <c r="L2174" s="1"/>
      <c r="M2174" s="1"/>
      <c r="N2174" s="1"/>
      <c r="O2174" s="1"/>
      <c r="P2174" s="1"/>
      <c r="Q2174" s="1"/>
      <c r="R2174" s="1" t="s">
        <v>2124</v>
      </c>
      <c r="S2174" s="6" t="s">
        <v>1798</v>
      </c>
      <c r="T2174" s="4" t="s">
        <v>1474</v>
      </c>
      <c r="X2174" t="str">
        <f t="shared" si="236"/>
        <v/>
      </c>
    </row>
    <row r="2175" spans="1:24" ht="14.25">
      <c r="A2175" s="1" t="str">
        <f t="shared" si="231"/>
        <v>d5c42db7</v>
      </c>
      <c r="B2175" s="3">
        <v>45516</v>
      </c>
      <c r="C2175" s="2" t="str">
        <f t="shared" si="232"/>
        <v>South</v>
      </c>
      <c r="D2175" s="4" t="str">
        <f t="shared" si="233"/>
        <v>Groceries</v>
      </c>
      <c r="E2175" s="1">
        <v>777.33</v>
      </c>
      <c r="F2175" s="1">
        <v>36</v>
      </c>
      <c r="G2175" s="1">
        <v>15</v>
      </c>
      <c r="H2175" s="1">
        <v>1774.4</v>
      </c>
      <c r="I2175">
        <f t="shared" si="234"/>
        <v>2496.4375124875119</v>
      </c>
      <c r="J2175">
        <f t="shared" si="235"/>
        <v>2498933.9499999993</v>
      </c>
      <c r="K2175" s="1">
        <f t="shared" si="237"/>
        <v>894.7</v>
      </c>
      <c r="L2175" s="1"/>
      <c r="M2175" s="1"/>
      <c r="N2175" s="1"/>
      <c r="O2175" s="1"/>
      <c r="P2175" s="1"/>
      <c r="Q2175" s="1"/>
      <c r="R2175" s="1" t="s">
        <v>2125</v>
      </c>
      <c r="S2175" s="2" t="s">
        <v>3913</v>
      </c>
      <c r="T2175" s="4" t="s">
        <v>88</v>
      </c>
      <c r="X2175" t="str">
        <f t="shared" si="236"/>
        <v/>
      </c>
    </row>
    <row r="2176" spans="1:24" ht="14.25">
      <c r="A2176" s="1" t="str">
        <f t="shared" si="231"/>
        <v>0c0583b1</v>
      </c>
      <c r="B2176" s="3">
        <v>45166</v>
      </c>
      <c r="C2176" s="2" t="str">
        <f t="shared" si="232"/>
        <v>South</v>
      </c>
      <c r="D2176" s="4" t="str">
        <f t="shared" si="233"/>
        <v>Clothing</v>
      </c>
      <c r="E2176" s="1">
        <v>3428.69</v>
      </c>
      <c r="F2176" s="1">
        <v>13</v>
      </c>
      <c r="G2176" s="1">
        <v>8</v>
      </c>
      <c r="H2176" s="1">
        <v>910.82</v>
      </c>
      <c r="I2176">
        <f t="shared" si="234"/>
        <v>2496.4375124875119</v>
      </c>
      <c r="J2176">
        <f t="shared" si="235"/>
        <v>2498933.9499999993</v>
      </c>
      <c r="K2176" s="1">
        <f t="shared" si="237"/>
        <v>459.41</v>
      </c>
      <c r="L2176" s="1"/>
      <c r="M2176" s="1"/>
      <c r="N2176" s="1"/>
      <c r="O2176" s="1"/>
      <c r="P2176" s="1"/>
      <c r="Q2176" s="1"/>
      <c r="R2176" s="1" t="s">
        <v>2126</v>
      </c>
      <c r="S2176" s="2" t="s">
        <v>3913</v>
      </c>
      <c r="T2176" s="4" t="s">
        <v>1474</v>
      </c>
      <c r="X2176" t="str">
        <f t="shared" si="236"/>
        <v/>
      </c>
    </row>
    <row r="2177" spans="1:24" ht="14.25">
      <c r="A2177" s="1" t="str">
        <f t="shared" si="231"/>
        <v>fd9a2cf6</v>
      </c>
      <c r="B2177" s="3">
        <v>45328</v>
      </c>
      <c r="C2177" s="2" t="str">
        <f t="shared" si="232"/>
        <v>East</v>
      </c>
      <c r="D2177" s="4" t="str">
        <f t="shared" si="233"/>
        <v>Electronics</v>
      </c>
      <c r="E2177" s="1">
        <v>4201.8999999999996</v>
      </c>
      <c r="F2177" s="1">
        <v>19</v>
      </c>
      <c r="G2177" s="1">
        <v>13</v>
      </c>
      <c r="H2177" s="1">
        <v>636.1</v>
      </c>
      <c r="I2177">
        <f t="shared" si="234"/>
        <v>2506.2477027027048</v>
      </c>
      <c r="J2177">
        <f t="shared" si="235"/>
        <v>2596472.620000002</v>
      </c>
      <c r="K2177" s="1">
        <f t="shared" si="237"/>
        <v>324.55</v>
      </c>
      <c r="L2177" s="1"/>
      <c r="M2177" s="1"/>
      <c r="N2177" s="1"/>
      <c r="O2177" s="1"/>
      <c r="P2177" s="1"/>
      <c r="Q2177" s="1"/>
      <c r="R2177" s="1" t="s">
        <v>2127</v>
      </c>
      <c r="S2177" s="6" t="s">
        <v>1798</v>
      </c>
      <c r="T2177" s="4" t="s">
        <v>1222</v>
      </c>
      <c r="X2177" t="str">
        <f t="shared" si="236"/>
        <v/>
      </c>
    </row>
    <row r="2178" spans="1:24" ht="14.25">
      <c r="A2178" s="1" t="str">
        <f t="shared" ref="A2178:A2241" si="238">TRIM(R2178)</f>
        <v>6400aac2</v>
      </c>
      <c r="B2178" s="3">
        <v>45457</v>
      </c>
      <c r="C2178" s="2" t="str">
        <f t="shared" ref="C2178:C2241" si="239">PROPER(TRIM(S2178))</f>
        <v>South</v>
      </c>
      <c r="D2178" s="4" t="str">
        <f t="shared" ref="D2178:D2241" si="240">PROPER(TRIM(SUBSTITUTE(T2178,"$","s")))</f>
        <v>Clothing</v>
      </c>
      <c r="E2178" s="1">
        <v>1929.59</v>
      </c>
      <c r="F2178" s="1">
        <v>15</v>
      </c>
      <c r="G2178" s="1">
        <v>50</v>
      </c>
      <c r="H2178" s="1">
        <v>138.12</v>
      </c>
      <c r="I2178">
        <f t="shared" ref="I2178:I2241" si="241">AVERAGEIFS(E:E,C:C,C2178)</f>
        <v>2496.4375124875119</v>
      </c>
      <c r="J2178">
        <f t="shared" ref="J2178:J2241" si="242">SUMIFS(E:E,C:C,C2178)</f>
        <v>2498933.9499999993</v>
      </c>
      <c r="K2178" s="1">
        <f t="shared" si="237"/>
        <v>94.06</v>
      </c>
      <c r="L2178" s="1"/>
      <c r="M2178" s="1"/>
      <c r="N2178" s="1"/>
      <c r="O2178" s="1"/>
      <c r="P2178" s="1"/>
      <c r="Q2178" s="1"/>
      <c r="R2178" s="1" t="s">
        <v>2128</v>
      </c>
      <c r="S2178" s="2" t="s">
        <v>3913</v>
      </c>
      <c r="T2178" s="4" t="s">
        <v>1474</v>
      </c>
      <c r="X2178" t="str">
        <f t="shared" si="236"/>
        <v/>
      </c>
    </row>
    <row r="2179" spans="1:24" ht="14.25">
      <c r="A2179" s="1" t="str">
        <f t="shared" si="238"/>
        <v>7739f451</v>
      </c>
      <c r="B2179" s="3">
        <v>45550</v>
      </c>
      <c r="C2179" s="2" t="str">
        <f t="shared" si="239"/>
        <v>North</v>
      </c>
      <c r="D2179" s="4" t="str">
        <f t="shared" si="240"/>
        <v>Furniture</v>
      </c>
      <c r="E2179" s="1">
        <v>3488.36</v>
      </c>
      <c r="F2179" s="1">
        <v>42</v>
      </c>
      <c r="G2179" s="1">
        <v>23</v>
      </c>
      <c r="H2179" s="1">
        <v>1599.73</v>
      </c>
      <c r="I2179">
        <f t="shared" si="241"/>
        <v>2571.1423225152107</v>
      </c>
      <c r="J2179">
        <f t="shared" si="242"/>
        <v>2535146.3299999977</v>
      </c>
      <c r="K2179" s="1">
        <f t="shared" si="237"/>
        <v>811.36500000000001</v>
      </c>
      <c r="L2179" s="1"/>
      <c r="M2179" s="1"/>
      <c r="N2179" s="1"/>
      <c r="O2179" s="1"/>
      <c r="P2179" s="1"/>
      <c r="Q2179" s="1"/>
      <c r="R2179" s="1" t="s">
        <v>2129</v>
      </c>
      <c r="S2179" s="2" t="s">
        <v>3910</v>
      </c>
      <c r="T2179" s="4" t="s">
        <v>1645</v>
      </c>
      <c r="X2179" t="str">
        <f t="shared" ref="X2179:X2242" si="243">SUBSTITUTE(SUBSTITUTE(W2179,"@",""),"#","")</f>
        <v/>
      </c>
    </row>
    <row r="2180" spans="1:24" ht="14.25">
      <c r="A2180" s="1" t="str">
        <f t="shared" si="238"/>
        <v>23a59dca</v>
      </c>
      <c r="B2180" s="3">
        <v>45562</v>
      </c>
      <c r="C2180" s="2" t="str">
        <f t="shared" si="239"/>
        <v>South</v>
      </c>
      <c r="D2180" s="4" t="str">
        <f t="shared" si="240"/>
        <v>Furniture</v>
      </c>
      <c r="E2180" s="1">
        <v>4028.93</v>
      </c>
      <c r="F2180" s="1">
        <v>5</v>
      </c>
      <c r="G2180" s="1">
        <v>37</v>
      </c>
      <c r="H2180" s="1">
        <v>1908.33</v>
      </c>
      <c r="I2180">
        <f t="shared" si="241"/>
        <v>2496.4375124875119</v>
      </c>
      <c r="J2180">
        <f t="shared" si="242"/>
        <v>2498933.9499999993</v>
      </c>
      <c r="K2180" s="1">
        <f t="shared" si="237"/>
        <v>972.66499999999996</v>
      </c>
      <c r="L2180" s="1"/>
      <c r="M2180" s="1"/>
      <c r="N2180" s="1"/>
      <c r="O2180" s="1"/>
      <c r="P2180" s="1"/>
      <c r="Q2180" s="1"/>
      <c r="R2180" s="1" t="s">
        <v>2130</v>
      </c>
      <c r="S2180" s="2" t="s">
        <v>3913</v>
      </c>
      <c r="T2180" s="4" t="s">
        <v>1645</v>
      </c>
      <c r="X2180" t="str">
        <f t="shared" si="243"/>
        <v/>
      </c>
    </row>
    <row r="2181" spans="1:24" ht="14.25">
      <c r="A2181" s="1" t="str">
        <f t="shared" si="238"/>
        <v>d29d561f</v>
      </c>
      <c r="B2181" s="3">
        <v>45122</v>
      </c>
      <c r="C2181" s="2" t="str">
        <f t="shared" si="239"/>
        <v>West</v>
      </c>
      <c r="D2181" s="4" t="str">
        <f t="shared" si="240"/>
        <v>Electronics</v>
      </c>
      <c r="E2181" s="1">
        <v>753.75</v>
      </c>
      <c r="F2181" s="1">
        <v>37</v>
      </c>
      <c r="G2181" s="1">
        <v>30</v>
      </c>
      <c r="H2181" s="1">
        <v>1731.65</v>
      </c>
      <c r="I2181">
        <f t="shared" si="241"/>
        <v>2537.5954861821929</v>
      </c>
      <c r="J2181">
        <f t="shared" si="242"/>
        <v>2479230.7900000024</v>
      </c>
      <c r="K2181" s="1">
        <f t="shared" si="237"/>
        <v>880.82500000000005</v>
      </c>
      <c r="L2181" s="1"/>
      <c r="M2181" s="1"/>
      <c r="N2181" s="1"/>
      <c r="O2181" s="1"/>
      <c r="P2181" s="1"/>
      <c r="Q2181" s="1"/>
      <c r="R2181" s="1" t="s">
        <v>2131</v>
      </c>
      <c r="S2181" s="2" t="s">
        <v>3911</v>
      </c>
      <c r="T2181" s="4" t="s">
        <v>1222</v>
      </c>
      <c r="X2181" t="str">
        <f t="shared" si="243"/>
        <v/>
      </c>
    </row>
    <row r="2182" spans="1:24" ht="14.25">
      <c r="A2182" s="1" t="str">
        <f t="shared" si="238"/>
        <v>36728d05</v>
      </c>
      <c r="B2182" s="3">
        <v>45488</v>
      </c>
      <c r="C2182" s="2" t="str">
        <f t="shared" si="239"/>
        <v>East</v>
      </c>
      <c r="D2182" s="4" t="str">
        <f t="shared" si="240"/>
        <v>Electronics</v>
      </c>
      <c r="E2182" s="1">
        <v>1624.08</v>
      </c>
      <c r="F2182" s="1">
        <v>29</v>
      </c>
      <c r="G2182" s="1">
        <v>39</v>
      </c>
      <c r="H2182" s="1">
        <v>225.22</v>
      </c>
      <c r="I2182">
        <f t="shared" si="241"/>
        <v>2506.2477027027048</v>
      </c>
      <c r="J2182">
        <f t="shared" si="242"/>
        <v>2596472.620000002</v>
      </c>
      <c r="K2182" s="1">
        <f t="shared" ref="K2182:K2245" si="244">AVERAGE(G2182,H2182)</f>
        <v>132.11000000000001</v>
      </c>
      <c r="L2182" s="1"/>
      <c r="M2182" s="1"/>
      <c r="N2182" s="1"/>
      <c r="O2182" s="1"/>
      <c r="P2182" s="1"/>
      <c r="Q2182" s="1"/>
      <c r="R2182" s="1" t="s">
        <v>2132</v>
      </c>
      <c r="S2182" s="6" t="s">
        <v>1798</v>
      </c>
      <c r="T2182" s="4" t="s">
        <v>1222</v>
      </c>
      <c r="X2182" t="str">
        <f t="shared" si="243"/>
        <v/>
      </c>
    </row>
    <row r="2183" spans="1:24" ht="14.25">
      <c r="A2183" s="1" t="str">
        <f t="shared" si="238"/>
        <v>c22265be</v>
      </c>
      <c r="B2183" s="3">
        <v>45224</v>
      </c>
      <c r="C2183" s="2" t="str">
        <f t="shared" si="239"/>
        <v>North</v>
      </c>
      <c r="D2183" s="4" t="str">
        <f t="shared" si="240"/>
        <v>Electronics</v>
      </c>
      <c r="E2183" s="1">
        <v>4777.6099999999997</v>
      </c>
      <c r="F2183" s="1">
        <v>14</v>
      </c>
      <c r="G2183" s="1">
        <v>43</v>
      </c>
      <c r="H2183" s="1">
        <v>1773.7</v>
      </c>
      <c r="I2183">
        <f t="shared" si="241"/>
        <v>2571.1423225152107</v>
      </c>
      <c r="J2183">
        <f t="shared" si="242"/>
        <v>2535146.3299999977</v>
      </c>
      <c r="K2183" s="1">
        <f t="shared" si="244"/>
        <v>908.35</v>
      </c>
      <c r="L2183" s="1"/>
      <c r="M2183" s="1"/>
      <c r="N2183" s="1"/>
      <c r="O2183" s="1"/>
      <c r="P2183" s="1"/>
      <c r="Q2183" s="1"/>
      <c r="R2183" s="1" t="s">
        <v>2133</v>
      </c>
      <c r="S2183" s="2" t="s">
        <v>3910</v>
      </c>
      <c r="T2183" s="4" t="s">
        <v>1222</v>
      </c>
      <c r="X2183" t="str">
        <f t="shared" si="243"/>
        <v/>
      </c>
    </row>
    <row r="2184" spans="1:24" ht="14.25">
      <c r="A2184" s="1" t="str">
        <f t="shared" si="238"/>
        <v>cf666215</v>
      </c>
      <c r="B2184" s="3">
        <v>45266</v>
      </c>
      <c r="C2184" s="2" t="str">
        <f t="shared" si="239"/>
        <v>South</v>
      </c>
      <c r="D2184" s="4" t="str">
        <f t="shared" si="240"/>
        <v>Electronics</v>
      </c>
      <c r="E2184" s="1">
        <v>1501.95</v>
      </c>
      <c r="F2184" s="1">
        <v>21</v>
      </c>
      <c r="G2184" s="1">
        <v>9</v>
      </c>
      <c r="H2184" s="1">
        <v>1256.3399999999999</v>
      </c>
      <c r="I2184">
        <f t="shared" si="241"/>
        <v>2496.4375124875119</v>
      </c>
      <c r="J2184">
        <f t="shared" si="242"/>
        <v>2498933.9499999993</v>
      </c>
      <c r="K2184" s="1">
        <f t="shared" si="244"/>
        <v>632.66999999999996</v>
      </c>
      <c r="L2184" s="1"/>
      <c r="M2184" s="1"/>
      <c r="N2184" s="1"/>
      <c r="O2184" s="1"/>
      <c r="P2184" s="1"/>
      <c r="Q2184" s="1"/>
      <c r="R2184" s="1" t="s">
        <v>2134</v>
      </c>
      <c r="S2184" s="2" t="s">
        <v>3913</v>
      </c>
      <c r="T2184" s="4" t="s">
        <v>1222</v>
      </c>
      <c r="X2184" t="str">
        <f t="shared" si="243"/>
        <v/>
      </c>
    </row>
    <row r="2185" spans="1:24" ht="14.25">
      <c r="A2185" s="1" t="str">
        <f t="shared" si="238"/>
        <v>991a6f3f</v>
      </c>
      <c r="B2185" s="3">
        <v>45053</v>
      </c>
      <c r="C2185" s="2" t="str">
        <f t="shared" si="239"/>
        <v>East</v>
      </c>
      <c r="D2185" s="4" t="str">
        <f t="shared" si="240"/>
        <v>Electronics</v>
      </c>
      <c r="E2185" s="1">
        <v>3434.77</v>
      </c>
      <c r="F2185" s="1">
        <v>47</v>
      </c>
      <c r="G2185" s="1">
        <v>35</v>
      </c>
      <c r="H2185" s="1">
        <v>1999.47</v>
      </c>
      <c r="I2185">
        <f t="shared" si="241"/>
        <v>2506.2477027027048</v>
      </c>
      <c r="J2185">
        <f t="shared" si="242"/>
        <v>2596472.620000002</v>
      </c>
      <c r="K2185" s="1">
        <f t="shared" si="244"/>
        <v>1017.235</v>
      </c>
      <c r="L2185" s="1"/>
      <c r="M2185" s="1"/>
      <c r="N2185" s="1"/>
      <c r="O2185" s="1"/>
      <c r="P2185" s="1"/>
      <c r="Q2185" s="1"/>
      <c r="R2185" s="1" t="s">
        <v>2135</v>
      </c>
      <c r="S2185" s="6" t="s">
        <v>1798</v>
      </c>
      <c r="T2185" s="4" t="s">
        <v>1222</v>
      </c>
      <c r="X2185" t="str">
        <f t="shared" si="243"/>
        <v/>
      </c>
    </row>
    <row r="2186" spans="1:24" ht="14.25">
      <c r="A2186" s="1" t="str">
        <f t="shared" si="238"/>
        <v>073975ac</v>
      </c>
      <c r="B2186" s="3">
        <v>45392</v>
      </c>
      <c r="C2186" s="2" t="str">
        <f t="shared" si="239"/>
        <v>South</v>
      </c>
      <c r="D2186" s="4" t="str">
        <f t="shared" si="240"/>
        <v>Furniture</v>
      </c>
      <c r="E2186" s="1">
        <v>1910.81</v>
      </c>
      <c r="F2186" s="1">
        <v>6</v>
      </c>
      <c r="G2186" s="1">
        <v>25</v>
      </c>
      <c r="H2186" s="1">
        <v>1316.61</v>
      </c>
      <c r="I2186">
        <f t="shared" si="241"/>
        <v>2496.4375124875119</v>
      </c>
      <c r="J2186">
        <f t="shared" si="242"/>
        <v>2498933.9499999993</v>
      </c>
      <c r="K2186" s="1">
        <f t="shared" si="244"/>
        <v>670.80499999999995</v>
      </c>
      <c r="L2186" s="1"/>
      <c r="M2186" s="1"/>
      <c r="N2186" s="1"/>
      <c r="O2186" s="1"/>
      <c r="P2186" s="1"/>
      <c r="Q2186" s="1"/>
      <c r="R2186" s="1" t="s">
        <v>2136</v>
      </c>
      <c r="S2186" s="2" t="s">
        <v>3913</v>
      </c>
      <c r="T2186" s="4" t="s">
        <v>1645</v>
      </c>
      <c r="X2186" t="str">
        <f t="shared" si="243"/>
        <v/>
      </c>
    </row>
    <row r="2187" spans="1:24" ht="14.25">
      <c r="A2187" s="1" t="str">
        <f t="shared" si="238"/>
        <v>e09a9aa7</v>
      </c>
      <c r="B2187" s="3">
        <v>45222</v>
      </c>
      <c r="C2187" s="2" t="str">
        <f t="shared" si="239"/>
        <v>South</v>
      </c>
      <c r="D2187" s="4" t="str">
        <f t="shared" si="240"/>
        <v>Furniture</v>
      </c>
      <c r="E2187" s="1">
        <v>3231.24</v>
      </c>
      <c r="F2187" s="1">
        <v>46</v>
      </c>
      <c r="G2187" s="1">
        <v>37</v>
      </c>
      <c r="H2187" s="1">
        <v>242.21</v>
      </c>
      <c r="I2187">
        <f t="shared" si="241"/>
        <v>2496.4375124875119</v>
      </c>
      <c r="J2187">
        <f t="shared" si="242"/>
        <v>2498933.9499999993</v>
      </c>
      <c r="K2187" s="1">
        <f t="shared" si="244"/>
        <v>139.60500000000002</v>
      </c>
      <c r="L2187" s="1"/>
      <c r="M2187" s="1"/>
      <c r="N2187" s="1"/>
      <c r="O2187" s="1"/>
      <c r="P2187" s="1"/>
      <c r="Q2187" s="1"/>
      <c r="R2187" s="1" t="s">
        <v>2137</v>
      </c>
      <c r="S2187" s="2" t="s">
        <v>3913</v>
      </c>
      <c r="T2187" s="4" t="s">
        <v>1645</v>
      </c>
      <c r="X2187" t="str">
        <f t="shared" si="243"/>
        <v/>
      </c>
    </row>
    <row r="2188" spans="1:24" ht="14.25">
      <c r="A2188" s="1" t="str">
        <f t="shared" si="238"/>
        <v>30c9e9bb</v>
      </c>
      <c r="B2188" s="3">
        <v>45202</v>
      </c>
      <c r="C2188" s="2" t="str">
        <f t="shared" si="239"/>
        <v>East</v>
      </c>
      <c r="D2188" s="4" t="str">
        <f t="shared" si="240"/>
        <v>Sports</v>
      </c>
      <c r="E2188" s="1">
        <v>3421.41</v>
      </c>
      <c r="F2188" s="1">
        <v>19</v>
      </c>
      <c r="G2188" s="1">
        <v>39</v>
      </c>
      <c r="H2188" s="1">
        <v>1388.86</v>
      </c>
      <c r="I2188">
        <f t="shared" si="241"/>
        <v>2506.2477027027048</v>
      </c>
      <c r="J2188">
        <f t="shared" si="242"/>
        <v>2596472.620000002</v>
      </c>
      <c r="K2188" s="1">
        <f t="shared" si="244"/>
        <v>713.93</v>
      </c>
      <c r="L2188" s="1"/>
      <c r="M2188" s="1"/>
      <c r="N2188" s="1"/>
      <c r="O2188" s="1"/>
      <c r="P2188" s="1"/>
      <c r="Q2188" s="1"/>
      <c r="R2188" s="1" t="s">
        <v>2138</v>
      </c>
      <c r="S2188" s="6" t="s">
        <v>1798</v>
      </c>
      <c r="T2188" s="4" t="s">
        <v>3914</v>
      </c>
      <c r="X2188" t="str">
        <f t="shared" si="243"/>
        <v/>
      </c>
    </row>
    <row r="2189" spans="1:24" ht="14.25">
      <c r="A2189" s="1" t="str">
        <f t="shared" si="238"/>
        <v>35376cfb</v>
      </c>
      <c r="B2189" s="3">
        <v>45241</v>
      </c>
      <c r="C2189" s="2" t="str">
        <f t="shared" si="239"/>
        <v>South</v>
      </c>
      <c r="D2189" s="4" t="str">
        <f t="shared" si="240"/>
        <v>Furniture</v>
      </c>
      <c r="E2189" s="1">
        <v>3348.7</v>
      </c>
      <c r="F2189" s="1">
        <v>24</v>
      </c>
      <c r="G2189" s="1">
        <v>39</v>
      </c>
      <c r="H2189" s="1">
        <v>1618.77</v>
      </c>
      <c r="I2189">
        <f t="shared" si="241"/>
        <v>2496.4375124875119</v>
      </c>
      <c r="J2189">
        <f t="shared" si="242"/>
        <v>2498933.9499999993</v>
      </c>
      <c r="K2189" s="1">
        <f t="shared" si="244"/>
        <v>828.88499999999999</v>
      </c>
      <c r="L2189" s="1"/>
      <c r="M2189" s="1"/>
      <c r="N2189" s="1"/>
      <c r="O2189" s="1"/>
      <c r="P2189" s="1"/>
      <c r="Q2189" s="1"/>
      <c r="R2189" s="1" t="s">
        <v>2139</v>
      </c>
      <c r="S2189" s="2" t="s">
        <v>3913</v>
      </c>
      <c r="T2189" s="4" t="s">
        <v>1645</v>
      </c>
      <c r="X2189" t="str">
        <f t="shared" si="243"/>
        <v/>
      </c>
    </row>
    <row r="2190" spans="1:24" ht="14.25">
      <c r="A2190" s="1" t="str">
        <f t="shared" si="238"/>
        <v>f90b1c60</v>
      </c>
      <c r="B2190" s="3">
        <v>45038</v>
      </c>
      <c r="C2190" s="2" t="str">
        <f t="shared" si="239"/>
        <v>East</v>
      </c>
      <c r="D2190" s="4" t="str">
        <f t="shared" si="240"/>
        <v>Sports</v>
      </c>
      <c r="E2190" s="1">
        <v>1660.24</v>
      </c>
      <c r="F2190" s="1">
        <v>21</v>
      </c>
      <c r="G2190" s="1">
        <v>22</v>
      </c>
      <c r="H2190" s="1">
        <v>919.25</v>
      </c>
      <c r="I2190">
        <f t="shared" si="241"/>
        <v>2506.2477027027048</v>
      </c>
      <c r="J2190">
        <f t="shared" si="242"/>
        <v>2596472.620000002</v>
      </c>
      <c r="K2190" s="1">
        <f t="shared" si="244"/>
        <v>470.625</v>
      </c>
      <c r="L2190" s="1"/>
      <c r="M2190" s="1"/>
      <c r="N2190" s="1"/>
      <c r="O2190" s="1"/>
      <c r="P2190" s="1"/>
      <c r="Q2190" s="1"/>
      <c r="R2190" s="1" t="s">
        <v>2140</v>
      </c>
      <c r="S2190" s="6" t="s">
        <v>1798</v>
      </c>
      <c r="T2190" s="4" t="s">
        <v>3914</v>
      </c>
      <c r="X2190" t="str">
        <f t="shared" si="243"/>
        <v/>
      </c>
    </row>
    <row r="2191" spans="1:24" ht="14.25">
      <c r="A2191" s="1" t="str">
        <f t="shared" si="238"/>
        <v>7cfb7dae</v>
      </c>
      <c r="B2191" s="3">
        <v>45432</v>
      </c>
      <c r="C2191" s="2" t="str">
        <f t="shared" si="239"/>
        <v>East</v>
      </c>
      <c r="D2191" s="4" t="str">
        <f t="shared" si="240"/>
        <v>Clothing</v>
      </c>
      <c r="E2191" s="1">
        <v>4221.7299999999996</v>
      </c>
      <c r="F2191" s="1">
        <v>5</v>
      </c>
      <c r="G2191" s="1">
        <v>40</v>
      </c>
      <c r="H2191" s="1">
        <v>1555.92</v>
      </c>
      <c r="I2191">
        <f t="shared" si="241"/>
        <v>2506.2477027027048</v>
      </c>
      <c r="J2191">
        <f t="shared" si="242"/>
        <v>2596472.620000002</v>
      </c>
      <c r="K2191" s="1">
        <f t="shared" si="244"/>
        <v>797.96</v>
      </c>
      <c r="L2191" s="1"/>
      <c r="M2191" s="1"/>
      <c r="N2191" s="1"/>
      <c r="O2191" s="1"/>
      <c r="P2191" s="1"/>
      <c r="Q2191" s="1"/>
      <c r="R2191" s="1" t="s">
        <v>2141</v>
      </c>
      <c r="S2191" s="6" t="s">
        <v>1798</v>
      </c>
      <c r="T2191" s="4" t="s">
        <v>1474</v>
      </c>
      <c r="X2191" t="str">
        <f t="shared" si="243"/>
        <v/>
      </c>
    </row>
    <row r="2192" spans="1:24" ht="14.25">
      <c r="A2192" s="1" t="str">
        <f t="shared" si="238"/>
        <v>ebcd2313</v>
      </c>
      <c r="B2192" s="3">
        <v>45237</v>
      </c>
      <c r="C2192" s="2" t="str">
        <f t="shared" si="239"/>
        <v>South</v>
      </c>
      <c r="D2192" s="4" t="str">
        <f t="shared" si="240"/>
        <v>Sports</v>
      </c>
      <c r="E2192" s="1">
        <v>547.5</v>
      </c>
      <c r="F2192" s="1">
        <v>43</v>
      </c>
      <c r="G2192" s="1">
        <v>33</v>
      </c>
      <c r="H2192" s="1">
        <v>1508.1</v>
      </c>
      <c r="I2192">
        <f t="shared" si="241"/>
        <v>2496.4375124875119</v>
      </c>
      <c r="J2192">
        <f t="shared" si="242"/>
        <v>2498933.9499999993</v>
      </c>
      <c r="K2192" s="1">
        <f t="shared" si="244"/>
        <v>770.55</v>
      </c>
      <c r="L2192" s="1"/>
      <c r="M2192" s="1"/>
      <c r="N2192" s="1"/>
      <c r="O2192" s="1"/>
      <c r="P2192" s="1"/>
      <c r="Q2192" s="1"/>
      <c r="R2192" s="1" t="s">
        <v>2142</v>
      </c>
      <c r="S2192" s="2" t="s">
        <v>3913</v>
      </c>
      <c r="T2192" s="4" t="s">
        <v>3914</v>
      </c>
      <c r="X2192" t="str">
        <f t="shared" si="243"/>
        <v/>
      </c>
    </row>
    <row r="2193" spans="1:24" ht="14.25">
      <c r="A2193" s="1" t="str">
        <f t="shared" si="238"/>
        <v>7ece7471</v>
      </c>
      <c r="B2193" s="3">
        <v>45479</v>
      </c>
      <c r="C2193" s="2" t="str">
        <f t="shared" si="239"/>
        <v>West</v>
      </c>
      <c r="D2193" s="4" t="str">
        <f t="shared" si="240"/>
        <v>Sports</v>
      </c>
      <c r="E2193" s="1">
        <v>2120.9499999999998</v>
      </c>
      <c r="F2193" s="1">
        <v>43</v>
      </c>
      <c r="G2193" s="1">
        <v>7</v>
      </c>
      <c r="H2193" s="1">
        <v>1181.3900000000001</v>
      </c>
      <c r="I2193">
        <f t="shared" si="241"/>
        <v>2537.5954861821929</v>
      </c>
      <c r="J2193">
        <f t="shared" si="242"/>
        <v>2479230.7900000024</v>
      </c>
      <c r="K2193" s="1">
        <f t="shared" si="244"/>
        <v>594.19500000000005</v>
      </c>
      <c r="L2193" s="1"/>
      <c r="M2193" s="1"/>
      <c r="N2193" s="1"/>
      <c r="O2193" s="1"/>
      <c r="P2193" s="1"/>
      <c r="Q2193" s="1"/>
      <c r="R2193" s="1" t="s">
        <v>2143</v>
      </c>
      <c r="S2193" s="2" t="s">
        <v>3911</v>
      </c>
      <c r="T2193" s="4" t="s">
        <v>3914</v>
      </c>
      <c r="X2193" t="str">
        <f t="shared" si="243"/>
        <v/>
      </c>
    </row>
    <row r="2194" spans="1:24" ht="14.25">
      <c r="A2194" s="1" t="str">
        <f t="shared" si="238"/>
        <v>ede5f98a</v>
      </c>
      <c r="B2194" s="3">
        <v>45352</v>
      </c>
      <c r="C2194" s="2" t="str">
        <f t="shared" si="239"/>
        <v>South</v>
      </c>
      <c r="D2194" s="4" t="str">
        <f t="shared" si="240"/>
        <v>Sports</v>
      </c>
      <c r="E2194" s="1">
        <v>1379.11</v>
      </c>
      <c r="F2194" s="1">
        <v>17</v>
      </c>
      <c r="G2194" s="1">
        <v>48</v>
      </c>
      <c r="H2194" s="1">
        <v>324.89999999999998</v>
      </c>
      <c r="I2194">
        <f t="shared" si="241"/>
        <v>2496.4375124875119</v>
      </c>
      <c r="J2194">
        <f t="shared" si="242"/>
        <v>2498933.9499999993</v>
      </c>
      <c r="K2194" s="1">
        <f t="shared" si="244"/>
        <v>186.45</v>
      </c>
      <c r="L2194" s="1"/>
      <c r="M2194" s="1"/>
      <c r="N2194" s="1"/>
      <c r="O2194" s="1"/>
      <c r="P2194" s="1"/>
      <c r="Q2194" s="1"/>
      <c r="R2194" s="1" t="s">
        <v>2144</v>
      </c>
      <c r="S2194" s="2" t="s">
        <v>3913</v>
      </c>
      <c r="T2194" s="4" t="s">
        <v>3914</v>
      </c>
      <c r="X2194" t="str">
        <f t="shared" si="243"/>
        <v/>
      </c>
    </row>
    <row r="2195" spans="1:24" ht="14.25">
      <c r="A2195" s="1" t="str">
        <f t="shared" si="238"/>
        <v>1140bf6e</v>
      </c>
      <c r="B2195" s="3">
        <v>45215</v>
      </c>
      <c r="C2195" s="2" t="str">
        <f t="shared" si="239"/>
        <v>South</v>
      </c>
      <c r="D2195" s="4" t="str">
        <f t="shared" si="240"/>
        <v>Clothing</v>
      </c>
      <c r="E2195" s="1">
        <v>3140.79</v>
      </c>
      <c r="F2195" s="1">
        <v>40</v>
      </c>
      <c r="G2195" s="1">
        <v>10</v>
      </c>
      <c r="H2195" s="1">
        <v>476.03</v>
      </c>
      <c r="I2195">
        <f t="shared" si="241"/>
        <v>2496.4375124875119</v>
      </c>
      <c r="J2195">
        <f t="shared" si="242"/>
        <v>2498933.9499999993</v>
      </c>
      <c r="K2195" s="1">
        <f t="shared" si="244"/>
        <v>243.01499999999999</v>
      </c>
      <c r="L2195" s="1"/>
      <c r="M2195" s="1"/>
      <c r="N2195" s="1"/>
      <c r="O2195" s="1"/>
      <c r="P2195" s="1"/>
      <c r="Q2195" s="1"/>
      <c r="R2195" s="1" t="s">
        <v>2145</v>
      </c>
      <c r="S2195" s="2" t="s">
        <v>3913</v>
      </c>
      <c r="T2195" s="4" t="s">
        <v>1474</v>
      </c>
      <c r="X2195" t="str">
        <f t="shared" si="243"/>
        <v/>
      </c>
    </row>
    <row r="2196" spans="1:24" ht="14.25">
      <c r="A2196" s="1" t="str">
        <f t="shared" si="238"/>
        <v>ebab8505</v>
      </c>
      <c r="B2196" s="3">
        <v>45195</v>
      </c>
      <c r="C2196" s="2" t="str">
        <f t="shared" si="239"/>
        <v>East</v>
      </c>
      <c r="D2196" s="4" t="str">
        <f t="shared" si="240"/>
        <v>Sports</v>
      </c>
      <c r="E2196" s="1">
        <v>913.07</v>
      </c>
      <c r="F2196" s="1">
        <v>20</v>
      </c>
      <c r="G2196" s="1">
        <v>3</v>
      </c>
      <c r="H2196" s="1">
        <v>1489</v>
      </c>
      <c r="I2196">
        <f t="shared" si="241"/>
        <v>2506.2477027027048</v>
      </c>
      <c r="J2196">
        <f t="shared" si="242"/>
        <v>2596472.620000002</v>
      </c>
      <c r="K2196" s="1">
        <f t="shared" si="244"/>
        <v>746</v>
      </c>
      <c r="L2196" s="1"/>
      <c r="M2196" s="1"/>
      <c r="N2196" s="1"/>
      <c r="O2196" s="1"/>
      <c r="P2196" s="1"/>
      <c r="Q2196" s="1"/>
      <c r="R2196" s="1" t="s">
        <v>2146</v>
      </c>
      <c r="S2196" s="6" t="s">
        <v>1798</v>
      </c>
      <c r="T2196" s="4" t="s">
        <v>3914</v>
      </c>
      <c r="X2196" t="str">
        <f t="shared" si="243"/>
        <v/>
      </c>
    </row>
    <row r="2197" spans="1:24" ht="14.25">
      <c r="A2197" s="1" t="str">
        <f t="shared" si="238"/>
        <v>fa507c56</v>
      </c>
      <c r="B2197" s="3">
        <v>45388</v>
      </c>
      <c r="C2197" s="2" t="str">
        <f t="shared" si="239"/>
        <v>East</v>
      </c>
      <c r="D2197" s="4" t="str">
        <f t="shared" si="240"/>
        <v>Furniture</v>
      </c>
      <c r="E2197" s="1">
        <v>3349.46</v>
      </c>
      <c r="F2197" s="1">
        <v>24</v>
      </c>
      <c r="G2197" s="1">
        <v>7</v>
      </c>
      <c r="H2197" s="1">
        <v>1622.69</v>
      </c>
      <c r="I2197">
        <f t="shared" si="241"/>
        <v>2506.2477027027048</v>
      </c>
      <c r="J2197">
        <f t="shared" si="242"/>
        <v>2596472.620000002</v>
      </c>
      <c r="K2197" s="1">
        <f t="shared" si="244"/>
        <v>814.84500000000003</v>
      </c>
      <c r="L2197" s="1"/>
      <c r="M2197" s="1"/>
      <c r="N2197" s="1"/>
      <c r="O2197" s="1"/>
      <c r="P2197" s="1"/>
      <c r="Q2197" s="1"/>
      <c r="R2197" s="1" t="s">
        <v>2147</v>
      </c>
      <c r="S2197" s="6" t="s">
        <v>1798</v>
      </c>
      <c r="T2197" s="4" t="s">
        <v>1645</v>
      </c>
      <c r="X2197" t="str">
        <f t="shared" si="243"/>
        <v/>
      </c>
    </row>
    <row r="2198" spans="1:24" ht="14.25">
      <c r="A2198" s="1" t="str">
        <f t="shared" si="238"/>
        <v>b19be73a</v>
      </c>
      <c r="B2198" s="3">
        <v>45581</v>
      </c>
      <c r="C2198" s="2" t="str">
        <f t="shared" si="239"/>
        <v>East</v>
      </c>
      <c r="D2198" s="4" t="str">
        <f t="shared" si="240"/>
        <v>Sports</v>
      </c>
      <c r="E2198" s="1">
        <v>4809.38</v>
      </c>
      <c r="F2198" s="1">
        <v>44</v>
      </c>
      <c r="G2198" s="1">
        <v>44</v>
      </c>
      <c r="H2198" s="1">
        <v>410.54</v>
      </c>
      <c r="I2198">
        <f t="shared" si="241"/>
        <v>2506.2477027027048</v>
      </c>
      <c r="J2198">
        <f t="shared" si="242"/>
        <v>2596472.620000002</v>
      </c>
      <c r="K2198" s="1">
        <f t="shared" si="244"/>
        <v>227.27</v>
      </c>
      <c r="L2198" s="1"/>
      <c r="M2198" s="1"/>
      <c r="N2198" s="1"/>
      <c r="O2198" s="1"/>
      <c r="P2198" s="1"/>
      <c r="Q2198" s="1"/>
      <c r="R2198" s="1" t="s">
        <v>2148</v>
      </c>
      <c r="S2198" s="6" t="s">
        <v>1798</v>
      </c>
      <c r="T2198" s="4" t="s">
        <v>3914</v>
      </c>
      <c r="X2198" t="str">
        <f t="shared" si="243"/>
        <v/>
      </c>
    </row>
    <row r="2199" spans="1:24" ht="14.25">
      <c r="A2199" s="1" t="str">
        <f t="shared" si="238"/>
        <v>9a76f13a</v>
      </c>
      <c r="B2199" s="3">
        <v>44958</v>
      </c>
      <c r="C2199" s="2" t="str">
        <f t="shared" si="239"/>
        <v>West</v>
      </c>
      <c r="D2199" s="4" t="str">
        <f t="shared" si="240"/>
        <v>Groceries</v>
      </c>
      <c r="E2199" s="1">
        <v>1552.51</v>
      </c>
      <c r="F2199" s="1">
        <v>9</v>
      </c>
      <c r="G2199" s="1">
        <v>35</v>
      </c>
      <c r="H2199" s="1">
        <v>127.44</v>
      </c>
      <c r="I2199">
        <f t="shared" si="241"/>
        <v>2537.5954861821929</v>
      </c>
      <c r="J2199">
        <f t="shared" si="242"/>
        <v>2479230.7900000024</v>
      </c>
      <c r="K2199" s="1">
        <f t="shared" si="244"/>
        <v>81.22</v>
      </c>
      <c r="L2199" s="1"/>
      <c r="M2199" s="1"/>
      <c r="N2199" s="1"/>
      <c r="O2199" s="1"/>
      <c r="P2199" s="1"/>
      <c r="Q2199" s="1"/>
      <c r="R2199" s="1" t="s">
        <v>2149</v>
      </c>
      <c r="S2199" s="2" t="s">
        <v>3911</v>
      </c>
      <c r="T2199" s="4" t="s">
        <v>88</v>
      </c>
      <c r="X2199" t="str">
        <f t="shared" si="243"/>
        <v/>
      </c>
    </row>
    <row r="2200" spans="1:24" ht="14.25">
      <c r="A2200" s="1" t="str">
        <f t="shared" si="238"/>
        <v>84d2fd82</v>
      </c>
      <c r="B2200" s="3">
        <v>45048</v>
      </c>
      <c r="C2200" s="2" t="str">
        <f t="shared" si="239"/>
        <v>South</v>
      </c>
      <c r="D2200" s="4" t="str">
        <f t="shared" si="240"/>
        <v>Sports</v>
      </c>
      <c r="E2200" s="1">
        <v>2624.47</v>
      </c>
      <c r="F2200" s="1">
        <v>17</v>
      </c>
      <c r="G2200" s="1">
        <v>8</v>
      </c>
      <c r="H2200" s="1">
        <v>1721.17</v>
      </c>
      <c r="I2200">
        <f t="shared" si="241"/>
        <v>2496.4375124875119</v>
      </c>
      <c r="J2200">
        <f t="shared" si="242"/>
        <v>2498933.9499999993</v>
      </c>
      <c r="K2200" s="1">
        <f t="shared" si="244"/>
        <v>864.58500000000004</v>
      </c>
      <c r="L2200" s="1"/>
      <c r="M2200" s="1"/>
      <c r="N2200" s="1"/>
      <c r="O2200" s="1"/>
      <c r="P2200" s="1"/>
      <c r="Q2200" s="1"/>
      <c r="R2200" s="1" t="s">
        <v>2150</v>
      </c>
      <c r="S2200" s="2" t="s">
        <v>3913</v>
      </c>
      <c r="T2200" s="4" t="s">
        <v>3914</v>
      </c>
      <c r="X2200" t="str">
        <f t="shared" si="243"/>
        <v/>
      </c>
    </row>
    <row r="2201" spans="1:24" ht="14.25">
      <c r="A2201" s="1" t="str">
        <f t="shared" si="238"/>
        <v>bff52efd</v>
      </c>
      <c r="B2201" s="3">
        <v>45449</v>
      </c>
      <c r="C2201" s="2" t="str">
        <f t="shared" si="239"/>
        <v>North</v>
      </c>
      <c r="D2201" s="4" t="str">
        <f t="shared" si="240"/>
        <v>Sports</v>
      </c>
      <c r="E2201" s="1">
        <v>3202.79</v>
      </c>
      <c r="F2201" s="1">
        <v>45</v>
      </c>
      <c r="G2201" s="1">
        <v>10</v>
      </c>
      <c r="H2201" s="1">
        <v>685.41</v>
      </c>
      <c r="I2201">
        <f t="shared" si="241"/>
        <v>2571.1423225152107</v>
      </c>
      <c r="J2201">
        <f t="shared" si="242"/>
        <v>2535146.3299999977</v>
      </c>
      <c r="K2201" s="1">
        <f t="shared" si="244"/>
        <v>347.70499999999998</v>
      </c>
      <c r="L2201" s="1"/>
      <c r="M2201" s="1"/>
      <c r="N2201" s="1"/>
      <c r="O2201" s="1"/>
      <c r="P2201" s="1"/>
      <c r="Q2201" s="1"/>
      <c r="R2201" s="1" t="s">
        <v>2151</v>
      </c>
      <c r="S2201" s="2" t="s">
        <v>3910</v>
      </c>
      <c r="T2201" s="4" t="s">
        <v>3914</v>
      </c>
      <c r="X2201" t="str">
        <f t="shared" si="243"/>
        <v/>
      </c>
    </row>
    <row r="2202" spans="1:24" ht="14.25">
      <c r="A2202" s="1" t="str">
        <f t="shared" si="238"/>
        <v>b2a791d2</v>
      </c>
      <c r="B2202" s="3">
        <v>45285</v>
      </c>
      <c r="C2202" s="2" t="str">
        <f t="shared" si="239"/>
        <v>East</v>
      </c>
      <c r="D2202" s="4" t="str">
        <f t="shared" si="240"/>
        <v>Groceries</v>
      </c>
      <c r="E2202" s="1">
        <v>4252.82</v>
      </c>
      <c r="F2202" s="1">
        <v>28</v>
      </c>
      <c r="G2202" s="1">
        <v>50</v>
      </c>
      <c r="H2202" s="1">
        <v>1680.32</v>
      </c>
      <c r="I2202">
        <f t="shared" si="241"/>
        <v>2506.2477027027048</v>
      </c>
      <c r="J2202">
        <f t="shared" si="242"/>
        <v>2596472.620000002</v>
      </c>
      <c r="K2202" s="1">
        <f t="shared" si="244"/>
        <v>865.16</v>
      </c>
      <c r="L2202" s="1"/>
      <c r="M2202" s="1"/>
      <c r="N2202" s="1"/>
      <c r="O2202" s="1"/>
      <c r="P2202" s="1"/>
      <c r="Q2202" s="1"/>
      <c r="R2202" s="1" t="s">
        <v>2152</v>
      </c>
      <c r="S2202" s="6" t="s">
        <v>1798</v>
      </c>
      <c r="T2202" s="4" t="s">
        <v>88</v>
      </c>
      <c r="X2202" t="str">
        <f t="shared" si="243"/>
        <v/>
      </c>
    </row>
    <row r="2203" spans="1:24" ht="14.25">
      <c r="A2203" s="1" t="str">
        <f t="shared" si="238"/>
        <v>7d96fe4d</v>
      </c>
      <c r="B2203" s="3">
        <v>45390</v>
      </c>
      <c r="C2203" s="2" t="str">
        <f t="shared" si="239"/>
        <v>South</v>
      </c>
      <c r="D2203" s="4" t="str">
        <f t="shared" si="240"/>
        <v>Furniture</v>
      </c>
      <c r="E2203" s="1">
        <v>4425.8900000000003</v>
      </c>
      <c r="F2203" s="1">
        <v>4</v>
      </c>
      <c r="G2203" s="1">
        <v>50</v>
      </c>
      <c r="H2203" s="1">
        <v>1418.54</v>
      </c>
      <c r="I2203">
        <f t="shared" si="241"/>
        <v>2496.4375124875119</v>
      </c>
      <c r="J2203">
        <f t="shared" si="242"/>
        <v>2498933.9499999993</v>
      </c>
      <c r="K2203" s="1">
        <f t="shared" si="244"/>
        <v>734.27</v>
      </c>
      <c r="L2203" s="1"/>
      <c r="M2203" s="1"/>
      <c r="N2203" s="1"/>
      <c r="O2203" s="1"/>
      <c r="P2203" s="1"/>
      <c r="Q2203" s="1"/>
      <c r="R2203" s="1" t="s">
        <v>2153</v>
      </c>
      <c r="S2203" s="2" t="s">
        <v>3913</v>
      </c>
      <c r="T2203" s="4" t="s">
        <v>1645</v>
      </c>
      <c r="X2203" t="str">
        <f t="shared" si="243"/>
        <v/>
      </c>
    </row>
    <row r="2204" spans="1:24" ht="14.25">
      <c r="A2204" s="1" t="str">
        <f t="shared" si="238"/>
        <v>ba75345b</v>
      </c>
      <c r="B2204" s="3">
        <v>45289</v>
      </c>
      <c r="C2204" s="2" t="str">
        <f t="shared" si="239"/>
        <v>South</v>
      </c>
      <c r="D2204" s="4" t="str">
        <f t="shared" si="240"/>
        <v>Groceries</v>
      </c>
      <c r="E2204" s="1">
        <v>849.59</v>
      </c>
      <c r="F2204" s="1">
        <v>33</v>
      </c>
      <c r="G2204" s="1">
        <v>34</v>
      </c>
      <c r="H2204" s="1">
        <v>1898.96</v>
      </c>
      <c r="I2204">
        <f t="shared" si="241"/>
        <v>2496.4375124875119</v>
      </c>
      <c r="J2204">
        <f t="shared" si="242"/>
        <v>2498933.9499999993</v>
      </c>
      <c r="K2204" s="1">
        <f t="shared" si="244"/>
        <v>966.48</v>
      </c>
      <c r="L2204" s="1"/>
      <c r="M2204" s="1"/>
      <c r="N2204" s="1"/>
      <c r="O2204" s="1"/>
      <c r="P2204" s="1"/>
      <c r="Q2204" s="1"/>
      <c r="R2204" s="1" t="s">
        <v>2154</v>
      </c>
      <c r="S2204" s="2" t="s">
        <v>3913</v>
      </c>
      <c r="T2204" s="4" t="s">
        <v>88</v>
      </c>
      <c r="X2204" t="str">
        <f t="shared" si="243"/>
        <v/>
      </c>
    </row>
    <row r="2205" spans="1:24" ht="14.25">
      <c r="A2205" s="1" t="str">
        <f t="shared" si="238"/>
        <v>8f421305</v>
      </c>
      <c r="B2205" s="3">
        <v>45496</v>
      </c>
      <c r="C2205" s="2" t="str">
        <f t="shared" si="239"/>
        <v>South</v>
      </c>
      <c r="D2205" s="4" t="str">
        <f t="shared" si="240"/>
        <v>Sports</v>
      </c>
      <c r="E2205" s="1">
        <v>2237.16</v>
      </c>
      <c r="F2205" s="1">
        <v>19</v>
      </c>
      <c r="G2205" s="1">
        <v>33</v>
      </c>
      <c r="H2205" s="1">
        <v>1809.42</v>
      </c>
      <c r="I2205">
        <f t="shared" si="241"/>
        <v>2496.4375124875119</v>
      </c>
      <c r="J2205">
        <f t="shared" si="242"/>
        <v>2498933.9499999993</v>
      </c>
      <c r="K2205" s="1">
        <f t="shared" si="244"/>
        <v>921.21</v>
      </c>
      <c r="L2205" s="1"/>
      <c r="M2205" s="1"/>
      <c r="N2205" s="1"/>
      <c r="O2205" s="1"/>
      <c r="P2205" s="1"/>
      <c r="Q2205" s="1"/>
      <c r="R2205" s="1" t="s">
        <v>2155</v>
      </c>
      <c r="S2205" s="2" t="s">
        <v>3913</v>
      </c>
      <c r="T2205" s="4" t="s">
        <v>3914</v>
      </c>
      <c r="X2205" t="str">
        <f t="shared" si="243"/>
        <v/>
      </c>
    </row>
    <row r="2206" spans="1:24" ht="14.25">
      <c r="A2206" s="1" t="str">
        <f t="shared" si="238"/>
        <v>db8428e0</v>
      </c>
      <c r="B2206" s="3">
        <v>45124</v>
      </c>
      <c r="C2206" s="2" t="str">
        <f t="shared" si="239"/>
        <v>East</v>
      </c>
      <c r="D2206" s="4" t="str">
        <f t="shared" si="240"/>
        <v>Furniture</v>
      </c>
      <c r="E2206" s="1">
        <v>499.12</v>
      </c>
      <c r="F2206" s="1">
        <v>1</v>
      </c>
      <c r="G2206" s="1">
        <v>29</v>
      </c>
      <c r="H2206" s="1">
        <v>65.569999999999993</v>
      </c>
      <c r="I2206">
        <f t="shared" si="241"/>
        <v>2506.2477027027048</v>
      </c>
      <c r="J2206">
        <f t="shared" si="242"/>
        <v>2596472.620000002</v>
      </c>
      <c r="K2206" s="1">
        <f t="shared" si="244"/>
        <v>47.284999999999997</v>
      </c>
      <c r="L2206" s="1"/>
      <c r="M2206" s="1"/>
      <c r="N2206" s="1"/>
      <c r="O2206" s="1"/>
      <c r="P2206" s="1"/>
      <c r="Q2206" s="1"/>
      <c r="R2206" s="1" t="s">
        <v>2156</v>
      </c>
      <c r="S2206" s="6" t="s">
        <v>1798</v>
      </c>
      <c r="T2206" s="4" t="s">
        <v>1645</v>
      </c>
      <c r="X2206" t="str">
        <f t="shared" si="243"/>
        <v/>
      </c>
    </row>
    <row r="2207" spans="1:24" ht="14.25">
      <c r="A2207" s="1" t="str">
        <f t="shared" si="238"/>
        <v>6f620723</v>
      </c>
      <c r="B2207" s="3">
        <v>45021</v>
      </c>
      <c r="C2207" s="2" t="str">
        <f t="shared" si="239"/>
        <v>East</v>
      </c>
      <c r="D2207" s="4" t="str">
        <f t="shared" si="240"/>
        <v>Electronics</v>
      </c>
      <c r="E2207" s="1">
        <v>1770.36</v>
      </c>
      <c r="F2207" s="1">
        <v>7</v>
      </c>
      <c r="G2207" s="1">
        <v>34</v>
      </c>
      <c r="H2207" s="1">
        <v>866.02</v>
      </c>
      <c r="I2207">
        <f t="shared" si="241"/>
        <v>2506.2477027027048</v>
      </c>
      <c r="J2207">
        <f t="shared" si="242"/>
        <v>2596472.620000002</v>
      </c>
      <c r="K2207" s="1">
        <f t="shared" si="244"/>
        <v>450.01</v>
      </c>
      <c r="L2207" s="1"/>
      <c r="M2207" s="1"/>
      <c r="N2207" s="1"/>
      <c r="O2207" s="1"/>
      <c r="P2207" s="1"/>
      <c r="Q2207" s="1"/>
      <c r="R2207" s="1" t="s">
        <v>2157</v>
      </c>
      <c r="S2207" s="6" t="s">
        <v>1798</v>
      </c>
      <c r="T2207" s="4" t="s">
        <v>1222</v>
      </c>
      <c r="X2207" t="str">
        <f t="shared" si="243"/>
        <v/>
      </c>
    </row>
    <row r="2208" spans="1:24" ht="14.25">
      <c r="A2208" s="1" t="str">
        <f t="shared" si="238"/>
        <v>2c257ccd</v>
      </c>
      <c r="B2208" s="3">
        <v>45201</v>
      </c>
      <c r="C2208" s="2" t="str">
        <f t="shared" si="239"/>
        <v>South</v>
      </c>
      <c r="D2208" s="4" t="str">
        <f t="shared" si="240"/>
        <v>Electronics</v>
      </c>
      <c r="E2208" s="1">
        <v>902.28</v>
      </c>
      <c r="F2208" s="1">
        <v>8</v>
      </c>
      <c r="G2208" s="1">
        <v>48</v>
      </c>
      <c r="H2208" s="1">
        <v>1764.59</v>
      </c>
      <c r="I2208">
        <f t="shared" si="241"/>
        <v>2496.4375124875119</v>
      </c>
      <c r="J2208">
        <f t="shared" si="242"/>
        <v>2498933.9499999993</v>
      </c>
      <c r="K2208" s="1">
        <f t="shared" si="244"/>
        <v>906.29499999999996</v>
      </c>
      <c r="L2208" s="1"/>
      <c r="M2208" s="1"/>
      <c r="N2208" s="1"/>
      <c r="O2208" s="1"/>
      <c r="P2208" s="1"/>
      <c r="Q2208" s="1"/>
      <c r="R2208" s="1" t="s">
        <v>2158</v>
      </c>
      <c r="S2208" s="2" t="s">
        <v>3913</v>
      </c>
      <c r="T2208" s="4" t="s">
        <v>1222</v>
      </c>
      <c r="X2208" t="str">
        <f t="shared" si="243"/>
        <v/>
      </c>
    </row>
    <row r="2209" spans="1:24" ht="14.25">
      <c r="A2209" s="1" t="str">
        <f t="shared" si="238"/>
        <v>25959764</v>
      </c>
      <c r="B2209" s="3">
        <v>45574</v>
      </c>
      <c r="C2209" s="2" t="str">
        <f t="shared" si="239"/>
        <v>West</v>
      </c>
      <c r="D2209" s="4" t="str">
        <f t="shared" si="240"/>
        <v>Electronics</v>
      </c>
      <c r="E2209" s="1">
        <v>69.92</v>
      </c>
      <c r="F2209" s="1">
        <v>26</v>
      </c>
      <c r="G2209" s="1">
        <v>18</v>
      </c>
      <c r="H2209" s="1">
        <v>767.68</v>
      </c>
      <c r="I2209">
        <f t="shared" si="241"/>
        <v>2537.5954861821929</v>
      </c>
      <c r="J2209">
        <f t="shared" si="242"/>
        <v>2479230.7900000024</v>
      </c>
      <c r="K2209" s="1">
        <f t="shared" si="244"/>
        <v>392.84</v>
      </c>
      <c r="L2209" s="1"/>
      <c r="M2209" s="1"/>
      <c r="N2209" s="1"/>
      <c r="O2209" s="1"/>
      <c r="P2209" s="1"/>
      <c r="Q2209" s="1"/>
      <c r="R2209" s="1">
        <v>25959764</v>
      </c>
      <c r="S2209" s="2" t="s">
        <v>3911</v>
      </c>
      <c r="T2209" s="4" t="s">
        <v>1222</v>
      </c>
      <c r="X2209" t="str">
        <f t="shared" si="243"/>
        <v/>
      </c>
    </row>
    <row r="2210" spans="1:24" ht="14.25">
      <c r="A2210" s="1" t="str">
        <f t="shared" si="238"/>
        <v>7050c2a0</v>
      </c>
      <c r="B2210" s="3">
        <v>45088</v>
      </c>
      <c r="C2210" s="2" t="str">
        <f t="shared" si="239"/>
        <v>North</v>
      </c>
      <c r="D2210" s="4" t="str">
        <f t="shared" si="240"/>
        <v>Sports</v>
      </c>
      <c r="E2210" s="1">
        <v>4494.68</v>
      </c>
      <c r="F2210" s="1">
        <v>19</v>
      </c>
      <c r="G2210" s="1">
        <v>9</v>
      </c>
      <c r="H2210" s="1">
        <v>417.66</v>
      </c>
      <c r="I2210">
        <f t="shared" si="241"/>
        <v>2571.1423225152107</v>
      </c>
      <c r="J2210">
        <f t="shared" si="242"/>
        <v>2535146.3299999977</v>
      </c>
      <c r="K2210" s="1">
        <f t="shared" si="244"/>
        <v>213.33</v>
      </c>
      <c r="L2210" s="1"/>
      <c r="M2210" s="1"/>
      <c r="N2210" s="1"/>
      <c r="O2210" s="1"/>
      <c r="P2210" s="1"/>
      <c r="Q2210" s="1"/>
      <c r="R2210" s="1" t="s">
        <v>2159</v>
      </c>
      <c r="S2210" s="2" t="s">
        <v>3910</v>
      </c>
      <c r="T2210" s="4" t="s">
        <v>3914</v>
      </c>
      <c r="X2210" t="str">
        <f t="shared" si="243"/>
        <v/>
      </c>
    </row>
    <row r="2211" spans="1:24" ht="14.25">
      <c r="A2211" s="1" t="str">
        <f t="shared" si="238"/>
        <v>18726020</v>
      </c>
      <c r="B2211" s="3">
        <v>45305</v>
      </c>
      <c r="C2211" s="2" t="str">
        <f t="shared" si="239"/>
        <v>West</v>
      </c>
      <c r="D2211" s="4" t="str">
        <f t="shared" si="240"/>
        <v>Clothing</v>
      </c>
      <c r="E2211" s="1">
        <v>3846.85</v>
      </c>
      <c r="F2211" s="1">
        <v>30</v>
      </c>
      <c r="G2211" s="1">
        <v>33</v>
      </c>
      <c r="H2211" s="1">
        <v>194.23</v>
      </c>
      <c r="I2211">
        <f t="shared" si="241"/>
        <v>2537.5954861821929</v>
      </c>
      <c r="J2211">
        <f t="shared" si="242"/>
        <v>2479230.7900000024</v>
      </c>
      <c r="K2211" s="1">
        <f t="shared" si="244"/>
        <v>113.61499999999999</v>
      </c>
      <c r="L2211" s="1"/>
      <c r="M2211" s="1"/>
      <c r="N2211" s="1"/>
      <c r="O2211" s="1"/>
      <c r="P2211" s="1"/>
      <c r="Q2211" s="1"/>
      <c r="R2211" s="1">
        <v>18726020</v>
      </c>
      <c r="S2211" s="2" t="s">
        <v>3911</v>
      </c>
      <c r="T2211" s="4" t="s">
        <v>1474</v>
      </c>
      <c r="X2211" t="str">
        <f t="shared" si="243"/>
        <v/>
      </c>
    </row>
    <row r="2212" spans="1:24" ht="14.25">
      <c r="A2212" s="1" t="str">
        <f t="shared" si="238"/>
        <v>6cf1ab01</v>
      </c>
      <c r="B2212" s="3">
        <v>45039</v>
      </c>
      <c r="C2212" s="2" t="str">
        <f t="shared" si="239"/>
        <v>West</v>
      </c>
      <c r="D2212" s="4" t="str">
        <f t="shared" si="240"/>
        <v>Furniture</v>
      </c>
      <c r="E2212" s="1">
        <v>919.72</v>
      </c>
      <c r="F2212" s="1">
        <v>10</v>
      </c>
      <c r="G2212" s="1">
        <v>27</v>
      </c>
      <c r="H2212" s="1">
        <v>1180.92</v>
      </c>
      <c r="I2212">
        <f t="shared" si="241"/>
        <v>2537.5954861821929</v>
      </c>
      <c r="J2212">
        <f t="shared" si="242"/>
        <v>2479230.7900000024</v>
      </c>
      <c r="K2212" s="1">
        <f t="shared" si="244"/>
        <v>603.96</v>
      </c>
      <c r="L2212" s="1"/>
      <c r="M2212" s="1"/>
      <c r="N2212" s="1"/>
      <c r="O2212" s="1"/>
      <c r="P2212" s="1"/>
      <c r="Q2212" s="1"/>
      <c r="R2212" s="1" t="s">
        <v>2160</v>
      </c>
      <c r="S2212" s="2" t="s">
        <v>3911</v>
      </c>
      <c r="T2212" s="4" t="s">
        <v>1645</v>
      </c>
      <c r="X2212" t="str">
        <f t="shared" si="243"/>
        <v/>
      </c>
    </row>
    <row r="2213" spans="1:24" ht="14.25">
      <c r="A2213" s="1" t="str">
        <f t="shared" si="238"/>
        <v>f16f28fc</v>
      </c>
      <c r="B2213" s="3">
        <v>44990</v>
      </c>
      <c r="C2213" s="2" t="str">
        <f t="shared" si="239"/>
        <v>West</v>
      </c>
      <c r="D2213" s="4" t="str">
        <f t="shared" si="240"/>
        <v>Furniture</v>
      </c>
      <c r="E2213" s="1">
        <v>392.77</v>
      </c>
      <c r="F2213" s="1">
        <v>49</v>
      </c>
      <c r="G2213" s="1">
        <v>36</v>
      </c>
      <c r="H2213" s="1">
        <v>131.38</v>
      </c>
      <c r="I2213">
        <f t="shared" si="241"/>
        <v>2537.5954861821929</v>
      </c>
      <c r="J2213">
        <f t="shared" si="242"/>
        <v>2479230.7900000024</v>
      </c>
      <c r="K2213" s="1">
        <f t="shared" si="244"/>
        <v>83.69</v>
      </c>
      <c r="L2213" s="1"/>
      <c r="M2213" s="1"/>
      <c r="N2213" s="1"/>
      <c r="O2213" s="1"/>
      <c r="P2213" s="1"/>
      <c r="Q2213" s="1"/>
      <c r="R2213" s="1" t="s">
        <v>2161</v>
      </c>
      <c r="S2213" s="2" t="s">
        <v>3911</v>
      </c>
      <c r="T2213" s="4" t="s">
        <v>1645</v>
      </c>
      <c r="X2213" t="str">
        <f t="shared" si="243"/>
        <v/>
      </c>
    </row>
    <row r="2214" spans="1:24" ht="14.25">
      <c r="A2214" s="1" t="str">
        <f t="shared" si="238"/>
        <v>abcae96d</v>
      </c>
      <c r="B2214" s="3">
        <v>45489</v>
      </c>
      <c r="C2214" s="2" t="str">
        <f t="shared" si="239"/>
        <v>North</v>
      </c>
      <c r="D2214" s="4" t="str">
        <f t="shared" si="240"/>
        <v>Clothing</v>
      </c>
      <c r="E2214" s="1">
        <v>1749.15</v>
      </c>
      <c r="F2214" s="1">
        <v>38</v>
      </c>
      <c r="G2214" s="1">
        <v>30</v>
      </c>
      <c r="H2214" s="1">
        <v>63.59</v>
      </c>
      <c r="I2214">
        <f t="shared" si="241"/>
        <v>2571.1423225152107</v>
      </c>
      <c r="J2214">
        <f t="shared" si="242"/>
        <v>2535146.3299999977</v>
      </c>
      <c r="K2214" s="1">
        <f t="shared" si="244"/>
        <v>46.795000000000002</v>
      </c>
      <c r="L2214" s="1"/>
      <c r="M2214" s="1"/>
      <c r="N2214" s="1"/>
      <c r="O2214" s="1"/>
      <c r="P2214" s="1"/>
      <c r="Q2214" s="1"/>
      <c r="R2214" s="1" t="s">
        <v>2162</v>
      </c>
      <c r="S2214" s="2" t="s">
        <v>3910</v>
      </c>
      <c r="T2214" s="4" t="s">
        <v>1474</v>
      </c>
      <c r="X2214" t="str">
        <f t="shared" si="243"/>
        <v/>
      </c>
    </row>
    <row r="2215" spans="1:24" ht="14.25">
      <c r="A2215" s="1" t="str">
        <f t="shared" si="238"/>
        <v>c2d57272</v>
      </c>
      <c r="B2215" s="3">
        <v>44965</v>
      </c>
      <c r="C2215" s="2" t="str">
        <f t="shared" si="239"/>
        <v>West</v>
      </c>
      <c r="D2215" s="4" t="str">
        <f t="shared" si="240"/>
        <v>Sports</v>
      </c>
      <c r="E2215" s="1">
        <v>2531.48</v>
      </c>
      <c r="F2215" s="1">
        <v>32</v>
      </c>
      <c r="G2215" s="1">
        <v>39</v>
      </c>
      <c r="H2215" s="1">
        <v>467.77</v>
      </c>
      <c r="I2215">
        <f t="shared" si="241"/>
        <v>2537.5954861821929</v>
      </c>
      <c r="J2215">
        <f t="shared" si="242"/>
        <v>2479230.7900000024</v>
      </c>
      <c r="K2215" s="1">
        <f t="shared" si="244"/>
        <v>253.38499999999999</v>
      </c>
      <c r="L2215" s="1"/>
      <c r="M2215" s="1"/>
      <c r="N2215" s="1"/>
      <c r="O2215" s="1"/>
      <c r="P2215" s="1"/>
      <c r="Q2215" s="1"/>
      <c r="R2215" s="1" t="s">
        <v>2163</v>
      </c>
      <c r="S2215" s="2" t="s">
        <v>3911</v>
      </c>
      <c r="T2215" s="4" t="s">
        <v>3914</v>
      </c>
      <c r="X2215" t="str">
        <f t="shared" si="243"/>
        <v/>
      </c>
    </row>
    <row r="2216" spans="1:24" ht="14.25">
      <c r="A2216" s="1" t="str">
        <f t="shared" si="238"/>
        <v>5aff8bfb</v>
      </c>
      <c r="B2216" s="3">
        <v>45435</v>
      </c>
      <c r="C2216" s="2" t="str">
        <f t="shared" si="239"/>
        <v>South</v>
      </c>
      <c r="D2216" s="4" t="str">
        <f t="shared" si="240"/>
        <v>Electronics</v>
      </c>
      <c r="E2216" s="1">
        <v>70.260000000000005</v>
      </c>
      <c r="F2216" s="1">
        <v>42</v>
      </c>
      <c r="G2216" s="1">
        <v>19</v>
      </c>
      <c r="H2216" s="1">
        <v>135.66999999999999</v>
      </c>
      <c r="I2216">
        <f t="shared" si="241"/>
        <v>2496.4375124875119</v>
      </c>
      <c r="J2216">
        <f t="shared" si="242"/>
        <v>2498933.9499999993</v>
      </c>
      <c r="K2216" s="1">
        <f t="shared" si="244"/>
        <v>77.334999999999994</v>
      </c>
      <c r="L2216" s="1"/>
      <c r="M2216" s="1"/>
      <c r="N2216" s="1"/>
      <c r="O2216" s="1"/>
      <c r="P2216" s="1"/>
      <c r="Q2216" s="1"/>
      <c r="R2216" s="1" t="s">
        <v>2164</v>
      </c>
      <c r="S2216" s="2" t="s">
        <v>3913</v>
      </c>
      <c r="T2216" s="4" t="s">
        <v>1222</v>
      </c>
      <c r="X2216" t="str">
        <f t="shared" si="243"/>
        <v/>
      </c>
    </row>
    <row r="2217" spans="1:24" ht="14.25">
      <c r="A2217" s="1" t="str">
        <f t="shared" si="238"/>
        <v>57162dbb</v>
      </c>
      <c r="B2217" s="3">
        <v>44984</v>
      </c>
      <c r="C2217" s="2" t="str">
        <f t="shared" si="239"/>
        <v>East</v>
      </c>
      <c r="D2217" s="4" t="str">
        <f t="shared" si="240"/>
        <v>Clothing</v>
      </c>
      <c r="E2217" s="1">
        <v>3515.97</v>
      </c>
      <c r="F2217" s="1">
        <v>19</v>
      </c>
      <c r="G2217" s="1">
        <v>4</v>
      </c>
      <c r="H2217" s="1">
        <v>750.64</v>
      </c>
      <c r="I2217">
        <f t="shared" si="241"/>
        <v>2506.2477027027048</v>
      </c>
      <c r="J2217">
        <f t="shared" si="242"/>
        <v>2596472.620000002</v>
      </c>
      <c r="K2217" s="1">
        <f t="shared" si="244"/>
        <v>377.32</v>
      </c>
      <c r="L2217" s="1"/>
      <c r="M2217" s="1"/>
      <c r="N2217" s="1"/>
      <c r="O2217" s="1"/>
      <c r="P2217" s="1"/>
      <c r="Q2217" s="1"/>
      <c r="R2217" s="1" t="s">
        <v>2165</v>
      </c>
      <c r="S2217" s="6" t="s">
        <v>1798</v>
      </c>
      <c r="T2217" s="4" t="s">
        <v>1474</v>
      </c>
      <c r="X2217" t="str">
        <f t="shared" si="243"/>
        <v/>
      </c>
    </row>
    <row r="2218" spans="1:24" ht="14.25">
      <c r="A2218" s="1" t="str">
        <f t="shared" si="238"/>
        <v>68d0bad8</v>
      </c>
      <c r="B2218" s="3">
        <v>45281</v>
      </c>
      <c r="C2218" s="2" t="str">
        <f t="shared" si="239"/>
        <v>South</v>
      </c>
      <c r="D2218" s="4" t="str">
        <f t="shared" si="240"/>
        <v>Groceries</v>
      </c>
      <c r="E2218" s="1">
        <v>1804.44</v>
      </c>
      <c r="F2218" s="1">
        <v>3</v>
      </c>
      <c r="G2218" s="1">
        <v>32</v>
      </c>
      <c r="H2218" s="1">
        <v>10.44</v>
      </c>
      <c r="I2218">
        <f t="shared" si="241"/>
        <v>2496.4375124875119</v>
      </c>
      <c r="J2218">
        <f t="shared" si="242"/>
        <v>2498933.9499999993</v>
      </c>
      <c r="K2218" s="1">
        <f t="shared" si="244"/>
        <v>21.22</v>
      </c>
      <c r="L2218" s="1"/>
      <c r="M2218" s="1"/>
      <c r="N2218" s="1"/>
      <c r="O2218" s="1"/>
      <c r="P2218" s="1"/>
      <c r="Q2218" s="1"/>
      <c r="R2218" s="1" t="s">
        <v>2166</v>
      </c>
      <c r="S2218" s="2" t="s">
        <v>3913</v>
      </c>
      <c r="T2218" s="4" t="s">
        <v>88</v>
      </c>
      <c r="X2218" t="str">
        <f t="shared" si="243"/>
        <v/>
      </c>
    </row>
    <row r="2219" spans="1:24" ht="14.25">
      <c r="A2219" s="1" t="str">
        <f t="shared" si="238"/>
        <v>c9c698a4</v>
      </c>
      <c r="B2219" s="3">
        <v>45045</v>
      </c>
      <c r="C2219" s="2" t="str">
        <f t="shared" si="239"/>
        <v>South</v>
      </c>
      <c r="D2219" s="4" t="str">
        <f t="shared" si="240"/>
        <v>Clothing</v>
      </c>
      <c r="E2219" s="1">
        <v>3442.59</v>
      </c>
      <c r="F2219" s="1">
        <v>23</v>
      </c>
      <c r="G2219" s="1">
        <v>28</v>
      </c>
      <c r="H2219" s="1">
        <v>1838.4</v>
      </c>
      <c r="I2219">
        <f t="shared" si="241"/>
        <v>2496.4375124875119</v>
      </c>
      <c r="J2219">
        <f t="shared" si="242"/>
        <v>2498933.9499999993</v>
      </c>
      <c r="K2219" s="1">
        <f t="shared" si="244"/>
        <v>933.2</v>
      </c>
      <c r="L2219" s="1"/>
      <c r="M2219" s="1"/>
      <c r="N2219" s="1"/>
      <c r="O2219" s="1"/>
      <c r="P2219" s="1"/>
      <c r="Q2219" s="1"/>
      <c r="R2219" s="1" t="s">
        <v>2167</v>
      </c>
      <c r="S2219" s="2" t="s">
        <v>3913</v>
      </c>
      <c r="T2219" s="4" t="s">
        <v>1474</v>
      </c>
      <c r="X2219" t="str">
        <f t="shared" si="243"/>
        <v/>
      </c>
    </row>
    <row r="2220" spans="1:24" ht="14.25">
      <c r="A2220" s="1" t="str">
        <f t="shared" si="238"/>
        <v>7d191193</v>
      </c>
      <c r="B2220" s="3">
        <v>44906</v>
      </c>
      <c r="C2220" s="2" t="str">
        <f t="shared" si="239"/>
        <v>East</v>
      </c>
      <c r="D2220" s="4" t="str">
        <f t="shared" si="240"/>
        <v>Furniture</v>
      </c>
      <c r="E2220" s="1">
        <v>1779.14</v>
      </c>
      <c r="F2220" s="1">
        <v>34</v>
      </c>
      <c r="G2220" s="1">
        <v>5</v>
      </c>
      <c r="H2220" s="1">
        <v>1460.54</v>
      </c>
      <c r="I2220">
        <f t="shared" si="241"/>
        <v>2506.2477027027048</v>
      </c>
      <c r="J2220">
        <f t="shared" si="242"/>
        <v>2596472.620000002</v>
      </c>
      <c r="K2220" s="1">
        <f t="shared" si="244"/>
        <v>732.77</v>
      </c>
      <c r="L2220" s="1"/>
      <c r="M2220" s="1"/>
      <c r="N2220" s="1"/>
      <c r="O2220" s="1"/>
      <c r="P2220" s="1"/>
      <c r="Q2220" s="1"/>
      <c r="R2220" s="1" t="s">
        <v>2168</v>
      </c>
      <c r="S2220" s="6" t="s">
        <v>1798</v>
      </c>
      <c r="T2220" s="4" t="s">
        <v>1645</v>
      </c>
      <c r="X2220" t="str">
        <f t="shared" si="243"/>
        <v/>
      </c>
    </row>
    <row r="2221" spans="1:24" ht="14.25">
      <c r="A2221" s="1" t="str">
        <f t="shared" si="238"/>
        <v>57013cb0</v>
      </c>
      <c r="B2221" s="3">
        <v>45034</v>
      </c>
      <c r="C2221" s="2" t="str">
        <f t="shared" si="239"/>
        <v>North</v>
      </c>
      <c r="D2221" s="4" t="str">
        <f t="shared" si="240"/>
        <v>Sports</v>
      </c>
      <c r="E2221" s="1">
        <v>4184.58</v>
      </c>
      <c r="F2221" s="1">
        <v>10</v>
      </c>
      <c r="G2221" s="1">
        <v>32</v>
      </c>
      <c r="H2221" s="1">
        <v>1771.7</v>
      </c>
      <c r="I2221">
        <f t="shared" si="241"/>
        <v>2571.1423225152107</v>
      </c>
      <c r="J2221">
        <f t="shared" si="242"/>
        <v>2535146.3299999977</v>
      </c>
      <c r="K2221" s="1">
        <f t="shared" si="244"/>
        <v>901.85</v>
      </c>
      <c r="L2221" s="1"/>
      <c r="M2221" s="1"/>
      <c r="N2221" s="1"/>
      <c r="O2221" s="1"/>
      <c r="P2221" s="1"/>
      <c r="Q2221" s="1"/>
      <c r="R2221" s="1" t="s">
        <v>2169</v>
      </c>
      <c r="S2221" s="2" t="s">
        <v>3910</v>
      </c>
      <c r="T2221" s="4" t="s">
        <v>3914</v>
      </c>
      <c r="X2221" t="str">
        <f t="shared" si="243"/>
        <v/>
      </c>
    </row>
    <row r="2222" spans="1:24" ht="14.25">
      <c r="A2222" s="1" t="str">
        <f t="shared" si="238"/>
        <v>45c66155</v>
      </c>
      <c r="B2222" s="3">
        <v>45387</v>
      </c>
      <c r="C2222" s="2" t="str">
        <f t="shared" si="239"/>
        <v>North</v>
      </c>
      <c r="D2222" s="4" t="str">
        <f t="shared" si="240"/>
        <v>Clothing</v>
      </c>
      <c r="E2222" s="1">
        <v>3483.26</v>
      </c>
      <c r="F2222" s="1">
        <v>2</v>
      </c>
      <c r="G2222" s="1">
        <v>9</v>
      </c>
      <c r="H2222" s="1">
        <v>1009.28</v>
      </c>
      <c r="I2222">
        <f t="shared" si="241"/>
        <v>2571.1423225152107</v>
      </c>
      <c r="J2222">
        <f t="shared" si="242"/>
        <v>2535146.3299999977</v>
      </c>
      <c r="K2222" s="1">
        <f t="shared" si="244"/>
        <v>509.14</v>
      </c>
      <c r="L2222" s="1"/>
      <c r="M2222" s="1"/>
      <c r="N2222" s="1"/>
      <c r="O2222" s="1"/>
      <c r="P2222" s="1"/>
      <c r="Q2222" s="1"/>
      <c r="R2222" s="1" t="s">
        <v>2170</v>
      </c>
      <c r="S2222" s="2" t="s">
        <v>3910</v>
      </c>
      <c r="T2222" s="4" t="s">
        <v>1474</v>
      </c>
      <c r="X2222" t="str">
        <f t="shared" si="243"/>
        <v/>
      </c>
    </row>
    <row r="2223" spans="1:24" ht="14.25">
      <c r="A2223" s="1" t="str">
        <f t="shared" si="238"/>
        <v>1f6fdad8</v>
      </c>
      <c r="B2223" s="3">
        <v>44931</v>
      </c>
      <c r="C2223" s="2" t="str">
        <f t="shared" si="239"/>
        <v>West</v>
      </c>
      <c r="D2223" s="4" t="str">
        <f t="shared" si="240"/>
        <v>Electronics</v>
      </c>
      <c r="E2223" s="1">
        <v>557.07000000000005</v>
      </c>
      <c r="F2223" s="1">
        <v>15</v>
      </c>
      <c r="G2223" s="1">
        <v>42</v>
      </c>
      <c r="H2223" s="1">
        <v>1871.34</v>
      </c>
      <c r="I2223">
        <f t="shared" si="241"/>
        <v>2537.5954861821929</v>
      </c>
      <c r="J2223">
        <f t="shared" si="242"/>
        <v>2479230.7900000024</v>
      </c>
      <c r="K2223" s="1">
        <f t="shared" si="244"/>
        <v>956.67</v>
      </c>
      <c r="L2223" s="1"/>
      <c r="M2223" s="1"/>
      <c r="N2223" s="1"/>
      <c r="O2223" s="1"/>
      <c r="P2223" s="1"/>
      <c r="Q2223" s="1"/>
      <c r="R2223" s="1" t="s">
        <v>2171</v>
      </c>
      <c r="S2223" s="2" t="s">
        <v>3911</v>
      </c>
      <c r="T2223" s="4" t="s">
        <v>1222</v>
      </c>
      <c r="X2223" t="str">
        <f t="shared" si="243"/>
        <v/>
      </c>
    </row>
    <row r="2224" spans="1:24" ht="14.25">
      <c r="A2224" s="1" t="str">
        <f t="shared" si="238"/>
        <v>dacdba44</v>
      </c>
      <c r="B2224" s="3">
        <v>45584</v>
      </c>
      <c r="C2224" s="2" t="str">
        <f t="shared" si="239"/>
        <v>North</v>
      </c>
      <c r="D2224" s="4" t="str">
        <f t="shared" si="240"/>
        <v>Clothing</v>
      </c>
      <c r="E2224" s="1">
        <v>3077.38</v>
      </c>
      <c r="F2224" s="1">
        <v>19</v>
      </c>
      <c r="G2224" s="1">
        <v>22</v>
      </c>
      <c r="H2224" s="1">
        <v>272.75</v>
      </c>
      <c r="I2224">
        <f t="shared" si="241"/>
        <v>2571.1423225152107</v>
      </c>
      <c r="J2224">
        <f t="shared" si="242"/>
        <v>2535146.3299999977</v>
      </c>
      <c r="K2224" s="1">
        <f t="shared" si="244"/>
        <v>147.375</v>
      </c>
      <c r="L2224" s="1"/>
      <c r="M2224" s="1"/>
      <c r="N2224" s="1"/>
      <c r="O2224" s="1"/>
      <c r="P2224" s="1"/>
      <c r="Q2224" s="1"/>
      <c r="R2224" s="1" t="s">
        <v>2172</v>
      </c>
      <c r="S2224" s="2" t="s">
        <v>3910</v>
      </c>
      <c r="T2224" s="4" t="s">
        <v>1474</v>
      </c>
      <c r="X2224" t="str">
        <f t="shared" si="243"/>
        <v/>
      </c>
    </row>
    <row r="2225" spans="1:24" ht="14.25">
      <c r="A2225" s="1" t="str">
        <f t="shared" si="238"/>
        <v>9766c693</v>
      </c>
      <c r="B2225" s="3">
        <v>44913</v>
      </c>
      <c r="C2225" s="2" t="str">
        <f t="shared" si="239"/>
        <v>South</v>
      </c>
      <c r="D2225" s="4" t="str">
        <f t="shared" si="240"/>
        <v>Clothing</v>
      </c>
      <c r="E2225" s="1">
        <v>4663.75</v>
      </c>
      <c r="F2225" s="1">
        <v>44</v>
      </c>
      <c r="G2225" s="1">
        <v>12</v>
      </c>
      <c r="H2225" s="1">
        <v>1642.47</v>
      </c>
      <c r="I2225">
        <f t="shared" si="241"/>
        <v>2496.4375124875119</v>
      </c>
      <c r="J2225">
        <f t="shared" si="242"/>
        <v>2498933.9499999993</v>
      </c>
      <c r="K2225" s="1">
        <f t="shared" si="244"/>
        <v>827.23500000000001</v>
      </c>
      <c r="L2225" s="1"/>
      <c r="M2225" s="1"/>
      <c r="N2225" s="1"/>
      <c r="O2225" s="1"/>
      <c r="P2225" s="1"/>
      <c r="Q2225" s="1"/>
      <c r="R2225" s="1" t="s">
        <v>2173</v>
      </c>
      <c r="S2225" s="2" t="s">
        <v>3913</v>
      </c>
      <c r="T2225" s="4" t="s">
        <v>1474</v>
      </c>
      <c r="X2225" t="str">
        <f t="shared" si="243"/>
        <v/>
      </c>
    </row>
    <row r="2226" spans="1:24" ht="14.25">
      <c r="A2226" s="1" t="str">
        <f t="shared" si="238"/>
        <v>6a00c4db</v>
      </c>
      <c r="B2226" s="3">
        <v>45083</v>
      </c>
      <c r="C2226" s="2" t="str">
        <f t="shared" si="239"/>
        <v>North</v>
      </c>
      <c r="D2226" s="4" t="str">
        <f t="shared" si="240"/>
        <v>Sports</v>
      </c>
      <c r="E2226" s="1">
        <v>3793.19</v>
      </c>
      <c r="F2226" s="1">
        <v>39</v>
      </c>
      <c r="G2226" s="1">
        <v>3</v>
      </c>
      <c r="H2226" s="1">
        <v>356.6</v>
      </c>
      <c r="I2226">
        <f t="shared" si="241"/>
        <v>2571.1423225152107</v>
      </c>
      <c r="J2226">
        <f t="shared" si="242"/>
        <v>2535146.3299999977</v>
      </c>
      <c r="K2226" s="1">
        <f t="shared" si="244"/>
        <v>179.8</v>
      </c>
      <c r="L2226" s="1"/>
      <c r="M2226" s="1"/>
      <c r="N2226" s="1"/>
      <c r="O2226" s="1"/>
      <c r="P2226" s="1"/>
      <c r="Q2226" s="1"/>
      <c r="R2226" s="1" t="s">
        <v>2174</v>
      </c>
      <c r="S2226" s="2" t="s">
        <v>3910</v>
      </c>
      <c r="T2226" s="4" t="s">
        <v>3914</v>
      </c>
      <c r="X2226" t="str">
        <f t="shared" si="243"/>
        <v/>
      </c>
    </row>
    <row r="2227" spans="1:24" ht="14.25">
      <c r="A2227" s="1" t="str">
        <f t="shared" si="238"/>
        <v>cde70ef9</v>
      </c>
      <c r="B2227" s="3">
        <v>44882</v>
      </c>
      <c r="C2227" s="2" t="str">
        <f t="shared" si="239"/>
        <v>South</v>
      </c>
      <c r="D2227" s="4" t="str">
        <f t="shared" si="240"/>
        <v>Groceries</v>
      </c>
      <c r="E2227" s="1">
        <v>2127.73</v>
      </c>
      <c r="F2227" s="1">
        <v>42</v>
      </c>
      <c r="G2227" s="1">
        <v>3</v>
      </c>
      <c r="H2227" s="1">
        <v>422.88</v>
      </c>
      <c r="I2227">
        <f t="shared" si="241"/>
        <v>2496.4375124875119</v>
      </c>
      <c r="J2227">
        <f t="shared" si="242"/>
        <v>2498933.9499999993</v>
      </c>
      <c r="K2227" s="1">
        <f t="shared" si="244"/>
        <v>212.94</v>
      </c>
      <c r="L2227" s="1"/>
      <c r="M2227" s="1"/>
      <c r="N2227" s="1"/>
      <c r="O2227" s="1"/>
      <c r="P2227" s="1"/>
      <c r="Q2227" s="1"/>
      <c r="R2227" s="1" t="s">
        <v>2175</v>
      </c>
      <c r="S2227" s="2" t="s">
        <v>3913</v>
      </c>
      <c r="T2227" s="4" t="s">
        <v>88</v>
      </c>
      <c r="X2227" t="str">
        <f t="shared" si="243"/>
        <v/>
      </c>
    </row>
    <row r="2228" spans="1:24" ht="14.25">
      <c r="A2228" s="1" t="str">
        <f t="shared" si="238"/>
        <v>7a254a36</v>
      </c>
      <c r="B2228" s="3">
        <v>45138</v>
      </c>
      <c r="C2228" s="2" t="str">
        <f t="shared" si="239"/>
        <v>West</v>
      </c>
      <c r="D2228" s="4" t="str">
        <f t="shared" si="240"/>
        <v>Groceries</v>
      </c>
      <c r="E2228" s="1">
        <v>1993.18</v>
      </c>
      <c r="F2228" s="1">
        <v>43</v>
      </c>
      <c r="G2228" s="1">
        <v>25</v>
      </c>
      <c r="H2228" s="1">
        <v>1793.78</v>
      </c>
      <c r="I2228">
        <f t="shared" si="241"/>
        <v>2537.5954861821929</v>
      </c>
      <c r="J2228">
        <f t="shared" si="242"/>
        <v>2479230.7900000024</v>
      </c>
      <c r="K2228" s="1">
        <f t="shared" si="244"/>
        <v>909.39</v>
      </c>
      <c r="L2228" s="1"/>
      <c r="M2228" s="1"/>
      <c r="N2228" s="1"/>
      <c r="O2228" s="1"/>
      <c r="P2228" s="1"/>
      <c r="Q2228" s="1"/>
      <c r="R2228" s="1" t="s">
        <v>2176</v>
      </c>
      <c r="S2228" s="2" t="s">
        <v>3911</v>
      </c>
      <c r="T2228" s="4" t="s">
        <v>88</v>
      </c>
      <c r="X2228" t="str">
        <f t="shared" si="243"/>
        <v/>
      </c>
    </row>
    <row r="2229" spans="1:24" ht="14.25">
      <c r="A2229" s="1" t="str">
        <f t="shared" si="238"/>
        <v>24f12075</v>
      </c>
      <c r="B2229" s="3">
        <v>45251</v>
      </c>
      <c r="C2229" s="2" t="str">
        <f t="shared" si="239"/>
        <v>South</v>
      </c>
      <c r="D2229" s="4" t="str">
        <f t="shared" si="240"/>
        <v>Sports</v>
      </c>
      <c r="E2229" s="1">
        <v>138.19</v>
      </c>
      <c r="F2229" s="1">
        <v>45</v>
      </c>
      <c r="G2229" s="1">
        <v>25</v>
      </c>
      <c r="H2229" s="1">
        <v>851.34</v>
      </c>
      <c r="I2229">
        <f t="shared" si="241"/>
        <v>2496.4375124875119</v>
      </c>
      <c r="J2229">
        <f t="shared" si="242"/>
        <v>2498933.9499999993</v>
      </c>
      <c r="K2229" s="1">
        <f t="shared" si="244"/>
        <v>438.17</v>
      </c>
      <c r="L2229" s="1"/>
      <c r="M2229" s="1"/>
      <c r="N2229" s="1"/>
      <c r="O2229" s="1"/>
      <c r="P2229" s="1"/>
      <c r="Q2229" s="1"/>
      <c r="R2229" s="1" t="s">
        <v>2177</v>
      </c>
      <c r="S2229" s="2" t="s">
        <v>3913</v>
      </c>
      <c r="T2229" s="4" t="s">
        <v>3914</v>
      </c>
      <c r="X2229" t="str">
        <f t="shared" si="243"/>
        <v/>
      </c>
    </row>
    <row r="2230" spans="1:24" ht="14.25">
      <c r="A2230" s="1" t="str">
        <f t="shared" si="238"/>
        <v>cf43ab06</v>
      </c>
      <c r="B2230" s="3">
        <v>44934</v>
      </c>
      <c r="C2230" s="2" t="str">
        <f t="shared" si="239"/>
        <v>East</v>
      </c>
      <c r="D2230" s="4" t="str">
        <f t="shared" si="240"/>
        <v>Sports</v>
      </c>
      <c r="E2230" s="1">
        <v>1000.55</v>
      </c>
      <c r="F2230" s="1">
        <v>41</v>
      </c>
      <c r="G2230" s="1">
        <v>21</v>
      </c>
      <c r="H2230" s="1">
        <v>162.85</v>
      </c>
      <c r="I2230">
        <f t="shared" si="241"/>
        <v>2506.2477027027048</v>
      </c>
      <c r="J2230">
        <f t="shared" si="242"/>
        <v>2596472.620000002</v>
      </c>
      <c r="K2230" s="1">
        <f t="shared" si="244"/>
        <v>91.924999999999997</v>
      </c>
      <c r="L2230" s="1"/>
      <c r="M2230" s="1"/>
      <c r="N2230" s="1"/>
      <c r="O2230" s="1"/>
      <c r="P2230" s="1"/>
      <c r="Q2230" s="1"/>
      <c r="R2230" s="1" t="s">
        <v>2178</v>
      </c>
      <c r="S2230" s="6" t="s">
        <v>1798</v>
      </c>
      <c r="T2230" s="4" t="s">
        <v>3914</v>
      </c>
      <c r="X2230" t="str">
        <f t="shared" si="243"/>
        <v/>
      </c>
    </row>
    <row r="2231" spans="1:24" ht="14.25">
      <c r="A2231" s="1" t="str">
        <f t="shared" si="238"/>
        <v>54ec1c9f</v>
      </c>
      <c r="B2231" s="3">
        <v>45092</v>
      </c>
      <c r="C2231" s="2" t="str">
        <f t="shared" si="239"/>
        <v>West</v>
      </c>
      <c r="D2231" s="4" t="str">
        <f t="shared" si="240"/>
        <v>Furniture</v>
      </c>
      <c r="E2231" s="1">
        <v>2446.23</v>
      </c>
      <c r="F2231" s="1">
        <v>39</v>
      </c>
      <c r="G2231" s="1">
        <v>48</v>
      </c>
      <c r="H2231" s="1">
        <v>1992.83</v>
      </c>
      <c r="I2231">
        <f t="shared" si="241"/>
        <v>2537.5954861821929</v>
      </c>
      <c r="J2231">
        <f t="shared" si="242"/>
        <v>2479230.7900000024</v>
      </c>
      <c r="K2231" s="1">
        <f t="shared" si="244"/>
        <v>1020.415</v>
      </c>
      <c r="L2231" s="1"/>
      <c r="M2231" s="1"/>
      <c r="N2231" s="1"/>
      <c r="O2231" s="1"/>
      <c r="P2231" s="1"/>
      <c r="Q2231" s="1"/>
      <c r="R2231" s="1" t="s">
        <v>2179</v>
      </c>
      <c r="S2231" s="2" t="s">
        <v>3911</v>
      </c>
      <c r="T2231" s="4" t="s">
        <v>1645</v>
      </c>
      <c r="X2231" t="str">
        <f t="shared" si="243"/>
        <v/>
      </c>
    </row>
    <row r="2232" spans="1:24" ht="14.25">
      <c r="A2232" s="1" t="str">
        <f t="shared" si="238"/>
        <v>300861f6</v>
      </c>
      <c r="B2232" s="3">
        <v>45228</v>
      </c>
      <c r="C2232" s="2" t="str">
        <f t="shared" si="239"/>
        <v>East</v>
      </c>
      <c r="D2232" s="4" t="str">
        <f t="shared" si="240"/>
        <v>Sports</v>
      </c>
      <c r="E2232" s="1">
        <v>3631.63</v>
      </c>
      <c r="F2232" s="1">
        <v>22</v>
      </c>
      <c r="G2232" s="1">
        <v>18</v>
      </c>
      <c r="H2232" s="1">
        <v>1867.8</v>
      </c>
      <c r="I2232">
        <f t="shared" si="241"/>
        <v>2506.2477027027048</v>
      </c>
      <c r="J2232">
        <f t="shared" si="242"/>
        <v>2596472.620000002</v>
      </c>
      <c r="K2232" s="1">
        <f t="shared" si="244"/>
        <v>942.9</v>
      </c>
      <c r="L2232" s="1"/>
      <c r="M2232" s="1"/>
      <c r="N2232" s="1"/>
      <c r="O2232" s="1"/>
      <c r="P2232" s="1"/>
      <c r="Q2232" s="1"/>
      <c r="R2232" s="1" t="s">
        <v>2180</v>
      </c>
      <c r="S2232" s="6" t="s">
        <v>1798</v>
      </c>
      <c r="T2232" s="4" t="s">
        <v>3914</v>
      </c>
      <c r="X2232" t="str">
        <f t="shared" si="243"/>
        <v/>
      </c>
    </row>
    <row r="2233" spans="1:24" ht="14.25">
      <c r="A2233" s="1" t="str">
        <f t="shared" si="238"/>
        <v>4e2c3986</v>
      </c>
      <c r="B2233" s="3">
        <v>45233</v>
      </c>
      <c r="C2233" s="2" t="str">
        <f t="shared" si="239"/>
        <v>South</v>
      </c>
      <c r="D2233" s="4" t="str">
        <f t="shared" si="240"/>
        <v>Clothing</v>
      </c>
      <c r="E2233" s="1">
        <v>4322.62</v>
      </c>
      <c r="F2233" s="1">
        <v>35</v>
      </c>
      <c r="G2233" s="1">
        <v>21</v>
      </c>
      <c r="H2233" s="1">
        <v>782.56</v>
      </c>
      <c r="I2233">
        <f t="shared" si="241"/>
        <v>2496.4375124875119</v>
      </c>
      <c r="J2233">
        <f t="shared" si="242"/>
        <v>2498933.9499999993</v>
      </c>
      <c r="K2233" s="1">
        <f t="shared" si="244"/>
        <v>401.78</v>
      </c>
      <c r="L2233" s="1"/>
      <c r="M2233" s="1"/>
      <c r="N2233" s="1"/>
      <c r="O2233" s="1"/>
      <c r="P2233" s="1"/>
      <c r="Q2233" s="1"/>
      <c r="R2233" s="1" t="s">
        <v>2181</v>
      </c>
      <c r="S2233" s="2" t="s">
        <v>3913</v>
      </c>
      <c r="T2233" s="4" t="s">
        <v>1474</v>
      </c>
      <c r="X2233" t="str">
        <f t="shared" si="243"/>
        <v/>
      </c>
    </row>
    <row r="2234" spans="1:24" ht="14.25">
      <c r="A2234" s="1" t="str">
        <f t="shared" si="238"/>
        <v>db2247ce</v>
      </c>
      <c r="B2234" s="3">
        <v>45282</v>
      </c>
      <c r="C2234" s="2" t="str">
        <f t="shared" si="239"/>
        <v>North</v>
      </c>
      <c r="D2234" s="4" t="str">
        <f t="shared" si="240"/>
        <v>Electronics</v>
      </c>
      <c r="E2234" s="1">
        <v>2889.33</v>
      </c>
      <c r="F2234" s="1">
        <v>1</v>
      </c>
      <c r="G2234" s="1">
        <v>9</v>
      </c>
      <c r="H2234" s="1">
        <v>335.89</v>
      </c>
      <c r="I2234">
        <f t="shared" si="241"/>
        <v>2571.1423225152107</v>
      </c>
      <c r="J2234">
        <f t="shared" si="242"/>
        <v>2535146.3299999977</v>
      </c>
      <c r="K2234" s="1">
        <f t="shared" si="244"/>
        <v>172.44499999999999</v>
      </c>
      <c r="L2234" s="1"/>
      <c r="M2234" s="1"/>
      <c r="N2234" s="1"/>
      <c r="O2234" s="1"/>
      <c r="P2234" s="1"/>
      <c r="Q2234" s="1"/>
      <c r="R2234" s="1" t="s">
        <v>2182</v>
      </c>
      <c r="S2234" s="2" t="s">
        <v>3910</v>
      </c>
      <c r="T2234" s="4" t="s">
        <v>1222</v>
      </c>
      <c r="X2234" t="str">
        <f t="shared" si="243"/>
        <v/>
      </c>
    </row>
    <row r="2235" spans="1:24" ht="14.25">
      <c r="A2235" s="1" t="str">
        <f t="shared" si="238"/>
        <v>20bf945c</v>
      </c>
      <c r="B2235" s="3">
        <v>45446</v>
      </c>
      <c r="C2235" s="2" t="str">
        <f t="shared" si="239"/>
        <v>West</v>
      </c>
      <c r="D2235" s="4" t="str">
        <f t="shared" si="240"/>
        <v>Electronics</v>
      </c>
      <c r="E2235" s="1">
        <v>493.05</v>
      </c>
      <c r="F2235" s="1">
        <v>43</v>
      </c>
      <c r="G2235" s="1">
        <v>12</v>
      </c>
      <c r="H2235" s="1">
        <v>673.97</v>
      </c>
      <c r="I2235">
        <f t="shared" si="241"/>
        <v>2537.5954861821929</v>
      </c>
      <c r="J2235">
        <f t="shared" si="242"/>
        <v>2479230.7900000024</v>
      </c>
      <c r="K2235" s="1">
        <f t="shared" si="244"/>
        <v>342.98500000000001</v>
      </c>
      <c r="L2235" s="1"/>
      <c r="M2235" s="1"/>
      <c r="N2235" s="1"/>
      <c r="O2235" s="1"/>
      <c r="P2235" s="1"/>
      <c r="Q2235" s="1"/>
      <c r="R2235" s="1" t="s">
        <v>2183</v>
      </c>
      <c r="S2235" s="2" t="s">
        <v>3911</v>
      </c>
      <c r="T2235" s="4" t="s">
        <v>1222</v>
      </c>
      <c r="X2235" t="str">
        <f t="shared" si="243"/>
        <v/>
      </c>
    </row>
    <row r="2236" spans="1:24" ht="14.25">
      <c r="A2236" s="1" t="str">
        <f t="shared" si="238"/>
        <v>de2d4d3b</v>
      </c>
      <c r="B2236" s="3">
        <v>45504</v>
      </c>
      <c r="C2236" s="2" t="str">
        <f t="shared" si="239"/>
        <v>East</v>
      </c>
      <c r="D2236" s="4" t="str">
        <f t="shared" si="240"/>
        <v>Clothing</v>
      </c>
      <c r="E2236" s="1">
        <v>715.71</v>
      </c>
      <c r="F2236" s="1">
        <v>39</v>
      </c>
      <c r="G2236" s="1">
        <v>42</v>
      </c>
      <c r="H2236" s="1">
        <v>1350.36</v>
      </c>
      <c r="I2236">
        <f t="shared" si="241"/>
        <v>2506.2477027027048</v>
      </c>
      <c r="J2236">
        <f t="shared" si="242"/>
        <v>2596472.620000002</v>
      </c>
      <c r="K2236" s="1">
        <f t="shared" si="244"/>
        <v>696.18</v>
      </c>
      <c r="L2236" s="1"/>
      <c r="M2236" s="1"/>
      <c r="N2236" s="1"/>
      <c r="O2236" s="1"/>
      <c r="P2236" s="1"/>
      <c r="Q2236" s="1"/>
      <c r="R2236" s="1" t="s">
        <v>2184</v>
      </c>
      <c r="S2236" s="6" t="s">
        <v>1798</v>
      </c>
      <c r="T2236" s="4" t="s">
        <v>1474</v>
      </c>
      <c r="X2236" t="str">
        <f t="shared" si="243"/>
        <v/>
      </c>
    </row>
    <row r="2237" spans="1:24" ht="14.25">
      <c r="A2237" s="1" t="str">
        <f t="shared" si="238"/>
        <v>aaebffd4</v>
      </c>
      <c r="B2237" s="3">
        <v>45596</v>
      </c>
      <c r="C2237" s="2" t="str">
        <f t="shared" si="239"/>
        <v>East</v>
      </c>
      <c r="D2237" s="4" t="str">
        <f t="shared" si="240"/>
        <v>Clothing</v>
      </c>
      <c r="E2237" s="1">
        <v>3907.82</v>
      </c>
      <c r="F2237" s="1">
        <v>37</v>
      </c>
      <c r="G2237" s="1">
        <v>14</v>
      </c>
      <c r="H2237" s="1">
        <v>458.09</v>
      </c>
      <c r="I2237">
        <f t="shared" si="241"/>
        <v>2506.2477027027048</v>
      </c>
      <c r="J2237">
        <f t="shared" si="242"/>
        <v>2596472.620000002</v>
      </c>
      <c r="K2237" s="1">
        <f t="shared" si="244"/>
        <v>236.04499999999999</v>
      </c>
      <c r="L2237" s="1"/>
      <c r="M2237" s="1"/>
      <c r="N2237" s="1"/>
      <c r="O2237" s="1"/>
      <c r="P2237" s="1"/>
      <c r="Q2237" s="1"/>
      <c r="R2237" s="1" t="s">
        <v>2185</v>
      </c>
      <c r="S2237" s="6" t="s">
        <v>1798</v>
      </c>
      <c r="T2237" s="4" t="s">
        <v>1474</v>
      </c>
      <c r="X2237" t="str">
        <f t="shared" si="243"/>
        <v/>
      </c>
    </row>
    <row r="2238" spans="1:24" ht="14.25">
      <c r="A2238" s="1" t="str">
        <f t="shared" si="238"/>
        <v>febca559</v>
      </c>
      <c r="B2238" s="3">
        <v>45004</v>
      </c>
      <c r="C2238" s="2" t="str">
        <f t="shared" si="239"/>
        <v>South</v>
      </c>
      <c r="D2238" s="4" t="str">
        <f t="shared" si="240"/>
        <v>Sports</v>
      </c>
      <c r="E2238" s="1">
        <v>1022.93</v>
      </c>
      <c r="F2238" s="1">
        <v>49</v>
      </c>
      <c r="G2238" s="1">
        <v>27</v>
      </c>
      <c r="H2238" s="1">
        <v>1466.92</v>
      </c>
      <c r="I2238">
        <f t="shared" si="241"/>
        <v>2496.4375124875119</v>
      </c>
      <c r="J2238">
        <f t="shared" si="242"/>
        <v>2498933.9499999993</v>
      </c>
      <c r="K2238" s="1">
        <f t="shared" si="244"/>
        <v>746.96</v>
      </c>
      <c r="L2238" s="1"/>
      <c r="M2238" s="1"/>
      <c r="N2238" s="1"/>
      <c r="O2238" s="1"/>
      <c r="P2238" s="1"/>
      <c r="Q2238" s="1"/>
      <c r="R2238" s="1" t="s">
        <v>2186</v>
      </c>
      <c r="S2238" s="2" t="s">
        <v>3913</v>
      </c>
      <c r="T2238" s="4" t="s">
        <v>3914</v>
      </c>
      <c r="X2238" t="str">
        <f t="shared" si="243"/>
        <v/>
      </c>
    </row>
    <row r="2239" spans="1:24" ht="14.25">
      <c r="A2239" s="1" t="str">
        <f t="shared" si="238"/>
        <v>a2045883</v>
      </c>
      <c r="B2239" s="3">
        <v>45404</v>
      </c>
      <c r="C2239" s="2" t="str">
        <f t="shared" si="239"/>
        <v>East</v>
      </c>
      <c r="D2239" s="4" t="str">
        <f t="shared" si="240"/>
        <v>Furniture</v>
      </c>
      <c r="E2239" s="1">
        <v>2603.17</v>
      </c>
      <c r="F2239" s="1">
        <v>2</v>
      </c>
      <c r="G2239" s="1">
        <v>23</v>
      </c>
      <c r="H2239" s="1">
        <v>1312.09</v>
      </c>
      <c r="I2239">
        <f t="shared" si="241"/>
        <v>2506.2477027027048</v>
      </c>
      <c r="J2239">
        <f t="shared" si="242"/>
        <v>2596472.620000002</v>
      </c>
      <c r="K2239" s="1">
        <f t="shared" si="244"/>
        <v>667.54499999999996</v>
      </c>
      <c r="L2239" s="1"/>
      <c r="M2239" s="1"/>
      <c r="N2239" s="1"/>
      <c r="O2239" s="1"/>
      <c r="P2239" s="1"/>
      <c r="Q2239" s="1"/>
      <c r="R2239" s="1" t="s">
        <v>2187</v>
      </c>
      <c r="S2239" s="6" t="s">
        <v>1798</v>
      </c>
      <c r="T2239" s="4" t="s">
        <v>1645</v>
      </c>
      <c r="X2239" t="str">
        <f t="shared" si="243"/>
        <v/>
      </c>
    </row>
    <row r="2240" spans="1:24" ht="14.25">
      <c r="A2240" s="1" t="str">
        <f t="shared" si="238"/>
        <v>9c2f6304</v>
      </c>
      <c r="B2240" s="3">
        <v>45577</v>
      </c>
      <c r="C2240" s="2" t="str">
        <f t="shared" si="239"/>
        <v>East</v>
      </c>
      <c r="D2240" s="4" t="str">
        <f t="shared" si="240"/>
        <v>Sports</v>
      </c>
      <c r="E2240" s="1">
        <v>623.94000000000005</v>
      </c>
      <c r="F2240" s="1">
        <v>29</v>
      </c>
      <c r="G2240" s="1">
        <v>0</v>
      </c>
      <c r="H2240" s="1">
        <v>1954.01</v>
      </c>
      <c r="I2240">
        <f t="shared" si="241"/>
        <v>2506.2477027027048</v>
      </c>
      <c r="J2240">
        <f t="shared" si="242"/>
        <v>2596472.620000002</v>
      </c>
      <c r="K2240" s="1">
        <f t="shared" si="244"/>
        <v>977.005</v>
      </c>
      <c r="L2240" s="1"/>
      <c r="M2240" s="1"/>
      <c r="N2240" s="1"/>
      <c r="O2240" s="1"/>
      <c r="P2240" s="1"/>
      <c r="Q2240" s="1"/>
      <c r="R2240" s="1" t="s">
        <v>2188</v>
      </c>
      <c r="S2240" s="6" t="s">
        <v>1798</v>
      </c>
      <c r="T2240" s="4" t="s">
        <v>3914</v>
      </c>
      <c r="X2240" t="str">
        <f t="shared" si="243"/>
        <v/>
      </c>
    </row>
    <row r="2241" spans="1:24" ht="14.25">
      <c r="A2241" s="1" t="str">
        <f t="shared" si="238"/>
        <v>f16bc66a</v>
      </c>
      <c r="B2241" s="3">
        <v>45130</v>
      </c>
      <c r="C2241" s="2" t="str">
        <f t="shared" si="239"/>
        <v>East</v>
      </c>
      <c r="D2241" s="4" t="str">
        <f t="shared" si="240"/>
        <v>Clothing</v>
      </c>
      <c r="E2241" s="1">
        <v>1511.61</v>
      </c>
      <c r="F2241" s="1">
        <v>28</v>
      </c>
      <c r="G2241" s="1">
        <v>42</v>
      </c>
      <c r="H2241" s="1">
        <v>149.25</v>
      </c>
      <c r="I2241">
        <f t="shared" si="241"/>
        <v>2506.2477027027048</v>
      </c>
      <c r="J2241">
        <f t="shared" si="242"/>
        <v>2596472.620000002</v>
      </c>
      <c r="K2241" s="1">
        <f t="shared" si="244"/>
        <v>95.625</v>
      </c>
      <c r="L2241" s="1"/>
      <c r="M2241" s="1"/>
      <c r="N2241" s="1"/>
      <c r="O2241" s="1"/>
      <c r="P2241" s="1"/>
      <c r="Q2241" s="1"/>
      <c r="R2241" s="1" t="s">
        <v>2189</v>
      </c>
      <c r="S2241" s="6" t="s">
        <v>1798</v>
      </c>
      <c r="T2241" s="4" t="s">
        <v>1474</v>
      </c>
      <c r="X2241" t="str">
        <f t="shared" si="243"/>
        <v/>
      </c>
    </row>
    <row r="2242" spans="1:24" ht="14.25">
      <c r="A2242" s="1" t="str">
        <f t="shared" ref="A2242:A2305" si="245">TRIM(R2242)</f>
        <v>75055dd7</v>
      </c>
      <c r="B2242" s="3">
        <v>45104</v>
      </c>
      <c r="C2242" s="2" t="str">
        <f t="shared" ref="C2242:C2305" si="246">PROPER(TRIM(S2242))</f>
        <v>West</v>
      </c>
      <c r="D2242" s="4" t="str">
        <f t="shared" ref="D2242:D2305" si="247">PROPER(TRIM(SUBSTITUTE(T2242,"$","s")))</f>
        <v>Electronics</v>
      </c>
      <c r="E2242" s="1">
        <v>1608.57</v>
      </c>
      <c r="F2242" s="1">
        <v>8</v>
      </c>
      <c r="G2242" s="1">
        <v>14</v>
      </c>
      <c r="H2242" s="1">
        <v>171.69</v>
      </c>
      <c r="I2242">
        <f t="shared" ref="I2242:I2305" si="248">AVERAGEIFS(E:E,C:C,C2242)</f>
        <v>2537.5954861821929</v>
      </c>
      <c r="J2242">
        <f t="shared" ref="J2242:J2305" si="249">SUMIFS(E:E,C:C,C2242)</f>
        <v>2479230.7900000024</v>
      </c>
      <c r="K2242" s="1">
        <f t="shared" si="244"/>
        <v>92.844999999999999</v>
      </c>
      <c r="L2242" s="1"/>
      <c r="M2242" s="1"/>
      <c r="N2242" s="1"/>
      <c r="O2242" s="1"/>
      <c r="P2242" s="1"/>
      <c r="Q2242" s="1"/>
      <c r="R2242" s="1" t="s">
        <v>2190</v>
      </c>
      <c r="S2242" s="2" t="s">
        <v>3911</v>
      </c>
      <c r="T2242" s="4" t="s">
        <v>1222</v>
      </c>
      <c r="X2242" t="str">
        <f t="shared" si="243"/>
        <v/>
      </c>
    </row>
    <row r="2243" spans="1:24" ht="14.25">
      <c r="A2243" s="1" t="str">
        <f t="shared" si="245"/>
        <v>4d1108d9</v>
      </c>
      <c r="B2243" s="3">
        <v>45307</v>
      </c>
      <c r="C2243" s="2" t="str">
        <f t="shared" si="246"/>
        <v>West</v>
      </c>
      <c r="D2243" s="4" t="str">
        <f t="shared" si="247"/>
        <v>Groceries</v>
      </c>
      <c r="E2243" s="1">
        <v>3916.04</v>
      </c>
      <c r="F2243" s="1">
        <v>46</v>
      </c>
      <c r="G2243" s="1">
        <v>38</v>
      </c>
      <c r="H2243" s="1">
        <v>120.1</v>
      </c>
      <c r="I2243">
        <f t="shared" si="248"/>
        <v>2537.5954861821929</v>
      </c>
      <c r="J2243">
        <f t="shared" si="249"/>
        <v>2479230.7900000024</v>
      </c>
      <c r="K2243" s="1">
        <f t="shared" si="244"/>
        <v>79.05</v>
      </c>
      <c r="L2243" s="1"/>
      <c r="M2243" s="1"/>
      <c r="N2243" s="1"/>
      <c r="O2243" s="1"/>
      <c r="P2243" s="1"/>
      <c r="Q2243" s="1"/>
      <c r="R2243" s="1" t="s">
        <v>2191</v>
      </c>
      <c r="S2243" s="2" t="s">
        <v>3911</v>
      </c>
      <c r="T2243" s="4" t="s">
        <v>88</v>
      </c>
      <c r="X2243" t="str">
        <f t="shared" ref="X2243:X2306" si="250">SUBSTITUTE(SUBSTITUTE(W2243,"@",""),"#","")</f>
        <v/>
      </c>
    </row>
    <row r="2244" spans="1:24" ht="14.25">
      <c r="A2244" s="1" t="str">
        <f t="shared" si="245"/>
        <v>841c661f</v>
      </c>
      <c r="B2244" s="3">
        <v>45475</v>
      </c>
      <c r="C2244" s="2" t="str">
        <f t="shared" si="246"/>
        <v>West</v>
      </c>
      <c r="D2244" s="4" t="str">
        <f t="shared" si="247"/>
        <v>Furniture</v>
      </c>
      <c r="E2244" s="1">
        <v>3286.99</v>
      </c>
      <c r="F2244" s="1">
        <v>5</v>
      </c>
      <c r="G2244" s="1">
        <v>38</v>
      </c>
      <c r="H2244" s="1">
        <v>603.21</v>
      </c>
      <c r="I2244">
        <f t="shared" si="248"/>
        <v>2537.5954861821929</v>
      </c>
      <c r="J2244">
        <f t="shared" si="249"/>
        <v>2479230.7900000024</v>
      </c>
      <c r="K2244" s="1">
        <f t="shared" si="244"/>
        <v>320.60500000000002</v>
      </c>
      <c r="L2244" s="1"/>
      <c r="M2244" s="1"/>
      <c r="N2244" s="1"/>
      <c r="O2244" s="1"/>
      <c r="P2244" s="1"/>
      <c r="Q2244" s="1"/>
      <c r="R2244" s="1" t="s">
        <v>2192</v>
      </c>
      <c r="S2244" s="2" t="s">
        <v>3911</v>
      </c>
      <c r="T2244" s="4" t="s">
        <v>1645</v>
      </c>
      <c r="X2244" t="str">
        <f t="shared" si="250"/>
        <v/>
      </c>
    </row>
    <row r="2245" spans="1:24" ht="14.25">
      <c r="A2245" s="1" t="str">
        <f t="shared" si="245"/>
        <v>d6eb7908</v>
      </c>
      <c r="B2245" s="3">
        <v>45010</v>
      </c>
      <c r="C2245" s="2" t="str">
        <f t="shared" si="246"/>
        <v>East</v>
      </c>
      <c r="D2245" s="4" t="str">
        <f t="shared" si="247"/>
        <v>Clothing</v>
      </c>
      <c r="E2245" s="1">
        <v>3457.33</v>
      </c>
      <c r="F2245" s="1">
        <v>29</v>
      </c>
      <c r="G2245" s="1">
        <v>44</v>
      </c>
      <c r="H2245" s="1">
        <v>1503.32</v>
      </c>
      <c r="I2245">
        <f t="shared" si="248"/>
        <v>2506.2477027027048</v>
      </c>
      <c r="J2245">
        <f t="shared" si="249"/>
        <v>2596472.620000002</v>
      </c>
      <c r="K2245" s="1">
        <f t="shared" si="244"/>
        <v>773.66</v>
      </c>
      <c r="L2245" s="1"/>
      <c r="M2245" s="1"/>
      <c r="N2245" s="1"/>
      <c r="O2245" s="1"/>
      <c r="P2245" s="1"/>
      <c r="Q2245" s="1"/>
      <c r="R2245" s="1" t="s">
        <v>2193</v>
      </c>
      <c r="S2245" s="6" t="s">
        <v>1798</v>
      </c>
      <c r="T2245" s="4" t="s">
        <v>1474</v>
      </c>
      <c r="X2245" t="str">
        <f t="shared" si="250"/>
        <v/>
      </c>
    </row>
    <row r="2246" spans="1:24" ht="14.25">
      <c r="A2246" s="1" t="str">
        <f t="shared" si="245"/>
        <v>5a277425</v>
      </c>
      <c r="B2246" s="3">
        <v>45024</v>
      </c>
      <c r="C2246" s="2" t="str">
        <f t="shared" si="246"/>
        <v>South</v>
      </c>
      <c r="D2246" s="4" t="str">
        <f t="shared" si="247"/>
        <v>Furniture</v>
      </c>
      <c r="E2246" s="1">
        <v>3726.57</v>
      </c>
      <c r="F2246" s="1">
        <v>23</v>
      </c>
      <c r="G2246" s="1">
        <v>49</v>
      </c>
      <c r="H2246" s="1">
        <v>1947.39</v>
      </c>
      <c r="I2246">
        <f t="shared" si="248"/>
        <v>2496.4375124875119</v>
      </c>
      <c r="J2246">
        <f t="shared" si="249"/>
        <v>2498933.9499999993</v>
      </c>
      <c r="K2246" s="1">
        <f t="shared" ref="K2246:K2309" si="251">AVERAGE(G2246,H2246)</f>
        <v>998.19500000000005</v>
      </c>
      <c r="L2246" s="1"/>
      <c r="M2246" s="1"/>
      <c r="N2246" s="1"/>
      <c r="O2246" s="1"/>
      <c r="P2246" s="1"/>
      <c r="Q2246" s="1"/>
      <c r="R2246" s="1" t="s">
        <v>2194</v>
      </c>
      <c r="S2246" s="2" t="s">
        <v>3913</v>
      </c>
      <c r="T2246" s="4" t="s">
        <v>1645</v>
      </c>
      <c r="X2246" t="str">
        <f t="shared" si="250"/>
        <v/>
      </c>
    </row>
    <row r="2247" spans="1:24" ht="14.25">
      <c r="A2247" s="1" t="str">
        <f t="shared" si="245"/>
        <v>abe15762</v>
      </c>
      <c r="B2247" s="3">
        <v>45524</v>
      </c>
      <c r="C2247" s="2" t="str">
        <f t="shared" si="246"/>
        <v>North</v>
      </c>
      <c r="D2247" s="4" t="str">
        <f t="shared" si="247"/>
        <v>Sports</v>
      </c>
      <c r="E2247" s="1">
        <v>759.91</v>
      </c>
      <c r="F2247" s="1">
        <v>36</v>
      </c>
      <c r="G2247" s="1">
        <v>15</v>
      </c>
      <c r="H2247" s="1">
        <v>438.13</v>
      </c>
      <c r="I2247">
        <f t="shared" si="248"/>
        <v>2571.1423225152107</v>
      </c>
      <c r="J2247">
        <f t="shared" si="249"/>
        <v>2535146.3299999977</v>
      </c>
      <c r="K2247" s="1">
        <f t="shared" si="251"/>
        <v>226.565</v>
      </c>
      <c r="L2247" s="1"/>
      <c r="M2247" s="1"/>
      <c r="N2247" s="1"/>
      <c r="O2247" s="1"/>
      <c r="P2247" s="1"/>
      <c r="Q2247" s="1"/>
      <c r="R2247" s="1" t="s">
        <v>2195</v>
      </c>
      <c r="S2247" s="2" t="s">
        <v>3910</v>
      </c>
      <c r="T2247" s="4" t="s">
        <v>3914</v>
      </c>
      <c r="X2247" t="str">
        <f t="shared" si="250"/>
        <v/>
      </c>
    </row>
    <row r="2248" spans="1:24" ht="14.25">
      <c r="A2248" s="1" t="str">
        <f t="shared" si="245"/>
        <v>c96b633d</v>
      </c>
      <c r="B2248" s="3">
        <v>45300</v>
      </c>
      <c r="C2248" s="2" t="str">
        <f t="shared" si="246"/>
        <v>North</v>
      </c>
      <c r="D2248" s="4" t="str">
        <f t="shared" si="247"/>
        <v>Clothing</v>
      </c>
      <c r="E2248" s="1">
        <v>105.98</v>
      </c>
      <c r="F2248" s="1">
        <v>37</v>
      </c>
      <c r="G2248" s="1">
        <v>0</v>
      </c>
      <c r="H2248" s="1">
        <v>11.6</v>
      </c>
      <c r="I2248">
        <f t="shared" si="248"/>
        <v>2571.1423225152107</v>
      </c>
      <c r="J2248">
        <f t="shared" si="249"/>
        <v>2535146.3299999977</v>
      </c>
      <c r="K2248" s="1">
        <f t="shared" si="251"/>
        <v>5.8</v>
      </c>
      <c r="L2248" s="1"/>
      <c r="M2248" s="1"/>
      <c r="N2248" s="1"/>
      <c r="O2248" s="1"/>
      <c r="P2248" s="1"/>
      <c r="Q2248" s="1"/>
      <c r="R2248" s="1" t="s">
        <v>2196</v>
      </c>
      <c r="S2248" s="2" t="s">
        <v>3910</v>
      </c>
      <c r="T2248" s="4" t="s">
        <v>1474</v>
      </c>
      <c r="X2248" t="str">
        <f t="shared" si="250"/>
        <v/>
      </c>
    </row>
    <row r="2249" spans="1:24" ht="14.25">
      <c r="A2249" s="1" t="str">
        <f t="shared" si="245"/>
        <v>9b8e13b3</v>
      </c>
      <c r="B2249" s="3">
        <v>45445</v>
      </c>
      <c r="C2249" s="2" t="str">
        <f t="shared" si="246"/>
        <v>North</v>
      </c>
      <c r="D2249" s="4" t="str">
        <f t="shared" si="247"/>
        <v>Clothing</v>
      </c>
      <c r="E2249" s="1">
        <v>3667.37</v>
      </c>
      <c r="F2249" s="1">
        <v>8</v>
      </c>
      <c r="G2249" s="1">
        <v>49</v>
      </c>
      <c r="H2249" s="1">
        <v>1749.27</v>
      </c>
      <c r="I2249">
        <f t="shared" si="248"/>
        <v>2571.1423225152107</v>
      </c>
      <c r="J2249">
        <f t="shared" si="249"/>
        <v>2535146.3299999977</v>
      </c>
      <c r="K2249" s="1">
        <f t="shared" si="251"/>
        <v>899.13499999999999</v>
      </c>
      <c r="L2249" s="1"/>
      <c r="M2249" s="1"/>
      <c r="N2249" s="1"/>
      <c r="O2249" s="1"/>
      <c r="P2249" s="1"/>
      <c r="Q2249" s="1"/>
      <c r="R2249" s="1" t="s">
        <v>2197</v>
      </c>
      <c r="S2249" s="2" t="s">
        <v>3910</v>
      </c>
      <c r="T2249" s="4" t="s">
        <v>1474</v>
      </c>
      <c r="X2249" t="str">
        <f t="shared" si="250"/>
        <v/>
      </c>
    </row>
    <row r="2250" spans="1:24" ht="14.25">
      <c r="A2250" s="1" t="str">
        <f t="shared" si="245"/>
        <v>811a0677</v>
      </c>
      <c r="B2250" s="3">
        <v>45533</v>
      </c>
      <c r="C2250" s="2" t="str">
        <f t="shared" si="246"/>
        <v>North</v>
      </c>
      <c r="D2250" s="4" t="str">
        <f t="shared" si="247"/>
        <v>Groceries</v>
      </c>
      <c r="E2250" s="1">
        <v>1850.96</v>
      </c>
      <c r="F2250" s="1">
        <v>12</v>
      </c>
      <c r="G2250" s="1">
        <v>7</v>
      </c>
      <c r="H2250" s="1">
        <v>685.96</v>
      </c>
      <c r="I2250">
        <f t="shared" si="248"/>
        <v>2571.1423225152107</v>
      </c>
      <c r="J2250">
        <f t="shared" si="249"/>
        <v>2535146.3299999977</v>
      </c>
      <c r="K2250" s="1">
        <f t="shared" si="251"/>
        <v>346.48</v>
      </c>
      <c r="L2250" s="1"/>
      <c r="M2250" s="1"/>
      <c r="N2250" s="1"/>
      <c r="O2250" s="1"/>
      <c r="P2250" s="1"/>
      <c r="Q2250" s="1"/>
      <c r="R2250" s="1" t="s">
        <v>2198</v>
      </c>
      <c r="S2250" s="2" t="s">
        <v>3910</v>
      </c>
      <c r="T2250" s="4" t="s">
        <v>88</v>
      </c>
      <c r="X2250" t="str">
        <f t="shared" si="250"/>
        <v/>
      </c>
    </row>
    <row r="2251" spans="1:24" ht="14.25">
      <c r="A2251" s="1" t="str">
        <f t="shared" si="245"/>
        <v>9148f38d</v>
      </c>
      <c r="B2251" s="3">
        <v>45561</v>
      </c>
      <c r="C2251" s="2" t="str">
        <f t="shared" si="246"/>
        <v>North</v>
      </c>
      <c r="D2251" s="4" t="str">
        <f t="shared" si="247"/>
        <v>Sports</v>
      </c>
      <c r="E2251" s="1">
        <v>3481.37</v>
      </c>
      <c r="F2251" s="1">
        <v>7</v>
      </c>
      <c r="G2251" s="1">
        <v>25</v>
      </c>
      <c r="H2251" s="1">
        <v>1165.0999999999999</v>
      </c>
      <c r="I2251">
        <f t="shared" si="248"/>
        <v>2571.1423225152107</v>
      </c>
      <c r="J2251">
        <f t="shared" si="249"/>
        <v>2535146.3299999977</v>
      </c>
      <c r="K2251" s="1">
        <f t="shared" si="251"/>
        <v>595.04999999999995</v>
      </c>
      <c r="L2251" s="1"/>
      <c r="M2251" s="1"/>
      <c r="N2251" s="1"/>
      <c r="O2251" s="1"/>
      <c r="P2251" s="1"/>
      <c r="Q2251" s="1"/>
      <c r="R2251" s="1" t="s">
        <v>2199</v>
      </c>
      <c r="S2251" s="2" t="s">
        <v>3910</v>
      </c>
      <c r="T2251" s="4" t="s">
        <v>3914</v>
      </c>
      <c r="X2251" t="str">
        <f t="shared" si="250"/>
        <v/>
      </c>
    </row>
    <row r="2252" spans="1:24" ht="14.25">
      <c r="A2252" s="1" t="str">
        <f t="shared" si="245"/>
        <v>11cb5971</v>
      </c>
      <c r="B2252" s="3">
        <v>45015</v>
      </c>
      <c r="C2252" s="2" t="str">
        <f t="shared" si="246"/>
        <v>North</v>
      </c>
      <c r="D2252" s="4" t="str">
        <f t="shared" si="247"/>
        <v>Electronics</v>
      </c>
      <c r="E2252" s="1">
        <v>3679.16</v>
      </c>
      <c r="F2252" s="1">
        <v>36</v>
      </c>
      <c r="G2252" s="1">
        <v>23</v>
      </c>
      <c r="H2252" s="1">
        <v>317.02999999999997</v>
      </c>
      <c r="I2252">
        <f t="shared" si="248"/>
        <v>2571.1423225152107</v>
      </c>
      <c r="J2252">
        <f t="shared" si="249"/>
        <v>2535146.3299999977</v>
      </c>
      <c r="K2252" s="1">
        <f t="shared" si="251"/>
        <v>170.01499999999999</v>
      </c>
      <c r="L2252" s="1"/>
      <c r="M2252" s="1"/>
      <c r="N2252" s="1"/>
      <c r="O2252" s="1"/>
      <c r="P2252" s="1"/>
      <c r="Q2252" s="1"/>
      <c r="R2252" s="1" t="s">
        <v>2200</v>
      </c>
      <c r="S2252" s="2" t="s">
        <v>3910</v>
      </c>
      <c r="T2252" s="4" t="s">
        <v>1222</v>
      </c>
      <c r="X2252" t="str">
        <f t="shared" si="250"/>
        <v/>
      </c>
    </row>
    <row r="2253" spans="1:24" ht="14.25">
      <c r="A2253" s="1" t="str">
        <f t="shared" si="245"/>
        <v>883e8300</v>
      </c>
      <c r="B2253" s="3">
        <v>45311</v>
      </c>
      <c r="C2253" s="2" t="str">
        <f t="shared" si="246"/>
        <v>South</v>
      </c>
      <c r="D2253" s="4" t="str">
        <f t="shared" si="247"/>
        <v>Sports</v>
      </c>
      <c r="E2253" s="1">
        <v>784.48</v>
      </c>
      <c r="F2253" s="1">
        <v>6</v>
      </c>
      <c r="G2253" s="1">
        <v>23</v>
      </c>
      <c r="H2253" s="1">
        <v>192.92</v>
      </c>
      <c r="I2253">
        <f t="shared" si="248"/>
        <v>2496.4375124875119</v>
      </c>
      <c r="J2253">
        <f t="shared" si="249"/>
        <v>2498933.9499999993</v>
      </c>
      <c r="K2253" s="1">
        <f t="shared" si="251"/>
        <v>107.96</v>
      </c>
      <c r="L2253" s="1"/>
      <c r="M2253" s="1"/>
      <c r="N2253" s="1"/>
      <c r="O2253" s="1"/>
      <c r="P2253" s="1"/>
      <c r="Q2253" s="1"/>
      <c r="R2253" s="1" t="s">
        <v>2201</v>
      </c>
      <c r="S2253" s="2" t="s">
        <v>3913</v>
      </c>
      <c r="T2253" s="4" t="s">
        <v>3914</v>
      </c>
      <c r="X2253" t="str">
        <f t="shared" si="250"/>
        <v/>
      </c>
    </row>
    <row r="2254" spans="1:24" ht="14.25">
      <c r="A2254" s="1" t="str">
        <f t="shared" si="245"/>
        <v>4c9fa33d</v>
      </c>
      <c r="B2254" s="3">
        <v>45296</v>
      </c>
      <c r="C2254" s="2" t="str">
        <f t="shared" si="246"/>
        <v>North</v>
      </c>
      <c r="D2254" s="4" t="str">
        <f t="shared" si="247"/>
        <v>Groceries</v>
      </c>
      <c r="E2254" s="1">
        <v>757.3</v>
      </c>
      <c r="F2254" s="1">
        <v>18</v>
      </c>
      <c r="G2254" s="1">
        <v>32</v>
      </c>
      <c r="H2254" s="1">
        <v>1718.75</v>
      </c>
      <c r="I2254">
        <f t="shared" si="248"/>
        <v>2571.1423225152107</v>
      </c>
      <c r="J2254">
        <f t="shared" si="249"/>
        <v>2535146.3299999977</v>
      </c>
      <c r="K2254" s="1">
        <f t="shared" si="251"/>
        <v>875.375</v>
      </c>
      <c r="L2254" s="1"/>
      <c r="M2254" s="1"/>
      <c r="N2254" s="1"/>
      <c r="O2254" s="1"/>
      <c r="P2254" s="1"/>
      <c r="Q2254" s="1"/>
      <c r="R2254" s="1" t="s">
        <v>2202</v>
      </c>
      <c r="S2254" s="2" t="s">
        <v>3910</v>
      </c>
      <c r="T2254" s="4" t="s">
        <v>88</v>
      </c>
      <c r="X2254" t="str">
        <f t="shared" si="250"/>
        <v/>
      </c>
    </row>
    <row r="2255" spans="1:24" ht="14.25">
      <c r="A2255" s="1" t="str">
        <f t="shared" si="245"/>
        <v>0bfa3034</v>
      </c>
      <c r="B2255" s="3">
        <v>45254</v>
      </c>
      <c r="C2255" s="2" t="str">
        <f t="shared" si="246"/>
        <v>East</v>
      </c>
      <c r="D2255" s="4" t="str">
        <f t="shared" si="247"/>
        <v>Furniture</v>
      </c>
      <c r="E2255" s="1">
        <v>4852.17</v>
      </c>
      <c r="F2255" s="1">
        <v>23</v>
      </c>
      <c r="G2255" s="1">
        <v>1</v>
      </c>
      <c r="H2255" s="1">
        <v>1315.46</v>
      </c>
      <c r="I2255">
        <f t="shared" si="248"/>
        <v>2506.2477027027048</v>
      </c>
      <c r="J2255">
        <f t="shared" si="249"/>
        <v>2596472.620000002</v>
      </c>
      <c r="K2255" s="1">
        <f t="shared" si="251"/>
        <v>658.23</v>
      </c>
      <c r="L2255" s="1"/>
      <c r="M2255" s="1"/>
      <c r="N2255" s="1"/>
      <c r="O2255" s="1"/>
      <c r="P2255" s="1"/>
      <c r="Q2255" s="1"/>
      <c r="R2255" s="1" t="s">
        <v>2203</v>
      </c>
      <c r="S2255" s="6" t="s">
        <v>1798</v>
      </c>
      <c r="T2255" s="4" t="s">
        <v>1645</v>
      </c>
      <c r="X2255" t="str">
        <f t="shared" si="250"/>
        <v/>
      </c>
    </row>
    <row r="2256" spans="1:24" ht="14.25">
      <c r="A2256" s="1" t="str">
        <f t="shared" si="245"/>
        <v>6e4a0892</v>
      </c>
      <c r="B2256" s="3">
        <v>45032</v>
      </c>
      <c r="C2256" s="2" t="str">
        <f t="shared" si="246"/>
        <v>South</v>
      </c>
      <c r="D2256" s="4" t="str">
        <f t="shared" si="247"/>
        <v>Groceries</v>
      </c>
      <c r="E2256" s="1">
        <v>529.82000000000005</v>
      </c>
      <c r="F2256" s="1">
        <v>17</v>
      </c>
      <c r="G2256" s="1">
        <v>31</v>
      </c>
      <c r="H2256" s="1">
        <v>1013.64</v>
      </c>
      <c r="I2256">
        <f t="shared" si="248"/>
        <v>2496.4375124875119</v>
      </c>
      <c r="J2256">
        <f t="shared" si="249"/>
        <v>2498933.9499999993</v>
      </c>
      <c r="K2256" s="1">
        <f t="shared" si="251"/>
        <v>522.31999999999994</v>
      </c>
      <c r="L2256" s="1"/>
      <c r="M2256" s="1"/>
      <c r="N2256" s="1"/>
      <c r="O2256" s="1"/>
      <c r="P2256" s="1"/>
      <c r="Q2256" s="1"/>
      <c r="R2256" s="1" t="s">
        <v>2204</v>
      </c>
      <c r="S2256" s="2" t="s">
        <v>3913</v>
      </c>
      <c r="T2256" s="4" t="s">
        <v>88</v>
      </c>
      <c r="X2256" t="str">
        <f t="shared" si="250"/>
        <v/>
      </c>
    </row>
    <row r="2257" spans="1:24" ht="14.25">
      <c r="A2257" s="1" t="str">
        <f t="shared" si="245"/>
        <v>feb558e1</v>
      </c>
      <c r="B2257" s="3">
        <v>45050</v>
      </c>
      <c r="C2257" s="2" t="str">
        <f t="shared" si="246"/>
        <v>North</v>
      </c>
      <c r="D2257" s="4" t="str">
        <f t="shared" si="247"/>
        <v>Electronics</v>
      </c>
      <c r="E2257" s="1">
        <v>3450.67</v>
      </c>
      <c r="F2257" s="1">
        <v>6</v>
      </c>
      <c r="G2257" s="1">
        <v>31</v>
      </c>
      <c r="H2257" s="1">
        <v>961.9</v>
      </c>
      <c r="I2257">
        <f t="shared" si="248"/>
        <v>2571.1423225152107</v>
      </c>
      <c r="J2257">
        <f t="shared" si="249"/>
        <v>2535146.3299999977</v>
      </c>
      <c r="K2257" s="1">
        <f t="shared" si="251"/>
        <v>496.45</v>
      </c>
      <c r="L2257" s="1"/>
      <c r="M2257" s="1"/>
      <c r="N2257" s="1"/>
      <c r="O2257" s="1"/>
      <c r="P2257" s="1"/>
      <c r="Q2257" s="1"/>
      <c r="R2257" s="1" t="s">
        <v>2205</v>
      </c>
      <c r="S2257" s="2" t="s">
        <v>3910</v>
      </c>
      <c r="T2257" s="4" t="s">
        <v>1222</v>
      </c>
      <c r="X2257" t="str">
        <f t="shared" si="250"/>
        <v/>
      </c>
    </row>
    <row r="2258" spans="1:24" ht="14.25">
      <c r="A2258" s="1" t="str">
        <f t="shared" si="245"/>
        <v>966a535a</v>
      </c>
      <c r="B2258" s="3">
        <v>45317</v>
      </c>
      <c r="C2258" s="2" t="str">
        <f t="shared" si="246"/>
        <v>East</v>
      </c>
      <c r="D2258" s="4" t="str">
        <f t="shared" si="247"/>
        <v>Furniture</v>
      </c>
      <c r="E2258" s="1">
        <v>4504.88</v>
      </c>
      <c r="F2258" s="1">
        <v>38</v>
      </c>
      <c r="G2258" s="1">
        <v>35</v>
      </c>
      <c r="H2258" s="1">
        <v>1971.14</v>
      </c>
      <c r="I2258">
        <f t="shared" si="248"/>
        <v>2506.2477027027048</v>
      </c>
      <c r="J2258">
        <f t="shared" si="249"/>
        <v>2596472.620000002</v>
      </c>
      <c r="K2258" s="1">
        <f t="shared" si="251"/>
        <v>1003.07</v>
      </c>
      <c r="L2258" s="1"/>
      <c r="M2258" s="1"/>
      <c r="N2258" s="1"/>
      <c r="O2258" s="1"/>
      <c r="P2258" s="1"/>
      <c r="Q2258" s="1"/>
      <c r="R2258" s="1" t="s">
        <v>2206</v>
      </c>
      <c r="S2258" s="6" t="s">
        <v>1798</v>
      </c>
      <c r="T2258" s="4" t="s">
        <v>1645</v>
      </c>
      <c r="X2258" t="str">
        <f t="shared" si="250"/>
        <v/>
      </c>
    </row>
    <row r="2259" spans="1:24" ht="14.25">
      <c r="A2259" s="1" t="str">
        <f t="shared" si="245"/>
        <v>6dd98e13</v>
      </c>
      <c r="B2259" s="3">
        <v>45176</v>
      </c>
      <c r="C2259" s="2" t="str">
        <f t="shared" si="246"/>
        <v>West</v>
      </c>
      <c r="D2259" s="4" t="str">
        <f t="shared" si="247"/>
        <v>Furniture</v>
      </c>
      <c r="E2259" s="1">
        <v>1965.8</v>
      </c>
      <c r="F2259" s="1">
        <v>12</v>
      </c>
      <c r="G2259" s="1">
        <v>6</v>
      </c>
      <c r="H2259" s="1">
        <v>857.8</v>
      </c>
      <c r="I2259">
        <f t="shared" si="248"/>
        <v>2537.5954861821929</v>
      </c>
      <c r="J2259">
        <f t="shared" si="249"/>
        <v>2479230.7900000024</v>
      </c>
      <c r="K2259" s="1">
        <f t="shared" si="251"/>
        <v>431.9</v>
      </c>
      <c r="L2259" s="1"/>
      <c r="M2259" s="1"/>
      <c r="N2259" s="1"/>
      <c r="O2259" s="1"/>
      <c r="P2259" s="1"/>
      <c r="Q2259" s="1"/>
      <c r="R2259" s="1" t="s">
        <v>2207</v>
      </c>
      <c r="S2259" s="2" t="s">
        <v>3911</v>
      </c>
      <c r="T2259" s="4" t="s">
        <v>1645</v>
      </c>
      <c r="X2259" t="str">
        <f t="shared" si="250"/>
        <v/>
      </c>
    </row>
    <row r="2260" spans="1:24" ht="14.25">
      <c r="A2260" s="1" t="str">
        <f t="shared" si="245"/>
        <v>a6e31529</v>
      </c>
      <c r="B2260" s="3">
        <v>44999</v>
      </c>
      <c r="C2260" s="2" t="str">
        <f t="shared" si="246"/>
        <v>South</v>
      </c>
      <c r="D2260" s="4" t="str">
        <f t="shared" si="247"/>
        <v>Electronics</v>
      </c>
      <c r="E2260" s="1">
        <v>3098.32</v>
      </c>
      <c r="F2260" s="1">
        <v>38</v>
      </c>
      <c r="G2260" s="1">
        <v>47</v>
      </c>
      <c r="H2260" s="1">
        <v>82.86</v>
      </c>
      <c r="I2260">
        <f t="shared" si="248"/>
        <v>2496.4375124875119</v>
      </c>
      <c r="J2260">
        <f t="shared" si="249"/>
        <v>2498933.9499999993</v>
      </c>
      <c r="K2260" s="1">
        <f t="shared" si="251"/>
        <v>64.930000000000007</v>
      </c>
      <c r="L2260" s="1"/>
      <c r="M2260" s="1"/>
      <c r="N2260" s="1"/>
      <c r="O2260" s="1"/>
      <c r="P2260" s="1"/>
      <c r="Q2260" s="1"/>
      <c r="R2260" s="1" t="s">
        <v>2208</v>
      </c>
      <c r="S2260" s="2" t="s">
        <v>3913</v>
      </c>
      <c r="T2260" s="4" t="s">
        <v>1222</v>
      </c>
      <c r="X2260" t="str">
        <f t="shared" si="250"/>
        <v/>
      </c>
    </row>
    <row r="2261" spans="1:24" ht="14.25">
      <c r="A2261" s="1" t="str">
        <f t="shared" si="245"/>
        <v>80058557</v>
      </c>
      <c r="B2261" s="3">
        <v>45284</v>
      </c>
      <c r="C2261" s="2" t="str">
        <f t="shared" si="246"/>
        <v>East</v>
      </c>
      <c r="D2261" s="4" t="str">
        <f t="shared" si="247"/>
        <v>Clothing</v>
      </c>
      <c r="E2261" s="1">
        <v>3456.57</v>
      </c>
      <c r="F2261" s="1">
        <v>10</v>
      </c>
      <c r="G2261" s="1">
        <v>12</v>
      </c>
      <c r="H2261" s="1">
        <v>452.79</v>
      </c>
      <c r="I2261">
        <f t="shared" si="248"/>
        <v>2506.2477027027048</v>
      </c>
      <c r="J2261">
        <f t="shared" si="249"/>
        <v>2596472.620000002</v>
      </c>
      <c r="K2261" s="1">
        <f t="shared" si="251"/>
        <v>232.39500000000001</v>
      </c>
      <c r="L2261" s="1"/>
      <c r="M2261" s="1"/>
      <c r="N2261" s="1"/>
      <c r="O2261" s="1"/>
      <c r="P2261" s="1"/>
      <c r="Q2261" s="1"/>
      <c r="R2261" s="1">
        <v>80058557</v>
      </c>
      <c r="S2261" s="6" t="s">
        <v>1798</v>
      </c>
      <c r="T2261" s="4" t="s">
        <v>1474</v>
      </c>
      <c r="X2261" t="str">
        <f t="shared" si="250"/>
        <v/>
      </c>
    </row>
    <row r="2262" spans="1:24" ht="14.25">
      <c r="A2262" s="1" t="str">
        <f t="shared" si="245"/>
        <v>fa1be594</v>
      </c>
      <c r="B2262" s="3">
        <v>45275</v>
      </c>
      <c r="C2262" s="2" t="str">
        <f t="shared" si="246"/>
        <v>West</v>
      </c>
      <c r="D2262" s="4" t="str">
        <f t="shared" si="247"/>
        <v>Clothing</v>
      </c>
      <c r="E2262" s="1">
        <v>4644.04</v>
      </c>
      <c r="F2262" s="1">
        <v>37</v>
      </c>
      <c r="G2262" s="1">
        <v>38</v>
      </c>
      <c r="H2262" s="1">
        <v>1138.32</v>
      </c>
      <c r="I2262">
        <f t="shared" si="248"/>
        <v>2537.5954861821929</v>
      </c>
      <c r="J2262">
        <f t="shared" si="249"/>
        <v>2479230.7900000024</v>
      </c>
      <c r="K2262" s="1">
        <f t="shared" si="251"/>
        <v>588.16</v>
      </c>
      <c r="L2262" s="1"/>
      <c r="M2262" s="1"/>
      <c r="N2262" s="1"/>
      <c r="O2262" s="1"/>
      <c r="P2262" s="1"/>
      <c r="Q2262" s="1"/>
      <c r="R2262" s="1" t="s">
        <v>2209</v>
      </c>
      <c r="S2262" s="2" t="s">
        <v>3911</v>
      </c>
      <c r="T2262" s="4" t="s">
        <v>1474</v>
      </c>
      <c r="X2262" t="str">
        <f t="shared" si="250"/>
        <v/>
      </c>
    </row>
    <row r="2263" spans="1:24" ht="14.25">
      <c r="A2263" s="1" t="str">
        <f t="shared" si="245"/>
        <v>5684cac7</v>
      </c>
      <c r="B2263" s="3">
        <v>45413</v>
      </c>
      <c r="C2263" s="2" t="str">
        <f t="shared" si="246"/>
        <v>South</v>
      </c>
      <c r="D2263" s="4" t="str">
        <f t="shared" si="247"/>
        <v>Clothing</v>
      </c>
      <c r="E2263" s="1">
        <v>2117.15</v>
      </c>
      <c r="F2263" s="1">
        <v>40</v>
      </c>
      <c r="G2263" s="1">
        <v>46</v>
      </c>
      <c r="H2263" s="1">
        <v>1502.64</v>
      </c>
      <c r="I2263">
        <f t="shared" si="248"/>
        <v>2496.4375124875119</v>
      </c>
      <c r="J2263">
        <f t="shared" si="249"/>
        <v>2498933.9499999993</v>
      </c>
      <c r="K2263" s="1">
        <f t="shared" si="251"/>
        <v>774.32</v>
      </c>
      <c r="L2263" s="1"/>
      <c r="M2263" s="1"/>
      <c r="N2263" s="1"/>
      <c r="O2263" s="1"/>
      <c r="P2263" s="1"/>
      <c r="Q2263" s="1"/>
      <c r="R2263" s="1" t="s">
        <v>2210</v>
      </c>
      <c r="S2263" s="2" t="s">
        <v>3913</v>
      </c>
      <c r="T2263" s="4" t="s">
        <v>1474</v>
      </c>
      <c r="X2263" t="str">
        <f t="shared" si="250"/>
        <v/>
      </c>
    </row>
    <row r="2264" spans="1:24" ht="14.25">
      <c r="A2264" s="1" t="str">
        <f t="shared" si="245"/>
        <v>ebeedeea</v>
      </c>
      <c r="B2264" s="3">
        <v>45200</v>
      </c>
      <c r="C2264" s="2" t="str">
        <f t="shared" si="246"/>
        <v>North</v>
      </c>
      <c r="D2264" s="4" t="str">
        <f t="shared" si="247"/>
        <v>Clothing</v>
      </c>
      <c r="E2264" s="1">
        <v>4641.96</v>
      </c>
      <c r="F2264" s="1">
        <v>4</v>
      </c>
      <c r="G2264" s="1">
        <v>50</v>
      </c>
      <c r="H2264" s="1">
        <v>807.52</v>
      </c>
      <c r="I2264">
        <f t="shared" si="248"/>
        <v>2571.1423225152107</v>
      </c>
      <c r="J2264">
        <f t="shared" si="249"/>
        <v>2535146.3299999977</v>
      </c>
      <c r="K2264" s="1">
        <f t="shared" si="251"/>
        <v>428.76</v>
      </c>
      <c r="L2264" s="1"/>
      <c r="M2264" s="1"/>
      <c r="N2264" s="1"/>
      <c r="O2264" s="1"/>
      <c r="P2264" s="1"/>
      <c r="Q2264" s="1"/>
      <c r="R2264" s="1" t="s">
        <v>2211</v>
      </c>
      <c r="S2264" s="2" t="s">
        <v>3910</v>
      </c>
      <c r="T2264" s="4" t="s">
        <v>1474</v>
      </c>
      <c r="X2264" t="str">
        <f t="shared" si="250"/>
        <v/>
      </c>
    </row>
    <row r="2265" spans="1:24" ht="14.25">
      <c r="A2265" s="1" t="str">
        <f t="shared" si="245"/>
        <v>0871ebfb</v>
      </c>
      <c r="B2265" s="3">
        <v>45260</v>
      </c>
      <c r="C2265" s="2" t="str">
        <f t="shared" si="246"/>
        <v>East</v>
      </c>
      <c r="D2265" s="4" t="str">
        <f t="shared" si="247"/>
        <v>Electronics</v>
      </c>
      <c r="E2265" s="1">
        <v>4102.05</v>
      </c>
      <c r="F2265" s="1">
        <v>24</v>
      </c>
      <c r="G2265" s="1">
        <v>2</v>
      </c>
      <c r="H2265" s="1">
        <v>1807.52</v>
      </c>
      <c r="I2265">
        <f t="shared" si="248"/>
        <v>2506.2477027027048</v>
      </c>
      <c r="J2265">
        <f t="shared" si="249"/>
        <v>2596472.620000002</v>
      </c>
      <c r="K2265" s="1">
        <f t="shared" si="251"/>
        <v>904.76</v>
      </c>
      <c r="L2265" s="1"/>
      <c r="M2265" s="1"/>
      <c r="N2265" s="1"/>
      <c r="O2265" s="1"/>
      <c r="P2265" s="1"/>
      <c r="Q2265" s="1"/>
      <c r="R2265" s="1" t="s">
        <v>2212</v>
      </c>
      <c r="S2265" s="6" t="s">
        <v>1798</v>
      </c>
      <c r="T2265" s="4" t="s">
        <v>1222</v>
      </c>
      <c r="X2265" t="str">
        <f t="shared" si="250"/>
        <v/>
      </c>
    </row>
    <row r="2266" spans="1:24" ht="14.25">
      <c r="A2266" s="1" t="str">
        <f t="shared" si="245"/>
        <v>8cb9f327</v>
      </c>
      <c r="B2266" s="3">
        <v>44953</v>
      </c>
      <c r="C2266" s="2" t="str">
        <f t="shared" si="246"/>
        <v>South</v>
      </c>
      <c r="D2266" s="4" t="str">
        <f t="shared" si="247"/>
        <v>Furniture</v>
      </c>
      <c r="E2266" s="1">
        <v>1046.32</v>
      </c>
      <c r="F2266" s="1">
        <v>29</v>
      </c>
      <c r="G2266" s="1">
        <v>37</v>
      </c>
      <c r="H2266" s="1">
        <v>808.64</v>
      </c>
      <c r="I2266">
        <f t="shared" si="248"/>
        <v>2496.4375124875119</v>
      </c>
      <c r="J2266">
        <f t="shared" si="249"/>
        <v>2498933.9499999993</v>
      </c>
      <c r="K2266" s="1">
        <f t="shared" si="251"/>
        <v>422.82</v>
      </c>
      <c r="L2266" s="1"/>
      <c r="M2266" s="1"/>
      <c r="N2266" s="1"/>
      <c r="O2266" s="1"/>
      <c r="P2266" s="1"/>
      <c r="Q2266" s="1"/>
      <c r="R2266" s="1" t="s">
        <v>2213</v>
      </c>
      <c r="S2266" s="2" t="s">
        <v>3913</v>
      </c>
      <c r="T2266" s="4" t="s">
        <v>1645</v>
      </c>
      <c r="X2266" t="str">
        <f t="shared" si="250"/>
        <v/>
      </c>
    </row>
    <row r="2267" spans="1:24" ht="14.25">
      <c r="A2267" s="1" t="str">
        <f t="shared" si="245"/>
        <v>f6b90380</v>
      </c>
      <c r="B2267" s="3">
        <v>44888</v>
      </c>
      <c r="C2267" s="2" t="str">
        <f t="shared" si="246"/>
        <v>South</v>
      </c>
      <c r="D2267" s="4" t="str">
        <f t="shared" si="247"/>
        <v>Sports</v>
      </c>
      <c r="E2267" s="1">
        <v>1538.47</v>
      </c>
      <c r="F2267" s="1">
        <v>35</v>
      </c>
      <c r="G2267" s="1">
        <v>29</v>
      </c>
      <c r="H2267" s="1">
        <v>37.9</v>
      </c>
      <c r="I2267">
        <f t="shared" si="248"/>
        <v>2496.4375124875119</v>
      </c>
      <c r="J2267">
        <f t="shared" si="249"/>
        <v>2498933.9499999993</v>
      </c>
      <c r="K2267" s="1">
        <f t="shared" si="251"/>
        <v>33.450000000000003</v>
      </c>
      <c r="L2267" s="1"/>
      <c r="M2267" s="1"/>
      <c r="N2267" s="1"/>
      <c r="O2267" s="1"/>
      <c r="P2267" s="1"/>
      <c r="Q2267" s="1"/>
      <c r="R2267" s="1" t="s">
        <v>2214</v>
      </c>
      <c r="S2267" s="2" t="s">
        <v>3913</v>
      </c>
      <c r="T2267" s="4" t="s">
        <v>3914</v>
      </c>
      <c r="X2267" t="str">
        <f t="shared" si="250"/>
        <v/>
      </c>
    </row>
    <row r="2268" spans="1:24" ht="14.25">
      <c r="A2268" s="1" t="str">
        <f t="shared" si="245"/>
        <v>8ddfd2e9</v>
      </c>
      <c r="B2268" s="3">
        <v>45569</v>
      </c>
      <c r="C2268" s="2" t="str">
        <f t="shared" si="246"/>
        <v>North</v>
      </c>
      <c r="D2268" s="4" t="str">
        <f t="shared" si="247"/>
        <v>Sports</v>
      </c>
      <c r="E2268" s="1">
        <v>1325.72</v>
      </c>
      <c r="F2268" s="1">
        <v>31</v>
      </c>
      <c r="G2268" s="1">
        <v>17</v>
      </c>
      <c r="H2268" s="1">
        <v>982.59</v>
      </c>
      <c r="I2268">
        <f t="shared" si="248"/>
        <v>2571.1423225152107</v>
      </c>
      <c r="J2268">
        <f t="shared" si="249"/>
        <v>2535146.3299999977</v>
      </c>
      <c r="K2268" s="1">
        <f t="shared" si="251"/>
        <v>499.79500000000002</v>
      </c>
      <c r="L2268" s="1"/>
      <c r="M2268" s="1"/>
      <c r="N2268" s="1"/>
      <c r="O2268" s="1"/>
      <c r="P2268" s="1"/>
      <c r="Q2268" s="1"/>
      <c r="R2268" s="1" t="s">
        <v>2215</v>
      </c>
      <c r="S2268" s="2" t="s">
        <v>3910</v>
      </c>
      <c r="T2268" s="4" t="s">
        <v>3914</v>
      </c>
      <c r="X2268" t="str">
        <f t="shared" si="250"/>
        <v/>
      </c>
    </row>
    <row r="2269" spans="1:24" ht="14.25">
      <c r="A2269" s="1" t="str">
        <f t="shared" si="245"/>
        <v>ec38f63b</v>
      </c>
      <c r="B2269" s="3">
        <v>45434</v>
      </c>
      <c r="C2269" s="2" t="str">
        <f t="shared" si="246"/>
        <v>North</v>
      </c>
      <c r="D2269" s="4" t="str">
        <f t="shared" si="247"/>
        <v>Clothing</v>
      </c>
      <c r="E2269" s="1">
        <v>1263.6500000000001</v>
      </c>
      <c r="F2269" s="1">
        <v>44</v>
      </c>
      <c r="G2269" s="1">
        <v>50</v>
      </c>
      <c r="H2269" s="1">
        <v>1041.8599999999999</v>
      </c>
      <c r="I2269">
        <f t="shared" si="248"/>
        <v>2571.1423225152107</v>
      </c>
      <c r="J2269">
        <f t="shared" si="249"/>
        <v>2535146.3299999977</v>
      </c>
      <c r="K2269" s="1">
        <f t="shared" si="251"/>
        <v>545.92999999999995</v>
      </c>
      <c r="L2269" s="1"/>
      <c r="M2269" s="1"/>
      <c r="N2269" s="1"/>
      <c r="O2269" s="1"/>
      <c r="P2269" s="1"/>
      <c r="Q2269" s="1"/>
      <c r="R2269" s="1" t="s">
        <v>2216</v>
      </c>
      <c r="S2269" s="2" t="s">
        <v>3910</v>
      </c>
      <c r="T2269" s="4" t="s">
        <v>1474</v>
      </c>
      <c r="X2269" t="str">
        <f t="shared" si="250"/>
        <v/>
      </c>
    </row>
    <row r="2270" spans="1:24" ht="14.25">
      <c r="A2270" s="1" t="str">
        <f t="shared" si="245"/>
        <v>be4dfa45</v>
      </c>
      <c r="B2270" s="3">
        <v>45346</v>
      </c>
      <c r="C2270" s="2" t="str">
        <f t="shared" si="246"/>
        <v>East</v>
      </c>
      <c r="D2270" s="4" t="str">
        <f t="shared" si="247"/>
        <v>Clothing</v>
      </c>
      <c r="E2270" s="1">
        <v>1990.67</v>
      </c>
      <c r="F2270" s="1">
        <v>17</v>
      </c>
      <c r="G2270" s="1">
        <v>37</v>
      </c>
      <c r="H2270" s="1">
        <v>134.13999999999999</v>
      </c>
      <c r="I2270">
        <f t="shared" si="248"/>
        <v>2506.2477027027048</v>
      </c>
      <c r="J2270">
        <f t="shared" si="249"/>
        <v>2596472.620000002</v>
      </c>
      <c r="K2270" s="1">
        <f t="shared" si="251"/>
        <v>85.57</v>
      </c>
      <c r="L2270" s="1"/>
      <c r="M2270" s="1"/>
      <c r="N2270" s="1"/>
      <c r="O2270" s="1"/>
      <c r="P2270" s="1"/>
      <c r="Q2270" s="1"/>
      <c r="R2270" s="1" t="s">
        <v>2217</v>
      </c>
      <c r="S2270" s="6" t="s">
        <v>1798</v>
      </c>
      <c r="T2270" s="4" t="s">
        <v>1474</v>
      </c>
      <c r="X2270" t="str">
        <f t="shared" si="250"/>
        <v/>
      </c>
    </row>
    <row r="2271" spans="1:24" ht="14.25">
      <c r="A2271" s="1" t="str">
        <f t="shared" si="245"/>
        <v>0df2035f</v>
      </c>
      <c r="B2271" s="3">
        <v>45410</v>
      </c>
      <c r="C2271" s="2" t="str">
        <f t="shared" si="246"/>
        <v>East</v>
      </c>
      <c r="D2271" s="4" t="str">
        <f t="shared" si="247"/>
        <v>Electronics</v>
      </c>
      <c r="E2271" s="1">
        <v>2823.68</v>
      </c>
      <c r="F2271" s="1">
        <v>50</v>
      </c>
      <c r="G2271" s="1">
        <v>39</v>
      </c>
      <c r="H2271" s="1">
        <v>579.95000000000005</v>
      </c>
      <c r="I2271">
        <f t="shared" si="248"/>
        <v>2506.2477027027048</v>
      </c>
      <c r="J2271">
        <f t="shared" si="249"/>
        <v>2596472.620000002</v>
      </c>
      <c r="K2271" s="1">
        <f t="shared" si="251"/>
        <v>309.47500000000002</v>
      </c>
      <c r="L2271" s="1"/>
      <c r="M2271" s="1"/>
      <c r="N2271" s="1"/>
      <c r="O2271" s="1"/>
      <c r="P2271" s="1"/>
      <c r="Q2271" s="1"/>
      <c r="R2271" s="1" t="s">
        <v>2218</v>
      </c>
      <c r="S2271" s="6" t="s">
        <v>1798</v>
      </c>
      <c r="T2271" s="4" t="s">
        <v>1222</v>
      </c>
      <c r="X2271" t="str">
        <f t="shared" si="250"/>
        <v/>
      </c>
    </row>
    <row r="2272" spans="1:24" ht="14.25">
      <c r="A2272" s="1" t="str">
        <f t="shared" si="245"/>
        <v>9de9e575</v>
      </c>
      <c r="B2272" s="3">
        <v>44977</v>
      </c>
      <c r="C2272" s="2" t="str">
        <f t="shared" si="246"/>
        <v>North</v>
      </c>
      <c r="D2272" s="4" t="str">
        <f t="shared" si="247"/>
        <v>Clothing</v>
      </c>
      <c r="E2272" s="1">
        <v>654.97</v>
      </c>
      <c r="F2272" s="1">
        <v>11</v>
      </c>
      <c r="G2272" s="1">
        <v>25</v>
      </c>
      <c r="H2272" s="1">
        <v>1557.58</v>
      </c>
      <c r="I2272">
        <f t="shared" si="248"/>
        <v>2571.1423225152107</v>
      </c>
      <c r="J2272">
        <f t="shared" si="249"/>
        <v>2535146.3299999977</v>
      </c>
      <c r="K2272" s="1">
        <f t="shared" si="251"/>
        <v>791.29</v>
      </c>
      <c r="L2272" s="1"/>
      <c r="M2272" s="1"/>
      <c r="N2272" s="1"/>
      <c r="O2272" s="1"/>
      <c r="P2272" s="1"/>
      <c r="Q2272" s="1"/>
      <c r="R2272" s="1" t="s">
        <v>2219</v>
      </c>
      <c r="S2272" s="2" t="s">
        <v>3910</v>
      </c>
      <c r="T2272" s="4" t="s">
        <v>1474</v>
      </c>
      <c r="X2272" t="str">
        <f t="shared" si="250"/>
        <v/>
      </c>
    </row>
    <row r="2273" spans="1:24" ht="14.25">
      <c r="A2273" s="1" t="str">
        <f t="shared" si="245"/>
        <v>b09568a6</v>
      </c>
      <c r="B2273" s="3">
        <v>45462</v>
      </c>
      <c r="C2273" s="2" t="str">
        <f t="shared" si="246"/>
        <v>North</v>
      </c>
      <c r="D2273" s="4" t="str">
        <f t="shared" si="247"/>
        <v>Electronics</v>
      </c>
      <c r="E2273" s="1">
        <v>3811.45</v>
      </c>
      <c r="F2273" s="1">
        <v>2</v>
      </c>
      <c r="G2273" s="1">
        <v>26</v>
      </c>
      <c r="H2273" s="1">
        <v>987.25</v>
      </c>
      <c r="I2273">
        <f t="shared" si="248"/>
        <v>2571.1423225152107</v>
      </c>
      <c r="J2273">
        <f t="shared" si="249"/>
        <v>2535146.3299999977</v>
      </c>
      <c r="K2273" s="1">
        <f t="shared" si="251"/>
        <v>506.625</v>
      </c>
      <c r="L2273" s="1"/>
      <c r="M2273" s="1"/>
      <c r="N2273" s="1"/>
      <c r="O2273" s="1"/>
      <c r="P2273" s="1"/>
      <c r="Q2273" s="1"/>
      <c r="R2273" s="1" t="s">
        <v>2220</v>
      </c>
      <c r="S2273" s="2" t="s">
        <v>3910</v>
      </c>
      <c r="T2273" s="4" t="s">
        <v>1222</v>
      </c>
      <c r="X2273" t="str">
        <f t="shared" si="250"/>
        <v/>
      </c>
    </row>
    <row r="2274" spans="1:24" ht="14.25">
      <c r="A2274" s="1" t="str">
        <f t="shared" si="245"/>
        <v>4ef99b05</v>
      </c>
      <c r="B2274" s="3">
        <v>45243</v>
      </c>
      <c r="C2274" s="2" t="str">
        <f t="shared" si="246"/>
        <v>East</v>
      </c>
      <c r="D2274" s="4" t="str">
        <f t="shared" si="247"/>
        <v>Clothing</v>
      </c>
      <c r="E2274" s="1">
        <v>576.08000000000004</v>
      </c>
      <c r="F2274" s="1">
        <v>44</v>
      </c>
      <c r="G2274" s="1">
        <v>11</v>
      </c>
      <c r="H2274" s="1">
        <v>1853.38</v>
      </c>
      <c r="I2274">
        <f t="shared" si="248"/>
        <v>2506.2477027027048</v>
      </c>
      <c r="J2274">
        <f t="shared" si="249"/>
        <v>2596472.620000002</v>
      </c>
      <c r="K2274" s="1">
        <f t="shared" si="251"/>
        <v>932.19</v>
      </c>
      <c r="L2274" s="1"/>
      <c r="M2274" s="1"/>
      <c r="N2274" s="1"/>
      <c r="O2274" s="1"/>
      <c r="P2274" s="1"/>
      <c r="Q2274" s="1"/>
      <c r="R2274" s="1" t="s">
        <v>2221</v>
      </c>
      <c r="S2274" s="6" t="s">
        <v>1798</v>
      </c>
      <c r="T2274" s="4" t="s">
        <v>1474</v>
      </c>
      <c r="X2274" t="str">
        <f t="shared" si="250"/>
        <v/>
      </c>
    </row>
    <row r="2275" spans="1:24" ht="14.25">
      <c r="A2275" s="1" t="str">
        <f t="shared" si="245"/>
        <v>5721d276</v>
      </c>
      <c r="B2275" s="3">
        <v>45495</v>
      </c>
      <c r="C2275" s="2" t="str">
        <f t="shared" si="246"/>
        <v>East</v>
      </c>
      <c r="D2275" s="4" t="str">
        <f t="shared" si="247"/>
        <v>Clothing</v>
      </c>
      <c r="E2275" s="1">
        <v>3521.91</v>
      </c>
      <c r="F2275" s="1">
        <v>14</v>
      </c>
      <c r="G2275" s="1">
        <v>1</v>
      </c>
      <c r="H2275" s="1">
        <v>1634.57</v>
      </c>
      <c r="I2275">
        <f t="shared" si="248"/>
        <v>2506.2477027027048</v>
      </c>
      <c r="J2275">
        <f t="shared" si="249"/>
        <v>2596472.620000002</v>
      </c>
      <c r="K2275" s="1">
        <f t="shared" si="251"/>
        <v>817.78499999999997</v>
      </c>
      <c r="L2275" s="1"/>
      <c r="M2275" s="1"/>
      <c r="N2275" s="1"/>
      <c r="O2275" s="1"/>
      <c r="P2275" s="1"/>
      <c r="Q2275" s="1"/>
      <c r="R2275" s="1" t="s">
        <v>2222</v>
      </c>
      <c r="S2275" s="6" t="s">
        <v>1798</v>
      </c>
      <c r="T2275" s="4" t="s">
        <v>1474</v>
      </c>
      <c r="X2275" t="str">
        <f t="shared" si="250"/>
        <v/>
      </c>
    </row>
    <row r="2276" spans="1:24" ht="14.25">
      <c r="A2276" s="1" t="str">
        <f t="shared" si="245"/>
        <v>6e4fa387</v>
      </c>
      <c r="B2276" s="3">
        <v>45220</v>
      </c>
      <c r="C2276" s="2" t="str">
        <f t="shared" si="246"/>
        <v>West</v>
      </c>
      <c r="D2276" s="4" t="str">
        <f t="shared" si="247"/>
        <v>Groceries</v>
      </c>
      <c r="E2276" s="1">
        <v>1772.13</v>
      </c>
      <c r="F2276" s="1">
        <v>40</v>
      </c>
      <c r="G2276" s="1">
        <v>13</v>
      </c>
      <c r="H2276" s="1">
        <v>1983.35</v>
      </c>
      <c r="I2276">
        <f t="shared" si="248"/>
        <v>2537.5954861821929</v>
      </c>
      <c r="J2276">
        <f t="shared" si="249"/>
        <v>2479230.7900000024</v>
      </c>
      <c r="K2276" s="1">
        <f t="shared" si="251"/>
        <v>998.17499999999995</v>
      </c>
      <c r="L2276" s="1"/>
      <c r="M2276" s="1"/>
      <c r="N2276" s="1"/>
      <c r="O2276" s="1"/>
      <c r="P2276" s="1"/>
      <c r="Q2276" s="1"/>
      <c r="R2276" s="1" t="s">
        <v>2223</v>
      </c>
      <c r="S2276" s="2" t="s">
        <v>3911</v>
      </c>
      <c r="T2276" s="4" t="s">
        <v>88</v>
      </c>
      <c r="X2276" t="str">
        <f t="shared" si="250"/>
        <v/>
      </c>
    </row>
    <row r="2277" spans="1:24" ht="14.25">
      <c r="A2277" s="1" t="str">
        <f t="shared" si="245"/>
        <v>a63027cf</v>
      </c>
      <c r="B2277" s="3">
        <v>45496</v>
      </c>
      <c r="C2277" s="2" t="str">
        <f t="shared" si="246"/>
        <v>South</v>
      </c>
      <c r="D2277" s="4" t="str">
        <f t="shared" si="247"/>
        <v>Furniture</v>
      </c>
      <c r="E2277" s="1">
        <v>4901.2</v>
      </c>
      <c r="F2277" s="1">
        <v>33</v>
      </c>
      <c r="G2277" s="1">
        <v>42</v>
      </c>
      <c r="H2277" s="1">
        <v>1483.96</v>
      </c>
      <c r="I2277">
        <f t="shared" si="248"/>
        <v>2496.4375124875119</v>
      </c>
      <c r="J2277">
        <f t="shared" si="249"/>
        <v>2498933.9499999993</v>
      </c>
      <c r="K2277" s="1">
        <f t="shared" si="251"/>
        <v>762.98</v>
      </c>
      <c r="L2277" s="1"/>
      <c r="M2277" s="1"/>
      <c r="N2277" s="1"/>
      <c r="O2277" s="1"/>
      <c r="P2277" s="1"/>
      <c r="Q2277" s="1"/>
      <c r="R2277" s="1" t="s">
        <v>2224</v>
      </c>
      <c r="S2277" s="2" t="s">
        <v>3913</v>
      </c>
      <c r="T2277" s="4" t="s">
        <v>1645</v>
      </c>
      <c r="X2277" t="str">
        <f t="shared" si="250"/>
        <v/>
      </c>
    </row>
    <row r="2278" spans="1:24" ht="14.25">
      <c r="A2278" s="1" t="str">
        <f t="shared" si="245"/>
        <v>c7ead39a</v>
      </c>
      <c r="B2278" s="3">
        <v>45138</v>
      </c>
      <c r="C2278" s="2" t="str">
        <f t="shared" si="246"/>
        <v>East</v>
      </c>
      <c r="D2278" s="4" t="str">
        <f t="shared" si="247"/>
        <v>Electronics</v>
      </c>
      <c r="E2278" s="1">
        <v>2371.36</v>
      </c>
      <c r="F2278" s="1">
        <v>46</v>
      </c>
      <c r="G2278" s="1">
        <v>43</v>
      </c>
      <c r="H2278" s="1">
        <v>139.41999999999999</v>
      </c>
      <c r="I2278">
        <f t="shared" si="248"/>
        <v>2506.2477027027048</v>
      </c>
      <c r="J2278">
        <f t="shared" si="249"/>
        <v>2596472.620000002</v>
      </c>
      <c r="K2278" s="1">
        <f t="shared" si="251"/>
        <v>91.21</v>
      </c>
      <c r="L2278" s="1"/>
      <c r="M2278" s="1"/>
      <c r="N2278" s="1"/>
      <c r="O2278" s="1"/>
      <c r="P2278" s="1"/>
      <c r="Q2278" s="1"/>
      <c r="R2278" s="1" t="s">
        <v>2225</v>
      </c>
      <c r="S2278" s="6" t="s">
        <v>1798</v>
      </c>
      <c r="T2278" s="4" t="s">
        <v>1222</v>
      </c>
      <c r="X2278" t="str">
        <f t="shared" si="250"/>
        <v/>
      </c>
    </row>
    <row r="2279" spans="1:24" ht="14.25">
      <c r="A2279" s="1" t="str">
        <f t="shared" si="245"/>
        <v>a2ed440b</v>
      </c>
      <c r="B2279" s="3">
        <v>45035</v>
      </c>
      <c r="C2279" s="2" t="str">
        <f t="shared" si="246"/>
        <v>South</v>
      </c>
      <c r="D2279" s="4" t="str">
        <f t="shared" si="247"/>
        <v>Sports</v>
      </c>
      <c r="E2279" s="1">
        <v>967.89</v>
      </c>
      <c r="F2279" s="1">
        <v>9</v>
      </c>
      <c r="G2279" s="1">
        <v>9</v>
      </c>
      <c r="H2279" s="1">
        <v>673.67</v>
      </c>
      <c r="I2279">
        <f t="shared" si="248"/>
        <v>2496.4375124875119</v>
      </c>
      <c r="J2279">
        <f t="shared" si="249"/>
        <v>2498933.9499999993</v>
      </c>
      <c r="K2279" s="1">
        <f t="shared" si="251"/>
        <v>341.33499999999998</v>
      </c>
      <c r="L2279" s="1"/>
      <c r="M2279" s="1"/>
      <c r="N2279" s="1"/>
      <c r="O2279" s="1"/>
      <c r="P2279" s="1"/>
      <c r="Q2279" s="1"/>
      <c r="R2279" s="1" t="s">
        <v>2226</v>
      </c>
      <c r="S2279" s="2" t="s">
        <v>3913</v>
      </c>
      <c r="T2279" s="4" t="s">
        <v>3914</v>
      </c>
      <c r="X2279" t="str">
        <f t="shared" si="250"/>
        <v/>
      </c>
    </row>
    <row r="2280" spans="1:24" ht="14.25">
      <c r="A2280" s="1" t="str">
        <f t="shared" si="245"/>
        <v>f05fdc21</v>
      </c>
      <c r="B2280" s="3">
        <v>45125</v>
      </c>
      <c r="C2280" s="2" t="str">
        <f t="shared" si="246"/>
        <v>South</v>
      </c>
      <c r="D2280" s="4" t="str">
        <f t="shared" si="247"/>
        <v>Sports</v>
      </c>
      <c r="E2280" s="1">
        <v>4864.5200000000004</v>
      </c>
      <c r="F2280" s="1">
        <v>5</v>
      </c>
      <c r="G2280" s="1">
        <v>12</v>
      </c>
      <c r="H2280" s="1">
        <v>946.41</v>
      </c>
      <c r="I2280">
        <f t="shared" si="248"/>
        <v>2496.4375124875119</v>
      </c>
      <c r="J2280">
        <f t="shared" si="249"/>
        <v>2498933.9499999993</v>
      </c>
      <c r="K2280" s="1">
        <f t="shared" si="251"/>
        <v>479.20499999999998</v>
      </c>
      <c r="L2280" s="1"/>
      <c r="M2280" s="1"/>
      <c r="N2280" s="1"/>
      <c r="O2280" s="1"/>
      <c r="P2280" s="1"/>
      <c r="Q2280" s="1"/>
      <c r="R2280" s="1" t="s">
        <v>2227</v>
      </c>
      <c r="S2280" s="2" t="s">
        <v>3913</v>
      </c>
      <c r="T2280" s="4" t="s">
        <v>3914</v>
      </c>
      <c r="X2280" t="str">
        <f t="shared" si="250"/>
        <v/>
      </c>
    </row>
    <row r="2281" spans="1:24" ht="14.25">
      <c r="A2281" s="1" t="str">
        <f t="shared" si="245"/>
        <v>babf18cd</v>
      </c>
      <c r="B2281" s="3">
        <v>44958</v>
      </c>
      <c r="C2281" s="2" t="str">
        <f t="shared" si="246"/>
        <v>South</v>
      </c>
      <c r="D2281" s="4" t="str">
        <f t="shared" si="247"/>
        <v>Furniture</v>
      </c>
      <c r="E2281" s="1">
        <v>3393.17</v>
      </c>
      <c r="F2281" s="1">
        <v>24</v>
      </c>
      <c r="G2281" s="1">
        <v>40</v>
      </c>
      <c r="H2281" s="1">
        <v>719.9</v>
      </c>
      <c r="I2281">
        <f t="shared" si="248"/>
        <v>2496.4375124875119</v>
      </c>
      <c r="J2281">
        <f t="shared" si="249"/>
        <v>2498933.9499999993</v>
      </c>
      <c r="K2281" s="1">
        <f t="shared" si="251"/>
        <v>379.95</v>
      </c>
      <c r="L2281" s="1"/>
      <c r="M2281" s="1"/>
      <c r="N2281" s="1"/>
      <c r="O2281" s="1"/>
      <c r="P2281" s="1"/>
      <c r="Q2281" s="1"/>
      <c r="R2281" s="1" t="s">
        <v>2228</v>
      </c>
      <c r="S2281" s="2" t="s">
        <v>3913</v>
      </c>
      <c r="T2281" s="4" t="s">
        <v>1645</v>
      </c>
      <c r="X2281" t="str">
        <f t="shared" si="250"/>
        <v/>
      </c>
    </row>
    <row r="2282" spans="1:24" ht="14.25">
      <c r="A2282" s="1" t="str">
        <f t="shared" si="245"/>
        <v>75451be7</v>
      </c>
      <c r="B2282" s="3">
        <v>45247</v>
      </c>
      <c r="C2282" s="2" t="str">
        <f t="shared" si="246"/>
        <v>South</v>
      </c>
      <c r="D2282" s="4" t="str">
        <f t="shared" si="247"/>
        <v>Groceries</v>
      </c>
      <c r="E2282" s="1">
        <v>1660.06</v>
      </c>
      <c r="F2282" s="1">
        <v>42</v>
      </c>
      <c r="G2282" s="1">
        <v>18</v>
      </c>
      <c r="H2282" s="1">
        <v>449.32</v>
      </c>
      <c r="I2282">
        <f t="shared" si="248"/>
        <v>2496.4375124875119</v>
      </c>
      <c r="J2282">
        <f t="shared" si="249"/>
        <v>2498933.9499999993</v>
      </c>
      <c r="K2282" s="1">
        <f t="shared" si="251"/>
        <v>233.66</v>
      </c>
      <c r="L2282" s="1"/>
      <c r="M2282" s="1"/>
      <c r="N2282" s="1"/>
      <c r="O2282" s="1"/>
      <c r="P2282" s="1"/>
      <c r="Q2282" s="1"/>
      <c r="R2282" s="1" t="s">
        <v>2229</v>
      </c>
      <c r="S2282" s="2" t="s">
        <v>3913</v>
      </c>
      <c r="T2282" s="4" t="s">
        <v>88</v>
      </c>
      <c r="X2282" t="str">
        <f t="shared" si="250"/>
        <v/>
      </c>
    </row>
    <row r="2283" spans="1:24" ht="14.25">
      <c r="A2283" s="1" t="str">
        <f t="shared" si="245"/>
        <v>76c43906</v>
      </c>
      <c r="B2283" s="3">
        <v>44900</v>
      </c>
      <c r="C2283" s="2" t="str">
        <f t="shared" si="246"/>
        <v>East</v>
      </c>
      <c r="D2283" s="4" t="str">
        <f t="shared" si="247"/>
        <v>Clothing</v>
      </c>
      <c r="E2283" s="1">
        <v>3765.72</v>
      </c>
      <c r="F2283" s="1">
        <v>27</v>
      </c>
      <c r="G2283" s="1">
        <v>21</v>
      </c>
      <c r="H2283" s="1">
        <v>1210.06</v>
      </c>
      <c r="I2283">
        <f t="shared" si="248"/>
        <v>2506.2477027027048</v>
      </c>
      <c r="J2283">
        <f t="shared" si="249"/>
        <v>2596472.620000002</v>
      </c>
      <c r="K2283" s="1">
        <f t="shared" si="251"/>
        <v>615.53</v>
      </c>
      <c r="L2283" s="1"/>
      <c r="M2283" s="1"/>
      <c r="N2283" s="1"/>
      <c r="O2283" s="1"/>
      <c r="P2283" s="1"/>
      <c r="Q2283" s="1"/>
      <c r="R2283" s="1" t="s">
        <v>2230</v>
      </c>
      <c r="S2283" s="6" t="s">
        <v>1798</v>
      </c>
      <c r="T2283" s="4" t="s">
        <v>1474</v>
      </c>
      <c r="X2283" t="str">
        <f t="shared" si="250"/>
        <v/>
      </c>
    </row>
    <row r="2284" spans="1:24" ht="14.25">
      <c r="A2284" s="1" t="str">
        <f t="shared" si="245"/>
        <v>84aed33a</v>
      </c>
      <c r="B2284" s="3">
        <v>45310</v>
      </c>
      <c r="C2284" s="2" t="str">
        <f t="shared" si="246"/>
        <v>East</v>
      </c>
      <c r="D2284" s="4" t="str">
        <f t="shared" si="247"/>
        <v>Groceries</v>
      </c>
      <c r="E2284" s="1">
        <v>2920.4</v>
      </c>
      <c r="F2284" s="1">
        <v>5</v>
      </c>
      <c r="G2284" s="1">
        <v>5</v>
      </c>
      <c r="H2284" s="1">
        <v>1688.09</v>
      </c>
      <c r="I2284">
        <f t="shared" si="248"/>
        <v>2506.2477027027048</v>
      </c>
      <c r="J2284">
        <f t="shared" si="249"/>
        <v>2596472.620000002</v>
      </c>
      <c r="K2284" s="1">
        <f t="shared" si="251"/>
        <v>846.54499999999996</v>
      </c>
      <c r="L2284" s="1"/>
      <c r="M2284" s="1"/>
      <c r="N2284" s="1"/>
      <c r="O2284" s="1"/>
      <c r="P2284" s="1"/>
      <c r="Q2284" s="1"/>
      <c r="R2284" s="1" t="s">
        <v>2231</v>
      </c>
      <c r="S2284" s="6" t="s">
        <v>1798</v>
      </c>
      <c r="T2284" s="4" t="s">
        <v>88</v>
      </c>
      <c r="X2284" t="str">
        <f t="shared" si="250"/>
        <v/>
      </c>
    </row>
    <row r="2285" spans="1:24" ht="14.25">
      <c r="A2285" s="1" t="str">
        <f t="shared" si="245"/>
        <v>b4b6056c</v>
      </c>
      <c r="B2285" s="3">
        <v>45315</v>
      </c>
      <c r="C2285" s="2" t="str">
        <f t="shared" si="246"/>
        <v>West</v>
      </c>
      <c r="D2285" s="4" t="str">
        <f t="shared" si="247"/>
        <v>Electronics</v>
      </c>
      <c r="E2285" s="1">
        <v>3092.15</v>
      </c>
      <c r="F2285" s="1">
        <v>1</v>
      </c>
      <c r="G2285" s="1">
        <v>13</v>
      </c>
      <c r="H2285" s="1">
        <v>1722</v>
      </c>
      <c r="I2285">
        <f t="shared" si="248"/>
        <v>2537.5954861821929</v>
      </c>
      <c r="J2285">
        <f t="shared" si="249"/>
        <v>2479230.7900000024</v>
      </c>
      <c r="K2285" s="1">
        <f t="shared" si="251"/>
        <v>867.5</v>
      </c>
      <c r="L2285" s="1"/>
      <c r="M2285" s="1"/>
      <c r="N2285" s="1"/>
      <c r="O2285" s="1"/>
      <c r="P2285" s="1"/>
      <c r="Q2285" s="1"/>
      <c r="R2285" s="1" t="s">
        <v>2232</v>
      </c>
      <c r="S2285" s="2" t="s">
        <v>3911</v>
      </c>
      <c r="T2285" s="4" t="s">
        <v>1222</v>
      </c>
      <c r="X2285" t="str">
        <f t="shared" si="250"/>
        <v/>
      </c>
    </row>
    <row r="2286" spans="1:24" ht="14.25">
      <c r="A2286" s="1" t="str">
        <f t="shared" si="245"/>
        <v>6b29c6fd</v>
      </c>
      <c r="B2286" s="3">
        <v>45316</v>
      </c>
      <c r="C2286" s="2" t="str">
        <f t="shared" si="246"/>
        <v>South</v>
      </c>
      <c r="D2286" s="4" t="str">
        <f t="shared" si="247"/>
        <v>Groceries</v>
      </c>
      <c r="E2286" s="1">
        <v>278.25</v>
      </c>
      <c r="F2286" s="1">
        <v>18</v>
      </c>
      <c r="G2286" s="1">
        <v>32</v>
      </c>
      <c r="H2286" s="1">
        <v>228.43</v>
      </c>
      <c r="I2286">
        <f t="shared" si="248"/>
        <v>2496.4375124875119</v>
      </c>
      <c r="J2286">
        <f t="shared" si="249"/>
        <v>2498933.9499999993</v>
      </c>
      <c r="K2286" s="1">
        <f t="shared" si="251"/>
        <v>130.215</v>
      </c>
      <c r="L2286" s="1"/>
      <c r="M2286" s="1"/>
      <c r="N2286" s="1"/>
      <c r="O2286" s="1"/>
      <c r="P2286" s="1"/>
      <c r="Q2286" s="1"/>
      <c r="R2286" s="1" t="s">
        <v>2233</v>
      </c>
      <c r="S2286" s="2" t="s">
        <v>3913</v>
      </c>
      <c r="T2286" s="4" t="s">
        <v>88</v>
      </c>
      <c r="X2286" t="str">
        <f t="shared" si="250"/>
        <v/>
      </c>
    </row>
    <row r="2287" spans="1:24" ht="14.25">
      <c r="A2287" s="1" t="str">
        <f t="shared" si="245"/>
        <v>8c375f65</v>
      </c>
      <c r="B2287" s="3">
        <v>45076</v>
      </c>
      <c r="C2287" s="2" t="str">
        <f t="shared" si="246"/>
        <v>North</v>
      </c>
      <c r="D2287" s="4" t="str">
        <f t="shared" si="247"/>
        <v>Electronics</v>
      </c>
      <c r="E2287" s="1">
        <v>1877.93</v>
      </c>
      <c r="F2287" s="1">
        <v>40</v>
      </c>
      <c r="G2287" s="1">
        <v>30</v>
      </c>
      <c r="H2287" s="1">
        <v>1922.79</v>
      </c>
      <c r="I2287">
        <f t="shared" si="248"/>
        <v>2571.1423225152107</v>
      </c>
      <c r="J2287">
        <f t="shared" si="249"/>
        <v>2535146.3299999977</v>
      </c>
      <c r="K2287" s="1">
        <f t="shared" si="251"/>
        <v>976.39499999999998</v>
      </c>
      <c r="L2287" s="1"/>
      <c r="M2287" s="1"/>
      <c r="N2287" s="1"/>
      <c r="O2287" s="1"/>
      <c r="P2287" s="1"/>
      <c r="Q2287" s="1"/>
      <c r="R2287" s="1" t="s">
        <v>2234</v>
      </c>
      <c r="S2287" s="2" t="s">
        <v>3910</v>
      </c>
      <c r="T2287" s="4" t="s">
        <v>1222</v>
      </c>
      <c r="X2287" t="str">
        <f t="shared" si="250"/>
        <v/>
      </c>
    </row>
    <row r="2288" spans="1:24" ht="14.25">
      <c r="A2288" s="1" t="str">
        <f t="shared" si="245"/>
        <v>d6854898</v>
      </c>
      <c r="B2288" s="3">
        <v>45354</v>
      </c>
      <c r="C2288" s="2" t="str">
        <f t="shared" si="246"/>
        <v>West</v>
      </c>
      <c r="D2288" s="4" t="str">
        <f t="shared" si="247"/>
        <v>Clothing</v>
      </c>
      <c r="E2288" s="1">
        <v>405.91</v>
      </c>
      <c r="F2288" s="1">
        <v>9</v>
      </c>
      <c r="G2288" s="1">
        <v>35</v>
      </c>
      <c r="H2288" s="1">
        <v>400.07</v>
      </c>
      <c r="I2288">
        <f t="shared" si="248"/>
        <v>2537.5954861821929</v>
      </c>
      <c r="J2288">
        <f t="shared" si="249"/>
        <v>2479230.7900000024</v>
      </c>
      <c r="K2288" s="1">
        <f t="shared" si="251"/>
        <v>217.535</v>
      </c>
      <c r="L2288" s="1"/>
      <c r="M2288" s="1"/>
      <c r="N2288" s="1"/>
      <c r="O2288" s="1"/>
      <c r="P2288" s="1"/>
      <c r="Q2288" s="1"/>
      <c r="R2288" s="1" t="s">
        <v>2235</v>
      </c>
      <c r="S2288" s="2" t="s">
        <v>3911</v>
      </c>
      <c r="T2288" s="4" t="s">
        <v>1474</v>
      </c>
      <c r="X2288" t="str">
        <f t="shared" si="250"/>
        <v/>
      </c>
    </row>
    <row r="2289" spans="1:24" ht="14.25">
      <c r="A2289" s="1" t="str">
        <f t="shared" si="245"/>
        <v>0146a49b</v>
      </c>
      <c r="B2289" s="3">
        <v>44966</v>
      </c>
      <c r="C2289" s="2" t="str">
        <f t="shared" si="246"/>
        <v>South</v>
      </c>
      <c r="D2289" s="4" t="str">
        <f t="shared" si="247"/>
        <v>Sports</v>
      </c>
      <c r="E2289" s="1">
        <v>3490.64</v>
      </c>
      <c r="F2289" s="1">
        <v>20</v>
      </c>
      <c r="G2289" s="1">
        <v>48</v>
      </c>
      <c r="H2289" s="1">
        <v>921.07</v>
      </c>
      <c r="I2289">
        <f t="shared" si="248"/>
        <v>2496.4375124875119</v>
      </c>
      <c r="J2289">
        <f t="shared" si="249"/>
        <v>2498933.9499999993</v>
      </c>
      <c r="K2289" s="1">
        <f t="shared" si="251"/>
        <v>484.53500000000003</v>
      </c>
      <c r="L2289" s="1"/>
      <c r="M2289" s="1"/>
      <c r="N2289" s="1"/>
      <c r="O2289" s="1"/>
      <c r="P2289" s="1"/>
      <c r="Q2289" s="1"/>
      <c r="R2289" s="1" t="s">
        <v>2236</v>
      </c>
      <c r="S2289" s="2" t="s">
        <v>3913</v>
      </c>
      <c r="T2289" s="4" t="s">
        <v>3914</v>
      </c>
      <c r="X2289" t="str">
        <f t="shared" si="250"/>
        <v/>
      </c>
    </row>
    <row r="2290" spans="1:24" ht="14.25">
      <c r="A2290" s="1" t="str">
        <f t="shared" si="245"/>
        <v>422833c9</v>
      </c>
      <c r="B2290" s="3">
        <v>45525</v>
      </c>
      <c r="C2290" s="2" t="str">
        <f t="shared" si="246"/>
        <v>North</v>
      </c>
      <c r="D2290" s="4" t="str">
        <f t="shared" si="247"/>
        <v>Groceries</v>
      </c>
      <c r="E2290" s="1">
        <v>2384.1</v>
      </c>
      <c r="F2290" s="1">
        <v>48</v>
      </c>
      <c r="G2290" s="1">
        <v>8</v>
      </c>
      <c r="H2290" s="1">
        <v>1847.33</v>
      </c>
      <c r="I2290">
        <f t="shared" si="248"/>
        <v>2571.1423225152107</v>
      </c>
      <c r="J2290">
        <f t="shared" si="249"/>
        <v>2535146.3299999977</v>
      </c>
      <c r="K2290" s="1">
        <f t="shared" si="251"/>
        <v>927.66499999999996</v>
      </c>
      <c r="L2290" s="1"/>
      <c r="M2290" s="1"/>
      <c r="N2290" s="1"/>
      <c r="O2290" s="1"/>
      <c r="P2290" s="1"/>
      <c r="Q2290" s="1"/>
      <c r="R2290" s="1" t="s">
        <v>2237</v>
      </c>
      <c r="S2290" s="2" t="s">
        <v>3910</v>
      </c>
      <c r="T2290" s="4" t="s">
        <v>88</v>
      </c>
      <c r="X2290" t="str">
        <f t="shared" si="250"/>
        <v/>
      </c>
    </row>
    <row r="2291" spans="1:24" ht="14.25">
      <c r="A2291" s="1" t="str">
        <f t="shared" si="245"/>
        <v>da095524</v>
      </c>
      <c r="B2291" s="3">
        <v>45564</v>
      </c>
      <c r="C2291" s="2" t="str">
        <f t="shared" si="246"/>
        <v>West</v>
      </c>
      <c r="D2291" s="4" t="str">
        <f t="shared" si="247"/>
        <v>Electronics</v>
      </c>
      <c r="E2291" s="1">
        <v>4453.37</v>
      </c>
      <c r="F2291" s="1">
        <v>21</v>
      </c>
      <c r="G2291" s="1">
        <v>33</v>
      </c>
      <c r="H2291" s="1">
        <v>1868.78</v>
      </c>
      <c r="I2291">
        <f t="shared" si="248"/>
        <v>2537.5954861821929</v>
      </c>
      <c r="J2291">
        <f t="shared" si="249"/>
        <v>2479230.7900000024</v>
      </c>
      <c r="K2291" s="1">
        <f t="shared" si="251"/>
        <v>950.89</v>
      </c>
      <c r="L2291" s="1"/>
      <c r="M2291" s="1"/>
      <c r="N2291" s="1"/>
      <c r="O2291" s="1"/>
      <c r="P2291" s="1"/>
      <c r="Q2291" s="1"/>
      <c r="R2291" s="1" t="s">
        <v>2238</v>
      </c>
      <c r="S2291" s="2" t="s">
        <v>3911</v>
      </c>
      <c r="T2291" s="4" t="s">
        <v>1222</v>
      </c>
      <c r="X2291" t="str">
        <f t="shared" si="250"/>
        <v/>
      </c>
    </row>
    <row r="2292" spans="1:24" ht="14.25">
      <c r="A2292" s="1" t="str">
        <f t="shared" si="245"/>
        <v>3754370e</v>
      </c>
      <c r="B2292" s="3">
        <v>45580</v>
      </c>
      <c r="C2292" s="2" t="str">
        <f t="shared" si="246"/>
        <v>West</v>
      </c>
      <c r="D2292" s="4" t="str">
        <f t="shared" si="247"/>
        <v>Sports</v>
      </c>
      <c r="E2292" s="1">
        <v>3220.41</v>
      </c>
      <c r="F2292" s="1">
        <v>45</v>
      </c>
      <c r="G2292" s="1">
        <v>43</v>
      </c>
      <c r="H2292" s="1">
        <v>649.79</v>
      </c>
      <c r="I2292">
        <f t="shared" si="248"/>
        <v>2537.5954861821929</v>
      </c>
      <c r="J2292">
        <f t="shared" si="249"/>
        <v>2479230.7900000024</v>
      </c>
      <c r="K2292" s="1">
        <f t="shared" si="251"/>
        <v>346.39499999999998</v>
      </c>
      <c r="L2292" s="1"/>
      <c r="M2292" s="1"/>
      <c r="N2292" s="1"/>
      <c r="O2292" s="1"/>
      <c r="P2292" s="1"/>
      <c r="Q2292" s="1"/>
      <c r="R2292" s="1" t="s">
        <v>2239</v>
      </c>
      <c r="S2292" s="2" t="s">
        <v>3911</v>
      </c>
      <c r="T2292" s="4" t="s">
        <v>3914</v>
      </c>
      <c r="X2292" t="str">
        <f t="shared" si="250"/>
        <v/>
      </c>
    </row>
    <row r="2293" spans="1:24" ht="14.25">
      <c r="A2293" s="1" t="str">
        <f t="shared" si="245"/>
        <v>8e590553</v>
      </c>
      <c r="B2293" s="3">
        <v>44911</v>
      </c>
      <c r="C2293" s="2" t="str">
        <f t="shared" si="246"/>
        <v>East</v>
      </c>
      <c r="D2293" s="4" t="str">
        <f t="shared" si="247"/>
        <v>Electronics</v>
      </c>
      <c r="E2293" s="1">
        <v>3794.04</v>
      </c>
      <c r="F2293" s="1">
        <v>42</v>
      </c>
      <c r="G2293" s="1">
        <v>15</v>
      </c>
      <c r="H2293" s="1">
        <v>1803.1</v>
      </c>
      <c r="I2293">
        <f t="shared" si="248"/>
        <v>2506.2477027027048</v>
      </c>
      <c r="J2293">
        <f t="shared" si="249"/>
        <v>2596472.620000002</v>
      </c>
      <c r="K2293" s="1">
        <f t="shared" si="251"/>
        <v>909.05</v>
      </c>
      <c r="L2293" s="1"/>
      <c r="M2293" s="1"/>
      <c r="N2293" s="1"/>
      <c r="O2293" s="1"/>
      <c r="P2293" s="1"/>
      <c r="Q2293" s="1"/>
      <c r="R2293" s="1" t="s">
        <v>2240</v>
      </c>
      <c r="S2293" s="6" t="s">
        <v>1798</v>
      </c>
      <c r="T2293" s="4" t="s">
        <v>1222</v>
      </c>
      <c r="X2293" t="str">
        <f t="shared" si="250"/>
        <v/>
      </c>
    </row>
    <row r="2294" spans="1:24" ht="14.25">
      <c r="A2294" s="1" t="str">
        <f t="shared" si="245"/>
        <v>cb38440c</v>
      </c>
      <c r="B2294" s="3">
        <v>44921</v>
      </c>
      <c r="C2294" s="2" t="str">
        <f t="shared" si="246"/>
        <v>North</v>
      </c>
      <c r="D2294" s="4" t="str">
        <f t="shared" si="247"/>
        <v>Sports</v>
      </c>
      <c r="E2294" s="1">
        <v>2198.92</v>
      </c>
      <c r="F2294" s="1">
        <v>45</v>
      </c>
      <c r="G2294" s="1">
        <v>4</v>
      </c>
      <c r="H2294" s="1">
        <v>364.49</v>
      </c>
      <c r="I2294">
        <f t="shared" si="248"/>
        <v>2571.1423225152107</v>
      </c>
      <c r="J2294">
        <f t="shared" si="249"/>
        <v>2535146.3299999977</v>
      </c>
      <c r="K2294" s="1">
        <f t="shared" si="251"/>
        <v>184.245</v>
      </c>
      <c r="L2294" s="1"/>
      <c r="M2294" s="1"/>
      <c r="N2294" s="1"/>
      <c r="O2294" s="1"/>
      <c r="P2294" s="1"/>
      <c r="Q2294" s="1"/>
      <c r="R2294" s="1" t="s">
        <v>2241</v>
      </c>
      <c r="S2294" s="2" t="s">
        <v>3910</v>
      </c>
      <c r="T2294" s="4" t="s">
        <v>3914</v>
      </c>
      <c r="X2294" t="str">
        <f t="shared" si="250"/>
        <v/>
      </c>
    </row>
    <row r="2295" spans="1:24" ht="14.25">
      <c r="A2295" s="1" t="str">
        <f t="shared" si="245"/>
        <v>7bbbef50</v>
      </c>
      <c r="B2295" s="3">
        <v>45282</v>
      </c>
      <c r="C2295" s="2" t="str">
        <f t="shared" si="246"/>
        <v>North</v>
      </c>
      <c r="D2295" s="4" t="str">
        <f t="shared" si="247"/>
        <v>Clothing</v>
      </c>
      <c r="E2295" s="1">
        <v>2385.9499999999998</v>
      </c>
      <c r="F2295" s="1">
        <v>20</v>
      </c>
      <c r="G2295" s="1">
        <v>42</v>
      </c>
      <c r="H2295" s="1">
        <v>562.91999999999996</v>
      </c>
      <c r="I2295">
        <f t="shared" si="248"/>
        <v>2571.1423225152107</v>
      </c>
      <c r="J2295">
        <f t="shared" si="249"/>
        <v>2535146.3299999977</v>
      </c>
      <c r="K2295" s="1">
        <f t="shared" si="251"/>
        <v>302.45999999999998</v>
      </c>
      <c r="L2295" s="1"/>
      <c r="M2295" s="1"/>
      <c r="N2295" s="1"/>
      <c r="O2295" s="1"/>
      <c r="P2295" s="1"/>
      <c r="Q2295" s="1"/>
      <c r="R2295" s="1" t="s">
        <v>2242</v>
      </c>
      <c r="S2295" s="2" t="s">
        <v>3910</v>
      </c>
      <c r="T2295" s="4" t="s">
        <v>1474</v>
      </c>
      <c r="X2295" t="str">
        <f t="shared" si="250"/>
        <v/>
      </c>
    </row>
    <row r="2296" spans="1:24" ht="14.25">
      <c r="A2296" s="1" t="str">
        <f t="shared" si="245"/>
        <v>cb751965</v>
      </c>
      <c r="B2296" s="3">
        <v>45477</v>
      </c>
      <c r="C2296" s="2" t="str">
        <f t="shared" si="246"/>
        <v>West</v>
      </c>
      <c r="D2296" s="4" t="str">
        <f t="shared" si="247"/>
        <v>Groceries</v>
      </c>
      <c r="E2296" s="1">
        <v>4993.76</v>
      </c>
      <c r="F2296" s="1">
        <v>10</v>
      </c>
      <c r="G2296" s="1">
        <v>33</v>
      </c>
      <c r="H2296" s="1">
        <v>169.92</v>
      </c>
      <c r="I2296">
        <f t="shared" si="248"/>
        <v>2537.5954861821929</v>
      </c>
      <c r="J2296">
        <f t="shared" si="249"/>
        <v>2479230.7900000024</v>
      </c>
      <c r="K2296" s="1">
        <f t="shared" si="251"/>
        <v>101.46</v>
      </c>
      <c r="L2296" s="1"/>
      <c r="M2296" s="1"/>
      <c r="N2296" s="1"/>
      <c r="O2296" s="1"/>
      <c r="P2296" s="1"/>
      <c r="Q2296" s="1"/>
      <c r="R2296" s="1" t="s">
        <v>2243</v>
      </c>
      <c r="S2296" s="2" t="s">
        <v>3911</v>
      </c>
      <c r="T2296" s="4" t="s">
        <v>88</v>
      </c>
      <c r="X2296" t="str">
        <f t="shared" si="250"/>
        <v/>
      </c>
    </row>
    <row r="2297" spans="1:24" ht="14.25">
      <c r="A2297" s="1" t="str">
        <f t="shared" si="245"/>
        <v>8c4af19d</v>
      </c>
      <c r="B2297" s="3">
        <v>45407</v>
      </c>
      <c r="C2297" s="2" t="str">
        <f t="shared" si="246"/>
        <v>East</v>
      </c>
      <c r="D2297" s="4" t="str">
        <f t="shared" si="247"/>
        <v>Furniture</v>
      </c>
      <c r="E2297" s="1">
        <v>4231.5200000000004</v>
      </c>
      <c r="F2297" s="1">
        <v>1</v>
      </c>
      <c r="G2297" s="1">
        <v>49</v>
      </c>
      <c r="H2297" s="1">
        <v>1306.5999999999999</v>
      </c>
      <c r="I2297">
        <f t="shared" si="248"/>
        <v>2506.2477027027048</v>
      </c>
      <c r="J2297">
        <f t="shared" si="249"/>
        <v>2596472.620000002</v>
      </c>
      <c r="K2297" s="1">
        <f t="shared" si="251"/>
        <v>677.8</v>
      </c>
      <c r="L2297" s="1"/>
      <c r="M2297" s="1"/>
      <c r="N2297" s="1"/>
      <c r="O2297" s="1"/>
      <c r="P2297" s="1"/>
      <c r="Q2297" s="1"/>
      <c r="R2297" s="1" t="s">
        <v>2244</v>
      </c>
      <c r="S2297" s="6" t="s">
        <v>1798</v>
      </c>
      <c r="T2297" s="4" t="s">
        <v>1645</v>
      </c>
      <c r="X2297" t="str">
        <f t="shared" si="250"/>
        <v/>
      </c>
    </row>
    <row r="2298" spans="1:24" ht="14.25">
      <c r="A2298" s="1" t="str">
        <f t="shared" si="245"/>
        <v>3957841a</v>
      </c>
      <c r="B2298" s="3">
        <v>45400</v>
      </c>
      <c r="C2298" s="2" t="str">
        <f t="shared" si="246"/>
        <v>West</v>
      </c>
      <c r="D2298" s="4" t="str">
        <f t="shared" si="247"/>
        <v>Electronics</v>
      </c>
      <c r="E2298" s="1">
        <v>405.93</v>
      </c>
      <c r="F2298" s="1">
        <v>43</v>
      </c>
      <c r="G2298" s="1">
        <v>43</v>
      </c>
      <c r="H2298" s="1">
        <v>264.45999999999998</v>
      </c>
      <c r="I2298">
        <f t="shared" si="248"/>
        <v>2537.5954861821929</v>
      </c>
      <c r="J2298">
        <f t="shared" si="249"/>
        <v>2479230.7900000024</v>
      </c>
      <c r="K2298" s="1">
        <f t="shared" si="251"/>
        <v>153.72999999999999</v>
      </c>
      <c r="L2298" s="1"/>
      <c r="M2298" s="1"/>
      <c r="N2298" s="1"/>
      <c r="O2298" s="1"/>
      <c r="P2298" s="1"/>
      <c r="Q2298" s="1"/>
      <c r="R2298" s="1" t="s">
        <v>2245</v>
      </c>
      <c r="S2298" s="2" t="s">
        <v>3911</v>
      </c>
      <c r="T2298" s="4" t="s">
        <v>1222</v>
      </c>
      <c r="X2298" t="str">
        <f t="shared" si="250"/>
        <v/>
      </c>
    </row>
    <row r="2299" spans="1:24" ht="14.25">
      <c r="A2299" s="1" t="str">
        <f t="shared" si="245"/>
        <v>4508e5ce</v>
      </c>
      <c r="B2299" s="3">
        <v>45120</v>
      </c>
      <c r="C2299" s="2" t="str">
        <f t="shared" si="246"/>
        <v>East</v>
      </c>
      <c r="D2299" s="4" t="str">
        <f t="shared" si="247"/>
        <v>Sports</v>
      </c>
      <c r="E2299" s="1">
        <v>4764.58</v>
      </c>
      <c r="F2299" s="1">
        <v>22</v>
      </c>
      <c r="G2299" s="1">
        <v>47</v>
      </c>
      <c r="H2299" s="1">
        <v>1847.94</v>
      </c>
      <c r="I2299">
        <f t="shared" si="248"/>
        <v>2506.2477027027048</v>
      </c>
      <c r="J2299">
        <f t="shared" si="249"/>
        <v>2596472.620000002</v>
      </c>
      <c r="K2299" s="1">
        <f t="shared" si="251"/>
        <v>947.47</v>
      </c>
      <c r="L2299" s="1"/>
      <c r="M2299" s="1"/>
      <c r="N2299" s="1"/>
      <c r="O2299" s="1"/>
      <c r="P2299" s="1"/>
      <c r="Q2299" s="1"/>
      <c r="R2299" s="1" t="s">
        <v>2246</v>
      </c>
      <c r="S2299" s="6" t="s">
        <v>1798</v>
      </c>
      <c r="T2299" s="4" t="s">
        <v>3914</v>
      </c>
      <c r="X2299" t="str">
        <f t="shared" si="250"/>
        <v/>
      </c>
    </row>
    <row r="2300" spans="1:24" ht="14.25">
      <c r="A2300" s="1" t="str">
        <f t="shared" si="245"/>
        <v>79567f80</v>
      </c>
      <c r="B2300" s="3">
        <v>44930</v>
      </c>
      <c r="C2300" s="2" t="str">
        <f t="shared" si="246"/>
        <v>North</v>
      </c>
      <c r="D2300" s="4" t="str">
        <f t="shared" si="247"/>
        <v>Sports</v>
      </c>
      <c r="E2300" s="1">
        <v>4071.78</v>
      </c>
      <c r="F2300" s="1">
        <v>43</v>
      </c>
      <c r="G2300" s="1">
        <v>48</v>
      </c>
      <c r="H2300" s="1">
        <v>1190.2</v>
      </c>
      <c r="I2300">
        <f t="shared" si="248"/>
        <v>2571.1423225152107</v>
      </c>
      <c r="J2300">
        <f t="shared" si="249"/>
        <v>2535146.3299999977</v>
      </c>
      <c r="K2300" s="1">
        <f t="shared" si="251"/>
        <v>619.1</v>
      </c>
      <c r="L2300" s="1"/>
      <c r="M2300" s="1"/>
      <c r="N2300" s="1"/>
      <c r="O2300" s="1"/>
      <c r="P2300" s="1"/>
      <c r="Q2300" s="1"/>
      <c r="R2300" s="1" t="s">
        <v>2247</v>
      </c>
      <c r="S2300" s="2" t="s">
        <v>3910</v>
      </c>
      <c r="T2300" s="4" t="s">
        <v>3914</v>
      </c>
      <c r="X2300" t="str">
        <f t="shared" si="250"/>
        <v/>
      </c>
    </row>
    <row r="2301" spans="1:24" ht="14.25">
      <c r="A2301" s="1" t="str">
        <f t="shared" si="245"/>
        <v>98c19322</v>
      </c>
      <c r="B2301" s="3">
        <v>45112</v>
      </c>
      <c r="C2301" s="2" t="str">
        <f t="shared" si="246"/>
        <v>East</v>
      </c>
      <c r="D2301" s="4" t="str">
        <f t="shared" si="247"/>
        <v>Electronics</v>
      </c>
      <c r="E2301" s="1">
        <v>618.70000000000005</v>
      </c>
      <c r="F2301" s="1">
        <v>50</v>
      </c>
      <c r="G2301" s="1">
        <v>47</v>
      </c>
      <c r="H2301" s="1">
        <v>1481.16</v>
      </c>
      <c r="I2301">
        <f t="shared" si="248"/>
        <v>2506.2477027027048</v>
      </c>
      <c r="J2301">
        <f t="shared" si="249"/>
        <v>2596472.620000002</v>
      </c>
      <c r="K2301" s="1">
        <f t="shared" si="251"/>
        <v>764.08</v>
      </c>
      <c r="L2301" s="1"/>
      <c r="M2301" s="1"/>
      <c r="N2301" s="1"/>
      <c r="O2301" s="1"/>
      <c r="P2301" s="1"/>
      <c r="Q2301" s="1"/>
      <c r="R2301" s="1" t="s">
        <v>2248</v>
      </c>
      <c r="S2301" s="6" t="s">
        <v>1798</v>
      </c>
      <c r="T2301" s="4" t="s">
        <v>1222</v>
      </c>
      <c r="X2301" t="str">
        <f t="shared" si="250"/>
        <v/>
      </c>
    </row>
    <row r="2302" spans="1:24" ht="14.25">
      <c r="A2302" s="1" t="str">
        <f t="shared" si="245"/>
        <v>5.5922E+48</v>
      </c>
      <c r="B2302" s="3">
        <v>45544</v>
      </c>
      <c r="C2302" s="2" t="str">
        <f t="shared" si="246"/>
        <v>East</v>
      </c>
      <c r="D2302" s="4" t="str">
        <f t="shared" si="247"/>
        <v>Sports</v>
      </c>
      <c r="E2302" s="1">
        <v>2944.44</v>
      </c>
      <c r="F2302" s="1">
        <v>18</v>
      </c>
      <c r="G2302" s="1">
        <v>1</v>
      </c>
      <c r="H2302" s="1">
        <v>1017.59</v>
      </c>
      <c r="I2302">
        <f t="shared" si="248"/>
        <v>2506.2477027027048</v>
      </c>
      <c r="J2302">
        <f t="shared" si="249"/>
        <v>2596472.620000002</v>
      </c>
      <c r="K2302" s="1">
        <f t="shared" si="251"/>
        <v>509.29500000000002</v>
      </c>
      <c r="L2302" s="1"/>
      <c r="M2302" s="1"/>
      <c r="N2302" s="1"/>
      <c r="O2302" s="1"/>
      <c r="P2302" s="1"/>
      <c r="Q2302" s="1"/>
      <c r="R2302" s="5">
        <v>5.5921999999999998E+48</v>
      </c>
      <c r="S2302" s="6" t="s">
        <v>1798</v>
      </c>
      <c r="T2302" s="4" t="s">
        <v>3914</v>
      </c>
      <c r="X2302" t="str">
        <f t="shared" si="250"/>
        <v/>
      </c>
    </row>
    <row r="2303" spans="1:24" ht="14.25">
      <c r="A2303" s="1" t="str">
        <f t="shared" si="245"/>
        <v>a032fd4d</v>
      </c>
      <c r="B2303" s="3">
        <v>45255</v>
      </c>
      <c r="C2303" s="2" t="str">
        <f t="shared" si="246"/>
        <v>North</v>
      </c>
      <c r="D2303" s="4" t="str">
        <f t="shared" si="247"/>
        <v>Clothing</v>
      </c>
      <c r="E2303" s="1">
        <v>175.49</v>
      </c>
      <c r="F2303" s="1">
        <v>2</v>
      </c>
      <c r="G2303" s="1">
        <v>15</v>
      </c>
      <c r="H2303" s="1">
        <v>1026.82</v>
      </c>
      <c r="I2303">
        <f t="shared" si="248"/>
        <v>2571.1423225152107</v>
      </c>
      <c r="J2303">
        <f t="shared" si="249"/>
        <v>2535146.3299999977</v>
      </c>
      <c r="K2303" s="1">
        <f t="shared" si="251"/>
        <v>520.91</v>
      </c>
      <c r="L2303" s="1"/>
      <c r="M2303" s="1"/>
      <c r="N2303" s="1"/>
      <c r="O2303" s="1"/>
      <c r="P2303" s="1"/>
      <c r="Q2303" s="1"/>
      <c r="R2303" s="1" t="s">
        <v>2249</v>
      </c>
      <c r="S2303" s="2" t="s">
        <v>3910</v>
      </c>
      <c r="T2303" s="4" t="s">
        <v>1474</v>
      </c>
      <c r="X2303" t="str">
        <f t="shared" si="250"/>
        <v/>
      </c>
    </row>
    <row r="2304" spans="1:24" ht="14.25">
      <c r="A2304" s="1" t="str">
        <f t="shared" si="245"/>
        <v>dd169aeb</v>
      </c>
      <c r="B2304" s="3">
        <v>45531</v>
      </c>
      <c r="C2304" s="2" t="str">
        <f t="shared" si="246"/>
        <v>South</v>
      </c>
      <c r="D2304" s="4" t="str">
        <f t="shared" si="247"/>
        <v>Groceries</v>
      </c>
      <c r="E2304" s="1">
        <v>4340.1899999999996</v>
      </c>
      <c r="F2304" s="1">
        <v>38</v>
      </c>
      <c r="G2304" s="1">
        <v>27</v>
      </c>
      <c r="H2304" s="1">
        <v>57.89</v>
      </c>
      <c r="I2304">
        <f t="shared" si="248"/>
        <v>2496.4375124875119</v>
      </c>
      <c r="J2304">
        <f t="shared" si="249"/>
        <v>2498933.9499999993</v>
      </c>
      <c r="K2304" s="1">
        <f t="shared" si="251"/>
        <v>42.445</v>
      </c>
      <c r="L2304" s="1"/>
      <c r="M2304" s="1"/>
      <c r="N2304" s="1"/>
      <c r="O2304" s="1"/>
      <c r="P2304" s="1"/>
      <c r="Q2304" s="1"/>
      <c r="R2304" s="1" t="s">
        <v>2250</v>
      </c>
      <c r="S2304" s="2" t="s">
        <v>3913</v>
      </c>
      <c r="T2304" s="4" t="s">
        <v>88</v>
      </c>
      <c r="X2304" t="str">
        <f t="shared" si="250"/>
        <v/>
      </c>
    </row>
    <row r="2305" spans="1:24" ht="14.25">
      <c r="A2305" s="1" t="str">
        <f t="shared" si="245"/>
        <v>7185c19c</v>
      </c>
      <c r="B2305" s="3">
        <v>45198</v>
      </c>
      <c r="C2305" s="2" t="str">
        <f t="shared" si="246"/>
        <v>North</v>
      </c>
      <c r="D2305" s="4" t="str">
        <f t="shared" si="247"/>
        <v>Furniture</v>
      </c>
      <c r="E2305" s="1">
        <v>3650.43</v>
      </c>
      <c r="F2305" s="1">
        <v>38</v>
      </c>
      <c r="G2305" s="1">
        <v>24</v>
      </c>
      <c r="H2305" s="1">
        <v>466.97</v>
      </c>
      <c r="I2305">
        <f t="shared" si="248"/>
        <v>2571.1423225152107</v>
      </c>
      <c r="J2305">
        <f t="shared" si="249"/>
        <v>2535146.3299999977</v>
      </c>
      <c r="K2305" s="1">
        <f t="shared" si="251"/>
        <v>245.48500000000001</v>
      </c>
      <c r="L2305" s="1"/>
      <c r="M2305" s="1"/>
      <c r="N2305" s="1"/>
      <c r="O2305" s="1"/>
      <c r="P2305" s="1"/>
      <c r="Q2305" s="1"/>
      <c r="R2305" s="1" t="s">
        <v>2251</v>
      </c>
      <c r="S2305" s="2" t="s">
        <v>3910</v>
      </c>
      <c r="T2305" s="4" t="s">
        <v>1645</v>
      </c>
      <c r="X2305" t="str">
        <f t="shared" si="250"/>
        <v/>
      </c>
    </row>
    <row r="2306" spans="1:24" ht="14.25">
      <c r="A2306" s="1" t="str">
        <f t="shared" ref="A2306:A2369" si="252">TRIM(R2306)</f>
        <v>703fa6d6</v>
      </c>
      <c r="B2306" s="3">
        <v>44917</v>
      </c>
      <c r="C2306" s="2" t="str">
        <f t="shared" ref="C2306:C2369" si="253">PROPER(TRIM(S2306))</f>
        <v>East</v>
      </c>
      <c r="D2306" s="4" t="str">
        <f t="shared" ref="D2306:D2369" si="254">PROPER(TRIM(SUBSTITUTE(T2306,"$","s")))</f>
        <v>Furniture</v>
      </c>
      <c r="E2306" s="1">
        <v>527.45000000000005</v>
      </c>
      <c r="F2306" s="1">
        <v>9</v>
      </c>
      <c r="G2306" s="1">
        <v>15</v>
      </c>
      <c r="H2306" s="1">
        <v>1637.94</v>
      </c>
      <c r="I2306">
        <f t="shared" ref="I2306:I2369" si="255">AVERAGEIFS(E:E,C:C,C2306)</f>
        <v>2506.2477027027048</v>
      </c>
      <c r="J2306">
        <f t="shared" ref="J2306:J2369" si="256">SUMIFS(E:E,C:C,C2306)</f>
        <v>2596472.620000002</v>
      </c>
      <c r="K2306" s="1">
        <f t="shared" si="251"/>
        <v>826.47</v>
      </c>
      <c r="L2306" s="1"/>
      <c r="M2306" s="1"/>
      <c r="N2306" s="1"/>
      <c r="O2306" s="1"/>
      <c r="P2306" s="1"/>
      <c r="Q2306" s="1"/>
      <c r="R2306" s="1" t="s">
        <v>2252</v>
      </c>
      <c r="S2306" s="2" t="s">
        <v>2253</v>
      </c>
      <c r="T2306" s="4" t="s">
        <v>1645</v>
      </c>
      <c r="X2306" t="str">
        <f t="shared" si="250"/>
        <v/>
      </c>
    </row>
    <row r="2307" spans="1:24" ht="14.25">
      <c r="A2307" s="1" t="str">
        <f t="shared" si="252"/>
        <v>5baa8eff</v>
      </c>
      <c r="B2307" s="3">
        <v>45556</v>
      </c>
      <c r="C2307" s="2" t="str">
        <f t="shared" si="253"/>
        <v>East</v>
      </c>
      <c r="D2307" s="4" t="str">
        <f t="shared" si="254"/>
        <v>Sports</v>
      </c>
      <c r="E2307" s="1">
        <v>256.48</v>
      </c>
      <c r="F2307" s="1">
        <v>3</v>
      </c>
      <c r="G2307" s="1">
        <v>0</v>
      </c>
      <c r="H2307" s="1">
        <v>955.82</v>
      </c>
      <c r="I2307">
        <f t="shared" si="255"/>
        <v>2506.2477027027048</v>
      </c>
      <c r="J2307">
        <f t="shared" si="256"/>
        <v>2596472.620000002</v>
      </c>
      <c r="K2307" s="1">
        <f t="shared" si="251"/>
        <v>477.91</v>
      </c>
      <c r="L2307" s="1"/>
      <c r="M2307" s="1"/>
      <c r="N2307" s="1"/>
      <c r="O2307" s="1"/>
      <c r="P2307" s="1"/>
      <c r="Q2307" s="1"/>
      <c r="R2307" s="1" t="s">
        <v>2254</v>
      </c>
      <c r="S2307" s="2" t="s">
        <v>2253</v>
      </c>
      <c r="T2307" s="4" t="s">
        <v>3914</v>
      </c>
      <c r="X2307" t="str">
        <f t="shared" ref="X2307:X2370" si="257">SUBSTITUTE(SUBSTITUTE(W2307,"@",""),"#","")</f>
        <v/>
      </c>
    </row>
    <row r="2308" spans="1:24" ht="14.25">
      <c r="A2308" s="1" t="str">
        <f t="shared" si="252"/>
        <v>3a4e61d2</v>
      </c>
      <c r="B2308" s="3">
        <v>45048</v>
      </c>
      <c r="C2308" s="2" t="str">
        <f t="shared" si="253"/>
        <v>North</v>
      </c>
      <c r="D2308" s="4" t="str">
        <f t="shared" si="254"/>
        <v>Groceries</v>
      </c>
      <c r="E2308" s="1">
        <v>4109.8100000000004</v>
      </c>
      <c r="F2308" s="1">
        <v>12</v>
      </c>
      <c r="G2308" s="1">
        <v>27</v>
      </c>
      <c r="H2308" s="1">
        <v>556.05999999999995</v>
      </c>
      <c r="I2308">
        <f t="shared" si="255"/>
        <v>2571.1423225152107</v>
      </c>
      <c r="J2308">
        <f t="shared" si="256"/>
        <v>2535146.3299999977</v>
      </c>
      <c r="K2308" s="1">
        <f t="shared" si="251"/>
        <v>291.52999999999997</v>
      </c>
      <c r="L2308" s="1"/>
      <c r="M2308" s="1"/>
      <c r="N2308" s="1"/>
      <c r="O2308" s="1"/>
      <c r="P2308" s="1"/>
      <c r="Q2308" s="1"/>
      <c r="R2308" s="1" t="s">
        <v>2255</v>
      </c>
      <c r="S2308" s="2" t="s">
        <v>3910</v>
      </c>
      <c r="T2308" s="4" t="s">
        <v>88</v>
      </c>
      <c r="X2308" t="str">
        <f t="shared" si="257"/>
        <v/>
      </c>
    </row>
    <row r="2309" spans="1:24" ht="14.25">
      <c r="A2309" s="1" t="str">
        <f t="shared" si="252"/>
        <v>d33e68ca</v>
      </c>
      <c r="B2309" s="3">
        <v>45260</v>
      </c>
      <c r="C2309" s="2" t="str">
        <f t="shared" si="253"/>
        <v>North</v>
      </c>
      <c r="D2309" s="4" t="str">
        <f t="shared" si="254"/>
        <v>Sports</v>
      </c>
      <c r="E2309" s="1">
        <v>3332.68</v>
      </c>
      <c r="F2309" s="1">
        <v>44</v>
      </c>
      <c r="G2309" s="1">
        <v>22</v>
      </c>
      <c r="H2309" s="1">
        <v>527.33000000000004</v>
      </c>
      <c r="I2309">
        <f t="shared" si="255"/>
        <v>2571.1423225152107</v>
      </c>
      <c r="J2309">
        <f t="shared" si="256"/>
        <v>2535146.3299999977</v>
      </c>
      <c r="K2309" s="1">
        <f t="shared" si="251"/>
        <v>274.66500000000002</v>
      </c>
      <c r="L2309" s="1"/>
      <c r="M2309" s="1"/>
      <c r="N2309" s="1"/>
      <c r="O2309" s="1"/>
      <c r="P2309" s="1"/>
      <c r="Q2309" s="1"/>
      <c r="R2309" s="1" t="s">
        <v>2256</v>
      </c>
      <c r="S2309" s="2" t="s">
        <v>3910</v>
      </c>
      <c r="T2309" s="4" t="s">
        <v>3914</v>
      </c>
      <c r="X2309" t="str">
        <f t="shared" si="257"/>
        <v/>
      </c>
    </row>
    <row r="2310" spans="1:24" ht="14.25">
      <c r="A2310" s="1" t="str">
        <f t="shared" si="252"/>
        <v>50b2935c</v>
      </c>
      <c r="B2310" s="3">
        <v>45238</v>
      </c>
      <c r="C2310" s="2" t="str">
        <f t="shared" si="253"/>
        <v>East</v>
      </c>
      <c r="D2310" s="4" t="str">
        <f t="shared" si="254"/>
        <v>Sports</v>
      </c>
      <c r="E2310" s="1">
        <v>2262.9</v>
      </c>
      <c r="F2310" s="1">
        <v>6</v>
      </c>
      <c r="G2310" s="1">
        <v>47</v>
      </c>
      <c r="H2310" s="1">
        <v>631.41</v>
      </c>
      <c r="I2310">
        <f t="shared" si="255"/>
        <v>2506.2477027027048</v>
      </c>
      <c r="J2310">
        <f t="shared" si="256"/>
        <v>2596472.620000002</v>
      </c>
      <c r="K2310" s="1">
        <f t="shared" ref="K2310:K2373" si="258">AVERAGE(G2310,H2310)</f>
        <v>339.20499999999998</v>
      </c>
      <c r="L2310" s="1"/>
      <c r="M2310" s="1"/>
      <c r="N2310" s="1"/>
      <c r="O2310" s="1"/>
      <c r="P2310" s="1"/>
      <c r="Q2310" s="1"/>
      <c r="R2310" s="1" t="s">
        <v>2257</v>
      </c>
      <c r="S2310" s="2" t="s">
        <v>2253</v>
      </c>
      <c r="T2310" s="4" t="s">
        <v>3914</v>
      </c>
      <c r="X2310" t="str">
        <f t="shared" si="257"/>
        <v/>
      </c>
    </row>
    <row r="2311" spans="1:24" ht="14.25">
      <c r="A2311" s="1" t="str">
        <f t="shared" si="252"/>
        <v>3a532d49</v>
      </c>
      <c r="B2311" s="3">
        <v>45206</v>
      </c>
      <c r="C2311" s="2" t="str">
        <f t="shared" si="253"/>
        <v>West</v>
      </c>
      <c r="D2311" s="4" t="str">
        <f t="shared" si="254"/>
        <v>Clothing</v>
      </c>
      <c r="E2311" s="1">
        <v>1536.2</v>
      </c>
      <c r="F2311" s="1">
        <v>12</v>
      </c>
      <c r="G2311" s="1">
        <v>39</v>
      </c>
      <c r="H2311" s="1">
        <v>1120.53</v>
      </c>
      <c r="I2311">
        <f t="shared" si="255"/>
        <v>2537.5954861821929</v>
      </c>
      <c r="J2311">
        <f t="shared" si="256"/>
        <v>2479230.7900000024</v>
      </c>
      <c r="K2311" s="1">
        <f t="shared" si="258"/>
        <v>579.76499999999999</v>
      </c>
      <c r="L2311" s="1"/>
      <c r="M2311" s="1"/>
      <c r="N2311" s="1"/>
      <c r="O2311" s="1"/>
      <c r="P2311" s="1"/>
      <c r="Q2311" s="1"/>
      <c r="R2311" s="1" t="s">
        <v>2258</v>
      </c>
      <c r="S2311" s="2" t="s">
        <v>3911</v>
      </c>
      <c r="T2311" s="4" t="s">
        <v>1474</v>
      </c>
      <c r="X2311" t="str">
        <f t="shared" si="257"/>
        <v/>
      </c>
    </row>
    <row r="2312" spans="1:24" ht="14.25">
      <c r="A2312" s="1" t="str">
        <f t="shared" si="252"/>
        <v>09ff1ce3</v>
      </c>
      <c r="B2312" s="3">
        <v>45603</v>
      </c>
      <c r="C2312" s="2" t="str">
        <f t="shared" si="253"/>
        <v>West</v>
      </c>
      <c r="D2312" s="4" t="str">
        <f t="shared" si="254"/>
        <v>Electronics</v>
      </c>
      <c r="E2312" s="1">
        <v>1636.8</v>
      </c>
      <c r="F2312" s="1">
        <v>23</v>
      </c>
      <c r="G2312" s="1">
        <v>16</v>
      </c>
      <c r="H2312" s="1">
        <v>956.84</v>
      </c>
      <c r="I2312">
        <f t="shared" si="255"/>
        <v>2537.5954861821929</v>
      </c>
      <c r="J2312">
        <f t="shared" si="256"/>
        <v>2479230.7900000024</v>
      </c>
      <c r="K2312" s="1">
        <f t="shared" si="258"/>
        <v>486.42</v>
      </c>
      <c r="L2312" s="1"/>
      <c r="M2312" s="1"/>
      <c r="N2312" s="1"/>
      <c r="O2312" s="1"/>
      <c r="P2312" s="1"/>
      <c r="Q2312" s="1"/>
      <c r="R2312" s="1" t="s">
        <v>2259</v>
      </c>
      <c r="S2312" s="2" t="s">
        <v>3911</v>
      </c>
      <c r="T2312" s="4" t="s">
        <v>1222</v>
      </c>
      <c r="X2312" t="str">
        <f t="shared" si="257"/>
        <v/>
      </c>
    </row>
    <row r="2313" spans="1:24" ht="14.25">
      <c r="A2313" s="1" t="str">
        <f t="shared" si="252"/>
        <v>753ba103</v>
      </c>
      <c r="B2313" s="3">
        <v>45471</v>
      </c>
      <c r="C2313" s="2" t="str">
        <f t="shared" si="253"/>
        <v>North</v>
      </c>
      <c r="D2313" s="4" t="str">
        <f t="shared" si="254"/>
        <v>Furniture</v>
      </c>
      <c r="E2313" s="1">
        <v>3577.49</v>
      </c>
      <c r="F2313" s="1">
        <v>11</v>
      </c>
      <c r="G2313" s="1">
        <v>22</v>
      </c>
      <c r="H2313" s="1">
        <v>967.07</v>
      </c>
      <c r="I2313">
        <f t="shared" si="255"/>
        <v>2571.1423225152107</v>
      </c>
      <c r="J2313">
        <f t="shared" si="256"/>
        <v>2535146.3299999977</v>
      </c>
      <c r="K2313" s="1">
        <f t="shared" si="258"/>
        <v>494.53500000000003</v>
      </c>
      <c r="L2313" s="1"/>
      <c r="M2313" s="1"/>
      <c r="N2313" s="1"/>
      <c r="O2313" s="1"/>
      <c r="P2313" s="1"/>
      <c r="Q2313" s="1"/>
      <c r="R2313" s="1" t="s">
        <v>2260</v>
      </c>
      <c r="S2313" s="2" t="s">
        <v>3910</v>
      </c>
      <c r="T2313" s="4" t="s">
        <v>1645</v>
      </c>
      <c r="X2313" t="str">
        <f t="shared" si="257"/>
        <v/>
      </c>
    </row>
    <row r="2314" spans="1:24" ht="14.25">
      <c r="A2314" s="1" t="str">
        <f t="shared" si="252"/>
        <v>27227365</v>
      </c>
      <c r="B2314" s="3">
        <v>45380</v>
      </c>
      <c r="C2314" s="2" t="str">
        <f t="shared" si="253"/>
        <v>East</v>
      </c>
      <c r="D2314" s="4" t="str">
        <f t="shared" si="254"/>
        <v>Furniture</v>
      </c>
      <c r="E2314" s="1">
        <v>4722.1499999999996</v>
      </c>
      <c r="F2314" s="1">
        <v>18</v>
      </c>
      <c r="G2314" s="1">
        <v>21</v>
      </c>
      <c r="H2314" s="1">
        <v>1015.31</v>
      </c>
      <c r="I2314">
        <f t="shared" si="255"/>
        <v>2506.2477027027048</v>
      </c>
      <c r="J2314">
        <f t="shared" si="256"/>
        <v>2596472.620000002</v>
      </c>
      <c r="K2314" s="1">
        <f t="shared" si="258"/>
        <v>518.15499999999997</v>
      </c>
      <c r="L2314" s="1"/>
      <c r="M2314" s="1"/>
      <c r="N2314" s="1"/>
      <c r="O2314" s="1"/>
      <c r="P2314" s="1"/>
      <c r="Q2314" s="1"/>
      <c r="R2314" s="1">
        <v>27227365</v>
      </c>
      <c r="S2314" s="2" t="s">
        <v>2253</v>
      </c>
      <c r="T2314" s="4" t="s">
        <v>1645</v>
      </c>
      <c r="X2314" t="str">
        <f t="shared" si="257"/>
        <v/>
      </c>
    </row>
    <row r="2315" spans="1:24" ht="14.25">
      <c r="A2315" s="1" t="str">
        <f t="shared" si="252"/>
        <v>1893414f</v>
      </c>
      <c r="B2315" s="3">
        <v>44891</v>
      </c>
      <c r="C2315" s="2" t="str">
        <f t="shared" si="253"/>
        <v>West</v>
      </c>
      <c r="D2315" s="4" t="str">
        <f t="shared" si="254"/>
        <v>Clothing</v>
      </c>
      <c r="E2315" s="1">
        <v>651.16999999999996</v>
      </c>
      <c r="F2315" s="1">
        <v>13</v>
      </c>
      <c r="G2315" s="1">
        <v>28</v>
      </c>
      <c r="H2315" s="1">
        <v>283.56</v>
      </c>
      <c r="I2315">
        <f t="shared" si="255"/>
        <v>2537.5954861821929</v>
      </c>
      <c r="J2315">
        <f t="shared" si="256"/>
        <v>2479230.7900000024</v>
      </c>
      <c r="K2315" s="1">
        <f t="shared" si="258"/>
        <v>155.78</v>
      </c>
      <c r="L2315" s="1"/>
      <c r="M2315" s="1"/>
      <c r="N2315" s="1"/>
      <c r="O2315" s="1"/>
      <c r="P2315" s="1"/>
      <c r="Q2315" s="1"/>
      <c r="R2315" s="1" t="s">
        <v>2261</v>
      </c>
      <c r="S2315" s="2" t="s">
        <v>3911</v>
      </c>
      <c r="T2315" s="4" t="s">
        <v>1474</v>
      </c>
      <c r="X2315" t="str">
        <f t="shared" si="257"/>
        <v/>
      </c>
    </row>
    <row r="2316" spans="1:24" ht="14.25">
      <c r="A2316" s="1" t="str">
        <f t="shared" si="252"/>
        <v>c7e939b8</v>
      </c>
      <c r="B2316" s="3">
        <v>45610</v>
      </c>
      <c r="C2316" s="2" t="str">
        <f t="shared" si="253"/>
        <v>West</v>
      </c>
      <c r="D2316" s="4" t="str">
        <f t="shared" si="254"/>
        <v>Electronics</v>
      </c>
      <c r="E2316" s="1">
        <v>1015.07</v>
      </c>
      <c r="F2316" s="1">
        <v>44</v>
      </c>
      <c r="G2316" s="1">
        <v>28</v>
      </c>
      <c r="H2316" s="1">
        <v>12.42</v>
      </c>
      <c r="I2316">
        <f t="shared" si="255"/>
        <v>2537.5954861821929</v>
      </c>
      <c r="J2316">
        <f t="shared" si="256"/>
        <v>2479230.7900000024</v>
      </c>
      <c r="K2316" s="1">
        <f t="shared" si="258"/>
        <v>20.21</v>
      </c>
      <c r="L2316" s="1"/>
      <c r="M2316" s="1"/>
      <c r="N2316" s="1"/>
      <c r="O2316" s="1"/>
      <c r="P2316" s="1"/>
      <c r="Q2316" s="1"/>
      <c r="R2316" s="1" t="s">
        <v>2262</v>
      </c>
      <c r="S2316" s="2" t="s">
        <v>3911</v>
      </c>
      <c r="T2316" s="4" t="s">
        <v>1222</v>
      </c>
      <c r="X2316" t="str">
        <f t="shared" si="257"/>
        <v/>
      </c>
    </row>
    <row r="2317" spans="1:24" ht="14.25">
      <c r="A2317" s="1" t="str">
        <f t="shared" si="252"/>
        <v>32eb3421</v>
      </c>
      <c r="B2317" s="3">
        <v>45212</v>
      </c>
      <c r="C2317" s="2" t="str">
        <f t="shared" si="253"/>
        <v>West</v>
      </c>
      <c r="D2317" s="4" t="str">
        <f t="shared" si="254"/>
        <v>Furniture</v>
      </c>
      <c r="E2317" s="1">
        <v>1003.97</v>
      </c>
      <c r="F2317" s="1">
        <v>45</v>
      </c>
      <c r="G2317" s="1">
        <v>19</v>
      </c>
      <c r="H2317" s="1">
        <v>1495.95</v>
      </c>
      <c r="I2317">
        <f t="shared" si="255"/>
        <v>2537.5954861821929</v>
      </c>
      <c r="J2317">
        <f t="shared" si="256"/>
        <v>2479230.7900000024</v>
      </c>
      <c r="K2317" s="1">
        <f t="shared" si="258"/>
        <v>757.47500000000002</v>
      </c>
      <c r="L2317" s="1"/>
      <c r="M2317" s="1"/>
      <c r="N2317" s="1"/>
      <c r="O2317" s="1"/>
      <c r="P2317" s="1"/>
      <c r="Q2317" s="1"/>
      <c r="R2317" s="1" t="s">
        <v>2263</v>
      </c>
      <c r="S2317" s="2" t="s">
        <v>3911</v>
      </c>
      <c r="T2317" s="4" t="s">
        <v>1645</v>
      </c>
      <c r="X2317" t="str">
        <f t="shared" si="257"/>
        <v/>
      </c>
    </row>
    <row r="2318" spans="1:24" ht="14.25">
      <c r="A2318" s="1" t="str">
        <f t="shared" si="252"/>
        <v>6e8e9f38</v>
      </c>
      <c r="B2318" s="3">
        <v>45112</v>
      </c>
      <c r="C2318" s="2" t="str">
        <f t="shared" si="253"/>
        <v>South</v>
      </c>
      <c r="D2318" s="4" t="str">
        <f t="shared" si="254"/>
        <v>Electronics</v>
      </c>
      <c r="E2318" s="1">
        <v>165.82</v>
      </c>
      <c r="F2318" s="1">
        <v>40</v>
      </c>
      <c r="G2318" s="1">
        <v>10</v>
      </c>
      <c r="H2318" s="1">
        <v>1058.17</v>
      </c>
      <c r="I2318">
        <f t="shared" si="255"/>
        <v>2496.4375124875119</v>
      </c>
      <c r="J2318">
        <f t="shared" si="256"/>
        <v>2498933.9499999993</v>
      </c>
      <c r="K2318" s="1">
        <f t="shared" si="258"/>
        <v>534.08500000000004</v>
      </c>
      <c r="L2318" s="1"/>
      <c r="M2318" s="1"/>
      <c r="N2318" s="1"/>
      <c r="O2318" s="1"/>
      <c r="P2318" s="1"/>
      <c r="Q2318" s="1"/>
      <c r="R2318" s="1" t="s">
        <v>2264</v>
      </c>
      <c r="S2318" s="2" t="s">
        <v>3913</v>
      </c>
      <c r="T2318" s="4" t="s">
        <v>1222</v>
      </c>
      <c r="X2318" t="str">
        <f t="shared" si="257"/>
        <v/>
      </c>
    </row>
    <row r="2319" spans="1:24" ht="14.25">
      <c r="A2319" s="1" t="str">
        <f t="shared" si="252"/>
        <v>40a6981b</v>
      </c>
      <c r="B2319" s="3">
        <v>45063</v>
      </c>
      <c r="C2319" s="2" t="str">
        <f t="shared" si="253"/>
        <v>South</v>
      </c>
      <c r="D2319" s="4" t="str">
        <f t="shared" si="254"/>
        <v>Electronics</v>
      </c>
      <c r="E2319" s="1">
        <v>1819.19</v>
      </c>
      <c r="F2319" s="1">
        <v>40</v>
      </c>
      <c r="G2319" s="1">
        <v>36</v>
      </c>
      <c r="H2319" s="1">
        <v>612.99</v>
      </c>
      <c r="I2319">
        <f t="shared" si="255"/>
        <v>2496.4375124875119</v>
      </c>
      <c r="J2319">
        <f t="shared" si="256"/>
        <v>2498933.9499999993</v>
      </c>
      <c r="K2319" s="1">
        <f t="shared" si="258"/>
        <v>324.495</v>
      </c>
      <c r="L2319" s="1"/>
      <c r="M2319" s="1"/>
      <c r="N2319" s="1"/>
      <c r="O2319" s="1"/>
      <c r="P2319" s="1"/>
      <c r="Q2319" s="1"/>
      <c r="R2319" s="1" t="s">
        <v>2265</v>
      </c>
      <c r="S2319" s="2" t="s">
        <v>3913</v>
      </c>
      <c r="T2319" s="4" t="s">
        <v>1222</v>
      </c>
      <c r="X2319" t="str">
        <f t="shared" si="257"/>
        <v/>
      </c>
    </row>
    <row r="2320" spans="1:24" ht="14.25">
      <c r="A2320" s="1" t="str">
        <f t="shared" si="252"/>
        <v>6b28c4ef</v>
      </c>
      <c r="B2320" s="3">
        <v>45112</v>
      </c>
      <c r="C2320" s="2" t="str">
        <f t="shared" si="253"/>
        <v>West</v>
      </c>
      <c r="D2320" s="4" t="str">
        <f t="shared" si="254"/>
        <v>Sports</v>
      </c>
      <c r="E2320" s="1">
        <v>2468.5300000000002</v>
      </c>
      <c r="F2320" s="1">
        <v>24</v>
      </c>
      <c r="G2320" s="1">
        <v>36</v>
      </c>
      <c r="H2320" s="1">
        <v>1381.21</v>
      </c>
      <c r="I2320">
        <f t="shared" si="255"/>
        <v>2537.5954861821929</v>
      </c>
      <c r="J2320">
        <f t="shared" si="256"/>
        <v>2479230.7900000024</v>
      </c>
      <c r="K2320" s="1">
        <f t="shared" si="258"/>
        <v>708.60500000000002</v>
      </c>
      <c r="L2320" s="1"/>
      <c r="M2320" s="1"/>
      <c r="N2320" s="1"/>
      <c r="O2320" s="1"/>
      <c r="P2320" s="1"/>
      <c r="Q2320" s="1"/>
      <c r="R2320" s="1" t="s">
        <v>2266</v>
      </c>
      <c r="S2320" s="2" t="s">
        <v>3911</v>
      </c>
      <c r="T2320" s="4" t="s">
        <v>3914</v>
      </c>
      <c r="X2320" t="str">
        <f t="shared" si="257"/>
        <v/>
      </c>
    </row>
    <row r="2321" spans="1:24" ht="14.25">
      <c r="A2321" s="1" t="str">
        <f t="shared" si="252"/>
        <v>0c139747</v>
      </c>
      <c r="B2321" s="3">
        <v>44967</v>
      </c>
      <c r="C2321" s="2" t="str">
        <f t="shared" si="253"/>
        <v>North</v>
      </c>
      <c r="D2321" s="4" t="str">
        <f t="shared" si="254"/>
        <v>Furniture</v>
      </c>
      <c r="E2321" s="1">
        <v>855.1</v>
      </c>
      <c r="F2321" s="1">
        <v>6</v>
      </c>
      <c r="G2321" s="1">
        <v>20</v>
      </c>
      <c r="H2321" s="1">
        <v>195.11</v>
      </c>
      <c r="I2321">
        <f t="shared" si="255"/>
        <v>2571.1423225152107</v>
      </c>
      <c r="J2321">
        <f t="shared" si="256"/>
        <v>2535146.3299999977</v>
      </c>
      <c r="K2321" s="1">
        <f t="shared" si="258"/>
        <v>107.55500000000001</v>
      </c>
      <c r="L2321" s="1"/>
      <c r="M2321" s="1"/>
      <c r="N2321" s="1"/>
      <c r="O2321" s="1"/>
      <c r="P2321" s="1"/>
      <c r="Q2321" s="1"/>
      <c r="R2321" s="1" t="s">
        <v>2267</v>
      </c>
      <c r="S2321" s="2" t="s">
        <v>3910</v>
      </c>
      <c r="T2321" s="4" t="s">
        <v>1645</v>
      </c>
      <c r="X2321" t="str">
        <f t="shared" si="257"/>
        <v/>
      </c>
    </row>
    <row r="2322" spans="1:24" ht="14.25">
      <c r="A2322" s="1" t="str">
        <f t="shared" si="252"/>
        <v>ea6e334d</v>
      </c>
      <c r="B2322" s="3">
        <v>45465</v>
      </c>
      <c r="C2322" s="2" t="str">
        <f t="shared" si="253"/>
        <v>West</v>
      </c>
      <c r="D2322" s="4" t="str">
        <f t="shared" si="254"/>
        <v>Sports</v>
      </c>
      <c r="E2322" s="1">
        <v>4177.3</v>
      </c>
      <c r="F2322" s="1">
        <v>24</v>
      </c>
      <c r="G2322" s="1">
        <v>36</v>
      </c>
      <c r="H2322" s="1">
        <v>1539.13</v>
      </c>
      <c r="I2322">
        <f t="shared" si="255"/>
        <v>2537.5954861821929</v>
      </c>
      <c r="J2322">
        <f t="shared" si="256"/>
        <v>2479230.7900000024</v>
      </c>
      <c r="K2322" s="1">
        <f t="shared" si="258"/>
        <v>787.56500000000005</v>
      </c>
      <c r="L2322" s="1"/>
      <c r="M2322" s="1"/>
      <c r="N2322" s="1"/>
      <c r="O2322" s="1"/>
      <c r="P2322" s="1"/>
      <c r="Q2322" s="1"/>
      <c r="R2322" s="1" t="s">
        <v>2268</v>
      </c>
      <c r="S2322" s="2" t="s">
        <v>3911</v>
      </c>
      <c r="T2322" s="4" t="s">
        <v>3914</v>
      </c>
      <c r="X2322" t="str">
        <f t="shared" si="257"/>
        <v/>
      </c>
    </row>
    <row r="2323" spans="1:24" ht="14.25">
      <c r="A2323" s="1" t="str">
        <f t="shared" si="252"/>
        <v>0bb60af9</v>
      </c>
      <c r="B2323" s="3">
        <v>45411</v>
      </c>
      <c r="C2323" s="2" t="str">
        <f t="shared" si="253"/>
        <v>North</v>
      </c>
      <c r="D2323" s="4" t="str">
        <f t="shared" si="254"/>
        <v>Furniture</v>
      </c>
      <c r="E2323" s="1">
        <v>2851.59</v>
      </c>
      <c r="F2323" s="1">
        <v>18</v>
      </c>
      <c r="G2323" s="1">
        <v>23</v>
      </c>
      <c r="H2323" s="1">
        <v>734.6</v>
      </c>
      <c r="I2323">
        <f t="shared" si="255"/>
        <v>2571.1423225152107</v>
      </c>
      <c r="J2323">
        <f t="shared" si="256"/>
        <v>2535146.3299999977</v>
      </c>
      <c r="K2323" s="1">
        <f t="shared" si="258"/>
        <v>378.8</v>
      </c>
      <c r="L2323" s="1"/>
      <c r="M2323" s="1"/>
      <c r="N2323" s="1"/>
      <c r="O2323" s="1"/>
      <c r="P2323" s="1"/>
      <c r="Q2323" s="1"/>
      <c r="R2323" s="1" t="s">
        <v>2269</v>
      </c>
      <c r="S2323" s="2" t="s">
        <v>3910</v>
      </c>
      <c r="T2323" s="4" t="s">
        <v>1645</v>
      </c>
      <c r="X2323" t="str">
        <f t="shared" si="257"/>
        <v/>
      </c>
    </row>
    <row r="2324" spans="1:24" ht="14.25">
      <c r="A2324" s="1" t="str">
        <f t="shared" si="252"/>
        <v>19c89c19</v>
      </c>
      <c r="B2324" s="3">
        <v>45440</v>
      </c>
      <c r="C2324" s="2" t="str">
        <f t="shared" si="253"/>
        <v>West</v>
      </c>
      <c r="D2324" s="4" t="str">
        <f t="shared" si="254"/>
        <v>Furniture</v>
      </c>
      <c r="E2324" s="1">
        <v>908.47</v>
      </c>
      <c r="F2324" s="1">
        <v>45</v>
      </c>
      <c r="G2324" s="1">
        <v>24</v>
      </c>
      <c r="H2324" s="1">
        <v>747.39</v>
      </c>
      <c r="I2324">
        <f t="shared" si="255"/>
        <v>2537.5954861821929</v>
      </c>
      <c r="J2324">
        <f t="shared" si="256"/>
        <v>2479230.7900000024</v>
      </c>
      <c r="K2324" s="1">
        <f t="shared" si="258"/>
        <v>385.69499999999999</v>
      </c>
      <c r="L2324" s="1"/>
      <c r="M2324" s="1"/>
      <c r="N2324" s="1"/>
      <c r="O2324" s="1"/>
      <c r="P2324" s="1"/>
      <c r="Q2324" s="1"/>
      <c r="R2324" s="1" t="s">
        <v>2270</v>
      </c>
      <c r="S2324" s="2" t="s">
        <v>3911</v>
      </c>
      <c r="T2324" s="4" t="s">
        <v>1645</v>
      </c>
      <c r="X2324" t="str">
        <f t="shared" si="257"/>
        <v/>
      </c>
    </row>
    <row r="2325" spans="1:24" ht="14.25">
      <c r="A2325" s="1" t="str">
        <f t="shared" si="252"/>
        <v>8b43cdba</v>
      </c>
      <c r="B2325" s="3">
        <v>45138</v>
      </c>
      <c r="C2325" s="2" t="str">
        <f t="shared" si="253"/>
        <v>North</v>
      </c>
      <c r="D2325" s="4" t="str">
        <f t="shared" si="254"/>
        <v>Electronics</v>
      </c>
      <c r="E2325" s="1">
        <v>3844.89</v>
      </c>
      <c r="F2325" s="1">
        <v>35</v>
      </c>
      <c r="G2325" s="1">
        <v>36</v>
      </c>
      <c r="H2325" s="1">
        <v>417.33</v>
      </c>
      <c r="I2325">
        <f t="shared" si="255"/>
        <v>2571.1423225152107</v>
      </c>
      <c r="J2325">
        <f t="shared" si="256"/>
        <v>2535146.3299999977</v>
      </c>
      <c r="K2325" s="1">
        <f t="shared" si="258"/>
        <v>226.66499999999999</v>
      </c>
      <c r="L2325" s="1"/>
      <c r="M2325" s="1"/>
      <c r="N2325" s="1"/>
      <c r="O2325" s="1"/>
      <c r="P2325" s="1"/>
      <c r="Q2325" s="1"/>
      <c r="R2325" s="1" t="s">
        <v>2271</v>
      </c>
      <c r="S2325" s="2" t="s">
        <v>3910</v>
      </c>
      <c r="T2325" s="4" t="s">
        <v>1222</v>
      </c>
      <c r="X2325" t="str">
        <f t="shared" si="257"/>
        <v/>
      </c>
    </row>
    <row r="2326" spans="1:24" ht="14.25">
      <c r="A2326" s="1" t="str">
        <f t="shared" si="252"/>
        <v>f4e5baf1</v>
      </c>
      <c r="B2326" s="3">
        <v>45010</v>
      </c>
      <c r="C2326" s="2" t="str">
        <f t="shared" si="253"/>
        <v>West</v>
      </c>
      <c r="D2326" s="4" t="str">
        <f t="shared" si="254"/>
        <v>Electronics</v>
      </c>
      <c r="E2326" s="1">
        <v>1009.31</v>
      </c>
      <c r="F2326" s="1">
        <v>48</v>
      </c>
      <c r="G2326" s="1">
        <v>19</v>
      </c>
      <c r="H2326" s="1">
        <v>1463.66</v>
      </c>
      <c r="I2326">
        <f t="shared" si="255"/>
        <v>2537.5954861821929</v>
      </c>
      <c r="J2326">
        <f t="shared" si="256"/>
        <v>2479230.7900000024</v>
      </c>
      <c r="K2326" s="1">
        <f t="shared" si="258"/>
        <v>741.33</v>
      </c>
      <c r="L2326" s="1"/>
      <c r="M2326" s="1"/>
      <c r="N2326" s="1"/>
      <c r="O2326" s="1"/>
      <c r="P2326" s="1"/>
      <c r="Q2326" s="1"/>
      <c r="R2326" s="1" t="s">
        <v>2272</v>
      </c>
      <c r="S2326" s="2" t="s">
        <v>3911</v>
      </c>
      <c r="T2326" s="4" t="s">
        <v>1222</v>
      </c>
      <c r="X2326" t="str">
        <f t="shared" si="257"/>
        <v/>
      </c>
    </row>
    <row r="2327" spans="1:24" ht="14.25">
      <c r="A2327" s="1" t="str">
        <f t="shared" si="252"/>
        <v>2d8e3945</v>
      </c>
      <c r="B2327" s="3">
        <v>45474</v>
      </c>
      <c r="C2327" s="2" t="str">
        <f t="shared" si="253"/>
        <v>East</v>
      </c>
      <c r="D2327" s="4" t="str">
        <f t="shared" si="254"/>
        <v>Electronics</v>
      </c>
      <c r="E2327" s="1">
        <v>1885.48</v>
      </c>
      <c r="F2327" s="1">
        <v>24</v>
      </c>
      <c r="G2327" s="1">
        <v>0</v>
      </c>
      <c r="H2327" s="1">
        <v>720.72</v>
      </c>
      <c r="I2327">
        <f t="shared" si="255"/>
        <v>2506.2477027027048</v>
      </c>
      <c r="J2327">
        <f t="shared" si="256"/>
        <v>2596472.620000002</v>
      </c>
      <c r="K2327" s="1">
        <f t="shared" si="258"/>
        <v>360.36</v>
      </c>
      <c r="L2327" s="1"/>
      <c r="M2327" s="1"/>
      <c r="N2327" s="1"/>
      <c r="O2327" s="1"/>
      <c r="P2327" s="1"/>
      <c r="Q2327" s="1"/>
      <c r="R2327" s="1" t="s">
        <v>2273</v>
      </c>
      <c r="S2327" s="2" t="s">
        <v>2253</v>
      </c>
      <c r="T2327" s="4" t="s">
        <v>1222</v>
      </c>
      <c r="X2327" t="str">
        <f t="shared" si="257"/>
        <v/>
      </c>
    </row>
    <row r="2328" spans="1:24" ht="14.25">
      <c r="A2328" s="1" t="str">
        <f t="shared" si="252"/>
        <v>3b49fd5b</v>
      </c>
      <c r="B2328" s="3">
        <v>45505</v>
      </c>
      <c r="C2328" s="2" t="str">
        <f t="shared" si="253"/>
        <v>North</v>
      </c>
      <c r="D2328" s="4" t="str">
        <f t="shared" si="254"/>
        <v>Groceries</v>
      </c>
      <c r="E2328" s="1">
        <v>4729.37</v>
      </c>
      <c r="F2328" s="1">
        <v>4</v>
      </c>
      <c r="G2328" s="1">
        <v>26</v>
      </c>
      <c r="H2328" s="1">
        <v>1338.86</v>
      </c>
      <c r="I2328">
        <f t="shared" si="255"/>
        <v>2571.1423225152107</v>
      </c>
      <c r="J2328">
        <f t="shared" si="256"/>
        <v>2535146.3299999977</v>
      </c>
      <c r="K2328" s="1">
        <f t="shared" si="258"/>
        <v>682.43</v>
      </c>
      <c r="L2328" s="1"/>
      <c r="M2328" s="1"/>
      <c r="N2328" s="1"/>
      <c r="O2328" s="1"/>
      <c r="P2328" s="1"/>
      <c r="Q2328" s="1"/>
      <c r="R2328" s="1" t="s">
        <v>2274</v>
      </c>
      <c r="S2328" s="2" t="s">
        <v>3910</v>
      </c>
      <c r="T2328" s="4" t="s">
        <v>88</v>
      </c>
      <c r="X2328" t="str">
        <f t="shared" si="257"/>
        <v/>
      </c>
    </row>
    <row r="2329" spans="1:24" ht="14.25">
      <c r="A2329" s="1" t="str">
        <f t="shared" si="252"/>
        <v>a093225e</v>
      </c>
      <c r="B2329" s="3">
        <v>45077</v>
      </c>
      <c r="C2329" s="2" t="str">
        <f t="shared" si="253"/>
        <v>West</v>
      </c>
      <c r="D2329" s="4" t="str">
        <f t="shared" si="254"/>
        <v>Furniture</v>
      </c>
      <c r="E2329" s="1">
        <v>1598.44</v>
      </c>
      <c r="F2329" s="1">
        <v>40</v>
      </c>
      <c r="G2329" s="1">
        <v>49</v>
      </c>
      <c r="H2329" s="1">
        <v>175.19</v>
      </c>
      <c r="I2329">
        <f t="shared" si="255"/>
        <v>2537.5954861821929</v>
      </c>
      <c r="J2329">
        <f t="shared" si="256"/>
        <v>2479230.7900000024</v>
      </c>
      <c r="K2329" s="1">
        <f t="shared" si="258"/>
        <v>112.095</v>
      </c>
      <c r="L2329" s="1"/>
      <c r="M2329" s="1"/>
      <c r="N2329" s="1"/>
      <c r="O2329" s="1"/>
      <c r="P2329" s="1"/>
      <c r="Q2329" s="1"/>
      <c r="R2329" s="1" t="s">
        <v>2275</v>
      </c>
      <c r="S2329" s="2" t="s">
        <v>3911</v>
      </c>
      <c r="T2329" s="4" t="s">
        <v>1645</v>
      </c>
      <c r="X2329" t="str">
        <f t="shared" si="257"/>
        <v/>
      </c>
    </row>
    <row r="2330" spans="1:24" ht="14.25">
      <c r="A2330" s="1" t="str">
        <f t="shared" si="252"/>
        <v>c81ebbf9</v>
      </c>
      <c r="B2330" s="3">
        <v>45529</v>
      </c>
      <c r="C2330" s="2" t="str">
        <f t="shared" si="253"/>
        <v>East</v>
      </c>
      <c r="D2330" s="4" t="str">
        <f t="shared" si="254"/>
        <v>Furniture</v>
      </c>
      <c r="E2330" s="1">
        <v>3324.85</v>
      </c>
      <c r="F2330" s="1">
        <v>27</v>
      </c>
      <c r="G2330" s="1">
        <v>36</v>
      </c>
      <c r="H2330" s="1">
        <v>1725.89</v>
      </c>
      <c r="I2330">
        <f t="shared" si="255"/>
        <v>2506.2477027027048</v>
      </c>
      <c r="J2330">
        <f t="shared" si="256"/>
        <v>2596472.620000002</v>
      </c>
      <c r="K2330" s="1">
        <f t="shared" si="258"/>
        <v>880.94500000000005</v>
      </c>
      <c r="L2330" s="1"/>
      <c r="M2330" s="1"/>
      <c r="N2330" s="1"/>
      <c r="O2330" s="1"/>
      <c r="P2330" s="1"/>
      <c r="Q2330" s="1"/>
      <c r="R2330" s="1" t="s">
        <v>2276</v>
      </c>
      <c r="S2330" s="2" t="s">
        <v>2253</v>
      </c>
      <c r="T2330" s="4" t="s">
        <v>1645</v>
      </c>
      <c r="X2330" t="str">
        <f t="shared" si="257"/>
        <v/>
      </c>
    </row>
    <row r="2331" spans="1:24" ht="14.25">
      <c r="A2331" s="1" t="str">
        <f t="shared" si="252"/>
        <v>34f04c50</v>
      </c>
      <c r="B2331" s="3">
        <v>44958</v>
      </c>
      <c r="C2331" s="2" t="str">
        <f t="shared" si="253"/>
        <v>North</v>
      </c>
      <c r="D2331" s="4" t="str">
        <f t="shared" si="254"/>
        <v>Furniture</v>
      </c>
      <c r="E2331" s="1">
        <v>3186.76</v>
      </c>
      <c r="F2331" s="1">
        <v>41</v>
      </c>
      <c r="G2331" s="1">
        <v>44</v>
      </c>
      <c r="H2331" s="1">
        <v>1078.52</v>
      </c>
      <c r="I2331">
        <f t="shared" si="255"/>
        <v>2571.1423225152107</v>
      </c>
      <c r="J2331">
        <f t="shared" si="256"/>
        <v>2535146.3299999977</v>
      </c>
      <c r="K2331" s="1">
        <f t="shared" si="258"/>
        <v>561.26</v>
      </c>
      <c r="L2331" s="1"/>
      <c r="M2331" s="1"/>
      <c r="N2331" s="1"/>
      <c r="O2331" s="1"/>
      <c r="P2331" s="1"/>
      <c r="Q2331" s="1"/>
      <c r="R2331" s="1" t="s">
        <v>2277</v>
      </c>
      <c r="S2331" s="2" t="s">
        <v>3910</v>
      </c>
      <c r="T2331" s="4" t="s">
        <v>1645</v>
      </c>
      <c r="X2331" t="str">
        <f t="shared" si="257"/>
        <v/>
      </c>
    </row>
    <row r="2332" spans="1:24" ht="14.25">
      <c r="A2332" s="1" t="str">
        <f t="shared" si="252"/>
        <v>72fc9f9a</v>
      </c>
      <c r="B2332" s="3">
        <v>45343</v>
      </c>
      <c r="C2332" s="2" t="str">
        <f t="shared" si="253"/>
        <v>East</v>
      </c>
      <c r="D2332" s="4" t="str">
        <f t="shared" si="254"/>
        <v>Furniture</v>
      </c>
      <c r="E2332" s="1">
        <v>3592.07</v>
      </c>
      <c r="F2332" s="1">
        <v>11</v>
      </c>
      <c r="G2332" s="1">
        <v>19</v>
      </c>
      <c r="H2332" s="1">
        <v>941.13</v>
      </c>
      <c r="I2332">
        <f t="shared" si="255"/>
        <v>2506.2477027027048</v>
      </c>
      <c r="J2332">
        <f t="shared" si="256"/>
        <v>2596472.620000002</v>
      </c>
      <c r="K2332" s="1">
        <f t="shared" si="258"/>
        <v>480.065</v>
      </c>
      <c r="L2332" s="1"/>
      <c r="M2332" s="1"/>
      <c r="N2332" s="1"/>
      <c r="O2332" s="1"/>
      <c r="P2332" s="1"/>
      <c r="Q2332" s="1"/>
      <c r="R2332" s="1" t="s">
        <v>2278</v>
      </c>
      <c r="S2332" s="2" t="s">
        <v>2253</v>
      </c>
      <c r="T2332" s="4" t="s">
        <v>1645</v>
      </c>
      <c r="X2332" t="str">
        <f t="shared" si="257"/>
        <v/>
      </c>
    </row>
    <row r="2333" spans="1:24" ht="14.25">
      <c r="A2333" s="1" t="str">
        <f t="shared" si="252"/>
        <v>dedfeeb5</v>
      </c>
      <c r="B2333" s="3">
        <v>45240</v>
      </c>
      <c r="C2333" s="2" t="str">
        <f t="shared" si="253"/>
        <v>South</v>
      </c>
      <c r="D2333" s="4" t="str">
        <f t="shared" si="254"/>
        <v>Sports</v>
      </c>
      <c r="E2333" s="1">
        <v>4359.7299999999996</v>
      </c>
      <c r="F2333" s="1">
        <v>2</v>
      </c>
      <c r="G2333" s="1">
        <v>28</v>
      </c>
      <c r="H2333" s="1">
        <v>1981.21</v>
      </c>
      <c r="I2333">
        <f t="shared" si="255"/>
        <v>2496.4375124875119</v>
      </c>
      <c r="J2333">
        <f t="shared" si="256"/>
        <v>2498933.9499999993</v>
      </c>
      <c r="K2333" s="1">
        <f t="shared" si="258"/>
        <v>1004.605</v>
      </c>
      <c r="L2333" s="1"/>
      <c r="M2333" s="1"/>
      <c r="N2333" s="1"/>
      <c r="O2333" s="1"/>
      <c r="P2333" s="1"/>
      <c r="Q2333" s="1"/>
      <c r="R2333" s="1" t="s">
        <v>2279</v>
      </c>
      <c r="S2333" s="2" t="s">
        <v>3913</v>
      </c>
      <c r="T2333" s="4" t="s">
        <v>3914</v>
      </c>
      <c r="X2333" t="str">
        <f t="shared" si="257"/>
        <v/>
      </c>
    </row>
    <row r="2334" spans="1:24" ht="14.25">
      <c r="A2334" s="1" t="str">
        <f t="shared" si="252"/>
        <v>0d8f1304</v>
      </c>
      <c r="B2334" s="3">
        <v>45405</v>
      </c>
      <c r="C2334" s="2" t="str">
        <f t="shared" si="253"/>
        <v>North</v>
      </c>
      <c r="D2334" s="4" t="str">
        <f t="shared" si="254"/>
        <v>Furniture</v>
      </c>
      <c r="E2334" s="1">
        <v>1748.1</v>
      </c>
      <c r="F2334" s="1">
        <v>48</v>
      </c>
      <c r="G2334" s="1">
        <v>49</v>
      </c>
      <c r="H2334" s="1">
        <v>598.1</v>
      </c>
      <c r="I2334">
        <f t="shared" si="255"/>
        <v>2571.1423225152107</v>
      </c>
      <c r="J2334">
        <f t="shared" si="256"/>
        <v>2535146.3299999977</v>
      </c>
      <c r="K2334" s="1">
        <f t="shared" si="258"/>
        <v>323.55</v>
      </c>
      <c r="L2334" s="1"/>
      <c r="M2334" s="1"/>
      <c r="N2334" s="1"/>
      <c r="O2334" s="1"/>
      <c r="P2334" s="1"/>
      <c r="Q2334" s="1"/>
      <c r="R2334" s="1" t="s">
        <v>2280</v>
      </c>
      <c r="S2334" s="2" t="s">
        <v>3910</v>
      </c>
      <c r="T2334" s="4" t="s">
        <v>1645</v>
      </c>
      <c r="X2334" t="str">
        <f t="shared" si="257"/>
        <v/>
      </c>
    </row>
    <row r="2335" spans="1:24" ht="14.25">
      <c r="A2335" s="1" t="str">
        <f t="shared" si="252"/>
        <v>bb6d9fab</v>
      </c>
      <c r="B2335" s="3">
        <v>45445</v>
      </c>
      <c r="C2335" s="2" t="str">
        <f t="shared" si="253"/>
        <v>East</v>
      </c>
      <c r="D2335" s="4" t="str">
        <f t="shared" si="254"/>
        <v>Electronics</v>
      </c>
      <c r="E2335" s="1">
        <v>98.55</v>
      </c>
      <c r="F2335" s="1">
        <v>39</v>
      </c>
      <c r="G2335" s="1">
        <v>40</v>
      </c>
      <c r="H2335" s="1">
        <v>1676.09</v>
      </c>
      <c r="I2335">
        <f t="shared" si="255"/>
        <v>2506.2477027027048</v>
      </c>
      <c r="J2335">
        <f t="shared" si="256"/>
        <v>2596472.620000002</v>
      </c>
      <c r="K2335" s="1">
        <f t="shared" si="258"/>
        <v>858.04499999999996</v>
      </c>
      <c r="L2335" s="1"/>
      <c r="M2335" s="1"/>
      <c r="N2335" s="1"/>
      <c r="O2335" s="1"/>
      <c r="P2335" s="1"/>
      <c r="Q2335" s="1"/>
      <c r="R2335" s="1" t="s">
        <v>2281</v>
      </c>
      <c r="S2335" s="2" t="s">
        <v>2253</v>
      </c>
      <c r="T2335" s="4" t="s">
        <v>1222</v>
      </c>
      <c r="X2335" t="str">
        <f t="shared" si="257"/>
        <v/>
      </c>
    </row>
    <row r="2336" spans="1:24" ht="14.25">
      <c r="A2336" s="1" t="str">
        <f t="shared" si="252"/>
        <v>21862293</v>
      </c>
      <c r="B2336" s="3">
        <v>45187</v>
      </c>
      <c r="C2336" s="2" t="str">
        <f t="shared" si="253"/>
        <v>East</v>
      </c>
      <c r="D2336" s="4" t="str">
        <f t="shared" si="254"/>
        <v>Sports</v>
      </c>
      <c r="E2336" s="1">
        <v>1654.46</v>
      </c>
      <c r="F2336" s="1">
        <v>31</v>
      </c>
      <c r="G2336" s="1">
        <v>34</v>
      </c>
      <c r="H2336" s="1">
        <v>332.68</v>
      </c>
      <c r="I2336">
        <f t="shared" si="255"/>
        <v>2506.2477027027048</v>
      </c>
      <c r="J2336">
        <f t="shared" si="256"/>
        <v>2596472.620000002</v>
      </c>
      <c r="K2336" s="1">
        <f t="shared" si="258"/>
        <v>183.34</v>
      </c>
      <c r="L2336" s="1"/>
      <c r="M2336" s="1"/>
      <c r="N2336" s="1"/>
      <c r="O2336" s="1"/>
      <c r="P2336" s="1"/>
      <c r="Q2336" s="1"/>
      <c r="R2336" s="1">
        <v>21862293</v>
      </c>
      <c r="S2336" s="2" t="s">
        <v>2253</v>
      </c>
      <c r="T2336" s="4" t="s">
        <v>3914</v>
      </c>
      <c r="X2336" t="str">
        <f t="shared" si="257"/>
        <v/>
      </c>
    </row>
    <row r="2337" spans="1:24" ht="14.25">
      <c r="A2337" s="1" t="str">
        <f t="shared" si="252"/>
        <v>a35641b8</v>
      </c>
      <c r="B2337" s="3">
        <v>45014</v>
      </c>
      <c r="C2337" s="2" t="str">
        <f t="shared" si="253"/>
        <v>North</v>
      </c>
      <c r="D2337" s="4" t="str">
        <f t="shared" si="254"/>
        <v>Sports</v>
      </c>
      <c r="E2337" s="1">
        <v>600.80999999999995</v>
      </c>
      <c r="F2337" s="1">
        <v>7</v>
      </c>
      <c r="G2337" s="1">
        <v>48</v>
      </c>
      <c r="H2337" s="1">
        <v>1760.1</v>
      </c>
      <c r="I2337">
        <f t="shared" si="255"/>
        <v>2571.1423225152107</v>
      </c>
      <c r="J2337">
        <f t="shared" si="256"/>
        <v>2535146.3299999977</v>
      </c>
      <c r="K2337" s="1">
        <f t="shared" si="258"/>
        <v>904.05</v>
      </c>
      <c r="L2337" s="1"/>
      <c r="M2337" s="1"/>
      <c r="N2337" s="1"/>
      <c r="O2337" s="1"/>
      <c r="P2337" s="1"/>
      <c r="Q2337" s="1"/>
      <c r="R2337" s="1" t="s">
        <v>2282</v>
      </c>
      <c r="S2337" s="2" t="s">
        <v>3910</v>
      </c>
      <c r="T2337" s="4" t="s">
        <v>3914</v>
      </c>
      <c r="X2337" t="str">
        <f t="shared" si="257"/>
        <v/>
      </c>
    </row>
    <row r="2338" spans="1:24" ht="14.25">
      <c r="A2338" s="1" t="str">
        <f t="shared" si="252"/>
        <v>1b2c8d3d</v>
      </c>
      <c r="B2338" s="3">
        <v>45486</v>
      </c>
      <c r="C2338" s="2" t="str">
        <f t="shared" si="253"/>
        <v>North</v>
      </c>
      <c r="D2338" s="4" t="str">
        <f t="shared" si="254"/>
        <v>Furniture</v>
      </c>
      <c r="E2338" s="1">
        <v>1290.42</v>
      </c>
      <c r="F2338" s="1">
        <v>47</v>
      </c>
      <c r="G2338" s="1">
        <v>0</v>
      </c>
      <c r="H2338" s="1">
        <v>1024.17</v>
      </c>
      <c r="I2338">
        <f t="shared" si="255"/>
        <v>2571.1423225152107</v>
      </c>
      <c r="J2338">
        <f t="shared" si="256"/>
        <v>2535146.3299999977</v>
      </c>
      <c r="K2338" s="1">
        <f t="shared" si="258"/>
        <v>512.08500000000004</v>
      </c>
      <c r="L2338" s="1"/>
      <c r="M2338" s="1"/>
      <c r="N2338" s="1"/>
      <c r="O2338" s="1"/>
      <c r="P2338" s="1"/>
      <c r="Q2338" s="1"/>
      <c r="R2338" s="1" t="s">
        <v>2283</v>
      </c>
      <c r="S2338" s="2" t="s">
        <v>3910</v>
      </c>
      <c r="T2338" s="4" t="s">
        <v>1645</v>
      </c>
      <c r="X2338" t="str">
        <f t="shared" si="257"/>
        <v/>
      </c>
    </row>
    <row r="2339" spans="1:24" ht="14.25">
      <c r="A2339" s="1" t="str">
        <f t="shared" si="252"/>
        <v>0b9e6fb8</v>
      </c>
      <c r="B2339" s="3">
        <v>45499</v>
      </c>
      <c r="C2339" s="2" t="str">
        <f t="shared" si="253"/>
        <v>North</v>
      </c>
      <c r="D2339" s="4" t="str">
        <f t="shared" si="254"/>
        <v>Clothing</v>
      </c>
      <c r="E2339" s="1">
        <v>1520.72</v>
      </c>
      <c r="F2339" s="1">
        <v>9</v>
      </c>
      <c r="G2339" s="1">
        <v>7</v>
      </c>
      <c r="H2339" s="1">
        <v>1906.47</v>
      </c>
      <c r="I2339">
        <f t="shared" si="255"/>
        <v>2571.1423225152107</v>
      </c>
      <c r="J2339">
        <f t="shared" si="256"/>
        <v>2535146.3299999977</v>
      </c>
      <c r="K2339" s="1">
        <f t="shared" si="258"/>
        <v>956.73500000000001</v>
      </c>
      <c r="L2339" s="1"/>
      <c r="M2339" s="1"/>
      <c r="N2339" s="1"/>
      <c r="O2339" s="1"/>
      <c r="P2339" s="1"/>
      <c r="Q2339" s="1"/>
      <c r="R2339" s="1" t="s">
        <v>2284</v>
      </c>
      <c r="S2339" s="2" t="s">
        <v>3910</v>
      </c>
      <c r="T2339" s="4" t="s">
        <v>1474</v>
      </c>
      <c r="X2339" t="str">
        <f t="shared" si="257"/>
        <v/>
      </c>
    </row>
    <row r="2340" spans="1:24" ht="14.25">
      <c r="A2340" s="1" t="str">
        <f t="shared" si="252"/>
        <v>c5f26145</v>
      </c>
      <c r="B2340" s="3">
        <v>45079</v>
      </c>
      <c r="C2340" s="2" t="str">
        <f t="shared" si="253"/>
        <v>West</v>
      </c>
      <c r="D2340" s="4" t="str">
        <f t="shared" si="254"/>
        <v>Clothing</v>
      </c>
      <c r="E2340" s="1">
        <v>3910.99</v>
      </c>
      <c r="F2340" s="1">
        <v>48</v>
      </c>
      <c r="G2340" s="1">
        <v>20</v>
      </c>
      <c r="H2340" s="1">
        <v>1065.9100000000001</v>
      </c>
      <c r="I2340">
        <f t="shared" si="255"/>
        <v>2537.5954861821929</v>
      </c>
      <c r="J2340">
        <f t="shared" si="256"/>
        <v>2479230.7900000024</v>
      </c>
      <c r="K2340" s="1">
        <f t="shared" si="258"/>
        <v>542.95500000000004</v>
      </c>
      <c r="L2340" s="1"/>
      <c r="M2340" s="1"/>
      <c r="N2340" s="1"/>
      <c r="O2340" s="1"/>
      <c r="P2340" s="1"/>
      <c r="Q2340" s="1"/>
      <c r="R2340" s="1" t="s">
        <v>2285</v>
      </c>
      <c r="S2340" s="2" t="s">
        <v>3911</v>
      </c>
      <c r="T2340" s="4" t="s">
        <v>1474</v>
      </c>
      <c r="X2340" t="str">
        <f t="shared" si="257"/>
        <v/>
      </c>
    </row>
    <row r="2341" spans="1:24" ht="14.25">
      <c r="A2341" s="1" t="str">
        <f t="shared" si="252"/>
        <v>cd83f2ed</v>
      </c>
      <c r="B2341" s="3">
        <v>44881</v>
      </c>
      <c r="C2341" s="2" t="str">
        <f t="shared" si="253"/>
        <v>South</v>
      </c>
      <c r="D2341" s="4" t="str">
        <f t="shared" si="254"/>
        <v>Sports</v>
      </c>
      <c r="E2341" s="1">
        <v>1697.08</v>
      </c>
      <c r="F2341" s="1">
        <v>34</v>
      </c>
      <c r="G2341" s="1">
        <v>29</v>
      </c>
      <c r="H2341" s="1">
        <v>1616.7</v>
      </c>
      <c r="I2341">
        <f t="shared" si="255"/>
        <v>2496.4375124875119</v>
      </c>
      <c r="J2341">
        <f t="shared" si="256"/>
        <v>2498933.9499999993</v>
      </c>
      <c r="K2341" s="1">
        <f t="shared" si="258"/>
        <v>822.85</v>
      </c>
      <c r="L2341" s="1"/>
      <c r="M2341" s="1"/>
      <c r="N2341" s="1"/>
      <c r="O2341" s="1"/>
      <c r="P2341" s="1"/>
      <c r="Q2341" s="1"/>
      <c r="R2341" s="1" t="s">
        <v>2286</v>
      </c>
      <c r="S2341" s="2" t="s">
        <v>3913</v>
      </c>
      <c r="T2341" s="4" t="s">
        <v>3914</v>
      </c>
      <c r="X2341" t="str">
        <f t="shared" si="257"/>
        <v/>
      </c>
    </row>
    <row r="2342" spans="1:24" ht="14.25">
      <c r="A2342" s="1" t="str">
        <f t="shared" si="252"/>
        <v>4c4e43ae</v>
      </c>
      <c r="B2342" s="3">
        <v>45583</v>
      </c>
      <c r="C2342" s="2" t="str">
        <f t="shared" si="253"/>
        <v>South</v>
      </c>
      <c r="D2342" s="4" t="str">
        <f t="shared" si="254"/>
        <v>Furniture</v>
      </c>
      <c r="E2342" s="1">
        <v>2229.36</v>
      </c>
      <c r="F2342" s="1">
        <v>50</v>
      </c>
      <c r="G2342" s="1">
        <v>4</v>
      </c>
      <c r="H2342" s="1">
        <v>1247.32</v>
      </c>
      <c r="I2342">
        <f t="shared" si="255"/>
        <v>2496.4375124875119</v>
      </c>
      <c r="J2342">
        <f t="shared" si="256"/>
        <v>2498933.9499999993</v>
      </c>
      <c r="K2342" s="1">
        <f t="shared" si="258"/>
        <v>625.66</v>
      </c>
      <c r="L2342" s="1"/>
      <c r="M2342" s="1"/>
      <c r="N2342" s="1"/>
      <c r="O2342" s="1"/>
      <c r="P2342" s="1"/>
      <c r="Q2342" s="1"/>
      <c r="R2342" s="1" t="s">
        <v>2287</v>
      </c>
      <c r="S2342" s="2" t="s">
        <v>3913</v>
      </c>
      <c r="T2342" s="4" t="s">
        <v>1645</v>
      </c>
      <c r="X2342" t="str">
        <f t="shared" si="257"/>
        <v/>
      </c>
    </row>
    <row r="2343" spans="1:24" ht="14.25">
      <c r="A2343" s="1" t="str">
        <f t="shared" si="252"/>
        <v>157414f1</v>
      </c>
      <c r="B2343" s="3">
        <v>44902</v>
      </c>
      <c r="C2343" s="2" t="str">
        <f t="shared" si="253"/>
        <v>North</v>
      </c>
      <c r="D2343" s="4" t="str">
        <f t="shared" si="254"/>
        <v>Groceries</v>
      </c>
      <c r="E2343" s="1">
        <v>3168.22</v>
      </c>
      <c r="F2343" s="1">
        <v>41</v>
      </c>
      <c r="G2343" s="1">
        <v>10</v>
      </c>
      <c r="H2343" s="1">
        <v>443.6</v>
      </c>
      <c r="I2343">
        <f t="shared" si="255"/>
        <v>2571.1423225152107</v>
      </c>
      <c r="J2343">
        <f t="shared" si="256"/>
        <v>2535146.3299999977</v>
      </c>
      <c r="K2343" s="1">
        <f t="shared" si="258"/>
        <v>226.8</v>
      </c>
      <c r="L2343" s="1"/>
      <c r="M2343" s="1"/>
      <c r="N2343" s="1"/>
      <c r="O2343" s="1"/>
      <c r="P2343" s="1"/>
      <c r="Q2343" s="1"/>
      <c r="R2343" s="1" t="s">
        <v>2288</v>
      </c>
      <c r="S2343" s="2" t="s">
        <v>3910</v>
      </c>
      <c r="T2343" s="4" t="s">
        <v>88</v>
      </c>
      <c r="X2343" t="str">
        <f t="shared" si="257"/>
        <v/>
      </c>
    </row>
    <row r="2344" spans="1:24" ht="14.25">
      <c r="A2344" s="1" t="str">
        <f t="shared" si="252"/>
        <v>f0e48faf</v>
      </c>
      <c r="B2344" s="3">
        <v>45009</v>
      </c>
      <c r="C2344" s="2" t="str">
        <f t="shared" si="253"/>
        <v>North</v>
      </c>
      <c r="D2344" s="4" t="str">
        <f t="shared" si="254"/>
        <v>Groceries</v>
      </c>
      <c r="E2344" s="1">
        <v>4923.2</v>
      </c>
      <c r="F2344" s="1">
        <v>39</v>
      </c>
      <c r="G2344" s="1">
        <v>17</v>
      </c>
      <c r="H2344" s="1">
        <v>275.07</v>
      </c>
      <c r="I2344">
        <f t="shared" si="255"/>
        <v>2571.1423225152107</v>
      </c>
      <c r="J2344">
        <f t="shared" si="256"/>
        <v>2535146.3299999977</v>
      </c>
      <c r="K2344" s="1">
        <f t="shared" si="258"/>
        <v>146.035</v>
      </c>
      <c r="L2344" s="1"/>
      <c r="M2344" s="1"/>
      <c r="N2344" s="1"/>
      <c r="O2344" s="1"/>
      <c r="P2344" s="1"/>
      <c r="Q2344" s="1"/>
      <c r="R2344" s="1" t="s">
        <v>2289</v>
      </c>
      <c r="S2344" s="2" t="s">
        <v>3910</v>
      </c>
      <c r="T2344" s="4" t="s">
        <v>88</v>
      </c>
      <c r="X2344" t="str">
        <f t="shared" si="257"/>
        <v/>
      </c>
    </row>
    <row r="2345" spans="1:24" ht="14.25">
      <c r="A2345" s="1" t="str">
        <f t="shared" si="252"/>
        <v>59b4d0da</v>
      </c>
      <c r="B2345" s="3">
        <v>45427</v>
      </c>
      <c r="C2345" s="2" t="str">
        <f t="shared" si="253"/>
        <v>South</v>
      </c>
      <c r="D2345" s="4" t="str">
        <f t="shared" si="254"/>
        <v>Groceries</v>
      </c>
      <c r="E2345" s="1">
        <v>935.99</v>
      </c>
      <c r="F2345" s="1">
        <v>30</v>
      </c>
      <c r="G2345" s="1">
        <v>0</v>
      </c>
      <c r="H2345" s="1">
        <v>516.09</v>
      </c>
      <c r="I2345">
        <f t="shared" si="255"/>
        <v>2496.4375124875119</v>
      </c>
      <c r="J2345">
        <f t="shared" si="256"/>
        <v>2498933.9499999993</v>
      </c>
      <c r="K2345" s="1">
        <f t="shared" si="258"/>
        <v>258.04500000000002</v>
      </c>
      <c r="L2345" s="1"/>
      <c r="M2345" s="1"/>
      <c r="N2345" s="1"/>
      <c r="O2345" s="1"/>
      <c r="P2345" s="1"/>
      <c r="Q2345" s="1"/>
      <c r="R2345" s="1" t="s">
        <v>2290</v>
      </c>
      <c r="S2345" s="2" t="s">
        <v>3913</v>
      </c>
      <c r="T2345" s="4" t="s">
        <v>88</v>
      </c>
      <c r="X2345" t="str">
        <f t="shared" si="257"/>
        <v/>
      </c>
    </row>
    <row r="2346" spans="1:24" ht="14.25">
      <c r="A2346" s="1" t="str">
        <f t="shared" si="252"/>
        <v>b54e8b4a</v>
      </c>
      <c r="B2346" s="3">
        <v>45187</v>
      </c>
      <c r="C2346" s="2" t="str">
        <f t="shared" si="253"/>
        <v>North</v>
      </c>
      <c r="D2346" s="4" t="str">
        <f t="shared" si="254"/>
        <v>Groceries</v>
      </c>
      <c r="E2346" s="1">
        <v>4618.88</v>
      </c>
      <c r="F2346" s="1">
        <v>21</v>
      </c>
      <c r="G2346" s="1">
        <v>45</v>
      </c>
      <c r="H2346" s="1">
        <v>1261.56</v>
      </c>
      <c r="I2346">
        <f t="shared" si="255"/>
        <v>2571.1423225152107</v>
      </c>
      <c r="J2346">
        <f t="shared" si="256"/>
        <v>2535146.3299999977</v>
      </c>
      <c r="K2346" s="1">
        <f t="shared" si="258"/>
        <v>653.28</v>
      </c>
      <c r="L2346" s="1"/>
      <c r="M2346" s="1"/>
      <c r="N2346" s="1"/>
      <c r="O2346" s="1"/>
      <c r="P2346" s="1"/>
      <c r="Q2346" s="1"/>
      <c r="R2346" s="1" t="s">
        <v>2291</v>
      </c>
      <c r="S2346" s="2" t="s">
        <v>3910</v>
      </c>
      <c r="T2346" s="4" t="s">
        <v>88</v>
      </c>
      <c r="X2346" t="str">
        <f t="shared" si="257"/>
        <v/>
      </c>
    </row>
    <row r="2347" spans="1:24" ht="14.25">
      <c r="A2347" s="1" t="str">
        <f t="shared" si="252"/>
        <v>36f49330</v>
      </c>
      <c r="B2347" s="3">
        <v>45037</v>
      </c>
      <c r="C2347" s="2" t="str">
        <f t="shared" si="253"/>
        <v>East</v>
      </c>
      <c r="D2347" s="4" t="str">
        <f t="shared" si="254"/>
        <v>Furniture</v>
      </c>
      <c r="E2347" s="1">
        <v>2796.87</v>
      </c>
      <c r="F2347" s="1">
        <v>4</v>
      </c>
      <c r="G2347" s="1">
        <v>23</v>
      </c>
      <c r="H2347" s="1">
        <v>96.15</v>
      </c>
      <c r="I2347">
        <f t="shared" si="255"/>
        <v>2506.2477027027048</v>
      </c>
      <c r="J2347">
        <f t="shared" si="256"/>
        <v>2596472.620000002</v>
      </c>
      <c r="K2347" s="1">
        <f t="shared" si="258"/>
        <v>59.575000000000003</v>
      </c>
      <c r="L2347" s="1"/>
      <c r="M2347" s="1"/>
      <c r="N2347" s="1"/>
      <c r="O2347" s="1"/>
      <c r="P2347" s="1"/>
      <c r="Q2347" s="1"/>
      <c r="R2347" s="1" t="s">
        <v>2292</v>
      </c>
      <c r="S2347" s="2" t="s">
        <v>2253</v>
      </c>
      <c r="T2347" s="4" t="s">
        <v>1645</v>
      </c>
      <c r="X2347" t="str">
        <f t="shared" si="257"/>
        <v/>
      </c>
    </row>
    <row r="2348" spans="1:24" ht="14.25">
      <c r="A2348" s="1" t="str">
        <f t="shared" si="252"/>
        <v>c728d5e4</v>
      </c>
      <c r="B2348" s="3">
        <v>45004</v>
      </c>
      <c r="C2348" s="2" t="str">
        <f t="shared" si="253"/>
        <v>North</v>
      </c>
      <c r="D2348" s="4" t="str">
        <f t="shared" si="254"/>
        <v>Furniture</v>
      </c>
      <c r="E2348" s="1">
        <v>2134.4699999999998</v>
      </c>
      <c r="F2348" s="1">
        <v>46</v>
      </c>
      <c r="G2348" s="1">
        <v>2</v>
      </c>
      <c r="H2348" s="1">
        <v>1244.08</v>
      </c>
      <c r="I2348">
        <f t="shared" si="255"/>
        <v>2571.1423225152107</v>
      </c>
      <c r="J2348">
        <f t="shared" si="256"/>
        <v>2535146.3299999977</v>
      </c>
      <c r="K2348" s="1">
        <f t="shared" si="258"/>
        <v>623.04</v>
      </c>
      <c r="L2348" s="1"/>
      <c r="M2348" s="1"/>
      <c r="N2348" s="1"/>
      <c r="O2348" s="1"/>
      <c r="P2348" s="1"/>
      <c r="Q2348" s="1"/>
      <c r="R2348" s="1" t="s">
        <v>2293</v>
      </c>
      <c r="S2348" s="2" t="s">
        <v>3910</v>
      </c>
      <c r="T2348" s="4" t="s">
        <v>1645</v>
      </c>
      <c r="X2348" t="str">
        <f t="shared" si="257"/>
        <v/>
      </c>
    </row>
    <row r="2349" spans="1:24" ht="14.25">
      <c r="A2349" s="1" t="str">
        <f t="shared" si="252"/>
        <v>8a85b0c7</v>
      </c>
      <c r="B2349" s="3">
        <v>45307</v>
      </c>
      <c r="C2349" s="2" t="str">
        <f t="shared" si="253"/>
        <v>North</v>
      </c>
      <c r="D2349" s="4" t="str">
        <f t="shared" si="254"/>
        <v>Clothing</v>
      </c>
      <c r="E2349" s="1">
        <v>4927.96</v>
      </c>
      <c r="F2349" s="1">
        <v>12</v>
      </c>
      <c r="G2349" s="1">
        <v>26</v>
      </c>
      <c r="H2349" s="1">
        <v>176.06</v>
      </c>
      <c r="I2349">
        <f t="shared" si="255"/>
        <v>2571.1423225152107</v>
      </c>
      <c r="J2349">
        <f t="shared" si="256"/>
        <v>2535146.3299999977</v>
      </c>
      <c r="K2349" s="1">
        <f t="shared" si="258"/>
        <v>101.03</v>
      </c>
      <c r="L2349" s="1"/>
      <c r="M2349" s="1"/>
      <c r="N2349" s="1"/>
      <c r="O2349" s="1"/>
      <c r="P2349" s="1"/>
      <c r="Q2349" s="1"/>
      <c r="R2349" s="1" t="s">
        <v>2294</v>
      </c>
      <c r="S2349" s="2" t="s">
        <v>3910</v>
      </c>
      <c r="T2349" s="4" t="s">
        <v>1474</v>
      </c>
      <c r="X2349" t="str">
        <f t="shared" si="257"/>
        <v/>
      </c>
    </row>
    <row r="2350" spans="1:24" ht="14.25">
      <c r="A2350" s="1" t="str">
        <f t="shared" si="252"/>
        <v>494d5c0e</v>
      </c>
      <c r="B2350" s="3">
        <v>45480</v>
      </c>
      <c r="C2350" s="2" t="str">
        <f t="shared" si="253"/>
        <v>East</v>
      </c>
      <c r="D2350" s="4" t="str">
        <f t="shared" si="254"/>
        <v>Furniture</v>
      </c>
      <c r="E2350" s="1">
        <v>1328.4</v>
      </c>
      <c r="F2350" s="1">
        <v>46</v>
      </c>
      <c r="G2350" s="1">
        <v>16</v>
      </c>
      <c r="H2350" s="1">
        <v>1197.8399999999999</v>
      </c>
      <c r="I2350">
        <f t="shared" si="255"/>
        <v>2506.2477027027048</v>
      </c>
      <c r="J2350">
        <f t="shared" si="256"/>
        <v>2596472.620000002</v>
      </c>
      <c r="K2350" s="1">
        <f t="shared" si="258"/>
        <v>606.91999999999996</v>
      </c>
      <c r="L2350" s="1"/>
      <c r="M2350" s="1"/>
      <c r="N2350" s="1"/>
      <c r="O2350" s="1"/>
      <c r="P2350" s="1"/>
      <c r="Q2350" s="1"/>
      <c r="R2350" s="1" t="s">
        <v>2295</v>
      </c>
      <c r="S2350" s="2" t="s">
        <v>2253</v>
      </c>
      <c r="T2350" s="4" t="s">
        <v>1645</v>
      </c>
      <c r="X2350" t="str">
        <f t="shared" si="257"/>
        <v/>
      </c>
    </row>
    <row r="2351" spans="1:24" ht="14.25">
      <c r="A2351" s="1" t="str">
        <f t="shared" si="252"/>
        <v>d257d315</v>
      </c>
      <c r="B2351" s="3">
        <v>45390</v>
      </c>
      <c r="C2351" s="2" t="str">
        <f t="shared" si="253"/>
        <v>West</v>
      </c>
      <c r="D2351" s="4" t="str">
        <f t="shared" si="254"/>
        <v>Clothing</v>
      </c>
      <c r="E2351" s="1">
        <v>700.11</v>
      </c>
      <c r="F2351" s="1">
        <v>18</v>
      </c>
      <c r="G2351" s="1">
        <v>15</v>
      </c>
      <c r="H2351" s="1">
        <v>551.07000000000005</v>
      </c>
      <c r="I2351">
        <f t="shared" si="255"/>
        <v>2537.5954861821929</v>
      </c>
      <c r="J2351">
        <f t="shared" si="256"/>
        <v>2479230.7900000024</v>
      </c>
      <c r="K2351" s="1">
        <f t="shared" si="258"/>
        <v>283.03500000000003</v>
      </c>
      <c r="L2351" s="1"/>
      <c r="M2351" s="1"/>
      <c r="N2351" s="1"/>
      <c r="O2351" s="1"/>
      <c r="P2351" s="1"/>
      <c r="Q2351" s="1"/>
      <c r="R2351" s="1" t="s">
        <v>2296</v>
      </c>
      <c r="S2351" s="2" t="s">
        <v>3911</v>
      </c>
      <c r="T2351" s="4" t="s">
        <v>1474</v>
      </c>
      <c r="X2351" t="str">
        <f t="shared" si="257"/>
        <v/>
      </c>
    </row>
    <row r="2352" spans="1:24" ht="14.25">
      <c r="A2352" s="1" t="str">
        <f t="shared" si="252"/>
        <v>71491b73</v>
      </c>
      <c r="B2352" s="3">
        <v>45352</v>
      </c>
      <c r="C2352" s="2" t="str">
        <f t="shared" si="253"/>
        <v>South</v>
      </c>
      <c r="D2352" s="4" t="str">
        <f t="shared" si="254"/>
        <v>Sports</v>
      </c>
      <c r="E2352" s="1">
        <v>1725.42</v>
      </c>
      <c r="F2352" s="1">
        <v>11</v>
      </c>
      <c r="G2352" s="1">
        <v>33</v>
      </c>
      <c r="H2352" s="1">
        <v>1498.04</v>
      </c>
      <c r="I2352">
        <f t="shared" si="255"/>
        <v>2496.4375124875119</v>
      </c>
      <c r="J2352">
        <f t="shared" si="256"/>
        <v>2498933.9499999993</v>
      </c>
      <c r="K2352" s="1">
        <f t="shared" si="258"/>
        <v>765.52</v>
      </c>
      <c r="L2352" s="1"/>
      <c r="M2352" s="1"/>
      <c r="N2352" s="1"/>
      <c r="O2352" s="1"/>
      <c r="P2352" s="1"/>
      <c r="Q2352" s="1"/>
      <c r="R2352" s="1" t="s">
        <v>2297</v>
      </c>
      <c r="S2352" s="2" t="s">
        <v>3913</v>
      </c>
      <c r="T2352" s="4" t="s">
        <v>3914</v>
      </c>
      <c r="X2352" t="str">
        <f t="shared" si="257"/>
        <v/>
      </c>
    </row>
    <row r="2353" spans="1:24" ht="14.25">
      <c r="A2353" s="1" t="str">
        <f t="shared" si="252"/>
        <v>6548a35d</v>
      </c>
      <c r="B2353" s="3">
        <v>44995</v>
      </c>
      <c r="C2353" s="2" t="str">
        <f t="shared" si="253"/>
        <v>North</v>
      </c>
      <c r="D2353" s="4" t="str">
        <f t="shared" si="254"/>
        <v>Clothing</v>
      </c>
      <c r="E2353" s="1">
        <v>4939</v>
      </c>
      <c r="F2353" s="1">
        <v>23</v>
      </c>
      <c r="G2353" s="1">
        <v>37</v>
      </c>
      <c r="H2353" s="1">
        <v>441.89</v>
      </c>
      <c r="I2353">
        <f t="shared" si="255"/>
        <v>2571.1423225152107</v>
      </c>
      <c r="J2353">
        <f t="shared" si="256"/>
        <v>2535146.3299999977</v>
      </c>
      <c r="K2353" s="1">
        <f t="shared" si="258"/>
        <v>239.44499999999999</v>
      </c>
      <c r="L2353" s="1"/>
      <c r="M2353" s="1"/>
      <c r="N2353" s="1"/>
      <c r="O2353" s="1"/>
      <c r="P2353" s="1"/>
      <c r="Q2353" s="1"/>
      <c r="R2353" s="1" t="s">
        <v>2298</v>
      </c>
      <c r="S2353" s="2" t="s">
        <v>3910</v>
      </c>
      <c r="T2353" s="4" t="s">
        <v>1474</v>
      </c>
      <c r="X2353" t="str">
        <f t="shared" si="257"/>
        <v/>
      </c>
    </row>
    <row r="2354" spans="1:24" ht="14.25">
      <c r="A2354" s="1" t="str">
        <f t="shared" si="252"/>
        <v>d759ef7b</v>
      </c>
      <c r="B2354" s="3">
        <v>45601</v>
      </c>
      <c r="C2354" s="2" t="str">
        <f t="shared" si="253"/>
        <v>West</v>
      </c>
      <c r="D2354" s="4" t="str">
        <f t="shared" si="254"/>
        <v>Sports</v>
      </c>
      <c r="E2354" s="1">
        <v>2233</v>
      </c>
      <c r="F2354" s="1">
        <v>49</v>
      </c>
      <c r="G2354" s="1">
        <v>10</v>
      </c>
      <c r="H2354" s="1">
        <v>1074.8599999999999</v>
      </c>
      <c r="I2354">
        <f t="shared" si="255"/>
        <v>2537.5954861821929</v>
      </c>
      <c r="J2354">
        <f t="shared" si="256"/>
        <v>2479230.7900000024</v>
      </c>
      <c r="K2354" s="1">
        <f t="shared" si="258"/>
        <v>542.42999999999995</v>
      </c>
      <c r="L2354" s="1"/>
      <c r="M2354" s="1"/>
      <c r="N2354" s="1"/>
      <c r="O2354" s="1"/>
      <c r="P2354" s="1"/>
      <c r="Q2354" s="1"/>
      <c r="R2354" s="1" t="s">
        <v>2299</v>
      </c>
      <c r="S2354" s="2" t="s">
        <v>3911</v>
      </c>
      <c r="T2354" s="4" t="s">
        <v>3914</v>
      </c>
      <c r="X2354" t="str">
        <f t="shared" si="257"/>
        <v/>
      </c>
    </row>
    <row r="2355" spans="1:24" ht="14.25">
      <c r="A2355" s="1" t="str">
        <f t="shared" si="252"/>
        <v>7a27389f</v>
      </c>
      <c r="B2355" s="3">
        <v>45233</v>
      </c>
      <c r="C2355" s="2" t="str">
        <f t="shared" si="253"/>
        <v>South</v>
      </c>
      <c r="D2355" s="4" t="str">
        <f t="shared" si="254"/>
        <v>Sports</v>
      </c>
      <c r="E2355" s="1">
        <v>1755.77</v>
      </c>
      <c r="F2355" s="1">
        <v>22</v>
      </c>
      <c r="G2355" s="1">
        <v>40</v>
      </c>
      <c r="H2355" s="1">
        <v>1762.83</v>
      </c>
      <c r="I2355">
        <f t="shared" si="255"/>
        <v>2496.4375124875119</v>
      </c>
      <c r="J2355">
        <f t="shared" si="256"/>
        <v>2498933.9499999993</v>
      </c>
      <c r="K2355" s="1">
        <f t="shared" si="258"/>
        <v>901.41499999999996</v>
      </c>
      <c r="L2355" s="1"/>
      <c r="M2355" s="1"/>
      <c r="N2355" s="1"/>
      <c r="O2355" s="1"/>
      <c r="P2355" s="1"/>
      <c r="Q2355" s="1"/>
      <c r="R2355" s="1" t="s">
        <v>2300</v>
      </c>
      <c r="S2355" s="2" t="s">
        <v>3913</v>
      </c>
      <c r="T2355" s="4" t="s">
        <v>3914</v>
      </c>
      <c r="X2355" t="str">
        <f t="shared" si="257"/>
        <v/>
      </c>
    </row>
    <row r="2356" spans="1:24" ht="14.25">
      <c r="A2356" s="1" t="str">
        <f t="shared" si="252"/>
        <v>ce7d3bfc</v>
      </c>
      <c r="B2356" s="3">
        <v>45140</v>
      </c>
      <c r="C2356" s="2" t="str">
        <f t="shared" si="253"/>
        <v>West</v>
      </c>
      <c r="D2356" s="4" t="str">
        <f t="shared" si="254"/>
        <v>Furniture</v>
      </c>
      <c r="E2356" s="1">
        <v>3372.88</v>
      </c>
      <c r="F2356" s="1">
        <v>49</v>
      </c>
      <c r="G2356" s="1">
        <v>50</v>
      </c>
      <c r="H2356" s="1">
        <v>836.22</v>
      </c>
      <c r="I2356">
        <f t="shared" si="255"/>
        <v>2537.5954861821929</v>
      </c>
      <c r="J2356">
        <f t="shared" si="256"/>
        <v>2479230.7900000024</v>
      </c>
      <c r="K2356" s="1">
        <f t="shared" si="258"/>
        <v>443.11</v>
      </c>
      <c r="L2356" s="1"/>
      <c r="M2356" s="1"/>
      <c r="N2356" s="1"/>
      <c r="O2356" s="1"/>
      <c r="P2356" s="1"/>
      <c r="Q2356" s="1"/>
      <c r="R2356" s="1" t="s">
        <v>2301</v>
      </c>
      <c r="S2356" s="2" t="s">
        <v>3911</v>
      </c>
      <c r="T2356" s="4" t="s">
        <v>1645</v>
      </c>
      <c r="X2356" t="str">
        <f t="shared" si="257"/>
        <v/>
      </c>
    </row>
    <row r="2357" spans="1:24" ht="14.25">
      <c r="A2357" s="1" t="str">
        <f t="shared" si="252"/>
        <v>0a287603</v>
      </c>
      <c r="B2357" s="3">
        <v>45092</v>
      </c>
      <c r="C2357" s="2" t="str">
        <f t="shared" si="253"/>
        <v>West</v>
      </c>
      <c r="D2357" s="4" t="str">
        <f t="shared" si="254"/>
        <v>Groceries</v>
      </c>
      <c r="E2357" s="1">
        <v>1048.94</v>
      </c>
      <c r="F2357" s="1">
        <v>26</v>
      </c>
      <c r="G2357" s="1">
        <v>23</v>
      </c>
      <c r="H2357" s="1">
        <v>956.58</v>
      </c>
      <c r="I2357">
        <f t="shared" si="255"/>
        <v>2537.5954861821929</v>
      </c>
      <c r="J2357">
        <f t="shared" si="256"/>
        <v>2479230.7900000024</v>
      </c>
      <c r="K2357" s="1">
        <f t="shared" si="258"/>
        <v>489.79</v>
      </c>
      <c r="L2357" s="1"/>
      <c r="M2357" s="1"/>
      <c r="N2357" s="1"/>
      <c r="O2357" s="1"/>
      <c r="P2357" s="1"/>
      <c r="Q2357" s="1"/>
      <c r="R2357" s="1" t="s">
        <v>2302</v>
      </c>
      <c r="S2357" s="2" t="s">
        <v>3911</v>
      </c>
      <c r="T2357" s="4" t="s">
        <v>88</v>
      </c>
      <c r="X2357" t="str">
        <f t="shared" si="257"/>
        <v/>
      </c>
    </row>
    <row r="2358" spans="1:24" ht="14.25">
      <c r="A2358" s="1" t="str">
        <f t="shared" si="252"/>
        <v>39812753</v>
      </c>
      <c r="B2358" s="3">
        <v>44916</v>
      </c>
      <c r="C2358" s="2" t="str">
        <f t="shared" si="253"/>
        <v>North</v>
      </c>
      <c r="D2358" s="4" t="str">
        <f t="shared" si="254"/>
        <v>Sports</v>
      </c>
      <c r="E2358" s="1">
        <v>4225.95</v>
      </c>
      <c r="F2358" s="1">
        <v>7</v>
      </c>
      <c r="G2358" s="1">
        <v>32</v>
      </c>
      <c r="H2358" s="1">
        <v>685.06</v>
      </c>
      <c r="I2358">
        <f t="shared" si="255"/>
        <v>2571.1423225152107</v>
      </c>
      <c r="J2358">
        <f t="shared" si="256"/>
        <v>2535146.3299999977</v>
      </c>
      <c r="K2358" s="1">
        <f t="shared" si="258"/>
        <v>358.53</v>
      </c>
      <c r="L2358" s="1"/>
      <c r="M2358" s="1"/>
      <c r="N2358" s="1"/>
      <c r="O2358" s="1"/>
      <c r="P2358" s="1"/>
      <c r="Q2358" s="1"/>
      <c r="R2358" s="1">
        <v>39812753</v>
      </c>
      <c r="S2358" s="2" t="s">
        <v>3910</v>
      </c>
      <c r="T2358" s="4" t="s">
        <v>3914</v>
      </c>
      <c r="X2358" t="str">
        <f t="shared" si="257"/>
        <v/>
      </c>
    </row>
    <row r="2359" spans="1:24" ht="14.25">
      <c r="A2359" s="1" t="str">
        <f t="shared" si="252"/>
        <v>12c8b31e</v>
      </c>
      <c r="B2359" s="3">
        <v>45091</v>
      </c>
      <c r="C2359" s="2" t="str">
        <f t="shared" si="253"/>
        <v>East</v>
      </c>
      <c r="D2359" s="4" t="str">
        <f t="shared" si="254"/>
        <v>Electronics</v>
      </c>
      <c r="E2359" s="1">
        <v>2460.4499999999998</v>
      </c>
      <c r="F2359" s="1">
        <v>3</v>
      </c>
      <c r="G2359" s="1">
        <v>21</v>
      </c>
      <c r="H2359" s="1">
        <v>127.37</v>
      </c>
      <c r="I2359">
        <f t="shared" si="255"/>
        <v>2506.2477027027048</v>
      </c>
      <c r="J2359">
        <f t="shared" si="256"/>
        <v>2596472.620000002</v>
      </c>
      <c r="K2359" s="1">
        <f t="shared" si="258"/>
        <v>74.185000000000002</v>
      </c>
      <c r="L2359" s="1"/>
      <c r="M2359" s="1"/>
      <c r="N2359" s="1"/>
      <c r="O2359" s="1"/>
      <c r="P2359" s="1"/>
      <c r="Q2359" s="1"/>
      <c r="R2359" s="1" t="s">
        <v>2303</v>
      </c>
      <c r="S2359" s="2" t="s">
        <v>2253</v>
      </c>
      <c r="T2359" s="4" t="s">
        <v>1222</v>
      </c>
      <c r="X2359" t="str">
        <f t="shared" si="257"/>
        <v/>
      </c>
    </row>
    <row r="2360" spans="1:24" ht="14.25">
      <c r="A2360" s="1" t="str">
        <f t="shared" si="252"/>
        <v>e5690e5d</v>
      </c>
      <c r="B2360" s="3">
        <v>45231</v>
      </c>
      <c r="C2360" s="2" t="str">
        <f t="shared" si="253"/>
        <v>East</v>
      </c>
      <c r="D2360" s="4" t="str">
        <f t="shared" si="254"/>
        <v>Clothing</v>
      </c>
      <c r="E2360" s="1">
        <v>2851.63</v>
      </c>
      <c r="F2360" s="1">
        <v>13</v>
      </c>
      <c r="G2360" s="1">
        <v>15</v>
      </c>
      <c r="H2360" s="1">
        <v>1111.53</v>
      </c>
      <c r="I2360">
        <f t="shared" si="255"/>
        <v>2506.2477027027048</v>
      </c>
      <c r="J2360">
        <f t="shared" si="256"/>
        <v>2596472.620000002</v>
      </c>
      <c r="K2360" s="1">
        <f t="shared" si="258"/>
        <v>563.26499999999999</v>
      </c>
      <c r="L2360" s="1"/>
      <c r="M2360" s="1"/>
      <c r="N2360" s="1"/>
      <c r="O2360" s="1"/>
      <c r="P2360" s="1"/>
      <c r="Q2360" s="1"/>
      <c r="R2360" s="1" t="s">
        <v>2304</v>
      </c>
      <c r="S2360" s="2" t="s">
        <v>2253</v>
      </c>
      <c r="T2360" s="4" t="s">
        <v>1474</v>
      </c>
      <c r="X2360" t="str">
        <f t="shared" si="257"/>
        <v/>
      </c>
    </row>
    <row r="2361" spans="1:24" ht="14.25">
      <c r="A2361" s="1" t="str">
        <f t="shared" si="252"/>
        <v>1d9104a8</v>
      </c>
      <c r="B2361" s="3">
        <v>45178</v>
      </c>
      <c r="C2361" s="2" t="str">
        <f t="shared" si="253"/>
        <v>South</v>
      </c>
      <c r="D2361" s="4" t="str">
        <f t="shared" si="254"/>
        <v>Groceries</v>
      </c>
      <c r="E2361" s="1">
        <v>3984.86</v>
      </c>
      <c r="F2361" s="1">
        <v>25</v>
      </c>
      <c r="G2361" s="1">
        <v>49</v>
      </c>
      <c r="H2361" s="1">
        <v>82.5</v>
      </c>
      <c r="I2361">
        <f t="shared" si="255"/>
        <v>2496.4375124875119</v>
      </c>
      <c r="J2361">
        <f t="shared" si="256"/>
        <v>2498933.9499999993</v>
      </c>
      <c r="K2361" s="1">
        <f t="shared" si="258"/>
        <v>65.75</v>
      </c>
      <c r="L2361" s="1"/>
      <c r="M2361" s="1"/>
      <c r="N2361" s="1"/>
      <c r="O2361" s="1"/>
      <c r="P2361" s="1"/>
      <c r="Q2361" s="1"/>
      <c r="R2361" s="1" t="s">
        <v>2305</v>
      </c>
      <c r="S2361" s="2" t="s">
        <v>3913</v>
      </c>
      <c r="T2361" s="4" t="s">
        <v>88</v>
      </c>
      <c r="X2361" t="str">
        <f t="shared" si="257"/>
        <v/>
      </c>
    </row>
    <row r="2362" spans="1:24" ht="14.25">
      <c r="A2362" s="1" t="str">
        <f t="shared" si="252"/>
        <v>86cf1a67</v>
      </c>
      <c r="B2362" s="3">
        <v>44916</v>
      </c>
      <c r="C2362" s="2" t="str">
        <f t="shared" si="253"/>
        <v>West</v>
      </c>
      <c r="D2362" s="4" t="str">
        <f t="shared" si="254"/>
        <v>Sports</v>
      </c>
      <c r="E2362" s="1">
        <v>1567.51</v>
      </c>
      <c r="F2362" s="1">
        <v>42</v>
      </c>
      <c r="G2362" s="1">
        <v>46</v>
      </c>
      <c r="H2362" s="1">
        <v>1149.98</v>
      </c>
      <c r="I2362">
        <f t="shared" si="255"/>
        <v>2537.5954861821929</v>
      </c>
      <c r="J2362">
        <f t="shared" si="256"/>
        <v>2479230.7900000024</v>
      </c>
      <c r="K2362" s="1">
        <f t="shared" si="258"/>
        <v>597.99</v>
      </c>
      <c r="L2362" s="1"/>
      <c r="M2362" s="1"/>
      <c r="N2362" s="1"/>
      <c r="O2362" s="1"/>
      <c r="P2362" s="1"/>
      <c r="Q2362" s="1"/>
      <c r="R2362" s="1" t="s">
        <v>2306</v>
      </c>
      <c r="S2362" s="2" t="s">
        <v>3911</v>
      </c>
      <c r="T2362" s="4" t="s">
        <v>3914</v>
      </c>
      <c r="X2362" t="str">
        <f t="shared" si="257"/>
        <v/>
      </c>
    </row>
    <row r="2363" spans="1:24" ht="14.25">
      <c r="A2363" s="1" t="str">
        <f t="shared" si="252"/>
        <v>c45e2c87</v>
      </c>
      <c r="B2363" s="3">
        <v>45078</v>
      </c>
      <c r="C2363" s="2" t="str">
        <f t="shared" si="253"/>
        <v>South</v>
      </c>
      <c r="D2363" s="4" t="str">
        <f t="shared" si="254"/>
        <v>Electronics</v>
      </c>
      <c r="E2363" s="1">
        <v>1519.58</v>
      </c>
      <c r="F2363" s="1">
        <v>32</v>
      </c>
      <c r="G2363" s="1">
        <v>47</v>
      </c>
      <c r="H2363" s="1">
        <v>943.15</v>
      </c>
      <c r="I2363">
        <f t="shared" si="255"/>
        <v>2496.4375124875119</v>
      </c>
      <c r="J2363">
        <f t="shared" si="256"/>
        <v>2498933.9499999993</v>
      </c>
      <c r="K2363" s="1">
        <f t="shared" si="258"/>
        <v>495.07499999999999</v>
      </c>
      <c r="L2363" s="1"/>
      <c r="M2363" s="1"/>
      <c r="N2363" s="1"/>
      <c r="O2363" s="1"/>
      <c r="P2363" s="1"/>
      <c r="Q2363" s="1"/>
      <c r="R2363" s="1" t="s">
        <v>2307</v>
      </c>
      <c r="S2363" s="2" t="s">
        <v>3913</v>
      </c>
      <c r="T2363" s="4" t="s">
        <v>1222</v>
      </c>
      <c r="X2363" t="str">
        <f t="shared" si="257"/>
        <v/>
      </c>
    </row>
    <row r="2364" spans="1:24" ht="14.25">
      <c r="A2364" s="1" t="str">
        <f t="shared" si="252"/>
        <v>8d155c7e</v>
      </c>
      <c r="B2364" s="3">
        <v>45455</v>
      </c>
      <c r="C2364" s="2" t="str">
        <f t="shared" si="253"/>
        <v>North</v>
      </c>
      <c r="D2364" s="4" t="str">
        <f t="shared" si="254"/>
        <v>Groceries</v>
      </c>
      <c r="E2364" s="1">
        <v>3211.79</v>
      </c>
      <c r="F2364" s="1">
        <v>35</v>
      </c>
      <c r="G2364" s="1">
        <v>34</v>
      </c>
      <c r="H2364" s="1">
        <v>1372.74</v>
      </c>
      <c r="I2364">
        <f t="shared" si="255"/>
        <v>2571.1423225152107</v>
      </c>
      <c r="J2364">
        <f t="shared" si="256"/>
        <v>2535146.3299999977</v>
      </c>
      <c r="K2364" s="1">
        <f t="shared" si="258"/>
        <v>703.37</v>
      </c>
      <c r="L2364" s="1"/>
      <c r="M2364" s="1"/>
      <c r="N2364" s="1"/>
      <c r="O2364" s="1"/>
      <c r="P2364" s="1"/>
      <c r="Q2364" s="1"/>
      <c r="R2364" s="1" t="s">
        <v>2308</v>
      </c>
      <c r="S2364" s="2" t="s">
        <v>3910</v>
      </c>
      <c r="T2364" s="4" t="s">
        <v>88</v>
      </c>
      <c r="X2364" t="str">
        <f t="shared" si="257"/>
        <v/>
      </c>
    </row>
    <row r="2365" spans="1:24" ht="14.25">
      <c r="A2365" s="1" t="str">
        <f t="shared" si="252"/>
        <v>13b217eb</v>
      </c>
      <c r="B2365" s="3">
        <v>45311</v>
      </c>
      <c r="C2365" s="2" t="str">
        <f t="shared" si="253"/>
        <v>West</v>
      </c>
      <c r="D2365" s="4" t="str">
        <f t="shared" si="254"/>
        <v>Groceries</v>
      </c>
      <c r="E2365" s="1">
        <v>795.89</v>
      </c>
      <c r="F2365" s="1">
        <v>34</v>
      </c>
      <c r="G2365" s="1">
        <v>20</v>
      </c>
      <c r="H2365" s="1">
        <v>1180.95</v>
      </c>
      <c r="I2365">
        <f t="shared" si="255"/>
        <v>2537.5954861821929</v>
      </c>
      <c r="J2365">
        <f t="shared" si="256"/>
        <v>2479230.7900000024</v>
      </c>
      <c r="K2365" s="1">
        <f t="shared" si="258"/>
        <v>600.47500000000002</v>
      </c>
      <c r="L2365" s="1"/>
      <c r="M2365" s="1"/>
      <c r="N2365" s="1"/>
      <c r="O2365" s="1"/>
      <c r="P2365" s="1"/>
      <c r="Q2365" s="1"/>
      <c r="R2365" s="1" t="s">
        <v>2309</v>
      </c>
      <c r="S2365" s="2" t="s">
        <v>3911</v>
      </c>
      <c r="T2365" s="4" t="s">
        <v>88</v>
      </c>
      <c r="X2365" t="str">
        <f t="shared" si="257"/>
        <v/>
      </c>
    </row>
    <row r="2366" spans="1:24" ht="14.25">
      <c r="A2366" s="1" t="str">
        <f t="shared" si="252"/>
        <v>d24990e1</v>
      </c>
      <c r="B2366" s="3">
        <v>45250</v>
      </c>
      <c r="C2366" s="2" t="str">
        <f t="shared" si="253"/>
        <v>North</v>
      </c>
      <c r="D2366" s="4" t="str">
        <f t="shared" si="254"/>
        <v>Groceries</v>
      </c>
      <c r="E2366" s="1">
        <v>2924.89</v>
      </c>
      <c r="F2366" s="1">
        <v>4</v>
      </c>
      <c r="G2366" s="1">
        <v>46</v>
      </c>
      <c r="H2366" s="1">
        <v>475.85</v>
      </c>
      <c r="I2366">
        <f t="shared" si="255"/>
        <v>2571.1423225152107</v>
      </c>
      <c r="J2366">
        <f t="shared" si="256"/>
        <v>2535146.3299999977</v>
      </c>
      <c r="K2366" s="1">
        <f t="shared" si="258"/>
        <v>260.92500000000001</v>
      </c>
      <c r="L2366" s="1"/>
      <c r="M2366" s="1"/>
      <c r="N2366" s="1"/>
      <c r="O2366" s="1"/>
      <c r="P2366" s="1"/>
      <c r="Q2366" s="1"/>
      <c r="R2366" s="1" t="s">
        <v>2310</v>
      </c>
      <c r="S2366" s="2" t="s">
        <v>3910</v>
      </c>
      <c r="T2366" s="4" t="s">
        <v>88</v>
      </c>
      <c r="X2366" t="str">
        <f t="shared" si="257"/>
        <v/>
      </c>
    </row>
    <row r="2367" spans="1:24" ht="14.25">
      <c r="A2367" s="1" t="str">
        <f t="shared" si="252"/>
        <v>a396ea44</v>
      </c>
      <c r="B2367" s="3">
        <v>44897</v>
      </c>
      <c r="C2367" s="2" t="str">
        <f t="shared" si="253"/>
        <v>East</v>
      </c>
      <c r="D2367" s="4" t="str">
        <f t="shared" si="254"/>
        <v>Clothing</v>
      </c>
      <c r="E2367" s="1">
        <v>3815.34</v>
      </c>
      <c r="F2367" s="1">
        <v>6</v>
      </c>
      <c r="G2367" s="1">
        <v>39</v>
      </c>
      <c r="H2367" s="1">
        <v>414.15</v>
      </c>
      <c r="I2367">
        <f t="shared" si="255"/>
        <v>2506.2477027027048</v>
      </c>
      <c r="J2367">
        <f t="shared" si="256"/>
        <v>2596472.620000002</v>
      </c>
      <c r="K2367" s="1">
        <f t="shared" si="258"/>
        <v>226.57499999999999</v>
      </c>
      <c r="L2367" s="1"/>
      <c r="M2367" s="1"/>
      <c r="N2367" s="1"/>
      <c r="O2367" s="1"/>
      <c r="P2367" s="1"/>
      <c r="Q2367" s="1"/>
      <c r="R2367" s="1" t="s">
        <v>2311</v>
      </c>
      <c r="S2367" s="2" t="s">
        <v>2253</v>
      </c>
      <c r="T2367" s="4" t="s">
        <v>1474</v>
      </c>
      <c r="X2367" t="str">
        <f t="shared" si="257"/>
        <v/>
      </c>
    </row>
    <row r="2368" spans="1:24" ht="14.25">
      <c r="A2368" s="1" t="str">
        <f t="shared" si="252"/>
        <v>69363f50</v>
      </c>
      <c r="B2368" s="3">
        <v>45443</v>
      </c>
      <c r="C2368" s="2" t="str">
        <f t="shared" si="253"/>
        <v>South</v>
      </c>
      <c r="D2368" s="4" t="str">
        <f t="shared" si="254"/>
        <v>Electronics</v>
      </c>
      <c r="E2368" s="1">
        <v>3379.94</v>
      </c>
      <c r="F2368" s="1">
        <v>5</v>
      </c>
      <c r="G2368" s="1">
        <v>44</v>
      </c>
      <c r="H2368" s="1">
        <v>1396.27</v>
      </c>
      <c r="I2368">
        <f t="shared" si="255"/>
        <v>2496.4375124875119</v>
      </c>
      <c r="J2368">
        <f t="shared" si="256"/>
        <v>2498933.9499999993</v>
      </c>
      <c r="K2368" s="1">
        <f t="shared" si="258"/>
        <v>720.13499999999999</v>
      </c>
      <c r="L2368" s="1"/>
      <c r="M2368" s="1"/>
      <c r="N2368" s="1"/>
      <c r="O2368" s="1"/>
      <c r="P2368" s="1"/>
      <c r="Q2368" s="1"/>
      <c r="R2368" s="1" t="s">
        <v>2312</v>
      </c>
      <c r="S2368" s="2" t="s">
        <v>3913</v>
      </c>
      <c r="T2368" s="4" t="s">
        <v>1222</v>
      </c>
      <c r="X2368" t="str">
        <f t="shared" si="257"/>
        <v/>
      </c>
    </row>
    <row r="2369" spans="1:24" ht="14.25">
      <c r="A2369" s="1" t="str">
        <f t="shared" si="252"/>
        <v>68a43219</v>
      </c>
      <c r="B2369" s="3">
        <v>44966</v>
      </c>
      <c r="C2369" s="2" t="str">
        <f t="shared" si="253"/>
        <v>East</v>
      </c>
      <c r="D2369" s="4" t="str">
        <f t="shared" si="254"/>
        <v>Furniture</v>
      </c>
      <c r="E2369" s="1">
        <v>2080.29</v>
      </c>
      <c r="F2369" s="1">
        <v>38</v>
      </c>
      <c r="G2369" s="1">
        <v>44</v>
      </c>
      <c r="H2369" s="1">
        <v>1735.64</v>
      </c>
      <c r="I2369">
        <f t="shared" si="255"/>
        <v>2506.2477027027048</v>
      </c>
      <c r="J2369">
        <f t="shared" si="256"/>
        <v>2596472.620000002</v>
      </c>
      <c r="K2369" s="1">
        <f t="shared" si="258"/>
        <v>889.82</v>
      </c>
      <c r="L2369" s="1"/>
      <c r="M2369" s="1"/>
      <c r="N2369" s="1"/>
      <c r="O2369" s="1"/>
      <c r="P2369" s="1"/>
      <c r="Q2369" s="1"/>
      <c r="R2369" s="1" t="s">
        <v>2313</v>
      </c>
      <c r="S2369" s="2" t="s">
        <v>2253</v>
      </c>
      <c r="T2369" s="4" t="s">
        <v>1645</v>
      </c>
      <c r="X2369" t="str">
        <f t="shared" si="257"/>
        <v/>
      </c>
    </row>
    <row r="2370" spans="1:24" ht="14.25">
      <c r="A2370" s="1" t="str">
        <f t="shared" ref="A2370:A2433" si="259">TRIM(R2370)</f>
        <v>2e7d83dd</v>
      </c>
      <c r="B2370" s="3">
        <v>45340</v>
      </c>
      <c r="C2370" s="2" t="str">
        <f t="shared" ref="C2370:C2433" si="260">PROPER(TRIM(S2370))</f>
        <v>East</v>
      </c>
      <c r="D2370" s="4" t="str">
        <f t="shared" ref="D2370:D2433" si="261">PROPER(TRIM(SUBSTITUTE(T2370,"$","s")))</f>
        <v>Furniture</v>
      </c>
      <c r="E2370" s="1">
        <v>3094.43</v>
      </c>
      <c r="F2370" s="1">
        <v>29</v>
      </c>
      <c r="G2370" s="1">
        <v>13</v>
      </c>
      <c r="H2370" s="1">
        <v>1881.93</v>
      </c>
      <c r="I2370">
        <f t="shared" ref="I2370:I2433" si="262">AVERAGEIFS(E:E,C:C,C2370)</f>
        <v>2506.2477027027048</v>
      </c>
      <c r="J2370">
        <f t="shared" ref="J2370:J2433" si="263">SUMIFS(E:E,C:C,C2370)</f>
        <v>2596472.620000002</v>
      </c>
      <c r="K2370" s="1">
        <f t="shared" si="258"/>
        <v>947.46500000000003</v>
      </c>
      <c r="L2370" s="1"/>
      <c r="M2370" s="1"/>
      <c r="N2370" s="1"/>
      <c r="O2370" s="1"/>
      <c r="P2370" s="1"/>
      <c r="Q2370" s="1"/>
      <c r="R2370" s="1" t="s">
        <v>2314</v>
      </c>
      <c r="S2370" s="2" t="s">
        <v>2253</v>
      </c>
      <c r="T2370" s="4" t="s">
        <v>1645</v>
      </c>
      <c r="X2370" t="str">
        <f t="shared" si="257"/>
        <v/>
      </c>
    </row>
    <row r="2371" spans="1:24" ht="14.25">
      <c r="A2371" s="1" t="str">
        <f t="shared" si="259"/>
        <v>2d0e5aa0</v>
      </c>
      <c r="B2371" s="3">
        <v>45592</v>
      </c>
      <c r="C2371" s="2" t="str">
        <f t="shared" si="260"/>
        <v>West</v>
      </c>
      <c r="D2371" s="4" t="str">
        <f t="shared" si="261"/>
        <v>Groceries</v>
      </c>
      <c r="E2371" s="1">
        <v>744.03</v>
      </c>
      <c r="F2371" s="1">
        <v>37</v>
      </c>
      <c r="G2371" s="1">
        <v>45</v>
      </c>
      <c r="H2371" s="1">
        <v>456.9</v>
      </c>
      <c r="I2371">
        <f t="shared" si="262"/>
        <v>2537.5954861821929</v>
      </c>
      <c r="J2371">
        <f t="shared" si="263"/>
        <v>2479230.7900000024</v>
      </c>
      <c r="K2371" s="1">
        <f t="shared" si="258"/>
        <v>250.95</v>
      </c>
      <c r="L2371" s="1"/>
      <c r="M2371" s="1"/>
      <c r="N2371" s="1"/>
      <c r="O2371" s="1"/>
      <c r="P2371" s="1"/>
      <c r="Q2371" s="1"/>
      <c r="R2371" s="1" t="s">
        <v>2315</v>
      </c>
      <c r="S2371" s="2" t="s">
        <v>3911</v>
      </c>
      <c r="T2371" s="4" t="s">
        <v>88</v>
      </c>
      <c r="X2371" t="str">
        <f t="shared" ref="X2371:X2434" si="264">SUBSTITUTE(SUBSTITUTE(W2371,"@",""),"#","")</f>
        <v/>
      </c>
    </row>
    <row r="2372" spans="1:24" ht="14.25">
      <c r="A2372" s="1" t="str">
        <f t="shared" si="259"/>
        <v>32141f3b</v>
      </c>
      <c r="B2372" s="3">
        <v>45201</v>
      </c>
      <c r="C2372" s="2" t="str">
        <f t="shared" si="260"/>
        <v>South</v>
      </c>
      <c r="D2372" s="4" t="str">
        <f t="shared" si="261"/>
        <v>Clothing</v>
      </c>
      <c r="E2372" s="1">
        <v>2774.49</v>
      </c>
      <c r="F2372" s="1">
        <v>25</v>
      </c>
      <c r="G2372" s="1">
        <v>30</v>
      </c>
      <c r="H2372" s="1">
        <v>262.88</v>
      </c>
      <c r="I2372">
        <f t="shared" si="262"/>
        <v>2496.4375124875119</v>
      </c>
      <c r="J2372">
        <f t="shared" si="263"/>
        <v>2498933.9499999993</v>
      </c>
      <c r="K2372" s="1">
        <f t="shared" si="258"/>
        <v>146.44</v>
      </c>
      <c r="L2372" s="1"/>
      <c r="M2372" s="1"/>
      <c r="N2372" s="1"/>
      <c r="O2372" s="1"/>
      <c r="P2372" s="1"/>
      <c r="Q2372" s="1"/>
      <c r="R2372" s="1" t="s">
        <v>2316</v>
      </c>
      <c r="S2372" s="2" t="s">
        <v>3913</v>
      </c>
      <c r="T2372" s="4" t="s">
        <v>1474</v>
      </c>
      <c r="X2372" t="str">
        <f t="shared" si="264"/>
        <v/>
      </c>
    </row>
    <row r="2373" spans="1:24" ht="14.25">
      <c r="A2373" s="1" t="str">
        <f t="shared" si="259"/>
        <v>71298f08</v>
      </c>
      <c r="B2373" s="3">
        <v>45290</v>
      </c>
      <c r="C2373" s="2" t="str">
        <f t="shared" si="260"/>
        <v>North</v>
      </c>
      <c r="D2373" s="4" t="str">
        <f t="shared" si="261"/>
        <v>Sports</v>
      </c>
      <c r="E2373" s="1">
        <v>367.38</v>
      </c>
      <c r="F2373" s="1">
        <v>25</v>
      </c>
      <c r="G2373" s="1">
        <v>14</v>
      </c>
      <c r="H2373" s="1">
        <v>836.36</v>
      </c>
      <c r="I2373">
        <f t="shared" si="262"/>
        <v>2571.1423225152107</v>
      </c>
      <c r="J2373">
        <f t="shared" si="263"/>
        <v>2535146.3299999977</v>
      </c>
      <c r="K2373" s="1">
        <f t="shared" si="258"/>
        <v>425.18</v>
      </c>
      <c r="L2373" s="1"/>
      <c r="M2373" s="1"/>
      <c r="N2373" s="1"/>
      <c r="O2373" s="1"/>
      <c r="P2373" s="1"/>
      <c r="Q2373" s="1"/>
      <c r="R2373" s="1" t="s">
        <v>2317</v>
      </c>
      <c r="S2373" s="2" t="s">
        <v>3910</v>
      </c>
      <c r="T2373" s="4" t="s">
        <v>3914</v>
      </c>
      <c r="X2373" t="str">
        <f t="shared" si="264"/>
        <v/>
      </c>
    </row>
    <row r="2374" spans="1:24" ht="14.25">
      <c r="A2374" s="1" t="str">
        <f t="shared" si="259"/>
        <v>45a7f163</v>
      </c>
      <c r="B2374" s="3">
        <v>45052</v>
      </c>
      <c r="C2374" s="2" t="str">
        <f t="shared" si="260"/>
        <v>North</v>
      </c>
      <c r="D2374" s="4" t="str">
        <f t="shared" si="261"/>
        <v>Sports</v>
      </c>
      <c r="E2374" s="1">
        <v>807.81</v>
      </c>
      <c r="F2374" s="1">
        <v>34</v>
      </c>
      <c r="G2374" s="1">
        <v>13</v>
      </c>
      <c r="H2374" s="1">
        <v>669.83</v>
      </c>
      <c r="I2374">
        <f t="shared" si="262"/>
        <v>2571.1423225152107</v>
      </c>
      <c r="J2374">
        <f t="shared" si="263"/>
        <v>2535146.3299999977</v>
      </c>
      <c r="K2374" s="1">
        <f t="shared" ref="K2374:K2437" si="265">AVERAGE(G2374,H2374)</f>
        <v>341.41500000000002</v>
      </c>
      <c r="L2374" s="1"/>
      <c r="M2374" s="1"/>
      <c r="N2374" s="1"/>
      <c r="O2374" s="1"/>
      <c r="P2374" s="1"/>
      <c r="Q2374" s="1"/>
      <c r="R2374" s="1" t="s">
        <v>2318</v>
      </c>
      <c r="S2374" s="2" t="s">
        <v>3910</v>
      </c>
      <c r="T2374" s="4" t="s">
        <v>3914</v>
      </c>
      <c r="X2374" t="str">
        <f t="shared" si="264"/>
        <v/>
      </c>
    </row>
    <row r="2375" spans="1:24" ht="14.25">
      <c r="A2375" s="1" t="str">
        <f t="shared" si="259"/>
        <v>9ec77c8d</v>
      </c>
      <c r="B2375" s="3">
        <v>45484</v>
      </c>
      <c r="C2375" s="2" t="str">
        <f t="shared" si="260"/>
        <v>West</v>
      </c>
      <c r="D2375" s="4" t="str">
        <f t="shared" si="261"/>
        <v>Sports</v>
      </c>
      <c r="E2375" s="1">
        <v>643.99</v>
      </c>
      <c r="F2375" s="1">
        <v>7</v>
      </c>
      <c r="G2375" s="1">
        <v>48</v>
      </c>
      <c r="H2375" s="1">
        <v>1589.68</v>
      </c>
      <c r="I2375">
        <f t="shared" si="262"/>
        <v>2537.5954861821929</v>
      </c>
      <c r="J2375">
        <f t="shared" si="263"/>
        <v>2479230.7900000024</v>
      </c>
      <c r="K2375" s="1">
        <f t="shared" si="265"/>
        <v>818.84</v>
      </c>
      <c r="L2375" s="1"/>
      <c r="M2375" s="1"/>
      <c r="N2375" s="1"/>
      <c r="O2375" s="1"/>
      <c r="P2375" s="1"/>
      <c r="Q2375" s="1"/>
      <c r="R2375" s="1" t="s">
        <v>2319</v>
      </c>
      <c r="S2375" s="2" t="s">
        <v>3911</v>
      </c>
      <c r="T2375" s="4" t="s">
        <v>3914</v>
      </c>
      <c r="X2375" t="str">
        <f t="shared" si="264"/>
        <v/>
      </c>
    </row>
    <row r="2376" spans="1:24" ht="14.25">
      <c r="A2376" s="1" t="str">
        <f t="shared" si="259"/>
        <v>9fc636ab</v>
      </c>
      <c r="B2376" s="3">
        <v>44970</v>
      </c>
      <c r="C2376" s="2" t="str">
        <f t="shared" si="260"/>
        <v>North</v>
      </c>
      <c r="D2376" s="4" t="str">
        <f t="shared" si="261"/>
        <v>Groceries</v>
      </c>
      <c r="E2376" s="1">
        <v>3504.65</v>
      </c>
      <c r="F2376" s="1">
        <v>28</v>
      </c>
      <c r="G2376" s="1">
        <v>0</v>
      </c>
      <c r="H2376" s="1">
        <v>510.31</v>
      </c>
      <c r="I2376">
        <f t="shared" si="262"/>
        <v>2571.1423225152107</v>
      </c>
      <c r="J2376">
        <f t="shared" si="263"/>
        <v>2535146.3299999977</v>
      </c>
      <c r="K2376" s="1">
        <f t="shared" si="265"/>
        <v>255.155</v>
      </c>
      <c r="L2376" s="1"/>
      <c r="M2376" s="1"/>
      <c r="N2376" s="1"/>
      <c r="O2376" s="1"/>
      <c r="P2376" s="1"/>
      <c r="Q2376" s="1"/>
      <c r="R2376" s="1" t="s">
        <v>2320</v>
      </c>
      <c r="S2376" s="2" t="s">
        <v>3910</v>
      </c>
      <c r="T2376" s="4" t="s">
        <v>88</v>
      </c>
      <c r="X2376" t="str">
        <f t="shared" si="264"/>
        <v/>
      </c>
    </row>
    <row r="2377" spans="1:24" ht="14.25">
      <c r="A2377" s="1" t="str">
        <f t="shared" si="259"/>
        <v>d5a8a759</v>
      </c>
      <c r="B2377" s="3">
        <v>45467</v>
      </c>
      <c r="C2377" s="2" t="str">
        <f t="shared" si="260"/>
        <v>East</v>
      </c>
      <c r="D2377" s="4" t="str">
        <f t="shared" si="261"/>
        <v>Clothing</v>
      </c>
      <c r="E2377" s="1">
        <v>2959.17</v>
      </c>
      <c r="F2377" s="1">
        <v>48</v>
      </c>
      <c r="G2377" s="1">
        <v>22</v>
      </c>
      <c r="H2377" s="1">
        <v>1347.84</v>
      </c>
      <c r="I2377">
        <f t="shared" si="262"/>
        <v>2506.2477027027048</v>
      </c>
      <c r="J2377">
        <f t="shared" si="263"/>
        <v>2596472.620000002</v>
      </c>
      <c r="K2377" s="1">
        <f t="shared" si="265"/>
        <v>684.92</v>
      </c>
      <c r="L2377" s="1"/>
      <c r="M2377" s="1"/>
      <c r="N2377" s="1"/>
      <c r="O2377" s="1"/>
      <c r="P2377" s="1"/>
      <c r="Q2377" s="1"/>
      <c r="R2377" s="1" t="s">
        <v>2321</v>
      </c>
      <c r="S2377" s="2" t="s">
        <v>2253</v>
      </c>
      <c r="T2377" s="4" t="s">
        <v>1474</v>
      </c>
      <c r="X2377" t="str">
        <f t="shared" si="264"/>
        <v/>
      </c>
    </row>
    <row r="2378" spans="1:24" ht="14.25">
      <c r="A2378" s="1" t="str">
        <f t="shared" si="259"/>
        <v>a80c3bcd</v>
      </c>
      <c r="B2378" s="3">
        <v>45321</v>
      </c>
      <c r="C2378" s="2" t="str">
        <f t="shared" si="260"/>
        <v>West</v>
      </c>
      <c r="D2378" s="4" t="str">
        <f t="shared" si="261"/>
        <v>Groceries</v>
      </c>
      <c r="E2378" s="1">
        <v>3633.2</v>
      </c>
      <c r="F2378" s="1">
        <v>35</v>
      </c>
      <c r="G2378" s="1">
        <v>50</v>
      </c>
      <c r="H2378" s="1">
        <v>1567.59</v>
      </c>
      <c r="I2378">
        <f t="shared" si="262"/>
        <v>2537.5954861821929</v>
      </c>
      <c r="J2378">
        <f t="shared" si="263"/>
        <v>2479230.7900000024</v>
      </c>
      <c r="K2378" s="1">
        <f t="shared" si="265"/>
        <v>808.79499999999996</v>
      </c>
      <c r="L2378" s="1"/>
      <c r="M2378" s="1"/>
      <c r="N2378" s="1"/>
      <c r="O2378" s="1"/>
      <c r="P2378" s="1"/>
      <c r="Q2378" s="1"/>
      <c r="R2378" s="1" t="s">
        <v>2322</v>
      </c>
      <c r="S2378" s="2" t="s">
        <v>3911</v>
      </c>
      <c r="T2378" s="4" t="s">
        <v>88</v>
      </c>
      <c r="X2378" t="str">
        <f t="shared" si="264"/>
        <v/>
      </c>
    </row>
    <row r="2379" spans="1:24" ht="14.25">
      <c r="A2379" s="1" t="str">
        <f t="shared" si="259"/>
        <v>4e1fbf6a</v>
      </c>
      <c r="B2379" s="3">
        <v>44959</v>
      </c>
      <c r="C2379" s="2" t="str">
        <f t="shared" si="260"/>
        <v>East</v>
      </c>
      <c r="D2379" s="4" t="str">
        <f t="shared" si="261"/>
        <v>Sports</v>
      </c>
      <c r="E2379" s="1">
        <v>1799.63</v>
      </c>
      <c r="F2379" s="1">
        <v>41</v>
      </c>
      <c r="G2379" s="1">
        <v>6</v>
      </c>
      <c r="H2379" s="1">
        <v>1732.68</v>
      </c>
      <c r="I2379">
        <f t="shared" si="262"/>
        <v>2506.2477027027048</v>
      </c>
      <c r="J2379">
        <f t="shared" si="263"/>
        <v>2596472.620000002</v>
      </c>
      <c r="K2379" s="1">
        <f t="shared" si="265"/>
        <v>869.34</v>
      </c>
      <c r="L2379" s="1"/>
      <c r="M2379" s="1"/>
      <c r="N2379" s="1"/>
      <c r="O2379" s="1"/>
      <c r="P2379" s="1"/>
      <c r="Q2379" s="1"/>
      <c r="R2379" s="1" t="s">
        <v>2323</v>
      </c>
      <c r="S2379" s="2" t="s">
        <v>2253</v>
      </c>
      <c r="T2379" s="4" t="s">
        <v>3914</v>
      </c>
      <c r="X2379" t="str">
        <f t="shared" si="264"/>
        <v/>
      </c>
    </row>
    <row r="2380" spans="1:24" ht="14.25">
      <c r="A2380" s="1" t="str">
        <f t="shared" si="259"/>
        <v>e8382c91</v>
      </c>
      <c r="B2380" s="3">
        <v>45471</v>
      </c>
      <c r="C2380" s="2" t="str">
        <f t="shared" si="260"/>
        <v>East</v>
      </c>
      <c r="D2380" s="4" t="str">
        <f t="shared" si="261"/>
        <v>Furniture</v>
      </c>
      <c r="E2380" s="1">
        <v>1099.07</v>
      </c>
      <c r="F2380" s="1">
        <v>8</v>
      </c>
      <c r="G2380" s="1">
        <v>12</v>
      </c>
      <c r="H2380" s="1">
        <v>801.71</v>
      </c>
      <c r="I2380">
        <f t="shared" si="262"/>
        <v>2506.2477027027048</v>
      </c>
      <c r="J2380">
        <f t="shared" si="263"/>
        <v>2596472.620000002</v>
      </c>
      <c r="K2380" s="1">
        <f t="shared" si="265"/>
        <v>406.85500000000002</v>
      </c>
      <c r="L2380" s="1"/>
      <c r="M2380" s="1"/>
      <c r="N2380" s="1"/>
      <c r="O2380" s="1"/>
      <c r="P2380" s="1"/>
      <c r="Q2380" s="1"/>
      <c r="R2380" s="1" t="s">
        <v>2324</v>
      </c>
      <c r="S2380" s="2" t="s">
        <v>2253</v>
      </c>
      <c r="T2380" s="4" t="s">
        <v>1645</v>
      </c>
      <c r="X2380" t="str">
        <f t="shared" si="264"/>
        <v/>
      </c>
    </row>
    <row r="2381" spans="1:24" ht="14.25">
      <c r="A2381" s="1" t="str">
        <f t="shared" si="259"/>
        <v>4fa0cd49</v>
      </c>
      <c r="B2381" s="3">
        <v>44939</v>
      </c>
      <c r="C2381" s="2" t="str">
        <f t="shared" si="260"/>
        <v>South</v>
      </c>
      <c r="D2381" s="4" t="str">
        <f t="shared" si="261"/>
        <v>Groceries</v>
      </c>
      <c r="E2381" s="1">
        <v>2203.52</v>
      </c>
      <c r="F2381" s="1">
        <v>47</v>
      </c>
      <c r="G2381" s="1">
        <v>14</v>
      </c>
      <c r="H2381" s="1">
        <v>1234.5</v>
      </c>
      <c r="I2381">
        <f t="shared" si="262"/>
        <v>2496.4375124875119</v>
      </c>
      <c r="J2381">
        <f t="shared" si="263"/>
        <v>2498933.9499999993</v>
      </c>
      <c r="K2381" s="1">
        <f t="shared" si="265"/>
        <v>624.25</v>
      </c>
      <c r="L2381" s="1"/>
      <c r="M2381" s="1"/>
      <c r="N2381" s="1"/>
      <c r="O2381" s="1"/>
      <c r="P2381" s="1"/>
      <c r="Q2381" s="1"/>
      <c r="R2381" s="1" t="s">
        <v>2325</v>
      </c>
      <c r="S2381" s="2" t="s">
        <v>3913</v>
      </c>
      <c r="T2381" s="4" t="s">
        <v>88</v>
      </c>
      <c r="X2381" t="str">
        <f t="shared" si="264"/>
        <v/>
      </c>
    </row>
    <row r="2382" spans="1:24" ht="14.25">
      <c r="A2382" s="1" t="str">
        <f t="shared" si="259"/>
        <v>138991ed</v>
      </c>
      <c r="B2382" s="3">
        <v>44934</v>
      </c>
      <c r="C2382" s="2" t="str">
        <f t="shared" si="260"/>
        <v>West</v>
      </c>
      <c r="D2382" s="4" t="str">
        <f t="shared" si="261"/>
        <v>Clothing</v>
      </c>
      <c r="E2382" s="1">
        <v>729.9</v>
      </c>
      <c r="F2382" s="1">
        <v>49</v>
      </c>
      <c r="G2382" s="1">
        <v>40</v>
      </c>
      <c r="H2382" s="1">
        <v>675.51</v>
      </c>
      <c r="I2382">
        <f t="shared" si="262"/>
        <v>2537.5954861821929</v>
      </c>
      <c r="J2382">
        <f t="shared" si="263"/>
        <v>2479230.7900000024</v>
      </c>
      <c r="K2382" s="1">
        <f t="shared" si="265"/>
        <v>357.755</v>
      </c>
      <c r="L2382" s="1"/>
      <c r="M2382" s="1"/>
      <c r="N2382" s="1"/>
      <c r="O2382" s="1"/>
      <c r="P2382" s="1"/>
      <c r="Q2382" s="1"/>
      <c r="R2382" s="1" t="s">
        <v>2326</v>
      </c>
      <c r="S2382" s="2" t="s">
        <v>3911</v>
      </c>
      <c r="T2382" s="4" t="s">
        <v>1474</v>
      </c>
      <c r="X2382" t="str">
        <f t="shared" si="264"/>
        <v/>
      </c>
    </row>
    <row r="2383" spans="1:24" ht="14.25">
      <c r="A2383" s="1" t="str">
        <f t="shared" si="259"/>
        <v>1518675f</v>
      </c>
      <c r="B2383" s="3">
        <v>45482</v>
      </c>
      <c r="C2383" s="2" t="str">
        <f t="shared" si="260"/>
        <v>South</v>
      </c>
      <c r="D2383" s="4" t="str">
        <f t="shared" si="261"/>
        <v>Clothing</v>
      </c>
      <c r="E2383" s="1">
        <v>1737.43</v>
      </c>
      <c r="F2383" s="1">
        <v>17</v>
      </c>
      <c r="G2383" s="1">
        <v>39</v>
      </c>
      <c r="H2383" s="1">
        <v>616.16</v>
      </c>
      <c r="I2383">
        <f t="shared" si="262"/>
        <v>2496.4375124875119</v>
      </c>
      <c r="J2383">
        <f t="shared" si="263"/>
        <v>2498933.9499999993</v>
      </c>
      <c r="K2383" s="1">
        <f t="shared" si="265"/>
        <v>327.58</v>
      </c>
      <c r="L2383" s="1"/>
      <c r="M2383" s="1"/>
      <c r="N2383" s="1"/>
      <c r="O2383" s="1"/>
      <c r="P2383" s="1"/>
      <c r="Q2383" s="1"/>
      <c r="R2383" s="1" t="s">
        <v>2327</v>
      </c>
      <c r="S2383" s="2" t="s">
        <v>3913</v>
      </c>
      <c r="T2383" s="4" t="s">
        <v>1474</v>
      </c>
      <c r="X2383" t="str">
        <f t="shared" si="264"/>
        <v/>
      </c>
    </row>
    <row r="2384" spans="1:24" ht="14.25">
      <c r="A2384" s="1" t="str">
        <f t="shared" si="259"/>
        <v>95fc39d3</v>
      </c>
      <c r="B2384" s="3">
        <v>44920</v>
      </c>
      <c r="C2384" s="2" t="str">
        <f t="shared" si="260"/>
        <v>West</v>
      </c>
      <c r="D2384" s="4" t="str">
        <f t="shared" si="261"/>
        <v>Electronics</v>
      </c>
      <c r="E2384" s="1">
        <v>776.28</v>
      </c>
      <c r="F2384" s="1">
        <v>15</v>
      </c>
      <c r="G2384" s="1">
        <v>11</v>
      </c>
      <c r="H2384" s="1">
        <v>524.34</v>
      </c>
      <c r="I2384">
        <f t="shared" si="262"/>
        <v>2537.5954861821929</v>
      </c>
      <c r="J2384">
        <f t="shared" si="263"/>
        <v>2479230.7900000024</v>
      </c>
      <c r="K2384" s="1">
        <f t="shared" si="265"/>
        <v>267.67</v>
      </c>
      <c r="L2384" s="1"/>
      <c r="M2384" s="1"/>
      <c r="N2384" s="1"/>
      <c r="O2384" s="1"/>
      <c r="P2384" s="1"/>
      <c r="Q2384" s="1"/>
      <c r="R2384" s="1" t="s">
        <v>2328</v>
      </c>
      <c r="S2384" s="2" t="s">
        <v>3911</v>
      </c>
      <c r="T2384" s="4" t="s">
        <v>1222</v>
      </c>
      <c r="X2384" t="str">
        <f t="shared" si="264"/>
        <v/>
      </c>
    </row>
    <row r="2385" spans="1:24" ht="14.25">
      <c r="A2385" s="1" t="str">
        <f t="shared" si="259"/>
        <v>31102d25</v>
      </c>
      <c r="B2385" s="3">
        <v>44884</v>
      </c>
      <c r="C2385" s="2" t="str">
        <f t="shared" si="260"/>
        <v>West</v>
      </c>
      <c r="D2385" s="4" t="str">
        <f t="shared" si="261"/>
        <v>Clothing</v>
      </c>
      <c r="E2385" s="1">
        <v>4314.8599999999997</v>
      </c>
      <c r="F2385" s="1">
        <v>47</v>
      </c>
      <c r="G2385" s="1">
        <v>44</v>
      </c>
      <c r="H2385" s="1">
        <v>1286.4100000000001</v>
      </c>
      <c r="I2385">
        <f t="shared" si="262"/>
        <v>2537.5954861821929</v>
      </c>
      <c r="J2385">
        <f t="shared" si="263"/>
        <v>2479230.7900000024</v>
      </c>
      <c r="K2385" s="1">
        <f t="shared" si="265"/>
        <v>665.20500000000004</v>
      </c>
      <c r="L2385" s="1"/>
      <c r="M2385" s="1"/>
      <c r="N2385" s="1"/>
      <c r="O2385" s="1"/>
      <c r="P2385" s="1"/>
      <c r="Q2385" s="1"/>
      <c r="R2385" s="1" t="s">
        <v>2329</v>
      </c>
      <c r="S2385" s="2" t="s">
        <v>3911</v>
      </c>
      <c r="T2385" s="4" t="s">
        <v>1474</v>
      </c>
      <c r="X2385" t="str">
        <f t="shared" si="264"/>
        <v/>
      </c>
    </row>
    <row r="2386" spans="1:24" ht="14.25">
      <c r="A2386" s="1" t="str">
        <f t="shared" si="259"/>
        <v>61645ad5</v>
      </c>
      <c r="B2386" s="3">
        <v>45468</v>
      </c>
      <c r="C2386" s="2" t="str">
        <f t="shared" si="260"/>
        <v>East</v>
      </c>
      <c r="D2386" s="4" t="str">
        <f t="shared" si="261"/>
        <v>Groceries</v>
      </c>
      <c r="E2386" s="1">
        <v>3830.05</v>
      </c>
      <c r="F2386" s="1">
        <v>15</v>
      </c>
      <c r="G2386" s="1">
        <v>32</v>
      </c>
      <c r="H2386" s="1">
        <v>709.24</v>
      </c>
      <c r="I2386">
        <f t="shared" si="262"/>
        <v>2506.2477027027048</v>
      </c>
      <c r="J2386">
        <f t="shared" si="263"/>
        <v>2596472.620000002</v>
      </c>
      <c r="K2386" s="1">
        <f t="shared" si="265"/>
        <v>370.62</v>
      </c>
      <c r="L2386" s="1"/>
      <c r="M2386" s="1"/>
      <c r="N2386" s="1"/>
      <c r="O2386" s="1"/>
      <c r="P2386" s="1"/>
      <c r="Q2386" s="1"/>
      <c r="R2386" s="1" t="s">
        <v>2330</v>
      </c>
      <c r="S2386" s="2" t="s">
        <v>2253</v>
      </c>
      <c r="T2386" s="4" t="s">
        <v>88</v>
      </c>
      <c r="X2386" t="str">
        <f t="shared" si="264"/>
        <v/>
      </c>
    </row>
    <row r="2387" spans="1:24" ht="14.25">
      <c r="A2387" s="1" t="str">
        <f t="shared" si="259"/>
        <v>4ce1f219</v>
      </c>
      <c r="B2387" s="3">
        <v>45500</v>
      </c>
      <c r="C2387" s="2" t="str">
        <f t="shared" si="260"/>
        <v>North</v>
      </c>
      <c r="D2387" s="4" t="str">
        <f t="shared" si="261"/>
        <v>Clothing</v>
      </c>
      <c r="E2387" s="1">
        <v>3860.38</v>
      </c>
      <c r="F2387" s="1">
        <v>6</v>
      </c>
      <c r="G2387" s="1">
        <v>11</v>
      </c>
      <c r="H2387" s="1">
        <v>86.68</v>
      </c>
      <c r="I2387">
        <f t="shared" si="262"/>
        <v>2571.1423225152107</v>
      </c>
      <c r="J2387">
        <f t="shared" si="263"/>
        <v>2535146.3299999977</v>
      </c>
      <c r="K2387" s="1">
        <f t="shared" si="265"/>
        <v>48.84</v>
      </c>
      <c r="L2387" s="1"/>
      <c r="M2387" s="1"/>
      <c r="N2387" s="1"/>
      <c r="O2387" s="1"/>
      <c r="P2387" s="1"/>
      <c r="Q2387" s="1"/>
      <c r="R2387" s="1" t="s">
        <v>2331</v>
      </c>
      <c r="S2387" s="2" t="s">
        <v>3910</v>
      </c>
      <c r="T2387" s="4" t="s">
        <v>1474</v>
      </c>
      <c r="X2387" t="str">
        <f t="shared" si="264"/>
        <v/>
      </c>
    </row>
    <row r="2388" spans="1:24" ht="14.25">
      <c r="A2388" s="1" t="str">
        <f t="shared" si="259"/>
        <v>4798478d</v>
      </c>
      <c r="B2388" s="3">
        <v>45008</v>
      </c>
      <c r="C2388" s="2" t="str">
        <f t="shared" si="260"/>
        <v>East</v>
      </c>
      <c r="D2388" s="4" t="str">
        <f t="shared" si="261"/>
        <v>Sports</v>
      </c>
      <c r="E2388" s="1">
        <v>2869.32</v>
      </c>
      <c r="F2388" s="1">
        <v>4</v>
      </c>
      <c r="G2388" s="1">
        <v>16</v>
      </c>
      <c r="H2388" s="1">
        <v>1107.93</v>
      </c>
      <c r="I2388">
        <f t="shared" si="262"/>
        <v>2506.2477027027048</v>
      </c>
      <c r="J2388">
        <f t="shared" si="263"/>
        <v>2596472.620000002</v>
      </c>
      <c r="K2388" s="1">
        <f t="shared" si="265"/>
        <v>561.96500000000003</v>
      </c>
      <c r="L2388" s="1"/>
      <c r="M2388" s="1"/>
      <c r="N2388" s="1"/>
      <c r="O2388" s="1"/>
      <c r="P2388" s="1"/>
      <c r="Q2388" s="1"/>
      <c r="R2388" s="1" t="s">
        <v>2332</v>
      </c>
      <c r="S2388" s="2" t="s">
        <v>2253</v>
      </c>
      <c r="T2388" s="4" t="s">
        <v>3914</v>
      </c>
      <c r="X2388" t="str">
        <f t="shared" si="264"/>
        <v/>
      </c>
    </row>
    <row r="2389" spans="1:24" ht="14.25">
      <c r="A2389" s="1" t="str">
        <f t="shared" si="259"/>
        <v>a0dda16a</v>
      </c>
      <c r="B2389" s="3">
        <v>45204</v>
      </c>
      <c r="C2389" s="2" t="str">
        <f t="shared" si="260"/>
        <v>North</v>
      </c>
      <c r="D2389" s="4" t="str">
        <f t="shared" si="261"/>
        <v>Electronics</v>
      </c>
      <c r="E2389" s="1">
        <v>2367.4499999999998</v>
      </c>
      <c r="F2389" s="1">
        <v>45</v>
      </c>
      <c r="G2389" s="1">
        <v>9</v>
      </c>
      <c r="H2389" s="1">
        <v>1629.08</v>
      </c>
      <c r="I2389">
        <f t="shared" si="262"/>
        <v>2571.1423225152107</v>
      </c>
      <c r="J2389">
        <f t="shared" si="263"/>
        <v>2535146.3299999977</v>
      </c>
      <c r="K2389" s="1">
        <f t="shared" si="265"/>
        <v>819.04</v>
      </c>
      <c r="L2389" s="1"/>
      <c r="M2389" s="1"/>
      <c r="N2389" s="1"/>
      <c r="O2389" s="1"/>
      <c r="P2389" s="1"/>
      <c r="Q2389" s="1"/>
      <c r="R2389" s="1" t="s">
        <v>2333</v>
      </c>
      <c r="S2389" s="2" t="s">
        <v>3910</v>
      </c>
      <c r="T2389" s="4" t="s">
        <v>1222</v>
      </c>
      <c r="X2389" t="str">
        <f t="shared" si="264"/>
        <v/>
      </c>
    </row>
    <row r="2390" spans="1:24" ht="14.25">
      <c r="A2390" s="1" t="str">
        <f t="shared" si="259"/>
        <v>beea0e23</v>
      </c>
      <c r="B2390" s="3">
        <v>45384</v>
      </c>
      <c r="C2390" s="2" t="str">
        <f t="shared" si="260"/>
        <v>West</v>
      </c>
      <c r="D2390" s="4" t="str">
        <f t="shared" si="261"/>
        <v>Electronics</v>
      </c>
      <c r="E2390" s="1">
        <v>2595.42</v>
      </c>
      <c r="F2390" s="1">
        <v>46</v>
      </c>
      <c r="G2390" s="1">
        <v>28</v>
      </c>
      <c r="H2390" s="1">
        <v>1567.7</v>
      </c>
      <c r="I2390">
        <f t="shared" si="262"/>
        <v>2537.5954861821929</v>
      </c>
      <c r="J2390">
        <f t="shared" si="263"/>
        <v>2479230.7900000024</v>
      </c>
      <c r="K2390" s="1">
        <f t="shared" si="265"/>
        <v>797.85</v>
      </c>
      <c r="L2390" s="1"/>
      <c r="M2390" s="1"/>
      <c r="N2390" s="1"/>
      <c r="O2390" s="1"/>
      <c r="P2390" s="1"/>
      <c r="Q2390" s="1"/>
      <c r="R2390" s="1" t="s">
        <v>2334</v>
      </c>
      <c r="S2390" s="2" t="s">
        <v>3911</v>
      </c>
      <c r="T2390" s="4" t="s">
        <v>1222</v>
      </c>
      <c r="X2390" t="str">
        <f t="shared" si="264"/>
        <v/>
      </c>
    </row>
    <row r="2391" spans="1:24" ht="14.25">
      <c r="A2391" s="1" t="str">
        <f t="shared" si="259"/>
        <v>3b07a0d2</v>
      </c>
      <c r="B2391" s="3">
        <v>45170</v>
      </c>
      <c r="C2391" s="2" t="str">
        <f t="shared" si="260"/>
        <v>East</v>
      </c>
      <c r="D2391" s="4" t="str">
        <f t="shared" si="261"/>
        <v>Groceries</v>
      </c>
      <c r="E2391" s="1">
        <v>622.99</v>
      </c>
      <c r="F2391" s="1">
        <v>35</v>
      </c>
      <c r="G2391" s="1">
        <v>39</v>
      </c>
      <c r="H2391" s="1">
        <v>188.39</v>
      </c>
      <c r="I2391">
        <f t="shared" si="262"/>
        <v>2506.2477027027048</v>
      </c>
      <c r="J2391">
        <f t="shared" si="263"/>
        <v>2596472.620000002</v>
      </c>
      <c r="K2391" s="1">
        <f t="shared" si="265"/>
        <v>113.69499999999999</v>
      </c>
      <c r="L2391" s="1"/>
      <c r="M2391" s="1"/>
      <c r="N2391" s="1"/>
      <c r="O2391" s="1"/>
      <c r="P2391" s="1"/>
      <c r="Q2391" s="1"/>
      <c r="R2391" s="1" t="s">
        <v>2335</v>
      </c>
      <c r="S2391" s="2" t="s">
        <v>2253</v>
      </c>
      <c r="T2391" s="4" t="s">
        <v>88</v>
      </c>
      <c r="X2391" t="str">
        <f t="shared" si="264"/>
        <v/>
      </c>
    </row>
    <row r="2392" spans="1:24" ht="14.25">
      <c r="A2392" s="1" t="str">
        <f t="shared" si="259"/>
        <v>787d9354</v>
      </c>
      <c r="B2392" s="3">
        <v>44883</v>
      </c>
      <c r="C2392" s="2" t="str">
        <f t="shared" si="260"/>
        <v>West</v>
      </c>
      <c r="D2392" s="4" t="str">
        <f t="shared" si="261"/>
        <v>Electronics</v>
      </c>
      <c r="E2392" s="1">
        <v>4917.74</v>
      </c>
      <c r="F2392" s="1">
        <v>26</v>
      </c>
      <c r="G2392" s="1">
        <v>23</v>
      </c>
      <c r="H2392" s="1">
        <v>960.88</v>
      </c>
      <c r="I2392">
        <f t="shared" si="262"/>
        <v>2537.5954861821929</v>
      </c>
      <c r="J2392">
        <f t="shared" si="263"/>
        <v>2479230.7900000024</v>
      </c>
      <c r="K2392" s="1">
        <f t="shared" si="265"/>
        <v>491.94</v>
      </c>
      <c r="L2392" s="1"/>
      <c r="M2392" s="1"/>
      <c r="N2392" s="1"/>
      <c r="O2392" s="1"/>
      <c r="P2392" s="1"/>
      <c r="Q2392" s="1"/>
      <c r="R2392" s="1" t="s">
        <v>2336</v>
      </c>
      <c r="S2392" s="2" t="s">
        <v>3911</v>
      </c>
      <c r="T2392" s="4" t="s">
        <v>1222</v>
      </c>
      <c r="X2392" t="str">
        <f t="shared" si="264"/>
        <v/>
      </c>
    </row>
    <row r="2393" spans="1:24" ht="14.25">
      <c r="A2393" s="1" t="str">
        <f t="shared" si="259"/>
        <v>79a578fb</v>
      </c>
      <c r="B2393" s="3">
        <v>45149</v>
      </c>
      <c r="C2393" s="2" t="str">
        <f t="shared" si="260"/>
        <v>South</v>
      </c>
      <c r="D2393" s="4" t="str">
        <f t="shared" si="261"/>
        <v>Sports</v>
      </c>
      <c r="E2393" s="1">
        <v>148.63999999999999</v>
      </c>
      <c r="F2393" s="1">
        <v>13</v>
      </c>
      <c r="G2393" s="1">
        <v>37</v>
      </c>
      <c r="H2393" s="1">
        <v>558.88</v>
      </c>
      <c r="I2393">
        <f t="shared" si="262"/>
        <v>2496.4375124875119</v>
      </c>
      <c r="J2393">
        <f t="shared" si="263"/>
        <v>2498933.9499999993</v>
      </c>
      <c r="K2393" s="1">
        <f t="shared" si="265"/>
        <v>297.94</v>
      </c>
      <c r="L2393" s="1"/>
      <c r="M2393" s="1"/>
      <c r="N2393" s="1"/>
      <c r="O2393" s="1"/>
      <c r="P2393" s="1"/>
      <c r="Q2393" s="1"/>
      <c r="R2393" s="1" t="s">
        <v>2337</v>
      </c>
      <c r="S2393" s="2" t="s">
        <v>3913</v>
      </c>
      <c r="T2393" s="4" t="s">
        <v>3914</v>
      </c>
      <c r="X2393" t="str">
        <f t="shared" si="264"/>
        <v/>
      </c>
    </row>
    <row r="2394" spans="1:24" ht="14.25">
      <c r="A2394" s="1" t="str">
        <f t="shared" si="259"/>
        <v>6162aa44</v>
      </c>
      <c r="B2394" s="3">
        <v>45367</v>
      </c>
      <c r="C2394" s="2" t="str">
        <f t="shared" si="260"/>
        <v>South</v>
      </c>
      <c r="D2394" s="4" t="str">
        <f t="shared" si="261"/>
        <v>Groceries</v>
      </c>
      <c r="E2394" s="1">
        <v>847.78</v>
      </c>
      <c r="F2394" s="1">
        <v>18</v>
      </c>
      <c r="G2394" s="1">
        <v>13</v>
      </c>
      <c r="H2394" s="1">
        <v>1455.94</v>
      </c>
      <c r="I2394">
        <f t="shared" si="262"/>
        <v>2496.4375124875119</v>
      </c>
      <c r="J2394">
        <f t="shared" si="263"/>
        <v>2498933.9499999993</v>
      </c>
      <c r="K2394" s="1">
        <f t="shared" si="265"/>
        <v>734.47</v>
      </c>
      <c r="L2394" s="1"/>
      <c r="M2394" s="1"/>
      <c r="N2394" s="1"/>
      <c r="O2394" s="1"/>
      <c r="P2394" s="1"/>
      <c r="Q2394" s="1"/>
      <c r="R2394" s="1" t="s">
        <v>2338</v>
      </c>
      <c r="S2394" s="2" t="s">
        <v>3913</v>
      </c>
      <c r="T2394" s="4" t="s">
        <v>88</v>
      </c>
      <c r="X2394" t="str">
        <f t="shared" si="264"/>
        <v/>
      </c>
    </row>
    <row r="2395" spans="1:24" ht="14.25">
      <c r="A2395" s="1" t="str">
        <f t="shared" si="259"/>
        <v>56f773ea</v>
      </c>
      <c r="B2395" s="3">
        <v>45551</v>
      </c>
      <c r="C2395" s="2" t="str">
        <f t="shared" si="260"/>
        <v>North</v>
      </c>
      <c r="D2395" s="4" t="str">
        <f t="shared" si="261"/>
        <v>Sports</v>
      </c>
      <c r="E2395" s="1">
        <v>2375.7600000000002</v>
      </c>
      <c r="F2395" s="1">
        <v>45</v>
      </c>
      <c r="G2395" s="1">
        <v>21</v>
      </c>
      <c r="H2395" s="1">
        <v>938.54</v>
      </c>
      <c r="I2395">
        <f t="shared" si="262"/>
        <v>2571.1423225152107</v>
      </c>
      <c r="J2395">
        <f t="shared" si="263"/>
        <v>2535146.3299999977</v>
      </c>
      <c r="K2395" s="1">
        <f t="shared" si="265"/>
        <v>479.77</v>
      </c>
      <c r="L2395" s="1"/>
      <c r="M2395" s="1"/>
      <c r="N2395" s="1"/>
      <c r="O2395" s="1"/>
      <c r="P2395" s="1"/>
      <c r="Q2395" s="1"/>
      <c r="R2395" s="1" t="s">
        <v>2339</v>
      </c>
      <c r="S2395" s="2" t="s">
        <v>3910</v>
      </c>
      <c r="T2395" s="4" t="s">
        <v>3914</v>
      </c>
      <c r="X2395" t="str">
        <f t="shared" si="264"/>
        <v/>
      </c>
    </row>
    <row r="2396" spans="1:24" ht="14.25">
      <c r="A2396" s="1" t="str">
        <f t="shared" si="259"/>
        <v>41616769</v>
      </c>
      <c r="B2396" s="3">
        <v>45106</v>
      </c>
      <c r="C2396" s="2" t="str">
        <f t="shared" si="260"/>
        <v>East</v>
      </c>
      <c r="D2396" s="4" t="str">
        <f t="shared" si="261"/>
        <v>Sports</v>
      </c>
      <c r="E2396" s="1">
        <v>1687.19</v>
      </c>
      <c r="F2396" s="1">
        <v>30</v>
      </c>
      <c r="G2396" s="1">
        <v>45</v>
      </c>
      <c r="H2396" s="1">
        <v>1489.73</v>
      </c>
      <c r="I2396">
        <f t="shared" si="262"/>
        <v>2506.2477027027048</v>
      </c>
      <c r="J2396">
        <f t="shared" si="263"/>
        <v>2596472.620000002</v>
      </c>
      <c r="K2396" s="1">
        <f t="shared" si="265"/>
        <v>767.36500000000001</v>
      </c>
      <c r="L2396" s="1"/>
      <c r="M2396" s="1"/>
      <c r="N2396" s="1"/>
      <c r="O2396" s="1"/>
      <c r="P2396" s="1"/>
      <c r="Q2396" s="1"/>
      <c r="R2396" s="1">
        <v>41616769</v>
      </c>
      <c r="S2396" s="2" t="s">
        <v>2253</v>
      </c>
      <c r="T2396" s="4" t="s">
        <v>3914</v>
      </c>
      <c r="X2396" t="str">
        <f t="shared" si="264"/>
        <v/>
      </c>
    </row>
    <row r="2397" spans="1:24" ht="14.25">
      <c r="A2397" s="1" t="str">
        <f t="shared" si="259"/>
        <v>684bddf0</v>
      </c>
      <c r="B2397" s="3">
        <v>45306</v>
      </c>
      <c r="C2397" s="2" t="str">
        <f t="shared" si="260"/>
        <v>East</v>
      </c>
      <c r="D2397" s="4" t="str">
        <f t="shared" si="261"/>
        <v>Sports</v>
      </c>
      <c r="E2397" s="1">
        <v>3794.01</v>
      </c>
      <c r="F2397" s="1">
        <v>37</v>
      </c>
      <c r="G2397" s="1">
        <v>5</v>
      </c>
      <c r="H2397" s="1">
        <v>428.89</v>
      </c>
      <c r="I2397">
        <f t="shared" si="262"/>
        <v>2506.2477027027048</v>
      </c>
      <c r="J2397">
        <f t="shared" si="263"/>
        <v>2596472.620000002</v>
      </c>
      <c r="K2397" s="1">
        <f t="shared" si="265"/>
        <v>216.94499999999999</v>
      </c>
      <c r="L2397" s="1"/>
      <c r="M2397" s="1"/>
      <c r="N2397" s="1"/>
      <c r="O2397" s="1"/>
      <c r="P2397" s="1"/>
      <c r="Q2397" s="1"/>
      <c r="R2397" s="1" t="s">
        <v>2340</v>
      </c>
      <c r="S2397" s="2" t="s">
        <v>2253</v>
      </c>
      <c r="T2397" s="4" t="s">
        <v>3914</v>
      </c>
      <c r="X2397" t="str">
        <f t="shared" si="264"/>
        <v/>
      </c>
    </row>
    <row r="2398" spans="1:24" ht="14.25">
      <c r="A2398" s="1" t="str">
        <f t="shared" si="259"/>
        <v>4a109933</v>
      </c>
      <c r="B2398" s="3">
        <v>45229</v>
      </c>
      <c r="C2398" s="2" t="str">
        <f t="shared" si="260"/>
        <v>West</v>
      </c>
      <c r="D2398" s="4" t="str">
        <f t="shared" si="261"/>
        <v>Clothing</v>
      </c>
      <c r="E2398" s="1">
        <v>507.94</v>
      </c>
      <c r="F2398" s="1">
        <v>39</v>
      </c>
      <c r="G2398" s="1">
        <v>28</v>
      </c>
      <c r="H2398" s="1">
        <v>449.37</v>
      </c>
      <c r="I2398">
        <f t="shared" si="262"/>
        <v>2537.5954861821929</v>
      </c>
      <c r="J2398">
        <f t="shared" si="263"/>
        <v>2479230.7900000024</v>
      </c>
      <c r="K2398" s="1">
        <f t="shared" si="265"/>
        <v>238.685</v>
      </c>
      <c r="L2398" s="1"/>
      <c r="M2398" s="1"/>
      <c r="N2398" s="1"/>
      <c r="O2398" s="1"/>
      <c r="P2398" s="1"/>
      <c r="Q2398" s="1"/>
      <c r="R2398" s="1" t="s">
        <v>2341</v>
      </c>
      <c r="S2398" s="2" t="s">
        <v>3911</v>
      </c>
      <c r="T2398" s="4" t="s">
        <v>1474</v>
      </c>
      <c r="X2398" t="str">
        <f t="shared" si="264"/>
        <v/>
      </c>
    </row>
    <row r="2399" spans="1:24" ht="14.25">
      <c r="A2399" s="1" t="str">
        <f t="shared" si="259"/>
        <v>32d76aa7</v>
      </c>
      <c r="B2399" s="3">
        <v>45538</v>
      </c>
      <c r="C2399" s="2" t="str">
        <f t="shared" si="260"/>
        <v>South</v>
      </c>
      <c r="D2399" s="4" t="str">
        <f t="shared" si="261"/>
        <v>Groceries</v>
      </c>
      <c r="E2399" s="1">
        <v>884.1</v>
      </c>
      <c r="F2399" s="1">
        <v>15</v>
      </c>
      <c r="G2399" s="1">
        <v>10</v>
      </c>
      <c r="H2399" s="1">
        <v>1752.52</v>
      </c>
      <c r="I2399">
        <f t="shared" si="262"/>
        <v>2496.4375124875119</v>
      </c>
      <c r="J2399">
        <f t="shared" si="263"/>
        <v>2498933.9499999993</v>
      </c>
      <c r="K2399" s="1">
        <f t="shared" si="265"/>
        <v>881.26</v>
      </c>
      <c r="L2399" s="1"/>
      <c r="M2399" s="1"/>
      <c r="N2399" s="1"/>
      <c r="O2399" s="1"/>
      <c r="P2399" s="1"/>
      <c r="Q2399" s="1"/>
      <c r="R2399" s="1" t="s">
        <v>2342</v>
      </c>
      <c r="S2399" s="2" t="s">
        <v>3913</v>
      </c>
      <c r="T2399" s="4" t="s">
        <v>88</v>
      </c>
      <c r="X2399" t="str">
        <f t="shared" si="264"/>
        <v/>
      </c>
    </row>
    <row r="2400" spans="1:24" ht="14.25">
      <c r="A2400" s="1" t="str">
        <f t="shared" si="259"/>
        <v>1eb72025</v>
      </c>
      <c r="B2400" s="3">
        <v>45415</v>
      </c>
      <c r="C2400" s="2" t="str">
        <f t="shared" si="260"/>
        <v>South</v>
      </c>
      <c r="D2400" s="4" t="str">
        <f t="shared" si="261"/>
        <v>Sports</v>
      </c>
      <c r="E2400" s="1">
        <v>316.83999999999997</v>
      </c>
      <c r="F2400" s="1">
        <v>1</v>
      </c>
      <c r="G2400" s="1">
        <v>14</v>
      </c>
      <c r="H2400" s="1">
        <v>294.18</v>
      </c>
      <c r="I2400">
        <f t="shared" si="262"/>
        <v>2496.4375124875119</v>
      </c>
      <c r="J2400">
        <f t="shared" si="263"/>
        <v>2498933.9499999993</v>
      </c>
      <c r="K2400" s="1">
        <f t="shared" si="265"/>
        <v>154.09</v>
      </c>
      <c r="L2400" s="1"/>
      <c r="M2400" s="1"/>
      <c r="N2400" s="1"/>
      <c r="O2400" s="1"/>
      <c r="P2400" s="1"/>
      <c r="Q2400" s="1"/>
      <c r="R2400" s="1" t="s">
        <v>2343</v>
      </c>
      <c r="S2400" s="2" t="s">
        <v>3913</v>
      </c>
      <c r="T2400" s="4" t="s">
        <v>3914</v>
      </c>
      <c r="X2400" t="str">
        <f t="shared" si="264"/>
        <v/>
      </c>
    </row>
    <row r="2401" spans="1:24" ht="14.25">
      <c r="A2401" s="1" t="str">
        <f t="shared" si="259"/>
        <v>ff7f80c7</v>
      </c>
      <c r="B2401" s="3">
        <v>45159</v>
      </c>
      <c r="C2401" s="2" t="str">
        <f t="shared" si="260"/>
        <v>West</v>
      </c>
      <c r="D2401" s="4" t="str">
        <f t="shared" si="261"/>
        <v>Clothing</v>
      </c>
      <c r="E2401" s="1">
        <v>2189.65</v>
      </c>
      <c r="F2401" s="1">
        <v>27</v>
      </c>
      <c r="G2401" s="1">
        <v>11</v>
      </c>
      <c r="H2401" s="1">
        <v>1317.79</v>
      </c>
      <c r="I2401">
        <f t="shared" si="262"/>
        <v>2537.5954861821929</v>
      </c>
      <c r="J2401">
        <f t="shared" si="263"/>
        <v>2479230.7900000024</v>
      </c>
      <c r="K2401" s="1">
        <f t="shared" si="265"/>
        <v>664.39499999999998</v>
      </c>
      <c r="L2401" s="1"/>
      <c r="M2401" s="1"/>
      <c r="N2401" s="1"/>
      <c r="O2401" s="1"/>
      <c r="P2401" s="1"/>
      <c r="Q2401" s="1"/>
      <c r="R2401" s="1" t="s">
        <v>2344</v>
      </c>
      <c r="S2401" s="2" t="s">
        <v>3911</v>
      </c>
      <c r="T2401" s="4" t="s">
        <v>1474</v>
      </c>
      <c r="X2401" t="str">
        <f t="shared" si="264"/>
        <v/>
      </c>
    </row>
    <row r="2402" spans="1:24" ht="14.25">
      <c r="A2402" s="1" t="str">
        <f t="shared" si="259"/>
        <v>46da8a82</v>
      </c>
      <c r="B2402" s="3">
        <v>45133</v>
      </c>
      <c r="C2402" s="2" t="str">
        <f t="shared" si="260"/>
        <v>South</v>
      </c>
      <c r="D2402" s="4" t="str">
        <f t="shared" si="261"/>
        <v>Electronics</v>
      </c>
      <c r="E2402" s="1">
        <v>3034.25</v>
      </c>
      <c r="F2402" s="1">
        <v>5</v>
      </c>
      <c r="G2402" s="1">
        <v>34</v>
      </c>
      <c r="H2402" s="1">
        <v>1521.09</v>
      </c>
      <c r="I2402">
        <f t="shared" si="262"/>
        <v>2496.4375124875119</v>
      </c>
      <c r="J2402">
        <f t="shared" si="263"/>
        <v>2498933.9499999993</v>
      </c>
      <c r="K2402" s="1">
        <f t="shared" si="265"/>
        <v>777.54499999999996</v>
      </c>
      <c r="L2402" s="1"/>
      <c r="M2402" s="1"/>
      <c r="N2402" s="1"/>
      <c r="O2402" s="1"/>
      <c r="P2402" s="1"/>
      <c r="Q2402" s="1"/>
      <c r="R2402" s="1" t="s">
        <v>2345</v>
      </c>
      <c r="S2402" s="2" t="s">
        <v>3913</v>
      </c>
      <c r="T2402" s="4" t="s">
        <v>1222</v>
      </c>
      <c r="X2402" t="str">
        <f t="shared" si="264"/>
        <v/>
      </c>
    </row>
    <row r="2403" spans="1:24" ht="14.25">
      <c r="A2403" s="1" t="str">
        <f t="shared" si="259"/>
        <v>6b3ca766</v>
      </c>
      <c r="B2403" s="3">
        <v>45059</v>
      </c>
      <c r="C2403" s="2" t="str">
        <f t="shared" si="260"/>
        <v>West</v>
      </c>
      <c r="D2403" s="4" t="str">
        <f t="shared" si="261"/>
        <v>Furniture</v>
      </c>
      <c r="E2403" s="1">
        <v>2709.68</v>
      </c>
      <c r="F2403" s="1">
        <v>49</v>
      </c>
      <c r="G2403" s="1">
        <v>45</v>
      </c>
      <c r="H2403" s="1">
        <v>1231.31</v>
      </c>
      <c r="I2403">
        <f t="shared" si="262"/>
        <v>2537.5954861821929</v>
      </c>
      <c r="J2403">
        <f t="shared" si="263"/>
        <v>2479230.7900000024</v>
      </c>
      <c r="K2403" s="1">
        <f t="shared" si="265"/>
        <v>638.15499999999997</v>
      </c>
      <c r="L2403" s="1"/>
      <c r="M2403" s="1"/>
      <c r="N2403" s="1"/>
      <c r="O2403" s="1"/>
      <c r="P2403" s="1"/>
      <c r="Q2403" s="1"/>
      <c r="R2403" s="1" t="s">
        <v>2346</v>
      </c>
      <c r="S2403" s="2" t="s">
        <v>3911</v>
      </c>
      <c r="T2403" s="4" t="s">
        <v>1645</v>
      </c>
      <c r="X2403" t="str">
        <f t="shared" si="264"/>
        <v/>
      </c>
    </row>
    <row r="2404" spans="1:24" ht="14.25">
      <c r="A2404" s="1" t="str">
        <f t="shared" si="259"/>
        <v>97cdb8f8</v>
      </c>
      <c r="B2404" s="3">
        <v>45017</v>
      </c>
      <c r="C2404" s="2" t="str">
        <f t="shared" si="260"/>
        <v>East</v>
      </c>
      <c r="D2404" s="4" t="str">
        <f t="shared" si="261"/>
        <v>Sports</v>
      </c>
      <c r="E2404" s="1">
        <v>1501.46</v>
      </c>
      <c r="F2404" s="1">
        <v>17</v>
      </c>
      <c r="G2404" s="1">
        <v>50</v>
      </c>
      <c r="H2404" s="1">
        <v>1413.09</v>
      </c>
      <c r="I2404">
        <f t="shared" si="262"/>
        <v>2506.2477027027048</v>
      </c>
      <c r="J2404">
        <f t="shared" si="263"/>
        <v>2596472.620000002</v>
      </c>
      <c r="K2404" s="1">
        <f t="shared" si="265"/>
        <v>731.54499999999996</v>
      </c>
      <c r="L2404" s="1"/>
      <c r="M2404" s="1"/>
      <c r="N2404" s="1"/>
      <c r="O2404" s="1"/>
      <c r="P2404" s="1"/>
      <c r="Q2404" s="1"/>
      <c r="R2404" s="1" t="s">
        <v>2347</v>
      </c>
      <c r="S2404" s="2" t="s">
        <v>2253</v>
      </c>
      <c r="T2404" s="4" t="s">
        <v>3914</v>
      </c>
      <c r="X2404" t="str">
        <f t="shared" si="264"/>
        <v/>
      </c>
    </row>
    <row r="2405" spans="1:24" ht="14.25">
      <c r="A2405" s="1" t="str">
        <f t="shared" si="259"/>
        <v>218af06e</v>
      </c>
      <c r="B2405" s="3">
        <v>45430</v>
      </c>
      <c r="C2405" s="2" t="str">
        <f t="shared" si="260"/>
        <v>North</v>
      </c>
      <c r="D2405" s="4" t="str">
        <f t="shared" si="261"/>
        <v>Furniture</v>
      </c>
      <c r="E2405" s="1">
        <v>4068.96</v>
      </c>
      <c r="F2405" s="1">
        <v>44</v>
      </c>
      <c r="G2405" s="1">
        <v>43</v>
      </c>
      <c r="H2405" s="1">
        <v>18.21</v>
      </c>
      <c r="I2405">
        <f t="shared" si="262"/>
        <v>2571.1423225152107</v>
      </c>
      <c r="J2405">
        <f t="shared" si="263"/>
        <v>2535146.3299999977</v>
      </c>
      <c r="K2405" s="1">
        <f t="shared" si="265"/>
        <v>30.605</v>
      </c>
      <c r="L2405" s="1"/>
      <c r="M2405" s="1"/>
      <c r="N2405" s="1"/>
      <c r="O2405" s="1"/>
      <c r="P2405" s="1"/>
      <c r="Q2405" s="1"/>
      <c r="R2405" s="1" t="s">
        <v>2348</v>
      </c>
      <c r="S2405" s="2" t="s">
        <v>3910</v>
      </c>
      <c r="T2405" s="4" t="s">
        <v>1645</v>
      </c>
      <c r="X2405" t="str">
        <f t="shared" si="264"/>
        <v/>
      </c>
    </row>
    <row r="2406" spans="1:24" ht="14.25">
      <c r="A2406" s="1" t="str">
        <f t="shared" si="259"/>
        <v>1ca1db04</v>
      </c>
      <c r="B2406" s="3">
        <v>45258</v>
      </c>
      <c r="C2406" s="2" t="str">
        <f t="shared" si="260"/>
        <v>North</v>
      </c>
      <c r="D2406" s="4" t="str">
        <f t="shared" si="261"/>
        <v>Furniture</v>
      </c>
      <c r="E2406" s="1">
        <v>4880.32</v>
      </c>
      <c r="F2406" s="1">
        <v>46</v>
      </c>
      <c r="G2406" s="1">
        <v>10</v>
      </c>
      <c r="H2406" s="1">
        <v>1498.43</v>
      </c>
      <c r="I2406">
        <f t="shared" si="262"/>
        <v>2571.1423225152107</v>
      </c>
      <c r="J2406">
        <f t="shared" si="263"/>
        <v>2535146.3299999977</v>
      </c>
      <c r="K2406" s="1">
        <f t="shared" si="265"/>
        <v>754.21500000000003</v>
      </c>
      <c r="L2406" s="1"/>
      <c r="M2406" s="1"/>
      <c r="N2406" s="1"/>
      <c r="O2406" s="1"/>
      <c r="P2406" s="1"/>
      <c r="Q2406" s="1"/>
      <c r="R2406" s="1" t="s">
        <v>2349</v>
      </c>
      <c r="S2406" s="2" t="s">
        <v>3910</v>
      </c>
      <c r="T2406" s="4" t="s">
        <v>1645</v>
      </c>
      <c r="X2406" t="str">
        <f t="shared" si="264"/>
        <v/>
      </c>
    </row>
    <row r="2407" spans="1:24" ht="14.25">
      <c r="A2407" s="1" t="str">
        <f t="shared" si="259"/>
        <v>c8847f13</v>
      </c>
      <c r="B2407" s="3">
        <v>45023</v>
      </c>
      <c r="C2407" s="2" t="str">
        <f t="shared" si="260"/>
        <v>South</v>
      </c>
      <c r="D2407" s="4" t="str">
        <f t="shared" si="261"/>
        <v>Electronics</v>
      </c>
      <c r="E2407" s="1">
        <v>221.69</v>
      </c>
      <c r="F2407" s="1">
        <v>14</v>
      </c>
      <c r="G2407" s="1">
        <v>13</v>
      </c>
      <c r="H2407" s="1">
        <v>1644.43</v>
      </c>
      <c r="I2407">
        <f t="shared" si="262"/>
        <v>2496.4375124875119</v>
      </c>
      <c r="J2407">
        <f t="shared" si="263"/>
        <v>2498933.9499999993</v>
      </c>
      <c r="K2407" s="1">
        <f t="shared" si="265"/>
        <v>828.71500000000003</v>
      </c>
      <c r="L2407" s="1"/>
      <c r="M2407" s="1"/>
      <c r="N2407" s="1"/>
      <c r="O2407" s="1"/>
      <c r="P2407" s="1"/>
      <c r="Q2407" s="1"/>
      <c r="R2407" s="1" t="s">
        <v>2350</v>
      </c>
      <c r="S2407" s="2" t="s">
        <v>3913</v>
      </c>
      <c r="T2407" s="4" t="s">
        <v>1222</v>
      </c>
      <c r="X2407" t="str">
        <f t="shared" si="264"/>
        <v/>
      </c>
    </row>
    <row r="2408" spans="1:24" ht="14.25">
      <c r="A2408" s="1" t="str">
        <f t="shared" si="259"/>
        <v>32f325c5</v>
      </c>
      <c r="B2408" s="3">
        <v>45215</v>
      </c>
      <c r="C2408" s="2" t="str">
        <f t="shared" si="260"/>
        <v>East</v>
      </c>
      <c r="D2408" s="4" t="str">
        <f t="shared" si="261"/>
        <v>Sports</v>
      </c>
      <c r="E2408" s="1">
        <v>2730.86</v>
      </c>
      <c r="F2408" s="1">
        <v>19</v>
      </c>
      <c r="G2408" s="1">
        <v>1</v>
      </c>
      <c r="H2408" s="1">
        <v>1422.35</v>
      </c>
      <c r="I2408">
        <f t="shared" si="262"/>
        <v>2506.2477027027048</v>
      </c>
      <c r="J2408">
        <f t="shared" si="263"/>
        <v>2596472.620000002</v>
      </c>
      <c r="K2408" s="1">
        <f t="shared" si="265"/>
        <v>711.67499999999995</v>
      </c>
      <c r="L2408" s="1"/>
      <c r="M2408" s="1"/>
      <c r="N2408" s="1"/>
      <c r="O2408" s="1"/>
      <c r="P2408" s="1"/>
      <c r="Q2408" s="1"/>
      <c r="R2408" s="1" t="s">
        <v>2351</v>
      </c>
      <c r="S2408" s="2" t="s">
        <v>2253</v>
      </c>
      <c r="T2408" s="4" t="s">
        <v>3914</v>
      </c>
      <c r="X2408" t="str">
        <f t="shared" si="264"/>
        <v/>
      </c>
    </row>
    <row r="2409" spans="1:24" ht="14.25">
      <c r="A2409" s="1" t="str">
        <f t="shared" si="259"/>
        <v>5853ab8a</v>
      </c>
      <c r="B2409" s="3">
        <v>45037</v>
      </c>
      <c r="C2409" s="2" t="str">
        <f t="shared" si="260"/>
        <v>North</v>
      </c>
      <c r="D2409" s="4" t="str">
        <f t="shared" si="261"/>
        <v>Electronics</v>
      </c>
      <c r="E2409" s="1">
        <v>4584.88</v>
      </c>
      <c r="F2409" s="1">
        <v>11</v>
      </c>
      <c r="G2409" s="1">
        <v>39</v>
      </c>
      <c r="H2409" s="1">
        <v>1652.5</v>
      </c>
      <c r="I2409">
        <f t="shared" si="262"/>
        <v>2571.1423225152107</v>
      </c>
      <c r="J2409">
        <f t="shared" si="263"/>
        <v>2535146.3299999977</v>
      </c>
      <c r="K2409" s="1">
        <f t="shared" si="265"/>
        <v>845.75</v>
      </c>
      <c r="L2409" s="1"/>
      <c r="M2409" s="1"/>
      <c r="N2409" s="1"/>
      <c r="O2409" s="1"/>
      <c r="P2409" s="1"/>
      <c r="Q2409" s="1"/>
      <c r="R2409" s="1" t="s">
        <v>2352</v>
      </c>
      <c r="S2409" s="2" t="s">
        <v>3910</v>
      </c>
      <c r="T2409" s="4" t="s">
        <v>1222</v>
      </c>
      <c r="X2409" t="str">
        <f t="shared" si="264"/>
        <v/>
      </c>
    </row>
    <row r="2410" spans="1:24" ht="14.25">
      <c r="A2410" s="1" t="str">
        <f t="shared" si="259"/>
        <v>3ebb18fd</v>
      </c>
      <c r="B2410" s="3">
        <v>45334</v>
      </c>
      <c r="C2410" s="2" t="str">
        <f t="shared" si="260"/>
        <v>North</v>
      </c>
      <c r="D2410" s="4" t="str">
        <f t="shared" si="261"/>
        <v>Furniture</v>
      </c>
      <c r="E2410" s="1">
        <v>86.93</v>
      </c>
      <c r="F2410" s="1">
        <v>42</v>
      </c>
      <c r="G2410" s="1">
        <v>7</v>
      </c>
      <c r="H2410" s="1">
        <v>114.29</v>
      </c>
      <c r="I2410">
        <f t="shared" si="262"/>
        <v>2571.1423225152107</v>
      </c>
      <c r="J2410">
        <f t="shared" si="263"/>
        <v>2535146.3299999977</v>
      </c>
      <c r="K2410" s="1">
        <f t="shared" si="265"/>
        <v>60.645000000000003</v>
      </c>
      <c r="L2410" s="1"/>
      <c r="M2410" s="1"/>
      <c r="N2410" s="1"/>
      <c r="O2410" s="1"/>
      <c r="P2410" s="1"/>
      <c r="Q2410" s="1"/>
      <c r="R2410" s="1" t="s">
        <v>2353</v>
      </c>
      <c r="S2410" s="2" t="s">
        <v>3910</v>
      </c>
      <c r="T2410" s="4" t="s">
        <v>1645</v>
      </c>
      <c r="X2410" t="str">
        <f t="shared" si="264"/>
        <v/>
      </c>
    </row>
    <row r="2411" spans="1:24" ht="14.25">
      <c r="A2411" s="1" t="str">
        <f t="shared" si="259"/>
        <v>79dbd9ad</v>
      </c>
      <c r="B2411" s="3">
        <v>45611</v>
      </c>
      <c r="C2411" s="2" t="str">
        <f t="shared" si="260"/>
        <v>South</v>
      </c>
      <c r="D2411" s="4" t="str">
        <f t="shared" si="261"/>
        <v>Electronics</v>
      </c>
      <c r="E2411" s="1">
        <v>291.25</v>
      </c>
      <c r="F2411" s="1">
        <v>12</v>
      </c>
      <c r="G2411" s="1">
        <v>14</v>
      </c>
      <c r="H2411" s="1">
        <v>1784.84</v>
      </c>
      <c r="I2411">
        <f t="shared" si="262"/>
        <v>2496.4375124875119</v>
      </c>
      <c r="J2411">
        <f t="shared" si="263"/>
        <v>2498933.9499999993</v>
      </c>
      <c r="K2411" s="1">
        <f t="shared" si="265"/>
        <v>899.42</v>
      </c>
      <c r="L2411" s="1"/>
      <c r="M2411" s="1"/>
      <c r="N2411" s="1"/>
      <c r="O2411" s="1"/>
      <c r="P2411" s="1"/>
      <c r="Q2411" s="1"/>
      <c r="R2411" s="1" t="s">
        <v>2354</v>
      </c>
      <c r="S2411" s="2" t="s">
        <v>3913</v>
      </c>
      <c r="T2411" s="4" t="s">
        <v>1222</v>
      </c>
      <c r="X2411" t="str">
        <f t="shared" si="264"/>
        <v/>
      </c>
    </row>
    <row r="2412" spans="1:24" ht="14.25">
      <c r="A2412" s="1" t="str">
        <f t="shared" si="259"/>
        <v>459564f7</v>
      </c>
      <c r="B2412" s="3">
        <v>44937</v>
      </c>
      <c r="C2412" s="2" t="str">
        <f t="shared" si="260"/>
        <v>South</v>
      </c>
      <c r="D2412" s="4" t="str">
        <f t="shared" si="261"/>
        <v>Furniture</v>
      </c>
      <c r="E2412" s="1">
        <v>4747.1400000000003</v>
      </c>
      <c r="F2412" s="1">
        <v>32</v>
      </c>
      <c r="G2412" s="1">
        <v>13</v>
      </c>
      <c r="H2412" s="1">
        <v>755.42</v>
      </c>
      <c r="I2412">
        <f t="shared" si="262"/>
        <v>2496.4375124875119</v>
      </c>
      <c r="J2412">
        <f t="shared" si="263"/>
        <v>2498933.9499999993</v>
      </c>
      <c r="K2412" s="1">
        <f t="shared" si="265"/>
        <v>384.21</v>
      </c>
      <c r="L2412" s="1"/>
      <c r="M2412" s="1"/>
      <c r="N2412" s="1"/>
      <c r="O2412" s="1"/>
      <c r="P2412" s="1"/>
      <c r="Q2412" s="1"/>
      <c r="R2412" s="1" t="s">
        <v>2355</v>
      </c>
      <c r="S2412" s="2" t="s">
        <v>3913</v>
      </c>
      <c r="T2412" s="4" t="s">
        <v>1645</v>
      </c>
      <c r="X2412" t="str">
        <f t="shared" si="264"/>
        <v/>
      </c>
    </row>
    <row r="2413" spans="1:24" ht="14.25">
      <c r="A2413" s="1" t="str">
        <f t="shared" si="259"/>
        <v>c9133fe4</v>
      </c>
      <c r="B2413" s="3">
        <v>45517</v>
      </c>
      <c r="C2413" s="2" t="str">
        <f t="shared" si="260"/>
        <v>South</v>
      </c>
      <c r="D2413" s="4" t="str">
        <f t="shared" si="261"/>
        <v>Groceries</v>
      </c>
      <c r="E2413" s="1">
        <v>2311.6799999999998</v>
      </c>
      <c r="F2413" s="1">
        <v>32</v>
      </c>
      <c r="G2413" s="1">
        <v>16</v>
      </c>
      <c r="H2413" s="1">
        <v>1179.55</v>
      </c>
      <c r="I2413">
        <f t="shared" si="262"/>
        <v>2496.4375124875119</v>
      </c>
      <c r="J2413">
        <f t="shared" si="263"/>
        <v>2498933.9499999993</v>
      </c>
      <c r="K2413" s="1">
        <f t="shared" si="265"/>
        <v>597.77499999999998</v>
      </c>
      <c r="L2413" s="1"/>
      <c r="M2413" s="1"/>
      <c r="N2413" s="1"/>
      <c r="O2413" s="1"/>
      <c r="P2413" s="1"/>
      <c r="Q2413" s="1"/>
      <c r="R2413" s="1" t="s">
        <v>2356</v>
      </c>
      <c r="S2413" s="2" t="s">
        <v>3913</v>
      </c>
      <c r="T2413" s="4" t="s">
        <v>88</v>
      </c>
      <c r="X2413" t="str">
        <f t="shared" si="264"/>
        <v/>
      </c>
    </row>
    <row r="2414" spans="1:24" ht="14.25">
      <c r="A2414" s="1" t="str">
        <f t="shared" si="259"/>
        <v>cc28bda5</v>
      </c>
      <c r="B2414" s="3">
        <v>45483</v>
      </c>
      <c r="C2414" s="2" t="str">
        <f t="shared" si="260"/>
        <v>West</v>
      </c>
      <c r="D2414" s="4" t="str">
        <f t="shared" si="261"/>
        <v>Groceries</v>
      </c>
      <c r="E2414" s="1">
        <v>473.7</v>
      </c>
      <c r="F2414" s="1">
        <v>34</v>
      </c>
      <c r="G2414" s="1">
        <v>6</v>
      </c>
      <c r="H2414" s="1">
        <v>792.74</v>
      </c>
      <c r="I2414">
        <f t="shared" si="262"/>
        <v>2537.5954861821929</v>
      </c>
      <c r="J2414">
        <f t="shared" si="263"/>
        <v>2479230.7900000024</v>
      </c>
      <c r="K2414" s="1">
        <f t="shared" si="265"/>
        <v>399.37</v>
      </c>
      <c r="L2414" s="1"/>
      <c r="M2414" s="1"/>
      <c r="N2414" s="1"/>
      <c r="O2414" s="1"/>
      <c r="P2414" s="1"/>
      <c r="Q2414" s="1"/>
      <c r="R2414" s="1" t="s">
        <v>2357</v>
      </c>
      <c r="S2414" s="2" t="s">
        <v>3911</v>
      </c>
      <c r="T2414" s="4" t="s">
        <v>88</v>
      </c>
      <c r="X2414" t="str">
        <f t="shared" si="264"/>
        <v/>
      </c>
    </row>
    <row r="2415" spans="1:24" ht="14.25">
      <c r="A2415" s="1" t="str">
        <f t="shared" si="259"/>
        <v>f38d5515</v>
      </c>
      <c r="B2415" s="3">
        <v>45438</v>
      </c>
      <c r="C2415" s="2" t="str">
        <f t="shared" si="260"/>
        <v>South</v>
      </c>
      <c r="D2415" s="4" t="str">
        <f t="shared" si="261"/>
        <v>Clothing</v>
      </c>
      <c r="E2415" s="1">
        <v>857.58</v>
      </c>
      <c r="F2415" s="1">
        <v>34</v>
      </c>
      <c r="G2415" s="1">
        <v>10</v>
      </c>
      <c r="H2415" s="1">
        <v>1979.48</v>
      </c>
      <c r="I2415">
        <f t="shared" si="262"/>
        <v>2496.4375124875119</v>
      </c>
      <c r="J2415">
        <f t="shared" si="263"/>
        <v>2498933.9499999993</v>
      </c>
      <c r="K2415" s="1">
        <f t="shared" si="265"/>
        <v>994.74</v>
      </c>
      <c r="L2415" s="1"/>
      <c r="M2415" s="1"/>
      <c r="N2415" s="1"/>
      <c r="O2415" s="1"/>
      <c r="P2415" s="1"/>
      <c r="Q2415" s="1"/>
      <c r="R2415" s="1" t="s">
        <v>2358</v>
      </c>
      <c r="S2415" s="2" t="s">
        <v>3913</v>
      </c>
      <c r="T2415" s="4" t="s">
        <v>1474</v>
      </c>
      <c r="X2415" t="str">
        <f t="shared" si="264"/>
        <v/>
      </c>
    </row>
    <row r="2416" spans="1:24" ht="14.25">
      <c r="A2416" s="1" t="str">
        <f t="shared" si="259"/>
        <v>da48e924</v>
      </c>
      <c r="B2416" s="3">
        <v>45286</v>
      </c>
      <c r="C2416" s="2" t="str">
        <f t="shared" si="260"/>
        <v>South</v>
      </c>
      <c r="D2416" s="4" t="str">
        <f t="shared" si="261"/>
        <v>Groceries</v>
      </c>
      <c r="E2416" s="1">
        <v>2650.63</v>
      </c>
      <c r="F2416" s="1">
        <v>29</v>
      </c>
      <c r="G2416" s="1">
        <v>9</v>
      </c>
      <c r="H2416" s="1">
        <v>896.09</v>
      </c>
      <c r="I2416">
        <f t="shared" si="262"/>
        <v>2496.4375124875119</v>
      </c>
      <c r="J2416">
        <f t="shared" si="263"/>
        <v>2498933.9499999993</v>
      </c>
      <c r="K2416" s="1">
        <f t="shared" si="265"/>
        <v>452.54500000000002</v>
      </c>
      <c r="L2416" s="1"/>
      <c r="M2416" s="1"/>
      <c r="N2416" s="1"/>
      <c r="O2416" s="1"/>
      <c r="P2416" s="1"/>
      <c r="Q2416" s="1"/>
      <c r="R2416" s="1" t="s">
        <v>2359</v>
      </c>
      <c r="S2416" s="2" t="s">
        <v>3913</v>
      </c>
      <c r="T2416" s="4" t="s">
        <v>88</v>
      </c>
      <c r="X2416" t="str">
        <f t="shared" si="264"/>
        <v/>
      </c>
    </row>
    <row r="2417" spans="1:24" ht="14.25">
      <c r="A2417" s="1" t="str">
        <f t="shared" si="259"/>
        <v>6d2c3672</v>
      </c>
      <c r="B2417" s="3">
        <v>45433</v>
      </c>
      <c r="C2417" s="2" t="str">
        <f t="shared" si="260"/>
        <v>North</v>
      </c>
      <c r="D2417" s="4" t="str">
        <f t="shared" si="261"/>
        <v>Electronics</v>
      </c>
      <c r="E2417" s="1">
        <v>2180.67</v>
      </c>
      <c r="F2417" s="1">
        <v>29</v>
      </c>
      <c r="G2417" s="1">
        <v>20</v>
      </c>
      <c r="H2417" s="1">
        <v>1877.56</v>
      </c>
      <c r="I2417">
        <f t="shared" si="262"/>
        <v>2571.1423225152107</v>
      </c>
      <c r="J2417">
        <f t="shared" si="263"/>
        <v>2535146.3299999977</v>
      </c>
      <c r="K2417" s="1">
        <f t="shared" si="265"/>
        <v>948.78</v>
      </c>
      <c r="L2417" s="1"/>
      <c r="M2417" s="1"/>
      <c r="N2417" s="1"/>
      <c r="O2417" s="1"/>
      <c r="P2417" s="1"/>
      <c r="Q2417" s="1"/>
      <c r="R2417" s="1" t="s">
        <v>2360</v>
      </c>
      <c r="S2417" s="2" t="s">
        <v>3910</v>
      </c>
      <c r="T2417" s="4" t="s">
        <v>1222</v>
      </c>
      <c r="X2417" t="str">
        <f t="shared" si="264"/>
        <v/>
      </c>
    </row>
    <row r="2418" spans="1:24" ht="14.25">
      <c r="A2418" s="1" t="str">
        <f t="shared" si="259"/>
        <v>68f13a53</v>
      </c>
      <c r="B2418" s="3">
        <v>45090</v>
      </c>
      <c r="C2418" s="2" t="str">
        <f t="shared" si="260"/>
        <v>West</v>
      </c>
      <c r="D2418" s="4" t="str">
        <f t="shared" si="261"/>
        <v>Sports</v>
      </c>
      <c r="E2418" s="1">
        <v>1327.26</v>
      </c>
      <c r="F2418" s="1">
        <v>19</v>
      </c>
      <c r="G2418" s="1">
        <v>43</v>
      </c>
      <c r="H2418" s="1">
        <v>1049.5999999999999</v>
      </c>
      <c r="I2418">
        <f t="shared" si="262"/>
        <v>2537.5954861821929</v>
      </c>
      <c r="J2418">
        <f t="shared" si="263"/>
        <v>2479230.7900000024</v>
      </c>
      <c r="K2418" s="1">
        <f t="shared" si="265"/>
        <v>546.29999999999995</v>
      </c>
      <c r="L2418" s="1"/>
      <c r="M2418" s="1"/>
      <c r="N2418" s="1"/>
      <c r="O2418" s="1"/>
      <c r="P2418" s="1"/>
      <c r="Q2418" s="1"/>
      <c r="R2418" s="1" t="s">
        <v>2361</v>
      </c>
      <c r="S2418" s="2" t="s">
        <v>3911</v>
      </c>
      <c r="T2418" s="4" t="s">
        <v>3914</v>
      </c>
      <c r="X2418" t="str">
        <f t="shared" si="264"/>
        <v/>
      </c>
    </row>
    <row r="2419" spans="1:24" ht="14.25">
      <c r="A2419" s="1" t="str">
        <f t="shared" si="259"/>
        <v>422d9044</v>
      </c>
      <c r="B2419" s="3">
        <v>45574</v>
      </c>
      <c r="C2419" s="2" t="str">
        <f t="shared" si="260"/>
        <v>West</v>
      </c>
      <c r="D2419" s="4" t="str">
        <f t="shared" si="261"/>
        <v>Electronics</v>
      </c>
      <c r="E2419" s="1">
        <v>595.48</v>
      </c>
      <c r="F2419" s="1">
        <v>8</v>
      </c>
      <c r="G2419" s="1">
        <v>47</v>
      </c>
      <c r="H2419" s="1">
        <v>1480.48</v>
      </c>
      <c r="I2419">
        <f t="shared" si="262"/>
        <v>2537.5954861821929</v>
      </c>
      <c r="J2419">
        <f t="shared" si="263"/>
        <v>2479230.7900000024</v>
      </c>
      <c r="K2419" s="1">
        <f t="shared" si="265"/>
        <v>763.74</v>
      </c>
      <c r="L2419" s="1"/>
      <c r="M2419" s="1"/>
      <c r="N2419" s="1"/>
      <c r="O2419" s="1"/>
      <c r="P2419" s="1"/>
      <c r="Q2419" s="1"/>
      <c r="R2419" s="1" t="s">
        <v>2362</v>
      </c>
      <c r="S2419" s="2" t="s">
        <v>3911</v>
      </c>
      <c r="T2419" s="4" t="s">
        <v>1222</v>
      </c>
      <c r="X2419" t="str">
        <f t="shared" si="264"/>
        <v/>
      </c>
    </row>
    <row r="2420" spans="1:24" ht="14.25">
      <c r="A2420" s="1" t="str">
        <f t="shared" si="259"/>
        <v>ff213ca5</v>
      </c>
      <c r="B2420" s="3">
        <v>45210</v>
      </c>
      <c r="C2420" s="2" t="str">
        <f t="shared" si="260"/>
        <v>East</v>
      </c>
      <c r="D2420" s="4" t="str">
        <f t="shared" si="261"/>
        <v>Clothing</v>
      </c>
      <c r="E2420" s="1">
        <v>4825.63</v>
      </c>
      <c r="F2420" s="1">
        <v>9</v>
      </c>
      <c r="G2420" s="1">
        <v>27</v>
      </c>
      <c r="H2420" s="1">
        <v>1790.25</v>
      </c>
      <c r="I2420">
        <f t="shared" si="262"/>
        <v>2506.2477027027048</v>
      </c>
      <c r="J2420">
        <f t="shared" si="263"/>
        <v>2596472.620000002</v>
      </c>
      <c r="K2420" s="1">
        <f t="shared" si="265"/>
        <v>908.625</v>
      </c>
      <c r="L2420" s="1"/>
      <c r="M2420" s="1"/>
      <c r="N2420" s="1"/>
      <c r="O2420" s="1"/>
      <c r="P2420" s="1"/>
      <c r="Q2420" s="1"/>
      <c r="R2420" s="1" t="s">
        <v>2363</v>
      </c>
      <c r="S2420" s="2" t="s">
        <v>2253</v>
      </c>
      <c r="T2420" s="4" t="s">
        <v>1474</v>
      </c>
      <c r="X2420" t="str">
        <f t="shared" si="264"/>
        <v/>
      </c>
    </row>
    <row r="2421" spans="1:24" ht="14.25">
      <c r="A2421" s="1" t="str">
        <f t="shared" si="259"/>
        <v>821780000000</v>
      </c>
      <c r="B2421" s="3">
        <v>45455</v>
      </c>
      <c r="C2421" s="2" t="str">
        <f t="shared" si="260"/>
        <v>South</v>
      </c>
      <c r="D2421" s="4" t="str">
        <f t="shared" si="261"/>
        <v>Clothing</v>
      </c>
      <c r="E2421" s="1">
        <v>3752.58</v>
      </c>
      <c r="F2421" s="1">
        <v>36</v>
      </c>
      <c r="G2421" s="1">
        <v>0</v>
      </c>
      <c r="H2421" s="1">
        <v>107.61</v>
      </c>
      <c r="I2421">
        <f t="shared" si="262"/>
        <v>2496.4375124875119</v>
      </c>
      <c r="J2421">
        <f t="shared" si="263"/>
        <v>2498933.9499999993</v>
      </c>
      <c r="K2421" s="1">
        <f t="shared" si="265"/>
        <v>53.805</v>
      </c>
      <c r="L2421" s="1"/>
      <c r="M2421" s="1"/>
      <c r="N2421" s="1"/>
      <c r="O2421" s="1"/>
      <c r="P2421" s="1"/>
      <c r="Q2421" s="1"/>
      <c r="R2421" s="5">
        <v>821780000000</v>
      </c>
      <c r="S2421" s="2" t="s">
        <v>3913</v>
      </c>
      <c r="T2421" s="4" t="s">
        <v>1474</v>
      </c>
      <c r="X2421" t="str">
        <f t="shared" si="264"/>
        <v/>
      </c>
    </row>
    <row r="2422" spans="1:24" ht="14.25">
      <c r="A2422" s="1" t="str">
        <f t="shared" si="259"/>
        <v>88597bda</v>
      </c>
      <c r="B2422" s="3">
        <v>45115</v>
      </c>
      <c r="C2422" s="2" t="str">
        <f t="shared" si="260"/>
        <v>South</v>
      </c>
      <c r="D2422" s="4" t="str">
        <f t="shared" si="261"/>
        <v>Clothing</v>
      </c>
      <c r="E2422" s="1">
        <v>669.37</v>
      </c>
      <c r="F2422" s="1">
        <v>2</v>
      </c>
      <c r="G2422" s="1">
        <v>18</v>
      </c>
      <c r="H2422" s="1">
        <v>235.59</v>
      </c>
      <c r="I2422">
        <f t="shared" si="262"/>
        <v>2496.4375124875119</v>
      </c>
      <c r="J2422">
        <f t="shared" si="263"/>
        <v>2498933.9499999993</v>
      </c>
      <c r="K2422" s="1">
        <f t="shared" si="265"/>
        <v>126.795</v>
      </c>
      <c r="L2422" s="1"/>
      <c r="M2422" s="1"/>
      <c r="N2422" s="1"/>
      <c r="O2422" s="1"/>
      <c r="P2422" s="1"/>
      <c r="Q2422" s="1"/>
      <c r="R2422" s="1" t="s">
        <v>2364</v>
      </c>
      <c r="S2422" s="2" t="s">
        <v>3913</v>
      </c>
      <c r="T2422" s="4" t="s">
        <v>1474</v>
      </c>
      <c r="X2422" t="str">
        <f t="shared" si="264"/>
        <v/>
      </c>
    </row>
    <row r="2423" spans="1:24" ht="14.25">
      <c r="A2423" s="1" t="str">
        <f t="shared" si="259"/>
        <v>b5f4f60c</v>
      </c>
      <c r="B2423" s="3">
        <v>45232</v>
      </c>
      <c r="C2423" s="2" t="str">
        <f t="shared" si="260"/>
        <v>East</v>
      </c>
      <c r="D2423" s="4" t="str">
        <f t="shared" si="261"/>
        <v>Electronics</v>
      </c>
      <c r="E2423" s="1">
        <v>1269.0999999999999</v>
      </c>
      <c r="F2423" s="1">
        <v>17</v>
      </c>
      <c r="G2423" s="1">
        <v>46</v>
      </c>
      <c r="H2423" s="1">
        <v>1446.86</v>
      </c>
      <c r="I2423">
        <f t="shared" si="262"/>
        <v>2506.2477027027048</v>
      </c>
      <c r="J2423">
        <f t="shared" si="263"/>
        <v>2596472.620000002</v>
      </c>
      <c r="K2423" s="1">
        <f t="shared" si="265"/>
        <v>746.43</v>
      </c>
      <c r="L2423" s="1"/>
      <c r="M2423" s="1"/>
      <c r="N2423" s="1"/>
      <c r="O2423" s="1"/>
      <c r="P2423" s="1"/>
      <c r="Q2423" s="1"/>
      <c r="R2423" s="1" t="s">
        <v>2365</v>
      </c>
      <c r="S2423" s="2" t="s">
        <v>2253</v>
      </c>
      <c r="T2423" s="4" t="s">
        <v>1222</v>
      </c>
      <c r="X2423" t="str">
        <f t="shared" si="264"/>
        <v/>
      </c>
    </row>
    <row r="2424" spans="1:24" ht="14.25">
      <c r="A2424" s="1" t="str">
        <f t="shared" si="259"/>
        <v>2aceb6df</v>
      </c>
      <c r="B2424" s="3">
        <v>45198</v>
      </c>
      <c r="C2424" s="2" t="str">
        <f t="shared" si="260"/>
        <v>North</v>
      </c>
      <c r="D2424" s="4" t="str">
        <f t="shared" si="261"/>
        <v>Groceries</v>
      </c>
      <c r="E2424" s="1">
        <v>4017.91</v>
      </c>
      <c r="F2424" s="1">
        <v>5</v>
      </c>
      <c r="G2424" s="1">
        <v>38</v>
      </c>
      <c r="H2424" s="1">
        <v>332.9</v>
      </c>
      <c r="I2424">
        <f t="shared" si="262"/>
        <v>2571.1423225152107</v>
      </c>
      <c r="J2424">
        <f t="shared" si="263"/>
        <v>2535146.3299999977</v>
      </c>
      <c r="K2424" s="1">
        <f t="shared" si="265"/>
        <v>185.45</v>
      </c>
      <c r="L2424" s="1"/>
      <c r="M2424" s="1"/>
      <c r="N2424" s="1"/>
      <c r="O2424" s="1"/>
      <c r="P2424" s="1"/>
      <c r="Q2424" s="1"/>
      <c r="R2424" s="1" t="s">
        <v>2366</v>
      </c>
      <c r="S2424" s="2" t="s">
        <v>3910</v>
      </c>
      <c r="T2424" s="4" t="s">
        <v>88</v>
      </c>
      <c r="X2424" t="str">
        <f t="shared" si="264"/>
        <v/>
      </c>
    </row>
    <row r="2425" spans="1:24" ht="14.25">
      <c r="A2425" s="1" t="str">
        <f t="shared" si="259"/>
        <v>7d9833ab</v>
      </c>
      <c r="B2425" s="3">
        <v>45076</v>
      </c>
      <c r="C2425" s="2" t="str">
        <f t="shared" si="260"/>
        <v>South</v>
      </c>
      <c r="D2425" s="4" t="str">
        <f t="shared" si="261"/>
        <v>Electronics</v>
      </c>
      <c r="E2425" s="1">
        <v>3802.58</v>
      </c>
      <c r="F2425" s="1">
        <v>34</v>
      </c>
      <c r="G2425" s="1">
        <v>8</v>
      </c>
      <c r="H2425" s="1">
        <v>1060.57</v>
      </c>
      <c r="I2425">
        <f t="shared" si="262"/>
        <v>2496.4375124875119</v>
      </c>
      <c r="J2425">
        <f t="shared" si="263"/>
        <v>2498933.9499999993</v>
      </c>
      <c r="K2425" s="1">
        <f t="shared" si="265"/>
        <v>534.28499999999997</v>
      </c>
      <c r="L2425" s="1"/>
      <c r="M2425" s="1"/>
      <c r="N2425" s="1"/>
      <c r="O2425" s="1"/>
      <c r="P2425" s="1"/>
      <c r="Q2425" s="1"/>
      <c r="R2425" s="1" t="s">
        <v>2367</v>
      </c>
      <c r="S2425" s="2" t="s">
        <v>3913</v>
      </c>
      <c r="T2425" s="4" t="s">
        <v>1222</v>
      </c>
      <c r="X2425" t="str">
        <f t="shared" si="264"/>
        <v/>
      </c>
    </row>
    <row r="2426" spans="1:24" ht="14.25">
      <c r="A2426" s="1" t="str">
        <f t="shared" si="259"/>
        <v>54a76cb2</v>
      </c>
      <c r="B2426" s="3">
        <v>45601</v>
      </c>
      <c r="C2426" s="2" t="str">
        <f t="shared" si="260"/>
        <v>East</v>
      </c>
      <c r="D2426" s="4" t="str">
        <f t="shared" si="261"/>
        <v>Furniture</v>
      </c>
      <c r="E2426" s="1">
        <v>3078.22</v>
      </c>
      <c r="F2426" s="1">
        <v>34</v>
      </c>
      <c r="G2426" s="1">
        <v>41</v>
      </c>
      <c r="H2426" s="1">
        <v>1920.28</v>
      </c>
      <c r="I2426">
        <f t="shared" si="262"/>
        <v>2506.2477027027048</v>
      </c>
      <c r="J2426">
        <f t="shared" si="263"/>
        <v>2596472.620000002</v>
      </c>
      <c r="K2426" s="1">
        <f t="shared" si="265"/>
        <v>980.64</v>
      </c>
      <c r="L2426" s="1"/>
      <c r="M2426" s="1"/>
      <c r="N2426" s="1"/>
      <c r="O2426" s="1"/>
      <c r="P2426" s="1"/>
      <c r="Q2426" s="1"/>
      <c r="R2426" s="1" t="s">
        <v>2368</v>
      </c>
      <c r="S2426" s="2" t="s">
        <v>2253</v>
      </c>
      <c r="T2426" s="4" t="s">
        <v>1645</v>
      </c>
      <c r="X2426" t="str">
        <f t="shared" si="264"/>
        <v/>
      </c>
    </row>
    <row r="2427" spans="1:24" ht="14.25">
      <c r="A2427" s="1" t="str">
        <f t="shared" si="259"/>
        <v>03a467f7</v>
      </c>
      <c r="B2427" s="3">
        <v>45606</v>
      </c>
      <c r="C2427" s="2" t="str">
        <f t="shared" si="260"/>
        <v>East</v>
      </c>
      <c r="D2427" s="4" t="str">
        <f t="shared" si="261"/>
        <v>Sports</v>
      </c>
      <c r="E2427" s="1">
        <v>3419.32</v>
      </c>
      <c r="F2427" s="1">
        <v>48</v>
      </c>
      <c r="G2427" s="1">
        <v>9</v>
      </c>
      <c r="H2427" s="1">
        <v>1762.88</v>
      </c>
      <c r="I2427">
        <f t="shared" si="262"/>
        <v>2506.2477027027048</v>
      </c>
      <c r="J2427">
        <f t="shared" si="263"/>
        <v>2596472.620000002</v>
      </c>
      <c r="K2427" s="1">
        <f t="shared" si="265"/>
        <v>885.94</v>
      </c>
      <c r="L2427" s="1"/>
      <c r="M2427" s="1"/>
      <c r="N2427" s="1"/>
      <c r="O2427" s="1"/>
      <c r="P2427" s="1"/>
      <c r="Q2427" s="1"/>
      <c r="R2427" s="1" t="s">
        <v>2369</v>
      </c>
      <c r="S2427" s="2" t="s">
        <v>2253</v>
      </c>
      <c r="T2427" s="4" t="s">
        <v>3914</v>
      </c>
      <c r="X2427" t="str">
        <f t="shared" si="264"/>
        <v/>
      </c>
    </row>
    <row r="2428" spans="1:24" ht="14.25">
      <c r="A2428" s="1" t="str">
        <f t="shared" si="259"/>
        <v>4d8efede</v>
      </c>
      <c r="B2428" s="3">
        <v>44882</v>
      </c>
      <c r="C2428" s="2" t="str">
        <f t="shared" si="260"/>
        <v>West</v>
      </c>
      <c r="D2428" s="4" t="str">
        <f t="shared" si="261"/>
        <v>Sports</v>
      </c>
      <c r="E2428" s="1">
        <v>178.5</v>
      </c>
      <c r="F2428" s="1">
        <v>36</v>
      </c>
      <c r="G2428" s="1">
        <v>20</v>
      </c>
      <c r="H2428" s="1">
        <v>1814.26</v>
      </c>
      <c r="I2428">
        <f t="shared" si="262"/>
        <v>2537.5954861821929</v>
      </c>
      <c r="J2428">
        <f t="shared" si="263"/>
        <v>2479230.7900000024</v>
      </c>
      <c r="K2428" s="1">
        <f t="shared" si="265"/>
        <v>917.13</v>
      </c>
      <c r="L2428" s="1"/>
      <c r="M2428" s="1"/>
      <c r="N2428" s="1"/>
      <c r="O2428" s="1"/>
      <c r="P2428" s="1"/>
      <c r="Q2428" s="1"/>
      <c r="R2428" s="1" t="s">
        <v>2370</v>
      </c>
      <c r="S2428" s="2" t="s">
        <v>3911</v>
      </c>
      <c r="T2428" s="4" t="s">
        <v>3914</v>
      </c>
      <c r="X2428" t="str">
        <f t="shared" si="264"/>
        <v/>
      </c>
    </row>
    <row r="2429" spans="1:24" ht="14.25">
      <c r="A2429" s="1" t="str">
        <f t="shared" si="259"/>
        <v>adf5b74f</v>
      </c>
      <c r="B2429" s="3">
        <v>45404</v>
      </c>
      <c r="C2429" s="2" t="str">
        <f t="shared" si="260"/>
        <v>North</v>
      </c>
      <c r="D2429" s="4" t="str">
        <f t="shared" si="261"/>
        <v>Electronics</v>
      </c>
      <c r="E2429" s="1">
        <v>4742.2299999999996</v>
      </c>
      <c r="F2429" s="1">
        <v>43</v>
      </c>
      <c r="G2429" s="1">
        <v>30</v>
      </c>
      <c r="H2429" s="1">
        <v>493.72</v>
      </c>
      <c r="I2429">
        <f t="shared" si="262"/>
        <v>2571.1423225152107</v>
      </c>
      <c r="J2429">
        <f t="shared" si="263"/>
        <v>2535146.3299999977</v>
      </c>
      <c r="K2429" s="1">
        <f t="shared" si="265"/>
        <v>261.86</v>
      </c>
      <c r="L2429" s="1"/>
      <c r="M2429" s="1"/>
      <c r="N2429" s="1"/>
      <c r="O2429" s="1"/>
      <c r="P2429" s="1"/>
      <c r="Q2429" s="1"/>
      <c r="R2429" s="1" t="s">
        <v>2371</v>
      </c>
      <c r="S2429" s="2" t="s">
        <v>3910</v>
      </c>
      <c r="T2429" s="4" t="s">
        <v>1222</v>
      </c>
      <c r="X2429" t="str">
        <f t="shared" si="264"/>
        <v/>
      </c>
    </row>
    <row r="2430" spans="1:24" ht="14.25">
      <c r="A2430" s="1" t="str">
        <f t="shared" si="259"/>
        <v>b21056ab</v>
      </c>
      <c r="B2430" s="3">
        <v>45114</v>
      </c>
      <c r="C2430" s="2" t="str">
        <f t="shared" si="260"/>
        <v>North</v>
      </c>
      <c r="D2430" s="4" t="str">
        <f t="shared" si="261"/>
        <v>Electronics</v>
      </c>
      <c r="E2430" s="1">
        <v>4426.24</v>
      </c>
      <c r="F2430" s="1">
        <v>8</v>
      </c>
      <c r="G2430" s="1">
        <v>34</v>
      </c>
      <c r="H2430" s="1">
        <v>361.7</v>
      </c>
      <c r="I2430">
        <f t="shared" si="262"/>
        <v>2571.1423225152107</v>
      </c>
      <c r="J2430">
        <f t="shared" si="263"/>
        <v>2535146.3299999977</v>
      </c>
      <c r="K2430" s="1">
        <f t="shared" si="265"/>
        <v>197.85</v>
      </c>
      <c r="L2430" s="1"/>
      <c r="M2430" s="1"/>
      <c r="N2430" s="1"/>
      <c r="O2430" s="1"/>
      <c r="P2430" s="1"/>
      <c r="Q2430" s="1"/>
      <c r="R2430" s="1" t="s">
        <v>2372</v>
      </c>
      <c r="S2430" s="2" t="s">
        <v>3910</v>
      </c>
      <c r="T2430" s="4" t="s">
        <v>1222</v>
      </c>
      <c r="X2430" t="str">
        <f t="shared" si="264"/>
        <v/>
      </c>
    </row>
    <row r="2431" spans="1:24" ht="14.25">
      <c r="A2431" s="1" t="str">
        <f t="shared" si="259"/>
        <v>27d2362c</v>
      </c>
      <c r="B2431" s="3">
        <v>44947</v>
      </c>
      <c r="C2431" s="2" t="str">
        <f t="shared" si="260"/>
        <v>South</v>
      </c>
      <c r="D2431" s="4" t="str">
        <f t="shared" si="261"/>
        <v>Groceries</v>
      </c>
      <c r="E2431" s="1">
        <v>1129.67</v>
      </c>
      <c r="F2431" s="1">
        <v>46</v>
      </c>
      <c r="G2431" s="1">
        <v>43</v>
      </c>
      <c r="H2431" s="1">
        <v>407.36</v>
      </c>
      <c r="I2431">
        <f t="shared" si="262"/>
        <v>2496.4375124875119</v>
      </c>
      <c r="J2431">
        <f t="shared" si="263"/>
        <v>2498933.9499999993</v>
      </c>
      <c r="K2431" s="1">
        <f t="shared" si="265"/>
        <v>225.18</v>
      </c>
      <c r="L2431" s="1"/>
      <c r="M2431" s="1"/>
      <c r="N2431" s="1"/>
      <c r="O2431" s="1"/>
      <c r="P2431" s="1"/>
      <c r="Q2431" s="1"/>
      <c r="R2431" s="1" t="s">
        <v>2373</v>
      </c>
      <c r="S2431" s="2" t="s">
        <v>3913</v>
      </c>
      <c r="T2431" s="4" t="s">
        <v>88</v>
      </c>
      <c r="X2431" t="str">
        <f t="shared" si="264"/>
        <v/>
      </c>
    </row>
    <row r="2432" spans="1:24" ht="14.25">
      <c r="A2432" s="1" t="str">
        <f t="shared" si="259"/>
        <v>65e8de06</v>
      </c>
      <c r="B2432" s="3">
        <v>45188</v>
      </c>
      <c r="C2432" s="2" t="str">
        <f t="shared" si="260"/>
        <v>East</v>
      </c>
      <c r="D2432" s="4" t="str">
        <f t="shared" si="261"/>
        <v>Furniture</v>
      </c>
      <c r="E2432" s="1">
        <v>494.95</v>
      </c>
      <c r="F2432" s="1">
        <v>1</v>
      </c>
      <c r="G2432" s="1">
        <v>29</v>
      </c>
      <c r="H2432" s="1">
        <v>1738.54</v>
      </c>
      <c r="I2432">
        <f t="shared" si="262"/>
        <v>2506.2477027027048</v>
      </c>
      <c r="J2432">
        <f t="shared" si="263"/>
        <v>2596472.620000002</v>
      </c>
      <c r="K2432" s="1">
        <f t="shared" si="265"/>
        <v>883.77</v>
      </c>
      <c r="L2432" s="1"/>
      <c r="M2432" s="1"/>
      <c r="N2432" s="1"/>
      <c r="O2432" s="1"/>
      <c r="P2432" s="1"/>
      <c r="Q2432" s="1"/>
      <c r="R2432" s="1" t="s">
        <v>2374</v>
      </c>
      <c r="S2432" s="2" t="s">
        <v>2253</v>
      </c>
      <c r="T2432" s="4" t="s">
        <v>1645</v>
      </c>
      <c r="X2432" t="str">
        <f t="shared" si="264"/>
        <v/>
      </c>
    </row>
    <row r="2433" spans="1:24" ht="14.25">
      <c r="A2433" s="1" t="str">
        <f t="shared" si="259"/>
        <v>ce13f90b</v>
      </c>
      <c r="B2433" s="3">
        <v>45198</v>
      </c>
      <c r="C2433" s="2" t="str">
        <f t="shared" si="260"/>
        <v>South</v>
      </c>
      <c r="D2433" s="4" t="str">
        <f t="shared" si="261"/>
        <v>Furniture</v>
      </c>
      <c r="E2433" s="1">
        <v>3131</v>
      </c>
      <c r="F2433" s="1">
        <v>35</v>
      </c>
      <c r="G2433" s="1">
        <v>43</v>
      </c>
      <c r="H2433" s="1">
        <v>302.02999999999997</v>
      </c>
      <c r="I2433">
        <f t="shared" si="262"/>
        <v>2496.4375124875119</v>
      </c>
      <c r="J2433">
        <f t="shared" si="263"/>
        <v>2498933.9499999993</v>
      </c>
      <c r="K2433" s="1">
        <f t="shared" si="265"/>
        <v>172.51499999999999</v>
      </c>
      <c r="L2433" s="1"/>
      <c r="M2433" s="1"/>
      <c r="N2433" s="1"/>
      <c r="O2433" s="1"/>
      <c r="P2433" s="1"/>
      <c r="Q2433" s="1"/>
      <c r="R2433" s="1" t="s">
        <v>2375</v>
      </c>
      <c r="S2433" s="2" t="s">
        <v>3913</v>
      </c>
      <c r="T2433" s="4" t="s">
        <v>1645</v>
      </c>
      <c r="X2433" t="str">
        <f t="shared" si="264"/>
        <v/>
      </c>
    </row>
    <row r="2434" spans="1:24" ht="14.25">
      <c r="A2434" s="1" t="str">
        <f t="shared" ref="A2434:A2497" si="266">TRIM(R2434)</f>
        <v>c697947b</v>
      </c>
      <c r="B2434" s="3">
        <v>45005</v>
      </c>
      <c r="C2434" s="2" t="str">
        <f t="shared" ref="C2434:C2497" si="267">PROPER(TRIM(S2434))</f>
        <v>North</v>
      </c>
      <c r="D2434" s="4" t="str">
        <f t="shared" ref="D2434:D2497" si="268">PROPER(TRIM(SUBSTITUTE(T2434,"$","s")))</f>
        <v>Groceries</v>
      </c>
      <c r="E2434" s="1">
        <v>1903.72</v>
      </c>
      <c r="F2434" s="1">
        <v>49</v>
      </c>
      <c r="G2434" s="1">
        <v>50</v>
      </c>
      <c r="H2434" s="1">
        <v>956.38</v>
      </c>
      <c r="I2434">
        <f t="shared" ref="I2434:I2497" si="269">AVERAGEIFS(E:E,C:C,C2434)</f>
        <v>2571.1423225152107</v>
      </c>
      <c r="J2434">
        <f t="shared" ref="J2434:J2497" si="270">SUMIFS(E:E,C:C,C2434)</f>
        <v>2535146.3299999977</v>
      </c>
      <c r="K2434" s="1">
        <f t="shared" si="265"/>
        <v>503.19</v>
      </c>
      <c r="L2434" s="1"/>
      <c r="M2434" s="1"/>
      <c r="N2434" s="1"/>
      <c r="O2434" s="1"/>
      <c r="P2434" s="1"/>
      <c r="Q2434" s="1"/>
      <c r="R2434" s="1" t="s">
        <v>2376</v>
      </c>
      <c r="S2434" s="2" t="s">
        <v>3910</v>
      </c>
      <c r="T2434" s="4" t="s">
        <v>88</v>
      </c>
      <c r="X2434" t="str">
        <f t="shared" si="264"/>
        <v/>
      </c>
    </row>
    <row r="2435" spans="1:24" ht="14.25">
      <c r="A2435" s="1" t="str">
        <f t="shared" si="266"/>
        <v>6b6ec076</v>
      </c>
      <c r="B2435" s="3">
        <v>45527</v>
      </c>
      <c r="C2435" s="2" t="str">
        <f t="shared" si="267"/>
        <v>North</v>
      </c>
      <c r="D2435" s="4" t="str">
        <f t="shared" si="268"/>
        <v>Groceries</v>
      </c>
      <c r="E2435" s="1">
        <v>4770.5200000000004</v>
      </c>
      <c r="F2435" s="1">
        <v>1</v>
      </c>
      <c r="G2435" s="1">
        <v>2</v>
      </c>
      <c r="H2435" s="1">
        <v>344.24</v>
      </c>
      <c r="I2435">
        <f t="shared" si="269"/>
        <v>2571.1423225152107</v>
      </c>
      <c r="J2435">
        <f t="shared" si="270"/>
        <v>2535146.3299999977</v>
      </c>
      <c r="K2435" s="1">
        <f t="shared" si="265"/>
        <v>173.12</v>
      </c>
      <c r="L2435" s="1"/>
      <c r="M2435" s="1"/>
      <c r="N2435" s="1"/>
      <c r="O2435" s="1"/>
      <c r="P2435" s="1"/>
      <c r="Q2435" s="1"/>
      <c r="R2435" s="1" t="s">
        <v>2377</v>
      </c>
      <c r="S2435" s="2" t="s">
        <v>3910</v>
      </c>
      <c r="T2435" s="4" t="s">
        <v>88</v>
      </c>
      <c r="X2435" t="str">
        <f t="shared" ref="X2435:X2498" si="271">SUBSTITUTE(SUBSTITUTE(W2435,"@",""),"#","")</f>
        <v/>
      </c>
    </row>
    <row r="2436" spans="1:24" ht="14.25">
      <c r="A2436" s="1" t="str">
        <f t="shared" si="266"/>
        <v>12b21ff1</v>
      </c>
      <c r="B2436" s="3">
        <v>45057</v>
      </c>
      <c r="C2436" s="2" t="str">
        <f t="shared" si="267"/>
        <v>North</v>
      </c>
      <c r="D2436" s="4" t="str">
        <f t="shared" si="268"/>
        <v>Clothing</v>
      </c>
      <c r="E2436" s="1">
        <v>3032.49</v>
      </c>
      <c r="F2436" s="1">
        <v>18</v>
      </c>
      <c r="G2436" s="1">
        <v>27</v>
      </c>
      <c r="H2436" s="1">
        <v>1734.11</v>
      </c>
      <c r="I2436">
        <f t="shared" si="269"/>
        <v>2571.1423225152107</v>
      </c>
      <c r="J2436">
        <f t="shared" si="270"/>
        <v>2535146.3299999977</v>
      </c>
      <c r="K2436" s="1">
        <f t="shared" si="265"/>
        <v>880.55499999999995</v>
      </c>
      <c r="L2436" s="1"/>
      <c r="M2436" s="1"/>
      <c r="N2436" s="1"/>
      <c r="O2436" s="1"/>
      <c r="P2436" s="1"/>
      <c r="Q2436" s="1"/>
      <c r="R2436" s="1" t="s">
        <v>2378</v>
      </c>
      <c r="S2436" s="2" t="s">
        <v>3910</v>
      </c>
      <c r="T2436" s="4" t="s">
        <v>1474</v>
      </c>
      <c r="X2436" t="str">
        <f t="shared" si="271"/>
        <v/>
      </c>
    </row>
    <row r="2437" spans="1:24" ht="14.25">
      <c r="A2437" s="1" t="str">
        <f t="shared" si="266"/>
        <v>f81dc63e</v>
      </c>
      <c r="B2437" s="3">
        <v>45584</v>
      </c>
      <c r="C2437" s="2" t="str">
        <f t="shared" si="267"/>
        <v>West</v>
      </c>
      <c r="D2437" s="4" t="str">
        <f t="shared" si="268"/>
        <v>Clothing</v>
      </c>
      <c r="E2437" s="1">
        <v>4027.38</v>
      </c>
      <c r="F2437" s="1">
        <v>28</v>
      </c>
      <c r="G2437" s="1">
        <v>42</v>
      </c>
      <c r="H2437" s="1">
        <v>1437.49</v>
      </c>
      <c r="I2437">
        <f t="shared" si="269"/>
        <v>2537.5954861821929</v>
      </c>
      <c r="J2437">
        <f t="shared" si="270"/>
        <v>2479230.7900000024</v>
      </c>
      <c r="K2437" s="1">
        <f t="shared" si="265"/>
        <v>739.745</v>
      </c>
      <c r="L2437" s="1"/>
      <c r="M2437" s="1"/>
      <c r="N2437" s="1"/>
      <c r="O2437" s="1"/>
      <c r="P2437" s="1"/>
      <c r="Q2437" s="1"/>
      <c r="R2437" s="1" t="s">
        <v>2379</v>
      </c>
      <c r="S2437" s="2" t="s">
        <v>3911</v>
      </c>
      <c r="T2437" s="4" t="s">
        <v>1474</v>
      </c>
      <c r="X2437" t="str">
        <f t="shared" si="271"/>
        <v/>
      </c>
    </row>
    <row r="2438" spans="1:24" ht="14.25">
      <c r="A2438" s="1" t="str">
        <f t="shared" si="266"/>
        <v>9343088d</v>
      </c>
      <c r="B2438" s="3">
        <v>45345</v>
      </c>
      <c r="C2438" s="2" t="str">
        <f t="shared" si="267"/>
        <v>South</v>
      </c>
      <c r="D2438" s="4" t="str">
        <f t="shared" si="268"/>
        <v>Sports</v>
      </c>
      <c r="E2438" s="1">
        <v>2806.13</v>
      </c>
      <c r="F2438" s="1">
        <v>48</v>
      </c>
      <c r="G2438" s="1">
        <v>6</v>
      </c>
      <c r="H2438" s="1">
        <v>633.41</v>
      </c>
      <c r="I2438">
        <f t="shared" si="269"/>
        <v>2496.4375124875119</v>
      </c>
      <c r="J2438">
        <f t="shared" si="270"/>
        <v>2498933.9499999993</v>
      </c>
      <c r="K2438" s="1">
        <f t="shared" ref="K2438:K2501" si="272">AVERAGE(G2438,H2438)</f>
        <v>319.70499999999998</v>
      </c>
      <c r="L2438" s="1"/>
      <c r="M2438" s="1"/>
      <c r="N2438" s="1"/>
      <c r="O2438" s="1"/>
      <c r="P2438" s="1"/>
      <c r="Q2438" s="1"/>
      <c r="R2438" s="1" t="s">
        <v>2380</v>
      </c>
      <c r="S2438" s="2" t="s">
        <v>3913</v>
      </c>
      <c r="T2438" s="4" t="s">
        <v>3914</v>
      </c>
      <c r="X2438" t="str">
        <f t="shared" si="271"/>
        <v/>
      </c>
    </row>
    <row r="2439" spans="1:24" ht="14.25">
      <c r="A2439" s="1" t="str">
        <f t="shared" si="266"/>
        <v>8e7c3a0b</v>
      </c>
      <c r="B2439" s="3">
        <v>45027</v>
      </c>
      <c r="C2439" s="2" t="str">
        <f t="shared" si="267"/>
        <v>East</v>
      </c>
      <c r="D2439" s="4" t="str">
        <f t="shared" si="268"/>
        <v>Furniture</v>
      </c>
      <c r="E2439" s="1">
        <v>1226.03</v>
      </c>
      <c r="F2439" s="1">
        <v>5</v>
      </c>
      <c r="G2439" s="1">
        <v>48</v>
      </c>
      <c r="H2439" s="1">
        <v>906.04</v>
      </c>
      <c r="I2439">
        <f t="shared" si="269"/>
        <v>2506.2477027027048</v>
      </c>
      <c r="J2439">
        <f t="shared" si="270"/>
        <v>2596472.620000002</v>
      </c>
      <c r="K2439" s="1">
        <f t="shared" si="272"/>
        <v>477.02</v>
      </c>
      <c r="L2439" s="1"/>
      <c r="M2439" s="1"/>
      <c r="N2439" s="1"/>
      <c r="O2439" s="1"/>
      <c r="P2439" s="1"/>
      <c r="Q2439" s="1"/>
      <c r="R2439" s="1" t="s">
        <v>2381</v>
      </c>
      <c r="S2439" s="2" t="s">
        <v>2253</v>
      </c>
      <c r="T2439" s="4" t="s">
        <v>1645</v>
      </c>
      <c r="X2439" t="str">
        <f t="shared" si="271"/>
        <v/>
      </c>
    </row>
    <row r="2440" spans="1:24" ht="14.25">
      <c r="A2440" s="1" t="str">
        <f t="shared" si="266"/>
        <v>bff4f19b</v>
      </c>
      <c r="B2440" s="3">
        <v>45345</v>
      </c>
      <c r="C2440" s="2" t="str">
        <f t="shared" si="267"/>
        <v>North</v>
      </c>
      <c r="D2440" s="4" t="str">
        <f t="shared" si="268"/>
        <v>Clothing</v>
      </c>
      <c r="E2440" s="1">
        <v>1823.9</v>
      </c>
      <c r="F2440" s="1">
        <v>22</v>
      </c>
      <c r="G2440" s="1">
        <v>3</v>
      </c>
      <c r="H2440" s="1">
        <v>1402.03</v>
      </c>
      <c r="I2440">
        <f t="shared" si="269"/>
        <v>2571.1423225152107</v>
      </c>
      <c r="J2440">
        <f t="shared" si="270"/>
        <v>2535146.3299999977</v>
      </c>
      <c r="K2440" s="1">
        <f t="shared" si="272"/>
        <v>702.51499999999999</v>
      </c>
      <c r="L2440" s="1"/>
      <c r="M2440" s="1"/>
      <c r="N2440" s="1"/>
      <c r="O2440" s="1"/>
      <c r="P2440" s="1"/>
      <c r="Q2440" s="1"/>
      <c r="R2440" s="1" t="s">
        <v>2382</v>
      </c>
      <c r="S2440" s="2" t="s">
        <v>3910</v>
      </c>
      <c r="T2440" s="4" t="s">
        <v>1474</v>
      </c>
      <c r="X2440" t="str">
        <f t="shared" si="271"/>
        <v/>
      </c>
    </row>
    <row r="2441" spans="1:24" ht="14.25">
      <c r="A2441" s="1" t="str">
        <f t="shared" si="266"/>
        <v>e1a7d67e</v>
      </c>
      <c r="B2441" s="3">
        <v>45552</v>
      </c>
      <c r="C2441" s="2" t="str">
        <f t="shared" si="267"/>
        <v>North</v>
      </c>
      <c r="D2441" s="4" t="str">
        <f t="shared" si="268"/>
        <v>Groceries</v>
      </c>
      <c r="E2441" s="1">
        <v>2459.56</v>
      </c>
      <c r="F2441" s="1">
        <v>37</v>
      </c>
      <c r="G2441" s="1">
        <v>50</v>
      </c>
      <c r="H2441" s="1">
        <v>1547.38</v>
      </c>
      <c r="I2441">
        <f t="shared" si="269"/>
        <v>2571.1423225152107</v>
      </c>
      <c r="J2441">
        <f t="shared" si="270"/>
        <v>2535146.3299999977</v>
      </c>
      <c r="K2441" s="1">
        <f t="shared" si="272"/>
        <v>798.69</v>
      </c>
      <c r="L2441" s="1"/>
      <c r="M2441" s="1"/>
      <c r="N2441" s="1"/>
      <c r="O2441" s="1"/>
      <c r="P2441" s="1"/>
      <c r="Q2441" s="1"/>
      <c r="R2441" s="1" t="s">
        <v>2383</v>
      </c>
      <c r="S2441" s="2" t="s">
        <v>3910</v>
      </c>
      <c r="T2441" s="4" t="s">
        <v>88</v>
      </c>
      <c r="X2441" t="str">
        <f t="shared" si="271"/>
        <v/>
      </c>
    </row>
    <row r="2442" spans="1:24" ht="14.25">
      <c r="A2442" s="1" t="str">
        <f t="shared" si="266"/>
        <v>641aee7c</v>
      </c>
      <c r="B2442" s="3">
        <v>45585</v>
      </c>
      <c r="C2442" s="2" t="str">
        <f t="shared" si="267"/>
        <v>South</v>
      </c>
      <c r="D2442" s="4" t="str">
        <f t="shared" si="268"/>
        <v>Furniture</v>
      </c>
      <c r="E2442" s="1">
        <v>888.72</v>
      </c>
      <c r="F2442" s="1">
        <v>3</v>
      </c>
      <c r="G2442" s="1">
        <v>26</v>
      </c>
      <c r="H2442" s="1">
        <v>437.37</v>
      </c>
      <c r="I2442">
        <f t="shared" si="269"/>
        <v>2496.4375124875119</v>
      </c>
      <c r="J2442">
        <f t="shared" si="270"/>
        <v>2498933.9499999993</v>
      </c>
      <c r="K2442" s="1">
        <f t="shared" si="272"/>
        <v>231.685</v>
      </c>
      <c r="L2442" s="1"/>
      <c r="M2442" s="1"/>
      <c r="N2442" s="1"/>
      <c r="O2442" s="1"/>
      <c r="P2442" s="1"/>
      <c r="Q2442" s="1"/>
      <c r="R2442" s="1" t="s">
        <v>2384</v>
      </c>
      <c r="S2442" s="2" t="s">
        <v>3913</v>
      </c>
      <c r="T2442" s="4" t="s">
        <v>1645</v>
      </c>
      <c r="X2442" t="str">
        <f t="shared" si="271"/>
        <v/>
      </c>
    </row>
    <row r="2443" spans="1:24" ht="14.25">
      <c r="A2443" s="1" t="str">
        <f t="shared" si="266"/>
        <v>c00d6085</v>
      </c>
      <c r="B2443" s="3">
        <v>44944</v>
      </c>
      <c r="C2443" s="2" t="str">
        <f t="shared" si="267"/>
        <v>West</v>
      </c>
      <c r="D2443" s="4" t="str">
        <f t="shared" si="268"/>
        <v>Groceries</v>
      </c>
      <c r="E2443" s="1">
        <v>3677.69</v>
      </c>
      <c r="F2443" s="1">
        <v>22</v>
      </c>
      <c r="G2443" s="1">
        <v>13</v>
      </c>
      <c r="H2443" s="1">
        <v>1531.3</v>
      </c>
      <c r="I2443">
        <f t="shared" si="269"/>
        <v>2537.5954861821929</v>
      </c>
      <c r="J2443">
        <f t="shared" si="270"/>
        <v>2479230.7900000024</v>
      </c>
      <c r="K2443" s="1">
        <f t="shared" si="272"/>
        <v>772.15</v>
      </c>
      <c r="L2443" s="1"/>
      <c r="M2443" s="1"/>
      <c r="N2443" s="1"/>
      <c r="O2443" s="1"/>
      <c r="P2443" s="1"/>
      <c r="Q2443" s="1"/>
      <c r="R2443" s="1" t="s">
        <v>2385</v>
      </c>
      <c r="S2443" s="2" t="s">
        <v>3911</v>
      </c>
      <c r="T2443" s="4" t="s">
        <v>88</v>
      </c>
      <c r="X2443" t="str">
        <f t="shared" si="271"/>
        <v/>
      </c>
    </row>
    <row r="2444" spans="1:24" ht="14.25">
      <c r="A2444" s="1" t="str">
        <f t="shared" si="266"/>
        <v>fc237e79</v>
      </c>
      <c r="B2444" s="3">
        <v>45062</v>
      </c>
      <c r="C2444" s="2" t="str">
        <f t="shared" si="267"/>
        <v>North</v>
      </c>
      <c r="D2444" s="4" t="str">
        <f t="shared" si="268"/>
        <v>Furniture</v>
      </c>
      <c r="E2444" s="1">
        <v>2224.63</v>
      </c>
      <c r="F2444" s="1">
        <v>11</v>
      </c>
      <c r="G2444" s="1">
        <v>23</v>
      </c>
      <c r="H2444" s="1">
        <v>403.48</v>
      </c>
      <c r="I2444">
        <f t="shared" si="269"/>
        <v>2571.1423225152107</v>
      </c>
      <c r="J2444">
        <f t="shared" si="270"/>
        <v>2535146.3299999977</v>
      </c>
      <c r="K2444" s="1">
        <f t="shared" si="272"/>
        <v>213.24</v>
      </c>
      <c r="L2444" s="1"/>
      <c r="M2444" s="1"/>
      <c r="N2444" s="1"/>
      <c r="O2444" s="1"/>
      <c r="P2444" s="1"/>
      <c r="Q2444" s="1"/>
      <c r="R2444" s="1" t="s">
        <v>2386</v>
      </c>
      <c r="S2444" s="2" t="s">
        <v>3910</v>
      </c>
      <c r="T2444" s="4" t="s">
        <v>1645</v>
      </c>
      <c r="X2444" t="str">
        <f t="shared" si="271"/>
        <v/>
      </c>
    </row>
    <row r="2445" spans="1:24" ht="14.25">
      <c r="A2445" s="1" t="str">
        <f t="shared" si="266"/>
        <v>8923adbb</v>
      </c>
      <c r="B2445" s="3">
        <v>45549</v>
      </c>
      <c r="C2445" s="2" t="str">
        <f t="shared" si="267"/>
        <v>East</v>
      </c>
      <c r="D2445" s="4" t="str">
        <f t="shared" si="268"/>
        <v>Electronics</v>
      </c>
      <c r="E2445" s="1">
        <v>574.64</v>
      </c>
      <c r="F2445" s="1">
        <v>17</v>
      </c>
      <c r="G2445" s="1">
        <v>8</v>
      </c>
      <c r="H2445" s="1">
        <v>55.21</v>
      </c>
      <c r="I2445">
        <f t="shared" si="269"/>
        <v>2506.2477027027048</v>
      </c>
      <c r="J2445">
        <f t="shared" si="270"/>
        <v>2596472.620000002</v>
      </c>
      <c r="K2445" s="1">
        <f t="shared" si="272"/>
        <v>31.605</v>
      </c>
      <c r="L2445" s="1"/>
      <c r="M2445" s="1"/>
      <c r="N2445" s="1"/>
      <c r="O2445" s="1"/>
      <c r="P2445" s="1"/>
      <c r="Q2445" s="1"/>
      <c r="R2445" s="1" t="s">
        <v>2387</v>
      </c>
      <c r="S2445" s="2" t="s">
        <v>2253</v>
      </c>
      <c r="T2445" s="4" t="s">
        <v>1222</v>
      </c>
      <c r="X2445" t="str">
        <f t="shared" si="271"/>
        <v/>
      </c>
    </row>
    <row r="2446" spans="1:24" ht="14.25">
      <c r="A2446" s="1" t="str">
        <f t="shared" si="266"/>
        <v>46a53781</v>
      </c>
      <c r="B2446" s="3">
        <v>45042</v>
      </c>
      <c r="C2446" s="2" t="str">
        <f t="shared" si="267"/>
        <v>South</v>
      </c>
      <c r="D2446" s="4" t="str">
        <f t="shared" si="268"/>
        <v>Groceries</v>
      </c>
      <c r="E2446" s="1">
        <v>4998.32</v>
      </c>
      <c r="F2446" s="1">
        <v>24</v>
      </c>
      <c r="G2446" s="1">
        <v>6</v>
      </c>
      <c r="H2446" s="1">
        <v>273.43</v>
      </c>
      <c r="I2446">
        <f t="shared" si="269"/>
        <v>2496.4375124875119</v>
      </c>
      <c r="J2446">
        <f t="shared" si="270"/>
        <v>2498933.9499999993</v>
      </c>
      <c r="K2446" s="1">
        <f t="shared" si="272"/>
        <v>139.715</v>
      </c>
      <c r="L2446" s="1"/>
      <c r="M2446" s="1"/>
      <c r="N2446" s="1"/>
      <c r="O2446" s="1"/>
      <c r="P2446" s="1"/>
      <c r="Q2446" s="1"/>
      <c r="R2446" s="1" t="s">
        <v>2388</v>
      </c>
      <c r="S2446" s="2" t="s">
        <v>3913</v>
      </c>
      <c r="T2446" s="4" t="s">
        <v>88</v>
      </c>
      <c r="X2446" t="str">
        <f t="shared" si="271"/>
        <v/>
      </c>
    </row>
    <row r="2447" spans="1:24" ht="14.25">
      <c r="A2447" s="1" t="str">
        <f t="shared" si="266"/>
        <v>c5b2dd24</v>
      </c>
      <c r="B2447" s="3">
        <v>45342</v>
      </c>
      <c r="C2447" s="2" t="str">
        <f t="shared" si="267"/>
        <v>South</v>
      </c>
      <c r="D2447" s="4" t="str">
        <f t="shared" si="268"/>
        <v>Sports</v>
      </c>
      <c r="E2447" s="1">
        <v>4946.78</v>
      </c>
      <c r="F2447" s="1">
        <v>28</v>
      </c>
      <c r="G2447" s="1">
        <v>12</v>
      </c>
      <c r="H2447" s="1">
        <v>1867.85</v>
      </c>
      <c r="I2447">
        <f t="shared" si="269"/>
        <v>2496.4375124875119</v>
      </c>
      <c r="J2447">
        <f t="shared" si="270"/>
        <v>2498933.9499999993</v>
      </c>
      <c r="K2447" s="1">
        <f t="shared" si="272"/>
        <v>939.92499999999995</v>
      </c>
      <c r="L2447" s="1"/>
      <c r="M2447" s="1"/>
      <c r="N2447" s="1"/>
      <c r="O2447" s="1"/>
      <c r="P2447" s="1"/>
      <c r="Q2447" s="1"/>
      <c r="R2447" s="1" t="s">
        <v>2389</v>
      </c>
      <c r="S2447" s="2" t="s">
        <v>3913</v>
      </c>
      <c r="T2447" s="4" t="s">
        <v>3914</v>
      </c>
      <c r="X2447" t="str">
        <f t="shared" si="271"/>
        <v/>
      </c>
    </row>
    <row r="2448" spans="1:24" ht="14.25">
      <c r="A2448" s="1" t="str">
        <f t="shared" si="266"/>
        <v>79083eaa</v>
      </c>
      <c r="B2448" s="3">
        <v>45433</v>
      </c>
      <c r="C2448" s="2" t="str">
        <f t="shared" si="267"/>
        <v>West</v>
      </c>
      <c r="D2448" s="4" t="str">
        <f t="shared" si="268"/>
        <v>Sports</v>
      </c>
      <c r="E2448" s="1">
        <v>3539.51</v>
      </c>
      <c r="F2448" s="1">
        <v>37</v>
      </c>
      <c r="G2448" s="1">
        <v>30</v>
      </c>
      <c r="H2448" s="1">
        <v>601.88</v>
      </c>
      <c r="I2448">
        <f t="shared" si="269"/>
        <v>2537.5954861821929</v>
      </c>
      <c r="J2448">
        <f t="shared" si="270"/>
        <v>2479230.7900000024</v>
      </c>
      <c r="K2448" s="1">
        <f t="shared" si="272"/>
        <v>315.94</v>
      </c>
      <c r="L2448" s="1"/>
      <c r="M2448" s="1"/>
      <c r="N2448" s="1"/>
      <c r="O2448" s="1"/>
      <c r="P2448" s="1"/>
      <c r="Q2448" s="1"/>
      <c r="R2448" s="1" t="s">
        <v>2390</v>
      </c>
      <c r="S2448" s="2" t="s">
        <v>3911</v>
      </c>
      <c r="T2448" s="4" t="s">
        <v>3914</v>
      </c>
      <c r="X2448" t="str">
        <f t="shared" si="271"/>
        <v/>
      </c>
    </row>
    <row r="2449" spans="1:24" ht="14.25">
      <c r="A2449" s="1" t="str">
        <f t="shared" si="266"/>
        <v>e1511a8d</v>
      </c>
      <c r="B2449" s="3">
        <v>44991</v>
      </c>
      <c r="C2449" s="2" t="str">
        <f t="shared" si="267"/>
        <v>East</v>
      </c>
      <c r="D2449" s="4" t="str">
        <f t="shared" si="268"/>
        <v>Clothing</v>
      </c>
      <c r="E2449" s="1">
        <v>3085.8</v>
      </c>
      <c r="F2449" s="1">
        <v>7</v>
      </c>
      <c r="G2449" s="1">
        <v>50</v>
      </c>
      <c r="H2449" s="1">
        <v>907.5</v>
      </c>
      <c r="I2449">
        <f t="shared" si="269"/>
        <v>2506.2477027027048</v>
      </c>
      <c r="J2449">
        <f t="shared" si="270"/>
        <v>2596472.620000002</v>
      </c>
      <c r="K2449" s="1">
        <f t="shared" si="272"/>
        <v>478.75</v>
      </c>
      <c r="L2449" s="1"/>
      <c r="M2449" s="1"/>
      <c r="N2449" s="1"/>
      <c r="O2449" s="1"/>
      <c r="P2449" s="1"/>
      <c r="Q2449" s="1"/>
      <c r="R2449" s="1" t="s">
        <v>2391</v>
      </c>
      <c r="S2449" s="2" t="s">
        <v>2253</v>
      </c>
      <c r="T2449" s="4" t="s">
        <v>1474</v>
      </c>
      <c r="X2449" t="str">
        <f t="shared" si="271"/>
        <v/>
      </c>
    </row>
    <row r="2450" spans="1:24" ht="14.25">
      <c r="A2450" s="1" t="str">
        <f t="shared" si="266"/>
        <v>693449fc</v>
      </c>
      <c r="B2450" s="3">
        <v>45578</v>
      </c>
      <c r="C2450" s="2" t="str">
        <f t="shared" si="267"/>
        <v>West</v>
      </c>
      <c r="D2450" s="4" t="str">
        <f t="shared" si="268"/>
        <v>Electronics</v>
      </c>
      <c r="E2450" s="1">
        <v>4034</v>
      </c>
      <c r="F2450" s="1">
        <v>44</v>
      </c>
      <c r="G2450" s="1">
        <v>0</v>
      </c>
      <c r="H2450" s="1">
        <v>535.38</v>
      </c>
      <c r="I2450">
        <f t="shared" si="269"/>
        <v>2537.5954861821929</v>
      </c>
      <c r="J2450">
        <f t="shared" si="270"/>
        <v>2479230.7900000024</v>
      </c>
      <c r="K2450" s="1">
        <f t="shared" si="272"/>
        <v>267.69</v>
      </c>
      <c r="L2450" s="1"/>
      <c r="M2450" s="1"/>
      <c r="N2450" s="1"/>
      <c r="O2450" s="1"/>
      <c r="P2450" s="1"/>
      <c r="Q2450" s="1"/>
      <c r="R2450" s="1" t="s">
        <v>2392</v>
      </c>
      <c r="S2450" s="2" t="s">
        <v>3911</v>
      </c>
      <c r="T2450" s="4" t="s">
        <v>1222</v>
      </c>
      <c r="X2450" t="str">
        <f t="shared" si="271"/>
        <v/>
      </c>
    </row>
    <row r="2451" spans="1:24" ht="14.25">
      <c r="A2451" s="1" t="str">
        <f t="shared" si="266"/>
        <v>e5826398</v>
      </c>
      <c r="B2451" s="3">
        <v>45256</v>
      </c>
      <c r="C2451" s="2" t="str">
        <f t="shared" si="267"/>
        <v>North</v>
      </c>
      <c r="D2451" s="4" t="str">
        <f t="shared" si="268"/>
        <v>Clothing</v>
      </c>
      <c r="E2451" s="1">
        <v>4910.1499999999996</v>
      </c>
      <c r="F2451" s="1">
        <v>10</v>
      </c>
      <c r="G2451" s="1">
        <v>10</v>
      </c>
      <c r="H2451" s="1">
        <v>1318.11</v>
      </c>
      <c r="I2451">
        <f t="shared" si="269"/>
        <v>2571.1423225152107</v>
      </c>
      <c r="J2451">
        <f t="shared" si="270"/>
        <v>2535146.3299999977</v>
      </c>
      <c r="K2451" s="1">
        <f t="shared" si="272"/>
        <v>664.05499999999995</v>
      </c>
      <c r="L2451" s="1"/>
      <c r="M2451" s="1"/>
      <c r="N2451" s="1"/>
      <c r="O2451" s="1"/>
      <c r="P2451" s="1"/>
      <c r="Q2451" s="1"/>
      <c r="R2451" s="1" t="s">
        <v>2393</v>
      </c>
      <c r="S2451" s="2" t="s">
        <v>3910</v>
      </c>
      <c r="T2451" s="4" t="s">
        <v>1474</v>
      </c>
      <c r="X2451" t="str">
        <f t="shared" si="271"/>
        <v/>
      </c>
    </row>
    <row r="2452" spans="1:24" ht="14.25">
      <c r="A2452" s="1" t="str">
        <f t="shared" si="266"/>
        <v>2eebd209</v>
      </c>
      <c r="B2452" s="3">
        <v>45133</v>
      </c>
      <c r="C2452" s="2" t="str">
        <f t="shared" si="267"/>
        <v>East</v>
      </c>
      <c r="D2452" s="4" t="str">
        <f t="shared" si="268"/>
        <v>Sports</v>
      </c>
      <c r="E2452" s="1">
        <v>2609.71</v>
      </c>
      <c r="F2452" s="1">
        <v>32</v>
      </c>
      <c r="G2452" s="1">
        <v>36</v>
      </c>
      <c r="H2452" s="1">
        <v>392.28</v>
      </c>
      <c r="I2452">
        <f t="shared" si="269"/>
        <v>2506.2477027027048</v>
      </c>
      <c r="J2452">
        <f t="shared" si="270"/>
        <v>2596472.620000002</v>
      </c>
      <c r="K2452" s="1">
        <f t="shared" si="272"/>
        <v>214.14</v>
      </c>
      <c r="L2452" s="1"/>
      <c r="M2452" s="1"/>
      <c r="N2452" s="1"/>
      <c r="O2452" s="1"/>
      <c r="P2452" s="1"/>
      <c r="Q2452" s="1"/>
      <c r="R2452" s="1" t="s">
        <v>2394</v>
      </c>
      <c r="S2452" s="2" t="s">
        <v>2253</v>
      </c>
      <c r="T2452" s="4" t="s">
        <v>3914</v>
      </c>
      <c r="X2452" t="str">
        <f t="shared" si="271"/>
        <v/>
      </c>
    </row>
    <row r="2453" spans="1:24" ht="14.25">
      <c r="A2453" s="1" t="str">
        <f t="shared" si="266"/>
        <v>4d9c7aa1</v>
      </c>
      <c r="B2453" s="3">
        <v>45275</v>
      </c>
      <c r="C2453" s="2" t="str">
        <f t="shared" si="267"/>
        <v>South</v>
      </c>
      <c r="D2453" s="4" t="str">
        <f t="shared" si="268"/>
        <v>Furniture</v>
      </c>
      <c r="E2453" s="1">
        <v>1806.19</v>
      </c>
      <c r="F2453" s="1">
        <v>1</v>
      </c>
      <c r="G2453" s="1">
        <v>36</v>
      </c>
      <c r="H2453" s="1">
        <v>1140.58</v>
      </c>
      <c r="I2453">
        <f t="shared" si="269"/>
        <v>2496.4375124875119</v>
      </c>
      <c r="J2453">
        <f t="shared" si="270"/>
        <v>2498933.9499999993</v>
      </c>
      <c r="K2453" s="1">
        <f t="shared" si="272"/>
        <v>588.29</v>
      </c>
      <c r="L2453" s="1"/>
      <c r="M2453" s="1"/>
      <c r="N2453" s="1"/>
      <c r="O2453" s="1"/>
      <c r="P2453" s="1"/>
      <c r="Q2453" s="1"/>
      <c r="R2453" s="1" t="s">
        <v>2395</v>
      </c>
      <c r="S2453" s="2" t="s">
        <v>3913</v>
      </c>
      <c r="T2453" s="4" t="s">
        <v>1645</v>
      </c>
      <c r="X2453" t="str">
        <f t="shared" si="271"/>
        <v/>
      </c>
    </row>
    <row r="2454" spans="1:24" ht="14.25">
      <c r="A2454" s="1" t="str">
        <f t="shared" si="266"/>
        <v>7376086c</v>
      </c>
      <c r="B2454" s="3">
        <v>45489</v>
      </c>
      <c r="C2454" s="2" t="str">
        <f t="shared" si="267"/>
        <v>North</v>
      </c>
      <c r="D2454" s="4" t="str">
        <f t="shared" si="268"/>
        <v>Sports</v>
      </c>
      <c r="E2454" s="1">
        <v>2816.83</v>
      </c>
      <c r="F2454" s="1">
        <v>46</v>
      </c>
      <c r="G2454" s="1">
        <v>46</v>
      </c>
      <c r="H2454" s="1">
        <v>471.74</v>
      </c>
      <c r="I2454">
        <f t="shared" si="269"/>
        <v>2571.1423225152107</v>
      </c>
      <c r="J2454">
        <f t="shared" si="270"/>
        <v>2535146.3299999977</v>
      </c>
      <c r="K2454" s="1">
        <f t="shared" si="272"/>
        <v>258.87</v>
      </c>
      <c r="L2454" s="1"/>
      <c r="M2454" s="1"/>
      <c r="N2454" s="1"/>
      <c r="O2454" s="1"/>
      <c r="P2454" s="1"/>
      <c r="Q2454" s="1"/>
      <c r="R2454" s="1" t="s">
        <v>2396</v>
      </c>
      <c r="S2454" s="2" t="s">
        <v>3910</v>
      </c>
      <c r="T2454" s="4" t="s">
        <v>3914</v>
      </c>
      <c r="X2454" t="str">
        <f t="shared" si="271"/>
        <v/>
      </c>
    </row>
    <row r="2455" spans="1:24" ht="14.25">
      <c r="A2455" s="1" t="str">
        <f t="shared" si="266"/>
        <v>7470300000000</v>
      </c>
      <c r="B2455" s="3">
        <v>45427</v>
      </c>
      <c r="C2455" s="2" t="str">
        <f t="shared" si="267"/>
        <v>East</v>
      </c>
      <c r="D2455" s="4" t="str">
        <f t="shared" si="268"/>
        <v>Sports</v>
      </c>
      <c r="E2455" s="1">
        <v>1763.84</v>
      </c>
      <c r="F2455" s="1">
        <v>22</v>
      </c>
      <c r="G2455" s="1">
        <v>49</v>
      </c>
      <c r="H2455" s="1">
        <v>504.24</v>
      </c>
      <c r="I2455">
        <f t="shared" si="269"/>
        <v>2506.2477027027048</v>
      </c>
      <c r="J2455">
        <f t="shared" si="270"/>
        <v>2596472.620000002</v>
      </c>
      <c r="K2455" s="1">
        <f t="shared" si="272"/>
        <v>276.62</v>
      </c>
      <c r="L2455" s="1"/>
      <c r="M2455" s="1"/>
      <c r="N2455" s="1"/>
      <c r="O2455" s="1"/>
      <c r="P2455" s="1"/>
      <c r="Q2455" s="1"/>
      <c r="R2455" s="5">
        <v>7470300000000</v>
      </c>
      <c r="S2455" s="2" t="s">
        <v>2253</v>
      </c>
      <c r="T2455" s="4" t="s">
        <v>3914</v>
      </c>
      <c r="X2455" t="str">
        <f t="shared" si="271"/>
        <v/>
      </c>
    </row>
    <row r="2456" spans="1:24" ht="14.25">
      <c r="A2456" s="1" t="str">
        <f t="shared" si="266"/>
        <v>ddf9a044</v>
      </c>
      <c r="B2456" s="3">
        <v>45369</v>
      </c>
      <c r="C2456" s="2" t="str">
        <f t="shared" si="267"/>
        <v>East</v>
      </c>
      <c r="D2456" s="4" t="str">
        <f t="shared" si="268"/>
        <v>Furniture</v>
      </c>
      <c r="E2456" s="1">
        <v>2594.3200000000002</v>
      </c>
      <c r="F2456" s="1">
        <v>29</v>
      </c>
      <c r="G2456" s="1">
        <v>20</v>
      </c>
      <c r="H2456" s="1">
        <v>196.65</v>
      </c>
      <c r="I2456">
        <f t="shared" si="269"/>
        <v>2506.2477027027048</v>
      </c>
      <c r="J2456">
        <f t="shared" si="270"/>
        <v>2596472.620000002</v>
      </c>
      <c r="K2456" s="1">
        <f t="shared" si="272"/>
        <v>108.325</v>
      </c>
      <c r="L2456" s="1"/>
      <c r="M2456" s="1"/>
      <c r="N2456" s="1"/>
      <c r="O2456" s="1"/>
      <c r="P2456" s="1"/>
      <c r="Q2456" s="1"/>
      <c r="R2456" s="1" t="s">
        <v>2397</v>
      </c>
      <c r="S2456" s="2" t="s">
        <v>2253</v>
      </c>
      <c r="T2456" s="4" t="s">
        <v>1645</v>
      </c>
      <c r="X2456" t="str">
        <f t="shared" si="271"/>
        <v/>
      </c>
    </row>
    <row r="2457" spans="1:24" ht="14.25">
      <c r="A2457" s="1" t="str">
        <f t="shared" si="266"/>
        <v>2fb2ddaf</v>
      </c>
      <c r="B2457" s="3">
        <v>44921</v>
      </c>
      <c r="C2457" s="2" t="str">
        <f t="shared" si="267"/>
        <v>South</v>
      </c>
      <c r="D2457" s="4" t="str">
        <f t="shared" si="268"/>
        <v>Furniture</v>
      </c>
      <c r="E2457" s="1">
        <v>2693.66</v>
      </c>
      <c r="F2457" s="1">
        <v>7</v>
      </c>
      <c r="G2457" s="1">
        <v>32</v>
      </c>
      <c r="H2457" s="1">
        <v>1994.14</v>
      </c>
      <c r="I2457">
        <f t="shared" si="269"/>
        <v>2496.4375124875119</v>
      </c>
      <c r="J2457">
        <f t="shared" si="270"/>
        <v>2498933.9499999993</v>
      </c>
      <c r="K2457" s="1">
        <f t="shared" si="272"/>
        <v>1013.07</v>
      </c>
      <c r="L2457" s="1"/>
      <c r="M2457" s="1"/>
      <c r="N2457" s="1"/>
      <c r="O2457" s="1"/>
      <c r="P2457" s="1"/>
      <c r="Q2457" s="1"/>
      <c r="R2457" s="1" t="s">
        <v>2398</v>
      </c>
      <c r="S2457" s="2" t="s">
        <v>3913</v>
      </c>
      <c r="T2457" s="4" t="s">
        <v>1645</v>
      </c>
      <c r="X2457" t="str">
        <f t="shared" si="271"/>
        <v/>
      </c>
    </row>
    <row r="2458" spans="1:24" ht="14.25">
      <c r="A2458" s="1" t="str">
        <f t="shared" si="266"/>
        <v>30e73730</v>
      </c>
      <c r="B2458" s="3">
        <v>45507</v>
      </c>
      <c r="C2458" s="2" t="str">
        <f t="shared" si="267"/>
        <v>West</v>
      </c>
      <c r="D2458" s="4" t="str">
        <f t="shared" si="268"/>
        <v>Furniture</v>
      </c>
      <c r="E2458" s="1">
        <v>2274.85</v>
      </c>
      <c r="F2458" s="1">
        <v>14</v>
      </c>
      <c r="G2458" s="1">
        <v>29</v>
      </c>
      <c r="H2458" s="1">
        <v>1512.74</v>
      </c>
      <c r="I2458">
        <f t="shared" si="269"/>
        <v>2537.5954861821929</v>
      </c>
      <c r="J2458">
        <f t="shared" si="270"/>
        <v>2479230.7900000024</v>
      </c>
      <c r="K2458" s="1">
        <f t="shared" si="272"/>
        <v>770.87</v>
      </c>
      <c r="L2458" s="1"/>
      <c r="M2458" s="1"/>
      <c r="N2458" s="1"/>
      <c r="O2458" s="1"/>
      <c r="P2458" s="1"/>
      <c r="Q2458" s="1"/>
      <c r="R2458" s="1" t="s">
        <v>2399</v>
      </c>
      <c r="S2458" s="2" t="s">
        <v>3911</v>
      </c>
      <c r="T2458" s="4" t="s">
        <v>1645</v>
      </c>
      <c r="X2458" t="str">
        <f t="shared" si="271"/>
        <v/>
      </c>
    </row>
    <row r="2459" spans="1:24" ht="14.25">
      <c r="A2459" s="1" t="str">
        <f t="shared" si="266"/>
        <v>85456184</v>
      </c>
      <c r="B2459" s="3">
        <v>45166</v>
      </c>
      <c r="C2459" s="2" t="str">
        <f t="shared" si="267"/>
        <v>East</v>
      </c>
      <c r="D2459" s="4" t="str">
        <f t="shared" si="268"/>
        <v>Furniture</v>
      </c>
      <c r="E2459" s="1">
        <v>1077.83</v>
      </c>
      <c r="F2459" s="1">
        <v>35</v>
      </c>
      <c r="G2459" s="1">
        <v>18</v>
      </c>
      <c r="H2459" s="1">
        <v>30.93</v>
      </c>
      <c r="I2459">
        <f t="shared" si="269"/>
        <v>2506.2477027027048</v>
      </c>
      <c r="J2459">
        <f t="shared" si="270"/>
        <v>2596472.620000002</v>
      </c>
      <c r="K2459" s="1">
        <f t="shared" si="272"/>
        <v>24.465</v>
      </c>
      <c r="L2459" s="1"/>
      <c r="M2459" s="1"/>
      <c r="N2459" s="1"/>
      <c r="O2459" s="1"/>
      <c r="P2459" s="1"/>
      <c r="Q2459" s="1"/>
      <c r="R2459" s="1">
        <v>85456184</v>
      </c>
      <c r="S2459" s="2" t="s">
        <v>2253</v>
      </c>
      <c r="T2459" s="4" t="s">
        <v>1645</v>
      </c>
      <c r="X2459" t="str">
        <f t="shared" si="271"/>
        <v/>
      </c>
    </row>
    <row r="2460" spans="1:24" ht="14.25">
      <c r="A2460" s="1" t="str">
        <f t="shared" si="266"/>
        <v>f1319d94</v>
      </c>
      <c r="B2460" s="3">
        <v>45278</v>
      </c>
      <c r="C2460" s="2" t="str">
        <f t="shared" si="267"/>
        <v>South</v>
      </c>
      <c r="D2460" s="4" t="str">
        <f t="shared" si="268"/>
        <v>Furniture</v>
      </c>
      <c r="E2460" s="1">
        <v>568.66</v>
      </c>
      <c r="F2460" s="1">
        <v>5</v>
      </c>
      <c r="G2460" s="1">
        <v>9</v>
      </c>
      <c r="H2460" s="1">
        <v>1280.29</v>
      </c>
      <c r="I2460">
        <f t="shared" si="269"/>
        <v>2496.4375124875119</v>
      </c>
      <c r="J2460">
        <f t="shared" si="270"/>
        <v>2498933.9499999993</v>
      </c>
      <c r="K2460" s="1">
        <f t="shared" si="272"/>
        <v>644.64499999999998</v>
      </c>
      <c r="L2460" s="1"/>
      <c r="M2460" s="1"/>
      <c r="N2460" s="1"/>
      <c r="O2460" s="1"/>
      <c r="P2460" s="1"/>
      <c r="Q2460" s="1"/>
      <c r="R2460" s="1" t="s">
        <v>2400</v>
      </c>
      <c r="S2460" s="2" t="s">
        <v>3913</v>
      </c>
      <c r="T2460" s="4" t="s">
        <v>1645</v>
      </c>
      <c r="X2460" t="str">
        <f t="shared" si="271"/>
        <v/>
      </c>
    </row>
    <row r="2461" spans="1:24" ht="14.25">
      <c r="A2461" s="1" t="str">
        <f t="shared" si="266"/>
        <v>671719c8</v>
      </c>
      <c r="B2461" s="3">
        <v>45523</v>
      </c>
      <c r="C2461" s="2" t="str">
        <f t="shared" si="267"/>
        <v>North</v>
      </c>
      <c r="D2461" s="4" t="str">
        <f t="shared" si="268"/>
        <v>Furniture</v>
      </c>
      <c r="E2461" s="1">
        <v>4402.6899999999996</v>
      </c>
      <c r="F2461" s="1">
        <v>28</v>
      </c>
      <c r="G2461" s="1">
        <v>0</v>
      </c>
      <c r="H2461" s="1">
        <v>388.41</v>
      </c>
      <c r="I2461">
        <f t="shared" si="269"/>
        <v>2571.1423225152107</v>
      </c>
      <c r="J2461">
        <f t="shared" si="270"/>
        <v>2535146.3299999977</v>
      </c>
      <c r="K2461" s="1">
        <f t="shared" si="272"/>
        <v>194.20500000000001</v>
      </c>
      <c r="L2461" s="1"/>
      <c r="M2461" s="1"/>
      <c r="N2461" s="1"/>
      <c r="O2461" s="1"/>
      <c r="P2461" s="1"/>
      <c r="Q2461" s="1"/>
      <c r="R2461" s="1" t="s">
        <v>2401</v>
      </c>
      <c r="S2461" s="2" t="s">
        <v>3910</v>
      </c>
      <c r="T2461" s="4" t="s">
        <v>1645</v>
      </c>
      <c r="X2461" t="str">
        <f t="shared" si="271"/>
        <v/>
      </c>
    </row>
    <row r="2462" spans="1:24" ht="14.25">
      <c r="A2462" s="1" t="str">
        <f t="shared" si="266"/>
        <v>f1eb7988</v>
      </c>
      <c r="B2462" s="3">
        <v>45336</v>
      </c>
      <c r="C2462" s="2" t="str">
        <f t="shared" si="267"/>
        <v>South</v>
      </c>
      <c r="D2462" s="4" t="str">
        <f t="shared" si="268"/>
        <v>Clothing</v>
      </c>
      <c r="E2462" s="1">
        <v>3578.08</v>
      </c>
      <c r="F2462" s="1">
        <v>44</v>
      </c>
      <c r="G2462" s="1">
        <v>21</v>
      </c>
      <c r="H2462" s="1">
        <v>1053.49</v>
      </c>
      <c r="I2462">
        <f t="shared" si="269"/>
        <v>2496.4375124875119</v>
      </c>
      <c r="J2462">
        <f t="shared" si="270"/>
        <v>2498933.9499999993</v>
      </c>
      <c r="K2462" s="1">
        <f t="shared" si="272"/>
        <v>537.245</v>
      </c>
      <c r="L2462" s="1"/>
      <c r="M2462" s="1"/>
      <c r="N2462" s="1"/>
      <c r="O2462" s="1"/>
      <c r="P2462" s="1"/>
      <c r="Q2462" s="1"/>
      <c r="R2462" s="1" t="s">
        <v>2402</v>
      </c>
      <c r="S2462" s="2" t="s">
        <v>3913</v>
      </c>
      <c r="T2462" s="4" t="s">
        <v>1474</v>
      </c>
      <c r="X2462" t="str">
        <f t="shared" si="271"/>
        <v/>
      </c>
    </row>
    <row r="2463" spans="1:24" ht="14.25">
      <c r="A2463" s="1" t="str">
        <f t="shared" si="266"/>
        <v>531f1294</v>
      </c>
      <c r="B2463" s="3">
        <v>44890</v>
      </c>
      <c r="C2463" s="2" t="str">
        <f t="shared" si="267"/>
        <v>South</v>
      </c>
      <c r="D2463" s="4" t="str">
        <f t="shared" si="268"/>
        <v>Groceries</v>
      </c>
      <c r="E2463" s="1">
        <v>631.15</v>
      </c>
      <c r="F2463" s="1">
        <v>10</v>
      </c>
      <c r="G2463" s="1">
        <v>21</v>
      </c>
      <c r="H2463" s="1">
        <v>1798.44</v>
      </c>
      <c r="I2463">
        <f t="shared" si="269"/>
        <v>2496.4375124875119</v>
      </c>
      <c r="J2463">
        <f t="shared" si="270"/>
        <v>2498933.9499999993</v>
      </c>
      <c r="K2463" s="1">
        <f t="shared" si="272"/>
        <v>909.72</v>
      </c>
      <c r="L2463" s="1"/>
      <c r="M2463" s="1"/>
      <c r="N2463" s="1"/>
      <c r="O2463" s="1"/>
      <c r="P2463" s="1"/>
      <c r="Q2463" s="1"/>
      <c r="R2463" s="1" t="s">
        <v>2403</v>
      </c>
      <c r="S2463" s="2" t="s">
        <v>3913</v>
      </c>
      <c r="T2463" s="4" t="s">
        <v>88</v>
      </c>
      <c r="X2463" t="str">
        <f t="shared" si="271"/>
        <v/>
      </c>
    </row>
    <row r="2464" spans="1:24" ht="14.25">
      <c r="A2464" s="1" t="str">
        <f t="shared" si="266"/>
        <v>96cadb90</v>
      </c>
      <c r="B2464" s="3">
        <v>44995</v>
      </c>
      <c r="C2464" s="2" t="str">
        <f t="shared" si="267"/>
        <v>West</v>
      </c>
      <c r="D2464" s="4" t="str">
        <f t="shared" si="268"/>
        <v>Groceries</v>
      </c>
      <c r="E2464" s="1">
        <v>1407.39</v>
      </c>
      <c r="F2464" s="1">
        <v>10</v>
      </c>
      <c r="G2464" s="1">
        <v>20</v>
      </c>
      <c r="H2464" s="1">
        <v>401.81</v>
      </c>
      <c r="I2464">
        <f t="shared" si="269"/>
        <v>2537.5954861821929</v>
      </c>
      <c r="J2464">
        <f t="shared" si="270"/>
        <v>2479230.7900000024</v>
      </c>
      <c r="K2464" s="1">
        <f t="shared" si="272"/>
        <v>210.905</v>
      </c>
      <c r="L2464" s="1"/>
      <c r="M2464" s="1"/>
      <c r="N2464" s="1"/>
      <c r="O2464" s="1"/>
      <c r="P2464" s="1"/>
      <c r="Q2464" s="1"/>
      <c r="R2464" s="1" t="s">
        <v>2404</v>
      </c>
      <c r="S2464" s="2" t="s">
        <v>3911</v>
      </c>
      <c r="T2464" s="4" t="s">
        <v>88</v>
      </c>
      <c r="X2464" t="str">
        <f t="shared" si="271"/>
        <v/>
      </c>
    </row>
    <row r="2465" spans="1:24" ht="14.25">
      <c r="A2465" s="1" t="str">
        <f t="shared" si="266"/>
        <v>f88af937</v>
      </c>
      <c r="B2465" s="3">
        <v>45586</v>
      </c>
      <c r="C2465" s="2" t="str">
        <f t="shared" si="267"/>
        <v>South</v>
      </c>
      <c r="D2465" s="4" t="str">
        <f t="shared" si="268"/>
        <v>Electronics</v>
      </c>
      <c r="E2465" s="1">
        <v>3014.17</v>
      </c>
      <c r="F2465" s="1">
        <v>50</v>
      </c>
      <c r="G2465" s="1">
        <v>1</v>
      </c>
      <c r="H2465" s="1">
        <v>840.43</v>
      </c>
      <c r="I2465">
        <f t="shared" si="269"/>
        <v>2496.4375124875119</v>
      </c>
      <c r="J2465">
        <f t="shared" si="270"/>
        <v>2498933.9499999993</v>
      </c>
      <c r="K2465" s="1">
        <f t="shared" si="272"/>
        <v>420.71499999999997</v>
      </c>
      <c r="L2465" s="1"/>
      <c r="M2465" s="1"/>
      <c r="N2465" s="1"/>
      <c r="O2465" s="1"/>
      <c r="P2465" s="1"/>
      <c r="Q2465" s="1"/>
      <c r="R2465" s="1" t="s">
        <v>2405</v>
      </c>
      <c r="S2465" s="2" t="s">
        <v>3913</v>
      </c>
      <c r="T2465" s="4" t="s">
        <v>1222</v>
      </c>
      <c r="X2465" t="str">
        <f t="shared" si="271"/>
        <v/>
      </c>
    </row>
    <row r="2466" spans="1:24" ht="14.25">
      <c r="A2466" s="1" t="str">
        <f t="shared" si="266"/>
        <v>a807b1be</v>
      </c>
      <c r="B2466" s="3">
        <v>45168</v>
      </c>
      <c r="C2466" s="2" t="str">
        <f t="shared" si="267"/>
        <v>West</v>
      </c>
      <c r="D2466" s="4" t="str">
        <f t="shared" si="268"/>
        <v>Electronics</v>
      </c>
      <c r="E2466" s="1">
        <v>713.49</v>
      </c>
      <c r="F2466" s="1">
        <v>27</v>
      </c>
      <c r="G2466" s="1">
        <v>21</v>
      </c>
      <c r="H2466" s="1">
        <v>584.34</v>
      </c>
      <c r="I2466">
        <f t="shared" si="269"/>
        <v>2537.5954861821929</v>
      </c>
      <c r="J2466">
        <f t="shared" si="270"/>
        <v>2479230.7900000024</v>
      </c>
      <c r="K2466" s="1">
        <f t="shared" si="272"/>
        <v>302.67</v>
      </c>
      <c r="L2466" s="1"/>
      <c r="M2466" s="1"/>
      <c r="N2466" s="1"/>
      <c r="O2466" s="1"/>
      <c r="P2466" s="1"/>
      <c r="Q2466" s="1"/>
      <c r="R2466" s="1" t="s">
        <v>2406</v>
      </c>
      <c r="S2466" s="2" t="s">
        <v>3911</v>
      </c>
      <c r="T2466" s="4" t="s">
        <v>1222</v>
      </c>
      <c r="X2466" t="str">
        <f t="shared" si="271"/>
        <v/>
      </c>
    </row>
    <row r="2467" spans="1:24" ht="14.25">
      <c r="A2467" s="1" t="str">
        <f t="shared" si="266"/>
        <v>10c7767d</v>
      </c>
      <c r="B2467" s="3">
        <v>45435</v>
      </c>
      <c r="C2467" s="2" t="str">
        <f t="shared" si="267"/>
        <v>South</v>
      </c>
      <c r="D2467" s="4" t="str">
        <f t="shared" si="268"/>
        <v>Furniture</v>
      </c>
      <c r="E2467" s="1">
        <v>3393.71</v>
      </c>
      <c r="F2467" s="1">
        <v>15</v>
      </c>
      <c r="G2467" s="1">
        <v>5</v>
      </c>
      <c r="H2467" s="1">
        <v>1524.23</v>
      </c>
      <c r="I2467">
        <f t="shared" si="269"/>
        <v>2496.4375124875119</v>
      </c>
      <c r="J2467">
        <f t="shared" si="270"/>
        <v>2498933.9499999993</v>
      </c>
      <c r="K2467" s="1">
        <f t="shared" si="272"/>
        <v>764.61500000000001</v>
      </c>
      <c r="L2467" s="1"/>
      <c r="M2467" s="1"/>
      <c r="N2467" s="1"/>
      <c r="O2467" s="1"/>
      <c r="P2467" s="1"/>
      <c r="Q2467" s="1"/>
      <c r="R2467" s="1" t="s">
        <v>2407</v>
      </c>
      <c r="S2467" s="2" t="s">
        <v>3913</v>
      </c>
      <c r="T2467" s="4" t="s">
        <v>1645</v>
      </c>
      <c r="X2467" t="str">
        <f t="shared" si="271"/>
        <v/>
      </c>
    </row>
    <row r="2468" spans="1:24" ht="14.25">
      <c r="A2468" s="1" t="str">
        <f t="shared" si="266"/>
        <v>0ad4fa73</v>
      </c>
      <c r="B2468" s="3">
        <v>45216</v>
      </c>
      <c r="C2468" s="2" t="str">
        <f t="shared" si="267"/>
        <v>West</v>
      </c>
      <c r="D2468" s="4" t="str">
        <f t="shared" si="268"/>
        <v>Furniture</v>
      </c>
      <c r="E2468" s="1">
        <v>853.93</v>
      </c>
      <c r="F2468" s="1">
        <v>38</v>
      </c>
      <c r="G2468" s="1">
        <v>0</v>
      </c>
      <c r="H2468" s="1">
        <v>1889.54</v>
      </c>
      <c r="I2468">
        <f t="shared" si="269"/>
        <v>2537.5954861821929</v>
      </c>
      <c r="J2468">
        <f t="shared" si="270"/>
        <v>2479230.7900000024</v>
      </c>
      <c r="K2468" s="1">
        <f t="shared" si="272"/>
        <v>944.77</v>
      </c>
      <c r="L2468" s="1"/>
      <c r="M2468" s="1"/>
      <c r="N2468" s="1"/>
      <c r="O2468" s="1"/>
      <c r="P2468" s="1"/>
      <c r="Q2468" s="1"/>
      <c r="R2468" s="1" t="s">
        <v>2408</v>
      </c>
      <c r="S2468" s="2" t="s">
        <v>3911</v>
      </c>
      <c r="T2468" s="4" t="s">
        <v>1645</v>
      </c>
      <c r="X2468" t="str">
        <f t="shared" si="271"/>
        <v/>
      </c>
    </row>
    <row r="2469" spans="1:24" ht="14.25">
      <c r="A2469" s="1" t="str">
        <f t="shared" si="266"/>
        <v>e024b63c</v>
      </c>
      <c r="B2469" s="3">
        <v>45289</v>
      </c>
      <c r="C2469" s="2" t="str">
        <f t="shared" si="267"/>
        <v>North</v>
      </c>
      <c r="D2469" s="4" t="str">
        <f t="shared" si="268"/>
        <v>Clothing</v>
      </c>
      <c r="E2469" s="1">
        <v>2109.2800000000002</v>
      </c>
      <c r="F2469" s="1">
        <v>32</v>
      </c>
      <c r="G2469" s="1">
        <v>44</v>
      </c>
      <c r="H2469" s="1">
        <v>802.53</v>
      </c>
      <c r="I2469">
        <f t="shared" si="269"/>
        <v>2571.1423225152107</v>
      </c>
      <c r="J2469">
        <f t="shared" si="270"/>
        <v>2535146.3299999977</v>
      </c>
      <c r="K2469" s="1">
        <f t="shared" si="272"/>
        <v>423.26499999999999</v>
      </c>
      <c r="L2469" s="1"/>
      <c r="M2469" s="1"/>
      <c r="N2469" s="1"/>
      <c r="O2469" s="1"/>
      <c r="P2469" s="1"/>
      <c r="Q2469" s="1"/>
      <c r="R2469" s="1" t="s">
        <v>2409</v>
      </c>
      <c r="S2469" s="2" t="s">
        <v>3910</v>
      </c>
      <c r="T2469" s="4" t="s">
        <v>1474</v>
      </c>
      <c r="X2469" t="str">
        <f t="shared" si="271"/>
        <v/>
      </c>
    </row>
    <row r="2470" spans="1:24" ht="14.25">
      <c r="A2470" s="1" t="str">
        <f t="shared" si="266"/>
        <v>32d448dc</v>
      </c>
      <c r="B2470" s="3">
        <v>45590</v>
      </c>
      <c r="C2470" s="2" t="str">
        <f t="shared" si="267"/>
        <v>East</v>
      </c>
      <c r="D2470" s="4" t="str">
        <f t="shared" si="268"/>
        <v>Groceries</v>
      </c>
      <c r="E2470" s="1">
        <v>1391.95</v>
      </c>
      <c r="F2470" s="1">
        <v>28</v>
      </c>
      <c r="G2470" s="1">
        <v>25</v>
      </c>
      <c r="H2470" s="1">
        <v>1389.39</v>
      </c>
      <c r="I2470">
        <f t="shared" si="269"/>
        <v>2506.2477027027048</v>
      </c>
      <c r="J2470">
        <f t="shared" si="270"/>
        <v>2596472.620000002</v>
      </c>
      <c r="K2470" s="1">
        <f t="shared" si="272"/>
        <v>707.19500000000005</v>
      </c>
      <c r="L2470" s="1"/>
      <c r="M2470" s="1"/>
      <c r="N2470" s="1"/>
      <c r="O2470" s="1"/>
      <c r="P2470" s="1"/>
      <c r="Q2470" s="1"/>
      <c r="R2470" s="1" t="s">
        <v>2410</v>
      </c>
      <c r="S2470" s="2" t="s">
        <v>2253</v>
      </c>
      <c r="T2470" s="4" t="s">
        <v>88</v>
      </c>
      <c r="X2470" t="str">
        <f t="shared" si="271"/>
        <v/>
      </c>
    </row>
    <row r="2471" spans="1:24" ht="14.25">
      <c r="A2471" s="1" t="str">
        <f t="shared" si="266"/>
        <v>12084c99</v>
      </c>
      <c r="B2471" s="3">
        <v>45335</v>
      </c>
      <c r="C2471" s="2" t="str">
        <f t="shared" si="267"/>
        <v>South</v>
      </c>
      <c r="D2471" s="4" t="str">
        <f t="shared" si="268"/>
        <v>Furniture</v>
      </c>
      <c r="E2471" s="1">
        <v>2030.19</v>
      </c>
      <c r="F2471" s="1">
        <v>34</v>
      </c>
      <c r="G2471" s="1">
        <v>40</v>
      </c>
      <c r="H2471" s="1">
        <v>1196.21</v>
      </c>
      <c r="I2471">
        <f t="shared" si="269"/>
        <v>2496.4375124875119</v>
      </c>
      <c r="J2471">
        <f t="shared" si="270"/>
        <v>2498933.9499999993</v>
      </c>
      <c r="K2471" s="1">
        <f t="shared" si="272"/>
        <v>618.10500000000002</v>
      </c>
      <c r="L2471" s="1"/>
      <c r="M2471" s="1"/>
      <c r="N2471" s="1"/>
      <c r="O2471" s="1"/>
      <c r="P2471" s="1"/>
      <c r="Q2471" s="1"/>
      <c r="R2471" s="1" t="s">
        <v>2411</v>
      </c>
      <c r="S2471" s="2" t="s">
        <v>3913</v>
      </c>
      <c r="T2471" s="4" t="s">
        <v>1645</v>
      </c>
      <c r="X2471" t="str">
        <f t="shared" si="271"/>
        <v/>
      </c>
    </row>
    <row r="2472" spans="1:24" ht="14.25">
      <c r="A2472" s="1" t="str">
        <f t="shared" si="266"/>
        <v>86bcab34</v>
      </c>
      <c r="B2472" s="3">
        <v>44977</v>
      </c>
      <c r="C2472" s="2" t="str">
        <f t="shared" si="267"/>
        <v>East</v>
      </c>
      <c r="D2472" s="4" t="str">
        <f t="shared" si="268"/>
        <v>Groceries</v>
      </c>
      <c r="E2472" s="1">
        <v>1762.81</v>
      </c>
      <c r="F2472" s="1">
        <v>24</v>
      </c>
      <c r="G2472" s="1">
        <v>19</v>
      </c>
      <c r="H2472" s="1">
        <v>1289.49</v>
      </c>
      <c r="I2472">
        <f t="shared" si="269"/>
        <v>2506.2477027027048</v>
      </c>
      <c r="J2472">
        <f t="shared" si="270"/>
        <v>2596472.620000002</v>
      </c>
      <c r="K2472" s="1">
        <f t="shared" si="272"/>
        <v>654.245</v>
      </c>
      <c r="L2472" s="1"/>
      <c r="M2472" s="1"/>
      <c r="N2472" s="1"/>
      <c r="O2472" s="1"/>
      <c r="P2472" s="1"/>
      <c r="Q2472" s="1"/>
      <c r="R2472" s="1" t="s">
        <v>2412</v>
      </c>
      <c r="S2472" s="2" t="s">
        <v>2253</v>
      </c>
      <c r="T2472" s="4" t="s">
        <v>88</v>
      </c>
      <c r="X2472" t="str">
        <f t="shared" si="271"/>
        <v/>
      </c>
    </row>
    <row r="2473" spans="1:24" ht="14.25">
      <c r="A2473" s="1" t="str">
        <f t="shared" si="266"/>
        <v>3300b48b</v>
      </c>
      <c r="B2473" s="3">
        <v>45339</v>
      </c>
      <c r="C2473" s="2" t="str">
        <f t="shared" si="267"/>
        <v>South</v>
      </c>
      <c r="D2473" s="4" t="str">
        <f t="shared" si="268"/>
        <v>Sports</v>
      </c>
      <c r="E2473" s="1">
        <v>2738.96</v>
      </c>
      <c r="F2473" s="1">
        <v>4</v>
      </c>
      <c r="G2473" s="1">
        <v>13</v>
      </c>
      <c r="H2473" s="1">
        <v>1166.72</v>
      </c>
      <c r="I2473">
        <f t="shared" si="269"/>
        <v>2496.4375124875119</v>
      </c>
      <c r="J2473">
        <f t="shared" si="270"/>
        <v>2498933.9499999993</v>
      </c>
      <c r="K2473" s="1">
        <f t="shared" si="272"/>
        <v>589.86</v>
      </c>
      <c r="L2473" s="1"/>
      <c r="M2473" s="1"/>
      <c r="N2473" s="1"/>
      <c r="O2473" s="1"/>
      <c r="P2473" s="1"/>
      <c r="Q2473" s="1"/>
      <c r="R2473" s="1" t="s">
        <v>2413</v>
      </c>
      <c r="S2473" s="2" t="s">
        <v>3913</v>
      </c>
      <c r="T2473" s="4" t="s">
        <v>3914</v>
      </c>
      <c r="X2473" t="str">
        <f t="shared" si="271"/>
        <v/>
      </c>
    </row>
    <row r="2474" spans="1:24" ht="14.25">
      <c r="A2474" s="1" t="str">
        <f t="shared" si="266"/>
        <v>b26134e9</v>
      </c>
      <c r="B2474" s="3">
        <v>45549</v>
      </c>
      <c r="C2474" s="2" t="str">
        <f t="shared" si="267"/>
        <v>East</v>
      </c>
      <c r="D2474" s="4" t="str">
        <f t="shared" si="268"/>
        <v>Sports</v>
      </c>
      <c r="E2474" s="1">
        <v>4096.74</v>
      </c>
      <c r="F2474" s="1">
        <v>43</v>
      </c>
      <c r="G2474" s="1">
        <v>4</v>
      </c>
      <c r="H2474" s="1">
        <v>1584.39</v>
      </c>
      <c r="I2474">
        <f t="shared" si="269"/>
        <v>2506.2477027027048</v>
      </c>
      <c r="J2474">
        <f t="shared" si="270"/>
        <v>2596472.620000002</v>
      </c>
      <c r="K2474" s="1">
        <f t="shared" si="272"/>
        <v>794.19500000000005</v>
      </c>
      <c r="L2474" s="1"/>
      <c r="M2474" s="1"/>
      <c r="N2474" s="1"/>
      <c r="O2474" s="1"/>
      <c r="P2474" s="1"/>
      <c r="Q2474" s="1"/>
      <c r="R2474" s="1" t="s">
        <v>2414</v>
      </c>
      <c r="S2474" s="2" t="s">
        <v>2253</v>
      </c>
      <c r="T2474" s="4" t="s">
        <v>3914</v>
      </c>
      <c r="X2474" t="str">
        <f t="shared" si="271"/>
        <v/>
      </c>
    </row>
    <row r="2475" spans="1:24" ht="14.25">
      <c r="A2475" s="1" t="str">
        <f t="shared" si="266"/>
        <v>39a0103a</v>
      </c>
      <c r="B2475" s="3">
        <v>44951</v>
      </c>
      <c r="C2475" s="2" t="str">
        <f t="shared" si="267"/>
        <v>South</v>
      </c>
      <c r="D2475" s="4" t="str">
        <f t="shared" si="268"/>
        <v>Sports</v>
      </c>
      <c r="E2475" s="1">
        <v>1639.47</v>
      </c>
      <c r="F2475" s="1">
        <v>6</v>
      </c>
      <c r="G2475" s="1">
        <v>10</v>
      </c>
      <c r="H2475" s="1">
        <v>495.53</v>
      </c>
      <c r="I2475">
        <f t="shared" si="269"/>
        <v>2496.4375124875119</v>
      </c>
      <c r="J2475">
        <f t="shared" si="270"/>
        <v>2498933.9499999993</v>
      </c>
      <c r="K2475" s="1">
        <f t="shared" si="272"/>
        <v>252.76499999999999</v>
      </c>
      <c r="L2475" s="1"/>
      <c r="M2475" s="1"/>
      <c r="N2475" s="1"/>
      <c r="O2475" s="1"/>
      <c r="P2475" s="1"/>
      <c r="Q2475" s="1"/>
      <c r="R2475" s="1" t="s">
        <v>2415</v>
      </c>
      <c r="S2475" s="2" t="s">
        <v>3913</v>
      </c>
      <c r="T2475" s="4" t="s">
        <v>3914</v>
      </c>
      <c r="X2475" t="str">
        <f t="shared" si="271"/>
        <v/>
      </c>
    </row>
    <row r="2476" spans="1:24" ht="14.25">
      <c r="A2476" s="1" t="str">
        <f t="shared" si="266"/>
        <v>b8453595</v>
      </c>
      <c r="B2476" s="3">
        <v>45578</v>
      </c>
      <c r="C2476" s="2" t="str">
        <f t="shared" si="267"/>
        <v>North</v>
      </c>
      <c r="D2476" s="4" t="str">
        <f t="shared" si="268"/>
        <v>Groceries</v>
      </c>
      <c r="E2476" s="1">
        <v>154.15</v>
      </c>
      <c r="F2476" s="1">
        <v>27</v>
      </c>
      <c r="G2476" s="1">
        <v>16</v>
      </c>
      <c r="H2476" s="1">
        <v>995.8</v>
      </c>
      <c r="I2476">
        <f t="shared" si="269"/>
        <v>2571.1423225152107</v>
      </c>
      <c r="J2476">
        <f t="shared" si="270"/>
        <v>2535146.3299999977</v>
      </c>
      <c r="K2476" s="1">
        <f t="shared" si="272"/>
        <v>505.9</v>
      </c>
      <c r="L2476" s="1"/>
      <c r="M2476" s="1"/>
      <c r="N2476" s="1"/>
      <c r="O2476" s="1"/>
      <c r="P2476" s="1"/>
      <c r="Q2476" s="1"/>
      <c r="R2476" s="1" t="s">
        <v>2416</v>
      </c>
      <c r="S2476" s="2" t="s">
        <v>3910</v>
      </c>
      <c r="T2476" s="4" t="s">
        <v>88</v>
      </c>
      <c r="X2476" t="str">
        <f t="shared" si="271"/>
        <v/>
      </c>
    </row>
    <row r="2477" spans="1:24" ht="14.25">
      <c r="A2477" s="1" t="str">
        <f t="shared" si="266"/>
        <v>399aef08</v>
      </c>
      <c r="B2477" s="3">
        <v>45272</v>
      </c>
      <c r="C2477" s="2" t="str">
        <f t="shared" si="267"/>
        <v>North</v>
      </c>
      <c r="D2477" s="4" t="str">
        <f t="shared" si="268"/>
        <v>Clothing</v>
      </c>
      <c r="E2477" s="1">
        <v>2149.1999999999998</v>
      </c>
      <c r="F2477" s="1">
        <v>2</v>
      </c>
      <c r="G2477" s="1">
        <v>17</v>
      </c>
      <c r="H2477" s="1">
        <v>584.88</v>
      </c>
      <c r="I2477">
        <f t="shared" si="269"/>
        <v>2571.1423225152107</v>
      </c>
      <c r="J2477">
        <f t="shared" si="270"/>
        <v>2535146.3299999977</v>
      </c>
      <c r="K2477" s="1">
        <f t="shared" si="272"/>
        <v>300.94</v>
      </c>
      <c r="L2477" s="1"/>
      <c r="M2477" s="1"/>
      <c r="N2477" s="1"/>
      <c r="O2477" s="1"/>
      <c r="P2477" s="1"/>
      <c r="Q2477" s="1"/>
      <c r="R2477" s="1" t="s">
        <v>2417</v>
      </c>
      <c r="S2477" s="2" t="s">
        <v>3910</v>
      </c>
      <c r="T2477" s="4" t="s">
        <v>1474</v>
      </c>
      <c r="X2477" t="str">
        <f t="shared" si="271"/>
        <v/>
      </c>
    </row>
    <row r="2478" spans="1:24" ht="14.25">
      <c r="A2478" s="1" t="str">
        <f t="shared" si="266"/>
        <v>c2f56f4a</v>
      </c>
      <c r="B2478" s="3">
        <v>45536</v>
      </c>
      <c r="C2478" s="2" t="str">
        <f t="shared" si="267"/>
        <v>West</v>
      </c>
      <c r="D2478" s="4" t="str">
        <f t="shared" si="268"/>
        <v>Groceries</v>
      </c>
      <c r="E2478" s="1">
        <v>3605.6</v>
      </c>
      <c r="F2478" s="1">
        <v>46</v>
      </c>
      <c r="G2478" s="1">
        <v>40</v>
      </c>
      <c r="H2478" s="1">
        <v>674.24</v>
      </c>
      <c r="I2478">
        <f t="shared" si="269"/>
        <v>2537.5954861821929</v>
      </c>
      <c r="J2478">
        <f t="shared" si="270"/>
        <v>2479230.7900000024</v>
      </c>
      <c r="K2478" s="1">
        <f t="shared" si="272"/>
        <v>357.12</v>
      </c>
      <c r="L2478" s="1"/>
      <c r="M2478" s="1"/>
      <c r="N2478" s="1"/>
      <c r="O2478" s="1"/>
      <c r="P2478" s="1"/>
      <c r="Q2478" s="1"/>
      <c r="R2478" s="1" t="s">
        <v>2418</v>
      </c>
      <c r="S2478" s="2" t="s">
        <v>3911</v>
      </c>
      <c r="T2478" s="4" t="s">
        <v>88</v>
      </c>
      <c r="X2478" t="str">
        <f t="shared" si="271"/>
        <v/>
      </c>
    </row>
    <row r="2479" spans="1:24" ht="14.25">
      <c r="A2479" s="1" t="str">
        <f t="shared" si="266"/>
        <v>52d757fc</v>
      </c>
      <c r="B2479" s="3">
        <v>45193</v>
      </c>
      <c r="C2479" s="2" t="str">
        <f t="shared" si="267"/>
        <v>West</v>
      </c>
      <c r="D2479" s="4" t="str">
        <f t="shared" si="268"/>
        <v>Electronics</v>
      </c>
      <c r="E2479" s="1">
        <v>1095.76</v>
      </c>
      <c r="F2479" s="1">
        <v>1</v>
      </c>
      <c r="G2479" s="1">
        <v>3</v>
      </c>
      <c r="H2479" s="1">
        <v>849.49</v>
      </c>
      <c r="I2479">
        <f t="shared" si="269"/>
        <v>2537.5954861821929</v>
      </c>
      <c r="J2479">
        <f t="shared" si="270"/>
        <v>2479230.7900000024</v>
      </c>
      <c r="K2479" s="1">
        <f t="shared" si="272"/>
        <v>426.245</v>
      </c>
      <c r="L2479" s="1"/>
      <c r="M2479" s="1"/>
      <c r="N2479" s="1"/>
      <c r="O2479" s="1"/>
      <c r="P2479" s="1"/>
      <c r="Q2479" s="1"/>
      <c r="R2479" s="1" t="s">
        <v>2419</v>
      </c>
      <c r="S2479" s="2" t="s">
        <v>3911</v>
      </c>
      <c r="T2479" s="4" t="s">
        <v>1222</v>
      </c>
      <c r="X2479" t="str">
        <f t="shared" si="271"/>
        <v/>
      </c>
    </row>
    <row r="2480" spans="1:24" ht="14.25">
      <c r="A2480" s="1" t="str">
        <f t="shared" si="266"/>
        <v>6c05ec63</v>
      </c>
      <c r="B2480" s="3">
        <v>45591</v>
      </c>
      <c r="C2480" s="2" t="str">
        <f t="shared" si="267"/>
        <v>East</v>
      </c>
      <c r="D2480" s="4" t="str">
        <f t="shared" si="268"/>
        <v>Sports</v>
      </c>
      <c r="E2480" s="1">
        <v>154.18</v>
      </c>
      <c r="F2480" s="1">
        <v>11</v>
      </c>
      <c r="G2480" s="1">
        <v>21</v>
      </c>
      <c r="H2480" s="1">
        <v>354.95</v>
      </c>
      <c r="I2480">
        <f t="shared" si="269"/>
        <v>2506.2477027027048</v>
      </c>
      <c r="J2480">
        <f t="shared" si="270"/>
        <v>2596472.620000002</v>
      </c>
      <c r="K2480" s="1">
        <f t="shared" si="272"/>
        <v>187.97499999999999</v>
      </c>
      <c r="L2480" s="1"/>
      <c r="M2480" s="1"/>
      <c r="N2480" s="1"/>
      <c r="O2480" s="1"/>
      <c r="P2480" s="1"/>
      <c r="Q2480" s="1"/>
      <c r="R2480" s="1" t="s">
        <v>2420</v>
      </c>
      <c r="S2480" s="2" t="s">
        <v>2253</v>
      </c>
      <c r="T2480" s="4" t="s">
        <v>3914</v>
      </c>
      <c r="X2480" t="str">
        <f t="shared" si="271"/>
        <v/>
      </c>
    </row>
    <row r="2481" spans="1:24" ht="14.25">
      <c r="A2481" s="1" t="str">
        <f t="shared" si="266"/>
        <v>0a23e637</v>
      </c>
      <c r="B2481" s="3">
        <v>45377</v>
      </c>
      <c r="C2481" s="2" t="str">
        <f t="shared" si="267"/>
        <v>East</v>
      </c>
      <c r="D2481" s="4" t="str">
        <f t="shared" si="268"/>
        <v>Clothing</v>
      </c>
      <c r="E2481" s="1">
        <v>1576.17</v>
      </c>
      <c r="F2481" s="1">
        <v>22</v>
      </c>
      <c r="G2481" s="1">
        <v>40</v>
      </c>
      <c r="H2481" s="1">
        <v>355.88</v>
      </c>
      <c r="I2481">
        <f t="shared" si="269"/>
        <v>2506.2477027027048</v>
      </c>
      <c r="J2481">
        <f t="shared" si="270"/>
        <v>2596472.620000002</v>
      </c>
      <c r="K2481" s="1">
        <f t="shared" si="272"/>
        <v>197.94</v>
      </c>
      <c r="L2481" s="1"/>
      <c r="M2481" s="1"/>
      <c r="N2481" s="1"/>
      <c r="O2481" s="1"/>
      <c r="P2481" s="1"/>
      <c r="Q2481" s="1"/>
      <c r="R2481" s="1" t="s">
        <v>2421</v>
      </c>
      <c r="S2481" s="2" t="s">
        <v>2253</v>
      </c>
      <c r="T2481" s="4" t="s">
        <v>1474</v>
      </c>
      <c r="X2481" t="str">
        <f t="shared" si="271"/>
        <v/>
      </c>
    </row>
    <row r="2482" spans="1:24" ht="14.25">
      <c r="A2482" s="1" t="str">
        <f t="shared" si="266"/>
        <v>a783da02</v>
      </c>
      <c r="B2482" s="3">
        <v>45339</v>
      </c>
      <c r="C2482" s="2" t="str">
        <f t="shared" si="267"/>
        <v>South</v>
      </c>
      <c r="D2482" s="4" t="str">
        <f t="shared" si="268"/>
        <v>Sports</v>
      </c>
      <c r="E2482" s="1">
        <v>4012.4</v>
      </c>
      <c r="F2482" s="1">
        <v>35</v>
      </c>
      <c r="G2482" s="1">
        <v>9</v>
      </c>
      <c r="H2482" s="1">
        <v>1412.06</v>
      </c>
      <c r="I2482">
        <f t="shared" si="269"/>
        <v>2496.4375124875119</v>
      </c>
      <c r="J2482">
        <f t="shared" si="270"/>
        <v>2498933.9499999993</v>
      </c>
      <c r="K2482" s="1">
        <f t="shared" si="272"/>
        <v>710.53</v>
      </c>
      <c r="L2482" s="1"/>
      <c r="M2482" s="1"/>
      <c r="N2482" s="1"/>
      <c r="O2482" s="1"/>
      <c r="P2482" s="1"/>
      <c r="Q2482" s="1"/>
      <c r="R2482" s="1" t="s">
        <v>2422</v>
      </c>
      <c r="S2482" s="2" t="s">
        <v>3913</v>
      </c>
      <c r="T2482" s="4" t="s">
        <v>3914</v>
      </c>
      <c r="X2482" t="str">
        <f t="shared" si="271"/>
        <v/>
      </c>
    </row>
    <row r="2483" spans="1:24" ht="14.25">
      <c r="A2483" s="1" t="str">
        <f t="shared" si="266"/>
        <v>109bfa27</v>
      </c>
      <c r="B2483" s="3">
        <v>45358</v>
      </c>
      <c r="C2483" s="2" t="str">
        <f t="shared" si="267"/>
        <v>West</v>
      </c>
      <c r="D2483" s="4" t="str">
        <f t="shared" si="268"/>
        <v>Clothing</v>
      </c>
      <c r="E2483" s="1">
        <v>2266.39</v>
      </c>
      <c r="F2483" s="1">
        <v>30</v>
      </c>
      <c r="G2483" s="1">
        <v>24</v>
      </c>
      <c r="H2483" s="1">
        <v>1213.0999999999999</v>
      </c>
      <c r="I2483">
        <f t="shared" si="269"/>
        <v>2537.5954861821929</v>
      </c>
      <c r="J2483">
        <f t="shared" si="270"/>
        <v>2479230.7900000024</v>
      </c>
      <c r="K2483" s="1">
        <f t="shared" si="272"/>
        <v>618.54999999999995</v>
      </c>
      <c r="L2483" s="1"/>
      <c r="M2483" s="1"/>
      <c r="N2483" s="1"/>
      <c r="O2483" s="1"/>
      <c r="P2483" s="1"/>
      <c r="Q2483" s="1"/>
      <c r="R2483" s="1" t="s">
        <v>2423</v>
      </c>
      <c r="S2483" s="2" t="s">
        <v>3911</v>
      </c>
      <c r="T2483" s="4" t="s">
        <v>1474</v>
      </c>
      <c r="X2483" t="str">
        <f t="shared" si="271"/>
        <v/>
      </c>
    </row>
    <row r="2484" spans="1:24" ht="14.25">
      <c r="A2484" s="1" t="str">
        <f t="shared" si="266"/>
        <v>36bce4db</v>
      </c>
      <c r="B2484" s="3">
        <v>45299</v>
      </c>
      <c r="C2484" s="2" t="str">
        <f t="shared" si="267"/>
        <v>North</v>
      </c>
      <c r="D2484" s="4" t="str">
        <f t="shared" si="268"/>
        <v>Clothing</v>
      </c>
      <c r="E2484" s="1">
        <v>4753.8900000000003</v>
      </c>
      <c r="F2484" s="1">
        <v>7</v>
      </c>
      <c r="G2484" s="1">
        <v>17</v>
      </c>
      <c r="H2484" s="1">
        <v>1882.62</v>
      </c>
      <c r="I2484">
        <f t="shared" si="269"/>
        <v>2571.1423225152107</v>
      </c>
      <c r="J2484">
        <f t="shared" si="270"/>
        <v>2535146.3299999977</v>
      </c>
      <c r="K2484" s="1">
        <f t="shared" si="272"/>
        <v>949.81</v>
      </c>
      <c r="L2484" s="1"/>
      <c r="M2484" s="1"/>
      <c r="N2484" s="1"/>
      <c r="O2484" s="1"/>
      <c r="P2484" s="1"/>
      <c r="Q2484" s="1"/>
      <c r="R2484" s="1" t="s">
        <v>2424</v>
      </c>
      <c r="S2484" s="2" t="s">
        <v>3910</v>
      </c>
      <c r="T2484" s="4" t="s">
        <v>1474</v>
      </c>
      <c r="X2484" t="str">
        <f t="shared" si="271"/>
        <v/>
      </c>
    </row>
    <row r="2485" spans="1:24" ht="14.25">
      <c r="A2485" s="1" t="str">
        <f t="shared" si="266"/>
        <v>25e8c187</v>
      </c>
      <c r="B2485" s="3">
        <v>45361</v>
      </c>
      <c r="C2485" s="2" t="str">
        <f t="shared" si="267"/>
        <v>West</v>
      </c>
      <c r="D2485" s="4" t="str">
        <f t="shared" si="268"/>
        <v>Groceries</v>
      </c>
      <c r="E2485" s="1">
        <v>4482.34</v>
      </c>
      <c r="F2485" s="1">
        <v>24</v>
      </c>
      <c r="G2485" s="1">
        <v>17</v>
      </c>
      <c r="H2485" s="1">
        <v>101.7</v>
      </c>
      <c r="I2485">
        <f t="shared" si="269"/>
        <v>2537.5954861821929</v>
      </c>
      <c r="J2485">
        <f t="shared" si="270"/>
        <v>2479230.7900000024</v>
      </c>
      <c r="K2485" s="1">
        <f t="shared" si="272"/>
        <v>59.35</v>
      </c>
      <c r="L2485" s="1"/>
      <c r="M2485" s="1"/>
      <c r="N2485" s="1"/>
      <c r="O2485" s="1"/>
      <c r="P2485" s="1"/>
      <c r="Q2485" s="1"/>
      <c r="R2485" s="1" t="s">
        <v>2425</v>
      </c>
      <c r="S2485" s="2" t="s">
        <v>3911</v>
      </c>
      <c r="T2485" s="4" t="s">
        <v>88</v>
      </c>
      <c r="X2485" t="str">
        <f t="shared" si="271"/>
        <v/>
      </c>
    </row>
    <row r="2486" spans="1:24" ht="14.25">
      <c r="A2486" s="1" t="str">
        <f t="shared" si="266"/>
        <v>394660f6</v>
      </c>
      <c r="B2486" s="3">
        <v>45526</v>
      </c>
      <c r="C2486" s="2" t="str">
        <f t="shared" si="267"/>
        <v>South</v>
      </c>
      <c r="D2486" s="4" t="str">
        <f t="shared" si="268"/>
        <v>Clothing</v>
      </c>
      <c r="E2486" s="1">
        <v>3785.88</v>
      </c>
      <c r="F2486" s="1">
        <v>48</v>
      </c>
      <c r="G2486" s="1">
        <v>8</v>
      </c>
      <c r="H2486" s="1">
        <v>1510.62</v>
      </c>
      <c r="I2486">
        <f t="shared" si="269"/>
        <v>2496.4375124875119</v>
      </c>
      <c r="J2486">
        <f t="shared" si="270"/>
        <v>2498933.9499999993</v>
      </c>
      <c r="K2486" s="1">
        <f t="shared" si="272"/>
        <v>759.31</v>
      </c>
      <c r="L2486" s="1"/>
      <c r="M2486" s="1"/>
      <c r="N2486" s="1"/>
      <c r="O2486" s="1"/>
      <c r="P2486" s="1"/>
      <c r="Q2486" s="1"/>
      <c r="R2486" s="1" t="s">
        <v>2426</v>
      </c>
      <c r="S2486" s="2" t="s">
        <v>3913</v>
      </c>
      <c r="T2486" s="4" t="s">
        <v>1474</v>
      </c>
      <c r="X2486" t="str">
        <f t="shared" si="271"/>
        <v/>
      </c>
    </row>
    <row r="2487" spans="1:24" ht="14.25">
      <c r="A2487" s="1" t="str">
        <f t="shared" si="266"/>
        <v>90c3f2c8</v>
      </c>
      <c r="B2487" s="3">
        <v>45544</v>
      </c>
      <c r="C2487" s="2" t="str">
        <f t="shared" si="267"/>
        <v>East</v>
      </c>
      <c r="D2487" s="4" t="str">
        <f t="shared" si="268"/>
        <v>Furniture</v>
      </c>
      <c r="E2487" s="1">
        <v>1561.41</v>
      </c>
      <c r="F2487" s="1">
        <v>49</v>
      </c>
      <c r="G2487" s="1">
        <v>29</v>
      </c>
      <c r="H2487" s="1">
        <v>357.04</v>
      </c>
      <c r="I2487">
        <f t="shared" si="269"/>
        <v>2506.2477027027048</v>
      </c>
      <c r="J2487">
        <f t="shared" si="270"/>
        <v>2596472.620000002</v>
      </c>
      <c r="K2487" s="1">
        <f t="shared" si="272"/>
        <v>193.02</v>
      </c>
      <c r="L2487" s="1"/>
      <c r="M2487" s="1"/>
      <c r="N2487" s="1"/>
      <c r="O2487" s="1"/>
      <c r="P2487" s="1"/>
      <c r="Q2487" s="1"/>
      <c r="R2487" s="1" t="s">
        <v>2427</v>
      </c>
      <c r="S2487" s="2" t="s">
        <v>2253</v>
      </c>
      <c r="T2487" s="4" t="s">
        <v>1645</v>
      </c>
      <c r="X2487" t="str">
        <f t="shared" si="271"/>
        <v/>
      </c>
    </row>
    <row r="2488" spans="1:24" ht="14.25">
      <c r="A2488" s="1" t="str">
        <f t="shared" si="266"/>
        <v>0b711673</v>
      </c>
      <c r="B2488" s="3">
        <v>45594</v>
      </c>
      <c r="C2488" s="2" t="str">
        <f t="shared" si="267"/>
        <v>East</v>
      </c>
      <c r="D2488" s="4" t="str">
        <f t="shared" si="268"/>
        <v>Furniture</v>
      </c>
      <c r="E2488" s="1">
        <v>1682.41</v>
      </c>
      <c r="F2488" s="1">
        <v>48</v>
      </c>
      <c r="G2488" s="1">
        <v>32</v>
      </c>
      <c r="H2488" s="1">
        <v>1093.9000000000001</v>
      </c>
      <c r="I2488">
        <f t="shared" si="269"/>
        <v>2506.2477027027048</v>
      </c>
      <c r="J2488">
        <f t="shared" si="270"/>
        <v>2596472.620000002</v>
      </c>
      <c r="K2488" s="1">
        <f t="shared" si="272"/>
        <v>562.95000000000005</v>
      </c>
      <c r="L2488" s="1"/>
      <c r="M2488" s="1"/>
      <c r="N2488" s="1"/>
      <c r="O2488" s="1"/>
      <c r="P2488" s="1"/>
      <c r="Q2488" s="1"/>
      <c r="R2488" s="1" t="s">
        <v>2428</v>
      </c>
      <c r="S2488" s="2" t="s">
        <v>2253</v>
      </c>
      <c r="T2488" s="4" t="s">
        <v>1645</v>
      </c>
      <c r="X2488" t="str">
        <f t="shared" si="271"/>
        <v/>
      </c>
    </row>
    <row r="2489" spans="1:24" ht="14.25">
      <c r="A2489" s="1" t="str">
        <f t="shared" si="266"/>
        <v>c51c4e5a</v>
      </c>
      <c r="B2489" s="3">
        <v>45149</v>
      </c>
      <c r="C2489" s="2" t="str">
        <f t="shared" si="267"/>
        <v>West</v>
      </c>
      <c r="D2489" s="4" t="str">
        <f t="shared" si="268"/>
        <v>Groceries</v>
      </c>
      <c r="E2489" s="1">
        <v>110.49</v>
      </c>
      <c r="F2489" s="1">
        <v>41</v>
      </c>
      <c r="G2489" s="1">
        <v>30</v>
      </c>
      <c r="H2489" s="1">
        <v>110.92</v>
      </c>
      <c r="I2489">
        <f t="shared" si="269"/>
        <v>2537.5954861821929</v>
      </c>
      <c r="J2489">
        <f t="shared" si="270"/>
        <v>2479230.7900000024</v>
      </c>
      <c r="K2489" s="1">
        <f t="shared" si="272"/>
        <v>70.460000000000008</v>
      </c>
      <c r="L2489" s="1"/>
      <c r="M2489" s="1"/>
      <c r="N2489" s="1"/>
      <c r="O2489" s="1"/>
      <c r="P2489" s="1"/>
      <c r="Q2489" s="1"/>
      <c r="R2489" s="1" t="s">
        <v>2429</v>
      </c>
      <c r="S2489" s="2" t="s">
        <v>3911</v>
      </c>
      <c r="T2489" s="4" t="s">
        <v>88</v>
      </c>
      <c r="X2489" t="str">
        <f t="shared" si="271"/>
        <v/>
      </c>
    </row>
    <row r="2490" spans="1:24" ht="14.25">
      <c r="A2490" s="1" t="str">
        <f t="shared" si="266"/>
        <v>c9955828</v>
      </c>
      <c r="B2490" s="3">
        <v>45102</v>
      </c>
      <c r="C2490" s="2" t="str">
        <f t="shared" si="267"/>
        <v>North</v>
      </c>
      <c r="D2490" s="4" t="str">
        <f t="shared" si="268"/>
        <v>Sports</v>
      </c>
      <c r="E2490" s="1">
        <v>3667.86</v>
      </c>
      <c r="F2490" s="1">
        <v>48</v>
      </c>
      <c r="G2490" s="1">
        <v>36</v>
      </c>
      <c r="H2490" s="1">
        <v>715.5</v>
      </c>
      <c r="I2490">
        <f t="shared" si="269"/>
        <v>2571.1423225152107</v>
      </c>
      <c r="J2490">
        <f t="shared" si="270"/>
        <v>2535146.3299999977</v>
      </c>
      <c r="K2490" s="1">
        <f t="shared" si="272"/>
        <v>375.75</v>
      </c>
      <c r="L2490" s="1"/>
      <c r="M2490" s="1"/>
      <c r="N2490" s="1"/>
      <c r="O2490" s="1"/>
      <c r="P2490" s="1"/>
      <c r="Q2490" s="1"/>
      <c r="R2490" s="1" t="s">
        <v>2430</v>
      </c>
      <c r="S2490" s="2" t="s">
        <v>3910</v>
      </c>
      <c r="T2490" s="4" t="s">
        <v>3914</v>
      </c>
      <c r="X2490" t="str">
        <f t="shared" si="271"/>
        <v/>
      </c>
    </row>
    <row r="2491" spans="1:24" ht="14.25">
      <c r="A2491" s="1" t="str">
        <f t="shared" si="266"/>
        <v>99b014ca</v>
      </c>
      <c r="B2491" s="3">
        <v>45036</v>
      </c>
      <c r="C2491" s="2" t="str">
        <f t="shared" si="267"/>
        <v>West</v>
      </c>
      <c r="D2491" s="4" t="str">
        <f t="shared" si="268"/>
        <v>Clothing</v>
      </c>
      <c r="E2491" s="1">
        <v>2341.86</v>
      </c>
      <c r="F2491" s="1">
        <v>16</v>
      </c>
      <c r="G2491" s="1">
        <v>40</v>
      </c>
      <c r="H2491" s="1">
        <v>787.3</v>
      </c>
      <c r="I2491">
        <f t="shared" si="269"/>
        <v>2537.5954861821929</v>
      </c>
      <c r="J2491">
        <f t="shared" si="270"/>
        <v>2479230.7900000024</v>
      </c>
      <c r="K2491" s="1">
        <f t="shared" si="272"/>
        <v>413.65</v>
      </c>
      <c r="L2491" s="1"/>
      <c r="M2491" s="1"/>
      <c r="N2491" s="1"/>
      <c r="O2491" s="1"/>
      <c r="P2491" s="1"/>
      <c r="Q2491" s="1"/>
      <c r="R2491" s="1" t="s">
        <v>2431</v>
      </c>
      <c r="S2491" s="2" t="s">
        <v>3911</v>
      </c>
      <c r="T2491" s="4" t="s">
        <v>1474</v>
      </c>
      <c r="X2491" t="str">
        <f t="shared" si="271"/>
        <v/>
      </c>
    </row>
    <row r="2492" spans="1:24" ht="14.25">
      <c r="A2492" s="1" t="str">
        <f t="shared" si="266"/>
        <v>39593996</v>
      </c>
      <c r="B2492" s="3">
        <v>44888</v>
      </c>
      <c r="C2492" s="2" t="str">
        <f t="shared" si="267"/>
        <v>South</v>
      </c>
      <c r="D2492" s="4" t="str">
        <f t="shared" si="268"/>
        <v>Sports</v>
      </c>
      <c r="E2492" s="1">
        <v>4211.8599999999997</v>
      </c>
      <c r="F2492" s="1">
        <v>26</v>
      </c>
      <c r="G2492" s="1">
        <v>36</v>
      </c>
      <c r="H2492" s="1">
        <v>1843.88</v>
      </c>
      <c r="I2492">
        <f t="shared" si="269"/>
        <v>2496.4375124875119</v>
      </c>
      <c r="J2492">
        <f t="shared" si="270"/>
        <v>2498933.9499999993</v>
      </c>
      <c r="K2492" s="1">
        <f t="shared" si="272"/>
        <v>939.94</v>
      </c>
      <c r="L2492" s="1"/>
      <c r="M2492" s="1"/>
      <c r="N2492" s="1"/>
      <c r="O2492" s="1"/>
      <c r="P2492" s="1"/>
      <c r="Q2492" s="1"/>
      <c r="R2492" s="1">
        <v>39593996</v>
      </c>
      <c r="S2492" s="2" t="s">
        <v>3913</v>
      </c>
      <c r="T2492" s="4" t="s">
        <v>3914</v>
      </c>
      <c r="X2492" t="str">
        <f t="shared" si="271"/>
        <v/>
      </c>
    </row>
    <row r="2493" spans="1:24" ht="14.25">
      <c r="A2493" s="1" t="str">
        <f t="shared" si="266"/>
        <v>5e14f304</v>
      </c>
      <c r="B2493" s="3">
        <v>45225</v>
      </c>
      <c r="C2493" s="2" t="str">
        <f t="shared" si="267"/>
        <v>North</v>
      </c>
      <c r="D2493" s="4" t="str">
        <f t="shared" si="268"/>
        <v>Electronics</v>
      </c>
      <c r="E2493" s="1">
        <v>464.13</v>
      </c>
      <c r="F2493" s="1">
        <v>39</v>
      </c>
      <c r="G2493" s="1">
        <v>25</v>
      </c>
      <c r="H2493" s="1">
        <v>256.57</v>
      </c>
      <c r="I2493">
        <f t="shared" si="269"/>
        <v>2571.1423225152107</v>
      </c>
      <c r="J2493">
        <f t="shared" si="270"/>
        <v>2535146.3299999977</v>
      </c>
      <c r="K2493" s="1">
        <f t="shared" si="272"/>
        <v>140.785</v>
      </c>
      <c r="L2493" s="1"/>
      <c r="M2493" s="1"/>
      <c r="N2493" s="1"/>
      <c r="O2493" s="1"/>
      <c r="P2493" s="1"/>
      <c r="Q2493" s="1"/>
      <c r="R2493" s="1" t="s">
        <v>2432</v>
      </c>
      <c r="S2493" s="2" t="s">
        <v>3910</v>
      </c>
      <c r="T2493" s="4" t="s">
        <v>1222</v>
      </c>
      <c r="X2493" t="str">
        <f t="shared" si="271"/>
        <v/>
      </c>
    </row>
    <row r="2494" spans="1:24" ht="14.25">
      <c r="A2494" s="1" t="str">
        <f t="shared" si="266"/>
        <v>b5c2aef8</v>
      </c>
      <c r="B2494" s="3">
        <v>45519</v>
      </c>
      <c r="C2494" s="2" t="str">
        <f t="shared" si="267"/>
        <v>West</v>
      </c>
      <c r="D2494" s="4" t="str">
        <f t="shared" si="268"/>
        <v>Clothing</v>
      </c>
      <c r="E2494" s="1">
        <v>2314.88</v>
      </c>
      <c r="F2494" s="1">
        <v>42</v>
      </c>
      <c r="G2494" s="1">
        <v>22</v>
      </c>
      <c r="H2494" s="1">
        <v>1549.1</v>
      </c>
      <c r="I2494">
        <f t="shared" si="269"/>
        <v>2537.5954861821929</v>
      </c>
      <c r="J2494">
        <f t="shared" si="270"/>
        <v>2479230.7900000024</v>
      </c>
      <c r="K2494" s="1">
        <f t="shared" si="272"/>
        <v>785.55</v>
      </c>
      <c r="L2494" s="1"/>
      <c r="M2494" s="1"/>
      <c r="N2494" s="1"/>
      <c r="O2494" s="1"/>
      <c r="P2494" s="1"/>
      <c r="Q2494" s="1"/>
      <c r="R2494" s="1" t="s">
        <v>2433</v>
      </c>
      <c r="S2494" s="2" t="s">
        <v>3911</v>
      </c>
      <c r="T2494" s="4" t="s">
        <v>1474</v>
      </c>
      <c r="X2494" t="str">
        <f t="shared" si="271"/>
        <v/>
      </c>
    </row>
    <row r="2495" spans="1:24" ht="14.25">
      <c r="A2495" s="1" t="str">
        <f t="shared" si="266"/>
        <v>48dfa147</v>
      </c>
      <c r="B2495" s="3">
        <v>44941</v>
      </c>
      <c r="C2495" s="2" t="str">
        <f t="shared" si="267"/>
        <v>East</v>
      </c>
      <c r="D2495" s="4" t="str">
        <f t="shared" si="268"/>
        <v>Furniture</v>
      </c>
      <c r="E2495" s="1">
        <v>4340.87</v>
      </c>
      <c r="F2495" s="1">
        <v>21</v>
      </c>
      <c r="G2495" s="1">
        <v>5</v>
      </c>
      <c r="H2495" s="1">
        <v>1811.15</v>
      </c>
      <c r="I2495">
        <f t="shared" si="269"/>
        <v>2506.2477027027048</v>
      </c>
      <c r="J2495">
        <f t="shared" si="270"/>
        <v>2596472.620000002</v>
      </c>
      <c r="K2495" s="1">
        <f t="shared" si="272"/>
        <v>908.07500000000005</v>
      </c>
      <c r="L2495" s="1"/>
      <c r="M2495" s="1"/>
      <c r="N2495" s="1"/>
      <c r="O2495" s="1"/>
      <c r="P2495" s="1"/>
      <c r="Q2495" s="1"/>
      <c r="R2495" s="1" t="s">
        <v>2434</v>
      </c>
      <c r="S2495" s="2" t="s">
        <v>2253</v>
      </c>
      <c r="T2495" s="4" t="s">
        <v>1645</v>
      </c>
      <c r="X2495" t="str">
        <f t="shared" si="271"/>
        <v/>
      </c>
    </row>
    <row r="2496" spans="1:24" ht="14.25">
      <c r="A2496" s="1" t="str">
        <f t="shared" si="266"/>
        <v>42c2294d</v>
      </c>
      <c r="B2496" s="3">
        <v>45099</v>
      </c>
      <c r="C2496" s="2" t="str">
        <f t="shared" si="267"/>
        <v>South</v>
      </c>
      <c r="D2496" s="4" t="str">
        <f t="shared" si="268"/>
        <v>Clothing</v>
      </c>
      <c r="E2496" s="1">
        <v>4065.19</v>
      </c>
      <c r="F2496" s="1">
        <v>31</v>
      </c>
      <c r="G2496" s="1">
        <v>9</v>
      </c>
      <c r="H2496" s="1">
        <v>532.53</v>
      </c>
      <c r="I2496">
        <f t="shared" si="269"/>
        <v>2496.4375124875119</v>
      </c>
      <c r="J2496">
        <f t="shared" si="270"/>
        <v>2498933.9499999993</v>
      </c>
      <c r="K2496" s="1">
        <f t="shared" si="272"/>
        <v>270.76499999999999</v>
      </c>
      <c r="L2496" s="1"/>
      <c r="M2496" s="1"/>
      <c r="N2496" s="1"/>
      <c r="O2496" s="1"/>
      <c r="P2496" s="1"/>
      <c r="Q2496" s="1"/>
      <c r="R2496" s="1" t="s">
        <v>2435</v>
      </c>
      <c r="S2496" s="2" t="s">
        <v>3913</v>
      </c>
      <c r="T2496" s="4" t="s">
        <v>1474</v>
      </c>
      <c r="X2496" t="str">
        <f t="shared" si="271"/>
        <v/>
      </c>
    </row>
    <row r="2497" spans="1:24" ht="14.25">
      <c r="A2497" s="1" t="str">
        <f t="shared" si="266"/>
        <v>b2b5d9ea</v>
      </c>
      <c r="B2497" s="3">
        <v>44959</v>
      </c>
      <c r="C2497" s="2" t="str">
        <f t="shared" si="267"/>
        <v>West</v>
      </c>
      <c r="D2497" s="4" t="str">
        <f t="shared" si="268"/>
        <v>Electronics</v>
      </c>
      <c r="E2497" s="1">
        <v>4508.12</v>
      </c>
      <c r="F2497" s="1">
        <v>13</v>
      </c>
      <c r="G2497" s="1">
        <v>4</v>
      </c>
      <c r="H2497" s="1">
        <v>1949.05</v>
      </c>
      <c r="I2497">
        <f t="shared" si="269"/>
        <v>2537.5954861821929</v>
      </c>
      <c r="J2497">
        <f t="shared" si="270"/>
        <v>2479230.7900000024</v>
      </c>
      <c r="K2497" s="1">
        <f t="shared" si="272"/>
        <v>976.52499999999998</v>
      </c>
      <c r="L2497" s="1"/>
      <c r="M2497" s="1"/>
      <c r="N2497" s="1"/>
      <c r="O2497" s="1"/>
      <c r="P2497" s="1"/>
      <c r="Q2497" s="1"/>
      <c r="R2497" s="1" t="s">
        <v>2436</v>
      </c>
      <c r="S2497" s="2" t="s">
        <v>3911</v>
      </c>
      <c r="T2497" s="4" t="s">
        <v>1222</v>
      </c>
      <c r="X2497" t="str">
        <f t="shared" si="271"/>
        <v/>
      </c>
    </row>
    <row r="2498" spans="1:24" ht="14.25">
      <c r="A2498" s="1" t="str">
        <f t="shared" ref="A2498:A2561" si="273">TRIM(R2498)</f>
        <v>5f12efb8</v>
      </c>
      <c r="B2498" s="3">
        <v>45569</v>
      </c>
      <c r="C2498" s="2" t="str">
        <f t="shared" ref="C2498:C2561" si="274">PROPER(TRIM(S2498))</f>
        <v>West</v>
      </c>
      <c r="D2498" s="4" t="str">
        <f t="shared" ref="D2498:D2561" si="275">PROPER(TRIM(SUBSTITUTE(T2498,"$","s")))</f>
        <v>Furniture</v>
      </c>
      <c r="E2498" s="1">
        <v>3739.27</v>
      </c>
      <c r="F2498" s="1">
        <v>34</v>
      </c>
      <c r="G2498" s="1">
        <v>0</v>
      </c>
      <c r="H2498" s="1">
        <v>1834.47</v>
      </c>
      <c r="I2498">
        <f t="shared" ref="I2498:I2561" si="276">AVERAGEIFS(E:E,C:C,C2498)</f>
        <v>2537.5954861821929</v>
      </c>
      <c r="J2498">
        <f t="shared" ref="J2498:J2561" si="277">SUMIFS(E:E,C:C,C2498)</f>
        <v>2479230.7900000024</v>
      </c>
      <c r="K2498" s="1">
        <f t="shared" si="272"/>
        <v>917.23500000000001</v>
      </c>
      <c r="L2498" s="1"/>
      <c r="M2498" s="1"/>
      <c r="N2498" s="1"/>
      <c r="O2498" s="1"/>
      <c r="P2498" s="1"/>
      <c r="Q2498" s="1"/>
      <c r="R2498" s="1" t="s">
        <v>2437</v>
      </c>
      <c r="S2498" s="2" t="s">
        <v>3911</v>
      </c>
      <c r="T2498" s="4" t="s">
        <v>1645</v>
      </c>
      <c r="X2498" t="str">
        <f t="shared" si="271"/>
        <v/>
      </c>
    </row>
    <row r="2499" spans="1:24" ht="14.25">
      <c r="A2499" s="1" t="str">
        <f t="shared" si="273"/>
        <v>214beae0</v>
      </c>
      <c r="B2499" s="3">
        <v>45476</v>
      </c>
      <c r="C2499" s="2" t="str">
        <f t="shared" si="274"/>
        <v>South</v>
      </c>
      <c r="D2499" s="4" t="str">
        <f t="shared" si="275"/>
        <v>Sports</v>
      </c>
      <c r="E2499" s="1">
        <v>3215.98</v>
      </c>
      <c r="F2499" s="1">
        <v>38</v>
      </c>
      <c r="G2499" s="1">
        <v>23</v>
      </c>
      <c r="H2499" s="1">
        <v>571.55999999999995</v>
      </c>
      <c r="I2499">
        <f t="shared" si="276"/>
        <v>2496.4375124875119</v>
      </c>
      <c r="J2499">
        <f t="shared" si="277"/>
        <v>2498933.9499999993</v>
      </c>
      <c r="K2499" s="1">
        <f t="shared" si="272"/>
        <v>297.27999999999997</v>
      </c>
      <c r="L2499" s="1"/>
      <c r="M2499" s="1"/>
      <c r="N2499" s="1"/>
      <c r="O2499" s="1"/>
      <c r="P2499" s="1"/>
      <c r="Q2499" s="1"/>
      <c r="R2499" s="1" t="s">
        <v>2438</v>
      </c>
      <c r="S2499" s="2" t="s">
        <v>3913</v>
      </c>
      <c r="T2499" s="4" t="s">
        <v>3914</v>
      </c>
      <c r="X2499" t="str">
        <f t="shared" ref="X2499:X2562" si="278">SUBSTITUTE(SUBSTITUTE(W2499,"@",""),"#","")</f>
        <v/>
      </c>
    </row>
    <row r="2500" spans="1:24" ht="14.25">
      <c r="A2500" s="1" t="str">
        <f t="shared" si="273"/>
        <v>e9b81e61</v>
      </c>
      <c r="B2500" s="3">
        <v>45418</v>
      </c>
      <c r="C2500" s="2" t="str">
        <f t="shared" si="274"/>
        <v>East</v>
      </c>
      <c r="D2500" s="4" t="str">
        <f t="shared" si="275"/>
        <v>Electronics</v>
      </c>
      <c r="E2500" s="1">
        <v>86.82</v>
      </c>
      <c r="F2500" s="1">
        <v>21</v>
      </c>
      <c r="G2500" s="1">
        <v>40</v>
      </c>
      <c r="H2500" s="1">
        <v>1262.95</v>
      </c>
      <c r="I2500">
        <f t="shared" si="276"/>
        <v>2506.2477027027048</v>
      </c>
      <c r="J2500">
        <f t="shared" si="277"/>
        <v>2596472.620000002</v>
      </c>
      <c r="K2500" s="1">
        <f t="shared" si="272"/>
        <v>651.47500000000002</v>
      </c>
      <c r="L2500" s="1"/>
      <c r="M2500" s="1"/>
      <c r="N2500" s="1"/>
      <c r="O2500" s="1"/>
      <c r="P2500" s="1"/>
      <c r="Q2500" s="1"/>
      <c r="R2500" s="1" t="s">
        <v>2439</v>
      </c>
      <c r="S2500" s="2" t="s">
        <v>2253</v>
      </c>
      <c r="T2500" s="4" t="s">
        <v>1222</v>
      </c>
      <c r="X2500" t="str">
        <f t="shared" si="278"/>
        <v/>
      </c>
    </row>
    <row r="2501" spans="1:24" ht="14.25">
      <c r="A2501" s="1" t="str">
        <f t="shared" si="273"/>
        <v>bfe85ed3</v>
      </c>
      <c r="B2501" s="3">
        <v>45256</v>
      </c>
      <c r="C2501" s="2" t="str">
        <f t="shared" si="274"/>
        <v>South</v>
      </c>
      <c r="D2501" s="4" t="str">
        <f t="shared" si="275"/>
        <v>Sports</v>
      </c>
      <c r="E2501" s="1">
        <v>3270.1</v>
      </c>
      <c r="F2501" s="1">
        <v>44</v>
      </c>
      <c r="G2501" s="1">
        <v>38</v>
      </c>
      <c r="H2501" s="1">
        <v>1113.45</v>
      </c>
      <c r="I2501">
        <f t="shared" si="276"/>
        <v>2496.4375124875119</v>
      </c>
      <c r="J2501">
        <f t="shared" si="277"/>
        <v>2498933.9499999993</v>
      </c>
      <c r="K2501" s="1">
        <f t="shared" si="272"/>
        <v>575.72500000000002</v>
      </c>
      <c r="L2501" s="1"/>
      <c r="M2501" s="1"/>
      <c r="N2501" s="1"/>
      <c r="O2501" s="1"/>
      <c r="P2501" s="1"/>
      <c r="Q2501" s="1"/>
      <c r="R2501" s="1" t="s">
        <v>2440</v>
      </c>
      <c r="S2501" s="2" t="s">
        <v>3913</v>
      </c>
      <c r="T2501" s="4" t="s">
        <v>3914</v>
      </c>
      <c r="X2501" t="str">
        <f t="shared" si="278"/>
        <v/>
      </c>
    </row>
    <row r="2502" spans="1:24" ht="14.25">
      <c r="A2502" s="1" t="str">
        <f t="shared" si="273"/>
        <v>5fb8051f</v>
      </c>
      <c r="B2502" s="3">
        <v>45416</v>
      </c>
      <c r="C2502" s="2" t="str">
        <f t="shared" si="274"/>
        <v>South</v>
      </c>
      <c r="D2502" s="4" t="str">
        <f t="shared" si="275"/>
        <v>Sports</v>
      </c>
      <c r="E2502" s="1">
        <v>4050.24</v>
      </c>
      <c r="F2502" s="1">
        <v>25</v>
      </c>
      <c r="G2502" s="1">
        <v>32</v>
      </c>
      <c r="H2502" s="1">
        <v>308.61</v>
      </c>
      <c r="I2502">
        <f t="shared" si="276"/>
        <v>2496.4375124875119</v>
      </c>
      <c r="J2502">
        <f t="shared" si="277"/>
        <v>2498933.9499999993</v>
      </c>
      <c r="K2502" s="1">
        <f t="shared" ref="K2502:K2565" si="279">AVERAGE(G2502,H2502)</f>
        <v>170.30500000000001</v>
      </c>
      <c r="L2502" s="1"/>
      <c r="M2502" s="1"/>
      <c r="N2502" s="1"/>
      <c r="O2502" s="1"/>
      <c r="P2502" s="1"/>
      <c r="Q2502" s="1"/>
      <c r="R2502" s="1" t="s">
        <v>2441</v>
      </c>
      <c r="S2502" s="2" t="s">
        <v>3913</v>
      </c>
      <c r="T2502" s="4" t="s">
        <v>3914</v>
      </c>
      <c r="X2502" t="str">
        <f t="shared" si="278"/>
        <v/>
      </c>
    </row>
    <row r="2503" spans="1:24" ht="14.25">
      <c r="A2503" s="1" t="str">
        <f t="shared" si="273"/>
        <v>3182850b</v>
      </c>
      <c r="B2503" s="3">
        <v>45263</v>
      </c>
      <c r="C2503" s="2" t="str">
        <f t="shared" si="274"/>
        <v>West</v>
      </c>
      <c r="D2503" s="4" t="str">
        <f t="shared" si="275"/>
        <v>Sports</v>
      </c>
      <c r="E2503" s="1">
        <v>3305.78</v>
      </c>
      <c r="F2503" s="1">
        <v>27</v>
      </c>
      <c r="G2503" s="1">
        <v>47</v>
      </c>
      <c r="H2503" s="1">
        <v>39.68</v>
      </c>
      <c r="I2503">
        <f t="shared" si="276"/>
        <v>2537.5954861821929</v>
      </c>
      <c r="J2503">
        <f t="shared" si="277"/>
        <v>2479230.7900000024</v>
      </c>
      <c r="K2503" s="1">
        <f t="shared" si="279"/>
        <v>43.34</v>
      </c>
      <c r="L2503" s="1"/>
      <c r="M2503" s="1"/>
      <c r="N2503" s="1"/>
      <c r="O2503" s="1"/>
      <c r="P2503" s="1"/>
      <c r="Q2503" s="1"/>
      <c r="R2503" s="1" t="s">
        <v>2442</v>
      </c>
      <c r="S2503" s="2" t="s">
        <v>3911</v>
      </c>
      <c r="T2503" s="4" t="s">
        <v>3914</v>
      </c>
      <c r="X2503" t="str">
        <f t="shared" si="278"/>
        <v/>
      </c>
    </row>
    <row r="2504" spans="1:24" ht="14.25">
      <c r="A2504" s="1" t="str">
        <f t="shared" si="273"/>
        <v>690f0f0f</v>
      </c>
      <c r="B2504" s="3">
        <v>45109</v>
      </c>
      <c r="C2504" s="2" t="str">
        <f t="shared" si="274"/>
        <v>East</v>
      </c>
      <c r="D2504" s="4" t="str">
        <f t="shared" si="275"/>
        <v>Electronics</v>
      </c>
      <c r="E2504" s="1">
        <v>4541.7700000000004</v>
      </c>
      <c r="F2504" s="1">
        <v>9</v>
      </c>
      <c r="G2504" s="1">
        <v>29</v>
      </c>
      <c r="H2504" s="1">
        <v>551.95000000000005</v>
      </c>
      <c r="I2504">
        <f t="shared" si="276"/>
        <v>2506.2477027027048</v>
      </c>
      <c r="J2504">
        <f t="shared" si="277"/>
        <v>2596472.620000002</v>
      </c>
      <c r="K2504" s="1">
        <f t="shared" si="279"/>
        <v>290.47500000000002</v>
      </c>
      <c r="L2504" s="1"/>
      <c r="M2504" s="1"/>
      <c r="N2504" s="1"/>
      <c r="O2504" s="1"/>
      <c r="P2504" s="1"/>
      <c r="Q2504" s="1"/>
      <c r="R2504" s="1" t="s">
        <v>2443</v>
      </c>
      <c r="S2504" s="2" t="s">
        <v>2253</v>
      </c>
      <c r="T2504" s="4" t="s">
        <v>1222</v>
      </c>
      <c r="X2504" t="str">
        <f t="shared" si="278"/>
        <v/>
      </c>
    </row>
    <row r="2505" spans="1:24" ht="14.25">
      <c r="A2505" s="1" t="str">
        <f t="shared" si="273"/>
        <v>4c297f9e</v>
      </c>
      <c r="B2505" s="3">
        <v>45544</v>
      </c>
      <c r="C2505" s="2" t="str">
        <f t="shared" si="274"/>
        <v>South</v>
      </c>
      <c r="D2505" s="4" t="str">
        <f t="shared" si="275"/>
        <v>Groceries</v>
      </c>
      <c r="E2505" s="1">
        <v>4758.26</v>
      </c>
      <c r="F2505" s="1">
        <v>40</v>
      </c>
      <c r="G2505" s="1">
        <v>3</v>
      </c>
      <c r="H2505" s="1">
        <v>345.06</v>
      </c>
      <c r="I2505">
        <f t="shared" si="276"/>
        <v>2496.4375124875119</v>
      </c>
      <c r="J2505">
        <f t="shared" si="277"/>
        <v>2498933.9499999993</v>
      </c>
      <c r="K2505" s="1">
        <f t="shared" si="279"/>
        <v>174.03</v>
      </c>
      <c r="L2505" s="1"/>
      <c r="M2505" s="1"/>
      <c r="N2505" s="1"/>
      <c r="O2505" s="1"/>
      <c r="P2505" s="1"/>
      <c r="Q2505" s="1"/>
      <c r="R2505" s="1" t="s">
        <v>2444</v>
      </c>
      <c r="S2505" s="2" t="s">
        <v>3913</v>
      </c>
      <c r="T2505" s="4" t="s">
        <v>88</v>
      </c>
      <c r="X2505" t="str">
        <f t="shared" si="278"/>
        <v/>
      </c>
    </row>
    <row r="2506" spans="1:24" ht="14.25">
      <c r="A2506" s="1" t="str">
        <f t="shared" si="273"/>
        <v>d59b536d</v>
      </c>
      <c r="B2506" s="3">
        <v>45610</v>
      </c>
      <c r="C2506" s="2" t="str">
        <f t="shared" si="274"/>
        <v>East</v>
      </c>
      <c r="D2506" s="4" t="str">
        <f t="shared" si="275"/>
        <v>Clothing</v>
      </c>
      <c r="E2506" s="1">
        <v>3537.39</v>
      </c>
      <c r="F2506" s="1">
        <v>48</v>
      </c>
      <c r="G2506" s="1">
        <v>3</v>
      </c>
      <c r="H2506" s="1">
        <v>1407.97</v>
      </c>
      <c r="I2506">
        <f t="shared" si="276"/>
        <v>2506.2477027027048</v>
      </c>
      <c r="J2506">
        <f t="shared" si="277"/>
        <v>2596472.620000002</v>
      </c>
      <c r="K2506" s="1">
        <f t="shared" si="279"/>
        <v>705.48500000000001</v>
      </c>
      <c r="L2506" s="1"/>
      <c r="M2506" s="1"/>
      <c r="N2506" s="1"/>
      <c r="O2506" s="1"/>
      <c r="P2506" s="1"/>
      <c r="Q2506" s="1"/>
      <c r="R2506" s="1" t="s">
        <v>2445</v>
      </c>
      <c r="S2506" s="2" t="s">
        <v>2253</v>
      </c>
      <c r="T2506" s="4" t="s">
        <v>1474</v>
      </c>
      <c r="X2506" t="str">
        <f t="shared" si="278"/>
        <v/>
      </c>
    </row>
    <row r="2507" spans="1:24" ht="14.25">
      <c r="A2507" s="1" t="str">
        <f t="shared" si="273"/>
        <v>c655f5ce</v>
      </c>
      <c r="B2507" s="3">
        <v>44888</v>
      </c>
      <c r="C2507" s="2" t="str">
        <f t="shared" si="274"/>
        <v>North</v>
      </c>
      <c r="D2507" s="4" t="str">
        <f t="shared" si="275"/>
        <v>Electronics</v>
      </c>
      <c r="E2507" s="1">
        <v>1424.35</v>
      </c>
      <c r="F2507" s="1">
        <v>46</v>
      </c>
      <c r="G2507" s="1">
        <v>38</v>
      </c>
      <c r="H2507" s="1">
        <v>1596.06</v>
      </c>
      <c r="I2507">
        <f t="shared" si="276"/>
        <v>2571.1423225152107</v>
      </c>
      <c r="J2507">
        <f t="shared" si="277"/>
        <v>2535146.3299999977</v>
      </c>
      <c r="K2507" s="1">
        <f t="shared" si="279"/>
        <v>817.03</v>
      </c>
      <c r="L2507" s="1"/>
      <c r="M2507" s="1"/>
      <c r="N2507" s="1"/>
      <c r="O2507" s="1"/>
      <c r="P2507" s="1"/>
      <c r="Q2507" s="1"/>
      <c r="R2507" s="1" t="s">
        <v>2446</v>
      </c>
      <c r="S2507" s="2" t="s">
        <v>3910</v>
      </c>
      <c r="T2507" s="4" t="s">
        <v>1222</v>
      </c>
      <c r="X2507" t="str">
        <f t="shared" si="278"/>
        <v/>
      </c>
    </row>
    <row r="2508" spans="1:24" ht="14.25">
      <c r="A2508" s="1" t="str">
        <f t="shared" si="273"/>
        <v>0b895b68</v>
      </c>
      <c r="B2508" s="3">
        <v>45289</v>
      </c>
      <c r="C2508" s="2" t="str">
        <f t="shared" si="274"/>
        <v>East</v>
      </c>
      <c r="D2508" s="4" t="str">
        <f t="shared" si="275"/>
        <v>Clothing</v>
      </c>
      <c r="E2508" s="1">
        <v>4788.9399999999996</v>
      </c>
      <c r="F2508" s="1">
        <v>23</v>
      </c>
      <c r="G2508" s="1">
        <v>7</v>
      </c>
      <c r="H2508" s="1">
        <v>1539.38</v>
      </c>
      <c r="I2508">
        <f t="shared" si="276"/>
        <v>2506.2477027027048</v>
      </c>
      <c r="J2508">
        <f t="shared" si="277"/>
        <v>2596472.620000002</v>
      </c>
      <c r="K2508" s="1">
        <f t="shared" si="279"/>
        <v>773.19</v>
      </c>
      <c r="L2508" s="1"/>
      <c r="M2508" s="1"/>
      <c r="N2508" s="1"/>
      <c r="O2508" s="1"/>
      <c r="P2508" s="1"/>
      <c r="Q2508" s="1"/>
      <c r="R2508" s="1" t="s">
        <v>2447</v>
      </c>
      <c r="S2508" s="2" t="s">
        <v>2253</v>
      </c>
      <c r="T2508" s="4" t="s">
        <v>1474</v>
      </c>
      <c r="X2508" t="str">
        <f t="shared" si="278"/>
        <v/>
      </c>
    </row>
    <row r="2509" spans="1:24" ht="14.25">
      <c r="A2509" s="1" t="str">
        <f t="shared" si="273"/>
        <v>0f2fe114</v>
      </c>
      <c r="B2509" s="3">
        <v>45321</v>
      </c>
      <c r="C2509" s="2" t="str">
        <f t="shared" si="274"/>
        <v>East</v>
      </c>
      <c r="D2509" s="4" t="str">
        <f t="shared" si="275"/>
        <v>Sports</v>
      </c>
      <c r="E2509" s="1">
        <v>2849.59</v>
      </c>
      <c r="F2509" s="1">
        <v>24</v>
      </c>
      <c r="G2509" s="1">
        <v>36</v>
      </c>
      <c r="H2509" s="1">
        <v>1093.55</v>
      </c>
      <c r="I2509">
        <f t="shared" si="276"/>
        <v>2506.2477027027048</v>
      </c>
      <c r="J2509">
        <f t="shared" si="277"/>
        <v>2596472.620000002</v>
      </c>
      <c r="K2509" s="1">
        <f t="shared" si="279"/>
        <v>564.77499999999998</v>
      </c>
      <c r="L2509" s="1"/>
      <c r="M2509" s="1"/>
      <c r="N2509" s="1"/>
      <c r="O2509" s="1"/>
      <c r="P2509" s="1"/>
      <c r="Q2509" s="1"/>
      <c r="R2509" s="1" t="s">
        <v>2448</v>
      </c>
      <c r="S2509" s="2" t="s">
        <v>2253</v>
      </c>
      <c r="T2509" s="4" t="s">
        <v>3914</v>
      </c>
      <c r="X2509" t="str">
        <f t="shared" si="278"/>
        <v/>
      </c>
    </row>
    <row r="2510" spans="1:24" ht="14.25">
      <c r="A2510" s="1" t="str">
        <f t="shared" si="273"/>
        <v>1187c161</v>
      </c>
      <c r="B2510" s="3">
        <v>45224</v>
      </c>
      <c r="C2510" s="2" t="str">
        <f t="shared" si="274"/>
        <v>West</v>
      </c>
      <c r="D2510" s="4" t="str">
        <f t="shared" si="275"/>
        <v>Furniture</v>
      </c>
      <c r="E2510" s="1">
        <v>172.15</v>
      </c>
      <c r="F2510" s="1">
        <v>29</v>
      </c>
      <c r="G2510" s="1">
        <v>32</v>
      </c>
      <c r="H2510" s="1">
        <v>1761.71</v>
      </c>
      <c r="I2510">
        <f t="shared" si="276"/>
        <v>2537.5954861821929</v>
      </c>
      <c r="J2510">
        <f t="shared" si="277"/>
        <v>2479230.7900000024</v>
      </c>
      <c r="K2510" s="1">
        <f t="shared" si="279"/>
        <v>896.85500000000002</v>
      </c>
      <c r="L2510" s="1"/>
      <c r="M2510" s="1"/>
      <c r="N2510" s="1"/>
      <c r="O2510" s="1"/>
      <c r="P2510" s="1"/>
      <c r="Q2510" s="1"/>
      <c r="R2510" s="1" t="s">
        <v>2449</v>
      </c>
      <c r="S2510" s="2" t="s">
        <v>3911</v>
      </c>
      <c r="T2510" s="4" t="s">
        <v>1645</v>
      </c>
      <c r="X2510" t="str">
        <f t="shared" si="278"/>
        <v/>
      </c>
    </row>
    <row r="2511" spans="1:24" ht="14.25">
      <c r="A2511" s="1" t="str">
        <f t="shared" si="273"/>
        <v>2b735dc5</v>
      </c>
      <c r="B2511" s="3">
        <v>45257</v>
      </c>
      <c r="C2511" s="2" t="str">
        <f t="shared" si="274"/>
        <v>East</v>
      </c>
      <c r="D2511" s="4" t="str">
        <f t="shared" si="275"/>
        <v>Furniture</v>
      </c>
      <c r="E2511" s="1">
        <v>1369.08</v>
      </c>
      <c r="F2511" s="1">
        <v>13</v>
      </c>
      <c r="G2511" s="1">
        <v>39</v>
      </c>
      <c r="H2511" s="1">
        <v>782.01</v>
      </c>
      <c r="I2511">
        <f t="shared" si="276"/>
        <v>2506.2477027027048</v>
      </c>
      <c r="J2511">
        <f t="shared" si="277"/>
        <v>2596472.620000002</v>
      </c>
      <c r="K2511" s="1">
        <f t="shared" si="279"/>
        <v>410.505</v>
      </c>
      <c r="L2511" s="1"/>
      <c r="M2511" s="1"/>
      <c r="N2511" s="1"/>
      <c r="O2511" s="1"/>
      <c r="P2511" s="1"/>
      <c r="Q2511" s="1"/>
      <c r="R2511" s="1" t="s">
        <v>2450</v>
      </c>
      <c r="S2511" s="2" t="s">
        <v>2253</v>
      </c>
      <c r="T2511" s="4" t="s">
        <v>1645</v>
      </c>
      <c r="X2511" t="str">
        <f t="shared" si="278"/>
        <v/>
      </c>
    </row>
    <row r="2512" spans="1:24" ht="14.25">
      <c r="A2512" s="1" t="str">
        <f t="shared" si="273"/>
        <v>799d54dd</v>
      </c>
      <c r="B2512" s="3">
        <v>45397</v>
      </c>
      <c r="C2512" s="2" t="str">
        <f t="shared" si="274"/>
        <v>South</v>
      </c>
      <c r="D2512" s="4" t="str">
        <f t="shared" si="275"/>
        <v>Furniture</v>
      </c>
      <c r="E2512" s="1">
        <v>1627.48</v>
      </c>
      <c r="F2512" s="1">
        <v>37</v>
      </c>
      <c r="G2512" s="1">
        <v>0</v>
      </c>
      <c r="H2512" s="1">
        <v>1598.96</v>
      </c>
      <c r="I2512">
        <f t="shared" si="276"/>
        <v>2496.4375124875119</v>
      </c>
      <c r="J2512">
        <f t="shared" si="277"/>
        <v>2498933.9499999993</v>
      </c>
      <c r="K2512" s="1">
        <f t="shared" si="279"/>
        <v>799.48</v>
      </c>
      <c r="L2512" s="1"/>
      <c r="M2512" s="1"/>
      <c r="N2512" s="1"/>
      <c r="O2512" s="1"/>
      <c r="P2512" s="1"/>
      <c r="Q2512" s="1"/>
      <c r="R2512" s="1" t="s">
        <v>2451</v>
      </c>
      <c r="S2512" s="2" t="s">
        <v>3913</v>
      </c>
      <c r="T2512" s="4" t="s">
        <v>1645</v>
      </c>
      <c r="X2512" t="str">
        <f t="shared" si="278"/>
        <v/>
      </c>
    </row>
    <row r="2513" spans="1:24" ht="14.25">
      <c r="A2513" s="1" t="str">
        <f t="shared" si="273"/>
        <v>e02807dd</v>
      </c>
      <c r="B2513" s="3">
        <v>45386</v>
      </c>
      <c r="C2513" s="2" t="str">
        <f t="shared" si="274"/>
        <v>South</v>
      </c>
      <c r="D2513" s="4" t="str">
        <f t="shared" si="275"/>
        <v>Groceries</v>
      </c>
      <c r="E2513" s="1">
        <v>3353.34</v>
      </c>
      <c r="F2513" s="1">
        <v>19</v>
      </c>
      <c r="G2513" s="1">
        <v>21</v>
      </c>
      <c r="H2513" s="1">
        <v>1414.06</v>
      </c>
      <c r="I2513">
        <f t="shared" si="276"/>
        <v>2496.4375124875119</v>
      </c>
      <c r="J2513">
        <f t="shared" si="277"/>
        <v>2498933.9499999993</v>
      </c>
      <c r="K2513" s="1">
        <f t="shared" si="279"/>
        <v>717.53</v>
      </c>
      <c r="L2513" s="1"/>
      <c r="M2513" s="1"/>
      <c r="N2513" s="1"/>
      <c r="O2513" s="1"/>
      <c r="P2513" s="1"/>
      <c r="Q2513" s="1"/>
      <c r="R2513" s="1" t="s">
        <v>2452</v>
      </c>
      <c r="S2513" s="2" t="s">
        <v>3913</v>
      </c>
      <c r="T2513" s="4" t="s">
        <v>88</v>
      </c>
      <c r="X2513" t="str">
        <f t="shared" si="278"/>
        <v/>
      </c>
    </row>
    <row r="2514" spans="1:24" ht="14.25">
      <c r="A2514" s="1" t="str">
        <f t="shared" si="273"/>
        <v>91ecbc90</v>
      </c>
      <c r="B2514" s="3">
        <v>45173</v>
      </c>
      <c r="C2514" s="2" t="str">
        <f t="shared" si="274"/>
        <v>West</v>
      </c>
      <c r="D2514" s="4" t="str">
        <f t="shared" si="275"/>
        <v>Furniture</v>
      </c>
      <c r="E2514" s="1">
        <v>3005.92</v>
      </c>
      <c r="F2514" s="1">
        <v>49</v>
      </c>
      <c r="G2514" s="1">
        <v>30</v>
      </c>
      <c r="H2514" s="1">
        <v>1829.89</v>
      </c>
      <c r="I2514">
        <f t="shared" si="276"/>
        <v>2537.5954861821929</v>
      </c>
      <c r="J2514">
        <f t="shared" si="277"/>
        <v>2479230.7900000024</v>
      </c>
      <c r="K2514" s="1">
        <f t="shared" si="279"/>
        <v>929.94500000000005</v>
      </c>
      <c r="L2514" s="1"/>
      <c r="M2514" s="1"/>
      <c r="N2514" s="1"/>
      <c r="O2514" s="1"/>
      <c r="P2514" s="1"/>
      <c r="Q2514" s="1"/>
      <c r="R2514" s="1" t="s">
        <v>2453</v>
      </c>
      <c r="S2514" s="2" t="s">
        <v>3911</v>
      </c>
      <c r="T2514" s="4" t="s">
        <v>1645</v>
      </c>
      <c r="X2514" t="str">
        <f t="shared" si="278"/>
        <v/>
      </c>
    </row>
    <row r="2515" spans="1:24" ht="14.25">
      <c r="A2515" s="1" t="str">
        <f t="shared" si="273"/>
        <v>78dbbd11</v>
      </c>
      <c r="B2515" s="3">
        <v>45143</v>
      </c>
      <c r="C2515" s="2" t="str">
        <f t="shared" si="274"/>
        <v>West</v>
      </c>
      <c r="D2515" s="4" t="str">
        <f t="shared" si="275"/>
        <v>Clothing</v>
      </c>
      <c r="E2515" s="1">
        <v>2963.64</v>
      </c>
      <c r="F2515" s="1">
        <v>5</v>
      </c>
      <c r="G2515" s="1">
        <v>32</v>
      </c>
      <c r="H2515" s="1">
        <v>1331.84</v>
      </c>
      <c r="I2515">
        <f t="shared" si="276"/>
        <v>2537.5954861821929</v>
      </c>
      <c r="J2515">
        <f t="shared" si="277"/>
        <v>2479230.7900000024</v>
      </c>
      <c r="K2515" s="1">
        <f t="shared" si="279"/>
        <v>681.92</v>
      </c>
      <c r="L2515" s="1"/>
      <c r="M2515" s="1"/>
      <c r="N2515" s="1"/>
      <c r="O2515" s="1"/>
      <c r="P2515" s="1"/>
      <c r="Q2515" s="1"/>
      <c r="R2515" s="1" t="s">
        <v>2454</v>
      </c>
      <c r="S2515" s="2" t="s">
        <v>3911</v>
      </c>
      <c r="T2515" s="4" t="s">
        <v>1474</v>
      </c>
      <c r="X2515" t="str">
        <f t="shared" si="278"/>
        <v/>
      </c>
    </row>
    <row r="2516" spans="1:24" ht="14.25">
      <c r="A2516" s="1" t="str">
        <f t="shared" si="273"/>
        <v>8d59514d</v>
      </c>
      <c r="B2516" s="3">
        <v>44905</v>
      </c>
      <c r="C2516" s="2" t="str">
        <f t="shared" si="274"/>
        <v>East</v>
      </c>
      <c r="D2516" s="4" t="str">
        <f t="shared" si="275"/>
        <v>Furniture</v>
      </c>
      <c r="E2516" s="1">
        <v>3935.36</v>
      </c>
      <c r="F2516" s="1">
        <v>37</v>
      </c>
      <c r="G2516" s="1">
        <v>34</v>
      </c>
      <c r="H2516" s="1">
        <v>1383.2</v>
      </c>
      <c r="I2516">
        <f t="shared" si="276"/>
        <v>2506.2477027027048</v>
      </c>
      <c r="J2516">
        <f t="shared" si="277"/>
        <v>2596472.620000002</v>
      </c>
      <c r="K2516" s="1">
        <f t="shared" si="279"/>
        <v>708.6</v>
      </c>
      <c r="L2516" s="1"/>
      <c r="M2516" s="1"/>
      <c r="N2516" s="1"/>
      <c r="O2516" s="1"/>
      <c r="P2516" s="1"/>
      <c r="Q2516" s="1"/>
      <c r="R2516" s="1" t="s">
        <v>2455</v>
      </c>
      <c r="S2516" s="2" t="s">
        <v>2253</v>
      </c>
      <c r="T2516" s="4" t="s">
        <v>1645</v>
      </c>
      <c r="X2516" t="str">
        <f t="shared" si="278"/>
        <v/>
      </c>
    </row>
    <row r="2517" spans="1:24" ht="14.25">
      <c r="A2517" s="1" t="str">
        <f t="shared" si="273"/>
        <v>039000b4</v>
      </c>
      <c r="B2517" s="3">
        <v>45326</v>
      </c>
      <c r="C2517" s="2" t="str">
        <f t="shared" si="274"/>
        <v>South</v>
      </c>
      <c r="D2517" s="4" t="str">
        <f t="shared" si="275"/>
        <v>Groceries</v>
      </c>
      <c r="E2517" s="1">
        <v>3442.85</v>
      </c>
      <c r="F2517" s="1">
        <v>34</v>
      </c>
      <c r="G2517" s="1">
        <v>13</v>
      </c>
      <c r="H2517" s="1">
        <v>1219.1099999999999</v>
      </c>
      <c r="I2517">
        <f t="shared" si="276"/>
        <v>2496.4375124875119</v>
      </c>
      <c r="J2517">
        <f t="shared" si="277"/>
        <v>2498933.9499999993</v>
      </c>
      <c r="K2517" s="1">
        <f t="shared" si="279"/>
        <v>616.05499999999995</v>
      </c>
      <c r="L2517" s="1"/>
      <c r="M2517" s="1"/>
      <c r="N2517" s="1"/>
      <c r="O2517" s="1"/>
      <c r="P2517" s="1"/>
      <c r="Q2517" s="1"/>
      <c r="R2517" s="1" t="s">
        <v>2456</v>
      </c>
      <c r="S2517" s="2" t="s">
        <v>3913</v>
      </c>
      <c r="T2517" s="4" t="s">
        <v>88</v>
      </c>
      <c r="X2517" t="str">
        <f t="shared" si="278"/>
        <v/>
      </c>
    </row>
    <row r="2518" spans="1:24" ht="14.25">
      <c r="A2518" s="1" t="str">
        <f t="shared" si="273"/>
        <v>b5cf4c58</v>
      </c>
      <c r="B2518" s="3">
        <v>45137</v>
      </c>
      <c r="C2518" s="2" t="str">
        <f t="shared" si="274"/>
        <v>East</v>
      </c>
      <c r="D2518" s="4" t="str">
        <f t="shared" si="275"/>
        <v>Electronics</v>
      </c>
      <c r="E2518" s="1">
        <v>1489.18</v>
      </c>
      <c r="F2518" s="1">
        <v>35</v>
      </c>
      <c r="G2518" s="1">
        <v>49</v>
      </c>
      <c r="H2518" s="1">
        <v>1487.12</v>
      </c>
      <c r="I2518">
        <f t="shared" si="276"/>
        <v>2506.2477027027048</v>
      </c>
      <c r="J2518">
        <f t="shared" si="277"/>
        <v>2596472.620000002</v>
      </c>
      <c r="K2518" s="1">
        <f t="shared" si="279"/>
        <v>768.06</v>
      </c>
      <c r="L2518" s="1"/>
      <c r="M2518" s="1"/>
      <c r="N2518" s="1"/>
      <c r="O2518" s="1"/>
      <c r="P2518" s="1"/>
      <c r="Q2518" s="1"/>
      <c r="R2518" s="1" t="s">
        <v>2457</v>
      </c>
      <c r="S2518" s="2" t="s">
        <v>2253</v>
      </c>
      <c r="T2518" s="4" t="s">
        <v>1222</v>
      </c>
      <c r="X2518" t="str">
        <f t="shared" si="278"/>
        <v/>
      </c>
    </row>
    <row r="2519" spans="1:24" ht="14.25">
      <c r="A2519" s="1" t="str">
        <f t="shared" si="273"/>
        <v>25616631</v>
      </c>
      <c r="B2519" s="3">
        <v>45611</v>
      </c>
      <c r="C2519" s="2" t="str">
        <f t="shared" si="274"/>
        <v>North</v>
      </c>
      <c r="D2519" s="4" t="str">
        <f t="shared" si="275"/>
        <v>Clothing</v>
      </c>
      <c r="E2519" s="1">
        <v>4049.89</v>
      </c>
      <c r="F2519" s="1">
        <v>45</v>
      </c>
      <c r="G2519" s="1">
        <v>33</v>
      </c>
      <c r="H2519" s="1">
        <v>1173.47</v>
      </c>
      <c r="I2519">
        <f t="shared" si="276"/>
        <v>2571.1423225152107</v>
      </c>
      <c r="J2519">
        <f t="shared" si="277"/>
        <v>2535146.3299999977</v>
      </c>
      <c r="K2519" s="1">
        <f t="shared" si="279"/>
        <v>603.23500000000001</v>
      </c>
      <c r="L2519" s="1"/>
      <c r="M2519" s="1"/>
      <c r="N2519" s="1"/>
      <c r="O2519" s="1"/>
      <c r="P2519" s="1"/>
      <c r="Q2519" s="1"/>
      <c r="R2519" s="1">
        <v>25616631</v>
      </c>
      <c r="S2519" s="2" t="s">
        <v>3910</v>
      </c>
      <c r="T2519" s="4" t="s">
        <v>1474</v>
      </c>
      <c r="X2519" t="str">
        <f t="shared" si="278"/>
        <v/>
      </c>
    </row>
    <row r="2520" spans="1:24" ht="14.25">
      <c r="A2520" s="1" t="str">
        <f t="shared" si="273"/>
        <v>c9bc8fae</v>
      </c>
      <c r="B2520" s="3">
        <v>45049</v>
      </c>
      <c r="C2520" s="2" t="str">
        <f t="shared" si="274"/>
        <v>East</v>
      </c>
      <c r="D2520" s="4" t="str">
        <f t="shared" si="275"/>
        <v>Clothing</v>
      </c>
      <c r="E2520" s="1">
        <v>1480.93</v>
      </c>
      <c r="F2520" s="1">
        <v>6</v>
      </c>
      <c r="G2520" s="1">
        <v>2</v>
      </c>
      <c r="H2520" s="1">
        <v>1330.03</v>
      </c>
      <c r="I2520">
        <f t="shared" si="276"/>
        <v>2506.2477027027048</v>
      </c>
      <c r="J2520">
        <f t="shared" si="277"/>
        <v>2596472.620000002</v>
      </c>
      <c r="K2520" s="1">
        <f t="shared" si="279"/>
        <v>666.01499999999999</v>
      </c>
      <c r="L2520" s="1"/>
      <c r="M2520" s="1"/>
      <c r="N2520" s="1"/>
      <c r="O2520" s="1"/>
      <c r="P2520" s="1"/>
      <c r="Q2520" s="1"/>
      <c r="R2520" s="1" t="s">
        <v>2458</v>
      </c>
      <c r="S2520" s="2" t="s">
        <v>2253</v>
      </c>
      <c r="T2520" s="4" t="s">
        <v>1474</v>
      </c>
      <c r="X2520" t="str">
        <f t="shared" si="278"/>
        <v/>
      </c>
    </row>
    <row r="2521" spans="1:24" ht="14.25">
      <c r="A2521" s="1" t="str">
        <f t="shared" si="273"/>
        <v>27279b80</v>
      </c>
      <c r="B2521" s="3">
        <v>45268</v>
      </c>
      <c r="C2521" s="2" t="str">
        <f t="shared" si="274"/>
        <v>East</v>
      </c>
      <c r="D2521" s="4" t="str">
        <f t="shared" si="275"/>
        <v>Electronics</v>
      </c>
      <c r="E2521" s="1">
        <v>4507.49</v>
      </c>
      <c r="F2521" s="1">
        <v>29</v>
      </c>
      <c r="G2521" s="1">
        <v>30</v>
      </c>
      <c r="H2521" s="1">
        <v>435.14</v>
      </c>
      <c r="I2521">
        <f t="shared" si="276"/>
        <v>2506.2477027027048</v>
      </c>
      <c r="J2521">
        <f t="shared" si="277"/>
        <v>2596472.620000002</v>
      </c>
      <c r="K2521" s="1">
        <f t="shared" si="279"/>
        <v>232.57</v>
      </c>
      <c r="L2521" s="1"/>
      <c r="M2521" s="1"/>
      <c r="N2521" s="1"/>
      <c r="O2521" s="1"/>
      <c r="P2521" s="1"/>
      <c r="Q2521" s="1"/>
      <c r="R2521" s="1" t="s">
        <v>2459</v>
      </c>
      <c r="S2521" s="2" t="s">
        <v>2253</v>
      </c>
      <c r="T2521" s="4" t="s">
        <v>1222</v>
      </c>
      <c r="X2521" t="str">
        <f t="shared" si="278"/>
        <v/>
      </c>
    </row>
    <row r="2522" spans="1:24" ht="14.25">
      <c r="A2522" s="1" t="str">
        <f t="shared" si="273"/>
        <v>f47dc914</v>
      </c>
      <c r="B2522" s="3">
        <v>45396</v>
      </c>
      <c r="C2522" s="2" t="str">
        <f t="shared" si="274"/>
        <v>West</v>
      </c>
      <c r="D2522" s="4" t="str">
        <f t="shared" si="275"/>
        <v>Groceries</v>
      </c>
      <c r="E2522" s="1">
        <v>2009.65</v>
      </c>
      <c r="F2522" s="1">
        <v>50</v>
      </c>
      <c r="G2522" s="1">
        <v>50</v>
      </c>
      <c r="H2522" s="1">
        <v>85.91</v>
      </c>
      <c r="I2522">
        <f t="shared" si="276"/>
        <v>2537.5954861821929</v>
      </c>
      <c r="J2522">
        <f t="shared" si="277"/>
        <v>2479230.7900000024</v>
      </c>
      <c r="K2522" s="1">
        <f t="shared" si="279"/>
        <v>67.954999999999998</v>
      </c>
      <c r="L2522" s="1"/>
      <c r="M2522" s="1"/>
      <c r="N2522" s="1"/>
      <c r="O2522" s="1"/>
      <c r="P2522" s="1"/>
      <c r="Q2522" s="1"/>
      <c r="R2522" s="1" t="s">
        <v>2460</v>
      </c>
      <c r="S2522" s="2" t="s">
        <v>3911</v>
      </c>
      <c r="T2522" s="4" t="s">
        <v>88</v>
      </c>
      <c r="X2522" t="str">
        <f t="shared" si="278"/>
        <v/>
      </c>
    </row>
    <row r="2523" spans="1:24" ht="14.25">
      <c r="A2523" s="1" t="str">
        <f t="shared" si="273"/>
        <v>7b5a708c</v>
      </c>
      <c r="B2523" s="3">
        <v>45333</v>
      </c>
      <c r="C2523" s="2" t="str">
        <f t="shared" si="274"/>
        <v>North</v>
      </c>
      <c r="D2523" s="4" t="str">
        <f t="shared" si="275"/>
        <v>Furniture</v>
      </c>
      <c r="E2523" s="1">
        <v>54.66</v>
      </c>
      <c r="F2523" s="1">
        <v>49</v>
      </c>
      <c r="G2523" s="1">
        <v>43</v>
      </c>
      <c r="H2523" s="1">
        <v>359.62</v>
      </c>
      <c r="I2523">
        <f t="shared" si="276"/>
        <v>2571.1423225152107</v>
      </c>
      <c r="J2523">
        <f t="shared" si="277"/>
        <v>2535146.3299999977</v>
      </c>
      <c r="K2523" s="1">
        <f t="shared" si="279"/>
        <v>201.31</v>
      </c>
      <c r="L2523" s="1"/>
      <c r="M2523" s="1"/>
      <c r="N2523" s="1"/>
      <c r="O2523" s="1"/>
      <c r="P2523" s="1"/>
      <c r="Q2523" s="1"/>
      <c r="R2523" s="1" t="s">
        <v>2461</v>
      </c>
      <c r="S2523" s="2" t="s">
        <v>3910</v>
      </c>
      <c r="T2523" s="4" t="s">
        <v>1645</v>
      </c>
      <c r="X2523" t="str">
        <f t="shared" si="278"/>
        <v/>
      </c>
    </row>
    <row r="2524" spans="1:24" ht="14.25">
      <c r="A2524" s="1" t="str">
        <f t="shared" si="273"/>
        <v>dfb422b4</v>
      </c>
      <c r="B2524" s="3">
        <v>45439</v>
      </c>
      <c r="C2524" s="2" t="str">
        <f t="shared" si="274"/>
        <v>West</v>
      </c>
      <c r="D2524" s="4" t="str">
        <f t="shared" si="275"/>
        <v>Clothing</v>
      </c>
      <c r="E2524" s="1">
        <v>1522.26</v>
      </c>
      <c r="F2524" s="1">
        <v>25</v>
      </c>
      <c r="G2524" s="1">
        <v>14</v>
      </c>
      <c r="H2524" s="1">
        <v>796.87</v>
      </c>
      <c r="I2524">
        <f t="shared" si="276"/>
        <v>2537.5954861821929</v>
      </c>
      <c r="J2524">
        <f t="shared" si="277"/>
        <v>2479230.7900000024</v>
      </c>
      <c r="K2524" s="1">
        <f t="shared" si="279"/>
        <v>405.435</v>
      </c>
      <c r="L2524" s="1"/>
      <c r="M2524" s="1"/>
      <c r="N2524" s="1"/>
      <c r="O2524" s="1"/>
      <c r="P2524" s="1"/>
      <c r="Q2524" s="1"/>
      <c r="R2524" s="1" t="s">
        <v>2462</v>
      </c>
      <c r="S2524" s="2" t="s">
        <v>3911</v>
      </c>
      <c r="T2524" s="4" t="s">
        <v>1474</v>
      </c>
      <c r="X2524" t="str">
        <f t="shared" si="278"/>
        <v/>
      </c>
    </row>
    <row r="2525" spans="1:24" ht="14.25">
      <c r="A2525" s="1" t="str">
        <f t="shared" si="273"/>
        <v>82d7a71b</v>
      </c>
      <c r="B2525" s="3">
        <v>45337</v>
      </c>
      <c r="C2525" s="2" t="str">
        <f t="shared" si="274"/>
        <v>West</v>
      </c>
      <c r="D2525" s="4" t="str">
        <f t="shared" si="275"/>
        <v>Electronics</v>
      </c>
      <c r="E2525" s="1">
        <v>2235.73</v>
      </c>
      <c r="F2525" s="1">
        <v>44</v>
      </c>
      <c r="G2525" s="1">
        <v>49</v>
      </c>
      <c r="H2525" s="1">
        <v>1468.72</v>
      </c>
      <c r="I2525">
        <f t="shared" si="276"/>
        <v>2537.5954861821929</v>
      </c>
      <c r="J2525">
        <f t="shared" si="277"/>
        <v>2479230.7900000024</v>
      </c>
      <c r="K2525" s="1">
        <f t="shared" si="279"/>
        <v>758.86</v>
      </c>
      <c r="L2525" s="1"/>
      <c r="M2525" s="1"/>
      <c r="N2525" s="1"/>
      <c r="O2525" s="1"/>
      <c r="P2525" s="1"/>
      <c r="Q2525" s="1"/>
      <c r="R2525" s="1" t="s">
        <v>2463</v>
      </c>
      <c r="S2525" s="2" t="s">
        <v>3911</v>
      </c>
      <c r="T2525" s="4" t="s">
        <v>1222</v>
      </c>
      <c r="X2525" t="str">
        <f t="shared" si="278"/>
        <v/>
      </c>
    </row>
    <row r="2526" spans="1:24" ht="14.25">
      <c r="A2526" s="1" t="str">
        <f t="shared" si="273"/>
        <v>bcf779f3</v>
      </c>
      <c r="B2526" s="3">
        <v>45467</v>
      </c>
      <c r="C2526" s="2" t="str">
        <f t="shared" si="274"/>
        <v>East</v>
      </c>
      <c r="D2526" s="4" t="str">
        <f t="shared" si="275"/>
        <v>Furniture</v>
      </c>
      <c r="E2526" s="1">
        <v>51.06</v>
      </c>
      <c r="F2526" s="1">
        <v>43</v>
      </c>
      <c r="G2526" s="1">
        <v>9</v>
      </c>
      <c r="H2526" s="1">
        <v>1273.53</v>
      </c>
      <c r="I2526">
        <f t="shared" si="276"/>
        <v>2506.2477027027048</v>
      </c>
      <c r="J2526">
        <f t="shared" si="277"/>
        <v>2596472.620000002</v>
      </c>
      <c r="K2526" s="1">
        <f t="shared" si="279"/>
        <v>641.26499999999999</v>
      </c>
      <c r="L2526" s="1"/>
      <c r="M2526" s="1"/>
      <c r="N2526" s="1"/>
      <c r="O2526" s="1"/>
      <c r="P2526" s="1"/>
      <c r="Q2526" s="1"/>
      <c r="R2526" s="1" t="s">
        <v>2464</v>
      </c>
      <c r="S2526" s="2" t="s">
        <v>2253</v>
      </c>
      <c r="T2526" s="4" t="s">
        <v>1645</v>
      </c>
      <c r="X2526" t="str">
        <f t="shared" si="278"/>
        <v/>
      </c>
    </row>
    <row r="2527" spans="1:24" ht="14.25">
      <c r="A2527" s="1" t="str">
        <f t="shared" si="273"/>
        <v>6f45d48e</v>
      </c>
      <c r="B2527" s="3">
        <v>45189</v>
      </c>
      <c r="C2527" s="2" t="str">
        <f t="shared" si="274"/>
        <v>South</v>
      </c>
      <c r="D2527" s="4" t="str">
        <f t="shared" si="275"/>
        <v>Clothing</v>
      </c>
      <c r="E2527" s="1">
        <v>4151.41</v>
      </c>
      <c r="F2527" s="1">
        <v>42</v>
      </c>
      <c r="G2527" s="1">
        <v>22</v>
      </c>
      <c r="H2527" s="1">
        <v>1631.15</v>
      </c>
      <c r="I2527">
        <f t="shared" si="276"/>
        <v>2496.4375124875119</v>
      </c>
      <c r="J2527">
        <f t="shared" si="277"/>
        <v>2498933.9499999993</v>
      </c>
      <c r="K2527" s="1">
        <f t="shared" si="279"/>
        <v>826.57500000000005</v>
      </c>
      <c r="L2527" s="1"/>
      <c r="M2527" s="1"/>
      <c r="N2527" s="1"/>
      <c r="O2527" s="1"/>
      <c r="P2527" s="1"/>
      <c r="Q2527" s="1"/>
      <c r="R2527" s="1" t="s">
        <v>2465</v>
      </c>
      <c r="S2527" s="2" t="s">
        <v>3913</v>
      </c>
      <c r="T2527" s="4" t="s">
        <v>1474</v>
      </c>
      <c r="X2527" t="str">
        <f t="shared" si="278"/>
        <v/>
      </c>
    </row>
    <row r="2528" spans="1:24" ht="14.25">
      <c r="A2528" s="1" t="str">
        <f t="shared" si="273"/>
        <v>7eff3319</v>
      </c>
      <c r="B2528" s="3">
        <v>45075</v>
      </c>
      <c r="C2528" s="2" t="str">
        <f t="shared" si="274"/>
        <v>East</v>
      </c>
      <c r="D2528" s="4" t="str">
        <f t="shared" si="275"/>
        <v>Groceries</v>
      </c>
      <c r="E2528" s="1">
        <v>3552.18</v>
      </c>
      <c r="F2528" s="1">
        <v>46</v>
      </c>
      <c r="G2528" s="1">
        <v>37</v>
      </c>
      <c r="H2528" s="1">
        <v>1921.96</v>
      </c>
      <c r="I2528">
        <f t="shared" si="276"/>
        <v>2506.2477027027048</v>
      </c>
      <c r="J2528">
        <f t="shared" si="277"/>
        <v>2596472.620000002</v>
      </c>
      <c r="K2528" s="1">
        <f t="shared" si="279"/>
        <v>979.48</v>
      </c>
      <c r="L2528" s="1"/>
      <c r="M2528" s="1"/>
      <c r="N2528" s="1"/>
      <c r="O2528" s="1"/>
      <c r="P2528" s="1"/>
      <c r="Q2528" s="1"/>
      <c r="R2528" s="1" t="s">
        <v>2466</v>
      </c>
      <c r="S2528" s="2" t="s">
        <v>2253</v>
      </c>
      <c r="T2528" s="4" t="s">
        <v>88</v>
      </c>
      <c r="X2528" t="str">
        <f t="shared" si="278"/>
        <v/>
      </c>
    </row>
    <row r="2529" spans="1:24" ht="14.25">
      <c r="A2529" s="1" t="str">
        <f t="shared" si="273"/>
        <v>a55f7687</v>
      </c>
      <c r="B2529" s="3">
        <v>45474</v>
      </c>
      <c r="C2529" s="2" t="str">
        <f t="shared" si="274"/>
        <v>South</v>
      </c>
      <c r="D2529" s="4" t="str">
        <f t="shared" si="275"/>
        <v>Sports</v>
      </c>
      <c r="E2529" s="1">
        <v>2309.4899999999998</v>
      </c>
      <c r="F2529" s="1">
        <v>6</v>
      </c>
      <c r="G2529" s="1">
        <v>12</v>
      </c>
      <c r="H2529" s="1">
        <v>1876.26</v>
      </c>
      <c r="I2529">
        <f t="shared" si="276"/>
        <v>2496.4375124875119</v>
      </c>
      <c r="J2529">
        <f t="shared" si="277"/>
        <v>2498933.9499999993</v>
      </c>
      <c r="K2529" s="1">
        <f t="shared" si="279"/>
        <v>944.13</v>
      </c>
      <c r="L2529" s="1"/>
      <c r="M2529" s="1"/>
      <c r="N2529" s="1"/>
      <c r="O2529" s="1"/>
      <c r="P2529" s="1"/>
      <c r="Q2529" s="1"/>
      <c r="R2529" s="1" t="s">
        <v>2467</v>
      </c>
      <c r="S2529" s="2" t="s">
        <v>3913</v>
      </c>
      <c r="T2529" s="4" t="s">
        <v>3914</v>
      </c>
      <c r="X2529" t="str">
        <f t="shared" si="278"/>
        <v/>
      </c>
    </row>
    <row r="2530" spans="1:24" ht="14.25">
      <c r="A2530" s="1" t="str">
        <f t="shared" si="273"/>
        <v>ab1ac90b</v>
      </c>
      <c r="B2530" s="3">
        <v>45172</v>
      </c>
      <c r="C2530" s="2" t="str">
        <f t="shared" si="274"/>
        <v>North</v>
      </c>
      <c r="D2530" s="4" t="str">
        <f t="shared" si="275"/>
        <v>Groceries</v>
      </c>
      <c r="E2530" s="1">
        <v>1362.98</v>
      </c>
      <c r="F2530" s="1">
        <v>35</v>
      </c>
      <c r="G2530" s="1">
        <v>24</v>
      </c>
      <c r="H2530" s="1">
        <v>909.78</v>
      </c>
      <c r="I2530">
        <f t="shared" si="276"/>
        <v>2571.1423225152107</v>
      </c>
      <c r="J2530">
        <f t="shared" si="277"/>
        <v>2535146.3299999977</v>
      </c>
      <c r="K2530" s="1">
        <f t="shared" si="279"/>
        <v>466.89</v>
      </c>
      <c r="L2530" s="1"/>
      <c r="M2530" s="1"/>
      <c r="N2530" s="1"/>
      <c r="O2530" s="1"/>
      <c r="P2530" s="1"/>
      <c r="Q2530" s="1"/>
      <c r="R2530" s="1" t="s">
        <v>2468</v>
      </c>
      <c r="S2530" s="2" t="s">
        <v>3910</v>
      </c>
      <c r="T2530" s="4" t="s">
        <v>88</v>
      </c>
      <c r="X2530" t="str">
        <f t="shared" si="278"/>
        <v/>
      </c>
    </row>
    <row r="2531" spans="1:24" ht="14.25">
      <c r="A2531" s="1" t="str">
        <f t="shared" si="273"/>
        <v>3c129e97</v>
      </c>
      <c r="B2531" s="3">
        <v>45045</v>
      </c>
      <c r="C2531" s="2" t="str">
        <f t="shared" si="274"/>
        <v>West</v>
      </c>
      <c r="D2531" s="4" t="str">
        <f t="shared" si="275"/>
        <v>Electronics</v>
      </c>
      <c r="E2531" s="1">
        <v>2404.62</v>
      </c>
      <c r="F2531" s="1">
        <v>1</v>
      </c>
      <c r="G2531" s="1">
        <v>46</v>
      </c>
      <c r="H2531" s="1">
        <v>224.39</v>
      </c>
      <c r="I2531">
        <f t="shared" si="276"/>
        <v>2537.5954861821929</v>
      </c>
      <c r="J2531">
        <f t="shared" si="277"/>
        <v>2479230.7900000024</v>
      </c>
      <c r="K2531" s="1">
        <f t="shared" si="279"/>
        <v>135.19499999999999</v>
      </c>
      <c r="L2531" s="1"/>
      <c r="M2531" s="1"/>
      <c r="N2531" s="1"/>
      <c r="O2531" s="1"/>
      <c r="P2531" s="1"/>
      <c r="Q2531" s="1"/>
      <c r="R2531" s="1" t="s">
        <v>2469</v>
      </c>
      <c r="S2531" s="2" t="s">
        <v>3911</v>
      </c>
      <c r="T2531" s="4" t="s">
        <v>1222</v>
      </c>
      <c r="X2531" t="str">
        <f t="shared" si="278"/>
        <v/>
      </c>
    </row>
    <row r="2532" spans="1:24" ht="14.25">
      <c r="A2532" s="1" t="str">
        <f t="shared" si="273"/>
        <v>0f4e279d</v>
      </c>
      <c r="B2532" s="3">
        <v>45606</v>
      </c>
      <c r="C2532" s="2" t="str">
        <f t="shared" si="274"/>
        <v>West</v>
      </c>
      <c r="D2532" s="4" t="str">
        <f t="shared" si="275"/>
        <v>Furniture</v>
      </c>
      <c r="E2532" s="1">
        <v>1922.89</v>
      </c>
      <c r="F2532" s="1">
        <v>18</v>
      </c>
      <c r="G2532" s="1">
        <v>26</v>
      </c>
      <c r="H2532" s="1">
        <v>965.63</v>
      </c>
      <c r="I2532">
        <f t="shared" si="276"/>
        <v>2537.5954861821929</v>
      </c>
      <c r="J2532">
        <f t="shared" si="277"/>
        <v>2479230.7900000024</v>
      </c>
      <c r="K2532" s="1">
        <f t="shared" si="279"/>
        <v>495.815</v>
      </c>
      <c r="L2532" s="1"/>
      <c r="M2532" s="1"/>
      <c r="N2532" s="1"/>
      <c r="O2532" s="1"/>
      <c r="P2532" s="1"/>
      <c r="Q2532" s="1"/>
      <c r="R2532" s="1" t="s">
        <v>2470</v>
      </c>
      <c r="S2532" s="2" t="s">
        <v>3911</v>
      </c>
      <c r="T2532" s="4" t="s">
        <v>1645</v>
      </c>
      <c r="X2532" t="str">
        <f t="shared" si="278"/>
        <v/>
      </c>
    </row>
    <row r="2533" spans="1:24" ht="14.25">
      <c r="A2533" s="1" t="str">
        <f t="shared" si="273"/>
        <v>6e7d4cc4</v>
      </c>
      <c r="B2533" s="3">
        <v>44992</v>
      </c>
      <c r="C2533" s="2" t="str">
        <f t="shared" si="274"/>
        <v>West</v>
      </c>
      <c r="D2533" s="4" t="str">
        <f t="shared" si="275"/>
        <v>Electronics</v>
      </c>
      <c r="E2533" s="1">
        <v>2023.65</v>
      </c>
      <c r="F2533" s="1">
        <v>24</v>
      </c>
      <c r="G2533" s="1">
        <v>36</v>
      </c>
      <c r="H2533" s="1">
        <v>293.58999999999997</v>
      </c>
      <c r="I2533">
        <f t="shared" si="276"/>
        <v>2537.5954861821929</v>
      </c>
      <c r="J2533">
        <f t="shared" si="277"/>
        <v>2479230.7900000024</v>
      </c>
      <c r="K2533" s="1">
        <f t="shared" si="279"/>
        <v>164.79499999999999</v>
      </c>
      <c r="L2533" s="1"/>
      <c r="M2533" s="1"/>
      <c r="N2533" s="1"/>
      <c r="O2533" s="1"/>
      <c r="P2533" s="1"/>
      <c r="Q2533" s="1"/>
      <c r="R2533" s="1" t="s">
        <v>2471</v>
      </c>
      <c r="S2533" s="2" t="s">
        <v>3911</v>
      </c>
      <c r="T2533" s="4" t="s">
        <v>1222</v>
      </c>
      <c r="X2533" t="str">
        <f t="shared" si="278"/>
        <v/>
      </c>
    </row>
    <row r="2534" spans="1:24" ht="14.25">
      <c r="A2534" s="1" t="str">
        <f t="shared" si="273"/>
        <v>76a9acea</v>
      </c>
      <c r="B2534" s="3">
        <v>45370</v>
      </c>
      <c r="C2534" s="2" t="str">
        <f t="shared" si="274"/>
        <v>North</v>
      </c>
      <c r="D2534" s="4" t="str">
        <f t="shared" si="275"/>
        <v>Groceries</v>
      </c>
      <c r="E2534" s="1">
        <v>736.54</v>
      </c>
      <c r="F2534" s="1">
        <v>1</v>
      </c>
      <c r="G2534" s="1">
        <v>45</v>
      </c>
      <c r="H2534" s="1">
        <v>1031.5999999999999</v>
      </c>
      <c r="I2534">
        <f t="shared" si="276"/>
        <v>2571.1423225152107</v>
      </c>
      <c r="J2534">
        <f t="shared" si="277"/>
        <v>2535146.3299999977</v>
      </c>
      <c r="K2534" s="1">
        <f t="shared" si="279"/>
        <v>538.29999999999995</v>
      </c>
      <c r="L2534" s="1"/>
      <c r="M2534" s="1"/>
      <c r="N2534" s="1"/>
      <c r="O2534" s="1"/>
      <c r="P2534" s="1"/>
      <c r="Q2534" s="1"/>
      <c r="R2534" s="1" t="s">
        <v>2472</v>
      </c>
      <c r="S2534" s="2" t="s">
        <v>3910</v>
      </c>
      <c r="T2534" s="4" t="s">
        <v>88</v>
      </c>
      <c r="X2534" t="str">
        <f t="shared" si="278"/>
        <v/>
      </c>
    </row>
    <row r="2535" spans="1:24" ht="14.25">
      <c r="A2535" s="1" t="str">
        <f t="shared" si="273"/>
        <v>6cdfa764</v>
      </c>
      <c r="B2535" s="3">
        <v>45393</v>
      </c>
      <c r="C2535" s="2" t="str">
        <f t="shared" si="274"/>
        <v>South</v>
      </c>
      <c r="D2535" s="4" t="str">
        <f t="shared" si="275"/>
        <v>Clothing</v>
      </c>
      <c r="E2535" s="1">
        <v>3569.27</v>
      </c>
      <c r="F2535" s="1">
        <v>1</v>
      </c>
      <c r="G2535" s="1">
        <v>2</v>
      </c>
      <c r="H2535" s="1">
        <v>59.09</v>
      </c>
      <c r="I2535">
        <f t="shared" si="276"/>
        <v>2496.4375124875119</v>
      </c>
      <c r="J2535">
        <f t="shared" si="277"/>
        <v>2498933.9499999993</v>
      </c>
      <c r="K2535" s="1">
        <f t="shared" si="279"/>
        <v>30.545000000000002</v>
      </c>
      <c r="L2535" s="1"/>
      <c r="M2535" s="1"/>
      <c r="N2535" s="1"/>
      <c r="O2535" s="1"/>
      <c r="P2535" s="1"/>
      <c r="Q2535" s="1"/>
      <c r="R2535" s="1" t="s">
        <v>2473</v>
      </c>
      <c r="S2535" s="2" t="s">
        <v>3913</v>
      </c>
      <c r="T2535" s="4" t="s">
        <v>1474</v>
      </c>
      <c r="X2535" t="str">
        <f t="shared" si="278"/>
        <v/>
      </c>
    </row>
    <row r="2536" spans="1:24" ht="14.25">
      <c r="A2536" s="1" t="str">
        <f t="shared" si="273"/>
        <v>0846b621</v>
      </c>
      <c r="B2536" s="3">
        <v>45610</v>
      </c>
      <c r="C2536" s="2" t="str">
        <f t="shared" si="274"/>
        <v>West</v>
      </c>
      <c r="D2536" s="4" t="str">
        <f t="shared" si="275"/>
        <v>Sports</v>
      </c>
      <c r="E2536" s="1">
        <v>1709.19</v>
      </c>
      <c r="F2536" s="1">
        <v>6</v>
      </c>
      <c r="G2536" s="1">
        <v>23</v>
      </c>
      <c r="H2536" s="1">
        <v>1712.96</v>
      </c>
      <c r="I2536">
        <f t="shared" si="276"/>
        <v>2537.5954861821929</v>
      </c>
      <c r="J2536">
        <f t="shared" si="277"/>
        <v>2479230.7900000024</v>
      </c>
      <c r="K2536" s="1">
        <f t="shared" si="279"/>
        <v>867.98</v>
      </c>
      <c r="L2536" s="1"/>
      <c r="M2536" s="1"/>
      <c r="N2536" s="1"/>
      <c r="O2536" s="1"/>
      <c r="P2536" s="1"/>
      <c r="Q2536" s="1"/>
      <c r="R2536" s="1" t="s">
        <v>2474</v>
      </c>
      <c r="S2536" s="2" t="s">
        <v>3911</v>
      </c>
      <c r="T2536" s="4" t="s">
        <v>3914</v>
      </c>
      <c r="X2536" t="str">
        <f t="shared" si="278"/>
        <v/>
      </c>
    </row>
    <row r="2537" spans="1:24" ht="14.25">
      <c r="A2537" s="1" t="str">
        <f t="shared" si="273"/>
        <v>9dbcb6e7</v>
      </c>
      <c r="B2537" s="3">
        <v>45182</v>
      </c>
      <c r="C2537" s="2" t="str">
        <f t="shared" si="274"/>
        <v>South</v>
      </c>
      <c r="D2537" s="4" t="str">
        <f t="shared" si="275"/>
        <v>Furniture</v>
      </c>
      <c r="E2537" s="1">
        <v>3952.92</v>
      </c>
      <c r="F2537" s="1">
        <v>32</v>
      </c>
      <c r="G2537" s="1">
        <v>41</v>
      </c>
      <c r="H2537" s="1">
        <v>1364.59</v>
      </c>
      <c r="I2537">
        <f t="shared" si="276"/>
        <v>2496.4375124875119</v>
      </c>
      <c r="J2537">
        <f t="shared" si="277"/>
        <v>2498933.9499999993</v>
      </c>
      <c r="K2537" s="1">
        <f t="shared" si="279"/>
        <v>702.79499999999996</v>
      </c>
      <c r="L2537" s="1"/>
      <c r="M2537" s="1"/>
      <c r="N2537" s="1"/>
      <c r="O2537" s="1"/>
      <c r="P2537" s="1"/>
      <c r="Q2537" s="1"/>
      <c r="R2537" s="1" t="s">
        <v>2475</v>
      </c>
      <c r="S2537" s="2" t="s">
        <v>3913</v>
      </c>
      <c r="T2537" s="4" t="s">
        <v>1645</v>
      </c>
      <c r="X2537" t="str">
        <f t="shared" si="278"/>
        <v/>
      </c>
    </row>
    <row r="2538" spans="1:24" ht="14.25">
      <c r="A2538" s="1" t="str">
        <f t="shared" si="273"/>
        <v>28abf3fb</v>
      </c>
      <c r="B2538" s="3">
        <v>45259</v>
      </c>
      <c r="C2538" s="2" t="str">
        <f t="shared" si="274"/>
        <v>East</v>
      </c>
      <c r="D2538" s="4" t="str">
        <f t="shared" si="275"/>
        <v>Groceries</v>
      </c>
      <c r="E2538" s="1">
        <v>3847.03</v>
      </c>
      <c r="F2538" s="1">
        <v>49</v>
      </c>
      <c r="G2538" s="1">
        <v>21</v>
      </c>
      <c r="H2538" s="1">
        <v>387.77</v>
      </c>
      <c r="I2538">
        <f t="shared" si="276"/>
        <v>2506.2477027027048</v>
      </c>
      <c r="J2538">
        <f t="shared" si="277"/>
        <v>2596472.620000002</v>
      </c>
      <c r="K2538" s="1">
        <f t="shared" si="279"/>
        <v>204.38499999999999</v>
      </c>
      <c r="L2538" s="1"/>
      <c r="M2538" s="1"/>
      <c r="N2538" s="1"/>
      <c r="O2538" s="1"/>
      <c r="P2538" s="1"/>
      <c r="Q2538" s="1"/>
      <c r="R2538" s="1" t="s">
        <v>2476</v>
      </c>
      <c r="S2538" s="2" t="s">
        <v>2253</v>
      </c>
      <c r="T2538" s="4" t="s">
        <v>88</v>
      </c>
      <c r="X2538" t="str">
        <f t="shared" si="278"/>
        <v/>
      </c>
    </row>
    <row r="2539" spans="1:24" ht="14.25">
      <c r="A2539" s="1" t="str">
        <f t="shared" si="273"/>
        <v>dd389500</v>
      </c>
      <c r="B2539" s="3">
        <v>45375</v>
      </c>
      <c r="C2539" s="2" t="str">
        <f t="shared" si="274"/>
        <v>North</v>
      </c>
      <c r="D2539" s="4" t="str">
        <f t="shared" si="275"/>
        <v>Electronics</v>
      </c>
      <c r="E2539" s="1">
        <v>3847.99</v>
      </c>
      <c r="F2539" s="1">
        <v>2</v>
      </c>
      <c r="G2539" s="1">
        <v>27</v>
      </c>
      <c r="H2539" s="1">
        <v>780.19</v>
      </c>
      <c r="I2539">
        <f t="shared" si="276"/>
        <v>2571.1423225152107</v>
      </c>
      <c r="J2539">
        <f t="shared" si="277"/>
        <v>2535146.3299999977</v>
      </c>
      <c r="K2539" s="1">
        <f t="shared" si="279"/>
        <v>403.59500000000003</v>
      </c>
      <c r="L2539" s="1"/>
      <c r="M2539" s="1"/>
      <c r="N2539" s="1"/>
      <c r="O2539" s="1"/>
      <c r="P2539" s="1"/>
      <c r="Q2539" s="1"/>
      <c r="R2539" s="1" t="s">
        <v>2477</v>
      </c>
      <c r="S2539" s="2" t="s">
        <v>3910</v>
      </c>
      <c r="T2539" s="4" t="s">
        <v>1222</v>
      </c>
      <c r="X2539" t="str">
        <f t="shared" si="278"/>
        <v/>
      </c>
    </row>
    <row r="2540" spans="1:24" ht="14.25">
      <c r="A2540" s="1" t="str">
        <f t="shared" si="273"/>
        <v>dba1ab5c</v>
      </c>
      <c r="B2540" s="3">
        <v>44969</v>
      </c>
      <c r="C2540" s="2" t="str">
        <f t="shared" si="274"/>
        <v>East</v>
      </c>
      <c r="D2540" s="4" t="str">
        <f t="shared" si="275"/>
        <v>Clothing</v>
      </c>
      <c r="E2540" s="1">
        <v>3051.53</v>
      </c>
      <c r="F2540" s="1">
        <v>44</v>
      </c>
      <c r="G2540" s="1">
        <v>14</v>
      </c>
      <c r="H2540" s="1">
        <v>551.57000000000005</v>
      </c>
      <c r="I2540">
        <f t="shared" si="276"/>
        <v>2506.2477027027048</v>
      </c>
      <c r="J2540">
        <f t="shared" si="277"/>
        <v>2596472.620000002</v>
      </c>
      <c r="K2540" s="1">
        <f t="shared" si="279"/>
        <v>282.78500000000003</v>
      </c>
      <c r="L2540" s="1"/>
      <c r="M2540" s="1"/>
      <c r="N2540" s="1"/>
      <c r="O2540" s="1"/>
      <c r="P2540" s="1"/>
      <c r="Q2540" s="1"/>
      <c r="R2540" s="1" t="s">
        <v>2478</v>
      </c>
      <c r="S2540" s="2" t="s">
        <v>2253</v>
      </c>
      <c r="T2540" s="4" t="s">
        <v>1474</v>
      </c>
      <c r="X2540" t="str">
        <f t="shared" si="278"/>
        <v/>
      </c>
    </row>
    <row r="2541" spans="1:24" ht="14.25">
      <c r="A2541" s="1" t="str">
        <f t="shared" si="273"/>
        <v>577539ca</v>
      </c>
      <c r="B2541" s="3">
        <v>44917</v>
      </c>
      <c r="C2541" s="2" t="str">
        <f t="shared" si="274"/>
        <v>North</v>
      </c>
      <c r="D2541" s="4" t="str">
        <f t="shared" si="275"/>
        <v>Groceries</v>
      </c>
      <c r="E2541" s="1">
        <v>2347.92</v>
      </c>
      <c r="F2541" s="1">
        <v>1</v>
      </c>
      <c r="G2541" s="1">
        <v>49</v>
      </c>
      <c r="H2541" s="1">
        <v>1351.44</v>
      </c>
      <c r="I2541">
        <f t="shared" si="276"/>
        <v>2571.1423225152107</v>
      </c>
      <c r="J2541">
        <f t="shared" si="277"/>
        <v>2535146.3299999977</v>
      </c>
      <c r="K2541" s="1">
        <f t="shared" si="279"/>
        <v>700.22</v>
      </c>
      <c r="L2541" s="1"/>
      <c r="M2541" s="1"/>
      <c r="N2541" s="1"/>
      <c r="O2541" s="1"/>
      <c r="P2541" s="1"/>
      <c r="Q2541" s="1"/>
      <c r="R2541" s="1" t="s">
        <v>2479</v>
      </c>
      <c r="S2541" s="2" t="s">
        <v>3910</v>
      </c>
      <c r="T2541" s="4" t="s">
        <v>88</v>
      </c>
      <c r="X2541" t="str">
        <f t="shared" si="278"/>
        <v/>
      </c>
    </row>
    <row r="2542" spans="1:24" ht="14.25">
      <c r="A2542" s="1" t="str">
        <f t="shared" si="273"/>
        <v>6f9e8091</v>
      </c>
      <c r="B2542" s="3">
        <v>45148</v>
      </c>
      <c r="C2542" s="2" t="str">
        <f t="shared" si="274"/>
        <v>East</v>
      </c>
      <c r="D2542" s="4" t="str">
        <f t="shared" si="275"/>
        <v>Sports</v>
      </c>
      <c r="E2542" s="1">
        <v>1858.09</v>
      </c>
      <c r="F2542" s="1">
        <v>38</v>
      </c>
      <c r="G2542" s="1">
        <v>40</v>
      </c>
      <c r="H2542" s="1">
        <v>1957.73</v>
      </c>
      <c r="I2542">
        <f t="shared" si="276"/>
        <v>2506.2477027027048</v>
      </c>
      <c r="J2542">
        <f t="shared" si="277"/>
        <v>2596472.620000002</v>
      </c>
      <c r="K2542" s="1">
        <f t="shared" si="279"/>
        <v>998.86500000000001</v>
      </c>
      <c r="L2542" s="1"/>
      <c r="M2542" s="1"/>
      <c r="N2542" s="1"/>
      <c r="O2542" s="1"/>
      <c r="P2542" s="1"/>
      <c r="Q2542" s="1"/>
      <c r="R2542" s="1" t="s">
        <v>2480</v>
      </c>
      <c r="S2542" s="2" t="s">
        <v>2253</v>
      </c>
      <c r="T2542" s="4" t="s">
        <v>3914</v>
      </c>
      <c r="X2542" t="str">
        <f t="shared" si="278"/>
        <v/>
      </c>
    </row>
    <row r="2543" spans="1:24" ht="14.25">
      <c r="A2543" s="1" t="str">
        <f t="shared" si="273"/>
        <v>20e18111</v>
      </c>
      <c r="B2543" s="3">
        <v>45186</v>
      </c>
      <c r="C2543" s="2" t="str">
        <f t="shared" si="274"/>
        <v>South</v>
      </c>
      <c r="D2543" s="4" t="str">
        <f t="shared" si="275"/>
        <v>Sports</v>
      </c>
      <c r="E2543" s="1">
        <v>2907.77</v>
      </c>
      <c r="F2543" s="1">
        <v>31</v>
      </c>
      <c r="G2543" s="1">
        <v>14</v>
      </c>
      <c r="H2543" s="1">
        <v>859.79</v>
      </c>
      <c r="I2543">
        <f t="shared" si="276"/>
        <v>2496.4375124875119</v>
      </c>
      <c r="J2543">
        <f t="shared" si="277"/>
        <v>2498933.9499999993</v>
      </c>
      <c r="K2543" s="1">
        <f t="shared" si="279"/>
        <v>436.89499999999998</v>
      </c>
      <c r="L2543" s="1"/>
      <c r="M2543" s="1"/>
      <c r="N2543" s="1"/>
      <c r="O2543" s="1"/>
      <c r="P2543" s="1"/>
      <c r="Q2543" s="1"/>
      <c r="R2543" s="1" t="s">
        <v>2481</v>
      </c>
      <c r="S2543" s="2" t="s">
        <v>3913</v>
      </c>
      <c r="T2543" s="4" t="s">
        <v>3914</v>
      </c>
      <c r="X2543" t="str">
        <f t="shared" si="278"/>
        <v/>
      </c>
    </row>
    <row r="2544" spans="1:24" ht="14.25">
      <c r="A2544" s="1" t="str">
        <f t="shared" si="273"/>
        <v>32cc4483</v>
      </c>
      <c r="B2544" s="3">
        <v>45593</v>
      </c>
      <c r="C2544" s="2" t="str">
        <f t="shared" si="274"/>
        <v>East</v>
      </c>
      <c r="D2544" s="4" t="str">
        <f t="shared" si="275"/>
        <v>Sports</v>
      </c>
      <c r="E2544" s="1">
        <v>4789.4399999999996</v>
      </c>
      <c r="F2544" s="1">
        <v>27</v>
      </c>
      <c r="G2544" s="1">
        <v>26</v>
      </c>
      <c r="H2544" s="1">
        <v>1574.29</v>
      </c>
      <c r="I2544">
        <f t="shared" si="276"/>
        <v>2506.2477027027048</v>
      </c>
      <c r="J2544">
        <f t="shared" si="277"/>
        <v>2596472.620000002</v>
      </c>
      <c r="K2544" s="1">
        <f t="shared" si="279"/>
        <v>800.14499999999998</v>
      </c>
      <c r="L2544" s="1"/>
      <c r="M2544" s="1"/>
      <c r="N2544" s="1"/>
      <c r="O2544" s="1"/>
      <c r="P2544" s="1"/>
      <c r="Q2544" s="1"/>
      <c r="R2544" s="1" t="s">
        <v>2482</v>
      </c>
      <c r="S2544" s="2" t="s">
        <v>2253</v>
      </c>
      <c r="T2544" s="4" t="s">
        <v>3914</v>
      </c>
      <c r="X2544" t="str">
        <f t="shared" si="278"/>
        <v/>
      </c>
    </row>
    <row r="2545" spans="1:24" ht="14.25">
      <c r="A2545" s="1" t="str">
        <f t="shared" si="273"/>
        <v>fd1f2540</v>
      </c>
      <c r="B2545" s="3">
        <v>45598</v>
      </c>
      <c r="C2545" s="2" t="str">
        <f t="shared" si="274"/>
        <v>East</v>
      </c>
      <c r="D2545" s="4" t="str">
        <f t="shared" si="275"/>
        <v>Furniture</v>
      </c>
      <c r="E2545" s="1">
        <v>1450.32</v>
      </c>
      <c r="F2545" s="1">
        <v>6</v>
      </c>
      <c r="G2545" s="1">
        <v>29</v>
      </c>
      <c r="H2545" s="1">
        <v>1964.86</v>
      </c>
      <c r="I2545">
        <f t="shared" si="276"/>
        <v>2506.2477027027048</v>
      </c>
      <c r="J2545">
        <f t="shared" si="277"/>
        <v>2596472.620000002</v>
      </c>
      <c r="K2545" s="1">
        <f t="shared" si="279"/>
        <v>996.93</v>
      </c>
      <c r="L2545" s="1"/>
      <c r="M2545" s="1"/>
      <c r="N2545" s="1"/>
      <c r="O2545" s="1"/>
      <c r="P2545" s="1"/>
      <c r="Q2545" s="1"/>
      <c r="R2545" s="1" t="s">
        <v>2483</v>
      </c>
      <c r="S2545" s="2" t="s">
        <v>2253</v>
      </c>
      <c r="T2545" s="4" t="s">
        <v>1645</v>
      </c>
      <c r="X2545" t="str">
        <f t="shared" si="278"/>
        <v/>
      </c>
    </row>
    <row r="2546" spans="1:24" ht="14.25">
      <c r="A2546" s="1" t="str">
        <f t="shared" si="273"/>
        <v>64cd35fa</v>
      </c>
      <c r="B2546" s="3">
        <v>45072</v>
      </c>
      <c r="C2546" s="2" t="str">
        <f t="shared" si="274"/>
        <v>South</v>
      </c>
      <c r="D2546" s="4" t="str">
        <f t="shared" si="275"/>
        <v>Clothing</v>
      </c>
      <c r="E2546" s="1">
        <v>99.12</v>
      </c>
      <c r="F2546" s="1">
        <v>35</v>
      </c>
      <c r="G2546" s="1">
        <v>21</v>
      </c>
      <c r="H2546" s="1">
        <v>16.68</v>
      </c>
      <c r="I2546">
        <f t="shared" si="276"/>
        <v>2496.4375124875119</v>
      </c>
      <c r="J2546">
        <f t="shared" si="277"/>
        <v>2498933.9499999993</v>
      </c>
      <c r="K2546" s="1">
        <f t="shared" si="279"/>
        <v>18.84</v>
      </c>
      <c r="L2546" s="1"/>
      <c r="M2546" s="1"/>
      <c r="N2546" s="1"/>
      <c r="O2546" s="1"/>
      <c r="P2546" s="1"/>
      <c r="Q2546" s="1"/>
      <c r="R2546" s="1" t="s">
        <v>2484</v>
      </c>
      <c r="S2546" s="2" t="s">
        <v>3913</v>
      </c>
      <c r="T2546" s="4" t="s">
        <v>1474</v>
      </c>
      <c r="X2546" t="str">
        <f t="shared" si="278"/>
        <v/>
      </c>
    </row>
    <row r="2547" spans="1:24" ht="14.25">
      <c r="A2547" s="1" t="str">
        <f t="shared" si="273"/>
        <v>3791b96b</v>
      </c>
      <c r="B2547" s="3">
        <v>45145</v>
      </c>
      <c r="C2547" s="2" t="str">
        <f t="shared" si="274"/>
        <v>West</v>
      </c>
      <c r="D2547" s="4" t="str">
        <f t="shared" si="275"/>
        <v>Furniture</v>
      </c>
      <c r="E2547" s="1">
        <v>4979.8500000000004</v>
      </c>
      <c r="F2547" s="1">
        <v>48</v>
      </c>
      <c r="G2547" s="1">
        <v>23</v>
      </c>
      <c r="H2547" s="1">
        <v>221.85</v>
      </c>
      <c r="I2547">
        <f t="shared" si="276"/>
        <v>2537.5954861821929</v>
      </c>
      <c r="J2547">
        <f t="shared" si="277"/>
        <v>2479230.7900000024</v>
      </c>
      <c r="K2547" s="1">
        <f t="shared" si="279"/>
        <v>122.425</v>
      </c>
      <c r="L2547" s="1"/>
      <c r="M2547" s="1"/>
      <c r="N2547" s="1"/>
      <c r="O2547" s="1"/>
      <c r="P2547" s="1"/>
      <c r="Q2547" s="1"/>
      <c r="R2547" s="1" t="s">
        <v>2485</v>
      </c>
      <c r="S2547" s="2" t="s">
        <v>3911</v>
      </c>
      <c r="T2547" s="4" t="s">
        <v>1645</v>
      </c>
      <c r="X2547" t="str">
        <f t="shared" si="278"/>
        <v/>
      </c>
    </row>
    <row r="2548" spans="1:24" ht="14.25">
      <c r="A2548" s="1" t="str">
        <f t="shared" si="273"/>
        <v>6c5a85bf</v>
      </c>
      <c r="B2548" s="3">
        <v>45383</v>
      </c>
      <c r="C2548" s="2" t="str">
        <f t="shared" si="274"/>
        <v>North</v>
      </c>
      <c r="D2548" s="4" t="str">
        <f t="shared" si="275"/>
        <v>Groceries</v>
      </c>
      <c r="E2548" s="1">
        <v>3093.22</v>
      </c>
      <c r="F2548" s="1">
        <v>7</v>
      </c>
      <c r="G2548" s="1">
        <v>44</v>
      </c>
      <c r="H2548" s="1">
        <v>630.86</v>
      </c>
      <c r="I2548">
        <f t="shared" si="276"/>
        <v>2571.1423225152107</v>
      </c>
      <c r="J2548">
        <f t="shared" si="277"/>
        <v>2535146.3299999977</v>
      </c>
      <c r="K2548" s="1">
        <f t="shared" si="279"/>
        <v>337.43</v>
      </c>
      <c r="L2548" s="1"/>
      <c r="M2548" s="1"/>
      <c r="N2548" s="1"/>
      <c r="O2548" s="1"/>
      <c r="P2548" s="1"/>
      <c r="Q2548" s="1"/>
      <c r="R2548" s="1" t="s">
        <v>2486</v>
      </c>
      <c r="S2548" s="2" t="s">
        <v>3910</v>
      </c>
      <c r="T2548" s="4" t="s">
        <v>88</v>
      </c>
      <c r="X2548" t="str">
        <f t="shared" si="278"/>
        <v/>
      </c>
    </row>
    <row r="2549" spans="1:24" ht="14.25">
      <c r="A2549" s="1" t="str">
        <f t="shared" si="273"/>
        <v>6ff94f5d</v>
      </c>
      <c r="B2549" s="3">
        <v>45200</v>
      </c>
      <c r="C2549" s="2" t="str">
        <f t="shared" si="274"/>
        <v>South</v>
      </c>
      <c r="D2549" s="4" t="str">
        <f t="shared" si="275"/>
        <v>Groceries</v>
      </c>
      <c r="E2549" s="1">
        <v>2768.49</v>
      </c>
      <c r="F2549" s="1">
        <v>43</v>
      </c>
      <c r="G2549" s="1">
        <v>12</v>
      </c>
      <c r="H2549" s="1">
        <v>1787.1</v>
      </c>
      <c r="I2549">
        <f t="shared" si="276"/>
        <v>2496.4375124875119</v>
      </c>
      <c r="J2549">
        <f t="shared" si="277"/>
        <v>2498933.9499999993</v>
      </c>
      <c r="K2549" s="1">
        <f t="shared" si="279"/>
        <v>899.55</v>
      </c>
      <c r="L2549" s="1"/>
      <c r="M2549" s="1"/>
      <c r="N2549" s="1"/>
      <c r="O2549" s="1"/>
      <c r="P2549" s="1"/>
      <c r="Q2549" s="1"/>
      <c r="R2549" s="1" t="s">
        <v>2487</v>
      </c>
      <c r="S2549" s="2" t="s">
        <v>3913</v>
      </c>
      <c r="T2549" s="4" t="s">
        <v>88</v>
      </c>
      <c r="X2549" t="str">
        <f t="shared" si="278"/>
        <v/>
      </c>
    </row>
    <row r="2550" spans="1:24" ht="14.25">
      <c r="A2550" s="1" t="str">
        <f t="shared" si="273"/>
        <v>bd8fa6b6</v>
      </c>
      <c r="B2550" s="3">
        <v>45565</v>
      </c>
      <c r="C2550" s="2" t="str">
        <f t="shared" si="274"/>
        <v>East</v>
      </c>
      <c r="D2550" s="4" t="str">
        <f t="shared" si="275"/>
        <v>Clothing</v>
      </c>
      <c r="E2550" s="1">
        <v>2150.25</v>
      </c>
      <c r="F2550" s="1">
        <v>27</v>
      </c>
      <c r="G2550" s="1">
        <v>6</v>
      </c>
      <c r="H2550" s="1">
        <v>353.71</v>
      </c>
      <c r="I2550">
        <f t="shared" si="276"/>
        <v>2506.2477027027048</v>
      </c>
      <c r="J2550">
        <f t="shared" si="277"/>
        <v>2596472.620000002</v>
      </c>
      <c r="K2550" s="1">
        <f t="shared" si="279"/>
        <v>179.85499999999999</v>
      </c>
      <c r="L2550" s="1"/>
      <c r="M2550" s="1"/>
      <c r="N2550" s="1"/>
      <c r="O2550" s="1"/>
      <c r="P2550" s="1"/>
      <c r="Q2550" s="1"/>
      <c r="R2550" s="1" t="s">
        <v>2488</v>
      </c>
      <c r="S2550" s="2" t="s">
        <v>2253</v>
      </c>
      <c r="T2550" s="4" t="s">
        <v>1474</v>
      </c>
      <c r="X2550" t="str">
        <f t="shared" si="278"/>
        <v/>
      </c>
    </row>
    <row r="2551" spans="1:24" ht="14.25">
      <c r="A2551" s="1" t="str">
        <f t="shared" si="273"/>
        <v>9f4623e5</v>
      </c>
      <c r="B2551" s="3">
        <v>45459</v>
      </c>
      <c r="C2551" s="2" t="str">
        <f t="shared" si="274"/>
        <v>East</v>
      </c>
      <c r="D2551" s="4" t="str">
        <f t="shared" si="275"/>
        <v>Furniture</v>
      </c>
      <c r="E2551" s="1">
        <v>2606.79</v>
      </c>
      <c r="F2551" s="1">
        <v>35</v>
      </c>
      <c r="G2551" s="1">
        <v>25</v>
      </c>
      <c r="H2551" s="1">
        <v>606.51</v>
      </c>
      <c r="I2551">
        <f t="shared" si="276"/>
        <v>2506.2477027027048</v>
      </c>
      <c r="J2551">
        <f t="shared" si="277"/>
        <v>2596472.620000002</v>
      </c>
      <c r="K2551" s="1">
        <f t="shared" si="279"/>
        <v>315.755</v>
      </c>
      <c r="L2551" s="1"/>
      <c r="M2551" s="1"/>
      <c r="N2551" s="1"/>
      <c r="O2551" s="1"/>
      <c r="P2551" s="1"/>
      <c r="Q2551" s="1"/>
      <c r="R2551" s="1" t="s">
        <v>2489</v>
      </c>
      <c r="S2551" s="2" t="s">
        <v>2253</v>
      </c>
      <c r="T2551" s="4" t="s">
        <v>1645</v>
      </c>
      <c r="X2551" t="str">
        <f t="shared" si="278"/>
        <v/>
      </c>
    </row>
    <row r="2552" spans="1:24" ht="14.25">
      <c r="A2552" s="1" t="str">
        <f t="shared" si="273"/>
        <v>31c83bf5</v>
      </c>
      <c r="B2552" s="3">
        <v>45212</v>
      </c>
      <c r="C2552" s="2" t="str">
        <f t="shared" si="274"/>
        <v>West</v>
      </c>
      <c r="D2552" s="4" t="str">
        <f t="shared" si="275"/>
        <v>Electronics</v>
      </c>
      <c r="E2552" s="1">
        <v>2481.92</v>
      </c>
      <c r="F2552" s="1">
        <v>6</v>
      </c>
      <c r="G2552" s="1">
        <v>16</v>
      </c>
      <c r="H2552" s="1">
        <v>46.79</v>
      </c>
      <c r="I2552">
        <f t="shared" si="276"/>
        <v>2537.5954861821929</v>
      </c>
      <c r="J2552">
        <f t="shared" si="277"/>
        <v>2479230.7900000024</v>
      </c>
      <c r="K2552" s="1">
        <f t="shared" si="279"/>
        <v>31.395</v>
      </c>
      <c r="L2552" s="1"/>
      <c r="M2552" s="1"/>
      <c r="N2552" s="1"/>
      <c r="O2552" s="1"/>
      <c r="P2552" s="1"/>
      <c r="Q2552" s="1"/>
      <c r="R2552" s="1" t="s">
        <v>2490</v>
      </c>
      <c r="S2552" s="2" t="s">
        <v>3911</v>
      </c>
      <c r="T2552" s="4" t="s">
        <v>1222</v>
      </c>
      <c r="X2552" t="str">
        <f t="shared" si="278"/>
        <v/>
      </c>
    </row>
    <row r="2553" spans="1:24" ht="14.25">
      <c r="A2553" s="1" t="str">
        <f t="shared" si="273"/>
        <v>0deee9e4</v>
      </c>
      <c r="B2553" s="3">
        <v>45575</v>
      </c>
      <c r="C2553" s="2" t="str">
        <f t="shared" si="274"/>
        <v>South</v>
      </c>
      <c r="D2553" s="4" t="str">
        <f t="shared" si="275"/>
        <v>Furniture</v>
      </c>
      <c r="E2553" s="1">
        <v>4272.42</v>
      </c>
      <c r="F2553" s="1">
        <v>47</v>
      </c>
      <c r="G2553" s="1">
        <v>20</v>
      </c>
      <c r="H2553" s="1">
        <v>864.28</v>
      </c>
      <c r="I2553">
        <f t="shared" si="276"/>
        <v>2496.4375124875119</v>
      </c>
      <c r="J2553">
        <f t="shared" si="277"/>
        <v>2498933.9499999993</v>
      </c>
      <c r="K2553" s="1">
        <f t="shared" si="279"/>
        <v>442.14</v>
      </c>
      <c r="L2553" s="1"/>
      <c r="M2553" s="1"/>
      <c r="N2553" s="1"/>
      <c r="O2553" s="1"/>
      <c r="P2553" s="1"/>
      <c r="Q2553" s="1"/>
      <c r="R2553" s="1" t="s">
        <v>2491</v>
      </c>
      <c r="S2553" s="2" t="s">
        <v>3913</v>
      </c>
      <c r="T2553" s="4" t="s">
        <v>1645</v>
      </c>
      <c r="X2553" t="str">
        <f t="shared" si="278"/>
        <v/>
      </c>
    </row>
    <row r="2554" spans="1:24" ht="14.25">
      <c r="A2554" s="1" t="str">
        <f t="shared" si="273"/>
        <v>a108c929</v>
      </c>
      <c r="B2554" s="3">
        <v>45012</v>
      </c>
      <c r="C2554" s="2" t="str">
        <f t="shared" si="274"/>
        <v>East</v>
      </c>
      <c r="D2554" s="4" t="str">
        <f t="shared" si="275"/>
        <v>Clothing</v>
      </c>
      <c r="E2554" s="1">
        <v>140.09</v>
      </c>
      <c r="F2554" s="1">
        <v>25</v>
      </c>
      <c r="G2554" s="1">
        <v>15</v>
      </c>
      <c r="H2554" s="1">
        <v>1748.55</v>
      </c>
      <c r="I2554">
        <f t="shared" si="276"/>
        <v>2506.2477027027048</v>
      </c>
      <c r="J2554">
        <f t="shared" si="277"/>
        <v>2596472.620000002</v>
      </c>
      <c r="K2554" s="1">
        <f t="shared" si="279"/>
        <v>881.77499999999998</v>
      </c>
      <c r="L2554" s="1"/>
      <c r="M2554" s="1"/>
      <c r="N2554" s="1"/>
      <c r="O2554" s="1"/>
      <c r="P2554" s="1"/>
      <c r="Q2554" s="1"/>
      <c r="R2554" s="1" t="s">
        <v>2492</v>
      </c>
      <c r="S2554" s="2" t="s">
        <v>2253</v>
      </c>
      <c r="T2554" s="4" t="s">
        <v>1474</v>
      </c>
      <c r="X2554" t="str">
        <f t="shared" si="278"/>
        <v/>
      </c>
    </row>
    <row r="2555" spans="1:24" ht="14.25">
      <c r="A2555" s="1" t="str">
        <f t="shared" si="273"/>
        <v>baf233b5</v>
      </c>
      <c r="B2555" s="3">
        <v>44897</v>
      </c>
      <c r="C2555" s="2" t="str">
        <f t="shared" si="274"/>
        <v>North</v>
      </c>
      <c r="D2555" s="4" t="str">
        <f t="shared" si="275"/>
        <v>Electronics</v>
      </c>
      <c r="E2555" s="1">
        <v>203.98</v>
      </c>
      <c r="F2555" s="1">
        <v>42</v>
      </c>
      <c r="G2555" s="1">
        <v>29</v>
      </c>
      <c r="H2555" s="1">
        <v>652.29999999999995</v>
      </c>
      <c r="I2555">
        <f t="shared" si="276"/>
        <v>2571.1423225152107</v>
      </c>
      <c r="J2555">
        <f t="shared" si="277"/>
        <v>2535146.3299999977</v>
      </c>
      <c r="K2555" s="1">
        <f t="shared" si="279"/>
        <v>340.65</v>
      </c>
      <c r="L2555" s="1"/>
      <c r="M2555" s="1"/>
      <c r="N2555" s="1"/>
      <c r="O2555" s="1"/>
      <c r="P2555" s="1"/>
      <c r="Q2555" s="1"/>
      <c r="R2555" s="1" t="s">
        <v>2493</v>
      </c>
      <c r="S2555" s="2" t="s">
        <v>3910</v>
      </c>
      <c r="T2555" s="4" t="s">
        <v>1222</v>
      </c>
      <c r="X2555" t="str">
        <f t="shared" si="278"/>
        <v/>
      </c>
    </row>
    <row r="2556" spans="1:24" ht="14.25">
      <c r="A2556" s="1" t="str">
        <f t="shared" si="273"/>
        <v>ab216261</v>
      </c>
      <c r="B2556" s="3">
        <v>45233</v>
      </c>
      <c r="C2556" s="2" t="str">
        <f t="shared" si="274"/>
        <v>East</v>
      </c>
      <c r="D2556" s="4" t="str">
        <f t="shared" si="275"/>
        <v>Sports</v>
      </c>
      <c r="E2556" s="1">
        <v>3498.51</v>
      </c>
      <c r="F2556" s="1">
        <v>26</v>
      </c>
      <c r="G2556" s="1">
        <v>48</v>
      </c>
      <c r="H2556" s="1">
        <v>933.3</v>
      </c>
      <c r="I2556">
        <f t="shared" si="276"/>
        <v>2506.2477027027048</v>
      </c>
      <c r="J2556">
        <f t="shared" si="277"/>
        <v>2596472.620000002</v>
      </c>
      <c r="K2556" s="1">
        <f t="shared" si="279"/>
        <v>490.65</v>
      </c>
      <c r="L2556" s="1"/>
      <c r="M2556" s="1"/>
      <c r="N2556" s="1"/>
      <c r="O2556" s="1"/>
      <c r="P2556" s="1"/>
      <c r="Q2556" s="1"/>
      <c r="R2556" s="1" t="s">
        <v>2494</v>
      </c>
      <c r="S2556" s="2" t="s">
        <v>2253</v>
      </c>
      <c r="T2556" s="4" t="s">
        <v>3914</v>
      </c>
      <c r="X2556" t="str">
        <f t="shared" si="278"/>
        <v/>
      </c>
    </row>
    <row r="2557" spans="1:24" ht="14.25">
      <c r="A2557" s="1" t="str">
        <f t="shared" si="273"/>
        <v>fe3233f8</v>
      </c>
      <c r="B2557" s="3">
        <v>45220</v>
      </c>
      <c r="C2557" s="2" t="str">
        <f t="shared" si="274"/>
        <v>North</v>
      </c>
      <c r="D2557" s="4" t="str">
        <f t="shared" si="275"/>
        <v>Furniture</v>
      </c>
      <c r="E2557" s="1">
        <v>2016.29</v>
      </c>
      <c r="F2557" s="1">
        <v>22</v>
      </c>
      <c r="G2557" s="1">
        <v>17</v>
      </c>
      <c r="H2557" s="1">
        <v>132.58000000000001</v>
      </c>
      <c r="I2557">
        <f t="shared" si="276"/>
        <v>2571.1423225152107</v>
      </c>
      <c r="J2557">
        <f t="shared" si="277"/>
        <v>2535146.3299999977</v>
      </c>
      <c r="K2557" s="1">
        <f t="shared" si="279"/>
        <v>74.790000000000006</v>
      </c>
      <c r="L2557" s="1"/>
      <c r="M2557" s="1"/>
      <c r="N2557" s="1"/>
      <c r="O2557" s="1"/>
      <c r="P2557" s="1"/>
      <c r="Q2557" s="1"/>
      <c r="R2557" s="1" t="s">
        <v>2495</v>
      </c>
      <c r="S2557" s="2" t="s">
        <v>3910</v>
      </c>
      <c r="T2557" s="4" t="s">
        <v>1645</v>
      </c>
      <c r="X2557" t="str">
        <f t="shared" si="278"/>
        <v/>
      </c>
    </row>
    <row r="2558" spans="1:24" ht="14.25">
      <c r="A2558" s="1" t="str">
        <f t="shared" si="273"/>
        <v>3c025b14</v>
      </c>
      <c r="B2558" s="3">
        <v>44980</v>
      </c>
      <c r="C2558" s="2" t="str">
        <f t="shared" si="274"/>
        <v>North</v>
      </c>
      <c r="D2558" s="4" t="str">
        <f t="shared" si="275"/>
        <v>Groceries</v>
      </c>
      <c r="E2558" s="1">
        <v>930.21</v>
      </c>
      <c r="F2558" s="1">
        <v>22</v>
      </c>
      <c r="G2558" s="1">
        <v>24</v>
      </c>
      <c r="H2558" s="1">
        <v>567</v>
      </c>
      <c r="I2558">
        <f t="shared" si="276"/>
        <v>2571.1423225152107</v>
      </c>
      <c r="J2558">
        <f t="shared" si="277"/>
        <v>2535146.3299999977</v>
      </c>
      <c r="K2558" s="1">
        <f t="shared" si="279"/>
        <v>295.5</v>
      </c>
      <c r="L2558" s="1"/>
      <c r="M2558" s="1"/>
      <c r="N2558" s="1"/>
      <c r="O2558" s="1"/>
      <c r="P2558" s="1"/>
      <c r="Q2558" s="1"/>
      <c r="R2558" s="1" t="s">
        <v>2496</v>
      </c>
      <c r="S2558" s="2" t="s">
        <v>3910</v>
      </c>
      <c r="T2558" s="4" t="s">
        <v>88</v>
      </c>
      <c r="X2558" t="str">
        <f t="shared" si="278"/>
        <v/>
      </c>
    </row>
    <row r="2559" spans="1:24" ht="14.25">
      <c r="A2559" s="1" t="str">
        <f t="shared" si="273"/>
        <v>9d65bc72</v>
      </c>
      <c r="B2559" s="3">
        <v>45370</v>
      </c>
      <c r="C2559" s="2" t="str">
        <f t="shared" si="274"/>
        <v>East</v>
      </c>
      <c r="D2559" s="4" t="str">
        <f t="shared" si="275"/>
        <v>Clothing</v>
      </c>
      <c r="E2559" s="1">
        <v>1719.54</v>
      </c>
      <c r="F2559" s="1">
        <v>41</v>
      </c>
      <c r="G2559" s="1">
        <v>32</v>
      </c>
      <c r="H2559" s="1">
        <v>413.34</v>
      </c>
      <c r="I2559">
        <f t="shared" si="276"/>
        <v>2506.2477027027048</v>
      </c>
      <c r="J2559">
        <f t="shared" si="277"/>
        <v>2596472.620000002</v>
      </c>
      <c r="K2559" s="1">
        <f t="shared" si="279"/>
        <v>222.67</v>
      </c>
      <c r="L2559" s="1"/>
      <c r="M2559" s="1"/>
      <c r="N2559" s="1"/>
      <c r="O2559" s="1"/>
      <c r="P2559" s="1"/>
      <c r="Q2559" s="1"/>
      <c r="R2559" s="1" t="s">
        <v>2497</v>
      </c>
      <c r="S2559" s="2" t="s">
        <v>2253</v>
      </c>
      <c r="T2559" s="4" t="s">
        <v>1474</v>
      </c>
      <c r="X2559" t="str">
        <f t="shared" si="278"/>
        <v/>
      </c>
    </row>
    <row r="2560" spans="1:24" ht="14.25">
      <c r="A2560" s="1" t="str">
        <f t="shared" si="273"/>
        <v>039302fd</v>
      </c>
      <c r="B2560" s="3">
        <v>45534</v>
      </c>
      <c r="C2560" s="2" t="str">
        <f t="shared" si="274"/>
        <v>South</v>
      </c>
      <c r="D2560" s="4" t="str">
        <f t="shared" si="275"/>
        <v>Sports</v>
      </c>
      <c r="E2560" s="1">
        <v>809.83</v>
      </c>
      <c r="F2560" s="1">
        <v>35</v>
      </c>
      <c r="G2560" s="1">
        <v>2</v>
      </c>
      <c r="H2560" s="1">
        <v>1331.92</v>
      </c>
      <c r="I2560">
        <f t="shared" si="276"/>
        <v>2496.4375124875119</v>
      </c>
      <c r="J2560">
        <f t="shared" si="277"/>
        <v>2498933.9499999993</v>
      </c>
      <c r="K2560" s="1">
        <f t="shared" si="279"/>
        <v>666.96</v>
      </c>
      <c r="L2560" s="1"/>
      <c r="M2560" s="1"/>
      <c r="N2560" s="1"/>
      <c r="O2560" s="1"/>
      <c r="P2560" s="1"/>
      <c r="Q2560" s="1"/>
      <c r="R2560" s="1" t="s">
        <v>2498</v>
      </c>
      <c r="S2560" s="2" t="s">
        <v>3913</v>
      </c>
      <c r="T2560" s="4" t="s">
        <v>3914</v>
      </c>
      <c r="X2560" t="str">
        <f t="shared" si="278"/>
        <v/>
      </c>
    </row>
    <row r="2561" spans="1:24" ht="14.25">
      <c r="A2561" s="1" t="str">
        <f t="shared" si="273"/>
        <v>57a60873</v>
      </c>
      <c r="B2561" s="3">
        <v>45099</v>
      </c>
      <c r="C2561" s="2" t="str">
        <f t="shared" si="274"/>
        <v>West</v>
      </c>
      <c r="D2561" s="4" t="str">
        <f t="shared" si="275"/>
        <v>Clothing</v>
      </c>
      <c r="E2561" s="1">
        <v>1851.15</v>
      </c>
      <c r="F2561" s="1">
        <v>22</v>
      </c>
      <c r="G2561" s="1">
        <v>13</v>
      </c>
      <c r="H2561" s="1">
        <v>1465.39</v>
      </c>
      <c r="I2561">
        <f t="shared" si="276"/>
        <v>2537.5954861821929</v>
      </c>
      <c r="J2561">
        <f t="shared" si="277"/>
        <v>2479230.7900000024</v>
      </c>
      <c r="K2561" s="1">
        <f t="shared" si="279"/>
        <v>739.19500000000005</v>
      </c>
      <c r="L2561" s="1"/>
      <c r="M2561" s="1"/>
      <c r="N2561" s="1"/>
      <c r="O2561" s="1"/>
      <c r="P2561" s="1"/>
      <c r="Q2561" s="1"/>
      <c r="R2561" s="1" t="s">
        <v>2499</v>
      </c>
      <c r="S2561" s="2" t="s">
        <v>3911</v>
      </c>
      <c r="T2561" s="4" t="s">
        <v>1474</v>
      </c>
      <c r="X2561" t="str">
        <f t="shared" si="278"/>
        <v/>
      </c>
    </row>
    <row r="2562" spans="1:24" ht="14.25">
      <c r="A2562" s="1" t="str">
        <f t="shared" ref="A2562:A2625" si="280">TRIM(R2562)</f>
        <v>1731d0c1</v>
      </c>
      <c r="B2562" s="3">
        <v>45100</v>
      </c>
      <c r="C2562" s="2" t="str">
        <f t="shared" ref="C2562:C2625" si="281">PROPER(TRIM(S2562))</f>
        <v>East</v>
      </c>
      <c r="D2562" s="4" t="str">
        <f t="shared" ref="D2562:D2625" si="282">PROPER(TRIM(SUBSTITUTE(T2562,"$","s")))</f>
        <v>Electronics</v>
      </c>
      <c r="E2562" s="1">
        <v>3578.13</v>
      </c>
      <c r="F2562" s="1">
        <v>3</v>
      </c>
      <c r="G2562" s="1">
        <v>34</v>
      </c>
      <c r="H2562" s="1">
        <v>1200.5899999999999</v>
      </c>
      <c r="I2562">
        <f t="shared" ref="I2562:I2625" si="283">AVERAGEIFS(E:E,C:C,C2562)</f>
        <v>2506.2477027027048</v>
      </c>
      <c r="J2562">
        <f t="shared" ref="J2562:J2625" si="284">SUMIFS(E:E,C:C,C2562)</f>
        <v>2596472.620000002</v>
      </c>
      <c r="K2562" s="1">
        <f t="shared" si="279"/>
        <v>617.29499999999996</v>
      </c>
      <c r="L2562" s="1"/>
      <c r="M2562" s="1"/>
      <c r="N2562" s="1"/>
      <c r="O2562" s="1"/>
      <c r="P2562" s="1"/>
      <c r="Q2562" s="1"/>
      <c r="R2562" s="1" t="s">
        <v>2500</v>
      </c>
      <c r="S2562" s="2" t="s">
        <v>2253</v>
      </c>
      <c r="T2562" s="4" t="s">
        <v>1222</v>
      </c>
      <c r="X2562" t="str">
        <f t="shared" si="278"/>
        <v/>
      </c>
    </row>
    <row r="2563" spans="1:24" ht="14.25">
      <c r="A2563" s="1" t="str">
        <f t="shared" si="280"/>
        <v>463ac9d4</v>
      </c>
      <c r="B2563" s="3">
        <v>45545</v>
      </c>
      <c r="C2563" s="2" t="str">
        <f t="shared" si="281"/>
        <v>North</v>
      </c>
      <c r="D2563" s="4" t="str">
        <f t="shared" si="282"/>
        <v>Sports</v>
      </c>
      <c r="E2563" s="1">
        <v>2422.61</v>
      </c>
      <c r="F2563" s="1">
        <v>5</v>
      </c>
      <c r="G2563" s="1">
        <v>41</v>
      </c>
      <c r="H2563" s="1">
        <v>283.27</v>
      </c>
      <c r="I2563">
        <f t="shared" si="283"/>
        <v>2571.1423225152107</v>
      </c>
      <c r="J2563">
        <f t="shared" si="284"/>
        <v>2535146.3299999977</v>
      </c>
      <c r="K2563" s="1">
        <f t="shared" si="279"/>
        <v>162.13499999999999</v>
      </c>
      <c r="L2563" s="1"/>
      <c r="M2563" s="1"/>
      <c r="N2563" s="1"/>
      <c r="O2563" s="1"/>
      <c r="P2563" s="1"/>
      <c r="Q2563" s="1"/>
      <c r="R2563" s="1" t="s">
        <v>2501</v>
      </c>
      <c r="S2563" s="2" t="s">
        <v>3910</v>
      </c>
      <c r="T2563" s="4" t="s">
        <v>3914</v>
      </c>
      <c r="X2563" t="str">
        <f t="shared" ref="X2563:X2626" si="285">SUBSTITUTE(SUBSTITUTE(W2563,"@",""),"#","")</f>
        <v/>
      </c>
    </row>
    <row r="2564" spans="1:24" ht="14.25">
      <c r="A2564" s="1" t="str">
        <f t="shared" si="280"/>
        <v>c47034be</v>
      </c>
      <c r="B2564" s="3">
        <v>45189</v>
      </c>
      <c r="C2564" s="2" t="str">
        <f t="shared" si="281"/>
        <v>East</v>
      </c>
      <c r="D2564" s="4" t="str">
        <f t="shared" si="282"/>
        <v>Furniture</v>
      </c>
      <c r="E2564" s="1">
        <v>3337.9</v>
      </c>
      <c r="F2564" s="1">
        <v>49</v>
      </c>
      <c r="G2564" s="1">
        <v>7</v>
      </c>
      <c r="H2564" s="1">
        <v>1460.21</v>
      </c>
      <c r="I2564">
        <f t="shared" si="283"/>
        <v>2506.2477027027048</v>
      </c>
      <c r="J2564">
        <f t="shared" si="284"/>
        <v>2596472.620000002</v>
      </c>
      <c r="K2564" s="1">
        <f t="shared" si="279"/>
        <v>733.60500000000002</v>
      </c>
      <c r="L2564" s="1"/>
      <c r="M2564" s="1"/>
      <c r="N2564" s="1"/>
      <c r="O2564" s="1"/>
      <c r="P2564" s="1"/>
      <c r="Q2564" s="1"/>
      <c r="R2564" s="1" t="s">
        <v>2502</v>
      </c>
      <c r="S2564" s="2" t="s">
        <v>2253</v>
      </c>
      <c r="T2564" s="4" t="s">
        <v>1645</v>
      </c>
      <c r="X2564" t="str">
        <f t="shared" si="285"/>
        <v/>
      </c>
    </row>
    <row r="2565" spans="1:24" ht="14.25">
      <c r="A2565" s="1" t="str">
        <f t="shared" si="280"/>
        <v>ed656f9d</v>
      </c>
      <c r="B2565" s="3">
        <v>45221</v>
      </c>
      <c r="C2565" s="2" t="str">
        <f t="shared" si="281"/>
        <v>North</v>
      </c>
      <c r="D2565" s="4" t="str">
        <f t="shared" si="282"/>
        <v>Furniture</v>
      </c>
      <c r="E2565" s="1">
        <v>4673.6400000000003</v>
      </c>
      <c r="F2565" s="1">
        <v>41</v>
      </c>
      <c r="G2565" s="1">
        <v>6</v>
      </c>
      <c r="H2565" s="1">
        <v>1046.03</v>
      </c>
      <c r="I2565">
        <f t="shared" si="283"/>
        <v>2571.1423225152107</v>
      </c>
      <c r="J2565">
        <f t="shared" si="284"/>
        <v>2535146.3299999977</v>
      </c>
      <c r="K2565" s="1">
        <f t="shared" si="279"/>
        <v>526.01499999999999</v>
      </c>
      <c r="L2565" s="1"/>
      <c r="M2565" s="1"/>
      <c r="N2565" s="1"/>
      <c r="O2565" s="1"/>
      <c r="P2565" s="1"/>
      <c r="Q2565" s="1"/>
      <c r="R2565" s="1" t="s">
        <v>2503</v>
      </c>
      <c r="S2565" s="2" t="s">
        <v>3910</v>
      </c>
      <c r="T2565" s="4" t="s">
        <v>1645</v>
      </c>
      <c r="X2565" t="str">
        <f t="shared" si="285"/>
        <v/>
      </c>
    </row>
    <row r="2566" spans="1:24" ht="14.25">
      <c r="A2566" s="1" t="str">
        <f t="shared" si="280"/>
        <v>8c83c541</v>
      </c>
      <c r="B2566" s="3">
        <v>45090</v>
      </c>
      <c r="C2566" s="2" t="str">
        <f t="shared" si="281"/>
        <v>South</v>
      </c>
      <c r="D2566" s="4" t="str">
        <f t="shared" si="282"/>
        <v>Sports</v>
      </c>
      <c r="E2566" s="1">
        <v>1813.72</v>
      </c>
      <c r="F2566" s="1">
        <v>37</v>
      </c>
      <c r="G2566" s="1">
        <v>28</v>
      </c>
      <c r="H2566" s="1">
        <v>1525.06</v>
      </c>
      <c r="I2566">
        <f t="shared" si="283"/>
        <v>2496.4375124875119</v>
      </c>
      <c r="J2566">
        <f t="shared" si="284"/>
        <v>2498933.9499999993</v>
      </c>
      <c r="K2566" s="1">
        <f t="shared" ref="K2566:K2629" si="286">AVERAGE(G2566,H2566)</f>
        <v>776.53</v>
      </c>
      <c r="L2566" s="1"/>
      <c r="M2566" s="1"/>
      <c r="N2566" s="1"/>
      <c r="O2566" s="1"/>
      <c r="P2566" s="1"/>
      <c r="Q2566" s="1"/>
      <c r="R2566" s="1" t="s">
        <v>2504</v>
      </c>
      <c r="S2566" s="2" t="s">
        <v>3913</v>
      </c>
      <c r="T2566" s="4" t="s">
        <v>3914</v>
      </c>
      <c r="X2566" t="str">
        <f t="shared" si="285"/>
        <v/>
      </c>
    </row>
    <row r="2567" spans="1:24" ht="14.25">
      <c r="A2567" s="1" t="str">
        <f t="shared" si="280"/>
        <v>8537eb06</v>
      </c>
      <c r="B2567" s="3">
        <v>45412</v>
      </c>
      <c r="C2567" s="2" t="str">
        <f t="shared" si="281"/>
        <v>East</v>
      </c>
      <c r="D2567" s="4" t="str">
        <f t="shared" si="282"/>
        <v>Furniture</v>
      </c>
      <c r="E2567" s="1">
        <v>370</v>
      </c>
      <c r="F2567" s="1">
        <v>46</v>
      </c>
      <c r="G2567" s="1">
        <v>15</v>
      </c>
      <c r="H2567" s="1">
        <v>499.83</v>
      </c>
      <c r="I2567">
        <f t="shared" si="283"/>
        <v>2506.2477027027048</v>
      </c>
      <c r="J2567">
        <f t="shared" si="284"/>
        <v>2596472.620000002</v>
      </c>
      <c r="K2567" s="1">
        <f t="shared" si="286"/>
        <v>257.41499999999996</v>
      </c>
      <c r="L2567" s="1"/>
      <c r="M2567" s="1"/>
      <c r="N2567" s="1"/>
      <c r="O2567" s="1"/>
      <c r="P2567" s="1"/>
      <c r="Q2567" s="1"/>
      <c r="R2567" s="1" t="s">
        <v>2505</v>
      </c>
      <c r="S2567" s="2" t="s">
        <v>2253</v>
      </c>
      <c r="T2567" s="4" t="s">
        <v>1645</v>
      </c>
      <c r="X2567" t="str">
        <f t="shared" si="285"/>
        <v/>
      </c>
    </row>
    <row r="2568" spans="1:24" ht="14.25">
      <c r="A2568" s="1" t="str">
        <f t="shared" si="280"/>
        <v>24c545f2</v>
      </c>
      <c r="B2568" s="3">
        <v>44883</v>
      </c>
      <c r="C2568" s="2" t="str">
        <f t="shared" si="281"/>
        <v>North</v>
      </c>
      <c r="D2568" s="4" t="str">
        <f t="shared" si="282"/>
        <v>Clothing</v>
      </c>
      <c r="E2568" s="1">
        <v>3753.64</v>
      </c>
      <c r="F2568" s="1">
        <v>18</v>
      </c>
      <c r="G2568" s="1">
        <v>18</v>
      </c>
      <c r="H2568" s="1">
        <v>1476.39</v>
      </c>
      <c r="I2568">
        <f t="shared" si="283"/>
        <v>2571.1423225152107</v>
      </c>
      <c r="J2568">
        <f t="shared" si="284"/>
        <v>2535146.3299999977</v>
      </c>
      <c r="K2568" s="1">
        <f t="shared" si="286"/>
        <v>747.19500000000005</v>
      </c>
      <c r="L2568" s="1"/>
      <c r="M2568" s="1"/>
      <c r="N2568" s="1"/>
      <c r="O2568" s="1"/>
      <c r="P2568" s="1"/>
      <c r="Q2568" s="1"/>
      <c r="R2568" s="1" t="s">
        <v>2506</v>
      </c>
      <c r="S2568" s="2" t="s">
        <v>3910</v>
      </c>
      <c r="T2568" s="4" t="s">
        <v>1474</v>
      </c>
      <c r="X2568" t="str">
        <f t="shared" si="285"/>
        <v/>
      </c>
    </row>
    <row r="2569" spans="1:24" ht="14.25">
      <c r="A2569" s="1" t="str">
        <f t="shared" si="280"/>
        <v>f7c2fb1a</v>
      </c>
      <c r="B2569" s="3">
        <v>45142</v>
      </c>
      <c r="C2569" s="2" t="str">
        <f t="shared" si="281"/>
        <v>West</v>
      </c>
      <c r="D2569" s="4" t="str">
        <f t="shared" si="282"/>
        <v>Furniture</v>
      </c>
      <c r="E2569" s="1">
        <v>4423.34</v>
      </c>
      <c r="F2569" s="1">
        <v>39</v>
      </c>
      <c r="G2569" s="1">
        <v>44</v>
      </c>
      <c r="H2569" s="1">
        <v>1186.92</v>
      </c>
      <c r="I2569">
        <f t="shared" si="283"/>
        <v>2537.5954861821929</v>
      </c>
      <c r="J2569">
        <f t="shared" si="284"/>
        <v>2479230.7900000024</v>
      </c>
      <c r="K2569" s="1">
        <f t="shared" si="286"/>
        <v>615.46</v>
      </c>
      <c r="L2569" s="1"/>
      <c r="M2569" s="1"/>
      <c r="N2569" s="1"/>
      <c r="O2569" s="1"/>
      <c r="P2569" s="1"/>
      <c r="Q2569" s="1"/>
      <c r="R2569" s="1" t="s">
        <v>2507</v>
      </c>
      <c r="S2569" s="2" t="s">
        <v>3911</v>
      </c>
      <c r="T2569" s="4" t="s">
        <v>1645</v>
      </c>
      <c r="X2569" t="str">
        <f t="shared" si="285"/>
        <v/>
      </c>
    </row>
    <row r="2570" spans="1:24" ht="14.25">
      <c r="A2570" s="1" t="str">
        <f t="shared" si="280"/>
        <v>38d16905</v>
      </c>
      <c r="B2570" s="3">
        <v>44909</v>
      </c>
      <c r="C2570" s="2" t="str">
        <f t="shared" si="281"/>
        <v>West</v>
      </c>
      <c r="D2570" s="4" t="str">
        <f t="shared" si="282"/>
        <v>Electronics</v>
      </c>
      <c r="E2570" s="1">
        <v>3266.08</v>
      </c>
      <c r="F2570" s="1">
        <v>35</v>
      </c>
      <c r="G2570" s="1">
        <v>1</v>
      </c>
      <c r="H2570" s="1">
        <v>990.51</v>
      </c>
      <c r="I2570">
        <f t="shared" si="283"/>
        <v>2537.5954861821929</v>
      </c>
      <c r="J2570">
        <f t="shared" si="284"/>
        <v>2479230.7900000024</v>
      </c>
      <c r="K2570" s="1">
        <f t="shared" si="286"/>
        <v>495.755</v>
      </c>
      <c r="L2570" s="1"/>
      <c r="M2570" s="1"/>
      <c r="N2570" s="1"/>
      <c r="O2570" s="1"/>
      <c r="P2570" s="1"/>
      <c r="Q2570" s="1"/>
      <c r="R2570" s="1" t="s">
        <v>2508</v>
      </c>
      <c r="S2570" s="2" t="s">
        <v>3911</v>
      </c>
      <c r="T2570" s="4" t="s">
        <v>1222</v>
      </c>
      <c r="X2570" t="str">
        <f t="shared" si="285"/>
        <v/>
      </c>
    </row>
    <row r="2571" spans="1:24" ht="14.25">
      <c r="A2571" s="1" t="str">
        <f t="shared" si="280"/>
        <v>4dafae3b</v>
      </c>
      <c r="B2571" s="3">
        <v>45385</v>
      </c>
      <c r="C2571" s="2" t="str">
        <f t="shared" si="281"/>
        <v>West</v>
      </c>
      <c r="D2571" s="4" t="str">
        <f t="shared" si="282"/>
        <v>Furniture</v>
      </c>
      <c r="E2571" s="1">
        <v>410.32</v>
      </c>
      <c r="F2571" s="1">
        <v>14</v>
      </c>
      <c r="G2571" s="1">
        <v>0</v>
      </c>
      <c r="H2571" s="1">
        <v>158.87</v>
      </c>
      <c r="I2571">
        <f t="shared" si="283"/>
        <v>2537.5954861821929</v>
      </c>
      <c r="J2571">
        <f t="shared" si="284"/>
        <v>2479230.7900000024</v>
      </c>
      <c r="K2571" s="1">
        <f t="shared" si="286"/>
        <v>79.435000000000002</v>
      </c>
      <c r="L2571" s="1"/>
      <c r="M2571" s="1"/>
      <c r="N2571" s="1"/>
      <c r="O2571" s="1"/>
      <c r="P2571" s="1"/>
      <c r="Q2571" s="1"/>
      <c r="R2571" s="1" t="s">
        <v>2509</v>
      </c>
      <c r="S2571" s="2" t="s">
        <v>3911</v>
      </c>
      <c r="T2571" s="4" t="s">
        <v>1645</v>
      </c>
      <c r="X2571" t="str">
        <f t="shared" si="285"/>
        <v/>
      </c>
    </row>
    <row r="2572" spans="1:24" ht="14.25">
      <c r="A2572" s="1" t="str">
        <f t="shared" si="280"/>
        <v>9986cd80</v>
      </c>
      <c r="B2572" s="3">
        <v>45364</v>
      </c>
      <c r="C2572" s="2" t="str">
        <f t="shared" si="281"/>
        <v>North</v>
      </c>
      <c r="D2572" s="4" t="str">
        <f t="shared" si="282"/>
        <v>Electronics</v>
      </c>
      <c r="E2572" s="1">
        <v>2161.9</v>
      </c>
      <c r="F2572" s="1">
        <v>34</v>
      </c>
      <c r="G2572" s="1">
        <v>42</v>
      </c>
      <c r="H2572" s="1">
        <v>825.68</v>
      </c>
      <c r="I2572">
        <f t="shared" si="283"/>
        <v>2571.1423225152107</v>
      </c>
      <c r="J2572">
        <f t="shared" si="284"/>
        <v>2535146.3299999977</v>
      </c>
      <c r="K2572" s="1">
        <f t="shared" si="286"/>
        <v>433.84</v>
      </c>
      <c r="L2572" s="1"/>
      <c r="M2572" s="1"/>
      <c r="N2572" s="1"/>
      <c r="O2572" s="1"/>
      <c r="P2572" s="1"/>
      <c r="Q2572" s="1"/>
      <c r="R2572" s="1" t="s">
        <v>2510</v>
      </c>
      <c r="S2572" s="2" t="s">
        <v>3910</v>
      </c>
      <c r="T2572" s="4" t="s">
        <v>1222</v>
      </c>
      <c r="X2572" t="str">
        <f t="shared" si="285"/>
        <v/>
      </c>
    </row>
    <row r="2573" spans="1:24" ht="14.25">
      <c r="A2573" s="1" t="str">
        <f t="shared" si="280"/>
        <v>b462d61d</v>
      </c>
      <c r="B2573" s="3">
        <v>45146</v>
      </c>
      <c r="C2573" s="2" t="str">
        <f t="shared" si="281"/>
        <v>South</v>
      </c>
      <c r="D2573" s="4" t="str">
        <f t="shared" si="282"/>
        <v>Furniture</v>
      </c>
      <c r="E2573" s="1">
        <v>801.28</v>
      </c>
      <c r="F2573" s="1">
        <v>49</v>
      </c>
      <c r="G2573" s="1">
        <v>24</v>
      </c>
      <c r="H2573" s="1">
        <v>1805.37</v>
      </c>
      <c r="I2573">
        <f t="shared" si="283"/>
        <v>2496.4375124875119</v>
      </c>
      <c r="J2573">
        <f t="shared" si="284"/>
        <v>2498933.9499999993</v>
      </c>
      <c r="K2573" s="1">
        <f t="shared" si="286"/>
        <v>914.68499999999995</v>
      </c>
      <c r="L2573" s="1"/>
      <c r="M2573" s="1"/>
      <c r="N2573" s="1"/>
      <c r="O2573" s="1"/>
      <c r="P2573" s="1"/>
      <c r="Q2573" s="1"/>
      <c r="R2573" s="1" t="s">
        <v>2511</v>
      </c>
      <c r="S2573" s="2" t="s">
        <v>3913</v>
      </c>
      <c r="T2573" s="4" t="s">
        <v>1645</v>
      </c>
      <c r="X2573" t="str">
        <f t="shared" si="285"/>
        <v/>
      </c>
    </row>
    <row r="2574" spans="1:24" ht="14.25">
      <c r="A2574" s="1" t="str">
        <f t="shared" si="280"/>
        <v>998262ef</v>
      </c>
      <c r="B2574" s="3">
        <v>44957</v>
      </c>
      <c r="C2574" s="2" t="str">
        <f t="shared" si="281"/>
        <v>West</v>
      </c>
      <c r="D2574" s="4" t="str">
        <f t="shared" si="282"/>
        <v>Sports</v>
      </c>
      <c r="E2574" s="1">
        <v>191.79</v>
      </c>
      <c r="F2574" s="1">
        <v>26</v>
      </c>
      <c r="G2574" s="1">
        <v>48</v>
      </c>
      <c r="H2574" s="1">
        <v>917.23</v>
      </c>
      <c r="I2574">
        <f t="shared" si="283"/>
        <v>2537.5954861821929</v>
      </c>
      <c r="J2574">
        <f t="shared" si="284"/>
        <v>2479230.7900000024</v>
      </c>
      <c r="K2574" s="1">
        <f t="shared" si="286"/>
        <v>482.61500000000001</v>
      </c>
      <c r="L2574" s="1"/>
      <c r="M2574" s="1"/>
      <c r="N2574" s="1"/>
      <c r="O2574" s="1"/>
      <c r="P2574" s="1"/>
      <c r="Q2574" s="1"/>
      <c r="R2574" s="1" t="s">
        <v>2512</v>
      </c>
      <c r="S2574" s="2" t="s">
        <v>3911</v>
      </c>
      <c r="T2574" s="4" t="s">
        <v>3914</v>
      </c>
      <c r="X2574" t="str">
        <f t="shared" si="285"/>
        <v/>
      </c>
    </row>
    <row r="2575" spans="1:24" ht="14.25">
      <c r="A2575" s="1" t="str">
        <f t="shared" si="280"/>
        <v>acfd797a</v>
      </c>
      <c r="B2575" s="3">
        <v>45025</v>
      </c>
      <c r="C2575" s="2" t="str">
        <f t="shared" si="281"/>
        <v>North</v>
      </c>
      <c r="D2575" s="4" t="str">
        <f t="shared" si="282"/>
        <v>Groceries</v>
      </c>
      <c r="E2575" s="1">
        <v>1380.35</v>
      </c>
      <c r="F2575" s="1">
        <v>42</v>
      </c>
      <c r="G2575" s="1">
        <v>48</v>
      </c>
      <c r="H2575" s="1">
        <v>1403.34</v>
      </c>
      <c r="I2575">
        <f t="shared" si="283"/>
        <v>2571.1423225152107</v>
      </c>
      <c r="J2575">
        <f t="shared" si="284"/>
        <v>2535146.3299999977</v>
      </c>
      <c r="K2575" s="1">
        <f t="shared" si="286"/>
        <v>725.67</v>
      </c>
      <c r="L2575" s="1"/>
      <c r="M2575" s="1"/>
      <c r="N2575" s="1"/>
      <c r="O2575" s="1"/>
      <c r="P2575" s="1"/>
      <c r="Q2575" s="1"/>
      <c r="R2575" s="1" t="s">
        <v>2513</v>
      </c>
      <c r="S2575" s="2" t="s">
        <v>3910</v>
      </c>
      <c r="T2575" s="4" t="s">
        <v>88</v>
      </c>
      <c r="X2575" t="str">
        <f t="shared" si="285"/>
        <v/>
      </c>
    </row>
    <row r="2576" spans="1:24" ht="14.25">
      <c r="A2576" s="1" t="str">
        <f t="shared" si="280"/>
        <v>792c5003</v>
      </c>
      <c r="B2576" s="3">
        <v>45494</v>
      </c>
      <c r="C2576" s="2" t="str">
        <f t="shared" si="281"/>
        <v>South</v>
      </c>
      <c r="D2576" s="4" t="str">
        <f t="shared" si="282"/>
        <v>Groceries</v>
      </c>
      <c r="E2576" s="1">
        <v>2511.8000000000002</v>
      </c>
      <c r="F2576" s="1">
        <v>43</v>
      </c>
      <c r="G2576" s="1">
        <v>15</v>
      </c>
      <c r="H2576" s="1">
        <v>1516.66</v>
      </c>
      <c r="I2576">
        <f t="shared" si="283"/>
        <v>2496.4375124875119</v>
      </c>
      <c r="J2576">
        <f t="shared" si="284"/>
        <v>2498933.9499999993</v>
      </c>
      <c r="K2576" s="1">
        <f t="shared" si="286"/>
        <v>765.83</v>
      </c>
      <c r="L2576" s="1"/>
      <c r="M2576" s="1"/>
      <c r="N2576" s="1"/>
      <c r="O2576" s="1"/>
      <c r="P2576" s="1"/>
      <c r="Q2576" s="1"/>
      <c r="R2576" s="1" t="s">
        <v>2514</v>
      </c>
      <c r="S2576" s="2" t="s">
        <v>3913</v>
      </c>
      <c r="T2576" s="4" t="s">
        <v>88</v>
      </c>
      <c r="X2576" t="str">
        <f t="shared" si="285"/>
        <v/>
      </c>
    </row>
    <row r="2577" spans="1:24" ht="14.25">
      <c r="A2577" s="1" t="str">
        <f t="shared" si="280"/>
        <v>7c2d2037</v>
      </c>
      <c r="B2577" s="3">
        <v>45061</v>
      </c>
      <c r="C2577" s="2" t="str">
        <f t="shared" si="281"/>
        <v>South</v>
      </c>
      <c r="D2577" s="4" t="str">
        <f t="shared" si="282"/>
        <v>Furniture</v>
      </c>
      <c r="E2577" s="1">
        <v>3701.09</v>
      </c>
      <c r="F2577" s="1">
        <v>6</v>
      </c>
      <c r="G2577" s="1">
        <v>7</v>
      </c>
      <c r="H2577" s="1">
        <v>602.87</v>
      </c>
      <c r="I2577">
        <f t="shared" si="283"/>
        <v>2496.4375124875119</v>
      </c>
      <c r="J2577">
        <f t="shared" si="284"/>
        <v>2498933.9499999993</v>
      </c>
      <c r="K2577" s="1">
        <f t="shared" si="286"/>
        <v>304.935</v>
      </c>
      <c r="L2577" s="1"/>
      <c r="M2577" s="1"/>
      <c r="N2577" s="1"/>
      <c r="O2577" s="1"/>
      <c r="P2577" s="1"/>
      <c r="Q2577" s="1"/>
      <c r="R2577" s="1" t="s">
        <v>2515</v>
      </c>
      <c r="S2577" s="2" t="s">
        <v>3913</v>
      </c>
      <c r="T2577" s="4" t="s">
        <v>1645</v>
      </c>
      <c r="X2577" t="str">
        <f t="shared" si="285"/>
        <v/>
      </c>
    </row>
    <row r="2578" spans="1:24" ht="14.25">
      <c r="A2578" s="1" t="str">
        <f t="shared" si="280"/>
        <v>47e18ec7</v>
      </c>
      <c r="B2578" s="3">
        <v>45504</v>
      </c>
      <c r="C2578" s="2" t="str">
        <f t="shared" si="281"/>
        <v>East</v>
      </c>
      <c r="D2578" s="4" t="str">
        <f t="shared" si="282"/>
        <v>Furniture</v>
      </c>
      <c r="E2578" s="1">
        <v>1661.25</v>
      </c>
      <c r="F2578" s="1">
        <v>46</v>
      </c>
      <c r="G2578" s="1">
        <v>28</v>
      </c>
      <c r="H2578" s="1">
        <v>308.42</v>
      </c>
      <c r="I2578">
        <f t="shared" si="283"/>
        <v>2506.2477027027048</v>
      </c>
      <c r="J2578">
        <f t="shared" si="284"/>
        <v>2596472.620000002</v>
      </c>
      <c r="K2578" s="1">
        <f t="shared" si="286"/>
        <v>168.21</v>
      </c>
      <c r="L2578" s="1"/>
      <c r="M2578" s="1"/>
      <c r="N2578" s="1"/>
      <c r="O2578" s="1"/>
      <c r="P2578" s="1"/>
      <c r="Q2578" s="1"/>
      <c r="R2578" s="1" t="s">
        <v>2516</v>
      </c>
      <c r="S2578" s="2" t="s">
        <v>2253</v>
      </c>
      <c r="T2578" s="4" t="s">
        <v>1645</v>
      </c>
      <c r="X2578" t="str">
        <f t="shared" si="285"/>
        <v/>
      </c>
    </row>
    <row r="2579" spans="1:24" ht="14.25">
      <c r="A2579" s="1" t="str">
        <f t="shared" si="280"/>
        <v>8a50204a</v>
      </c>
      <c r="B2579" s="3">
        <v>45270</v>
      </c>
      <c r="C2579" s="2" t="str">
        <f t="shared" si="281"/>
        <v>South</v>
      </c>
      <c r="D2579" s="4" t="str">
        <f t="shared" si="282"/>
        <v>Sports</v>
      </c>
      <c r="E2579" s="1">
        <v>3219.04</v>
      </c>
      <c r="F2579" s="1">
        <v>37</v>
      </c>
      <c r="G2579" s="1">
        <v>17</v>
      </c>
      <c r="H2579" s="1">
        <v>1328.3</v>
      </c>
      <c r="I2579">
        <f t="shared" si="283"/>
        <v>2496.4375124875119</v>
      </c>
      <c r="J2579">
        <f t="shared" si="284"/>
        <v>2498933.9499999993</v>
      </c>
      <c r="K2579" s="1">
        <f t="shared" si="286"/>
        <v>672.65</v>
      </c>
      <c r="L2579" s="1"/>
      <c r="M2579" s="1"/>
      <c r="N2579" s="1"/>
      <c r="O2579" s="1"/>
      <c r="P2579" s="1"/>
      <c r="Q2579" s="1"/>
      <c r="R2579" s="1" t="s">
        <v>2517</v>
      </c>
      <c r="S2579" s="2" t="s">
        <v>3913</v>
      </c>
      <c r="T2579" s="4" t="s">
        <v>3914</v>
      </c>
      <c r="X2579" t="str">
        <f t="shared" si="285"/>
        <v/>
      </c>
    </row>
    <row r="2580" spans="1:24" ht="14.25">
      <c r="A2580" s="1" t="str">
        <f t="shared" si="280"/>
        <v>a785b11f</v>
      </c>
      <c r="B2580" s="3">
        <v>45316</v>
      </c>
      <c r="C2580" s="2" t="str">
        <f t="shared" si="281"/>
        <v>South</v>
      </c>
      <c r="D2580" s="4" t="str">
        <f t="shared" si="282"/>
        <v>Sports</v>
      </c>
      <c r="E2580" s="1">
        <v>506.35</v>
      </c>
      <c r="F2580" s="1">
        <v>22</v>
      </c>
      <c r="G2580" s="1">
        <v>25</v>
      </c>
      <c r="H2580" s="1">
        <v>402.9</v>
      </c>
      <c r="I2580">
        <f t="shared" si="283"/>
        <v>2496.4375124875119</v>
      </c>
      <c r="J2580">
        <f t="shared" si="284"/>
        <v>2498933.9499999993</v>
      </c>
      <c r="K2580" s="1">
        <f t="shared" si="286"/>
        <v>213.95</v>
      </c>
      <c r="L2580" s="1"/>
      <c r="M2580" s="1"/>
      <c r="N2580" s="1"/>
      <c r="O2580" s="1"/>
      <c r="P2580" s="1"/>
      <c r="Q2580" s="1"/>
      <c r="R2580" s="1" t="s">
        <v>2518</v>
      </c>
      <c r="S2580" s="2" t="s">
        <v>3913</v>
      </c>
      <c r="T2580" s="4" t="s">
        <v>3914</v>
      </c>
      <c r="X2580" t="str">
        <f t="shared" si="285"/>
        <v/>
      </c>
    </row>
    <row r="2581" spans="1:24" ht="14.25">
      <c r="A2581" s="1" t="str">
        <f t="shared" si="280"/>
        <v>a5327cc1</v>
      </c>
      <c r="B2581" s="3">
        <v>45298</v>
      </c>
      <c r="C2581" s="2" t="str">
        <f t="shared" si="281"/>
        <v>West</v>
      </c>
      <c r="D2581" s="4" t="str">
        <f t="shared" si="282"/>
        <v>Sports</v>
      </c>
      <c r="E2581" s="1">
        <v>2147.83</v>
      </c>
      <c r="F2581" s="1">
        <v>45</v>
      </c>
      <c r="G2581" s="1">
        <v>11</v>
      </c>
      <c r="H2581" s="1">
        <v>55.7</v>
      </c>
      <c r="I2581">
        <f t="shared" si="283"/>
        <v>2537.5954861821929</v>
      </c>
      <c r="J2581">
        <f t="shared" si="284"/>
        <v>2479230.7900000024</v>
      </c>
      <c r="K2581" s="1">
        <f t="shared" si="286"/>
        <v>33.35</v>
      </c>
      <c r="L2581" s="1"/>
      <c r="M2581" s="1"/>
      <c r="N2581" s="1"/>
      <c r="O2581" s="1"/>
      <c r="P2581" s="1"/>
      <c r="Q2581" s="1"/>
      <c r="R2581" s="1" t="s">
        <v>2519</v>
      </c>
      <c r="S2581" s="2" t="s">
        <v>3911</v>
      </c>
      <c r="T2581" s="4" t="s">
        <v>3914</v>
      </c>
      <c r="X2581" t="str">
        <f t="shared" si="285"/>
        <v/>
      </c>
    </row>
    <row r="2582" spans="1:24" ht="14.25">
      <c r="A2582" s="1" t="str">
        <f t="shared" si="280"/>
        <v>d4bae8c7</v>
      </c>
      <c r="B2582" s="3">
        <v>45207</v>
      </c>
      <c r="C2582" s="2" t="str">
        <f t="shared" si="281"/>
        <v>North</v>
      </c>
      <c r="D2582" s="4" t="str">
        <f t="shared" si="282"/>
        <v>Furniture</v>
      </c>
      <c r="E2582" s="1">
        <v>568.04999999999995</v>
      </c>
      <c r="F2582" s="1">
        <v>32</v>
      </c>
      <c r="G2582" s="1">
        <v>33</v>
      </c>
      <c r="H2582" s="1">
        <v>1269.04</v>
      </c>
      <c r="I2582">
        <f t="shared" si="283"/>
        <v>2571.1423225152107</v>
      </c>
      <c r="J2582">
        <f t="shared" si="284"/>
        <v>2535146.3299999977</v>
      </c>
      <c r="K2582" s="1">
        <f t="shared" si="286"/>
        <v>651.02</v>
      </c>
      <c r="L2582" s="1"/>
      <c r="M2582" s="1"/>
      <c r="N2582" s="1"/>
      <c r="O2582" s="1"/>
      <c r="P2582" s="1"/>
      <c r="Q2582" s="1"/>
      <c r="R2582" s="1" t="s">
        <v>2520</v>
      </c>
      <c r="S2582" s="2" t="s">
        <v>3910</v>
      </c>
      <c r="T2582" s="4" t="s">
        <v>1645</v>
      </c>
      <c r="X2582" t="str">
        <f t="shared" si="285"/>
        <v/>
      </c>
    </row>
    <row r="2583" spans="1:24" ht="14.25">
      <c r="A2583" s="1" t="str">
        <f t="shared" si="280"/>
        <v>24458bd7</v>
      </c>
      <c r="B2583" s="3">
        <v>45120</v>
      </c>
      <c r="C2583" s="2" t="str">
        <f t="shared" si="281"/>
        <v>East</v>
      </c>
      <c r="D2583" s="4" t="str">
        <f t="shared" si="282"/>
        <v>Clothing</v>
      </c>
      <c r="E2583" s="1">
        <v>339.78</v>
      </c>
      <c r="F2583" s="1">
        <v>19</v>
      </c>
      <c r="G2583" s="1">
        <v>46</v>
      </c>
      <c r="H2583" s="1">
        <v>789.51</v>
      </c>
      <c r="I2583">
        <f t="shared" si="283"/>
        <v>2506.2477027027048</v>
      </c>
      <c r="J2583">
        <f t="shared" si="284"/>
        <v>2596472.620000002</v>
      </c>
      <c r="K2583" s="1">
        <f t="shared" si="286"/>
        <v>417.755</v>
      </c>
      <c r="L2583" s="1"/>
      <c r="M2583" s="1"/>
      <c r="N2583" s="1"/>
      <c r="O2583" s="1"/>
      <c r="P2583" s="1"/>
      <c r="Q2583" s="1"/>
      <c r="R2583" s="1" t="s">
        <v>2521</v>
      </c>
      <c r="S2583" s="2" t="s">
        <v>2253</v>
      </c>
      <c r="T2583" s="4" t="s">
        <v>1474</v>
      </c>
      <c r="X2583" t="str">
        <f t="shared" si="285"/>
        <v/>
      </c>
    </row>
    <row r="2584" spans="1:24" ht="14.25">
      <c r="A2584" s="1" t="str">
        <f t="shared" si="280"/>
        <v>c5f47748</v>
      </c>
      <c r="B2584" s="3">
        <v>45178</v>
      </c>
      <c r="C2584" s="2" t="str">
        <f t="shared" si="281"/>
        <v>East</v>
      </c>
      <c r="D2584" s="4" t="str">
        <f t="shared" si="282"/>
        <v>Furniture</v>
      </c>
      <c r="E2584" s="1">
        <v>1609.51</v>
      </c>
      <c r="F2584" s="1">
        <v>47</v>
      </c>
      <c r="G2584" s="1">
        <v>35</v>
      </c>
      <c r="H2584" s="1">
        <v>1471.56</v>
      </c>
      <c r="I2584">
        <f t="shared" si="283"/>
        <v>2506.2477027027048</v>
      </c>
      <c r="J2584">
        <f t="shared" si="284"/>
        <v>2596472.620000002</v>
      </c>
      <c r="K2584" s="1">
        <f t="shared" si="286"/>
        <v>753.28</v>
      </c>
      <c r="L2584" s="1"/>
      <c r="M2584" s="1"/>
      <c r="N2584" s="1"/>
      <c r="O2584" s="1"/>
      <c r="P2584" s="1"/>
      <c r="Q2584" s="1"/>
      <c r="R2584" s="1" t="s">
        <v>2522</v>
      </c>
      <c r="S2584" s="2" t="s">
        <v>2253</v>
      </c>
      <c r="T2584" s="4" t="s">
        <v>1645</v>
      </c>
      <c r="X2584" t="str">
        <f t="shared" si="285"/>
        <v/>
      </c>
    </row>
    <row r="2585" spans="1:24" ht="14.25">
      <c r="A2585" s="1" t="str">
        <f t="shared" si="280"/>
        <v>af91b041</v>
      </c>
      <c r="B2585" s="3">
        <v>44952</v>
      </c>
      <c r="C2585" s="2" t="str">
        <f t="shared" si="281"/>
        <v>East</v>
      </c>
      <c r="D2585" s="4" t="str">
        <f t="shared" si="282"/>
        <v>Furniture</v>
      </c>
      <c r="E2585" s="1">
        <v>3767.19</v>
      </c>
      <c r="F2585" s="1">
        <v>27</v>
      </c>
      <c r="G2585" s="1">
        <v>36</v>
      </c>
      <c r="H2585" s="1">
        <v>1199.24</v>
      </c>
      <c r="I2585">
        <f t="shared" si="283"/>
        <v>2506.2477027027048</v>
      </c>
      <c r="J2585">
        <f t="shared" si="284"/>
        <v>2596472.620000002</v>
      </c>
      <c r="K2585" s="1">
        <f t="shared" si="286"/>
        <v>617.62</v>
      </c>
      <c r="L2585" s="1"/>
      <c r="M2585" s="1"/>
      <c r="N2585" s="1"/>
      <c r="O2585" s="1"/>
      <c r="P2585" s="1"/>
      <c r="Q2585" s="1"/>
      <c r="R2585" s="1" t="s">
        <v>2523</v>
      </c>
      <c r="S2585" s="2" t="s">
        <v>2253</v>
      </c>
      <c r="T2585" s="4" t="s">
        <v>1645</v>
      </c>
      <c r="X2585" t="str">
        <f t="shared" si="285"/>
        <v/>
      </c>
    </row>
    <row r="2586" spans="1:24" ht="14.25">
      <c r="A2586" s="1" t="str">
        <f t="shared" si="280"/>
        <v>dd9c707b</v>
      </c>
      <c r="B2586" s="3">
        <v>44940</v>
      </c>
      <c r="C2586" s="2" t="str">
        <f t="shared" si="281"/>
        <v>South</v>
      </c>
      <c r="D2586" s="4" t="str">
        <f t="shared" si="282"/>
        <v>Groceries</v>
      </c>
      <c r="E2586" s="1">
        <v>2960.04</v>
      </c>
      <c r="F2586" s="1">
        <v>45</v>
      </c>
      <c r="G2586" s="1">
        <v>50</v>
      </c>
      <c r="H2586" s="1">
        <v>1294.22</v>
      </c>
      <c r="I2586">
        <f t="shared" si="283"/>
        <v>2496.4375124875119</v>
      </c>
      <c r="J2586">
        <f t="shared" si="284"/>
        <v>2498933.9499999993</v>
      </c>
      <c r="K2586" s="1">
        <f t="shared" si="286"/>
        <v>672.11</v>
      </c>
      <c r="L2586" s="1"/>
      <c r="M2586" s="1"/>
      <c r="N2586" s="1"/>
      <c r="O2586" s="1"/>
      <c r="P2586" s="1"/>
      <c r="Q2586" s="1"/>
      <c r="R2586" s="1" t="s">
        <v>2524</v>
      </c>
      <c r="S2586" s="2" t="s">
        <v>3913</v>
      </c>
      <c r="T2586" s="4" t="s">
        <v>88</v>
      </c>
      <c r="X2586" t="str">
        <f t="shared" si="285"/>
        <v/>
      </c>
    </row>
    <row r="2587" spans="1:24" ht="14.25">
      <c r="A2587" s="1" t="str">
        <f t="shared" si="280"/>
        <v>d3e29f28</v>
      </c>
      <c r="B2587" s="3">
        <v>45246</v>
      </c>
      <c r="C2587" s="2" t="str">
        <f t="shared" si="281"/>
        <v>North</v>
      </c>
      <c r="D2587" s="4" t="str">
        <f t="shared" si="282"/>
        <v>Groceries</v>
      </c>
      <c r="E2587" s="1">
        <v>1156.53</v>
      </c>
      <c r="F2587" s="1">
        <v>21</v>
      </c>
      <c r="G2587" s="1">
        <v>48</v>
      </c>
      <c r="H2587" s="1">
        <v>264.91000000000003</v>
      </c>
      <c r="I2587">
        <f t="shared" si="283"/>
        <v>2571.1423225152107</v>
      </c>
      <c r="J2587">
        <f t="shared" si="284"/>
        <v>2535146.3299999977</v>
      </c>
      <c r="K2587" s="1">
        <f t="shared" si="286"/>
        <v>156.45500000000001</v>
      </c>
      <c r="L2587" s="1"/>
      <c r="M2587" s="1"/>
      <c r="N2587" s="1"/>
      <c r="O2587" s="1"/>
      <c r="P2587" s="1"/>
      <c r="Q2587" s="1"/>
      <c r="R2587" s="1" t="s">
        <v>2525</v>
      </c>
      <c r="S2587" s="2" t="s">
        <v>3910</v>
      </c>
      <c r="T2587" s="4" t="s">
        <v>88</v>
      </c>
      <c r="X2587" t="str">
        <f t="shared" si="285"/>
        <v/>
      </c>
    </row>
    <row r="2588" spans="1:24" ht="14.25">
      <c r="A2588" s="1" t="str">
        <f t="shared" si="280"/>
        <v>fc8f5b85</v>
      </c>
      <c r="B2588" s="3">
        <v>44940</v>
      </c>
      <c r="C2588" s="2" t="str">
        <f t="shared" si="281"/>
        <v>East</v>
      </c>
      <c r="D2588" s="4" t="str">
        <f t="shared" si="282"/>
        <v>Furniture</v>
      </c>
      <c r="E2588" s="1">
        <v>4357.16</v>
      </c>
      <c r="F2588" s="1">
        <v>19</v>
      </c>
      <c r="G2588" s="1">
        <v>15</v>
      </c>
      <c r="H2588" s="1">
        <v>49</v>
      </c>
      <c r="I2588">
        <f t="shared" si="283"/>
        <v>2506.2477027027048</v>
      </c>
      <c r="J2588">
        <f t="shared" si="284"/>
        <v>2596472.620000002</v>
      </c>
      <c r="K2588" s="1">
        <f t="shared" si="286"/>
        <v>32</v>
      </c>
      <c r="L2588" s="1"/>
      <c r="M2588" s="1"/>
      <c r="N2588" s="1"/>
      <c r="O2588" s="1"/>
      <c r="P2588" s="1"/>
      <c r="Q2588" s="1"/>
      <c r="R2588" s="1" t="s">
        <v>2526</v>
      </c>
      <c r="S2588" s="2" t="s">
        <v>2253</v>
      </c>
      <c r="T2588" s="4" t="s">
        <v>1645</v>
      </c>
      <c r="X2588" t="str">
        <f t="shared" si="285"/>
        <v/>
      </c>
    </row>
    <row r="2589" spans="1:24" ht="14.25">
      <c r="A2589" s="1" t="str">
        <f t="shared" si="280"/>
        <v>83cae607</v>
      </c>
      <c r="B2589" s="3">
        <v>45252</v>
      </c>
      <c r="C2589" s="2" t="str">
        <f t="shared" si="281"/>
        <v>West</v>
      </c>
      <c r="D2589" s="4" t="str">
        <f t="shared" si="282"/>
        <v>Furniture</v>
      </c>
      <c r="E2589" s="1">
        <v>2129.77</v>
      </c>
      <c r="F2589" s="1">
        <v>43</v>
      </c>
      <c r="G2589" s="1">
        <v>12</v>
      </c>
      <c r="H2589" s="1">
        <v>693.87</v>
      </c>
      <c r="I2589">
        <f t="shared" si="283"/>
        <v>2537.5954861821929</v>
      </c>
      <c r="J2589">
        <f t="shared" si="284"/>
        <v>2479230.7900000024</v>
      </c>
      <c r="K2589" s="1">
        <f t="shared" si="286"/>
        <v>352.935</v>
      </c>
      <c r="L2589" s="1"/>
      <c r="M2589" s="1"/>
      <c r="N2589" s="1"/>
      <c r="O2589" s="1"/>
      <c r="P2589" s="1"/>
      <c r="Q2589" s="1"/>
      <c r="R2589" s="1" t="s">
        <v>2527</v>
      </c>
      <c r="S2589" s="2" t="s">
        <v>3911</v>
      </c>
      <c r="T2589" s="4" t="s">
        <v>1645</v>
      </c>
      <c r="X2589" t="str">
        <f t="shared" si="285"/>
        <v/>
      </c>
    </row>
    <row r="2590" spans="1:24" ht="14.25">
      <c r="A2590" s="1" t="str">
        <f t="shared" si="280"/>
        <v>01a04b25</v>
      </c>
      <c r="B2590" s="3">
        <v>45142</v>
      </c>
      <c r="C2590" s="2" t="str">
        <f t="shared" si="281"/>
        <v>South</v>
      </c>
      <c r="D2590" s="4" t="str">
        <f t="shared" si="282"/>
        <v>Clothing</v>
      </c>
      <c r="E2590" s="1">
        <v>3808.53</v>
      </c>
      <c r="F2590" s="1">
        <v>33</v>
      </c>
      <c r="G2590" s="1">
        <v>9</v>
      </c>
      <c r="H2590" s="1">
        <v>1207.24</v>
      </c>
      <c r="I2590">
        <f t="shared" si="283"/>
        <v>2496.4375124875119</v>
      </c>
      <c r="J2590">
        <f t="shared" si="284"/>
        <v>2498933.9499999993</v>
      </c>
      <c r="K2590" s="1">
        <f t="shared" si="286"/>
        <v>608.12</v>
      </c>
      <c r="L2590" s="1"/>
      <c r="M2590" s="1"/>
      <c r="N2590" s="1"/>
      <c r="O2590" s="1"/>
      <c r="P2590" s="1"/>
      <c r="Q2590" s="1"/>
      <c r="R2590" s="1" t="s">
        <v>2528</v>
      </c>
      <c r="S2590" s="2" t="s">
        <v>3913</v>
      </c>
      <c r="T2590" s="4" t="s">
        <v>1474</v>
      </c>
      <c r="X2590" t="str">
        <f t="shared" si="285"/>
        <v/>
      </c>
    </row>
    <row r="2591" spans="1:24" ht="14.25">
      <c r="A2591" s="1" t="str">
        <f t="shared" si="280"/>
        <v>58905bba</v>
      </c>
      <c r="B2591" s="3">
        <v>45060</v>
      </c>
      <c r="C2591" s="2" t="str">
        <f t="shared" si="281"/>
        <v>South</v>
      </c>
      <c r="D2591" s="4" t="str">
        <f t="shared" si="282"/>
        <v>Electronics</v>
      </c>
      <c r="E2591" s="1">
        <v>2169.5300000000002</v>
      </c>
      <c r="F2591" s="1">
        <v>32</v>
      </c>
      <c r="G2591" s="1">
        <v>28</v>
      </c>
      <c r="H2591" s="1">
        <v>1614.51</v>
      </c>
      <c r="I2591">
        <f t="shared" si="283"/>
        <v>2496.4375124875119</v>
      </c>
      <c r="J2591">
        <f t="shared" si="284"/>
        <v>2498933.9499999993</v>
      </c>
      <c r="K2591" s="1">
        <f t="shared" si="286"/>
        <v>821.255</v>
      </c>
      <c r="L2591" s="1"/>
      <c r="M2591" s="1"/>
      <c r="N2591" s="1"/>
      <c r="O2591" s="1"/>
      <c r="P2591" s="1"/>
      <c r="Q2591" s="1"/>
      <c r="R2591" s="1" t="s">
        <v>2529</v>
      </c>
      <c r="S2591" s="2" t="s">
        <v>3913</v>
      </c>
      <c r="T2591" s="4" t="s">
        <v>1222</v>
      </c>
      <c r="X2591" t="str">
        <f t="shared" si="285"/>
        <v/>
      </c>
    </row>
    <row r="2592" spans="1:24" ht="14.25">
      <c r="A2592" s="1" t="str">
        <f t="shared" si="280"/>
        <v>3bb282db</v>
      </c>
      <c r="B2592" s="3">
        <v>45450</v>
      </c>
      <c r="C2592" s="2" t="str">
        <f t="shared" si="281"/>
        <v>East</v>
      </c>
      <c r="D2592" s="4" t="str">
        <f t="shared" si="282"/>
        <v>Furniture</v>
      </c>
      <c r="E2592" s="1">
        <v>3503.99</v>
      </c>
      <c r="F2592" s="1">
        <v>3</v>
      </c>
      <c r="G2592" s="1">
        <v>39</v>
      </c>
      <c r="H2592" s="1">
        <v>934.36</v>
      </c>
      <c r="I2592">
        <f t="shared" si="283"/>
        <v>2506.2477027027048</v>
      </c>
      <c r="J2592">
        <f t="shared" si="284"/>
        <v>2596472.620000002</v>
      </c>
      <c r="K2592" s="1">
        <f t="shared" si="286"/>
        <v>486.68</v>
      </c>
      <c r="L2592" s="1"/>
      <c r="M2592" s="1"/>
      <c r="N2592" s="1"/>
      <c r="O2592" s="1"/>
      <c r="P2592" s="1"/>
      <c r="Q2592" s="1"/>
      <c r="R2592" s="1" t="s">
        <v>2530</v>
      </c>
      <c r="S2592" s="2" t="s">
        <v>2253</v>
      </c>
      <c r="T2592" s="4" t="s">
        <v>1645</v>
      </c>
      <c r="X2592" t="str">
        <f t="shared" si="285"/>
        <v/>
      </c>
    </row>
    <row r="2593" spans="1:24" ht="14.25">
      <c r="A2593" s="1" t="str">
        <f t="shared" si="280"/>
        <v>5739c2d9</v>
      </c>
      <c r="B2593" s="3">
        <v>45237</v>
      </c>
      <c r="C2593" s="2" t="str">
        <f t="shared" si="281"/>
        <v>North</v>
      </c>
      <c r="D2593" s="4" t="str">
        <f t="shared" si="282"/>
        <v>Sports</v>
      </c>
      <c r="E2593" s="1">
        <v>2297.71</v>
      </c>
      <c r="F2593" s="1">
        <v>50</v>
      </c>
      <c r="G2593" s="1">
        <v>10</v>
      </c>
      <c r="H2593" s="1">
        <v>70.75</v>
      </c>
      <c r="I2593">
        <f t="shared" si="283"/>
        <v>2571.1423225152107</v>
      </c>
      <c r="J2593">
        <f t="shared" si="284"/>
        <v>2535146.3299999977</v>
      </c>
      <c r="K2593" s="1">
        <f t="shared" si="286"/>
        <v>40.375</v>
      </c>
      <c r="L2593" s="1"/>
      <c r="M2593" s="1"/>
      <c r="N2593" s="1"/>
      <c r="O2593" s="1"/>
      <c r="P2593" s="1"/>
      <c r="Q2593" s="1"/>
      <c r="R2593" s="1" t="s">
        <v>2531</v>
      </c>
      <c r="S2593" s="2" t="s">
        <v>3910</v>
      </c>
      <c r="T2593" s="4" t="s">
        <v>3914</v>
      </c>
      <c r="X2593" t="str">
        <f t="shared" si="285"/>
        <v/>
      </c>
    </row>
    <row r="2594" spans="1:24" ht="14.25">
      <c r="A2594" s="1" t="str">
        <f t="shared" si="280"/>
        <v>3cd29b68</v>
      </c>
      <c r="B2594" s="3">
        <v>45177</v>
      </c>
      <c r="C2594" s="2" t="str">
        <f t="shared" si="281"/>
        <v>West</v>
      </c>
      <c r="D2594" s="4" t="str">
        <f t="shared" si="282"/>
        <v>Clothing</v>
      </c>
      <c r="E2594" s="1">
        <v>4438.7700000000004</v>
      </c>
      <c r="F2594" s="1">
        <v>9</v>
      </c>
      <c r="G2594" s="1">
        <v>39</v>
      </c>
      <c r="H2594" s="1">
        <v>668.96</v>
      </c>
      <c r="I2594">
        <f t="shared" si="283"/>
        <v>2537.5954861821929</v>
      </c>
      <c r="J2594">
        <f t="shared" si="284"/>
        <v>2479230.7900000024</v>
      </c>
      <c r="K2594" s="1">
        <f t="shared" si="286"/>
        <v>353.98</v>
      </c>
      <c r="L2594" s="1"/>
      <c r="M2594" s="1"/>
      <c r="N2594" s="1"/>
      <c r="O2594" s="1"/>
      <c r="P2594" s="1"/>
      <c r="Q2594" s="1"/>
      <c r="R2594" s="1" t="s">
        <v>2532</v>
      </c>
      <c r="S2594" s="2" t="s">
        <v>3911</v>
      </c>
      <c r="T2594" s="4" t="s">
        <v>1474</v>
      </c>
      <c r="X2594" t="str">
        <f t="shared" si="285"/>
        <v/>
      </c>
    </row>
    <row r="2595" spans="1:24" ht="14.25">
      <c r="A2595" s="1" t="str">
        <f t="shared" si="280"/>
        <v>cabae629</v>
      </c>
      <c r="B2595" s="3">
        <v>45036</v>
      </c>
      <c r="C2595" s="2" t="str">
        <f t="shared" si="281"/>
        <v>West</v>
      </c>
      <c r="D2595" s="4" t="str">
        <f t="shared" si="282"/>
        <v>Furniture</v>
      </c>
      <c r="E2595" s="1">
        <v>3549.99</v>
      </c>
      <c r="F2595" s="1">
        <v>26</v>
      </c>
      <c r="G2595" s="1">
        <v>50</v>
      </c>
      <c r="H2595" s="1">
        <v>781.93</v>
      </c>
      <c r="I2595">
        <f t="shared" si="283"/>
        <v>2537.5954861821929</v>
      </c>
      <c r="J2595">
        <f t="shared" si="284"/>
        <v>2479230.7900000024</v>
      </c>
      <c r="K2595" s="1">
        <f t="shared" si="286"/>
        <v>415.96499999999997</v>
      </c>
      <c r="L2595" s="1"/>
      <c r="M2595" s="1"/>
      <c r="N2595" s="1"/>
      <c r="O2595" s="1"/>
      <c r="P2595" s="1"/>
      <c r="Q2595" s="1"/>
      <c r="R2595" s="1" t="s">
        <v>2533</v>
      </c>
      <c r="S2595" s="2" t="s">
        <v>3911</v>
      </c>
      <c r="T2595" s="4" t="s">
        <v>1645</v>
      </c>
      <c r="X2595" t="str">
        <f t="shared" si="285"/>
        <v/>
      </c>
    </row>
    <row r="2596" spans="1:24" ht="14.25">
      <c r="A2596" s="1" t="str">
        <f t="shared" si="280"/>
        <v>d70ea8dd</v>
      </c>
      <c r="B2596" s="3">
        <v>45083</v>
      </c>
      <c r="C2596" s="2" t="str">
        <f t="shared" si="281"/>
        <v>North</v>
      </c>
      <c r="D2596" s="4" t="str">
        <f t="shared" si="282"/>
        <v>Electronics</v>
      </c>
      <c r="E2596" s="1">
        <v>2295.79</v>
      </c>
      <c r="F2596" s="1">
        <v>43</v>
      </c>
      <c r="G2596" s="1">
        <v>36</v>
      </c>
      <c r="H2596" s="1">
        <v>287.11</v>
      </c>
      <c r="I2596">
        <f t="shared" si="283"/>
        <v>2571.1423225152107</v>
      </c>
      <c r="J2596">
        <f t="shared" si="284"/>
        <v>2535146.3299999977</v>
      </c>
      <c r="K2596" s="1">
        <f t="shared" si="286"/>
        <v>161.55500000000001</v>
      </c>
      <c r="L2596" s="1"/>
      <c r="M2596" s="1"/>
      <c r="N2596" s="1"/>
      <c r="O2596" s="1"/>
      <c r="P2596" s="1"/>
      <c r="Q2596" s="1"/>
      <c r="R2596" s="1" t="s">
        <v>2534</v>
      </c>
      <c r="S2596" s="2" t="s">
        <v>3910</v>
      </c>
      <c r="T2596" s="4" t="s">
        <v>1222</v>
      </c>
      <c r="X2596" t="str">
        <f t="shared" si="285"/>
        <v/>
      </c>
    </row>
    <row r="2597" spans="1:24" ht="14.25">
      <c r="A2597" s="1" t="str">
        <f t="shared" si="280"/>
        <v>17403d83</v>
      </c>
      <c r="B2597" s="3">
        <v>45584</v>
      </c>
      <c r="C2597" s="2" t="str">
        <f t="shared" si="281"/>
        <v>West</v>
      </c>
      <c r="D2597" s="4" t="str">
        <f t="shared" si="282"/>
        <v>Groceries</v>
      </c>
      <c r="E2597" s="1">
        <v>2163.67</v>
      </c>
      <c r="F2597" s="1">
        <v>39</v>
      </c>
      <c r="G2597" s="1">
        <v>20</v>
      </c>
      <c r="H2597" s="1">
        <v>1599.54</v>
      </c>
      <c r="I2597">
        <f t="shared" si="283"/>
        <v>2537.5954861821929</v>
      </c>
      <c r="J2597">
        <f t="shared" si="284"/>
        <v>2479230.7900000024</v>
      </c>
      <c r="K2597" s="1">
        <f t="shared" si="286"/>
        <v>809.77</v>
      </c>
      <c r="L2597" s="1"/>
      <c r="M2597" s="1"/>
      <c r="N2597" s="1"/>
      <c r="O2597" s="1"/>
      <c r="P2597" s="1"/>
      <c r="Q2597" s="1"/>
      <c r="R2597" s="1" t="s">
        <v>2535</v>
      </c>
      <c r="S2597" s="2" t="s">
        <v>3911</v>
      </c>
      <c r="T2597" s="4" t="s">
        <v>88</v>
      </c>
      <c r="X2597" t="str">
        <f t="shared" si="285"/>
        <v/>
      </c>
    </row>
    <row r="2598" spans="1:24" ht="14.25">
      <c r="A2598" s="1" t="str">
        <f t="shared" si="280"/>
        <v>ffb1b354</v>
      </c>
      <c r="B2598" s="3">
        <v>45279</v>
      </c>
      <c r="C2598" s="2" t="str">
        <f t="shared" si="281"/>
        <v>North</v>
      </c>
      <c r="D2598" s="4" t="str">
        <f t="shared" si="282"/>
        <v>Electronics</v>
      </c>
      <c r="E2598" s="1">
        <v>4061.24</v>
      </c>
      <c r="F2598" s="1">
        <v>26</v>
      </c>
      <c r="G2598" s="1">
        <v>34</v>
      </c>
      <c r="H2598" s="1">
        <v>96.83</v>
      </c>
      <c r="I2598">
        <f t="shared" si="283"/>
        <v>2571.1423225152107</v>
      </c>
      <c r="J2598">
        <f t="shared" si="284"/>
        <v>2535146.3299999977</v>
      </c>
      <c r="K2598" s="1">
        <f t="shared" si="286"/>
        <v>65.414999999999992</v>
      </c>
      <c r="L2598" s="1"/>
      <c r="M2598" s="1"/>
      <c r="N2598" s="1"/>
      <c r="O2598" s="1"/>
      <c r="P2598" s="1"/>
      <c r="Q2598" s="1"/>
      <c r="R2598" s="1" t="s">
        <v>2536</v>
      </c>
      <c r="S2598" s="2" t="s">
        <v>2537</v>
      </c>
      <c r="T2598" s="4" t="s">
        <v>1222</v>
      </c>
      <c r="X2598" t="str">
        <f t="shared" si="285"/>
        <v/>
      </c>
    </row>
    <row r="2599" spans="1:24" ht="14.25">
      <c r="A2599" s="1" t="str">
        <f t="shared" si="280"/>
        <v>0c24dc1f</v>
      </c>
      <c r="B2599" s="3">
        <v>44987</v>
      </c>
      <c r="C2599" s="2" t="str">
        <f t="shared" si="281"/>
        <v>South</v>
      </c>
      <c r="D2599" s="4" t="str">
        <f t="shared" si="282"/>
        <v>Clothing</v>
      </c>
      <c r="E2599" s="1">
        <v>3781.91</v>
      </c>
      <c r="F2599" s="1">
        <v>3</v>
      </c>
      <c r="G2599" s="1">
        <v>17</v>
      </c>
      <c r="H2599" s="1">
        <v>1785.77</v>
      </c>
      <c r="I2599">
        <f t="shared" si="283"/>
        <v>2496.4375124875119</v>
      </c>
      <c r="J2599">
        <f t="shared" si="284"/>
        <v>2498933.9499999993</v>
      </c>
      <c r="K2599" s="1">
        <f t="shared" si="286"/>
        <v>901.38499999999999</v>
      </c>
      <c r="L2599" s="1"/>
      <c r="M2599" s="1"/>
      <c r="N2599" s="1"/>
      <c r="O2599" s="1"/>
      <c r="P2599" s="1"/>
      <c r="Q2599" s="1"/>
      <c r="R2599" s="1" t="s">
        <v>2538</v>
      </c>
      <c r="S2599" s="2" t="s">
        <v>3913</v>
      </c>
      <c r="T2599" s="4" t="s">
        <v>1474</v>
      </c>
      <c r="X2599" t="str">
        <f t="shared" si="285"/>
        <v/>
      </c>
    </row>
    <row r="2600" spans="1:24" ht="14.25">
      <c r="A2600" s="1" t="str">
        <f t="shared" si="280"/>
        <v>6380649b</v>
      </c>
      <c r="B2600" s="3">
        <v>45186</v>
      </c>
      <c r="C2600" s="2" t="str">
        <f t="shared" si="281"/>
        <v>East</v>
      </c>
      <c r="D2600" s="4" t="str">
        <f t="shared" si="282"/>
        <v>Furniture</v>
      </c>
      <c r="E2600" s="1">
        <v>2172.9299999999998</v>
      </c>
      <c r="F2600" s="1">
        <v>42</v>
      </c>
      <c r="G2600" s="1">
        <v>5</v>
      </c>
      <c r="H2600" s="1">
        <v>1875.39</v>
      </c>
      <c r="I2600">
        <f t="shared" si="283"/>
        <v>2506.2477027027048</v>
      </c>
      <c r="J2600">
        <f t="shared" si="284"/>
        <v>2596472.620000002</v>
      </c>
      <c r="K2600" s="1">
        <f t="shared" si="286"/>
        <v>940.19500000000005</v>
      </c>
      <c r="L2600" s="1"/>
      <c r="M2600" s="1"/>
      <c r="N2600" s="1"/>
      <c r="O2600" s="1"/>
      <c r="P2600" s="1"/>
      <c r="Q2600" s="1"/>
      <c r="R2600" s="1" t="s">
        <v>2539</v>
      </c>
      <c r="S2600" s="2" t="s">
        <v>2253</v>
      </c>
      <c r="T2600" s="4" t="s">
        <v>1645</v>
      </c>
      <c r="X2600" t="str">
        <f t="shared" si="285"/>
        <v/>
      </c>
    </row>
    <row r="2601" spans="1:24" ht="14.25">
      <c r="A2601" s="1" t="str">
        <f t="shared" si="280"/>
        <v>0dc1c9e2</v>
      </c>
      <c r="B2601" s="3">
        <v>44958</v>
      </c>
      <c r="C2601" s="2" t="str">
        <f t="shared" si="281"/>
        <v>North</v>
      </c>
      <c r="D2601" s="4" t="str">
        <f t="shared" si="282"/>
        <v>Electronics</v>
      </c>
      <c r="E2601" s="1">
        <v>4836.29</v>
      </c>
      <c r="F2601" s="1">
        <v>1</v>
      </c>
      <c r="G2601" s="1">
        <v>49</v>
      </c>
      <c r="H2601" s="1">
        <v>851.48</v>
      </c>
      <c r="I2601">
        <f t="shared" si="283"/>
        <v>2571.1423225152107</v>
      </c>
      <c r="J2601">
        <f t="shared" si="284"/>
        <v>2535146.3299999977</v>
      </c>
      <c r="K2601" s="1">
        <f t="shared" si="286"/>
        <v>450.24</v>
      </c>
      <c r="L2601" s="1"/>
      <c r="M2601" s="1"/>
      <c r="N2601" s="1"/>
      <c r="O2601" s="1"/>
      <c r="P2601" s="1"/>
      <c r="Q2601" s="1"/>
      <c r="R2601" s="1" t="s">
        <v>2540</v>
      </c>
      <c r="S2601" s="2" t="s">
        <v>2537</v>
      </c>
      <c r="T2601" s="4" t="s">
        <v>1222</v>
      </c>
      <c r="X2601" t="str">
        <f t="shared" si="285"/>
        <v/>
      </c>
    </row>
    <row r="2602" spans="1:24" ht="14.25">
      <c r="A2602" s="1" t="str">
        <f t="shared" si="280"/>
        <v>2b0481ac</v>
      </c>
      <c r="B2602" s="3">
        <v>45284</v>
      </c>
      <c r="C2602" s="2" t="str">
        <f t="shared" si="281"/>
        <v>North</v>
      </c>
      <c r="D2602" s="4" t="str">
        <f t="shared" si="282"/>
        <v>Electronics</v>
      </c>
      <c r="E2602" s="1">
        <v>3749.6</v>
      </c>
      <c r="F2602" s="1">
        <v>47</v>
      </c>
      <c r="G2602" s="1">
        <v>1</v>
      </c>
      <c r="H2602" s="1">
        <v>1685.38</v>
      </c>
      <c r="I2602">
        <f t="shared" si="283"/>
        <v>2571.1423225152107</v>
      </c>
      <c r="J2602">
        <f t="shared" si="284"/>
        <v>2535146.3299999977</v>
      </c>
      <c r="K2602" s="1">
        <f t="shared" si="286"/>
        <v>843.19</v>
      </c>
      <c r="L2602" s="1"/>
      <c r="M2602" s="1"/>
      <c r="N2602" s="1"/>
      <c r="O2602" s="1"/>
      <c r="P2602" s="1"/>
      <c r="Q2602" s="1"/>
      <c r="R2602" s="1" t="s">
        <v>2541</v>
      </c>
      <c r="S2602" s="2" t="s">
        <v>2537</v>
      </c>
      <c r="T2602" s="4" t="s">
        <v>1222</v>
      </c>
      <c r="X2602" t="str">
        <f t="shared" si="285"/>
        <v/>
      </c>
    </row>
    <row r="2603" spans="1:24" ht="14.25">
      <c r="A2603" s="1" t="str">
        <f t="shared" si="280"/>
        <v>393051dc</v>
      </c>
      <c r="B2603" s="3">
        <v>45089</v>
      </c>
      <c r="C2603" s="2" t="str">
        <f t="shared" si="281"/>
        <v>East</v>
      </c>
      <c r="D2603" s="4" t="str">
        <f t="shared" si="282"/>
        <v>Clothing</v>
      </c>
      <c r="E2603" s="1">
        <v>2578.61</v>
      </c>
      <c r="F2603" s="1">
        <v>21</v>
      </c>
      <c r="G2603" s="1">
        <v>1</v>
      </c>
      <c r="H2603" s="1">
        <v>1268.44</v>
      </c>
      <c r="I2603">
        <f t="shared" si="283"/>
        <v>2506.2477027027048</v>
      </c>
      <c r="J2603">
        <f t="shared" si="284"/>
        <v>2596472.620000002</v>
      </c>
      <c r="K2603" s="1">
        <f t="shared" si="286"/>
        <v>634.72</v>
      </c>
      <c r="L2603" s="1"/>
      <c r="M2603" s="1"/>
      <c r="N2603" s="1"/>
      <c r="O2603" s="1"/>
      <c r="P2603" s="1"/>
      <c r="Q2603" s="1"/>
      <c r="R2603" s="1" t="s">
        <v>2542</v>
      </c>
      <c r="S2603" s="2" t="s">
        <v>2253</v>
      </c>
      <c r="T2603" s="4" t="s">
        <v>1474</v>
      </c>
      <c r="X2603" t="str">
        <f t="shared" si="285"/>
        <v/>
      </c>
    </row>
    <row r="2604" spans="1:24" ht="14.25">
      <c r="A2604" s="1" t="str">
        <f t="shared" si="280"/>
        <v>75d7196b</v>
      </c>
      <c r="B2604" s="3">
        <v>45080</v>
      </c>
      <c r="C2604" s="2" t="str">
        <f t="shared" si="281"/>
        <v>East</v>
      </c>
      <c r="D2604" s="4" t="str">
        <f t="shared" si="282"/>
        <v>Groceries</v>
      </c>
      <c r="E2604" s="1">
        <v>3329.8</v>
      </c>
      <c r="F2604" s="1">
        <v>8</v>
      </c>
      <c r="G2604" s="1">
        <v>1</v>
      </c>
      <c r="H2604" s="1">
        <v>448.93</v>
      </c>
      <c r="I2604">
        <f t="shared" si="283"/>
        <v>2506.2477027027048</v>
      </c>
      <c r="J2604">
        <f t="shared" si="284"/>
        <v>2596472.620000002</v>
      </c>
      <c r="K2604" s="1">
        <f t="shared" si="286"/>
        <v>224.965</v>
      </c>
      <c r="L2604" s="1"/>
      <c r="M2604" s="1"/>
      <c r="N2604" s="1"/>
      <c r="O2604" s="1"/>
      <c r="P2604" s="1"/>
      <c r="Q2604" s="1"/>
      <c r="R2604" s="1" t="s">
        <v>2543</v>
      </c>
      <c r="S2604" s="2" t="s">
        <v>2253</v>
      </c>
      <c r="T2604" s="4" t="s">
        <v>88</v>
      </c>
      <c r="X2604" t="str">
        <f t="shared" si="285"/>
        <v/>
      </c>
    </row>
    <row r="2605" spans="1:24" ht="14.25">
      <c r="A2605" s="1" t="str">
        <f t="shared" si="280"/>
        <v>d25d00d8</v>
      </c>
      <c r="B2605" s="3">
        <v>45354</v>
      </c>
      <c r="C2605" s="2" t="str">
        <f t="shared" si="281"/>
        <v>East</v>
      </c>
      <c r="D2605" s="4" t="str">
        <f t="shared" si="282"/>
        <v>Sports</v>
      </c>
      <c r="E2605" s="1">
        <v>4765.8999999999996</v>
      </c>
      <c r="F2605" s="1">
        <v>44</v>
      </c>
      <c r="G2605" s="1">
        <v>18</v>
      </c>
      <c r="H2605" s="1">
        <v>700.52</v>
      </c>
      <c r="I2605">
        <f t="shared" si="283"/>
        <v>2506.2477027027048</v>
      </c>
      <c r="J2605">
        <f t="shared" si="284"/>
        <v>2596472.620000002</v>
      </c>
      <c r="K2605" s="1">
        <f t="shared" si="286"/>
        <v>359.26</v>
      </c>
      <c r="L2605" s="1"/>
      <c r="M2605" s="1"/>
      <c r="N2605" s="1"/>
      <c r="O2605" s="1"/>
      <c r="P2605" s="1"/>
      <c r="Q2605" s="1"/>
      <c r="R2605" s="1" t="s">
        <v>2544</v>
      </c>
      <c r="S2605" s="2" t="s">
        <v>2253</v>
      </c>
      <c r="T2605" s="4" t="s">
        <v>3914</v>
      </c>
      <c r="X2605" t="str">
        <f t="shared" si="285"/>
        <v/>
      </c>
    </row>
    <row r="2606" spans="1:24" ht="14.25">
      <c r="A2606" s="1" t="str">
        <f t="shared" si="280"/>
        <v>d688b484</v>
      </c>
      <c r="B2606" s="3">
        <v>45099</v>
      </c>
      <c r="C2606" s="2" t="str">
        <f t="shared" si="281"/>
        <v>West</v>
      </c>
      <c r="D2606" s="4" t="str">
        <f t="shared" si="282"/>
        <v>Sports</v>
      </c>
      <c r="E2606" s="1">
        <v>2868.24</v>
      </c>
      <c r="F2606" s="1">
        <v>44</v>
      </c>
      <c r="G2606" s="1">
        <v>32</v>
      </c>
      <c r="H2606" s="1">
        <v>557.86</v>
      </c>
      <c r="I2606">
        <f t="shared" si="283"/>
        <v>2537.5954861821929</v>
      </c>
      <c r="J2606">
        <f t="shared" si="284"/>
        <v>2479230.7900000024</v>
      </c>
      <c r="K2606" s="1">
        <f t="shared" si="286"/>
        <v>294.93</v>
      </c>
      <c r="L2606" s="1"/>
      <c r="M2606" s="1"/>
      <c r="N2606" s="1"/>
      <c r="O2606" s="1"/>
      <c r="P2606" s="1"/>
      <c r="Q2606" s="1"/>
      <c r="R2606" s="1" t="s">
        <v>2545</v>
      </c>
      <c r="S2606" s="2" t="s">
        <v>3911</v>
      </c>
      <c r="T2606" s="4" t="s">
        <v>3914</v>
      </c>
      <c r="X2606" t="str">
        <f t="shared" si="285"/>
        <v/>
      </c>
    </row>
    <row r="2607" spans="1:24" ht="14.25">
      <c r="A2607" s="1" t="str">
        <f t="shared" si="280"/>
        <v>8ff4bfac</v>
      </c>
      <c r="B2607" s="3">
        <v>44992</v>
      </c>
      <c r="C2607" s="2" t="str">
        <f t="shared" si="281"/>
        <v>South</v>
      </c>
      <c r="D2607" s="4" t="str">
        <f t="shared" si="282"/>
        <v>Groceries</v>
      </c>
      <c r="E2607" s="1">
        <v>212.13</v>
      </c>
      <c r="F2607" s="1">
        <v>49</v>
      </c>
      <c r="G2607" s="1">
        <v>28</v>
      </c>
      <c r="H2607" s="1">
        <v>1430.39</v>
      </c>
      <c r="I2607">
        <f t="shared" si="283"/>
        <v>2496.4375124875119</v>
      </c>
      <c r="J2607">
        <f t="shared" si="284"/>
        <v>2498933.9499999993</v>
      </c>
      <c r="K2607" s="1">
        <f t="shared" si="286"/>
        <v>729.19500000000005</v>
      </c>
      <c r="L2607" s="1"/>
      <c r="M2607" s="1"/>
      <c r="N2607" s="1"/>
      <c r="O2607" s="1"/>
      <c r="P2607" s="1"/>
      <c r="Q2607" s="1"/>
      <c r="R2607" s="1" t="s">
        <v>2546</v>
      </c>
      <c r="S2607" s="2" t="s">
        <v>3913</v>
      </c>
      <c r="T2607" s="4" t="s">
        <v>88</v>
      </c>
      <c r="X2607" t="str">
        <f t="shared" si="285"/>
        <v/>
      </c>
    </row>
    <row r="2608" spans="1:24" ht="14.25">
      <c r="A2608" s="1" t="str">
        <f t="shared" si="280"/>
        <v>9aed9f12</v>
      </c>
      <c r="B2608" s="3">
        <v>45237</v>
      </c>
      <c r="C2608" s="2" t="str">
        <f t="shared" si="281"/>
        <v>North</v>
      </c>
      <c r="D2608" s="4" t="str">
        <f t="shared" si="282"/>
        <v>Sports</v>
      </c>
      <c r="E2608" s="1">
        <v>3946.66</v>
      </c>
      <c r="F2608" s="1">
        <v>47</v>
      </c>
      <c r="G2608" s="1">
        <v>29</v>
      </c>
      <c r="H2608" s="1">
        <v>571.86</v>
      </c>
      <c r="I2608">
        <f t="shared" si="283"/>
        <v>2571.1423225152107</v>
      </c>
      <c r="J2608">
        <f t="shared" si="284"/>
        <v>2535146.3299999977</v>
      </c>
      <c r="K2608" s="1">
        <f t="shared" si="286"/>
        <v>300.43</v>
      </c>
      <c r="L2608" s="1"/>
      <c r="M2608" s="1"/>
      <c r="N2608" s="1"/>
      <c r="O2608" s="1"/>
      <c r="P2608" s="1"/>
      <c r="Q2608" s="1"/>
      <c r="R2608" s="1" t="s">
        <v>2547</v>
      </c>
      <c r="S2608" s="2" t="s">
        <v>2537</v>
      </c>
      <c r="T2608" s="4" t="s">
        <v>3914</v>
      </c>
      <c r="X2608" t="str">
        <f t="shared" si="285"/>
        <v/>
      </c>
    </row>
    <row r="2609" spans="1:24" ht="14.25">
      <c r="A2609" s="1" t="str">
        <f t="shared" si="280"/>
        <v>17dcc387</v>
      </c>
      <c r="B2609" s="3">
        <v>45236</v>
      </c>
      <c r="C2609" s="2" t="str">
        <f t="shared" si="281"/>
        <v>West</v>
      </c>
      <c r="D2609" s="4" t="str">
        <f t="shared" si="282"/>
        <v>Electronics</v>
      </c>
      <c r="E2609" s="1">
        <v>1445.4</v>
      </c>
      <c r="F2609" s="1">
        <v>30</v>
      </c>
      <c r="G2609" s="1">
        <v>17</v>
      </c>
      <c r="H2609" s="1">
        <v>810.21</v>
      </c>
      <c r="I2609">
        <f t="shared" si="283"/>
        <v>2537.5954861821929</v>
      </c>
      <c r="J2609">
        <f t="shared" si="284"/>
        <v>2479230.7900000024</v>
      </c>
      <c r="K2609" s="1">
        <f t="shared" si="286"/>
        <v>413.60500000000002</v>
      </c>
      <c r="L2609" s="1"/>
      <c r="M2609" s="1"/>
      <c r="N2609" s="1"/>
      <c r="O2609" s="1"/>
      <c r="P2609" s="1"/>
      <c r="Q2609" s="1"/>
      <c r="R2609" s="1" t="s">
        <v>2548</v>
      </c>
      <c r="S2609" s="2" t="s">
        <v>3911</v>
      </c>
      <c r="T2609" s="4" t="s">
        <v>1222</v>
      </c>
      <c r="X2609" t="str">
        <f t="shared" si="285"/>
        <v/>
      </c>
    </row>
    <row r="2610" spans="1:24" ht="14.25">
      <c r="A2610" s="1" t="str">
        <f t="shared" si="280"/>
        <v>bd70a9af</v>
      </c>
      <c r="B2610" s="3">
        <v>45096</v>
      </c>
      <c r="C2610" s="2" t="str">
        <f t="shared" si="281"/>
        <v>South</v>
      </c>
      <c r="D2610" s="4" t="str">
        <f t="shared" si="282"/>
        <v>Sports</v>
      </c>
      <c r="E2610" s="1">
        <v>469.91</v>
      </c>
      <c r="F2610" s="1">
        <v>42</v>
      </c>
      <c r="G2610" s="1">
        <v>31</v>
      </c>
      <c r="H2610" s="1">
        <v>273.12</v>
      </c>
      <c r="I2610">
        <f t="shared" si="283"/>
        <v>2496.4375124875119</v>
      </c>
      <c r="J2610">
        <f t="shared" si="284"/>
        <v>2498933.9499999993</v>
      </c>
      <c r="K2610" s="1">
        <f t="shared" si="286"/>
        <v>152.06</v>
      </c>
      <c r="L2610" s="1"/>
      <c r="M2610" s="1"/>
      <c r="N2610" s="1"/>
      <c r="O2610" s="1"/>
      <c r="P2610" s="1"/>
      <c r="Q2610" s="1"/>
      <c r="R2610" s="1" t="s">
        <v>2549</v>
      </c>
      <c r="S2610" s="2" t="s">
        <v>3913</v>
      </c>
      <c r="T2610" s="4" t="s">
        <v>3914</v>
      </c>
      <c r="X2610" t="str">
        <f t="shared" si="285"/>
        <v/>
      </c>
    </row>
    <row r="2611" spans="1:24" ht="14.25">
      <c r="A2611" s="1" t="str">
        <f t="shared" si="280"/>
        <v>7c4b1a1e</v>
      </c>
      <c r="B2611" s="3">
        <v>45255</v>
      </c>
      <c r="C2611" s="2" t="str">
        <f t="shared" si="281"/>
        <v>East</v>
      </c>
      <c r="D2611" s="4" t="str">
        <f t="shared" si="282"/>
        <v>Sports</v>
      </c>
      <c r="E2611" s="1">
        <v>1376.39</v>
      </c>
      <c r="F2611" s="1">
        <v>24</v>
      </c>
      <c r="G2611" s="1">
        <v>23</v>
      </c>
      <c r="H2611" s="1">
        <v>1553.63</v>
      </c>
      <c r="I2611">
        <f t="shared" si="283"/>
        <v>2506.2477027027048</v>
      </c>
      <c r="J2611">
        <f t="shared" si="284"/>
        <v>2596472.620000002</v>
      </c>
      <c r="K2611" s="1">
        <f t="shared" si="286"/>
        <v>788.31500000000005</v>
      </c>
      <c r="L2611" s="1"/>
      <c r="M2611" s="1"/>
      <c r="N2611" s="1"/>
      <c r="O2611" s="1"/>
      <c r="P2611" s="1"/>
      <c r="Q2611" s="1"/>
      <c r="R2611" s="1" t="s">
        <v>2550</v>
      </c>
      <c r="S2611" s="2" t="s">
        <v>2253</v>
      </c>
      <c r="T2611" s="4" t="s">
        <v>3914</v>
      </c>
      <c r="X2611" t="str">
        <f t="shared" si="285"/>
        <v/>
      </c>
    </row>
    <row r="2612" spans="1:24" ht="14.25">
      <c r="A2612" s="1" t="str">
        <f t="shared" si="280"/>
        <v>d1a57606</v>
      </c>
      <c r="B2612" s="3">
        <v>45461</v>
      </c>
      <c r="C2612" s="2" t="str">
        <f t="shared" si="281"/>
        <v>East</v>
      </c>
      <c r="D2612" s="4" t="str">
        <f t="shared" si="282"/>
        <v>Furniture</v>
      </c>
      <c r="E2612" s="1">
        <v>1711.62</v>
      </c>
      <c r="F2612" s="1">
        <v>22</v>
      </c>
      <c r="G2612" s="1">
        <v>27</v>
      </c>
      <c r="H2612" s="1">
        <v>489.41</v>
      </c>
      <c r="I2612">
        <f t="shared" si="283"/>
        <v>2506.2477027027048</v>
      </c>
      <c r="J2612">
        <f t="shared" si="284"/>
        <v>2596472.620000002</v>
      </c>
      <c r="K2612" s="1">
        <f t="shared" si="286"/>
        <v>258.20500000000004</v>
      </c>
      <c r="L2612" s="1"/>
      <c r="M2612" s="1"/>
      <c r="N2612" s="1"/>
      <c r="O2612" s="1"/>
      <c r="P2612" s="1"/>
      <c r="Q2612" s="1"/>
      <c r="R2612" s="1" t="s">
        <v>2551</v>
      </c>
      <c r="S2612" s="2" t="s">
        <v>2253</v>
      </c>
      <c r="T2612" s="4" t="s">
        <v>1645</v>
      </c>
      <c r="X2612" t="str">
        <f t="shared" si="285"/>
        <v/>
      </c>
    </row>
    <row r="2613" spans="1:24" ht="14.25">
      <c r="A2613" s="1" t="str">
        <f t="shared" si="280"/>
        <v>bea509fa</v>
      </c>
      <c r="B2613" s="3">
        <v>44896</v>
      </c>
      <c r="C2613" s="2" t="str">
        <f t="shared" si="281"/>
        <v>West</v>
      </c>
      <c r="D2613" s="4" t="str">
        <f t="shared" si="282"/>
        <v>Groceries</v>
      </c>
      <c r="E2613" s="1">
        <v>1918.82</v>
      </c>
      <c r="F2613" s="1">
        <v>17</v>
      </c>
      <c r="G2613" s="1">
        <v>50</v>
      </c>
      <c r="H2613" s="1">
        <v>1389.47</v>
      </c>
      <c r="I2613">
        <f t="shared" si="283"/>
        <v>2537.5954861821929</v>
      </c>
      <c r="J2613">
        <f t="shared" si="284"/>
        <v>2479230.7900000024</v>
      </c>
      <c r="K2613" s="1">
        <f t="shared" si="286"/>
        <v>719.73500000000001</v>
      </c>
      <c r="L2613" s="1"/>
      <c r="M2613" s="1"/>
      <c r="N2613" s="1"/>
      <c r="O2613" s="1"/>
      <c r="P2613" s="1"/>
      <c r="Q2613" s="1"/>
      <c r="R2613" s="1" t="s">
        <v>2552</v>
      </c>
      <c r="S2613" s="2" t="s">
        <v>3911</v>
      </c>
      <c r="T2613" s="4" t="s">
        <v>88</v>
      </c>
      <c r="X2613" t="str">
        <f t="shared" si="285"/>
        <v/>
      </c>
    </row>
    <row r="2614" spans="1:24" ht="14.25">
      <c r="A2614" s="1" t="str">
        <f t="shared" si="280"/>
        <v>33f71d7f</v>
      </c>
      <c r="B2614" s="3">
        <v>45405</v>
      </c>
      <c r="C2614" s="2" t="str">
        <f t="shared" si="281"/>
        <v>East</v>
      </c>
      <c r="D2614" s="4" t="str">
        <f t="shared" si="282"/>
        <v>Clothing</v>
      </c>
      <c r="E2614" s="1">
        <v>4873.47</v>
      </c>
      <c r="F2614" s="1">
        <v>28</v>
      </c>
      <c r="G2614" s="1">
        <v>12</v>
      </c>
      <c r="H2614" s="1">
        <v>1685.1</v>
      </c>
      <c r="I2614">
        <f t="shared" si="283"/>
        <v>2506.2477027027048</v>
      </c>
      <c r="J2614">
        <f t="shared" si="284"/>
        <v>2596472.620000002</v>
      </c>
      <c r="K2614" s="1">
        <f t="shared" si="286"/>
        <v>848.55</v>
      </c>
      <c r="L2614" s="1"/>
      <c r="M2614" s="1"/>
      <c r="N2614" s="1"/>
      <c r="O2614" s="1"/>
      <c r="P2614" s="1"/>
      <c r="Q2614" s="1"/>
      <c r="R2614" s="1" t="s">
        <v>2553</v>
      </c>
      <c r="S2614" s="2" t="s">
        <v>2253</v>
      </c>
      <c r="T2614" s="4" t="s">
        <v>1474</v>
      </c>
      <c r="X2614" t="str">
        <f t="shared" si="285"/>
        <v/>
      </c>
    </row>
    <row r="2615" spans="1:24" ht="14.25">
      <c r="A2615" s="1" t="str">
        <f t="shared" si="280"/>
        <v>05f2a758</v>
      </c>
      <c r="B2615" s="3">
        <v>45387</v>
      </c>
      <c r="C2615" s="2" t="str">
        <f t="shared" si="281"/>
        <v>South</v>
      </c>
      <c r="D2615" s="4" t="str">
        <f t="shared" si="282"/>
        <v>Electronics</v>
      </c>
      <c r="E2615" s="1">
        <v>3403.29</v>
      </c>
      <c r="F2615" s="1">
        <v>17</v>
      </c>
      <c r="G2615" s="1">
        <v>29</v>
      </c>
      <c r="H2615" s="1">
        <v>980.91</v>
      </c>
      <c r="I2615">
        <f t="shared" si="283"/>
        <v>2496.4375124875119</v>
      </c>
      <c r="J2615">
        <f t="shared" si="284"/>
        <v>2498933.9499999993</v>
      </c>
      <c r="K2615" s="1">
        <f t="shared" si="286"/>
        <v>504.95499999999998</v>
      </c>
      <c r="L2615" s="1"/>
      <c r="M2615" s="1"/>
      <c r="N2615" s="1"/>
      <c r="O2615" s="1"/>
      <c r="P2615" s="1"/>
      <c r="Q2615" s="1"/>
      <c r="R2615" s="1" t="s">
        <v>2554</v>
      </c>
      <c r="S2615" s="2" t="s">
        <v>3913</v>
      </c>
      <c r="T2615" s="4" t="s">
        <v>1222</v>
      </c>
      <c r="X2615" t="str">
        <f t="shared" si="285"/>
        <v/>
      </c>
    </row>
    <row r="2616" spans="1:24" ht="14.25">
      <c r="A2616" s="1" t="str">
        <f t="shared" si="280"/>
        <v>e716eaa0</v>
      </c>
      <c r="B2616" s="3">
        <v>45245</v>
      </c>
      <c r="C2616" s="2" t="str">
        <f t="shared" si="281"/>
        <v>East</v>
      </c>
      <c r="D2616" s="4" t="str">
        <f t="shared" si="282"/>
        <v>Groceries</v>
      </c>
      <c r="E2616" s="1">
        <v>1330.97</v>
      </c>
      <c r="F2616" s="1">
        <v>42</v>
      </c>
      <c r="G2616" s="1">
        <v>50</v>
      </c>
      <c r="H2616" s="1">
        <v>1749.97</v>
      </c>
      <c r="I2616">
        <f t="shared" si="283"/>
        <v>2506.2477027027048</v>
      </c>
      <c r="J2616">
        <f t="shared" si="284"/>
        <v>2596472.620000002</v>
      </c>
      <c r="K2616" s="1">
        <f t="shared" si="286"/>
        <v>899.98500000000001</v>
      </c>
      <c r="L2616" s="1"/>
      <c r="M2616" s="1"/>
      <c r="N2616" s="1"/>
      <c r="O2616" s="1"/>
      <c r="P2616" s="1"/>
      <c r="Q2616" s="1"/>
      <c r="R2616" s="1" t="s">
        <v>2555</v>
      </c>
      <c r="S2616" s="2" t="s">
        <v>2253</v>
      </c>
      <c r="T2616" s="4" t="s">
        <v>88</v>
      </c>
      <c r="X2616" t="str">
        <f t="shared" si="285"/>
        <v/>
      </c>
    </row>
    <row r="2617" spans="1:24" ht="14.25">
      <c r="A2617" s="1" t="str">
        <f t="shared" si="280"/>
        <v>04c62b5e</v>
      </c>
      <c r="B2617" s="3">
        <v>44988</v>
      </c>
      <c r="C2617" s="2" t="str">
        <f t="shared" si="281"/>
        <v>North</v>
      </c>
      <c r="D2617" s="4" t="str">
        <f t="shared" si="282"/>
        <v>Clothing</v>
      </c>
      <c r="E2617" s="1">
        <v>3504.37</v>
      </c>
      <c r="F2617" s="1">
        <v>12</v>
      </c>
      <c r="G2617" s="1">
        <v>32</v>
      </c>
      <c r="H2617" s="1">
        <v>540.66</v>
      </c>
      <c r="I2617">
        <f t="shared" si="283"/>
        <v>2571.1423225152107</v>
      </c>
      <c r="J2617">
        <f t="shared" si="284"/>
        <v>2535146.3299999977</v>
      </c>
      <c r="K2617" s="1">
        <f t="shared" si="286"/>
        <v>286.33</v>
      </c>
      <c r="L2617" s="1"/>
      <c r="M2617" s="1"/>
      <c r="N2617" s="1"/>
      <c r="O2617" s="1"/>
      <c r="P2617" s="1"/>
      <c r="Q2617" s="1"/>
      <c r="R2617" s="1" t="s">
        <v>2556</v>
      </c>
      <c r="S2617" s="2" t="s">
        <v>2537</v>
      </c>
      <c r="T2617" s="4" t="s">
        <v>1474</v>
      </c>
      <c r="X2617" t="str">
        <f t="shared" si="285"/>
        <v/>
      </c>
    </row>
    <row r="2618" spans="1:24" ht="14.25">
      <c r="A2618" s="1" t="str">
        <f t="shared" si="280"/>
        <v>7bd91fa4</v>
      </c>
      <c r="B2618" s="3">
        <v>45477</v>
      </c>
      <c r="C2618" s="2" t="str">
        <f t="shared" si="281"/>
        <v>West</v>
      </c>
      <c r="D2618" s="4" t="str">
        <f t="shared" si="282"/>
        <v>Electronics</v>
      </c>
      <c r="E2618" s="1">
        <v>1486.37</v>
      </c>
      <c r="F2618" s="1">
        <v>48</v>
      </c>
      <c r="G2618" s="1">
        <v>11</v>
      </c>
      <c r="H2618" s="1">
        <v>221.31</v>
      </c>
      <c r="I2618">
        <f t="shared" si="283"/>
        <v>2537.5954861821929</v>
      </c>
      <c r="J2618">
        <f t="shared" si="284"/>
        <v>2479230.7900000024</v>
      </c>
      <c r="K2618" s="1">
        <f t="shared" si="286"/>
        <v>116.155</v>
      </c>
      <c r="L2618" s="1"/>
      <c r="M2618" s="1"/>
      <c r="N2618" s="1"/>
      <c r="O2618" s="1"/>
      <c r="P2618" s="1"/>
      <c r="Q2618" s="1"/>
      <c r="R2618" s="1" t="s">
        <v>2557</v>
      </c>
      <c r="S2618" s="2" t="s">
        <v>3911</v>
      </c>
      <c r="T2618" s="4" t="s">
        <v>1222</v>
      </c>
      <c r="X2618" t="str">
        <f t="shared" si="285"/>
        <v/>
      </c>
    </row>
    <row r="2619" spans="1:24" ht="14.25">
      <c r="A2619" s="1" t="str">
        <f t="shared" si="280"/>
        <v>5336a59c</v>
      </c>
      <c r="B2619" s="3">
        <v>45523</v>
      </c>
      <c r="C2619" s="2" t="str">
        <f t="shared" si="281"/>
        <v>South</v>
      </c>
      <c r="D2619" s="4" t="str">
        <f t="shared" si="282"/>
        <v>Clothing</v>
      </c>
      <c r="E2619" s="1">
        <v>1336.28</v>
      </c>
      <c r="F2619" s="1">
        <v>9</v>
      </c>
      <c r="G2619" s="1">
        <v>37</v>
      </c>
      <c r="H2619" s="1">
        <v>745.19</v>
      </c>
      <c r="I2619">
        <f t="shared" si="283"/>
        <v>2496.4375124875119</v>
      </c>
      <c r="J2619">
        <f t="shared" si="284"/>
        <v>2498933.9499999993</v>
      </c>
      <c r="K2619" s="1">
        <f t="shared" si="286"/>
        <v>391.09500000000003</v>
      </c>
      <c r="L2619" s="1"/>
      <c r="M2619" s="1"/>
      <c r="N2619" s="1"/>
      <c r="O2619" s="1"/>
      <c r="P2619" s="1"/>
      <c r="Q2619" s="1"/>
      <c r="R2619" s="1" t="s">
        <v>2558</v>
      </c>
      <c r="S2619" s="2" t="s">
        <v>3913</v>
      </c>
      <c r="T2619" s="4" t="s">
        <v>1474</v>
      </c>
      <c r="X2619" t="str">
        <f t="shared" si="285"/>
        <v/>
      </c>
    </row>
    <row r="2620" spans="1:24" ht="14.25">
      <c r="A2620" s="1" t="str">
        <f t="shared" si="280"/>
        <v>54218d62</v>
      </c>
      <c r="B2620" s="3">
        <v>44981</v>
      </c>
      <c r="C2620" s="2" t="str">
        <f t="shared" si="281"/>
        <v>North</v>
      </c>
      <c r="D2620" s="4" t="str">
        <f t="shared" si="282"/>
        <v>Sports</v>
      </c>
      <c r="E2620" s="1">
        <v>4104.16</v>
      </c>
      <c r="F2620" s="1">
        <v>29</v>
      </c>
      <c r="G2620" s="1">
        <v>5</v>
      </c>
      <c r="H2620" s="1">
        <v>225.36</v>
      </c>
      <c r="I2620">
        <f t="shared" si="283"/>
        <v>2571.1423225152107</v>
      </c>
      <c r="J2620">
        <f t="shared" si="284"/>
        <v>2535146.3299999977</v>
      </c>
      <c r="K2620" s="1">
        <f t="shared" si="286"/>
        <v>115.18</v>
      </c>
      <c r="L2620" s="1"/>
      <c r="M2620" s="1"/>
      <c r="N2620" s="1"/>
      <c r="O2620" s="1"/>
      <c r="P2620" s="1"/>
      <c r="Q2620" s="1"/>
      <c r="R2620" s="1" t="s">
        <v>2559</v>
      </c>
      <c r="S2620" s="2" t="s">
        <v>2537</v>
      </c>
      <c r="T2620" s="4" t="s">
        <v>3914</v>
      </c>
      <c r="X2620" t="str">
        <f t="shared" si="285"/>
        <v/>
      </c>
    </row>
    <row r="2621" spans="1:24" ht="14.25">
      <c r="A2621" s="1" t="str">
        <f t="shared" si="280"/>
        <v>dfca7f8f</v>
      </c>
      <c r="B2621" s="3">
        <v>45441</v>
      </c>
      <c r="C2621" s="2" t="str">
        <f t="shared" si="281"/>
        <v>North</v>
      </c>
      <c r="D2621" s="4" t="str">
        <f t="shared" si="282"/>
        <v>Furniture</v>
      </c>
      <c r="E2621" s="1">
        <v>1602.49</v>
      </c>
      <c r="F2621" s="1">
        <v>44</v>
      </c>
      <c r="G2621" s="1">
        <v>31</v>
      </c>
      <c r="H2621" s="1">
        <v>1635.99</v>
      </c>
      <c r="I2621">
        <f t="shared" si="283"/>
        <v>2571.1423225152107</v>
      </c>
      <c r="J2621">
        <f t="shared" si="284"/>
        <v>2535146.3299999977</v>
      </c>
      <c r="K2621" s="1">
        <f t="shared" si="286"/>
        <v>833.495</v>
      </c>
      <c r="L2621" s="1"/>
      <c r="M2621" s="1"/>
      <c r="N2621" s="1"/>
      <c r="O2621" s="1"/>
      <c r="P2621" s="1"/>
      <c r="Q2621" s="1"/>
      <c r="R2621" s="1" t="s">
        <v>2560</v>
      </c>
      <c r="S2621" s="2" t="s">
        <v>2537</v>
      </c>
      <c r="T2621" s="4" t="s">
        <v>1645</v>
      </c>
      <c r="X2621" t="str">
        <f t="shared" si="285"/>
        <v/>
      </c>
    </row>
    <row r="2622" spans="1:24" ht="14.25">
      <c r="A2622" s="1" t="str">
        <f t="shared" si="280"/>
        <v>5ad4a807</v>
      </c>
      <c r="B2622" s="3">
        <v>45123</v>
      </c>
      <c r="C2622" s="2" t="str">
        <f t="shared" si="281"/>
        <v>West</v>
      </c>
      <c r="D2622" s="4" t="str">
        <f t="shared" si="282"/>
        <v>Electronics</v>
      </c>
      <c r="E2622" s="1">
        <v>446.96</v>
      </c>
      <c r="F2622" s="1">
        <v>42</v>
      </c>
      <c r="G2622" s="1">
        <v>29</v>
      </c>
      <c r="H2622" s="1">
        <v>312.42</v>
      </c>
      <c r="I2622">
        <f t="shared" si="283"/>
        <v>2537.5954861821929</v>
      </c>
      <c r="J2622">
        <f t="shared" si="284"/>
        <v>2479230.7900000024</v>
      </c>
      <c r="K2622" s="1">
        <f t="shared" si="286"/>
        <v>170.71</v>
      </c>
      <c r="L2622" s="1"/>
      <c r="M2622" s="1"/>
      <c r="N2622" s="1"/>
      <c r="O2622" s="1"/>
      <c r="P2622" s="1"/>
      <c r="Q2622" s="1"/>
      <c r="R2622" s="1" t="s">
        <v>2561</v>
      </c>
      <c r="S2622" s="2" t="s">
        <v>3911</v>
      </c>
      <c r="T2622" s="4" t="s">
        <v>1222</v>
      </c>
      <c r="X2622" t="str">
        <f t="shared" si="285"/>
        <v/>
      </c>
    </row>
    <row r="2623" spans="1:24" ht="14.25">
      <c r="A2623" s="1" t="str">
        <f t="shared" si="280"/>
        <v>d2ca405a</v>
      </c>
      <c r="B2623" s="3">
        <v>45481</v>
      </c>
      <c r="C2623" s="2" t="str">
        <f t="shared" si="281"/>
        <v>West</v>
      </c>
      <c r="D2623" s="4" t="str">
        <f t="shared" si="282"/>
        <v>Groceries</v>
      </c>
      <c r="E2623" s="1">
        <v>1863.13</v>
      </c>
      <c r="F2623" s="1">
        <v>2</v>
      </c>
      <c r="G2623" s="1">
        <v>41</v>
      </c>
      <c r="H2623" s="1">
        <v>347.02</v>
      </c>
      <c r="I2623">
        <f t="shared" si="283"/>
        <v>2537.5954861821929</v>
      </c>
      <c r="J2623">
        <f t="shared" si="284"/>
        <v>2479230.7900000024</v>
      </c>
      <c r="K2623" s="1">
        <f t="shared" si="286"/>
        <v>194.01</v>
      </c>
      <c r="L2623" s="1"/>
      <c r="M2623" s="1"/>
      <c r="N2623" s="1"/>
      <c r="O2623" s="1"/>
      <c r="P2623" s="1"/>
      <c r="Q2623" s="1"/>
      <c r="R2623" s="1" t="s">
        <v>2562</v>
      </c>
      <c r="S2623" s="2" t="s">
        <v>3911</v>
      </c>
      <c r="T2623" s="4" t="s">
        <v>88</v>
      </c>
      <c r="X2623" t="str">
        <f t="shared" si="285"/>
        <v/>
      </c>
    </row>
    <row r="2624" spans="1:24" ht="14.25">
      <c r="A2624" s="1" t="str">
        <f t="shared" si="280"/>
        <v>c3c13648</v>
      </c>
      <c r="B2624" s="3">
        <v>45391</v>
      </c>
      <c r="C2624" s="2" t="str">
        <f t="shared" si="281"/>
        <v>East</v>
      </c>
      <c r="D2624" s="4" t="str">
        <f t="shared" si="282"/>
        <v>Furniture</v>
      </c>
      <c r="E2624" s="1">
        <v>2858.02</v>
      </c>
      <c r="F2624" s="1">
        <v>50</v>
      </c>
      <c r="G2624" s="1">
        <v>11</v>
      </c>
      <c r="H2624" s="1">
        <v>1855.52</v>
      </c>
      <c r="I2624">
        <f t="shared" si="283"/>
        <v>2506.2477027027048</v>
      </c>
      <c r="J2624">
        <f t="shared" si="284"/>
        <v>2596472.620000002</v>
      </c>
      <c r="K2624" s="1">
        <f t="shared" si="286"/>
        <v>933.26</v>
      </c>
      <c r="L2624" s="1"/>
      <c r="M2624" s="1"/>
      <c r="N2624" s="1"/>
      <c r="O2624" s="1"/>
      <c r="P2624" s="1"/>
      <c r="Q2624" s="1"/>
      <c r="R2624" s="1" t="s">
        <v>2563</v>
      </c>
      <c r="S2624" s="2" t="s">
        <v>2253</v>
      </c>
      <c r="T2624" s="4" t="s">
        <v>1645</v>
      </c>
      <c r="X2624" t="str">
        <f t="shared" si="285"/>
        <v/>
      </c>
    </row>
    <row r="2625" spans="1:24" ht="14.25">
      <c r="A2625" s="1" t="str">
        <f t="shared" si="280"/>
        <v>198104be</v>
      </c>
      <c r="B2625" s="3">
        <v>45075</v>
      </c>
      <c r="C2625" s="2" t="str">
        <f t="shared" si="281"/>
        <v>North</v>
      </c>
      <c r="D2625" s="4" t="str">
        <f t="shared" si="282"/>
        <v>Furniture</v>
      </c>
      <c r="E2625" s="1">
        <v>1623.8</v>
      </c>
      <c r="F2625" s="1">
        <v>37</v>
      </c>
      <c r="G2625" s="1">
        <v>31</v>
      </c>
      <c r="H2625" s="1">
        <v>1830.14</v>
      </c>
      <c r="I2625">
        <f t="shared" si="283"/>
        <v>2571.1423225152107</v>
      </c>
      <c r="J2625">
        <f t="shared" si="284"/>
        <v>2535146.3299999977</v>
      </c>
      <c r="K2625" s="1">
        <f t="shared" si="286"/>
        <v>930.57</v>
      </c>
      <c r="L2625" s="1"/>
      <c r="M2625" s="1"/>
      <c r="N2625" s="1"/>
      <c r="O2625" s="1"/>
      <c r="P2625" s="1"/>
      <c r="Q2625" s="1"/>
      <c r="R2625" s="1" t="s">
        <v>2564</v>
      </c>
      <c r="S2625" s="2" t="s">
        <v>2537</v>
      </c>
      <c r="T2625" s="4" t="s">
        <v>1645</v>
      </c>
      <c r="X2625" t="str">
        <f t="shared" si="285"/>
        <v/>
      </c>
    </row>
    <row r="2626" spans="1:24" ht="14.25">
      <c r="A2626" s="1" t="str">
        <f t="shared" ref="A2626:A2689" si="287">TRIM(R2626)</f>
        <v>d0aa5c79</v>
      </c>
      <c r="B2626" s="3">
        <v>45004</v>
      </c>
      <c r="C2626" s="2" t="str">
        <f t="shared" ref="C2626:C2689" si="288">PROPER(TRIM(S2626))</f>
        <v>West</v>
      </c>
      <c r="D2626" s="4" t="str">
        <f t="shared" ref="D2626:D2689" si="289">PROPER(TRIM(SUBSTITUTE(T2626,"$","s")))</f>
        <v>Sports</v>
      </c>
      <c r="E2626" s="1">
        <v>2712.66</v>
      </c>
      <c r="F2626" s="1">
        <v>5</v>
      </c>
      <c r="G2626" s="1">
        <v>18</v>
      </c>
      <c r="H2626" s="1">
        <v>1142.6300000000001</v>
      </c>
      <c r="I2626">
        <f t="shared" ref="I2626:I2689" si="290">AVERAGEIFS(E:E,C:C,C2626)</f>
        <v>2537.5954861821929</v>
      </c>
      <c r="J2626">
        <f t="shared" ref="J2626:J2689" si="291">SUMIFS(E:E,C:C,C2626)</f>
        <v>2479230.7900000024</v>
      </c>
      <c r="K2626" s="1">
        <f t="shared" si="286"/>
        <v>580.31500000000005</v>
      </c>
      <c r="L2626" s="1"/>
      <c r="M2626" s="1"/>
      <c r="N2626" s="1"/>
      <c r="O2626" s="1"/>
      <c r="P2626" s="1"/>
      <c r="Q2626" s="1"/>
      <c r="R2626" s="1" t="s">
        <v>2565</v>
      </c>
      <c r="S2626" s="2" t="s">
        <v>3911</v>
      </c>
      <c r="T2626" s="4" t="s">
        <v>3914</v>
      </c>
      <c r="X2626" t="str">
        <f t="shared" si="285"/>
        <v/>
      </c>
    </row>
    <row r="2627" spans="1:24" ht="14.25">
      <c r="A2627" s="1" t="str">
        <f t="shared" si="287"/>
        <v>b673cfa1</v>
      </c>
      <c r="B2627" s="3">
        <v>44955</v>
      </c>
      <c r="C2627" s="2" t="str">
        <f t="shared" si="288"/>
        <v>East</v>
      </c>
      <c r="D2627" s="4" t="str">
        <f t="shared" si="289"/>
        <v>Groceries</v>
      </c>
      <c r="E2627" s="1">
        <v>1224.67</v>
      </c>
      <c r="F2627" s="1">
        <v>42</v>
      </c>
      <c r="G2627" s="1">
        <v>21</v>
      </c>
      <c r="H2627" s="1">
        <v>1440.78</v>
      </c>
      <c r="I2627">
        <f t="shared" si="290"/>
        <v>2506.2477027027048</v>
      </c>
      <c r="J2627">
        <f t="shared" si="291"/>
        <v>2596472.620000002</v>
      </c>
      <c r="K2627" s="1">
        <f t="shared" si="286"/>
        <v>730.89</v>
      </c>
      <c r="L2627" s="1"/>
      <c r="M2627" s="1"/>
      <c r="N2627" s="1"/>
      <c r="O2627" s="1"/>
      <c r="P2627" s="1"/>
      <c r="Q2627" s="1"/>
      <c r="R2627" s="1" t="s">
        <v>2566</v>
      </c>
      <c r="S2627" s="2" t="s">
        <v>2253</v>
      </c>
      <c r="T2627" s="4" t="s">
        <v>88</v>
      </c>
      <c r="X2627" t="str">
        <f t="shared" ref="X2627:X2690" si="292">SUBSTITUTE(SUBSTITUTE(W2627,"@",""),"#","")</f>
        <v/>
      </c>
    </row>
    <row r="2628" spans="1:24" ht="14.25">
      <c r="A2628" s="1" t="str">
        <f t="shared" si="287"/>
        <v>14840aed</v>
      </c>
      <c r="B2628" s="3">
        <v>45531</v>
      </c>
      <c r="C2628" s="2" t="str">
        <f t="shared" si="288"/>
        <v>East</v>
      </c>
      <c r="D2628" s="4" t="str">
        <f t="shared" si="289"/>
        <v>Sports</v>
      </c>
      <c r="E2628" s="1">
        <v>1975.39</v>
      </c>
      <c r="F2628" s="1">
        <v>1</v>
      </c>
      <c r="G2628" s="1">
        <v>34</v>
      </c>
      <c r="H2628" s="1">
        <v>283.7</v>
      </c>
      <c r="I2628">
        <f t="shared" si="290"/>
        <v>2506.2477027027048</v>
      </c>
      <c r="J2628">
        <f t="shared" si="291"/>
        <v>2596472.620000002</v>
      </c>
      <c r="K2628" s="1">
        <f t="shared" si="286"/>
        <v>158.85</v>
      </c>
      <c r="L2628" s="1"/>
      <c r="M2628" s="1"/>
      <c r="N2628" s="1"/>
      <c r="O2628" s="1"/>
      <c r="P2628" s="1"/>
      <c r="Q2628" s="1"/>
      <c r="R2628" s="1" t="s">
        <v>2567</v>
      </c>
      <c r="S2628" s="2" t="s">
        <v>2253</v>
      </c>
      <c r="T2628" s="4" t="s">
        <v>3914</v>
      </c>
      <c r="X2628" t="str">
        <f t="shared" si="292"/>
        <v/>
      </c>
    </row>
    <row r="2629" spans="1:24" ht="14.25">
      <c r="A2629" s="1" t="str">
        <f t="shared" si="287"/>
        <v>e0406834</v>
      </c>
      <c r="B2629" s="3">
        <v>45461</v>
      </c>
      <c r="C2629" s="2" t="str">
        <f t="shared" si="288"/>
        <v>North</v>
      </c>
      <c r="D2629" s="4" t="str">
        <f t="shared" si="289"/>
        <v>Sports</v>
      </c>
      <c r="E2629" s="1">
        <v>3861.62</v>
      </c>
      <c r="F2629" s="1">
        <v>44</v>
      </c>
      <c r="G2629" s="1">
        <v>16</v>
      </c>
      <c r="H2629" s="1">
        <v>787.98</v>
      </c>
      <c r="I2629">
        <f t="shared" si="290"/>
        <v>2571.1423225152107</v>
      </c>
      <c r="J2629">
        <f t="shared" si="291"/>
        <v>2535146.3299999977</v>
      </c>
      <c r="K2629" s="1">
        <f t="shared" si="286"/>
        <v>401.99</v>
      </c>
      <c r="L2629" s="1"/>
      <c r="M2629" s="1"/>
      <c r="N2629" s="1"/>
      <c r="O2629" s="1"/>
      <c r="P2629" s="1"/>
      <c r="Q2629" s="1"/>
      <c r="R2629" s="1" t="s">
        <v>2568</v>
      </c>
      <c r="S2629" s="2" t="s">
        <v>2537</v>
      </c>
      <c r="T2629" s="4" t="s">
        <v>3914</v>
      </c>
      <c r="X2629" t="str">
        <f t="shared" si="292"/>
        <v/>
      </c>
    </row>
    <row r="2630" spans="1:24" ht="14.25">
      <c r="A2630" s="1" t="str">
        <f t="shared" si="287"/>
        <v>877c2947</v>
      </c>
      <c r="B2630" s="3">
        <v>45340</v>
      </c>
      <c r="C2630" s="2" t="str">
        <f t="shared" si="288"/>
        <v>North</v>
      </c>
      <c r="D2630" s="4" t="str">
        <f t="shared" si="289"/>
        <v>Electronics</v>
      </c>
      <c r="E2630" s="1">
        <v>3182.09</v>
      </c>
      <c r="F2630" s="1">
        <v>20</v>
      </c>
      <c r="G2630" s="1">
        <v>11</v>
      </c>
      <c r="H2630" s="1">
        <v>1253.18</v>
      </c>
      <c r="I2630">
        <f t="shared" si="290"/>
        <v>2571.1423225152107</v>
      </c>
      <c r="J2630">
        <f t="shared" si="291"/>
        <v>2535146.3299999977</v>
      </c>
      <c r="K2630" s="1">
        <f t="shared" ref="K2630:K2693" si="293">AVERAGE(G2630,H2630)</f>
        <v>632.09</v>
      </c>
      <c r="L2630" s="1"/>
      <c r="M2630" s="1"/>
      <c r="N2630" s="1"/>
      <c r="O2630" s="1"/>
      <c r="P2630" s="1"/>
      <c r="Q2630" s="1"/>
      <c r="R2630" s="1" t="s">
        <v>2569</v>
      </c>
      <c r="S2630" s="2" t="s">
        <v>2537</v>
      </c>
      <c r="T2630" s="4" t="s">
        <v>1222</v>
      </c>
      <c r="X2630" t="str">
        <f t="shared" si="292"/>
        <v/>
      </c>
    </row>
    <row r="2631" spans="1:24" ht="14.25">
      <c r="A2631" s="1" t="str">
        <f t="shared" si="287"/>
        <v>e03fe41c</v>
      </c>
      <c r="B2631" s="3">
        <v>45431</v>
      </c>
      <c r="C2631" s="2" t="str">
        <f t="shared" si="288"/>
        <v>North</v>
      </c>
      <c r="D2631" s="4" t="str">
        <f t="shared" si="289"/>
        <v>Electronics</v>
      </c>
      <c r="E2631" s="1">
        <v>3127.95</v>
      </c>
      <c r="F2631" s="1">
        <v>21</v>
      </c>
      <c r="G2631" s="1">
        <v>31</v>
      </c>
      <c r="H2631" s="1">
        <v>1271.6199999999999</v>
      </c>
      <c r="I2631">
        <f t="shared" si="290"/>
        <v>2571.1423225152107</v>
      </c>
      <c r="J2631">
        <f t="shared" si="291"/>
        <v>2535146.3299999977</v>
      </c>
      <c r="K2631" s="1">
        <f t="shared" si="293"/>
        <v>651.30999999999995</v>
      </c>
      <c r="L2631" s="1"/>
      <c r="M2631" s="1"/>
      <c r="N2631" s="1"/>
      <c r="O2631" s="1"/>
      <c r="P2631" s="1"/>
      <c r="Q2631" s="1"/>
      <c r="R2631" s="1" t="s">
        <v>2570</v>
      </c>
      <c r="S2631" s="2" t="s">
        <v>2537</v>
      </c>
      <c r="T2631" s="4" t="s">
        <v>1222</v>
      </c>
      <c r="X2631" t="str">
        <f t="shared" si="292"/>
        <v/>
      </c>
    </row>
    <row r="2632" spans="1:24" ht="14.25">
      <c r="A2632" s="1" t="str">
        <f t="shared" si="287"/>
        <v>30255cff</v>
      </c>
      <c r="B2632" s="3">
        <v>45602</v>
      </c>
      <c r="C2632" s="2" t="str">
        <f t="shared" si="288"/>
        <v>North</v>
      </c>
      <c r="D2632" s="4" t="str">
        <f t="shared" si="289"/>
        <v>Groceries</v>
      </c>
      <c r="E2632" s="1">
        <v>776.68</v>
      </c>
      <c r="F2632" s="1">
        <v>13</v>
      </c>
      <c r="G2632" s="1">
        <v>0</v>
      </c>
      <c r="H2632" s="1">
        <v>954.28</v>
      </c>
      <c r="I2632">
        <f t="shared" si="290"/>
        <v>2571.1423225152107</v>
      </c>
      <c r="J2632">
        <f t="shared" si="291"/>
        <v>2535146.3299999977</v>
      </c>
      <c r="K2632" s="1">
        <f t="shared" si="293"/>
        <v>477.14</v>
      </c>
      <c r="L2632" s="1"/>
      <c r="M2632" s="1"/>
      <c r="N2632" s="1"/>
      <c r="O2632" s="1"/>
      <c r="P2632" s="1"/>
      <c r="Q2632" s="1"/>
      <c r="R2632" s="1" t="s">
        <v>2571</v>
      </c>
      <c r="S2632" s="2" t="s">
        <v>2537</v>
      </c>
      <c r="T2632" s="4" t="s">
        <v>88</v>
      </c>
      <c r="X2632" t="str">
        <f t="shared" si="292"/>
        <v/>
      </c>
    </row>
    <row r="2633" spans="1:24" ht="14.25">
      <c r="A2633" s="1" t="str">
        <f t="shared" si="287"/>
        <v>66aa260b</v>
      </c>
      <c r="B2633" s="3">
        <v>44910</v>
      </c>
      <c r="C2633" s="2" t="str">
        <f t="shared" si="288"/>
        <v>East</v>
      </c>
      <c r="D2633" s="4" t="str">
        <f t="shared" si="289"/>
        <v>Electronics</v>
      </c>
      <c r="E2633" s="1">
        <v>2993.4</v>
      </c>
      <c r="F2633" s="1">
        <v>6</v>
      </c>
      <c r="G2633" s="1">
        <v>22</v>
      </c>
      <c r="H2633" s="1">
        <v>940.95</v>
      </c>
      <c r="I2633">
        <f t="shared" si="290"/>
        <v>2506.2477027027048</v>
      </c>
      <c r="J2633">
        <f t="shared" si="291"/>
        <v>2596472.620000002</v>
      </c>
      <c r="K2633" s="1">
        <f t="shared" si="293"/>
        <v>481.47500000000002</v>
      </c>
      <c r="L2633" s="1"/>
      <c r="M2633" s="1"/>
      <c r="N2633" s="1"/>
      <c r="O2633" s="1"/>
      <c r="P2633" s="1"/>
      <c r="Q2633" s="1"/>
      <c r="R2633" s="1" t="s">
        <v>2572</v>
      </c>
      <c r="S2633" s="2" t="s">
        <v>2253</v>
      </c>
      <c r="T2633" s="4" t="s">
        <v>1222</v>
      </c>
      <c r="X2633" t="str">
        <f t="shared" si="292"/>
        <v/>
      </c>
    </row>
    <row r="2634" spans="1:24" ht="14.25">
      <c r="A2634" s="1" t="str">
        <f t="shared" si="287"/>
        <v>dd9d8946</v>
      </c>
      <c r="B2634" s="3">
        <v>45576</v>
      </c>
      <c r="C2634" s="2" t="str">
        <f t="shared" si="288"/>
        <v>West</v>
      </c>
      <c r="D2634" s="4" t="str">
        <f t="shared" si="289"/>
        <v>Sports</v>
      </c>
      <c r="E2634" s="1">
        <v>1735.56</v>
      </c>
      <c r="F2634" s="1">
        <v>2</v>
      </c>
      <c r="G2634" s="1">
        <v>48</v>
      </c>
      <c r="H2634" s="1">
        <v>1530.86</v>
      </c>
      <c r="I2634">
        <f t="shared" si="290"/>
        <v>2537.5954861821929</v>
      </c>
      <c r="J2634">
        <f t="shared" si="291"/>
        <v>2479230.7900000024</v>
      </c>
      <c r="K2634" s="1">
        <f t="shared" si="293"/>
        <v>789.43</v>
      </c>
      <c r="L2634" s="1"/>
      <c r="M2634" s="1"/>
      <c r="N2634" s="1"/>
      <c r="O2634" s="1"/>
      <c r="P2634" s="1"/>
      <c r="Q2634" s="1"/>
      <c r="R2634" s="1" t="s">
        <v>2573</v>
      </c>
      <c r="S2634" s="2" t="s">
        <v>3911</v>
      </c>
      <c r="T2634" s="4" t="s">
        <v>3914</v>
      </c>
      <c r="X2634" t="str">
        <f t="shared" si="292"/>
        <v/>
      </c>
    </row>
    <row r="2635" spans="1:24" ht="14.25">
      <c r="A2635" s="1" t="str">
        <f t="shared" si="287"/>
        <v>b74dde3b</v>
      </c>
      <c r="B2635" s="3">
        <v>45092</v>
      </c>
      <c r="C2635" s="2" t="str">
        <f t="shared" si="288"/>
        <v>West</v>
      </c>
      <c r="D2635" s="4" t="str">
        <f t="shared" si="289"/>
        <v>Groceries</v>
      </c>
      <c r="E2635" s="1">
        <v>502.29</v>
      </c>
      <c r="F2635" s="1">
        <v>11</v>
      </c>
      <c r="G2635" s="1">
        <v>41</v>
      </c>
      <c r="H2635" s="1">
        <v>979.82</v>
      </c>
      <c r="I2635">
        <f t="shared" si="290"/>
        <v>2537.5954861821929</v>
      </c>
      <c r="J2635">
        <f t="shared" si="291"/>
        <v>2479230.7900000024</v>
      </c>
      <c r="K2635" s="1">
        <f t="shared" si="293"/>
        <v>510.41</v>
      </c>
      <c r="L2635" s="1"/>
      <c r="M2635" s="1"/>
      <c r="N2635" s="1"/>
      <c r="O2635" s="1"/>
      <c r="P2635" s="1"/>
      <c r="Q2635" s="1"/>
      <c r="R2635" s="1" t="s">
        <v>2574</v>
      </c>
      <c r="S2635" s="2" t="s">
        <v>3911</v>
      </c>
      <c r="T2635" s="4" t="s">
        <v>88</v>
      </c>
      <c r="X2635" t="str">
        <f t="shared" si="292"/>
        <v/>
      </c>
    </row>
    <row r="2636" spans="1:24" ht="14.25">
      <c r="A2636" s="1" t="str">
        <f t="shared" si="287"/>
        <v>e62f108f</v>
      </c>
      <c r="B2636" s="3">
        <v>45077</v>
      </c>
      <c r="C2636" s="2" t="str">
        <f t="shared" si="288"/>
        <v>East</v>
      </c>
      <c r="D2636" s="4" t="str">
        <f t="shared" si="289"/>
        <v>Clothing</v>
      </c>
      <c r="E2636" s="1">
        <v>4996.1899999999996</v>
      </c>
      <c r="F2636" s="1">
        <v>6</v>
      </c>
      <c r="G2636" s="1">
        <v>27</v>
      </c>
      <c r="H2636" s="1">
        <v>303.77999999999997</v>
      </c>
      <c r="I2636">
        <f t="shared" si="290"/>
        <v>2506.2477027027048</v>
      </c>
      <c r="J2636">
        <f t="shared" si="291"/>
        <v>2596472.620000002</v>
      </c>
      <c r="K2636" s="1">
        <f t="shared" si="293"/>
        <v>165.39</v>
      </c>
      <c r="L2636" s="1"/>
      <c r="M2636" s="1"/>
      <c r="N2636" s="1"/>
      <c r="O2636" s="1"/>
      <c r="P2636" s="1"/>
      <c r="Q2636" s="1"/>
      <c r="R2636" s="1" t="s">
        <v>2575</v>
      </c>
      <c r="S2636" s="2" t="s">
        <v>2253</v>
      </c>
      <c r="T2636" s="4" t="s">
        <v>1474</v>
      </c>
      <c r="X2636" t="str">
        <f t="shared" si="292"/>
        <v/>
      </c>
    </row>
    <row r="2637" spans="1:24" ht="14.25">
      <c r="A2637" s="1" t="str">
        <f t="shared" si="287"/>
        <v>9c6d4089</v>
      </c>
      <c r="B2637" s="3">
        <v>45260</v>
      </c>
      <c r="C2637" s="2" t="str">
        <f t="shared" si="288"/>
        <v>East</v>
      </c>
      <c r="D2637" s="4" t="str">
        <f t="shared" si="289"/>
        <v>Groceries</v>
      </c>
      <c r="E2637" s="1">
        <v>4568.8599999999997</v>
      </c>
      <c r="F2637" s="1">
        <v>41</v>
      </c>
      <c r="G2637" s="1">
        <v>1</v>
      </c>
      <c r="H2637" s="1">
        <v>1669.55</v>
      </c>
      <c r="I2637">
        <f t="shared" si="290"/>
        <v>2506.2477027027048</v>
      </c>
      <c r="J2637">
        <f t="shared" si="291"/>
        <v>2596472.620000002</v>
      </c>
      <c r="K2637" s="1">
        <f t="shared" si="293"/>
        <v>835.27499999999998</v>
      </c>
      <c r="L2637" s="1"/>
      <c r="M2637" s="1"/>
      <c r="N2637" s="1"/>
      <c r="O2637" s="1"/>
      <c r="P2637" s="1"/>
      <c r="Q2637" s="1"/>
      <c r="R2637" s="1" t="s">
        <v>2576</v>
      </c>
      <c r="S2637" s="2" t="s">
        <v>2253</v>
      </c>
      <c r="T2637" s="4" t="s">
        <v>88</v>
      </c>
      <c r="X2637" t="str">
        <f t="shared" si="292"/>
        <v/>
      </c>
    </row>
    <row r="2638" spans="1:24" ht="14.25">
      <c r="A2638" s="1" t="str">
        <f t="shared" si="287"/>
        <v>6207a6e5</v>
      </c>
      <c r="B2638" s="3">
        <v>45211</v>
      </c>
      <c r="C2638" s="2" t="str">
        <f t="shared" si="288"/>
        <v>West</v>
      </c>
      <c r="D2638" s="4" t="str">
        <f t="shared" si="289"/>
        <v>Sports</v>
      </c>
      <c r="E2638" s="1">
        <v>3746.55</v>
      </c>
      <c r="F2638" s="1">
        <v>31</v>
      </c>
      <c r="G2638" s="1">
        <v>49</v>
      </c>
      <c r="H2638" s="1">
        <v>1831.95</v>
      </c>
      <c r="I2638">
        <f t="shared" si="290"/>
        <v>2537.5954861821929</v>
      </c>
      <c r="J2638">
        <f t="shared" si="291"/>
        <v>2479230.7900000024</v>
      </c>
      <c r="K2638" s="1">
        <f t="shared" si="293"/>
        <v>940.47500000000002</v>
      </c>
      <c r="L2638" s="1"/>
      <c r="M2638" s="1"/>
      <c r="N2638" s="1"/>
      <c r="O2638" s="1"/>
      <c r="P2638" s="1"/>
      <c r="Q2638" s="1"/>
      <c r="R2638" s="1" t="s">
        <v>2577</v>
      </c>
      <c r="S2638" s="2" t="s">
        <v>3911</v>
      </c>
      <c r="T2638" s="4" t="s">
        <v>3914</v>
      </c>
      <c r="X2638" t="str">
        <f t="shared" si="292"/>
        <v/>
      </c>
    </row>
    <row r="2639" spans="1:24" ht="14.25">
      <c r="A2639" s="1" t="str">
        <f t="shared" si="287"/>
        <v>9cc0d104</v>
      </c>
      <c r="B2639" s="3">
        <v>45240</v>
      </c>
      <c r="C2639" s="2" t="str">
        <f t="shared" si="288"/>
        <v>South</v>
      </c>
      <c r="D2639" s="4" t="str">
        <f t="shared" si="289"/>
        <v>Electronics</v>
      </c>
      <c r="E2639" s="1">
        <v>2145.4299999999998</v>
      </c>
      <c r="F2639" s="1">
        <v>20</v>
      </c>
      <c r="G2639" s="1">
        <v>15</v>
      </c>
      <c r="H2639" s="1">
        <v>643.80999999999995</v>
      </c>
      <c r="I2639">
        <f t="shared" si="290"/>
        <v>2496.4375124875119</v>
      </c>
      <c r="J2639">
        <f t="shared" si="291"/>
        <v>2498933.9499999993</v>
      </c>
      <c r="K2639" s="1">
        <f t="shared" si="293"/>
        <v>329.40499999999997</v>
      </c>
      <c r="L2639" s="1"/>
      <c r="M2639" s="1"/>
      <c r="N2639" s="1"/>
      <c r="O2639" s="1"/>
      <c r="P2639" s="1"/>
      <c r="Q2639" s="1"/>
      <c r="R2639" s="1" t="s">
        <v>2578</v>
      </c>
      <c r="S2639" s="2" t="s">
        <v>3913</v>
      </c>
      <c r="T2639" s="4" t="s">
        <v>1222</v>
      </c>
      <c r="X2639" t="str">
        <f t="shared" si="292"/>
        <v/>
      </c>
    </row>
    <row r="2640" spans="1:24" ht="14.25">
      <c r="A2640" s="1" t="str">
        <f t="shared" si="287"/>
        <v>4.068E+279</v>
      </c>
      <c r="B2640" s="3">
        <v>45357</v>
      </c>
      <c r="C2640" s="2" t="str">
        <f t="shared" si="288"/>
        <v>North</v>
      </c>
      <c r="D2640" s="4" t="str">
        <f t="shared" si="289"/>
        <v>Electronics</v>
      </c>
      <c r="E2640" s="1">
        <v>2069.16</v>
      </c>
      <c r="F2640" s="1">
        <v>30</v>
      </c>
      <c r="G2640" s="1">
        <v>29</v>
      </c>
      <c r="H2640" s="1">
        <v>238.91</v>
      </c>
      <c r="I2640">
        <f t="shared" si="290"/>
        <v>2571.1423225152107</v>
      </c>
      <c r="J2640">
        <f t="shared" si="291"/>
        <v>2535146.3299999977</v>
      </c>
      <c r="K2640" s="1">
        <f t="shared" si="293"/>
        <v>133.95499999999998</v>
      </c>
      <c r="L2640" s="1"/>
      <c r="M2640" s="1"/>
      <c r="N2640" s="1"/>
      <c r="O2640" s="1"/>
      <c r="P2640" s="1"/>
      <c r="Q2640" s="1"/>
      <c r="R2640" s="5">
        <v>4.0679999999999998E+279</v>
      </c>
      <c r="S2640" s="2" t="s">
        <v>2537</v>
      </c>
      <c r="T2640" s="4" t="s">
        <v>1222</v>
      </c>
      <c r="X2640" t="str">
        <f t="shared" si="292"/>
        <v/>
      </c>
    </row>
    <row r="2641" spans="1:24" ht="14.25">
      <c r="A2641" s="1" t="str">
        <f t="shared" si="287"/>
        <v>59fd1fc8</v>
      </c>
      <c r="B2641" s="3">
        <v>45530</v>
      </c>
      <c r="C2641" s="2" t="str">
        <f t="shared" si="288"/>
        <v>East</v>
      </c>
      <c r="D2641" s="4" t="str">
        <f t="shared" si="289"/>
        <v>Furniture</v>
      </c>
      <c r="E2641" s="1">
        <v>2429.81</v>
      </c>
      <c r="F2641" s="1">
        <v>28</v>
      </c>
      <c r="G2641" s="1">
        <v>43</v>
      </c>
      <c r="H2641" s="1">
        <v>600.89</v>
      </c>
      <c r="I2641">
        <f t="shared" si="290"/>
        <v>2506.2477027027048</v>
      </c>
      <c r="J2641">
        <f t="shared" si="291"/>
        <v>2596472.620000002</v>
      </c>
      <c r="K2641" s="1">
        <f t="shared" si="293"/>
        <v>321.94499999999999</v>
      </c>
      <c r="L2641" s="1"/>
      <c r="M2641" s="1"/>
      <c r="N2641" s="1"/>
      <c r="O2641" s="1"/>
      <c r="P2641" s="1"/>
      <c r="Q2641" s="1"/>
      <c r="R2641" s="1" t="s">
        <v>2579</v>
      </c>
      <c r="S2641" s="2" t="s">
        <v>2253</v>
      </c>
      <c r="T2641" s="4" t="s">
        <v>1645</v>
      </c>
      <c r="X2641" t="str">
        <f t="shared" si="292"/>
        <v/>
      </c>
    </row>
    <row r="2642" spans="1:24" ht="14.25">
      <c r="A2642" s="1" t="str">
        <f t="shared" si="287"/>
        <v>07cd8e0d</v>
      </c>
      <c r="B2642" s="3">
        <v>44929</v>
      </c>
      <c r="C2642" s="2" t="str">
        <f t="shared" si="288"/>
        <v>East</v>
      </c>
      <c r="D2642" s="4" t="str">
        <f t="shared" si="289"/>
        <v>Groceries</v>
      </c>
      <c r="E2642" s="1">
        <v>3610.64</v>
      </c>
      <c r="F2642" s="1">
        <v>6</v>
      </c>
      <c r="G2642" s="1">
        <v>4</v>
      </c>
      <c r="H2642" s="1">
        <v>1103.1300000000001</v>
      </c>
      <c r="I2642">
        <f t="shared" si="290"/>
        <v>2506.2477027027048</v>
      </c>
      <c r="J2642">
        <f t="shared" si="291"/>
        <v>2596472.620000002</v>
      </c>
      <c r="K2642" s="1">
        <f t="shared" si="293"/>
        <v>553.56500000000005</v>
      </c>
      <c r="L2642" s="1"/>
      <c r="M2642" s="1"/>
      <c r="N2642" s="1"/>
      <c r="O2642" s="1"/>
      <c r="P2642" s="1"/>
      <c r="Q2642" s="1"/>
      <c r="R2642" s="1" t="s">
        <v>2580</v>
      </c>
      <c r="S2642" s="2" t="s">
        <v>2253</v>
      </c>
      <c r="T2642" s="4" t="s">
        <v>88</v>
      </c>
      <c r="X2642" t="str">
        <f t="shared" si="292"/>
        <v/>
      </c>
    </row>
    <row r="2643" spans="1:24" ht="14.25">
      <c r="A2643" s="1" t="str">
        <f t="shared" si="287"/>
        <v>c6d9d5a3</v>
      </c>
      <c r="B2643" s="3">
        <v>44954</v>
      </c>
      <c r="C2643" s="2" t="str">
        <f t="shared" si="288"/>
        <v>West</v>
      </c>
      <c r="D2643" s="4" t="str">
        <f t="shared" si="289"/>
        <v>Sports</v>
      </c>
      <c r="E2643" s="1">
        <v>510.62</v>
      </c>
      <c r="F2643" s="1">
        <v>19</v>
      </c>
      <c r="G2643" s="1">
        <v>45</v>
      </c>
      <c r="H2643" s="1">
        <v>1557.18</v>
      </c>
      <c r="I2643">
        <f t="shared" si="290"/>
        <v>2537.5954861821929</v>
      </c>
      <c r="J2643">
        <f t="shared" si="291"/>
        <v>2479230.7900000024</v>
      </c>
      <c r="K2643" s="1">
        <f t="shared" si="293"/>
        <v>801.09</v>
      </c>
      <c r="L2643" s="1"/>
      <c r="M2643" s="1"/>
      <c r="N2643" s="1"/>
      <c r="O2643" s="1"/>
      <c r="P2643" s="1"/>
      <c r="Q2643" s="1"/>
      <c r="R2643" s="1" t="s">
        <v>2581</v>
      </c>
      <c r="S2643" s="2" t="s">
        <v>3911</v>
      </c>
      <c r="T2643" s="4" t="s">
        <v>3914</v>
      </c>
      <c r="X2643" t="str">
        <f t="shared" si="292"/>
        <v/>
      </c>
    </row>
    <row r="2644" spans="1:24" ht="14.25">
      <c r="A2644" s="1" t="str">
        <f t="shared" si="287"/>
        <v>131bc558</v>
      </c>
      <c r="B2644" s="3">
        <v>45518</v>
      </c>
      <c r="C2644" s="2" t="str">
        <f t="shared" si="288"/>
        <v>East</v>
      </c>
      <c r="D2644" s="4" t="str">
        <f t="shared" si="289"/>
        <v>Sports</v>
      </c>
      <c r="E2644" s="1">
        <v>4710.49</v>
      </c>
      <c r="F2644" s="1">
        <v>2</v>
      </c>
      <c r="G2644" s="1">
        <v>50</v>
      </c>
      <c r="H2644" s="1">
        <v>643.4</v>
      </c>
      <c r="I2644">
        <f t="shared" si="290"/>
        <v>2506.2477027027048</v>
      </c>
      <c r="J2644">
        <f t="shared" si="291"/>
        <v>2596472.620000002</v>
      </c>
      <c r="K2644" s="1">
        <f t="shared" si="293"/>
        <v>346.7</v>
      </c>
      <c r="L2644" s="1"/>
      <c r="M2644" s="1"/>
      <c r="N2644" s="1"/>
      <c r="O2644" s="1"/>
      <c r="P2644" s="1"/>
      <c r="Q2644" s="1"/>
      <c r="R2644" s="1" t="s">
        <v>2582</v>
      </c>
      <c r="S2644" s="2" t="s">
        <v>2253</v>
      </c>
      <c r="T2644" s="4" t="s">
        <v>3914</v>
      </c>
      <c r="X2644" t="str">
        <f t="shared" si="292"/>
        <v/>
      </c>
    </row>
    <row r="2645" spans="1:24" ht="14.25">
      <c r="A2645" s="1" t="str">
        <f t="shared" si="287"/>
        <v>3206d4e4</v>
      </c>
      <c r="B2645" s="3">
        <v>45603</v>
      </c>
      <c r="C2645" s="2" t="str">
        <f t="shared" si="288"/>
        <v>South</v>
      </c>
      <c r="D2645" s="4" t="str">
        <f t="shared" si="289"/>
        <v>Clothing</v>
      </c>
      <c r="E2645" s="1">
        <v>101.69</v>
      </c>
      <c r="F2645" s="1">
        <v>29</v>
      </c>
      <c r="G2645" s="1">
        <v>2</v>
      </c>
      <c r="H2645" s="1">
        <v>1350.03</v>
      </c>
      <c r="I2645">
        <f t="shared" si="290"/>
        <v>2496.4375124875119</v>
      </c>
      <c r="J2645">
        <f t="shared" si="291"/>
        <v>2498933.9499999993</v>
      </c>
      <c r="K2645" s="1">
        <f t="shared" si="293"/>
        <v>676.01499999999999</v>
      </c>
      <c r="L2645" s="1"/>
      <c r="M2645" s="1"/>
      <c r="N2645" s="1"/>
      <c r="O2645" s="1"/>
      <c r="P2645" s="1"/>
      <c r="Q2645" s="1"/>
      <c r="R2645" s="1" t="s">
        <v>2583</v>
      </c>
      <c r="S2645" s="2" t="s">
        <v>3913</v>
      </c>
      <c r="T2645" s="4" t="s">
        <v>1474</v>
      </c>
      <c r="X2645" t="str">
        <f t="shared" si="292"/>
        <v/>
      </c>
    </row>
    <row r="2646" spans="1:24" ht="14.25">
      <c r="A2646" s="1" t="str">
        <f t="shared" si="287"/>
        <v>7e992911</v>
      </c>
      <c r="B2646" s="3">
        <v>45599</v>
      </c>
      <c r="C2646" s="2" t="str">
        <f t="shared" si="288"/>
        <v>South</v>
      </c>
      <c r="D2646" s="4" t="str">
        <f t="shared" si="289"/>
        <v>Electronics</v>
      </c>
      <c r="E2646" s="1">
        <v>3671.71</v>
      </c>
      <c r="F2646" s="1">
        <v>4</v>
      </c>
      <c r="G2646" s="1">
        <v>36</v>
      </c>
      <c r="H2646" s="1">
        <v>531.27</v>
      </c>
      <c r="I2646">
        <f t="shared" si="290"/>
        <v>2496.4375124875119</v>
      </c>
      <c r="J2646">
        <f t="shared" si="291"/>
        <v>2498933.9499999993</v>
      </c>
      <c r="K2646" s="1">
        <f t="shared" si="293"/>
        <v>283.63499999999999</v>
      </c>
      <c r="L2646" s="1"/>
      <c r="M2646" s="1"/>
      <c r="N2646" s="1"/>
      <c r="O2646" s="1"/>
      <c r="P2646" s="1"/>
      <c r="Q2646" s="1"/>
      <c r="R2646" s="1" t="s">
        <v>2584</v>
      </c>
      <c r="S2646" s="2" t="s">
        <v>3913</v>
      </c>
      <c r="T2646" s="4" t="s">
        <v>1222</v>
      </c>
      <c r="X2646" t="str">
        <f t="shared" si="292"/>
        <v/>
      </c>
    </row>
    <row r="2647" spans="1:24" ht="14.25">
      <c r="A2647" s="1" t="str">
        <f t="shared" si="287"/>
        <v>75010228</v>
      </c>
      <c r="B2647" s="3">
        <v>45308</v>
      </c>
      <c r="C2647" s="2" t="str">
        <f t="shared" si="288"/>
        <v>South</v>
      </c>
      <c r="D2647" s="4" t="str">
        <f t="shared" si="289"/>
        <v>Furniture</v>
      </c>
      <c r="E2647" s="1">
        <v>2157.61</v>
      </c>
      <c r="F2647" s="1">
        <v>30</v>
      </c>
      <c r="G2647" s="1">
        <v>31</v>
      </c>
      <c r="H2647" s="1">
        <v>1361.44</v>
      </c>
      <c r="I2647">
        <f t="shared" si="290"/>
        <v>2496.4375124875119</v>
      </c>
      <c r="J2647">
        <f t="shared" si="291"/>
        <v>2498933.9499999993</v>
      </c>
      <c r="K2647" s="1">
        <f t="shared" si="293"/>
        <v>696.22</v>
      </c>
      <c r="L2647" s="1"/>
      <c r="M2647" s="1"/>
      <c r="N2647" s="1"/>
      <c r="O2647" s="1"/>
      <c r="P2647" s="1"/>
      <c r="Q2647" s="1"/>
      <c r="R2647" s="1">
        <v>75010228</v>
      </c>
      <c r="S2647" s="2" t="s">
        <v>3913</v>
      </c>
      <c r="T2647" s="4" t="s">
        <v>1645</v>
      </c>
      <c r="X2647" t="str">
        <f t="shared" si="292"/>
        <v/>
      </c>
    </row>
    <row r="2648" spans="1:24" ht="14.25">
      <c r="A2648" s="1" t="str">
        <f t="shared" si="287"/>
        <v>7165dc11</v>
      </c>
      <c r="B2648" s="3">
        <v>44917</v>
      </c>
      <c r="C2648" s="2" t="str">
        <f t="shared" si="288"/>
        <v>West</v>
      </c>
      <c r="D2648" s="4" t="str">
        <f t="shared" si="289"/>
        <v>Clothing</v>
      </c>
      <c r="E2648" s="1">
        <v>2584.4899999999998</v>
      </c>
      <c r="F2648" s="1">
        <v>37</v>
      </c>
      <c r="G2648" s="1">
        <v>14</v>
      </c>
      <c r="H2648" s="1">
        <v>440.52</v>
      </c>
      <c r="I2648">
        <f t="shared" si="290"/>
        <v>2537.5954861821929</v>
      </c>
      <c r="J2648">
        <f t="shared" si="291"/>
        <v>2479230.7900000024</v>
      </c>
      <c r="K2648" s="1">
        <f t="shared" si="293"/>
        <v>227.26</v>
      </c>
      <c r="L2648" s="1"/>
      <c r="M2648" s="1"/>
      <c r="N2648" s="1"/>
      <c r="O2648" s="1"/>
      <c r="P2648" s="1"/>
      <c r="Q2648" s="1"/>
      <c r="R2648" s="1" t="s">
        <v>2585</v>
      </c>
      <c r="S2648" s="2" t="s">
        <v>3911</v>
      </c>
      <c r="T2648" s="4" t="s">
        <v>1474</v>
      </c>
      <c r="X2648" t="str">
        <f t="shared" si="292"/>
        <v/>
      </c>
    </row>
    <row r="2649" spans="1:24" ht="14.25">
      <c r="A2649" s="1" t="str">
        <f t="shared" si="287"/>
        <v>7f18afdf</v>
      </c>
      <c r="B2649" s="3">
        <v>44997</v>
      </c>
      <c r="C2649" s="2" t="str">
        <f t="shared" si="288"/>
        <v>West</v>
      </c>
      <c r="D2649" s="4" t="str">
        <f t="shared" si="289"/>
        <v>Groceries</v>
      </c>
      <c r="E2649" s="1">
        <v>633.49</v>
      </c>
      <c r="F2649" s="1">
        <v>15</v>
      </c>
      <c r="G2649" s="1">
        <v>27</v>
      </c>
      <c r="H2649" s="1">
        <v>410.44</v>
      </c>
      <c r="I2649">
        <f t="shared" si="290"/>
        <v>2537.5954861821929</v>
      </c>
      <c r="J2649">
        <f t="shared" si="291"/>
        <v>2479230.7900000024</v>
      </c>
      <c r="K2649" s="1">
        <f t="shared" si="293"/>
        <v>218.72</v>
      </c>
      <c r="L2649" s="1"/>
      <c r="M2649" s="1"/>
      <c r="N2649" s="1"/>
      <c r="O2649" s="1"/>
      <c r="P2649" s="1"/>
      <c r="Q2649" s="1"/>
      <c r="R2649" s="1" t="s">
        <v>2586</v>
      </c>
      <c r="S2649" s="2" t="s">
        <v>3911</v>
      </c>
      <c r="T2649" s="4" t="s">
        <v>88</v>
      </c>
      <c r="X2649" t="str">
        <f t="shared" si="292"/>
        <v/>
      </c>
    </row>
    <row r="2650" spans="1:24" ht="14.25">
      <c r="A2650" s="1" t="str">
        <f t="shared" si="287"/>
        <v>124d7985</v>
      </c>
      <c r="B2650" s="3">
        <v>45140</v>
      </c>
      <c r="C2650" s="2" t="str">
        <f t="shared" si="288"/>
        <v>West</v>
      </c>
      <c r="D2650" s="4" t="str">
        <f t="shared" si="289"/>
        <v>Sports</v>
      </c>
      <c r="E2650" s="1">
        <v>3070.78</v>
      </c>
      <c r="F2650" s="1">
        <v>2</v>
      </c>
      <c r="G2650" s="1">
        <v>32</v>
      </c>
      <c r="H2650" s="1">
        <v>579.29</v>
      </c>
      <c r="I2650">
        <f t="shared" si="290"/>
        <v>2537.5954861821929</v>
      </c>
      <c r="J2650">
        <f t="shared" si="291"/>
        <v>2479230.7900000024</v>
      </c>
      <c r="K2650" s="1">
        <f t="shared" si="293"/>
        <v>305.64499999999998</v>
      </c>
      <c r="L2650" s="1"/>
      <c r="M2650" s="1"/>
      <c r="N2650" s="1"/>
      <c r="O2650" s="1"/>
      <c r="P2650" s="1"/>
      <c r="Q2650" s="1"/>
      <c r="R2650" s="1" t="s">
        <v>2587</v>
      </c>
      <c r="S2650" s="2" t="s">
        <v>3911</v>
      </c>
      <c r="T2650" s="4" t="s">
        <v>3914</v>
      </c>
      <c r="X2650" t="str">
        <f t="shared" si="292"/>
        <v/>
      </c>
    </row>
    <row r="2651" spans="1:24" ht="14.25">
      <c r="A2651" s="1" t="str">
        <f t="shared" si="287"/>
        <v>70c29db9</v>
      </c>
      <c r="B2651" s="3">
        <v>45024</v>
      </c>
      <c r="C2651" s="2" t="str">
        <f t="shared" si="288"/>
        <v>West</v>
      </c>
      <c r="D2651" s="4" t="str">
        <f t="shared" si="289"/>
        <v>Groceries</v>
      </c>
      <c r="E2651" s="1">
        <v>4277.5600000000004</v>
      </c>
      <c r="F2651" s="1">
        <v>14</v>
      </c>
      <c r="G2651" s="1">
        <v>39</v>
      </c>
      <c r="H2651" s="1">
        <v>331.99</v>
      </c>
      <c r="I2651">
        <f t="shared" si="290"/>
        <v>2537.5954861821929</v>
      </c>
      <c r="J2651">
        <f t="shared" si="291"/>
        <v>2479230.7900000024</v>
      </c>
      <c r="K2651" s="1">
        <f t="shared" si="293"/>
        <v>185.495</v>
      </c>
      <c r="L2651" s="1"/>
      <c r="M2651" s="1"/>
      <c r="N2651" s="1"/>
      <c r="O2651" s="1"/>
      <c r="P2651" s="1"/>
      <c r="Q2651" s="1"/>
      <c r="R2651" s="1" t="s">
        <v>2588</v>
      </c>
      <c r="S2651" s="2" t="s">
        <v>3911</v>
      </c>
      <c r="T2651" s="4" t="s">
        <v>88</v>
      </c>
      <c r="X2651" t="str">
        <f t="shared" si="292"/>
        <v/>
      </c>
    </row>
    <row r="2652" spans="1:24" ht="14.25">
      <c r="A2652" s="1" t="str">
        <f t="shared" si="287"/>
        <v>f0829207</v>
      </c>
      <c r="B2652" s="3">
        <v>45454</v>
      </c>
      <c r="C2652" s="2" t="str">
        <f t="shared" si="288"/>
        <v>West</v>
      </c>
      <c r="D2652" s="4" t="str">
        <f t="shared" si="289"/>
        <v>Sports</v>
      </c>
      <c r="E2652" s="1">
        <v>4855.9399999999996</v>
      </c>
      <c r="F2652" s="1">
        <v>3</v>
      </c>
      <c r="G2652" s="1">
        <v>49</v>
      </c>
      <c r="H2652" s="1">
        <v>1034.92</v>
      </c>
      <c r="I2652">
        <f t="shared" si="290"/>
        <v>2537.5954861821929</v>
      </c>
      <c r="J2652">
        <f t="shared" si="291"/>
        <v>2479230.7900000024</v>
      </c>
      <c r="K2652" s="1">
        <f t="shared" si="293"/>
        <v>541.96</v>
      </c>
      <c r="L2652" s="1"/>
      <c r="M2652" s="1"/>
      <c r="N2652" s="1"/>
      <c r="O2652" s="1"/>
      <c r="P2652" s="1"/>
      <c r="Q2652" s="1"/>
      <c r="R2652" s="1" t="s">
        <v>2589</v>
      </c>
      <c r="S2652" s="2" t="s">
        <v>3911</v>
      </c>
      <c r="T2652" s="4" t="s">
        <v>3914</v>
      </c>
      <c r="X2652" t="str">
        <f t="shared" si="292"/>
        <v/>
      </c>
    </row>
    <row r="2653" spans="1:24" ht="14.25">
      <c r="A2653" s="1" t="str">
        <f t="shared" si="287"/>
        <v>e18bbef1</v>
      </c>
      <c r="B2653" s="3">
        <v>45320</v>
      </c>
      <c r="C2653" s="2" t="str">
        <f t="shared" si="288"/>
        <v>East</v>
      </c>
      <c r="D2653" s="4" t="str">
        <f t="shared" si="289"/>
        <v>Clothing</v>
      </c>
      <c r="E2653" s="1">
        <v>1695.84</v>
      </c>
      <c r="F2653" s="1">
        <v>4</v>
      </c>
      <c r="G2653" s="1">
        <v>50</v>
      </c>
      <c r="H2653" s="1">
        <v>1179.8900000000001</v>
      </c>
      <c r="I2653">
        <f t="shared" si="290"/>
        <v>2506.2477027027048</v>
      </c>
      <c r="J2653">
        <f t="shared" si="291"/>
        <v>2596472.620000002</v>
      </c>
      <c r="K2653" s="1">
        <f t="shared" si="293"/>
        <v>614.94500000000005</v>
      </c>
      <c r="L2653" s="1"/>
      <c r="M2653" s="1"/>
      <c r="N2653" s="1"/>
      <c r="O2653" s="1"/>
      <c r="P2653" s="1"/>
      <c r="Q2653" s="1"/>
      <c r="R2653" s="1" t="s">
        <v>2590</v>
      </c>
      <c r="S2653" s="2" t="s">
        <v>2253</v>
      </c>
      <c r="T2653" s="4" t="s">
        <v>1474</v>
      </c>
      <c r="X2653" t="str">
        <f t="shared" si="292"/>
        <v/>
      </c>
    </row>
    <row r="2654" spans="1:24" ht="14.25">
      <c r="A2654" s="1" t="str">
        <f t="shared" si="287"/>
        <v>1db74672</v>
      </c>
      <c r="B2654" s="3">
        <v>45337</v>
      </c>
      <c r="C2654" s="2" t="str">
        <f t="shared" si="288"/>
        <v>South</v>
      </c>
      <c r="D2654" s="4" t="str">
        <f t="shared" si="289"/>
        <v>Furniture</v>
      </c>
      <c r="E2654" s="1">
        <v>3199.64</v>
      </c>
      <c r="F2654" s="1">
        <v>14</v>
      </c>
      <c r="G2654" s="1">
        <v>28</v>
      </c>
      <c r="H2654" s="1">
        <v>1270.46</v>
      </c>
      <c r="I2654">
        <f t="shared" si="290"/>
        <v>2496.4375124875119</v>
      </c>
      <c r="J2654">
        <f t="shared" si="291"/>
        <v>2498933.9499999993</v>
      </c>
      <c r="K2654" s="1">
        <f t="shared" si="293"/>
        <v>649.23</v>
      </c>
      <c r="L2654" s="1"/>
      <c r="M2654" s="1"/>
      <c r="N2654" s="1"/>
      <c r="O2654" s="1"/>
      <c r="P2654" s="1"/>
      <c r="Q2654" s="1"/>
      <c r="R2654" s="1" t="s">
        <v>2591</v>
      </c>
      <c r="S2654" s="2" t="s">
        <v>3913</v>
      </c>
      <c r="T2654" s="4" t="s">
        <v>1645</v>
      </c>
      <c r="X2654" t="str">
        <f t="shared" si="292"/>
        <v/>
      </c>
    </row>
    <row r="2655" spans="1:24" ht="14.25">
      <c r="A2655" s="1" t="str">
        <f t="shared" si="287"/>
        <v>d7feb963</v>
      </c>
      <c r="B2655" s="3">
        <v>45184</v>
      </c>
      <c r="C2655" s="2" t="str">
        <f t="shared" si="288"/>
        <v>East</v>
      </c>
      <c r="D2655" s="4" t="str">
        <f t="shared" si="289"/>
        <v>Furniture</v>
      </c>
      <c r="E2655" s="1">
        <v>167.17</v>
      </c>
      <c r="F2655" s="1">
        <v>50</v>
      </c>
      <c r="G2655" s="1">
        <v>39</v>
      </c>
      <c r="H2655" s="1">
        <v>311.60000000000002</v>
      </c>
      <c r="I2655">
        <f t="shared" si="290"/>
        <v>2506.2477027027048</v>
      </c>
      <c r="J2655">
        <f t="shared" si="291"/>
        <v>2596472.620000002</v>
      </c>
      <c r="K2655" s="1">
        <f t="shared" si="293"/>
        <v>175.3</v>
      </c>
      <c r="L2655" s="1"/>
      <c r="M2655" s="1"/>
      <c r="N2655" s="1"/>
      <c r="O2655" s="1"/>
      <c r="P2655" s="1"/>
      <c r="Q2655" s="1"/>
      <c r="R2655" s="1" t="s">
        <v>2592</v>
      </c>
      <c r="S2655" s="2" t="s">
        <v>2253</v>
      </c>
      <c r="T2655" s="4" t="s">
        <v>1645</v>
      </c>
      <c r="X2655" t="str">
        <f t="shared" si="292"/>
        <v/>
      </c>
    </row>
    <row r="2656" spans="1:24" ht="14.25">
      <c r="A2656" s="1" t="str">
        <f t="shared" si="287"/>
        <v>754bb97a</v>
      </c>
      <c r="B2656" s="3">
        <v>45018</v>
      </c>
      <c r="C2656" s="2" t="str">
        <f t="shared" si="288"/>
        <v>South</v>
      </c>
      <c r="D2656" s="4" t="str">
        <f t="shared" si="289"/>
        <v>Groceries</v>
      </c>
      <c r="E2656" s="1">
        <v>3965.5</v>
      </c>
      <c r="F2656" s="1">
        <v>18</v>
      </c>
      <c r="G2656" s="1">
        <v>34</v>
      </c>
      <c r="H2656" s="1">
        <v>442.76</v>
      </c>
      <c r="I2656">
        <f t="shared" si="290"/>
        <v>2496.4375124875119</v>
      </c>
      <c r="J2656">
        <f t="shared" si="291"/>
        <v>2498933.9499999993</v>
      </c>
      <c r="K2656" s="1">
        <f t="shared" si="293"/>
        <v>238.38</v>
      </c>
      <c r="L2656" s="1"/>
      <c r="M2656" s="1"/>
      <c r="N2656" s="1"/>
      <c r="O2656" s="1"/>
      <c r="P2656" s="1"/>
      <c r="Q2656" s="1"/>
      <c r="R2656" s="1" t="s">
        <v>2593</v>
      </c>
      <c r="S2656" s="2" t="s">
        <v>3913</v>
      </c>
      <c r="T2656" s="4" t="s">
        <v>88</v>
      </c>
      <c r="X2656" t="str">
        <f t="shared" si="292"/>
        <v/>
      </c>
    </row>
    <row r="2657" spans="1:24" ht="14.25">
      <c r="A2657" s="1" t="str">
        <f t="shared" si="287"/>
        <v>45a51b9b</v>
      </c>
      <c r="B2657" s="3">
        <v>45094</v>
      </c>
      <c r="C2657" s="2" t="str">
        <f t="shared" si="288"/>
        <v>East</v>
      </c>
      <c r="D2657" s="4" t="str">
        <f t="shared" si="289"/>
        <v>Sports</v>
      </c>
      <c r="E2657" s="1">
        <v>2888.81</v>
      </c>
      <c r="F2657" s="1">
        <v>26</v>
      </c>
      <c r="G2657" s="1">
        <v>6</v>
      </c>
      <c r="H2657" s="1">
        <v>34.659999999999997</v>
      </c>
      <c r="I2657">
        <f t="shared" si="290"/>
        <v>2506.2477027027048</v>
      </c>
      <c r="J2657">
        <f t="shared" si="291"/>
        <v>2596472.620000002</v>
      </c>
      <c r="K2657" s="1">
        <f t="shared" si="293"/>
        <v>20.329999999999998</v>
      </c>
      <c r="L2657" s="1"/>
      <c r="M2657" s="1"/>
      <c r="N2657" s="1"/>
      <c r="O2657" s="1"/>
      <c r="P2657" s="1"/>
      <c r="Q2657" s="1"/>
      <c r="R2657" s="1" t="s">
        <v>2594</v>
      </c>
      <c r="S2657" s="2" t="s">
        <v>2253</v>
      </c>
      <c r="T2657" s="4" t="s">
        <v>3914</v>
      </c>
      <c r="X2657" t="str">
        <f t="shared" si="292"/>
        <v/>
      </c>
    </row>
    <row r="2658" spans="1:24" ht="14.25">
      <c r="A2658" s="1" t="str">
        <f t="shared" si="287"/>
        <v>db4542e9</v>
      </c>
      <c r="B2658" s="3">
        <v>45564</v>
      </c>
      <c r="C2658" s="2" t="str">
        <f t="shared" si="288"/>
        <v>East</v>
      </c>
      <c r="D2658" s="4" t="str">
        <f t="shared" si="289"/>
        <v>Electronics</v>
      </c>
      <c r="E2658" s="1">
        <v>4135.59</v>
      </c>
      <c r="F2658" s="1">
        <v>34</v>
      </c>
      <c r="G2658" s="1">
        <v>46</v>
      </c>
      <c r="H2658" s="1">
        <v>1293.94</v>
      </c>
      <c r="I2658">
        <f t="shared" si="290"/>
        <v>2506.2477027027048</v>
      </c>
      <c r="J2658">
        <f t="shared" si="291"/>
        <v>2596472.620000002</v>
      </c>
      <c r="K2658" s="1">
        <f t="shared" si="293"/>
        <v>669.97</v>
      </c>
      <c r="L2658" s="1"/>
      <c r="M2658" s="1"/>
      <c r="N2658" s="1"/>
      <c r="O2658" s="1"/>
      <c r="P2658" s="1"/>
      <c r="Q2658" s="1"/>
      <c r="R2658" s="1" t="s">
        <v>2595</v>
      </c>
      <c r="S2658" s="2" t="s">
        <v>2253</v>
      </c>
      <c r="T2658" s="4" t="s">
        <v>1222</v>
      </c>
      <c r="X2658" t="str">
        <f t="shared" si="292"/>
        <v/>
      </c>
    </row>
    <row r="2659" spans="1:24" ht="14.25">
      <c r="A2659" s="1" t="str">
        <f t="shared" si="287"/>
        <v>2add5976</v>
      </c>
      <c r="B2659" s="3">
        <v>45003</v>
      </c>
      <c r="C2659" s="2" t="str">
        <f t="shared" si="288"/>
        <v>East</v>
      </c>
      <c r="D2659" s="4" t="str">
        <f t="shared" si="289"/>
        <v>Clothing</v>
      </c>
      <c r="E2659" s="1">
        <v>2558.39</v>
      </c>
      <c r="F2659" s="1">
        <v>18</v>
      </c>
      <c r="G2659" s="1">
        <v>20</v>
      </c>
      <c r="H2659" s="1">
        <v>1418.85</v>
      </c>
      <c r="I2659">
        <f t="shared" si="290"/>
        <v>2506.2477027027048</v>
      </c>
      <c r="J2659">
        <f t="shared" si="291"/>
        <v>2596472.620000002</v>
      </c>
      <c r="K2659" s="1">
        <f t="shared" si="293"/>
        <v>719.42499999999995</v>
      </c>
      <c r="L2659" s="1"/>
      <c r="M2659" s="1"/>
      <c r="N2659" s="1"/>
      <c r="O2659" s="1"/>
      <c r="P2659" s="1"/>
      <c r="Q2659" s="1"/>
      <c r="R2659" s="1" t="s">
        <v>2596</v>
      </c>
      <c r="S2659" s="2" t="s">
        <v>2253</v>
      </c>
      <c r="T2659" s="4" t="s">
        <v>1474</v>
      </c>
      <c r="X2659" t="str">
        <f t="shared" si="292"/>
        <v/>
      </c>
    </row>
    <row r="2660" spans="1:24" ht="14.25">
      <c r="A2660" s="1" t="str">
        <f t="shared" si="287"/>
        <v>0a76c6ff</v>
      </c>
      <c r="B2660" s="3">
        <v>45553</v>
      </c>
      <c r="C2660" s="2" t="str">
        <f t="shared" si="288"/>
        <v>North</v>
      </c>
      <c r="D2660" s="4" t="str">
        <f t="shared" si="289"/>
        <v>Sports</v>
      </c>
      <c r="E2660" s="1">
        <v>1475.17</v>
      </c>
      <c r="F2660" s="1">
        <v>43</v>
      </c>
      <c r="G2660" s="1">
        <v>10</v>
      </c>
      <c r="H2660" s="1">
        <v>375.33</v>
      </c>
      <c r="I2660">
        <f t="shared" si="290"/>
        <v>2571.1423225152107</v>
      </c>
      <c r="J2660">
        <f t="shared" si="291"/>
        <v>2535146.3299999977</v>
      </c>
      <c r="K2660" s="1">
        <f t="shared" si="293"/>
        <v>192.66499999999999</v>
      </c>
      <c r="L2660" s="1"/>
      <c r="M2660" s="1"/>
      <c r="N2660" s="1"/>
      <c r="O2660" s="1"/>
      <c r="P2660" s="1"/>
      <c r="Q2660" s="1"/>
      <c r="R2660" s="1" t="s">
        <v>2597</v>
      </c>
      <c r="S2660" s="2" t="s">
        <v>2537</v>
      </c>
      <c r="T2660" s="4" t="s">
        <v>3914</v>
      </c>
      <c r="X2660" t="str">
        <f t="shared" si="292"/>
        <v/>
      </c>
    </row>
    <row r="2661" spans="1:24" ht="14.25">
      <c r="A2661" s="1" t="str">
        <f t="shared" si="287"/>
        <v>18e86eeb</v>
      </c>
      <c r="B2661" s="3">
        <v>45067</v>
      </c>
      <c r="C2661" s="2" t="str">
        <f t="shared" si="288"/>
        <v>North</v>
      </c>
      <c r="D2661" s="4" t="str">
        <f t="shared" si="289"/>
        <v>Electronics</v>
      </c>
      <c r="E2661" s="1">
        <v>4823.26</v>
      </c>
      <c r="F2661" s="1">
        <v>47</v>
      </c>
      <c r="G2661" s="1">
        <v>14</v>
      </c>
      <c r="H2661" s="1">
        <v>1988.22</v>
      </c>
      <c r="I2661">
        <f t="shared" si="290"/>
        <v>2571.1423225152107</v>
      </c>
      <c r="J2661">
        <f t="shared" si="291"/>
        <v>2535146.3299999977</v>
      </c>
      <c r="K2661" s="1">
        <f t="shared" si="293"/>
        <v>1001.11</v>
      </c>
      <c r="L2661" s="1"/>
      <c r="M2661" s="1"/>
      <c r="N2661" s="1"/>
      <c r="O2661" s="1"/>
      <c r="P2661" s="1"/>
      <c r="Q2661" s="1"/>
      <c r="R2661" s="1" t="s">
        <v>2598</v>
      </c>
      <c r="S2661" s="2" t="s">
        <v>2537</v>
      </c>
      <c r="T2661" s="4" t="s">
        <v>1222</v>
      </c>
      <c r="X2661" t="str">
        <f t="shared" si="292"/>
        <v/>
      </c>
    </row>
    <row r="2662" spans="1:24" ht="14.25">
      <c r="A2662" s="1" t="str">
        <f t="shared" si="287"/>
        <v>fb6f275b</v>
      </c>
      <c r="B2662" s="3">
        <v>45116</v>
      </c>
      <c r="C2662" s="2" t="str">
        <f t="shared" si="288"/>
        <v>West</v>
      </c>
      <c r="D2662" s="4" t="str">
        <f t="shared" si="289"/>
        <v>Clothing</v>
      </c>
      <c r="E2662" s="1">
        <v>226.35</v>
      </c>
      <c r="F2662" s="1">
        <v>38</v>
      </c>
      <c r="G2662" s="1">
        <v>16</v>
      </c>
      <c r="H2662" s="1">
        <v>1172.74</v>
      </c>
      <c r="I2662">
        <f t="shared" si="290"/>
        <v>2537.5954861821929</v>
      </c>
      <c r="J2662">
        <f t="shared" si="291"/>
        <v>2479230.7900000024</v>
      </c>
      <c r="K2662" s="1">
        <f t="shared" si="293"/>
        <v>594.37</v>
      </c>
      <c r="L2662" s="1"/>
      <c r="M2662" s="1"/>
      <c r="N2662" s="1"/>
      <c r="O2662" s="1"/>
      <c r="P2662" s="1"/>
      <c r="Q2662" s="1"/>
      <c r="R2662" s="1" t="s">
        <v>2599</v>
      </c>
      <c r="S2662" s="2" t="s">
        <v>3911</v>
      </c>
      <c r="T2662" s="4" t="s">
        <v>1474</v>
      </c>
      <c r="X2662" t="str">
        <f t="shared" si="292"/>
        <v/>
      </c>
    </row>
    <row r="2663" spans="1:24" ht="14.25">
      <c r="A2663" s="1" t="str">
        <f t="shared" si="287"/>
        <v>110a9323</v>
      </c>
      <c r="B2663" s="3">
        <v>45201</v>
      </c>
      <c r="C2663" s="2" t="str">
        <f t="shared" si="288"/>
        <v>South</v>
      </c>
      <c r="D2663" s="4" t="str">
        <f t="shared" si="289"/>
        <v>Sports</v>
      </c>
      <c r="E2663" s="1">
        <v>4062.67</v>
      </c>
      <c r="F2663" s="1">
        <v>19</v>
      </c>
      <c r="G2663" s="1">
        <v>6</v>
      </c>
      <c r="H2663" s="1">
        <v>958.19</v>
      </c>
      <c r="I2663">
        <f t="shared" si="290"/>
        <v>2496.4375124875119</v>
      </c>
      <c r="J2663">
        <f t="shared" si="291"/>
        <v>2498933.9499999993</v>
      </c>
      <c r="K2663" s="1">
        <f t="shared" si="293"/>
        <v>482.09500000000003</v>
      </c>
      <c r="L2663" s="1"/>
      <c r="M2663" s="1"/>
      <c r="N2663" s="1"/>
      <c r="O2663" s="1"/>
      <c r="P2663" s="1"/>
      <c r="Q2663" s="1"/>
      <c r="R2663" s="1" t="s">
        <v>2600</v>
      </c>
      <c r="S2663" s="2" t="s">
        <v>3913</v>
      </c>
      <c r="T2663" s="4" t="s">
        <v>3914</v>
      </c>
      <c r="X2663" t="str">
        <f t="shared" si="292"/>
        <v/>
      </c>
    </row>
    <row r="2664" spans="1:24" ht="14.25">
      <c r="A2664" s="1" t="str">
        <f t="shared" si="287"/>
        <v>6887ae7e</v>
      </c>
      <c r="B2664" s="3">
        <v>45119</v>
      </c>
      <c r="C2664" s="2" t="str">
        <f t="shared" si="288"/>
        <v>South</v>
      </c>
      <c r="D2664" s="4" t="str">
        <f t="shared" si="289"/>
        <v>Electronics</v>
      </c>
      <c r="E2664" s="1">
        <v>4076.27</v>
      </c>
      <c r="F2664" s="1">
        <v>6</v>
      </c>
      <c r="G2664" s="1">
        <v>35</v>
      </c>
      <c r="H2664" s="1">
        <v>120.01</v>
      </c>
      <c r="I2664">
        <f t="shared" si="290"/>
        <v>2496.4375124875119</v>
      </c>
      <c r="J2664">
        <f t="shared" si="291"/>
        <v>2498933.9499999993</v>
      </c>
      <c r="K2664" s="1">
        <f t="shared" si="293"/>
        <v>77.504999999999995</v>
      </c>
      <c r="L2664" s="1"/>
      <c r="M2664" s="1"/>
      <c r="N2664" s="1"/>
      <c r="O2664" s="1"/>
      <c r="P2664" s="1"/>
      <c r="Q2664" s="1"/>
      <c r="R2664" s="1" t="s">
        <v>2601</v>
      </c>
      <c r="S2664" s="2" t="s">
        <v>3913</v>
      </c>
      <c r="T2664" s="4" t="s">
        <v>1222</v>
      </c>
      <c r="X2664" t="str">
        <f t="shared" si="292"/>
        <v/>
      </c>
    </row>
    <row r="2665" spans="1:24" ht="14.25">
      <c r="A2665" s="1" t="str">
        <f t="shared" si="287"/>
        <v>8efc2d64</v>
      </c>
      <c r="B2665" s="3">
        <v>44938</v>
      </c>
      <c r="C2665" s="2" t="str">
        <f t="shared" si="288"/>
        <v>East</v>
      </c>
      <c r="D2665" s="4" t="str">
        <f t="shared" si="289"/>
        <v>Clothing</v>
      </c>
      <c r="E2665" s="1">
        <v>4194.78</v>
      </c>
      <c r="F2665" s="1">
        <v>42</v>
      </c>
      <c r="G2665" s="1">
        <v>34</v>
      </c>
      <c r="H2665" s="1">
        <v>167.84</v>
      </c>
      <c r="I2665">
        <f t="shared" si="290"/>
        <v>2506.2477027027048</v>
      </c>
      <c r="J2665">
        <f t="shared" si="291"/>
        <v>2596472.620000002</v>
      </c>
      <c r="K2665" s="1">
        <f t="shared" si="293"/>
        <v>100.92</v>
      </c>
      <c r="L2665" s="1"/>
      <c r="M2665" s="1"/>
      <c r="N2665" s="1"/>
      <c r="O2665" s="1"/>
      <c r="P2665" s="1"/>
      <c r="Q2665" s="1"/>
      <c r="R2665" s="1" t="s">
        <v>2602</v>
      </c>
      <c r="S2665" s="2" t="s">
        <v>2253</v>
      </c>
      <c r="T2665" s="4" t="s">
        <v>1474</v>
      </c>
      <c r="X2665" t="str">
        <f t="shared" si="292"/>
        <v/>
      </c>
    </row>
    <row r="2666" spans="1:24" ht="14.25">
      <c r="A2666" s="1" t="str">
        <f t="shared" si="287"/>
        <v>583322f9</v>
      </c>
      <c r="B2666" s="3">
        <v>45222</v>
      </c>
      <c r="C2666" s="2" t="str">
        <f t="shared" si="288"/>
        <v>West</v>
      </c>
      <c r="D2666" s="4" t="str">
        <f t="shared" si="289"/>
        <v>Electronics</v>
      </c>
      <c r="E2666" s="1">
        <v>881.68</v>
      </c>
      <c r="F2666" s="1">
        <v>42</v>
      </c>
      <c r="G2666" s="1">
        <v>46</v>
      </c>
      <c r="H2666" s="1">
        <v>1899.84</v>
      </c>
      <c r="I2666">
        <f t="shared" si="290"/>
        <v>2537.5954861821929</v>
      </c>
      <c r="J2666">
        <f t="shared" si="291"/>
        <v>2479230.7900000024</v>
      </c>
      <c r="K2666" s="1">
        <f t="shared" si="293"/>
        <v>972.92</v>
      </c>
      <c r="L2666" s="1"/>
      <c r="M2666" s="1"/>
      <c r="N2666" s="1"/>
      <c r="O2666" s="1"/>
      <c r="P2666" s="1"/>
      <c r="Q2666" s="1"/>
      <c r="R2666" s="1" t="s">
        <v>2603</v>
      </c>
      <c r="S2666" s="2" t="s">
        <v>3911</v>
      </c>
      <c r="T2666" s="4" t="s">
        <v>1222</v>
      </c>
      <c r="X2666" t="str">
        <f t="shared" si="292"/>
        <v/>
      </c>
    </row>
    <row r="2667" spans="1:24" ht="14.25">
      <c r="A2667" s="1" t="str">
        <f t="shared" si="287"/>
        <v>6f1b32f2</v>
      </c>
      <c r="B2667" s="3">
        <v>45263</v>
      </c>
      <c r="C2667" s="2" t="str">
        <f t="shared" si="288"/>
        <v>South</v>
      </c>
      <c r="D2667" s="4" t="str">
        <f t="shared" si="289"/>
        <v>Groceries</v>
      </c>
      <c r="E2667" s="1">
        <v>1939.83</v>
      </c>
      <c r="F2667" s="1">
        <v>48</v>
      </c>
      <c r="G2667" s="1">
        <v>50</v>
      </c>
      <c r="H2667" s="1">
        <v>29.61</v>
      </c>
      <c r="I2667">
        <f t="shared" si="290"/>
        <v>2496.4375124875119</v>
      </c>
      <c r="J2667">
        <f t="shared" si="291"/>
        <v>2498933.9499999993</v>
      </c>
      <c r="K2667" s="1">
        <f t="shared" si="293"/>
        <v>39.805</v>
      </c>
      <c r="L2667" s="1"/>
      <c r="M2667" s="1"/>
      <c r="N2667" s="1"/>
      <c r="O2667" s="1"/>
      <c r="P2667" s="1"/>
      <c r="Q2667" s="1"/>
      <c r="R2667" s="1" t="s">
        <v>2604</v>
      </c>
      <c r="S2667" s="2" t="s">
        <v>3913</v>
      </c>
      <c r="T2667" s="4" t="s">
        <v>88</v>
      </c>
      <c r="X2667" t="str">
        <f t="shared" si="292"/>
        <v/>
      </c>
    </row>
    <row r="2668" spans="1:24" ht="14.25">
      <c r="A2668" s="1" t="str">
        <f t="shared" si="287"/>
        <v>de899e43</v>
      </c>
      <c r="B2668" s="3">
        <v>45413</v>
      </c>
      <c r="C2668" s="2" t="str">
        <f t="shared" si="288"/>
        <v>North</v>
      </c>
      <c r="D2668" s="4" t="str">
        <f t="shared" si="289"/>
        <v>Sports</v>
      </c>
      <c r="E2668" s="1">
        <v>4318.7</v>
      </c>
      <c r="F2668" s="1">
        <v>48</v>
      </c>
      <c r="G2668" s="1">
        <v>40</v>
      </c>
      <c r="H2668" s="1">
        <v>1917.94</v>
      </c>
      <c r="I2668">
        <f t="shared" si="290"/>
        <v>2571.1423225152107</v>
      </c>
      <c r="J2668">
        <f t="shared" si="291"/>
        <v>2535146.3299999977</v>
      </c>
      <c r="K2668" s="1">
        <f t="shared" si="293"/>
        <v>978.97</v>
      </c>
      <c r="L2668" s="1"/>
      <c r="M2668" s="1"/>
      <c r="N2668" s="1"/>
      <c r="O2668" s="1"/>
      <c r="P2668" s="1"/>
      <c r="Q2668" s="1"/>
      <c r="R2668" s="1" t="s">
        <v>2605</v>
      </c>
      <c r="S2668" s="2" t="s">
        <v>2537</v>
      </c>
      <c r="T2668" s="4" t="s">
        <v>3914</v>
      </c>
      <c r="X2668" t="str">
        <f t="shared" si="292"/>
        <v/>
      </c>
    </row>
    <row r="2669" spans="1:24" ht="14.25">
      <c r="A2669" s="1" t="str">
        <f t="shared" si="287"/>
        <v>ed001c96</v>
      </c>
      <c r="B2669" s="3">
        <v>44933</v>
      </c>
      <c r="C2669" s="2" t="str">
        <f t="shared" si="288"/>
        <v>South</v>
      </c>
      <c r="D2669" s="4" t="str">
        <f t="shared" si="289"/>
        <v>Furniture</v>
      </c>
      <c r="E2669" s="1">
        <v>209.16</v>
      </c>
      <c r="F2669" s="1">
        <v>18</v>
      </c>
      <c r="G2669" s="1">
        <v>4</v>
      </c>
      <c r="H2669" s="1">
        <v>731.63</v>
      </c>
      <c r="I2669">
        <f t="shared" si="290"/>
        <v>2496.4375124875119</v>
      </c>
      <c r="J2669">
        <f t="shared" si="291"/>
        <v>2498933.9499999993</v>
      </c>
      <c r="K2669" s="1">
        <f t="shared" si="293"/>
        <v>367.815</v>
      </c>
      <c r="L2669" s="1"/>
      <c r="M2669" s="1"/>
      <c r="N2669" s="1"/>
      <c r="O2669" s="1"/>
      <c r="P2669" s="1"/>
      <c r="Q2669" s="1"/>
      <c r="R2669" s="1" t="s">
        <v>2606</v>
      </c>
      <c r="S2669" s="2" t="s">
        <v>3913</v>
      </c>
      <c r="T2669" s="4" t="s">
        <v>1645</v>
      </c>
      <c r="X2669" t="str">
        <f t="shared" si="292"/>
        <v/>
      </c>
    </row>
    <row r="2670" spans="1:24" ht="14.25">
      <c r="A2670" s="1" t="str">
        <f t="shared" si="287"/>
        <v>c721a04a</v>
      </c>
      <c r="B2670" s="3">
        <v>45333</v>
      </c>
      <c r="C2670" s="2" t="str">
        <f t="shared" si="288"/>
        <v>West</v>
      </c>
      <c r="D2670" s="4" t="str">
        <f t="shared" si="289"/>
        <v>Furniture</v>
      </c>
      <c r="E2670" s="1">
        <v>753.8</v>
      </c>
      <c r="F2670" s="1">
        <v>21</v>
      </c>
      <c r="G2670" s="1">
        <v>11</v>
      </c>
      <c r="H2670" s="1">
        <v>385.31</v>
      </c>
      <c r="I2670">
        <f t="shared" si="290"/>
        <v>2537.5954861821929</v>
      </c>
      <c r="J2670">
        <f t="shared" si="291"/>
        <v>2479230.7900000024</v>
      </c>
      <c r="K2670" s="1">
        <f t="shared" si="293"/>
        <v>198.155</v>
      </c>
      <c r="L2670" s="1"/>
      <c r="M2670" s="1"/>
      <c r="N2670" s="1"/>
      <c r="O2670" s="1"/>
      <c r="P2670" s="1"/>
      <c r="Q2670" s="1"/>
      <c r="R2670" s="1" t="s">
        <v>2607</v>
      </c>
      <c r="S2670" s="2" t="s">
        <v>3911</v>
      </c>
      <c r="T2670" s="4" t="s">
        <v>1645</v>
      </c>
      <c r="X2670" t="str">
        <f t="shared" si="292"/>
        <v/>
      </c>
    </row>
    <row r="2671" spans="1:24" ht="14.25">
      <c r="A2671" s="1" t="str">
        <f t="shared" si="287"/>
        <v>bb08029c</v>
      </c>
      <c r="B2671" s="3">
        <v>44956</v>
      </c>
      <c r="C2671" s="2" t="str">
        <f t="shared" si="288"/>
        <v>East</v>
      </c>
      <c r="D2671" s="4" t="str">
        <f t="shared" si="289"/>
        <v>Groceries</v>
      </c>
      <c r="E2671" s="1">
        <v>3124.97</v>
      </c>
      <c r="F2671" s="1">
        <v>19</v>
      </c>
      <c r="G2671" s="1">
        <v>1</v>
      </c>
      <c r="H2671" s="1">
        <v>959.73</v>
      </c>
      <c r="I2671">
        <f t="shared" si="290"/>
        <v>2506.2477027027048</v>
      </c>
      <c r="J2671">
        <f t="shared" si="291"/>
        <v>2596472.620000002</v>
      </c>
      <c r="K2671" s="1">
        <f t="shared" si="293"/>
        <v>480.36500000000001</v>
      </c>
      <c r="L2671" s="1"/>
      <c r="M2671" s="1"/>
      <c r="N2671" s="1"/>
      <c r="O2671" s="1"/>
      <c r="P2671" s="1"/>
      <c r="Q2671" s="1"/>
      <c r="R2671" s="1" t="s">
        <v>2608</v>
      </c>
      <c r="S2671" s="2" t="s">
        <v>2253</v>
      </c>
      <c r="T2671" s="4" t="s">
        <v>88</v>
      </c>
      <c r="X2671" t="str">
        <f t="shared" si="292"/>
        <v/>
      </c>
    </row>
    <row r="2672" spans="1:24" ht="14.25">
      <c r="A2672" s="1" t="str">
        <f t="shared" si="287"/>
        <v>ef7bba75</v>
      </c>
      <c r="B2672" s="3">
        <v>45524</v>
      </c>
      <c r="C2672" s="2" t="str">
        <f t="shared" si="288"/>
        <v>East</v>
      </c>
      <c r="D2672" s="4" t="str">
        <f t="shared" si="289"/>
        <v>Groceries</v>
      </c>
      <c r="E2672" s="1">
        <v>1884.17</v>
      </c>
      <c r="F2672" s="1">
        <v>3</v>
      </c>
      <c r="G2672" s="1">
        <v>9</v>
      </c>
      <c r="H2672" s="1">
        <v>618.08000000000004</v>
      </c>
      <c r="I2672">
        <f t="shared" si="290"/>
        <v>2506.2477027027048</v>
      </c>
      <c r="J2672">
        <f t="shared" si="291"/>
        <v>2596472.620000002</v>
      </c>
      <c r="K2672" s="1">
        <f t="shared" si="293"/>
        <v>313.54000000000002</v>
      </c>
      <c r="L2672" s="1"/>
      <c r="M2672" s="1"/>
      <c r="N2672" s="1"/>
      <c r="O2672" s="1"/>
      <c r="P2672" s="1"/>
      <c r="Q2672" s="1"/>
      <c r="R2672" s="1" t="s">
        <v>2609</v>
      </c>
      <c r="S2672" s="2" t="s">
        <v>2253</v>
      </c>
      <c r="T2672" s="4" t="s">
        <v>88</v>
      </c>
      <c r="X2672" t="str">
        <f t="shared" si="292"/>
        <v/>
      </c>
    </row>
    <row r="2673" spans="1:24" ht="14.25">
      <c r="A2673" s="1" t="str">
        <f t="shared" si="287"/>
        <v>6a3d0035</v>
      </c>
      <c r="B2673" s="3">
        <v>45054</v>
      </c>
      <c r="C2673" s="2" t="str">
        <f t="shared" si="288"/>
        <v>North</v>
      </c>
      <c r="D2673" s="4" t="str">
        <f t="shared" si="289"/>
        <v>Electronics</v>
      </c>
      <c r="E2673" s="1">
        <v>4625.1899999999996</v>
      </c>
      <c r="F2673" s="1">
        <v>6</v>
      </c>
      <c r="G2673" s="1">
        <v>19</v>
      </c>
      <c r="H2673" s="1">
        <v>1547.65</v>
      </c>
      <c r="I2673">
        <f t="shared" si="290"/>
        <v>2571.1423225152107</v>
      </c>
      <c r="J2673">
        <f t="shared" si="291"/>
        <v>2535146.3299999977</v>
      </c>
      <c r="K2673" s="1">
        <f t="shared" si="293"/>
        <v>783.32500000000005</v>
      </c>
      <c r="L2673" s="1"/>
      <c r="M2673" s="1"/>
      <c r="N2673" s="1"/>
      <c r="O2673" s="1"/>
      <c r="P2673" s="1"/>
      <c r="Q2673" s="1"/>
      <c r="R2673" s="1" t="s">
        <v>2610</v>
      </c>
      <c r="S2673" s="2" t="s">
        <v>2537</v>
      </c>
      <c r="T2673" s="4" t="s">
        <v>1222</v>
      </c>
      <c r="X2673" t="str">
        <f t="shared" si="292"/>
        <v/>
      </c>
    </row>
    <row r="2674" spans="1:24" ht="14.25">
      <c r="A2674" s="1" t="str">
        <f t="shared" si="287"/>
        <v>b7d763f3</v>
      </c>
      <c r="B2674" s="3">
        <v>45035</v>
      </c>
      <c r="C2674" s="2" t="str">
        <f t="shared" si="288"/>
        <v>West</v>
      </c>
      <c r="D2674" s="4" t="str">
        <f t="shared" si="289"/>
        <v>Electronics</v>
      </c>
      <c r="E2674" s="1">
        <v>837.49</v>
      </c>
      <c r="F2674" s="1">
        <v>24</v>
      </c>
      <c r="G2674" s="1">
        <v>47</v>
      </c>
      <c r="H2674" s="1">
        <v>688.7</v>
      </c>
      <c r="I2674">
        <f t="shared" si="290"/>
        <v>2537.5954861821929</v>
      </c>
      <c r="J2674">
        <f t="shared" si="291"/>
        <v>2479230.7900000024</v>
      </c>
      <c r="K2674" s="1">
        <f t="shared" si="293"/>
        <v>367.85</v>
      </c>
      <c r="L2674" s="1"/>
      <c r="M2674" s="1"/>
      <c r="N2674" s="1"/>
      <c r="O2674" s="1"/>
      <c r="P2674" s="1"/>
      <c r="Q2674" s="1"/>
      <c r="R2674" s="1" t="s">
        <v>2611</v>
      </c>
      <c r="S2674" s="2" t="s">
        <v>3911</v>
      </c>
      <c r="T2674" s="4" t="s">
        <v>1222</v>
      </c>
      <c r="X2674" t="str">
        <f t="shared" si="292"/>
        <v/>
      </c>
    </row>
    <row r="2675" spans="1:24" ht="14.25">
      <c r="A2675" s="1" t="str">
        <f t="shared" si="287"/>
        <v>6bbc8e31</v>
      </c>
      <c r="B2675" s="3">
        <v>45491</v>
      </c>
      <c r="C2675" s="2" t="str">
        <f t="shared" si="288"/>
        <v>West</v>
      </c>
      <c r="D2675" s="4" t="str">
        <f t="shared" si="289"/>
        <v>Clothing</v>
      </c>
      <c r="E2675" s="1">
        <v>4141.24</v>
      </c>
      <c r="F2675" s="1">
        <v>17</v>
      </c>
      <c r="G2675" s="1">
        <v>12</v>
      </c>
      <c r="H2675" s="1">
        <v>998.02</v>
      </c>
      <c r="I2675">
        <f t="shared" si="290"/>
        <v>2537.5954861821929</v>
      </c>
      <c r="J2675">
        <f t="shared" si="291"/>
        <v>2479230.7900000024</v>
      </c>
      <c r="K2675" s="1">
        <f t="shared" si="293"/>
        <v>505.01</v>
      </c>
      <c r="L2675" s="1"/>
      <c r="M2675" s="1"/>
      <c r="N2675" s="1"/>
      <c r="O2675" s="1"/>
      <c r="P2675" s="1"/>
      <c r="Q2675" s="1"/>
      <c r="R2675" s="1" t="s">
        <v>2612</v>
      </c>
      <c r="S2675" s="2" t="s">
        <v>3911</v>
      </c>
      <c r="T2675" s="4" t="s">
        <v>1474</v>
      </c>
      <c r="X2675" t="str">
        <f t="shared" si="292"/>
        <v/>
      </c>
    </row>
    <row r="2676" spans="1:24" ht="14.25">
      <c r="A2676" s="1" t="str">
        <f t="shared" si="287"/>
        <v>fe99fc06</v>
      </c>
      <c r="B2676" s="3">
        <v>45461</v>
      </c>
      <c r="C2676" s="2" t="str">
        <f t="shared" si="288"/>
        <v>North</v>
      </c>
      <c r="D2676" s="4" t="str">
        <f t="shared" si="289"/>
        <v>Groceries</v>
      </c>
      <c r="E2676" s="1">
        <v>3285.91</v>
      </c>
      <c r="F2676" s="1">
        <v>16</v>
      </c>
      <c r="G2676" s="1">
        <v>9</v>
      </c>
      <c r="H2676" s="1">
        <v>1925</v>
      </c>
      <c r="I2676">
        <f t="shared" si="290"/>
        <v>2571.1423225152107</v>
      </c>
      <c r="J2676">
        <f t="shared" si="291"/>
        <v>2535146.3299999977</v>
      </c>
      <c r="K2676" s="1">
        <f t="shared" si="293"/>
        <v>967</v>
      </c>
      <c r="L2676" s="1"/>
      <c r="M2676" s="1"/>
      <c r="N2676" s="1"/>
      <c r="O2676" s="1"/>
      <c r="P2676" s="1"/>
      <c r="Q2676" s="1"/>
      <c r="R2676" s="1" t="s">
        <v>2613</v>
      </c>
      <c r="S2676" s="2" t="s">
        <v>2537</v>
      </c>
      <c r="T2676" s="4" t="s">
        <v>88</v>
      </c>
      <c r="X2676" t="str">
        <f t="shared" si="292"/>
        <v/>
      </c>
    </row>
    <row r="2677" spans="1:24" ht="14.25">
      <c r="A2677" s="1" t="str">
        <f t="shared" si="287"/>
        <v>77a8cdb2</v>
      </c>
      <c r="B2677" s="3">
        <v>45054</v>
      </c>
      <c r="C2677" s="2" t="str">
        <f t="shared" si="288"/>
        <v>East</v>
      </c>
      <c r="D2677" s="4" t="str">
        <f t="shared" si="289"/>
        <v>Electronics</v>
      </c>
      <c r="E2677" s="1">
        <v>3833.2</v>
      </c>
      <c r="F2677" s="1">
        <v>4</v>
      </c>
      <c r="G2677" s="1">
        <v>24</v>
      </c>
      <c r="H2677" s="1">
        <v>1650.91</v>
      </c>
      <c r="I2677">
        <f t="shared" si="290"/>
        <v>2506.2477027027048</v>
      </c>
      <c r="J2677">
        <f t="shared" si="291"/>
        <v>2596472.620000002</v>
      </c>
      <c r="K2677" s="1">
        <f t="shared" si="293"/>
        <v>837.45500000000004</v>
      </c>
      <c r="L2677" s="1"/>
      <c r="M2677" s="1"/>
      <c r="N2677" s="1"/>
      <c r="O2677" s="1"/>
      <c r="P2677" s="1"/>
      <c r="Q2677" s="1"/>
      <c r="R2677" s="1" t="s">
        <v>2614</v>
      </c>
      <c r="S2677" s="2" t="s">
        <v>2253</v>
      </c>
      <c r="T2677" s="4" t="s">
        <v>1222</v>
      </c>
      <c r="X2677" t="str">
        <f t="shared" si="292"/>
        <v/>
      </c>
    </row>
    <row r="2678" spans="1:24" ht="14.25">
      <c r="A2678" s="1" t="str">
        <f t="shared" si="287"/>
        <v>a21d6dfd</v>
      </c>
      <c r="B2678" s="3">
        <v>45544</v>
      </c>
      <c r="C2678" s="2" t="str">
        <f t="shared" si="288"/>
        <v>North</v>
      </c>
      <c r="D2678" s="4" t="str">
        <f t="shared" si="289"/>
        <v>Sports</v>
      </c>
      <c r="E2678" s="1">
        <v>2747.05</v>
      </c>
      <c r="F2678" s="1">
        <v>19</v>
      </c>
      <c r="G2678" s="1">
        <v>2</v>
      </c>
      <c r="H2678" s="1">
        <v>1191.52</v>
      </c>
      <c r="I2678">
        <f t="shared" si="290"/>
        <v>2571.1423225152107</v>
      </c>
      <c r="J2678">
        <f t="shared" si="291"/>
        <v>2535146.3299999977</v>
      </c>
      <c r="K2678" s="1">
        <f t="shared" si="293"/>
        <v>596.76</v>
      </c>
      <c r="L2678" s="1"/>
      <c r="M2678" s="1"/>
      <c r="N2678" s="1"/>
      <c r="O2678" s="1"/>
      <c r="P2678" s="1"/>
      <c r="Q2678" s="1"/>
      <c r="R2678" s="1" t="s">
        <v>2615</v>
      </c>
      <c r="S2678" s="2" t="s">
        <v>2537</v>
      </c>
      <c r="T2678" s="4" t="s">
        <v>3914</v>
      </c>
      <c r="X2678" t="str">
        <f t="shared" si="292"/>
        <v/>
      </c>
    </row>
    <row r="2679" spans="1:24" ht="14.25">
      <c r="A2679" s="1" t="str">
        <f t="shared" si="287"/>
        <v>ab02c08f</v>
      </c>
      <c r="B2679" s="3">
        <v>45500</v>
      </c>
      <c r="C2679" s="2" t="str">
        <f t="shared" si="288"/>
        <v>West</v>
      </c>
      <c r="D2679" s="4" t="str">
        <f t="shared" si="289"/>
        <v>Clothing</v>
      </c>
      <c r="E2679" s="1">
        <v>1601.28</v>
      </c>
      <c r="F2679" s="1">
        <v>39</v>
      </c>
      <c r="G2679" s="1">
        <v>50</v>
      </c>
      <c r="H2679" s="1">
        <v>1150.05</v>
      </c>
      <c r="I2679">
        <f t="shared" si="290"/>
        <v>2537.5954861821929</v>
      </c>
      <c r="J2679">
        <f t="shared" si="291"/>
        <v>2479230.7900000024</v>
      </c>
      <c r="K2679" s="1">
        <f t="shared" si="293"/>
        <v>600.02499999999998</v>
      </c>
      <c r="L2679" s="1"/>
      <c r="M2679" s="1"/>
      <c r="N2679" s="1"/>
      <c r="O2679" s="1"/>
      <c r="P2679" s="1"/>
      <c r="Q2679" s="1"/>
      <c r="R2679" s="1" t="s">
        <v>2616</v>
      </c>
      <c r="S2679" s="2" t="s">
        <v>3911</v>
      </c>
      <c r="T2679" s="4" t="s">
        <v>1474</v>
      </c>
      <c r="X2679" t="str">
        <f t="shared" si="292"/>
        <v/>
      </c>
    </row>
    <row r="2680" spans="1:24" ht="14.25">
      <c r="A2680" s="1" t="str">
        <f t="shared" si="287"/>
        <v>664ebb6b</v>
      </c>
      <c r="B2680" s="3">
        <v>45132</v>
      </c>
      <c r="C2680" s="2" t="str">
        <f t="shared" si="288"/>
        <v>West</v>
      </c>
      <c r="D2680" s="4" t="str">
        <f t="shared" si="289"/>
        <v>Groceries</v>
      </c>
      <c r="E2680" s="1">
        <v>1633.61</v>
      </c>
      <c r="F2680" s="1">
        <v>25</v>
      </c>
      <c r="G2680" s="1">
        <v>12</v>
      </c>
      <c r="H2680" s="1">
        <v>995.78</v>
      </c>
      <c r="I2680">
        <f t="shared" si="290"/>
        <v>2537.5954861821929</v>
      </c>
      <c r="J2680">
        <f t="shared" si="291"/>
        <v>2479230.7900000024</v>
      </c>
      <c r="K2680" s="1">
        <f t="shared" si="293"/>
        <v>503.89</v>
      </c>
      <c r="L2680" s="1"/>
      <c r="M2680" s="1"/>
      <c r="N2680" s="1"/>
      <c r="O2680" s="1"/>
      <c r="P2680" s="1"/>
      <c r="Q2680" s="1"/>
      <c r="R2680" s="1" t="s">
        <v>2617</v>
      </c>
      <c r="S2680" s="2" t="s">
        <v>3911</v>
      </c>
      <c r="T2680" s="4" t="s">
        <v>88</v>
      </c>
      <c r="X2680" t="str">
        <f t="shared" si="292"/>
        <v/>
      </c>
    </row>
    <row r="2681" spans="1:24" ht="14.25">
      <c r="A2681" s="1" t="str">
        <f t="shared" si="287"/>
        <v>c77aea95</v>
      </c>
      <c r="B2681" s="3">
        <v>45241</v>
      </c>
      <c r="C2681" s="2" t="str">
        <f t="shared" si="288"/>
        <v>North</v>
      </c>
      <c r="D2681" s="4" t="str">
        <f t="shared" si="289"/>
        <v>Clothing</v>
      </c>
      <c r="E2681" s="1">
        <v>3427.33</v>
      </c>
      <c r="F2681" s="1">
        <v>34</v>
      </c>
      <c r="G2681" s="1">
        <v>1</v>
      </c>
      <c r="H2681" s="1">
        <v>428.74</v>
      </c>
      <c r="I2681">
        <f t="shared" si="290"/>
        <v>2571.1423225152107</v>
      </c>
      <c r="J2681">
        <f t="shared" si="291"/>
        <v>2535146.3299999977</v>
      </c>
      <c r="K2681" s="1">
        <f t="shared" si="293"/>
        <v>214.87</v>
      </c>
      <c r="L2681" s="1"/>
      <c r="M2681" s="1"/>
      <c r="N2681" s="1"/>
      <c r="O2681" s="1"/>
      <c r="P2681" s="1"/>
      <c r="Q2681" s="1"/>
      <c r="R2681" s="1" t="s">
        <v>2618</v>
      </c>
      <c r="S2681" s="2" t="s">
        <v>2537</v>
      </c>
      <c r="T2681" s="4" t="s">
        <v>1474</v>
      </c>
      <c r="X2681" t="str">
        <f t="shared" si="292"/>
        <v/>
      </c>
    </row>
    <row r="2682" spans="1:24" ht="14.25">
      <c r="A2682" s="1" t="str">
        <f t="shared" si="287"/>
        <v>f386a66a</v>
      </c>
      <c r="B2682" s="3">
        <v>44980</v>
      </c>
      <c r="C2682" s="2" t="str">
        <f t="shared" si="288"/>
        <v>South</v>
      </c>
      <c r="D2682" s="4" t="str">
        <f t="shared" si="289"/>
        <v>Sports</v>
      </c>
      <c r="E2682" s="1">
        <v>312.20999999999998</v>
      </c>
      <c r="F2682" s="1">
        <v>5</v>
      </c>
      <c r="G2682" s="1">
        <v>1</v>
      </c>
      <c r="H2682" s="1">
        <v>105</v>
      </c>
      <c r="I2682">
        <f t="shared" si="290"/>
        <v>2496.4375124875119</v>
      </c>
      <c r="J2682">
        <f t="shared" si="291"/>
        <v>2498933.9499999993</v>
      </c>
      <c r="K2682" s="1">
        <f t="shared" si="293"/>
        <v>53</v>
      </c>
      <c r="L2682" s="1"/>
      <c r="M2682" s="1"/>
      <c r="N2682" s="1"/>
      <c r="O2682" s="1"/>
      <c r="P2682" s="1"/>
      <c r="Q2682" s="1"/>
      <c r="R2682" s="1" t="s">
        <v>2619</v>
      </c>
      <c r="S2682" s="2" t="s">
        <v>3913</v>
      </c>
      <c r="T2682" s="4" t="s">
        <v>3914</v>
      </c>
      <c r="X2682" t="str">
        <f t="shared" si="292"/>
        <v/>
      </c>
    </row>
    <row r="2683" spans="1:24" ht="14.25">
      <c r="A2683" s="1" t="str">
        <f t="shared" si="287"/>
        <v>f1879ead</v>
      </c>
      <c r="B2683" s="3">
        <v>45336</v>
      </c>
      <c r="C2683" s="2" t="str">
        <f t="shared" si="288"/>
        <v>West</v>
      </c>
      <c r="D2683" s="4" t="str">
        <f t="shared" si="289"/>
        <v>Groceries</v>
      </c>
      <c r="E2683" s="1">
        <v>1749.63</v>
      </c>
      <c r="F2683" s="1">
        <v>37</v>
      </c>
      <c r="G2683" s="1">
        <v>29</v>
      </c>
      <c r="H2683" s="1">
        <v>562.95000000000005</v>
      </c>
      <c r="I2683">
        <f t="shared" si="290"/>
        <v>2537.5954861821929</v>
      </c>
      <c r="J2683">
        <f t="shared" si="291"/>
        <v>2479230.7900000024</v>
      </c>
      <c r="K2683" s="1">
        <f t="shared" si="293"/>
        <v>295.97500000000002</v>
      </c>
      <c r="L2683" s="1"/>
      <c r="M2683" s="1"/>
      <c r="N2683" s="1"/>
      <c r="O2683" s="1"/>
      <c r="P2683" s="1"/>
      <c r="Q2683" s="1"/>
      <c r="R2683" s="1" t="s">
        <v>2620</v>
      </c>
      <c r="S2683" s="2" t="s">
        <v>3911</v>
      </c>
      <c r="T2683" s="4" t="s">
        <v>88</v>
      </c>
      <c r="X2683" t="str">
        <f t="shared" si="292"/>
        <v/>
      </c>
    </row>
    <row r="2684" spans="1:24" ht="14.25">
      <c r="A2684" s="1" t="str">
        <f t="shared" si="287"/>
        <v>a74bb611</v>
      </c>
      <c r="B2684" s="3">
        <v>45078</v>
      </c>
      <c r="C2684" s="2" t="str">
        <f t="shared" si="288"/>
        <v>West</v>
      </c>
      <c r="D2684" s="4" t="str">
        <f t="shared" si="289"/>
        <v>Electronics</v>
      </c>
      <c r="E2684" s="1">
        <v>2891.8</v>
      </c>
      <c r="F2684" s="1">
        <v>17</v>
      </c>
      <c r="G2684" s="1">
        <v>10</v>
      </c>
      <c r="H2684" s="1">
        <v>165.5</v>
      </c>
      <c r="I2684">
        <f t="shared" si="290"/>
        <v>2537.5954861821929</v>
      </c>
      <c r="J2684">
        <f t="shared" si="291"/>
        <v>2479230.7900000024</v>
      </c>
      <c r="K2684" s="1">
        <f t="shared" si="293"/>
        <v>87.75</v>
      </c>
      <c r="L2684" s="1"/>
      <c r="M2684" s="1"/>
      <c r="N2684" s="1"/>
      <c r="O2684" s="1"/>
      <c r="P2684" s="1"/>
      <c r="Q2684" s="1"/>
      <c r="R2684" s="1" t="s">
        <v>2621</v>
      </c>
      <c r="S2684" s="2" t="s">
        <v>3911</v>
      </c>
      <c r="T2684" s="4" t="s">
        <v>1222</v>
      </c>
      <c r="X2684" t="str">
        <f t="shared" si="292"/>
        <v/>
      </c>
    </row>
    <row r="2685" spans="1:24" ht="14.25">
      <c r="A2685" s="1" t="str">
        <f t="shared" si="287"/>
        <v>b8676a3e</v>
      </c>
      <c r="B2685" s="3">
        <v>45341</v>
      </c>
      <c r="C2685" s="2" t="str">
        <f t="shared" si="288"/>
        <v>West</v>
      </c>
      <c r="D2685" s="4" t="str">
        <f t="shared" si="289"/>
        <v>Furniture</v>
      </c>
      <c r="E2685" s="1">
        <v>3626.04</v>
      </c>
      <c r="F2685" s="1">
        <v>46</v>
      </c>
      <c r="G2685" s="1">
        <v>41</v>
      </c>
      <c r="H2685" s="1">
        <v>267.77</v>
      </c>
      <c r="I2685">
        <f t="shared" si="290"/>
        <v>2537.5954861821929</v>
      </c>
      <c r="J2685">
        <f t="shared" si="291"/>
        <v>2479230.7900000024</v>
      </c>
      <c r="K2685" s="1">
        <f t="shared" si="293"/>
        <v>154.38499999999999</v>
      </c>
      <c r="L2685" s="1"/>
      <c r="M2685" s="1"/>
      <c r="N2685" s="1"/>
      <c r="O2685" s="1"/>
      <c r="P2685" s="1"/>
      <c r="Q2685" s="1"/>
      <c r="R2685" s="1" t="s">
        <v>2622</v>
      </c>
      <c r="S2685" s="2" t="s">
        <v>3911</v>
      </c>
      <c r="T2685" s="4" t="s">
        <v>1645</v>
      </c>
      <c r="X2685" t="str">
        <f t="shared" si="292"/>
        <v/>
      </c>
    </row>
    <row r="2686" spans="1:24" ht="14.25">
      <c r="A2686" s="1" t="str">
        <f t="shared" si="287"/>
        <v>85c44acd</v>
      </c>
      <c r="B2686" s="3">
        <v>45297</v>
      </c>
      <c r="C2686" s="2" t="str">
        <f t="shared" si="288"/>
        <v>North</v>
      </c>
      <c r="D2686" s="4" t="str">
        <f t="shared" si="289"/>
        <v>Furniture</v>
      </c>
      <c r="E2686" s="1">
        <v>1710.54</v>
      </c>
      <c r="F2686" s="1">
        <v>46</v>
      </c>
      <c r="G2686" s="1">
        <v>25</v>
      </c>
      <c r="H2686" s="1">
        <v>434.37</v>
      </c>
      <c r="I2686">
        <f t="shared" si="290"/>
        <v>2571.1423225152107</v>
      </c>
      <c r="J2686">
        <f t="shared" si="291"/>
        <v>2535146.3299999977</v>
      </c>
      <c r="K2686" s="1">
        <f t="shared" si="293"/>
        <v>229.685</v>
      </c>
      <c r="L2686" s="1"/>
      <c r="M2686" s="1"/>
      <c r="N2686" s="1"/>
      <c r="O2686" s="1"/>
      <c r="P2686" s="1"/>
      <c r="Q2686" s="1"/>
      <c r="R2686" s="1" t="s">
        <v>2623</v>
      </c>
      <c r="S2686" s="2" t="s">
        <v>2537</v>
      </c>
      <c r="T2686" s="4" t="s">
        <v>1645</v>
      </c>
      <c r="X2686" t="str">
        <f t="shared" si="292"/>
        <v/>
      </c>
    </row>
    <row r="2687" spans="1:24" ht="14.25">
      <c r="A2687" s="1" t="str">
        <f t="shared" si="287"/>
        <v>3e217475</v>
      </c>
      <c r="B2687" s="3">
        <v>45179</v>
      </c>
      <c r="C2687" s="2" t="str">
        <f t="shared" si="288"/>
        <v>North</v>
      </c>
      <c r="D2687" s="4" t="str">
        <f t="shared" si="289"/>
        <v>Furniture</v>
      </c>
      <c r="E2687" s="1">
        <v>564.82000000000005</v>
      </c>
      <c r="F2687" s="1">
        <v>42</v>
      </c>
      <c r="G2687" s="1">
        <v>25</v>
      </c>
      <c r="H2687" s="1">
        <v>954.88</v>
      </c>
      <c r="I2687">
        <f t="shared" si="290"/>
        <v>2571.1423225152107</v>
      </c>
      <c r="J2687">
        <f t="shared" si="291"/>
        <v>2535146.3299999977</v>
      </c>
      <c r="K2687" s="1">
        <f t="shared" si="293"/>
        <v>489.94</v>
      </c>
      <c r="L2687" s="1"/>
      <c r="M2687" s="1"/>
      <c r="N2687" s="1"/>
      <c r="O2687" s="1"/>
      <c r="P2687" s="1"/>
      <c r="Q2687" s="1"/>
      <c r="R2687" s="1" t="s">
        <v>2624</v>
      </c>
      <c r="S2687" s="2" t="s">
        <v>2537</v>
      </c>
      <c r="T2687" s="4" t="s">
        <v>1645</v>
      </c>
      <c r="X2687" t="str">
        <f t="shared" si="292"/>
        <v/>
      </c>
    </row>
    <row r="2688" spans="1:24" ht="14.25">
      <c r="A2688" s="1" t="str">
        <f t="shared" si="287"/>
        <v>0302f93d</v>
      </c>
      <c r="B2688" s="3">
        <v>45294</v>
      </c>
      <c r="C2688" s="2" t="str">
        <f t="shared" si="288"/>
        <v>South</v>
      </c>
      <c r="D2688" s="4" t="str">
        <f t="shared" si="289"/>
        <v>Electronics</v>
      </c>
      <c r="E2688" s="1">
        <v>1051.0899999999999</v>
      </c>
      <c r="F2688" s="1">
        <v>1</v>
      </c>
      <c r="G2688" s="1">
        <v>31</v>
      </c>
      <c r="H2688" s="1">
        <v>1752.03</v>
      </c>
      <c r="I2688">
        <f t="shared" si="290"/>
        <v>2496.4375124875119</v>
      </c>
      <c r="J2688">
        <f t="shared" si="291"/>
        <v>2498933.9499999993</v>
      </c>
      <c r="K2688" s="1">
        <f t="shared" si="293"/>
        <v>891.51499999999999</v>
      </c>
      <c r="L2688" s="1"/>
      <c r="M2688" s="1"/>
      <c r="N2688" s="1"/>
      <c r="O2688" s="1"/>
      <c r="P2688" s="1"/>
      <c r="Q2688" s="1"/>
      <c r="R2688" s="1" t="s">
        <v>2625</v>
      </c>
      <c r="S2688" s="2" t="s">
        <v>3913</v>
      </c>
      <c r="T2688" s="4" t="s">
        <v>1222</v>
      </c>
      <c r="X2688" t="str">
        <f t="shared" si="292"/>
        <v/>
      </c>
    </row>
    <row r="2689" spans="1:24" ht="14.25">
      <c r="A2689" s="1" t="str">
        <f t="shared" si="287"/>
        <v>09b52f95</v>
      </c>
      <c r="B2689" s="3">
        <v>45352</v>
      </c>
      <c r="C2689" s="2" t="str">
        <f t="shared" si="288"/>
        <v>West</v>
      </c>
      <c r="D2689" s="4" t="str">
        <f t="shared" si="289"/>
        <v>Electronics</v>
      </c>
      <c r="E2689" s="1">
        <v>877.81</v>
      </c>
      <c r="F2689" s="1">
        <v>22</v>
      </c>
      <c r="G2689" s="1">
        <v>48</v>
      </c>
      <c r="H2689" s="1">
        <v>1735.36</v>
      </c>
      <c r="I2689">
        <f t="shared" si="290"/>
        <v>2537.5954861821929</v>
      </c>
      <c r="J2689">
        <f t="shared" si="291"/>
        <v>2479230.7900000024</v>
      </c>
      <c r="K2689" s="1">
        <f t="shared" si="293"/>
        <v>891.68</v>
      </c>
      <c r="L2689" s="1"/>
      <c r="M2689" s="1"/>
      <c r="N2689" s="1"/>
      <c r="O2689" s="1"/>
      <c r="P2689" s="1"/>
      <c r="Q2689" s="1"/>
      <c r="R2689" s="1" t="s">
        <v>2626</v>
      </c>
      <c r="S2689" s="2" t="s">
        <v>3911</v>
      </c>
      <c r="T2689" s="4" t="s">
        <v>1222</v>
      </c>
      <c r="X2689" t="str">
        <f t="shared" si="292"/>
        <v/>
      </c>
    </row>
    <row r="2690" spans="1:24" ht="14.25">
      <c r="A2690" s="1" t="str">
        <f t="shared" ref="A2690:A2753" si="294">TRIM(R2690)</f>
        <v>06f58af4</v>
      </c>
      <c r="B2690" s="3">
        <v>45390</v>
      </c>
      <c r="C2690" s="2" t="str">
        <f t="shared" ref="C2690:C2753" si="295">PROPER(TRIM(S2690))</f>
        <v>West</v>
      </c>
      <c r="D2690" s="4" t="str">
        <f t="shared" ref="D2690:D2753" si="296">PROPER(TRIM(SUBSTITUTE(T2690,"$","s")))</f>
        <v>Clothing</v>
      </c>
      <c r="E2690" s="1">
        <v>2427.2199999999998</v>
      </c>
      <c r="F2690" s="1">
        <v>7</v>
      </c>
      <c r="G2690" s="1">
        <v>37</v>
      </c>
      <c r="H2690" s="1">
        <v>1402.55</v>
      </c>
      <c r="I2690">
        <f t="shared" ref="I2690:I2753" si="297">AVERAGEIFS(E:E,C:C,C2690)</f>
        <v>2537.5954861821929</v>
      </c>
      <c r="J2690">
        <f t="shared" ref="J2690:J2753" si="298">SUMIFS(E:E,C:C,C2690)</f>
        <v>2479230.7900000024</v>
      </c>
      <c r="K2690" s="1">
        <f t="shared" si="293"/>
        <v>719.77499999999998</v>
      </c>
      <c r="L2690" s="1"/>
      <c r="M2690" s="1"/>
      <c r="N2690" s="1"/>
      <c r="O2690" s="1"/>
      <c r="P2690" s="1"/>
      <c r="Q2690" s="1"/>
      <c r="R2690" s="1" t="s">
        <v>2627</v>
      </c>
      <c r="S2690" s="2" t="s">
        <v>3911</v>
      </c>
      <c r="T2690" s="4" t="s">
        <v>1474</v>
      </c>
      <c r="X2690" t="str">
        <f t="shared" si="292"/>
        <v/>
      </c>
    </row>
    <row r="2691" spans="1:24" ht="14.25">
      <c r="A2691" s="1" t="str">
        <f t="shared" si="294"/>
        <v>47f74209</v>
      </c>
      <c r="B2691" s="3">
        <v>45487</v>
      </c>
      <c r="C2691" s="2" t="str">
        <f t="shared" si="295"/>
        <v>South</v>
      </c>
      <c r="D2691" s="4" t="str">
        <f t="shared" si="296"/>
        <v>Furniture</v>
      </c>
      <c r="E2691" s="1">
        <v>4162.1400000000003</v>
      </c>
      <c r="F2691" s="1">
        <v>23</v>
      </c>
      <c r="G2691" s="1">
        <v>8</v>
      </c>
      <c r="H2691" s="1">
        <v>1405.92</v>
      </c>
      <c r="I2691">
        <f t="shared" si="297"/>
        <v>2496.4375124875119</v>
      </c>
      <c r="J2691">
        <f t="shared" si="298"/>
        <v>2498933.9499999993</v>
      </c>
      <c r="K2691" s="1">
        <f t="shared" si="293"/>
        <v>706.96</v>
      </c>
      <c r="L2691" s="1"/>
      <c r="M2691" s="1"/>
      <c r="N2691" s="1"/>
      <c r="O2691" s="1"/>
      <c r="P2691" s="1"/>
      <c r="Q2691" s="1"/>
      <c r="R2691" s="1" t="s">
        <v>2628</v>
      </c>
      <c r="S2691" s="2" t="s">
        <v>3913</v>
      </c>
      <c r="T2691" s="4" t="s">
        <v>1645</v>
      </c>
      <c r="X2691" t="str">
        <f t="shared" ref="X2691:X2754" si="299">SUBSTITUTE(SUBSTITUTE(W2691,"@",""),"#","")</f>
        <v/>
      </c>
    </row>
    <row r="2692" spans="1:24" ht="14.25">
      <c r="A2692" s="1" t="str">
        <f t="shared" si="294"/>
        <v>e3914342</v>
      </c>
      <c r="B2692" s="3">
        <v>45309</v>
      </c>
      <c r="C2692" s="2" t="str">
        <f t="shared" si="295"/>
        <v>South</v>
      </c>
      <c r="D2692" s="4" t="str">
        <f t="shared" si="296"/>
        <v>Groceries</v>
      </c>
      <c r="E2692" s="1">
        <v>2051.92</v>
      </c>
      <c r="F2692" s="1">
        <v>48</v>
      </c>
      <c r="G2692" s="1">
        <v>13</v>
      </c>
      <c r="H2692" s="1">
        <v>1357.31</v>
      </c>
      <c r="I2692">
        <f t="shared" si="297"/>
        <v>2496.4375124875119</v>
      </c>
      <c r="J2692">
        <f t="shared" si="298"/>
        <v>2498933.9499999993</v>
      </c>
      <c r="K2692" s="1">
        <f t="shared" si="293"/>
        <v>685.15499999999997</v>
      </c>
      <c r="L2692" s="1"/>
      <c r="M2692" s="1"/>
      <c r="N2692" s="1"/>
      <c r="O2692" s="1"/>
      <c r="P2692" s="1"/>
      <c r="Q2692" s="1"/>
      <c r="R2692" s="1" t="s">
        <v>2629</v>
      </c>
      <c r="S2692" s="2" t="s">
        <v>3913</v>
      </c>
      <c r="T2692" s="4" t="s">
        <v>88</v>
      </c>
      <c r="X2692" t="str">
        <f t="shared" si="299"/>
        <v/>
      </c>
    </row>
    <row r="2693" spans="1:24" ht="14.25">
      <c r="A2693" s="1" t="str">
        <f t="shared" si="294"/>
        <v>08641b35</v>
      </c>
      <c r="B2693" s="3">
        <v>45079</v>
      </c>
      <c r="C2693" s="2" t="str">
        <f t="shared" si="295"/>
        <v>South</v>
      </c>
      <c r="D2693" s="4" t="str">
        <f t="shared" si="296"/>
        <v>Sports</v>
      </c>
      <c r="E2693" s="1">
        <v>1183.6500000000001</v>
      </c>
      <c r="F2693" s="1">
        <v>19</v>
      </c>
      <c r="G2693" s="1">
        <v>25</v>
      </c>
      <c r="H2693" s="1">
        <v>239.81</v>
      </c>
      <c r="I2693">
        <f t="shared" si="297"/>
        <v>2496.4375124875119</v>
      </c>
      <c r="J2693">
        <f t="shared" si="298"/>
        <v>2498933.9499999993</v>
      </c>
      <c r="K2693" s="1">
        <f t="shared" si="293"/>
        <v>132.405</v>
      </c>
      <c r="L2693" s="1"/>
      <c r="M2693" s="1"/>
      <c r="N2693" s="1"/>
      <c r="O2693" s="1"/>
      <c r="P2693" s="1"/>
      <c r="Q2693" s="1"/>
      <c r="R2693" s="1" t="s">
        <v>2630</v>
      </c>
      <c r="S2693" s="2" t="s">
        <v>3913</v>
      </c>
      <c r="T2693" s="4" t="s">
        <v>3914</v>
      </c>
      <c r="X2693" t="str">
        <f t="shared" si="299"/>
        <v/>
      </c>
    </row>
    <row r="2694" spans="1:24" ht="14.25">
      <c r="A2694" s="1" t="str">
        <f t="shared" si="294"/>
        <v>6da070c0</v>
      </c>
      <c r="B2694" s="3">
        <v>45598</v>
      </c>
      <c r="C2694" s="2" t="str">
        <f t="shared" si="295"/>
        <v>West</v>
      </c>
      <c r="D2694" s="4" t="str">
        <f t="shared" si="296"/>
        <v>Furniture</v>
      </c>
      <c r="E2694" s="1">
        <v>3309.43</v>
      </c>
      <c r="F2694" s="1">
        <v>39</v>
      </c>
      <c r="G2694" s="1">
        <v>1</v>
      </c>
      <c r="H2694" s="1">
        <v>943.96</v>
      </c>
      <c r="I2694">
        <f t="shared" si="297"/>
        <v>2537.5954861821929</v>
      </c>
      <c r="J2694">
        <f t="shared" si="298"/>
        <v>2479230.7900000024</v>
      </c>
      <c r="K2694" s="1">
        <f t="shared" ref="K2694:K2757" si="300">AVERAGE(G2694,H2694)</f>
        <v>472.48</v>
      </c>
      <c r="L2694" s="1"/>
      <c r="M2694" s="1"/>
      <c r="N2694" s="1"/>
      <c r="O2694" s="1"/>
      <c r="P2694" s="1"/>
      <c r="Q2694" s="1"/>
      <c r="R2694" s="1" t="s">
        <v>2631</v>
      </c>
      <c r="S2694" s="2" t="s">
        <v>3911</v>
      </c>
      <c r="T2694" s="4" t="s">
        <v>1645</v>
      </c>
      <c r="X2694" t="str">
        <f t="shared" si="299"/>
        <v/>
      </c>
    </row>
    <row r="2695" spans="1:24" ht="14.25">
      <c r="A2695" s="1" t="str">
        <f t="shared" si="294"/>
        <v>862c324d</v>
      </c>
      <c r="B2695" s="3">
        <v>45337</v>
      </c>
      <c r="C2695" s="2" t="str">
        <f t="shared" si="295"/>
        <v>East</v>
      </c>
      <c r="D2695" s="4" t="str">
        <f t="shared" si="296"/>
        <v>Electronics</v>
      </c>
      <c r="E2695" s="1">
        <v>196.79</v>
      </c>
      <c r="F2695" s="1">
        <v>23</v>
      </c>
      <c r="G2695" s="1">
        <v>6</v>
      </c>
      <c r="H2695" s="1">
        <v>283.89</v>
      </c>
      <c r="I2695">
        <f t="shared" si="297"/>
        <v>2506.2477027027048</v>
      </c>
      <c r="J2695">
        <f t="shared" si="298"/>
        <v>2596472.620000002</v>
      </c>
      <c r="K2695" s="1">
        <f t="shared" si="300"/>
        <v>144.94499999999999</v>
      </c>
      <c r="L2695" s="1"/>
      <c r="M2695" s="1"/>
      <c r="N2695" s="1"/>
      <c r="O2695" s="1"/>
      <c r="P2695" s="1"/>
      <c r="Q2695" s="1"/>
      <c r="R2695" s="1" t="s">
        <v>2632</v>
      </c>
      <c r="S2695" s="2" t="s">
        <v>2253</v>
      </c>
      <c r="T2695" s="4" t="s">
        <v>1222</v>
      </c>
      <c r="X2695" t="str">
        <f t="shared" si="299"/>
        <v/>
      </c>
    </row>
    <row r="2696" spans="1:24" ht="14.25">
      <c r="A2696" s="1" t="str">
        <f t="shared" si="294"/>
        <v>7f29647a</v>
      </c>
      <c r="B2696" s="3">
        <v>45037</v>
      </c>
      <c r="C2696" s="2" t="str">
        <f t="shared" si="295"/>
        <v>South</v>
      </c>
      <c r="D2696" s="4" t="str">
        <f t="shared" si="296"/>
        <v>Groceries</v>
      </c>
      <c r="E2696" s="1">
        <v>4277.34</v>
      </c>
      <c r="F2696" s="1">
        <v>7</v>
      </c>
      <c r="G2696" s="1">
        <v>6</v>
      </c>
      <c r="H2696" s="1">
        <v>1277.54</v>
      </c>
      <c r="I2696">
        <f t="shared" si="297"/>
        <v>2496.4375124875119</v>
      </c>
      <c r="J2696">
        <f t="shared" si="298"/>
        <v>2498933.9499999993</v>
      </c>
      <c r="K2696" s="1">
        <f t="shared" si="300"/>
        <v>641.77</v>
      </c>
      <c r="L2696" s="1"/>
      <c r="M2696" s="1"/>
      <c r="N2696" s="1"/>
      <c r="O2696" s="1"/>
      <c r="P2696" s="1"/>
      <c r="Q2696" s="1"/>
      <c r="R2696" s="1" t="s">
        <v>2633</v>
      </c>
      <c r="S2696" s="2" t="s">
        <v>3913</v>
      </c>
      <c r="T2696" s="4" t="s">
        <v>88</v>
      </c>
      <c r="X2696" t="str">
        <f t="shared" si="299"/>
        <v/>
      </c>
    </row>
    <row r="2697" spans="1:24" ht="14.25">
      <c r="A2697" s="1" t="str">
        <f t="shared" si="294"/>
        <v>265efe9a</v>
      </c>
      <c r="B2697" s="3">
        <v>45228</v>
      </c>
      <c r="C2697" s="2" t="str">
        <f t="shared" si="295"/>
        <v>East</v>
      </c>
      <c r="D2697" s="4" t="str">
        <f t="shared" si="296"/>
        <v>Clothing</v>
      </c>
      <c r="E2697" s="1">
        <v>1101.76</v>
      </c>
      <c r="F2697" s="1">
        <v>36</v>
      </c>
      <c r="G2697" s="1">
        <v>8</v>
      </c>
      <c r="H2697" s="1">
        <v>1321.43</v>
      </c>
      <c r="I2697">
        <f t="shared" si="297"/>
        <v>2506.2477027027048</v>
      </c>
      <c r="J2697">
        <f t="shared" si="298"/>
        <v>2596472.620000002</v>
      </c>
      <c r="K2697" s="1">
        <f t="shared" si="300"/>
        <v>664.71500000000003</v>
      </c>
      <c r="L2697" s="1"/>
      <c r="M2697" s="1"/>
      <c r="N2697" s="1"/>
      <c r="O2697" s="1"/>
      <c r="P2697" s="1"/>
      <c r="Q2697" s="1"/>
      <c r="R2697" s="1" t="s">
        <v>2634</v>
      </c>
      <c r="S2697" s="2" t="s">
        <v>2253</v>
      </c>
      <c r="T2697" s="4" t="s">
        <v>1474</v>
      </c>
      <c r="X2697" t="str">
        <f t="shared" si="299"/>
        <v/>
      </c>
    </row>
    <row r="2698" spans="1:24" ht="14.25">
      <c r="A2698" s="1" t="str">
        <f t="shared" si="294"/>
        <v>6ad780cb</v>
      </c>
      <c r="B2698" s="3">
        <v>45054</v>
      </c>
      <c r="C2698" s="2" t="str">
        <f t="shared" si="295"/>
        <v>West</v>
      </c>
      <c r="D2698" s="4" t="str">
        <f t="shared" si="296"/>
        <v>Electronics</v>
      </c>
      <c r="E2698" s="1">
        <v>1732.77</v>
      </c>
      <c r="F2698" s="1">
        <v>16</v>
      </c>
      <c r="G2698" s="1">
        <v>28</v>
      </c>
      <c r="H2698" s="1">
        <v>159.81</v>
      </c>
      <c r="I2698">
        <f t="shared" si="297"/>
        <v>2537.5954861821929</v>
      </c>
      <c r="J2698">
        <f t="shared" si="298"/>
        <v>2479230.7900000024</v>
      </c>
      <c r="K2698" s="1">
        <f t="shared" si="300"/>
        <v>93.905000000000001</v>
      </c>
      <c r="L2698" s="1"/>
      <c r="M2698" s="1"/>
      <c r="N2698" s="1"/>
      <c r="O2698" s="1"/>
      <c r="P2698" s="1"/>
      <c r="Q2698" s="1"/>
      <c r="R2698" s="1" t="s">
        <v>2635</v>
      </c>
      <c r="S2698" s="2" t="s">
        <v>3911</v>
      </c>
      <c r="T2698" s="4" t="s">
        <v>1222</v>
      </c>
      <c r="X2698" t="str">
        <f t="shared" si="299"/>
        <v/>
      </c>
    </row>
    <row r="2699" spans="1:24" ht="14.25">
      <c r="A2699" s="1" t="str">
        <f t="shared" si="294"/>
        <v>8045fd84</v>
      </c>
      <c r="B2699" s="3">
        <v>45454</v>
      </c>
      <c r="C2699" s="2" t="str">
        <f t="shared" si="295"/>
        <v>East</v>
      </c>
      <c r="D2699" s="4" t="str">
        <f t="shared" si="296"/>
        <v>Sports</v>
      </c>
      <c r="E2699" s="1">
        <v>3987.33</v>
      </c>
      <c r="F2699" s="1">
        <v>12</v>
      </c>
      <c r="G2699" s="1">
        <v>12</v>
      </c>
      <c r="H2699" s="1">
        <v>318.72000000000003</v>
      </c>
      <c r="I2699">
        <f t="shared" si="297"/>
        <v>2506.2477027027048</v>
      </c>
      <c r="J2699">
        <f t="shared" si="298"/>
        <v>2596472.620000002</v>
      </c>
      <c r="K2699" s="1">
        <f t="shared" si="300"/>
        <v>165.36</v>
      </c>
      <c r="L2699" s="1"/>
      <c r="M2699" s="1"/>
      <c r="N2699" s="1"/>
      <c r="O2699" s="1"/>
      <c r="P2699" s="1"/>
      <c r="Q2699" s="1"/>
      <c r="R2699" s="1" t="s">
        <v>2636</v>
      </c>
      <c r="S2699" s="2" t="s">
        <v>2253</v>
      </c>
      <c r="T2699" s="4" t="s">
        <v>3914</v>
      </c>
      <c r="X2699" t="str">
        <f t="shared" si="299"/>
        <v/>
      </c>
    </row>
    <row r="2700" spans="1:24" ht="14.25">
      <c r="A2700" s="1" t="str">
        <f t="shared" si="294"/>
        <v>6250e820</v>
      </c>
      <c r="B2700" s="3">
        <v>45339</v>
      </c>
      <c r="C2700" s="2" t="str">
        <f t="shared" si="295"/>
        <v>South</v>
      </c>
      <c r="D2700" s="4" t="str">
        <f t="shared" si="296"/>
        <v>Sports</v>
      </c>
      <c r="E2700" s="1">
        <v>1210.1300000000001</v>
      </c>
      <c r="F2700" s="1">
        <v>38</v>
      </c>
      <c r="G2700" s="1">
        <v>31</v>
      </c>
      <c r="H2700" s="1">
        <v>1427.99</v>
      </c>
      <c r="I2700">
        <f t="shared" si="297"/>
        <v>2496.4375124875119</v>
      </c>
      <c r="J2700">
        <f t="shared" si="298"/>
        <v>2498933.9499999993</v>
      </c>
      <c r="K2700" s="1">
        <f t="shared" si="300"/>
        <v>729.495</v>
      </c>
      <c r="L2700" s="1"/>
      <c r="M2700" s="1"/>
      <c r="N2700" s="1"/>
      <c r="O2700" s="1"/>
      <c r="P2700" s="1"/>
      <c r="Q2700" s="1"/>
      <c r="R2700" s="1" t="s">
        <v>2637</v>
      </c>
      <c r="S2700" s="2" t="s">
        <v>3913</v>
      </c>
      <c r="T2700" s="4" t="s">
        <v>3914</v>
      </c>
      <c r="X2700" t="str">
        <f t="shared" si="299"/>
        <v/>
      </c>
    </row>
    <row r="2701" spans="1:24" ht="14.25">
      <c r="A2701" s="1" t="str">
        <f t="shared" si="294"/>
        <v>84a20fa6</v>
      </c>
      <c r="B2701" s="3">
        <v>44925</v>
      </c>
      <c r="C2701" s="2" t="str">
        <f t="shared" si="295"/>
        <v>West</v>
      </c>
      <c r="D2701" s="4" t="str">
        <f t="shared" si="296"/>
        <v>Clothing</v>
      </c>
      <c r="E2701" s="1">
        <v>4723.08</v>
      </c>
      <c r="F2701" s="1">
        <v>12</v>
      </c>
      <c r="G2701" s="1">
        <v>22</v>
      </c>
      <c r="H2701" s="1">
        <v>678.52</v>
      </c>
      <c r="I2701">
        <f t="shared" si="297"/>
        <v>2537.5954861821929</v>
      </c>
      <c r="J2701">
        <f t="shared" si="298"/>
        <v>2479230.7900000024</v>
      </c>
      <c r="K2701" s="1">
        <f t="shared" si="300"/>
        <v>350.26</v>
      </c>
      <c r="L2701" s="1"/>
      <c r="M2701" s="1"/>
      <c r="N2701" s="1"/>
      <c r="O2701" s="1"/>
      <c r="P2701" s="1"/>
      <c r="Q2701" s="1"/>
      <c r="R2701" s="1" t="s">
        <v>2638</v>
      </c>
      <c r="S2701" s="2" t="s">
        <v>3911</v>
      </c>
      <c r="T2701" s="4" t="s">
        <v>1474</v>
      </c>
      <c r="X2701" t="str">
        <f t="shared" si="299"/>
        <v/>
      </c>
    </row>
    <row r="2702" spans="1:24" ht="14.25">
      <c r="A2702" s="1" t="str">
        <f t="shared" si="294"/>
        <v>614d24f2</v>
      </c>
      <c r="B2702" s="3">
        <v>45089</v>
      </c>
      <c r="C2702" s="2" t="str">
        <f t="shared" si="295"/>
        <v>North</v>
      </c>
      <c r="D2702" s="4" t="str">
        <f t="shared" si="296"/>
        <v>Groceries</v>
      </c>
      <c r="E2702" s="1">
        <v>4052.02</v>
      </c>
      <c r="F2702" s="1">
        <v>9</v>
      </c>
      <c r="G2702" s="1">
        <v>10</v>
      </c>
      <c r="H2702" s="1">
        <v>1307.01</v>
      </c>
      <c r="I2702">
        <f t="shared" si="297"/>
        <v>2571.1423225152107</v>
      </c>
      <c r="J2702">
        <f t="shared" si="298"/>
        <v>2535146.3299999977</v>
      </c>
      <c r="K2702" s="1">
        <f t="shared" si="300"/>
        <v>658.505</v>
      </c>
      <c r="L2702" s="1"/>
      <c r="M2702" s="1"/>
      <c r="N2702" s="1"/>
      <c r="O2702" s="1"/>
      <c r="P2702" s="1"/>
      <c r="Q2702" s="1"/>
      <c r="R2702" s="1" t="s">
        <v>2639</v>
      </c>
      <c r="S2702" s="2" t="s">
        <v>2537</v>
      </c>
      <c r="T2702" s="4" t="s">
        <v>88</v>
      </c>
      <c r="X2702" t="str">
        <f t="shared" si="299"/>
        <v/>
      </c>
    </row>
    <row r="2703" spans="1:24" ht="14.25">
      <c r="A2703" s="1" t="str">
        <f t="shared" si="294"/>
        <v>b80b0e88</v>
      </c>
      <c r="B2703" s="3">
        <v>45182</v>
      </c>
      <c r="C2703" s="2" t="str">
        <f t="shared" si="295"/>
        <v>South</v>
      </c>
      <c r="D2703" s="4" t="str">
        <f t="shared" si="296"/>
        <v>Groceries</v>
      </c>
      <c r="E2703" s="1">
        <v>2671.33</v>
      </c>
      <c r="F2703" s="1">
        <v>50</v>
      </c>
      <c r="G2703" s="1">
        <v>35</v>
      </c>
      <c r="H2703" s="1">
        <v>1563.42</v>
      </c>
      <c r="I2703">
        <f t="shared" si="297"/>
        <v>2496.4375124875119</v>
      </c>
      <c r="J2703">
        <f t="shared" si="298"/>
        <v>2498933.9499999993</v>
      </c>
      <c r="K2703" s="1">
        <f t="shared" si="300"/>
        <v>799.21</v>
      </c>
      <c r="L2703" s="1"/>
      <c r="M2703" s="1"/>
      <c r="N2703" s="1"/>
      <c r="O2703" s="1"/>
      <c r="P2703" s="1"/>
      <c r="Q2703" s="1"/>
      <c r="R2703" s="1" t="s">
        <v>2640</v>
      </c>
      <c r="S2703" s="2" t="s">
        <v>3913</v>
      </c>
      <c r="T2703" s="4" t="s">
        <v>88</v>
      </c>
      <c r="X2703" t="str">
        <f t="shared" si="299"/>
        <v/>
      </c>
    </row>
    <row r="2704" spans="1:24" ht="14.25">
      <c r="A2704" s="1" t="str">
        <f t="shared" si="294"/>
        <v>4c2f4158</v>
      </c>
      <c r="B2704" s="3">
        <v>44992</v>
      </c>
      <c r="C2704" s="2" t="str">
        <f t="shared" si="295"/>
        <v>West</v>
      </c>
      <c r="D2704" s="4" t="str">
        <f t="shared" si="296"/>
        <v>Clothing</v>
      </c>
      <c r="E2704" s="1">
        <v>468.59</v>
      </c>
      <c r="F2704" s="1">
        <v>29</v>
      </c>
      <c r="G2704" s="1">
        <v>31</v>
      </c>
      <c r="H2704" s="1">
        <v>236.71</v>
      </c>
      <c r="I2704">
        <f t="shared" si="297"/>
        <v>2537.5954861821929</v>
      </c>
      <c r="J2704">
        <f t="shared" si="298"/>
        <v>2479230.7900000024</v>
      </c>
      <c r="K2704" s="1">
        <f t="shared" si="300"/>
        <v>133.85500000000002</v>
      </c>
      <c r="L2704" s="1"/>
      <c r="M2704" s="1"/>
      <c r="N2704" s="1"/>
      <c r="O2704" s="1"/>
      <c r="P2704" s="1"/>
      <c r="Q2704" s="1"/>
      <c r="R2704" s="1" t="s">
        <v>2641</v>
      </c>
      <c r="S2704" s="2" t="s">
        <v>3911</v>
      </c>
      <c r="T2704" s="4" t="s">
        <v>1474</v>
      </c>
      <c r="X2704" t="str">
        <f t="shared" si="299"/>
        <v/>
      </c>
    </row>
    <row r="2705" spans="1:24" ht="14.25">
      <c r="A2705" s="1" t="str">
        <f t="shared" si="294"/>
        <v>0</v>
      </c>
      <c r="B2705" s="3">
        <v>45225</v>
      </c>
      <c r="C2705" s="2" t="str">
        <f t="shared" si="295"/>
        <v>East</v>
      </c>
      <c r="D2705" s="4" t="str">
        <f t="shared" si="296"/>
        <v>Electronics</v>
      </c>
      <c r="E2705" s="1">
        <v>1595.64</v>
      </c>
      <c r="F2705" s="1">
        <v>4</v>
      </c>
      <c r="G2705" s="1">
        <v>28</v>
      </c>
      <c r="H2705" s="1">
        <v>233.74</v>
      </c>
      <c r="I2705">
        <f t="shared" si="297"/>
        <v>2506.2477027027048</v>
      </c>
      <c r="J2705">
        <f t="shared" si="298"/>
        <v>2596472.620000002</v>
      </c>
      <c r="K2705" s="1">
        <f t="shared" si="300"/>
        <v>130.87</v>
      </c>
      <c r="L2705" s="1"/>
      <c r="M2705" s="1"/>
      <c r="N2705" s="1"/>
      <c r="O2705" s="1"/>
      <c r="P2705" s="1"/>
      <c r="Q2705" s="1"/>
      <c r="R2705" s="5">
        <v>0</v>
      </c>
      <c r="S2705" s="2" t="s">
        <v>2253</v>
      </c>
      <c r="T2705" s="4" t="s">
        <v>1222</v>
      </c>
      <c r="X2705" t="str">
        <f t="shared" si="299"/>
        <v/>
      </c>
    </row>
    <row r="2706" spans="1:24" ht="14.25">
      <c r="A2706" s="1" t="str">
        <f t="shared" si="294"/>
        <v>ba939b80</v>
      </c>
      <c r="B2706" s="3">
        <v>45527</v>
      </c>
      <c r="C2706" s="2" t="str">
        <f t="shared" si="295"/>
        <v>North</v>
      </c>
      <c r="D2706" s="4" t="str">
        <f t="shared" si="296"/>
        <v>Groceries</v>
      </c>
      <c r="E2706" s="1">
        <v>2964.87</v>
      </c>
      <c r="F2706" s="1">
        <v>50</v>
      </c>
      <c r="G2706" s="1">
        <v>2</v>
      </c>
      <c r="H2706" s="1">
        <v>1417.79</v>
      </c>
      <c r="I2706">
        <f t="shared" si="297"/>
        <v>2571.1423225152107</v>
      </c>
      <c r="J2706">
        <f t="shared" si="298"/>
        <v>2535146.3299999977</v>
      </c>
      <c r="K2706" s="1">
        <f t="shared" si="300"/>
        <v>709.89499999999998</v>
      </c>
      <c r="L2706" s="1"/>
      <c r="M2706" s="1"/>
      <c r="N2706" s="1"/>
      <c r="O2706" s="1"/>
      <c r="P2706" s="1"/>
      <c r="Q2706" s="1"/>
      <c r="R2706" s="1" t="s">
        <v>2642</v>
      </c>
      <c r="S2706" s="2" t="s">
        <v>2537</v>
      </c>
      <c r="T2706" s="4" t="s">
        <v>88</v>
      </c>
      <c r="X2706" t="str">
        <f t="shared" si="299"/>
        <v/>
      </c>
    </row>
    <row r="2707" spans="1:24" ht="14.25">
      <c r="A2707" s="1" t="str">
        <f t="shared" si="294"/>
        <v>958ec911</v>
      </c>
      <c r="B2707" s="3">
        <v>45182</v>
      </c>
      <c r="C2707" s="2" t="str">
        <f t="shared" si="295"/>
        <v>South</v>
      </c>
      <c r="D2707" s="4" t="str">
        <f t="shared" si="296"/>
        <v>Electronics</v>
      </c>
      <c r="E2707" s="1">
        <v>2887.93</v>
      </c>
      <c r="F2707" s="1">
        <v>42</v>
      </c>
      <c r="G2707" s="1">
        <v>17</v>
      </c>
      <c r="H2707" s="1">
        <v>1961.31</v>
      </c>
      <c r="I2707">
        <f t="shared" si="297"/>
        <v>2496.4375124875119</v>
      </c>
      <c r="J2707">
        <f t="shared" si="298"/>
        <v>2498933.9499999993</v>
      </c>
      <c r="K2707" s="1">
        <f t="shared" si="300"/>
        <v>989.15499999999997</v>
      </c>
      <c r="L2707" s="1"/>
      <c r="M2707" s="1"/>
      <c r="N2707" s="1"/>
      <c r="O2707" s="1"/>
      <c r="P2707" s="1"/>
      <c r="Q2707" s="1"/>
      <c r="R2707" s="1" t="s">
        <v>2643</v>
      </c>
      <c r="S2707" s="2" t="s">
        <v>3913</v>
      </c>
      <c r="T2707" s="4" t="s">
        <v>1222</v>
      </c>
      <c r="X2707" t="str">
        <f t="shared" si="299"/>
        <v/>
      </c>
    </row>
    <row r="2708" spans="1:24" ht="14.25">
      <c r="A2708" s="1" t="str">
        <f t="shared" si="294"/>
        <v>e1d58a69</v>
      </c>
      <c r="B2708" s="3">
        <v>45289</v>
      </c>
      <c r="C2708" s="2" t="str">
        <f t="shared" si="295"/>
        <v>West</v>
      </c>
      <c r="D2708" s="4" t="str">
        <f t="shared" si="296"/>
        <v>Furniture</v>
      </c>
      <c r="E2708" s="1">
        <v>4151.05</v>
      </c>
      <c r="F2708" s="1">
        <v>38</v>
      </c>
      <c r="G2708" s="1">
        <v>29</v>
      </c>
      <c r="H2708" s="1">
        <v>423.37</v>
      </c>
      <c r="I2708">
        <f t="shared" si="297"/>
        <v>2537.5954861821929</v>
      </c>
      <c r="J2708">
        <f t="shared" si="298"/>
        <v>2479230.7900000024</v>
      </c>
      <c r="K2708" s="1">
        <f t="shared" si="300"/>
        <v>226.185</v>
      </c>
      <c r="L2708" s="1"/>
      <c r="M2708" s="1"/>
      <c r="N2708" s="1"/>
      <c r="O2708" s="1"/>
      <c r="P2708" s="1"/>
      <c r="Q2708" s="1"/>
      <c r="R2708" s="1" t="s">
        <v>2644</v>
      </c>
      <c r="S2708" s="2" t="s">
        <v>3911</v>
      </c>
      <c r="T2708" s="4" t="s">
        <v>1645</v>
      </c>
      <c r="X2708" t="str">
        <f t="shared" si="299"/>
        <v/>
      </c>
    </row>
    <row r="2709" spans="1:24" ht="14.25">
      <c r="A2709" s="1" t="str">
        <f t="shared" si="294"/>
        <v>b2afbf5f</v>
      </c>
      <c r="B2709" s="3">
        <v>45164</v>
      </c>
      <c r="C2709" s="2" t="str">
        <f t="shared" si="295"/>
        <v>South</v>
      </c>
      <c r="D2709" s="4" t="str">
        <f t="shared" si="296"/>
        <v>Electronics</v>
      </c>
      <c r="E2709" s="1">
        <v>3112.31</v>
      </c>
      <c r="F2709" s="1">
        <v>49</v>
      </c>
      <c r="G2709" s="1">
        <v>20</v>
      </c>
      <c r="H2709" s="1">
        <v>1716.8</v>
      </c>
      <c r="I2709">
        <f t="shared" si="297"/>
        <v>2496.4375124875119</v>
      </c>
      <c r="J2709">
        <f t="shared" si="298"/>
        <v>2498933.9499999993</v>
      </c>
      <c r="K2709" s="1">
        <f t="shared" si="300"/>
        <v>868.4</v>
      </c>
      <c r="L2709" s="1"/>
      <c r="M2709" s="1"/>
      <c r="N2709" s="1"/>
      <c r="O2709" s="1"/>
      <c r="P2709" s="1"/>
      <c r="Q2709" s="1"/>
      <c r="R2709" s="1" t="s">
        <v>2645</v>
      </c>
      <c r="S2709" s="2" t="s">
        <v>3913</v>
      </c>
      <c r="T2709" s="4" t="s">
        <v>1222</v>
      </c>
      <c r="X2709" t="str">
        <f t="shared" si="299"/>
        <v/>
      </c>
    </row>
    <row r="2710" spans="1:24" ht="14.25">
      <c r="A2710" s="1" t="str">
        <f t="shared" si="294"/>
        <v>9ba2a1dc</v>
      </c>
      <c r="B2710" s="3">
        <v>45090</v>
      </c>
      <c r="C2710" s="2" t="str">
        <f t="shared" si="295"/>
        <v>South</v>
      </c>
      <c r="D2710" s="4" t="str">
        <f t="shared" si="296"/>
        <v>Sports</v>
      </c>
      <c r="E2710" s="1">
        <v>3188.73</v>
      </c>
      <c r="F2710" s="1">
        <v>28</v>
      </c>
      <c r="G2710" s="1">
        <v>18</v>
      </c>
      <c r="H2710" s="1">
        <v>270.47000000000003</v>
      </c>
      <c r="I2710">
        <f t="shared" si="297"/>
        <v>2496.4375124875119</v>
      </c>
      <c r="J2710">
        <f t="shared" si="298"/>
        <v>2498933.9499999993</v>
      </c>
      <c r="K2710" s="1">
        <f t="shared" si="300"/>
        <v>144.23500000000001</v>
      </c>
      <c r="L2710" s="1"/>
      <c r="M2710" s="1"/>
      <c r="N2710" s="1"/>
      <c r="O2710" s="1"/>
      <c r="P2710" s="1"/>
      <c r="Q2710" s="1"/>
      <c r="R2710" s="1" t="s">
        <v>2646</v>
      </c>
      <c r="S2710" s="2" t="s">
        <v>3913</v>
      </c>
      <c r="T2710" s="4" t="s">
        <v>3914</v>
      </c>
      <c r="X2710" t="str">
        <f t="shared" si="299"/>
        <v/>
      </c>
    </row>
    <row r="2711" spans="1:24" ht="14.25">
      <c r="A2711" s="1" t="str">
        <f t="shared" si="294"/>
        <v>2b68d648</v>
      </c>
      <c r="B2711" s="3">
        <v>44945</v>
      </c>
      <c r="C2711" s="2" t="str">
        <f t="shared" si="295"/>
        <v>East</v>
      </c>
      <c r="D2711" s="4" t="str">
        <f t="shared" si="296"/>
        <v>Sports</v>
      </c>
      <c r="E2711" s="1">
        <v>2298.86</v>
      </c>
      <c r="F2711" s="1">
        <v>47</v>
      </c>
      <c r="G2711" s="1">
        <v>38</v>
      </c>
      <c r="H2711" s="1">
        <v>1467.37</v>
      </c>
      <c r="I2711">
        <f t="shared" si="297"/>
        <v>2506.2477027027048</v>
      </c>
      <c r="J2711">
        <f t="shared" si="298"/>
        <v>2596472.620000002</v>
      </c>
      <c r="K2711" s="1">
        <f t="shared" si="300"/>
        <v>752.68499999999995</v>
      </c>
      <c r="L2711" s="1"/>
      <c r="M2711" s="1"/>
      <c r="N2711" s="1"/>
      <c r="O2711" s="1"/>
      <c r="P2711" s="1"/>
      <c r="Q2711" s="1"/>
      <c r="R2711" s="1" t="s">
        <v>2647</v>
      </c>
      <c r="S2711" s="2" t="s">
        <v>2253</v>
      </c>
      <c r="T2711" s="4" t="s">
        <v>3914</v>
      </c>
      <c r="X2711" t="str">
        <f t="shared" si="299"/>
        <v/>
      </c>
    </row>
    <row r="2712" spans="1:24" ht="14.25">
      <c r="A2712" s="1" t="str">
        <f t="shared" si="294"/>
        <v>41c4cc28</v>
      </c>
      <c r="B2712" s="3">
        <v>45583</v>
      </c>
      <c r="C2712" s="2" t="str">
        <f t="shared" si="295"/>
        <v>East</v>
      </c>
      <c r="D2712" s="4" t="str">
        <f t="shared" si="296"/>
        <v>Electronics</v>
      </c>
      <c r="E2712" s="1">
        <v>2794.6</v>
      </c>
      <c r="F2712" s="1">
        <v>11</v>
      </c>
      <c r="G2712" s="1">
        <v>5</v>
      </c>
      <c r="H2712" s="1">
        <v>707.59</v>
      </c>
      <c r="I2712">
        <f t="shared" si="297"/>
        <v>2506.2477027027048</v>
      </c>
      <c r="J2712">
        <f t="shared" si="298"/>
        <v>2596472.620000002</v>
      </c>
      <c r="K2712" s="1">
        <f t="shared" si="300"/>
        <v>356.29500000000002</v>
      </c>
      <c r="L2712" s="1"/>
      <c r="M2712" s="1"/>
      <c r="N2712" s="1"/>
      <c r="O2712" s="1"/>
      <c r="P2712" s="1"/>
      <c r="Q2712" s="1"/>
      <c r="R2712" s="1" t="s">
        <v>2648</v>
      </c>
      <c r="S2712" s="2" t="s">
        <v>2253</v>
      </c>
      <c r="T2712" s="4" t="s">
        <v>1222</v>
      </c>
      <c r="X2712" t="str">
        <f t="shared" si="299"/>
        <v/>
      </c>
    </row>
    <row r="2713" spans="1:24" ht="14.25">
      <c r="A2713" s="1" t="str">
        <f t="shared" si="294"/>
        <v>c29f2f47</v>
      </c>
      <c r="B2713" s="3">
        <v>45228</v>
      </c>
      <c r="C2713" s="2" t="str">
        <f t="shared" si="295"/>
        <v>South</v>
      </c>
      <c r="D2713" s="4" t="str">
        <f t="shared" si="296"/>
        <v>Electronics</v>
      </c>
      <c r="E2713" s="1">
        <v>2983.09</v>
      </c>
      <c r="F2713" s="1">
        <v>36</v>
      </c>
      <c r="G2713" s="1">
        <v>16</v>
      </c>
      <c r="H2713" s="1">
        <v>488.11</v>
      </c>
      <c r="I2713">
        <f t="shared" si="297"/>
        <v>2496.4375124875119</v>
      </c>
      <c r="J2713">
        <f t="shared" si="298"/>
        <v>2498933.9499999993</v>
      </c>
      <c r="K2713" s="1">
        <f t="shared" si="300"/>
        <v>252.05500000000001</v>
      </c>
      <c r="L2713" s="1"/>
      <c r="M2713" s="1"/>
      <c r="N2713" s="1"/>
      <c r="O2713" s="1"/>
      <c r="P2713" s="1"/>
      <c r="Q2713" s="1"/>
      <c r="R2713" s="1" t="s">
        <v>2649</v>
      </c>
      <c r="S2713" s="2" t="s">
        <v>3913</v>
      </c>
      <c r="T2713" s="4" t="s">
        <v>1222</v>
      </c>
      <c r="X2713" t="str">
        <f t="shared" si="299"/>
        <v/>
      </c>
    </row>
    <row r="2714" spans="1:24" ht="14.25">
      <c r="A2714" s="1" t="str">
        <f t="shared" si="294"/>
        <v>58e50567</v>
      </c>
      <c r="B2714" s="3">
        <v>45283</v>
      </c>
      <c r="C2714" s="2" t="str">
        <f t="shared" si="295"/>
        <v>East</v>
      </c>
      <c r="D2714" s="4" t="str">
        <f t="shared" si="296"/>
        <v>Furniture</v>
      </c>
      <c r="E2714" s="1">
        <v>3253.37</v>
      </c>
      <c r="F2714" s="1">
        <v>27</v>
      </c>
      <c r="G2714" s="1">
        <v>25</v>
      </c>
      <c r="H2714" s="1">
        <v>1000.78</v>
      </c>
      <c r="I2714">
        <f t="shared" si="297"/>
        <v>2506.2477027027048</v>
      </c>
      <c r="J2714">
        <f t="shared" si="298"/>
        <v>2596472.620000002</v>
      </c>
      <c r="K2714" s="1">
        <f t="shared" si="300"/>
        <v>512.89</v>
      </c>
      <c r="L2714" s="1"/>
      <c r="M2714" s="1"/>
      <c r="N2714" s="1"/>
      <c r="O2714" s="1"/>
      <c r="P2714" s="1"/>
      <c r="Q2714" s="1"/>
      <c r="R2714" s="1" t="s">
        <v>2650</v>
      </c>
      <c r="S2714" s="2" t="s">
        <v>2253</v>
      </c>
      <c r="T2714" s="4" t="s">
        <v>1645</v>
      </c>
      <c r="X2714" t="str">
        <f t="shared" si="299"/>
        <v/>
      </c>
    </row>
    <row r="2715" spans="1:24" ht="14.25">
      <c r="A2715" s="1" t="str">
        <f t="shared" si="294"/>
        <v>a9746036</v>
      </c>
      <c r="B2715" s="3">
        <v>45426</v>
      </c>
      <c r="C2715" s="2" t="str">
        <f t="shared" si="295"/>
        <v>South</v>
      </c>
      <c r="D2715" s="4" t="str">
        <f t="shared" si="296"/>
        <v>Electronics</v>
      </c>
      <c r="E2715" s="1">
        <v>3769.74</v>
      </c>
      <c r="F2715" s="1">
        <v>13</v>
      </c>
      <c r="G2715" s="1">
        <v>0</v>
      </c>
      <c r="H2715" s="1">
        <v>1695.66</v>
      </c>
      <c r="I2715">
        <f t="shared" si="297"/>
        <v>2496.4375124875119</v>
      </c>
      <c r="J2715">
        <f t="shared" si="298"/>
        <v>2498933.9499999993</v>
      </c>
      <c r="K2715" s="1">
        <f t="shared" si="300"/>
        <v>847.83</v>
      </c>
      <c r="L2715" s="1"/>
      <c r="M2715" s="1"/>
      <c r="N2715" s="1"/>
      <c r="O2715" s="1"/>
      <c r="P2715" s="1"/>
      <c r="Q2715" s="1"/>
      <c r="R2715" s="1" t="s">
        <v>2651</v>
      </c>
      <c r="S2715" s="2" t="s">
        <v>3913</v>
      </c>
      <c r="T2715" s="4" t="s">
        <v>1222</v>
      </c>
      <c r="X2715" t="str">
        <f t="shared" si="299"/>
        <v/>
      </c>
    </row>
    <row r="2716" spans="1:24" ht="14.25">
      <c r="A2716" s="1" t="str">
        <f t="shared" si="294"/>
        <v>64def9e9</v>
      </c>
      <c r="B2716" s="3">
        <v>45145</v>
      </c>
      <c r="C2716" s="2" t="str">
        <f t="shared" si="295"/>
        <v>East</v>
      </c>
      <c r="D2716" s="4" t="str">
        <f t="shared" si="296"/>
        <v>Groceries</v>
      </c>
      <c r="E2716" s="1">
        <v>1715.83</v>
      </c>
      <c r="F2716" s="1">
        <v>47</v>
      </c>
      <c r="G2716" s="1">
        <v>32</v>
      </c>
      <c r="H2716" s="1">
        <v>708.22</v>
      </c>
      <c r="I2716">
        <f t="shared" si="297"/>
        <v>2506.2477027027048</v>
      </c>
      <c r="J2716">
        <f t="shared" si="298"/>
        <v>2596472.620000002</v>
      </c>
      <c r="K2716" s="1">
        <f t="shared" si="300"/>
        <v>370.11</v>
      </c>
      <c r="L2716" s="1"/>
      <c r="M2716" s="1"/>
      <c r="N2716" s="1"/>
      <c r="O2716" s="1"/>
      <c r="P2716" s="1"/>
      <c r="Q2716" s="1"/>
      <c r="R2716" s="1" t="s">
        <v>2652</v>
      </c>
      <c r="S2716" s="2" t="s">
        <v>2253</v>
      </c>
      <c r="T2716" s="4" t="s">
        <v>88</v>
      </c>
      <c r="X2716" t="str">
        <f t="shared" si="299"/>
        <v/>
      </c>
    </row>
    <row r="2717" spans="1:24" ht="14.25">
      <c r="A2717" s="1" t="str">
        <f t="shared" si="294"/>
        <v>c74df610</v>
      </c>
      <c r="B2717" s="3">
        <v>45451</v>
      </c>
      <c r="C2717" s="2" t="str">
        <f t="shared" si="295"/>
        <v>East</v>
      </c>
      <c r="D2717" s="4" t="str">
        <f t="shared" si="296"/>
        <v>Sports</v>
      </c>
      <c r="E2717" s="1">
        <v>2087.7199999999998</v>
      </c>
      <c r="F2717" s="1">
        <v>24</v>
      </c>
      <c r="G2717" s="1">
        <v>42</v>
      </c>
      <c r="H2717" s="1">
        <v>1716.16</v>
      </c>
      <c r="I2717">
        <f t="shared" si="297"/>
        <v>2506.2477027027048</v>
      </c>
      <c r="J2717">
        <f t="shared" si="298"/>
        <v>2596472.620000002</v>
      </c>
      <c r="K2717" s="1">
        <f t="shared" si="300"/>
        <v>879.08</v>
      </c>
      <c r="L2717" s="1"/>
      <c r="M2717" s="1"/>
      <c r="N2717" s="1"/>
      <c r="O2717" s="1"/>
      <c r="P2717" s="1"/>
      <c r="Q2717" s="1"/>
      <c r="R2717" s="1" t="s">
        <v>2653</v>
      </c>
      <c r="S2717" s="2" t="s">
        <v>2253</v>
      </c>
      <c r="T2717" s="4" t="s">
        <v>3914</v>
      </c>
      <c r="X2717" t="str">
        <f t="shared" si="299"/>
        <v/>
      </c>
    </row>
    <row r="2718" spans="1:24" ht="14.25">
      <c r="A2718" s="1" t="str">
        <f t="shared" si="294"/>
        <v>d5b45152</v>
      </c>
      <c r="B2718" s="3">
        <v>45153</v>
      </c>
      <c r="C2718" s="2" t="str">
        <f t="shared" si="295"/>
        <v>South</v>
      </c>
      <c r="D2718" s="4" t="str">
        <f t="shared" si="296"/>
        <v>Clothing</v>
      </c>
      <c r="E2718" s="1">
        <v>1351.27</v>
      </c>
      <c r="F2718" s="1">
        <v>38</v>
      </c>
      <c r="G2718" s="1">
        <v>41</v>
      </c>
      <c r="H2718" s="1">
        <v>1355.42</v>
      </c>
      <c r="I2718">
        <f t="shared" si="297"/>
        <v>2496.4375124875119</v>
      </c>
      <c r="J2718">
        <f t="shared" si="298"/>
        <v>2498933.9499999993</v>
      </c>
      <c r="K2718" s="1">
        <f t="shared" si="300"/>
        <v>698.21</v>
      </c>
      <c r="L2718" s="1"/>
      <c r="M2718" s="1"/>
      <c r="N2718" s="1"/>
      <c r="O2718" s="1"/>
      <c r="P2718" s="1"/>
      <c r="Q2718" s="1"/>
      <c r="R2718" s="1" t="s">
        <v>2654</v>
      </c>
      <c r="S2718" s="2" t="s">
        <v>3913</v>
      </c>
      <c r="T2718" s="4" t="s">
        <v>1474</v>
      </c>
      <c r="X2718" t="str">
        <f t="shared" si="299"/>
        <v/>
      </c>
    </row>
    <row r="2719" spans="1:24" ht="14.25">
      <c r="A2719" s="1" t="str">
        <f t="shared" si="294"/>
        <v>43544a81</v>
      </c>
      <c r="B2719" s="3">
        <v>45458</v>
      </c>
      <c r="C2719" s="2" t="str">
        <f t="shared" si="295"/>
        <v>South</v>
      </c>
      <c r="D2719" s="4" t="str">
        <f t="shared" si="296"/>
        <v>Clothing</v>
      </c>
      <c r="E2719" s="1">
        <v>3263.35</v>
      </c>
      <c r="F2719" s="1">
        <v>6</v>
      </c>
      <c r="G2719" s="1">
        <v>20</v>
      </c>
      <c r="H2719" s="1">
        <v>1626.85</v>
      </c>
      <c r="I2719">
        <f t="shared" si="297"/>
        <v>2496.4375124875119</v>
      </c>
      <c r="J2719">
        <f t="shared" si="298"/>
        <v>2498933.9499999993</v>
      </c>
      <c r="K2719" s="1">
        <f t="shared" si="300"/>
        <v>823.42499999999995</v>
      </c>
      <c r="L2719" s="1"/>
      <c r="M2719" s="1"/>
      <c r="N2719" s="1"/>
      <c r="O2719" s="1"/>
      <c r="P2719" s="1"/>
      <c r="Q2719" s="1"/>
      <c r="R2719" s="1" t="s">
        <v>2655</v>
      </c>
      <c r="S2719" s="2" t="s">
        <v>3913</v>
      </c>
      <c r="T2719" s="4" t="s">
        <v>1474</v>
      </c>
      <c r="X2719" t="str">
        <f t="shared" si="299"/>
        <v/>
      </c>
    </row>
    <row r="2720" spans="1:24" ht="14.25">
      <c r="A2720" s="1" t="str">
        <f t="shared" si="294"/>
        <v>ede5f3c4</v>
      </c>
      <c r="B2720" s="3">
        <v>45095</v>
      </c>
      <c r="C2720" s="2" t="str">
        <f t="shared" si="295"/>
        <v>East</v>
      </c>
      <c r="D2720" s="4" t="str">
        <f t="shared" si="296"/>
        <v>Clothing</v>
      </c>
      <c r="E2720" s="1">
        <v>4774.29</v>
      </c>
      <c r="F2720" s="1">
        <v>2</v>
      </c>
      <c r="G2720" s="1">
        <v>11</v>
      </c>
      <c r="H2720" s="1">
        <v>1509.13</v>
      </c>
      <c r="I2720">
        <f t="shared" si="297"/>
        <v>2506.2477027027048</v>
      </c>
      <c r="J2720">
        <f t="shared" si="298"/>
        <v>2596472.620000002</v>
      </c>
      <c r="K2720" s="1">
        <f t="shared" si="300"/>
        <v>760.06500000000005</v>
      </c>
      <c r="L2720" s="1"/>
      <c r="M2720" s="1"/>
      <c r="N2720" s="1"/>
      <c r="O2720" s="1"/>
      <c r="P2720" s="1"/>
      <c r="Q2720" s="1"/>
      <c r="R2720" s="1" t="s">
        <v>2656</v>
      </c>
      <c r="S2720" s="2" t="s">
        <v>2253</v>
      </c>
      <c r="T2720" s="4" t="s">
        <v>1474</v>
      </c>
      <c r="X2720" t="str">
        <f t="shared" si="299"/>
        <v/>
      </c>
    </row>
    <row r="2721" spans="1:24" ht="14.25">
      <c r="A2721" s="1" t="str">
        <f t="shared" si="294"/>
        <v>2728d7d8</v>
      </c>
      <c r="B2721" s="3">
        <v>45211</v>
      </c>
      <c r="C2721" s="2" t="str">
        <f t="shared" si="295"/>
        <v>North</v>
      </c>
      <c r="D2721" s="4" t="str">
        <f t="shared" si="296"/>
        <v>Clothing</v>
      </c>
      <c r="E2721" s="1">
        <v>1881.56</v>
      </c>
      <c r="F2721" s="1">
        <v>9</v>
      </c>
      <c r="G2721" s="1">
        <v>47</v>
      </c>
      <c r="H2721" s="1">
        <v>157.76</v>
      </c>
      <c r="I2721">
        <f t="shared" si="297"/>
        <v>2571.1423225152107</v>
      </c>
      <c r="J2721">
        <f t="shared" si="298"/>
        <v>2535146.3299999977</v>
      </c>
      <c r="K2721" s="1">
        <f t="shared" si="300"/>
        <v>102.38</v>
      </c>
      <c r="L2721" s="1"/>
      <c r="M2721" s="1"/>
      <c r="N2721" s="1"/>
      <c r="O2721" s="1"/>
      <c r="P2721" s="1"/>
      <c r="Q2721" s="1"/>
      <c r="R2721" s="1" t="s">
        <v>2657</v>
      </c>
      <c r="S2721" s="2" t="s">
        <v>2537</v>
      </c>
      <c r="T2721" s="4" t="s">
        <v>1474</v>
      </c>
      <c r="X2721" t="str">
        <f t="shared" si="299"/>
        <v/>
      </c>
    </row>
    <row r="2722" spans="1:24" ht="14.25">
      <c r="A2722" s="1" t="str">
        <f t="shared" si="294"/>
        <v>46bfbce2</v>
      </c>
      <c r="B2722" s="3">
        <v>45000</v>
      </c>
      <c r="C2722" s="2" t="str">
        <f t="shared" si="295"/>
        <v>East</v>
      </c>
      <c r="D2722" s="4" t="str">
        <f t="shared" si="296"/>
        <v>Furniture</v>
      </c>
      <c r="E2722" s="1">
        <v>1126.77</v>
      </c>
      <c r="F2722" s="1">
        <v>26</v>
      </c>
      <c r="G2722" s="1">
        <v>40</v>
      </c>
      <c r="H2722" s="1">
        <v>1672.41</v>
      </c>
      <c r="I2722">
        <f t="shared" si="297"/>
        <v>2506.2477027027048</v>
      </c>
      <c r="J2722">
        <f t="shared" si="298"/>
        <v>2596472.620000002</v>
      </c>
      <c r="K2722" s="1">
        <f t="shared" si="300"/>
        <v>856.20500000000004</v>
      </c>
      <c r="L2722" s="1"/>
      <c r="M2722" s="1"/>
      <c r="N2722" s="1"/>
      <c r="O2722" s="1"/>
      <c r="P2722" s="1"/>
      <c r="Q2722" s="1"/>
      <c r="R2722" s="1" t="s">
        <v>2658</v>
      </c>
      <c r="S2722" s="2" t="s">
        <v>2253</v>
      </c>
      <c r="T2722" s="4" t="s">
        <v>1645</v>
      </c>
      <c r="X2722" t="str">
        <f t="shared" si="299"/>
        <v/>
      </c>
    </row>
    <row r="2723" spans="1:24" ht="14.25">
      <c r="A2723" s="1" t="str">
        <f t="shared" si="294"/>
        <v>7a34dd10</v>
      </c>
      <c r="B2723" s="3">
        <v>45282</v>
      </c>
      <c r="C2723" s="2" t="str">
        <f t="shared" si="295"/>
        <v>North</v>
      </c>
      <c r="D2723" s="4" t="str">
        <f t="shared" si="296"/>
        <v>Electronics</v>
      </c>
      <c r="E2723" s="1">
        <v>2696.45</v>
      </c>
      <c r="F2723" s="1">
        <v>40</v>
      </c>
      <c r="G2723" s="1">
        <v>23</v>
      </c>
      <c r="H2723" s="1">
        <v>320.01</v>
      </c>
      <c r="I2723">
        <f t="shared" si="297"/>
        <v>2571.1423225152107</v>
      </c>
      <c r="J2723">
        <f t="shared" si="298"/>
        <v>2535146.3299999977</v>
      </c>
      <c r="K2723" s="1">
        <f t="shared" si="300"/>
        <v>171.505</v>
      </c>
      <c r="L2723" s="1"/>
      <c r="M2723" s="1"/>
      <c r="N2723" s="1"/>
      <c r="O2723" s="1"/>
      <c r="P2723" s="1"/>
      <c r="Q2723" s="1"/>
      <c r="R2723" s="1" t="s">
        <v>2659</v>
      </c>
      <c r="S2723" s="2" t="s">
        <v>2537</v>
      </c>
      <c r="T2723" s="4" t="s">
        <v>1222</v>
      </c>
      <c r="X2723" t="str">
        <f t="shared" si="299"/>
        <v/>
      </c>
    </row>
    <row r="2724" spans="1:24" ht="14.25">
      <c r="A2724" s="1" t="str">
        <f t="shared" si="294"/>
        <v>21861721</v>
      </c>
      <c r="B2724" s="3">
        <v>45144</v>
      </c>
      <c r="C2724" s="2" t="str">
        <f t="shared" si="295"/>
        <v>East</v>
      </c>
      <c r="D2724" s="4" t="str">
        <f t="shared" si="296"/>
        <v>Furniture</v>
      </c>
      <c r="E2724" s="1">
        <v>224.91</v>
      </c>
      <c r="F2724" s="1">
        <v>50</v>
      </c>
      <c r="G2724" s="1">
        <v>8</v>
      </c>
      <c r="H2724" s="1">
        <v>182.79</v>
      </c>
      <c r="I2724">
        <f t="shared" si="297"/>
        <v>2506.2477027027048</v>
      </c>
      <c r="J2724">
        <f t="shared" si="298"/>
        <v>2596472.620000002</v>
      </c>
      <c r="K2724" s="1">
        <f t="shared" si="300"/>
        <v>95.394999999999996</v>
      </c>
      <c r="L2724" s="1"/>
      <c r="M2724" s="1"/>
      <c r="N2724" s="1"/>
      <c r="O2724" s="1"/>
      <c r="P2724" s="1"/>
      <c r="Q2724" s="1"/>
      <c r="R2724" s="1">
        <v>21861721</v>
      </c>
      <c r="S2724" s="4" t="s">
        <v>3912</v>
      </c>
      <c r="T2724" s="4" t="s">
        <v>1645</v>
      </c>
      <c r="X2724" t="str">
        <f t="shared" si="299"/>
        <v/>
      </c>
    </row>
    <row r="2725" spans="1:24" ht="14.25">
      <c r="A2725" s="1" t="str">
        <f t="shared" si="294"/>
        <v>0d0b8ef6</v>
      </c>
      <c r="B2725" s="3">
        <v>45325</v>
      </c>
      <c r="C2725" s="2" t="str">
        <f t="shared" si="295"/>
        <v>North</v>
      </c>
      <c r="D2725" s="4" t="str">
        <f t="shared" si="296"/>
        <v>Clothing</v>
      </c>
      <c r="E2725" s="1">
        <v>1849.67</v>
      </c>
      <c r="F2725" s="1">
        <v>15</v>
      </c>
      <c r="G2725" s="1">
        <v>2</v>
      </c>
      <c r="H2725" s="1">
        <v>957.8</v>
      </c>
      <c r="I2725">
        <f t="shared" si="297"/>
        <v>2571.1423225152107</v>
      </c>
      <c r="J2725">
        <f t="shared" si="298"/>
        <v>2535146.3299999977</v>
      </c>
      <c r="K2725" s="1">
        <f t="shared" si="300"/>
        <v>479.9</v>
      </c>
      <c r="L2725" s="1"/>
      <c r="M2725" s="1"/>
      <c r="N2725" s="1"/>
      <c r="O2725" s="1"/>
      <c r="P2725" s="1"/>
      <c r="Q2725" s="1"/>
      <c r="R2725" s="1" t="s">
        <v>2660</v>
      </c>
      <c r="S2725" s="2" t="s">
        <v>2537</v>
      </c>
      <c r="T2725" s="4" t="s">
        <v>1474</v>
      </c>
      <c r="X2725" t="str">
        <f t="shared" si="299"/>
        <v/>
      </c>
    </row>
    <row r="2726" spans="1:24" ht="14.25">
      <c r="A2726" s="1" t="str">
        <f t="shared" si="294"/>
        <v>7e667eeb</v>
      </c>
      <c r="B2726" s="3">
        <v>44883</v>
      </c>
      <c r="C2726" s="2" t="str">
        <f t="shared" si="295"/>
        <v>North</v>
      </c>
      <c r="D2726" s="4" t="str">
        <f t="shared" si="296"/>
        <v>Clothing</v>
      </c>
      <c r="E2726" s="1">
        <v>4612.5</v>
      </c>
      <c r="F2726" s="1">
        <v>32</v>
      </c>
      <c r="G2726" s="1">
        <v>19</v>
      </c>
      <c r="H2726" s="1">
        <v>87.44</v>
      </c>
      <c r="I2726">
        <f t="shared" si="297"/>
        <v>2571.1423225152107</v>
      </c>
      <c r="J2726">
        <f t="shared" si="298"/>
        <v>2535146.3299999977</v>
      </c>
      <c r="K2726" s="1">
        <f t="shared" si="300"/>
        <v>53.22</v>
      </c>
      <c r="L2726" s="1"/>
      <c r="M2726" s="1"/>
      <c r="N2726" s="1"/>
      <c r="O2726" s="1"/>
      <c r="P2726" s="1"/>
      <c r="Q2726" s="1"/>
      <c r="R2726" s="1" t="s">
        <v>2661</v>
      </c>
      <c r="S2726" s="2" t="s">
        <v>2537</v>
      </c>
      <c r="T2726" s="4" t="s">
        <v>1474</v>
      </c>
      <c r="X2726" t="str">
        <f t="shared" si="299"/>
        <v/>
      </c>
    </row>
    <row r="2727" spans="1:24" ht="14.25">
      <c r="A2727" s="1" t="str">
        <f t="shared" si="294"/>
        <v>118019eb</v>
      </c>
      <c r="B2727" s="3">
        <v>44991</v>
      </c>
      <c r="C2727" s="2" t="str">
        <f t="shared" si="295"/>
        <v>East</v>
      </c>
      <c r="D2727" s="4" t="str">
        <f t="shared" si="296"/>
        <v>Groceries</v>
      </c>
      <c r="E2727" s="1">
        <v>3067.14</v>
      </c>
      <c r="F2727" s="1">
        <v>38</v>
      </c>
      <c r="G2727" s="1">
        <v>24</v>
      </c>
      <c r="H2727" s="1">
        <v>1114.33</v>
      </c>
      <c r="I2727">
        <f t="shared" si="297"/>
        <v>2506.2477027027048</v>
      </c>
      <c r="J2727">
        <f t="shared" si="298"/>
        <v>2596472.620000002</v>
      </c>
      <c r="K2727" s="1">
        <f t="shared" si="300"/>
        <v>569.16499999999996</v>
      </c>
      <c r="L2727" s="1"/>
      <c r="M2727" s="1"/>
      <c r="N2727" s="1"/>
      <c r="O2727" s="1"/>
      <c r="P2727" s="1"/>
      <c r="Q2727" s="1"/>
      <c r="R2727" s="1" t="s">
        <v>2662</v>
      </c>
      <c r="S2727" s="4" t="s">
        <v>3912</v>
      </c>
      <c r="T2727" s="4" t="s">
        <v>88</v>
      </c>
      <c r="X2727" t="str">
        <f t="shared" si="299"/>
        <v/>
      </c>
    </row>
    <row r="2728" spans="1:24" ht="14.25">
      <c r="A2728" s="1" t="str">
        <f t="shared" si="294"/>
        <v>1e4d35f7</v>
      </c>
      <c r="B2728" s="3">
        <v>45387</v>
      </c>
      <c r="C2728" s="2" t="str">
        <f t="shared" si="295"/>
        <v>North</v>
      </c>
      <c r="D2728" s="4" t="str">
        <f t="shared" si="296"/>
        <v>Sports</v>
      </c>
      <c r="E2728" s="1">
        <v>2088.71</v>
      </c>
      <c r="F2728" s="1">
        <v>32</v>
      </c>
      <c r="G2728" s="1">
        <v>28</v>
      </c>
      <c r="H2728" s="1">
        <v>1073.5</v>
      </c>
      <c r="I2728">
        <f t="shared" si="297"/>
        <v>2571.1423225152107</v>
      </c>
      <c r="J2728">
        <f t="shared" si="298"/>
        <v>2535146.3299999977</v>
      </c>
      <c r="K2728" s="1">
        <f t="shared" si="300"/>
        <v>550.75</v>
      </c>
      <c r="L2728" s="1"/>
      <c r="M2728" s="1"/>
      <c r="N2728" s="1"/>
      <c r="O2728" s="1"/>
      <c r="P2728" s="1"/>
      <c r="Q2728" s="1"/>
      <c r="R2728" s="1" t="s">
        <v>2663</v>
      </c>
      <c r="S2728" s="2" t="s">
        <v>2537</v>
      </c>
      <c r="T2728" s="4" t="s">
        <v>3914</v>
      </c>
      <c r="X2728" t="str">
        <f t="shared" si="299"/>
        <v/>
      </c>
    </row>
    <row r="2729" spans="1:24" ht="14.25">
      <c r="A2729" s="1" t="str">
        <f t="shared" si="294"/>
        <v>167f0b1c</v>
      </c>
      <c r="B2729" s="3">
        <v>44919</v>
      </c>
      <c r="C2729" s="2" t="str">
        <f t="shared" si="295"/>
        <v>South</v>
      </c>
      <c r="D2729" s="4" t="str">
        <f t="shared" si="296"/>
        <v>Sports</v>
      </c>
      <c r="E2729" s="1">
        <v>374.69</v>
      </c>
      <c r="F2729" s="1">
        <v>46</v>
      </c>
      <c r="G2729" s="1">
        <v>39</v>
      </c>
      <c r="H2729" s="1">
        <v>1147.69</v>
      </c>
      <c r="I2729">
        <f t="shared" si="297"/>
        <v>2496.4375124875119</v>
      </c>
      <c r="J2729">
        <f t="shared" si="298"/>
        <v>2498933.9499999993</v>
      </c>
      <c r="K2729" s="1">
        <f t="shared" si="300"/>
        <v>593.34500000000003</v>
      </c>
      <c r="L2729" s="1"/>
      <c r="M2729" s="1"/>
      <c r="N2729" s="1"/>
      <c r="O2729" s="1"/>
      <c r="P2729" s="1"/>
      <c r="Q2729" s="1"/>
      <c r="R2729" s="1" t="s">
        <v>2664</v>
      </c>
      <c r="S2729" s="2" t="s">
        <v>3913</v>
      </c>
      <c r="T2729" s="4" t="s">
        <v>3914</v>
      </c>
      <c r="X2729" t="str">
        <f t="shared" si="299"/>
        <v/>
      </c>
    </row>
    <row r="2730" spans="1:24" ht="14.25">
      <c r="A2730" s="1" t="str">
        <f t="shared" si="294"/>
        <v>e2bf708e</v>
      </c>
      <c r="B2730" s="3">
        <v>44938</v>
      </c>
      <c r="C2730" s="2" t="str">
        <f t="shared" si="295"/>
        <v>North</v>
      </c>
      <c r="D2730" s="4" t="str">
        <f t="shared" si="296"/>
        <v>Electronics</v>
      </c>
      <c r="E2730" s="1">
        <v>1121.78</v>
      </c>
      <c r="F2730" s="1">
        <v>12</v>
      </c>
      <c r="G2730" s="1">
        <v>38</v>
      </c>
      <c r="H2730" s="1">
        <v>854.93</v>
      </c>
      <c r="I2730">
        <f t="shared" si="297"/>
        <v>2571.1423225152107</v>
      </c>
      <c r="J2730">
        <f t="shared" si="298"/>
        <v>2535146.3299999977</v>
      </c>
      <c r="K2730" s="1">
        <f t="shared" si="300"/>
        <v>446.46499999999997</v>
      </c>
      <c r="L2730" s="1"/>
      <c r="M2730" s="1"/>
      <c r="N2730" s="1"/>
      <c r="O2730" s="1"/>
      <c r="P2730" s="1"/>
      <c r="Q2730" s="1"/>
      <c r="R2730" s="1" t="s">
        <v>2665</v>
      </c>
      <c r="S2730" s="2" t="s">
        <v>2537</v>
      </c>
      <c r="T2730" s="4" t="s">
        <v>1222</v>
      </c>
      <c r="X2730" t="str">
        <f t="shared" si="299"/>
        <v/>
      </c>
    </row>
    <row r="2731" spans="1:24" ht="14.25">
      <c r="A2731" s="1" t="str">
        <f t="shared" si="294"/>
        <v>ff37938a</v>
      </c>
      <c r="B2731" s="3">
        <v>45431</v>
      </c>
      <c r="C2731" s="2" t="str">
        <f t="shared" si="295"/>
        <v>East</v>
      </c>
      <c r="D2731" s="4" t="str">
        <f t="shared" si="296"/>
        <v>Sports</v>
      </c>
      <c r="E2731" s="1">
        <v>3642.96</v>
      </c>
      <c r="F2731" s="1">
        <v>1</v>
      </c>
      <c r="G2731" s="1">
        <v>33</v>
      </c>
      <c r="H2731" s="1">
        <v>519.54999999999995</v>
      </c>
      <c r="I2731">
        <f t="shared" si="297"/>
        <v>2506.2477027027048</v>
      </c>
      <c r="J2731">
        <f t="shared" si="298"/>
        <v>2596472.620000002</v>
      </c>
      <c r="K2731" s="1">
        <f t="shared" si="300"/>
        <v>276.27499999999998</v>
      </c>
      <c r="L2731" s="1"/>
      <c r="M2731" s="1"/>
      <c r="N2731" s="1"/>
      <c r="O2731" s="1"/>
      <c r="P2731" s="1"/>
      <c r="Q2731" s="1"/>
      <c r="R2731" s="1" t="s">
        <v>2666</v>
      </c>
      <c r="S2731" s="4" t="s">
        <v>3912</v>
      </c>
      <c r="T2731" s="4" t="s">
        <v>3914</v>
      </c>
      <c r="X2731" t="str">
        <f t="shared" si="299"/>
        <v/>
      </c>
    </row>
    <row r="2732" spans="1:24" ht="14.25">
      <c r="A2732" s="1" t="str">
        <f t="shared" si="294"/>
        <v>fc2dc4a8</v>
      </c>
      <c r="B2732" s="3">
        <v>44900</v>
      </c>
      <c r="C2732" s="2" t="str">
        <f t="shared" si="295"/>
        <v>West</v>
      </c>
      <c r="D2732" s="4" t="str">
        <f t="shared" si="296"/>
        <v>Electronics</v>
      </c>
      <c r="E2732" s="1">
        <v>2288.7600000000002</v>
      </c>
      <c r="F2732" s="1">
        <v>49</v>
      </c>
      <c r="G2732" s="1">
        <v>0</v>
      </c>
      <c r="H2732" s="1">
        <v>1239.69</v>
      </c>
      <c r="I2732">
        <f t="shared" si="297"/>
        <v>2537.5954861821929</v>
      </c>
      <c r="J2732">
        <f t="shared" si="298"/>
        <v>2479230.7900000024</v>
      </c>
      <c r="K2732" s="1">
        <f t="shared" si="300"/>
        <v>619.84500000000003</v>
      </c>
      <c r="L2732" s="1"/>
      <c r="M2732" s="1"/>
      <c r="N2732" s="1"/>
      <c r="O2732" s="1"/>
      <c r="P2732" s="1"/>
      <c r="Q2732" s="1"/>
      <c r="R2732" s="1" t="s">
        <v>2667</v>
      </c>
      <c r="S2732" s="2" t="s">
        <v>3911</v>
      </c>
      <c r="T2732" s="4" t="s">
        <v>1222</v>
      </c>
      <c r="X2732" t="str">
        <f t="shared" si="299"/>
        <v/>
      </c>
    </row>
    <row r="2733" spans="1:24" ht="14.25">
      <c r="A2733" s="1" t="str">
        <f t="shared" si="294"/>
        <v>d2177eba</v>
      </c>
      <c r="B2733" s="3">
        <v>45547</v>
      </c>
      <c r="C2733" s="2" t="str">
        <f t="shared" si="295"/>
        <v>North</v>
      </c>
      <c r="D2733" s="4" t="str">
        <f t="shared" si="296"/>
        <v>Clothing</v>
      </c>
      <c r="E2733" s="1">
        <v>4427.58</v>
      </c>
      <c r="F2733" s="1">
        <v>28</v>
      </c>
      <c r="G2733" s="1">
        <v>41</v>
      </c>
      <c r="H2733" s="1">
        <v>1578.17</v>
      </c>
      <c r="I2733">
        <f t="shared" si="297"/>
        <v>2571.1423225152107</v>
      </c>
      <c r="J2733">
        <f t="shared" si="298"/>
        <v>2535146.3299999977</v>
      </c>
      <c r="K2733" s="1">
        <f t="shared" si="300"/>
        <v>809.58500000000004</v>
      </c>
      <c r="L2733" s="1"/>
      <c r="M2733" s="1"/>
      <c r="N2733" s="1"/>
      <c r="O2733" s="1"/>
      <c r="P2733" s="1"/>
      <c r="Q2733" s="1"/>
      <c r="R2733" s="1" t="s">
        <v>2668</v>
      </c>
      <c r="S2733" s="2" t="s">
        <v>2537</v>
      </c>
      <c r="T2733" s="4" t="s">
        <v>1474</v>
      </c>
      <c r="X2733" t="str">
        <f t="shared" si="299"/>
        <v/>
      </c>
    </row>
    <row r="2734" spans="1:24" ht="14.25">
      <c r="A2734" s="1" t="str">
        <f t="shared" si="294"/>
        <v>23c49133</v>
      </c>
      <c r="B2734" s="3">
        <v>44912</v>
      </c>
      <c r="C2734" s="2" t="str">
        <f t="shared" si="295"/>
        <v>West</v>
      </c>
      <c r="D2734" s="4" t="str">
        <f t="shared" si="296"/>
        <v>Clothing</v>
      </c>
      <c r="E2734" s="1">
        <v>3408.62</v>
      </c>
      <c r="F2734" s="1">
        <v>30</v>
      </c>
      <c r="G2734" s="1">
        <v>32</v>
      </c>
      <c r="H2734" s="1">
        <v>345.22</v>
      </c>
      <c r="I2734">
        <f t="shared" si="297"/>
        <v>2537.5954861821929</v>
      </c>
      <c r="J2734">
        <f t="shared" si="298"/>
        <v>2479230.7900000024</v>
      </c>
      <c r="K2734" s="1">
        <f t="shared" si="300"/>
        <v>188.61</v>
      </c>
      <c r="L2734" s="1"/>
      <c r="M2734" s="1"/>
      <c r="N2734" s="1"/>
      <c r="O2734" s="1"/>
      <c r="P2734" s="1"/>
      <c r="Q2734" s="1"/>
      <c r="R2734" s="1" t="s">
        <v>2669</v>
      </c>
      <c r="S2734" s="2" t="s">
        <v>3911</v>
      </c>
      <c r="T2734" s="4" t="s">
        <v>1474</v>
      </c>
      <c r="X2734" t="str">
        <f t="shared" si="299"/>
        <v/>
      </c>
    </row>
    <row r="2735" spans="1:24" ht="14.25">
      <c r="A2735" s="1" t="str">
        <f t="shared" si="294"/>
        <v>f72b8070</v>
      </c>
      <c r="B2735" s="3">
        <v>45017</v>
      </c>
      <c r="C2735" s="2" t="str">
        <f t="shared" si="295"/>
        <v>East</v>
      </c>
      <c r="D2735" s="4" t="str">
        <f t="shared" si="296"/>
        <v>Clothing</v>
      </c>
      <c r="E2735" s="1">
        <v>3670.32</v>
      </c>
      <c r="F2735" s="1">
        <v>18</v>
      </c>
      <c r="G2735" s="1">
        <v>0</v>
      </c>
      <c r="H2735" s="1">
        <v>1490.44</v>
      </c>
      <c r="I2735">
        <f t="shared" si="297"/>
        <v>2506.2477027027048</v>
      </c>
      <c r="J2735">
        <f t="shared" si="298"/>
        <v>2596472.620000002</v>
      </c>
      <c r="K2735" s="1">
        <f t="shared" si="300"/>
        <v>745.22</v>
      </c>
      <c r="L2735" s="1"/>
      <c r="M2735" s="1"/>
      <c r="N2735" s="1"/>
      <c r="O2735" s="1"/>
      <c r="P2735" s="1"/>
      <c r="Q2735" s="1"/>
      <c r="R2735" s="1" t="s">
        <v>2670</v>
      </c>
      <c r="S2735" s="4" t="s">
        <v>3912</v>
      </c>
      <c r="T2735" s="4" t="s">
        <v>1474</v>
      </c>
      <c r="X2735" t="str">
        <f t="shared" si="299"/>
        <v/>
      </c>
    </row>
    <row r="2736" spans="1:24" ht="14.25">
      <c r="A2736" s="1" t="str">
        <f t="shared" si="294"/>
        <v>94dec928</v>
      </c>
      <c r="B2736" s="3">
        <v>45096</v>
      </c>
      <c r="C2736" s="2" t="str">
        <f t="shared" si="295"/>
        <v>North</v>
      </c>
      <c r="D2736" s="4" t="str">
        <f t="shared" si="296"/>
        <v>Clothing</v>
      </c>
      <c r="E2736" s="1">
        <v>4639.53</v>
      </c>
      <c r="F2736" s="1">
        <v>27</v>
      </c>
      <c r="G2736" s="1">
        <v>19</v>
      </c>
      <c r="H2736" s="1">
        <v>1163.0999999999999</v>
      </c>
      <c r="I2736">
        <f t="shared" si="297"/>
        <v>2571.1423225152107</v>
      </c>
      <c r="J2736">
        <f t="shared" si="298"/>
        <v>2535146.3299999977</v>
      </c>
      <c r="K2736" s="1">
        <f t="shared" si="300"/>
        <v>591.04999999999995</v>
      </c>
      <c r="L2736" s="1"/>
      <c r="M2736" s="1"/>
      <c r="N2736" s="1"/>
      <c r="O2736" s="1"/>
      <c r="P2736" s="1"/>
      <c r="Q2736" s="1"/>
      <c r="R2736" s="1" t="s">
        <v>2671</v>
      </c>
      <c r="S2736" s="2" t="s">
        <v>2537</v>
      </c>
      <c r="T2736" s="4" t="s">
        <v>1474</v>
      </c>
      <c r="X2736" t="str">
        <f t="shared" si="299"/>
        <v/>
      </c>
    </row>
    <row r="2737" spans="1:24" ht="14.25">
      <c r="A2737" s="1" t="str">
        <f t="shared" si="294"/>
        <v>4b74118b</v>
      </c>
      <c r="B2737" s="3">
        <v>45514</v>
      </c>
      <c r="C2737" s="2" t="str">
        <f t="shared" si="295"/>
        <v>East</v>
      </c>
      <c r="D2737" s="4" t="str">
        <f t="shared" si="296"/>
        <v>Sports</v>
      </c>
      <c r="E2737" s="1">
        <v>3309.08</v>
      </c>
      <c r="F2737" s="1">
        <v>37</v>
      </c>
      <c r="G2737" s="1">
        <v>39</v>
      </c>
      <c r="H2737" s="1">
        <v>436.51</v>
      </c>
      <c r="I2737">
        <f t="shared" si="297"/>
        <v>2506.2477027027048</v>
      </c>
      <c r="J2737">
        <f t="shared" si="298"/>
        <v>2596472.620000002</v>
      </c>
      <c r="K2737" s="1">
        <f t="shared" si="300"/>
        <v>237.755</v>
      </c>
      <c r="L2737" s="1"/>
      <c r="M2737" s="1"/>
      <c r="N2737" s="1"/>
      <c r="O2737" s="1"/>
      <c r="P2737" s="1"/>
      <c r="Q2737" s="1"/>
      <c r="R2737" s="1" t="s">
        <v>2672</v>
      </c>
      <c r="S2737" s="4" t="s">
        <v>3912</v>
      </c>
      <c r="T2737" s="4" t="s">
        <v>3914</v>
      </c>
      <c r="X2737" t="str">
        <f t="shared" si="299"/>
        <v/>
      </c>
    </row>
    <row r="2738" spans="1:24" ht="14.25">
      <c r="A2738" s="1" t="str">
        <f t="shared" si="294"/>
        <v>6e64f4c8</v>
      </c>
      <c r="B2738" s="3">
        <v>45310</v>
      </c>
      <c r="C2738" s="2" t="str">
        <f t="shared" si="295"/>
        <v>South</v>
      </c>
      <c r="D2738" s="4" t="str">
        <f t="shared" si="296"/>
        <v>Groceries</v>
      </c>
      <c r="E2738" s="1">
        <v>2197.96</v>
      </c>
      <c r="F2738" s="1">
        <v>11</v>
      </c>
      <c r="G2738" s="1">
        <v>4</v>
      </c>
      <c r="H2738" s="1">
        <v>1000.73</v>
      </c>
      <c r="I2738">
        <f t="shared" si="297"/>
        <v>2496.4375124875119</v>
      </c>
      <c r="J2738">
        <f t="shared" si="298"/>
        <v>2498933.9499999993</v>
      </c>
      <c r="K2738" s="1">
        <f t="shared" si="300"/>
        <v>502.36500000000001</v>
      </c>
      <c r="L2738" s="1"/>
      <c r="M2738" s="1"/>
      <c r="N2738" s="1"/>
      <c r="O2738" s="1"/>
      <c r="P2738" s="1"/>
      <c r="Q2738" s="1"/>
      <c r="R2738" s="1" t="s">
        <v>2673</v>
      </c>
      <c r="S2738" s="2" t="s">
        <v>3913</v>
      </c>
      <c r="T2738" s="4" t="s">
        <v>88</v>
      </c>
      <c r="X2738" t="str">
        <f t="shared" si="299"/>
        <v/>
      </c>
    </row>
    <row r="2739" spans="1:24" ht="14.25">
      <c r="A2739" s="1" t="str">
        <f t="shared" si="294"/>
        <v>93c193de</v>
      </c>
      <c r="B2739" s="3">
        <v>45457</v>
      </c>
      <c r="C2739" s="2" t="str">
        <f t="shared" si="295"/>
        <v>East</v>
      </c>
      <c r="D2739" s="4" t="str">
        <f t="shared" si="296"/>
        <v>Groceries</v>
      </c>
      <c r="E2739" s="1">
        <v>4794.17</v>
      </c>
      <c r="F2739" s="1">
        <v>39</v>
      </c>
      <c r="G2739" s="1">
        <v>36</v>
      </c>
      <c r="H2739" s="1">
        <v>274.33</v>
      </c>
      <c r="I2739">
        <f t="shared" si="297"/>
        <v>2506.2477027027048</v>
      </c>
      <c r="J2739">
        <f t="shared" si="298"/>
        <v>2596472.620000002</v>
      </c>
      <c r="K2739" s="1">
        <f t="shared" si="300"/>
        <v>155.16499999999999</v>
      </c>
      <c r="L2739" s="1"/>
      <c r="M2739" s="1"/>
      <c r="N2739" s="1"/>
      <c r="O2739" s="1"/>
      <c r="P2739" s="1"/>
      <c r="Q2739" s="1"/>
      <c r="R2739" s="1" t="s">
        <v>2674</v>
      </c>
      <c r="S2739" s="4" t="s">
        <v>3912</v>
      </c>
      <c r="T2739" s="4" t="s">
        <v>88</v>
      </c>
      <c r="X2739" t="str">
        <f t="shared" si="299"/>
        <v/>
      </c>
    </row>
    <row r="2740" spans="1:24" ht="14.25">
      <c r="A2740" s="1" t="str">
        <f t="shared" si="294"/>
        <v>9898fadc</v>
      </c>
      <c r="B2740" s="3">
        <v>44913</v>
      </c>
      <c r="C2740" s="2" t="str">
        <f t="shared" si="295"/>
        <v>West</v>
      </c>
      <c r="D2740" s="4" t="str">
        <f t="shared" si="296"/>
        <v>Clothing</v>
      </c>
      <c r="E2740" s="1">
        <v>3577.22</v>
      </c>
      <c r="F2740" s="1">
        <v>18</v>
      </c>
      <c r="G2740" s="1">
        <v>46</v>
      </c>
      <c r="H2740" s="1">
        <v>1335.52</v>
      </c>
      <c r="I2740">
        <f t="shared" si="297"/>
        <v>2537.5954861821929</v>
      </c>
      <c r="J2740">
        <f t="shared" si="298"/>
        <v>2479230.7900000024</v>
      </c>
      <c r="K2740" s="1">
        <f t="shared" si="300"/>
        <v>690.76</v>
      </c>
      <c r="L2740" s="1"/>
      <c r="M2740" s="1"/>
      <c r="N2740" s="1"/>
      <c r="O2740" s="1"/>
      <c r="P2740" s="1"/>
      <c r="Q2740" s="1"/>
      <c r="R2740" s="1" t="s">
        <v>2675</v>
      </c>
      <c r="S2740" s="2" t="s">
        <v>3911</v>
      </c>
      <c r="T2740" s="4" t="s">
        <v>1474</v>
      </c>
      <c r="X2740" t="str">
        <f t="shared" si="299"/>
        <v/>
      </c>
    </row>
    <row r="2741" spans="1:24" ht="14.25">
      <c r="A2741" s="1" t="str">
        <f t="shared" si="294"/>
        <v>ec9dce02</v>
      </c>
      <c r="B2741" s="3">
        <v>45082</v>
      </c>
      <c r="C2741" s="2" t="str">
        <f t="shared" si="295"/>
        <v>East</v>
      </c>
      <c r="D2741" s="4" t="str">
        <f t="shared" si="296"/>
        <v>Furniture</v>
      </c>
      <c r="E2741" s="1">
        <v>717.47</v>
      </c>
      <c r="F2741" s="1">
        <v>44</v>
      </c>
      <c r="G2741" s="1">
        <v>33</v>
      </c>
      <c r="H2741" s="1">
        <v>1626.39</v>
      </c>
      <c r="I2741">
        <f t="shared" si="297"/>
        <v>2506.2477027027048</v>
      </c>
      <c r="J2741">
        <f t="shared" si="298"/>
        <v>2596472.620000002</v>
      </c>
      <c r="K2741" s="1">
        <f t="shared" si="300"/>
        <v>829.69500000000005</v>
      </c>
      <c r="L2741" s="1"/>
      <c r="M2741" s="1"/>
      <c r="N2741" s="1"/>
      <c r="O2741" s="1"/>
      <c r="P2741" s="1"/>
      <c r="Q2741" s="1"/>
      <c r="R2741" s="1" t="s">
        <v>2676</v>
      </c>
      <c r="S2741" s="4" t="s">
        <v>3912</v>
      </c>
      <c r="T2741" s="4" t="s">
        <v>1645</v>
      </c>
      <c r="X2741" t="str">
        <f t="shared" si="299"/>
        <v/>
      </c>
    </row>
    <row r="2742" spans="1:24" ht="14.25">
      <c r="A2742" s="1" t="str">
        <f t="shared" si="294"/>
        <v>9a165811</v>
      </c>
      <c r="B2742" s="3">
        <v>45441</v>
      </c>
      <c r="C2742" s="2" t="str">
        <f t="shared" si="295"/>
        <v>South</v>
      </c>
      <c r="D2742" s="4" t="str">
        <f t="shared" si="296"/>
        <v>Groceries</v>
      </c>
      <c r="E2742" s="1">
        <v>4215.6400000000003</v>
      </c>
      <c r="F2742" s="1">
        <v>7</v>
      </c>
      <c r="G2742" s="1">
        <v>26</v>
      </c>
      <c r="H2742" s="1">
        <v>967.64</v>
      </c>
      <c r="I2742">
        <f t="shared" si="297"/>
        <v>2496.4375124875119</v>
      </c>
      <c r="J2742">
        <f t="shared" si="298"/>
        <v>2498933.9499999993</v>
      </c>
      <c r="K2742" s="1">
        <f t="shared" si="300"/>
        <v>496.82</v>
      </c>
      <c r="L2742" s="1"/>
      <c r="M2742" s="1"/>
      <c r="N2742" s="1"/>
      <c r="O2742" s="1"/>
      <c r="P2742" s="1"/>
      <c r="Q2742" s="1"/>
      <c r="R2742" s="1" t="s">
        <v>2677</v>
      </c>
      <c r="S2742" s="2" t="s">
        <v>3913</v>
      </c>
      <c r="T2742" s="4" t="s">
        <v>88</v>
      </c>
      <c r="X2742" t="str">
        <f t="shared" si="299"/>
        <v/>
      </c>
    </row>
    <row r="2743" spans="1:24" ht="14.25">
      <c r="A2743" s="1" t="str">
        <f t="shared" si="294"/>
        <v>530fa966</v>
      </c>
      <c r="B2743" s="3">
        <v>45530</v>
      </c>
      <c r="C2743" s="2" t="str">
        <f t="shared" si="295"/>
        <v>North</v>
      </c>
      <c r="D2743" s="4" t="str">
        <f t="shared" si="296"/>
        <v>Groceries</v>
      </c>
      <c r="E2743" s="1">
        <v>3882.91</v>
      </c>
      <c r="F2743" s="1">
        <v>40</v>
      </c>
      <c r="G2743" s="1">
        <v>3</v>
      </c>
      <c r="H2743" s="1">
        <v>1277.1600000000001</v>
      </c>
      <c r="I2743">
        <f t="shared" si="297"/>
        <v>2571.1423225152107</v>
      </c>
      <c r="J2743">
        <f t="shared" si="298"/>
        <v>2535146.3299999977</v>
      </c>
      <c r="K2743" s="1">
        <f t="shared" si="300"/>
        <v>640.08000000000004</v>
      </c>
      <c r="L2743" s="1"/>
      <c r="M2743" s="1"/>
      <c r="N2743" s="1"/>
      <c r="O2743" s="1"/>
      <c r="P2743" s="1"/>
      <c r="Q2743" s="1"/>
      <c r="R2743" s="1" t="s">
        <v>2678</v>
      </c>
      <c r="S2743" s="2" t="s">
        <v>2537</v>
      </c>
      <c r="T2743" s="4" t="s">
        <v>88</v>
      </c>
      <c r="X2743" t="str">
        <f t="shared" si="299"/>
        <v/>
      </c>
    </row>
    <row r="2744" spans="1:24" ht="14.25">
      <c r="A2744" s="1" t="str">
        <f t="shared" si="294"/>
        <v>0ae4d5ca</v>
      </c>
      <c r="B2744" s="3">
        <v>45156</v>
      </c>
      <c r="C2744" s="2" t="str">
        <f t="shared" si="295"/>
        <v>East</v>
      </c>
      <c r="D2744" s="4" t="str">
        <f t="shared" si="296"/>
        <v>Groceries</v>
      </c>
      <c r="E2744" s="1">
        <v>488.43</v>
      </c>
      <c r="F2744" s="1">
        <v>39</v>
      </c>
      <c r="G2744" s="1">
        <v>9</v>
      </c>
      <c r="H2744" s="1">
        <v>1883.86</v>
      </c>
      <c r="I2744">
        <f t="shared" si="297"/>
        <v>2506.2477027027048</v>
      </c>
      <c r="J2744">
        <f t="shared" si="298"/>
        <v>2596472.620000002</v>
      </c>
      <c r="K2744" s="1">
        <f t="shared" si="300"/>
        <v>946.43</v>
      </c>
      <c r="L2744" s="1"/>
      <c r="M2744" s="1"/>
      <c r="N2744" s="1"/>
      <c r="O2744" s="1"/>
      <c r="P2744" s="1"/>
      <c r="Q2744" s="1"/>
      <c r="R2744" s="1" t="s">
        <v>2679</v>
      </c>
      <c r="S2744" s="4" t="s">
        <v>3912</v>
      </c>
      <c r="T2744" s="4" t="s">
        <v>88</v>
      </c>
      <c r="X2744" t="str">
        <f t="shared" si="299"/>
        <v/>
      </c>
    </row>
    <row r="2745" spans="1:24" ht="14.25">
      <c r="A2745" s="1" t="str">
        <f t="shared" si="294"/>
        <v>c80c23b8</v>
      </c>
      <c r="B2745" s="3">
        <v>45241</v>
      </c>
      <c r="C2745" s="2" t="str">
        <f t="shared" si="295"/>
        <v>West</v>
      </c>
      <c r="D2745" s="4" t="str">
        <f t="shared" si="296"/>
        <v>Clothing</v>
      </c>
      <c r="E2745" s="1">
        <v>4848.59</v>
      </c>
      <c r="F2745" s="1">
        <v>49</v>
      </c>
      <c r="G2745" s="1">
        <v>21</v>
      </c>
      <c r="H2745" s="1">
        <v>1245.07</v>
      </c>
      <c r="I2745">
        <f t="shared" si="297"/>
        <v>2537.5954861821929</v>
      </c>
      <c r="J2745">
        <f t="shared" si="298"/>
        <v>2479230.7900000024</v>
      </c>
      <c r="K2745" s="1">
        <f t="shared" si="300"/>
        <v>633.03499999999997</v>
      </c>
      <c r="L2745" s="1"/>
      <c r="M2745" s="1"/>
      <c r="N2745" s="1"/>
      <c r="O2745" s="1"/>
      <c r="P2745" s="1"/>
      <c r="Q2745" s="1"/>
      <c r="R2745" s="1" t="s">
        <v>2680</v>
      </c>
      <c r="S2745" s="2" t="s">
        <v>3911</v>
      </c>
      <c r="T2745" s="4" t="s">
        <v>1474</v>
      </c>
      <c r="X2745" t="str">
        <f t="shared" si="299"/>
        <v/>
      </c>
    </row>
    <row r="2746" spans="1:24" ht="14.25">
      <c r="A2746" s="1" t="str">
        <f t="shared" si="294"/>
        <v>c5091574</v>
      </c>
      <c r="B2746" s="3">
        <v>45583</v>
      </c>
      <c r="C2746" s="2" t="str">
        <f t="shared" si="295"/>
        <v>West</v>
      </c>
      <c r="D2746" s="4" t="str">
        <f t="shared" si="296"/>
        <v>Sports</v>
      </c>
      <c r="E2746" s="1">
        <v>4308.95</v>
      </c>
      <c r="F2746" s="1">
        <v>9</v>
      </c>
      <c r="G2746" s="1">
        <v>17</v>
      </c>
      <c r="H2746" s="1">
        <v>1451.37</v>
      </c>
      <c r="I2746">
        <f t="shared" si="297"/>
        <v>2537.5954861821929</v>
      </c>
      <c r="J2746">
        <f t="shared" si="298"/>
        <v>2479230.7900000024</v>
      </c>
      <c r="K2746" s="1">
        <f t="shared" si="300"/>
        <v>734.18499999999995</v>
      </c>
      <c r="L2746" s="1"/>
      <c r="M2746" s="1"/>
      <c r="N2746" s="1"/>
      <c r="O2746" s="1"/>
      <c r="P2746" s="1"/>
      <c r="Q2746" s="1"/>
      <c r="R2746" s="1" t="s">
        <v>2681</v>
      </c>
      <c r="S2746" s="2" t="s">
        <v>3911</v>
      </c>
      <c r="T2746" s="4" t="s">
        <v>3914</v>
      </c>
      <c r="X2746" t="str">
        <f t="shared" si="299"/>
        <v/>
      </c>
    </row>
    <row r="2747" spans="1:24" ht="14.25">
      <c r="A2747" s="1" t="str">
        <f t="shared" si="294"/>
        <v>4f39efba</v>
      </c>
      <c r="B2747" s="3">
        <v>45320</v>
      </c>
      <c r="C2747" s="2" t="str">
        <f t="shared" si="295"/>
        <v>West</v>
      </c>
      <c r="D2747" s="4" t="str">
        <f t="shared" si="296"/>
        <v>Electronics</v>
      </c>
      <c r="E2747" s="1">
        <v>4176.78</v>
      </c>
      <c r="F2747" s="1">
        <v>30</v>
      </c>
      <c r="G2747" s="1">
        <v>1</v>
      </c>
      <c r="H2747" s="1">
        <v>755.42</v>
      </c>
      <c r="I2747">
        <f t="shared" si="297"/>
        <v>2537.5954861821929</v>
      </c>
      <c r="J2747">
        <f t="shared" si="298"/>
        <v>2479230.7900000024</v>
      </c>
      <c r="K2747" s="1">
        <f t="shared" si="300"/>
        <v>378.21</v>
      </c>
      <c r="L2747" s="1"/>
      <c r="M2747" s="1"/>
      <c r="N2747" s="1"/>
      <c r="O2747" s="1"/>
      <c r="P2747" s="1"/>
      <c r="Q2747" s="1"/>
      <c r="R2747" s="1" t="s">
        <v>2682</v>
      </c>
      <c r="S2747" s="2" t="s">
        <v>3911</v>
      </c>
      <c r="T2747" s="4" t="s">
        <v>1222</v>
      </c>
      <c r="X2747" t="str">
        <f t="shared" si="299"/>
        <v/>
      </c>
    </row>
    <row r="2748" spans="1:24" ht="14.25">
      <c r="A2748" s="1" t="str">
        <f t="shared" si="294"/>
        <v>91b029c2</v>
      </c>
      <c r="B2748" s="3">
        <v>45000</v>
      </c>
      <c r="C2748" s="2" t="str">
        <f t="shared" si="295"/>
        <v>South</v>
      </c>
      <c r="D2748" s="4" t="str">
        <f t="shared" si="296"/>
        <v>Electronics</v>
      </c>
      <c r="E2748" s="1">
        <v>501.62</v>
      </c>
      <c r="F2748" s="1">
        <v>38</v>
      </c>
      <c r="G2748" s="1">
        <v>45</v>
      </c>
      <c r="H2748" s="1">
        <v>908.8</v>
      </c>
      <c r="I2748">
        <f t="shared" si="297"/>
        <v>2496.4375124875119</v>
      </c>
      <c r="J2748">
        <f t="shared" si="298"/>
        <v>2498933.9499999993</v>
      </c>
      <c r="K2748" s="1">
        <f t="shared" si="300"/>
        <v>476.9</v>
      </c>
      <c r="L2748" s="1"/>
      <c r="M2748" s="1"/>
      <c r="N2748" s="1"/>
      <c r="O2748" s="1"/>
      <c r="P2748" s="1"/>
      <c r="Q2748" s="1"/>
      <c r="R2748" s="1" t="s">
        <v>2683</v>
      </c>
      <c r="S2748" s="2" t="s">
        <v>3913</v>
      </c>
      <c r="T2748" s="4" t="s">
        <v>1222</v>
      </c>
      <c r="X2748" t="str">
        <f t="shared" si="299"/>
        <v/>
      </c>
    </row>
    <row r="2749" spans="1:24" ht="14.25">
      <c r="A2749" s="1" t="str">
        <f t="shared" si="294"/>
        <v>799e0ea1</v>
      </c>
      <c r="B2749" s="3">
        <v>45380</v>
      </c>
      <c r="C2749" s="2" t="str">
        <f t="shared" si="295"/>
        <v>East</v>
      </c>
      <c r="D2749" s="4" t="str">
        <f t="shared" si="296"/>
        <v>Clothing</v>
      </c>
      <c r="E2749" s="1">
        <v>1993.27</v>
      </c>
      <c r="F2749" s="1">
        <v>41</v>
      </c>
      <c r="G2749" s="1">
        <v>15</v>
      </c>
      <c r="H2749" s="1">
        <v>1274.1199999999999</v>
      </c>
      <c r="I2749">
        <f t="shared" si="297"/>
        <v>2506.2477027027048</v>
      </c>
      <c r="J2749">
        <f t="shared" si="298"/>
        <v>2596472.620000002</v>
      </c>
      <c r="K2749" s="1">
        <f t="shared" si="300"/>
        <v>644.55999999999995</v>
      </c>
      <c r="L2749" s="1"/>
      <c r="M2749" s="1"/>
      <c r="N2749" s="1"/>
      <c r="O2749" s="1"/>
      <c r="P2749" s="1"/>
      <c r="Q2749" s="1"/>
      <c r="R2749" s="1" t="s">
        <v>2684</v>
      </c>
      <c r="S2749" s="4" t="s">
        <v>3912</v>
      </c>
      <c r="T2749" s="4" t="s">
        <v>1474</v>
      </c>
      <c r="X2749" t="str">
        <f t="shared" si="299"/>
        <v/>
      </c>
    </row>
    <row r="2750" spans="1:24" ht="14.25">
      <c r="A2750" s="1" t="str">
        <f t="shared" si="294"/>
        <v>f3d860fb</v>
      </c>
      <c r="B2750" s="3">
        <v>45018</v>
      </c>
      <c r="C2750" s="2" t="str">
        <f t="shared" si="295"/>
        <v>West</v>
      </c>
      <c r="D2750" s="4" t="str">
        <f t="shared" si="296"/>
        <v>Electronics</v>
      </c>
      <c r="E2750" s="1">
        <v>496.81</v>
      </c>
      <c r="F2750" s="1">
        <v>6</v>
      </c>
      <c r="G2750" s="1">
        <v>31</v>
      </c>
      <c r="H2750" s="1">
        <v>936.91</v>
      </c>
      <c r="I2750">
        <f t="shared" si="297"/>
        <v>2537.5954861821929</v>
      </c>
      <c r="J2750">
        <f t="shared" si="298"/>
        <v>2479230.7900000024</v>
      </c>
      <c r="K2750" s="1">
        <f t="shared" si="300"/>
        <v>483.95499999999998</v>
      </c>
      <c r="L2750" s="1"/>
      <c r="M2750" s="1"/>
      <c r="N2750" s="1"/>
      <c r="O2750" s="1"/>
      <c r="P2750" s="1"/>
      <c r="Q2750" s="1"/>
      <c r="R2750" s="1" t="s">
        <v>2685</v>
      </c>
      <c r="S2750" s="2" t="s">
        <v>3911</v>
      </c>
      <c r="T2750" s="4" t="s">
        <v>1222</v>
      </c>
      <c r="X2750" t="str">
        <f t="shared" si="299"/>
        <v/>
      </c>
    </row>
    <row r="2751" spans="1:24" ht="14.25">
      <c r="A2751" s="1" t="str">
        <f t="shared" si="294"/>
        <v>d40ba114</v>
      </c>
      <c r="B2751" s="3">
        <v>45383</v>
      </c>
      <c r="C2751" s="2" t="str">
        <f t="shared" si="295"/>
        <v>North</v>
      </c>
      <c r="D2751" s="4" t="str">
        <f t="shared" si="296"/>
        <v>Groceries</v>
      </c>
      <c r="E2751" s="1">
        <v>867.29</v>
      </c>
      <c r="F2751" s="1">
        <v>15</v>
      </c>
      <c r="G2751" s="1">
        <v>13</v>
      </c>
      <c r="H2751" s="1">
        <v>638.75</v>
      </c>
      <c r="I2751">
        <f t="shared" si="297"/>
        <v>2571.1423225152107</v>
      </c>
      <c r="J2751">
        <f t="shared" si="298"/>
        <v>2535146.3299999977</v>
      </c>
      <c r="K2751" s="1">
        <f t="shared" si="300"/>
        <v>325.875</v>
      </c>
      <c r="L2751" s="1"/>
      <c r="M2751" s="1"/>
      <c r="N2751" s="1"/>
      <c r="O2751" s="1"/>
      <c r="P2751" s="1"/>
      <c r="Q2751" s="1"/>
      <c r="R2751" s="1" t="s">
        <v>2686</v>
      </c>
      <c r="S2751" s="2" t="s">
        <v>2537</v>
      </c>
      <c r="T2751" s="4" t="s">
        <v>88</v>
      </c>
      <c r="X2751" t="str">
        <f t="shared" si="299"/>
        <v/>
      </c>
    </row>
    <row r="2752" spans="1:24" ht="14.25">
      <c r="A2752" s="1" t="str">
        <f t="shared" si="294"/>
        <v>956bcd5a</v>
      </c>
      <c r="B2752" s="3">
        <v>45014</v>
      </c>
      <c r="C2752" s="2" t="str">
        <f t="shared" si="295"/>
        <v>South</v>
      </c>
      <c r="D2752" s="4" t="str">
        <f t="shared" si="296"/>
        <v>Furniture</v>
      </c>
      <c r="E2752" s="1">
        <v>343.43</v>
      </c>
      <c r="F2752" s="1">
        <v>30</v>
      </c>
      <c r="G2752" s="1">
        <v>17</v>
      </c>
      <c r="H2752" s="1">
        <v>157.53</v>
      </c>
      <c r="I2752">
        <f t="shared" si="297"/>
        <v>2496.4375124875119</v>
      </c>
      <c r="J2752">
        <f t="shared" si="298"/>
        <v>2498933.9499999993</v>
      </c>
      <c r="K2752" s="1">
        <f t="shared" si="300"/>
        <v>87.265000000000001</v>
      </c>
      <c r="L2752" s="1"/>
      <c r="M2752" s="1"/>
      <c r="N2752" s="1"/>
      <c r="O2752" s="1"/>
      <c r="P2752" s="1"/>
      <c r="Q2752" s="1"/>
      <c r="R2752" s="1" t="s">
        <v>2687</v>
      </c>
      <c r="S2752" s="2" t="s">
        <v>3913</v>
      </c>
      <c r="T2752" s="4" t="s">
        <v>1645</v>
      </c>
      <c r="X2752" t="str">
        <f t="shared" si="299"/>
        <v/>
      </c>
    </row>
    <row r="2753" spans="1:24" ht="14.25">
      <c r="A2753" s="1" t="str">
        <f t="shared" si="294"/>
        <v>5b67a9ab</v>
      </c>
      <c r="B2753" s="3">
        <v>45339</v>
      </c>
      <c r="C2753" s="2" t="str">
        <f t="shared" si="295"/>
        <v>West</v>
      </c>
      <c r="D2753" s="4" t="str">
        <f t="shared" si="296"/>
        <v>Sports</v>
      </c>
      <c r="E2753" s="1">
        <v>888.2</v>
      </c>
      <c r="F2753" s="1">
        <v>25</v>
      </c>
      <c r="G2753" s="1">
        <v>36</v>
      </c>
      <c r="H2753" s="1">
        <v>1987.97</v>
      </c>
      <c r="I2753">
        <f t="shared" si="297"/>
        <v>2537.5954861821929</v>
      </c>
      <c r="J2753">
        <f t="shared" si="298"/>
        <v>2479230.7900000024</v>
      </c>
      <c r="K2753" s="1">
        <f t="shared" si="300"/>
        <v>1011.985</v>
      </c>
      <c r="L2753" s="1"/>
      <c r="M2753" s="1"/>
      <c r="N2753" s="1"/>
      <c r="O2753" s="1"/>
      <c r="P2753" s="1"/>
      <c r="Q2753" s="1"/>
      <c r="R2753" s="1" t="s">
        <v>2688</v>
      </c>
      <c r="S2753" s="2" t="s">
        <v>3911</v>
      </c>
      <c r="T2753" s="4" t="s">
        <v>3914</v>
      </c>
      <c r="X2753" t="str">
        <f t="shared" si="299"/>
        <v/>
      </c>
    </row>
    <row r="2754" spans="1:24" ht="14.25">
      <c r="A2754" s="1" t="str">
        <f t="shared" ref="A2754:A2817" si="301">TRIM(R2754)</f>
        <v>f7f47570</v>
      </c>
      <c r="B2754" s="3">
        <v>44995</v>
      </c>
      <c r="C2754" s="2" t="str">
        <f t="shared" ref="C2754:C2817" si="302">PROPER(TRIM(S2754))</f>
        <v>South</v>
      </c>
      <c r="D2754" s="4" t="str">
        <f t="shared" ref="D2754:D2817" si="303">PROPER(TRIM(SUBSTITUTE(T2754,"$","s")))</f>
        <v>Sports</v>
      </c>
      <c r="E2754" s="1">
        <v>4894.3100000000004</v>
      </c>
      <c r="F2754" s="1">
        <v>43</v>
      </c>
      <c r="G2754" s="1">
        <v>46</v>
      </c>
      <c r="H2754" s="1">
        <v>1263.96</v>
      </c>
      <c r="I2754">
        <f t="shared" ref="I2754:I2817" si="304">AVERAGEIFS(E:E,C:C,C2754)</f>
        <v>2496.4375124875119</v>
      </c>
      <c r="J2754">
        <f t="shared" ref="J2754:J2817" si="305">SUMIFS(E:E,C:C,C2754)</f>
        <v>2498933.9499999993</v>
      </c>
      <c r="K2754" s="1">
        <f t="shared" si="300"/>
        <v>654.98</v>
      </c>
      <c r="L2754" s="1"/>
      <c r="M2754" s="1"/>
      <c r="N2754" s="1"/>
      <c r="O2754" s="1"/>
      <c r="P2754" s="1"/>
      <c r="Q2754" s="1"/>
      <c r="R2754" s="1" t="s">
        <v>2689</v>
      </c>
      <c r="S2754" s="2" t="s">
        <v>3913</v>
      </c>
      <c r="T2754" s="4" t="s">
        <v>3914</v>
      </c>
      <c r="X2754" t="str">
        <f t="shared" si="299"/>
        <v/>
      </c>
    </row>
    <row r="2755" spans="1:24" ht="14.25">
      <c r="A2755" s="1" t="str">
        <f t="shared" si="301"/>
        <v>c3180020</v>
      </c>
      <c r="B2755" s="3">
        <v>45024</v>
      </c>
      <c r="C2755" s="2" t="str">
        <f t="shared" si="302"/>
        <v>East</v>
      </c>
      <c r="D2755" s="4" t="str">
        <f t="shared" si="303"/>
        <v>Furniture</v>
      </c>
      <c r="E2755" s="1">
        <v>1037.31</v>
      </c>
      <c r="F2755" s="1">
        <v>25</v>
      </c>
      <c r="G2755" s="1">
        <v>25</v>
      </c>
      <c r="H2755" s="1">
        <v>1879.41</v>
      </c>
      <c r="I2755">
        <f t="shared" si="304"/>
        <v>2506.2477027027048</v>
      </c>
      <c r="J2755">
        <f t="shared" si="305"/>
        <v>2596472.620000002</v>
      </c>
      <c r="K2755" s="1">
        <f t="shared" si="300"/>
        <v>952.20500000000004</v>
      </c>
      <c r="L2755" s="1"/>
      <c r="M2755" s="1"/>
      <c r="N2755" s="1"/>
      <c r="O2755" s="1"/>
      <c r="P2755" s="1"/>
      <c r="Q2755" s="1"/>
      <c r="R2755" s="1" t="s">
        <v>2690</v>
      </c>
      <c r="S2755" s="4" t="s">
        <v>3912</v>
      </c>
      <c r="T2755" s="4" t="s">
        <v>1645</v>
      </c>
      <c r="X2755" t="str">
        <f t="shared" ref="X2755:X2818" si="306">SUBSTITUTE(SUBSTITUTE(W2755,"@",""),"#","")</f>
        <v/>
      </c>
    </row>
    <row r="2756" spans="1:24" ht="14.25">
      <c r="A2756" s="1" t="str">
        <f t="shared" si="301"/>
        <v>562093ab</v>
      </c>
      <c r="B2756" s="3">
        <v>45489</v>
      </c>
      <c r="C2756" s="2" t="str">
        <f t="shared" si="302"/>
        <v>East</v>
      </c>
      <c r="D2756" s="4" t="str">
        <f t="shared" si="303"/>
        <v>Furniture</v>
      </c>
      <c r="E2756" s="1">
        <v>508.28</v>
      </c>
      <c r="F2756" s="1">
        <v>43</v>
      </c>
      <c r="G2756" s="1">
        <v>31</v>
      </c>
      <c r="H2756" s="1">
        <v>1991.1</v>
      </c>
      <c r="I2756">
        <f t="shared" si="304"/>
        <v>2506.2477027027048</v>
      </c>
      <c r="J2756">
        <f t="shared" si="305"/>
        <v>2596472.620000002</v>
      </c>
      <c r="K2756" s="1">
        <f t="shared" si="300"/>
        <v>1011.05</v>
      </c>
      <c r="L2756" s="1"/>
      <c r="M2756" s="1"/>
      <c r="N2756" s="1"/>
      <c r="O2756" s="1"/>
      <c r="P2756" s="1"/>
      <c r="Q2756" s="1"/>
      <c r="R2756" s="1" t="s">
        <v>2691</v>
      </c>
      <c r="S2756" s="4" t="s">
        <v>3912</v>
      </c>
      <c r="T2756" s="4" t="s">
        <v>1645</v>
      </c>
      <c r="X2756" t="str">
        <f t="shared" si="306"/>
        <v/>
      </c>
    </row>
    <row r="2757" spans="1:24" ht="14.25">
      <c r="A2757" s="1" t="str">
        <f t="shared" si="301"/>
        <v>9708f0a6</v>
      </c>
      <c r="B2757" s="3">
        <v>44898</v>
      </c>
      <c r="C2757" s="2" t="str">
        <f t="shared" si="302"/>
        <v>South</v>
      </c>
      <c r="D2757" s="4" t="str">
        <f t="shared" si="303"/>
        <v>Groceries</v>
      </c>
      <c r="E2757" s="1">
        <v>4695.99</v>
      </c>
      <c r="F2757" s="1">
        <v>21</v>
      </c>
      <c r="G2757" s="1">
        <v>35</v>
      </c>
      <c r="H2757" s="1">
        <v>1763.97</v>
      </c>
      <c r="I2757">
        <f t="shared" si="304"/>
        <v>2496.4375124875119</v>
      </c>
      <c r="J2757">
        <f t="shared" si="305"/>
        <v>2498933.9499999993</v>
      </c>
      <c r="K2757" s="1">
        <f t="shared" si="300"/>
        <v>899.48500000000001</v>
      </c>
      <c r="L2757" s="1"/>
      <c r="M2757" s="1"/>
      <c r="N2757" s="1"/>
      <c r="O2757" s="1"/>
      <c r="P2757" s="1"/>
      <c r="Q2757" s="1"/>
      <c r="R2757" s="1" t="s">
        <v>2692</v>
      </c>
      <c r="S2757" s="2" t="s">
        <v>3913</v>
      </c>
      <c r="T2757" s="4" t="s">
        <v>88</v>
      </c>
      <c r="X2757" t="str">
        <f t="shared" si="306"/>
        <v/>
      </c>
    </row>
    <row r="2758" spans="1:24" ht="14.25">
      <c r="A2758" s="1" t="str">
        <f t="shared" si="301"/>
        <v>2b366b80</v>
      </c>
      <c r="B2758" s="3">
        <v>45466</v>
      </c>
      <c r="C2758" s="2" t="str">
        <f t="shared" si="302"/>
        <v>East</v>
      </c>
      <c r="D2758" s="4" t="str">
        <f t="shared" si="303"/>
        <v>Clothing</v>
      </c>
      <c r="E2758" s="1">
        <v>4209.6400000000003</v>
      </c>
      <c r="F2758" s="1">
        <v>25</v>
      </c>
      <c r="G2758" s="1">
        <v>4</v>
      </c>
      <c r="H2758" s="1">
        <v>143.66</v>
      </c>
      <c r="I2758">
        <f t="shared" si="304"/>
        <v>2506.2477027027048</v>
      </c>
      <c r="J2758">
        <f t="shared" si="305"/>
        <v>2596472.620000002</v>
      </c>
      <c r="K2758" s="1">
        <f t="shared" ref="K2758:K2821" si="307">AVERAGE(G2758,H2758)</f>
        <v>73.83</v>
      </c>
      <c r="L2758" s="1"/>
      <c r="M2758" s="1"/>
      <c r="N2758" s="1"/>
      <c r="O2758" s="1"/>
      <c r="P2758" s="1"/>
      <c r="Q2758" s="1"/>
      <c r="R2758" s="1" t="s">
        <v>2693</v>
      </c>
      <c r="S2758" s="4" t="s">
        <v>3912</v>
      </c>
      <c r="T2758" s="4" t="s">
        <v>1474</v>
      </c>
      <c r="X2758" t="str">
        <f t="shared" si="306"/>
        <v/>
      </c>
    </row>
    <row r="2759" spans="1:24" ht="14.25">
      <c r="A2759" s="1" t="str">
        <f t="shared" si="301"/>
        <v>3cd2327a</v>
      </c>
      <c r="B2759" s="3">
        <v>45556</v>
      </c>
      <c r="C2759" s="2" t="str">
        <f t="shared" si="302"/>
        <v>South</v>
      </c>
      <c r="D2759" s="4" t="str">
        <f t="shared" si="303"/>
        <v>Electronics</v>
      </c>
      <c r="E2759" s="1">
        <v>441.9</v>
      </c>
      <c r="F2759" s="1">
        <v>14</v>
      </c>
      <c r="G2759" s="1">
        <v>45</v>
      </c>
      <c r="H2759" s="1">
        <v>1256.54</v>
      </c>
      <c r="I2759">
        <f t="shared" si="304"/>
        <v>2496.4375124875119</v>
      </c>
      <c r="J2759">
        <f t="shared" si="305"/>
        <v>2498933.9499999993</v>
      </c>
      <c r="K2759" s="1">
        <f t="shared" si="307"/>
        <v>650.77</v>
      </c>
      <c r="L2759" s="1"/>
      <c r="M2759" s="1"/>
      <c r="N2759" s="1"/>
      <c r="O2759" s="1"/>
      <c r="P2759" s="1"/>
      <c r="Q2759" s="1"/>
      <c r="R2759" s="1" t="s">
        <v>2694</v>
      </c>
      <c r="S2759" s="2" t="s">
        <v>3913</v>
      </c>
      <c r="T2759" s="4" t="s">
        <v>1222</v>
      </c>
      <c r="X2759" t="str">
        <f t="shared" si="306"/>
        <v/>
      </c>
    </row>
    <row r="2760" spans="1:24" ht="14.25">
      <c r="A2760" s="1" t="str">
        <f t="shared" si="301"/>
        <v>67a2f02e</v>
      </c>
      <c r="B2760" s="3">
        <v>45373</v>
      </c>
      <c r="C2760" s="2" t="str">
        <f t="shared" si="302"/>
        <v>East</v>
      </c>
      <c r="D2760" s="4" t="str">
        <f t="shared" si="303"/>
        <v>Groceries</v>
      </c>
      <c r="E2760" s="1">
        <v>316.63</v>
      </c>
      <c r="F2760" s="1">
        <v>6</v>
      </c>
      <c r="G2760" s="1">
        <v>13</v>
      </c>
      <c r="H2760" s="1">
        <v>752.14</v>
      </c>
      <c r="I2760">
        <f t="shared" si="304"/>
        <v>2506.2477027027048</v>
      </c>
      <c r="J2760">
        <f t="shared" si="305"/>
        <v>2596472.620000002</v>
      </c>
      <c r="K2760" s="1">
        <f t="shared" si="307"/>
        <v>382.57</v>
      </c>
      <c r="L2760" s="1"/>
      <c r="M2760" s="1"/>
      <c r="N2760" s="1"/>
      <c r="O2760" s="1"/>
      <c r="P2760" s="1"/>
      <c r="Q2760" s="1"/>
      <c r="R2760" s="1" t="s">
        <v>2695</v>
      </c>
      <c r="S2760" s="4" t="s">
        <v>3912</v>
      </c>
      <c r="T2760" s="4" t="s">
        <v>88</v>
      </c>
      <c r="X2760" t="str">
        <f t="shared" si="306"/>
        <v/>
      </c>
    </row>
    <row r="2761" spans="1:24" ht="14.25">
      <c r="A2761" s="1" t="str">
        <f t="shared" si="301"/>
        <v>d2e6df0c</v>
      </c>
      <c r="B2761" s="3">
        <v>45573</v>
      </c>
      <c r="C2761" s="2" t="str">
        <f t="shared" si="302"/>
        <v>West</v>
      </c>
      <c r="D2761" s="4" t="str">
        <f t="shared" si="303"/>
        <v>Furniture</v>
      </c>
      <c r="E2761" s="1">
        <v>911.57</v>
      </c>
      <c r="F2761" s="1">
        <v>50</v>
      </c>
      <c r="G2761" s="1">
        <v>41</v>
      </c>
      <c r="H2761" s="1">
        <v>1112.53</v>
      </c>
      <c r="I2761">
        <f t="shared" si="304"/>
        <v>2537.5954861821929</v>
      </c>
      <c r="J2761">
        <f t="shared" si="305"/>
        <v>2479230.7900000024</v>
      </c>
      <c r="K2761" s="1">
        <f t="shared" si="307"/>
        <v>576.76499999999999</v>
      </c>
      <c r="L2761" s="1"/>
      <c r="M2761" s="1"/>
      <c r="N2761" s="1"/>
      <c r="O2761" s="1"/>
      <c r="P2761" s="1"/>
      <c r="Q2761" s="1"/>
      <c r="R2761" s="1" t="s">
        <v>2696</v>
      </c>
      <c r="S2761" s="2" t="s">
        <v>3911</v>
      </c>
      <c r="T2761" s="4" t="s">
        <v>1645</v>
      </c>
      <c r="X2761" t="str">
        <f t="shared" si="306"/>
        <v/>
      </c>
    </row>
    <row r="2762" spans="1:24" ht="14.25">
      <c r="A2762" s="1" t="str">
        <f t="shared" si="301"/>
        <v>e27f5979</v>
      </c>
      <c r="B2762" s="3">
        <v>45559</v>
      </c>
      <c r="C2762" s="2" t="str">
        <f t="shared" si="302"/>
        <v>North</v>
      </c>
      <c r="D2762" s="4" t="str">
        <f t="shared" si="303"/>
        <v>Clothing</v>
      </c>
      <c r="E2762" s="1">
        <v>3096.16</v>
      </c>
      <c r="F2762" s="1">
        <v>23</v>
      </c>
      <c r="G2762" s="1">
        <v>16</v>
      </c>
      <c r="H2762" s="1">
        <v>1826.27</v>
      </c>
      <c r="I2762">
        <f t="shared" si="304"/>
        <v>2571.1423225152107</v>
      </c>
      <c r="J2762">
        <f t="shared" si="305"/>
        <v>2535146.3299999977</v>
      </c>
      <c r="K2762" s="1">
        <f t="shared" si="307"/>
        <v>921.13499999999999</v>
      </c>
      <c r="L2762" s="1"/>
      <c r="M2762" s="1"/>
      <c r="N2762" s="1"/>
      <c r="O2762" s="1"/>
      <c r="P2762" s="1"/>
      <c r="Q2762" s="1"/>
      <c r="R2762" s="1" t="s">
        <v>2697</v>
      </c>
      <c r="S2762" s="2" t="s">
        <v>2537</v>
      </c>
      <c r="T2762" s="4" t="s">
        <v>1474</v>
      </c>
      <c r="X2762" t="str">
        <f t="shared" si="306"/>
        <v/>
      </c>
    </row>
    <row r="2763" spans="1:24" ht="14.25">
      <c r="A2763" s="1" t="str">
        <f t="shared" si="301"/>
        <v>bd27e044</v>
      </c>
      <c r="B2763" s="3">
        <v>45133</v>
      </c>
      <c r="C2763" s="2" t="str">
        <f t="shared" si="302"/>
        <v>East</v>
      </c>
      <c r="D2763" s="4" t="str">
        <f t="shared" si="303"/>
        <v>Clothing</v>
      </c>
      <c r="E2763" s="1">
        <v>801.64</v>
      </c>
      <c r="F2763" s="1">
        <v>42</v>
      </c>
      <c r="G2763" s="1">
        <v>34</v>
      </c>
      <c r="H2763" s="1">
        <v>888.02</v>
      </c>
      <c r="I2763">
        <f t="shared" si="304"/>
        <v>2506.2477027027048</v>
      </c>
      <c r="J2763">
        <f t="shared" si="305"/>
        <v>2596472.620000002</v>
      </c>
      <c r="K2763" s="1">
        <f t="shared" si="307"/>
        <v>461.01</v>
      </c>
      <c r="L2763" s="1"/>
      <c r="M2763" s="1"/>
      <c r="N2763" s="1"/>
      <c r="O2763" s="1"/>
      <c r="P2763" s="1"/>
      <c r="Q2763" s="1"/>
      <c r="R2763" s="1" t="s">
        <v>2698</v>
      </c>
      <c r="S2763" s="4" t="s">
        <v>3912</v>
      </c>
      <c r="T2763" s="4" t="s">
        <v>1474</v>
      </c>
      <c r="X2763" t="str">
        <f t="shared" si="306"/>
        <v/>
      </c>
    </row>
    <row r="2764" spans="1:24" ht="14.25">
      <c r="A2764" s="1" t="str">
        <f t="shared" si="301"/>
        <v>2957f690</v>
      </c>
      <c r="B2764" s="3">
        <v>45259</v>
      </c>
      <c r="C2764" s="2" t="str">
        <f t="shared" si="302"/>
        <v>North</v>
      </c>
      <c r="D2764" s="4" t="str">
        <f t="shared" si="303"/>
        <v>Clothing</v>
      </c>
      <c r="E2764" s="1">
        <v>3782.01</v>
      </c>
      <c r="F2764" s="1">
        <v>42</v>
      </c>
      <c r="G2764" s="1">
        <v>45</v>
      </c>
      <c r="H2764" s="1">
        <v>1585.03</v>
      </c>
      <c r="I2764">
        <f t="shared" si="304"/>
        <v>2571.1423225152107</v>
      </c>
      <c r="J2764">
        <f t="shared" si="305"/>
        <v>2535146.3299999977</v>
      </c>
      <c r="K2764" s="1">
        <f t="shared" si="307"/>
        <v>815.01499999999999</v>
      </c>
      <c r="L2764" s="1"/>
      <c r="M2764" s="1"/>
      <c r="N2764" s="1"/>
      <c r="O2764" s="1"/>
      <c r="P2764" s="1"/>
      <c r="Q2764" s="1"/>
      <c r="R2764" s="1" t="s">
        <v>2699</v>
      </c>
      <c r="S2764" s="2" t="s">
        <v>2537</v>
      </c>
      <c r="T2764" s="4" t="s">
        <v>1474</v>
      </c>
      <c r="X2764" t="str">
        <f t="shared" si="306"/>
        <v/>
      </c>
    </row>
    <row r="2765" spans="1:24" ht="14.25">
      <c r="A2765" s="1" t="str">
        <f t="shared" si="301"/>
        <v>1fde4f9d</v>
      </c>
      <c r="B2765" s="3">
        <v>45163</v>
      </c>
      <c r="C2765" s="2" t="str">
        <f t="shared" si="302"/>
        <v>West</v>
      </c>
      <c r="D2765" s="4" t="str">
        <f t="shared" si="303"/>
        <v>Groceries</v>
      </c>
      <c r="E2765" s="1">
        <v>4386.16</v>
      </c>
      <c r="F2765" s="1">
        <v>20</v>
      </c>
      <c r="G2765" s="1">
        <v>12</v>
      </c>
      <c r="H2765" s="1">
        <v>721.38</v>
      </c>
      <c r="I2765">
        <f t="shared" si="304"/>
        <v>2537.5954861821929</v>
      </c>
      <c r="J2765">
        <f t="shared" si="305"/>
        <v>2479230.7900000024</v>
      </c>
      <c r="K2765" s="1">
        <f t="shared" si="307"/>
        <v>366.69</v>
      </c>
      <c r="L2765" s="1"/>
      <c r="M2765" s="1"/>
      <c r="N2765" s="1"/>
      <c r="O2765" s="1"/>
      <c r="P2765" s="1"/>
      <c r="Q2765" s="1"/>
      <c r="R2765" s="1" t="s">
        <v>2700</v>
      </c>
      <c r="S2765" s="2" t="s">
        <v>3911</v>
      </c>
      <c r="T2765" s="4" t="s">
        <v>88</v>
      </c>
      <c r="X2765" t="str">
        <f t="shared" si="306"/>
        <v/>
      </c>
    </row>
    <row r="2766" spans="1:24" ht="14.25">
      <c r="A2766" s="1" t="str">
        <f t="shared" si="301"/>
        <v>82d9fa85</v>
      </c>
      <c r="B2766" s="3">
        <v>45528</v>
      </c>
      <c r="C2766" s="2" t="str">
        <f t="shared" si="302"/>
        <v>East</v>
      </c>
      <c r="D2766" s="4" t="str">
        <f t="shared" si="303"/>
        <v>Sports</v>
      </c>
      <c r="E2766" s="1">
        <v>3461.27</v>
      </c>
      <c r="F2766" s="1">
        <v>23</v>
      </c>
      <c r="G2766" s="1">
        <v>7</v>
      </c>
      <c r="H2766" s="1">
        <v>1466.4</v>
      </c>
      <c r="I2766">
        <f t="shared" si="304"/>
        <v>2506.2477027027048</v>
      </c>
      <c r="J2766">
        <f t="shared" si="305"/>
        <v>2596472.620000002</v>
      </c>
      <c r="K2766" s="1">
        <f t="shared" si="307"/>
        <v>736.7</v>
      </c>
      <c r="L2766" s="1"/>
      <c r="M2766" s="1"/>
      <c r="N2766" s="1"/>
      <c r="O2766" s="1"/>
      <c r="P2766" s="1"/>
      <c r="Q2766" s="1"/>
      <c r="R2766" s="1" t="s">
        <v>2701</v>
      </c>
      <c r="S2766" s="4" t="s">
        <v>3912</v>
      </c>
      <c r="T2766" s="4" t="s">
        <v>3914</v>
      </c>
      <c r="X2766" t="str">
        <f t="shared" si="306"/>
        <v/>
      </c>
    </row>
    <row r="2767" spans="1:24" ht="14.25">
      <c r="A2767" s="1" t="str">
        <f t="shared" si="301"/>
        <v>0649ed80</v>
      </c>
      <c r="B2767" s="3">
        <v>44981</v>
      </c>
      <c r="C2767" s="2" t="str">
        <f t="shared" si="302"/>
        <v>South</v>
      </c>
      <c r="D2767" s="4" t="str">
        <f t="shared" si="303"/>
        <v>Groceries</v>
      </c>
      <c r="E2767" s="1">
        <v>902.62</v>
      </c>
      <c r="F2767" s="1">
        <v>8</v>
      </c>
      <c r="G2767" s="1">
        <v>14</v>
      </c>
      <c r="H2767" s="1">
        <v>1246.8499999999999</v>
      </c>
      <c r="I2767">
        <f t="shared" si="304"/>
        <v>2496.4375124875119</v>
      </c>
      <c r="J2767">
        <f t="shared" si="305"/>
        <v>2498933.9499999993</v>
      </c>
      <c r="K2767" s="1">
        <f t="shared" si="307"/>
        <v>630.42499999999995</v>
      </c>
      <c r="L2767" s="1"/>
      <c r="M2767" s="1"/>
      <c r="N2767" s="1"/>
      <c r="O2767" s="1"/>
      <c r="P2767" s="1"/>
      <c r="Q2767" s="1"/>
      <c r="R2767" s="1" t="s">
        <v>2702</v>
      </c>
      <c r="S2767" s="2" t="s">
        <v>3913</v>
      </c>
      <c r="T2767" s="4" t="s">
        <v>88</v>
      </c>
      <c r="X2767" t="str">
        <f t="shared" si="306"/>
        <v/>
      </c>
    </row>
    <row r="2768" spans="1:24" ht="14.25">
      <c r="A2768" s="1" t="str">
        <f t="shared" si="301"/>
        <v>6d5fdc08</v>
      </c>
      <c r="B2768" s="3">
        <v>45403</v>
      </c>
      <c r="C2768" s="2" t="str">
        <f t="shared" si="302"/>
        <v>West</v>
      </c>
      <c r="D2768" s="4" t="str">
        <f t="shared" si="303"/>
        <v>Clothing</v>
      </c>
      <c r="E2768" s="1">
        <v>2267.92</v>
      </c>
      <c r="F2768" s="1">
        <v>48</v>
      </c>
      <c r="G2768" s="1">
        <v>41</v>
      </c>
      <c r="H2768" s="1">
        <v>1941.61</v>
      </c>
      <c r="I2768">
        <f t="shared" si="304"/>
        <v>2537.5954861821929</v>
      </c>
      <c r="J2768">
        <f t="shared" si="305"/>
        <v>2479230.7900000024</v>
      </c>
      <c r="K2768" s="1">
        <f t="shared" si="307"/>
        <v>991.30499999999995</v>
      </c>
      <c r="L2768" s="1"/>
      <c r="M2768" s="1"/>
      <c r="N2768" s="1"/>
      <c r="O2768" s="1"/>
      <c r="P2768" s="1"/>
      <c r="Q2768" s="1"/>
      <c r="R2768" s="1" t="s">
        <v>2703</v>
      </c>
      <c r="S2768" s="2" t="s">
        <v>3911</v>
      </c>
      <c r="T2768" s="4" t="s">
        <v>1474</v>
      </c>
      <c r="X2768" t="str">
        <f t="shared" si="306"/>
        <v/>
      </c>
    </row>
    <row r="2769" spans="1:24" ht="14.25">
      <c r="A2769" s="1" t="str">
        <f t="shared" si="301"/>
        <v>c3059dc1</v>
      </c>
      <c r="B2769" s="3">
        <v>45127</v>
      </c>
      <c r="C2769" s="2" t="str">
        <f t="shared" si="302"/>
        <v>West</v>
      </c>
      <c r="D2769" s="4" t="str">
        <f t="shared" si="303"/>
        <v>Groceries</v>
      </c>
      <c r="E2769" s="1">
        <v>1321.17</v>
      </c>
      <c r="F2769" s="1">
        <v>25</v>
      </c>
      <c r="G2769" s="1">
        <v>31</v>
      </c>
      <c r="H2769" s="1">
        <v>1015.13</v>
      </c>
      <c r="I2769">
        <f t="shared" si="304"/>
        <v>2537.5954861821929</v>
      </c>
      <c r="J2769">
        <f t="shared" si="305"/>
        <v>2479230.7900000024</v>
      </c>
      <c r="K2769" s="1">
        <f t="shared" si="307"/>
        <v>523.06500000000005</v>
      </c>
      <c r="L2769" s="1"/>
      <c r="M2769" s="1"/>
      <c r="N2769" s="1"/>
      <c r="O2769" s="1"/>
      <c r="P2769" s="1"/>
      <c r="Q2769" s="1"/>
      <c r="R2769" s="1" t="s">
        <v>2704</v>
      </c>
      <c r="S2769" s="2" t="s">
        <v>3911</v>
      </c>
      <c r="T2769" s="4" t="s">
        <v>88</v>
      </c>
      <c r="X2769" t="str">
        <f t="shared" si="306"/>
        <v/>
      </c>
    </row>
    <row r="2770" spans="1:24" ht="14.25">
      <c r="A2770" s="1" t="str">
        <f t="shared" si="301"/>
        <v>362fb76a</v>
      </c>
      <c r="B2770" s="3">
        <v>45293</v>
      </c>
      <c r="C2770" s="2" t="str">
        <f t="shared" si="302"/>
        <v>East</v>
      </c>
      <c r="D2770" s="4" t="str">
        <f t="shared" si="303"/>
        <v>Sports</v>
      </c>
      <c r="E2770" s="1">
        <v>1523.96</v>
      </c>
      <c r="F2770" s="1">
        <v>31</v>
      </c>
      <c r="G2770" s="1">
        <v>3</v>
      </c>
      <c r="H2770" s="1">
        <v>214.44</v>
      </c>
      <c r="I2770">
        <f t="shared" si="304"/>
        <v>2506.2477027027048</v>
      </c>
      <c r="J2770">
        <f t="shared" si="305"/>
        <v>2596472.620000002</v>
      </c>
      <c r="K2770" s="1">
        <f t="shared" si="307"/>
        <v>108.72</v>
      </c>
      <c r="L2770" s="1"/>
      <c r="M2770" s="1"/>
      <c r="N2770" s="1"/>
      <c r="O2770" s="1"/>
      <c r="P2770" s="1"/>
      <c r="Q2770" s="1"/>
      <c r="R2770" s="1" t="s">
        <v>2705</v>
      </c>
      <c r="S2770" s="4" t="s">
        <v>3912</v>
      </c>
      <c r="T2770" s="4" t="s">
        <v>3914</v>
      </c>
      <c r="X2770" t="str">
        <f t="shared" si="306"/>
        <v/>
      </c>
    </row>
    <row r="2771" spans="1:24" ht="14.25">
      <c r="A2771" s="1" t="str">
        <f t="shared" si="301"/>
        <v>d41f4c90</v>
      </c>
      <c r="B2771" s="3">
        <v>44892</v>
      </c>
      <c r="C2771" s="2" t="str">
        <f t="shared" si="302"/>
        <v>South</v>
      </c>
      <c r="D2771" s="4" t="str">
        <f t="shared" si="303"/>
        <v>Clothing</v>
      </c>
      <c r="E2771" s="1">
        <v>4507.07</v>
      </c>
      <c r="F2771" s="1">
        <v>9</v>
      </c>
      <c r="G2771" s="1">
        <v>26</v>
      </c>
      <c r="H2771" s="1">
        <v>1971.62</v>
      </c>
      <c r="I2771">
        <f t="shared" si="304"/>
        <v>2496.4375124875119</v>
      </c>
      <c r="J2771">
        <f t="shared" si="305"/>
        <v>2498933.9499999993</v>
      </c>
      <c r="K2771" s="1">
        <f t="shared" si="307"/>
        <v>998.81</v>
      </c>
      <c r="L2771" s="1"/>
      <c r="M2771" s="1"/>
      <c r="N2771" s="1"/>
      <c r="O2771" s="1"/>
      <c r="P2771" s="1"/>
      <c r="Q2771" s="1"/>
      <c r="R2771" s="1" t="s">
        <v>2706</v>
      </c>
      <c r="S2771" s="2" t="s">
        <v>3913</v>
      </c>
      <c r="T2771" s="4" t="s">
        <v>1474</v>
      </c>
      <c r="X2771" t="str">
        <f t="shared" si="306"/>
        <v/>
      </c>
    </row>
    <row r="2772" spans="1:24" ht="14.25">
      <c r="A2772" s="1" t="str">
        <f t="shared" si="301"/>
        <v>3e77bf60</v>
      </c>
      <c r="B2772" s="3">
        <v>45371</v>
      </c>
      <c r="C2772" s="2" t="str">
        <f t="shared" si="302"/>
        <v>North</v>
      </c>
      <c r="D2772" s="4" t="str">
        <f t="shared" si="303"/>
        <v>Groceries</v>
      </c>
      <c r="E2772" s="1">
        <v>466.33</v>
      </c>
      <c r="F2772" s="1">
        <v>37</v>
      </c>
      <c r="G2772" s="1">
        <v>31</v>
      </c>
      <c r="H2772" s="1">
        <v>677.26</v>
      </c>
      <c r="I2772">
        <f t="shared" si="304"/>
        <v>2571.1423225152107</v>
      </c>
      <c r="J2772">
        <f t="shared" si="305"/>
        <v>2535146.3299999977</v>
      </c>
      <c r="K2772" s="1">
        <f t="shared" si="307"/>
        <v>354.13</v>
      </c>
      <c r="L2772" s="1"/>
      <c r="M2772" s="1"/>
      <c r="N2772" s="1"/>
      <c r="O2772" s="1"/>
      <c r="P2772" s="1"/>
      <c r="Q2772" s="1"/>
      <c r="R2772" s="1" t="s">
        <v>2707</v>
      </c>
      <c r="S2772" s="2" t="s">
        <v>2537</v>
      </c>
      <c r="T2772" s="4" t="s">
        <v>88</v>
      </c>
      <c r="X2772" t="str">
        <f t="shared" si="306"/>
        <v/>
      </c>
    </row>
    <row r="2773" spans="1:24" ht="14.25">
      <c r="A2773" s="1" t="str">
        <f t="shared" si="301"/>
        <v>f5de7bf8</v>
      </c>
      <c r="B2773" s="3">
        <v>45164</v>
      </c>
      <c r="C2773" s="2" t="str">
        <f t="shared" si="302"/>
        <v>North</v>
      </c>
      <c r="D2773" s="4" t="str">
        <f t="shared" si="303"/>
        <v>Furniture</v>
      </c>
      <c r="E2773" s="1">
        <v>4758.1000000000004</v>
      </c>
      <c r="F2773" s="1">
        <v>8</v>
      </c>
      <c r="G2773" s="1">
        <v>13</v>
      </c>
      <c r="H2773" s="1">
        <v>1166.32</v>
      </c>
      <c r="I2773">
        <f t="shared" si="304"/>
        <v>2571.1423225152107</v>
      </c>
      <c r="J2773">
        <f t="shared" si="305"/>
        <v>2535146.3299999977</v>
      </c>
      <c r="K2773" s="1">
        <f t="shared" si="307"/>
        <v>589.66</v>
      </c>
      <c r="L2773" s="1"/>
      <c r="M2773" s="1"/>
      <c r="N2773" s="1"/>
      <c r="O2773" s="1"/>
      <c r="P2773" s="1"/>
      <c r="Q2773" s="1"/>
      <c r="R2773" s="1" t="s">
        <v>2708</v>
      </c>
      <c r="S2773" s="2" t="s">
        <v>2537</v>
      </c>
      <c r="T2773" s="4" t="s">
        <v>1645</v>
      </c>
      <c r="X2773" t="str">
        <f t="shared" si="306"/>
        <v/>
      </c>
    </row>
    <row r="2774" spans="1:24" ht="14.25">
      <c r="A2774" s="1" t="str">
        <f t="shared" si="301"/>
        <v>62cd3163</v>
      </c>
      <c r="B2774" s="3">
        <v>45226</v>
      </c>
      <c r="C2774" s="2" t="str">
        <f t="shared" si="302"/>
        <v>North</v>
      </c>
      <c r="D2774" s="4" t="str">
        <f t="shared" si="303"/>
        <v>Electronics</v>
      </c>
      <c r="E2774" s="1">
        <v>4879.57</v>
      </c>
      <c r="F2774" s="1">
        <v>18</v>
      </c>
      <c r="G2774" s="1">
        <v>21</v>
      </c>
      <c r="H2774" s="1">
        <v>15.95</v>
      </c>
      <c r="I2774">
        <f t="shared" si="304"/>
        <v>2571.1423225152107</v>
      </c>
      <c r="J2774">
        <f t="shared" si="305"/>
        <v>2535146.3299999977</v>
      </c>
      <c r="K2774" s="1">
        <f t="shared" si="307"/>
        <v>18.475000000000001</v>
      </c>
      <c r="L2774" s="1"/>
      <c r="M2774" s="1"/>
      <c r="N2774" s="1"/>
      <c r="O2774" s="1"/>
      <c r="P2774" s="1"/>
      <c r="Q2774" s="1"/>
      <c r="R2774" s="1" t="s">
        <v>2709</v>
      </c>
      <c r="S2774" s="2" t="s">
        <v>2537</v>
      </c>
      <c r="T2774" s="4" t="s">
        <v>1222</v>
      </c>
      <c r="X2774" t="str">
        <f t="shared" si="306"/>
        <v/>
      </c>
    </row>
    <row r="2775" spans="1:24" ht="14.25">
      <c r="A2775" s="1" t="str">
        <f t="shared" si="301"/>
        <v>bf3f3702</v>
      </c>
      <c r="B2775" s="3">
        <v>44929</v>
      </c>
      <c r="C2775" s="2" t="str">
        <f t="shared" si="302"/>
        <v>South</v>
      </c>
      <c r="D2775" s="4" t="str">
        <f t="shared" si="303"/>
        <v>Sports</v>
      </c>
      <c r="E2775" s="1">
        <v>297.44</v>
      </c>
      <c r="F2775" s="1">
        <v>34</v>
      </c>
      <c r="G2775" s="1">
        <v>20</v>
      </c>
      <c r="H2775" s="1">
        <v>1799.31</v>
      </c>
      <c r="I2775">
        <f t="shared" si="304"/>
        <v>2496.4375124875119</v>
      </c>
      <c r="J2775">
        <f t="shared" si="305"/>
        <v>2498933.9499999993</v>
      </c>
      <c r="K2775" s="1">
        <f t="shared" si="307"/>
        <v>909.65499999999997</v>
      </c>
      <c r="L2775" s="1"/>
      <c r="M2775" s="1"/>
      <c r="N2775" s="1"/>
      <c r="O2775" s="1"/>
      <c r="P2775" s="1"/>
      <c r="Q2775" s="1"/>
      <c r="R2775" s="1" t="s">
        <v>2710</v>
      </c>
      <c r="S2775" s="2" t="s">
        <v>3913</v>
      </c>
      <c r="T2775" s="4" t="s">
        <v>3914</v>
      </c>
      <c r="X2775" t="str">
        <f t="shared" si="306"/>
        <v/>
      </c>
    </row>
    <row r="2776" spans="1:24" ht="14.25">
      <c r="A2776" s="1" t="str">
        <f t="shared" si="301"/>
        <v>52f12127</v>
      </c>
      <c r="B2776" s="3">
        <v>44950</v>
      </c>
      <c r="C2776" s="2" t="str">
        <f t="shared" si="302"/>
        <v>West</v>
      </c>
      <c r="D2776" s="4" t="str">
        <f t="shared" si="303"/>
        <v>Furniture</v>
      </c>
      <c r="E2776" s="1">
        <v>4939.58</v>
      </c>
      <c r="F2776" s="1">
        <v>8</v>
      </c>
      <c r="G2776" s="1">
        <v>18</v>
      </c>
      <c r="H2776" s="1">
        <v>1943.08</v>
      </c>
      <c r="I2776">
        <f t="shared" si="304"/>
        <v>2537.5954861821929</v>
      </c>
      <c r="J2776">
        <f t="shared" si="305"/>
        <v>2479230.7900000024</v>
      </c>
      <c r="K2776" s="1">
        <f t="shared" si="307"/>
        <v>980.54</v>
      </c>
      <c r="L2776" s="1"/>
      <c r="M2776" s="1"/>
      <c r="N2776" s="1"/>
      <c r="O2776" s="1"/>
      <c r="P2776" s="1"/>
      <c r="Q2776" s="1"/>
      <c r="R2776" s="1" t="s">
        <v>2711</v>
      </c>
      <c r="S2776" s="2" t="s">
        <v>3911</v>
      </c>
      <c r="T2776" s="4" t="s">
        <v>1645</v>
      </c>
      <c r="X2776" t="str">
        <f t="shared" si="306"/>
        <v/>
      </c>
    </row>
    <row r="2777" spans="1:24" ht="14.25">
      <c r="A2777" s="1" t="str">
        <f t="shared" si="301"/>
        <v>292c8af6</v>
      </c>
      <c r="B2777" s="3">
        <v>45539</v>
      </c>
      <c r="C2777" s="2" t="str">
        <f t="shared" si="302"/>
        <v>South</v>
      </c>
      <c r="D2777" s="4" t="str">
        <f t="shared" si="303"/>
        <v>Sports</v>
      </c>
      <c r="E2777" s="1">
        <v>4785.1499999999996</v>
      </c>
      <c r="F2777" s="1">
        <v>36</v>
      </c>
      <c r="G2777" s="1">
        <v>11</v>
      </c>
      <c r="H2777" s="1">
        <v>20.05</v>
      </c>
      <c r="I2777">
        <f t="shared" si="304"/>
        <v>2496.4375124875119</v>
      </c>
      <c r="J2777">
        <f t="shared" si="305"/>
        <v>2498933.9499999993</v>
      </c>
      <c r="K2777" s="1">
        <f t="shared" si="307"/>
        <v>15.525</v>
      </c>
      <c r="L2777" s="1"/>
      <c r="M2777" s="1"/>
      <c r="N2777" s="1"/>
      <c r="O2777" s="1"/>
      <c r="P2777" s="1"/>
      <c r="Q2777" s="1"/>
      <c r="R2777" s="1" t="s">
        <v>2712</v>
      </c>
      <c r="S2777" s="2" t="s">
        <v>3913</v>
      </c>
      <c r="T2777" s="4" t="s">
        <v>3914</v>
      </c>
      <c r="X2777" t="str">
        <f t="shared" si="306"/>
        <v/>
      </c>
    </row>
    <row r="2778" spans="1:24" ht="14.25">
      <c r="A2778" s="1" t="str">
        <f t="shared" si="301"/>
        <v>cd64bce0</v>
      </c>
      <c r="B2778" s="3">
        <v>45109</v>
      </c>
      <c r="C2778" s="2" t="str">
        <f t="shared" si="302"/>
        <v>East</v>
      </c>
      <c r="D2778" s="4" t="str">
        <f t="shared" si="303"/>
        <v>Sports</v>
      </c>
      <c r="E2778" s="1">
        <v>1522.04</v>
      </c>
      <c r="F2778" s="1">
        <v>13</v>
      </c>
      <c r="G2778" s="1">
        <v>33</v>
      </c>
      <c r="H2778" s="1">
        <v>1163.18</v>
      </c>
      <c r="I2778">
        <f t="shared" si="304"/>
        <v>2506.2477027027048</v>
      </c>
      <c r="J2778">
        <f t="shared" si="305"/>
        <v>2596472.620000002</v>
      </c>
      <c r="K2778" s="1">
        <f t="shared" si="307"/>
        <v>598.09</v>
      </c>
      <c r="L2778" s="1"/>
      <c r="M2778" s="1"/>
      <c r="N2778" s="1"/>
      <c r="O2778" s="1"/>
      <c r="P2778" s="1"/>
      <c r="Q2778" s="1"/>
      <c r="R2778" s="1" t="s">
        <v>2713</v>
      </c>
      <c r="S2778" s="4" t="s">
        <v>3912</v>
      </c>
      <c r="T2778" s="4" t="s">
        <v>3914</v>
      </c>
      <c r="X2778" t="str">
        <f t="shared" si="306"/>
        <v/>
      </c>
    </row>
    <row r="2779" spans="1:24" ht="14.25">
      <c r="A2779" s="1" t="str">
        <f t="shared" si="301"/>
        <v>c27c441b</v>
      </c>
      <c r="B2779" s="3">
        <v>45085</v>
      </c>
      <c r="C2779" s="2" t="str">
        <f t="shared" si="302"/>
        <v>North</v>
      </c>
      <c r="D2779" s="4" t="str">
        <f t="shared" si="303"/>
        <v>Furniture</v>
      </c>
      <c r="E2779" s="1">
        <v>4937.9799999999996</v>
      </c>
      <c r="F2779" s="1">
        <v>4</v>
      </c>
      <c r="G2779" s="1">
        <v>4</v>
      </c>
      <c r="H2779" s="1">
        <v>1621.84</v>
      </c>
      <c r="I2779">
        <f t="shared" si="304"/>
        <v>2571.1423225152107</v>
      </c>
      <c r="J2779">
        <f t="shared" si="305"/>
        <v>2535146.3299999977</v>
      </c>
      <c r="K2779" s="1">
        <f t="shared" si="307"/>
        <v>812.92</v>
      </c>
      <c r="L2779" s="1"/>
      <c r="M2779" s="1"/>
      <c r="N2779" s="1"/>
      <c r="O2779" s="1"/>
      <c r="P2779" s="1"/>
      <c r="Q2779" s="1"/>
      <c r="R2779" s="1" t="s">
        <v>2714</v>
      </c>
      <c r="S2779" s="2" t="s">
        <v>2537</v>
      </c>
      <c r="T2779" s="4" t="s">
        <v>1645</v>
      </c>
      <c r="X2779" t="str">
        <f t="shared" si="306"/>
        <v/>
      </c>
    </row>
    <row r="2780" spans="1:24" ht="14.25">
      <c r="A2780" s="1" t="str">
        <f t="shared" si="301"/>
        <v>3b619f3b</v>
      </c>
      <c r="B2780" s="3">
        <v>45534</v>
      </c>
      <c r="C2780" s="2" t="str">
        <f t="shared" si="302"/>
        <v>North</v>
      </c>
      <c r="D2780" s="4" t="str">
        <f t="shared" si="303"/>
        <v>Electronics</v>
      </c>
      <c r="E2780" s="1">
        <v>1741.76</v>
      </c>
      <c r="F2780" s="1">
        <v>13</v>
      </c>
      <c r="G2780" s="1">
        <v>4</v>
      </c>
      <c r="H2780" s="1">
        <v>1235.5899999999999</v>
      </c>
      <c r="I2780">
        <f t="shared" si="304"/>
        <v>2571.1423225152107</v>
      </c>
      <c r="J2780">
        <f t="shared" si="305"/>
        <v>2535146.3299999977</v>
      </c>
      <c r="K2780" s="1">
        <f t="shared" si="307"/>
        <v>619.79499999999996</v>
      </c>
      <c r="L2780" s="1"/>
      <c r="M2780" s="1"/>
      <c r="N2780" s="1"/>
      <c r="O2780" s="1"/>
      <c r="P2780" s="1"/>
      <c r="Q2780" s="1"/>
      <c r="R2780" s="1" t="s">
        <v>2715</v>
      </c>
      <c r="S2780" s="2" t="s">
        <v>2537</v>
      </c>
      <c r="T2780" s="4" t="s">
        <v>1222</v>
      </c>
      <c r="X2780" t="str">
        <f t="shared" si="306"/>
        <v/>
      </c>
    </row>
    <row r="2781" spans="1:24" ht="14.25">
      <c r="A2781" s="1" t="str">
        <f t="shared" si="301"/>
        <v>7b9eda8d</v>
      </c>
      <c r="B2781" s="3">
        <v>45076</v>
      </c>
      <c r="C2781" s="2" t="str">
        <f t="shared" si="302"/>
        <v>West</v>
      </c>
      <c r="D2781" s="4" t="str">
        <f t="shared" si="303"/>
        <v>Clothing</v>
      </c>
      <c r="E2781" s="1">
        <v>2253.06</v>
      </c>
      <c r="F2781" s="1">
        <v>39</v>
      </c>
      <c r="G2781" s="1">
        <v>2</v>
      </c>
      <c r="H2781" s="1">
        <v>1407.02</v>
      </c>
      <c r="I2781">
        <f t="shared" si="304"/>
        <v>2537.5954861821929</v>
      </c>
      <c r="J2781">
        <f t="shared" si="305"/>
        <v>2479230.7900000024</v>
      </c>
      <c r="K2781" s="1">
        <f t="shared" si="307"/>
        <v>704.51</v>
      </c>
      <c r="L2781" s="1"/>
      <c r="M2781" s="1"/>
      <c r="N2781" s="1"/>
      <c r="O2781" s="1"/>
      <c r="P2781" s="1"/>
      <c r="Q2781" s="1"/>
      <c r="R2781" s="1" t="s">
        <v>2716</v>
      </c>
      <c r="S2781" s="2" t="s">
        <v>3911</v>
      </c>
      <c r="T2781" s="4" t="s">
        <v>1474</v>
      </c>
      <c r="X2781" t="str">
        <f t="shared" si="306"/>
        <v/>
      </c>
    </row>
    <row r="2782" spans="1:24" ht="14.25">
      <c r="A2782" s="1" t="str">
        <f t="shared" si="301"/>
        <v>3d577479</v>
      </c>
      <c r="B2782" s="3">
        <v>44992</v>
      </c>
      <c r="C2782" s="2" t="str">
        <f t="shared" si="302"/>
        <v>South</v>
      </c>
      <c r="D2782" s="4" t="str">
        <f t="shared" si="303"/>
        <v>Electronics</v>
      </c>
      <c r="E2782" s="1">
        <v>4048.1</v>
      </c>
      <c r="F2782" s="1">
        <v>38</v>
      </c>
      <c r="G2782" s="1">
        <v>42</v>
      </c>
      <c r="H2782" s="1">
        <v>1664.54</v>
      </c>
      <c r="I2782">
        <f t="shared" si="304"/>
        <v>2496.4375124875119</v>
      </c>
      <c r="J2782">
        <f t="shared" si="305"/>
        <v>2498933.9499999993</v>
      </c>
      <c r="K2782" s="1">
        <f t="shared" si="307"/>
        <v>853.27</v>
      </c>
      <c r="L2782" s="1"/>
      <c r="M2782" s="1"/>
      <c r="N2782" s="1"/>
      <c r="O2782" s="1"/>
      <c r="P2782" s="1"/>
      <c r="Q2782" s="1"/>
      <c r="R2782" s="1" t="s">
        <v>2717</v>
      </c>
      <c r="S2782" s="2" t="s">
        <v>3913</v>
      </c>
      <c r="T2782" s="4" t="s">
        <v>1222</v>
      </c>
      <c r="X2782" t="str">
        <f t="shared" si="306"/>
        <v/>
      </c>
    </row>
    <row r="2783" spans="1:24" ht="14.25">
      <c r="A2783" s="1" t="str">
        <f t="shared" si="301"/>
        <v>159e1b97</v>
      </c>
      <c r="B2783" s="3">
        <v>44997</v>
      </c>
      <c r="C2783" s="2" t="str">
        <f t="shared" si="302"/>
        <v>West</v>
      </c>
      <c r="D2783" s="4" t="str">
        <f t="shared" si="303"/>
        <v>Furniture</v>
      </c>
      <c r="E2783" s="1">
        <v>3374.44</v>
      </c>
      <c r="F2783" s="1">
        <v>48</v>
      </c>
      <c r="G2783" s="1">
        <v>0</v>
      </c>
      <c r="H2783" s="1">
        <v>1508.75</v>
      </c>
      <c r="I2783">
        <f t="shared" si="304"/>
        <v>2537.5954861821929</v>
      </c>
      <c r="J2783">
        <f t="shared" si="305"/>
        <v>2479230.7900000024</v>
      </c>
      <c r="K2783" s="1">
        <f t="shared" si="307"/>
        <v>754.375</v>
      </c>
      <c r="L2783" s="1"/>
      <c r="M2783" s="1"/>
      <c r="N2783" s="1"/>
      <c r="O2783" s="1"/>
      <c r="P2783" s="1"/>
      <c r="Q2783" s="1"/>
      <c r="R2783" s="1" t="s">
        <v>2718</v>
      </c>
      <c r="S2783" s="2" t="s">
        <v>3911</v>
      </c>
      <c r="T2783" s="4" t="s">
        <v>1645</v>
      </c>
      <c r="X2783" t="str">
        <f t="shared" si="306"/>
        <v/>
      </c>
    </row>
    <row r="2784" spans="1:24" ht="14.25">
      <c r="A2784" s="1" t="str">
        <f t="shared" si="301"/>
        <v>0036faa8</v>
      </c>
      <c r="B2784" s="3">
        <v>45216</v>
      </c>
      <c r="C2784" s="2" t="str">
        <f t="shared" si="302"/>
        <v>West</v>
      </c>
      <c r="D2784" s="4" t="str">
        <f t="shared" si="303"/>
        <v>Groceries</v>
      </c>
      <c r="E2784" s="1">
        <v>4011.05</v>
      </c>
      <c r="F2784" s="1">
        <v>24</v>
      </c>
      <c r="G2784" s="1">
        <v>15</v>
      </c>
      <c r="H2784" s="1">
        <v>1583.1</v>
      </c>
      <c r="I2784">
        <f t="shared" si="304"/>
        <v>2537.5954861821929</v>
      </c>
      <c r="J2784">
        <f t="shared" si="305"/>
        <v>2479230.7900000024</v>
      </c>
      <c r="K2784" s="1">
        <f t="shared" si="307"/>
        <v>799.05</v>
      </c>
      <c r="L2784" s="1"/>
      <c r="M2784" s="1"/>
      <c r="N2784" s="1"/>
      <c r="O2784" s="1"/>
      <c r="P2784" s="1"/>
      <c r="Q2784" s="1"/>
      <c r="R2784" s="1" t="s">
        <v>2719</v>
      </c>
      <c r="S2784" s="2" t="s">
        <v>3911</v>
      </c>
      <c r="T2784" s="4" t="s">
        <v>88</v>
      </c>
      <c r="X2784" t="str">
        <f t="shared" si="306"/>
        <v/>
      </c>
    </row>
    <row r="2785" spans="1:24" ht="14.25">
      <c r="A2785" s="1" t="str">
        <f t="shared" si="301"/>
        <v>a8050ce9</v>
      </c>
      <c r="B2785" s="3">
        <v>45590</v>
      </c>
      <c r="C2785" s="2" t="str">
        <f t="shared" si="302"/>
        <v>North</v>
      </c>
      <c r="D2785" s="4" t="str">
        <f t="shared" si="303"/>
        <v>Electronics</v>
      </c>
      <c r="E2785" s="1">
        <v>1826.92</v>
      </c>
      <c r="F2785" s="1">
        <v>45</v>
      </c>
      <c r="G2785" s="1">
        <v>15</v>
      </c>
      <c r="H2785" s="1">
        <v>1043.8900000000001</v>
      </c>
      <c r="I2785">
        <f t="shared" si="304"/>
        <v>2571.1423225152107</v>
      </c>
      <c r="J2785">
        <f t="shared" si="305"/>
        <v>2535146.3299999977</v>
      </c>
      <c r="K2785" s="1">
        <f t="shared" si="307"/>
        <v>529.44500000000005</v>
      </c>
      <c r="L2785" s="1"/>
      <c r="M2785" s="1"/>
      <c r="N2785" s="1"/>
      <c r="O2785" s="1"/>
      <c r="P2785" s="1"/>
      <c r="Q2785" s="1"/>
      <c r="R2785" s="1" t="s">
        <v>2720</v>
      </c>
      <c r="S2785" s="2" t="s">
        <v>2537</v>
      </c>
      <c r="T2785" s="4" t="s">
        <v>1222</v>
      </c>
      <c r="X2785" t="str">
        <f t="shared" si="306"/>
        <v/>
      </c>
    </row>
    <row r="2786" spans="1:24" ht="14.25">
      <c r="A2786" s="1" t="str">
        <f t="shared" si="301"/>
        <v>5f396c06</v>
      </c>
      <c r="B2786" s="3">
        <v>44930</v>
      </c>
      <c r="C2786" s="2" t="str">
        <f t="shared" si="302"/>
        <v>North</v>
      </c>
      <c r="D2786" s="4" t="str">
        <f t="shared" si="303"/>
        <v>Clothing</v>
      </c>
      <c r="E2786" s="1">
        <v>4717.0600000000004</v>
      </c>
      <c r="F2786" s="1">
        <v>31</v>
      </c>
      <c r="G2786" s="1">
        <v>23</v>
      </c>
      <c r="H2786" s="1">
        <v>1634.07</v>
      </c>
      <c r="I2786">
        <f t="shared" si="304"/>
        <v>2571.1423225152107</v>
      </c>
      <c r="J2786">
        <f t="shared" si="305"/>
        <v>2535146.3299999977</v>
      </c>
      <c r="K2786" s="1">
        <f t="shared" si="307"/>
        <v>828.53499999999997</v>
      </c>
      <c r="L2786" s="1"/>
      <c r="M2786" s="1"/>
      <c r="N2786" s="1"/>
      <c r="O2786" s="1"/>
      <c r="P2786" s="1"/>
      <c r="Q2786" s="1"/>
      <c r="R2786" s="1" t="s">
        <v>2721</v>
      </c>
      <c r="S2786" s="2" t="s">
        <v>2537</v>
      </c>
      <c r="T2786" s="4" t="s">
        <v>1474</v>
      </c>
      <c r="X2786" t="str">
        <f t="shared" si="306"/>
        <v/>
      </c>
    </row>
    <row r="2787" spans="1:24" ht="14.25">
      <c r="A2787" s="1" t="str">
        <f t="shared" si="301"/>
        <v>20af4fcd</v>
      </c>
      <c r="B2787" s="3">
        <v>45120</v>
      </c>
      <c r="C2787" s="2" t="str">
        <f t="shared" si="302"/>
        <v>South</v>
      </c>
      <c r="D2787" s="4" t="str">
        <f t="shared" si="303"/>
        <v>Clothing</v>
      </c>
      <c r="E2787" s="1">
        <v>3940.78</v>
      </c>
      <c r="F2787" s="1">
        <v>6</v>
      </c>
      <c r="G2787" s="1">
        <v>19</v>
      </c>
      <c r="H2787" s="1">
        <v>1971.13</v>
      </c>
      <c r="I2787">
        <f t="shared" si="304"/>
        <v>2496.4375124875119</v>
      </c>
      <c r="J2787">
        <f t="shared" si="305"/>
        <v>2498933.9499999993</v>
      </c>
      <c r="K2787" s="1">
        <f t="shared" si="307"/>
        <v>995.06500000000005</v>
      </c>
      <c r="L2787" s="1"/>
      <c r="M2787" s="1"/>
      <c r="N2787" s="1"/>
      <c r="O2787" s="1"/>
      <c r="P2787" s="1"/>
      <c r="Q2787" s="1"/>
      <c r="R2787" s="1" t="s">
        <v>2722</v>
      </c>
      <c r="S2787" s="2" t="s">
        <v>3913</v>
      </c>
      <c r="T2787" s="4" t="s">
        <v>1474</v>
      </c>
      <c r="X2787" t="str">
        <f t="shared" si="306"/>
        <v/>
      </c>
    </row>
    <row r="2788" spans="1:24" ht="14.25">
      <c r="A2788" s="1" t="str">
        <f t="shared" si="301"/>
        <v>abccabe0</v>
      </c>
      <c r="B2788" s="3">
        <v>45406</v>
      </c>
      <c r="C2788" s="2" t="str">
        <f t="shared" si="302"/>
        <v>South</v>
      </c>
      <c r="D2788" s="4" t="str">
        <f t="shared" si="303"/>
        <v>Clothing</v>
      </c>
      <c r="E2788" s="1">
        <v>3074.56</v>
      </c>
      <c r="F2788" s="1">
        <v>18</v>
      </c>
      <c r="G2788" s="1">
        <v>39</v>
      </c>
      <c r="H2788" s="1">
        <v>278.70999999999998</v>
      </c>
      <c r="I2788">
        <f t="shared" si="304"/>
        <v>2496.4375124875119</v>
      </c>
      <c r="J2788">
        <f t="shared" si="305"/>
        <v>2498933.9499999993</v>
      </c>
      <c r="K2788" s="1">
        <f t="shared" si="307"/>
        <v>158.85499999999999</v>
      </c>
      <c r="L2788" s="1"/>
      <c r="M2788" s="1"/>
      <c r="N2788" s="1"/>
      <c r="O2788" s="1"/>
      <c r="P2788" s="1"/>
      <c r="Q2788" s="1"/>
      <c r="R2788" s="1" t="s">
        <v>2723</v>
      </c>
      <c r="S2788" s="2" t="s">
        <v>3913</v>
      </c>
      <c r="T2788" s="4" t="s">
        <v>1474</v>
      </c>
      <c r="X2788" t="str">
        <f t="shared" si="306"/>
        <v/>
      </c>
    </row>
    <row r="2789" spans="1:24" ht="14.25">
      <c r="A2789" s="1" t="str">
        <f t="shared" si="301"/>
        <v>e49ce193</v>
      </c>
      <c r="B2789" s="3">
        <v>45575</v>
      </c>
      <c r="C2789" s="2" t="str">
        <f t="shared" si="302"/>
        <v>West</v>
      </c>
      <c r="D2789" s="4" t="str">
        <f t="shared" si="303"/>
        <v>Clothing</v>
      </c>
      <c r="E2789" s="1">
        <v>2510.52</v>
      </c>
      <c r="F2789" s="1">
        <v>47</v>
      </c>
      <c r="G2789" s="1">
        <v>12</v>
      </c>
      <c r="H2789" s="1">
        <v>1837.16</v>
      </c>
      <c r="I2789">
        <f t="shared" si="304"/>
        <v>2537.5954861821929</v>
      </c>
      <c r="J2789">
        <f t="shared" si="305"/>
        <v>2479230.7900000024</v>
      </c>
      <c r="K2789" s="1">
        <f t="shared" si="307"/>
        <v>924.58</v>
      </c>
      <c r="L2789" s="1"/>
      <c r="M2789" s="1"/>
      <c r="N2789" s="1"/>
      <c r="O2789" s="1"/>
      <c r="P2789" s="1"/>
      <c r="Q2789" s="1"/>
      <c r="R2789" s="1" t="s">
        <v>2724</v>
      </c>
      <c r="S2789" s="2" t="s">
        <v>3911</v>
      </c>
      <c r="T2789" s="4" t="s">
        <v>1474</v>
      </c>
      <c r="X2789" t="str">
        <f t="shared" si="306"/>
        <v/>
      </c>
    </row>
    <row r="2790" spans="1:24" ht="14.25">
      <c r="A2790" s="1" t="str">
        <f t="shared" si="301"/>
        <v>e1d55d02</v>
      </c>
      <c r="B2790" s="3">
        <v>45142</v>
      </c>
      <c r="C2790" s="2" t="str">
        <f t="shared" si="302"/>
        <v>East</v>
      </c>
      <c r="D2790" s="4" t="str">
        <f t="shared" si="303"/>
        <v>Sports</v>
      </c>
      <c r="E2790" s="1">
        <v>1970.89</v>
      </c>
      <c r="F2790" s="1">
        <v>13</v>
      </c>
      <c r="G2790" s="1">
        <v>3</v>
      </c>
      <c r="H2790" s="1">
        <v>1895.34</v>
      </c>
      <c r="I2790">
        <f t="shared" si="304"/>
        <v>2506.2477027027048</v>
      </c>
      <c r="J2790">
        <f t="shared" si="305"/>
        <v>2596472.620000002</v>
      </c>
      <c r="K2790" s="1">
        <f t="shared" si="307"/>
        <v>949.17</v>
      </c>
      <c r="L2790" s="1"/>
      <c r="M2790" s="1"/>
      <c r="N2790" s="1"/>
      <c r="O2790" s="1"/>
      <c r="P2790" s="1"/>
      <c r="Q2790" s="1"/>
      <c r="R2790" s="1" t="s">
        <v>2725</v>
      </c>
      <c r="S2790" s="4" t="s">
        <v>3912</v>
      </c>
      <c r="T2790" s="4" t="s">
        <v>3914</v>
      </c>
      <c r="X2790" t="str">
        <f t="shared" si="306"/>
        <v/>
      </c>
    </row>
    <row r="2791" spans="1:24" ht="14.25">
      <c r="A2791" s="1" t="str">
        <f t="shared" si="301"/>
        <v>55c20e1a</v>
      </c>
      <c r="B2791" s="3">
        <v>45101</v>
      </c>
      <c r="C2791" s="2" t="str">
        <f t="shared" si="302"/>
        <v>West</v>
      </c>
      <c r="D2791" s="4" t="str">
        <f t="shared" si="303"/>
        <v>Sports</v>
      </c>
      <c r="E2791" s="1">
        <v>2772.21</v>
      </c>
      <c r="F2791" s="1">
        <v>41</v>
      </c>
      <c r="G2791" s="1">
        <v>6</v>
      </c>
      <c r="H2791" s="1">
        <v>1531.01</v>
      </c>
      <c r="I2791">
        <f t="shared" si="304"/>
        <v>2537.5954861821929</v>
      </c>
      <c r="J2791">
        <f t="shared" si="305"/>
        <v>2479230.7900000024</v>
      </c>
      <c r="K2791" s="1">
        <f t="shared" si="307"/>
        <v>768.505</v>
      </c>
      <c r="L2791" s="1"/>
      <c r="M2791" s="1"/>
      <c r="N2791" s="1"/>
      <c r="O2791" s="1"/>
      <c r="P2791" s="1"/>
      <c r="Q2791" s="1"/>
      <c r="R2791" s="1" t="s">
        <v>2726</v>
      </c>
      <c r="S2791" s="2" t="s">
        <v>3911</v>
      </c>
      <c r="T2791" s="4" t="s">
        <v>3914</v>
      </c>
      <c r="X2791" t="str">
        <f t="shared" si="306"/>
        <v/>
      </c>
    </row>
    <row r="2792" spans="1:24" ht="14.25">
      <c r="A2792" s="1" t="str">
        <f t="shared" si="301"/>
        <v>25f9c6fc</v>
      </c>
      <c r="B2792" s="3">
        <v>45260</v>
      </c>
      <c r="C2792" s="2" t="str">
        <f t="shared" si="302"/>
        <v>South</v>
      </c>
      <c r="D2792" s="4" t="str">
        <f t="shared" si="303"/>
        <v>Clothing</v>
      </c>
      <c r="E2792" s="1">
        <v>1663.89</v>
      </c>
      <c r="F2792" s="1">
        <v>8</v>
      </c>
      <c r="G2792" s="1">
        <v>7</v>
      </c>
      <c r="H2792" s="1">
        <v>450.5</v>
      </c>
      <c r="I2792">
        <f t="shared" si="304"/>
        <v>2496.4375124875119</v>
      </c>
      <c r="J2792">
        <f t="shared" si="305"/>
        <v>2498933.9499999993</v>
      </c>
      <c r="K2792" s="1">
        <f t="shared" si="307"/>
        <v>228.75</v>
      </c>
      <c r="L2792" s="1"/>
      <c r="M2792" s="1"/>
      <c r="N2792" s="1"/>
      <c r="O2792" s="1"/>
      <c r="P2792" s="1"/>
      <c r="Q2792" s="1"/>
      <c r="R2792" s="1" t="s">
        <v>2727</v>
      </c>
      <c r="S2792" s="2" t="s">
        <v>3913</v>
      </c>
      <c r="T2792" s="4" t="s">
        <v>1474</v>
      </c>
      <c r="X2792" t="str">
        <f t="shared" si="306"/>
        <v/>
      </c>
    </row>
    <row r="2793" spans="1:24" ht="14.25">
      <c r="A2793" s="1" t="str">
        <f t="shared" si="301"/>
        <v>33537a8a</v>
      </c>
      <c r="B2793" s="3">
        <v>45095</v>
      </c>
      <c r="C2793" s="2" t="str">
        <f t="shared" si="302"/>
        <v>North</v>
      </c>
      <c r="D2793" s="4" t="str">
        <f t="shared" si="303"/>
        <v>Sports</v>
      </c>
      <c r="E2793" s="1">
        <v>635.65</v>
      </c>
      <c r="F2793" s="1">
        <v>3</v>
      </c>
      <c r="G2793" s="1">
        <v>26</v>
      </c>
      <c r="H2793" s="1">
        <v>795.59</v>
      </c>
      <c r="I2793">
        <f t="shared" si="304"/>
        <v>2571.1423225152107</v>
      </c>
      <c r="J2793">
        <f t="shared" si="305"/>
        <v>2535146.3299999977</v>
      </c>
      <c r="K2793" s="1">
        <f t="shared" si="307"/>
        <v>410.79500000000002</v>
      </c>
      <c r="L2793" s="1"/>
      <c r="M2793" s="1"/>
      <c r="N2793" s="1"/>
      <c r="O2793" s="1"/>
      <c r="P2793" s="1"/>
      <c r="Q2793" s="1"/>
      <c r="R2793" s="1" t="s">
        <v>2728</v>
      </c>
      <c r="S2793" s="2" t="s">
        <v>2537</v>
      </c>
      <c r="T2793" s="4" t="s">
        <v>3914</v>
      </c>
      <c r="X2793" t="str">
        <f t="shared" si="306"/>
        <v/>
      </c>
    </row>
    <row r="2794" spans="1:24" ht="14.25">
      <c r="A2794" s="1" t="str">
        <f t="shared" si="301"/>
        <v>62fdced6</v>
      </c>
      <c r="B2794" s="3">
        <v>45546</v>
      </c>
      <c r="C2794" s="2" t="str">
        <f t="shared" si="302"/>
        <v>North</v>
      </c>
      <c r="D2794" s="4" t="str">
        <f t="shared" si="303"/>
        <v>Furniture</v>
      </c>
      <c r="E2794" s="1">
        <v>3852.51</v>
      </c>
      <c r="F2794" s="1">
        <v>23</v>
      </c>
      <c r="G2794" s="1">
        <v>47</v>
      </c>
      <c r="H2794" s="1">
        <v>1748.8</v>
      </c>
      <c r="I2794">
        <f t="shared" si="304"/>
        <v>2571.1423225152107</v>
      </c>
      <c r="J2794">
        <f t="shared" si="305"/>
        <v>2535146.3299999977</v>
      </c>
      <c r="K2794" s="1">
        <f t="shared" si="307"/>
        <v>897.9</v>
      </c>
      <c r="L2794" s="1"/>
      <c r="M2794" s="1"/>
      <c r="N2794" s="1"/>
      <c r="O2794" s="1"/>
      <c r="P2794" s="1"/>
      <c r="Q2794" s="1"/>
      <c r="R2794" s="1" t="s">
        <v>2729</v>
      </c>
      <c r="S2794" s="2" t="s">
        <v>2537</v>
      </c>
      <c r="T2794" s="4" t="s">
        <v>1645</v>
      </c>
      <c r="X2794" t="str">
        <f t="shared" si="306"/>
        <v/>
      </c>
    </row>
    <row r="2795" spans="1:24" ht="14.25">
      <c r="A2795" s="1" t="str">
        <f t="shared" si="301"/>
        <v>42c85393</v>
      </c>
      <c r="B2795" s="3">
        <v>44894</v>
      </c>
      <c r="C2795" s="2" t="str">
        <f t="shared" si="302"/>
        <v>South</v>
      </c>
      <c r="D2795" s="4" t="str">
        <f t="shared" si="303"/>
        <v>Groceries</v>
      </c>
      <c r="E2795" s="1">
        <v>3590.66</v>
      </c>
      <c r="F2795" s="1">
        <v>5</v>
      </c>
      <c r="G2795" s="1">
        <v>18</v>
      </c>
      <c r="H2795" s="1">
        <v>1227.3599999999999</v>
      </c>
      <c r="I2795">
        <f t="shared" si="304"/>
        <v>2496.4375124875119</v>
      </c>
      <c r="J2795">
        <f t="shared" si="305"/>
        <v>2498933.9499999993</v>
      </c>
      <c r="K2795" s="1">
        <f t="shared" si="307"/>
        <v>622.67999999999995</v>
      </c>
      <c r="L2795" s="1"/>
      <c r="M2795" s="1"/>
      <c r="N2795" s="1"/>
      <c r="O2795" s="1"/>
      <c r="P2795" s="1"/>
      <c r="Q2795" s="1"/>
      <c r="R2795" s="1" t="s">
        <v>2730</v>
      </c>
      <c r="S2795" s="2" t="s">
        <v>3913</v>
      </c>
      <c r="T2795" s="4" t="s">
        <v>88</v>
      </c>
      <c r="X2795" t="str">
        <f t="shared" si="306"/>
        <v/>
      </c>
    </row>
    <row r="2796" spans="1:24" ht="14.25">
      <c r="A2796" s="1" t="str">
        <f t="shared" si="301"/>
        <v>ef4ed8df</v>
      </c>
      <c r="B2796" s="3">
        <v>45102</v>
      </c>
      <c r="C2796" s="2" t="str">
        <f t="shared" si="302"/>
        <v>South</v>
      </c>
      <c r="D2796" s="4" t="str">
        <f t="shared" si="303"/>
        <v>Clothing</v>
      </c>
      <c r="E2796" s="1">
        <v>669.9</v>
      </c>
      <c r="F2796" s="1">
        <v>20</v>
      </c>
      <c r="G2796" s="1">
        <v>28</v>
      </c>
      <c r="H2796" s="1">
        <v>1409.07</v>
      </c>
      <c r="I2796">
        <f t="shared" si="304"/>
        <v>2496.4375124875119</v>
      </c>
      <c r="J2796">
        <f t="shared" si="305"/>
        <v>2498933.9499999993</v>
      </c>
      <c r="K2796" s="1">
        <f t="shared" si="307"/>
        <v>718.53499999999997</v>
      </c>
      <c r="L2796" s="1"/>
      <c r="M2796" s="1"/>
      <c r="N2796" s="1"/>
      <c r="O2796" s="1"/>
      <c r="P2796" s="1"/>
      <c r="Q2796" s="1"/>
      <c r="R2796" s="1" t="s">
        <v>2731</v>
      </c>
      <c r="S2796" s="2" t="s">
        <v>3913</v>
      </c>
      <c r="T2796" s="4" t="s">
        <v>1474</v>
      </c>
      <c r="X2796" t="str">
        <f t="shared" si="306"/>
        <v/>
      </c>
    </row>
    <row r="2797" spans="1:24" ht="14.25">
      <c r="A2797" s="1" t="str">
        <f t="shared" si="301"/>
        <v>2a7ea908</v>
      </c>
      <c r="B2797" s="3">
        <v>45103</v>
      </c>
      <c r="C2797" s="2" t="str">
        <f t="shared" si="302"/>
        <v>South</v>
      </c>
      <c r="D2797" s="4" t="str">
        <f t="shared" si="303"/>
        <v>Clothing</v>
      </c>
      <c r="E2797" s="1">
        <v>1374.15</v>
      </c>
      <c r="F2797" s="1">
        <v>20</v>
      </c>
      <c r="G2797" s="1">
        <v>3</v>
      </c>
      <c r="H2797" s="1">
        <v>1816.67</v>
      </c>
      <c r="I2797">
        <f t="shared" si="304"/>
        <v>2496.4375124875119</v>
      </c>
      <c r="J2797">
        <f t="shared" si="305"/>
        <v>2498933.9499999993</v>
      </c>
      <c r="K2797" s="1">
        <f t="shared" si="307"/>
        <v>909.83500000000004</v>
      </c>
      <c r="L2797" s="1"/>
      <c r="M2797" s="1"/>
      <c r="N2797" s="1"/>
      <c r="O2797" s="1"/>
      <c r="P2797" s="1"/>
      <c r="Q2797" s="1"/>
      <c r="R2797" s="1" t="s">
        <v>2732</v>
      </c>
      <c r="S2797" s="2" t="s">
        <v>3913</v>
      </c>
      <c r="T2797" s="4" t="s">
        <v>1474</v>
      </c>
      <c r="X2797" t="str">
        <f t="shared" si="306"/>
        <v/>
      </c>
    </row>
    <row r="2798" spans="1:24" ht="14.25">
      <c r="A2798" s="1" t="str">
        <f t="shared" si="301"/>
        <v>2ce8237f</v>
      </c>
      <c r="B2798" s="3">
        <v>45463</v>
      </c>
      <c r="C2798" s="2" t="str">
        <f t="shared" si="302"/>
        <v>South</v>
      </c>
      <c r="D2798" s="4" t="str">
        <f t="shared" si="303"/>
        <v>Clothing</v>
      </c>
      <c r="E2798" s="1">
        <v>4837.99</v>
      </c>
      <c r="F2798" s="1">
        <v>19</v>
      </c>
      <c r="G2798" s="1">
        <v>39</v>
      </c>
      <c r="H2798" s="1">
        <v>604</v>
      </c>
      <c r="I2798">
        <f t="shared" si="304"/>
        <v>2496.4375124875119</v>
      </c>
      <c r="J2798">
        <f t="shared" si="305"/>
        <v>2498933.9499999993</v>
      </c>
      <c r="K2798" s="1">
        <f t="shared" si="307"/>
        <v>321.5</v>
      </c>
      <c r="L2798" s="1"/>
      <c r="M2798" s="1"/>
      <c r="N2798" s="1"/>
      <c r="O2798" s="1"/>
      <c r="P2798" s="1"/>
      <c r="Q2798" s="1"/>
      <c r="R2798" s="1" t="s">
        <v>2733</v>
      </c>
      <c r="S2798" s="2" t="s">
        <v>3913</v>
      </c>
      <c r="T2798" s="4" t="s">
        <v>1474</v>
      </c>
      <c r="X2798" t="str">
        <f t="shared" si="306"/>
        <v/>
      </c>
    </row>
    <row r="2799" spans="1:24" ht="14.25">
      <c r="A2799" s="1" t="str">
        <f t="shared" si="301"/>
        <v>67d3028a</v>
      </c>
      <c r="B2799" s="3">
        <v>45456</v>
      </c>
      <c r="C2799" s="2" t="str">
        <f t="shared" si="302"/>
        <v>South</v>
      </c>
      <c r="D2799" s="4" t="str">
        <f t="shared" si="303"/>
        <v>Sports</v>
      </c>
      <c r="E2799" s="1">
        <v>3021.13</v>
      </c>
      <c r="F2799" s="1">
        <v>8</v>
      </c>
      <c r="G2799" s="1">
        <v>13</v>
      </c>
      <c r="H2799" s="1">
        <v>124.27</v>
      </c>
      <c r="I2799">
        <f t="shared" si="304"/>
        <v>2496.4375124875119</v>
      </c>
      <c r="J2799">
        <f t="shared" si="305"/>
        <v>2498933.9499999993</v>
      </c>
      <c r="K2799" s="1">
        <f t="shared" si="307"/>
        <v>68.634999999999991</v>
      </c>
      <c r="L2799" s="1"/>
      <c r="M2799" s="1"/>
      <c r="N2799" s="1"/>
      <c r="O2799" s="1"/>
      <c r="P2799" s="1"/>
      <c r="Q2799" s="1"/>
      <c r="R2799" s="1" t="s">
        <v>2734</v>
      </c>
      <c r="S2799" s="2" t="s">
        <v>3913</v>
      </c>
      <c r="T2799" s="4" t="s">
        <v>3914</v>
      </c>
      <c r="X2799" t="str">
        <f t="shared" si="306"/>
        <v/>
      </c>
    </row>
    <row r="2800" spans="1:24" ht="14.25">
      <c r="A2800" s="1" t="str">
        <f t="shared" si="301"/>
        <v>7632b189</v>
      </c>
      <c r="B2800" s="3">
        <v>45054</v>
      </c>
      <c r="C2800" s="2" t="str">
        <f t="shared" si="302"/>
        <v>South</v>
      </c>
      <c r="D2800" s="4" t="str">
        <f t="shared" si="303"/>
        <v>Sports</v>
      </c>
      <c r="E2800" s="1">
        <v>3975.93</v>
      </c>
      <c r="F2800" s="1">
        <v>24</v>
      </c>
      <c r="G2800" s="1">
        <v>23</v>
      </c>
      <c r="H2800" s="1">
        <v>416.82</v>
      </c>
      <c r="I2800">
        <f t="shared" si="304"/>
        <v>2496.4375124875119</v>
      </c>
      <c r="J2800">
        <f t="shared" si="305"/>
        <v>2498933.9499999993</v>
      </c>
      <c r="K2800" s="1">
        <f t="shared" si="307"/>
        <v>219.91</v>
      </c>
      <c r="L2800" s="1"/>
      <c r="M2800" s="1"/>
      <c r="N2800" s="1"/>
      <c r="O2800" s="1"/>
      <c r="P2800" s="1"/>
      <c r="Q2800" s="1"/>
      <c r="R2800" s="1" t="s">
        <v>2735</v>
      </c>
      <c r="S2800" s="2" t="s">
        <v>3913</v>
      </c>
      <c r="T2800" s="4" t="s">
        <v>3914</v>
      </c>
      <c r="X2800" t="str">
        <f t="shared" si="306"/>
        <v/>
      </c>
    </row>
    <row r="2801" spans="1:24" ht="14.25">
      <c r="A2801" s="1" t="str">
        <f t="shared" si="301"/>
        <v>f4a2c98f</v>
      </c>
      <c r="B2801" s="3">
        <v>45326</v>
      </c>
      <c r="C2801" s="2" t="str">
        <f t="shared" si="302"/>
        <v>West</v>
      </c>
      <c r="D2801" s="4" t="str">
        <f t="shared" si="303"/>
        <v>Furniture</v>
      </c>
      <c r="E2801" s="1">
        <v>286.57</v>
      </c>
      <c r="F2801" s="1">
        <v>4</v>
      </c>
      <c r="G2801" s="1">
        <v>42</v>
      </c>
      <c r="H2801" s="1">
        <v>758.94</v>
      </c>
      <c r="I2801">
        <f t="shared" si="304"/>
        <v>2537.5954861821929</v>
      </c>
      <c r="J2801">
        <f t="shared" si="305"/>
        <v>2479230.7900000024</v>
      </c>
      <c r="K2801" s="1">
        <f t="shared" si="307"/>
        <v>400.47</v>
      </c>
      <c r="L2801" s="1"/>
      <c r="M2801" s="1"/>
      <c r="N2801" s="1"/>
      <c r="O2801" s="1"/>
      <c r="P2801" s="1"/>
      <c r="Q2801" s="1"/>
      <c r="R2801" s="1" t="s">
        <v>2736</v>
      </c>
      <c r="S2801" s="2" t="s">
        <v>3911</v>
      </c>
      <c r="T2801" s="4" t="s">
        <v>1645</v>
      </c>
      <c r="X2801" t="str">
        <f t="shared" si="306"/>
        <v/>
      </c>
    </row>
    <row r="2802" spans="1:24" ht="14.25">
      <c r="A2802" s="1" t="str">
        <f t="shared" si="301"/>
        <v>55a0eede</v>
      </c>
      <c r="B2802" s="3">
        <v>45096</v>
      </c>
      <c r="C2802" s="2" t="str">
        <f t="shared" si="302"/>
        <v>South</v>
      </c>
      <c r="D2802" s="4" t="str">
        <f t="shared" si="303"/>
        <v>Furniture</v>
      </c>
      <c r="E2802" s="1">
        <v>4808.78</v>
      </c>
      <c r="F2802" s="1">
        <v>50</v>
      </c>
      <c r="G2802" s="1">
        <v>23</v>
      </c>
      <c r="H2802" s="1">
        <v>277.95</v>
      </c>
      <c r="I2802">
        <f t="shared" si="304"/>
        <v>2496.4375124875119</v>
      </c>
      <c r="J2802">
        <f t="shared" si="305"/>
        <v>2498933.9499999993</v>
      </c>
      <c r="K2802" s="1">
        <f t="shared" si="307"/>
        <v>150.47499999999999</v>
      </c>
      <c r="L2802" s="1"/>
      <c r="M2802" s="1"/>
      <c r="N2802" s="1"/>
      <c r="O2802" s="1"/>
      <c r="P2802" s="1"/>
      <c r="Q2802" s="1"/>
      <c r="R2802" s="1" t="s">
        <v>2737</v>
      </c>
      <c r="S2802" s="2" t="s">
        <v>3913</v>
      </c>
      <c r="T2802" s="4" t="s">
        <v>1645</v>
      </c>
      <c r="X2802" t="str">
        <f t="shared" si="306"/>
        <v/>
      </c>
    </row>
    <row r="2803" spans="1:24" ht="14.25">
      <c r="A2803" s="1" t="str">
        <f t="shared" si="301"/>
        <v>f2da4c1d</v>
      </c>
      <c r="B2803" s="3">
        <v>45222</v>
      </c>
      <c r="C2803" s="2" t="str">
        <f t="shared" si="302"/>
        <v>South</v>
      </c>
      <c r="D2803" s="4" t="str">
        <f t="shared" si="303"/>
        <v>Sports</v>
      </c>
      <c r="E2803" s="1">
        <v>1777.75</v>
      </c>
      <c r="F2803" s="1">
        <v>5</v>
      </c>
      <c r="G2803" s="1">
        <v>47</v>
      </c>
      <c r="H2803" s="1">
        <v>91.33</v>
      </c>
      <c r="I2803">
        <f t="shared" si="304"/>
        <v>2496.4375124875119</v>
      </c>
      <c r="J2803">
        <f t="shared" si="305"/>
        <v>2498933.9499999993</v>
      </c>
      <c r="K2803" s="1">
        <f t="shared" si="307"/>
        <v>69.164999999999992</v>
      </c>
      <c r="L2803" s="1"/>
      <c r="M2803" s="1"/>
      <c r="N2803" s="1"/>
      <c r="O2803" s="1"/>
      <c r="P2803" s="1"/>
      <c r="Q2803" s="1"/>
      <c r="R2803" s="1" t="s">
        <v>2738</v>
      </c>
      <c r="S2803" s="2" t="s">
        <v>3913</v>
      </c>
      <c r="T2803" s="4" t="s">
        <v>3914</v>
      </c>
      <c r="X2803" t="str">
        <f t="shared" si="306"/>
        <v/>
      </c>
    </row>
    <row r="2804" spans="1:24" ht="14.25">
      <c r="A2804" s="1" t="str">
        <f t="shared" si="301"/>
        <v>557fbf43</v>
      </c>
      <c r="B2804" s="3">
        <v>45072</v>
      </c>
      <c r="C2804" s="2" t="str">
        <f t="shared" si="302"/>
        <v>West</v>
      </c>
      <c r="D2804" s="4" t="str">
        <f t="shared" si="303"/>
        <v>Electronics</v>
      </c>
      <c r="E2804" s="1">
        <v>402.56</v>
      </c>
      <c r="F2804" s="1">
        <v>32</v>
      </c>
      <c r="G2804" s="1">
        <v>39</v>
      </c>
      <c r="H2804" s="1">
        <v>1395.38</v>
      </c>
      <c r="I2804">
        <f t="shared" si="304"/>
        <v>2537.5954861821929</v>
      </c>
      <c r="J2804">
        <f t="shared" si="305"/>
        <v>2479230.7900000024</v>
      </c>
      <c r="K2804" s="1">
        <f t="shared" si="307"/>
        <v>717.19</v>
      </c>
      <c r="L2804" s="1"/>
      <c r="M2804" s="1"/>
      <c r="N2804" s="1"/>
      <c r="O2804" s="1"/>
      <c r="P2804" s="1"/>
      <c r="Q2804" s="1"/>
      <c r="R2804" s="1" t="s">
        <v>2739</v>
      </c>
      <c r="S2804" s="2" t="s">
        <v>3911</v>
      </c>
      <c r="T2804" s="4" t="s">
        <v>1222</v>
      </c>
      <c r="X2804" t="str">
        <f t="shared" si="306"/>
        <v/>
      </c>
    </row>
    <row r="2805" spans="1:24" ht="14.25">
      <c r="A2805" s="1" t="str">
        <f t="shared" si="301"/>
        <v>d2251e11</v>
      </c>
      <c r="B2805" s="3">
        <v>45392</v>
      </c>
      <c r="C2805" s="2" t="str">
        <f t="shared" si="302"/>
        <v>South</v>
      </c>
      <c r="D2805" s="4" t="str">
        <f t="shared" si="303"/>
        <v>Furniture</v>
      </c>
      <c r="E2805" s="1">
        <v>1452.12</v>
      </c>
      <c r="F2805" s="1">
        <v>44</v>
      </c>
      <c r="G2805" s="1">
        <v>18</v>
      </c>
      <c r="H2805" s="1">
        <v>18.04</v>
      </c>
      <c r="I2805">
        <f t="shared" si="304"/>
        <v>2496.4375124875119</v>
      </c>
      <c r="J2805">
        <f t="shared" si="305"/>
        <v>2498933.9499999993</v>
      </c>
      <c r="K2805" s="1">
        <f t="shared" si="307"/>
        <v>18.02</v>
      </c>
      <c r="L2805" s="1"/>
      <c r="M2805" s="1"/>
      <c r="N2805" s="1"/>
      <c r="O2805" s="1"/>
      <c r="P2805" s="1"/>
      <c r="Q2805" s="1"/>
      <c r="R2805" s="1" t="s">
        <v>2740</v>
      </c>
      <c r="S2805" s="2" t="s">
        <v>3913</v>
      </c>
      <c r="T2805" s="4" t="s">
        <v>1645</v>
      </c>
      <c r="X2805" t="str">
        <f t="shared" si="306"/>
        <v/>
      </c>
    </row>
    <row r="2806" spans="1:24" ht="14.25">
      <c r="A2806" s="1" t="str">
        <f t="shared" si="301"/>
        <v>d278b857</v>
      </c>
      <c r="B2806" s="3">
        <v>45506</v>
      </c>
      <c r="C2806" s="2" t="str">
        <f t="shared" si="302"/>
        <v>North</v>
      </c>
      <c r="D2806" s="4" t="str">
        <f t="shared" si="303"/>
        <v>Furniture</v>
      </c>
      <c r="E2806" s="1">
        <v>1539.7</v>
      </c>
      <c r="F2806" s="1">
        <v>10</v>
      </c>
      <c r="G2806" s="1">
        <v>20</v>
      </c>
      <c r="H2806" s="1">
        <v>685.02</v>
      </c>
      <c r="I2806">
        <f t="shared" si="304"/>
        <v>2571.1423225152107</v>
      </c>
      <c r="J2806">
        <f t="shared" si="305"/>
        <v>2535146.3299999977</v>
      </c>
      <c r="K2806" s="1">
        <f t="shared" si="307"/>
        <v>352.51</v>
      </c>
      <c r="L2806" s="1"/>
      <c r="M2806" s="1"/>
      <c r="N2806" s="1"/>
      <c r="O2806" s="1"/>
      <c r="P2806" s="1"/>
      <c r="Q2806" s="1"/>
      <c r="R2806" s="1" t="s">
        <v>2741</v>
      </c>
      <c r="S2806" s="2" t="s">
        <v>2537</v>
      </c>
      <c r="T2806" s="4" t="s">
        <v>1645</v>
      </c>
      <c r="X2806" t="str">
        <f t="shared" si="306"/>
        <v/>
      </c>
    </row>
    <row r="2807" spans="1:24" ht="14.25">
      <c r="A2807" s="1" t="str">
        <f t="shared" si="301"/>
        <v>7639120c</v>
      </c>
      <c r="B2807" s="3">
        <v>45448</v>
      </c>
      <c r="C2807" s="2" t="str">
        <f t="shared" si="302"/>
        <v>West</v>
      </c>
      <c r="D2807" s="4" t="str">
        <f t="shared" si="303"/>
        <v>Electronics</v>
      </c>
      <c r="E2807" s="1">
        <v>1167.1199999999999</v>
      </c>
      <c r="F2807" s="1">
        <v>4</v>
      </c>
      <c r="G2807" s="1">
        <v>12</v>
      </c>
      <c r="H2807" s="1">
        <v>382.44</v>
      </c>
      <c r="I2807">
        <f t="shared" si="304"/>
        <v>2537.5954861821929</v>
      </c>
      <c r="J2807">
        <f t="shared" si="305"/>
        <v>2479230.7900000024</v>
      </c>
      <c r="K2807" s="1">
        <f t="shared" si="307"/>
        <v>197.22</v>
      </c>
      <c r="L2807" s="1"/>
      <c r="M2807" s="1"/>
      <c r="N2807" s="1"/>
      <c r="O2807" s="1"/>
      <c r="P2807" s="1"/>
      <c r="Q2807" s="1"/>
      <c r="R2807" s="1" t="s">
        <v>2742</v>
      </c>
      <c r="S2807" s="2" t="s">
        <v>3911</v>
      </c>
      <c r="T2807" s="4" t="s">
        <v>1222</v>
      </c>
      <c r="X2807" t="str">
        <f t="shared" si="306"/>
        <v/>
      </c>
    </row>
    <row r="2808" spans="1:24" ht="14.25">
      <c r="A2808" s="1" t="str">
        <f t="shared" si="301"/>
        <v>df6fd040</v>
      </c>
      <c r="B2808" s="3">
        <v>45463</v>
      </c>
      <c r="C2808" s="2" t="str">
        <f t="shared" si="302"/>
        <v>East</v>
      </c>
      <c r="D2808" s="4" t="str">
        <f t="shared" si="303"/>
        <v>Sports</v>
      </c>
      <c r="E2808" s="1">
        <v>3311.57</v>
      </c>
      <c r="F2808" s="1">
        <v>34</v>
      </c>
      <c r="G2808" s="1">
        <v>46</v>
      </c>
      <c r="H2808" s="1">
        <v>831.43</v>
      </c>
      <c r="I2808">
        <f t="shared" si="304"/>
        <v>2506.2477027027048</v>
      </c>
      <c r="J2808">
        <f t="shared" si="305"/>
        <v>2596472.620000002</v>
      </c>
      <c r="K2808" s="1">
        <f t="shared" si="307"/>
        <v>438.71499999999997</v>
      </c>
      <c r="L2808" s="1"/>
      <c r="M2808" s="1"/>
      <c r="N2808" s="1"/>
      <c r="O2808" s="1"/>
      <c r="P2808" s="1"/>
      <c r="Q2808" s="1"/>
      <c r="R2808" s="1" t="s">
        <v>2743</v>
      </c>
      <c r="S2808" s="4" t="s">
        <v>3912</v>
      </c>
      <c r="T2808" s="4" t="s">
        <v>3914</v>
      </c>
      <c r="X2808" t="str">
        <f t="shared" si="306"/>
        <v/>
      </c>
    </row>
    <row r="2809" spans="1:24" ht="14.25">
      <c r="A2809" s="1" t="str">
        <f t="shared" si="301"/>
        <v>ceb6c1dd</v>
      </c>
      <c r="B2809" s="3">
        <v>44889</v>
      </c>
      <c r="C2809" s="2" t="str">
        <f t="shared" si="302"/>
        <v>North</v>
      </c>
      <c r="D2809" s="4" t="str">
        <f t="shared" si="303"/>
        <v>Groceries</v>
      </c>
      <c r="E2809" s="1">
        <v>3752.24</v>
      </c>
      <c r="F2809" s="1">
        <v>16</v>
      </c>
      <c r="G2809" s="1">
        <v>39</v>
      </c>
      <c r="H2809" s="1">
        <v>1262.97</v>
      </c>
      <c r="I2809">
        <f t="shared" si="304"/>
        <v>2571.1423225152107</v>
      </c>
      <c r="J2809">
        <f t="shared" si="305"/>
        <v>2535146.3299999977</v>
      </c>
      <c r="K2809" s="1">
        <f t="shared" si="307"/>
        <v>650.98500000000001</v>
      </c>
      <c r="L2809" s="1"/>
      <c r="M2809" s="1"/>
      <c r="N2809" s="1"/>
      <c r="O2809" s="1"/>
      <c r="P2809" s="1"/>
      <c r="Q2809" s="1"/>
      <c r="R2809" s="1" t="s">
        <v>2744</v>
      </c>
      <c r="S2809" s="2" t="s">
        <v>2537</v>
      </c>
      <c r="T2809" s="4" t="s">
        <v>88</v>
      </c>
      <c r="X2809" t="str">
        <f t="shared" si="306"/>
        <v/>
      </c>
    </row>
    <row r="2810" spans="1:24" ht="14.25">
      <c r="A2810" s="1" t="str">
        <f t="shared" si="301"/>
        <v>547d0cc2</v>
      </c>
      <c r="B2810" s="3">
        <v>45595</v>
      </c>
      <c r="C2810" s="2" t="str">
        <f t="shared" si="302"/>
        <v>North</v>
      </c>
      <c r="D2810" s="4" t="str">
        <f t="shared" si="303"/>
        <v>Clothing</v>
      </c>
      <c r="E2810" s="1">
        <v>748.42</v>
      </c>
      <c r="F2810" s="1">
        <v>10</v>
      </c>
      <c r="G2810" s="1">
        <v>49</v>
      </c>
      <c r="H2810" s="1">
        <v>617.25</v>
      </c>
      <c r="I2810">
        <f t="shared" si="304"/>
        <v>2571.1423225152107</v>
      </c>
      <c r="J2810">
        <f t="shared" si="305"/>
        <v>2535146.3299999977</v>
      </c>
      <c r="K2810" s="1">
        <f t="shared" si="307"/>
        <v>333.125</v>
      </c>
      <c r="L2810" s="1"/>
      <c r="M2810" s="1"/>
      <c r="N2810" s="1"/>
      <c r="O2810" s="1"/>
      <c r="P2810" s="1"/>
      <c r="Q2810" s="1"/>
      <c r="R2810" s="1" t="s">
        <v>2745</v>
      </c>
      <c r="S2810" s="2" t="s">
        <v>2537</v>
      </c>
      <c r="T2810" s="4" t="s">
        <v>1474</v>
      </c>
      <c r="X2810" t="str">
        <f t="shared" si="306"/>
        <v/>
      </c>
    </row>
    <row r="2811" spans="1:24" ht="14.25">
      <c r="A2811" s="1" t="str">
        <f t="shared" si="301"/>
        <v>4f7a83d4</v>
      </c>
      <c r="B2811" s="3">
        <v>44922</v>
      </c>
      <c r="C2811" s="2" t="str">
        <f t="shared" si="302"/>
        <v>East</v>
      </c>
      <c r="D2811" s="4" t="str">
        <f t="shared" si="303"/>
        <v>Furniture</v>
      </c>
      <c r="E2811" s="1">
        <v>2516.21</v>
      </c>
      <c r="F2811" s="1">
        <v>2</v>
      </c>
      <c r="G2811" s="1">
        <v>4</v>
      </c>
      <c r="H2811" s="1">
        <v>521.29</v>
      </c>
      <c r="I2811">
        <f t="shared" si="304"/>
        <v>2506.2477027027048</v>
      </c>
      <c r="J2811">
        <f t="shared" si="305"/>
        <v>2596472.620000002</v>
      </c>
      <c r="K2811" s="1">
        <f t="shared" si="307"/>
        <v>262.64499999999998</v>
      </c>
      <c r="L2811" s="1"/>
      <c r="M2811" s="1"/>
      <c r="N2811" s="1"/>
      <c r="O2811" s="1"/>
      <c r="P2811" s="1"/>
      <c r="Q2811" s="1"/>
      <c r="R2811" s="1" t="s">
        <v>2746</v>
      </c>
      <c r="S2811" s="4" t="s">
        <v>3912</v>
      </c>
      <c r="T2811" s="4" t="s">
        <v>1645</v>
      </c>
      <c r="X2811" t="str">
        <f t="shared" si="306"/>
        <v/>
      </c>
    </row>
    <row r="2812" spans="1:24" ht="14.25">
      <c r="A2812" s="1" t="str">
        <f t="shared" si="301"/>
        <v>da32d962</v>
      </c>
      <c r="B2812" s="3">
        <v>45437</v>
      </c>
      <c r="C2812" s="2" t="str">
        <f t="shared" si="302"/>
        <v>North</v>
      </c>
      <c r="D2812" s="4" t="str">
        <f t="shared" si="303"/>
        <v>Electronics</v>
      </c>
      <c r="E2812" s="1">
        <v>2381.9</v>
      </c>
      <c r="F2812" s="1">
        <v>28</v>
      </c>
      <c r="G2812" s="1">
        <v>22</v>
      </c>
      <c r="H2812" s="1">
        <v>1604.04</v>
      </c>
      <c r="I2812">
        <f t="shared" si="304"/>
        <v>2571.1423225152107</v>
      </c>
      <c r="J2812">
        <f t="shared" si="305"/>
        <v>2535146.3299999977</v>
      </c>
      <c r="K2812" s="1">
        <f t="shared" si="307"/>
        <v>813.02</v>
      </c>
      <c r="L2812" s="1"/>
      <c r="M2812" s="1"/>
      <c r="N2812" s="1"/>
      <c r="O2812" s="1"/>
      <c r="P2812" s="1"/>
      <c r="Q2812" s="1"/>
      <c r="R2812" s="1" t="s">
        <v>2747</v>
      </c>
      <c r="S2812" s="2" t="s">
        <v>2537</v>
      </c>
      <c r="T2812" s="4" t="s">
        <v>1222</v>
      </c>
      <c r="X2812" t="str">
        <f t="shared" si="306"/>
        <v/>
      </c>
    </row>
    <row r="2813" spans="1:24" ht="14.25">
      <c r="A2813" s="1" t="str">
        <f t="shared" si="301"/>
        <v>3f886bdc</v>
      </c>
      <c r="B2813" s="3">
        <v>45325</v>
      </c>
      <c r="C2813" s="2" t="str">
        <f t="shared" si="302"/>
        <v>East</v>
      </c>
      <c r="D2813" s="4" t="str">
        <f t="shared" si="303"/>
        <v>Groceries</v>
      </c>
      <c r="E2813" s="1">
        <v>438.1</v>
      </c>
      <c r="F2813" s="1">
        <v>25</v>
      </c>
      <c r="G2813" s="1">
        <v>44</v>
      </c>
      <c r="H2813" s="1">
        <v>1377.71</v>
      </c>
      <c r="I2813">
        <f t="shared" si="304"/>
        <v>2506.2477027027048</v>
      </c>
      <c r="J2813">
        <f t="shared" si="305"/>
        <v>2596472.620000002</v>
      </c>
      <c r="K2813" s="1">
        <f t="shared" si="307"/>
        <v>710.85500000000002</v>
      </c>
      <c r="L2813" s="1"/>
      <c r="M2813" s="1"/>
      <c r="N2813" s="1"/>
      <c r="O2813" s="1"/>
      <c r="P2813" s="1"/>
      <c r="Q2813" s="1"/>
      <c r="R2813" s="1" t="s">
        <v>2748</v>
      </c>
      <c r="S2813" s="4" t="s">
        <v>3912</v>
      </c>
      <c r="T2813" s="4" t="s">
        <v>88</v>
      </c>
      <c r="X2813" t="str">
        <f t="shared" si="306"/>
        <v/>
      </c>
    </row>
    <row r="2814" spans="1:24" ht="14.25">
      <c r="A2814" s="1" t="str">
        <f t="shared" si="301"/>
        <v>02512cd6</v>
      </c>
      <c r="B2814" s="3">
        <v>45578</v>
      </c>
      <c r="C2814" s="2" t="str">
        <f t="shared" si="302"/>
        <v>West</v>
      </c>
      <c r="D2814" s="4" t="str">
        <f t="shared" si="303"/>
        <v>Electronics</v>
      </c>
      <c r="E2814" s="1">
        <v>2831.3</v>
      </c>
      <c r="F2814" s="1">
        <v>41</v>
      </c>
      <c r="G2814" s="1">
        <v>6</v>
      </c>
      <c r="H2814" s="1">
        <v>1172.55</v>
      </c>
      <c r="I2814">
        <f t="shared" si="304"/>
        <v>2537.5954861821929</v>
      </c>
      <c r="J2814">
        <f t="shared" si="305"/>
        <v>2479230.7900000024</v>
      </c>
      <c r="K2814" s="1">
        <f t="shared" si="307"/>
        <v>589.27499999999998</v>
      </c>
      <c r="L2814" s="1"/>
      <c r="M2814" s="1"/>
      <c r="N2814" s="1"/>
      <c r="O2814" s="1"/>
      <c r="P2814" s="1"/>
      <c r="Q2814" s="1"/>
      <c r="R2814" s="1" t="s">
        <v>2749</v>
      </c>
      <c r="S2814" s="2" t="s">
        <v>3911</v>
      </c>
      <c r="T2814" s="4" t="s">
        <v>1222</v>
      </c>
      <c r="X2814" t="str">
        <f t="shared" si="306"/>
        <v/>
      </c>
    </row>
    <row r="2815" spans="1:24" ht="14.25">
      <c r="A2815" s="1" t="str">
        <f t="shared" si="301"/>
        <v>61a87334</v>
      </c>
      <c r="B2815" s="3">
        <v>45303</v>
      </c>
      <c r="C2815" s="2" t="str">
        <f t="shared" si="302"/>
        <v>West</v>
      </c>
      <c r="D2815" s="4" t="str">
        <f t="shared" si="303"/>
        <v>Electronics</v>
      </c>
      <c r="E2815" s="1">
        <v>3944.56</v>
      </c>
      <c r="F2815" s="1">
        <v>19</v>
      </c>
      <c r="G2815" s="1">
        <v>38</v>
      </c>
      <c r="H2815" s="1">
        <v>399.15</v>
      </c>
      <c r="I2815">
        <f t="shared" si="304"/>
        <v>2537.5954861821929</v>
      </c>
      <c r="J2815">
        <f t="shared" si="305"/>
        <v>2479230.7900000024</v>
      </c>
      <c r="K2815" s="1">
        <f t="shared" si="307"/>
        <v>218.57499999999999</v>
      </c>
      <c r="L2815" s="1"/>
      <c r="M2815" s="1"/>
      <c r="N2815" s="1"/>
      <c r="O2815" s="1"/>
      <c r="P2815" s="1"/>
      <c r="Q2815" s="1"/>
      <c r="R2815" s="1" t="s">
        <v>2750</v>
      </c>
      <c r="S2815" s="2" t="s">
        <v>3911</v>
      </c>
      <c r="T2815" s="4" t="s">
        <v>1222</v>
      </c>
      <c r="X2815" t="str">
        <f t="shared" si="306"/>
        <v/>
      </c>
    </row>
    <row r="2816" spans="1:24" ht="14.25">
      <c r="A2816" s="1" t="str">
        <f t="shared" si="301"/>
        <v>192b52ba</v>
      </c>
      <c r="B2816" s="3">
        <v>45108</v>
      </c>
      <c r="C2816" s="2" t="str">
        <f t="shared" si="302"/>
        <v>North</v>
      </c>
      <c r="D2816" s="4" t="str">
        <f t="shared" si="303"/>
        <v>Clothing</v>
      </c>
      <c r="E2816" s="1">
        <v>1214.03</v>
      </c>
      <c r="F2816" s="1">
        <v>48</v>
      </c>
      <c r="G2816" s="1">
        <v>39</v>
      </c>
      <c r="H2816" s="1">
        <v>1631.68</v>
      </c>
      <c r="I2816">
        <f t="shared" si="304"/>
        <v>2571.1423225152107</v>
      </c>
      <c r="J2816">
        <f t="shared" si="305"/>
        <v>2535146.3299999977</v>
      </c>
      <c r="K2816" s="1">
        <f t="shared" si="307"/>
        <v>835.34</v>
      </c>
      <c r="L2816" s="1"/>
      <c r="M2816" s="1"/>
      <c r="N2816" s="1"/>
      <c r="O2816" s="1"/>
      <c r="P2816" s="1"/>
      <c r="Q2816" s="1"/>
      <c r="R2816" s="1" t="s">
        <v>2751</v>
      </c>
      <c r="S2816" s="2" t="s">
        <v>2537</v>
      </c>
      <c r="T2816" s="4" t="s">
        <v>1474</v>
      </c>
      <c r="X2816" t="str">
        <f t="shared" si="306"/>
        <v/>
      </c>
    </row>
    <row r="2817" spans="1:24" ht="14.25">
      <c r="A2817" s="1" t="str">
        <f t="shared" si="301"/>
        <v>a1f68583</v>
      </c>
      <c r="B2817" s="3">
        <v>45413</v>
      </c>
      <c r="C2817" s="2" t="str">
        <f t="shared" si="302"/>
        <v>East</v>
      </c>
      <c r="D2817" s="4" t="str">
        <f t="shared" si="303"/>
        <v>Furniture</v>
      </c>
      <c r="E2817" s="1">
        <v>4571.76</v>
      </c>
      <c r="F2817" s="1">
        <v>21</v>
      </c>
      <c r="G2817" s="1">
        <v>34</v>
      </c>
      <c r="H2817" s="1">
        <v>1792.14</v>
      </c>
      <c r="I2817">
        <f t="shared" si="304"/>
        <v>2506.2477027027048</v>
      </c>
      <c r="J2817">
        <f t="shared" si="305"/>
        <v>2596472.620000002</v>
      </c>
      <c r="K2817" s="1">
        <f t="shared" si="307"/>
        <v>913.07</v>
      </c>
      <c r="L2817" s="1"/>
      <c r="M2817" s="1"/>
      <c r="N2817" s="1"/>
      <c r="O2817" s="1"/>
      <c r="P2817" s="1"/>
      <c r="Q2817" s="1"/>
      <c r="R2817" s="1" t="s">
        <v>2752</v>
      </c>
      <c r="S2817" s="4" t="s">
        <v>3912</v>
      </c>
      <c r="T2817" s="4" t="s">
        <v>1645</v>
      </c>
      <c r="X2817" t="str">
        <f t="shared" si="306"/>
        <v/>
      </c>
    </row>
    <row r="2818" spans="1:24" ht="14.25">
      <c r="A2818" s="1" t="str">
        <f t="shared" ref="A2818:A2881" si="308">TRIM(R2818)</f>
        <v>48a5af00</v>
      </c>
      <c r="B2818" s="3">
        <v>45019</v>
      </c>
      <c r="C2818" s="2" t="str">
        <f t="shared" ref="C2818:C2881" si="309">PROPER(TRIM(S2818))</f>
        <v>East</v>
      </c>
      <c r="D2818" s="4" t="str">
        <f t="shared" ref="D2818:D2881" si="310">PROPER(TRIM(SUBSTITUTE(T2818,"$","s")))</f>
        <v>Sports</v>
      </c>
      <c r="E2818" s="1">
        <v>3377.9</v>
      </c>
      <c r="F2818" s="1">
        <v>14</v>
      </c>
      <c r="G2818" s="1">
        <v>40</v>
      </c>
      <c r="H2818" s="1">
        <v>1498.17</v>
      </c>
      <c r="I2818">
        <f t="shared" ref="I2818:I2881" si="311">AVERAGEIFS(E:E,C:C,C2818)</f>
        <v>2506.2477027027048</v>
      </c>
      <c r="J2818">
        <f t="shared" ref="J2818:J2881" si="312">SUMIFS(E:E,C:C,C2818)</f>
        <v>2596472.620000002</v>
      </c>
      <c r="K2818" s="1">
        <f t="shared" si="307"/>
        <v>769.08500000000004</v>
      </c>
      <c r="L2818" s="1"/>
      <c r="M2818" s="1"/>
      <c r="N2818" s="1"/>
      <c r="O2818" s="1"/>
      <c r="P2818" s="1"/>
      <c r="Q2818" s="1"/>
      <c r="R2818" s="1" t="s">
        <v>2753</v>
      </c>
      <c r="S2818" s="4" t="s">
        <v>3912</v>
      </c>
      <c r="T2818" s="4" t="s">
        <v>3914</v>
      </c>
      <c r="X2818" t="str">
        <f t="shared" si="306"/>
        <v/>
      </c>
    </row>
    <row r="2819" spans="1:24" ht="14.25">
      <c r="A2819" s="1" t="str">
        <f t="shared" si="308"/>
        <v>9ecb5a07</v>
      </c>
      <c r="B2819" s="3">
        <v>45142</v>
      </c>
      <c r="C2819" s="2" t="str">
        <f t="shared" si="309"/>
        <v>West</v>
      </c>
      <c r="D2819" s="4" t="str">
        <f t="shared" si="310"/>
        <v>Clothing</v>
      </c>
      <c r="E2819" s="1">
        <v>1649.82</v>
      </c>
      <c r="F2819" s="1">
        <v>4</v>
      </c>
      <c r="G2819" s="1">
        <v>12</v>
      </c>
      <c r="H2819" s="1">
        <v>1781.02</v>
      </c>
      <c r="I2819">
        <f t="shared" si="311"/>
        <v>2537.5954861821929</v>
      </c>
      <c r="J2819">
        <f t="shared" si="312"/>
        <v>2479230.7900000024</v>
      </c>
      <c r="K2819" s="1">
        <f t="shared" si="307"/>
        <v>896.51</v>
      </c>
      <c r="L2819" s="1"/>
      <c r="M2819" s="1"/>
      <c r="N2819" s="1"/>
      <c r="O2819" s="1"/>
      <c r="P2819" s="1"/>
      <c r="Q2819" s="1"/>
      <c r="R2819" s="1" t="s">
        <v>2754</v>
      </c>
      <c r="S2819" s="2" t="s">
        <v>3911</v>
      </c>
      <c r="T2819" s="4" t="s">
        <v>1474</v>
      </c>
      <c r="X2819" t="str">
        <f t="shared" ref="X2819:X2882" si="313">SUBSTITUTE(SUBSTITUTE(W2819,"@",""),"#","")</f>
        <v/>
      </c>
    </row>
    <row r="2820" spans="1:24" ht="14.25">
      <c r="A2820" s="1" t="str">
        <f t="shared" si="308"/>
        <v>e0650d50</v>
      </c>
      <c r="B2820" s="3">
        <v>45463</v>
      </c>
      <c r="C2820" s="2" t="str">
        <f t="shared" si="309"/>
        <v>North</v>
      </c>
      <c r="D2820" s="4" t="str">
        <f t="shared" si="310"/>
        <v>Groceries</v>
      </c>
      <c r="E2820" s="1">
        <v>1785.04</v>
      </c>
      <c r="F2820" s="1">
        <v>29</v>
      </c>
      <c r="G2820" s="1">
        <v>43</v>
      </c>
      <c r="H2820" s="1">
        <v>816.19</v>
      </c>
      <c r="I2820">
        <f t="shared" si="311"/>
        <v>2571.1423225152107</v>
      </c>
      <c r="J2820">
        <f t="shared" si="312"/>
        <v>2535146.3299999977</v>
      </c>
      <c r="K2820" s="1">
        <f t="shared" si="307"/>
        <v>429.59500000000003</v>
      </c>
      <c r="L2820" s="1"/>
      <c r="M2820" s="1"/>
      <c r="N2820" s="1"/>
      <c r="O2820" s="1"/>
      <c r="P2820" s="1"/>
      <c r="Q2820" s="1"/>
      <c r="R2820" s="1" t="s">
        <v>2755</v>
      </c>
      <c r="S2820" s="2" t="s">
        <v>2537</v>
      </c>
      <c r="T2820" s="4" t="s">
        <v>88</v>
      </c>
      <c r="X2820" t="str">
        <f t="shared" si="313"/>
        <v/>
      </c>
    </row>
    <row r="2821" spans="1:24" ht="14.25">
      <c r="A2821" s="1" t="str">
        <f t="shared" si="308"/>
        <v>780d896c</v>
      </c>
      <c r="B2821" s="3">
        <v>45324</v>
      </c>
      <c r="C2821" s="2" t="str">
        <f t="shared" si="309"/>
        <v>East</v>
      </c>
      <c r="D2821" s="4" t="str">
        <f t="shared" si="310"/>
        <v>Clothing</v>
      </c>
      <c r="E2821" s="1">
        <v>4096.83</v>
      </c>
      <c r="F2821" s="1">
        <v>13</v>
      </c>
      <c r="G2821" s="1">
        <v>10</v>
      </c>
      <c r="H2821" s="1">
        <v>450.43</v>
      </c>
      <c r="I2821">
        <f t="shared" si="311"/>
        <v>2506.2477027027048</v>
      </c>
      <c r="J2821">
        <f t="shared" si="312"/>
        <v>2596472.620000002</v>
      </c>
      <c r="K2821" s="1">
        <f t="shared" si="307"/>
        <v>230.215</v>
      </c>
      <c r="L2821" s="1"/>
      <c r="M2821" s="1"/>
      <c r="N2821" s="1"/>
      <c r="O2821" s="1"/>
      <c r="P2821" s="1"/>
      <c r="Q2821" s="1"/>
      <c r="R2821" s="1" t="s">
        <v>2756</v>
      </c>
      <c r="S2821" s="4" t="s">
        <v>3912</v>
      </c>
      <c r="T2821" s="4" t="s">
        <v>1474</v>
      </c>
      <c r="X2821" t="str">
        <f t="shared" si="313"/>
        <v/>
      </c>
    </row>
    <row r="2822" spans="1:24" ht="14.25">
      <c r="A2822" s="1" t="str">
        <f t="shared" si="308"/>
        <v>ddbce838</v>
      </c>
      <c r="B2822" s="3">
        <v>45424</v>
      </c>
      <c r="C2822" s="2" t="str">
        <f t="shared" si="309"/>
        <v>West</v>
      </c>
      <c r="D2822" s="4" t="str">
        <f t="shared" si="310"/>
        <v>Clothing</v>
      </c>
      <c r="E2822" s="1">
        <v>1037.1300000000001</v>
      </c>
      <c r="F2822" s="1">
        <v>46</v>
      </c>
      <c r="G2822" s="1">
        <v>42</v>
      </c>
      <c r="H2822" s="1">
        <v>1219.3399999999999</v>
      </c>
      <c r="I2822">
        <f t="shared" si="311"/>
        <v>2537.5954861821929</v>
      </c>
      <c r="J2822">
        <f t="shared" si="312"/>
        <v>2479230.7900000024</v>
      </c>
      <c r="K2822" s="1">
        <f t="shared" ref="K2822:K2885" si="314">AVERAGE(G2822,H2822)</f>
        <v>630.66999999999996</v>
      </c>
      <c r="L2822" s="1"/>
      <c r="M2822" s="1"/>
      <c r="N2822" s="1"/>
      <c r="O2822" s="1"/>
      <c r="P2822" s="1"/>
      <c r="Q2822" s="1"/>
      <c r="R2822" s="1" t="s">
        <v>2757</v>
      </c>
      <c r="S2822" s="2" t="s">
        <v>3911</v>
      </c>
      <c r="T2822" s="4" t="s">
        <v>1474</v>
      </c>
      <c r="X2822" t="str">
        <f t="shared" si="313"/>
        <v/>
      </c>
    </row>
    <row r="2823" spans="1:24" ht="14.25">
      <c r="A2823" s="1" t="str">
        <f t="shared" si="308"/>
        <v>cec9bae8</v>
      </c>
      <c r="B2823" s="3">
        <v>45189</v>
      </c>
      <c r="C2823" s="2" t="str">
        <f t="shared" si="309"/>
        <v>East</v>
      </c>
      <c r="D2823" s="4" t="str">
        <f t="shared" si="310"/>
        <v>Groceries</v>
      </c>
      <c r="E2823" s="1">
        <v>1158.51</v>
      </c>
      <c r="F2823" s="1">
        <v>22</v>
      </c>
      <c r="G2823" s="1">
        <v>31</v>
      </c>
      <c r="H2823" s="1">
        <v>905.94</v>
      </c>
      <c r="I2823">
        <f t="shared" si="311"/>
        <v>2506.2477027027048</v>
      </c>
      <c r="J2823">
        <f t="shared" si="312"/>
        <v>2596472.620000002</v>
      </c>
      <c r="K2823" s="1">
        <f t="shared" si="314"/>
        <v>468.47</v>
      </c>
      <c r="L2823" s="1"/>
      <c r="M2823" s="1"/>
      <c r="N2823" s="1"/>
      <c r="O2823" s="1"/>
      <c r="P2823" s="1"/>
      <c r="Q2823" s="1"/>
      <c r="R2823" s="1" t="s">
        <v>2758</v>
      </c>
      <c r="S2823" s="4" t="s">
        <v>3912</v>
      </c>
      <c r="T2823" s="4" t="s">
        <v>88</v>
      </c>
      <c r="X2823" t="str">
        <f t="shared" si="313"/>
        <v/>
      </c>
    </row>
    <row r="2824" spans="1:24" ht="14.25">
      <c r="A2824" s="1" t="str">
        <f t="shared" si="308"/>
        <v>fcda5f5a</v>
      </c>
      <c r="B2824" s="3">
        <v>45401</v>
      </c>
      <c r="C2824" s="2" t="str">
        <f t="shared" si="309"/>
        <v>South</v>
      </c>
      <c r="D2824" s="4" t="str">
        <f t="shared" si="310"/>
        <v>Clothing</v>
      </c>
      <c r="E2824" s="1">
        <v>1797.88</v>
      </c>
      <c r="F2824" s="1">
        <v>24</v>
      </c>
      <c r="G2824" s="1">
        <v>27</v>
      </c>
      <c r="H2824" s="1">
        <v>1161.45</v>
      </c>
      <c r="I2824">
        <f t="shared" si="311"/>
        <v>2496.4375124875119</v>
      </c>
      <c r="J2824">
        <f t="shared" si="312"/>
        <v>2498933.9499999993</v>
      </c>
      <c r="K2824" s="1">
        <f t="shared" si="314"/>
        <v>594.22500000000002</v>
      </c>
      <c r="L2824" s="1"/>
      <c r="M2824" s="1"/>
      <c r="N2824" s="1"/>
      <c r="O2824" s="1"/>
      <c r="P2824" s="1"/>
      <c r="Q2824" s="1"/>
      <c r="R2824" s="1" t="s">
        <v>2759</v>
      </c>
      <c r="S2824" s="2" t="s">
        <v>3913</v>
      </c>
      <c r="T2824" s="4" t="s">
        <v>1474</v>
      </c>
      <c r="X2824" t="str">
        <f t="shared" si="313"/>
        <v/>
      </c>
    </row>
    <row r="2825" spans="1:24" ht="14.25">
      <c r="A2825" s="1" t="str">
        <f t="shared" si="308"/>
        <v>50cbce03</v>
      </c>
      <c r="B2825" s="3">
        <v>45395</v>
      </c>
      <c r="C2825" s="2" t="str">
        <f t="shared" si="309"/>
        <v>North</v>
      </c>
      <c r="D2825" s="4" t="str">
        <f t="shared" si="310"/>
        <v>Furniture</v>
      </c>
      <c r="E2825" s="1">
        <v>4050.11</v>
      </c>
      <c r="F2825" s="1">
        <v>18</v>
      </c>
      <c r="G2825" s="1">
        <v>39</v>
      </c>
      <c r="H2825" s="1">
        <v>1626.06</v>
      </c>
      <c r="I2825">
        <f t="shared" si="311"/>
        <v>2571.1423225152107</v>
      </c>
      <c r="J2825">
        <f t="shared" si="312"/>
        <v>2535146.3299999977</v>
      </c>
      <c r="K2825" s="1">
        <f t="shared" si="314"/>
        <v>832.53</v>
      </c>
      <c r="L2825" s="1"/>
      <c r="M2825" s="1"/>
      <c r="N2825" s="1"/>
      <c r="O2825" s="1"/>
      <c r="P2825" s="1"/>
      <c r="Q2825" s="1"/>
      <c r="R2825" s="1" t="s">
        <v>2760</v>
      </c>
      <c r="S2825" s="2" t="s">
        <v>2537</v>
      </c>
      <c r="T2825" s="4" t="s">
        <v>1645</v>
      </c>
      <c r="X2825" t="str">
        <f t="shared" si="313"/>
        <v/>
      </c>
    </row>
    <row r="2826" spans="1:24" ht="14.25">
      <c r="A2826" s="1" t="str">
        <f t="shared" si="308"/>
        <v>4854436a</v>
      </c>
      <c r="B2826" s="3">
        <v>44897</v>
      </c>
      <c r="C2826" s="2" t="str">
        <f t="shared" si="309"/>
        <v>West</v>
      </c>
      <c r="D2826" s="4" t="str">
        <f t="shared" si="310"/>
        <v>Sports</v>
      </c>
      <c r="E2826" s="1">
        <v>4840.28</v>
      </c>
      <c r="F2826" s="1">
        <v>25</v>
      </c>
      <c r="G2826" s="1">
        <v>40</v>
      </c>
      <c r="H2826" s="1">
        <v>1629.3</v>
      </c>
      <c r="I2826">
        <f t="shared" si="311"/>
        <v>2537.5954861821929</v>
      </c>
      <c r="J2826">
        <f t="shared" si="312"/>
        <v>2479230.7900000024</v>
      </c>
      <c r="K2826" s="1">
        <f t="shared" si="314"/>
        <v>834.65</v>
      </c>
      <c r="L2826" s="1"/>
      <c r="M2826" s="1"/>
      <c r="N2826" s="1"/>
      <c r="O2826" s="1"/>
      <c r="P2826" s="1"/>
      <c r="Q2826" s="1"/>
      <c r="R2826" s="1" t="s">
        <v>2761</v>
      </c>
      <c r="S2826" s="2" t="s">
        <v>3911</v>
      </c>
      <c r="T2826" s="4" t="s">
        <v>3914</v>
      </c>
      <c r="X2826" t="str">
        <f t="shared" si="313"/>
        <v/>
      </c>
    </row>
    <row r="2827" spans="1:24" ht="14.25">
      <c r="A2827" s="1" t="str">
        <f t="shared" si="308"/>
        <v>e2b76a3c</v>
      </c>
      <c r="B2827" s="3">
        <v>45009</v>
      </c>
      <c r="C2827" s="2" t="str">
        <f t="shared" si="309"/>
        <v>North</v>
      </c>
      <c r="D2827" s="4" t="str">
        <f t="shared" si="310"/>
        <v>Groceries</v>
      </c>
      <c r="E2827" s="1">
        <v>4231.24</v>
      </c>
      <c r="F2827" s="1">
        <v>39</v>
      </c>
      <c r="G2827" s="1">
        <v>37</v>
      </c>
      <c r="H2827" s="1">
        <v>1620.35</v>
      </c>
      <c r="I2827">
        <f t="shared" si="311"/>
        <v>2571.1423225152107</v>
      </c>
      <c r="J2827">
        <f t="shared" si="312"/>
        <v>2535146.3299999977</v>
      </c>
      <c r="K2827" s="1">
        <f t="shared" si="314"/>
        <v>828.67499999999995</v>
      </c>
      <c r="L2827" s="1"/>
      <c r="M2827" s="1"/>
      <c r="N2827" s="1"/>
      <c r="O2827" s="1"/>
      <c r="P2827" s="1"/>
      <c r="Q2827" s="1"/>
      <c r="R2827" s="1" t="s">
        <v>2762</v>
      </c>
      <c r="S2827" s="2" t="s">
        <v>2537</v>
      </c>
      <c r="T2827" s="4" t="s">
        <v>88</v>
      </c>
      <c r="X2827" t="str">
        <f t="shared" si="313"/>
        <v/>
      </c>
    </row>
    <row r="2828" spans="1:24" ht="14.25">
      <c r="A2828" s="1" t="str">
        <f t="shared" si="308"/>
        <v>7c7c2291</v>
      </c>
      <c r="B2828" s="3">
        <v>45170</v>
      </c>
      <c r="C2828" s="2" t="str">
        <f t="shared" si="309"/>
        <v>West</v>
      </c>
      <c r="D2828" s="4" t="str">
        <f t="shared" si="310"/>
        <v>Clothing</v>
      </c>
      <c r="E2828" s="1">
        <v>2633.71</v>
      </c>
      <c r="F2828" s="1">
        <v>38</v>
      </c>
      <c r="G2828" s="1">
        <v>1</v>
      </c>
      <c r="H2828" s="1">
        <v>246.93</v>
      </c>
      <c r="I2828">
        <f t="shared" si="311"/>
        <v>2537.5954861821929</v>
      </c>
      <c r="J2828">
        <f t="shared" si="312"/>
        <v>2479230.7900000024</v>
      </c>
      <c r="K2828" s="1">
        <f t="shared" si="314"/>
        <v>123.965</v>
      </c>
      <c r="L2828" s="1"/>
      <c r="M2828" s="1"/>
      <c r="N2828" s="1"/>
      <c r="O2828" s="1"/>
      <c r="P2828" s="1"/>
      <c r="Q2828" s="1"/>
      <c r="R2828" s="1" t="s">
        <v>2763</v>
      </c>
      <c r="S2828" s="2" t="s">
        <v>3911</v>
      </c>
      <c r="T2828" s="4" t="s">
        <v>1474</v>
      </c>
      <c r="X2828" t="str">
        <f t="shared" si="313"/>
        <v/>
      </c>
    </row>
    <row r="2829" spans="1:24" ht="14.25">
      <c r="A2829" s="1" t="str">
        <f t="shared" si="308"/>
        <v>a55fa69b</v>
      </c>
      <c r="B2829" s="3">
        <v>44980</v>
      </c>
      <c r="C2829" s="2" t="str">
        <f t="shared" si="309"/>
        <v>South</v>
      </c>
      <c r="D2829" s="4" t="str">
        <f t="shared" si="310"/>
        <v>Furniture</v>
      </c>
      <c r="E2829" s="1">
        <v>4687.47</v>
      </c>
      <c r="F2829" s="1">
        <v>14</v>
      </c>
      <c r="G2829" s="1">
        <v>20</v>
      </c>
      <c r="H2829" s="1">
        <v>99.14</v>
      </c>
      <c r="I2829">
        <f t="shared" si="311"/>
        <v>2496.4375124875119</v>
      </c>
      <c r="J2829">
        <f t="shared" si="312"/>
        <v>2498933.9499999993</v>
      </c>
      <c r="K2829" s="1">
        <f t="shared" si="314"/>
        <v>59.57</v>
      </c>
      <c r="L2829" s="1"/>
      <c r="M2829" s="1"/>
      <c r="N2829" s="1"/>
      <c r="O2829" s="1"/>
      <c r="P2829" s="1"/>
      <c r="Q2829" s="1"/>
      <c r="R2829" s="1" t="s">
        <v>2764</v>
      </c>
      <c r="S2829" s="2" t="s">
        <v>3913</v>
      </c>
      <c r="T2829" s="4" t="s">
        <v>1645</v>
      </c>
      <c r="X2829" t="str">
        <f t="shared" si="313"/>
        <v/>
      </c>
    </row>
    <row r="2830" spans="1:24" ht="14.25">
      <c r="A2830" s="1" t="str">
        <f t="shared" si="308"/>
        <v>b928a802</v>
      </c>
      <c r="B2830" s="3">
        <v>45064</v>
      </c>
      <c r="C2830" s="2" t="str">
        <f t="shared" si="309"/>
        <v>South</v>
      </c>
      <c r="D2830" s="4" t="str">
        <f t="shared" si="310"/>
        <v>Groceries</v>
      </c>
      <c r="E2830" s="1">
        <v>1034.9000000000001</v>
      </c>
      <c r="F2830" s="1">
        <v>27</v>
      </c>
      <c r="G2830" s="1">
        <v>26</v>
      </c>
      <c r="H2830" s="1">
        <v>692.83</v>
      </c>
      <c r="I2830">
        <f t="shared" si="311"/>
        <v>2496.4375124875119</v>
      </c>
      <c r="J2830">
        <f t="shared" si="312"/>
        <v>2498933.9499999993</v>
      </c>
      <c r="K2830" s="1">
        <f t="shared" si="314"/>
        <v>359.41500000000002</v>
      </c>
      <c r="L2830" s="1"/>
      <c r="M2830" s="1"/>
      <c r="N2830" s="1"/>
      <c r="O2830" s="1"/>
      <c r="P2830" s="1"/>
      <c r="Q2830" s="1"/>
      <c r="R2830" s="1" t="s">
        <v>2765</v>
      </c>
      <c r="S2830" s="2" t="s">
        <v>3913</v>
      </c>
      <c r="T2830" s="4" t="s">
        <v>88</v>
      </c>
      <c r="X2830" t="str">
        <f t="shared" si="313"/>
        <v/>
      </c>
    </row>
    <row r="2831" spans="1:24" ht="14.25">
      <c r="A2831" s="1" t="str">
        <f t="shared" si="308"/>
        <v>55e1a3b8</v>
      </c>
      <c r="B2831" s="3">
        <v>45002</v>
      </c>
      <c r="C2831" s="2" t="str">
        <f t="shared" si="309"/>
        <v>West</v>
      </c>
      <c r="D2831" s="4" t="str">
        <f t="shared" si="310"/>
        <v>Electronics</v>
      </c>
      <c r="E2831" s="1">
        <v>4983.9799999999996</v>
      </c>
      <c r="F2831" s="1">
        <v>7</v>
      </c>
      <c r="G2831" s="1">
        <v>39</v>
      </c>
      <c r="H2831" s="1">
        <v>1788.73</v>
      </c>
      <c r="I2831">
        <f t="shared" si="311"/>
        <v>2537.5954861821929</v>
      </c>
      <c r="J2831">
        <f t="shared" si="312"/>
        <v>2479230.7900000024</v>
      </c>
      <c r="K2831" s="1">
        <f t="shared" si="314"/>
        <v>913.86500000000001</v>
      </c>
      <c r="L2831" s="1"/>
      <c r="M2831" s="1"/>
      <c r="N2831" s="1"/>
      <c r="O2831" s="1"/>
      <c r="P2831" s="1"/>
      <c r="Q2831" s="1"/>
      <c r="R2831" s="1" t="s">
        <v>2766</v>
      </c>
      <c r="S2831" s="2" t="s">
        <v>3911</v>
      </c>
      <c r="T2831" s="4" t="s">
        <v>1222</v>
      </c>
      <c r="X2831" t="str">
        <f t="shared" si="313"/>
        <v/>
      </c>
    </row>
    <row r="2832" spans="1:24" ht="14.25">
      <c r="A2832" s="1" t="str">
        <f t="shared" si="308"/>
        <v>51f1e9db</v>
      </c>
      <c r="B2832" s="3">
        <v>45202</v>
      </c>
      <c r="C2832" s="2" t="str">
        <f t="shared" si="309"/>
        <v>South</v>
      </c>
      <c r="D2832" s="4" t="str">
        <f t="shared" si="310"/>
        <v>Furniture</v>
      </c>
      <c r="E2832" s="1">
        <v>2106.2600000000002</v>
      </c>
      <c r="F2832" s="1">
        <v>34</v>
      </c>
      <c r="G2832" s="1">
        <v>23</v>
      </c>
      <c r="H2832" s="1">
        <v>1286.73</v>
      </c>
      <c r="I2832">
        <f t="shared" si="311"/>
        <v>2496.4375124875119</v>
      </c>
      <c r="J2832">
        <f t="shared" si="312"/>
        <v>2498933.9499999993</v>
      </c>
      <c r="K2832" s="1">
        <f t="shared" si="314"/>
        <v>654.86500000000001</v>
      </c>
      <c r="L2832" s="1"/>
      <c r="M2832" s="1"/>
      <c r="N2832" s="1"/>
      <c r="O2832" s="1"/>
      <c r="P2832" s="1"/>
      <c r="Q2832" s="1"/>
      <c r="R2832" s="1" t="s">
        <v>2767</v>
      </c>
      <c r="S2832" s="2" t="s">
        <v>3913</v>
      </c>
      <c r="T2832" s="4" t="s">
        <v>1645</v>
      </c>
      <c r="X2832" t="str">
        <f t="shared" si="313"/>
        <v/>
      </c>
    </row>
    <row r="2833" spans="1:24" ht="14.25">
      <c r="A2833" s="1" t="str">
        <f t="shared" si="308"/>
        <v>5d05b203</v>
      </c>
      <c r="B2833" s="3">
        <v>45533</v>
      </c>
      <c r="C2833" s="2" t="str">
        <f t="shared" si="309"/>
        <v>North</v>
      </c>
      <c r="D2833" s="4" t="str">
        <f t="shared" si="310"/>
        <v>Electronics</v>
      </c>
      <c r="E2833" s="1">
        <v>4842.28</v>
      </c>
      <c r="F2833" s="1">
        <v>11</v>
      </c>
      <c r="G2833" s="1">
        <v>20</v>
      </c>
      <c r="H2833" s="1">
        <v>485.68</v>
      </c>
      <c r="I2833">
        <f t="shared" si="311"/>
        <v>2571.1423225152107</v>
      </c>
      <c r="J2833">
        <f t="shared" si="312"/>
        <v>2535146.3299999977</v>
      </c>
      <c r="K2833" s="1">
        <f t="shared" si="314"/>
        <v>252.84</v>
      </c>
      <c r="L2833" s="1"/>
      <c r="M2833" s="1"/>
      <c r="N2833" s="1"/>
      <c r="O2833" s="1"/>
      <c r="P2833" s="1"/>
      <c r="Q2833" s="1"/>
      <c r="R2833" s="1" t="s">
        <v>2768</v>
      </c>
      <c r="S2833" s="2" t="s">
        <v>2537</v>
      </c>
      <c r="T2833" s="4" t="s">
        <v>1222</v>
      </c>
      <c r="X2833" t="str">
        <f t="shared" si="313"/>
        <v/>
      </c>
    </row>
    <row r="2834" spans="1:24" ht="14.25">
      <c r="A2834" s="1" t="str">
        <f t="shared" si="308"/>
        <v>cf2c0ea0</v>
      </c>
      <c r="B2834" s="3">
        <v>44895</v>
      </c>
      <c r="C2834" s="2" t="str">
        <f t="shared" si="309"/>
        <v>East</v>
      </c>
      <c r="D2834" s="4" t="str">
        <f t="shared" si="310"/>
        <v>Furniture</v>
      </c>
      <c r="E2834" s="1">
        <v>2729.01</v>
      </c>
      <c r="F2834" s="1">
        <v>46</v>
      </c>
      <c r="G2834" s="1">
        <v>31</v>
      </c>
      <c r="H2834" s="1">
        <v>1869.1</v>
      </c>
      <c r="I2834">
        <f t="shared" si="311"/>
        <v>2506.2477027027048</v>
      </c>
      <c r="J2834">
        <f t="shared" si="312"/>
        <v>2596472.620000002</v>
      </c>
      <c r="K2834" s="1">
        <f t="shared" si="314"/>
        <v>950.05</v>
      </c>
      <c r="L2834" s="1"/>
      <c r="M2834" s="1"/>
      <c r="N2834" s="1"/>
      <c r="O2834" s="1"/>
      <c r="P2834" s="1"/>
      <c r="Q2834" s="1"/>
      <c r="R2834" s="1" t="s">
        <v>2769</v>
      </c>
      <c r="S2834" s="4" t="s">
        <v>3912</v>
      </c>
      <c r="T2834" s="4" t="s">
        <v>1645</v>
      </c>
      <c r="X2834" t="str">
        <f t="shared" si="313"/>
        <v/>
      </c>
    </row>
    <row r="2835" spans="1:24" ht="14.25">
      <c r="A2835" s="1" t="str">
        <f t="shared" si="308"/>
        <v>5fa2e591</v>
      </c>
      <c r="B2835" s="3">
        <v>45280</v>
      </c>
      <c r="C2835" s="2" t="str">
        <f t="shared" si="309"/>
        <v>North</v>
      </c>
      <c r="D2835" s="4" t="str">
        <f t="shared" si="310"/>
        <v>Groceries</v>
      </c>
      <c r="E2835" s="1">
        <v>4834.37</v>
      </c>
      <c r="F2835" s="1">
        <v>12</v>
      </c>
      <c r="G2835" s="1">
        <v>4</v>
      </c>
      <c r="H2835" s="1">
        <v>1393.42</v>
      </c>
      <c r="I2835">
        <f t="shared" si="311"/>
        <v>2571.1423225152107</v>
      </c>
      <c r="J2835">
        <f t="shared" si="312"/>
        <v>2535146.3299999977</v>
      </c>
      <c r="K2835" s="1">
        <f t="shared" si="314"/>
        <v>698.71</v>
      </c>
      <c r="L2835" s="1"/>
      <c r="M2835" s="1"/>
      <c r="N2835" s="1"/>
      <c r="O2835" s="1"/>
      <c r="P2835" s="1"/>
      <c r="Q2835" s="1"/>
      <c r="R2835" s="1" t="s">
        <v>2770</v>
      </c>
      <c r="S2835" s="2" t="s">
        <v>2537</v>
      </c>
      <c r="T2835" s="4" t="s">
        <v>88</v>
      </c>
      <c r="X2835" t="str">
        <f t="shared" si="313"/>
        <v/>
      </c>
    </row>
    <row r="2836" spans="1:24" ht="14.25">
      <c r="A2836" s="1" t="str">
        <f t="shared" si="308"/>
        <v>c73a1ec8</v>
      </c>
      <c r="B2836" s="3">
        <v>45215</v>
      </c>
      <c r="C2836" s="2" t="str">
        <f t="shared" si="309"/>
        <v>East</v>
      </c>
      <c r="D2836" s="4" t="str">
        <f t="shared" si="310"/>
        <v>Clothing</v>
      </c>
      <c r="E2836" s="1">
        <v>4962.34</v>
      </c>
      <c r="F2836" s="1">
        <v>32</v>
      </c>
      <c r="G2836" s="1">
        <v>48</v>
      </c>
      <c r="H2836" s="1">
        <v>1897.96</v>
      </c>
      <c r="I2836">
        <f t="shared" si="311"/>
        <v>2506.2477027027048</v>
      </c>
      <c r="J2836">
        <f t="shared" si="312"/>
        <v>2596472.620000002</v>
      </c>
      <c r="K2836" s="1">
        <f t="shared" si="314"/>
        <v>972.98</v>
      </c>
      <c r="L2836" s="1"/>
      <c r="M2836" s="1"/>
      <c r="N2836" s="1"/>
      <c r="O2836" s="1"/>
      <c r="P2836" s="1"/>
      <c r="Q2836" s="1"/>
      <c r="R2836" s="1" t="s">
        <v>2771</v>
      </c>
      <c r="S2836" s="4" t="s">
        <v>3912</v>
      </c>
      <c r="T2836" s="4" t="s">
        <v>1474</v>
      </c>
      <c r="X2836" t="str">
        <f t="shared" si="313"/>
        <v/>
      </c>
    </row>
    <row r="2837" spans="1:24" ht="14.25">
      <c r="A2837" s="1" t="str">
        <f t="shared" si="308"/>
        <v>ffba1375</v>
      </c>
      <c r="B2837" s="3">
        <v>45487</v>
      </c>
      <c r="C2837" s="2" t="str">
        <f t="shared" si="309"/>
        <v>North</v>
      </c>
      <c r="D2837" s="4" t="str">
        <f t="shared" si="310"/>
        <v>Groceries</v>
      </c>
      <c r="E2837" s="1">
        <v>2201.81</v>
      </c>
      <c r="F2837" s="1">
        <v>43</v>
      </c>
      <c r="G2837" s="1">
        <v>11</v>
      </c>
      <c r="H2837" s="1">
        <v>581.4</v>
      </c>
      <c r="I2837">
        <f t="shared" si="311"/>
        <v>2571.1423225152107</v>
      </c>
      <c r="J2837">
        <f t="shared" si="312"/>
        <v>2535146.3299999977</v>
      </c>
      <c r="K2837" s="1">
        <f t="shared" si="314"/>
        <v>296.2</v>
      </c>
      <c r="L2837" s="1"/>
      <c r="M2837" s="1"/>
      <c r="N2837" s="1"/>
      <c r="O2837" s="1"/>
      <c r="P2837" s="1"/>
      <c r="Q2837" s="1"/>
      <c r="R2837" s="1" t="s">
        <v>2772</v>
      </c>
      <c r="S2837" s="2" t="s">
        <v>2537</v>
      </c>
      <c r="T2837" s="4" t="s">
        <v>88</v>
      </c>
      <c r="X2837" t="str">
        <f t="shared" si="313"/>
        <v/>
      </c>
    </row>
    <row r="2838" spans="1:24" ht="14.25">
      <c r="A2838" s="1" t="str">
        <f t="shared" si="308"/>
        <v>eb989488</v>
      </c>
      <c r="B2838" s="3">
        <v>45339</v>
      </c>
      <c r="C2838" s="2" t="str">
        <f t="shared" si="309"/>
        <v>East</v>
      </c>
      <c r="D2838" s="4" t="str">
        <f t="shared" si="310"/>
        <v>Electronics</v>
      </c>
      <c r="E2838" s="1">
        <v>424.26</v>
      </c>
      <c r="F2838" s="1">
        <v>25</v>
      </c>
      <c r="G2838" s="1">
        <v>46</v>
      </c>
      <c r="H2838" s="1">
        <v>1493.42</v>
      </c>
      <c r="I2838">
        <f t="shared" si="311"/>
        <v>2506.2477027027048</v>
      </c>
      <c r="J2838">
        <f t="shared" si="312"/>
        <v>2596472.620000002</v>
      </c>
      <c r="K2838" s="1">
        <f t="shared" si="314"/>
        <v>769.71</v>
      </c>
      <c r="L2838" s="1"/>
      <c r="M2838" s="1"/>
      <c r="N2838" s="1"/>
      <c r="O2838" s="1"/>
      <c r="P2838" s="1"/>
      <c r="Q2838" s="1"/>
      <c r="R2838" s="1" t="s">
        <v>2773</v>
      </c>
      <c r="S2838" s="4" t="s">
        <v>3912</v>
      </c>
      <c r="T2838" s="4" t="s">
        <v>1222</v>
      </c>
      <c r="X2838" t="str">
        <f t="shared" si="313"/>
        <v/>
      </c>
    </row>
    <row r="2839" spans="1:24" ht="14.25">
      <c r="A2839" s="1" t="str">
        <f t="shared" si="308"/>
        <v>df5f1f77</v>
      </c>
      <c r="B2839" s="3">
        <v>45016</v>
      </c>
      <c r="C2839" s="2" t="str">
        <f t="shared" si="309"/>
        <v>West</v>
      </c>
      <c r="D2839" s="4" t="str">
        <f t="shared" si="310"/>
        <v>Clothing</v>
      </c>
      <c r="E2839" s="1">
        <v>50.31</v>
      </c>
      <c r="F2839" s="1">
        <v>34</v>
      </c>
      <c r="G2839" s="1">
        <v>25</v>
      </c>
      <c r="H2839" s="1">
        <v>176.02</v>
      </c>
      <c r="I2839">
        <f t="shared" si="311"/>
        <v>2537.5954861821929</v>
      </c>
      <c r="J2839">
        <f t="shared" si="312"/>
        <v>2479230.7900000024</v>
      </c>
      <c r="K2839" s="1">
        <f t="shared" si="314"/>
        <v>100.51</v>
      </c>
      <c r="L2839" s="1"/>
      <c r="M2839" s="1"/>
      <c r="N2839" s="1"/>
      <c r="O2839" s="1"/>
      <c r="P2839" s="1"/>
      <c r="Q2839" s="1"/>
      <c r="R2839" s="1" t="s">
        <v>2774</v>
      </c>
      <c r="S2839" s="2" t="s">
        <v>3911</v>
      </c>
      <c r="T2839" s="4" t="s">
        <v>1474</v>
      </c>
      <c r="X2839" t="str">
        <f t="shared" si="313"/>
        <v/>
      </c>
    </row>
    <row r="2840" spans="1:24" ht="14.25">
      <c r="A2840" s="1" t="str">
        <f t="shared" si="308"/>
        <v>8161a59c</v>
      </c>
      <c r="B2840" s="3">
        <v>45505</v>
      </c>
      <c r="C2840" s="2" t="str">
        <f t="shared" si="309"/>
        <v>East</v>
      </c>
      <c r="D2840" s="4" t="str">
        <f t="shared" si="310"/>
        <v>Electronics</v>
      </c>
      <c r="E2840" s="1">
        <v>2649.76</v>
      </c>
      <c r="F2840" s="1">
        <v>5</v>
      </c>
      <c r="G2840" s="1">
        <v>46</v>
      </c>
      <c r="H2840" s="1">
        <v>1525.49</v>
      </c>
      <c r="I2840">
        <f t="shared" si="311"/>
        <v>2506.2477027027048</v>
      </c>
      <c r="J2840">
        <f t="shared" si="312"/>
        <v>2596472.620000002</v>
      </c>
      <c r="K2840" s="1">
        <f t="shared" si="314"/>
        <v>785.745</v>
      </c>
      <c r="L2840" s="1"/>
      <c r="M2840" s="1"/>
      <c r="N2840" s="1"/>
      <c r="O2840" s="1"/>
      <c r="P2840" s="1"/>
      <c r="Q2840" s="1"/>
      <c r="R2840" s="1" t="s">
        <v>2775</v>
      </c>
      <c r="S2840" s="4" t="s">
        <v>3912</v>
      </c>
      <c r="T2840" s="4" t="s">
        <v>1222</v>
      </c>
      <c r="X2840" t="str">
        <f t="shared" si="313"/>
        <v/>
      </c>
    </row>
    <row r="2841" spans="1:24" ht="14.25">
      <c r="A2841" s="1" t="str">
        <f t="shared" si="308"/>
        <v>667abedf</v>
      </c>
      <c r="B2841" s="3">
        <v>44974</v>
      </c>
      <c r="C2841" s="2" t="str">
        <f t="shared" si="309"/>
        <v>West</v>
      </c>
      <c r="D2841" s="4" t="str">
        <f t="shared" si="310"/>
        <v>Groceries</v>
      </c>
      <c r="E2841" s="1">
        <v>2267.34</v>
      </c>
      <c r="F2841" s="1">
        <v>24</v>
      </c>
      <c r="G2841" s="1">
        <v>30</v>
      </c>
      <c r="H2841" s="1">
        <v>1861.21</v>
      </c>
      <c r="I2841">
        <f t="shared" si="311"/>
        <v>2537.5954861821929</v>
      </c>
      <c r="J2841">
        <f t="shared" si="312"/>
        <v>2479230.7900000024</v>
      </c>
      <c r="K2841" s="1">
        <f t="shared" si="314"/>
        <v>945.60500000000002</v>
      </c>
      <c r="L2841" s="1"/>
      <c r="M2841" s="1"/>
      <c r="N2841" s="1"/>
      <c r="O2841" s="1"/>
      <c r="P2841" s="1"/>
      <c r="Q2841" s="1"/>
      <c r="R2841" s="1" t="s">
        <v>2776</v>
      </c>
      <c r="S2841" s="2" t="s">
        <v>3911</v>
      </c>
      <c r="T2841" s="4" t="s">
        <v>88</v>
      </c>
      <c r="X2841" t="str">
        <f t="shared" si="313"/>
        <v/>
      </c>
    </row>
    <row r="2842" spans="1:24" ht="14.25">
      <c r="A2842" s="1" t="str">
        <f t="shared" si="308"/>
        <v>f4b3bd9b</v>
      </c>
      <c r="B2842" s="3">
        <v>44923</v>
      </c>
      <c r="C2842" s="2" t="str">
        <f t="shared" si="309"/>
        <v>East</v>
      </c>
      <c r="D2842" s="4" t="str">
        <f t="shared" si="310"/>
        <v>Furniture</v>
      </c>
      <c r="E2842" s="1">
        <v>4435.58</v>
      </c>
      <c r="F2842" s="1">
        <v>26</v>
      </c>
      <c r="G2842" s="1">
        <v>39</v>
      </c>
      <c r="H2842" s="1">
        <v>1602.26</v>
      </c>
      <c r="I2842">
        <f t="shared" si="311"/>
        <v>2506.2477027027048</v>
      </c>
      <c r="J2842">
        <f t="shared" si="312"/>
        <v>2596472.620000002</v>
      </c>
      <c r="K2842" s="1">
        <f t="shared" si="314"/>
        <v>820.63</v>
      </c>
      <c r="L2842" s="1"/>
      <c r="M2842" s="1"/>
      <c r="N2842" s="1"/>
      <c r="O2842" s="1"/>
      <c r="P2842" s="1"/>
      <c r="Q2842" s="1"/>
      <c r="R2842" s="1" t="s">
        <v>2777</v>
      </c>
      <c r="S2842" s="4" t="s">
        <v>3912</v>
      </c>
      <c r="T2842" s="4" t="s">
        <v>1645</v>
      </c>
      <c r="X2842" t="str">
        <f t="shared" si="313"/>
        <v/>
      </c>
    </row>
    <row r="2843" spans="1:24" ht="14.25">
      <c r="A2843" s="1" t="str">
        <f t="shared" si="308"/>
        <v>baf4081f</v>
      </c>
      <c r="B2843" s="3">
        <v>45260</v>
      </c>
      <c r="C2843" s="2" t="str">
        <f t="shared" si="309"/>
        <v>South</v>
      </c>
      <c r="D2843" s="4" t="str">
        <f t="shared" si="310"/>
        <v>Groceries</v>
      </c>
      <c r="E2843" s="1">
        <v>475.22</v>
      </c>
      <c r="F2843" s="1">
        <v>48</v>
      </c>
      <c r="G2843" s="1">
        <v>7</v>
      </c>
      <c r="H2843" s="1">
        <v>470.94</v>
      </c>
      <c r="I2843">
        <f t="shared" si="311"/>
        <v>2496.4375124875119</v>
      </c>
      <c r="J2843">
        <f t="shared" si="312"/>
        <v>2498933.9499999993</v>
      </c>
      <c r="K2843" s="1">
        <f t="shared" si="314"/>
        <v>238.97</v>
      </c>
      <c r="L2843" s="1"/>
      <c r="M2843" s="1"/>
      <c r="N2843" s="1"/>
      <c r="O2843" s="1"/>
      <c r="P2843" s="1"/>
      <c r="Q2843" s="1"/>
      <c r="R2843" s="1" t="s">
        <v>2778</v>
      </c>
      <c r="S2843" s="2" t="s">
        <v>3913</v>
      </c>
      <c r="T2843" s="4" t="s">
        <v>88</v>
      </c>
      <c r="X2843" t="str">
        <f t="shared" si="313"/>
        <v/>
      </c>
    </row>
    <row r="2844" spans="1:24" ht="14.25">
      <c r="A2844" s="1" t="str">
        <f t="shared" si="308"/>
        <v>32a4f053</v>
      </c>
      <c r="B2844" s="3">
        <v>45308</v>
      </c>
      <c r="C2844" s="2" t="str">
        <f t="shared" si="309"/>
        <v>North</v>
      </c>
      <c r="D2844" s="4" t="str">
        <f t="shared" si="310"/>
        <v>Clothing</v>
      </c>
      <c r="E2844" s="1">
        <v>1696.16</v>
      </c>
      <c r="F2844" s="1">
        <v>27</v>
      </c>
      <c r="G2844" s="1">
        <v>23</v>
      </c>
      <c r="H2844" s="1">
        <v>198.69</v>
      </c>
      <c r="I2844">
        <f t="shared" si="311"/>
        <v>2571.1423225152107</v>
      </c>
      <c r="J2844">
        <f t="shared" si="312"/>
        <v>2535146.3299999977</v>
      </c>
      <c r="K2844" s="1">
        <f t="shared" si="314"/>
        <v>110.845</v>
      </c>
      <c r="L2844" s="1"/>
      <c r="M2844" s="1"/>
      <c r="N2844" s="1"/>
      <c r="O2844" s="1"/>
      <c r="P2844" s="1"/>
      <c r="Q2844" s="1"/>
      <c r="R2844" s="1" t="s">
        <v>2779</v>
      </c>
      <c r="S2844" s="2" t="s">
        <v>2537</v>
      </c>
      <c r="T2844" s="4" t="s">
        <v>1474</v>
      </c>
      <c r="X2844" t="str">
        <f t="shared" si="313"/>
        <v/>
      </c>
    </row>
    <row r="2845" spans="1:24" ht="14.25">
      <c r="A2845" s="1" t="str">
        <f t="shared" si="308"/>
        <v>6a6b2b53</v>
      </c>
      <c r="B2845" s="3">
        <v>45481</v>
      </c>
      <c r="C2845" s="2" t="str">
        <f t="shared" si="309"/>
        <v>West</v>
      </c>
      <c r="D2845" s="4" t="str">
        <f t="shared" si="310"/>
        <v>Furniture</v>
      </c>
      <c r="E2845" s="1">
        <v>3840.39</v>
      </c>
      <c r="F2845" s="1">
        <v>8</v>
      </c>
      <c r="G2845" s="1">
        <v>41</v>
      </c>
      <c r="H2845" s="1">
        <v>1442.73</v>
      </c>
      <c r="I2845">
        <f t="shared" si="311"/>
        <v>2537.5954861821929</v>
      </c>
      <c r="J2845">
        <f t="shared" si="312"/>
        <v>2479230.7900000024</v>
      </c>
      <c r="K2845" s="1">
        <f t="shared" si="314"/>
        <v>741.86500000000001</v>
      </c>
      <c r="L2845" s="1"/>
      <c r="M2845" s="1"/>
      <c r="N2845" s="1"/>
      <c r="O2845" s="1"/>
      <c r="P2845" s="1"/>
      <c r="Q2845" s="1"/>
      <c r="R2845" s="1" t="s">
        <v>2780</v>
      </c>
      <c r="S2845" s="2" t="s">
        <v>3911</v>
      </c>
      <c r="T2845" s="4" t="s">
        <v>1645</v>
      </c>
      <c r="X2845" t="str">
        <f t="shared" si="313"/>
        <v/>
      </c>
    </row>
    <row r="2846" spans="1:24" ht="14.25">
      <c r="A2846" s="1" t="str">
        <f t="shared" si="308"/>
        <v>e3520800</v>
      </c>
      <c r="B2846" s="3">
        <v>45409</v>
      </c>
      <c r="C2846" s="2" t="str">
        <f t="shared" si="309"/>
        <v>West</v>
      </c>
      <c r="D2846" s="4" t="str">
        <f t="shared" si="310"/>
        <v>Clothing</v>
      </c>
      <c r="E2846" s="1">
        <v>1727.94</v>
      </c>
      <c r="F2846" s="1">
        <v>17</v>
      </c>
      <c r="G2846" s="1">
        <v>46</v>
      </c>
      <c r="H2846" s="1">
        <v>1676.24</v>
      </c>
      <c r="I2846">
        <f t="shared" si="311"/>
        <v>2537.5954861821929</v>
      </c>
      <c r="J2846">
        <f t="shared" si="312"/>
        <v>2479230.7900000024</v>
      </c>
      <c r="K2846" s="1">
        <f t="shared" si="314"/>
        <v>861.12</v>
      </c>
      <c r="L2846" s="1"/>
      <c r="M2846" s="1"/>
      <c r="N2846" s="1"/>
      <c r="O2846" s="1"/>
      <c r="P2846" s="1"/>
      <c r="Q2846" s="1"/>
      <c r="R2846" s="1" t="s">
        <v>2781</v>
      </c>
      <c r="S2846" s="2" t="s">
        <v>3911</v>
      </c>
      <c r="T2846" s="4" t="s">
        <v>1474</v>
      </c>
      <c r="X2846" t="str">
        <f t="shared" si="313"/>
        <v/>
      </c>
    </row>
    <row r="2847" spans="1:24" ht="14.25">
      <c r="A2847" s="1" t="str">
        <f t="shared" si="308"/>
        <v>2df896e5</v>
      </c>
      <c r="B2847" s="3">
        <v>45486</v>
      </c>
      <c r="C2847" s="2" t="str">
        <f t="shared" si="309"/>
        <v>North</v>
      </c>
      <c r="D2847" s="4" t="str">
        <f t="shared" si="310"/>
        <v>Furniture</v>
      </c>
      <c r="E2847" s="1">
        <v>2920.18</v>
      </c>
      <c r="F2847" s="1">
        <v>13</v>
      </c>
      <c r="G2847" s="1">
        <v>36</v>
      </c>
      <c r="H2847" s="1">
        <v>712.88</v>
      </c>
      <c r="I2847">
        <f t="shared" si="311"/>
        <v>2571.1423225152107</v>
      </c>
      <c r="J2847">
        <f t="shared" si="312"/>
        <v>2535146.3299999977</v>
      </c>
      <c r="K2847" s="1">
        <f t="shared" si="314"/>
        <v>374.44</v>
      </c>
      <c r="L2847" s="1"/>
      <c r="M2847" s="1"/>
      <c r="N2847" s="1"/>
      <c r="O2847" s="1"/>
      <c r="P2847" s="1"/>
      <c r="Q2847" s="1"/>
      <c r="R2847" s="1" t="s">
        <v>2782</v>
      </c>
      <c r="S2847" s="2" t="s">
        <v>2537</v>
      </c>
      <c r="T2847" s="4" t="s">
        <v>1645</v>
      </c>
      <c r="X2847" t="str">
        <f t="shared" si="313"/>
        <v/>
      </c>
    </row>
    <row r="2848" spans="1:24" ht="14.25">
      <c r="A2848" s="1" t="str">
        <f t="shared" si="308"/>
        <v>34033e8b</v>
      </c>
      <c r="B2848" s="3">
        <v>45523</v>
      </c>
      <c r="C2848" s="2" t="str">
        <f t="shared" si="309"/>
        <v>West</v>
      </c>
      <c r="D2848" s="4" t="str">
        <f t="shared" si="310"/>
        <v>Groceries</v>
      </c>
      <c r="E2848" s="1">
        <v>2263.1799999999998</v>
      </c>
      <c r="F2848" s="1">
        <v>8</v>
      </c>
      <c r="G2848" s="1">
        <v>28</v>
      </c>
      <c r="H2848" s="1">
        <v>1055.94</v>
      </c>
      <c r="I2848">
        <f t="shared" si="311"/>
        <v>2537.5954861821929</v>
      </c>
      <c r="J2848">
        <f t="shared" si="312"/>
        <v>2479230.7900000024</v>
      </c>
      <c r="K2848" s="1">
        <f t="shared" si="314"/>
        <v>541.97</v>
      </c>
      <c r="L2848" s="1"/>
      <c r="M2848" s="1"/>
      <c r="N2848" s="1"/>
      <c r="O2848" s="1"/>
      <c r="P2848" s="1"/>
      <c r="Q2848" s="1"/>
      <c r="R2848" s="1" t="s">
        <v>2783</v>
      </c>
      <c r="S2848" s="2" t="s">
        <v>3911</v>
      </c>
      <c r="T2848" s="4" t="s">
        <v>88</v>
      </c>
      <c r="X2848" t="str">
        <f t="shared" si="313"/>
        <v/>
      </c>
    </row>
    <row r="2849" spans="1:24" ht="14.25">
      <c r="A2849" s="1" t="str">
        <f t="shared" si="308"/>
        <v>c5a3ca13</v>
      </c>
      <c r="B2849" s="3">
        <v>44922</v>
      </c>
      <c r="C2849" s="2" t="str">
        <f t="shared" si="309"/>
        <v>East</v>
      </c>
      <c r="D2849" s="4" t="str">
        <f t="shared" si="310"/>
        <v>Sports</v>
      </c>
      <c r="E2849" s="1">
        <v>1211.42</v>
      </c>
      <c r="F2849" s="1">
        <v>10</v>
      </c>
      <c r="G2849" s="1">
        <v>33</v>
      </c>
      <c r="H2849" s="1">
        <v>1611.38</v>
      </c>
      <c r="I2849">
        <f t="shared" si="311"/>
        <v>2506.2477027027048</v>
      </c>
      <c r="J2849">
        <f t="shared" si="312"/>
        <v>2596472.620000002</v>
      </c>
      <c r="K2849" s="1">
        <f t="shared" si="314"/>
        <v>822.19</v>
      </c>
      <c r="L2849" s="1"/>
      <c r="M2849" s="1"/>
      <c r="N2849" s="1"/>
      <c r="O2849" s="1"/>
      <c r="P2849" s="1"/>
      <c r="Q2849" s="1"/>
      <c r="R2849" s="1" t="s">
        <v>2784</v>
      </c>
      <c r="S2849" s="4" t="s">
        <v>3912</v>
      </c>
      <c r="T2849" s="4" t="s">
        <v>3914</v>
      </c>
      <c r="X2849" t="str">
        <f t="shared" si="313"/>
        <v/>
      </c>
    </row>
    <row r="2850" spans="1:24" ht="14.25">
      <c r="A2850" s="1" t="str">
        <f t="shared" si="308"/>
        <v>14b231ec</v>
      </c>
      <c r="B2850" s="3">
        <v>45369</v>
      </c>
      <c r="C2850" s="2" t="str">
        <f t="shared" si="309"/>
        <v>South</v>
      </c>
      <c r="D2850" s="4" t="str">
        <f t="shared" si="310"/>
        <v>Electronics</v>
      </c>
      <c r="E2850" s="1">
        <v>208.72</v>
      </c>
      <c r="F2850" s="1">
        <v>1</v>
      </c>
      <c r="G2850" s="1">
        <v>13</v>
      </c>
      <c r="H2850" s="1">
        <v>1153.3499999999999</v>
      </c>
      <c r="I2850">
        <f t="shared" si="311"/>
        <v>2496.4375124875119</v>
      </c>
      <c r="J2850">
        <f t="shared" si="312"/>
        <v>2498933.9499999993</v>
      </c>
      <c r="K2850" s="1">
        <f t="shared" si="314"/>
        <v>583.17499999999995</v>
      </c>
      <c r="L2850" s="1"/>
      <c r="M2850" s="1"/>
      <c r="N2850" s="1"/>
      <c r="O2850" s="1"/>
      <c r="P2850" s="1"/>
      <c r="Q2850" s="1"/>
      <c r="R2850" s="1" t="s">
        <v>2785</v>
      </c>
      <c r="S2850" s="2" t="s">
        <v>3913</v>
      </c>
      <c r="T2850" s="4" t="s">
        <v>1222</v>
      </c>
      <c r="X2850" t="str">
        <f t="shared" si="313"/>
        <v/>
      </c>
    </row>
    <row r="2851" spans="1:24" ht="14.25">
      <c r="A2851" s="1" t="str">
        <f t="shared" si="308"/>
        <v>e01c748a</v>
      </c>
      <c r="B2851" s="3">
        <v>45548</v>
      </c>
      <c r="C2851" s="2" t="str">
        <f t="shared" si="309"/>
        <v>East</v>
      </c>
      <c r="D2851" s="4" t="str">
        <f t="shared" si="310"/>
        <v>Clothing</v>
      </c>
      <c r="E2851" s="1">
        <v>3336.14</v>
      </c>
      <c r="F2851" s="1">
        <v>1</v>
      </c>
      <c r="G2851" s="1">
        <v>11</v>
      </c>
      <c r="H2851" s="1">
        <v>1698.6</v>
      </c>
      <c r="I2851">
        <f t="shared" si="311"/>
        <v>2506.2477027027048</v>
      </c>
      <c r="J2851">
        <f t="shared" si="312"/>
        <v>2596472.620000002</v>
      </c>
      <c r="K2851" s="1">
        <f t="shared" si="314"/>
        <v>854.8</v>
      </c>
      <c r="L2851" s="1"/>
      <c r="M2851" s="1"/>
      <c r="N2851" s="1"/>
      <c r="O2851" s="1"/>
      <c r="P2851" s="1"/>
      <c r="Q2851" s="1"/>
      <c r="R2851" s="1" t="s">
        <v>2786</v>
      </c>
      <c r="S2851" s="4" t="s">
        <v>3912</v>
      </c>
      <c r="T2851" s="4" t="s">
        <v>1474</v>
      </c>
      <c r="X2851" t="str">
        <f t="shared" si="313"/>
        <v/>
      </c>
    </row>
    <row r="2852" spans="1:24" ht="14.25">
      <c r="A2852" s="1" t="str">
        <f t="shared" si="308"/>
        <v>ac1fa463</v>
      </c>
      <c r="B2852" s="3">
        <v>45046</v>
      </c>
      <c r="C2852" s="2" t="str">
        <f t="shared" si="309"/>
        <v>North</v>
      </c>
      <c r="D2852" s="4" t="str">
        <f t="shared" si="310"/>
        <v>Sports</v>
      </c>
      <c r="E2852" s="1">
        <v>4724.95</v>
      </c>
      <c r="F2852" s="1">
        <v>48</v>
      </c>
      <c r="G2852" s="1">
        <v>8</v>
      </c>
      <c r="H2852" s="1">
        <v>1270.3</v>
      </c>
      <c r="I2852">
        <f t="shared" si="311"/>
        <v>2571.1423225152107</v>
      </c>
      <c r="J2852">
        <f t="shared" si="312"/>
        <v>2535146.3299999977</v>
      </c>
      <c r="K2852" s="1">
        <f t="shared" si="314"/>
        <v>639.15</v>
      </c>
      <c r="L2852" s="1"/>
      <c r="M2852" s="1"/>
      <c r="N2852" s="1"/>
      <c r="O2852" s="1"/>
      <c r="P2852" s="1"/>
      <c r="Q2852" s="1"/>
      <c r="R2852" s="1" t="s">
        <v>2787</v>
      </c>
      <c r="S2852" s="2" t="s">
        <v>2537</v>
      </c>
      <c r="T2852" s="4" t="s">
        <v>3914</v>
      </c>
      <c r="X2852" t="str">
        <f t="shared" si="313"/>
        <v/>
      </c>
    </row>
    <row r="2853" spans="1:24" ht="14.25">
      <c r="A2853" s="1" t="str">
        <f t="shared" si="308"/>
        <v>e15a49e3</v>
      </c>
      <c r="B2853" s="3">
        <v>45253</v>
      </c>
      <c r="C2853" s="2" t="str">
        <f t="shared" si="309"/>
        <v>South</v>
      </c>
      <c r="D2853" s="4" t="str">
        <f t="shared" si="310"/>
        <v>Furniture</v>
      </c>
      <c r="E2853" s="1">
        <v>4903.7</v>
      </c>
      <c r="F2853" s="1">
        <v>43</v>
      </c>
      <c r="G2853" s="1">
        <v>21</v>
      </c>
      <c r="H2853" s="1">
        <v>52.62</v>
      </c>
      <c r="I2853">
        <f t="shared" si="311"/>
        <v>2496.4375124875119</v>
      </c>
      <c r="J2853">
        <f t="shared" si="312"/>
        <v>2498933.9499999993</v>
      </c>
      <c r="K2853" s="1">
        <f t="shared" si="314"/>
        <v>36.81</v>
      </c>
      <c r="L2853" s="1"/>
      <c r="M2853" s="1"/>
      <c r="N2853" s="1"/>
      <c r="O2853" s="1"/>
      <c r="P2853" s="1"/>
      <c r="Q2853" s="1"/>
      <c r="R2853" s="1" t="s">
        <v>2788</v>
      </c>
      <c r="S2853" s="2" t="s">
        <v>3913</v>
      </c>
      <c r="T2853" s="4" t="s">
        <v>1645</v>
      </c>
      <c r="X2853" t="str">
        <f t="shared" si="313"/>
        <v/>
      </c>
    </row>
    <row r="2854" spans="1:24" ht="14.25">
      <c r="A2854" s="1" t="str">
        <f t="shared" si="308"/>
        <v>ad9991f5</v>
      </c>
      <c r="B2854" s="3">
        <v>45271</v>
      </c>
      <c r="C2854" s="2" t="str">
        <f t="shared" si="309"/>
        <v>North</v>
      </c>
      <c r="D2854" s="4" t="str">
        <f t="shared" si="310"/>
        <v>Furniture</v>
      </c>
      <c r="E2854" s="1">
        <v>691.03</v>
      </c>
      <c r="F2854" s="1">
        <v>6</v>
      </c>
      <c r="G2854" s="1">
        <v>39</v>
      </c>
      <c r="H2854" s="1">
        <v>1525.89</v>
      </c>
      <c r="I2854">
        <f t="shared" si="311"/>
        <v>2571.1423225152107</v>
      </c>
      <c r="J2854">
        <f t="shared" si="312"/>
        <v>2535146.3299999977</v>
      </c>
      <c r="K2854" s="1">
        <f t="shared" si="314"/>
        <v>782.44500000000005</v>
      </c>
      <c r="L2854" s="1"/>
      <c r="M2854" s="1"/>
      <c r="N2854" s="1"/>
      <c r="O2854" s="1"/>
      <c r="P2854" s="1"/>
      <c r="Q2854" s="1"/>
      <c r="R2854" s="1" t="s">
        <v>2789</v>
      </c>
      <c r="S2854" s="2" t="s">
        <v>2537</v>
      </c>
      <c r="T2854" s="4" t="s">
        <v>1645</v>
      </c>
      <c r="X2854" t="str">
        <f t="shared" si="313"/>
        <v/>
      </c>
    </row>
    <row r="2855" spans="1:24" ht="14.25">
      <c r="A2855" s="1" t="str">
        <f t="shared" si="308"/>
        <v>97b685ba</v>
      </c>
      <c r="B2855" s="3">
        <v>45306</v>
      </c>
      <c r="C2855" s="2" t="str">
        <f t="shared" si="309"/>
        <v>South</v>
      </c>
      <c r="D2855" s="4" t="str">
        <f t="shared" si="310"/>
        <v>Groceries</v>
      </c>
      <c r="E2855" s="1">
        <v>678.87</v>
      </c>
      <c r="F2855" s="1">
        <v>19</v>
      </c>
      <c r="G2855" s="1">
        <v>10</v>
      </c>
      <c r="H2855" s="1">
        <v>863.02</v>
      </c>
      <c r="I2855">
        <f t="shared" si="311"/>
        <v>2496.4375124875119</v>
      </c>
      <c r="J2855">
        <f t="shared" si="312"/>
        <v>2498933.9499999993</v>
      </c>
      <c r="K2855" s="1">
        <f t="shared" si="314"/>
        <v>436.51</v>
      </c>
      <c r="L2855" s="1"/>
      <c r="M2855" s="1"/>
      <c r="N2855" s="1"/>
      <c r="O2855" s="1"/>
      <c r="P2855" s="1"/>
      <c r="Q2855" s="1"/>
      <c r="R2855" s="1" t="s">
        <v>2790</v>
      </c>
      <c r="S2855" s="2" t="s">
        <v>3913</v>
      </c>
      <c r="T2855" s="4" t="s">
        <v>88</v>
      </c>
      <c r="X2855" t="str">
        <f t="shared" si="313"/>
        <v/>
      </c>
    </row>
    <row r="2856" spans="1:24" ht="14.25">
      <c r="A2856" s="1" t="str">
        <f t="shared" si="308"/>
        <v>96580233</v>
      </c>
      <c r="B2856" s="3">
        <v>45121</v>
      </c>
      <c r="C2856" s="2" t="str">
        <f t="shared" si="309"/>
        <v>South</v>
      </c>
      <c r="D2856" s="4" t="str">
        <f t="shared" si="310"/>
        <v>Furniture</v>
      </c>
      <c r="E2856" s="1">
        <v>987.81</v>
      </c>
      <c r="F2856" s="1">
        <v>2</v>
      </c>
      <c r="G2856" s="1">
        <v>10</v>
      </c>
      <c r="H2856" s="1">
        <v>1570.21</v>
      </c>
      <c r="I2856">
        <f t="shared" si="311"/>
        <v>2496.4375124875119</v>
      </c>
      <c r="J2856">
        <f t="shared" si="312"/>
        <v>2498933.9499999993</v>
      </c>
      <c r="K2856" s="1">
        <f t="shared" si="314"/>
        <v>790.10500000000002</v>
      </c>
      <c r="L2856" s="1"/>
      <c r="M2856" s="1"/>
      <c r="N2856" s="1"/>
      <c r="O2856" s="1"/>
      <c r="P2856" s="1"/>
      <c r="Q2856" s="1"/>
      <c r="R2856" s="1">
        <v>96580233</v>
      </c>
      <c r="S2856" s="2" t="s">
        <v>3913</v>
      </c>
      <c r="T2856" s="4" t="s">
        <v>1645</v>
      </c>
      <c r="X2856" t="str">
        <f t="shared" si="313"/>
        <v/>
      </c>
    </row>
    <row r="2857" spans="1:24" ht="14.25">
      <c r="A2857" s="1" t="str">
        <f t="shared" si="308"/>
        <v>7d76a1ce</v>
      </c>
      <c r="B2857" s="3">
        <v>44996</v>
      </c>
      <c r="C2857" s="2" t="str">
        <f t="shared" si="309"/>
        <v>West</v>
      </c>
      <c r="D2857" s="4" t="str">
        <f t="shared" si="310"/>
        <v>Groceries</v>
      </c>
      <c r="E2857" s="1">
        <v>371.3</v>
      </c>
      <c r="F2857" s="1">
        <v>47</v>
      </c>
      <c r="G2857" s="1">
        <v>8</v>
      </c>
      <c r="H2857" s="1">
        <v>1721.07</v>
      </c>
      <c r="I2857">
        <f t="shared" si="311"/>
        <v>2537.5954861821929</v>
      </c>
      <c r="J2857">
        <f t="shared" si="312"/>
        <v>2479230.7900000024</v>
      </c>
      <c r="K2857" s="1">
        <f t="shared" si="314"/>
        <v>864.53499999999997</v>
      </c>
      <c r="L2857" s="1"/>
      <c r="M2857" s="1"/>
      <c r="N2857" s="1"/>
      <c r="O2857" s="1"/>
      <c r="P2857" s="1"/>
      <c r="Q2857" s="1"/>
      <c r="R2857" s="1" t="s">
        <v>2791</v>
      </c>
      <c r="S2857" s="2" t="s">
        <v>3911</v>
      </c>
      <c r="T2857" s="4" t="s">
        <v>88</v>
      </c>
      <c r="X2857" t="str">
        <f t="shared" si="313"/>
        <v/>
      </c>
    </row>
    <row r="2858" spans="1:24" ht="14.25">
      <c r="A2858" s="1" t="str">
        <f t="shared" si="308"/>
        <v>5d767eac</v>
      </c>
      <c r="B2858" s="3">
        <v>44952</v>
      </c>
      <c r="C2858" s="2" t="str">
        <f t="shared" si="309"/>
        <v>South</v>
      </c>
      <c r="D2858" s="4" t="str">
        <f t="shared" si="310"/>
        <v>Furniture</v>
      </c>
      <c r="E2858" s="1">
        <v>4855.2299999999996</v>
      </c>
      <c r="F2858" s="1">
        <v>37</v>
      </c>
      <c r="G2858" s="1">
        <v>5</v>
      </c>
      <c r="H2858" s="1">
        <v>1665.79</v>
      </c>
      <c r="I2858">
        <f t="shared" si="311"/>
        <v>2496.4375124875119</v>
      </c>
      <c r="J2858">
        <f t="shared" si="312"/>
        <v>2498933.9499999993</v>
      </c>
      <c r="K2858" s="1">
        <f t="shared" si="314"/>
        <v>835.39499999999998</v>
      </c>
      <c r="L2858" s="1"/>
      <c r="M2858" s="1"/>
      <c r="N2858" s="1"/>
      <c r="O2858" s="1"/>
      <c r="P2858" s="1"/>
      <c r="Q2858" s="1"/>
      <c r="R2858" s="1" t="s">
        <v>2792</v>
      </c>
      <c r="S2858" s="2" t="s">
        <v>3913</v>
      </c>
      <c r="T2858" s="4" t="s">
        <v>1645</v>
      </c>
      <c r="X2858" t="str">
        <f t="shared" si="313"/>
        <v/>
      </c>
    </row>
    <row r="2859" spans="1:24" ht="14.25">
      <c r="A2859" s="1" t="str">
        <f t="shared" si="308"/>
        <v>47c75265</v>
      </c>
      <c r="B2859" s="3">
        <v>45138</v>
      </c>
      <c r="C2859" s="2" t="str">
        <f t="shared" si="309"/>
        <v>West</v>
      </c>
      <c r="D2859" s="4" t="str">
        <f t="shared" si="310"/>
        <v>Electronics</v>
      </c>
      <c r="E2859" s="1">
        <v>1659.83</v>
      </c>
      <c r="F2859" s="1">
        <v>3</v>
      </c>
      <c r="G2859" s="1">
        <v>36</v>
      </c>
      <c r="H2859" s="1">
        <v>1569.74</v>
      </c>
      <c r="I2859">
        <f t="shared" si="311"/>
        <v>2537.5954861821929</v>
      </c>
      <c r="J2859">
        <f t="shared" si="312"/>
        <v>2479230.7900000024</v>
      </c>
      <c r="K2859" s="1">
        <f t="shared" si="314"/>
        <v>802.87</v>
      </c>
      <c r="L2859" s="1"/>
      <c r="M2859" s="1"/>
      <c r="N2859" s="1"/>
      <c r="O2859" s="1"/>
      <c r="P2859" s="1"/>
      <c r="Q2859" s="1"/>
      <c r="R2859" s="1" t="s">
        <v>2793</v>
      </c>
      <c r="S2859" s="2" t="s">
        <v>3911</v>
      </c>
      <c r="T2859" s="4" t="s">
        <v>1222</v>
      </c>
      <c r="X2859" t="str">
        <f t="shared" si="313"/>
        <v/>
      </c>
    </row>
    <row r="2860" spans="1:24" ht="14.25">
      <c r="A2860" s="1" t="str">
        <f t="shared" si="308"/>
        <v>fa1c7ce0</v>
      </c>
      <c r="B2860" s="3">
        <v>45316</v>
      </c>
      <c r="C2860" s="2" t="str">
        <f t="shared" si="309"/>
        <v>East</v>
      </c>
      <c r="D2860" s="4" t="str">
        <f t="shared" si="310"/>
        <v>Clothing</v>
      </c>
      <c r="E2860" s="1">
        <v>1660.61</v>
      </c>
      <c r="F2860" s="1">
        <v>50</v>
      </c>
      <c r="G2860" s="1">
        <v>22</v>
      </c>
      <c r="H2860" s="1">
        <v>935.56</v>
      </c>
      <c r="I2860">
        <f t="shared" si="311"/>
        <v>2506.2477027027048</v>
      </c>
      <c r="J2860">
        <f t="shared" si="312"/>
        <v>2596472.620000002</v>
      </c>
      <c r="K2860" s="1">
        <f t="shared" si="314"/>
        <v>478.78</v>
      </c>
      <c r="L2860" s="1"/>
      <c r="M2860" s="1"/>
      <c r="N2860" s="1"/>
      <c r="O2860" s="1"/>
      <c r="P2860" s="1"/>
      <c r="Q2860" s="1"/>
      <c r="R2860" s="1" t="s">
        <v>2794</v>
      </c>
      <c r="S2860" s="4" t="s">
        <v>3912</v>
      </c>
      <c r="T2860" s="4" t="s">
        <v>1474</v>
      </c>
      <c r="X2860" t="str">
        <f t="shared" si="313"/>
        <v/>
      </c>
    </row>
    <row r="2861" spans="1:24" ht="14.25">
      <c r="A2861" s="1" t="str">
        <f t="shared" si="308"/>
        <v>ed0820c1</v>
      </c>
      <c r="B2861" s="3">
        <v>44982</v>
      </c>
      <c r="C2861" s="2" t="str">
        <f t="shared" si="309"/>
        <v>West</v>
      </c>
      <c r="D2861" s="4" t="str">
        <f t="shared" si="310"/>
        <v>Groceries</v>
      </c>
      <c r="E2861" s="1">
        <v>3973.95</v>
      </c>
      <c r="F2861" s="1">
        <v>23</v>
      </c>
      <c r="G2861" s="1">
        <v>21</v>
      </c>
      <c r="H2861" s="1">
        <v>1449.44</v>
      </c>
      <c r="I2861">
        <f t="shared" si="311"/>
        <v>2537.5954861821929</v>
      </c>
      <c r="J2861">
        <f t="shared" si="312"/>
        <v>2479230.7900000024</v>
      </c>
      <c r="K2861" s="1">
        <f t="shared" si="314"/>
        <v>735.22</v>
      </c>
      <c r="L2861" s="1"/>
      <c r="M2861" s="1"/>
      <c r="N2861" s="1"/>
      <c r="O2861" s="1"/>
      <c r="P2861" s="1"/>
      <c r="Q2861" s="1"/>
      <c r="R2861" s="1" t="s">
        <v>2795</v>
      </c>
      <c r="S2861" s="2" t="s">
        <v>3911</v>
      </c>
      <c r="T2861" s="4" t="s">
        <v>88</v>
      </c>
      <c r="X2861" t="str">
        <f t="shared" si="313"/>
        <v/>
      </c>
    </row>
    <row r="2862" spans="1:24" ht="14.25">
      <c r="A2862" s="1" t="str">
        <f t="shared" si="308"/>
        <v>627963db</v>
      </c>
      <c r="B2862" s="3">
        <v>45437</v>
      </c>
      <c r="C2862" s="2" t="str">
        <f t="shared" si="309"/>
        <v>West</v>
      </c>
      <c r="D2862" s="4" t="str">
        <f t="shared" si="310"/>
        <v>Electronics</v>
      </c>
      <c r="E2862" s="1">
        <v>4233.18</v>
      </c>
      <c r="F2862" s="1">
        <v>40</v>
      </c>
      <c r="G2862" s="1">
        <v>50</v>
      </c>
      <c r="H2862" s="1">
        <v>487.73</v>
      </c>
      <c r="I2862">
        <f t="shared" si="311"/>
        <v>2537.5954861821929</v>
      </c>
      <c r="J2862">
        <f t="shared" si="312"/>
        <v>2479230.7900000024</v>
      </c>
      <c r="K2862" s="1">
        <f t="shared" si="314"/>
        <v>268.86500000000001</v>
      </c>
      <c r="L2862" s="1"/>
      <c r="M2862" s="1"/>
      <c r="N2862" s="1"/>
      <c r="O2862" s="1"/>
      <c r="P2862" s="1"/>
      <c r="Q2862" s="1"/>
      <c r="R2862" s="1" t="s">
        <v>2796</v>
      </c>
      <c r="S2862" s="2" t="s">
        <v>3911</v>
      </c>
      <c r="T2862" s="4" t="s">
        <v>1222</v>
      </c>
      <c r="X2862" t="str">
        <f t="shared" si="313"/>
        <v/>
      </c>
    </row>
    <row r="2863" spans="1:24" ht="14.25">
      <c r="A2863" s="1" t="str">
        <f t="shared" si="308"/>
        <v>685904ca</v>
      </c>
      <c r="B2863" s="3">
        <v>45443</v>
      </c>
      <c r="C2863" s="2" t="str">
        <f t="shared" si="309"/>
        <v>South</v>
      </c>
      <c r="D2863" s="4" t="str">
        <f t="shared" si="310"/>
        <v>Sports</v>
      </c>
      <c r="E2863" s="1">
        <v>4400.08</v>
      </c>
      <c r="F2863" s="1">
        <v>43</v>
      </c>
      <c r="G2863" s="1">
        <v>49</v>
      </c>
      <c r="H2863" s="1">
        <v>1503.24</v>
      </c>
      <c r="I2863">
        <f t="shared" si="311"/>
        <v>2496.4375124875119</v>
      </c>
      <c r="J2863">
        <f t="shared" si="312"/>
        <v>2498933.9499999993</v>
      </c>
      <c r="K2863" s="1">
        <f t="shared" si="314"/>
        <v>776.12</v>
      </c>
      <c r="L2863" s="1"/>
      <c r="M2863" s="1"/>
      <c r="N2863" s="1"/>
      <c r="O2863" s="1"/>
      <c r="P2863" s="1"/>
      <c r="Q2863" s="1"/>
      <c r="R2863" s="1" t="s">
        <v>2797</v>
      </c>
      <c r="S2863" s="2" t="s">
        <v>3913</v>
      </c>
      <c r="T2863" s="4" t="s">
        <v>3914</v>
      </c>
      <c r="X2863" t="str">
        <f t="shared" si="313"/>
        <v/>
      </c>
    </row>
    <row r="2864" spans="1:24" ht="14.25">
      <c r="A2864" s="1" t="str">
        <f t="shared" si="308"/>
        <v>2c4317e8</v>
      </c>
      <c r="B2864" s="3">
        <v>45189</v>
      </c>
      <c r="C2864" s="2" t="str">
        <f t="shared" si="309"/>
        <v>South</v>
      </c>
      <c r="D2864" s="4" t="str">
        <f t="shared" si="310"/>
        <v>Groceries</v>
      </c>
      <c r="E2864" s="1">
        <v>3876.3</v>
      </c>
      <c r="F2864" s="1">
        <v>17</v>
      </c>
      <c r="G2864" s="1">
        <v>36</v>
      </c>
      <c r="H2864" s="1">
        <v>1532.29</v>
      </c>
      <c r="I2864">
        <f t="shared" si="311"/>
        <v>2496.4375124875119</v>
      </c>
      <c r="J2864">
        <f t="shared" si="312"/>
        <v>2498933.9499999993</v>
      </c>
      <c r="K2864" s="1">
        <f t="shared" si="314"/>
        <v>784.14499999999998</v>
      </c>
      <c r="L2864" s="1"/>
      <c r="M2864" s="1"/>
      <c r="N2864" s="1"/>
      <c r="O2864" s="1"/>
      <c r="P2864" s="1"/>
      <c r="Q2864" s="1"/>
      <c r="R2864" s="1" t="s">
        <v>2798</v>
      </c>
      <c r="S2864" s="2" t="s">
        <v>3913</v>
      </c>
      <c r="T2864" s="4" t="s">
        <v>88</v>
      </c>
      <c r="X2864" t="str">
        <f t="shared" si="313"/>
        <v/>
      </c>
    </row>
    <row r="2865" spans="1:24" ht="14.25">
      <c r="A2865" s="1" t="str">
        <f t="shared" si="308"/>
        <v>8bf44bc0</v>
      </c>
      <c r="B2865" s="3">
        <v>45247</v>
      </c>
      <c r="C2865" s="2" t="str">
        <f t="shared" si="309"/>
        <v>North</v>
      </c>
      <c r="D2865" s="4" t="str">
        <f t="shared" si="310"/>
        <v>Groceries</v>
      </c>
      <c r="E2865" s="1">
        <v>114.7</v>
      </c>
      <c r="F2865" s="1">
        <v>6</v>
      </c>
      <c r="G2865" s="1">
        <v>47</v>
      </c>
      <c r="H2865" s="1">
        <v>565.39</v>
      </c>
      <c r="I2865">
        <f t="shared" si="311"/>
        <v>2571.1423225152107</v>
      </c>
      <c r="J2865">
        <f t="shared" si="312"/>
        <v>2535146.3299999977</v>
      </c>
      <c r="K2865" s="1">
        <f t="shared" si="314"/>
        <v>306.19499999999999</v>
      </c>
      <c r="L2865" s="1"/>
      <c r="M2865" s="1"/>
      <c r="N2865" s="1"/>
      <c r="O2865" s="1"/>
      <c r="P2865" s="1"/>
      <c r="Q2865" s="1"/>
      <c r="R2865" s="1" t="s">
        <v>2799</v>
      </c>
      <c r="S2865" s="2" t="s">
        <v>2537</v>
      </c>
      <c r="T2865" s="4" t="s">
        <v>88</v>
      </c>
      <c r="X2865" t="str">
        <f t="shared" si="313"/>
        <v/>
      </c>
    </row>
    <row r="2866" spans="1:24" ht="14.25">
      <c r="A2866" s="1" t="str">
        <f t="shared" si="308"/>
        <v>9b25662e</v>
      </c>
      <c r="B2866" s="3">
        <v>45137</v>
      </c>
      <c r="C2866" s="2" t="str">
        <f t="shared" si="309"/>
        <v>West</v>
      </c>
      <c r="D2866" s="4" t="str">
        <f t="shared" si="310"/>
        <v>Furniture</v>
      </c>
      <c r="E2866" s="1">
        <v>1328.93</v>
      </c>
      <c r="F2866" s="1">
        <v>48</v>
      </c>
      <c r="G2866" s="1">
        <v>8</v>
      </c>
      <c r="H2866" s="1">
        <v>1088.42</v>
      </c>
      <c r="I2866">
        <f t="shared" si="311"/>
        <v>2537.5954861821929</v>
      </c>
      <c r="J2866">
        <f t="shared" si="312"/>
        <v>2479230.7900000024</v>
      </c>
      <c r="K2866" s="1">
        <f t="shared" si="314"/>
        <v>548.21</v>
      </c>
      <c r="L2866" s="1"/>
      <c r="M2866" s="1"/>
      <c r="N2866" s="1"/>
      <c r="O2866" s="1"/>
      <c r="P2866" s="1"/>
      <c r="Q2866" s="1"/>
      <c r="R2866" s="1" t="s">
        <v>2800</v>
      </c>
      <c r="S2866" s="2" t="s">
        <v>3911</v>
      </c>
      <c r="T2866" s="4" t="s">
        <v>1645</v>
      </c>
      <c r="X2866" t="str">
        <f t="shared" si="313"/>
        <v/>
      </c>
    </row>
    <row r="2867" spans="1:24" ht="14.25">
      <c r="A2867" s="1" t="str">
        <f t="shared" si="308"/>
        <v>e0f2aa93</v>
      </c>
      <c r="B2867" s="3">
        <v>45159</v>
      </c>
      <c r="C2867" s="2" t="str">
        <f t="shared" si="309"/>
        <v>South</v>
      </c>
      <c r="D2867" s="4" t="str">
        <f t="shared" si="310"/>
        <v>Clothing</v>
      </c>
      <c r="E2867" s="1">
        <v>3304.49</v>
      </c>
      <c r="F2867" s="1">
        <v>31</v>
      </c>
      <c r="G2867" s="1">
        <v>24</v>
      </c>
      <c r="H2867" s="1">
        <v>404.55</v>
      </c>
      <c r="I2867">
        <f t="shared" si="311"/>
        <v>2496.4375124875119</v>
      </c>
      <c r="J2867">
        <f t="shared" si="312"/>
        <v>2498933.9499999993</v>
      </c>
      <c r="K2867" s="1">
        <f t="shared" si="314"/>
        <v>214.27500000000001</v>
      </c>
      <c r="L2867" s="1"/>
      <c r="M2867" s="1"/>
      <c r="N2867" s="1"/>
      <c r="O2867" s="1"/>
      <c r="P2867" s="1"/>
      <c r="Q2867" s="1"/>
      <c r="R2867" s="1" t="s">
        <v>2801</v>
      </c>
      <c r="S2867" s="2" t="s">
        <v>3913</v>
      </c>
      <c r="T2867" s="4" t="s">
        <v>1474</v>
      </c>
      <c r="X2867" t="str">
        <f t="shared" si="313"/>
        <v/>
      </c>
    </row>
    <row r="2868" spans="1:24" ht="14.25">
      <c r="A2868" s="1" t="str">
        <f t="shared" si="308"/>
        <v>369482a9</v>
      </c>
      <c r="B2868" s="3">
        <v>45499</v>
      </c>
      <c r="C2868" s="2" t="str">
        <f t="shared" si="309"/>
        <v>West</v>
      </c>
      <c r="D2868" s="4" t="str">
        <f t="shared" si="310"/>
        <v>Groceries</v>
      </c>
      <c r="E2868" s="1">
        <v>1530.15</v>
      </c>
      <c r="F2868" s="1">
        <v>3</v>
      </c>
      <c r="G2868" s="1">
        <v>28</v>
      </c>
      <c r="H2868" s="1">
        <v>920.31</v>
      </c>
      <c r="I2868">
        <f t="shared" si="311"/>
        <v>2537.5954861821929</v>
      </c>
      <c r="J2868">
        <f t="shared" si="312"/>
        <v>2479230.7900000024</v>
      </c>
      <c r="K2868" s="1">
        <f t="shared" si="314"/>
        <v>474.15499999999997</v>
      </c>
      <c r="L2868" s="1"/>
      <c r="M2868" s="1"/>
      <c r="N2868" s="1"/>
      <c r="O2868" s="1"/>
      <c r="P2868" s="1"/>
      <c r="Q2868" s="1"/>
      <c r="R2868" s="1" t="s">
        <v>2802</v>
      </c>
      <c r="S2868" s="2" t="s">
        <v>3911</v>
      </c>
      <c r="T2868" s="4" t="s">
        <v>88</v>
      </c>
      <c r="X2868" t="str">
        <f t="shared" si="313"/>
        <v/>
      </c>
    </row>
    <row r="2869" spans="1:24" ht="14.25">
      <c r="A2869" s="1" t="str">
        <f t="shared" si="308"/>
        <v>156cae1f</v>
      </c>
      <c r="B2869" s="3">
        <v>45427</v>
      </c>
      <c r="C2869" s="2" t="str">
        <f t="shared" si="309"/>
        <v>West</v>
      </c>
      <c r="D2869" s="4" t="str">
        <f t="shared" si="310"/>
        <v>Groceries</v>
      </c>
      <c r="E2869" s="1">
        <v>515.30999999999995</v>
      </c>
      <c r="F2869" s="1">
        <v>42</v>
      </c>
      <c r="G2869" s="1">
        <v>35</v>
      </c>
      <c r="H2869" s="1">
        <v>1696.32</v>
      </c>
      <c r="I2869">
        <f t="shared" si="311"/>
        <v>2537.5954861821929</v>
      </c>
      <c r="J2869">
        <f t="shared" si="312"/>
        <v>2479230.7900000024</v>
      </c>
      <c r="K2869" s="1">
        <f t="shared" si="314"/>
        <v>865.66</v>
      </c>
      <c r="L2869" s="1"/>
      <c r="M2869" s="1"/>
      <c r="N2869" s="1"/>
      <c r="O2869" s="1"/>
      <c r="P2869" s="1"/>
      <c r="Q2869" s="1"/>
      <c r="R2869" s="1" t="s">
        <v>2803</v>
      </c>
      <c r="S2869" s="2" t="s">
        <v>3911</v>
      </c>
      <c r="T2869" s="4" t="s">
        <v>88</v>
      </c>
      <c r="X2869" t="str">
        <f t="shared" si="313"/>
        <v/>
      </c>
    </row>
    <row r="2870" spans="1:24" ht="14.25">
      <c r="A2870" s="1" t="str">
        <f t="shared" si="308"/>
        <v>62f26c32</v>
      </c>
      <c r="B2870" s="3">
        <v>45497</v>
      </c>
      <c r="C2870" s="2" t="str">
        <f t="shared" si="309"/>
        <v>South</v>
      </c>
      <c r="D2870" s="4" t="str">
        <f t="shared" si="310"/>
        <v>Clothing</v>
      </c>
      <c r="E2870" s="1">
        <v>3873.92</v>
      </c>
      <c r="F2870" s="1">
        <v>19</v>
      </c>
      <c r="G2870" s="1">
        <v>46</v>
      </c>
      <c r="H2870" s="1">
        <v>574.71</v>
      </c>
      <c r="I2870">
        <f t="shared" si="311"/>
        <v>2496.4375124875119</v>
      </c>
      <c r="J2870">
        <f t="shared" si="312"/>
        <v>2498933.9499999993</v>
      </c>
      <c r="K2870" s="1">
        <f t="shared" si="314"/>
        <v>310.35500000000002</v>
      </c>
      <c r="L2870" s="1"/>
      <c r="M2870" s="1"/>
      <c r="N2870" s="1"/>
      <c r="O2870" s="1"/>
      <c r="P2870" s="1"/>
      <c r="Q2870" s="1"/>
      <c r="R2870" s="1" t="s">
        <v>2804</v>
      </c>
      <c r="S2870" s="2" t="s">
        <v>3913</v>
      </c>
      <c r="T2870" s="4" t="s">
        <v>1474</v>
      </c>
      <c r="X2870" t="str">
        <f t="shared" si="313"/>
        <v/>
      </c>
    </row>
    <row r="2871" spans="1:24" ht="14.25">
      <c r="A2871" s="1" t="str">
        <f t="shared" si="308"/>
        <v>f24f7b33</v>
      </c>
      <c r="B2871" s="3">
        <v>45258</v>
      </c>
      <c r="C2871" s="2" t="str">
        <f t="shared" si="309"/>
        <v>East</v>
      </c>
      <c r="D2871" s="4" t="str">
        <f t="shared" si="310"/>
        <v>Clothing</v>
      </c>
      <c r="E2871" s="1">
        <v>4394.46</v>
      </c>
      <c r="F2871" s="1">
        <v>18</v>
      </c>
      <c r="G2871" s="1">
        <v>2</v>
      </c>
      <c r="H2871" s="1">
        <v>44.55</v>
      </c>
      <c r="I2871">
        <f t="shared" si="311"/>
        <v>2506.2477027027048</v>
      </c>
      <c r="J2871">
        <f t="shared" si="312"/>
        <v>2596472.620000002</v>
      </c>
      <c r="K2871" s="1">
        <f t="shared" si="314"/>
        <v>23.274999999999999</v>
      </c>
      <c r="L2871" s="1"/>
      <c r="M2871" s="1"/>
      <c r="N2871" s="1"/>
      <c r="O2871" s="1"/>
      <c r="P2871" s="1"/>
      <c r="Q2871" s="1"/>
      <c r="R2871" s="1" t="s">
        <v>2805</v>
      </c>
      <c r="S2871" s="4" t="s">
        <v>3912</v>
      </c>
      <c r="T2871" s="4" t="s">
        <v>1474</v>
      </c>
      <c r="X2871" t="str">
        <f t="shared" si="313"/>
        <v/>
      </c>
    </row>
    <row r="2872" spans="1:24" ht="14.25">
      <c r="A2872" s="1" t="str">
        <f t="shared" si="308"/>
        <v>4c198b8d</v>
      </c>
      <c r="B2872" s="3">
        <v>45414</v>
      </c>
      <c r="C2872" s="2" t="str">
        <f t="shared" si="309"/>
        <v>South</v>
      </c>
      <c r="D2872" s="4" t="str">
        <f t="shared" si="310"/>
        <v>Furniture</v>
      </c>
      <c r="E2872" s="1">
        <v>2996.9</v>
      </c>
      <c r="F2872" s="1">
        <v>45</v>
      </c>
      <c r="G2872" s="1">
        <v>22</v>
      </c>
      <c r="H2872" s="1">
        <v>840</v>
      </c>
      <c r="I2872">
        <f t="shared" si="311"/>
        <v>2496.4375124875119</v>
      </c>
      <c r="J2872">
        <f t="shared" si="312"/>
        <v>2498933.9499999993</v>
      </c>
      <c r="K2872" s="1">
        <f t="shared" si="314"/>
        <v>431</v>
      </c>
      <c r="L2872" s="1"/>
      <c r="M2872" s="1"/>
      <c r="N2872" s="1"/>
      <c r="O2872" s="1"/>
      <c r="P2872" s="1"/>
      <c r="Q2872" s="1"/>
      <c r="R2872" s="1" t="s">
        <v>2806</v>
      </c>
      <c r="S2872" s="2" t="s">
        <v>3913</v>
      </c>
      <c r="T2872" s="4" t="s">
        <v>1645</v>
      </c>
      <c r="X2872" t="str">
        <f t="shared" si="313"/>
        <v/>
      </c>
    </row>
    <row r="2873" spans="1:24" ht="14.25">
      <c r="A2873" s="1" t="str">
        <f t="shared" si="308"/>
        <v>434be9d3</v>
      </c>
      <c r="B2873" s="3">
        <v>45510</v>
      </c>
      <c r="C2873" s="2" t="str">
        <f t="shared" si="309"/>
        <v>South</v>
      </c>
      <c r="D2873" s="4" t="str">
        <f t="shared" si="310"/>
        <v>Furniture</v>
      </c>
      <c r="E2873" s="1">
        <v>1152.3499999999999</v>
      </c>
      <c r="F2873" s="1">
        <v>8</v>
      </c>
      <c r="G2873" s="1">
        <v>30</v>
      </c>
      <c r="H2873" s="1">
        <v>810.92</v>
      </c>
      <c r="I2873">
        <f t="shared" si="311"/>
        <v>2496.4375124875119</v>
      </c>
      <c r="J2873">
        <f t="shared" si="312"/>
        <v>2498933.9499999993</v>
      </c>
      <c r="K2873" s="1">
        <f t="shared" si="314"/>
        <v>420.46</v>
      </c>
      <c r="L2873" s="1"/>
      <c r="M2873" s="1"/>
      <c r="N2873" s="1"/>
      <c r="O2873" s="1"/>
      <c r="P2873" s="1"/>
      <c r="Q2873" s="1"/>
      <c r="R2873" s="1" t="s">
        <v>2807</v>
      </c>
      <c r="S2873" s="2" t="s">
        <v>3913</v>
      </c>
      <c r="T2873" s="4" t="s">
        <v>1645</v>
      </c>
      <c r="X2873" t="str">
        <f t="shared" si="313"/>
        <v/>
      </c>
    </row>
    <row r="2874" spans="1:24" ht="14.25">
      <c r="A2874" s="1" t="str">
        <f t="shared" si="308"/>
        <v>66604071</v>
      </c>
      <c r="B2874" s="3">
        <v>45597</v>
      </c>
      <c r="C2874" s="2" t="str">
        <f t="shared" si="309"/>
        <v>West</v>
      </c>
      <c r="D2874" s="4" t="str">
        <f t="shared" si="310"/>
        <v>Groceries</v>
      </c>
      <c r="E2874" s="1">
        <v>1052.02</v>
      </c>
      <c r="F2874" s="1">
        <v>25</v>
      </c>
      <c r="G2874" s="1">
        <v>6</v>
      </c>
      <c r="H2874" s="1">
        <v>766.27</v>
      </c>
      <c r="I2874">
        <f t="shared" si="311"/>
        <v>2537.5954861821929</v>
      </c>
      <c r="J2874">
        <f t="shared" si="312"/>
        <v>2479230.7900000024</v>
      </c>
      <c r="K2874" s="1">
        <f t="shared" si="314"/>
        <v>386.13499999999999</v>
      </c>
      <c r="L2874" s="1"/>
      <c r="M2874" s="1"/>
      <c r="N2874" s="1"/>
      <c r="O2874" s="1"/>
      <c r="P2874" s="1"/>
      <c r="Q2874" s="1"/>
      <c r="R2874" s="1">
        <v>66604071</v>
      </c>
      <c r="S2874" s="2" t="s">
        <v>3911</v>
      </c>
      <c r="T2874" s="4" t="s">
        <v>88</v>
      </c>
      <c r="X2874" t="str">
        <f t="shared" si="313"/>
        <v/>
      </c>
    </row>
    <row r="2875" spans="1:24" ht="14.25">
      <c r="A2875" s="1" t="str">
        <f t="shared" si="308"/>
        <v>8fdc91e5</v>
      </c>
      <c r="B2875" s="3">
        <v>45277</v>
      </c>
      <c r="C2875" s="2" t="str">
        <f t="shared" si="309"/>
        <v>South</v>
      </c>
      <c r="D2875" s="4" t="str">
        <f t="shared" si="310"/>
        <v>Furniture</v>
      </c>
      <c r="E2875" s="1">
        <v>579.23</v>
      </c>
      <c r="F2875" s="1">
        <v>17</v>
      </c>
      <c r="G2875" s="1">
        <v>27</v>
      </c>
      <c r="H2875" s="1">
        <v>72.040000000000006</v>
      </c>
      <c r="I2875">
        <f t="shared" si="311"/>
        <v>2496.4375124875119</v>
      </c>
      <c r="J2875">
        <f t="shared" si="312"/>
        <v>2498933.9499999993</v>
      </c>
      <c r="K2875" s="1">
        <f t="shared" si="314"/>
        <v>49.52</v>
      </c>
      <c r="L2875" s="1"/>
      <c r="M2875" s="1"/>
      <c r="N2875" s="1"/>
      <c r="O2875" s="1"/>
      <c r="P2875" s="1"/>
      <c r="Q2875" s="1"/>
      <c r="R2875" s="1" t="s">
        <v>2808</v>
      </c>
      <c r="S2875" s="2" t="s">
        <v>3913</v>
      </c>
      <c r="T2875" s="4" t="s">
        <v>1645</v>
      </c>
      <c r="X2875" t="str">
        <f t="shared" si="313"/>
        <v/>
      </c>
    </row>
    <row r="2876" spans="1:24" ht="14.25">
      <c r="A2876" s="1" t="str">
        <f t="shared" si="308"/>
        <v>a3769077</v>
      </c>
      <c r="B2876" s="3">
        <v>45059</v>
      </c>
      <c r="C2876" s="2" t="str">
        <f t="shared" si="309"/>
        <v>North</v>
      </c>
      <c r="D2876" s="4" t="str">
        <f t="shared" si="310"/>
        <v>Groceries</v>
      </c>
      <c r="E2876" s="1">
        <v>1784.79</v>
      </c>
      <c r="F2876" s="1">
        <v>1</v>
      </c>
      <c r="G2876" s="1">
        <v>10</v>
      </c>
      <c r="H2876" s="1">
        <v>165.61</v>
      </c>
      <c r="I2876">
        <f t="shared" si="311"/>
        <v>2571.1423225152107</v>
      </c>
      <c r="J2876">
        <f t="shared" si="312"/>
        <v>2535146.3299999977</v>
      </c>
      <c r="K2876" s="1">
        <f t="shared" si="314"/>
        <v>87.805000000000007</v>
      </c>
      <c r="L2876" s="1"/>
      <c r="M2876" s="1"/>
      <c r="N2876" s="1"/>
      <c r="O2876" s="1"/>
      <c r="P2876" s="1"/>
      <c r="Q2876" s="1"/>
      <c r="R2876" s="1" t="s">
        <v>2809</v>
      </c>
      <c r="S2876" s="2" t="s">
        <v>2537</v>
      </c>
      <c r="T2876" s="4" t="s">
        <v>88</v>
      </c>
      <c r="X2876" t="str">
        <f t="shared" si="313"/>
        <v/>
      </c>
    </row>
    <row r="2877" spans="1:24" ht="14.25">
      <c r="A2877" s="1" t="str">
        <f t="shared" si="308"/>
        <v>d04cc91b</v>
      </c>
      <c r="B2877" s="3">
        <v>45159</v>
      </c>
      <c r="C2877" s="2" t="str">
        <f t="shared" si="309"/>
        <v>North</v>
      </c>
      <c r="D2877" s="4" t="str">
        <f t="shared" si="310"/>
        <v>Electronics</v>
      </c>
      <c r="E2877" s="1">
        <v>4679.54</v>
      </c>
      <c r="F2877" s="1">
        <v>7</v>
      </c>
      <c r="G2877" s="1">
        <v>44</v>
      </c>
      <c r="H2877" s="1">
        <v>339.39</v>
      </c>
      <c r="I2877">
        <f t="shared" si="311"/>
        <v>2571.1423225152107</v>
      </c>
      <c r="J2877">
        <f t="shared" si="312"/>
        <v>2535146.3299999977</v>
      </c>
      <c r="K2877" s="1">
        <f t="shared" si="314"/>
        <v>191.69499999999999</v>
      </c>
      <c r="L2877" s="1"/>
      <c r="M2877" s="1"/>
      <c r="N2877" s="1"/>
      <c r="O2877" s="1"/>
      <c r="P2877" s="1"/>
      <c r="Q2877" s="1"/>
      <c r="R2877" s="1" t="s">
        <v>2810</v>
      </c>
      <c r="S2877" s="2" t="s">
        <v>2537</v>
      </c>
      <c r="T2877" s="4" t="s">
        <v>1222</v>
      </c>
      <c r="X2877" t="str">
        <f t="shared" si="313"/>
        <v/>
      </c>
    </row>
    <row r="2878" spans="1:24" ht="14.25">
      <c r="A2878" s="1" t="str">
        <f t="shared" si="308"/>
        <v>fac7758b</v>
      </c>
      <c r="B2878" s="3">
        <v>45410</v>
      </c>
      <c r="C2878" s="2" t="str">
        <f t="shared" si="309"/>
        <v>North</v>
      </c>
      <c r="D2878" s="4" t="str">
        <f t="shared" si="310"/>
        <v>Clothing</v>
      </c>
      <c r="E2878" s="1">
        <v>4205.62</v>
      </c>
      <c r="F2878" s="1">
        <v>43</v>
      </c>
      <c r="G2878" s="1">
        <v>17</v>
      </c>
      <c r="H2878" s="1">
        <v>950.34</v>
      </c>
      <c r="I2878">
        <f t="shared" si="311"/>
        <v>2571.1423225152107</v>
      </c>
      <c r="J2878">
        <f t="shared" si="312"/>
        <v>2535146.3299999977</v>
      </c>
      <c r="K2878" s="1">
        <f t="shared" si="314"/>
        <v>483.67</v>
      </c>
      <c r="L2878" s="1"/>
      <c r="M2878" s="1"/>
      <c r="N2878" s="1"/>
      <c r="O2878" s="1"/>
      <c r="P2878" s="1"/>
      <c r="Q2878" s="1"/>
      <c r="R2878" s="1" t="s">
        <v>2811</v>
      </c>
      <c r="S2878" s="2" t="s">
        <v>2537</v>
      </c>
      <c r="T2878" s="4" t="s">
        <v>1474</v>
      </c>
      <c r="X2878" t="str">
        <f t="shared" si="313"/>
        <v/>
      </c>
    </row>
    <row r="2879" spans="1:24" ht="14.25">
      <c r="A2879" s="1" t="str">
        <f t="shared" si="308"/>
        <v>c1d7e8e0</v>
      </c>
      <c r="B2879" s="3">
        <v>45391</v>
      </c>
      <c r="C2879" s="2" t="str">
        <f t="shared" si="309"/>
        <v>East</v>
      </c>
      <c r="D2879" s="4" t="str">
        <f t="shared" si="310"/>
        <v>Groceries</v>
      </c>
      <c r="E2879" s="1">
        <v>2185.31</v>
      </c>
      <c r="F2879" s="1">
        <v>18</v>
      </c>
      <c r="G2879" s="1">
        <v>31</v>
      </c>
      <c r="H2879" s="1">
        <v>1764.55</v>
      </c>
      <c r="I2879">
        <f t="shared" si="311"/>
        <v>2506.2477027027048</v>
      </c>
      <c r="J2879">
        <f t="shared" si="312"/>
        <v>2596472.620000002</v>
      </c>
      <c r="K2879" s="1">
        <f t="shared" si="314"/>
        <v>897.77499999999998</v>
      </c>
      <c r="L2879" s="1"/>
      <c r="M2879" s="1"/>
      <c r="N2879" s="1"/>
      <c r="O2879" s="1"/>
      <c r="P2879" s="1"/>
      <c r="Q2879" s="1"/>
      <c r="R2879" s="1" t="s">
        <v>2812</v>
      </c>
      <c r="S2879" s="4" t="s">
        <v>3912</v>
      </c>
      <c r="T2879" s="4" t="s">
        <v>88</v>
      </c>
      <c r="X2879" t="str">
        <f t="shared" si="313"/>
        <v/>
      </c>
    </row>
    <row r="2880" spans="1:24" ht="14.25">
      <c r="A2880" s="1" t="str">
        <f t="shared" si="308"/>
        <v>33cbbe75</v>
      </c>
      <c r="B2880" s="3">
        <v>45332</v>
      </c>
      <c r="C2880" s="2" t="str">
        <f t="shared" si="309"/>
        <v>North</v>
      </c>
      <c r="D2880" s="4" t="str">
        <f t="shared" si="310"/>
        <v>Groceries</v>
      </c>
      <c r="E2880" s="1">
        <v>2984.95</v>
      </c>
      <c r="F2880" s="1">
        <v>41</v>
      </c>
      <c r="G2880" s="1">
        <v>4</v>
      </c>
      <c r="H2880" s="1">
        <v>186.24</v>
      </c>
      <c r="I2880">
        <f t="shared" si="311"/>
        <v>2571.1423225152107</v>
      </c>
      <c r="J2880">
        <f t="shared" si="312"/>
        <v>2535146.3299999977</v>
      </c>
      <c r="K2880" s="1">
        <f t="shared" si="314"/>
        <v>95.12</v>
      </c>
      <c r="L2880" s="1"/>
      <c r="M2880" s="1"/>
      <c r="N2880" s="1"/>
      <c r="O2880" s="1"/>
      <c r="P2880" s="1"/>
      <c r="Q2880" s="1"/>
      <c r="R2880" s="1" t="s">
        <v>2813</v>
      </c>
      <c r="S2880" s="2" t="s">
        <v>2537</v>
      </c>
      <c r="T2880" s="4" t="s">
        <v>88</v>
      </c>
      <c r="X2880" t="str">
        <f t="shared" si="313"/>
        <v/>
      </c>
    </row>
    <row r="2881" spans="1:24" ht="14.25">
      <c r="A2881" s="1" t="str">
        <f t="shared" si="308"/>
        <v>9e0472c9</v>
      </c>
      <c r="B2881" s="3">
        <v>45164</v>
      </c>
      <c r="C2881" s="2" t="str">
        <f t="shared" si="309"/>
        <v>West</v>
      </c>
      <c r="D2881" s="4" t="str">
        <f t="shared" si="310"/>
        <v>Clothing</v>
      </c>
      <c r="E2881" s="1">
        <v>2107.39</v>
      </c>
      <c r="F2881" s="1">
        <v>11</v>
      </c>
      <c r="G2881" s="1">
        <v>24</v>
      </c>
      <c r="H2881" s="1">
        <v>30.22</v>
      </c>
      <c r="I2881">
        <f t="shared" si="311"/>
        <v>2537.5954861821929</v>
      </c>
      <c r="J2881">
        <f t="shared" si="312"/>
        <v>2479230.7900000024</v>
      </c>
      <c r="K2881" s="1">
        <f t="shared" si="314"/>
        <v>27.11</v>
      </c>
      <c r="L2881" s="1"/>
      <c r="M2881" s="1"/>
      <c r="N2881" s="1"/>
      <c r="O2881" s="1"/>
      <c r="P2881" s="1"/>
      <c r="Q2881" s="1"/>
      <c r="R2881" s="1" t="s">
        <v>2814</v>
      </c>
      <c r="S2881" s="2" t="s">
        <v>3911</v>
      </c>
      <c r="T2881" s="4" t="s">
        <v>1474</v>
      </c>
      <c r="X2881" t="str">
        <f t="shared" si="313"/>
        <v/>
      </c>
    </row>
    <row r="2882" spans="1:24" ht="14.25">
      <c r="A2882" s="1" t="str">
        <f t="shared" ref="A2882:A2945" si="315">TRIM(R2882)</f>
        <v>862148c7</v>
      </c>
      <c r="B2882" s="3">
        <v>45202</v>
      </c>
      <c r="C2882" s="2" t="str">
        <f t="shared" ref="C2882:C2945" si="316">PROPER(TRIM(S2882))</f>
        <v>North</v>
      </c>
      <c r="D2882" s="4" t="str">
        <f t="shared" ref="D2882:D2945" si="317">PROPER(TRIM(SUBSTITUTE(T2882,"$","s")))</f>
        <v>Clothing</v>
      </c>
      <c r="E2882" s="1">
        <v>1119.79</v>
      </c>
      <c r="F2882" s="1">
        <v>40</v>
      </c>
      <c r="G2882" s="1">
        <v>35</v>
      </c>
      <c r="H2882" s="1">
        <v>858.75</v>
      </c>
      <c r="I2882">
        <f t="shared" ref="I2882:I2945" si="318">AVERAGEIFS(E:E,C:C,C2882)</f>
        <v>2571.1423225152107</v>
      </c>
      <c r="J2882">
        <f t="shared" ref="J2882:J2945" si="319">SUMIFS(E:E,C:C,C2882)</f>
        <v>2535146.3299999977</v>
      </c>
      <c r="K2882" s="1">
        <f t="shared" si="314"/>
        <v>446.875</v>
      </c>
      <c r="L2882" s="1"/>
      <c r="M2882" s="1"/>
      <c r="N2882" s="1"/>
      <c r="O2882" s="1"/>
      <c r="P2882" s="1"/>
      <c r="Q2882" s="1"/>
      <c r="R2882" s="1" t="s">
        <v>2815</v>
      </c>
      <c r="S2882" s="2" t="s">
        <v>2537</v>
      </c>
      <c r="T2882" s="4" t="s">
        <v>1474</v>
      </c>
      <c r="X2882" t="str">
        <f t="shared" si="313"/>
        <v/>
      </c>
    </row>
    <row r="2883" spans="1:24" ht="14.25">
      <c r="A2883" s="1" t="str">
        <f t="shared" si="315"/>
        <v>32381be7</v>
      </c>
      <c r="B2883" s="3">
        <v>45232</v>
      </c>
      <c r="C2883" s="2" t="str">
        <f t="shared" si="316"/>
        <v>South</v>
      </c>
      <c r="D2883" s="4" t="str">
        <f t="shared" si="317"/>
        <v>Groceries</v>
      </c>
      <c r="E2883" s="1">
        <v>1727.88</v>
      </c>
      <c r="F2883" s="1">
        <v>5</v>
      </c>
      <c r="G2883" s="1">
        <v>1</v>
      </c>
      <c r="H2883" s="1">
        <v>1187.82</v>
      </c>
      <c r="I2883">
        <f t="shared" si="318"/>
        <v>2496.4375124875119</v>
      </c>
      <c r="J2883">
        <f t="shared" si="319"/>
        <v>2498933.9499999993</v>
      </c>
      <c r="K2883" s="1">
        <f t="shared" si="314"/>
        <v>594.41</v>
      </c>
      <c r="L2883" s="1"/>
      <c r="M2883" s="1"/>
      <c r="N2883" s="1"/>
      <c r="O2883" s="1"/>
      <c r="P2883" s="1"/>
      <c r="Q2883" s="1"/>
      <c r="R2883" s="1" t="s">
        <v>2816</v>
      </c>
      <c r="S2883" s="2" t="s">
        <v>3913</v>
      </c>
      <c r="T2883" s="4" t="s">
        <v>88</v>
      </c>
      <c r="X2883" t="str">
        <f t="shared" ref="X2883:X2946" si="320">SUBSTITUTE(SUBSTITUTE(W2883,"@",""),"#","")</f>
        <v/>
      </c>
    </row>
    <row r="2884" spans="1:24" ht="14.25">
      <c r="A2884" s="1" t="str">
        <f t="shared" si="315"/>
        <v>2913f2a7</v>
      </c>
      <c r="B2884" s="3">
        <v>45268</v>
      </c>
      <c r="C2884" s="2" t="str">
        <f t="shared" si="316"/>
        <v>West</v>
      </c>
      <c r="D2884" s="4" t="str">
        <f t="shared" si="317"/>
        <v>Clothing</v>
      </c>
      <c r="E2884" s="1">
        <v>3835.37</v>
      </c>
      <c r="F2884" s="1">
        <v>43</v>
      </c>
      <c r="G2884" s="1">
        <v>42</v>
      </c>
      <c r="H2884" s="1">
        <v>1778.07</v>
      </c>
      <c r="I2884">
        <f t="shared" si="318"/>
        <v>2537.5954861821929</v>
      </c>
      <c r="J2884">
        <f t="shared" si="319"/>
        <v>2479230.7900000024</v>
      </c>
      <c r="K2884" s="1">
        <f t="shared" si="314"/>
        <v>910.03499999999997</v>
      </c>
      <c r="L2884" s="1"/>
      <c r="M2884" s="1"/>
      <c r="N2884" s="1"/>
      <c r="O2884" s="1"/>
      <c r="P2884" s="1"/>
      <c r="Q2884" s="1"/>
      <c r="R2884" s="1" t="s">
        <v>2817</v>
      </c>
      <c r="S2884" s="2" t="s">
        <v>3911</v>
      </c>
      <c r="T2884" s="4" t="s">
        <v>1474</v>
      </c>
      <c r="X2884" t="str">
        <f t="shared" si="320"/>
        <v/>
      </c>
    </row>
    <row r="2885" spans="1:24" ht="14.25">
      <c r="A2885" s="1" t="str">
        <f t="shared" si="315"/>
        <v>44a3b47c</v>
      </c>
      <c r="B2885" s="3">
        <v>45308</v>
      </c>
      <c r="C2885" s="2" t="str">
        <f t="shared" si="316"/>
        <v>North</v>
      </c>
      <c r="D2885" s="4" t="str">
        <f t="shared" si="317"/>
        <v>Clothing</v>
      </c>
      <c r="E2885" s="1">
        <v>696.6</v>
      </c>
      <c r="F2885" s="1">
        <v>43</v>
      </c>
      <c r="G2885" s="1">
        <v>37</v>
      </c>
      <c r="H2885" s="1">
        <v>877.57</v>
      </c>
      <c r="I2885">
        <f t="shared" si="318"/>
        <v>2571.1423225152107</v>
      </c>
      <c r="J2885">
        <f t="shared" si="319"/>
        <v>2535146.3299999977</v>
      </c>
      <c r="K2885" s="1">
        <f t="shared" si="314"/>
        <v>457.28500000000003</v>
      </c>
      <c r="L2885" s="1"/>
      <c r="M2885" s="1"/>
      <c r="N2885" s="1"/>
      <c r="O2885" s="1"/>
      <c r="P2885" s="1"/>
      <c r="Q2885" s="1"/>
      <c r="R2885" s="1" t="s">
        <v>2818</v>
      </c>
      <c r="S2885" s="2" t="s">
        <v>2537</v>
      </c>
      <c r="T2885" s="4" t="s">
        <v>1474</v>
      </c>
      <c r="X2885" t="str">
        <f t="shared" si="320"/>
        <v/>
      </c>
    </row>
    <row r="2886" spans="1:24" ht="14.25">
      <c r="A2886" s="1" t="str">
        <f t="shared" si="315"/>
        <v>7a5c4539</v>
      </c>
      <c r="B2886" s="3">
        <v>44910</v>
      </c>
      <c r="C2886" s="2" t="str">
        <f t="shared" si="316"/>
        <v>North</v>
      </c>
      <c r="D2886" s="4" t="str">
        <f t="shared" si="317"/>
        <v>Groceries</v>
      </c>
      <c r="E2886" s="1">
        <v>91.63</v>
      </c>
      <c r="F2886" s="1">
        <v>23</v>
      </c>
      <c r="G2886" s="1">
        <v>23</v>
      </c>
      <c r="H2886" s="1">
        <v>1995.26</v>
      </c>
      <c r="I2886">
        <f t="shared" si="318"/>
        <v>2571.1423225152107</v>
      </c>
      <c r="J2886">
        <f t="shared" si="319"/>
        <v>2535146.3299999977</v>
      </c>
      <c r="K2886" s="1">
        <f t="shared" ref="K2886:K2949" si="321">AVERAGE(G2886,H2886)</f>
        <v>1009.13</v>
      </c>
      <c r="L2886" s="1"/>
      <c r="M2886" s="1"/>
      <c r="N2886" s="1"/>
      <c r="O2886" s="1"/>
      <c r="P2886" s="1"/>
      <c r="Q2886" s="1"/>
      <c r="R2886" s="1" t="s">
        <v>2819</v>
      </c>
      <c r="S2886" s="2" t="s">
        <v>2537</v>
      </c>
      <c r="T2886" s="4" t="s">
        <v>88</v>
      </c>
      <c r="X2886" t="str">
        <f t="shared" si="320"/>
        <v/>
      </c>
    </row>
    <row r="2887" spans="1:24" ht="14.25">
      <c r="A2887" s="1" t="str">
        <f t="shared" si="315"/>
        <v>632f135b</v>
      </c>
      <c r="B2887" s="3">
        <v>45499</v>
      </c>
      <c r="C2887" s="2" t="str">
        <f t="shared" si="316"/>
        <v>North</v>
      </c>
      <c r="D2887" s="4" t="str">
        <f t="shared" si="317"/>
        <v>Sports</v>
      </c>
      <c r="E2887" s="1">
        <v>4944.8</v>
      </c>
      <c r="F2887" s="1">
        <v>48</v>
      </c>
      <c r="G2887" s="1">
        <v>0</v>
      </c>
      <c r="H2887" s="1">
        <v>307.87</v>
      </c>
      <c r="I2887">
        <f t="shared" si="318"/>
        <v>2571.1423225152107</v>
      </c>
      <c r="J2887">
        <f t="shared" si="319"/>
        <v>2535146.3299999977</v>
      </c>
      <c r="K2887" s="1">
        <f t="shared" si="321"/>
        <v>153.935</v>
      </c>
      <c r="L2887" s="1"/>
      <c r="M2887" s="1"/>
      <c r="N2887" s="1"/>
      <c r="O2887" s="1"/>
      <c r="P2887" s="1"/>
      <c r="Q2887" s="1"/>
      <c r="R2887" s="1" t="s">
        <v>2820</v>
      </c>
      <c r="S2887" s="2" t="s">
        <v>2537</v>
      </c>
      <c r="T2887" s="4" t="s">
        <v>3914</v>
      </c>
      <c r="X2887" t="str">
        <f t="shared" si="320"/>
        <v/>
      </c>
    </row>
    <row r="2888" spans="1:24" ht="14.25">
      <c r="A2888" s="1" t="str">
        <f t="shared" si="315"/>
        <v>fd750e48</v>
      </c>
      <c r="B2888" s="3">
        <v>45356</v>
      </c>
      <c r="C2888" s="2" t="str">
        <f t="shared" si="316"/>
        <v>South</v>
      </c>
      <c r="D2888" s="4" t="str">
        <f t="shared" si="317"/>
        <v>Clothing</v>
      </c>
      <c r="E2888" s="1">
        <v>4323.29</v>
      </c>
      <c r="F2888" s="1">
        <v>14</v>
      </c>
      <c r="G2888" s="1">
        <v>41</v>
      </c>
      <c r="H2888" s="1">
        <v>953.8</v>
      </c>
      <c r="I2888">
        <f t="shared" si="318"/>
        <v>2496.4375124875119</v>
      </c>
      <c r="J2888">
        <f t="shared" si="319"/>
        <v>2498933.9499999993</v>
      </c>
      <c r="K2888" s="1">
        <f t="shared" si="321"/>
        <v>497.4</v>
      </c>
      <c r="L2888" s="1"/>
      <c r="M2888" s="1"/>
      <c r="N2888" s="1"/>
      <c r="O2888" s="1"/>
      <c r="P2888" s="1"/>
      <c r="Q2888" s="1"/>
      <c r="R2888" s="1" t="s">
        <v>2821</v>
      </c>
      <c r="S2888" s="2" t="s">
        <v>3913</v>
      </c>
      <c r="T2888" s="4" t="s">
        <v>1474</v>
      </c>
      <c r="X2888" t="str">
        <f t="shared" si="320"/>
        <v/>
      </c>
    </row>
    <row r="2889" spans="1:24" ht="14.25">
      <c r="A2889" s="1" t="str">
        <f t="shared" si="315"/>
        <v>edb73827</v>
      </c>
      <c r="B2889" s="3">
        <v>44920</v>
      </c>
      <c r="C2889" s="2" t="str">
        <f t="shared" si="316"/>
        <v>East</v>
      </c>
      <c r="D2889" s="4" t="str">
        <f t="shared" si="317"/>
        <v>Groceries</v>
      </c>
      <c r="E2889" s="1">
        <v>1225.48</v>
      </c>
      <c r="F2889" s="1">
        <v>49</v>
      </c>
      <c r="G2889" s="1">
        <v>17</v>
      </c>
      <c r="H2889" s="1">
        <v>98.08</v>
      </c>
      <c r="I2889">
        <f t="shared" si="318"/>
        <v>2506.2477027027048</v>
      </c>
      <c r="J2889">
        <f t="shared" si="319"/>
        <v>2596472.620000002</v>
      </c>
      <c r="K2889" s="1">
        <f t="shared" si="321"/>
        <v>57.54</v>
      </c>
      <c r="L2889" s="1"/>
      <c r="M2889" s="1"/>
      <c r="N2889" s="1"/>
      <c r="O2889" s="1"/>
      <c r="P2889" s="1"/>
      <c r="Q2889" s="1"/>
      <c r="R2889" s="1" t="s">
        <v>2822</v>
      </c>
      <c r="S2889" s="4" t="s">
        <v>3912</v>
      </c>
      <c r="T2889" s="4" t="s">
        <v>88</v>
      </c>
      <c r="X2889" t="str">
        <f t="shared" si="320"/>
        <v/>
      </c>
    </row>
    <row r="2890" spans="1:24" ht="14.25">
      <c r="A2890" s="1" t="str">
        <f t="shared" si="315"/>
        <v>e1b61a0c</v>
      </c>
      <c r="B2890" s="3">
        <v>45460</v>
      </c>
      <c r="C2890" s="2" t="str">
        <f t="shared" si="316"/>
        <v>South</v>
      </c>
      <c r="D2890" s="4" t="str">
        <f t="shared" si="317"/>
        <v>Sports</v>
      </c>
      <c r="E2890" s="1">
        <v>911.47</v>
      </c>
      <c r="F2890" s="1">
        <v>21</v>
      </c>
      <c r="G2890" s="1">
        <v>13</v>
      </c>
      <c r="H2890" s="1">
        <v>1265.75</v>
      </c>
      <c r="I2890">
        <f t="shared" si="318"/>
        <v>2496.4375124875119</v>
      </c>
      <c r="J2890">
        <f t="shared" si="319"/>
        <v>2498933.9499999993</v>
      </c>
      <c r="K2890" s="1">
        <f t="shared" si="321"/>
        <v>639.375</v>
      </c>
      <c r="L2890" s="1"/>
      <c r="M2890" s="1"/>
      <c r="N2890" s="1"/>
      <c r="O2890" s="1"/>
      <c r="P2890" s="1"/>
      <c r="Q2890" s="1"/>
      <c r="R2890" s="1" t="s">
        <v>2823</v>
      </c>
      <c r="S2890" s="2" t="s">
        <v>3913</v>
      </c>
      <c r="T2890" s="4" t="s">
        <v>3914</v>
      </c>
      <c r="X2890" t="str">
        <f t="shared" si="320"/>
        <v/>
      </c>
    </row>
    <row r="2891" spans="1:24" ht="14.25">
      <c r="A2891" s="1" t="str">
        <f t="shared" si="315"/>
        <v>0879235c</v>
      </c>
      <c r="B2891" s="3">
        <v>45339</v>
      </c>
      <c r="C2891" s="2" t="str">
        <f t="shared" si="316"/>
        <v>South</v>
      </c>
      <c r="D2891" s="4" t="str">
        <f t="shared" si="317"/>
        <v>Groceries</v>
      </c>
      <c r="E2891" s="1">
        <v>1769.43</v>
      </c>
      <c r="F2891" s="1">
        <v>2</v>
      </c>
      <c r="G2891" s="1">
        <v>33</v>
      </c>
      <c r="H2891" s="1">
        <v>801.99</v>
      </c>
      <c r="I2891">
        <f t="shared" si="318"/>
        <v>2496.4375124875119</v>
      </c>
      <c r="J2891">
        <f t="shared" si="319"/>
        <v>2498933.9499999993</v>
      </c>
      <c r="K2891" s="1">
        <f t="shared" si="321"/>
        <v>417.495</v>
      </c>
      <c r="L2891" s="1"/>
      <c r="M2891" s="1"/>
      <c r="N2891" s="1"/>
      <c r="O2891" s="1"/>
      <c r="P2891" s="1"/>
      <c r="Q2891" s="1"/>
      <c r="R2891" s="1" t="s">
        <v>2824</v>
      </c>
      <c r="S2891" s="2" t="s">
        <v>3913</v>
      </c>
      <c r="T2891" s="4" t="s">
        <v>88</v>
      </c>
      <c r="X2891" t="str">
        <f t="shared" si="320"/>
        <v/>
      </c>
    </row>
    <row r="2892" spans="1:24" ht="14.25">
      <c r="A2892" s="1" t="str">
        <f t="shared" si="315"/>
        <v>eaf1dc55</v>
      </c>
      <c r="B2892" s="3">
        <v>45095</v>
      </c>
      <c r="C2892" s="2" t="str">
        <f t="shared" si="316"/>
        <v>South</v>
      </c>
      <c r="D2892" s="4" t="str">
        <f t="shared" si="317"/>
        <v>Clothing</v>
      </c>
      <c r="E2892" s="1">
        <v>1287.57</v>
      </c>
      <c r="F2892" s="1">
        <v>31</v>
      </c>
      <c r="G2892" s="1">
        <v>42</v>
      </c>
      <c r="H2892" s="1">
        <v>1655.17</v>
      </c>
      <c r="I2892">
        <f t="shared" si="318"/>
        <v>2496.4375124875119</v>
      </c>
      <c r="J2892">
        <f t="shared" si="319"/>
        <v>2498933.9499999993</v>
      </c>
      <c r="K2892" s="1">
        <f t="shared" si="321"/>
        <v>848.58500000000004</v>
      </c>
      <c r="L2892" s="1"/>
      <c r="M2892" s="1"/>
      <c r="N2892" s="1"/>
      <c r="O2892" s="1"/>
      <c r="P2892" s="1"/>
      <c r="Q2892" s="1"/>
      <c r="R2892" s="1" t="s">
        <v>2825</v>
      </c>
      <c r="S2892" s="2" t="s">
        <v>3913</v>
      </c>
      <c r="T2892" s="4" t="s">
        <v>1474</v>
      </c>
      <c r="X2892" t="str">
        <f t="shared" si="320"/>
        <v/>
      </c>
    </row>
    <row r="2893" spans="1:24" ht="14.25">
      <c r="A2893" s="1" t="str">
        <f t="shared" si="315"/>
        <v>360c381d</v>
      </c>
      <c r="B2893" s="3">
        <v>45088</v>
      </c>
      <c r="C2893" s="2" t="str">
        <f t="shared" si="316"/>
        <v>South</v>
      </c>
      <c r="D2893" s="4" t="str">
        <f t="shared" si="317"/>
        <v>Sports</v>
      </c>
      <c r="E2893" s="1">
        <v>458.48</v>
      </c>
      <c r="F2893" s="1">
        <v>28</v>
      </c>
      <c r="G2893" s="1">
        <v>41</v>
      </c>
      <c r="H2893" s="1">
        <v>1947.79</v>
      </c>
      <c r="I2893">
        <f t="shared" si="318"/>
        <v>2496.4375124875119</v>
      </c>
      <c r="J2893">
        <f t="shared" si="319"/>
        <v>2498933.9499999993</v>
      </c>
      <c r="K2893" s="1">
        <f t="shared" si="321"/>
        <v>994.39499999999998</v>
      </c>
      <c r="L2893" s="1"/>
      <c r="M2893" s="1"/>
      <c r="N2893" s="1"/>
      <c r="O2893" s="1"/>
      <c r="P2893" s="1"/>
      <c r="Q2893" s="1"/>
      <c r="R2893" s="1" t="s">
        <v>2826</v>
      </c>
      <c r="S2893" s="2" t="s">
        <v>3913</v>
      </c>
      <c r="T2893" s="4" t="s">
        <v>3914</v>
      </c>
      <c r="X2893" t="str">
        <f t="shared" si="320"/>
        <v/>
      </c>
    </row>
    <row r="2894" spans="1:24" ht="14.25">
      <c r="A2894" s="1" t="str">
        <f t="shared" si="315"/>
        <v>248f3ac2</v>
      </c>
      <c r="B2894" s="3">
        <v>45412</v>
      </c>
      <c r="C2894" s="2" t="str">
        <f t="shared" si="316"/>
        <v>South</v>
      </c>
      <c r="D2894" s="4" t="str">
        <f t="shared" si="317"/>
        <v>Clothing</v>
      </c>
      <c r="E2894" s="1">
        <v>2348.41</v>
      </c>
      <c r="F2894" s="1">
        <v>33</v>
      </c>
      <c r="G2894" s="1">
        <v>0</v>
      </c>
      <c r="H2894" s="1">
        <v>1619.77</v>
      </c>
      <c r="I2894">
        <f t="shared" si="318"/>
        <v>2496.4375124875119</v>
      </c>
      <c r="J2894">
        <f t="shared" si="319"/>
        <v>2498933.9499999993</v>
      </c>
      <c r="K2894" s="1">
        <f t="shared" si="321"/>
        <v>809.88499999999999</v>
      </c>
      <c r="L2894" s="1"/>
      <c r="M2894" s="1"/>
      <c r="N2894" s="1"/>
      <c r="O2894" s="1"/>
      <c r="P2894" s="1"/>
      <c r="Q2894" s="1"/>
      <c r="R2894" s="1" t="s">
        <v>2827</v>
      </c>
      <c r="S2894" s="2" t="s">
        <v>3913</v>
      </c>
      <c r="T2894" s="4" t="s">
        <v>1474</v>
      </c>
      <c r="X2894" t="str">
        <f t="shared" si="320"/>
        <v/>
      </c>
    </row>
    <row r="2895" spans="1:24" ht="14.25">
      <c r="A2895" s="1" t="str">
        <f t="shared" si="315"/>
        <v>38a68ec9</v>
      </c>
      <c r="B2895" s="3">
        <v>45280</v>
      </c>
      <c r="C2895" s="2" t="str">
        <f t="shared" si="316"/>
        <v>North</v>
      </c>
      <c r="D2895" s="4" t="str">
        <f t="shared" si="317"/>
        <v>Electronics</v>
      </c>
      <c r="E2895" s="1">
        <v>3927.72</v>
      </c>
      <c r="F2895" s="1">
        <v>12</v>
      </c>
      <c r="G2895" s="1">
        <v>8</v>
      </c>
      <c r="H2895" s="1">
        <v>1792</v>
      </c>
      <c r="I2895">
        <f t="shared" si="318"/>
        <v>2571.1423225152107</v>
      </c>
      <c r="J2895">
        <f t="shared" si="319"/>
        <v>2535146.3299999977</v>
      </c>
      <c r="K2895" s="1">
        <f t="shared" si="321"/>
        <v>900</v>
      </c>
      <c r="L2895" s="1"/>
      <c r="M2895" s="1"/>
      <c r="N2895" s="1"/>
      <c r="O2895" s="1"/>
      <c r="P2895" s="1"/>
      <c r="Q2895" s="1"/>
      <c r="R2895" s="1" t="s">
        <v>2828</v>
      </c>
      <c r="S2895" s="2" t="s">
        <v>2537</v>
      </c>
      <c r="T2895" s="4" t="s">
        <v>1222</v>
      </c>
      <c r="X2895" t="str">
        <f t="shared" si="320"/>
        <v/>
      </c>
    </row>
    <row r="2896" spans="1:24" ht="14.25">
      <c r="A2896" s="1" t="str">
        <f t="shared" si="315"/>
        <v>da864537</v>
      </c>
      <c r="B2896" s="3">
        <v>45449</v>
      </c>
      <c r="C2896" s="2" t="str">
        <f t="shared" si="316"/>
        <v>South</v>
      </c>
      <c r="D2896" s="4" t="str">
        <f t="shared" si="317"/>
        <v>Clothing</v>
      </c>
      <c r="E2896" s="1">
        <v>804.25</v>
      </c>
      <c r="F2896" s="1">
        <v>9</v>
      </c>
      <c r="G2896" s="1">
        <v>9</v>
      </c>
      <c r="H2896" s="1">
        <v>107.36</v>
      </c>
      <c r="I2896">
        <f t="shared" si="318"/>
        <v>2496.4375124875119</v>
      </c>
      <c r="J2896">
        <f t="shared" si="319"/>
        <v>2498933.9499999993</v>
      </c>
      <c r="K2896" s="1">
        <f t="shared" si="321"/>
        <v>58.18</v>
      </c>
      <c r="L2896" s="1"/>
      <c r="M2896" s="1"/>
      <c r="N2896" s="1"/>
      <c r="O2896" s="1"/>
      <c r="P2896" s="1"/>
      <c r="Q2896" s="1"/>
      <c r="R2896" s="1" t="s">
        <v>2829</v>
      </c>
      <c r="S2896" s="2" t="s">
        <v>3913</v>
      </c>
      <c r="T2896" s="4" t="s">
        <v>1474</v>
      </c>
      <c r="X2896" t="str">
        <f t="shared" si="320"/>
        <v/>
      </c>
    </row>
    <row r="2897" spans="1:24" ht="14.25">
      <c r="A2897" s="1" t="str">
        <f t="shared" si="315"/>
        <v>970e8394</v>
      </c>
      <c r="B2897" s="3">
        <v>45533</v>
      </c>
      <c r="C2897" s="2" t="str">
        <f t="shared" si="316"/>
        <v>South</v>
      </c>
      <c r="D2897" s="4" t="str">
        <f t="shared" si="317"/>
        <v>Electronics</v>
      </c>
      <c r="E2897" s="1">
        <v>4517.66</v>
      </c>
      <c r="F2897" s="1">
        <v>4</v>
      </c>
      <c r="G2897" s="1">
        <v>33</v>
      </c>
      <c r="H2897" s="1">
        <v>1474.65</v>
      </c>
      <c r="I2897">
        <f t="shared" si="318"/>
        <v>2496.4375124875119</v>
      </c>
      <c r="J2897">
        <f t="shared" si="319"/>
        <v>2498933.9499999993</v>
      </c>
      <c r="K2897" s="1">
        <f t="shared" si="321"/>
        <v>753.82500000000005</v>
      </c>
      <c r="L2897" s="1"/>
      <c r="M2897" s="1"/>
      <c r="N2897" s="1"/>
      <c r="O2897" s="1"/>
      <c r="P2897" s="1"/>
      <c r="Q2897" s="1"/>
      <c r="R2897" s="1" t="s">
        <v>2830</v>
      </c>
      <c r="S2897" s="2" t="s">
        <v>3913</v>
      </c>
      <c r="T2897" s="4" t="s">
        <v>1222</v>
      </c>
      <c r="X2897" t="str">
        <f t="shared" si="320"/>
        <v/>
      </c>
    </row>
    <row r="2898" spans="1:24" ht="14.25">
      <c r="A2898" s="1" t="str">
        <f t="shared" si="315"/>
        <v>80cdd8e2</v>
      </c>
      <c r="B2898" s="3">
        <v>45580</v>
      </c>
      <c r="C2898" s="2" t="str">
        <f t="shared" si="316"/>
        <v>South</v>
      </c>
      <c r="D2898" s="4" t="str">
        <f t="shared" si="317"/>
        <v>Groceries</v>
      </c>
      <c r="E2898" s="1">
        <v>449.04</v>
      </c>
      <c r="F2898" s="1">
        <v>10</v>
      </c>
      <c r="G2898" s="1">
        <v>12</v>
      </c>
      <c r="H2898" s="1">
        <v>272.92</v>
      </c>
      <c r="I2898">
        <f t="shared" si="318"/>
        <v>2496.4375124875119</v>
      </c>
      <c r="J2898">
        <f t="shared" si="319"/>
        <v>2498933.9499999993</v>
      </c>
      <c r="K2898" s="1">
        <f t="shared" si="321"/>
        <v>142.46</v>
      </c>
      <c r="L2898" s="1"/>
      <c r="M2898" s="1"/>
      <c r="N2898" s="1"/>
      <c r="O2898" s="1"/>
      <c r="P2898" s="1"/>
      <c r="Q2898" s="1"/>
      <c r="R2898" s="1" t="s">
        <v>2831</v>
      </c>
      <c r="S2898" s="2" t="s">
        <v>3913</v>
      </c>
      <c r="T2898" s="4" t="s">
        <v>88</v>
      </c>
      <c r="X2898" t="str">
        <f t="shared" si="320"/>
        <v/>
      </c>
    </row>
    <row r="2899" spans="1:24" ht="14.25">
      <c r="A2899" s="1" t="str">
        <f t="shared" si="315"/>
        <v>e6c948e7</v>
      </c>
      <c r="B2899" s="3">
        <v>45437</v>
      </c>
      <c r="C2899" s="2" t="str">
        <f t="shared" si="316"/>
        <v>West</v>
      </c>
      <c r="D2899" s="4" t="str">
        <f t="shared" si="317"/>
        <v>Sports</v>
      </c>
      <c r="E2899" s="1">
        <v>4430.32</v>
      </c>
      <c r="F2899" s="1">
        <v>9</v>
      </c>
      <c r="G2899" s="1">
        <v>15</v>
      </c>
      <c r="H2899" s="1">
        <v>1459.99</v>
      </c>
      <c r="I2899">
        <f t="shared" si="318"/>
        <v>2537.5954861821929</v>
      </c>
      <c r="J2899">
        <f t="shared" si="319"/>
        <v>2479230.7900000024</v>
      </c>
      <c r="K2899" s="1">
        <f t="shared" si="321"/>
        <v>737.495</v>
      </c>
      <c r="L2899" s="1"/>
      <c r="M2899" s="1"/>
      <c r="N2899" s="1"/>
      <c r="O2899" s="1"/>
      <c r="P2899" s="1"/>
      <c r="Q2899" s="1"/>
      <c r="R2899" s="1" t="s">
        <v>2832</v>
      </c>
      <c r="S2899" s="2" t="s">
        <v>3911</v>
      </c>
      <c r="T2899" s="4" t="s">
        <v>3914</v>
      </c>
      <c r="X2899" t="str">
        <f t="shared" si="320"/>
        <v/>
      </c>
    </row>
    <row r="2900" spans="1:24" ht="14.25">
      <c r="A2900" s="1" t="str">
        <f t="shared" si="315"/>
        <v>3daff34f</v>
      </c>
      <c r="B2900" s="3">
        <v>45136</v>
      </c>
      <c r="C2900" s="2" t="str">
        <f t="shared" si="316"/>
        <v>South</v>
      </c>
      <c r="D2900" s="4" t="str">
        <f t="shared" si="317"/>
        <v>Groceries</v>
      </c>
      <c r="E2900" s="1">
        <v>2001.91</v>
      </c>
      <c r="F2900" s="1">
        <v>28</v>
      </c>
      <c r="G2900" s="1">
        <v>17</v>
      </c>
      <c r="H2900" s="1">
        <v>1575.47</v>
      </c>
      <c r="I2900">
        <f t="shared" si="318"/>
        <v>2496.4375124875119</v>
      </c>
      <c r="J2900">
        <f t="shared" si="319"/>
        <v>2498933.9499999993</v>
      </c>
      <c r="K2900" s="1">
        <f t="shared" si="321"/>
        <v>796.23500000000001</v>
      </c>
      <c r="L2900" s="1"/>
      <c r="M2900" s="1"/>
      <c r="N2900" s="1"/>
      <c r="O2900" s="1"/>
      <c r="P2900" s="1"/>
      <c r="Q2900" s="1"/>
      <c r="R2900" s="1" t="s">
        <v>2833</v>
      </c>
      <c r="S2900" s="2" t="s">
        <v>3913</v>
      </c>
      <c r="T2900" s="4" t="s">
        <v>88</v>
      </c>
      <c r="X2900" t="str">
        <f t="shared" si="320"/>
        <v/>
      </c>
    </row>
    <row r="2901" spans="1:24" ht="14.25">
      <c r="A2901" s="1" t="str">
        <f t="shared" si="315"/>
        <v>be0ace69</v>
      </c>
      <c r="B2901" s="3">
        <v>45518</v>
      </c>
      <c r="C2901" s="2" t="str">
        <f t="shared" si="316"/>
        <v>North</v>
      </c>
      <c r="D2901" s="4" t="str">
        <f t="shared" si="317"/>
        <v>Groceries</v>
      </c>
      <c r="E2901" s="1">
        <v>2782.2</v>
      </c>
      <c r="F2901" s="1">
        <v>48</v>
      </c>
      <c r="G2901" s="1">
        <v>17</v>
      </c>
      <c r="H2901" s="1">
        <v>1055.75</v>
      </c>
      <c r="I2901">
        <f t="shared" si="318"/>
        <v>2571.1423225152107</v>
      </c>
      <c r="J2901">
        <f t="shared" si="319"/>
        <v>2535146.3299999977</v>
      </c>
      <c r="K2901" s="1">
        <f t="shared" si="321"/>
        <v>536.375</v>
      </c>
      <c r="L2901" s="1"/>
      <c r="M2901" s="1"/>
      <c r="N2901" s="1"/>
      <c r="O2901" s="1"/>
      <c r="P2901" s="1"/>
      <c r="Q2901" s="1"/>
      <c r="R2901" s="1" t="s">
        <v>2834</v>
      </c>
      <c r="S2901" s="2" t="s">
        <v>2537</v>
      </c>
      <c r="T2901" s="4" t="s">
        <v>88</v>
      </c>
      <c r="X2901" t="str">
        <f t="shared" si="320"/>
        <v/>
      </c>
    </row>
    <row r="2902" spans="1:24" ht="14.25">
      <c r="A2902" s="1" t="str">
        <f t="shared" si="315"/>
        <v>7b2a0039</v>
      </c>
      <c r="B2902" s="3">
        <v>45312</v>
      </c>
      <c r="C2902" s="2" t="str">
        <f t="shared" si="316"/>
        <v>East</v>
      </c>
      <c r="D2902" s="4" t="str">
        <f t="shared" si="317"/>
        <v>Clothing</v>
      </c>
      <c r="E2902" s="1">
        <v>3979.31</v>
      </c>
      <c r="F2902" s="1">
        <v>46</v>
      </c>
      <c r="G2902" s="1">
        <v>23</v>
      </c>
      <c r="H2902" s="1">
        <v>1038.07</v>
      </c>
      <c r="I2902">
        <f t="shared" si="318"/>
        <v>2506.2477027027048</v>
      </c>
      <c r="J2902">
        <f t="shared" si="319"/>
        <v>2596472.620000002</v>
      </c>
      <c r="K2902" s="1">
        <f t="shared" si="321"/>
        <v>530.53499999999997</v>
      </c>
      <c r="L2902" s="1"/>
      <c r="M2902" s="1"/>
      <c r="N2902" s="1"/>
      <c r="O2902" s="1"/>
      <c r="P2902" s="1"/>
      <c r="Q2902" s="1"/>
      <c r="R2902" s="1" t="s">
        <v>2835</v>
      </c>
      <c r="S2902" s="4" t="s">
        <v>3912</v>
      </c>
      <c r="T2902" s="4" t="s">
        <v>1474</v>
      </c>
      <c r="X2902" t="str">
        <f t="shared" si="320"/>
        <v/>
      </c>
    </row>
    <row r="2903" spans="1:24" ht="14.25">
      <c r="A2903" s="1" t="str">
        <f t="shared" si="315"/>
        <v>534fdf52</v>
      </c>
      <c r="B2903" s="3">
        <v>45086</v>
      </c>
      <c r="C2903" s="2" t="str">
        <f t="shared" si="316"/>
        <v>West</v>
      </c>
      <c r="D2903" s="4" t="str">
        <f t="shared" si="317"/>
        <v>Groceries</v>
      </c>
      <c r="E2903" s="1">
        <v>1994.27</v>
      </c>
      <c r="F2903" s="1">
        <v>1</v>
      </c>
      <c r="G2903" s="1">
        <v>31</v>
      </c>
      <c r="H2903" s="1">
        <v>275.38</v>
      </c>
      <c r="I2903">
        <f t="shared" si="318"/>
        <v>2537.5954861821929</v>
      </c>
      <c r="J2903">
        <f t="shared" si="319"/>
        <v>2479230.7900000024</v>
      </c>
      <c r="K2903" s="1">
        <f t="shared" si="321"/>
        <v>153.19</v>
      </c>
      <c r="L2903" s="1"/>
      <c r="M2903" s="1"/>
      <c r="N2903" s="1"/>
      <c r="O2903" s="1"/>
      <c r="P2903" s="1"/>
      <c r="Q2903" s="1"/>
      <c r="R2903" s="1" t="s">
        <v>2836</v>
      </c>
      <c r="S2903" s="2" t="s">
        <v>3911</v>
      </c>
      <c r="T2903" s="4" t="s">
        <v>88</v>
      </c>
      <c r="X2903" t="str">
        <f t="shared" si="320"/>
        <v/>
      </c>
    </row>
    <row r="2904" spans="1:24" ht="14.25">
      <c r="A2904" s="1" t="str">
        <f t="shared" si="315"/>
        <v>af3d545c</v>
      </c>
      <c r="B2904" s="3">
        <v>45440</v>
      </c>
      <c r="C2904" s="2" t="str">
        <f t="shared" si="316"/>
        <v>South</v>
      </c>
      <c r="D2904" s="4" t="str">
        <f t="shared" si="317"/>
        <v>Sports</v>
      </c>
      <c r="E2904" s="1">
        <v>3491.51</v>
      </c>
      <c r="F2904" s="1">
        <v>12</v>
      </c>
      <c r="G2904" s="1">
        <v>44</v>
      </c>
      <c r="H2904" s="1">
        <v>1630.65</v>
      </c>
      <c r="I2904">
        <f t="shared" si="318"/>
        <v>2496.4375124875119</v>
      </c>
      <c r="J2904">
        <f t="shared" si="319"/>
        <v>2498933.9499999993</v>
      </c>
      <c r="K2904" s="1">
        <f t="shared" si="321"/>
        <v>837.32500000000005</v>
      </c>
      <c r="L2904" s="1"/>
      <c r="M2904" s="1"/>
      <c r="N2904" s="1"/>
      <c r="O2904" s="1"/>
      <c r="P2904" s="1"/>
      <c r="Q2904" s="1"/>
      <c r="R2904" s="1" t="s">
        <v>2837</v>
      </c>
      <c r="S2904" s="2" t="s">
        <v>3913</v>
      </c>
      <c r="T2904" s="4" t="s">
        <v>3914</v>
      </c>
      <c r="X2904" t="str">
        <f t="shared" si="320"/>
        <v/>
      </c>
    </row>
    <row r="2905" spans="1:24" ht="14.25">
      <c r="A2905" s="1" t="str">
        <f t="shared" si="315"/>
        <v>19cab2c3</v>
      </c>
      <c r="B2905" s="3">
        <v>45113</v>
      </c>
      <c r="C2905" s="2" t="str">
        <f t="shared" si="316"/>
        <v>South</v>
      </c>
      <c r="D2905" s="4" t="str">
        <f t="shared" si="317"/>
        <v>Sports</v>
      </c>
      <c r="E2905" s="1">
        <v>3681.55</v>
      </c>
      <c r="F2905" s="1">
        <v>50</v>
      </c>
      <c r="G2905" s="1">
        <v>42</v>
      </c>
      <c r="H2905" s="1">
        <v>452.08</v>
      </c>
      <c r="I2905">
        <f t="shared" si="318"/>
        <v>2496.4375124875119</v>
      </c>
      <c r="J2905">
        <f t="shared" si="319"/>
        <v>2498933.9499999993</v>
      </c>
      <c r="K2905" s="1">
        <f t="shared" si="321"/>
        <v>247.04</v>
      </c>
      <c r="L2905" s="1"/>
      <c r="M2905" s="1"/>
      <c r="N2905" s="1"/>
      <c r="O2905" s="1"/>
      <c r="P2905" s="1"/>
      <c r="Q2905" s="1"/>
      <c r="R2905" s="1" t="s">
        <v>2838</v>
      </c>
      <c r="S2905" s="2" t="s">
        <v>3913</v>
      </c>
      <c r="T2905" s="4" t="s">
        <v>3914</v>
      </c>
      <c r="X2905" t="str">
        <f t="shared" si="320"/>
        <v/>
      </c>
    </row>
    <row r="2906" spans="1:24" ht="14.25">
      <c r="A2906" s="1" t="str">
        <f t="shared" si="315"/>
        <v>722fb6d7</v>
      </c>
      <c r="B2906" s="3">
        <v>45234</v>
      </c>
      <c r="C2906" s="2" t="str">
        <f t="shared" si="316"/>
        <v>East</v>
      </c>
      <c r="D2906" s="4" t="str">
        <f t="shared" si="317"/>
        <v>Furniture</v>
      </c>
      <c r="E2906" s="1">
        <v>2823.3</v>
      </c>
      <c r="F2906" s="1">
        <v>17</v>
      </c>
      <c r="G2906" s="1">
        <v>15</v>
      </c>
      <c r="H2906" s="1">
        <v>1652.44</v>
      </c>
      <c r="I2906">
        <f t="shared" si="318"/>
        <v>2506.2477027027048</v>
      </c>
      <c r="J2906">
        <f t="shared" si="319"/>
        <v>2596472.620000002</v>
      </c>
      <c r="K2906" s="1">
        <f t="shared" si="321"/>
        <v>833.72</v>
      </c>
      <c r="L2906" s="1"/>
      <c r="M2906" s="1"/>
      <c r="N2906" s="1"/>
      <c r="O2906" s="1"/>
      <c r="P2906" s="1"/>
      <c r="Q2906" s="1"/>
      <c r="R2906" s="1" t="s">
        <v>2839</v>
      </c>
      <c r="S2906" s="4" t="s">
        <v>3912</v>
      </c>
      <c r="T2906" s="4" t="s">
        <v>1645</v>
      </c>
      <c r="X2906" t="str">
        <f t="shared" si="320"/>
        <v/>
      </c>
    </row>
    <row r="2907" spans="1:24" ht="14.25">
      <c r="A2907" s="1" t="str">
        <f t="shared" si="315"/>
        <v>383c0e38</v>
      </c>
      <c r="B2907" s="3">
        <v>44964</v>
      </c>
      <c r="C2907" s="2" t="str">
        <f t="shared" si="316"/>
        <v>East</v>
      </c>
      <c r="D2907" s="4" t="str">
        <f t="shared" si="317"/>
        <v>Electronics</v>
      </c>
      <c r="E2907" s="1">
        <v>2235.8000000000002</v>
      </c>
      <c r="F2907" s="1">
        <v>6</v>
      </c>
      <c r="G2907" s="1">
        <v>46</v>
      </c>
      <c r="H2907" s="1">
        <v>1206.79</v>
      </c>
      <c r="I2907">
        <f t="shared" si="318"/>
        <v>2506.2477027027048</v>
      </c>
      <c r="J2907">
        <f t="shared" si="319"/>
        <v>2596472.620000002</v>
      </c>
      <c r="K2907" s="1">
        <f t="shared" si="321"/>
        <v>626.39499999999998</v>
      </c>
      <c r="L2907" s="1"/>
      <c r="M2907" s="1"/>
      <c r="N2907" s="1"/>
      <c r="O2907" s="1"/>
      <c r="P2907" s="1"/>
      <c r="Q2907" s="1"/>
      <c r="R2907" s="1" t="s">
        <v>2840</v>
      </c>
      <c r="S2907" s="4" t="s">
        <v>3912</v>
      </c>
      <c r="T2907" s="4" t="s">
        <v>1222</v>
      </c>
      <c r="X2907" t="str">
        <f t="shared" si="320"/>
        <v/>
      </c>
    </row>
    <row r="2908" spans="1:24" ht="14.25">
      <c r="A2908" s="1" t="str">
        <f t="shared" si="315"/>
        <v>bab32eb4</v>
      </c>
      <c r="B2908" s="3">
        <v>45190</v>
      </c>
      <c r="C2908" s="2" t="str">
        <f t="shared" si="316"/>
        <v>East</v>
      </c>
      <c r="D2908" s="4" t="str">
        <f t="shared" si="317"/>
        <v>Sports</v>
      </c>
      <c r="E2908" s="1">
        <v>3191.68</v>
      </c>
      <c r="F2908" s="1">
        <v>26</v>
      </c>
      <c r="G2908" s="1">
        <v>39</v>
      </c>
      <c r="H2908" s="1">
        <v>434.3</v>
      </c>
      <c r="I2908">
        <f t="shared" si="318"/>
        <v>2506.2477027027048</v>
      </c>
      <c r="J2908">
        <f t="shared" si="319"/>
        <v>2596472.620000002</v>
      </c>
      <c r="K2908" s="1">
        <f t="shared" si="321"/>
        <v>236.65</v>
      </c>
      <c r="L2908" s="1"/>
      <c r="M2908" s="1"/>
      <c r="N2908" s="1"/>
      <c r="O2908" s="1"/>
      <c r="P2908" s="1"/>
      <c r="Q2908" s="1"/>
      <c r="R2908" s="1" t="s">
        <v>2841</v>
      </c>
      <c r="S2908" s="4" t="s">
        <v>3912</v>
      </c>
      <c r="T2908" s="4" t="s">
        <v>3914</v>
      </c>
      <c r="X2908" t="str">
        <f t="shared" si="320"/>
        <v/>
      </c>
    </row>
    <row r="2909" spans="1:24" ht="14.25">
      <c r="A2909" s="1" t="str">
        <f t="shared" si="315"/>
        <v>bf5b380d</v>
      </c>
      <c r="B2909" s="3">
        <v>45108</v>
      </c>
      <c r="C2909" s="2" t="str">
        <f t="shared" si="316"/>
        <v>North</v>
      </c>
      <c r="D2909" s="4" t="str">
        <f t="shared" si="317"/>
        <v>Furniture</v>
      </c>
      <c r="E2909" s="1">
        <v>1565.73</v>
      </c>
      <c r="F2909" s="1">
        <v>5</v>
      </c>
      <c r="G2909" s="1">
        <v>34</v>
      </c>
      <c r="H2909" s="1">
        <v>446.21</v>
      </c>
      <c r="I2909">
        <f t="shared" si="318"/>
        <v>2571.1423225152107</v>
      </c>
      <c r="J2909">
        <f t="shared" si="319"/>
        <v>2535146.3299999977</v>
      </c>
      <c r="K2909" s="1">
        <f t="shared" si="321"/>
        <v>240.10499999999999</v>
      </c>
      <c r="L2909" s="1"/>
      <c r="M2909" s="1"/>
      <c r="N2909" s="1"/>
      <c r="O2909" s="1"/>
      <c r="P2909" s="1"/>
      <c r="Q2909" s="1"/>
      <c r="R2909" s="1" t="s">
        <v>2842</v>
      </c>
      <c r="S2909" s="2" t="s">
        <v>2537</v>
      </c>
      <c r="T2909" s="4" t="s">
        <v>1645</v>
      </c>
      <c r="X2909" t="str">
        <f t="shared" si="320"/>
        <v/>
      </c>
    </row>
    <row r="2910" spans="1:24" ht="14.25">
      <c r="A2910" s="1" t="str">
        <f t="shared" si="315"/>
        <v>aee8fa72</v>
      </c>
      <c r="B2910" s="3">
        <v>45141</v>
      </c>
      <c r="C2910" s="2" t="str">
        <f t="shared" si="316"/>
        <v>South</v>
      </c>
      <c r="D2910" s="4" t="str">
        <f t="shared" si="317"/>
        <v>Electronics</v>
      </c>
      <c r="E2910" s="1">
        <v>3975.1</v>
      </c>
      <c r="F2910" s="1">
        <v>36</v>
      </c>
      <c r="G2910" s="1">
        <v>4</v>
      </c>
      <c r="H2910" s="1">
        <v>701.33</v>
      </c>
      <c r="I2910">
        <f t="shared" si="318"/>
        <v>2496.4375124875119</v>
      </c>
      <c r="J2910">
        <f t="shared" si="319"/>
        <v>2498933.9499999993</v>
      </c>
      <c r="K2910" s="1">
        <f t="shared" si="321"/>
        <v>352.66500000000002</v>
      </c>
      <c r="L2910" s="1"/>
      <c r="M2910" s="1"/>
      <c r="N2910" s="1"/>
      <c r="O2910" s="1"/>
      <c r="P2910" s="1"/>
      <c r="Q2910" s="1"/>
      <c r="R2910" s="1" t="s">
        <v>2843</v>
      </c>
      <c r="S2910" s="2" t="s">
        <v>3913</v>
      </c>
      <c r="T2910" s="4" t="s">
        <v>1222</v>
      </c>
      <c r="X2910" t="str">
        <f t="shared" si="320"/>
        <v/>
      </c>
    </row>
    <row r="2911" spans="1:24" ht="14.25">
      <c r="A2911" s="1" t="str">
        <f t="shared" si="315"/>
        <v>8e0830be</v>
      </c>
      <c r="B2911" s="3">
        <v>45295</v>
      </c>
      <c r="C2911" s="2" t="str">
        <f t="shared" si="316"/>
        <v>West</v>
      </c>
      <c r="D2911" s="4" t="str">
        <f t="shared" si="317"/>
        <v>Sports</v>
      </c>
      <c r="E2911" s="1">
        <v>4681.32</v>
      </c>
      <c r="F2911" s="1">
        <v>16</v>
      </c>
      <c r="G2911" s="1">
        <v>49</v>
      </c>
      <c r="H2911" s="1">
        <v>1922.25</v>
      </c>
      <c r="I2911">
        <f t="shared" si="318"/>
        <v>2537.5954861821929</v>
      </c>
      <c r="J2911">
        <f t="shared" si="319"/>
        <v>2479230.7900000024</v>
      </c>
      <c r="K2911" s="1">
        <f t="shared" si="321"/>
        <v>985.625</v>
      </c>
      <c r="L2911" s="1"/>
      <c r="M2911" s="1"/>
      <c r="N2911" s="1"/>
      <c r="O2911" s="1"/>
      <c r="P2911" s="1"/>
      <c r="Q2911" s="1"/>
      <c r="R2911" s="1" t="s">
        <v>2844</v>
      </c>
      <c r="S2911" s="2" t="s">
        <v>3911</v>
      </c>
      <c r="T2911" s="4" t="s">
        <v>3914</v>
      </c>
      <c r="X2911" t="str">
        <f t="shared" si="320"/>
        <v/>
      </c>
    </row>
    <row r="2912" spans="1:24" ht="14.25">
      <c r="A2912" s="1" t="str">
        <f t="shared" si="315"/>
        <v>a928b213</v>
      </c>
      <c r="B2912" s="3">
        <v>45335</v>
      </c>
      <c r="C2912" s="2" t="str">
        <f t="shared" si="316"/>
        <v>South</v>
      </c>
      <c r="D2912" s="4" t="str">
        <f t="shared" si="317"/>
        <v>Sports</v>
      </c>
      <c r="E2912" s="1">
        <v>3291.13</v>
      </c>
      <c r="F2912" s="1">
        <v>1</v>
      </c>
      <c r="G2912" s="1">
        <v>21</v>
      </c>
      <c r="H2912" s="1">
        <v>1065.8</v>
      </c>
      <c r="I2912">
        <f t="shared" si="318"/>
        <v>2496.4375124875119</v>
      </c>
      <c r="J2912">
        <f t="shared" si="319"/>
        <v>2498933.9499999993</v>
      </c>
      <c r="K2912" s="1">
        <f t="shared" si="321"/>
        <v>543.4</v>
      </c>
      <c r="L2912" s="1"/>
      <c r="M2912" s="1"/>
      <c r="N2912" s="1"/>
      <c r="O2912" s="1"/>
      <c r="P2912" s="1"/>
      <c r="Q2912" s="1"/>
      <c r="R2912" s="1" t="s">
        <v>2845</v>
      </c>
      <c r="S2912" s="2" t="s">
        <v>3913</v>
      </c>
      <c r="T2912" s="4" t="s">
        <v>3914</v>
      </c>
      <c r="X2912" t="str">
        <f t="shared" si="320"/>
        <v/>
      </c>
    </row>
    <row r="2913" spans="1:24" ht="14.25">
      <c r="A2913" s="1" t="str">
        <f t="shared" si="315"/>
        <v>08946b6e</v>
      </c>
      <c r="B2913" s="3">
        <v>44891</v>
      </c>
      <c r="C2913" s="2" t="str">
        <f t="shared" si="316"/>
        <v>North</v>
      </c>
      <c r="D2913" s="4" t="str">
        <f t="shared" si="317"/>
        <v>Electronics</v>
      </c>
      <c r="E2913" s="1">
        <v>4244.3</v>
      </c>
      <c r="F2913" s="1">
        <v>50</v>
      </c>
      <c r="G2913" s="1">
        <v>29</v>
      </c>
      <c r="H2913" s="1">
        <v>1129.17</v>
      </c>
      <c r="I2913">
        <f t="shared" si="318"/>
        <v>2571.1423225152107</v>
      </c>
      <c r="J2913">
        <f t="shared" si="319"/>
        <v>2535146.3299999977</v>
      </c>
      <c r="K2913" s="1">
        <f t="shared" si="321"/>
        <v>579.08500000000004</v>
      </c>
      <c r="L2913" s="1"/>
      <c r="M2913" s="1"/>
      <c r="N2913" s="1"/>
      <c r="O2913" s="1"/>
      <c r="P2913" s="1"/>
      <c r="Q2913" s="1"/>
      <c r="R2913" s="1" t="s">
        <v>2846</v>
      </c>
      <c r="S2913" s="2" t="s">
        <v>2537</v>
      </c>
      <c r="T2913" s="4" t="s">
        <v>1222</v>
      </c>
      <c r="X2913" t="str">
        <f t="shared" si="320"/>
        <v/>
      </c>
    </row>
    <row r="2914" spans="1:24" ht="14.25">
      <c r="A2914" s="1" t="str">
        <f t="shared" si="315"/>
        <v>21396dbd</v>
      </c>
      <c r="B2914" s="3">
        <v>45062</v>
      </c>
      <c r="C2914" s="2" t="str">
        <f t="shared" si="316"/>
        <v>East</v>
      </c>
      <c r="D2914" s="4" t="str">
        <f t="shared" si="317"/>
        <v>Groceries</v>
      </c>
      <c r="E2914" s="1">
        <v>1804.89</v>
      </c>
      <c r="F2914" s="1">
        <v>17</v>
      </c>
      <c r="G2914" s="1">
        <v>12</v>
      </c>
      <c r="H2914" s="1">
        <v>1214.82</v>
      </c>
      <c r="I2914">
        <f t="shared" si="318"/>
        <v>2506.2477027027048</v>
      </c>
      <c r="J2914">
        <f t="shared" si="319"/>
        <v>2596472.620000002</v>
      </c>
      <c r="K2914" s="1">
        <f t="shared" si="321"/>
        <v>613.41</v>
      </c>
      <c r="L2914" s="1"/>
      <c r="M2914" s="1"/>
      <c r="N2914" s="1"/>
      <c r="O2914" s="1"/>
      <c r="P2914" s="1"/>
      <c r="Q2914" s="1"/>
      <c r="R2914" s="1" t="s">
        <v>2847</v>
      </c>
      <c r="S2914" s="4" t="s">
        <v>3912</v>
      </c>
      <c r="T2914" s="4" t="s">
        <v>88</v>
      </c>
      <c r="X2914" t="str">
        <f t="shared" si="320"/>
        <v/>
      </c>
    </row>
    <row r="2915" spans="1:24" ht="14.25">
      <c r="A2915" s="1" t="str">
        <f t="shared" si="315"/>
        <v>deb21099</v>
      </c>
      <c r="B2915" s="3">
        <v>45287</v>
      </c>
      <c r="C2915" s="2" t="str">
        <f t="shared" si="316"/>
        <v>East</v>
      </c>
      <c r="D2915" s="4" t="str">
        <f t="shared" si="317"/>
        <v>Sports</v>
      </c>
      <c r="E2915" s="1">
        <v>484.49</v>
      </c>
      <c r="F2915" s="1">
        <v>11</v>
      </c>
      <c r="G2915" s="1">
        <v>37</v>
      </c>
      <c r="H2915" s="1">
        <v>1950.71</v>
      </c>
      <c r="I2915">
        <f t="shared" si="318"/>
        <v>2506.2477027027048</v>
      </c>
      <c r="J2915">
        <f t="shared" si="319"/>
        <v>2596472.620000002</v>
      </c>
      <c r="K2915" s="1">
        <f t="shared" si="321"/>
        <v>993.85500000000002</v>
      </c>
      <c r="L2915" s="1"/>
      <c r="M2915" s="1"/>
      <c r="N2915" s="1"/>
      <c r="O2915" s="1"/>
      <c r="P2915" s="1"/>
      <c r="Q2915" s="1"/>
      <c r="R2915" s="1" t="s">
        <v>2848</v>
      </c>
      <c r="S2915" s="4" t="s">
        <v>3912</v>
      </c>
      <c r="T2915" s="4" t="s">
        <v>3914</v>
      </c>
      <c r="X2915" t="str">
        <f t="shared" si="320"/>
        <v/>
      </c>
    </row>
    <row r="2916" spans="1:24" ht="14.25">
      <c r="A2916" s="1" t="str">
        <f t="shared" si="315"/>
        <v>619e1710</v>
      </c>
      <c r="B2916" s="3">
        <v>45225</v>
      </c>
      <c r="C2916" s="2" t="str">
        <f t="shared" si="316"/>
        <v>West</v>
      </c>
      <c r="D2916" s="4" t="str">
        <f t="shared" si="317"/>
        <v>Furniture</v>
      </c>
      <c r="E2916" s="1">
        <v>1996.99</v>
      </c>
      <c r="F2916" s="1">
        <v>12</v>
      </c>
      <c r="G2916" s="1">
        <v>42</v>
      </c>
      <c r="H2916" s="1">
        <v>1121.81</v>
      </c>
      <c r="I2916">
        <f t="shared" si="318"/>
        <v>2537.5954861821929</v>
      </c>
      <c r="J2916">
        <f t="shared" si="319"/>
        <v>2479230.7900000024</v>
      </c>
      <c r="K2916" s="1">
        <f t="shared" si="321"/>
        <v>581.90499999999997</v>
      </c>
      <c r="L2916" s="1"/>
      <c r="M2916" s="1"/>
      <c r="N2916" s="1"/>
      <c r="O2916" s="1"/>
      <c r="P2916" s="1"/>
      <c r="Q2916" s="1"/>
      <c r="R2916" s="1" t="s">
        <v>2849</v>
      </c>
      <c r="S2916" s="2" t="s">
        <v>3911</v>
      </c>
      <c r="T2916" s="4" t="s">
        <v>1645</v>
      </c>
      <c r="X2916" t="str">
        <f t="shared" si="320"/>
        <v/>
      </c>
    </row>
    <row r="2917" spans="1:24" ht="14.25">
      <c r="A2917" s="1" t="str">
        <f t="shared" si="315"/>
        <v>15a1462b</v>
      </c>
      <c r="B2917" s="3">
        <v>45063</v>
      </c>
      <c r="C2917" s="2" t="str">
        <f t="shared" si="316"/>
        <v>East</v>
      </c>
      <c r="D2917" s="4" t="str">
        <f t="shared" si="317"/>
        <v>Groceries</v>
      </c>
      <c r="E2917" s="1">
        <v>4733.3500000000004</v>
      </c>
      <c r="F2917" s="1">
        <v>47</v>
      </c>
      <c r="G2917" s="1">
        <v>21</v>
      </c>
      <c r="H2917" s="1">
        <v>662.73</v>
      </c>
      <c r="I2917">
        <f t="shared" si="318"/>
        <v>2506.2477027027048</v>
      </c>
      <c r="J2917">
        <f t="shared" si="319"/>
        <v>2596472.620000002</v>
      </c>
      <c r="K2917" s="1">
        <f t="shared" si="321"/>
        <v>341.86500000000001</v>
      </c>
      <c r="L2917" s="1"/>
      <c r="M2917" s="1"/>
      <c r="N2917" s="1"/>
      <c r="O2917" s="1"/>
      <c r="P2917" s="1"/>
      <c r="Q2917" s="1"/>
      <c r="R2917" s="1" t="s">
        <v>2850</v>
      </c>
      <c r="S2917" s="4" t="s">
        <v>3912</v>
      </c>
      <c r="T2917" s="4" t="s">
        <v>88</v>
      </c>
      <c r="X2917" t="str">
        <f t="shared" si="320"/>
        <v/>
      </c>
    </row>
    <row r="2918" spans="1:24" ht="14.25">
      <c r="A2918" s="1" t="str">
        <f t="shared" si="315"/>
        <v>02bc2e50</v>
      </c>
      <c r="B2918" s="3">
        <v>45114</v>
      </c>
      <c r="C2918" s="2" t="str">
        <f t="shared" si="316"/>
        <v>West</v>
      </c>
      <c r="D2918" s="4" t="str">
        <f t="shared" si="317"/>
        <v>Clothing</v>
      </c>
      <c r="E2918" s="1">
        <v>1183.73</v>
      </c>
      <c r="F2918" s="1">
        <v>42</v>
      </c>
      <c r="G2918" s="1">
        <v>49</v>
      </c>
      <c r="H2918" s="1">
        <v>1365.91</v>
      </c>
      <c r="I2918">
        <f t="shared" si="318"/>
        <v>2537.5954861821929</v>
      </c>
      <c r="J2918">
        <f t="shared" si="319"/>
        <v>2479230.7900000024</v>
      </c>
      <c r="K2918" s="1">
        <f t="shared" si="321"/>
        <v>707.45500000000004</v>
      </c>
      <c r="L2918" s="1"/>
      <c r="M2918" s="1"/>
      <c r="N2918" s="1"/>
      <c r="O2918" s="1"/>
      <c r="P2918" s="1"/>
      <c r="Q2918" s="1"/>
      <c r="R2918" s="1" t="s">
        <v>2851</v>
      </c>
      <c r="S2918" s="2" t="s">
        <v>3911</v>
      </c>
      <c r="T2918" s="4" t="s">
        <v>1474</v>
      </c>
      <c r="X2918" t="str">
        <f t="shared" si="320"/>
        <v/>
      </c>
    </row>
    <row r="2919" spans="1:24" ht="14.25">
      <c r="A2919" s="1" t="str">
        <f t="shared" si="315"/>
        <v>37dbfd04</v>
      </c>
      <c r="B2919" s="3">
        <v>44912</v>
      </c>
      <c r="C2919" s="2" t="str">
        <f t="shared" si="316"/>
        <v>East</v>
      </c>
      <c r="D2919" s="4" t="str">
        <f t="shared" si="317"/>
        <v>Clothing</v>
      </c>
      <c r="E2919" s="1">
        <v>1266.1300000000001</v>
      </c>
      <c r="F2919" s="1">
        <v>44</v>
      </c>
      <c r="G2919" s="1">
        <v>14</v>
      </c>
      <c r="H2919" s="1">
        <v>1079.57</v>
      </c>
      <c r="I2919">
        <f t="shared" si="318"/>
        <v>2506.2477027027048</v>
      </c>
      <c r="J2919">
        <f t="shared" si="319"/>
        <v>2596472.620000002</v>
      </c>
      <c r="K2919" s="1">
        <f t="shared" si="321"/>
        <v>546.78499999999997</v>
      </c>
      <c r="L2919" s="1"/>
      <c r="M2919" s="1"/>
      <c r="N2919" s="1"/>
      <c r="O2919" s="1"/>
      <c r="P2919" s="1"/>
      <c r="Q2919" s="1"/>
      <c r="R2919" s="1" t="s">
        <v>2852</v>
      </c>
      <c r="S2919" s="4" t="s">
        <v>3912</v>
      </c>
      <c r="T2919" s="4" t="s">
        <v>1474</v>
      </c>
      <c r="X2919" t="str">
        <f t="shared" si="320"/>
        <v/>
      </c>
    </row>
    <row r="2920" spans="1:24" ht="14.25">
      <c r="A2920" s="1" t="str">
        <f t="shared" si="315"/>
        <v>fdbdf9c8</v>
      </c>
      <c r="B2920" s="3">
        <v>45277</v>
      </c>
      <c r="C2920" s="2" t="str">
        <f t="shared" si="316"/>
        <v>West</v>
      </c>
      <c r="D2920" s="4" t="str">
        <f t="shared" si="317"/>
        <v>Clothing</v>
      </c>
      <c r="E2920" s="1">
        <v>4431.17</v>
      </c>
      <c r="F2920" s="1">
        <v>28</v>
      </c>
      <c r="G2920" s="1">
        <v>25</v>
      </c>
      <c r="H2920" s="1">
        <v>955.73</v>
      </c>
      <c r="I2920">
        <f t="shared" si="318"/>
        <v>2537.5954861821929</v>
      </c>
      <c r="J2920">
        <f t="shared" si="319"/>
        <v>2479230.7900000024</v>
      </c>
      <c r="K2920" s="1">
        <f t="shared" si="321"/>
        <v>490.36500000000001</v>
      </c>
      <c r="L2920" s="1"/>
      <c r="M2920" s="1"/>
      <c r="N2920" s="1"/>
      <c r="O2920" s="1"/>
      <c r="P2920" s="1"/>
      <c r="Q2920" s="1"/>
      <c r="R2920" s="1" t="s">
        <v>2853</v>
      </c>
      <c r="S2920" s="2" t="s">
        <v>3911</v>
      </c>
      <c r="T2920" s="4" t="s">
        <v>1474</v>
      </c>
      <c r="X2920" t="str">
        <f t="shared" si="320"/>
        <v/>
      </c>
    </row>
    <row r="2921" spans="1:24" ht="14.25">
      <c r="A2921" s="1" t="str">
        <f t="shared" si="315"/>
        <v>1051c680</v>
      </c>
      <c r="B2921" s="3">
        <v>45382</v>
      </c>
      <c r="C2921" s="2" t="str">
        <f t="shared" si="316"/>
        <v>West</v>
      </c>
      <c r="D2921" s="4" t="str">
        <f t="shared" si="317"/>
        <v>Sports</v>
      </c>
      <c r="E2921" s="1">
        <v>3647.92</v>
      </c>
      <c r="F2921" s="1">
        <v>34</v>
      </c>
      <c r="G2921" s="1">
        <v>29</v>
      </c>
      <c r="H2921" s="1">
        <v>1324.66</v>
      </c>
      <c r="I2921">
        <f t="shared" si="318"/>
        <v>2537.5954861821929</v>
      </c>
      <c r="J2921">
        <f t="shared" si="319"/>
        <v>2479230.7900000024</v>
      </c>
      <c r="K2921" s="1">
        <f t="shared" si="321"/>
        <v>676.83</v>
      </c>
      <c r="L2921" s="1"/>
      <c r="M2921" s="1"/>
      <c r="N2921" s="1"/>
      <c r="O2921" s="1"/>
      <c r="P2921" s="1"/>
      <c r="Q2921" s="1"/>
      <c r="R2921" s="1" t="s">
        <v>2854</v>
      </c>
      <c r="S2921" s="2" t="s">
        <v>3911</v>
      </c>
      <c r="T2921" s="4" t="s">
        <v>3914</v>
      </c>
      <c r="X2921" t="str">
        <f t="shared" si="320"/>
        <v/>
      </c>
    </row>
    <row r="2922" spans="1:24" ht="14.25">
      <c r="A2922" s="1" t="str">
        <f t="shared" si="315"/>
        <v>86cfb100</v>
      </c>
      <c r="B2922" s="3">
        <v>44981</v>
      </c>
      <c r="C2922" s="2" t="str">
        <f t="shared" si="316"/>
        <v>East</v>
      </c>
      <c r="D2922" s="4" t="str">
        <f t="shared" si="317"/>
        <v>Sports</v>
      </c>
      <c r="E2922" s="1">
        <v>2492.5700000000002</v>
      </c>
      <c r="F2922" s="1">
        <v>11</v>
      </c>
      <c r="G2922" s="1">
        <v>36</v>
      </c>
      <c r="H2922" s="1">
        <v>1172.45</v>
      </c>
      <c r="I2922">
        <f t="shared" si="318"/>
        <v>2506.2477027027048</v>
      </c>
      <c r="J2922">
        <f t="shared" si="319"/>
        <v>2596472.620000002</v>
      </c>
      <c r="K2922" s="1">
        <f t="shared" si="321"/>
        <v>604.22500000000002</v>
      </c>
      <c r="L2922" s="1"/>
      <c r="M2922" s="1"/>
      <c r="N2922" s="1"/>
      <c r="O2922" s="1"/>
      <c r="P2922" s="1"/>
      <c r="Q2922" s="1"/>
      <c r="R2922" s="1" t="s">
        <v>2855</v>
      </c>
      <c r="S2922" s="4" t="s">
        <v>3912</v>
      </c>
      <c r="T2922" s="4" t="s">
        <v>3914</v>
      </c>
      <c r="X2922" t="str">
        <f t="shared" si="320"/>
        <v/>
      </c>
    </row>
    <row r="2923" spans="1:24" ht="14.25">
      <c r="A2923" s="1" t="str">
        <f t="shared" si="315"/>
        <v>281443b9</v>
      </c>
      <c r="B2923" s="3">
        <v>45343</v>
      </c>
      <c r="C2923" s="2" t="str">
        <f t="shared" si="316"/>
        <v>South</v>
      </c>
      <c r="D2923" s="4" t="str">
        <f t="shared" si="317"/>
        <v>Electronics</v>
      </c>
      <c r="E2923" s="1">
        <v>477.26</v>
      </c>
      <c r="F2923" s="1">
        <v>13</v>
      </c>
      <c r="G2923" s="1">
        <v>34</v>
      </c>
      <c r="H2923" s="1">
        <v>1873.23</v>
      </c>
      <c r="I2923">
        <f t="shared" si="318"/>
        <v>2496.4375124875119</v>
      </c>
      <c r="J2923">
        <f t="shared" si="319"/>
        <v>2498933.9499999993</v>
      </c>
      <c r="K2923" s="1">
        <f t="shared" si="321"/>
        <v>953.61500000000001</v>
      </c>
      <c r="L2923" s="1"/>
      <c r="M2923" s="1"/>
      <c r="N2923" s="1"/>
      <c r="O2923" s="1"/>
      <c r="P2923" s="1"/>
      <c r="Q2923" s="1"/>
      <c r="R2923" s="1" t="s">
        <v>2856</v>
      </c>
      <c r="S2923" s="2" t="s">
        <v>3913</v>
      </c>
      <c r="T2923" s="4" t="s">
        <v>1222</v>
      </c>
      <c r="X2923" t="str">
        <f t="shared" si="320"/>
        <v/>
      </c>
    </row>
    <row r="2924" spans="1:24" ht="14.25">
      <c r="A2924" s="1" t="str">
        <f t="shared" si="315"/>
        <v>ca3f567c</v>
      </c>
      <c r="B2924" s="3">
        <v>45415</v>
      </c>
      <c r="C2924" s="2" t="str">
        <f t="shared" si="316"/>
        <v>East</v>
      </c>
      <c r="D2924" s="4" t="str">
        <f t="shared" si="317"/>
        <v>Sports</v>
      </c>
      <c r="E2924" s="1">
        <v>3504.35</v>
      </c>
      <c r="F2924" s="1">
        <v>33</v>
      </c>
      <c r="G2924" s="1">
        <v>14</v>
      </c>
      <c r="H2924" s="1">
        <v>228.71</v>
      </c>
      <c r="I2924">
        <f t="shared" si="318"/>
        <v>2506.2477027027048</v>
      </c>
      <c r="J2924">
        <f t="shared" si="319"/>
        <v>2596472.620000002</v>
      </c>
      <c r="K2924" s="1">
        <f t="shared" si="321"/>
        <v>121.355</v>
      </c>
      <c r="L2924" s="1"/>
      <c r="M2924" s="1"/>
      <c r="N2924" s="1"/>
      <c r="O2924" s="1"/>
      <c r="P2924" s="1"/>
      <c r="Q2924" s="1"/>
      <c r="R2924" s="1" t="s">
        <v>2857</v>
      </c>
      <c r="S2924" s="4" t="s">
        <v>3912</v>
      </c>
      <c r="T2924" s="4" t="s">
        <v>3914</v>
      </c>
      <c r="X2924" t="str">
        <f t="shared" si="320"/>
        <v/>
      </c>
    </row>
    <row r="2925" spans="1:24" ht="14.25">
      <c r="A2925" s="1" t="str">
        <f t="shared" si="315"/>
        <v>f78007e7</v>
      </c>
      <c r="B2925" s="3">
        <v>45085</v>
      </c>
      <c r="C2925" s="2" t="str">
        <f t="shared" si="316"/>
        <v>West</v>
      </c>
      <c r="D2925" s="4" t="str">
        <f t="shared" si="317"/>
        <v>Electronics</v>
      </c>
      <c r="E2925" s="1">
        <v>1060.6199999999999</v>
      </c>
      <c r="F2925" s="1">
        <v>2</v>
      </c>
      <c r="G2925" s="1">
        <v>43</v>
      </c>
      <c r="H2925" s="1">
        <v>198.16</v>
      </c>
      <c r="I2925">
        <f t="shared" si="318"/>
        <v>2537.5954861821929</v>
      </c>
      <c r="J2925">
        <f t="shared" si="319"/>
        <v>2479230.7900000024</v>
      </c>
      <c r="K2925" s="1">
        <f t="shared" si="321"/>
        <v>120.58</v>
      </c>
      <c r="L2925" s="1"/>
      <c r="M2925" s="1"/>
      <c r="N2925" s="1"/>
      <c r="O2925" s="1"/>
      <c r="P2925" s="1"/>
      <c r="Q2925" s="1"/>
      <c r="R2925" s="1" t="s">
        <v>2858</v>
      </c>
      <c r="S2925" s="2" t="s">
        <v>3911</v>
      </c>
      <c r="T2925" s="4" t="s">
        <v>1222</v>
      </c>
      <c r="X2925" t="str">
        <f t="shared" si="320"/>
        <v/>
      </c>
    </row>
    <row r="2926" spans="1:24" ht="14.25">
      <c r="A2926" s="1" t="str">
        <f t="shared" si="315"/>
        <v>cb71483a</v>
      </c>
      <c r="B2926" s="3">
        <v>45002</v>
      </c>
      <c r="C2926" s="2" t="str">
        <f t="shared" si="316"/>
        <v>South</v>
      </c>
      <c r="D2926" s="4" t="str">
        <f t="shared" si="317"/>
        <v>Electronics</v>
      </c>
      <c r="E2926" s="1">
        <v>3596.99</v>
      </c>
      <c r="F2926" s="1">
        <v>25</v>
      </c>
      <c r="G2926" s="1">
        <v>48</v>
      </c>
      <c r="H2926" s="1">
        <v>1467.02</v>
      </c>
      <c r="I2926">
        <f t="shared" si="318"/>
        <v>2496.4375124875119</v>
      </c>
      <c r="J2926">
        <f t="shared" si="319"/>
        <v>2498933.9499999993</v>
      </c>
      <c r="K2926" s="1">
        <f t="shared" si="321"/>
        <v>757.51</v>
      </c>
      <c r="L2926" s="1"/>
      <c r="M2926" s="1"/>
      <c r="N2926" s="1"/>
      <c r="O2926" s="1"/>
      <c r="P2926" s="1"/>
      <c r="Q2926" s="1"/>
      <c r="R2926" s="1" t="s">
        <v>2859</v>
      </c>
      <c r="S2926" s="2" t="s">
        <v>3913</v>
      </c>
      <c r="T2926" s="4" t="s">
        <v>1222</v>
      </c>
      <c r="X2926" t="str">
        <f t="shared" si="320"/>
        <v/>
      </c>
    </row>
    <row r="2927" spans="1:24" ht="14.25">
      <c r="A2927" s="1" t="str">
        <f t="shared" si="315"/>
        <v>57ac8a97</v>
      </c>
      <c r="B2927" s="3">
        <v>45390</v>
      </c>
      <c r="C2927" s="2" t="str">
        <f t="shared" si="316"/>
        <v>South</v>
      </c>
      <c r="D2927" s="4" t="str">
        <f t="shared" si="317"/>
        <v>Clothing</v>
      </c>
      <c r="E2927" s="1">
        <v>3598.91</v>
      </c>
      <c r="F2927" s="1">
        <v>4</v>
      </c>
      <c r="G2927" s="1">
        <v>37</v>
      </c>
      <c r="H2927" s="1">
        <v>575.49</v>
      </c>
      <c r="I2927">
        <f t="shared" si="318"/>
        <v>2496.4375124875119</v>
      </c>
      <c r="J2927">
        <f t="shared" si="319"/>
        <v>2498933.9499999993</v>
      </c>
      <c r="K2927" s="1">
        <f t="shared" si="321"/>
        <v>306.245</v>
      </c>
      <c r="L2927" s="1"/>
      <c r="M2927" s="1"/>
      <c r="N2927" s="1"/>
      <c r="O2927" s="1"/>
      <c r="P2927" s="1"/>
      <c r="Q2927" s="1"/>
      <c r="R2927" s="1" t="s">
        <v>2860</v>
      </c>
      <c r="S2927" s="2" t="s">
        <v>3913</v>
      </c>
      <c r="T2927" s="4" t="s">
        <v>1474</v>
      </c>
      <c r="X2927" t="str">
        <f t="shared" si="320"/>
        <v/>
      </c>
    </row>
    <row r="2928" spans="1:24" ht="14.25">
      <c r="A2928" s="1" t="str">
        <f t="shared" si="315"/>
        <v>42ae183d</v>
      </c>
      <c r="B2928" s="3">
        <v>45263</v>
      </c>
      <c r="C2928" s="2" t="str">
        <f t="shared" si="316"/>
        <v>South</v>
      </c>
      <c r="D2928" s="4" t="str">
        <f t="shared" si="317"/>
        <v>Clothing</v>
      </c>
      <c r="E2928" s="1">
        <v>4723.3100000000004</v>
      </c>
      <c r="F2928" s="1">
        <v>14</v>
      </c>
      <c r="G2928" s="1">
        <v>36</v>
      </c>
      <c r="H2928" s="1">
        <v>1478.33</v>
      </c>
      <c r="I2928">
        <f t="shared" si="318"/>
        <v>2496.4375124875119</v>
      </c>
      <c r="J2928">
        <f t="shared" si="319"/>
        <v>2498933.9499999993</v>
      </c>
      <c r="K2928" s="1">
        <f t="shared" si="321"/>
        <v>757.16499999999996</v>
      </c>
      <c r="L2928" s="1"/>
      <c r="M2928" s="1"/>
      <c r="N2928" s="1"/>
      <c r="O2928" s="1"/>
      <c r="P2928" s="1"/>
      <c r="Q2928" s="1"/>
      <c r="R2928" s="1" t="s">
        <v>2861</v>
      </c>
      <c r="S2928" s="2" t="s">
        <v>3913</v>
      </c>
      <c r="T2928" s="4" t="s">
        <v>1474</v>
      </c>
      <c r="X2928" t="str">
        <f t="shared" si="320"/>
        <v/>
      </c>
    </row>
    <row r="2929" spans="1:24" ht="14.25">
      <c r="A2929" s="1" t="str">
        <f t="shared" si="315"/>
        <v>67ee6a86</v>
      </c>
      <c r="B2929" s="3">
        <v>45407</v>
      </c>
      <c r="C2929" s="2" t="str">
        <f t="shared" si="316"/>
        <v>East</v>
      </c>
      <c r="D2929" s="4" t="str">
        <f t="shared" si="317"/>
        <v>Sports</v>
      </c>
      <c r="E2929" s="1">
        <v>941.08</v>
      </c>
      <c r="F2929" s="1">
        <v>8</v>
      </c>
      <c r="G2929" s="1">
        <v>41</v>
      </c>
      <c r="H2929" s="1">
        <v>1640.21</v>
      </c>
      <c r="I2929">
        <f t="shared" si="318"/>
        <v>2506.2477027027048</v>
      </c>
      <c r="J2929">
        <f t="shared" si="319"/>
        <v>2596472.620000002</v>
      </c>
      <c r="K2929" s="1">
        <f t="shared" si="321"/>
        <v>840.60500000000002</v>
      </c>
      <c r="L2929" s="1"/>
      <c r="M2929" s="1"/>
      <c r="N2929" s="1"/>
      <c r="O2929" s="1"/>
      <c r="P2929" s="1"/>
      <c r="Q2929" s="1"/>
      <c r="R2929" s="1" t="s">
        <v>2862</v>
      </c>
      <c r="S2929" s="4" t="s">
        <v>3912</v>
      </c>
      <c r="T2929" s="4" t="s">
        <v>3914</v>
      </c>
      <c r="X2929" t="str">
        <f t="shared" si="320"/>
        <v/>
      </c>
    </row>
    <row r="2930" spans="1:24" ht="14.25">
      <c r="A2930" s="1" t="str">
        <f t="shared" si="315"/>
        <v>74d92495</v>
      </c>
      <c r="B2930" s="3">
        <v>45327</v>
      </c>
      <c r="C2930" s="2" t="str">
        <f t="shared" si="316"/>
        <v>North</v>
      </c>
      <c r="D2930" s="4" t="str">
        <f t="shared" si="317"/>
        <v>Sports</v>
      </c>
      <c r="E2930" s="1">
        <v>3328.12</v>
      </c>
      <c r="F2930" s="1">
        <v>11</v>
      </c>
      <c r="G2930" s="1">
        <v>44</v>
      </c>
      <c r="H2930" s="1">
        <v>576.17999999999995</v>
      </c>
      <c r="I2930">
        <f t="shared" si="318"/>
        <v>2571.1423225152107</v>
      </c>
      <c r="J2930">
        <f t="shared" si="319"/>
        <v>2535146.3299999977</v>
      </c>
      <c r="K2930" s="1">
        <f t="shared" si="321"/>
        <v>310.08999999999997</v>
      </c>
      <c r="L2930" s="1"/>
      <c r="M2930" s="1"/>
      <c r="N2930" s="1"/>
      <c r="O2930" s="1"/>
      <c r="P2930" s="1"/>
      <c r="Q2930" s="1"/>
      <c r="R2930" s="1" t="s">
        <v>2863</v>
      </c>
      <c r="S2930" s="2" t="s">
        <v>2537</v>
      </c>
      <c r="T2930" s="4" t="s">
        <v>3914</v>
      </c>
      <c r="X2930" t="str">
        <f t="shared" si="320"/>
        <v/>
      </c>
    </row>
    <row r="2931" spans="1:24" ht="14.25">
      <c r="A2931" s="1" t="str">
        <f t="shared" si="315"/>
        <v>7c3d0a50</v>
      </c>
      <c r="B2931" s="3">
        <v>45411</v>
      </c>
      <c r="C2931" s="2" t="str">
        <f t="shared" si="316"/>
        <v>South</v>
      </c>
      <c r="D2931" s="4" t="str">
        <f t="shared" si="317"/>
        <v>Groceries</v>
      </c>
      <c r="E2931" s="1">
        <v>3433.2</v>
      </c>
      <c r="F2931" s="1">
        <v>13</v>
      </c>
      <c r="G2931" s="1">
        <v>42</v>
      </c>
      <c r="H2931" s="1">
        <v>1682.05</v>
      </c>
      <c r="I2931">
        <f t="shared" si="318"/>
        <v>2496.4375124875119</v>
      </c>
      <c r="J2931">
        <f t="shared" si="319"/>
        <v>2498933.9499999993</v>
      </c>
      <c r="K2931" s="1">
        <f t="shared" si="321"/>
        <v>862.02499999999998</v>
      </c>
      <c r="L2931" s="1"/>
      <c r="M2931" s="1"/>
      <c r="N2931" s="1"/>
      <c r="O2931" s="1"/>
      <c r="P2931" s="1"/>
      <c r="Q2931" s="1"/>
      <c r="R2931" s="1" t="s">
        <v>2864</v>
      </c>
      <c r="S2931" s="2" t="s">
        <v>3913</v>
      </c>
      <c r="T2931" s="4" t="s">
        <v>88</v>
      </c>
      <c r="X2931" t="str">
        <f t="shared" si="320"/>
        <v/>
      </c>
    </row>
    <row r="2932" spans="1:24" ht="14.25">
      <c r="A2932" s="1" t="str">
        <f t="shared" si="315"/>
        <v>43363d49</v>
      </c>
      <c r="B2932" s="3">
        <v>44932</v>
      </c>
      <c r="C2932" s="2" t="str">
        <f t="shared" si="316"/>
        <v>West</v>
      </c>
      <c r="D2932" s="4" t="str">
        <f t="shared" si="317"/>
        <v>Furniture</v>
      </c>
      <c r="E2932" s="1">
        <v>1586.97</v>
      </c>
      <c r="F2932" s="1">
        <v>44</v>
      </c>
      <c r="G2932" s="1">
        <v>20</v>
      </c>
      <c r="H2932" s="1">
        <v>1930.53</v>
      </c>
      <c r="I2932">
        <f t="shared" si="318"/>
        <v>2537.5954861821929</v>
      </c>
      <c r="J2932">
        <f t="shared" si="319"/>
        <v>2479230.7900000024</v>
      </c>
      <c r="K2932" s="1">
        <f t="shared" si="321"/>
        <v>975.26499999999999</v>
      </c>
      <c r="L2932" s="1"/>
      <c r="M2932" s="1"/>
      <c r="N2932" s="1"/>
      <c r="O2932" s="1"/>
      <c r="P2932" s="1"/>
      <c r="Q2932" s="1"/>
      <c r="R2932" s="1" t="s">
        <v>2865</v>
      </c>
      <c r="S2932" s="2" t="s">
        <v>3911</v>
      </c>
      <c r="T2932" s="4" t="s">
        <v>1645</v>
      </c>
      <c r="X2932" t="str">
        <f t="shared" si="320"/>
        <v/>
      </c>
    </row>
    <row r="2933" spans="1:24" ht="14.25">
      <c r="A2933" s="1" t="str">
        <f t="shared" si="315"/>
        <v>c9af8767</v>
      </c>
      <c r="B2933" s="3">
        <v>45116</v>
      </c>
      <c r="C2933" s="2" t="str">
        <f t="shared" si="316"/>
        <v>North</v>
      </c>
      <c r="D2933" s="4" t="str">
        <f t="shared" si="317"/>
        <v>Groceries</v>
      </c>
      <c r="E2933" s="1">
        <v>2708.39</v>
      </c>
      <c r="F2933" s="1">
        <v>39</v>
      </c>
      <c r="G2933" s="1">
        <v>18</v>
      </c>
      <c r="H2933" s="1">
        <v>603</v>
      </c>
      <c r="I2933">
        <f t="shared" si="318"/>
        <v>2571.1423225152107</v>
      </c>
      <c r="J2933">
        <f t="shared" si="319"/>
        <v>2535146.3299999977</v>
      </c>
      <c r="K2933" s="1">
        <f t="shared" si="321"/>
        <v>310.5</v>
      </c>
      <c r="L2933" s="1"/>
      <c r="M2933" s="1"/>
      <c r="N2933" s="1"/>
      <c r="O2933" s="1"/>
      <c r="P2933" s="1"/>
      <c r="Q2933" s="1"/>
      <c r="R2933" s="1" t="s">
        <v>2866</v>
      </c>
      <c r="S2933" s="2" t="s">
        <v>2537</v>
      </c>
      <c r="T2933" s="4" t="s">
        <v>88</v>
      </c>
      <c r="X2933" t="str">
        <f t="shared" si="320"/>
        <v/>
      </c>
    </row>
    <row r="2934" spans="1:24" ht="14.25">
      <c r="A2934" s="1" t="str">
        <f t="shared" si="315"/>
        <v>4c031c57</v>
      </c>
      <c r="B2934" s="3">
        <v>45152</v>
      </c>
      <c r="C2934" s="2" t="str">
        <f t="shared" si="316"/>
        <v>East</v>
      </c>
      <c r="D2934" s="4" t="str">
        <f t="shared" si="317"/>
        <v>Groceries</v>
      </c>
      <c r="E2934" s="1">
        <v>720.17</v>
      </c>
      <c r="F2934" s="1">
        <v>15</v>
      </c>
      <c r="G2934" s="1">
        <v>12</v>
      </c>
      <c r="H2934" s="1">
        <v>1636.56</v>
      </c>
      <c r="I2934">
        <f t="shared" si="318"/>
        <v>2506.2477027027048</v>
      </c>
      <c r="J2934">
        <f t="shared" si="319"/>
        <v>2596472.620000002</v>
      </c>
      <c r="K2934" s="1">
        <f t="shared" si="321"/>
        <v>824.28</v>
      </c>
      <c r="L2934" s="1"/>
      <c r="M2934" s="1"/>
      <c r="N2934" s="1"/>
      <c r="O2934" s="1"/>
      <c r="P2934" s="1"/>
      <c r="Q2934" s="1"/>
      <c r="R2934" s="1" t="s">
        <v>2867</v>
      </c>
      <c r="S2934" s="4" t="s">
        <v>3912</v>
      </c>
      <c r="T2934" s="4" t="s">
        <v>88</v>
      </c>
      <c r="X2934" t="str">
        <f t="shared" si="320"/>
        <v/>
      </c>
    </row>
    <row r="2935" spans="1:24" ht="14.25">
      <c r="A2935" s="1" t="str">
        <f t="shared" si="315"/>
        <v>4159bb6c</v>
      </c>
      <c r="B2935" s="3">
        <v>45532</v>
      </c>
      <c r="C2935" s="2" t="str">
        <f t="shared" si="316"/>
        <v>West</v>
      </c>
      <c r="D2935" s="4" t="str">
        <f t="shared" si="317"/>
        <v>Sports</v>
      </c>
      <c r="E2935" s="1">
        <v>951.78</v>
      </c>
      <c r="F2935" s="1">
        <v>20</v>
      </c>
      <c r="G2935" s="1">
        <v>46</v>
      </c>
      <c r="H2935" s="1">
        <v>416.12</v>
      </c>
      <c r="I2935">
        <f t="shared" si="318"/>
        <v>2537.5954861821929</v>
      </c>
      <c r="J2935">
        <f t="shared" si="319"/>
        <v>2479230.7900000024</v>
      </c>
      <c r="K2935" s="1">
        <f t="shared" si="321"/>
        <v>231.06</v>
      </c>
      <c r="L2935" s="1"/>
      <c r="M2935" s="1"/>
      <c r="N2935" s="1"/>
      <c r="O2935" s="1"/>
      <c r="P2935" s="1"/>
      <c r="Q2935" s="1"/>
      <c r="R2935" s="1" t="s">
        <v>2868</v>
      </c>
      <c r="S2935" s="2" t="s">
        <v>3911</v>
      </c>
      <c r="T2935" s="4" t="s">
        <v>3914</v>
      </c>
      <c r="X2935" t="str">
        <f t="shared" si="320"/>
        <v/>
      </c>
    </row>
    <row r="2936" spans="1:24" ht="14.25">
      <c r="A2936" s="1" t="str">
        <f t="shared" si="315"/>
        <v>59313866</v>
      </c>
      <c r="B2936" s="3">
        <v>45480</v>
      </c>
      <c r="C2936" s="2" t="str">
        <f t="shared" si="316"/>
        <v>South</v>
      </c>
      <c r="D2936" s="4" t="str">
        <f t="shared" si="317"/>
        <v>Electronics</v>
      </c>
      <c r="E2936" s="1">
        <v>1642.63</v>
      </c>
      <c r="F2936" s="1">
        <v>7</v>
      </c>
      <c r="G2936" s="1">
        <v>20</v>
      </c>
      <c r="H2936" s="1">
        <v>57.19</v>
      </c>
      <c r="I2936">
        <f t="shared" si="318"/>
        <v>2496.4375124875119</v>
      </c>
      <c r="J2936">
        <f t="shared" si="319"/>
        <v>2498933.9499999993</v>
      </c>
      <c r="K2936" s="1">
        <f t="shared" si="321"/>
        <v>38.594999999999999</v>
      </c>
      <c r="L2936" s="1"/>
      <c r="M2936" s="1"/>
      <c r="N2936" s="1"/>
      <c r="O2936" s="1"/>
      <c r="P2936" s="1"/>
      <c r="Q2936" s="1"/>
      <c r="R2936" s="1">
        <v>59313866</v>
      </c>
      <c r="S2936" s="2" t="s">
        <v>3913</v>
      </c>
      <c r="T2936" s="4" t="s">
        <v>1222</v>
      </c>
      <c r="X2936" t="str">
        <f t="shared" si="320"/>
        <v/>
      </c>
    </row>
    <row r="2937" spans="1:24" ht="14.25">
      <c r="A2937" s="1" t="str">
        <f t="shared" si="315"/>
        <v>3af888ca</v>
      </c>
      <c r="B2937" s="3">
        <v>45132</v>
      </c>
      <c r="C2937" s="2" t="str">
        <f t="shared" si="316"/>
        <v>East</v>
      </c>
      <c r="D2937" s="4" t="str">
        <f t="shared" si="317"/>
        <v>Furniture</v>
      </c>
      <c r="E2937" s="1">
        <v>1015.57</v>
      </c>
      <c r="F2937" s="1">
        <v>23</v>
      </c>
      <c r="G2937" s="1">
        <v>14</v>
      </c>
      <c r="H2937" s="1">
        <v>133.06</v>
      </c>
      <c r="I2937">
        <f t="shared" si="318"/>
        <v>2506.2477027027048</v>
      </c>
      <c r="J2937">
        <f t="shared" si="319"/>
        <v>2596472.620000002</v>
      </c>
      <c r="K2937" s="1">
        <f t="shared" si="321"/>
        <v>73.53</v>
      </c>
      <c r="L2937" s="1"/>
      <c r="M2937" s="1"/>
      <c r="N2937" s="1"/>
      <c r="O2937" s="1"/>
      <c r="P2937" s="1"/>
      <c r="Q2937" s="1"/>
      <c r="R2937" s="1" t="s">
        <v>2869</v>
      </c>
      <c r="S2937" s="4" t="s">
        <v>3912</v>
      </c>
      <c r="T2937" s="4" t="s">
        <v>1645</v>
      </c>
      <c r="X2937" t="str">
        <f t="shared" si="320"/>
        <v/>
      </c>
    </row>
    <row r="2938" spans="1:24" ht="14.25">
      <c r="A2938" s="1" t="str">
        <f t="shared" si="315"/>
        <v>f3879586</v>
      </c>
      <c r="B2938" s="3">
        <v>44988</v>
      </c>
      <c r="C2938" s="2" t="str">
        <f t="shared" si="316"/>
        <v>East</v>
      </c>
      <c r="D2938" s="4" t="str">
        <f t="shared" si="317"/>
        <v>Furniture</v>
      </c>
      <c r="E2938" s="1">
        <v>4685.1099999999997</v>
      </c>
      <c r="F2938" s="1">
        <v>8</v>
      </c>
      <c r="G2938" s="1">
        <v>7</v>
      </c>
      <c r="H2938" s="1">
        <v>481.5</v>
      </c>
      <c r="I2938">
        <f t="shared" si="318"/>
        <v>2506.2477027027048</v>
      </c>
      <c r="J2938">
        <f t="shared" si="319"/>
        <v>2596472.620000002</v>
      </c>
      <c r="K2938" s="1">
        <f t="shared" si="321"/>
        <v>244.25</v>
      </c>
      <c r="L2938" s="1"/>
      <c r="M2938" s="1"/>
      <c r="N2938" s="1"/>
      <c r="O2938" s="1"/>
      <c r="P2938" s="1"/>
      <c r="Q2938" s="1"/>
      <c r="R2938" s="1" t="s">
        <v>2870</v>
      </c>
      <c r="S2938" s="4" t="s">
        <v>3912</v>
      </c>
      <c r="T2938" s="4" t="s">
        <v>1645</v>
      </c>
      <c r="X2938" t="str">
        <f t="shared" si="320"/>
        <v/>
      </c>
    </row>
    <row r="2939" spans="1:24" ht="14.25">
      <c r="A2939" s="1" t="str">
        <f t="shared" si="315"/>
        <v>a43cfd36</v>
      </c>
      <c r="B2939" s="3">
        <v>45494</v>
      </c>
      <c r="C2939" s="2" t="str">
        <f t="shared" si="316"/>
        <v>North</v>
      </c>
      <c r="D2939" s="4" t="str">
        <f t="shared" si="317"/>
        <v>Clothing</v>
      </c>
      <c r="E2939" s="1">
        <v>3290.25</v>
      </c>
      <c r="F2939" s="1">
        <v>44</v>
      </c>
      <c r="G2939" s="1">
        <v>28</v>
      </c>
      <c r="H2939" s="1">
        <v>858.18</v>
      </c>
      <c r="I2939">
        <f t="shared" si="318"/>
        <v>2571.1423225152107</v>
      </c>
      <c r="J2939">
        <f t="shared" si="319"/>
        <v>2535146.3299999977</v>
      </c>
      <c r="K2939" s="1">
        <f t="shared" si="321"/>
        <v>443.09</v>
      </c>
      <c r="L2939" s="1"/>
      <c r="M2939" s="1"/>
      <c r="N2939" s="1"/>
      <c r="O2939" s="1"/>
      <c r="P2939" s="1"/>
      <c r="Q2939" s="1"/>
      <c r="R2939" s="1" t="s">
        <v>2871</v>
      </c>
      <c r="S2939" s="2" t="s">
        <v>2537</v>
      </c>
      <c r="T2939" s="4" t="s">
        <v>2872</v>
      </c>
      <c r="X2939" t="str">
        <f t="shared" si="320"/>
        <v/>
      </c>
    </row>
    <row r="2940" spans="1:24" ht="14.25">
      <c r="A2940" s="1" t="str">
        <f t="shared" si="315"/>
        <v>78681c2d</v>
      </c>
      <c r="B2940" s="3">
        <v>45610</v>
      </c>
      <c r="C2940" s="2" t="str">
        <f t="shared" si="316"/>
        <v>East</v>
      </c>
      <c r="D2940" s="4" t="str">
        <f t="shared" si="317"/>
        <v>Clothing</v>
      </c>
      <c r="E2940" s="1">
        <v>218.76</v>
      </c>
      <c r="F2940" s="1">
        <v>1</v>
      </c>
      <c r="G2940" s="1">
        <v>13</v>
      </c>
      <c r="H2940" s="1">
        <v>537.71</v>
      </c>
      <c r="I2940">
        <f t="shared" si="318"/>
        <v>2506.2477027027048</v>
      </c>
      <c r="J2940">
        <f t="shared" si="319"/>
        <v>2596472.620000002</v>
      </c>
      <c r="K2940" s="1">
        <f t="shared" si="321"/>
        <v>275.35500000000002</v>
      </c>
      <c r="L2940" s="1"/>
      <c r="M2940" s="1"/>
      <c r="N2940" s="1"/>
      <c r="O2940" s="1"/>
      <c r="P2940" s="1"/>
      <c r="Q2940" s="1"/>
      <c r="R2940" s="1" t="s">
        <v>2873</v>
      </c>
      <c r="S2940" s="4" t="s">
        <v>3912</v>
      </c>
      <c r="T2940" s="4" t="s">
        <v>2872</v>
      </c>
      <c r="X2940" t="str">
        <f t="shared" si="320"/>
        <v/>
      </c>
    </row>
    <row r="2941" spans="1:24" ht="14.25">
      <c r="A2941" s="1" t="str">
        <f t="shared" si="315"/>
        <v>fbda1fcd</v>
      </c>
      <c r="B2941" s="3">
        <v>45183</v>
      </c>
      <c r="C2941" s="2" t="str">
        <f t="shared" si="316"/>
        <v>East</v>
      </c>
      <c r="D2941" s="4" t="str">
        <f t="shared" si="317"/>
        <v>Sports</v>
      </c>
      <c r="E2941" s="1">
        <v>3996.5</v>
      </c>
      <c r="F2941" s="1">
        <v>48</v>
      </c>
      <c r="G2941" s="1">
        <v>18</v>
      </c>
      <c r="H2941" s="1">
        <v>1754.17</v>
      </c>
      <c r="I2941">
        <f t="shared" si="318"/>
        <v>2506.2477027027048</v>
      </c>
      <c r="J2941">
        <f t="shared" si="319"/>
        <v>2596472.620000002</v>
      </c>
      <c r="K2941" s="1">
        <f t="shared" si="321"/>
        <v>886.08500000000004</v>
      </c>
      <c r="L2941" s="1"/>
      <c r="M2941" s="1"/>
      <c r="N2941" s="1"/>
      <c r="O2941" s="1"/>
      <c r="P2941" s="1"/>
      <c r="Q2941" s="1"/>
      <c r="R2941" s="1" t="s">
        <v>2874</v>
      </c>
      <c r="S2941" s="4" t="s">
        <v>3912</v>
      </c>
      <c r="T2941" s="4" t="s">
        <v>3914</v>
      </c>
      <c r="X2941" t="str">
        <f t="shared" si="320"/>
        <v/>
      </c>
    </row>
    <row r="2942" spans="1:24" ht="14.25">
      <c r="A2942" s="1" t="str">
        <f t="shared" si="315"/>
        <v>96323514</v>
      </c>
      <c r="B2942" s="3">
        <v>45579</v>
      </c>
      <c r="C2942" s="2" t="str">
        <f t="shared" si="316"/>
        <v>North</v>
      </c>
      <c r="D2942" s="4" t="str">
        <f t="shared" si="317"/>
        <v>Sports</v>
      </c>
      <c r="E2942" s="1">
        <v>3673.96</v>
      </c>
      <c r="F2942" s="1">
        <v>13</v>
      </c>
      <c r="G2942" s="1">
        <v>3</v>
      </c>
      <c r="H2942" s="1">
        <v>1941.45</v>
      </c>
      <c r="I2942">
        <f t="shared" si="318"/>
        <v>2571.1423225152107</v>
      </c>
      <c r="J2942">
        <f t="shared" si="319"/>
        <v>2535146.3299999977</v>
      </c>
      <c r="K2942" s="1">
        <f t="shared" si="321"/>
        <v>972.22500000000002</v>
      </c>
      <c r="L2942" s="1"/>
      <c r="M2942" s="1"/>
      <c r="N2942" s="1"/>
      <c r="O2942" s="1"/>
      <c r="P2942" s="1"/>
      <c r="Q2942" s="1"/>
      <c r="R2942" s="1">
        <v>96323514</v>
      </c>
      <c r="S2942" s="2" t="s">
        <v>2537</v>
      </c>
      <c r="T2942" s="4" t="s">
        <v>3914</v>
      </c>
      <c r="X2942" t="str">
        <f t="shared" si="320"/>
        <v/>
      </c>
    </row>
    <row r="2943" spans="1:24" ht="14.25">
      <c r="A2943" s="1" t="str">
        <f t="shared" si="315"/>
        <v>2aad46bf</v>
      </c>
      <c r="B2943" s="3">
        <v>45092</v>
      </c>
      <c r="C2943" s="2" t="str">
        <f t="shared" si="316"/>
        <v>South</v>
      </c>
      <c r="D2943" s="4" t="str">
        <f t="shared" si="317"/>
        <v>Clothing</v>
      </c>
      <c r="E2943" s="1">
        <v>3071.32</v>
      </c>
      <c r="F2943" s="1">
        <v>13</v>
      </c>
      <c r="G2943" s="1">
        <v>46</v>
      </c>
      <c r="H2943" s="1">
        <v>415.13</v>
      </c>
      <c r="I2943">
        <f t="shared" si="318"/>
        <v>2496.4375124875119</v>
      </c>
      <c r="J2943">
        <f t="shared" si="319"/>
        <v>2498933.9499999993</v>
      </c>
      <c r="K2943" s="1">
        <f t="shared" si="321"/>
        <v>230.565</v>
      </c>
      <c r="L2943" s="1"/>
      <c r="M2943" s="1"/>
      <c r="N2943" s="1"/>
      <c r="O2943" s="1"/>
      <c r="P2943" s="1"/>
      <c r="Q2943" s="1"/>
      <c r="R2943" s="1" t="s">
        <v>2875</v>
      </c>
      <c r="S2943" s="2" t="s">
        <v>3913</v>
      </c>
      <c r="T2943" s="4" t="s">
        <v>2872</v>
      </c>
      <c r="X2943" t="str">
        <f t="shared" si="320"/>
        <v/>
      </c>
    </row>
    <row r="2944" spans="1:24" ht="14.25">
      <c r="A2944" s="1" t="str">
        <f t="shared" si="315"/>
        <v>d42b94e3</v>
      </c>
      <c r="B2944" s="3">
        <v>45444</v>
      </c>
      <c r="C2944" s="2" t="str">
        <f t="shared" si="316"/>
        <v>East</v>
      </c>
      <c r="D2944" s="4" t="str">
        <f t="shared" si="317"/>
        <v>Furniture</v>
      </c>
      <c r="E2944" s="1">
        <v>4789.8900000000003</v>
      </c>
      <c r="F2944" s="1">
        <v>45</v>
      </c>
      <c r="G2944" s="1">
        <v>31</v>
      </c>
      <c r="H2944" s="1">
        <v>721.13</v>
      </c>
      <c r="I2944">
        <f t="shared" si="318"/>
        <v>2506.2477027027048</v>
      </c>
      <c r="J2944">
        <f t="shared" si="319"/>
        <v>2596472.620000002</v>
      </c>
      <c r="K2944" s="1">
        <f t="shared" si="321"/>
        <v>376.065</v>
      </c>
      <c r="L2944" s="1"/>
      <c r="M2944" s="1"/>
      <c r="N2944" s="1"/>
      <c r="O2944" s="1"/>
      <c r="P2944" s="1"/>
      <c r="Q2944" s="1"/>
      <c r="R2944" s="1" t="s">
        <v>2876</v>
      </c>
      <c r="S2944" s="4" t="s">
        <v>3912</v>
      </c>
      <c r="T2944" s="4" t="s">
        <v>1645</v>
      </c>
      <c r="X2944" t="str">
        <f t="shared" si="320"/>
        <v/>
      </c>
    </row>
    <row r="2945" spans="1:24" ht="14.25">
      <c r="A2945" s="1" t="str">
        <f t="shared" si="315"/>
        <v>80494b76</v>
      </c>
      <c r="B2945" s="3">
        <v>45418</v>
      </c>
      <c r="C2945" s="2" t="str">
        <f t="shared" si="316"/>
        <v>North</v>
      </c>
      <c r="D2945" s="4" t="str">
        <f t="shared" si="317"/>
        <v>Furniture</v>
      </c>
      <c r="E2945" s="1">
        <v>3813.98</v>
      </c>
      <c r="F2945" s="1">
        <v>47</v>
      </c>
      <c r="G2945" s="1">
        <v>47</v>
      </c>
      <c r="H2945" s="1">
        <v>938.34</v>
      </c>
      <c r="I2945">
        <f t="shared" si="318"/>
        <v>2571.1423225152107</v>
      </c>
      <c r="J2945">
        <f t="shared" si="319"/>
        <v>2535146.3299999977</v>
      </c>
      <c r="K2945" s="1">
        <f t="shared" si="321"/>
        <v>492.67</v>
      </c>
      <c r="L2945" s="1"/>
      <c r="M2945" s="1"/>
      <c r="N2945" s="1"/>
      <c r="O2945" s="1"/>
      <c r="P2945" s="1"/>
      <c r="Q2945" s="1"/>
      <c r="R2945" s="1" t="s">
        <v>2877</v>
      </c>
      <c r="S2945" s="2" t="s">
        <v>2537</v>
      </c>
      <c r="T2945" s="4" t="s">
        <v>1645</v>
      </c>
      <c r="X2945" t="str">
        <f t="shared" si="320"/>
        <v/>
      </c>
    </row>
    <row r="2946" spans="1:24" ht="14.25">
      <c r="A2946" s="1" t="str">
        <f t="shared" ref="A2946:A3009" si="322">TRIM(R2946)</f>
        <v>bc1f0c66</v>
      </c>
      <c r="B2946" s="3">
        <v>45258</v>
      </c>
      <c r="C2946" s="2" t="str">
        <f t="shared" ref="C2946:C3009" si="323">PROPER(TRIM(S2946))</f>
        <v>South</v>
      </c>
      <c r="D2946" s="4" t="str">
        <f t="shared" ref="D2946:D3009" si="324">PROPER(TRIM(SUBSTITUTE(T2946,"$","s")))</f>
        <v>Electronics</v>
      </c>
      <c r="E2946" s="1">
        <v>3780.2</v>
      </c>
      <c r="F2946" s="1">
        <v>42</v>
      </c>
      <c r="G2946" s="1">
        <v>28</v>
      </c>
      <c r="H2946" s="1">
        <v>1882.56</v>
      </c>
      <c r="I2946">
        <f t="shared" ref="I2946:I3009" si="325">AVERAGEIFS(E:E,C:C,C2946)</f>
        <v>2496.4375124875119</v>
      </c>
      <c r="J2946">
        <f t="shared" ref="J2946:J3009" si="326">SUMIFS(E:E,C:C,C2946)</f>
        <v>2498933.9499999993</v>
      </c>
      <c r="K2946" s="1">
        <f t="shared" si="321"/>
        <v>955.28</v>
      </c>
      <c r="L2946" s="1"/>
      <c r="M2946" s="1"/>
      <c r="N2946" s="1"/>
      <c r="O2946" s="1"/>
      <c r="P2946" s="1"/>
      <c r="Q2946" s="1"/>
      <c r="R2946" s="1" t="s">
        <v>2878</v>
      </c>
      <c r="S2946" s="2" t="s">
        <v>3913</v>
      </c>
      <c r="T2946" s="4" t="s">
        <v>1222</v>
      </c>
      <c r="X2946" t="str">
        <f t="shared" si="320"/>
        <v/>
      </c>
    </row>
    <row r="2947" spans="1:24" ht="14.25">
      <c r="A2947" s="1" t="str">
        <f t="shared" si="322"/>
        <v>74839db8</v>
      </c>
      <c r="B2947" s="3">
        <v>45310</v>
      </c>
      <c r="C2947" s="2" t="str">
        <f t="shared" si="323"/>
        <v>West</v>
      </c>
      <c r="D2947" s="4" t="str">
        <f t="shared" si="324"/>
        <v>Sports</v>
      </c>
      <c r="E2947" s="1">
        <v>622.05999999999995</v>
      </c>
      <c r="F2947" s="1">
        <v>43</v>
      </c>
      <c r="G2947" s="1">
        <v>35</v>
      </c>
      <c r="H2947" s="1">
        <v>1193.54</v>
      </c>
      <c r="I2947">
        <f t="shared" si="325"/>
        <v>2537.5954861821929</v>
      </c>
      <c r="J2947">
        <f t="shared" si="326"/>
        <v>2479230.7900000024</v>
      </c>
      <c r="K2947" s="1">
        <f t="shared" si="321"/>
        <v>614.27</v>
      </c>
      <c r="L2947" s="1"/>
      <c r="M2947" s="1"/>
      <c r="N2947" s="1"/>
      <c r="O2947" s="1"/>
      <c r="P2947" s="1"/>
      <c r="Q2947" s="1"/>
      <c r="R2947" s="1" t="s">
        <v>2879</v>
      </c>
      <c r="S2947" s="2" t="s">
        <v>3911</v>
      </c>
      <c r="T2947" s="4" t="s">
        <v>3914</v>
      </c>
      <c r="X2947" t="str">
        <f t="shared" ref="X2947:X3010" si="327">SUBSTITUTE(SUBSTITUTE(W2947,"@",""),"#","")</f>
        <v/>
      </c>
    </row>
    <row r="2948" spans="1:24" ht="14.25">
      <c r="A2948" s="1" t="str">
        <f t="shared" si="322"/>
        <v>7efb428c</v>
      </c>
      <c r="B2948" s="3">
        <v>45379</v>
      </c>
      <c r="C2948" s="2" t="str">
        <f t="shared" si="323"/>
        <v>North</v>
      </c>
      <c r="D2948" s="4" t="str">
        <f t="shared" si="324"/>
        <v>Sports</v>
      </c>
      <c r="E2948" s="1">
        <v>4683.09</v>
      </c>
      <c r="F2948" s="1">
        <v>2</v>
      </c>
      <c r="G2948" s="1">
        <v>41</v>
      </c>
      <c r="H2948" s="1">
        <v>1290.3699999999999</v>
      </c>
      <c r="I2948">
        <f t="shared" si="325"/>
        <v>2571.1423225152107</v>
      </c>
      <c r="J2948">
        <f t="shared" si="326"/>
        <v>2535146.3299999977</v>
      </c>
      <c r="K2948" s="1">
        <f t="shared" si="321"/>
        <v>665.68499999999995</v>
      </c>
      <c r="L2948" s="1"/>
      <c r="M2948" s="1"/>
      <c r="N2948" s="1"/>
      <c r="O2948" s="1"/>
      <c r="P2948" s="1"/>
      <c r="Q2948" s="1"/>
      <c r="R2948" s="1" t="s">
        <v>2880</v>
      </c>
      <c r="S2948" s="2" t="s">
        <v>2537</v>
      </c>
      <c r="T2948" s="4" t="s">
        <v>3914</v>
      </c>
      <c r="X2948" t="str">
        <f t="shared" si="327"/>
        <v/>
      </c>
    </row>
    <row r="2949" spans="1:24" ht="14.25">
      <c r="A2949" s="1" t="str">
        <f t="shared" si="322"/>
        <v>fd2b02df</v>
      </c>
      <c r="B2949" s="3">
        <v>45600</v>
      </c>
      <c r="C2949" s="2" t="str">
        <f t="shared" si="323"/>
        <v>East</v>
      </c>
      <c r="D2949" s="4" t="str">
        <f t="shared" si="324"/>
        <v>Groceries</v>
      </c>
      <c r="E2949" s="1">
        <v>1263.3599999999999</v>
      </c>
      <c r="F2949" s="1">
        <v>28</v>
      </c>
      <c r="G2949" s="1">
        <v>46</v>
      </c>
      <c r="H2949" s="1">
        <v>663.95</v>
      </c>
      <c r="I2949">
        <f t="shared" si="325"/>
        <v>2506.2477027027048</v>
      </c>
      <c r="J2949">
        <f t="shared" si="326"/>
        <v>2596472.620000002</v>
      </c>
      <c r="K2949" s="1">
        <f t="shared" si="321"/>
        <v>354.97500000000002</v>
      </c>
      <c r="L2949" s="1"/>
      <c r="M2949" s="1"/>
      <c r="N2949" s="1"/>
      <c r="O2949" s="1"/>
      <c r="P2949" s="1"/>
      <c r="Q2949" s="1"/>
      <c r="R2949" s="1" t="s">
        <v>2881</v>
      </c>
      <c r="S2949" s="4" t="s">
        <v>3912</v>
      </c>
      <c r="T2949" s="4" t="s">
        <v>88</v>
      </c>
      <c r="X2949" t="str">
        <f t="shared" si="327"/>
        <v/>
      </c>
    </row>
    <row r="2950" spans="1:24" ht="14.25">
      <c r="A2950" s="1" t="str">
        <f t="shared" si="322"/>
        <v>b5192cd9</v>
      </c>
      <c r="B2950" s="3">
        <v>45307</v>
      </c>
      <c r="C2950" s="2" t="str">
        <f t="shared" si="323"/>
        <v>North</v>
      </c>
      <c r="D2950" s="4" t="str">
        <f t="shared" si="324"/>
        <v>Electronics</v>
      </c>
      <c r="E2950" s="1">
        <v>2245.4299999999998</v>
      </c>
      <c r="F2950" s="1">
        <v>35</v>
      </c>
      <c r="G2950" s="1">
        <v>26</v>
      </c>
      <c r="H2950" s="1">
        <v>959.16</v>
      </c>
      <c r="I2950">
        <f t="shared" si="325"/>
        <v>2571.1423225152107</v>
      </c>
      <c r="J2950">
        <f t="shared" si="326"/>
        <v>2535146.3299999977</v>
      </c>
      <c r="K2950" s="1">
        <f t="shared" ref="K2950:K3013" si="328">AVERAGE(G2950,H2950)</f>
        <v>492.58</v>
      </c>
      <c r="L2950" s="1"/>
      <c r="M2950" s="1"/>
      <c r="N2950" s="1"/>
      <c r="O2950" s="1"/>
      <c r="P2950" s="1"/>
      <c r="Q2950" s="1"/>
      <c r="R2950" s="1" t="s">
        <v>2882</v>
      </c>
      <c r="S2950" s="2" t="s">
        <v>2537</v>
      </c>
      <c r="T2950" s="4" t="s">
        <v>1222</v>
      </c>
      <c r="X2950" t="str">
        <f t="shared" si="327"/>
        <v/>
      </c>
    </row>
    <row r="2951" spans="1:24" ht="14.25">
      <c r="A2951" s="1" t="str">
        <f t="shared" si="322"/>
        <v>5ec74fae</v>
      </c>
      <c r="B2951" s="3">
        <v>45290</v>
      </c>
      <c r="C2951" s="2" t="str">
        <f t="shared" si="323"/>
        <v>North</v>
      </c>
      <c r="D2951" s="4" t="str">
        <f t="shared" si="324"/>
        <v>Electronics</v>
      </c>
      <c r="E2951" s="1">
        <v>4802.8100000000004</v>
      </c>
      <c r="F2951" s="1">
        <v>6</v>
      </c>
      <c r="G2951" s="1">
        <v>14</v>
      </c>
      <c r="H2951" s="1">
        <v>165.8</v>
      </c>
      <c r="I2951">
        <f t="shared" si="325"/>
        <v>2571.1423225152107</v>
      </c>
      <c r="J2951">
        <f t="shared" si="326"/>
        <v>2535146.3299999977</v>
      </c>
      <c r="K2951" s="1">
        <f t="shared" si="328"/>
        <v>89.9</v>
      </c>
      <c r="L2951" s="1"/>
      <c r="M2951" s="1"/>
      <c r="N2951" s="1"/>
      <c r="O2951" s="1"/>
      <c r="P2951" s="1"/>
      <c r="Q2951" s="1"/>
      <c r="R2951" s="1" t="s">
        <v>2883</v>
      </c>
      <c r="S2951" s="2" t="s">
        <v>2537</v>
      </c>
      <c r="T2951" s="4" t="s">
        <v>1222</v>
      </c>
      <c r="X2951" t="str">
        <f t="shared" si="327"/>
        <v/>
      </c>
    </row>
    <row r="2952" spans="1:24" ht="14.25">
      <c r="A2952" s="1" t="str">
        <f t="shared" si="322"/>
        <v>183e41c8</v>
      </c>
      <c r="B2952" s="3">
        <v>44908</v>
      </c>
      <c r="C2952" s="2" t="str">
        <f t="shared" si="323"/>
        <v>North</v>
      </c>
      <c r="D2952" s="4" t="str">
        <f t="shared" si="324"/>
        <v>Sports</v>
      </c>
      <c r="E2952" s="1">
        <v>3159</v>
      </c>
      <c r="F2952" s="1">
        <v>1</v>
      </c>
      <c r="G2952" s="1">
        <v>33</v>
      </c>
      <c r="H2952" s="1">
        <v>1920.19</v>
      </c>
      <c r="I2952">
        <f t="shared" si="325"/>
        <v>2571.1423225152107</v>
      </c>
      <c r="J2952">
        <f t="shared" si="326"/>
        <v>2535146.3299999977</v>
      </c>
      <c r="K2952" s="1">
        <f t="shared" si="328"/>
        <v>976.59500000000003</v>
      </c>
      <c r="L2952" s="1"/>
      <c r="M2952" s="1"/>
      <c r="N2952" s="1"/>
      <c r="O2952" s="1"/>
      <c r="P2952" s="1"/>
      <c r="Q2952" s="1"/>
      <c r="R2952" s="1" t="s">
        <v>2884</v>
      </c>
      <c r="S2952" s="2" t="s">
        <v>2537</v>
      </c>
      <c r="T2952" s="4" t="s">
        <v>3914</v>
      </c>
      <c r="X2952" t="str">
        <f t="shared" si="327"/>
        <v/>
      </c>
    </row>
    <row r="2953" spans="1:24" ht="14.25">
      <c r="A2953" s="1" t="str">
        <f t="shared" si="322"/>
        <v>3175576b</v>
      </c>
      <c r="B2953" s="3">
        <v>45153</v>
      </c>
      <c r="C2953" s="2" t="str">
        <f t="shared" si="323"/>
        <v>West</v>
      </c>
      <c r="D2953" s="4" t="str">
        <f t="shared" si="324"/>
        <v>Electronics</v>
      </c>
      <c r="E2953" s="1">
        <v>1917.74</v>
      </c>
      <c r="F2953" s="1">
        <v>16</v>
      </c>
      <c r="G2953" s="1">
        <v>14</v>
      </c>
      <c r="H2953" s="1">
        <v>1773.93</v>
      </c>
      <c r="I2953">
        <f t="shared" si="325"/>
        <v>2537.5954861821929</v>
      </c>
      <c r="J2953">
        <f t="shared" si="326"/>
        <v>2479230.7900000024</v>
      </c>
      <c r="K2953" s="1">
        <f t="shared" si="328"/>
        <v>893.96500000000003</v>
      </c>
      <c r="L2953" s="1"/>
      <c r="M2953" s="1"/>
      <c r="N2953" s="1"/>
      <c r="O2953" s="1"/>
      <c r="P2953" s="1"/>
      <c r="Q2953" s="1"/>
      <c r="R2953" s="1" t="s">
        <v>2885</v>
      </c>
      <c r="S2953" s="2" t="s">
        <v>3911</v>
      </c>
      <c r="T2953" s="4" t="s">
        <v>1222</v>
      </c>
      <c r="X2953" t="str">
        <f t="shared" si="327"/>
        <v/>
      </c>
    </row>
    <row r="2954" spans="1:24" ht="14.25">
      <c r="A2954" s="1" t="str">
        <f t="shared" si="322"/>
        <v>66140f25</v>
      </c>
      <c r="B2954" s="3">
        <v>44918</v>
      </c>
      <c r="C2954" s="2" t="str">
        <f t="shared" si="323"/>
        <v>East</v>
      </c>
      <c r="D2954" s="4" t="str">
        <f t="shared" si="324"/>
        <v>Furniture</v>
      </c>
      <c r="E2954" s="1">
        <v>1485.24</v>
      </c>
      <c r="F2954" s="1">
        <v>47</v>
      </c>
      <c r="G2954" s="1">
        <v>13</v>
      </c>
      <c r="H2954" s="1">
        <v>1316.69</v>
      </c>
      <c r="I2954">
        <f t="shared" si="325"/>
        <v>2506.2477027027048</v>
      </c>
      <c r="J2954">
        <f t="shared" si="326"/>
        <v>2596472.620000002</v>
      </c>
      <c r="K2954" s="1">
        <f t="shared" si="328"/>
        <v>664.84500000000003</v>
      </c>
      <c r="L2954" s="1"/>
      <c r="M2954" s="1"/>
      <c r="N2954" s="1"/>
      <c r="O2954" s="1"/>
      <c r="P2954" s="1"/>
      <c r="Q2954" s="1"/>
      <c r="R2954" s="1" t="s">
        <v>2886</v>
      </c>
      <c r="S2954" s="4" t="s">
        <v>3912</v>
      </c>
      <c r="T2954" s="4" t="s">
        <v>1645</v>
      </c>
      <c r="X2954" t="str">
        <f t="shared" si="327"/>
        <v/>
      </c>
    </row>
    <row r="2955" spans="1:24" ht="14.25">
      <c r="A2955" s="1" t="str">
        <f t="shared" si="322"/>
        <v>03ba7aab</v>
      </c>
      <c r="B2955" s="3">
        <v>45144</v>
      </c>
      <c r="C2955" s="2" t="str">
        <f t="shared" si="323"/>
        <v>North</v>
      </c>
      <c r="D2955" s="4" t="str">
        <f t="shared" si="324"/>
        <v>Clothing</v>
      </c>
      <c r="E2955" s="1">
        <v>3562.72</v>
      </c>
      <c r="F2955" s="1">
        <v>27</v>
      </c>
      <c r="G2955" s="1">
        <v>24</v>
      </c>
      <c r="H2955" s="1">
        <v>1375.66</v>
      </c>
      <c r="I2955">
        <f t="shared" si="325"/>
        <v>2571.1423225152107</v>
      </c>
      <c r="J2955">
        <f t="shared" si="326"/>
        <v>2535146.3299999977</v>
      </c>
      <c r="K2955" s="1">
        <f t="shared" si="328"/>
        <v>699.83</v>
      </c>
      <c r="L2955" s="1"/>
      <c r="M2955" s="1"/>
      <c r="N2955" s="1"/>
      <c r="O2955" s="1"/>
      <c r="P2955" s="1"/>
      <c r="Q2955" s="1"/>
      <c r="R2955" s="1" t="s">
        <v>2887</v>
      </c>
      <c r="S2955" s="2" t="s">
        <v>2537</v>
      </c>
      <c r="T2955" s="4" t="s">
        <v>2872</v>
      </c>
      <c r="X2955" t="str">
        <f t="shared" si="327"/>
        <v/>
      </c>
    </row>
    <row r="2956" spans="1:24" ht="14.25">
      <c r="A2956" s="1" t="str">
        <f t="shared" si="322"/>
        <v>787d22a1</v>
      </c>
      <c r="B2956" s="3">
        <v>44925</v>
      </c>
      <c r="C2956" s="2" t="str">
        <f t="shared" si="323"/>
        <v>East</v>
      </c>
      <c r="D2956" s="4" t="str">
        <f t="shared" si="324"/>
        <v>Clothing</v>
      </c>
      <c r="E2956" s="1">
        <v>4838.45</v>
      </c>
      <c r="F2956" s="1">
        <v>23</v>
      </c>
      <c r="G2956" s="1">
        <v>9</v>
      </c>
      <c r="H2956" s="1">
        <v>349.06</v>
      </c>
      <c r="I2956">
        <f t="shared" si="325"/>
        <v>2506.2477027027048</v>
      </c>
      <c r="J2956">
        <f t="shared" si="326"/>
        <v>2596472.620000002</v>
      </c>
      <c r="K2956" s="1">
        <f t="shared" si="328"/>
        <v>179.03</v>
      </c>
      <c r="L2956" s="1"/>
      <c r="M2956" s="1"/>
      <c r="N2956" s="1"/>
      <c r="O2956" s="1"/>
      <c r="P2956" s="1"/>
      <c r="Q2956" s="1"/>
      <c r="R2956" s="1" t="s">
        <v>2888</v>
      </c>
      <c r="S2956" s="4" t="s">
        <v>3912</v>
      </c>
      <c r="T2956" s="4" t="s">
        <v>2872</v>
      </c>
      <c r="X2956" t="str">
        <f t="shared" si="327"/>
        <v/>
      </c>
    </row>
    <row r="2957" spans="1:24" ht="14.25">
      <c r="A2957" s="1" t="str">
        <f t="shared" si="322"/>
        <v>603ad583</v>
      </c>
      <c r="B2957" s="3">
        <v>45510</v>
      </c>
      <c r="C2957" s="2" t="str">
        <f t="shared" si="323"/>
        <v>East</v>
      </c>
      <c r="D2957" s="4" t="str">
        <f t="shared" si="324"/>
        <v>Electronics</v>
      </c>
      <c r="E2957" s="1">
        <v>4554.7</v>
      </c>
      <c r="F2957" s="1">
        <v>45</v>
      </c>
      <c r="G2957" s="1">
        <v>27</v>
      </c>
      <c r="H2957" s="1">
        <v>1119.48</v>
      </c>
      <c r="I2957">
        <f t="shared" si="325"/>
        <v>2506.2477027027048</v>
      </c>
      <c r="J2957">
        <f t="shared" si="326"/>
        <v>2596472.620000002</v>
      </c>
      <c r="K2957" s="1">
        <f t="shared" si="328"/>
        <v>573.24</v>
      </c>
      <c r="L2957" s="1"/>
      <c r="M2957" s="1"/>
      <c r="N2957" s="1"/>
      <c r="O2957" s="1"/>
      <c r="P2957" s="1"/>
      <c r="Q2957" s="1"/>
      <c r="R2957" s="1" t="s">
        <v>2889</v>
      </c>
      <c r="S2957" s="4" t="s">
        <v>3912</v>
      </c>
      <c r="T2957" s="4" t="s">
        <v>1222</v>
      </c>
      <c r="X2957" t="str">
        <f t="shared" si="327"/>
        <v/>
      </c>
    </row>
    <row r="2958" spans="1:24" ht="14.25">
      <c r="A2958" s="1" t="str">
        <f t="shared" si="322"/>
        <v>eb126700</v>
      </c>
      <c r="B2958" s="3">
        <v>45183</v>
      </c>
      <c r="C2958" s="2" t="str">
        <f t="shared" si="323"/>
        <v>North</v>
      </c>
      <c r="D2958" s="4" t="str">
        <f t="shared" si="324"/>
        <v>Clothing</v>
      </c>
      <c r="E2958" s="1">
        <v>2247.4</v>
      </c>
      <c r="F2958" s="1">
        <v>40</v>
      </c>
      <c r="G2958" s="1">
        <v>22</v>
      </c>
      <c r="H2958" s="1">
        <v>893.48</v>
      </c>
      <c r="I2958">
        <f t="shared" si="325"/>
        <v>2571.1423225152107</v>
      </c>
      <c r="J2958">
        <f t="shared" si="326"/>
        <v>2535146.3299999977</v>
      </c>
      <c r="K2958" s="1">
        <f t="shared" si="328"/>
        <v>457.74</v>
      </c>
      <c r="L2958" s="1"/>
      <c r="M2958" s="1"/>
      <c r="N2958" s="1"/>
      <c r="O2958" s="1"/>
      <c r="P2958" s="1"/>
      <c r="Q2958" s="1"/>
      <c r="R2958" s="1" t="s">
        <v>2890</v>
      </c>
      <c r="S2958" s="2" t="s">
        <v>2537</v>
      </c>
      <c r="T2958" s="4" t="s">
        <v>2872</v>
      </c>
      <c r="X2958" t="str">
        <f t="shared" si="327"/>
        <v/>
      </c>
    </row>
    <row r="2959" spans="1:24" ht="14.25">
      <c r="A2959" s="1" t="str">
        <f t="shared" si="322"/>
        <v>35adbc38</v>
      </c>
      <c r="B2959" s="3">
        <v>45577</v>
      </c>
      <c r="C2959" s="2" t="str">
        <f t="shared" si="323"/>
        <v>South</v>
      </c>
      <c r="D2959" s="4" t="str">
        <f t="shared" si="324"/>
        <v>Clothing</v>
      </c>
      <c r="E2959" s="1">
        <v>2079.16</v>
      </c>
      <c r="F2959" s="1">
        <v>34</v>
      </c>
      <c r="G2959" s="1">
        <v>37</v>
      </c>
      <c r="H2959" s="1">
        <v>1368.67</v>
      </c>
      <c r="I2959">
        <f t="shared" si="325"/>
        <v>2496.4375124875119</v>
      </c>
      <c r="J2959">
        <f t="shared" si="326"/>
        <v>2498933.9499999993</v>
      </c>
      <c r="K2959" s="1">
        <f t="shared" si="328"/>
        <v>702.83500000000004</v>
      </c>
      <c r="L2959" s="1"/>
      <c r="M2959" s="1"/>
      <c r="N2959" s="1"/>
      <c r="O2959" s="1"/>
      <c r="P2959" s="1"/>
      <c r="Q2959" s="1"/>
      <c r="R2959" s="1" t="s">
        <v>2891</v>
      </c>
      <c r="S2959" s="2" t="s">
        <v>3913</v>
      </c>
      <c r="T2959" s="4" t="s">
        <v>2872</v>
      </c>
      <c r="X2959" t="str">
        <f t="shared" si="327"/>
        <v/>
      </c>
    </row>
    <row r="2960" spans="1:24" ht="14.25">
      <c r="A2960" s="1" t="str">
        <f t="shared" si="322"/>
        <v>ce123123</v>
      </c>
      <c r="B2960" s="3">
        <v>45361</v>
      </c>
      <c r="C2960" s="2" t="str">
        <f t="shared" si="323"/>
        <v>East</v>
      </c>
      <c r="D2960" s="4" t="str">
        <f t="shared" si="324"/>
        <v>Sports</v>
      </c>
      <c r="E2960" s="1">
        <v>4473.3599999999997</v>
      </c>
      <c r="F2960" s="1">
        <v>42</v>
      </c>
      <c r="G2960" s="1">
        <v>22</v>
      </c>
      <c r="H2960" s="1">
        <v>279.13</v>
      </c>
      <c r="I2960">
        <f t="shared" si="325"/>
        <v>2506.2477027027048</v>
      </c>
      <c r="J2960">
        <f t="shared" si="326"/>
        <v>2596472.620000002</v>
      </c>
      <c r="K2960" s="1">
        <f t="shared" si="328"/>
        <v>150.565</v>
      </c>
      <c r="L2960" s="1"/>
      <c r="M2960" s="1"/>
      <c r="N2960" s="1"/>
      <c r="O2960" s="1"/>
      <c r="P2960" s="1"/>
      <c r="Q2960" s="1"/>
      <c r="R2960" s="1" t="s">
        <v>2892</v>
      </c>
      <c r="S2960" s="4" t="s">
        <v>3912</v>
      </c>
      <c r="T2960" s="4" t="s">
        <v>2893</v>
      </c>
      <c r="X2960" t="str">
        <f t="shared" si="327"/>
        <v/>
      </c>
    </row>
    <row r="2961" spans="1:24" ht="14.25">
      <c r="A2961" s="1" t="str">
        <f t="shared" si="322"/>
        <v>0a3d9ec4</v>
      </c>
      <c r="B2961" s="3">
        <v>44938</v>
      </c>
      <c r="C2961" s="2" t="str">
        <f t="shared" si="323"/>
        <v>North</v>
      </c>
      <c r="D2961" s="4" t="str">
        <f t="shared" si="324"/>
        <v>Sports</v>
      </c>
      <c r="E2961" s="1">
        <v>3138.18</v>
      </c>
      <c r="F2961" s="1">
        <v>49</v>
      </c>
      <c r="G2961" s="1">
        <v>20</v>
      </c>
      <c r="H2961" s="1">
        <v>1816.94</v>
      </c>
      <c r="I2961">
        <f t="shared" si="325"/>
        <v>2571.1423225152107</v>
      </c>
      <c r="J2961">
        <f t="shared" si="326"/>
        <v>2535146.3299999977</v>
      </c>
      <c r="K2961" s="1">
        <f t="shared" si="328"/>
        <v>918.47</v>
      </c>
      <c r="L2961" s="1"/>
      <c r="M2961" s="1"/>
      <c r="N2961" s="1"/>
      <c r="O2961" s="1"/>
      <c r="P2961" s="1"/>
      <c r="Q2961" s="1"/>
      <c r="R2961" s="1" t="s">
        <v>2894</v>
      </c>
      <c r="S2961" s="2" t="s">
        <v>2537</v>
      </c>
      <c r="T2961" s="4" t="s">
        <v>2893</v>
      </c>
      <c r="X2961" t="str">
        <f t="shared" si="327"/>
        <v/>
      </c>
    </row>
    <row r="2962" spans="1:24" ht="14.25">
      <c r="A2962" s="1" t="str">
        <f t="shared" si="322"/>
        <v>fa7be36b</v>
      </c>
      <c r="B2962" s="3">
        <v>44975</v>
      </c>
      <c r="C2962" s="2" t="str">
        <f t="shared" si="323"/>
        <v>South</v>
      </c>
      <c r="D2962" s="4" t="str">
        <f t="shared" si="324"/>
        <v>Electronics</v>
      </c>
      <c r="E2962" s="1">
        <v>3176.06</v>
      </c>
      <c r="F2962" s="1">
        <v>11</v>
      </c>
      <c r="G2962" s="1">
        <v>11</v>
      </c>
      <c r="H2962" s="1">
        <v>1795.7</v>
      </c>
      <c r="I2962">
        <f t="shared" si="325"/>
        <v>2496.4375124875119</v>
      </c>
      <c r="J2962">
        <f t="shared" si="326"/>
        <v>2498933.9499999993</v>
      </c>
      <c r="K2962" s="1">
        <f t="shared" si="328"/>
        <v>903.35</v>
      </c>
      <c r="L2962" s="1"/>
      <c r="M2962" s="1"/>
      <c r="N2962" s="1"/>
      <c r="O2962" s="1"/>
      <c r="P2962" s="1"/>
      <c r="Q2962" s="1"/>
      <c r="R2962" s="1" t="s">
        <v>2895</v>
      </c>
      <c r="S2962" s="2" t="s">
        <v>3913</v>
      </c>
      <c r="T2962" s="4" t="s">
        <v>1222</v>
      </c>
      <c r="X2962" t="str">
        <f t="shared" si="327"/>
        <v/>
      </c>
    </row>
    <row r="2963" spans="1:24" ht="14.25">
      <c r="A2963" s="1" t="str">
        <f t="shared" si="322"/>
        <v>ffe10cf3</v>
      </c>
      <c r="B2963" s="3">
        <v>44980</v>
      </c>
      <c r="C2963" s="2" t="str">
        <f t="shared" si="323"/>
        <v>North</v>
      </c>
      <c r="D2963" s="4" t="str">
        <f t="shared" si="324"/>
        <v>Electronics</v>
      </c>
      <c r="E2963" s="1">
        <v>3084.72</v>
      </c>
      <c r="F2963" s="1">
        <v>43</v>
      </c>
      <c r="G2963" s="1">
        <v>21</v>
      </c>
      <c r="H2963" s="1">
        <v>1147.7</v>
      </c>
      <c r="I2963">
        <f t="shared" si="325"/>
        <v>2571.1423225152107</v>
      </c>
      <c r="J2963">
        <f t="shared" si="326"/>
        <v>2535146.3299999977</v>
      </c>
      <c r="K2963" s="1">
        <f t="shared" si="328"/>
        <v>584.35</v>
      </c>
      <c r="L2963" s="1"/>
      <c r="M2963" s="1"/>
      <c r="N2963" s="1"/>
      <c r="O2963" s="1"/>
      <c r="P2963" s="1"/>
      <c r="Q2963" s="1"/>
      <c r="R2963" s="1" t="s">
        <v>2896</v>
      </c>
      <c r="S2963" s="2" t="s">
        <v>2537</v>
      </c>
      <c r="T2963" s="4" t="s">
        <v>1222</v>
      </c>
      <c r="X2963" t="str">
        <f t="shared" si="327"/>
        <v/>
      </c>
    </row>
    <row r="2964" spans="1:24" ht="14.25">
      <c r="A2964" s="1" t="str">
        <f t="shared" si="322"/>
        <v>de887884</v>
      </c>
      <c r="B2964" s="3">
        <v>45056</v>
      </c>
      <c r="C2964" s="2" t="str">
        <f t="shared" si="323"/>
        <v>West</v>
      </c>
      <c r="D2964" s="4" t="str">
        <f t="shared" si="324"/>
        <v>Furniture</v>
      </c>
      <c r="E2964" s="1">
        <v>4824.8500000000004</v>
      </c>
      <c r="F2964" s="1">
        <v>46</v>
      </c>
      <c r="G2964" s="1">
        <v>43</v>
      </c>
      <c r="H2964" s="1">
        <v>1438.15</v>
      </c>
      <c r="I2964">
        <f t="shared" si="325"/>
        <v>2537.5954861821929</v>
      </c>
      <c r="J2964">
        <f t="shared" si="326"/>
        <v>2479230.7900000024</v>
      </c>
      <c r="K2964" s="1">
        <f t="shared" si="328"/>
        <v>740.57500000000005</v>
      </c>
      <c r="L2964" s="1"/>
      <c r="M2964" s="1"/>
      <c r="N2964" s="1"/>
      <c r="O2964" s="1"/>
      <c r="P2964" s="1"/>
      <c r="Q2964" s="1"/>
      <c r="R2964" s="1" t="s">
        <v>2897</v>
      </c>
      <c r="S2964" s="2" t="s">
        <v>3911</v>
      </c>
      <c r="T2964" s="4" t="s">
        <v>1645</v>
      </c>
      <c r="X2964" t="str">
        <f t="shared" si="327"/>
        <v/>
      </c>
    </row>
    <row r="2965" spans="1:24" ht="14.25">
      <c r="A2965" s="1" t="str">
        <f t="shared" si="322"/>
        <v>d17f928b</v>
      </c>
      <c r="B2965" s="3">
        <v>45510</v>
      </c>
      <c r="C2965" s="2" t="str">
        <f t="shared" si="323"/>
        <v>West</v>
      </c>
      <c r="D2965" s="4" t="str">
        <f t="shared" si="324"/>
        <v>Groceries</v>
      </c>
      <c r="E2965" s="1">
        <v>3673.48</v>
      </c>
      <c r="F2965" s="1">
        <v>30</v>
      </c>
      <c r="G2965" s="1">
        <v>46</v>
      </c>
      <c r="H2965" s="1">
        <v>1712.95</v>
      </c>
      <c r="I2965">
        <f t="shared" si="325"/>
        <v>2537.5954861821929</v>
      </c>
      <c r="J2965">
        <f t="shared" si="326"/>
        <v>2479230.7900000024</v>
      </c>
      <c r="K2965" s="1">
        <f t="shared" si="328"/>
        <v>879.47500000000002</v>
      </c>
      <c r="L2965" s="1"/>
      <c r="M2965" s="1"/>
      <c r="N2965" s="1"/>
      <c r="O2965" s="1"/>
      <c r="P2965" s="1"/>
      <c r="Q2965" s="1"/>
      <c r="R2965" s="1" t="s">
        <v>2898</v>
      </c>
      <c r="S2965" s="2" t="s">
        <v>3911</v>
      </c>
      <c r="T2965" s="4" t="s">
        <v>88</v>
      </c>
      <c r="X2965" t="str">
        <f t="shared" si="327"/>
        <v/>
      </c>
    </row>
    <row r="2966" spans="1:24" ht="14.25">
      <c r="A2966" s="1" t="str">
        <f t="shared" si="322"/>
        <v>f0769a72</v>
      </c>
      <c r="B2966" s="3">
        <v>44993</v>
      </c>
      <c r="C2966" s="2" t="str">
        <f t="shared" si="323"/>
        <v>East</v>
      </c>
      <c r="D2966" s="4" t="str">
        <f t="shared" si="324"/>
        <v>Furniture</v>
      </c>
      <c r="E2966" s="1">
        <v>4992.0200000000004</v>
      </c>
      <c r="F2966" s="1">
        <v>33</v>
      </c>
      <c r="G2966" s="1">
        <v>43</v>
      </c>
      <c r="H2966" s="1">
        <v>671.47</v>
      </c>
      <c r="I2966">
        <f t="shared" si="325"/>
        <v>2506.2477027027048</v>
      </c>
      <c r="J2966">
        <f t="shared" si="326"/>
        <v>2596472.620000002</v>
      </c>
      <c r="K2966" s="1">
        <f t="shared" si="328"/>
        <v>357.23500000000001</v>
      </c>
      <c r="L2966" s="1"/>
      <c r="M2966" s="1"/>
      <c r="N2966" s="1"/>
      <c r="O2966" s="1"/>
      <c r="P2966" s="1"/>
      <c r="Q2966" s="1"/>
      <c r="R2966" s="1" t="s">
        <v>2899</v>
      </c>
      <c r="S2966" s="4" t="s">
        <v>3912</v>
      </c>
      <c r="T2966" s="4" t="s">
        <v>1645</v>
      </c>
      <c r="X2966" t="str">
        <f t="shared" si="327"/>
        <v/>
      </c>
    </row>
    <row r="2967" spans="1:24" ht="14.25">
      <c r="A2967" s="1" t="str">
        <f t="shared" si="322"/>
        <v>002ee221</v>
      </c>
      <c r="B2967" s="3">
        <v>44949</v>
      </c>
      <c r="C2967" s="2" t="str">
        <f t="shared" si="323"/>
        <v>West</v>
      </c>
      <c r="D2967" s="4" t="str">
        <f t="shared" si="324"/>
        <v>Electronics</v>
      </c>
      <c r="E2967" s="1">
        <v>3901.83</v>
      </c>
      <c r="F2967" s="1">
        <v>2</v>
      </c>
      <c r="G2967" s="1">
        <v>10</v>
      </c>
      <c r="H2967" s="1">
        <v>1965.6</v>
      </c>
      <c r="I2967">
        <f t="shared" si="325"/>
        <v>2537.5954861821929</v>
      </c>
      <c r="J2967">
        <f t="shared" si="326"/>
        <v>2479230.7900000024</v>
      </c>
      <c r="K2967" s="1">
        <f t="shared" si="328"/>
        <v>987.8</v>
      </c>
      <c r="L2967" s="1"/>
      <c r="M2967" s="1"/>
      <c r="N2967" s="1"/>
      <c r="O2967" s="1"/>
      <c r="P2967" s="1"/>
      <c r="Q2967" s="1"/>
      <c r="R2967" s="1" t="s">
        <v>2900</v>
      </c>
      <c r="S2967" s="2" t="s">
        <v>3911</v>
      </c>
      <c r="T2967" s="4" t="s">
        <v>1222</v>
      </c>
      <c r="X2967" t="str">
        <f t="shared" si="327"/>
        <v/>
      </c>
    </row>
    <row r="2968" spans="1:24" ht="14.25">
      <c r="A2968" s="1" t="str">
        <f t="shared" si="322"/>
        <v>31857a11</v>
      </c>
      <c r="B2968" s="3">
        <v>45172</v>
      </c>
      <c r="C2968" s="2" t="str">
        <f t="shared" si="323"/>
        <v>North</v>
      </c>
      <c r="D2968" s="4" t="str">
        <f t="shared" si="324"/>
        <v>Furniture</v>
      </c>
      <c r="E2968" s="1">
        <v>4752.51</v>
      </c>
      <c r="F2968" s="1">
        <v>18</v>
      </c>
      <c r="G2968" s="1">
        <v>14</v>
      </c>
      <c r="H2968" s="1">
        <v>1481.37</v>
      </c>
      <c r="I2968">
        <f t="shared" si="325"/>
        <v>2571.1423225152107</v>
      </c>
      <c r="J2968">
        <f t="shared" si="326"/>
        <v>2535146.3299999977</v>
      </c>
      <c r="K2968" s="1">
        <f t="shared" si="328"/>
        <v>747.68499999999995</v>
      </c>
      <c r="L2968" s="1"/>
      <c r="M2968" s="1"/>
      <c r="N2968" s="1"/>
      <c r="O2968" s="1"/>
      <c r="P2968" s="1"/>
      <c r="Q2968" s="1"/>
      <c r="R2968" s="1" t="s">
        <v>2901</v>
      </c>
      <c r="S2968" s="2" t="s">
        <v>2537</v>
      </c>
      <c r="T2968" s="4" t="s">
        <v>1645</v>
      </c>
      <c r="X2968" t="str">
        <f t="shared" si="327"/>
        <v/>
      </c>
    </row>
    <row r="2969" spans="1:24" ht="14.25">
      <c r="A2969" s="1" t="str">
        <f t="shared" si="322"/>
        <v>16f314c8</v>
      </c>
      <c r="B2969" s="3">
        <v>45266</v>
      </c>
      <c r="C2969" s="2" t="str">
        <f t="shared" si="323"/>
        <v>West</v>
      </c>
      <c r="D2969" s="4" t="str">
        <f t="shared" si="324"/>
        <v>Sports</v>
      </c>
      <c r="E2969" s="1">
        <v>2520.5300000000002</v>
      </c>
      <c r="F2969" s="1">
        <v>48</v>
      </c>
      <c r="G2969" s="1">
        <v>19</v>
      </c>
      <c r="H2969" s="1">
        <v>1435.41</v>
      </c>
      <c r="I2969">
        <f t="shared" si="325"/>
        <v>2537.5954861821929</v>
      </c>
      <c r="J2969">
        <f t="shared" si="326"/>
        <v>2479230.7900000024</v>
      </c>
      <c r="K2969" s="1">
        <f t="shared" si="328"/>
        <v>727.20500000000004</v>
      </c>
      <c r="L2969" s="1"/>
      <c r="M2969" s="1"/>
      <c r="N2969" s="1"/>
      <c r="O2969" s="1"/>
      <c r="P2969" s="1"/>
      <c r="Q2969" s="1"/>
      <c r="R2969" s="1" t="s">
        <v>2902</v>
      </c>
      <c r="S2969" s="2" t="s">
        <v>3911</v>
      </c>
      <c r="T2969" s="4" t="s">
        <v>2893</v>
      </c>
      <c r="X2969" t="str">
        <f t="shared" si="327"/>
        <v/>
      </c>
    </row>
    <row r="2970" spans="1:24" ht="14.25">
      <c r="A2970" s="1" t="str">
        <f t="shared" si="322"/>
        <v>b94ea092</v>
      </c>
      <c r="B2970" s="3">
        <v>45118</v>
      </c>
      <c r="C2970" s="2" t="str">
        <f t="shared" si="323"/>
        <v>East</v>
      </c>
      <c r="D2970" s="4" t="str">
        <f t="shared" si="324"/>
        <v>Sports</v>
      </c>
      <c r="E2970" s="1">
        <v>1768.69</v>
      </c>
      <c r="F2970" s="1">
        <v>5</v>
      </c>
      <c r="G2970" s="1">
        <v>49</v>
      </c>
      <c r="H2970" s="1">
        <v>419.15</v>
      </c>
      <c r="I2970">
        <f t="shared" si="325"/>
        <v>2506.2477027027048</v>
      </c>
      <c r="J2970">
        <f t="shared" si="326"/>
        <v>2596472.620000002</v>
      </c>
      <c r="K2970" s="1">
        <f t="shared" si="328"/>
        <v>234.07499999999999</v>
      </c>
      <c r="L2970" s="1"/>
      <c r="M2970" s="1"/>
      <c r="N2970" s="1"/>
      <c r="O2970" s="1"/>
      <c r="P2970" s="1"/>
      <c r="Q2970" s="1"/>
      <c r="R2970" s="1" t="s">
        <v>2903</v>
      </c>
      <c r="S2970" s="4" t="s">
        <v>3912</v>
      </c>
      <c r="T2970" s="4" t="s">
        <v>2893</v>
      </c>
      <c r="X2970" t="str">
        <f t="shared" si="327"/>
        <v/>
      </c>
    </row>
    <row r="2971" spans="1:24" ht="14.25">
      <c r="A2971" s="1" t="str">
        <f t="shared" si="322"/>
        <v>0f04ab90</v>
      </c>
      <c r="B2971" s="3">
        <v>45249</v>
      </c>
      <c r="C2971" s="2" t="str">
        <f t="shared" si="323"/>
        <v>South</v>
      </c>
      <c r="D2971" s="4" t="str">
        <f t="shared" si="324"/>
        <v>Groceries</v>
      </c>
      <c r="E2971" s="1">
        <v>3729.2</v>
      </c>
      <c r="F2971" s="1">
        <v>9</v>
      </c>
      <c r="G2971" s="1">
        <v>47</v>
      </c>
      <c r="H2971" s="1">
        <v>1370.29</v>
      </c>
      <c r="I2971">
        <f t="shared" si="325"/>
        <v>2496.4375124875119</v>
      </c>
      <c r="J2971">
        <f t="shared" si="326"/>
        <v>2498933.9499999993</v>
      </c>
      <c r="K2971" s="1">
        <f t="shared" si="328"/>
        <v>708.64499999999998</v>
      </c>
      <c r="L2971" s="1"/>
      <c r="M2971" s="1"/>
      <c r="N2971" s="1"/>
      <c r="O2971" s="1"/>
      <c r="P2971" s="1"/>
      <c r="Q2971" s="1"/>
      <c r="R2971" s="1" t="s">
        <v>2904</v>
      </c>
      <c r="S2971" s="2" t="s">
        <v>3913</v>
      </c>
      <c r="T2971" s="4" t="s">
        <v>88</v>
      </c>
      <c r="X2971" t="str">
        <f t="shared" si="327"/>
        <v/>
      </c>
    </row>
    <row r="2972" spans="1:24" ht="14.25">
      <c r="A2972" s="1" t="str">
        <f t="shared" si="322"/>
        <v>f8e0cf61</v>
      </c>
      <c r="B2972" s="3">
        <v>45030</v>
      </c>
      <c r="C2972" s="2" t="str">
        <f t="shared" si="323"/>
        <v>West</v>
      </c>
      <c r="D2972" s="4" t="str">
        <f t="shared" si="324"/>
        <v>Sports</v>
      </c>
      <c r="E2972" s="1">
        <v>4576.51</v>
      </c>
      <c r="F2972" s="1">
        <v>36</v>
      </c>
      <c r="G2972" s="1">
        <v>32</v>
      </c>
      <c r="H2972" s="1">
        <v>1587.37</v>
      </c>
      <c r="I2972">
        <f t="shared" si="325"/>
        <v>2537.5954861821929</v>
      </c>
      <c r="J2972">
        <f t="shared" si="326"/>
        <v>2479230.7900000024</v>
      </c>
      <c r="K2972" s="1">
        <f t="shared" si="328"/>
        <v>809.68499999999995</v>
      </c>
      <c r="L2972" s="1"/>
      <c r="M2972" s="1"/>
      <c r="N2972" s="1"/>
      <c r="O2972" s="1"/>
      <c r="P2972" s="1"/>
      <c r="Q2972" s="1"/>
      <c r="R2972" s="1" t="s">
        <v>2905</v>
      </c>
      <c r="S2972" s="2" t="s">
        <v>3911</v>
      </c>
      <c r="T2972" s="4" t="s">
        <v>2893</v>
      </c>
      <c r="X2972" t="str">
        <f t="shared" si="327"/>
        <v/>
      </c>
    </row>
    <row r="2973" spans="1:24" ht="14.25">
      <c r="A2973" s="1" t="str">
        <f t="shared" si="322"/>
        <v>10b704dd</v>
      </c>
      <c r="B2973" s="3">
        <v>45028</v>
      </c>
      <c r="C2973" s="2" t="str">
        <f t="shared" si="323"/>
        <v>South</v>
      </c>
      <c r="D2973" s="4" t="str">
        <f t="shared" si="324"/>
        <v>Furniture</v>
      </c>
      <c r="E2973" s="1">
        <v>3683.92</v>
      </c>
      <c r="F2973" s="1">
        <v>24</v>
      </c>
      <c r="G2973" s="1">
        <v>25</v>
      </c>
      <c r="H2973" s="1">
        <v>352.4</v>
      </c>
      <c r="I2973">
        <f t="shared" si="325"/>
        <v>2496.4375124875119</v>
      </c>
      <c r="J2973">
        <f t="shared" si="326"/>
        <v>2498933.9499999993</v>
      </c>
      <c r="K2973" s="1">
        <f t="shared" si="328"/>
        <v>188.7</v>
      </c>
      <c r="L2973" s="1"/>
      <c r="M2973" s="1"/>
      <c r="N2973" s="1"/>
      <c r="O2973" s="1"/>
      <c r="P2973" s="1"/>
      <c r="Q2973" s="1"/>
      <c r="R2973" s="1" t="s">
        <v>2906</v>
      </c>
      <c r="S2973" s="2" t="s">
        <v>3913</v>
      </c>
      <c r="T2973" s="4" t="s">
        <v>1645</v>
      </c>
      <c r="X2973" t="str">
        <f t="shared" si="327"/>
        <v/>
      </c>
    </row>
    <row r="2974" spans="1:24" ht="14.25">
      <c r="A2974" s="1" t="str">
        <f t="shared" si="322"/>
        <v>2166bb6e</v>
      </c>
      <c r="B2974" s="3">
        <v>45183</v>
      </c>
      <c r="C2974" s="2" t="str">
        <f t="shared" si="323"/>
        <v>East</v>
      </c>
      <c r="D2974" s="4" t="str">
        <f t="shared" si="324"/>
        <v>Electronics</v>
      </c>
      <c r="E2974" s="1">
        <v>458.43</v>
      </c>
      <c r="F2974" s="1">
        <v>31</v>
      </c>
      <c r="G2974" s="1">
        <v>47</v>
      </c>
      <c r="H2974" s="1">
        <v>63.22</v>
      </c>
      <c r="I2974">
        <f t="shared" si="325"/>
        <v>2506.2477027027048</v>
      </c>
      <c r="J2974">
        <f t="shared" si="326"/>
        <v>2596472.620000002</v>
      </c>
      <c r="K2974" s="1">
        <f t="shared" si="328"/>
        <v>55.11</v>
      </c>
      <c r="L2974" s="1"/>
      <c r="M2974" s="1"/>
      <c r="N2974" s="1"/>
      <c r="O2974" s="1"/>
      <c r="P2974" s="1"/>
      <c r="Q2974" s="1"/>
      <c r="R2974" s="1" t="s">
        <v>2907</v>
      </c>
      <c r="S2974" s="4" t="s">
        <v>3912</v>
      </c>
      <c r="T2974" s="4" t="s">
        <v>1222</v>
      </c>
      <c r="X2974" t="str">
        <f t="shared" si="327"/>
        <v/>
      </c>
    </row>
    <row r="2975" spans="1:24" ht="14.25">
      <c r="A2975" s="1" t="str">
        <f t="shared" si="322"/>
        <v>ff1c3313</v>
      </c>
      <c r="B2975" s="3">
        <v>45596</v>
      </c>
      <c r="C2975" s="2" t="str">
        <f t="shared" si="323"/>
        <v>North</v>
      </c>
      <c r="D2975" s="4" t="str">
        <f t="shared" si="324"/>
        <v>Clothing</v>
      </c>
      <c r="E2975" s="1">
        <v>745.2</v>
      </c>
      <c r="F2975" s="1">
        <v>1</v>
      </c>
      <c r="G2975" s="1">
        <v>37</v>
      </c>
      <c r="H2975" s="1">
        <v>1950.21</v>
      </c>
      <c r="I2975">
        <f t="shared" si="325"/>
        <v>2571.1423225152107</v>
      </c>
      <c r="J2975">
        <f t="shared" si="326"/>
        <v>2535146.3299999977</v>
      </c>
      <c r="K2975" s="1">
        <f t="shared" si="328"/>
        <v>993.60500000000002</v>
      </c>
      <c r="L2975" s="1"/>
      <c r="M2975" s="1"/>
      <c r="N2975" s="1"/>
      <c r="O2975" s="1"/>
      <c r="P2975" s="1"/>
      <c r="Q2975" s="1"/>
      <c r="R2975" s="1" t="s">
        <v>2908</v>
      </c>
      <c r="S2975" s="2" t="s">
        <v>2537</v>
      </c>
      <c r="T2975" s="4" t="s">
        <v>2872</v>
      </c>
      <c r="X2975" t="str">
        <f t="shared" si="327"/>
        <v/>
      </c>
    </row>
    <row r="2976" spans="1:24" ht="14.25">
      <c r="A2976" s="1" t="str">
        <f t="shared" si="322"/>
        <v>509eb24f</v>
      </c>
      <c r="B2976" s="3">
        <v>45569</v>
      </c>
      <c r="C2976" s="2" t="str">
        <f t="shared" si="323"/>
        <v>North</v>
      </c>
      <c r="D2976" s="4" t="str">
        <f t="shared" si="324"/>
        <v>Sports</v>
      </c>
      <c r="E2976" s="1">
        <v>3065.15</v>
      </c>
      <c r="F2976" s="1">
        <v>20</v>
      </c>
      <c r="G2976" s="1">
        <v>8</v>
      </c>
      <c r="H2976" s="1">
        <v>289.32</v>
      </c>
      <c r="I2976">
        <f t="shared" si="325"/>
        <v>2571.1423225152107</v>
      </c>
      <c r="J2976">
        <f t="shared" si="326"/>
        <v>2535146.3299999977</v>
      </c>
      <c r="K2976" s="1">
        <f t="shared" si="328"/>
        <v>148.66</v>
      </c>
      <c r="L2976" s="1"/>
      <c r="M2976" s="1"/>
      <c r="N2976" s="1"/>
      <c r="O2976" s="1"/>
      <c r="P2976" s="1"/>
      <c r="Q2976" s="1"/>
      <c r="R2976" s="1" t="s">
        <v>2909</v>
      </c>
      <c r="S2976" s="2" t="s">
        <v>2537</v>
      </c>
      <c r="T2976" s="4" t="s">
        <v>2893</v>
      </c>
      <c r="X2976" t="str">
        <f t="shared" si="327"/>
        <v/>
      </c>
    </row>
    <row r="2977" spans="1:24" ht="14.25">
      <c r="A2977" s="1" t="str">
        <f t="shared" si="322"/>
        <v>b4785898</v>
      </c>
      <c r="B2977" s="3">
        <v>45260</v>
      </c>
      <c r="C2977" s="2" t="str">
        <f t="shared" si="323"/>
        <v>West</v>
      </c>
      <c r="D2977" s="4" t="str">
        <f t="shared" si="324"/>
        <v>Clothing</v>
      </c>
      <c r="E2977" s="1">
        <v>1394.17</v>
      </c>
      <c r="F2977" s="1">
        <v>40</v>
      </c>
      <c r="G2977" s="1">
        <v>8</v>
      </c>
      <c r="H2977" s="1">
        <v>141.93</v>
      </c>
      <c r="I2977">
        <f t="shared" si="325"/>
        <v>2537.5954861821929</v>
      </c>
      <c r="J2977">
        <f t="shared" si="326"/>
        <v>2479230.7900000024</v>
      </c>
      <c r="K2977" s="1">
        <f t="shared" si="328"/>
        <v>74.965000000000003</v>
      </c>
      <c r="L2977" s="1"/>
      <c r="M2977" s="1"/>
      <c r="N2977" s="1"/>
      <c r="O2977" s="1"/>
      <c r="P2977" s="1"/>
      <c r="Q2977" s="1"/>
      <c r="R2977" s="1" t="s">
        <v>2910</v>
      </c>
      <c r="S2977" s="2" t="s">
        <v>3911</v>
      </c>
      <c r="T2977" s="4" t="s">
        <v>2872</v>
      </c>
      <c r="X2977" t="str">
        <f t="shared" si="327"/>
        <v/>
      </c>
    </row>
    <row r="2978" spans="1:24" ht="14.25">
      <c r="A2978" s="1" t="str">
        <f t="shared" si="322"/>
        <v>250ceeaf</v>
      </c>
      <c r="B2978" s="3">
        <v>45531</v>
      </c>
      <c r="C2978" s="2" t="str">
        <f t="shared" si="323"/>
        <v>South</v>
      </c>
      <c r="D2978" s="4" t="str">
        <f t="shared" si="324"/>
        <v>Groceries</v>
      </c>
      <c r="E2978" s="1">
        <v>714.67</v>
      </c>
      <c r="F2978" s="1">
        <v>5</v>
      </c>
      <c r="G2978" s="1">
        <v>21</v>
      </c>
      <c r="H2978" s="1">
        <v>23.5</v>
      </c>
      <c r="I2978">
        <f t="shared" si="325"/>
        <v>2496.4375124875119</v>
      </c>
      <c r="J2978">
        <f t="shared" si="326"/>
        <v>2498933.9499999993</v>
      </c>
      <c r="K2978" s="1">
        <f t="shared" si="328"/>
        <v>22.25</v>
      </c>
      <c r="L2978" s="1"/>
      <c r="M2978" s="1"/>
      <c r="N2978" s="1"/>
      <c r="O2978" s="1"/>
      <c r="P2978" s="1"/>
      <c r="Q2978" s="1"/>
      <c r="R2978" s="1" t="s">
        <v>2911</v>
      </c>
      <c r="S2978" s="2" t="s">
        <v>3913</v>
      </c>
      <c r="T2978" s="4" t="s">
        <v>88</v>
      </c>
      <c r="X2978" t="str">
        <f t="shared" si="327"/>
        <v/>
      </c>
    </row>
    <row r="2979" spans="1:24" ht="14.25">
      <c r="A2979" s="1" t="str">
        <f t="shared" si="322"/>
        <v>99a20f2d</v>
      </c>
      <c r="B2979" s="3">
        <v>45083</v>
      </c>
      <c r="C2979" s="2" t="str">
        <f t="shared" si="323"/>
        <v>South</v>
      </c>
      <c r="D2979" s="4" t="str">
        <f t="shared" si="324"/>
        <v>Furniture</v>
      </c>
      <c r="E2979" s="1">
        <v>320.05</v>
      </c>
      <c r="F2979" s="1">
        <v>42</v>
      </c>
      <c r="G2979" s="1">
        <v>4</v>
      </c>
      <c r="H2979" s="1">
        <v>531.02</v>
      </c>
      <c r="I2979">
        <f t="shared" si="325"/>
        <v>2496.4375124875119</v>
      </c>
      <c r="J2979">
        <f t="shared" si="326"/>
        <v>2498933.9499999993</v>
      </c>
      <c r="K2979" s="1">
        <f t="shared" si="328"/>
        <v>267.51</v>
      </c>
      <c r="L2979" s="1"/>
      <c r="M2979" s="1"/>
      <c r="N2979" s="1"/>
      <c r="O2979" s="1"/>
      <c r="P2979" s="1"/>
      <c r="Q2979" s="1"/>
      <c r="R2979" s="1" t="s">
        <v>2912</v>
      </c>
      <c r="S2979" s="2" t="s">
        <v>3913</v>
      </c>
      <c r="T2979" s="4" t="s">
        <v>1645</v>
      </c>
      <c r="X2979" t="str">
        <f t="shared" si="327"/>
        <v/>
      </c>
    </row>
    <row r="2980" spans="1:24" ht="14.25">
      <c r="A2980" s="1" t="str">
        <f t="shared" si="322"/>
        <v>c932eb05</v>
      </c>
      <c r="B2980" s="3">
        <v>45343</v>
      </c>
      <c r="C2980" s="2" t="str">
        <f t="shared" si="323"/>
        <v>South</v>
      </c>
      <c r="D2980" s="4" t="str">
        <f t="shared" si="324"/>
        <v>Furniture</v>
      </c>
      <c r="E2980" s="1">
        <v>2143.87</v>
      </c>
      <c r="F2980" s="1">
        <v>11</v>
      </c>
      <c r="G2980" s="1">
        <v>5</v>
      </c>
      <c r="H2980" s="1">
        <v>308.24</v>
      </c>
      <c r="I2980">
        <f t="shared" si="325"/>
        <v>2496.4375124875119</v>
      </c>
      <c r="J2980">
        <f t="shared" si="326"/>
        <v>2498933.9499999993</v>
      </c>
      <c r="K2980" s="1">
        <f t="shared" si="328"/>
        <v>156.62</v>
      </c>
      <c r="L2980" s="1"/>
      <c r="M2980" s="1"/>
      <c r="N2980" s="1"/>
      <c r="O2980" s="1"/>
      <c r="P2980" s="1"/>
      <c r="Q2980" s="1"/>
      <c r="R2980" s="1" t="s">
        <v>2913</v>
      </c>
      <c r="S2980" s="2" t="s">
        <v>3913</v>
      </c>
      <c r="T2980" s="4" t="s">
        <v>1645</v>
      </c>
      <c r="X2980" t="str">
        <f t="shared" si="327"/>
        <v/>
      </c>
    </row>
    <row r="2981" spans="1:24" ht="14.25">
      <c r="A2981" s="1" t="str">
        <f t="shared" si="322"/>
        <v>0f550d0a</v>
      </c>
      <c r="B2981" s="3">
        <v>45118</v>
      </c>
      <c r="C2981" s="2" t="str">
        <f t="shared" si="323"/>
        <v>West</v>
      </c>
      <c r="D2981" s="4" t="str">
        <f t="shared" si="324"/>
        <v>Sports</v>
      </c>
      <c r="E2981" s="1">
        <v>4575.0600000000004</v>
      </c>
      <c r="F2981" s="1">
        <v>12</v>
      </c>
      <c r="G2981" s="1">
        <v>48</v>
      </c>
      <c r="H2981" s="1">
        <v>1187.23</v>
      </c>
      <c r="I2981">
        <f t="shared" si="325"/>
        <v>2537.5954861821929</v>
      </c>
      <c r="J2981">
        <f t="shared" si="326"/>
        <v>2479230.7900000024</v>
      </c>
      <c r="K2981" s="1">
        <f t="shared" si="328"/>
        <v>617.61500000000001</v>
      </c>
      <c r="L2981" s="1"/>
      <c r="M2981" s="1"/>
      <c r="N2981" s="1"/>
      <c r="O2981" s="1"/>
      <c r="P2981" s="1"/>
      <c r="Q2981" s="1"/>
      <c r="R2981" s="1" t="s">
        <v>2914</v>
      </c>
      <c r="S2981" s="2" t="s">
        <v>3911</v>
      </c>
      <c r="T2981" s="4" t="s">
        <v>2893</v>
      </c>
      <c r="X2981" t="str">
        <f t="shared" si="327"/>
        <v/>
      </c>
    </row>
    <row r="2982" spans="1:24" ht="14.25">
      <c r="A2982" s="1" t="str">
        <f t="shared" si="322"/>
        <v>4ff7c901</v>
      </c>
      <c r="B2982" s="3">
        <v>45410</v>
      </c>
      <c r="C2982" s="2" t="str">
        <f t="shared" si="323"/>
        <v>South</v>
      </c>
      <c r="D2982" s="4" t="str">
        <f t="shared" si="324"/>
        <v>Furniture</v>
      </c>
      <c r="E2982" s="1">
        <v>3359.63</v>
      </c>
      <c r="F2982" s="1">
        <v>43</v>
      </c>
      <c r="G2982" s="1">
        <v>21</v>
      </c>
      <c r="H2982" s="1">
        <v>829.19</v>
      </c>
      <c r="I2982">
        <f t="shared" si="325"/>
        <v>2496.4375124875119</v>
      </c>
      <c r="J2982">
        <f t="shared" si="326"/>
        <v>2498933.9499999993</v>
      </c>
      <c r="K2982" s="1">
        <f t="shared" si="328"/>
        <v>425.09500000000003</v>
      </c>
      <c r="L2982" s="1"/>
      <c r="M2982" s="1"/>
      <c r="N2982" s="1"/>
      <c r="O2982" s="1"/>
      <c r="P2982" s="1"/>
      <c r="Q2982" s="1"/>
      <c r="R2982" s="1" t="s">
        <v>2915</v>
      </c>
      <c r="S2982" s="2" t="s">
        <v>3913</v>
      </c>
      <c r="T2982" s="4" t="s">
        <v>1645</v>
      </c>
      <c r="X2982" t="str">
        <f t="shared" si="327"/>
        <v/>
      </c>
    </row>
    <row r="2983" spans="1:24" ht="14.25">
      <c r="A2983" s="1" t="str">
        <f t="shared" si="322"/>
        <v>dea5a3e9</v>
      </c>
      <c r="B2983" s="3">
        <v>45274</v>
      </c>
      <c r="C2983" s="2" t="str">
        <f t="shared" si="323"/>
        <v>North</v>
      </c>
      <c r="D2983" s="4" t="str">
        <f t="shared" si="324"/>
        <v>Sports</v>
      </c>
      <c r="E2983" s="1">
        <v>3882.39</v>
      </c>
      <c r="F2983" s="1">
        <v>24</v>
      </c>
      <c r="G2983" s="1">
        <v>36</v>
      </c>
      <c r="H2983" s="1">
        <v>709.33</v>
      </c>
      <c r="I2983">
        <f t="shared" si="325"/>
        <v>2571.1423225152107</v>
      </c>
      <c r="J2983">
        <f t="shared" si="326"/>
        <v>2535146.3299999977</v>
      </c>
      <c r="K2983" s="1">
        <f t="shared" si="328"/>
        <v>372.66500000000002</v>
      </c>
      <c r="L2983" s="1"/>
      <c r="M2983" s="1"/>
      <c r="N2983" s="1"/>
      <c r="O2983" s="1"/>
      <c r="P2983" s="1"/>
      <c r="Q2983" s="1"/>
      <c r="R2983" s="1" t="s">
        <v>2916</v>
      </c>
      <c r="S2983" s="2" t="s">
        <v>2537</v>
      </c>
      <c r="T2983" s="4" t="s">
        <v>2893</v>
      </c>
      <c r="X2983" t="str">
        <f t="shared" si="327"/>
        <v/>
      </c>
    </row>
    <row r="2984" spans="1:24" ht="14.25">
      <c r="A2984" s="1" t="str">
        <f t="shared" si="322"/>
        <v>c25b0565</v>
      </c>
      <c r="B2984" s="3">
        <v>45157</v>
      </c>
      <c r="C2984" s="2" t="str">
        <f t="shared" si="323"/>
        <v>East</v>
      </c>
      <c r="D2984" s="4" t="str">
        <f t="shared" si="324"/>
        <v>Groceries</v>
      </c>
      <c r="E2984" s="1">
        <v>2998.65</v>
      </c>
      <c r="F2984" s="1">
        <v>24</v>
      </c>
      <c r="G2984" s="1">
        <v>29</v>
      </c>
      <c r="H2984" s="1">
        <v>1830.58</v>
      </c>
      <c r="I2984">
        <f t="shared" si="325"/>
        <v>2506.2477027027048</v>
      </c>
      <c r="J2984">
        <f t="shared" si="326"/>
        <v>2596472.620000002</v>
      </c>
      <c r="K2984" s="1">
        <f t="shared" si="328"/>
        <v>929.79</v>
      </c>
      <c r="L2984" s="1"/>
      <c r="M2984" s="1"/>
      <c r="N2984" s="1"/>
      <c r="O2984" s="1"/>
      <c r="P2984" s="1"/>
      <c r="Q2984" s="1"/>
      <c r="R2984" s="1" t="s">
        <v>2917</v>
      </c>
      <c r="S2984" s="4" t="s">
        <v>3912</v>
      </c>
      <c r="T2984" s="4" t="s">
        <v>88</v>
      </c>
      <c r="X2984" t="str">
        <f t="shared" si="327"/>
        <v/>
      </c>
    </row>
    <row r="2985" spans="1:24" ht="14.25">
      <c r="A2985" s="1" t="str">
        <f t="shared" si="322"/>
        <v>6cd69895</v>
      </c>
      <c r="B2985" s="3">
        <v>45483</v>
      </c>
      <c r="C2985" s="2" t="str">
        <f t="shared" si="323"/>
        <v>West</v>
      </c>
      <c r="D2985" s="4" t="str">
        <f t="shared" si="324"/>
        <v>Electronics</v>
      </c>
      <c r="E2985" s="1">
        <v>2799.33</v>
      </c>
      <c r="F2985" s="1">
        <v>40</v>
      </c>
      <c r="G2985" s="1">
        <v>4</v>
      </c>
      <c r="H2985" s="1">
        <v>1532.23</v>
      </c>
      <c r="I2985">
        <f t="shared" si="325"/>
        <v>2537.5954861821929</v>
      </c>
      <c r="J2985">
        <f t="shared" si="326"/>
        <v>2479230.7900000024</v>
      </c>
      <c r="K2985" s="1">
        <f t="shared" si="328"/>
        <v>768.11500000000001</v>
      </c>
      <c r="L2985" s="1"/>
      <c r="M2985" s="1"/>
      <c r="N2985" s="1"/>
      <c r="O2985" s="1"/>
      <c r="P2985" s="1"/>
      <c r="Q2985" s="1"/>
      <c r="R2985" s="1" t="s">
        <v>2918</v>
      </c>
      <c r="S2985" s="2" t="s">
        <v>3911</v>
      </c>
      <c r="T2985" s="4" t="s">
        <v>1222</v>
      </c>
      <c r="X2985" t="str">
        <f t="shared" si="327"/>
        <v/>
      </c>
    </row>
    <row r="2986" spans="1:24" ht="14.25">
      <c r="A2986" s="1" t="str">
        <f t="shared" si="322"/>
        <v>8a3ba3ff</v>
      </c>
      <c r="B2986" s="3">
        <v>45204</v>
      </c>
      <c r="C2986" s="2" t="str">
        <f t="shared" si="323"/>
        <v>West</v>
      </c>
      <c r="D2986" s="4" t="str">
        <f t="shared" si="324"/>
        <v>Sports</v>
      </c>
      <c r="E2986" s="1">
        <v>3785.05</v>
      </c>
      <c r="F2986" s="1">
        <v>10</v>
      </c>
      <c r="G2986" s="1">
        <v>50</v>
      </c>
      <c r="H2986" s="1">
        <v>1833.64</v>
      </c>
      <c r="I2986">
        <f t="shared" si="325"/>
        <v>2537.5954861821929</v>
      </c>
      <c r="J2986">
        <f t="shared" si="326"/>
        <v>2479230.7900000024</v>
      </c>
      <c r="K2986" s="1">
        <f t="shared" si="328"/>
        <v>941.82</v>
      </c>
      <c r="L2986" s="1"/>
      <c r="M2986" s="1"/>
      <c r="N2986" s="1"/>
      <c r="O2986" s="1"/>
      <c r="P2986" s="1"/>
      <c r="Q2986" s="1"/>
      <c r="R2986" s="1" t="s">
        <v>2919</v>
      </c>
      <c r="S2986" s="2" t="s">
        <v>3911</v>
      </c>
      <c r="T2986" s="4" t="s">
        <v>2893</v>
      </c>
      <c r="X2986" t="str">
        <f t="shared" si="327"/>
        <v/>
      </c>
    </row>
    <row r="2987" spans="1:24" ht="14.25">
      <c r="A2987" s="1" t="str">
        <f t="shared" si="322"/>
        <v>98598646</v>
      </c>
      <c r="B2987" s="3">
        <v>45162</v>
      </c>
      <c r="C2987" s="2" t="str">
        <f t="shared" si="323"/>
        <v>North</v>
      </c>
      <c r="D2987" s="4" t="str">
        <f t="shared" si="324"/>
        <v>Furniture</v>
      </c>
      <c r="E2987" s="1">
        <v>3523.79</v>
      </c>
      <c r="F2987" s="1">
        <v>48</v>
      </c>
      <c r="G2987" s="1">
        <v>41</v>
      </c>
      <c r="H2987" s="1">
        <v>1537.15</v>
      </c>
      <c r="I2987">
        <f t="shared" si="325"/>
        <v>2571.1423225152107</v>
      </c>
      <c r="J2987">
        <f t="shared" si="326"/>
        <v>2535146.3299999977</v>
      </c>
      <c r="K2987" s="1">
        <f t="shared" si="328"/>
        <v>789.07500000000005</v>
      </c>
      <c r="L2987" s="1"/>
      <c r="M2987" s="1"/>
      <c r="N2987" s="1"/>
      <c r="O2987" s="1"/>
      <c r="P2987" s="1"/>
      <c r="Q2987" s="1"/>
      <c r="R2987" s="1">
        <v>98598646</v>
      </c>
      <c r="S2987" s="2" t="s">
        <v>2537</v>
      </c>
      <c r="T2987" s="4" t="s">
        <v>1645</v>
      </c>
      <c r="X2987" t="str">
        <f t="shared" si="327"/>
        <v/>
      </c>
    </row>
    <row r="2988" spans="1:24" ht="14.25">
      <c r="A2988" s="1" t="str">
        <f t="shared" si="322"/>
        <v>f05a8bdd</v>
      </c>
      <c r="B2988" s="3">
        <v>45056</v>
      </c>
      <c r="C2988" s="2" t="str">
        <f t="shared" si="323"/>
        <v>East</v>
      </c>
      <c r="D2988" s="4" t="str">
        <f t="shared" si="324"/>
        <v>Groceries</v>
      </c>
      <c r="E2988" s="1">
        <v>3416.63</v>
      </c>
      <c r="F2988" s="1">
        <v>35</v>
      </c>
      <c r="G2988" s="1">
        <v>34</v>
      </c>
      <c r="H2988" s="1">
        <v>1986.04</v>
      </c>
      <c r="I2988">
        <f t="shared" si="325"/>
        <v>2506.2477027027048</v>
      </c>
      <c r="J2988">
        <f t="shared" si="326"/>
        <v>2596472.620000002</v>
      </c>
      <c r="K2988" s="1">
        <f t="shared" si="328"/>
        <v>1010.02</v>
      </c>
      <c r="L2988" s="1"/>
      <c r="M2988" s="1"/>
      <c r="N2988" s="1"/>
      <c r="O2988" s="1"/>
      <c r="P2988" s="1"/>
      <c r="Q2988" s="1"/>
      <c r="R2988" s="1" t="s">
        <v>2920</v>
      </c>
      <c r="S2988" s="4" t="s">
        <v>3912</v>
      </c>
      <c r="T2988" s="4" t="s">
        <v>88</v>
      </c>
      <c r="X2988" t="str">
        <f t="shared" si="327"/>
        <v/>
      </c>
    </row>
    <row r="2989" spans="1:24" ht="14.25">
      <c r="A2989" s="1" t="str">
        <f t="shared" si="322"/>
        <v>f35bde1b</v>
      </c>
      <c r="B2989" s="3">
        <v>45436</v>
      </c>
      <c r="C2989" s="2" t="str">
        <f t="shared" si="323"/>
        <v>North</v>
      </c>
      <c r="D2989" s="4" t="str">
        <f t="shared" si="324"/>
        <v>Groceries</v>
      </c>
      <c r="E2989" s="1">
        <v>4153.6499999999996</v>
      </c>
      <c r="F2989" s="1">
        <v>18</v>
      </c>
      <c r="G2989" s="1">
        <v>2</v>
      </c>
      <c r="H2989" s="1">
        <v>1988.3</v>
      </c>
      <c r="I2989">
        <f t="shared" si="325"/>
        <v>2571.1423225152107</v>
      </c>
      <c r="J2989">
        <f t="shared" si="326"/>
        <v>2535146.3299999977</v>
      </c>
      <c r="K2989" s="1">
        <f t="shared" si="328"/>
        <v>995.15</v>
      </c>
      <c r="L2989" s="1"/>
      <c r="M2989" s="1"/>
      <c r="N2989" s="1"/>
      <c r="O2989" s="1"/>
      <c r="P2989" s="1"/>
      <c r="Q2989" s="1"/>
      <c r="R2989" s="1" t="s">
        <v>2921</v>
      </c>
      <c r="S2989" s="2" t="s">
        <v>2537</v>
      </c>
      <c r="T2989" s="4" t="s">
        <v>88</v>
      </c>
      <c r="X2989" t="str">
        <f t="shared" si="327"/>
        <v/>
      </c>
    </row>
    <row r="2990" spans="1:24" ht="14.25">
      <c r="A2990" s="1" t="str">
        <f t="shared" si="322"/>
        <v>18057b83</v>
      </c>
      <c r="B2990" s="3">
        <v>45600</v>
      </c>
      <c r="C2990" s="2" t="str">
        <f t="shared" si="323"/>
        <v>West</v>
      </c>
      <c r="D2990" s="4" t="str">
        <f t="shared" si="324"/>
        <v>Furniture</v>
      </c>
      <c r="E2990" s="1">
        <v>323.42</v>
      </c>
      <c r="F2990" s="1">
        <v>24</v>
      </c>
      <c r="G2990" s="1">
        <v>50</v>
      </c>
      <c r="H2990" s="1">
        <v>992.05</v>
      </c>
      <c r="I2990">
        <f t="shared" si="325"/>
        <v>2537.5954861821929</v>
      </c>
      <c r="J2990">
        <f t="shared" si="326"/>
        <v>2479230.7900000024</v>
      </c>
      <c r="K2990" s="1">
        <f t="shared" si="328"/>
        <v>521.02499999999998</v>
      </c>
      <c r="L2990" s="1"/>
      <c r="M2990" s="1"/>
      <c r="N2990" s="1"/>
      <c r="O2990" s="1"/>
      <c r="P2990" s="1"/>
      <c r="Q2990" s="1"/>
      <c r="R2990" s="1" t="s">
        <v>2922</v>
      </c>
      <c r="S2990" s="2" t="s">
        <v>3911</v>
      </c>
      <c r="T2990" s="4" t="s">
        <v>1645</v>
      </c>
      <c r="X2990" t="str">
        <f t="shared" si="327"/>
        <v/>
      </c>
    </row>
    <row r="2991" spans="1:24" ht="14.25">
      <c r="A2991" s="1" t="str">
        <f t="shared" si="322"/>
        <v>4e6e9b5e</v>
      </c>
      <c r="B2991" s="3">
        <v>45016</v>
      </c>
      <c r="C2991" s="2" t="str">
        <f t="shared" si="323"/>
        <v>North</v>
      </c>
      <c r="D2991" s="4" t="str">
        <f t="shared" si="324"/>
        <v>Clothing</v>
      </c>
      <c r="E2991" s="1">
        <v>892.02</v>
      </c>
      <c r="F2991" s="1">
        <v>49</v>
      </c>
      <c r="G2991" s="1">
        <v>38</v>
      </c>
      <c r="H2991" s="1">
        <v>1539.21</v>
      </c>
      <c r="I2991">
        <f t="shared" si="325"/>
        <v>2571.1423225152107</v>
      </c>
      <c r="J2991">
        <f t="shared" si="326"/>
        <v>2535146.3299999977</v>
      </c>
      <c r="K2991" s="1">
        <f t="shared" si="328"/>
        <v>788.60500000000002</v>
      </c>
      <c r="L2991" s="1"/>
      <c r="M2991" s="1"/>
      <c r="N2991" s="1"/>
      <c r="O2991" s="1"/>
      <c r="P2991" s="1"/>
      <c r="Q2991" s="1"/>
      <c r="R2991" s="1" t="s">
        <v>2923</v>
      </c>
      <c r="S2991" s="2" t="s">
        <v>2537</v>
      </c>
      <c r="T2991" s="4" t="s">
        <v>2872</v>
      </c>
      <c r="X2991" t="str">
        <f t="shared" si="327"/>
        <v/>
      </c>
    </row>
    <row r="2992" spans="1:24" ht="14.25">
      <c r="A2992" s="1" t="str">
        <f t="shared" si="322"/>
        <v>8f8d75ec</v>
      </c>
      <c r="B2992" s="3">
        <v>45364</v>
      </c>
      <c r="C2992" s="2" t="str">
        <f t="shared" si="323"/>
        <v>East</v>
      </c>
      <c r="D2992" s="4" t="str">
        <f t="shared" si="324"/>
        <v>Clothing</v>
      </c>
      <c r="E2992" s="1">
        <v>4990.78</v>
      </c>
      <c r="F2992" s="1">
        <v>48</v>
      </c>
      <c r="G2992" s="1">
        <v>23</v>
      </c>
      <c r="H2992" s="1">
        <v>1799.53</v>
      </c>
      <c r="I2992">
        <f t="shared" si="325"/>
        <v>2506.2477027027048</v>
      </c>
      <c r="J2992">
        <f t="shared" si="326"/>
        <v>2596472.620000002</v>
      </c>
      <c r="K2992" s="1">
        <f t="shared" si="328"/>
        <v>911.26499999999999</v>
      </c>
      <c r="L2992" s="1"/>
      <c r="M2992" s="1"/>
      <c r="N2992" s="1"/>
      <c r="O2992" s="1"/>
      <c r="P2992" s="1"/>
      <c r="Q2992" s="1"/>
      <c r="R2992" s="1" t="s">
        <v>2924</v>
      </c>
      <c r="S2992" s="4" t="s">
        <v>3912</v>
      </c>
      <c r="T2992" s="4" t="s">
        <v>2872</v>
      </c>
      <c r="X2992" t="str">
        <f t="shared" si="327"/>
        <v/>
      </c>
    </row>
    <row r="2993" spans="1:24" ht="14.25">
      <c r="A2993" s="1" t="str">
        <f t="shared" si="322"/>
        <v>83e29b90</v>
      </c>
      <c r="B2993" s="3">
        <v>45347</v>
      </c>
      <c r="C2993" s="2" t="str">
        <f t="shared" si="323"/>
        <v>East</v>
      </c>
      <c r="D2993" s="4" t="str">
        <f t="shared" si="324"/>
        <v>Furniture</v>
      </c>
      <c r="E2993" s="1">
        <v>3009.95</v>
      </c>
      <c r="F2993" s="1">
        <v>50</v>
      </c>
      <c r="G2993" s="1">
        <v>40</v>
      </c>
      <c r="H2993" s="1">
        <v>1765.73</v>
      </c>
      <c r="I2993">
        <f t="shared" si="325"/>
        <v>2506.2477027027048</v>
      </c>
      <c r="J2993">
        <f t="shared" si="326"/>
        <v>2596472.620000002</v>
      </c>
      <c r="K2993" s="1">
        <f t="shared" si="328"/>
        <v>902.86500000000001</v>
      </c>
      <c r="L2993" s="1"/>
      <c r="M2993" s="1"/>
      <c r="N2993" s="1"/>
      <c r="O2993" s="1"/>
      <c r="P2993" s="1"/>
      <c r="Q2993" s="1"/>
      <c r="R2993" s="1" t="s">
        <v>2925</v>
      </c>
      <c r="S2993" s="4" t="s">
        <v>3912</v>
      </c>
      <c r="T2993" s="4" t="s">
        <v>1645</v>
      </c>
      <c r="X2993" t="str">
        <f t="shared" si="327"/>
        <v/>
      </c>
    </row>
    <row r="2994" spans="1:24" ht="14.25">
      <c r="A2994" s="1" t="str">
        <f t="shared" si="322"/>
        <v>d3fbebb3</v>
      </c>
      <c r="B2994" s="3">
        <v>45052</v>
      </c>
      <c r="C2994" s="2" t="str">
        <f t="shared" si="323"/>
        <v>East</v>
      </c>
      <c r="D2994" s="4" t="str">
        <f t="shared" si="324"/>
        <v>Electronics</v>
      </c>
      <c r="E2994" s="1">
        <v>2201.27</v>
      </c>
      <c r="F2994" s="1">
        <v>45</v>
      </c>
      <c r="G2994" s="1">
        <v>47</v>
      </c>
      <c r="H2994" s="1">
        <v>345.64</v>
      </c>
      <c r="I2994">
        <f t="shared" si="325"/>
        <v>2506.2477027027048</v>
      </c>
      <c r="J2994">
        <f t="shared" si="326"/>
        <v>2596472.620000002</v>
      </c>
      <c r="K2994" s="1">
        <f t="shared" si="328"/>
        <v>196.32</v>
      </c>
      <c r="L2994" s="1"/>
      <c r="M2994" s="1"/>
      <c r="N2994" s="1"/>
      <c r="O2994" s="1"/>
      <c r="P2994" s="1"/>
      <c r="Q2994" s="1"/>
      <c r="R2994" s="1" t="s">
        <v>2926</v>
      </c>
      <c r="S2994" s="4" t="s">
        <v>3912</v>
      </c>
      <c r="T2994" s="4" t="s">
        <v>1222</v>
      </c>
      <c r="X2994" t="str">
        <f t="shared" si="327"/>
        <v/>
      </c>
    </row>
    <row r="2995" spans="1:24" ht="14.25">
      <c r="A2995" s="1" t="str">
        <f t="shared" si="322"/>
        <v>8af5cd16</v>
      </c>
      <c r="B2995" s="3">
        <v>45003</v>
      </c>
      <c r="C2995" s="2" t="str">
        <f t="shared" si="323"/>
        <v>West</v>
      </c>
      <c r="D2995" s="4" t="str">
        <f t="shared" si="324"/>
        <v>Furniture</v>
      </c>
      <c r="E2995" s="1">
        <v>4805.6499999999996</v>
      </c>
      <c r="F2995" s="1">
        <v>8</v>
      </c>
      <c r="G2995" s="1">
        <v>17</v>
      </c>
      <c r="H2995" s="1">
        <v>1307.1199999999999</v>
      </c>
      <c r="I2995">
        <f t="shared" si="325"/>
        <v>2537.5954861821929</v>
      </c>
      <c r="J2995">
        <f t="shared" si="326"/>
        <v>2479230.7900000024</v>
      </c>
      <c r="K2995" s="1">
        <f t="shared" si="328"/>
        <v>662.06</v>
      </c>
      <c r="L2995" s="1"/>
      <c r="M2995" s="1"/>
      <c r="N2995" s="1"/>
      <c r="O2995" s="1"/>
      <c r="P2995" s="1"/>
      <c r="Q2995" s="1"/>
      <c r="R2995" s="1" t="s">
        <v>2927</v>
      </c>
      <c r="S2995" s="2" t="s">
        <v>3911</v>
      </c>
      <c r="T2995" s="4" t="s">
        <v>1645</v>
      </c>
      <c r="X2995" t="str">
        <f t="shared" si="327"/>
        <v/>
      </c>
    </row>
    <row r="2996" spans="1:24" ht="14.25">
      <c r="A2996" s="1" t="str">
        <f t="shared" si="322"/>
        <v>ed81f3c2</v>
      </c>
      <c r="B2996" s="3">
        <v>45248</v>
      </c>
      <c r="C2996" s="2" t="str">
        <f t="shared" si="323"/>
        <v>West</v>
      </c>
      <c r="D2996" s="4" t="str">
        <f t="shared" si="324"/>
        <v>Groceries</v>
      </c>
      <c r="E2996" s="1">
        <v>1889.94</v>
      </c>
      <c r="F2996" s="1">
        <v>26</v>
      </c>
      <c r="G2996" s="1">
        <v>47</v>
      </c>
      <c r="H2996" s="1">
        <v>1863.08</v>
      </c>
      <c r="I2996">
        <f t="shared" si="325"/>
        <v>2537.5954861821929</v>
      </c>
      <c r="J2996">
        <f t="shared" si="326"/>
        <v>2479230.7900000024</v>
      </c>
      <c r="K2996" s="1">
        <f t="shared" si="328"/>
        <v>955.04</v>
      </c>
      <c r="L2996" s="1"/>
      <c r="M2996" s="1"/>
      <c r="N2996" s="1"/>
      <c r="O2996" s="1"/>
      <c r="P2996" s="1"/>
      <c r="Q2996" s="1"/>
      <c r="R2996" s="1" t="s">
        <v>2928</v>
      </c>
      <c r="S2996" s="2" t="s">
        <v>3911</v>
      </c>
      <c r="T2996" s="4" t="s">
        <v>88</v>
      </c>
      <c r="X2996" t="str">
        <f t="shared" si="327"/>
        <v/>
      </c>
    </row>
    <row r="2997" spans="1:24" ht="14.25">
      <c r="A2997" s="1" t="str">
        <f t="shared" si="322"/>
        <v>801eeb0b</v>
      </c>
      <c r="B2997" s="3">
        <v>45174</v>
      </c>
      <c r="C2997" s="2" t="str">
        <f t="shared" si="323"/>
        <v>East</v>
      </c>
      <c r="D2997" s="4" t="str">
        <f t="shared" si="324"/>
        <v>Sports</v>
      </c>
      <c r="E2997" s="1">
        <v>3832.46</v>
      </c>
      <c r="F2997" s="1">
        <v>26</v>
      </c>
      <c r="G2997" s="1">
        <v>47</v>
      </c>
      <c r="H2997" s="1">
        <v>1626.23</v>
      </c>
      <c r="I2997">
        <f t="shared" si="325"/>
        <v>2506.2477027027048</v>
      </c>
      <c r="J2997">
        <f t="shared" si="326"/>
        <v>2596472.620000002</v>
      </c>
      <c r="K2997" s="1">
        <f t="shared" si="328"/>
        <v>836.61500000000001</v>
      </c>
      <c r="L2997" s="1"/>
      <c r="M2997" s="1"/>
      <c r="N2997" s="1"/>
      <c r="O2997" s="1"/>
      <c r="P2997" s="1"/>
      <c r="Q2997" s="1"/>
      <c r="R2997" s="1" t="s">
        <v>2929</v>
      </c>
      <c r="S2997" s="4" t="s">
        <v>3912</v>
      </c>
      <c r="T2997" s="4" t="s">
        <v>2893</v>
      </c>
      <c r="X2997" t="str">
        <f t="shared" si="327"/>
        <v/>
      </c>
    </row>
    <row r="2998" spans="1:24" ht="14.25">
      <c r="A2998" s="1" t="str">
        <f t="shared" si="322"/>
        <v>4698a92b</v>
      </c>
      <c r="B2998" s="3">
        <v>45128</v>
      </c>
      <c r="C2998" s="2" t="str">
        <f t="shared" si="323"/>
        <v>North</v>
      </c>
      <c r="D2998" s="4" t="str">
        <f t="shared" si="324"/>
        <v>Groceries</v>
      </c>
      <c r="E2998" s="1">
        <v>3842.81</v>
      </c>
      <c r="F2998" s="1">
        <v>47</v>
      </c>
      <c r="G2998" s="1">
        <v>0</v>
      </c>
      <c r="H2998" s="1">
        <v>1019.63</v>
      </c>
      <c r="I2998">
        <f t="shared" si="325"/>
        <v>2571.1423225152107</v>
      </c>
      <c r="J2998">
        <f t="shared" si="326"/>
        <v>2535146.3299999977</v>
      </c>
      <c r="K2998" s="1">
        <f t="shared" si="328"/>
        <v>509.815</v>
      </c>
      <c r="L2998" s="1"/>
      <c r="M2998" s="1"/>
      <c r="N2998" s="1"/>
      <c r="O2998" s="1"/>
      <c r="P2998" s="1"/>
      <c r="Q2998" s="1"/>
      <c r="R2998" s="1" t="s">
        <v>2930</v>
      </c>
      <c r="S2998" s="2" t="s">
        <v>2537</v>
      </c>
      <c r="T2998" s="4" t="s">
        <v>88</v>
      </c>
      <c r="X2998" t="str">
        <f t="shared" si="327"/>
        <v/>
      </c>
    </row>
    <row r="2999" spans="1:24" ht="14.25">
      <c r="A2999" s="1" t="str">
        <f t="shared" si="322"/>
        <v>77b79c0e</v>
      </c>
      <c r="B2999" s="3">
        <v>45120</v>
      </c>
      <c r="C2999" s="2" t="str">
        <f t="shared" si="323"/>
        <v>West</v>
      </c>
      <c r="D2999" s="4" t="str">
        <f t="shared" si="324"/>
        <v>Furniture</v>
      </c>
      <c r="E2999" s="1">
        <v>2682.12</v>
      </c>
      <c r="F2999" s="1">
        <v>8</v>
      </c>
      <c r="G2999" s="1">
        <v>25</v>
      </c>
      <c r="H2999" s="1">
        <v>444.12</v>
      </c>
      <c r="I2999">
        <f t="shared" si="325"/>
        <v>2537.5954861821929</v>
      </c>
      <c r="J2999">
        <f t="shared" si="326"/>
        <v>2479230.7900000024</v>
      </c>
      <c r="K2999" s="1">
        <f t="shared" si="328"/>
        <v>234.56</v>
      </c>
      <c r="L2999" s="1"/>
      <c r="M2999" s="1"/>
      <c r="N2999" s="1"/>
      <c r="O2999" s="1"/>
      <c r="P2999" s="1"/>
      <c r="Q2999" s="1"/>
      <c r="R2999" s="1" t="s">
        <v>2931</v>
      </c>
      <c r="S2999" s="2" t="s">
        <v>3911</v>
      </c>
      <c r="T2999" s="4" t="s">
        <v>1645</v>
      </c>
      <c r="X2999" t="str">
        <f t="shared" si="327"/>
        <v/>
      </c>
    </row>
    <row r="3000" spans="1:24" ht="14.25">
      <c r="A3000" s="1" t="str">
        <f t="shared" si="322"/>
        <v>4aa58b0f</v>
      </c>
      <c r="B3000" s="3">
        <v>45358</v>
      </c>
      <c r="C3000" s="2" t="str">
        <f t="shared" si="323"/>
        <v>West</v>
      </c>
      <c r="D3000" s="4" t="str">
        <f t="shared" si="324"/>
        <v>Electronics</v>
      </c>
      <c r="E3000" s="1">
        <v>755.16</v>
      </c>
      <c r="F3000" s="1">
        <v>29</v>
      </c>
      <c r="G3000" s="1">
        <v>33</v>
      </c>
      <c r="H3000" s="1">
        <v>1931.82</v>
      </c>
      <c r="I3000">
        <f t="shared" si="325"/>
        <v>2537.5954861821929</v>
      </c>
      <c r="J3000">
        <f t="shared" si="326"/>
        <v>2479230.7900000024</v>
      </c>
      <c r="K3000" s="1">
        <f t="shared" si="328"/>
        <v>982.41</v>
      </c>
      <c r="L3000" s="1"/>
      <c r="M3000" s="1"/>
      <c r="N3000" s="1"/>
      <c r="O3000" s="1"/>
      <c r="P3000" s="1"/>
      <c r="Q3000" s="1"/>
      <c r="R3000" s="1" t="s">
        <v>2932</v>
      </c>
      <c r="S3000" s="2" t="s">
        <v>3911</v>
      </c>
      <c r="T3000" s="4" t="s">
        <v>1222</v>
      </c>
      <c r="X3000" t="str">
        <f t="shared" si="327"/>
        <v/>
      </c>
    </row>
    <row r="3001" spans="1:24" ht="14.25">
      <c r="A3001" s="1" t="str">
        <f t="shared" si="322"/>
        <v>e9f4dc8c</v>
      </c>
      <c r="B3001" s="3">
        <v>45139</v>
      </c>
      <c r="C3001" s="2" t="str">
        <f t="shared" si="323"/>
        <v>East</v>
      </c>
      <c r="D3001" s="4" t="str">
        <f t="shared" si="324"/>
        <v>Furniture</v>
      </c>
      <c r="E3001" s="1">
        <v>4756.2</v>
      </c>
      <c r="F3001" s="1">
        <v>49</v>
      </c>
      <c r="G3001" s="1">
        <v>14</v>
      </c>
      <c r="H3001" s="1">
        <v>1078.5999999999999</v>
      </c>
      <c r="I3001">
        <f t="shared" si="325"/>
        <v>2506.2477027027048</v>
      </c>
      <c r="J3001">
        <f t="shared" si="326"/>
        <v>2596472.620000002</v>
      </c>
      <c r="K3001" s="1">
        <f t="shared" si="328"/>
        <v>546.29999999999995</v>
      </c>
      <c r="L3001" s="1"/>
      <c r="M3001" s="1"/>
      <c r="N3001" s="1"/>
      <c r="O3001" s="1"/>
      <c r="P3001" s="1"/>
      <c r="Q3001" s="1"/>
      <c r="R3001" s="1" t="s">
        <v>2933</v>
      </c>
      <c r="S3001" s="4" t="s">
        <v>3912</v>
      </c>
      <c r="T3001" s="4" t="s">
        <v>1645</v>
      </c>
      <c r="X3001" t="str">
        <f t="shared" si="327"/>
        <v/>
      </c>
    </row>
    <row r="3002" spans="1:24" ht="14.25">
      <c r="A3002" s="1" t="str">
        <f t="shared" si="322"/>
        <v>e1e60006</v>
      </c>
      <c r="B3002" s="3">
        <v>45248</v>
      </c>
      <c r="C3002" s="2" t="str">
        <f t="shared" si="323"/>
        <v>East</v>
      </c>
      <c r="D3002" s="4" t="str">
        <f t="shared" si="324"/>
        <v>Electronics</v>
      </c>
      <c r="E3002" s="1">
        <v>299.52999999999997</v>
      </c>
      <c r="F3002" s="1">
        <v>32</v>
      </c>
      <c r="G3002" s="1">
        <v>30</v>
      </c>
      <c r="H3002" s="1">
        <v>1343.87</v>
      </c>
      <c r="I3002">
        <f t="shared" si="325"/>
        <v>2506.2477027027048</v>
      </c>
      <c r="J3002">
        <f t="shared" si="326"/>
        <v>2596472.620000002</v>
      </c>
      <c r="K3002" s="1">
        <f t="shared" si="328"/>
        <v>686.93499999999995</v>
      </c>
      <c r="L3002" s="1"/>
      <c r="M3002" s="1"/>
      <c r="N3002" s="1"/>
      <c r="O3002" s="1"/>
      <c r="P3002" s="1"/>
      <c r="Q3002" s="1"/>
      <c r="R3002" s="1" t="s">
        <v>2934</v>
      </c>
      <c r="S3002" s="4" t="s">
        <v>3912</v>
      </c>
      <c r="T3002" s="4" t="s">
        <v>1222</v>
      </c>
      <c r="X3002" t="str">
        <f t="shared" si="327"/>
        <v/>
      </c>
    </row>
    <row r="3003" spans="1:24" ht="14.25">
      <c r="A3003" s="1" t="str">
        <f t="shared" si="322"/>
        <v>37ce1644</v>
      </c>
      <c r="B3003" s="3">
        <v>45251</v>
      </c>
      <c r="C3003" s="2" t="str">
        <f t="shared" si="323"/>
        <v>North</v>
      </c>
      <c r="D3003" s="4" t="str">
        <f t="shared" si="324"/>
        <v>Furniture</v>
      </c>
      <c r="E3003" s="1">
        <v>525.30999999999995</v>
      </c>
      <c r="F3003" s="1">
        <v>34</v>
      </c>
      <c r="G3003" s="1">
        <v>17</v>
      </c>
      <c r="H3003" s="1">
        <v>1144.21</v>
      </c>
      <c r="I3003">
        <f t="shared" si="325"/>
        <v>2571.1423225152107</v>
      </c>
      <c r="J3003">
        <f t="shared" si="326"/>
        <v>2535146.3299999977</v>
      </c>
      <c r="K3003" s="1">
        <f t="shared" si="328"/>
        <v>580.60500000000002</v>
      </c>
      <c r="L3003" s="1"/>
      <c r="M3003" s="1"/>
      <c r="N3003" s="1"/>
      <c r="O3003" s="1"/>
      <c r="P3003" s="1"/>
      <c r="Q3003" s="1"/>
      <c r="R3003" s="1" t="s">
        <v>2935</v>
      </c>
      <c r="S3003" s="2" t="s">
        <v>2537</v>
      </c>
      <c r="T3003" s="4" t="s">
        <v>1645</v>
      </c>
      <c r="X3003" t="str">
        <f t="shared" si="327"/>
        <v/>
      </c>
    </row>
    <row r="3004" spans="1:24" ht="14.25">
      <c r="A3004" s="1" t="str">
        <f t="shared" si="322"/>
        <v>c27085d7</v>
      </c>
      <c r="B3004" s="3">
        <v>45575</v>
      </c>
      <c r="C3004" s="2" t="str">
        <f t="shared" si="323"/>
        <v>West</v>
      </c>
      <c r="D3004" s="4" t="str">
        <f t="shared" si="324"/>
        <v>Sports</v>
      </c>
      <c r="E3004" s="1">
        <v>2119.83</v>
      </c>
      <c r="F3004" s="1">
        <v>20</v>
      </c>
      <c r="G3004" s="1">
        <v>28</v>
      </c>
      <c r="H3004" s="1">
        <v>330.26</v>
      </c>
      <c r="I3004">
        <f t="shared" si="325"/>
        <v>2537.5954861821929</v>
      </c>
      <c r="J3004">
        <f t="shared" si="326"/>
        <v>2479230.7900000024</v>
      </c>
      <c r="K3004" s="1">
        <f t="shared" si="328"/>
        <v>179.13</v>
      </c>
      <c r="L3004" s="1"/>
      <c r="M3004" s="1"/>
      <c r="N3004" s="1"/>
      <c r="O3004" s="1"/>
      <c r="P3004" s="1"/>
      <c r="Q3004" s="1"/>
      <c r="R3004" s="1" t="s">
        <v>2936</v>
      </c>
      <c r="S3004" s="2" t="s">
        <v>3911</v>
      </c>
      <c r="T3004" s="4" t="s">
        <v>2893</v>
      </c>
      <c r="X3004" t="str">
        <f t="shared" si="327"/>
        <v/>
      </c>
    </row>
    <row r="3005" spans="1:24" ht="14.25">
      <c r="A3005" s="1" t="str">
        <f t="shared" si="322"/>
        <v>c21d0b60</v>
      </c>
      <c r="B3005" s="3">
        <v>45382</v>
      </c>
      <c r="C3005" s="2" t="str">
        <f t="shared" si="323"/>
        <v>East</v>
      </c>
      <c r="D3005" s="4" t="str">
        <f t="shared" si="324"/>
        <v>Sports</v>
      </c>
      <c r="E3005" s="1">
        <v>262.36</v>
      </c>
      <c r="F3005" s="1">
        <v>17</v>
      </c>
      <c r="G3005" s="1">
        <v>42</v>
      </c>
      <c r="H3005" s="1">
        <v>670.39</v>
      </c>
      <c r="I3005">
        <f t="shared" si="325"/>
        <v>2506.2477027027048</v>
      </c>
      <c r="J3005">
        <f t="shared" si="326"/>
        <v>2596472.620000002</v>
      </c>
      <c r="K3005" s="1">
        <f t="shared" si="328"/>
        <v>356.19499999999999</v>
      </c>
      <c r="L3005" s="1"/>
      <c r="M3005" s="1"/>
      <c r="N3005" s="1"/>
      <c r="O3005" s="1"/>
      <c r="P3005" s="1"/>
      <c r="Q3005" s="1"/>
      <c r="R3005" s="1" t="s">
        <v>2937</v>
      </c>
      <c r="S3005" s="4" t="s">
        <v>3912</v>
      </c>
      <c r="T3005" s="4" t="s">
        <v>2893</v>
      </c>
      <c r="X3005" t="str">
        <f t="shared" si="327"/>
        <v/>
      </c>
    </row>
    <row r="3006" spans="1:24" ht="14.25">
      <c r="A3006" s="1" t="str">
        <f t="shared" si="322"/>
        <v>3655a7d7</v>
      </c>
      <c r="B3006" s="3">
        <v>44984</v>
      </c>
      <c r="C3006" s="2" t="str">
        <f t="shared" si="323"/>
        <v>West</v>
      </c>
      <c r="D3006" s="4" t="str">
        <f t="shared" si="324"/>
        <v>Clothing</v>
      </c>
      <c r="E3006" s="1">
        <v>4297.2</v>
      </c>
      <c r="F3006" s="1">
        <v>6</v>
      </c>
      <c r="G3006" s="1">
        <v>29</v>
      </c>
      <c r="H3006" s="1">
        <v>1284.05</v>
      </c>
      <c r="I3006">
        <f t="shared" si="325"/>
        <v>2537.5954861821929</v>
      </c>
      <c r="J3006">
        <f t="shared" si="326"/>
        <v>2479230.7900000024</v>
      </c>
      <c r="K3006" s="1">
        <f t="shared" si="328"/>
        <v>656.52499999999998</v>
      </c>
      <c r="L3006" s="1"/>
      <c r="M3006" s="1"/>
      <c r="N3006" s="1"/>
      <c r="O3006" s="1"/>
      <c r="P3006" s="1"/>
      <c r="Q3006" s="1"/>
      <c r="R3006" s="1" t="s">
        <v>2938</v>
      </c>
      <c r="S3006" s="2" t="s">
        <v>3911</v>
      </c>
      <c r="T3006" s="4" t="s">
        <v>2872</v>
      </c>
      <c r="X3006" t="str">
        <f t="shared" si="327"/>
        <v/>
      </c>
    </row>
    <row r="3007" spans="1:24" ht="14.25">
      <c r="A3007" s="1" t="str">
        <f t="shared" si="322"/>
        <v>e7267e39</v>
      </c>
      <c r="B3007" s="3">
        <v>45461</v>
      </c>
      <c r="C3007" s="2" t="str">
        <f t="shared" si="323"/>
        <v>East</v>
      </c>
      <c r="D3007" s="4" t="str">
        <f t="shared" si="324"/>
        <v>Sports</v>
      </c>
      <c r="E3007" s="1">
        <v>4624.2</v>
      </c>
      <c r="F3007" s="1">
        <v>26</v>
      </c>
      <c r="G3007" s="1">
        <v>35</v>
      </c>
      <c r="H3007" s="1">
        <v>753.44</v>
      </c>
      <c r="I3007">
        <f t="shared" si="325"/>
        <v>2506.2477027027048</v>
      </c>
      <c r="J3007">
        <f t="shared" si="326"/>
        <v>2596472.620000002</v>
      </c>
      <c r="K3007" s="1">
        <f t="shared" si="328"/>
        <v>394.22</v>
      </c>
      <c r="L3007" s="1"/>
      <c r="M3007" s="1"/>
      <c r="N3007" s="1"/>
      <c r="O3007" s="1"/>
      <c r="P3007" s="1"/>
      <c r="Q3007" s="1"/>
      <c r="R3007" s="1" t="s">
        <v>2939</v>
      </c>
      <c r="S3007" s="4" t="s">
        <v>3912</v>
      </c>
      <c r="T3007" s="4" t="s">
        <v>2893</v>
      </c>
      <c r="X3007" t="str">
        <f t="shared" si="327"/>
        <v/>
      </c>
    </row>
    <row r="3008" spans="1:24" ht="14.25">
      <c r="A3008" s="1" t="str">
        <f t="shared" si="322"/>
        <v>977a2728</v>
      </c>
      <c r="B3008" s="3">
        <v>45017</v>
      </c>
      <c r="C3008" s="2" t="str">
        <f t="shared" si="323"/>
        <v>North</v>
      </c>
      <c r="D3008" s="4" t="str">
        <f t="shared" si="324"/>
        <v>Clothing</v>
      </c>
      <c r="E3008" s="1">
        <v>3969.82</v>
      </c>
      <c r="F3008" s="1">
        <v>19</v>
      </c>
      <c r="G3008" s="1">
        <v>41</v>
      </c>
      <c r="H3008" s="1">
        <v>1904.83</v>
      </c>
      <c r="I3008">
        <f t="shared" si="325"/>
        <v>2571.1423225152107</v>
      </c>
      <c r="J3008">
        <f t="shared" si="326"/>
        <v>2535146.3299999977</v>
      </c>
      <c r="K3008" s="1">
        <f t="shared" si="328"/>
        <v>972.91499999999996</v>
      </c>
      <c r="L3008" s="1"/>
      <c r="M3008" s="1"/>
      <c r="N3008" s="1"/>
      <c r="O3008" s="1"/>
      <c r="P3008" s="1"/>
      <c r="Q3008" s="1"/>
      <c r="R3008" s="1" t="s">
        <v>2940</v>
      </c>
      <c r="S3008" s="2" t="s">
        <v>2537</v>
      </c>
      <c r="T3008" s="4" t="s">
        <v>2872</v>
      </c>
      <c r="X3008" t="str">
        <f t="shared" si="327"/>
        <v/>
      </c>
    </row>
    <row r="3009" spans="1:24" ht="14.25">
      <c r="A3009" s="1" t="str">
        <f t="shared" si="322"/>
        <v>01de8a5a</v>
      </c>
      <c r="B3009" s="3">
        <v>45483</v>
      </c>
      <c r="C3009" s="2" t="str">
        <f t="shared" si="323"/>
        <v>West</v>
      </c>
      <c r="D3009" s="4" t="str">
        <f t="shared" si="324"/>
        <v>Furniture</v>
      </c>
      <c r="E3009" s="1">
        <v>3977.91</v>
      </c>
      <c r="F3009" s="1">
        <v>46</v>
      </c>
      <c r="G3009" s="1">
        <v>15</v>
      </c>
      <c r="H3009" s="1">
        <v>1939</v>
      </c>
      <c r="I3009">
        <f t="shared" si="325"/>
        <v>2537.5954861821929</v>
      </c>
      <c r="J3009">
        <f t="shared" si="326"/>
        <v>2479230.7900000024</v>
      </c>
      <c r="K3009" s="1">
        <f t="shared" si="328"/>
        <v>977</v>
      </c>
      <c r="L3009" s="1"/>
      <c r="M3009" s="1"/>
      <c r="N3009" s="1"/>
      <c r="O3009" s="1"/>
      <c r="P3009" s="1"/>
      <c r="Q3009" s="1"/>
      <c r="R3009" s="1" t="s">
        <v>2941</v>
      </c>
      <c r="S3009" s="2" t="s">
        <v>3911</v>
      </c>
      <c r="T3009" s="4" t="s">
        <v>1645</v>
      </c>
      <c r="X3009" t="str">
        <f t="shared" si="327"/>
        <v/>
      </c>
    </row>
    <row r="3010" spans="1:24" ht="14.25">
      <c r="A3010" s="1" t="str">
        <f t="shared" ref="A3010:A3073" si="329">TRIM(R3010)</f>
        <v>8f6c830a</v>
      </c>
      <c r="B3010" s="3">
        <v>44989</v>
      </c>
      <c r="C3010" s="2" t="str">
        <f t="shared" ref="C3010:C3073" si="330">PROPER(TRIM(S3010))</f>
        <v>East</v>
      </c>
      <c r="D3010" s="4" t="str">
        <f t="shared" ref="D3010:D3073" si="331">PROPER(TRIM(SUBSTITUTE(T3010,"$","s")))</f>
        <v>Clothing</v>
      </c>
      <c r="E3010" s="1">
        <v>2606.17</v>
      </c>
      <c r="F3010" s="1">
        <v>13</v>
      </c>
      <c r="G3010" s="1">
        <v>42</v>
      </c>
      <c r="H3010" s="1">
        <v>1686.22</v>
      </c>
      <c r="I3010">
        <f t="shared" ref="I3010:I3073" si="332">AVERAGEIFS(E:E,C:C,C3010)</f>
        <v>2506.2477027027048</v>
      </c>
      <c r="J3010">
        <f t="shared" ref="J3010:J3073" si="333">SUMIFS(E:E,C:C,C3010)</f>
        <v>2596472.620000002</v>
      </c>
      <c r="K3010" s="1">
        <f t="shared" si="328"/>
        <v>864.11</v>
      </c>
      <c r="L3010" s="1"/>
      <c r="M3010" s="1"/>
      <c r="N3010" s="1"/>
      <c r="O3010" s="1"/>
      <c r="P3010" s="1"/>
      <c r="Q3010" s="1"/>
      <c r="R3010" s="1" t="s">
        <v>2942</v>
      </c>
      <c r="S3010" s="4" t="s">
        <v>3912</v>
      </c>
      <c r="T3010" s="4" t="s">
        <v>2872</v>
      </c>
      <c r="X3010" t="str">
        <f t="shared" si="327"/>
        <v/>
      </c>
    </row>
    <row r="3011" spans="1:24" ht="14.25">
      <c r="A3011" s="1" t="str">
        <f t="shared" si="329"/>
        <v>b7ae46e2</v>
      </c>
      <c r="B3011" s="3">
        <v>45579</v>
      </c>
      <c r="C3011" s="2" t="str">
        <f t="shared" si="330"/>
        <v>North</v>
      </c>
      <c r="D3011" s="4" t="str">
        <f t="shared" si="331"/>
        <v>Clothing</v>
      </c>
      <c r="E3011" s="1">
        <v>3747.93</v>
      </c>
      <c r="F3011" s="1">
        <v>10</v>
      </c>
      <c r="G3011" s="1">
        <v>30</v>
      </c>
      <c r="H3011" s="1">
        <v>1597.59</v>
      </c>
      <c r="I3011">
        <f t="shared" si="332"/>
        <v>2571.1423225152107</v>
      </c>
      <c r="J3011">
        <f t="shared" si="333"/>
        <v>2535146.3299999977</v>
      </c>
      <c r="K3011" s="1">
        <f t="shared" si="328"/>
        <v>813.79499999999996</v>
      </c>
      <c r="L3011" s="1"/>
      <c r="M3011" s="1"/>
      <c r="N3011" s="1"/>
      <c r="O3011" s="1"/>
      <c r="P3011" s="1"/>
      <c r="Q3011" s="1"/>
      <c r="R3011" s="1" t="s">
        <v>2943</v>
      </c>
      <c r="S3011" s="2" t="s">
        <v>2537</v>
      </c>
      <c r="T3011" s="4" t="s">
        <v>2872</v>
      </c>
      <c r="X3011" t="str">
        <f t="shared" ref="X3011:X3074" si="334">SUBSTITUTE(SUBSTITUTE(W3011,"@",""),"#","")</f>
        <v/>
      </c>
    </row>
    <row r="3012" spans="1:24" ht="14.25">
      <c r="A3012" s="1" t="str">
        <f t="shared" si="329"/>
        <v>5a9a08f8</v>
      </c>
      <c r="B3012" s="3">
        <v>44956</v>
      </c>
      <c r="C3012" s="2" t="str">
        <f t="shared" si="330"/>
        <v>North</v>
      </c>
      <c r="D3012" s="4" t="str">
        <f t="shared" si="331"/>
        <v>Electronics</v>
      </c>
      <c r="E3012" s="1">
        <v>4763.6499999999996</v>
      </c>
      <c r="F3012" s="1">
        <v>16</v>
      </c>
      <c r="G3012" s="1">
        <v>23</v>
      </c>
      <c r="H3012" s="1">
        <v>948.64</v>
      </c>
      <c r="I3012">
        <f t="shared" si="332"/>
        <v>2571.1423225152107</v>
      </c>
      <c r="J3012">
        <f t="shared" si="333"/>
        <v>2535146.3299999977</v>
      </c>
      <c r="K3012" s="1">
        <f t="shared" si="328"/>
        <v>485.82</v>
      </c>
      <c r="L3012" s="1"/>
      <c r="M3012" s="1"/>
      <c r="N3012" s="1"/>
      <c r="O3012" s="1"/>
      <c r="P3012" s="1"/>
      <c r="Q3012" s="1"/>
      <c r="R3012" s="1" t="s">
        <v>2944</v>
      </c>
      <c r="S3012" s="2" t="s">
        <v>2537</v>
      </c>
      <c r="T3012" s="4" t="s">
        <v>1222</v>
      </c>
      <c r="X3012" t="str">
        <f t="shared" si="334"/>
        <v/>
      </c>
    </row>
    <row r="3013" spans="1:24" ht="14.25">
      <c r="A3013" s="1" t="str">
        <f t="shared" si="329"/>
        <v>e1c733a3</v>
      </c>
      <c r="B3013" s="3">
        <v>45450</v>
      </c>
      <c r="C3013" s="2" t="str">
        <f t="shared" si="330"/>
        <v>North</v>
      </c>
      <c r="D3013" s="4" t="str">
        <f t="shared" si="331"/>
        <v>Sports</v>
      </c>
      <c r="E3013" s="1">
        <v>4335.6099999999997</v>
      </c>
      <c r="F3013" s="1">
        <v>41</v>
      </c>
      <c r="G3013" s="1">
        <v>19</v>
      </c>
      <c r="H3013" s="1">
        <v>1752.4</v>
      </c>
      <c r="I3013">
        <f t="shared" si="332"/>
        <v>2571.1423225152107</v>
      </c>
      <c r="J3013">
        <f t="shared" si="333"/>
        <v>2535146.3299999977</v>
      </c>
      <c r="K3013" s="1">
        <f t="shared" si="328"/>
        <v>885.7</v>
      </c>
      <c r="L3013" s="1"/>
      <c r="M3013" s="1"/>
      <c r="N3013" s="1"/>
      <c r="O3013" s="1"/>
      <c r="P3013" s="1"/>
      <c r="Q3013" s="1"/>
      <c r="R3013" s="1" t="s">
        <v>2945</v>
      </c>
      <c r="S3013" s="2" t="s">
        <v>2537</v>
      </c>
      <c r="T3013" s="4" t="s">
        <v>2893</v>
      </c>
      <c r="X3013" t="str">
        <f t="shared" si="334"/>
        <v/>
      </c>
    </row>
    <row r="3014" spans="1:24" ht="14.25">
      <c r="A3014" s="1" t="str">
        <f t="shared" si="329"/>
        <v>0d69950a</v>
      </c>
      <c r="B3014" s="3">
        <v>45587</v>
      </c>
      <c r="C3014" s="2" t="str">
        <f t="shared" si="330"/>
        <v>North</v>
      </c>
      <c r="D3014" s="4" t="str">
        <f t="shared" si="331"/>
        <v>Groceries</v>
      </c>
      <c r="E3014" s="1">
        <v>3020.29</v>
      </c>
      <c r="F3014" s="1">
        <v>16</v>
      </c>
      <c r="G3014" s="1">
        <v>16</v>
      </c>
      <c r="H3014" s="1">
        <v>1260.27</v>
      </c>
      <c r="I3014">
        <f t="shared" si="332"/>
        <v>2571.1423225152107</v>
      </c>
      <c r="J3014">
        <f t="shared" si="333"/>
        <v>2535146.3299999977</v>
      </c>
      <c r="K3014" s="1">
        <f t="shared" ref="K3014:K3077" si="335">AVERAGE(G3014,H3014)</f>
        <v>638.13499999999999</v>
      </c>
      <c r="L3014" s="1"/>
      <c r="M3014" s="1"/>
      <c r="N3014" s="1"/>
      <c r="O3014" s="1"/>
      <c r="P3014" s="1"/>
      <c r="Q3014" s="1"/>
      <c r="R3014" s="1" t="s">
        <v>2946</v>
      </c>
      <c r="S3014" s="2" t="s">
        <v>2537</v>
      </c>
      <c r="T3014" s="4" t="s">
        <v>88</v>
      </c>
      <c r="X3014" t="str">
        <f t="shared" si="334"/>
        <v/>
      </c>
    </row>
    <row r="3015" spans="1:24" ht="14.25">
      <c r="A3015" s="1" t="str">
        <f t="shared" si="329"/>
        <v>4b314ec1</v>
      </c>
      <c r="B3015" s="3">
        <v>45572</v>
      </c>
      <c r="C3015" s="2" t="str">
        <f t="shared" si="330"/>
        <v>West</v>
      </c>
      <c r="D3015" s="4" t="str">
        <f t="shared" si="331"/>
        <v>Electronics</v>
      </c>
      <c r="E3015" s="1">
        <v>492.36</v>
      </c>
      <c r="F3015" s="1">
        <v>5</v>
      </c>
      <c r="G3015" s="1">
        <v>41</v>
      </c>
      <c r="H3015" s="1">
        <v>1527.07</v>
      </c>
      <c r="I3015">
        <f t="shared" si="332"/>
        <v>2537.5954861821929</v>
      </c>
      <c r="J3015">
        <f t="shared" si="333"/>
        <v>2479230.7900000024</v>
      </c>
      <c r="K3015" s="1">
        <f t="shared" si="335"/>
        <v>784.03499999999997</v>
      </c>
      <c r="L3015" s="1"/>
      <c r="M3015" s="1"/>
      <c r="N3015" s="1"/>
      <c r="O3015" s="1"/>
      <c r="P3015" s="1"/>
      <c r="Q3015" s="1"/>
      <c r="R3015" s="1" t="s">
        <v>2947</v>
      </c>
      <c r="S3015" s="2" t="s">
        <v>3911</v>
      </c>
      <c r="T3015" s="4" t="s">
        <v>1222</v>
      </c>
      <c r="X3015" t="str">
        <f t="shared" si="334"/>
        <v/>
      </c>
    </row>
    <row r="3016" spans="1:24" ht="14.25">
      <c r="A3016" s="1" t="str">
        <f t="shared" si="329"/>
        <v>ea97acd7</v>
      </c>
      <c r="B3016" s="3">
        <v>45325</v>
      </c>
      <c r="C3016" s="2" t="str">
        <f t="shared" si="330"/>
        <v>South</v>
      </c>
      <c r="D3016" s="4" t="str">
        <f t="shared" si="331"/>
        <v>Furniture</v>
      </c>
      <c r="E3016" s="1">
        <v>4255.95</v>
      </c>
      <c r="F3016" s="1">
        <v>40</v>
      </c>
      <c r="G3016" s="1">
        <v>11</v>
      </c>
      <c r="H3016" s="1">
        <v>1536.11</v>
      </c>
      <c r="I3016">
        <f t="shared" si="332"/>
        <v>2496.4375124875119</v>
      </c>
      <c r="J3016">
        <f t="shared" si="333"/>
        <v>2498933.9499999993</v>
      </c>
      <c r="K3016" s="1">
        <f t="shared" si="335"/>
        <v>773.55499999999995</v>
      </c>
      <c r="L3016" s="1"/>
      <c r="M3016" s="1"/>
      <c r="N3016" s="1"/>
      <c r="O3016" s="1"/>
      <c r="P3016" s="1"/>
      <c r="Q3016" s="1"/>
      <c r="R3016" s="1" t="s">
        <v>2948</v>
      </c>
      <c r="S3016" s="2" t="s">
        <v>3913</v>
      </c>
      <c r="T3016" s="4" t="s">
        <v>1645</v>
      </c>
      <c r="X3016" t="str">
        <f t="shared" si="334"/>
        <v/>
      </c>
    </row>
    <row r="3017" spans="1:24" ht="14.25">
      <c r="A3017" s="1" t="str">
        <f t="shared" si="329"/>
        <v>18cc8191</v>
      </c>
      <c r="B3017" s="3">
        <v>45465</v>
      </c>
      <c r="C3017" s="2" t="str">
        <f t="shared" si="330"/>
        <v>North</v>
      </c>
      <c r="D3017" s="4" t="str">
        <f t="shared" si="331"/>
        <v>Clothing</v>
      </c>
      <c r="E3017" s="1">
        <v>2759.35</v>
      </c>
      <c r="F3017" s="1">
        <v>21</v>
      </c>
      <c r="G3017" s="1">
        <v>1</v>
      </c>
      <c r="H3017" s="1">
        <v>995.71</v>
      </c>
      <c r="I3017">
        <f t="shared" si="332"/>
        <v>2571.1423225152107</v>
      </c>
      <c r="J3017">
        <f t="shared" si="333"/>
        <v>2535146.3299999977</v>
      </c>
      <c r="K3017" s="1">
        <f t="shared" si="335"/>
        <v>498.35500000000002</v>
      </c>
      <c r="L3017" s="1"/>
      <c r="M3017" s="1"/>
      <c r="N3017" s="1"/>
      <c r="O3017" s="1"/>
      <c r="P3017" s="1"/>
      <c r="Q3017" s="1"/>
      <c r="R3017" s="1" t="s">
        <v>2949</v>
      </c>
      <c r="S3017" s="2" t="s">
        <v>2537</v>
      </c>
      <c r="T3017" s="4" t="s">
        <v>2872</v>
      </c>
      <c r="X3017" t="str">
        <f t="shared" si="334"/>
        <v/>
      </c>
    </row>
    <row r="3018" spans="1:24" ht="14.25">
      <c r="A3018" s="1" t="str">
        <f t="shared" si="329"/>
        <v>430610cb</v>
      </c>
      <c r="B3018" s="3">
        <v>44890</v>
      </c>
      <c r="C3018" s="2" t="str">
        <f t="shared" si="330"/>
        <v>West</v>
      </c>
      <c r="D3018" s="4" t="str">
        <f t="shared" si="331"/>
        <v>Furniture</v>
      </c>
      <c r="E3018" s="1">
        <v>3731.08</v>
      </c>
      <c r="F3018" s="1">
        <v>9</v>
      </c>
      <c r="G3018" s="1">
        <v>6</v>
      </c>
      <c r="H3018" s="1">
        <v>498.98</v>
      </c>
      <c r="I3018">
        <f t="shared" si="332"/>
        <v>2537.5954861821929</v>
      </c>
      <c r="J3018">
        <f t="shared" si="333"/>
        <v>2479230.7900000024</v>
      </c>
      <c r="K3018" s="1">
        <f t="shared" si="335"/>
        <v>252.49</v>
      </c>
      <c r="L3018" s="1"/>
      <c r="M3018" s="1"/>
      <c r="N3018" s="1"/>
      <c r="O3018" s="1"/>
      <c r="P3018" s="1"/>
      <c r="Q3018" s="1"/>
      <c r="R3018" s="1" t="s">
        <v>2950</v>
      </c>
      <c r="S3018" s="2" t="s">
        <v>3911</v>
      </c>
      <c r="T3018" s="4" t="s">
        <v>1645</v>
      </c>
      <c r="X3018" t="str">
        <f t="shared" si="334"/>
        <v/>
      </c>
    </row>
    <row r="3019" spans="1:24" ht="14.25">
      <c r="A3019" s="1" t="str">
        <f t="shared" si="329"/>
        <v>3d743256</v>
      </c>
      <c r="B3019" s="3">
        <v>45419</v>
      </c>
      <c r="C3019" s="2" t="str">
        <f t="shared" si="330"/>
        <v>East</v>
      </c>
      <c r="D3019" s="4" t="str">
        <f t="shared" si="331"/>
        <v>Groceries</v>
      </c>
      <c r="E3019" s="1">
        <v>501.26</v>
      </c>
      <c r="F3019" s="1">
        <v>40</v>
      </c>
      <c r="G3019" s="1">
        <v>13</v>
      </c>
      <c r="H3019" s="1">
        <v>298.86</v>
      </c>
      <c r="I3019">
        <f t="shared" si="332"/>
        <v>2506.2477027027048</v>
      </c>
      <c r="J3019">
        <f t="shared" si="333"/>
        <v>2596472.620000002</v>
      </c>
      <c r="K3019" s="1">
        <f t="shared" si="335"/>
        <v>155.93</v>
      </c>
      <c r="L3019" s="1"/>
      <c r="M3019" s="1"/>
      <c r="N3019" s="1"/>
      <c r="O3019" s="1"/>
      <c r="P3019" s="1"/>
      <c r="Q3019" s="1"/>
      <c r="R3019" s="1" t="s">
        <v>2951</v>
      </c>
      <c r="S3019" s="4" t="s">
        <v>3912</v>
      </c>
      <c r="T3019" s="4" t="s">
        <v>88</v>
      </c>
      <c r="X3019" t="str">
        <f t="shared" si="334"/>
        <v/>
      </c>
    </row>
    <row r="3020" spans="1:24" ht="14.25">
      <c r="A3020" s="1" t="str">
        <f t="shared" si="329"/>
        <v>5a63f467</v>
      </c>
      <c r="B3020" s="3">
        <v>45518</v>
      </c>
      <c r="C3020" s="2" t="str">
        <f t="shared" si="330"/>
        <v>West</v>
      </c>
      <c r="D3020" s="4" t="str">
        <f t="shared" si="331"/>
        <v>Furniture</v>
      </c>
      <c r="E3020" s="1">
        <v>3134.68</v>
      </c>
      <c r="F3020" s="1">
        <v>14</v>
      </c>
      <c r="G3020" s="1">
        <v>29</v>
      </c>
      <c r="H3020" s="1">
        <v>1912.35</v>
      </c>
      <c r="I3020">
        <f t="shared" si="332"/>
        <v>2537.5954861821929</v>
      </c>
      <c r="J3020">
        <f t="shared" si="333"/>
        <v>2479230.7900000024</v>
      </c>
      <c r="K3020" s="1">
        <f t="shared" si="335"/>
        <v>970.67499999999995</v>
      </c>
      <c r="L3020" s="1"/>
      <c r="M3020" s="1"/>
      <c r="N3020" s="1"/>
      <c r="O3020" s="1"/>
      <c r="P3020" s="1"/>
      <c r="Q3020" s="1"/>
      <c r="R3020" s="1" t="s">
        <v>2952</v>
      </c>
      <c r="S3020" s="2" t="s">
        <v>3911</v>
      </c>
      <c r="T3020" s="4" t="s">
        <v>1645</v>
      </c>
      <c r="X3020" t="str">
        <f t="shared" si="334"/>
        <v/>
      </c>
    </row>
    <row r="3021" spans="1:24" ht="14.25">
      <c r="A3021" s="1" t="str">
        <f t="shared" si="329"/>
        <v>c631284f</v>
      </c>
      <c r="B3021" s="3">
        <v>44922</v>
      </c>
      <c r="C3021" s="2" t="str">
        <f t="shared" si="330"/>
        <v>East</v>
      </c>
      <c r="D3021" s="4" t="str">
        <f t="shared" si="331"/>
        <v>Furniture</v>
      </c>
      <c r="E3021" s="1">
        <v>4332.8</v>
      </c>
      <c r="F3021" s="1">
        <v>31</v>
      </c>
      <c r="G3021" s="1">
        <v>16</v>
      </c>
      <c r="H3021" s="1">
        <v>1035.21</v>
      </c>
      <c r="I3021">
        <f t="shared" si="332"/>
        <v>2506.2477027027048</v>
      </c>
      <c r="J3021">
        <f t="shared" si="333"/>
        <v>2596472.620000002</v>
      </c>
      <c r="K3021" s="1">
        <f t="shared" si="335"/>
        <v>525.60500000000002</v>
      </c>
      <c r="L3021" s="1"/>
      <c r="M3021" s="1"/>
      <c r="N3021" s="1"/>
      <c r="O3021" s="1"/>
      <c r="P3021" s="1"/>
      <c r="Q3021" s="1"/>
      <c r="R3021" s="1" t="s">
        <v>2953</v>
      </c>
      <c r="S3021" s="4" t="s">
        <v>3912</v>
      </c>
      <c r="T3021" s="4" t="s">
        <v>1645</v>
      </c>
      <c r="X3021" t="str">
        <f t="shared" si="334"/>
        <v/>
      </c>
    </row>
    <row r="3022" spans="1:24" ht="14.25">
      <c r="A3022" s="1" t="str">
        <f t="shared" si="329"/>
        <v>50e739d6</v>
      </c>
      <c r="B3022" s="3">
        <v>44906</v>
      </c>
      <c r="C3022" s="2" t="str">
        <f t="shared" si="330"/>
        <v>West</v>
      </c>
      <c r="D3022" s="4" t="str">
        <f t="shared" si="331"/>
        <v>Sports</v>
      </c>
      <c r="E3022" s="1">
        <v>3516.91</v>
      </c>
      <c r="F3022" s="1">
        <v>28</v>
      </c>
      <c r="G3022" s="1">
        <v>23</v>
      </c>
      <c r="H3022" s="1">
        <v>797.68</v>
      </c>
      <c r="I3022">
        <f t="shared" si="332"/>
        <v>2537.5954861821929</v>
      </c>
      <c r="J3022">
        <f t="shared" si="333"/>
        <v>2479230.7900000024</v>
      </c>
      <c r="K3022" s="1">
        <f t="shared" si="335"/>
        <v>410.34</v>
      </c>
      <c r="L3022" s="1"/>
      <c r="M3022" s="1"/>
      <c r="N3022" s="1"/>
      <c r="O3022" s="1"/>
      <c r="P3022" s="1"/>
      <c r="Q3022" s="1"/>
      <c r="R3022" s="1" t="s">
        <v>2954</v>
      </c>
      <c r="S3022" s="2" t="s">
        <v>3911</v>
      </c>
      <c r="T3022" s="4" t="s">
        <v>2893</v>
      </c>
      <c r="X3022" t="str">
        <f t="shared" si="334"/>
        <v/>
      </c>
    </row>
    <row r="3023" spans="1:24" ht="14.25">
      <c r="A3023" s="1" t="str">
        <f t="shared" si="329"/>
        <v>3c5b1344</v>
      </c>
      <c r="B3023" s="3">
        <v>45042</v>
      </c>
      <c r="C3023" s="2" t="str">
        <f t="shared" si="330"/>
        <v>West</v>
      </c>
      <c r="D3023" s="4" t="str">
        <f t="shared" si="331"/>
        <v>Clothing</v>
      </c>
      <c r="E3023" s="1">
        <v>2421.06</v>
      </c>
      <c r="F3023" s="1">
        <v>13</v>
      </c>
      <c r="G3023" s="1">
        <v>28</v>
      </c>
      <c r="H3023" s="1">
        <v>646.71</v>
      </c>
      <c r="I3023">
        <f t="shared" si="332"/>
        <v>2537.5954861821929</v>
      </c>
      <c r="J3023">
        <f t="shared" si="333"/>
        <v>2479230.7900000024</v>
      </c>
      <c r="K3023" s="1">
        <f t="shared" si="335"/>
        <v>337.35500000000002</v>
      </c>
      <c r="L3023" s="1"/>
      <c r="M3023" s="1"/>
      <c r="N3023" s="1"/>
      <c r="O3023" s="1"/>
      <c r="P3023" s="1"/>
      <c r="Q3023" s="1"/>
      <c r="R3023" s="1" t="s">
        <v>2955</v>
      </c>
      <c r="S3023" s="2" t="s">
        <v>3911</v>
      </c>
      <c r="T3023" s="4" t="s">
        <v>2872</v>
      </c>
      <c r="X3023" t="str">
        <f t="shared" si="334"/>
        <v/>
      </c>
    </row>
    <row r="3024" spans="1:24" ht="14.25">
      <c r="A3024" s="1" t="str">
        <f t="shared" si="329"/>
        <v>9ad37b5b</v>
      </c>
      <c r="B3024" s="3">
        <v>45124</v>
      </c>
      <c r="C3024" s="2" t="str">
        <f t="shared" si="330"/>
        <v>East</v>
      </c>
      <c r="D3024" s="4" t="str">
        <f t="shared" si="331"/>
        <v>Groceries</v>
      </c>
      <c r="E3024" s="1">
        <v>1596.07</v>
      </c>
      <c r="F3024" s="1">
        <v>24</v>
      </c>
      <c r="G3024" s="1">
        <v>1</v>
      </c>
      <c r="H3024" s="1">
        <v>377.28</v>
      </c>
      <c r="I3024">
        <f t="shared" si="332"/>
        <v>2506.2477027027048</v>
      </c>
      <c r="J3024">
        <f t="shared" si="333"/>
        <v>2596472.620000002</v>
      </c>
      <c r="K3024" s="1">
        <f t="shared" si="335"/>
        <v>189.14</v>
      </c>
      <c r="L3024" s="1"/>
      <c r="M3024" s="1"/>
      <c r="N3024" s="1"/>
      <c r="O3024" s="1"/>
      <c r="P3024" s="1"/>
      <c r="Q3024" s="1"/>
      <c r="R3024" s="1" t="s">
        <v>2956</v>
      </c>
      <c r="S3024" s="4" t="s">
        <v>3912</v>
      </c>
      <c r="T3024" s="4" t="s">
        <v>88</v>
      </c>
      <c r="X3024" t="str">
        <f t="shared" si="334"/>
        <v/>
      </c>
    </row>
    <row r="3025" spans="1:24" ht="14.25">
      <c r="A3025" s="1" t="str">
        <f t="shared" si="329"/>
        <v>ae2b5e95</v>
      </c>
      <c r="B3025" s="3">
        <v>45218</v>
      </c>
      <c r="C3025" s="2" t="str">
        <f t="shared" si="330"/>
        <v>North</v>
      </c>
      <c r="D3025" s="4" t="str">
        <f t="shared" si="331"/>
        <v>Clothing</v>
      </c>
      <c r="E3025" s="1">
        <v>1409.68</v>
      </c>
      <c r="F3025" s="1">
        <v>13</v>
      </c>
      <c r="G3025" s="1">
        <v>46</v>
      </c>
      <c r="H3025" s="1">
        <v>1688.93</v>
      </c>
      <c r="I3025">
        <f t="shared" si="332"/>
        <v>2571.1423225152107</v>
      </c>
      <c r="J3025">
        <f t="shared" si="333"/>
        <v>2535146.3299999977</v>
      </c>
      <c r="K3025" s="1">
        <f t="shared" si="335"/>
        <v>867.46500000000003</v>
      </c>
      <c r="L3025" s="1"/>
      <c r="M3025" s="1"/>
      <c r="N3025" s="1"/>
      <c r="O3025" s="1"/>
      <c r="P3025" s="1"/>
      <c r="Q3025" s="1"/>
      <c r="R3025" s="1" t="s">
        <v>2957</v>
      </c>
      <c r="S3025" s="2" t="s">
        <v>2537</v>
      </c>
      <c r="T3025" s="4" t="s">
        <v>2872</v>
      </c>
      <c r="X3025" t="str">
        <f t="shared" si="334"/>
        <v/>
      </c>
    </row>
    <row r="3026" spans="1:24" ht="14.25">
      <c r="A3026" s="1" t="str">
        <f t="shared" si="329"/>
        <v>7e1ba77e</v>
      </c>
      <c r="B3026" s="3">
        <v>44976</v>
      </c>
      <c r="C3026" s="2" t="str">
        <f t="shared" si="330"/>
        <v>South</v>
      </c>
      <c r="D3026" s="4" t="str">
        <f t="shared" si="331"/>
        <v>Groceries</v>
      </c>
      <c r="E3026" s="1">
        <v>3258.56</v>
      </c>
      <c r="F3026" s="1">
        <v>42</v>
      </c>
      <c r="G3026" s="1">
        <v>37</v>
      </c>
      <c r="H3026" s="1">
        <v>1386.03</v>
      </c>
      <c r="I3026">
        <f t="shared" si="332"/>
        <v>2496.4375124875119</v>
      </c>
      <c r="J3026">
        <f t="shared" si="333"/>
        <v>2498933.9499999993</v>
      </c>
      <c r="K3026" s="1">
        <f t="shared" si="335"/>
        <v>711.51499999999999</v>
      </c>
      <c r="L3026" s="1"/>
      <c r="M3026" s="1"/>
      <c r="N3026" s="1"/>
      <c r="O3026" s="1"/>
      <c r="P3026" s="1"/>
      <c r="Q3026" s="1"/>
      <c r="R3026" s="1" t="s">
        <v>2958</v>
      </c>
      <c r="S3026" s="2" t="s">
        <v>3913</v>
      </c>
      <c r="T3026" s="4" t="s">
        <v>88</v>
      </c>
      <c r="X3026" t="str">
        <f t="shared" si="334"/>
        <v/>
      </c>
    </row>
    <row r="3027" spans="1:24" ht="14.25">
      <c r="A3027" s="1" t="str">
        <f t="shared" si="329"/>
        <v>d11e5cbc</v>
      </c>
      <c r="B3027" s="3">
        <v>45167</v>
      </c>
      <c r="C3027" s="2" t="str">
        <f t="shared" si="330"/>
        <v>South</v>
      </c>
      <c r="D3027" s="4" t="str">
        <f t="shared" si="331"/>
        <v>Furniture</v>
      </c>
      <c r="E3027" s="1">
        <v>910.95</v>
      </c>
      <c r="F3027" s="1">
        <v>10</v>
      </c>
      <c r="G3027" s="1">
        <v>35</v>
      </c>
      <c r="H3027" s="1">
        <v>656.56</v>
      </c>
      <c r="I3027">
        <f t="shared" si="332"/>
        <v>2496.4375124875119</v>
      </c>
      <c r="J3027">
        <f t="shared" si="333"/>
        <v>2498933.9499999993</v>
      </c>
      <c r="K3027" s="1">
        <f t="shared" si="335"/>
        <v>345.78</v>
      </c>
      <c r="L3027" s="1"/>
      <c r="M3027" s="1"/>
      <c r="N3027" s="1"/>
      <c r="O3027" s="1"/>
      <c r="P3027" s="1"/>
      <c r="Q3027" s="1"/>
      <c r="R3027" s="1" t="s">
        <v>2959</v>
      </c>
      <c r="S3027" s="2" t="s">
        <v>3913</v>
      </c>
      <c r="T3027" s="4" t="s">
        <v>1645</v>
      </c>
      <c r="X3027" t="str">
        <f t="shared" si="334"/>
        <v/>
      </c>
    </row>
    <row r="3028" spans="1:24" ht="14.25">
      <c r="A3028" s="1" t="str">
        <f t="shared" si="329"/>
        <v>6ced6d1a</v>
      </c>
      <c r="B3028" s="3">
        <v>45601</v>
      </c>
      <c r="C3028" s="2" t="str">
        <f t="shared" si="330"/>
        <v>North</v>
      </c>
      <c r="D3028" s="4" t="str">
        <f t="shared" si="331"/>
        <v>Groceries</v>
      </c>
      <c r="E3028" s="1">
        <v>2946.26</v>
      </c>
      <c r="F3028" s="1">
        <v>32</v>
      </c>
      <c r="G3028" s="1">
        <v>47</v>
      </c>
      <c r="H3028" s="1">
        <v>166.16</v>
      </c>
      <c r="I3028">
        <f t="shared" si="332"/>
        <v>2571.1423225152107</v>
      </c>
      <c r="J3028">
        <f t="shared" si="333"/>
        <v>2535146.3299999977</v>
      </c>
      <c r="K3028" s="1">
        <f t="shared" si="335"/>
        <v>106.58</v>
      </c>
      <c r="L3028" s="1"/>
      <c r="M3028" s="1"/>
      <c r="N3028" s="1"/>
      <c r="O3028" s="1"/>
      <c r="P3028" s="1"/>
      <c r="Q3028" s="1"/>
      <c r="R3028" s="1" t="s">
        <v>2960</v>
      </c>
      <c r="S3028" s="2" t="s">
        <v>2537</v>
      </c>
      <c r="T3028" s="4" t="s">
        <v>88</v>
      </c>
      <c r="X3028" t="str">
        <f t="shared" si="334"/>
        <v/>
      </c>
    </row>
    <row r="3029" spans="1:24" ht="14.25">
      <c r="A3029" s="1" t="str">
        <f t="shared" si="329"/>
        <v>0be0bcf8</v>
      </c>
      <c r="B3029" s="3">
        <v>45375</v>
      </c>
      <c r="C3029" s="2" t="str">
        <f t="shared" si="330"/>
        <v>East</v>
      </c>
      <c r="D3029" s="4" t="str">
        <f t="shared" si="331"/>
        <v>Sports</v>
      </c>
      <c r="E3029" s="1">
        <v>339.8</v>
      </c>
      <c r="F3029" s="1">
        <v>12</v>
      </c>
      <c r="G3029" s="1">
        <v>32</v>
      </c>
      <c r="H3029" s="1">
        <v>1048.1099999999999</v>
      </c>
      <c r="I3029">
        <f t="shared" si="332"/>
        <v>2506.2477027027048</v>
      </c>
      <c r="J3029">
        <f t="shared" si="333"/>
        <v>2596472.620000002</v>
      </c>
      <c r="K3029" s="1">
        <f t="shared" si="335"/>
        <v>540.05499999999995</v>
      </c>
      <c r="L3029" s="1"/>
      <c r="M3029" s="1"/>
      <c r="N3029" s="1"/>
      <c r="O3029" s="1"/>
      <c r="P3029" s="1"/>
      <c r="Q3029" s="1"/>
      <c r="R3029" s="1" t="s">
        <v>2961</v>
      </c>
      <c r="S3029" s="4" t="s">
        <v>3912</v>
      </c>
      <c r="T3029" s="4" t="s">
        <v>2893</v>
      </c>
      <c r="X3029" t="str">
        <f t="shared" si="334"/>
        <v/>
      </c>
    </row>
    <row r="3030" spans="1:24" ht="14.25">
      <c r="A3030" s="1" t="str">
        <f t="shared" si="329"/>
        <v>06dd2684</v>
      </c>
      <c r="B3030" s="3">
        <v>44960</v>
      </c>
      <c r="C3030" s="2" t="str">
        <f t="shared" si="330"/>
        <v>North</v>
      </c>
      <c r="D3030" s="4" t="str">
        <f t="shared" si="331"/>
        <v>Electronics</v>
      </c>
      <c r="E3030" s="1">
        <v>4596.0600000000004</v>
      </c>
      <c r="F3030" s="1">
        <v>23</v>
      </c>
      <c r="G3030" s="1">
        <v>14</v>
      </c>
      <c r="H3030" s="1">
        <v>1331.3</v>
      </c>
      <c r="I3030">
        <f t="shared" si="332"/>
        <v>2571.1423225152107</v>
      </c>
      <c r="J3030">
        <f t="shared" si="333"/>
        <v>2535146.3299999977</v>
      </c>
      <c r="K3030" s="1">
        <f t="shared" si="335"/>
        <v>672.65</v>
      </c>
      <c r="L3030" s="1"/>
      <c r="M3030" s="1"/>
      <c r="N3030" s="1"/>
      <c r="O3030" s="1"/>
      <c r="P3030" s="1"/>
      <c r="Q3030" s="1"/>
      <c r="R3030" s="1" t="s">
        <v>2962</v>
      </c>
      <c r="S3030" s="2" t="s">
        <v>2537</v>
      </c>
      <c r="T3030" s="4" t="s">
        <v>1222</v>
      </c>
      <c r="X3030" t="str">
        <f t="shared" si="334"/>
        <v/>
      </c>
    </row>
    <row r="3031" spans="1:24" ht="14.25">
      <c r="A3031" s="1" t="str">
        <f t="shared" si="329"/>
        <v>d472474b</v>
      </c>
      <c r="B3031" s="3">
        <v>45235</v>
      </c>
      <c r="C3031" s="2" t="str">
        <f t="shared" si="330"/>
        <v>East</v>
      </c>
      <c r="D3031" s="4" t="str">
        <f t="shared" si="331"/>
        <v>Groceries</v>
      </c>
      <c r="E3031" s="1">
        <v>3050.42</v>
      </c>
      <c r="F3031" s="1">
        <v>36</v>
      </c>
      <c r="G3031" s="1">
        <v>13</v>
      </c>
      <c r="H3031" s="1">
        <v>1832.5</v>
      </c>
      <c r="I3031">
        <f t="shared" si="332"/>
        <v>2506.2477027027048</v>
      </c>
      <c r="J3031">
        <f t="shared" si="333"/>
        <v>2596472.620000002</v>
      </c>
      <c r="K3031" s="1">
        <f t="shared" si="335"/>
        <v>922.75</v>
      </c>
      <c r="L3031" s="1"/>
      <c r="M3031" s="1"/>
      <c r="N3031" s="1"/>
      <c r="O3031" s="1"/>
      <c r="P3031" s="1"/>
      <c r="Q3031" s="1"/>
      <c r="R3031" s="1" t="s">
        <v>2963</v>
      </c>
      <c r="S3031" s="4" t="s">
        <v>3912</v>
      </c>
      <c r="T3031" s="4" t="s">
        <v>88</v>
      </c>
      <c r="X3031" t="str">
        <f t="shared" si="334"/>
        <v/>
      </c>
    </row>
    <row r="3032" spans="1:24" ht="14.25">
      <c r="A3032" s="1" t="str">
        <f t="shared" si="329"/>
        <v>bc3ce7ba</v>
      </c>
      <c r="B3032" s="3">
        <v>45600</v>
      </c>
      <c r="C3032" s="2" t="str">
        <f t="shared" si="330"/>
        <v>South</v>
      </c>
      <c r="D3032" s="4" t="str">
        <f t="shared" si="331"/>
        <v>Furniture</v>
      </c>
      <c r="E3032" s="1">
        <v>1747.42</v>
      </c>
      <c r="F3032" s="1">
        <v>22</v>
      </c>
      <c r="G3032" s="1">
        <v>10</v>
      </c>
      <c r="H3032" s="1">
        <v>297.66000000000003</v>
      </c>
      <c r="I3032">
        <f t="shared" si="332"/>
        <v>2496.4375124875119</v>
      </c>
      <c r="J3032">
        <f t="shared" si="333"/>
        <v>2498933.9499999993</v>
      </c>
      <c r="K3032" s="1">
        <f t="shared" si="335"/>
        <v>153.83000000000001</v>
      </c>
      <c r="L3032" s="1"/>
      <c r="M3032" s="1"/>
      <c r="N3032" s="1"/>
      <c r="O3032" s="1"/>
      <c r="P3032" s="1"/>
      <c r="Q3032" s="1"/>
      <c r="R3032" s="1" t="s">
        <v>2964</v>
      </c>
      <c r="S3032" s="2" t="s">
        <v>3913</v>
      </c>
      <c r="T3032" s="4" t="s">
        <v>1645</v>
      </c>
      <c r="X3032" t="str">
        <f t="shared" si="334"/>
        <v/>
      </c>
    </row>
    <row r="3033" spans="1:24" ht="14.25">
      <c r="A3033" s="1" t="str">
        <f t="shared" si="329"/>
        <v>7bcff645</v>
      </c>
      <c r="B3033" s="3">
        <v>44973</v>
      </c>
      <c r="C3033" s="2" t="str">
        <f t="shared" si="330"/>
        <v>East</v>
      </c>
      <c r="D3033" s="4" t="str">
        <f t="shared" si="331"/>
        <v>Clothing</v>
      </c>
      <c r="E3033" s="1">
        <v>3330.05</v>
      </c>
      <c r="F3033" s="1">
        <v>47</v>
      </c>
      <c r="G3033" s="1">
        <v>37</v>
      </c>
      <c r="H3033" s="1">
        <v>1442.74</v>
      </c>
      <c r="I3033">
        <f t="shared" si="332"/>
        <v>2506.2477027027048</v>
      </c>
      <c r="J3033">
        <f t="shared" si="333"/>
        <v>2596472.620000002</v>
      </c>
      <c r="K3033" s="1">
        <f t="shared" si="335"/>
        <v>739.87</v>
      </c>
      <c r="L3033" s="1"/>
      <c r="M3033" s="1"/>
      <c r="N3033" s="1"/>
      <c r="O3033" s="1"/>
      <c r="P3033" s="1"/>
      <c r="Q3033" s="1"/>
      <c r="R3033" s="1" t="s">
        <v>2965</v>
      </c>
      <c r="S3033" s="4" t="s">
        <v>3912</v>
      </c>
      <c r="T3033" s="4" t="s">
        <v>2872</v>
      </c>
      <c r="X3033" t="str">
        <f t="shared" si="334"/>
        <v/>
      </c>
    </row>
    <row r="3034" spans="1:24" ht="14.25">
      <c r="A3034" s="1" t="str">
        <f t="shared" si="329"/>
        <v>456696d7</v>
      </c>
      <c r="B3034" s="3">
        <v>44967</v>
      </c>
      <c r="C3034" s="2" t="str">
        <f t="shared" si="330"/>
        <v>East</v>
      </c>
      <c r="D3034" s="4" t="str">
        <f t="shared" si="331"/>
        <v>Sports</v>
      </c>
      <c r="E3034" s="1">
        <v>2680.04</v>
      </c>
      <c r="F3034" s="1">
        <v>8</v>
      </c>
      <c r="G3034" s="1">
        <v>26</v>
      </c>
      <c r="H3034" s="1">
        <v>449.09</v>
      </c>
      <c r="I3034">
        <f t="shared" si="332"/>
        <v>2506.2477027027048</v>
      </c>
      <c r="J3034">
        <f t="shared" si="333"/>
        <v>2596472.620000002</v>
      </c>
      <c r="K3034" s="1">
        <f t="shared" si="335"/>
        <v>237.54499999999999</v>
      </c>
      <c r="L3034" s="1"/>
      <c r="M3034" s="1"/>
      <c r="N3034" s="1"/>
      <c r="O3034" s="1"/>
      <c r="P3034" s="1"/>
      <c r="Q3034" s="1"/>
      <c r="R3034" s="1" t="s">
        <v>2966</v>
      </c>
      <c r="S3034" s="4" t="s">
        <v>3912</v>
      </c>
      <c r="T3034" s="4" t="s">
        <v>2893</v>
      </c>
      <c r="X3034" t="str">
        <f t="shared" si="334"/>
        <v/>
      </c>
    </row>
    <row r="3035" spans="1:24" ht="14.25">
      <c r="A3035" s="1" t="str">
        <f t="shared" si="329"/>
        <v>74016ac0</v>
      </c>
      <c r="B3035" s="3">
        <v>45469</v>
      </c>
      <c r="C3035" s="2" t="str">
        <f t="shared" si="330"/>
        <v>North</v>
      </c>
      <c r="D3035" s="4" t="str">
        <f t="shared" si="331"/>
        <v>Furniture</v>
      </c>
      <c r="E3035" s="1">
        <v>2403.61</v>
      </c>
      <c r="F3035" s="1">
        <v>14</v>
      </c>
      <c r="G3035" s="1">
        <v>19</v>
      </c>
      <c r="H3035" s="1">
        <v>1541.26</v>
      </c>
      <c r="I3035">
        <f t="shared" si="332"/>
        <v>2571.1423225152107</v>
      </c>
      <c r="J3035">
        <f t="shared" si="333"/>
        <v>2535146.3299999977</v>
      </c>
      <c r="K3035" s="1">
        <f t="shared" si="335"/>
        <v>780.13</v>
      </c>
      <c r="L3035" s="1"/>
      <c r="M3035" s="1"/>
      <c r="N3035" s="1"/>
      <c r="O3035" s="1"/>
      <c r="P3035" s="1"/>
      <c r="Q3035" s="1"/>
      <c r="R3035" s="1" t="s">
        <v>2967</v>
      </c>
      <c r="S3035" s="2" t="s">
        <v>2537</v>
      </c>
      <c r="T3035" s="4" t="s">
        <v>1645</v>
      </c>
      <c r="X3035" t="str">
        <f t="shared" si="334"/>
        <v/>
      </c>
    </row>
    <row r="3036" spans="1:24" ht="14.25">
      <c r="A3036" s="1" t="str">
        <f t="shared" si="329"/>
        <v>a7736a76</v>
      </c>
      <c r="B3036" s="3">
        <v>45128</v>
      </c>
      <c r="C3036" s="2" t="str">
        <f t="shared" si="330"/>
        <v>North</v>
      </c>
      <c r="D3036" s="4" t="str">
        <f t="shared" si="331"/>
        <v>Furniture</v>
      </c>
      <c r="E3036" s="1">
        <v>3690.32</v>
      </c>
      <c r="F3036" s="1">
        <v>42</v>
      </c>
      <c r="G3036" s="1">
        <v>42</v>
      </c>
      <c r="H3036" s="1">
        <v>661.09</v>
      </c>
      <c r="I3036">
        <f t="shared" si="332"/>
        <v>2571.1423225152107</v>
      </c>
      <c r="J3036">
        <f t="shared" si="333"/>
        <v>2535146.3299999977</v>
      </c>
      <c r="K3036" s="1">
        <f t="shared" si="335"/>
        <v>351.54500000000002</v>
      </c>
      <c r="L3036" s="1"/>
      <c r="M3036" s="1"/>
      <c r="N3036" s="1"/>
      <c r="O3036" s="1"/>
      <c r="P3036" s="1"/>
      <c r="Q3036" s="1"/>
      <c r="R3036" s="1" t="s">
        <v>2968</v>
      </c>
      <c r="S3036" s="2" t="s">
        <v>2537</v>
      </c>
      <c r="T3036" s="4" t="s">
        <v>1645</v>
      </c>
      <c r="X3036" t="str">
        <f t="shared" si="334"/>
        <v/>
      </c>
    </row>
    <row r="3037" spans="1:24" ht="14.25">
      <c r="A3037" s="1" t="str">
        <f t="shared" si="329"/>
        <v>774bb0eb</v>
      </c>
      <c r="B3037" s="3">
        <v>45258</v>
      </c>
      <c r="C3037" s="2" t="str">
        <f t="shared" si="330"/>
        <v>West</v>
      </c>
      <c r="D3037" s="4" t="str">
        <f t="shared" si="331"/>
        <v>Groceries</v>
      </c>
      <c r="E3037" s="1">
        <v>4525.07</v>
      </c>
      <c r="F3037" s="1">
        <v>4</v>
      </c>
      <c r="G3037" s="1">
        <v>14</v>
      </c>
      <c r="H3037" s="1">
        <v>1412.74</v>
      </c>
      <c r="I3037">
        <f t="shared" si="332"/>
        <v>2537.5954861821929</v>
      </c>
      <c r="J3037">
        <f t="shared" si="333"/>
        <v>2479230.7900000024</v>
      </c>
      <c r="K3037" s="1">
        <f t="shared" si="335"/>
        <v>713.37</v>
      </c>
      <c r="L3037" s="1"/>
      <c r="M3037" s="1"/>
      <c r="N3037" s="1"/>
      <c r="O3037" s="1"/>
      <c r="P3037" s="1"/>
      <c r="Q3037" s="1"/>
      <c r="R3037" s="1" t="s">
        <v>2969</v>
      </c>
      <c r="S3037" s="2" t="s">
        <v>3911</v>
      </c>
      <c r="T3037" s="4" t="s">
        <v>88</v>
      </c>
      <c r="X3037" t="str">
        <f t="shared" si="334"/>
        <v/>
      </c>
    </row>
    <row r="3038" spans="1:24" ht="14.25">
      <c r="A3038" s="1" t="str">
        <f t="shared" si="329"/>
        <v>620b38fe</v>
      </c>
      <c r="B3038" s="3">
        <v>45036</v>
      </c>
      <c r="C3038" s="2" t="str">
        <f t="shared" si="330"/>
        <v>North</v>
      </c>
      <c r="D3038" s="4" t="str">
        <f t="shared" si="331"/>
        <v>Furniture</v>
      </c>
      <c r="E3038" s="1">
        <v>2286.9299999999998</v>
      </c>
      <c r="F3038" s="1">
        <v>4</v>
      </c>
      <c r="G3038" s="1">
        <v>34</v>
      </c>
      <c r="H3038" s="1">
        <v>994.73</v>
      </c>
      <c r="I3038">
        <f t="shared" si="332"/>
        <v>2571.1423225152107</v>
      </c>
      <c r="J3038">
        <f t="shared" si="333"/>
        <v>2535146.3299999977</v>
      </c>
      <c r="K3038" s="1">
        <f t="shared" si="335"/>
        <v>514.36500000000001</v>
      </c>
      <c r="L3038" s="1"/>
      <c r="M3038" s="1"/>
      <c r="N3038" s="1"/>
      <c r="O3038" s="1"/>
      <c r="P3038" s="1"/>
      <c r="Q3038" s="1"/>
      <c r="R3038" s="1" t="s">
        <v>2970</v>
      </c>
      <c r="S3038" s="2" t="s">
        <v>2537</v>
      </c>
      <c r="T3038" s="4" t="s">
        <v>1645</v>
      </c>
      <c r="X3038" t="str">
        <f t="shared" si="334"/>
        <v/>
      </c>
    </row>
    <row r="3039" spans="1:24" ht="14.25">
      <c r="A3039" s="1" t="str">
        <f t="shared" si="329"/>
        <v>f940a083</v>
      </c>
      <c r="B3039" s="3">
        <v>44916</v>
      </c>
      <c r="C3039" s="2" t="str">
        <f t="shared" si="330"/>
        <v>South</v>
      </c>
      <c r="D3039" s="4" t="str">
        <f t="shared" si="331"/>
        <v>Clothing</v>
      </c>
      <c r="E3039" s="1">
        <v>3056.12</v>
      </c>
      <c r="F3039" s="1">
        <v>21</v>
      </c>
      <c r="G3039" s="1">
        <v>34</v>
      </c>
      <c r="H3039" s="1">
        <v>1910.36</v>
      </c>
      <c r="I3039">
        <f t="shared" si="332"/>
        <v>2496.4375124875119</v>
      </c>
      <c r="J3039">
        <f t="shared" si="333"/>
        <v>2498933.9499999993</v>
      </c>
      <c r="K3039" s="1">
        <f t="shared" si="335"/>
        <v>972.18</v>
      </c>
      <c r="L3039" s="1"/>
      <c r="M3039" s="1"/>
      <c r="N3039" s="1"/>
      <c r="O3039" s="1"/>
      <c r="P3039" s="1"/>
      <c r="Q3039" s="1"/>
      <c r="R3039" s="1" t="s">
        <v>2971</v>
      </c>
      <c r="S3039" s="2" t="s">
        <v>3913</v>
      </c>
      <c r="T3039" s="4" t="s">
        <v>2872</v>
      </c>
      <c r="X3039" t="str">
        <f t="shared" si="334"/>
        <v/>
      </c>
    </row>
    <row r="3040" spans="1:24" ht="14.25">
      <c r="A3040" s="1" t="str">
        <f t="shared" si="329"/>
        <v>d20386ec</v>
      </c>
      <c r="B3040" s="3">
        <v>45160</v>
      </c>
      <c r="C3040" s="2" t="str">
        <f t="shared" si="330"/>
        <v>South</v>
      </c>
      <c r="D3040" s="4" t="str">
        <f t="shared" si="331"/>
        <v>Sports</v>
      </c>
      <c r="E3040" s="1">
        <v>2167.17</v>
      </c>
      <c r="F3040" s="1">
        <v>35</v>
      </c>
      <c r="G3040" s="1">
        <v>27</v>
      </c>
      <c r="H3040" s="1">
        <v>1091.72</v>
      </c>
      <c r="I3040">
        <f t="shared" si="332"/>
        <v>2496.4375124875119</v>
      </c>
      <c r="J3040">
        <f t="shared" si="333"/>
        <v>2498933.9499999993</v>
      </c>
      <c r="K3040" s="1">
        <f t="shared" si="335"/>
        <v>559.36</v>
      </c>
      <c r="L3040" s="1"/>
      <c r="M3040" s="1"/>
      <c r="N3040" s="1"/>
      <c r="O3040" s="1"/>
      <c r="P3040" s="1"/>
      <c r="Q3040" s="1"/>
      <c r="R3040" s="1" t="s">
        <v>2972</v>
      </c>
      <c r="S3040" s="2" t="s">
        <v>3913</v>
      </c>
      <c r="T3040" s="4" t="s">
        <v>2893</v>
      </c>
      <c r="X3040" t="str">
        <f t="shared" si="334"/>
        <v/>
      </c>
    </row>
    <row r="3041" spans="1:24" ht="14.25">
      <c r="A3041" s="1" t="str">
        <f t="shared" si="329"/>
        <v>e254d482</v>
      </c>
      <c r="B3041" s="3">
        <v>45366</v>
      </c>
      <c r="C3041" s="2" t="str">
        <f t="shared" si="330"/>
        <v>South</v>
      </c>
      <c r="D3041" s="4" t="str">
        <f t="shared" si="331"/>
        <v>Clothing</v>
      </c>
      <c r="E3041" s="1">
        <v>3974.99</v>
      </c>
      <c r="F3041" s="1">
        <v>24</v>
      </c>
      <c r="G3041" s="1">
        <v>43</v>
      </c>
      <c r="H3041" s="1">
        <v>1971.49</v>
      </c>
      <c r="I3041">
        <f t="shared" si="332"/>
        <v>2496.4375124875119</v>
      </c>
      <c r="J3041">
        <f t="shared" si="333"/>
        <v>2498933.9499999993</v>
      </c>
      <c r="K3041" s="1">
        <f t="shared" si="335"/>
        <v>1007.245</v>
      </c>
      <c r="L3041" s="1"/>
      <c r="M3041" s="1"/>
      <c r="N3041" s="1"/>
      <c r="O3041" s="1"/>
      <c r="P3041" s="1"/>
      <c r="Q3041" s="1"/>
      <c r="R3041" s="1" t="s">
        <v>2973</v>
      </c>
      <c r="S3041" s="2" t="s">
        <v>3913</v>
      </c>
      <c r="T3041" s="4" t="s">
        <v>2872</v>
      </c>
      <c r="X3041" t="str">
        <f t="shared" si="334"/>
        <v/>
      </c>
    </row>
    <row r="3042" spans="1:24" ht="14.25">
      <c r="A3042" s="1" t="str">
        <f t="shared" si="329"/>
        <v>0153aff8</v>
      </c>
      <c r="B3042" s="3">
        <v>45392</v>
      </c>
      <c r="C3042" s="2" t="str">
        <f t="shared" si="330"/>
        <v>West</v>
      </c>
      <c r="D3042" s="4" t="str">
        <f t="shared" si="331"/>
        <v>Clothing</v>
      </c>
      <c r="E3042" s="1">
        <v>1364.82</v>
      </c>
      <c r="F3042" s="1">
        <v>36</v>
      </c>
      <c r="G3042" s="1">
        <v>18</v>
      </c>
      <c r="H3042" s="1">
        <v>141.72</v>
      </c>
      <c r="I3042">
        <f t="shared" si="332"/>
        <v>2537.5954861821929</v>
      </c>
      <c r="J3042">
        <f t="shared" si="333"/>
        <v>2479230.7900000024</v>
      </c>
      <c r="K3042" s="1">
        <f t="shared" si="335"/>
        <v>79.86</v>
      </c>
      <c r="L3042" s="1"/>
      <c r="M3042" s="1"/>
      <c r="N3042" s="1"/>
      <c r="O3042" s="1"/>
      <c r="P3042" s="1"/>
      <c r="Q3042" s="1"/>
      <c r="R3042" s="1" t="s">
        <v>2974</v>
      </c>
      <c r="S3042" s="2" t="s">
        <v>3911</v>
      </c>
      <c r="T3042" s="4" t="s">
        <v>2872</v>
      </c>
      <c r="X3042" t="str">
        <f t="shared" si="334"/>
        <v/>
      </c>
    </row>
    <row r="3043" spans="1:24" ht="14.25">
      <c r="A3043" s="1" t="str">
        <f t="shared" si="329"/>
        <v>e880da0c</v>
      </c>
      <c r="B3043" s="3">
        <v>45004</v>
      </c>
      <c r="C3043" s="2" t="str">
        <f t="shared" si="330"/>
        <v>West</v>
      </c>
      <c r="D3043" s="4" t="str">
        <f t="shared" si="331"/>
        <v>Groceries</v>
      </c>
      <c r="E3043" s="1">
        <v>556.16</v>
      </c>
      <c r="F3043" s="1">
        <v>3</v>
      </c>
      <c r="G3043" s="1">
        <v>34</v>
      </c>
      <c r="H3043" s="1">
        <v>1713.3</v>
      </c>
      <c r="I3043">
        <f t="shared" si="332"/>
        <v>2537.5954861821929</v>
      </c>
      <c r="J3043">
        <f t="shared" si="333"/>
        <v>2479230.7900000024</v>
      </c>
      <c r="K3043" s="1">
        <f t="shared" si="335"/>
        <v>873.65</v>
      </c>
      <c r="L3043" s="1"/>
      <c r="M3043" s="1"/>
      <c r="N3043" s="1"/>
      <c r="O3043" s="1"/>
      <c r="P3043" s="1"/>
      <c r="Q3043" s="1"/>
      <c r="R3043" s="1" t="s">
        <v>2975</v>
      </c>
      <c r="S3043" s="2" t="s">
        <v>3911</v>
      </c>
      <c r="T3043" s="4" t="s">
        <v>88</v>
      </c>
      <c r="X3043" t="str">
        <f t="shared" si="334"/>
        <v/>
      </c>
    </row>
    <row r="3044" spans="1:24" ht="14.25">
      <c r="A3044" s="1" t="str">
        <f t="shared" si="329"/>
        <v>b8111d60</v>
      </c>
      <c r="B3044" s="3">
        <v>45515</v>
      </c>
      <c r="C3044" s="2" t="str">
        <f t="shared" si="330"/>
        <v>South</v>
      </c>
      <c r="D3044" s="4" t="str">
        <f t="shared" si="331"/>
        <v>Electronics</v>
      </c>
      <c r="E3044" s="1">
        <v>1817.15</v>
      </c>
      <c r="F3044" s="1">
        <v>3</v>
      </c>
      <c r="G3044" s="1">
        <v>18</v>
      </c>
      <c r="H3044" s="1">
        <v>108.89</v>
      </c>
      <c r="I3044">
        <f t="shared" si="332"/>
        <v>2496.4375124875119</v>
      </c>
      <c r="J3044">
        <f t="shared" si="333"/>
        <v>2498933.9499999993</v>
      </c>
      <c r="K3044" s="1">
        <f t="shared" si="335"/>
        <v>63.445</v>
      </c>
      <c r="L3044" s="1"/>
      <c r="M3044" s="1"/>
      <c r="N3044" s="1"/>
      <c r="O3044" s="1"/>
      <c r="P3044" s="1"/>
      <c r="Q3044" s="1"/>
      <c r="R3044" s="1" t="s">
        <v>2976</v>
      </c>
      <c r="S3044" s="2" t="s">
        <v>3913</v>
      </c>
      <c r="T3044" s="4" t="s">
        <v>1222</v>
      </c>
      <c r="X3044" t="str">
        <f t="shared" si="334"/>
        <v/>
      </c>
    </row>
    <row r="3045" spans="1:24" ht="14.25">
      <c r="A3045" s="1" t="str">
        <f t="shared" si="329"/>
        <v>6e0e86d4</v>
      </c>
      <c r="B3045" s="3">
        <v>45128</v>
      </c>
      <c r="C3045" s="2" t="str">
        <f t="shared" si="330"/>
        <v>North</v>
      </c>
      <c r="D3045" s="4" t="str">
        <f t="shared" si="331"/>
        <v>Sports</v>
      </c>
      <c r="E3045" s="1">
        <v>4621.25</v>
      </c>
      <c r="F3045" s="1">
        <v>50</v>
      </c>
      <c r="G3045" s="1">
        <v>26</v>
      </c>
      <c r="H3045" s="1">
        <v>156.94999999999999</v>
      </c>
      <c r="I3045">
        <f t="shared" si="332"/>
        <v>2571.1423225152107</v>
      </c>
      <c r="J3045">
        <f t="shared" si="333"/>
        <v>2535146.3299999977</v>
      </c>
      <c r="K3045" s="1">
        <f t="shared" si="335"/>
        <v>91.474999999999994</v>
      </c>
      <c r="L3045" s="1"/>
      <c r="M3045" s="1"/>
      <c r="N3045" s="1"/>
      <c r="O3045" s="1"/>
      <c r="P3045" s="1"/>
      <c r="Q3045" s="1"/>
      <c r="R3045" s="1" t="s">
        <v>2977</v>
      </c>
      <c r="S3045" s="2" t="s">
        <v>2537</v>
      </c>
      <c r="T3045" s="4" t="s">
        <v>2893</v>
      </c>
      <c r="X3045" t="str">
        <f t="shared" si="334"/>
        <v/>
      </c>
    </row>
    <row r="3046" spans="1:24" ht="14.25">
      <c r="A3046" s="1" t="str">
        <f t="shared" si="329"/>
        <v>70e3ad79</v>
      </c>
      <c r="B3046" s="3">
        <v>45497</v>
      </c>
      <c r="C3046" s="2" t="str">
        <f t="shared" si="330"/>
        <v>East</v>
      </c>
      <c r="D3046" s="4" t="str">
        <f t="shared" si="331"/>
        <v>Groceries</v>
      </c>
      <c r="E3046" s="1">
        <v>1869.44</v>
      </c>
      <c r="F3046" s="1">
        <v>35</v>
      </c>
      <c r="G3046" s="1">
        <v>22</v>
      </c>
      <c r="H3046" s="1">
        <v>1812.66</v>
      </c>
      <c r="I3046">
        <f t="shared" si="332"/>
        <v>2506.2477027027048</v>
      </c>
      <c r="J3046">
        <f t="shared" si="333"/>
        <v>2596472.620000002</v>
      </c>
      <c r="K3046" s="1">
        <f t="shared" si="335"/>
        <v>917.33</v>
      </c>
      <c r="L3046" s="1"/>
      <c r="M3046" s="1"/>
      <c r="N3046" s="1"/>
      <c r="O3046" s="1"/>
      <c r="P3046" s="1"/>
      <c r="Q3046" s="1"/>
      <c r="R3046" s="1" t="s">
        <v>2978</v>
      </c>
      <c r="S3046" s="4" t="s">
        <v>3912</v>
      </c>
      <c r="T3046" s="4" t="s">
        <v>88</v>
      </c>
      <c r="X3046" t="str">
        <f t="shared" si="334"/>
        <v/>
      </c>
    </row>
    <row r="3047" spans="1:24" ht="14.25">
      <c r="A3047" s="1" t="str">
        <f t="shared" si="329"/>
        <v>98153035</v>
      </c>
      <c r="B3047" s="3">
        <v>45372</v>
      </c>
      <c r="C3047" s="2" t="str">
        <f t="shared" si="330"/>
        <v>West</v>
      </c>
      <c r="D3047" s="4" t="str">
        <f t="shared" si="331"/>
        <v>Electronics</v>
      </c>
      <c r="E3047" s="1">
        <v>2524.61</v>
      </c>
      <c r="F3047" s="1">
        <v>41</v>
      </c>
      <c r="G3047" s="1">
        <v>14</v>
      </c>
      <c r="H3047" s="1">
        <v>1814.26</v>
      </c>
      <c r="I3047">
        <f t="shared" si="332"/>
        <v>2537.5954861821929</v>
      </c>
      <c r="J3047">
        <f t="shared" si="333"/>
        <v>2479230.7900000024</v>
      </c>
      <c r="K3047" s="1">
        <f t="shared" si="335"/>
        <v>914.13</v>
      </c>
      <c r="L3047" s="1"/>
      <c r="M3047" s="1"/>
      <c r="N3047" s="1"/>
      <c r="O3047" s="1"/>
      <c r="P3047" s="1"/>
      <c r="Q3047" s="1"/>
      <c r="R3047" s="1">
        <v>98153035</v>
      </c>
      <c r="S3047" s="2" t="s">
        <v>3911</v>
      </c>
      <c r="T3047" s="4" t="s">
        <v>1222</v>
      </c>
      <c r="X3047" t="str">
        <f t="shared" si="334"/>
        <v/>
      </c>
    </row>
    <row r="3048" spans="1:24" ht="14.25">
      <c r="A3048" s="1" t="str">
        <f t="shared" si="329"/>
        <v>2f879077</v>
      </c>
      <c r="B3048" s="3">
        <v>45047</v>
      </c>
      <c r="C3048" s="2" t="str">
        <f t="shared" si="330"/>
        <v>East</v>
      </c>
      <c r="D3048" s="4" t="str">
        <f t="shared" si="331"/>
        <v>Clothing</v>
      </c>
      <c r="E3048" s="1">
        <v>1596.68</v>
      </c>
      <c r="F3048" s="1">
        <v>19</v>
      </c>
      <c r="G3048" s="1">
        <v>23</v>
      </c>
      <c r="H3048" s="1">
        <v>590.44000000000005</v>
      </c>
      <c r="I3048">
        <f t="shared" si="332"/>
        <v>2506.2477027027048</v>
      </c>
      <c r="J3048">
        <f t="shared" si="333"/>
        <v>2596472.620000002</v>
      </c>
      <c r="K3048" s="1">
        <f t="shared" si="335"/>
        <v>306.72000000000003</v>
      </c>
      <c r="L3048" s="1"/>
      <c r="M3048" s="1"/>
      <c r="N3048" s="1"/>
      <c r="O3048" s="1"/>
      <c r="P3048" s="1"/>
      <c r="Q3048" s="1"/>
      <c r="R3048" s="1" t="s">
        <v>2979</v>
      </c>
      <c r="S3048" s="4" t="s">
        <v>3912</v>
      </c>
      <c r="T3048" s="4" t="s">
        <v>2872</v>
      </c>
      <c r="X3048" t="str">
        <f t="shared" si="334"/>
        <v/>
      </c>
    </row>
    <row r="3049" spans="1:24" ht="14.25">
      <c r="A3049" s="1" t="str">
        <f t="shared" si="329"/>
        <v>00e7faf4</v>
      </c>
      <c r="B3049" s="3">
        <v>44970</v>
      </c>
      <c r="C3049" s="2" t="str">
        <f t="shared" si="330"/>
        <v>South</v>
      </c>
      <c r="D3049" s="4" t="str">
        <f t="shared" si="331"/>
        <v>Groceries</v>
      </c>
      <c r="E3049" s="1">
        <v>923.79</v>
      </c>
      <c r="F3049" s="1">
        <v>6</v>
      </c>
      <c r="G3049" s="1">
        <v>34</v>
      </c>
      <c r="H3049" s="1">
        <v>828.33</v>
      </c>
      <c r="I3049">
        <f t="shared" si="332"/>
        <v>2496.4375124875119</v>
      </c>
      <c r="J3049">
        <f t="shared" si="333"/>
        <v>2498933.9499999993</v>
      </c>
      <c r="K3049" s="1">
        <f t="shared" si="335"/>
        <v>431.16500000000002</v>
      </c>
      <c r="L3049" s="1"/>
      <c r="M3049" s="1"/>
      <c r="N3049" s="1"/>
      <c r="O3049" s="1"/>
      <c r="P3049" s="1"/>
      <c r="Q3049" s="1"/>
      <c r="R3049" s="1" t="s">
        <v>2980</v>
      </c>
      <c r="S3049" s="2" t="s">
        <v>3913</v>
      </c>
      <c r="T3049" s="4" t="s">
        <v>88</v>
      </c>
      <c r="X3049" t="str">
        <f t="shared" si="334"/>
        <v/>
      </c>
    </row>
    <row r="3050" spans="1:24" ht="14.25">
      <c r="A3050" s="1" t="str">
        <f t="shared" si="329"/>
        <v>4d6e9dab</v>
      </c>
      <c r="B3050" s="3">
        <v>45045</v>
      </c>
      <c r="C3050" s="2" t="str">
        <f t="shared" si="330"/>
        <v>West</v>
      </c>
      <c r="D3050" s="4" t="str">
        <f t="shared" si="331"/>
        <v>Furniture</v>
      </c>
      <c r="E3050" s="1">
        <v>1371.08</v>
      </c>
      <c r="F3050" s="1">
        <v>8</v>
      </c>
      <c r="G3050" s="1">
        <v>12</v>
      </c>
      <c r="H3050" s="1">
        <v>1826.43</v>
      </c>
      <c r="I3050">
        <f t="shared" si="332"/>
        <v>2537.5954861821929</v>
      </c>
      <c r="J3050">
        <f t="shared" si="333"/>
        <v>2479230.7900000024</v>
      </c>
      <c r="K3050" s="1">
        <f t="shared" si="335"/>
        <v>919.21500000000003</v>
      </c>
      <c r="L3050" s="1"/>
      <c r="M3050" s="1"/>
      <c r="N3050" s="1"/>
      <c r="O3050" s="1"/>
      <c r="P3050" s="1"/>
      <c r="Q3050" s="1"/>
      <c r="R3050" s="1" t="s">
        <v>2981</v>
      </c>
      <c r="S3050" s="2" t="s">
        <v>3911</v>
      </c>
      <c r="T3050" s="4" t="s">
        <v>1645</v>
      </c>
      <c r="X3050" t="str">
        <f t="shared" si="334"/>
        <v/>
      </c>
    </row>
    <row r="3051" spans="1:24" ht="14.25">
      <c r="A3051" s="1" t="str">
        <f t="shared" si="329"/>
        <v>9d8c3e85</v>
      </c>
      <c r="B3051" s="3">
        <v>45522</v>
      </c>
      <c r="C3051" s="2" t="str">
        <f t="shared" si="330"/>
        <v>West</v>
      </c>
      <c r="D3051" s="4" t="str">
        <f t="shared" si="331"/>
        <v>Sports</v>
      </c>
      <c r="E3051" s="1">
        <v>4474.8999999999996</v>
      </c>
      <c r="F3051" s="1">
        <v>28</v>
      </c>
      <c r="G3051" s="1">
        <v>29</v>
      </c>
      <c r="H3051" s="1">
        <v>489.23</v>
      </c>
      <c r="I3051">
        <f t="shared" si="332"/>
        <v>2537.5954861821929</v>
      </c>
      <c r="J3051">
        <f t="shared" si="333"/>
        <v>2479230.7900000024</v>
      </c>
      <c r="K3051" s="1">
        <f t="shared" si="335"/>
        <v>259.11500000000001</v>
      </c>
      <c r="L3051" s="1"/>
      <c r="M3051" s="1"/>
      <c r="N3051" s="1"/>
      <c r="O3051" s="1"/>
      <c r="P3051" s="1"/>
      <c r="Q3051" s="1"/>
      <c r="R3051" s="1" t="s">
        <v>2982</v>
      </c>
      <c r="S3051" s="2" t="s">
        <v>3911</v>
      </c>
      <c r="T3051" s="4" t="s">
        <v>2893</v>
      </c>
      <c r="X3051" t="str">
        <f t="shared" si="334"/>
        <v/>
      </c>
    </row>
    <row r="3052" spans="1:24" ht="14.25">
      <c r="A3052" s="1" t="str">
        <f t="shared" si="329"/>
        <v>52940c33</v>
      </c>
      <c r="B3052" s="3">
        <v>45414</v>
      </c>
      <c r="C3052" s="2" t="str">
        <f t="shared" si="330"/>
        <v>North</v>
      </c>
      <c r="D3052" s="4" t="str">
        <f t="shared" si="331"/>
        <v>Sports</v>
      </c>
      <c r="E3052" s="1">
        <v>3863.09</v>
      </c>
      <c r="F3052" s="1">
        <v>14</v>
      </c>
      <c r="G3052" s="1">
        <v>37</v>
      </c>
      <c r="H3052" s="1">
        <v>1927.3</v>
      </c>
      <c r="I3052">
        <f t="shared" si="332"/>
        <v>2571.1423225152107</v>
      </c>
      <c r="J3052">
        <f t="shared" si="333"/>
        <v>2535146.3299999977</v>
      </c>
      <c r="K3052" s="1">
        <f t="shared" si="335"/>
        <v>982.15</v>
      </c>
      <c r="L3052" s="1"/>
      <c r="M3052" s="1"/>
      <c r="N3052" s="1"/>
      <c r="O3052" s="1"/>
      <c r="P3052" s="1"/>
      <c r="Q3052" s="1"/>
      <c r="R3052" s="1" t="s">
        <v>2983</v>
      </c>
      <c r="S3052" s="2" t="s">
        <v>2537</v>
      </c>
      <c r="T3052" s="4" t="s">
        <v>2893</v>
      </c>
      <c r="X3052" t="str">
        <f t="shared" si="334"/>
        <v/>
      </c>
    </row>
    <row r="3053" spans="1:24" ht="14.25">
      <c r="A3053" s="1" t="str">
        <f t="shared" si="329"/>
        <v>8bfa7bdd</v>
      </c>
      <c r="B3053" s="3">
        <v>45071</v>
      </c>
      <c r="C3053" s="2" t="str">
        <f t="shared" si="330"/>
        <v>South</v>
      </c>
      <c r="D3053" s="4" t="str">
        <f t="shared" si="331"/>
        <v>Clothing</v>
      </c>
      <c r="E3053" s="1">
        <v>1317.13</v>
      </c>
      <c r="F3053" s="1">
        <v>2</v>
      </c>
      <c r="G3053" s="1">
        <v>47</v>
      </c>
      <c r="H3053" s="1">
        <v>1207.21</v>
      </c>
      <c r="I3053">
        <f t="shared" si="332"/>
        <v>2496.4375124875119</v>
      </c>
      <c r="J3053">
        <f t="shared" si="333"/>
        <v>2498933.9499999993</v>
      </c>
      <c r="K3053" s="1">
        <f t="shared" si="335"/>
        <v>627.10500000000002</v>
      </c>
      <c r="L3053" s="1"/>
      <c r="M3053" s="1"/>
      <c r="N3053" s="1"/>
      <c r="O3053" s="1"/>
      <c r="P3053" s="1"/>
      <c r="Q3053" s="1"/>
      <c r="R3053" s="1" t="s">
        <v>2984</v>
      </c>
      <c r="S3053" s="2" t="s">
        <v>3913</v>
      </c>
      <c r="T3053" s="4" t="s">
        <v>2872</v>
      </c>
      <c r="X3053" t="str">
        <f t="shared" si="334"/>
        <v/>
      </c>
    </row>
    <row r="3054" spans="1:24" ht="14.25">
      <c r="A3054" s="1" t="str">
        <f t="shared" si="329"/>
        <v>d1c96b83</v>
      </c>
      <c r="B3054" s="3">
        <v>45319</v>
      </c>
      <c r="C3054" s="2" t="str">
        <f t="shared" si="330"/>
        <v>South</v>
      </c>
      <c r="D3054" s="4" t="str">
        <f t="shared" si="331"/>
        <v>Clothing</v>
      </c>
      <c r="E3054" s="1">
        <v>3563.32</v>
      </c>
      <c r="F3054" s="1">
        <v>6</v>
      </c>
      <c r="G3054" s="1">
        <v>26</v>
      </c>
      <c r="H3054" s="1">
        <v>224.33</v>
      </c>
      <c r="I3054">
        <f t="shared" si="332"/>
        <v>2496.4375124875119</v>
      </c>
      <c r="J3054">
        <f t="shared" si="333"/>
        <v>2498933.9499999993</v>
      </c>
      <c r="K3054" s="1">
        <f t="shared" si="335"/>
        <v>125.16500000000001</v>
      </c>
      <c r="L3054" s="1"/>
      <c r="M3054" s="1"/>
      <c r="N3054" s="1"/>
      <c r="O3054" s="1"/>
      <c r="P3054" s="1"/>
      <c r="Q3054" s="1"/>
      <c r="R3054" s="1" t="s">
        <v>2985</v>
      </c>
      <c r="S3054" s="2" t="s">
        <v>3913</v>
      </c>
      <c r="T3054" s="4" t="s">
        <v>2872</v>
      </c>
      <c r="X3054" t="str">
        <f t="shared" si="334"/>
        <v/>
      </c>
    </row>
    <row r="3055" spans="1:24" ht="14.25">
      <c r="A3055" s="1" t="str">
        <f t="shared" si="329"/>
        <v>31d9777b</v>
      </c>
      <c r="B3055" s="3">
        <v>44893</v>
      </c>
      <c r="C3055" s="2" t="str">
        <f t="shared" si="330"/>
        <v>West</v>
      </c>
      <c r="D3055" s="4" t="str">
        <f t="shared" si="331"/>
        <v>Clothing</v>
      </c>
      <c r="E3055" s="1">
        <v>1496.46</v>
      </c>
      <c r="F3055" s="1">
        <v>50</v>
      </c>
      <c r="G3055" s="1">
        <v>43</v>
      </c>
      <c r="H3055" s="1">
        <v>746.29</v>
      </c>
      <c r="I3055">
        <f t="shared" si="332"/>
        <v>2537.5954861821929</v>
      </c>
      <c r="J3055">
        <f t="shared" si="333"/>
        <v>2479230.7900000024</v>
      </c>
      <c r="K3055" s="1">
        <f t="shared" si="335"/>
        <v>394.64499999999998</v>
      </c>
      <c r="L3055" s="1"/>
      <c r="M3055" s="1"/>
      <c r="N3055" s="1"/>
      <c r="O3055" s="1"/>
      <c r="P3055" s="1"/>
      <c r="Q3055" s="1"/>
      <c r="R3055" s="1" t="s">
        <v>2986</v>
      </c>
      <c r="S3055" s="2" t="s">
        <v>3911</v>
      </c>
      <c r="T3055" s="4" t="s">
        <v>2872</v>
      </c>
      <c r="X3055" t="str">
        <f t="shared" si="334"/>
        <v/>
      </c>
    </row>
    <row r="3056" spans="1:24" ht="14.25">
      <c r="A3056" s="1" t="str">
        <f t="shared" si="329"/>
        <v>b619d79e</v>
      </c>
      <c r="B3056" s="3">
        <v>45315</v>
      </c>
      <c r="C3056" s="2" t="str">
        <f t="shared" si="330"/>
        <v>North</v>
      </c>
      <c r="D3056" s="4" t="str">
        <f t="shared" si="331"/>
        <v>Sports</v>
      </c>
      <c r="E3056" s="1">
        <v>4485.74</v>
      </c>
      <c r="F3056" s="1">
        <v>43</v>
      </c>
      <c r="G3056" s="1">
        <v>19</v>
      </c>
      <c r="H3056" s="1">
        <v>1456.14</v>
      </c>
      <c r="I3056">
        <f t="shared" si="332"/>
        <v>2571.1423225152107</v>
      </c>
      <c r="J3056">
        <f t="shared" si="333"/>
        <v>2535146.3299999977</v>
      </c>
      <c r="K3056" s="1">
        <f t="shared" si="335"/>
        <v>737.57</v>
      </c>
      <c r="L3056" s="1"/>
      <c r="M3056" s="1"/>
      <c r="N3056" s="1"/>
      <c r="O3056" s="1"/>
      <c r="P3056" s="1"/>
      <c r="Q3056" s="1"/>
      <c r="R3056" s="1" t="s">
        <v>2987</v>
      </c>
      <c r="S3056" s="2" t="s">
        <v>2537</v>
      </c>
      <c r="T3056" s="4" t="s">
        <v>2893</v>
      </c>
      <c r="X3056" t="str">
        <f t="shared" si="334"/>
        <v/>
      </c>
    </row>
    <row r="3057" spans="1:24" ht="14.25">
      <c r="A3057" s="1" t="str">
        <f t="shared" si="329"/>
        <v>6c0f69ab</v>
      </c>
      <c r="B3057" s="3">
        <v>45273</v>
      </c>
      <c r="C3057" s="2" t="str">
        <f t="shared" si="330"/>
        <v>East</v>
      </c>
      <c r="D3057" s="4" t="str">
        <f t="shared" si="331"/>
        <v>Furniture</v>
      </c>
      <c r="E3057" s="1">
        <v>1664.61</v>
      </c>
      <c r="F3057" s="1">
        <v>21</v>
      </c>
      <c r="G3057" s="1">
        <v>15</v>
      </c>
      <c r="H3057" s="1">
        <v>231.25</v>
      </c>
      <c r="I3057">
        <f t="shared" si="332"/>
        <v>2506.2477027027048</v>
      </c>
      <c r="J3057">
        <f t="shared" si="333"/>
        <v>2596472.620000002</v>
      </c>
      <c r="K3057" s="1">
        <f t="shared" si="335"/>
        <v>123.125</v>
      </c>
      <c r="L3057" s="1"/>
      <c r="M3057" s="1"/>
      <c r="N3057" s="1"/>
      <c r="O3057" s="1"/>
      <c r="P3057" s="1"/>
      <c r="Q3057" s="1"/>
      <c r="R3057" s="1" t="s">
        <v>2988</v>
      </c>
      <c r="S3057" s="4" t="s">
        <v>3912</v>
      </c>
      <c r="T3057" s="4" t="s">
        <v>1645</v>
      </c>
      <c r="X3057" t="str">
        <f t="shared" si="334"/>
        <v/>
      </c>
    </row>
    <row r="3058" spans="1:24" ht="14.25">
      <c r="A3058" s="1" t="str">
        <f t="shared" si="329"/>
        <v>6a43ba76</v>
      </c>
      <c r="B3058" s="3">
        <v>45395</v>
      </c>
      <c r="C3058" s="2" t="str">
        <f t="shared" si="330"/>
        <v>East</v>
      </c>
      <c r="D3058" s="4" t="str">
        <f t="shared" si="331"/>
        <v>Groceries</v>
      </c>
      <c r="E3058" s="1">
        <v>4008.82</v>
      </c>
      <c r="F3058" s="1">
        <v>22</v>
      </c>
      <c r="G3058" s="1">
        <v>14</v>
      </c>
      <c r="H3058" s="1">
        <v>1544.71</v>
      </c>
      <c r="I3058">
        <f t="shared" si="332"/>
        <v>2506.2477027027048</v>
      </c>
      <c r="J3058">
        <f t="shared" si="333"/>
        <v>2596472.620000002</v>
      </c>
      <c r="K3058" s="1">
        <f t="shared" si="335"/>
        <v>779.35500000000002</v>
      </c>
      <c r="L3058" s="1"/>
      <c r="M3058" s="1"/>
      <c r="N3058" s="1"/>
      <c r="O3058" s="1"/>
      <c r="P3058" s="1"/>
      <c r="Q3058" s="1"/>
      <c r="R3058" s="1" t="s">
        <v>2989</v>
      </c>
      <c r="S3058" s="4" t="s">
        <v>3912</v>
      </c>
      <c r="T3058" s="4" t="s">
        <v>88</v>
      </c>
      <c r="X3058" t="str">
        <f t="shared" si="334"/>
        <v/>
      </c>
    </row>
    <row r="3059" spans="1:24" ht="14.25">
      <c r="A3059" s="1" t="str">
        <f t="shared" si="329"/>
        <v>fb51bbf1</v>
      </c>
      <c r="B3059" s="3">
        <v>45361</v>
      </c>
      <c r="C3059" s="2" t="str">
        <f t="shared" si="330"/>
        <v>West</v>
      </c>
      <c r="D3059" s="4" t="str">
        <f t="shared" si="331"/>
        <v>Furniture</v>
      </c>
      <c r="E3059" s="1">
        <v>4212.1400000000003</v>
      </c>
      <c r="F3059" s="1">
        <v>46</v>
      </c>
      <c r="G3059" s="1">
        <v>50</v>
      </c>
      <c r="H3059" s="1">
        <v>75.34</v>
      </c>
      <c r="I3059">
        <f t="shared" si="332"/>
        <v>2537.5954861821929</v>
      </c>
      <c r="J3059">
        <f t="shared" si="333"/>
        <v>2479230.7900000024</v>
      </c>
      <c r="K3059" s="1">
        <f t="shared" si="335"/>
        <v>62.67</v>
      </c>
      <c r="L3059" s="1"/>
      <c r="M3059" s="1"/>
      <c r="N3059" s="1"/>
      <c r="O3059" s="1"/>
      <c r="P3059" s="1"/>
      <c r="Q3059" s="1"/>
      <c r="R3059" s="1" t="s">
        <v>2990</v>
      </c>
      <c r="S3059" s="2" t="s">
        <v>3911</v>
      </c>
      <c r="T3059" s="4" t="s">
        <v>1645</v>
      </c>
      <c r="X3059" t="str">
        <f t="shared" si="334"/>
        <v/>
      </c>
    </row>
    <row r="3060" spans="1:24" ht="14.25">
      <c r="A3060" s="1" t="str">
        <f t="shared" si="329"/>
        <v>7a4abf7f</v>
      </c>
      <c r="B3060" s="3">
        <v>44949</v>
      </c>
      <c r="C3060" s="2" t="str">
        <f t="shared" si="330"/>
        <v>East</v>
      </c>
      <c r="D3060" s="4" t="str">
        <f t="shared" si="331"/>
        <v>Sports</v>
      </c>
      <c r="E3060" s="1">
        <v>2848.81</v>
      </c>
      <c r="F3060" s="1">
        <v>44</v>
      </c>
      <c r="G3060" s="1">
        <v>23</v>
      </c>
      <c r="H3060" s="1">
        <v>239.48</v>
      </c>
      <c r="I3060">
        <f t="shared" si="332"/>
        <v>2506.2477027027048</v>
      </c>
      <c r="J3060">
        <f t="shared" si="333"/>
        <v>2596472.620000002</v>
      </c>
      <c r="K3060" s="1">
        <f t="shared" si="335"/>
        <v>131.24</v>
      </c>
      <c r="L3060" s="1"/>
      <c r="M3060" s="1"/>
      <c r="N3060" s="1"/>
      <c r="O3060" s="1"/>
      <c r="P3060" s="1"/>
      <c r="Q3060" s="1"/>
      <c r="R3060" s="1" t="s">
        <v>2991</v>
      </c>
      <c r="S3060" s="4" t="s">
        <v>3912</v>
      </c>
      <c r="T3060" s="4" t="s">
        <v>2893</v>
      </c>
      <c r="X3060" t="str">
        <f t="shared" si="334"/>
        <v/>
      </c>
    </row>
    <row r="3061" spans="1:24" ht="14.25">
      <c r="A3061" s="1" t="str">
        <f t="shared" si="329"/>
        <v>5124b469</v>
      </c>
      <c r="B3061" s="3">
        <v>45115</v>
      </c>
      <c r="C3061" s="2" t="str">
        <f t="shared" si="330"/>
        <v>North</v>
      </c>
      <c r="D3061" s="4" t="str">
        <f t="shared" si="331"/>
        <v>Groceries</v>
      </c>
      <c r="E3061" s="1">
        <v>2543.59</v>
      </c>
      <c r="F3061" s="1">
        <v>48</v>
      </c>
      <c r="G3061" s="1">
        <v>30</v>
      </c>
      <c r="H3061" s="1">
        <v>1891.96</v>
      </c>
      <c r="I3061">
        <f t="shared" si="332"/>
        <v>2571.1423225152107</v>
      </c>
      <c r="J3061">
        <f t="shared" si="333"/>
        <v>2535146.3299999977</v>
      </c>
      <c r="K3061" s="1">
        <f t="shared" si="335"/>
        <v>960.98</v>
      </c>
      <c r="L3061" s="1"/>
      <c r="M3061" s="1"/>
      <c r="N3061" s="1"/>
      <c r="O3061" s="1"/>
      <c r="P3061" s="1"/>
      <c r="Q3061" s="1"/>
      <c r="R3061" s="1" t="s">
        <v>2992</v>
      </c>
      <c r="S3061" s="2" t="s">
        <v>2537</v>
      </c>
      <c r="T3061" s="4" t="s">
        <v>88</v>
      </c>
      <c r="X3061" t="str">
        <f t="shared" si="334"/>
        <v/>
      </c>
    </row>
    <row r="3062" spans="1:24" ht="14.25">
      <c r="A3062" s="1" t="str">
        <f t="shared" si="329"/>
        <v>87b63066</v>
      </c>
      <c r="B3062" s="3">
        <v>45354</v>
      </c>
      <c r="C3062" s="2" t="str">
        <f t="shared" si="330"/>
        <v>West</v>
      </c>
      <c r="D3062" s="4" t="str">
        <f t="shared" si="331"/>
        <v>Groceries</v>
      </c>
      <c r="E3062" s="1">
        <v>3726.98</v>
      </c>
      <c r="F3062" s="1">
        <v>27</v>
      </c>
      <c r="G3062" s="1">
        <v>35</v>
      </c>
      <c r="H3062" s="1">
        <v>576.1</v>
      </c>
      <c r="I3062">
        <f t="shared" si="332"/>
        <v>2537.5954861821929</v>
      </c>
      <c r="J3062">
        <f t="shared" si="333"/>
        <v>2479230.7900000024</v>
      </c>
      <c r="K3062" s="1">
        <f t="shared" si="335"/>
        <v>305.55</v>
      </c>
      <c r="L3062" s="1"/>
      <c r="M3062" s="1"/>
      <c r="N3062" s="1"/>
      <c r="O3062" s="1"/>
      <c r="P3062" s="1"/>
      <c r="Q3062" s="1"/>
      <c r="R3062" s="1" t="s">
        <v>2993</v>
      </c>
      <c r="S3062" s="2" t="s">
        <v>3911</v>
      </c>
      <c r="T3062" s="4" t="s">
        <v>88</v>
      </c>
      <c r="X3062" t="str">
        <f t="shared" si="334"/>
        <v/>
      </c>
    </row>
    <row r="3063" spans="1:24" ht="14.25">
      <c r="A3063" s="1" t="str">
        <f t="shared" si="329"/>
        <v>9f77b354</v>
      </c>
      <c r="B3063" s="3">
        <v>45133</v>
      </c>
      <c r="C3063" s="2" t="str">
        <f t="shared" si="330"/>
        <v>North</v>
      </c>
      <c r="D3063" s="4" t="str">
        <f t="shared" si="331"/>
        <v>Furniture</v>
      </c>
      <c r="E3063" s="1">
        <v>4006.95</v>
      </c>
      <c r="F3063" s="1">
        <v>23</v>
      </c>
      <c r="G3063" s="1">
        <v>21</v>
      </c>
      <c r="H3063" s="1">
        <v>1597.59</v>
      </c>
      <c r="I3063">
        <f t="shared" si="332"/>
        <v>2571.1423225152107</v>
      </c>
      <c r="J3063">
        <f t="shared" si="333"/>
        <v>2535146.3299999977</v>
      </c>
      <c r="K3063" s="1">
        <f t="shared" si="335"/>
        <v>809.29499999999996</v>
      </c>
      <c r="L3063" s="1"/>
      <c r="M3063" s="1"/>
      <c r="N3063" s="1"/>
      <c r="O3063" s="1"/>
      <c r="P3063" s="1"/>
      <c r="Q3063" s="1"/>
      <c r="R3063" s="1" t="s">
        <v>2994</v>
      </c>
      <c r="S3063" s="2" t="s">
        <v>2537</v>
      </c>
      <c r="T3063" s="4" t="s">
        <v>1645</v>
      </c>
      <c r="X3063" t="str">
        <f t="shared" si="334"/>
        <v/>
      </c>
    </row>
    <row r="3064" spans="1:24" ht="14.25">
      <c r="A3064" s="1" t="str">
        <f t="shared" si="329"/>
        <v>5642b20b</v>
      </c>
      <c r="B3064" s="3">
        <v>45361</v>
      </c>
      <c r="C3064" s="2" t="str">
        <f t="shared" si="330"/>
        <v>West</v>
      </c>
      <c r="D3064" s="4" t="str">
        <f t="shared" si="331"/>
        <v>Clothing</v>
      </c>
      <c r="E3064" s="1">
        <v>627.36</v>
      </c>
      <c r="F3064" s="1">
        <v>14</v>
      </c>
      <c r="G3064" s="1">
        <v>8</v>
      </c>
      <c r="H3064" s="1">
        <v>910.52</v>
      </c>
      <c r="I3064">
        <f t="shared" si="332"/>
        <v>2537.5954861821929</v>
      </c>
      <c r="J3064">
        <f t="shared" si="333"/>
        <v>2479230.7900000024</v>
      </c>
      <c r="K3064" s="1">
        <f t="shared" si="335"/>
        <v>459.26</v>
      </c>
      <c r="L3064" s="1"/>
      <c r="M3064" s="1"/>
      <c r="N3064" s="1"/>
      <c r="O3064" s="1"/>
      <c r="P3064" s="1"/>
      <c r="Q3064" s="1"/>
      <c r="R3064" s="1" t="s">
        <v>2995</v>
      </c>
      <c r="S3064" s="2" t="s">
        <v>3911</v>
      </c>
      <c r="T3064" s="4" t="s">
        <v>2872</v>
      </c>
      <c r="X3064" t="str">
        <f t="shared" si="334"/>
        <v/>
      </c>
    </row>
    <row r="3065" spans="1:24" ht="14.25">
      <c r="A3065" s="1" t="str">
        <f t="shared" si="329"/>
        <v>bc3be733</v>
      </c>
      <c r="B3065" s="3">
        <v>45128</v>
      </c>
      <c r="C3065" s="2" t="str">
        <f t="shared" si="330"/>
        <v>North</v>
      </c>
      <c r="D3065" s="4" t="str">
        <f t="shared" si="331"/>
        <v>Electronics</v>
      </c>
      <c r="E3065" s="1">
        <v>1994.19</v>
      </c>
      <c r="F3065" s="1">
        <v>26</v>
      </c>
      <c r="G3065" s="1">
        <v>42</v>
      </c>
      <c r="H3065" s="1">
        <v>1604.04</v>
      </c>
      <c r="I3065">
        <f t="shared" si="332"/>
        <v>2571.1423225152107</v>
      </c>
      <c r="J3065">
        <f t="shared" si="333"/>
        <v>2535146.3299999977</v>
      </c>
      <c r="K3065" s="1">
        <f t="shared" si="335"/>
        <v>823.02</v>
      </c>
      <c r="L3065" s="1"/>
      <c r="M3065" s="1"/>
      <c r="N3065" s="1"/>
      <c r="O3065" s="1"/>
      <c r="P3065" s="1"/>
      <c r="Q3065" s="1"/>
      <c r="R3065" s="1" t="s">
        <v>2996</v>
      </c>
      <c r="S3065" s="2" t="s">
        <v>2537</v>
      </c>
      <c r="T3065" s="4" t="s">
        <v>1222</v>
      </c>
      <c r="X3065" t="str">
        <f t="shared" si="334"/>
        <v/>
      </c>
    </row>
    <row r="3066" spans="1:24" ht="14.25">
      <c r="A3066" s="1" t="str">
        <f t="shared" si="329"/>
        <v>7b43c193</v>
      </c>
      <c r="B3066" s="3">
        <v>45065</v>
      </c>
      <c r="C3066" s="2" t="str">
        <f t="shared" si="330"/>
        <v>North</v>
      </c>
      <c r="D3066" s="4" t="str">
        <f t="shared" si="331"/>
        <v>Clothing</v>
      </c>
      <c r="E3066" s="1">
        <v>3039.98</v>
      </c>
      <c r="F3066" s="1">
        <v>50</v>
      </c>
      <c r="G3066" s="1">
        <v>0</v>
      </c>
      <c r="H3066" s="1">
        <v>1505.34</v>
      </c>
      <c r="I3066">
        <f t="shared" si="332"/>
        <v>2571.1423225152107</v>
      </c>
      <c r="J3066">
        <f t="shared" si="333"/>
        <v>2535146.3299999977</v>
      </c>
      <c r="K3066" s="1">
        <f t="shared" si="335"/>
        <v>752.67</v>
      </c>
      <c r="L3066" s="1"/>
      <c r="M3066" s="1"/>
      <c r="N3066" s="1"/>
      <c r="O3066" s="1"/>
      <c r="P3066" s="1"/>
      <c r="Q3066" s="1"/>
      <c r="R3066" s="1" t="s">
        <v>2997</v>
      </c>
      <c r="S3066" s="2" t="s">
        <v>2537</v>
      </c>
      <c r="T3066" s="4" t="s">
        <v>2872</v>
      </c>
      <c r="X3066" t="str">
        <f t="shared" si="334"/>
        <v/>
      </c>
    </row>
    <row r="3067" spans="1:24" ht="14.25">
      <c r="A3067" s="1" t="str">
        <f t="shared" si="329"/>
        <v>a96ec566</v>
      </c>
      <c r="B3067" s="3">
        <v>45508</v>
      </c>
      <c r="C3067" s="2" t="str">
        <f t="shared" si="330"/>
        <v>East</v>
      </c>
      <c r="D3067" s="4" t="str">
        <f t="shared" si="331"/>
        <v>Electronics</v>
      </c>
      <c r="E3067" s="1">
        <v>2190.85</v>
      </c>
      <c r="F3067" s="1">
        <v>14</v>
      </c>
      <c r="G3067" s="1">
        <v>5</v>
      </c>
      <c r="H3067" s="1">
        <v>578.41999999999996</v>
      </c>
      <c r="I3067">
        <f t="shared" si="332"/>
        <v>2506.2477027027048</v>
      </c>
      <c r="J3067">
        <f t="shared" si="333"/>
        <v>2596472.620000002</v>
      </c>
      <c r="K3067" s="1">
        <f t="shared" si="335"/>
        <v>291.70999999999998</v>
      </c>
      <c r="L3067" s="1"/>
      <c r="M3067" s="1"/>
      <c r="N3067" s="1"/>
      <c r="O3067" s="1"/>
      <c r="P3067" s="1"/>
      <c r="Q3067" s="1"/>
      <c r="R3067" s="1" t="s">
        <v>2998</v>
      </c>
      <c r="S3067" s="4" t="s">
        <v>3912</v>
      </c>
      <c r="T3067" s="4" t="s">
        <v>1222</v>
      </c>
      <c r="X3067" t="str">
        <f t="shared" si="334"/>
        <v/>
      </c>
    </row>
    <row r="3068" spans="1:24" ht="14.25">
      <c r="A3068" s="1" t="str">
        <f t="shared" si="329"/>
        <v>2b226047</v>
      </c>
      <c r="B3068" s="3">
        <v>44935</v>
      </c>
      <c r="C3068" s="2" t="str">
        <f t="shared" si="330"/>
        <v>East</v>
      </c>
      <c r="D3068" s="4" t="str">
        <f t="shared" si="331"/>
        <v>Groceries</v>
      </c>
      <c r="E3068" s="1">
        <v>807.55</v>
      </c>
      <c r="F3068" s="1">
        <v>19</v>
      </c>
      <c r="G3068" s="1">
        <v>19</v>
      </c>
      <c r="H3068" s="1">
        <v>97.53</v>
      </c>
      <c r="I3068">
        <f t="shared" si="332"/>
        <v>2506.2477027027048</v>
      </c>
      <c r="J3068">
        <f t="shared" si="333"/>
        <v>2596472.620000002</v>
      </c>
      <c r="K3068" s="1">
        <f t="shared" si="335"/>
        <v>58.265000000000001</v>
      </c>
      <c r="L3068" s="1"/>
      <c r="M3068" s="1"/>
      <c r="N3068" s="1"/>
      <c r="O3068" s="1"/>
      <c r="P3068" s="1"/>
      <c r="Q3068" s="1"/>
      <c r="R3068" s="1" t="s">
        <v>2999</v>
      </c>
      <c r="S3068" s="4" t="s">
        <v>3912</v>
      </c>
      <c r="T3068" s="4" t="s">
        <v>88</v>
      </c>
      <c r="X3068" t="str">
        <f t="shared" si="334"/>
        <v/>
      </c>
    </row>
    <row r="3069" spans="1:24" ht="14.25">
      <c r="A3069" s="1" t="str">
        <f t="shared" si="329"/>
        <v>e3b2ee30</v>
      </c>
      <c r="B3069" s="3">
        <v>45177</v>
      </c>
      <c r="C3069" s="2" t="str">
        <f t="shared" si="330"/>
        <v>West</v>
      </c>
      <c r="D3069" s="4" t="str">
        <f t="shared" si="331"/>
        <v>Sports</v>
      </c>
      <c r="E3069" s="1">
        <v>1837.2</v>
      </c>
      <c r="F3069" s="1">
        <v>11</v>
      </c>
      <c r="G3069" s="1">
        <v>12</v>
      </c>
      <c r="H3069" s="1">
        <v>672.52</v>
      </c>
      <c r="I3069">
        <f t="shared" si="332"/>
        <v>2537.5954861821929</v>
      </c>
      <c r="J3069">
        <f t="shared" si="333"/>
        <v>2479230.7900000024</v>
      </c>
      <c r="K3069" s="1">
        <f t="shared" si="335"/>
        <v>342.26</v>
      </c>
      <c r="L3069" s="1"/>
      <c r="M3069" s="1"/>
      <c r="N3069" s="1"/>
      <c r="O3069" s="1"/>
      <c r="P3069" s="1"/>
      <c r="Q3069" s="1"/>
      <c r="R3069" s="1" t="s">
        <v>3000</v>
      </c>
      <c r="S3069" s="2" t="s">
        <v>3911</v>
      </c>
      <c r="T3069" s="4" t="s">
        <v>2893</v>
      </c>
      <c r="X3069" t="str">
        <f t="shared" si="334"/>
        <v/>
      </c>
    </row>
    <row r="3070" spans="1:24" ht="14.25">
      <c r="A3070" s="1" t="str">
        <f t="shared" si="329"/>
        <v>675c3548</v>
      </c>
      <c r="B3070" s="3">
        <v>45096</v>
      </c>
      <c r="C3070" s="2" t="str">
        <f t="shared" si="330"/>
        <v>North</v>
      </c>
      <c r="D3070" s="4" t="str">
        <f t="shared" si="331"/>
        <v>Groceries</v>
      </c>
      <c r="E3070" s="1">
        <v>1862.71</v>
      </c>
      <c r="F3070" s="1">
        <v>30</v>
      </c>
      <c r="G3070" s="1">
        <v>5</v>
      </c>
      <c r="H3070" s="1">
        <v>884.54</v>
      </c>
      <c r="I3070">
        <f t="shared" si="332"/>
        <v>2571.1423225152107</v>
      </c>
      <c r="J3070">
        <f t="shared" si="333"/>
        <v>2535146.3299999977</v>
      </c>
      <c r="K3070" s="1">
        <f t="shared" si="335"/>
        <v>444.77</v>
      </c>
      <c r="L3070" s="1"/>
      <c r="M3070" s="1"/>
      <c r="N3070" s="1"/>
      <c r="O3070" s="1"/>
      <c r="P3070" s="1"/>
      <c r="Q3070" s="1"/>
      <c r="R3070" s="1" t="s">
        <v>3001</v>
      </c>
      <c r="S3070" s="2" t="s">
        <v>2537</v>
      </c>
      <c r="T3070" s="4" t="s">
        <v>88</v>
      </c>
      <c r="X3070" t="str">
        <f t="shared" si="334"/>
        <v/>
      </c>
    </row>
    <row r="3071" spans="1:24" ht="14.25">
      <c r="A3071" s="1" t="str">
        <f t="shared" si="329"/>
        <v>6c3b5ae7</v>
      </c>
      <c r="B3071" s="3">
        <v>45262</v>
      </c>
      <c r="C3071" s="2" t="str">
        <f t="shared" si="330"/>
        <v>West</v>
      </c>
      <c r="D3071" s="4" t="str">
        <f t="shared" si="331"/>
        <v>Clothing</v>
      </c>
      <c r="E3071" s="1">
        <v>3232.9</v>
      </c>
      <c r="F3071" s="1">
        <v>1</v>
      </c>
      <c r="G3071" s="1">
        <v>23</v>
      </c>
      <c r="H3071" s="1">
        <v>1287.32</v>
      </c>
      <c r="I3071">
        <f t="shared" si="332"/>
        <v>2537.5954861821929</v>
      </c>
      <c r="J3071">
        <f t="shared" si="333"/>
        <v>2479230.7900000024</v>
      </c>
      <c r="K3071" s="1">
        <f t="shared" si="335"/>
        <v>655.16</v>
      </c>
      <c r="L3071" s="1"/>
      <c r="M3071" s="1"/>
      <c r="N3071" s="1"/>
      <c r="O3071" s="1"/>
      <c r="P3071" s="1"/>
      <c r="Q3071" s="1"/>
      <c r="R3071" s="1" t="s">
        <v>3002</v>
      </c>
      <c r="S3071" s="2" t="s">
        <v>3911</v>
      </c>
      <c r="T3071" s="4" t="s">
        <v>2872</v>
      </c>
      <c r="X3071" t="str">
        <f t="shared" si="334"/>
        <v/>
      </c>
    </row>
    <row r="3072" spans="1:24" ht="14.25">
      <c r="A3072" s="1" t="str">
        <f t="shared" si="329"/>
        <v>70486511</v>
      </c>
      <c r="B3072" s="3">
        <v>45441</v>
      </c>
      <c r="C3072" s="2" t="str">
        <f t="shared" si="330"/>
        <v>East</v>
      </c>
      <c r="D3072" s="4" t="str">
        <f t="shared" si="331"/>
        <v>Furniture</v>
      </c>
      <c r="E3072" s="1">
        <v>3883.83</v>
      </c>
      <c r="F3072" s="1">
        <v>19</v>
      </c>
      <c r="G3072" s="1">
        <v>7</v>
      </c>
      <c r="H3072" s="1">
        <v>800.04</v>
      </c>
      <c r="I3072">
        <f t="shared" si="332"/>
        <v>2506.2477027027048</v>
      </c>
      <c r="J3072">
        <f t="shared" si="333"/>
        <v>2596472.620000002</v>
      </c>
      <c r="K3072" s="1">
        <f t="shared" si="335"/>
        <v>403.52</v>
      </c>
      <c r="L3072" s="1"/>
      <c r="M3072" s="1"/>
      <c r="N3072" s="1"/>
      <c r="O3072" s="1"/>
      <c r="P3072" s="1"/>
      <c r="Q3072" s="1"/>
      <c r="R3072" s="1">
        <v>70486511</v>
      </c>
      <c r="S3072" s="4" t="s">
        <v>3912</v>
      </c>
      <c r="T3072" s="4" t="s">
        <v>1645</v>
      </c>
      <c r="X3072" t="str">
        <f t="shared" si="334"/>
        <v/>
      </c>
    </row>
    <row r="3073" spans="1:24" ht="14.25">
      <c r="A3073" s="1" t="str">
        <f t="shared" si="329"/>
        <v>1ba9d952</v>
      </c>
      <c r="B3073" s="3">
        <v>45456</v>
      </c>
      <c r="C3073" s="2" t="str">
        <f t="shared" si="330"/>
        <v>North</v>
      </c>
      <c r="D3073" s="4" t="str">
        <f t="shared" si="331"/>
        <v>Sports</v>
      </c>
      <c r="E3073" s="1">
        <v>2700.53</v>
      </c>
      <c r="F3073" s="1">
        <v>50</v>
      </c>
      <c r="G3073" s="1">
        <v>45</v>
      </c>
      <c r="H3073" s="1">
        <v>1027.8499999999999</v>
      </c>
      <c r="I3073">
        <f t="shared" si="332"/>
        <v>2571.1423225152107</v>
      </c>
      <c r="J3073">
        <f t="shared" si="333"/>
        <v>2535146.3299999977</v>
      </c>
      <c r="K3073" s="1">
        <f t="shared" si="335"/>
        <v>536.42499999999995</v>
      </c>
      <c r="L3073" s="1"/>
      <c r="M3073" s="1"/>
      <c r="N3073" s="1"/>
      <c r="O3073" s="1"/>
      <c r="P3073" s="1"/>
      <c r="Q3073" s="1"/>
      <c r="R3073" s="1" t="s">
        <v>3003</v>
      </c>
      <c r="S3073" s="2" t="s">
        <v>2537</v>
      </c>
      <c r="T3073" s="4" t="s">
        <v>2893</v>
      </c>
      <c r="X3073" t="str">
        <f t="shared" si="334"/>
        <v/>
      </c>
    </row>
    <row r="3074" spans="1:24" ht="14.25">
      <c r="A3074" s="1" t="str">
        <f t="shared" ref="A3074:A3137" si="336">TRIM(R3074)</f>
        <v>fa032106</v>
      </c>
      <c r="B3074" s="3">
        <v>45552</v>
      </c>
      <c r="C3074" s="2" t="str">
        <f t="shared" ref="C3074:C3137" si="337">PROPER(TRIM(S3074))</f>
        <v>South</v>
      </c>
      <c r="D3074" s="4" t="str">
        <f t="shared" ref="D3074:D3137" si="338">PROPER(TRIM(SUBSTITUTE(T3074,"$","s")))</f>
        <v>Groceries</v>
      </c>
      <c r="E3074" s="1">
        <v>1237.05</v>
      </c>
      <c r="F3074" s="1">
        <v>24</v>
      </c>
      <c r="G3074" s="1">
        <v>14</v>
      </c>
      <c r="H3074" s="1">
        <v>538.75</v>
      </c>
      <c r="I3074">
        <f t="shared" ref="I3074:I3137" si="339">AVERAGEIFS(E:E,C:C,C3074)</f>
        <v>2496.4375124875119</v>
      </c>
      <c r="J3074">
        <f t="shared" ref="J3074:J3137" si="340">SUMIFS(E:E,C:C,C3074)</f>
        <v>2498933.9499999993</v>
      </c>
      <c r="K3074" s="1">
        <f t="shared" si="335"/>
        <v>276.375</v>
      </c>
      <c r="L3074" s="1"/>
      <c r="M3074" s="1"/>
      <c r="N3074" s="1"/>
      <c r="O3074" s="1"/>
      <c r="P3074" s="1"/>
      <c r="Q3074" s="1"/>
      <c r="R3074" s="1" t="s">
        <v>3004</v>
      </c>
      <c r="S3074" s="2" t="s">
        <v>3913</v>
      </c>
      <c r="T3074" s="4" t="s">
        <v>88</v>
      </c>
      <c r="X3074" t="str">
        <f t="shared" si="334"/>
        <v/>
      </c>
    </row>
    <row r="3075" spans="1:24" ht="14.25">
      <c r="A3075" s="1" t="str">
        <f t="shared" si="336"/>
        <v>08a5ac8a</v>
      </c>
      <c r="B3075" s="3">
        <v>45364</v>
      </c>
      <c r="C3075" s="2" t="str">
        <f t="shared" si="337"/>
        <v>East</v>
      </c>
      <c r="D3075" s="4" t="str">
        <f t="shared" si="338"/>
        <v>Furniture</v>
      </c>
      <c r="E3075" s="1">
        <v>2841.11</v>
      </c>
      <c r="F3075" s="1">
        <v>37</v>
      </c>
      <c r="G3075" s="1">
        <v>15</v>
      </c>
      <c r="H3075" s="1">
        <v>1702.88</v>
      </c>
      <c r="I3075">
        <f t="shared" si="339"/>
        <v>2506.2477027027048</v>
      </c>
      <c r="J3075">
        <f t="shared" si="340"/>
        <v>2596472.620000002</v>
      </c>
      <c r="K3075" s="1">
        <f t="shared" si="335"/>
        <v>858.94</v>
      </c>
      <c r="L3075" s="1"/>
      <c r="M3075" s="1"/>
      <c r="N3075" s="1"/>
      <c r="O3075" s="1"/>
      <c r="P3075" s="1"/>
      <c r="Q3075" s="1"/>
      <c r="R3075" s="1" t="s">
        <v>3005</v>
      </c>
      <c r="S3075" s="4" t="s">
        <v>3912</v>
      </c>
      <c r="T3075" s="4" t="s">
        <v>1645</v>
      </c>
      <c r="X3075" t="str">
        <f t="shared" ref="X3075:X3138" si="341">SUBSTITUTE(SUBSTITUTE(W3075,"@",""),"#","")</f>
        <v/>
      </c>
    </row>
    <row r="3076" spans="1:24" ht="14.25">
      <c r="A3076" s="1" t="str">
        <f t="shared" si="336"/>
        <v>b4274c58</v>
      </c>
      <c r="B3076" s="3">
        <v>44945</v>
      </c>
      <c r="C3076" s="2" t="str">
        <f t="shared" si="337"/>
        <v>West</v>
      </c>
      <c r="D3076" s="4" t="str">
        <f t="shared" si="338"/>
        <v>Sports</v>
      </c>
      <c r="E3076" s="1">
        <v>2893.08</v>
      </c>
      <c r="F3076" s="1">
        <v>39</v>
      </c>
      <c r="G3076" s="1">
        <v>38</v>
      </c>
      <c r="H3076" s="1">
        <v>1541.33</v>
      </c>
      <c r="I3076">
        <f t="shared" si="339"/>
        <v>2537.5954861821929</v>
      </c>
      <c r="J3076">
        <f t="shared" si="340"/>
        <v>2479230.7900000024</v>
      </c>
      <c r="K3076" s="1">
        <f t="shared" si="335"/>
        <v>789.66499999999996</v>
      </c>
      <c r="L3076" s="1"/>
      <c r="M3076" s="1"/>
      <c r="N3076" s="1"/>
      <c r="O3076" s="1"/>
      <c r="P3076" s="1"/>
      <c r="Q3076" s="1"/>
      <c r="R3076" s="1" t="s">
        <v>3006</v>
      </c>
      <c r="S3076" s="2" t="s">
        <v>3911</v>
      </c>
      <c r="T3076" s="4" t="s">
        <v>2893</v>
      </c>
      <c r="X3076" t="str">
        <f t="shared" si="341"/>
        <v/>
      </c>
    </row>
    <row r="3077" spans="1:24" ht="14.25">
      <c r="A3077" s="1" t="str">
        <f t="shared" si="336"/>
        <v>cefaf576</v>
      </c>
      <c r="B3077" s="3">
        <v>45190</v>
      </c>
      <c r="C3077" s="2" t="str">
        <f t="shared" si="337"/>
        <v>North</v>
      </c>
      <c r="D3077" s="4" t="str">
        <f t="shared" si="338"/>
        <v>Furniture</v>
      </c>
      <c r="E3077" s="1">
        <v>2130.69</v>
      </c>
      <c r="F3077" s="1">
        <v>39</v>
      </c>
      <c r="G3077" s="1">
        <v>37</v>
      </c>
      <c r="H3077" s="1">
        <v>31.39</v>
      </c>
      <c r="I3077">
        <f t="shared" si="339"/>
        <v>2571.1423225152107</v>
      </c>
      <c r="J3077">
        <f t="shared" si="340"/>
        <v>2535146.3299999977</v>
      </c>
      <c r="K3077" s="1">
        <f t="shared" si="335"/>
        <v>34.195</v>
      </c>
      <c r="L3077" s="1"/>
      <c r="M3077" s="1"/>
      <c r="N3077" s="1"/>
      <c r="O3077" s="1"/>
      <c r="P3077" s="1"/>
      <c r="Q3077" s="1"/>
      <c r="R3077" s="1" t="s">
        <v>3007</v>
      </c>
      <c r="S3077" s="2" t="s">
        <v>2537</v>
      </c>
      <c r="T3077" s="4" t="s">
        <v>1645</v>
      </c>
      <c r="X3077" t="str">
        <f t="shared" si="341"/>
        <v/>
      </c>
    </row>
    <row r="3078" spans="1:24" ht="14.25">
      <c r="A3078" s="1" t="str">
        <f t="shared" si="336"/>
        <v>2a3a98cf</v>
      </c>
      <c r="B3078" s="3">
        <v>44981</v>
      </c>
      <c r="C3078" s="2" t="str">
        <f t="shared" si="337"/>
        <v>East</v>
      </c>
      <c r="D3078" s="4" t="str">
        <f t="shared" si="338"/>
        <v>Electronics</v>
      </c>
      <c r="E3078" s="1">
        <v>1458.88</v>
      </c>
      <c r="F3078" s="1">
        <v>49</v>
      </c>
      <c r="G3078" s="1">
        <v>30</v>
      </c>
      <c r="H3078" s="1">
        <v>1205.33</v>
      </c>
      <c r="I3078">
        <f t="shared" si="339"/>
        <v>2506.2477027027048</v>
      </c>
      <c r="J3078">
        <f t="shared" si="340"/>
        <v>2596472.620000002</v>
      </c>
      <c r="K3078" s="1">
        <f t="shared" ref="K3078:K3141" si="342">AVERAGE(G3078,H3078)</f>
        <v>617.66499999999996</v>
      </c>
      <c r="L3078" s="1"/>
      <c r="M3078" s="1"/>
      <c r="N3078" s="1"/>
      <c r="O3078" s="1"/>
      <c r="P3078" s="1"/>
      <c r="Q3078" s="1"/>
      <c r="R3078" s="1" t="s">
        <v>3008</v>
      </c>
      <c r="S3078" s="4" t="s">
        <v>3912</v>
      </c>
      <c r="T3078" s="4" t="s">
        <v>1222</v>
      </c>
      <c r="X3078" t="str">
        <f t="shared" si="341"/>
        <v/>
      </c>
    </row>
    <row r="3079" spans="1:24" ht="14.25">
      <c r="A3079" s="1" t="str">
        <f t="shared" si="336"/>
        <v>dd748cd7</v>
      </c>
      <c r="B3079" s="3">
        <v>45076</v>
      </c>
      <c r="C3079" s="2" t="str">
        <f t="shared" si="337"/>
        <v>North</v>
      </c>
      <c r="D3079" s="4" t="str">
        <f t="shared" si="338"/>
        <v>Groceries</v>
      </c>
      <c r="E3079" s="1">
        <v>2547.34</v>
      </c>
      <c r="F3079" s="1">
        <v>26</v>
      </c>
      <c r="G3079" s="1">
        <v>29</v>
      </c>
      <c r="H3079" s="1">
        <v>565.97</v>
      </c>
      <c r="I3079">
        <f t="shared" si="339"/>
        <v>2571.1423225152107</v>
      </c>
      <c r="J3079">
        <f t="shared" si="340"/>
        <v>2535146.3299999977</v>
      </c>
      <c r="K3079" s="1">
        <f t="shared" si="342"/>
        <v>297.48500000000001</v>
      </c>
      <c r="L3079" s="1"/>
      <c r="M3079" s="1"/>
      <c r="N3079" s="1"/>
      <c r="O3079" s="1"/>
      <c r="P3079" s="1"/>
      <c r="Q3079" s="1"/>
      <c r="R3079" s="1" t="s">
        <v>3009</v>
      </c>
      <c r="S3079" s="2" t="s">
        <v>2537</v>
      </c>
      <c r="T3079" s="4" t="s">
        <v>88</v>
      </c>
      <c r="X3079" t="str">
        <f t="shared" si="341"/>
        <v/>
      </c>
    </row>
    <row r="3080" spans="1:24" ht="14.25">
      <c r="A3080" s="1" t="str">
        <f t="shared" si="336"/>
        <v>ac90560d</v>
      </c>
      <c r="B3080" s="3">
        <v>45259</v>
      </c>
      <c r="C3080" s="2" t="str">
        <f t="shared" si="337"/>
        <v>South</v>
      </c>
      <c r="D3080" s="4" t="str">
        <f t="shared" si="338"/>
        <v>Electronics</v>
      </c>
      <c r="E3080" s="1">
        <v>3140.01</v>
      </c>
      <c r="F3080" s="1">
        <v>3</v>
      </c>
      <c r="G3080" s="1">
        <v>1</v>
      </c>
      <c r="H3080" s="1">
        <v>664.33</v>
      </c>
      <c r="I3080">
        <f t="shared" si="339"/>
        <v>2496.4375124875119</v>
      </c>
      <c r="J3080">
        <f t="shared" si="340"/>
        <v>2498933.9499999993</v>
      </c>
      <c r="K3080" s="1">
        <f t="shared" si="342"/>
        <v>332.66500000000002</v>
      </c>
      <c r="L3080" s="1"/>
      <c r="M3080" s="1"/>
      <c r="N3080" s="1"/>
      <c r="O3080" s="1"/>
      <c r="P3080" s="1"/>
      <c r="Q3080" s="1"/>
      <c r="R3080" s="1" t="s">
        <v>3010</v>
      </c>
      <c r="S3080" s="2" t="s">
        <v>3913</v>
      </c>
      <c r="T3080" s="4" t="s">
        <v>1222</v>
      </c>
      <c r="X3080" t="str">
        <f t="shared" si="341"/>
        <v/>
      </c>
    </row>
    <row r="3081" spans="1:24" ht="14.25">
      <c r="A3081" s="1" t="str">
        <f t="shared" si="336"/>
        <v>3028a691</v>
      </c>
      <c r="B3081" s="3">
        <v>45154</v>
      </c>
      <c r="C3081" s="2" t="str">
        <f t="shared" si="337"/>
        <v>East</v>
      </c>
      <c r="D3081" s="4" t="str">
        <f t="shared" si="338"/>
        <v>Electronics</v>
      </c>
      <c r="E3081" s="1">
        <v>2999.15</v>
      </c>
      <c r="F3081" s="1">
        <v>40</v>
      </c>
      <c r="G3081" s="1">
        <v>33</v>
      </c>
      <c r="H3081" s="1">
        <v>948.46</v>
      </c>
      <c r="I3081">
        <f t="shared" si="339"/>
        <v>2506.2477027027048</v>
      </c>
      <c r="J3081">
        <f t="shared" si="340"/>
        <v>2596472.620000002</v>
      </c>
      <c r="K3081" s="1">
        <f t="shared" si="342"/>
        <v>490.73</v>
      </c>
      <c r="L3081" s="1"/>
      <c r="M3081" s="1"/>
      <c r="N3081" s="1"/>
      <c r="O3081" s="1"/>
      <c r="P3081" s="1"/>
      <c r="Q3081" s="1"/>
      <c r="R3081" s="1" t="s">
        <v>3011</v>
      </c>
      <c r="S3081" s="4" t="s">
        <v>3912</v>
      </c>
      <c r="T3081" s="4" t="s">
        <v>1222</v>
      </c>
      <c r="X3081" t="str">
        <f t="shared" si="341"/>
        <v/>
      </c>
    </row>
    <row r="3082" spans="1:24" ht="14.25">
      <c r="A3082" s="1" t="str">
        <f t="shared" si="336"/>
        <v>9b54e808</v>
      </c>
      <c r="B3082" s="3">
        <v>45159</v>
      </c>
      <c r="C3082" s="2" t="str">
        <f t="shared" si="337"/>
        <v>East</v>
      </c>
      <c r="D3082" s="4" t="str">
        <f t="shared" si="338"/>
        <v>Electronics</v>
      </c>
      <c r="E3082" s="1">
        <v>3242.14</v>
      </c>
      <c r="F3082" s="1">
        <v>39</v>
      </c>
      <c r="G3082" s="1">
        <v>2</v>
      </c>
      <c r="H3082" s="1">
        <v>1775.74</v>
      </c>
      <c r="I3082">
        <f t="shared" si="339"/>
        <v>2506.2477027027048</v>
      </c>
      <c r="J3082">
        <f t="shared" si="340"/>
        <v>2596472.620000002</v>
      </c>
      <c r="K3082" s="1">
        <f t="shared" si="342"/>
        <v>888.87</v>
      </c>
      <c r="L3082" s="1"/>
      <c r="M3082" s="1"/>
      <c r="N3082" s="1"/>
      <c r="O3082" s="1"/>
      <c r="P3082" s="1"/>
      <c r="Q3082" s="1"/>
      <c r="R3082" s="1" t="s">
        <v>3012</v>
      </c>
      <c r="S3082" s="4" t="s">
        <v>3912</v>
      </c>
      <c r="T3082" s="4" t="s">
        <v>1222</v>
      </c>
      <c r="X3082" t="str">
        <f t="shared" si="341"/>
        <v/>
      </c>
    </row>
    <row r="3083" spans="1:24" ht="14.25">
      <c r="A3083" s="1" t="str">
        <f t="shared" si="336"/>
        <v>8098127</v>
      </c>
      <c r="B3083" s="3">
        <v>45265</v>
      </c>
      <c r="C3083" s="2" t="str">
        <f t="shared" si="337"/>
        <v>West</v>
      </c>
      <c r="D3083" s="4" t="str">
        <f t="shared" si="338"/>
        <v>Sports</v>
      </c>
      <c r="E3083" s="1">
        <v>4207.8</v>
      </c>
      <c r="F3083" s="1">
        <v>22</v>
      </c>
      <c r="G3083" s="1">
        <v>24</v>
      </c>
      <c r="H3083" s="1">
        <v>768.42</v>
      </c>
      <c r="I3083">
        <f t="shared" si="339"/>
        <v>2537.5954861821929</v>
      </c>
      <c r="J3083">
        <f t="shared" si="340"/>
        <v>2479230.7900000024</v>
      </c>
      <c r="K3083" s="1">
        <f t="shared" si="342"/>
        <v>396.21</v>
      </c>
      <c r="L3083" s="1"/>
      <c r="M3083" s="1"/>
      <c r="N3083" s="1"/>
      <c r="O3083" s="1"/>
      <c r="P3083" s="1"/>
      <c r="Q3083" s="1"/>
      <c r="R3083" s="1">
        <v>8098127</v>
      </c>
      <c r="S3083" s="2" t="s">
        <v>3911</v>
      </c>
      <c r="T3083" s="4" t="s">
        <v>2893</v>
      </c>
      <c r="X3083" t="str">
        <f t="shared" si="341"/>
        <v/>
      </c>
    </row>
    <row r="3084" spans="1:24" ht="14.25">
      <c r="A3084" s="1" t="str">
        <f t="shared" si="336"/>
        <v>8439d877</v>
      </c>
      <c r="B3084" s="3">
        <v>45003</v>
      </c>
      <c r="C3084" s="2" t="str">
        <f t="shared" si="337"/>
        <v>North</v>
      </c>
      <c r="D3084" s="4" t="str">
        <f t="shared" si="338"/>
        <v>Clothing</v>
      </c>
      <c r="E3084" s="1">
        <v>4744.37</v>
      </c>
      <c r="F3084" s="1">
        <v>22</v>
      </c>
      <c r="G3084" s="1">
        <v>35</v>
      </c>
      <c r="H3084" s="1">
        <v>249.46</v>
      </c>
      <c r="I3084">
        <f t="shared" si="339"/>
        <v>2571.1423225152107</v>
      </c>
      <c r="J3084">
        <f t="shared" si="340"/>
        <v>2535146.3299999977</v>
      </c>
      <c r="K3084" s="1">
        <f t="shared" si="342"/>
        <v>142.23000000000002</v>
      </c>
      <c r="L3084" s="1"/>
      <c r="M3084" s="1"/>
      <c r="N3084" s="1"/>
      <c r="O3084" s="1"/>
      <c r="P3084" s="1"/>
      <c r="Q3084" s="1"/>
      <c r="R3084" s="1" t="s">
        <v>3013</v>
      </c>
      <c r="S3084" s="2" t="s">
        <v>2537</v>
      </c>
      <c r="T3084" s="4" t="s">
        <v>2872</v>
      </c>
      <c r="X3084" t="str">
        <f t="shared" si="341"/>
        <v/>
      </c>
    </row>
    <row r="3085" spans="1:24" ht="14.25">
      <c r="A3085" s="1" t="str">
        <f t="shared" si="336"/>
        <v>c803b967</v>
      </c>
      <c r="B3085" s="3">
        <v>44889</v>
      </c>
      <c r="C3085" s="2" t="str">
        <f t="shared" si="337"/>
        <v>West</v>
      </c>
      <c r="D3085" s="4" t="str">
        <f t="shared" si="338"/>
        <v>Clothing</v>
      </c>
      <c r="E3085" s="1">
        <v>3672.66</v>
      </c>
      <c r="F3085" s="1">
        <v>2</v>
      </c>
      <c r="G3085" s="1">
        <v>24</v>
      </c>
      <c r="H3085" s="1">
        <v>1480</v>
      </c>
      <c r="I3085">
        <f t="shared" si="339"/>
        <v>2537.5954861821929</v>
      </c>
      <c r="J3085">
        <f t="shared" si="340"/>
        <v>2479230.7900000024</v>
      </c>
      <c r="K3085" s="1">
        <f t="shared" si="342"/>
        <v>752</v>
      </c>
      <c r="L3085" s="1"/>
      <c r="M3085" s="1"/>
      <c r="N3085" s="1"/>
      <c r="O3085" s="1"/>
      <c r="P3085" s="1"/>
      <c r="Q3085" s="1"/>
      <c r="R3085" s="1" t="s">
        <v>3014</v>
      </c>
      <c r="S3085" s="2" t="s">
        <v>3911</v>
      </c>
      <c r="T3085" s="4" t="s">
        <v>2872</v>
      </c>
      <c r="X3085" t="str">
        <f t="shared" si="341"/>
        <v/>
      </c>
    </row>
    <row r="3086" spans="1:24" ht="14.25">
      <c r="A3086" s="1" t="str">
        <f t="shared" si="336"/>
        <v>ce3df44f</v>
      </c>
      <c r="B3086" s="3">
        <v>44994</v>
      </c>
      <c r="C3086" s="2" t="str">
        <f t="shared" si="337"/>
        <v>West</v>
      </c>
      <c r="D3086" s="4" t="str">
        <f t="shared" si="338"/>
        <v>Electronics</v>
      </c>
      <c r="E3086" s="1">
        <v>4946.7700000000004</v>
      </c>
      <c r="F3086" s="1">
        <v>39</v>
      </c>
      <c r="G3086" s="1">
        <v>21</v>
      </c>
      <c r="H3086" s="1">
        <v>869.66</v>
      </c>
      <c r="I3086">
        <f t="shared" si="339"/>
        <v>2537.5954861821929</v>
      </c>
      <c r="J3086">
        <f t="shared" si="340"/>
        <v>2479230.7900000024</v>
      </c>
      <c r="K3086" s="1">
        <f t="shared" si="342"/>
        <v>445.33</v>
      </c>
      <c r="L3086" s="1"/>
      <c r="M3086" s="1"/>
      <c r="N3086" s="1"/>
      <c r="O3086" s="1"/>
      <c r="P3086" s="1"/>
      <c r="Q3086" s="1"/>
      <c r="R3086" s="1" t="s">
        <v>3015</v>
      </c>
      <c r="S3086" s="2" t="s">
        <v>3911</v>
      </c>
      <c r="T3086" s="4" t="s">
        <v>1222</v>
      </c>
      <c r="X3086" t="str">
        <f t="shared" si="341"/>
        <v/>
      </c>
    </row>
    <row r="3087" spans="1:24" ht="14.25">
      <c r="A3087" s="1" t="str">
        <f t="shared" si="336"/>
        <v>825a46f7</v>
      </c>
      <c r="B3087" s="3">
        <v>45093</v>
      </c>
      <c r="C3087" s="2" t="str">
        <f t="shared" si="337"/>
        <v>South</v>
      </c>
      <c r="D3087" s="4" t="str">
        <f t="shared" si="338"/>
        <v>Furniture</v>
      </c>
      <c r="E3087" s="1">
        <v>3819.03</v>
      </c>
      <c r="F3087" s="1">
        <v>37</v>
      </c>
      <c r="G3087" s="1">
        <v>45</v>
      </c>
      <c r="H3087" s="1">
        <v>1031.71</v>
      </c>
      <c r="I3087">
        <f t="shared" si="339"/>
        <v>2496.4375124875119</v>
      </c>
      <c r="J3087">
        <f t="shared" si="340"/>
        <v>2498933.9499999993</v>
      </c>
      <c r="K3087" s="1">
        <f t="shared" si="342"/>
        <v>538.35500000000002</v>
      </c>
      <c r="L3087" s="1"/>
      <c r="M3087" s="1"/>
      <c r="N3087" s="1"/>
      <c r="O3087" s="1"/>
      <c r="P3087" s="1"/>
      <c r="Q3087" s="1"/>
      <c r="R3087" s="1" t="s">
        <v>3016</v>
      </c>
      <c r="S3087" s="2" t="s">
        <v>3913</v>
      </c>
      <c r="T3087" s="4" t="s">
        <v>1645</v>
      </c>
      <c r="X3087" t="str">
        <f t="shared" si="341"/>
        <v/>
      </c>
    </row>
    <row r="3088" spans="1:24" ht="14.25">
      <c r="A3088" s="1" t="str">
        <f t="shared" si="336"/>
        <v>f50ced9b</v>
      </c>
      <c r="B3088" s="3">
        <v>44953</v>
      </c>
      <c r="C3088" s="2" t="str">
        <f t="shared" si="337"/>
        <v>West</v>
      </c>
      <c r="D3088" s="4" t="str">
        <f t="shared" si="338"/>
        <v>Groceries</v>
      </c>
      <c r="E3088" s="1">
        <v>3040.95</v>
      </c>
      <c r="F3088" s="1">
        <v>37</v>
      </c>
      <c r="G3088" s="1">
        <v>29</v>
      </c>
      <c r="H3088" s="1">
        <v>225.33</v>
      </c>
      <c r="I3088">
        <f t="shared" si="339"/>
        <v>2537.5954861821929</v>
      </c>
      <c r="J3088">
        <f t="shared" si="340"/>
        <v>2479230.7900000024</v>
      </c>
      <c r="K3088" s="1">
        <f t="shared" si="342"/>
        <v>127.16500000000001</v>
      </c>
      <c r="L3088" s="1"/>
      <c r="M3088" s="1"/>
      <c r="N3088" s="1"/>
      <c r="O3088" s="1"/>
      <c r="P3088" s="1"/>
      <c r="Q3088" s="1"/>
      <c r="R3088" s="1" t="s">
        <v>3017</v>
      </c>
      <c r="S3088" s="2" t="s">
        <v>3911</v>
      </c>
      <c r="T3088" s="4" t="s">
        <v>88</v>
      </c>
      <c r="X3088" t="str">
        <f t="shared" si="341"/>
        <v/>
      </c>
    </row>
    <row r="3089" spans="1:24" ht="14.25">
      <c r="A3089" s="1" t="str">
        <f t="shared" si="336"/>
        <v>efb51f79</v>
      </c>
      <c r="B3089" s="3">
        <v>45545</v>
      </c>
      <c r="C3089" s="2" t="str">
        <f t="shared" si="337"/>
        <v>West</v>
      </c>
      <c r="D3089" s="4" t="str">
        <f t="shared" si="338"/>
        <v>Furniture</v>
      </c>
      <c r="E3089" s="1">
        <v>1707.28</v>
      </c>
      <c r="F3089" s="1">
        <v>8</v>
      </c>
      <c r="G3089" s="1">
        <v>7</v>
      </c>
      <c r="H3089" s="1">
        <v>987.31</v>
      </c>
      <c r="I3089">
        <f t="shared" si="339"/>
        <v>2537.5954861821929</v>
      </c>
      <c r="J3089">
        <f t="shared" si="340"/>
        <v>2479230.7900000024</v>
      </c>
      <c r="K3089" s="1">
        <f t="shared" si="342"/>
        <v>497.15499999999997</v>
      </c>
      <c r="L3089" s="1"/>
      <c r="M3089" s="1"/>
      <c r="N3089" s="1"/>
      <c r="O3089" s="1"/>
      <c r="P3089" s="1"/>
      <c r="Q3089" s="1"/>
      <c r="R3089" s="1" t="s">
        <v>3018</v>
      </c>
      <c r="S3089" s="2" t="s">
        <v>3911</v>
      </c>
      <c r="T3089" s="4" t="s">
        <v>1645</v>
      </c>
      <c r="X3089" t="str">
        <f t="shared" si="341"/>
        <v/>
      </c>
    </row>
    <row r="3090" spans="1:24" ht="14.25">
      <c r="A3090" s="1" t="str">
        <f t="shared" si="336"/>
        <v>3a585868</v>
      </c>
      <c r="B3090" s="3">
        <v>45256</v>
      </c>
      <c r="C3090" s="2" t="str">
        <f t="shared" si="337"/>
        <v>West</v>
      </c>
      <c r="D3090" s="4" t="str">
        <f t="shared" si="338"/>
        <v>Groceries</v>
      </c>
      <c r="E3090" s="1">
        <v>3689.93</v>
      </c>
      <c r="F3090" s="1">
        <v>14</v>
      </c>
      <c r="G3090" s="1">
        <v>50</v>
      </c>
      <c r="H3090" s="1">
        <v>1469.47</v>
      </c>
      <c r="I3090">
        <f t="shared" si="339"/>
        <v>2537.5954861821929</v>
      </c>
      <c r="J3090">
        <f t="shared" si="340"/>
        <v>2479230.7900000024</v>
      </c>
      <c r="K3090" s="1">
        <f t="shared" si="342"/>
        <v>759.73500000000001</v>
      </c>
      <c r="L3090" s="1"/>
      <c r="M3090" s="1"/>
      <c r="N3090" s="1"/>
      <c r="O3090" s="1"/>
      <c r="P3090" s="1"/>
      <c r="Q3090" s="1"/>
      <c r="R3090" s="1" t="s">
        <v>3019</v>
      </c>
      <c r="S3090" s="2" t="s">
        <v>3911</v>
      </c>
      <c r="T3090" s="4" t="s">
        <v>88</v>
      </c>
      <c r="X3090" t="str">
        <f t="shared" si="341"/>
        <v/>
      </c>
    </row>
    <row r="3091" spans="1:24" ht="14.25">
      <c r="A3091" s="1" t="str">
        <f t="shared" si="336"/>
        <v>c071b7f1</v>
      </c>
      <c r="B3091" s="3">
        <v>45112</v>
      </c>
      <c r="C3091" s="2" t="str">
        <f t="shared" si="337"/>
        <v>East</v>
      </c>
      <c r="D3091" s="4" t="str">
        <f t="shared" si="338"/>
        <v>Clothing</v>
      </c>
      <c r="E3091" s="1">
        <v>90.34</v>
      </c>
      <c r="F3091" s="1">
        <v>37</v>
      </c>
      <c r="G3091" s="1">
        <v>10</v>
      </c>
      <c r="H3091" s="1">
        <v>1858.12</v>
      </c>
      <c r="I3091">
        <f t="shared" si="339"/>
        <v>2506.2477027027048</v>
      </c>
      <c r="J3091">
        <f t="shared" si="340"/>
        <v>2596472.620000002</v>
      </c>
      <c r="K3091" s="1">
        <f t="shared" si="342"/>
        <v>934.06</v>
      </c>
      <c r="L3091" s="1"/>
      <c r="M3091" s="1"/>
      <c r="N3091" s="1"/>
      <c r="O3091" s="1"/>
      <c r="P3091" s="1"/>
      <c r="Q3091" s="1"/>
      <c r="R3091" s="1" t="s">
        <v>3020</v>
      </c>
      <c r="S3091" s="4" t="s">
        <v>3912</v>
      </c>
      <c r="T3091" s="4" t="s">
        <v>2872</v>
      </c>
      <c r="X3091" t="str">
        <f t="shared" si="341"/>
        <v/>
      </c>
    </row>
    <row r="3092" spans="1:24" ht="14.25">
      <c r="A3092" s="1" t="str">
        <f t="shared" si="336"/>
        <v>cea492e4</v>
      </c>
      <c r="B3092" s="3">
        <v>45114</v>
      </c>
      <c r="C3092" s="2" t="str">
        <f t="shared" si="337"/>
        <v>South</v>
      </c>
      <c r="D3092" s="4" t="str">
        <f t="shared" si="338"/>
        <v>Electronics</v>
      </c>
      <c r="E3092" s="1">
        <v>1372.16</v>
      </c>
      <c r="F3092" s="1">
        <v>25</v>
      </c>
      <c r="G3092" s="1">
        <v>50</v>
      </c>
      <c r="H3092" s="1">
        <v>1455.63</v>
      </c>
      <c r="I3092">
        <f t="shared" si="339"/>
        <v>2496.4375124875119</v>
      </c>
      <c r="J3092">
        <f t="shared" si="340"/>
        <v>2498933.9499999993</v>
      </c>
      <c r="K3092" s="1">
        <f t="shared" si="342"/>
        <v>752.81500000000005</v>
      </c>
      <c r="L3092" s="1"/>
      <c r="M3092" s="1"/>
      <c r="N3092" s="1"/>
      <c r="O3092" s="1"/>
      <c r="P3092" s="1"/>
      <c r="Q3092" s="1"/>
      <c r="R3092" s="1" t="s">
        <v>3021</v>
      </c>
      <c r="S3092" s="2" t="s">
        <v>3913</v>
      </c>
      <c r="T3092" s="4" t="s">
        <v>1222</v>
      </c>
      <c r="X3092" t="str">
        <f t="shared" si="341"/>
        <v/>
      </c>
    </row>
    <row r="3093" spans="1:24" ht="14.25">
      <c r="A3093" s="1" t="str">
        <f t="shared" si="336"/>
        <v>fef22d1c</v>
      </c>
      <c r="B3093" s="3">
        <v>45452</v>
      </c>
      <c r="C3093" s="2" t="str">
        <f t="shared" si="337"/>
        <v>East</v>
      </c>
      <c r="D3093" s="4" t="str">
        <f t="shared" si="338"/>
        <v>Groceries</v>
      </c>
      <c r="E3093" s="1">
        <v>2415.85</v>
      </c>
      <c r="F3093" s="1">
        <v>4</v>
      </c>
      <c r="G3093" s="1">
        <v>25</v>
      </c>
      <c r="H3093" s="1">
        <v>613.53</v>
      </c>
      <c r="I3093">
        <f t="shared" si="339"/>
        <v>2506.2477027027048</v>
      </c>
      <c r="J3093">
        <f t="shared" si="340"/>
        <v>2596472.620000002</v>
      </c>
      <c r="K3093" s="1">
        <f t="shared" si="342"/>
        <v>319.26499999999999</v>
      </c>
      <c r="L3093" s="1"/>
      <c r="M3093" s="1"/>
      <c r="N3093" s="1"/>
      <c r="O3093" s="1"/>
      <c r="P3093" s="1"/>
      <c r="Q3093" s="1"/>
      <c r="R3093" s="1" t="s">
        <v>3022</v>
      </c>
      <c r="S3093" s="4" t="s">
        <v>3912</v>
      </c>
      <c r="T3093" s="4" t="s">
        <v>88</v>
      </c>
      <c r="X3093" t="str">
        <f t="shared" si="341"/>
        <v/>
      </c>
    </row>
    <row r="3094" spans="1:24" ht="14.25">
      <c r="A3094" s="1" t="str">
        <f t="shared" si="336"/>
        <v>d95b0e26</v>
      </c>
      <c r="B3094" s="3">
        <v>45398</v>
      </c>
      <c r="C3094" s="2" t="str">
        <f t="shared" si="337"/>
        <v>East</v>
      </c>
      <c r="D3094" s="4" t="str">
        <f t="shared" si="338"/>
        <v>Furniture</v>
      </c>
      <c r="E3094" s="1">
        <v>1038.26</v>
      </c>
      <c r="F3094" s="1">
        <v>40</v>
      </c>
      <c r="G3094" s="1">
        <v>5</v>
      </c>
      <c r="H3094" s="1">
        <v>817.95</v>
      </c>
      <c r="I3094">
        <f t="shared" si="339"/>
        <v>2506.2477027027048</v>
      </c>
      <c r="J3094">
        <f t="shared" si="340"/>
        <v>2596472.620000002</v>
      </c>
      <c r="K3094" s="1">
        <f t="shared" si="342"/>
        <v>411.47500000000002</v>
      </c>
      <c r="L3094" s="1"/>
      <c r="M3094" s="1"/>
      <c r="N3094" s="1"/>
      <c r="O3094" s="1"/>
      <c r="P3094" s="1"/>
      <c r="Q3094" s="1"/>
      <c r="R3094" s="1" t="s">
        <v>3023</v>
      </c>
      <c r="S3094" s="4" t="s">
        <v>3912</v>
      </c>
      <c r="T3094" s="4" t="s">
        <v>1645</v>
      </c>
      <c r="X3094" t="str">
        <f t="shared" si="341"/>
        <v/>
      </c>
    </row>
    <row r="3095" spans="1:24" ht="14.25">
      <c r="A3095" s="1" t="str">
        <f t="shared" si="336"/>
        <v>2010c20f</v>
      </c>
      <c r="B3095" s="3">
        <v>45278</v>
      </c>
      <c r="C3095" s="2" t="str">
        <f t="shared" si="337"/>
        <v>East</v>
      </c>
      <c r="D3095" s="4" t="str">
        <f t="shared" si="338"/>
        <v>Sports</v>
      </c>
      <c r="E3095" s="1">
        <v>4155.79</v>
      </c>
      <c r="F3095" s="1">
        <v>18</v>
      </c>
      <c r="G3095" s="1">
        <v>37</v>
      </c>
      <c r="H3095" s="1">
        <v>1872.66</v>
      </c>
      <c r="I3095">
        <f t="shared" si="339"/>
        <v>2506.2477027027048</v>
      </c>
      <c r="J3095">
        <f t="shared" si="340"/>
        <v>2596472.620000002</v>
      </c>
      <c r="K3095" s="1">
        <f t="shared" si="342"/>
        <v>954.83</v>
      </c>
      <c r="L3095" s="1"/>
      <c r="M3095" s="1"/>
      <c r="N3095" s="1"/>
      <c r="O3095" s="1"/>
      <c r="P3095" s="1"/>
      <c r="Q3095" s="1"/>
      <c r="R3095" s="1" t="s">
        <v>3024</v>
      </c>
      <c r="S3095" s="4" t="s">
        <v>3912</v>
      </c>
      <c r="T3095" s="4" t="s">
        <v>2893</v>
      </c>
      <c r="X3095" t="str">
        <f t="shared" si="341"/>
        <v/>
      </c>
    </row>
    <row r="3096" spans="1:24" ht="14.25">
      <c r="A3096" s="1" t="str">
        <f t="shared" si="336"/>
        <v>dc8380e1</v>
      </c>
      <c r="B3096" s="3">
        <v>45065</v>
      </c>
      <c r="C3096" s="2" t="str">
        <f t="shared" si="337"/>
        <v>North</v>
      </c>
      <c r="D3096" s="4" t="str">
        <f t="shared" si="338"/>
        <v>Furniture</v>
      </c>
      <c r="E3096" s="1">
        <v>461.33</v>
      </c>
      <c r="F3096" s="1">
        <v>28</v>
      </c>
      <c r="G3096" s="1">
        <v>18</v>
      </c>
      <c r="H3096" s="1">
        <v>1068.47</v>
      </c>
      <c r="I3096">
        <f t="shared" si="339"/>
        <v>2571.1423225152107</v>
      </c>
      <c r="J3096">
        <f t="shared" si="340"/>
        <v>2535146.3299999977</v>
      </c>
      <c r="K3096" s="1">
        <f t="shared" si="342"/>
        <v>543.23500000000001</v>
      </c>
      <c r="L3096" s="1"/>
      <c r="M3096" s="1"/>
      <c r="N3096" s="1"/>
      <c r="O3096" s="1"/>
      <c r="P3096" s="1"/>
      <c r="Q3096" s="1"/>
      <c r="R3096" s="1" t="s">
        <v>3025</v>
      </c>
      <c r="S3096" s="2" t="s">
        <v>2537</v>
      </c>
      <c r="T3096" s="4" t="s">
        <v>1645</v>
      </c>
      <c r="X3096" t="str">
        <f t="shared" si="341"/>
        <v/>
      </c>
    </row>
    <row r="3097" spans="1:24" ht="14.25">
      <c r="A3097" s="1" t="str">
        <f t="shared" si="336"/>
        <v>0d12f70e</v>
      </c>
      <c r="B3097" s="3">
        <v>45298</v>
      </c>
      <c r="C3097" s="2" t="str">
        <f t="shared" si="337"/>
        <v>East</v>
      </c>
      <c r="D3097" s="4" t="str">
        <f t="shared" si="338"/>
        <v>Sports</v>
      </c>
      <c r="E3097" s="1">
        <v>831.96</v>
      </c>
      <c r="F3097" s="1">
        <v>31</v>
      </c>
      <c r="G3097" s="1">
        <v>35</v>
      </c>
      <c r="H3097" s="1">
        <v>1840.74</v>
      </c>
      <c r="I3097">
        <f t="shared" si="339"/>
        <v>2506.2477027027048</v>
      </c>
      <c r="J3097">
        <f t="shared" si="340"/>
        <v>2596472.620000002</v>
      </c>
      <c r="K3097" s="1">
        <f t="shared" si="342"/>
        <v>937.87</v>
      </c>
      <c r="L3097" s="1"/>
      <c r="M3097" s="1"/>
      <c r="N3097" s="1"/>
      <c r="O3097" s="1"/>
      <c r="P3097" s="1"/>
      <c r="Q3097" s="1"/>
      <c r="R3097" s="1" t="s">
        <v>3026</v>
      </c>
      <c r="S3097" s="4" t="s">
        <v>3912</v>
      </c>
      <c r="T3097" s="4" t="s">
        <v>2893</v>
      </c>
      <c r="X3097" t="str">
        <f t="shared" si="341"/>
        <v/>
      </c>
    </row>
    <row r="3098" spans="1:24" ht="14.25">
      <c r="A3098" s="1" t="str">
        <f t="shared" si="336"/>
        <v>4ff3ee2d</v>
      </c>
      <c r="B3098" s="3">
        <v>45095</v>
      </c>
      <c r="C3098" s="2" t="str">
        <f t="shared" si="337"/>
        <v>East</v>
      </c>
      <c r="D3098" s="4" t="str">
        <f t="shared" si="338"/>
        <v>Furniture</v>
      </c>
      <c r="E3098" s="1">
        <v>3514.57</v>
      </c>
      <c r="F3098" s="1">
        <v>36</v>
      </c>
      <c r="G3098" s="1">
        <v>17</v>
      </c>
      <c r="H3098" s="1">
        <v>1513.33</v>
      </c>
      <c r="I3098">
        <f t="shared" si="339"/>
        <v>2506.2477027027048</v>
      </c>
      <c r="J3098">
        <f t="shared" si="340"/>
        <v>2596472.620000002</v>
      </c>
      <c r="K3098" s="1">
        <f t="shared" si="342"/>
        <v>765.16499999999996</v>
      </c>
      <c r="L3098" s="1"/>
      <c r="M3098" s="1"/>
      <c r="N3098" s="1"/>
      <c r="O3098" s="1"/>
      <c r="P3098" s="1"/>
      <c r="Q3098" s="1"/>
      <c r="R3098" s="1" t="s">
        <v>3027</v>
      </c>
      <c r="S3098" s="4" t="s">
        <v>3912</v>
      </c>
      <c r="T3098" s="4" t="s">
        <v>1645</v>
      </c>
      <c r="X3098" t="str">
        <f t="shared" si="341"/>
        <v/>
      </c>
    </row>
    <row r="3099" spans="1:24" ht="14.25">
      <c r="A3099" s="1" t="str">
        <f t="shared" si="336"/>
        <v>db1f57fb</v>
      </c>
      <c r="B3099" s="3">
        <v>45326</v>
      </c>
      <c r="C3099" s="2" t="str">
        <f t="shared" si="337"/>
        <v>North</v>
      </c>
      <c r="D3099" s="4" t="str">
        <f t="shared" si="338"/>
        <v>Furniture</v>
      </c>
      <c r="E3099" s="1">
        <v>394.43</v>
      </c>
      <c r="F3099" s="1">
        <v>17</v>
      </c>
      <c r="G3099" s="1">
        <v>38</v>
      </c>
      <c r="H3099" s="1">
        <v>1448.93</v>
      </c>
      <c r="I3099">
        <f t="shared" si="339"/>
        <v>2571.1423225152107</v>
      </c>
      <c r="J3099">
        <f t="shared" si="340"/>
        <v>2535146.3299999977</v>
      </c>
      <c r="K3099" s="1">
        <f t="shared" si="342"/>
        <v>743.46500000000003</v>
      </c>
      <c r="L3099" s="1"/>
      <c r="M3099" s="1"/>
      <c r="N3099" s="1"/>
      <c r="O3099" s="1"/>
      <c r="P3099" s="1"/>
      <c r="Q3099" s="1"/>
      <c r="R3099" s="1" t="s">
        <v>3028</v>
      </c>
      <c r="S3099" s="2" t="s">
        <v>2537</v>
      </c>
      <c r="T3099" s="4" t="s">
        <v>1645</v>
      </c>
      <c r="X3099" t="str">
        <f t="shared" si="341"/>
        <v/>
      </c>
    </row>
    <row r="3100" spans="1:24" ht="14.25">
      <c r="A3100" s="1" t="str">
        <f t="shared" si="336"/>
        <v>1b83ed3a</v>
      </c>
      <c r="B3100" s="3">
        <v>45601</v>
      </c>
      <c r="C3100" s="2" t="str">
        <f t="shared" si="337"/>
        <v>East</v>
      </c>
      <c r="D3100" s="4" t="str">
        <f t="shared" si="338"/>
        <v>Electronics</v>
      </c>
      <c r="E3100" s="1">
        <v>730.11</v>
      </c>
      <c r="F3100" s="1">
        <v>34</v>
      </c>
      <c r="G3100" s="1">
        <v>34</v>
      </c>
      <c r="H3100" s="1">
        <v>116.73</v>
      </c>
      <c r="I3100">
        <f t="shared" si="339"/>
        <v>2506.2477027027048</v>
      </c>
      <c r="J3100">
        <f t="shared" si="340"/>
        <v>2596472.620000002</v>
      </c>
      <c r="K3100" s="1">
        <f t="shared" si="342"/>
        <v>75.365000000000009</v>
      </c>
      <c r="L3100" s="1"/>
      <c r="M3100" s="1"/>
      <c r="N3100" s="1"/>
      <c r="O3100" s="1"/>
      <c r="P3100" s="1"/>
      <c r="Q3100" s="1"/>
      <c r="R3100" s="1" t="s">
        <v>3029</v>
      </c>
      <c r="S3100" s="4" t="s">
        <v>3912</v>
      </c>
      <c r="T3100" s="4" t="s">
        <v>1222</v>
      </c>
      <c r="X3100" t="str">
        <f t="shared" si="341"/>
        <v/>
      </c>
    </row>
    <row r="3101" spans="1:24" ht="14.25">
      <c r="A3101" s="1" t="str">
        <f t="shared" si="336"/>
        <v>7b42c51c</v>
      </c>
      <c r="B3101" s="3">
        <v>45158</v>
      </c>
      <c r="C3101" s="2" t="str">
        <f t="shared" si="337"/>
        <v>East</v>
      </c>
      <c r="D3101" s="4" t="str">
        <f t="shared" si="338"/>
        <v>Electronics</v>
      </c>
      <c r="E3101" s="1">
        <v>825.22</v>
      </c>
      <c r="F3101" s="1">
        <v>14</v>
      </c>
      <c r="G3101" s="1">
        <v>1</v>
      </c>
      <c r="H3101" s="1">
        <v>1037.29</v>
      </c>
      <c r="I3101">
        <f t="shared" si="339"/>
        <v>2506.2477027027048</v>
      </c>
      <c r="J3101">
        <f t="shared" si="340"/>
        <v>2596472.620000002</v>
      </c>
      <c r="K3101" s="1">
        <f t="shared" si="342"/>
        <v>519.14499999999998</v>
      </c>
      <c r="L3101" s="1"/>
      <c r="M3101" s="1"/>
      <c r="N3101" s="1"/>
      <c r="O3101" s="1"/>
      <c r="P3101" s="1"/>
      <c r="Q3101" s="1"/>
      <c r="R3101" s="1" t="s">
        <v>3030</v>
      </c>
      <c r="S3101" s="4" t="s">
        <v>3912</v>
      </c>
      <c r="T3101" s="4" t="s">
        <v>1222</v>
      </c>
      <c r="X3101" t="str">
        <f t="shared" si="341"/>
        <v/>
      </c>
    </row>
    <row r="3102" spans="1:24" ht="14.25">
      <c r="A3102" s="1" t="str">
        <f t="shared" si="336"/>
        <v>4e7c87f1</v>
      </c>
      <c r="B3102" s="3">
        <v>45223</v>
      </c>
      <c r="C3102" s="2" t="str">
        <f t="shared" si="337"/>
        <v>East</v>
      </c>
      <c r="D3102" s="4" t="str">
        <f t="shared" si="338"/>
        <v>Electronics</v>
      </c>
      <c r="E3102" s="1">
        <v>4504.2299999999996</v>
      </c>
      <c r="F3102" s="1">
        <v>10</v>
      </c>
      <c r="G3102" s="1">
        <v>15</v>
      </c>
      <c r="H3102" s="1">
        <v>1581.94</v>
      </c>
      <c r="I3102">
        <f t="shared" si="339"/>
        <v>2506.2477027027048</v>
      </c>
      <c r="J3102">
        <f t="shared" si="340"/>
        <v>2596472.620000002</v>
      </c>
      <c r="K3102" s="1">
        <f t="shared" si="342"/>
        <v>798.47</v>
      </c>
      <c r="L3102" s="1"/>
      <c r="M3102" s="1"/>
      <c r="N3102" s="1"/>
      <c r="O3102" s="1"/>
      <c r="P3102" s="1"/>
      <c r="Q3102" s="1"/>
      <c r="R3102" s="1" t="s">
        <v>3031</v>
      </c>
      <c r="S3102" s="4" t="s">
        <v>3912</v>
      </c>
      <c r="T3102" s="4" t="s">
        <v>1222</v>
      </c>
      <c r="X3102" t="str">
        <f t="shared" si="341"/>
        <v/>
      </c>
    </row>
    <row r="3103" spans="1:24" ht="14.25">
      <c r="A3103" s="1" t="str">
        <f t="shared" si="336"/>
        <v>3926fa95</v>
      </c>
      <c r="B3103" s="3">
        <v>45252</v>
      </c>
      <c r="C3103" s="2" t="str">
        <f t="shared" si="337"/>
        <v>West</v>
      </c>
      <c r="D3103" s="4" t="str">
        <f t="shared" si="338"/>
        <v>Electronics</v>
      </c>
      <c r="E3103" s="1">
        <v>1485.51</v>
      </c>
      <c r="F3103" s="1">
        <v>41</v>
      </c>
      <c r="G3103" s="1">
        <v>14</v>
      </c>
      <c r="H3103" s="1">
        <v>610.54999999999995</v>
      </c>
      <c r="I3103">
        <f t="shared" si="339"/>
        <v>2537.5954861821929</v>
      </c>
      <c r="J3103">
        <f t="shared" si="340"/>
        <v>2479230.7900000024</v>
      </c>
      <c r="K3103" s="1">
        <f t="shared" si="342"/>
        <v>312.27499999999998</v>
      </c>
      <c r="L3103" s="1"/>
      <c r="M3103" s="1"/>
      <c r="N3103" s="1"/>
      <c r="O3103" s="1"/>
      <c r="P3103" s="1"/>
      <c r="Q3103" s="1"/>
      <c r="R3103" s="1" t="s">
        <v>3032</v>
      </c>
      <c r="S3103" s="2" t="s">
        <v>3911</v>
      </c>
      <c r="T3103" s="4" t="s">
        <v>1222</v>
      </c>
      <c r="X3103" t="str">
        <f t="shared" si="341"/>
        <v/>
      </c>
    </row>
    <row r="3104" spans="1:24" ht="14.25">
      <c r="A3104" s="1" t="str">
        <f t="shared" si="336"/>
        <v>646f2bb0</v>
      </c>
      <c r="B3104" s="3">
        <v>45142</v>
      </c>
      <c r="C3104" s="2" t="str">
        <f t="shared" si="337"/>
        <v>West</v>
      </c>
      <c r="D3104" s="4" t="str">
        <f t="shared" si="338"/>
        <v>Furniture</v>
      </c>
      <c r="E3104" s="1">
        <v>4865.6000000000004</v>
      </c>
      <c r="F3104" s="1">
        <v>37</v>
      </c>
      <c r="G3104" s="1">
        <v>13</v>
      </c>
      <c r="H3104" s="1">
        <v>1285.3499999999999</v>
      </c>
      <c r="I3104">
        <f t="shared" si="339"/>
        <v>2537.5954861821929</v>
      </c>
      <c r="J3104">
        <f t="shared" si="340"/>
        <v>2479230.7900000024</v>
      </c>
      <c r="K3104" s="1">
        <f t="shared" si="342"/>
        <v>649.17499999999995</v>
      </c>
      <c r="L3104" s="1"/>
      <c r="M3104" s="1"/>
      <c r="N3104" s="1"/>
      <c r="O3104" s="1"/>
      <c r="P3104" s="1"/>
      <c r="Q3104" s="1"/>
      <c r="R3104" s="1" t="s">
        <v>3033</v>
      </c>
      <c r="S3104" s="2" t="s">
        <v>3911</v>
      </c>
      <c r="T3104" s="4" t="s">
        <v>1645</v>
      </c>
      <c r="X3104" t="str">
        <f t="shared" si="341"/>
        <v/>
      </c>
    </row>
    <row r="3105" spans="1:24" ht="14.25">
      <c r="A3105" s="1" t="str">
        <f t="shared" si="336"/>
        <v>1a0f4893</v>
      </c>
      <c r="B3105" s="3">
        <v>45530</v>
      </c>
      <c r="C3105" s="2" t="str">
        <f t="shared" si="337"/>
        <v>West</v>
      </c>
      <c r="D3105" s="4" t="str">
        <f t="shared" si="338"/>
        <v>Clothing</v>
      </c>
      <c r="E3105" s="1">
        <v>2639.5</v>
      </c>
      <c r="F3105" s="1">
        <v>36</v>
      </c>
      <c r="G3105" s="1">
        <v>48</v>
      </c>
      <c r="H3105" s="1">
        <v>1635.6</v>
      </c>
      <c r="I3105">
        <f t="shared" si="339"/>
        <v>2537.5954861821929</v>
      </c>
      <c r="J3105">
        <f t="shared" si="340"/>
        <v>2479230.7900000024</v>
      </c>
      <c r="K3105" s="1">
        <f t="shared" si="342"/>
        <v>841.8</v>
      </c>
      <c r="L3105" s="1"/>
      <c r="M3105" s="1"/>
      <c r="N3105" s="1"/>
      <c r="O3105" s="1"/>
      <c r="P3105" s="1"/>
      <c r="Q3105" s="1"/>
      <c r="R3105" s="1" t="s">
        <v>3034</v>
      </c>
      <c r="S3105" s="2" t="s">
        <v>3911</v>
      </c>
      <c r="T3105" s="4" t="s">
        <v>2872</v>
      </c>
      <c r="X3105" t="str">
        <f t="shared" si="341"/>
        <v/>
      </c>
    </row>
    <row r="3106" spans="1:24" ht="14.25">
      <c r="A3106" s="1" t="str">
        <f t="shared" si="336"/>
        <v>a5b244f5</v>
      </c>
      <c r="B3106" s="3">
        <v>45219</v>
      </c>
      <c r="C3106" s="2" t="str">
        <f t="shared" si="337"/>
        <v>South</v>
      </c>
      <c r="D3106" s="4" t="str">
        <f t="shared" si="338"/>
        <v>Groceries</v>
      </c>
      <c r="E3106" s="1">
        <v>300.26</v>
      </c>
      <c r="F3106" s="1">
        <v>1</v>
      </c>
      <c r="G3106" s="1">
        <v>41</v>
      </c>
      <c r="H3106" s="1">
        <v>1850.47</v>
      </c>
      <c r="I3106">
        <f t="shared" si="339"/>
        <v>2496.4375124875119</v>
      </c>
      <c r="J3106">
        <f t="shared" si="340"/>
        <v>2498933.9499999993</v>
      </c>
      <c r="K3106" s="1">
        <f t="shared" si="342"/>
        <v>945.73500000000001</v>
      </c>
      <c r="L3106" s="1"/>
      <c r="M3106" s="1"/>
      <c r="N3106" s="1"/>
      <c r="O3106" s="1"/>
      <c r="P3106" s="1"/>
      <c r="Q3106" s="1"/>
      <c r="R3106" s="1" t="s">
        <v>3035</v>
      </c>
      <c r="S3106" s="2" t="s">
        <v>3913</v>
      </c>
      <c r="T3106" s="4" t="s">
        <v>88</v>
      </c>
      <c r="X3106" t="str">
        <f t="shared" si="341"/>
        <v/>
      </c>
    </row>
    <row r="3107" spans="1:24" ht="14.25">
      <c r="A3107" s="1" t="str">
        <f t="shared" si="336"/>
        <v>5f256b89</v>
      </c>
      <c r="B3107" s="3">
        <v>44939</v>
      </c>
      <c r="C3107" s="2" t="str">
        <f t="shared" si="337"/>
        <v>North</v>
      </c>
      <c r="D3107" s="4" t="str">
        <f t="shared" si="338"/>
        <v>Clothing</v>
      </c>
      <c r="E3107" s="1">
        <v>4555.8900000000003</v>
      </c>
      <c r="F3107" s="1">
        <v>3</v>
      </c>
      <c r="G3107" s="1">
        <v>10</v>
      </c>
      <c r="H3107" s="1">
        <v>994.7</v>
      </c>
      <c r="I3107">
        <f t="shared" si="339"/>
        <v>2571.1423225152107</v>
      </c>
      <c r="J3107">
        <f t="shared" si="340"/>
        <v>2535146.3299999977</v>
      </c>
      <c r="K3107" s="1">
        <f t="shared" si="342"/>
        <v>502.35</v>
      </c>
      <c r="L3107" s="1"/>
      <c r="M3107" s="1"/>
      <c r="N3107" s="1"/>
      <c r="O3107" s="1"/>
      <c r="P3107" s="1"/>
      <c r="Q3107" s="1"/>
      <c r="R3107" s="1" t="s">
        <v>3036</v>
      </c>
      <c r="S3107" s="2" t="s">
        <v>2537</v>
      </c>
      <c r="T3107" s="4" t="s">
        <v>2872</v>
      </c>
      <c r="X3107" t="str">
        <f t="shared" si="341"/>
        <v/>
      </c>
    </row>
    <row r="3108" spans="1:24" ht="14.25">
      <c r="A3108" s="1" t="str">
        <f t="shared" si="336"/>
        <v>fbf05b7e</v>
      </c>
      <c r="B3108" s="3">
        <v>45344</v>
      </c>
      <c r="C3108" s="2" t="str">
        <f t="shared" si="337"/>
        <v>West</v>
      </c>
      <c r="D3108" s="4" t="str">
        <f t="shared" si="338"/>
        <v>Furniture</v>
      </c>
      <c r="E3108" s="1">
        <v>2266.5700000000002</v>
      </c>
      <c r="F3108" s="1">
        <v>9</v>
      </c>
      <c r="G3108" s="1">
        <v>32</v>
      </c>
      <c r="H3108" s="1">
        <v>856.44</v>
      </c>
      <c r="I3108">
        <f t="shared" si="339"/>
        <v>2537.5954861821929</v>
      </c>
      <c r="J3108">
        <f t="shared" si="340"/>
        <v>2479230.7900000024</v>
      </c>
      <c r="K3108" s="1">
        <f t="shared" si="342"/>
        <v>444.22</v>
      </c>
      <c r="L3108" s="1"/>
      <c r="M3108" s="1"/>
      <c r="N3108" s="1"/>
      <c r="O3108" s="1"/>
      <c r="P3108" s="1"/>
      <c r="Q3108" s="1"/>
      <c r="R3108" s="1" t="s">
        <v>3037</v>
      </c>
      <c r="S3108" s="2" t="s">
        <v>3911</v>
      </c>
      <c r="T3108" s="4" t="s">
        <v>1645</v>
      </c>
      <c r="X3108" t="str">
        <f t="shared" si="341"/>
        <v/>
      </c>
    </row>
    <row r="3109" spans="1:24" ht="14.25">
      <c r="A3109" s="1" t="str">
        <f t="shared" si="336"/>
        <v>6d40b5dd</v>
      </c>
      <c r="B3109" s="3">
        <v>45032</v>
      </c>
      <c r="C3109" s="2" t="str">
        <f t="shared" si="337"/>
        <v>South</v>
      </c>
      <c r="D3109" s="4" t="str">
        <f t="shared" si="338"/>
        <v>Sports</v>
      </c>
      <c r="E3109" s="1">
        <v>4798.53</v>
      </c>
      <c r="F3109" s="1">
        <v>17</v>
      </c>
      <c r="G3109" s="1">
        <v>41</v>
      </c>
      <c r="H3109" s="1">
        <v>1307.1300000000001</v>
      </c>
      <c r="I3109">
        <f t="shared" si="339"/>
        <v>2496.4375124875119</v>
      </c>
      <c r="J3109">
        <f t="shared" si="340"/>
        <v>2498933.9499999993</v>
      </c>
      <c r="K3109" s="1">
        <f t="shared" si="342"/>
        <v>674.06500000000005</v>
      </c>
      <c r="L3109" s="1"/>
      <c r="M3109" s="1"/>
      <c r="N3109" s="1"/>
      <c r="O3109" s="1"/>
      <c r="P3109" s="1"/>
      <c r="Q3109" s="1"/>
      <c r="R3109" s="1" t="s">
        <v>3038</v>
      </c>
      <c r="S3109" s="2" t="s">
        <v>3913</v>
      </c>
      <c r="T3109" s="4" t="s">
        <v>2893</v>
      </c>
      <c r="X3109" t="str">
        <f t="shared" si="341"/>
        <v/>
      </c>
    </row>
    <row r="3110" spans="1:24" ht="14.25">
      <c r="A3110" s="1" t="str">
        <f t="shared" si="336"/>
        <v>6e730ccc</v>
      </c>
      <c r="B3110" s="3">
        <v>45518</v>
      </c>
      <c r="C3110" s="2" t="str">
        <f t="shared" si="337"/>
        <v>East</v>
      </c>
      <c r="D3110" s="4" t="str">
        <f t="shared" si="338"/>
        <v>Clothing</v>
      </c>
      <c r="E3110" s="1">
        <v>2149.2600000000002</v>
      </c>
      <c r="F3110" s="1">
        <v>27</v>
      </c>
      <c r="G3110" s="1">
        <v>47</v>
      </c>
      <c r="H3110" s="1">
        <v>785.23</v>
      </c>
      <c r="I3110">
        <f t="shared" si="339"/>
        <v>2506.2477027027048</v>
      </c>
      <c r="J3110">
        <f t="shared" si="340"/>
        <v>2596472.620000002</v>
      </c>
      <c r="K3110" s="1">
        <f t="shared" si="342"/>
        <v>416.11500000000001</v>
      </c>
      <c r="L3110" s="1"/>
      <c r="M3110" s="1"/>
      <c r="N3110" s="1"/>
      <c r="O3110" s="1"/>
      <c r="P3110" s="1"/>
      <c r="Q3110" s="1"/>
      <c r="R3110" s="1" t="s">
        <v>3039</v>
      </c>
      <c r="S3110" s="4" t="s">
        <v>3912</v>
      </c>
      <c r="T3110" s="4" t="s">
        <v>2872</v>
      </c>
      <c r="X3110" t="str">
        <f t="shared" si="341"/>
        <v/>
      </c>
    </row>
    <row r="3111" spans="1:24" ht="14.25">
      <c r="A3111" s="1" t="str">
        <f t="shared" si="336"/>
        <v>31f5f205</v>
      </c>
      <c r="B3111" s="3">
        <v>45477</v>
      </c>
      <c r="C3111" s="2" t="str">
        <f t="shared" si="337"/>
        <v>East</v>
      </c>
      <c r="D3111" s="4" t="str">
        <f t="shared" si="338"/>
        <v>Sports</v>
      </c>
      <c r="E3111" s="1">
        <v>876.49</v>
      </c>
      <c r="F3111" s="1">
        <v>1</v>
      </c>
      <c r="G3111" s="1">
        <v>13</v>
      </c>
      <c r="H3111" s="1">
        <v>540.51</v>
      </c>
      <c r="I3111">
        <f t="shared" si="339"/>
        <v>2506.2477027027048</v>
      </c>
      <c r="J3111">
        <f t="shared" si="340"/>
        <v>2596472.620000002</v>
      </c>
      <c r="K3111" s="1">
        <f t="shared" si="342"/>
        <v>276.755</v>
      </c>
      <c r="L3111" s="1"/>
      <c r="M3111" s="1"/>
      <c r="N3111" s="1"/>
      <c r="O3111" s="1"/>
      <c r="P3111" s="1"/>
      <c r="Q3111" s="1"/>
      <c r="R3111" s="1" t="s">
        <v>3040</v>
      </c>
      <c r="S3111" s="4" t="s">
        <v>3912</v>
      </c>
      <c r="T3111" s="4" t="s">
        <v>2893</v>
      </c>
      <c r="X3111" t="str">
        <f t="shared" si="341"/>
        <v/>
      </c>
    </row>
    <row r="3112" spans="1:24" ht="14.25">
      <c r="A3112" s="1" t="str">
        <f t="shared" si="336"/>
        <v>5b4ddb33</v>
      </c>
      <c r="B3112" s="3">
        <v>45483</v>
      </c>
      <c r="C3112" s="2" t="str">
        <f t="shared" si="337"/>
        <v>East</v>
      </c>
      <c r="D3112" s="4" t="str">
        <f t="shared" si="338"/>
        <v>Groceries</v>
      </c>
      <c r="E3112" s="1">
        <v>805.7</v>
      </c>
      <c r="F3112" s="1">
        <v>48</v>
      </c>
      <c r="G3112" s="1">
        <v>32</v>
      </c>
      <c r="H3112" s="1">
        <v>1033.5899999999999</v>
      </c>
      <c r="I3112">
        <f t="shared" si="339"/>
        <v>2506.2477027027048</v>
      </c>
      <c r="J3112">
        <f t="shared" si="340"/>
        <v>2596472.620000002</v>
      </c>
      <c r="K3112" s="1">
        <f t="shared" si="342"/>
        <v>532.79499999999996</v>
      </c>
      <c r="L3112" s="1"/>
      <c r="M3112" s="1"/>
      <c r="N3112" s="1"/>
      <c r="O3112" s="1"/>
      <c r="P3112" s="1"/>
      <c r="Q3112" s="1"/>
      <c r="R3112" s="1" t="s">
        <v>3041</v>
      </c>
      <c r="S3112" s="4" t="s">
        <v>3912</v>
      </c>
      <c r="T3112" s="4" t="s">
        <v>88</v>
      </c>
      <c r="X3112" t="str">
        <f t="shared" si="341"/>
        <v/>
      </c>
    </row>
    <row r="3113" spans="1:24" ht="14.25">
      <c r="A3113" s="1" t="str">
        <f t="shared" si="336"/>
        <v>17089ed2</v>
      </c>
      <c r="B3113" s="3">
        <v>45154</v>
      </c>
      <c r="C3113" s="2" t="str">
        <f t="shared" si="337"/>
        <v>North</v>
      </c>
      <c r="D3113" s="4" t="str">
        <f t="shared" si="338"/>
        <v>Electronics</v>
      </c>
      <c r="E3113" s="1">
        <v>2680.1</v>
      </c>
      <c r="F3113" s="1">
        <v>12</v>
      </c>
      <c r="G3113" s="1">
        <v>43</v>
      </c>
      <c r="H3113" s="1">
        <v>872.95</v>
      </c>
      <c r="I3113">
        <f t="shared" si="339"/>
        <v>2571.1423225152107</v>
      </c>
      <c r="J3113">
        <f t="shared" si="340"/>
        <v>2535146.3299999977</v>
      </c>
      <c r="K3113" s="1">
        <f t="shared" si="342"/>
        <v>457.97500000000002</v>
      </c>
      <c r="L3113" s="1"/>
      <c r="M3113" s="1"/>
      <c r="N3113" s="1"/>
      <c r="O3113" s="1"/>
      <c r="P3113" s="1"/>
      <c r="Q3113" s="1"/>
      <c r="R3113" s="1" t="s">
        <v>3042</v>
      </c>
      <c r="S3113" s="2" t="s">
        <v>2537</v>
      </c>
      <c r="T3113" s="4" t="s">
        <v>3043</v>
      </c>
      <c r="X3113" t="str">
        <f t="shared" si="341"/>
        <v/>
      </c>
    </row>
    <row r="3114" spans="1:24" ht="14.25">
      <c r="A3114" s="1" t="str">
        <f t="shared" si="336"/>
        <v>4a7d332a</v>
      </c>
      <c r="B3114" s="3">
        <v>44999</v>
      </c>
      <c r="C3114" s="2" t="str">
        <f t="shared" si="337"/>
        <v>North</v>
      </c>
      <c r="D3114" s="4" t="str">
        <f t="shared" si="338"/>
        <v>Clothing</v>
      </c>
      <c r="E3114" s="1">
        <v>1209.71</v>
      </c>
      <c r="F3114" s="1">
        <v>35</v>
      </c>
      <c r="G3114" s="1">
        <v>48</v>
      </c>
      <c r="H3114" s="1">
        <v>1187.03</v>
      </c>
      <c r="I3114">
        <f t="shared" si="339"/>
        <v>2571.1423225152107</v>
      </c>
      <c r="J3114">
        <f t="shared" si="340"/>
        <v>2535146.3299999977</v>
      </c>
      <c r="K3114" s="1">
        <f t="shared" si="342"/>
        <v>617.51499999999999</v>
      </c>
      <c r="L3114" s="1"/>
      <c r="M3114" s="1"/>
      <c r="N3114" s="1"/>
      <c r="O3114" s="1"/>
      <c r="P3114" s="1"/>
      <c r="Q3114" s="1"/>
      <c r="R3114" s="1" t="s">
        <v>3044</v>
      </c>
      <c r="S3114" s="2" t="s">
        <v>2537</v>
      </c>
      <c r="T3114" s="4" t="s">
        <v>2872</v>
      </c>
      <c r="X3114" t="str">
        <f t="shared" si="341"/>
        <v/>
      </c>
    </row>
    <row r="3115" spans="1:24" ht="14.25">
      <c r="A3115" s="1" t="str">
        <f t="shared" si="336"/>
        <v>e42346cc</v>
      </c>
      <c r="B3115" s="3">
        <v>45051</v>
      </c>
      <c r="C3115" s="2" t="str">
        <f t="shared" si="337"/>
        <v>West</v>
      </c>
      <c r="D3115" s="4" t="str">
        <f t="shared" si="338"/>
        <v>Furniture</v>
      </c>
      <c r="E3115" s="1">
        <v>4076.54</v>
      </c>
      <c r="F3115" s="1">
        <v>29</v>
      </c>
      <c r="G3115" s="1">
        <v>35</v>
      </c>
      <c r="H3115" s="1">
        <v>65.83</v>
      </c>
      <c r="I3115">
        <f t="shared" si="339"/>
        <v>2537.5954861821929</v>
      </c>
      <c r="J3115">
        <f t="shared" si="340"/>
        <v>2479230.7900000024</v>
      </c>
      <c r="K3115" s="1">
        <f t="shared" si="342"/>
        <v>50.414999999999999</v>
      </c>
      <c r="L3115" s="1"/>
      <c r="M3115" s="1"/>
      <c r="N3115" s="1"/>
      <c r="O3115" s="1"/>
      <c r="P3115" s="1"/>
      <c r="Q3115" s="1"/>
      <c r="R3115" s="1" t="s">
        <v>3045</v>
      </c>
      <c r="S3115" s="2" t="s">
        <v>3911</v>
      </c>
      <c r="T3115" s="4" t="s">
        <v>1645</v>
      </c>
      <c r="X3115" t="str">
        <f t="shared" si="341"/>
        <v/>
      </c>
    </row>
    <row r="3116" spans="1:24" ht="14.25">
      <c r="A3116" s="1" t="str">
        <f t="shared" si="336"/>
        <v>9935f1a3</v>
      </c>
      <c r="B3116" s="3">
        <v>45424</v>
      </c>
      <c r="C3116" s="2" t="str">
        <f t="shared" si="337"/>
        <v>East</v>
      </c>
      <c r="D3116" s="4" t="str">
        <f t="shared" si="338"/>
        <v>Sports</v>
      </c>
      <c r="E3116" s="1">
        <v>4516.3</v>
      </c>
      <c r="F3116" s="1">
        <v>25</v>
      </c>
      <c r="G3116" s="1">
        <v>39</v>
      </c>
      <c r="H3116" s="1">
        <v>838.56</v>
      </c>
      <c r="I3116">
        <f t="shared" si="339"/>
        <v>2506.2477027027048</v>
      </c>
      <c r="J3116">
        <f t="shared" si="340"/>
        <v>2596472.620000002</v>
      </c>
      <c r="K3116" s="1">
        <f t="shared" si="342"/>
        <v>438.78</v>
      </c>
      <c r="L3116" s="1"/>
      <c r="M3116" s="1"/>
      <c r="N3116" s="1"/>
      <c r="O3116" s="1"/>
      <c r="P3116" s="1"/>
      <c r="Q3116" s="1"/>
      <c r="R3116" s="1" t="s">
        <v>3046</v>
      </c>
      <c r="S3116" s="4" t="s">
        <v>3912</v>
      </c>
      <c r="T3116" s="4" t="s">
        <v>2893</v>
      </c>
      <c r="X3116" t="str">
        <f t="shared" si="341"/>
        <v/>
      </c>
    </row>
    <row r="3117" spans="1:24" ht="14.25">
      <c r="A3117" s="1" t="str">
        <f t="shared" si="336"/>
        <v>88be379b</v>
      </c>
      <c r="B3117" s="3">
        <v>45267</v>
      </c>
      <c r="C3117" s="2" t="str">
        <f t="shared" si="337"/>
        <v>East</v>
      </c>
      <c r="D3117" s="4" t="str">
        <f t="shared" si="338"/>
        <v>Clothing</v>
      </c>
      <c r="E3117" s="1">
        <v>1558.12</v>
      </c>
      <c r="F3117" s="1">
        <v>40</v>
      </c>
      <c r="G3117" s="1">
        <v>15</v>
      </c>
      <c r="H3117" s="1">
        <v>781.89</v>
      </c>
      <c r="I3117">
        <f t="shared" si="339"/>
        <v>2506.2477027027048</v>
      </c>
      <c r="J3117">
        <f t="shared" si="340"/>
        <v>2596472.620000002</v>
      </c>
      <c r="K3117" s="1">
        <f t="shared" si="342"/>
        <v>398.44499999999999</v>
      </c>
      <c r="L3117" s="1"/>
      <c r="M3117" s="1"/>
      <c r="N3117" s="1"/>
      <c r="O3117" s="1"/>
      <c r="P3117" s="1"/>
      <c r="Q3117" s="1"/>
      <c r="R3117" s="1" t="s">
        <v>3047</v>
      </c>
      <c r="S3117" s="4" t="s">
        <v>3912</v>
      </c>
      <c r="T3117" s="4" t="s">
        <v>2872</v>
      </c>
      <c r="X3117" t="str">
        <f t="shared" si="341"/>
        <v/>
      </c>
    </row>
    <row r="3118" spans="1:24" ht="14.25">
      <c r="A3118" s="1" t="str">
        <f t="shared" si="336"/>
        <v>e2852c32</v>
      </c>
      <c r="B3118" s="3">
        <v>45481</v>
      </c>
      <c r="C3118" s="2" t="str">
        <f t="shared" si="337"/>
        <v>West</v>
      </c>
      <c r="D3118" s="4" t="str">
        <f t="shared" si="338"/>
        <v>Furniture</v>
      </c>
      <c r="E3118" s="1">
        <v>4810.71</v>
      </c>
      <c r="F3118" s="1">
        <v>49</v>
      </c>
      <c r="G3118" s="1">
        <v>35</v>
      </c>
      <c r="H3118" s="1">
        <v>275.95</v>
      </c>
      <c r="I3118">
        <f t="shared" si="339"/>
        <v>2537.5954861821929</v>
      </c>
      <c r="J3118">
        <f t="shared" si="340"/>
        <v>2479230.7900000024</v>
      </c>
      <c r="K3118" s="1">
        <f t="shared" si="342"/>
        <v>155.47499999999999</v>
      </c>
      <c r="L3118" s="1"/>
      <c r="M3118" s="1"/>
      <c r="N3118" s="1"/>
      <c r="O3118" s="1"/>
      <c r="P3118" s="1"/>
      <c r="Q3118" s="1"/>
      <c r="R3118" s="1" t="s">
        <v>3048</v>
      </c>
      <c r="S3118" s="2" t="s">
        <v>3911</v>
      </c>
      <c r="T3118" s="4" t="s">
        <v>1645</v>
      </c>
      <c r="X3118" t="str">
        <f t="shared" si="341"/>
        <v/>
      </c>
    </row>
    <row r="3119" spans="1:24" ht="14.25">
      <c r="A3119" s="1" t="str">
        <f t="shared" si="336"/>
        <v>921b9218</v>
      </c>
      <c r="B3119" s="3">
        <v>45107</v>
      </c>
      <c r="C3119" s="2" t="str">
        <f t="shared" si="337"/>
        <v>West</v>
      </c>
      <c r="D3119" s="4" t="str">
        <f t="shared" si="338"/>
        <v>Electronics</v>
      </c>
      <c r="E3119" s="1">
        <v>2282</v>
      </c>
      <c r="F3119" s="1">
        <v>23</v>
      </c>
      <c r="G3119" s="1">
        <v>17</v>
      </c>
      <c r="H3119" s="1">
        <v>1392.85</v>
      </c>
      <c r="I3119">
        <f t="shared" si="339"/>
        <v>2537.5954861821929</v>
      </c>
      <c r="J3119">
        <f t="shared" si="340"/>
        <v>2479230.7900000024</v>
      </c>
      <c r="K3119" s="1">
        <f t="shared" si="342"/>
        <v>704.92499999999995</v>
      </c>
      <c r="L3119" s="1"/>
      <c r="M3119" s="1"/>
      <c r="N3119" s="1"/>
      <c r="O3119" s="1"/>
      <c r="P3119" s="1"/>
      <c r="Q3119" s="1"/>
      <c r="R3119" s="1" t="s">
        <v>3049</v>
      </c>
      <c r="S3119" s="2" t="s">
        <v>3911</v>
      </c>
      <c r="T3119" s="4" t="s">
        <v>3043</v>
      </c>
      <c r="X3119" t="str">
        <f t="shared" si="341"/>
        <v/>
      </c>
    </row>
    <row r="3120" spans="1:24" ht="14.25">
      <c r="A3120" s="1" t="str">
        <f t="shared" si="336"/>
        <v>3faf0a6f</v>
      </c>
      <c r="B3120" s="3">
        <v>45170</v>
      </c>
      <c r="C3120" s="2" t="str">
        <f t="shared" si="337"/>
        <v>East</v>
      </c>
      <c r="D3120" s="4" t="str">
        <f t="shared" si="338"/>
        <v>Groceries</v>
      </c>
      <c r="E3120" s="1">
        <v>2655.04</v>
      </c>
      <c r="F3120" s="1">
        <v>38</v>
      </c>
      <c r="G3120" s="1">
        <v>5</v>
      </c>
      <c r="H3120" s="1">
        <v>1694.46</v>
      </c>
      <c r="I3120">
        <f t="shared" si="339"/>
        <v>2506.2477027027048</v>
      </c>
      <c r="J3120">
        <f t="shared" si="340"/>
        <v>2596472.620000002</v>
      </c>
      <c r="K3120" s="1">
        <f t="shared" si="342"/>
        <v>849.73</v>
      </c>
      <c r="L3120" s="1"/>
      <c r="M3120" s="1"/>
      <c r="N3120" s="1"/>
      <c r="O3120" s="1"/>
      <c r="P3120" s="1"/>
      <c r="Q3120" s="1"/>
      <c r="R3120" s="1" t="s">
        <v>3050</v>
      </c>
      <c r="S3120" s="4" t="s">
        <v>3912</v>
      </c>
      <c r="T3120" s="4" t="s">
        <v>88</v>
      </c>
      <c r="X3120" t="str">
        <f t="shared" si="341"/>
        <v/>
      </c>
    </row>
    <row r="3121" spans="1:24" ht="14.25">
      <c r="A3121" s="1" t="str">
        <f t="shared" si="336"/>
        <v>70f87b97</v>
      </c>
      <c r="B3121" s="3">
        <v>45076</v>
      </c>
      <c r="C3121" s="2" t="str">
        <f t="shared" si="337"/>
        <v>South</v>
      </c>
      <c r="D3121" s="4" t="str">
        <f t="shared" si="338"/>
        <v>Clothing</v>
      </c>
      <c r="E3121" s="1">
        <v>2833.82</v>
      </c>
      <c r="F3121" s="1">
        <v>21</v>
      </c>
      <c r="G3121" s="1">
        <v>45</v>
      </c>
      <c r="H3121" s="1">
        <v>500.74</v>
      </c>
      <c r="I3121">
        <f t="shared" si="339"/>
        <v>2496.4375124875119</v>
      </c>
      <c r="J3121">
        <f t="shared" si="340"/>
        <v>2498933.9499999993</v>
      </c>
      <c r="K3121" s="1">
        <f t="shared" si="342"/>
        <v>272.87</v>
      </c>
      <c r="L3121" s="1"/>
      <c r="M3121" s="1"/>
      <c r="N3121" s="1"/>
      <c r="O3121" s="1"/>
      <c r="P3121" s="1"/>
      <c r="Q3121" s="1"/>
      <c r="R3121" s="1" t="s">
        <v>3051</v>
      </c>
      <c r="S3121" s="2" t="s">
        <v>3913</v>
      </c>
      <c r="T3121" s="4" t="s">
        <v>2872</v>
      </c>
      <c r="X3121" t="str">
        <f t="shared" si="341"/>
        <v/>
      </c>
    </row>
    <row r="3122" spans="1:24" ht="14.25">
      <c r="A3122" s="1" t="str">
        <f t="shared" si="336"/>
        <v>227ca7d4</v>
      </c>
      <c r="B3122" s="3">
        <v>45501</v>
      </c>
      <c r="C3122" s="2" t="str">
        <f t="shared" si="337"/>
        <v>North</v>
      </c>
      <c r="D3122" s="4" t="str">
        <f t="shared" si="338"/>
        <v>Clothing</v>
      </c>
      <c r="E3122" s="1">
        <v>1402.05</v>
      </c>
      <c r="F3122" s="1">
        <v>41</v>
      </c>
      <c r="G3122" s="1">
        <v>25</v>
      </c>
      <c r="H3122" s="1">
        <v>373.68</v>
      </c>
      <c r="I3122">
        <f t="shared" si="339"/>
        <v>2571.1423225152107</v>
      </c>
      <c r="J3122">
        <f t="shared" si="340"/>
        <v>2535146.3299999977</v>
      </c>
      <c r="K3122" s="1">
        <f t="shared" si="342"/>
        <v>199.34</v>
      </c>
      <c r="L3122" s="1"/>
      <c r="M3122" s="1"/>
      <c r="N3122" s="1"/>
      <c r="O3122" s="1"/>
      <c r="P3122" s="1"/>
      <c r="Q3122" s="1"/>
      <c r="R3122" s="1" t="s">
        <v>3052</v>
      </c>
      <c r="S3122" s="2" t="s">
        <v>2537</v>
      </c>
      <c r="T3122" s="4" t="s">
        <v>2872</v>
      </c>
      <c r="X3122" t="str">
        <f t="shared" si="341"/>
        <v/>
      </c>
    </row>
    <row r="3123" spans="1:24" ht="14.25">
      <c r="A3123" s="1" t="str">
        <f t="shared" si="336"/>
        <v>ff7df9e3</v>
      </c>
      <c r="B3123" s="3">
        <v>45564</v>
      </c>
      <c r="C3123" s="2" t="str">
        <f t="shared" si="337"/>
        <v>West</v>
      </c>
      <c r="D3123" s="4" t="str">
        <f t="shared" si="338"/>
        <v>Sports</v>
      </c>
      <c r="E3123" s="1">
        <v>346.9</v>
      </c>
      <c r="F3123" s="1">
        <v>25</v>
      </c>
      <c r="G3123" s="1">
        <v>20</v>
      </c>
      <c r="H3123" s="1">
        <v>851.34</v>
      </c>
      <c r="I3123">
        <f t="shared" si="339"/>
        <v>2537.5954861821929</v>
      </c>
      <c r="J3123">
        <f t="shared" si="340"/>
        <v>2479230.7900000024</v>
      </c>
      <c r="K3123" s="1">
        <f t="shared" si="342"/>
        <v>435.67</v>
      </c>
      <c r="L3123" s="1"/>
      <c r="M3123" s="1"/>
      <c r="N3123" s="1"/>
      <c r="O3123" s="1"/>
      <c r="P3123" s="1"/>
      <c r="Q3123" s="1"/>
      <c r="R3123" s="1" t="s">
        <v>3053</v>
      </c>
      <c r="S3123" s="2" t="s">
        <v>3911</v>
      </c>
      <c r="T3123" s="4" t="s">
        <v>2893</v>
      </c>
      <c r="X3123" t="str">
        <f t="shared" si="341"/>
        <v/>
      </c>
    </row>
    <row r="3124" spans="1:24" ht="14.25">
      <c r="A3124" s="1" t="str">
        <f t="shared" si="336"/>
        <v>21156848</v>
      </c>
      <c r="B3124" s="3">
        <v>45496</v>
      </c>
      <c r="C3124" s="2" t="str">
        <f t="shared" si="337"/>
        <v>East</v>
      </c>
      <c r="D3124" s="4" t="str">
        <f t="shared" si="338"/>
        <v>Sports</v>
      </c>
      <c r="E3124" s="1">
        <v>4906.3500000000004</v>
      </c>
      <c r="F3124" s="1">
        <v>2</v>
      </c>
      <c r="G3124" s="1">
        <v>30</v>
      </c>
      <c r="H3124" s="1">
        <v>713.5</v>
      </c>
      <c r="I3124">
        <f t="shared" si="339"/>
        <v>2506.2477027027048</v>
      </c>
      <c r="J3124">
        <f t="shared" si="340"/>
        <v>2596472.620000002</v>
      </c>
      <c r="K3124" s="1">
        <f t="shared" si="342"/>
        <v>371.75</v>
      </c>
      <c r="L3124" s="1"/>
      <c r="M3124" s="1"/>
      <c r="N3124" s="1"/>
      <c r="O3124" s="1"/>
      <c r="P3124" s="1"/>
      <c r="Q3124" s="1"/>
      <c r="R3124" s="1">
        <v>21156848</v>
      </c>
      <c r="S3124" s="4" t="s">
        <v>3912</v>
      </c>
      <c r="T3124" s="4" t="s">
        <v>2893</v>
      </c>
      <c r="X3124" t="str">
        <f t="shared" si="341"/>
        <v/>
      </c>
    </row>
    <row r="3125" spans="1:24" ht="14.25">
      <c r="A3125" s="1" t="str">
        <f t="shared" si="336"/>
        <v>d73de466</v>
      </c>
      <c r="B3125" s="3">
        <v>45239</v>
      </c>
      <c r="C3125" s="2" t="str">
        <f t="shared" si="337"/>
        <v>North</v>
      </c>
      <c r="D3125" s="4" t="str">
        <f t="shared" si="338"/>
        <v>Groceries</v>
      </c>
      <c r="E3125" s="1">
        <v>1923.41</v>
      </c>
      <c r="F3125" s="1">
        <v>21</v>
      </c>
      <c r="G3125" s="1">
        <v>36</v>
      </c>
      <c r="H3125" s="1">
        <v>1102.1300000000001</v>
      </c>
      <c r="I3125">
        <f t="shared" si="339"/>
        <v>2571.1423225152107</v>
      </c>
      <c r="J3125">
        <f t="shared" si="340"/>
        <v>2535146.3299999977</v>
      </c>
      <c r="K3125" s="1">
        <f t="shared" si="342"/>
        <v>569.06500000000005</v>
      </c>
      <c r="L3125" s="1"/>
      <c r="M3125" s="1"/>
      <c r="N3125" s="1"/>
      <c r="O3125" s="1"/>
      <c r="P3125" s="1"/>
      <c r="Q3125" s="1"/>
      <c r="R3125" s="1" t="s">
        <v>3054</v>
      </c>
      <c r="S3125" s="2" t="s">
        <v>2537</v>
      </c>
      <c r="T3125" s="4" t="s">
        <v>88</v>
      </c>
      <c r="X3125" t="str">
        <f t="shared" si="341"/>
        <v/>
      </c>
    </row>
    <row r="3126" spans="1:24" ht="14.25">
      <c r="A3126" s="1" t="str">
        <f t="shared" si="336"/>
        <v>a40db388</v>
      </c>
      <c r="B3126" s="3">
        <v>45037</v>
      </c>
      <c r="C3126" s="2" t="str">
        <f t="shared" si="337"/>
        <v>South</v>
      </c>
      <c r="D3126" s="4" t="str">
        <f t="shared" si="338"/>
        <v>Clothing</v>
      </c>
      <c r="E3126" s="1">
        <v>1223.1300000000001</v>
      </c>
      <c r="F3126" s="1">
        <v>17</v>
      </c>
      <c r="G3126" s="1">
        <v>30</v>
      </c>
      <c r="H3126" s="1">
        <v>1512.77</v>
      </c>
      <c r="I3126">
        <f t="shared" si="339"/>
        <v>2496.4375124875119</v>
      </c>
      <c r="J3126">
        <f t="shared" si="340"/>
        <v>2498933.9499999993</v>
      </c>
      <c r="K3126" s="1">
        <f t="shared" si="342"/>
        <v>771.38499999999999</v>
      </c>
      <c r="L3126" s="1"/>
      <c r="M3126" s="1"/>
      <c r="N3126" s="1"/>
      <c r="O3126" s="1"/>
      <c r="P3126" s="1"/>
      <c r="Q3126" s="1"/>
      <c r="R3126" s="1" t="s">
        <v>3055</v>
      </c>
      <c r="S3126" s="2" t="s">
        <v>3913</v>
      </c>
      <c r="T3126" s="4" t="s">
        <v>2872</v>
      </c>
      <c r="X3126" t="str">
        <f t="shared" si="341"/>
        <v/>
      </c>
    </row>
    <row r="3127" spans="1:24" ht="14.25">
      <c r="A3127" s="1" t="str">
        <f t="shared" si="336"/>
        <v>bf1ed0d7</v>
      </c>
      <c r="B3127" s="3">
        <v>45272</v>
      </c>
      <c r="C3127" s="2" t="str">
        <f t="shared" si="337"/>
        <v>South</v>
      </c>
      <c r="D3127" s="4" t="str">
        <f t="shared" si="338"/>
        <v>Electronics</v>
      </c>
      <c r="E3127" s="1">
        <v>1650.09</v>
      </c>
      <c r="F3127" s="1">
        <v>31</v>
      </c>
      <c r="G3127" s="1">
        <v>30</v>
      </c>
      <c r="H3127" s="1">
        <v>89.97</v>
      </c>
      <c r="I3127">
        <f t="shared" si="339"/>
        <v>2496.4375124875119</v>
      </c>
      <c r="J3127">
        <f t="shared" si="340"/>
        <v>2498933.9499999993</v>
      </c>
      <c r="K3127" s="1">
        <f t="shared" si="342"/>
        <v>59.984999999999999</v>
      </c>
      <c r="L3127" s="1"/>
      <c r="M3127" s="1"/>
      <c r="N3127" s="1"/>
      <c r="O3127" s="1"/>
      <c r="P3127" s="1"/>
      <c r="Q3127" s="1"/>
      <c r="R3127" s="1" t="s">
        <v>3056</v>
      </c>
      <c r="S3127" s="2" t="s">
        <v>3913</v>
      </c>
      <c r="T3127" s="4" t="s">
        <v>3043</v>
      </c>
      <c r="X3127" t="str">
        <f t="shared" si="341"/>
        <v/>
      </c>
    </row>
    <row r="3128" spans="1:24" ht="14.25">
      <c r="A3128" s="1" t="str">
        <f t="shared" si="336"/>
        <v>5f3ccaa9</v>
      </c>
      <c r="B3128" s="3">
        <v>45538</v>
      </c>
      <c r="C3128" s="2" t="str">
        <f t="shared" si="337"/>
        <v>East</v>
      </c>
      <c r="D3128" s="4" t="str">
        <f t="shared" si="338"/>
        <v>Groceries</v>
      </c>
      <c r="E3128" s="1">
        <v>453.96</v>
      </c>
      <c r="F3128" s="1">
        <v>30</v>
      </c>
      <c r="G3128" s="1">
        <v>33</v>
      </c>
      <c r="H3128" s="1">
        <v>1455.15</v>
      </c>
      <c r="I3128">
        <f t="shared" si="339"/>
        <v>2506.2477027027048</v>
      </c>
      <c r="J3128">
        <f t="shared" si="340"/>
        <v>2596472.620000002</v>
      </c>
      <c r="K3128" s="1">
        <f t="shared" si="342"/>
        <v>744.07500000000005</v>
      </c>
      <c r="L3128" s="1"/>
      <c r="M3128" s="1"/>
      <c r="N3128" s="1"/>
      <c r="O3128" s="1"/>
      <c r="P3128" s="1"/>
      <c r="Q3128" s="1"/>
      <c r="R3128" s="1" t="s">
        <v>3057</v>
      </c>
      <c r="S3128" s="4" t="s">
        <v>3912</v>
      </c>
      <c r="T3128" s="4" t="s">
        <v>88</v>
      </c>
      <c r="X3128" t="str">
        <f t="shared" si="341"/>
        <v/>
      </c>
    </row>
    <row r="3129" spans="1:24" ht="14.25">
      <c r="A3129" s="1" t="str">
        <f t="shared" si="336"/>
        <v>329c66b7</v>
      </c>
      <c r="B3129" s="3">
        <v>45106</v>
      </c>
      <c r="C3129" s="2" t="str">
        <f t="shared" si="337"/>
        <v>East</v>
      </c>
      <c r="D3129" s="4" t="str">
        <f t="shared" si="338"/>
        <v>Sports</v>
      </c>
      <c r="E3129" s="1">
        <v>4309.3599999999997</v>
      </c>
      <c r="F3129" s="1">
        <v>31</v>
      </c>
      <c r="G3129" s="1">
        <v>7</v>
      </c>
      <c r="H3129" s="1">
        <v>1537.48</v>
      </c>
      <c r="I3129">
        <f t="shared" si="339"/>
        <v>2506.2477027027048</v>
      </c>
      <c r="J3129">
        <f t="shared" si="340"/>
        <v>2596472.620000002</v>
      </c>
      <c r="K3129" s="1">
        <f t="shared" si="342"/>
        <v>772.24</v>
      </c>
      <c r="L3129" s="1"/>
      <c r="M3129" s="1"/>
      <c r="N3129" s="1"/>
      <c r="O3129" s="1"/>
      <c r="P3129" s="1"/>
      <c r="Q3129" s="1"/>
      <c r="R3129" s="1" t="s">
        <v>3058</v>
      </c>
      <c r="S3129" s="4" t="s">
        <v>3912</v>
      </c>
      <c r="T3129" s="4" t="s">
        <v>2893</v>
      </c>
      <c r="X3129" t="str">
        <f t="shared" si="341"/>
        <v/>
      </c>
    </row>
    <row r="3130" spans="1:24" ht="14.25">
      <c r="A3130" s="1" t="str">
        <f t="shared" si="336"/>
        <v>bdd041a7</v>
      </c>
      <c r="B3130" s="3">
        <v>45188</v>
      </c>
      <c r="C3130" s="2" t="str">
        <f t="shared" si="337"/>
        <v>North</v>
      </c>
      <c r="D3130" s="4" t="str">
        <f t="shared" si="338"/>
        <v>Groceries</v>
      </c>
      <c r="E3130" s="1">
        <v>644.5</v>
      </c>
      <c r="F3130" s="1">
        <v>46</v>
      </c>
      <c r="G3130" s="1">
        <v>39</v>
      </c>
      <c r="H3130" s="1">
        <v>892.64</v>
      </c>
      <c r="I3130">
        <f t="shared" si="339"/>
        <v>2571.1423225152107</v>
      </c>
      <c r="J3130">
        <f t="shared" si="340"/>
        <v>2535146.3299999977</v>
      </c>
      <c r="K3130" s="1">
        <f t="shared" si="342"/>
        <v>465.82</v>
      </c>
      <c r="L3130" s="1"/>
      <c r="M3130" s="1"/>
      <c r="N3130" s="1"/>
      <c r="O3130" s="1"/>
      <c r="P3130" s="1"/>
      <c r="Q3130" s="1"/>
      <c r="R3130" s="1" t="s">
        <v>3059</v>
      </c>
      <c r="S3130" s="2" t="s">
        <v>2537</v>
      </c>
      <c r="T3130" s="4" t="s">
        <v>88</v>
      </c>
      <c r="X3130" t="str">
        <f t="shared" si="341"/>
        <v/>
      </c>
    </row>
    <row r="3131" spans="1:24" ht="14.25">
      <c r="A3131" s="1" t="str">
        <f t="shared" si="336"/>
        <v>80f545db</v>
      </c>
      <c r="B3131" s="3">
        <v>45085</v>
      </c>
      <c r="C3131" s="2" t="str">
        <f t="shared" si="337"/>
        <v>North</v>
      </c>
      <c r="D3131" s="4" t="str">
        <f t="shared" si="338"/>
        <v>Furniture</v>
      </c>
      <c r="E3131" s="1">
        <v>2648.77</v>
      </c>
      <c r="F3131" s="1">
        <v>30</v>
      </c>
      <c r="G3131" s="1">
        <v>18</v>
      </c>
      <c r="H3131" s="1">
        <v>308.19</v>
      </c>
      <c r="I3131">
        <f t="shared" si="339"/>
        <v>2571.1423225152107</v>
      </c>
      <c r="J3131">
        <f t="shared" si="340"/>
        <v>2535146.3299999977</v>
      </c>
      <c r="K3131" s="1">
        <f t="shared" si="342"/>
        <v>163.095</v>
      </c>
      <c r="L3131" s="1"/>
      <c r="M3131" s="1"/>
      <c r="N3131" s="1"/>
      <c r="O3131" s="1"/>
      <c r="P3131" s="1"/>
      <c r="Q3131" s="1"/>
      <c r="R3131" s="1" t="s">
        <v>3060</v>
      </c>
      <c r="S3131" s="2" t="s">
        <v>2537</v>
      </c>
      <c r="T3131" s="4" t="s">
        <v>1645</v>
      </c>
      <c r="X3131" t="str">
        <f t="shared" si="341"/>
        <v/>
      </c>
    </row>
    <row r="3132" spans="1:24" ht="14.25">
      <c r="A3132" s="1" t="str">
        <f t="shared" si="336"/>
        <v>4e3c8024</v>
      </c>
      <c r="B3132" s="3">
        <v>45422</v>
      </c>
      <c r="C3132" s="2" t="str">
        <f t="shared" si="337"/>
        <v>South</v>
      </c>
      <c r="D3132" s="4" t="str">
        <f t="shared" si="338"/>
        <v>Sports</v>
      </c>
      <c r="E3132" s="1">
        <v>2893.19</v>
      </c>
      <c r="F3132" s="1">
        <v>4</v>
      </c>
      <c r="G3132" s="1">
        <v>49</v>
      </c>
      <c r="H3132" s="1">
        <v>1143.1500000000001</v>
      </c>
      <c r="I3132">
        <f t="shared" si="339"/>
        <v>2496.4375124875119</v>
      </c>
      <c r="J3132">
        <f t="shared" si="340"/>
        <v>2498933.9499999993</v>
      </c>
      <c r="K3132" s="1">
        <f t="shared" si="342"/>
        <v>596.07500000000005</v>
      </c>
      <c r="L3132" s="1"/>
      <c r="M3132" s="1"/>
      <c r="N3132" s="1"/>
      <c r="O3132" s="1"/>
      <c r="P3132" s="1"/>
      <c r="Q3132" s="1"/>
      <c r="R3132" s="1" t="s">
        <v>3061</v>
      </c>
      <c r="S3132" s="2" t="s">
        <v>3913</v>
      </c>
      <c r="T3132" s="4" t="s">
        <v>2893</v>
      </c>
      <c r="X3132" t="str">
        <f t="shared" si="341"/>
        <v/>
      </c>
    </row>
    <row r="3133" spans="1:24" ht="14.25">
      <c r="A3133" s="1" t="str">
        <f t="shared" si="336"/>
        <v>eb24ecc5</v>
      </c>
      <c r="B3133" s="3">
        <v>45408</v>
      </c>
      <c r="C3133" s="2" t="str">
        <f t="shared" si="337"/>
        <v>South</v>
      </c>
      <c r="D3133" s="4" t="str">
        <f t="shared" si="338"/>
        <v>Clothing</v>
      </c>
      <c r="E3133" s="1">
        <v>620.91</v>
      </c>
      <c r="F3133" s="1">
        <v>13</v>
      </c>
      <c r="G3133" s="1">
        <v>11</v>
      </c>
      <c r="H3133" s="1">
        <v>1607.9</v>
      </c>
      <c r="I3133">
        <f t="shared" si="339"/>
        <v>2496.4375124875119</v>
      </c>
      <c r="J3133">
        <f t="shared" si="340"/>
        <v>2498933.9499999993</v>
      </c>
      <c r="K3133" s="1">
        <f t="shared" si="342"/>
        <v>809.45</v>
      </c>
      <c r="L3133" s="1"/>
      <c r="M3133" s="1"/>
      <c r="N3133" s="1"/>
      <c r="O3133" s="1"/>
      <c r="P3133" s="1"/>
      <c r="Q3133" s="1"/>
      <c r="R3133" s="1" t="s">
        <v>3062</v>
      </c>
      <c r="S3133" s="2" t="s">
        <v>3913</v>
      </c>
      <c r="T3133" s="4" t="s">
        <v>2872</v>
      </c>
      <c r="X3133" t="str">
        <f t="shared" si="341"/>
        <v/>
      </c>
    </row>
    <row r="3134" spans="1:24" ht="14.25">
      <c r="A3134" s="1" t="str">
        <f t="shared" si="336"/>
        <v>f3e04392</v>
      </c>
      <c r="B3134" s="3">
        <v>44911</v>
      </c>
      <c r="C3134" s="2" t="str">
        <f t="shared" si="337"/>
        <v>East</v>
      </c>
      <c r="D3134" s="4" t="str">
        <f t="shared" si="338"/>
        <v>Groceries</v>
      </c>
      <c r="E3134" s="1">
        <v>3226.62</v>
      </c>
      <c r="F3134" s="1">
        <v>40</v>
      </c>
      <c r="G3134" s="1">
        <v>33</v>
      </c>
      <c r="H3134" s="1">
        <v>748.9</v>
      </c>
      <c r="I3134">
        <f t="shared" si="339"/>
        <v>2506.2477027027048</v>
      </c>
      <c r="J3134">
        <f t="shared" si="340"/>
        <v>2596472.620000002</v>
      </c>
      <c r="K3134" s="1">
        <f t="shared" si="342"/>
        <v>390.95</v>
      </c>
      <c r="L3134" s="1"/>
      <c r="M3134" s="1"/>
      <c r="N3134" s="1"/>
      <c r="O3134" s="1"/>
      <c r="P3134" s="1"/>
      <c r="Q3134" s="1"/>
      <c r="R3134" s="1" t="s">
        <v>3063</v>
      </c>
      <c r="S3134" s="4" t="s">
        <v>3912</v>
      </c>
      <c r="T3134" s="4" t="s">
        <v>88</v>
      </c>
      <c r="X3134" t="str">
        <f t="shared" si="341"/>
        <v/>
      </c>
    </row>
    <row r="3135" spans="1:24" ht="14.25">
      <c r="A3135" s="1" t="str">
        <f t="shared" si="336"/>
        <v>a74c977f</v>
      </c>
      <c r="B3135" s="3">
        <v>45068</v>
      </c>
      <c r="C3135" s="2" t="str">
        <f t="shared" si="337"/>
        <v>East</v>
      </c>
      <c r="D3135" s="4" t="str">
        <f t="shared" si="338"/>
        <v>Furniture</v>
      </c>
      <c r="E3135" s="1">
        <v>2190.1799999999998</v>
      </c>
      <c r="F3135" s="1">
        <v>20</v>
      </c>
      <c r="G3135" s="1">
        <v>34</v>
      </c>
      <c r="H3135" s="1">
        <v>361.78</v>
      </c>
      <c r="I3135">
        <f t="shared" si="339"/>
        <v>2506.2477027027048</v>
      </c>
      <c r="J3135">
        <f t="shared" si="340"/>
        <v>2596472.620000002</v>
      </c>
      <c r="K3135" s="1">
        <f t="shared" si="342"/>
        <v>197.89</v>
      </c>
      <c r="L3135" s="1"/>
      <c r="M3135" s="1"/>
      <c r="N3135" s="1"/>
      <c r="O3135" s="1"/>
      <c r="P3135" s="1"/>
      <c r="Q3135" s="1"/>
      <c r="R3135" s="1" t="s">
        <v>3064</v>
      </c>
      <c r="S3135" s="4" t="s">
        <v>3912</v>
      </c>
      <c r="T3135" s="4" t="s">
        <v>1645</v>
      </c>
      <c r="X3135" t="str">
        <f t="shared" si="341"/>
        <v/>
      </c>
    </row>
    <row r="3136" spans="1:24" ht="14.25">
      <c r="A3136" s="1" t="str">
        <f t="shared" si="336"/>
        <v>a22f3711</v>
      </c>
      <c r="B3136" s="3">
        <v>45234</v>
      </c>
      <c r="C3136" s="2" t="str">
        <f t="shared" si="337"/>
        <v>North</v>
      </c>
      <c r="D3136" s="4" t="str">
        <f t="shared" si="338"/>
        <v>Furniture</v>
      </c>
      <c r="E3136" s="1">
        <v>1999.25</v>
      </c>
      <c r="F3136" s="1">
        <v>8</v>
      </c>
      <c r="G3136" s="1">
        <v>29</v>
      </c>
      <c r="H3136" s="1">
        <v>911.69</v>
      </c>
      <c r="I3136">
        <f t="shared" si="339"/>
        <v>2571.1423225152107</v>
      </c>
      <c r="J3136">
        <f t="shared" si="340"/>
        <v>2535146.3299999977</v>
      </c>
      <c r="K3136" s="1">
        <f t="shared" si="342"/>
        <v>470.34500000000003</v>
      </c>
      <c r="L3136" s="1"/>
      <c r="M3136" s="1"/>
      <c r="N3136" s="1"/>
      <c r="O3136" s="1"/>
      <c r="P3136" s="1"/>
      <c r="Q3136" s="1"/>
      <c r="R3136" s="1" t="s">
        <v>3065</v>
      </c>
      <c r="S3136" s="2" t="s">
        <v>2537</v>
      </c>
      <c r="T3136" s="4" t="s">
        <v>1645</v>
      </c>
      <c r="X3136" t="str">
        <f t="shared" si="341"/>
        <v/>
      </c>
    </row>
    <row r="3137" spans="1:24" ht="14.25">
      <c r="A3137" s="1" t="str">
        <f t="shared" si="336"/>
        <v>fefcfe55</v>
      </c>
      <c r="B3137" s="3">
        <v>45263</v>
      </c>
      <c r="C3137" s="2" t="str">
        <f t="shared" si="337"/>
        <v>West</v>
      </c>
      <c r="D3137" s="4" t="str">
        <f t="shared" si="338"/>
        <v>Electronics</v>
      </c>
      <c r="E3137" s="1">
        <v>2705.91</v>
      </c>
      <c r="F3137" s="1">
        <v>49</v>
      </c>
      <c r="G3137" s="1">
        <v>50</v>
      </c>
      <c r="H3137" s="1">
        <v>1755.2</v>
      </c>
      <c r="I3137">
        <f t="shared" si="339"/>
        <v>2537.5954861821929</v>
      </c>
      <c r="J3137">
        <f t="shared" si="340"/>
        <v>2479230.7900000024</v>
      </c>
      <c r="K3137" s="1">
        <f t="shared" si="342"/>
        <v>902.6</v>
      </c>
      <c r="L3137" s="1"/>
      <c r="M3137" s="1"/>
      <c r="N3137" s="1"/>
      <c r="O3137" s="1"/>
      <c r="P3137" s="1"/>
      <c r="Q3137" s="1"/>
      <c r="R3137" s="1" t="s">
        <v>3066</v>
      </c>
      <c r="S3137" s="2" t="s">
        <v>3911</v>
      </c>
      <c r="T3137" s="4" t="s">
        <v>3043</v>
      </c>
      <c r="X3137" t="str">
        <f t="shared" si="341"/>
        <v/>
      </c>
    </row>
    <row r="3138" spans="1:24" ht="14.25">
      <c r="A3138" s="1" t="str">
        <f t="shared" ref="A3138:A3201" si="343">TRIM(R3138)</f>
        <v>507786df</v>
      </c>
      <c r="B3138" s="3">
        <v>45107</v>
      </c>
      <c r="C3138" s="2" t="str">
        <f t="shared" ref="C3138:C3201" si="344">PROPER(TRIM(S3138))</f>
        <v>East</v>
      </c>
      <c r="D3138" s="4" t="str">
        <f t="shared" ref="D3138:D3201" si="345">PROPER(TRIM(SUBSTITUTE(T3138,"$","s")))</f>
        <v>Electronics</v>
      </c>
      <c r="E3138" s="1">
        <v>899.21</v>
      </c>
      <c r="F3138" s="1">
        <v>34</v>
      </c>
      <c r="G3138" s="1">
        <v>37</v>
      </c>
      <c r="H3138" s="1">
        <v>1805.73</v>
      </c>
      <c r="I3138">
        <f t="shared" ref="I3138:I3201" si="346">AVERAGEIFS(E:E,C:C,C3138)</f>
        <v>2506.2477027027048</v>
      </c>
      <c r="J3138">
        <f t="shared" ref="J3138:J3201" si="347">SUMIFS(E:E,C:C,C3138)</f>
        <v>2596472.620000002</v>
      </c>
      <c r="K3138" s="1">
        <f t="shared" si="342"/>
        <v>921.36500000000001</v>
      </c>
      <c r="L3138" s="1"/>
      <c r="M3138" s="1"/>
      <c r="N3138" s="1"/>
      <c r="O3138" s="1"/>
      <c r="P3138" s="1"/>
      <c r="Q3138" s="1"/>
      <c r="R3138" s="1" t="s">
        <v>3067</v>
      </c>
      <c r="S3138" s="4" t="s">
        <v>3912</v>
      </c>
      <c r="T3138" s="4" t="s">
        <v>3043</v>
      </c>
      <c r="X3138" t="str">
        <f t="shared" si="341"/>
        <v/>
      </c>
    </row>
    <row r="3139" spans="1:24" ht="14.25">
      <c r="A3139" s="1" t="str">
        <f t="shared" si="343"/>
        <v>e9e67f2d</v>
      </c>
      <c r="B3139" s="3">
        <v>45001</v>
      </c>
      <c r="C3139" s="2" t="str">
        <f t="shared" si="344"/>
        <v>West</v>
      </c>
      <c r="D3139" s="4" t="str">
        <f t="shared" si="345"/>
        <v>Electronics</v>
      </c>
      <c r="E3139" s="1">
        <v>4674.3900000000003</v>
      </c>
      <c r="F3139" s="1">
        <v>31</v>
      </c>
      <c r="G3139" s="1">
        <v>3</v>
      </c>
      <c r="H3139" s="1">
        <v>304.47000000000003</v>
      </c>
      <c r="I3139">
        <f t="shared" si="346"/>
        <v>2537.5954861821929</v>
      </c>
      <c r="J3139">
        <f t="shared" si="347"/>
        <v>2479230.7900000024</v>
      </c>
      <c r="K3139" s="1">
        <f t="shared" si="342"/>
        <v>153.73500000000001</v>
      </c>
      <c r="L3139" s="1"/>
      <c r="M3139" s="1"/>
      <c r="N3139" s="1"/>
      <c r="O3139" s="1"/>
      <c r="P3139" s="1"/>
      <c r="Q3139" s="1"/>
      <c r="R3139" s="1" t="s">
        <v>3068</v>
      </c>
      <c r="S3139" s="2" t="s">
        <v>3911</v>
      </c>
      <c r="T3139" s="4" t="s">
        <v>3043</v>
      </c>
      <c r="X3139" t="str">
        <f t="shared" ref="X3139:X3202" si="348">SUBSTITUTE(SUBSTITUTE(W3139,"@",""),"#","")</f>
        <v/>
      </c>
    </row>
    <row r="3140" spans="1:24" ht="14.25">
      <c r="A3140" s="1" t="str">
        <f t="shared" si="343"/>
        <v>3c0490bd</v>
      </c>
      <c r="B3140" s="3">
        <v>45565</v>
      </c>
      <c r="C3140" s="2" t="str">
        <f t="shared" si="344"/>
        <v>West</v>
      </c>
      <c r="D3140" s="4" t="str">
        <f t="shared" si="345"/>
        <v>Electronics</v>
      </c>
      <c r="E3140" s="1">
        <v>4807.62</v>
      </c>
      <c r="F3140" s="1">
        <v>1</v>
      </c>
      <c r="G3140" s="1">
        <v>50</v>
      </c>
      <c r="H3140" s="1">
        <v>50.27</v>
      </c>
      <c r="I3140">
        <f t="shared" si="346"/>
        <v>2537.5954861821929</v>
      </c>
      <c r="J3140">
        <f t="shared" si="347"/>
        <v>2479230.7900000024</v>
      </c>
      <c r="K3140" s="1">
        <f t="shared" si="342"/>
        <v>50.135000000000005</v>
      </c>
      <c r="L3140" s="1"/>
      <c r="M3140" s="1"/>
      <c r="N3140" s="1"/>
      <c r="O3140" s="1"/>
      <c r="P3140" s="1"/>
      <c r="Q3140" s="1"/>
      <c r="R3140" s="1" t="s">
        <v>3069</v>
      </c>
      <c r="S3140" s="2" t="s">
        <v>3911</v>
      </c>
      <c r="T3140" s="4" t="s">
        <v>3043</v>
      </c>
      <c r="X3140" t="str">
        <f t="shared" si="348"/>
        <v/>
      </c>
    </row>
    <row r="3141" spans="1:24" ht="14.25">
      <c r="A3141" s="1" t="str">
        <f t="shared" si="343"/>
        <v>971ded8a</v>
      </c>
      <c r="B3141" s="3">
        <v>45083</v>
      </c>
      <c r="C3141" s="2" t="str">
        <f t="shared" si="344"/>
        <v>East</v>
      </c>
      <c r="D3141" s="4" t="str">
        <f t="shared" si="345"/>
        <v>Clothing</v>
      </c>
      <c r="E3141" s="1">
        <v>4897.24</v>
      </c>
      <c r="F3141" s="1">
        <v>31</v>
      </c>
      <c r="G3141" s="1">
        <v>10</v>
      </c>
      <c r="H3141" s="1">
        <v>613.87</v>
      </c>
      <c r="I3141">
        <f t="shared" si="346"/>
        <v>2506.2477027027048</v>
      </c>
      <c r="J3141">
        <f t="shared" si="347"/>
        <v>2596472.620000002</v>
      </c>
      <c r="K3141" s="1">
        <f t="shared" si="342"/>
        <v>311.935</v>
      </c>
      <c r="L3141" s="1"/>
      <c r="M3141" s="1"/>
      <c r="N3141" s="1"/>
      <c r="O3141" s="1"/>
      <c r="P3141" s="1"/>
      <c r="Q3141" s="1"/>
      <c r="R3141" s="1" t="s">
        <v>3070</v>
      </c>
      <c r="S3141" s="4" t="s">
        <v>3912</v>
      </c>
      <c r="T3141" s="4" t="s">
        <v>2872</v>
      </c>
      <c r="X3141" t="str">
        <f t="shared" si="348"/>
        <v/>
      </c>
    </row>
    <row r="3142" spans="1:24" ht="14.25">
      <c r="A3142" s="1" t="str">
        <f t="shared" si="343"/>
        <v>3747323c</v>
      </c>
      <c r="B3142" s="3">
        <v>44974</v>
      </c>
      <c r="C3142" s="2" t="str">
        <f t="shared" si="344"/>
        <v>North</v>
      </c>
      <c r="D3142" s="4" t="str">
        <f t="shared" si="345"/>
        <v>Sports</v>
      </c>
      <c r="E3142" s="1">
        <v>2496.88</v>
      </c>
      <c r="F3142" s="1">
        <v>32</v>
      </c>
      <c r="G3142" s="1">
        <v>18</v>
      </c>
      <c r="H3142" s="1">
        <v>1043.77</v>
      </c>
      <c r="I3142">
        <f t="shared" si="346"/>
        <v>2571.1423225152107</v>
      </c>
      <c r="J3142">
        <f t="shared" si="347"/>
        <v>2535146.3299999977</v>
      </c>
      <c r="K3142" s="1">
        <f t="shared" ref="K3142:K3205" si="349">AVERAGE(G3142,H3142)</f>
        <v>530.88499999999999</v>
      </c>
      <c r="L3142" s="1"/>
      <c r="M3142" s="1"/>
      <c r="N3142" s="1"/>
      <c r="O3142" s="1"/>
      <c r="P3142" s="1"/>
      <c r="Q3142" s="1"/>
      <c r="R3142" s="1" t="s">
        <v>3071</v>
      </c>
      <c r="S3142" s="2" t="s">
        <v>2537</v>
      </c>
      <c r="T3142" s="4" t="s">
        <v>2893</v>
      </c>
      <c r="X3142" t="str">
        <f t="shared" si="348"/>
        <v/>
      </c>
    </row>
    <row r="3143" spans="1:24" ht="14.25">
      <c r="A3143" s="1" t="str">
        <f t="shared" si="343"/>
        <v>27986651</v>
      </c>
      <c r="B3143" s="3">
        <v>45394</v>
      </c>
      <c r="C3143" s="2" t="str">
        <f t="shared" si="344"/>
        <v>East</v>
      </c>
      <c r="D3143" s="4" t="str">
        <f t="shared" si="345"/>
        <v>Electronics</v>
      </c>
      <c r="E3143" s="1">
        <v>4927.49</v>
      </c>
      <c r="F3143" s="1">
        <v>16</v>
      </c>
      <c r="G3143" s="1">
        <v>46</v>
      </c>
      <c r="H3143" s="1">
        <v>310.49</v>
      </c>
      <c r="I3143">
        <f t="shared" si="346"/>
        <v>2506.2477027027048</v>
      </c>
      <c r="J3143">
        <f t="shared" si="347"/>
        <v>2596472.620000002</v>
      </c>
      <c r="K3143" s="1">
        <f t="shared" si="349"/>
        <v>178.245</v>
      </c>
      <c r="L3143" s="1"/>
      <c r="M3143" s="1"/>
      <c r="N3143" s="1"/>
      <c r="O3143" s="1"/>
      <c r="P3143" s="1"/>
      <c r="Q3143" s="1"/>
      <c r="R3143" s="1">
        <v>27986651</v>
      </c>
      <c r="S3143" s="4" t="s">
        <v>3912</v>
      </c>
      <c r="T3143" s="4" t="s">
        <v>3043</v>
      </c>
      <c r="X3143" t="str">
        <f t="shared" si="348"/>
        <v/>
      </c>
    </row>
    <row r="3144" spans="1:24" ht="14.25">
      <c r="A3144" s="1" t="str">
        <f t="shared" si="343"/>
        <v>4fd09d62</v>
      </c>
      <c r="B3144" s="3">
        <v>45392</v>
      </c>
      <c r="C3144" s="2" t="str">
        <f t="shared" si="344"/>
        <v>North</v>
      </c>
      <c r="D3144" s="4" t="str">
        <f t="shared" si="345"/>
        <v>Furniture</v>
      </c>
      <c r="E3144" s="1">
        <v>468.24</v>
      </c>
      <c r="F3144" s="1">
        <v>18</v>
      </c>
      <c r="G3144" s="1">
        <v>36</v>
      </c>
      <c r="H3144" s="1">
        <v>1166.6199999999999</v>
      </c>
      <c r="I3144">
        <f t="shared" si="346"/>
        <v>2571.1423225152107</v>
      </c>
      <c r="J3144">
        <f t="shared" si="347"/>
        <v>2535146.3299999977</v>
      </c>
      <c r="K3144" s="1">
        <f t="shared" si="349"/>
        <v>601.30999999999995</v>
      </c>
      <c r="L3144" s="1"/>
      <c r="M3144" s="1"/>
      <c r="N3144" s="1"/>
      <c r="O3144" s="1"/>
      <c r="P3144" s="1"/>
      <c r="Q3144" s="1"/>
      <c r="R3144" s="1" t="s">
        <v>3072</v>
      </c>
      <c r="S3144" s="2" t="s">
        <v>2537</v>
      </c>
      <c r="T3144" s="4" t="s">
        <v>1645</v>
      </c>
      <c r="X3144" t="str">
        <f t="shared" si="348"/>
        <v/>
      </c>
    </row>
    <row r="3145" spans="1:24" ht="14.25">
      <c r="A3145" s="1" t="str">
        <f t="shared" si="343"/>
        <v>b22552d3</v>
      </c>
      <c r="B3145" s="3">
        <v>45342</v>
      </c>
      <c r="C3145" s="2" t="str">
        <f t="shared" si="344"/>
        <v>South</v>
      </c>
      <c r="D3145" s="4" t="str">
        <f t="shared" si="345"/>
        <v>Groceries</v>
      </c>
      <c r="E3145" s="1">
        <v>2619.27</v>
      </c>
      <c r="F3145" s="1">
        <v>9</v>
      </c>
      <c r="G3145" s="1">
        <v>14</v>
      </c>
      <c r="H3145" s="1">
        <v>772.72</v>
      </c>
      <c r="I3145">
        <f t="shared" si="346"/>
        <v>2496.4375124875119</v>
      </c>
      <c r="J3145">
        <f t="shared" si="347"/>
        <v>2498933.9499999993</v>
      </c>
      <c r="K3145" s="1">
        <f t="shared" si="349"/>
        <v>393.36</v>
      </c>
      <c r="L3145" s="1"/>
      <c r="M3145" s="1"/>
      <c r="N3145" s="1"/>
      <c r="O3145" s="1"/>
      <c r="P3145" s="1"/>
      <c r="Q3145" s="1"/>
      <c r="R3145" s="1" t="s">
        <v>3073</v>
      </c>
      <c r="S3145" s="2" t="s">
        <v>3913</v>
      </c>
      <c r="T3145" s="4" t="s">
        <v>88</v>
      </c>
      <c r="X3145" t="str">
        <f t="shared" si="348"/>
        <v/>
      </c>
    </row>
    <row r="3146" spans="1:24" ht="14.25">
      <c r="A3146" s="1" t="str">
        <f t="shared" si="343"/>
        <v>21456210</v>
      </c>
      <c r="B3146" s="3">
        <v>45174</v>
      </c>
      <c r="C3146" s="2" t="str">
        <f t="shared" si="344"/>
        <v>North</v>
      </c>
      <c r="D3146" s="4" t="str">
        <f t="shared" si="345"/>
        <v>Electronics</v>
      </c>
      <c r="E3146" s="1">
        <v>168.37</v>
      </c>
      <c r="F3146" s="1">
        <v>19</v>
      </c>
      <c r="G3146" s="1">
        <v>44</v>
      </c>
      <c r="H3146" s="1">
        <v>10.78</v>
      </c>
      <c r="I3146">
        <f t="shared" si="346"/>
        <v>2571.1423225152107</v>
      </c>
      <c r="J3146">
        <f t="shared" si="347"/>
        <v>2535146.3299999977</v>
      </c>
      <c r="K3146" s="1">
        <f t="shared" si="349"/>
        <v>27.39</v>
      </c>
      <c r="L3146" s="1"/>
      <c r="M3146" s="1"/>
      <c r="N3146" s="1"/>
      <c r="O3146" s="1"/>
      <c r="P3146" s="1"/>
      <c r="Q3146" s="1"/>
      <c r="R3146" s="1">
        <v>21456210</v>
      </c>
      <c r="S3146" s="2" t="s">
        <v>2537</v>
      </c>
      <c r="T3146" s="4" t="s">
        <v>3043</v>
      </c>
      <c r="X3146" t="str">
        <f t="shared" si="348"/>
        <v/>
      </c>
    </row>
    <row r="3147" spans="1:24" ht="14.25">
      <c r="A3147" s="1" t="str">
        <f t="shared" si="343"/>
        <v>823fd645</v>
      </c>
      <c r="B3147" s="3">
        <v>45069</v>
      </c>
      <c r="C3147" s="2" t="str">
        <f t="shared" si="344"/>
        <v>North</v>
      </c>
      <c r="D3147" s="4" t="str">
        <f t="shared" si="345"/>
        <v>Electronics</v>
      </c>
      <c r="E3147" s="1">
        <v>3750.54</v>
      </c>
      <c r="F3147" s="1">
        <v>24</v>
      </c>
      <c r="G3147" s="1">
        <v>37</v>
      </c>
      <c r="H3147" s="1">
        <v>259.20999999999998</v>
      </c>
      <c r="I3147">
        <f t="shared" si="346"/>
        <v>2571.1423225152107</v>
      </c>
      <c r="J3147">
        <f t="shared" si="347"/>
        <v>2535146.3299999977</v>
      </c>
      <c r="K3147" s="1">
        <f t="shared" si="349"/>
        <v>148.10499999999999</v>
      </c>
      <c r="L3147" s="1"/>
      <c r="M3147" s="1"/>
      <c r="N3147" s="1"/>
      <c r="O3147" s="1"/>
      <c r="P3147" s="1"/>
      <c r="Q3147" s="1"/>
      <c r="R3147" s="1" t="s">
        <v>3074</v>
      </c>
      <c r="S3147" s="2" t="s">
        <v>2537</v>
      </c>
      <c r="T3147" s="4" t="s">
        <v>3043</v>
      </c>
      <c r="X3147" t="str">
        <f t="shared" si="348"/>
        <v/>
      </c>
    </row>
    <row r="3148" spans="1:24" ht="14.25">
      <c r="A3148" s="1" t="str">
        <f t="shared" si="343"/>
        <v>b407768f</v>
      </c>
      <c r="B3148" s="3">
        <v>45347</v>
      </c>
      <c r="C3148" s="2" t="str">
        <f t="shared" si="344"/>
        <v>South</v>
      </c>
      <c r="D3148" s="4" t="str">
        <f t="shared" si="345"/>
        <v>Clothing</v>
      </c>
      <c r="E3148" s="1">
        <v>2348.12</v>
      </c>
      <c r="F3148" s="1">
        <v>48</v>
      </c>
      <c r="G3148" s="1">
        <v>33</v>
      </c>
      <c r="H3148" s="1">
        <v>1730.9</v>
      </c>
      <c r="I3148">
        <f t="shared" si="346"/>
        <v>2496.4375124875119</v>
      </c>
      <c r="J3148">
        <f t="shared" si="347"/>
        <v>2498933.9499999993</v>
      </c>
      <c r="K3148" s="1">
        <f t="shared" si="349"/>
        <v>881.95</v>
      </c>
      <c r="L3148" s="1"/>
      <c r="M3148" s="1"/>
      <c r="N3148" s="1"/>
      <c r="O3148" s="1"/>
      <c r="P3148" s="1"/>
      <c r="Q3148" s="1"/>
      <c r="R3148" s="1" t="s">
        <v>3075</v>
      </c>
      <c r="S3148" s="2" t="s">
        <v>3913</v>
      </c>
      <c r="T3148" s="4" t="s">
        <v>2872</v>
      </c>
      <c r="X3148" t="str">
        <f t="shared" si="348"/>
        <v/>
      </c>
    </row>
    <row r="3149" spans="1:24" ht="14.25">
      <c r="A3149" s="1" t="str">
        <f t="shared" si="343"/>
        <v>a1714175</v>
      </c>
      <c r="B3149" s="3">
        <v>45451</v>
      </c>
      <c r="C3149" s="2" t="str">
        <f t="shared" si="344"/>
        <v>West</v>
      </c>
      <c r="D3149" s="4" t="str">
        <f t="shared" si="345"/>
        <v>Electronics</v>
      </c>
      <c r="E3149" s="1">
        <v>4819.4399999999996</v>
      </c>
      <c r="F3149" s="1">
        <v>13</v>
      </c>
      <c r="G3149" s="1">
        <v>27</v>
      </c>
      <c r="H3149" s="1">
        <v>1848.62</v>
      </c>
      <c r="I3149">
        <f t="shared" si="346"/>
        <v>2537.5954861821929</v>
      </c>
      <c r="J3149">
        <f t="shared" si="347"/>
        <v>2479230.7900000024</v>
      </c>
      <c r="K3149" s="1">
        <f t="shared" si="349"/>
        <v>937.81</v>
      </c>
      <c r="L3149" s="1"/>
      <c r="M3149" s="1"/>
      <c r="N3149" s="1"/>
      <c r="O3149" s="1"/>
      <c r="P3149" s="1"/>
      <c r="Q3149" s="1"/>
      <c r="R3149" s="1" t="s">
        <v>3076</v>
      </c>
      <c r="S3149" s="2" t="s">
        <v>3911</v>
      </c>
      <c r="T3149" s="4" t="s">
        <v>3043</v>
      </c>
      <c r="X3149" t="str">
        <f t="shared" si="348"/>
        <v/>
      </c>
    </row>
    <row r="3150" spans="1:24" ht="14.25">
      <c r="A3150" s="1" t="str">
        <f t="shared" si="343"/>
        <v>cc120327</v>
      </c>
      <c r="B3150" s="3">
        <v>45055</v>
      </c>
      <c r="C3150" s="2" t="str">
        <f t="shared" si="344"/>
        <v>South</v>
      </c>
      <c r="D3150" s="4" t="str">
        <f t="shared" si="345"/>
        <v>Sports</v>
      </c>
      <c r="E3150" s="1">
        <v>441.22</v>
      </c>
      <c r="F3150" s="1">
        <v>43</v>
      </c>
      <c r="G3150" s="1">
        <v>24</v>
      </c>
      <c r="H3150" s="1">
        <v>436.65</v>
      </c>
      <c r="I3150">
        <f t="shared" si="346"/>
        <v>2496.4375124875119</v>
      </c>
      <c r="J3150">
        <f t="shared" si="347"/>
        <v>2498933.9499999993</v>
      </c>
      <c r="K3150" s="1">
        <f t="shared" si="349"/>
        <v>230.32499999999999</v>
      </c>
      <c r="L3150" s="1"/>
      <c r="M3150" s="1"/>
      <c r="N3150" s="1"/>
      <c r="O3150" s="1"/>
      <c r="P3150" s="1"/>
      <c r="Q3150" s="1"/>
      <c r="R3150" s="1" t="s">
        <v>3077</v>
      </c>
      <c r="S3150" s="2" t="s">
        <v>3913</v>
      </c>
      <c r="T3150" s="4" t="s">
        <v>2893</v>
      </c>
      <c r="X3150" t="str">
        <f t="shared" si="348"/>
        <v/>
      </c>
    </row>
    <row r="3151" spans="1:24" ht="14.25">
      <c r="A3151" s="1" t="str">
        <f t="shared" si="343"/>
        <v>bac920bf</v>
      </c>
      <c r="B3151" s="3">
        <v>45113</v>
      </c>
      <c r="C3151" s="2" t="str">
        <f t="shared" si="344"/>
        <v>East</v>
      </c>
      <c r="D3151" s="4" t="str">
        <f t="shared" si="345"/>
        <v>Electronics</v>
      </c>
      <c r="E3151" s="1">
        <v>3205.64</v>
      </c>
      <c r="F3151" s="1">
        <v>21</v>
      </c>
      <c r="G3151" s="1">
        <v>36</v>
      </c>
      <c r="H3151" s="1">
        <v>987.27</v>
      </c>
      <c r="I3151">
        <f t="shared" si="346"/>
        <v>2506.2477027027048</v>
      </c>
      <c r="J3151">
        <f t="shared" si="347"/>
        <v>2596472.620000002</v>
      </c>
      <c r="K3151" s="1">
        <f t="shared" si="349"/>
        <v>511.63499999999999</v>
      </c>
      <c r="L3151" s="1"/>
      <c r="M3151" s="1"/>
      <c r="N3151" s="1"/>
      <c r="O3151" s="1"/>
      <c r="P3151" s="1"/>
      <c r="Q3151" s="1"/>
      <c r="R3151" s="1" t="s">
        <v>3078</v>
      </c>
      <c r="S3151" s="4" t="s">
        <v>3912</v>
      </c>
      <c r="T3151" s="4" t="s">
        <v>3043</v>
      </c>
      <c r="X3151" t="str">
        <f t="shared" si="348"/>
        <v/>
      </c>
    </row>
    <row r="3152" spans="1:24" ht="14.25">
      <c r="A3152" s="1" t="str">
        <f t="shared" si="343"/>
        <v>10f25169</v>
      </c>
      <c r="B3152" s="3">
        <v>44931</v>
      </c>
      <c r="C3152" s="2" t="str">
        <f t="shared" si="344"/>
        <v>North</v>
      </c>
      <c r="D3152" s="4" t="str">
        <f t="shared" si="345"/>
        <v>Furniture</v>
      </c>
      <c r="E3152" s="1">
        <v>4014.66</v>
      </c>
      <c r="F3152" s="1">
        <v>26</v>
      </c>
      <c r="G3152" s="1">
        <v>3</v>
      </c>
      <c r="H3152" s="1">
        <v>796.65</v>
      </c>
      <c r="I3152">
        <f t="shared" si="346"/>
        <v>2571.1423225152107</v>
      </c>
      <c r="J3152">
        <f t="shared" si="347"/>
        <v>2535146.3299999977</v>
      </c>
      <c r="K3152" s="1">
        <f t="shared" si="349"/>
        <v>399.82499999999999</v>
      </c>
      <c r="L3152" s="1"/>
      <c r="M3152" s="1"/>
      <c r="N3152" s="1"/>
      <c r="O3152" s="1"/>
      <c r="P3152" s="1"/>
      <c r="Q3152" s="1"/>
      <c r="R3152" s="1" t="s">
        <v>3079</v>
      </c>
      <c r="S3152" s="2" t="s">
        <v>2537</v>
      </c>
      <c r="T3152" s="4" t="s">
        <v>15</v>
      </c>
      <c r="X3152" t="str">
        <f t="shared" si="348"/>
        <v/>
      </c>
    </row>
    <row r="3153" spans="1:24" ht="14.25">
      <c r="A3153" s="1" t="str">
        <f t="shared" si="343"/>
        <v>83222da5</v>
      </c>
      <c r="B3153" s="3">
        <v>45249</v>
      </c>
      <c r="C3153" s="2" t="str">
        <f t="shared" si="344"/>
        <v>East</v>
      </c>
      <c r="D3153" s="4" t="str">
        <f t="shared" si="345"/>
        <v>Clothing</v>
      </c>
      <c r="E3153" s="1">
        <v>1213.03</v>
      </c>
      <c r="F3153" s="1">
        <v>26</v>
      </c>
      <c r="G3153" s="1">
        <v>26</v>
      </c>
      <c r="H3153" s="1">
        <v>1169.32</v>
      </c>
      <c r="I3153">
        <f t="shared" si="346"/>
        <v>2506.2477027027048</v>
      </c>
      <c r="J3153">
        <f t="shared" si="347"/>
        <v>2596472.620000002</v>
      </c>
      <c r="K3153" s="1">
        <f t="shared" si="349"/>
        <v>597.66</v>
      </c>
      <c r="L3153" s="1"/>
      <c r="M3153" s="1"/>
      <c r="N3153" s="1"/>
      <c r="O3153" s="1"/>
      <c r="P3153" s="1"/>
      <c r="Q3153" s="1"/>
      <c r="R3153" s="1" t="s">
        <v>3080</v>
      </c>
      <c r="S3153" s="4" t="s">
        <v>3912</v>
      </c>
      <c r="T3153" s="4" t="s">
        <v>2872</v>
      </c>
      <c r="X3153" t="str">
        <f t="shared" si="348"/>
        <v/>
      </c>
    </row>
    <row r="3154" spans="1:24" ht="14.25">
      <c r="A3154" s="1" t="str">
        <f t="shared" si="343"/>
        <v>7e0f0855</v>
      </c>
      <c r="B3154" s="3">
        <v>45318</v>
      </c>
      <c r="C3154" s="2" t="str">
        <f t="shared" si="344"/>
        <v>East</v>
      </c>
      <c r="D3154" s="4" t="str">
        <f t="shared" si="345"/>
        <v>Electronics</v>
      </c>
      <c r="E3154" s="1">
        <v>4097.43</v>
      </c>
      <c r="F3154" s="1">
        <v>40</v>
      </c>
      <c r="G3154" s="1">
        <v>28</v>
      </c>
      <c r="H3154" s="1">
        <v>1921.63</v>
      </c>
      <c r="I3154">
        <f t="shared" si="346"/>
        <v>2506.2477027027048</v>
      </c>
      <c r="J3154">
        <f t="shared" si="347"/>
        <v>2596472.620000002</v>
      </c>
      <c r="K3154" s="1">
        <f t="shared" si="349"/>
        <v>974.81500000000005</v>
      </c>
      <c r="L3154" s="1"/>
      <c r="M3154" s="1"/>
      <c r="N3154" s="1"/>
      <c r="O3154" s="1"/>
      <c r="P3154" s="1"/>
      <c r="Q3154" s="1"/>
      <c r="R3154" s="1" t="s">
        <v>3081</v>
      </c>
      <c r="S3154" s="4" t="s">
        <v>3912</v>
      </c>
      <c r="T3154" s="4" t="s">
        <v>3043</v>
      </c>
      <c r="X3154" t="str">
        <f t="shared" si="348"/>
        <v/>
      </c>
    </row>
    <row r="3155" spans="1:24" ht="14.25">
      <c r="A3155" s="1" t="str">
        <f t="shared" si="343"/>
        <v>7e7de194</v>
      </c>
      <c r="B3155" s="3">
        <v>45528</v>
      </c>
      <c r="C3155" s="2" t="str">
        <f t="shared" si="344"/>
        <v>East</v>
      </c>
      <c r="D3155" s="4" t="str">
        <f t="shared" si="345"/>
        <v>Groceries</v>
      </c>
      <c r="E3155" s="1">
        <v>4619.38</v>
      </c>
      <c r="F3155" s="1">
        <v>2</v>
      </c>
      <c r="G3155" s="1">
        <v>29</v>
      </c>
      <c r="H3155" s="1">
        <v>308.64</v>
      </c>
      <c r="I3155">
        <f t="shared" si="346"/>
        <v>2506.2477027027048</v>
      </c>
      <c r="J3155">
        <f t="shared" si="347"/>
        <v>2596472.620000002</v>
      </c>
      <c r="K3155" s="1">
        <f t="shared" si="349"/>
        <v>168.82</v>
      </c>
      <c r="L3155" s="1"/>
      <c r="M3155" s="1"/>
      <c r="N3155" s="1"/>
      <c r="O3155" s="1"/>
      <c r="P3155" s="1"/>
      <c r="Q3155" s="1"/>
      <c r="R3155" s="1" t="s">
        <v>3082</v>
      </c>
      <c r="S3155" s="4" t="s">
        <v>3912</v>
      </c>
      <c r="T3155" s="4" t="s">
        <v>88</v>
      </c>
      <c r="X3155" t="str">
        <f t="shared" si="348"/>
        <v/>
      </c>
    </row>
    <row r="3156" spans="1:24" ht="14.25">
      <c r="A3156" s="1" t="str">
        <f t="shared" si="343"/>
        <v>a998aad4</v>
      </c>
      <c r="B3156" s="3">
        <v>45422</v>
      </c>
      <c r="C3156" s="2" t="str">
        <f t="shared" si="344"/>
        <v>North</v>
      </c>
      <c r="D3156" s="4" t="str">
        <f t="shared" si="345"/>
        <v>Sports</v>
      </c>
      <c r="E3156" s="1">
        <v>1006.62</v>
      </c>
      <c r="F3156" s="1">
        <v>50</v>
      </c>
      <c r="G3156" s="1">
        <v>21</v>
      </c>
      <c r="H3156" s="1">
        <v>1134.71</v>
      </c>
      <c r="I3156">
        <f t="shared" si="346"/>
        <v>2571.1423225152107</v>
      </c>
      <c r="J3156">
        <f t="shared" si="347"/>
        <v>2535146.3299999977</v>
      </c>
      <c r="K3156" s="1">
        <f t="shared" si="349"/>
        <v>577.85500000000002</v>
      </c>
      <c r="L3156" s="1"/>
      <c r="M3156" s="1"/>
      <c r="N3156" s="1"/>
      <c r="O3156" s="1"/>
      <c r="P3156" s="1"/>
      <c r="Q3156" s="1"/>
      <c r="R3156" s="1" t="s">
        <v>3083</v>
      </c>
      <c r="S3156" s="2" t="s">
        <v>2537</v>
      </c>
      <c r="T3156" s="4" t="s">
        <v>2893</v>
      </c>
      <c r="X3156" t="str">
        <f t="shared" si="348"/>
        <v/>
      </c>
    </row>
    <row r="3157" spans="1:24" ht="14.25">
      <c r="A3157" s="1" t="str">
        <f t="shared" si="343"/>
        <v>e2daec73</v>
      </c>
      <c r="B3157" s="3">
        <v>45486</v>
      </c>
      <c r="C3157" s="2" t="str">
        <f t="shared" si="344"/>
        <v>East</v>
      </c>
      <c r="D3157" s="4" t="str">
        <f t="shared" si="345"/>
        <v>Groceries</v>
      </c>
      <c r="E3157" s="1">
        <v>4965.26</v>
      </c>
      <c r="F3157" s="1">
        <v>44</v>
      </c>
      <c r="G3157" s="1">
        <v>6</v>
      </c>
      <c r="H3157" s="1">
        <v>1360.23</v>
      </c>
      <c r="I3157">
        <f t="shared" si="346"/>
        <v>2506.2477027027048</v>
      </c>
      <c r="J3157">
        <f t="shared" si="347"/>
        <v>2596472.620000002</v>
      </c>
      <c r="K3157" s="1">
        <f t="shared" si="349"/>
        <v>683.11500000000001</v>
      </c>
      <c r="L3157" s="1"/>
      <c r="M3157" s="1"/>
      <c r="N3157" s="1"/>
      <c r="O3157" s="1"/>
      <c r="P3157" s="1"/>
      <c r="Q3157" s="1"/>
      <c r="R3157" s="1" t="s">
        <v>3084</v>
      </c>
      <c r="S3157" s="4" t="s">
        <v>3912</v>
      </c>
      <c r="T3157" s="4" t="s">
        <v>88</v>
      </c>
      <c r="X3157" t="str">
        <f t="shared" si="348"/>
        <v/>
      </c>
    </row>
    <row r="3158" spans="1:24" ht="14.25">
      <c r="A3158" s="1" t="str">
        <f t="shared" si="343"/>
        <v>73af8ca4</v>
      </c>
      <c r="B3158" s="3">
        <v>45117</v>
      </c>
      <c r="C3158" s="2" t="str">
        <f t="shared" si="344"/>
        <v>East</v>
      </c>
      <c r="D3158" s="4" t="str">
        <f t="shared" si="345"/>
        <v>Furniture</v>
      </c>
      <c r="E3158" s="1">
        <v>1023.7</v>
      </c>
      <c r="F3158" s="1">
        <v>6</v>
      </c>
      <c r="G3158" s="1">
        <v>46</v>
      </c>
      <c r="H3158" s="1">
        <v>971.14</v>
      </c>
      <c r="I3158">
        <f t="shared" si="346"/>
        <v>2506.2477027027048</v>
      </c>
      <c r="J3158">
        <f t="shared" si="347"/>
        <v>2596472.620000002</v>
      </c>
      <c r="K3158" s="1">
        <f t="shared" si="349"/>
        <v>508.57</v>
      </c>
      <c r="L3158" s="1"/>
      <c r="M3158" s="1"/>
      <c r="N3158" s="1"/>
      <c r="O3158" s="1"/>
      <c r="P3158" s="1"/>
      <c r="Q3158" s="1"/>
      <c r="R3158" s="1" t="s">
        <v>3085</v>
      </c>
      <c r="S3158" s="4" t="s">
        <v>3912</v>
      </c>
      <c r="T3158" s="4" t="s">
        <v>15</v>
      </c>
      <c r="X3158" t="str">
        <f t="shared" si="348"/>
        <v/>
      </c>
    </row>
    <row r="3159" spans="1:24" ht="14.25">
      <c r="A3159" s="1" t="str">
        <f t="shared" si="343"/>
        <v>b5d22db1</v>
      </c>
      <c r="B3159" s="3">
        <v>45287</v>
      </c>
      <c r="C3159" s="2" t="str">
        <f t="shared" si="344"/>
        <v>North</v>
      </c>
      <c r="D3159" s="4" t="str">
        <f t="shared" si="345"/>
        <v>Furniture</v>
      </c>
      <c r="E3159" s="1">
        <v>1677.17</v>
      </c>
      <c r="F3159" s="1">
        <v>38</v>
      </c>
      <c r="G3159" s="1">
        <v>37</v>
      </c>
      <c r="H3159" s="1">
        <v>561.42999999999995</v>
      </c>
      <c r="I3159">
        <f t="shared" si="346"/>
        <v>2571.1423225152107</v>
      </c>
      <c r="J3159">
        <f t="shared" si="347"/>
        <v>2535146.3299999977</v>
      </c>
      <c r="K3159" s="1">
        <f t="shared" si="349"/>
        <v>299.21499999999997</v>
      </c>
      <c r="L3159" s="1"/>
      <c r="M3159" s="1"/>
      <c r="N3159" s="1"/>
      <c r="O3159" s="1"/>
      <c r="P3159" s="1"/>
      <c r="Q3159" s="1"/>
      <c r="R3159" s="1" t="s">
        <v>3086</v>
      </c>
      <c r="S3159" s="2" t="s">
        <v>2537</v>
      </c>
      <c r="T3159" s="4" t="s">
        <v>15</v>
      </c>
      <c r="X3159" t="str">
        <f t="shared" si="348"/>
        <v/>
      </c>
    </row>
    <row r="3160" spans="1:24" ht="14.25">
      <c r="A3160" s="1" t="str">
        <f t="shared" si="343"/>
        <v>e22d372f</v>
      </c>
      <c r="B3160" s="3">
        <v>45611</v>
      </c>
      <c r="C3160" s="2" t="str">
        <f t="shared" si="344"/>
        <v>West</v>
      </c>
      <c r="D3160" s="4" t="str">
        <f t="shared" si="345"/>
        <v>Electronics</v>
      </c>
      <c r="E3160" s="1">
        <v>1396.36</v>
      </c>
      <c r="F3160" s="1">
        <v>1</v>
      </c>
      <c r="G3160" s="1">
        <v>37</v>
      </c>
      <c r="H3160" s="1">
        <v>389.28</v>
      </c>
      <c r="I3160">
        <f t="shared" si="346"/>
        <v>2537.5954861821929</v>
      </c>
      <c r="J3160">
        <f t="shared" si="347"/>
        <v>2479230.7900000024</v>
      </c>
      <c r="K3160" s="1">
        <f t="shared" si="349"/>
        <v>213.14</v>
      </c>
      <c r="L3160" s="1"/>
      <c r="M3160" s="1"/>
      <c r="N3160" s="1"/>
      <c r="O3160" s="1"/>
      <c r="P3160" s="1"/>
      <c r="Q3160" s="1"/>
      <c r="R3160" s="1" t="s">
        <v>3087</v>
      </c>
      <c r="S3160" s="2" t="s">
        <v>3911</v>
      </c>
      <c r="T3160" s="4" t="s">
        <v>3043</v>
      </c>
      <c r="X3160" t="str">
        <f t="shared" si="348"/>
        <v/>
      </c>
    </row>
    <row r="3161" spans="1:24" ht="14.25">
      <c r="A3161" s="1" t="str">
        <f t="shared" si="343"/>
        <v>34ce1665</v>
      </c>
      <c r="B3161" s="3">
        <v>45165</v>
      </c>
      <c r="C3161" s="2" t="str">
        <f t="shared" si="344"/>
        <v>East</v>
      </c>
      <c r="D3161" s="4" t="str">
        <f t="shared" si="345"/>
        <v>Sports</v>
      </c>
      <c r="E3161" s="1">
        <v>1755.61</v>
      </c>
      <c r="F3161" s="1">
        <v>19</v>
      </c>
      <c r="G3161" s="1">
        <v>12</v>
      </c>
      <c r="H3161" s="1">
        <v>1282.05</v>
      </c>
      <c r="I3161">
        <f t="shared" si="346"/>
        <v>2506.2477027027048</v>
      </c>
      <c r="J3161">
        <f t="shared" si="347"/>
        <v>2596472.620000002</v>
      </c>
      <c r="K3161" s="1">
        <f t="shared" si="349"/>
        <v>647.02499999999998</v>
      </c>
      <c r="L3161" s="1"/>
      <c r="M3161" s="1"/>
      <c r="N3161" s="1"/>
      <c r="O3161" s="1"/>
      <c r="P3161" s="1"/>
      <c r="Q3161" s="1"/>
      <c r="R3161" s="1" t="s">
        <v>3088</v>
      </c>
      <c r="S3161" s="4" t="s">
        <v>3912</v>
      </c>
      <c r="T3161" s="4" t="s">
        <v>2893</v>
      </c>
      <c r="X3161" t="str">
        <f t="shared" si="348"/>
        <v/>
      </c>
    </row>
    <row r="3162" spans="1:24" ht="14.25">
      <c r="A3162" s="1" t="str">
        <f t="shared" si="343"/>
        <v>a5029e4c</v>
      </c>
      <c r="B3162" s="3">
        <v>44936</v>
      </c>
      <c r="C3162" s="2" t="str">
        <f t="shared" si="344"/>
        <v>North</v>
      </c>
      <c r="D3162" s="4" t="str">
        <f t="shared" si="345"/>
        <v>Furniture</v>
      </c>
      <c r="E3162" s="1">
        <v>3135.15</v>
      </c>
      <c r="F3162" s="1">
        <v>42</v>
      </c>
      <c r="G3162" s="1">
        <v>44</v>
      </c>
      <c r="H3162" s="1">
        <v>788.46</v>
      </c>
      <c r="I3162">
        <f t="shared" si="346"/>
        <v>2571.1423225152107</v>
      </c>
      <c r="J3162">
        <f t="shared" si="347"/>
        <v>2535146.3299999977</v>
      </c>
      <c r="K3162" s="1">
        <f t="shared" si="349"/>
        <v>416.23</v>
      </c>
      <c r="L3162" s="1"/>
      <c r="M3162" s="1"/>
      <c r="N3162" s="1"/>
      <c r="O3162" s="1"/>
      <c r="P3162" s="1"/>
      <c r="Q3162" s="1"/>
      <c r="R3162" s="1" t="s">
        <v>3089</v>
      </c>
      <c r="S3162" s="2" t="s">
        <v>2537</v>
      </c>
      <c r="T3162" s="4" t="s">
        <v>15</v>
      </c>
      <c r="X3162" t="str">
        <f t="shared" si="348"/>
        <v/>
      </c>
    </row>
    <row r="3163" spans="1:24" ht="14.25">
      <c r="A3163" s="1" t="str">
        <f t="shared" si="343"/>
        <v>59b68ad8</v>
      </c>
      <c r="B3163" s="3">
        <v>44978</v>
      </c>
      <c r="C3163" s="2" t="str">
        <f t="shared" si="344"/>
        <v>West</v>
      </c>
      <c r="D3163" s="4" t="str">
        <f t="shared" si="345"/>
        <v>Clothing</v>
      </c>
      <c r="E3163" s="1">
        <v>128.58000000000001</v>
      </c>
      <c r="F3163" s="1">
        <v>1</v>
      </c>
      <c r="G3163" s="1">
        <v>3</v>
      </c>
      <c r="H3163" s="1">
        <v>299.42</v>
      </c>
      <c r="I3163">
        <f t="shared" si="346"/>
        <v>2537.5954861821929</v>
      </c>
      <c r="J3163">
        <f t="shared" si="347"/>
        <v>2479230.7900000024</v>
      </c>
      <c r="K3163" s="1">
        <f t="shared" si="349"/>
        <v>151.21</v>
      </c>
      <c r="L3163" s="1"/>
      <c r="M3163" s="1"/>
      <c r="N3163" s="1"/>
      <c r="O3163" s="1"/>
      <c r="P3163" s="1"/>
      <c r="Q3163" s="1"/>
      <c r="R3163" s="1" t="s">
        <v>3090</v>
      </c>
      <c r="S3163" s="2" t="s">
        <v>3911</v>
      </c>
      <c r="T3163" s="4" t="s">
        <v>2872</v>
      </c>
      <c r="X3163" t="str">
        <f t="shared" si="348"/>
        <v/>
      </c>
    </row>
    <row r="3164" spans="1:24" ht="14.25">
      <c r="A3164" s="1" t="str">
        <f t="shared" si="343"/>
        <v>d541f859</v>
      </c>
      <c r="B3164" s="3">
        <v>44908</v>
      </c>
      <c r="C3164" s="2" t="str">
        <f t="shared" si="344"/>
        <v>East</v>
      </c>
      <c r="D3164" s="4" t="str">
        <f t="shared" si="345"/>
        <v>Groceries</v>
      </c>
      <c r="E3164" s="1">
        <v>1164.8800000000001</v>
      </c>
      <c r="F3164" s="1">
        <v>42</v>
      </c>
      <c r="G3164" s="1">
        <v>24</v>
      </c>
      <c r="H3164" s="1">
        <v>717.48</v>
      </c>
      <c r="I3164">
        <f t="shared" si="346"/>
        <v>2506.2477027027048</v>
      </c>
      <c r="J3164">
        <f t="shared" si="347"/>
        <v>2596472.620000002</v>
      </c>
      <c r="K3164" s="1">
        <f t="shared" si="349"/>
        <v>370.74</v>
      </c>
      <c r="L3164" s="1"/>
      <c r="M3164" s="1"/>
      <c r="N3164" s="1"/>
      <c r="O3164" s="1"/>
      <c r="P3164" s="1"/>
      <c r="Q3164" s="1"/>
      <c r="R3164" s="1" t="s">
        <v>3091</v>
      </c>
      <c r="S3164" s="4" t="s">
        <v>3912</v>
      </c>
      <c r="T3164" s="4" t="s">
        <v>88</v>
      </c>
      <c r="X3164" t="str">
        <f t="shared" si="348"/>
        <v/>
      </c>
    </row>
    <row r="3165" spans="1:24" ht="14.25">
      <c r="A3165" s="1" t="str">
        <f t="shared" si="343"/>
        <v>342d08c2</v>
      </c>
      <c r="B3165" s="3">
        <v>45055</v>
      </c>
      <c r="C3165" s="2" t="str">
        <f t="shared" si="344"/>
        <v>East</v>
      </c>
      <c r="D3165" s="4" t="str">
        <f t="shared" si="345"/>
        <v>Sports</v>
      </c>
      <c r="E3165" s="1">
        <v>3227.11</v>
      </c>
      <c r="F3165" s="1">
        <v>43</v>
      </c>
      <c r="G3165" s="1">
        <v>49</v>
      </c>
      <c r="H3165" s="1">
        <v>640.62</v>
      </c>
      <c r="I3165">
        <f t="shared" si="346"/>
        <v>2506.2477027027048</v>
      </c>
      <c r="J3165">
        <f t="shared" si="347"/>
        <v>2596472.620000002</v>
      </c>
      <c r="K3165" s="1">
        <f t="shared" si="349"/>
        <v>344.81</v>
      </c>
      <c r="L3165" s="1"/>
      <c r="M3165" s="1"/>
      <c r="N3165" s="1"/>
      <c r="O3165" s="1"/>
      <c r="P3165" s="1"/>
      <c r="Q3165" s="1"/>
      <c r="R3165" s="1" t="s">
        <v>3092</v>
      </c>
      <c r="S3165" s="4" t="s">
        <v>3912</v>
      </c>
      <c r="T3165" s="4" t="s">
        <v>2893</v>
      </c>
      <c r="X3165" t="str">
        <f t="shared" si="348"/>
        <v/>
      </c>
    </row>
    <row r="3166" spans="1:24" ht="14.25">
      <c r="A3166" s="1" t="str">
        <f t="shared" si="343"/>
        <v>ea55cb2b</v>
      </c>
      <c r="B3166" s="3">
        <v>45128</v>
      </c>
      <c r="C3166" s="2" t="str">
        <f t="shared" si="344"/>
        <v>East</v>
      </c>
      <c r="D3166" s="4" t="str">
        <f t="shared" si="345"/>
        <v>Electronics</v>
      </c>
      <c r="E3166" s="1">
        <v>3444.45</v>
      </c>
      <c r="F3166" s="1">
        <v>4</v>
      </c>
      <c r="G3166" s="1">
        <v>13</v>
      </c>
      <c r="H3166" s="1">
        <v>1816.62</v>
      </c>
      <c r="I3166">
        <f t="shared" si="346"/>
        <v>2506.2477027027048</v>
      </c>
      <c r="J3166">
        <f t="shared" si="347"/>
        <v>2596472.620000002</v>
      </c>
      <c r="K3166" s="1">
        <f t="shared" si="349"/>
        <v>914.81</v>
      </c>
      <c r="L3166" s="1"/>
      <c r="M3166" s="1"/>
      <c r="N3166" s="1"/>
      <c r="O3166" s="1"/>
      <c r="P3166" s="1"/>
      <c r="Q3166" s="1"/>
      <c r="R3166" s="1" t="s">
        <v>3093</v>
      </c>
      <c r="S3166" s="4" t="s">
        <v>3912</v>
      </c>
      <c r="T3166" s="4" t="s">
        <v>3043</v>
      </c>
      <c r="X3166" t="str">
        <f t="shared" si="348"/>
        <v/>
      </c>
    </row>
    <row r="3167" spans="1:24" ht="14.25">
      <c r="A3167" s="1" t="str">
        <f t="shared" si="343"/>
        <v>f6817a94</v>
      </c>
      <c r="B3167" s="3">
        <v>45118</v>
      </c>
      <c r="C3167" s="2" t="str">
        <f t="shared" si="344"/>
        <v>North</v>
      </c>
      <c r="D3167" s="4" t="str">
        <f t="shared" si="345"/>
        <v>Clothing</v>
      </c>
      <c r="E3167" s="1">
        <v>868.1</v>
      </c>
      <c r="F3167" s="1">
        <v>35</v>
      </c>
      <c r="G3167" s="1">
        <v>41</v>
      </c>
      <c r="H3167" s="1">
        <v>276.49</v>
      </c>
      <c r="I3167">
        <f t="shared" si="346"/>
        <v>2571.1423225152107</v>
      </c>
      <c r="J3167">
        <f t="shared" si="347"/>
        <v>2535146.3299999977</v>
      </c>
      <c r="K3167" s="1">
        <f t="shared" si="349"/>
        <v>158.745</v>
      </c>
      <c r="L3167" s="1"/>
      <c r="M3167" s="1"/>
      <c r="N3167" s="1"/>
      <c r="O3167" s="1"/>
      <c r="P3167" s="1"/>
      <c r="Q3167" s="1"/>
      <c r="R3167" s="1" t="s">
        <v>3094</v>
      </c>
      <c r="S3167" s="2" t="s">
        <v>2537</v>
      </c>
      <c r="T3167" s="4" t="s">
        <v>2872</v>
      </c>
      <c r="X3167" t="str">
        <f t="shared" si="348"/>
        <v/>
      </c>
    </row>
    <row r="3168" spans="1:24" ht="14.25">
      <c r="A3168" s="1" t="str">
        <f t="shared" si="343"/>
        <v>9576cf0a</v>
      </c>
      <c r="B3168" s="3">
        <v>45118</v>
      </c>
      <c r="C3168" s="2" t="str">
        <f t="shared" si="344"/>
        <v>West</v>
      </c>
      <c r="D3168" s="4" t="str">
        <f t="shared" si="345"/>
        <v>Sports</v>
      </c>
      <c r="E3168" s="1">
        <v>1876.98</v>
      </c>
      <c r="F3168" s="1">
        <v>34</v>
      </c>
      <c r="G3168" s="1">
        <v>50</v>
      </c>
      <c r="H3168" s="1">
        <v>1779</v>
      </c>
      <c r="I3168">
        <f t="shared" si="346"/>
        <v>2537.5954861821929</v>
      </c>
      <c r="J3168">
        <f t="shared" si="347"/>
        <v>2479230.7900000024</v>
      </c>
      <c r="K3168" s="1">
        <f t="shared" si="349"/>
        <v>914.5</v>
      </c>
      <c r="L3168" s="1"/>
      <c r="M3168" s="1"/>
      <c r="N3168" s="1"/>
      <c r="O3168" s="1"/>
      <c r="P3168" s="1"/>
      <c r="Q3168" s="1"/>
      <c r="R3168" s="1" t="s">
        <v>3095</v>
      </c>
      <c r="S3168" s="2" t="s">
        <v>3911</v>
      </c>
      <c r="T3168" s="4" t="s">
        <v>2893</v>
      </c>
      <c r="X3168" t="str">
        <f t="shared" si="348"/>
        <v/>
      </c>
    </row>
    <row r="3169" spans="1:24" ht="14.25">
      <c r="A3169" s="1" t="str">
        <f t="shared" si="343"/>
        <v>02cfa194</v>
      </c>
      <c r="B3169" s="3">
        <v>45252</v>
      </c>
      <c r="C3169" s="2" t="str">
        <f t="shared" si="344"/>
        <v>North</v>
      </c>
      <c r="D3169" s="4" t="str">
        <f t="shared" si="345"/>
        <v>Groceries</v>
      </c>
      <c r="E3169" s="1">
        <v>1003.59</v>
      </c>
      <c r="F3169" s="1">
        <v>37</v>
      </c>
      <c r="G3169" s="1">
        <v>20</v>
      </c>
      <c r="H3169" s="1">
        <v>1398.75</v>
      </c>
      <c r="I3169">
        <f t="shared" si="346"/>
        <v>2571.1423225152107</v>
      </c>
      <c r="J3169">
        <f t="shared" si="347"/>
        <v>2535146.3299999977</v>
      </c>
      <c r="K3169" s="1">
        <f t="shared" si="349"/>
        <v>709.375</v>
      </c>
      <c r="L3169" s="1"/>
      <c r="M3169" s="1"/>
      <c r="N3169" s="1"/>
      <c r="O3169" s="1"/>
      <c r="P3169" s="1"/>
      <c r="Q3169" s="1"/>
      <c r="R3169" s="1" t="s">
        <v>3096</v>
      </c>
      <c r="S3169" s="2" t="s">
        <v>2537</v>
      </c>
      <c r="T3169" s="4" t="s">
        <v>88</v>
      </c>
      <c r="X3169" t="str">
        <f t="shared" si="348"/>
        <v/>
      </c>
    </row>
    <row r="3170" spans="1:24" ht="14.25">
      <c r="A3170" s="1" t="str">
        <f t="shared" si="343"/>
        <v>43100c2f</v>
      </c>
      <c r="B3170" s="3">
        <v>45225</v>
      </c>
      <c r="C3170" s="2" t="str">
        <f t="shared" si="344"/>
        <v>South</v>
      </c>
      <c r="D3170" s="4" t="str">
        <f t="shared" si="345"/>
        <v>Furniture</v>
      </c>
      <c r="E3170" s="1">
        <v>4859.71</v>
      </c>
      <c r="F3170" s="1">
        <v>20</v>
      </c>
      <c r="G3170" s="1">
        <v>12</v>
      </c>
      <c r="H3170" s="1">
        <v>1425.42</v>
      </c>
      <c r="I3170">
        <f t="shared" si="346"/>
        <v>2496.4375124875119</v>
      </c>
      <c r="J3170">
        <f t="shared" si="347"/>
        <v>2498933.9499999993</v>
      </c>
      <c r="K3170" s="1">
        <f t="shared" si="349"/>
        <v>718.71</v>
      </c>
      <c r="L3170" s="1"/>
      <c r="M3170" s="1"/>
      <c r="N3170" s="1"/>
      <c r="O3170" s="1"/>
      <c r="P3170" s="1"/>
      <c r="Q3170" s="1"/>
      <c r="R3170" s="1" t="s">
        <v>3097</v>
      </c>
      <c r="S3170" s="2" t="s">
        <v>3913</v>
      </c>
      <c r="T3170" s="4" t="s">
        <v>15</v>
      </c>
      <c r="X3170" t="str">
        <f t="shared" si="348"/>
        <v/>
      </c>
    </row>
    <row r="3171" spans="1:24" ht="14.25">
      <c r="A3171" s="1" t="str">
        <f t="shared" si="343"/>
        <v>828b79e9</v>
      </c>
      <c r="B3171" s="3">
        <v>44884</v>
      </c>
      <c r="C3171" s="2" t="str">
        <f t="shared" si="344"/>
        <v>North</v>
      </c>
      <c r="D3171" s="4" t="str">
        <f t="shared" si="345"/>
        <v>Groceries</v>
      </c>
      <c r="E3171" s="1">
        <v>1094.95</v>
      </c>
      <c r="F3171" s="1">
        <v>1</v>
      </c>
      <c r="G3171" s="1">
        <v>9</v>
      </c>
      <c r="H3171" s="1">
        <v>1259.6400000000001</v>
      </c>
      <c r="I3171">
        <f t="shared" si="346"/>
        <v>2571.1423225152107</v>
      </c>
      <c r="J3171">
        <f t="shared" si="347"/>
        <v>2535146.3299999977</v>
      </c>
      <c r="K3171" s="1">
        <f t="shared" si="349"/>
        <v>634.32000000000005</v>
      </c>
      <c r="L3171" s="1"/>
      <c r="M3171" s="1"/>
      <c r="N3171" s="1"/>
      <c r="O3171" s="1"/>
      <c r="P3171" s="1"/>
      <c r="Q3171" s="1"/>
      <c r="R3171" s="1" t="s">
        <v>3098</v>
      </c>
      <c r="S3171" s="2" t="s">
        <v>2537</v>
      </c>
      <c r="T3171" s="4" t="s">
        <v>88</v>
      </c>
      <c r="X3171" t="str">
        <f t="shared" si="348"/>
        <v/>
      </c>
    </row>
    <row r="3172" spans="1:24" ht="14.25">
      <c r="A3172" s="1" t="str">
        <f t="shared" si="343"/>
        <v>ab1addcf</v>
      </c>
      <c r="B3172" s="3">
        <v>45253</v>
      </c>
      <c r="C3172" s="2" t="str">
        <f t="shared" si="344"/>
        <v>South</v>
      </c>
      <c r="D3172" s="4" t="str">
        <f t="shared" si="345"/>
        <v>Furniture</v>
      </c>
      <c r="E3172" s="1">
        <v>3356.41</v>
      </c>
      <c r="F3172" s="1">
        <v>9</v>
      </c>
      <c r="G3172" s="1">
        <v>40</v>
      </c>
      <c r="H3172" s="1">
        <v>1945.6</v>
      </c>
      <c r="I3172">
        <f t="shared" si="346"/>
        <v>2496.4375124875119</v>
      </c>
      <c r="J3172">
        <f t="shared" si="347"/>
        <v>2498933.9499999993</v>
      </c>
      <c r="K3172" s="1">
        <f t="shared" si="349"/>
        <v>992.8</v>
      </c>
      <c r="L3172" s="1"/>
      <c r="M3172" s="1"/>
      <c r="N3172" s="1"/>
      <c r="O3172" s="1"/>
      <c r="P3172" s="1"/>
      <c r="Q3172" s="1"/>
      <c r="R3172" s="1" t="s">
        <v>3099</v>
      </c>
      <c r="S3172" s="2" t="s">
        <v>3913</v>
      </c>
      <c r="T3172" s="4" t="s">
        <v>15</v>
      </c>
      <c r="X3172" t="str">
        <f t="shared" si="348"/>
        <v/>
      </c>
    </row>
    <row r="3173" spans="1:24" ht="14.25">
      <c r="A3173" s="1" t="str">
        <f t="shared" si="343"/>
        <v>23ee7364</v>
      </c>
      <c r="B3173" s="3">
        <v>45411</v>
      </c>
      <c r="C3173" s="2" t="str">
        <f t="shared" si="344"/>
        <v>North</v>
      </c>
      <c r="D3173" s="4" t="str">
        <f t="shared" si="345"/>
        <v>Electronics</v>
      </c>
      <c r="E3173" s="1">
        <v>718.33</v>
      </c>
      <c r="F3173" s="1">
        <v>9</v>
      </c>
      <c r="G3173" s="1">
        <v>43</v>
      </c>
      <c r="H3173" s="1">
        <v>474.76</v>
      </c>
      <c r="I3173">
        <f t="shared" si="346"/>
        <v>2571.1423225152107</v>
      </c>
      <c r="J3173">
        <f t="shared" si="347"/>
        <v>2535146.3299999977</v>
      </c>
      <c r="K3173" s="1">
        <f t="shared" si="349"/>
        <v>258.88</v>
      </c>
      <c r="L3173" s="1"/>
      <c r="M3173" s="1"/>
      <c r="N3173" s="1"/>
      <c r="O3173" s="1"/>
      <c r="P3173" s="1"/>
      <c r="Q3173" s="1"/>
      <c r="R3173" s="1" t="s">
        <v>3100</v>
      </c>
      <c r="S3173" s="2" t="s">
        <v>2537</v>
      </c>
      <c r="T3173" s="4" t="s">
        <v>3043</v>
      </c>
      <c r="X3173" t="str">
        <f t="shared" si="348"/>
        <v/>
      </c>
    </row>
    <row r="3174" spans="1:24" ht="14.25">
      <c r="A3174" s="1" t="str">
        <f t="shared" si="343"/>
        <v>445dbc31</v>
      </c>
      <c r="B3174" s="3">
        <v>45008</v>
      </c>
      <c r="C3174" s="2" t="str">
        <f t="shared" si="344"/>
        <v>South</v>
      </c>
      <c r="D3174" s="4" t="str">
        <f t="shared" si="345"/>
        <v>Clothing</v>
      </c>
      <c r="E3174" s="1">
        <v>990.22</v>
      </c>
      <c r="F3174" s="1">
        <v>28</v>
      </c>
      <c r="G3174" s="1">
        <v>8</v>
      </c>
      <c r="H3174" s="1">
        <v>1818.72</v>
      </c>
      <c r="I3174">
        <f t="shared" si="346"/>
        <v>2496.4375124875119</v>
      </c>
      <c r="J3174">
        <f t="shared" si="347"/>
        <v>2498933.9499999993</v>
      </c>
      <c r="K3174" s="1">
        <f t="shared" si="349"/>
        <v>913.36</v>
      </c>
      <c r="L3174" s="1"/>
      <c r="M3174" s="1"/>
      <c r="N3174" s="1"/>
      <c r="O3174" s="1"/>
      <c r="P3174" s="1"/>
      <c r="Q3174" s="1"/>
      <c r="R3174" s="1" t="s">
        <v>3101</v>
      </c>
      <c r="S3174" s="2" t="s">
        <v>3913</v>
      </c>
      <c r="T3174" s="4" t="s">
        <v>2872</v>
      </c>
      <c r="X3174" t="str">
        <f t="shared" si="348"/>
        <v/>
      </c>
    </row>
    <row r="3175" spans="1:24" ht="14.25">
      <c r="A3175" s="1" t="str">
        <f t="shared" si="343"/>
        <v>140b734f</v>
      </c>
      <c r="B3175" s="3">
        <v>45398</v>
      </c>
      <c r="C3175" s="2" t="str">
        <f t="shared" si="344"/>
        <v>South</v>
      </c>
      <c r="D3175" s="4" t="str">
        <f t="shared" si="345"/>
        <v>Furniture</v>
      </c>
      <c r="E3175" s="1">
        <v>3721.56</v>
      </c>
      <c r="F3175" s="1">
        <v>33</v>
      </c>
      <c r="G3175" s="1">
        <v>16</v>
      </c>
      <c r="H3175" s="1">
        <v>1847.47</v>
      </c>
      <c r="I3175">
        <f t="shared" si="346"/>
        <v>2496.4375124875119</v>
      </c>
      <c r="J3175">
        <f t="shared" si="347"/>
        <v>2498933.9499999993</v>
      </c>
      <c r="K3175" s="1">
        <f t="shared" si="349"/>
        <v>931.73500000000001</v>
      </c>
      <c r="L3175" s="1"/>
      <c r="M3175" s="1"/>
      <c r="N3175" s="1"/>
      <c r="O3175" s="1"/>
      <c r="P3175" s="1"/>
      <c r="Q3175" s="1"/>
      <c r="R3175" s="1" t="s">
        <v>3102</v>
      </c>
      <c r="S3175" s="2" t="s">
        <v>3913</v>
      </c>
      <c r="T3175" s="4" t="s">
        <v>15</v>
      </c>
      <c r="X3175" t="str">
        <f t="shared" si="348"/>
        <v/>
      </c>
    </row>
    <row r="3176" spans="1:24" ht="14.25">
      <c r="A3176" s="1" t="str">
        <f t="shared" si="343"/>
        <v>cdc980a6</v>
      </c>
      <c r="B3176" s="3">
        <v>45599</v>
      </c>
      <c r="C3176" s="2" t="str">
        <f t="shared" si="344"/>
        <v>North</v>
      </c>
      <c r="D3176" s="4" t="str">
        <f t="shared" si="345"/>
        <v>Clothing</v>
      </c>
      <c r="E3176" s="1">
        <v>4362.1899999999996</v>
      </c>
      <c r="F3176" s="1">
        <v>25</v>
      </c>
      <c r="G3176" s="1">
        <v>20</v>
      </c>
      <c r="H3176" s="1">
        <v>290.37</v>
      </c>
      <c r="I3176">
        <f t="shared" si="346"/>
        <v>2571.1423225152107</v>
      </c>
      <c r="J3176">
        <f t="shared" si="347"/>
        <v>2535146.3299999977</v>
      </c>
      <c r="K3176" s="1">
        <f t="shared" si="349"/>
        <v>155.185</v>
      </c>
      <c r="L3176" s="1"/>
      <c r="M3176" s="1"/>
      <c r="N3176" s="1"/>
      <c r="O3176" s="1"/>
      <c r="P3176" s="1"/>
      <c r="Q3176" s="1"/>
      <c r="R3176" s="1" t="s">
        <v>3103</v>
      </c>
      <c r="S3176" s="2" t="s">
        <v>2537</v>
      </c>
      <c r="T3176" s="4" t="s">
        <v>2872</v>
      </c>
      <c r="X3176" t="str">
        <f t="shared" si="348"/>
        <v/>
      </c>
    </row>
    <row r="3177" spans="1:24" ht="14.25">
      <c r="A3177" s="1" t="str">
        <f t="shared" si="343"/>
        <v>e1945db0</v>
      </c>
      <c r="B3177" s="3">
        <v>45205</v>
      </c>
      <c r="C3177" s="2" t="str">
        <f t="shared" si="344"/>
        <v>West</v>
      </c>
      <c r="D3177" s="4" t="str">
        <f t="shared" si="345"/>
        <v>Clothing</v>
      </c>
      <c r="E3177" s="1">
        <v>715.72</v>
      </c>
      <c r="F3177" s="1">
        <v>2</v>
      </c>
      <c r="G3177" s="1">
        <v>18</v>
      </c>
      <c r="H3177" s="1">
        <v>416.51</v>
      </c>
      <c r="I3177">
        <f t="shared" si="346"/>
        <v>2537.5954861821929</v>
      </c>
      <c r="J3177">
        <f t="shared" si="347"/>
        <v>2479230.7900000024</v>
      </c>
      <c r="K3177" s="1">
        <f t="shared" si="349"/>
        <v>217.255</v>
      </c>
      <c r="L3177" s="1"/>
      <c r="M3177" s="1"/>
      <c r="N3177" s="1"/>
      <c r="O3177" s="1"/>
      <c r="P3177" s="1"/>
      <c r="Q3177" s="1"/>
      <c r="R3177" s="1" t="s">
        <v>3104</v>
      </c>
      <c r="S3177" s="2" t="s">
        <v>3911</v>
      </c>
      <c r="T3177" s="4" t="s">
        <v>2872</v>
      </c>
      <c r="X3177" t="str">
        <f t="shared" si="348"/>
        <v/>
      </c>
    </row>
    <row r="3178" spans="1:24" ht="14.25">
      <c r="A3178" s="1" t="str">
        <f t="shared" si="343"/>
        <v>bf4425a6</v>
      </c>
      <c r="B3178" s="3">
        <v>45243</v>
      </c>
      <c r="C3178" s="2" t="str">
        <f t="shared" si="344"/>
        <v>North</v>
      </c>
      <c r="D3178" s="4" t="str">
        <f t="shared" si="345"/>
        <v>Electronics</v>
      </c>
      <c r="E3178" s="1">
        <v>2478.89</v>
      </c>
      <c r="F3178" s="1">
        <v>15</v>
      </c>
      <c r="G3178" s="1">
        <v>48</v>
      </c>
      <c r="H3178" s="1">
        <v>1843.45</v>
      </c>
      <c r="I3178">
        <f t="shared" si="346"/>
        <v>2571.1423225152107</v>
      </c>
      <c r="J3178">
        <f t="shared" si="347"/>
        <v>2535146.3299999977</v>
      </c>
      <c r="K3178" s="1">
        <f t="shared" si="349"/>
        <v>945.72500000000002</v>
      </c>
      <c r="L3178" s="1"/>
      <c r="M3178" s="1"/>
      <c r="N3178" s="1"/>
      <c r="O3178" s="1"/>
      <c r="P3178" s="1"/>
      <c r="Q3178" s="1"/>
      <c r="R3178" s="1" t="s">
        <v>3105</v>
      </c>
      <c r="S3178" s="2" t="s">
        <v>2537</v>
      </c>
      <c r="T3178" s="4" t="s">
        <v>3043</v>
      </c>
      <c r="X3178" t="str">
        <f t="shared" si="348"/>
        <v/>
      </c>
    </row>
    <row r="3179" spans="1:24" ht="14.25">
      <c r="A3179" s="1" t="str">
        <f t="shared" si="343"/>
        <v>2701fd7c</v>
      </c>
      <c r="B3179" s="3">
        <v>44988</v>
      </c>
      <c r="C3179" s="2" t="str">
        <f t="shared" si="344"/>
        <v>West</v>
      </c>
      <c r="D3179" s="4" t="str">
        <f t="shared" si="345"/>
        <v>Sports</v>
      </c>
      <c r="E3179" s="1">
        <v>3936.66</v>
      </c>
      <c r="F3179" s="1">
        <v>40</v>
      </c>
      <c r="G3179" s="1">
        <v>9</v>
      </c>
      <c r="H3179" s="1">
        <v>39.24</v>
      </c>
      <c r="I3179">
        <f t="shared" si="346"/>
        <v>2537.5954861821929</v>
      </c>
      <c r="J3179">
        <f t="shared" si="347"/>
        <v>2479230.7900000024</v>
      </c>
      <c r="K3179" s="1">
        <f t="shared" si="349"/>
        <v>24.12</v>
      </c>
      <c r="L3179" s="1"/>
      <c r="M3179" s="1"/>
      <c r="N3179" s="1"/>
      <c r="O3179" s="1"/>
      <c r="P3179" s="1"/>
      <c r="Q3179" s="1"/>
      <c r="R3179" s="1" t="s">
        <v>3106</v>
      </c>
      <c r="S3179" s="2" t="s">
        <v>3911</v>
      </c>
      <c r="T3179" s="4" t="s">
        <v>2893</v>
      </c>
      <c r="X3179" t="str">
        <f t="shared" si="348"/>
        <v/>
      </c>
    </row>
    <row r="3180" spans="1:24" ht="14.25">
      <c r="A3180" s="1" t="str">
        <f t="shared" si="343"/>
        <v>4c4068b1</v>
      </c>
      <c r="B3180" s="3">
        <v>45466</v>
      </c>
      <c r="C3180" s="2" t="str">
        <f t="shared" si="344"/>
        <v>West</v>
      </c>
      <c r="D3180" s="4" t="str">
        <f t="shared" si="345"/>
        <v>Clothing</v>
      </c>
      <c r="E3180" s="1">
        <v>3245.69</v>
      </c>
      <c r="F3180" s="1">
        <v>16</v>
      </c>
      <c r="G3180" s="1">
        <v>49</v>
      </c>
      <c r="H3180" s="1">
        <v>1809.73</v>
      </c>
      <c r="I3180">
        <f t="shared" si="346"/>
        <v>2537.5954861821929</v>
      </c>
      <c r="J3180">
        <f t="shared" si="347"/>
        <v>2479230.7900000024</v>
      </c>
      <c r="K3180" s="1">
        <f t="shared" si="349"/>
        <v>929.36500000000001</v>
      </c>
      <c r="L3180" s="1"/>
      <c r="M3180" s="1"/>
      <c r="N3180" s="1"/>
      <c r="O3180" s="1"/>
      <c r="P3180" s="1"/>
      <c r="Q3180" s="1"/>
      <c r="R3180" s="1" t="s">
        <v>3107</v>
      </c>
      <c r="S3180" s="2" t="s">
        <v>3911</v>
      </c>
      <c r="T3180" s="4" t="s">
        <v>2872</v>
      </c>
      <c r="X3180" t="str">
        <f t="shared" si="348"/>
        <v/>
      </c>
    </row>
    <row r="3181" spans="1:24" ht="14.25">
      <c r="A3181" s="1" t="str">
        <f t="shared" si="343"/>
        <v>ea0b98f8</v>
      </c>
      <c r="B3181" s="3">
        <v>44932</v>
      </c>
      <c r="C3181" s="2" t="str">
        <f t="shared" si="344"/>
        <v>South</v>
      </c>
      <c r="D3181" s="4" t="str">
        <f t="shared" si="345"/>
        <v>Electronics</v>
      </c>
      <c r="E3181" s="1">
        <v>1254.57</v>
      </c>
      <c r="F3181" s="1">
        <v>7</v>
      </c>
      <c r="G3181" s="1">
        <v>18</v>
      </c>
      <c r="H3181" s="1">
        <v>147.32</v>
      </c>
      <c r="I3181">
        <f t="shared" si="346"/>
        <v>2496.4375124875119</v>
      </c>
      <c r="J3181">
        <f t="shared" si="347"/>
        <v>2498933.9499999993</v>
      </c>
      <c r="K3181" s="1">
        <f t="shared" si="349"/>
        <v>82.66</v>
      </c>
      <c r="L3181" s="1"/>
      <c r="M3181" s="1"/>
      <c r="N3181" s="1"/>
      <c r="O3181" s="1"/>
      <c r="P3181" s="1"/>
      <c r="Q3181" s="1"/>
      <c r="R3181" s="1" t="s">
        <v>3108</v>
      </c>
      <c r="S3181" s="2" t="s">
        <v>3913</v>
      </c>
      <c r="T3181" s="4" t="s">
        <v>3043</v>
      </c>
      <c r="X3181" t="str">
        <f t="shared" si="348"/>
        <v/>
      </c>
    </row>
    <row r="3182" spans="1:24" ht="14.25">
      <c r="A3182" s="1" t="str">
        <f t="shared" si="343"/>
        <v>53f0f488</v>
      </c>
      <c r="B3182" s="3">
        <v>45530</v>
      </c>
      <c r="C3182" s="2" t="str">
        <f t="shared" si="344"/>
        <v>South</v>
      </c>
      <c r="D3182" s="4" t="str">
        <f t="shared" si="345"/>
        <v>Furniture</v>
      </c>
      <c r="E3182" s="1">
        <v>1037.1600000000001</v>
      </c>
      <c r="F3182" s="1">
        <v>49</v>
      </c>
      <c r="G3182" s="1">
        <v>36</v>
      </c>
      <c r="H3182" s="1">
        <v>425.24</v>
      </c>
      <c r="I3182">
        <f t="shared" si="346"/>
        <v>2496.4375124875119</v>
      </c>
      <c r="J3182">
        <f t="shared" si="347"/>
        <v>2498933.9499999993</v>
      </c>
      <c r="K3182" s="1">
        <f t="shared" si="349"/>
        <v>230.62</v>
      </c>
      <c r="L3182" s="1"/>
      <c r="M3182" s="1"/>
      <c r="N3182" s="1"/>
      <c r="O3182" s="1"/>
      <c r="P3182" s="1"/>
      <c r="Q3182" s="1"/>
      <c r="R3182" s="1" t="s">
        <v>3109</v>
      </c>
      <c r="S3182" s="2" t="s">
        <v>3913</v>
      </c>
      <c r="T3182" s="4" t="s">
        <v>15</v>
      </c>
      <c r="X3182" t="str">
        <f t="shared" si="348"/>
        <v/>
      </c>
    </row>
    <row r="3183" spans="1:24" ht="14.25">
      <c r="A3183" s="1" t="str">
        <f t="shared" si="343"/>
        <v>89e81894</v>
      </c>
      <c r="B3183" s="3">
        <v>45354</v>
      </c>
      <c r="C3183" s="2" t="str">
        <f t="shared" si="344"/>
        <v>South</v>
      </c>
      <c r="D3183" s="4" t="str">
        <f t="shared" si="345"/>
        <v>Electronics</v>
      </c>
      <c r="E3183" s="1">
        <v>1942.19</v>
      </c>
      <c r="F3183" s="1">
        <v>3</v>
      </c>
      <c r="G3183" s="1">
        <v>36</v>
      </c>
      <c r="H3183" s="1">
        <v>755.4</v>
      </c>
      <c r="I3183">
        <f t="shared" si="346"/>
        <v>2496.4375124875119</v>
      </c>
      <c r="J3183">
        <f t="shared" si="347"/>
        <v>2498933.9499999993</v>
      </c>
      <c r="K3183" s="1">
        <f t="shared" si="349"/>
        <v>395.7</v>
      </c>
      <c r="L3183" s="1"/>
      <c r="M3183" s="1"/>
      <c r="N3183" s="1"/>
      <c r="O3183" s="1"/>
      <c r="P3183" s="1"/>
      <c r="Q3183" s="1"/>
      <c r="R3183" s="1" t="s">
        <v>3110</v>
      </c>
      <c r="S3183" s="2" t="s">
        <v>3913</v>
      </c>
      <c r="T3183" s="4" t="s">
        <v>3043</v>
      </c>
      <c r="X3183" t="str">
        <f t="shared" si="348"/>
        <v/>
      </c>
    </row>
    <row r="3184" spans="1:24" ht="14.25">
      <c r="A3184" s="1" t="str">
        <f t="shared" si="343"/>
        <v>58557a81</v>
      </c>
      <c r="B3184" s="3">
        <v>45159</v>
      </c>
      <c r="C3184" s="2" t="str">
        <f t="shared" si="344"/>
        <v>South</v>
      </c>
      <c r="D3184" s="4" t="str">
        <f t="shared" si="345"/>
        <v>Furniture</v>
      </c>
      <c r="E3184" s="1">
        <v>1344.14</v>
      </c>
      <c r="F3184" s="1">
        <v>27</v>
      </c>
      <c r="G3184" s="1">
        <v>24</v>
      </c>
      <c r="H3184" s="1">
        <v>391.4</v>
      </c>
      <c r="I3184">
        <f t="shared" si="346"/>
        <v>2496.4375124875119</v>
      </c>
      <c r="J3184">
        <f t="shared" si="347"/>
        <v>2498933.9499999993</v>
      </c>
      <c r="K3184" s="1">
        <f t="shared" si="349"/>
        <v>207.7</v>
      </c>
      <c r="L3184" s="1"/>
      <c r="M3184" s="1"/>
      <c r="N3184" s="1"/>
      <c r="O3184" s="1"/>
      <c r="P3184" s="1"/>
      <c r="Q3184" s="1"/>
      <c r="R3184" s="1" t="s">
        <v>3111</v>
      </c>
      <c r="S3184" s="2" t="s">
        <v>3913</v>
      </c>
      <c r="T3184" s="4" t="s">
        <v>15</v>
      </c>
      <c r="X3184" t="str">
        <f t="shared" si="348"/>
        <v/>
      </c>
    </row>
    <row r="3185" spans="1:24" ht="14.25">
      <c r="A3185" s="1" t="str">
        <f t="shared" si="343"/>
        <v>ba79964d</v>
      </c>
      <c r="B3185" s="3">
        <v>45517</v>
      </c>
      <c r="C3185" s="2" t="str">
        <f t="shared" si="344"/>
        <v>South</v>
      </c>
      <c r="D3185" s="4" t="str">
        <f t="shared" si="345"/>
        <v>Sports</v>
      </c>
      <c r="E3185" s="1">
        <v>4522.67</v>
      </c>
      <c r="F3185" s="1">
        <v>33</v>
      </c>
      <c r="G3185" s="1">
        <v>9</v>
      </c>
      <c r="H3185" s="1">
        <v>1460.56</v>
      </c>
      <c r="I3185">
        <f t="shared" si="346"/>
        <v>2496.4375124875119</v>
      </c>
      <c r="J3185">
        <f t="shared" si="347"/>
        <v>2498933.9499999993</v>
      </c>
      <c r="K3185" s="1">
        <f t="shared" si="349"/>
        <v>734.78</v>
      </c>
      <c r="L3185" s="1"/>
      <c r="M3185" s="1"/>
      <c r="N3185" s="1"/>
      <c r="O3185" s="1"/>
      <c r="P3185" s="1"/>
      <c r="Q3185" s="1"/>
      <c r="R3185" s="1" t="s">
        <v>3112</v>
      </c>
      <c r="S3185" s="2" t="s">
        <v>3913</v>
      </c>
      <c r="T3185" s="4" t="s">
        <v>2893</v>
      </c>
      <c r="X3185" t="str">
        <f t="shared" si="348"/>
        <v/>
      </c>
    </row>
    <row r="3186" spans="1:24" ht="14.25">
      <c r="A3186" s="1" t="str">
        <f t="shared" si="343"/>
        <v>b4d3fb0d</v>
      </c>
      <c r="B3186" s="3">
        <v>45388</v>
      </c>
      <c r="C3186" s="2" t="str">
        <f t="shared" si="344"/>
        <v>East</v>
      </c>
      <c r="D3186" s="4" t="str">
        <f t="shared" si="345"/>
        <v>Clothing</v>
      </c>
      <c r="E3186" s="1">
        <v>572.32000000000005</v>
      </c>
      <c r="F3186" s="1">
        <v>16</v>
      </c>
      <c r="G3186" s="1">
        <v>27</v>
      </c>
      <c r="H3186" s="1">
        <v>881.66</v>
      </c>
      <c r="I3186">
        <f t="shared" si="346"/>
        <v>2506.2477027027048</v>
      </c>
      <c r="J3186">
        <f t="shared" si="347"/>
        <v>2596472.620000002</v>
      </c>
      <c r="K3186" s="1">
        <f t="shared" si="349"/>
        <v>454.33</v>
      </c>
      <c r="L3186" s="1"/>
      <c r="M3186" s="1"/>
      <c r="N3186" s="1"/>
      <c r="O3186" s="1"/>
      <c r="P3186" s="1"/>
      <c r="Q3186" s="1"/>
      <c r="R3186" s="1" t="s">
        <v>3113</v>
      </c>
      <c r="S3186" s="4" t="s">
        <v>3912</v>
      </c>
      <c r="T3186" s="4" t="s">
        <v>2872</v>
      </c>
      <c r="X3186" t="str">
        <f t="shared" si="348"/>
        <v/>
      </c>
    </row>
    <row r="3187" spans="1:24" ht="14.25">
      <c r="A3187" s="1" t="str">
        <f t="shared" si="343"/>
        <v>babec3c4</v>
      </c>
      <c r="B3187" s="3">
        <v>45199</v>
      </c>
      <c r="C3187" s="2" t="str">
        <f t="shared" si="344"/>
        <v>South</v>
      </c>
      <c r="D3187" s="4" t="str">
        <f t="shared" si="345"/>
        <v>Electronics</v>
      </c>
      <c r="E3187" s="1">
        <v>3223.34</v>
      </c>
      <c r="F3187" s="1">
        <v>8</v>
      </c>
      <c r="G3187" s="1">
        <v>47</v>
      </c>
      <c r="H3187" s="1">
        <v>145.26</v>
      </c>
      <c r="I3187">
        <f t="shared" si="346"/>
        <v>2496.4375124875119</v>
      </c>
      <c r="J3187">
        <f t="shared" si="347"/>
        <v>2498933.9499999993</v>
      </c>
      <c r="K3187" s="1">
        <f t="shared" si="349"/>
        <v>96.13</v>
      </c>
      <c r="L3187" s="1"/>
      <c r="M3187" s="1"/>
      <c r="N3187" s="1"/>
      <c r="O3187" s="1"/>
      <c r="P3187" s="1"/>
      <c r="Q3187" s="1"/>
      <c r="R3187" s="1" t="s">
        <v>3114</v>
      </c>
      <c r="S3187" s="2" t="s">
        <v>3913</v>
      </c>
      <c r="T3187" s="4" t="s">
        <v>3043</v>
      </c>
      <c r="X3187" t="str">
        <f t="shared" si="348"/>
        <v/>
      </c>
    </row>
    <row r="3188" spans="1:24" ht="14.25">
      <c r="A3188" s="1" t="str">
        <f t="shared" si="343"/>
        <v>38d68160</v>
      </c>
      <c r="B3188" s="3">
        <v>45174</v>
      </c>
      <c r="C3188" s="2" t="str">
        <f t="shared" si="344"/>
        <v>East</v>
      </c>
      <c r="D3188" s="4" t="str">
        <f t="shared" si="345"/>
        <v>Electronics</v>
      </c>
      <c r="E3188" s="1">
        <v>784.37</v>
      </c>
      <c r="F3188" s="1">
        <v>15</v>
      </c>
      <c r="G3188" s="1">
        <v>7</v>
      </c>
      <c r="H3188" s="1">
        <v>153.91</v>
      </c>
      <c r="I3188">
        <f t="shared" si="346"/>
        <v>2506.2477027027048</v>
      </c>
      <c r="J3188">
        <f t="shared" si="347"/>
        <v>2596472.620000002</v>
      </c>
      <c r="K3188" s="1">
        <f t="shared" si="349"/>
        <v>80.454999999999998</v>
      </c>
      <c r="L3188" s="1"/>
      <c r="M3188" s="1"/>
      <c r="N3188" s="1"/>
      <c r="O3188" s="1"/>
      <c r="P3188" s="1"/>
      <c r="Q3188" s="1"/>
      <c r="R3188" s="1" t="s">
        <v>3115</v>
      </c>
      <c r="S3188" s="4" t="s">
        <v>3912</v>
      </c>
      <c r="T3188" s="4" t="s">
        <v>3043</v>
      </c>
      <c r="X3188" t="str">
        <f t="shared" si="348"/>
        <v/>
      </c>
    </row>
    <row r="3189" spans="1:24" ht="14.25">
      <c r="A3189" s="1" t="str">
        <f t="shared" si="343"/>
        <v>3937850</v>
      </c>
      <c r="B3189" s="3">
        <v>45448</v>
      </c>
      <c r="C3189" s="2" t="str">
        <f t="shared" si="344"/>
        <v>South</v>
      </c>
      <c r="D3189" s="4" t="str">
        <f t="shared" si="345"/>
        <v>Furniture</v>
      </c>
      <c r="E3189" s="1">
        <v>3109.05</v>
      </c>
      <c r="F3189" s="1">
        <v>30</v>
      </c>
      <c r="G3189" s="1">
        <v>17</v>
      </c>
      <c r="H3189" s="1">
        <v>1934.57</v>
      </c>
      <c r="I3189">
        <f t="shared" si="346"/>
        <v>2496.4375124875119</v>
      </c>
      <c r="J3189">
        <f t="shared" si="347"/>
        <v>2498933.9499999993</v>
      </c>
      <c r="K3189" s="1">
        <f t="shared" si="349"/>
        <v>975.78499999999997</v>
      </c>
      <c r="L3189" s="1"/>
      <c r="M3189" s="1"/>
      <c r="N3189" s="1"/>
      <c r="O3189" s="1"/>
      <c r="P3189" s="1"/>
      <c r="Q3189" s="1"/>
      <c r="R3189" s="1">
        <v>3937850</v>
      </c>
      <c r="S3189" s="2" t="s">
        <v>3913</v>
      </c>
      <c r="T3189" s="4" t="s">
        <v>15</v>
      </c>
      <c r="X3189" t="str">
        <f t="shared" si="348"/>
        <v/>
      </c>
    </row>
    <row r="3190" spans="1:24" ht="14.25">
      <c r="A3190" s="1" t="str">
        <f t="shared" si="343"/>
        <v>1b7bef4b</v>
      </c>
      <c r="B3190" s="3">
        <v>44957</v>
      </c>
      <c r="C3190" s="2" t="str">
        <f t="shared" si="344"/>
        <v>North</v>
      </c>
      <c r="D3190" s="4" t="str">
        <f t="shared" si="345"/>
        <v>Electronics</v>
      </c>
      <c r="E3190" s="1">
        <v>1190.5899999999999</v>
      </c>
      <c r="F3190" s="1">
        <v>49</v>
      </c>
      <c r="G3190" s="1">
        <v>31</v>
      </c>
      <c r="H3190" s="1">
        <v>455.55</v>
      </c>
      <c r="I3190">
        <f t="shared" si="346"/>
        <v>2571.1423225152107</v>
      </c>
      <c r="J3190">
        <f t="shared" si="347"/>
        <v>2535146.3299999977</v>
      </c>
      <c r="K3190" s="1">
        <f t="shared" si="349"/>
        <v>243.27500000000001</v>
      </c>
      <c r="L3190" s="1"/>
      <c r="M3190" s="1"/>
      <c r="N3190" s="1"/>
      <c r="O3190" s="1"/>
      <c r="P3190" s="1"/>
      <c r="Q3190" s="1"/>
      <c r="R3190" s="1" t="s">
        <v>3116</v>
      </c>
      <c r="S3190" s="2" t="s">
        <v>3910</v>
      </c>
      <c r="T3190" s="4" t="s">
        <v>3043</v>
      </c>
      <c r="X3190" t="str">
        <f t="shared" si="348"/>
        <v/>
      </c>
    </row>
    <row r="3191" spans="1:24" ht="14.25">
      <c r="A3191" s="1" t="str">
        <f t="shared" si="343"/>
        <v>78ea07d8</v>
      </c>
      <c r="B3191" s="3">
        <v>45406</v>
      </c>
      <c r="C3191" s="2" t="str">
        <f t="shared" si="344"/>
        <v>East</v>
      </c>
      <c r="D3191" s="4" t="str">
        <f t="shared" si="345"/>
        <v>Groceries</v>
      </c>
      <c r="E3191" s="1">
        <v>4020.73</v>
      </c>
      <c r="F3191" s="1">
        <v>31</v>
      </c>
      <c r="G3191" s="1">
        <v>50</v>
      </c>
      <c r="H3191" s="1">
        <v>122.4</v>
      </c>
      <c r="I3191">
        <f t="shared" si="346"/>
        <v>2506.2477027027048</v>
      </c>
      <c r="J3191">
        <f t="shared" si="347"/>
        <v>2596472.620000002</v>
      </c>
      <c r="K3191" s="1">
        <f t="shared" si="349"/>
        <v>86.2</v>
      </c>
      <c r="L3191" s="1"/>
      <c r="M3191" s="1"/>
      <c r="N3191" s="1"/>
      <c r="O3191" s="1"/>
      <c r="P3191" s="1"/>
      <c r="Q3191" s="1"/>
      <c r="R3191" s="1" t="s">
        <v>3117</v>
      </c>
      <c r="S3191" s="4" t="s">
        <v>3912</v>
      </c>
      <c r="T3191" s="4" t="s">
        <v>88</v>
      </c>
      <c r="X3191" t="str">
        <f t="shared" si="348"/>
        <v/>
      </c>
    </row>
    <row r="3192" spans="1:24" ht="14.25">
      <c r="A3192" s="1" t="str">
        <f t="shared" si="343"/>
        <v>b2aa8122</v>
      </c>
      <c r="B3192" s="3">
        <v>45154</v>
      </c>
      <c r="C3192" s="2" t="str">
        <f t="shared" si="344"/>
        <v>North</v>
      </c>
      <c r="D3192" s="4" t="str">
        <f t="shared" si="345"/>
        <v>Sports</v>
      </c>
      <c r="E3192" s="1">
        <v>4770.42</v>
      </c>
      <c r="F3192" s="1">
        <v>23</v>
      </c>
      <c r="G3192" s="1">
        <v>35</v>
      </c>
      <c r="H3192" s="1">
        <v>1375.09</v>
      </c>
      <c r="I3192">
        <f t="shared" si="346"/>
        <v>2571.1423225152107</v>
      </c>
      <c r="J3192">
        <f t="shared" si="347"/>
        <v>2535146.3299999977</v>
      </c>
      <c r="K3192" s="1">
        <f t="shared" si="349"/>
        <v>705.04499999999996</v>
      </c>
      <c r="L3192" s="1"/>
      <c r="M3192" s="1"/>
      <c r="N3192" s="1"/>
      <c r="O3192" s="1"/>
      <c r="P3192" s="1"/>
      <c r="Q3192" s="1"/>
      <c r="R3192" s="1" t="s">
        <v>3118</v>
      </c>
      <c r="S3192" s="2" t="s">
        <v>3910</v>
      </c>
      <c r="T3192" s="4" t="s">
        <v>2893</v>
      </c>
      <c r="X3192" t="str">
        <f t="shared" si="348"/>
        <v/>
      </c>
    </row>
    <row r="3193" spans="1:24" ht="14.25">
      <c r="A3193" s="1" t="str">
        <f t="shared" si="343"/>
        <v>d8ddac7c</v>
      </c>
      <c r="B3193" s="3">
        <v>45334</v>
      </c>
      <c r="C3193" s="2" t="str">
        <f t="shared" si="344"/>
        <v>West</v>
      </c>
      <c r="D3193" s="4" t="str">
        <f t="shared" si="345"/>
        <v>Sports</v>
      </c>
      <c r="E3193" s="1">
        <v>3501.33</v>
      </c>
      <c r="F3193" s="1">
        <v>17</v>
      </c>
      <c r="G3193" s="1">
        <v>39</v>
      </c>
      <c r="H3193" s="1">
        <v>700.39</v>
      </c>
      <c r="I3193">
        <f t="shared" si="346"/>
        <v>2537.5954861821929</v>
      </c>
      <c r="J3193">
        <f t="shared" si="347"/>
        <v>2479230.7900000024</v>
      </c>
      <c r="K3193" s="1">
        <f t="shared" si="349"/>
        <v>369.69499999999999</v>
      </c>
      <c r="L3193" s="1"/>
      <c r="M3193" s="1"/>
      <c r="N3193" s="1"/>
      <c r="O3193" s="1"/>
      <c r="P3193" s="1"/>
      <c r="Q3193" s="1"/>
      <c r="R3193" s="1" t="s">
        <v>3119</v>
      </c>
      <c r="S3193" s="2" t="s">
        <v>3911</v>
      </c>
      <c r="T3193" s="4" t="s">
        <v>2893</v>
      </c>
      <c r="X3193" t="str">
        <f t="shared" si="348"/>
        <v/>
      </c>
    </row>
    <row r="3194" spans="1:24" ht="14.25">
      <c r="A3194" s="1" t="str">
        <f t="shared" si="343"/>
        <v>0ccefef5</v>
      </c>
      <c r="B3194" s="3">
        <v>45292</v>
      </c>
      <c r="C3194" s="2" t="str">
        <f t="shared" si="344"/>
        <v>North</v>
      </c>
      <c r="D3194" s="4" t="str">
        <f t="shared" si="345"/>
        <v>Clothing</v>
      </c>
      <c r="E3194" s="1">
        <v>2036.22</v>
      </c>
      <c r="F3194" s="1">
        <v>45</v>
      </c>
      <c r="G3194" s="1">
        <v>45</v>
      </c>
      <c r="H3194" s="1">
        <v>318.29000000000002</v>
      </c>
      <c r="I3194">
        <f t="shared" si="346"/>
        <v>2571.1423225152107</v>
      </c>
      <c r="J3194">
        <f t="shared" si="347"/>
        <v>2535146.3299999977</v>
      </c>
      <c r="K3194" s="1">
        <f t="shared" si="349"/>
        <v>181.64500000000001</v>
      </c>
      <c r="L3194" s="1"/>
      <c r="M3194" s="1"/>
      <c r="N3194" s="1"/>
      <c r="O3194" s="1"/>
      <c r="P3194" s="1"/>
      <c r="Q3194" s="1"/>
      <c r="R3194" s="1" t="s">
        <v>3120</v>
      </c>
      <c r="S3194" s="2" t="s">
        <v>3910</v>
      </c>
      <c r="T3194" s="4" t="s">
        <v>2872</v>
      </c>
      <c r="X3194" t="str">
        <f t="shared" si="348"/>
        <v/>
      </c>
    </row>
    <row r="3195" spans="1:24" ht="14.25">
      <c r="A3195" s="1" t="str">
        <f t="shared" si="343"/>
        <v>e6eb9b68</v>
      </c>
      <c r="B3195" s="3">
        <v>45409</v>
      </c>
      <c r="C3195" s="2" t="str">
        <f t="shared" si="344"/>
        <v>South</v>
      </c>
      <c r="D3195" s="4" t="str">
        <f t="shared" si="345"/>
        <v>Clothing</v>
      </c>
      <c r="E3195" s="1">
        <v>3689.03</v>
      </c>
      <c r="F3195" s="1">
        <v>48</v>
      </c>
      <c r="G3195" s="1">
        <v>1</v>
      </c>
      <c r="H3195" s="1">
        <v>319.06</v>
      </c>
      <c r="I3195">
        <f t="shared" si="346"/>
        <v>2496.4375124875119</v>
      </c>
      <c r="J3195">
        <f t="shared" si="347"/>
        <v>2498933.9499999993</v>
      </c>
      <c r="K3195" s="1">
        <f t="shared" si="349"/>
        <v>160.03</v>
      </c>
      <c r="L3195" s="1"/>
      <c r="M3195" s="1"/>
      <c r="N3195" s="1"/>
      <c r="O3195" s="1"/>
      <c r="P3195" s="1"/>
      <c r="Q3195" s="1"/>
      <c r="R3195" s="1" t="s">
        <v>3121</v>
      </c>
      <c r="S3195" s="2" t="s">
        <v>3913</v>
      </c>
      <c r="T3195" s="4" t="s">
        <v>2872</v>
      </c>
      <c r="X3195" t="str">
        <f t="shared" si="348"/>
        <v/>
      </c>
    </row>
    <row r="3196" spans="1:24" ht="14.25">
      <c r="A3196" s="1" t="str">
        <f t="shared" si="343"/>
        <v>3a964d2f</v>
      </c>
      <c r="B3196" s="3">
        <v>45357</v>
      </c>
      <c r="C3196" s="2" t="str">
        <f t="shared" si="344"/>
        <v>South</v>
      </c>
      <c r="D3196" s="4" t="str">
        <f t="shared" si="345"/>
        <v>Clothing</v>
      </c>
      <c r="E3196" s="1">
        <v>3674.59</v>
      </c>
      <c r="F3196" s="1">
        <v>4</v>
      </c>
      <c r="G3196" s="1">
        <v>10</v>
      </c>
      <c r="H3196" s="1">
        <v>125.49</v>
      </c>
      <c r="I3196">
        <f t="shared" si="346"/>
        <v>2496.4375124875119</v>
      </c>
      <c r="J3196">
        <f t="shared" si="347"/>
        <v>2498933.9499999993</v>
      </c>
      <c r="K3196" s="1">
        <f t="shared" si="349"/>
        <v>67.745000000000005</v>
      </c>
      <c r="L3196" s="1"/>
      <c r="M3196" s="1"/>
      <c r="N3196" s="1"/>
      <c r="O3196" s="1"/>
      <c r="P3196" s="1"/>
      <c r="Q3196" s="1"/>
      <c r="R3196" s="1" t="s">
        <v>3122</v>
      </c>
      <c r="S3196" s="2" t="s">
        <v>3913</v>
      </c>
      <c r="T3196" s="4" t="s">
        <v>2872</v>
      </c>
      <c r="X3196" t="str">
        <f t="shared" si="348"/>
        <v/>
      </c>
    </row>
    <row r="3197" spans="1:24" ht="14.25">
      <c r="A3197" s="1" t="str">
        <f t="shared" si="343"/>
        <v>8f482c7a</v>
      </c>
      <c r="B3197" s="3">
        <v>44962</v>
      </c>
      <c r="C3197" s="2" t="str">
        <f t="shared" si="344"/>
        <v>West</v>
      </c>
      <c r="D3197" s="4" t="str">
        <f t="shared" si="345"/>
        <v>Electronics</v>
      </c>
      <c r="E3197" s="1">
        <v>1963.89</v>
      </c>
      <c r="F3197" s="1">
        <v>48</v>
      </c>
      <c r="G3197" s="1">
        <v>33</v>
      </c>
      <c r="H3197" s="1">
        <v>831.46</v>
      </c>
      <c r="I3197">
        <f t="shared" si="346"/>
        <v>2537.5954861821929</v>
      </c>
      <c r="J3197">
        <f t="shared" si="347"/>
        <v>2479230.7900000024</v>
      </c>
      <c r="K3197" s="1">
        <f t="shared" si="349"/>
        <v>432.23</v>
      </c>
      <c r="L3197" s="1"/>
      <c r="M3197" s="1"/>
      <c r="N3197" s="1"/>
      <c r="O3197" s="1"/>
      <c r="P3197" s="1"/>
      <c r="Q3197" s="1"/>
      <c r="R3197" s="1" t="s">
        <v>3123</v>
      </c>
      <c r="S3197" s="2" t="s">
        <v>3911</v>
      </c>
      <c r="T3197" s="4" t="s">
        <v>3043</v>
      </c>
      <c r="X3197" t="str">
        <f t="shared" si="348"/>
        <v/>
      </c>
    </row>
    <row r="3198" spans="1:24" ht="14.25">
      <c r="A3198" s="1" t="str">
        <f t="shared" si="343"/>
        <v>6a1f8a77</v>
      </c>
      <c r="B3198" s="3">
        <v>45381</v>
      </c>
      <c r="C3198" s="2" t="str">
        <f t="shared" si="344"/>
        <v>East</v>
      </c>
      <c r="D3198" s="4" t="str">
        <f t="shared" si="345"/>
        <v>Sports</v>
      </c>
      <c r="E3198" s="1">
        <v>585.04</v>
      </c>
      <c r="F3198" s="1">
        <v>6</v>
      </c>
      <c r="G3198" s="1">
        <v>20</v>
      </c>
      <c r="H3198" s="1">
        <v>1320.94</v>
      </c>
      <c r="I3198">
        <f t="shared" si="346"/>
        <v>2506.2477027027048</v>
      </c>
      <c r="J3198">
        <f t="shared" si="347"/>
        <v>2596472.620000002</v>
      </c>
      <c r="K3198" s="1">
        <f t="shared" si="349"/>
        <v>670.47</v>
      </c>
      <c r="L3198" s="1"/>
      <c r="M3198" s="1"/>
      <c r="N3198" s="1"/>
      <c r="O3198" s="1"/>
      <c r="P3198" s="1"/>
      <c r="Q3198" s="1"/>
      <c r="R3198" s="1" t="s">
        <v>3124</v>
      </c>
      <c r="S3198" s="4" t="s">
        <v>3912</v>
      </c>
      <c r="T3198" s="4" t="s">
        <v>2893</v>
      </c>
      <c r="X3198" t="str">
        <f t="shared" si="348"/>
        <v/>
      </c>
    </row>
    <row r="3199" spans="1:24" ht="14.25">
      <c r="A3199" s="1" t="str">
        <f t="shared" si="343"/>
        <v>a59e0918</v>
      </c>
      <c r="B3199" s="3">
        <v>45007</v>
      </c>
      <c r="C3199" s="2" t="str">
        <f t="shared" si="344"/>
        <v>East</v>
      </c>
      <c r="D3199" s="4" t="str">
        <f t="shared" si="345"/>
        <v>Electronics</v>
      </c>
      <c r="E3199" s="1">
        <v>156.09</v>
      </c>
      <c r="F3199" s="1">
        <v>10</v>
      </c>
      <c r="G3199" s="1">
        <v>30</v>
      </c>
      <c r="H3199" s="1">
        <v>1580.47</v>
      </c>
      <c r="I3199">
        <f t="shared" si="346"/>
        <v>2506.2477027027048</v>
      </c>
      <c r="J3199">
        <f t="shared" si="347"/>
        <v>2596472.620000002</v>
      </c>
      <c r="K3199" s="1">
        <f t="shared" si="349"/>
        <v>805.23500000000001</v>
      </c>
      <c r="L3199" s="1"/>
      <c r="M3199" s="1"/>
      <c r="N3199" s="1"/>
      <c r="O3199" s="1"/>
      <c r="P3199" s="1"/>
      <c r="Q3199" s="1"/>
      <c r="R3199" s="1" t="s">
        <v>3125</v>
      </c>
      <c r="S3199" s="4" t="s">
        <v>3912</v>
      </c>
      <c r="T3199" s="4" t="s">
        <v>3043</v>
      </c>
      <c r="X3199" t="str">
        <f t="shared" si="348"/>
        <v/>
      </c>
    </row>
    <row r="3200" spans="1:24" ht="14.25">
      <c r="A3200" s="1" t="str">
        <f t="shared" si="343"/>
        <v>7f52516a</v>
      </c>
      <c r="B3200" s="3">
        <v>45527</v>
      </c>
      <c r="C3200" s="2" t="str">
        <f t="shared" si="344"/>
        <v>South</v>
      </c>
      <c r="D3200" s="4" t="str">
        <f t="shared" si="345"/>
        <v>Groceries</v>
      </c>
      <c r="E3200" s="1">
        <v>2250.5500000000002</v>
      </c>
      <c r="F3200" s="1">
        <v>30</v>
      </c>
      <c r="G3200" s="1">
        <v>26</v>
      </c>
      <c r="H3200" s="1">
        <v>1759.81</v>
      </c>
      <c r="I3200">
        <f t="shared" si="346"/>
        <v>2496.4375124875119</v>
      </c>
      <c r="J3200">
        <f t="shared" si="347"/>
        <v>2498933.9499999993</v>
      </c>
      <c r="K3200" s="1">
        <f t="shared" si="349"/>
        <v>892.90499999999997</v>
      </c>
      <c r="L3200" s="1"/>
      <c r="M3200" s="1"/>
      <c r="N3200" s="1"/>
      <c r="O3200" s="1"/>
      <c r="P3200" s="1"/>
      <c r="Q3200" s="1"/>
      <c r="R3200" s="1" t="s">
        <v>3126</v>
      </c>
      <c r="S3200" s="2" t="s">
        <v>3913</v>
      </c>
      <c r="T3200" s="4" t="s">
        <v>88</v>
      </c>
      <c r="X3200" t="str">
        <f t="shared" si="348"/>
        <v/>
      </c>
    </row>
    <row r="3201" spans="1:24" ht="14.25">
      <c r="A3201" s="1" t="str">
        <f t="shared" si="343"/>
        <v>385d3966</v>
      </c>
      <c r="B3201" s="3">
        <v>45534</v>
      </c>
      <c r="C3201" s="2" t="str">
        <f t="shared" si="344"/>
        <v>East</v>
      </c>
      <c r="D3201" s="4" t="str">
        <f t="shared" si="345"/>
        <v>Clothing</v>
      </c>
      <c r="E3201" s="1">
        <v>4255.59</v>
      </c>
      <c r="F3201" s="1">
        <v>20</v>
      </c>
      <c r="G3201" s="1">
        <v>8</v>
      </c>
      <c r="H3201" s="1">
        <v>230.39</v>
      </c>
      <c r="I3201">
        <f t="shared" si="346"/>
        <v>2506.2477027027048</v>
      </c>
      <c r="J3201">
        <f t="shared" si="347"/>
        <v>2596472.620000002</v>
      </c>
      <c r="K3201" s="1">
        <f t="shared" si="349"/>
        <v>119.19499999999999</v>
      </c>
      <c r="L3201" s="1"/>
      <c r="M3201" s="1"/>
      <c r="N3201" s="1"/>
      <c r="O3201" s="1"/>
      <c r="P3201" s="1"/>
      <c r="Q3201" s="1"/>
      <c r="R3201" s="1" t="s">
        <v>3127</v>
      </c>
      <c r="S3201" s="4" t="s">
        <v>3912</v>
      </c>
      <c r="T3201" s="4" t="s">
        <v>2872</v>
      </c>
      <c r="X3201" t="str">
        <f t="shared" si="348"/>
        <v/>
      </c>
    </row>
    <row r="3202" spans="1:24" ht="14.25">
      <c r="A3202" s="1" t="str">
        <f t="shared" ref="A3202:A3265" si="350">TRIM(R3202)</f>
        <v>fe31a5e7</v>
      </c>
      <c r="B3202" s="3">
        <v>45386</v>
      </c>
      <c r="C3202" s="2" t="str">
        <f t="shared" ref="C3202:C3265" si="351">PROPER(TRIM(S3202))</f>
        <v>North</v>
      </c>
      <c r="D3202" s="4" t="str">
        <f t="shared" ref="D3202:D3265" si="352">PROPER(TRIM(SUBSTITUTE(T3202,"$","s")))</f>
        <v>Groceries</v>
      </c>
      <c r="E3202" s="1">
        <v>149.54</v>
      </c>
      <c r="F3202" s="1">
        <v>14</v>
      </c>
      <c r="G3202" s="1">
        <v>20</v>
      </c>
      <c r="H3202" s="1">
        <v>1164.07</v>
      </c>
      <c r="I3202">
        <f t="shared" ref="I3202:I3265" si="353">AVERAGEIFS(E:E,C:C,C3202)</f>
        <v>2571.1423225152107</v>
      </c>
      <c r="J3202">
        <f t="shared" ref="J3202:J3265" si="354">SUMIFS(E:E,C:C,C3202)</f>
        <v>2535146.3299999977</v>
      </c>
      <c r="K3202" s="1">
        <f t="shared" si="349"/>
        <v>592.03499999999997</v>
      </c>
      <c r="L3202" s="1"/>
      <c r="M3202" s="1"/>
      <c r="N3202" s="1"/>
      <c r="O3202" s="1"/>
      <c r="P3202" s="1"/>
      <c r="Q3202" s="1"/>
      <c r="R3202" s="1" t="s">
        <v>3128</v>
      </c>
      <c r="S3202" s="2" t="s">
        <v>3910</v>
      </c>
      <c r="T3202" s="4" t="s">
        <v>88</v>
      </c>
      <c r="X3202" t="str">
        <f t="shared" si="348"/>
        <v/>
      </c>
    </row>
    <row r="3203" spans="1:24" ht="14.25">
      <c r="A3203" s="1" t="str">
        <f t="shared" si="350"/>
        <v>9ffa311d</v>
      </c>
      <c r="B3203" s="3">
        <v>45202</v>
      </c>
      <c r="C3203" s="2" t="str">
        <f t="shared" si="351"/>
        <v>South</v>
      </c>
      <c r="D3203" s="4" t="str">
        <f t="shared" si="352"/>
        <v>Sports</v>
      </c>
      <c r="E3203" s="1">
        <v>2772.06</v>
      </c>
      <c r="F3203" s="1">
        <v>44</v>
      </c>
      <c r="G3203" s="1">
        <v>47</v>
      </c>
      <c r="H3203" s="1">
        <v>194.14</v>
      </c>
      <c r="I3203">
        <f t="shared" si="353"/>
        <v>2496.4375124875119</v>
      </c>
      <c r="J3203">
        <f t="shared" si="354"/>
        <v>2498933.9499999993</v>
      </c>
      <c r="K3203" s="1">
        <f t="shared" si="349"/>
        <v>120.57</v>
      </c>
      <c r="L3203" s="1"/>
      <c r="M3203" s="1"/>
      <c r="N3203" s="1"/>
      <c r="O3203" s="1"/>
      <c r="P3203" s="1"/>
      <c r="Q3203" s="1"/>
      <c r="R3203" s="1" t="s">
        <v>3129</v>
      </c>
      <c r="S3203" s="2" t="s">
        <v>3913</v>
      </c>
      <c r="T3203" s="4" t="s">
        <v>2893</v>
      </c>
      <c r="X3203" t="str">
        <f t="shared" ref="X3203:X3266" si="355">SUBSTITUTE(SUBSTITUTE(W3203,"@",""),"#","")</f>
        <v/>
      </c>
    </row>
    <row r="3204" spans="1:24" ht="14.25">
      <c r="A3204" s="1" t="str">
        <f t="shared" si="350"/>
        <v>057574a2</v>
      </c>
      <c r="B3204" s="3">
        <v>45442</v>
      </c>
      <c r="C3204" s="2" t="str">
        <f t="shared" si="351"/>
        <v>South</v>
      </c>
      <c r="D3204" s="4" t="str">
        <f t="shared" si="352"/>
        <v>Sports</v>
      </c>
      <c r="E3204" s="1">
        <v>4177.6099999999997</v>
      </c>
      <c r="F3204" s="1">
        <v>29</v>
      </c>
      <c r="G3204" s="1">
        <v>37</v>
      </c>
      <c r="H3204" s="1">
        <v>1970.17</v>
      </c>
      <c r="I3204">
        <f t="shared" si="353"/>
        <v>2496.4375124875119</v>
      </c>
      <c r="J3204">
        <f t="shared" si="354"/>
        <v>2498933.9499999993</v>
      </c>
      <c r="K3204" s="1">
        <f t="shared" si="349"/>
        <v>1003.585</v>
      </c>
      <c r="L3204" s="1"/>
      <c r="M3204" s="1"/>
      <c r="N3204" s="1"/>
      <c r="O3204" s="1"/>
      <c r="P3204" s="1"/>
      <c r="Q3204" s="1"/>
      <c r="R3204" s="1" t="s">
        <v>3130</v>
      </c>
      <c r="S3204" s="2" t="s">
        <v>3913</v>
      </c>
      <c r="T3204" s="4" t="s">
        <v>2893</v>
      </c>
      <c r="X3204" t="str">
        <f t="shared" si="355"/>
        <v/>
      </c>
    </row>
    <row r="3205" spans="1:24" ht="14.25">
      <c r="A3205" s="1" t="str">
        <f t="shared" si="350"/>
        <v>d4f13469</v>
      </c>
      <c r="B3205" s="3">
        <v>45124</v>
      </c>
      <c r="C3205" s="2" t="str">
        <f t="shared" si="351"/>
        <v>South</v>
      </c>
      <c r="D3205" s="4" t="str">
        <f t="shared" si="352"/>
        <v>Groceries</v>
      </c>
      <c r="E3205" s="1">
        <v>2134.5300000000002</v>
      </c>
      <c r="F3205" s="1">
        <v>39</v>
      </c>
      <c r="G3205" s="1">
        <v>5</v>
      </c>
      <c r="H3205" s="1">
        <v>481.83</v>
      </c>
      <c r="I3205">
        <f t="shared" si="353"/>
        <v>2496.4375124875119</v>
      </c>
      <c r="J3205">
        <f t="shared" si="354"/>
        <v>2498933.9499999993</v>
      </c>
      <c r="K3205" s="1">
        <f t="shared" si="349"/>
        <v>243.41499999999999</v>
      </c>
      <c r="L3205" s="1"/>
      <c r="M3205" s="1"/>
      <c r="N3205" s="1"/>
      <c r="O3205" s="1"/>
      <c r="P3205" s="1"/>
      <c r="Q3205" s="1"/>
      <c r="R3205" s="1" t="s">
        <v>3131</v>
      </c>
      <c r="S3205" s="2" t="s">
        <v>3913</v>
      </c>
      <c r="T3205" s="4" t="s">
        <v>88</v>
      </c>
      <c r="X3205" t="str">
        <f t="shared" si="355"/>
        <v/>
      </c>
    </row>
    <row r="3206" spans="1:24" ht="14.25">
      <c r="A3206" s="1" t="str">
        <f t="shared" si="350"/>
        <v>66aebe90</v>
      </c>
      <c r="B3206" s="3">
        <v>44944</v>
      </c>
      <c r="C3206" s="2" t="str">
        <f t="shared" si="351"/>
        <v>South</v>
      </c>
      <c r="D3206" s="4" t="str">
        <f t="shared" si="352"/>
        <v>Electronics</v>
      </c>
      <c r="E3206" s="1">
        <v>4207.33</v>
      </c>
      <c r="F3206" s="1">
        <v>14</v>
      </c>
      <c r="G3206" s="1">
        <v>10</v>
      </c>
      <c r="H3206" s="1">
        <v>343.44</v>
      </c>
      <c r="I3206">
        <f t="shared" si="353"/>
        <v>2496.4375124875119</v>
      </c>
      <c r="J3206">
        <f t="shared" si="354"/>
        <v>2498933.9499999993</v>
      </c>
      <c r="K3206" s="1">
        <f t="shared" ref="K3206:K3269" si="356">AVERAGE(G3206,H3206)</f>
        <v>176.72</v>
      </c>
      <c r="L3206" s="1"/>
      <c r="M3206" s="1"/>
      <c r="N3206" s="1"/>
      <c r="O3206" s="1"/>
      <c r="P3206" s="1"/>
      <c r="Q3206" s="1"/>
      <c r="R3206" s="1" t="s">
        <v>3132</v>
      </c>
      <c r="S3206" s="2" t="s">
        <v>3913</v>
      </c>
      <c r="T3206" s="4" t="s">
        <v>3043</v>
      </c>
      <c r="X3206" t="str">
        <f t="shared" si="355"/>
        <v/>
      </c>
    </row>
    <row r="3207" spans="1:24" ht="14.25">
      <c r="A3207" s="1" t="str">
        <f t="shared" si="350"/>
        <v>f6f9d475</v>
      </c>
      <c r="B3207" s="3">
        <v>44993</v>
      </c>
      <c r="C3207" s="2" t="str">
        <f t="shared" si="351"/>
        <v>South</v>
      </c>
      <c r="D3207" s="4" t="str">
        <f t="shared" si="352"/>
        <v>Sports</v>
      </c>
      <c r="E3207" s="1">
        <v>3947.07</v>
      </c>
      <c r="F3207" s="1">
        <v>4</v>
      </c>
      <c r="G3207" s="1">
        <v>47</v>
      </c>
      <c r="H3207" s="1">
        <v>937.33</v>
      </c>
      <c r="I3207">
        <f t="shared" si="353"/>
        <v>2496.4375124875119</v>
      </c>
      <c r="J3207">
        <f t="shared" si="354"/>
        <v>2498933.9499999993</v>
      </c>
      <c r="K3207" s="1">
        <f t="shared" si="356"/>
        <v>492.16500000000002</v>
      </c>
      <c r="L3207" s="1"/>
      <c r="M3207" s="1"/>
      <c r="N3207" s="1"/>
      <c r="O3207" s="1"/>
      <c r="P3207" s="1"/>
      <c r="Q3207" s="1"/>
      <c r="R3207" s="1" t="s">
        <v>3133</v>
      </c>
      <c r="S3207" s="2" t="s">
        <v>3913</v>
      </c>
      <c r="T3207" s="4" t="s">
        <v>2893</v>
      </c>
      <c r="X3207" t="str">
        <f t="shared" si="355"/>
        <v/>
      </c>
    </row>
    <row r="3208" spans="1:24" ht="14.25">
      <c r="A3208" s="1" t="str">
        <f t="shared" si="350"/>
        <v>433a6101</v>
      </c>
      <c r="B3208" s="3">
        <v>45175</v>
      </c>
      <c r="C3208" s="2" t="str">
        <f t="shared" si="351"/>
        <v>North</v>
      </c>
      <c r="D3208" s="4" t="str">
        <f t="shared" si="352"/>
        <v>Furniture</v>
      </c>
      <c r="E3208" s="1">
        <v>328.45</v>
      </c>
      <c r="F3208" s="1">
        <v>31</v>
      </c>
      <c r="G3208" s="1">
        <v>6</v>
      </c>
      <c r="H3208" s="1">
        <v>827.41</v>
      </c>
      <c r="I3208">
        <f t="shared" si="353"/>
        <v>2571.1423225152107</v>
      </c>
      <c r="J3208">
        <f t="shared" si="354"/>
        <v>2535146.3299999977</v>
      </c>
      <c r="K3208" s="1">
        <f t="shared" si="356"/>
        <v>416.70499999999998</v>
      </c>
      <c r="L3208" s="1"/>
      <c r="M3208" s="1"/>
      <c r="N3208" s="1"/>
      <c r="O3208" s="1"/>
      <c r="P3208" s="1"/>
      <c r="Q3208" s="1"/>
      <c r="R3208" s="1" t="s">
        <v>3134</v>
      </c>
      <c r="S3208" s="2" t="s">
        <v>3910</v>
      </c>
      <c r="T3208" s="4" t="s">
        <v>15</v>
      </c>
      <c r="X3208" t="str">
        <f t="shared" si="355"/>
        <v/>
      </c>
    </row>
    <row r="3209" spans="1:24" ht="14.25">
      <c r="A3209" s="1" t="str">
        <f t="shared" si="350"/>
        <v>a01a8322</v>
      </c>
      <c r="B3209" s="3">
        <v>45227</v>
      </c>
      <c r="C3209" s="2" t="str">
        <f t="shared" si="351"/>
        <v>South</v>
      </c>
      <c r="D3209" s="4" t="str">
        <f t="shared" si="352"/>
        <v>Groceries</v>
      </c>
      <c r="E3209" s="1">
        <v>3483.66</v>
      </c>
      <c r="F3209" s="1">
        <v>15</v>
      </c>
      <c r="G3209" s="1">
        <v>47</v>
      </c>
      <c r="H3209" s="1">
        <v>1935.92</v>
      </c>
      <c r="I3209">
        <f t="shared" si="353"/>
        <v>2496.4375124875119</v>
      </c>
      <c r="J3209">
        <f t="shared" si="354"/>
        <v>2498933.9499999993</v>
      </c>
      <c r="K3209" s="1">
        <f t="shared" si="356"/>
        <v>991.46</v>
      </c>
      <c r="L3209" s="1"/>
      <c r="M3209" s="1"/>
      <c r="N3209" s="1"/>
      <c r="O3209" s="1"/>
      <c r="P3209" s="1"/>
      <c r="Q3209" s="1"/>
      <c r="R3209" s="1" t="s">
        <v>3135</v>
      </c>
      <c r="S3209" s="2" t="s">
        <v>3913</v>
      </c>
      <c r="T3209" s="4" t="s">
        <v>88</v>
      </c>
      <c r="X3209" t="str">
        <f t="shared" si="355"/>
        <v/>
      </c>
    </row>
    <row r="3210" spans="1:24" ht="14.25">
      <c r="A3210" s="1" t="str">
        <f t="shared" si="350"/>
        <v>52d02a02</v>
      </c>
      <c r="B3210" s="3">
        <v>45324</v>
      </c>
      <c r="C3210" s="2" t="str">
        <f t="shared" si="351"/>
        <v>East</v>
      </c>
      <c r="D3210" s="4" t="str">
        <f t="shared" si="352"/>
        <v>Groceries</v>
      </c>
      <c r="E3210" s="1">
        <v>4797.6499999999996</v>
      </c>
      <c r="F3210" s="1">
        <v>23</v>
      </c>
      <c r="G3210" s="1">
        <v>2</v>
      </c>
      <c r="H3210" s="1">
        <v>1083.06</v>
      </c>
      <c r="I3210">
        <f t="shared" si="353"/>
        <v>2506.2477027027048</v>
      </c>
      <c r="J3210">
        <f t="shared" si="354"/>
        <v>2596472.620000002</v>
      </c>
      <c r="K3210" s="1">
        <f t="shared" si="356"/>
        <v>542.53</v>
      </c>
      <c r="L3210" s="1"/>
      <c r="M3210" s="1"/>
      <c r="N3210" s="1"/>
      <c r="O3210" s="1"/>
      <c r="P3210" s="1"/>
      <c r="Q3210" s="1"/>
      <c r="R3210" s="1" t="s">
        <v>3136</v>
      </c>
      <c r="S3210" s="4" t="s">
        <v>3912</v>
      </c>
      <c r="T3210" s="4" t="s">
        <v>88</v>
      </c>
      <c r="X3210" t="str">
        <f t="shared" si="355"/>
        <v/>
      </c>
    </row>
    <row r="3211" spans="1:24" ht="14.25">
      <c r="A3211" s="1" t="str">
        <f t="shared" si="350"/>
        <v>3b2a5547</v>
      </c>
      <c r="B3211" s="3">
        <v>45446</v>
      </c>
      <c r="C3211" s="2" t="str">
        <f t="shared" si="351"/>
        <v>North</v>
      </c>
      <c r="D3211" s="4" t="str">
        <f t="shared" si="352"/>
        <v>Sports</v>
      </c>
      <c r="E3211" s="1">
        <v>2214.63</v>
      </c>
      <c r="F3211" s="1">
        <v>44</v>
      </c>
      <c r="G3211" s="1">
        <v>40</v>
      </c>
      <c r="H3211" s="1">
        <v>559.42999999999995</v>
      </c>
      <c r="I3211">
        <f t="shared" si="353"/>
        <v>2571.1423225152107</v>
      </c>
      <c r="J3211">
        <f t="shared" si="354"/>
        <v>2535146.3299999977</v>
      </c>
      <c r="K3211" s="1">
        <f t="shared" si="356"/>
        <v>299.71499999999997</v>
      </c>
      <c r="L3211" s="1"/>
      <c r="M3211" s="1"/>
      <c r="N3211" s="1"/>
      <c r="O3211" s="1"/>
      <c r="P3211" s="1"/>
      <c r="Q3211" s="1"/>
      <c r="R3211" s="1" t="s">
        <v>3137</v>
      </c>
      <c r="S3211" s="2" t="s">
        <v>3910</v>
      </c>
      <c r="T3211" s="4" t="s">
        <v>2893</v>
      </c>
      <c r="X3211" t="str">
        <f t="shared" si="355"/>
        <v/>
      </c>
    </row>
    <row r="3212" spans="1:24" ht="14.25">
      <c r="A3212" s="1" t="str">
        <f t="shared" si="350"/>
        <v>80d9a47e</v>
      </c>
      <c r="B3212" s="3">
        <v>45066</v>
      </c>
      <c r="C3212" s="2" t="str">
        <f t="shared" si="351"/>
        <v>North</v>
      </c>
      <c r="D3212" s="4" t="str">
        <f t="shared" si="352"/>
        <v>Furniture</v>
      </c>
      <c r="E3212" s="1">
        <v>1101.95</v>
      </c>
      <c r="F3212" s="1">
        <v>22</v>
      </c>
      <c r="G3212" s="1">
        <v>29</v>
      </c>
      <c r="H3212" s="1">
        <v>411.07</v>
      </c>
      <c r="I3212">
        <f t="shared" si="353"/>
        <v>2571.1423225152107</v>
      </c>
      <c r="J3212">
        <f t="shared" si="354"/>
        <v>2535146.3299999977</v>
      </c>
      <c r="K3212" s="1">
        <f t="shared" si="356"/>
        <v>220.035</v>
      </c>
      <c r="L3212" s="1"/>
      <c r="M3212" s="1"/>
      <c r="N3212" s="1"/>
      <c r="O3212" s="1"/>
      <c r="P3212" s="1"/>
      <c r="Q3212" s="1"/>
      <c r="R3212" s="1" t="s">
        <v>3138</v>
      </c>
      <c r="S3212" s="2" t="s">
        <v>3910</v>
      </c>
      <c r="T3212" s="4" t="s">
        <v>15</v>
      </c>
      <c r="X3212" t="str">
        <f t="shared" si="355"/>
        <v/>
      </c>
    </row>
    <row r="3213" spans="1:24" ht="14.25">
      <c r="A3213" s="1" t="str">
        <f t="shared" si="350"/>
        <v>d5b8078a</v>
      </c>
      <c r="B3213" s="3">
        <v>44965</v>
      </c>
      <c r="C3213" s="2" t="str">
        <f t="shared" si="351"/>
        <v>West</v>
      </c>
      <c r="D3213" s="4" t="str">
        <f t="shared" si="352"/>
        <v>Furniture</v>
      </c>
      <c r="E3213" s="1">
        <v>1356.32</v>
      </c>
      <c r="F3213" s="1">
        <v>47</v>
      </c>
      <c r="G3213" s="1">
        <v>40</v>
      </c>
      <c r="H3213" s="1">
        <v>1078.6300000000001</v>
      </c>
      <c r="I3213">
        <f t="shared" si="353"/>
        <v>2537.5954861821929</v>
      </c>
      <c r="J3213">
        <f t="shared" si="354"/>
        <v>2479230.7900000024</v>
      </c>
      <c r="K3213" s="1">
        <f t="shared" si="356"/>
        <v>559.31500000000005</v>
      </c>
      <c r="L3213" s="1"/>
      <c r="M3213" s="1"/>
      <c r="N3213" s="1"/>
      <c r="O3213" s="1"/>
      <c r="P3213" s="1"/>
      <c r="Q3213" s="1"/>
      <c r="R3213" s="1" t="s">
        <v>3139</v>
      </c>
      <c r="S3213" s="2" t="s">
        <v>3911</v>
      </c>
      <c r="T3213" s="4" t="s">
        <v>15</v>
      </c>
      <c r="X3213" t="str">
        <f t="shared" si="355"/>
        <v/>
      </c>
    </row>
    <row r="3214" spans="1:24" ht="14.25">
      <c r="A3214" s="1" t="str">
        <f t="shared" si="350"/>
        <v>09a9b895</v>
      </c>
      <c r="B3214" s="3">
        <v>45131</v>
      </c>
      <c r="C3214" s="2" t="str">
        <f t="shared" si="351"/>
        <v>South</v>
      </c>
      <c r="D3214" s="4" t="str">
        <f t="shared" si="352"/>
        <v>Groceries</v>
      </c>
      <c r="E3214" s="1">
        <v>4350.8100000000004</v>
      </c>
      <c r="F3214" s="1">
        <v>28</v>
      </c>
      <c r="G3214" s="1">
        <v>17</v>
      </c>
      <c r="H3214" s="1">
        <v>1813.26</v>
      </c>
      <c r="I3214">
        <f t="shared" si="353"/>
        <v>2496.4375124875119</v>
      </c>
      <c r="J3214">
        <f t="shared" si="354"/>
        <v>2498933.9499999993</v>
      </c>
      <c r="K3214" s="1">
        <f t="shared" si="356"/>
        <v>915.13</v>
      </c>
      <c r="L3214" s="1"/>
      <c r="M3214" s="1"/>
      <c r="N3214" s="1"/>
      <c r="O3214" s="1"/>
      <c r="P3214" s="1"/>
      <c r="Q3214" s="1"/>
      <c r="R3214" s="1" t="s">
        <v>3140</v>
      </c>
      <c r="S3214" s="2" t="s">
        <v>3913</v>
      </c>
      <c r="T3214" s="4" t="s">
        <v>88</v>
      </c>
      <c r="X3214" t="str">
        <f t="shared" si="355"/>
        <v/>
      </c>
    </row>
    <row r="3215" spans="1:24" ht="14.25">
      <c r="A3215" s="1" t="str">
        <f t="shared" si="350"/>
        <v>45f08403</v>
      </c>
      <c r="B3215" s="3">
        <v>44901</v>
      </c>
      <c r="C3215" s="2" t="str">
        <f t="shared" si="351"/>
        <v>South</v>
      </c>
      <c r="D3215" s="4" t="str">
        <f t="shared" si="352"/>
        <v>Sports</v>
      </c>
      <c r="E3215" s="1">
        <v>3843.87</v>
      </c>
      <c r="F3215" s="1">
        <v>23</v>
      </c>
      <c r="G3215" s="1">
        <v>35</v>
      </c>
      <c r="H3215" s="1">
        <v>740.16</v>
      </c>
      <c r="I3215">
        <f t="shared" si="353"/>
        <v>2496.4375124875119</v>
      </c>
      <c r="J3215">
        <f t="shared" si="354"/>
        <v>2498933.9499999993</v>
      </c>
      <c r="K3215" s="1">
        <f t="shared" si="356"/>
        <v>387.58</v>
      </c>
      <c r="L3215" s="1"/>
      <c r="M3215" s="1"/>
      <c r="N3215" s="1"/>
      <c r="O3215" s="1"/>
      <c r="P3215" s="1"/>
      <c r="Q3215" s="1"/>
      <c r="R3215" s="1" t="s">
        <v>3141</v>
      </c>
      <c r="S3215" s="2" t="s">
        <v>3913</v>
      </c>
      <c r="T3215" s="4" t="s">
        <v>2893</v>
      </c>
      <c r="X3215" t="str">
        <f t="shared" si="355"/>
        <v/>
      </c>
    </row>
    <row r="3216" spans="1:24" ht="14.25">
      <c r="A3216" s="1" t="str">
        <f t="shared" si="350"/>
        <v>1a6525d0</v>
      </c>
      <c r="B3216" s="3">
        <v>45325</v>
      </c>
      <c r="C3216" s="2" t="str">
        <f t="shared" si="351"/>
        <v>South</v>
      </c>
      <c r="D3216" s="4" t="str">
        <f t="shared" si="352"/>
        <v>Clothing</v>
      </c>
      <c r="E3216" s="1">
        <v>1421.15</v>
      </c>
      <c r="F3216" s="1">
        <v>44</v>
      </c>
      <c r="G3216" s="1">
        <v>29</v>
      </c>
      <c r="H3216" s="1">
        <v>1661.02</v>
      </c>
      <c r="I3216">
        <f t="shared" si="353"/>
        <v>2496.4375124875119</v>
      </c>
      <c r="J3216">
        <f t="shared" si="354"/>
        <v>2498933.9499999993</v>
      </c>
      <c r="K3216" s="1">
        <f t="shared" si="356"/>
        <v>845.01</v>
      </c>
      <c r="L3216" s="1"/>
      <c r="M3216" s="1"/>
      <c r="N3216" s="1"/>
      <c r="O3216" s="1"/>
      <c r="P3216" s="1"/>
      <c r="Q3216" s="1"/>
      <c r="R3216" s="1" t="s">
        <v>3142</v>
      </c>
      <c r="S3216" s="2" t="s">
        <v>3913</v>
      </c>
      <c r="T3216" s="4" t="s">
        <v>2872</v>
      </c>
      <c r="X3216" t="str">
        <f t="shared" si="355"/>
        <v/>
      </c>
    </row>
    <row r="3217" spans="1:24" ht="14.25">
      <c r="A3217" s="1" t="str">
        <f t="shared" si="350"/>
        <v>e8184147</v>
      </c>
      <c r="B3217" s="3">
        <v>45387</v>
      </c>
      <c r="C3217" s="2" t="str">
        <f t="shared" si="351"/>
        <v>East</v>
      </c>
      <c r="D3217" s="4" t="str">
        <f t="shared" si="352"/>
        <v>Sports</v>
      </c>
      <c r="E3217" s="1">
        <v>4327.33</v>
      </c>
      <c r="F3217" s="1">
        <v>7</v>
      </c>
      <c r="G3217" s="1">
        <v>42</v>
      </c>
      <c r="H3217" s="1">
        <v>118.37</v>
      </c>
      <c r="I3217">
        <f t="shared" si="353"/>
        <v>2506.2477027027048</v>
      </c>
      <c r="J3217">
        <f t="shared" si="354"/>
        <v>2596472.620000002</v>
      </c>
      <c r="K3217" s="1">
        <f t="shared" si="356"/>
        <v>80.185000000000002</v>
      </c>
      <c r="L3217" s="1"/>
      <c r="M3217" s="1"/>
      <c r="N3217" s="1"/>
      <c r="O3217" s="1"/>
      <c r="P3217" s="1"/>
      <c r="Q3217" s="1"/>
      <c r="R3217" s="1" t="s">
        <v>3143</v>
      </c>
      <c r="S3217" s="4" t="s">
        <v>3912</v>
      </c>
      <c r="T3217" s="4" t="s">
        <v>2893</v>
      </c>
      <c r="X3217" t="str">
        <f t="shared" si="355"/>
        <v/>
      </c>
    </row>
    <row r="3218" spans="1:24" ht="14.25">
      <c r="A3218" s="1" t="str">
        <f t="shared" si="350"/>
        <v>e70d5814</v>
      </c>
      <c r="B3218" s="3">
        <v>45064</v>
      </c>
      <c r="C3218" s="2" t="str">
        <f t="shared" si="351"/>
        <v>South</v>
      </c>
      <c r="D3218" s="4" t="str">
        <f t="shared" si="352"/>
        <v>Sports</v>
      </c>
      <c r="E3218" s="1">
        <v>3898.61</v>
      </c>
      <c r="F3218" s="1">
        <v>26</v>
      </c>
      <c r="G3218" s="1">
        <v>15</v>
      </c>
      <c r="H3218" s="1">
        <v>944.31</v>
      </c>
      <c r="I3218">
        <f t="shared" si="353"/>
        <v>2496.4375124875119</v>
      </c>
      <c r="J3218">
        <f t="shared" si="354"/>
        <v>2498933.9499999993</v>
      </c>
      <c r="K3218" s="1">
        <f t="shared" si="356"/>
        <v>479.65499999999997</v>
      </c>
      <c r="L3218" s="1"/>
      <c r="M3218" s="1"/>
      <c r="N3218" s="1"/>
      <c r="O3218" s="1"/>
      <c r="P3218" s="1"/>
      <c r="Q3218" s="1"/>
      <c r="R3218" s="1" t="s">
        <v>3144</v>
      </c>
      <c r="S3218" s="2" t="s">
        <v>3913</v>
      </c>
      <c r="T3218" s="4" t="s">
        <v>2893</v>
      </c>
      <c r="X3218" t="str">
        <f t="shared" si="355"/>
        <v/>
      </c>
    </row>
    <row r="3219" spans="1:24" ht="14.25">
      <c r="A3219" s="1" t="str">
        <f t="shared" si="350"/>
        <v>65847f4b</v>
      </c>
      <c r="B3219" s="3">
        <v>45309</v>
      </c>
      <c r="C3219" s="2" t="str">
        <f t="shared" si="351"/>
        <v>North</v>
      </c>
      <c r="D3219" s="4" t="str">
        <f t="shared" si="352"/>
        <v>Furniture</v>
      </c>
      <c r="E3219" s="1">
        <v>3768.29</v>
      </c>
      <c r="F3219" s="1">
        <v>43</v>
      </c>
      <c r="G3219" s="1">
        <v>15</v>
      </c>
      <c r="H3219" s="1">
        <v>1534.97</v>
      </c>
      <c r="I3219">
        <f t="shared" si="353"/>
        <v>2571.1423225152107</v>
      </c>
      <c r="J3219">
        <f t="shared" si="354"/>
        <v>2535146.3299999977</v>
      </c>
      <c r="K3219" s="1">
        <f t="shared" si="356"/>
        <v>774.98500000000001</v>
      </c>
      <c r="L3219" s="1"/>
      <c r="M3219" s="1"/>
      <c r="N3219" s="1"/>
      <c r="O3219" s="1"/>
      <c r="P3219" s="1"/>
      <c r="Q3219" s="1"/>
      <c r="R3219" s="1" t="s">
        <v>3145</v>
      </c>
      <c r="S3219" s="2" t="s">
        <v>3910</v>
      </c>
      <c r="T3219" s="4" t="s">
        <v>15</v>
      </c>
      <c r="X3219" t="str">
        <f t="shared" si="355"/>
        <v/>
      </c>
    </row>
    <row r="3220" spans="1:24" ht="14.25">
      <c r="A3220" s="1" t="str">
        <f t="shared" si="350"/>
        <v>079ca949</v>
      </c>
      <c r="B3220" s="3">
        <v>44963</v>
      </c>
      <c r="C3220" s="2" t="str">
        <f t="shared" si="351"/>
        <v>East</v>
      </c>
      <c r="D3220" s="4" t="str">
        <f t="shared" si="352"/>
        <v>Groceries</v>
      </c>
      <c r="E3220" s="1">
        <v>162.46</v>
      </c>
      <c r="F3220" s="1">
        <v>11</v>
      </c>
      <c r="G3220" s="1">
        <v>47</v>
      </c>
      <c r="H3220" s="1">
        <v>1863.99</v>
      </c>
      <c r="I3220">
        <f t="shared" si="353"/>
        <v>2506.2477027027048</v>
      </c>
      <c r="J3220">
        <f t="shared" si="354"/>
        <v>2596472.620000002</v>
      </c>
      <c r="K3220" s="1">
        <f t="shared" si="356"/>
        <v>955.495</v>
      </c>
      <c r="L3220" s="1"/>
      <c r="M3220" s="1"/>
      <c r="N3220" s="1"/>
      <c r="O3220" s="1"/>
      <c r="P3220" s="1"/>
      <c r="Q3220" s="1"/>
      <c r="R3220" s="1" t="s">
        <v>3146</v>
      </c>
      <c r="S3220" s="4" t="s">
        <v>3912</v>
      </c>
      <c r="T3220" s="4" t="s">
        <v>88</v>
      </c>
      <c r="X3220" t="str">
        <f t="shared" si="355"/>
        <v/>
      </c>
    </row>
    <row r="3221" spans="1:24" ht="14.25">
      <c r="A3221" s="1" t="str">
        <f t="shared" si="350"/>
        <v>f254757e</v>
      </c>
      <c r="B3221" s="3">
        <v>45106</v>
      </c>
      <c r="C3221" s="2" t="str">
        <f t="shared" si="351"/>
        <v>East</v>
      </c>
      <c r="D3221" s="4" t="str">
        <f t="shared" si="352"/>
        <v>Clothing</v>
      </c>
      <c r="E3221" s="1">
        <v>4757.42</v>
      </c>
      <c r="F3221" s="1">
        <v>13</v>
      </c>
      <c r="G3221" s="1">
        <v>47</v>
      </c>
      <c r="H3221" s="1">
        <v>741.02</v>
      </c>
      <c r="I3221">
        <f t="shared" si="353"/>
        <v>2506.2477027027048</v>
      </c>
      <c r="J3221">
        <f t="shared" si="354"/>
        <v>2596472.620000002</v>
      </c>
      <c r="K3221" s="1">
        <f t="shared" si="356"/>
        <v>394.01</v>
      </c>
      <c r="L3221" s="1"/>
      <c r="M3221" s="1"/>
      <c r="N3221" s="1"/>
      <c r="O3221" s="1"/>
      <c r="P3221" s="1"/>
      <c r="Q3221" s="1"/>
      <c r="R3221" s="1" t="s">
        <v>3147</v>
      </c>
      <c r="S3221" s="4" t="s">
        <v>3912</v>
      </c>
      <c r="T3221" s="4" t="s">
        <v>2872</v>
      </c>
      <c r="X3221" t="str">
        <f t="shared" si="355"/>
        <v/>
      </c>
    </row>
    <row r="3222" spans="1:24" ht="14.25">
      <c r="A3222" s="1" t="str">
        <f t="shared" si="350"/>
        <v>b8c29f3a</v>
      </c>
      <c r="B3222" s="3">
        <v>45063</v>
      </c>
      <c r="C3222" s="2" t="str">
        <f t="shared" si="351"/>
        <v>North</v>
      </c>
      <c r="D3222" s="4" t="str">
        <f t="shared" si="352"/>
        <v>Clothing</v>
      </c>
      <c r="E3222" s="1">
        <v>572.09</v>
      </c>
      <c r="F3222" s="1">
        <v>47</v>
      </c>
      <c r="G3222" s="1">
        <v>10</v>
      </c>
      <c r="H3222" s="1">
        <v>1989.16</v>
      </c>
      <c r="I3222">
        <f t="shared" si="353"/>
        <v>2571.1423225152107</v>
      </c>
      <c r="J3222">
        <f t="shared" si="354"/>
        <v>2535146.3299999977</v>
      </c>
      <c r="K3222" s="1">
        <f t="shared" si="356"/>
        <v>999.58</v>
      </c>
      <c r="L3222" s="1"/>
      <c r="M3222" s="1"/>
      <c r="N3222" s="1"/>
      <c r="O3222" s="1"/>
      <c r="P3222" s="1"/>
      <c r="Q3222" s="1"/>
      <c r="R3222" s="1" t="s">
        <v>3148</v>
      </c>
      <c r="S3222" s="2" t="s">
        <v>3910</v>
      </c>
      <c r="T3222" s="4" t="s">
        <v>2872</v>
      </c>
      <c r="X3222" t="str">
        <f t="shared" si="355"/>
        <v/>
      </c>
    </row>
    <row r="3223" spans="1:24" ht="14.25">
      <c r="A3223" s="1" t="str">
        <f t="shared" si="350"/>
        <v>99cd7f97</v>
      </c>
      <c r="B3223" s="3">
        <v>45531</v>
      </c>
      <c r="C3223" s="2" t="str">
        <f t="shared" si="351"/>
        <v>North</v>
      </c>
      <c r="D3223" s="4" t="str">
        <f t="shared" si="352"/>
        <v>Sports</v>
      </c>
      <c r="E3223" s="1">
        <v>232.87</v>
      </c>
      <c r="F3223" s="1">
        <v>25</v>
      </c>
      <c r="G3223" s="1">
        <v>12</v>
      </c>
      <c r="H3223" s="1">
        <v>127.12</v>
      </c>
      <c r="I3223">
        <f t="shared" si="353"/>
        <v>2571.1423225152107</v>
      </c>
      <c r="J3223">
        <f t="shared" si="354"/>
        <v>2535146.3299999977</v>
      </c>
      <c r="K3223" s="1">
        <f t="shared" si="356"/>
        <v>69.56</v>
      </c>
      <c r="L3223" s="1"/>
      <c r="M3223" s="1"/>
      <c r="N3223" s="1"/>
      <c r="O3223" s="1"/>
      <c r="P3223" s="1"/>
      <c r="Q3223" s="1"/>
      <c r="R3223" s="1" t="s">
        <v>3149</v>
      </c>
      <c r="S3223" s="2" t="s">
        <v>3910</v>
      </c>
      <c r="T3223" s="4" t="s">
        <v>2893</v>
      </c>
      <c r="X3223" t="str">
        <f t="shared" si="355"/>
        <v/>
      </c>
    </row>
    <row r="3224" spans="1:24" ht="14.25">
      <c r="A3224" s="1" t="str">
        <f t="shared" si="350"/>
        <v>d191618a</v>
      </c>
      <c r="B3224" s="3">
        <v>44927</v>
      </c>
      <c r="C3224" s="2" t="str">
        <f t="shared" si="351"/>
        <v>North</v>
      </c>
      <c r="D3224" s="4" t="str">
        <f t="shared" si="352"/>
        <v>Furniture</v>
      </c>
      <c r="E3224" s="1">
        <v>1226.76</v>
      </c>
      <c r="F3224" s="1">
        <v>31</v>
      </c>
      <c r="G3224" s="1">
        <v>28</v>
      </c>
      <c r="H3224" s="1">
        <v>1792.36</v>
      </c>
      <c r="I3224">
        <f t="shared" si="353"/>
        <v>2571.1423225152107</v>
      </c>
      <c r="J3224">
        <f t="shared" si="354"/>
        <v>2535146.3299999977</v>
      </c>
      <c r="K3224" s="1">
        <f t="shared" si="356"/>
        <v>910.18</v>
      </c>
      <c r="L3224" s="1"/>
      <c r="M3224" s="1"/>
      <c r="N3224" s="1"/>
      <c r="O3224" s="1"/>
      <c r="P3224" s="1"/>
      <c r="Q3224" s="1"/>
      <c r="R3224" s="1" t="s">
        <v>3150</v>
      </c>
      <c r="S3224" s="2" t="s">
        <v>3910</v>
      </c>
      <c r="T3224" s="4" t="s">
        <v>15</v>
      </c>
      <c r="X3224" t="str">
        <f t="shared" si="355"/>
        <v/>
      </c>
    </row>
    <row r="3225" spans="1:24" ht="14.25">
      <c r="A3225" s="1" t="str">
        <f t="shared" si="350"/>
        <v>e756ffcf</v>
      </c>
      <c r="B3225" s="3">
        <v>44898</v>
      </c>
      <c r="C3225" s="2" t="str">
        <f t="shared" si="351"/>
        <v>South</v>
      </c>
      <c r="D3225" s="4" t="str">
        <f t="shared" si="352"/>
        <v>Electronics</v>
      </c>
      <c r="E3225" s="1">
        <v>2838.52</v>
      </c>
      <c r="F3225" s="1">
        <v>2</v>
      </c>
      <c r="G3225" s="1">
        <v>6</v>
      </c>
      <c r="H3225" s="1">
        <v>1253.8</v>
      </c>
      <c r="I3225">
        <f t="shared" si="353"/>
        <v>2496.4375124875119</v>
      </c>
      <c r="J3225">
        <f t="shared" si="354"/>
        <v>2498933.9499999993</v>
      </c>
      <c r="K3225" s="1">
        <f t="shared" si="356"/>
        <v>629.9</v>
      </c>
      <c r="L3225" s="1"/>
      <c r="M3225" s="1"/>
      <c r="N3225" s="1"/>
      <c r="O3225" s="1"/>
      <c r="P3225" s="1"/>
      <c r="Q3225" s="1"/>
      <c r="R3225" s="1" t="s">
        <v>3151</v>
      </c>
      <c r="S3225" s="2" t="s">
        <v>3913</v>
      </c>
      <c r="T3225" s="4" t="s">
        <v>3043</v>
      </c>
      <c r="X3225" t="str">
        <f t="shared" si="355"/>
        <v/>
      </c>
    </row>
    <row r="3226" spans="1:24" ht="14.25">
      <c r="A3226" s="1" t="str">
        <f t="shared" si="350"/>
        <v>762fdc58</v>
      </c>
      <c r="B3226" s="3">
        <v>45376</v>
      </c>
      <c r="C3226" s="2" t="str">
        <f t="shared" si="351"/>
        <v>South</v>
      </c>
      <c r="D3226" s="4" t="str">
        <f t="shared" si="352"/>
        <v>Sports</v>
      </c>
      <c r="E3226" s="1">
        <v>1870.44</v>
      </c>
      <c r="F3226" s="1">
        <v>33</v>
      </c>
      <c r="G3226" s="1">
        <v>12</v>
      </c>
      <c r="H3226" s="1">
        <v>1635.84</v>
      </c>
      <c r="I3226">
        <f t="shared" si="353"/>
        <v>2496.4375124875119</v>
      </c>
      <c r="J3226">
        <f t="shared" si="354"/>
        <v>2498933.9499999993</v>
      </c>
      <c r="K3226" s="1">
        <f t="shared" si="356"/>
        <v>823.92</v>
      </c>
      <c r="L3226" s="1"/>
      <c r="M3226" s="1"/>
      <c r="N3226" s="1"/>
      <c r="O3226" s="1"/>
      <c r="P3226" s="1"/>
      <c r="Q3226" s="1"/>
      <c r="R3226" s="1" t="s">
        <v>3152</v>
      </c>
      <c r="S3226" s="2" t="s">
        <v>3913</v>
      </c>
      <c r="T3226" s="4" t="s">
        <v>2893</v>
      </c>
      <c r="X3226" t="str">
        <f t="shared" si="355"/>
        <v/>
      </c>
    </row>
    <row r="3227" spans="1:24" ht="14.25">
      <c r="A3227" s="1" t="str">
        <f t="shared" si="350"/>
        <v>483719c1</v>
      </c>
      <c r="B3227" s="3">
        <v>45041</v>
      </c>
      <c r="C3227" s="2" t="str">
        <f t="shared" si="351"/>
        <v>South</v>
      </c>
      <c r="D3227" s="4" t="str">
        <f t="shared" si="352"/>
        <v>Sports</v>
      </c>
      <c r="E3227" s="1">
        <v>603.21</v>
      </c>
      <c r="F3227" s="1">
        <v>30</v>
      </c>
      <c r="G3227" s="1">
        <v>18</v>
      </c>
      <c r="H3227" s="1">
        <v>966.86</v>
      </c>
      <c r="I3227">
        <f t="shared" si="353"/>
        <v>2496.4375124875119</v>
      </c>
      <c r="J3227">
        <f t="shared" si="354"/>
        <v>2498933.9499999993</v>
      </c>
      <c r="K3227" s="1">
        <f t="shared" si="356"/>
        <v>492.43</v>
      </c>
      <c r="L3227" s="1"/>
      <c r="M3227" s="1"/>
      <c r="N3227" s="1"/>
      <c r="O3227" s="1"/>
      <c r="P3227" s="1"/>
      <c r="Q3227" s="1"/>
      <c r="R3227" s="1" t="s">
        <v>3153</v>
      </c>
      <c r="S3227" s="2" t="s">
        <v>3913</v>
      </c>
      <c r="T3227" s="4" t="s">
        <v>2893</v>
      </c>
      <c r="X3227" t="str">
        <f t="shared" si="355"/>
        <v/>
      </c>
    </row>
    <row r="3228" spans="1:24" ht="14.25">
      <c r="A3228" s="1" t="str">
        <f t="shared" si="350"/>
        <v>621f90f7</v>
      </c>
      <c r="B3228" s="3">
        <v>45136</v>
      </c>
      <c r="C3228" s="2" t="str">
        <f t="shared" si="351"/>
        <v>East</v>
      </c>
      <c r="D3228" s="4" t="str">
        <f t="shared" si="352"/>
        <v>Clothing</v>
      </c>
      <c r="E3228" s="1">
        <v>3856.69</v>
      </c>
      <c r="F3228" s="1">
        <v>1</v>
      </c>
      <c r="G3228" s="1">
        <v>15</v>
      </c>
      <c r="H3228" s="1">
        <v>1956.89</v>
      </c>
      <c r="I3228">
        <f t="shared" si="353"/>
        <v>2506.2477027027048</v>
      </c>
      <c r="J3228">
        <f t="shared" si="354"/>
        <v>2596472.620000002</v>
      </c>
      <c r="K3228" s="1">
        <f t="shared" si="356"/>
        <v>985.94500000000005</v>
      </c>
      <c r="L3228" s="1"/>
      <c r="M3228" s="1"/>
      <c r="N3228" s="1"/>
      <c r="O3228" s="1"/>
      <c r="P3228" s="1"/>
      <c r="Q3228" s="1"/>
      <c r="R3228" s="1" t="s">
        <v>3154</v>
      </c>
      <c r="S3228" s="4" t="s">
        <v>3912</v>
      </c>
      <c r="T3228" s="4" t="s">
        <v>2872</v>
      </c>
      <c r="X3228" t="str">
        <f t="shared" si="355"/>
        <v/>
      </c>
    </row>
    <row r="3229" spans="1:24" ht="14.25">
      <c r="A3229" s="1" t="str">
        <f t="shared" si="350"/>
        <v>8a85f6a5</v>
      </c>
      <c r="B3229" s="3">
        <v>45360</v>
      </c>
      <c r="C3229" s="2" t="str">
        <f t="shared" si="351"/>
        <v>West</v>
      </c>
      <c r="D3229" s="4" t="str">
        <f t="shared" si="352"/>
        <v>Sports</v>
      </c>
      <c r="E3229" s="1">
        <v>2317.06</v>
      </c>
      <c r="F3229" s="1">
        <v>16</v>
      </c>
      <c r="G3229" s="1">
        <v>33</v>
      </c>
      <c r="H3229" s="1">
        <v>88.54</v>
      </c>
      <c r="I3229">
        <f t="shared" si="353"/>
        <v>2537.5954861821929</v>
      </c>
      <c r="J3229">
        <f t="shared" si="354"/>
        <v>2479230.7900000024</v>
      </c>
      <c r="K3229" s="1">
        <f t="shared" si="356"/>
        <v>60.77</v>
      </c>
      <c r="L3229" s="1"/>
      <c r="M3229" s="1"/>
      <c r="N3229" s="1"/>
      <c r="O3229" s="1"/>
      <c r="P3229" s="1"/>
      <c r="Q3229" s="1"/>
      <c r="R3229" s="1" t="s">
        <v>3155</v>
      </c>
      <c r="S3229" s="2" t="s">
        <v>3911</v>
      </c>
      <c r="T3229" s="4" t="s">
        <v>2893</v>
      </c>
      <c r="X3229" t="str">
        <f t="shared" si="355"/>
        <v/>
      </c>
    </row>
    <row r="3230" spans="1:24" ht="14.25">
      <c r="A3230" s="1" t="str">
        <f t="shared" si="350"/>
        <v>ee58e343</v>
      </c>
      <c r="B3230" s="3">
        <v>45512</v>
      </c>
      <c r="C3230" s="2" t="str">
        <f t="shared" si="351"/>
        <v>South</v>
      </c>
      <c r="D3230" s="4" t="str">
        <f t="shared" si="352"/>
        <v>Electronics</v>
      </c>
      <c r="E3230" s="1">
        <v>3308.02</v>
      </c>
      <c r="F3230" s="1">
        <v>44</v>
      </c>
      <c r="G3230" s="1">
        <v>48</v>
      </c>
      <c r="H3230" s="1">
        <v>1334.64</v>
      </c>
      <c r="I3230">
        <f t="shared" si="353"/>
        <v>2496.4375124875119</v>
      </c>
      <c r="J3230">
        <f t="shared" si="354"/>
        <v>2498933.9499999993</v>
      </c>
      <c r="K3230" s="1">
        <f t="shared" si="356"/>
        <v>691.32</v>
      </c>
      <c r="L3230" s="1"/>
      <c r="M3230" s="1"/>
      <c r="N3230" s="1"/>
      <c r="O3230" s="1"/>
      <c r="P3230" s="1"/>
      <c r="Q3230" s="1"/>
      <c r="R3230" s="1" t="s">
        <v>3156</v>
      </c>
      <c r="S3230" s="2" t="s">
        <v>3913</v>
      </c>
      <c r="T3230" s="4" t="s">
        <v>3043</v>
      </c>
      <c r="X3230" t="str">
        <f t="shared" si="355"/>
        <v/>
      </c>
    </row>
    <row r="3231" spans="1:24" ht="14.25">
      <c r="A3231" s="1" t="str">
        <f t="shared" si="350"/>
        <v>a54a4966</v>
      </c>
      <c r="B3231" s="3">
        <v>45134</v>
      </c>
      <c r="C3231" s="2" t="str">
        <f t="shared" si="351"/>
        <v>South</v>
      </c>
      <c r="D3231" s="4" t="str">
        <f t="shared" si="352"/>
        <v>Groceries</v>
      </c>
      <c r="E3231" s="1">
        <v>4304.01</v>
      </c>
      <c r="F3231" s="1">
        <v>6</v>
      </c>
      <c r="G3231" s="1">
        <v>9</v>
      </c>
      <c r="H3231" s="1">
        <v>392.35</v>
      </c>
      <c r="I3231">
        <f t="shared" si="353"/>
        <v>2496.4375124875119</v>
      </c>
      <c r="J3231">
        <f t="shared" si="354"/>
        <v>2498933.9499999993</v>
      </c>
      <c r="K3231" s="1">
        <f t="shared" si="356"/>
        <v>200.67500000000001</v>
      </c>
      <c r="L3231" s="1"/>
      <c r="M3231" s="1"/>
      <c r="N3231" s="1"/>
      <c r="O3231" s="1"/>
      <c r="P3231" s="1"/>
      <c r="Q3231" s="1"/>
      <c r="R3231" s="1" t="s">
        <v>3157</v>
      </c>
      <c r="S3231" s="2" t="s">
        <v>3913</v>
      </c>
      <c r="T3231" s="4" t="s">
        <v>88</v>
      </c>
      <c r="X3231" t="str">
        <f t="shared" si="355"/>
        <v/>
      </c>
    </row>
    <row r="3232" spans="1:24" ht="14.25">
      <c r="A3232" s="1" t="str">
        <f t="shared" si="350"/>
        <v>18523000</v>
      </c>
      <c r="B3232" s="3">
        <v>45107</v>
      </c>
      <c r="C3232" s="2" t="str">
        <f t="shared" si="351"/>
        <v>East</v>
      </c>
      <c r="D3232" s="4" t="str">
        <f t="shared" si="352"/>
        <v>Clothing</v>
      </c>
      <c r="E3232" s="1">
        <v>3684.64</v>
      </c>
      <c r="F3232" s="1">
        <v>33</v>
      </c>
      <c r="G3232" s="1">
        <v>37</v>
      </c>
      <c r="H3232" s="1">
        <v>1001.06</v>
      </c>
      <c r="I3232">
        <f t="shared" si="353"/>
        <v>2506.2477027027048</v>
      </c>
      <c r="J3232">
        <f t="shared" si="354"/>
        <v>2596472.620000002</v>
      </c>
      <c r="K3232" s="1">
        <f t="shared" si="356"/>
        <v>519.03</v>
      </c>
      <c r="L3232" s="1"/>
      <c r="M3232" s="1"/>
      <c r="N3232" s="1"/>
      <c r="O3232" s="1"/>
      <c r="P3232" s="1"/>
      <c r="Q3232" s="1"/>
      <c r="R3232" s="5">
        <v>18523000</v>
      </c>
      <c r="S3232" s="4" t="s">
        <v>3912</v>
      </c>
      <c r="T3232" s="4" t="s">
        <v>2872</v>
      </c>
      <c r="X3232" t="str">
        <f t="shared" si="355"/>
        <v/>
      </c>
    </row>
    <row r="3233" spans="1:24" ht="14.25">
      <c r="A3233" s="1" t="str">
        <f t="shared" si="350"/>
        <v>560a63a5</v>
      </c>
      <c r="B3233" s="3">
        <v>45058</v>
      </c>
      <c r="C3233" s="2" t="str">
        <f t="shared" si="351"/>
        <v>South</v>
      </c>
      <c r="D3233" s="4" t="str">
        <f t="shared" si="352"/>
        <v>Groceries</v>
      </c>
      <c r="E3233" s="1">
        <v>4223.1400000000003</v>
      </c>
      <c r="F3233" s="1">
        <v>18</v>
      </c>
      <c r="G3233" s="1">
        <v>41</v>
      </c>
      <c r="H3233" s="1">
        <v>971</v>
      </c>
      <c r="I3233">
        <f t="shared" si="353"/>
        <v>2496.4375124875119</v>
      </c>
      <c r="J3233">
        <f t="shared" si="354"/>
        <v>2498933.9499999993</v>
      </c>
      <c r="K3233" s="1">
        <f t="shared" si="356"/>
        <v>506</v>
      </c>
      <c r="L3233" s="1"/>
      <c r="M3233" s="1"/>
      <c r="N3233" s="1"/>
      <c r="O3233" s="1"/>
      <c r="P3233" s="1"/>
      <c r="Q3233" s="1"/>
      <c r="R3233" s="1" t="s">
        <v>3158</v>
      </c>
      <c r="S3233" s="2" t="s">
        <v>3913</v>
      </c>
      <c r="T3233" s="4" t="s">
        <v>88</v>
      </c>
      <c r="X3233" t="str">
        <f t="shared" si="355"/>
        <v/>
      </c>
    </row>
    <row r="3234" spans="1:24" ht="14.25">
      <c r="A3234" s="1" t="str">
        <f t="shared" si="350"/>
        <v>a7761ded</v>
      </c>
      <c r="B3234" s="3">
        <v>44890</v>
      </c>
      <c r="C3234" s="2" t="str">
        <f t="shared" si="351"/>
        <v>South</v>
      </c>
      <c r="D3234" s="4" t="str">
        <f t="shared" si="352"/>
        <v>Clothing</v>
      </c>
      <c r="E3234" s="1">
        <v>3864.52</v>
      </c>
      <c r="F3234" s="1">
        <v>46</v>
      </c>
      <c r="G3234" s="1">
        <v>16</v>
      </c>
      <c r="H3234" s="1">
        <v>1979.92</v>
      </c>
      <c r="I3234">
        <f t="shared" si="353"/>
        <v>2496.4375124875119</v>
      </c>
      <c r="J3234">
        <f t="shared" si="354"/>
        <v>2498933.9499999993</v>
      </c>
      <c r="K3234" s="1">
        <f t="shared" si="356"/>
        <v>997.96</v>
      </c>
      <c r="L3234" s="1"/>
      <c r="M3234" s="1"/>
      <c r="N3234" s="1"/>
      <c r="O3234" s="1"/>
      <c r="P3234" s="1"/>
      <c r="Q3234" s="1"/>
      <c r="R3234" s="1" t="s">
        <v>3159</v>
      </c>
      <c r="S3234" s="2" t="s">
        <v>3913</v>
      </c>
      <c r="T3234" s="4" t="s">
        <v>2872</v>
      </c>
      <c r="X3234" t="str">
        <f t="shared" si="355"/>
        <v/>
      </c>
    </row>
    <row r="3235" spans="1:24" ht="14.25">
      <c r="A3235" s="1" t="str">
        <f t="shared" si="350"/>
        <v>e191a4c8</v>
      </c>
      <c r="B3235" s="3">
        <v>45259</v>
      </c>
      <c r="C3235" s="2" t="str">
        <f t="shared" si="351"/>
        <v>West</v>
      </c>
      <c r="D3235" s="4" t="str">
        <f t="shared" si="352"/>
        <v>Electronics</v>
      </c>
      <c r="E3235" s="1">
        <v>3433.48</v>
      </c>
      <c r="F3235" s="1">
        <v>27</v>
      </c>
      <c r="G3235" s="1">
        <v>20</v>
      </c>
      <c r="H3235" s="1">
        <v>1084.7</v>
      </c>
      <c r="I3235">
        <f t="shared" si="353"/>
        <v>2537.5954861821929</v>
      </c>
      <c r="J3235">
        <f t="shared" si="354"/>
        <v>2479230.7900000024</v>
      </c>
      <c r="K3235" s="1">
        <f t="shared" si="356"/>
        <v>552.35</v>
      </c>
      <c r="L3235" s="1"/>
      <c r="M3235" s="1"/>
      <c r="N3235" s="1"/>
      <c r="O3235" s="1"/>
      <c r="P3235" s="1"/>
      <c r="Q3235" s="1"/>
      <c r="R3235" s="1" t="s">
        <v>3160</v>
      </c>
      <c r="S3235" s="2" t="s">
        <v>3911</v>
      </c>
      <c r="T3235" s="4" t="s">
        <v>3043</v>
      </c>
      <c r="X3235" t="str">
        <f t="shared" si="355"/>
        <v/>
      </c>
    </row>
    <row r="3236" spans="1:24" ht="14.25">
      <c r="A3236" s="1" t="str">
        <f t="shared" si="350"/>
        <v>d8dbbb74</v>
      </c>
      <c r="B3236" s="3">
        <v>45219</v>
      </c>
      <c r="C3236" s="2" t="str">
        <f t="shared" si="351"/>
        <v>North</v>
      </c>
      <c r="D3236" s="4" t="str">
        <f t="shared" si="352"/>
        <v>Furniture</v>
      </c>
      <c r="E3236" s="1">
        <v>717.28</v>
      </c>
      <c r="F3236" s="1">
        <v>20</v>
      </c>
      <c r="G3236" s="1">
        <v>46</v>
      </c>
      <c r="H3236" s="1">
        <v>1143.3399999999999</v>
      </c>
      <c r="I3236">
        <f t="shared" si="353"/>
        <v>2571.1423225152107</v>
      </c>
      <c r="J3236">
        <f t="shared" si="354"/>
        <v>2535146.3299999977</v>
      </c>
      <c r="K3236" s="1">
        <f t="shared" si="356"/>
        <v>594.66999999999996</v>
      </c>
      <c r="L3236" s="1"/>
      <c r="M3236" s="1"/>
      <c r="N3236" s="1"/>
      <c r="O3236" s="1"/>
      <c r="P3236" s="1"/>
      <c r="Q3236" s="1"/>
      <c r="R3236" s="1" t="s">
        <v>3161</v>
      </c>
      <c r="S3236" s="2" t="s">
        <v>3910</v>
      </c>
      <c r="T3236" s="4" t="s">
        <v>15</v>
      </c>
      <c r="X3236" t="str">
        <f t="shared" si="355"/>
        <v/>
      </c>
    </row>
    <row r="3237" spans="1:24" ht="14.25">
      <c r="A3237" s="1" t="str">
        <f t="shared" si="350"/>
        <v>21aa59a3</v>
      </c>
      <c r="B3237" s="3">
        <v>44957</v>
      </c>
      <c r="C3237" s="2" t="str">
        <f t="shared" si="351"/>
        <v>East</v>
      </c>
      <c r="D3237" s="4" t="str">
        <f t="shared" si="352"/>
        <v>Furniture</v>
      </c>
      <c r="E3237" s="1">
        <v>3358.3</v>
      </c>
      <c r="F3237" s="1">
        <v>11</v>
      </c>
      <c r="G3237" s="1">
        <v>28</v>
      </c>
      <c r="H3237" s="1">
        <v>586.17999999999995</v>
      </c>
      <c r="I3237">
        <f t="shared" si="353"/>
        <v>2506.2477027027048</v>
      </c>
      <c r="J3237">
        <f t="shared" si="354"/>
        <v>2596472.620000002</v>
      </c>
      <c r="K3237" s="1">
        <f t="shared" si="356"/>
        <v>307.08999999999997</v>
      </c>
      <c r="L3237" s="1"/>
      <c r="M3237" s="1"/>
      <c r="N3237" s="1"/>
      <c r="O3237" s="1"/>
      <c r="P3237" s="1"/>
      <c r="Q3237" s="1"/>
      <c r="R3237" s="1" t="s">
        <v>3162</v>
      </c>
      <c r="S3237" s="4" t="s">
        <v>3912</v>
      </c>
      <c r="T3237" s="4" t="s">
        <v>15</v>
      </c>
      <c r="X3237" t="str">
        <f t="shared" si="355"/>
        <v/>
      </c>
    </row>
    <row r="3238" spans="1:24" ht="14.25">
      <c r="A3238" s="1" t="str">
        <f t="shared" si="350"/>
        <v>d83e91c6</v>
      </c>
      <c r="B3238" s="3">
        <v>45444</v>
      </c>
      <c r="C3238" s="2" t="str">
        <f t="shared" si="351"/>
        <v>South</v>
      </c>
      <c r="D3238" s="4" t="str">
        <f t="shared" si="352"/>
        <v>Electronics</v>
      </c>
      <c r="E3238" s="1">
        <v>3392.79</v>
      </c>
      <c r="F3238" s="1">
        <v>10</v>
      </c>
      <c r="G3238" s="1">
        <v>20</v>
      </c>
      <c r="H3238" s="1">
        <v>41.62</v>
      </c>
      <c r="I3238">
        <f t="shared" si="353"/>
        <v>2496.4375124875119</v>
      </c>
      <c r="J3238">
        <f t="shared" si="354"/>
        <v>2498933.9499999993</v>
      </c>
      <c r="K3238" s="1">
        <f t="shared" si="356"/>
        <v>30.81</v>
      </c>
      <c r="L3238" s="1"/>
      <c r="M3238" s="1"/>
      <c r="N3238" s="1"/>
      <c r="O3238" s="1"/>
      <c r="P3238" s="1"/>
      <c r="Q3238" s="1"/>
      <c r="R3238" s="1" t="s">
        <v>3163</v>
      </c>
      <c r="S3238" s="2" t="s">
        <v>3913</v>
      </c>
      <c r="T3238" s="4" t="s">
        <v>3043</v>
      </c>
      <c r="X3238" t="str">
        <f t="shared" si="355"/>
        <v/>
      </c>
    </row>
    <row r="3239" spans="1:24" ht="14.25">
      <c r="A3239" s="1" t="str">
        <f t="shared" si="350"/>
        <v>c09e06de</v>
      </c>
      <c r="B3239" s="3">
        <v>44899</v>
      </c>
      <c r="C3239" s="2" t="str">
        <f t="shared" si="351"/>
        <v>South</v>
      </c>
      <c r="D3239" s="4" t="str">
        <f t="shared" si="352"/>
        <v>Electronics</v>
      </c>
      <c r="E3239" s="1">
        <v>2344.38</v>
      </c>
      <c r="F3239" s="1">
        <v>21</v>
      </c>
      <c r="G3239" s="1">
        <v>39</v>
      </c>
      <c r="H3239" s="1">
        <v>10.25</v>
      </c>
      <c r="I3239">
        <f t="shared" si="353"/>
        <v>2496.4375124875119</v>
      </c>
      <c r="J3239">
        <f t="shared" si="354"/>
        <v>2498933.9499999993</v>
      </c>
      <c r="K3239" s="1">
        <f t="shared" si="356"/>
        <v>24.625</v>
      </c>
      <c r="L3239" s="1"/>
      <c r="M3239" s="1"/>
      <c r="N3239" s="1"/>
      <c r="O3239" s="1"/>
      <c r="P3239" s="1"/>
      <c r="Q3239" s="1"/>
      <c r="R3239" s="1" t="s">
        <v>3164</v>
      </c>
      <c r="S3239" s="2" t="s">
        <v>3913</v>
      </c>
      <c r="T3239" s="4" t="s">
        <v>3043</v>
      </c>
      <c r="X3239" t="str">
        <f t="shared" si="355"/>
        <v/>
      </c>
    </row>
    <row r="3240" spans="1:24" ht="14.25">
      <c r="A3240" s="1" t="str">
        <f t="shared" si="350"/>
        <v>afad1207</v>
      </c>
      <c r="B3240" s="3">
        <v>45472</v>
      </c>
      <c r="C3240" s="2" t="str">
        <f t="shared" si="351"/>
        <v>East</v>
      </c>
      <c r="D3240" s="4" t="str">
        <f t="shared" si="352"/>
        <v>Furniture</v>
      </c>
      <c r="E3240" s="1">
        <v>3053.62</v>
      </c>
      <c r="F3240" s="1">
        <v>17</v>
      </c>
      <c r="G3240" s="1">
        <v>24</v>
      </c>
      <c r="H3240" s="1">
        <v>1101.8699999999999</v>
      </c>
      <c r="I3240">
        <f t="shared" si="353"/>
        <v>2506.2477027027048</v>
      </c>
      <c r="J3240">
        <f t="shared" si="354"/>
        <v>2596472.620000002</v>
      </c>
      <c r="K3240" s="1">
        <f t="shared" si="356"/>
        <v>562.93499999999995</v>
      </c>
      <c r="L3240" s="1"/>
      <c r="M3240" s="1"/>
      <c r="N3240" s="1"/>
      <c r="O3240" s="1"/>
      <c r="P3240" s="1"/>
      <c r="Q3240" s="1"/>
      <c r="R3240" s="1" t="s">
        <v>3165</v>
      </c>
      <c r="S3240" s="4" t="s">
        <v>3912</v>
      </c>
      <c r="T3240" s="4" t="s">
        <v>15</v>
      </c>
      <c r="X3240" t="str">
        <f t="shared" si="355"/>
        <v/>
      </c>
    </row>
    <row r="3241" spans="1:24" ht="14.25">
      <c r="A3241" s="1" t="str">
        <f t="shared" si="350"/>
        <v>2f1369b8</v>
      </c>
      <c r="B3241" s="3">
        <v>45442</v>
      </c>
      <c r="C3241" s="2" t="str">
        <f t="shared" si="351"/>
        <v>East</v>
      </c>
      <c r="D3241" s="4" t="str">
        <f t="shared" si="352"/>
        <v>Electronics</v>
      </c>
      <c r="E3241" s="1">
        <v>2082.46</v>
      </c>
      <c r="F3241" s="1">
        <v>3</v>
      </c>
      <c r="G3241" s="1">
        <v>41</v>
      </c>
      <c r="H3241" s="1">
        <v>807.32</v>
      </c>
      <c r="I3241">
        <f t="shared" si="353"/>
        <v>2506.2477027027048</v>
      </c>
      <c r="J3241">
        <f t="shared" si="354"/>
        <v>2596472.620000002</v>
      </c>
      <c r="K3241" s="1">
        <f t="shared" si="356"/>
        <v>424.16</v>
      </c>
      <c r="L3241" s="1"/>
      <c r="M3241" s="1"/>
      <c r="N3241" s="1"/>
      <c r="O3241" s="1"/>
      <c r="P3241" s="1"/>
      <c r="Q3241" s="1"/>
      <c r="R3241" s="1" t="s">
        <v>3166</v>
      </c>
      <c r="S3241" s="4" t="s">
        <v>3912</v>
      </c>
      <c r="T3241" s="4" t="s">
        <v>3043</v>
      </c>
      <c r="X3241" t="str">
        <f t="shared" si="355"/>
        <v/>
      </c>
    </row>
    <row r="3242" spans="1:24" ht="14.25">
      <c r="A3242" s="1" t="str">
        <f t="shared" si="350"/>
        <v>2def638d</v>
      </c>
      <c r="B3242" s="3">
        <v>45226</v>
      </c>
      <c r="C3242" s="2" t="str">
        <f t="shared" si="351"/>
        <v>East</v>
      </c>
      <c r="D3242" s="4" t="str">
        <f t="shared" si="352"/>
        <v>Groceries</v>
      </c>
      <c r="E3242" s="1">
        <v>393.85</v>
      </c>
      <c r="F3242" s="1">
        <v>16</v>
      </c>
      <c r="G3242" s="1">
        <v>43</v>
      </c>
      <c r="H3242" s="1">
        <v>795.35</v>
      </c>
      <c r="I3242">
        <f t="shared" si="353"/>
        <v>2506.2477027027048</v>
      </c>
      <c r="J3242">
        <f t="shared" si="354"/>
        <v>2596472.620000002</v>
      </c>
      <c r="K3242" s="1">
        <f t="shared" si="356"/>
        <v>419.17500000000001</v>
      </c>
      <c r="L3242" s="1"/>
      <c r="M3242" s="1"/>
      <c r="N3242" s="1"/>
      <c r="O3242" s="1"/>
      <c r="P3242" s="1"/>
      <c r="Q3242" s="1"/>
      <c r="R3242" s="1" t="s">
        <v>3167</v>
      </c>
      <c r="S3242" s="4" t="s">
        <v>3912</v>
      </c>
      <c r="T3242" s="4" t="s">
        <v>88</v>
      </c>
      <c r="X3242" t="str">
        <f t="shared" si="355"/>
        <v/>
      </c>
    </row>
    <row r="3243" spans="1:24" ht="14.25">
      <c r="A3243" s="1" t="str">
        <f t="shared" si="350"/>
        <v>9468c0ba</v>
      </c>
      <c r="B3243" s="3">
        <v>45128</v>
      </c>
      <c r="C3243" s="2" t="str">
        <f t="shared" si="351"/>
        <v>East</v>
      </c>
      <c r="D3243" s="4" t="str">
        <f t="shared" si="352"/>
        <v>Groceries</v>
      </c>
      <c r="E3243" s="1">
        <v>1527.85</v>
      </c>
      <c r="F3243" s="1">
        <v>16</v>
      </c>
      <c r="G3243" s="1">
        <v>23</v>
      </c>
      <c r="H3243" s="1">
        <v>655.84</v>
      </c>
      <c r="I3243">
        <f t="shared" si="353"/>
        <v>2506.2477027027048</v>
      </c>
      <c r="J3243">
        <f t="shared" si="354"/>
        <v>2596472.620000002</v>
      </c>
      <c r="K3243" s="1">
        <f t="shared" si="356"/>
        <v>339.42</v>
      </c>
      <c r="L3243" s="1"/>
      <c r="M3243" s="1"/>
      <c r="N3243" s="1"/>
      <c r="O3243" s="1"/>
      <c r="P3243" s="1"/>
      <c r="Q3243" s="1"/>
      <c r="R3243" s="1" t="s">
        <v>3168</v>
      </c>
      <c r="S3243" s="4" t="s">
        <v>3912</v>
      </c>
      <c r="T3243" s="4" t="s">
        <v>88</v>
      </c>
      <c r="X3243" t="str">
        <f t="shared" si="355"/>
        <v/>
      </c>
    </row>
    <row r="3244" spans="1:24" ht="14.25">
      <c r="A3244" s="1" t="str">
        <f t="shared" si="350"/>
        <v>c4df7331</v>
      </c>
      <c r="B3244" s="3">
        <v>45226</v>
      </c>
      <c r="C3244" s="2" t="str">
        <f t="shared" si="351"/>
        <v>North</v>
      </c>
      <c r="D3244" s="4" t="str">
        <f t="shared" si="352"/>
        <v>Furniture</v>
      </c>
      <c r="E3244" s="1">
        <v>1336.82</v>
      </c>
      <c r="F3244" s="1">
        <v>31</v>
      </c>
      <c r="G3244" s="1">
        <v>4</v>
      </c>
      <c r="H3244" s="1">
        <v>1051.5</v>
      </c>
      <c r="I3244">
        <f t="shared" si="353"/>
        <v>2571.1423225152107</v>
      </c>
      <c r="J3244">
        <f t="shared" si="354"/>
        <v>2535146.3299999977</v>
      </c>
      <c r="K3244" s="1">
        <f t="shared" si="356"/>
        <v>527.75</v>
      </c>
      <c r="L3244" s="1"/>
      <c r="M3244" s="1"/>
      <c r="N3244" s="1"/>
      <c r="O3244" s="1"/>
      <c r="P3244" s="1"/>
      <c r="Q3244" s="1"/>
      <c r="R3244" s="1" t="s">
        <v>3169</v>
      </c>
      <c r="S3244" s="2" t="s">
        <v>3910</v>
      </c>
      <c r="T3244" s="4" t="s">
        <v>15</v>
      </c>
      <c r="X3244" t="str">
        <f t="shared" si="355"/>
        <v/>
      </c>
    </row>
    <row r="3245" spans="1:24" ht="14.25">
      <c r="A3245" s="1" t="str">
        <f t="shared" si="350"/>
        <v>3d6b12b9</v>
      </c>
      <c r="B3245" s="3">
        <v>45599</v>
      </c>
      <c r="C3245" s="2" t="str">
        <f t="shared" si="351"/>
        <v>West</v>
      </c>
      <c r="D3245" s="4" t="str">
        <f t="shared" si="352"/>
        <v>Electronics</v>
      </c>
      <c r="E3245" s="1">
        <v>2301.16</v>
      </c>
      <c r="F3245" s="1">
        <v>14</v>
      </c>
      <c r="G3245" s="1">
        <v>34</v>
      </c>
      <c r="H3245" s="1">
        <v>505.12</v>
      </c>
      <c r="I3245">
        <f t="shared" si="353"/>
        <v>2537.5954861821929</v>
      </c>
      <c r="J3245">
        <f t="shared" si="354"/>
        <v>2479230.7900000024</v>
      </c>
      <c r="K3245" s="1">
        <f t="shared" si="356"/>
        <v>269.56</v>
      </c>
      <c r="L3245" s="1"/>
      <c r="M3245" s="1"/>
      <c r="N3245" s="1"/>
      <c r="O3245" s="1"/>
      <c r="P3245" s="1"/>
      <c r="Q3245" s="1"/>
      <c r="R3245" s="1" t="s">
        <v>3170</v>
      </c>
      <c r="S3245" s="2" t="s">
        <v>3911</v>
      </c>
      <c r="T3245" s="4" t="s">
        <v>3043</v>
      </c>
      <c r="X3245" t="str">
        <f t="shared" si="355"/>
        <v/>
      </c>
    </row>
    <row r="3246" spans="1:24" ht="14.25">
      <c r="A3246" s="1" t="str">
        <f t="shared" si="350"/>
        <v>0e9d617d</v>
      </c>
      <c r="B3246" s="3">
        <v>45299</v>
      </c>
      <c r="C3246" s="2" t="str">
        <f t="shared" si="351"/>
        <v>North</v>
      </c>
      <c r="D3246" s="4" t="str">
        <f t="shared" si="352"/>
        <v>Electronics</v>
      </c>
      <c r="E3246" s="1">
        <v>4427.05</v>
      </c>
      <c r="F3246" s="1">
        <v>27</v>
      </c>
      <c r="G3246" s="1">
        <v>20</v>
      </c>
      <c r="H3246" s="1">
        <v>530.61</v>
      </c>
      <c r="I3246">
        <f t="shared" si="353"/>
        <v>2571.1423225152107</v>
      </c>
      <c r="J3246">
        <f t="shared" si="354"/>
        <v>2535146.3299999977</v>
      </c>
      <c r="K3246" s="1">
        <f t="shared" si="356"/>
        <v>275.30500000000001</v>
      </c>
      <c r="L3246" s="1"/>
      <c r="M3246" s="1"/>
      <c r="N3246" s="1"/>
      <c r="O3246" s="1"/>
      <c r="P3246" s="1"/>
      <c r="Q3246" s="1"/>
      <c r="R3246" s="1" t="s">
        <v>3171</v>
      </c>
      <c r="S3246" s="2" t="s">
        <v>3910</v>
      </c>
      <c r="T3246" s="4" t="s">
        <v>3043</v>
      </c>
      <c r="X3246" t="str">
        <f t="shared" si="355"/>
        <v/>
      </c>
    </row>
    <row r="3247" spans="1:24" ht="14.25">
      <c r="A3247" s="1" t="str">
        <f t="shared" si="350"/>
        <v>9ac105e4</v>
      </c>
      <c r="B3247" s="3">
        <v>45116</v>
      </c>
      <c r="C3247" s="2" t="str">
        <f t="shared" si="351"/>
        <v>East</v>
      </c>
      <c r="D3247" s="4" t="str">
        <f t="shared" si="352"/>
        <v>Furniture</v>
      </c>
      <c r="E3247" s="1">
        <v>1303.48</v>
      </c>
      <c r="F3247" s="1">
        <v>5</v>
      </c>
      <c r="G3247" s="1">
        <v>32</v>
      </c>
      <c r="H3247" s="1">
        <v>243.74</v>
      </c>
      <c r="I3247">
        <f t="shared" si="353"/>
        <v>2506.2477027027048</v>
      </c>
      <c r="J3247">
        <f t="shared" si="354"/>
        <v>2596472.620000002</v>
      </c>
      <c r="K3247" s="1">
        <f t="shared" si="356"/>
        <v>137.87</v>
      </c>
      <c r="L3247" s="1"/>
      <c r="M3247" s="1"/>
      <c r="N3247" s="1"/>
      <c r="O3247" s="1"/>
      <c r="P3247" s="1"/>
      <c r="Q3247" s="1"/>
      <c r="R3247" s="1" t="s">
        <v>3172</v>
      </c>
      <c r="S3247" s="4" t="s">
        <v>3912</v>
      </c>
      <c r="T3247" s="4" t="s">
        <v>15</v>
      </c>
      <c r="X3247" t="str">
        <f t="shared" si="355"/>
        <v/>
      </c>
    </row>
    <row r="3248" spans="1:24" ht="14.25">
      <c r="A3248" s="1" t="str">
        <f t="shared" si="350"/>
        <v>62e5e17c</v>
      </c>
      <c r="B3248" s="3">
        <v>45374</v>
      </c>
      <c r="C3248" s="2" t="str">
        <f t="shared" si="351"/>
        <v>South</v>
      </c>
      <c r="D3248" s="4" t="str">
        <f t="shared" si="352"/>
        <v>Clothing</v>
      </c>
      <c r="E3248" s="1">
        <v>191.14</v>
      </c>
      <c r="F3248" s="1">
        <v>1</v>
      </c>
      <c r="G3248" s="1">
        <v>20</v>
      </c>
      <c r="H3248" s="1">
        <v>1991.61</v>
      </c>
      <c r="I3248">
        <f t="shared" si="353"/>
        <v>2496.4375124875119</v>
      </c>
      <c r="J3248">
        <f t="shared" si="354"/>
        <v>2498933.9499999993</v>
      </c>
      <c r="K3248" s="1">
        <f t="shared" si="356"/>
        <v>1005.8049999999999</v>
      </c>
      <c r="L3248" s="1"/>
      <c r="M3248" s="1"/>
      <c r="N3248" s="1"/>
      <c r="O3248" s="1"/>
      <c r="P3248" s="1"/>
      <c r="Q3248" s="1"/>
      <c r="R3248" s="1" t="s">
        <v>3173</v>
      </c>
      <c r="S3248" s="2" t="s">
        <v>3913</v>
      </c>
      <c r="T3248" s="4" t="s">
        <v>2872</v>
      </c>
      <c r="X3248" t="str">
        <f t="shared" si="355"/>
        <v/>
      </c>
    </row>
    <row r="3249" spans="1:24" ht="14.25">
      <c r="A3249" s="1" t="str">
        <f t="shared" si="350"/>
        <v>7dd79697</v>
      </c>
      <c r="B3249" s="3">
        <v>45568</v>
      </c>
      <c r="C3249" s="2" t="str">
        <f t="shared" si="351"/>
        <v>North</v>
      </c>
      <c r="D3249" s="4" t="str">
        <f t="shared" si="352"/>
        <v>Sports</v>
      </c>
      <c r="E3249" s="1">
        <v>3737.58</v>
      </c>
      <c r="F3249" s="1">
        <v>34</v>
      </c>
      <c r="G3249" s="1">
        <v>34</v>
      </c>
      <c r="H3249" s="1">
        <v>1764.51</v>
      </c>
      <c r="I3249">
        <f t="shared" si="353"/>
        <v>2571.1423225152107</v>
      </c>
      <c r="J3249">
        <f t="shared" si="354"/>
        <v>2535146.3299999977</v>
      </c>
      <c r="K3249" s="1">
        <f t="shared" si="356"/>
        <v>899.255</v>
      </c>
      <c r="L3249" s="1"/>
      <c r="M3249" s="1"/>
      <c r="N3249" s="1"/>
      <c r="O3249" s="1"/>
      <c r="P3249" s="1"/>
      <c r="Q3249" s="1"/>
      <c r="R3249" s="1" t="s">
        <v>3174</v>
      </c>
      <c r="S3249" s="2" t="s">
        <v>3910</v>
      </c>
      <c r="T3249" s="4" t="s">
        <v>2893</v>
      </c>
      <c r="X3249" t="str">
        <f t="shared" si="355"/>
        <v/>
      </c>
    </row>
    <row r="3250" spans="1:24" ht="14.25">
      <c r="A3250" s="1" t="str">
        <f t="shared" si="350"/>
        <v>88fac09c</v>
      </c>
      <c r="B3250" s="3">
        <v>44960</v>
      </c>
      <c r="C3250" s="2" t="str">
        <f t="shared" si="351"/>
        <v>East</v>
      </c>
      <c r="D3250" s="4" t="str">
        <f t="shared" si="352"/>
        <v>Clothing</v>
      </c>
      <c r="E3250" s="1">
        <v>2511.2399999999998</v>
      </c>
      <c r="F3250" s="1">
        <v>40</v>
      </c>
      <c r="G3250" s="1">
        <v>24</v>
      </c>
      <c r="H3250" s="1">
        <v>645.36</v>
      </c>
      <c r="I3250">
        <f t="shared" si="353"/>
        <v>2506.2477027027048</v>
      </c>
      <c r="J3250">
        <f t="shared" si="354"/>
        <v>2596472.620000002</v>
      </c>
      <c r="K3250" s="1">
        <f t="shared" si="356"/>
        <v>334.68</v>
      </c>
      <c r="L3250" s="1"/>
      <c r="M3250" s="1"/>
      <c r="N3250" s="1"/>
      <c r="O3250" s="1"/>
      <c r="P3250" s="1"/>
      <c r="Q3250" s="1"/>
      <c r="R3250" s="1" t="s">
        <v>3175</v>
      </c>
      <c r="S3250" s="4" t="s">
        <v>3912</v>
      </c>
      <c r="T3250" s="4" t="s">
        <v>2872</v>
      </c>
      <c r="X3250" t="str">
        <f t="shared" si="355"/>
        <v/>
      </c>
    </row>
    <row r="3251" spans="1:24" ht="14.25">
      <c r="A3251" s="1" t="str">
        <f t="shared" si="350"/>
        <v>2f7cee48</v>
      </c>
      <c r="B3251" s="3">
        <v>45542</v>
      </c>
      <c r="C3251" s="2" t="str">
        <f t="shared" si="351"/>
        <v>North</v>
      </c>
      <c r="D3251" s="4" t="str">
        <f t="shared" si="352"/>
        <v>Clothing</v>
      </c>
      <c r="E3251" s="1">
        <v>4455.4399999999996</v>
      </c>
      <c r="F3251" s="1">
        <v>12</v>
      </c>
      <c r="G3251" s="1">
        <v>13</v>
      </c>
      <c r="H3251" s="1">
        <v>272.14999999999998</v>
      </c>
      <c r="I3251">
        <f t="shared" si="353"/>
        <v>2571.1423225152107</v>
      </c>
      <c r="J3251">
        <f t="shared" si="354"/>
        <v>2535146.3299999977</v>
      </c>
      <c r="K3251" s="1">
        <f t="shared" si="356"/>
        <v>142.57499999999999</v>
      </c>
      <c r="L3251" s="1"/>
      <c r="M3251" s="1"/>
      <c r="N3251" s="1"/>
      <c r="O3251" s="1"/>
      <c r="P3251" s="1"/>
      <c r="Q3251" s="1"/>
      <c r="R3251" s="1" t="s">
        <v>3176</v>
      </c>
      <c r="S3251" s="2" t="s">
        <v>3910</v>
      </c>
      <c r="T3251" s="4" t="s">
        <v>2872</v>
      </c>
      <c r="X3251" t="str">
        <f t="shared" si="355"/>
        <v/>
      </c>
    </row>
    <row r="3252" spans="1:24" ht="14.25">
      <c r="A3252" s="1" t="str">
        <f t="shared" si="350"/>
        <v>9a07203e</v>
      </c>
      <c r="B3252" s="3">
        <v>45577</v>
      </c>
      <c r="C3252" s="2" t="str">
        <f t="shared" si="351"/>
        <v>West</v>
      </c>
      <c r="D3252" s="4" t="str">
        <f t="shared" si="352"/>
        <v>Electronics</v>
      </c>
      <c r="E3252" s="1">
        <v>3067.32</v>
      </c>
      <c r="F3252" s="1">
        <v>13</v>
      </c>
      <c r="G3252" s="1">
        <v>13</v>
      </c>
      <c r="H3252" s="1">
        <v>590.92999999999995</v>
      </c>
      <c r="I3252">
        <f t="shared" si="353"/>
        <v>2537.5954861821929</v>
      </c>
      <c r="J3252">
        <f t="shared" si="354"/>
        <v>2479230.7900000024</v>
      </c>
      <c r="K3252" s="1">
        <f t="shared" si="356"/>
        <v>301.96499999999997</v>
      </c>
      <c r="L3252" s="1"/>
      <c r="M3252" s="1"/>
      <c r="N3252" s="1"/>
      <c r="O3252" s="1"/>
      <c r="P3252" s="1"/>
      <c r="Q3252" s="1"/>
      <c r="R3252" s="1" t="s">
        <v>3177</v>
      </c>
      <c r="S3252" s="2" t="s">
        <v>3911</v>
      </c>
      <c r="T3252" s="4" t="s">
        <v>3043</v>
      </c>
      <c r="X3252" t="str">
        <f t="shared" si="355"/>
        <v/>
      </c>
    </row>
    <row r="3253" spans="1:24" ht="14.25">
      <c r="A3253" s="1" t="str">
        <f t="shared" si="350"/>
        <v>d60f051d</v>
      </c>
      <c r="B3253" s="3">
        <v>45206</v>
      </c>
      <c r="C3253" s="2" t="str">
        <f t="shared" si="351"/>
        <v>South</v>
      </c>
      <c r="D3253" s="4" t="str">
        <f t="shared" si="352"/>
        <v>Groceries</v>
      </c>
      <c r="E3253" s="1">
        <v>1375.71</v>
      </c>
      <c r="F3253" s="1">
        <v>32</v>
      </c>
      <c r="G3253" s="1">
        <v>4</v>
      </c>
      <c r="H3253" s="1">
        <v>466.4</v>
      </c>
      <c r="I3253">
        <f t="shared" si="353"/>
        <v>2496.4375124875119</v>
      </c>
      <c r="J3253">
        <f t="shared" si="354"/>
        <v>2498933.9499999993</v>
      </c>
      <c r="K3253" s="1">
        <f t="shared" si="356"/>
        <v>235.2</v>
      </c>
      <c r="L3253" s="1"/>
      <c r="M3253" s="1"/>
      <c r="N3253" s="1"/>
      <c r="O3253" s="1"/>
      <c r="P3253" s="1"/>
      <c r="Q3253" s="1"/>
      <c r="R3253" s="1" t="s">
        <v>3178</v>
      </c>
      <c r="S3253" s="2" t="s">
        <v>3913</v>
      </c>
      <c r="T3253" s="4" t="s">
        <v>88</v>
      </c>
      <c r="X3253" t="str">
        <f t="shared" si="355"/>
        <v/>
      </c>
    </row>
    <row r="3254" spans="1:24" ht="14.25">
      <c r="A3254" s="1" t="str">
        <f t="shared" si="350"/>
        <v>4a0a9dd4</v>
      </c>
      <c r="B3254" s="3">
        <v>45425</v>
      </c>
      <c r="C3254" s="2" t="str">
        <f t="shared" si="351"/>
        <v>South</v>
      </c>
      <c r="D3254" s="4" t="str">
        <f t="shared" si="352"/>
        <v>Electronics</v>
      </c>
      <c r="E3254" s="1">
        <v>3755.51</v>
      </c>
      <c r="F3254" s="1">
        <v>34</v>
      </c>
      <c r="G3254" s="1">
        <v>29</v>
      </c>
      <c r="H3254" s="1">
        <v>942.56</v>
      </c>
      <c r="I3254">
        <f t="shared" si="353"/>
        <v>2496.4375124875119</v>
      </c>
      <c r="J3254">
        <f t="shared" si="354"/>
        <v>2498933.9499999993</v>
      </c>
      <c r="K3254" s="1">
        <f t="shared" si="356"/>
        <v>485.78</v>
      </c>
      <c r="L3254" s="1"/>
      <c r="M3254" s="1"/>
      <c r="N3254" s="1"/>
      <c r="O3254" s="1"/>
      <c r="P3254" s="1"/>
      <c r="Q3254" s="1"/>
      <c r="R3254" s="1" t="s">
        <v>3179</v>
      </c>
      <c r="S3254" s="2" t="s">
        <v>3913</v>
      </c>
      <c r="T3254" s="4" t="s">
        <v>3043</v>
      </c>
      <c r="X3254" t="str">
        <f t="shared" si="355"/>
        <v/>
      </c>
    </row>
    <row r="3255" spans="1:24" ht="14.25">
      <c r="A3255" s="1" t="str">
        <f t="shared" si="350"/>
        <v>4ab4fe7e</v>
      </c>
      <c r="B3255" s="3">
        <v>44938</v>
      </c>
      <c r="C3255" s="2" t="str">
        <f t="shared" si="351"/>
        <v>East</v>
      </c>
      <c r="D3255" s="4" t="str">
        <f t="shared" si="352"/>
        <v>Electronics</v>
      </c>
      <c r="E3255" s="1">
        <v>4889.93</v>
      </c>
      <c r="F3255" s="1">
        <v>18</v>
      </c>
      <c r="G3255" s="1">
        <v>12</v>
      </c>
      <c r="H3255" s="1">
        <v>1622.88</v>
      </c>
      <c r="I3255">
        <f t="shared" si="353"/>
        <v>2506.2477027027048</v>
      </c>
      <c r="J3255">
        <f t="shared" si="354"/>
        <v>2596472.620000002</v>
      </c>
      <c r="K3255" s="1">
        <f t="shared" si="356"/>
        <v>817.44</v>
      </c>
      <c r="L3255" s="1"/>
      <c r="M3255" s="1"/>
      <c r="N3255" s="1"/>
      <c r="O3255" s="1"/>
      <c r="P3255" s="1"/>
      <c r="Q3255" s="1"/>
      <c r="R3255" s="1" t="s">
        <v>3180</v>
      </c>
      <c r="S3255" s="4" t="s">
        <v>3912</v>
      </c>
      <c r="T3255" s="4" t="s">
        <v>3043</v>
      </c>
      <c r="X3255" t="str">
        <f t="shared" si="355"/>
        <v/>
      </c>
    </row>
    <row r="3256" spans="1:24" ht="14.25">
      <c r="A3256" s="1" t="str">
        <f t="shared" si="350"/>
        <v>f317ed51</v>
      </c>
      <c r="B3256" s="3">
        <v>44925</v>
      </c>
      <c r="C3256" s="2" t="str">
        <f t="shared" si="351"/>
        <v>South</v>
      </c>
      <c r="D3256" s="4" t="str">
        <f t="shared" si="352"/>
        <v>Clothing</v>
      </c>
      <c r="E3256" s="1">
        <v>137.62</v>
      </c>
      <c r="F3256" s="1">
        <v>1</v>
      </c>
      <c r="G3256" s="1">
        <v>41</v>
      </c>
      <c r="H3256" s="1">
        <v>973.19</v>
      </c>
      <c r="I3256">
        <f t="shared" si="353"/>
        <v>2496.4375124875119</v>
      </c>
      <c r="J3256">
        <f t="shared" si="354"/>
        <v>2498933.9499999993</v>
      </c>
      <c r="K3256" s="1">
        <f t="shared" si="356"/>
        <v>507.09500000000003</v>
      </c>
      <c r="L3256" s="1"/>
      <c r="M3256" s="1"/>
      <c r="N3256" s="1"/>
      <c r="O3256" s="1"/>
      <c r="P3256" s="1"/>
      <c r="Q3256" s="1"/>
      <c r="R3256" s="1" t="s">
        <v>3181</v>
      </c>
      <c r="S3256" s="2" t="s">
        <v>3913</v>
      </c>
      <c r="T3256" s="4" t="s">
        <v>2872</v>
      </c>
      <c r="X3256" t="str">
        <f t="shared" si="355"/>
        <v/>
      </c>
    </row>
    <row r="3257" spans="1:24" ht="14.25">
      <c r="A3257" s="1" t="str">
        <f t="shared" si="350"/>
        <v>a982e682</v>
      </c>
      <c r="B3257" s="3">
        <v>44921</v>
      </c>
      <c r="C3257" s="2" t="str">
        <f t="shared" si="351"/>
        <v>West</v>
      </c>
      <c r="D3257" s="4" t="str">
        <f t="shared" si="352"/>
        <v>Sports</v>
      </c>
      <c r="E3257" s="1">
        <v>487.98</v>
      </c>
      <c r="F3257" s="1">
        <v>1</v>
      </c>
      <c r="G3257" s="1">
        <v>27</v>
      </c>
      <c r="H3257" s="1">
        <v>186.18</v>
      </c>
      <c r="I3257">
        <f t="shared" si="353"/>
        <v>2537.5954861821929</v>
      </c>
      <c r="J3257">
        <f t="shared" si="354"/>
        <v>2479230.7900000024</v>
      </c>
      <c r="K3257" s="1">
        <f t="shared" si="356"/>
        <v>106.59</v>
      </c>
      <c r="L3257" s="1"/>
      <c r="M3257" s="1"/>
      <c r="N3257" s="1"/>
      <c r="O3257" s="1"/>
      <c r="P3257" s="1"/>
      <c r="Q3257" s="1"/>
      <c r="R3257" s="1" t="s">
        <v>3182</v>
      </c>
      <c r="S3257" s="2" t="s">
        <v>3911</v>
      </c>
      <c r="T3257" s="4" t="s">
        <v>2893</v>
      </c>
      <c r="X3257" t="str">
        <f t="shared" si="355"/>
        <v/>
      </c>
    </row>
    <row r="3258" spans="1:24" ht="14.25">
      <c r="A3258" s="1" t="str">
        <f t="shared" si="350"/>
        <v>c52fee59</v>
      </c>
      <c r="B3258" s="3">
        <v>45277</v>
      </c>
      <c r="C3258" s="2" t="str">
        <f t="shared" si="351"/>
        <v>South</v>
      </c>
      <c r="D3258" s="4" t="str">
        <f t="shared" si="352"/>
        <v>Groceries</v>
      </c>
      <c r="E3258" s="1">
        <v>3253.76</v>
      </c>
      <c r="F3258" s="1">
        <v>7</v>
      </c>
      <c r="G3258" s="1">
        <v>7</v>
      </c>
      <c r="H3258" s="1">
        <v>1370.68</v>
      </c>
      <c r="I3258">
        <f t="shared" si="353"/>
        <v>2496.4375124875119</v>
      </c>
      <c r="J3258">
        <f t="shared" si="354"/>
        <v>2498933.9499999993</v>
      </c>
      <c r="K3258" s="1">
        <f t="shared" si="356"/>
        <v>688.84</v>
      </c>
      <c r="L3258" s="1"/>
      <c r="M3258" s="1"/>
      <c r="N3258" s="1"/>
      <c r="O3258" s="1"/>
      <c r="P3258" s="1"/>
      <c r="Q3258" s="1"/>
      <c r="R3258" s="1" t="s">
        <v>3183</v>
      </c>
      <c r="S3258" s="2" t="s">
        <v>3913</v>
      </c>
      <c r="T3258" s="4" t="s">
        <v>88</v>
      </c>
      <c r="X3258" t="str">
        <f t="shared" si="355"/>
        <v/>
      </c>
    </row>
    <row r="3259" spans="1:24" ht="14.25">
      <c r="A3259" s="1" t="str">
        <f t="shared" si="350"/>
        <v>e8221919</v>
      </c>
      <c r="B3259" s="3">
        <v>45191</v>
      </c>
      <c r="C3259" s="2" t="str">
        <f t="shared" si="351"/>
        <v>West</v>
      </c>
      <c r="D3259" s="4" t="str">
        <f t="shared" si="352"/>
        <v>Sports</v>
      </c>
      <c r="E3259" s="1">
        <v>266.07</v>
      </c>
      <c r="F3259" s="1">
        <v>31</v>
      </c>
      <c r="G3259" s="1">
        <v>28</v>
      </c>
      <c r="H3259" s="1">
        <v>162.22</v>
      </c>
      <c r="I3259">
        <f t="shared" si="353"/>
        <v>2537.5954861821929</v>
      </c>
      <c r="J3259">
        <f t="shared" si="354"/>
        <v>2479230.7900000024</v>
      </c>
      <c r="K3259" s="1">
        <f t="shared" si="356"/>
        <v>95.11</v>
      </c>
      <c r="L3259" s="1"/>
      <c r="M3259" s="1"/>
      <c r="N3259" s="1"/>
      <c r="O3259" s="1"/>
      <c r="P3259" s="1"/>
      <c r="Q3259" s="1"/>
      <c r="R3259" s="1" t="s">
        <v>3184</v>
      </c>
      <c r="S3259" s="2" t="s">
        <v>3911</v>
      </c>
      <c r="T3259" s="4" t="s">
        <v>2893</v>
      </c>
      <c r="X3259" t="str">
        <f t="shared" si="355"/>
        <v/>
      </c>
    </row>
    <row r="3260" spans="1:24" ht="14.25">
      <c r="A3260" s="1" t="str">
        <f t="shared" si="350"/>
        <v>3d87f467</v>
      </c>
      <c r="B3260" s="3">
        <v>45273</v>
      </c>
      <c r="C3260" s="2" t="str">
        <f t="shared" si="351"/>
        <v>West</v>
      </c>
      <c r="D3260" s="4" t="str">
        <f t="shared" si="352"/>
        <v>Electronics</v>
      </c>
      <c r="E3260" s="1">
        <v>3033.79</v>
      </c>
      <c r="F3260" s="1">
        <v>5</v>
      </c>
      <c r="G3260" s="1">
        <v>47</v>
      </c>
      <c r="H3260" s="1">
        <v>427.74</v>
      </c>
      <c r="I3260">
        <f t="shared" si="353"/>
        <v>2537.5954861821929</v>
      </c>
      <c r="J3260">
        <f t="shared" si="354"/>
        <v>2479230.7900000024</v>
      </c>
      <c r="K3260" s="1">
        <f t="shared" si="356"/>
        <v>237.37</v>
      </c>
      <c r="L3260" s="1"/>
      <c r="M3260" s="1"/>
      <c r="N3260" s="1"/>
      <c r="O3260" s="1"/>
      <c r="P3260" s="1"/>
      <c r="Q3260" s="1"/>
      <c r="R3260" s="1" t="s">
        <v>3185</v>
      </c>
      <c r="S3260" s="2" t="s">
        <v>3911</v>
      </c>
      <c r="T3260" s="4" t="s">
        <v>3043</v>
      </c>
      <c r="X3260" t="str">
        <f t="shared" si="355"/>
        <v/>
      </c>
    </row>
    <row r="3261" spans="1:24" ht="14.25">
      <c r="A3261" s="1" t="str">
        <f t="shared" si="350"/>
        <v>edae3945</v>
      </c>
      <c r="B3261" s="3">
        <v>44975</v>
      </c>
      <c r="C3261" s="2" t="str">
        <f t="shared" si="351"/>
        <v>South</v>
      </c>
      <c r="D3261" s="4" t="str">
        <f t="shared" si="352"/>
        <v>Groceries</v>
      </c>
      <c r="E3261" s="1">
        <v>4368.24</v>
      </c>
      <c r="F3261" s="1">
        <v>15</v>
      </c>
      <c r="G3261" s="1">
        <v>17</v>
      </c>
      <c r="H3261" s="1">
        <v>88.18</v>
      </c>
      <c r="I3261">
        <f t="shared" si="353"/>
        <v>2496.4375124875119</v>
      </c>
      <c r="J3261">
        <f t="shared" si="354"/>
        <v>2498933.9499999993</v>
      </c>
      <c r="K3261" s="1">
        <f t="shared" si="356"/>
        <v>52.59</v>
      </c>
      <c r="L3261" s="1"/>
      <c r="M3261" s="1"/>
      <c r="N3261" s="1"/>
      <c r="O3261" s="1"/>
      <c r="P3261" s="1"/>
      <c r="Q3261" s="1"/>
      <c r="R3261" s="1" t="s">
        <v>3186</v>
      </c>
      <c r="S3261" s="2" t="s">
        <v>3913</v>
      </c>
      <c r="T3261" s="4" t="s">
        <v>88</v>
      </c>
      <c r="X3261" t="str">
        <f t="shared" si="355"/>
        <v/>
      </c>
    </row>
    <row r="3262" spans="1:24" ht="14.25">
      <c r="A3262" s="1" t="str">
        <f t="shared" si="350"/>
        <v>448eb47d</v>
      </c>
      <c r="B3262" s="3">
        <v>45111</v>
      </c>
      <c r="C3262" s="2" t="str">
        <f t="shared" si="351"/>
        <v>West</v>
      </c>
      <c r="D3262" s="4" t="str">
        <f t="shared" si="352"/>
        <v>Electronics</v>
      </c>
      <c r="E3262" s="1">
        <v>4943.18</v>
      </c>
      <c r="F3262" s="1">
        <v>23</v>
      </c>
      <c r="G3262" s="1">
        <v>45</v>
      </c>
      <c r="H3262" s="1">
        <v>1194.83</v>
      </c>
      <c r="I3262">
        <f t="shared" si="353"/>
        <v>2537.5954861821929</v>
      </c>
      <c r="J3262">
        <f t="shared" si="354"/>
        <v>2479230.7900000024</v>
      </c>
      <c r="K3262" s="1">
        <f t="shared" si="356"/>
        <v>619.91499999999996</v>
      </c>
      <c r="L3262" s="1"/>
      <c r="M3262" s="1"/>
      <c r="N3262" s="1"/>
      <c r="O3262" s="1"/>
      <c r="P3262" s="1"/>
      <c r="Q3262" s="1"/>
      <c r="R3262" s="1" t="s">
        <v>3187</v>
      </c>
      <c r="S3262" s="2" t="s">
        <v>3911</v>
      </c>
      <c r="T3262" s="4" t="s">
        <v>3043</v>
      </c>
      <c r="X3262" t="str">
        <f t="shared" si="355"/>
        <v/>
      </c>
    </row>
    <row r="3263" spans="1:24" ht="14.25">
      <c r="A3263" s="1" t="str">
        <f t="shared" si="350"/>
        <v>fab2038b</v>
      </c>
      <c r="B3263" s="3">
        <v>45434</v>
      </c>
      <c r="C3263" s="2" t="str">
        <f t="shared" si="351"/>
        <v>North</v>
      </c>
      <c r="D3263" s="4" t="str">
        <f t="shared" si="352"/>
        <v>Furniture</v>
      </c>
      <c r="E3263" s="1">
        <v>288.57</v>
      </c>
      <c r="F3263" s="1">
        <v>26</v>
      </c>
      <c r="G3263" s="1">
        <v>23</v>
      </c>
      <c r="H3263" s="1">
        <v>224.32</v>
      </c>
      <c r="I3263">
        <f t="shared" si="353"/>
        <v>2571.1423225152107</v>
      </c>
      <c r="J3263">
        <f t="shared" si="354"/>
        <v>2535146.3299999977</v>
      </c>
      <c r="K3263" s="1">
        <f t="shared" si="356"/>
        <v>123.66</v>
      </c>
      <c r="L3263" s="1"/>
      <c r="M3263" s="1"/>
      <c r="N3263" s="1"/>
      <c r="O3263" s="1"/>
      <c r="P3263" s="1"/>
      <c r="Q3263" s="1"/>
      <c r="R3263" s="1" t="s">
        <v>3188</v>
      </c>
      <c r="S3263" s="2" t="s">
        <v>3910</v>
      </c>
      <c r="T3263" s="4" t="s">
        <v>15</v>
      </c>
      <c r="X3263" t="str">
        <f t="shared" si="355"/>
        <v/>
      </c>
    </row>
    <row r="3264" spans="1:24" ht="14.25">
      <c r="A3264" s="1" t="str">
        <f t="shared" si="350"/>
        <v>09f981d9</v>
      </c>
      <c r="B3264" s="3">
        <v>45181</v>
      </c>
      <c r="C3264" s="2" t="str">
        <f t="shared" si="351"/>
        <v>North</v>
      </c>
      <c r="D3264" s="4" t="str">
        <f t="shared" si="352"/>
        <v>Groceries</v>
      </c>
      <c r="E3264" s="1">
        <v>1128.47</v>
      </c>
      <c r="F3264" s="1">
        <v>39</v>
      </c>
      <c r="G3264" s="1">
        <v>19</v>
      </c>
      <c r="H3264" s="1">
        <v>827.52</v>
      </c>
      <c r="I3264">
        <f t="shared" si="353"/>
        <v>2571.1423225152107</v>
      </c>
      <c r="J3264">
        <f t="shared" si="354"/>
        <v>2535146.3299999977</v>
      </c>
      <c r="K3264" s="1">
        <f t="shared" si="356"/>
        <v>423.26</v>
      </c>
      <c r="L3264" s="1"/>
      <c r="M3264" s="1"/>
      <c r="N3264" s="1"/>
      <c r="O3264" s="1"/>
      <c r="P3264" s="1"/>
      <c r="Q3264" s="1"/>
      <c r="R3264" s="1" t="s">
        <v>3189</v>
      </c>
      <c r="S3264" s="2" t="s">
        <v>3910</v>
      </c>
      <c r="T3264" s="4" t="s">
        <v>88</v>
      </c>
      <c r="X3264" t="str">
        <f t="shared" si="355"/>
        <v/>
      </c>
    </row>
    <row r="3265" spans="1:24" ht="14.25">
      <c r="A3265" s="1" t="str">
        <f t="shared" si="350"/>
        <v>079b884e</v>
      </c>
      <c r="B3265" s="3">
        <v>45495</v>
      </c>
      <c r="C3265" s="2" t="str">
        <f t="shared" si="351"/>
        <v>South</v>
      </c>
      <c r="D3265" s="4" t="str">
        <f t="shared" si="352"/>
        <v>Electronics</v>
      </c>
      <c r="E3265" s="1">
        <v>4579.79</v>
      </c>
      <c r="F3265" s="1">
        <v>7</v>
      </c>
      <c r="G3265" s="1">
        <v>42</v>
      </c>
      <c r="H3265" s="1">
        <v>574.67999999999995</v>
      </c>
      <c r="I3265">
        <f t="shared" si="353"/>
        <v>2496.4375124875119</v>
      </c>
      <c r="J3265">
        <f t="shared" si="354"/>
        <v>2498933.9499999993</v>
      </c>
      <c r="K3265" s="1">
        <f t="shared" si="356"/>
        <v>308.33999999999997</v>
      </c>
      <c r="L3265" s="1"/>
      <c r="M3265" s="1"/>
      <c r="N3265" s="1"/>
      <c r="O3265" s="1"/>
      <c r="P3265" s="1"/>
      <c r="Q3265" s="1"/>
      <c r="R3265" s="1" t="s">
        <v>3190</v>
      </c>
      <c r="S3265" s="2" t="s">
        <v>3913</v>
      </c>
      <c r="T3265" s="4" t="s">
        <v>3043</v>
      </c>
      <c r="X3265" t="str">
        <f t="shared" si="355"/>
        <v/>
      </c>
    </row>
    <row r="3266" spans="1:24" ht="14.25">
      <c r="A3266" s="1" t="str">
        <f t="shared" ref="A3266:A3329" si="357">TRIM(R3266)</f>
        <v>12671598</v>
      </c>
      <c r="B3266" s="3">
        <v>45439</v>
      </c>
      <c r="C3266" s="2" t="str">
        <f t="shared" ref="C3266:C3329" si="358">PROPER(TRIM(S3266))</f>
        <v>West</v>
      </c>
      <c r="D3266" s="4" t="str">
        <f t="shared" ref="D3266:D3329" si="359">PROPER(TRIM(SUBSTITUTE(T3266,"$","s")))</f>
        <v>Clothing</v>
      </c>
      <c r="E3266" s="1">
        <v>3312.07</v>
      </c>
      <c r="F3266" s="1">
        <v>24</v>
      </c>
      <c r="G3266" s="1">
        <v>43</v>
      </c>
      <c r="H3266" s="1">
        <v>1359.07</v>
      </c>
      <c r="I3266">
        <f t="shared" ref="I3266:I3329" si="360">AVERAGEIFS(E:E,C:C,C3266)</f>
        <v>2537.5954861821929</v>
      </c>
      <c r="J3266">
        <f t="shared" ref="J3266:J3329" si="361">SUMIFS(E:E,C:C,C3266)</f>
        <v>2479230.7900000024</v>
      </c>
      <c r="K3266" s="1">
        <f t="shared" si="356"/>
        <v>701.03499999999997</v>
      </c>
      <c r="L3266" s="1"/>
      <c r="M3266" s="1"/>
      <c r="N3266" s="1"/>
      <c r="O3266" s="1"/>
      <c r="P3266" s="1"/>
      <c r="Q3266" s="1"/>
      <c r="R3266" s="1">
        <v>12671598</v>
      </c>
      <c r="S3266" s="2" t="s">
        <v>3911</v>
      </c>
      <c r="T3266" s="4" t="s">
        <v>2872</v>
      </c>
      <c r="X3266" t="str">
        <f t="shared" si="355"/>
        <v/>
      </c>
    </row>
    <row r="3267" spans="1:24" ht="14.25">
      <c r="A3267" s="1" t="str">
        <f t="shared" si="357"/>
        <v>4bbefeb1</v>
      </c>
      <c r="B3267" s="3">
        <v>45053</v>
      </c>
      <c r="C3267" s="2" t="str">
        <f t="shared" si="358"/>
        <v>South</v>
      </c>
      <c r="D3267" s="4" t="str">
        <f t="shared" si="359"/>
        <v>Clothing</v>
      </c>
      <c r="E3267" s="1">
        <v>3076.36</v>
      </c>
      <c r="F3267" s="1">
        <v>33</v>
      </c>
      <c r="G3267" s="1">
        <v>28</v>
      </c>
      <c r="H3267" s="1">
        <v>350.44</v>
      </c>
      <c r="I3267">
        <f t="shared" si="360"/>
        <v>2496.4375124875119</v>
      </c>
      <c r="J3267">
        <f t="shared" si="361"/>
        <v>2498933.9499999993</v>
      </c>
      <c r="K3267" s="1">
        <f t="shared" si="356"/>
        <v>189.22</v>
      </c>
      <c r="L3267" s="1"/>
      <c r="M3267" s="1"/>
      <c r="N3267" s="1"/>
      <c r="O3267" s="1"/>
      <c r="P3267" s="1"/>
      <c r="Q3267" s="1"/>
      <c r="R3267" s="1" t="s">
        <v>3191</v>
      </c>
      <c r="S3267" s="2" t="s">
        <v>3913</v>
      </c>
      <c r="T3267" s="4" t="s">
        <v>2872</v>
      </c>
      <c r="X3267" t="str">
        <f t="shared" ref="X3267:X3330" si="362">SUBSTITUTE(SUBSTITUTE(W3267,"@",""),"#","")</f>
        <v/>
      </c>
    </row>
    <row r="3268" spans="1:24" ht="14.25">
      <c r="A3268" s="1" t="str">
        <f t="shared" si="357"/>
        <v>a8130259</v>
      </c>
      <c r="B3268" s="3">
        <v>45558</v>
      </c>
      <c r="C3268" s="2" t="str">
        <f t="shared" si="358"/>
        <v>East</v>
      </c>
      <c r="D3268" s="4" t="str">
        <f t="shared" si="359"/>
        <v>Groceries</v>
      </c>
      <c r="E3268" s="1">
        <v>4708.6400000000003</v>
      </c>
      <c r="F3268" s="1">
        <v>47</v>
      </c>
      <c r="G3268" s="1">
        <v>25</v>
      </c>
      <c r="H3268" s="1">
        <v>1313.89</v>
      </c>
      <c r="I3268">
        <f t="shared" si="360"/>
        <v>2506.2477027027048</v>
      </c>
      <c r="J3268">
        <f t="shared" si="361"/>
        <v>2596472.620000002</v>
      </c>
      <c r="K3268" s="1">
        <f t="shared" si="356"/>
        <v>669.44500000000005</v>
      </c>
      <c r="L3268" s="1"/>
      <c r="M3268" s="1"/>
      <c r="N3268" s="1"/>
      <c r="O3268" s="1"/>
      <c r="P3268" s="1"/>
      <c r="Q3268" s="1"/>
      <c r="R3268" s="1" t="s">
        <v>3192</v>
      </c>
      <c r="S3268" s="4" t="s">
        <v>3912</v>
      </c>
      <c r="T3268" s="4" t="s">
        <v>88</v>
      </c>
      <c r="X3268" t="str">
        <f t="shared" si="362"/>
        <v/>
      </c>
    </row>
    <row r="3269" spans="1:24" ht="14.25">
      <c r="A3269" s="1" t="str">
        <f t="shared" si="357"/>
        <v>279a1489</v>
      </c>
      <c r="B3269" s="3">
        <v>45012</v>
      </c>
      <c r="C3269" s="2" t="str">
        <f t="shared" si="358"/>
        <v>South</v>
      </c>
      <c r="D3269" s="4" t="str">
        <f t="shared" si="359"/>
        <v>Sports</v>
      </c>
      <c r="E3269" s="1">
        <v>1039.68</v>
      </c>
      <c r="F3269" s="1">
        <v>4</v>
      </c>
      <c r="G3269" s="1">
        <v>34</v>
      </c>
      <c r="H3269" s="1">
        <v>1597.05</v>
      </c>
      <c r="I3269">
        <f t="shared" si="360"/>
        <v>2496.4375124875119</v>
      </c>
      <c r="J3269">
        <f t="shared" si="361"/>
        <v>2498933.9499999993</v>
      </c>
      <c r="K3269" s="1">
        <f t="shared" si="356"/>
        <v>815.52499999999998</v>
      </c>
      <c r="L3269" s="1"/>
      <c r="M3269" s="1"/>
      <c r="N3269" s="1"/>
      <c r="O3269" s="1"/>
      <c r="P3269" s="1"/>
      <c r="Q3269" s="1"/>
      <c r="R3269" s="1" t="s">
        <v>3193</v>
      </c>
      <c r="S3269" s="2" t="s">
        <v>3913</v>
      </c>
      <c r="T3269" s="4" t="s">
        <v>2893</v>
      </c>
      <c r="X3269" t="str">
        <f t="shared" si="362"/>
        <v/>
      </c>
    </row>
    <row r="3270" spans="1:24" ht="14.25">
      <c r="A3270" s="1" t="str">
        <f t="shared" si="357"/>
        <v>1acb5875</v>
      </c>
      <c r="B3270" s="3">
        <v>44940</v>
      </c>
      <c r="C3270" s="2" t="str">
        <f t="shared" si="358"/>
        <v>South</v>
      </c>
      <c r="D3270" s="4" t="str">
        <f t="shared" si="359"/>
        <v>Groceries</v>
      </c>
      <c r="E3270" s="1">
        <v>4730.28</v>
      </c>
      <c r="F3270" s="1">
        <v>10</v>
      </c>
      <c r="G3270" s="1">
        <v>13</v>
      </c>
      <c r="H3270" s="1">
        <v>1692.18</v>
      </c>
      <c r="I3270">
        <f t="shared" si="360"/>
        <v>2496.4375124875119</v>
      </c>
      <c r="J3270">
        <f t="shared" si="361"/>
        <v>2498933.9499999993</v>
      </c>
      <c r="K3270" s="1">
        <f t="shared" ref="K3270:K3333" si="363">AVERAGE(G3270,H3270)</f>
        <v>852.59</v>
      </c>
      <c r="L3270" s="1"/>
      <c r="M3270" s="1"/>
      <c r="N3270" s="1"/>
      <c r="O3270" s="1"/>
      <c r="P3270" s="1"/>
      <c r="Q3270" s="1"/>
      <c r="R3270" s="1" t="s">
        <v>3194</v>
      </c>
      <c r="S3270" s="2" t="s">
        <v>3913</v>
      </c>
      <c r="T3270" s="4" t="s">
        <v>88</v>
      </c>
      <c r="X3270" t="str">
        <f t="shared" si="362"/>
        <v/>
      </c>
    </row>
    <row r="3271" spans="1:24" ht="14.25">
      <c r="A3271" s="1" t="str">
        <f t="shared" si="357"/>
        <v>d451c552</v>
      </c>
      <c r="B3271" s="3">
        <v>45133</v>
      </c>
      <c r="C3271" s="2" t="str">
        <f t="shared" si="358"/>
        <v>South</v>
      </c>
      <c r="D3271" s="4" t="str">
        <f t="shared" si="359"/>
        <v>Clothing</v>
      </c>
      <c r="E3271" s="1">
        <v>1193.68</v>
      </c>
      <c r="F3271" s="1">
        <v>8</v>
      </c>
      <c r="G3271" s="1">
        <v>33</v>
      </c>
      <c r="H3271" s="1">
        <v>870.91</v>
      </c>
      <c r="I3271">
        <f t="shared" si="360"/>
        <v>2496.4375124875119</v>
      </c>
      <c r="J3271">
        <f t="shared" si="361"/>
        <v>2498933.9499999993</v>
      </c>
      <c r="K3271" s="1">
        <f t="shared" si="363"/>
        <v>451.95499999999998</v>
      </c>
      <c r="L3271" s="1"/>
      <c r="M3271" s="1"/>
      <c r="N3271" s="1"/>
      <c r="O3271" s="1"/>
      <c r="P3271" s="1"/>
      <c r="Q3271" s="1"/>
      <c r="R3271" s="1" t="s">
        <v>3195</v>
      </c>
      <c r="S3271" s="2" t="s">
        <v>3913</v>
      </c>
      <c r="T3271" s="4" t="s">
        <v>2872</v>
      </c>
      <c r="X3271" t="str">
        <f t="shared" si="362"/>
        <v/>
      </c>
    </row>
    <row r="3272" spans="1:24" ht="14.25">
      <c r="A3272" s="1" t="str">
        <f t="shared" si="357"/>
        <v>932cdb41</v>
      </c>
      <c r="B3272" s="3">
        <v>45224</v>
      </c>
      <c r="C3272" s="2" t="str">
        <f t="shared" si="358"/>
        <v>South</v>
      </c>
      <c r="D3272" s="4" t="str">
        <f t="shared" si="359"/>
        <v>Electronics</v>
      </c>
      <c r="E3272" s="1">
        <v>4294.92</v>
      </c>
      <c r="F3272" s="1">
        <v>16</v>
      </c>
      <c r="G3272" s="1">
        <v>39</v>
      </c>
      <c r="H3272" s="1">
        <v>468.76</v>
      </c>
      <c r="I3272">
        <f t="shared" si="360"/>
        <v>2496.4375124875119</v>
      </c>
      <c r="J3272">
        <f t="shared" si="361"/>
        <v>2498933.9499999993</v>
      </c>
      <c r="K3272" s="1">
        <f t="shared" si="363"/>
        <v>253.88</v>
      </c>
      <c r="L3272" s="1"/>
      <c r="M3272" s="1"/>
      <c r="N3272" s="1"/>
      <c r="O3272" s="1"/>
      <c r="P3272" s="1"/>
      <c r="Q3272" s="1"/>
      <c r="R3272" s="1" t="s">
        <v>3196</v>
      </c>
      <c r="S3272" s="2" t="s">
        <v>3913</v>
      </c>
      <c r="T3272" s="4" t="s">
        <v>3043</v>
      </c>
      <c r="X3272" t="str">
        <f t="shared" si="362"/>
        <v/>
      </c>
    </row>
    <row r="3273" spans="1:24" ht="14.25">
      <c r="A3273" s="1" t="str">
        <f t="shared" si="357"/>
        <v>00d12276</v>
      </c>
      <c r="B3273" s="3">
        <v>45101</v>
      </c>
      <c r="C3273" s="2" t="str">
        <f t="shared" si="358"/>
        <v>North</v>
      </c>
      <c r="D3273" s="4" t="str">
        <f t="shared" si="359"/>
        <v>Clothing</v>
      </c>
      <c r="E3273" s="1">
        <v>814.51</v>
      </c>
      <c r="F3273" s="1">
        <v>31</v>
      </c>
      <c r="G3273" s="1">
        <v>6</v>
      </c>
      <c r="H3273" s="1">
        <v>476.4</v>
      </c>
      <c r="I3273">
        <f t="shared" si="360"/>
        <v>2571.1423225152107</v>
      </c>
      <c r="J3273">
        <f t="shared" si="361"/>
        <v>2535146.3299999977</v>
      </c>
      <c r="K3273" s="1">
        <f t="shared" si="363"/>
        <v>241.2</v>
      </c>
      <c r="L3273" s="1"/>
      <c r="M3273" s="1"/>
      <c r="N3273" s="1"/>
      <c r="O3273" s="1"/>
      <c r="P3273" s="1"/>
      <c r="Q3273" s="1"/>
      <c r="R3273" s="1" t="s">
        <v>3197</v>
      </c>
      <c r="S3273" s="2" t="s">
        <v>3910</v>
      </c>
      <c r="T3273" s="4" t="s">
        <v>2872</v>
      </c>
      <c r="X3273" t="str">
        <f t="shared" si="362"/>
        <v/>
      </c>
    </row>
    <row r="3274" spans="1:24" ht="14.25">
      <c r="A3274" s="1" t="str">
        <f t="shared" si="357"/>
        <v>a3ed5eb4</v>
      </c>
      <c r="B3274" s="3">
        <v>45340</v>
      </c>
      <c r="C3274" s="2" t="str">
        <f t="shared" si="358"/>
        <v>East</v>
      </c>
      <c r="D3274" s="4" t="str">
        <f t="shared" si="359"/>
        <v>Sports</v>
      </c>
      <c r="E3274" s="1">
        <v>2645.86</v>
      </c>
      <c r="F3274" s="1">
        <v>50</v>
      </c>
      <c r="G3274" s="1">
        <v>20</v>
      </c>
      <c r="H3274" s="1">
        <v>961.35</v>
      </c>
      <c r="I3274">
        <f t="shared" si="360"/>
        <v>2506.2477027027048</v>
      </c>
      <c r="J3274">
        <f t="shared" si="361"/>
        <v>2596472.620000002</v>
      </c>
      <c r="K3274" s="1">
        <f t="shared" si="363"/>
        <v>490.67500000000001</v>
      </c>
      <c r="L3274" s="1"/>
      <c r="M3274" s="1"/>
      <c r="N3274" s="1"/>
      <c r="O3274" s="1"/>
      <c r="P3274" s="1"/>
      <c r="Q3274" s="1"/>
      <c r="R3274" s="1" t="s">
        <v>3198</v>
      </c>
      <c r="S3274" s="4" t="s">
        <v>3912</v>
      </c>
      <c r="T3274" s="4" t="s">
        <v>2893</v>
      </c>
      <c r="X3274" t="str">
        <f t="shared" si="362"/>
        <v/>
      </c>
    </row>
    <row r="3275" spans="1:24" ht="14.25">
      <c r="A3275" s="1" t="str">
        <f t="shared" si="357"/>
        <v>4ead22cc</v>
      </c>
      <c r="B3275" s="3">
        <v>45349</v>
      </c>
      <c r="C3275" s="2" t="str">
        <f t="shared" si="358"/>
        <v>East</v>
      </c>
      <c r="D3275" s="4" t="str">
        <f t="shared" si="359"/>
        <v>Sports</v>
      </c>
      <c r="E3275" s="1">
        <v>2184.25</v>
      </c>
      <c r="F3275" s="1">
        <v>35</v>
      </c>
      <c r="G3275" s="1">
        <v>12</v>
      </c>
      <c r="H3275" s="1">
        <v>1601.93</v>
      </c>
      <c r="I3275">
        <f t="shared" si="360"/>
        <v>2506.2477027027048</v>
      </c>
      <c r="J3275">
        <f t="shared" si="361"/>
        <v>2596472.620000002</v>
      </c>
      <c r="K3275" s="1">
        <f t="shared" si="363"/>
        <v>806.96500000000003</v>
      </c>
      <c r="L3275" s="1"/>
      <c r="M3275" s="1"/>
      <c r="N3275" s="1"/>
      <c r="O3275" s="1"/>
      <c r="P3275" s="1"/>
      <c r="Q3275" s="1"/>
      <c r="R3275" s="1" t="s">
        <v>3199</v>
      </c>
      <c r="S3275" s="4" t="s">
        <v>3912</v>
      </c>
      <c r="T3275" s="4" t="s">
        <v>2893</v>
      </c>
      <c r="X3275" t="str">
        <f t="shared" si="362"/>
        <v/>
      </c>
    </row>
    <row r="3276" spans="1:24" ht="14.25">
      <c r="A3276" s="1" t="str">
        <f t="shared" si="357"/>
        <v>b330e404</v>
      </c>
      <c r="B3276" s="3">
        <v>45033</v>
      </c>
      <c r="C3276" s="2" t="str">
        <f t="shared" si="358"/>
        <v>West</v>
      </c>
      <c r="D3276" s="4" t="str">
        <f t="shared" si="359"/>
        <v>Sports</v>
      </c>
      <c r="E3276" s="1">
        <v>3854.58</v>
      </c>
      <c r="F3276" s="1">
        <v>41</v>
      </c>
      <c r="G3276" s="1">
        <v>17</v>
      </c>
      <c r="H3276" s="1">
        <v>1921.99</v>
      </c>
      <c r="I3276">
        <f t="shared" si="360"/>
        <v>2537.5954861821929</v>
      </c>
      <c r="J3276">
        <f t="shared" si="361"/>
        <v>2479230.7900000024</v>
      </c>
      <c r="K3276" s="1">
        <f t="shared" si="363"/>
        <v>969.495</v>
      </c>
      <c r="L3276" s="1"/>
      <c r="M3276" s="1"/>
      <c r="N3276" s="1"/>
      <c r="O3276" s="1"/>
      <c r="P3276" s="1"/>
      <c r="Q3276" s="1"/>
      <c r="R3276" s="1" t="s">
        <v>3200</v>
      </c>
      <c r="S3276" s="2" t="s">
        <v>3911</v>
      </c>
      <c r="T3276" s="4" t="s">
        <v>2893</v>
      </c>
      <c r="X3276" t="str">
        <f t="shared" si="362"/>
        <v/>
      </c>
    </row>
    <row r="3277" spans="1:24" ht="14.25">
      <c r="A3277" s="1" t="str">
        <f t="shared" si="357"/>
        <v>cb4891cf</v>
      </c>
      <c r="B3277" s="3">
        <v>44948</v>
      </c>
      <c r="C3277" s="2" t="str">
        <f t="shared" si="358"/>
        <v>North</v>
      </c>
      <c r="D3277" s="4" t="str">
        <f t="shared" si="359"/>
        <v>Sports</v>
      </c>
      <c r="E3277" s="1">
        <v>3986.72</v>
      </c>
      <c r="F3277" s="1">
        <v>10</v>
      </c>
      <c r="G3277" s="1">
        <v>21</v>
      </c>
      <c r="H3277" s="1">
        <v>1048.23</v>
      </c>
      <c r="I3277">
        <f t="shared" si="360"/>
        <v>2571.1423225152107</v>
      </c>
      <c r="J3277">
        <f t="shared" si="361"/>
        <v>2535146.3299999977</v>
      </c>
      <c r="K3277" s="1">
        <f t="shared" si="363"/>
        <v>534.61500000000001</v>
      </c>
      <c r="L3277" s="1"/>
      <c r="M3277" s="1"/>
      <c r="N3277" s="1"/>
      <c r="O3277" s="1"/>
      <c r="P3277" s="1"/>
      <c r="Q3277" s="1"/>
      <c r="R3277" s="1" t="s">
        <v>3201</v>
      </c>
      <c r="S3277" s="2" t="s">
        <v>3910</v>
      </c>
      <c r="T3277" s="4" t="s">
        <v>2893</v>
      </c>
      <c r="X3277" t="str">
        <f t="shared" si="362"/>
        <v/>
      </c>
    </row>
    <row r="3278" spans="1:24" ht="14.25">
      <c r="A3278" s="1" t="str">
        <f t="shared" si="357"/>
        <v>e1d245e6</v>
      </c>
      <c r="B3278" s="3">
        <v>45504</v>
      </c>
      <c r="C3278" s="2" t="str">
        <f t="shared" si="358"/>
        <v>South</v>
      </c>
      <c r="D3278" s="4" t="str">
        <f t="shared" si="359"/>
        <v>Clothing</v>
      </c>
      <c r="E3278" s="1">
        <v>4395.3100000000004</v>
      </c>
      <c r="F3278" s="1">
        <v>27</v>
      </c>
      <c r="G3278" s="1">
        <v>37</v>
      </c>
      <c r="H3278" s="1">
        <v>943.73</v>
      </c>
      <c r="I3278">
        <f t="shared" si="360"/>
        <v>2496.4375124875119</v>
      </c>
      <c r="J3278">
        <f t="shared" si="361"/>
        <v>2498933.9499999993</v>
      </c>
      <c r="K3278" s="1">
        <f t="shared" si="363"/>
        <v>490.36500000000001</v>
      </c>
      <c r="L3278" s="1"/>
      <c r="M3278" s="1"/>
      <c r="N3278" s="1"/>
      <c r="O3278" s="1"/>
      <c r="P3278" s="1"/>
      <c r="Q3278" s="1"/>
      <c r="R3278" s="1" t="s">
        <v>3202</v>
      </c>
      <c r="S3278" s="2" t="s">
        <v>3913</v>
      </c>
      <c r="T3278" s="4" t="s">
        <v>2872</v>
      </c>
      <c r="X3278" t="str">
        <f t="shared" si="362"/>
        <v/>
      </c>
    </row>
    <row r="3279" spans="1:24" ht="14.25">
      <c r="A3279" s="1" t="str">
        <f t="shared" si="357"/>
        <v>6e8ecbc7</v>
      </c>
      <c r="B3279" s="3">
        <v>44963</v>
      </c>
      <c r="C3279" s="2" t="str">
        <f t="shared" si="358"/>
        <v>West</v>
      </c>
      <c r="D3279" s="4" t="str">
        <f t="shared" si="359"/>
        <v>Clothing</v>
      </c>
      <c r="E3279" s="1">
        <v>4477.29</v>
      </c>
      <c r="F3279" s="1">
        <v>16</v>
      </c>
      <c r="G3279" s="1">
        <v>14</v>
      </c>
      <c r="H3279" s="1">
        <v>1492.81</v>
      </c>
      <c r="I3279">
        <f t="shared" si="360"/>
        <v>2537.5954861821929</v>
      </c>
      <c r="J3279">
        <f t="shared" si="361"/>
        <v>2479230.7900000024</v>
      </c>
      <c r="K3279" s="1">
        <f t="shared" si="363"/>
        <v>753.40499999999997</v>
      </c>
      <c r="L3279" s="1"/>
      <c r="M3279" s="1"/>
      <c r="N3279" s="1"/>
      <c r="O3279" s="1"/>
      <c r="P3279" s="1"/>
      <c r="Q3279" s="1"/>
      <c r="R3279" s="1" t="s">
        <v>3203</v>
      </c>
      <c r="S3279" s="2" t="s">
        <v>3911</v>
      </c>
      <c r="T3279" s="4" t="s">
        <v>2872</v>
      </c>
      <c r="X3279" t="str">
        <f t="shared" si="362"/>
        <v/>
      </c>
    </row>
    <row r="3280" spans="1:24" ht="14.25">
      <c r="A3280" s="1" t="str">
        <f t="shared" si="357"/>
        <v>b02e0dd8</v>
      </c>
      <c r="B3280" s="3">
        <v>45390</v>
      </c>
      <c r="C3280" s="2" t="str">
        <f t="shared" si="358"/>
        <v>South</v>
      </c>
      <c r="D3280" s="4" t="str">
        <f t="shared" si="359"/>
        <v>Electronics</v>
      </c>
      <c r="E3280" s="1">
        <v>2408.6799999999998</v>
      </c>
      <c r="F3280" s="1">
        <v>28</v>
      </c>
      <c r="G3280" s="1">
        <v>34</v>
      </c>
      <c r="H3280" s="1">
        <v>333</v>
      </c>
      <c r="I3280">
        <f t="shared" si="360"/>
        <v>2496.4375124875119</v>
      </c>
      <c r="J3280">
        <f t="shared" si="361"/>
        <v>2498933.9499999993</v>
      </c>
      <c r="K3280" s="1">
        <f t="shared" si="363"/>
        <v>183.5</v>
      </c>
      <c r="L3280" s="1"/>
      <c r="M3280" s="1"/>
      <c r="N3280" s="1"/>
      <c r="O3280" s="1"/>
      <c r="P3280" s="1"/>
      <c r="Q3280" s="1"/>
      <c r="R3280" s="1" t="s">
        <v>3204</v>
      </c>
      <c r="S3280" s="2" t="s">
        <v>3913</v>
      </c>
      <c r="T3280" s="4" t="s">
        <v>3043</v>
      </c>
      <c r="X3280" t="str">
        <f t="shared" si="362"/>
        <v/>
      </c>
    </row>
    <row r="3281" spans="1:24" ht="14.25">
      <c r="A3281" s="1" t="str">
        <f t="shared" si="357"/>
        <v>c4b0ea95</v>
      </c>
      <c r="B3281" s="3">
        <v>45025</v>
      </c>
      <c r="C3281" s="2" t="str">
        <f t="shared" si="358"/>
        <v>South</v>
      </c>
      <c r="D3281" s="4" t="str">
        <f t="shared" si="359"/>
        <v>Electronics</v>
      </c>
      <c r="E3281" s="1">
        <v>2353.0700000000002</v>
      </c>
      <c r="F3281" s="1">
        <v>18</v>
      </c>
      <c r="G3281" s="1">
        <v>10</v>
      </c>
      <c r="H3281" s="1">
        <v>652.19000000000005</v>
      </c>
      <c r="I3281">
        <f t="shared" si="360"/>
        <v>2496.4375124875119</v>
      </c>
      <c r="J3281">
        <f t="shared" si="361"/>
        <v>2498933.9499999993</v>
      </c>
      <c r="K3281" s="1">
        <f t="shared" si="363"/>
        <v>331.09500000000003</v>
      </c>
      <c r="L3281" s="1"/>
      <c r="M3281" s="1"/>
      <c r="N3281" s="1"/>
      <c r="O3281" s="1"/>
      <c r="P3281" s="1"/>
      <c r="Q3281" s="1"/>
      <c r="R3281" s="1" t="s">
        <v>3205</v>
      </c>
      <c r="S3281" s="2" t="s">
        <v>3913</v>
      </c>
      <c r="T3281" s="4" t="s">
        <v>3043</v>
      </c>
      <c r="X3281" t="str">
        <f t="shared" si="362"/>
        <v/>
      </c>
    </row>
    <row r="3282" spans="1:24" ht="14.25">
      <c r="A3282" s="1" t="str">
        <f t="shared" si="357"/>
        <v>4c1b9ccf</v>
      </c>
      <c r="B3282" s="3">
        <v>45433</v>
      </c>
      <c r="C3282" s="2" t="str">
        <f t="shared" si="358"/>
        <v>West</v>
      </c>
      <c r="D3282" s="4" t="str">
        <f t="shared" si="359"/>
        <v>Electronics</v>
      </c>
      <c r="E3282" s="1">
        <v>1112.9100000000001</v>
      </c>
      <c r="F3282" s="1">
        <v>13</v>
      </c>
      <c r="G3282" s="1">
        <v>16</v>
      </c>
      <c r="H3282" s="1">
        <v>216.38</v>
      </c>
      <c r="I3282">
        <f t="shared" si="360"/>
        <v>2537.5954861821929</v>
      </c>
      <c r="J3282">
        <f t="shared" si="361"/>
        <v>2479230.7900000024</v>
      </c>
      <c r="K3282" s="1">
        <f t="shared" si="363"/>
        <v>116.19</v>
      </c>
      <c r="L3282" s="1"/>
      <c r="M3282" s="1"/>
      <c r="N3282" s="1"/>
      <c r="O3282" s="1"/>
      <c r="P3282" s="1"/>
      <c r="Q3282" s="1"/>
      <c r="R3282" s="1" t="s">
        <v>3206</v>
      </c>
      <c r="S3282" s="2" t="s">
        <v>3911</v>
      </c>
      <c r="T3282" s="4" t="s">
        <v>3043</v>
      </c>
      <c r="X3282" t="str">
        <f t="shared" si="362"/>
        <v/>
      </c>
    </row>
    <row r="3283" spans="1:24" ht="14.25">
      <c r="A3283" s="1" t="str">
        <f t="shared" si="357"/>
        <v>43270db8</v>
      </c>
      <c r="B3283" s="3">
        <v>45172</v>
      </c>
      <c r="C3283" s="2" t="str">
        <f t="shared" si="358"/>
        <v>South</v>
      </c>
      <c r="D3283" s="4" t="str">
        <f t="shared" si="359"/>
        <v>Furniture</v>
      </c>
      <c r="E3283" s="1">
        <v>3552.32</v>
      </c>
      <c r="F3283" s="1">
        <v>48</v>
      </c>
      <c r="G3283" s="1">
        <v>1</v>
      </c>
      <c r="H3283" s="1">
        <v>43.19</v>
      </c>
      <c r="I3283">
        <f t="shared" si="360"/>
        <v>2496.4375124875119</v>
      </c>
      <c r="J3283">
        <f t="shared" si="361"/>
        <v>2498933.9499999993</v>
      </c>
      <c r="K3283" s="1">
        <f t="shared" si="363"/>
        <v>22.094999999999999</v>
      </c>
      <c r="L3283" s="1"/>
      <c r="M3283" s="1"/>
      <c r="N3283" s="1"/>
      <c r="O3283" s="1"/>
      <c r="P3283" s="1"/>
      <c r="Q3283" s="1"/>
      <c r="R3283" s="1" t="s">
        <v>3207</v>
      </c>
      <c r="S3283" s="2" t="s">
        <v>3913</v>
      </c>
      <c r="T3283" s="4" t="s">
        <v>15</v>
      </c>
      <c r="X3283" t="str">
        <f t="shared" si="362"/>
        <v/>
      </c>
    </row>
    <row r="3284" spans="1:24" ht="14.25">
      <c r="A3284" s="1" t="str">
        <f t="shared" si="357"/>
        <v>d5c537ae</v>
      </c>
      <c r="B3284" s="3">
        <v>45585</v>
      </c>
      <c r="C3284" s="2" t="str">
        <f t="shared" si="358"/>
        <v>North</v>
      </c>
      <c r="D3284" s="4" t="str">
        <f t="shared" si="359"/>
        <v>Electronics</v>
      </c>
      <c r="E3284" s="1">
        <v>1357.24</v>
      </c>
      <c r="F3284" s="1">
        <v>22</v>
      </c>
      <c r="G3284" s="1">
        <v>45</v>
      </c>
      <c r="H3284" s="1">
        <v>1220.17</v>
      </c>
      <c r="I3284">
        <f t="shared" si="360"/>
        <v>2571.1423225152107</v>
      </c>
      <c r="J3284">
        <f t="shared" si="361"/>
        <v>2535146.3299999977</v>
      </c>
      <c r="K3284" s="1">
        <f t="shared" si="363"/>
        <v>632.58500000000004</v>
      </c>
      <c r="L3284" s="1"/>
      <c r="M3284" s="1"/>
      <c r="N3284" s="1"/>
      <c r="O3284" s="1"/>
      <c r="P3284" s="1"/>
      <c r="Q3284" s="1"/>
      <c r="R3284" s="1" t="s">
        <v>3208</v>
      </c>
      <c r="S3284" s="2" t="s">
        <v>3910</v>
      </c>
      <c r="T3284" s="4" t="s">
        <v>3043</v>
      </c>
      <c r="X3284" t="str">
        <f t="shared" si="362"/>
        <v/>
      </c>
    </row>
    <row r="3285" spans="1:24" ht="14.25">
      <c r="A3285" s="1" t="str">
        <f t="shared" si="357"/>
        <v>d9c275c5</v>
      </c>
      <c r="B3285" s="3">
        <v>45064</v>
      </c>
      <c r="C3285" s="2" t="str">
        <f t="shared" si="358"/>
        <v>North</v>
      </c>
      <c r="D3285" s="4" t="str">
        <f t="shared" si="359"/>
        <v>Groceries</v>
      </c>
      <c r="E3285" s="1">
        <v>2276.84</v>
      </c>
      <c r="F3285" s="1">
        <v>20</v>
      </c>
      <c r="G3285" s="1">
        <v>12</v>
      </c>
      <c r="H3285" s="1">
        <v>1706.41</v>
      </c>
      <c r="I3285">
        <f t="shared" si="360"/>
        <v>2571.1423225152107</v>
      </c>
      <c r="J3285">
        <f t="shared" si="361"/>
        <v>2535146.3299999977</v>
      </c>
      <c r="K3285" s="1">
        <f t="shared" si="363"/>
        <v>859.20500000000004</v>
      </c>
      <c r="L3285" s="1"/>
      <c r="M3285" s="1"/>
      <c r="N3285" s="1"/>
      <c r="O3285" s="1"/>
      <c r="P3285" s="1"/>
      <c r="Q3285" s="1"/>
      <c r="R3285" s="1" t="s">
        <v>3209</v>
      </c>
      <c r="S3285" s="2" t="s">
        <v>3910</v>
      </c>
      <c r="T3285" s="4" t="s">
        <v>88</v>
      </c>
      <c r="X3285" t="str">
        <f t="shared" si="362"/>
        <v/>
      </c>
    </row>
    <row r="3286" spans="1:24" ht="14.25">
      <c r="A3286" s="1" t="str">
        <f t="shared" si="357"/>
        <v>947ca9b4</v>
      </c>
      <c r="B3286" s="3">
        <v>45425</v>
      </c>
      <c r="C3286" s="2" t="str">
        <f t="shared" si="358"/>
        <v>West</v>
      </c>
      <c r="D3286" s="4" t="str">
        <f t="shared" si="359"/>
        <v>Groceries</v>
      </c>
      <c r="E3286" s="1">
        <v>4020.94</v>
      </c>
      <c r="F3286" s="1">
        <v>48</v>
      </c>
      <c r="G3286" s="1">
        <v>34</v>
      </c>
      <c r="H3286" s="1">
        <v>835.85</v>
      </c>
      <c r="I3286">
        <f t="shared" si="360"/>
        <v>2537.5954861821929</v>
      </c>
      <c r="J3286">
        <f t="shared" si="361"/>
        <v>2479230.7900000024</v>
      </c>
      <c r="K3286" s="1">
        <f t="shared" si="363"/>
        <v>434.92500000000001</v>
      </c>
      <c r="L3286" s="1"/>
      <c r="M3286" s="1"/>
      <c r="N3286" s="1"/>
      <c r="O3286" s="1"/>
      <c r="P3286" s="1"/>
      <c r="Q3286" s="1"/>
      <c r="R3286" s="1" t="s">
        <v>3210</v>
      </c>
      <c r="S3286" s="2" t="s">
        <v>3911</v>
      </c>
      <c r="T3286" s="4" t="s">
        <v>88</v>
      </c>
      <c r="X3286" t="str">
        <f t="shared" si="362"/>
        <v/>
      </c>
    </row>
    <row r="3287" spans="1:24" ht="14.25">
      <c r="A3287" s="1" t="str">
        <f t="shared" si="357"/>
        <v>36d00ce0</v>
      </c>
      <c r="B3287" s="3">
        <v>45299</v>
      </c>
      <c r="C3287" s="2" t="str">
        <f t="shared" si="358"/>
        <v>East</v>
      </c>
      <c r="D3287" s="4" t="str">
        <f t="shared" si="359"/>
        <v>Clothing</v>
      </c>
      <c r="E3287" s="1">
        <v>4845.59</v>
      </c>
      <c r="F3287" s="1">
        <v>5</v>
      </c>
      <c r="G3287" s="1">
        <v>30</v>
      </c>
      <c r="H3287" s="1">
        <v>1254.26</v>
      </c>
      <c r="I3287">
        <f t="shared" si="360"/>
        <v>2506.2477027027048</v>
      </c>
      <c r="J3287">
        <f t="shared" si="361"/>
        <v>2596472.620000002</v>
      </c>
      <c r="K3287" s="1">
        <f t="shared" si="363"/>
        <v>642.13</v>
      </c>
      <c r="L3287" s="1"/>
      <c r="M3287" s="1"/>
      <c r="N3287" s="1"/>
      <c r="O3287" s="1"/>
      <c r="P3287" s="1"/>
      <c r="Q3287" s="1"/>
      <c r="R3287" s="1" t="s">
        <v>3211</v>
      </c>
      <c r="S3287" s="4" t="s">
        <v>3912</v>
      </c>
      <c r="T3287" s="4" t="s">
        <v>2872</v>
      </c>
      <c r="X3287" t="str">
        <f t="shared" si="362"/>
        <v/>
      </c>
    </row>
    <row r="3288" spans="1:24" ht="14.25">
      <c r="A3288" s="1" t="str">
        <f t="shared" si="357"/>
        <v>e4b891cf</v>
      </c>
      <c r="B3288" s="3">
        <v>45396</v>
      </c>
      <c r="C3288" s="2" t="str">
        <f t="shared" si="358"/>
        <v>East</v>
      </c>
      <c r="D3288" s="4" t="str">
        <f t="shared" si="359"/>
        <v>Clothing</v>
      </c>
      <c r="E3288" s="1">
        <v>1580.23</v>
      </c>
      <c r="F3288" s="1">
        <v>6</v>
      </c>
      <c r="G3288" s="1">
        <v>3</v>
      </c>
      <c r="H3288" s="1">
        <v>522.07000000000005</v>
      </c>
      <c r="I3288">
        <f t="shared" si="360"/>
        <v>2506.2477027027048</v>
      </c>
      <c r="J3288">
        <f t="shared" si="361"/>
        <v>2596472.620000002</v>
      </c>
      <c r="K3288" s="1">
        <f t="shared" si="363"/>
        <v>262.53500000000003</v>
      </c>
      <c r="L3288" s="1"/>
      <c r="M3288" s="1"/>
      <c r="N3288" s="1"/>
      <c r="O3288" s="1"/>
      <c r="P3288" s="1"/>
      <c r="Q3288" s="1"/>
      <c r="R3288" s="1" t="s">
        <v>3212</v>
      </c>
      <c r="S3288" s="4" t="s">
        <v>3912</v>
      </c>
      <c r="T3288" s="4" t="s">
        <v>2872</v>
      </c>
      <c r="X3288" t="str">
        <f t="shared" si="362"/>
        <v/>
      </c>
    </row>
    <row r="3289" spans="1:24" ht="14.25">
      <c r="A3289" s="1" t="str">
        <f t="shared" si="357"/>
        <v>5dcbd357</v>
      </c>
      <c r="B3289" s="3">
        <v>45368</v>
      </c>
      <c r="C3289" s="2" t="str">
        <f t="shared" si="358"/>
        <v>West</v>
      </c>
      <c r="D3289" s="4" t="str">
        <f t="shared" si="359"/>
        <v>Furniture</v>
      </c>
      <c r="E3289" s="1">
        <v>2322.61</v>
      </c>
      <c r="F3289" s="1">
        <v>28</v>
      </c>
      <c r="G3289" s="1">
        <v>9</v>
      </c>
      <c r="H3289" s="1">
        <v>319.52999999999997</v>
      </c>
      <c r="I3289">
        <f t="shared" si="360"/>
        <v>2537.5954861821929</v>
      </c>
      <c r="J3289">
        <f t="shared" si="361"/>
        <v>2479230.7900000024</v>
      </c>
      <c r="K3289" s="1">
        <f t="shared" si="363"/>
        <v>164.26499999999999</v>
      </c>
      <c r="L3289" s="1"/>
      <c r="M3289" s="1"/>
      <c r="N3289" s="1"/>
      <c r="O3289" s="1"/>
      <c r="P3289" s="1"/>
      <c r="Q3289" s="1"/>
      <c r="R3289" s="1" t="s">
        <v>3213</v>
      </c>
      <c r="S3289" s="2" t="s">
        <v>3911</v>
      </c>
      <c r="T3289" s="4" t="s">
        <v>15</v>
      </c>
      <c r="X3289" t="str">
        <f t="shared" si="362"/>
        <v/>
      </c>
    </row>
    <row r="3290" spans="1:24" ht="14.25">
      <c r="A3290" s="1" t="str">
        <f t="shared" si="357"/>
        <v>01299fdf</v>
      </c>
      <c r="B3290" s="3">
        <v>45004</v>
      </c>
      <c r="C3290" s="2" t="str">
        <f t="shared" si="358"/>
        <v>South</v>
      </c>
      <c r="D3290" s="4" t="str">
        <f t="shared" si="359"/>
        <v>Groceries</v>
      </c>
      <c r="E3290" s="1">
        <v>231.26</v>
      </c>
      <c r="F3290" s="1">
        <v>42</v>
      </c>
      <c r="G3290" s="1">
        <v>1</v>
      </c>
      <c r="H3290" s="1">
        <v>1747.98</v>
      </c>
      <c r="I3290">
        <f t="shared" si="360"/>
        <v>2496.4375124875119</v>
      </c>
      <c r="J3290">
        <f t="shared" si="361"/>
        <v>2498933.9499999993</v>
      </c>
      <c r="K3290" s="1">
        <f t="shared" si="363"/>
        <v>874.49</v>
      </c>
      <c r="L3290" s="1"/>
      <c r="M3290" s="1"/>
      <c r="N3290" s="1"/>
      <c r="O3290" s="1"/>
      <c r="P3290" s="1"/>
      <c r="Q3290" s="1"/>
      <c r="R3290" s="1" t="s">
        <v>3214</v>
      </c>
      <c r="S3290" s="2" t="s">
        <v>3913</v>
      </c>
      <c r="T3290" s="4" t="s">
        <v>88</v>
      </c>
      <c r="X3290" t="str">
        <f t="shared" si="362"/>
        <v/>
      </c>
    </row>
    <row r="3291" spans="1:24" ht="14.25">
      <c r="A3291" s="1" t="str">
        <f t="shared" si="357"/>
        <v>1748dd66</v>
      </c>
      <c r="B3291" s="3">
        <v>45604</v>
      </c>
      <c r="C3291" s="2" t="str">
        <f t="shared" si="358"/>
        <v>North</v>
      </c>
      <c r="D3291" s="4" t="str">
        <f t="shared" si="359"/>
        <v>Clothing</v>
      </c>
      <c r="E3291" s="1">
        <v>4453.91</v>
      </c>
      <c r="F3291" s="1">
        <v>28</v>
      </c>
      <c r="G3291" s="1">
        <v>34</v>
      </c>
      <c r="H3291" s="1">
        <v>191.11</v>
      </c>
      <c r="I3291">
        <f t="shared" si="360"/>
        <v>2571.1423225152107</v>
      </c>
      <c r="J3291">
        <f t="shared" si="361"/>
        <v>2535146.3299999977</v>
      </c>
      <c r="K3291" s="1">
        <f t="shared" si="363"/>
        <v>112.55500000000001</v>
      </c>
      <c r="L3291" s="1"/>
      <c r="M3291" s="1"/>
      <c r="N3291" s="1"/>
      <c r="O3291" s="1"/>
      <c r="P3291" s="1"/>
      <c r="Q3291" s="1"/>
      <c r="R3291" s="1" t="s">
        <v>3215</v>
      </c>
      <c r="S3291" s="2" t="s">
        <v>3910</v>
      </c>
      <c r="T3291" s="4" t="s">
        <v>2872</v>
      </c>
      <c r="X3291" t="str">
        <f t="shared" si="362"/>
        <v/>
      </c>
    </row>
    <row r="3292" spans="1:24" ht="14.25">
      <c r="A3292" s="1" t="str">
        <f t="shared" si="357"/>
        <v>75de28f1</v>
      </c>
      <c r="B3292" s="3">
        <v>45326</v>
      </c>
      <c r="C3292" s="2" t="str">
        <f t="shared" si="358"/>
        <v>South</v>
      </c>
      <c r="D3292" s="4" t="str">
        <f t="shared" si="359"/>
        <v>Furniture</v>
      </c>
      <c r="E3292" s="1">
        <v>2442.34</v>
      </c>
      <c r="F3292" s="1">
        <v>4</v>
      </c>
      <c r="G3292" s="1">
        <v>30</v>
      </c>
      <c r="H3292" s="1">
        <v>29.03</v>
      </c>
      <c r="I3292">
        <f t="shared" si="360"/>
        <v>2496.4375124875119</v>
      </c>
      <c r="J3292">
        <f t="shared" si="361"/>
        <v>2498933.9499999993</v>
      </c>
      <c r="K3292" s="1">
        <f t="shared" si="363"/>
        <v>29.515000000000001</v>
      </c>
      <c r="L3292" s="1"/>
      <c r="M3292" s="1"/>
      <c r="N3292" s="1"/>
      <c r="O3292" s="1"/>
      <c r="P3292" s="1"/>
      <c r="Q3292" s="1"/>
      <c r="R3292" s="1" t="s">
        <v>3216</v>
      </c>
      <c r="S3292" s="2" t="s">
        <v>3913</v>
      </c>
      <c r="T3292" s="4" t="s">
        <v>15</v>
      </c>
      <c r="X3292" t="str">
        <f t="shared" si="362"/>
        <v/>
      </c>
    </row>
    <row r="3293" spans="1:24" ht="14.25">
      <c r="A3293" s="1" t="str">
        <f t="shared" si="357"/>
        <v>fcafca80</v>
      </c>
      <c r="B3293" s="3">
        <v>45529</v>
      </c>
      <c r="C3293" s="2" t="str">
        <f t="shared" si="358"/>
        <v>South</v>
      </c>
      <c r="D3293" s="4" t="str">
        <f t="shared" si="359"/>
        <v>Clothing</v>
      </c>
      <c r="E3293" s="1">
        <v>4948.2700000000004</v>
      </c>
      <c r="F3293" s="1">
        <v>26</v>
      </c>
      <c r="G3293" s="1">
        <v>14</v>
      </c>
      <c r="H3293" s="1">
        <v>1656.15</v>
      </c>
      <c r="I3293">
        <f t="shared" si="360"/>
        <v>2496.4375124875119</v>
      </c>
      <c r="J3293">
        <f t="shared" si="361"/>
        <v>2498933.9499999993</v>
      </c>
      <c r="K3293" s="1">
        <f t="shared" si="363"/>
        <v>835.07500000000005</v>
      </c>
      <c r="L3293" s="1"/>
      <c r="M3293" s="1"/>
      <c r="N3293" s="1"/>
      <c r="O3293" s="1"/>
      <c r="P3293" s="1"/>
      <c r="Q3293" s="1"/>
      <c r="R3293" s="1" t="s">
        <v>3217</v>
      </c>
      <c r="S3293" s="2" t="s">
        <v>3913</v>
      </c>
      <c r="T3293" s="4" t="s">
        <v>2872</v>
      </c>
      <c r="X3293" t="str">
        <f t="shared" si="362"/>
        <v/>
      </c>
    </row>
    <row r="3294" spans="1:24" ht="14.25">
      <c r="A3294" s="1" t="str">
        <f t="shared" si="357"/>
        <v>65d12f78</v>
      </c>
      <c r="B3294" s="3">
        <v>44917</v>
      </c>
      <c r="C3294" s="2" t="str">
        <f t="shared" si="358"/>
        <v>South</v>
      </c>
      <c r="D3294" s="4" t="str">
        <f t="shared" si="359"/>
        <v>Sports</v>
      </c>
      <c r="E3294" s="1">
        <v>4331.84</v>
      </c>
      <c r="F3294" s="1">
        <v>3</v>
      </c>
      <c r="G3294" s="1">
        <v>21</v>
      </c>
      <c r="H3294" s="1">
        <v>805.69</v>
      </c>
      <c r="I3294">
        <f t="shared" si="360"/>
        <v>2496.4375124875119</v>
      </c>
      <c r="J3294">
        <f t="shared" si="361"/>
        <v>2498933.9499999993</v>
      </c>
      <c r="K3294" s="1">
        <f t="shared" si="363"/>
        <v>413.34500000000003</v>
      </c>
      <c r="L3294" s="1"/>
      <c r="M3294" s="1"/>
      <c r="N3294" s="1"/>
      <c r="O3294" s="1"/>
      <c r="P3294" s="1"/>
      <c r="Q3294" s="1"/>
      <c r="R3294" s="1" t="s">
        <v>3218</v>
      </c>
      <c r="S3294" s="2" t="s">
        <v>3913</v>
      </c>
      <c r="T3294" s="4" t="s">
        <v>2893</v>
      </c>
      <c r="X3294" t="str">
        <f t="shared" si="362"/>
        <v/>
      </c>
    </row>
    <row r="3295" spans="1:24" ht="14.25">
      <c r="A3295" s="1" t="str">
        <f t="shared" si="357"/>
        <v>f149d3d2</v>
      </c>
      <c r="B3295" s="3">
        <v>45472</v>
      </c>
      <c r="C3295" s="2" t="str">
        <f t="shared" si="358"/>
        <v>West</v>
      </c>
      <c r="D3295" s="4" t="str">
        <f t="shared" si="359"/>
        <v>Groceries</v>
      </c>
      <c r="E3295" s="1">
        <v>4682.37</v>
      </c>
      <c r="F3295" s="1">
        <v>23</v>
      </c>
      <c r="G3295" s="1">
        <v>37</v>
      </c>
      <c r="H3295" s="1">
        <v>1751.81</v>
      </c>
      <c r="I3295">
        <f t="shared" si="360"/>
        <v>2537.5954861821929</v>
      </c>
      <c r="J3295">
        <f t="shared" si="361"/>
        <v>2479230.7900000024</v>
      </c>
      <c r="K3295" s="1">
        <f t="shared" si="363"/>
        <v>894.40499999999997</v>
      </c>
      <c r="L3295" s="1"/>
      <c r="M3295" s="1"/>
      <c r="N3295" s="1"/>
      <c r="O3295" s="1"/>
      <c r="P3295" s="1"/>
      <c r="Q3295" s="1"/>
      <c r="R3295" s="1" t="s">
        <v>3219</v>
      </c>
      <c r="S3295" s="2" t="s">
        <v>3911</v>
      </c>
      <c r="T3295" s="4" t="s">
        <v>88</v>
      </c>
      <c r="X3295" t="str">
        <f t="shared" si="362"/>
        <v/>
      </c>
    </row>
    <row r="3296" spans="1:24" ht="14.25">
      <c r="A3296" s="1" t="str">
        <f t="shared" si="357"/>
        <v>d84894d7</v>
      </c>
      <c r="B3296" s="3">
        <v>45064</v>
      </c>
      <c r="C3296" s="2" t="str">
        <f t="shared" si="358"/>
        <v>South</v>
      </c>
      <c r="D3296" s="4" t="str">
        <f t="shared" si="359"/>
        <v>Clothing</v>
      </c>
      <c r="E3296" s="1">
        <v>1758.71</v>
      </c>
      <c r="F3296" s="1">
        <v>18</v>
      </c>
      <c r="G3296" s="1">
        <v>45</v>
      </c>
      <c r="H3296" s="1">
        <v>1930.78</v>
      </c>
      <c r="I3296">
        <f t="shared" si="360"/>
        <v>2496.4375124875119</v>
      </c>
      <c r="J3296">
        <f t="shared" si="361"/>
        <v>2498933.9499999993</v>
      </c>
      <c r="K3296" s="1">
        <f t="shared" si="363"/>
        <v>987.89</v>
      </c>
      <c r="L3296" s="1"/>
      <c r="M3296" s="1"/>
      <c r="N3296" s="1"/>
      <c r="O3296" s="1"/>
      <c r="P3296" s="1"/>
      <c r="Q3296" s="1"/>
      <c r="R3296" s="1" t="s">
        <v>3220</v>
      </c>
      <c r="S3296" s="2" t="s">
        <v>3913</v>
      </c>
      <c r="T3296" s="4" t="s">
        <v>2872</v>
      </c>
      <c r="X3296" t="str">
        <f t="shared" si="362"/>
        <v/>
      </c>
    </row>
    <row r="3297" spans="1:24" ht="14.25">
      <c r="A3297" s="1" t="str">
        <f t="shared" si="357"/>
        <v>b07fcea4</v>
      </c>
      <c r="B3297" s="3">
        <v>45001</v>
      </c>
      <c r="C3297" s="2" t="str">
        <f t="shared" si="358"/>
        <v>East</v>
      </c>
      <c r="D3297" s="4" t="str">
        <f t="shared" si="359"/>
        <v>Electronics</v>
      </c>
      <c r="E3297" s="1">
        <v>4863.32</v>
      </c>
      <c r="F3297" s="1">
        <v>30</v>
      </c>
      <c r="G3297" s="1">
        <v>1</v>
      </c>
      <c r="H3297" s="1">
        <v>1462.21</v>
      </c>
      <c r="I3297">
        <f t="shared" si="360"/>
        <v>2506.2477027027048</v>
      </c>
      <c r="J3297">
        <f t="shared" si="361"/>
        <v>2596472.620000002</v>
      </c>
      <c r="K3297" s="1">
        <f t="shared" si="363"/>
        <v>731.60500000000002</v>
      </c>
      <c r="L3297" s="1"/>
      <c r="M3297" s="1"/>
      <c r="N3297" s="1"/>
      <c r="O3297" s="1"/>
      <c r="P3297" s="1"/>
      <c r="Q3297" s="1"/>
      <c r="R3297" s="1" t="s">
        <v>3221</v>
      </c>
      <c r="S3297" s="4" t="s">
        <v>3912</v>
      </c>
      <c r="T3297" s="4" t="s">
        <v>3043</v>
      </c>
      <c r="X3297" t="str">
        <f t="shared" si="362"/>
        <v/>
      </c>
    </row>
    <row r="3298" spans="1:24" ht="14.25">
      <c r="A3298" s="1" t="str">
        <f t="shared" si="357"/>
        <v>c5a3f8dc</v>
      </c>
      <c r="B3298" s="3">
        <v>45364</v>
      </c>
      <c r="C3298" s="2" t="str">
        <f t="shared" si="358"/>
        <v>West</v>
      </c>
      <c r="D3298" s="4" t="str">
        <f t="shared" si="359"/>
        <v>Sports</v>
      </c>
      <c r="E3298" s="1">
        <v>3366.39</v>
      </c>
      <c r="F3298" s="1">
        <v>47</v>
      </c>
      <c r="G3298" s="1">
        <v>17</v>
      </c>
      <c r="H3298" s="1">
        <v>1506.81</v>
      </c>
      <c r="I3298">
        <f t="shared" si="360"/>
        <v>2537.5954861821929</v>
      </c>
      <c r="J3298">
        <f t="shared" si="361"/>
        <v>2479230.7900000024</v>
      </c>
      <c r="K3298" s="1">
        <f t="shared" si="363"/>
        <v>761.90499999999997</v>
      </c>
      <c r="L3298" s="1"/>
      <c r="M3298" s="1"/>
      <c r="N3298" s="1"/>
      <c r="O3298" s="1"/>
      <c r="P3298" s="1"/>
      <c r="Q3298" s="1"/>
      <c r="R3298" s="1" t="s">
        <v>3222</v>
      </c>
      <c r="S3298" s="2" t="s">
        <v>3911</v>
      </c>
      <c r="T3298" s="4" t="s">
        <v>2893</v>
      </c>
      <c r="X3298" t="str">
        <f t="shared" si="362"/>
        <v/>
      </c>
    </row>
    <row r="3299" spans="1:24" ht="14.25">
      <c r="A3299" s="1" t="str">
        <f t="shared" si="357"/>
        <v>46fa033e</v>
      </c>
      <c r="B3299" s="3">
        <v>45082</v>
      </c>
      <c r="C3299" s="2" t="str">
        <f t="shared" si="358"/>
        <v>East</v>
      </c>
      <c r="D3299" s="4" t="str">
        <f t="shared" si="359"/>
        <v>Clothing</v>
      </c>
      <c r="E3299" s="1">
        <v>1817.29</v>
      </c>
      <c r="F3299" s="1">
        <v>4</v>
      </c>
      <c r="G3299" s="1">
        <v>29</v>
      </c>
      <c r="H3299" s="1">
        <v>1736.74</v>
      </c>
      <c r="I3299">
        <f t="shared" si="360"/>
        <v>2506.2477027027048</v>
      </c>
      <c r="J3299">
        <f t="shared" si="361"/>
        <v>2596472.620000002</v>
      </c>
      <c r="K3299" s="1">
        <f t="shared" si="363"/>
        <v>882.87</v>
      </c>
      <c r="L3299" s="1"/>
      <c r="M3299" s="1"/>
      <c r="N3299" s="1"/>
      <c r="O3299" s="1"/>
      <c r="P3299" s="1"/>
      <c r="Q3299" s="1"/>
      <c r="R3299" s="1" t="s">
        <v>3223</v>
      </c>
      <c r="S3299" s="4" t="s">
        <v>3912</v>
      </c>
      <c r="T3299" s="4" t="s">
        <v>2872</v>
      </c>
      <c r="X3299" t="str">
        <f t="shared" si="362"/>
        <v/>
      </c>
    </row>
    <row r="3300" spans="1:24" ht="14.25">
      <c r="A3300" s="1" t="str">
        <f t="shared" si="357"/>
        <v>b55f27ce</v>
      </c>
      <c r="B3300" s="3">
        <v>44984</v>
      </c>
      <c r="C3300" s="2" t="str">
        <f t="shared" si="358"/>
        <v>South</v>
      </c>
      <c r="D3300" s="4" t="str">
        <f t="shared" si="359"/>
        <v>Electronics</v>
      </c>
      <c r="E3300" s="1">
        <v>1926.5</v>
      </c>
      <c r="F3300" s="1">
        <v>12</v>
      </c>
      <c r="G3300" s="1">
        <v>46</v>
      </c>
      <c r="H3300" s="1">
        <v>1252.8399999999999</v>
      </c>
      <c r="I3300">
        <f t="shared" si="360"/>
        <v>2496.4375124875119</v>
      </c>
      <c r="J3300">
        <f t="shared" si="361"/>
        <v>2498933.9499999993</v>
      </c>
      <c r="K3300" s="1">
        <f t="shared" si="363"/>
        <v>649.41999999999996</v>
      </c>
      <c r="L3300" s="1"/>
      <c r="M3300" s="1"/>
      <c r="N3300" s="1"/>
      <c r="O3300" s="1"/>
      <c r="P3300" s="1"/>
      <c r="Q3300" s="1"/>
      <c r="R3300" s="1" t="s">
        <v>3224</v>
      </c>
      <c r="S3300" s="2" t="s">
        <v>3913</v>
      </c>
      <c r="T3300" s="4" t="s">
        <v>3043</v>
      </c>
      <c r="X3300" t="str">
        <f t="shared" si="362"/>
        <v/>
      </c>
    </row>
    <row r="3301" spans="1:24" ht="14.25">
      <c r="A3301" s="1" t="str">
        <f t="shared" si="357"/>
        <v>0cc965b5</v>
      </c>
      <c r="B3301" s="3">
        <v>45577</v>
      </c>
      <c r="C3301" s="2" t="str">
        <f t="shared" si="358"/>
        <v>West</v>
      </c>
      <c r="D3301" s="4" t="str">
        <f t="shared" si="359"/>
        <v>Furniture</v>
      </c>
      <c r="E3301" s="1">
        <v>1217.8499999999999</v>
      </c>
      <c r="F3301" s="1">
        <v>34</v>
      </c>
      <c r="G3301" s="1">
        <v>17</v>
      </c>
      <c r="H3301" s="1">
        <v>1886.4</v>
      </c>
      <c r="I3301">
        <f t="shared" si="360"/>
        <v>2537.5954861821929</v>
      </c>
      <c r="J3301">
        <f t="shared" si="361"/>
        <v>2479230.7900000024</v>
      </c>
      <c r="K3301" s="1">
        <f t="shared" si="363"/>
        <v>951.7</v>
      </c>
      <c r="L3301" s="1"/>
      <c r="M3301" s="1"/>
      <c r="N3301" s="1"/>
      <c r="O3301" s="1"/>
      <c r="P3301" s="1"/>
      <c r="Q3301" s="1"/>
      <c r="R3301" s="1" t="s">
        <v>3225</v>
      </c>
      <c r="S3301" s="2" t="s">
        <v>3911</v>
      </c>
      <c r="T3301" s="4" t="s">
        <v>15</v>
      </c>
      <c r="X3301" t="str">
        <f t="shared" si="362"/>
        <v/>
      </c>
    </row>
    <row r="3302" spans="1:24" ht="14.25">
      <c r="A3302" s="1" t="str">
        <f t="shared" si="357"/>
        <v>9e86ab58</v>
      </c>
      <c r="B3302" s="3">
        <v>45170</v>
      </c>
      <c r="C3302" s="2" t="str">
        <f t="shared" si="358"/>
        <v>West</v>
      </c>
      <c r="D3302" s="4" t="str">
        <f t="shared" si="359"/>
        <v>Electronics</v>
      </c>
      <c r="E3302" s="1">
        <v>4492.3900000000003</v>
      </c>
      <c r="F3302" s="1">
        <v>2</v>
      </c>
      <c r="G3302" s="1">
        <v>45</v>
      </c>
      <c r="H3302" s="1">
        <v>891.23</v>
      </c>
      <c r="I3302">
        <f t="shared" si="360"/>
        <v>2537.5954861821929</v>
      </c>
      <c r="J3302">
        <f t="shared" si="361"/>
        <v>2479230.7900000024</v>
      </c>
      <c r="K3302" s="1">
        <f t="shared" si="363"/>
        <v>468.11500000000001</v>
      </c>
      <c r="L3302" s="1"/>
      <c r="M3302" s="1"/>
      <c r="N3302" s="1"/>
      <c r="O3302" s="1"/>
      <c r="P3302" s="1"/>
      <c r="Q3302" s="1"/>
      <c r="R3302" s="1" t="s">
        <v>3226</v>
      </c>
      <c r="S3302" s="2" t="s">
        <v>3911</v>
      </c>
      <c r="T3302" s="4" t="s">
        <v>3043</v>
      </c>
      <c r="X3302" t="str">
        <f t="shared" si="362"/>
        <v/>
      </c>
    </row>
    <row r="3303" spans="1:24" ht="14.25">
      <c r="A3303" s="1" t="str">
        <f t="shared" si="357"/>
        <v>efe09734</v>
      </c>
      <c r="B3303" s="3">
        <v>45534</v>
      </c>
      <c r="C3303" s="2" t="str">
        <f t="shared" si="358"/>
        <v>West</v>
      </c>
      <c r="D3303" s="4" t="str">
        <f t="shared" si="359"/>
        <v>Electronics</v>
      </c>
      <c r="E3303" s="1">
        <v>2800.38</v>
      </c>
      <c r="F3303" s="1">
        <v>24</v>
      </c>
      <c r="G3303" s="1">
        <v>14</v>
      </c>
      <c r="H3303" s="1">
        <v>341</v>
      </c>
      <c r="I3303">
        <f t="shared" si="360"/>
        <v>2537.5954861821929</v>
      </c>
      <c r="J3303">
        <f t="shared" si="361"/>
        <v>2479230.7900000024</v>
      </c>
      <c r="K3303" s="1">
        <f t="shared" si="363"/>
        <v>177.5</v>
      </c>
      <c r="L3303" s="1"/>
      <c r="M3303" s="1"/>
      <c r="N3303" s="1"/>
      <c r="O3303" s="1"/>
      <c r="P3303" s="1"/>
      <c r="Q3303" s="1"/>
      <c r="R3303" s="1" t="s">
        <v>3227</v>
      </c>
      <c r="S3303" s="2" t="s">
        <v>3911</v>
      </c>
      <c r="T3303" s="4" t="s">
        <v>3043</v>
      </c>
      <c r="X3303" t="str">
        <f t="shared" si="362"/>
        <v/>
      </c>
    </row>
    <row r="3304" spans="1:24" ht="14.25">
      <c r="A3304" s="1" t="str">
        <f t="shared" si="357"/>
        <v>31dd06b3</v>
      </c>
      <c r="B3304" s="3">
        <v>45118</v>
      </c>
      <c r="C3304" s="2" t="str">
        <f t="shared" si="358"/>
        <v>East</v>
      </c>
      <c r="D3304" s="4" t="str">
        <f t="shared" si="359"/>
        <v>Sports</v>
      </c>
      <c r="E3304" s="1">
        <v>2423.4899999999998</v>
      </c>
      <c r="F3304" s="1">
        <v>43</v>
      </c>
      <c r="G3304" s="1">
        <v>44</v>
      </c>
      <c r="H3304" s="1">
        <v>1615.3</v>
      </c>
      <c r="I3304">
        <f t="shared" si="360"/>
        <v>2506.2477027027048</v>
      </c>
      <c r="J3304">
        <f t="shared" si="361"/>
        <v>2596472.620000002</v>
      </c>
      <c r="K3304" s="1">
        <f t="shared" si="363"/>
        <v>829.65</v>
      </c>
      <c r="L3304" s="1"/>
      <c r="M3304" s="1"/>
      <c r="N3304" s="1"/>
      <c r="O3304" s="1"/>
      <c r="P3304" s="1"/>
      <c r="Q3304" s="1"/>
      <c r="R3304" s="1" t="s">
        <v>3228</v>
      </c>
      <c r="S3304" s="4" t="s">
        <v>3912</v>
      </c>
      <c r="T3304" s="4" t="s">
        <v>2893</v>
      </c>
      <c r="X3304" t="str">
        <f t="shared" si="362"/>
        <v/>
      </c>
    </row>
    <row r="3305" spans="1:24" ht="14.25">
      <c r="A3305" s="1" t="str">
        <f t="shared" si="357"/>
        <v>37b895bf</v>
      </c>
      <c r="B3305" s="3">
        <v>45328</v>
      </c>
      <c r="C3305" s="2" t="str">
        <f t="shared" si="358"/>
        <v>North</v>
      </c>
      <c r="D3305" s="4" t="str">
        <f t="shared" si="359"/>
        <v>Sports</v>
      </c>
      <c r="E3305" s="1">
        <v>1420.98</v>
      </c>
      <c r="F3305" s="1">
        <v>10</v>
      </c>
      <c r="G3305" s="1">
        <v>38</v>
      </c>
      <c r="H3305" s="1">
        <v>615.41999999999996</v>
      </c>
      <c r="I3305">
        <f t="shared" si="360"/>
        <v>2571.1423225152107</v>
      </c>
      <c r="J3305">
        <f t="shared" si="361"/>
        <v>2535146.3299999977</v>
      </c>
      <c r="K3305" s="1">
        <f t="shared" si="363"/>
        <v>326.70999999999998</v>
      </c>
      <c r="L3305" s="1"/>
      <c r="M3305" s="1"/>
      <c r="N3305" s="1"/>
      <c r="O3305" s="1"/>
      <c r="P3305" s="1"/>
      <c r="Q3305" s="1"/>
      <c r="R3305" s="1" t="s">
        <v>3229</v>
      </c>
      <c r="S3305" s="2" t="s">
        <v>3910</v>
      </c>
      <c r="T3305" s="4" t="s">
        <v>2893</v>
      </c>
      <c r="X3305" t="str">
        <f t="shared" si="362"/>
        <v/>
      </c>
    </row>
    <row r="3306" spans="1:24" ht="14.25">
      <c r="A3306" s="1" t="str">
        <f t="shared" si="357"/>
        <v>fad5612e</v>
      </c>
      <c r="B3306" s="3">
        <v>45472</v>
      </c>
      <c r="C3306" s="2" t="str">
        <f t="shared" si="358"/>
        <v>South</v>
      </c>
      <c r="D3306" s="4" t="str">
        <f t="shared" si="359"/>
        <v>Sports</v>
      </c>
      <c r="E3306" s="1">
        <v>1195.25</v>
      </c>
      <c r="F3306" s="1">
        <v>47</v>
      </c>
      <c r="G3306" s="1">
        <v>15</v>
      </c>
      <c r="H3306" s="1">
        <v>1469.37</v>
      </c>
      <c r="I3306">
        <f t="shared" si="360"/>
        <v>2496.4375124875119</v>
      </c>
      <c r="J3306">
        <f t="shared" si="361"/>
        <v>2498933.9499999993</v>
      </c>
      <c r="K3306" s="1">
        <f t="shared" si="363"/>
        <v>742.18499999999995</v>
      </c>
      <c r="L3306" s="1"/>
      <c r="M3306" s="1"/>
      <c r="N3306" s="1"/>
      <c r="O3306" s="1"/>
      <c r="P3306" s="1"/>
      <c r="Q3306" s="1"/>
      <c r="R3306" s="1" t="s">
        <v>3230</v>
      </c>
      <c r="S3306" s="2" t="s">
        <v>3913</v>
      </c>
      <c r="T3306" s="4" t="s">
        <v>2893</v>
      </c>
      <c r="X3306" t="str">
        <f t="shared" si="362"/>
        <v/>
      </c>
    </row>
    <row r="3307" spans="1:24" ht="14.25">
      <c r="A3307" s="1" t="str">
        <f t="shared" si="357"/>
        <v>f41a4ae0</v>
      </c>
      <c r="B3307" s="3">
        <v>45585</v>
      </c>
      <c r="C3307" s="2" t="str">
        <f t="shared" si="358"/>
        <v>North</v>
      </c>
      <c r="D3307" s="4" t="str">
        <f t="shared" si="359"/>
        <v>Furniture</v>
      </c>
      <c r="E3307" s="1">
        <v>905.79</v>
      </c>
      <c r="F3307" s="1">
        <v>33</v>
      </c>
      <c r="G3307" s="1">
        <v>25</v>
      </c>
      <c r="H3307" s="1">
        <v>496.7</v>
      </c>
      <c r="I3307">
        <f t="shared" si="360"/>
        <v>2571.1423225152107</v>
      </c>
      <c r="J3307">
        <f t="shared" si="361"/>
        <v>2535146.3299999977</v>
      </c>
      <c r="K3307" s="1">
        <f t="shared" si="363"/>
        <v>260.85000000000002</v>
      </c>
      <c r="L3307" s="1"/>
      <c r="M3307" s="1"/>
      <c r="N3307" s="1"/>
      <c r="O3307" s="1"/>
      <c r="P3307" s="1"/>
      <c r="Q3307" s="1"/>
      <c r="R3307" s="1" t="s">
        <v>3231</v>
      </c>
      <c r="S3307" s="2" t="s">
        <v>3910</v>
      </c>
      <c r="T3307" s="4" t="s">
        <v>15</v>
      </c>
      <c r="X3307" t="str">
        <f t="shared" si="362"/>
        <v/>
      </c>
    </row>
    <row r="3308" spans="1:24" ht="14.25">
      <c r="A3308" s="1" t="str">
        <f t="shared" si="357"/>
        <v>7f8eeaf6</v>
      </c>
      <c r="B3308" s="3">
        <v>45244</v>
      </c>
      <c r="C3308" s="2" t="str">
        <f t="shared" si="358"/>
        <v>West</v>
      </c>
      <c r="D3308" s="4" t="str">
        <f t="shared" si="359"/>
        <v>Clothing</v>
      </c>
      <c r="E3308" s="1">
        <v>3391.89</v>
      </c>
      <c r="F3308" s="1">
        <v>8</v>
      </c>
      <c r="G3308" s="1">
        <v>42</v>
      </c>
      <c r="H3308" s="1">
        <v>1030.2</v>
      </c>
      <c r="I3308">
        <f t="shared" si="360"/>
        <v>2537.5954861821929</v>
      </c>
      <c r="J3308">
        <f t="shared" si="361"/>
        <v>2479230.7900000024</v>
      </c>
      <c r="K3308" s="1">
        <f t="shared" si="363"/>
        <v>536.1</v>
      </c>
      <c r="L3308" s="1"/>
      <c r="M3308" s="1"/>
      <c r="N3308" s="1"/>
      <c r="O3308" s="1"/>
      <c r="P3308" s="1"/>
      <c r="Q3308" s="1"/>
      <c r="R3308" s="1" t="s">
        <v>3232</v>
      </c>
      <c r="S3308" s="2" t="s">
        <v>3911</v>
      </c>
      <c r="T3308" s="4" t="s">
        <v>2872</v>
      </c>
      <c r="X3308" t="str">
        <f t="shared" si="362"/>
        <v/>
      </c>
    </row>
    <row r="3309" spans="1:24" ht="14.25">
      <c r="A3309" s="1" t="str">
        <f t="shared" si="357"/>
        <v>a6e52686</v>
      </c>
      <c r="B3309" s="3">
        <v>45367</v>
      </c>
      <c r="C3309" s="2" t="str">
        <f t="shared" si="358"/>
        <v>South</v>
      </c>
      <c r="D3309" s="4" t="str">
        <f t="shared" si="359"/>
        <v>Furniture</v>
      </c>
      <c r="E3309" s="1">
        <v>4618.49</v>
      </c>
      <c r="F3309" s="1">
        <v>35</v>
      </c>
      <c r="G3309" s="1">
        <v>48</v>
      </c>
      <c r="H3309" s="1">
        <v>299.32</v>
      </c>
      <c r="I3309">
        <f t="shared" si="360"/>
        <v>2496.4375124875119</v>
      </c>
      <c r="J3309">
        <f t="shared" si="361"/>
        <v>2498933.9499999993</v>
      </c>
      <c r="K3309" s="1">
        <f t="shared" si="363"/>
        <v>173.66</v>
      </c>
      <c r="L3309" s="1"/>
      <c r="M3309" s="1"/>
      <c r="N3309" s="1"/>
      <c r="O3309" s="1"/>
      <c r="P3309" s="1"/>
      <c r="Q3309" s="1"/>
      <c r="R3309" s="1" t="s">
        <v>3233</v>
      </c>
      <c r="S3309" s="2" t="s">
        <v>3913</v>
      </c>
      <c r="T3309" s="4" t="s">
        <v>15</v>
      </c>
      <c r="X3309" t="str">
        <f t="shared" si="362"/>
        <v/>
      </c>
    </row>
    <row r="3310" spans="1:24" ht="14.25">
      <c r="A3310" s="1" t="str">
        <f t="shared" si="357"/>
        <v>1813d862</v>
      </c>
      <c r="B3310" s="3">
        <v>45524</v>
      </c>
      <c r="C3310" s="2" t="str">
        <f t="shared" si="358"/>
        <v>East</v>
      </c>
      <c r="D3310" s="4" t="str">
        <f t="shared" si="359"/>
        <v>Sports</v>
      </c>
      <c r="E3310" s="1">
        <v>4209.9399999999996</v>
      </c>
      <c r="F3310" s="1">
        <v>21</v>
      </c>
      <c r="G3310" s="1">
        <v>2</v>
      </c>
      <c r="H3310" s="1">
        <v>240.07</v>
      </c>
      <c r="I3310">
        <f t="shared" si="360"/>
        <v>2506.2477027027048</v>
      </c>
      <c r="J3310">
        <f t="shared" si="361"/>
        <v>2596472.620000002</v>
      </c>
      <c r="K3310" s="1">
        <f t="shared" si="363"/>
        <v>121.035</v>
      </c>
      <c r="L3310" s="1"/>
      <c r="M3310" s="1"/>
      <c r="N3310" s="1"/>
      <c r="O3310" s="1"/>
      <c r="P3310" s="1"/>
      <c r="Q3310" s="1"/>
      <c r="R3310" s="1" t="s">
        <v>3234</v>
      </c>
      <c r="S3310" s="4" t="s">
        <v>3912</v>
      </c>
      <c r="T3310" s="4" t="s">
        <v>2893</v>
      </c>
      <c r="X3310" t="str">
        <f t="shared" si="362"/>
        <v/>
      </c>
    </row>
    <row r="3311" spans="1:24" ht="14.25">
      <c r="A3311" s="1" t="str">
        <f t="shared" si="357"/>
        <v>c485f296</v>
      </c>
      <c r="B3311" s="3">
        <v>45367</v>
      </c>
      <c r="C3311" s="2" t="str">
        <f t="shared" si="358"/>
        <v>North</v>
      </c>
      <c r="D3311" s="4" t="str">
        <f t="shared" si="359"/>
        <v>Sports</v>
      </c>
      <c r="E3311" s="1">
        <v>2364.48</v>
      </c>
      <c r="F3311" s="1">
        <v>9</v>
      </c>
      <c r="G3311" s="1">
        <v>19</v>
      </c>
      <c r="H3311" s="1">
        <v>714.96</v>
      </c>
      <c r="I3311">
        <f t="shared" si="360"/>
        <v>2571.1423225152107</v>
      </c>
      <c r="J3311">
        <f t="shared" si="361"/>
        <v>2535146.3299999977</v>
      </c>
      <c r="K3311" s="1">
        <f t="shared" si="363"/>
        <v>366.98</v>
      </c>
      <c r="L3311" s="1"/>
      <c r="M3311" s="1"/>
      <c r="N3311" s="1"/>
      <c r="O3311" s="1"/>
      <c r="P3311" s="1"/>
      <c r="Q3311" s="1"/>
      <c r="R3311" s="1" t="s">
        <v>3235</v>
      </c>
      <c r="S3311" s="2" t="s">
        <v>3910</v>
      </c>
      <c r="T3311" s="4" t="s">
        <v>2893</v>
      </c>
      <c r="X3311" t="str">
        <f t="shared" si="362"/>
        <v/>
      </c>
    </row>
    <row r="3312" spans="1:24" ht="14.25">
      <c r="A3312" s="1" t="str">
        <f t="shared" si="357"/>
        <v>0e86a206</v>
      </c>
      <c r="B3312" s="3">
        <v>45156</v>
      </c>
      <c r="C3312" s="2" t="str">
        <f t="shared" si="358"/>
        <v>West</v>
      </c>
      <c r="D3312" s="4" t="str">
        <f t="shared" si="359"/>
        <v>Sports</v>
      </c>
      <c r="E3312" s="1">
        <v>2838.02</v>
      </c>
      <c r="F3312" s="1">
        <v>42</v>
      </c>
      <c r="G3312" s="1">
        <v>35</v>
      </c>
      <c r="H3312" s="1">
        <v>159.91999999999999</v>
      </c>
      <c r="I3312">
        <f t="shared" si="360"/>
        <v>2537.5954861821929</v>
      </c>
      <c r="J3312">
        <f t="shared" si="361"/>
        <v>2479230.7900000024</v>
      </c>
      <c r="K3312" s="1">
        <f t="shared" si="363"/>
        <v>97.46</v>
      </c>
      <c r="L3312" s="1"/>
      <c r="M3312" s="1"/>
      <c r="N3312" s="1"/>
      <c r="O3312" s="1"/>
      <c r="P3312" s="1"/>
      <c r="Q3312" s="1"/>
      <c r="R3312" s="1" t="s">
        <v>3236</v>
      </c>
      <c r="S3312" s="2" t="s">
        <v>3911</v>
      </c>
      <c r="T3312" s="4" t="s">
        <v>2893</v>
      </c>
      <c r="X3312" t="str">
        <f t="shared" si="362"/>
        <v/>
      </c>
    </row>
    <row r="3313" spans="1:24" ht="14.25">
      <c r="A3313" s="1" t="str">
        <f t="shared" si="357"/>
        <v>af22eedb</v>
      </c>
      <c r="B3313" s="3">
        <v>45513</v>
      </c>
      <c r="C3313" s="2" t="str">
        <f t="shared" si="358"/>
        <v>East</v>
      </c>
      <c r="D3313" s="4" t="str">
        <f t="shared" si="359"/>
        <v>Electronics</v>
      </c>
      <c r="E3313" s="1">
        <v>3585.99</v>
      </c>
      <c r="F3313" s="1">
        <v>40</v>
      </c>
      <c r="G3313" s="1">
        <v>16</v>
      </c>
      <c r="H3313" s="1">
        <v>1213.96</v>
      </c>
      <c r="I3313">
        <f t="shared" si="360"/>
        <v>2506.2477027027048</v>
      </c>
      <c r="J3313">
        <f t="shared" si="361"/>
        <v>2596472.620000002</v>
      </c>
      <c r="K3313" s="1">
        <f t="shared" si="363"/>
        <v>614.98</v>
      </c>
      <c r="L3313" s="1"/>
      <c r="M3313" s="1"/>
      <c r="N3313" s="1"/>
      <c r="O3313" s="1"/>
      <c r="P3313" s="1"/>
      <c r="Q3313" s="1"/>
      <c r="R3313" s="1" t="s">
        <v>3237</v>
      </c>
      <c r="S3313" s="4" t="s">
        <v>3912</v>
      </c>
      <c r="T3313" s="4" t="s">
        <v>3043</v>
      </c>
      <c r="X3313" t="str">
        <f t="shared" si="362"/>
        <v/>
      </c>
    </row>
    <row r="3314" spans="1:24" ht="14.25">
      <c r="A3314" s="1" t="str">
        <f t="shared" si="357"/>
        <v>76b4b7b7</v>
      </c>
      <c r="B3314" s="3">
        <v>44947</v>
      </c>
      <c r="C3314" s="2" t="str">
        <f t="shared" si="358"/>
        <v>East</v>
      </c>
      <c r="D3314" s="4" t="str">
        <f t="shared" si="359"/>
        <v>Furniture</v>
      </c>
      <c r="E3314" s="1">
        <v>4057.15</v>
      </c>
      <c r="F3314" s="1">
        <v>38</v>
      </c>
      <c r="G3314" s="1">
        <v>46</v>
      </c>
      <c r="H3314" s="1">
        <v>1086.68</v>
      </c>
      <c r="I3314">
        <f t="shared" si="360"/>
        <v>2506.2477027027048</v>
      </c>
      <c r="J3314">
        <f t="shared" si="361"/>
        <v>2596472.620000002</v>
      </c>
      <c r="K3314" s="1">
        <f t="shared" si="363"/>
        <v>566.34</v>
      </c>
      <c r="L3314" s="1"/>
      <c r="M3314" s="1"/>
      <c r="N3314" s="1"/>
      <c r="O3314" s="1"/>
      <c r="P3314" s="1"/>
      <c r="Q3314" s="1"/>
      <c r="R3314" s="1" t="s">
        <v>3238</v>
      </c>
      <c r="S3314" s="4" t="s">
        <v>3912</v>
      </c>
      <c r="T3314" s="4" t="s">
        <v>15</v>
      </c>
      <c r="X3314" t="str">
        <f t="shared" si="362"/>
        <v/>
      </c>
    </row>
    <row r="3315" spans="1:24" ht="14.25">
      <c r="A3315" s="1" t="str">
        <f t="shared" si="357"/>
        <v>72790eae</v>
      </c>
      <c r="B3315" s="3">
        <v>45476</v>
      </c>
      <c r="C3315" s="2" t="str">
        <f t="shared" si="358"/>
        <v>North</v>
      </c>
      <c r="D3315" s="4" t="str">
        <f t="shared" si="359"/>
        <v>Electronics</v>
      </c>
      <c r="E3315" s="1">
        <v>2879</v>
      </c>
      <c r="F3315" s="1">
        <v>35</v>
      </c>
      <c r="G3315" s="1">
        <v>11</v>
      </c>
      <c r="H3315" s="1">
        <v>472.97</v>
      </c>
      <c r="I3315">
        <f t="shared" si="360"/>
        <v>2571.1423225152107</v>
      </c>
      <c r="J3315">
        <f t="shared" si="361"/>
        <v>2535146.3299999977</v>
      </c>
      <c r="K3315" s="1">
        <f t="shared" si="363"/>
        <v>241.98500000000001</v>
      </c>
      <c r="L3315" s="1"/>
      <c r="M3315" s="1"/>
      <c r="N3315" s="1"/>
      <c r="O3315" s="1"/>
      <c r="P3315" s="1"/>
      <c r="Q3315" s="1"/>
      <c r="R3315" s="1" t="s">
        <v>3239</v>
      </c>
      <c r="S3315" s="2" t="s">
        <v>3910</v>
      </c>
      <c r="T3315" s="4" t="s">
        <v>3043</v>
      </c>
      <c r="X3315" t="str">
        <f t="shared" si="362"/>
        <v/>
      </c>
    </row>
    <row r="3316" spans="1:24" ht="14.25">
      <c r="A3316" s="1" t="str">
        <f t="shared" si="357"/>
        <v>209fa79e</v>
      </c>
      <c r="B3316" s="3">
        <v>45400</v>
      </c>
      <c r="C3316" s="2" t="str">
        <f t="shared" si="358"/>
        <v>West</v>
      </c>
      <c r="D3316" s="4" t="str">
        <f t="shared" si="359"/>
        <v>Furniture</v>
      </c>
      <c r="E3316" s="1">
        <v>3981.73</v>
      </c>
      <c r="F3316" s="1">
        <v>30</v>
      </c>
      <c r="G3316" s="1">
        <v>27</v>
      </c>
      <c r="H3316" s="1">
        <v>929.39</v>
      </c>
      <c r="I3316">
        <f t="shared" si="360"/>
        <v>2537.5954861821929</v>
      </c>
      <c r="J3316">
        <f t="shared" si="361"/>
        <v>2479230.7900000024</v>
      </c>
      <c r="K3316" s="1">
        <f t="shared" si="363"/>
        <v>478.19499999999999</v>
      </c>
      <c r="L3316" s="1"/>
      <c r="M3316" s="1"/>
      <c r="N3316" s="1"/>
      <c r="O3316" s="1"/>
      <c r="P3316" s="1"/>
      <c r="Q3316" s="1"/>
      <c r="R3316" s="1" t="s">
        <v>3240</v>
      </c>
      <c r="S3316" s="2" t="s">
        <v>3911</v>
      </c>
      <c r="T3316" s="4" t="s">
        <v>15</v>
      </c>
      <c r="X3316" t="str">
        <f t="shared" si="362"/>
        <v/>
      </c>
    </row>
    <row r="3317" spans="1:24" ht="14.25">
      <c r="A3317" s="1" t="str">
        <f t="shared" si="357"/>
        <v>dc34427b</v>
      </c>
      <c r="B3317" s="3">
        <v>45509</v>
      </c>
      <c r="C3317" s="2" t="str">
        <f t="shared" si="358"/>
        <v>West</v>
      </c>
      <c r="D3317" s="4" t="str">
        <f t="shared" si="359"/>
        <v>Clothing</v>
      </c>
      <c r="E3317" s="1">
        <v>4767.07</v>
      </c>
      <c r="F3317" s="1">
        <v>46</v>
      </c>
      <c r="G3317" s="1">
        <v>30</v>
      </c>
      <c r="H3317" s="1">
        <v>311.24</v>
      </c>
      <c r="I3317">
        <f t="shared" si="360"/>
        <v>2537.5954861821929</v>
      </c>
      <c r="J3317">
        <f t="shared" si="361"/>
        <v>2479230.7900000024</v>
      </c>
      <c r="K3317" s="1">
        <f t="shared" si="363"/>
        <v>170.62</v>
      </c>
      <c r="L3317" s="1"/>
      <c r="M3317" s="1"/>
      <c r="N3317" s="1"/>
      <c r="O3317" s="1"/>
      <c r="P3317" s="1"/>
      <c r="Q3317" s="1"/>
      <c r="R3317" s="1" t="s">
        <v>3241</v>
      </c>
      <c r="S3317" s="2" t="s">
        <v>3911</v>
      </c>
      <c r="T3317" s="4" t="s">
        <v>2872</v>
      </c>
      <c r="X3317" t="str">
        <f t="shared" si="362"/>
        <v/>
      </c>
    </row>
    <row r="3318" spans="1:24" ht="14.25">
      <c r="A3318" s="1" t="str">
        <f t="shared" si="357"/>
        <v>dfec60fa</v>
      </c>
      <c r="B3318" s="3">
        <v>45513</v>
      </c>
      <c r="C3318" s="2" t="str">
        <f t="shared" si="358"/>
        <v>South</v>
      </c>
      <c r="D3318" s="4" t="str">
        <f t="shared" si="359"/>
        <v>Clothing</v>
      </c>
      <c r="E3318" s="1">
        <v>2323.48</v>
      </c>
      <c r="F3318" s="1">
        <v>42</v>
      </c>
      <c r="G3318" s="1">
        <v>17</v>
      </c>
      <c r="H3318" s="1">
        <v>1705.07</v>
      </c>
      <c r="I3318">
        <f t="shared" si="360"/>
        <v>2496.4375124875119</v>
      </c>
      <c r="J3318">
        <f t="shared" si="361"/>
        <v>2498933.9499999993</v>
      </c>
      <c r="K3318" s="1">
        <f t="shared" si="363"/>
        <v>861.03499999999997</v>
      </c>
      <c r="L3318" s="1"/>
      <c r="M3318" s="1"/>
      <c r="N3318" s="1"/>
      <c r="O3318" s="1"/>
      <c r="P3318" s="1"/>
      <c r="Q3318" s="1"/>
      <c r="R3318" s="1" t="s">
        <v>3242</v>
      </c>
      <c r="S3318" s="2" t="s">
        <v>3913</v>
      </c>
      <c r="T3318" s="4" t="s">
        <v>2872</v>
      </c>
      <c r="X3318" t="str">
        <f t="shared" si="362"/>
        <v/>
      </c>
    </row>
    <row r="3319" spans="1:24" ht="14.25">
      <c r="A3319" s="1" t="str">
        <f t="shared" si="357"/>
        <v>8c8af026</v>
      </c>
      <c r="B3319" s="3">
        <v>45188</v>
      </c>
      <c r="C3319" s="2" t="str">
        <f t="shared" si="358"/>
        <v>East</v>
      </c>
      <c r="D3319" s="4" t="str">
        <f t="shared" si="359"/>
        <v>Electronics</v>
      </c>
      <c r="E3319" s="1">
        <v>1065.6600000000001</v>
      </c>
      <c r="F3319" s="1">
        <v>6</v>
      </c>
      <c r="G3319" s="1">
        <v>38</v>
      </c>
      <c r="H3319" s="1">
        <v>923.18</v>
      </c>
      <c r="I3319">
        <f t="shared" si="360"/>
        <v>2506.2477027027048</v>
      </c>
      <c r="J3319">
        <f t="shared" si="361"/>
        <v>2596472.620000002</v>
      </c>
      <c r="K3319" s="1">
        <f t="shared" si="363"/>
        <v>480.59</v>
      </c>
      <c r="L3319" s="1"/>
      <c r="M3319" s="1"/>
      <c r="N3319" s="1"/>
      <c r="O3319" s="1"/>
      <c r="P3319" s="1"/>
      <c r="Q3319" s="1"/>
      <c r="R3319" s="1" t="s">
        <v>3243</v>
      </c>
      <c r="S3319" s="4" t="s">
        <v>3912</v>
      </c>
      <c r="T3319" s="4" t="s">
        <v>3043</v>
      </c>
      <c r="X3319" t="str">
        <f t="shared" si="362"/>
        <v/>
      </c>
    </row>
    <row r="3320" spans="1:24" ht="14.25">
      <c r="A3320" s="1" t="str">
        <f t="shared" si="357"/>
        <v>edc6bc2d</v>
      </c>
      <c r="B3320" s="3">
        <v>45280</v>
      </c>
      <c r="C3320" s="2" t="str">
        <f t="shared" si="358"/>
        <v>East</v>
      </c>
      <c r="D3320" s="4" t="str">
        <f t="shared" si="359"/>
        <v>Electronics</v>
      </c>
      <c r="E3320" s="1">
        <v>1800.61</v>
      </c>
      <c r="F3320" s="1">
        <v>22</v>
      </c>
      <c r="G3320" s="1">
        <v>7</v>
      </c>
      <c r="H3320" s="1">
        <v>1503.79</v>
      </c>
      <c r="I3320">
        <f t="shared" si="360"/>
        <v>2506.2477027027048</v>
      </c>
      <c r="J3320">
        <f t="shared" si="361"/>
        <v>2596472.620000002</v>
      </c>
      <c r="K3320" s="1">
        <f t="shared" si="363"/>
        <v>755.39499999999998</v>
      </c>
      <c r="L3320" s="1"/>
      <c r="M3320" s="1"/>
      <c r="N3320" s="1"/>
      <c r="O3320" s="1"/>
      <c r="P3320" s="1"/>
      <c r="Q3320" s="1"/>
      <c r="R3320" s="1" t="s">
        <v>3244</v>
      </c>
      <c r="S3320" s="4" t="s">
        <v>3912</v>
      </c>
      <c r="T3320" s="4" t="s">
        <v>3043</v>
      </c>
      <c r="X3320" t="str">
        <f t="shared" si="362"/>
        <v/>
      </c>
    </row>
    <row r="3321" spans="1:24" ht="14.25">
      <c r="A3321" s="1" t="str">
        <f t="shared" si="357"/>
        <v>0</v>
      </c>
      <c r="B3321" s="3">
        <v>45152</v>
      </c>
      <c r="C3321" s="2" t="str">
        <f t="shared" si="358"/>
        <v>East</v>
      </c>
      <c r="D3321" s="4" t="str">
        <f t="shared" si="359"/>
        <v>Electronics</v>
      </c>
      <c r="E3321" s="1">
        <v>2963.98</v>
      </c>
      <c r="F3321" s="1">
        <v>16</v>
      </c>
      <c r="G3321" s="1">
        <v>4</v>
      </c>
      <c r="H3321" s="1">
        <v>1304.52</v>
      </c>
      <c r="I3321">
        <f t="shared" si="360"/>
        <v>2506.2477027027048</v>
      </c>
      <c r="J3321">
        <f t="shared" si="361"/>
        <v>2596472.620000002</v>
      </c>
      <c r="K3321" s="1">
        <f t="shared" si="363"/>
        <v>654.26</v>
      </c>
      <c r="L3321" s="1"/>
      <c r="M3321" s="1"/>
      <c r="N3321" s="1"/>
      <c r="O3321" s="1"/>
      <c r="P3321" s="1"/>
      <c r="Q3321" s="1"/>
      <c r="R3321" s="5">
        <v>0</v>
      </c>
      <c r="S3321" s="4" t="s">
        <v>3912</v>
      </c>
      <c r="T3321" s="4" t="s">
        <v>3043</v>
      </c>
      <c r="X3321" t="str">
        <f t="shared" si="362"/>
        <v/>
      </c>
    </row>
    <row r="3322" spans="1:24" ht="14.25">
      <c r="A3322" s="1" t="str">
        <f t="shared" si="357"/>
        <v>c5241633</v>
      </c>
      <c r="B3322" s="3">
        <v>44972</v>
      </c>
      <c r="C3322" s="2" t="str">
        <f t="shared" si="358"/>
        <v>North</v>
      </c>
      <c r="D3322" s="4" t="str">
        <f t="shared" si="359"/>
        <v>Clothing</v>
      </c>
      <c r="E3322" s="1">
        <v>234.41</v>
      </c>
      <c r="F3322" s="1">
        <v>11</v>
      </c>
      <c r="G3322" s="1">
        <v>13</v>
      </c>
      <c r="H3322" s="1">
        <v>555.70000000000005</v>
      </c>
      <c r="I3322">
        <f t="shared" si="360"/>
        <v>2571.1423225152107</v>
      </c>
      <c r="J3322">
        <f t="shared" si="361"/>
        <v>2535146.3299999977</v>
      </c>
      <c r="K3322" s="1">
        <f t="shared" si="363"/>
        <v>284.35000000000002</v>
      </c>
      <c r="L3322" s="1"/>
      <c r="M3322" s="1"/>
      <c r="N3322" s="1"/>
      <c r="O3322" s="1"/>
      <c r="P3322" s="1"/>
      <c r="Q3322" s="1"/>
      <c r="R3322" s="1" t="s">
        <v>3245</v>
      </c>
      <c r="S3322" s="2" t="s">
        <v>3910</v>
      </c>
      <c r="T3322" s="4" t="s">
        <v>2872</v>
      </c>
      <c r="X3322" t="str">
        <f t="shared" si="362"/>
        <v/>
      </c>
    </row>
    <row r="3323" spans="1:24" ht="14.25">
      <c r="A3323" s="1" t="str">
        <f t="shared" si="357"/>
        <v>a2153b0b</v>
      </c>
      <c r="B3323" s="3">
        <v>45212</v>
      </c>
      <c r="C3323" s="2" t="str">
        <f t="shared" si="358"/>
        <v>South</v>
      </c>
      <c r="D3323" s="4" t="str">
        <f t="shared" si="359"/>
        <v>Electronics</v>
      </c>
      <c r="E3323" s="1">
        <v>686.97</v>
      </c>
      <c r="F3323" s="1">
        <v>41</v>
      </c>
      <c r="G3323" s="1">
        <v>28</v>
      </c>
      <c r="H3323" s="1">
        <v>1121.1300000000001</v>
      </c>
      <c r="I3323">
        <f t="shared" si="360"/>
        <v>2496.4375124875119</v>
      </c>
      <c r="J3323">
        <f t="shared" si="361"/>
        <v>2498933.9499999993</v>
      </c>
      <c r="K3323" s="1">
        <f t="shared" si="363"/>
        <v>574.56500000000005</v>
      </c>
      <c r="L3323" s="1"/>
      <c r="M3323" s="1"/>
      <c r="N3323" s="1"/>
      <c r="O3323" s="1"/>
      <c r="P3323" s="1"/>
      <c r="Q3323" s="1"/>
      <c r="R3323" s="1" t="s">
        <v>3246</v>
      </c>
      <c r="S3323" s="2" t="s">
        <v>3913</v>
      </c>
      <c r="T3323" s="4" t="s">
        <v>3043</v>
      </c>
      <c r="X3323" t="str">
        <f t="shared" si="362"/>
        <v/>
      </c>
    </row>
    <row r="3324" spans="1:24" ht="14.25">
      <c r="A3324" s="1" t="str">
        <f t="shared" si="357"/>
        <v>e08b1404</v>
      </c>
      <c r="B3324" s="3">
        <v>45189</v>
      </c>
      <c r="C3324" s="2" t="str">
        <f t="shared" si="358"/>
        <v>West</v>
      </c>
      <c r="D3324" s="4" t="str">
        <f t="shared" si="359"/>
        <v>Electronics</v>
      </c>
      <c r="E3324" s="1">
        <v>4297.51</v>
      </c>
      <c r="F3324" s="1">
        <v>1</v>
      </c>
      <c r="G3324" s="1">
        <v>25</v>
      </c>
      <c r="H3324" s="1">
        <v>1916.93</v>
      </c>
      <c r="I3324">
        <f t="shared" si="360"/>
        <v>2537.5954861821929</v>
      </c>
      <c r="J3324">
        <f t="shared" si="361"/>
        <v>2479230.7900000024</v>
      </c>
      <c r="K3324" s="1">
        <f t="shared" si="363"/>
        <v>970.96500000000003</v>
      </c>
      <c r="L3324" s="1"/>
      <c r="M3324" s="1"/>
      <c r="N3324" s="1"/>
      <c r="O3324" s="1"/>
      <c r="P3324" s="1"/>
      <c r="Q3324" s="1"/>
      <c r="R3324" s="1" t="s">
        <v>3247</v>
      </c>
      <c r="S3324" s="2" t="s">
        <v>3911</v>
      </c>
      <c r="T3324" s="4" t="s">
        <v>3043</v>
      </c>
      <c r="X3324" t="str">
        <f t="shared" si="362"/>
        <v/>
      </c>
    </row>
    <row r="3325" spans="1:24" ht="14.25">
      <c r="A3325" s="1" t="str">
        <f t="shared" si="357"/>
        <v>d79ecfbd</v>
      </c>
      <c r="B3325" s="3">
        <v>45075</v>
      </c>
      <c r="C3325" s="2" t="str">
        <f t="shared" si="358"/>
        <v>South</v>
      </c>
      <c r="D3325" s="4" t="str">
        <f t="shared" si="359"/>
        <v>Clothing</v>
      </c>
      <c r="E3325" s="1">
        <v>3319.59</v>
      </c>
      <c r="F3325" s="1">
        <v>21</v>
      </c>
      <c r="G3325" s="1">
        <v>47</v>
      </c>
      <c r="H3325" s="1">
        <v>318.7</v>
      </c>
      <c r="I3325">
        <f t="shared" si="360"/>
        <v>2496.4375124875119</v>
      </c>
      <c r="J3325">
        <f t="shared" si="361"/>
        <v>2498933.9499999993</v>
      </c>
      <c r="K3325" s="1">
        <f t="shared" si="363"/>
        <v>182.85</v>
      </c>
      <c r="L3325" s="1"/>
      <c r="M3325" s="1"/>
      <c r="N3325" s="1"/>
      <c r="O3325" s="1"/>
      <c r="P3325" s="1"/>
      <c r="Q3325" s="1"/>
      <c r="R3325" s="1" t="s">
        <v>3248</v>
      </c>
      <c r="S3325" s="2" t="s">
        <v>3913</v>
      </c>
      <c r="T3325" s="4" t="s">
        <v>2872</v>
      </c>
      <c r="X3325" t="str">
        <f t="shared" si="362"/>
        <v/>
      </c>
    </row>
    <row r="3326" spans="1:24" ht="14.25">
      <c r="A3326" s="1" t="str">
        <f t="shared" si="357"/>
        <v>35456278</v>
      </c>
      <c r="B3326" s="3">
        <v>45029</v>
      </c>
      <c r="C3326" s="2" t="str">
        <f t="shared" si="358"/>
        <v>South</v>
      </c>
      <c r="D3326" s="4" t="str">
        <f t="shared" si="359"/>
        <v>Furniture</v>
      </c>
      <c r="E3326" s="1">
        <v>2813.51</v>
      </c>
      <c r="F3326" s="1">
        <v>21</v>
      </c>
      <c r="G3326" s="1">
        <v>12</v>
      </c>
      <c r="H3326" s="1">
        <v>1286.17</v>
      </c>
      <c r="I3326">
        <f t="shared" si="360"/>
        <v>2496.4375124875119</v>
      </c>
      <c r="J3326">
        <f t="shared" si="361"/>
        <v>2498933.9499999993</v>
      </c>
      <c r="K3326" s="1">
        <f t="shared" si="363"/>
        <v>649.08500000000004</v>
      </c>
      <c r="L3326" s="1"/>
      <c r="M3326" s="1"/>
      <c r="N3326" s="1"/>
      <c r="O3326" s="1"/>
      <c r="P3326" s="1"/>
      <c r="Q3326" s="1"/>
      <c r="R3326" s="1">
        <v>35456278</v>
      </c>
      <c r="S3326" s="2" t="s">
        <v>3913</v>
      </c>
      <c r="T3326" s="4" t="s">
        <v>15</v>
      </c>
      <c r="X3326" t="str">
        <f t="shared" si="362"/>
        <v/>
      </c>
    </row>
    <row r="3327" spans="1:24" ht="14.25">
      <c r="A3327" s="1" t="str">
        <f t="shared" si="357"/>
        <v>be0a313e</v>
      </c>
      <c r="B3327" s="3">
        <v>45415</v>
      </c>
      <c r="C3327" s="2" t="str">
        <f t="shared" si="358"/>
        <v>South</v>
      </c>
      <c r="D3327" s="4" t="str">
        <f t="shared" si="359"/>
        <v>Clothing</v>
      </c>
      <c r="E3327" s="1">
        <v>1507.1</v>
      </c>
      <c r="F3327" s="1">
        <v>49</v>
      </c>
      <c r="G3327" s="1">
        <v>15</v>
      </c>
      <c r="H3327" s="1">
        <v>1313.32</v>
      </c>
      <c r="I3327">
        <f t="shared" si="360"/>
        <v>2496.4375124875119</v>
      </c>
      <c r="J3327">
        <f t="shared" si="361"/>
        <v>2498933.9499999993</v>
      </c>
      <c r="K3327" s="1">
        <f t="shared" si="363"/>
        <v>664.16</v>
      </c>
      <c r="L3327" s="1"/>
      <c r="M3327" s="1"/>
      <c r="N3327" s="1"/>
      <c r="O3327" s="1"/>
      <c r="P3327" s="1"/>
      <c r="Q3327" s="1"/>
      <c r="R3327" s="1" t="s">
        <v>3249</v>
      </c>
      <c r="S3327" s="2" t="s">
        <v>3913</v>
      </c>
      <c r="T3327" s="4" t="s">
        <v>2872</v>
      </c>
      <c r="X3327" t="str">
        <f t="shared" si="362"/>
        <v/>
      </c>
    </row>
    <row r="3328" spans="1:24" ht="14.25">
      <c r="A3328" s="1" t="str">
        <f t="shared" si="357"/>
        <v>98e29cab</v>
      </c>
      <c r="B3328" s="3">
        <v>45392</v>
      </c>
      <c r="C3328" s="2" t="str">
        <f t="shared" si="358"/>
        <v>North</v>
      </c>
      <c r="D3328" s="4" t="str">
        <f t="shared" si="359"/>
        <v>Electronics</v>
      </c>
      <c r="E3328" s="1">
        <v>2437.12</v>
      </c>
      <c r="F3328" s="1">
        <v>38</v>
      </c>
      <c r="G3328" s="1">
        <v>32</v>
      </c>
      <c r="H3328" s="1">
        <v>1919.52</v>
      </c>
      <c r="I3328">
        <f t="shared" si="360"/>
        <v>2571.1423225152107</v>
      </c>
      <c r="J3328">
        <f t="shared" si="361"/>
        <v>2535146.3299999977</v>
      </c>
      <c r="K3328" s="1">
        <f t="shared" si="363"/>
        <v>975.76</v>
      </c>
      <c r="L3328" s="1"/>
      <c r="M3328" s="1"/>
      <c r="N3328" s="1"/>
      <c r="O3328" s="1"/>
      <c r="P3328" s="1"/>
      <c r="Q3328" s="1"/>
      <c r="R3328" s="1" t="s">
        <v>3250</v>
      </c>
      <c r="S3328" s="2" t="s">
        <v>3910</v>
      </c>
      <c r="T3328" s="4" t="s">
        <v>3043</v>
      </c>
      <c r="X3328" t="str">
        <f t="shared" si="362"/>
        <v/>
      </c>
    </row>
    <row r="3329" spans="1:24" ht="14.25">
      <c r="A3329" s="1" t="str">
        <f t="shared" si="357"/>
        <v>08f99c22</v>
      </c>
      <c r="B3329" s="3">
        <v>44946</v>
      </c>
      <c r="C3329" s="2" t="str">
        <f t="shared" si="358"/>
        <v>West</v>
      </c>
      <c r="D3329" s="4" t="str">
        <f t="shared" si="359"/>
        <v>Clothing</v>
      </c>
      <c r="E3329" s="1">
        <v>3666.81</v>
      </c>
      <c r="F3329" s="1">
        <v>11</v>
      </c>
      <c r="G3329" s="1">
        <v>44</v>
      </c>
      <c r="H3329" s="1">
        <v>1309.78</v>
      </c>
      <c r="I3329">
        <f t="shared" si="360"/>
        <v>2537.5954861821929</v>
      </c>
      <c r="J3329">
        <f t="shared" si="361"/>
        <v>2479230.7900000024</v>
      </c>
      <c r="K3329" s="1">
        <f t="shared" si="363"/>
        <v>676.89</v>
      </c>
      <c r="L3329" s="1"/>
      <c r="M3329" s="1"/>
      <c r="N3329" s="1"/>
      <c r="O3329" s="1"/>
      <c r="P3329" s="1"/>
      <c r="Q3329" s="1"/>
      <c r="R3329" s="1" t="s">
        <v>3251</v>
      </c>
      <c r="S3329" s="2" t="s">
        <v>3911</v>
      </c>
      <c r="T3329" s="4" t="s">
        <v>2872</v>
      </c>
      <c r="X3329" t="str">
        <f t="shared" si="362"/>
        <v/>
      </c>
    </row>
    <row r="3330" spans="1:24" ht="14.25">
      <c r="A3330" s="1" t="str">
        <f t="shared" ref="A3330:A3393" si="364">TRIM(R3330)</f>
        <v>ca5018ff</v>
      </c>
      <c r="B3330" s="3">
        <v>45289</v>
      </c>
      <c r="C3330" s="2" t="str">
        <f t="shared" ref="C3330:C3393" si="365">PROPER(TRIM(S3330))</f>
        <v>South</v>
      </c>
      <c r="D3330" s="4" t="str">
        <f t="shared" ref="D3330:D3393" si="366">PROPER(TRIM(SUBSTITUTE(T3330,"$","s")))</f>
        <v>Groceries</v>
      </c>
      <c r="E3330" s="1">
        <v>663.06</v>
      </c>
      <c r="F3330" s="1">
        <v>35</v>
      </c>
      <c r="G3330" s="1">
        <v>46</v>
      </c>
      <c r="H3330" s="1">
        <v>1483.75</v>
      </c>
      <c r="I3330">
        <f t="shared" ref="I3330:I3393" si="367">AVERAGEIFS(E:E,C:C,C3330)</f>
        <v>2496.4375124875119</v>
      </c>
      <c r="J3330">
        <f t="shared" ref="J3330:J3393" si="368">SUMIFS(E:E,C:C,C3330)</f>
        <v>2498933.9499999993</v>
      </c>
      <c r="K3330" s="1">
        <f t="shared" si="363"/>
        <v>764.875</v>
      </c>
      <c r="L3330" s="1"/>
      <c r="M3330" s="1"/>
      <c r="N3330" s="1"/>
      <c r="O3330" s="1"/>
      <c r="P3330" s="1"/>
      <c r="Q3330" s="1"/>
      <c r="R3330" s="1" t="s">
        <v>3252</v>
      </c>
      <c r="S3330" s="2" t="s">
        <v>3913</v>
      </c>
      <c r="T3330" s="4" t="s">
        <v>88</v>
      </c>
      <c r="X3330" t="str">
        <f t="shared" si="362"/>
        <v/>
      </c>
    </row>
    <row r="3331" spans="1:24" ht="14.25">
      <c r="A3331" s="1" t="str">
        <f t="shared" si="364"/>
        <v>ff3bbe8b</v>
      </c>
      <c r="B3331" s="3">
        <v>45044</v>
      </c>
      <c r="C3331" s="2" t="str">
        <f t="shared" si="365"/>
        <v>North</v>
      </c>
      <c r="D3331" s="4" t="str">
        <f t="shared" si="366"/>
        <v>Sports</v>
      </c>
      <c r="E3331" s="1">
        <v>227.44</v>
      </c>
      <c r="F3331" s="1">
        <v>3</v>
      </c>
      <c r="G3331" s="1">
        <v>48</v>
      </c>
      <c r="H3331" s="1">
        <v>1292.6199999999999</v>
      </c>
      <c r="I3331">
        <f t="shared" si="367"/>
        <v>2571.1423225152107</v>
      </c>
      <c r="J3331">
        <f t="shared" si="368"/>
        <v>2535146.3299999977</v>
      </c>
      <c r="K3331" s="1">
        <f t="shared" si="363"/>
        <v>670.31</v>
      </c>
      <c r="L3331" s="1"/>
      <c r="M3331" s="1"/>
      <c r="N3331" s="1"/>
      <c r="O3331" s="1"/>
      <c r="P3331" s="1"/>
      <c r="Q3331" s="1"/>
      <c r="R3331" s="1" t="s">
        <v>3253</v>
      </c>
      <c r="S3331" s="2" t="s">
        <v>3910</v>
      </c>
      <c r="T3331" s="4" t="s">
        <v>2893</v>
      </c>
      <c r="X3331" t="str">
        <f t="shared" ref="X3331:X3394" si="369">SUBSTITUTE(SUBSTITUTE(W3331,"@",""),"#","")</f>
        <v/>
      </c>
    </row>
    <row r="3332" spans="1:24" ht="14.25">
      <c r="A3332" s="1" t="str">
        <f t="shared" si="364"/>
        <v>15bb032a</v>
      </c>
      <c r="B3332" s="3">
        <v>45489</v>
      </c>
      <c r="C3332" s="2" t="str">
        <f t="shared" si="365"/>
        <v>North</v>
      </c>
      <c r="D3332" s="4" t="str">
        <f t="shared" si="366"/>
        <v>Electronics</v>
      </c>
      <c r="E3332" s="1">
        <v>461.79</v>
      </c>
      <c r="F3332" s="1">
        <v>6</v>
      </c>
      <c r="G3332" s="1">
        <v>43</v>
      </c>
      <c r="H3332" s="1">
        <v>1679.2</v>
      </c>
      <c r="I3332">
        <f t="shared" si="367"/>
        <v>2571.1423225152107</v>
      </c>
      <c r="J3332">
        <f t="shared" si="368"/>
        <v>2535146.3299999977</v>
      </c>
      <c r="K3332" s="1">
        <f t="shared" si="363"/>
        <v>861.1</v>
      </c>
      <c r="L3332" s="1"/>
      <c r="M3332" s="1"/>
      <c r="N3332" s="1"/>
      <c r="O3332" s="1"/>
      <c r="P3332" s="1"/>
      <c r="Q3332" s="1"/>
      <c r="R3332" s="1" t="s">
        <v>3254</v>
      </c>
      <c r="S3332" s="2" t="s">
        <v>3910</v>
      </c>
      <c r="T3332" s="4" t="s">
        <v>3043</v>
      </c>
      <c r="X3332" t="str">
        <f t="shared" si="369"/>
        <v/>
      </c>
    </row>
    <row r="3333" spans="1:24" ht="14.25">
      <c r="A3333" s="1" t="str">
        <f t="shared" si="364"/>
        <v>d744f0a0</v>
      </c>
      <c r="B3333" s="3">
        <v>45391</v>
      </c>
      <c r="C3333" s="2" t="str">
        <f t="shared" si="365"/>
        <v>West</v>
      </c>
      <c r="D3333" s="4" t="str">
        <f t="shared" si="366"/>
        <v>Furniture</v>
      </c>
      <c r="E3333" s="1">
        <v>3544.22</v>
      </c>
      <c r="F3333" s="1">
        <v>11</v>
      </c>
      <c r="G3333" s="1">
        <v>28</v>
      </c>
      <c r="H3333" s="1">
        <v>1059.5899999999999</v>
      </c>
      <c r="I3333">
        <f t="shared" si="367"/>
        <v>2537.5954861821929</v>
      </c>
      <c r="J3333">
        <f t="shared" si="368"/>
        <v>2479230.7900000024</v>
      </c>
      <c r="K3333" s="1">
        <f t="shared" si="363"/>
        <v>543.79499999999996</v>
      </c>
      <c r="L3333" s="1"/>
      <c r="M3333" s="1"/>
      <c r="N3333" s="1"/>
      <c r="O3333" s="1"/>
      <c r="P3333" s="1"/>
      <c r="Q3333" s="1"/>
      <c r="R3333" s="1" t="s">
        <v>3255</v>
      </c>
      <c r="S3333" s="2" t="s">
        <v>3911</v>
      </c>
      <c r="T3333" s="4" t="s">
        <v>15</v>
      </c>
      <c r="X3333" t="str">
        <f t="shared" si="369"/>
        <v/>
      </c>
    </row>
    <row r="3334" spans="1:24" ht="14.25">
      <c r="A3334" s="1" t="str">
        <f t="shared" si="364"/>
        <v>ae8e87cc</v>
      </c>
      <c r="B3334" s="3">
        <v>45056</v>
      </c>
      <c r="C3334" s="2" t="str">
        <f t="shared" si="365"/>
        <v>East</v>
      </c>
      <c r="D3334" s="4" t="str">
        <f t="shared" si="366"/>
        <v>Sports</v>
      </c>
      <c r="E3334" s="1">
        <v>1479.86</v>
      </c>
      <c r="F3334" s="1">
        <v>49</v>
      </c>
      <c r="G3334" s="1">
        <v>24</v>
      </c>
      <c r="H3334" s="1">
        <v>421.02</v>
      </c>
      <c r="I3334">
        <f t="shared" si="367"/>
        <v>2506.2477027027048</v>
      </c>
      <c r="J3334">
        <f t="shared" si="368"/>
        <v>2596472.620000002</v>
      </c>
      <c r="K3334" s="1">
        <f t="shared" ref="K3334:K3397" si="370">AVERAGE(G3334,H3334)</f>
        <v>222.51</v>
      </c>
      <c r="L3334" s="1"/>
      <c r="M3334" s="1"/>
      <c r="N3334" s="1"/>
      <c r="O3334" s="1"/>
      <c r="P3334" s="1"/>
      <c r="Q3334" s="1"/>
      <c r="R3334" s="1" t="s">
        <v>3256</v>
      </c>
      <c r="S3334" s="4" t="s">
        <v>3912</v>
      </c>
      <c r="T3334" s="4" t="s">
        <v>2893</v>
      </c>
      <c r="X3334" t="str">
        <f t="shared" si="369"/>
        <v/>
      </c>
    </row>
    <row r="3335" spans="1:24" ht="14.25">
      <c r="A3335" s="1" t="str">
        <f t="shared" si="364"/>
        <v>9dbf1086</v>
      </c>
      <c r="B3335" s="3">
        <v>45577</v>
      </c>
      <c r="C3335" s="2" t="str">
        <f t="shared" si="365"/>
        <v>West</v>
      </c>
      <c r="D3335" s="4" t="str">
        <f t="shared" si="366"/>
        <v>Furniture</v>
      </c>
      <c r="E3335" s="1">
        <v>3478.09</v>
      </c>
      <c r="F3335" s="1">
        <v>14</v>
      </c>
      <c r="G3335" s="1">
        <v>40</v>
      </c>
      <c r="H3335" s="1">
        <v>1102.24</v>
      </c>
      <c r="I3335">
        <f t="shared" si="367"/>
        <v>2537.5954861821929</v>
      </c>
      <c r="J3335">
        <f t="shared" si="368"/>
        <v>2479230.7900000024</v>
      </c>
      <c r="K3335" s="1">
        <f t="shared" si="370"/>
        <v>571.12</v>
      </c>
      <c r="L3335" s="1"/>
      <c r="M3335" s="1"/>
      <c r="N3335" s="1"/>
      <c r="O3335" s="1"/>
      <c r="P3335" s="1"/>
      <c r="Q3335" s="1"/>
      <c r="R3335" s="1" t="s">
        <v>3257</v>
      </c>
      <c r="S3335" s="2" t="s">
        <v>3911</v>
      </c>
      <c r="T3335" s="4" t="s">
        <v>15</v>
      </c>
      <c r="X3335" t="str">
        <f t="shared" si="369"/>
        <v/>
      </c>
    </row>
    <row r="3336" spans="1:24" ht="14.25">
      <c r="A3336" s="1" t="str">
        <f t="shared" si="364"/>
        <v>a394b1df</v>
      </c>
      <c r="B3336" s="3">
        <v>45550</v>
      </c>
      <c r="C3336" s="2" t="str">
        <f t="shared" si="365"/>
        <v>South</v>
      </c>
      <c r="D3336" s="4" t="str">
        <f t="shared" si="366"/>
        <v>Groceries</v>
      </c>
      <c r="E3336" s="1">
        <v>2772.68</v>
      </c>
      <c r="F3336" s="1">
        <v>19</v>
      </c>
      <c r="G3336" s="1">
        <v>16</v>
      </c>
      <c r="H3336" s="1">
        <v>964.77</v>
      </c>
      <c r="I3336">
        <f t="shared" si="367"/>
        <v>2496.4375124875119</v>
      </c>
      <c r="J3336">
        <f t="shared" si="368"/>
        <v>2498933.9499999993</v>
      </c>
      <c r="K3336" s="1">
        <f t="shared" si="370"/>
        <v>490.38499999999999</v>
      </c>
      <c r="L3336" s="1"/>
      <c r="M3336" s="1"/>
      <c r="N3336" s="1"/>
      <c r="O3336" s="1"/>
      <c r="P3336" s="1"/>
      <c r="Q3336" s="1"/>
      <c r="R3336" s="1" t="s">
        <v>3258</v>
      </c>
      <c r="S3336" s="2" t="s">
        <v>3913</v>
      </c>
      <c r="T3336" s="4" t="s">
        <v>88</v>
      </c>
      <c r="X3336" t="str">
        <f t="shared" si="369"/>
        <v/>
      </c>
    </row>
    <row r="3337" spans="1:24" ht="14.25">
      <c r="A3337" s="1" t="str">
        <f t="shared" si="364"/>
        <v>87358d67</v>
      </c>
      <c r="B3337" s="3">
        <v>45342</v>
      </c>
      <c r="C3337" s="2" t="str">
        <f t="shared" si="365"/>
        <v>East</v>
      </c>
      <c r="D3337" s="4" t="str">
        <f t="shared" si="366"/>
        <v>Clothing</v>
      </c>
      <c r="E3337" s="1">
        <v>3402.92</v>
      </c>
      <c r="F3337" s="1">
        <v>33</v>
      </c>
      <c r="G3337" s="1">
        <v>50</v>
      </c>
      <c r="H3337" s="1">
        <v>1276.44</v>
      </c>
      <c r="I3337">
        <f t="shared" si="367"/>
        <v>2506.2477027027048</v>
      </c>
      <c r="J3337">
        <f t="shared" si="368"/>
        <v>2596472.620000002</v>
      </c>
      <c r="K3337" s="1">
        <f t="shared" si="370"/>
        <v>663.22</v>
      </c>
      <c r="L3337" s="1"/>
      <c r="M3337" s="1"/>
      <c r="N3337" s="1"/>
      <c r="O3337" s="1"/>
      <c r="P3337" s="1"/>
      <c r="Q3337" s="1"/>
      <c r="R3337" s="1" t="s">
        <v>3259</v>
      </c>
      <c r="S3337" s="4" t="s">
        <v>3912</v>
      </c>
      <c r="T3337" s="4" t="s">
        <v>2872</v>
      </c>
      <c r="X3337" t="str">
        <f t="shared" si="369"/>
        <v/>
      </c>
    </row>
    <row r="3338" spans="1:24" ht="14.25">
      <c r="A3338" s="1" t="str">
        <f t="shared" si="364"/>
        <v>79a9307e</v>
      </c>
      <c r="B3338" s="3">
        <v>45306</v>
      </c>
      <c r="C3338" s="2" t="str">
        <f t="shared" si="365"/>
        <v>East</v>
      </c>
      <c r="D3338" s="4" t="str">
        <f t="shared" si="366"/>
        <v>Sports</v>
      </c>
      <c r="E3338" s="1">
        <v>3272.23</v>
      </c>
      <c r="F3338" s="1">
        <v>19</v>
      </c>
      <c r="G3338" s="1">
        <v>15</v>
      </c>
      <c r="H3338" s="1">
        <v>427.55</v>
      </c>
      <c r="I3338">
        <f t="shared" si="367"/>
        <v>2506.2477027027048</v>
      </c>
      <c r="J3338">
        <f t="shared" si="368"/>
        <v>2596472.620000002</v>
      </c>
      <c r="K3338" s="1">
        <f t="shared" si="370"/>
        <v>221.27500000000001</v>
      </c>
      <c r="L3338" s="1"/>
      <c r="M3338" s="1"/>
      <c r="N3338" s="1"/>
      <c r="O3338" s="1"/>
      <c r="P3338" s="1"/>
      <c r="Q3338" s="1"/>
      <c r="R3338" s="1" t="s">
        <v>3260</v>
      </c>
      <c r="S3338" s="4" t="s">
        <v>3912</v>
      </c>
      <c r="T3338" s="4" t="s">
        <v>2893</v>
      </c>
      <c r="X3338" t="str">
        <f t="shared" si="369"/>
        <v/>
      </c>
    </row>
    <row r="3339" spans="1:24" ht="14.25">
      <c r="A3339" s="1" t="str">
        <f t="shared" si="364"/>
        <v>f612b9c0</v>
      </c>
      <c r="B3339" s="3">
        <v>45117</v>
      </c>
      <c r="C3339" s="2" t="str">
        <f t="shared" si="365"/>
        <v>West</v>
      </c>
      <c r="D3339" s="4" t="str">
        <f t="shared" si="366"/>
        <v>Furniture</v>
      </c>
      <c r="E3339" s="1">
        <v>1222.76</v>
      </c>
      <c r="F3339" s="1">
        <v>50</v>
      </c>
      <c r="G3339" s="1">
        <v>46</v>
      </c>
      <c r="H3339" s="1">
        <v>44.18</v>
      </c>
      <c r="I3339">
        <f t="shared" si="367"/>
        <v>2537.5954861821929</v>
      </c>
      <c r="J3339">
        <f t="shared" si="368"/>
        <v>2479230.7900000024</v>
      </c>
      <c r="K3339" s="1">
        <f t="shared" si="370"/>
        <v>45.09</v>
      </c>
      <c r="L3339" s="1"/>
      <c r="M3339" s="1"/>
      <c r="N3339" s="1"/>
      <c r="O3339" s="1"/>
      <c r="P3339" s="1"/>
      <c r="Q3339" s="1"/>
      <c r="R3339" s="1" t="s">
        <v>3261</v>
      </c>
      <c r="S3339" s="2" t="s">
        <v>3911</v>
      </c>
      <c r="T3339" s="4" t="s">
        <v>15</v>
      </c>
      <c r="X3339" t="str">
        <f t="shared" si="369"/>
        <v/>
      </c>
    </row>
    <row r="3340" spans="1:24" ht="14.25">
      <c r="A3340" s="1" t="str">
        <f t="shared" si="364"/>
        <v>a89b38c0</v>
      </c>
      <c r="B3340" s="3">
        <v>45565</v>
      </c>
      <c r="C3340" s="2" t="str">
        <f t="shared" si="365"/>
        <v>East</v>
      </c>
      <c r="D3340" s="4" t="str">
        <f t="shared" si="366"/>
        <v>Furniture</v>
      </c>
      <c r="E3340" s="1">
        <v>3936.04</v>
      </c>
      <c r="F3340" s="1">
        <v>14</v>
      </c>
      <c r="G3340" s="1">
        <v>44</v>
      </c>
      <c r="H3340" s="1">
        <v>1732.1</v>
      </c>
      <c r="I3340">
        <f t="shared" si="367"/>
        <v>2506.2477027027048</v>
      </c>
      <c r="J3340">
        <f t="shared" si="368"/>
        <v>2596472.620000002</v>
      </c>
      <c r="K3340" s="1">
        <f t="shared" si="370"/>
        <v>888.05</v>
      </c>
      <c r="L3340" s="1"/>
      <c r="M3340" s="1"/>
      <c r="N3340" s="1"/>
      <c r="O3340" s="1"/>
      <c r="P3340" s="1"/>
      <c r="Q3340" s="1"/>
      <c r="R3340" s="1" t="s">
        <v>3262</v>
      </c>
      <c r="S3340" s="4" t="s">
        <v>3912</v>
      </c>
      <c r="T3340" s="4" t="s">
        <v>15</v>
      </c>
      <c r="X3340" t="str">
        <f t="shared" si="369"/>
        <v/>
      </c>
    </row>
    <row r="3341" spans="1:24" ht="14.25">
      <c r="A3341" s="1" t="str">
        <f t="shared" si="364"/>
        <v>7abe74ec</v>
      </c>
      <c r="B3341" s="3">
        <v>45156</v>
      </c>
      <c r="C3341" s="2" t="str">
        <f t="shared" si="365"/>
        <v>North</v>
      </c>
      <c r="D3341" s="4" t="str">
        <f t="shared" si="366"/>
        <v>Sports</v>
      </c>
      <c r="E3341" s="1">
        <v>4457.1499999999996</v>
      </c>
      <c r="F3341" s="1">
        <v>13</v>
      </c>
      <c r="G3341" s="1">
        <v>9</v>
      </c>
      <c r="H3341" s="1">
        <v>196.67</v>
      </c>
      <c r="I3341">
        <f t="shared" si="367"/>
        <v>2571.1423225152107</v>
      </c>
      <c r="J3341">
        <f t="shared" si="368"/>
        <v>2535146.3299999977</v>
      </c>
      <c r="K3341" s="1">
        <f t="shared" si="370"/>
        <v>102.83499999999999</v>
      </c>
      <c r="L3341" s="1"/>
      <c r="M3341" s="1"/>
      <c r="N3341" s="1"/>
      <c r="O3341" s="1"/>
      <c r="P3341" s="1"/>
      <c r="Q3341" s="1"/>
      <c r="R3341" s="1" t="s">
        <v>3263</v>
      </c>
      <c r="S3341" s="2" t="s">
        <v>3910</v>
      </c>
      <c r="T3341" s="4" t="s">
        <v>2893</v>
      </c>
      <c r="X3341" t="str">
        <f t="shared" si="369"/>
        <v/>
      </c>
    </row>
    <row r="3342" spans="1:24" ht="14.25">
      <c r="A3342" s="1" t="str">
        <f t="shared" si="364"/>
        <v>3d17f912</v>
      </c>
      <c r="B3342" s="3">
        <v>44954</v>
      </c>
      <c r="C3342" s="2" t="str">
        <f t="shared" si="365"/>
        <v>West</v>
      </c>
      <c r="D3342" s="4" t="str">
        <f t="shared" si="366"/>
        <v>Groceries</v>
      </c>
      <c r="E3342" s="1">
        <v>4430.29</v>
      </c>
      <c r="F3342" s="1">
        <v>45</v>
      </c>
      <c r="G3342" s="1">
        <v>43</v>
      </c>
      <c r="H3342" s="1">
        <v>1648.55</v>
      </c>
      <c r="I3342">
        <f t="shared" si="367"/>
        <v>2537.5954861821929</v>
      </c>
      <c r="J3342">
        <f t="shared" si="368"/>
        <v>2479230.7900000024</v>
      </c>
      <c r="K3342" s="1">
        <f t="shared" si="370"/>
        <v>845.77499999999998</v>
      </c>
      <c r="L3342" s="1"/>
      <c r="M3342" s="1"/>
      <c r="N3342" s="1"/>
      <c r="O3342" s="1"/>
      <c r="P3342" s="1"/>
      <c r="Q3342" s="1"/>
      <c r="R3342" s="1" t="s">
        <v>3264</v>
      </c>
      <c r="S3342" s="2" t="s">
        <v>3911</v>
      </c>
      <c r="T3342" s="4" t="s">
        <v>88</v>
      </c>
      <c r="X3342" t="str">
        <f t="shared" si="369"/>
        <v/>
      </c>
    </row>
    <row r="3343" spans="1:24" ht="14.25">
      <c r="A3343" s="1" t="str">
        <f t="shared" si="364"/>
        <v>4c202628</v>
      </c>
      <c r="B3343" s="3">
        <v>45222</v>
      </c>
      <c r="C3343" s="2" t="str">
        <f t="shared" si="365"/>
        <v>North</v>
      </c>
      <c r="D3343" s="4" t="str">
        <f t="shared" si="366"/>
        <v>Furniture</v>
      </c>
      <c r="E3343" s="1">
        <v>1119.46</v>
      </c>
      <c r="F3343" s="1">
        <v>35</v>
      </c>
      <c r="G3343" s="1">
        <v>45</v>
      </c>
      <c r="H3343" s="1">
        <v>1037.42</v>
      </c>
      <c r="I3343">
        <f t="shared" si="367"/>
        <v>2571.1423225152107</v>
      </c>
      <c r="J3343">
        <f t="shared" si="368"/>
        <v>2535146.3299999977</v>
      </c>
      <c r="K3343" s="1">
        <f t="shared" si="370"/>
        <v>541.21</v>
      </c>
      <c r="L3343" s="1"/>
      <c r="M3343" s="1"/>
      <c r="N3343" s="1"/>
      <c r="O3343" s="1"/>
      <c r="P3343" s="1"/>
      <c r="Q3343" s="1"/>
      <c r="R3343" s="1" t="s">
        <v>3265</v>
      </c>
      <c r="S3343" s="2" t="s">
        <v>3910</v>
      </c>
      <c r="T3343" s="4" t="s">
        <v>15</v>
      </c>
      <c r="X3343" t="str">
        <f t="shared" si="369"/>
        <v/>
      </c>
    </row>
    <row r="3344" spans="1:24" ht="14.25">
      <c r="A3344" s="1" t="str">
        <f t="shared" si="364"/>
        <v>ed2b741d</v>
      </c>
      <c r="B3344" s="3">
        <v>45523</v>
      </c>
      <c r="C3344" s="2" t="str">
        <f t="shared" si="365"/>
        <v>West</v>
      </c>
      <c r="D3344" s="4" t="str">
        <f t="shared" si="366"/>
        <v>Groceries</v>
      </c>
      <c r="E3344" s="1">
        <v>2512.62</v>
      </c>
      <c r="F3344" s="1">
        <v>41</v>
      </c>
      <c r="G3344" s="1">
        <v>10</v>
      </c>
      <c r="H3344" s="1">
        <v>1117.5899999999999</v>
      </c>
      <c r="I3344">
        <f t="shared" si="367"/>
        <v>2537.5954861821929</v>
      </c>
      <c r="J3344">
        <f t="shared" si="368"/>
        <v>2479230.7900000024</v>
      </c>
      <c r="K3344" s="1">
        <f t="shared" si="370"/>
        <v>563.79499999999996</v>
      </c>
      <c r="L3344" s="1"/>
      <c r="M3344" s="1"/>
      <c r="N3344" s="1"/>
      <c r="O3344" s="1"/>
      <c r="P3344" s="1"/>
      <c r="Q3344" s="1"/>
      <c r="R3344" s="1" t="s">
        <v>3266</v>
      </c>
      <c r="S3344" s="2" t="s">
        <v>3911</v>
      </c>
      <c r="T3344" s="4" t="s">
        <v>88</v>
      </c>
      <c r="X3344" t="str">
        <f t="shared" si="369"/>
        <v/>
      </c>
    </row>
    <row r="3345" spans="1:24" ht="14.25">
      <c r="A3345" s="1" t="str">
        <f t="shared" si="364"/>
        <v>5b208ae7</v>
      </c>
      <c r="B3345" s="3">
        <v>45103</v>
      </c>
      <c r="C3345" s="2" t="str">
        <f t="shared" si="365"/>
        <v>North</v>
      </c>
      <c r="D3345" s="4" t="str">
        <f t="shared" si="366"/>
        <v>Clothing</v>
      </c>
      <c r="E3345" s="1">
        <v>4978.1499999999996</v>
      </c>
      <c r="F3345" s="1">
        <v>32</v>
      </c>
      <c r="G3345" s="1">
        <v>11</v>
      </c>
      <c r="H3345" s="1">
        <v>446.64</v>
      </c>
      <c r="I3345">
        <f t="shared" si="367"/>
        <v>2571.1423225152107</v>
      </c>
      <c r="J3345">
        <f t="shared" si="368"/>
        <v>2535146.3299999977</v>
      </c>
      <c r="K3345" s="1">
        <f t="shared" si="370"/>
        <v>228.82</v>
      </c>
      <c r="L3345" s="1"/>
      <c r="M3345" s="1"/>
      <c r="N3345" s="1"/>
      <c r="O3345" s="1"/>
      <c r="P3345" s="1"/>
      <c r="Q3345" s="1"/>
      <c r="R3345" s="1" t="s">
        <v>3267</v>
      </c>
      <c r="S3345" s="2" t="s">
        <v>3910</v>
      </c>
      <c r="T3345" s="4" t="s">
        <v>2872</v>
      </c>
      <c r="X3345" t="str">
        <f t="shared" si="369"/>
        <v/>
      </c>
    </row>
    <row r="3346" spans="1:24" ht="14.25">
      <c r="A3346" s="1" t="str">
        <f t="shared" si="364"/>
        <v>75137379</v>
      </c>
      <c r="B3346" s="3">
        <v>45221</v>
      </c>
      <c r="C3346" s="2" t="str">
        <f t="shared" si="365"/>
        <v>South</v>
      </c>
      <c r="D3346" s="4" t="str">
        <f t="shared" si="366"/>
        <v>Clothing</v>
      </c>
      <c r="E3346" s="1">
        <v>1396.94</v>
      </c>
      <c r="F3346" s="1">
        <v>18</v>
      </c>
      <c r="G3346" s="1">
        <v>6</v>
      </c>
      <c r="H3346" s="1">
        <v>998.57</v>
      </c>
      <c r="I3346">
        <f t="shared" si="367"/>
        <v>2496.4375124875119</v>
      </c>
      <c r="J3346">
        <f t="shared" si="368"/>
        <v>2498933.9499999993</v>
      </c>
      <c r="K3346" s="1">
        <f t="shared" si="370"/>
        <v>502.28500000000003</v>
      </c>
      <c r="L3346" s="1"/>
      <c r="M3346" s="1"/>
      <c r="N3346" s="1"/>
      <c r="O3346" s="1"/>
      <c r="P3346" s="1"/>
      <c r="Q3346" s="1"/>
      <c r="R3346" s="1">
        <v>75137379</v>
      </c>
      <c r="S3346" s="2" t="s">
        <v>3913</v>
      </c>
      <c r="T3346" s="4" t="s">
        <v>2872</v>
      </c>
      <c r="X3346" t="str">
        <f t="shared" si="369"/>
        <v/>
      </c>
    </row>
    <row r="3347" spans="1:24" ht="14.25">
      <c r="A3347" s="1" t="str">
        <f t="shared" si="364"/>
        <v>899fb2ae</v>
      </c>
      <c r="B3347" s="3">
        <v>44945</v>
      </c>
      <c r="C3347" s="2" t="str">
        <f t="shared" si="365"/>
        <v>East</v>
      </c>
      <c r="D3347" s="4" t="str">
        <f t="shared" si="366"/>
        <v>Groceries</v>
      </c>
      <c r="E3347" s="1">
        <v>2314.3000000000002</v>
      </c>
      <c r="F3347" s="1">
        <v>16</v>
      </c>
      <c r="G3347" s="1">
        <v>12</v>
      </c>
      <c r="H3347" s="1">
        <v>42.32</v>
      </c>
      <c r="I3347">
        <f t="shared" si="367"/>
        <v>2506.2477027027048</v>
      </c>
      <c r="J3347">
        <f t="shared" si="368"/>
        <v>2596472.620000002</v>
      </c>
      <c r="K3347" s="1">
        <f t="shared" si="370"/>
        <v>27.16</v>
      </c>
      <c r="L3347" s="1"/>
      <c r="M3347" s="1"/>
      <c r="N3347" s="1"/>
      <c r="O3347" s="1"/>
      <c r="P3347" s="1"/>
      <c r="Q3347" s="1"/>
      <c r="R3347" s="1" t="s">
        <v>3268</v>
      </c>
      <c r="S3347" s="4" t="s">
        <v>3912</v>
      </c>
      <c r="T3347" s="4" t="s">
        <v>88</v>
      </c>
      <c r="X3347" t="str">
        <f t="shared" si="369"/>
        <v/>
      </c>
    </row>
    <row r="3348" spans="1:24" ht="14.25">
      <c r="A3348" s="1" t="str">
        <f t="shared" si="364"/>
        <v>ecee55e9</v>
      </c>
      <c r="B3348" s="3">
        <v>45046</v>
      </c>
      <c r="C3348" s="2" t="str">
        <f t="shared" si="365"/>
        <v>West</v>
      </c>
      <c r="D3348" s="4" t="str">
        <f t="shared" si="366"/>
        <v>Groceries</v>
      </c>
      <c r="E3348" s="1">
        <v>259.10000000000002</v>
      </c>
      <c r="F3348" s="1">
        <v>21</v>
      </c>
      <c r="G3348" s="1">
        <v>23</v>
      </c>
      <c r="H3348" s="1">
        <v>1444.86</v>
      </c>
      <c r="I3348">
        <f t="shared" si="367"/>
        <v>2537.5954861821929</v>
      </c>
      <c r="J3348">
        <f t="shared" si="368"/>
        <v>2479230.7900000024</v>
      </c>
      <c r="K3348" s="1">
        <f t="shared" si="370"/>
        <v>733.93</v>
      </c>
      <c r="L3348" s="1"/>
      <c r="M3348" s="1"/>
      <c r="N3348" s="1"/>
      <c r="O3348" s="1"/>
      <c r="P3348" s="1"/>
      <c r="Q3348" s="1"/>
      <c r="R3348" s="1" t="s">
        <v>3269</v>
      </c>
      <c r="S3348" s="2" t="s">
        <v>3911</v>
      </c>
      <c r="T3348" s="4" t="s">
        <v>88</v>
      </c>
      <c r="X3348" t="str">
        <f t="shared" si="369"/>
        <v/>
      </c>
    </row>
    <row r="3349" spans="1:24" ht="14.25">
      <c r="A3349" s="1" t="str">
        <f t="shared" si="364"/>
        <v>a88d9ca2</v>
      </c>
      <c r="B3349" s="3">
        <v>45562</v>
      </c>
      <c r="C3349" s="2" t="str">
        <f t="shared" si="365"/>
        <v>West</v>
      </c>
      <c r="D3349" s="4" t="str">
        <f t="shared" si="366"/>
        <v>Furniture</v>
      </c>
      <c r="E3349" s="1">
        <v>1779.22</v>
      </c>
      <c r="F3349" s="1">
        <v>37</v>
      </c>
      <c r="G3349" s="1">
        <v>11</v>
      </c>
      <c r="H3349" s="1">
        <v>180.62</v>
      </c>
      <c r="I3349">
        <f t="shared" si="367"/>
        <v>2537.5954861821929</v>
      </c>
      <c r="J3349">
        <f t="shared" si="368"/>
        <v>2479230.7900000024</v>
      </c>
      <c r="K3349" s="1">
        <f t="shared" si="370"/>
        <v>95.81</v>
      </c>
      <c r="L3349" s="1"/>
      <c r="M3349" s="1"/>
      <c r="N3349" s="1"/>
      <c r="O3349" s="1"/>
      <c r="P3349" s="1"/>
      <c r="Q3349" s="1"/>
      <c r="R3349" s="1" t="s">
        <v>3270</v>
      </c>
      <c r="S3349" s="2" t="s">
        <v>3911</v>
      </c>
      <c r="T3349" s="4" t="s">
        <v>15</v>
      </c>
      <c r="X3349" t="str">
        <f t="shared" si="369"/>
        <v/>
      </c>
    </row>
    <row r="3350" spans="1:24" ht="14.25">
      <c r="A3350" s="1" t="str">
        <f t="shared" si="364"/>
        <v>f551e79e</v>
      </c>
      <c r="B3350" s="3">
        <v>45212</v>
      </c>
      <c r="C3350" s="2" t="str">
        <f t="shared" si="365"/>
        <v>East</v>
      </c>
      <c r="D3350" s="4" t="str">
        <f t="shared" si="366"/>
        <v>Groceries</v>
      </c>
      <c r="E3350" s="1">
        <v>4665.82</v>
      </c>
      <c r="F3350" s="1">
        <v>1</v>
      </c>
      <c r="G3350" s="1">
        <v>41</v>
      </c>
      <c r="H3350" s="1">
        <v>259.86</v>
      </c>
      <c r="I3350">
        <f t="shared" si="367"/>
        <v>2506.2477027027048</v>
      </c>
      <c r="J3350">
        <f t="shared" si="368"/>
        <v>2596472.620000002</v>
      </c>
      <c r="K3350" s="1">
        <f t="shared" si="370"/>
        <v>150.43</v>
      </c>
      <c r="L3350" s="1"/>
      <c r="M3350" s="1"/>
      <c r="N3350" s="1"/>
      <c r="O3350" s="1"/>
      <c r="P3350" s="1"/>
      <c r="Q3350" s="1"/>
      <c r="R3350" s="1" t="s">
        <v>3271</v>
      </c>
      <c r="S3350" s="4" t="s">
        <v>3912</v>
      </c>
      <c r="T3350" s="4" t="s">
        <v>88</v>
      </c>
      <c r="X3350" t="str">
        <f t="shared" si="369"/>
        <v/>
      </c>
    </row>
    <row r="3351" spans="1:24" ht="14.25">
      <c r="A3351" s="1" t="str">
        <f t="shared" si="364"/>
        <v>caa4e520</v>
      </c>
      <c r="B3351" s="3">
        <v>44988</v>
      </c>
      <c r="C3351" s="2" t="str">
        <f t="shared" si="365"/>
        <v>West</v>
      </c>
      <c r="D3351" s="4" t="str">
        <f t="shared" si="366"/>
        <v>Groceries</v>
      </c>
      <c r="E3351" s="1">
        <v>1043.5999999999999</v>
      </c>
      <c r="F3351" s="1">
        <v>18</v>
      </c>
      <c r="G3351" s="1">
        <v>17</v>
      </c>
      <c r="H3351" s="1">
        <v>292.64999999999998</v>
      </c>
      <c r="I3351">
        <f t="shared" si="367"/>
        <v>2537.5954861821929</v>
      </c>
      <c r="J3351">
        <f t="shared" si="368"/>
        <v>2479230.7900000024</v>
      </c>
      <c r="K3351" s="1">
        <f t="shared" si="370"/>
        <v>154.82499999999999</v>
      </c>
      <c r="L3351" s="1"/>
      <c r="M3351" s="1"/>
      <c r="N3351" s="1"/>
      <c r="O3351" s="1"/>
      <c r="P3351" s="1"/>
      <c r="Q3351" s="1"/>
      <c r="R3351" s="1" t="s">
        <v>3272</v>
      </c>
      <c r="S3351" s="2" t="s">
        <v>3911</v>
      </c>
      <c r="T3351" s="4" t="s">
        <v>88</v>
      </c>
      <c r="X3351" t="str">
        <f t="shared" si="369"/>
        <v/>
      </c>
    </row>
    <row r="3352" spans="1:24" ht="14.25">
      <c r="A3352" s="1" t="str">
        <f t="shared" si="364"/>
        <v>b2337353</v>
      </c>
      <c r="B3352" s="3">
        <v>45363</v>
      </c>
      <c r="C3352" s="2" t="str">
        <f t="shared" si="365"/>
        <v>West</v>
      </c>
      <c r="D3352" s="4" t="str">
        <f t="shared" si="366"/>
        <v>Furniture</v>
      </c>
      <c r="E3352" s="1">
        <v>2425.34</v>
      </c>
      <c r="F3352" s="1">
        <v>41</v>
      </c>
      <c r="G3352" s="1">
        <v>35</v>
      </c>
      <c r="H3352" s="1">
        <v>1769.89</v>
      </c>
      <c r="I3352">
        <f t="shared" si="367"/>
        <v>2537.5954861821929</v>
      </c>
      <c r="J3352">
        <f t="shared" si="368"/>
        <v>2479230.7900000024</v>
      </c>
      <c r="K3352" s="1">
        <f t="shared" si="370"/>
        <v>902.44500000000005</v>
      </c>
      <c r="L3352" s="1"/>
      <c r="M3352" s="1"/>
      <c r="N3352" s="1"/>
      <c r="O3352" s="1"/>
      <c r="P3352" s="1"/>
      <c r="Q3352" s="1"/>
      <c r="R3352" s="1" t="s">
        <v>3273</v>
      </c>
      <c r="S3352" s="2" t="s">
        <v>3911</v>
      </c>
      <c r="T3352" s="4" t="s">
        <v>15</v>
      </c>
      <c r="X3352" t="str">
        <f t="shared" si="369"/>
        <v/>
      </c>
    </row>
    <row r="3353" spans="1:24" ht="14.25">
      <c r="A3353" s="1" t="str">
        <f t="shared" si="364"/>
        <v>b3d45910</v>
      </c>
      <c r="B3353" s="3">
        <v>44947</v>
      </c>
      <c r="C3353" s="2" t="str">
        <f t="shared" si="365"/>
        <v>South</v>
      </c>
      <c r="D3353" s="4" t="str">
        <f t="shared" si="366"/>
        <v>Clothing</v>
      </c>
      <c r="E3353" s="1">
        <v>219.14</v>
      </c>
      <c r="F3353" s="1">
        <v>20</v>
      </c>
      <c r="G3353" s="1">
        <v>0</v>
      </c>
      <c r="H3353" s="1">
        <v>1768.2</v>
      </c>
      <c r="I3353">
        <f t="shared" si="367"/>
        <v>2496.4375124875119</v>
      </c>
      <c r="J3353">
        <f t="shared" si="368"/>
        <v>2498933.9499999993</v>
      </c>
      <c r="K3353" s="1">
        <f t="shared" si="370"/>
        <v>884.1</v>
      </c>
      <c r="L3353" s="1"/>
      <c r="M3353" s="1"/>
      <c r="N3353" s="1"/>
      <c r="O3353" s="1"/>
      <c r="P3353" s="1"/>
      <c r="Q3353" s="1"/>
      <c r="R3353" s="1" t="s">
        <v>3274</v>
      </c>
      <c r="S3353" s="2" t="s">
        <v>3913</v>
      </c>
      <c r="T3353" s="4" t="s">
        <v>2872</v>
      </c>
      <c r="X3353" t="str">
        <f t="shared" si="369"/>
        <v/>
      </c>
    </row>
    <row r="3354" spans="1:24" ht="14.25">
      <c r="A3354" s="1" t="str">
        <f t="shared" si="364"/>
        <v>5d2254c6</v>
      </c>
      <c r="B3354" s="3">
        <v>45344</v>
      </c>
      <c r="C3354" s="2" t="str">
        <f t="shared" si="365"/>
        <v>South</v>
      </c>
      <c r="D3354" s="4" t="str">
        <f t="shared" si="366"/>
        <v>Sports</v>
      </c>
      <c r="E3354" s="1">
        <v>4735.9799999999996</v>
      </c>
      <c r="F3354" s="1">
        <v>29</v>
      </c>
      <c r="G3354" s="1">
        <v>23</v>
      </c>
      <c r="H3354" s="1">
        <v>501.68</v>
      </c>
      <c r="I3354">
        <f t="shared" si="367"/>
        <v>2496.4375124875119</v>
      </c>
      <c r="J3354">
        <f t="shared" si="368"/>
        <v>2498933.9499999993</v>
      </c>
      <c r="K3354" s="1">
        <f t="shared" si="370"/>
        <v>262.34000000000003</v>
      </c>
      <c r="L3354" s="1"/>
      <c r="M3354" s="1"/>
      <c r="N3354" s="1"/>
      <c r="O3354" s="1"/>
      <c r="P3354" s="1"/>
      <c r="Q3354" s="1"/>
      <c r="R3354" s="1" t="s">
        <v>3275</v>
      </c>
      <c r="S3354" s="2" t="s">
        <v>3913</v>
      </c>
      <c r="T3354" s="4" t="s">
        <v>2893</v>
      </c>
      <c r="X3354" t="str">
        <f t="shared" si="369"/>
        <v/>
      </c>
    </row>
    <row r="3355" spans="1:24" ht="14.25">
      <c r="A3355" s="1" t="str">
        <f t="shared" si="364"/>
        <v>5a9c42f1</v>
      </c>
      <c r="B3355" s="3">
        <v>45082</v>
      </c>
      <c r="C3355" s="2" t="str">
        <f t="shared" si="365"/>
        <v>East</v>
      </c>
      <c r="D3355" s="4" t="str">
        <f t="shared" si="366"/>
        <v>Groceries</v>
      </c>
      <c r="E3355" s="1">
        <v>3327.6</v>
      </c>
      <c r="F3355" s="1">
        <v>12</v>
      </c>
      <c r="G3355" s="1">
        <v>47</v>
      </c>
      <c r="H3355" s="1">
        <v>942.94</v>
      </c>
      <c r="I3355">
        <f t="shared" si="367"/>
        <v>2506.2477027027048</v>
      </c>
      <c r="J3355">
        <f t="shared" si="368"/>
        <v>2596472.620000002</v>
      </c>
      <c r="K3355" s="1">
        <f t="shared" si="370"/>
        <v>494.97</v>
      </c>
      <c r="L3355" s="1"/>
      <c r="M3355" s="1"/>
      <c r="N3355" s="1"/>
      <c r="O3355" s="1"/>
      <c r="P3355" s="1"/>
      <c r="Q3355" s="1"/>
      <c r="R3355" s="1" t="s">
        <v>3276</v>
      </c>
      <c r="S3355" s="4" t="s">
        <v>3912</v>
      </c>
      <c r="T3355" s="4" t="s">
        <v>88</v>
      </c>
      <c r="X3355" t="str">
        <f t="shared" si="369"/>
        <v/>
      </c>
    </row>
    <row r="3356" spans="1:24" ht="14.25">
      <c r="A3356" s="1" t="str">
        <f t="shared" si="364"/>
        <v>d686cafa</v>
      </c>
      <c r="B3356" s="3">
        <v>45605</v>
      </c>
      <c r="C3356" s="2" t="str">
        <f t="shared" si="365"/>
        <v>West</v>
      </c>
      <c r="D3356" s="4" t="str">
        <f t="shared" si="366"/>
        <v>Clothing</v>
      </c>
      <c r="E3356" s="1">
        <v>2156.81</v>
      </c>
      <c r="F3356" s="1">
        <v>19</v>
      </c>
      <c r="G3356" s="1">
        <v>38</v>
      </c>
      <c r="H3356" s="1">
        <v>1845.55</v>
      </c>
      <c r="I3356">
        <f t="shared" si="367"/>
        <v>2537.5954861821929</v>
      </c>
      <c r="J3356">
        <f t="shared" si="368"/>
        <v>2479230.7900000024</v>
      </c>
      <c r="K3356" s="1">
        <f t="shared" si="370"/>
        <v>941.77499999999998</v>
      </c>
      <c r="L3356" s="1"/>
      <c r="M3356" s="1"/>
      <c r="N3356" s="1"/>
      <c r="O3356" s="1"/>
      <c r="P3356" s="1"/>
      <c r="Q3356" s="1"/>
      <c r="R3356" s="1" t="s">
        <v>3277</v>
      </c>
      <c r="S3356" s="2" t="s">
        <v>3911</v>
      </c>
      <c r="T3356" s="4" t="s">
        <v>2872</v>
      </c>
      <c r="X3356" t="str">
        <f t="shared" si="369"/>
        <v/>
      </c>
    </row>
    <row r="3357" spans="1:24" ht="14.25">
      <c r="A3357" s="1" t="str">
        <f t="shared" si="364"/>
        <v>c0f64814</v>
      </c>
      <c r="B3357" s="3">
        <v>45422</v>
      </c>
      <c r="C3357" s="2" t="str">
        <f t="shared" si="365"/>
        <v>East</v>
      </c>
      <c r="D3357" s="4" t="str">
        <f t="shared" si="366"/>
        <v>Furniture</v>
      </c>
      <c r="E3357" s="1">
        <v>1543.73</v>
      </c>
      <c r="F3357" s="1">
        <v>49</v>
      </c>
      <c r="G3357" s="1">
        <v>20</v>
      </c>
      <c r="H3357" s="1">
        <v>1001.38</v>
      </c>
      <c r="I3357">
        <f t="shared" si="367"/>
        <v>2506.2477027027048</v>
      </c>
      <c r="J3357">
        <f t="shared" si="368"/>
        <v>2596472.620000002</v>
      </c>
      <c r="K3357" s="1">
        <f t="shared" si="370"/>
        <v>510.69</v>
      </c>
      <c r="L3357" s="1"/>
      <c r="M3357" s="1"/>
      <c r="N3357" s="1"/>
      <c r="O3357" s="1"/>
      <c r="P3357" s="1"/>
      <c r="Q3357" s="1"/>
      <c r="R3357" s="1" t="s">
        <v>3278</v>
      </c>
      <c r="S3357" s="4" t="s">
        <v>3912</v>
      </c>
      <c r="T3357" s="4" t="s">
        <v>15</v>
      </c>
      <c r="X3357" t="str">
        <f t="shared" si="369"/>
        <v/>
      </c>
    </row>
    <row r="3358" spans="1:24" ht="14.25">
      <c r="A3358" s="1" t="str">
        <f t="shared" si="364"/>
        <v>204bd842</v>
      </c>
      <c r="B3358" s="3">
        <v>45424</v>
      </c>
      <c r="C3358" s="2" t="str">
        <f t="shared" si="365"/>
        <v>North</v>
      </c>
      <c r="D3358" s="4" t="str">
        <f t="shared" si="366"/>
        <v>Electronics</v>
      </c>
      <c r="E3358" s="1">
        <v>900.88</v>
      </c>
      <c r="F3358" s="1">
        <v>43</v>
      </c>
      <c r="G3358" s="1">
        <v>21</v>
      </c>
      <c r="H3358" s="1">
        <v>259.85000000000002</v>
      </c>
      <c r="I3358">
        <f t="shared" si="367"/>
        <v>2571.1423225152107</v>
      </c>
      <c r="J3358">
        <f t="shared" si="368"/>
        <v>2535146.3299999977</v>
      </c>
      <c r="K3358" s="1">
        <f t="shared" si="370"/>
        <v>140.42500000000001</v>
      </c>
      <c r="L3358" s="1"/>
      <c r="M3358" s="1"/>
      <c r="N3358" s="1"/>
      <c r="O3358" s="1"/>
      <c r="P3358" s="1"/>
      <c r="Q3358" s="1"/>
      <c r="R3358" s="1" t="s">
        <v>3279</v>
      </c>
      <c r="S3358" s="2" t="s">
        <v>3910</v>
      </c>
      <c r="T3358" s="4" t="s">
        <v>3043</v>
      </c>
      <c r="X3358" t="str">
        <f t="shared" si="369"/>
        <v/>
      </c>
    </row>
    <row r="3359" spans="1:24" ht="14.25">
      <c r="A3359" s="1" t="str">
        <f t="shared" si="364"/>
        <v>03d69fbc</v>
      </c>
      <c r="B3359" s="3">
        <v>45170</v>
      </c>
      <c r="C3359" s="2" t="str">
        <f t="shared" si="365"/>
        <v>North</v>
      </c>
      <c r="D3359" s="4" t="str">
        <f t="shared" si="366"/>
        <v>Groceries</v>
      </c>
      <c r="E3359" s="1">
        <v>4613.57</v>
      </c>
      <c r="F3359" s="1">
        <v>9</v>
      </c>
      <c r="G3359" s="1">
        <v>42</v>
      </c>
      <c r="H3359" s="1">
        <v>1708.34</v>
      </c>
      <c r="I3359">
        <f t="shared" si="367"/>
        <v>2571.1423225152107</v>
      </c>
      <c r="J3359">
        <f t="shared" si="368"/>
        <v>2535146.3299999977</v>
      </c>
      <c r="K3359" s="1">
        <f t="shared" si="370"/>
        <v>875.17</v>
      </c>
      <c r="L3359" s="1"/>
      <c r="M3359" s="1"/>
      <c r="N3359" s="1"/>
      <c r="O3359" s="1"/>
      <c r="P3359" s="1"/>
      <c r="Q3359" s="1"/>
      <c r="R3359" s="1" t="s">
        <v>3280</v>
      </c>
      <c r="S3359" s="2" t="s">
        <v>3910</v>
      </c>
      <c r="T3359" s="4" t="s">
        <v>88</v>
      </c>
      <c r="X3359" t="str">
        <f t="shared" si="369"/>
        <v/>
      </c>
    </row>
    <row r="3360" spans="1:24" ht="14.25">
      <c r="A3360" s="1" t="str">
        <f t="shared" si="364"/>
        <v>95ccd668</v>
      </c>
      <c r="B3360" s="3">
        <v>44905</v>
      </c>
      <c r="C3360" s="2" t="str">
        <f t="shared" si="365"/>
        <v>North</v>
      </c>
      <c r="D3360" s="4" t="str">
        <f t="shared" si="366"/>
        <v>Groceries</v>
      </c>
      <c r="E3360" s="1">
        <v>3416.19</v>
      </c>
      <c r="F3360" s="1">
        <v>37</v>
      </c>
      <c r="G3360" s="1">
        <v>25</v>
      </c>
      <c r="H3360" s="1">
        <v>658.33</v>
      </c>
      <c r="I3360">
        <f t="shared" si="367"/>
        <v>2571.1423225152107</v>
      </c>
      <c r="J3360">
        <f t="shared" si="368"/>
        <v>2535146.3299999977</v>
      </c>
      <c r="K3360" s="1">
        <f t="shared" si="370"/>
        <v>341.66500000000002</v>
      </c>
      <c r="L3360" s="1"/>
      <c r="M3360" s="1"/>
      <c r="N3360" s="1"/>
      <c r="O3360" s="1"/>
      <c r="P3360" s="1"/>
      <c r="Q3360" s="1"/>
      <c r="R3360" s="1" t="s">
        <v>3281</v>
      </c>
      <c r="S3360" s="2" t="s">
        <v>3910</v>
      </c>
      <c r="T3360" s="4" t="s">
        <v>88</v>
      </c>
      <c r="X3360" t="str">
        <f t="shared" si="369"/>
        <v/>
      </c>
    </row>
    <row r="3361" spans="1:24" ht="14.25">
      <c r="A3361" s="1" t="str">
        <f t="shared" si="364"/>
        <v>88d6fd7f</v>
      </c>
      <c r="B3361" s="3">
        <v>45350</v>
      </c>
      <c r="C3361" s="2" t="str">
        <f t="shared" si="365"/>
        <v>West</v>
      </c>
      <c r="D3361" s="4" t="str">
        <f t="shared" si="366"/>
        <v>Sports</v>
      </c>
      <c r="E3361" s="1">
        <v>2450.5300000000002</v>
      </c>
      <c r="F3361" s="1">
        <v>1</v>
      </c>
      <c r="G3361" s="1">
        <v>17</v>
      </c>
      <c r="H3361" s="1">
        <v>1499.13</v>
      </c>
      <c r="I3361">
        <f t="shared" si="367"/>
        <v>2537.5954861821929</v>
      </c>
      <c r="J3361">
        <f t="shared" si="368"/>
        <v>2479230.7900000024</v>
      </c>
      <c r="K3361" s="1">
        <f t="shared" si="370"/>
        <v>758.06500000000005</v>
      </c>
      <c r="L3361" s="1"/>
      <c r="M3361" s="1"/>
      <c r="N3361" s="1"/>
      <c r="O3361" s="1"/>
      <c r="P3361" s="1"/>
      <c r="Q3361" s="1"/>
      <c r="R3361" s="1" t="s">
        <v>3282</v>
      </c>
      <c r="S3361" s="2" t="s">
        <v>3911</v>
      </c>
      <c r="T3361" s="4" t="s">
        <v>2893</v>
      </c>
      <c r="X3361" t="str">
        <f t="shared" si="369"/>
        <v/>
      </c>
    </row>
    <row r="3362" spans="1:24" ht="14.25">
      <c r="A3362" s="1" t="str">
        <f t="shared" si="364"/>
        <v>b7b88fe9</v>
      </c>
      <c r="B3362" s="3">
        <v>45470</v>
      </c>
      <c r="C3362" s="2" t="str">
        <f t="shared" si="365"/>
        <v>West</v>
      </c>
      <c r="D3362" s="4" t="str">
        <f t="shared" si="366"/>
        <v>Clothing</v>
      </c>
      <c r="E3362" s="1">
        <v>2135.16</v>
      </c>
      <c r="F3362" s="1">
        <v>7</v>
      </c>
      <c r="G3362" s="1">
        <v>16</v>
      </c>
      <c r="H3362" s="1">
        <v>701.8</v>
      </c>
      <c r="I3362">
        <f t="shared" si="367"/>
        <v>2537.5954861821929</v>
      </c>
      <c r="J3362">
        <f t="shared" si="368"/>
        <v>2479230.7900000024</v>
      </c>
      <c r="K3362" s="1">
        <f t="shared" si="370"/>
        <v>358.9</v>
      </c>
      <c r="L3362" s="1"/>
      <c r="M3362" s="1"/>
      <c r="N3362" s="1"/>
      <c r="O3362" s="1"/>
      <c r="P3362" s="1"/>
      <c r="Q3362" s="1"/>
      <c r="R3362" s="1" t="s">
        <v>3283</v>
      </c>
      <c r="S3362" s="2" t="s">
        <v>3911</v>
      </c>
      <c r="T3362" s="4" t="s">
        <v>2872</v>
      </c>
      <c r="X3362" t="str">
        <f t="shared" si="369"/>
        <v/>
      </c>
    </row>
    <row r="3363" spans="1:24" ht="14.25">
      <c r="A3363" s="1" t="str">
        <f t="shared" si="364"/>
        <v>4783c075</v>
      </c>
      <c r="B3363" s="3">
        <v>45541</v>
      </c>
      <c r="C3363" s="2" t="str">
        <f t="shared" si="365"/>
        <v>North</v>
      </c>
      <c r="D3363" s="4" t="str">
        <f t="shared" si="366"/>
        <v>Sports</v>
      </c>
      <c r="E3363" s="1">
        <v>4304.57</v>
      </c>
      <c r="F3363" s="1">
        <v>28</v>
      </c>
      <c r="G3363" s="1">
        <v>13</v>
      </c>
      <c r="H3363" s="1">
        <v>1863.71</v>
      </c>
      <c r="I3363">
        <f t="shared" si="367"/>
        <v>2571.1423225152107</v>
      </c>
      <c r="J3363">
        <f t="shared" si="368"/>
        <v>2535146.3299999977</v>
      </c>
      <c r="K3363" s="1">
        <f t="shared" si="370"/>
        <v>938.35500000000002</v>
      </c>
      <c r="L3363" s="1"/>
      <c r="M3363" s="1"/>
      <c r="N3363" s="1"/>
      <c r="O3363" s="1"/>
      <c r="P3363" s="1"/>
      <c r="Q3363" s="1"/>
      <c r="R3363" s="1" t="s">
        <v>3284</v>
      </c>
      <c r="S3363" s="2" t="s">
        <v>3910</v>
      </c>
      <c r="T3363" s="4" t="s">
        <v>2893</v>
      </c>
      <c r="X3363" t="str">
        <f t="shared" si="369"/>
        <v/>
      </c>
    </row>
    <row r="3364" spans="1:24" ht="14.25">
      <c r="A3364" s="1" t="str">
        <f t="shared" si="364"/>
        <v>68a63d96</v>
      </c>
      <c r="B3364" s="3">
        <v>45194</v>
      </c>
      <c r="C3364" s="2" t="str">
        <f t="shared" si="365"/>
        <v>South</v>
      </c>
      <c r="D3364" s="4" t="str">
        <f t="shared" si="366"/>
        <v>Electronics</v>
      </c>
      <c r="E3364" s="1">
        <v>4782.0600000000004</v>
      </c>
      <c r="F3364" s="1">
        <v>14</v>
      </c>
      <c r="G3364" s="1">
        <v>20</v>
      </c>
      <c r="H3364" s="1">
        <v>235.35</v>
      </c>
      <c r="I3364">
        <f t="shared" si="367"/>
        <v>2496.4375124875119</v>
      </c>
      <c r="J3364">
        <f t="shared" si="368"/>
        <v>2498933.9499999993</v>
      </c>
      <c r="K3364" s="1">
        <f t="shared" si="370"/>
        <v>127.675</v>
      </c>
      <c r="L3364" s="1"/>
      <c r="M3364" s="1"/>
      <c r="N3364" s="1"/>
      <c r="O3364" s="1"/>
      <c r="P3364" s="1"/>
      <c r="Q3364" s="1"/>
      <c r="R3364" s="1" t="s">
        <v>3285</v>
      </c>
      <c r="S3364" s="2" t="s">
        <v>3913</v>
      </c>
      <c r="T3364" s="4" t="s">
        <v>3043</v>
      </c>
      <c r="X3364" t="str">
        <f t="shared" si="369"/>
        <v/>
      </c>
    </row>
    <row r="3365" spans="1:24" ht="14.25">
      <c r="A3365" s="1" t="str">
        <f t="shared" si="364"/>
        <v>ab935e54</v>
      </c>
      <c r="B3365" s="3">
        <v>45241</v>
      </c>
      <c r="C3365" s="2" t="str">
        <f t="shared" si="365"/>
        <v>South</v>
      </c>
      <c r="D3365" s="4" t="str">
        <f t="shared" si="366"/>
        <v>Electronics</v>
      </c>
      <c r="E3365" s="1">
        <v>3478.83</v>
      </c>
      <c r="F3365" s="1">
        <v>13</v>
      </c>
      <c r="G3365" s="1">
        <v>25</v>
      </c>
      <c r="H3365" s="1">
        <v>736</v>
      </c>
      <c r="I3365">
        <f t="shared" si="367"/>
        <v>2496.4375124875119</v>
      </c>
      <c r="J3365">
        <f t="shared" si="368"/>
        <v>2498933.9499999993</v>
      </c>
      <c r="K3365" s="1">
        <f t="shared" si="370"/>
        <v>380.5</v>
      </c>
      <c r="L3365" s="1"/>
      <c r="M3365" s="1"/>
      <c r="N3365" s="1"/>
      <c r="O3365" s="1"/>
      <c r="P3365" s="1"/>
      <c r="Q3365" s="1"/>
      <c r="R3365" s="1" t="s">
        <v>3286</v>
      </c>
      <c r="S3365" s="2" t="s">
        <v>3913</v>
      </c>
      <c r="T3365" s="4" t="s">
        <v>3043</v>
      </c>
      <c r="X3365" t="str">
        <f t="shared" si="369"/>
        <v/>
      </c>
    </row>
    <row r="3366" spans="1:24" ht="14.25">
      <c r="A3366" s="1" t="str">
        <f t="shared" si="364"/>
        <v>47ed2dad</v>
      </c>
      <c r="B3366" s="3">
        <v>45582</v>
      </c>
      <c r="C3366" s="2" t="str">
        <f t="shared" si="365"/>
        <v>North</v>
      </c>
      <c r="D3366" s="4" t="str">
        <f t="shared" si="366"/>
        <v>Electronics</v>
      </c>
      <c r="E3366" s="1">
        <v>553.11</v>
      </c>
      <c r="F3366" s="1">
        <v>9</v>
      </c>
      <c r="G3366" s="1">
        <v>35</v>
      </c>
      <c r="H3366" s="1">
        <v>216.43</v>
      </c>
      <c r="I3366">
        <f t="shared" si="367"/>
        <v>2571.1423225152107</v>
      </c>
      <c r="J3366">
        <f t="shared" si="368"/>
        <v>2535146.3299999977</v>
      </c>
      <c r="K3366" s="1">
        <f t="shared" si="370"/>
        <v>125.715</v>
      </c>
      <c r="L3366" s="1"/>
      <c r="M3366" s="1"/>
      <c r="N3366" s="1"/>
      <c r="O3366" s="1"/>
      <c r="P3366" s="1"/>
      <c r="Q3366" s="1"/>
      <c r="R3366" s="1" t="s">
        <v>3287</v>
      </c>
      <c r="S3366" s="2" t="s">
        <v>3910</v>
      </c>
      <c r="T3366" s="4" t="s">
        <v>3043</v>
      </c>
      <c r="X3366" t="str">
        <f t="shared" si="369"/>
        <v/>
      </c>
    </row>
    <row r="3367" spans="1:24" ht="14.25">
      <c r="A3367" s="1" t="str">
        <f t="shared" si="364"/>
        <v>bf82cf98</v>
      </c>
      <c r="B3367" s="3">
        <v>45525</v>
      </c>
      <c r="C3367" s="2" t="str">
        <f t="shared" si="365"/>
        <v>South</v>
      </c>
      <c r="D3367" s="4" t="str">
        <f t="shared" si="366"/>
        <v>Sports</v>
      </c>
      <c r="E3367" s="1">
        <v>3938.69</v>
      </c>
      <c r="F3367" s="1">
        <v>22</v>
      </c>
      <c r="G3367" s="1">
        <v>41</v>
      </c>
      <c r="H3367" s="1">
        <v>1015.67</v>
      </c>
      <c r="I3367">
        <f t="shared" si="367"/>
        <v>2496.4375124875119</v>
      </c>
      <c r="J3367">
        <f t="shared" si="368"/>
        <v>2498933.9499999993</v>
      </c>
      <c r="K3367" s="1">
        <f t="shared" si="370"/>
        <v>528.33500000000004</v>
      </c>
      <c r="L3367" s="1"/>
      <c r="M3367" s="1"/>
      <c r="N3367" s="1"/>
      <c r="O3367" s="1"/>
      <c r="P3367" s="1"/>
      <c r="Q3367" s="1"/>
      <c r="R3367" s="1" t="s">
        <v>3288</v>
      </c>
      <c r="S3367" s="2" t="s">
        <v>3913</v>
      </c>
      <c r="T3367" s="4" t="s">
        <v>2893</v>
      </c>
      <c r="X3367" t="str">
        <f t="shared" si="369"/>
        <v/>
      </c>
    </row>
    <row r="3368" spans="1:24" ht="14.25">
      <c r="A3368" s="1" t="str">
        <f t="shared" si="364"/>
        <v>8983bfb7</v>
      </c>
      <c r="B3368" s="3">
        <v>45577</v>
      </c>
      <c r="C3368" s="2" t="str">
        <f t="shared" si="365"/>
        <v>North</v>
      </c>
      <c r="D3368" s="4" t="str">
        <f t="shared" si="366"/>
        <v>Electronics</v>
      </c>
      <c r="E3368" s="1">
        <v>2142.14</v>
      </c>
      <c r="F3368" s="1">
        <v>48</v>
      </c>
      <c r="G3368" s="1">
        <v>26</v>
      </c>
      <c r="H3368" s="1">
        <v>488.29</v>
      </c>
      <c r="I3368">
        <f t="shared" si="367"/>
        <v>2571.1423225152107</v>
      </c>
      <c r="J3368">
        <f t="shared" si="368"/>
        <v>2535146.3299999977</v>
      </c>
      <c r="K3368" s="1">
        <f t="shared" si="370"/>
        <v>257.14499999999998</v>
      </c>
      <c r="L3368" s="1"/>
      <c r="M3368" s="1"/>
      <c r="N3368" s="1"/>
      <c r="O3368" s="1"/>
      <c r="P3368" s="1"/>
      <c r="Q3368" s="1"/>
      <c r="R3368" s="1" t="s">
        <v>3289</v>
      </c>
      <c r="S3368" s="2" t="s">
        <v>3910</v>
      </c>
      <c r="T3368" s="4" t="s">
        <v>3043</v>
      </c>
      <c r="X3368" t="str">
        <f t="shared" si="369"/>
        <v/>
      </c>
    </row>
    <row r="3369" spans="1:24" ht="14.25">
      <c r="A3369" s="1" t="str">
        <f t="shared" si="364"/>
        <v>fc7cf658</v>
      </c>
      <c r="B3369" s="3">
        <v>44986</v>
      </c>
      <c r="C3369" s="2" t="str">
        <f t="shared" si="365"/>
        <v>North</v>
      </c>
      <c r="D3369" s="4" t="str">
        <f t="shared" si="366"/>
        <v>Clothing</v>
      </c>
      <c r="E3369" s="1">
        <v>3176.95</v>
      </c>
      <c r="F3369" s="1">
        <v>47</v>
      </c>
      <c r="G3369" s="1">
        <v>21</v>
      </c>
      <c r="H3369" s="1">
        <v>1588.98</v>
      </c>
      <c r="I3369">
        <f t="shared" si="367"/>
        <v>2571.1423225152107</v>
      </c>
      <c r="J3369">
        <f t="shared" si="368"/>
        <v>2535146.3299999977</v>
      </c>
      <c r="K3369" s="1">
        <f t="shared" si="370"/>
        <v>804.99</v>
      </c>
      <c r="L3369" s="1"/>
      <c r="M3369" s="1"/>
      <c r="N3369" s="1"/>
      <c r="O3369" s="1"/>
      <c r="P3369" s="1"/>
      <c r="Q3369" s="1"/>
      <c r="R3369" s="1" t="s">
        <v>3290</v>
      </c>
      <c r="S3369" s="2" t="s">
        <v>3910</v>
      </c>
      <c r="T3369" s="4" t="s">
        <v>2872</v>
      </c>
      <c r="X3369" t="str">
        <f t="shared" si="369"/>
        <v/>
      </c>
    </row>
    <row r="3370" spans="1:24" ht="14.25">
      <c r="A3370" s="1" t="str">
        <f t="shared" si="364"/>
        <v>84c6a563</v>
      </c>
      <c r="B3370" s="3">
        <v>45008</v>
      </c>
      <c r="C3370" s="2" t="str">
        <f t="shared" si="365"/>
        <v>North</v>
      </c>
      <c r="D3370" s="4" t="str">
        <f t="shared" si="366"/>
        <v>Electronics</v>
      </c>
      <c r="E3370" s="1">
        <v>4643.45</v>
      </c>
      <c r="F3370" s="1">
        <v>13</v>
      </c>
      <c r="G3370" s="1">
        <v>1</v>
      </c>
      <c r="H3370" s="1">
        <v>1261.8699999999999</v>
      </c>
      <c r="I3370">
        <f t="shared" si="367"/>
        <v>2571.1423225152107</v>
      </c>
      <c r="J3370">
        <f t="shared" si="368"/>
        <v>2535146.3299999977</v>
      </c>
      <c r="K3370" s="1">
        <f t="shared" si="370"/>
        <v>631.43499999999995</v>
      </c>
      <c r="L3370" s="1"/>
      <c r="M3370" s="1"/>
      <c r="N3370" s="1"/>
      <c r="O3370" s="1"/>
      <c r="P3370" s="1"/>
      <c r="Q3370" s="1"/>
      <c r="R3370" s="1" t="s">
        <v>3291</v>
      </c>
      <c r="S3370" s="2" t="s">
        <v>3910</v>
      </c>
      <c r="T3370" s="4" t="s">
        <v>3043</v>
      </c>
      <c r="X3370" t="str">
        <f t="shared" si="369"/>
        <v/>
      </c>
    </row>
    <row r="3371" spans="1:24" ht="14.25">
      <c r="A3371" s="1" t="str">
        <f t="shared" si="364"/>
        <v>ce54d65d</v>
      </c>
      <c r="B3371" s="3">
        <v>45457</v>
      </c>
      <c r="C3371" s="2" t="str">
        <f t="shared" si="365"/>
        <v>North</v>
      </c>
      <c r="D3371" s="4" t="str">
        <f t="shared" si="366"/>
        <v>Electronics</v>
      </c>
      <c r="E3371" s="1">
        <v>1584.27</v>
      </c>
      <c r="F3371" s="1">
        <v>14</v>
      </c>
      <c r="G3371" s="1">
        <v>32</v>
      </c>
      <c r="H3371" s="1">
        <v>1603.97</v>
      </c>
      <c r="I3371">
        <f t="shared" si="367"/>
        <v>2571.1423225152107</v>
      </c>
      <c r="J3371">
        <f t="shared" si="368"/>
        <v>2535146.3299999977</v>
      </c>
      <c r="K3371" s="1">
        <f t="shared" si="370"/>
        <v>817.98500000000001</v>
      </c>
      <c r="L3371" s="1"/>
      <c r="M3371" s="1"/>
      <c r="N3371" s="1"/>
      <c r="O3371" s="1"/>
      <c r="P3371" s="1"/>
      <c r="Q3371" s="1"/>
      <c r="R3371" s="1" t="s">
        <v>3292</v>
      </c>
      <c r="S3371" s="2" t="s">
        <v>3910</v>
      </c>
      <c r="T3371" s="4" t="s">
        <v>3043</v>
      </c>
      <c r="X3371" t="str">
        <f t="shared" si="369"/>
        <v/>
      </c>
    </row>
    <row r="3372" spans="1:24" ht="14.25">
      <c r="A3372" s="1" t="str">
        <f t="shared" si="364"/>
        <v>9f2423ab</v>
      </c>
      <c r="B3372" s="3">
        <v>45059</v>
      </c>
      <c r="C3372" s="2" t="str">
        <f t="shared" si="365"/>
        <v>West</v>
      </c>
      <c r="D3372" s="4" t="str">
        <f t="shared" si="366"/>
        <v>Sports</v>
      </c>
      <c r="E3372" s="1">
        <v>779.7</v>
      </c>
      <c r="F3372" s="1">
        <v>49</v>
      </c>
      <c r="G3372" s="1">
        <v>8</v>
      </c>
      <c r="H3372" s="1">
        <v>915.88</v>
      </c>
      <c r="I3372">
        <f t="shared" si="367"/>
        <v>2537.5954861821929</v>
      </c>
      <c r="J3372">
        <f t="shared" si="368"/>
        <v>2479230.7900000024</v>
      </c>
      <c r="K3372" s="1">
        <f t="shared" si="370"/>
        <v>461.94</v>
      </c>
      <c r="L3372" s="1"/>
      <c r="M3372" s="1"/>
      <c r="N3372" s="1"/>
      <c r="O3372" s="1"/>
      <c r="P3372" s="1"/>
      <c r="Q3372" s="1"/>
      <c r="R3372" s="1" t="s">
        <v>3293</v>
      </c>
      <c r="S3372" s="2" t="s">
        <v>3911</v>
      </c>
      <c r="T3372" s="4" t="s">
        <v>2893</v>
      </c>
      <c r="X3372" t="str">
        <f t="shared" si="369"/>
        <v/>
      </c>
    </row>
    <row r="3373" spans="1:24" ht="14.25">
      <c r="A3373" s="1" t="str">
        <f t="shared" si="364"/>
        <v>7031606</v>
      </c>
      <c r="B3373" s="3">
        <v>44921</v>
      </c>
      <c r="C3373" s="2" t="str">
        <f t="shared" si="365"/>
        <v>North</v>
      </c>
      <c r="D3373" s="4" t="str">
        <f t="shared" si="366"/>
        <v>Clothing</v>
      </c>
      <c r="E3373" s="1">
        <v>122.44</v>
      </c>
      <c r="F3373" s="1">
        <v>18</v>
      </c>
      <c r="G3373" s="1">
        <v>8</v>
      </c>
      <c r="H3373" s="1">
        <v>377.99</v>
      </c>
      <c r="I3373">
        <f t="shared" si="367"/>
        <v>2571.1423225152107</v>
      </c>
      <c r="J3373">
        <f t="shared" si="368"/>
        <v>2535146.3299999977</v>
      </c>
      <c r="K3373" s="1">
        <f t="shared" si="370"/>
        <v>192.995</v>
      </c>
      <c r="L3373" s="1"/>
      <c r="M3373" s="1"/>
      <c r="N3373" s="1"/>
      <c r="O3373" s="1"/>
      <c r="P3373" s="1"/>
      <c r="Q3373" s="1"/>
      <c r="R3373" s="1">
        <v>7031606</v>
      </c>
      <c r="S3373" s="2" t="s">
        <v>3910</v>
      </c>
      <c r="T3373" s="4" t="s">
        <v>2872</v>
      </c>
      <c r="X3373" t="str">
        <f t="shared" si="369"/>
        <v/>
      </c>
    </row>
    <row r="3374" spans="1:24" ht="14.25">
      <c r="A3374" s="1" t="str">
        <f t="shared" si="364"/>
        <v>e7f65c32</v>
      </c>
      <c r="B3374" s="3">
        <v>45282</v>
      </c>
      <c r="C3374" s="2" t="str">
        <f t="shared" si="365"/>
        <v>West</v>
      </c>
      <c r="D3374" s="4" t="str">
        <f t="shared" si="366"/>
        <v>Sports</v>
      </c>
      <c r="E3374" s="1">
        <v>629.25</v>
      </c>
      <c r="F3374" s="1">
        <v>19</v>
      </c>
      <c r="G3374" s="1">
        <v>37</v>
      </c>
      <c r="H3374" s="1">
        <v>1462.21</v>
      </c>
      <c r="I3374">
        <f t="shared" si="367"/>
        <v>2537.5954861821929</v>
      </c>
      <c r="J3374">
        <f t="shared" si="368"/>
        <v>2479230.7900000024</v>
      </c>
      <c r="K3374" s="1">
        <f t="shared" si="370"/>
        <v>749.60500000000002</v>
      </c>
      <c r="L3374" s="1"/>
      <c r="M3374" s="1"/>
      <c r="N3374" s="1"/>
      <c r="O3374" s="1"/>
      <c r="P3374" s="1"/>
      <c r="Q3374" s="1"/>
      <c r="R3374" s="1" t="s">
        <v>3294</v>
      </c>
      <c r="S3374" s="2" t="s">
        <v>3911</v>
      </c>
      <c r="T3374" s="4" t="s">
        <v>2893</v>
      </c>
      <c r="X3374" t="str">
        <f t="shared" si="369"/>
        <v/>
      </c>
    </row>
    <row r="3375" spans="1:24" ht="14.25">
      <c r="A3375" s="1" t="str">
        <f t="shared" si="364"/>
        <v>c8c24dda</v>
      </c>
      <c r="B3375" s="3">
        <v>45397</v>
      </c>
      <c r="C3375" s="2" t="str">
        <f t="shared" si="365"/>
        <v>West</v>
      </c>
      <c r="D3375" s="4" t="str">
        <f t="shared" si="366"/>
        <v>Furniture</v>
      </c>
      <c r="E3375" s="1">
        <v>913.95</v>
      </c>
      <c r="F3375" s="1">
        <v>2</v>
      </c>
      <c r="G3375" s="1">
        <v>16</v>
      </c>
      <c r="H3375" s="1">
        <v>855.46</v>
      </c>
      <c r="I3375">
        <f t="shared" si="367"/>
        <v>2537.5954861821929</v>
      </c>
      <c r="J3375">
        <f t="shared" si="368"/>
        <v>2479230.7900000024</v>
      </c>
      <c r="K3375" s="1">
        <f t="shared" si="370"/>
        <v>435.73</v>
      </c>
      <c r="L3375" s="1"/>
      <c r="M3375" s="1"/>
      <c r="N3375" s="1"/>
      <c r="O3375" s="1"/>
      <c r="P3375" s="1"/>
      <c r="Q3375" s="1"/>
      <c r="R3375" s="1" t="s">
        <v>3295</v>
      </c>
      <c r="S3375" s="2" t="s">
        <v>3911</v>
      </c>
      <c r="T3375" s="4" t="s">
        <v>15</v>
      </c>
      <c r="X3375" t="str">
        <f t="shared" si="369"/>
        <v/>
      </c>
    </row>
    <row r="3376" spans="1:24" ht="14.25">
      <c r="A3376" s="1" t="str">
        <f t="shared" si="364"/>
        <v>b9272f17</v>
      </c>
      <c r="B3376" s="3">
        <v>45235</v>
      </c>
      <c r="C3376" s="2" t="str">
        <f t="shared" si="365"/>
        <v>East</v>
      </c>
      <c r="D3376" s="4" t="str">
        <f t="shared" si="366"/>
        <v>Furniture</v>
      </c>
      <c r="E3376" s="1">
        <v>4180.58</v>
      </c>
      <c r="F3376" s="1">
        <v>40</v>
      </c>
      <c r="G3376" s="1">
        <v>10</v>
      </c>
      <c r="H3376" s="1">
        <v>1644.75</v>
      </c>
      <c r="I3376">
        <f t="shared" si="367"/>
        <v>2506.2477027027048</v>
      </c>
      <c r="J3376">
        <f t="shared" si="368"/>
        <v>2596472.620000002</v>
      </c>
      <c r="K3376" s="1">
        <f t="shared" si="370"/>
        <v>827.375</v>
      </c>
      <c r="L3376" s="1"/>
      <c r="M3376" s="1"/>
      <c r="N3376" s="1"/>
      <c r="O3376" s="1"/>
      <c r="P3376" s="1"/>
      <c r="Q3376" s="1"/>
      <c r="R3376" s="1" t="s">
        <v>3296</v>
      </c>
      <c r="S3376" s="4" t="s">
        <v>3912</v>
      </c>
      <c r="T3376" s="4" t="s">
        <v>15</v>
      </c>
      <c r="X3376" t="str">
        <f t="shared" si="369"/>
        <v/>
      </c>
    </row>
    <row r="3377" spans="1:24" ht="14.25">
      <c r="A3377" s="1" t="str">
        <f t="shared" si="364"/>
        <v>92bdd41e</v>
      </c>
      <c r="B3377" s="3">
        <v>45599</v>
      </c>
      <c r="C3377" s="2" t="str">
        <f t="shared" si="365"/>
        <v>North</v>
      </c>
      <c r="D3377" s="4" t="str">
        <f t="shared" si="366"/>
        <v>Furniture</v>
      </c>
      <c r="E3377" s="1">
        <v>195.69</v>
      </c>
      <c r="F3377" s="1">
        <v>25</v>
      </c>
      <c r="G3377" s="1">
        <v>30</v>
      </c>
      <c r="H3377" s="1">
        <v>106.59</v>
      </c>
      <c r="I3377">
        <f t="shared" si="367"/>
        <v>2571.1423225152107</v>
      </c>
      <c r="J3377">
        <f t="shared" si="368"/>
        <v>2535146.3299999977</v>
      </c>
      <c r="K3377" s="1">
        <f t="shared" si="370"/>
        <v>68.295000000000002</v>
      </c>
      <c r="L3377" s="1"/>
      <c r="M3377" s="1"/>
      <c r="N3377" s="1"/>
      <c r="O3377" s="1"/>
      <c r="P3377" s="1"/>
      <c r="Q3377" s="1"/>
      <c r="R3377" s="1" t="s">
        <v>3297</v>
      </c>
      <c r="S3377" s="2" t="s">
        <v>3910</v>
      </c>
      <c r="T3377" s="4" t="s">
        <v>15</v>
      </c>
      <c r="X3377" t="str">
        <f t="shared" si="369"/>
        <v/>
      </c>
    </row>
    <row r="3378" spans="1:24" ht="14.25">
      <c r="A3378" s="1" t="str">
        <f t="shared" si="364"/>
        <v>5b0e54bd</v>
      </c>
      <c r="B3378" s="3">
        <v>45171</v>
      </c>
      <c r="C3378" s="2" t="str">
        <f t="shared" si="365"/>
        <v>North</v>
      </c>
      <c r="D3378" s="4" t="str">
        <f t="shared" si="366"/>
        <v>Groceries</v>
      </c>
      <c r="E3378" s="1">
        <v>544.59</v>
      </c>
      <c r="F3378" s="1">
        <v>2</v>
      </c>
      <c r="G3378" s="1">
        <v>23</v>
      </c>
      <c r="H3378" s="1">
        <v>377.61</v>
      </c>
      <c r="I3378">
        <f t="shared" si="367"/>
        <v>2571.1423225152107</v>
      </c>
      <c r="J3378">
        <f t="shared" si="368"/>
        <v>2535146.3299999977</v>
      </c>
      <c r="K3378" s="1">
        <f t="shared" si="370"/>
        <v>200.30500000000001</v>
      </c>
      <c r="L3378" s="1"/>
      <c r="M3378" s="1"/>
      <c r="N3378" s="1"/>
      <c r="O3378" s="1"/>
      <c r="P3378" s="1"/>
      <c r="Q3378" s="1"/>
      <c r="R3378" s="1" t="s">
        <v>3298</v>
      </c>
      <c r="S3378" s="2" t="s">
        <v>3910</v>
      </c>
      <c r="T3378" s="4" t="s">
        <v>88</v>
      </c>
      <c r="X3378" t="str">
        <f t="shared" si="369"/>
        <v/>
      </c>
    </row>
    <row r="3379" spans="1:24" ht="14.25">
      <c r="A3379" s="1" t="str">
        <f t="shared" si="364"/>
        <v>05a6c579</v>
      </c>
      <c r="B3379" s="3">
        <v>44890</v>
      </c>
      <c r="C3379" s="2" t="str">
        <f t="shared" si="365"/>
        <v>West</v>
      </c>
      <c r="D3379" s="4" t="str">
        <f t="shared" si="366"/>
        <v>Sports</v>
      </c>
      <c r="E3379" s="1">
        <v>1947.08</v>
      </c>
      <c r="F3379" s="1">
        <v>10</v>
      </c>
      <c r="G3379" s="1">
        <v>45</v>
      </c>
      <c r="H3379" s="1">
        <v>769.1</v>
      </c>
      <c r="I3379">
        <f t="shared" si="367"/>
        <v>2537.5954861821929</v>
      </c>
      <c r="J3379">
        <f t="shared" si="368"/>
        <v>2479230.7900000024</v>
      </c>
      <c r="K3379" s="1">
        <f t="shared" si="370"/>
        <v>407.05</v>
      </c>
      <c r="L3379" s="1"/>
      <c r="M3379" s="1"/>
      <c r="N3379" s="1"/>
      <c r="O3379" s="1"/>
      <c r="P3379" s="1"/>
      <c r="Q3379" s="1"/>
      <c r="R3379" s="1" t="s">
        <v>3299</v>
      </c>
      <c r="S3379" s="2" t="s">
        <v>3911</v>
      </c>
      <c r="T3379" s="4" t="s">
        <v>2893</v>
      </c>
      <c r="X3379" t="str">
        <f t="shared" si="369"/>
        <v/>
      </c>
    </row>
    <row r="3380" spans="1:24" ht="14.25">
      <c r="A3380" s="1" t="str">
        <f t="shared" si="364"/>
        <v>77c75a98</v>
      </c>
      <c r="B3380" s="3">
        <v>44995</v>
      </c>
      <c r="C3380" s="2" t="str">
        <f t="shared" si="365"/>
        <v>South</v>
      </c>
      <c r="D3380" s="4" t="str">
        <f t="shared" si="366"/>
        <v>Electronics</v>
      </c>
      <c r="E3380" s="1">
        <v>4648.93</v>
      </c>
      <c r="F3380" s="1">
        <v>23</v>
      </c>
      <c r="G3380" s="1">
        <v>45</v>
      </c>
      <c r="H3380" s="1">
        <v>374.46</v>
      </c>
      <c r="I3380">
        <f t="shared" si="367"/>
        <v>2496.4375124875119</v>
      </c>
      <c r="J3380">
        <f t="shared" si="368"/>
        <v>2498933.9499999993</v>
      </c>
      <c r="K3380" s="1">
        <f t="shared" si="370"/>
        <v>209.73</v>
      </c>
      <c r="L3380" s="1"/>
      <c r="M3380" s="1"/>
      <c r="N3380" s="1"/>
      <c r="O3380" s="1"/>
      <c r="P3380" s="1"/>
      <c r="Q3380" s="1"/>
      <c r="R3380" s="1" t="s">
        <v>3300</v>
      </c>
      <c r="S3380" s="2" t="s">
        <v>3913</v>
      </c>
      <c r="T3380" s="4" t="s">
        <v>3043</v>
      </c>
      <c r="X3380" t="str">
        <f t="shared" si="369"/>
        <v/>
      </c>
    </row>
    <row r="3381" spans="1:24" ht="14.25">
      <c r="A3381" s="1" t="str">
        <f t="shared" si="364"/>
        <v>26e9b9e0</v>
      </c>
      <c r="B3381" s="3">
        <v>45363</v>
      </c>
      <c r="C3381" s="2" t="str">
        <f t="shared" si="365"/>
        <v>East</v>
      </c>
      <c r="D3381" s="4" t="str">
        <f t="shared" si="366"/>
        <v>Sports</v>
      </c>
      <c r="E3381" s="1">
        <v>3597.16</v>
      </c>
      <c r="F3381" s="1">
        <v>15</v>
      </c>
      <c r="G3381" s="1">
        <v>33</v>
      </c>
      <c r="H3381" s="1">
        <v>454.6</v>
      </c>
      <c r="I3381">
        <f t="shared" si="367"/>
        <v>2506.2477027027048</v>
      </c>
      <c r="J3381">
        <f t="shared" si="368"/>
        <v>2596472.620000002</v>
      </c>
      <c r="K3381" s="1">
        <f t="shared" si="370"/>
        <v>243.8</v>
      </c>
      <c r="L3381" s="1"/>
      <c r="M3381" s="1"/>
      <c r="N3381" s="1"/>
      <c r="O3381" s="1"/>
      <c r="P3381" s="1"/>
      <c r="Q3381" s="1"/>
      <c r="R3381" s="1" t="s">
        <v>3301</v>
      </c>
      <c r="S3381" s="4" t="s">
        <v>3912</v>
      </c>
      <c r="T3381" s="4" t="s">
        <v>2893</v>
      </c>
      <c r="X3381" t="str">
        <f t="shared" si="369"/>
        <v/>
      </c>
    </row>
    <row r="3382" spans="1:24" ht="14.25">
      <c r="A3382" s="1" t="str">
        <f t="shared" si="364"/>
        <v>41523feb</v>
      </c>
      <c r="B3382" s="3">
        <v>45233</v>
      </c>
      <c r="C3382" s="2" t="str">
        <f t="shared" si="365"/>
        <v>East</v>
      </c>
      <c r="D3382" s="4" t="str">
        <f t="shared" si="366"/>
        <v>Clothing</v>
      </c>
      <c r="E3382" s="1">
        <v>3602.98</v>
      </c>
      <c r="F3382" s="1">
        <v>7</v>
      </c>
      <c r="G3382" s="1">
        <v>17</v>
      </c>
      <c r="H3382" s="1">
        <v>128.62</v>
      </c>
      <c r="I3382">
        <f t="shared" si="367"/>
        <v>2506.2477027027048</v>
      </c>
      <c r="J3382">
        <f t="shared" si="368"/>
        <v>2596472.620000002</v>
      </c>
      <c r="K3382" s="1">
        <f t="shared" si="370"/>
        <v>72.81</v>
      </c>
      <c r="L3382" s="1"/>
      <c r="M3382" s="1"/>
      <c r="N3382" s="1"/>
      <c r="O3382" s="1"/>
      <c r="P3382" s="1"/>
      <c r="Q3382" s="1"/>
      <c r="R3382" s="1" t="s">
        <v>3302</v>
      </c>
      <c r="S3382" s="4" t="s">
        <v>3912</v>
      </c>
      <c r="T3382" s="4" t="s">
        <v>2872</v>
      </c>
      <c r="X3382" t="str">
        <f t="shared" si="369"/>
        <v/>
      </c>
    </row>
    <row r="3383" spans="1:24" ht="14.25">
      <c r="A3383" s="1" t="str">
        <f t="shared" si="364"/>
        <v>96a74dd5</v>
      </c>
      <c r="B3383" s="3">
        <v>45047</v>
      </c>
      <c r="C3383" s="2" t="str">
        <f t="shared" si="365"/>
        <v>South</v>
      </c>
      <c r="D3383" s="4" t="str">
        <f t="shared" si="366"/>
        <v>Furniture</v>
      </c>
      <c r="E3383" s="1">
        <v>524.29999999999995</v>
      </c>
      <c r="F3383" s="1">
        <v>5</v>
      </c>
      <c r="G3383" s="1">
        <v>13</v>
      </c>
      <c r="H3383" s="1">
        <v>340.88</v>
      </c>
      <c r="I3383">
        <f t="shared" si="367"/>
        <v>2496.4375124875119</v>
      </c>
      <c r="J3383">
        <f t="shared" si="368"/>
        <v>2498933.9499999993</v>
      </c>
      <c r="K3383" s="1">
        <f t="shared" si="370"/>
        <v>176.94</v>
      </c>
      <c r="L3383" s="1"/>
      <c r="M3383" s="1"/>
      <c r="N3383" s="1"/>
      <c r="O3383" s="1"/>
      <c r="P3383" s="1"/>
      <c r="Q3383" s="1"/>
      <c r="R3383" s="1" t="s">
        <v>3303</v>
      </c>
      <c r="S3383" s="2" t="s">
        <v>3913</v>
      </c>
      <c r="T3383" s="4" t="s">
        <v>15</v>
      </c>
      <c r="X3383" t="str">
        <f t="shared" si="369"/>
        <v/>
      </c>
    </row>
    <row r="3384" spans="1:24" ht="14.25">
      <c r="A3384" s="1" t="str">
        <f t="shared" si="364"/>
        <v>50902ec9</v>
      </c>
      <c r="B3384" s="3">
        <v>45262</v>
      </c>
      <c r="C3384" s="2" t="str">
        <f t="shared" si="365"/>
        <v>South</v>
      </c>
      <c r="D3384" s="4" t="str">
        <f t="shared" si="366"/>
        <v>Groceries</v>
      </c>
      <c r="E3384" s="1">
        <v>1617.57</v>
      </c>
      <c r="F3384" s="1">
        <v>36</v>
      </c>
      <c r="G3384" s="1">
        <v>28</v>
      </c>
      <c r="H3384" s="1">
        <v>553.5</v>
      </c>
      <c r="I3384">
        <f t="shared" si="367"/>
        <v>2496.4375124875119</v>
      </c>
      <c r="J3384">
        <f t="shared" si="368"/>
        <v>2498933.9499999993</v>
      </c>
      <c r="K3384" s="1">
        <f t="shared" si="370"/>
        <v>290.75</v>
      </c>
      <c r="L3384" s="1"/>
      <c r="M3384" s="1"/>
      <c r="N3384" s="1"/>
      <c r="O3384" s="1"/>
      <c r="P3384" s="1"/>
      <c r="Q3384" s="1"/>
      <c r="R3384" s="1" t="s">
        <v>3304</v>
      </c>
      <c r="S3384" s="2" t="s">
        <v>3913</v>
      </c>
      <c r="T3384" s="4" t="s">
        <v>88</v>
      </c>
      <c r="X3384" t="str">
        <f t="shared" si="369"/>
        <v/>
      </c>
    </row>
    <row r="3385" spans="1:24" ht="14.25">
      <c r="A3385" s="1" t="str">
        <f t="shared" si="364"/>
        <v>ceb75d03</v>
      </c>
      <c r="B3385" s="3">
        <v>45463</v>
      </c>
      <c r="C3385" s="2" t="str">
        <f t="shared" si="365"/>
        <v>East</v>
      </c>
      <c r="D3385" s="4" t="str">
        <f t="shared" si="366"/>
        <v>Furniture</v>
      </c>
      <c r="E3385" s="1">
        <v>2996.46</v>
      </c>
      <c r="F3385" s="1">
        <v>11</v>
      </c>
      <c r="G3385" s="1">
        <v>21</v>
      </c>
      <c r="H3385" s="1">
        <v>1604.11</v>
      </c>
      <c r="I3385">
        <f t="shared" si="367"/>
        <v>2506.2477027027048</v>
      </c>
      <c r="J3385">
        <f t="shared" si="368"/>
        <v>2596472.620000002</v>
      </c>
      <c r="K3385" s="1">
        <f t="shared" si="370"/>
        <v>812.55499999999995</v>
      </c>
      <c r="L3385" s="1"/>
      <c r="M3385" s="1"/>
      <c r="N3385" s="1"/>
      <c r="O3385" s="1"/>
      <c r="P3385" s="1"/>
      <c r="Q3385" s="1"/>
      <c r="R3385" s="1" t="s">
        <v>3305</v>
      </c>
      <c r="S3385" s="4" t="s">
        <v>3912</v>
      </c>
      <c r="T3385" s="4" t="s">
        <v>15</v>
      </c>
      <c r="X3385" t="str">
        <f t="shared" si="369"/>
        <v/>
      </c>
    </row>
    <row r="3386" spans="1:24" ht="14.25">
      <c r="A3386" s="1" t="str">
        <f t="shared" si="364"/>
        <v>80e21d5e</v>
      </c>
      <c r="B3386" s="3">
        <v>45178</v>
      </c>
      <c r="C3386" s="2" t="str">
        <f t="shared" si="365"/>
        <v>South</v>
      </c>
      <c r="D3386" s="4" t="str">
        <f t="shared" si="366"/>
        <v>Furniture</v>
      </c>
      <c r="E3386" s="1">
        <v>1729.65</v>
      </c>
      <c r="F3386" s="1">
        <v>46</v>
      </c>
      <c r="G3386" s="1">
        <v>35</v>
      </c>
      <c r="H3386" s="1">
        <v>578.12</v>
      </c>
      <c r="I3386">
        <f t="shared" si="367"/>
        <v>2496.4375124875119</v>
      </c>
      <c r="J3386">
        <f t="shared" si="368"/>
        <v>2498933.9499999993</v>
      </c>
      <c r="K3386" s="1">
        <f t="shared" si="370"/>
        <v>306.56</v>
      </c>
      <c r="L3386" s="1"/>
      <c r="M3386" s="1"/>
      <c r="N3386" s="1"/>
      <c r="O3386" s="1"/>
      <c r="P3386" s="1"/>
      <c r="Q3386" s="1"/>
      <c r="R3386" s="1" t="s">
        <v>3306</v>
      </c>
      <c r="S3386" s="2" t="s">
        <v>3913</v>
      </c>
      <c r="T3386" s="4" t="s">
        <v>15</v>
      </c>
      <c r="X3386" t="str">
        <f t="shared" si="369"/>
        <v/>
      </c>
    </row>
    <row r="3387" spans="1:24" ht="14.25">
      <c r="A3387" s="1" t="str">
        <f t="shared" si="364"/>
        <v>f6aaded1</v>
      </c>
      <c r="B3387" s="3">
        <v>45268</v>
      </c>
      <c r="C3387" s="2" t="str">
        <f t="shared" si="365"/>
        <v>South</v>
      </c>
      <c r="D3387" s="4" t="str">
        <f t="shared" si="366"/>
        <v>Electronics</v>
      </c>
      <c r="E3387" s="1">
        <v>4962.9399999999996</v>
      </c>
      <c r="F3387" s="1">
        <v>49</v>
      </c>
      <c r="G3387" s="1">
        <v>1</v>
      </c>
      <c r="H3387" s="1">
        <v>660.29</v>
      </c>
      <c r="I3387">
        <f t="shared" si="367"/>
        <v>2496.4375124875119</v>
      </c>
      <c r="J3387">
        <f t="shared" si="368"/>
        <v>2498933.9499999993</v>
      </c>
      <c r="K3387" s="1">
        <f t="shared" si="370"/>
        <v>330.64499999999998</v>
      </c>
      <c r="L3387" s="1"/>
      <c r="M3387" s="1"/>
      <c r="N3387" s="1"/>
      <c r="O3387" s="1"/>
      <c r="P3387" s="1"/>
      <c r="Q3387" s="1"/>
      <c r="R3387" s="1" t="s">
        <v>3307</v>
      </c>
      <c r="S3387" s="2" t="s">
        <v>3913</v>
      </c>
      <c r="T3387" s="4" t="s">
        <v>3043</v>
      </c>
      <c r="X3387" t="str">
        <f t="shared" si="369"/>
        <v/>
      </c>
    </row>
    <row r="3388" spans="1:24" ht="14.25">
      <c r="A3388" s="1" t="str">
        <f t="shared" si="364"/>
        <v>d211b3cb</v>
      </c>
      <c r="B3388" s="3">
        <v>44960</v>
      </c>
      <c r="C3388" s="2" t="str">
        <f t="shared" si="365"/>
        <v>North</v>
      </c>
      <c r="D3388" s="4" t="str">
        <f t="shared" si="366"/>
        <v>Clothing</v>
      </c>
      <c r="E3388" s="1">
        <v>2089.9899999999998</v>
      </c>
      <c r="F3388" s="1">
        <v>46</v>
      </c>
      <c r="G3388" s="1">
        <v>35</v>
      </c>
      <c r="H3388" s="1">
        <v>1694.56</v>
      </c>
      <c r="I3388">
        <f t="shared" si="367"/>
        <v>2571.1423225152107</v>
      </c>
      <c r="J3388">
        <f t="shared" si="368"/>
        <v>2535146.3299999977</v>
      </c>
      <c r="K3388" s="1">
        <f t="shared" si="370"/>
        <v>864.78</v>
      </c>
      <c r="L3388" s="1"/>
      <c r="M3388" s="1"/>
      <c r="N3388" s="1"/>
      <c r="O3388" s="1"/>
      <c r="P3388" s="1"/>
      <c r="Q3388" s="1"/>
      <c r="R3388" s="1" t="s">
        <v>3308</v>
      </c>
      <c r="S3388" s="2" t="s">
        <v>3910</v>
      </c>
      <c r="T3388" s="4" t="s">
        <v>2872</v>
      </c>
      <c r="X3388" t="str">
        <f t="shared" si="369"/>
        <v/>
      </c>
    </row>
    <row r="3389" spans="1:24" ht="14.25">
      <c r="A3389" s="1" t="str">
        <f t="shared" si="364"/>
        <v>01d6337d</v>
      </c>
      <c r="B3389" s="3">
        <v>45282</v>
      </c>
      <c r="C3389" s="2" t="str">
        <f t="shared" si="365"/>
        <v>West</v>
      </c>
      <c r="D3389" s="4" t="str">
        <f t="shared" si="366"/>
        <v>Groceries</v>
      </c>
      <c r="E3389" s="1">
        <v>2962.8</v>
      </c>
      <c r="F3389" s="1">
        <v>44</v>
      </c>
      <c r="G3389" s="1">
        <v>5</v>
      </c>
      <c r="H3389" s="1">
        <v>1654</v>
      </c>
      <c r="I3389">
        <f t="shared" si="367"/>
        <v>2537.5954861821929</v>
      </c>
      <c r="J3389">
        <f t="shared" si="368"/>
        <v>2479230.7900000024</v>
      </c>
      <c r="K3389" s="1">
        <f t="shared" si="370"/>
        <v>829.5</v>
      </c>
      <c r="L3389" s="1"/>
      <c r="M3389" s="1"/>
      <c r="N3389" s="1"/>
      <c r="O3389" s="1"/>
      <c r="P3389" s="1"/>
      <c r="Q3389" s="1"/>
      <c r="R3389" s="1" t="s">
        <v>3309</v>
      </c>
      <c r="S3389" s="2" t="s">
        <v>3911</v>
      </c>
      <c r="T3389" s="4" t="s">
        <v>88</v>
      </c>
      <c r="X3389" t="str">
        <f t="shared" si="369"/>
        <v/>
      </c>
    </row>
    <row r="3390" spans="1:24" ht="14.25">
      <c r="A3390" s="1" t="str">
        <f t="shared" si="364"/>
        <v>19b3f0ea</v>
      </c>
      <c r="B3390" s="3">
        <v>45472</v>
      </c>
      <c r="C3390" s="2" t="str">
        <f t="shared" si="365"/>
        <v>East</v>
      </c>
      <c r="D3390" s="4" t="str">
        <f t="shared" si="366"/>
        <v>Groceries</v>
      </c>
      <c r="E3390" s="1">
        <v>1067.72</v>
      </c>
      <c r="F3390" s="1">
        <v>40</v>
      </c>
      <c r="G3390" s="1">
        <v>31</v>
      </c>
      <c r="H3390" s="1">
        <v>286.75</v>
      </c>
      <c r="I3390">
        <f t="shared" si="367"/>
        <v>2506.2477027027048</v>
      </c>
      <c r="J3390">
        <f t="shared" si="368"/>
        <v>2596472.620000002</v>
      </c>
      <c r="K3390" s="1">
        <f t="shared" si="370"/>
        <v>158.875</v>
      </c>
      <c r="L3390" s="1"/>
      <c r="M3390" s="1"/>
      <c r="N3390" s="1"/>
      <c r="O3390" s="1"/>
      <c r="P3390" s="1"/>
      <c r="Q3390" s="1"/>
      <c r="R3390" s="1" t="s">
        <v>3310</v>
      </c>
      <c r="S3390" s="4" t="s">
        <v>3912</v>
      </c>
      <c r="T3390" s="4" t="s">
        <v>88</v>
      </c>
      <c r="X3390" t="str">
        <f t="shared" si="369"/>
        <v/>
      </c>
    </row>
    <row r="3391" spans="1:24" ht="14.25">
      <c r="A3391" s="1" t="str">
        <f t="shared" si="364"/>
        <v>a051342d</v>
      </c>
      <c r="B3391" s="3">
        <v>45392</v>
      </c>
      <c r="C3391" s="2" t="str">
        <f t="shared" si="365"/>
        <v>North</v>
      </c>
      <c r="D3391" s="4" t="str">
        <f t="shared" si="366"/>
        <v>Furniture</v>
      </c>
      <c r="E3391" s="1">
        <v>703.08</v>
      </c>
      <c r="F3391" s="1">
        <v>32</v>
      </c>
      <c r="G3391" s="1">
        <v>19</v>
      </c>
      <c r="H3391" s="1">
        <v>843.47</v>
      </c>
      <c r="I3391">
        <f t="shared" si="367"/>
        <v>2571.1423225152107</v>
      </c>
      <c r="J3391">
        <f t="shared" si="368"/>
        <v>2535146.3299999977</v>
      </c>
      <c r="K3391" s="1">
        <f t="shared" si="370"/>
        <v>431.23500000000001</v>
      </c>
      <c r="L3391" s="1"/>
      <c r="M3391" s="1"/>
      <c r="N3391" s="1"/>
      <c r="O3391" s="1"/>
      <c r="P3391" s="1"/>
      <c r="Q3391" s="1"/>
      <c r="R3391" s="1" t="s">
        <v>3311</v>
      </c>
      <c r="S3391" s="2" t="s">
        <v>3910</v>
      </c>
      <c r="T3391" s="4" t="s">
        <v>15</v>
      </c>
      <c r="X3391" t="str">
        <f t="shared" si="369"/>
        <v/>
      </c>
    </row>
    <row r="3392" spans="1:24" ht="14.25">
      <c r="A3392" s="1" t="str">
        <f t="shared" si="364"/>
        <v>4492b260</v>
      </c>
      <c r="B3392" s="3">
        <v>44927</v>
      </c>
      <c r="C3392" s="2" t="str">
        <f t="shared" si="365"/>
        <v>North</v>
      </c>
      <c r="D3392" s="4" t="str">
        <f t="shared" si="366"/>
        <v>Furniture</v>
      </c>
      <c r="E3392" s="1">
        <v>1583.59</v>
      </c>
      <c r="F3392" s="1">
        <v>16</v>
      </c>
      <c r="G3392" s="1">
        <v>40</v>
      </c>
      <c r="H3392" s="1">
        <v>1123.3599999999999</v>
      </c>
      <c r="I3392">
        <f t="shared" si="367"/>
        <v>2571.1423225152107</v>
      </c>
      <c r="J3392">
        <f t="shared" si="368"/>
        <v>2535146.3299999977</v>
      </c>
      <c r="K3392" s="1">
        <f t="shared" si="370"/>
        <v>581.67999999999995</v>
      </c>
      <c r="L3392" s="1"/>
      <c r="M3392" s="1"/>
      <c r="N3392" s="1"/>
      <c r="O3392" s="1"/>
      <c r="P3392" s="1"/>
      <c r="Q3392" s="1"/>
      <c r="R3392" s="1" t="s">
        <v>3312</v>
      </c>
      <c r="S3392" s="2" t="s">
        <v>3910</v>
      </c>
      <c r="T3392" s="4" t="s">
        <v>15</v>
      </c>
      <c r="X3392" t="str">
        <f t="shared" si="369"/>
        <v/>
      </c>
    </row>
    <row r="3393" spans="1:24" ht="14.25">
      <c r="A3393" s="1" t="str">
        <f t="shared" si="364"/>
        <v>8530307b</v>
      </c>
      <c r="B3393" s="3">
        <v>45269</v>
      </c>
      <c r="C3393" s="2" t="str">
        <f t="shared" si="365"/>
        <v>East</v>
      </c>
      <c r="D3393" s="4" t="str">
        <f t="shared" si="366"/>
        <v>Sports</v>
      </c>
      <c r="E3393" s="1">
        <v>2304.0500000000002</v>
      </c>
      <c r="F3393" s="1">
        <v>24</v>
      </c>
      <c r="G3393" s="1">
        <v>46</v>
      </c>
      <c r="H3393" s="1">
        <v>563.41</v>
      </c>
      <c r="I3393">
        <f t="shared" si="367"/>
        <v>2506.2477027027048</v>
      </c>
      <c r="J3393">
        <f t="shared" si="368"/>
        <v>2596472.620000002</v>
      </c>
      <c r="K3393" s="1">
        <f t="shared" si="370"/>
        <v>304.70499999999998</v>
      </c>
      <c r="L3393" s="1"/>
      <c r="M3393" s="1"/>
      <c r="N3393" s="1"/>
      <c r="O3393" s="1"/>
      <c r="P3393" s="1"/>
      <c r="Q3393" s="1"/>
      <c r="R3393" s="1" t="s">
        <v>3313</v>
      </c>
      <c r="S3393" s="4" t="s">
        <v>3912</v>
      </c>
      <c r="T3393" s="4" t="s">
        <v>2893</v>
      </c>
      <c r="X3393" t="str">
        <f t="shared" si="369"/>
        <v/>
      </c>
    </row>
    <row r="3394" spans="1:24" ht="14.25">
      <c r="A3394" s="1" t="str">
        <f t="shared" ref="A3394:A3457" si="371">TRIM(R3394)</f>
        <v>793b375f</v>
      </c>
      <c r="B3394" s="3">
        <v>45093</v>
      </c>
      <c r="C3394" s="2" t="str">
        <f t="shared" ref="C3394:C3457" si="372">PROPER(TRIM(S3394))</f>
        <v>South</v>
      </c>
      <c r="D3394" s="4" t="str">
        <f t="shared" ref="D3394:D3457" si="373">PROPER(TRIM(SUBSTITUTE(T3394,"$","s")))</f>
        <v>Clothing</v>
      </c>
      <c r="E3394" s="1">
        <v>1277.78</v>
      </c>
      <c r="F3394" s="1">
        <v>19</v>
      </c>
      <c r="G3394" s="1">
        <v>15</v>
      </c>
      <c r="H3394" s="1">
        <v>1624.44</v>
      </c>
      <c r="I3394">
        <f t="shared" ref="I3394:I3457" si="374">AVERAGEIFS(E:E,C:C,C3394)</f>
        <v>2496.4375124875119</v>
      </c>
      <c r="J3394">
        <f t="shared" ref="J3394:J3457" si="375">SUMIFS(E:E,C:C,C3394)</f>
        <v>2498933.9499999993</v>
      </c>
      <c r="K3394" s="1">
        <f t="shared" si="370"/>
        <v>819.72</v>
      </c>
      <c r="L3394" s="1"/>
      <c r="M3394" s="1"/>
      <c r="N3394" s="1"/>
      <c r="O3394" s="1"/>
      <c r="P3394" s="1"/>
      <c r="Q3394" s="1"/>
      <c r="R3394" s="1" t="s">
        <v>3314</v>
      </c>
      <c r="S3394" s="2" t="s">
        <v>3913</v>
      </c>
      <c r="T3394" s="4" t="s">
        <v>2872</v>
      </c>
      <c r="X3394" t="str">
        <f t="shared" si="369"/>
        <v/>
      </c>
    </row>
    <row r="3395" spans="1:24" ht="14.25">
      <c r="A3395" s="1" t="str">
        <f t="shared" si="371"/>
        <v>eaf34ac7</v>
      </c>
      <c r="B3395" s="3">
        <v>45538</v>
      </c>
      <c r="C3395" s="2" t="str">
        <f t="shared" si="372"/>
        <v>North</v>
      </c>
      <c r="D3395" s="4" t="str">
        <f t="shared" si="373"/>
        <v>Furniture</v>
      </c>
      <c r="E3395" s="1">
        <v>432.59</v>
      </c>
      <c r="F3395" s="1">
        <v>34</v>
      </c>
      <c r="G3395" s="1">
        <v>25</v>
      </c>
      <c r="H3395" s="1">
        <v>194.48</v>
      </c>
      <c r="I3395">
        <f t="shared" si="374"/>
        <v>2571.1423225152107</v>
      </c>
      <c r="J3395">
        <f t="shared" si="375"/>
        <v>2535146.3299999977</v>
      </c>
      <c r="K3395" s="1">
        <f t="shared" si="370"/>
        <v>109.74</v>
      </c>
      <c r="L3395" s="1"/>
      <c r="M3395" s="1"/>
      <c r="N3395" s="1"/>
      <c r="O3395" s="1"/>
      <c r="P3395" s="1"/>
      <c r="Q3395" s="1"/>
      <c r="R3395" s="1" t="s">
        <v>3315</v>
      </c>
      <c r="S3395" s="2" t="s">
        <v>3910</v>
      </c>
      <c r="T3395" s="4" t="s">
        <v>15</v>
      </c>
      <c r="X3395" t="str">
        <f t="shared" ref="X3395:X3458" si="376">SUBSTITUTE(SUBSTITUTE(W3395,"@",""),"#","")</f>
        <v/>
      </c>
    </row>
    <row r="3396" spans="1:24" ht="14.25">
      <c r="A3396" s="1" t="str">
        <f t="shared" si="371"/>
        <v>01a02d60</v>
      </c>
      <c r="B3396" s="3">
        <v>44908</v>
      </c>
      <c r="C3396" s="2" t="str">
        <f t="shared" si="372"/>
        <v>South</v>
      </c>
      <c r="D3396" s="4" t="str">
        <f t="shared" si="373"/>
        <v>Furniture</v>
      </c>
      <c r="E3396" s="1">
        <v>4629.3900000000003</v>
      </c>
      <c r="F3396" s="1">
        <v>42</v>
      </c>
      <c r="G3396" s="1">
        <v>9</v>
      </c>
      <c r="H3396" s="1">
        <v>1277.26</v>
      </c>
      <c r="I3396">
        <f t="shared" si="374"/>
        <v>2496.4375124875119</v>
      </c>
      <c r="J3396">
        <f t="shared" si="375"/>
        <v>2498933.9499999993</v>
      </c>
      <c r="K3396" s="1">
        <f t="shared" si="370"/>
        <v>643.13</v>
      </c>
      <c r="L3396" s="1"/>
      <c r="M3396" s="1"/>
      <c r="N3396" s="1"/>
      <c r="O3396" s="1"/>
      <c r="P3396" s="1"/>
      <c r="Q3396" s="1"/>
      <c r="R3396" s="1" t="s">
        <v>3316</v>
      </c>
      <c r="S3396" s="2" t="s">
        <v>3913</v>
      </c>
      <c r="T3396" s="4" t="s">
        <v>15</v>
      </c>
      <c r="X3396" t="str">
        <f t="shared" si="376"/>
        <v/>
      </c>
    </row>
    <row r="3397" spans="1:24" ht="14.25">
      <c r="A3397" s="1" t="str">
        <f t="shared" si="371"/>
        <v>e6612808</v>
      </c>
      <c r="B3397" s="3">
        <v>45353</v>
      </c>
      <c r="C3397" s="2" t="str">
        <f t="shared" si="372"/>
        <v>East</v>
      </c>
      <c r="D3397" s="4" t="str">
        <f t="shared" si="373"/>
        <v>Furniture</v>
      </c>
      <c r="E3397" s="1">
        <v>1556.03</v>
      </c>
      <c r="F3397" s="1">
        <v>25</v>
      </c>
      <c r="G3397" s="1">
        <v>29</v>
      </c>
      <c r="H3397" s="1">
        <v>404.02</v>
      </c>
      <c r="I3397">
        <f t="shared" si="374"/>
        <v>2506.2477027027048</v>
      </c>
      <c r="J3397">
        <f t="shared" si="375"/>
        <v>2596472.620000002</v>
      </c>
      <c r="K3397" s="1">
        <f t="shared" si="370"/>
        <v>216.51</v>
      </c>
      <c r="L3397" s="1"/>
      <c r="M3397" s="1"/>
      <c r="N3397" s="1"/>
      <c r="O3397" s="1"/>
      <c r="P3397" s="1"/>
      <c r="Q3397" s="1"/>
      <c r="R3397" s="1" t="s">
        <v>3317</v>
      </c>
      <c r="S3397" s="4" t="s">
        <v>3912</v>
      </c>
      <c r="T3397" s="4" t="s">
        <v>15</v>
      </c>
      <c r="X3397" t="str">
        <f t="shared" si="376"/>
        <v/>
      </c>
    </row>
    <row r="3398" spans="1:24" ht="14.25">
      <c r="A3398" s="1" t="str">
        <f t="shared" si="371"/>
        <v>497db4ad</v>
      </c>
      <c r="B3398" s="3">
        <v>45323</v>
      </c>
      <c r="C3398" s="2" t="str">
        <f t="shared" si="372"/>
        <v>East</v>
      </c>
      <c r="D3398" s="4" t="str">
        <f t="shared" si="373"/>
        <v>Electronics</v>
      </c>
      <c r="E3398" s="1">
        <v>1552.73</v>
      </c>
      <c r="F3398" s="1">
        <v>19</v>
      </c>
      <c r="G3398" s="1">
        <v>1</v>
      </c>
      <c r="H3398" s="1">
        <v>595.4</v>
      </c>
      <c r="I3398">
        <f t="shared" si="374"/>
        <v>2506.2477027027048</v>
      </c>
      <c r="J3398">
        <f t="shared" si="375"/>
        <v>2596472.620000002</v>
      </c>
      <c r="K3398" s="1">
        <f t="shared" ref="K3398:K3461" si="377">AVERAGE(G3398,H3398)</f>
        <v>298.2</v>
      </c>
      <c r="L3398" s="1"/>
      <c r="M3398" s="1"/>
      <c r="N3398" s="1"/>
      <c r="O3398" s="1"/>
      <c r="P3398" s="1"/>
      <c r="Q3398" s="1"/>
      <c r="R3398" s="1" t="s">
        <v>3318</v>
      </c>
      <c r="S3398" s="4" t="s">
        <v>3912</v>
      </c>
      <c r="T3398" s="4" t="s">
        <v>3043</v>
      </c>
      <c r="X3398" t="str">
        <f t="shared" si="376"/>
        <v/>
      </c>
    </row>
    <row r="3399" spans="1:24" ht="14.25">
      <c r="A3399" s="1" t="str">
        <f t="shared" si="371"/>
        <v>5b7c3a68</v>
      </c>
      <c r="B3399" s="3">
        <v>45573</v>
      </c>
      <c r="C3399" s="2" t="str">
        <f t="shared" si="372"/>
        <v>East</v>
      </c>
      <c r="D3399" s="4" t="str">
        <f t="shared" si="373"/>
        <v>Furniture</v>
      </c>
      <c r="E3399" s="1">
        <v>706.37</v>
      </c>
      <c r="F3399" s="1">
        <v>2</v>
      </c>
      <c r="G3399" s="1">
        <v>10</v>
      </c>
      <c r="H3399" s="1">
        <v>1503.71</v>
      </c>
      <c r="I3399">
        <f t="shared" si="374"/>
        <v>2506.2477027027048</v>
      </c>
      <c r="J3399">
        <f t="shared" si="375"/>
        <v>2596472.620000002</v>
      </c>
      <c r="K3399" s="1">
        <f t="shared" si="377"/>
        <v>756.85500000000002</v>
      </c>
      <c r="L3399" s="1"/>
      <c r="M3399" s="1"/>
      <c r="N3399" s="1"/>
      <c r="O3399" s="1"/>
      <c r="P3399" s="1"/>
      <c r="Q3399" s="1"/>
      <c r="R3399" s="1" t="s">
        <v>3319</v>
      </c>
      <c r="S3399" s="4" t="s">
        <v>3912</v>
      </c>
      <c r="T3399" s="4" t="s">
        <v>15</v>
      </c>
      <c r="X3399" t="str">
        <f t="shared" si="376"/>
        <v/>
      </c>
    </row>
    <row r="3400" spans="1:24" ht="14.25">
      <c r="A3400" s="1" t="str">
        <f t="shared" si="371"/>
        <v>19c5b07f</v>
      </c>
      <c r="B3400" s="3">
        <v>45107</v>
      </c>
      <c r="C3400" s="2" t="str">
        <f t="shared" si="372"/>
        <v>North</v>
      </c>
      <c r="D3400" s="4" t="str">
        <f t="shared" si="373"/>
        <v>Furniture</v>
      </c>
      <c r="E3400" s="1">
        <v>3362.77</v>
      </c>
      <c r="F3400" s="1">
        <v>31</v>
      </c>
      <c r="G3400" s="1">
        <v>33</v>
      </c>
      <c r="H3400" s="1">
        <v>1732.07</v>
      </c>
      <c r="I3400">
        <f t="shared" si="374"/>
        <v>2571.1423225152107</v>
      </c>
      <c r="J3400">
        <f t="shared" si="375"/>
        <v>2535146.3299999977</v>
      </c>
      <c r="K3400" s="1">
        <f t="shared" si="377"/>
        <v>882.53499999999997</v>
      </c>
      <c r="L3400" s="1"/>
      <c r="M3400" s="1"/>
      <c r="N3400" s="1"/>
      <c r="O3400" s="1"/>
      <c r="P3400" s="1"/>
      <c r="Q3400" s="1"/>
      <c r="R3400" s="1" t="s">
        <v>3320</v>
      </c>
      <c r="S3400" s="2" t="s">
        <v>3910</v>
      </c>
      <c r="T3400" s="4" t="s">
        <v>15</v>
      </c>
      <c r="X3400" t="str">
        <f t="shared" si="376"/>
        <v/>
      </c>
    </row>
    <row r="3401" spans="1:24" ht="14.25">
      <c r="A3401" s="1" t="str">
        <f t="shared" si="371"/>
        <v>f01f0812</v>
      </c>
      <c r="B3401" s="3">
        <v>44958</v>
      </c>
      <c r="C3401" s="2" t="str">
        <f t="shared" si="372"/>
        <v>North</v>
      </c>
      <c r="D3401" s="4" t="str">
        <f t="shared" si="373"/>
        <v>Furniture</v>
      </c>
      <c r="E3401" s="1">
        <v>520.71</v>
      </c>
      <c r="F3401" s="1">
        <v>13</v>
      </c>
      <c r="G3401" s="1">
        <v>32</v>
      </c>
      <c r="H3401" s="1">
        <v>555.04</v>
      </c>
      <c r="I3401">
        <f t="shared" si="374"/>
        <v>2571.1423225152107</v>
      </c>
      <c r="J3401">
        <f t="shared" si="375"/>
        <v>2535146.3299999977</v>
      </c>
      <c r="K3401" s="1">
        <f t="shared" si="377"/>
        <v>293.52</v>
      </c>
      <c r="L3401" s="1"/>
      <c r="M3401" s="1"/>
      <c r="N3401" s="1"/>
      <c r="O3401" s="1"/>
      <c r="P3401" s="1"/>
      <c r="Q3401" s="1"/>
      <c r="R3401" s="1" t="s">
        <v>3321</v>
      </c>
      <c r="S3401" s="2" t="s">
        <v>3910</v>
      </c>
      <c r="T3401" s="4" t="s">
        <v>15</v>
      </c>
      <c r="X3401" t="str">
        <f t="shared" si="376"/>
        <v/>
      </c>
    </row>
    <row r="3402" spans="1:24" ht="14.25">
      <c r="A3402" s="1" t="str">
        <f t="shared" si="371"/>
        <v>5f4637cf</v>
      </c>
      <c r="B3402" s="3">
        <v>44890</v>
      </c>
      <c r="C3402" s="2" t="str">
        <f t="shared" si="372"/>
        <v>East</v>
      </c>
      <c r="D3402" s="4" t="str">
        <f t="shared" si="373"/>
        <v>Furniture</v>
      </c>
      <c r="E3402" s="1">
        <v>1003.33</v>
      </c>
      <c r="F3402" s="1">
        <v>18</v>
      </c>
      <c r="G3402" s="1">
        <v>44</v>
      </c>
      <c r="H3402" s="1">
        <v>710.92</v>
      </c>
      <c r="I3402">
        <f t="shared" si="374"/>
        <v>2506.2477027027048</v>
      </c>
      <c r="J3402">
        <f t="shared" si="375"/>
        <v>2596472.620000002</v>
      </c>
      <c r="K3402" s="1">
        <f t="shared" si="377"/>
        <v>377.46</v>
      </c>
      <c r="L3402" s="1"/>
      <c r="M3402" s="1"/>
      <c r="N3402" s="1"/>
      <c r="O3402" s="1"/>
      <c r="P3402" s="1"/>
      <c r="Q3402" s="1"/>
      <c r="R3402" s="1" t="s">
        <v>3322</v>
      </c>
      <c r="S3402" s="4" t="s">
        <v>3912</v>
      </c>
      <c r="T3402" s="4" t="s">
        <v>15</v>
      </c>
      <c r="X3402" t="str">
        <f t="shared" si="376"/>
        <v/>
      </c>
    </row>
    <row r="3403" spans="1:24" ht="14.25">
      <c r="A3403" s="1" t="str">
        <f t="shared" si="371"/>
        <v>6735b820</v>
      </c>
      <c r="B3403" s="3">
        <v>45241</v>
      </c>
      <c r="C3403" s="2" t="str">
        <f t="shared" si="372"/>
        <v>South</v>
      </c>
      <c r="D3403" s="4" t="str">
        <f t="shared" si="373"/>
        <v>Clothing</v>
      </c>
      <c r="E3403" s="1">
        <v>1344.45</v>
      </c>
      <c r="F3403" s="1">
        <v>4</v>
      </c>
      <c r="G3403" s="1">
        <v>3</v>
      </c>
      <c r="H3403" s="1">
        <v>1122.75</v>
      </c>
      <c r="I3403">
        <f t="shared" si="374"/>
        <v>2496.4375124875119</v>
      </c>
      <c r="J3403">
        <f t="shared" si="375"/>
        <v>2498933.9499999993</v>
      </c>
      <c r="K3403" s="1">
        <f t="shared" si="377"/>
        <v>562.875</v>
      </c>
      <c r="L3403" s="1"/>
      <c r="M3403" s="1"/>
      <c r="N3403" s="1"/>
      <c r="O3403" s="1"/>
      <c r="P3403" s="1"/>
      <c r="Q3403" s="1"/>
      <c r="R3403" s="1" t="s">
        <v>3323</v>
      </c>
      <c r="S3403" s="2" t="s">
        <v>3913</v>
      </c>
      <c r="T3403" s="4" t="s">
        <v>2872</v>
      </c>
      <c r="X3403" t="str">
        <f t="shared" si="376"/>
        <v/>
      </c>
    </row>
    <row r="3404" spans="1:24" ht="14.25">
      <c r="A3404" s="1" t="str">
        <f t="shared" si="371"/>
        <v>cf9817a3</v>
      </c>
      <c r="B3404" s="3">
        <v>45239</v>
      </c>
      <c r="C3404" s="2" t="str">
        <f t="shared" si="372"/>
        <v>East</v>
      </c>
      <c r="D3404" s="4" t="str">
        <f t="shared" si="373"/>
        <v>Sports</v>
      </c>
      <c r="E3404" s="1">
        <v>1237.27</v>
      </c>
      <c r="F3404" s="1">
        <v>6</v>
      </c>
      <c r="G3404" s="1">
        <v>28</v>
      </c>
      <c r="H3404" s="1">
        <v>1262.42</v>
      </c>
      <c r="I3404">
        <f t="shared" si="374"/>
        <v>2506.2477027027048</v>
      </c>
      <c r="J3404">
        <f t="shared" si="375"/>
        <v>2596472.620000002</v>
      </c>
      <c r="K3404" s="1">
        <f t="shared" si="377"/>
        <v>645.21</v>
      </c>
      <c r="L3404" s="1"/>
      <c r="M3404" s="1"/>
      <c r="N3404" s="1"/>
      <c r="O3404" s="1"/>
      <c r="P3404" s="1"/>
      <c r="Q3404" s="1"/>
      <c r="R3404" s="1" t="s">
        <v>3324</v>
      </c>
      <c r="S3404" s="4" t="s">
        <v>3912</v>
      </c>
      <c r="T3404" s="4" t="s">
        <v>2893</v>
      </c>
      <c r="X3404" t="str">
        <f t="shared" si="376"/>
        <v/>
      </c>
    </row>
    <row r="3405" spans="1:24" ht="14.25">
      <c r="A3405" s="1" t="str">
        <f t="shared" si="371"/>
        <v>1d23757b</v>
      </c>
      <c r="B3405" s="3">
        <v>45444</v>
      </c>
      <c r="C3405" s="2" t="str">
        <f t="shared" si="372"/>
        <v>North</v>
      </c>
      <c r="D3405" s="4" t="str">
        <f t="shared" si="373"/>
        <v>Furniture</v>
      </c>
      <c r="E3405" s="1">
        <v>1612.11</v>
      </c>
      <c r="F3405" s="1">
        <v>27</v>
      </c>
      <c r="G3405" s="1">
        <v>26</v>
      </c>
      <c r="H3405" s="1">
        <v>111.92</v>
      </c>
      <c r="I3405">
        <f t="shared" si="374"/>
        <v>2571.1423225152107</v>
      </c>
      <c r="J3405">
        <f t="shared" si="375"/>
        <v>2535146.3299999977</v>
      </c>
      <c r="K3405" s="1">
        <f t="shared" si="377"/>
        <v>68.960000000000008</v>
      </c>
      <c r="L3405" s="1"/>
      <c r="M3405" s="1"/>
      <c r="N3405" s="1"/>
      <c r="O3405" s="1"/>
      <c r="P3405" s="1"/>
      <c r="Q3405" s="1"/>
      <c r="R3405" s="1" t="s">
        <v>3325</v>
      </c>
      <c r="S3405" s="2" t="s">
        <v>3910</v>
      </c>
      <c r="T3405" s="4" t="s">
        <v>15</v>
      </c>
      <c r="X3405" t="str">
        <f t="shared" si="376"/>
        <v/>
      </c>
    </row>
    <row r="3406" spans="1:24" ht="14.25">
      <c r="A3406" s="1" t="str">
        <f t="shared" si="371"/>
        <v>488d35cb</v>
      </c>
      <c r="B3406" s="3">
        <v>45278</v>
      </c>
      <c r="C3406" s="2" t="str">
        <f t="shared" si="372"/>
        <v>East</v>
      </c>
      <c r="D3406" s="4" t="str">
        <f t="shared" si="373"/>
        <v>Sports</v>
      </c>
      <c r="E3406" s="1">
        <v>3810.92</v>
      </c>
      <c r="F3406" s="1">
        <v>18</v>
      </c>
      <c r="G3406" s="1">
        <v>40</v>
      </c>
      <c r="H3406" s="1">
        <v>682.59</v>
      </c>
      <c r="I3406">
        <f t="shared" si="374"/>
        <v>2506.2477027027048</v>
      </c>
      <c r="J3406">
        <f t="shared" si="375"/>
        <v>2596472.620000002</v>
      </c>
      <c r="K3406" s="1">
        <f t="shared" si="377"/>
        <v>361.29500000000002</v>
      </c>
      <c r="L3406" s="1"/>
      <c r="M3406" s="1"/>
      <c r="N3406" s="1"/>
      <c r="O3406" s="1"/>
      <c r="P3406" s="1"/>
      <c r="Q3406" s="1"/>
      <c r="R3406" s="1" t="s">
        <v>3326</v>
      </c>
      <c r="S3406" s="4" t="s">
        <v>3912</v>
      </c>
      <c r="T3406" s="4" t="s">
        <v>2893</v>
      </c>
      <c r="X3406" t="str">
        <f t="shared" si="376"/>
        <v/>
      </c>
    </row>
    <row r="3407" spans="1:24" ht="14.25">
      <c r="A3407" s="1" t="str">
        <f t="shared" si="371"/>
        <v>24973429</v>
      </c>
      <c r="B3407" s="3">
        <v>45342</v>
      </c>
      <c r="C3407" s="2" t="str">
        <f t="shared" si="372"/>
        <v>West</v>
      </c>
      <c r="D3407" s="4" t="str">
        <f t="shared" si="373"/>
        <v>Sports</v>
      </c>
      <c r="E3407" s="1">
        <v>3744.64</v>
      </c>
      <c r="F3407" s="1">
        <v>34</v>
      </c>
      <c r="G3407" s="1">
        <v>39</v>
      </c>
      <c r="H3407" s="1">
        <v>250.73</v>
      </c>
      <c r="I3407">
        <f t="shared" si="374"/>
        <v>2537.5954861821929</v>
      </c>
      <c r="J3407">
        <f t="shared" si="375"/>
        <v>2479230.7900000024</v>
      </c>
      <c r="K3407" s="1">
        <f t="shared" si="377"/>
        <v>144.86500000000001</v>
      </c>
      <c r="L3407" s="1"/>
      <c r="M3407" s="1"/>
      <c r="N3407" s="1"/>
      <c r="O3407" s="1"/>
      <c r="P3407" s="1"/>
      <c r="Q3407" s="1"/>
      <c r="R3407" s="1">
        <v>24973429</v>
      </c>
      <c r="S3407" s="2" t="s">
        <v>3911</v>
      </c>
      <c r="T3407" s="4" t="s">
        <v>2893</v>
      </c>
      <c r="X3407" t="str">
        <f t="shared" si="376"/>
        <v/>
      </c>
    </row>
    <row r="3408" spans="1:24" ht="14.25">
      <c r="A3408" s="1" t="str">
        <f t="shared" si="371"/>
        <v>db473c91</v>
      </c>
      <c r="B3408" s="3">
        <v>45348</v>
      </c>
      <c r="C3408" s="2" t="str">
        <f t="shared" si="372"/>
        <v>South</v>
      </c>
      <c r="D3408" s="4" t="str">
        <f t="shared" si="373"/>
        <v>Clothing</v>
      </c>
      <c r="E3408" s="1">
        <v>2925.11</v>
      </c>
      <c r="F3408" s="1">
        <v>10</v>
      </c>
      <c r="G3408" s="1">
        <v>46</v>
      </c>
      <c r="H3408" s="1">
        <v>1659.23</v>
      </c>
      <c r="I3408">
        <f t="shared" si="374"/>
        <v>2496.4375124875119</v>
      </c>
      <c r="J3408">
        <f t="shared" si="375"/>
        <v>2498933.9499999993</v>
      </c>
      <c r="K3408" s="1">
        <f t="shared" si="377"/>
        <v>852.61500000000001</v>
      </c>
      <c r="L3408" s="1"/>
      <c r="M3408" s="1"/>
      <c r="N3408" s="1"/>
      <c r="O3408" s="1"/>
      <c r="P3408" s="1"/>
      <c r="Q3408" s="1"/>
      <c r="R3408" s="1" t="s">
        <v>3327</v>
      </c>
      <c r="S3408" s="2" t="s">
        <v>3913</v>
      </c>
      <c r="T3408" s="4" t="s">
        <v>2872</v>
      </c>
      <c r="X3408" t="str">
        <f t="shared" si="376"/>
        <v/>
      </c>
    </row>
    <row r="3409" spans="1:24" ht="14.25">
      <c r="A3409" s="1" t="str">
        <f t="shared" si="371"/>
        <v>08eee81e</v>
      </c>
      <c r="B3409" s="3">
        <v>45433</v>
      </c>
      <c r="C3409" s="2" t="str">
        <f t="shared" si="372"/>
        <v>South</v>
      </c>
      <c r="D3409" s="4" t="str">
        <f t="shared" si="373"/>
        <v>Clothing</v>
      </c>
      <c r="E3409" s="1">
        <v>916.39</v>
      </c>
      <c r="F3409" s="1">
        <v>45</v>
      </c>
      <c r="G3409" s="1">
        <v>3</v>
      </c>
      <c r="H3409" s="1">
        <v>1465.24</v>
      </c>
      <c r="I3409">
        <f t="shared" si="374"/>
        <v>2496.4375124875119</v>
      </c>
      <c r="J3409">
        <f t="shared" si="375"/>
        <v>2498933.9499999993</v>
      </c>
      <c r="K3409" s="1">
        <f t="shared" si="377"/>
        <v>734.12</v>
      </c>
      <c r="L3409" s="1"/>
      <c r="M3409" s="1"/>
      <c r="N3409" s="1"/>
      <c r="O3409" s="1"/>
      <c r="P3409" s="1"/>
      <c r="Q3409" s="1"/>
      <c r="R3409" s="1" t="s">
        <v>3328</v>
      </c>
      <c r="S3409" s="2" t="s">
        <v>3913</v>
      </c>
      <c r="T3409" s="4" t="s">
        <v>2872</v>
      </c>
      <c r="X3409" t="str">
        <f t="shared" si="376"/>
        <v/>
      </c>
    </row>
    <row r="3410" spans="1:24" ht="14.25">
      <c r="A3410" s="1" t="str">
        <f t="shared" si="371"/>
        <v>75c53743</v>
      </c>
      <c r="B3410" s="3">
        <v>45198</v>
      </c>
      <c r="C3410" s="2" t="str">
        <f t="shared" si="372"/>
        <v>North</v>
      </c>
      <c r="D3410" s="4" t="str">
        <f t="shared" si="373"/>
        <v>Groceries</v>
      </c>
      <c r="E3410" s="1">
        <v>4246.1000000000004</v>
      </c>
      <c r="F3410" s="1">
        <v>34</v>
      </c>
      <c r="G3410" s="1">
        <v>25</v>
      </c>
      <c r="H3410" s="1">
        <v>1359.26</v>
      </c>
      <c r="I3410">
        <f t="shared" si="374"/>
        <v>2571.1423225152107</v>
      </c>
      <c r="J3410">
        <f t="shared" si="375"/>
        <v>2535146.3299999977</v>
      </c>
      <c r="K3410" s="1">
        <f t="shared" si="377"/>
        <v>692.13</v>
      </c>
      <c r="L3410" s="1"/>
      <c r="M3410" s="1"/>
      <c r="N3410" s="1"/>
      <c r="O3410" s="1"/>
      <c r="P3410" s="1"/>
      <c r="Q3410" s="1"/>
      <c r="R3410" s="1" t="s">
        <v>3329</v>
      </c>
      <c r="S3410" s="2" t="s">
        <v>3910</v>
      </c>
      <c r="T3410" s="4" t="s">
        <v>88</v>
      </c>
      <c r="X3410" t="str">
        <f t="shared" si="376"/>
        <v/>
      </c>
    </row>
    <row r="3411" spans="1:24" ht="14.25">
      <c r="A3411" s="1" t="str">
        <f t="shared" si="371"/>
        <v>3136897b</v>
      </c>
      <c r="B3411" s="3">
        <v>45450</v>
      </c>
      <c r="C3411" s="2" t="str">
        <f t="shared" si="372"/>
        <v>North</v>
      </c>
      <c r="D3411" s="4" t="str">
        <f t="shared" si="373"/>
        <v>Groceries</v>
      </c>
      <c r="E3411" s="1">
        <v>887.65</v>
      </c>
      <c r="F3411" s="1">
        <v>2</v>
      </c>
      <c r="G3411" s="1">
        <v>25</v>
      </c>
      <c r="H3411" s="1">
        <v>1913.95</v>
      </c>
      <c r="I3411">
        <f t="shared" si="374"/>
        <v>2571.1423225152107</v>
      </c>
      <c r="J3411">
        <f t="shared" si="375"/>
        <v>2535146.3299999977</v>
      </c>
      <c r="K3411" s="1">
        <f t="shared" si="377"/>
        <v>969.47500000000002</v>
      </c>
      <c r="L3411" s="1"/>
      <c r="M3411" s="1"/>
      <c r="N3411" s="1"/>
      <c r="O3411" s="1"/>
      <c r="P3411" s="1"/>
      <c r="Q3411" s="1"/>
      <c r="R3411" s="1" t="s">
        <v>3330</v>
      </c>
      <c r="S3411" s="2" t="s">
        <v>3910</v>
      </c>
      <c r="T3411" s="4" t="s">
        <v>88</v>
      </c>
      <c r="X3411" t="str">
        <f t="shared" si="376"/>
        <v/>
      </c>
    </row>
    <row r="3412" spans="1:24" ht="14.25">
      <c r="A3412" s="1" t="str">
        <f t="shared" si="371"/>
        <v>b0ad0645</v>
      </c>
      <c r="B3412" s="3">
        <v>45421</v>
      </c>
      <c r="C3412" s="2" t="str">
        <f t="shared" si="372"/>
        <v>West</v>
      </c>
      <c r="D3412" s="4" t="str">
        <f t="shared" si="373"/>
        <v>Sports</v>
      </c>
      <c r="E3412" s="1">
        <v>3614.2</v>
      </c>
      <c r="F3412" s="1">
        <v>49</v>
      </c>
      <c r="G3412" s="1">
        <v>34</v>
      </c>
      <c r="H3412" s="1">
        <v>1676.25</v>
      </c>
      <c r="I3412">
        <f t="shared" si="374"/>
        <v>2537.5954861821929</v>
      </c>
      <c r="J3412">
        <f t="shared" si="375"/>
        <v>2479230.7900000024</v>
      </c>
      <c r="K3412" s="1">
        <f t="shared" si="377"/>
        <v>855.125</v>
      </c>
      <c r="L3412" s="1"/>
      <c r="M3412" s="1"/>
      <c r="N3412" s="1"/>
      <c r="O3412" s="1"/>
      <c r="P3412" s="1"/>
      <c r="Q3412" s="1"/>
      <c r="R3412" s="1" t="s">
        <v>3331</v>
      </c>
      <c r="S3412" s="2" t="s">
        <v>3911</v>
      </c>
      <c r="T3412" s="4" t="s">
        <v>2893</v>
      </c>
      <c r="X3412" t="str">
        <f t="shared" si="376"/>
        <v/>
      </c>
    </row>
    <row r="3413" spans="1:24" ht="14.25">
      <c r="A3413" s="1" t="str">
        <f t="shared" si="371"/>
        <v>6144fede</v>
      </c>
      <c r="B3413" s="3">
        <v>45312</v>
      </c>
      <c r="C3413" s="2" t="str">
        <f t="shared" si="372"/>
        <v>East</v>
      </c>
      <c r="D3413" s="4" t="str">
        <f t="shared" si="373"/>
        <v>Clothing</v>
      </c>
      <c r="E3413" s="1">
        <v>3600.64</v>
      </c>
      <c r="F3413" s="1">
        <v>25</v>
      </c>
      <c r="G3413" s="1">
        <v>6</v>
      </c>
      <c r="H3413" s="1">
        <v>445.69</v>
      </c>
      <c r="I3413">
        <f t="shared" si="374"/>
        <v>2506.2477027027048</v>
      </c>
      <c r="J3413">
        <f t="shared" si="375"/>
        <v>2596472.620000002</v>
      </c>
      <c r="K3413" s="1">
        <f t="shared" si="377"/>
        <v>225.845</v>
      </c>
      <c r="L3413" s="1"/>
      <c r="M3413" s="1"/>
      <c r="N3413" s="1"/>
      <c r="O3413" s="1"/>
      <c r="P3413" s="1"/>
      <c r="Q3413" s="1"/>
      <c r="R3413" s="1" t="s">
        <v>3332</v>
      </c>
      <c r="S3413" s="4" t="s">
        <v>3912</v>
      </c>
      <c r="T3413" s="4" t="s">
        <v>2872</v>
      </c>
      <c r="X3413" t="str">
        <f t="shared" si="376"/>
        <v/>
      </c>
    </row>
    <row r="3414" spans="1:24" ht="14.25">
      <c r="A3414" s="1" t="str">
        <f t="shared" si="371"/>
        <v>5b0e7d2c</v>
      </c>
      <c r="B3414" s="3">
        <v>45165</v>
      </c>
      <c r="C3414" s="2" t="str">
        <f t="shared" si="372"/>
        <v>South</v>
      </c>
      <c r="D3414" s="4" t="str">
        <f t="shared" si="373"/>
        <v>Furniture</v>
      </c>
      <c r="E3414" s="1">
        <v>1566.53</v>
      </c>
      <c r="F3414" s="1">
        <v>28</v>
      </c>
      <c r="G3414" s="1">
        <v>30</v>
      </c>
      <c r="H3414" s="1">
        <v>879.19</v>
      </c>
      <c r="I3414">
        <f t="shared" si="374"/>
        <v>2496.4375124875119</v>
      </c>
      <c r="J3414">
        <f t="shared" si="375"/>
        <v>2498933.9499999993</v>
      </c>
      <c r="K3414" s="1">
        <f t="shared" si="377"/>
        <v>454.59500000000003</v>
      </c>
      <c r="L3414" s="1"/>
      <c r="M3414" s="1"/>
      <c r="N3414" s="1"/>
      <c r="O3414" s="1"/>
      <c r="P3414" s="1"/>
      <c r="Q3414" s="1"/>
      <c r="R3414" s="1" t="s">
        <v>3333</v>
      </c>
      <c r="S3414" s="2" t="s">
        <v>3913</v>
      </c>
      <c r="T3414" s="4" t="s">
        <v>15</v>
      </c>
      <c r="X3414" t="str">
        <f t="shared" si="376"/>
        <v/>
      </c>
    </row>
    <row r="3415" spans="1:24" ht="14.25">
      <c r="A3415" s="1" t="str">
        <f t="shared" si="371"/>
        <v>4d6039e1</v>
      </c>
      <c r="B3415" s="3">
        <v>44950</v>
      </c>
      <c r="C3415" s="2" t="str">
        <f t="shared" si="372"/>
        <v>North</v>
      </c>
      <c r="D3415" s="4" t="str">
        <f t="shared" si="373"/>
        <v>Clothing</v>
      </c>
      <c r="E3415" s="1">
        <v>234.62</v>
      </c>
      <c r="F3415" s="1">
        <v>17</v>
      </c>
      <c r="G3415" s="1">
        <v>29</v>
      </c>
      <c r="H3415" s="1">
        <v>817.22</v>
      </c>
      <c r="I3415">
        <f t="shared" si="374"/>
        <v>2571.1423225152107</v>
      </c>
      <c r="J3415">
        <f t="shared" si="375"/>
        <v>2535146.3299999977</v>
      </c>
      <c r="K3415" s="1">
        <f t="shared" si="377"/>
        <v>423.11</v>
      </c>
      <c r="L3415" s="1"/>
      <c r="M3415" s="1"/>
      <c r="N3415" s="1"/>
      <c r="O3415" s="1"/>
      <c r="P3415" s="1"/>
      <c r="Q3415" s="1"/>
      <c r="R3415" s="1" t="s">
        <v>3334</v>
      </c>
      <c r="S3415" s="2" t="s">
        <v>3910</v>
      </c>
      <c r="T3415" s="4" t="s">
        <v>2872</v>
      </c>
      <c r="X3415" t="str">
        <f t="shared" si="376"/>
        <v/>
      </c>
    </row>
    <row r="3416" spans="1:24" ht="14.25">
      <c r="A3416" s="1" t="str">
        <f t="shared" si="371"/>
        <v>c81f0dfd</v>
      </c>
      <c r="B3416" s="3">
        <v>45133</v>
      </c>
      <c r="C3416" s="2" t="str">
        <f t="shared" si="372"/>
        <v>South</v>
      </c>
      <c r="D3416" s="4" t="str">
        <f t="shared" si="373"/>
        <v>Clothing</v>
      </c>
      <c r="E3416" s="1">
        <v>2122.6</v>
      </c>
      <c r="F3416" s="1">
        <v>24</v>
      </c>
      <c r="G3416" s="1">
        <v>45</v>
      </c>
      <c r="H3416" s="1">
        <v>385.28</v>
      </c>
      <c r="I3416">
        <f t="shared" si="374"/>
        <v>2496.4375124875119</v>
      </c>
      <c r="J3416">
        <f t="shared" si="375"/>
        <v>2498933.9499999993</v>
      </c>
      <c r="K3416" s="1">
        <f t="shared" si="377"/>
        <v>215.14</v>
      </c>
      <c r="L3416" s="1"/>
      <c r="M3416" s="1"/>
      <c r="N3416" s="1"/>
      <c r="O3416" s="1"/>
      <c r="P3416" s="1"/>
      <c r="Q3416" s="1"/>
      <c r="R3416" s="1" t="s">
        <v>3335</v>
      </c>
      <c r="S3416" s="2" t="s">
        <v>3913</v>
      </c>
      <c r="T3416" s="4" t="s">
        <v>2872</v>
      </c>
      <c r="X3416" t="str">
        <f t="shared" si="376"/>
        <v/>
      </c>
    </row>
    <row r="3417" spans="1:24" ht="14.25">
      <c r="A3417" s="1" t="str">
        <f t="shared" si="371"/>
        <v>79448d98</v>
      </c>
      <c r="B3417" s="3">
        <v>45180</v>
      </c>
      <c r="C3417" s="2" t="str">
        <f t="shared" si="372"/>
        <v>West</v>
      </c>
      <c r="D3417" s="4" t="str">
        <f t="shared" si="373"/>
        <v>Clothing</v>
      </c>
      <c r="E3417" s="1">
        <v>1440.49</v>
      </c>
      <c r="F3417" s="1">
        <v>13</v>
      </c>
      <c r="G3417" s="1">
        <v>20</v>
      </c>
      <c r="H3417" s="1">
        <v>189.19</v>
      </c>
      <c r="I3417">
        <f t="shared" si="374"/>
        <v>2537.5954861821929</v>
      </c>
      <c r="J3417">
        <f t="shared" si="375"/>
        <v>2479230.7900000024</v>
      </c>
      <c r="K3417" s="1">
        <f t="shared" si="377"/>
        <v>104.595</v>
      </c>
      <c r="L3417" s="1"/>
      <c r="M3417" s="1"/>
      <c r="N3417" s="1"/>
      <c r="O3417" s="1"/>
      <c r="P3417" s="1"/>
      <c r="Q3417" s="1"/>
      <c r="R3417" s="1" t="s">
        <v>3336</v>
      </c>
      <c r="S3417" s="2" t="s">
        <v>3911</v>
      </c>
      <c r="T3417" s="4" t="s">
        <v>2872</v>
      </c>
      <c r="X3417" t="str">
        <f t="shared" si="376"/>
        <v/>
      </c>
    </row>
    <row r="3418" spans="1:24" ht="14.25">
      <c r="A3418" s="1" t="str">
        <f t="shared" si="371"/>
        <v>f437c5a7</v>
      </c>
      <c r="B3418" s="3">
        <v>45456</v>
      </c>
      <c r="C3418" s="2" t="str">
        <f t="shared" si="372"/>
        <v>West</v>
      </c>
      <c r="D3418" s="4" t="str">
        <f t="shared" si="373"/>
        <v>Groceries</v>
      </c>
      <c r="E3418" s="1">
        <v>2572.83</v>
      </c>
      <c r="F3418" s="1">
        <v>28</v>
      </c>
      <c r="G3418" s="1">
        <v>17</v>
      </c>
      <c r="H3418" s="1">
        <v>1922.33</v>
      </c>
      <c r="I3418">
        <f t="shared" si="374"/>
        <v>2537.5954861821929</v>
      </c>
      <c r="J3418">
        <f t="shared" si="375"/>
        <v>2479230.7900000024</v>
      </c>
      <c r="K3418" s="1">
        <f t="shared" si="377"/>
        <v>969.66499999999996</v>
      </c>
      <c r="L3418" s="1"/>
      <c r="M3418" s="1"/>
      <c r="N3418" s="1"/>
      <c r="O3418" s="1"/>
      <c r="P3418" s="1"/>
      <c r="Q3418" s="1"/>
      <c r="R3418" s="1" t="s">
        <v>3337</v>
      </c>
      <c r="S3418" s="2" t="s">
        <v>3911</v>
      </c>
      <c r="T3418" s="4" t="s">
        <v>88</v>
      </c>
      <c r="X3418" t="str">
        <f t="shared" si="376"/>
        <v/>
      </c>
    </row>
    <row r="3419" spans="1:24" ht="14.25">
      <c r="A3419" s="1" t="str">
        <f t="shared" si="371"/>
        <v>ee383142</v>
      </c>
      <c r="B3419" s="3">
        <v>45127</v>
      </c>
      <c r="C3419" s="2" t="str">
        <f t="shared" si="372"/>
        <v>South</v>
      </c>
      <c r="D3419" s="4" t="str">
        <f t="shared" si="373"/>
        <v>Clothing</v>
      </c>
      <c r="E3419" s="1">
        <v>4248.3500000000004</v>
      </c>
      <c r="F3419" s="1">
        <v>14</v>
      </c>
      <c r="G3419" s="1">
        <v>43</v>
      </c>
      <c r="H3419" s="1">
        <v>112.48</v>
      </c>
      <c r="I3419">
        <f t="shared" si="374"/>
        <v>2496.4375124875119</v>
      </c>
      <c r="J3419">
        <f t="shared" si="375"/>
        <v>2498933.9499999993</v>
      </c>
      <c r="K3419" s="1">
        <f t="shared" si="377"/>
        <v>77.740000000000009</v>
      </c>
      <c r="L3419" s="1"/>
      <c r="M3419" s="1"/>
      <c r="N3419" s="1"/>
      <c r="O3419" s="1"/>
      <c r="P3419" s="1"/>
      <c r="Q3419" s="1"/>
      <c r="R3419" s="1" t="s">
        <v>3338</v>
      </c>
      <c r="S3419" s="2" t="s">
        <v>3913</v>
      </c>
      <c r="T3419" s="4" t="s">
        <v>2872</v>
      </c>
      <c r="X3419" t="str">
        <f t="shared" si="376"/>
        <v/>
      </c>
    </row>
    <row r="3420" spans="1:24" ht="14.25">
      <c r="A3420" s="1" t="str">
        <f t="shared" si="371"/>
        <v>57024d35</v>
      </c>
      <c r="B3420" s="3">
        <v>45011</v>
      </c>
      <c r="C3420" s="2" t="str">
        <f t="shared" si="372"/>
        <v>South</v>
      </c>
      <c r="D3420" s="4" t="str">
        <f t="shared" si="373"/>
        <v>Furniture</v>
      </c>
      <c r="E3420" s="1">
        <v>2817.92</v>
      </c>
      <c r="F3420" s="1">
        <v>42</v>
      </c>
      <c r="G3420" s="1">
        <v>10</v>
      </c>
      <c r="H3420" s="1">
        <v>1531.19</v>
      </c>
      <c r="I3420">
        <f t="shared" si="374"/>
        <v>2496.4375124875119</v>
      </c>
      <c r="J3420">
        <f t="shared" si="375"/>
        <v>2498933.9499999993</v>
      </c>
      <c r="K3420" s="1">
        <f t="shared" si="377"/>
        <v>770.59500000000003</v>
      </c>
      <c r="L3420" s="1"/>
      <c r="M3420" s="1"/>
      <c r="N3420" s="1"/>
      <c r="O3420" s="1"/>
      <c r="P3420" s="1"/>
      <c r="Q3420" s="1"/>
      <c r="R3420" s="1" t="s">
        <v>3339</v>
      </c>
      <c r="S3420" s="2" t="s">
        <v>3913</v>
      </c>
      <c r="T3420" s="4" t="s">
        <v>15</v>
      </c>
      <c r="X3420" t="str">
        <f t="shared" si="376"/>
        <v/>
      </c>
    </row>
    <row r="3421" spans="1:24" ht="14.25">
      <c r="A3421" s="1" t="str">
        <f t="shared" si="371"/>
        <v>9e340c5e</v>
      </c>
      <c r="B3421" s="3">
        <v>45253</v>
      </c>
      <c r="C3421" s="2" t="str">
        <f t="shared" si="372"/>
        <v>East</v>
      </c>
      <c r="D3421" s="4" t="str">
        <f t="shared" si="373"/>
        <v>Sports</v>
      </c>
      <c r="E3421" s="1">
        <v>2403.42</v>
      </c>
      <c r="F3421" s="1">
        <v>36</v>
      </c>
      <c r="G3421" s="1">
        <v>1</v>
      </c>
      <c r="H3421" s="1">
        <v>1954.97</v>
      </c>
      <c r="I3421">
        <f t="shared" si="374"/>
        <v>2506.2477027027048</v>
      </c>
      <c r="J3421">
        <f t="shared" si="375"/>
        <v>2596472.620000002</v>
      </c>
      <c r="K3421" s="1">
        <f t="shared" si="377"/>
        <v>977.98500000000001</v>
      </c>
      <c r="L3421" s="1"/>
      <c r="M3421" s="1"/>
      <c r="N3421" s="1"/>
      <c r="O3421" s="1"/>
      <c r="P3421" s="1"/>
      <c r="Q3421" s="1"/>
      <c r="R3421" s="1" t="s">
        <v>3340</v>
      </c>
      <c r="S3421" s="4" t="s">
        <v>3912</v>
      </c>
      <c r="T3421" s="4" t="s">
        <v>2893</v>
      </c>
      <c r="X3421" t="str">
        <f t="shared" si="376"/>
        <v/>
      </c>
    </row>
    <row r="3422" spans="1:24" ht="14.25">
      <c r="A3422" s="1" t="str">
        <f t="shared" si="371"/>
        <v>3f3ede71</v>
      </c>
      <c r="B3422" s="3">
        <v>45316</v>
      </c>
      <c r="C3422" s="2" t="str">
        <f t="shared" si="372"/>
        <v>East</v>
      </c>
      <c r="D3422" s="4" t="str">
        <f t="shared" si="373"/>
        <v>Furniture</v>
      </c>
      <c r="E3422" s="1">
        <v>2665.81</v>
      </c>
      <c r="F3422" s="1">
        <v>28</v>
      </c>
      <c r="G3422" s="1">
        <v>33</v>
      </c>
      <c r="H3422" s="1">
        <v>1197.3399999999999</v>
      </c>
      <c r="I3422">
        <f t="shared" si="374"/>
        <v>2506.2477027027048</v>
      </c>
      <c r="J3422">
        <f t="shared" si="375"/>
        <v>2596472.620000002</v>
      </c>
      <c r="K3422" s="1">
        <f t="shared" si="377"/>
        <v>615.16999999999996</v>
      </c>
      <c r="L3422" s="1"/>
      <c r="M3422" s="1"/>
      <c r="N3422" s="1"/>
      <c r="O3422" s="1"/>
      <c r="P3422" s="1"/>
      <c r="Q3422" s="1"/>
      <c r="R3422" s="1" t="s">
        <v>3341</v>
      </c>
      <c r="S3422" s="4" t="s">
        <v>3912</v>
      </c>
      <c r="T3422" s="4" t="s">
        <v>15</v>
      </c>
      <c r="X3422" t="str">
        <f t="shared" si="376"/>
        <v/>
      </c>
    </row>
    <row r="3423" spans="1:24" ht="14.25">
      <c r="A3423" s="1" t="str">
        <f t="shared" si="371"/>
        <v>42e19c93</v>
      </c>
      <c r="B3423" s="3">
        <v>45151</v>
      </c>
      <c r="C3423" s="2" t="str">
        <f t="shared" si="372"/>
        <v>West</v>
      </c>
      <c r="D3423" s="4" t="str">
        <f t="shared" si="373"/>
        <v>Sports</v>
      </c>
      <c r="E3423" s="1">
        <v>2086.35</v>
      </c>
      <c r="F3423" s="1">
        <v>38</v>
      </c>
      <c r="G3423" s="1">
        <v>24</v>
      </c>
      <c r="H3423" s="1">
        <v>1393.59</v>
      </c>
      <c r="I3423">
        <f t="shared" si="374"/>
        <v>2537.5954861821929</v>
      </c>
      <c r="J3423">
        <f t="shared" si="375"/>
        <v>2479230.7900000024</v>
      </c>
      <c r="K3423" s="1">
        <f t="shared" si="377"/>
        <v>708.79499999999996</v>
      </c>
      <c r="L3423" s="1"/>
      <c r="M3423" s="1"/>
      <c r="N3423" s="1"/>
      <c r="O3423" s="1"/>
      <c r="P3423" s="1"/>
      <c r="Q3423" s="1"/>
      <c r="R3423" s="1" t="s">
        <v>3342</v>
      </c>
      <c r="S3423" s="2" t="s">
        <v>3911</v>
      </c>
      <c r="T3423" s="4" t="s">
        <v>2893</v>
      </c>
      <c r="X3423" t="str">
        <f t="shared" si="376"/>
        <v/>
      </c>
    </row>
    <row r="3424" spans="1:24" ht="14.25">
      <c r="A3424" s="1" t="str">
        <f t="shared" si="371"/>
        <v>1da016a2</v>
      </c>
      <c r="B3424" s="3">
        <v>45102</v>
      </c>
      <c r="C3424" s="2" t="str">
        <f t="shared" si="372"/>
        <v>East</v>
      </c>
      <c r="D3424" s="4" t="str">
        <f t="shared" si="373"/>
        <v>Sports</v>
      </c>
      <c r="E3424" s="1">
        <v>1872.95</v>
      </c>
      <c r="F3424" s="1">
        <v>23</v>
      </c>
      <c r="G3424" s="1">
        <v>12</v>
      </c>
      <c r="H3424" s="1">
        <v>234.97</v>
      </c>
      <c r="I3424">
        <f t="shared" si="374"/>
        <v>2506.2477027027048</v>
      </c>
      <c r="J3424">
        <f t="shared" si="375"/>
        <v>2596472.620000002</v>
      </c>
      <c r="K3424" s="1">
        <f t="shared" si="377"/>
        <v>123.485</v>
      </c>
      <c r="L3424" s="1"/>
      <c r="M3424" s="1"/>
      <c r="N3424" s="1"/>
      <c r="O3424" s="1"/>
      <c r="P3424" s="1"/>
      <c r="Q3424" s="1"/>
      <c r="R3424" s="1" t="s">
        <v>3343</v>
      </c>
      <c r="S3424" s="4" t="s">
        <v>3912</v>
      </c>
      <c r="T3424" s="4" t="s">
        <v>2893</v>
      </c>
      <c r="X3424" t="str">
        <f t="shared" si="376"/>
        <v/>
      </c>
    </row>
    <row r="3425" spans="1:24" ht="14.25">
      <c r="A3425" s="1" t="str">
        <f t="shared" si="371"/>
        <v>fd5ca087</v>
      </c>
      <c r="B3425" s="3">
        <v>45219</v>
      </c>
      <c r="C3425" s="2" t="str">
        <f t="shared" si="372"/>
        <v>West</v>
      </c>
      <c r="D3425" s="4" t="str">
        <f t="shared" si="373"/>
        <v>Electronics</v>
      </c>
      <c r="E3425" s="1">
        <v>3750.23</v>
      </c>
      <c r="F3425" s="1">
        <v>50</v>
      </c>
      <c r="G3425" s="1">
        <v>44</v>
      </c>
      <c r="H3425" s="1">
        <v>296</v>
      </c>
      <c r="I3425">
        <f t="shared" si="374"/>
        <v>2537.5954861821929</v>
      </c>
      <c r="J3425">
        <f t="shared" si="375"/>
        <v>2479230.7900000024</v>
      </c>
      <c r="K3425" s="1">
        <f t="shared" si="377"/>
        <v>170</v>
      </c>
      <c r="L3425" s="1"/>
      <c r="M3425" s="1"/>
      <c r="N3425" s="1"/>
      <c r="O3425" s="1"/>
      <c r="P3425" s="1"/>
      <c r="Q3425" s="1"/>
      <c r="R3425" s="1" t="s">
        <v>3344</v>
      </c>
      <c r="S3425" s="2" t="s">
        <v>3911</v>
      </c>
      <c r="T3425" s="4" t="s">
        <v>3043</v>
      </c>
      <c r="X3425" t="str">
        <f t="shared" si="376"/>
        <v/>
      </c>
    </row>
    <row r="3426" spans="1:24" ht="14.25">
      <c r="A3426" s="1" t="str">
        <f t="shared" si="371"/>
        <v>547894a1</v>
      </c>
      <c r="B3426" s="3">
        <v>45584</v>
      </c>
      <c r="C3426" s="2" t="str">
        <f t="shared" si="372"/>
        <v>North</v>
      </c>
      <c r="D3426" s="4" t="str">
        <f t="shared" si="373"/>
        <v>Clothing</v>
      </c>
      <c r="E3426" s="1">
        <v>870.04</v>
      </c>
      <c r="F3426" s="1">
        <v>19</v>
      </c>
      <c r="G3426" s="1">
        <v>37</v>
      </c>
      <c r="H3426" s="1">
        <v>356.29</v>
      </c>
      <c r="I3426">
        <f t="shared" si="374"/>
        <v>2571.1423225152107</v>
      </c>
      <c r="J3426">
        <f t="shared" si="375"/>
        <v>2535146.3299999977</v>
      </c>
      <c r="K3426" s="1">
        <f t="shared" si="377"/>
        <v>196.64500000000001</v>
      </c>
      <c r="L3426" s="1"/>
      <c r="M3426" s="1"/>
      <c r="N3426" s="1"/>
      <c r="O3426" s="1"/>
      <c r="P3426" s="1"/>
      <c r="Q3426" s="1"/>
      <c r="R3426" s="1" t="s">
        <v>3345</v>
      </c>
      <c r="S3426" s="2" t="s">
        <v>3910</v>
      </c>
      <c r="T3426" s="4" t="s">
        <v>2872</v>
      </c>
      <c r="X3426" t="str">
        <f t="shared" si="376"/>
        <v/>
      </c>
    </row>
    <row r="3427" spans="1:24" ht="14.25">
      <c r="A3427" s="1" t="str">
        <f t="shared" si="371"/>
        <v>892723ff</v>
      </c>
      <c r="B3427" s="3">
        <v>45431</v>
      </c>
      <c r="C3427" s="2" t="str">
        <f t="shared" si="372"/>
        <v>North</v>
      </c>
      <c r="D3427" s="4" t="str">
        <f t="shared" si="373"/>
        <v>Sports</v>
      </c>
      <c r="E3427" s="1">
        <v>1075.4100000000001</v>
      </c>
      <c r="F3427" s="1">
        <v>45</v>
      </c>
      <c r="G3427" s="1">
        <v>16</v>
      </c>
      <c r="H3427" s="1">
        <v>1403.58</v>
      </c>
      <c r="I3427">
        <f t="shared" si="374"/>
        <v>2571.1423225152107</v>
      </c>
      <c r="J3427">
        <f t="shared" si="375"/>
        <v>2535146.3299999977</v>
      </c>
      <c r="K3427" s="1">
        <f t="shared" si="377"/>
        <v>709.79</v>
      </c>
      <c r="L3427" s="1"/>
      <c r="M3427" s="1"/>
      <c r="N3427" s="1"/>
      <c r="O3427" s="1"/>
      <c r="P3427" s="1"/>
      <c r="Q3427" s="1"/>
      <c r="R3427" s="1" t="s">
        <v>3346</v>
      </c>
      <c r="S3427" s="2" t="s">
        <v>3910</v>
      </c>
      <c r="T3427" s="4" t="s">
        <v>2893</v>
      </c>
      <c r="X3427" t="str">
        <f t="shared" si="376"/>
        <v/>
      </c>
    </row>
    <row r="3428" spans="1:24" ht="14.25">
      <c r="A3428" s="1" t="str">
        <f t="shared" si="371"/>
        <v>fa97def4</v>
      </c>
      <c r="B3428" s="3">
        <v>44955</v>
      </c>
      <c r="C3428" s="2" t="str">
        <f t="shared" si="372"/>
        <v>South</v>
      </c>
      <c r="D3428" s="4" t="str">
        <f t="shared" si="373"/>
        <v>Electronics</v>
      </c>
      <c r="E3428" s="1">
        <v>506.69</v>
      </c>
      <c r="F3428" s="1">
        <v>38</v>
      </c>
      <c r="G3428" s="1">
        <v>27</v>
      </c>
      <c r="H3428" s="1">
        <v>1442.18</v>
      </c>
      <c r="I3428">
        <f t="shared" si="374"/>
        <v>2496.4375124875119</v>
      </c>
      <c r="J3428">
        <f t="shared" si="375"/>
        <v>2498933.9499999993</v>
      </c>
      <c r="K3428" s="1">
        <f t="shared" si="377"/>
        <v>734.59</v>
      </c>
      <c r="L3428" s="1"/>
      <c r="M3428" s="1"/>
      <c r="N3428" s="1"/>
      <c r="O3428" s="1"/>
      <c r="P3428" s="1"/>
      <c r="Q3428" s="1"/>
      <c r="R3428" s="1" t="s">
        <v>3347</v>
      </c>
      <c r="S3428" s="2" t="s">
        <v>3913</v>
      </c>
      <c r="T3428" s="4" t="s">
        <v>3043</v>
      </c>
      <c r="X3428" t="str">
        <f t="shared" si="376"/>
        <v/>
      </c>
    </row>
    <row r="3429" spans="1:24" ht="14.25">
      <c r="A3429" s="1" t="str">
        <f t="shared" si="371"/>
        <v>a86bafbc</v>
      </c>
      <c r="B3429" s="3">
        <v>45122</v>
      </c>
      <c r="C3429" s="2" t="str">
        <f t="shared" si="372"/>
        <v>East</v>
      </c>
      <c r="D3429" s="4" t="str">
        <f t="shared" si="373"/>
        <v>Clothing</v>
      </c>
      <c r="E3429" s="1">
        <v>873.61</v>
      </c>
      <c r="F3429" s="1">
        <v>24</v>
      </c>
      <c r="G3429" s="1">
        <v>28</v>
      </c>
      <c r="H3429" s="1">
        <v>545.9</v>
      </c>
      <c r="I3429">
        <f t="shared" si="374"/>
        <v>2506.2477027027048</v>
      </c>
      <c r="J3429">
        <f t="shared" si="375"/>
        <v>2596472.620000002</v>
      </c>
      <c r="K3429" s="1">
        <f t="shared" si="377"/>
        <v>286.95</v>
      </c>
      <c r="L3429" s="1"/>
      <c r="M3429" s="1"/>
      <c r="N3429" s="1"/>
      <c r="O3429" s="1"/>
      <c r="P3429" s="1"/>
      <c r="Q3429" s="1"/>
      <c r="R3429" s="1" t="s">
        <v>3348</v>
      </c>
      <c r="S3429" s="2" t="s">
        <v>3912</v>
      </c>
      <c r="T3429" s="4" t="s">
        <v>2872</v>
      </c>
      <c r="X3429" t="str">
        <f t="shared" si="376"/>
        <v/>
      </c>
    </row>
    <row r="3430" spans="1:24" ht="14.25">
      <c r="A3430" s="1" t="str">
        <f t="shared" si="371"/>
        <v>51a01897</v>
      </c>
      <c r="B3430" s="3">
        <v>45526</v>
      </c>
      <c r="C3430" s="2" t="str">
        <f t="shared" si="372"/>
        <v>South</v>
      </c>
      <c r="D3430" s="4" t="str">
        <f t="shared" si="373"/>
        <v>Clothing</v>
      </c>
      <c r="E3430" s="1">
        <v>1511.81</v>
      </c>
      <c r="F3430" s="1">
        <v>45</v>
      </c>
      <c r="G3430" s="1">
        <v>6</v>
      </c>
      <c r="H3430" s="1">
        <v>460.81</v>
      </c>
      <c r="I3430">
        <f t="shared" si="374"/>
        <v>2496.4375124875119</v>
      </c>
      <c r="J3430">
        <f t="shared" si="375"/>
        <v>2498933.9499999993</v>
      </c>
      <c r="K3430" s="1">
        <f t="shared" si="377"/>
        <v>233.405</v>
      </c>
      <c r="L3430" s="1"/>
      <c r="M3430" s="1"/>
      <c r="N3430" s="1"/>
      <c r="O3430" s="1"/>
      <c r="P3430" s="1"/>
      <c r="Q3430" s="1"/>
      <c r="R3430" s="1" t="s">
        <v>3349</v>
      </c>
      <c r="S3430" s="2" t="s">
        <v>3913</v>
      </c>
      <c r="T3430" s="4" t="s">
        <v>2872</v>
      </c>
      <c r="X3430" t="str">
        <f t="shared" si="376"/>
        <v/>
      </c>
    </row>
    <row r="3431" spans="1:24" ht="14.25">
      <c r="A3431" s="1" t="str">
        <f t="shared" si="371"/>
        <v>018d49e6</v>
      </c>
      <c r="B3431" s="3">
        <v>44886</v>
      </c>
      <c r="C3431" s="2" t="str">
        <f t="shared" si="372"/>
        <v>North</v>
      </c>
      <c r="D3431" s="4" t="str">
        <f t="shared" si="373"/>
        <v>Clothing</v>
      </c>
      <c r="E3431" s="1">
        <v>2598.04</v>
      </c>
      <c r="F3431" s="1">
        <v>21</v>
      </c>
      <c r="G3431" s="1">
        <v>9</v>
      </c>
      <c r="H3431" s="1">
        <v>866.87</v>
      </c>
      <c r="I3431">
        <f t="shared" si="374"/>
        <v>2571.1423225152107</v>
      </c>
      <c r="J3431">
        <f t="shared" si="375"/>
        <v>2535146.3299999977</v>
      </c>
      <c r="K3431" s="1">
        <f t="shared" si="377"/>
        <v>437.935</v>
      </c>
      <c r="L3431" s="1"/>
      <c r="M3431" s="1"/>
      <c r="N3431" s="1"/>
      <c r="O3431" s="1"/>
      <c r="P3431" s="1"/>
      <c r="Q3431" s="1"/>
      <c r="R3431" s="1" t="s">
        <v>3350</v>
      </c>
      <c r="S3431" s="2" t="s">
        <v>3910</v>
      </c>
      <c r="T3431" s="4" t="s">
        <v>2872</v>
      </c>
      <c r="X3431" t="str">
        <f t="shared" si="376"/>
        <v/>
      </c>
    </row>
    <row r="3432" spans="1:24" ht="14.25">
      <c r="A3432" s="1" t="str">
        <f t="shared" si="371"/>
        <v>1b865a28</v>
      </c>
      <c r="B3432" s="3">
        <v>45277</v>
      </c>
      <c r="C3432" s="2" t="str">
        <f t="shared" si="372"/>
        <v>West</v>
      </c>
      <c r="D3432" s="4" t="str">
        <f t="shared" si="373"/>
        <v>Electronics</v>
      </c>
      <c r="E3432" s="1">
        <v>2450.06</v>
      </c>
      <c r="F3432" s="1">
        <v>38</v>
      </c>
      <c r="G3432" s="1">
        <v>27</v>
      </c>
      <c r="H3432" s="1">
        <v>1529.47</v>
      </c>
      <c r="I3432">
        <f t="shared" si="374"/>
        <v>2537.5954861821929</v>
      </c>
      <c r="J3432">
        <f t="shared" si="375"/>
        <v>2479230.7900000024</v>
      </c>
      <c r="K3432" s="1">
        <f t="shared" si="377"/>
        <v>778.23500000000001</v>
      </c>
      <c r="L3432" s="1"/>
      <c r="M3432" s="1"/>
      <c r="N3432" s="1"/>
      <c r="O3432" s="1"/>
      <c r="P3432" s="1"/>
      <c r="Q3432" s="1"/>
      <c r="R3432" s="1" t="s">
        <v>3351</v>
      </c>
      <c r="S3432" s="2" t="s">
        <v>3911</v>
      </c>
      <c r="T3432" s="4" t="s">
        <v>3043</v>
      </c>
      <c r="X3432" t="str">
        <f t="shared" si="376"/>
        <v/>
      </c>
    </row>
    <row r="3433" spans="1:24" ht="14.25">
      <c r="A3433" s="1" t="str">
        <f t="shared" si="371"/>
        <v>fc856e26</v>
      </c>
      <c r="B3433" s="3">
        <v>44913</v>
      </c>
      <c r="C3433" s="2" t="str">
        <f t="shared" si="372"/>
        <v>West</v>
      </c>
      <c r="D3433" s="4" t="str">
        <f t="shared" si="373"/>
        <v>Clothing</v>
      </c>
      <c r="E3433" s="1">
        <v>2846.09</v>
      </c>
      <c r="F3433" s="1">
        <v>38</v>
      </c>
      <c r="G3433" s="1">
        <v>42</v>
      </c>
      <c r="H3433" s="1">
        <v>686.21</v>
      </c>
      <c r="I3433">
        <f t="shared" si="374"/>
        <v>2537.5954861821929</v>
      </c>
      <c r="J3433">
        <f t="shared" si="375"/>
        <v>2479230.7900000024</v>
      </c>
      <c r="K3433" s="1">
        <f t="shared" si="377"/>
        <v>364.10500000000002</v>
      </c>
      <c r="L3433" s="1"/>
      <c r="M3433" s="1"/>
      <c r="N3433" s="1"/>
      <c r="O3433" s="1"/>
      <c r="P3433" s="1"/>
      <c r="Q3433" s="1"/>
      <c r="R3433" s="1" t="s">
        <v>3352</v>
      </c>
      <c r="S3433" s="2" t="s">
        <v>3911</v>
      </c>
      <c r="T3433" s="4" t="s">
        <v>2872</v>
      </c>
      <c r="X3433" t="str">
        <f t="shared" si="376"/>
        <v/>
      </c>
    </row>
    <row r="3434" spans="1:24" ht="14.25">
      <c r="A3434" s="1" t="str">
        <f t="shared" si="371"/>
        <v>9f9535a5</v>
      </c>
      <c r="B3434" s="3">
        <v>45482</v>
      </c>
      <c r="C3434" s="2" t="str">
        <f t="shared" si="372"/>
        <v>North</v>
      </c>
      <c r="D3434" s="4" t="str">
        <f t="shared" si="373"/>
        <v>Sports</v>
      </c>
      <c r="E3434" s="1">
        <v>1488.09</v>
      </c>
      <c r="F3434" s="1">
        <v>33</v>
      </c>
      <c r="G3434" s="1">
        <v>25</v>
      </c>
      <c r="H3434" s="1">
        <v>1030.74</v>
      </c>
      <c r="I3434">
        <f t="shared" si="374"/>
        <v>2571.1423225152107</v>
      </c>
      <c r="J3434">
        <f t="shared" si="375"/>
        <v>2535146.3299999977</v>
      </c>
      <c r="K3434" s="1">
        <f t="shared" si="377"/>
        <v>527.87</v>
      </c>
      <c r="L3434" s="1"/>
      <c r="M3434" s="1"/>
      <c r="N3434" s="1"/>
      <c r="O3434" s="1"/>
      <c r="P3434" s="1"/>
      <c r="Q3434" s="1"/>
      <c r="R3434" s="1" t="s">
        <v>3353</v>
      </c>
      <c r="S3434" s="2" t="s">
        <v>3910</v>
      </c>
      <c r="T3434" s="4" t="s">
        <v>2893</v>
      </c>
      <c r="X3434" t="str">
        <f t="shared" si="376"/>
        <v/>
      </c>
    </row>
    <row r="3435" spans="1:24" ht="14.25">
      <c r="A3435" s="1" t="str">
        <f t="shared" si="371"/>
        <v>d6877d82</v>
      </c>
      <c r="B3435" s="3">
        <v>45151</v>
      </c>
      <c r="C3435" s="2" t="str">
        <f t="shared" si="372"/>
        <v>South</v>
      </c>
      <c r="D3435" s="4" t="str">
        <f t="shared" si="373"/>
        <v>Sports</v>
      </c>
      <c r="E3435" s="1">
        <v>2115.9699999999998</v>
      </c>
      <c r="F3435" s="1">
        <v>48</v>
      </c>
      <c r="G3435" s="1">
        <v>21</v>
      </c>
      <c r="H3435" s="1">
        <v>1973.05</v>
      </c>
      <c r="I3435">
        <f t="shared" si="374"/>
        <v>2496.4375124875119</v>
      </c>
      <c r="J3435">
        <f t="shared" si="375"/>
        <v>2498933.9499999993</v>
      </c>
      <c r="K3435" s="1">
        <f t="shared" si="377"/>
        <v>997.02499999999998</v>
      </c>
      <c r="L3435" s="1"/>
      <c r="M3435" s="1"/>
      <c r="N3435" s="1"/>
      <c r="O3435" s="1"/>
      <c r="P3435" s="1"/>
      <c r="Q3435" s="1"/>
      <c r="R3435" s="1" t="s">
        <v>3354</v>
      </c>
      <c r="S3435" s="2" t="s">
        <v>3913</v>
      </c>
      <c r="T3435" s="4" t="s">
        <v>2893</v>
      </c>
      <c r="X3435" t="str">
        <f t="shared" si="376"/>
        <v/>
      </c>
    </row>
    <row r="3436" spans="1:24" ht="14.25">
      <c r="A3436" s="1" t="str">
        <f t="shared" si="371"/>
        <v>aab098bd</v>
      </c>
      <c r="B3436" s="3">
        <v>45464</v>
      </c>
      <c r="C3436" s="2" t="str">
        <f t="shared" si="372"/>
        <v>East</v>
      </c>
      <c r="D3436" s="4" t="str">
        <f t="shared" si="373"/>
        <v>Electronics</v>
      </c>
      <c r="E3436" s="1">
        <v>4876.9399999999996</v>
      </c>
      <c r="F3436" s="1">
        <v>8</v>
      </c>
      <c r="G3436" s="1">
        <v>44</v>
      </c>
      <c r="H3436" s="1">
        <v>1575.73</v>
      </c>
      <c r="I3436">
        <f t="shared" si="374"/>
        <v>2506.2477027027048</v>
      </c>
      <c r="J3436">
        <f t="shared" si="375"/>
        <v>2596472.620000002</v>
      </c>
      <c r="K3436" s="1">
        <f t="shared" si="377"/>
        <v>809.86500000000001</v>
      </c>
      <c r="L3436" s="1"/>
      <c r="M3436" s="1"/>
      <c r="N3436" s="1"/>
      <c r="O3436" s="1"/>
      <c r="P3436" s="1"/>
      <c r="Q3436" s="1"/>
      <c r="R3436" s="1" t="s">
        <v>3355</v>
      </c>
      <c r="S3436" s="2" t="s">
        <v>3912</v>
      </c>
      <c r="T3436" s="4" t="s">
        <v>3043</v>
      </c>
      <c r="X3436" t="str">
        <f t="shared" si="376"/>
        <v/>
      </c>
    </row>
    <row r="3437" spans="1:24" ht="14.25">
      <c r="A3437" s="1" t="str">
        <f t="shared" si="371"/>
        <v>f88d316a</v>
      </c>
      <c r="B3437" s="3">
        <v>44944</v>
      </c>
      <c r="C3437" s="2" t="str">
        <f t="shared" si="372"/>
        <v>North</v>
      </c>
      <c r="D3437" s="4" t="str">
        <f t="shared" si="373"/>
        <v>Clothing</v>
      </c>
      <c r="E3437" s="1">
        <v>2741.33</v>
      </c>
      <c r="F3437" s="1">
        <v>29</v>
      </c>
      <c r="G3437" s="1">
        <v>43</v>
      </c>
      <c r="H3437" s="1">
        <v>774.42</v>
      </c>
      <c r="I3437">
        <f t="shared" si="374"/>
        <v>2571.1423225152107</v>
      </c>
      <c r="J3437">
        <f t="shared" si="375"/>
        <v>2535146.3299999977</v>
      </c>
      <c r="K3437" s="1">
        <f t="shared" si="377"/>
        <v>408.71</v>
      </c>
      <c r="L3437" s="1"/>
      <c r="M3437" s="1"/>
      <c r="N3437" s="1"/>
      <c r="O3437" s="1"/>
      <c r="P3437" s="1"/>
      <c r="Q3437" s="1"/>
      <c r="R3437" s="1" t="s">
        <v>3356</v>
      </c>
      <c r="S3437" s="2" t="s">
        <v>3910</v>
      </c>
      <c r="T3437" s="4" t="s">
        <v>2872</v>
      </c>
      <c r="X3437" t="str">
        <f t="shared" si="376"/>
        <v/>
      </c>
    </row>
    <row r="3438" spans="1:24" ht="14.25">
      <c r="A3438" s="1" t="str">
        <f t="shared" si="371"/>
        <v>4ee91f92</v>
      </c>
      <c r="B3438" s="3">
        <v>45286</v>
      </c>
      <c r="C3438" s="2" t="str">
        <f t="shared" si="372"/>
        <v>West</v>
      </c>
      <c r="D3438" s="4" t="str">
        <f t="shared" si="373"/>
        <v>Clothing</v>
      </c>
      <c r="E3438" s="1">
        <v>2051.67</v>
      </c>
      <c r="F3438" s="1">
        <v>23</v>
      </c>
      <c r="G3438" s="1">
        <v>44</v>
      </c>
      <c r="H3438" s="1">
        <v>1599.75</v>
      </c>
      <c r="I3438">
        <f t="shared" si="374"/>
        <v>2537.5954861821929</v>
      </c>
      <c r="J3438">
        <f t="shared" si="375"/>
        <v>2479230.7900000024</v>
      </c>
      <c r="K3438" s="1">
        <f t="shared" si="377"/>
        <v>821.875</v>
      </c>
      <c r="L3438" s="1"/>
      <c r="M3438" s="1"/>
      <c r="N3438" s="1"/>
      <c r="O3438" s="1"/>
      <c r="P3438" s="1"/>
      <c r="Q3438" s="1"/>
      <c r="R3438" s="1" t="s">
        <v>3357</v>
      </c>
      <c r="S3438" s="2" t="s">
        <v>3911</v>
      </c>
      <c r="T3438" s="4" t="s">
        <v>2872</v>
      </c>
      <c r="X3438" t="str">
        <f t="shared" si="376"/>
        <v/>
      </c>
    </row>
    <row r="3439" spans="1:24" ht="14.25">
      <c r="A3439" s="1" t="str">
        <f t="shared" si="371"/>
        <v>424f6596</v>
      </c>
      <c r="B3439" s="3">
        <v>45124</v>
      </c>
      <c r="C3439" s="2" t="str">
        <f t="shared" si="372"/>
        <v>South</v>
      </c>
      <c r="D3439" s="4" t="str">
        <f t="shared" si="373"/>
        <v>Sports</v>
      </c>
      <c r="E3439" s="1">
        <v>3459.39</v>
      </c>
      <c r="F3439" s="1">
        <v>12</v>
      </c>
      <c r="G3439" s="1">
        <v>24</v>
      </c>
      <c r="H3439" s="1">
        <v>962.6</v>
      </c>
      <c r="I3439">
        <f t="shared" si="374"/>
        <v>2496.4375124875119</v>
      </c>
      <c r="J3439">
        <f t="shared" si="375"/>
        <v>2498933.9499999993</v>
      </c>
      <c r="K3439" s="1">
        <f t="shared" si="377"/>
        <v>493.3</v>
      </c>
      <c r="L3439" s="1"/>
      <c r="M3439" s="1"/>
      <c r="N3439" s="1"/>
      <c r="O3439" s="1"/>
      <c r="P3439" s="1"/>
      <c r="Q3439" s="1"/>
      <c r="R3439" s="1" t="s">
        <v>3358</v>
      </c>
      <c r="S3439" s="2" t="s">
        <v>3913</v>
      </c>
      <c r="T3439" s="4" t="s">
        <v>2893</v>
      </c>
      <c r="X3439" t="str">
        <f t="shared" si="376"/>
        <v/>
      </c>
    </row>
    <row r="3440" spans="1:24" ht="14.25">
      <c r="A3440" s="1" t="str">
        <f t="shared" si="371"/>
        <v>2260ab6c</v>
      </c>
      <c r="B3440" s="3">
        <v>45369</v>
      </c>
      <c r="C3440" s="2" t="str">
        <f t="shared" si="372"/>
        <v>North</v>
      </c>
      <c r="D3440" s="4" t="str">
        <f t="shared" si="373"/>
        <v>Furniture</v>
      </c>
      <c r="E3440" s="1">
        <v>4858.08</v>
      </c>
      <c r="F3440" s="1">
        <v>39</v>
      </c>
      <c r="G3440" s="1">
        <v>4</v>
      </c>
      <c r="H3440" s="1">
        <v>761.71</v>
      </c>
      <c r="I3440">
        <f t="shared" si="374"/>
        <v>2571.1423225152107</v>
      </c>
      <c r="J3440">
        <f t="shared" si="375"/>
        <v>2535146.3299999977</v>
      </c>
      <c r="K3440" s="1">
        <f t="shared" si="377"/>
        <v>382.85500000000002</v>
      </c>
      <c r="L3440" s="1"/>
      <c r="M3440" s="1"/>
      <c r="N3440" s="1"/>
      <c r="O3440" s="1"/>
      <c r="P3440" s="1"/>
      <c r="Q3440" s="1"/>
      <c r="R3440" s="1" t="s">
        <v>3359</v>
      </c>
      <c r="S3440" s="2" t="s">
        <v>3910</v>
      </c>
      <c r="T3440" s="4" t="s">
        <v>15</v>
      </c>
      <c r="X3440" t="str">
        <f t="shared" si="376"/>
        <v/>
      </c>
    </row>
    <row r="3441" spans="1:24" ht="14.25">
      <c r="A3441" s="1" t="str">
        <f t="shared" si="371"/>
        <v>ec440190</v>
      </c>
      <c r="B3441" s="3">
        <v>45156</v>
      </c>
      <c r="C3441" s="2" t="str">
        <f t="shared" si="372"/>
        <v>North</v>
      </c>
      <c r="D3441" s="4" t="str">
        <f t="shared" si="373"/>
        <v>Clothing</v>
      </c>
      <c r="E3441" s="1">
        <v>1448.7</v>
      </c>
      <c r="F3441" s="1">
        <v>27</v>
      </c>
      <c r="G3441" s="1">
        <v>40</v>
      </c>
      <c r="H3441" s="1">
        <v>1663.21</v>
      </c>
      <c r="I3441">
        <f t="shared" si="374"/>
        <v>2571.1423225152107</v>
      </c>
      <c r="J3441">
        <f t="shared" si="375"/>
        <v>2535146.3299999977</v>
      </c>
      <c r="K3441" s="1">
        <f t="shared" si="377"/>
        <v>851.60500000000002</v>
      </c>
      <c r="L3441" s="1"/>
      <c r="M3441" s="1"/>
      <c r="N3441" s="1"/>
      <c r="O3441" s="1"/>
      <c r="P3441" s="1"/>
      <c r="Q3441" s="1"/>
      <c r="R3441" s="1" t="s">
        <v>3360</v>
      </c>
      <c r="S3441" s="2" t="s">
        <v>3910</v>
      </c>
      <c r="T3441" s="4" t="s">
        <v>2872</v>
      </c>
      <c r="X3441" t="str">
        <f t="shared" si="376"/>
        <v/>
      </c>
    </row>
    <row r="3442" spans="1:24" ht="14.25">
      <c r="A3442" s="1" t="str">
        <f t="shared" si="371"/>
        <v>5308d287</v>
      </c>
      <c r="B3442" s="3">
        <v>45277</v>
      </c>
      <c r="C3442" s="2" t="str">
        <f t="shared" si="372"/>
        <v>North</v>
      </c>
      <c r="D3442" s="4" t="str">
        <f t="shared" si="373"/>
        <v>Electronics</v>
      </c>
      <c r="E3442" s="1">
        <v>255.52</v>
      </c>
      <c r="F3442" s="1">
        <v>15</v>
      </c>
      <c r="G3442" s="1">
        <v>22</v>
      </c>
      <c r="H3442" s="1">
        <v>1860.97</v>
      </c>
      <c r="I3442">
        <f t="shared" si="374"/>
        <v>2571.1423225152107</v>
      </c>
      <c r="J3442">
        <f t="shared" si="375"/>
        <v>2535146.3299999977</v>
      </c>
      <c r="K3442" s="1">
        <f t="shared" si="377"/>
        <v>941.48500000000001</v>
      </c>
      <c r="L3442" s="1"/>
      <c r="M3442" s="1"/>
      <c r="N3442" s="1"/>
      <c r="O3442" s="1"/>
      <c r="P3442" s="1"/>
      <c r="Q3442" s="1"/>
      <c r="R3442" s="1" t="s">
        <v>3361</v>
      </c>
      <c r="S3442" s="2" t="s">
        <v>3910</v>
      </c>
      <c r="T3442" s="4" t="s">
        <v>3043</v>
      </c>
      <c r="X3442" t="str">
        <f t="shared" si="376"/>
        <v/>
      </c>
    </row>
    <row r="3443" spans="1:24" ht="14.25">
      <c r="A3443" s="1" t="str">
        <f t="shared" si="371"/>
        <v>4ded3bca</v>
      </c>
      <c r="B3443" s="3">
        <v>44883</v>
      </c>
      <c r="C3443" s="2" t="str">
        <f t="shared" si="372"/>
        <v>South</v>
      </c>
      <c r="D3443" s="4" t="str">
        <f t="shared" si="373"/>
        <v>Clothing</v>
      </c>
      <c r="E3443" s="1">
        <v>2814.33</v>
      </c>
      <c r="F3443" s="1">
        <v>26</v>
      </c>
      <c r="G3443" s="1">
        <v>1</v>
      </c>
      <c r="H3443" s="1">
        <v>619.33000000000004</v>
      </c>
      <c r="I3443">
        <f t="shared" si="374"/>
        <v>2496.4375124875119</v>
      </c>
      <c r="J3443">
        <f t="shared" si="375"/>
        <v>2498933.9499999993</v>
      </c>
      <c r="K3443" s="1">
        <f t="shared" si="377"/>
        <v>310.16500000000002</v>
      </c>
      <c r="L3443" s="1"/>
      <c r="M3443" s="1"/>
      <c r="N3443" s="1"/>
      <c r="O3443" s="1"/>
      <c r="P3443" s="1"/>
      <c r="Q3443" s="1"/>
      <c r="R3443" s="1" t="s">
        <v>3362</v>
      </c>
      <c r="S3443" s="2" t="s">
        <v>3913</v>
      </c>
      <c r="T3443" s="4" t="s">
        <v>2872</v>
      </c>
      <c r="X3443" t="str">
        <f t="shared" si="376"/>
        <v/>
      </c>
    </row>
    <row r="3444" spans="1:24" ht="14.25">
      <c r="A3444" s="1" t="str">
        <f t="shared" si="371"/>
        <v>aeb5e2dd</v>
      </c>
      <c r="B3444" s="3">
        <v>45537</v>
      </c>
      <c r="C3444" s="2" t="str">
        <f t="shared" si="372"/>
        <v>North</v>
      </c>
      <c r="D3444" s="4" t="str">
        <f t="shared" si="373"/>
        <v>Sports</v>
      </c>
      <c r="E3444" s="1">
        <v>758.63</v>
      </c>
      <c r="F3444" s="1">
        <v>21</v>
      </c>
      <c r="G3444" s="1">
        <v>5</v>
      </c>
      <c r="H3444" s="1">
        <v>646.28</v>
      </c>
      <c r="I3444">
        <f t="shared" si="374"/>
        <v>2571.1423225152107</v>
      </c>
      <c r="J3444">
        <f t="shared" si="375"/>
        <v>2535146.3299999977</v>
      </c>
      <c r="K3444" s="1">
        <f t="shared" si="377"/>
        <v>325.64</v>
      </c>
      <c r="L3444" s="1"/>
      <c r="M3444" s="1"/>
      <c r="N3444" s="1"/>
      <c r="O3444" s="1"/>
      <c r="P3444" s="1"/>
      <c r="Q3444" s="1"/>
      <c r="R3444" s="1" t="s">
        <v>3363</v>
      </c>
      <c r="S3444" s="2" t="s">
        <v>3910</v>
      </c>
      <c r="T3444" s="4" t="s">
        <v>2893</v>
      </c>
      <c r="X3444" t="str">
        <f t="shared" si="376"/>
        <v/>
      </c>
    </row>
    <row r="3445" spans="1:24" ht="14.25">
      <c r="A3445" s="1" t="str">
        <f t="shared" si="371"/>
        <v>85affaa8</v>
      </c>
      <c r="B3445" s="3">
        <v>45441</v>
      </c>
      <c r="C3445" s="2" t="str">
        <f t="shared" si="372"/>
        <v>North</v>
      </c>
      <c r="D3445" s="4" t="str">
        <f t="shared" si="373"/>
        <v>Groceries</v>
      </c>
      <c r="E3445" s="1">
        <v>2994.78</v>
      </c>
      <c r="F3445" s="1">
        <v>7</v>
      </c>
      <c r="G3445" s="1">
        <v>9</v>
      </c>
      <c r="H3445" s="1">
        <v>548.35</v>
      </c>
      <c r="I3445">
        <f t="shared" si="374"/>
        <v>2571.1423225152107</v>
      </c>
      <c r="J3445">
        <f t="shared" si="375"/>
        <v>2535146.3299999977</v>
      </c>
      <c r="K3445" s="1">
        <f t="shared" si="377"/>
        <v>278.67500000000001</v>
      </c>
      <c r="L3445" s="1"/>
      <c r="M3445" s="1"/>
      <c r="N3445" s="1"/>
      <c r="O3445" s="1"/>
      <c r="P3445" s="1"/>
      <c r="Q3445" s="1"/>
      <c r="R3445" s="1" t="s">
        <v>3364</v>
      </c>
      <c r="S3445" s="2" t="s">
        <v>3910</v>
      </c>
      <c r="T3445" s="4" t="s">
        <v>88</v>
      </c>
      <c r="X3445" t="str">
        <f t="shared" si="376"/>
        <v/>
      </c>
    </row>
    <row r="3446" spans="1:24" ht="14.25">
      <c r="A3446" s="1" t="str">
        <f t="shared" si="371"/>
        <v>f0e7eed0</v>
      </c>
      <c r="B3446" s="3">
        <v>45404</v>
      </c>
      <c r="C3446" s="2" t="str">
        <f t="shared" si="372"/>
        <v>East</v>
      </c>
      <c r="D3446" s="4" t="str">
        <f t="shared" si="373"/>
        <v>Furniture</v>
      </c>
      <c r="E3446" s="1">
        <v>2023.63</v>
      </c>
      <c r="F3446" s="1">
        <v>44</v>
      </c>
      <c r="G3446" s="1">
        <v>28</v>
      </c>
      <c r="H3446" s="1">
        <v>1174.6600000000001</v>
      </c>
      <c r="I3446">
        <f t="shared" si="374"/>
        <v>2506.2477027027048</v>
      </c>
      <c r="J3446">
        <f t="shared" si="375"/>
        <v>2596472.620000002</v>
      </c>
      <c r="K3446" s="1">
        <f t="shared" si="377"/>
        <v>601.33000000000004</v>
      </c>
      <c r="L3446" s="1"/>
      <c r="M3446" s="1"/>
      <c r="N3446" s="1"/>
      <c r="O3446" s="1"/>
      <c r="P3446" s="1"/>
      <c r="Q3446" s="1"/>
      <c r="R3446" s="1" t="s">
        <v>3365</v>
      </c>
      <c r="S3446" s="2" t="s">
        <v>3912</v>
      </c>
      <c r="T3446" s="4" t="s">
        <v>15</v>
      </c>
      <c r="X3446" t="str">
        <f t="shared" si="376"/>
        <v/>
      </c>
    </row>
    <row r="3447" spans="1:24" ht="14.25">
      <c r="A3447" s="1" t="str">
        <f t="shared" si="371"/>
        <v>515b7b55</v>
      </c>
      <c r="B3447" s="3">
        <v>45273</v>
      </c>
      <c r="C3447" s="2" t="str">
        <f t="shared" si="372"/>
        <v>West</v>
      </c>
      <c r="D3447" s="4" t="str">
        <f t="shared" si="373"/>
        <v>Clothing</v>
      </c>
      <c r="E3447" s="1">
        <v>2399.54</v>
      </c>
      <c r="F3447" s="1">
        <v>21</v>
      </c>
      <c r="G3447" s="1">
        <v>31</v>
      </c>
      <c r="H3447" s="1">
        <v>788.04</v>
      </c>
      <c r="I3447">
        <f t="shared" si="374"/>
        <v>2537.5954861821929</v>
      </c>
      <c r="J3447">
        <f t="shared" si="375"/>
        <v>2479230.7900000024</v>
      </c>
      <c r="K3447" s="1">
        <f t="shared" si="377"/>
        <v>409.52</v>
      </c>
      <c r="L3447" s="1"/>
      <c r="M3447" s="1"/>
      <c r="N3447" s="1"/>
      <c r="O3447" s="1"/>
      <c r="P3447" s="1"/>
      <c r="Q3447" s="1"/>
      <c r="R3447" s="1" t="s">
        <v>3366</v>
      </c>
      <c r="S3447" s="2" t="s">
        <v>3911</v>
      </c>
      <c r="T3447" s="4" t="s">
        <v>2872</v>
      </c>
      <c r="X3447" t="str">
        <f t="shared" si="376"/>
        <v/>
      </c>
    </row>
    <row r="3448" spans="1:24" ht="14.25">
      <c r="A3448" s="1" t="str">
        <f t="shared" si="371"/>
        <v>7359054b</v>
      </c>
      <c r="B3448" s="3">
        <v>44894</v>
      </c>
      <c r="C3448" s="2" t="str">
        <f t="shared" si="372"/>
        <v>South</v>
      </c>
      <c r="D3448" s="4" t="str">
        <f t="shared" si="373"/>
        <v>Groceries</v>
      </c>
      <c r="E3448" s="1">
        <v>3374.21</v>
      </c>
      <c r="F3448" s="1">
        <v>6</v>
      </c>
      <c r="G3448" s="1">
        <v>0</v>
      </c>
      <c r="H3448" s="1">
        <v>1209.25</v>
      </c>
      <c r="I3448">
        <f t="shared" si="374"/>
        <v>2496.4375124875119</v>
      </c>
      <c r="J3448">
        <f t="shared" si="375"/>
        <v>2498933.9499999993</v>
      </c>
      <c r="K3448" s="1">
        <f t="shared" si="377"/>
        <v>604.625</v>
      </c>
      <c r="L3448" s="1"/>
      <c r="M3448" s="1"/>
      <c r="N3448" s="1"/>
      <c r="O3448" s="1"/>
      <c r="P3448" s="1"/>
      <c r="Q3448" s="1"/>
      <c r="R3448" s="1" t="s">
        <v>3367</v>
      </c>
      <c r="S3448" s="2" t="s">
        <v>3913</v>
      </c>
      <c r="T3448" s="4" t="s">
        <v>88</v>
      </c>
      <c r="X3448" t="str">
        <f t="shared" si="376"/>
        <v/>
      </c>
    </row>
    <row r="3449" spans="1:24" ht="14.25">
      <c r="A3449" s="1" t="str">
        <f t="shared" si="371"/>
        <v>568d471f</v>
      </c>
      <c r="B3449" s="3">
        <v>45478</v>
      </c>
      <c r="C3449" s="2" t="str">
        <f t="shared" si="372"/>
        <v>East</v>
      </c>
      <c r="D3449" s="4" t="str">
        <f t="shared" si="373"/>
        <v>Furniture</v>
      </c>
      <c r="E3449" s="1">
        <v>608.04999999999995</v>
      </c>
      <c r="F3449" s="1">
        <v>40</v>
      </c>
      <c r="G3449" s="1">
        <v>30</v>
      </c>
      <c r="H3449" s="1">
        <v>591.04999999999995</v>
      </c>
      <c r="I3449">
        <f t="shared" si="374"/>
        <v>2506.2477027027048</v>
      </c>
      <c r="J3449">
        <f t="shared" si="375"/>
        <v>2596472.620000002</v>
      </c>
      <c r="K3449" s="1">
        <f t="shared" si="377"/>
        <v>310.52499999999998</v>
      </c>
      <c r="L3449" s="1"/>
      <c r="M3449" s="1"/>
      <c r="N3449" s="1"/>
      <c r="O3449" s="1"/>
      <c r="P3449" s="1"/>
      <c r="Q3449" s="1"/>
      <c r="R3449" s="1" t="s">
        <v>3368</v>
      </c>
      <c r="S3449" s="2" t="s">
        <v>3912</v>
      </c>
      <c r="T3449" s="4" t="s">
        <v>15</v>
      </c>
      <c r="X3449" t="str">
        <f t="shared" si="376"/>
        <v/>
      </c>
    </row>
    <row r="3450" spans="1:24" ht="14.25">
      <c r="A3450" s="1" t="str">
        <f t="shared" si="371"/>
        <v>7a4aa2d7</v>
      </c>
      <c r="B3450" s="3">
        <v>45100</v>
      </c>
      <c r="C3450" s="2" t="str">
        <f t="shared" si="372"/>
        <v>South</v>
      </c>
      <c r="D3450" s="4" t="str">
        <f t="shared" si="373"/>
        <v>Clothing</v>
      </c>
      <c r="E3450" s="1">
        <v>4077.2</v>
      </c>
      <c r="F3450" s="1">
        <v>45</v>
      </c>
      <c r="G3450" s="1">
        <v>5</v>
      </c>
      <c r="H3450" s="1">
        <v>501.45</v>
      </c>
      <c r="I3450">
        <f t="shared" si="374"/>
        <v>2496.4375124875119</v>
      </c>
      <c r="J3450">
        <f t="shared" si="375"/>
        <v>2498933.9499999993</v>
      </c>
      <c r="K3450" s="1">
        <f t="shared" si="377"/>
        <v>253.22499999999999</v>
      </c>
      <c r="L3450" s="1"/>
      <c r="M3450" s="1"/>
      <c r="N3450" s="1"/>
      <c r="O3450" s="1"/>
      <c r="P3450" s="1"/>
      <c r="Q3450" s="1"/>
      <c r="R3450" s="1" t="s">
        <v>3369</v>
      </c>
      <c r="S3450" s="2" t="s">
        <v>3913</v>
      </c>
      <c r="T3450" s="4" t="s">
        <v>2872</v>
      </c>
      <c r="X3450" t="str">
        <f t="shared" si="376"/>
        <v/>
      </c>
    </row>
    <row r="3451" spans="1:24" ht="14.25">
      <c r="A3451" s="1" t="str">
        <f t="shared" si="371"/>
        <v>8e8f234c</v>
      </c>
      <c r="B3451" s="3">
        <v>45195</v>
      </c>
      <c r="C3451" s="2" t="str">
        <f t="shared" si="372"/>
        <v>East</v>
      </c>
      <c r="D3451" s="4" t="str">
        <f t="shared" si="373"/>
        <v>Clothing</v>
      </c>
      <c r="E3451" s="1">
        <v>4771.2299999999996</v>
      </c>
      <c r="F3451" s="1">
        <v>14</v>
      </c>
      <c r="G3451" s="1">
        <v>20</v>
      </c>
      <c r="H3451" s="1">
        <v>140.6</v>
      </c>
      <c r="I3451">
        <f t="shared" si="374"/>
        <v>2506.2477027027048</v>
      </c>
      <c r="J3451">
        <f t="shared" si="375"/>
        <v>2596472.620000002</v>
      </c>
      <c r="K3451" s="1">
        <f t="shared" si="377"/>
        <v>80.3</v>
      </c>
      <c r="L3451" s="1"/>
      <c r="M3451" s="1"/>
      <c r="N3451" s="1"/>
      <c r="O3451" s="1"/>
      <c r="P3451" s="1"/>
      <c r="Q3451" s="1"/>
      <c r="R3451" s="1" t="s">
        <v>3370</v>
      </c>
      <c r="S3451" s="2" t="s">
        <v>3912</v>
      </c>
      <c r="T3451" s="4" t="s">
        <v>2872</v>
      </c>
      <c r="X3451" t="str">
        <f t="shared" si="376"/>
        <v/>
      </c>
    </row>
    <row r="3452" spans="1:24" ht="14.25">
      <c r="A3452" s="1" t="str">
        <f t="shared" si="371"/>
        <v>209f3218</v>
      </c>
      <c r="B3452" s="3">
        <v>45432</v>
      </c>
      <c r="C3452" s="2" t="str">
        <f t="shared" si="372"/>
        <v>South</v>
      </c>
      <c r="D3452" s="4" t="str">
        <f t="shared" si="373"/>
        <v>Electronics</v>
      </c>
      <c r="E3452" s="1">
        <v>4931.93</v>
      </c>
      <c r="F3452" s="1">
        <v>2</v>
      </c>
      <c r="G3452" s="1">
        <v>16</v>
      </c>
      <c r="H3452" s="1">
        <v>1931.16</v>
      </c>
      <c r="I3452">
        <f t="shared" si="374"/>
        <v>2496.4375124875119</v>
      </c>
      <c r="J3452">
        <f t="shared" si="375"/>
        <v>2498933.9499999993</v>
      </c>
      <c r="K3452" s="1">
        <f t="shared" si="377"/>
        <v>973.58</v>
      </c>
      <c r="L3452" s="1"/>
      <c r="M3452" s="1"/>
      <c r="N3452" s="1"/>
      <c r="O3452" s="1"/>
      <c r="P3452" s="1"/>
      <c r="Q3452" s="1"/>
      <c r="R3452" s="1" t="s">
        <v>3371</v>
      </c>
      <c r="S3452" s="2" t="s">
        <v>3913</v>
      </c>
      <c r="T3452" s="4" t="s">
        <v>3043</v>
      </c>
      <c r="X3452" t="str">
        <f t="shared" si="376"/>
        <v/>
      </c>
    </row>
    <row r="3453" spans="1:24" ht="14.25">
      <c r="A3453" s="1" t="str">
        <f t="shared" si="371"/>
        <v>51e10f8f</v>
      </c>
      <c r="B3453" s="3">
        <v>45288</v>
      </c>
      <c r="C3453" s="2" t="str">
        <f t="shared" si="372"/>
        <v>North</v>
      </c>
      <c r="D3453" s="4" t="str">
        <f t="shared" si="373"/>
        <v>Groceries</v>
      </c>
      <c r="E3453" s="1">
        <v>4373.6099999999997</v>
      </c>
      <c r="F3453" s="1">
        <v>3</v>
      </c>
      <c r="G3453" s="1">
        <v>48</v>
      </c>
      <c r="H3453" s="1">
        <v>1570.19</v>
      </c>
      <c r="I3453">
        <f t="shared" si="374"/>
        <v>2571.1423225152107</v>
      </c>
      <c r="J3453">
        <f t="shared" si="375"/>
        <v>2535146.3299999977</v>
      </c>
      <c r="K3453" s="1">
        <f t="shared" si="377"/>
        <v>809.09500000000003</v>
      </c>
      <c r="L3453" s="1"/>
      <c r="M3453" s="1"/>
      <c r="N3453" s="1"/>
      <c r="O3453" s="1"/>
      <c r="P3453" s="1"/>
      <c r="Q3453" s="1"/>
      <c r="R3453" s="1" t="s">
        <v>3372</v>
      </c>
      <c r="S3453" s="2" t="s">
        <v>3910</v>
      </c>
      <c r="T3453" s="4" t="s">
        <v>88</v>
      </c>
      <c r="X3453" t="str">
        <f t="shared" si="376"/>
        <v/>
      </c>
    </row>
    <row r="3454" spans="1:24" ht="14.25">
      <c r="A3454" s="1" t="str">
        <f t="shared" si="371"/>
        <v>1766c8d4</v>
      </c>
      <c r="B3454" s="3">
        <v>45143</v>
      </c>
      <c r="C3454" s="2" t="str">
        <f t="shared" si="372"/>
        <v>South</v>
      </c>
      <c r="D3454" s="4" t="str">
        <f t="shared" si="373"/>
        <v>Sports</v>
      </c>
      <c r="E3454" s="1">
        <v>2362.23</v>
      </c>
      <c r="F3454" s="1">
        <v>17</v>
      </c>
      <c r="G3454" s="1">
        <v>17</v>
      </c>
      <c r="H3454" s="1">
        <v>1712.85</v>
      </c>
      <c r="I3454">
        <f t="shared" si="374"/>
        <v>2496.4375124875119</v>
      </c>
      <c r="J3454">
        <f t="shared" si="375"/>
        <v>2498933.9499999993</v>
      </c>
      <c r="K3454" s="1">
        <f t="shared" si="377"/>
        <v>864.92499999999995</v>
      </c>
      <c r="L3454" s="1"/>
      <c r="M3454" s="1"/>
      <c r="N3454" s="1"/>
      <c r="O3454" s="1"/>
      <c r="P3454" s="1"/>
      <c r="Q3454" s="1"/>
      <c r="R3454" s="1" t="s">
        <v>3373</v>
      </c>
      <c r="S3454" s="2" t="s">
        <v>3913</v>
      </c>
      <c r="T3454" s="4" t="s">
        <v>2893</v>
      </c>
      <c r="X3454" t="str">
        <f t="shared" si="376"/>
        <v/>
      </c>
    </row>
    <row r="3455" spans="1:24" ht="14.25">
      <c r="A3455" s="1" t="str">
        <f t="shared" si="371"/>
        <v>0f98cbf2</v>
      </c>
      <c r="B3455" s="3">
        <v>45259</v>
      </c>
      <c r="C3455" s="2" t="str">
        <f t="shared" si="372"/>
        <v>South</v>
      </c>
      <c r="D3455" s="4" t="str">
        <f t="shared" si="373"/>
        <v>Furniture</v>
      </c>
      <c r="E3455" s="1">
        <v>395.74</v>
      </c>
      <c r="F3455" s="1">
        <v>36</v>
      </c>
      <c r="G3455" s="1">
        <v>49</v>
      </c>
      <c r="H3455" s="1">
        <v>1699.19</v>
      </c>
      <c r="I3455">
        <f t="shared" si="374"/>
        <v>2496.4375124875119</v>
      </c>
      <c r="J3455">
        <f t="shared" si="375"/>
        <v>2498933.9499999993</v>
      </c>
      <c r="K3455" s="1">
        <f t="shared" si="377"/>
        <v>874.09500000000003</v>
      </c>
      <c r="L3455" s="1"/>
      <c r="M3455" s="1"/>
      <c r="N3455" s="1"/>
      <c r="O3455" s="1"/>
      <c r="P3455" s="1"/>
      <c r="Q3455" s="1"/>
      <c r="R3455" s="1" t="s">
        <v>3374</v>
      </c>
      <c r="S3455" s="2" t="s">
        <v>3913</v>
      </c>
      <c r="T3455" s="4" t="s">
        <v>15</v>
      </c>
      <c r="X3455" t="str">
        <f t="shared" si="376"/>
        <v/>
      </c>
    </row>
    <row r="3456" spans="1:24" ht="14.25">
      <c r="A3456" s="1" t="str">
        <f t="shared" si="371"/>
        <v>18cf5f2a</v>
      </c>
      <c r="B3456" s="3">
        <v>44960</v>
      </c>
      <c r="C3456" s="2" t="str">
        <f t="shared" si="372"/>
        <v>South</v>
      </c>
      <c r="D3456" s="4" t="str">
        <f t="shared" si="373"/>
        <v>Electronics</v>
      </c>
      <c r="E3456" s="1">
        <v>3187.48</v>
      </c>
      <c r="F3456" s="1">
        <v>48</v>
      </c>
      <c r="G3456" s="1">
        <v>49</v>
      </c>
      <c r="H3456" s="1">
        <v>395.29</v>
      </c>
      <c r="I3456">
        <f t="shared" si="374"/>
        <v>2496.4375124875119</v>
      </c>
      <c r="J3456">
        <f t="shared" si="375"/>
        <v>2498933.9499999993</v>
      </c>
      <c r="K3456" s="1">
        <f t="shared" si="377"/>
        <v>222.14500000000001</v>
      </c>
      <c r="L3456" s="1"/>
      <c r="M3456" s="1"/>
      <c r="N3456" s="1"/>
      <c r="O3456" s="1"/>
      <c r="P3456" s="1"/>
      <c r="Q3456" s="1"/>
      <c r="R3456" s="1" t="s">
        <v>3375</v>
      </c>
      <c r="S3456" s="2" t="s">
        <v>3913</v>
      </c>
      <c r="T3456" s="4" t="s">
        <v>3043</v>
      </c>
      <c r="X3456" t="str">
        <f t="shared" si="376"/>
        <v/>
      </c>
    </row>
    <row r="3457" spans="1:24" ht="14.25">
      <c r="A3457" s="1" t="str">
        <f t="shared" si="371"/>
        <v>b7647592</v>
      </c>
      <c r="B3457" s="3">
        <v>45338</v>
      </c>
      <c r="C3457" s="2" t="str">
        <f t="shared" si="372"/>
        <v>West</v>
      </c>
      <c r="D3457" s="4" t="str">
        <f t="shared" si="373"/>
        <v>Sports</v>
      </c>
      <c r="E3457" s="1">
        <v>2283.91</v>
      </c>
      <c r="F3457" s="1">
        <v>26</v>
      </c>
      <c r="G3457" s="1">
        <v>9</v>
      </c>
      <c r="H3457" s="1">
        <v>688.35</v>
      </c>
      <c r="I3457">
        <f t="shared" si="374"/>
        <v>2537.5954861821929</v>
      </c>
      <c r="J3457">
        <f t="shared" si="375"/>
        <v>2479230.7900000024</v>
      </c>
      <c r="K3457" s="1">
        <f t="shared" si="377"/>
        <v>348.67500000000001</v>
      </c>
      <c r="L3457" s="1"/>
      <c r="M3457" s="1"/>
      <c r="N3457" s="1"/>
      <c r="O3457" s="1"/>
      <c r="P3457" s="1"/>
      <c r="Q3457" s="1"/>
      <c r="R3457" s="1" t="s">
        <v>3376</v>
      </c>
      <c r="S3457" s="2" t="s">
        <v>3911</v>
      </c>
      <c r="T3457" s="4" t="s">
        <v>2893</v>
      </c>
      <c r="X3457" t="str">
        <f t="shared" si="376"/>
        <v/>
      </c>
    </row>
    <row r="3458" spans="1:24" ht="14.25">
      <c r="A3458" s="1" t="str">
        <f t="shared" ref="A3458:A3521" si="378">TRIM(R3458)</f>
        <v>5cfaf7b8</v>
      </c>
      <c r="B3458" s="3">
        <v>45356</v>
      </c>
      <c r="C3458" s="2" t="str">
        <f t="shared" ref="C3458:C3521" si="379">PROPER(TRIM(S3458))</f>
        <v>South</v>
      </c>
      <c r="D3458" s="4" t="str">
        <f t="shared" ref="D3458:D3521" si="380">PROPER(TRIM(SUBSTITUTE(T3458,"$","s")))</f>
        <v>Electronics</v>
      </c>
      <c r="E3458" s="1">
        <v>746.92</v>
      </c>
      <c r="F3458" s="1">
        <v>11</v>
      </c>
      <c r="G3458" s="1">
        <v>20</v>
      </c>
      <c r="H3458" s="1">
        <v>1818.56</v>
      </c>
      <c r="I3458">
        <f t="shared" ref="I3458:I3521" si="381">AVERAGEIFS(E:E,C:C,C3458)</f>
        <v>2496.4375124875119</v>
      </c>
      <c r="J3458">
        <f t="shared" ref="J3458:J3521" si="382">SUMIFS(E:E,C:C,C3458)</f>
        <v>2498933.9499999993</v>
      </c>
      <c r="K3458" s="1">
        <f t="shared" si="377"/>
        <v>919.28</v>
      </c>
      <c r="L3458" s="1"/>
      <c r="M3458" s="1"/>
      <c r="N3458" s="1"/>
      <c r="O3458" s="1"/>
      <c r="P3458" s="1"/>
      <c r="Q3458" s="1"/>
      <c r="R3458" s="1" t="s">
        <v>3377</v>
      </c>
      <c r="S3458" s="2" t="s">
        <v>3913</v>
      </c>
      <c r="T3458" s="4" t="s">
        <v>3043</v>
      </c>
      <c r="X3458" t="str">
        <f t="shared" si="376"/>
        <v/>
      </c>
    </row>
    <row r="3459" spans="1:24" ht="14.25">
      <c r="A3459" s="1" t="str">
        <f t="shared" si="378"/>
        <v>ac061898</v>
      </c>
      <c r="B3459" s="3">
        <v>45305</v>
      </c>
      <c r="C3459" s="2" t="str">
        <f t="shared" si="379"/>
        <v>East</v>
      </c>
      <c r="D3459" s="4" t="str">
        <f t="shared" si="380"/>
        <v>Groceries</v>
      </c>
      <c r="E3459" s="1">
        <v>1376.7</v>
      </c>
      <c r="F3459" s="1">
        <v>4</v>
      </c>
      <c r="G3459" s="1">
        <v>35</v>
      </c>
      <c r="H3459" s="1">
        <v>376.45</v>
      </c>
      <c r="I3459">
        <f t="shared" si="381"/>
        <v>2506.2477027027048</v>
      </c>
      <c r="J3459">
        <f t="shared" si="382"/>
        <v>2596472.620000002</v>
      </c>
      <c r="K3459" s="1">
        <f t="shared" si="377"/>
        <v>205.72499999999999</v>
      </c>
      <c r="L3459" s="1"/>
      <c r="M3459" s="1"/>
      <c r="N3459" s="1"/>
      <c r="O3459" s="1"/>
      <c r="P3459" s="1"/>
      <c r="Q3459" s="1"/>
      <c r="R3459" s="1" t="s">
        <v>3378</v>
      </c>
      <c r="S3459" s="2" t="s">
        <v>3912</v>
      </c>
      <c r="T3459" s="4" t="s">
        <v>88</v>
      </c>
      <c r="X3459" t="str">
        <f t="shared" ref="X3459:X3522" si="383">SUBSTITUTE(SUBSTITUTE(W3459,"@",""),"#","")</f>
        <v/>
      </c>
    </row>
    <row r="3460" spans="1:24" ht="14.25">
      <c r="A3460" s="1" t="str">
        <f t="shared" si="378"/>
        <v>118f986a</v>
      </c>
      <c r="B3460" s="3">
        <v>45345</v>
      </c>
      <c r="C3460" s="2" t="str">
        <f t="shared" si="379"/>
        <v>North</v>
      </c>
      <c r="D3460" s="4" t="str">
        <f t="shared" si="380"/>
        <v>Groceries</v>
      </c>
      <c r="E3460" s="1">
        <v>1650.34</v>
      </c>
      <c r="F3460" s="1">
        <v>20</v>
      </c>
      <c r="G3460" s="1">
        <v>32</v>
      </c>
      <c r="H3460" s="1">
        <v>1196.56</v>
      </c>
      <c r="I3460">
        <f t="shared" si="381"/>
        <v>2571.1423225152107</v>
      </c>
      <c r="J3460">
        <f t="shared" si="382"/>
        <v>2535146.3299999977</v>
      </c>
      <c r="K3460" s="1">
        <f t="shared" si="377"/>
        <v>614.28</v>
      </c>
      <c r="L3460" s="1"/>
      <c r="M3460" s="1"/>
      <c r="N3460" s="1"/>
      <c r="O3460" s="1"/>
      <c r="P3460" s="1"/>
      <c r="Q3460" s="1"/>
      <c r="R3460" s="1" t="s">
        <v>3379</v>
      </c>
      <c r="S3460" s="2" t="s">
        <v>3910</v>
      </c>
      <c r="T3460" s="4" t="s">
        <v>88</v>
      </c>
      <c r="X3460" t="str">
        <f t="shared" si="383"/>
        <v/>
      </c>
    </row>
    <row r="3461" spans="1:24" ht="14.25">
      <c r="A3461" s="1" t="str">
        <f t="shared" si="378"/>
        <v>95a11e67</v>
      </c>
      <c r="B3461" s="3">
        <v>45560</v>
      </c>
      <c r="C3461" s="2" t="str">
        <f t="shared" si="379"/>
        <v>South</v>
      </c>
      <c r="D3461" s="4" t="str">
        <f t="shared" si="380"/>
        <v>Furniture</v>
      </c>
      <c r="E3461" s="1">
        <v>712.58</v>
      </c>
      <c r="F3461" s="1">
        <v>36</v>
      </c>
      <c r="G3461" s="1">
        <v>2</v>
      </c>
      <c r="H3461" s="1">
        <v>1948.49</v>
      </c>
      <c r="I3461">
        <f t="shared" si="381"/>
        <v>2496.4375124875119</v>
      </c>
      <c r="J3461">
        <f t="shared" si="382"/>
        <v>2498933.9499999993</v>
      </c>
      <c r="K3461" s="1">
        <f t="shared" si="377"/>
        <v>975.245</v>
      </c>
      <c r="L3461" s="1"/>
      <c r="M3461" s="1"/>
      <c r="N3461" s="1"/>
      <c r="O3461" s="1"/>
      <c r="P3461" s="1"/>
      <c r="Q3461" s="1"/>
      <c r="R3461" s="1" t="s">
        <v>3380</v>
      </c>
      <c r="S3461" s="2" t="s">
        <v>3913</v>
      </c>
      <c r="T3461" s="4" t="s">
        <v>15</v>
      </c>
      <c r="X3461" t="str">
        <f t="shared" si="383"/>
        <v/>
      </c>
    </row>
    <row r="3462" spans="1:24" ht="14.25">
      <c r="A3462" s="1" t="str">
        <f t="shared" si="378"/>
        <v>d7ac693d</v>
      </c>
      <c r="B3462" s="3">
        <v>45195</v>
      </c>
      <c r="C3462" s="2" t="str">
        <f t="shared" si="379"/>
        <v>North</v>
      </c>
      <c r="D3462" s="4" t="str">
        <f t="shared" si="380"/>
        <v>Clothing</v>
      </c>
      <c r="E3462" s="1">
        <v>3581.25</v>
      </c>
      <c r="F3462" s="1">
        <v>31</v>
      </c>
      <c r="G3462" s="1">
        <v>47</v>
      </c>
      <c r="H3462" s="1">
        <v>1598.74</v>
      </c>
      <c r="I3462">
        <f t="shared" si="381"/>
        <v>2571.1423225152107</v>
      </c>
      <c r="J3462">
        <f t="shared" si="382"/>
        <v>2535146.3299999977</v>
      </c>
      <c r="K3462" s="1">
        <f t="shared" ref="K3462:K3525" si="384">AVERAGE(G3462,H3462)</f>
        <v>822.87</v>
      </c>
      <c r="L3462" s="1"/>
      <c r="M3462" s="1"/>
      <c r="N3462" s="1"/>
      <c r="O3462" s="1"/>
      <c r="P3462" s="1"/>
      <c r="Q3462" s="1"/>
      <c r="R3462" s="1" t="s">
        <v>3381</v>
      </c>
      <c r="S3462" s="2" t="s">
        <v>3910</v>
      </c>
      <c r="T3462" s="4" t="s">
        <v>2872</v>
      </c>
      <c r="X3462" t="str">
        <f t="shared" si="383"/>
        <v/>
      </c>
    </row>
    <row r="3463" spans="1:24" ht="14.25">
      <c r="A3463" s="1" t="str">
        <f t="shared" si="378"/>
        <v>a303aec5</v>
      </c>
      <c r="B3463" s="3">
        <v>45526</v>
      </c>
      <c r="C3463" s="2" t="str">
        <f t="shared" si="379"/>
        <v>West</v>
      </c>
      <c r="D3463" s="4" t="str">
        <f t="shared" si="380"/>
        <v>Clothing</v>
      </c>
      <c r="E3463" s="1">
        <v>343.9</v>
      </c>
      <c r="F3463" s="1">
        <v>26</v>
      </c>
      <c r="G3463" s="1">
        <v>9</v>
      </c>
      <c r="H3463" s="1">
        <v>981.23</v>
      </c>
      <c r="I3463">
        <f t="shared" si="381"/>
        <v>2537.5954861821929</v>
      </c>
      <c r="J3463">
        <f t="shared" si="382"/>
        <v>2479230.7900000024</v>
      </c>
      <c r="K3463" s="1">
        <f t="shared" si="384"/>
        <v>495.11500000000001</v>
      </c>
      <c r="L3463" s="1"/>
      <c r="M3463" s="1"/>
      <c r="N3463" s="1"/>
      <c r="O3463" s="1"/>
      <c r="P3463" s="1"/>
      <c r="Q3463" s="1"/>
      <c r="R3463" s="1" t="s">
        <v>3382</v>
      </c>
      <c r="S3463" s="2" t="s">
        <v>3911</v>
      </c>
      <c r="T3463" s="4" t="s">
        <v>2872</v>
      </c>
      <c r="X3463" t="str">
        <f t="shared" si="383"/>
        <v/>
      </c>
    </row>
    <row r="3464" spans="1:24" ht="14.25">
      <c r="A3464" s="1" t="str">
        <f t="shared" si="378"/>
        <v>5b4c0b14</v>
      </c>
      <c r="B3464" s="3">
        <v>45506</v>
      </c>
      <c r="C3464" s="2" t="str">
        <f t="shared" si="379"/>
        <v>West</v>
      </c>
      <c r="D3464" s="4" t="str">
        <f t="shared" si="380"/>
        <v>Sports</v>
      </c>
      <c r="E3464" s="1">
        <v>4365.0600000000004</v>
      </c>
      <c r="F3464" s="1">
        <v>26</v>
      </c>
      <c r="G3464" s="1">
        <v>6</v>
      </c>
      <c r="H3464" s="1">
        <v>1719.37</v>
      </c>
      <c r="I3464">
        <f t="shared" si="381"/>
        <v>2537.5954861821929</v>
      </c>
      <c r="J3464">
        <f t="shared" si="382"/>
        <v>2479230.7900000024</v>
      </c>
      <c r="K3464" s="1">
        <f t="shared" si="384"/>
        <v>862.68499999999995</v>
      </c>
      <c r="L3464" s="1"/>
      <c r="M3464" s="1"/>
      <c r="N3464" s="1"/>
      <c r="O3464" s="1"/>
      <c r="P3464" s="1"/>
      <c r="Q3464" s="1"/>
      <c r="R3464" s="1" t="s">
        <v>3383</v>
      </c>
      <c r="S3464" s="2" t="s">
        <v>3911</v>
      </c>
      <c r="T3464" s="4" t="s">
        <v>2893</v>
      </c>
      <c r="X3464" t="str">
        <f t="shared" si="383"/>
        <v/>
      </c>
    </row>
    <row r="3465" spans="1:24" ht="14.25">
      <c r="A3465" s="1" t="str">
        <f t="shared" si="378"/>
        <v>dd823831</v>
      </c>
      <c r="B3465" s="3">
        <v>45246</v>
      </c>
      <c r="C3465" s="2" t="str">
        <f t="shared" si="379"/>
        <v>West</v>
      </c>
      <c r="D3465" s="4" t="str">
        <f t="shared" si="380"/>
        <v>Sports</v>
      </c>
      <c r="E3465" s="1">
        <v>1058.8499999999999</v>
      </c>
      <c r="F3465" s="1">
        <v>30</v>
      </c>
      <c r="G3465" s="1">
        <v>14</v>
      </c>
      <c r="H3465" s="1">
        <v>398.64</v>
      </c>
      <c r="I3465">
        <f t="shared" si="381"/>
        <v>2537.5954861821929</v>
      </c>
      <c r="J3465">
        <f t="shared" si="382"/>
        <v>2479230.7900000024</v>
      </c>
      <c r="K3465" s="1">
        <f t="shared" si="384"/>
        <v>206.32</v>
      </c>
      <c r="L3465" s="1"/>
      <c r="M3465" s="1"/>
      <c r="N3465" s="1"/>
      <c r="O3465" s="1"/>
      <c r="P3465" s="1"/>
      <c r="Q3465" s="1"/>
      <c r="R3465" s="1" t="s">
        <v>3384</v>
      </c>
      <c r="S3465" s="2" t="s">
        <v>3911</v>
      </c>
      <c r="T3465" s="4" t="s">
        <v>2893</v>
      </c>
      <c r="X3465" t="str">
        <f t="shared" si="383"/>
        <v/>
      </c>
    </row>
    <row r="3466" spans="1:24" ht="14.25">
      <c r="A3466" s="1" t="str">
        <f t="shared" si="378"/>
        <v>d4716b50</v>
      </c>
      <c r="B3466" s="3">
        <v>45446</v>
      </c>
      <c r="C3466" s="2" t="str">
        <f t="shared" si="379"/>
        <v>North</v>
      </c>
      <c r="D3466" s="4" t="str">
        <f t="shared" si="380"/>
        <v>Furniture</v>
      </c>
      <c r="E3466" s="1">
        <v>2178.38</v>
      </c>
      <c r="F3466" s="1">
        <v>23</v>
      </c>
      <c r="G3466" s="1">
        <v>14</v>
      </c>
      <c r="H3466" s="1">
        <v>1362.61</v>
      </c>
      <c r="I3466">
        <f t="shared" si="381"/>
        <v>2571.1423225152107</v>
      </c>
      <c r="J3466">
        <f t="shared" si="382"/>
        <v>2535146.3299999977</v>
      </c>
      <c r="K3466" s="1">
        <f t="shared" si="384"/>
        <v>688.30499999999995</v>
      </c>
      <c r="L3466" s="1"/>
      <c r="M3466" s="1"/>
      <c r="N3466" s="1"/>
      <c r="O3466" s="1"/>
      <c r="P3466" s="1"/>
      <c r="Q3466" s="1"/>
      <c r="R3466" s="1" t="s">
        <v>3385</v>
      </c>
      <c r="S3466" s="2" t="s">
        <v>3910</v>
      </c>
      <c r="T3466" s="4" t="s">
        <v>15</v>
      </c>
      <c r="X3466" t="str">
        <f t="shared" si="383"/>
        <v/>
      </c>
    </row>
    <row r="3467" spans="1:24" ht="14.25">
      <c r="A3467" s="1" t="str">
        <f t="shared" si="378"/>
        <v>d0a59b2e</v>
      </c>
      <c r="B3467" s="3">
        <v>45239</v>
      </c>
      <c r="C3467" s="2" t="str">
        <f t="shared" si="379"/>
        <v>East</v>
      </c>
      <c r="D3467" s="4" t="str">
        <f t="shared" si="380"/>
        <v>Electronics</v>
      </c>
      <c r="E3467" s="1">
        <v>332.56</v>
      </c>
      <c r="F3467" s="1">
        <v>22</v>
      </c>
      <c r="G3467" s="1">
        <v>14</v>
      </c>
      <c r="H3467" s="1">
        <v>1456.73</v>
      </c>
      <c r="I3467">
        <f t="shared" si="381"/>
        <v>2506.2477027027048</v>
      </c>
      <c r="J3467">
        <f t="shared" si="382"/>
        <v>2596472.620000002</v>
      </c>
      <c r="K3467" s="1">
        <f t="shared" si="384"/>
        <v>735.36500000000001</v>
      </c>
      <c r="L3467" s="1"/>
      <c r="M3467" s="1"/>
      <c r="N3467" s="1"/>
      <c r="O3467" s="1"/>
      <c r="P3467" s="1"/>
      <c r="Q3467" s="1"/>
      <c r="R3467" s="1" t="s">
        <v>3386</v>
      </c>
      <c r="S3467" s="2" t="s">
        <v>3912</v>
      </c>
      <c r="T3467" s="4" t="s">
        <v>3043</v>
      </c>
      <c r="X3467" t="str">
        <f t="shared" si="383"/>
        <v/>
      </c>
    </row>
    <row r="3468" spans="1:24" ht="14.25">
      <c r="A3468" s="1" t="str">
        <f t="shared" si="378"/>
        <v>95a6a48a</v>
      </c>
      <c r="B3468" s="3">
        <v>45202</v>
      </c>
      <c r="C3468" s="2" t="str">
        <f t="shared" si="379"/>
        <v>North</v>
      </c>
      <c r="D3468" s="4" t="str">
        <f t="shared" si="380"/>
        <v>Sports</v>
      </c>
      <c r="E3468" s="1">
        <v>2300.5500000000002</v>
      </c>
      <c r="F3468" s="1">
        <v>32</v>
      </c>
      <c r="G3468" s="1">
        <v>46</v>
      </c>
      <c r="H3468" s="1">
        <v>730.62</v>
      </c>
      <c r="I3468">
        <f t="shared" si="381"/>
        <v>2571.1423225152107</v>
      </c>
      <c r="J3468">
        <f t="shared" si="382"/>
        <v>2535146.3299999977</v>
      </c>
      <c r="K3468" s="1">
        <f t="shared" si="384"/>
        <v>388.31</v>
      </c>
      <c r="L3468" s="1"/>
      <c r="M3468" s="1"/>
      <c r="N3468" s="1"/>
      <c r="O3468" s="1"/>
      <c r="P3468" s="1"/>
      <c r="Q3468" s="1"/>
      <c r="R3468" s="1" t="s">
        <v>3387</v>
      </c>
      <c r="S3468" s="2" t="s">
        <v>3910</v>
      </c>
      <c r="T3468" s="4" t="s">
        <v>2893</v>
      </c>
      <c r="X3468" t="str">
        <f t="shared" si="383"/>
        <v/>
      </c>
    </row>
    <row r="3469" spans="1:24" ht="14.25">
      <c r="A3469" s="1" t="str">
        <f t="shared" si="378"/>
        <v>35a4d509</v>
      </c>
      <c r="B3469" s="3">
        <v>45288</v>
      </c>
      <c r="C3469" s="2" t="str">
        <f t="shared" si="379"/>
        <v>West</v>
      </c>
      <c r="D3469" s="4" t="str">
        <f t="shared" si="380"/>
        <v>Electronics</v>
      </c>
      <c r="E3469" s="1">
        <v>1755.84</v>
      </c>
      <c r="F3469" s="1">
        <v>7</v>
      </c>
      <c r="G3469" s="1">
        <v>15</v>
      </c>
      <c r="H3469" s="1">
        <v>502.31</v>
      </c>
      <c r="I3469">
        <f t="shared" si="381"/>
        <v>2537.5954861821929</v>
      </c>
      <c r="J3469">
        <f t="shared" si="382"/>
        <v>2479230.7900000024</v>
      </c>
      <c r="K3469" s="1">
        <f t="shared" si="384"/>
        <v>258.65499999999997</v>
      </c>
      <c r="L3469" s="1"/>
      <c r="M3469" s="1"/>
      <c r="N3469" s="1"/>
      <c r="O3469" s="1"/>
      <c r="P3469" s="1"/>
      <c r="Q3469" s="1"/>
      <c r="R3469" s="1" t="s">
        <v>3388</v>
      </c>
      <c r="S3469" s="2" t="s">
        <v>3911</v>
      </c>
      <c r="T3469" s="4" t="s">
        <v>3043</v>
      </c>
      <c r="X3469" t="str">
        <f t="shared" si="383"/>
        <v/>
      </c>
    </row>
    <row r="3470" spans="1:24" ht="14.25">
      <c r="A3470" s="1" t="str">
        <f t="shared" si="378"/>
        <v>312eef57</v>
      </c>
      <c r="B3470" s="3">
        <v>45205</v>
      </c>
      <c r="C3470" s="2" t="str">
        <f t="shared" si="379"/>
        <v>South</v>
      </c>
      <c r="D3470" s="4" t="str">
        <f t="shared" si="380"/>
        <v>Electronics</v>
      </c>
      <c r="E3470" s="1">
        <v>3122.58</v>
      </c>
      <c r="F3470" s="1">
        <v>25</v>
      </c>
      <c r="G3470" s="1">
        <v>0</v>
      </c>
      <c r="H3470" s="1">
        <v>548.28</v>
      </c>
      <c r="I3470">
        <f t="shared" si="381"/>
        <v>2496.4375124875119</v>
      </c>
      <c r="J3470">
        <f t="shared" si="382"/>
        <v>2498933.9499999993</v>
      </c>
      <c r="K3470" s="1">
        <f t="shared" si="384"/>
        <v>274.14</v>
      </c>
      <c r="L3470" s="1"/>
      <c r="M3470" s="1"/>
      <c r="N3470" s="1"/>
      <c r="O3470" s="1"/>
      <c r="P3470" s="1"/>
      <c r="Q3470" s="1"/>
      <c r="R3470" s="1" t="s">
        <v>3389</v>
      </c>
      <c r="S3470" s="2" t="s">
        <v>3913</v>
      </c>
      <c r="T3470" s="4" t="s">
        <v>3043</v>
      </c>
      <c r="X3470" t="str">
        <f t="shared" si="383"/>
        <v/>
      </c>
    </row>
    <row r="3471" spans="1:24" ht="14.25">
      <c r="A3471" s="1" t="str">
        <f t="shared" si="378"/>
        <v>769f48a3</v>
      </c>
      <c r="B3471" s="3">
        <v>45126</v>
      </c>
      <c r="C3471" s="2" t="str">
        <f t="shared" si="379"/>
        <v>West</v>
      </c>
      <c r="D3471" s="4" t="str">
        <f t="shared" si="380"/>
        <v>Sports</v>
      </c>
      <c r="E3471" s="1">
        <v>4619.16</v>
      </c>
      <c r="F3471" s="1">
        <v>33</v>
      </c>
      <c r="G3471" s="1">
        <v>35</v>
      </c>
      <c r="H3471" s="1">
        <v>209.34</v>
      </c>
      <c r="I3471">
        <f t="shared" si="381"/>
        <v>2537.5954861821929</v>
      </c>
      <c r="J3471">
        <f t="shared" si="382"/>
        <v>2479230.7900000024</v>
      </c>
      <c r="K3471" s="1">
        <f t="shared" si="384"/>
        <v>122.17</v>
      </c>
      <c r="L3471" s="1"/>
      <c r="M3471" s="1"/>
      <c r="N3471" s="1"/>
      <c r="O3471" s="1"/>
      <c r="P3471" s="1"/>
      <c r="Q3471" s="1"/>
      <c r="R3471" s="1" t="s">
        <v>3390</v>
      </c>
      <c r="S3471" s="2" t="s">
        <v>3911</v>
      </c>
      <c r="T3471" s="4" t="s">
        <v>2893</v>
      </c>
      <c r="X3471" t="str">
        <f t="shared" si="383"/>
        <v/>
      </c>
    </row>
    <row r="3472" spans="1:24" ht="14.25">
      <c r="A3472" s="1" t="str">
        <f t="shared" si="378"/>
        <v>ebe1f0bb</v>
      </c>
      <c r="B3472" s="3">
        <v>45124</v>
      </c>
      <c r="C3472" s="2" t="str">
        <f t="shared" si="379"/>
        <v>South</v>
      </c>
      <c r="D3472" s="4" t="str">
        <f t="shared" si="380"/>
        <v>Clothing</v>
      </c>
      <c r="E3472" s="1">
        <v>836.32</v>
      </c>
      <c r="F3472" s="1">
        <v>3</v>
      </c>
      <c r="G3472" s="1">
        <v>49</v>
      </c>
      <c r="H3472" s="1">
        <v>1641.49</v>
      </c>
      <c r="I3472">
        <f t="shared" si="381"/>
        <v>2496.4375124875119</v>
      </c>
      <c r="J3472">
        <f t="shared" si="382"/>
        <v>2498933.9499999993</v>
      </c>
      <c r="K3472" s="1">
        <f t="shared" si="384"/>
        <v>845.245</v>
      </c>
      <c r="L3472" s="1"/>
      <c r="M3472" s="1"/>
      <c r="N3472" s="1"/>
      <c r="O3472" s="1"/>
      <c r="P3472" s="1"/>
      <c r="Q3472" s="1"/>
      <c r="R3472" s="1" t="s">
        <v>3391</v>
      </c>
      <c r="S3472" s="2" t="s">
        <v>3913</v>
      </c>
      <c r="T3472" s="4" t="s">
        <v>2872</v>
      </c>
      <c r="X3472" t="str">
        <f t="shared" si="383"/>
        <v/>
      </c>
    </row>
    <row r="3473" spans="1:24" ht="14.25">
      <c r="A3473" s="1" t="str">
        <f t="shared" si="378"/>
        <v>260d58de</v>
      </c>
      <c r="B3473" s="3">
        <v>45195</v>
      </c>
      <c r="C3473" s="2" t="str">
        <f t="shared" si="379"/>
        <v>West</v>
      </c>
      <c r="D3473" s="4" t="str">
        <f t="shared" si="380"/>
        <v>Groceries</v>
      </c>
      <c r="E3473" s="1">
        <v>1283.45</v>
      </c>
      <c r="F3473" s="1">
        <v>17</v>
      </c>
      <c r="G3473" s="1">
        <v>38</v>
      </c>
      <c r="H3473" s="1">
        <v>1692.03</v>
      </c>
      <c r="I3473">
        <f t="shared" si="381"/>
        <v>2537.5954861821929</v>
      </c>
      <c r="J3473">
        <f t="shared" si="382"/>
        <v>2479230.7900000024</v>
      </c>
      <c r="K3473" s="1">
        <f t="shared" si="384"/>
        <v>865.01499999999999</v>
      </c>
      <c r="L3473" s="1"/>
      <c r="M3473" s="1"/>
      <c r="N3473" s="1"/>
      <c r="O3473" s="1"/>
      <c r="P3473" s="1"/>
      <c r="Q3473" s="1"/>
      <c r="R3473" s="1" t="s">
        <v>3392</v>
      </c>
      <c r="S3473" s="2" t="s">
        <v>3911</v>
      </c>
      <c r="T3473" s="4" t="s">
        <v>88</v>
      </c>
      <c r="X3473" t="str">
        <f t="shared" si="383"/>
        <v/>
      </c>
    </row>
    <row r="3474" spans="1:24" ht="14.25">
      <c r="A3474" s="1" t="str">
        <f t="shared" si="378"/>
        <v>83a3f09e</v>
      </c>
      <c r="B3474" s="3">
        <v>45310</v>
      </c>
      <c r="C3474" s="2" t="str">
        <f t="shared" si="379"/>
        <v>South</v>
      </c>
      <c r="D3474" s="4" t="str">
        <f t="shared" si="380"/>
        <v>Groceries</v>
      </c>
      <c r="E3474" s="1">
        <v>3426.39</v>
      </c>
      <c r="F3474" s="1">
        <v>37</v>
      </c>
      <c r="G3474" s="1">
        <v>21</v>
      </c>
      <c r="H3474" s="1">
        <v>1777.66</v>
      </c>
      <c r="I3474">
        <f t="shared" si="381"/>
        <v>2496.4375124875119</v>
      </c>
      <c r="J3474">
        <f t="shared" si="382"/>
        <v>2498933.9499999993</v>
      </c>
      <c r="K3474" s="1">
        <f t="shared" si="384"/>
        <v>899.33</v>
      </c>
      <c r="L3474" s="1"/>
      <c r="M3474" s="1"/>
      <c r="N3474" s="1"/>
      <c r="O3474" s="1"/>
      <c r="P3474" s="1"/>
      <c r="Q3474" s="1"/>
      <c r="R3474" s="1" t="s">
        <v>3393</v>
      </c>
      <c r="S3474" s="2" t="s">
        <v>3913</v>
      </c>
      <c r="T3474" s="4" t="s">
        <v>88</v>
      </c>
      <c r="X3474" t="str">
        <f t="shared" si="383"/>
        <v/>
      </c>
    </row>
    <row r="3475" spans="1:24" ht="14.25">
      <c r="A3475" s="1" t="str">
        <f t="shared" si="378"/>
        <v>4facf67a</v>
      </c>
      <c r="B3475" s="3">
        <v>44902</v>
      </c>
      <c r="C3475" s="2" t="str">
        <f t="shared" si="379"/>
        <v>East</v>
      </c>
      <c r="D3475" s="4" t="str">
        <f t="shared" si="380"/>
        <v>Groceries</v>
      </c>
      <c r="E3475" s="1">
        <v>4779.91</v>
      </c>
      <c r="F3475" s="1">
        <v>27</v>
      </c>
      <c r="G3475" s="1">
        <v>20</v>
      </c>
      <c r="H3475" s="1">
        <v>1955.13</v>
      </c>
      <c r="I3475">
        <f t="shared" si="381"/>
        <v>2506.2477027027048</v>
      </c>
      <c r="J3475">
        <f t="shared" si="382"/>
        <v>2596472.620000002</v>
      </c>
      <c r="K3475" s="1">
        <f t="shared" si="384"/>
        <v>987.56500000000005</v>
      </c>
      <c r="L3475" s="1"/>
      <c r="M3475" s="1"/>
      <c r="N3475" s="1"/>
      <c r="O3475" s="1"/>
      <c r="P3475" s="1"/>
      <c r="Q3475" s="1"/>
      <c r="R3475" s="1" t="s">
        <v>3394</v>
      </c>
      <c r="S3475" s="2" t="s">
        <v>3912</v>
      </c>
      <c r="T3475" s="4" t="s">
        <v>88</v>
      </c>
      <c r="X3475" t="str">
        <f t="shared" si="383"/>
        <v/>
      </c>
    </row>
    <row r="3476" spans="1:24" ht="14.25">
      <c r="A3476" s="1" t="str">
        <f t="shared" si="378"/>
        <v>f38e450b</v>
      </c>
      <c r="B3476" s="3">
        <v>45085</v>
      </c>
      <c r="C3476" s="2" t="str">
        <f t="shared" si="379"/>
        <v>North</v>
      </c>
      <c r="D3476" s="4" t="str">
        <f t="shared" si="380"/>
        <v>Sports</v>
      </c>
      <c r="E3476" s="1">
        <v>2331.2600000000002</v>
      </c>
      <c r="F3476" s="1">
        <v>31</v>
      </c>
      <c r="G3476" s="1">
        <v>16</v>
      </c>
      <c r="H3476" s="1">
        <v>291.45</v>
      </c>
      <c r="I3476">
        <f t="shared" si="381"/>
        <v>2571.1423225152107</v>
      </c>
      <c r="J3476">
        <f t="shared" si="382"/>
        <v>2535146.3299999977</v>
      </c>
      <c r="K3476" s="1">
        <f t="shared" si="384"/>
        <v>153.72499999999999</v>
      </c>
      <c r="L3476" s="1"/>
      <c r="M3476" s="1"/>
      <c r="N3476" s="1"/>
      <c r="O3476" s="1"/>
      <c r="P3476" s="1"/>
      <c r="Q3476" s="1"/>
      <c r="R3476" s="1" t="s">
        <v>3395</v>
      </c>
      <c r="S3476" s="2" t="s">
        <v>3910</v>
      </c>
      <c r="T3476" s="4" t="s">
        <v>2893</v>
      </c>
      <c r="X3476" t="str">
        <f t="shared" si="383"/>
        <v/>
      </c>
    </row>
    <row r="3477" spans="1:24" ht="14.25">
      <c r="A3477" s="1" t="str">
        <f t="shared" si="378"/>
        <v>3c0e5570</v>
      </c>
      <c r="B3477" s="3">
        <v>45111</v>
      </c>
      <c r="C3477" s="2" t="str">
        <f t="shared" si="379"/>
        <v>West</v>
      </c>
      <c r="D3477" s="4" t="str">
        <f t="shared" si="380"/>
        <v>Clothing</v>
      </c>
      <c r="E3477" s="1">
        <v>621.86</v>
      </c>
      <c r="F3477" s="1">
        <v>49</v>
      </c>
      <c r="G3477" s="1">
        <v>12</v>
      </c>
      <c r="H3477" s="1">
        <v>1076.28</v>
      </c>
      <c r="I3477">
        <f t="shared" si="381"/>
        <v>2537.5954861821929</v>
      </c>
      <c r="J3477">
        <f t="shared" si="382"/>
        <v>2479230.7900000024</v>
      </c>
      <c r="K3477" s="1">
        <f t="shared" si="384"/>
        <v>544.14</v>
      </c>
      <c r="L3477" s="1"/>
      <c r="M3477" s="1"/>
      <c r="N3477" s="1"/>
      <c r="O3477" s="1"/>
      <c r="P3477" s="1"/>
      <c r="Q3477" s="1"/>
      <c r="R3477" s="1" t="s">
        <v>3396</v>
      </c>
      <c r="S3477" s="2" t="s">
        <v>3911</v>
      </c>
      <c r="T3477" s="4" t="s">
        <v>2872</v>
      </c>
      <c r="X3477" t="str">
        <f t="shared" si="383"/>
        <v/>
      </c>
    </row>
    <row r="3478" spans="1:24" ht="14.25">
      <c r="A3478" s="1" t="str">
        <f t="shared" si="378"/>
        <v>e1bf5833</v>
      </c>
      <c r="B3478" s="3">
        <v>45523</v>
      </c>
      <c r="C3478" s="2" t="str">
        <f t="shared" si="379"/>
        <v>West</v>
      </c>
      <c r="D3478" s="4" t="str">
        <f t="shared" si="380"/>
        <v>Clothing</v>
      </c>
      <c r="E3478" s="1">
        <v>70.19</v>
      </c>
      <c r="F3478" s="1">
        <v>7</v>
      </c>
      <c r="G3478" s="1">
        <v>6</v>
      </c>
      <c r="H3478" s="1">
        <v>211.85</v>
      </c>
      <c r="I3478">
        <f t="shared" si="381"/>
        <v>2537.5954861821929</v>
      </c>
      <c r="J3478">
        <f t="shared" si="382"/>
        <v>2479230.7900000024</v>
      </c>
      <c r="K3478" s="1">
        <f t="shared" si="384"/>
        <v>108.925</v>
      </c>
      <c r="L3478" s="1"/>
      <c r="M3478" s="1"/>
      <c r="N3478" s="1"/>
      <c r="O3478" s="1"/>
      <c r="P3478" s="1"/>
      <c r="Q3478" s="1"/>
      <c r="R3478" s="1" t="s">
        <v>3397</v>
      </c>
      <c r="S3478" s="2" t="s">
        <v>3911</v>
      </c>
      <c r="T3478" s="4" t="s">
        <v>2872</v>
      </c>
      <c r="X3478" t="str">
        <f t="shared" si="383"/>
        <v/>
      </c>
    </row>
    <row r="3479" spans="1:24" ht="14.25">
      <c r="A3479" s="1" t="str">
        <f t="shared" si="378"/>
        <v>cb6185fe</v>
      </c>
      <c r="B3479" s="3">
        <v>45190</v>
      </c>
      <c r="C3479" s="2" t="str">
        <f t="shared" si="379"/>
        <v>South</v>
      </c>
      <c r="D3479" s="4" t="str">
        <f t="shared" si="380"/>
        <v>Groceries</v>
      </c>
      <c r="E3479" s="1">
        <v>1384.29</v>
      </c>
      <c r="F3479" s="1">
        <v>31</v>
      </c>
      <c r="G3479" s="1">
        <v>39</v>
      </c>
      <c r="H3479" s="1">
        <v>1117.27</v>
      </c>
      <c r="I3479">
        <f t="shared" si="381"/>
        <v>2496.4375124875119</v>
      </c>
      <c r="J3479">
        <f t="shared" si="382"/>
        <v>2498933.9499999993</v>
      </c>
      <c r="K3479" s="1">
        <f t="shared" si="384"/>
        <v>578.13499999999999</v>
      </c>
      <c r="L3479" s="1"/>
      <c r="M3479" s="1"/>
      <c r="N3479" s="1"/>
      <c r="O3479" s="1"/>
      <c r="P3479" s="1"/>
      <c r="Q3479" s="1"/>
      <c r="R3479" s="1" t="s">
        <v>3398</v>
      </c>
      <c r="S3479" s="2" t="s">
        <v>3913</v>
      </c>
      <c r="T3479" s="4" t="s">
        <v>88</v>
      </c>
      <c r="X3479" t="str">
        <f t="shared" si="383"/>
        <v/>
      </c>
    </row>
    <row r="3480" spans="1:24" ht="14.25">
      <c r="A3480" s="1" t="str">
        <f t="shared" si="378"/>
        <v>7eea010c</v>
      </c>
      <c r="B3480" s="3">
        <v>45243</v>
      </c>
      <c r="C3480" s="2" t="str">
        <f t="shared" si="379"/>
        <v>South</v>
      </c>
      <c r="D3480" s="4" t="str">
        <f t="shared" si="380"/>
        <v>Furniture</v>
      </c>
      <c r="E3480" s="1">
        <v>3526.56</v>
      </c>
      <c r="F3480" s="1">
        <v>47</v>
      </c>
      <c r="G3480" s="1">
        <v>33</v>
      </c>
      <c r="H3480" s="1">
        <v>540.95000000000005</v>
      </c>
      <c r="I3480">
        <f t="shared" si="381"/>
        <v>2496.4375124875119</v>
      </c>
      <c r="J3480">
        <f t="shared" si="382"/>
        <v>2498933.9499999993</v>
      </c>
      <c r="K3480" s="1">
        <f t="shared" si="384"/>
        <v>286.97500000000002</v>
      </c>
      <c r="L3480" s="1"/>
      <c r="M3480" s="1"/>
      <c r="N3480" s="1"/>
      <c r="O3480" s="1"/>
      <c r="P3480" s="1"/>
      <c r="Q3480" s="1"/>
      <c r="R3480" s="1" t="s">
        <v>3399</v>
      </c>
      <c r="S3480" s="2" t="s">
        <v>3913</v>
      </c>
      <c r="T3480" s="4" t="s">
        <v>15</v>
      </c>
      <c r="X3480" t="str">
        <f t="shared" si="383"/>
        <v/>
      </c>
    </row>
    <row r="3481" spans="1:24" ht="14.25">
      <c r="A3481" s="1" t="str">
        <f t="shared" si="378"/>
        <v>262bf92f</v>
      </c>
      <c r="B3481" s="3">
        <v>45092</v>
      </c>
      <c r="C3481" s="2" t="str">
        <f t="shared" si="379"/>
        <v>North</v>
      </c>
      <c r="D3481" s="4" t="str">
        <f t="shared" si="380"/>
        <v>Sports</v>
      </c>
      <c r="E3481" s="1">
        <v>3698.84</v>
      </c>
      <c r="F3481" s="1">
        <v>12</v>
      </c>
      <c r="G3481" s="1">
        <v>42</v>
      </c>
      <c r="H3481" s="1">
        <v>636.57000000000005</v>
      </c>
      <c r="I3481">
        <f t="shared" si="381"/>
        <v>2571.1423225152107</v>
      </c>
      <c r="J3481">
        <f t="shared" si="382"/>
        <v>2535146.3299999977</v>
      </c>
      <c r="K3481" s="1">
        <f t="shared" si="384"/>
        <v>339.28500000000003</v>
      </c>
      <c r="L3481" s="1"/>
      <c r="M3481" s="1"/>
      <c r="N3481" s="1"/>
      <c r="O3481" s="1"/>
      <c r="P3481" s="1"/>
      <c r="Q3481" s="1"/>
      <c r="R3481" s="1" t="s">
        <v>3400</v>
      </c>
      <c r="S3481" s="2" t="s">
        <v>3910</v>
      </c>
      <c r="T3481" s="4" t="s">
        <v>2893</v>
      </c>
      <c r="X3481" t="str">
        <f t="shared" si="383"/>
        <v/>
      </c>
    </row>
    <row r="3482" spans="1:24" ht="14.25">
      <c r="A3482" s="1" t="str">
        <f t="shared" si="378"/>
        <v>375a2f78</v>
      </c>
      <c r="B3482" s="3">
        <v>45100</v>
      </c>
      <c r="C3482" s="2" t="str">
        <f t="shared" si="379"/>
        <v>North</v>
      </c>
      <c r="D3482" s="4" t="str">
        <f t="shared" si="380"/>
        <v>Clothing</v>
      </c>
      <c r="E3482" s="1">
        <v>608.85</v>
      </c>
      <c r="F3482" s="1">
        <v>45</v>
      </c>
      <c r="G3482" s="1">
        <v>29</v>
      </c>
      <c r="H3482" s="1">
        <v>1707.37</v>
      </c>
      <c r="I3482">
        <f t="shared" si="381"/>
        <v>2571.1423225152107</v>
      </c>
      <c r="J3482">
        <f t="shared" si="382"/>
        <v>2535146.3299999977</v>
      </c>
      <c r="K3482" s="1">
        <f t="shared" si="384"/>
        <v>868.18499999999995</v>
      </c>
      <c r="L3482" s="1"/>
      <c r="M3482" s="1"/>
      <c r="N3482" s="1"/>
      <c r="O3482" s="1"/>
      <c r="P3482" s="1"/>
      <c r="Q3482" s="1"/>
      <c r="R3482" s="1" t="s">
        <v>3401</v>
      </c>
      <c r="S3482" s="2" t="s">
        <v>3910</v>
      </c>
      <c r="T3482" s="4" t="s">
        <v>2872</v>
      </c>
      <c r="X3482" t="str">
        <f t="shared" si="383"/>
        <v/>
      </c>
    </row>
    <row r="3483" spans="1:24" ht="14.25">
      <c r="A3483" s="1" t="str">
        <f t="shared" si="378"/>
        <v>7158a2e3</v>
      </c>
      <c r="B3483" s="3">
        <v>45191</v>
      </c>
      <c r="C3483" s="2" t="str">
        <f t="shared" si="379"/>
        <v>East</v>
      </c>
      <c r="D3483" s="4" t="str">
        <f t="shared" si="380"/>
        <v>Groceries</v>
      </c>
      <c r="E3483" s="1">
        <v>2851.88</v>
      </c>
      <c r="F3483" s="1">
        <v>43</v>
      </c>
      <c r="G3483" s="1">
        <v>45</v>
      </c>
      <c r="H3483" s="1">
        <v>1769.2</v>
      </c>
      <c r="I3483">
        <f t="shared" si="381"/>
        <v>2506.2477027027048</v>
      </c>
      <c r="J3483">
        <f t="shared" si="382"/>
        <v>2596472.620000002</v>
      </c>
      <c r="K3483" s="1">
        <f t="shared" si="384"/>
        <v>907.1</v>
      </c>
      <c r="L3483" s="1"/>
      <c r="M3483" s="1"/>
      <c r="N3483" s="1"/>
      <c r="O3483" s="1"/>
      <c r="P3483" s="1"/>
      <c r="Q3483" s="1"/>
      <c r="R3483" s="1" t="s">
        <v>3402</v>
      </c>
      <c r="S3483" s="2" t="s">
        <v>3912</v>
      </c>
      <c r="T3483" s="4" t="s">
        <v>88</v>
      </c>
      <c r="X3483" t="str">
        <f t="shared" si="383"/>
        <v/>
      </c>
    </row>
    <row r="3484" spans="1:24" ht="14.25">
      <c r="A3484" s="1" t="str">
        <f t="shared" si="378"/>
        <v>96c904bd</v>
      </c>
      <c r="B3484" s="3">
        <v>45323</v>
      </c>
      <c r="C3484" s="2" t="str">
        <f t="shared" si="379"/>
        <v>South</v>
      </c>
      <c r="D3484" s="4" t="str">
        <f t="shared" si="380"/>
        <v>Groceries</v>
      </c>
      <c r="E3484" s="1">
        <v>1583.95</v>
      </c>
      <c r="F3484" s="1">
        <v>8</v>
      </c>
      <c r="G3484" s="1">
        <v>16</v>
      </c>
      <c r="H3484" s="1">
        <v>760.12</v>
      </c>
      <c r="I3484">
        <f t="shared" si="381"/>
        <v>2496.4375124875119</v>
      </c>
      <c r="J3484">
        <f t="shared" si="382"/>
        <v>2498933.9499999993</v>
      </c>
      <c r="K3484" s="1">
        <f t="shared" si="384"/>
        <v>388.06</v>
      </c>
      <c r="L3484" s="1"/>
      <c r="M3484" s="1"/>
      <c r="N3484" s="1"/>
      <c r="O3484" s="1"/>
      <c r="P3484" s="1"/>
      <c r="Q3484" s="1"/>
      <c r="R3484" s="1" t="s">
        <v>3403</v>
      </c>
      <c r="S3484" s="2" t="s">
        <v>3913</v>
      </c>
      <c r="T3484" s="4" t="s">
        <v>88</v>
      </c>
      <c r="X3484" t="str">
        <f t="shared" si="383"/>
        <v/>
      </c>
    </row>
    <row r="3485" spans="1:24" ht="14.25">
      <c r="A3485" s="1" t="str">
        <f t="shared" si="378"/>
        <v>7416b009</v>
      </c>
      <c r="B3485" s="3">
        <v>45079</v>
      </c>
      <c r="C3485" s="2" t="str">
        <f t="shared" si="379"/>
        <v>East</v>
      </c>
      <c r="D3485" s="4" t="str">
        <f t="shared" si="380"/>
        <v>Furniture</v>
      </c>
      <c r="E3485" s="1">
        <v>991.66</v>
      </c>
      <c r="F3485" s="1">
        <v>19</v>
      </c>
      <c r="G3485" s="1">
        <v>15</v>
      </c>
      <c r="H3485" s="1">
        <v>1795.98</v>
      </c>
      <c r="I3485">
        <f t="shared" si="381"/>
        <v>2506.2477027027048</v>
      </c>
      <c r="J3485">
        <f t="shared" si="382"/>
        <v>2596472.620000002</v>
      </c>
      <c r="K3485" s="1">
        <f t="shared" si="384"/>
        <v>905.49</v>
      </c>
      <c r="L3485" s="1"/>
      <c r="M3485" s="1"/>
      <c r="N3485" s="1"/>
      <c r="O3485" s="1"/>
      <c r="P3485" s="1"/>
      <c r="Q3485" s="1"/>
      <c r="R3485" s="1" t="s">
        <v>3404</v>
      </c>
      <c r="S3485" s="2" t="s">
        <v>3912</v>
      </c>
      <c r="T3485" s="4" t="s">
        <v>15</v>
      </c>
      <c r="X3485" t="str">
        <f t="shared" si="383"/>
        <v/>
      </c>
    </row>
    <row r="3486" spans="1:24" ht="14.25">
      <c r="A3486" s="1" t="str">
        <f t="shared" si="378"/>
        <v>230b3e67</v>
      </c>
      <c r="B3486" s="3">
        <v>45421</v>
      </c>
      <c r="C3486" s="2" t="str">
        <f t="shared" si="379"/>
        <v>North</v>
      </c>
      <c r="D3486" s="4" t="str">
        <f t="shared" si="380"/>
        <v>Groceries</v>
      </c>
      <c r="E3486" s="1">
        <v>1467.57</v>
      </c>
      <c r="F3486" s="1">
        <v>5</v>
      </c>
      <c r="G3486" s="1">
        <v>31</v>
      </c>
      <c r="H3486" s="1">
        <v>311.83</v>
      </c>
      <c r="I3486">
        <f t="shared" si="381"/>
        <v>2571.1423225152107</v>
      </c>
      <c r="J3486">
        <f t="shared" si="382"/>
        <v>2535146.3299999977</v>
      </c>
      <c r="K3486" s="1">
        <f t="shared" si="384"/>
        <v>171.41499999999999</v>
      </c>
      <c r="L3486" s="1"/>
      <c r="M3486" s="1"/>
      <c r="N3486" s="1"/>
      <c r="O3486" s="1"/>
      <c r="P3486" s="1"/>
      <c r="Q3486" s="1"/>
      <c r="R3486" s="1" t="s">
        <v>3405</v>
      </c>
      <c r="S3486" s="2" t="s">
        <v>3910</v>
      </c>
      <c r="T3486" s="4" t="s">
        <v>88</v>
      </c>
      <c r="X3486" t="str">
        <f t="shared" si="383"/>
        <v/>
      </c>
    </row>
    <row r="3487" spans="1:24" ht="14.25">
      <c r="A3487" s="1" t="str">
        <f t="shared" si="378"/>
        <v>ef78baf8</v>
      </c>
      <c r="B3487" s="3">
        <v>45401</v>
      </c>
      <c r="C3487" s="2" t="str">
        <f t="shared" si="379"/>
        <v>North</v>
      </c>
      <c r="D3487" s="4" t="str">
        <f t="shared" si="380"/>
        <v>Electronics</v>
      </c>
      <c r="E3487" s="1">
        <v>1385.29</v>
      </c>
      <c r="F3487" s="1">
        <v>48</v>
      </c>
      <c r="G3487" s="1">
        <v>32</v>
      </c>
      <c r="H3487" s="1">
        <v>364.03</v>
      </c>
      <c r="I3487">
        <f t="shared" si="381"/>
        <v>2571.1423225152107</v>
      </c>
      <c r="J3487">
        <f t="shared" si="382"/>
        <v>2535146.3299999977</v>
      </c>
      <c r="K3487" s="1">
        <f t="shared" si="384"/>
        <v>198.01499999999999</v>
      </c>
      <c r="L3487" s="1"/>
      <c r="M3487" s="1"/>
      <c r="N3487" s="1"/>
      <c r="O3487" s="1"/>
      <c r="P3487" s="1"/>
      <c r="Q3487" s="1"/>
      <c r="R3487" s="1" t="s">
        <v>3406</v>
      </c>
      <c r="S3487" s="2" t="s">
        <v>3910</v>
      </c>
      <c r="T3487" s="4" t="s">
        <v>3043</v>
      </c>
      <c r="X3487" t="str">
        <f t="shared" si="383"/>
        <v/>
      </c>
    </row>
    <row r="3488" spans="1:24" ht="14.25">
      <c r="A3488" s="1" t="str">
        <f t="shared" si="378"/>
        <v>e5867069</v>
      </c>
      <c r="B3488" s="3">
        <v>45420</v>
      </c>
      <c r="C3488" s="2" t="str">
        <f t="shared" si="379"/>
        <v>West</v>
      </c>
      <c r="D3488" s="4" t="str">
        <f t="shared" si="380"/>
        <v>Clothing</v>
      </c>
      <c r="E3488" s="1">
        <v>3935.93</v>
      </c>
      <c r="F3488" s="1">
        <v>20</v>
      </c>
      <c r="G3488" s="1">
        <v>39</v>
      </c>
      <c r="H3488" s="1">
        <v>1135.71</v>
      </c>
      <c r="I3488">
        <f t="shared" si="381"/>
        <v>2537.5954861821929</v>
      </c>
      <c r="J3488">
        <f t="shared" si="382"/>
        <v>2479230.7900000024</v>
      </c>
      <c r="K3488" s="1">
        <f t="shared" si="384"/>
        <v>587.35500000000002</v>
      </c>
      <c r="L3488" s="1"/>
      <c r="M3488" s="1"/>
      <c r="N3488" s="1"/>
      <c r="O3488" s="1"/>
      <c r="P3488" s="1"/>
      <c r="Q3488" s="1"/>
      <c r="R3488" s="1" t="s">
        <v>3407</v>
      </c>
      <c r="S3488" s="2" t="s">
        <v>3911</v>
      </c>
      <c r="T3488" s="4" t="s">
        <v>2872</v>
      </c>
      <c r="X3488" t="str">
        <f t="shared" si="383"/>
        <v/>
      </c>
    </row>
    <row r="3489" spans="1:24" ht="14.25">
      <c r="A3489" s="1" t="str">
        <f t="shared" si="378"/>
        <v>76bb107b</v>
      </c>
      <c r="B3489" s="3">
        <v>45115</v>
      </c>
      <c r="C3489" s="2" t="str">
        <f t="shared" si="379"/>
        <v>South</v>
      </c>
      <c r="D3489" s="4" t="str">
        <f t="shared" si="380"/>
        <v>Furniture</v>
      </c>
      <c r="E3489" s="1">
        <v>1018.33</v>
      </c>
      <c r="F3489" s="1">
        <v>3</v>
      </c>
      <c r="G3489" s="1">
        <v>26</v>
      </c>
      <c r="H3489" s="1">
        <v>1343.23</v>
      </c>
      <c r="I3489">
        <f t="shared" si="381"/>
        <v>2496.4375124875119</v>
      </c>
      <c r="J3489">
        <f t="shared" si="382"/>
        <v>2498933.9499999993</v>
      </c>
      <c r="K3489" s="1">
        <f t="shared" si="384"/>
        <v>684.61500000000001</v>
      </c>
      <c r="L3489" s="1"/>
      <c r="M3489" s="1"/>
      <c r="N3489" s="1"/>
      <c r="O3489" s="1"/>
      <c r="P3489" s="1"/>
      <c r="Q3489" s="1"/>
      <c r="R3489" s="1" t="s">
        <v>3408</v>
      </c>
      <c r="S3489" s="2" t="s">
        <v>3913</v>
      </c>
      <c r="T3489" s="4" t="s">
        <v>15</v>
      </c>
      <c r="X3489" t="str">
        <f t="shared" si="383"/>
        <v/>
      </c>
    </row>
    <row r="3490" spans="1:24" ht="14.25">
      <c r="A3490" s="1" t="str">
        <f t="shared" si="378"/>
        <v>8e3a1169</v>
      </c>
      <c r="B3490" s="3">
        <v>45246</v>
      </c>
      <c r="C3490" s="2" t="str">
        <f t="shared" si="379"/>
        <v>East</v>
      </c>
      <c r="D3490" s="4" t="str">
        <f t="shared" si="380"/>
        <v>Groceries</v>
      </c>
      <c r="E3490" s="1">
        <v>165.09</v>
      </c>
      <c r="F3490" s="1">
        <v>39</v>
      </c>
      <c r="G3490" s="1">
        <v>10</v>
      </c>
      <c r="H3490" s="1">
        <v>1711.43</v>
      </c>
      <c r="I3490">
        <f t="shared" si="381"/>
        <v>2506.2477027027048</v>
      </c>
      <c r="J3490">
        <f t="shared" si="382"/>
        <v>2596472.620000002</v>
      </c>
      <c r="K3490" s="1">
        <f t="shared" si="384"/>
        <v>860.71500000000003</v>
      </c>
      <c r="L3490" s="1"/>
      <c r="M3490" s="1"/>
      <c r="N3490" s="1"/>
      <c r="O3490" s="1"/>
      <c r="P3490" s="1"/>
      <c r="Q3490" s="1"/>
      <c r="R3490" s="1" t="s">
        <v>3409</v>
      </c>
      <c r="S3490" s="2" t="s">
        <v>3912</v>
      </c>
      <c r="T3490" s="4" t="s">
        <v>88</v>
      </c>
      <c r="X3490" t="str">
        <f t="shared" si="383"/>
        <v/>
      </c>
    </row>
    <row r="3491" spans="1:24" ht="14.25">
      <c r="A3491" s="1" t="str">
        <f t="shared" si="378"/>
        <v>5ad9b5ae</v>
      </c>
      <c r="B3491" s="3">
        <v>45141</v>
      </c>
      <c r="C3491" s="2" t="str">
        <f t="shared" si="379"/>
        <v>West</v>
      </c>
      <c r="D3491" s="4" t="str">
        <f t="shared" si="380"/>
        <v>Groceries</v>
      </c>
      <c r="E3491" s="1">
        <v>2958.34</v>
      </c>
      <c r="F3491" s="1">
        <v>1</v>
      </c>
      <c r="G3491" s="1">
        <v>32</v>
      </c>
      <c r="H3491" s="1">
        <v>689.64</v>
      </c>
      <c r="I3491">
        <f t="shared" si="381"/>
        <v>2537.5954861821929</v>
      </c>
      <c r="J3491">
        <f t="shared" si="382"/>
        <v>2479230.7900000024</v>
      </c>
      <c r="K3491" s="1">
        <f t="shared" si="384"/>
        <v>360.82</v>
      </c>
      <c r="L3491" s="1"/>
      <c r="M3491" s="1"/>
      <c r="N3491" s="1"/>
      <c r="O3491" s="1"/>
      <c r="P3491" s="1"/>
      <c r="Q3491" s="1"/>
      <c r="R3491" s="1" t="s">
        <v>3410</v>
      </c>
      <c r="S3491" s="2" t="s">
        <v>3911</v>
      </c>
      <c r="T3491" s="4" t="s">
        <v>88</v>
      </c>
      <c r="X3491" t="str">
        <f t="shared" si="383"/>
        <v/>
      </c>
    </row>
    <row r="3492" spans="1:24" ht="14.25">
      <c r="A3492" s="1" t="str">
        <f t="shared" si="378"/>
        <v>1d7b4759</v>
      </c>
      <c r="B3492" s="3">
        <v>44928</v>
      </c>
      <c r="C3492" s="2" t="str">
        <f t="shared" si="379"/>
        <v>South</v>
      </c>
      <c r="D3492" s="4" t="str">
        <f t="shared" si="380"/>
        <v>Clothing</v>
      </c>
      <c r="E3492" s="1">
        <v>1748.51</v>
      </c>
      <c r="F3492" s="1">
        <v>28</v>
      </c>
      <c r="G3492" s="1">
        <v>6</v>
      </c>
      <c r="H3492" s="1">
        <v>1292.22</v>
      </c>
      <c r="I3492">
        <f t="shared" si="381"/>
        <v>2496.4375124875119</v>
      </c>
      <c r="J3492">
        <f t="shared" si="382"/>
        <v>2498933.9499999993</v>
      </c>
      <c r="K3492" s="1">
        <f t="shared" si="384"/>
        <v>649.11</v>
      </c>
      <c r="L3492" s="1"/>
      <c r="M3492" s="1"/>
      <c r="N3492" s="1"/>
      <c r="O3492" s="1"/>
      <c r="P3492" s="1"/>
      <c r="Q3492" s="1"/>
      <c r="R3492" s="1" t="s">
        <v>3411</v>
      </c>
      <c r="S3492" s="2" t="s">
        <v>3913</v>
      </c>
      <c r="T3492" s="4" t="s">
        <v>2872</v>
      </c>
      <c r="X3492" t="str">
        <f t="shared" si="383"/>
        <v/>
      </c>
    </row>
    <row r="3493" spans="1:24" ht="14.25">
      <c r="A3493" s="1" t="str">
        <f t="shared" si="378"/>
        <v>f6954053</v>
      </c>
      <c r="B3493" s="3">
        <v>44914</v>
      </c>
      <c r="C3493" s="2" t="str">
        <f t="shared" si="379"/>
        <v>East</v>
      </c>
      <c r="D3493" s="4" t="str">
        <f t="shared" si="380"/>
        <v>Groceries</v>
      </c>
      <c r="E3493" s="1">
        <v>485.13</v>
      </c>
      <c r="F3493" s="1">
        <v>7</v>
      </c>
      <c r="G3493" s="1">
        <v>1</v>
      </c>
      <c r="H3493" s="1">
        <v>544.1</v>
      </c>
      <c r="I3493">
        <f t="shared" si="381"/>
        <v>2506.2477027027048</v>
      </c>
      <c r="J3493">
        <f t="shared" si="382"/>
        <v>2596472.620000002</v>
      </c>
      <c r="K3493" s="1">
        <f t="shared" si="384"/>
        <v>272.55</v>
      </c>
      <c r="L3493" s="1"/>
      <c r="M3493" s="1"/>
      <c r="N3493" s="1"/>
      <c r="O3493" s="1"/>
      <c r="P3493" s="1"/>
      <c r="Q3493" s="1"/>
      <c r="R3493" s="1" t="s">
        <v>3412</v>
      </c>
      <c r="S3493" s="2" t="s">
        <v>3912</v>
      </c>
      <c r="T3493" s="4" t="s">
        <v>88</v>
      </c>
      <c r="X3493" t="str">
        <f t="shared" si="383"/>
        <v/>
      </c>
    </row>
    <row r="3494" spans="1:24" ht="14.25">
      <c r="A3494" s="1" t="str">
        <f t="shared" si="378"/>
        <v>9d14ae61</v>
      </c>
      <c r="B3494" s="3">
        <v>44998</v>
      </c>
      <c r="C3494" s="2" t="str">
        <f t="shared" si="379"/>
        <v>North</v>
      </c>
      <c r="D3494" s="4" t="str">
        <f t="shared" si="380"/>
        <v>Clothing</v>
      </c>
      <c r="E3494" s="1">
        <v>3562.71</v>
      </c>
      <c r="F3494" s="1">
        <v>15</v>
      </c>
      <c r="G3494" s="1">
        <v>26</v>
      </c>
      <c r="H3494" s="1">
        <v>1032.01</v>
      </c>
      <c r="I3494">
        <f t="shared" si="381"/>
        <v>2571.1423225152107</v>
      </c>
      <c r="J3494">
        <f t="shared" si="382"/>
        <v>2535146.3299999977</v>
      </c>
      <c r="K3494" s="1">
        <f t="shared" si="384"/>
        <v>529.005</v>
      </c>
      <c r="L3494" s="1"/>
      <c r="M3494" s="1"/>
      <c r="N3494" s="1"/>
      <c r="O3494" s="1"/>
      <c r="P3494" s="1"/>
      <c r="Q3494" s="1"/>
      <c r="R3494" s="1" t="s">
        <v>3413</v>
      </c>
      <c r="S3494" s="2" t="s">
        <v>3910</v>
      </c>
      <c r="T3494" s="4" t="s">
        <v>2872</v>
      </c>
      <c r="X3494" t="str">
        <f t="shared" si="383"/>
        <v/>
      </c>
    </row>
    <row r="3495" spans="1:24" ht="14.25">
      <c r="A3495" s="1" t="str">
        <f t="shared" si="378"/>
        <v>fae808a5</v>
      </c>
      <c r="B3495" s="3">
        <v>45207</v>
      </c>
      <c r="C3495" s="2" t="str">
        <f t="shared" si="379"/>
        <v>West</v>
      </c>
      <c r="D3495" s="4" t="str">
        <f t="shared" si="380"/>
        <v>Groceries</v>
      </c>
      <c r="E3495" s="1">
        <v>3619.8</v>
      </c>
      <c r="F3495" s="1">
        <v>23</v>
      </c>
      <c r="G3495" s="1">
        <v>17</v>
      </c>
      <c r="H3495" s="1">
        <v>1810.83</v>
      </c>
      <c r="I3495">
        <f t="shared" si="381"/>
        <v>2537.5954861821929</v>
      </c>
      <c r="J3495">
        <f t="shared" si="382"/>
        <v>2479230.7900000024</v>
      </c>
      <c r="K3495" s="1">
        <f t="shared" si="384"/>
        <v>913.91499999999996</v>
      </c>
      <c r="L3495" s="1"/>
      <c r="M3495" s="1"/>
      <c r="N3495" s="1"/>
      <c r="O3495" s="1"/>
      <c r="P3495" s="1"/>
      <c r="Q3495" s="1"/>
      <c r="R3495" s="1" t="s">
        <v>3414</v>
      </c>
      <c r="S3495" s="2" t="s">
        <v>3911</v>
      </c>
      <c r="T3495" s="4" t="s">
        <v>88</v>
      </c>
      <c r="X3495" t="str">
        <f t="shared" si="383"/>
        <v/>
      </c>
    </row>
    <row r="3496" spans="1:24" ht="14.25">
      <c r="A3496" s="1" t="str">
        <f t="shared" si="378"/>
        <v>465f3b4f</v>
      </c>
      <c r="B3496" s="3">
        <v>45456</v>
      </c>
      <c r="C3496" s="2" t="str">
        <f t="shared" si="379"/>
        <v>North</v>
      </c>
      <c r="D3496" s="4" t="str">
        <f t="shared" si="380"/>
        <v>Clothing</v>
      </c>
      <c r="E3496" s="1">
        <v>2570.06</v>
      </c>
      <c r="F3496" s="1">
        <v>20</v>
      </c>
      <c r="G3496" s="1">
        <v>30</v>
      </c>
      <c r="H3496" s="1">
        <v>1436.59</v>
      </c>
      <c r="I3496">
        <f t="shared" si="381"/>
        <v>2571.1423225152107</v>
      </c>
      <c r="J3496">
        <f t="shared" si="382"/>
        <v>2535146.3299999977</v>
      </c>
      <c r="K3496" s="1">
        <f t="shared" si="384"/>
        <v>733.29499999999996</v>
      </c>
      <c r="L3496" s="1"/>
      <c r="M3496" s="1"/>
      <c r="N3496" s="1"/>
      <c r="O3496" s="1"/>
      <c r="P3496" s="1"/>
      <c r="Q3496" s="1"/>
      <c r="R3496" s="1" t="s">
        <v>3415</v>
      </c>
      <c r="S3496" s="2" t="s">
        <v>3910</v>
      </c>
      <c r="T3496" s="4" t="s">
        <v>2872</v>
      </c>
      <c r="X3496" t="str">
        <f t="shared" si="383"/>
        <v/>
      </c>
    </row>
    <row r="3497" spans="1:24" ht="14.25">
      <c r="A3497" s="1" t="str">
        <f t="shared" si="378"/>
        <v>a63c8a41</v>
      </c>
      <c r="B3497" s="3">
        <v>45202</v>
      </c>
      <c r="C3497" s="2" t="str">
        <f t="shared" si="379"/>
        <v>North</v>
      </c>
      <c r="D3497" s="4" t="str">
        <f t="shared" si="380"/>
        <v>Clothing</v>
      </c>
      <c r="E3497" s="1">
        <v>3220.85</v>
      </c>
      <c r="F3497" s="1">
        <v>46</v>
      </c>
      <c r="G3497" s="1">
        <v>1</v>
      </c>
      <c r="H3497" s="1">
        <v>435.87</v>
      </c>
      <c r="I3497">
        <f t="shared" si="381"/>
        <v>2571.1423225152107</v>
      </c>
      <c r="J3497">
        <f t="shared" si="382"/>
        <v>2535146.3299999977</v>
      </c>
      <c r="K3497" s="1">
        <f t="shared" si="384"/>
        <v>218.435</v>
      </c>
      <c r="L3497" s="1"/>
      <c r="M3497" s="1"/>
      <c r="N3497" s="1"/>
      <c r="O3497" s="1"/>
      <c r="P3497" s="1"/>
      <c r="Q3497" s="1"/>
      <c r="R3497" s="1" t="s">
        <v>3416</v>
      </c>
      <c r="S3497" s="2" t="s">
        <v>3910</v>
      </c>
      <c r="T3497" s="4" t="s">
        <v>2872</v>
      </c>
      <c r="X3497" t="str">
        <f t="shared" si="383"/>
        <v/>
      </c>
    </row>
    <row r="3498" spans="1:24" ht="14.25">
      <c r="A3498" s="1" t="str">
        <f t="shared" si="378"/>
        <v>241bc458</v>
      </c>
      <c r="B3498" s="3">
        <v>45312</v>
      </c>
      <c r="C3498" s="2" t="str">
        <f t="shared" si="379"/>
        <v>East</v>
      </c>
      <c r="D3498" s="4" t="str">
        <f t="shared" si="380"/>
        <v>Sports</v>
      </c>
      <c r="E3498" s="1">
        <v>2470.21</v>
      </c>
      <c r="F3498" s="1">
        <v>33</v>
      </c>
      <c r="G3498" s="1">
        <v>16</v>
      </c>
      <c r="H3498" s="1">
        <v>1340.71</v>
      </c>
      <c r="I3498">
        <f t="shared" si="381"/>
        <v>2506.2477027027048</v>
      </c>
      <c r="J3498">
        <f t="shared" si="382"/>
        <v>2596472.620000002</v>
      </c>
      <c r="K3498" s="1">
        <f t="shared" si="384"/>
        <v>678.35500000000002</v>
      </c>
      <c r="L3498" s="1"/>
      <c r="M3498" s="1"/>
      <c r="N3498" s="1"/>
      <c r="O3498" s="1"/>
      <c r="P3498" s="1"/>
      <c r="Q3498" s="1"/>
      <c r="R3498" s="1" t="s">
        <v>3417</v>
      </c>
      <c r="S3498" s="2" t="s">
        <v>3912</v>
      </c>
      <c r="T3498" s="4" t="s">
        <v>2893</v>
      </c>
      <c r="X3498" t="str">
        <f t="shared" si="383"/>
        <v/>
      </c>
    </row>
    <row r="3499" spans="1:24" ht="14.25">
      <c r="A3499" s="1" t="str">
        <f t="shared" si="378"/>
        <v>d46d86e2</v>
      </c>
      <c r="B3499" s="3">
        <v>45589</v>
      </c>
      <c r="C3499" s="2" t="str">
        <f t="shared" si="379"/>
        <v>West</v>
      </c>
      <c r="D3499" s="4" t="str">
        <f t="shared" si="380"/>
        <v>Furniture</v>
      </c>
      <c r="E3499" s="1">
        <v>4601.29</v>
      </c>
      <c r="F3499" s="1">
        <v>21</v>
      </c>
      <c r="G3499" s="1">
        <v>11</v>
      </c>
      <c r="H3499" s="1">
        <v>1870.9</v>
      </c>
      <c r="I3499">
        <f t="shared" si="381"/>
        <v>2537.5954861821929</v>
      </c>
      <c r="J3499">
        <f t="shared" si="382"/>
        <v>2479230.7900000024</v>
      </c>
      <c r="K3499" s="1">
        <f t="shared" si="384"/>
        <v>940.95</v>
      </c>
      <c r="L3499" s="1"/>
      <c r="M3499" s="1"/>
      <c r="N3499" s="1"/>
      <c r="O3499" s="1"/>
      <c r="P3499" s="1"/>
      <c r="Q3499" s="1"/>
      <c r="R3499" s="1" t="s">
        <v>3418</v>
      </c>
      <c r="S3499" s="2" t="s">
        <v>3911</v>
      </c>
      <c r="T3499" s="4" t="s">
        <v>15</v>
      </c>
      <c r="X3499" t="str">
        <f t="shared" si="383"/>
        <v/>
      </c>
    </row>
    <row r="3500" spans="1:24" ht="14.25">
      <c r="A3500" s="1" t="str">
        <f t="shared" si="378"/>
        <v>c83a8538</v>
      </c>
      <c r="B3500" s="3">
        <v>45181</v>
      </c>
      <c r="C3500" s="2" t="str">
        <f t="shared" si="379"/>
        <v>East</v>
      </c>
      <c r="D3500" s="4" t="str">
        <f t="shared" si="380"/>
        <v>Furniture</v>
      </c>
      <c r="E3500" s="1">
        <v>494.42</v>
      </c>
      <c r="F3500" s="1">
        <v>43</v>
      </c>
      <c r="G3500" s="1">
        <v>14</v>
      </c>
      <c r="H3500" s="1">
        <v>742.75</v>
      </c>
      <c r="I3500">
        <f t="shared" si="381"/>
        <v>2506.2477027027048</v>
      </c>
      <c r="J3500">
        <f t="shared" si="382"/>
        <v>2596472.620000002</v>
      </c>
      <c r="K3500" s="1">
        <f t="shared" si="384"/>
        <v>378.375</v>
      </c>
      <c r="L3500" s="1"/>
      <c r="M3500" s="1"/>
      <c r="N3500" s="1"/>
      <c r="O3500" s="1"/>
      <c r="P3500" s="1"/>
      <c r="Q3500" s="1"/>
      <c r="R3500" s="1" t="s">
        <v>3419</v>
      </c>
      <c r="S3500" s="2" t="s">
        <v>3912</v>
      </c>
      <c r="T3500" s="4" t="s">
        <v>15</v>
      </c>
      <c r="X3500" t="str">
        <f t="shared" si="383"/>
        <v/>
      </c>
    </row>
    <row r="3501" spans="1:24" ht="14.25">
      <c r="A3501" s="1" t="str">
        <f t="shared" si="378"/>
        <v>f77b3bab</v>
      </c>
      <c r="B3501" s="3">
        <v>45356</v>
      </c>
      <c r="C3501" s="2" t="str">
        <f t="shared" si="379"/>
        <v>West</v>
      </c>
      <c r="D3501" s="4" t="str">
        <f t="shared" si="380"/>
        <v>Sports</v>
      </c>
      <c r="E3501" s="1">
        <v>3212</v>
      </c>
      <c r="F3501" s="1">
        <v>24</v>
      </c>
      <c r="G3501" s="1">
        <v>15</v>
      </c>
      <c r="H3501" s="1">
        <v>268.92</v>
      </c>
      <c r="I3501">
        <f t="shared" si="381"/>
        <v>2537.5954861821929</v>
      </c>
      <c r="J3501">
        <f t="shared" si="382"/>
        <v>2479230.7900000024</v>
      </c>
      <c r="K3501" s="1">
        <f t="shared" si="384"/>
        <v>141.96</v>
      </c>
      <c r="L3501" s="1"/>
      <c r="M3501" s="1"/>
      <c r="N3501" s="1"/>
      <c r="O3501" s="1"/>
      <c r="P3501" s="1"/>
      <c r="Q3501" s="1"/>
      <c r="R3501" s="1" t="s">
        <v>3420</v>
      </c>
      <c r="S3501" s="2" t="s">
        <v>3911</v>
      </c>
      <c r="T3501" s="4" t="s">
        <v>2893</v>
      </c>
      <c r="X3501" t="str">
        <f t="shared" si="383"/>
        <v/>
      </c>
    </row>
    <row r="3502" spans="1:24" ht="14.25">
      <c r="A3502" s="1" t="str">
        <f t="shared" si="378"/>
        <v>49ae3b64</v>
      </c>
      <c r="B3502" s="3">
        <v>45063</v>
      </c>
      <c r="C3502" s="2" t="str">
        <f t="shared" si="379"/>
        <v>South</v>
      </c>
      <c r="D3502" s="4" t="str">
        <f t="shared" si="380"/>
        <v>Groceries</v>
      </c>
      <c r="E3502" s="1">
        <v>3161.12</v>
      </c>
      <c r="F3502" s="1">
        <v>34</v>
      </c>
      <c r="G3502" s="1">
        <v>50</v>
      </c>
      <c r="H3502" s="1">
        <v>322.64</v>
      </c>
      <c r="I3502">
        <f t="shared" si="381"/>
        <v>2496.4375124875119</v>
      </c>
      <c r="J3502">
        <f t="shared" si="382"/>
        <v>2498933.9499999993</v>
      </c>
      <c r="K3502" s="1">
        <f t="shared" si="384"/>
        <v>186.32</v>
      </c>
      <c r="L3502" s="1"/>
      <c r="M3502" s="1"/>
      <c r="N3502" s="1"/>
      <c r="O3502" s="1"/>
      <c r="P3502" s="1"/>
      <c r="Q3502" s="1"/>
      <c r="R3502" s="1" t="s">
        <v>3421</v>
      </c>
      <c r="S3502" s="2" t="s">
        <v>3913</v>
      </c>
      <c r="T3502" s="4" t="s">
        <v>88</v>
      </c>
      <c r="X3502" t="str">
        <f t="shared" si="383"/>
        <v/>
      </c>
    </row>
    <row r="3503" spans="1:24" ht="14.25">
      <c r="A3503" s="1" t="str">
        <f t="shared" si="378"/>
        <v>4e21e954</v>
      </c>
      <c r="B3503" s="3">
        <v>44927</v>
      </c>
      <c r="C3503" s="2" t="str">
        <f t="shared" si="379"/>
        <v>North</v>
      </c>
      <c r="D3503" s="4" t="str">
        <f t="shared" si="380"/>
        <v>Groceries</v>
      </c>
      <c r="E3503" s="1">
        <v>525.77</v>
      </c>
      <c r="F3503" s="1">
        <v>44</v>
      </c>
      <c r="G3503" s="1">
        <v>5</v>
      </c>
      <c r="H3503" s="1">
        <v>1045.77</v>
      </c>
      <c r="I3503">
        <f t="shared" si="381"/>
        <v>2571.1423225152107</v>
      </c>
      <c r="J3503">
        <f t="shared" si="382"/>
        <v>2535146.3299999977</v>
      </c>
      <c r="K3503" s="1">
        <f t="shared" si="384"/>
        <v>525.38499999999999</v>
      </c>
      <c r="L3503" s="1"/>
      <c r="M3503" s="1"/>
      <c r="N3503" s="1"/>
      <c r="O3503" s="1"/>
      <c r="P3503" s="1"/>
      <c r="Q3503" s="1"/>
      <c r="R3503" s="1" t="s">
        <v>3422</v>
      </c>
      <c r="S3503" s="2" t="s">
        <v>3910</v>
      </c>
      <c r="T3503" s="4" t="s">
        <v>88</v>
      </c>
      <c r="X3503" t="str">
        <f t="shared" si="383"/>
        <v/>
      </c>
    </row>
    <row r="3504" spans="1:24" ht="14.25">
      <c r="A3504" s="1" t="str">
        <f t="shared" si="378"/>
        <v>b6c609b8</v>
      </c>
      <c r="B3504" s="3">
        <v>45262</v>
      </c>
      <c r="C3504" s="2" t="str">
        <f t="shared" si="379"/>
        <v>West</v>
      </c>
      <c r="D3504" s="4" t="str">
        <f t="shared" si="380"/>
        <v>Electronics</v>
      </c>
      <c r="E3504" s="1">
        <v>2669.79</v>
      </c>
      <c r="F3504" s="1">
        <v>2</v>
      </c>
      <c r="G3504" s="1">
        <v>19</v>
      </c>
      <c r="H3504" s="1">
        <v>132.97999999999999</v>
      </c>
      <c r="I3504">
        <f t="shared" si="381"/>
        <v>2537.5954861821929</v>
      </c>
      <c r="J3504">
        <f t="shared" si="382"/>
        <v>2479230.7900000024</v>
      </c>
      <c r="K3504" s="1">
        <f t="shared" si="384"/>
        <v>75.989999999999995</v>
      </c>
      <c r="L3504" s="1"/>
      <c r="M3504" s="1"/>
      <c r="N3504" s="1"/>
      <c r="O3504" s="1"/>
      <c r="P3504" s="1"/>
      <c r="Q3504" s="1"/>
      <c r="R3504" s="1" t="s">
        <v>3423</v>
      </c>
      <c r="S3504" s="2" t="s">
        <v>3911</v>
      </c>
      <c r="T3504" s="4" t="s">
        <v>3043</v>
      </c>
      <c r="X3504" t="str">
        <f t="shared" si="383"/>
        <v/>
      </c>
    </row>
    <row r="3505" spans="1:24" ht="14.25">
      <c r="A3505" s="1" t="str">
        <f t="shared" si="378"/>
        <v>97dd7334</v>
      </c>
      <c r="B3505" s="3">
        <v>45237</v>
      </c>
      <c r="C3505" s="2" t="str">
        <f t="shared" si="379"/>
        <v>West</v>
      </c>
      <c r="D3505" s="4" t="str">
        <f t="shared" si="380"/>
        <v>Groceries</v>
      </c>
      <c r="E3505" s="1">
        <v>3497.11</v>
      </c>
      <c r="F3505" s="1">
        <v>6</v>
      </c>
      <c r="G3505" s="1">
        <v>7</v>
      </c>
      <c r="H3505" s="1">
        <v>952.92</v>
      </c>
      <c r="I3505">
        <f t="shared" si="381"/>
        <v>2537.5954861821929</v>
      </c>
      <c r="J3505">
        <f t="shared" si="382"/>
        <v>2479230.7900000024</v>
      </c>
      <c r="K3505" s="1">
        <f t="shared" si="384"/>
        <v>479.96</v>
      </c>
      <c r="L3505" s="1"/>
      <c r="M3505" s="1"/>
      <c r="N3505" s="1"/>
      <c r="O3505" s="1"/>
      <c r="P3505" s="1"/>
      <c r="Q3505" s="1"/>
      <c r="R3505" s="1" t="s">
        <v>3424</v>
      </c>
      <c r="S3505" s="2" t="s">
        <v>3911</v>
      </c>
      <c r="T3505" s="4" t="s">
        <v>88</v>
      </c>
      <c r="X3505" t="str">
        <f t="shared" si="383"/>
        <v/>
      </c>
    </row>
    <row r="3506" spans="1:24" ht="14.25">
      <c r="A3506" s="1" t="str">
        <f t="shared" si="378"/>
        <v>3324bd63</v>
      </c>
      <c r="B3506" s="3">
        <v>44937</v>
      </c>
      <c r="C3506" s="2" t="str">
        <f t="shared" si="379"/>
        <v>South</v>
      </c>
      <c r="D3506" s="4" t="str">
        <f t="shared" si="380"/>
        <v>Clothing</v>
      </c>
      <c r="E3506" s="1">
        <v>4324.0600000000004</v>
      </c>
      <c r="F3506" s="1">
        <v>34</v>
      </c>
      <c r="G3506" s="1">
        <v>14</v>
      </c>
      <c r="H3506" s="1">
        <v>150.58000000000001</v>
      </c>
      <c r="I3506">
        <f t="shared" si="381"/>
        <v>2496.4375124875119</v>
      </c>
      <c r="J3506">
        <f t="shared" si="382"/>
        <v>2498933.9499999993</v>
      </c>
      <c r="K3506" s="1">
        <f t="shared" si="384"/>
        <v>82.29</v>
      </c>
      <c r="L3506" s="1"/>
      <c r="M3506" s="1"/>
      <c r="N3506" s="1"/>
      <c r="O3506" s="1"/>
      <c r="P3506" s="1"/>
      <c r="Q3506" s="1"/>
      <c r="R3506" s="1" t="s">
        <v>3425</v>
      </c>
      <c r="S3506" s="2" t="s">
        <v>3913</v>
      </c>
      <c r="T3506" s="4" t="s">
        <v>2872</v>
      </c>
      <c r="X3506" t="str">
        <f t="shared" si="383"/>
        <v/>
      </c>
    </row>
    <row r="3507" spans="1:24" ht="14.25">
      <c r="A3507" s="1" t="str">
        <f t="shared" si="378"/>
        <v>d7c04e1c</v>
      </c>
      <c r="B3507" s="3">
        <v>45003</v>
      </c>
      <c r="C3507" s="2" t="str">
        <f t="shared" si="379"/>
        <v>North</v>
      </c>
      <c r="D3507" s="4" t="str">
        <f t="shared" si="380"/>
        <v>Groceries</v>
      </c>
      <c r="E3507" s="1">
        <v>4529.05</v>
      </c>
      <c r="F3507" s="1">
        <v>9</v>
      </c>
      <c r="G3507" s="1">
        <v>15</v>
      </c>
      <c r="H3507" s="1">
        <v>1406.72</v>
      </c>
      <c r="I3507">
        <f t="shared" si="381"/>
        <v>2571.1423225152107</v>
      </c>
      <c r="J3507">
        <f t="shared" si="382"/>
        <v>2535146.3299999977</v>
      </c>
      <c r="K3507" s="1">
        <f t="shared" si="384"/>
        <v>710.86</v>
      </c>
      <c r="L3507" s="1"/>
      <c r="M3507" s="1"/>
      <c r="N3507" s="1"/>
      <c r="O3507" s="1"/>
      <c r="P3507" s="1"/>
      <c r="Q3507" s="1"/>
      <c r="R3507" s="1" t="s">
        <v>3426</v>
      </c>
      <c r="S3507" s="2" t="s">
        <v>3910</v>
      </c>
      <c r="T3507" s="4" t="s">
        <v>88</v>
      </c>
      <c r="X3507" t="str">
        <f t="shared" si="383"/>
        <v/>
      </c>
    </row>
    <row r="3508" spans="1:24" ht="14.25">
      <c r="A3508" s="1" t="str">
        <f t="shared" si="378"/>
        <v>860f2786</v>
      </c>
      <c r="B3508" s="3">
        <v>45349</v>
      </c>
      <c r="C3508" s="2" t="str">
        <f t="shared" si="379"/>
        <v>East</v>
      </c>
      <c r="D3508" s="4" t="str">
        <f t="shared" si="380"/>
        <v>Groceries</v>
      </c>
      <c r="E3508" s="1">
        <v>3740.01</v>
      </c>
      <c r="F3508" s="1">
        <v>4</v>
      </c>
      <c r="G3508" s="1">
        <v>7</v>
      </c>
      <c r="H3508" s="1">
        <v>1330.3</v>
      </c>
      <c r="I3508">
        <f t="shared" si="381"/>
        <v>2506.2477027027048</v>
      </c>
      <c r="J3508">
        <f t="shared" si="382"/>
        <v>2596472.620000002</v>
      </c>
      <c r="K3508" s="1">
        <f t="shared" si="384"/>
        <v>668.65</v>
      </c>
      <c r="L3508" s="1"/>
      <c r="M3508" s="1"/>
      <c r="N3508" s="1"/>
      <c r="O3508" s="1"/>
      <c r="P3508" s="1"/>
      <c r="Q3508" s="1"/>
      <c r="R3508" s="1" t="s">
        <v>3427</v>
      </c>
      <c r="S3508" s="2" t="s">
        <v>3912</v>
      </c>
      <c r="T3508" s="4" t="s">
        <v>88</v>
      </c>
      <c r="X3508" t="str">
        <f t="shared" si="383"/>
        <v/>
      </c>
    </row>
    <row r="3509" spans="1:24" ht="14.25">
      <c r="A3509" s="1" t="str">
        <f t="shared" si="378"/>
        <v>4c8be557</v>
      </c>
      <c r="B3509" s="3">
        <v>45078</v>
      </c>
      <c r="C3509" s="2" t="str">
        <f t="shared" si="379"/>
        <v>South</v>
      </c>
      <c r="D3509" s="4" t="str">
        <f t="shared" si="380"/>
        <v>Clothing</v>
      </c>
      <c r="E3509" s="1">
        <v>1741.35</v>
      </c>
      <c r="F3509" s="1">
        <v>32</v>
      </c>
      <c r="G3509" s="1">
        <v>37</v>
      </c>
      <c r="H3509" s="1">
        <v>1195</v>
      </c>
      <c r="I3509">
        <f t="shared" si="381"/>
        <v>2496.4375124875119</v>
      </c>
      <c r="J3509">
        <f t="shared" si="382"/>
        <v>2498933.9499999993</v>
      </c>
      <c r="K3509" s="1">
        <f t="shared" si="384"/>
        <v>616</v>
      </c>
      <c r="L3509" s="1"/>
      <c r="M3509" s="1"/>
      <c r="N3509" s="1"/>
      <c r="O3509" s="1"/>
      <c r="P3509" s="1"/>
      <c r="Q3509" s="1"/>
      <c r="R3509" s="1" t="s">
        <v>3428</v>
      </c>
      <c r="S3509" s="2" t="s">
        <v>3913</v>
      </c>
      <c r="T3509" s="4" t="s">
        <v>2872</v>
      </c>
      <c r="X3509" t="str">
        <f t="shared" si="383"/>
        <v/>
      </c>
    </row>
    <row r="3510" spans="1:24" ht="14.25">
      <c r="A3510" s="1" t="str">
        <f t="shared" si="378"/>
        <v>33e1d08b</v>
      </c>
      <c r="B3510" s="3">
        <v>45073</v>
      </c>
      <c r="C3510" s="2" t="str">
        <f t="shared" si="379"/>
        <v>North</v>
      </c>
      <c r="D3510" s="4" t="str">
        <f t="shared" si="380"/>
        <v>Sports</v>
      </c>
      <c r="E3510" s="1">
        <v>3208.93</v>
      </c>
      <c r="F3510" s="1">
        <v>37</v>
      </c>
      <c r="G3510" s="1">
        <v>15</v>
      </c>
      <c r="H3510" s="1">
        <v>212.46</v>
      </c>
      <c r="I3510">
        <f t="shared" si="381"/>
        <v>2571.1423225152107</v>
      </c>
      <c r="J3510">
        <f t="shared" si="382"/>
        <v>2535146.3299999977</v>
      </c>
      <c r="K3510" s="1">
        <f t="shared" si="384"/>
        <v>113.73</v>
      </c>
      <c r="L3510" s="1"/>
      <c r="M3510" s="1"/>
      <c r="N3510" s="1"/>
      <c r="O3510" s="1"/>
      <c r="P3510" s="1"/>
      <c r="Q3510" s="1"/>
      <c r="R3510" s="1" t="s">
        <v>3429</v>
      </c>
      <c r="S3510" s="2" t="s">
        <v>3910</v>
      </c>
      <c r="T3510" s="4" t="s">
        <v>2893</v>
      </c>
      <c r="X3510" t="str">
        <f t="shared" si="383"/>
        <v/>
      </c>
    </row>
    <row r="3511" spans="1:24" ht="14.25">
      <c r="A3511" s="1" t="str">
        <f t="shared" si="378"/>
        <v>58312223</v>
      </c>
      <c r="B3511" s="3">
        <v>44939</v>
      </c>
      <c r="C3511" s="2" t="str">
        <f t="shared" si="379"/>
        <v>North</v>
      </c>
      <c r="D3511" s="4" t="str">
        <f t="shared" si="380"/>
        <v>Furniture</v>
      </c>
      <c r="E3511" s="1">
        <v>4678.6000000000004</v>
      </c>
      <c r="F3511" s="1">
        <v>15</v>
      </c>
      <c r="G3511" s="1">
        <v>31</v>
      </c>
      <c r="H3511" s="1">
        <v>1304.3699999999999</v>
      </c>
      <c r="I3511">
        <f t="shared" si="381"/>
        <v>2571.1423225152107</v>
      </c>
      <c r="J3511">
        <f t="shared" si="382"/>
        <v>2535146.3299999977</v>
      </c>
      <c r="K3511" s="1">
        <f t="shared" si="384"/>
        <v>667.68499999999995</v>
      </c>
      <c r="L3511" s="1"/>
      <c r="M3511" s="1"/>
      <c r="N3511" s="1"/>
      <c r="O3511" s="1"/>
      <c r="P3511" s="1"/>
      <c r="Q3511" s="1"/>
      <c r="R3511" s="1">
        <v>58312223</v>
      </c>
      <c r="S3511" s="2" t="s">
        <v>3910</v>
      </c>
      <c r="T3511" s="4" t="s">
        <v>15</v>
      </c>
      <c r="X3511" t="str">
        <f t="shared" si="383"/>
        <v/>
      </c>
    </row>
    <row r="3512" spans="1:24" ht="14.25">
      <c r="A3512" s="1" t="str">
        <f t="shared" si="378"/>
        <v>d7f5a04e</v>
      </c>
      <c r="B3512" s="3">
        <v>45264</v>
      </c>
      <c r="C3512" s="2" t="str">
        <f t="shared" si="379"/>
        <v>North</v>
      </c>
      <c r="D3512" s="4" t="str">
        <f t="shared" si="380"/>
        <v>Groceries</v>
      </c>
      <c r="E3512" s="1">
        <v>4318.76</v>
      </c>
      <c r="F3512" s="1">
        <v>50</v>
      </c>
      <c r="G3512" s="1">
        <v>6</v>
      </c>
      <c r="H3512" s="1">
        <v>213.96</v>
      </c>
      <c r="I3512">
        <f t="shared" si="381"/>
        <v>2571.1423225152107</v>
      </c>
      <c r="J3512">
        <f t="shared" si="382"/>
        <v>2535146.3299999977</v>
      </c>
      <c r="K3512" s="1">
        <f t="shared" si="384"/>
        <v>109.98</v>
      </c>
      <c r="L3512" s="1"/>
      <c r="M3512" s="1"/>
      <c r="N3512" s="1"/>
      <c r="O3512" s="1"/>
      <c r="P3512" s="1"/>
      <c r="Q3512" s="1"/>
      <c r="R3512" s="1" t="s">
        <v>3430</v>
      </c>
      <c r="S3512" s="2" t="s">
        <v>3910</v>
      </c>
      <c r="T3512" s="4" t="s">
        <v>88</v>
      </c>
      <c r="X3512" t="str">
        <f t="shared" si="383"/>
        <v/>
      </c>
    </row>
    <row r="3513" spans="1:24" ht="14.25">
      <c r="A3513" s="1" t="str">
        <f t="shared" si="378"/>
        <v>28b4302a</v>
      </c>
      <c r="B3513" s="3">
        <v>44991</v>
      </c>
      <c r="C3513" s="2" t="str">
        <f t="shared" si="379"/>
        <v>East</v>
      </c>
      <c r="D3513" s="4" t="str">
        <f t="shared" si="380"/>
        <v>Clothing</v>
      </c>
      <c r="E3513" s="1">
        <v>4402.7700000000004</v>
      </c>
      <c r="F3513" s="1">
        <v>4</v>
      </c>
      <c r="G3513" s="1">
        <v>36</v>
      </c>
      <c r="H3513" s="1">
        <v>61.49</v>
      </c>
      <c r="I3513">
        <f t="shared" si="381"/>
        <v>2506.2477027027048</v>
      </c>
      <c r="J3513">
        <f t="shared" si="382"/>
        <v>2596472.620000002</v>
      </c>
      <c r="K3513" s="1">
        <f t="shared" si="384"/>
        <v>48.745000000000005</v>
      </c>
      <c r="L3513" s="1"/>
      <c r="M3513" s="1"/>
      <c r="N3513" s="1"/>
      <c r="O3513" s="1"/>
      <c r="P3513" s="1"/>
      <c r="Q3513" s="1"/>
      <c r="R3513" s="1" t="s">
        <v>3431</v>
      </c>
      <c r="S3513" s="2" t="s">
        <v>3912</v>
      </c>
      <c r="T3513" s="4" t="s">
        <v>2872</v>
      </c>
      <c r="X3513" t="str">
        <f t="shared" si="383"/>
        <v/>
      </c>
    </row>
    <row r="3514" spans="1:24" ht="14.25">
      <c r="A3514" s="1" t="str">
        <f t="shared" si="378"/>
        <v>fcc37316</v>
      </c>
      <c r="B3514" s="3">
        <v>45259</v>
      </c>
      <c r="C3514" s="2" t="str">
        <f t="shared" si="379"/>
        <v>South</v>
      </c>
      <c r="D3514" s="4" t="str">
        <f t="shared" si="380"/>
        <v>Clothing</v>
      </c>
      <c r="E3514" s="1">
        <v>92.58</v>
      </c>
      <c r="F3514" s="1">
        <v>41</v>
      </c>
      <c r="G3514" s="1">
        <v>39</v>
      </c>
      <c r="H3514" s="1">
        <v>534.04999999999995</v>
      </c>
      <c r="I3514">
        <f t="shared" si="381"/>
        <v>2496.4375124875119</v>
      </c>
      <c r="J3514">
        <f t="shared" si="382"/>
        <v>2498933.9499999993</v>
      </c>
      <c r="K3514" s="1">
        <f t="shared" si="384"/>
        <v>286.52499999999998</v>
      </c>
      <c r="L3514" s="1"/>
      <c r="M3514" s="1"/>
      <c r="N3514" s="1"/>
      <c r="O3514" s="1"/>
      <c r="P3514" s="1"/>
      <c r="Q3514" s="1"/>
      <c r="R3514" s="1" t="s">
        <v>3432</v>
      </c>
      <c r="S3514" s="2" t="s">
        <v>3913</v>
      </c>
      <c r="T3514" s="4" t="s">
        <v>2872</v>
      </c>
      <c r="X3514" t="str">
        <f t="shared" si="383"/>
        <v/>
      </c>
    </row>
    <row r="3515" spans="1:24" ht="14.25">
      <c r="A3515" s="1" t="str">
        <f t="shared" si="378"/>
        <v>9769d2d6</v>
      </c>
      <c r="B3515" s="3">
        <v>44928</v>
      </c>
      <c r="C3515" s="2" t="str">
        <f t="shared" si="379"/>
        <v>South</v>
      </c>
      <c r="D3515" s="4" t="str">
        <f t="shared" si="380"/>
        <v>Sports</v>
      </c>
      <c r="E3515" s="1">
        <v>2508.59</v>
      </c>
      <c r="F3515" s="1">
        <v>23</v>
      </c>
      <c r="G3515" s="1">
        <v>25</v>
      </c>
      <c r="H3515" s="1">
        <v>1852.47</v>
      </c>
      <c r="I3515">
        <f t="shared" si="381"/>
        <v>2496.4375124875119</v>
      </c>
      <c r="J3515">
        <f t="shared" si="382"/>
        <v>2498933.9499999993</v>
      </c>
      <c r="K3515" s="1">
        <f t="shared" si="384"/>
        <v>938.73500000000001</v>
      </c>
      <c r="L3515" s="1"/>
      <c r="M3515" s="1"/>
      <c r="N3515" s="1"/>
      <c r="O3515" s="1"/>
      <c r="P3515" s="1"/>
      <c r="Q3515" s="1"/>
      <c r="R3515" s="1" t="s">
        <v>3433</v>
      </c>
      <c r="S3515" s="2" t="s">
        <v>3913</v>
      </c>
      <c r="T3515" s="4" t="s">
        <v>2893</v>
      </c>
      <c r="X3515" t="str">
        <f t="shared" si="383"/>
        <v/>
      </c>
    </row>
    <row r="3516" spans="1:24" ht="14.25">
      <c r="A3516" s="1" t="str">
        <f t="shared" si="378"/>
        <v>7106582d</v>
      </c>
      <c r="B3516" s="3">
        <v>45245</v>
      </c>
      <c r="C3516" s="2" t="str">
        <f t="shared" si="379"/>
        <v>East</v>
      </c>
      <c r="D3516" s="4" t="str">
        <f t="shared" si="380"/>
        <v>Sports</v>
      </c>
      <c r="E3516" s="1">
        <v>3399.08</v>
      </c>
      <c r="F3516" s="1">
        <v>24</v>
      </c>
      <c r="G3516" s="1">
        <v>28</v>
      </c>
      <c r="H3516" s="1">
        <v>1782.82</v>
      </c>
      <c r="I3516">
        <f t="shared" si="381"/>
        <v>2506.2477027027048</v>
      </c>
      <c r="J3516">
        <f t="shared" si="382"/>
        <v>2596472.620000002</v>
      </c>
      <c r="K3516" s="1">
        <f t="shared" si="384"/>
        <v>905.41</v>
      </c>
      <c r="L3516" s="1"/>
      <c r="M3516" s="1"/>
      <c r="N3516" s="1"/>
      <c r="O3516" s="1"/>
      <c r="P3516" s="1"/>
      <c r="Q3516" s="1"/>
      <c r="R3516" s="1" t="s">
        <v>3434</v>
      </c>
      <c r="S3516" s="2" t="s">
        <v>3912</v>
      </c>
      <c r="T3516" s="4" t="s">
        <v>2893</v>
      </c>
      <c r="X3516" t="str">
        <f t="shared" si="383"/>
        <v/>
      </c>
    </row>
    <row r="3517" spans="1:24" ht="14.25">
      <c r="A3517" s="1" t="str">
        <f t="shared" si="378"/>
        <v>89f81270</v>
      </c>
      <c r="B3517" s="3">
        <v>45425</v>
      </c>
      <c r="C3517" s="2" t="str">
        <f t="shared" si="379"/>
        <v>North</v>
      </c>
      <c r="D3517" s="4" t="str">
        <f t="shared" si="380"/>
        <v>Furniture</v>
      </c>
      <c r="E3517" s="1">
        <v>4153.2</v>
      </c>
      <c r="F3517" s="1">
        <v>31</v>
      </c>
      <c r="G3517" s="1">
        <v>23</v>
      </c>
      <c r="H3517" s="1">
        <v>1542.38</v>
      </c>
      <c r="I3517">
        <f t="shared" si="381"/>
        <v>2571.1423225152107</v>
      </c>
      <c r="J3517">
        <f t="shared" si="382"/>
        <v>2535146.3299999977</v>
      </c>
      <c r="K3517" s="1">
        <f t="shared" si="384"/>
        <v>782.69</v>
      </c>
      <c r="L3517" s="1"/>
      <c r="M3517" s="1"/>
      <c r="N3517" s="1"/>
      <c r="O3517" s="1"/>
      <c r="P3517" s="1"/>
      <c r="Q3517" s="1"/>
      <c r="R3517" s="1" t="s">
        <v>3435</v>
      </c>
      <c r="S3517" s="2" t="s">
        <v>3910</v>
      </c>
      <c r="T3517" s="4" t="s">
        <v>15</v>
      </c>
      <c r="X3517" t="str">
        <f t="shared" si="383"/>
        <v/>
      </c>
    </row>
    <row r="3518" spans="1:24" ht="14.25">
      <c r="A3518" s="1" t="str">
        <f t="shared" si="378"/>
        <v>7cf824ab</v>
      </c>
      <c r="B3518" s="3">
        <v>45136</v>
      </c>
      <c r="C3518" s="2" t="str">
        <f t="shared" si="379"/>
        <v>North</v>
      </c>
      <c r="D3518" s="4" t="str">
        <f t="shared" si="380"/>
        <v>Furniture</v>
      </c>
      <c r="E3518" s="1">
        <v>3465.45</v>
      </c>
      <c r="F3518" s="1">
        <v>48</v>
      </c>
      <c r="G3518" s="1">
        <v>41</v>
      </c>
      <c r="H3518" s="1">
        <v>1240.19</v>
      </c>
      <c r="I3518">
        <f t="shared" si="381"/>
        <v>2571.1423225152107</v>
      </c>
      <c r="J3518">
        <f t="shared" si="382"/>
        <v>2535146.3299999977</v>
      </c>
      <c r="K3518" s="1">
        <f t="shared" si="384"/>
        <v>640.59500000000003</v>
      </c>
      <c r="L3518" s="1"/>
      <c r="M3518" s="1"/>
      <c r="N3518" s="1"/>
      <c r="O3518" s="1"/>
      <c r="P3518" s="1"/>
      <c r="Q3518" s="1"/>
      <c r="R3518" s="1" t="s">
        <v>3436</v>
      </c>
      <c r="S3518" s="2" t="s">
        <v>3910</v>
      </c>
      <c r="T3518" s="4" t="s">
        <v>15</v>
      </c>
      <c r="X3518" t="str">
        <f t="shared" si="383"/>
        <v/>
      </c>
    </row>
    <row r="3519" spans="1:24" ht="14.25">
      <c r="A3519" s="1" t="str">
        <f t="shared" si="378"/>
        <v>0480fb10</v>
      </c>
      <c r="B3519" s="3">
        <v>45572</v>
      </c>
      <c r="C3519" s="2" t="str">
        <f t="shared" si="379"/>
        <v>North</v>
      </c>
      <c r="D3519" s="4" t="str">
        <f t="shared" si="380"/>
        <v>Electronics</v>
      </c>
      <c r="E3519" s="1">
        <v>4308.8999999999996</v>
      </c>
      <c r="F3519" s="1">
        <v>29</v>
      </c>
      <c r="G3519" s="1">
        <v>32</v>
      </c>
      <c r="H3519" s="1">
        <v>411.99</v>
      </c>
      <c r="I3519">
        <f t="shared" si="381"/>
        <v>2571.1423225152107</v>
      </c>
      <c r="J3519">
        <f t="shared" si="382"/>
        <v>2535146.3299999977</v>
      </c>
      <c r="K3519" s="1">
        <f t="shared" si="384"/>
        <v>221.995</v>
      </c>
      <c r="L3519" s="1"/>
      <c r="M3519" s="1"/>
      <c r="N3519" s="1"/>
      <c r="O3519" s="1"/>
      <c r="P3519" s="1"/>
      <c r="Q3519" s="1"/>
      <c r="R3519" s="1" t="s">
        <v>3437</v>
      </c>
      <c r="S3519" s="2" t="s">
        <v>3910</v>
      </c>
      <c r="T3519" s="4" t="s">
        <v>3043</v>
      </c>
      <c r="X3519" t="str">
        <f t="shared" si="383"/>
        <v/>
      </c>
    </row>
    <row r="3520" spans="1:24" ht="14.25">
      <c r="A3520" s="1" t="str">
        <f t="shared" si="378"/>
        <v>8bf4368f</v>
      </c>
      <c r="B3520" s="3">
        <v>45496</v>
      </c>
      <c r="C3520" s="2" t="str">
        <f t="shared" si="379"/>
        <v>West</v>
      </c>
      <c r="D3520" s="4" t="str">
        <f t="shared" si="380"/>
        <v>Sports</v>
      </c>
      <c r="E3520" s="1">
        <v>760.31</v>
      </c>
      <c r="F3520" s="1">
        <v>29</v>
      </c>
      <c r="G3520" s="1">
        <v>38</v>
      </c>
      <c r="H3520" s="1">
        <v>1902.36</v>
      </c>
      <c r="I3520">
        <f t="shared" si="381"/>
        <v>2537.5954861821929</v>
      </c>
      <c r="J3520">
        <f t="shared" si="382"/>
        <v>2479230.7900000024</v>
      </c>
      <c r="K3520" s="1">
        <f t="shared" si="384"/>
        <v>970.18</v>
      </c>
      <c r="L3520" s="1"/>
      <c r="M3520" s="1"/>
      <c r="N3520" s="1"/>
      <c r="O3520" s="1"/>
      <c r="P3520" s="1"/>
      <c r="Q3520" s="1"/>
      <c r="R3520" s="1" t="s">
        <v>3438</v>
      </c>
      <c r="S3520" s="2" t="s">
        <v>3911</v>
      </c>
      <c r="T3520" s="4" t="s">
        <v>2893</v>
      </c>
      <c r="X3520" t="str">
        <f t="shared" si="383"/>
        <v/>
      </c>
    </row>
    <row r="3521" spans="1:24" ht="14.25">
      <c r="A3521" s="1" t="str">
        <f t="shared" si="378"/>
        <v>7d78eeb3</v>
      </c>
      <c r="B3521" s="3">
        <v>45138</v>
      </c>
      <c r="C3521" s="2" t="str">
        <f t="shared" si="379"/>
        <v>West</v>
      </c>
      <c r="D3521" s="4" t="str">
        <f t="shared" si="380"/>
        <v>Furniture</v>
      </c>
      <c r="E3521" s="1">
        <v>3296.95</v>
      </c>
      <c r="F3521" s="1">
        <v>20</v>
      </c>
      <c r="G3521" s="1">
        <v>11</v>
      </c>
      <c r="H3521" s="1">
        <v>266.62</v>
      </c>
      <c r="I3521">
        <f t="shared" si="381"/>
        <v>2537.5954861821929</v>
      </c>
      <c r="J3521">
        <f t="shared" si="382"/>
        <v>2479230.7900000024</v>
      </c>
      <c r="K3521" s="1">
        <f t="shared" si="384"/>
        <v>138.81</v>
      </c>
      <c r="L3521" s="1"/>
      <c r="M3521" s="1"/>
      <c r="N3521" s="1"/>
      <c r="O3521" s="1"/>
      <c r="P3521" s="1"/>
      <c r="Q3521" s="1"/>
      <c r="R3521" s="1" t="s">
        <v>3439</v>
      </c>
      <c r="S3521" s="2" t="s">
        <v>3911</v>
      </c>
      <c r="T3521" s="4" t="s">
        <v>15</v>
      </c>
      <c r="X3521" t="str">
        <f t="shared" si="383"/>
        <v/>
      </c>
    </row>
    <row r="3522" spans="1:24" ht="14.25">
      <c r="A3522" s="1" t="str">
        <f t="shared" ref="A3522:A3585" si="385">TRIM(R3522)</f>
        <v>ee1d05c8</v>
      </c>
      <c r="B3522" s="3">
        <v>45351</v>
      </c>
      <c r="C3522" s="2" t="str">
        <f t="shared" ref="C3522:C3585" si="386">PROPER(TRIM(S3522))</f>
        <v>South</v>
      </c>
      <c r="D3522" s="4" t="str">
        <f t="shared" ref="D3522:D3585" si="387">PROPER(TRIM(SUBSTITUTE(T3522,"$","s")))</f>
        <v>Electronics</v>
      </c>
      <c r="E3522" s="1">
        <v>4645.4799999999996</v>
      </c>
      <c r="F3522" s="1">
        <v>48</v>
      </c>
      <c r="G3522" s="1">
        <v>13</v>
      </c>
      <c r="H3522" s="1">
        <v>1580.77</v>
      </c>
      <c r="I3522">
        <f t="shared" ref="I3522:I3585" si="388">AVERAGEIFS(E:E,C:C,C3522)</f>
        <v>2496.4375124875119</v>
      </c>
      <c r="J3522">
        <f t="shared" ref="J3522:J3585" si="389">SUMIFS(E:E,C:C,C3522)</f>
        <v>2498933.9499999993</v>
      </c>
      <c r="K3522" s="1">
        <f t="shared" si="384"/>
        <v>796.88499999999999</v>
      </c>
      <c r="L3522" s="1"/>
      <c r="M3522" s="1"/>
      <c r="N3522" s="1"/>
      <c r="O3522" s="1"/>
      <c r="P3522" s="1"/>
      <c r="Q3522" s="1"/>
      <c r="R3522" s="1" t="s">
        <v>3440</v>
      </c>
      <c r="S3522" s="2" t="s">
        <v>3913</v>
      </c>
      <c r="T3522" s="4" t="s">
        <v>3043</v>
      </c>
      <c r="X3522" t="str">
        <f t="shared" si="383"/>
        <v/>
      </c>
    </row>
    <row r="3523" spans="1:24" ht="14.25">
      <c r="A3523" s="1" t="str">
        <f t="shared" si="385"/>
        <v>d9a0e9bf</v>
      </c>
      <c r="B3523" s="3">
        <v>45235</v>
      </c>
      <c r="C3523" s="2" t="str">
        <f t="shared" si="386"/>
        <v>East</v>
      </c>
      <c r="D3523" s="4" t="str">
        <f t="shared" si="387"/>
        <v>Groceries</v>
      </c>
      <c r="E3523" s="1">
        <v>4024.06</v>
      </c>
      <c r="F3523" s="1">
        <v>50</v>
      </c>
      <c r="G3523" s="1">
        <v>19</v>
      </c>
      <c r="H3523" s="1">
        <v>886.41</v>
      </c>
      <c r="I3523">
        <f t="shared" si="388"/>
        <v>2506.2477027027048</v>
      </c>
      <c r="J3523">
        <f t="shared" si="389"/>
        <v>2596472.620000002</v>
      </c>
      <c r="K3523" s="1">
        <f t="shared" si="384"/>
        <v>452.70499999999998</v>
      </c>
      <c r="L3523" s="1"/>
      <c r="M3523" s="1"/>
      <c r="N3523" s="1"/>
      <c r="O3523" s="1"/>
      <c r="P3523" s="1"/>
      <c r="Q3523" s="1"/>
      <c r="R3523" s="1" t="s">
        <v>3441</v>
      </c>
      <c r="S3523" s="2" t="s">
        <v>3912</v>
      </c>
      <c r="T3523" s="4" t="s">
        <v>88</v>
      </c>
      <c r="X3523" t="str">
        <f t="shared" ref="X3523:X3586" si="390">SUBSTITUTE(SUBSTITUTE(W3523,"@",""),"#","")</f>
        <v/>
      </c>
    </row>
    <row r="3524" spans="1:24" ht="14.25">
      <c r="A3524" s="1" t="str">
        <f t="shared" si="385"/>
        <v>dd31037e</v>
      </c>
      <c r="B3524" s="3">
        <v>44965</v>
      </c>
      <c r="C3524" s="2" t="str">
        <f t="shared" si="386"/>
        <v>West</v>
      </c>
      <c r="D3524" s="4" t="str">
        <f t="shared" si="387"/>
        <v>Furniture</v>
      </c>
      <c r="E3524" s="1">
        <v>2135.91</v>
      </c>
      <c r="F3524" s="1">
        <v>6</v>
      </c>
      <c r="G3524" s="1">
        <v>13</v>
      </c>
      <c r="H3524" s="1">
        <v>1052.1199999999999</v>
      </c>
      <c r="I3524">
        <f t="shared" si="388"/>
        <v>2537.5954861821929</v>
      </c>
      <c r="J3524">
        <f t="shared" si="389"/>
        <v>2479230.7900000024</v>
      </c>
      <c r="K3524" s="1">
        <f t="shared" si="384"/>
        <v>532.55999999999995</v>
      </c>
      <c r="L3524" s="1"/>
      <c r="M3524" s="1"/>
      <c r="N3524" s="1"/>
      <c r="O3524" s="1"/>
      <c r="P3524" s="1"/>
      <c r="Q3524" s="1"/>
      <c r="R3524" s="1" t="s">
        <v>3442</v>
      </c>
      <c r="S3524" s="2" t="s">
        <v>3911</v>
      </c>
      <c r="T3524" s="4" t="s">
        <v>15</v>
      </c>
      <c r="X3524" t="str">
        <f t="shared" si="390"/>
        <v/>
      </c>
    </row>
    <row r="3525" spans="1:24" ht="14.25">
      <c r="A3525" s="1" t="str">
        <f t="shared" si="385"/>
        <v>b842e633</v>
      </c>
      <c r="B3525" s="3">
        <v>45324</v>
      </c>
      <c r="C3525" s="2" t="str">
        <f t="shared" si="386"/>
        <v>West</v>
      </c>
      <c r="D3525" s="4" t="str">
        <f t="shared" si="387"/>
        <v>Electronics</v>
      </c>
      <c r="E3525" s="1">
        <v>3702.32</v>
      </c>
      <c r="F3525" s="1">
        <v>22</v>
      </c>
      <c r="G3525" s="1">
        <v>14</v>
      </c>
      <c r="H3525" s="1">
        <v>218.6</v>
      </c>
      <c r="I3525">
        <f t="shared" si="388"/>
        <v>2537.5954861821929</v>
      </c>
      <c r="J3525">
        <f t="shared" si="389"/>
        <v>2479230.7900000024</v>
      </c>
      <c r="K3525" s="1">
        <f t="shared" si="384"/>
        <v>116.3</v>
      </c>
      <c r="L3525" s="1"/>
      <c r="M3525" s="1"/>
      <c r="N3525" s="1"/>
      <c r="O3525" s="1"/>
      <c r="P3525" s="1"/>
      <c r="Q3525" s="1"/>
      <c r="R3525" s="1" t="s">
        <v>3443</v>
      </c>
      <c r="S3525" s="2" t="s">
        <v>3911</v>
      </c>
      <c r="T3525" s="4" t="s">
        <v>3043</v>
      </c>
      <c r="X3525" t="str">
        <f t="shared" si="390"/>
        <v/>
      </c>
    </row>
    <row r="3526" spans="1:24" ht="14.25">
      <c r="A3526" s="1" t="str">
        <f t="shared" si="385"/>
        <v>5176cb56</v>
      </c>
      <c r="B3526" s="3">
        <v>44976</v>
      </c>
      <c r="C3526" s="2" t="str">
        <f t="shared" si="386"/>
        <v>North</v>
      </c>
      <c r="D3526" s="4" t="str">
        <f t="shared" si="387"/>
        <v>Clothing</v>
      </c>
      <c r="E3526" s="1">
        <v>1978.92</v>
      </c>
      <c r="F3526" s="1">
        <v>9</v>
      </c>
      <c r="G3526" s="1">
        <v>41</v>
      </c>
      <c r="H3526" s="1">
        <v>750.93</v>
      </c>
      <c r="I3526">
        <f t="shared" si="388"/>
        <v>2571.1423225152107</v>
      </c>
      <c r="J3526">
        <f t="shared" si="389"/>
        <v>2535146.3299999977</v>
      </c>
      <c r="K3526" s="1">
        <f t="shared" ref="K3526:K3589" si="391">AVERAGE(G3526,H3526)</f>
        <v>395.96499999999997</v>
      </c>
      <c r="L3526" s="1"/>
      <c r="M3526" s="1"/>
      <c r="N3526" s="1"/>
      <c r="O3526" s="1"/>
      <c r="P3526" s="1"/>
      <c r="Q3526" s="1"/>
      <c r="R3526" s="1" t="s">
        <v>3444</v>
      </c>
      <c r="S3526" s="2" t="s">
        <v>3910</v>
      </c>
      <c r="T3526" s="4" t="s">
        <v>2872</v>
      </c>
      <c r="X3526" t="str">
        <f t="shared" si="390"/>
        <v/>
      </c>
    </row>
    <row r="3527" spans="1:24" ht="14.25">
      <c r="A3527" s="1" t="str">
        <f t="shared" si="385"/>
        <v>ce1a18d7</v>
      </c>
      <c r="B3527" s="3">
        <v>45081</v>
      </c>
      <c r="C3527" s="2" t="str">
        <f t="shared" si="386"/>
        <v>North</v>
      </c>
      <c r="D3527" s="4" t="str">
        <f t="shared" si="387"/>
        <v>Groceries</v>
      </c>
      <c r="E3527" s="1">
        <v>2952.17</v>
      </c>
      <c r="F3527" s="1">
        <v>40</v>
      </c>
      <c r="G3527" s="1">
        <v>19</v>
      </c>
      <c r="H3527" s="1">
        <v>1677.2</v>
      </c>
      <c r="I3527">
        <f t="shared" si="388"/>
        <v>2571.1423225152107</v>
      </c>
      <c r="J3527">
        <f t="shared" si="389"/>
        <v>2535146.3299999977</v>
      </c>
      <c r="K3527" s="1">
        <f t="shared" si="391"/>
        <v>848.1</v>
      </c>
      <c r="L3527" s="1"/>
      <c r="M3527" s="1"/>
      <c r="N3527" s="1"/>
      <c r="O3527" s="1"/>
      <c r="P3527" s="1"/>
      <c r="Q3527" s="1"/>
      <c r="R3527" s="1" t="s">
        <v>3445</v>
      </c>
      <c r="S3527" s="2" t="s">
        <v>3910</v>
      </c>
      <c r="T3527" s="4" t="s">
        <v>88</v>
      </c>
      <c r="X3527" t="str">
        <f t="shared" si="390"/>
        <v/>
      </c>
    </row>
    <row r="3528" spans="1:24" ht="14.25">
      <c r="A3528" s="1" t="str">
        <f t="shared" si="385"/>
        <v>aca081d5</v>
      </c>
      <c r="B3528" s="3">
        <v>45279</v>
      </c>
      <c r="C3528" s="2" t="str">
        <f t="shared" si="386"/>
        <v>West</v>
      </c>
      <c r="D3528" s="4" t="str">
        <f t="shared" si="387"/>
        <v>Groceries</v>
      </c>
      <c r="E3528" s="1">
        <v>327.10000000000002</v>
      </c>
      <c r="F3528" s="1">
        <v>19</v>
      </c>
      <c r="G3528" s="1">
        <v>45</v>
      </c>
      <c r="H3528" s="1">
        <v>596.21</v>
      </c>
      <c r="I3528">
        <f t="shared" si="388"/>
        <v>2537.5954861821929</v>
      </c>
      <c r="J3528">
        <f t="shared" si="389"/>
        <v>2479230.7900000024</v>
      </c>
      <c r="K3528" s="1">
        <f t="shared" si="391"/>
        <v>320.60500000000002</v>
      </c>
      <c r="L3528" s="1"/>
      <c r="M3528" s="1"/>
      <c r="N3528" s="1"/>
      <c r="O3528" s="1"/>
      <c r="P3528" s="1"/>
      <c r="Q3528" s="1"/>
      <c r="R3528" s="1" t="s">
        <v>3446</v>
      </c>
      <c r="S3528" s="2" t="s">
        <v>3911</v>
      </c>
      <c r="T3528" s="4" t="s">
        <v>88</v>
      </c>
      <c r="X3528" t="str">
        <f t="shared" si="390"/>
        <v/>
      </c>
    </row>
    <row r="3529" spans="1:24" ht="14.25">
      <c r="A3529" s="1" t="str">
        <f t="shared" si="385"/>
        <v>fecbf668</v>
      </c>
      <c r="B3529" s="3">
        <v>44989</v>
      </c>
      <c r="C3529" s="2" t="str">
        <f t="shared" si="386"/>
        <v>South</v>
      </c>
      <c r="D3529" s="4" t="str">
        <f t="shared" si="387"/>
        <v>Clothing</v>
      </c>
      <c r="E3529" s="1">
        <v>2313.8200000000002</v>
      </c>
      <c r="F3529" s="1">
        <v>17</v>
      </c>
      <c r="G3529" s="1">
        <v>48</v>
      </c>
      <c r="H3529" s="1">
        <v>181.83</v>
      </c>
      <c r="I3529">
        <f t="shared" si="388"/>
        <v>2496.4375124875119</v>
      </c>
      <c r="J3529">
        <f t="shared" si="389"/>
        <v>2498933.9499999993</v>
      </c>
      <c r="K3529" s="1">
        <f t="shared" si="391"/>
        <v>114.91500000000001</v>
      </c>
      <c r="L3529" s="1"/>
      <c r="M3529" s="1"/>
      <c r="N3529" s="1"/>
      <c r="O3529" s="1"/>
      <c r="P3529" s="1"/>
      <c r="Q3529" s="1"/>
      <c r="R3529" s="1" t="s">
        <v>3447</v>
      </c>
      <c r="S3529" s="2" t="s">
        <v>3913</v>
      </c>
      <c r="T3529" s="4" t="s">
        <v>2872</v>
      </c>
      <c r="X3529" t="str">
        <f t="shared" si="390"/>
        <v/>
      </c>
    </row>
    <row r="3530" spans="1:24" ht="14.25">
      <c r="A3530" s="1" t="str">
        <f t="shared" si="385"/>
        <v>76af874e</v>
      </c>
      <c r="B3530" s="3">
        <v>45439</v>
      </c>
      <c r="C3530" s="2" t="str">
        <f t="shared" si="386"/>
        <v>East</v>
      </c>
      <c r="D3530" s="4" t="str">
        <f t="shared" si="387"/>
        <v>Sports</v>
      </c>
      <c r="E3530" s="1">
        <v>2156.2600000000002</v>
      </c>
      <c r="F3530" s="1">
        <v>18</v>
      </c>
      <c r="G3530" s="1">
        <v>18</v>
      </c>
      <c r="H3530" s="1">
        <v>687.58</v>
      </c>
      <c r="I3530">
        <f t="shared" si="388"/>
        <v>2506.2477027027048</v>
      </c>
      <c r="J3530">
        <f t="shared" si="389"/>
        <v>2596472.620000002</v>
      </c>
      <c r="K3530" s="1">
        <f t="shared" si="391"/>
        <v>352.79</v>
      </c>
      <c r="L3530" s="1"/>
      <c r="M3530" s="1"/>
      <c r="N3530" s="1"/>
      <c r="O3530" s="1"/>
      <c r="P3530" s="1"/>
      <c r="Q3530" s="1"/>
      <c r="R3530" s="1" t="s">
        <v>3448</v>
      </c>
      <c r="S3530" s="2" t="s">
        <v>3912</v>
      </c>
      <c r="T3530" s="4" t="s">
        <v>2893</v>
      </c>
      <c r="X3530" t="str">
        <f t="shared" si="390"/>
        <v/>
      </c>
    </row>
    <row r="3531" spans="1:24" ht="14.25">
      <c r="A3531" s="1" t="str">
        <f t="shared" si="385"/>
        <v>84787a20</v>
      </c>
      <c r="B3531" s="3">
        <v>45103</v>
      </c>
      <c r="C3531" s="2" t="str">
        <f t="shared" si="386"/>
        <v>North</v>
      </c>
      <c r="D3531" s="4" t="str">
        <f t="shared" si="387"/>
        <v>Groceries</v>
      </c>
      <c r="E3531" s="1">
        <v>739.33</v>
      </c>
      <c r="F3531" s="1">
        <v>36</v>
      </c>
      <c r="G3531" s="1">
        <v>9</v>
      </c>
      <c r="H3531" s="1">
        <v>32.79</v>
      </c>
      <c r="I3531">
        <f t="shared" si="388"/>
        <v>2571.1423225152107</v>
      </c>
      <c r="J3531">
        <f t="shared" si="389"/>
        <v>2535146.3299999977</v>
      </c>
      <c r="K3531" s="1">
        <f t="shared" si="391"/>
        <v>20.895</v>
      </c>
      <c r="L3531" s="1"/>
      <c r="M3531" s="1"/>
      <c r="N3531" s="1"/>
      <c r="O3531" s="1"/>
      <c r="P3531" s="1"/>
      <c r="Q3531" s="1"/>
      <c r="R3531" s="1" t="s">
        <v>3449</v>
      </c>
      <c r="S3531" s="2" t="s">
        <v>3910</v>
      </c>
      <c r="T3531" s="4" t="s">
        <v>88</v>
      </c>
      <c r="X3531" t="str">
        <f t="shared" si="390"/>
        <v/>
      </c>
    </row>
    <row r="3532" spans="1:24" ht="14.25">
      <c r="A3532" s="1" t="str">
        <f t="shared" si="385"/>
        <v>10c0996d</v>
      </c>
      <c r="B3532" s="3">
        <v>45238</v>
      </c>
      <c r="C3532" s="2" t="str">
        <f t="shared" si="386"/>
        <v>East</v>
      </c>
      <c r="D3532" s="4" t="str">
        <f t="shared" si="387"/>
        <v>Clothing</v>
      </c>
      <c r="E3532" s="1">
        <v>1137.32</v>
      </c>
      <c r="F3532" s="1">
        <v>43</v>
      </c>
      <c r="G3532" s="1">
        <v>8</v>
      </c>
      <c r="H3532" s="1">
        <v>833.66</v>
      </c>
      <c r="I3532">
        <f t="shared" si="388"/>
        <v>2506.2477027027048</v>
      </c>
      <c r="J3532">
        <f t="shared" si="389"/>
        <v>2596472.620000002</v>
      </c>
      <c r="K3532" s="1">
        <f t="shared" si="391"/>
        <v>420.83</v>
      </c>
      <c r="L3532" s="1"/>
      <c r="M3532" s="1"/>
      <c r="N3532" s="1"/>
      <c r="O3532" s="1"/>
      <c r="P3532" s="1"/>
      <c r="Q3532" s="1"/>
      <c r="R3532" s="1" t="s">
        <v>3450</v>
      </c>
      <c r="S3532" s="2" t="s">
        <v>3912</v>
      </c>
      <c r="T3532" s="4" t="s">
        <v>2872</v>
      </c>
      <c r="X3532" t="str">
        <f t="shared" si="390"/>
        <v/>
      </c>
    </row>
    <row r="3533" spans="1:24" ht="14.25">
      <c r="A3533" s="1" t="str">
        <f t="shared" si="385"/>
        <v>65956734</v>
      </c>
      <c r="B3533" s="3">
        <v>45173</v>
      </c>
      <c r="C3533" s="2" t="str">
        <f t="shared" si="386"/>
        <v>North</v>
      </c>
      <c r="D3533" s="4" t="str">
        <f t="shared" si="387"/>
        <v>Clothing</v>
      </c>
      <c r="E3533" s="1">
        <v>3594.02</v>
      </c>
      <c r="F3533" s="1">
        <v>50</v>
      </c>
      <c r="G3533" s="1">
        <v>43</v>
      </c>
      <c r="H3533" s="1">
        <v>1783.65</v>
      </c>
      <c r="I3533">
        <f t="shared" si="388"/>
        <v>2571.1423225152107</v>
      </c>
      <c r="J3533">
        <f t="shared" si="389"/>
        <v>2535146.3299999977</v>
      </c>
      <c r="K3533" s="1">
        <f t="shared" si="391"/>
        <v>913.32500000000005</v>
      </c>
      <c r="L3533" s="1"/>
      <c r="M3533" s="1"/>
      <c r="N3533" s="1"/>
      <c r="O3533" s="1"/>
      <c r="P3533" s="1"/>
      <c r="Q3533" s="1"/>
      <c r="R3533" s="1">
        <v>65956734</v>
      </c>
      <c r="S3533" s="2" t="s">
        <v>3910</v>
      </c>
      <c r="T3533" s="4" t="s">
        <v>2872</v>
      </c>
      <c r="X3533" t="str">
        <f t="shared" si="390"/>
        <v/>
      </c>
    </row>
    <row r="3534" spans="1:24" ht="14.25">
      <c r="A3534" s="1" t="str">
        <f t="shared" si="385"/>
        <v>2aa1bca6</v>
      </c>
      <c r="B3534" s="3">
        <v>44941</v>
      </c>
      <c r="C3534" s="2" t="str">
        <f t="shared" si="386"/>
        <v>West</v>
      </c>
      <c r="D3534" s="4" t="str">
        <f t="shared" si="387"/>
        <v>Sports</v>
      </c>
      <c r="E3534" s="1">
        <v>4191.22</v>
      </c>
      <c r="F3534" s="1">
        <v>34</v>
      </c>
      <c r="G3534" s="1">
        <v>37</v>
      </c>
      <c r="H3534" s="1">
        <v>1799.63</v>
      </c>
      <c r="I3534">
        <f t="shared" si="388"/>
        <v>2537.5954861821929</v>
      </c>
      <c r="J3534">
        <f t="shared" si="389"/>
        <v>2479230.7900000024</v>
      </c>
      <c r="K3534" s="1">
        <f t="shared" si="391"/>
        <v>918.31500000000005</v>
      </c>
      <c r="L3534" s="1"/>
      <c r="M3534" s="1"/>
      <c r="N3534" s="1"/>
      <c r="O3534" s="1"/>
      <c r="P3534" s="1"/>
      <c r="Q3534" s="1"/>
      <c r="R3534" s="1" t="s">
        <v>3451</v>
      </c>
      <c r="S3534" s="2" t="s">
        <v>3911</v>
      </c>
      <c r="T3534" s="4" t="s">
        <v>2893</v>
      </c>
      <c r="X3534" t="str">
        <f t="shared" si="390"/>
        <v/>
      </c>
    </row>
    <row r="3535" spans="1:24" ht="14.25">
      <c r="A3535" s="1" t="str">
        <f t="shared" si="385"/>
        <v>0ba09d8b</v>
      </c>
      <c r="B3535" s="3">
        <v>45273</v>
      </c>
      <c r="C3535" s="2" t="str">
        <f t="shared" si="386"/>
        <v>North</v>
      </c>
      <c r="D3535" s="4" t="str">
        <f t="shared" si="387"/>
        <v>Clothing</v>
      </c>
      <c r="E3535" s="1">
        <v>4475.08</v>
      </c>
      <c r="F3535" s="1">
        <v>36</v>
      </c>
      <c r="G3535" s="1">
        <v>42</v>
      </c>
      <c r="H3535" s="1">
        <v>1333.53</v>
      </c>
      <c r="I3535">
        <f t="shared" si="388"/>
        <v>2571.1423225152107</v>
      </c>
      <c r="J3535">
        <f t="shared" si="389"/>
        <v>2535146.3299999977</v>
      </c>
      <c r="K3535" s="1">
        <f t="shared" si="391"/>
        <v>687.76499999999999</v>
      </c>
      <c r="L3535" s="1"/>
      <c r="M3535" s="1"/>
      <c r="N3535" s="1"/>
      <c r="O3535" s="1"/>
      <c r="P3535" s="1"/>
      <c r="Q3535" s="1"/>
      <c r="R3535" s="1" t="s">
        <v>3452</v>
      </c>
      <c r="S3535" s="2" t="s">
        <v>3910</v>
      </c>
      <c r="T3535" s="4" t="s">
        <v>2872</v>
      </c>
      <c r="X3535" t="str">
        <f t="shared" si="390"/>
        <v/>
      </c>
    </row>
    <row r="3536" spans="1:24" ht="14.25">
      <c r="A3536" s="1" t="str">
        <f t="shared" si="385"/>
        <v>e3a5c778</v>
      </c>
      <c r="B3536" s="3">
        <v>45430</v>
      </c>
      <c r="C3536" s="2" t="str">
        <f t="shared" si="386"/>
        <v>West</v>
      </c>
      <c r="D3536" s="4" t="str">
        <f t="shared" si="387"/>
        <v>Electronics</v>
      </c>
      <c r="E3536" s="1">
        <v>1895.14</v>
      </c>
      <c r="F3536" s="1">
        <v>8</v>
      </c>
      <c r="G3536" s="1">
        <v>6</v>
      </c>
      <c r="H3536" s="1">
        <v>1694.06</v>
      </c>
      <c r="I3536">
        <f t="shared" si="388"/>
        <v>2537.5954861821929</v>
      </c>
      <c r="J3536">
        <f t="shared" si="389"/>
        <v>2479230.7900000024</v>
      </c>
      <c r="K3536" s="1">
        <f t="shared" si="391"/>
        <v>850.03</v>
      </c>
      <c r="L3536" s="1"/>
      <c r="M3536" s="1"/>
      <c r="N3536" s="1"/>
      <c r="O3536" s="1"/>
      <c r="P3536" s="1"/>
      <c r="Q3536" s="1"/>
      <c r="R3536" s="1" t="s">
        <v>3453</v>
      </c>
      <c r="S3536" s="2" t="s">
        <v>3911</v>
      </c>
      <c r="T3536" s="4" t="s">
        <v>3043</v>
      </c>
      <c r="X3536" t="str">
        <f t="shared" si="390"/>
        <v/>
      </c>
    </row>
    <row r="3537" spans="1:24" ht="14.25">
      <c r="A3537" s="1" t="str">
        <f t="shared" si="385"/>
        <v>66edbc9c</v>
      </c>
      <c r="B3537" s="3">
        <v>45071</v>
      </c>
      <c r="C3537" s="2" t="str">
        <f t="shared" si="386"/>
        <v>West</v>
      </c>
      <c r="D3537" s="4" t="str">
        <f t="shared" si="387"/>
        <v>Furniture</v>
      </c>
      <c r="E3537" s="1">
        <v>1373.03</v>
      </c>
      <c r="F3537" s="1">
        <v>26</v>
      </c>
      <c r="G3537" s="1">
        <v>18</v>
      </c>
      <c r="H3537" s="1">
        <v>111.78</v>
      </c>
      <c r="I3537">
        <f t="shared" si="388"/>
        <v>2537.5954861821929</v>
      </c>
      <c r="J3537">
        <f t="shared" si="389"/>
        <v>2479230.7900000024</v>
      </c>
      <c r="K3537" s="1">
        <f t="shared" si="391"/>
        <v>64.89</v>
      </c>
      <c r="L3537" s="1"/>
      <c r="M3537" s="1"/>
      <c r="N3537" s="1"/>
      <c r="O3537" s="1"/>
      <c r="P3537" s="1"/>
      <c r="Q3537" s="1"/>
      <c r="R3537" s="1" t="s">
        <v>3454</v>
      </c>
      <c r="S3537" s="2" t="s">
        <v>3911</v>
      </c>
      <c r="T3537" s="4" t="s">
        <v>15</v>
      </c>
      <c r="X3537" t="str">
        <f t="shared" si="390"/>
        <v/>
      </c>
    </row>
    <row r="3538" spans="1:24" ht="14.25">
      <c r="A3538" s="1" t="str">
        <f t="shared" si="385"/>
        <v>fc1519d0</v>
      </c>
      <c r="B3538" s="3">
        <v>45139</v>
      </c>
      <c r="C3538" s="2" t="str">
        <f t="shared" si="386"/>
        <v>East</v>
      </c>
      <c r="D3538" s="4" t="str">
        <f t="shared" si="387"/>
        <v>Sports</v>
      </c>
      <c r="E3538" s="1">
        <v>1119.8699999999999</v>
      </c>
      <c r="F3538" s="1">
        <v>47</v>
      </c>
      <c r="G3538" s="1">
        <v>50</v>
      </c>
      <c r="H3538" s="1">
        <v>1375.28</v>
      </c>
      <c r="I3538">
        <f t="shared" si="388"/>
        <v>2506.2477027027048</v>
      </c>
      <c r="J3538">
        <f t="shared" si="389"/>
        <v>2596472.620000002</v>
      </c>
      <c r="K3538" s="1">
        <f t="shared" si="391"/>
        <v>712.64</v>
      </c>
      <c r="L3538" s="1"/>
      <c r="M3538" s="1"/>
      <c r="N3538" s="1"/>
      <c r="O3538" s="1"/>
      <c r="P3538" s="1"/>
      <c r="Q3538" s="1"/>
      <c r="R3538" s="1" t="s">
        <v>3455</v>
      </c>
      <c r="S3538" s="2" t="s">
        <v>3912</v>
      </c>
      <c r="T3538" s="4" t="s">
        <v>2893</v>
      </c>
      <c r="X3538" t="str">
        <f t="shared" si="390"/>
        <v/>
      </c>
    </row>
    <row r="3539" spans="1:24" ht="14.25">
      <c r="A3539" s="1" t="str">
        <f t="shared" si="385"/>
        <v>db9c9bb2</v>
      </c>
      <c r="B3539" s="3">
        <v>44956</v>
      </c>
      <c r="C3539" s="2" t="str">
        <f t="shared" si="386"/>
        <v>North</v>
      </c>
      <c r="D3539" s="4" t="str">
        <f t="shared" si="387"/>
        <v>Electronics</v>
      </c>
      <c r="E3539" s="1">
        <v>2992.98</v>
      </c>
      <c r="F3539" s="1">
        <v>30</v>
      </c>
      <c r="G3539" s="1">
        <v>7</v>
      </c>
      <c r="H3539" s="1">
        <v>1512.66</v>
      </c>
      <c r="I3539">
        <f t="shared" si="388"/>
        <v>2571.1423225152107</v>
      </c>
      <c r="J3539">
        <f t="shared" si="389"/>
        <v>2535146.3299999977</v>
      </c>
      <c r="K3539" s="1">
        <f t="shared" si="391"/>
        <v>759.83</v>
      </c>
      <c r="L3539" s="1"/>
      <c r="M3539" s="1"/>
      <c r="N3539" s="1"/>
      <c r="O3539" s="1"/>
      <c r="P3539" s="1"/>
      <c r="Q3539" s="1"/>
      <c r="R3539" s="1" t="s">
        <v>3456</v>
      </c>
      <c r="S3539" s="2" t="s">
        <v>3910</v>
      </c>
      <c r="T3539" s="4" t="s">
        <v>3043</v>
      </c>
      <c r="X3539" t="str">
        <f t="shared" si="390"/>
        <v/>
      </c>
    </row>
    <row r="3540" spans="1:24" ht="14.25">
      <c r="A3540" s="1" t="str">
        <f t="shared" si="385"/>
        <v>76c422c3</v>
      </c>
      <c r="B3540" s="3">
        <v>45155</v>
      </c>
      <c r="C3540" s="2" t="str">
        <f t="shared" si="386"/>
        <v>South</v>
      </c>
      <c r="D3540" s="4" t="str">
        <f t="shared" si="387"/>
        <v>Furniture</v>
      </c>
      <c r="E3540" s="1">
        <v>1014.86</v>
      </c>
      <c r="F3540" s="1">
        <v>26</v>
      </c>
      <c r="G3540" s="1">
        <v>45</v>
      </c>
      <c r="H3540" s="1">
        <v>1562.69</v>
      </c>
      <c r="I3540">
        <f t="shared" si="388"/>
        <v>2496.4375124875119</v>
      </c>
      <c r="J3540">
        <f t="shared" si="389"/>
        <v>2498933.9499999993</v>
      </c>
      <c r="K3540" s="1">
        <f t="shared" si="391"/>
        <v>803.84500000000003</v>
      </c>
      <c r="L3540" s="1"/>
      <c r="M3540" s="1"/>
      <c r="N3540" s="1"/>
      <c r="O3540" s="1"/>
      <c r="P3540" s="1"/>
      <c r="Q3540" s="1"/>
      <c r="R3540" s="1" t="s">
        <v>3457</v>
      </c>
      <c r="S3540" s="2" t="s">
        <v>3913</v>
      </c>
      <c r="T3540" s="4" t="s">
        <v>15</v>
      </c>
      <c r="X3540" t="str">
        <f t="shared" si="390"/>
        <v/>
      </c>
    </row>
    <row r="3541" spans="1:24" ht="14.25">
      <c r="A3541" s="1" t="str">
        <f t="shared" si="385"/>
        <v>d5e59770</v>
      </c>
      <c r="B3541" s="3">
        <v>45543</v>
      </c>
      <c r="C3541" s="2" t="str">
        <f t="shared" si="386"/>
        <v>South</v>
      </c>
      <c r="D3541" s="4" t="str">
        <f t="shared" si="387"/>
        <v>Groceries</v>
      </c>
      <c r="E3541" s="1">
        <v>3223.34</v>
      </c>
      <c r="F3541" s="1">
        <v>10</v>
      </c>
      <c r="G3541" s="1">
        <v>2</v>
      </c>
      <c r="H3541" s="1">
        <v>548.61</v>
      </c>
      <c r="I3541">
        <f t="shared" si="388"/>
        <v>2496.4375124875119</v>
      </c>
      <c r="J3541">
        <f t="shared" si="389"/>
        <v>2498933.9499999993</v>
      </c>
      <c r="K3541" s="1">
        <f t="shared" si="391"/>
        <v>275.30500000000001</v>
      </c>
      <c r="L3541" s="1"/>
      <c r="M3541" s="1"/>
      <c r="N3541" s="1"/>
      <c r="O3541" s="1"/>
      <c r="P3541" s="1"/>
      <c r="Q3541" s="1"/>
      <c r="R3541" s="1" t="s">
        <v>3458</v>
      </c>
      <c r="S3541" s="2" t="s">
        <v>3913</v>
      </c>
      <c r="T3541" s="4" t="s">
        <v>88</v>
      </c>
      <c r="X3541" t="str">
        <f t="shared" si="390"/>
        <v/>
      </c>
    </row>
    <row r="3542" spans="1:24" ht="14.25">
      <c r="A3542" s="1" t="str">
        <f t="shared" si="385"/>
        <v>80f51466</v>
      </c>
      <c r="B3542" s="3">
        <v>45048</v>
      </c>
      <c r="C3542" s="2" t="str">
        <f t="shared" si="386"/>
        <v>West</v>
      </c>
      <c r="D3542" s="4" t="str">
        <f t="shared" si="387"/>
        <v>Furniture</v>
      </c>
      <c r="E3542" s="1">
        <v>2620.83</v>
      </c>
      <c r="F3542" s="1">
        <v>38</v>
      </c>
      <c r="G3542" s="1">
        <v>40</v>
      </c>
      <c r="H3542" s="1">
        <v>616.61</v>
      </c>
      <c r="I3542">
        <f t="shared" si="388"/>
        <v>2537.5954861821929</v>
      </c>
      <c r="J3542">
        <f t="shared" si="389"/>
        <v>2479230.7900000024</v>
      </c>
      <c r="K3542" s="1">
        <f t="shared" si="391"/>
        <v>328.30500000000001</v>
      </c>
      <c r="L3542" s="1"/>
      <c r="M3542" s="1"/>
      <c r="N3542" s="1"/>
      <c r="O3542" s="1"/>
      <c r="P3542" s="1"/>
      <c r="Q3542" s="1"/>
      <c r="R3542" s="1" t="s">
        <v>3459</v>
      </c>
      <c r="S3542" s="2" t="s">
        <v>3911</v>
      </c>
      <c r="T3542" s="4" t="s">
        <v>15</v>
      </c>
      <c r="X3542" t="str">
        <f t="shared" si="390"/>
        <v/>
      </c>
    </row>
    <row r="3543" spans="1:24" ht="14.25">
      <c r="A3543" s="1" t="str">
        <f t="shared" si="385"/>
        <v>f3c7809c</v>
      </c>
      <c r="B3543" s="3">
        <v>45217</v>
      </c>
      <c r="C3543" s="2" t="str">
        <f t="shared" si="386"/>
        <v>West</v>
      </c>
      <c r="D3543" s="4" t="str">
        <f t="shared" si="387"/>
        <v>Sports</v>
      </c>
      <c r="E3543" s="1">
        <v>4324.1400000000003</v>
      </c>
      <c r="F3543" s="1">
        <v>6</v>
      </c>
      <c r="G3543" s="1">
        <v>7</v>
      </c>
      <c r="H3543" s="1">
        <v>1101.5</v>
      </c>
      <c r="I3543">
        <f t="shared" si="388"/>
        <v>2537.5954861821929</v>
      </c>
      <c r="J3543">
        <f t="shared" si="389"/>
        <v>2479230.7900000024</v>
      </c>
      <c r="K3543" s="1">
        <f t="shared" si="391"/>
        <v>554.25</v>
      </c>
      <c r="L3543" s="1"/>
      <c r="M3543" s="1"/>
      <c r="N3543" s="1"/>
      <c r="O3543" s="1"/>
      <c r="P3543" s="1"/>
      <c r="Q3543" s="1"/>
      <c r="R3543" s="1" t="s">
        <v>3460</v>
      </c>
      <c r="S3543" s="2" t="s">
        <v>3911</v>
      </c>
      <c r="T3543" s="4" t="s">
        <v>2893</v>
      </c>
      <c r="X3543" t="str">
        <f t="shared" si="390"/>
        <v/>
      </c>
    </row>
    <row r="3544" spans="1:24" ht="14.25">
      <c r="A3544" s="1" t="str">
        <f t="shared" si="385"/>
        <v>6a881cf0</v>
      </c>
      <c r="B3544" s="3">
        <v>45147</v>
      </c>
      <c r="C3544" s="2" t="str">
        <f t="shared" si="386"/>
        <v>South</v>
      </c>
      <c r="D3544" s="4" t="str">
        <f t="shared" si="387"/>
        <v>Sports</v>
      </c>
      <c r="E3544" s="1">
        <v>1879.28</v>
      </c>
      <c r="F3544" s="1">
        <v>32</v>
      </c>
      <c r="G3544" s="1">
        <v>26</v>
      </c>
      <c r="H3544" s="1">
        <v>865.49</v>
      </c>
      <c r="I3544">
        <f t="shared" si="388"/>
        <v>2496.4375124875119</v>
      </c>
      <c r="J3544">
        <f t="shared" si="389"/>
        <v>2498933.9499999993</v>
      </c>
      <c r="K3544" s="1">
        <f t="shared" si="391"/>
        <v>445.745</v>
      </c>
      <c r="L3544" s="1"/>
      <c r="M3544" s="1"/>
      <c r="N3544" s="1"/>
      <c r="O3544" s="1"/>
      <c r="P3544" s="1"/>
      <c r="Q3544" s="1"/>
      <c r="R3544" s="1" t="s">
        <v>3461</v>
      </c>
      <c r="S3544" s="2" t="s">
        <v>3913</v>
      </c>
      <c r="T3544" s="4" t="s">
        <v>2893</v>
      </c>
      <c r="X3544" t="str">
        <f t="shared" si="390"/>
        <v/>
      </c>
    </row>
    <row r="3545" spans="1:24" ht="14.25">
      <c r="A3545" s="1" t="str">
        <f t="shared" si="385"/>
        <v>d3f99353</v>
      </c>
      <c r="B3545" s="3">
        <v>45515</v>
      </c>
      <c r="C3545" s="2" t="str">
        <f t="shared" si="386"/>
        <v>South</v>
      </c>
      <c r="D3545" s="4" t="str">
        <f t="shared" si="387"/>
        <v>Furniture</v>
      </c>
      <c r="E3545" s="1">
        <v>3140.8</v>
      </c>
      <c r="F3545" s="1">
        <v>10</v>
      </c>
      <c r="G3545" s="1">
        <v>45</v>
      </c>
      <c r="H3545" s="1">
        <v>1536.19</v>
      </c>
      <c r="I3545">
        <f t="shared" si="388"/>
        <v>2496.4375124875119</v>
      </c>
      <c r="J3545">
        <f t="shared" si="389"/>
        <v>2498933.9499999993</v>
      </c>
      <c r="K3545" s="1">
        <f t="shared" si="391"/>
        <v>790.59500000000003</v>
      </c>
      <c r="L3545" s="1"/>
      <c r="M3545" s="1"/>
      <c r="N3545" s="1"/>
      <c r="O3545" s="1"/>
      <c r="P3545" s="1"/>
      <c r="Q3545" s="1"/>
      <c r="R3545" s="1" t="s">
        <v>3462</v>
      </c>
      <c r="S3545" s="2" t="s">
        <v>3913</v>
      </c>
      <c r="T3545" s="4" t="s">
        <v>15</v>
      </c>
      <c r="X3545" t="str">
        <f t="shared" si="390"/>
        <v/>
      </c>
    </row>
    <row r="3546" spans="1:24" ht="14.25">
      <c r="A3546" s="1" t="str">
        <f t="shared" si="385"/>
        <v>61afab5d</v>
      </c>
      <c r="B3546" s="3">
        <v>45180</v>
      </c>
      <c r="C3546" s="2" t="str">
        <f t="shared" si="386"/>
        <v>North</v>
      </c>
      <c r="D3546" s="4" t="str">
        <f t="shared" si="387"/>
        <v>Clothing</v>
      </c>
      <c r="E3546" s="1">
        <v>3433.44</v>
      </c>
      <c r="F3546" s="1">
        <v>13</v>
      </c>
      <c r="G3546" s="1">
        <v>13</v>
      </c>
      <c r="H3546" s="1">
        <v>744.21</v>
      </c>
      <c r="I3546">
        <f t="shared" si="388"/>
        <v>2571.1423225152107</v>
      </c>
      <c r="J3546">
        <f t="shared" si="389"/>
        <v>2535146.3299999977</v>
      </c>
      <c r="K3546" s="1">
        <f t="shared" si="391"/>
        <v>378.60500000000002</v>
      </c>
      <c r="L3546" s="1"/>
      <c r="M3546" s="1"/>
      <c r="N3546" s="1"/>
      <c r="O3546" s="1"/>
      <c r="P3546" s="1"/>
      <c r="Q3546" s="1"/>
      <c r="R3546" s="1" t="s">
        <v>3463</v>
      </c>
      <c r="S3546" s="2" t="s">
        <v>3910</v>
      </c>
      <c r="T3546" s="4" t="s">
        <v>2872</v>
      </c>
      <c r="X3546" t="str">
        <f t="shared" si="390"/>
        <v/>
      </c>
    </row>
    <row r="3547" spans="1:24" ht="14.25">
      <c r="A3547" s="1" t="str">
        <f t="shared" si="385"/>
        <v>62a53f7b</v>
      </c>
      <c r="B3547" s="3">
        <v>45470</v>
      </c>
      <c r="C3547" s="2" t="str">
        <f t="shared" si="386"/>
        <v>North</v>
      </c>
      <c r="D3547" s="4" t="str">
        <f t="shared" si="387"/>
        <v>Electronics</v>
      </c>
      <c r="E3547" s="1">
        <v>1183.04</v>
      </c>
      <c r="F3547" s="1">
        <v>10</v>
      </c>
      <c r="G3547" s="1">
        <v>44</v>
      </c>
      <c r="H3547" s="1">
        <v>160.82</v>
      </c>
      <c r="I3547">
        <f t="shared" si="388"/>
        <v>2571.1423225152107</v>
      </c>
      <c r="J3547">
        <f t="shared" si="389"/>
        <v>2535146.3299999977</v>
      </c>
      <c r="K3547" s="1">
        <f t="shared" si="391"/>
        <v>102.41</v>
      </c>
      <c r="L3547" s="1"/>
      <c r="M3547" s="1"/>
      <c r="N3547" s="1"/>
      <c r="O3547" s="1"/>
      <c r="P3547" s="1"/>
      <c r="Q3547" s="1"/>
      <c r="R3547" s="1" t="s">
        <v>3464</v>
      </c>
      <c r="S3547" s="2" t="s">
        <v>3910</v>
      </c>
      <c r="T3547" s="4" t="s">
        <v>3043</v>
      </c>
      <c r="X3547" t="str">
        <f t="shared" si="390"/>
        <v/>
      </c>
    </row>
    <row r="3548" spans="1:24" ht="14.25">
      <c r="A3548" s="1" t="str">
        <f t="shared" si="385"/>
        <v>1a60a61c</v>
      </c>
      <c r="B3548" s="3">
        <v>45046</v>
      </c>
      <c r="C3548" s="2" t="str">
        <f t="shared" si="386"/>
        <v>North</v>
      </c>
      <c r="D3548" s="4" t="str">
        <f t="shared" si="387"/>
        <v>Electronics</v>
      </c>
      <c r="E3548" s="1">
        <v>2439.9299999999998</v>
      </c>
      <c r="F3548" s="1">
        <v>12</v>
      </c>
      <c r="G3548" s="1">
        <v>48</v>
      </c>
      <c r="H3548" s="1">
        <v>1646.45</v>
      </c>
      <c r="I3548">
        <f t="shared" si="388"/>
        <v>2571.1423225152107</v>
      </c>
      <c r="J3548">
        <f t="shared" si="389"/>
        <v>2535146.3299999977</v>
      </c>
      <c r="K3548" s="1">
        <f t="shared" si="391"/>
        <v>847.22500000000002</v>
      </c>
      <c r="L3548" s="1"/>
      <c r="M3548" s="1"/>
      <c r="N3548" s="1"/>
      <c r="O3548" s="1"/>
      <c r="P3548" s="1"/>
      <c r="Q3548" s="1"/>
      <c r="R3548" s="1" t="s">
        <v>3465</v>
      </c>
      <c r="S3548" s="2" t="s">
        <v>3910</v>
      </c>
      <c r="T3548" s="4" t="s">
        <v>3043</v>
      </c>
      <c r="X3548" t="str">
        <f t="shared" si="390"/>
        <v/>
      </c>
    </row>
    <row r="3549" spans="1:24" ht="14.25">
      <c r="A3549" s="1" t="str">
        <f t="shared" si="385"/>
        <v>70f76970</v>
      </c>
      <c r="B3549" s="3">
        <v>45115</v>
      </c>
      <c r="C3549" s="2" t="str">
        <f t="shared" si="386"/>
        <v>North</v>
      </c>
      <c r="D3549" s="4" t="str">
        <f t="shared" si="387"/>
        <v>Sports</v>
      </c>
      <c r="E3549" s="1">
        <v>2079.5500000000002</v>
      </c>
      <c r="F3549" s="1">
        <v>18</v>
      </c>
      <c r="G3549" s="1">
        <v>3</v>
      </c>
      <c r="H3549" s="1">
        <v>1178.32</v>
      </c>
      <c r="I3549">
        <f t="shared" si="388"/>
        <v>2571.1423225152107</v>
      </c>
      <c r="J3549">
        <f t="shared" si="389"/>
        <v>2535146.3299999977</v>
      </c>
      <c r="K3549" s="1">
        <f t="shared" si="391"/>
        <v>590.66</v>
      </c>
      <c r="L3549" s="1"/>
      <c r="M3549" s="1"/>
      <c r="N3549" s="1"/>
      <c r="O3549" s="1"/>
      <c r="P3549" s="1"/>
      <c r="Q3549" s="1"/>
      <c r="R3549" s="1" t="s">
        <v>3466</v>
      </c>
      <c r="S3549" s="2" t="s">
        <v>3910</v>
      </c>
      <c r="T3549" s="4" t="s">
        <v>2893</v>
      </c>
      <c r="X3549" t="str">
        <f t="shared" si="390"/>
        <v/>
      </c>
    </row>
    <row r="3550" spans="1:24" ht="14.25">
      <c r="A3550" s="1" t="str">
        <f t="shared" si="385"/>
        <v>4559ef4d</v>
      </c>
      <c r="B3550" s="3">
        <v>44905</v>
      </c>
      <c r="C3550" s="2" t="str">
        <f t="shared" si="386"/>
        <v>South</v>
      </c>
      <c r="D3550" s="4" t="str">
        <f t="shared" si="387"/>
        <v>Furniture</v>
      </c>
      <c r="E3550" s="1">
        <v>3423</v>
      </c>
      <c r="F3550" s="1">
        <v>39</v>
      </c>
      <c r="G3550" s="1">
        <v>20</v>
      </c>
      <c r="H3550" s="1">
        <v>1169.5899999999999</v>
      </c>
      <c r="I3550">
        <f t="shared" si="388"/>
        <v>2496.4375124875119</v>
      </c>
      <c r="J3550">
        <f t="shared" si="389"/>
        <v>2498933.9499999993</v>
      </c>
      <c r="K3550" s="1">
        <f t="shared" si="391"/>
        <v>594.79499999999996</v>
      </c>
      <c r="L3550" s="1"/>
      <c r="M3550" s="1"/>
      <c r="N3550" s="1"/>
      <c r="O3550" s="1"/>
      <c r="P3550" s="1"/>
      <c r="Q3550" s="1"/>
      <c r="R3550" s="1" t="s">
        <v>3467</v>
      </c>
      <c r="S3550" s="2" t="s">
        <v>3913</v>
      </c>
      <c r="T3550" s="4" t="s">
        <v>15</v>
      </c>
      <c r="X3550" t="str">
        <f t="shared" si="390"/>
        <v/>
      </c>
    </row>
    <row r="3551" spans="1:24" ht="14.25">
      <c r="A3551" s="1" t="str">
        <f t="shared" si="385"/>
        <v>3ed4bc17</v>
      </c>
      <c r="B3551" s="3">
        <v>44910</v>
      </c>
      <c r="C3551" s="2" t="str">
        <f t="shared" si="386"/>
        <v>West</v>
      </c>
      <c r="D3551" s="4" t="str">
        <f t="shared" si="387"/>
        <v>Sports</v>
      </c>
      <c r="E3551" s="1">
        <v>3447.8</v>
      </c>
      <c r="F3551" s="1">
        <v>41</v>
      </c>
      <c r="G3551" s="1">
        <v>4</v>
      </c>
      <c r="H3551" s="1">
        <v>1751.23</v>
      </c>
      <c r="I3551">
        <f t="shared" si="388"/>
        <v>2537.5954861821929</v>
      </c>
      <c r="J3551">
        <f t="shared" si="389"/>
        <v>2479230.7900000024</v>
      </c>
      <c r="K3551" s="1">
        <f t="shared" si="391"/>
        <v>877.61500000000001</v>
      </c>
      <c r="L3551" s="1"/>
      <c r="M3551" s="1"/>
      <c r="N3551" s="1"/>
      <c r="O3551" s="1"/>
      <c r="P3551" s="1"/>
      <c r="Q3551" s="1"/>
      <c r="R3551" s="1" t="s">
        <v>3468</v>
      </c>
      <c r="S3551" s="2" t="s">
        <v>3911</v>
      </c>
      <c r="T3551" s="4" t="s">
        <v>2893</v>
      </c>
      <c r="X3551" t="str">
        <f t="shared" si="390"/>
        <v/>
      </c>
    </row>
    <row r="3552" spans="1:24" ht="14.25">
      <c r="A3552" s="1" t="str">
        <f t="shared" si="385"/>
        <v>017e7eda</v>
      </c>
      <c r="B3552" s="3">
        <v>45079</v>
      </c>
      <c r="C3552" s="2" t="str">
        <f t="shared" si="386"/>
        <v>West</v>
      </c>
      <c r="D3552" s="4" t="str">
        <f t="shared" si="387"/>
        <v>Electronics</v>
      </c>
      <c r="E3552" s="1">
        <v>2086.2800000000002</v>
      </c>
      <c r="F3552" s="1">
        <v>36</v>
      </c>
      <c r="G3552" s="1">
        <v>19</v>
      </c>
      <c r="H3552" s="1">
        <v>841.05</v>
      </c>
      <c r="I3552">
        <f t="shared" si="388"/>
        <v>2537.5954861821929</v>
      </c>
      <c r="J3552">
        <f t="shared" si="389"/>
        <v>2479230.7900000024</v>
      </c>
      <c r="K3552" s="1">
        <f t="shared" si="391"/>
        <v>430.02499999999998</v>
      </c>
      <c r="L3552" s="1"/>
      <c r="M3552" s="1"/>
      <c r="N3552" s="1"/>
      <c r="O3552" s="1"/>
      <c r="P3552" s="1"/>
      <c r="Q3552" s="1"/>
      <c r="R3552" s="1" t="s">
        <v>3469</v>
      </c>
      <c r="S3552" s="2" t="s">
        <v>3911</v>
      </c>
      <c r="T3552" s="4" t="s">
        <v>3043</v>
      </c>
      <c r="X3552" t="str">
        <f t="shared" si="390"/>
        <v/>
      </c>
    </row>
    <row r="3553" spans="1:24" ht="14.25">
      <c r="A3553" s="1" t="str">
        <f t="shared" si="385"/>
        <v>6898c6a6</v>
      </c>
      <c r="B3553" s="3">
        <v>45378</v>
      </c>
      <c r="C3553" s="2" t="str">
        <f t="shared" si="386"/>
        <v>West</v>
      </c>
      <c r="D3553" s="4" t="str">
        <f t="shared" si="387"/>
        <v>Groceries</v>
      </c>
      <c r="E3553" s="1">
        <v>2332.65</v>
      </c>
      <c r="F3553" s="1">
        <v>23</v>
      </c>
      <c r="G3553" s="1">
        <v>23</v>
      </c>
      <c r="H3553" s="1">
        <v>357.8</v>
      </c>
      <c r="I3553">
        <f t="shared" si="388"/>
        <v>2537.5954861821929</v>
      </c>
      <c r="J3553">
        <f t="shared" si="389"/>
        <v>2479230.7900000024</v>
      </c>
      <c r="K3553" s="1">
        <f t="shared" si="391"/>
        <v>190.4</v>
      </c>
      <c r="L3553" s="1"/>
      <c r="M3553" s="1"/>
      <c r="N3553" s="1"/>
      <c r="O3553" s="1"/>
      <c r="P3553" s="1"/>
      <c r="Q3553" s="1"/>
      <c r="R3553" s="1" t="s">
        <v>3470</v>
      </c>
      <c r="S3553" s="2" t="s">
        <v>3911</v>
      </c>
      <c r="T3553" s="4" t="s">
        <v>88</v>
      </c>
      <c r="X3553" t="str">
        <f t="shared" si="390"/>
        <v/>
      </c>
    </row>
    <row r="3554" spans="1:24" ht="14.25">
      <c r="A3554" s="1" t="str">
        <f t="shared" si="385"/>
        <v>670d0dd6</v>
      </c>
      <c r="B3554" s="3">
        <v>44918</v>
      </c>
      <c r="C3554" s="2" t="str">
        <f t="shared" si="386"/>
        <v>North</v>
      </c>
      <c r="D3554" s="4" t="str">
        <f t="shared" si="387"/>
        <v>Electronics</v>
      </c>
      <c r="E3554" s="1">
        <v>635.75</v>
      </c>
      <c r="F3554" s="1">
        <v>30</v>
      </c>
      <c r="G3554" s="1">
        <v>16</v>
      </c>
      <c r="H3554" s="1">
        <v>1338.97</v>
      </c>
      <c r="I3554">
        <f t="shared" si="388"/>
        <v>2571.1423225152107</v>
      </c>
      <c r="J3554">
        <f t="shared" si="389"/>
        <v>2535146.3299999977</v>
      </c>
      <c r="K3554" s="1">
        <f t="shared" si="391"/>
        <v>677.48500000000001</v>
      </c>
      <c r="L3554" s="1"/>
      <c r="M3554" s="1"/>
      <c r="N3554" s="1"/>
      <c r="O3554" s="1"/>
      <c r="P3554" s="1"/>
      <c r="Q3554" s="1"/>
      <c r="R3554" s="1" t="s">
        <v>3471</v>
      </c>
      <c r="S3554" s="2" t="s">
        <v>3910</v>
      </c>
      <c r="T3554" s="4" t="s">
        <v>3043</v>
      </c>
      <c r="X3554" t="str">
        <f t="shared" si="390"/>
        <v/>
      </c>
    </row>
    <row r="3555" spans="1:24" ht="14.25">
      <c r="A3555" s="1" t="str">
        <f t="shared" si="385"/>
        <v>f41c211e</v>
      </c>
      <c r="B3555" s="3">
        <v>44912</v>
      </c>
      <c r="C3555" s="2" t="str">
        <f t="shared" si="386"/>
        <v>South</v>
      </c>
      <c r="D3555" s="4" t="str">
        <f t="shared" si="387"/>
        <v>Furniture</v>
      </c>
      <c r="E3555" s="1">
        <v>1674.25</v>
      </c>
      <c r="F3555" s="1">
        <v>47</v>
      </c>
      <c r="G3555" s="1">
        <v>11</v>
      </c>
      <c r="H3555" s="1">
        <v>424.46</v>
      </c>
      <c r="I3555">
        <f t="shared" si="388"/>
        <v>2496.4375124875119</v>
      </c>
      <c r="J3555">
        <f t="shared" si="389"/>
        <v>2498933.9499999993</v>
      </c>
      <c r="K3555" s="1">
        <f t="shared" si="391"/>
        <v>217.73</v>
      </c>
      <c r="L3555" s="1"/>
      <c r="M3555" s="1"/>
      <c r="N3555" s="1"/>
      <c r="O3555" s="1"/>
      <c r="P3555" s="1"/>
      <c r="Q3555" s="1"/>
      <c r="R3555" s="1" t="s">
        <v>3472</v>
      </c>
      <c r="S3555" s="2" t="s">
        <v>3913</v>
      </c>
      <c r="T3555" s="4" t="s">
        <v>15</v>
      </c>
      <c r="X3555" t="str">
        <f t="shared" si="390"/>
        <v/>
      </c>
    </row>
    <row r="3556" spans="1:24" ht="14.25">
      <c r="A3556" s="1" t="str">
        <f t="shared" si="385"/>
        <v>0eb2b7bb</v>
      </c>
      <c r="B3556" s="3">
        <v>45002</v>
      </c>
      <c r="C3556" s="2" t="str">
        <f t="shared" si="386"/>
        <v>South</v>
      </c>
      <c r="D3556" s="4" t="str">
        <f t="shared" si="387"/>
        <v>Furniture</v>
      </c>
      <c r="E3556" s="1">
        <v>597.20000000000005</v>
      </c>
      <c r="F3556" s="1">
        <v>38</v>
      </c>
      <c r="G3556" s="1">
        <v>41</v>
      </c>
      <c r="H3556" s="1">
        <v>388.69</v>
      </c>
      <c r="I3556">
        <f t="shared" si="388"/>
        <v>2496.4375124875119</v>
      </c>
      <c r="J3556">
        <f t="shared" si="389"/>
        <v>2498933.9499999993</v>
      </c>
      <c r="K3556" s="1">
        <f t="shared" si="391"/>
        <v>214.845</v>
      </c>
      <c r="L3556" s="1"/>
      <c r="M3556" s="1"/>
      <c r="N3556" s="1"/>
      <c r="O3556" s="1"/>
      <c r="P3556" s="1"/>
      <c r="Q3556" s="1"/>
      <c r="R3556" s="1" t="s">
        <v>3473</v>
      </c>
      <c r="S3556" s="2" t="s">
        <v>3913</v>
      </c>
      <c r="T3556" s="4" t="s">
        <v>15</v>
      </c>
      <c r="X3556" t="str">
        <f t="shared" si="390"/>
        <v/>
      </c>
    </row>
    <row r="3557" spans="1:24" ht="14.25">
      <c r="A3557" s="1" t="str">
        <f t="shared" si="385"/>
        <v>97cd1dc5</v>
      </c>
      <c r="B3557" s="3">
        <v>45462</v>
      </c>
      <c r="C3557" s="2" t="str">
        <f t="shared" si="386"/>
        <v>North</v>
      </c>
      <c r="D3557" s="4" t="str">
        <f t="shared" si="387"/>
        <v>Groceries</v>
      </c>
      <c r="E3557" s="1">
        <v>3532.22</v>
      </c>
      <c r="F3557" s="1">
        <v>37</v>
      </c>
      <c r="G3557" s="1">
        <v>8</v>
      </c>
      <c r="H3557" s="1">
        <v>621.94000000000005</v>
      </c>
      <c r="I3557">
        <f t="shared" si="388"/>
        <v>2571.1423225152107</v>
      </c>
      <c r="J3557">
        <f t="shared" si="389"/>
        <v>2535146.3299999977</v>
      </c>
      <c r="K3557" s="1">
        <f t="shared" si="391"/>
        <v>314.97000000000003</v>
      </c>
      <c r="L3557" s="1"/>
      <c r="M3557" s="1"/>
      <c r="N3557" s="1"/>
      <c r="O3557" s="1"/>
      <c r="P3557" s="1"/>
      <c r="Q3557" s="1"/>
      <c r="R3557" s="1" t="s">
        <v>3474</v>
      </c>
      <c r="S3557" s="2" t="s">
        <v>3910</v>
      </c>
      <c r="T3557" s="4" t="s">
        <v>88</v>
      </c>
      <c r="X3557" t="str">
        <f t="shared" si="390"/>
        <v/>
      </c>
    </row>
    <row r="3558" spans="1:24" ht="14.25">
      <c r="A3558" s="1" t="str">
        <f t="shared" si="385"/>
        <v>e61307c0</v>
      </c>
      <c r="B3558" s="3">
        <v>45217</v>
      </c>
      <c r="C3558" s="2" t="str">
        <f t="shared" si="386"/>
        <v>West</v>
      </c>
      <c r="D3558" s="4" t="str">
        <f t="shared" si="387"/>
        <v>Furniture</v>
      </c>
      <c r="E3558" s="1">
        <v>1200.18</v>
      </c>
      <c r="F3558" s="1">
        <v>2</v>
      </c>
      <c r="G3558" s="1">
        <v>33</v>
      </c>
      <c r="H3558" s="1">
        <v>715.85</v>
      </c>
      <c r="I3558">
        <f t="shared" si="388"/>
        <v>2537.5954861821929</v>
      </c>
      <c r="J3558">
        <f t="shared" si="389"/>
        <v>2479230.7900000024</v>
      </c>
      <c r="K3558" s="1">
        <f t="shared" si="391"/>
        <v>374.42500000000001</v>
      </c>
      <c r="L3558" s="1"/>
      <c r="M3558" s="1"/>
      <c r="N3558" s="1"/>
      <c r="O3558" s="1"/>
      <c r="P3558" s="1"/>
      <c r="Q3558" s="1"/>
      <c r="R3558" s="1" t="s">
        <v>3475</v>
      </c>
      <c r="S3558" s="2" t="s">
        <v>3911</v>
      </c>
      <c r="T3558" s="4" t="s">
        <v>15</v>
      </c>
      <c r="X3558" t="str">
        <f t="shared" si="390"/>
        <v/>
      </c>
    </row>
    <row r="3559" spans="1:24" ht="14.25">
      <c r="A3559" s="1" t="str">
        <f t="shared" si="385"/>
        <v>320c1403</v>
      </c>
      <c r="B3559" s="3">
        <v>45503</v>
      </c>
      <c r="C3559" s="2" t="str">
        <f t="shared" si="386"/>
        <v>South</v>
      </c>
      <c r="D3559" s="4" t="str">
        <f t="shared" si="387"/>
        <v>Clothing</v>
      </c>
      <c r="E3559" s="1">
        <v>3762.55</v>
      </c>
      <c r="F3559" s="1">
        <v>12</v>
      </c>
      <c r="G3559" s="1">
        <v>30</v>
      </c>
      <c r="H3559" s="1">
        <v>1065.8800000000001</v>
      </c>
      <c r="I3559">
        <f t="shared" si="388"/>
        <v>2496.4375124875119</v>
      </c>
      <c r="J3559">
        <f t="shared" si="389"/>
        <v>2498933.9499999993</v>
      </c>
      <c r="K3559" s="1">
        <f t="shared" si="391"/>
        <v>547.94000000000005</v>
      </c>
      <c r="L3559" s="1"/>
      <c r="M3559" s="1"/>
      <c r="N3559" s="1"/>
      <c r="O3559" s="1"/>
      <c r="P3559" s="1"/>
      <c r="Q3559" s="1"/>
      <c r="R3559" s="1" t="s">
        <v>3476</v>
      </c>
      <c r="S3559" s="2" t="s">
        <v>3913</v>
      </c>
      <c r="T3559" s="4" t="s">
        <v>2872</v>
      </c>
      <c r="X3559" t="str">
        <f t="shared" si="390"/>
        <v/>
      </c>
    </row>
    <row r="3560" spans="1:24" ht="14.25">
      <c r="A3560" s="1" t="str">
        <f t="shared" si="385"/>
        <v>dfdb0426</v>
      </c>
      <c r="B3560" s="3">
        <v>44950</v>
      </c>
      <c r="C3560" s="2" t="str">
        <f t="shared" si="386"/>
        <v>South</v>
      </c>
      <c r="D3560" s="4" t="str">
        <f t="shared" si="387"/>
        <v>Groceries</v>
      </c>
      <c r="E3560" s="1">
        <v>1523.9</v>
      </c>
      <c r="F3560" s="1">
        <v>36</v>
      </c>
      <c r="G3560" s="1">
        <v>2</v>
      </c>
      <c r="H3560" s="1">
        <v>770.9</v>
      </c>
      <c r="I3560">
        <f t="shared" si="388"/>
        <v>2496.4375124875119</v>
      </c>
      <c r="J3560">
        <f t="shared" si="389"/>
        <v>2498933.9499999993</v>
      </c>
      <c r="K3560" s="1">
        <f t="shared" si="391"/>
        <v>386.45</v>
      </c>
      <c r="L3560" s="1"/>
      <c r="M3560" s="1"/>
      <c r="N3560" s="1"/>
      <c r="O3560" s="1"/>
      <c r="P3560" s="1"/>
      <c r="Q3560" s="1"/>
      <c r="R3560" s="1" t="s">
        <v>3477</v>
      </c>
      <c r="S3560" s="2" t="s">
        <v>3913</v>
      </c>
      <c r="T3560" s="4" t="s">
        <v>88</v>
      </c>
      <c r="X3560" t="str">
        <f t="shared" si="390"/>
        <v/>
      </c>
    </row>
    <row r="3561" spans="1:24" ht="14.25">
      <c r="A3561" s="1" t="str">
        <f t="shared" si="385"/>
        <v>d7041fbd</v>
      </c>
      <c r="B3561" s="3">
        <v>45518</v>
      </c>
      <c r="C3561" s="2" t="str">
        <f t="shared" si="386"/>
        <v>West</v>
      </c>
      <c r="D3561" s="4" t="str">
        <f t="shared" si="387"/>
        <v>Electronics</v>
      </c>
      <c r="E3561" s="1">
        <v>3152.83</v>
      </c>
      <c r="F3561" s="1">
        <v>17</v>
      </c>
      <c r="G3561" s="1">
        <v>16</v>
      </c>
      <c r="H3561" s="1">
        <v>1578.68</v>
      </c>
      <c r="I3561">
        <f t="shared" si="388"/>
        <v>2537.5954861821929</v>
      </c>
      <c r="J3561">
        <f t="shared" si="389"/>
        <v>2479230.7900000024</v>
      </c>
      <c r="K3561" s="1">
        <f t="shared" si="391"/>
        <v>797.34</v>
      </c>
      <c r="L3561" s="1"/>
      <c r="M3561" s="1"/>
      <c r="N3561" s="1"/>
      <c r="O3561" s="1"/>
      <c r="P3561" s="1"/>
      <c r="Q3561" s="1"/>
      <c r="R3561" s="1" t="s">
        <v>3478</v>
      </c>
      <c r="S3561" s="2" t="s">
        <v>3911</v>
      </c>
      <c r="T3561" s="4" t="s">
        <v>3043</v>
      </c>
      <c r="X3561" t="str">
        <f t="shared" si="390"/>
        <v/>
      </c>
    </row>
    <row r="3562" spans="1:24" ht="14.25">
      <c r="A3562" s="1" t="str">
        <f t="shared" si="385"/>
        <v>8bf10b55</v>
      </c>
      <c r="B3562" s="3">
        <v>45610</v>
      </c>
      <c r="C3562" s="2" t="str">
        <f t="shared" si="386"/>
        <v>East</v>
      </c>
      <c r="D3562" s="4" t="str">
        <f t="shared" si="387"/>
        <v>Groceries</v>
      </c>
      <c r="E3562" s="1">
        <v>1035.1600000000001</v>
      </c>
      <c r="F3562" s="1">
        <v>38</v>
      </c>
      <c r="G3562" s="1">
        <v>32</v>
      </c>
      <c r="H3562" s="1">
        <v>1570.04</v>
      </c>
      <c r="I3562">
        <f t="shared" si="388"/>
        <v>2506.2477027027048</v>
      </c>
      <c r="J3562">
        <f t="shared" si="389"/>
        <v>2596472.620000002</v>
      </c>
      <c r="K3562" s="1">
        <f t="shared" si="391"/>
        <v>801.02</v>
      </c>
      <c r="L3562" s="1"/>
      <c r="M3562" s="1"/>
      <c r="N3562" s="1"/>
      <c r="O3562" s="1"/>
      <c r="P3562" s="1"/>
      <c r="Q3562" s="1"/>
      <c r="R3562" s="1" t="s">
        <v>3479</v>
      </c>
      <c r="S3562" s="2" t="s">
        <v>3912</v>
      </c>
      <c r="T3562" s="4" t="s">
        <v>88</v>
      </c>
      <c r="X3562" t="str">
        <f t="shared" si="390"/>
        <v/>
      </c>
    </row>
    <row r="3563" spans="1:24" ht="14.25">
      <c r="A3563" s="1" t="str">
        <f t="shared" si="385"/>
        <v>c5331319</v>
      </c>
      <c r="B3563" s="3">
        <v>45603</v>
      </c>
      <c r="C3563" s="2" t="str">
        <f t="shared" si="386"/>
        <v>North</v>
      </c>
      <c r="D3563" s="4" t="str">
        <f t="shared" si="387"/>
        <v>Electronics</v>
      </c>
      <c r="E3563" s="1">
        <v>1136.02</v>
      </c>
      <c r="F3563" s="1">
        <v>11</v>
      </c>
      <c r="G3563" s="1">
        <v>41</v>
      </c>
      <c r="H3563" s="1">
        <v>831.58</v>
      </c>
      <c r="I3563">
        <f t="shared" si="388"/>
        <v>2571.1423225152107</v>
      </c>
      <c r="J3563">
        <f t="shared" si="389"/>
        <v>2535146.3299999977</v>
      </c>
      <c r="K3563" s="1">
        <f t="shared" si="391"/>
        <v>436.29</v>
      </c>
      <c r="L3563" s="1"/>
      <c r="M3563" s="1"/>
      <c r="N3563" s="1"/>
      <c r="O3563" s="1"/>
      <c r="P3563" s="1"/>
      <c r="Q3563" s="1"/>
      <c r="R3563" s="1" t="s">
        <v>3480</v>
      </c>
      <c r="S3563" s="2" t="s">
        <v>3910</v>
      </c>
      <c r="T3563" s="4" t="s">
        <v>3043</v>
      </c>
      <c r="X3563" t="str">
        <f t="shared" si="390"/>
        <v/>
      </c>
    </row>
    <row r="3564" spans="1:24" ht="14.25">
      <c r="A3564" s="1" t="str">
        <f t="shared" si="385"/>
        <v>051a54d3</v>
      </c>
      <c r="B3564" s="3">
        <v>45426</v>
      </c>
      <c r="C3564" s="2" t="str">
        <f t="shared" si="386"/>
        <v>North</v>
      </c>
      <c r="D3564" s="4" t="str">
        <f t="shared" si="387"/>
        <v>Sports</v>
      </c>
      <c r="E3564" s="1">
        <v>1892.32</v>
      </c>
      <c r="F3564" s="1">
        <v>34</v>
      </c>
      <c r="G3564" s="1">
        <v>25</v>
      </c>
      <c r="H3564" s="1">
        <v>1160.02</v>
      </c>
      <c r="I3564">
        <f t="shared" si="388"/>
        <v>2571.1423225152107</v>
      </c>
      <c r="J3564">
        <f t="shared" si="389"/>
        <v>2535146.3299999977</v>
      </c>
      <c r="K3564" s="1">
        <f t="shared" si="391"/>
        <v>592.51</v>
      </c>
      <c r="L3564" s="1"/>
      <c r="M3564" s="1"/>
      <c r="N3564" s="1"/>
      <c r="O3564" s="1"/>
      <c r="P3564" s="1"/>
      <c r="Q3564" s="1"/>
      <c r="R3564" s="1" t="s">
        <v>3481</v>
      </c>
      <c r="S3564" s="2" t="s">
        <v>3910</v>
      </c>
      <c r="T3564" s="4" t="s">
        <v>2893</v>
      </c>
      <c r="X3564" t="str">
        <f t="shared" si="390"/>
        <v/>
      </c>
    </row>
    <row r="3565" spans="1:24" ht="14.25">
      <c r="A3565" s="1" t="str">
        <f t="shared" si="385"/>
        <v>dc389e6a</v>
      </c>
      <c r="B3565" s="3">
        <v>45349</v>
      </c>
      <c r="C3565" s="2" t="str">
        <f t="shared" si="386"/>
        <v>West</v>
      </c>
      <c r="D3565" s="4" t="str">
        <f t="shared" si="387"/>
        <v>Groceries</v>
      </c>
      <c r="E3565" s="1">
        <v>119.86</v>
      </c>
      <c r="F3565" s="1">
        <v>47</v>
      </c>
      <c r="G3565" s="1">
        <v>43</v>
      </c>
      <c r="H3565" s="1">
        <v>914.09</v>
      </c>
      <c r="I3565">
        <f t="shared" si="388"/>
        <v>2537.5954861821929</v>
      </c>
      <c r="J3565">
        <f t="shared" si="389"/>
        <v>2479230.7900000024</v>
      </c>
      <c r="K3565" s="1">
        <f t="shared" si="391"/>
        <v>478.54500000000002</v>
      </c>
      <c r="L3565" s="1"/>
      <c r="M3565" s="1"/>
      <c r="N3565" s="1"/>
      <c r="O3565" s="1"/>
      <c r="P3565" s="1"/>
      <c r="Q3565" s="1"/>
      <c r="R3565" s="1" t="s">
        <v>3482</v>
      </c>
      <c r="S3565" s="2" t="s">
        <v>3911</v>
      </c>
      <c r="T3565" s="4" t="s">
        <v>88</v>
      </c>
      <c r="X3565" t="str">
        <f t="shared" si="390"/>
        <v/>
      </c>
    </row>
    <row r="3566" spans="1:24" ht="14.25">
      <c r="A3566" s="1" t="str">
        <f t="shared" si="385"/>
        <v>3fbe46de</v>
      </c>
      <c r="B3566" s="3">
        <v>45139</v>
      </c>
      <c r="C3566" s="2" t="str">
        <f t="shared" si="386"/>
        <v>North</v>
      </c>
      <c r="D3566" s="4" t="str">
        <f t="shared" si="387"/>
        <v>Groceries</v>
      </c>
      <c r="E3566" s="1">
        <v>4134.1499999999996</v>
      </c>
      <c r="F3566" s="1">
        <v>42</v>
      </c>
      <c r="G3566" s="1">
        <v>19</v>
      </c>
      <c r="H3566" s="1">
        <v>715.7</v>
      </c>
      <c r="I3566">
        <f t="shared" si="388"/>
        <v>2571.1423225152107</v>
      </c>
      <c r="J3566">
        <f t="shared" si="389"/>
        <v>2535146.3299999977</v>
      </c>
      <c r="K3566" s="1">
        <f t="shared" si="391"/>
        <v>367.35</v>
      </c>
      <c r="L3566" s="1"/>
      <c r="M3566" s="1"/>
      <c r="N3566" s="1"/>
      <c r="O3566" s="1"/>
      <c r="P3566" s="1"/>
      <c r="Q3566" s="1"/>
      <c r="R3566" s="1" t="s">
        <v>3483</v>
      </c>
      <c r="S3566" s="2" t="s">
        <v>3910</v>
      </c>
      <c r="T3566" s="4" t="s">
        <v>88</v>
      </c>
      <c r="X3566" t="str">
        <f t="shared" si="390"/>
        <v/>
      </c>
    </row>
    <row r="3567" spans="1:24" ht="14.25">
      <c r="A3567" s="1" t="str">
        <f t="shared" si="385"/>
        <v>82f39e45</v>
      </c>
      <c r="B3567" s="3">
        <v>45059</v>
      </c>
      <c r="C3567" s="2" t="str">
        <f t="shared" si="386"/>
        <v>North</v>
      </c>
      <c r="D3567" s="4" t="str">
        <f t="shared" si="387"/>
        <v>Electronics</v>
      </c>
      <c r="E3567" s="1">
        <v>2256.67</v>
      </c>
      <c r="F3567" s="1">
        <v>13</v>
      </c>
      <c r="G3567" s="1">
        <v>23</v>
      </c>
      <c r="H3567" s="1">
        <v>1456.26</v>
      </c>
      <c r="I3567">
        <f t="shared" si="388"/>
        <v>2571.1423225152107</v>
      </c>
      <c r="J3567">
        <f t="shared" si="389"/>
        <v>2535146.3299999977</v>
      </c>
      <c r="K3567" s="1">
        <f t="shared" si="391"/>
        <v>739.63</v>
      </c>
      <c r="L3567" s="1"/>
      <c r="M3567" s="1"/>
      <c r="N3567" s="1"/>
      <c r="O3567" s="1"/>
      <c r="P3567" s="1"/>
      <c r="Q3567" s="1"/>
      <c r="R3567" s="1" t="s">
        <v>3484</v>
      </c>
      <c r="S3567" s="2" t="s">
        <v>3910</v>
      </c>
      <c r="T3567" s="4" t="s">
        <v>3043</v>
      </c>
      <c r="X3567" t="str">
        <f t="shared" si="390"/>
        <v/>
      </c>
    </row>
    <row r="3568" spans="1:24" ht="14.25">
      <c r="A3568" s="1" t="str">
        <f t="shared" si="385"/>
        <v>398b84fe</v>
      </c>
      <c r="B3568" s="3">
        <v>45068</v>
      </c>
      <c r="C3568" s="2" t="str">
        <f t="shared" si="386"/>
        <v>South</v>
      </c>
      <c r="D3568" s="4" t="str">
        <f t="shared" si="387"/>
        <v>Electronics</v>
      </c>
      <c r="E3568" s="1">
        <v>1096.5899999999999</v>
      </c>
      <c r="F3568" s="1">
        <v>4</v>
      </c>
      <c r="G3568" s="1">
        <v>24</v>
      </c>
      <c r="H3568" s="1">
        <v>1766.86</v>
      </c>
      <c r="I3568">
        <f t="shared" si="388"/>
        <v>2496.4375124875119</v>
      </c>
      <c r="J3568">
        <f t="shared" si="389"/>
        <v>2498933.9499999993</v>
      </c>
      <c r="K3568" s="1">
        <f t="shared" si="391"/>
        <v>895.43</v>
      </c>
      <c r="L3568" s="1"/>
      <c r="M3568" s="1"/>
      <c r="N3568" s="1"/>
      <c r="O3568" s="1"/>
      <c r="P3568" s="1"/>
      <c r="Q3568" s="1"/>
      <c r="R3568" s="1" t="s">
        <v>3485</v>
      </c>
      <c r="S3568" s="2" t="s">
        <v>3913</v>
      </c>
      <c r="T3568" s="4" t="s">
        <v>3043</v>
      </c>
      <c r="X3568" t="str">
        <f t="shared" si="390"/>
        <v/>
      </c>
    </row>
    <row r="3569" spans="1:24" ht="14.25">
      <c r="A3569" s="1" t="str">
        <f t="shared" si="385"/>
        <v>ea33a5ca</v>
      </c>
      <c r="B3569" s="3">
        <v>45328</v>
      </c>
      <c r="C3569" s="2" t="str">
        <f t="shared" si="386"/>
        <v>North</v>
      </c>
      <c r="D3569" s="4" t="str">
        <f t="shared" si="387"/>
        <v>Sports</v>
      </c>
      <c r="E3569" s="1">
        <v>1696.94</v>
      </c>
      <c r="F3569" s="1">
        <v>38</v>
      </c>
      <c r="G3569" s="1">
        <v>45</v>
      </c>
      <c r="H3569" s="1">
        <v>1666.38</v>
      </c>
      <c r="I3569">
        <f t="shared" si="388"/>
        <v>2571.1423225152107</v>
      </c>
      <c r="J3569">
        <f t="shared" si="389"/>
        <v>2535146.3299999977</v>
      </c>
      <c r="K3569" s="1">
        <f t="shared" si="391"/>
        <v>855.69</v>
      </c>
      <c r="L3569" s="1"/>
      <c r="M3569" s="1"/>
      <c r="N3569" s="1"/>
      <c r="O3569" s="1"/>
      <c r="P3569" s="1"/>
      <c r="Q3569" s="1"/>
      <c r="R3569" s="1" t="s">
        <v>3486</v>
      </c>
      <c r="S3569" s="2" t="s">
        <v>3910</v>
      </c>
      <c r="T3569" s="4" t="s">
        <v>2893</v>
      </c>
      <c r="X3569" t="str">
        <f t="shared" si="390"/>
        <v/>
      </c>
    </row>
    <row r="3570" spans="1:24" ht="14.25">
      <c r="A3570" s="1" t="str">
        <f t="shared" si="385"/>
        <v>81c8de6b</v>
      </c>
      <c r="B3570" s="3">
        <v>45075</v>
      </c>
      <c r="C3570" s="2" t="str">
        <f t="shared" si="386"/>
        <v>North</v>
      </c>
      <c r="D3570" s="4" t="str">
        <f t="shared" si="387"/>
        <v>Groceries</v>
      </c>
      <c r="E3570" s="1">
        <v>2245.6799999999998</v>
      </c>
      <c r="F3570" s="1">
        <v>2</v>
      </c>
      <c r="G3570" s="1">
        <v>35</v>
      </c>
      <c r="H3570" s="1">
        <v>187.03</v>
      </c>
      <c r="I3570">
        <f t="shared" si="388"/>
        <v>2571.1423225152107</v>
      </c>
      <c r="J3570">
        <f t="shared" si="389"/>
        <v>2535146.3299999977</v>
      </c>
      <c r="K3570" s="1">
        <f t="shared" si="391"/>
        <v>111.015</v>
      </c>
      <c r="L3570" s="1"/>
      <c r="M3570" s="1"/>
      <c r="N3570" s="1"/>
      <c r="O3570" s="1"/>
      <c r="P3570" s="1"/>
      <c r="Q3570" s="1"/>
      <c r="R3570" s="1" t="s">
        <v>3487</v>
      </c>
      <c r="S3570" s="2" t="s">
        <v>3910</v>
      </c>
      <c r="T3570" s="4" t="s">
        <v>88</v>
      </c>
      <c r="X3570" t="str">
        <f t="shared" si="390"/>
        <v/>
      </c>
    </row>
    <row r="3571" spans="1:24" ht="14.25">
      <c r="A3571" s="1" t="str">
        <f t="shared" si="385"/>
        <v>d6b63adb</v>
      </c>
      <c r="B3571" s="3">
        <v>45131</v>
      </c>
      <c r="C3571" s="2" t="str">
        <f t="shared" si="386"/>
        <v>West</v>
      </c>
      <c r="D3571" s="4" t="str">
        <f t="shared" si="387"/>
        <v>Electronics</v>
      </c>
      <c r="E3571" s="1">
        <v>2026.95</v>
      </c>
      <c r="F3571" s="1">
        <v>13</v>
      </c>
      <c r="G3571" s="1">
        <v>22</v>
      </c>
      <c r="H3571" s="1">
        <v>632.55999999999995</v>
      </c>
      <c r="I3571">
        <f t="shared" si="388"/>
        <v>2537.5954861821929</v>
      </c>
      <c r="J3571">
        <f t="shared" si="389"/>
        <v>2479230.7900000024</v>
      </c>
      <c r="K3571" s="1">
        <f t="shared" si="391"/>
        <v>327.27999999999997</v>
      </c>
      <c r="L3571" s="1"/>
      <c r="M3571" s="1"/>
      <c r="N3571" s="1"/>
      <c r="O3571" s="1"/>
      <c r="P3571" s="1"/>
      <c r="Q3571" s="1"/>
      <c r="R3571" s="1" t="s">
        <v>3488</v>
      </c>
      <c r="S3571" s="2" t="s">
        <v>3911</v>
      </c>
      <c r="T3571" s="4" t="s">
        <v>3043</v>
      </c>
      <c r="X3571" t="str">
        <f t="shared" si="390"/>
        <v/>
      </c>
    </row>
    <row r="3572" spans="1:24" ht="14.25">
      <c r="A3572" s="1" t="str">
        <f t="shared" si="385"/>
        <v>7d7f882e</v>
      </c>
      <c r="B3572" s="3">
        <v>44952</v>
      </c>
      <c r="C3572" s="2" t="str">
        <f t="shared" si="386"/>
        <v>South</v>
      </c>
      <c r="D3572" s="4" t="str">
        <f t="shared" si="387"/>
        <v>Sports</v>
      </c>
      <c r="E3572" s="1">
        <v>4728.96</v>
      </c>
      <c r="F3572" s="1">
        <v>26</v>
      </c>
      <c r="G3572" s="1">
        <v>45</v>
      </c>
      <c r="H3572" s="1">
        <v>965.64</v>
      </c>
      <c r="I3572">
        <f t="shared" si="388"/>
        <v>2496.4375124875119</v>
      </c>
      <c r="J3572">
        <f t="shared" si="389"/>
        <v>2498933.9499999993</v>
      </c>
      <c r="K3572" s="1">
        <f t="shared" si="391"/>
        <v>505.32</v>
      </c>
      <c r="L3572" s="1"/>
      <c r="M3572" s="1"/>
      <c r="N3572" s="1"/>
      <c r="O3572" s="1"/>
      <c r="P3572" s="1"/>
      <c r="Q3572" s="1"/>
      <c r="R3572" s="1" t="s">
        <v>3489</v>
      </c>
      <c r="S3572" s="2" t="s">
        <v>3913</v>
      </c>
      <c r="T3572" s="4" t="s">
        <v>2893</v>
      </c>
      <c r="X3572" t="str">
        <f t="shared" si="390"/>
        <v/>
      </c>
    </row>
    <row r="3573" spans="1:24" ht="14.25">
      <c r="A3573" s="1" t="str">
        <f t="shared" si="385"/>
        <v>5b1402ed</v>
      </c>
      <c r="B3573" s="3">
        <v>45269</v>
      </c>
      <c r="C3573" s="2" t="str">
        <f t="shared" si="386"/>
        <v>East</v>
      </c>
      <c r="D3573" s="4" t="str">
        <f t="shared" si="387"/>
        <v>Clothing</v>
      </c>
      <c r="E3573" s="1">
        <v>1820.43</v>
      </c>
      <c r="F3573" s="1">
        <v>32</v>
      </c>
      <c r="G3573" s="1">
        <v>5</v>
      </c>
      <c r="H3573" s="1">
        <v>225.39</v>
      </c>
      <c r="I3573">
        <f t="shared" si="388"/>
        <v>2506.2477027027048</v>
      </c>
      <c r="J3573">
        <f t="shared" si="389"/>
        <v>2596472.620000002</v>
      </c>
      <c r="K3573" s="1">
        <f t="shared" si="391"/>
        <v>115.19499999999999</v>
      </c>
      <c r="L3573" s="1"/>
      <c r="M3573" s="1"/>
      <c r="N3573" s="1"/>
      <c r="O3573" s="1"/>
      <c r="P3573" s="1"/>
      <c r="Q3573" s="1"/>
      <c r="R3573" s="1" t="s">
        <v>3490</v>
      </c>
      <c r="S3573" s="2" t="s">
        <v>3912</v>
      </c>
      <c r="T3573" s="4" t="s">
        <v>2872</v>
      </c>
      <c r="X3573" t="str">
        <f t="shared" si="390"/>
        <v/>
      </c>
    </row>
    <row r="3574" spans="1:24" ht="14.25">
      <c r="A3574" s="1" t="str">
        <f t="shared" si="385"/>
        <v>cb8f94b3</v>
      </c>
      <c r="B3574" s="3">
        <v>45478</v>
      </c>
      <c r="C3574" s="2" t="str">
        <f t="shared" si="386"/>
        <v>North</v>
      </c>
      <c r="D3574" s="4" t="str">
        <f t="shared" si="387"/>
        <v>Groceries</v>
      </c>
      <c r="E3574" s="1">
        <v>787.21</v>
      </c>
      <c r="F3574" s="1">
        <v>19</v>
      </c>
      <c r="G3574" s="1">
        <v>13</v>
      </c>
      <c r="H3574" s="1">
        <v>345.86</v>
      </c>
      <c r="I3574">
        <f t="shared" si="388"/>
        <v>2571.1423225152107</v>
      </c>
      <c r="J3574">
        <f t="shared" si="389"/>
        <v>2535146.3299999977</v>
      </c>
      <c r="K3574" s="1">
        <f t="shared" si="391"/>
        <v>179.43</v>
      </c>
      <c r="L3574" s="1"/>
      <c r="M3574" s="1"/>
      <c r="N3574" s="1"/>
      <c r="O3574" s="1"/>
      <c r="P3574" s="1"/>
      <c r="Q3574" s="1"/>
      <c r="R3574" s="1" t="s">
        <v>3491</v>
      </c>
      <c r="S3574" s="2" t="s">
        <v>3910</v>
      </c>
      <c r="T3574" s="4" t="s">
        <v>88</v>
      </c>
      <c r="X3574" t="str">
        <f t="shared" si="390"/>
        <v/>
      </c>
    </row>
    <row r="3575" spans="1:24" ht="14.25">
      <c r="A3575" s="1" t="str">
        <f t="shared" si="385"/>
        <v>01b2a8ea</v>
      </c>
      <c r="B3575" s="3">
        <v>45199</v>
      </c>
      <c r="C3575" s="2" t="str">
        <f t="shared" si="386"/>
        <v>South</v>
      </c>
      <c r="D3575" s="4" t="str">
        <f t="shared" si="387"/>
        <v>Sports</v>
      </c>
      <c r="E3575" s="1">
        <v>4793.8</v>
      </c>
      <c r="F3575" s="1">
        <v>14</v>
      </c>
      <c r="G3575" s="1">
        <v>17</v>
      </c>
      <c r="H3575" s="1">
        <v>851.78</v>
      </c>
      <c r="I3575">
        <f t="shared" si="388"/>
        <v>2496.4375124875119</v>
      </c>
      <c r="J3575">
        <f t="shared" si="389"/>
        <v>2498933.9499999993</v>
      </c>
      <c r="K3575" s="1">
        <f t="shared" si="391"/>
        <v>434.39</v>
      </c>
      <c r="L3575" s="1"/>
      <c r="M3575" s="1"/>
      <c r="N3575" s="1"/>
      <c r="O3575" s="1"/>
      <c r="P3575" s="1"/>
      <c r="Q3575" s="1"/>
      <c r="R3575" s="1" t="s">
        <v>3492</v>
      </c>
      <c r="S3575" s="2" t="s">
        <v>3913</v>
      </c>
      <c r="T3575" s="4" t="s">
        <v>2893</v>
      </c>
      <c r="X3575" t="str">
        <f t="shared" si="390"/>
        <v/>
      </c>
    </row>
    <row r="3576" spans="1:24" ht="14.25">
      <c r="A3576" s="1" t="str">
        <f t="shared" si="385"/>
        <v>bd46388a</v>
      </c>
      <c r="B3576" s="3">
        <v>45472</v>
      </c>
      <c r="C3576" s="2" t="str">
        <f t="shared" si="386"/>
        <v>South</v>
      </c>
      <c r="D3576" s="4" t="str">
        <f t="shared" si="387"/>
        <v>Clothing</v>
      </c>
      <c r="E3576" s="1">
        <v>2756.3</v>
      </c>
      <c r="F3576" s="1">
        <v>5</v>
      </c>
      <c r="G3576" s="1">
        <v>36</v>
      </c>
      <c r="H3576" s="1">
        <v>366.49</v>
      </c>
      <c r="I3576">
        <f t="shared" si="388"/>
        <v>2496.4375124875119</v>
      </c>
      <c r="J3576">
        <f t="shared" si="389"/>
        <v>2498933.9499999993</v>
      </c>
      <c r="K3576" s="1">
        <f t="shared" si="391"/>
        <v>201.245</v>
      </c>
      <c r="L3576" s="1"/>
      <c r="M3576" s="1"/>
      <c r="N3576" s="1"/>
      <c r="O3576" s="1"/>
      <c r="P3576" s="1"/>
      <c r="Q3576" s="1"/>
      <c r="R3576" s="1" t="s">
        <v>3493</v>
      </c>
      <c r="S3576" s="2" t="s">
        <v>3913</v>
      </c>
      <c r="T3576" s="4" t="s">
        <v>2872</v>
      </c>
      <c r="X3576" t="str">
        <f t="shared" si="390"/>
        <v/>
      </c>
    </row>
    <row r="3577" spans="1:24" ht="14.25">
      <c r="A3577" s="1" t="str">
        <f t="shared" si="385"/>
        <v>9ae5a436</v>
      </c>
      <c r="B3577" s="3">
        <v>45348</v>
      </c>
      <c r="C3577" s="2" t="str">
        <f t="shared" si="386"/>
        <v>South</v>
      </c>
      <c r="D3577" s="4" t="str">
        <f t="shared" si="387"/>
        <v>Sports</v>
      </c>
      <c r="E3577" s="1">
        <v>1279.18</v>
      </c>
      <c r="F3577" s="1">
        <v>29</v>
      </c>
      <c r="G3577" s="1">
        <v>13</v>
      </c>
      <c r="H3577" s="1">
        <v>1229.8599999999999</v>
      </c>
      <c r="I3577">
        <f t="shared" si="388"/>
        <v>2496.4375124875119</v>
      </c>
      <c r="J3577">
        <f t="shared" si="389"/>
        <v>2498933.9499999993</v>
      </c>
      <c r="K3577" s="1">
        <f t="shared" si="391"/>
        <v>621.42999999999995</v>
      </c>
      <c r="L3577" s="1"/>
      <c r="M3577" s="1"/>
      <c r="N3577" s="1"/>
      <c r="O3577" s="1"/>
      <c r="P3577" s="1"/>
      <c r="Q3577" s="1"/>
      <c r="R3577" s="1" t="s">
        <v>3494</v>
      </c>
      <c r="S3577" s="2" t="s">
        <v>3913</v>
      </c>
      <c r="T3577" s="4" t="s">
        <v>2893</v>
      </c>
      <c r="X3577" t="str">
        <f t="shared" si="390"/>
        <v/>
      </c>
    </row>
    <row r="3578" spans="1:24" ht="14.25">
      <c r="A3578" s="1" t="str">
        <f t="shared" si="385"/>
        <v>31bc0b23</v>
      </c>
      <c r="B3578" s="3">
        <v>45157</v>
      </c>
      <c r="C3578" s="2" t="str">
        <f t="shared" si="386"/>
        <v>South</v>
      </c>
      <c r="D3578" s="4" t="str">
        <f t="shared" si="387"/>
        <v>Groceries</v>
      </c>
      <c r="E3578" s="1">
        <v>2695.32</v>
      </c>
      <c r="F3578" s="1">
        <v>7</v>
      </c>
      <c r="G3578" s="1">
        <v>18</v>
      </c>
      <c r="H3578" s="1">
        <v>237.19</v>
      </c>
      <c r="I3578">
        <f t="shared" si="388"/>
        <v>2496.4375124875119</v>
      </c>
      <c r="J3578">
        <f t="shared" si="389"/>
        <v>2498933.9499999993</v>
      </c>
      <c r="K3578" s="1">
        <f t="shared" si="391"/>
        <v>127.595</v>
      </c>
      <c r="L3578" s="1"/>
      <c r="M3578" s="1"/>
      <c r="N3578" s="1"/>
      <c r="O3578" s="1"/>
      <c r="P3578" s="1"/>
      <c r="Q3578" s="1"/>
      <c r="R3578" s="1" t="s">
        <v>3495</v>
      </c>
      <c r="S3578" s="2" t="s">
        <v>3913</v>
      </c>
      <c r="T3578" s="4" t="s">
        <v>88</v>
      </c>
      <c r="X3578" t="str">
        <f t="shared" si="390"/>
        <v/>
      </c>
    </row>
    <row r="3579" spans="1:24" ht="14.25">
      <c r="A3579" s="1" t="str">
        <f t="shared" si="385"/>
        <v>30ee9776</v>
      </c>
      <c r="B3579" s="3">
        <v>44973</v>
      </c>
      <c r="C3579" s="2" t="str">
        <f t="shared" si="386"/>
        <v>West</v>
      </c>
      <c r="D3579" s="4" t="str">
        <f t="shared" si="387"/>
        <v>Sports</v>
      </c>
      <c r="E3579" s="1">
        <v>1422.56</v>
      </c>
      <c r="F3579" s="1">
        <v>44</v>
      </c>
      <c r="G3579" s="1">
        <v>49</v>
      </c>
      <c r="H3579" s="1">
        <v>95.81</v>
      </c>
      <c r="I3579">
        <f t="shared" si="388"/>
        <v>2537.5954861821929</v>
      </c>
      <c r="J3579">
        <f t="shared" si="389"/>
        <v>2479230.7900000024</v>
      </c>
      <c r="K3579" s="1">
        <f t="shared" si="391"/>
        <v>72.405000000000001</v>
      </c>
      <c r="L3579" s="1"/>
      <c r="M3579" s="1"/>
      <c r="N3579" s="1"/>
      <c r="O3579" s="1"/>
      <c r="P3579" s="1"/>
      <c r="Q3579" s="1"/>
      <c r="R3579" s="1" t="s">
        <v>3496</v>
      </c>
      <c r="S3579" s="2" t="s">
        <v>3911</v>
      </c>
      <c r="T3579" s="4" t="s">
        <v>2893</v>
      </c>
      <c r="X3579" t="str">
        <f t="shared" si="390"/>
        <v/>
      </c>
    </row>
    <row r="3580" spans="1:24" ht="14.25">
      <c r="A3580" s="1" t="str">
        <f t="shared" si="385"/>
        <v>6872d5f0</v>
      </c>
      <c r="B3580" s="3">
        <v>45433</v>
      </c>
      <c r="C3580" s="2" t="str">
        <f t="shared" si="386"/>
        <v>East</v>
      </c>
      <c r="D3580" s="4" t="str">
        <f t="shared" si="387"/>
        <v>Sports</v>
      </c>
      <c r="E3580" s="1">
        <v>2452.87</v>
      </c>
      <c r="F3580" s="1">
        <v>2</v>
      </c>
      <c r="G3580" s="1">
        <v>8</v>
      </c>
      <c r="H3580" s="1">
        <v>1647.39</v>
      </c>
      <c r="I3580">
        <f t="shared" si="388"/>
        <v>2506.2477027027048</v>
      </c>
      <c r="J3580">
        <f t="shared" si="389"/>
        <v>2596472.620000002</v>
      </c>
      <c r="K3580" s="1">
        <f t="shared" si="391"/>
        <v>827.69500000000005</v>
      </c>
      <c r="L3580" s="1"/>
      <c r="M3580" s="1"/>
      <c r="N3580" s="1"/>
      <c r="O3580" s="1"/>
      <c r="P3580" s="1"/>
      <c r="Q3580" s="1"/>
      <c r="R3580" s="1" t="s">
        <v>3497</v>
      </c>
      <c r="S3580" s="2" t="s">
        <v>3912</v>
      </c>
      <c r="T3580" s="4" t="s">
        <v>2893</v>
      </c>
      <c r="X3580" t="str">
        <f t="shared" si="390"/>
        <v/>
      </c>
    </row>
    <row r="3581" spans="1:24" ht="14.25">
      <c r="A3581" s="1" t="str">
        <f t="shared" si="385"/>
        <v>af5fffa5</v>
      </c>
      <c r="B3581" s="3">
        <v>45551</v>
      </c>
      <c r="C3581" s="2" t="str">
        <f t="shared" si="386"/>
        <v>East</v>
      </c>
      <c r="D3581" s="4" t="str">
        <f t="shared" si="387"/>
        <v>Clothing</v>
      </c>
      <c r="E3581" s="1">
        <v>415.57</v>
      </c>
      <c r="F3581" s="1">
        <v>9</v>
      </c>
      <c r="G3581" s="1">
        <v>32</v>
      </c>
      <c r="H3581" s="1">
        <v>1506.72</v>
      </c>
      <c r="I3581">
        <f t="shared" si="388"/>
        <v>2506.2477027027048</v>
      </c>
      <c r="J3581">
        <f t="shared" si="389"/>
        <v>2596472.620000002</v>
      </c>
      <c r="K3581" s="1">
        <f t="shared" si="391"/>
        <v>769.36</v>
      </c>
      <c r="L3581" s="1"/>
      <c r="M3581" s="1"/>
      <c r="N3581" s="1"/>
      <c r="O3581" s="1"/>
      <c r="P3581" s="1"/>
      <c r="Q3581" s="1"/>
      <c r="R3581" s="1" t="s">
        <v>3498</v>
      </c>
      <c r="S3581" s="2" t="s">
        <v>3912</v>
      </c>
      <c r="T3581" s="4" t="s">
        <v>2872</v>
      </c>
      <c r="X3581" t="str">
        <f t="shared" si="390"/>
        <v/>
      </c>
    </row>
    <row r="3582" spans="1:24" ht="14.25">
      <c r="A3582" s="1" t="str">
        <f t="shared" si="385"/>
        <v>1e164dcc</v>
      </c>
      <c r="B3582" s="3">
        <v>45151</v>
      </c>
      <c r="C3582" s="2" t="str">
        <f t="shared" si="386"/>
        <v>East</v>
      </c>
      <c r="D3582" s="4" t="str">
        <f t="shared" si="387"/>
        <v>Groceries</v>
      </c>
      <c r="E3582" s="1">
        <v>4836.67</v>
      </c>
      <c r="F3582" s="1">
        <v>42</v>
      </c>
      <c r="G3582" s="1">
        <v>14</v>
      </c>
      <c r="H3582" s="1">
        <v>1506.77</v>
      </c>
      <c r="I3582">
        <f t="shared" si="388"/>
        <v>2506.2477027027048</v>
      </c>
      <c r="J3582">
        <f t="shared" si="389"/>
        <v>2596472.620000002</v>
      </c>
      <c r="K3582" s="1">
        <f t="shared" si="391"/>
        <v>760.38499999999999</v>
      </c>
      <c r="L3582" s="1"/>
      <c r="M3582" s="1"/>
      <c r="N3582" s="1"/>
      <c r="O3582" s="1"/>
      <c r="P3582" s="1"/>
      <c r="Q3582" s="1"/>
      <c r="R3582" s="1" t="s">
        <v>3499</v>
      </c>
      <c r="S3582" s="2" t="s">
        <v>3912</v>
      </c>
      <c r="T3582" s="4" t="s">
        <v>88</v>
      </c>
      <c r="X3582" t="str">
        <f t="shared" si="390"/>
        <v/>
      </c>
    </row>
    <row r="3583" spans="1:24" ht="14.25">
      <c r="A3583" s="1" t="str">
        <f t="shared" si="385"/>
        <v>90a88f3a</v>
      </c>
      <c r="B3583" s="3">
        <v>45461</v>
      </c>
      <c r="C3583" s="2" t="str">
        <f t="shared" si="386"/>
        <v>West</v>
      </c>
      <c r="D3583" s="4" t="str">
        <f t="shared" si="387"/>
        <v>Groceries</v>
      </c>
      <c r="E3583" s="1">
        <v>4192.07</v>
      </c>
      <c r="F3583" s="1">
        <v>7</v>
      </c>
      <c r="G3583" s="1">
        <v>8</v>
      </c>
      <c r="H3583" s="1">
        <v>840.58</v>
      </c>
      <c r="I3583">
        <f t="shared" si="388"/>
        <v>2537.5954861821929</v>
      </c>
      <c r="J3583">
        <f t="shared" si="389"/>
        <v>2479230.7900000024</v>
      </c>
      <c r="K3583" s="1">
        <f t="shared" si="391"/>
        <v>424.29</v>
      </c>
      <c r="L3583" s="1"/>
      <c r="M3583" s="1"/>
      <c r="N3583" s="1"/>
      <c r="O3583" s="1"/>
      <c r="P3583" s="1"/>
      <c r="Q3583" s="1"/>
      <c r="R3583" s="1" t="s">
        <v>3500</v>
      </c>
      <c r="S3583" s="2" t="s">
        <v>3911</v>
      </c>
      <c r="T3583" s="4" t="s">
        <v>88</v>
      </c>
      <c r="X3583" t="str">
        <f t="shared" si="390"/>
        <v/>
      </c>
    </row>
    <row r="3584" spans="1:24" ht="14.25">
      <c r="A3584" s="1" t="str">
        <f t="shared" si="385"/>
        <v>9cd64490</v>
      </c>
      <c r="B3584" s="3">
        <v>44987</v>
      </c>
      <c r="C3584" s="2" t="str">
        <f t="shared" si="386"/>
        <v>East</v>
      </c>
      <c r="D3584" s="4" t="str">
        <f t="shared" si="387"/>
        <v>Sports</v>
      </c>
      <c r="E3584" s="1">
        <v>2192.2199999999998</v>
      </c>
      <c r="F3584" s="1">
        <v>12</v>
      </c>
      <c r="G3584" s="1">
        <v>4</v>
      </c>
      <c r="H3584" s="1">
        <v>1770.15</v>
      </c>
      <c r="I3584">
        <f t="shared" si="388"/>
        <v>2506.2477027027048</v>
      </c>
      <c r="J3584">
        <f t="shared" si="389"/>
        <v>2596472.620000002</v>
      </c>
      <c r="K3584" s="1">
        <f t="shared" si="391"/>
        <v>887.07500000000005</v>
      </c>
      <c r="L3584" s="1"/>
      <c r="M3584" s="1"/>
      <c r="N3584" s="1"/>
      <c r="O3584" s="1"/>
      <c r="P3584" s="1"/>
      <c r="Q3584" s="1"/>
      <c r="R3584" s="1" t="s">
        <v>3501</v>
      </c>
      <c r="S3584" s="2" t="s">
        <v>3912</v>
      </c>
      <c r="T3584" s="4" t="s">
        <v>2893</v>
      </c>
      <c r="X3584" t="str">
        <f t="shared" si="390"/>
        <v/>
      </c>
    </row>
    <row r="3585" spans="1:24" ht="14.25">
      <c r="A3585" s="1" t="str">
        <f t="shared" si="385"/>
        <v>5a84bcf4</v>
      </c>
      <c r="B3585" s="3">
        <v>45257</v>
      </c>
      <c r="C3585" s="2" t="str">
        <f t="shared" si="386"/>
        <v>East</v>
      </c>
      <c r="D3585" s="4" t="str">
        <f t="shared" si="387"/>
        <v>Electronics</v>
      </c>
      <c r="E3585" s="1">
        <v>512.15</v>
      </c>
      <c r="F3585" s="1">
        <v>21</v>
      </c>
      <c r="G3585" s="1">
        <v>38</v>
      </c>
      <c r="H3585" s="1">
        <v>818.05</v>
      </c>
      <c r="I3585">
        <f t="shared" si="388"/>
        <v>2506.2477027027048</v>
      </c>
      <c r="J3585">
        <f t="shared" si="389"/>
        <v>2596472.620000002</v>
      </c>
      <c r="K3585" s="1">
        <f t="shared" si="391"/>
        <v>428.02499999999998</v>
      </c>
      <c r="L3585" s="1"/>
      <c r="M3585" s="1"/>
      <c r="N3585" s="1"/>
      <c r="O3585" s="1"/>
      <c r="P3585" s="1"/>
      <c r="Q3585" s="1"/>
      <c r="R3585" s="1" t="s">
        <v>3502</v>
      </c>
      <c r="S3585" s="2" t="s">
        <v>3912</v>
      </c>
      <c r="T3585" s="4" t="s">
        <v>3043</v>
      </c>
      <c r="X3585" t="str">
        <f t="shared" si="390"/>
        <v/>
      </c>
    </row>
    <row r="3586" spans="1:24" ht="14.25">
      <c r="A3586" s="1" t="str">
        <f t="shared" ref="A3586:A3649" si="392">TRIM(R3586)</f>
        <v>61b7deb8</v>
      </c>
      <c r="B3586" s="3">
        <v>45365</v>
      </c>
      <c r="C3586" s="2" t="str">
        <f t="shared" ref="C3586:C3649" si="393">PROPER(TRIM(S3586))</f>
        <v>North</v>
      </c>
      <c r="D3586" s="4" t="str">
        <f t="shared" ref="D3586:D3649" si="394">PROPER(TRIM(SUBSTITUTE(T3586,"$","s")))</f>
        <v>Furniture</v>
      </c>
      <c r="E3586" s="1">
        <v>3198.65</v>
      </c>
      <c r="F3586" s="1">
        <v>20</v>
      </c>
      <c r="G3586" s="1">
        <v>43</v>
      </c>
      <c r="H3586" s="1">
        <v>1846.12</v>
      </c>
      <c r="I3586">
        <f t="shared" ref="I3586:I3649" si="395">AVERAGEIFS(E:E,C:C,C3586)</f>
        <v>2571.1423225152107</v>
      </c>
      <c r="J3586">
        <f t="shared" ref="J3586:J3649" si="396">SUMIFS(E:E,C:C,C3586)</f>
        <v>2535146.3299999977</v>
      </c>
      <c r="K3586" s="1">
        <f t="shared" si="391"/>
        <v>944.56</v>
      </c>
      <c r="L3586" s="1"/>
      <c r="M3586" s="1"/>
      <c r="N3586" s="1"/>
      <c r="O3586" s="1"/>
      <c r="P3586" s="1"/>
      <c r="Q3586" s="1"/>
      <c r="R3586" s="1" t="s">
        <v>3503</v>
      </c>
      <c r="S3586" s="2" t="s">
        <v>3910</v>
      </c>
      <c r="T3586" s="4" t="s">
        <v>15</v>
      </c>
      <c r="X3586" t="str">
        <f t="shared" si="390"/>
        <v/>
      </c>
    </row>
    <row r="3587" spans="1:24" ht="14.25">
      <c r="A3587" s="1" t="str">
        <f t="shared" si="392"/>
        <v>ac67f5ff</v>
      </c>
      <c r="B3587" s="3">
        <v>45203</v>
      </c>
      <c r="C3587" s="2" t="str">
        <f t="shared" si="393"/>
        <v>North</v>
      </c>
      <c r="D3587" s="4" t="str">
        <f t="shared" si="394"/>
        <v>Sports</v>
      </c>
      <c r="E3587" s="1">
        <v>795.8</v>
      </c>
      <c r="F3587" s="1">
        <v>32</v>
      </c>
      <c r="G3587" s="1">
        <v>17</v>
      </c>
      <c r="H3587" s="1">
        <v>1892.72</v>
      </c>
      <c r="I3587">
        <f t="shared" si="395"/>
        <v>2571.1423225152107</v>
      </c>
      <c r="J3587">
        <f t="shared" si="396"/>
        <v>2535146.3299999977</v>
      </c>
      <c r="K3587" s="1">
        <f t="shared" si="391"/>
        <v>954.86</v>
      </c>
      <c r="L3587" s="1"/>
      <c r="M3587" s="1"/>
      <c r="N3587" s="1"/>
      <c r="O3587" s="1"/>
      <c r="P3587" s="1"/>
      <c r="Q3587" s="1"/>
      <c r="R3587" s="1" t="s">
        <v>3504</v>
      </c>
      <c r="S3587" s="2" t="s">
        <v>3910</v>
      </c>
      <c r="T3587" s="4" t="s">
        <v>2893</v>
      </c>
      <c r="X3587" t="str">
        <f t="shared" ref="X3587:X3650" si="397">SUBSTITUTE(SUBSTITUTE(W3587,"@",""),"#","")</f>
        <v/>
      </c>
    </row>
    <row r="3588" spans="1:24" ht="14.25">
      <c r="A3588" s="1" t="str">
        <f t="shared" si="392"/>
        <v>8520593</v>
      </c>
      <c r="B3588" s="3">
        <v>45247</v>
      </c>
      <c r="C3588" s="2" t="str">
        <f t="shared" si="393"/>
        <v>West</v>
      </c>
      <c r="D3588" s="4" t="str">
        <f t="shared" si="394"/>
        <v>Clothing</v>
      </c>
      <c r="E3588" s="1">
        <v>3739.72</v>
      </c>
      <c r="F3588" s="1">
        <v>7</v>
      </c>
      <c r="G3588" s="1">
        <v>42</v>
      </c>
      <c r="H3588" s="1">
        <v>769.96</v>
      </c>
      <c r="I3588">
        <f t="shared" si="395"/>
        <v>2537.5954861821929</v>
      </c>
      <c r="J3588">
        <f t="shared" si="396"/>
        <v>2479230.7900000024</v>
      </c>
      <c r="K3588" s="1">
        <f t="shared" si="391"/>
        <v>405.98</v>
      </c>
      <c r="L3588" s="1"/>
      <c r="M3588" s="1"/>
      <c r="N3588" s="1"/>
      <c r="O3588" s="1"/>
      <c r="P3588" s="1"/>
      <c r="Q3588" s="1"/>
      <c r="R3588" s="1">
        <v>8520593</v>
      </c>
      <c r="S3588" s="2" t="s">
        <v>3911</v>
      </c>
      <c r="T3588" s="4" t="s">
        <v>2872</v>
      </c>
      <c r="X3588" t="str">
        <f t="shared" si="397"/>
        <v/>
      </c>
    </row>
    <row r="3589" spans="1:24" ht="14.25">
      <c r="A3589" s="1" t="str">
        <f t="shared" si="392"/>
        <v>f4278ce4</v>
      </c>
      <c r="B3589" s="3">
        <v>45003</v>
      </c>
      <c r="C3589" s="2" t="str">
        <f t="shared" si="393"/>
        <v>West</v>
      </c>
      <c r="D3589" s="4" t="str">
        <f t="shared" si="394"/>
        <v>Electronics</v>
      </c>
      <c r="E3589" s="1">
        <v>1222.42</v>
      </c>
      <c r="F3589" s="1">
        <v>35</v>
      </c>
      <c r="G3589" s="1">
        <v>5</v>
      </c>
      <c r="H3589" s="1">
        <v>1455.51</v>
      </c>
      <c r="I3589">
        <f t="shared" si="395"/>
        <v>2537.5954861821929</v>
      </c>
      <c r="J3589">
        <f t="shared" si="396"/>
        <v>2479230.7900000024</v>
      </c>
      <c r="K3589" s="1">
        <f t="shared" si="391"/>
        <v>730.255</v>
      </c>
      <c r="L3589" s="1"/>
      <c r="M3589" s="1"/>
      <c r="N3589" s="1"/>
      <c r="O3589" s="1"/>
      <c r="P3589" s="1"/>
      <c r="Q3589" s="1"/>
      <c r="R3589" s="1" t="s">
        <v>3505</v>
      </c>
      <c r="S3589" s="2" t="s">
        <v>3911</v>
      </c>
      <c r="T3589" s="4" t="s">
        <v>3043</v>
      </c>
      <c r="X3589" t="str">
        <f t="shared" si="397"/>
        <v/>
      </c>
    </row>
    <row r="3590" spans="1:24" ht="14.25">
      <c r="A3590" s="1" t="str">
        <f t="shared" si="392"/>
        <v>047da045</v>
      </c>
      <c r="B3590" s="3">
        <v>45071</v>
      </c>
      <c r="C3590" s="2" t="str">
        <f t="shared" si="393"/>
        <v>North</v>
      </c>
      <c r="D3590" s="4" t="str">
        <f t="shared" si="394"/>
        <v>Furniture</v>
      </c>
      <c r="E3590" s="1">
        <v>367.86</v>
      </c>
      <c r="F3590" s="1">
        <v>9</v>
      </c>
      <c r="G3590" s="1">
        <v>13</v>
      </c>
      <c r="H3590" s="1">
        <v>538.54</v>
      </c>
      <c r="I3590">
        <f t="shared" si="395"/>
        <v>2571.1423225152107</v>
      </c>
      <c r="J3590">
        <f t="shared" si="396"/>
        <v>2535146.3299999977</v>
      </c>
      <c r="K3590" s="1">
        <f t="shared" ref="K3590:K3653" si="398">AVERAGE(G3590,H3590)</f>
        <v>275.77</v>
      </c>
      <c r="L3590" s="1"/>
      <c r="M3590" s="1"/>
      <c r="N3590" s="1"/>
      <c r="O3590" s="1"/>
      <c r="P3590" s="1"/>
      <c r="Q3590" s="1"/>
      <c r="R3590" s="1" t="s">
        <v>3506</v>
      </c>
      <c r="S3590" s="2" t="s">
        <v>3910</v>
      </c>
      <c r="T3590" s="4" t="s">
        <v>15</v>
      </c>
      <c r="X3590" t="str">
        <f t="shared" si="397"/>
        <v/>
      </c>
    </row>
    <row r="3591" spans="1:24" ht="14.25">
      <c r="A3591" s="1" t="str">
        <f t="shared" si="392"/>
        <v>f5957f06</v>
      </c>
      <c r="B3591" s="3">
        <v>45596</v>
      </c>
      <c r="C3591" s="2" t="str">
        <f t="shared" si="393"/>
        <v>East</v>
      </c>
      <c r="D3591" s="4" t="str">
        <f t="shared" si="394"/>
        <v>Clothing</v>
      </c>
      <c r="E3591" s="1">
        <v>64.89</v>
      </c>
      <c r="F3591" s="1">
        <v>42</v>
      </c>
      <c r="G3591" s="1">
        <v>45</v>
      </c>
      <c r="H3591" s="1">
        <v>247.5</v>
      </c>
      <c r="I3591">
        <f t="shared" si="395"/>
        <v>2506.2477027027048</v>
      </c>
      <c r="J3591">
        <f t="shared" si="396"/>
        <v>2596472.620000002</v>
      </c>
      <c r="K3591" s="1">
        <f t="shared" si="398"/>
        <v>146.25</v>
      </c>
      <c r="L3591" s="1"/>
      <c r="M3591" s="1"/>
      <c r="N3591" s="1"/>
      <c r="O3591" s="1"/>
      <c r="P3591" s="1"/>
      <c r="Q3591" s="1"/>
      <c r="R3591" s="1" t="s">
        <v>3507</v>
      </c>
      <c r="S3591" s="2" t="s">
        <v>3912</v>
      </c>
      <c r="T3591" s="4" t="s">
        <v>2872</v>
      </c>
      <c r="X3591" t="str">
        <f t="shared" si="397"/>
        <v/>
      </c>
    </row>
    <row r="3592" spans="1:24" ht="14.25">
      <c r="A3592" s="1" t="str">
        <f t="shared" si="392"/>
        <v>367173b4</v>
      </c>
      <c r="B3592" s="3">
        <v>45582</v>
      </c>
      <c r="C3592" s="2" t="str">
        <f t="shared" si="393"/>
        <v>North</v>
      </c>
      <c r="D3592" s="4" t="str">
        <f t="shared" si="394"/>
        <v>Sports</v>
      </c>
      <c r="E3592" s="1">
        <v>393.38</v>
      </c>
      <c r="F3592" s="1">
        <v>38</v>
      </c>
      <c r="G3592" s="1">
        <v>50</v>
      </c>
      <c r="H3592" s="1">
        <v>303.83</v>
      </c>
      <c r="I3592">
        <f t="shared" si="395"/>
        <v>2571.1423225152107</v>
      </c>
      <c r="J3592">
        <f t="shared" si="396"/>
        <v>2535146.3299999977</v>
      </c>
      <c r="K3592" s="1">
        <f t="shared" si="398"/>
        <v>176.91499999999999</v>
      </c>
      <c r="L3592" s="1"/>
      <c r="M3592" s="1"/>
      <c r="N3592" s="1"/>
      <c r="O3592" s="1"/>
      <c r="P3592" s="1"/>
      <c r="Q3592" s="1"/>
      <c r="R3592" s="1" t="s">
        <v>3508</v>
      </c>
      <c r="S3592" s="2" t="s">
        <v>3910</v>
      </c>
      <c r="T3592" s="4" t="s">
        <v>2893</v>
      </c>
      <c r="X3592" t="str">
        <f t="shared" si="397"/>
        <v/>
      </c>
    </row>
    <row r="3593" spans="1:24" ht="14.25">
      <c r="A3593" s="1" t="str">
        <f t="shared" si="392"/>
        <v>01f65c2b</v>
      </c>
      <c r="B3593" s="3">
        <v>44936</v>
      </c>
      <c r="C3593" s="2" t="str">
        <f t="shared" si="393"/>
        <v>West</v>
      </c>
      <c r="D3593" s="4" t="str">
        <f t="shared" si="394"/>
        <v>Groceries</v>
      </c>
      <c r="E3593" s="1">
        <v>1349.76</v>
      </c>
      <c r="F3593" s="1">
        <v>44</v>
      </c>
      <c r="G3593" s="1">
        <v>24</v>
      </c>
      <c r="H3593" s="1">
        <v>1516.48</v>
      </c>
      <c r="I3593">
        <f t="shared" si="395"/>
        <v>2537.5954861821929</v>
      </c>
      <c r="J3593">
        <f t="shared" si="396"/>
        <v>2479230.7900000024</v>
      </c>
      <c r="K3593" s="1">
        <f t="shared" si="398"/>
        <v>770.24</v>
      </c>
      <c r="L3593" s="1"/>
      <c r="M3593" s="1"/>
      <c r="N3593" s="1"/>
      <c r="O3593" s="1"/>
      <c r="P3593" s="1"/>
      <c r="Q3593" s="1"/>
      <c r="R3593" s="1" t="s">
        <v>3509</v>
      </c>
      <c r="S3593" s="2" t="s">
        <v>3911</v>
      </c>
      <c r="T3593" s="4" t="s">
        <v>88</v>
      </c>
      <c r="X3593" t="str">
        <f t="shared" si="397"/>
        <v/>
      </c>
    </row>
    <row r="3594" spans="1:24" ht="14.25">
      <c r="A3594" s="1" t="str">
        <f t="shared" si="392"/>
        <v>2f36a3b8</v>
      </c>
      <c r="B3594" s="3">
        <v>45457</v>
      </c>
      <c r="C3594" s="2" t="str">
        <f t="shared" si="393"/>
        <v>South</v>
      </c>
      <c r="D3594" s="4" t="str">
        <f t="shared" si="394"/>
        <v>Sports</v>
      </c>
      <c r="E3594" s="1">
        <v>3673.99</v>
      </c>
      <c r="F3594" s="1">
        <v>2</v>
      </c>
      <c r="G3594" s="1">
        <v>6</v>
      </c>
      <c r="H3594" s="1">
        <v>1125.3</v>
      </c>
      <c r="I3594">
        <f t="shared" si="395"/>
        <v>2496.4375124875119</v>
      </c>
      <c r="J3594">
        <f t="shared" si="396"/>
        <v>2498933.9499999993</v>
      </c>
      <c r="K3594" s="1">
        <f t="shared" si="398"/>
        <v>565.65</v>
      </c>
      <c r="L3594" s="1"/>
      <c r="M3594" s="1"/>
      <c r="N3594" s="1"/>
      <c r="O3594" s="1"/>
      <c r="P3594" s="1"/>
      <c r="Q3594" s="1"/>
      <c r="R3594" s="1" t="s">
        <v>3510</v>
      </c>
      <c r="S3594" s="2" t="s">
        <v>3913</v>
      </c>
      <c r="T3594" s="4" t="s">
        <v>2893</v>
      </c>
      <c r="X3594" t="str">
        <f t="shared" si="397"/>
        <v/>
      </c>
    </row>
    <row r="3595" spans="1:24" ht="14.25">
      <c r="A3595" s="1" t="str">
        <f t="shared" si="392"/>
        <v>cf4d97ab</v>
      </c>
      <c r="B3595" s="3">
        <v>45497</v>
      </c>
      <c r="C3595" s="2" t="str">
        <f t="shared" si="393"/>
        <v>South</v>
      </c>
      <c r="D3595" s="4" t="str">
        <f t="shared" si="394"/>
        <v>Furniture</v>
      </c>
      <c r="E3595" s="1">
        <v>2148.4</v>
      </c>
      <c r="F3595" s="1">
        <v>10</v>
      </c>
      <c r="G3595" s="1">
        <v>0</v>
      </c>
      <c r="H3595" s="1">
        <v>188.55</v>
      </c>
      <c r="I3595">
        <f t="shared" si="395"/>
        <v>2496.4375124875119</v>
      </c>
      <c r="J3595">
        <f t="shared" si="396"/>
        <v>2498933.9499999993</v>
      </c>
      <c r="K3595" s="1">
        <f t="shared" si="398"/>
        <v>94.275000000000006</v>
      </c>
      <c r="L3595" s="1"/>
      <c r="M3595" s="1"/>
      <c r="N3595" s="1"/>
      <c r="O3595" s="1"/>
      <c r="P3595" s="1"/>
      <c r="Q3595" s="1"/>
      <c r="R3595" s="1" t="s">
        <v>3511</v>
      </c>
      <c r="S3595" s="2" t="s">
        <v>3913</v>
      </c>
      <c r="T3595" s="4" t="s">
        <v>15</v>
      </c>
      <c r="X3595" t="str">
        <f t="shared" si="397"/>
        <v/>
      </c>
    </row>
    <row r="3596" spans="1:24" ht="14.25">
      <c r="A3596" s="1" t="str">
        <f t="shared" si="392"/>
        <v>f98c0c84</v>
      </c>
      <c r="B3596" s="3">
        <v>45362</v>
      </c>
      <c r="C3596" s="2" t="str">
        <f t="shared" si="393"/>
        <v>East</v>
      </c>
      <c r="D3596" s="4" t="str">
        <f t="shared" si="394"/>
        <v>Groceries</v>
      </c>
      <c r="E3596" s="1">
        <v>2054.37</v>
      </c>
      <c r="F3596" s="1">
        <v>26</v>
      </c>
      <c r="G3596" s="1">
        <v>5</v>
      </c>
      <c r="H3596" s="1">
        <v>1572.73</v>
      </c>
      <c r="I3596">
        <f t="shared" si="395"/>
        <v>2506.2477027027048</v>
      </c>
      <c r="J3596">
        <f t="shared" si="396"/>
        <v>2596472.620000002</v>
      </c>
      <c r="K3596" s="1">
        <f t="shared" si="398"/>
        <v>788.86500000000001</v>
      </c>
      <c r="L3596" s="1"/>
      <c r="M3596" s="1"/>
      <c r="N3596" s="1"/>
      <c r="O3596" s="1"/>
      <c r="P3596" s="1"/>
      <c r="Q3596" s="1"/>
      <c r="R3596" s="1" t="s">
        <v>3512</v>
      </c>
      <c r="S3596" s="2" t="s">
        <v>3912</v>
      </c>
      <c r="T3596" s="4" t="s">
        <v>88</v>
      </c>
      <c r="X3596" t="str">
        <f t="shared" si="397"/>
        <v/>
      </c>
    </row>
    <row r="3597" spans="1:24" ht="14.25">
      <c r="A3597" s="1" t="str">
        <f t="shared" si="392"/>
        <v>a0b233ac</v>
      </c>
      <c r="B3597" s="3">
        <v>45263</v>
      </c>
      <c r="C3597" s="2" t="str">
        <f t="shared" si="393"/>
        <v>South</v>
      </c>
      <c r="D3597" s="4" t="str">
        <f t="shared" si="394"/>
        <v>Electronics</v>
      </c>
      <c r="E3597" s="1">
        <v>66.58</v>
      </c>
      <c r="F3597" s="1">
        <v>40</v>
      </c>
      <c r="G3597" s="1">
        <v>27</v>
      </c>
      <c r="H3597" s="1">
        <v>370.16</v>
      </c>
      <c r="I3597">
        <f t="shared" si="395"/>
        <v>2496.4375124875119</v>
      </c>
      <c r="J3597">
        <f t="shared" si="396"/>
        <v>2498933.9499999993</v>
      </c>
      <c r="K3597" s="1">
        <f t="shared" si="398"/>
        <v>198.58</v>
      </c>
      <c r="L3597" s="1"/>
      <c r="M3597" s="1"/>
      <c r="N3597" s="1"/>
      <c r="O3597" s="1"/>
      <c r="P3597" s="1"/>
      <c r="Q3597" s="1"/>
      <c r="R3597" s="1" t="s">
        <v>3513</v>
      </c>
      <c r="S3597" s="2" t="s">
        <v>3913</v>
      </c>
      <c r="T3597" s="4" t="s">
        <v>3043</v>
      </c>
      <c r="X3597" t="str">
        <f t="shared" si="397"/>
        <v/>
      </c>
    </row>
    <row r="3598" spans="1:24" ht="14.25">
      <c r="A3598" s="1" t="str">
        <f t="shared" si="392"/>
        <v>70f5917c</v>
      </c>
      <c r="B3598" s="3">
        <v>45196</v>
      </c>
      <c r="C3598" s="2" t="str">
        <f t="shared" si="393"/>
        <v>North</v>
      </c>
      <c r="D3598" s="4" t="str">
        <f t="shared" si="394"/>
        <v>Electronics</v>
      </c>
      <c r="E3598" s="1">
        <v>2769.97</v>
      </c>
      <c r="F3598" s="1">
        <v>27</v>
      </c>
      <c r="G3598" s="1">
        <v>39</v>
      </c>
      <c r="H3598" s="1">
        <v>964.84</v>
      </c>
      <c r="I3598">
        <f t="shared" si="395"/>
        <v>2571.1423225152107</v>
      </c>
      <c r="J3598">
        <f t="shared" si="396"/>
        <v>2535146.3299999977</v>
      </c>
      <c r="K3598" s="1">
        <f t="shared" si="398"/>
        <v>501.92</v>
      </c>
      <c r="L3598" s="1"/>
      <c r="M3598" s="1"/>
      <c r="N3598" s="1"/>
      <c r="O3598" s="1"/>
      <c r="P3598" s="1"/>
      <c r="Q3598" s="1"/>
      <c r="R3598" s="1" t="s">
        <v>3514</v>
      </c>
      <c r="S3598" s="2" t="s">
        <v>3910</v>
      </c>
      <c r="T3598" s="4" t="s">
        <v>3043</v>
      </c>
      <c r="X3598" t="str">
        <f t="shared" si="397"/>
        <v/>
      </c>
    </row>
    <row r="3599" spans="1:24" ht="14.25">
      <c r="A3599" s="1" t="str">
        <f t="shared" si="392"/>
        <v>557267b5</v>
      </c>
      <c r="B3599" s="3">
        <v>45067</v>
      </c>
      <c r="C3599" s="2" t="str">
        <f t="shared" si="393"/>
        <v>West</v>
      </c>
      <c r="D3599" s="4" t="str">
        <f t="shared" si="394"/>
        <v>Groceries</v>
      </c>
      <c r="E3599" s="1">
        <v>3993.22</v>
      </c>
      <c r="F3599" s="1">
        <v>22</v>
      </c>
      <c r="G3599" s="1">
        <v>30</v>
      </c>
      <c r="H3599" s="1">
        <v>1832.25</v>
      </c>
      <c r="I3599">
        <f t="shared" si="395"/>
        <v>2537.5954861821929</v>
      </c>
      <c r="J3599">
        <f t="shared" si="396"/>
        <v>2479230.7900000024</v>
      </c>
      <c r="K3599" s="1">
        <f t="shared" si="398"/>
        <v>931.125</v>
      </c>
      <c r="L3599" s="1"/>
      <c r="M3599" s="1"/>
      <c r="N3599" s="1"/>
      <c r="O3599" s="1"/>
      <c r="P3599" s="1"/>
      <c r="Q3599" s="1"/>
      <c r="R3599" s="1" t="s">
        <v>3515</v>
      </c>
      <c r="S3599" s="2" t="s">
        <v>3911</v>
      </c>
      <c r="T3599" s="4" t="s">
        <v>88</v>
      </c>
      <c r="X3599" t="str">
        <f t="shared" si="397"/>
        <v/>
      </c>
    </row>
    <row r="3600" spans="1:24" ht="14.25">
      <c r="A3600" s="1" t="str">
        <f t="shared" si="392"/>
        <v>a994fea9</v>
      </c>
      <c r="B3600" s="3">
        <v>45449</v>
      </c>
      <c r="C3600" s="2" t="str">
        <f t="shared" si="393"/>
        <v>West</v>
      </c>
      <c r="D3600" s="4" t="str">
        <f t="shared" si="394"/>
        <v>Sports</v>
      </c>
      <c r="E3600" s="1">
        <v>1807.7</v>
      </c>
      <c r="F3600" s="1">
        <v>44</v>
      </c>
      <c r="G3600" s="1">
        <v>43</v>
      </c>
      <c r="H3600" s="1">
        <v>924.75</v>
      </c>
      <c r="I3600">
        <f t="shared" si="395"/>
        <v>2537.5954861821929</v>
      </c>
      <c r="J3600">
        <f t="shared" si="396"/>
        <v>2479230.7900000024</v>
      </c>
      <c r="K3600" s="1">
        <f t="shared" si="398"/>
        <v>483.875</v>
      </c>
      <c r="L3600" s="1"/>
      <c r="M3600" s="1"/>
      <c r="N3600" s="1"/>
      <c r="O3600" s="1"/>
      <c r="P3600" s="1"/>
      <c r="Q3600" s="1"/>
      <c r="R3600" s="1" t="s">
        <v>3516</v>
      </c>
      <c r="S3600" s="2" t="s">
        <v>3911</v>
      </c>
      <c r="T3600" s="4" t="s">
        <v>2893</v>
      </c>
      <c r="X3600" t="str">
        <f t="shared" si="397"/>
        <v/>
      </c>
    </row>
    <row r="3601" spans="1:24" ht="14.25">
      <c r="A3601" s="1" t="str">
        <f t="shared" si="392"/>
        <v>9353b163</v>
      </c>
      <c r="B3601" s="3">
        <v>45422</v>
      </c>
      <c r="C3601" s="2" t="str">
        <f t="shared" si="393"/>
        <v>South</v>
      </c>
      <c r="D3601" s="4" t="str">
        <f t="shared" si="394"/>
        <v>Furniture</v>
      </c>
      <c r="E3601" s="1">
        <v>2174.9899999999998</v>
      </c>
      <c r="F3601" s="1">
        <v>1</v>
      </c>
      <c r="G3601" s="1">
        <v>32</v>
      </c>
      <c r="H3601" s="1">
        <v>1082.3</v>
      </c>
      <c r="I3601">
        <f t="shared" si="395"/>
        <v>2496.4375124875119</v>
      </c>
      <c r="J3601">
        <f t="shared" si="396"/>
        <v>2498933.9499999993</v>
      </c>
      <c r="K3601" s="1">
        <f t="shared" si="398"/>
        <v>557.15</v>
      </c>
      <c r="L3601" s="1"/>
      <c r="M3601" s="1"/>
      <c r="N3601" s="1"/>
      <c r="O3601" s="1"/>
      <c r="P3601" s="1"/>
      <c r="Q3601" s="1"/>
      <c r="R3601" s="1" t="s">
        <v>3517</v>
      </c>
      <c r="S3601" s="2" t="s">
        <v>3913</v>
      </c>
      <c r="T3601" s="4" t="s">
        <v>15</v>
      </c>
      <c r="X3601" t="str">
        <f t="shared" si="397"/>
        <v/>
      </c>
    </row>
    <row r="3602" spans="1:24" ht="14.25">
      <c r="A3602" s="1" t="str">
        <f t="shared" si="392"/>
        <v>449ee495</v>
      </c>
      <c r="B3602" s="3">
        <v>44985</v>
      </c>
      <c r="C3602" s="2" t="str">
        <f t="shared" si="393"/>
        <v>North</v>
      </c>
      <c r="D3602" s="4" t="str">
        <f t="shared" si="394"/>
        <v>Sports</v>
      </c>
      <c r="E3602" s="1">
        <v>3997.07</v>
      </c>
      <c r="F3602" s="1">
        <v>22</v>
      </c>
      <c r="G3602" s="1">
        <v>46</v>
      </c>
      <c r="H3602" s="1">
        <v>429.46</v>
      </c>
      <c r="I3602">
        <f t="shared" si="395"/>
        <v>2571.1423225152107</v>
      </c>
      <c r="J3602">
        <f t="shared" si="396"/>
        <v>2535146.3299999977</v>
      </c>
      <c r="K3602" s="1">
        <f t="shared" si="398"/>
        <v>237.73</v>
      </c>
      <c r="L3602" s="1"/>
      <c r="M3602" s="1"/>
      <c r="N3602" s="1"/>
      <c r="O3602" s="1"/>
      <c r="P3602" s="1"/>
      <c r="Q3602" s="1"/>
      <c r="R3602" s="1" t="s">
        <v>3518</v>
      </c>
      <c r="S3602" s="2" t="s">
        <v>3910</v>
      </c>
      <c r="T3602" s="4" t="s">
        <v>2893</v>
      </c>
      <c r="X3602" t="str">
        <f t="shared" si="397"/>
        <v/>
      </c>
    </row>
    <row r="3603" spans="1:24" ht="14.25">
      <c r="A3603" s="1" t="str">
        <f t="shared" si="392"/>
        <v>b7fa1635</v>
      </c>
      <c r="B3603" s="3">
        <v>45075</v>
      </c>
      <c r="C3603" s="2" t="str">
        <f t="shared" si="393"/>
        <v>North</v>
      </c>
      <c r="D3603" s="4" t="str">
        <f t="shared" si="394"/>
        <v>Sports</v>
      </c>
      <c r="E3603" s="1">
        <v>4281.3900000000003</v>
      </c>
      <c r="F3603" s="1">
        <v>1</v>
      </c>
      <c r="G3603" s="1">
        <v>7</v>
      </c>
      <c r="H3603" s="1">
        <v>1076.99</v>
      </c>
      <c r="I3603">
        <f t="shared" si="395"/>
        <v>2571.1423225152107</v>
      </c>
      <c r="J3603">
        <f t="shared" si="396"/>
        <v>2535146.3299999977</v>
      </c>
      <c r="K3603" s="1">
        <f t="shared" si="398"/>
        <v>541.995</v>
      </c>
      <c r="L3603" s="1"/>
      <c r="M3603" s="1"/>
      <c r="N3603" s="1"/>
      <c r="O3603" s="1"/>
      <c r="P3603" s="1"/>
      <c r="Q3603" s="1"/>
      <c r="R3603" s="1" t="s">
        <v>3519</v>
      </c>
      <c r="S3603" s="2" t="s">
        <v>3910</v>
      </c>
      <c r="T3603" s="4" t="s">
        <v>2893</v>
      </c>
      <c r="X3603" t="str">
        <f t="shared" si="397"/>
        <v/>
      </c>
    </row>
    <row r="3604" spans="1:24" ht="14.25">
      <c r="A3604" s="1" t="str">
        <f t="shared" si="392"/>
        <v>6194610e</v>
      </c>
      <c r="B3604" s="3">
        <v>45330</v>
      </c>
      <c r="C3604" s="2" t="str">
        <f t="shared" si="393"/>
        <v>West</v>
      </c>
      <c r="D3604" s="4" t="str">
        <f t="shared" si="394"/>
        <v>Electronics</v>
      </c>
      <c r="E3604" s="1">
        <v>2613.89</v>
      </c>
      <c r="F3604" s="1">
        <v>40</v>
      </c>
      <c r="G3604" s="1">
        <v>41</v>
      </c>
      <c r="H3604" s="1">
        <v>849.7</v>
      </c>
      <c r="I3604">
        <f t="shared" si="395"/>
        <v>2537.5954861821929</v>
      </c>
      <c r="J3604">
        <f t="shared" si="396"/>
        <v>2479230.7900000024</v>
      </c>
      <c r="K3604" s="1">
        <f t="shared" si="398"/>
        <v>445.35</v>
      </c>
      <c r="L3604" s="1"/>
      <c r="M3604" s="1"/>
      <c r="N3604" s="1"/>
      <c r="O3604" s="1"/>
      <c r="P3604" s="1"/>
      <c r="Q3604" s="1"/>
      <c r="R3604" s="1" t="s">
        <v>3520</v>
      </c>
      <c r="S3604" s="2" t="s">
        <v>3911</v>
      </c>
      <c r="T3604" s="4" t="s">
        <v>3043</v>
      </c>
      <c r="X3604" t="str">
        <f t="shared" si="397"/>
        <v/>
      </c>
    </row>
    <row r="3605" spans="1:24" ht="14.25">
      <c r="A3605" s="1" t="str">
        <f t="shared" si="392"/>
        <v>6858f5d7</v>
      </c>
      <c r="B3605" s="3">
        <v>45567</v>
      </c>
      <c r="C3605" s="2" t="str">
        <f t="shared" si="393"/>
        <v>East</v>
      </c>
      <c r="D3605" s="4" t="str">
        <f t="shared" si="394"/>
        <v>Clothing</v>
      </c>
      <c r="E3605" s="1">
        <v>1875.29</v>
      </c>
      <c r="F3605" s="1">
        <v>31</v>
      </c>
      <c r="G3605" s="1">
        <v>10</v>
      </c>
      <c r="H3605" s="1">
        <v>449.78</v>
      </c>
      <c r="I3605">
        <f t="shared" si="395"/>
        <v>2506.2477027027048</v>
      </c>
      <c r="J3605">
        <f t="shared" si="396"/>
        <v>2596472.620000002</v>
      </c>
      <c r="K3605" s="1">
        <f t="shared" si="398"/>
        <v>229.89</v>
      </c>
      <c r="L3605" s="1"/>
      <c r="M3605" s="1"/>
      <c r="N3605" s="1"/>
      <c r="O3605" s="1"/>
      <c r="P3605" s="1"/>
      <c r="Q3605" s="1"/>
      <c r="R3605" s="1" t="s">
        <v>3521</v>
      </c>
      <c r="S3605" s="2" t="s">
        <v>3912</v>
      </c>
      <c r="T3605" s="4" t="s">
        <v>2872</v>
      </c>
      <c r="X3605" t="str">
        <f t="shared" si="397"/>
        <v/>
      </c>
    </row>
    <row r="3606" spans="1:24" ht="14.25">
      <c r="A3606" s="1" t="str">
        <f t="shared" si="392"/>
        <v>f4012254</v>
      </c>
      <c r="B3606" s="3">
        <v>45560</v>
      </c>
      <c r="C3606" s="2" t="str">
        <f t="shared" si="393"/>
        <v>West</v>
      </c>
      <c r="D3606" s="4" t="str">
        <f t="shared" si="394"/>
        <v>Clothing</v>
      </c>
      <c r="E3606" s="1">
        <v>4007.14</v>
      </c>
      <c r="F3606" s="1">
        <v>14</v>
      </c>
      <c r="G3606" s="1">
        <v>3</v>
      </c>
      <c r="H3606" s="1">
        <v>336.15</v>
      </c>
      <c r="I3606">
        <f t="shared" si="395"/>
        <v>2537.5954861821929</v>
      </c>
      <c r="J3606">
        <f t="shared" si="396"/>
        <v>2479230.7900000024</v>
      </c>
      <c r="K3606" s="1">
        <f t="shared" si="398"/>
        <v>169.57499999999999</v>
      </c>
      <c r="L3606" s="1"/>
      <c r="M3606" s="1"/>
      <c r="N3606" s="1"/>
      <c r="O3606" s="1"/>
      <c r="P3606" s="1"/>
      <c r="Q3606" s="1"/>
      <c r="R3606" s="1" t="s">
        <v>3522</v>
      </c>
      <c r="S3606" s="2" t="s">
        <v>3911</v>
      </c>
      <c r="T3606" s="4" t="s">
        <v>2872</v>
      </c>
      <c r="X3606" t="str">
        <f t="shared" si="397"/>
        <v/>
      </c>
    </row>
    <row r="3607" spans="1:24" ht="14.25">
      <c r="A3607" s="1" t="str">
        <f t="shared" si="392"/>
        <v>5bfc738a</v>
      </c>
      <c r="B3607" s="3">
        <v>45584</v>
      </c>
      <c r="C3607" s="2" t="str">
        <f t="shared" si="393"/>
        <v>North</v>
      </c>
      <c r="D3607" s="4" t="str">
        <f t="shared" si="394"/>
        <v>Clothing</v>
      </c>
      <c r="E3607" s="1">
        <v>4778.17</v>
      </c>
      <c r="F3607" s="1">
        <v>13</v>
      </c>
      <c r="G3607" s="1">
        <v>13</v>
      </c>
      <c r="H3607" s="1">
        <v>23.69</v>
      </c>
      <c r="I3607">
        <f t="shared" si="395"/>
        <v>2571.1423225152107</v>
      </c>
      <c r="J3607">
        <f t="shared" si="396"/>
        <v>2535146.3299999977</v>
      </c>
      <c r="K3607" s="1">
        <f t="shared" si="398"/>
        <v>18.344999999999999</v>
      </c>
      <c r="L3607" s="1"/>
      <c r="M3607" s="1"/>
      <c r="N3607" s="1"/>
      <c r="O3607" s="1"/>
      <c r="P3607" s="1"/>
      <c r="Q3607" s="1"/>
      <c r="R3607" s="1" t="s">
        <v>3523</v>
      </c>
      <c r="S3607" s="2" t="s">
        <v>3910</v>
      </c>
      <c r="T3607" s="4" t="s">
        <v>2872</v>
      </c>
      <c r="X3607" t="str">
        <f t="shared" si="397"/>
        <v/>
      </c>
    </row>
    <row r="3608" spans="1:24" ht="14.25">
      <c r="A3608" s="1" t="str">
        <f t="shared" si="392"/>
        <v>d655c72a</v>
      </c>
      <c r="B3608" s="3">
        <v>44912</v>
      </c>
      <c r="C3608" s="2" t="str">
        <f t="shared" si="393"/>
        <v>West</v>
      </c>
      <c r="D3608" s="4" t="str">
        <f t="shared" si="394"/>
        <v>Groceries</v>
      </c>
      <c r="E3608" s="1">
        <v>4981.1000000000004</v>
      </c>
      <c r="F3608" s="1">
        <v>29</v>
      </c>
      <c r="G3608" s="1">
        <v>6</v>
      </c>
      <c r="H3608" s="1">
        <v>1447.1</v>
      </c>
      <c r="I3608">
        <f t="shared" si="395"/>
        <v>2537.5954861821929</v>
      </c>
      <c r="J3608">
        <f t="shared" si="396"/>
        <v>2479230.7900000024</v>
      </c>
      <c r="K3608" s="1">
        <f t="shared" si="398"/>
        <v>726.55</v>
      </c>
      <c r="L3608" s="1"/>
      <c r="M3608" s="1"/>
      <c r="N3608" s="1"/>
      <c r="O3608" s="1"/>
      <c r="P3608" s="1"/>
      <c r="Q3608" s="1"/>
      <c r="R3608" s="1" t="s">
        <v>3524</v>
      </c>
      <c r="S3608" s="2" t="s">
        <v>3911</v>
      </c>
      <c r="T3608" s="4" t="s">
        <v>88</v>
      </c>
      <c r="X3608" t="str">
        <f t="shared" si="397"/>
        <v/>
      </c>
    </row>
    <row r="3609" spans="1:24" ht="14.25">
      <c r="A3609" s="1" t="str">
        <f t="shared" si="392"/>
        <v>36fbc4f8</v>
      </c>
      <c r="B3609" s="3">
        <v>45034</v>
      </c>
      <c r="C3609" s="2" t="str">
        <f t="shared" si="393"/>
        <v>West</v>
      </c>
      <c r="D3609" s="4" t="str">
        <f t="shared" si="394"/>
        <v>Sports</v>
      </c>
      <c r="E3609" s="1">
        <v>2946.63</v>
      </c>
      <c r="F3609" s="1">
        <v>10</v>
      </c>
      <c r="G3609" s="1">
        <v>2</v>
      </c>
      <c r="H3609" s="1">
        <v>176.6</v>
      </c>
      <c r="I3609">
        <f t="shared" si="395"/>
        <v>2537.5954861821929</v>
      </c>
      <c r="J3609">
        <f t="shared" si="396"/>
        <v>2479230.7900000024</v>
      </c>
      <c r="K3609" s="1">
        <f t="shared" si="398"/>
        <v>89.3</v>
      </c>
      <c r="L3609" s="1"/>
      <c r="M3609" s="1"/>
      <c r="N3609" s="1"/>
      <c r="O3609" s="1"/>
      <c r="P3609" s="1"/>
      <c r="Q3609" s="1"/>
      <c r="R3609" s="1" t="s">
        <v>3525</v>
      </c>
      <c r="S3609" s="2" t="s">
        <v>3911</v>
      </c>
      <c r="T3609" s="4" t="s">
        <v>2893</v>
      </c>
      <c r="X3609" t="str">
        <f t="shared" si="397"/>
        <v/>
      </c>
    </row>
    <row r="3610" spans="1:24" ht="14.25">
      <c r="A3610" s="1" t="str">
        <f t="shared" si="392"/>
        <v>71fe31e0</v>
      </c>
      <c r="B3610" s="3">
        <v>44966</v>
      </c>
      <c r="C3610" s="2" t="str">
        <f t="shared" si="393"/>
        <v>South</v>
      </c>
      <c r="D3610" s="4" t="str">
        <f t="shared" si="394"/>
        <v>Clothing</v>
      </c>
      <c r="E3610" s="1">
        <v>2840.01</v>
      </c>
      <c r="F3610" s="1">
        <v>14</v>
      </c>
      <c r="G3610" s="1">
        <v>5</v>
      </c>
      <c r="H3610" s="1">
        <v>1228.26</v>
      </c>
      <c r="I3610">
        <f t="shared" si="395"/>
        <v>2496.4375124875119</v>
      </c>
      <c r="J3610">
        <f t="shared" si="396"/>
        <v>2498933.9499999993</v>
      </c>
      <c r="K3610" s="1">
        <f t="shared" si="398"/>
        <v>616.63</v>
      </c>
      <c r="L3610" s="1"/>
      <c r="M3610" s="1"/>
      <c r="N3610" s="1"/>
      <c r="O3610" s="1"/>
      <c r="P3610" s="1"/>
      <c r="Q3610" s="1"/>
      <c r="R3610" s="1" t="s">
        <v>3526</v>
      </c>
      <c r="S3610" s="2" t="s">
        <v>3913</v>
      </c>
      <c r="T3610" s="4" t="s">
        <v>2872</v>
      </c>
      <c r="X3610" t="str">
        <f t="shared" si="397"/>
        <v/>
      </c>
    </row>
    <row r="3611" spans="1:24" ht="14.25">
      <c r="A3611" s="1" t="str">
        <f t="shared" si="392"/>
        <v>41c8e05b</v>
      </c>
      <c r="B3611" s="3">
        <v>45421</v>
      </c>
      <c r="C3611" s="2" t="str">
        <f t="shared" si="393"/>
        <v>South</v>
      </c>
      <c r="D3611" s="4" t="str">
        <f t="shared" si="394"/>
        <v>Furniture</v>
      </c>
      <c r="E3611" s="1">
        <v>4147.21</v>
      </c>
      <c r="F3611" s="1">
        <v>23</v>
      </c>
      <c r="G3611" s="1">
        <v>19</v>
      </c>
      <c r="H3611" s="1">
        <v>305.36</v>
      </c>
      <c r="I3611">
        <f t="shared" si="395"/>
        <v>2496.4375124875119</v>
      </c>
      <c r="J3611">
        <f t="shared" si="396"/>
        <v>2498933.9499999993</v>
      </c>
      <c r="K3611" s="1">
        <f t="shared" si="398"/>
        <v>162.18</v>
      </c>
      <c r="L3611" s="1"/>
      <c r="M3611" s="1"/>
      <c r="N3611" s="1"/>
      <c r="O3611" s="1"/>
      <c r="P3611" s="1"/>
      <c r="Q3611" s="1"/>
      <c r="R3611" s="1" t="s">
        <v>3527</v>
      </c>
      <c r="S3611" s="2" t="s">
        <v>3913</v>
      </c>
      <c r="T3611" s="4" t="s">
        <v>15</v>
      </c>
      <c r="X3611" t="str">
        <f t="shared" si="397"/>
        <v/>
      </c>
    </row>
    <row r="3612" spans="1:24" ht="14.25">
      <c r="A3612" s="1" t="str">
        <f t="shared" si="392"/>
        <v>7ecfeadb</v>
      </c>
      <c r="B3612" s="3">
        <v>45605</v>
      </c>
      <c r="C3612" s="2" t="str">
        <f t="shared" si="393"/>
        <v>West</v>
      </c>
      <c r="D3612" s="4" t="str">
        <f t="shared" si="394"/>
        <v>Clothing</v>
      </c>
      <c r="E3612" s="1">
        <v>2702.39</v>
      </c>
      <c r="F3612" s="1">
        <v>9</v>
      </c>
      <c r="G3612" s="1">
        <v>18</v>
      </c>
      <c r="H3612" s="1">
        <v>1968.25</v>
      </c>
      <c r="I3612">
        <f t="shared" si="395"/>
        <v>2537.5954861821929</v>
      </c>
      <c r="J3612">
        <f t="shared" si="396"/>
        <v>2479230.7900000024</v>
      </c>
      <c r="K3612" s="1">
        <f t="shared" si="398"/>
        <v>993.125</v>
      </c>
      <c r="L3612" s="1"/>
      <c r="M3612" s="1"/>
      <c r="N3612" s="1"/>
      <c r="O3612" s="1"/>
      <c r="P3612" s="1"/>
      <c r="Q3612" s="1"/>
      <c r="R3612" s="1" t="s">
        <v>3528</v>
      </c>
      <c r="S3612" s="2" t="s">
        <v>3911</v>
      </c>
      <c r="T3612" s="4" t="s">
        <v>2872</v>
      </c>
      <c r="X3612" t="str">
        <f t="shared" si="397"/>
        <v/>
      </c>
    </row>
    <row r="3613" spans="1:24" ht="14.25">
      <c r="A3613" s="1" t="str">
        <f t="shared" si="392"/>
        <v>39641095</v>
      </c>
      <c r="B3613" s="3">
        <v>44954</v>
      </c>
      <c r="C3613" s="2" t="str">
        <f t="shared" si="393"/>
        <v>East</v>
      </c>
      <c r="D3613" s="4" t="str">
        <f t="shared" si="394"/>
        <v>Furniture</v>
      </c>
      <c r="E3613" s="1">
        <v>3914.65</v>
      </c>
      <c r="F3613" s="1">
        <v>41</v>
      </c>
      <c r="G3613" s="1">
        <v>8</v>
      </c>
      <c r="H3613" s="1">
        <v>1528.3</v>
      </c>
      <c r="I3613">
        <f t="shared" si="395"/>
        <v>2506.2477027027048</v>
      </c>
      <c r="J3613">
        <f t="shared" si="396"/>
        <v>2596472.620000002</v>
      </c>
      <c r="K3613" s="1">
        <f t="shared" si="398"/>
        <v>768.15</v>
      </c>
      <c r="L3613" s="1"/>
      <c r="M3613" s="1"/>
      <c r="N3613" s="1"/>
      <c r="O3613" s="1"/>
      <c r="P3613" s="1"/>
      <c r="Q3613" s="1"/>
      <c r="R3613" s="1">
        <v>39641095</v>
      </c>
      <c r="S3613" s="2" t="s">
        <v>3912</v>
      </c>
      <c r="T3613" s="4" t="s">
        <v>15</v>
      </c>
      <c r="X3613" t="str">
        <f t="shared" si="397"/>
        <v/>
      </c>
    </row>
    <row r="3614" spans="1:24" ht="14.25">
      <c r="A3614" s="1" t="str">
        <f t="shared" si="392"/>
        <v>62e8bb81</v>
      </c>
      <c r="B3614" s="3">
        <v>45360</v>
      </c>
      <c r="C3614" s="2" t="str">
        <f t="shared" si="393"/>
        <v>West</v>
      </c>
      <c r="D3614" s="4" t="str">
        <f t="shared" si="394"/>
        <v>Electronics</v>
      </c>
      <c r="E3614" s="1">
        <v>2078.41</v>
      </c>
      <c r="F3614" s="1">
        <v>2</v>
      </c>
      <c r="G3614" s="1">
        <v>40</v>
      </c>
      <c r="H3614" s="1">
        <v>45.13</v>
      </c>
      <c r="I3614">
        <f t="shared" si="395"/>
        <v>2537.5954861821929</v>
      </c>
      <c r="J3614">
        <f t="shared" si="396"/>
        <v>2479230.7900000024</v>
      </c>
      <c r="K3614" s="1">
        <f t="shared" si="398"/>
        <v>42.564999999999998</v>
      </c>
      <c r="L3614" s="1"/>
      <c r="M3614" s="1"/>
      <c r="N3614" s="1"/>
      <c r="O3614" s="1"/>
      <c r="P3614" s="1"/>
      <c r="Q3614" s="1"/>
      <c r="R3614" s="1" t="s">
        <v>3529</v>
      </c>
      <c r="S3614" s="2" t="s">
        <v>3911</v>
      </c>
      <c r="T3614" s="4" t="s">
        <v>3043</v>
      </c>
      <c r="X3614" t="str">
        <f t="shared" si="397"/>
        <v/>
      </c>
    </row>
    <row r="3615" spans="1:24" ht="14.25">
      <c r="A3615" s="1" t="str">
        <f t="shared" si="392"/>
        <v>68fb816d</v>
      </c>
      <c r="B3615" s="3">
        <v>45524</v>
      </c>
      <c r="C3615" s="2" t="str">
        <f t="shared" si="393"/>
        <v>East</v>
      </c>
      <c r="D3615" s="4" t="str">
        <f t="shared" si="394"/>
        <v>Furniture</v>
      </c>
      <c r="E3615" s="1">
        <v>1472.67</v>
      </c>
      <c r="F3615" s="1">
        <v>38</v>
      </c>
      <c r="G3615" s="1">
        <v>33</v>
      </c>
      <c r="H3615" s="1">
        <v>1998.28</v>
      </c>
      <c r="I3615">
        <f t="shared" si="395"/>
        <v>2506.2477027027048</v>
      </c>
      <c r="J3615">
        <f t="shared" si="396"/>
        <v>2596472.620000002</v>
      </c>
      <c r="K3615" s="1">
        <f t="shared" si="398"/>
        <v>1015.64</v>
      </c>
      <c r="L3615" s="1"/>
      <c r="M3615" s="1"/>
      <c r="N3615" s="1"/>
      <c r="O3615" s="1"/>
      <c r="P3615" s="1"/>
      <c r="Q3615" s="1"/>
      <c r="R3615" s="1" t="s">
        <v>3530</v>
      </c>
      <c r="S3615" s="2" t="s">
        <v>3912</v>
      </c>
      <c r="T3615" s="4" t="s">
        <v>15</v>
      </c>
      <c r="X3615" t="str">
        <f t="shared" si="397"/>
        <v/>
      </c>
    </row>
    <row r="3616" spans="1:24" ht="14.25">
      <c r="A3616" s="1" t="str">
        <f t="shared" si="392"/>
        <v>f56e76a5</v>
      </c>
      <c r="B3616" s="3">
        <v>45529</v>
      </c>
      <c r="C3616" s="2" t="str">
        <f t="shared" si="393"/>
        <v>South</v>
      </c>
      <c r="D3616" s="4" t="str">
        <f t="shared" si="394"/>
        <v>Clothing</v>
      </c>
      <c r="E3616" s="1">
        <v>4953.96</v>
      </c>
      <c r="F3616" s="1">
        <v>18</v>
      </c>
      <c r="G3616" s="1">
        <v>11</v>
      </c>
      <c r="H3616" s="1">
        <v>479.31</v>
      </c>
      <c r="I3616">
        <f t="shared" si="395"/>
        <v>2496.4375124875119</v>
      </c>
      <c r="J3616">
        <f t="shared" si="396"/>
        <v>2498933.9499999993</v>
      </c>
      <c r="K3616" s="1">
        <f t="shared" si="398"/>
        <v>245.155</v>
      </c>
      <c r="L3616" s="1"/>
      <c r="M3616" s="1"/>
      <c r="N3616" s="1"/>
      <c r="O3616" s="1"/>
      <c r="P3616" s="1"/>
      <c r="Q3616" s="1"/>
      <c r="R3616" s="1" t="s">
        <v>3531</v>
      </c>
      <c r="S3616" s="2" t="s">
        <v>3913</v>
      </c>
      <c r="T3616" s="4" t="s">
        <v>2872</v>
      </c>
      <c r="X3616" t="str">
        <f t="shared" si="397"/>
        <v/>
      </c>
    </row>
    <row r="3617" spans="1:24" ht="14.25">
      <c r="A3617" s="1" t="str">
        <f t="shared" si="392"/>
        <v>787cd1bc</v>
      </c>
      <c r="B3617" s="3">
        <v>45182</v>
      </c>
      <c r="C3617" s="2" t="str">
        <f t="shared" si="393"/>
        <v>South</v>
      </c>
      <c r="D3617" s="4" t="str">
        <f t="shared" si="394"/>
        <v>Electronics</v>
      </c>
      <c r="E3617" s="1">
        <v>2952.57</v>
      </c>
      <c r="F3617" s="1">
        <v>2</v>
      </c>
      <c r="G3617" s="1">
        <v>20</v>
      </c>
      <c r="H3617" s="1">
        <v>990.34</v>
      </c>
      <c r="I3617">
        <f t="shared" si="395"/>
        <v>2496.4375124875119</v>
      </c>
      <c r="J3617">
        <f t="shared" si="396"/>
        <v>2498933.9499999993</v>
      </c>
      <c r="K3617" s="1">
        <f t="shared" si="398"/>
        <v>505.17</v>
      </c>
      <c r="L3617" s="1"/>
      <c r="M3617" s="1"/>
      <c r="N3617" s="1"/>
      <c r="O3617" s="1"/>
      <c r="P3617" s="1"/>
      <c r="Q3617" s="1"/>
      <c r="R3617" s="1" t="s">
        <v>3532</v>
      </c>
      <c r="S3617" s="2" t="s">
        <v>3913</v>
      </c>
      <c r="T3617" s="4" t="s">
        <v>3043</v>
      </c>
      <c r="X3617" t="str">
        <f t="shared" si="397"/>
        <v/>
      </c>
    </row>
    <row r="3618" spans="1:24" ht="14.25">
      <c r="A3618" s="1" t="str">
        <f t="shared" si="392"/>
        <v>e9ada9e0</v>
      </c>
      <c r="B3618" s="3">
        <v>45529</v>
      </c>
      <c r="C3618" s="2" t="str">
        <f t="shared" si="393"/>
        <v>East</v>
      </c>
      <c r="D3618" s="4" t="str">
        <f t="shared" si="394"/>
        <v>Furniture</v>
      </c>
      <c r="E3618" s="1">
        <v>294.37</v>
      </c>
      <c r="F3618" s="1">
        <v>41</v>
      </c>
      <c r="G3618" s="1">
        <v>15</v>
      </c>
      <c r="H3618" s="1">
        <v>1770.54</v>
      </c>
      <c r="I3618">
        <f t="shared" si="395"/>
        <v>2506.2477027027048</v>
      </c>
      <c r="J3618">
        <f t="shared" si="396"/>
        <v>2596472.620000002</v>
      </c>
      <c r="K3618" s="1">
        <f t="shared" si="398"/>
        <v>892.77</v>
      </c>
      <c r="L3618" s="1"/>
      <c r="M3618" s="1"/>
      <c r="N3618" s="1"/>
      <c r="O3618" s="1"/>
      <c r="P3618" s="1"/>
      <c r="Q3618" s="1"/>
      <c r="R3618" s="1" t="s">
        <v>3533</v>
      </c>
      <c r="S3618" s="2" t="s">
        <v>3912</v>
      </c>
      <c r="T3618" s="4" t="s">
        <v>15</v>
      </c>
      <c r="X3618" t="str">
        <f t="shared" si="397"/>
        <v/>
      </c>
    </row>
    <row r="3619" spans="1:24" ht="14.25">
      <c r="A3619" s="1" t="str">
        <f t="shared" si="392"/>
        <v>f95f21a2</v>
      </c>
      <c r="B3619" s="3">
        <v>44997</v>
      </c>
      <c r="C3619" s="2" t="str">
        <f t="shared" si="393"/>
        <v>East</v>
      </c>
      <c r="D3619" s="4" t="str">
        <f t="shared" si="394"/>
        <v>Clothing</v>
      </c>
      <c r="E3619" s="1">
        <v>4569.6499999999996</v>
      </c>
      <c r="F3619" s="1">
        <v>44</v>
      </c>
      <c r="G3619" s="1">
        <v>2</v>
      </c>
      <c r="H3619" s="1">
        <v>1344.53</v>
      </c>
      <c r="I3619">
        <f t="shared" si="395"/>
        <v>2506.2477027027048</v>
      </c>
      <c r="J3619">
        <f t="shared" si="396"/>
        <v>2596472.620000002</v>
      </c>
      <c r="K3619" s="1">
        <f t="shared" si="398"/>
        <v>673.26499999999999</v>
      </c>
      <c r="L3619" s="1"/>
      <c r="M3619" s="1"/>
      <c r="N3619" s="1"/>
      <c r="O3619" s="1"/>
      <c r="P3619" s="1"/>
      <c r="Q3619" s="1"/>
      <c r="R3619" s="1" t="s">
        <v>3534</v>
      </c>
      <c r="S3619" s="2" t="s">
        <v>3912</v>
      </c>
      <c r="T3619" s="4" t="s">
        <v>2872</v>
      </c>
      <c r="X3619" t="str">
        <f t="shared" si="397"/>
        <v/>
      </c>
    </row>
    <row r="3620" spans="1:24" ht="14.25">
      <c r="A3620" s="1" t="str">
        <f t="shared" si="392"/>
        <v>6d6b7ae0</v>
      </c>
      <c r="B3620" s="3">
        <v>45570</v>
      </c>
      <c r="C3620" s="2" t="str">
        <f t="shared" si="393"/>
        <v>South</v>
      </c>
      <c r="D3620" s="4" t="str">
        <f t="shared" si="394"/>
        <v>Groceries</v>
      </c>
      <c r="E3620" s="1">
        <v>4891.75</v>
      </c>
      <c r="F3620" s="1">
        <v>22</v>
      </c>
      <c r="G3620" s="1">
        <v>9</v>
      </c>
      <c r="H3620" s="1">
        <v>1910.47</v>
      </c>
      <c r="I3620">
        <f t="shared" si="395"/>
        <v>2496.4375124875119</v>
      </c>
      <c r="J3620">
        <f t="shared" si="396"/>
        <v>2498933.9499999993</v>
      </c>
      <c r="K3620" s="1">
        <f t="shared" si="398"/>
        <v>959.73500000000001</v>
      </c>
      <c r="L3620" s="1"/>
      <c r="M3620" s="1"/>
      <c r="N3620" s="1"/>
      <c r="O3620" s="1"/>
      <c r="P3620" s="1"/>
      <c r="Q3620" s="1"/>
      <c r="R3620" s="1" t="s">
        <v>3535</v>
      </c>
      <c r="S3620" s="2" t="s">
        <v>3913</v>
      </c>
      <c r="T3620" s="4" t="s">
        <v>88</v>
      </c>
      <c r="X3620" t="str">
        <f t="shared" si="397"/>
        <v/>
      </c>
    </row>
    <row r="3621" spans="1:24" ht="14.25">
      <c r="A3621" s="1" t="str">
        <f t="shared" si="392"/>
        <v>b39ba371</v>
      </c>
      <c r="B3621" s="3">
        <v>45100</v>
      </c>
      <c r="C3621" s="2" t="str">
        <f t="shared" si="393"/>
        <v>North</v>
      </c>
      <c r="D3621" s="4" t="str">
        <f t="shared" si="394"/>
        <v>Electronics</v>
      </c>
      <c r="E3621" s="1">
        <v>2624.4</v>
      </c>
      <c r="F3621" s="1">
        <v>47</v>
      </c>
      <c r="G3621" s="1">
        <v>33</v>
      </c>
      <c r="H3621" s="1">
        <v>1503.04</v>
      </c>
      <c r="I3621">
        <f t="shared" si="395"/>
        <v>2571.1423225152107</v>
      </c>
      <c r="J3621">
        <f t="shared" si="396"/>
        <v>2535146.3299999977</v>
      </c>
      <c r="K3621" s="1">
        <f t="shared" si="398"/>
        <v>768.02</v>
      </c>
      <c r="L3621" s="1"/>
      <c r="M3621" s="1"/>
      <c r="N3621" s="1"/>
      <c r="O3621" s="1"/>
      <c r="P3621" s="1"/>
      <c r="Q3621" s="1"/>
      <c r="R3621" s="1" t="s">
        <v>3536</v>
      </c>
      <c r="S3621" s="2" t="s">
        <v>3910</v>
      </c>
      <c r="T3621" s="4" t="s">
        <v>3043</v>
      </c>
      <c r="X3621" t="str">
        <f t="shared" si="397"/>
        <v/>
      </c>
    </row>
    <row r="3622" spans="1:24" ht="14.25">
      <c r="A3622" s="1" t="str">
        <f t="shared" si="392"/>
        <v>0e605dbc</v>
      </c>
      <c r="B3622" s="3">
        <v>45563</v>
      </c>
      <c r="C3622" s="2" t="str">
        <f t="shared" si="393"/>
        <v>South</v>
      </c>
      <c r="D3622" s="4" t="str">
        <f t="shared" si="394"/>
        <v>Clothing</v>
      </c>
      <c r="E3622" s="1">
        <v>4996.5200000000004</v>
      </c>
      <c r="F3622" s="1">
        <v>19</v>
      </c>
      <c r="G3622" s="1">
        <v>39</v>
      </c>
      <c r="H3622" s="1">
        <v>1168.25</v>
      </c>
      <c r="I3622">
        <f t="shared" si="395"/>
        <v>2496.4375124875119</v>
      </c>
      <c r="J3622">
        <f t="shared" si="396"/>
        <v>2498933.9499999993</v>
      </c>
      <c r="K3622" s="1">
        <f t="shared" si="398"/>
        <v>603.625</v>
      </c>
      <c r="L3622" s="1"/>
      <c r="M3622" s="1"/>
      <c r="N3622" s="1"/>
      <c r="O3622" s="1"/>
      <c r="P3622" s="1"/>
      <c r="Q3622" s="1"/>
      <c r="R3622" s="1" t="s">
        <v>3537</v>
      </c>
      <c r="S3622" s="2" t="s">
        <v>3913</v>
      </c>
      <c r="T3622" s="4" t="s">
        <v>2872</v>
      </c>
      <c r="X3622" t="str">
        <f t="shared" si="397"/>
        <v/>
      </c>
    </row>
    <row r="3623" spans="1:24" ht="14.25">
      <c r="A3623" s="1" t="str">
        <f t="shared" si="392"/>
        <v>e4131220</v>
      </c>
      <c r="B3623" s="3">
        <v>45541</v>
      </c>
      <c r="C3623" s="2" t="str">
        <f t="shared" si="393"/>
        <v>North</v>
      </c>
      <c r="D3623" s="4" t="str">
        <f t="shared" si="394"/>
        <v>Sports</v>
      </c>
      <c r="E3623" s="1">
        <v>912.88</v>
      </c>
      <c r="F3623" s="1">
        <v>42</v>
      </c>
      <c r="G3623" s="1">
        <v>32</v>
      </c>
      <c r="H3623" s="1">
        <v>1611.46</v>
      </c>
      <c r="I3623">
        <f t="shared" si="395"/>
        <v>2571.1423225152107</v>
      </c>
      <c r="J3623">
        <f t="shared" si="396"/>
        <v>2535146.3299999977</v>
      </c>
      <c r="K3623" s="1">
        <f t="shared" si="398"/>
        <v>821.73</v>
      </c>
      <c r="L3623" s="1"/>
      <c r="M3623" s="1"/>
      <c r="N3623" s="1"/>
      <c r="O3623" s="1"/>
      <c r="P3623" s="1"/>
      <c r="Q3623" s="1"/>
      <c r="R3623" s="1" t="s">
        <v>3538</v>
      </c>
      <c r="S3623" s="2" t="s">
        <v>3910</v>
      </c>
      <c r="T3623" s="4" t="s">
        <v>2893</v>
      </c>
      <c r="X3623" t="str">
        <f t="shared" si="397"/>
        <v/>
      </c>
    </row>
    <row r="3624" spans="1:24" ht="14.25">
      <c r="A3624" s="1" t="str">
        <f t="shared" si="392"/>
        <v>efb62afc</v>
      </c>
      <c r="B3624" s="3">
        <v>45411</v>
      </c>
      <c r="C3624" s="2" t="str">
        <f t="shared" si="393"/>
        <v>South</v>
      </c>
      <c r="D3624" s="4" t="str">
        <f t="shared" si="394"/>
        <v>Furniture</v>
      </c>
      <c r="E3624" s="1">
        <v>2056.8200000000002</v>
      </c>
      <c r="F3624" s="1">
        <v>13</v>
      </c>
      <c r="G3624" s="1">
        <v>40</v>
      </c>
      <c r="H3624" s="1">
        <v>1691.3</v>
      </c>
      <c r="I3624">
        <f t="shared" si="395"/>
        <v>2496.4375124875119</v>
      </c>
      <c r="J3624">
        <f t="shared" si="396"/>
        <v>2498933.9499999993</v>
      </c>
      <c r="K3624" s="1">
        <f t="shared" si="398"/>
        <v>865.65</v>
      </c>
      <c r="L3624" s="1"/>
      <c r="M3624" s="1"/>
      <c r="N3624" s="1"/>
      <c r="O3624" s="1"/>
      <c r="P3624" s="1"/>
      <c r="Q3624" s="1"/>
      <c r="R3624" s="1" t="s">
        <v>3539</v>
      </c>
      <c r="S3624" s="2" t="s">
        <v>3913</v>
      </c>
      <c r="T3624" s="4" t="s">
        <v>15</v>
      </c>
      <c r="X3624" t="str">
        <f t="shared" si="397"/>
        <v/>
      </c>
    </row>
    <row r="3625" spans="1:24" ht="14.25">
      <c r="A3625" s="1" t="str">
        <f t="shared" si="392"/>
        <v>7cd674ce</v>
      </c>
      <c r="B3625" s="3">
        <v>45541</v>
      </c>
      <c r="C3625" s="2" t="str">
        <f t="shared" si="393"/>
        <v>West</v>
      </c>
      <c r="D3625" s="4" t="str">
        <f t="shared" si="394"/>
        <v>Sports</v>
      </c>
      <c r="E3625" s="1">
        <v>1306.8699999999999</v>
      </c>
      <c r="F3625" s="1">
        <v>7</v>
      </c>
      <c r="G3625" s="1">
        <v>2</v>
      </c>
      <c r="H3625" s="1">
        <v>746.34</v>
      </c>
      <c r="I3625">
        <f t="shared" si="395"/>
        <v>2537.5954861821929</v>
      </c>
      <c r="J3625">
        <f t="shared" si="396"/>
        <v>2479230.7900000024</v>
      </c>
      <c r="K3625" s="1">
        <f t="shared" si="398"/>
        <v>374.17</v>
      </c>
      <c r="L3625" s="1"/>
      <c r="M3625" s="1"/>
      <c r="N3625" s="1"/>
      <c r="O3625" s="1"/>
      <c r="P3625" s="1"/>
      <c r="Q3625" s="1"/>
      <c r="R3625" s="1" t="s">
        <v>3540</v>
      </c>
      <c r="S3625" s="2" t="s">
        <v>3911</v>
      </c>
      <c r="T3625" s="4" t="s">
        <v>2893</v>
      </c>
      <c r="X3625" t="str">
        <f t="shared" si="397"/>
        <v/>
      </c>
    </row>
    <row r="3626" spans="1:24" ht="14.25">
      <c r="A3626" s="1" t="str">
        <f t="shared" si="392"/>
        <v>d4fc2de9</v>
      </c>
      <c r="B3626" s="3">
        <v>45193</v>
      </c>
      <c r="C3626" s="2" t="str">
        <f t="shared" si="393"/>
        <v>South</v>
      </c>
      <c r="D3626" s="4" t="str">
        <f t="shared" si="394"/>
        <v>Groceries</v>
      </c>
      <c r="E3626" s="1">
        <v>1882.15</v>
      </c>
      <c r="F3626" s="1">
        <v>23</v>
      </c>
      <c r="G3626" s="1">
        <v>2</v>
      </c>
      <c r="H3626" s="1">
        <v>184.28</v>
      </c>
      <c r="I3626">
        <f t="shared" si="395"/>
        <v>2496.4375124875119</v>
      </c>
      <c r="J3626">
        <f t="shared" si="396"/>
        <v>2498933.9499999993</v>
      </c>
      <c r="K3626" s="1">
        <f t="shared" si="398"/>
        <v>93.14</v>
      </c>
      <c r="L3626" s="1"/>
      <c r="M3626" s="1"/>
      <c r="N3626" s="1"/>
      <c r="O3626" s="1"/>
      <c r="P3626" s="1"/>
      <c r="Q3626" s="1"/>
      <c r="R3626" s="1" t="s">
        <v>3541</v>
      </c>
      <c r="S3626" s="2" t="s">
        <v>3913</v>
      </c>
      <c r="T3626" s="4" t="s">
        <v>88</v>
      </c>
      <c r="X3626" t="str">
        <f t="shared" si="397"/>
        <v/>
      </c>
    </row>
    <row r="3627" spans="1:24" ht="14.25">
      <c r="A3627" s="1" t="str">
        <f t="shared" si="392"/>
        <v>eade649e</v>
      </c>
      <c r="B3627" s="3">
        <v>45454</v>
      </c>
      <c r="C3627" s="2" t="str">
        <f t="shared" si="393"/>
        <v>West</v>
      </c>
      <c r="D3627" s="4" t="str">
        <f t="shared" si="394"/>
        <v>Sports</v>
      </c>
      <c r="E3627" s="1">
        <v>529.33000000000004</v>
      </c>
      <c r="F3627" s="1">
        <v>15</v>
      </c>
      <c r="G3627" s="1">
        <v>8</v>
      </c>
      <c r="H3627" s="1">
        <v>731.48</v>
      </c>
      <c r="I3627">
        <f t="shared" si="395"/>
        <v>2537.5954861821929</v>
      </c>
      <c r="J3627">
        <f t="shared" si="396"/>
        <v>2479230.7900000024</v>
      </c>
      <c r="K3627" s="1">
        <f t="shared" si="398"/>
        <v>369.74</v>
      </c>
      <c r="L3627" s="1"/>
      <c r="M3627" s="1"/>
      <c r="N3627" s="1"/>
      <c r="O3627" s="1"/>
      <c r="P3627" s="1"/>
      <c r="Q3627" s="1"/>
      <c r="R3627" s="1" t="s">
        <v>3542</v>
      </c>
      <c r="S3627" s="2" t="s">
        <v>3911</v>
      </c>
      <c r="T3627" s="4" t="s">
        <v>2893</v>
      </c>
      <c r="X3627" t="str">
        <f t="shared" si="397"/>
        <v/>
      </c>
    </row>
    <row r="3628" spans="1:24" ht="14.25">
      <c r="A3628" s="1" t="str">
        <f t="shared" si="392"/>
        <v>fecabcb3</v>
      </c>
      <c r="B3628" s="3">
        <v>45538</v>
      </c>
      <c r="C3628" s="2" t="str">
        <f t="shared" si="393"/>
        <v>East</v>
      </c>
      <c r="D3628" s="4" t="str">
        <f t="shared" si="394"/>
        <v>Clothing</v>
      </c>
      <c r="E3628" s="1">
        <v>2849.05</v>
      </c>
      <c r="F3628" s="1">
        <v>36</v>
      </c>
      <c r="G3628" s="1">
        <v>12</v>
      </c>
      <c r="H3628" s="1">
        <v>1568.69</v>
      </c>
      <c r="I3628">
        <f t="shared" si="395"/>
        <v>2506.2477027027048</v>
      </c>
      <c r="J3628">
        <f t="shared" si="396"/>
        <v>2596472.620000002</v>
      </c>
      <c r="K3628" s="1">
        <f t="shared" si="398"/>
        <v>790.34500000000003</v>
      </c>
      <c r="L3628" s="1"/>
      <c r="M3628" s="1"/>
      <c r="N3628" s="1"/>
      <c r="O3628" s="1"/>
      <c r="P3628" s="1"/>
      <c r="Q3628" s="1"/>
      <c r="R3628" s="1" t="s">
        <v>3543</v>
      </c>
      <c r="S3628" s="2" t="s">
        <v>3912</v>
      </c>
      <c r="T3628" s="4" t="s">
        <v>2872</v>
      </c>
      <c r="X3628" t="str">
        <f t="shared" si="397"/>
        <v/>
      </c>
    </row>
    <row r="3629" spans="1:24" ht="14.25">
      <c r="A3629" s="1" t="str">
        <f t="shared" si="392"/>
        <v>52a7c7cc</v>
      </c>
      <c r="B3629" s="3">
        <v>45269</v>
      </c>
      <c r="C3629" s="2" t="str">
        <f t="shared" si="393"/>
        <v>South</v>
      </c>
      <c r="D3629" s="4" t="str">
        <f t="shared" si="394"/>
        <v>Clothing</v>
      </c>
      <c r="E3629" s="1">
        <v>1818.44</v>
      </c>
      <c r="F3629" s="1">
        <v>30</v>
      </c>
      <c r="G3629" s="1">
        <v>17</v>
      </c>
      <c r="H3629" s="1">
        <v>1661.99</v>
      </c>
      <c r="I3629">
        <f t="shared" si="395"/>
        <v>2496.4375124875119</v>
      </c>
      <c r="J3629">
        <f t="shared" si="396"/>
        <v>2498933.9499999993</v>
      </c>
      <c r="K3629" s="1">
        <f t="shared" si="398"/>
        <v>839.495</v>
      </c>
      <c r="L3629" s="1"/>
      <c r="M3629" s="1"/>
      <c r="N3629" s="1"/>
      <c r="O3629" s="1"/>
      <c r="P3629" s="1"/>
      <c r="Q3629" s="1"/>
      <c r="R3629" s="1" t="s">
        <v>3544</v>
      </c>
      <c r="S3629" s="2" t="s">
        <v>3913</v>
      </c>
      <c r="T3629" s="4" t="s">
        <v>2872</v>
      </c>
      <c r="X3629" t="str">
        <f t="shared" si="397"/>
        <v/>
      </c>
    </row>
    <row r="3630" spans="1:24" ht="14.25">
      <c r="A3630" s="1" t="str">
        <f t="shared" si="392"/>
        <v>7f959491</v>
      </c>
      <c r="B3630" s="3">
        <v>45284</v>
      </c>
      <c r="C3630" s="2" t="str">
        <f t="shared" si="393"/>
        <v>North</v>
      </c>
      <c r="D3630" s="4" t="str">
        <f t="shared" si="394"/>
        <v>Furniture</v>
      </c>
      <c r="E3630" s="1">
        <v>2717.27</v>
      </c>
      <c r="F3630" s="1">
        <v>10</v>
      </c>
      <c r="G3630" s="1">
        <v>50</v>
      </c>
      <c r="H3630" s="1">
        <v>667.74</v>
      </c>
      <c r="I3630">
        <f t="shared" si="395"/>
        <v>2571.1423225152107</v>
      </c>
      <c r="J3630">
        <f t="shared" si="396"/>
        <v>2535146.3299999977</v>
      </c>
      <c r="K3630" s="1">
        <f t="shared" si="398"/>
        <v>358.87</v>
      </c>
      <c r="L3630" s="1"/>
      <c r="M3630" s="1"/>
      <c r="N3630" s="1"/>
      <c r="O3630" s="1"/>
      <c r="P3630" s="1"/>
      <c r="Q3630" s="1"/>
      <c r="R3630" s="1" t="s">
        <v>3545</v>
      </c>
      <c r="S3630" s="2" t="s">
        <v>3910</v>
      </c>
      <c r="T3630" s="4" t="s">
        <v>15</v>
      </c>
      <c r="X3630" t="str">
        <f t="shared" si="397"/>
        <v/>
      </c>
    </row>
    <row r="3631" spans="1:24" ht="14.25">
      <c r="A3631" s="1" t="str">
        <f t="shared" si="392"/>
        <v>24c26157</v>
      </c>
      <c r="B3631" s="3">
        <v>44998</v>
      </c>
      <c r="C3631" s="2" t="str">
        <f t="shared" si="393"/>
        <v>West</v>
      </c>
      <c r="D3631" s="4" t="str">
        <f t="shared" si="394"/>
        <v>Clothing</v>
      </c>
      <c r="E3631" s="1">
        <v>2819.98</v>
      </c>
      <c r="F3631" s="1">
        <v>25</v>
      </c>
      <c r="G3631" s="1">
        <v>32</v>
      </c>
      <c r="H3631" s="1">
        <v>1943.62</v>
      </c>
      <c r="I3631">
        <f t="shared" si="395"/>
        <v>2537.5954861821929</v>
      </c>
      <c r="J3631">
        <f t="shared" si="396"/>
        <v>2479230.7900000024</v>
      </c>
      <c r="K3631" s="1">
        <f t="shared" si="398"/>
        <v>987.81</v>
      </c>
      <c r="L3631" s="1"/>
      <c r="M3631" s="1"/>
      <c r="N3631" s="1"/>
      <c r="O3631" s="1"/>
      <c r="P3631" s="1"/>
      <c r="Q3631" s="1"/>
      <c r="R3631" s="1" t="s">
        <v>3546</v>
      </c>
      <c r="S3631" s="2" t="s">
        <v>3911</v>
      </c>
      <c r="T3631" s="4" t="s">
        <v>2872</v>
      </c>
      <c r="X3631" t="str">
        <f t="shared" si="397"/>
        <v/>
      </c>
    </row>
    <row r="3632" spans="1:24" ht="14.25">
      <c r="A3632" s="1" t="str">
        <f t="shared" si="392"/>
        <v>7b57b84a</v>
      </c>
      <c r="B3632" s="3">
        <v>45217</v>
      </c>
      <c r="C3632" s="2" t="str">
        <f t="shared" si="393"/>
        <v>North</v>
      </c>
      <c r="D3632" s="4" t="str">
        <f t="shared" si="394"/>
        <v>Electronics</v>
      </c>
      <c r="E3632" s="1">
        <v>1945.35</v>
      </c>
      <c r="F3632" s="1">
        <v>45</v>
      </c>
      <c r="G3632" s="1">
        <v>14</v>
      </c>
      <c r="H3632" s="1">
        <v>1070.0999999999999</v>
      </c>
      <c r="I3632">
        <f t="shared" si="395"/>
        <v>2571.1423225152107</v>
      </c>
      <c r="J3632">
        <f t="shared" si="396"/>
        <v>2535146.3299999977</v>
      </c>
      <c r="K3632" s="1">
        <f t="shared" si="398"/>
        <v>542.04999999999995</v>
      </c>
      <c r="L3632" s="1"/>
      <c r="M3632" s="1"/>
      <c r="N3632" s="1"/>
      <c r="O3632" s="1"/>
      <c r="P3632" s="1"/>
      <c r="Q3632" s="1"/>
      <c r="R3632" s="1" t="s">
        <v>3547</v>
      </c>
      <c r="S3632" s="2" t="s">
        <v>3910</v>
      </c>
      <c r="T3632" s="4" t="s">
        <v>3043</v>
      </c>
      <c r="X3632" t="str">
        <f t="shared" si="397"/>
        <v/>
      </c>
    </row>
    <row r="3633" spans="1:24" ht="14.25">
      <c r="A3633" s="1" t="str">
        <f t="shared" si="392"/>
        <v>dfe89f15</v>
      </c>
      <c r="B3633" s="3">
        <v>45522</v>
      </c>
      <c r="C3633" s="2" t="str">
        <f t="shared" si="393"/>
        <v>South</v>
      </c>
      <c r="D3633" s="4" t="str">
        <f t="shared" si="394"/>
        <v>Furniture</v>
      </c>
      <c r="E3633" s="1">
        <v>2349.25</v>
      </c>
      <c r="F3633" s="1">
        <v>6</v>
      </c>
      <c r="G3633" s="1">
        <v>14</v>
      </c>
      <c r="H3633" s="1">
        <v>149.37</v>
      </c>
      <c r="I3633">
        <f t="shared" si="395"/>
        <v>2496.4375124875119</v>
      </c>
      <c r="J3633">
        <f t="shared" si="396"/>
        <v>2498933.9499999993</v>
      </c>
      <c r="K3633" s="1">
        <f t="shared" si="398"/>
        <v>81.685000000000002</v>
      </c>
      <c r="L3633" s="1"/>
      <c r="M3633" s="1"/>
      <c r="N3633" s="1"/>
      <c r="O3633" s="1"/>
      <c r="P3633" s="1"/>
      <c r="Q3633" s="1"/>
      <c r="R3633" s="1" t="s">
        <v>3548</v>
      </c>
      <c r="S3633" s="2" t="s">
        <v>3913</v>
      </c>
      <c r="T3633" s="4" t="s">
        <v>15</v>
      </c>
      <c r="X3633" t="str">
        <f t="shared" si="397"/>
        <v/>
      </c>
    </row>
    <row r="3634" spans="1:24" ht="14.25">
      <c r="A3634" s="1" t="str">
        <f t="shared" si="392"/>
        <v>76819654</v>
      </c>
      <c r="B3634" s="3">
        <v>45583</v>
      </c>
      <c r="C3634" s="2" t="str">
        <f t="shared" si="393"/>
        <v>North</v>
      </c>
      <c r="D3634" s="4" t="str">
        <f t="shared" si="394"/>
        <v>Furniture</v>
      </c>
      <c r="E3634" s="1">
        <v>426.59</v>
      </c>
      <c r="F3634" s="1">
        <v>20</v>
      </c>
      <c r="G3634" s="1">
        <v>26</v>
      </c>
      <c r="H3634" s="1">
        <v>1418.29</v>
      </c>
      <c r="I3634">
        <f t="shared" si="395"/>
        <v>2571.1423225152107</v>
      </c>
      <c r="J3634">
        <f t="shared" si="396"/>
        <v>2535146.3299999977</v>
      </c>
      <c r="K3634" s="1">
        <f t="shared" si="398"/>
        <v>722.14499999999998</v>
      </c>
      <c r="L3634" s="1"/>
      <c r="M3634" s="1"/>
      <c r="N3634" s="1"/>
      <c r="O3634" s="1"/>
      <c r="P3634" s="1"/>
      <c r="Q3634" s="1"/>
      <c r="R3634" s="1">
        <v>76819654</v>
      </c>
      <c r="S3634" s="2" t="s">
        <v>3910</v>
      </c>
      <c r="T3634" s="4" t="s">
        <v>15</v>
      </c>
      <c r="X3634" t="str">
        <f t="shared" si="397"/>
        <v/>
      </c>
    </row>
    <row r="3635" spans="1:24" ht="14.25">
      <c r="A3635" s="1" t="str">
        <f t="shared" si="392"/>
        <v>e5275918</v>
      </c>
      <c r="B3635" s="3">
        <v>45357</v>
      </c>
      <c r="C3635" s="2" t="str">
        <f t="shared" si="393"/>
        <v>North</v>
      </c>
      <c r="D3635" s="4" t="str">
        <f t="shared" si="394"/>
        <v>Clothing</v>
      </c>
      <c r="E3635" s="1">
        <v>2188.4299999999998</v>
      </c>
      <c r="F3635" s="1">
        <v>7</v>
      </c>
      <c r="G3635" s="1">
        <v>38</v>
      </c>
      <c r="H3635" s="1">
        <v>186.37</v>
      </c>
      <c r="I3635">
        <f t="shared" si="395"/>
        <v>2571.1423225152107</v>
      </c>
      <c r="J3635">
        <f t="shared" si="396"/>
        <v>2535146.3299999977</v>
      </c>
      <c r="K3635" s="1">
        <f t="shared" si="398"/>
        <v>112.185</v>
      </c>
      <c r="L3635" s="1"/>
      <c r="M3635" s="1"/>
      <c r="N3635" s="1"/>
      <c r="O3635" s="1"/>
      <c r="P3635" s="1"/>
      <c r="Q3635" s="1"/>
      <c r="R3635" s="1" t="s">
        <v>3549</v>
      </c>
      <c r="S3635" s="2" t="s">
        <v>3910</v>
      </c>
      <c r="T3635" s="4" t="s">
        <v>2872</v>
      </c>
      <c r="X3635" t="str">
        <f t="shared" si="397"/>
        <v/>
      </c>
    </row>
    <row r="3636" spans="1:24" ht="14.25">
      <c r="A3636" s="1" t="str">
        <f t="shared" si="392"/>
        <v>42f4fe1c</v>
      </c>
      <c r="B3636" s="3">
        <v>45552</v>
      </c>
      <c r="C3636" s="2" t="str">
        <f t="shared" si="393"/>
        <v>East</v>
      </c>
      <c r="D3636" s="4" t="str">
        <f t="shared" si="394"/>
        <v>Sports</v>
      </c>
      <c r="E3636" s="1">
        <v>4491.32</v>
      </c>
      <c r="F3636" s="1">
        <v>21</v>
      </c>
      <c r="G3636" s="1">
        <v>24</v>
      </c>
      <c r="H3636" s="1">
        <v>1965.18</v>
      </c>
      <c r="I3636">
        <f t="shared" si="395"/>
        <v>2506.2477027027048</v>
      </c>
      <c r="J3636">
        <f t="shared" si="396"/>
        <v>2596472.620000002</v>
      </c>
      <c r="K3636" s="1">
        <f t="shared" si="398"/>
        <v>994.59</v>
      </c>
      <c r="L3636" s="1"/>
      <c r="M3636" s="1"/>
      <c r="N3636" s="1"/>
      <c r="O3636" s="1"/>
      <c r="P3636" s="1"/>
      <c r="Q3636" s="1"/>
      <c r="R3636" s="1" t="s">
        <v>3550</v>
      </c>
      <c r="S3636" s="2" t="s">
        <v>3912</v>
      </c>
      <c r="T3636" s="4" t="s">
        <v>2893</v>
      </c>
      <c r="X3636" t="str">
        <f t="shared" si="397"/>
        <v/>
      </c>
    </row>
    <row r="3637" spans="1:24" ht="14.25">
      <c r="A3637" s="1" t="str">
        <f t="shared" si="392"/>
        <v>5a531e57</v>
      </c>
      <c r="B3637" s="3">
        <v>45443</v>
      </c>
      <c r="C3637" s="2" t="str">
        <f t="shared" si="393"/>
        <v>West</v>
      </c>
      <c r="D3637" s="4" t="str">
        <f t="shared" si="394"/>
        <v>Clothing</v>
      </c>
      <c r="E3637" s="1">
        <v>2360.14</v>
      </c>
      <c r="F3637" s="1">
        <v>47</v>
      </c>
      <c r="G3637" s="1">
        <v>14</v>
      </c>
      <c r="H3637" s="1">
        <v>855.84</v>
      </c>
      <c r="I3637">
        <f t="shared" si="395"/>
        <v>2537.5954861821929</v>
      </c>
      <c r="J3637">
        <f t="shared" si="396"/>
        <v>2479230.7900000024</v>
      </c>
      <c r="K3637" s="1">
        <f t="shared" si="398"/>
        <v>434.92</v>
      </c>
      <c r="L3637" s="1"/>
      <c r="M3637" s="1"/>
      <c r="N3637" s="1"/>
      <c r="O3637" s="1"/>
      <c r="P3637" s="1"/>
      <c r="Q3637" s="1"/>
      <c r="R3637" s="1" t="s">
        <v>3551</v>
      </c>
      <c r="S3637" s="2" t="s">
        <v>3911</v>
      </c>
      <c r="T3637" s="4" t="s">
        <v>2872</v>
      </c>
      <c r="X3637" t="str">
        <f t="shared" si="397"/>
        <v/>
      </c>
    </row>
    <row r="3638" spans="1:24" ht="14.25">
      <c r="A3638" s="1" t="str">
        <f t="shared" si="392"/>
        <v>981eb2eb</v>
      </c>
      <c r="B3638" s="3">
        <v>44887</v>
      </c>
      <c r="C3638" s="2" t="str">
        <f t="shared" si="393"/>
        <v>East</v>
      </c>
      <c r="D3638" s="4" t="str">
        <f t="shared" si="394"/>
        <v>Sports</v>
      </c>
      <c r="E3638" s="1">
        <v>2011.28</v>
      </c>
      <c r="F3638" s="1">
        <v>3</v>
      </c>
      <c r="G3638" s="1">
        <v>11</v>
      </c>
      <c r="H3638" s="1">
        <v>1335.17</v>
      </c>
      <c r="I3638">
        <f t="shared" si="395"/>
        <v>2506.2477027027048</v>
      </c>
      <c r="J3638">
        <f t="shared" si="396"/>
        <v>2596472.620000002</v>
      </c>
      <c r="K3638" s="1">
        <f t="shared" si="398"/>
        <v>673.08500000000004</v>
      </c>
      <c r="L3638" s="1"/>
      <c r="M3638" s="1"/>
      <c r="N3638" s="1"/>
      <c r="O3638" s="1"/>
      <c r="P3638" s="1"/>
      <c r="Q3638" s="1"/>
      <c r="R3638" s="1" t="s">
        <v>3552</v>
      </c>
      <c r="S3638" s="2" t="s">
        <v>3912</v>
      </c>
      <c r="T3638" s="4" t="s">
        <v>2893</v>
      </c>
      <c r="X3638" t="str">
        <f t="shared" si="397"/>
        <v/>
      </c>
    </row>
    <row r="3639" spans="1:24" ht="14.25">
      <c r="A3639" s="1" t="str">
        <f t="shared" si="392"/>
        <v>9b4b665b</v>
      </c>
      <c r="B3639" s="3">
        <v>45300</v>
      </c>
      <c r="C3639" s="2" t="str">
        <f t="shared" si="393"/>
        <v>South</v>
      </c>
      <c r="D3639" s="4" t="str">
        <f t="shared" si="394"/>
        <v>Electronics</v>
      </c>
      <c r="E3639" s="1">
        <v>3901.29</v>
      </c>
      <c r="F3639" s="1">
        <v>29</v>
      </c>
      <c r="G3639" s="1">
        <v>5</v>
      </c>
      <c r="H3639" s="1">
        <v>508.13</v>
      </c>
      <c r="I3639">
        <f t="shared" si="395"/>
        <v>2496.4375124875119</v>
      </c>
      <c r="J3639">
        <f t="shared" si="396"/>
        <v>2498933.9499999993</v>
      </c>
      <c r="K3639" s="1">
        <f t="shared" si="398"/>
        <v>256.565</v>
      </c>
      <c r="L3639" s="1"/>
      <c r="M3639" s="1"/>
      <c r="N3639" s="1"/>
      <c r="O3639" s="1"/>
      <c r="P3639" s="1"/>
      <c r="Q3639" s="1"/>
      <c r="R3639" s="1" t="s">
        <v>3553</v>
      </c>
      <c r="S3639" s="2" t="s">
        <v>3913</v>
      </c>
      <c r="T3639" s="4" t="s">
        <v>3043</v>
      </c>
      <c r="X3639" t="str">
        <f t="shared" si="397"/>
        <v/>
      </c>
    </row>
    <row r="3640" spans="1:24" ht="14.25">
      <c r="A3640" s="1" t="str">
        <f t="shared" si="392"/>
        <v>4.726E+194</v>
      </c>
      <c r="B3640" s="3">
        <v>45136</v>
      </c>
      <c r="C3640" s="2" t="str">
        <f t="shared" si="393"/>
        <v>East</v>
      </c>
      <c r="D3640" s="4" t="str">
        <f t="shared" si="394"/>
        <v>Furniture</v>
      </c>
      <c r="E3640" s="1">
        <v>2982.05</v>
      </c>
      <c r="F3640" s="1">
        <v>45</v>
      </c>
      <c r="G3640" s="1">
        <v>22</v>
      </c>
      <c r="H3640" s="1">
        <v>480.24</v>
      </c>
      <c r="I3640">
        <f t="shared" si="395"/>
        <v>2506.2477027027048</v>
      </c>
      <c r="J3640">
        <f t="shared" si="396"/>
        <v>2596472.620000002</v>
      </c>
      <c r="K3640" s="1">
        <f t="shared" si="398"/>
        <v>251.12</v>
      </c>
      <c r="L3640" s="1"/>
      <c r="M3640" s="1"/>
      <c r="N3640" s="1"/>
      <c r="O3640" s="1"/>
      <c r="P3640" s="1"/>
      <c r="Q3640" s="1"/>
      <c r="R3640" s="5">
        <v>4.7259999999999997E+194</v>
      </c>
      <c r="S3640" s="2" t="s">
        <v>3912</v>
      </c>
      <c r="T3640" s="4" t="s">
        <v>15</v>
      </c>
      <c r="X3640" t="str">
        <f t="shared" si="397"/>
        <v/>
      </c>
    </row>
    <row r="3641" spans="1:24" ht="14.25">
      <c r="A3641" s="1" t="str">
        <f t="shared" si="392"/>
        <v>b6a50890</v>
      </c>
      <c r="B3641" s="3">
        <v>45487</v>
      </c>
      <c r="C3641" s="2" t="str">
        <f t="shared" si="393"/>
        <v>East</v>
      </c>
      <c r="D3641" s="4" t="str">
        <f t="shared" si="394"/>
        <v>Sports</v>
      </c>
      <c r="E3641" s="1">
        <v>1694.65</v>
      </c>
      <c r="F3641" s="1">
        <v>42</v>
      </c>
      <c r="G3641" s="1">
        <v>4</v>
      </c>
      <c r="H3641" s="1">
        <v>1869.98</v>
      </c>
      <c r="I3641">
        <f t="shared" si="395"/>
        <v>2506.2477027027048</v>
      </c>
      <c r="J3641">
        <f t="shared" si="396"/>
        <v>2596472.620000002</v>
      </c>
      <c r="K3641" s="1">
        <f t="shared" si="398"/>
        <v>936.99</v>
      </c>
      <c r="L3641" s="1"/>
      <c r="M3641" s="1"/>
      <c r="N3641" s="1"/>
      <c r="O3641" s="1"/>
      <c r="P3641" s="1"/>
      <c r="Q3641" s="1"/>
      <c r="R3641" s="1" t="s">
        <v>3554</v>
      </c>
      <c r="S3641" s="2" t="s">
        <v>3912</v>
      </c>
      <c r="T3641" s="4" t="s">
        <v>2893</v>
      </c>
      <c r="X3641" t="str">
        <f t="shared" si="397"/>
        <v/>
      </c>
    </row>
    <row r="3642" spans="1:24" ht="14.25">
      <c r="A3642" s="1" t="str">
        <f t="shared" si="392"/>
        <v>34448d24</v>
      </c>
      <c r="B3642" s="3">
        <v>45403</v>
      </c>
      <c r="C3642" s="2" t="str">
        <f t="shared" si="393"/>
        <v>North</v>
      </c>
      <c r="D3642" s="4" t="str">
        <f t="shared" si="394"/>
        <v>Electronics</v>
      </c>
      <c r="E3642" s="1">
        <v>3433.84</v>
      </c>
      <c r="F3642" s="1">
        <v>45</v>
      </c>
      <c r="G3642" s="1">
        <v>45</v>
      </c>
      <c r="H3642" s="1">
        <v>122.66</v>
      </c>
      <c r="I3642">
        <f t="shared" si="395"/>
        <v>2571.1423225152107</v>
      </c>
      <c r="J3642">
        <f t="shared" si="396"/>
        <v>2535146.3299999977</v>
      </c>
      <c r="K3642" s="1">
        <f t="shared" si="398"/>
        <v>83.83</v>
      </c>
      <c r="L3642" s="1"/>
      <c r="M3642" s="1"/>
      <c r="N3642" s="1"/>
      <c r="O3642" s="1"/>
      <c r="P3642" s="1"/>
      <c r="Q3642" s="1"/>
      <c r="R3642" s="1" t="s">
        <v>3555</v>
      </c>
      <c r="S3642" s="2" t="s">
        <v>3910</v>
      </c>
      <c r="T3642" s="4" t="s">
        <v>3043</v>
      </c>
      <c r="X3642" t="str">
        <f t="shared" si="397"/>
        <v/>
      </c>
    </row>
    <row r="3643" spans="1:24" ht="14.25">
      <c r="A3643" s="1" t="str">
        <f t="shared" si="392"/>
        <v>5cc2fd22</v>
      </c>
      <c r="B3643" s="3">
        <v>44954</v>
      </c>
      <c r="C3643" s="2" t="str">
        <f t="shared" si="393"/>
        <v>North</v>
      </c>
      <c r="D3643" s="4" t="str">
        <f t="shared" si="394"/>
        <v>Electronics</v>
      </c>
      <c r="E3643" s="1">
        <v>4025.69</v>
      </c>
      <c r="F3643" s="1">
        <v>43</v>
      </c>
      <c r="G3643" s="1">
        <v>20</v>
      </c>
      <c r="H3643" s="1">
        <v>1254.69</v>
      </c>
      <c r="I3643">
        <f t="shared" si="395"/>
        <v>2571.1423225152107</v>
      </c>
      <c r="J3643">
        <f t="shared" si="396"/>
        <v>2535146.3299999977</v>
      </c>
      <c r="K3643" s="1">
        <f t="shared" si="398"/>
        <v>637.34500000000003</v>
      </c>
      <c r="L3643" s="1"/>
      <c r="M3643" s="1"/>
      <c r="N3643" s="1"/>
      <c r="O3643" s="1"/>
      <c r="P3643" s="1"/>
      <c r="Q3643" s="1"/>
      <c r="R3643" s="1" t="s">
        <v>3556</v>
      </c>
      <c r="S3643" s="2" t="s">
        <v>3910</v>
      </c>
      <c r="T3643" s="4" t="s">
        <v>3043</v>
      </c>
      <c r="X3643" t="str">
        <f t="shared" si="397"/>
        <v/>
      </c>
    </row>
    <row r="3644" spans="1:24" ht="14.25">
      <c r="A3644" s="1" t="str">
        <f t="shared" si="392"/>
        <v>7af237f5</v>
      </c>
      <c r="B3644" s="3">
        <v>45421</v>
      </c>
      <c r="C3644" s="2" t="str">
        <f t="shared" si="393"/>
        <v>West</v>
      </c>
      <c r="D3644" s="4" t="str">
        <f t="shared" si="394"/>
        <v>Electronics</v>
      </c>
      <c r="E3644" s="1">
        <v>2742.42</v>
      </c>
      <c r="F3644" s="1">
        <v>21</v>
      </c>
      <c r="G3644" s="1">
        <v>42</v>
      </c>
      <c r="H3644" s="1">
        <v>1106.73</v>
      </c>
      <c r="I3644">
        <f t="shared" si="395"/>
        <v>2537.5954861821929</v>
      </c>
      <c r="J3644">
        <f t="shared" si="396"/>
        <v>2479230.7900000024</v>
      </c>
      <c r="K3644" s="1">
        <f t="shared" si="398"/>
        <v>574.36500000000001</v>
      </c>
      <c r="L3644" s="1"/>
      <c r="M3644" s="1"/>
      <c r="N3644" s="1"/>
      <c r="O3644" s="1"/>
      <c r="P3644" s="1"/>
      <c r="Q3644" s="1"/>
      <c r="R3644" s="1" t="s">
        <v>3557</v>
      </c>
      <c r="S3644" s="2" t="s">
        <v>3911</v>
      </c>
      <c r="T3644" s="4" t="s">
        <v>3043</v>
      </c>
      <c r="X3644" t="str">
        <f t="shared" si="397"/>
        <v/>
      </c>
    </row>
    <row r="3645" spans="1:24" ht="14.25">
      <c r="A3645" s="1" t="str">
        <f t="shared" si="392"/>
        <v>45f26860</v>
      </c>
      <c r="B3645" s="3">
        <v>45360</v>
      </c>
      <c r="C3645" s="2" t="str">
        <f t="shared" si="393"/>
        <v>East</v>
      </c>
      <c r="D3645" s="4" t="str">
        <f t="shared" si="394"/>
        <v>Clothing</v>
      </c>
      <c r="E3645" s="1">
        <v>129.91</v>
      </c>
      <c r="F3645" s="1">
        <v>40</v>
      </c>
      <c r="G3645" s="1">
        <v>30</v>
      </c>
      <c r="H3645" s="1">
        <v>897.75</v>
      </c>
      <c r="I3645">
        <f t="shared" si="395"/>
        <v>2506.2477027027048</v>
      </c>
      <c r="J3645">
        <f t="shared" si="396"/>
        <v>2596472.620000002</v>
      </c>
      <c r="K3645" s="1">
        <f t="shared" si="398"/>
        <v>463.875</v>
      </c>
      <c r="L3645" s="1"/>
      <c r="M3645" s="1"/>
      <c r="N3645" s="1"/>
      <c r="O3645" s="1"/>
      <c r="P3645" s="1"/>
      <c r="Q3645" s="1"/>
      <c r="R3645" s="1" t="s">
        <v>3558</v>
      </c>
      <c r="S3645" s="2" t="s">
        <v>3912</v>
      </c>
      <c r="T3645" s="4" t="s">
        <v>3559</v>
      </c>
      <c r="X3645" t="str">
        <f t="shared" si="397"/>
        <v/>
      </c>
    </row>
    <row r="3646" spans="1:24" ht="14.25">
      <c r="A3646" s="1" t="str">
        <f t="shared" si="392"/>
        <v>a4c78a5c</v>
      </c>
      <c r="B3646" s="3">
        <v>45396</v>
      </c>
      <c r="C3646" s="2" t="str">
        <f t="shared" si="393"/>
        <v>South</v>
      </c>
      <c r="D3646" s="4" t="str">
        <f t="shared" si="394"/>
        <v>Electronics</v>
      </c>
      <c r="E3646" s="1">
        <v>4178.3999999999996</v>
      </c>
      <c r="F3646" s="1">
        <v>9</v>
      </c>
      <c r="G3646" s="1">
        <v>19</v>
      </c>
      <c r="H3646" s="1">
        <v>246.58</v>
      </c>
      <c r="I3646">
        <f t="shared" si="395"/>
        <v>2496.4375124875119</v>
      </c>
      <c r="J3646">
        <f t="shared" si="396"/>
        <v>2498933.9499999993</v>
      </c>
      <c r="K3646" s="1">
        <f t="shared" si="398"/>
        <v>132.79000000000002</v>
      </c>
      <c r="L3646" s="1"/>
      <c r="M3646" s="1"/>
      <c r="N3646" s="1"/>
      <c r="O3646" s="1"/>
      <c r="P3646" s="1"/>
      <c r="Q3646" s="1"/>
      <c r="R3646" s="1" t="s">
        <v>3560</v>
      </c>
      <c r="S3646" s="2" t="s">
        <v>3913</v>
      </c>
      <c r="T3646" s="4" t="s">
        <v>3043</v>
      </c>
      <c r="X3646" t="str">
        <f t="shared" si="397"/>
        <v/>
      </c>
    </row>
    <row r="3647" spans="1:24" ht="14.25">
      <c r="A3647" s="1" t="str">
        <f t="shared" si="392"/>
        <v>99711924</v>
      </c>
      <c r="B3647" s="3">
        <v>45388</v>
      </c>
      <c r="C3647" s="2" t="str">
        <f t="shared" si="393"/>
        <v>North</v>
      </c>
      <c r="D3647" s="4" t="str">
        <f t="shared" si="394"/>
        <v>Sports</v>
      </c>
      <c r="E3647" s="1">
        <v>1264.26</v>
      </c>
      <c r="F3647" s="1">
        <v>33</v>
      </c>
      <c r="G3647" s="1">
        <v>9</v>
      </c>
      <c r="H3647" s="1">
        <v>1189.67</v>
      </c>
      <c r="I3647">
        <f t="shared" si="395"/>
        <v>2571.1423225152107</v>
      </c>
      <c r="J3647">
        <f t="shared" si="396"/>
        <v>2535146.3299999977</v>
      </c>
      <c r="K3647" s="1">
        <f t="shared" si="398"/>
        <v>599.33500000000004</v>
      </c>
      <c r="L3647" s="1"/>
      <c r="M3647" s="1"/>
      <c r="N3647" s="1"/>
      <c r="O3647" s="1"/>
      <c r="P3647" s="1"/>
      <c r="Q3647" s="1"/>
      <c r="R3647" s="1">
        <v>99711924</v>
      </c>
      <c r="S3647" s="2" t="s">
        <v>3910</v>
      </c>
      <c r="T3647" s="4" t="s">
        <v>2893</v>
      </c>
      <c r="X3647" t="str">
        <f t="shared" si="397"/>
        <v/>
      </c>
    </row>
    <row r="3648" spans="1:24" ht="14.25">
      <c r="A3648" s="1" t="str">
        <f t="shared" si="392"/>
        <v>cba47797</v>
      </c>
      <c r="B3648" s="3">
        <v>45257</v>
      </c>
      <c r="C3648" s="2" t="str">
        <f t="shared" si="393"/>
        <v>East</v>
      </c>
      <c r="D3648" s="4" t="str">
        <f t="shared" si="394"/>
        <v>Electronics</v>
      </c>
      <c r="E3648" s="1">
        <v>2576.37</v>
      </c>
      <c r="F3648" s="1">
        <v>45</v>
      </c>
      <c r="G3648" s="1">
        <v>16</v>
      </c>
      <c r="H3648" s="1">
        <v>519.30999999999995</v>
      </c>
      <c r="I3648">
        <f t="shared" si="395"/>
        <v>2506.2477027027048</v>
      </c>
      <c r="J3648">
        <f t="shared" si="396"/>
        <v>2596472.620000002</v>
      </c>
      <c r="K3648" s="1">
        <f t="shared" si="398"/>
        <v>267.65499999999997</v>
      </c>
      <c r="L3648" s="1"/>
      <c r="M3648" s="1"/>
      <c r="N3648" s="1"/>
      <c r="O3648" s="1"/>
      <c r="P3648" s="1"/>
      <c r="Q3648" s="1"/>
      <c r="R3648" s="1" t="s">
        <v>3561</v>
      </c>
      <c r="S3648" s="2" t="s">
        <v>3912</v>
      </c>
      <c r="T3648" s="4" t="s">
        <v>3043</v>
      </c>
      <c r="X3648" t="str">
        <f t="shared" si="397"/>
        <v/>
      </c>
    </row>
    <row r="3649" spans="1:24" ht="14.25">
      <c r="A3649" s="1" t="str">
        <f t="shared" si="392"/>
        <v>be55d32d</v>
      </c>
      <c r="B3649" s="3">
        <v>45193</v>
      </c>
      <c r="C3649" s="2" t="str">
        <f t="shared" si="393"/>
        <v>West</v>
      </c>
      <c r="D3649" s="4" t="str">
        <f t="shared" si="394"/>
        <v>Electronics</v>
      </c>
      <c r="E3649" s="1">
        <v>3278.05</v>
      </c>
      <c r="F3649" s="1">
        <v>18</v>
      </c>
      <c r="G3649" s="1">
        <v>7</v>
      </c>
      <c r="H3649" s="1">
        <v>1782.28</v>
      </c>
      <c r="I3649">
        <f t="shared" si="395"/>
        <v>2537.5954861821929</v>
      </c>
      <c r="J3649">
        <f t="shared" si="396"/>
        <v>2479230.7900000024</v>
      </c>
      <c r="K3649" s="1">
        <f t="shared" si="398"/>
        <v>894.64</v>
      </c>
      <c r="L3649" s="1"/>
      <c r="M3649" s="1"/>
      <c r="N3649" s="1"/>
      <c r="O3649" s="1"/>
      <c r="P3649" s="1"/>
      <c r="Q3649" s="1"/>
      <c r="R3649" s="1" t="s">
        <v>3562</v>
      </c>
      <c r="S3649" s="2" t="s">
        <v>3911</v>
      </c>
      <c r="T3649" s="4" t="s">
        <v>3915</v>
      </c>
      <c r="X3649" t="str">
        <f t="shared" si="397"/>
        <v/>
      </c>
    </row>
    <row r="3650" spans="1:24" ht="14.25">
      <c r="A3650" s="1" t="str">
        <f t="shared" ref="A3650:A3713" si="399">TRIM(R3650)</f>
        <v>61d66c7f</v>
      </c>
      <c r="B3650" s="3">
        <v>45478</v>
      </c>
      <c r="C3650" s="2" t="str">
        <f t="shared" ref="C3650:C3713" si="400">PROPER(TRIM(S3650))</f>
        <v>South</v>
      </c>
      <c r="D3650" s="4" t="str">
        <f t="shared" ref="D3650:D3713" si="401">PROPER(TRIM(SUBSTITUTE(T3650,"$","s")))</f>
        <v>Groceries</v>
      </c>
      <c r="E3650" s="1">
        <v>4010.19</v>
      </c>
      <c r="F3650" s="1">
        <v>33</v>
      </c>
      <c r="G3650" s="1">
        <v>5</v>
      </c>
      <c r="H3650" s="1">
        <v>1279.67</v>
      </c>
      <c r="I3650">
        <f t="shared" ref="I3650:I3713" si="402">AVERAGEIFS(E:E,C:C,C3650)</f>
        <v>2496.4375124875119</v>
      </c>
      <c r="J3650">
        <f t="shared" ref="J3650:J3713" si="403">SUMIFS(E:E,C:C,C3650)</f>
        <v>2498933.9499999993</v>
      </c>
      <c r="K3650" s="1">
        <f t="shared" si="398"/>
        <v>642.33500000000004</v>
      </c>
      <c r="L3650" s="1"/>
      <c r="M3650" s="1"/>
      <c r="N3650" s="1"/>
      <c r="O3650" s="1"/>
      <c r="P3650" s="1"/>
      <c r="Q3650" s="1"/>
      <c r="R3650" s="1" t="s">
        <v>3563</v>
      </c>
      <c r="S3650" s="2" t="s">
        <v>3913</v>
      </c>
      <c r="T3650" s="4" t="s">
        <v>88</v>
      </c>
      <c r="X3650" t="str">
        <f t="shared" si="397"/>
        <v/>
      </c>
    </row>
    <row r="3651" spans="1:24" ht="14.25">
      <c r="A3651" s="1" t="str">
        <f t="shared" si="399"/>
        <v>e1ae5414</v>
      </c>
      <c r="B3651" s="3">
        <v>44886</v>
      </c>
      <c r="C3651" s="2" t="str">
        <f t="shared" si="400"/>
        <v>East</v>
      </c>
      <c r="D3651" s="4" t="str">
        <f t="shared" si="401"/>
        <v>Furniture</v>
      </c>
      <c r="E3651" s="1">
        <v>762.89</v>
      </c>
      <c r="F3651" s="1">
        <v>33</v>
      </c>
      <c r="G3651" s="1">
        <v>1</v>
      </c>
      <c r="H3651" s="1">
        <v>1272.3</v>
      </c>
      <c r="I3651">
        <f t="shared" si="402"/>
        <v>2506.2477027027048</v>
      </c>
      <c r="J3651">
        <f t="shared" si="403"/>
        <v>2596472.620000002</v>
      </c>
      <c r="K3651" s="1">
        <f t="shared" si="398"/>
        <v>636.65</v>
      </c>
      <c r="L3651" s="1"/>
      <c r="M3651" s="1"/>
      <c r="N3651" s="1"/>
      <c r="O3651" s="1"/>
      <c r="P3651" s="1"/>
      <c r="Q3651" s="1"/>
      <c r="R3651" s="1" t="s">
        <v>3564</v>
      </c>
      <c r="S3651" s="2" t="s">
        <v>3912</v>
      </c>
      <c r="T3651" s="4" t="s">
        <v>15</v>
      </c>
      <c r="X3651" t="str">
        <f t="shared" ref="X3651:X3714" si="404">SUBSTITUTE(SUBSTITUTE(W3651,"@",""),"#","")</f>
        <v/>
      </c>
    </row>
    <row r="3652" spans="1:24" ht="14.25">
      <c r="A3652" s="1" t="str">
        <f t="shared" si="399"/>
        <v>1ec04c2d</v>
      </c>
      <c r="B3652" s="3">
        <v>45170</v>
      </c>
      <c r="C3652" s="2" t="str">
        <f t="shared" si="400"/>
        <v>South</v>
      </c>
      <c r="D3652" s="4" t="str">
        <f t="shared" si="401"/>
        <v>Furniture</v>
      </c>
      <c r="E3652" s="1">
        <v>3782.72</v>
      </c>
      <c r="F3652" s="1">
        <v>4</v>
      </c>
      <c r="G3652" s="1">
        <v>3</v>
      </c>
      <c r="H3652" s="1">
        <v>1183.8499999999999</v>
      </c>
      <c r="I3652">
        <f t="shared" si="402"/>
        <v>2496.4375124875119</v>
      </c>
      <c r="J3652">
        <f t="shared" si="403"/>
        <v>2498933.9499999993</v>
      </c>
      <c r="K3652" s="1">
        <f t="shared" si="398"/>
        <v>593.42499999999995</v>
      </c>
      <c r="L3652" s="1"/>
      <c r="M3652" s="1"/>
      <c r="N3652" s="1"/>
      <c r="O3652" s="1"/>
      <c r="P3652" s="1"/>
      <c r="Q3652" s="1"/>
      <c r="R3652" s="1" t="s">
        <v>3565</v>
      </c>
      <c r="S3652" s="2" t="s">
        <v>3913</v>
      </c>
      <c r="T3652" s="4" t="s">
        <v>15</v>
      </c>
      <c r="X3652" t="str">
        <f t="shared" si="404"/>
        <v/>
      </c>
    </row>
    <row r="3653" spans="1:24" ht="14.25">
      <c r="A3653" s="1" t="str">
        <f t="shared" si="399"/>
        <v>83d437f8</v>
      </c>
      <c r="B3653" s="3">
        <v>44912</v>
      </c>
      <c r="C3653" s="2" t="str">
        <f t="shared" si="400"/>
        <v>South</v>
      </c>
      <c r="D3653" s="4" t="str">
        <f t="shared" si="401"/>
        <v>Groceries</v>
      </c>
      <c r="E3653" s="1">
        <v>1708.26</v>
      </c>
      <c r="F3653" s="1">
        <v>41</v>
      </c>
      <c r="G3653" s="1">
        <v>12</v>
      </c>
      <c r="H3653" s="1">
        <v>1558.14</v>
      </c>
      <c r="I3653">
        <f t="shared" si="402"/>
        <v>2496.4375124875119</v>
      </c>
      <c r="J3653">
        <f t="shared" si="403"/>
        <v>2498933.9499999993</v>
      </c>
      <c r="K3653" s="1">
        <f t="shared" si="398"/>
        <v>785.07</v>
      </c>
      <c r="L3653" s="1"/>
      <c r="M3653" s="1"/>
      <c r="N3653" s="1"/>
      <c r="O3653" s="1"/>
      <c r="P3653" s="1"/>
      <c r="Q3653" s="1"/>
      <c r="R3653" s="1" t="s">
        <v>3566</v>
      </c>
      <c r="S3653" s="2" t="s">
        <v>3913</v>
      </c>
      <c r="T3653" s="4" t="s">
        <v>88</v>
      </c>
      <c r="X3653" t="str">
        <f t="shared" si="404"/>
        <v/>
      </c>
    </row>
    <row r="3654" spans="1:24" ht="14.25">
      <c r="A3654" s="1" t="str">
        <f t="shared" si="399"/>
        <v>f383f776</v>
      </c>
      <c r="B3654" s="3">
        <v>45066</v>
      </c>
      <c r="C3654" s="2" t="str">
        <f t="shared" si="400"/>
        <v>North</v>
      </c>
      <c r="D3654" s="4" t="str">
        <f t="shared" si="401"/>
        <v>Furniture</v>
      </c>
      <c r="E3654" s="1">
        <v>84.88</v>
      </c>
      <c r="F3654" s="1">
        <v>25</v>
      </c>
      <c r="G3654" s="1">
        <v>36</v>
      </c>
      <c r="H3654" s="1">
        <v>799.55</v>
      </c>
      <c r="I3654">
        <f t="shared" si="402"/>
        <v>2571.1423225152107</v>
      </c>
      <c r="J3654">
        <f t="shared" si="403"/>
        <v>2535146.3299999977</v>
      </c>
      <c r="K3654" s="1">
        <f t="shared" ref="K3654:K3717" si="405">AVERAGE(G3654,H3654)</f>
        <v>417.77499999999998</v>
      </c>
      <c r="L3654" s="1"/>
      <c r="M3654" s="1"/>
      <c r="N3654" s="1"/>
      <c r="O3654" s="1"/>
      <c r="P3654" s="1"/>
      <c r="Q3654" s="1"/>
      <c r="R3654" s="1" t="s">
        <v>3567</v>
      </c>
      <c r="S3654" s="2" t="s">
        <v>3910</v>
      </c>
      <c r="T3654" s="4" t="s">
        <v>15</v>
      </c>
      <c r="X3654" t="str">
        <f t="shared" si="404"/>
        <v/>
      </c>
    </row>
    <row r="3655" spans="1:24" ht="14.25">
      <c r="A3655" s="1" t="str">
        <f t="shared" si="399"/>
        <v>923790eb</v>
      </c>
      <c r="B3655" s="3">
        <v>45458</v>
      </c>
      <c r="C3655" s="2" t="str">
        <f t="shared" si="400"/>
        <v>North</v>
      </c>
      <c r="D3655" s="4" t="str">
        <f t="shared" si="401"/>
        <v>Furniture</v>
      </c>
      <c r="E3655" s="1">
        <v>345.95</v>
      </c>
      <c r="F3655" s="1">
        <v>49</v>
      </c>
      <c r="G3655" s="1">
        <v>27</v>
      </c>
      <c r="H3655" s="1">
        <v>1278.9000000000001</v>
      </c>
      <c r="I3655">
        <f t="shared" si="402"/>
        <v>2571.1423225152107</v>
      </c>
      <c r="J3655">
        <f t="shared" si="403"/>
        <v>2535146.3299999977</v>
      </c>
      <c r="K3655" s="1">
        <f t="shared" si="405"/>
        <v>652.95000000000005</v>
      </c>
      <c r="L3655" s="1"/>
      <c r="M3655" s="1"/>
      <c r="N3655" s="1"/>
      <c r="O3655" s="1"/>
      <c r="P3655" s="1"/>
      <c r="Q3655" s="1"/>
      <c r="R3655" s="1" t="s">
        <v>3568</v>
      </c>
      <c r="S3655" s="2" t="s">
        <v>3910</v>
      </c>
      <c r="T3655" s="4" t="s">
        <v>15</v>
      </c>
      <c r="X3655" t="str">
        <f t="shared" si="404"/>
        <v/>
      </c>
    </row>
    <row r="3656" spans="1:24" ht="14.25">
      <c r="A3656" s="1" t="str">
        <f t="shared" si="399"/>
        <v>465abda2</v>
      </c>
      <c r="B3656" s="3">
        <v>45031</v>
      </c>
      <c r="C3656" s="2" t="str">
        <f t="shared" si="400"/>
        <v>East</v>
      </c>
      <c r="D3656" s="4" t="str">
        <f t="shared" si="401"/>
        <v>Electronics</v>
      </c>
      <c r="E3656" s="1">
        <v>774.21</v>
      </c>
      <c r="F3656" s="1">
        <v>43</v>
      </c>
      <c r="G3656" s="1">
        <v>31</v>
      </c>
      <c r="H3656" s="1">
        <v>1413.43</v>
      </c>
      <c r="I3656">
        <f t="shared" si="402"/>
        <v>2506.2477027027048</v>
      </c>
      <c r="J3656">
        <f t="shared" si="403"/>
        <v>2596472.620000002</v>
      </c>
      <c r="K3656" s="1">
        <f t="shared" si="405"/>
        <v>722.21500000000003</v>
      </c>
      <c r="L3656" s="1"/>
      <c r="M3656" s="1"/>
      <c r="N3656" s="1"/>
      <c r="O3656" s="1"/>
      <c r="P3656" s="1"/>
      <c r="Q3656" s="1"/>
      <c r="R3656" s="1" t="s">
        <v>3569</v>
      </c>
      <c r="S3656" s="2" t="s">
        <v>3912</v>
      </c>
      <c r="T3656" s="4" t="s">
        <v>3915</v>
      </c>
      <c r="X3656" t="str">
        <f t="shared" si="404"/>
        <v/>
      </c>
    </row>
    <row r="3657" spans="1:24" ht="14.25">
      <c r="A3657" s="1" t="str">
        <f t="shared" si="399"/>
        <v>e427a70a</v>
      </c>
      <c r="B3657" s="3">
        <v>45192</v>
      </c>
      <c r="C3657" s="2" t="str">
        <f t="shared" si="400"/>
        <v>West</v>
      </c>
      <c r="D3657" s="4" t="str">
        <f t="shared" si="401"/>
        <v>Clothing</v>
      </c>
      <c r="E3657" s="1">
        <v>1329</v>
      </c>
      <c r="F3657" s="1">
        <v>27</v>
      </c>
      <c r="G3657" s="1">
        <v>25</v>
      </c>
      <c r="H3657" s="1">
        <v>943.81</v>
      </c>
      <c r="I3657">
        <f t="shared" si="402"/>
        <v>2537.5954861821929</v>
      </c>
      <c r="J3657">
        <f t="shared" si="403"/>
        <v>2479230.7900000024</v>
      </c>
      <c r="K3657" s="1">
        <f t="shared" si="405"/>
        <v>484.40499999999997</v>
      </c>
      <c r="L3657" s="1"/>
      <c r="M3657" s="1"/>
      <c r="N3657" s="1"/>
      <c r="O3657" s="1"/>
      <c r="P3657" s="1"/>
      <c r="Q3657" s="1"/>
      <c r="R3657" s="1" t="s">
        <v>3570</v>
      </c>
      <c r="S3657" s="2" t="s">
        <v>3911</v>
      </c>
      <c r="T3657" s="4" t="s">
        <v>3559</v>
      </c>
      <c r="X3657" t="str">
        <f t="shared" si="404"/>
        <v/>
      </c>
    </row>
    <row r="3658" spans="1:24" ht="14.25">
      <c r="A3658" s="1" t="str">
        <f t="shared" si="399"/>
        <v>c000bb7b</v>
      </c>
      <c r="B3658" s="3">
        <v>45557</v>
      </c>
      <c r="C3658" s="2" t="str">
        <f t="shared" si="400"/>
        <v>West</v>
      </c>
      <c r="D3658" s="4" t="str">
        <f t="shared" si="401"/>
        <v>Electronics</v>
      </c>
      <c r="E3658" s="1">
        <v>4318.68</v>
      </c>
      <c r="F3658" s="1">
        <v>30</v>
      </c>
      <c r="G3658" s="1">
        <v>24</v>
      </c>
      <c r="H3658" s="1">
        <v>961.97</v>
      </c>
      <c r="I3658">
        <f t="shared" si="402"/>
        <v>2537.5954861821929</v>
      </c>
      <c r="J3658">
        <f t="shared" si="403"/>
        <v>2479230.7900000024</v>
      </c>
      <c r="K3658" s="1">
        <f t="shared" si="405"/>
        <v>492.98500000000001</v>
      </c>
      <c r="L3658" s="1"/>
      <c r="M3658" s="1"/>
      <c r="N3658" s="1"/>
      <c r="O3658" s="1"/>
      <c r="P3658" s="1"/>
      <c r="Q3658" s="1"/>
      <c r="R3658" s="1" t="s">
        <v>3571</v>
      </c>
      <c r="S3658" s="2" t="s">
        <v>3911</v>
      </c>
      <c r="T3658" s="4" t="s">
        <v>3915</v>
      </c>
      <c r="X3658" t="str">
        <f t="shared" si="404"/>
        <v/>
      </c>
    </row>
    <row r="3659" spans="1:24" ht="14.25">
      <c r="A3659" s="1" t="str">
        <f t="shared" si="399"/>
        <v>de60af10</v>
      </c>
      <c r="B3659" s="3">
        <v>45246</v>
      </c>
      <c r="C3659" s="2" t="str">
        <f t="shared" si="400"/>
        <v>West</v>
      </c>
      <c r="D3659" s="4" t="str">
        <f t="shared" si="401"/>
        <v>Sports</v>
      </c>
      <c r="E3659" s="1">
        <v>2928.01</v>
      </c>
      <c r="F3659" s="1">
        <v>15</v>
      </c>
      <c r="G3659" s="1">
        <v>6</v>
      </c>
      <c r="H3659" s="1">
        <v>97.74</v>
      </c>
      <c r="I3659">
        <f t="shared" si="402"/>
        <v>2537.5954861821929</v>
      </c>
      <c r="J3659">
        <f t="shared" si="403"/>
        <v>2479230.7900000024</v>
      </c>
      <c r="K3659" s="1">
        <f t="shared" si="405"/>
        <v>51.87</v>
      </c>
      <c r="L3659" s="1"/>
      <c r="M3659" s="1"/>
      <c r="N3659" s="1"/>
      <c r="O3659" s="1"/>
      <c r="P3659" s="1"/>
      <c r="Q3659" s="1"/>
      <c r="R3659" s="1" t="s">
        <v>3572</v>
      </c>
      <c r="S3659" s="2" t="s">
        <v>3911</v>
      </c>
      <c r="T3659" s="4" t="s">
        <v>2893</v>
      </c>
      <c r="X3659" t="str">
        <f t="shared" si="404"/>
        <v/>
      </c>
    </row>
    <row r="3660" spans="1:24" ht="14.25">
      <c r="A3660" s="1" t="str">
        <f t="shared" si="399"/>
        <v>bc58d86c</v>
      </c>
      <c r="B3660" s="3">
        <v>45543</v>
      </c>
      <c r="C3660" s="2" t="str">
        <f t="shared" si="400"/>
        <v>North</v>
      </c>
      <c r="D3660" s="4" t="str">
        <f t="shared" si="401"/>
        <v>Clothing</v>
      </c>
      <c r="E3660" s="1">
        <v>1217.07</v>
      </c>
      <c r="F3660" s="1">
        <v>33</v>
      </c>
      <c r="G3660" s="1">
        <v>12</v>
      </c>
      <c r="H3660" s="1">
        <v>1804.08</v>
      </c>
      <c r="I3660">
        <f t="shared" si="402"/>
        <v>2571.1423225152107</v>
      </c>
      <c r="J3660">
        <f t="shared" si="403"/>
        <v>2535146.3299999977</v>
      </c>
      <c r="K3660" s="1">
        <f t="shared" si="405"/>
        <v>908.04</v>
      </c>
      <c r="L3660" s="1"/>
      <c r="M3660" s="1"/>
      <c r="N3660" s="1"/>
      <c r="O3660" s="1"/>
      <c r="P3660" s="1"/>
      <c r="Q3660" s="1"/>
      <c r="R3660" s="1" t="s">
        <v>3573</v>
      </c>
      <c r="S3660" s="2" t="s">
        <v>3910</v>
      </c>
      <c r="T3660" s="4" t="s">
        <v>3559</v>
      </c>
      <c r="X3660" t="str">
        <f t="shared" si="404"/>
        <v/>
      </c>
    </row>
    <row r="3661" spans="1:24" ht="14.25">
      <c r="A3661" s="1" t="str">
        <f t="shared" si="399"/>
        <v>85df1c46</v>
      </c>
      <c r="B3661" s="3">
        <v>44939</v>
      </c>
      <c r="C3661" s="2" t="str">
        <f t="shared" si="400"/>
        <v>East</v>
      </c>
      <c r="D3661" s="4" t="str">
        <f t="shared" si="401"/>
        <v>Furniture</v>
      </c>
      <c r="E3661" s="1">
        <v>4949.68</v>
      </c>
      <c r="F3661" s="1">
        <v>20</v>
      </c>
      <c r="G3661" s="1">
        <v>45</v>
      </c>
      <c r="H3661" s="1">
        <v>1519.84</v>
      </c>
      <c r="I3661">
        <f t="shared" si="402"/>
        <v>2506.2477027027048</v>
      </c>
      <c r="J3661">
        <f t="shared" si="403"/>
        <v>2596472.620000002</v>
      </c>
      <c r="K3661" s="1">
        <f t="shared" si="405"/>
        <v>782.42</v>
      </c>
      <c r="L3661" s="1"/>
      <c r="M3661" s="1"/>
      <c r="N3661" s="1"/>
      <c r="O3661" s="1"/>
      <c r="P3661" s="1"/>
      <c r="Q3661" s="1"/>
      <c r="R3661" s="1" t="s">
        <v>3574</v>
      </c>
      <c r="S3661" s="2" t="s">
        <v>3912</v>
      </c>
      <c r="T3661" s="4" t="s">
        <v>15</v>
      </c>
      <c r="X3661" t="str">
        <f t="shared" si="404"/>
        <v/>
      </c>
    </row>
    <row r="3662" spans="1:24" ht="14.25">
      <c r="A3662" s="1" t="str">
        <f t="shared" si="399"/>
        <v>239d0ee8</v>
      </c>
      <c r="B3662" s="3">
        <v>45393</v>
      </c>
      <c r="C3662" s="2" t="str">
        <f t="shared" si="400"/>
        <v>South</v>
      </c>
      <c r="D3662" s="4" t="str">
        <f t="shared" si="401"/>
        <v>Sports</v>
      </c>
      <c r="E3662" s="1">
        <v>1535.52</v>
      </c>
      <c r="F3662" s="1">
        <v>39</v>
      </c>
      <c r="G3662" s="1">
        <v>32</v>
      </c>
      <c r="H3662" s="1">
        <v>1602.28</v>
      </c>
      <c r="I3662">
        <f t="shared" si="402"/>
        <v>2496.4375124875119</v>
      </c>
      <c r="J3662">
        <f t="shared" si="403"/>
        <v>2498933.9499999993</v>
      </c>
      <c r="K3662" s="1">
        <f t="shared" si="405"/>
        <v>817.14</v>
      </c>
      <c r="L3662" s="1"/>
      <c r="M3662" s="1"/>
      <c r="N3662" s="1"/>
      <c r="O3662" s="1"/>
      <c r="P3662" s="1"/>
      <c r="Q3662" s="1"/>
      <c r="R3662" s="1" t="s">
        <v>3575</v>
      </c>
      <c r="S3662" s="2" t="s">
        <v>3913</v>
      </c>
      <c r="T3662" s="4" t="s">
        <v>2893</v>
      </c>
      <c r="X3662" t="str">
        <f t="shared" si="404"/>
        <v/>
      </c>
    </row>
    <row r="3663" spans="1:24" ht="14.25">
      <c r="A3663" s="1" t="str">
        <f t="shared" si="399"/>
        <v>285aafec</v>
      </c>
      <c r="B3663" s="3">
        <v>45378</v>
      </c>
      <c r="C3663" s="2" t="str">
        <f t="shared" si="400"/>
        <v>South</v>
      </c>
      <c r="D3663" s="4" t="str">
        <f t="shared" si="401"/>
        <v>Sports</v>
      </c>
      <c r="E3663" s="1">
        <v>998.39</v>
      </c>
      <c r="F3663" s="1">
        <v>48</v>
      </c>
      <c r="G3663" s="1">
        <v>7</v>
      </c>
      <c r="H3663" s="1">
        <v>151.68</v>
      </c>
      <c r="I3663">
        <f t="shared" si="402"/>
        <v>2496.4375124875119</v>
      </c>
      <c r="J3663">
        <f t="shared" si="403"/>
        <v>2498933.9499999993</v>
      </c>
      <c r="K3663" s="1">
        <f t="shared" si="405"/>
        <v>79.34</v>
      </c>
      <c r="L3663" s="1"/>
      <c r="M3663" s="1"/>
      <c r="N3663" s="1"/>
      <c r="O3663" s="1"/>
      <c r="P3663" s="1"/>
      <c r="Q3663" s="1"/>
      <c r="R3663" s="1" t="s">
        <v>3576</v>
      </c>
      <c r="S3663" s="2" t="s">
        <v>3913</v>
      </c>
      <c r="T3663" s="4" t="s">
        <v>2893</v>
      </c>
      <c r="X3663" t="str">
        <f t="shared" si="404"/>
        <v/>
      </c>
    </row>
    <row r="3664" spans="1:24" ht="14.25">
      <c r="A3664" s="1" t="str">
        <f t="shared" si="399"/>
        <v>6c8dd9f3</v>
      </c>
      <c r="B3664" s="3">
        <v>45076</v>
      </c>
      <c r="C3664" s="2" t="str">
        <f t="shared" si="400"/>
        <v>West</v>
      </c>
      <c r="D3664" s="4" t="str">
        <f t="shared" si="401"/>
        <v>Groceries</v>
      </c>
      <c r="E3664" s="1">
        <v>3305.09</v>
      </c>
      <c r="F3664" s="1">
        <v>33</v>
      </c>
      <c r="G3664" s="1">
        <v>6</v>
      </c>
      <c r="H3664" s="1">
        <v>664.17</v>
      </c>
      <c r="I3664">
        <f t="shared" si="402"/>
        <v>2537.5954861821929</v>
      </c>
      <c r="J3664">
        <f t="shared" si="403"/>
        <v>2479230.7900000024</v>
      </c>
      <c r="K3664" s="1">
        <f t="shared" si="405"/>
        <v>335.08499999999998</v>
      </c>
      <c r="L3664" s="1"/>
      <c r="M3664" s="1"/>
      <c r="N3664" s="1"/>
      <c r="O3664" s="1"/>
      <c r="P3664" s="1"/>
      <c r="Q3664" s="1"/>
      <c r="R3664" s="1" t="s">
        <v>3577</v>
      </c>
      <c r="S3664" s="2" t="s">
        <v>3911</v>
      </c>
      <c r="T3664" s="4" t="s">
        <v>88</v>
      </c>
      <c r="X3664" t="str">
        <f t="shared" si="404"/>
        <v/>
      </c>
    </row>
    <row r="3665" spans="1:24" ht="14.25">
      <c r="A3665" s="1" t="str">
        <f t="shared" si="399"/>
        <v>8930b27c</v>
      </c>
      <c r="B3665" s="3">
        <v>45079</v>
      </c>
      <c r="C3665" s="2" t="str">
        <f t="shared" si="400"/>
        <v>North</v>
      </c>
      <c r="D3665" s="4" t="str">
        <f t="shared" si="401"/>
        <v>Sports</v>
      </c>
      <c r="E3665" s="1">
        <v>1131.22</v>
      </c>
      <c r="F3665" s="1">
        <v>15</v>
      </c>
      <c r="G3665" s="1">
        <v>29</v>
      </c>
      <c r="H3665" s="1">
        <v>339.7</v>
      </c>
      <c r="I3665">
        <f t="shared" si="402"/>
        <v>2571.1423225152107</v>
      </c>
      <c r="J3665">
        <f t="shared" si="403"/>
        <v>2535146.3299999977</v>
      </c>
      <c r="K3665" s="1">
        <f t="shared" si="405"/>
        <v>184.35</v>
      </c>
      <c r="L3665" s="1"/>
      <c r="M3665" s="1"/>
      <c r="N3665" s="1"/>
      <c r="O3665" s="1"/>
      <c r="P3665" s="1"/>
      <c r="Q3665" s="1"/>
      <c r="R3665" s="1" t="s">
        <v>3578</v>
      </c>
      <c r="S3665" s="2" t="s">
        <v>3910</v>
      </c>
      <c r="T3665" s="4" t="s">
        <v>2893</v>
      </c>
      <c r="X3665" t="str">
        <f t="shared" si="404"/>
        <v/>
      </c>
    </row>
    <row r="3666" spans="1:24" ht="14.25">
      <c r="A3666" s="1" t="str">
        <f t="shared" si="399"/>
        <v>3640c85a</v>
      </c>
      <c r="B3666" s="3">
        <v>45266</v>
      </c>
      <c r="C3666" s="2" t="str">
        <f t="shared" si="400"/>
        <v>East</v>
      </c>
      <c r="D3666" s="4" t="str">
        <f t="shared" si="401"/>
        <v>Electronics</v>
      </c>
      <c r="E3666" s="1">
        <v>836.47</v>
      </c>
      <c r="F3666" s="1">
        <v>12</v>
      </c>
      <c r="G3666" s="1">
        <v>9</v>
      </c>
      <c r="H3666" s="1">
        <v>1152.23</v>
      </c>
      <c r="I3666">
        <f t="shared" si="402"/>
        <v>2506.2477027027048</v>
      </c>
      <c r="J3666">
        <f t="shared" si="403"/>
        <v>2596472.620000002</v>
      </c>
      <c r="K3666" s="1">
        <f t="shared" si="405"/>
        <v>580.61500000000001</v>
      </c>
      <c r="L3666" s="1"/>
      <c r="M3666" s="1"/>
      <c r="N3666" s="1"/>
      <c r="O3666" s="1"/>
      <c r="P3666" s="1"/>
      <c r="Q3666" s="1"/>
      <c r="R3666" s="1" t="s">
        <v>3579</v>
      </c>
      <c r="S3666" s="2" t="s">
        <v>3912</v>
      </c>
      <c r="T3666" s="4" t="s">
        <v>3915</v>
      </c>
      <c r="X3666" t="str">
        <f t="shared" si="404"/>
        <v/>
      </c>
    </row>
    <row r="3667" spans="1:24" ht="14.25">
      <c r="A3667" s="1" t="str">
        <f t="shared" si="399"/>
        <v>b064d16d</v>
      </c>
      <c r="B3667" s="3">
        <v>45139</v>
      </c>
      <c r="C3667" s="2" t="str">
        <f t="shared" si="400"/>
        <v>East</v>
      </c>
      <c r="D3667" s="4" t="str">
        <f t="shared" si="401"/>
        <v>Clothing</v>
      </c>
      <c r="E3667" s="1">
        <v>199.07</v>
      </c>
      <c r="F3667" s="1">
        <v>28</v>
      </c>
      <c r="G3667" s="1">
        <v>22</v>
      </c>
      <c r="H3667" s="1">
        <v>422.58</v>
      </c>
      <c r="I3667">
        <f t="shared" si="402"/>
        <v>2506.2477027027048</v>
      </c>
      <c r="J3667">
        <f t="shared" si="403"/>
        <v>2596472.620000002</v>
      </c>
      <c r="K3667" s="1">
        <f t="shared" si="405"/>
        <v>222.29</v>
      </c>
      <c r="L3667" s="1"/>
      <c r="M3667" s="1"/>
      <c r="N3667" s="1"/>
      <c r="O3667" s="1"/>
      <c r="P3667" s="1"/>
      <c r="Q3667" s="1"/>
      <c r="R3667" s="1" t="s">
        <v>3580</v>
      </c>
      <c r="S3667" s="2" t="s">
        <v>3912</v>
      </c>
      <c r="T3667" s="4" t="s">
        <v>3559</v>
      </c>
      <c r="X3667" t="str">
        <f t="shared" si="404"/>
        <v/>
      </c>
    </row>
    <row r="3668" spans="1:24" ht="14.25">
      <c r="A3668" s="1" t="str">
        <f t="shared" si="399"/>
        <v>a2afbd25</v>
      </c>
      <c r="B3668" s="3">
        <v>44976</v>
      </c>
      <c r="C3668" s="2" t="str">
        <f t="shared" si="400"/>
        <v>North</v>
      </c>
      <c r="D3668" s="4" t="str">
        <f t="shared" si="401"/>
        <v>Clothing</v>
      </c>
      <c r="E3668" s="1">
        <v>2757.5</v>
      </c>
      <c r="F3668" s="1">
        <v>50</v>
      </c>
      <c r="G3668" s="1">
        <v>33</v>
      </c>
      <c r="H3668" s="1">
        <v>709.5</v>
      </c>
      <c r="I3668">
        <f t="shared" si="402"/>
        <v>2571.1423225152107</v>
      </c>
      <c r="J3668">
        <f t="shared" si="403"/>
        <v>2535146.3299999977</v>
      </c>
      <c r="K3668" s="1">
        <f t="shared" si="405"/>
        <v>371.25</v>
      </c>
      <c r="L3668" s="1"/>
      <c r="M3668" s="1"/>
      <c r="N3668" s="1"/>
      <c r="O3668" s="1"/>
      <c r="P3668" s="1"/>
      <c r="Q3668" s="1"/>
      <c r="R3668" s="1" t="s">
        <v>3581</v>
      </c>
      <c r="S3668" s="2" t="s">
        <v>3910</v>
      </c>
      <c r="T3668" s="4" t="s">
        <v>3559</v>
      </c>
      <c r="X3668" t="str">
        <f t="shared" si="404"/>
        <v/>
      </c>
    </row>
    <row r="3669" spans="1:24" ht="14.25">
      <c r="A3669" s="1" t="str">
        <f t="shared" si="399"/>
        <v>2a4dce15</v>
      </c>
      <c r="B3669" s="3">
        <v>45331</v>
      </c>
      <c r="C3669" s="2" t="str">
        <f t="shared" si="400"/>
        <v>South</v>
      </c>
      <c r="D3669" s="4" t="str">
        <f t="shared" si="401"/>
        <v>Clothing</v>
      </c>
      <c r="E3669" s="1">
        <v>947.73</v>
      </c>
      <c r="F3669" s="1">
        <v>36</v>
      </c>
      <c r="G3669" s="1">
        <v>31</v>
      </c>
      <c r="H3669" s="1">
        <v>1395.28</v>
      </c>
      <c r="I3669">
        <f t="shared" si="402"/>
        <v>2496.4375124875119</v>
      </c>
      <c r="J3669">
        <f t="shared" si="403"/>
        <v>2498933.9499999993</v>
      </c>
      <c r="K3669" s="1">
        <f t="shared" si="405"/>
        <v>713.14</v>
      </c>
      <c r="L3669" s="1"/>
      <c r="M3669" s="1"/>
      <c r="N3669" s="1"/>
      <c r="O3669" s="1"/>
      <c r="P3669" s="1"/>
      <c r="Q3669" s="1"/>
      <c r="R3669" s="1" t="s">
        <v>3582</v>
      </c>
      <c r="S3669" s="2" t="s">
        <v>3913</v>
      </c>
      <c r="T3669" s="4" t="s">
        <v>3559</v>
      </c>
      <c r="X3669" t="str">
        <f t="shared" si="404"/>
        <v/>
      </c>
    </row>
    <row r="3670" spans="1:24" ht="14.25">
      <c r="A3670" s="1" t="str">
        <f t="shared" si="399"/>
        <v>60dcea81</v>
      </c>
      <c r="B3670" s="3">
        <v>44897</v>
      </c>
      <c r="C3670" s="2" t="str">
        <f t="shared" si="400"/>
        <v>West</v>
      </c>
      <c r="D3670" s="4" t="str">
        <f t="shared" si="401"/>
        <v>Groceries</v>
      </c>
      <c r="E3670" s="1">
        <v>4163.68</v>
      </c>
      <c r="F3670" s="1">
        <v>27</v>
      </c>
      <c r="G3670" s="1">
        <v>14</v>
      </c>
      <c r="H3670" s="1">
        <v>640.74</v>
      </c>
      <c r="I3670">
        <f t="shared" si="402"/>
        <v>2537.5954861821929</v>
      </c>
      <c r="J3670">
        <f t="shared" si="403"/>
        <v>2479230.7900000024</v>
      </c>
      <c r="K3670" s="1">
        <f t="shared" si="405"/>
        <v>327.37</v>
      </c>
      <c r="L3670" s="1"/>
      <c r="M3670" s="1"/>
      <c r="N3670" s="1"/>
      <c r="O3670" s="1"/>
      <c r="P3670" s="1"/>
      <c r="Q3670" s="1"/>
      <c r="R3670" s="1" t="s">
        <v>3583</v>
      </c>
      <c r="S3670" s="2" t="s">
        <v>3911</v>
      </c>
      <c r="T3670" s="4" t="s">
        <v>88</v>
      </c>
      <c r="X3670" t="str">
        <f t="shared" si="404"/>
        <v/>
      </c>
    </row>
    <row r="3671" spans="1:24" ht="14.25">
      <c r="A3671" s="1" t="str">
        <f t="shared" si="399"/>
        <v>3625524d</v>
      </c>
      <c r="B3671" s="3">
        <v>45578</v>
      </c>
      <c r="C3671" s="2" t="str">
        <f t="shared" si="400"/>
        <v>East</v>
      </c>
      <c r="D3671" s="4" t="str">
        <f t="shared" si="401"/>
        <v>Sports</v>
      </c>
      <c r="E3671" s="1">
        <v>1686.92</v>
      </c>
      <c r="F3671" s="1">
        <v>18</v>
      </c>
      <c r="G3671" s="1">
        <v>33</v>
      </c>
      <c r="H3671" s="1">
        <v>681.92</v>
      </c>
      <c r="I3671">
        <f t="shared" si="402"/>
        <v>2506.2477027027048</v>
      </c>
      <c r="J3671">
        <f t="shared" si="403"/>
        <v>2596472.620000002</v>
      </c>
      <c r="K3671" s="1">
        <f t="shared" si="405"/>
        <v>357.46</v>
      </c>
      <c r="L3671" s="1"/>
      <c r="M3671" s="1"/>
      <c r="N3671" s="1"/>
      <c r="O3671" s="1"/>
      <c r="P3671" s="1"/>
      <c r="Q3671" s="1"/>
      <c r="R3671" s="1" t="s">
        <v>3584</v>
      </c>
      <c r="S3671" s="2" t="s">
        <v>3912</v>
      </c>
      <c r="T3671" s="4" t="s">
        <v>2893</v>
      </c>
      <c r="X3671" t="str">
        <f t="shared" si="404"/>
        <v/>
      </c>
    </row>
    <row r="3672" spans="1:24" ht="14.25">
      <c r="A3672" s="1" t="str">
        <f t="shared" si="399"/>
        <v>efaf3241</v>
      </c>
      <c r="B3672" s="3">
        <v>45467</v>
      </c>
      <c r="C3672" s="2" t="str">
        <f t="shared" si="400"/>
        <v>West</v>
      </c>
      <c r="D3672" s="4" t="str">
        <f t="shared" si="401"/>
        <v>Sports</v>
      </c>
      <c r="E3672" s="1">
        <v>2010.41</v>
      </c>
      <c r="F3672" s="1">
        <v>15</v>
      </c>
      <c r="G3672" s="1">
        <v>35</v>
      </c>
      <c r="H3672" s="1">
        <v>42.63</v>
      </c>
      <c r="I3672">
        <f t="shared" si="402"/>
        <v>2537.5954861821929</v>
      </c>
      <c r="J3672">
        <f t="shared" si="403"/>
        <v>2479230.7900000024</v>
      </c>
      <c r="K3672" s="1">
        <f t="shared" si="405"/>
        <v>38.814999999999998</v>
      </c>
      <c r="L3672" s="1"/>
      <c r="M3672" s="1"/>
      <c r="N3672" s="1"/>
      <c r="O3672" s="1"/>
      <c r="P3672" s="1"/>
      <c r="Q3672" s="1"/>
      <c r="R3672" s="1" t="s">
        <v>3585</v>
      </c>
      <c r="S3672" s="2" t="s">
        <v>3911</v>
      </c>
      <c r="T3672" s="4" t="s">
        <v>2893</v>
      </c>
      <c r="X3672" t="str">
        <f t="shared" si="404"/>
        <v/>
      </c>
    </row>
    <row r="3673" spans="1:24" ht="14.25">
      <c r="A3673" s="1" t="str">
        <f t="shared" si="399"/>
        <v>ef0221b6</v>
      </c>
      <c r="B3673" s="3">
        <v>45396</v>
      </c>
      <c r="C3673" s="2" t="str">
        <f t="shared" si="400"/>
        <v>North</v>
      </c>
      <c r="D3673" s="4" t="str">
        <f t="shared" si="401"/>
        <v>Clothing</v>
      </c>
      <c r="E3673" s="1">
        <v>2516.0100000000002</v>
      </c>
      <c r="F3673" s="1">
        <v>10</v>
      </c>
      <c r="G3673" s="1">
        <v>11</v>
      </c>
      <c r="H3673" s="1">
        <v>249.76</v>
      </c>
      <c r="I3673">
        <f t="shared" si="402"/>
        <v>2571.1423225152107</v>
      </c>
      <c r="J3673">
        <f t="shared" si="403"/>
        <v>2535146.3299999977</v>
      </c>
      <c r="K3673" s="1">
        <f t="shared" si="405"/>
        <v>130.38</v>
      </c>
      <c r="L3673" s="1"/>
      <c r="M3673" s="1"/>
      <c r="N3673" s="1"/>
      <c r="O3673" s="1"/>
      <c r="P3673" s="1"/>
      <c r="Q3673" s="1"/>
      <c r="R3673" s="1" t="s">
        <v>3586</v>
      </c>
      <c r="S3673" s="2" t="s">
        <v>3910</v>
      </c>
      <c r="T3673" s="4" t="s">
        <v>3559</v>
      </c>
      <c r="X3673" t="str">
        <f t="shared" si="404"/>
        <v/>
      </c>
    </row>
    <row r="3674" spans="1:24" ht="14.25">
      <c r="A3674" s="1" t="str">
        <f t="shared" si="399"/>
        <v>7c3d76c0</v>
      </c>
      <c r="B3674" s="3">
        <v>45569</v>
      </c>
      <c r="C3674" s="2" t="str">
        <f t="shared" si="400"/>
        <v>East</v>
      </c>
      <c r="D3674" s="4" t="str">
        <f t="shared" si="401"/>
        <v>Groceries</v>
      </c>
      <c r="E3674" s="1">
        <v>2176.2399999999998</v>
      </c>
      <c r="F3674" s="1">
        <v>45</v>
      </c>
      <c r="G3674" s="1">
        <v>44</v>
      </c>
      <c r="H3674" s="1">
        <v>967.67</v>
      </c>
      <c r="I3674">
        <f t="shared" si="402"/>
        <v>2506.2477027027048</v>
      </c>
      <c r="J3674">
        <f t="shared" si="403"/>
        <v>2596472.620000002</v>
      </c>
      <c r="K3674" s="1">
        <f t="shared" si="405"/>
        <v>505.83499999999998</v>
      </c>
      <c r="L3674" s="1"/>
      <c r="M3674" s="1"/>
      <c r="N3674" s="1"/>
      <c r="O3674" s="1"/>
      <c r="P3674" s="1"/>
      <c r="Q3674" s="1"/>
      <c r="R3674" s="1" t="s">
        <v>3587</v>
      </c>
      <c r="S3674" s="2" t="s">
        <v>3912</v>
      </c>
      <c r="T3674" s="4" t="s">
        <v>88</v>
      </c>
      <c r="X3674" t="str">
        <f t="shared" si="404"/>
        <v/>
      </c>
    </row>
    <row r="3675" spans="1:24" ht="14.25">
      <c r="A3675" s="1" t="str">
        <f t="shared" si="399"/>
        <v>9f64a1fb</v>
      </c>
      <c r="B3675" s="3">
        <v>45570</v>
      </c>
      <c r="C3675" s="2" t="str">
        <f t="shared" si="400"/>
        <v>North</v>
      </c>
      <c r="D3675" s="4" t="str">
        <f t="shared" si="401"/>
        <v>Electronics</v>
      </c>
      <c r="E3675" s="1">
        <v>2879.4</v>
      </c>
      <c r="F3675" s="1">
        <v>50</v>
      </c>
      <c r="G3675" s="1">
        <v>8</v>
      </c>
      <c r="H3675" s="1">
        <v>1489.87</v>
      </c>
      <c r="I3675">
        <f t="shared" si="402"/>
        <v>2571.1423225152107</v>
      </c>
      <c r="J3675">
        <f t="shared" si="403"/>
        <v>2535146.3299999977</v>
      </c>
      <c r="K3675" s="1">
        <f t="shared" si="405"/>
        <v>748.93499999999995</v>
      </c>
      <c r="L3675" s="1"/>
      <c r="M3675" s="1"/>
      <c r="N3675" s="1"/>
      <c r="O3675" s="1"/>
      <c r="P3675" s="1"/>
      <c r="Q3675" s="1"/>
      <c r="R3675" s="1" t="s">
        <v>3588</v>
      </c>
      <c r="S3675" s="2" t="s">
        <v>3910</v>
      </c>
      <c r="T3675" s="4" t="s">
        <v>3915</v>
      </c>
      <c r="X3675" t="str">
        <f t="shared" si="404"/>
        <v/>
      </c>
    </row>
    <row r="3676" spans="1:24" ht="14.25">
      <c r="A3676" s="1" t="str">
        <f t="shared" si="399"/>
        <v>cd7eec6d</v>
      </c>
      <c r="B3676" s="3">
        <v>45106</v>
      </c>
      <c r="C3676" s="2" t="str">
        <f t="shared" si="400"/>
        <v>North</v>
      </c>
      <c r="D3676" s="4" t="str">
        <f t="shared" si="401"/>
        <v>Electronics</v>
      </c>
      <c r="E3676" s="1">
        <v>2765.56</v>
      </c>
      <c r="F3676" s="1">
        <v>29</v>
      </c>
      <c r="G3676" s="1">
        <v>25</v>
      </c>
      <c r="H3676" s="1">
        <v>1411.56</v>
      </c>
      <c r="I3676">
        <f t="shared" si="402"/>
        <v>2571.1423225152107</v>
      </c>
      <c r="J3676">
        <f t="shared" si="403"/>
        <v>2535146.3299999977</v>
      </c>
      <c r="K3676" s="1">
        <f t="shared" si="405"/>
        <v>718.28</v>
      </c>
      <c r="L3676" s="1"/>
      <c r="M3676" s="1"/>
      <c r="N3676" s="1"/>
      <c r="O3676" s="1"/>
      <c r="P3676" s="1"/>
      <c r="Q3676" s="1"/>
      <c r="R3676" s="1" t="s">
        <v>3589</v>
      </c>
      <c r="S3676" s="2" t="s">
        <v>3910</v>
      </c>
      <c r="T3676" s="4" t="s">
        <v>3915</v>
      </c>
      <c r="X3676" t="str">
        <f t="shared" si="404"/>
        <v/>
      </c>
    </row>
    <row r="3677" spans="1:24" ht="14.25">
      <c r="A3677" s="1" t="str">
        <f t="shared" si="399"/>
        <v>5bcc2cc1</v>
      </c>
      <c r="B3677" s="3">
        <v>44964</v>
      </c>
      <c r="C3677" s="2" t="str">
        <f t="shared" si="400"/>
        <v>North</v>
      </c>
      <c r="D3677" s="4" t="str">
        <f t="shared" si="401"/>
        <v>Sports</v>
      </c>
      <c r="E3677" s="1">
        <v>4289.55</v>
      </c>
      <c r="F3677" s="1">
        <v>9</v>
      </c>
      <c r="G3677" s="1">
        <v>45</v>
      </c>
      <c r="H3677" s="1">
        <v>1321.6</v>
      </c>
      <c r="I3677">
        <f t="shared" si="402"/>
        <v>2571.1423225152107</v>
      </c>
      <c r="J3677">
        <f t="shared" si="403"/>
        <v>2535146.3299999977</v>
      </c>
      <c r="K3677" s="1">
        <f t="shared" si="405"/>
        <v>683.3</v>
      </c>
      <c r="L3677" s="1"/>
      <c r="M3677" s="1"/>
      <c r="N3677" s="1"/>
      <c r="O3677" s="1"/>
      <c r="P3677" s="1"/>
      <c r="Q3677" s="1"/>
      <c r="R3677" s="1" t="s">
        <v>3590</v>
      </c>
      <c r="S3677" s="2" t="s">
        <v>3910</v>
      </c>
      <c r="T3677" s="4" t="s">
        <v>2893</v>
      </c>
      <c r="X3677" t="str">
        <f t="shared" si="404"/>
        <v/>
      </c>
    </row>
    <row r="3678" spans="1:24" ht="14.25">
      <c r="A3678" s="1" t="str">
        <f t="shared" si="399"/>
        <v>70560d9b</v>
      </c>
      <c r="B3678" s="3">
        <v>45566</v>
      </c>
      <c r="C3678" s="2" t="str">
        <f t="shared" si="400"/>
        <v>West</v>
      </c>
      <c r="D3678" s="4" t="str">
        <f t="shared" si="401"/>
        <v>Furniture</v>
      </c>
      <c r="E3678" s="1">
        <v>320.02999999999997</v>
      </c>
      <c r="F3678" s="1">
        <v>44</v>
      </c>
      <c r="G3678" s="1">
        <v>16</v>
      </c>
      <c r="H3678" s="1">
        <v>353.86</v>
      </c>
      <c r="I3678">
        <f t="shared" si="402"/>
        <v>2537.5954861821929</v>
      </c>
      <c r="J3678">
        <f t="shared" si="403"/>
        <v>2479230.7900000024</v>
      </c>
      <c r="K3678" s="1">
        <f t="shared" si="405"/>
        <v>184.93</v>
      </c>
      <c r="L3678" s="1"/>
      <c r="M3678" s="1"/>
      <c r="N3678" s="1"/>
      <c r="O3678" s="1"/>
      <c r="P3678" s="1"/>
      <c r="Q3678" s="1"/>
      <c r="R3678" s="1" t="s">
        <v>3591</v>
      </c>
      <c r="S3678" s="2" t="s">
        <v>3911</v>
      </c>
      <c r="T3678" s="4" t="s">
        <v>15</v>
      </c>
      <c r="X3678" t="str">
        <f t="shared" si="404"/>
        <v/>
      </c>
    </row>
    <row r="3679" spans="1:24" ht="14.25">
      <c r="A3679" s="1" t="str">
        <f t="shared" si="399"/>
        <v>5110480e</v>
      </c>
      <c r="B3679" s="3">
        <v>45423</v>
      </c>
      <c r="C3679" s="2" t="str">
        <f t="shared" si="400"/>
        <v>North</v>
      </c>
      <c r="D3679" s="4" t="str">
        <f t="shared" si="401"/>
        <v>Electronics</v>
      </c>
      <c r="E3679" s="1">
        <v>202.12</v>
      </c>
      <c r="F3679" s="1">
        <v>31</v>
      </c>
      <c r="G3679" s="1">
        <v>9</v>
      </c>
      <c r="H3679" s="1">
        <v>1964.08</v>
      </c>
      <c r="I3679">
        <f t="shared" si="402"/>
        <v>2571.1423225152107</v>
      </c>
      <c r="J3679">
        <f t="shared" si="403"/>
        <v>2535146.3299999977</v>
      </c>
      <c r="K3679" s="1">
        <f t="shared" si="405"/>
        <v>986.54</v>
      </c>
      <c r="L3679" s="1"/>
      <c r="M3679" s="1"/>
      <c r="N3679" s="1"/>
      <c r="O3679" s="1"/>
      <c r="P3679" s="1"/>
      <c r="Q3679" s="1"/>
      <c r="R3679" s="1" t="s">
        <v>3592</v>
      </c>
      <c r="S3679" s="2" t="s">
        <v>3910</v>
      </c>
      <c r="T3679" s="4" t="s">
        <v>3915</v>
      </c>
      <c r="X3679" t="str">
        <f t="shared" si="404"/>
        <v/>
      </c>
    </row>
    <row r="3680" spans="1:24" ht="14.25">
      <c r="A3680" s="1" t="str">
        <f t="shared" si="399"/>
        <v>1b26b37b</v>
      </c>
      <c r="B3680" s="3">
        <v>45238</v>
      </c>
      <c r="C3680" s="2" t="str">
        <f t="shared" si="400"/>
        <v>South</v>
      </c>
      <c r="D3680" s="4" t="str">
        <f t="shared" si="401"/>
        <v>Furniture</v>
      </c>
      <c r="E3680" s="1">
        <v>2519.44</v>
      </c>
      <c r="F3680" s="1">
        <v>41</v>
      </c>
      <c r="G3680" s="1">
        <v>17</v>
      </c>
      <c r="H3680" s="1">
        <v>1892.37</v>
      </c>
      <c r="I3680">
        <f t="shared" si="402"/>
        <v>2496.4375124875119</v>
      </c>
      <c r="J3680">
        <f t="shared" si="403"/>
        <v>2498933.9499999993</v>
      </c>
      <c r="K3680" s="1">
        <f t="shared" si="405"/>
        <v>954.68499999999995</v>
      </c>
      <c r="L3680" s="1"/>
      <c r="M3680" s="1"/>
      <c r="N3680" s="1"/>
      <c r="O3680" s="1"/>
      <c r="P3680" s="1"/>
      <c r="Q3680" s="1"/>
      <c r="R3680" s="1" t="s">
        <v>3593</v>
      </c>
      <c r="S3680" s="2" t="s">
        <v>3913</v>
      </c>
      <c r="T3680" s="4" t="s">
        <v>15</v>
      </c>
      <c r="X3680" t="str">
        <f t="shared" si="404"/>
        <v/>
      </c>
    </row>
    <row r="3681" spans="1:24" ht="14.25">
      <c r="A3681" s="1" t="str">
        <f t="shared" si="399"/>
        <v>70095821</v>
      </c>
      <c r="B3681" s="3">
        <v>44966</v>
      </c>
      <c r="C3681" s="2" t="str">
        <f t="shared" si="400"/>
        <v>West</v>
      </c>
      <c r="D3681" s="4" t="str">
        <f t="shared" si="401"/>
        <v>Clothing</v>
      </c>
      <c r="E3681" s="1">
        <v>1323.22</v>
      </c>
      <c r="F3681" s="1">
        <v>8</v>
      </c>
      <c r="G3681" s="1">
        <v>1</v>
      </c>
      <c r="H3681" s="1">
        <v>1240.46</v>
      </c>
      <c r="I3681">
        <f t="shared" si="402"/>
        <v>2537.5954861821929</v>
      </c>
      <c r="J3681">
        <f t="shared" si="403"/>
        <v>2479230.7900000024</v>
      </c>
      <c r="K3681" s="1">
        <f t="shared" si="405"/>
        <v>620.73</v>
      </c>
      <c r="L3681" s="1"/>
      <c r="M3681" s="1"/>
      <c r="N3681" s="1"/>
      <c r="O3681" s="1"/>
      <c r="P3681" s="1"/>
      <c r="Q3681" s="1"/>
      <c r="R3681" s="1">
        <v>70095821</v>
      </c>
      <c r="S3681" s="2" t="s">
        <v>3911</v>
      </c>
      <c r="T3681" s="4" t="s">
        <v>3559</v>
      </c>
      <c r="X3681" t="str">
        <f t="shared" si="404"/>
        <v/>
      </c>
    </row>
    <row r="3682" spans="1:24" ht="14.25">
      <c r="A3682" s="1" t="str">
        <f t="shared" si="399"/>
        <v>2db8f0e4</v>
      </c>
      <c r="B3682" s="3">
        <v>45118</v>
      </c>
      <c r="C3682" s="2" t="str">
        <f t="shared" si="400"/>
        <v>West</v>
      </c>
      <c r="D3682" s="4" t="str">
        <f t="shared" si="401"/>
        <v>Groceries</v>
      </c>
      <c r="E3682" s="1">
        <v>4724.88</v>
      </c>
      <c r="F3682" s="1">
        <v>38</v>
      </c>
      <c r="G3682" s="1">
        <v>21</v>
      </c>
      <c r="H3682" s="1">
        <v>999.18</v>
      </c>
      <c r="I3682">
        <f t="shared" si="402"/>
        <v>2537.5954861821929</v>
      </c>
      <c r="J3682">
        <f t="shared" si="403"/>
        <v>2479230.7900000024</v>
      </c>
      <c r="K3682" s="1">
        <f t="shared" si="405"/>
        <v>510.09</v>
      </c>
      <c r="L3682" s="1"/>
      <c r="M3682" s="1"/>
      <c r="N3682" s="1"/>
      <c r="O3682" s="1"/>
      <c r="P3682" s="1"/>
      <c r="Q3682" s="1"/>
      <c r="R3682" s="1" t="s">
        <v>3594</v>
      </c>
      <c r="S3682" s="2" t="s">
        <v>3911</v>
      </c>
      <c r="T3682" s="4" t="s">
        <v>88</v>
      </c>
      <c r="X3682" t="str">
        <f t="shared" si="404"/>
        <v/>
      </c>
    </row>
    <row r="3683" spans="1:24" ht="14.25">
      <c r="A3683" s="1" t="str">
        <f t="shared" si="399"/>
        <v>56eb871e</v>
      </c>
      <c r="B3683" s="3">
        <v>45597</v>
      </c>
      <c r="C3683" s="2" t="str">
        <f t="shared" si="400"/>
        <v>East</v>
      </c>
      <c r="D3683" s="4" t="str">
        <f t="shared" si="401"/>
        <v>Clothing</v>
      </c>
      <c r="E3683" s="1">
        <v>4447.51</v>
      </c>
      <c r="F3683" s="1">
        <v>5</v>
      </c>
      <c r="G3683" s="1">
        <v>47</v>
      </c>
      <c r="H3683" s="1">
        <v>695.33</v>
      </c>
      <c r="I3683">
        <f t="shared" si="402"/>
        <v>2506.2477027027048</v>
      </c>
      <c r="J3683">
        <f t="shared" si="403"/>
        <v>2596472.620000002</v>
      </c>
      <c r="K3683" s="1">
        <f t="shared" si="405"/>
        <v>371.16500000000002</v>
      </c>
      <c r="L3683" s="1"/>
      <c r="M3683" s="1"/>
      <c r="N3683" s="1"/>
      <c r="O3683" s="1"/>
      <c r="P3683" s="1"/>
      <c r="Q3683" s="1"/>
      <c r="R3683" s="1" t="s">
        <v>3595</v>
      </c>
      <c r="S3683" s="2" t="s">
        <v>3912</v>
      </c>
      <c r="T3683" s="4" t="s">
        <v>3559</v>
      </c>
      <c r="X3683" t="str">
        <f t="shared" si="404"/>
        <v/>
      </c>
    </row>
    <row r="3684" spans="1:24" ht="14.25">
      <c r="A3684" s="1" t="str">
        <f t="shared" si="399"/>
        <v>d716c81a</v>
      </c>
      <c r="B3684" s="3">
        <v>45318</v>
      </c>
      <c r="C3684" s="2" t="str">
        <f t="shared" si="400"/>
        <v>East</v>
      </c>
      <c r="D3684" s="4" t="str">
        <f t="shared" si="401"/>
        <v>Clothing</v>
      </c>
      <c r="E3684" s="1">
        <v>934.17</v>
      </c>
      <c r="F3684" s="1">
        <v>6</v>
      </c>
      <c r="G3684" s="1">
        <v>6</v>
      </c>
      <c r="H3684" s="1">
        <v>1600.13</v>
      </c>
      <c r="I3684">
        <f t="shared" si="402"/>
        <v>2506.2477027027048</v>
      </c>
      <c r="J3684">
        <f t="shared" si="403"/>
        <v>2596472.620000002</v>
      </c>
      <c r="K3684" s="1">
        <f t="shared" si="405"/>
        <v>803.06500000000005</v>
      </c>
      <c r="L3684" s="1"/>
      <c r="M3684" s="1"/>
      <c r="N3684" s="1"/>
      <c r="O3684" s="1"/>
      <c r="P3684" s="1"/>
      <c r="Q3684" s="1"/>
      <c r="R3684" s="1" t="s">
        <v>3596</v>
      </c>
      <c r="S3684" s="2" t="s">
        <v>3912</v>
      </c>
      <c r="T3684" s="4" t="s">
        <v>3559</v>
      </c>
      <c r="X3684" t="str">
        <f t="shared" si="404"/>
        <v/>
      </c>
    </row>
    <row r="3685" spans="1:24" ht="14.25">
      <c r="A3685" s="1" t="str">
        <f t="shared" si="399"/>
        <v>405551c3</v>
      </c>
      <c r="B3685" s="3">
        <v>45488</v>
      </c>
      <c r="C3685" s="2" t="str">
        <f t="shared" si="400"/>
        <v>North</v>
      </c>
      <c r="D3685" s="4" t="str">
        <f t="shared" si="401"/>
        <v>Electronics</v>
      </c>
      <c r="E3685" s="1">
        <v>2840.85</v>
      </c>
      <c r="F3685" s="1">
        <v>44</v>
      </c>
      <c r="G3685" s="1">
        <v>38</v>
      </c>
      <c r="H3685" s="1">
        <v>933.96</v>
      </c>
      <c r="I3685">
        <f t="shared" si="402"/>
        <v>2571.1423225152107</v>
      </c>
      <c r="J3685">
        <f t="shared" si="403"/>
        <v>2535146.3299999977</v>
      </c>
      <c r="K3685" s="1">
        <f t="shared" si="405"/>
        <v>485.98</v>
      </c>
      <c r="L3685" s="1"/>
      <c r="M3685" s="1"/>
      <c r="N3685" s="1"/>
      <c r="O3685" s="1"/>
      <c r="P3685" s="1"/>
      <c r="Q3685" s="1"/>
      <c r="R3685" s="1" t="s">
        <v>3597</v>
      </c>
      <c r="S3685" s="2" t="s">
        <v>3910</v>
      </c>
      <c r="T3685" s="4" t="s">
        <v>3915</v>
      </c>
      <c r="X3685" t="str">
        <f t="shared" si="404"/>
        <v/>
      </c>
    </row>
    <row r="3686" spans="1:24" ht="14.25">
      <c r="A3686" s="1" t="str">
        <f t="shared" si="399"/>
        <v>d3379740</v>
      </c>
      <c r="B3686" s="3">
        <v>45426</v>
      </c>
      <c r="C3686" s="2" t="str">
        <f t="shared" si="400"/>
        <v>West</v>
      </c>
      <c r="D3686" s="4" t="str">
        <f t="shared" si="401"/>
        <v>Furniture</v>
      </c>
      <c r="E3686" s="1">
        <v>2237.16</v>
      </c>
      <c r="F3686" s="1">
        <v>50</v>
      </c>
      <c r="G3686" s="1">
        <v>39</v>
      </c>
      <c r="H3686" s="1">
        <v>1952.58</v>
      </c>
      <c r="I3686">
        <f t="shared" si="402"/>
        <v>2537.5954861821929</v>
      </c>
      <c r="J3686">
        <f t="shared" si="403"/>
        <v>2479230.7900000024</v>
      </c>
      <c r="K3686" s="1">
        <f t="shared" si="405"/>
        <v>995.79</v>
      </c>
      <c r="L3686" s="1"/>
      <c r="M3686" s="1"/>
      <c r="N3686" s="1"/>
      <c r="O3686" s="1"/>
      <c r="P3686" s="1"/>
      <c r="Q3686" s="1"/>
      <c r="R3686" s="1" t="s">
        <v>3598</v>
      </c>
      <c r="S3686" s="2" t="s">
        <v>3911</v>
      </c>
      <c r="T3686" s="4" t="s">
        <v>15</v>
      </c>
      <c r="X3686" t="str">
        <f t="shared" si="404"/>
        <v/>
      </c>
    </row>
    <row r="3687" spans="1:24" ht="14.25">
      <c r="A3687" s="1" t="str">
        <f t="shared" si="399"/>
        <v>056befcd</v>
      </c>
      <c r="B3687" s="3">
        <v>45557</v>
      </c>
      <c r="C3687" s="2" t="str">
        <f t="shared" si="400"/>
        <v>South</v>
      </c>
      <c r="D3687" s="4" t="str">
        <f t="shared" si="401"/>
        <v>Electronics</v>
      </c>
      <c r="E3687" s="1">
        <v>4059.59</v>
      </c>
      <c r="F3687" s="1">
        <v>36</v>
      </c>
      <c r="G3687" s="1">
        <v>19</v>
      </c>
      <c r="H3687" s="1">
        <v>1473.1</v>
      </c>
      <c r="I3687">
        <f t="shared" si="402"/>
        <v>2496.4375124875119</v>
      </c>
      <c r="J3687">
        <f t="shared" si="403"/>
        <v>2498933.9499999993</v>
      </c>
      <c r="K3687" s="1">
        <f t="shared" si="405"/>
        <v>746.05</v>
      </c>
      <c r="L3687" s="1"/>
      <c r="M3687" s="1"/>
      <c r="N3687" s="1"/>
      <c r="O3687" s="1"/>
      <c r="P3687" s="1"/>
      <c r="Q3687" s="1"/>
      <c r="R3687" s="1" t="s">
        <v>3599</v>
      </c>
      <c r="S3687" s="2" t="s">
        <v>3913</v>
      </c>
      <c r="T3687" s="4" t="s">
        <v>3915</v>
      </c>
      <c r="X3687" t="str">
        <f t="shared" si="404"/>
        <v/>
      </c>
    </row>
    <row r="3688" spans="1:24" ht="14.25">
      <c r="A3688" s="1" t="str">
        <f t="shared" si="399"/>
        <v>1f4085c6</v>
      </c>
      <c r="B3688" s="3">
        <v>45183</v>
      </c>
      <c r="C3688" s="2" t="str">
        <f t="shared" si="400"/>
        <v>North</v>
      </c>
      <c r="D3688" s="4" t="str">
        <f t="shared" si="401"/>
        <v>Clothing</v>
      </c>
      <c r="E3688" s="1">
        <v>1481.13</v>
      </c>
      <c r="F3688" s="1">
        <v>10</v>
      </c>
      <c r="G3688" s="1">
        <v>6</v>
      </c>
      <c r="H3688" s="1">
        <v>1569.25</v>
      </c>
      <c r="I3688">
        <f t="shared" si="402"/>
        <v>2571.1423225152107</v>
      </c>
      <c r="J3688">
        <f t="shared" si="403"/>
        <v>2535146.3299999977</v>
      </c>
      <c r="K3688" s="1">
        <f t="shared" si="405"/>
        <v>787.625</v>
      </c>
      <c r="L3688" s="1"/>
      <c r="M3688" s="1"/>
      <c r="N3688" s="1"/>
      <c r="O3688" s="1"/>
      <c r="P3688" s="1"/>
      <c r="Q3688" s="1"/>
      <c r="R3688" s="1" t="s">
        <v>3600</v>
      </c>
      <c r="S3688" s="2" t="s">
        <v>3910</v>
      </c>
      <c r="T3688" s="4" t="s">
        <v>3559</v>
      </c>
      <c r="X3688" t="str">
        <f t="shared" si="404"/>
        <v/>
      </c>
    </row>
    <row r="3689" spans="1:24" ht="14.25">
      <c r="A3689" s="1" t="str">
        <f t="shared" si="399"/>
        <v>97886538</v>
      </c>
      <c r="B3689" s="3">
        <v>45043</v>
      </c>
      <c r="C3689" s="2" t="str">
        <f t="shared" si="400"/>
        <v>East</v>
      </c>
      <c r="D3689" s="4" t="str">
        <f t="shared" si="401"/>
        <v>Electronics</v>
      </c>
      <c r="E3689" s="1">
        <v>1389.66</v>
      </c>
      <c r="F3689" s="1">
        <v>48</v>
      </c>
      <c r="G3689" s="1">
        <v>8</v>
      </c>
      <c r="H3689" s="1">
        <v>883.5</v>
      </c>
      <c r="I3689">
        <f t="shared" si="402"/>
        <v>2506.2477027027048</v>
      </c>
      <c r="J3689">
        <f t="shared" si="403"/>
        <v>2596472.620000002</v>
      </c>
      <c r="K3689" s="1">
        <f t="shared" si="405"/>
        <v>445.75</v>
      </c>
      <c r="L3689" s="1"/>
      <c r="M3689" s="1"/>
      <c r="N3689" s="1"/>
      <c r="O3689" s="1"/>
      <c r="P3689" s="1"/>
      <c r="Q3689" s="1"/>
      <c r="R3689" s="1">
        <v>97886538</v>
      </c>
      <c r="S3689" s="2" t="s">
        <v>3912</v>
      </c>
      <c r="T3689" s="4" t="s">
        <v>3915</v>
      </c>
      <c r="X3689" t="str">
        <f t="shared" si="404"/>
        <v/>
      </c>
    </row>
    <row r="3690" spans="1:24" ht="14.25">
      <c r="A3690" s="1" t="str">
        <f t="shared" si="399"/>
        <v>8d6f388e</v>
      </c>
      <c r="B3690" s="3">
        <v>45110</v>
      </c>
      <c r="C3690" s="2" t="str">
        <f t="shared" si="400"/>
        <v>South</v>
      </c>
      <c r="D3690" s="4" t="str">
        <f t="shared" si="401"/>
        <v>Clothing</v>
      </c>
      <c r="E3690" s="1">
        <v>975.84</v>
      </c>
      <c r="F3690" s="1">
        <v>49</v>
      </c>
      <c r="G3690" s="1">
        <v>18</v>
      </c>
      <c r="H3690" s="1">
        <v>1420.06</v>
      </c>
      <c r="I3690">
        <f t="shared" si="402"/>
        <v>2496.4375124875119</v>
      </c>
      <c r="J3690">
        <f t="shared" si="403"/>
        <v>2498933.9499999993</v>
      </c>
      <c r="K3690" s="1">
        <f t="shared" si="405"/>
        <v>719.03</v>
      </c>
      <c r="L3690" s="1"/>
      <c r="M3690" s="1"/>
      <c r="N3690" s="1"/>
      <c r="O3690" s="1"/>
      <c r="P3690" s="1"/>
      <c r="Q3690" s="1"/>
      <c r="R3690" s="1" t="s">
        <v>3601</v>
      </c>
      <c r="S3690" s="2" t="s">
        <v>3913</v>
      </c>
      <c r="T3690" s="4" t="s">
        <v>3559</v>
      </c>
      <c r="X3690" t="str">
        <f t="shared" si="404"/>
        <v/>
      </c>
    </row>
    <row r="3691" spans="1:24" ht="14.25">
      <c r="A3691" s="1" t="str">
        <f t="shared" si="399"/>
        <v>32db7ea5</v>
      </c>
      <c r="B3691" s="3">
        <v>44996</v>
      </c>
      <c r="C3691" s="2" t="str">
        <f t="shared" si="400"/>
        <v>West</v>
      </c>
      <c r="D3691" s="4" t="str">
        <f t="shared" si="401"/>
        <v>Electronics</v>
      </c>
      <c r="E3691" s="1">
        <v>847.08</v>
      </c>
      <c r="F3691" s="1">
        <v>19</v>
      </c>
      <c r="G3691" s="1">
        <v>0</v>
      </c>
      <c r="H3691" s="1">
        <v>1628.49</v>
      </c>
      <c r="I3691">
        <f t="shared" si="402"/>
        <v>2537.5954861821929</v>
      </c>
      <c r="J3691">
        <f t="shared" si="403"/>
        <v>2479230.7900000024</v>
      </c>
      <c r="K3691" s="1">
        <f t="shared" si="405"/>
        <v>814.245</v>
      </c>
      <c r="L3691" s="1"/>
      <c r="M3691" s="1"/>
      <c r="N3691" s="1"/>
      <c r="O3691" s="1"/>
      <c r="P3691" s="1"/>
      <c r="Q3691" s="1"/>
      <c r="R3691" s="1" t="s">
        <v>3602</v>
      </c>
      <c r="S3691" s="2" t="s">
        <v>3911</v>
      </c>
      <c r="T3691" s="4" t="s">
        <v>3915</v>
      </c>
      <c r="X3691" t="str">
        <f t="shared" si="404"/>
        <v/>
      </c>
    </row>
    <row r="3692" spans="1:24" ht="14.25">
      <c r="A3692" s="1" t="str">
        <f t="shared" si="399"/>
        <v>6eebd349</v>
      </c>
      <c r="B3692" s="3">
        <v>45551</v>
      </c>
      <c r="C3692" s="2" t="str">
        <f t="shared" si="400"/>
        <v>West</v>
      </c>
      <c r="D3692" s="4" t="str">
        <f t="shared" si="401"/>
        <v>Furniture</v>
      </c>
      <c r="E3692" s="1">
        <v>4137.66</v>
      </c>
      <c r="F3692" s="1">
        <v>17</v>
      </c>
      <c r="G3692" s="1">
        <v>18</v>
      </c>
      <c r="H3692" s="1">
        <v>1761.72</v>
      </c>
      <c r="I3692">
        <f t="shared" si="402"/>
        <v>2537.5954861821929</v>
      </c>
      <c r="J3692">
        <f t="shared" si="403"/>
        <v>2479230.7900000024</v>
      </c>
      <c r="K3692" s="1">
        <f t="shared" si="405"/>
        <v>889.86</v>
      </c>
      <c r="L3692" s="1"/>
      <c r="M3692" s="1"/>
      <c r="N3692" s="1"/>
      <c r="O3692" s="1"/>
      <c r="P3692" s="1"/>
      <c r="Q3692" s="1"/>
      <c r="R3692" s="1" t="s">
        <v>3603</v>
      </c>
      <c r="S3692" s="2" t="s">
        <v>3911</v>
      </c>
      <c r="T3692" s="4" t="s">
        <v>15</v>
      </c>
      <c r="X3692" t="str">
        <f t="shared" si="404"/>
        <v/>
      </c>
    </row>
    <row r="3693" spans="1:24" ht="14.25">
      <c r="A3693" s="1" t="str">
        <f t="shared" si="399"/>
        <v>e1836fd2</v>
      </c>
      <c r="B3693" s="3">
        <v>45371</v>
      </c>
      <c r="C3693" s="2" t="str">
        <f t="shared" si="400"/>
        <v>East</v>
      </c>
      <c r="D3693" s="4" t="str">
        <f t="shared" si="401"/>
        <v>Electronics</v>
      </c>
      <c r="E3693" s="1">
        <v>1807.04</v>
      </c>
      <c r="F3693" s="1">
        <v>39</v>
      </c>
      <c r="G3693" s="1">
        <v>17</v>
      </c>
      <c r="H3693" s="1">
        <v>1515.32</v>
      </c>
      <c r="I3693">
        <f t="shared" si="402"/>
        <v>2506.2477027027048</v>
      </c>
      <c r="J3693">
        <f t="shared" si="403"/>
        <v>2596472.620000002</v>
      </c>
      <c r="K3693" s="1">
        <f t="shared" si="405"/>
        <v>766.16</v>
      </c>
      <c r="L3693" s="1"/>
      <c r="M3693" s="1"/>
      <c r="N3693" s="1"/>
      <c r="O3693" s="1"/>
      <c r="P3693" s="1"/>
      <c r="Q3693" s="1"/>
      <c r="R3693" s="1" t="s">
        <v>3604</v>
      </c>
      <c r="S3693" s="2" t="s">
        <v>3912</v>
      </c>
      <c r="T3693" s="4" t="s">
        <v>3915</v>
      </c>
      <c r="X3693" t="str">
        <f t="shared" si="404"/>
        <v/>
      </c>
    </row>
    <row r="3694" spans="1:24" ht="14.25">
      <c r="A3694" s="1" t="str">
        <f t="shared" si="399"/>
        <v>192c91b7</v>
      </c>
      <c r="B3694" s="3">
        <v>45075</v>
      </c>
      <c r="C3694" s="2" t="str">
        <f t="shared" si="400"/>
        <v>North</v>
      </c>
      <c r="D3694" s="4" t="str">
        <f t="shared" si="401"/>
        <v>Sports</v>
      </c>
      <c r="E3694" s="1">
        <v>2241.77</v>
      </c>
      <c r="F3694" s="1">
        <v>7</v>
      </c>
      <c r="G3694" s="1">
        <v>43</v>
      </c>
      <c r="H3694" s="1">
        <v>107.43</v>
      </c>
      <c r="I3694">
        <f t="shared" si="402"/>
        <v>2571.1423225152107</v>
      </c>
      <c r="J3694">
        <f t="shared" si="403"/>
        <v>2535146.3299999977</v>
      </c>
      <c r="K3694" s="1">
        <f t="shared" si="405"/>
        <v>75.215000000000003</v>
      </c>
      <c r="L3694" s="1"/>
      <c r="M3694" s="1"/>
      <c r="N3694" s="1"/>
      <c r="O3694" s="1"/>
      <c r="P3694" s="1"/>
      <c r="Q3694" s="1"/>
      <c r="R3694" s="1" t="s">
        <v>3605</v>
      </c>
      <c r="S3694" s="2" t="s">
        <v>3910</v>
      </c>
      <c r="T3694" s="4" t="s">
        <v>2893</v>
      </c>
      <c r="X3694" t="str">
        <f t="shared" si="404"/>
        <v/>
      </c>
    </row>
    <row r="3695" spans="1:24" ht="14.25">
      <c r="A3695" s="1" t="str">
        <f t="shared" si="399"/>
        <v>155d30dc</v>
      </c>
      <c r="B3695" s="3">
        <v>45146</v>
      </c>
      <c r="C3695" s="2" t="str">
        <f t="shared" si="400"/>
        <v>South</v>
      </c>
      <c r="D3695" s="4" t="str">
        <f t="shared" si="401"/>
        <v>Clothing</v>
      </c>
      <c r="E3695" s="1">
        <v>3002.42</v>
      </c>
      <c r="F3695" s="1">
        <v>46</v>
      </c>
      <c r="G3695" s="1">
        <v>0</v>
      </c>
      <c r="H3695" s="1">
        <v>509.12</v>
      </c>
      <c r="I3695">
        <f t="shared" si="402"/>
        <v>2496.4375124875119</v>
      </c>
      <c r="J3695">
        <f t="shared" si="403"/>
        <v>2498933.9499999993</v>
      </c>
      <c r="K3695" s="1">
        <f t="shared" si="405"/>
        <v>254.56</v>
      </c>
      <c r="L3695" s="1"/>
      <c r="M3695" s="1"/>
      <c r="N3695" s="1"/>
      <c r="O3695" s="1"/>
      <c r="P3695" s="1"/>
      <c r="Q3695" s="1"/>
      <c r="R3695" s="1" t="s">
        <v>3606</v>
      </c>
      <c r="S3695" s="2" t="s">
        <v>3913</v>
      </c>
      <c r="T3695" s="4" t="s">
        <v>3559</v>
      </c>
      <c r="X3695" t="str">
        <f t="shared" si="404"/>
        <v/>
      </c>
    </row>
    <row r="3696" spans="1:24" ht="14.25">
      <c r="A3696" s="1" t="str">
        <f t="shared" si="399"/>
        <v>8239e19c</v>
      </c>
      <c r="B3696" s="3">
        <v>45539</v>
      </c>
      <c r="C3696" s="2" t="str">
        <f t="shared" si="400"/>
        <v>West</v>
      </c>
      <c r="D3696" s="4" t="str">
        <f t="shared" si="401"/>
        <v>Electronics</v>
      </c>
      <c r="E3696" s="1">
        <v>1302.83</v>
      </c>
      <c r="F3696" s="1">
        <v>19</v>
      </c>
      <c r="G3696" s="1">
        <v>1</v>
      </c>
      <c r="H3696" s="1">
        <v>419.32</v>
      </c>
      <c r="I3696">
        <f t="shared" si="402"/>
        <v>2537.5954861821929</v>
      </c>
      <c r="J3696">
        <f t="shared" si="403"/>
        <v>2479230.7900000024</v>
      </c>
      <c r="K3696" s="1">
        <f t="shared" si="405"/>
        <v>210.16</v>
      </c>
      <c r="L3696" s="1"/>
      <c r="M3696" s="1"/>
      <c r="N3696" s="1"/>
      <c r="O3696" s="1"/>
      <c r="P3696" s="1"/>
      <c r="Q3696" s="1"/>
      <c r="R3696" s="1" t="s">
        <v>3607</v>
      </c>
      <c r="S3696" s="2" t="s">
        <v>3911</v>
      </c>
      <c r="T3696" s="4" t="s">
        <v>3915</v>
      </c>
      <c r="X3696" t="str">
        <f t="shared" si="404"/>
        <v/>
      </c>
    </row>
    <row r="3697" spans="1:24" ht="14.25">
      <c r="A3697" s="1" t="str">
        <f t="shared" si="399"/>
        <v>80cfe928</v>
      </c>
      <c r="B3697" s="3">
        <v>45412</v>
      </c>
      <c r="C3697" s="2" t="str">
        <f t="shared" si="400"/>
        <v>East</v>
      </c>
      <c r="D3697" s="4" t="str">
        <f t="shared" si="401"/>
        <v>Groceries</v>
      </c>
      <c r="E3697" s="1">
        <v>2926.54</v>
      </c>
      <c r="F3697" s="1">
        <v>36</v>
      </c>
      <c r="G3697" s="1">
        <v>44</v>
      </c>
      <c r="H3697" s="1">
        <v>425.78</v>
      </c>
      <c r="I3697">
        <f t="shared" si="402"/>
        <v>2506.2477027027048</v>
      </c>
      <c r="J3697">
        <f t="shared" si="403"/>
        <v>2596472.620000002</v>
      </c>
      <c r="K3697" s="1">
        <f t="shared" si="405"/>
        <v>234.89</v>
      </c>
      <c r="L3697" s="1"/>
      <c r="M3697" s="1"/>
      <c r="N3697" s="1"/>
      <c r="O3697" s="1"/>
      <c r="P3697" s="1"/>
      <c r="Q3697" s="1"/>
      <c r="R3697" s="1" t="s">
        <v>3608</v>
      </c>
      <c r="S3697" s="2" t="s">
        <v>3912</v>
      </c>
      <c r="T3697" s="4" t="s">
        <v>88</v>
      </c>
      <c r="X3697" t="str">
        <f t="shared" si="404"/>
        <v/>
      </c>
    </row>
    <row r="3698" spans="1:24" ht="14.25">
      <c r="A3698" s="1" t="str">
        <f t="shared" si="399"/>
        <v>c0dc87c5</v>
      </c>
      <c r="B3698" s="3">
        <v>45005</v>
      </c>
      <c r="C3698" s="2" t="str">
        <f t="shared" si="400"/>
        <v>North</v>
      </c>
      <c r="D3698" s="4" t="str">
        <f t="shared" si="401"/>
        <v>Groceries</v>
      </c>
      <c r="E3698" s="1">
        <v>3741.24</v>
      </c>
      <c r="F3698" s="1">
        <v>19</v>
      </c>
      <c r="G3698" s="1">
        <v>26</v>
      </c>
      <c r="H3698" s="1">
        <v>1341.41</v>
      </c>
      <c r="I3698">
        <f t="shared" si="402"/>
        <v>2571.1423225152107</v>
      </c>
      <c r="J3698">
        <f t="shared" si="403"/>
        <v>2535146.3299999977</v>
      </c>
      <c r="K3698" s="1">
        <f t="shared" si="405"/>
        <v>683.70500000000004</v>
      </c>
      <c r="L3698" s="1"/>
      <c r="M3698" s="1"/>
      <c r="N3698" s="1"/>
      <c r="O3698" s="1"/>
      <c r="P3698" s="1"/>
      <c r="Q3698" s="1"/>
      <c r="R3698" s="1" t="s">
        <v>3609</v>
      </c>
      <c r="S3698" s="2" t="s">
        <v>3910</v>
      </c>
      <c r="T3698" s="4" t="s">
        <v>88</v>
      </c>
      <c r="X3698" t="str">
        <f t="shared" si="404"/>
        <v/>
      </c>
    </row>
    <row r="3699" spans="1:24" ht="14.25">
      <c r="A3699" s="1" t="str">
        <f t="shared" si="399"/>
        <v>517756de</v>
      </c>
      <c r="B3699" s="3">
        <v>44929</v>
      </c>
      <c r="C3699" s="2" t="str">
        <f t="shared" si="400"/>
        <v>North</v>
      </c>
      <c r="D3699" s="4" t="str">
        <f t="shared" si="401"/>
        <v>Furniture</v>
      </c>
      <c r="E3699" s="1">
        <v>609.04999999999995</v>
      </c>
      <c r="F3699" s="1">
        <v>40</v>
      </c>
      <c r="G3699" s="1">
        <v>3</v>
      </c>
      <c r="H3699" s="1">
        <v>1195.25</v>
      </c>
      <c r="I3699">
        <f t="shared" si="402"/>
        <v>2571.1423225152107</v>
      </c>
      <c r="J3699">
        <f t="shared" si="403"/>
        <v>2535146.3299999977</v>
      </c>
      <c r="K3699" s="1">
        <f t="shared" si="405"/>
        <v>599.125</v>
      </c>
      <c r="L3699" s="1"/>
      <c r="M3699" s="1"/>
      <c r="N3699" s="1"/>
      <c r="O3699" s="1"/>
      <c r="P3699" s="1"/>
      <c r="Q3699" s="1"/>
      <c r="R3699" s="1" t="s">
        <v>3610</v>
      </c>
      <c r="S3699" s="2" t="s">
        <v>3910</v>
      </c>
      <c r="T3699" s="4" t="s">
        <v>15</v>
      </c>
      <c r="X3699" t="str">
        <f t="shared" si="404"/>
        <v/>
      </c>
    </row>
    <row r="3700" spans="1:24" ht="14.25">
      <c r="A3700" s="1" t="str">
        <f t="shared" si="399"/>
        <v>8c3137a2</v>
      </c>
      <c r="B3700" s="3">
        <v>45257</v>
      </c>
      <c r="C3700" s="2" t="str">
        <f t="shared" si="400"/>
        <v>West</v>
      </c>
      <c r="D3700" s="4" t="str">
        <f t="shared" si="401"/>
        <v>Groceries</v>
      </c>
      <c r="E3700" s="1">
        <v>4994.49</v>
      </c>
      <c r="F3700" s="1">
        <v>48</v>
      </c>
      <c r="G3700" s="1">
        <v>39</v>
      </c>
      <c r="H3700" s="1">
        <v>792.19</v>
      </c>
      <c r="I3700">
        <f t="shared" si="402"/>
        <v>2537.5954861821929</v>
      </c>
      <c r="J3700">
        <f t="shared" si="403"/>
        <v>2479230.7900000024</v>
      </c>
      <c r="K3700" s="1">
        <f t="shared" si="405"/>
        <v>415.59500000000003</v>
      </c>
      <c r="L3700" s="1"/>
      <c r="M3700" s="1"/>
      <c r="N3700" s="1"/>
      <c r="O3700" s="1"/>
      <c r="P3700" s="1"/>
      <c r="Q3700" s="1"/>
      <c r="R3700" s="1" t="s">
        <v>3611</v>
      </c>
      <c r="S3700" s="2" t="s">
        <v>3911</v>
      </c>
      <c r="T3700" s="4" t="s">
        <v>88</v>
      </c>
      <c r="X3700" t="str">
        <f t="shared" si="404"/>
        <v/>
      </c>
    </row>
    <row r="3701" spans="1:24" ht="14.25">
      <c r="A3701" s="1" t="str">
        <f t="shared" si="399"/>
        <v>0523164f</v>
      </c>
      <c r="B3701" s="3">
        <v>45103</v>
      </c>
      <c r="C3701" s="2" t="str">
        <f t="shared" si="400"/>
        <v>South</v>
      </c>
      <c r="D3701" s="4" t="str">
        <f t="shared" si="401"/>
        <v>Sports</v>
      </c>
      <c r="E3701" s="1">
        <v>4405.66</v>
      </c>
      <c r="F3701" s="1">
        <v>25</v>
      </c>
      <c r="G3701" s="1">
        <v>10</v>
      </c>
      <c r="H3701" s="1">
        <v>562.35</v>
      </c>
      <c r="I3701">
        <f t="shared" si="402"/>
        <v>2496.4375124875119</v>
      </c>
      <c r="J3701">
        <f t="shared" si="403"/>
        <v>2498933.9499999993</v>
      </c>
      <c r="K3701" s="1">
        <f t="shared" si="405"/>
        <v>286.17500000000001</v>
      </c>
      <c r="L3701" s="1"/>
      <c r="M3701" s="1"/>
      <c r="N3701" s="1"/>
      <c r="O3701" s="1"/>
      <c r="P3701" s="1"/>
      <c r="Q3701" s="1"/>
      <c r="R3701" s="1" t="s">
        <v>3612</v>
      </c>
      <c r="S3701" s="2" t="s">
        <v>3913</v>
      </c>
      <c r="T3701" s="4" t="s">
        <v>2893</v>
      </c>
      <c r="X3701" t="str">
        <f t="shared" si="404"/>
        <v/>
      </c>
    </row>
    <row r="3702" spans="1:24" ht="14.25">
      <c r="A3702" s="1" t="str">
        <f t="shared" si="399"/>
        <v>8557eccc</v>
      </c>
      <c r="B3702" s="3">
        <v>45343</v>
      </c>
      <c r="C3702" s="2" t="str">
        <f t="shared" si="400"/>
        <v>East</v>
      </c>
      <c r="D3702" s="4" t="str">
        <f t="shared" si="401"/>
        <v>Groceries</v>
      </c>
      <c r="E3702" s="1">
        <v>2053.0300000000002</v>
      </c>
      <c r="F3702" s="1">
        <v>15</v>
      </c>
      <c r="G3702" s="1">
        <v>48</v>
      </c>
      <c r="H3702" s="1">
        <v>1348.64</v>
      </c>
      <c r="I3702">
        <f t="shared" si="402"/>
        <v>2506.2477027027048</v>
      </c>
      <c r="J3702">
        <f t="shared" si="403"/>
        <v>2596472.620000002</v>
      </c>
      <c r="K3702" s="1">
        <f t="shared" si="405"/>
        <v>698.32</v>
      </c>
      <c r="L3702" s="1"/>
      <c r="M3702" s="1"/>
      <c r="N3702" s="1"/>
      <c r="O3702" s="1"/>
      <c r="P3702" s="1"/>
      <c r="Q3702" s="1"/>
      <c r="R3702" s="1" t="s">
        <v>3613</v>
      </c>
      <c r="S3702" s="2" t="s">
        <v>3912</v>
      </c>
      <c r="T3702" s="4" t="s">
        <v>88</v>
      </c>
      <c r="X3702" t="str">
        <f t="shared" si="404"/>
        <v/>
      </c>
    </row>
    <row r="3703" spans="1:24" ht="14.25">
      <c r="A3703" s="1" t="str">
        <f t="shared" si="399"/>
        <v>ff1e4f18</v>
      </c>
      <c r="B3703" s="3">
        <v>45526</v>
      </c>
      <c r="C3703" s="2" t="str">
        <f t="shared" si="400"/>
        <v>East</v>
      </c>
      <c r="D3703" s="4" t="str">
        <f t="shared" si="401"/>
        <v>Sports</v>
      </c>
      <c r="E3703" s="1">
        <v>3773.43</v>
      </c>
      <c r="F3703" s="1">
        <v>20</v>
      </c>
      <c r="G3703" s="1">
        <v>21</v>
      </c>
      <c r="H3703" s="1">
        <v>1855.68</v>
      </c>
      <c r="I3703">
        <f t="shared" si="402"/>
        <v>2506.2477027027048</v>
      </c>
      <c r="J3703">
        <f t="shared" si="403"/>
        <v>2596472.620000002</v>
      </c>
      <c r="K3703" s="1">
        <f t="shared" si="405"/>
        <v>938.34</v>
      </c>
      <c r="L3703" s="1"/>
      <c r="M3703" s="1"/>
      <c r="N3703" s="1"/>
      <c r="O3703" s="1"/>
      <c r="P3703" s="1"/>
      <c r="Q3703" s="1"/>
      <c r="R3703" s="1" t="s">
        <v>3614</v>
      </c>
      <c r="S3703" s="2" t="s">
        <v>3912</v>
      </c>
      <c r="T3703" s="4" t="s">
        <v>2893</v>
      </c>
      <c r="X3703" t="str">
        <f t="shared" si="404"/>
        <v/>
      </c>
    </row>
    <row r="3704" spans="1:24" ht="14.25">
      <c r="A3704" s="1" t="str">
        <f t="shared" si="399"/>
        <v>a42a800c</v>
      </c>
      <c r="B3704" s="3">
        <v>45024</v>
      </c>
      <c r="C3704" s="2" t="str">
        <f t="shared" si="400"/>
        <v>East</v>
      </c>
      <c r="D3704" s="4" t="str">
        <f t="shared" si="401"/>
        <v>Electronics</v>
      </c>
      <c r="E3704" s="1">
        <v>1720.56</v>
      </c>
      <c r="F3704" s="1">
        <v>37</v>
      </c>
      <c r="G3704" s="1">
        <v>25</v>
      </c>
      <c r="H3704" s="1">
        <v>372.38</v>
      </c>
      <c r="I3704">
        <f t="shared" si="402"/>
        <v>2506.2477027027048</v>
      </c>
      <c r="J3704">
        <f t="shared" si="403"/>
        <v>2596472.620000002</v>
      </c>
      <c r="K3704" s="1">
        <f t="shared" si="405"/>
        <v>198.69</v>
      </c>
      <c r="L3704" s="1"/>
      <c r="M3704" s="1"/>
      <c r="N3704" s="1"/>
      <c r="O3704" s="1"/>
      <c r="P3704" s="1"/>
      <c r="Q3704" s="1"/>
      <c r="R3704" s="1" t="s">
        <v>3615</v>
      </c>
      <c r="S3704" s="2" t="s">
        <v>3912</v>
      </c>
      <c r="T3704" s="4" t="s">
        <v>3915</v>
      </c>
      <c r="X3704" t="str">
        <f t="shared" si="404"/>
        <v/>
      </c>
    </row>
    <row r="3705" spans="1:24" ht="14.25">
      <c r="A3705" s="1" t="str">
        <f t="shared" si="399"/>
        <v>b4c16369</v>
      </c>
      <c r="B3705" s="3">
        <v>45342</v>
      </c>
      <c r="C3705" s="2" t="str">
        <f t="shared" si="400"/>
        <v>North</v>
      </c>
      <c r="D3705" s="4" t="str">
        <f t="shared" si="401"/>
        <v>Clothing</v>
      </c>
      <c r="E3705" s="1">
        <v>1153.22</v>
      </c>
      <c r="F3705" s="1">
        <v>22</v>
      </c>
      <c r="G3705" s="1">
        <v>38</v>
      </c>
      <c r="H3705" s="1">
        <v>778.31</v>
      </c>
      <c r="I3705">
        <f t="shared" si="402"/>
        <v>2571.1423225152107</v>
      </c>
      <c r="J3705">
        <f t="shared" si="403"/>
        <v>2535146.3299999977</v>
      </c>
      <c r="K3705" s="1">
        <f t="shared" si="405"/>
        <v>408.15499999999997</v>
      </c>
      <c r="L3705" s="1"/>
      <c r="M3705" s="1"/>
      <c r="N3705" s="1"/>
      <c r="O3705" s="1"/>
      <c r="P3705" s="1"/>
      <c r="Q3705" s="1"/>
      <c r="R3705" s="1" t="s">
        <v>3616</v>
      </c>
      <c r="S3705" s="2" t="s">
        <v>3910</v>
      </c>
      <c r="T3705" s="4" t="s">
        <v>3559</v>
      </c>
      <c r="X3705" t="str">
        <f t="shared" si="404"/>
        <v/>
      </c>
    </row>
    <row r="3706" spans="1:24" ht="14.25">
      <c r="A3706" s="1" t="str">
        <f t="shared" si="399"/>
        <v>86a5a7ba</v>
      </c>
      <c r="B3706" s="3">
        <v>45530</v>
      </c>
      <c r="C3706" s="2" t="str">
        <f t="shared" si="400"/>
        <v>West</v>
      </c>
      <c r="D3706" s="4" t="str">
        <f t="shared" si="401"/>
        <v>Sports</v>
      </c>
      <c r="E3706" s="1">
        <v>2030.26</v>
      </c>
      <c r="F3706" s="1">
        <v>31</v>
      </c>
      <c r="G3706" s="1">
        <v>36</v>
      </c>
      <c r="H3706" s="1">
        <v>1002.1</v>
      </c>
      <c r="I3706">
        <f t="shared" si="402"/>
        <v>2537.5954861821929</v>
      </c>
      <c r="J3706">
        <f t="shared" si="403"/>
        <v>2479230.7900000024</v>
      </c>
      <c r="K3706" s="1">
        <f t="shared" si="405"/>
        <v>519.04999999999995</v>
      </c>
      <c r="L3706" s="1"/>
      <c r="M3706" s="1"/>
      <c r="N3706" s="1"/>
      <c r="O3706" s="1"/>
      <c r="P3706" s="1"/>
      <c r="Q3706" s="1"/>
      <c r="R3706" s="1" t="s">
        <v>3617</v>
      </c>
      <c r="S3706" s="2" t="s">
        <v>3911</v>
      </c>
      <c r="T3706" s="4" t="s">
        <v>2893</v>
      </c>
      <c r="X3706" t="str">
        <f t="shared" si="404"/>
        <v/>
      </c>
    </row>
    <row r="3707" spans="1:24" ht="14.25">
      <c r="A3707" s="1" t="str">
        <f t="shared" si="399"/>
        <v>e6ca0f29</v>
      </c>
      <c r="B3707" s="3">
        <v>45532</v>
      </c>
      <c r="C3707" s="2" t="str">
        <f t="shared" si="400"/>
        <v>North</v>
      </c>
      <c r="D3707" s="4" t="str">
        <f t="shared" si="401"/>
        <v>Clothing</v>
      </c>
      <c r="E3707" s="1">
        <v>684.65</v>
      </c>
      <c r="F3707" s="1">
        <v>11</v>
      </c>
      <c r="G3707" s="1">
        <v>0</v>
      </c>
      <c r="H3707" s="1">
        <v>1452.63</v>
      </c>
      <c r="I3707">
        <f t="shared" si="402"/>
        <v>2571.1423225152107</v>
      </c>
      <c r="J3707">
        <f t="shared" si="403"/>
        <v>2535146.3299999977</v>
      </c>
      <c r="K3707" s="1">
        <f t="shared" si="405"/>
        <v>726.31500000000005</v>
      </c>
      <c r="L3707" s="1"/>
      <c r="M3707" s="1"/>
      <c r="N3707" s="1"/>
      <c r="O3707" s="1"/>
      <c r="P3707" s="1"/>
      <c r="Q3707" s="1"/>
      <c r="R3707" s="1" t="s">
        <v>3618</v>
      </c>
      <c r="S3707" s="2" t="s">
        <v>3910</v>
      </c>
      <c r="T3707" s="4" t="s">
        <v>3559</v>
      </c>
      <c r="X3707" t="str">
        <f t="shared" si="404"/>
        <v/>
      </c>
    </row>
    <row r="3708" spans="1:24" ht="14.25">
      <c r="A3708" s="1" t="str">
        <f t="shared" si="399"/>
        <v>5140c4b4</v>
      </c>
      <c r="B3708" s="3">
        <v>45179</v>
      </c>
      <c r="C3708" s="2" t="str">
        <f t="shared" si="400"/>
        <v>South</v>
      </c>
      <c r="D3708" s="4" t="str">
        <f t="shared" si="401"/>
        <v>Clothing</v>
      </c>
      <c r="E3708" s="1">
        <v>111.82</v>
      </c>
      <c r="F3708" s="1">
        <v>5</v>
      </c>
      <c r="G3708" s="1">
        <v>43</v>
      </c>
      <c r="H3708" s="1">
        <v>1913.78</v>
      </c>
      <c r="I3708">
        <f t="shared" si="402"/>
        <v>2496.4375124875119</v>
      </c>
      <c r="J3708">
        <f t="shared" si="403"/>
        <v>2498933.9499999993</v>
      </c>
      <c r="K3708" s="1">
        <f t="shared" si="405"/>
        <v>978.39</v>
      </c>
      <c r="L3708" s="1"/>
      <c r="M3708" s="1"/>
      <c r="N3708" s="1"/>
      <c r="O3708" s="1"/>
      <c r="P3708" s="1"/>
      <c r="Q3708" s="1"/>
      <c r="R3708" s="1" t="s">
        <v>3619</v>
      </c>
      <c r="S3708" s="2" t="s">
        <v>3913</v>
      </c>
      <c r="T3708" s="4" t="s">
        <v>3559</v>
      </c>
      <c r="X3708" t="str">
        <f t="shared" si="404"/>
        <v/>
      </c>
    </row>
    <row r="3709" spans="1:24" ht="14.25">
      <c r="A3709" s="1" t="str">
        <f t="shared" si="399"/>
        <v>01b65f4f</v>
      </c>
      <c r="B3709" s="3">
        <v>45044</v>
      </c>
      <c r="C3709" s="2" t="str">
        <f t="shared" si="400"/>
        <v>West</v>
      </c>
      <c r="D3709" s="4" t="str">
        <f t="shared" si="401"/>
        <v>Groceries</v>
      </c>
      <c r="E3709" s="1">
        <v>3124.23</v>
      </c>
      <c r="F3709" s="1">
        <v>23</v>
      </c>
      <c r="G3709" s="1">
        <v>39</v>
      </c>
      <c r="H3709" s="1">
        <v>42.63</v>
      </c>
      <c r="I3709">
        <f t="shared" si="402"/>
        <v>2537.5954861821929</v>
      </c>
      <c r="J3709">
        <f t="shared" si="403"/>
        <v>2479230.7900000024</v>
      </c>
      <c r="K3709" s="1">
        <f t="shared" si="405"/>
        <v>40.814999999999998</v>
      </c>
      <c r="L3709" s="1"/>
      <c r="M3709" s="1"/>
      <c r="N3709" s="1"/>
      <c r="O3709" s="1"/>
      <c r="P3709" s="1"/>
      <c r="Q3709" s="1"/>
      <c r="R3709" s="1" t="s">
        <v>3620</v>
      </c>
      <c r="S3709" s="2" t="s">
        <v>3911</v>
      </c>
      <c r="T3709" s="4" t="s">
        <v>88</v>
      </c>
      <c r="X3709" t="str">
        <f t="shared" si="404"/>
        <v/>
      </c>
    </row>
    <row r="3710" spans="1:24" ht="14.25">
      <c r="A3710" s="1" t="str">
        <f t="shared" si="399"/>
        <v>06a2ab48</v>
      </c>
      <c r="B3710" s="3">
        <v>44908</v>
      </c>
      <c r="C3710" s="2" t="str">
        <f t="shared" si="400"/>
        <v>West</v>
      </c>
      <c r="D3710" s="4" t="str">
        <f t="shared" si="401"/>
        <v>Clothing</v>
      </c>
      <c r="E3710" s="1">
        <v>4512.46</v>
      </c>
      <c r="F3710" s="1">
        <v>18</v>
      </c>
      <c r="G3710" s="1">
        <v>12</v>
      </c>
      <c r="H3710" s="1">
        <v>1502.93</v>
      </c>
      <c r="I3710">
        <f t="shared" si="402"/>
        <v>2537.5954861821929</v>
      </c>
      <c r="J3710">
        <f t="shared" si="403"/>
        <v>2479230.7900000024</v>
      </c>
      <c r="K3710" s="1">
        <f t="shared" si="405"/>
        <v>757.46500000000003</v>
      </c>
      <c r="L3710" s="1"/>
      <c r="M3710" s="1"/>
      <c r="N3710" s="1"/>
      <c r="O3710" s="1"/>
      <c r="P3710" s="1"/>
      <c r="Q3710" s="1"/>
      <c r="R3710" s="1" t="s">
        <v>3621</v>
      </c>
      <c r="S3710" s="2" t="s">
        <v>3911</v>
      </c>
      <c r="T3710" s="4" t="s">
        <v>3559</v>
      </c>
      <c r="X3710" t="str">
        <f t="shared" si="404"/>
        <v/>
      </c>
    </row>
    <row r="3711" spans="1:24" ht="14.25">
      <c r="A3711" s="1" t="str">
        <f t="shared" si="399"/>
        <v>7d98571d</v>
      </c>
      <c r="B3711" s="3">
        <v>45278</v>
      </c>
      <c r="C3711" s="2" t="str">
        <f t="shared" si="400"/>
        <v>North</v>
      </c>
      <c r="D3711" s="4" t="str">
        <f t="shared" si="401"/>
        <v>Clothing</v>
      </c>
      <c r="E3711" s="1">
        <v>3275.21</v>
      </c>
      <c r="F3711" s="1">
        <v>47</v>
      </c>
      <c r="G3711" s="1">
        <v>22</v>
      </c>
      <c r="H3711" s="1">
        <v>1426.39</v>
      </c>
      <c r="I3711">
        <f t="shared" si="402"/>
        <v>2571.1423225152107</v>
      </c>
      <c r="J3711">
        <f t="shared" si="403"/>
        <v>2535146.3299999977</v>
      </c>
      <c r="K3711" s="1">
        <f t="shared" si="405"/>
        <v>724.19500000000005</v>
      </c>
      <c r="L3711" s="1"/>
      <c r="M3711" s="1"/>
      <c r="N3711" s="1"/>
      <c r="O3711" s="1"/>
      <c r="P3711" s="1"/>
      <c r="Q3711" s="1"/>
      <c r="R3711" s="1" t="s">
        <v>3622</v>
      </c>
      <c r="S3711" s="2" t="s">
        <v>3910</v>
      </c>
      <c r="T3711" s="4" t="s">
        <v>3559</v>
      </c>
      <c r="X3711" t="str">
        <f t="shared" si="404"/>
        <v/>
      </c>
    </row>
    <row r="3712" spans="1:24" ht="14.25">
      <c r="A3712" s="1" t="str">
        <f t="shared" si="399"/>
        <v>d80ed0f2</v>
      </c>
      <c r="B3712" s="3">
        <v>45551</v>
      </c>
      <c r="C3712" s="2" t="str">
        <f t="shared" si="400"/>
        <v>South</v>
      </c>
      <c r="D3712" s="4" t="str">
        <f t="shared" si="401"/>
        <v>Furniture</v>
      </c>
      <c r="E3712" s="1">
        <v>4438.2299999999996</v>
      </c>
      <c r="F3712" s="1">
        <v>33</v>
      </c>
      <c r="G3712" s="1">
        <v>9</v>
      </c>
      <c r="H3712" s="1">
        <v>310.12</v>
      </c>
      <c r="I3712">
        <f t="shared" si="402"/>
        <v>2496.4375124875119</v>
      </c>
      <c r="J3712">
        <f t="shared" si="403"/>
        <v>2498933.9499999993</v>
      </c>
      <c r="K3712" s="1">
        <f t="shared" si="405"/>
        <v>159.56</v>
      </c>
      <c r="L3712" s="1"/>
      <c r="M3712" s="1"/>
      <c r="N3712" s="1"/>
      <c r="O3712" s="1"/>
      <c r="P3712" s="1"/>
      <c r="Q3712" s="1"/>
      <c r="R3712" s="1" t="s">
        <v>3623</v>
      </c>
      <c r="S3712" s="2" t="s">
        <v>3913</v>
      </c>
      <c r="T3712" s="4" t="s">
        <v>15</v>
      </c>
      <c r="X3712" t="str">
        <f t="shared" si="404"/>
        <v/>
      </c>
    </row>
    <row r="3713" spans="1:24" ht="14.25">
      <c r="A3713" s="1" t="str">
        <f t="shared" si="399"/>
        <v>3dcc2b2b</v>
      </c>
      <c r="B3713" s="3">
        <v>45438</v>
      </c>
      <c r="C3713" s="2" t="str">
        <f t="shared" si="400"/>
        <v>East</v>
      </c>
      <c r="D3713" s="4" t="str">
        <f t="shared" si="401"/>
        <v>Clothing</v>
      </c>
      <c r="E3713" s="1">
        <v>1045.3399999999999</v>
      </c>
      <c r="F3713" s="1">
        <v>49</v>
      </c>
      <c r="G3713" s="1">
        <v>15</v>
      </c>
      <c r="H3713" s="1">
        <v>648.59</v>
      </c>
      <c r="I3713">
        <f t="shared" si="402"/>
        <v>2506.2477027027048</v>
      </c>
      <c r="J3713">
        <f t="shared" si="403"/>
        <v>2596472.620000002</v>
      </c>
      <c r="K3713" s="1">
        <f t="shared" si="405"/>
        <v>331.79500000000002</v>
      </c>
      <c r="L3713" s="1"/>
      <c r="M3713" s="1"/>
      <c r="N3713" s="1"/>
      <c r="O3713" s="1"/>
      <c r="P3713" s="1"/>
      <c r="Q3713" s="1"/>
      <c r="R3713" s="1" t="s">
        <v>3624</v>
      </c>
      <c r="S3713" s="2" t="s">
        <v>3912</v>
      </c>
      <c r="T3713" s="4" t="s">
        <v>3559</v>
      </c>
      <c r="X3713" t="str">
        <f t="shared" si="404"/>
        <v/>
      </c>
    </row>
    <row r="3714" spans="1:24" ht="14.25">
      <c r="A3714" s="1" t="str">
        <f t="shared" ref="A3714:A3777" si="406">TRIM(R3714)</f>
        <v>a16c8f0d</v>
      </c>
      <c r="B3714" s="3">
        <v>45557</v>
      </c>
      <c r="C3714" s="2" t="str">
        <f t="shared" ref="C3714:C3777" si="407">PROPER(TRIM(S3714))</f>
        <v>West</v>
      </c>
      <c r="D3714" s="4" t="str">
        <f t="shared" ref="D3714:D3777" si="408">PROPER(TRIM(SUBSTITUTE(T3714,"$","s")))</f>
        <v>Sports</v>
      </c>
      <c r="E3714" s="1">
        <v>3306.96</v>
      </c>
      <c r="F3714" s="1">
        <v>42</v>
      </c>
      <c r="G3714" s="1">
        <v>38</v>
      </c>
      <c r="H3714" s="1">
        <v>824.02</v>
      </c>
      <c r="I3714">
        <f t="shared" ref="I3714:I3777" si="409">AVERAGEIFS(E:E,C:C,C3714)</f>
        <v>2537.5954861821929</v>
      </c>
      <c r="J3714">
        <f t="shared" ref="J3714:J3777" si="410">SUMIFS(E:E,C:C,C3714)</f>
        <v>2479230.7900000024</v>
      </c>
      <c r="K3714" s="1">
        <f t="shared" si="405"/>
        <v>431.01</v>
      </c>
      <c r="L3714" s="1"/>
      <c r="M3714" s="1"/>
      <c r="N3714" s="1"/>
      <c r="O3714" s="1"/>
      <c r="P3714" s="1"/>
      <c r="Q3714" s="1"/>
      <c r="R3714" s="1" t="s">
        <v>3625</v>
      </c>
      <c r="S3714" s="2" t="s">
        <v>3911</v>
      </c>
      <c r="T3714" s="4" t="s">
        <v>2893</v>
      </c>
      <c r="X3714" t="str">
        <f t="shared" si="404"/>
        <v/>
      </c>
    </row>
    <row r="3715" spans="1:24" ht="14.25">
      <c r="A3715" s="1" t="str">
        <f t="shared" si="406"/>
        <v>a1b15137</v>
      </c>
      <c r="B3715" s="3">
        <v>45363</v>
      </c>
      <c r="C3715" s="2" t="str">
        <f t="shared" si="407"/>
        <v>South</v>
      </c>
      <c r="D3715" s="4" t="str">
        <f t="shared" si="408"/>
        <v>Furniture</v>
      </c>
      <c r="E3715" s="1">
        <v>586.53</v>
      </c>
      <c r="F3715" s="1">
        <v>9</v>
      </c>
      <c r="G3715" s="1">
        <v>18</v>
      </c>
      <c r="H3715" s="1">
        <v>1514.27</v>
      </c>
      <c r="I3715">
        <f t="shared" si="409"/>
        <v>2496.4375124875119</v>
      </c>
      <c r="J3715">
        <f t="shared" si="410"/>
        <v>2498933.9499999993</v>
      </c>
      <c r="K3715" s="1">
        <f t="shared" si="405"/>
        <v>766.13499999999999</v>
      </c>
      <c r="L3715" s="1"/>
      <c r="M3715" s="1"/>
      <c r="N3715" s="1"/>
      <c r="O3715" s="1"/>
      <c r="P3715" s="1"/>
      <c r="Q3715" s="1"/>
      <c r="R3715" s="1" t="s">
        <v>3626</v>
      </c>
      <c r="S3715" s="2" t="s">
        <v>3913</v>
      </c>
      <c r="T3715" s="4" t="s">
        <v>15</v>
      </c>
      <c r="X3715" t="str">
        <f t="shared" ref="X3715:X3778" si="411">SUBSTITUTE(SUBSTITUTE(W3715,"@",""),"#","")</f>
        <v/>
      </c>
    </row>
    <row r="3716" spans="1:24" ht="14.25">
      <c r="A3716" s="1" t="str">
        <f t="shared" si="406"/>
        <v>14dc565e</v>
      </c>
      <c r="B3716" s="3">
        <v>45258</v>
      </c>
      <c r="C3716" s="2" t="str">
        <f t="shared" si="407"/>
        <v>West</v>
      </c>
      <c r="D3716" s="4" t="str">
        <f t="shared" si="408"/>
        <v>Furniture</v>
      </c>
      <c r="E3716" s="1">
        <v>1523.51</v>
      </c>
      <c r="F3716" s="1">
        <v>46</v>
      </c>
      <c r="G3716" s="1">
        <v>22</v>
      </c>
      <c r="H3716" s="1">
        <v>1660.64</v>
      </c>
      <c r="I3716">
        <f t="shared" si="409"/>
        <v>2537.5954861821929</v>
      </c>
      <c r="J3716">
        <f t="shared" si="410"/>
        <v>2479230.7900000024</v>
      </c>
      <c r="K3716" s="1">
        <f t="shared" si="405"/>
        <v>841.32</v>
      </c>
      <c r="L3716" s="1"/>
      <c r="M3716" s="1"/>
      <c r="N3716" s="1"/>
      <c r="O3716" s="1"/>
      <c r="P3716" s="1"/>
      <c r="Q3716" s="1"/>
      <c r="R3716" s="1" t="s">
        <v>3627</v>
      </c>
      <c r="S3716" s="2" t="s">
        <v>3911</v>
      </c>
      <c r="T3716" s="4" t="s">
        <v>15</v>
      </c>
      <c r="X3716" t="str">
        <f t="shared" si="411"/>
        <v/>
      </c>
    </row>
    <row r="3717" spans="1:24" ht="14.25">
      <c r="A3717" s="1" t="str">
        <f t="shared" si="406"/>
        <v>65e2d435</v>
      </c>
      <c r="B3717" s="3">
        <v>45457</v>
      </c>
      <c r="C3717" s="2" t="str">
        <f t="shared" si="407"/>
        <v>South</v>
      </c>
      <c r="D3717" s="4" t="str">
        <f t="shared" si="408"/>
        <v>Clothing</v>
      </c>
      <c r="E3717" s="1">
        <v>1455.64</v>
      </c>
      <c r="F3717" s="1">
        <v>31</v>
      </c>
      <c r="G3717" s="1">
        <v>39</v>
      </c>
      <c r="H3717" s="1">
        <v>916.73</v>
      </c>
      <c r="I3717">
        <f t="shared" si="409"/>
        <v>2496.4375124875119</v>
      </c>
      <c r="J3717">
        <f t="shared" si="410"/>
        <v>2498933.9499999993</v>
      </c>
      <c r="K3717" s="1">
        <f t="shared" si="405"/>
        <v>477.86500000000001</v>
      </c>
      <c r="L3717" s="1"/>
      <c r="M3717" s="1"/>
      <c r="N3717" s="1"/>
      <c r="O3717" s="1"/>
      <c r="P3717" s="1"/>
      <c r="Q3717" s="1"/>
      <c r="R3717" s="1" t="s">
        <v>3628</v>
      </c>
      <c r="S3717" s="2" t="s">
        <v>3913</v>
      </c>
      <c r="T3717" s="4" t="s">
        <v>3559</v>
      </c>
      <c r="X3717" t="str">
        <f t="shared" si="411"/>
        <v/>
      </c>
    </row>
    <row r="3718" spans="1:24" ht="14.25">
      <c r="A3718" s="1" t="str">
        <f t="shared" si="406"/>
        <v>6025138b</v>
      </c>
      <c r="B3718" s="3">
        <v>45366</v>
      </c>
      <c r="C3718" s="2" t="str">
        <f t="shared" si="407"/>
        <v>East</v>
      </c>
      <c r="D3718" s="4" t="str">
        <f t="shared" si="408"/>
        <v>Sports</v>
      </c>
      <c r="E3718" s="1">
        <v>4563.76</v>
      </c>
      <c r="F3718" s="1">
        <v>47</v>
      </c>
      <c r="G3718" s="1">
        <v>43</v>
      </c>
      <c r="H3718" s="1">
        <v>434.21</v>
      </c>
      <c r="I3718">
        <f t="shared" si="409"/>
        <v>2506.2477027027048</v>
      </c>
      <c r="J3718">
        <f t="shared" si="410"/>
        <v>2596472.620000002</v>
      </c>
      <c r="K3718" s="1">
        <f t="shared" ref="K3718:K3781" si="412">AVERAGE(G3718,H3718)</f>
        <v>238.60499999999999</v>
      </c>
      <c r="L3718" s="1"/>
      <c r="M3718" s="1"/>
      <c r="N3718" s="1"/>
      <c r="O3718" s="1"/>
      <c r="P3718" s="1"/>
      <c r="Q3718" s="1"/>
      <c r="R3718" s="1" t="s">
        <v>3629</v>
      </c>
      <c r="S3718" s="2" t="s">
        <v>3912</v>
      </c>
      <c r="T3718" s="4" t="s">
        <v>2893</v>
      </c>
      <c r="X3718" t="str">
        <f t="shared" si="411"/>
        <v/>
      </c>
    </row>
    <row r="3719" spans="1:24" ht="14.25">
      <c r="A3719" s="1" t="str">
        <f t="shared" si="406"/>
        <v>0db61e6c</v>
      </c>
      <c r="B3719" s="3">
        <v>45173</v>
      </c>
      <c r="C3719" s="2" t="str">
        <f t="shared" si="407"/>
        <v>South</v>
      </c>
      <c r="D3719" s="4" t="str">
        <f t="shared" si="408"/>
        <v>Sports</v>
      </c>
      <c r="E3719" s="1">
        <v>4364.7700000000004</v>
      </c>
      <c r="F3719" s="1">
        <v>26</v>
      </c>
      <c r="G3719" s="1">
        <v>29</v>
      </c>
      <c r="H3719" s="1">
        <v>45.94</v>
      </c>
      <c r="I3719">
        <f t="shared" si="409"/>
        <v>2496.4375124875119</v>
      </c>
      <c r="J3719">
        <f t="shared" si="410"/>
        <v>2498933.9499999993</v>
      </c>
      <c r="K3719" s="1">
        <f t="shared" si="412"/>
        <v>37.47</v>
      </c>
      <c r="L3719" s="1"/>
      <c r="M3719" s="1"/>
      <c r="N3719" s="1"/>
      <c r="O3719" s="1"/>
      <c r="P3719" s="1"/>
      <c r="Q3719" s="1"/>
      <c r="R3719" s="1" t="s">
        <v>3630</v>
      </c>
      <c r="S3719" s="2" t="s">
        <v>3913</v>
      </c>
      <c r="T3719" s="4" t="s">
        <v>2893</v>
      </c>
      <c r="X3719" t="str">
        <f t="shared" si="411"/>
        <v/>
      </c>
    </row>
    <row r="3720" spans="1:24" ht="14.25">
      <c r="A3720" s="1" t="str">
        <f t="shared" si="406"/>
        <v>ab7e20c9</v>
      </c>
      <c r="B3720" s="3">
        <v>45010</v>
      </c>
      <c r="C3720" s="2" t="str">
        <f t="shared" si="407"/>
        <v>South</v>
      </c>
      <c r="D3720" s="4" t="str">
        <f t="shared" si="408"/>
        <v>Clothing</v>
      </c>
      <c r="E3720" s="1">
        <v>4618.33</v>
      </c>
      <c r="F3720" s="1">
        <v>43</v>
      </c>
      <c r="G3720" s="1">
        <v>28</v>
      </c>
      <c r="H3720" s="1">
        <v>309.39</v>
      </c>
      <c r="I3720">
        <f t="shared" si="409"/>
        <v>2496.4375124875119</v>
      </c>
      <c r="J3720">
        <f t="shared" si="410"/>
        <v>2498933.9499999993</v>
      </c>
      <c r="K3720" s="1">
        <f t="shared" si="412"/>
        <v>168.69499999999999</v>
      </c>
      <c r="L3720" s="1"/>
      <c r="M3720" s="1"/>
      <c r="N3720" s="1"/>
      <c r="O3720" s="1"/>
      <c r="P3720" s="1"/>
      <c r="Q3720" s="1"/>
      <c r="R3720" s="1" t="s">
        <v>3631</v>
      </c>
      <c r="S3720" s="2" t="s">
        <v>3913</v>
      </c>
      <c r="T3720" s="4" t="s">
        <v>3559</v>
      </c>
      <c r="X3720" t="str">
        <f t="shared" si="411"/>
        <v/>
      </c>
    </row>
    <row r="3721" spans="1:24" ht="14.25">
      <c r="A3721" s="1" t="str">
        <f t="shared" si="406"/>
        <v>251bc945</v>
      </c>
      <c r="B3721" s="3">
        <v>45541</v>
      </c>
      <c r="C3721" s="2" t="str">
        <f t="shared" si="407"/>
        <v>West</v>
      </c>
      <c r="D3721" s="4" t="str">
        <f t="shared" si="408"/>
        <v>Furniture</v>
      </c>
      <c r="E3721" s="1">
        <v>2133.92</v>
      </c>
      <c r="F3721" s="1">
        <v>46</v>
      </c>
      <c r="G3721" s="1">
        <v>25</v>
      </c>
      <c r="H3721" s="1">
        <v>167.31</v>
      </c>
      <c r="I3721">
        <f t="shared" si="409"/>
        <v>2537.5954861821929</v>
      </c>
      <c r="J3721">
        <f t="shared" si="410"/>
        <v>2479230.7900000024</v>
      </c>
      <c r="K3721" s="1">
        <f t="shared" si="412"/>
        <v>96.155000000000001</v>
      </c>
      <c r="L3721" s="1"/>
      <c r="M3721" s="1"/>
      <c r="N3721" s="1"/>
      <c r="O3721" s="1"/>
      <c r="P3721" s="1"/>
      <c r="Q3721" s="1"/>
      <c r="R3721" s="1" t="s">
        <v>3632</v>
      </c>
      <c r="S3721" s="2" t="s">
        <v>3911</v>
      </c>
      <c r="T3721" s="4" t="s">
        <v>15</v>
      </c>
      <c r="X3721" t="str">
        <f t="shared" si="411"/>
        <v/>
      </c>
    </row>
    <row r="3722" spans="1:24" ht="14.25">
      <c r="A3722" s="1" t="str">
        <f t="shared" si="406"/>
        <v>76f3b6b4</v>
      </c>
      <c r="B3722" s="3">
        <v>45272</v>
      </c>
      <c r="C3722" s="2" t="str">
        <f t="shared" si="407"/>
        <v>East</v>
      </c>
      <c r="D3722" s="4" t="str">
        <f t="shared" si="408"/>
        <v>Sports</v>
      </c>
      <c r="E3722" s="1">
        <v>2975.45</v>
      </c>
      <c r="F3722" s="1">
        <v>21</v>
      </c>
      <c r="G3722" s="1">
        <v>26</v>
      </c>
      <c r="H3722" s="1">
        <v>1149.5899999999999</v>
      </c>
      <c r="I3722">
        <f t="shared" si="409"/>
        <v>2506.2477027027048</v>
      </c>
      <c r="J3722">
        <f t="shared" si="410"/>
        <v>2596472.620000002</v>
      </c>
      <c r="K3722" s="1">
        <f t="shared" si="412"/>
        <v>587.79499999999996</v>
      </c>
      <c r="L3722" s="1"/>
      <c r="M3722" s="1"/>
      <c r="N3722" s="1"/>
      <c r="O3722" s="1"/>
      <c r="P3722" s="1"/>
      <c r="Q3722" s="1"/>
      <c r="R3722" s="1" t="s">
        <v>3633</v>
      </c>
      <c r="S3722" s="2" t="s">
        <v>3912</v>
      </c>
      <c r="T3722" s="4" t="s">
        <v>2893</v>
      </c>
      <c r="X3722" t="str">
        <f t="shared" si="411"/>
        <v/>
      </c>
    </row>
    <row r="3723" spans="1:24" ht="14.25">
      <c r="A3723" s="1" t="str">
        <f t="shared" si="406"/>
        <v>53203cfb</v>
      </c>
      <c r="B3723" s="3">
        <v>45580</v>
      </c>
      <c r="C3723" s="2" t="str">
        <f t="shared" si="407"/>
        <v>South</v>
      </c>
      <c r="D3723" s="4" t="str">
        <f t="shared" si="408"/>
        <v>Electronics</v>
      </c>
      <c r="E3723" s="1">
        <v>473.7</v>
      </c>
      <c r="F3723" s="1">
        <v>13</v>
      </c>
      <c r="G3723" s="1">
        <v>26</v>
      </c>
      <c r="H3723" s="1">
        <v>1075.74</v>
      </c>
      <c r="I3723">
        <f t="shared" si="409"/>
        <v>2496.4375124875119</v>
      </c>
      <c r="J3723">
        <f t="shared" si="410"/>
        <v>2498933.9499999993</v>
      </c>
      <c r="K3723" s="1">
        <f t="shared" si="412"/>
        <v>550.87</v>
      </c>
      <c r="L3723" s="1"/>
      <c r="M3723" s="1"/>
      <c r="N3723" s="1"/>
      <c r="O3723" s="1"/>
      <c r="P3723" s="1"/>
      <c r="Q3723" s="1"/>
      <c r="R3723" s="1" t="s">
        <v>3634</v>
      </c>
      <c r="S3723" s="2" t="s">
        <v>3913</v>
      </c>
      <c r="T3723" s="4" t="s">
        <v>3915</v>
      </c>
      <c r="X3723" t="str">
        <f t="shared" si="411"/>
        <v/>
      </c>
    </row>
    <row r="3724" spans="1:24" ht="14.25">
      <c r="A3724" s="1" t="str">
        <f t="shared" si="406"/>
        <v>1689b4d6</v>
      </c>
      <c r="B3724" s="3">
        <v>45247</v>
      </c>
      <c r="C3724" s="2" t="str">
        <f t="shared" si="407"/>
        <v>West</v>
      </c>
      <c r="D3724" s="4" t="str">
        <f t="shared" si="408"/>
        <v>Electronics</v>
      </c>
      <c r="E3724" s="1">
        <v>689.12</v>
      </c>
      <c r="F3724" s="1">
        <v>3</v>
      </c>
      <c r="G3724" s="1">
        <v>35</v>
      </c>
      <c r="H3724" s="1">
        <v>888.66</v>
      </c>
      <c r="I3724">
        <f t="shared" si="409"/>
        <v>2537.5954861821929</v>
      </c>
      <c r="J3724">
        <f t="shared" si="410"/>
        <v>2479230.7900000024</v>
      </c>
      <c r="K3724" s="1">
        <f t="shared" si="412"/>
        <v>461.83</v>
      </c>
      <c r="L3724" s="1"/>
      <c r="M3724" s="1"/>
      <c r="N3724" s="1"/>
      <c r="O3724" s="1"/>
      <c r="P3724" s="1"/>
      <c r="Q3724" s="1"/>
      <c r="R3724" s="1" t="s">
        <v>3635</v>
      </c>
      <c r="S3724" s="2" t="s">
        <v>3911</v>
      </c>
      <c r="T3724" s="4" t="s">
        <v>3915</v>
      </c>
      <c r="X3724" t="str">
        <f t="shared" si="411"/>
        <v/>
      </c>
    </row>
    <row r="3725" spans="1:24" ht="14.25">
      <c r="A3725" s="1" t="str">
        <f t="shared" si="406"/>
        <v>77b14380</v>
      </c>
      <c r="B3725" s="3">
        <v>44921</v>
      </c>
      <c r="C3725" s="2" t="str">
        <f t="shared" si="407"/>
        <v>North</v>
      </c>
      <c r="D3725" s="4" t="str">
        <f t="shared" si="408"/>
        <v>Furniture</v>
      </c>
      <c r="E3725" s="1">
        <v>3936.45</v>
      </c>
      <c r="F3725" s="1">
        <v>18</v>
      </c>
      <c r="G3725" s="1">
        <v>2</v>
      </c>
      <c r="H3725" s="1">
        <v>590.41</v>
      </c>
      <c r="I3725">
        <f t="shared" si="409"/>
        <v>2571.1423225152107</v>
      </c>
      <c r="J3725">
        <f t="shared" si="410"/>
        <v>2535146.3299999977</v>
      </c>
      <c r="K3725" s="1">
        <f t="shared" si="412"/>
        <v>296.20499999999998</v>
      </c>
      <c r="L3725" s="1"/>
      <c r="M3725" s="1"/>
      <c r="N3725" s="1"/>
      <c r="O3725" s="1"/>
      <c r="P3725" s="1"/>
      <c r="Q3725" s="1"/>
      <c r="R3725" s="1" t="s">
        <v>3636</v>
      </c>
      <c r="S3725" s="2" t="s">
        <v>3910</v>
      </c>
      <c r="T3725" s="4" t="s">
        <v>15</v>
      </c>
      <c r="X3725" t="str">
        <f t="shared" si="411"/>
        <v/>
      </c>
    </row>
    <row r="3726" spans="1:24" ht="14.25">
      <c r="A3726" s="1" t="str">
        <f t="shared" si="406"/>
        <v>61078500000</v>
      </c>
      <c r="B3726" s="3">
        <v>45534</v>
      </c>
      <c r="C3726" s="2" t="str">
        <f t="shared" si="407"/>
        <v>West</v>
      </c>
      <c r="D3726" s="4" t="str">
        <f t="shared" si="408"/>
        <v>Electronics</v>
      </c>
      <c r="E3726" s="1">
        <v>4206.6499999999996</v>
      </c>
      <c r="F3726" s="1">
        <v>23</v>
      </c>
      <c r="G3726" s="1">
        <v>11</v>
      </c>
      <c r="H3726" s="1">
        <v>362.81</v>
      </c>
      <c r="I3726">
        <f t="shared" si="409"/>
        <v>2537.5954861821929</v>
      </c>
      <c r="J3726">
        <f t="shared" si="410"/>
        <v>2479230.7900000024</v>
      </c>
      <c r="K3726" s="1">
        <f t="shared" si="412"/>
        <v>186.905</v>
      </c>
      <c r="L3726" s="1"/>
      <c r="M3726" s="1"/>
      <c r="N3726" s="1"/>
      <c r="O3726" s="1"/>
      <c r="P3726" s="1"/>
      <c r="Q3726" s="1"/>
      <c r="R3726" s="5">
        <v>61078500000</v>
      </c>
      <c r="S3726" s="2" t="s">
        <v>3911</v>
      </c>
      <c r="T3726" s="4" t="s">
        <v>3915</v>
      </c>
      <c r="X3726" t="str">
        <f t="shared" si="411"/>
        <v/>
      </c>
    </row>
    <row r="3727" spans="1:24" ht="14.25">
      <c r="A3727" s="1" t="str">
        <f t="shared" si="406"/>
        <v>62f76b50</v>
      </c>
      <c r="B3727" s="3">
        <v>45033</v>
      </c>
      <c r="C3727" s="2" t="str">
        <f t="shared" si="407"/>
        <v>West</v>
      </c>
      <c r="D3727" s="4" t="str">
        <f t="shared" si="408"/>
        <v>Clothing</v>
      </c>
      <c r="E3727" s="1">
        <v>4351.0600000000004</v>
      </c>
      <c r="F3727" s="1">
        <v>41</v>
      </c>
      <c r="G3727" s="1">
        <v>26</v>
      </c>
      <c r="H3727" s="1">
        <v>458.66</v>
      </c>
      <c r="I3727">
        <f t="shared" si="409"/>
        <v>2537.5954861821929</v>
      </c>
      <c r="J3727">
        <f t="shared" si="410"/>
        <v>2479230.7900000024</v>
      </c>
      <c r="K3727" s="1">
        <f t="shared" si="412"/>
        <v>242.33</v>
      </c>
      <c r="L3727" s="1"/>
      <c r="M3727" s="1"/>
      <c r="N3727" s="1"/>
      <c r="O3727" s="1"/>
      <c r="P3727" s="1"/>
      <c r="Q3727" s="1"/>
      <c r="R3727" s="1" t="s">
        <v>3637</v>
      </c>
      <c r="S3727" s="2" t="s">
        <v>3911</v>
      </c>
      <c r="T3727" s="4" t="s">
        <v>3559</v>
      </c>
      <c r="X3727" t="str">
        <f t="shared" si="411"/>
        <v/>
      </c>
    </row>
    <row r="3728" spans="1:24" ht="14.25">
      <c r="A3728" s="1" t="str">
        <f t="shared" si="406"/>
        <v>c0469587</v>
      </c>
      <c r="B3728" s="3">
        <v>45368</v>
      </c>
      <c r="C3728" s="2" t="str">
        <f t="shared" si="407"/>
        <v>South</v>
      </c>
      <c r="D3728" s="4" t="str">
        <f t="shared" si="408"/>
        <v>Clothing</v>
      </c>
      <c r="E3728" s="1">
        <v>1737.65</v>
      </c>
      <c r="F3728" s="1">
        <v>16</v>
      </c>
      <c r="G3728" s="1">
        <v>2</v>
      </c>
      <c r="H3728" s="1">
        <v>1771.89</v>
      </c>
      <c r="I3728">
        <f t="shared" si="409"/>
        <v>2496.4375124875119</v>
      </c>
      <c r="J3728">
        <f t="shared" si="410"/>
        <v>2498933.9499999993</v>
      </c>
      <c r="K3728" s="1">
        <f t="shared" si="412"/>
        <v>886.94500000000005</v>
      </c>
      <c r="L3728" s="1"/>
      <c r="M3728" s="1"/>
      <c r="N3728" s="1"/>
      <c r="O3728" s="1"/>
      <c r="P3728" s="1"/>
      <c r="Q3728" s="1"/>
      <c r="R3728" s="1" t="s">
        <v>3638</v>
      </c>
      <c r="S3728" s="2" t="s">
        <v>3913</v>
      </c>
      <c r="T3728" s="4" t="s">
        <v>3559</v>
      </c>
      <c r="X3728" t="str">
        <f t="shared" si="411"/>
        <v/>
      </c>
    </row>
    <row r="3729" spans="1:24" ht="14.25">
      <c r="A3729" s="1" t="str">
        <f t="shared" si="406"/>
        <v>82ca6783</v>
      </c>
      <c r="B3729" s="3">
        <v>45455</v>
      </c>
      <c r="C3729" s="2" t="str">
        <f t="shared" si="407"/>
        <v>South</v>
      </c>
      <c r="D3729" s="4" t="str">
        <f t="shared" si="408"/>
        <v>Electronics</v>
      </c>
      <c r="E3729" s="1">
        <v>4059.37</v>
      </c>
      <c r="F3729" s="1">
        <v>16</v>
      </c>
      <c r="G3729" s="1">
        <v>50</v>
      </c>
      <c r="H3729" s="1">
        <v>1831.05</v>
      </c>
      <c r="I3729">
        <f t="shared" si="409"/>
        <v>2496.4375124875119</v>
      </c>
      <c r="J3729">
        <f t="shared" si="410"/>
        <v>2498933.9499999993</v>
      </c>
      <c r="K3729" s="1">
        <f t="shared" si="412"/>
        <v>940.52499999999998</v>
      </c>
      <c r="L3729" s="1"/>
      <c r="M3729" s="1"/>
      <c r="N3729" s="1"/>
      <c r="O3729" s="1"/>
      <c r="P3729" s="1"/>
      <c r="Q3729" s="1"/>
      <c r="R3729" s="1" t="s">
        <v>3639</v>
      </c>
      <c r="S3729" s="2" t="s">
        <v>3913</v>
      </c>
      <c r="T3729" s="4" t="s">
        <v>3915</v>
      </c>
      <c r="X3729" t="str">
        <f t="shared" si="411"/>
        <v/>
      </c>
    </row>
    <row r="3730" spans="1:24" ht="14.25">
      <c r="A3730" s="1" t="str">
        <f t="shared" si="406"/>
        <v>f1883a6e</v>
      </c>
      <c r="B3730" s="3">
        <v>45601</v>
      </c>
      <c r="C3730" s="2" t="str">
        <f t="shared" si="407"/>
        <v>South</v>
      </c>
      <c r="D3730" s="4" t="str">
        <f t="shared" si="408"/>
        <v>Furniture</v>
      </c>
      <c r="E3730" s="1">
        <v>2661.71</v>
      </c>
      <c r="F3730" s="1">
        <v>17</v>
      </c>
      <c r="G3730" s="1">
        <v>37</v>
      </c>
      <c r="H3730" s="1">
        <v>1530</v>
      </c>
      <c r="I3730">
        <f t="shared" si="409"/>
        <v>2496.4375124875119</v>
      </c>
      <c r="J3730">
        <f t="shared" si="410"/>
        <v>2498933.9499999993</v>
      </c>
      <c r="K3730" s="1">
        <f t="shared" si="412"/>
        <v>783.5</v>
      </c>
      <c r="L3730" s="1"/>
      <c r="M3730" s="1"/>
      <c r="N3730" s="1"/>
      <c r="O3730" s="1"/>
      <c r="P3730" s="1"/>
      <c r="Q3730" s="1"/>
      <c r="R3730" s="1" t="s">
        <v>3640</v>
      </c>
      <c r="S3730" s="2" t="s">
        <v>3913</v>
      </c>
      <c r="T3730" s="4" t="s">
        <v>15</v>
      </c>
      <c r="X3730" t="str">
        <f t="shared" si="411"/>
        <v/>
      </c>
    </row>
    <row r="3731" spans="1:24" ht="14.25">
      <c r="A3731" s="1" t="str">
        <f t="shared" si="406"/>
        <v>3c5543d2</v>
      </c>
      <c r="B3731" s="3">
        <v>45176</v>
      </c>
      <c r="C3731" s="2" t="str">
        <f t="shared" si="407"/>
        <v>North</v>
      </c>
      <c r="D3731" s="4" t="str">
        <f t="shared" si="408"/>
        <v>Groceries</v>
      </c>
      <c r="E3731" s="1">
        <v>2516.69</v>
      </c>
      <c r="F3731" s="1">
        <v>45</v>
      </c>
      <c r="G3731" s="1">
        <v>25</v>
      </c>
      <c r="H3731" s="1">
        <v>1323.92</v>
      </c>
      <c r="I3731">
        <f t="shared" si="409"/>
        <v>2571.1423225152107</v>
      </c>
      <c r="J3731">
        <f t="shared" si="410"/>
        <v>2535146.3299999977</v>
      </c>
      <c r="K3731" s="1">
        <f t="shared" si="412"/>
        <v>674.46</v>
      </c>
      <c r="L3731" s="1"/>
      <c r="M3731" s="1"/>
      <c r="N3731" s="1"/>
      <c r="O3731" s="1"/>
      <c r="P3731" s="1"/>
      <c r="Q3731" s="1"/>
      <c r="R3731" s="1" t="s">
        <v>3641</v>
      </c>
      <c r="S3731" s="2" t="s">
        <v>3910</v>
      </c>
      <c r="T3731" s="4" t="s">
        <v>88</v>
      </c>
      <c r="X3731" t="str">
        <f t="shared" si="411"/>
        <v/>
      </c>
    </row>
    <row r="3732" spans="1:24" ht="14.25">
      <c r="A3732" s="1" t="str">
        <f t="shared" si="406"/>
        <v>bf595c38</v>
      </c>
      <c r="B3732" s="3">
        <v>44994</v>
      </c>
      <c r="C3732" s="2" t="str">
        <f t="shared" si="407"/>
        <v>East</v>
      </c>
      <c r="D3732" s="4" t="str">
        <f t="shared" si="408"/>
        <v>Groceries</v>
      </c>
      <c r="E3732" s="1">
        <v>1985.64</v>
      </c>
      <c r="F3732" s="1">
        <v>37</v>
      </c>
      <c r="G3732" s="1">
        <v>45</v>
      </c>
      <c r="H3732" s="1">
        <v>739.25</v>
      </c>
      <c r="I3732">
        <f t="shared" si="409"/>
        <v>2506.2477027027048</v>
      </c>
      <c r="J3732">
        <f t="shared" si="410"/>
        <v>2596472.620000002</v>
      </c>
      <c r="K3732" s="1">
        <f t="shared" si="412"/>
        <v>392.125</v>
      </c>
      <c r="L3732" s="1"/>
      <c r="M3732" s="1"/>
      <c r="N3732" s="1"/>
      <c r="O3732" s="1"/>
      <c r="P3732" s="1"/>
      <c r="Q3732" s="1"/>
      <c r="R3732" s="1" t="s">
        <v>3642</v>
      </c>
      <c r="S3732" s="2" t="s">
        <v>3912</v>
      </c>
      <c r="T3732" s="4" t="s">
        <v>88</v>
      </c>
      <c r="X3732" t="str">
        <f t="shared" si="411"/>
        <v/>
      </c>
    </row>
    <row r="3733" spans="1:24" ht="14.25">
      <c r="A3733" s="1" t="str">
        <f t="shared" si="406"/>
        <v>c943b2c4</v>
      </c>
      <c r="B3733" s="3">
        <v>45232</v>
      </c>
      <c r="C3733" s="2" t="str">
        <f t="shared" si="407"/>
        <v>East</v>
      </c>
      <c r="D3733" s="4" t="str">
        <f t="shared" si="408"/>
        <v>Electronics</v>
      </c>
      <c r="E3733" s="1">
        <v>3205.18</v>
      </c>
      <c r="F3733" s="1">
        <v>40</v>
      </c>
      <c r="G3733" s="1">
        <v>26</v>
      </c>
      <c r="H3733" s="1">
        <v>1070.97</v>
      </c>
      <c r="I3733">
        <f t="shared" si="409"/>
        <v>2506.2477027027048</v>
      </c>
      <c r="J3733">
        <f t="shared" si="410"/>
        <v>2596472.620000002</v>
      </c>
      <c r="K3733" s="1">
        <f t="shared" si="412"/>
        <v>548.48500000000001</v>
      </c>
      <c r="L3733" s="1"/>
      <c r="M3733" s="1"/>
      <c r="N3733" s="1"/>
      <c r="O3733" s="1"/>
      <c r="P3733" s="1"/>
      <c r="Q3733" s="1"/>
      <c r="R3733" s="1" t="s">
        <v>3643</v>
      </c>
      <c r="S3733" s="2" t="s">
        <v>3912</v>
      </c>
      <c r="T3733" s="4" t="s">
        <v>3915</v>
      </c>
      <c r="X3733" t="str">
        <f t="shared" si="411"/>
        <v/>
      </c>
    </row>
    <row r="3734" spans="1:24" ht="14.25">
      <c r="A3734" s="1" t="str">
        <f t="shared" si="406"/>
        <v>69e899c3</v>
      </c>
      <c r="B3734" s="3">
        <v>44923</v>
      </c>
      <c r="C3734" s="2" t="str">
        <f t="shared" si="407"/>
        <v>West</v>
      </c>
      <c r="D3734" s="4" t="str">
        <f t="shared" si="408"/>
        <v>Electronics</v>
      </c>
      <c r="E3734" s="1">
        <v>1381.45</v>
      </c>
      <c r="F3734" s="1">
        <v>47</v>
      </c>
      <c r="G3734" s="1">
        <v>30</v>
      </c>
      <c r="H3734" s="1">
        <v>1138.17</v>
      </c>
      <c r="I3734">
        <f t="shared" si="409"/>
        <v>2537.5954861821929</v>
      </c>
      <c r="J3734">
        <f t="shared" si="410"/>
        <v>2479230.7900000024</v>
      </c>
      <c r="K3734" s="1">
        <f t="shared" si="412"/>
        <v>584.08500000000004</v>
      </c>
      <c r="L3734" s="1"/>
      <c r="M3734" s="1"/>
      <c r="N3734" s="1"/>
      <c r="O3734" s="1"/>
      <c r="P3734" s="1"/>
      <c r="Q3734" s="1"/>
      <c r="R3734" s="1" t="s">
        <v>3644</v>
      </c>
      <c r="S3734" s="2" t="s">
        <v>3911</v>
      </c>
      <c r="T3734" s="4" t="s">
        <v>3915</v>
      </c>
      <c r="X3734" t="str">
        <f t="shared" si="411"/>
        <v/>
      </c>
    </row>
    <row r="3735" spans="1:24" ht="14.25">
      <c r="A3735" s="1" t="str">
        <f t="shared" si="406"/>
        <v>dd45b3ec</v>
      </c>
      <c r="B3735" s="3">
        <v>45466</v>
      </c>
      <c r="C3735" s="2" t="str">
        <f t="shared" si="407"/>
        <v>North</v>
      </c>
      <c r="D3735" s="4" t="str">
        <f t="shared" si="408"/>
        <v>Groceries</v>
      </c>
      <c r="E3735" s="1">
        <v>4433.59</v>
      </c>
      <c r="F3735" s="1">
        <v>6</v>
      </c>
      <c r="G3735" s="1">
        <v>16</v>
      </c>
      <c r="H3735" s="1">
        <v>521.17999999999995</v>
      </c>
      <c r="I3735">
        <f t="shared" si="409"/>
        <v>2571.1423225152107</v>
      </c>
      <c r="J3735">
        <f t="shared" si="410"/>
        <v>2535146.3299999977</v>
      </c>
      <c r="K3735" s="1">
        <f t="shared" si="412"/>
        <v>268.58999999999997</v>
      </c>
      <c r="L3735" s="1"/>
      <c r="M3735" s="1"/>
      <c r="N3735" s="1"/>
      <c r="O3735" s="1"/>
      <c r="P3735" s="1"/>
      <c r="Q3735" s="1"/>
      <c r="R3735" s="1" t="s">
        <v>3645</v>
      </c>
      <c r="S3735" s="2" t="s">
        <v>3910</v>
      </c>
      <c r="T3735" s="4" t="s">
        <v>88</v>
      </c>
      <c r="X3735" t="str">
        <f t="shared" si="411"/>
        <v/>
      </c>
    </row>
    <row r="3736" spans="1:24" ht="14.25">
      <c r="A3736" s="1" t="str">
        <f t="shared" si="406"/>
        <v>2735a10b</v>
      </c>
      <c r="B3736" s="3">
        <v>44919</v>
      </c>
      <c r="C3736" s="2" t="str">
        <f t="shared" si="407"/>
        <v>West</v>
      </c>
      <c r="D3736" s="4" t="str">
        <f t="shared" si="408"/>
        <v>Groceries</v>
      </c>
      <c r="E3736" s="1">
        <v>365.86</v>
      </c>
      <c r="F3736" s="1">
        <v>33</v>
      </c>
      <c r="G3736" s="1">
        <v>13</v>
      </c>
      <c r="H3736" s="1">
        <v>298.5</v>
      </c>
      <c r="I3736">
        <f t="shared" si="409"/>
        <v>2537.5954861821929</v>
      </c>
      <c r="J3736">
        <f t="shared" si="410"/>
        <v>2479230.7900000024</v>
      </c>
      <c r="K3736" s="1">
        <f t="shared" si="412"/>
        <v>155.75</v>
      </c>
      <c r="L3736" s="1"/>
      <c r="M3736" s="1"/>
      <c r="N3736" s="1"/>
      <c r="O3736" s="1"/>
      <c r="P3736" s="1"/>
      <c r="Q3736" s="1"/>
      <c r="R3736" s="1" t="s">
        <v>3646</v>
      </c>
      <c r="S3736" s="2" t="s">
        <v>3911</v>
      </c>
      <c r="T3736" s="4" t="s">
        <v>88</v>
      </c>
      <c r="X3736" t="str">
        <f t="shared" si="411"/>
        <v/>
      </c>
    </row>
    <row r="3737" spans="1:24" ht="14.25">
      <c r="A3737" s="1" t="str">
        <f t="shared" si="406"/>
        <v>6bf1ad13</v>
      </c>
      <c r="B3737" s="3">
        <v>45361</v>
      </c>
      <c r="C3737" s="2" t="str">
        <f t="shared" si="407"/>
        <v>South</v>
      </c>
      <c r="D3737" s="4" t="str">
        <f t="shared" si="408"/>
        <v>Groceries</v>
      </c>
      <c r="E3737" s="1">
        <v>1813.97</v>
      </c>
      <c r="F3737" s="1">
        <v>29</v>
      </c>
      <c r="G3737" s="1">
        <v>37</v>
      </c>
      <c r="H3737" s="1">
        <v>1606.57</v>
      </c>
      <c r="I3737">
        <f t="shared" si="409"/>
        <v>2496.4375124875119</v>
      </c>
      <c r="J3737">
        <f t="shared" si="410"/>
        <v>2498933.9499999993</v>
      </c>
      <c r="K3737" s="1">
        <f t="shared" si="412"/>
        <v>821.78499999999997</v>
      </c>
      <c r="L3737" s="1"/>
      <c r="M3737" s="1"/>
      <c r="N3737" s="1"/>
      <c r="O3737" s="1"/>
      <c r="P3737" s="1"/>
      <c r="Q3737" s="1"/>
      <c r="R3737" s="1" t="s">
        <v>3647</v>
      </c>
      <c r="S3737" s="2" t="s">
        <v>3913</v>
      </c>
      <c r="T3737" s="4" t="s">
        <v>88</v>
      </c>
      <c r="X3737" t="str">
        <f t="shared" si="411"/>
        <v/>
      </c>
    </row>
    <row r="3738" spans="1:24" ht="14.25">
      <c r="A3738" s="1" t="str">
        <f t="shared" si="406"/>
        <v>9ec91ca5</v>
      </c>
      <c r="B3738" s="3">
        <v>45325</v>
      </c>
      <c r="C3738" s="2" t="str">
        <f t="shared" si="407"/>
        <v>East</v>
      </c>
      <c r="D3738" s="4" t="str">
        <f t="shared" si="408"/>
        <v>Clothing</v>
      </c>
      <c r="E3738" s="1">
        <v>664.93</v>
      </c>
      <c r="F3738" s="1">
        <v>25</v>
      </c>
      <c r="G3738" s="1">
        <v>10</v>
      </c>
      <c r="H3738" s="1">
        <v>1906.91</v>
      </c>
      <c r="I3738">
        <f t="shared" si="409"/>
        <v>2506.2477027027048</v>
      </c>
      <c r="J3738">
        <f t="shared" si="410"/>
        <v>2596472.620000002</v>
      </c>
      <c r="K3738" s="1">
        <f t="shared" si="412"/>
        <v>958.45500000000004</v>
      </c>
      <c r="L3738" s="1"/>
      <c r="M3738" s="1"/>
      <c r="N3738" s="1"/>
      <c r="O3738" s="1"/>
      <c r="P3738" s="1"/>
      <c r="Q3738" s="1"/>
      <c r="R3738" s="1" t="s">
        <v>3648</v>
      </c>
      <c r="S3738" s="2" t="s">
        <v>3912</v>
      </c>
      <c r="T3738" s="4" t="s">
        <v>3559</v>
      </c>
      <c r="X3738" t="str">
        <f t="shared" si="411"/>
        <v/>
      </c>
    </row>
    <row r="3739" spans="1:24" ht="14.25">
      <c r="A3739" s="1" t="str">
        <f t="shared" si="406"/>
        <v>9e6e1efd</v>
      </c>
      <c r="B3739" s="3">
        <v>44897</v>
      </c>
      <c r="C3739" s="2" t="str">
        <f t="shared" si="407"/>
        <v>East</v>
      </c>
      <c r="D3739" s="4" t="str">
        <f t="shared" si="408"/>
        <v>Clothing</v>
      </c>
      <c r="E3739" s="1">
        <v>4578.5600000000004</v>
      </c>
      <c r="F3739" s="1">
        <v>11</v>
      </c>
      <c r="G3739" s="1">
        <v>45</v>
      </c>
      <c r="H3739" s="1">
        <v>983.06</v>
      </c>
      <c r="I3739">
        <f t="shared" si="409"/>
        <v>2506.2477027027048</v>
      </c>
      <c r="J3739">
        <f t="shared" si="410"/>
        <v>2596472.620000002</v>
      </c>
      <c r="K3739" s="1">
        <f t="shared" si="412"/>
        <v>514.03</v>
      </c>
      <c r="L3739" s="1"/>
      <c r="M3739" s="1"/>
      <c r="N3739" s="1"/>
      <c r="O3739" s="1"/>
      <c r="P3739" s="1"/>
      <c r="Q3739" s="1"/>
      <c r="R3739" s="1" t="s">
        <v>3649</v>
      </c>
      <c r="S3739" s="2" t="s">
        <v>3912</v>
      </c>
      <c r="T3739" s="4" t="s">
        <v>3559</v>
      </c>
      <c r="X3739" t="str">
        <f t="shared" si="411"/>
        <v/>
      </c>
    </row>
    <row r="3740" spans="1:24" ht="14.25">
      <c r="A3740" s="1" t="str">
        <f t="shared" si="406"/>
        <v>3693740</v>
      </c>
      <c r="B3740" s="3">
        <v>45208</v>
      </c>
      <c r="C3740" s="2" t="str">
        <f t="shared" si="407"/>
        <v>East</v>
      </c>
      <c r="D3740" s="4" t="str">
        <f t="shared" si="408"/>
        <v>Electronics</v>
      </c>
      <c r="E3740" s="1">
        <v>1315.74</v>
      </c>
      <c r="F3740" s="1">
        <v>25</v>
      </c>
      <c r="G3740" s="1">
        <v>16</v>
      </c>
      <c r="H3740" s="1">
        <v>1915.54</v>
      </c>
      <c r="I3740">
        <f t="shared" si="409"/>
        <v>2506.2477027027048</v>
      </c>
      <c r="J3740">
        <f t="shared" si="410"/>
        <v>2596472.620000002</v>
      </c>
      <c r="K3740" s="1">
        <f t="shared" si="412"/>
        <v>965.77</v>
      </c>
      <c r="L3740" s="1"/>
      <c r="M3740" s="1"/>
      <c r="N3740" s="1"/>
      <c r="O3740" s="1"/>
      <c r="P3740" s="1"/>
      <c r="Q3740" s="1"/>
      <c r="R3740" s="1">
        <v>3693740</v>
      </c>
      <c r="S3740" s="2" t="s">
        <v>3912</v>
      </c>
      <c r="T3740" s="4" t="s">
        <v>3915</v>
      </c>
      <c r="X3740" t="str">
        <f t="shared" si="411"/>
        <v/>
      </c>
    </row>
    <row r="3741" spans="1:24" ht="14.25">
      <c r="A3741" s="1" t="str">
        <f t="shared" si="406"/>
        <v>c769c2ab</v>
      </c>
      <c r="B3741" s="3">
        <v>45049</v>
      </c>
      <c r="C3741" s="2" t="str">
        <f t="shared" si="407"/>
        <v>South</v>
      </c>
      <c r="D3741" s="4" t="str">
        <f t="shared" si="408"/>
        <v>Furniture</v>
      </c>
      <c r="E3741" s="1">
        <v>2257.62</v>
      </c>
      <c r="F3741" s="1">
        <v>6</v>
      </c>
      <c r="G3741" s="1">
        <v>19</v>
      </c>
      <c r="H3741" s="1">
        <v>64.099999999999994</v>
      </c>
      <c r="I3741">
        <f t="shared" si="409"/>
        <v>2496.4375124875119</v>
      </c>
      <c r="J3741">
        <f t="shared" si="410"/>
        <v>2498933.9499999993</v>
      </c>
      <c r="K3741" s="1">
        <f t="shared" si="412"/>
        <v>41.55</v>
      </c>
      <c r="L3741" s="1"/>
      <c r="M3741" s="1"/>
      <c r="N3741" s="1"/>
      <c r="O3741" s="1"/>
      <c r="P3741" s="1"/>
      <c r="Q3741" s="1"/>
      <c r="R3741" s="1" t="s">
        <v>3650</v>
      </c>
      <c r="S3741" s="2" t="s">
        <v>3913</v>
      </c>
      <c r="T3741" s="4" t="s">
        <v>15</v>
      </c>
      <c r="X3741" t="str">
        <f t="shared" si="411"/>
        <v/>
      </c>
    </row>
    <row r="3742" spans="1:24" ht="14.25">
      <c r="A3742" s="1" t="str">
        <f t="shared" si="406"/>
        <v>7dc96e91</v>
      </c>
      <c r="B3742" s="3">
        <v>45366</v>
      </c>
      <c r="C3742" s="2" t="str">
        <f t="shared" si="407"/>
        <v>South</v>
      </c>
      <c r="D3742" s="4" t="str">
        <f t="shared" si="408"/>
        <v>Clothing</v>
      </c>
      <c r="E3742" s="1">
        <v>886.21</v>
      </c>
      <c r="F3742" s="1">
        <v>4</v>
      </c>
      <c r="G3742" s="1">
        <v>47</v>
      </c>
      <c r="H3742" s="1">
        <v>1786.45</v>
      </c>
      <c r="I3742">
        <f t="shared" si="409"/>
        <v>2496.4375124875119</v>
      </c>
      <c r="J3742">
        <f t="shared" si="410"/>
        <v>2498933.9499999993</v>
      </c>
      <c r="K3742" s="1">
        <f t="shared" si="412"/>
        <v>916.72500000000002</v>
      </c>
      <c r="L3742" s="1"/>
      <c r="M3742" s="1"/>
      <c r="N3742" s="1"/>
      <c r="O3742" s="1"/>
      <c r="P3742" s="1"/>
      <c r="Q3742" s="1"/>
      <c r="R3742" s="1" t="s">
        <v>3651</v>
      </c>
      <c r="S3742" s="2" t="s">
        <v>3913</v>
      </c>
      <c r="T3742" s="4" t="s">
        <v>3559</v>
      </c>
      <c r="X3742" t="str">
        <f t="shared" si="411"/>
        <v/>
      </c>
    </row>
    <row r="3743" spans="1:24" ht="14.25">
      <c r="A3743" s="1" t="str">
        <f t="shared" si="406"/>
        <v>d50bf6d4</v>
      </c>
      <c r="B3743" s="3">
        <v>45504</v>
      </c>
      <c r="C3743" s="2" t="str">
        <f t="shared" si="407"/>
        <v>North</v>
      </c>
      <c r="D3743" s="4" t="str">
        <f t="shared" si="408"/>
        <v>Sports</v>
      </c>
      <c r="E3743" s="1">
        <v>1065.31</v>
      </c>
      <c r="F3743" s="1">
        <v>19</v>
      </c>
      <c r="G3743" s="1">
        <v>3</v>
      </c>
      <c r="H3743" s="1">
        <v>1558.97</v>
      </c>
      <c r="I3743">
        <f t="shared" si="409"/>
        <v>2571.1423225152107</v>
      </c>
      <c r="J3743">
        <f t="shared" si="410"/>
        <v>2535146.3299999977</v>
      </c>
      <c r="K3743" s="1">
        <f t="shared" si="412"/>
        <v>780.98500000000001</v>
      </c>
      <c r="L3743" s="1"/>
      <c r="M3743" s="1"/>
      <c r="N3743" s="1"/>
      <c r="O3743" s="1"/>
      <c r="P3743" s="1"/>
      <c r="Q3743" s="1"/>
      <c r="R3743" s="1" t="s">
        <v>3652</v>
      </c>
      <c r="S3743" s="2" t="s">
        <v>3910</v>
      </c>
      <c r="T3743" s="4" t="s">
        <v>2893</v>
      </c>
      <c r="X3743" t="str">
        <f t="shared" si="411"/>
        <v/>
      </c>
    </row>
    <row r="3744" spans="1:24" ht="14.25">
      <c r="A3744" s="1" t="str">
        <f t="shared" si="406"/>
        <v>45df5f5f</v>
      </c>
      <c r="B3744" s="3">
        <v>45423</v>
      </c>
      <c r="C3744" s="2" t="str">
        <f t="shared" si="407"/>
        <v>North</v>
      </c>
      <c r="D3744" s="4" t="str">
        <f t="shared" si="408"/>
        <v>Sports</v>
      </c>
      <c r="E3744" s="1">
        <v>1710.23</v>
      </c>
      <c r="F3744" s="1">
        <v>31</v>
      </c>
      <c r="G3744" s="1">
        <v>3</v>
      </c>
      <c r="H3744" s="1">
        <v>1314.62</v>
      </c>
      <c r="I3744">
        <f t="shared" si="409"/>
        <v>2571.1423225152107</v>
      </c>
      <c r="J3744">
        <f t="shared" si="410"/>
        <v>2535146.3299999977</v>
      </c>
      <c r="K3744" s="1">
        <f t="shared" si="412"/>
        <v>658.81</v>
      </c>
      <c r="L3744" s="1"/>
      <c r="M3744" s="1"/>
      <c r="N3744" s="1"/>
      <c r="O3744" s="1"/>
      <c r="P3744" s="1"/>
      <c r="Q3744" s="1"/>
      <c r="R3744" s="1" t="s">
        <v>3653</v>
      </c>
      <c r="S3744" s="2" t="s">
        <v>3910</v>
      </c>
      <c r="T3744" s="4" t="s">
        <v>2893</v>
      </c>
      <c r="X3744" t="str">
        <f t="shared" si="411"/>
        <v/>
      </c>
    </row>
    <row r="3745" spans="1:24" ht="14.25">
      <c r="A3745" s="1" t="str">
        <f t="shared" si="406"/>
        <v>67292828</v>
      </c>
      <c r="B3745" s="3">
        <v>45351</v>
      </c>
      <c r="C3745" s="2" t="str">
        <f t="shared" si="407"/>
        <v>North</v>
      </c>
      <c r="D3745" s="4" t="str">
        <f t="shared" si="408"/>
        <v>Clothing</v>
      </c>
      <c r="E3745" s="1">
        <v>4928.87</v>
      </c>
      <c r="F3745" s="1">
        <v>27</v>
      </c>
      <c r="G3745" s="1">
        <v>27</v>
      </c>
      <c r="H3745" s="1">
        <v>84.72</v>
      </c>
      <c r="I3745">
        <f t="shared" si="409"/>
        <v>2571.1423225152107</v>
      </c>
      <c r="J3745">
        <f t="shared" si="410"/>
        <v>2535146.3299999977</v>
      </c>
      <c r="K3745" s="1">
        <f t="shared" si="412"/>
        <v>55.86</v>
      </c>
      <c r="L3745" s="1"/>
      <c r="M3745" s="1"/>
      <c r="N3745" s="1"/>
      <c r="O3745" s="1"/>
      <c r="P3745" s="1"/>
      <c r="Q3745" s="1"/>
      <c r="R3745" s="1">
        <v>67292828</v>
      </c>
      <c r="S3745" s="2" t="s">
        <v>3910</v>
      </c>
      <c r="T3745" s="4" t="s">
        <v>3559</v>
      </c>
      <c r="X3745" t="str">
        <f t="shared" si="411"/>
        <v/>
      </c>
    </row>
    <row r="3746" spans="1:24" ht="14.25">
      <c r="A3746" s="1" t="str">
        <f t="shared" si="406"/>
        <v>07b83a00</v>
      </c>
      <c r="B3746" s="3">
        <v>45524</v>
      </c>
      <c r="C3746" s="2" t="str">
        <f t="shared" si="407"/>
        <v>East</v>
      </c>
      <c r="D3746" s="4" t="str">
        <f t="shared" si="408"/>
        <v>Electronics</v>
      </c>
      <c r="E3746" s="1">
        <v>3982.78</v>
      </c>
      <c r="F3746" s="1">
        <v>13</v>
      </c>
      <c r="G3746" s="1">
        <v>8</v>
      </c>
      <c r="H3746" s="1">
        <v>1560.17</v>
      </c>
      <c r="I3746">
        <f t="shared" si="409"/>
        <v>2506.2477027027048</v>
      </c>
      <c r="J3746">
        <f t="shared" si="410"/>
        <v>2596472.620000002</v>
      </c>
      <c r="K3746" s="1">
        <f t="shared" si="412"/>
        <v>784.08500000000004</v>
      </c>
      <c r="L3746" s="1"/>
      <c r="M3746" s="1"/>
      <c r="N3746" s="1"/>
      <c r="O3746" s="1"/>
      <c r="P3746" s="1"/>
      <c r="Q3746" s="1"/>
      <c r="R3746" s="1" t="s">
        <v>3654</v>
      </c>
      <c r="S3746" s="2" t="s">
        <v>3912</v>
      </c>
      <c r="T3746" s="4" t="s">
        <v>3915</v>
      </c>
      <c r="X3746" t="str">
        <f t="shared" si="411"/>
        <v/>
      </c>
    </row>
    <row r="3747" spans="1:24" ht="14.25">
      <c r="A3747" s="1" t="str">
        <f t="shared" si="406"/>
        <v>c7cd446b</v>
      </c>
      <c r="B3747" s="3">
        <v>44962</v>
      </c>
      <c r="C3747" s="2" t="str">
        <f t="shared" si="407"/>
        <v>North</v>
      </c>
      <c r="D3747" s="4" t="str">
        <f t="shared" si="408"/>
        <v>Clothing</v>
      </c>
      <c r="E3747" s="1">
        <v>2940.82</v>
      </c>
      <c r="F3747" s="1">
        <v>47</v>
      </c>
      <c r="G3747" s="1">
        <v>6</v>
      </c>
      <c r="H3747" s="1">
        <v>943.24</v>
      </c>
      <c r="I3747">
        <f t="shared" si="409"/>
        <v>2571.1423225152107</v>
      </c>
      <c r="J3747">
        <f t="shared" si="410"/>
        <v>2535146.3299999977</v>
      </c>
      <c r="K3747" s="1">
        <f t="shared" si="412"/>
        <v>474.62</v>
      </c>
      <c r="L3747" s="1"/>
      <c r="M3747" s="1"/>
      <c r="N3747" s="1"/>
      <c r="O3747" s="1"/>
      <c r="P3747" s="1"/>
      <c r="Q3747" s="1"/>
      <c r="R3747" s="1" t="s">
        <v>3655</v>
      </c>
      <c r="S3747" s="2" t="s">
        <v>3910</v>
      </c>
      <c r="T3747" s="4" t="s">
        <v>3559</v>
      </c>
      <c r="X3747" t="str">
        <f t="shared" si="411"/>
        <v/>
      </c>
    </row>
    <row r="3748" spans="1:24" ht="14.25">
      <c r="A3748" s="1" t="str">
        <f t="shared" si="406"/>
        <v>2d279284</v>
      </c>
      <c r="B3748" s="3">
        <v>45186</v>
      </c>
      <c r="C3748" s="2" t="str">
        <f t="shared" si="407"/>
        <v>East</v>
      </c>
      <c r="D3748" s="4" t="str">
        <f t="shared" si="408"/>
        <v>Furniture</v>
      </c>
      <c r="E3748" s="1">
        <v>2185.0700000000002</v>
      </c>
      <c r="F3748" s="1">
        <v>6</v>
      </c>
      <c r="G3748" s="1">
        <v>42</v>
      </c>
      <c r="H3748" s="1">
        <v>206.81</v>
      </c>
      <c r="I3748">
        <f t="shared" si="409"/>
        <v>2506.2477027027048</v>
      </c>
      <c r="J3748">
        <f t="shared" si="410"/>
        <v>2596472.620000002</v>
      </c>
      <c r="K3748" s="1">
        <f t="shared" si="412"/>
        <v>124.405</v>
      </c>
      <c r="L3748" s="1"/>
      <c r="M3748" s="1"/>
      <c r="N3748" s="1"/>
      <c r="O3748" s="1"/>
      <c r="P3748" s="1"/>
      <c r="Q3748" s="1"/>
      <c r="R3748" s="1" t="s">
        <v>3656</v>
      </c>
      <c r="S3748" s="2" t="s">
        <v>3912</v>
      </c>
      <c r="T3748" s="4" t="s">
        <v>15</v>
      </c>
      <c r="X3748" t="str">
        <f t="shared" si="411"/>
        <v/>
      </c>
    </row>
    <row r="3749" spans="1:24" ht="14.25">
      <c r="A3749" s="1" t="str">
        <f t="shared" si="406"/>
        <v>25a336e8</v>
      </c>
      <c r="B3749" s="3">
        <v>45577</v>
      </c>
      <c r="C3749" s="2" t="str">
        <f t="shared" si="407"/>
        <v>West</v>
      </c>
      <c r="D3749" s="4" t="str">
        <f t="shared" si="408"/>
        <v>Electronics</v>
      </c>
      <c r="E3749" s="1">
        <v>4651.0600000000004</v>
      </c>
      <c r="F3749" s="1">
        <v>8</v>
      </c>
      <c r="G3749" s="1">
        <v>18</v>
      </c>
      <c r="H3749" s="1">
        <v>528.15</v>
      </c>
      <c r="I3749">
        <f t="shared" si="409"/>
        <v>2537.5954861821929</v>
      </c>
      <c r="J3749">
        <f t="shared" si="410"/>
        <v>2479230.7900000024</v>
      </c>
      <c r="K3749" s="1">
        <f t="shared" si="412"/>
        <v>273.07499999999999</v>
      </c>
      <c r="L3749" s="1"/>
      <c r="M3749" s="1"/>
      <c r="N3749" s="1"/>
      <c r="O3749" s="1"/>
      <c r="P3749" s="1"/>
      <c r="Q3749" s="1"/>
      <c r="R3749" s="1" t="s">
        <v>3657</v>
      </c>
      <c r="S3749" s="2" t="s">
        <v>3911</v>
      </c>
      <c r="T3749" s="4" t="s">
        <v>3915</v>
      </c>
      <c r="X3749" t="str">
        <f t="shared" si="411"/>
        <v/>
      </c>
    </row>
    <row r="3750" spans="1:24" ht="14.25">
      <c r="A3750" s="1" t="str">
        <f t="shared" si="406"/>
        <v>b80bc926</v>
      </c>
      <c r="B3750" s="3">
        <v>45449</v>
      </c>
      <c r="C3750" s="2" t="str">
        <f t="shared" si="407"/>
        <v>East</v>
      </c>
      <c r="D3750" s="4" t="str">
        <f t="shared" si="408"/>
        <v>Furniture</v>
      </c>
      <c r="E3750" s="1">
        <v>1298.81</v>
      </c>
      <c r="F3750" s="1">
        <v>45</v>
      </c>
      <c r="G3750" s="1">
        <v>36</v>
      </c>
      <c r="H3750" s="1">
        <v>1288.48</v>
      </c>
      <c r="I3750">
        <f t="shared" si="409"/>
        <v>2506.2477027027048</v>
      </c>
      <c r="J3750">
        <f t="shared" si="410"/>
        <v>2596472.620000002</v>
      </c>
      <c r="K3750" s="1">
        <f t="shared" si="412"/>
        <v>662.24</v>
      </c>
      <c r="L3750" s="1"/>
      <c r="M3750" s="1"/>
      <c r="N3750" s="1"/>
      <c r="O3750" s="1"/>
      <c r="P3750" s="1"/>
      <c r="Q3750" s="1"/>
      <c r="R3750" s="1" t="s">
        <v>3658</v>
      </c>
      <c r="S3750" s="2" t="s">
        <v>3912</v>
      </c>
      <c r="T3750" s="4" t="s">
        <v>15</v>
      </c>
      <c r="X3750" t="str">
        <f t="shared" si="411"/>
        <v/>
      </c>
    </row>
    <row r="3751" spans="1:24" ht="14.25">
      <c r="A3751" s="1" t="str">
        <f t="shared" si="406"/>
        <v>7c78ddf5</v>
      </c>
      <c r="B3751" s="3">
        <v>45226</v>
      </c>
      <c r="C3751" s="2" t="str">
        <f t="shared" si="407"/>
        <v>West</v>
      </c>
      <c r="D3751" s="4" t="str">
        <f t="shared" si="408"/>
        <v>Furniture</v>
      </c>
      <c r="E3751" s="1">
        <v>1227.93</v>
      </c>
      <c r="F3751" s="1">
        <v>40</v>
      </c>
      <c r="G3751" s="1">
        <v>19</v>
      </c>
      <c r="H3751" s="1">
        <v>1767.54</v>
      </c>
      <c r="I3751">
        <f t="shared" si="409"/>
        <v>2537.5954861821929</v>
      </c>
      <c r="J3751">
        <f t="shared" si="410"/>
        <v>2479230.7900000024</v>
      </c>
      <c r="K3751" s="1">
        <f t="shared" si="412"/>
        <v>893.27</v>
      </c>
      <c r="L3751" s="1"/>
      <c r="M3751" s="1"/>
      <c r="N3751" s="1"/>
      <c r="O3751" s="1"/>
      <c r="P3751" s="1"/>
      <c r="Q3751" s="1"/>
      <c r="R3751" s="1" t="s">
        <v>3659</v>
      </c>
      <c r="S3751" s="2" t="s">
        <v>3911</v>
      </c>
      <c r="T3751" s="4" t="s">
        <v>15</v>
      </c>
      <c r="X3751" t="str">
        <f t="shared" si="411"/>
        <v/>
      </c>
    </row>
    <row r="3752" spans="1:24" ht="14.25">
      <c r="A3752" s="1" t="str">
        <f t="shared" si="406"/>
        <v>9753c78b</v>
      </c>
      <c r="B3752" s="3">
        <v>45273</v>
      </c>
      <c r="C3752" s="2" t="str">
        <f t="shared" si="407"/>
        <v>West</v>
      </c>
      <c r="D3752" s="4" t="str">
        <f t="shared" si="408"/>
        <v>Sports</v>
      </c>
      <c r="E3752" s="1">
        <v>4311.4399999999996</v>
      </c>
      <c r="F3752" s="1">
        <v>41</v>
      </c>
      <c r="G3752" s="1">
        <v>23</v>
      </c>
      <c r="H3752" s="1">
        <v>1074.8599999999999</v>
      </c>
      <c r="I3752">
        <f t="shared" si="409"/>
        <v>2537.5954861821929</v>
      </c>
      <c r="J3752">
        <f t="shared" si="410"/>
        <v>2479230.7900000024</v>
      </c>
      <c r="K3752" s="1">
        <f t="shared" si="412"/>
        <v>548.92999999999995</v>
      </c>
      <c r="L3752" s="1"/>
      <c r="M3752" s="1"/>
      <c r="N3752" s="1"/>
      <c r="O3752" s="1"/>
      <c r="P3752" s="1"/>
      <c r="Q3752" s="1"/>
      <c r="R3752" s="1" t="s">
        <v>3660</v>
      </c>
      <c r="S3752" s="2" t="s">
        <v>3911</v>
      </c>
      <c r="T3752" s="4" t="s">
        <v>2893</v>
      </c>
      <c r="X3752" t="str">
        <f t="shared" si="411"/>
        <v/>
      </c>
    </row>
    <row r="3753" spans="1:24" ht="14.25">
      <c r="A3753" s="1" t="str">
        <f t="shared" si="406"/>
        <v>bd03ab83</v>
      </c>
      <c r="B3753" s="3">
        <v>45098</v>
      </c>
      <c r="C3753" s="2" t="str">
        <f t="shared" si="407"/>
        <v>West</v>
      </c>
      <c r="D3753" s="4" t="str">
        <f t="shared" si="408"/>
        <v>Furniture</v>
      </c>
      <c r="E3753" s="1">
        <v>4653.53</v>
      </c>
      <c r="F3753" s="1">
        <v>8</v>
      </c>
      <c r="G3753" s="1">
        <v>46</v>
      </c>
      <c r="H3753" s="1">
        <v>828.35</v>
      </c>
      <c r="I3753">
        <f t="shared" si="409"/>
        <v>2537.5954861821929</v>
      </c>
      <c r="J3753">
        <f t="shared" si="410"/>
        <v>2479230.7900000024</v>
      </c>
      <c r="K3753" s="1">
        <f t="shared" si="412"/>
        <v>437.17500000000001</v>
      </c>
      <c r="L3753" s="1"/>
      <c r="M3753" s="1"/>
      <c r="N3753" s="1"/>
      <c r="O3753" s="1"/>
      <c r="P3753" s="1"/>
      <c r="Q3753" s="1"/>
      <c r="R3753" s="1" t="s">
        <v>3661</v>
      </c>
      <c r="S3753" s="2" t="s">
        <v>3911</v>
      </c>
      <c r="T3753" s="4" t="s">
        <v>15</v>
      </c>
      <c r="X3753" t="str">
        <f t="shared" si="411"/>
        <v/>
      </c>
    </row>
    <row r="3754" spans="1:24" ht="14.25">
      <c r="A3754" s="1" t="str">
        <f t="shared" si="406"/>
        <v>3bac5a20</v>
      </c>
      <c r="B3754" s="3">
        <v>44964</v>
      </c>
      <c r="C3754" s="2" t="str">
        <f t="shared" si="407"/>
        <v>South</v>
      </c>
      <c r="D3754" s="4" t="str">
        <f t="shared" si="408"/>
        <v>Electronics</v>
      </c>
      <c r="E3754" s="1">
        <v>680.03</v>
      </c>
      <c r="F3754" s="1">
        <v>34</v>
      </c>
      <c r="G3754" s="1">
        <v>16</v>
      </c>
      <c r="H3754" s="1">
        <v>1371.94</v>
      </c>
      <c r="I3754">
        <f t="shared" si="409"/>
        <v>2496.4375124875119</v>
      </c>
      <c r="J3754">
        <f t="shared" si="410"/>
        <v>2498933.9499999993</v>
      </c>
      <c r="K3754" s="1">
        <f t="shared" si="412"/>
        <v>693.97</v>
      </c>
      <c r="L3754" s="1"/>
      <c r="M3754" s="1"/>
      <c r="N3754" s="1"/>
      <c r="O3754" s="1"/>
      <c r="P3754" s="1"/>
      <c r="Q3754" s="1"/>
      <c r="R3754" s="1" t="s">
        <v>3662</v>
      </c>
      <c r="S3754" s="2" t="s">
        <v>3913</v>
      </c>
      <c r="T3754" s="4" t="s">
        <v>3915</v>
      </c>
      <c r="X3754" t="str">
        <f t="shared" si="411"/>
        <v/>
      </c>
    </row>
    <row r="3755" spans="1:24" ht="14.25">
      <c r="A3755" s="1" t="str">
        <f t="shared" si="406"/>
        <v>726861b8</v>
      </c>
      <c r="B3755" s="3">
        <v>45446</v>
      </c>
      <c r="C3755" s="2" t="str">
        <f t="shared" si="407"/>
        <v>South</v>
      </c>
      <c r="D3755" s="4" t="str">
        <f t="shared" si="408"/>
        <v>Electronics</v>
      </c>
      <c r="E3755" s="1">
        <v>1413.92</v>
      </c>
      <c r="F3755" s="1">
        <v>12</v>
      </c>
      <c r="G3755" s="1">
        <v>16</v>
      </c>
      <c r="H3755" s="1">
        <v>1151.6500000000001</v>
      </c>
      <c r="I3755">
        <f t="shared" si="409"/>
        <v>2496.4375124875119</v>
      </c>
      <c r="J3755">
        <f t="shared" si="410"/>
        <v>2498933.9499999993</v>
      </c>
      <c r="K3755" s="1">
        <f t="shared" si="412"/>
        <v>583.82500000000005</v>
      </c>
      <c r="L3755" s="1"/>
      <c r="M3755" s="1"/>
      <c r="N3755" s="1"/>
      <c r="O3755" s="1"/>
      <c r="P3755" s="1"/>
      <c r="Q3755" s="1"/>
      <c r="R3755" s="1" t="s">
        <v>3663</v>
      </c>
      <c r="S3755" s="2" t="s">
        <v>3913</v>
      </c>
      <c r="T3755" s="4" t="s">
        <v>3915</v>
      </c>
      <c r="X3755" t="str">
        <f t="shared" si="411"/>
        <v/>
      </c>
    </row>
    <row r="3756" spans="1:24" ht="14.25">
      <c r="A3756" s="1" t="str">
        <f t="shared" si="406"/>
        <v>d0973e69</v>
      </c>
      <c r="B3756" s="3">
        <v>45111</v>
      </c>
      <c r="C3756" s="2" t="str">
        <f t="shared" si="407"/>
        <v>West</v>
      </c>
      <c r="D3756" s="4" t="str">
        <f t="shared" si="408"/>
        <v>Clothing</v>
      </c>
      <c r="E3756" s="1">
        <v>642.36</v>
      </c>
      <c r="F3756" s="1">
        <v>9</v>
      </c>
      <c r="G3756" s="1">
        <v>30</v>
      </c>
      <c r="H3756" s="1">
        <v>387.56</v>
      </c>
      <c r="I3756">
        <f t="shared" si="409"/>
        <v>2537.5954861821929</v>
      </c>
      <c r="J3756">
        <f t="shared" si="410"/>
        <v>2479230.7900000024</v>
      </c>
      <c r="K3756" s="1">
        <f t="shared" si="412"/>
        <v>208.78</v>
      </c>
      <c r="L3756" s="1"/>
      <c r="M3756" s="1"/>
      <c r="N3756" s="1"/>
      <c r="O3756" s="1"/>
      <c r="P3756" s="1"/>
      <c r="Q3756" s="1"/>
      <c r="R3756" s="1" t="s">
        <v>3664</v>
      </c>
      <c r="S3756" s="2" t="s">
        <v>3911</v>
      </c>
      <c r="T3756" s="4" t="s">
        <v>3559</v>
      </c>
      <c r="X3756" t="str">
        <f t="shared" si="411"/>
        <v/>
      </c>
    </row>
    <row r="3757" spans="1:24" ht="14.25">
      <c r="A3757" s="1" t="str">
        <f t="shared" si="406"/>
        <v>dbdfd99f</v>
      </c>
      <c r="B3757" s="3">
        <v>45497</v>
      </c>
      <c r="C3757" s="2" t="str">
        <f t="shared" si="407"/>
        <v>West</v>
      </c>
      <c r="D3757" s="4" t="str">
        <f t="shared" si="408"/>
        <v>Furniture</v>
      </c>
      <c r="E3757" s="1">
        <v>593.33000000000004</v>
      </c>
      <c r="F3757" s="1">
        <v>8</v>
      </c>
      <c r="G3757" s="1">
        <v>30</v>
      </c>
      <c r="H3757" s="1">
        <v>1567.54</v>
      </c>
      <c r="I3757">
        <f t="shared" si="409"/>
        <v>2537.5954861821929</v>
      </c>
      <c r="J3757">
        <f t="shared" si="410"/>
        <v>2479230.7900000024</v>
      </c>
      <c r="K3757" s="1">
        <f t="shared" si="412"/>
        <v>798.77</v>
      </c>
      <c r="L3757" s="1"/>
      <c r="M3757" s="1"/>
      <c r="N3757" s="1"/>
      <c r="O3757" s="1"/>
      <c r="P3757" s="1"/>
      <c r="Q3757" s="1"/>
      <c r="R3757" s="1" t="s">
        <v>3665</v>
      </c>
      <c r="S3757" s="2" t="s">
        <v>3911</v>
      </c>
      <c r="T3757" s="4" t="s">
        <v>15</v>
      </c>
      <c r="X3757" t="str">
        <f t="shared" si="411"/>
        <v/>
      </c>
    </row>
    <row r="3758" spans="1:24" ht="14.25">
      <c r="A3758" s="1" t="str">
        <f t="shared" si="406"/>
        <v>589f3af5</v>
      </c>
      <c r="B3758" s="3">
        <v>44942</v>
      </c>
      <c r="C3758" s="2" t="str">
        <f t="shared" si="407"/>
        <v>North</v>
      </c>
      <c r="D3758" s="4" t="str">
        <f t="shared" si="408"/>
        <v>Groceries</v>
      </c>
      <c r="E3758" s="1">
        <v>2596.5700000000002</v>
      </c>
      <c r="F3758" s="1">
        <v>8</v>
      </c>
      <c r="G3758" s="1">
        <v>29</v>
      </c>
      <c r="H3758" s="1">
        <v>622.19000000000005</v>
      </c>
      <c r="I3758">
        <f t="shared" si="409"/>
        <v>2571.1423225152107</v>
      </c>
      <c r="J3758">
        <f t="shared" si="410"/>
        <v>2535146.3299999977</v>
      </c>
      <c r="K3758" s="1">
        <f t="shared" si="412"/>
        <v>325.59500000000003</v>
      </c>
      <c r="L3758" s="1"/>
      <c r="M3758" s="1"/>
      <c r="N3758" s="1"/>
      <c r="O3758" s="1"/>
      <c r="P3758" s="1"/>
      <c r="Q3758" s="1"/>
      <c r="R3758" s="1" t="s">
        <v>3666</v>
      </c>
      <c r="S3758" s="2" t="s">
        <v>3910</v>
      </c>
      <c r="T3758" s="4" t="s">
        <v>88</v>
      </c>
      <c r="X3758" t="str">
        <f t="shared" si="411"/>
        <v/>
      </c>
    </row>
    <row r="3759" spans="1:24" ht="14.25">
      <c r="A3759" s="1" t="str">
        <f t="shared" si="406"/>
        <v>672acb38</v>
      </c>
      <c r="B3759" s="3">
        <v>45497</v>
      </c>
      <c r="C3759" s="2" t="str">
        <f t="shared" si="407"/>
        <v>South</v>
      </c>
      <c r="D3759" s="4" t="str">
        <f t="shared" si="408"/>
        <v>Sports</v>
      </c>
      <c r="E3759" s="1">
        <v>371.06</v>
      </c>
      <c r="F3759" s="1">
        <v>24</v>
      </c>
      <c r="G3759" s="1">
        <v>6</v>
      </c>
      <c r="H3759" s="1">
        <v>1138</v>
      </c>
      <c r="I3759">
        <f t="shared" si="409"/>
        <v>2496.4375124875119</v>
      </c>
      <c r="J3759">
        <f t="shared" si="410"/>
        <v>2498933.9499999993</v>
      </c>
      <c r="K3759" s="1">
        <f t="shared" si="412"/>
        <v>572</v>
      </c>
      <c r="L3759" s="1"/>
      <c r="M3759" s="1"/>
      <c r="N3759" s="1"/>
      <c r="O3759" s="1"/>
      <c r="P3759" s="1"/>
      <c r="Q3759" s="1"/>
      <c r="R3759" s="1" t="s">
        <v>3667</v>
      </c>
      <c r="S3759" s="2" t="s">
        <v>3913</v>
      </c>
      <c r="T3759" s="4" t="s">
        <v>2893</v>
      </c>
      <c r="X3759" t="str">
        <f t="shared" si="411"/>
        <v/>
      </c>
    </row>
    <row r="3760" spans="1:24" ht="14.25">
      <c r="A3760" s="1" t="str">
        <f t="shared" si="406"/>
        <v>ca724393</v>
      </c>
      <c r="B3760" s="3">
        <v>45470</v>
      </c>
      <c r="C3760" s="2" t="str">
        <f t="shared" si="407"/>
        <v>East</v>
      </c>
      <c r="D3760" s="4" t="str">
        <f t="shared" si="408"/>
        <v>Groceries</v>
      </c>
      <c r="E3760" s="1">
        <v>540.15</v>
      </c>
      <c r="F3760" s="1">
        <v>40</v>
      </c>
      <c r="G3760" s="1">
        <v>47</v>
      </c>
      <c r="H3760" s="1">
        <v>1586.54</v>
      </c>
      <c r="I3760">
        <f t="shared" si="409"/>
        <v>2506.2477027027048</v>
      </c>
      <c r="J3760">
        <f t="shared" si="410"/>
        <v>2596472.620000002</v>
      </c>
      <c r="K3760" s="1">
        <f t="shared" si="412"/>
        <v>816.77</v>
      </c>
      <c r="L3760" s="1"/>
      <c r="M3760" s="1"/>
      <c r="N3760" s="1"/>
      <c r="O3760" s="1"/>
      <c r="P3760" s="1"/>
      <c r="Q3760" s="1"/>
      <c r="R3760" s="1" t="s">
        <v>3668</v>
      </c>
      <c r="S3760" s="2" t="s">
        <v>3912</v>
      </c>
      <c r="T3760" s="4" t="s">
        <v>88</v>
      </c>
      <c r="X3760" t="str">
        <f t="shared" si="411"/>
        <v/>
      </c>
    </row>
    <row r="3761" spans="1:24" ht="14.25">
      <c r="A3761" s="1" t="str">
        <f t="shared" si="406"/>
        <v>21de801c</v>
      </c>
      <c r="B3761" s="3">
        <v>45422</v>
      </c>
      <c r="C3761" s="2" t="str">
        <f t="shared" si="407"/>
        <v>East</v>
      </c>
      <c r="D3761" s="4" t="str">
        <f t="shared" si="408"/>
        <v>Groceries</v>
      </c>
      <c r="E3761" s="1">
        <v>3164.74</v>
      </c>
      <c r="F3761" s="1">
        <v>22</v>
      </c>
      <c r="G3761" s="1">
        <v>5</v>
      </c>
      <c r="H3761" s="1">
        <v>1552.49</v>
      </c>
      <c r="I3761">
        <f t="shared" si="409"/>
        <v>2506.2477027027048</v>
      </c>
      <c r="J3761">
        <f t="shared" si="410"/>
        <v>2596472.620000002</v>
      </c>
      <c r="K3761" s="1">
        <f t="shared" si="412"/>
        <v>778.745</v>
      </c>
      <c r="L3761" s="1"/>
      <c r="M3761" s="1"/>
      <c r="N3761" s="1"/>
      <c r="O3761" s="1"/>
      <c r="P3761" s="1"/>
      <c r="Q3761" s="1"/>
      <c r="R3761" s="1" t="s">
        <v>3669</v>
      </c>
      <c r="S3761" s="2" t="s">
        <v>3912</v>
      </c>
      <c r="T3761" s="4" t="s">
        <v>88</v>
      </c>
      <c r="X3761" t="str">
        <f t="shared" si="411"/>
        <v/>
      </c>
    </row>
    <row r="3762" spans="1:24" ht="14.25">
      <c r="A3762" s="1" t="str">
        <f t="shared" si="406"/>
        <v>6159430b</v>
      </c>
      <c r="B3762" s="3">
        <v>45153</v>
      </c>
      <c r="C3762" s="2" t="str">
        <f t="shared" si="407"/>
        <v>North</v>
      </c>
      <c r="D3762" s="4" t="str">
        <f t="shared" si="408"/>
        <v>Electronics</v>
      </c>
      <c r="E3762" s="1">
        <v>3525.84</v>
      </c>
      <c r="F3762" s="1">
        <v>47</v>
      </c>
      <c r="G3762" s="1">
        <v>9</v>
      </c>
      <c r="H3762" s="1">
        <v>599.62</v>
      </c>
      <c r="I3762">
        <f t="shared" si="409"/>
        <v>2571.1423225152107</v>
      </c>
      <c r="J3762">
        <f t="shared" si="410"/>
        <v>2535146.3299999977</v>
      </c>
      <c r="K3762" s="1">
        <f t="shared" si="412"/>
        <v>304.31</v>
      </c>
      <c r="L3762" s="1"/>
      <c r="M3762" s="1"/>
      <c r="N3762" s="1"/>
      <c r="O3762" s="1"/>
      <c r="P3762" s="1"/>
      <c r="Q3762" s="1"/>
      <c r="R3762" s="1" t="s">
        <v>3670</v>
      </c>
      <c r="S3762" s="2" t="s">
        <v>3910</v>
      </c>
      <c r="T3762" s="4" t="s">
        <v>3915</v>
      </c>
      <c r="X3762" t="str">
        <f t="shared" si="411"/>
        <v/>
      </c>
    </row>
    <row r="3763" spans="1:24" ht="14.25">
      <c r="A3763" s="1" t="str">
        <f t="shared" si="406"/>
        <v>fdc51c89</v>
      </c>
      <c r="B3763" s="3">
        <v>45362</v>
      </c>
      <c r="C3763" s="2" t="str">
        <f t="shared" si="407"/>
        <v>South</v>
      </c>
      <c r="D3763" s="4" t="str">
        <f t="shared" si="408"/>
        <v>Furniture</v>
      </c>
      <c r="E3763" s="1">
        <v>2132.4299999999998</v>
      </c>
      <c r="F3763" s="1">
        <v>46</v>
      </c>
      <c r="G3763" s="1">
        <v>23</v>
      </c>
      <c r="H3763" s="1">
        <v>1103.5999999999999</v>
      </c>
      <c r="I3763">
        <f t="shared" si="409"/>
        <v>2496.4375124875119</v>
      </c>
      <c r="J3763">
        <f t="shared" si="410"/>
        <v>2498933.9499999993</v>
      </c>
      <c r="K3763" s="1">
        <f t="shared" si="412"/>
        <v>563.29999999999995</v>
      </c>
      <c r="L3763" s="1"/>
      <c r="M3763" s="1"/>
      <c r="N3763" s="1"/>
      <c r="O3763" s="1"/>
      <c r="P3763" s="1"/>
      <c r="Q3763" s="1"/>
      <c r="R3763" s="1" t="s">
        <v>3671</v>
      </c>
      <c r="S3763" s="2" t="s">
        <v>3913</v>
      </c>
      <c r="T3763" s="4" t="s">
        <v>15</v>
      </c>
      <c r="X3763" t="str">
        <f t="shared" si="411"/>
        <v/>
      </c>
    </row>
    <row r="3764" spans="1:24" ht="14.25">
      <c r="A3764" s="1" t="str">
        <f t="shared" si="406"/>
        <v>5c185360</v>
      </c>
      <c r="B3764" s="3">
        <v>45031</v>
      </c>
      <c r="C3764" s="2" t="str">
        <f t="shared" si="407"/>
        <v>South</v>
      </c>
      <c r="D3764" s="4" t="str">
        <f t="shared" si="408"/>
        <v>Groceries</v>
      </c>
      <c r="E3764" s="1">
        <v>4138.68</v>
      </c>
      <c r="F3764" s="1">
        <v>15</v>
      </c>
      <c r="G3764" s="1">
        <v>26</v>
      </c>
      <c r="H3764" s="1">
        <v>593.87</v>
      </c>
      <c r="I3764">
        <f t="shared" si="409"/>
        <v>2496.4375124875119</v>
      </c>
      <c r="J3764">
        <f t="shared" si="410"/>
        <v>2498933.9499999993</v>
      </c>
      <c r="K3764" s="1">
        <f t="shared" si="412"/>
        <v>309.935</v>
      </c>
      <c r="L3764" s="1"/>
      <c r="M3764" s="1"/>
      <c r="N3764" s="1"/>
      <c r="O3764" s="1"/>
      <c r="P3764" s="1"/>
      <c r="Q3764" s="1"/>
      <c r="R3764" s="1" t="s">
        <v>3672</v>
      </c>
      <c r="S3764" s="2" t="s">
        <v>3913</v>
      </c>
      <c r="T3764" s="4" t="s">
        <v>88</v>
      </c>
      <c r="X3764" t="str">
        <f t="shared" si="411"/>
        <v/>
      </c>
    </row>
    <row r="3765" spans="1:24" ht="14.25">
      <c r="A3765" s="1" t="str">
        <f t="shared" si="406"/>
        <v>b0e2a1a4</v>
      </c>
      <c r="B3765" s="3">
        <v>45286</v>
      </c>
      <c r="C3765" s="2" t="str">
        <f t="shared" si="407"/>
        <v>South</v>
      </c>
      <c r="D3765" s="4" t="str">
        <f t="shared" si="408"/>
        <v>Sports</v>
      </c>
      <c r="E3765" s="1">
        <v>3353.68</v>
      </c>
      <c r="F3765" s="1">
        <v>39</v>
      </c>
      <c r="G3765" s="1">
        <v>17</v>
      </c>
      <c r="H3765" s="1">
        <v>1573.62</v>
      </c>
      <c r="I3765">
        <f t="shared" si="409"/>
        <v>2496.4375124875119</v>
      </c>
      <c r="J3765">
        <f t="shared" si="410"/>
        <v>2498933.9499999993</v>
      </c>
      <c r="K3765" s="1">
        <f t="shared" si="412"/>
        <v>795.31</v>
      </c>
      <c r="L3765" s="1"/>
      <c r="M3765" s="1"/>
      <c r="N3765" s="1"/>
      <c r="O3765" s="1"/>
      <c r="P3765" s="1"/>
      <c r="Q3765" s="1"/>
      <c r="R3765" s="1" t="s">
        <v>3673</v>
      </c>
      <c r="S3765" s="2" t="s">
        <v>3913</v>
      </c>
      <c r="T3765" s="4" t="s">
        <v>2893</v>
      </c>
      <c r="X3765" t="str">
        <f t="shared" si="411"/>
        <v/>
      </c>
    </row>
    <row r="3766" spans="1:24" ht="14.25">
      <c r="A3766" s="1" t="str">
        <f t="shared" si="406"/>
        <v>a86aa833</v>
      </c>
      <c r="B3766" s="3">
        <v>44937</v>
      </c>
      <c r="C3766" s="2" t="str">
        <f t="shared" si="407"/>
        <v>North</v>
      </c>
      <c r="D3766" s="4" t="str">
        <f t="shared" si="408"/>
        <v>Furniture</v>
      </c>
      <c r="E3766" s="1">
        <v>2803.74</v>
      </c>
      <c r="F3766" s="1">
        <v>44</v>
      </c>
      <c r="G3766" s="1">
        <v>49</v>
      </c>
      <c r="H3766" s="1">
        <v>411.17</v>
      </c>
      <c r="I3766">
        <f t="shared" si="409"/>
        <v>2571.1423225152107</v>
      </c>
      <c r="J3766">
        <f t="shared" si="410"/>
        <v>2535146.3299999977</v>
      </c>
      <c r="K3766" s="1">
        <f t="shared" si="412"/>
        <v>230.08500000000001</v>
      </c>
      <c r="L3766" s="1"/>
      <c r="M3766" s="1"/>
      <c r="N3766" s="1"/>
      <c r="O3766" s="1"/>
      <c r="P3766" s="1"/>
      <c r="Q3766" s="1"/>
      <c r="R3766" s="1" t="s">
        <v>3674</v>
      </c>
      <c r="S3766" s="2" t="s">
        <v>3910</v>
      </c>
      <c r="T3766" s="4" t="s">
        <v>15</v>
      </c>
      <c r="X3766" t="str">
        <f t="shared" si="411"/>
        <v/>
      </c>
    </row>
    <row r="3767" spans="1:24" ht="14.25">
      <c r="A3767" s="1" t="str">
        <f t="shared" si="406"/>
        <v>394a5eeb</v>
      </c>
      <c r="B3767" s="3">
        <v>45502</v>
      </c>
      <c r="C3767" s="2" t="str">
        <f t="shared" si="407"/>
        <v>South</v>
      </c>
      <c r="D3767" s="4" t="str">
        <f t="shared" si="408"/>
        <v>Clothing</v>
      </c>
      <c r="E3767" s="1">
        <v>4732.8900000000003</v>
      </c>
      <c r="F3767" s="1">
        <v>50</v>
      </c>
      <c r="G3767" s="1">
        <v>27</v>
      </c>
      <c r="H3767" s="1">
        <v>922.3</v>
      </c>
      <c r="I3767">
        <f t="shared" si="409"/>
        <v>2496.4375124875119</v>
      </c>
      <c r="J3767">
        <f t="shared" si="410"/>
        <v>2498933.9499999993</v>
      </c>
      <c r="K3767" s="1">
        <f t="shared" si="412"/>
        <v>474.65</v>
      </c>
      <c r="L3767" s="1"/>
      <c r="M3767" s="1"/>
      <c r="N3767" s="1"/>
      <c r="O3767" s="1"/>
      <c r="P3767" s="1"/>
      <c r="Q3767" s="1"/>
      <c r="R3767" s="1" t="s">
        <v>3675</v>
      </c>
      <c r="S3767" s="2" t="s">
        <v>3913</v>
      </c>
      <c r="T3767" s="4" t="s">
        <v>3559</v>
      </c>
      <c r="X3767" t="str">
        <f t="shared" si="411"/>
        <v/>
      </c>
    </row>
    <row r="3768" spans="1:24" ht="14.25">
      <c r="A3768" s="1" t="str">
        <f t="shared" si="406"/>
        <v>0ff8b619</v>
      </c>
      <c r="B3768" s="3">
        <v>45195</v>
      </c>
      <c r="C3768" s="2" t="str">
        <f t="shared" si="407"/>
        <v>West</v>
      </c>
      <c r="D3768" s="4" t="str">
        <f t="shared" si="408"/>
        <v>Electronics</v>
      </c>
      <c r="E3768" s="1">
        <v>1405.1</v>
      </c>
      <c r="F3768" s="1">
        <v>17</v>
      </c>
      <c r="G3768" s="1">
        <v>9</v>
      </c>
      <c r="H3768" s="1">
        <v>793.13</v>
      </c>
      <c r="I3768">
        <f t="shared" si="409"/>
        <v>2537.5954861821929</v>
      </c>
      <c r="J3768">
        <f t="shared" si="410"/>
        <v>2479230.7900000024</v>
      </c>
      <c r="K3768" s="1">
        <f t="shared" si="412"/>
        <v>401.065</v>
      </c>
      <c r="L3768" s="1"/>
      <c r="M3768" s="1"/>
      <c r="N3768" s="1"/>
      <c r="O3768" s="1"/>
      <c r="P3768" s="1"/>
      <c r="Q3768" s="1"/>
      <c r="R3768" s="1" t="s">
        <v>3676</v>
      </c>
      <c r="S3768" s="2" t="s">
        <v>3911</v>
      </c>
      <c r="T3768" s="4" t="s">
        <v>3915</v>
      </c>
      <c r="X3768" t="str">
        <f t="shared" si="411"/>
        <v/>
      </c>
    </row>
    <row r="3769" spans="1:24" ht="14.25">
      <c r="A3769" s="1" t="str">
        <f t="shared" si="406"/>
        <v>04adacba</v>
      </c>
      <c r="B3769" s="3">
        <v>45162</v>
      </c>
      <c r="C3769" s="2" t="str">
        <f t="shared" si="407"/>
        <v>East</v>
      </c>
      <c r="D3769" s="4" t="str">
        <f t="shared" si="408"/>
        <v>Groceries</v>
      </c>
      <c r="E3769" s="1">
        <v>4379.7299999999996</v>
      </c>
      <c r="F3769" s="1">
        <v>1</v>
      </c>
      <c r="G3769" s="1">
        <v>38</v>
      </c>
      <c r="H3769" s="1">
        <v>1973.19</v>
      </c>
      <c r="I3769">
        <f t="shared" si="409"/>
        <v>2506.2477027027048</v>
      </c>
      <c r="J3769">
        <f t="shared" si="410"/>
        <v>2596472.620000002</v>
      </c>
      <c r="K3769" s="1">
        <f t="shared" si="412"/>
        <v>1005.595</v>
      </c>
      <c r="L3769" s="1"/>
      <c r="M3769" s="1"/>
      <c r="N3769" s="1"/>
      <c r="O3769" s="1"/>
      <c r="P3769" s="1"/>
      <c r="Q3769" s="1"/>
      <c r="R3769" s="1" t="s">
        <v>3677</v>
      </c>
      <c r="S3769" s="2" t="s">
        <v>3912</v>
      </c>
      <c r="T3769" s="4" t="s">
        <v>88</v>
      </c>
      <c r="X3769" t="str">
        <f t="shared" si="411"/>
        <v/>
      </c>
    </row>
    <row r="3770" spans="1:24" ht="14.25">
      <c r="A3770" s="1" t="str">
        <f t="shared" si="406"/>
        <v>6f86828f</v>
      </c>
      <c r="B3770" s="3">
        <v>45140</v>
      </c>
      <c r="C3770" s="2" t="str">
        <f t="shared" si="407"/>
        <v>South</v>
      </c>
      <c r="D3770" s="4" t="str">
        <f t="shared" si="408"/>
        <v>Clothing</v>
      </c>
      <c r="E3770" s="1">
        <v>4583.59</v>
      </c>
      <c r="F3770" s="1">
        <v>43</v>
      </c>
      <c r="G3770" s="1">
        <v>17</v>
      </c>
      <c r="H3770" s="1">
        <v>1294.98</v>
      </c>
      <c r="I3770">
        <f t="shared" si="409"/>
        <v>2496.4375124875119</v>
      </c>
      <c r="J3770">
        <f t="shared" si="410"/>
        <v>2498933.9499999993</v>
      </c>
      <c r="K3770" s="1">
        <f t="shared" si="412"/>
        <v>655.99</v>
      </c>
      <c r="L3770" s="1"/>
      <c r="M3770" s="1"/>
      <c r="N3770" s="1"/>
      <c r="O3770" s="1"/>
      <c r="P3770" s="1"/>
      <c r="Q3770" s="1"/>
      <c r="R3770" s="1" t="s">
        <v>3678</v>
      </c>
      <c r="S3770" s="2" t="s">
        <v>3913</v>
      </c>
      <c r="T3770" s="4" t="s">
        <v>3559</v>
      </c>
      <c r="X3770" t="str">
        <f t="shared" si="411"/>
        <v/>
      </c>
    </row>
    <row r="3771" spans="1:24" ht="14.25">
      <c r="A3771" s="1" t="str">
        <f t="shared" si="406"/>
        <v>e6ac11fe</v>
      </c>
      <c r="B3771" s="3">
        <v>45511</v>
      </c>
      <c r="C3771" s="2" t="str">
        <f t="shared" si="407"/>
        <v>North</v>
      </c>
      <c r="D3771" s="4" t="str">
        <f t="shared" si="408"/>
        <v>Clothing</v>
      </c>
      <c r="E3771" s="1">
        <v>4100.22</v>
      </c>
      <c r="F3771" s="1">
        <v>39</v>
      </c>
      <c r="G3771" s="1">
        <v>31</v>
      </c>
      <c r="H3771" s="1">
        <v>672.51</v>
      </c>
      <c r="I3771">
        <f t="shared" si="409"/>
        <v>2571.1423225152107</v>
      </c>
      <c r="J3771">
        <f t="shared" si="410"/>
        <v>2535146.3299999977</v>
      </c>
      <c r="K3771" s="1">
        <f t="shared" si="412"/>
        <v>351.755</v>
      </c>
      <c r="L3771" s="1"/>
      <c r="M3771" s="1"/>
      <c r="N3771" s="1"/>
      <c r="O3771" s="1"/>
      <c r="P3771" s="1"/>
      <c r="Q3771" s="1"/>
      <c r="R3771" s="1" t="s">
        <v>3679</v>
      </c>
      <c r="S3771" s="2" t="s">
        <v>3910</v>
      </c>
      <c r="T3771" s="4" t="s">
        <v>3559</v>
      </c>
      <c r="X3771" t="str">
        <f t="shared" si="411"/>
        <v/>
      </c>
    </row>
    <row r="3772" spans="1:24" ht="14.25">
      <c r="A3772" s="1" t="str">
        <f t="shared" si="406"/>
        <v>e21d0f72</v>
      </c>
      <c r="B3772" s="3">
        <v>45340</v>
      </c>
      <c r="C3772" s="2" t="str">
        <f t="shared" si="407"/>
        <v>South</v>
      </c>
      <c r="D3772" s="4" t="str">
        <f t="shared" si="408"/>
        <v>Clothing</v>
      </c>
      <c r="E3772" s="1">
        <v>2504.42</v>
      </c>
      <c r="F3772" s="1">
        <v>5</v>
      </c>
      <c r="G3772" s="1">
        <v>9</v>
      </c>
      <c r="H3772" s="1">
        <v>1961.89</v>
      </c>
      <c r="I3772">
        <f t="shared" si="409"/>
        <v>2496.4375124875119</v>
      </c>
      <c r="J3772">
        <f t="shared" si="410"/>
        <v>2498933.9499999993</v>
      </c>
      <c r="K3772" s="1">
        <f t="shared" si="412"/>
        <v>985.44500000000005</v>
      </c>
      <c r="L3772" s="1"/>
      <c r="M3772" s="1"/>
      <c r="N3772" s="1"/>
      <c r="O3772" s="1"/>
      <c r="P3772" s="1"/>
      <c r="Q3772" s="1"/>
      <c r="R3772" s="1" t="s">
        <v>3680</v>
      </c>
      <c r="S3772" s="2" t="s">
        <v>3913</v>
      </c>
      <c r="T3772" s="4" t="s">
        <v>3559</v>
      </c>
      <c r="X3772" t="str">
        <f t="shared" si="411"/>
        <v/>
      </c>
    </row>
    <row r="3773" spans="1:24" ht="14.25">
      <c r="A3773" s="1" t="str">
        <f t="shared" si="406"/>
        <v>074db9fb</v>
      </c>
      <c r="B3773" s="3">
        <v>45091</v>
      </c>
      <c r="C3773" s="2" t="str">
        <f t="shared" si="407"/>
        <v>South</v>
      </c>
      <c r="D3773" s="4" t="str">
        <f t="shared" si="408"/>
        <v>Furniture</v>
      </c>
      <c r="E3773" s="1">
        <v>878.71</v>
      </c>
      <c r="F3773" s="1">
        <v>4</v>
      </c>
      <c r="G3773" s="1">
        <v>7</v>
      </c>
      <c r="H3773" s="1">
        <v>650.14</v>
      </c>
      <c r="I3773">
        <f t="shared" si="409"/>
        <v>2496.4375124875119</v>
      </c>
      <c r="J3773">
        <f t="shared" si="410"/>
        <v>2498933.9499999993</v>
      </c>
      <c r="K3773" s="1">
        <f t="shared" si="412"/>
        <v>328.57</v>
      </c>
      <c r="L3773" s="1"/>
      <c r="M3773" s="1"/>
      <c r="N3773" s="1"/>
      <c r="O3773" s="1"/>
      <c r="P3773" s="1"/>
      <c r="Q3773" s="1"/>
      <c r="R3773" s="1" t="s">
        <v>3681</v>
      </c>
      <c r="S3773" s="2" t="s">
        <v>3913</v>
      </c>
      <c r="T3773" s="4" t="s">
        <v>15</v>
      </c>
      <c r="X3773" t="str">
        <f t="shared" si="411"/>
        <v/>
      </c>
    </row>
    <row r="3774" spans="1:24" ht="14.25">
      <c r="A3774" s="1" t="str">
        <f t="shared" si="406"/>
        <v>87b54547</v>
      </c>
      <c r="B3774" s="3">
        <v>45058</v>
      </c>
      <c r="C3774" s="2" t="str">
        <f t="shared" si="407"/>
        <v>West</v>
      </c>
      <c r="D3774" s="4" t="str">
        <f t="shared" si="408"/>
        <v>Groceries</v>
      </c>
      <c r="E3774" s="1">
        <v>2560.61</v>
      </c>
      <c r="F3774" s="1">
        <v>16</v>
      </c>
      <c r="G3774" s="1">
        <v>5</v>
      </c>
      <c r="H3774" s="1">
        <v>521.63</v>
      </c>
      <c r="I3774">
        <f t="shared" si="409"/>
        <v>2537.5954861821929</v>
      </c>
      <c r="J3774">
        <f t="shared" si="410"/>
        <v>2479230.7900000024</v>
      </c>
      <c r="K3774" s="1">
        <f t="shared" si="412"/>
        <v>263.315</v>
      </c>
      <c r="L3774" s="1"/>
      <c r="M3774" s="1"/>
      <c r="N3774" s="1"/>
      <c r="O3774" s="1"/>
      <c r="P3774" s="1"/>
      <c r="Q3774" s="1"/>
      <c r="R3774" s="1" t="s">
        <v>3682</v>
      </c>
      <c r="S3774" s="2" t="s">
        <v>3911</v>
      </c>
      <c r="T3774" s="4" t="s">
        <v>88</v>
      </c>
      <c r="X3774" t="str">
        <f t="shared" si="411"/>
        <v/>
      </c>
    </row>
    <row r="3775" spans="1:24" ht="14.25">
      <c r="A3775" s="1" t="str">
        <f t="shared" si="406"/>
        <v>52acd7a0</v>
      </c>
      <c r="B3775" s="3">
        <v>44885</v>
      </c>
      <c r="C3775" s="2" t="str">
        <f t="shared" si="407"/>
        <v>West</v>
      </c>
      <c r="D3775" s="4" t="str">
        <f t="shared" si="408"/>
        <v>Electronics</v>
      </c>
      <c r="E3775" s="1">
        <v>3974.52</v>
      </c>
      <c r="F3775" s="1">
        <v>25</v>
      </c>
      <c r="G3775" s="1">
        <v>50</v>
      </c>
      <c r="H3775" s="1">
        <v>1055.3</v>
      </c>
      <c r="I3775">
        <f t="shared" si="409"/>
        <v>2537.5954861821929</v>
      </c>
      <c r="J3775">
        <f t="shared" si="410"/>
        <v>2479230.7900000024</v>
      </c>
      <c r="K3775" s="1">
        <f t="shared" si="412"/>
        <v>552.65</v>
      </c>
      <c r="L3775" s="1"/>
      <c r="M3775" s="1"/>
      <c r="N3775" s="1"/>
      <c r="O3775" s="1"/>
      <c r="P3775" s="1"/>
      <c r="Q3775" s="1"/>
      <c r="R3775" s="1" t="s">
        <v>3683</v>
      </c>
      <c r="S3775" s="2" t="s">
        <v>3911</v>
      </c>
      <c r="T3775" s="4" t="s">
        <v>3915</v>
      </c>
      <c r="X3775" t="str">
        <f t="shared" si="411"/>
        <v/>
      </c>
    </row>
    <row r="3776" spans="1:24" ht="14.25">
      <c r="A3776" s="1" t="str">
        <f t="shared" si="406"/>
        <v>9d2881b9</v>
      </c>
      <c r="B3776" s="3">
        <v>45267</v>
      </c>
      <c r="C3776" s="2" t="str">
        <f t="shared" si="407"/>
        <v>East</v>
      </c>
      <c r="D3776" s="4" t="str">
        <f t="shared" si="408"/>
        <v>Furniture</v>
      </c>
      <c r="E3776" s="1">
        <v>4002.35</v>
      </c>
      <c r="F3776" s="1">
        <v>46</v>
      </c>
      <c r="G3776" s="1">
        <v>14</v>
      </c>
      <c r="H3776" s="1">
        <v>799.19</v>
      </c>
      <c r="I3776">
        <f t="shared" si="409"/>
        <v>2506.2477027027048</v>
      </c>
      <c r="J3776">
        <f t="shared" si="410"/>
        <v>2596472.620000002</v>
      </c>
      <c r="K3776" s="1">
        <f t="shared" si="412"/>
        <v>406.59500000000003</v>
      </c>
      <c r="L3776" s="1"/>
      <c r="M3776" s="1"/>
      <c r="N3776" s="1"/>
      <c r="O3776" s="1"/>
      <c r="P3776" s="1"/>
      <c r="Q3776" s="1"/>
      <c r="R3776" s="1" t="s">
        <v>3684</v>
      </c>
      <c r="S3776" s="2" t="s">
        <v>3912</v>
      </c>
      <c r="T3776" s="4" t="s">
        <v>15</v>
      </c>
      <c r="X3776" t="str">
        <f t="shared" si="411"/>
        <v/>
      </c>
    </row>
    <row r="3777" spans="1:24" ht="14.25">
      <c r="A3777" s="1" t="str">
        <f t="shared" si="406"/>
        <v>d1d7b0a7</v>
      </c>
      <c r="B3777" s="3">
        <v>45104</v>
      </c>
      <c r="C3777" s="2" t="str">
        <f t="shared" si="407"/>
        <v>South</v>
      </c>
      <c r="D3777" s="4" t="str">
        <f t="shared" si="408"/>
        <v>Groceries</v>
      </c>
      <c r="E3777" s="1">
        <v>3272.52</v>
      </c>
      <c r="F3777" s="1">
        <v>17</v>
      </c>
      <c r="G3777" s="1">
        <v>30</v>
      </c>
      <c r="H3777" s="1">
        <v>842.14</v>
      </c>
      <c r="I3777">
        <f t="shared" si="409"/>
        <v>2496.4375124875119</v>
      </c>
      <c r="J3777">
        <f t="shared" si="410"/>
        <v>2498933.9499999993</v>
      </c>
      <c r="K3777" s="1">
        <f t="shared" si="412"/>
        <v>436.07</v>
      </c>
      <c r="L3777" s="1"/>
      <c r="M3777" s="1"/>
      <c r="N3777" s="1"/>
      <c r="O3777" s="1"/>
      <c r="P3777" s="1"/>
      <c r="Q3777" s="1"/>
      <c r="R3777" s="1" t="s">
        <v>3685</v>
      </c>
      <c r="S3777" s="2" t="s">
        <v>3913</v>
      </c>
      <c r="T3777" s="4" t="s">
        <v>88</v>
      </c>
      <c r="X3777" t="str">
        <f t="shared" si="411"/>
        <v/>
      </c>
    </row>
    <row r="3778" spans="1:24" ht="14.25">
      <c r="A3778" s="1" t="str">
        <f t="shared" ref="A3778:A3841" si="413">TRIM(R3778)</f>
        <v>ff1ec44f</v>
      </c>
      <c r="B3778" s="3">
        <v>45078</v>
      </c>
      <c r="C3778" s="2" t="str">
        <f t="shared" ref="C3778:C3841" si="414">PROPER(TRIM(S3778))</f>
        <v>East</v>
      </c>
      <c r="D3778" s="4" t="str">
        <f t="shared" ref="D3778:D3841" si="415">PROPER(TRIM(SUBSTITUTE(T3778,"$","s")))</f>
        <v>Clothing</v>
      </c>
      <c r="E3778" s="1">
        <v>3663.97</v>
      </c>
      <c r="F3778" s="1">
        <v>36</v>
      </c>
      <c r="G3778" s="1">
        <v>39</v>
      </c>
      <c r="H3778" s="1">
        <v>945.05</v>
      </c>
      <c r="I3778">
        <f t="shared" ref="I3778:I3841" si="416">AVERAGEIFS(E:E,C:C,C3778)</f>
        <v>2506.2477027027048</v>
      </c>
      <c r="J3778">
        <f t="shared" ref="J3778:J3841" si="417">SUMIFS(E:E,C:C,C3778)</f>
        <v>2596472.620000002</v>
      </c>
      <c r="K3778" s="1">
        <f t="shared" si="412"/>
        <v>492.02499999999998</v>
      </c>
      <c r="L3778" s="1"/>
      <c r="M3778" s="1"/>
      <c r="N3778" s="1"/>
      <c r="O3778" s="1"/>
      <c r="P3778" s="1"/>
      <c r="Q3778" s="1"/>
      <c r="R3778" s="1" t="s">
        <v>3686</v>
      </c>
      <c r="S3778" s="2" t="s">
        <v>3912</v>
      </c>
      <c r="T3778" s="4" t="s">
        <v>3559</v>
      </c>
      <c r="X3778" t="str">
        <f t="shared" si="411"/>
        <v/>
      </c>
    </row>
    <row r="3779" spans="1:24" ht="14.25">
      <c r="A3779" s="1" t="str">
        <f t="shared" si="413"/>
        <v>c2e3210f</v>
      </c>
      <c r="B3779" s="3">
        <v>45460</v>
      </c>
      <c r="C3779" s="2" t="str">
        <f t="shared" si="414"/>
        <v>North</v>
      </c>
      <c r="D3779" s="4" t="str">
        <f t="shared" si="415"/>
        <v>Groceries</v>
      </c>
      <c r="E3779" s="1">
        <v>329.57</v>
      </c>
      <c r="F3779" s="1">
        <v>36</v>
      </c>
      <c r="G3779" s="1">
        <v>10</v>
      </c>
      <c r="H3779" s="1">
        <v>10.94</v>
      </c>
      <c r="I3779">
        <f t="shared" si="416"/>
        <v>2571.1423225152107</v>
      </c>
      <c r="J3779">
        <f t="shared" si="417"/>
        <v>2535146.3299999977</v>
      </c>
      <c r="K3779" s="1">
        <f t="shared" si="412"/>
        <v>10.469999999999999</v>
      </c>
      <c r="L3779" s="1"/>
      <c r="M3779" s="1"/>
      <c r="N3779" s="1"/>
      <c r="O3779" s="1"/>
      <c r="P3779" s="1"/>
      <c r="Q3779" s="1"/>
      <c r="R3779" s="1" t="s">
        <v>3687</v>
      </c>
      <c r="S3779" s="2" t="s">
        <v>3910</v>
      </c>
      <c r="T3779" s="4" t="s">
        <v>3688</v>
      </c>
      <c r="X3779" t="str">
        <f t="shared" ref="X3779:X3842" si="418">SUBSTITUTE(SUBSTITUTE(W3779,"@",""),"#","")</f>
        <v/>
      </c>
    </row>
    <row r="3780" spans="1:24" ht="14.25">
      <c r="A3780" s="1" t="str">
        <f t="shared" si="413"/>
        <v>e6dbf27d</v>
      </c>
      <c r="B3780" s="3">
        <v>45405</v>
      </c>
      <c r="C3780" s="2" t="str">
        <f t="shared" si="414"/>
        <v>South</v>
      </c>
      <c r="D3780" s="4" t="str">
        <f t="shared" si="415"/>
        <v>Electronics</v>
      </c>
      <c r="E3780" s="1">
        <v>4078.31</v>
      </c>
      <c r="F3780" s="1">
        <v>4</v>
      </c>
      <c r="G3780" s="1">
        <v>46</v>
      </c>
      <c r="H3780" s="1">
        <v>1012.38</v>
      </c>
      <c r="I3780">
        <f t="shared" si="416"/>
        <v>2496.4375124875119</v>
      </c>
      <c r="J3780">
        <f t="shared" si="417"/>
        <v>2498933.9499999993</v>
      </c>
      <c r="K3780" s="1">
        <f t="shared" si="412"/>
        <v>529.19000000000005</v>
      </c>
      <c r="L3780" s="1"/>
      <c r="M3780" s="1"/>
      <c r="N3780" s="1"/>
      <c r="O3780" s="1"/>
      <c r="P3780" s="1"/>
      <c r="Q3780" s="1"/>
      <c r="R3780" s="1" t="s">
        <v>3689</v>
      </c>
      <c r="S3780" s="2" t="s">
        <v>3913</v>
      </c>
      <c r="T3780" s="4" t="s">
        <v>3915</v>
      </c>
      <c r="X3780" t="str">
        <f t="shared" si="418"/>
        <v/>
      </c>
    </row>
    <row r="3781" spans="1:24" ht="14.25">
      <c r="A3781" s="1" t="str">
        <f t="shared" si="413"/>
        <v>7a0728ec</v>
      </c>
      <c r="B3781" s="3">
        <v>45263</v>
      </c>
      <c r="C3781" s="2" t="str">
        <f t="shared" si="414"/>
        <v>West</v>
      </c>
      <c r="D3781" s="4" t="str">
        <f t="shared" si="415"/>
        <v>Groceries</v>
      </c>
      <c r="E3781" s="1">
        <v>1643.67</v>
      </c>
      <c r="F3781" s="1">
        <v>24</v>
      </c>
      <c r="G3781" s="1">
        <v>27</v>
      </c>
      <c r="H3781" s="1">
        <v>180.62</v>
      </c>
      <c r="I3781">
        <f t="shared" si="416"/>
        <v>2537.5954861821929</v>
      </c>
      <c r="J3781">
        <f t="shared" si="417"/>
        <v>2479230.7900000024</v>
      </c>
      <c r="K3781" s="1">
        <f t="shared" si="412"/>
        <v>103.81</v>
      </c>
      <c r="L3781" s="1"/>
      <c r="M3781" s="1"/>
      <c r="N3781" s="1"/>
      <c r="O3781" s="1"/>
      <c r="P3781" s="1"/>
      <c r="Q3781" s="1"/>
      <c r="R3781" s="1" t="s">
        <v>3690</v>
      </c>
      <c r="S3781" s="2" t="s">
        <v>3911</v>
      </c>
      <c r="T3781" s="4" t="s">
        <v>88</v>
      </c>
      <c r="X3781" t="str">
        <f t="shared" si="418"/>
        <v/>
      </c>
    </row>
    <row r="3782" spans="1:24" ht="14.25">
      <c r="A3782" s="1" t="str">
        <f t="shared" si="413"/>
        <v>cf60c1b8</v>
      </c>
      <c r="B3782" s="3">
        <v>45151</v>
      </c>
      <c r="C3782" s="2" t="str">
        <f t="shared" si="414"/>
        <v>North</v>
      </c>
      <c r="D3782" s="4" t="str">
        <f t="shared" si="415"/>
        <v>Groceries</v>
      </c>
      <c r="E3782" s="1">
        <v>4286.1400000000003</v>
      </c>
      <c r="F3782" s="1">
        <v>20</v>
      </c>
      <c r="G3782" s="1">
        <v>49</v>
      </c>
      <c r="H3782" s="1">
        <v>44.61</v>
      </c>
      <c r="I3782">
        <f t="shared" si="416"/>
        <v>2571.1423225152107</v>
      </c>
      <c r="J3782">
        <f t="shared" si="417"/>
        <v>2535146.3299999977</v>
      </c>
      <c r="K3782" s="1">
        <f t="shared" ref="K3782:K3845" si="419">AVERAGE(G3782,H3782)</f>
        <v>46.805</v>
      </c>
      <c r="L3782" s="1"/>
      <c r="M3782" s="1"/>
      <c r="N3782" s="1"/>
      <c r="O3782" s="1"/>
      <c r="P3782" s="1"/>
      <c r="Q3782" s="1"/>
      <c r="R3782" s="1" t="s">
        <v>3691</v>
      </c>
      <c r="S3782" s="2" t="s">
        <v>3910</v>
      </c>
      <c r="T3782" s="4" t="s">
        <v>88</v>
      </c>
      <c r="X3782" t="str">
        <f t="shared" si="418"/>
        <v/>
      </c>
    </row>
    <row r="3783" spans="1:24" ht="14.25">
      <c r="A3783" s="1" t="str">
        <f t="shared" si="413"/>
        <v>29d8555f</v>
      </c>
      <c r="B3783" s="3">
        <v>45236</v>
      </c>
      <c r="C3783" s="2" t="str">
        <f t="shared" si="414"/>
        <v>North</v>
      </c>
      <c r="D3783" s="4" t="str">
        <f t="shared" si="415"/>
        <v>Groceries</v>
      </c>
      <c r="E3783" s="1">
        <v>699.09</v>
      </c>
      <c r="F3783" s="1">
        <v>7</v>
      </c>
      <c r="G3783" s="1">
        <v>24</v>
      </c>
      <c r="H3783" s="1">
        <v>279.42</v>
      </c>
      <c r="I3783">
        <f t="shared" si="416"/>
        <v>2571.1423225152107</v>
      </c>
      <c r="J3783">
        <f t="shared" si="417"/>
        <v>2535146.3299999977</v>
      </c>
      <c r="K3783" s="1">
        <f t="shared" si="419"/>
        <v>151.71</v>
      </c>
      <c r="L3783" s="1"/>
      <c r="M3783" s="1"/>
      <c r="N3783" s="1"/>
      <c r="O3783" s="1"/>
      <c r="P3783" s="1"/>
      <c r="Q3783" s="1"/>
      <c r="R3783" s="1" t="s">
        <v>3692</v>
      </c>
      <c r="S3783" s="2" t="s">
        <v>3910</v>
      </c>
      <c r="T3783" s="4" t="s">
        <v>88</v>
      </c>
      <c r="X3783" t="str">
        <f t="shared" si="418"/>
        <v/>
      </c>
    </row>
    <row r="3784" spans="1:24" ht="14.25">
      <c r="A3784" s="1" t="str">
        <f t="shared" si="413"/>
        <v>f9d24557</v>
      </c>
      <c r="B3784" s="3">
        <v>45173</v>
      </c>
      <c r="C3784" s="2" t="str">
        <f t="shared" si="414"/>
        <v>South</v>
      </c>
      <c r="D3784" s="4" t="str">
        <f t="shared" si="415"/>
        <v>Sports</v>
      </c>
      <c r="E3784" s="1">
        <v>2546.4</v>
      </c>
      <c r="F3784" s="1">
        <v>44</v>
      </c>
      <c r="G3784" s="1">
        <v>5</v>
      </c>
      <c r="H3784" s="1">
        <v>796.78</v>
      </c>
      <c r="I3784">
        <f t="shared" si="416"/>
        <v>2496.4375124875119</v>
      </c>
      <c r="J3784">
        <f t="shared" si="417"/>
        <v>2498933.9499999993</v>
      </c>
      <c r="K3784" s="1">
        <f t="shared" si="419"/>
        <v>400.89</v>
      </c>
      <c r="L3784" s="1"/>
      <c r="M3784" s="1"/>
      <c r="N3784" s="1"/>
      <c r="O3784" s="1"/>
      <c r="P3784" s="1"/>
      <c r="Q3784" s="1"/>
      <c r="R3784" s="1" t="s">
        <v>3693</v>
      </c>
      <c r="S3784" s="2" t="s">
        <v>3913</v>
      </c>
      <c r="T3784" s="4" t="s">
        <v>2893</v>
      </c>
      <c r="X3784" t="str">
        <f t="shared" si="418"/>
        <v/>
      </c>
    </row>
    <row r="3785" spans="1:24" ht="14.25">
      <c r="A3785" s="1" t="str">
        <f t="shared" si="413"/>
        <v>dd17c211</v>
      </c>
      <c r="B3785" s="3">
        <v>45477</v>
      </c>
      <c r="C3785" s="2" t="str">
        <f t="shared" si="414"/>
        <v>North</v>
      </c>
      <c r="D3785" s="4" t="str">
        <f t="shared" si="415"/>
        <v>Sports</v>
      </c>
      <c r="E3785" s="1">
        <v>960.41</v>
      </c>
      <c r="F3785" s="1">
        <v>49</v>
      </c>
      <c r="G3785" s="1">
        <v>26</v>
      </c>
      <c r="H3785" s="1">
        <v>23.08</v>
      </c>
      <c r="I3785">
        <f t="shared" si="416"/>
        <v>2571.1423225152107</v>
      </c>
      <c r="J3785">
        <f t="shared" si="417"/>
        <v>2535146.3299999977</v>
      </c>
      <c r="K3785" s="1">
        <f t="shared" si="419"/>
        <v>24.54</v>
      </c>
      <c r="L3785" s="1"/>
      <c r="M3785" s="1"/>
      <c r="N3785" s="1"/>
      <c r="O3785" s="1"/>
      <c r="P3785" s="1"/>
      <c r="Q3785" s="1"/>
      <c r="R3785" s="1" t="s">
        <v>3694</v>
      </c>
      <c r="S3785" s="2" t="s">
        <v>3910</v>
      </c>
      <c r="T3785" s="4" t="s">
        <v>2893</v>
      </c>
      <c r="X3785" t="str">
        <f t="shared" si="418"/>
        <v/>
      </c>
    </row>
    <row r="3786" spans="1:24" ht="14.25">
      <c r="A3786" s="1" t="str">
        <f t="shared" si="413"/>
        <v>0ccf6ac4</v>
      </c>
      <c r="B3786" s="3">
        <v>45532</v>
      </c>
      <c r="C3786" s="2" t="str">
        <f t="shared" si="414"/>
        <v>West</v>
      </c>
      <c r="D3786" s="4" t="str">
        <f t="shared" si="415"/>
        <v>Electronics</v>
      </c>
      <c r="E3786" s="1">
        <v>2921.4</v>
      </c>
      <c r="F3786" s="1">
        <v>50</v>
      </c>
      <c r="G3786" s="1">
        <v>38</v>
      </c>
      <c r="H3786" s="1">
        <v>1300.5999999999999</v>
      </c>
      <c r="I3786">
        <f t="shared" si="416"/>
        <v>2537.5954861821929</v>
      </c>
      <c r="J3786">
        <f t="shared" si="417"/>
        <v>2479230.7900000024</v>
      </c>
      <c r="K3786" s="1">
        <f t="shared" si="419"/>
        <v>669.3</v>
      </c>
      <c r="L3786" s="1"/>
      <c r="M3786" s="1"/>
      <c r="N3786" s="1"/>
      <c r="O3786" s="1"/>
      <c r="P3786" s="1"/>
      <c r="Q3786" s="1"/>
      <c r="R3786" s="1" t="s">
        <v>3695</v>
      </c>
      <c r="S3786" s="2" t="s">
        <v>3911</v>
      </c>
      <c r="T3786" s="4" t="s">
        <v>3915</v>
      </c>
      <c r="X3786" t="str">
        <f t="shared" si="418"/>
        <v/>
      </c>
    </row>
    <row r="3787" spans="1:24" ht="14.25">
      <c r="A3787" s="1" t="str">
        <f t="shared" si="413"/>
        <v>1172d8e4</v>
      </c>
      <c r="B3787" s="3">
        <v>45397</v>
      </c>
      <c r="C3787" s="2" t="str">
        <f t="shared" si="414"/>
        <v>South</v>
      </c>
      <c r="D3787" s="4" t="str">
        <f t="shared" si="415"/>
        <v>Clothing</v>
      </c>
      <c r="E3787" s="1">
        <v>52.04</v>
      </c>
      <c r="F3787" s="1">
        <v>45</v>
      </c>
      <c r="G3787" s="1">
        <v>2</v>
      </c>
      <c r="H3787" s="1">
        <v>1529.16</v>
      </c>
      <c r="I3787">
        <f t="shared" si="416"/>
        <v>2496.4375124875119</v>
      </c>
      <c r="J3787">
        <f t="shared" si="417"/>
        <v>2498933.9499999993</v>
      </c>
      <c r="K3787" s="1">
        <f t="shared" si="419"/>
        <v>765.58</v>
      </c>
      <c r="L3787" s="1"/>
      <c r="M3787" s="1"/>
      <c r="N3787" s="1"/>
      <c r="O3787" s="1"/>
      <c r="P3787" s="1"/>
      <c r="Q3787" s="1"/>
      <c r="R3787" s="1" t="s">
        <v>3696</v>
      </c>
      <c r="S3787" s="2" t="s">
        <v>3913</v>
      </c>
      <c r="T3787" s="4" t="s">
        <v>3559</v>
      </c>
      <c r="X3787" t="str">
        <f t="shared" si="418"/>
        <v/>
      </c>
    </row>
    <row r="3788" spans="1:24" ht="14.25">
      <c r="A3788" s="1" t="str">
        <f t="shared" si="413"/>
        <v>3ca3d9d6</v>
      </c>
      <c r="B3788" s="3">
        <v>44947</v>
      </c>
      <c r="C3788" s="2" t="str">
        <f t="shared" si="414"/>
        <v>West</v>
      </c>
      <c r="D3788" s="4" t="str">
        <f t="shared" si="415"/>
        <v>Electronics</v>
      </c>
      <c r="E3788" s="1">
        <v>3757.47</v>
      </c>
      <c r="F3788" s="1">
        <v>11</v>
      </c>
      <c r="G3788" s="1">
        <v>2</v>
      </c>
      <c r="H3788" s="1">
        <v>1316.35</v>
      </c>
      <c r="I3788">
        <f t="shared" si="416"/>
        <v>2537.5954861821929</v>
      </c>
      <c r="J3788">
        <f t="shared" si="417"/>
        <v>2479230.7900000024</v>
      </c>
      <c r="K3788" s="1">
        <f t="shared" si="419"/>
        <v>659.17499999999995</v>
      </c>
      <c r="L3788" s="1"/>
      <c r="M3788" s="1"/>
      <c r="N3788" s="1"/>
      <c r="O3788" s="1"/>
      <c r="P3788" s="1"/>
      <c r="Q3788" s="1"/>
      <c r="R3788" s="1" t="s">
        <v>3697</v>
      </c>
      <c r="S3788" s="2" t="s">
        <v>3911</v>
      </c>
      <c r="T3788" s="4" t="s">
        <v>3915</v>
      </c>
      <c r="X3788" t="str">
        <f t="shared" si="418"/>
        <v/>
      </c>
    </row>
    <row r="3789" spans="1:24" ht="14.25">
      <c r="A3789" s="1" t="str">
        <f t="shared" si="413"/>
        <v>be776762</v>
      </c>
      <c r="B3789" s="3">
        <v>45240</v>
      </c>
      <c r="C3789" s="2" t="str">
        <f t="shared" si="414"/>
        <v>East</v>
      </c>
      <c r="D3789" s="4" t="str">
        <f t="shared" si="415"/>
        <v>Clothing</v>
      </c>
      <c r="E3789" s="1">
        <v>4445.24</v>
      </c>
      <c r="F3789" s="1">
        <v>13</v>
      </c>
      <c r="G3789" s="1">
        <v>18</v>
      </c>
      <c r="H3789" s="1">
        <v>323.95999999999998</v>
      </c>
      <c r="I3789">
        <f t="shared" si="416"/>
        <v>2506.2477027027048</v>
      </c>
      <c r="J3789">
        <f t="shared" si="417"/>
        <v>2596472.620000002</v>
      </c>
      <c r="K3789" s="1">
        <f t="shared" si="419"/>
        <v>170.98</v>
      </c>
      <c r="L3789" s="1"/>
      <c r="M3789" s="1"/>
      <c r="N3789" s="1"/>
      <c r="O3789" s="1"/>
      <c r="P3789" s="1"/>
      <c r="Q3789" s="1"/>
      <c r="R3789" s="1" t="s">
        <v>3698</v>
      </c>
      <c r="S3789" s="2" t="s">
        <v>3912</v>
      </c>
      <c r="T3789" s="4" t="s">
        <v>3559</v>
      </c>
      <c r="X3789" t="str">
        <f t="shared" si="418"/>
        <v/>
      </c>
    </row>
    <row r="3790" spans="1:24" ht="14.25">
      <c r="A3790" s="1" t="str">
        <f t="shared" si="413"/>
        <v>5e9c7453</v>
      </c>
      <c r="B3790" s="3">
        <v>44916</v>
      </c>
      <c r="C3790" s="2" t="str">
        <f t="shared" si="414"/>
        <v>East</v>
      </c>
      <c r="D3790" s="4" t="str">
        <f t="shared" si="415"/>
        <v>Sports</v>
      </c>
      <c r="E3790" s="1">
        <v>4162.25</v>
      </c>
      <c r="F3790" s="1">
        <v>44</v>
      </c>
      <c r="G3790" s="1">
        <v>35</v>
      </c>
      <c r="H3790" s="1">
        <v>721.67</v>
      </c>
      <c r="I3790">
        <f t="shared" si="416"/>
        <v>2506.2477027027048</v>
      </c>
      <c r="J3790">
        <f t="shared" si="417"/>
        <v>2596472.620000002</v>
      </c>
      <c r="K3790" s="1">
        <f t="shared" si="419"/>
        <v>378.33499999999998</v>
      </c>
      <c r="L3790" s="1"/>
      <c r="M3790" s="1"/>
      <c r="N3790" s="1"/>
      <c r="O3790" s="1"/>
      <c r="P3790" s="1"/>
      <c r="Q3790" s="1"/>
      <c r="R3790" s="1" t="s">
        <v>3699</v>
      </c>
      <c r="S3790" s="2" t="s">
        <v>3912</v>
      </c>
      <c r="T3790" s="4" t="s">
        <v>2893</v>
      </c>
      <c r="X3790" t="str">
        <f t="shared" si="418"/>
        <v/>
      </c>
    </row>
    <row r="3791" spans="1:24" ht="14.25">
      <c r="A3791" s="1" t="str">
        <f t="shared" si="413"/>
        <v>9138c18b</v>
      </c>
      <c r="B3791" s="3">
        <v>45316</v>
      </c>
      <c r="C3791" s="2" t="str">
        <f t="shared" si="414"/>
        <v>North</v>
      </c>
      <c r="D3791" s="4" t="str">
        <f t="shared" si="415"/>
        <v>Clothing</v>
      </c>
      <c r="E3791" s="1">
        <v>3578.19</v>
      </c>
      <c r="F3791" s="1">
        <v>1</v>
      </c>
      <c r="G3791" s="1">
        <v>6</v>
      </c>
      <c r="H3791" s="1">
        <v>419.29</v>
      </c>
      <c r="I3791">
        <f t="shared" si="416"/>
        <v>2571.1423225152107</v>
      </c>
      <c r="J3791">
        <f t="shared" si="417"/>
        <v>2535146.3299999977</v>
      </c>
      <c r="K3791" s="1">
        <f t="shared" si="419"/>
        <v>212.64500000000001</v>
      </c>
      <c r="L3791" s="1"/>
      <c r="M3791" s="1"/>
      <c r="N3791" s="1"/>
      <c r="O3791" s="1"/>
      <c r="P3791" s="1"/>
      <c r="Q3791" s="1"/>
      <c r="R3791" s="1" t="s">
        <v>3700</v>
      </c>
      <c r="S3791" s="2" t="s">
        <v>3910</v>
      </c>
      <c r="T3791" s="4" t="s">
        <v>3559</v>
      </c>
      <c r="X3791" t="str">
        <f t="shared" si="418"/>
        <v/>
      </c>
    </row>
    <row r="3792" spans="1:24" ht="14.25">
      <c r="A3792" s="1" t="str">
        <f t="shared" si="413"/>
        <v>10b8e670</v>
      </c>
      <c r="B3792" s="3">
        <v>45135</v>
      </c>
      <c r="C3792" s="2" t="str">
        <f t="shared" si="414"/>
        <v>East</v>
      </c>
      <c r="D3792" s="4" t="str">
        <f t="shared" si="415"/>
        <v>Clothing</v>
      </c>
      <c r="E3792" s="1">
        <v>661.18</v>
      </c>
      <c r="F3792" s="1">
        <v>24</v>
      </c>
      <c r="G3792" s="1">
        <v>14</v>
      </c>
      <c r="H3792" s="1">
        <v>1785.98</v>
      </c>
      <c r="I3792">
        <f t="shared" si="416"/>
        <v>2506.2477027027048</v>
      </c>
      <c r="J3792">
        <f t="shared" si="417"/>
        <v>2596472.620000002</v>
      </c>
      <c r="K3792" s="1">
        <f t="shared" si="419"/>
        <v>899.99</v>
      </c>
      <c r="L3792" s="1"/>
      <c r="M3792" s="1"/>
      <c r="N3792" s="1"/>
      <c r="O3792" s="1"/>
      <c r="P3792" s="1"/>
      <c r="Q3792" s="1"/>
      <c r="R3792" s="1" t="s">
        <v>3701</v>
      </c>
      <c r="S3792" s="2" t="s">
        <v>3912</v>
      </c>
      <c r="T3792" s="4" t="s">
        <v>3559</v>
      </c>
      <c r="X3792" t="str">
        <f t="shared" si="418"/>
        <v/>
      </c>
    </row>
    <row r="3793" spans="1:24" ht="14.25">
      <c r="A3793" s="1" t="str">
        <f t="shared" si="413"/>
        <v>ffee52f5</v>
      </c>
      <c r="B3793" s="3">
        <v>45433</v>
      </c>
      <c r="C3793" s="2" t="str">
        <f t="shared" si="414"/>
        <v>West</v>
      </c>
      <c r="D3793" s="4" t="str">
        <f t="shared" si="415"/>
        <v>Groceries</v>
      </c>
      <c r="E3793" s="1">
        <v>1906.95</v>
      </c>
      <c r="F3793" s="1">
        <v>40</v>
      </c>
      <c r="G3793" s="1">
        <v>20</v>
      </c>
      <c r="H3793" s="1">
        <v>561.13</v>
      </c>
      <c r="I3793">
        <f t="shared" si="416"/>
        <v>2537.5954861821929</v>
      </c>
      <c r="J3793">
        <f t="shared" si="417"/>
        <v>2479230.7900000024</v>
      </c>
      <c r="K3793" s="1">
        <f t="shared" si="419"/>
        <v>290.565</v>
      </c>
      <c r="L3793" s="1"/>
      <c r="M3793" s="1"/>
      <c r="N3793" s="1"/>
      <c r="O3793" s="1"/>
      <c r="P3793" s="1"/>
      <c r="Q3793" s="1"/>
      <c r="R3793" s="1" t="s">
        <v>3702</v>
      </c>
      <c r="S3793" s="2" t="s">
        <v>3911</v>
      </c>
      <c r="T3793" s="4" t="s">
        <v>88</v>
      </c>
      <c r="X3793" t="str">
        <f t="shared" si="418"/>
        <v/>
      </c>
    </row>
    <row r="3794" spans="1:24" ht="14.25">
      <c r="A3794" s="1" t="str">
        <f t="shared" si="413"/>
        <v>68b49ca5</v>
      </c>
      <c r="B3794" s="3">
        <v>45137</v>
      </c>
      <c r="C3794" s="2" t="str">
        <f t="shared" si="414"/>
        <v>East</v>
      </c>
      <c r="D3794" s="4" t="str">
        <f t="shared" si="415"/>
        <v>Sports</v>
      </c>
      <c r="E3794" s="1">
        <v>1555.72</v>
      </c>
      <c r="F3794" s="1">
        <v>40</v>
      </c>
      <c r="G3794" s="1">
        <v>14</v>
      </c>
      <c r="H3794" s="1">
        <v>590.75</v>
      </c>
      <c r="I3794">
        <f t="shared" si="416"/>
        <v>2506.2477027027048</v>
      </c>
      <c r="J3794">
        <f t="shared" si="417"/>
        <v>2596472.620000002</v>
      </c>
      <c r="K3794" s="1">
        <f t="shared" si="419"/>
        <v>302.375</v>
      </c>
      <c r="L3794" s="1"/>
      <c r="M3794" s="1"/>
      <c r="N3794" s="1"/>
      <c r="O3794" s="1"/>
      <c r="P3794" s="1"/>
      <c r="Q3794" s="1"/>
      <c r="R3794" s="1" t="s">
        <v>3703</v>
      </c>
      <c r="S3794" s="2" t="s">
        <v>3912</v>
      </c>
      <c r="T3794" s="4" t="s">
        <v>2893</v>
      </c>
      <c r="X3794" t="str">
        <f t="shared" si="418"/>
        <v/>
      </c>
    </row>
    <row r="3795" spans="1:24" ht="14.25">
      <c r="A3795" s="1" t="str">
        <f t="shared" si="413"/>
        <v>f1038e66</v>
      </c>
      <c r="B3795" s="3">
        <v>44922</v>
      </c>
      <c r="C3795" s="2" t="str">
        <f t="shared" si="414"/>
        <v>South</v>
      </c>
      <c r="D3795" s="4" t="str">
        <f t="shared" si="415"/>
        <v>Electronics</v>
      </c>
      <c r="E3795" s="1">
        <v>1464.62</v>
      </c>
      <c r="F3795" s="1">
        <v>21</v>
      </c>
      <c r="G3795" s="1">
        <v>13</v>
      </c>
      <c r="H3795" s="1">
        <v>402.15</v>
      </c>
      <c r="I3795">
        <f t="shared" si="416"/>
        <v>2496.4375124875119</v>
      </c>
      <c r="J3795">
        <f t="shared" si="417"/>
        <v>2498933.9499999993</v>
      </c>
      <c r="K3795" s="1">
        <f t="shared" si="419"/>
        <v>207.57499999999999</v>
      </c>
      <c r="L3795" s="1"/>
      <c r="M3795" s="1"/>
      <c r="N3795" s="1"/>
      <c r="O3795" s="1"/>
      <c r="P3795" s="1"/>
      <c r="Q3795" s="1"/>
      <c r="R3795" s="1" t="s">
        <v>3704</v>
      </c>
      <c r="S3795" s="2" t="s">
        <v>3913</v>
      </c>
      <c r="T3795" s="4" t="s">
        <v>3915</v>
      </c>
      <c r="X3795" t="str">
        <f t="shared" si="418"/>
        <v/>
      </c>
    </row>
    <row r="3796" spans="1:24" ht="14.25">
      <c r="A3796" s="1" t="str">
        <f t="shared" si="413"/>
        <v>daef7be5</v>
      </c>
      <c r="B3796" s="3">
        <v>45053</v>
      </c>
      <c r="C3796" s="2" t="str">
        <f t="shared" si="414"/>
        <v>South</v>
      </c>
      <c r="D3796" s="4" t="str">
        <f t="shared" si="415"/>
        <v>Electronics</v>
      </c>
      <c r="E3796" s="1">
        <v>1120.6500000000001</v>
      </c>
      <c r="F3796" s="1">
        <v>31</v>
      </c>
      <c r="G3796" s="1">
        <v>14</v>
      </c>
      <c r="H3796" s="1">
        <v>1176.03</v>
      </c>
      <c r="I3796">
        <f t="shared" si="416"/>
        <v>2496.4375124875119</v>
      </c>
      <c r="J3796">
        <f t="shared" si="417"/>
        <v>2498933.9499999993</v>
      </c>
      <c r="K3796" s="1">
        <f t="shared" si="419"/>
        <v>595.01499999999999</v>
      </c>
      <c r="L3796" s="1"/>
      <c r="M3796" s="1"/>
      <c r="N3796" s="1"/>
      <c r="O3796" s="1"/>
      <c r="P3796" s="1"/>
      <c r="Q3796" s="1"/>
      <c r="R3796" s="1" t="s">
        <v>3705</v>
      </c>
      <c r="S3796" s="2" t="s">
        <v>3913</v>
      </c>
      <c r="T3796" s="4" t="s">
        <v>3915</v>
      </c>
      <c r="X3796" t="str">
        <f t="shared" si="418"/>
        <v/>
      </c>
    </row>
    <row r="3797" spans="1:24" ht="14.25">
      <c r="A3797" s="1" t="str">
        <f t="shared" si="413"/>
        <v>99d247ed</v>
      </c>
      <c r="B3797" s="3">
        <v>44883</v>
      </c>
      <c r="C3797" s="2" t="str">
        <f t="shared" si="414"/>
        <v>North</v>
      </c>
      <c r="D3797" s="4" t="str">
        <f t="shared" si="415"/>
        <v>Furniture</v>
      </c>
      <c r="E3797" s="1">
        <v>3892.66</v>
      </c>
      <c r="F3797" s="1">
        <v>7</v>
      </c>
      <c r="G3797" s="1">
        <v>45</v>
      </c>
      <c r="H3797" s="1">
        <v>141.09</v>
      </c>
      <c r="I3797">
        <f t="shared" si="416"/>
        <v>2571.1423225152107</v>
      </c>
      <c r="J3797">
        <f t="shared" si="417"/>
        <v>2535146.3299999977</v>
      </c>
      <c r="K3797" s="1">
        <f t="shared" si="419"/>
        <v>93.045000000000002</v>
      </c>
      <c r="L3797" s="1"/>
      <c r="M3797" s="1"/>
      <c r="N3797" s="1"/>
      <c r="O3797" s="1"/>
      <c r="P3797" s="1"/>
      <c r="Q3797" s="1"/>
      <c r="R3797" s="1" t="s">
        <v>3706</v>
      </c>
      <c r="S3797" s="2" t="s">
        <v>3910</v>
      </c>
      <c r="T3797" s="4" t="s">
        <v>15</v>
      </c>
      <c r="X3797" t="str">
        <f t="shared" si="418"/>
        <v/>
      </c>
    </row>
    <row r="3798" spans="1:24" ht="14.25">
      <c r="A3798" s="1" t="str">
        <f t="shared" si="413"/>
        <v>2133e1c6</v>
      </c>
      <c r="B3798" s="3">
        <v>45176</v>
      </c>
      <c r="C3798" s="2" t="str">
        <f t="shared" si="414"/>
        <v>South</v>
      </c>
      <c r="D3798" s="4" t="str">
        <f t="shared" si="415"/>
        <v>Furniture</v>
      </c>
      <c r="E3798" s="1">
        <v>4629.18</v>
      </c>
      <c r="F3798" s="1">
        <v>29</v>
      </c>
      <c r="G3798" s="1">
        <v>42</v>
      </c>
      <c r="H3798" s="1">
        <v>630.49</v>
      </c>
      <c r="I3798">
        <f t="shared" si="416"/>
        <v>2496.4375124875119</v>
      </c>
      <c r="J3798">
        <f t="shared" si="417"/>
        <v>2498933.9499999993</v>
      </c>
      <c r="K3798" s="1">
        <f t="shared" si="419"/>
        <v>336.245</v>
      </c>
      <c r="L3798" s="1"/>
      <c r="M3798" s="1"/>
      <c r="N3798" s="1"/>
      <c r="O3798" s="1"/>
      <c r="P3798" s="1"/>
      <c r="Q3798" s="1"/>
      <c r="R3798" s="1" t="s">
        <v>3707</v>
      </c>
      <c r="S3798" s="2" t="s">
        <v>3913</v>
      </c>
      <c r="T3798" s="4" t="s">
        <v>15</v>
      </c>
      <c r="X3798" t="str">
        <f t="shared" si="418"/>
        <v/>
      </c>
    </row>
    <row r="3799" spans="1:24" ht="14.25">
      <c r="A3799" s="1" t="str">
        <f t="shared" si="413"/>
        <v>508c4ebd</v>
      </c>
      <c r="B3799" s="3">
        <v>44976</v>
      </c>
      <c r="C3799" s="2" t="str">
        <f t="shared" si="414"/>
        <v>North</v>
      </c>
      <c r="D3799" s="4" t="str">
        <f t="shared" si="415"/>
        <v>Sports</v>
      </c>
      <c r="E3799" s="1">
        <v>2718.41</v>
      </c>
      <c r="F3799" s="1">
        <v>4</v>
      </c>
      <c r="G3799" s="1">
        <v>50</v>
      </c>
      <c r="H3799" s="1">
        <v>311.60000000000002</v>
      </c>
      <c r="I3799">
        <f t="shared" si="416"/>
        <v>2571.1423225152107</v>
      </c>
      <c r="J3799">
        <f t="shared" si="417"/>
        <v>2535146.3299999977</v>
      </c>
      <c r="K3799" s="1">
        <f t="shared" si="419"/>
        <v>180.8</v>
      </c>
      <c r="L3799" s="1"/>
      <c r="M3799" s="1"/>
      <c r="N3799" s="1"/>
      <c r="O3799" s="1"/>
      <c r="P3799" s="1"/>
      <c r="Q3799" s="1"/>
      <c r="R3799" s="1" t="s">
        <v>3708</v>
      </c>
      <c r="S3799" s="2" t="s">
        <v>3910</v>
      </c>
      <c r="T3799" s="4" t="s">
        <v>2893</v>
      </c>
      <c r="X3799" t="str">
        <f t="shared" si="418"/>
        <v/>
      </c>
    </row>
    <row r="3800" spans="1:24" ht="14.25">
      <c r="A3800" s="1" t="str">
        <f t="shared" si="413"/>
        <v>38db6eeb</v>
      </c>
      <c r="B3800" s="3">
        <v>44893</v>
      </c>
      <c r="C3800" s="2" t="str">
        <f t="shared" si="414"/>
        <v>West</v>
      </c>
      <c r="D3800" s="4" t="str">
        <f t="shared" si="415"/>
        <v>Electronics</v>
      </c>
      <c r="E3800" s="1">
        <v>663.84</v>
      </c>
      <c r="F3800" s="1">
        <v>16</v>
      </c>
      <c r="G3800" s="1">
        <v>13</v>
      </c>
      <c r="H3800" s="1">
        <v>209.56</v>
      </c>
      <c r="I3800">
        <f t="shared" si="416"/>
        <v>2537.5954861821929</v>
      </c>
      <c r="J3800">
        <f t="shared" si="417"/>
        <v>2479230.7900000024</v>
      </c>
      <c r="K3800" s="1">
        <f t="shared" si="419"/>
        <v>111.28</v>
      </c>
      <c r="L3800" s="1"/>
      <c r="M3800" s="1"/>
      <c r="N3800" s="1"/>
      <c r="O3800" s="1"/>
      <c r="P3800" s="1"/>
      <c r="Q3800" s="1"/>
      <c r="R3800" s="1" t="s">
        <v>3709</v>
      </c>
      <c r="S3800" s="2" t="s">
        <v>3911</v>
      </c>
      <c r="T3800" s="4" t="s">
        <v>3915</v>
      </c>
      <c r="X3800" t="str">
        <f t="shared" si="418"/>
        <v/>
      </c>
    </row>
    <row r="3801" spans="1:24" ht="14.25">
      <c r="A3801" s="1" t="str">
        <f t="shared" si="413"/>
        <v>31dbdbe2</v>
      </c>
      <c r="B3801" s="3">
        <v>45451</v>
      </c>
      <c r="C3801" s="2" t="str">
        <f t="shared" si="414"/>
        <v>East</v>
      </c>
      <c r="D3801" s="4" t="str">
        <f t="shared" si="415"/>
        <v>Electronics</v>
      </c>
      <c r="E3801" s="1">
        <v>1390.74</v>
      </c>
      <c r="F3801" s="1">
        <v>11</v>
      </c>
      <c r="G3801" s="1">
        <v>32</v>
      </c>
      <c r="H3801" s="1">
        <v>1100.6600000000001</v>
      </c>
      <c r="I3801">
        <f t="shared" si="416"/>
        <v>2506.2477027027048</v>
      </c>
      <c r="J3801">
        <f t="shared" si="417"/>
        <v>2596472.620000002</v>
      </c>
      <c r="K3801" s="1">
        <f t="shared" si="419"/>
        <v>566.33000000000004</v>
      </c>
      <c r="L3801" s="1"/>
      <c r="M3801" s="1"/>
      <c r="N3801" s="1"/>
      <c r="O3801" s="1"/>
      <c r="P3801" s="1"/>
      <c r="Q3801" s="1"/>
      <c r="R3801" s="1" t="s">
        <v>3710</v>
      </c>
      <c r="S3801" s="2" t="s">
        <v>3912</v>
      </c>
      <c r="T3801" s="4" t="s">
        <v>3915</v>
      </c>
      <c r="X3801" t="str">
        <f t="shared" si="418"/>
        <v/>
      </c>
    </row>
    <row r="3802" spans="1:24" ht="14.25">
      <c r="A3802" s="1" t="str">
        <f t="shared" si="413"/>
        <v>98a4a786</v>
      </c>
      <c r="B3802" s="3">
        <v>45013</v>
      </c>
      <c r="C3802" s="2" t="str">
        <f t="shared" si="414"/>
        <v>West</v>
      </c>
      <c r="D3802" s="4" t="str">
        <f t="shared" si="415"/>
        <v>Clothing</v>
      </c>
      <c r="E3802" s="1">
        <v>1732.16</v>
      </c>
      <c r="F3802" s="1">
        <v>14</v>
      </c>
      <c r="G3802" s="1">
        <v>13</v>
      </c>
      <c r="H3802" s="1">
        <v>510.07</v>
      </c>
      <c r="I3802">
        <f t="shared" si="416"/>
        <v>2537.5954861821929</v>
      </c>
      <c r="J3802">
        <f t="shared" si="417"/>
        <v>2479230.7900000024</v>
      </c>
      <c r="K3802" s="1">
        <f t="shared" si="419"/>
        <v>261.53499999999997</v>
      </c>
      <c r="L3802" s="1"/>
      <c r="M3802" s="1"/>
      <c r="N3802" s="1"/>
      <c r="O3802" s="1"/>
      <c r="P3802" s="1"/>
      <c r="Q3802" s="1"/>
      <c r="R3802" s="1" t="s">
        <v>3711</v>
      </c>
      <c r="S3802" s="2" t="s">
        <v>3911</v>
      </c>
      <c r="T3802" s="4" t="s">
        <v>3559</v>
      </c>
      <c r="X3802" t="str">
        <f t="shared" si="418"/>
        <v/>
      </c>
    </row>
    <row r="3803" spans="1:24" ht="14.25">
      <c r="A3803" s="1" t="str">
        <f t="shared" si="413"/>
        <v>662aa33c</v>
      </c>
      <c r="B3803" s="3">
        <v>45397</v>
      </c>
      <c r="C3803" s="2" t="str">
        <f t="shared" si="414"/>
        <v>East</v>
      </c>
      <c r="D3803" s="4" t="str">
        <f t="shared" si="415"/>
        <v>Electronics</v>
      </c>
      <c r="E3803" s="1">
        <v>1316.36</v>
      </c>
      <c r="F3803" s="1">
        <v>43</v>
      </c>
      <c r="G3803" s="1">
        <v>20</v>
      </c>
      <c r="H3803" s="1">
        <v>828.51</v>
      </c>
      <c r="I3803">
        <f t="shared" si="416"/>
        <v>2506.2477027027048</v>
      </c>
      <c r="J3803">
        <f t="shared" si="417"/>
        <v>2596472.620000002</v>
      </c>
      <c r="K3803" s="1">
        <f t="shared" si="419"/>
        <v>424.255</v>
      </c>
      <c r="L3803" s="1"/>
      <c r="M3803" s="1"/>
      <c r="N3803" s="1"/>
      <c r="O3803" s="1"/>
      <c r="P3803" s="1"/>
      <c r="Q3803" s="1"/>
      <c r="R3803" s="1" t="s">
        <v>3712</v>
      </c>
      <c r="S3803" s="2" t="s">
        <v>3912</v>
      </c>
      <c r="T3803" s="4" t="s">
        <v>3915</v>
      </c>
      <c r="X3803" t="str">
        <f t="shared" si="418"/>
        <v/>
      </c>
    </row>
    <row r="3804" spans="1:24" ht="14.25">
      <c r="A3804" s="1" t="str">
        <f t="shared" si="413"/>
        <v>c6d59570</v>
      </c>
      <c r="B3804" s="3">
        <v>45605</v>
      </c>
      <c r="C3804" s="2" t="str">
        <f t="shared" si="414"/>
        <v>East</v>
      </c>
      <c r="D3804" s="4" t="str">
        <f t="shared" si="415"/>
        <v>Electronics</v>
      </c>
      <c r="E3804" s="1">
        <v>3040.66</v>
      </c>
      <c r="F3804" s="1">
        <v>34</v>
      </c>
      <c r="G3804" s="1">
        <v>40</v>
      </c>
      <c r="H3804" s="1">
        <v>1820.27</v>
      </c>
      <c r="I3804">
        <f t="shared" si="416"/>
        <v>2506.2477027027048</v>
      </c>
      <c r="J3804">
        <f t="shared" si="417"/>
        <v>2596472.620000002</v>
      </c>
      <c r="K3804" s="1">
        <f t="shared" si="419"/>
        <v>930.13499999999999</v>
      </c>
      <c r="L3804" s="1"/>
      <c r="M3804" s="1"/>
      <c r="N3804" s="1"/>
      <c r="O3804" s="1"/>
      <c r="P3804" s="1"/>
      <c r="Q3804" s="1"/>
      <c r="R3804" s="1" t="s">
        <v>3713</v>
      </c>
      <c r="S3804" s="2" t="s">
        <v>3912</v>
      </c>
      <c r="T3804" s="4" t="s">
        <v>3915</v>
      </c>
      <c r="X3804" t="str">
        <f t="shared" si="418"/>
        <v/>
      </c>
    </row>
    <row r="3805" spans="1:24" ht="14.25">
      <c r="A3805" s="1" t="str">
        <f t="shared" si="413"/>
        <v>d9b51e4d</v>
      </c>
      <c r="B3805" s="3">
        <v>44931</v>
      </c>
      <c r="C3805" s="2" t="str">
        <f t="shared" si="414"/>
        <v>East</v>
      </c>
      <c r="D3805" s="4" t="str">
        <f t="shared" si="415"/>
        <v>Sports</v>
      </c>
      <c r="E3805" s="1">
        <v>2797.38</v>
      </c>
      <c r="F3805" s="1">
        <v>39</v>
      </c>
      <c r="G3805" s="1">
        <v>42</v>
      </c>
      <c r="H3805" s="1">
        <v>1392.26</v>
      </c>
      <c r="I3805">
        <f t="shared" si="416"/>
        <v>2506.2477027027048</v>
      </c>
      <c r="J3805">
        <f t="shared" si="417"/>
        <v>2596472.620000002</v>
      </c>
      <c r="K3805" s="1">
        <f t="shared" si="419"/>
        <v>717.13</v>
      </c>
      <c r="L3805" s="1"/>
      <c r="M3805" s="1"/>
      <c r="N3805" s="1"/>
      <c r="O3805" s="1"/>
      <c r="P3805" s="1"/>
      <c r="Q3805" s="1"/>
      <c r="R3805" s="1" t="s">
        <v>3714</v>
      </c>
      <c r="S3805" s="2" t="s">
        <v>3912</v>
      </c>
      <c r="T3805" s="4" t="s">
        <v>2893</v>
      </c>
      <c r="X3805" t="str">
        <f t="shared" si="418"/>
        <v/>
      </c>
    </row>
    <row r="3806" spans="1:24" ht="14.25">
      <c r="A3806" s="1" t="str">
        <f t="shared" si="413"/>
        <v>3eeba95f</v>
      </c>
      <c r="B3806" s="3">
        <v>45276</v>
      </c>
      <c r="C3806" s="2" t="str">
        <f t="shared" si="414"/>
        <v>West</v>
      </c>
      <c r="D3806" s="4" t="str">
        <f t="shared" si="415"/>
        <v>Furniture</v>
      </c>
      <c r="E3806" s="1">
        <v>4395.96</v>
      </c>
      <c r="F3806" s="1">
        <v>14</v>
      </c>
      <c r="G3806" s="1">
        <v>50</v>
      </c>
      <c r="H3806" s="1">
        <v>648.20000000000005</v>
      </c>
      <c r="I3806">
        <f t="shared" si="416"/>
        <v>2537.5954861821929</v>
      </c>
      <c r="J3806">
        <f t="shared" si="417"/>
        <v>2479230.7900000024</v>
      </c>
      <c r="K3806" s="1">
        <f t="shared" si="419"/>
        <v>349.1</v>
      </c>
      <c r="L3806" s="1"/>
      <c r="M3806" s="1"/>
      <c r="N3806" s="1"/>
      <c r="O3806" s="1"/>
      <c r="P3806" s="1"/>
      <c r="Q3806" s="1"/>
      <c r="R3806" s="1" t="s">
        <v>3715</v>
      </c>
      <c r="S3806" s="2" t="s">
        <v>3911</v>
      </c>
      <c r="T3806" s="4" t="s">
        <v>15</v>
      </c>
      <c r="X3806" t="str">
        <f t="shared" si="418"/>
        <v/>
      </c>
    </row>
    <row r="3807" spans="1:24" ht="14.25">
      <c r="A3807" s="1" t="str">
        <f t="shared" si="413"/>
        <v>8ccb8298</v>
      </c>
      <c r="B3807" s="3">
        <v>44921</v>
      </c>
      <c r="C3807" s="2" t="str">
        <f t="shared" si="414"/>
        <v>East</v>
      </c>
      <c r="D3807" s="4" t="str">
        <f t="shared" si="415"/>
        <v>Furniture</v>
      </c>
      <c r="E3807" s="1">
        <v>1884.6</v>
      </c>
      <c r="F3807" s="1">
        <v>6</v>
      </c>
      <c r="G3807" s="1">
        <v>17</v>
      </c>
      <c r="H3807" s="1">
        <v>1603.91</v>
      </c>
      <c r="I3807">
        <f t="shared" si="416"/>
        <v>2506.2477027027048</v>
      </c>
      <c r="J3807">
        <f t="shared" si="417"/>
        <v>2596472.620000002</v>
      </c>
      <c r="K3807" s="1">
        <f t="shared" si="419"/>
        <v>810.45500000000004</v>
      </c>
      <c r="L3807" s="1"/>
      <c r="M3807" s="1"/>
      <c r="N3807" s="1"/>
      <c r="O3807" s="1"/>
      <c r="P3807" s="1"/>
      <c r="Q3807" s="1"/>
      <c r="R3807" s="1" t="s">
        <v>3716</v>
      </c>
      <c r="S3807" s="2" t="s">
        <v>3912</v>
      </c>
      <c r="T3807" s="4" t="s">
        <v>15</v>
      </c>
      <c r="X3807" t="str">
        <f t="shared" si="418"/>
        <v/>
      </c>
    </row>
    <row r="3808" spans="1:24" ht="14.25">
      <c r="A3808" s="1" t="str">
        <f t="shared" si="413"/>
        <v>e4f36eaf</v>
      </c>
      <c r="B3808" s="3">
        <v>45493</v>
      </c>
      <c r="C3808" s="2" t="str">
        <f t="shared" si="414"/>
        <v>North</v>
      </c>
      <c r="D3808" s="4" t="str">
        <f t="shared" si="415"/>
        <v>Furniture</v>
      </c>
      <c r="E3808" s="1">
        <v>3395.31</v>
      </c>
      <c r="F3808" s="1">
        <v>26</v>
      </c>
      <c r="G3808" s="1">
        <v>7</v>
      </c>
      <c r="H3808" s="1">
        <v>996.53</v>
      </c>
      <c r="I3808">
        <f t="shared" si="416"/>
        <v>2571.1423225152107</v>
      </c>
      <c r="J3808">
        <f t="shared" si="417"/>
        <v>2535146.3299999977</v>
      </c>
      <c r="K3808" s="1">
        <f t="shared" si="419"/>
        <v>501.76499999999999</v>
      </c>
      <c r="L3808" s="1"/>
      <c r="M3808" s="1"/>
      <c r="N3808" s="1"/>
      <c r="O3808" s="1"/>
      <c r="P3808" s="1"/>
      <c r="Q3808" s="1"/>
      <c r="R3808" s="1" t="s">
        <v>3717</v>
      </c>
      <c r="S3808" s="2" t="s">
        <v>3910</v>
      </c>
      <c r="T3808" s="4" t="s">
        <v>15</v>
      </c>
      <c r="X3808" t="str">
        <f t="shared" si="418"/>
        <v/>
      </c>
    </row>
    <row r="3809" spans="1:24" ht="14.25">
      <c r="A3809" s="1" t="str">
        <f t="shared" si="413"/>
        <v>1c914f50</v>
      </c>
      <c r="B3809" s="3">
        <v>44964</v>
      </c>
      <c r="C3809" s="2" t="str">
        <f t="shared" si="414"/>
        <v>East</v>
      </c>
      <c r="D3809" s="4" t="str">
        <f t="shared" si="415"/>
        <v>Sports</v>
      </c>
      <c r="E3809" s="1">
        <v>1255.74</v>
      </c>
      <c r="F3809" s="1">
        <v>38</v>
      </c>
      <c r="G3809" s="1">
        <v>47</v>
      </c>
      <c r="H3809" s="1">
        <v>1789.06</v>
      </c>
      <c r="I3809">
        <f t="shared" si="416"/>
        <v>2506.2477027027048</v>
      </c>
      <c r="J3809">
        <f t="shared" si="417"/>
        <v>2596472.620000002</v>
      </c>
      <c r="K3809" s="1">
        <f t="shared" si="419"/>
        <v>918.03</v>
      </c>
      <c r="L3809" s="1"/>
      <c r="M3809" s="1"/>
      <c r="N3809" s="1"/>
      <c r="O3809" s="1"/>
      <c r="P3809" s="1"/>
      <c r="Q3809" s="1"/>
      <c r="R3809" s="1" t="s">
        <v>3718</v>
      </c>
      <c r="S3809" s="2" t="s">
        <v>3912</v>
      </c>
      <c r="T3809" s="4" t="s">
        <v>2893</v>
      </c>
      <c r="X3809" t="str">
        <f t="shared" si="418"/>
        <v/>
      </c>
    </row>
    <row r="3810" spans="1:24" ht="14.25">
      <c r="A3810" s="1" t="str">
        <f t="shared" si="413"/>
        <v>4d8b40a5</v>
      </c>
      <c r="B3810" s="3">
        <v>45576</v>
      </c>
      <c r="C3810" s="2" t="str">
        <f t="shared" si="414"/>
        <v>East</v>
      </c>
      <c r="D3810" s="4" t="str">
        <f t="shared" si="415"/>
        <v>Electronics</v>
      </c>
      <c r="E3810" s="1">
        <v>3831.08</v>
      </c>
      <c r="F3810" s="1">
        <v>45</v>
      </c>
      <c r="G3810" s="1">
        <v>32</v>
      </c>
      <c r="H3810" s="1">
        <v>150.33000000000001</v>
      </c>
      <c r="I3810">
        <f t="shared" si="416"/>
        <v>2506.2477027027048</v>
      </c>
      <c r="J3810">
        <f t="shared" si="417"/>
        <v>2596472.620000002</v>
      </c>
      <c r="K3810" s="1">
        <f t="shared" si="419"/>
        <v>91.165000000000006</v>
      </c>
      <c r="L3810" s="1"/>
      <c r="M3810" s="1"/>
      <c r="N3810" s="1"/>
      <c r="O3810" s="1"/>
      <c r="P3810" s="1"/>
      <c r="Q3810" s="1"/>
      <c r="R3810" s="1" t="s">
        <v>3719</v>
      </c>
      <c r="S3810" s="2" t="s">
        <v>3912</v>
      </c>
      <c r="T3810" s="4" t="s">
        <v>3915</v>
      </c>
      <c r="X3810" t="str">
        <f t="shared" si="418"/>
        <v/>
      </c>
    </row>
    <row r="3811" spans="1:24" ht="14.25">
      <c r="A3811" s="1" t="str">
        <f t="shared" si="413"/>
        <v>db898dd1</v>
      </c>
      <c r="B3811" s="3">
        <v>45412</v>
      </c>
      <c r="C3811" s="2" t="str">
        <f t="shared" si="414"/>
        <v>West</v>
      </c>
      <c r="D3811" s="4" t="str">
        <f t="shared" si="415"/>
        <v>Sports</v>
      </c>
      <c r="E3811" s="1">
        <v>3143.55</v>
      </c>
      <c r="F3811" s="1">
        <v>44</v>
      </c>
      <c r="G3811" s="1">
        <v>19</v>
      </c>
      <c r="H3811" s="1">
        <v>1230.95</v>
      </c>
      <c r="I3811">
        <f t="shared" si="416"/>
        <v>2537.5954861821929</v>
      </c>
      <c r="J3811">
        <f t="shared" si="417"/>
        <v>2479230.7900000024</v>
      </c>
      <c r="K3811" s="1">
        <f t="shared" si="419"/>
        <v>624.97500000000002</v>
      </c>
      <c r="L3811" s="1"/>
      <c r="M3811" s="1"/>
      <c r="N3811" s="1"/>
      <c r="O3811" s="1"/>
      <c r="P3811" s="1"/>
      <c r="Q3811" s="1"/>
      <c r="R3811" s="1" t="s">
        <v>3720</v>
      </c>
      <c r="S3811" s="2" t="s">
        <v>3911</v>
      </c>
      <c r="T3811" s="4" t="s">
        <v>2893</v>
      </c>
      <c r="X3811" t="str">
        <f t="shared" si="418"/>
        <v/>
      </c>
    </row>
    <row r="3812" spans="1:24" ht="14.25">
      <c r="A3812" s="1" t="str">
        <f t="shared" si="413"/>
        <v>eebf63a3</v>
      </c>
      <c r="B3812" s="3">
        <v>45056</v>
      </c>
      <c r="C3812" s="2" t="str">
        <f t="shared" si="414"/>
        <v>North</v>
      </c>
      <c r="D3812" s="4" t="str">
        <f t="shared" si="415"/>
        <v>Electronics</v>
      </c>
      <c r="E3812" s="1">
        <v>1407.02</v>
      </c>
      <c r="F3812" s="1">
        <v>50</v>
      </c>
      <c r="G3812" s="1">
        <v>35</v>
      </c>
      <c r="H3812" s="1">
        <v>1146.1099999999999</v>
      </c>
      <c r="I3812">
        <f t="shared" si="416"/>
        <v>2571.1423225152107</v>
      </c>
      <c r="J3812">
        <f t="shared" si="417"/>
        <v>2535146.3299999977</v>
      </c>
      <c r="K3812" s="1">
        <f t="shared" si="419"/>
        <v>590.55499999999995</v>
      </c>
      <c r="L3812" s="1"/>
      <c r="M3812" s="1"/>
      <c r="N3812" s="1"/>
      <c r="O3812" s="1"/>
      <c r="P3812" s="1"/>
      <c r="Q3812" s="1"/>
      <c r="R3812" s="1" t="s">
        <v>3721</v>
      </c>
      <c r="S3812" s="2" t="s">
        <v>3910</v>
      </c>
      <c r="T3812" s="4" t="s">
        <v>3915</v>
      </c>
      <c r="X3812" t="str">
        <f t="shared" si="418"/>
        <v/>
      </c>
    </row>
    <row r="3813" spans="1:24" ht="14.25">
      <c r="A3813" s="1" t="str">
        <f t="shared" si="413"/>
        <v>ea5f5348</v>
      </c>
      <c r="B3813" s="3">
        <v>45339</v>
      </c>
      <c r="C3813" s="2" t="str">
        <f t="shared" si="414"/>
        <v>East</v>
      </c>
      <c r="D3813" s="4" t="str">
        <f t="shared" si="415"/>
        <v>Furniture</v>
      </c>
      <c r="E3813" s="1">
        <v>4004.13</v>
      </c>
      <c r="F3813" s="1">
        <v>30</v>
      </c>
      <c r="G3813" s="1">
        <v>25</v>
      </c>
      <c r="H3813" s="1">
        <v>679.16</v>
      </c>
      <c r="I3813">
        <f t="shared" si="416"/>
        <v>2506.2477027027048</v>
      </c>
      <c r="J3813">
        <f t="shared" si="417"/>
        <v>2596472.620000002</v>
      </c>
      <c r="K3813" s="1">
        <f t="shared" si="419"/>
        <v>352.08</v>
      </c>
      <c r="L3813" s="1"/>
      <c r="M3813" s="1"/>
      <c r="N3813" s="1"/>
      <c r="O3813" s="1"/>
      <c r="P3813" s="1"/>
      <c r="Q3813" s="1"/>
      <c r="R3813" s="1" t="s">
        <v>3722</v>
      </c>
      <c r="S3813" s="2" t="s">
        <v>3912</v>
      </c>
      <c r="T3813" s="4" t="s">
        <v>15</v>
      </c>
      <c r="X3813" t="str">
        <f t="shared" si="418"/>
        <v/>
      </c>
    </row>
    <row r="3814" spans="1:24" ht="14.25">
      <c r="A3814" s="1" t="str">
        <f t="shared" si="413"/>
        <v>a7533315</v>
      </c>
      <c r="B3814" s="3">
        <v>45584</v>
      </c>
      <c r="C3814" s="2" t="str">
        <f t="shared" si="414"/>
        <v>West</v>
      </c>
      <c r="D3814" s="4" t="str">
        <f t="shared" si="415"/>
        <v>Clothing</v>
      </c>
      <c r="E3814" s="1">
        <v>1673.71</v>
      </c>
      <c r="F3814" s="1">
        <v>39</v>
      </c>
      <c r="G3814" s="1">
        <v>47</v>
      </c>
      <c r="H3814" s="1">
        <v>1556.47</v>
      </c>
      <c r="I3814">
        <f t="shared" si="416"/>
        <v>2537.5954861821929</v>
      </c>
      <c r="J3814">
        <f t="shared" si="417"/>
        <v>2479230.7900000024</v>
      </c>
      <c r="K3814" s="1">
        <f t="shared" si="419"/>
        <v>801.73500000000001</v>
      </c>
      <c r="L3814" s="1"/>
      <c r="M3814" s="1"/>
      <c r="N3814" s="1"/>
      <c r="O3814" s="1"/>
      <c r="P3814" s="1"/>
      <c r="Q3814" s="1"/>
      <c r="R3814" s="1" t="s">
        <v>3723</v>
      </c>
      <c r="S3814" s="2" t="s">
        <v>3911</v>
      </c>
      <c r="T3814" s="4" t="s">
        <v>3559</v>
      </c>
      <c r="X3814" t="str">
        <f t="shared" si="418"/>
        <v/>
      </c>
    </row>
    <row r="3815" spans="1:24" ht="14.25">
      <c r="A3815" s="1" t="str">
        <f t="shared" si="413"/>
        <v>c202dd9f</v>
      </c>
      <c r="B3815" s="3">
        <v>45200</v>
      </c>
      <c r="C3815" s="2" t="str">
        <f t="shared" si="414"/>
        <v>North</v>
      </c>
      <c r="D3815" s="4" t="str">
        <f t="shared" si="415"/>
        <v>Furniture</v>
      </c>
      <c r="E3815" s="1">
        <v>4059.96</v>
      </c>
      <c r="F3815" s="1">
        <v>15</v>
      </c>
      <c r="G3815" s="1">
        <v>12</v>
      </c>
      <c r="H3815" s="1">
        <v>201.71</v>
      </c>
      <c r="I3815">
        <f t="shared" si="416"/>
        <v>2571.1423225152107</v>
      </c>
      <c r="J3815">
        <f t="shared" si="417"/>
        <v>2535146.3299999977</v>
      </c>
      <c r="K3815" s="1">
        <f t="shared" si="419"/>
        <v>106.855</v>
      </c>
      <c r="L3815" s="1"/>
      <c r="M3815" s="1"/>
      <c r="N3815" s="1"/>
      <c r="O3815" s="1"/>
      <c r="P3815" s="1"/>
      <c r="Q3815" s="1"/>
      <c r="R3815" s="1" t="s">
        <v>3724</v>
      </c>
      <c r="S3815" s="2" t="s">
        <v>3910</v>
      </c>
      <c r="T3815" s="4" t="s">
        <v>15</v>
      </c>
      <c r="X3815" t="str">
        <f t="shared" si="418"/>
        <v/>
      </c>
    </row>
    <row r="3816" spans="1:24" ht="14.25">
      <c r="A3816" s="1" t="str">
        <f t="shared" si="413"/>
        <v>abca2303</v>
      </c>
      <c r="B3816" s="3">
        <v>45553</v>
      </c>
      <c r="C3816" s="2" t="str">
        <f t="shared" si="414"/>
        <v>East</v>
      </c>
      <c r="D3816" s="4" t="str">
        <f t="shared" si="415"/>
        <v>Groceries</v>
      </c>
      <c r="E3816" s="1">
        <v>3321.6</v>
      </c>
      <c r="F3816" s="1">
        <v>26</v>
      </c>
      <c r="G3816" s="1">
        <v>42</v>
      </c>
      <c r="H3816" s="1">
        <v>1349.51</v>
      </c>
      <c r="I3816">
        <f t="shared" si="416"/>
        <v>2506.2477027027048</v>
      </c>
      <c r="J3816">
        <f t="shared" si="417"/>
        <v>2596472.620000002</v>
      </c>
      <c r="K3816" s="1">
        <f t="shared" si="419"/>
        <v>695.755</v>
      </c>
      <c r="L3816" s="1"/>
      <c r="M3816" s="1"/>
      <c r="N3816" s="1"/>
      <c r="O3816" s="1"/>
      <c r="P3816" s="1"/>
      <c r="Q3816" s="1"/>
      <c r="R3816" s="1" t="s">
        <v>3725</v>
      </c>
      <c r="S3816" s="2" t="s">
        <v>3912</v>
      </c>
      <c r="T3816" s="4" t="s">
        <v>88</v>
      </c>
      <c r="X3816" t="str">
        <f t="shared" si="418"/>
        <v/>
      </c>
    </row>
    <row r="3817" spans="1:24" ht="14.25">
      <c r="A3817" s="1" t="str">
        <f t="shared" si="413"/>
        <v>2620b2ac</v>
      </c>
      <c r="B3817" s="3">
        <v>45481</v>
      </c>
      <c r="C3817" s="2" t="str">
        <f t="shared" si="414"/>
        <v>South</v>
      </c>
      <c r="D3817" s="4" t="str">
        <f t="shared" si="415"/>
        <v>Furniture</v>
      </c>
      <c r="E3817" s="1">
        <v>1309.44</v>
      </c>
      <c r="F3817" s="1">
        <v>29</v>
      </c>
      <c r="G3817" s="1">
        <v>27</v>
      </c>
      <c r="H3817" s="1">
        <v>1451.8</v>
      </c>
      <c r="I3817">
        <f t="shared" si="416"/>
        <v>2496.4375124875119</v>
      </c>
      <c r="J3817">
        <f t="shared" si="417"/>
        <v>2498933.9499999993</v>
      </c>
      <c r="K3817" s="1">
        <f t="shared" si="419"/>
        <v>739.4</v>
      </c>
      <c r="L3817" s="1"/>
      <c r="M3817" s="1"/>
      <c r="N3817" s="1"/>
      <c r="O3817" s="1"/>
      <c r="P3817" s="1"/>
      <c r="Q3817" s="1"/>
      <c r="R3817" s="1" t="s">
        <v>3726</v>
      </c>
      <c r="S3817" s="2" t="s">
        <v>3913</v>
      </c>
      <c r="T3817" s="4" t="s">
        <v>15</v>
      </c>
      <c r="X3817" t="str">
        <f t="shared" si="418"/>
        <v/>
      </c>
    </row>
    <row r="3818" spans="1:24" ht="14.25">
      <c r="A3818" s="1" t="str">
        <f t="shared" si="413"/>
        <v>548ab041</v>
      </c>
      <c r="B3818" s="3">
        <v>45101</v>
      </c>
      <c r="C3818" s="2" t="str">
        <f t="shared" si="414"/>
        <v>East</v>
      </c>
      <c r="D3818" s="4" t="str">
        <f t="shared" si="415"/>
        <v>Furniture</v>
      </c>
      <c r="E3818" s="1">
        <v>966.24</v>
      </c>
      <c r="F3818" s="1">
        <v>20</v>
      </c>
      <c r="G3818" s="1">
        <v>48</v>
      </c>
      <c r="H3818" s="1">
        <v>303.56</v>
      </c>
      <c r="I3818">
        <f t="shared" si="416"/>
        <v>2506.2477027027048</v>
      </c>
      <c r="J3818">
        <f t="shared" si="417"/>
        <v>2596472.620000002</v>
      </c>
      <c r="K3818" s="1">
        <f t="shared" si="419"/>
        <v>175.78</v>
      </c>
      <c r="L3818" s="1"/>
      <c r="M3818" s="1"/>
      <c r="N3818" s="1"/>
      <c r="O3818" s="1"/>
      <c r="P3818" s="1"/>
      <c r="Q3818" s="1"/>
      <c r="R3818" s="1" t="s">
        <v>3727</v>
      </c>
      <c r="S3818" s="2" t="s">
        <v>3912</v>
      </c>
      <c r="T3818" s="4" t="s">
        <v>15</v>
      </c>
      <c r="X3818" t="str">
        <f t="shared" si="418"/>
        <v/>
      </c>
    </row>
    <row r="3819" spans="1:24" ht="14.25">
      <c r="A3819" s="1" t="str">
        <f t="shared" si="413"/>
        <v>89f49470</v>
      </c>
      <c r="B3819" s="3">
        <v>44907</v>
      </c>
      <c r="C3819" s="2" t="str">
        <f t="shared" si="414"/>
        <v>North</v>
      </c>
      <c r="D3819" s="4" t="str">
        <f t="shared" si="415"/>
        <v>Furniture</v>
      </c>
      <c r="E3819" s="1">
        <v>1632.72</v>
      </c>
      <c r="F3819" s="1">
        <v>26</v>
      </c>
      <c r="G3819" s="1">
        <v>48</v>
      </c>
      <c r="H3819" s="1">
        <v>1132.56</v>
      </c>
      <c r="I3819">
        <f t="shared" si="416"/>
        <v>2571.1423225152107</v>
      </c>
      <c r="J3819">
        <f t="shared" si="417"/>
        <v>2535146.3299999977</v>
      </c>
      <c r="K3819" s="1">
        <f t="shared" si="419"/>
        <v>590.28</v>
      </c>
      <c r="L3819" s="1"/>
      <c r="M3819" s="1"/>
      <c r="N3819" s="1"/>
      <c r="O3819" s="1"/>
      <c r="P3819" s="1"/>
      <c r="Q3819" s="1"/>
      <c r="R3819" s="1" t="s">
        <v>3728</v>
      </c>
      <c r="S3819" s="2" t="s">
        <v>3910</v>
      </c>
      <c r="T3819" s="4" t="s">
        <v>15</v>
      </c>
      <c r="X3819" t="str">
        <f t="shared" si="418"/>
        <v/>
      </c>
    </row>
    <row r="3820" spans="1:24" ht="14.25">
      <c r="A3820" s="1" t="str">
        <f t="shared" si="413"/>
        <v>9c9bb801</v>
      </c>
      <c r="B3820" s="3">
        <v>44892</v>
      </c>
      <c r="C3820" s="2" t="str">
        <f t="shared" si="414"/>
        <v>North</v>
      </c>
      <c r="D3820" s="4" t="str">
        <f t="shared" si="415"/>
        <v>Furniture</v>
      </c>
      <c r="E3820" s="1">
        <v>341.31</v>
      </c>
      <c r="F3820" s="1">
        <v>2</v>
      </c>
      <c r="G3820" s="1">
        <v>27</v>
      </c>
      <c r="H3820" s="1">
        <v>1308.9000000000001</v>
      </c>
      <c r="I3820">
        <f t="shared" si="416"/>
        <v>2571.1423225152107</v>
      </c>
      <c r="J3820">
        <f t="shared" si="417"/>
        <v>2535146.3299999977</v>
      </c>
      <c r="K3820" s="1">
        <f t="shared" si="419"/>
        <v>667.95</v>
      </c>
      <c r="L3820" s="1"/>
      <c r="M3820" s="1"/>
      <c r="N3820" s="1"/>
      <c r="O3820" s="1"/>
      <c r="P3820" s="1"/>
      <c r="Q3820" s="1"/>
      <c r="R3820" s="1" t="s">
        <v>3729</v>
      </c>
      <c r="S3820" s="2" t="s">
        <v>3910</v>
      </c>
      <c r="T3820" s="4" t="s">
        <v>15</v>
      </c>
      <c r="X3820" t="str">
        <f t="shared" si="418"/>
        <v/>
      </c>
    </row>
    <row r="3821" spans="1:24" ht="14.25">
      <c r="A3821" s="1" t="str">
        <f t="shared" si="413"/>
        <v>a3f3a760</v>
      </c>
      <c r="B3821" s="3">
        <v>44883</v>
      </c>
      <c r="C3821" s="2" t="str">
        <f t="shared" si="414"/>
        <v>North</v>
      </c>
      <c r="D3821" s="4" t="str">
        <f t="shared" si="415"/>
        <v>Furniture</v>
      </c>
      <c r="E3821" s="1">
        <v>2784.42</v>
      </c>
      <c r="F3821" s="1">
        <v>21</v>
      </c>
      <c r="G3821" s="1">
        <v>18</v>
      </c>
      <c r="H3821" s="1">
        <v>386.61</v>
      </c>
      <c r="I3821">
        <f t="shared" si="416"/>
        <v>2571.1423225152107</v>
      </c>
      <c r="J3821">
        <f t="shared" si="417"/>
        <v>2535146.3299999977</v>
      </c>
      <c r="K3821" s="1">
        <f t="shared" si="419"/>
        <v>202.30500000000001</v>
      </c>
      <c r="L3821" s="1"/>
      <c r="M3821" s="1"/>
      <c r="N3821" s="1"/>
      <c r="O3821" s="1"/>
      <c r="P3821" s="1"/>
      <c r="Q3821" s="1"/>
      <c r="R3821" s="1" t="s">
        <v>3730</v>
      </c>
      <c r="S3821" s="2" t="s">
        <v>3910</v>
      </c>
      <c r="T3821" s="4" t="s">
        <v>15</v>
      </c>
      <c r="X3821" t="str">
        <f t="shared" si="418"/>
        <v/>
      </c>
    </row>
    <row r="3822" spans="1:24" ht="14.25">
      <c r="A3822" s="1" t="str">
        <f t="shared" si="413"/>
        <v>8f8b2585</v>
      </c>
      <c r="B3822" s="3">
        <v>45475</v>
      </c>
      <c r="C3822" s="2" t="str">
        <f t="shared" si="414"/>
        <v>North</v>
      </c>
      <c r="D3822" s="4" t="str">
        <f t="shared" si="415"/>
        <v>Electronics</v>
      </c>
      <c r="E3822" s="1">
        <v>4903.83</v>
      </c>
      <c r="F3822" s="1">
        <v>35</v>
      </c>
      <c r="G3822" s="1">
        <v>48</v>
      </c>
      <c r="H3822" s="1">
        <v>955.6</v>
      </c>
      <c r="I3822">
        <f t="shared" si="416"/>
        <v>2571.1423225152107</v>
      </c>
      <c r="J3822">
        <f t="shared" si="417"/>
        <v>2535146.3299999977</v>
      </c>
      <c r="K3822" s="1">
        <f t="shared" si="419"/>
        <v>501.8</v>
      </c>
      <c r="L3822" s="1"/>
      <c r="M3822" s="1"/>
      <c r="N3822" s="1"/>
      <c r="O3822" s="1"/>
      <c r="P3822" s="1"/>
      <c r="Q3822" s="1"/>
      <c r="R3822" s="1" t="s">
        <v>3731</v>
      </c>
      <c r="S3822" s="2" t="s">
        <v>3910</v>
      </c>
      <c r="T3822" s="4" t="s">
        <v>3915</v>
      </c>
      <c r="X3822" t="str">
        <f t="shared" si="418"/>
        <v/>
      </c>
    </row>
    <row r="3823" spans="1:24" ht="14.25">
      <c r="A3823" s="1" t="str">
        <f t="shared" si="413"/>
        <v>ce8ccc60</v>
      </c>
      <c r="B3823" s="3">
        <v>45083</v>
      </c>
      <c r="C3823" s="2" t="str">
        <f t="shared" si="414"/>
        <v>West</v>
      </c>
      <c r="D3823" s="4" t="str">
        <f t="shared" si="415"/>
        <v>Electronics</v>
      </c>
      <c r="E3823" s="1">
        <v>2827.85</v>
      </c>
      <c r="F3823" s="1">
        <v>17</v>
      </c>
      <c r="G3823" s="1">
        <v>28</v>
      </c>
      <c r="H3823" s="1">
        <v>1627.17</v>
      </c>
      <c r="I3823">
        <f t="shared" si="416"/>
        <v>2537.5954861821929</v>
      </c>
      <c r="J3823">
        <f t="shared" si="417"/>
        <v>2479230.7900000024</v>
      </c>
      <c r="K3823" s="1">
        <f t="shared" si="419"/>
        <v>827.58500000000004</v>
      </c>
      <c r="L3823" s="1"/>
      <c r="M3823" s="1"/>
      <c r="N3823" s="1"/>
      <c r="O3823" s="1"/>
      <c r="P3823" s="1"/>
      <c r="Q3823" s="1"/>
      <c r="R3823" s="1" t="s">
        <v>3732</v>
      </c>
      <c r="S3823" s="2" t="s">
        <v>3911</v>
      </c>
      <c r="T3823" s="4" t="s">
        <v>3915</v>
      </c>
      <c r="X3823" t="str">
        <f t="shared" si="418"/>
        <v/>
      </c>
    </row>
    <row r="3824" spans="1:24" ht="14.25">
      <c r="A3824" s="1" t="str">
        <f t="shared" si="413"/>
        <v>5ba7a300</v>
      </c>
      <c r="B3824" s="3">
        <v>45478</v>
      </c>
      <c r="C3824" s="2" t="str">
        <f t="shared" si="414"/>
        <v>East</v>
      </c>
      <c r="D3824" s="4" t="str">
        <f t="shared" si="415"/>
        <v>Groceries</v>
      </c>
      <c r="E3824" s="1">
        <v>3103.32</v>
      </c>
      <c r="F3824" s="1">
        <v>10</v>
      </c>
      <c r="G3824" s="1">
        <v>6</v>
      </c>
      <c r="H3824" s="1">
        <v>56.03</v>
      </c>
      <c r="I3824">
        <f t="shared" si="416"/>
        <v>2506.2477027027048</v>
      </c>
      <c r="J3824">
        <f t="shared" si="417"/>
        <v>2596472.620000002</v>
      </c>
      <c r="K3824" s="1">
        <f t="shared" si="419"/>
        <v>31.015000000000001</v>
      </c>
      <c r="L3824" s="1"/>
      <c r="M3824" s="1"/>
      <c r="N3824" s="1"/>
      <c r="O3824" s="1"/>
      <c r="P3824" s="1"/>
      <c r="Q3824" s="1"/>
      <c r="R3824" s="1" t="s">
        <v>3733</v>
      </c>
      <c r="S3824" s="2" t="s">
        <v>3912</v>
      </c>
      <c r="T3824" s="4" t="s">
        <v>88</v>
      </c>
      <c r="X3824" t="str">
        <f t="shared" si="418"/>
        <v/>
      </c>
    </row>
    <row r="3825" spans="1:24" ht="14.25">
      <c r="A3825" s="1" t="str">
        <f t="shared" si="413"/>
        <v>6f642804</v>
      </c>
      <c r="B3825" s="3">
        <v>45392</v>
      </c>
      <c r="C3825" s="2" t="str">
        <f t="shared" si="414"/>
        <v>South</v>
      </c>
      <c r="D3825" s="4" t="str">
        <f t="shared" si="415"/>
        <v>Sports</v>
      </c>
      <c r="E3825" s="1">
        <v>3880.71</v>
      </c>
      <c r="F3825" s="1">
        <v>35</v>
      </c>
      <c r="G3825" s="1">
        <v>19</v>
      </c>
      <c r="H3825" s="1">
        <v>951.16</v>
      </c>
      <c r="I3825">
        <f t="shared" si="416"/>
        <v>2496.4375124875119</v>
      </c>
      <c r="J3825">
        <f t="shared" si="417"/>
        <v>2498933.9499999993</v>
      </c>
      <c r="K3825" s="1">
        <f t="shared" si="419"/>
        <v>485.08</v>
      </c>
      <c r="L3825" s="1"/>
      <c r="M3825" s="1"/>
      <c r="N3825" s="1"/>
      <c r="O3825" s="1"/>
      <c r="P3825" s="1"/>
      <c r="Q3825" s="1"/>
      <c r="R3825" s="1" t="s">
        <v>3734</v>
      </c>
      <c r="S3825" s="2" t="s">
        <v>3913</v>
      </c>
      <c r="T3825" s="4" t="s">
        <v>2893</v>
      </c>
      <c r="X3825" t="str">
        <f t="shared" si="418"/>
        <v/>
      </c>
    </row>
    <row r="3826" spans="1:24" ht="14.25">
      <c r="A3826" s="1" t="str">
        <f t="shared" si="413"/>
        <v>2ebb1647</v>
      </c>
      <c r="B3826" s="3">
        <v>44992</v>
      </c>
      <c r="C3826" s="2" t="str">
        <f t="shared" si="414"/>
        <v>West</v>
      </c>
      <c r="D3826" s="4" t="str">
        <f t="shared" si="415"/>
        <v>Furniture</v>
      </c>
      <c r="E3826" s="1">
        <v>1632.72</v>
      </c>
      <c r="F3826" s="1">
        <v>4</v>
      </c>
      <c r="G3826" s="1">
        <v>21</v>
      </c>
      <c r="H3826" s="1">
        <v>1953.79</v>
      </c>
      <c r="I3826">
        <f t="shared" si="416"/>
        <v>2537.5954861821929</v>
      </c>
      <c r="J3826">
        <f t="shared" si="417"/>
        <v>2479230.7900000024</v>
      </c>
      <c r="K3826" s="1">
        <f t="shared" si="419"/>
        <v>987.39499999999998</v>
      </c>
      <c r="L3826" s="1"/>
      <c r="M3826" s="1"/>
      <c r="N3826" s="1"/>
      <c r="O3826" s="1"/>
      <c r="P3826" s="1"/>
      <c r="Q3826" s="1"/>
      <c r="R3826" s="1" t="s">
        <v>3735</v>
      </c>
      <c r="S3826" s="2" t="s">
        <v>3911</v>
      </c>
      <c r="T3826" s="4" t="s">
        <v>15</v>
      </c>
      <c r="X3826" t="str">
        <f t="shared" si="418"/>
        <v/>
      </c>
    </row>
    <row r="3827" spans="1:24" ht="14.25">
      <c r="A3827" s="1" t="str">
        <f t="shared" si="413"/>
        <v>0f0cb43a</v>
      </c>
      <c r="B3827" s="3">
        <v>45317</v>
      </c>
      <c r="C3827" s="2" t="str">
        <f t="shared" si="414"/>
        <v>South</v>
      </c>
      <c r="D3827" s="4" t="str">
        <f t="shared" si="415"/>
        <v>Sports</v>
      </c>
      <c r="E3827" s="1">
        <v>4679.47</v>
      </c>
      <c r="F3827" s="1">
        <v>8</v>
      </c>
      <c r="G3827" s="1">
        <v>44</v>
      </c>
      <c r="H3827" s="1">
        <v>592.49</v>
      </c>
      <c r="I3827">
        <f t="shared" si="416"/>
        <v>2496.4375124875119</v>
      </c>
      <c r="J3827">
        <f t="shared" si="417"/>
        <v>2498933.9499999993</v>
      </c>
      <c r="K3827" s="1">
        <f t="shared" si="419"/>
        <v>318.245</v>
      </c>
      <c r="L3827" s="1"/>
      <c r="M3827" s="1"/>
      <c r="N3827" s="1"/>
      <c r="O3827" s="1"/>
      <c r="P3827" s="1"/>
      <c r="Q3827" s="1"/>
      <c r="R3827" s="1" t="s">
        <v>3736</v>
      </c>
      <c r="S3827" s="2" t="s">
        <v>3913</v>
      </c>
      <c r="T3827" s="4" t="s">
        <v>2893</v>
      </c>
      <c r="X3827" t="str">
        <f t="shared" si="418"/>
        <v/>
      </c>
    </row>
    <row r="3828" spans="1:24" ht="14.25">
      <c r="A3828" s="1" t="str">
        <f t="shared" si="413"/>
        <v>695f7814</v>
      </c>
      <c r="B3828" s="3">
        <v>45201</v>
      </c>
      <c r="C3828" s="2" t="str">
        <f t="shared" si="414"/>
        <v>West</v>
      </c>
      <c r="D3828" s="4" t="str">
        <f t="shared" si="415"/>
        <v>Electronics</v>
      </c>
      <c r="E3828" s="1">
        <v>2645.97</v>
      </c>
      <c r="F3828" s="1">
        <v>4</v>
      </c>
      <c r="G3828" s="1">
        <v>39</v>
      </c>
      <c r="H3828" s="1">
        <v>1385.78</v>
      </c>
      <c r="I3828">
        <f t="shared" si="416"/>
        <v>2537.5954861821929</v>
      </c>
      <c r="J3828">
        <f t="shared" si="417"/>
        <v>2479230.7900000024</v>
      </c>
      <c r="K3828" s="1">
        <f t="shared" si="419"/>
        <v>712.39</v>
      </c>
      <c r="L3828" s="1"/>
      <c r="M3828" s="1"/>
      <c r="N3828" s="1"/>
      <c r="O3828" s="1"/>
      <c r="P3828" s="1"/>
      <c r="Q3828" s="1"/>
      <c r="R3828" s="1" t="s">
        <v>3737</v>
      </c>
      <c r="S3828" s="2" t="s">
        <v>3911</v>
      </c>
      <c r="T3828" s="4" t="s">
        <v>3915</v>
      </c>
      <c r="X3828" t="str">
        <f t="shared" si="418"/>
        <v/>
      </c>
    </row>
    <row r="3829" spans="1:24" ht="14.25">
      <c r="A3829" s="1" t="str">
        <f t="shared" si="413"/>
        <v>5c4b047d</v>
      </c>
      <c r="B3829" s="3">
        <v>45111</v>
      </c>
      <c r="C3829" s="2" t="str">
        <f t="shared" si="414"/>
        <v>West</v>
      </c>
      <c r="D3829" s="4" t="str">
        <f t="shared" si="415"/>
        <v>Electronics</v>
      </c>
      <c r="E3829" s="1">
        <v>4686.7299999999996</v>
      </c>
      <c r="F3829" s="1">
        <v>32</v>
      </c>
      <c r="G3829" s="1">
        <v>5</v>
      </c>
      <c r="H3829" s="1">
        <v>63.88</v>
      </c>
      <c r="I3829">
        <f t="shared" si="416"/>
        <v>2537.5954861821929</v>
      </c>
      <c r="J3829">
        <f t="shared" si="417"/>
        <v>2479230.7900000024</v>
      </c>
      <c r="K3829" s="1">
        <f t="shared" si="419"/>
        <v>34.44</v>
      </c>
      <c r="L3829" s="1"/>
      <c r="M3829" s="1"/>
      <c r="N3829" s="1"/>
      <c r="O3829" s="1"/>
      <c r="P3829" s="1"/>
      <c r="Q3829" s="1"/>
      <c r="R3829" s="1" t="s">
        <v>3738</v>
      </c>
      <c r="S3829" s="2" t="s">
        <v>3911</v>
      </c>
      <c r="T3829" s="4" t="s">
        <v>3915</v>
      </c>
      <c r="X3829" t="str">
        <f t="shared" si="418"/>
        <v/>
      </c>
    </row>
    <row r="3830" spans="1:24" ht="14.25">
      <c r="A3830" s="1" t="str">
        <f t="shared" si="413"/>
        <v>e13f2b22</v>
      </c>
      <c r="B3830" s="3">
        <v>45567</v>
      </c>
      <c r="C3830" s="2" t="str">
        <f t="shared" si="414"/>
        <v>East</v>
      </c>
      <c r="D3830" s="4" t="str">
        <f t="shared" si="415"/>
        <v>Clothing</v>
      </c>
      <c r="E3830" s="1">
        <v>1022.83</v>
      </c>
      <c r="F3830" s="1">
        <v>1</v>
      </c>
      <c r="G3830" s="1">
        <v>7</v>
      </c>
      <c r="H3830" s="1">
        <v>1908.02</v>
      </c>
      <c r="I3830">
        <f t="shared" si="416"/>
        <v>2506.2477027027048</v>
      </c>
      <c r="J3830">
        <f t="shared" si="417"/>
        <v>2596472.620000002</v>
      </c>
      <c r="K3830" s="1">
        <f t="shared" si="419"/>
        <v>957.51</v>
      </c>
      <c r="L3830" s="1"/>
      <c r="M3830" s="1"/>
      <c r="N3830" s="1"/>
      <c r="O3830" s="1"/>
      <c r="P3830" s="1"/>
      <c r="Q3830" s="1"/>
      <c r="R3830" s="1" t="s">
        <v>3739</v>
      </c>
      <c r="S3830" s="2" t="s">
        <v>3912</v>
      </c>
      <c r="T3830" s="4" t="s">
        <v>3559</v>
      </c>
      <c r="X3830" t="str">
        <f t="shared" si="418"/>
        <v/>
      </c>
    </row>
    <row r="3831" spans="1:24" ht="14.25">
      <c r="A3831" s="1" t="str">
        <f t="shared" si="413"/>
        <v>1c6cdf76</v>
      </c>
      <c r="B3831" s="3">
        <v>44883</v>
      </c>
      <c r="C3831" s="2" t="str">
        <f t="shared" si="414"/>
        <v>West</v>
      </c>
      <c r="D3831" s="4" t="str">
        <f t="shared" si="415"/>
        <v>Sports</v>
      </c>
      <c r="E3831" s="1">
        <v>4565.2700000000004</v>
      </c>
      <c r="F3831" s="1">
        <v>7</v>
      </c>
      <c r="G3831" s="1">
        <v>6</v>
      </c>
      <c r="H3831" s="1">
        <v>266.61</v>
      </c>
      <c r="I3831">
        <f t="shared" si="416"/>
        <v>2537.5954861821929</v>
      </c>
      <c r="J3831">
        <f t="shared" si="417"/>
        <v>2479230.7900000024</v>
      </c>
      <c r="K3831" s="1">
        <f t="shared" si="419"/>
        <v>136.30500000000001</v>
      </c>
      <c r="L3831" s="1"/>
      <c r="M3831" s="1"/>
      <c r="N3831" s="1"/>
      <c r="O3831" s="1"/>
      <c r="P3831" s="1"/>
      <c r="Q3831" s="1"/>
      <c r="R3831" s="1" t="s">
        <v>3740</v>
      </c>
      <c r="S3831" s="2" t="s">
        <v>3911</v>
      </c>
      <c r="T3831" s="4" t="s">
        <v>2893</v>
      </c>
      <c r="X3831" t="str">
        <f t="shared" si="418"/>
        <v/>
      </c>
    </row>
    <row r="3832" spans="1:24" ht="14.25">
      <c r="A3832" s="1" t="str">
        <f t="shared" si="413"/>
        <v>49372b78</v>
      </c>
      <c r="B3832" s="3">
        <v>45395</v>
      </c>
      <c r="C3832" s="2" t="str">
        <f t="shared" si="414"/>
        <v>North</v>
      </c>
      <c r="D3832" s="4" t="str">
        <f t="shared" si="415"/>
        <v>Electronics</v>
      </c>
      <c r="E3832" s="1">
        <v>4099.13</v>
      </c>
      <c r="F3832" s="1">
        <v>42</v>
      </c>
      <c r="G3832" s="1">
        <v>29</v>
      </c>
      <c r="H3832" s="1">
        <v>1493.08</v>
      </c>
      <c r="I3832">
        <f t="shared" si="416"/>
        <v>2571.1423225152107</v>
      </c>
      <c r="J3832">
        <f t="shared" si="417"/>
        <v>2535146.3299999977</v>
      </c>
      <c r="K3832" s="1">
        <f t="shared" si="419"/>
        <v>761.04</v>
      </c>
      <c r="L3832" s="1"/>
      <c r="M3832" s="1"/>
      <c r="N3832" s="1"/>
      <c r="O3832" s="1"/>
      <c r="P3832" s="1"/>
      <c r="Q3832" s="1"/>
      <c r="R3832" s="1" t="s">
        <v>3741</v>
      </c>
      <c r="S3832" s="2" t="s">
        <v>3910</v>
      </c>
      <c r="T3832" s="4" t="s">
        <v>3915</v>
      </c>
      <c r="X3832" t="str">
        <f t="shared" si="418"/>
        <v/>
      </c>
    </row>
    <row r="3833" spans="1:24" ht="14.25">
      <c r="A3833" s="1" t="str">
        <f t="shared" si="413"/>
        <v>d7d64f68</v>
      </c>
      <c r="B3833" s="3">
        <v>45458</v>
      </c>
      <c r="C3833" s="2" t="str">
        <f t="shared" si="414"/>
        <v>East</v>
      </c>
      <c r="D3833" s="4" t="str">
        <f t="shared" si="415"/>
        <v>Furniture</v>
      </c>
      <c r="E3833" s="1">
        <v>4132.3500000000004</v>
      </c>
      <c r="F3833" s="1">
        <v>49</v>
      </c>
      <c r="G3833" s="1">
        <v>8</v>
      </c>
      <c r="H3833" s="1">
        <v>1578.88</v>
      </c>
      <c r="I3833">
        <f t="shared" si="416"/>
        <v>2506.2477027027048</v>
      </c>
      <c r="J3833">
        <f t="shared" si="417"/>
        <v>2596472.620000002</v>
      </c>
      <c r="K3833" s="1">
        <f t="shared" si="419"/>
        <v>793.44</v>
      </c>
      <c r="L3833" s="1"/>
      <c r="M3833" s="1"/>
      <c r="N3833" s="1"/>
      <c r="O3833" s="1"/>
      <c r="P3833" s="1"/>
      <c r="Q3833" s="1"/>
      <c r="R3833" s="1" t="s">
        <v>3742</v>
      </c>
      <c r="S3833" s="2" t="s">
        <v>3912</v>
      </c>
      <c r="T3833" s="4" t="s">
        <v>15</v>
      </c>
      <c r="X3833" t="str">
        <f t="shared" si="418"/>
        <v/>
      </c>
    </row>
    <row r="3834" spans="1:24" ht="14.25">
      <c r="A3834" s="1" t="str">
        <f t="shared" si="413"/>
        <v>ad9703ef</v>
      </c>
      <c r="B3834" s="3">
        <v>45079</v>
      </c>
      <c r="C3834" s="2" t="str">
        <f t="shared" si="414"/>
        <v>East</v>
      </c>
      <c r="D3834" s="4" t="str">
        <f t="shared" si="415"/>
        <v>Electronics</v>
      </c>
      <c r="E3834" s="1">
        <v>4450.83</v>
      </c>
      <c r="F3834" s="1">
        <v>30</v>
      </c>
      <c r="G3834" s="1">
        <v>14</v>
      </c>
      <c r="H3834" s="1">
        <v>541.71</v>
      </c>
      <c r="I3834">
        <f t="shared" si="416"/>
        <v>2506.2477027027048</v>
      </c>
      <c r="J3834">
        <f t="shared" si="417"/>
        <v>2596472.620000002</v>
      </c>
      <c r="K3834" s="1">
        <f t="shared" si="419"/>
        <v>277.85500000000002</v>
      </c>
      <c r="L3834" s="1"/>
      <c r="M3834" s="1"/>
      <c r="N3834" s="1"/>
      <c r="O3834" s="1"/>
      <c r="P3834" s="1"/>
      <c r="Q3834" s="1"/>
      <c r="R3834" s="1" t="s">
        <v>3743</v>
      </c>
      <c r="S3834" s="2" t="s">
        <v>3912</v>
      </c>
      <c r="T3834" s="4" t="s">
        <v>3915</v>
      </c>
      <c r="X3834" t="str">
        <f t="shared" si="418"/>
        <v/>
      </c>
    </row>
    <row r="3835" spans="1:24" ht="14.25">
      <c r="A3835" s="1" t="str">
        <f t="shared" si="413"/>
        <v>0733d52a</v>
      </c>
      <c r="B3835" s="3">
        <v>45347</v>
      </c>
      <c r="C3835" s="2" t="str">
        <f t="shared" si="414"/>
        <v>North</v>
      </c>
      <c r="D3835" s="4" t="str">
        <f t="shared" si="415"/>
        <v>Furniture</v>
      </c>
      <c r="E3835" s="1">
        <v>2147.87</v>
      </c>
      <c r="F3835" s="1">
        <v>23</v>
      </c>
      <c r="G3835" s="1">
        <v>21</v>
      </c>
      <c r="H3835" s="1">
        <v>975.32</v>
      </c>
      <c r="I3835">
        <f t="shared" si="416"/>
        <v>2571.1423225152107</v>
      </c>
      <c r="J3835">
        <f t="shared" si="417"/>
        <v>2535146.3299999977</v>
      </c>
      <c r="K3835" s="1">
        <f t="shared" si="419"/>
        <v>498.16</v>
      </c>
      <c r="L3835" s="1"/>
      <c r="M3835" s="1"/>
      <c r="N3835" s="1"/>
      <c r="O3835" s="1"/>
      <c r="P3835" s="1"/>
      <c r="Q3835" s="1"/>
      <c r="R3835" s="1" t="s">
        <v>3744</v>
      </c>
      <c r="S3835" s="2" t="s">
        <v>3910</v>
      </c>
      <c r="T3835" s="4" t="s">
        <v>15</v>
      </c>
      <c r="X3835" t="str">
        <f t="shared" si="418"/>
        <v/>
      </c>
    </row>
    <row r="3836" spans="1:24" ht="14.25">
      <c r="A3836" s="1" t="str">
        <f t="shared" si="413"/>
        <v>e7a8361b</v>
      </c>
      <c r="B3836" s="3">
        <v>45447</v>
      </c>
      <c r="C3836" s="2" t="str">
        <f t="shared" si="414"/>
        <v>South</v>
      </c>
      <c r="D3836" s="4" t="str">
        <f t="shared" si="415"/>
        <v>Clothing</v>
      </c>
      <c r="E3836" s="1">
        <v>2023.44</v>
      </c>
      <c r="F3836" s="1">
        <v>25</v>
      </c>
      <c r="G3836" s="1">
        <v>29</v>
      </c>
      <c r="H3836" s="1">
        <v>1293.6400000000001</v>
      </c>
      <c r="I3836">
        <f t="shared" si="416"/>
        <v>2496.4375124875119</v>
      </c>
      <c r="J3836">
        <f t="shared" si="417"/>
        <v>2498933.9499999993</v>
      </c>
      <c r="K3836" s="1">
        <f t="shared" si="419"/>
        <v>661.32</v>
      </c>
      <c r="L3836" s="1"/>
      <c r="M3836" s="1"/>
      <c r="N3836" s="1"/>
      <c r="O3836" s="1"/>
      <c r="P3836" s="1"/>
      <c r="Q3836" s="1"/>
      <c r="R3836" s="1" t="s">
        <v>3745</v>
      </c>
      <c r="S3836" s="2" t="s">
        <v>3913</v>
      </c>
      <c r="T3836" s="4" t="s">
        <v>3559</v>
      </c>
      <c r="X3836" t="str">
        <f t="shared" si="418"/>
        <v/>
      </c>
    </row>
    <row r="3837" spans="1:24" ht="14.25">
      <c r="A3837" s="1" t="str">
        <f t="shared" si="413"/>
        <v>f42de0fc</v>
      </c>
      <c r="B3837" s="3">
        <v>45248</v>
      </c>
      <c r="C3837" s="2" t="str">
        <f t="shared" si="414"/>
        <v>East</v>
      </c>
      <c r="D3837" s="4" t="str">
        <f t="shared" si="415"/>
        <v>Groceries</v>
      </c>
      <c r="E3837" s="1">
        <v>1314.49</v>
      </c>
      <c r="F3837" s="1">
        <v>24</v>
      </c>
      <c r="G3837" s="1">
        <v>27</v>
      </c>
      <c r="H3837" s="1">
        <v>321.11</v>
      </c>
      <c r="I3837">
        <f t="shared" si="416"/>
        <v>2506.2477027027048</v>
      </c>
      <c r="J3837">
        <f t="shared" si="417"/>
        <v>2596472.620000002</v>
      </c>
      <c r="K3837" s="1">
        <f t="shared" si="419"/>
        <v>174.05500000000001</v>
      </c>
      <c r="L3837" s="1"/>
      <c r="M3837" s="1"/>
      <c r="N3837" s="1"/>
      <c r="O3837" s="1"/>
      <c r="P3837" s="1"/>
      <c r="Q3837" s="1"/>
      <c r="R3837" s="1" t="s">
        <v>3746</v>
      </c>
      <c r="S3837" s="2" t="s">
        <v>3912</v>
      </c>
      <c r="T3837" s="4" t="s">
        <v>88</v>
      </c>
      <c r="X3837" t="str">
        <f t="shared" si="418"/>
        <v/>
      </c>
    </row>
    <row r="3838" spans="1:24" ht="14.25">
      <c r="A3838" s="1" t="str">
        <f t="shared" si="413"/>
        <v>e4a347cc</v>
      </c>
      <c r="B3838" s="3">
        <v>45322</v>
      </c>
      <c r="C3838" s="2" t="str">
        <f t="shared" si="414"/>
        <v>West</v>
      </c>
      <c r="D3838" s="4" t="str">
        <f t="shared" si="415"/>
        <v>Furniture</v>
      </c>
      <c r="E3838" s="1">
        <v>3845.43</v>
      </c>
      <c r="F3838" s="1">
        <v>44</v>
      </c>
      <c r="G3838" s="1">
        <v>26</v>
      </c>
      <c r="H3838" s="1">
        <v>1822.37</v>
      </c>
      <c r="I3838">
        <f t="shared" si="416"/>
        <v>2537.5954861821929</v>
      </c>
      <c r="J3838">
        <f t="shared" si="417"/>
        <v>2479230.7900000024</v>
      </c>
      <c r="K3838" s="1">
        <f t="shared" si="419"/>
        <v>924.18499999999995</v>
      </c>
      <c r="L3838" s="1"/>
      <c r="M3838" s="1"/>
      <c r="N3838" s="1"/>
      <c r="O3838" s="1"/>
      <c r="P3838" s="1"/>
      <c r="Q3838" s="1"/>
      <c r="R3838" s="1" t="s">
        <v>3747</v>
      </c>
      <c r="S3838" s="2" t="s">
        <v>3911</v>
      </c>
      <c r="T3838" s="4" t="s">
        <v>15</v>
      </c>
      <c r="X3838" t="str">
        <f t="shared" si="418"/>
        <v/>
      </c>
    </row>
    <row r="3839" spans="1:24" ht="14.25">
      <c r="A3839" s="1" t="str">
        <f t="shared" si="413"/>
        <v>7d625193</v>
      </c>
      <c r="B3839" s="3">
        <v>44963</v>
      </c>
      <c r="C3839" s="2" t="str">
        <f t="shared" si="414"/>
        <v>South</v>
      </c>
      <c r="D3839" s="4" t="str">
        <f t="shared" si="415"/>
        <v>Sports</v>
      </c>
      <c r="E3839" s="1">
        <v>2841.41</v>
      </c>
      <c r="F3839" s="1">
        <v>10</v>
      </c>
      <c r="G3839" s="1">
        <v>17</v>
      </c>
      <c r="H3839" s="1">
        <v>1936.36</v>
      </c>
      <c r="I3839">
        <f t="shared" si="416"/>
        <v>2496.4375124875119</v>
      </c>
      <c r="J3839">
        <f t="shared" si="417"/>
        <v>2498933.9499999993</v>
      </c>
      <c r="K3839" s="1">
        <f t="shared" si="419"/>
        <v>976.68</v>
      </c>
      <c r="L3839" s="1"/>
      <c r="M3839" s="1"/>
      <c r="N3839" s="1"/>
      <c r="O3839" s="1"/>
      <c r="P3839" s="1"/>
      <c r="Q3839" s="1"/>
      <c r="R3839" s="1" t="s">
        <v>3748</v>
      </c>
      <c r="S3839" s="2" t="s">
        <v>3913</v>
      </c>
      <c r="T3839" s="4" t="s">
        <v>2893</v>
      </c>
      <c r="X3839" t="str">
        <f t="shared" si="418"/>
        <v/>
      </c>
    </row>
    <row r="3840" spans="1:24" ht="14.25">
      <c r="A3840" s="1" t="str">
        <f t="shared" si="413"/>
        <v>ce5538e5</v>
      </c>
      <c r="B3840" s="3">
        <v>45550</v>
      </c>
      <c r="C3840" s="2" t="str">
        <f t="shared" si="414"/>
        <v>East</v>
      </c>
      <c r="D3840" s="4" t="str">
        <f t="shared" si="415"/>
        <v>Furniture</v>
      </c>
      <c r="E3840" s="1">
        <v>4935.78</v>
      </c>
      <c r="F3840" s="1">
        <v>26</v>
      </c>
      <c r="G3840" s="1">
        <v>32</v>
      </c>
      <c r="H3840" s="1">
        <v>178.92</v>
      </c>
      <c r="I3840">
        <f t="shared" si="416"/>
        <v>2506.2477027027048</v>
      </c>
      <c r="J3840">
        <f t="shared" si="417"/>
        <v>2596472.620000002</v>
      </c>
      <c r="K3840" s="1">
        <f t="shared" si="419"/>
        <v>105.46</v>
      </c>
      <c r="L3840" s="1"/>
      <c r="M3840" s="1"/>
      <c r="N3840" s="1"/>
      <c r="O3840" s="1"/>
      <c r="P3840" s="1"/>
      <c r="Q3840" s="1"/>
      <c r="R3840" s="1" t="s">
        <v>3749</v>
      </c>
      <c r="S3840" s="2" t="s">
        <v>3912</v>
      </c>
      <c r="T3840" s="4" t="s">
        <v>15</v>
      </c>
      <c r="X3840" t="str">
        <f t="shared" si="418"/>
        <v/>
      </c>
    </row>
    <row r="3841" spans="1:24" ht="14.25">
      <c r="A3841" s="1" t="str">
        <f t="shared" si="413"/>
        <v>18ad41a5</v>
      </c>
      <c r="B3841" s="3">
        <v>45464</v>
      </c>
      <c r="C3841" s="2" t="str">
        <f t="shared" si="414"/>
        <v>North</v>
      </c>
      <c r="D3841" s="4" t="str">
        <f t="shared" si="415"/>
        <v>Furniture</v>
      </c>
      <c r="E3841" s="1">
        <v>1531.92</v>
      </c>
      <c r="F3841" s="1">
        <v>45</v>
      </c>
      <c r="G3841" s="1">
        <v>49</v>
      </c>
      <c r="H3841" s="1">
        <v>1442.38</v>
      </c>
      <c r="I3841">
        <f t="shared" si="416"/>
        <v>2571.1423225152107</v>
      </c>
      <c r="J3841">
        <f t="shared" si="417"/>
        <v>2535146.3299999977</v>
      </c>
      <c r="K3841" s="1">
        <f t="shared" si="419"/>
        <v>745.69</v>
      </c>
      <c r="L3841" s="1"/>
      <c r="M3841" s="1"/>
      <c r="N3841" s="1"/>
      <c r="O3841" s="1"/>
      <c r="P3841" s="1"/>
      <c r="Q3841" s="1"/>
      <c r="R3841" s="1" t="s">
        <v>3750</v>
      </c>
      <c r="S3841" s="2" t="s">
        <v>3910</v>
      </c>
      <c r="T3841" s="4" t="s">
        <v>15</v>
      </c>
      <c r="X3841" t="str">
        <f t="shared" si="418"/>
        <v/>
      </c>
    </row>
    <row r="3842" spans="1:24" ht="14.25">
      <c r="A3842" s="1" t="str">
        <f t="shared" ref="A3842:A3905" si="420">TRIM(R3842)</f>
        <v>ba3fd68c</v>
      </c>
      <c r="B3842" s="3">
        <v>45219</v>
      </c>
      <c r="C3842" s="2" t="str">
        <f t="shared" ref="C3842:C3905" si="421">PROPER(TRIM(S3842))</f>
        <v>East</v>
      </c>
      <c r="D3842" s="4" t="str">
        <f t="shared" ref="D3842:D3905" si="422">PROPER(TRIM(SUBSTITUTE(T3842,"$","s")))</f>
        <v>Groceries</v>
      </c>
      <c r="E3842" s="1">
        <v>2502.09</v>
      </c>
      <c r="F3842" s="1">
        <v>9</v>
      </c>
      <c r="G3842" s="1">
        <v>5</v>
      </c>
      <c r="H3842" s="1">
        <v>204.52</v>
      </c>
      <c r="I3842">
        <f t="shared" ref="I3842:I3905" si="423">AVERAGEIFS(E:E,C:C,C3842)</f>
        <v>2506.2477027027048</v>
      </c>
      <c r="J3842">
        <f t="shared" ref="J3842:J3905" si="424">SUMIFS(E:E,C:C,C3842)</f>
        <v>2596472.620000002</v>
      </c>
      <c r="K3842" s="1">
        <f t="shared" si="419"/>
        <v>104.76</v>
      </c>
      <c r="L3842" s="1"/>
      <c r="M3842" s="1"/>
      <c r="N3842" s="1"/>
      <c r="O3842" s="1"/>
      <c r="P3842" s="1"/>
      <c r="Q3842" s="1"/>
      <c r="R3842" s="1" t="s">
        <v>3751</v>
      </c>
      <c r="S3842" s="2" t="s">
        <v>3912</v>
      </c>
      <c r="T3842" s="4" t="s">
        <v>88</v>
      </c>
      <c r="X3842" t="str">
        <f t="shared" si="418"/>
        <v/>
      </c>
    </row>
    <row r="3843" spans="1:24" ht="14.25">
      <c r="A3843" s="1" t="str">
        <f t="shared" si="420"/>
        <v>de3bfc45</v>
      </c>
      <c r="B3843" s="3">
        <v>45426</v>
      </c>
      <c r="C3843" s="2" t="str">
        <f t="shared" si="421"/>
        <v>West</v>
      </c>
      <c r="D3843" s="4" t="str">
        <f t="shared" si="422"/>
        <v>Sports</v>
      </c>
      <c r="E3843" s="1">
        <v>2313.3000000000002</v>
      </c>
      <c r="F3843" s="1">
        <v>50</v>
      </c>
      <c r="G3843" s="1">
        <v>9</v>
      </c>
      <c r="H3843" s="1">
        <v>1860.42</v>
      </c>
      <c r="I3843">
        <f t="shared" si="423"/>
        <v>2537.5954861821929</v>
      </c>
      <c r="J3843">
        <f t="shared" si="424"/>
        <v>2479230.7900000024</v>
      </c>
      <c r="K3843" s="1">
        <f t="shared" si="419"/>
        <v>934.71</v>
      </c>
      <c r="L3843" s="1"/>
      <c r="M3843" s="1"/>
      <c r="N3843" s="1"/>
      <c r="O3843" s="1"/>
      <c r="P3843" s="1"/>
      <c r="Q3843" s="1"/>
      <c r="R3843" s="1" t="s">
        <v>3752</v>
      </c>
      <c r="S3843" s="2" t="s">
        <v>3911</v>
      </c>
      <c r="T3843" s="4" t="s">
        <v>2893</v>
      </c>
      <c r="X3843" t="str">
        <f t="shared" ref="X3843:X3906" si="425">SUBSTITUTE(SUBSTITUTE(W3843,"@",""),"#","")</f>
        <v/>
      </c>
    </row>
    <row r="3844" spans="1:24" ht="14.25">
      <c r="A3844" s="1" t="str">
        <f t="shared" si="420"/>
        <v>f023cfa2</v>
      </c>
      <c r="B3844" s="3">
        <v>45252</v>
      </c>
      <c r="C3844" s="2" t="str">
        <f t="shared" si="421"/>
        <v>East</v>
      </c>
      <c r="D3844" s="4" t="str">
        <f t="shared" si="422"/>
        <v>Sports</v>
      </c>
      <c r="E3844" s="1">
        <v>1019.59</v>
      </c>
      <c r="F3844" s="1">
        <v>47</v>
      </c>
      <c r="G3844" s="1">
        <v>31</v>
      </c>
      <c r="H3844" s="1">
        <v>507.03</v>
      </c>
      <c r="I3844">
        <f t="shared" si="423"/>
        <v>2506.2477027027048</v>
      </c>
      <c r="J3844">
        <f t="shared" si="424"/>
        <v>2596472.620000002</v>
      </c>
      <c r="K3844" s="1">
        <f t="shared" si="419"/>
        <v>269.01499999999999</v>
      </c>
      <c r="L3844" s="1"/>
      <c r="M3844" s="1"/>
      <c r="N3844" s="1"/>
      <c r="O3844" s="1"/>
      <c r="P3844" s="1"/>
      <c r="Q3844" s="1"/>
      <c r="R3844" s="1" t="s">
        <v>3753</v>
      </c>
      <c r="S3844" s="2" t="s">
        <v>3912</v>
      </c>
      <c r="T3844" s="4" t="s">
        <v>2893</v>
      </c>
      <c r="X3844" t="str">
        <f t="shared" si="425"/>
        <v/>
      </c>
    </row>
    <row r="3845" spans="1:24" ht="14.25">
      <c r="A3845" s="1" t="str">
        <f t="shared" si="420"/>
        <v>80e11f61</v>
      </c>
      <c r="B3845" s="3">
        <v>45247</v>
      </c>
      <c r="C3845" s="2" t="str">
        <f t="shared" si="421"/>
        <v>North</v>
      </c>
      <c r="D3845" s="4" t="str">
        <f t="shared" si="422"/>
        <v>Electronics</v>
      </c>
      <c r="E3845" s="1">
        <v>2297.23</v>
      </c>
      <c r="F3845" s="1">
        <v>34</v>
      </c>
      <c r="G3845" s="1">
        <v>28</v>
      </c>
      <c r="H3845" s="1">
        <v>99.06</v>
      </c>
      <c r="I3845">
        <f t="shared" si="423"/>
        <v>2571.1423225152107</v>
      </c>
      <c r="J3845">
        <f t="shared" si="424"/>
        <v>2535146.3299999977</v>
      </c>
      <c r="K3845" s="1">
        <f t="shared" si="419"/>
        <v>63.53</v>
      </c>
      <c r="L3845" s="1"/>
      <c r="M3845" s="1"/>
      <c r="N3845" s="1"/>
      <c r="O3845" s="1"/>
      <c r="P3845" s="1"/>
      <c r="Q3845" s="1"/>
      <c r="R3845" s="1" t="s">
        <v>3754</v>
      </c>
      <c r="S3845" s="2" t="s">
        <v>3910</v>
      </c>
      <c r="T3845" s="4" t="s">
        <v>3915</v>
      </c>
      <c r="X3845" t="str">
        <f t="shared" si="425"/>
        <v/>
      </c>
    </row>
    <row r="3846" spans="1:24" ht="14.25">
      <c r="A3846" s="1" t="str">
        <f t="shared" si="420"/>
        <v>2e402fbd</v>
      </c>
      <c r="B3846" s="3">
        <v>45296</v>
      </c>
      <c r="C3846" s="2" t="str">
        <f t="shared" si="421"/>
        <v>South</v>
      </c>
      <c r="D3846" s="4" t="str">
        <f t="shared" si="422"/>
        <v>Groceries</v>
      </c>
      <c r="E3846" s="1">
        <v>3624.58</v>
      </c>
      <c r="F3846" s="1">
        <v>23</v>
      </c>
      <c r="G3846" s="1">
        <v>43</v>
      </c>
      <c r="H3846" s="1">
        <v>1445.62</v>
      </c>
      <c r="I3846">
        <f t="shared" si="423"/>
        <v>2496.4375124875119</v>
      </c>
      <c r="J3846">
        <f t="shared" si="424"/>
        <v>2498933.9499999993</v>
      </c>
      <c r="K3846" s="1">
        <f t="shared" ref="K3846:K3909" si="426">AVERAGE(G3846,H3846)</f>
        <v>744.31</v>
      </c>
      <c r="L3846" s="1"/>
      <c r="M3846" s="1"/>
      <c r="N3846" s="1"/>
      <c r="O3846" s="1"/>
      <c r="P3846" s="1"/>
      <c r="Q3846" s="1"/>
      <c r="R3846" s="1" t="s">
        <v>3755</v>
      </c>
      <c r="S3846" s="2" t="s">
        <v>3913</v>
      </c>
      <c r="T3846" s="4" t="s">
        <v>88</v>
      </c>
      <c r="X3846" t="str">
        <f t="shared" si="425"/>
        <v/>
      </c>
    </row>
    <row r="3847" spans="1:24" ht="14.25">
      <c r="A3847" s="1" t="str">
        <f t="shared" si="420"/>
        <v>5bb3a298</v>
      </c>
      <c r="B3847" s="3">
        <v>45498</v>
      </c>
      <c r="C3847" s="2" t="str">
        <f t="shared" si="421"/>
        <v>South</v>
      </c>
      <c r="D3847" s="4" t="str">
        <f t="shared" si="422"/>
        <v>Electronics</v>
      </c>
      <c r="E3847" s="1">
        <v>4058.66</v>
      </c>
      <c r="F3847" s="1">
        <v>14</v>
      </c>
      <c r="G3847" s="1">
        <v>36</v>
      </c>
      <c r="H3847" s="1">
        <v>297.13</v>
      </c>
      <c r="I3847">
        <f t="shared" si="423"/>
        <v>2496.4375124875119</v>
      </c>
      <c r="J3847">
        <f t="shared" si="424"/>
        <v>2498933.9499999993</v>
      </c>
      <c r="K3847" s="1">
        <f t="shared" si="426"/>
        <v>166.565</v>
      </c>
      <c r="L3847" s="1"/>
      <c r="M3847" s="1"/>
      <c r="N3847" s="1"/>
      <c r="O3847" s="1"/>
      <c r="P3847" s="1"/>
      <c r="Q3847" s="1"/>
      <c r="R3847" s="1" t="s">
        <v>3756</v>
      </c>
      <c r="S3847" s="2" t="s">
        <v>3913</v>
      </c>
      <c r="T3847" s="4" t="s">
        <v>3915</v>
      </c>
      <c r="X3847" t="str">
        <f t="shared" si="425"/>
        <v/>
      </c>
    </row>
    <row r="3848" spans="1:24" ht="14.25">
      <c r="A3848" s="1" t="str">
        <f t="shared" si="420"/>
        <v>1fde0731</v>
      </c>
      <c r="B3848" s="3">
        <v>45007</v>
      </c>
      <c r="C3848" s="2" t="str">
        <f t="shared" si="421"/>
        <v>South</v>
      </c>
      <c r="D3848" s="4" t="str">
        <f t="shared" si="422"/>
        <v>Furniture</v>
      </c>
      <c r="E3848" s="1">
        <v>1728.34</v>
      </c>
      <c r="F3848" s="1">
        <v>10</v>
      </c>
      <c r="G3848" s="1">
        <v>42</v>
      </c>
      <c r="H3848" s="1">
        <v>109.64</v>
      </c>
      <c r="I3848">
        <f t="shared" si="423"/>
        <v>2496.4375124875119</v>
      </c>
      <c r="J3848">
        <f t="shared" si="424"/>
        <v>2498933.9499999993</v>
      </c>
      <c r="K3848" s="1">
        <f t="shared" si="426"/>
        <v>75.819999999999993</v>
      </c>
      <c r="L3848" s="1"/>
      <c r="M3848" s="1"/>
      <c r="N3848" s="1"/>
      <c r="O3848" s="1"/>
      <c r="P3848" s="1"/>
      <c r="Q3848" s="1"/>
      <c r="R3848" s="1" t="s">
        <v>3757</v>
      </c>
      <c r="S3848" s="2" t="s">
        <v>3913</v>
      </c>
      <c r="T3848" s="4" t="s">
        <v>15</v>
      </c>
      <c r="X3848" t="str">
        <f t="shared" si="425"/>
        <v/>
      </c>
    </row>
    <row r="3849" spans="1:24" ht="14.25">
      <c r="A3849" s="1" t="str">
        <f t="shared" si="420"/>
        <v>3e49e08e</v>
      </c>
      <c r="B3849" s="3">
        <v>44905</v>
      </c>
      <c r="C3849" s="2" t="str">
        <f t="shared" si="421"/>
        <v>South</v>
      </c>
      <c r="D3849" s="4" t="str">
        <f t="shared" si="422"/>
        <v>Sports</v>
      </c>
      <c r="E3849" s="1">
        <v>259.93</v>
      </c>
      <c r="F3849" s="1">
        <v>49</v>
      </c>
      <c r="G3849" s="1">
        <v>32</v>
      </c>
      <c r="H3849" s="1">
        <v>1948.09</v>
      </c>
      <c r="I3849">
        <f t="shared" si="423"/>
        <v>2496.4375124875119</v>
      </c>
      <c r="J3849">
        <f t="shared" si="424"/>
        <v>2498933.9499999993</v>
      </c>
      <c r="K3849" s="1">
        <f t="shared" si="426"/>
        <v>990.04499999999996</v>
      </c>
      <c r="L3849" s="1"/>
      <c r="M3849" s="1"/>
      <c r="N3849" s="1"/>
      <c r="O3849" s="1"/>
      <c r="P3849" s="1"/>
      <c r="Q3849" s="1"/>
      <c r="R3849" s="1" t="s">
        <v>3758</v>
      </c>
      <c r="S3849" s="2" t="s">
        <v>3913</v>
      </c>
      <c r="T3849" s="4" t="s">
        <v>2893</v>
      </c>
      <c r="X3849" t="str">
        <f t="shared" si="425"/>
        <v/>
      </c>
    </row>
    <row r="3850" spans="1:24" ht="14.25">
      <c r="A3850" s="1" t="str">
        <f t="shared" si="420"/>
        <v>34ae5a45</v>
      </c>
      <c r="B3850" s="3">
        <v>45311</v>
      </c>
      <c r="C3850" s="2" t="str">
        <f t="shared" si="421"/>
        <v>South</v>
      </c>
      <c r="D3850" s="4" t="str">
        <f t="shared" si="422"/>
        <v>Furniture</v>
      </c>
      <c r="E3850" s="1">
        <v>4004.88</v>
      </c>
      <c r="F3850" s="1">
        <v>49</v>
      </c>
      <c r="G3850" s="1">
        <v>17</v>
      </c>
      <c r="H3850" s="1">
        <v>729.6</v>
      </c>
      <c r="I3850">
        <f t="shared" si="423"/>
        <v>2496.4375124875119</v>
      </c>
      <c r="J3850">
        <f t="shared" si="424"/>
        <v>2498933.9499999993</v>
      </c>
      <c r="K3850" s="1">
        <f t="shared" si="426"/>
        <v>373.3</v>
      </c>
      <c r="L3850" s="1"/>
      <c r="M3850" s="1"/>
      <c r="N3850" s="1"/>
      <c r="O3850" s="1"/>
      <c r="P3850" s="1"/>
      <c r="Q3850" s="1"/>
      <c r="R3850" s="1" t="s">
        <v>3759</v>
      </c>
      <c r="S3850" s="2" t="s">
        <v>3913</v>
      </c>
      <c r="T3850" s="4" t="s">
        <v>15</v>
      </c>
      <c r="X3850" t="str">
        <f t="shared" si="425"/>
        <v/>
      </c>
    </row>
    <row r="3851" spans="1:24" ht="14.25">
      <c r="A3851" s="1" t="str">
        <f t="shared" si="420"/>
        <v>6884168e</v>
      </c>
      <c r="B3851" s="3">
        <v>44994</v>
      </c>
      <c r="C3851" s="2" t="str">
        <f t="shared" si="421"/>
        <v>West</v>
      </c>
      <c r="D3851" s="4" t="str">
        <f t="shared" si="422"/>
        <v>Groceries</v>
      </c>
      <c r="E3851" s="1">
        <v>3809.01</v>
      </c>
      <c r="F3851" s="1">
        <v>46</v>
      </c>
      <c r="G3851" s="1">
        <v>23</v>
      </c>
      <c r="H3851" s="1">
        <v>711.21</v>
      </c>
      <c r="I3851">
        <f t="shared" si="423"/>
        <v>2537.5954861821929</v>
      </c>
      <c r="J3851">
        <f t="shared" si="424"/>
        <v>2479230.7900000024</v>
      </c>
      <c r="K3851" s="1">
        <f t="shared" si="426"/>
        <v>367.10500000000002</v>
      </c>
      <c r="L3851" s="1"/>
      <c r="M3851" s="1"/>
      <c r="N3851" s="1"/>
      <c r="O3851" s="1"/>
      <c r="P3851" s="1"/>
      <c r="Q3851" s="1"/>
      <c r="R3851" s="1" t="s">
        <v>3760</v>
      </c>
      <c r="S3851" s="2" t="s">
        <v>3911</v>
      </c>
      <c r="T3851" s="4" t="s">
        <v>88</v>
      </c>
      <c r="X3851" t="str">
        <f t="shared" si="425"/>
        <v/>
      </c>
    </row>
    <row r="3852" spans="1:24" ht="14.25">
      <c r="A3852" s="1" t="str">
        <f t="shared" si="420"/>
        <v>9bb8753c</v>
      </c>
      <c r="B3852" s="3">
        <v>45593</v>
      </c>
      <c r="C3852" s="2" t="str">
        <f t="shared" si="421"/>
        <v>South</v>
      </c>
      <c r="D3852" s="4" t="str">
        <f t="shared" si="422"/>
        <v>Sports</v>
      </c>
      <c r="E3852" s="1">
        <v>872.87</v>
      </c>
      <c r="F3852" s="1">
        <v>7</v>
      </c>
      <c r="G3852" s="1">
        <v>35</v>
      </c>
      <c r="H3852" s="1">
        <v>1403.64</v>
      </c>
      <c r="I3852">
        <f t="shared" si="423"/>
        <v>2496.4375124875119</v>
      </c>
      <c r="J3852">
        <f t="shared" si="424"/>
        <v>2498933.9499999993</v>
      </c>
      <c r="K3852" s="1">
        <f t="shared" si="426"/>
        <v>719.32</v>
      </c>
      <c r="L3852" s="1"/>
      <c r="M3852" s="1"/>
      <c r="N3852" s="1"/>
      <c r="O3852" s="1"/>
      <c r="P3852" s="1"/>
      <c r="Q3852" s="1"/>
      <c r="R3852" s="1" t="s">
        <v>3761</v>
      </c>
      <c r="S3852" s="2" t="s">
        <v>3913</v>
      </c>
      <c r="T3852" s="4" t="s">
        <v>2893</v>
      </c>
      <c r="X3852" t="str">
        <f t="shared" si="425"/>
        <v/>
      </c>
    </row>
    <row r="3853" spans="1:24" ht="14.25">
      <c r="A3853" s="1" t="str">
        <f t="shared" si="420"/>
        <v>1a664ffc</v>
      </c>
      <c r="B3853" s="3">
        <v>44952</v>
      </c>
      <c r="C3853" s="2" t="str">
        <f t="shared" si="421"/>
        <v>South</v>
      </c>
      <c r="D3853" s="4" t="str">
        <f t="shared" si="422"/>
        <v>Furniture</v>
      </c>
      <c r="E3853" s="1">
        <v>4497.51</v>
      </c>
      <c r="F3853" s="1">
        <v>26</v>
      </c>
      <c r="G3853" s="1">
        <v>8</v>
      </c>
      <c r="H3853" s="1">
        <v>915.55</v>
      </c>
      <c r="I3853">
        <f t="shared" si="423"/>
        <v>2496.4375124875119</v>
      </c>
      <c r="J3853">
        <f t="shared" si="424"/>
        <v>2498933.9499999993</v>
      </c>
      <c r="K3853" s="1">
        <f t="shared" si="426"/>
        <v>461.77499999999998</v>
      </c>
      <c r="L3853" s="1"/>
      <c r="M3853" s="1"/>
      <c r="N3853" s="1"/>
      <c r="O3853" s="1"/>
      <c r="P3853" s="1"/>
      <c r="Q3853" s="1"/>
      <c r="R3853" s="1" t="s">
        <v>3762</v>
      </c>
      <c r="S3853" s="2" t="s">
        <v>3913</v>
      </c>
      <c r="T3853" s="4" t="s">
        <v>1645</v>
      </c>
      <c r="X3853" t="str">
        <f t="shared" si="425"/>
        <v/>
      </c>
    </row>
    <row r="3854" spans="1:24" ht="14.25">
      <c r="A3854" s="1" t="str">
        <f t="shared" si="420"/>
        <v>950c0a70</v>
      </c>
      <c r="B3854" s="3">
        <v>44897</v>
      </c>
      <c r="C3854" s="2" t="str">
        <f t="shared" si="421"/>
        <v>East</v>
      </c>
      <c r="D3854" s="4" t="str">
        <f t="shared" si="422"/>
        <v>Clothing</v>
      </c>
      <c r="E3854" s="1">
        <v>1013.45</v>
      </c>
      <c r="F3854" s="1">
        <v>9</v>
      </c>
      <c r="G3854" s="1">
        <v>42</v>
      </c>
      <c r="H3854" s="1">
        <v>969.45</v>
      </c>
      <c r="I3854">
        <f t="shared" si="423"/>
        <v>2506.2477027027048</v>
      </c>
      <c r="J3854">
        <f t="shared" si="424"/>
        <v>2596472.620000002</v>
      </c>
      <c r="K3854" s="1">
        <f t="shared" si="426"/>
        <v>505.72500000000002</v>
      </c>
      <c r="L3854" s="1"/>
      <c r="M3854" s="1"/>
      <c r="N3854" s="1"/>
      <c r="O3854" s="1"/>
      <c r="P3854" s="1"/>
      <c r="Q3854" s="1"/>
      <c r="R3854" s="1" t="s">
        <v>3763</v>
      </c>
      <c r="S3854" s="2" t="s">
        <v>3912</v>
      </c>
      <c r="T3854" s="4" t="s">
        <v>3559</v>
      </c>
      <c r="X3854" t="str">
        <f t="shared" si="425"/>
        <v/>
      </c>
    </row>
    <row r="3855" spans="1:24" ht="14.25">
      <c r="A3855" s="1" t="str">
        <f t="shared" si="420"/>
        <v>56abb22a</v>
      </c>
      <c r="B3855" s="3">
        <v>45597</v>
      </c>
      <c r="C3855" s="2" t="str">
        <f t="shared" si="421"/>
        <v>East</v>
      </c>
      <c r="D3855" s="4" t="str">
        <f t="shared" si="422"/>
        <v>Clothing</v>
      </c>
      <c r="E3855" s="1">
        <v>3359.38</v>
      </c>
      <c r="F3855" s="1">
        <v>5</v>
      </c>
      <c r="G3855" s="1">
        <v>25</v>
      </c>
      <c r="H3855" s="1">
        <v>1424.97</v>
      </c>
      <c r="I3855">
        <f t="shared" si="423"/>
        <v>2506.2477027027048</v>
      </c>
      <c r="J3855">
        <f t="shared" si="424"/>
        <v>2596472.620000002</v>
      </c>
      <c r="K3855" s="1">
        <f t="shared" si="426"/>
        <v>724.98500000000001</v>
      </c>
      <c r="L3855" s="1"/>
      <c r="M3855" s="1"/>
      <c r="N3855" s="1"/>
      <c r="O3855" s="1"/>
      <c r="P3855" s="1"/>
      <c r="Q3855" s="1"/>
      <c r="R3855" s="1" t="s">
        <v>3764</v>
      </c>
      <c r="S3855" s="2" t="s">
        <v>3912</v>
      </c>
      <c r="T3855" s="4" t="s">
        <v>3559</v>
      </c>
      <c r="X3855" t="str">
        <f t="shared" si="425"/>
        <v/>
      </c>
    </row>
    <row r="3856" spans="1:24" ht="14.25">
      <c r="A3856" s="1" t="str">
        <f t="shared" si="420"/>
        <v>0de3e5a7</v>
      </c>
      <c r="B3856" s="3">
        <v>45508</v>
      </c>
      <c r="C3856" s="2" t="str">
        <f t="shared" si="421"/>
        <v>South</v>
      </c>
      <c r="D3856" s="4" t="str">
        <f t="shared" si="422"/>
        <v>Sports</v>
      </c>
      <c r="E3856" s="1">
        <v>4874.0600000000004</v>
      </c>
      <c r="F3856" s="1">
        <v>47</v>
      </c>
      <c r="G3856" s="1">
        <v>27</v>
      </c>
      <c r="H3856" s="1">
        <v>1500.6</v>
      </c>
      <c r="I3856">
        <f t="shared" si="423"/>
        <v>2496.4375124875119</v>
      </c>
      <c r="J3856">
        <f t="shared" si="424"/>
        <v>2498933.9499999993</v>
      </c>
      <c r="K3856" s="1">
        <f t="shared" si="426"/>
        <v>763.8</v>
      </c>
      <c r="L3856" s="1"/>
      <c r="M3856" s="1"/>
      <c r="N3856" s="1"/>
      <c r="O3856" s="1"/>
      <c r="P3856" s="1"/>
      <c r="Q3856" s="1"/>
      <c r="R3856" s="1" t="s">
        <v>3765</v>
      </c>
      <c r="S3856" s="2" t="s">
        <v>3913</v>
      </c>
      <c r="T3856" s="4" t="s">
        <v>2893</v>
      </c>
      <c r="X3856" t="str">
        <f t="shared" si="425"/>
        <v/>
      </c>
    </row>
    <row r="3857" spans="1:24" ht="14.25">
      <c r="A3857" s="1" t="str">
        <f t="shared" si="420"/>
        <v>9eec136a</v>
      </c>
      <c r="B3857" s="3">
        <v>45418</v>
      </c>
      <c r="C3857" s="2" t="str">
        <f t="shared" si="421"/>
        <v>South</v>
      </c>
      <c r="D3857" s="4" t="str">
        <f t="shared" si="422"/>
        <v>Furniture</v>
      </c>
      <c r="E3857" s="1">
        <v>1099.19</v>
      </c>
      <c r="F3857" s="1">
        <v>3</v>
      </c>
      <c r="G3857" s="1">
        <v>20</v>
      </c>
      <c r="H3857" s="1">
        <v>1151.0899999999999</v>
      </c>
      <c r="I3857">
        <f t="shared" si="423"/>
        <v>2496.4375124875119</v>
      </c>
      <c r="J3857">
        <f t="shared" si="424"/>
        <v>2498933.9499999993</v>
      </c>
      <c r="K3857" s="1">
        <f t="shared" si="426"/>
        <v>585.54499999999996</v>
      </c>
      <c r="L3857" s="1"/>
      <c r="M3857" s="1"/>
      <c r="N3857" s="1"/>
      <c r="O3857" s="1"/>
      <c r="P3857" s="1"/>
      <c r="Q3857" s="1"/>
      <c r="R3857" s="1" t="s">
        <v>3766</v>
      </c>
      <c r="S3857" s="2" t="s">
        <v>3913</v>
      </c>
      <c r="T3857" s="4" t="s">
        <v>1645</v>
      </c>
      <c r="X3857" t="str">
        <f t="shared" si="425"/>
        <v/>
      </c>
    </row>
    <row r="3858" spans="1:24" ht="14.25">
      <c r="A3858" s="1" t="str">
        <f t="shared" si="420"/>
        <v>8688d51d</v>
      </c>
      <c r="B3858" s="3">
        <v>45051</v>
      </c>
      <c r="C3858" s="2" t="str">
        <f t="shared" si="421"/>
        <v>South</v>
      </c>
      <c r="D3858" s="4" t="str">
        <f t="shared" si="422"/>
        <v>Groceries</v>
      </c>
      <c r="E3858" s="1">
        <v>2023.47</v>
      </c>
      <c r="F3858" s="1">
        <v>29</v>
      </c>
      <c r="G3858" s="1">
        <v>33</v>
      </c>
      <c r="H3858" s="1">
        <v>1541.46</v>
      </c>
      <c r="I3858">
        <f t="shared" si="423"/>
        <v>2496.4375124875119</v>
      </c>
      <c r="J3858">
        <f t="shared" si="424"/>
        <v>2498933.9499999993</v>
      </c>
      <c r="K3858" s="1">
        <f t="shared" si="426"/>
        <v>787.23</v>
      </c>
      <c r="L3858" s="1"/>
      <c r="M3858" s="1"/>
      <c r="N3858" s="1"/>
      <c r="O3858" s="1"/>
      <c r="P3858" s="1"/>
      <c r="Q3858" s="1"/>
      <c r="R3858" s="1" t="s">
        <v>3767</v>
      </c>
      <c r="S3858" s="2" t="s">
        <v>3913</v>
      </c>
      <c r="T3858" s="4" t="s">
        <v>88</v>
      </c>
      <c r="X3858" t="str">
        <f t="shared" si="425"/>
        <v/>
      </c>
    </row>
    <row r="3859" spans="1:24" ht="14.25">
      <c r="A3859" s="1" t="str">
        <f t="shared" si="420"/>
        <v>1f64efe0</v>
      </c>
      <c r="B3859" s="3">
        <v>45155</v>
      </c>
      <c r="C3859" s="2" t="str">
        <f t="shared" si="421"/>
        <v>North</v>
      </c>
      <c r="D3859" s="4" t="str">
        <f t="shared" si="422"/>
        <v>Furniture</v>
      </c>
      <c r="E3859" s="1">
        <v>4348.43</v>
      </c>
      <c r="F3859" s="1">
        <v>34</v>
      </c>
      <c r="G3859" s="1">
        <v>16</v>
      </c>
      <c r="H3859" s="1">
        <v>1151.25</v>
      </c>
      <c r="I3859">
        <f t="shared" si="423"/>
        <v>2571.1423225152107</v>
      </c>
      <c r="J3859">
        <f t="shared" si="424"/>
        <v>2535146.3299999977</v>
      </c>
      <c r="K3859" s="1">
        <f t="shared" si="426"/>
        <v>583.625</v>
      </c>
      <c r="L3859" s="1"/>
      <c r="M3859" s="1"/>
      <c r="N3859" s="1"/>
      <c r="O3859" s="1"/>
      <c r="P3859" s="1"/>
      <c r="Q3859" s="1"/>
      <c r="R3859" s="1" t="s">
        <v>3768</v>
      </c>
      <c r="S3859" s="2" t="s">
        <v>3910</v>
      </c>
      <c r="T3859" s="4" t="s">
        <v>1645</v>
      </c>
      <c r="X3859" t="str">
        <f t="shared" si="425"/>
        <v/>
      </c>
    </row>
    <row r="3860" spans="1:24" ht="14.25">
      <c r="A3860" s="1" t="str">
        <f t="shared" si="420"/>
        <v>504fb53e</v>
      </c>
      <c r="B3860" s="3">
        <v>44932</v>
      </c>
      <c r="C3860" s="2" t="str">
        <f t="shared" si="421"/>
        <v>East</v>
      </c>
      <c r="D3860" s="4" t="str">
        <f t="shared" si="422"/>
        <v>Clothing</v>
      </c>
      <c r="E3860" s="1">
        <v>3822.62</v>
      </c>
      <c r="F3860" s="1">
        <v>39</v>
      </c>
      <c r="G3860" s="1">
        <v>42</v>
      </c>
      <c r="H3860" s="1">
        <v>262.08</v>
      </c>
      <c r="I3860">
        <f t="shared" si="423"/>
        <v>2506.2477027027048</v>
      </c>
      <c r="J3860">
        <f t="shared" si="424"/>
        <v>2596472.620000002</v>
      </c>
      <c r="K3860" s="1">
        <f t="shared" si="426"/>
        <v>152.04</v>
      </c>
      <c r="L3860" s="1"/>
      <c r="M3860" s="1"/>
      <c r="N3860" s="1"/>
      <c r="O3860" s="1"/>
      <c r="P3860" s="1"/>
      <c r="Q3860" s="1"/>
      <c r="R3860" s="1" t="s">
        <v>3769</v>
      </c>
      <c r="S3860" s="2" t="s">
        <v>3912</v>
      </c>
      <c r="T3860" s="4" t="s">
        <v>3559</v>
      </c>
      <c r="X3860" t="str">
        <f t="shared" si="425"/>
        <v/>
      </c>
    </row>
    <row r="3861" spans="1:24" ht="14.25">
      <c r="A3861" s="1" t="str">
        <f t="shared" si="420"/>
        <v>f8142cfe</v>
      </c>
      <c r="B3861" s="3">
        <v>45329</v>
      </c>
      <c r="C3861" s="2" t="str">
        <f t="shared" si="421"/>
        <v>South</v>
      </c>
      <c r="D3861" s="4" t="str">
        <f t="shared" si="422"/>
        <v>Electronics</v>
      </c>
      <c r="E3861" s="1">
        <v>3874.7</v>
      </c>
      <c r="F3861" s="1">
        <v>24</v>
      </c>
      <c r="G3861" s="1">
        <v>33</v>
      </c>
      <c r="H3861" s="1">
        <v>1286</v>
      </c>
      <c r="I3861">
        <f t="shared" si="423"/>
        <v>2496.4375124875119</v>
      </c>
      <c r="J3861">
        <f t="shared" si="424"/>
        <v>2498933.9499999993</v>
      </c>
      <c r="K3861" s="1">
        <f t="shared" si="426"/>
        <v>659.5</v>
      </c>
      <c r="L3861" s="1"/>
      <c r="M3861" s="1"/>
      <c r="N3861" s="1"/>
      <c r="O3861" s="1"/>
      <c r="P3861" s="1"/>
      <c r="Q3861" s="1"/>
      <c r="R3861" s="1" t="s">
        <v>3770</v>
      </c>
      <c r="S3861" s="2" t="s">
        <v>3913</v>
      </c>
      <c r="T3861" s="4" t="s">
        <v>3915</v>
      </c>
      <c r="X3861" t="str">
        <f t="shared" si="425"/>
        <v/>
      </c>
    </row>
    <row r="3862" spans="1:24" ht="14.25">
      <c r="A3862" s="1" t="str">
        <f t="shared" si="420"/>
        <v>a6fdd872</v>
      </c>
      <c r="B3862" s="3">
        <v>44960</v>
      </c>
      <c r="C3862" s="2" t="str">
        <f t="shared" si="421"/>
        <v>South</v>
      </c>
      <c r="D3862" s="4" t="str">
        <f t="shared" si="422"/>
        <v>Clothing</v>
      </c>
      <c r="E3862" s="1">
        <v>1262.06</v>
      </c>
      <c r="F3862" s="1">
        <v>46</v>
      </c>
      <c r="G3862" s="1">
        <v>36</v>
      </c>
      <c r="H3862" s="1">
        <v>1365.88</v>
      </c>
      <c r="I3862">
        <f t="shared" si="423"/>
        <v>2496.4375124875119</v>
      </c>
      <c r="J3862">
        <f t="shared" si="424"/>
        <v>2498933.9499999993</v>
      </c>
      <c r="K3862" s="1">
        <f t="shared" si="426"/>
        <v>700.94</v>
      </c>
      <c r="L3862" s="1"/>
      <c r="M3862" s="1"/>
      <c r="N3862" s="1"/>
      <c r="O3862" s="1"/>
      <c r="P3862" s="1"/>
      <c r="Q3862" s="1"/>
      <c r="R3862" s="1" t="s">
        <v>3771</v>
      </c>
      <c r="S3862" s="2" t="s">
        <v>3913</v>
      </c>
      <c r="T3862" s="4" t="s">
        <v>3559</v>
      </c>
      <c r="X3862" t="str">
        <f t="shared" si="425"/>
        <v/>
      </c>
    </row>
    <row r="3863" spans="1:24" ht="14.25">
      <c r="A3863" s="1" t="str">
        <f t="shared" si="420"/>
        <v>8a65b98f</v>
      </c>
      <c r="B3863" s="3">
        <v>45515</v>
      </c>
      <c r="C3863" s="2" t="str">
        <f t="shared" si="421"/>
        <v>North</v>
      </c>
      <c r="D3863" s="4" t="str">
        <f t="shared" si="422"/>
        <v>Groceries</v>
      </c>
      <c r="E3863" s="1">
        <v>4971.0200000000004</v>
      </c>
      <c r="F3863" s="1">
        <v>20</v>
      </c>
      <c r="G3863" s="1">
        <v>18</v>
      </c>
      <c r="H3863" s="1">
        <v>1856.21</v>
      </c>
      <c r="I3863">
        <f t="shared" si="423"/>
        <v>2571.1423225152107</v>
      </c>
      <c r="J3863">
        <f t="shared" si="424"/>
        <v>2535146.3299999977</v>
      </c>
      <c r="K3863" s="1">
        <f t="shared" si="426"/>
        <v>937.10500000000002</v>
      </c>
      <c r="L3863" s="1"/>
      <c r="M3863" s="1"/>
      <c r="N3863" s="1"/>
      <c r="O3863" s="1"/>
      <c r="P3863" s="1"/>
      <c r="Q3863" s="1"/>
      <c r="R3863" s="1" t="s">
        <v>3772</v>
      </c>
      <c r="S3863" s="2" t="s">
        <v>3910</v>
      </c>
      <c r="T3863" s="4" t="s">
        <v>88</v>
      </c>
      <c r="X3863" t="str">
        <f t="shared" si="425"/>
        <v/>
      </c>
    </row>
    <row r="3864" spans="1:24" ht="14.25">
      <c r="A3864" s="1" t="str">
        <f t="shared" si="420"/>
        <v>f28d5a78</v>
      </c>
      <c r="B3864" s="3">
        <v>45412</v>
      </c>
      <c r="C3864" s="2" t="str">
        <f t="shared" si="421"/>
        <v>North</v>
      </c>
      <c r="D3864" s="4" t="str">
        <f t="shared" si="422"/>
        <v>Clothing</v>
      </c>
      <c r="E3864" s="1">
        <v>4949.17</v>
      </c>
      <c r="F3864" s="1">
        <v>45</v>
      </c>
      <c r="G3864" s="1">
        <v>16</v>
      </c>
      <c r="H3864" s="1">
        <v>580.12</v>
      </c>
      <c r="I3864">
        <f t="shared" si="423"/>
        <v>2571.1423225152107</v>
      </c>
      <c r="J3864">
        <f t="shared" si="424"/>
        <v>2535146.3299999977</v>
      </c>
      <c r="K3864" s="1">
        <f t="shared" si="426"/>
        <v>298.06</v>
      </c>
      <c r="L3864" s="1"/>
      <c r="M3864" s="1"/>
      <c r="N3864" s="1"/>
      <c r="O3864" s="1"/>
      <c r="P3864" s="1"/>
      <c r="Q3864" s="1"/>
      <c r="R3864" s="1" t="s">
        <v>3773</v>
      </c>
      <c r="S3864" s="2" t="s">
        <v>3910</v>
      </c>
      <c r="T3864" s="4" t="s">
        <v>3559</v>
      </c>
      <c r="X3864" t="str">
        <f t="shared" si="425"/>
        <v/>
      </c>
    </row>
    <row r="3865" spans="1:24" ht="14.25">
      <c r="A3865" s="1" t="str">
        <f t="shared" si="420"/>
        <v>70d17e07</v>
      </c>
      <c r="B3865" s="3">
        <v>44991</v>
      </c>
      <c r="C3865" s="2" t="str">
        <f t="shared" si="421"/>
        <v>East</v>
      </c>
      <c r="D3865" s="4" t="str">
        <f t="shared" si="422"/>
        <v>Electronics</v>
      </c>
      <c r="E3865" s="1">
        <v>1964.34</v>
      </c>
      <c r="F3865" s="1">
        <v>44</v>
      </c>
      <c r="G3865" s="1">
        <v>1</v>
      </c>
      <c r="H3865" s="1">
        <v>1236.54</v>
      </c>
      <c r="I3865">
        <f t="shared" si="423"/>
        <v>2506.2477027027048</v>
      </c>
      <c r="J3865">
        <f t="shared" si="424"/>
        <v>2596472.620000002</v>
      </c>
      <c r="K3865" s="1">
        <f t="shared" si="426"/>
        <v>618.77</v>
      </c>
      <c r="L3865" s="1"/>
      <c r="M3865" s="1"/>
      <c r="N3865" s="1"/>
      <c r="O3865" s="1"/>
      <c r="P3865" s="1"/>
      <c r="Q3865" s="1"/>
      <c r="R3865" s="1" t="s">
        <v>3774</v>
      </c>
      <c r="S3865" s="2" t="s">
        <v>3912</v>
      </c>
      <c r="T3865" s="4" t="s">
        <v>3915</v>
      </c>
      <c r="X3865" t="str">
        <f t="shared" si="425"/>
        <v/>
      </c>
    </row>
    <row r="3866" spans="1:24" ht="14.25">
      <c r="A3866" s="1" t="str">
        <f t="shared" si="420"/>
        <v>ff45eae6</v>
      </c>
      <c r="B3866" s="3">
        <v>45048</v>
      </c>
      <c r="C3866" s="2" t="str">
        <f t="shared" si="421"/>
        <v>South</v>
      </c>
      <c r="D3866" s="4" t="str">
        <f t="shared" si="422"/>
        <v>Clothing</v>
      </c>
      <c r="E3866" s="1">
        <v>1250.05</v>
      </c>
      <c r="F3866" s="1">
        <v>44</v>
      </c>
      <c r="G3866" s="1">
        <v>24</v>
      </c>
      <c r="H3866" s="1">
        <v>1782.89</v>
      </c>
      <c r="I3866">
        <f t="shared" si="423"/>
        <v>2496.4375124875119</v>
      </c>
      <c r="J3866">
        <f t="shared" si="424"/>
        <v>2498933.9499999993</v>
      </c>
      <c r="K3866" s="1">
        <f t="shared" si="426"/>
        <v>903.44500000000005</v>
      </c>
      <c r="L3866" s="1"/>
      <c r="M3866" s="1"/>
      <c r="N3866" s="1"/>
      <c r="O3866" s="1"/>
      <c r="P3866" s="1"/>
      <c r="Q3866" s="1"/>
      <c r="R3866" s="1" t="s">
        <v>3775</v>
      </c>
      <c r="S3866" s="2" t="s">
        <v>3913</v>
      </c>
      <c r="T3866" s="4" t="s">
        <v>3559</v>
      </c>
      <c r="X3866" t="str">
        <f t="shared" si="425"/>
        <v/>
      </c>
    </row>
    <row r="3867" spans="1:24" ht="14.25">
      <c r="A3867" s="1" t="str">
        <f t="shared" si="420"/>
        <v>8c2940d0</v>
      </c>
      <c r="B3867" s="3">
        <v>44944</v>
      </c>
      <c r="C3867" s="2" t="str">
        <f t="shared" si="421"/>
        <v>South</v>
      </c>
      <c r="D3867" s="4" t="str">
        <f t="shared" si="422"/>
        <v>Sports</v>
      </c>
      <c r="E3867" s="1">
        <v>1762.86</v>
      </c>
      <c r="F3867" s="1">
        <v>37</v>
      </c>
      <c r="G3867" s="1">
        <v>49</v>
      </c>
      <c r="H3867" s="1">
        <v>151.12</v>
      </c>
      <c r="I3867">
        <f t="shared" si="423"/>
        <v>2496.4375124875119</v>
      </c>
      <c r="J3867">
        <f t="shared" si="424"/>
        <v>2498933.9499999993</v>
      </c>
      <c r="K3867" s="1">
        <f t="shared" si="426"/>
        <v>100.06</v>
      </c>
      <c r="L3867" s="1"/>
      <c r="M3867" s="1"/>
      <c r="N3867" s="1"/>
      <c r="O3867" s="1"/>
      <c r="P3867" s="1"/>
      <c r="Q3867" s="1"/>
      <c r="R3867" s="1" t="s">
        <v>3776</v>
      </c>
      <c r="S3867" s="2" t="s">
        <v>3913</v>
      </c>
      <c r="T3867" s="4" t="s">
        <v>2893</v>
      </c>
      <c r="X3867" t="str">
        <f t="shared" si="425"/>
        <v/>
      </c>
    </row>
    <row r="3868" spans="1:24" ht="14.25">
      <c r="A3868" s="1" t="str">
        <f t="shared" si="420"/>
        <v>c3397268</v>
      </c>
      <c r="B3868" s="3">
        <v>44928</v>
      </c>
      <c r="C3868" s="2" t="str">
        <f t="shared" si="421"/>
        <v>East</v>
      </c>
      <c r="D3868" s="4" t="str">
        <f t="shared" si="422"/>
        <v>Clothing</v>
      </c>
      <c r="E3868" s="1">
        <v>4934.91</v>
      </c>
      <c r="F3868" s="1">
        <v>37</v>
      </c>
      <c r="G3868" s="1">
        <v>45</v>
      </c>
      <c r="H3868" s="1">
        <v>1762.25</v>
      </c>
      <c r="I3868">
        <f t="shared" si="423"/>
        <v>2506.2477027027048</v>
      </c>
      <c r="J3868">
        <f t="shared" si="424"/>
        <v>2596472.620000002</v>
      </c>
      <c r="K3868" s="1">
        <f t="shared" si="426"/>
        <v>903.625</v>
      </c>
      <c r="L3868" s="1"/>
      <c r="M3868" s="1"/>
      <c r="N3868" s="1"/>
      <c r="O3868" s="1"/>
      <c r="P3868" s="1"/>
      <c r="Q3868" s="1"/>
      <c r="R3868" s="1" t="s">
        <v>3777</v>
      </c>
      <c r="S3868" s="2" t="s">
        <v>3912</v>
      </c>
      <c r="T3868" s="4" t="s">
        <v>3559</v>
      </c>
      <c r="X3868" t="str">
        <f t="shared" si="425"/>
        <v/>
      </c>
    </row>
    <row r="3869" spans="1:24" ht="14.25">
      <c r="A3869" s="1" t="str">
        <f t="shared" si="420"/>
        <v>841eb714</v>
      </c>
      <c r="B3869" s="3">
        <v>45375</v>
      </c>
      <c r="C3869" s="2" t="str">
        <f t="shared" si="421"/>
        <v>South</v>
      </c>
      <c r="D3869" s="4" t="str">
        <f t="shared" si="422"/>
        <v>Furniture</v>
      </c>
      <c r="E3869" s="1">
        <v>2044.12</v>
      </c>
      <c r="F3869" s="1">
        <v>6</v>
      </c>
      <c r="G3869" s="1">
        <v>46</v>
      </c>
      <c r="H3869" s="1">
        <v>1211.55</v>
      </c>
      <c r="I3869">
        <f t="shared" si="423"/>
        <v>2496.4375124875119</v>
      </c>
      <c r="J3869">
        <f t="shared" si="424"/>
        <v>2498933.9499999993</v>
      </c>
      <c r="K3869" s="1">
        <f t="shared" si="426"/>
        <v>628.77499999999998</v>
      </c>
      <c r="L3869" s="1"/>
      <c r="M3869" s="1"/>
      <c r="N3869" s="1"/>
      <c r="O3869" s="1"/>
      <c r="P3869" s="1"/>
      <c r="Q3869" s="1"/>
      <c r="R3869" s="1" t="s">
        <v>3778</v>
      </c>
      <c r="S3869" s="2" t="s">
        <v>3913</v>
      </c>
      <c r="T3869" s="4" t="s">
        <v>1645</v>
      </c>
      <c r="X3869" t="str">
        <f t="shared" si="425"/>
        <v/>
      </c>
    </row>
    <row r="3870" spans="1:24" ht="14.25">
      <c r="A3870" s="1" t="str">
        <f t="shared" si="420"/>
        <v>bb9fb3e2</v>
      </c>
      <c r="B3870" s="3">
        <v>45472</v>
      </c>
      <c r="C3870" s="2" t="str">
        <f t="shared" si="421"/>
        <v>West</v>
      </c>
      <c r="D3870" s="4" t="str">
        <f t="shared" si="422"/>
        <v>Clothing</v>
      </c>
      <c r="E3870" s="1">
        <v>622.22</v>
      </c>
      <c r="F3870" s="1">
        <v>43</v>
      </c>
      <c r="G3870" s="1">
        <v>14</v>
      </c>
      <c r="H3870" s="1">
        <v>1674.34</v>
      </c>
      <c r="I3870">
        <f t="shared" si="423"/>
        <v>2537.5954861821929</v>
      </c>
      <c r="J3870">
        <f t="shared" si="424"/>
        <v>2479230.7900000024</v>
      </c>
      <c r="K3870" s="1">
        <f t="shared" si="426"/>
        <v>844.17</v>
      </c>
      <c r="L3870" s="1"/>
      <c r="M3870" s="1"/>
      <c r="N3870" s="1"/>
      <c r="O3870" s="1"/>
      <c r="P3870" s="1"/>
      <c r="Q3870" s="1"/>
      <c r="R3870" s="1" t="s">
        <v>3779</v>
      </c>
      <c r="S3870" s="2" t="s">
        <v>3911</v>
      </c>
      <c r="T3870" s="4" t="s">
        <v>3559</v>
      </c>
      <c r="X3870" t="str">
        <f t="shared" si="425"/>
        <v/>
      </c>
    </row>
    <row r="3871" spans="1:24" ht="14.25">
      <c r="A3871" s="1" t="str">
        <f t="shared" si="420"/>
        <v>b77dc819</v>
      </c>
      <c r="B3871" s="3">
        <v>45052</v>
      </c>
      <c r="C3871" s="2" t="str">
        <f t="shared" si="421"/>
        <v>North</v>
      </c>
      <c r="D3871" s="4" t="str">
        <f t="shared" si="422"/>
        <v>Sports</v>
      </c>
      <c r="E3871" s="1">
        <v>4245.68</v>
      </c>
      <c r="F3871" s="1">
        <v>35</v>
      </c>
      <c r="G3871" s="1">
        <v>43</v>
      </c>
      <c r="H3871" s="1">
        <v>779.45</v>
      </c>
      <c r="I3871">
        <f t="shared" si="423"/>
        <v>2571.1423225152107</v>
      </c>
      <c r="J3871">
        <f t="shared" si="424"/>
        <v>2535146.3299999977</v>
      </c>
      <c r="K3871" s="1">
        <f t="shared" si="426"/>
        <v>411.22500000000002</v>
      </c>
      <c r="L3871" s="1"/>
      <c r="M3871" s="1"/>
      <c r="N3871" s="1"/>
      <c r="O3871" s="1"/>
      <c r="P3871" s="1"/>
      <c r="Q3871" s="1"/>
      <c r="R3871" s="1" t="s">
        <v>3780</v>
      </c>
      <c r="S3871" s="2" t="s">
        <v>3910</v>
      </c>
      <c r="T3871" s="4" t="s">
        <v>2893</v>
      </c>
      <c r="X3871" t="str">
        <f t="shared" si="425"/>
        <v/>
      </c>
    </row>
    <row r="3872" spans="1:24" ht="14.25">
      <c r="A3872" s="1" t="str">
        <f t="shared" si="420"/>
        <v>b9c4eb71</v>
      </c>
      <c r="B3872" s="3">
        <v>45149</v>
      </c>
      <c r="C3872" s="2" t="str">
        <f t="shared" si="421"/>
        <v>South</v>
      </c>
      <c r="D3872" s="4" t="str">
        <f t="shared" si="422"/>
        <v>Furniture</v>
      </c>
      <c r="E3872" s="1">
        <v>1438.86</v>
      </c>
      <c r="F3872" s="1">
        <v>46</v>
      </c>
      <c r="G3872" s="1">
        <v>26</v>
      </c>
      <c r="H3872" s="1">
        <v>1164.81</v>
      </c>
      <c r="I3872">
        <f t="shared" si="423"/>
        <v>2496.4375124875119</v>
      </c>
      <c r="J3872">
        <f t="shared" si="424"/>
        <v>2498933.9499999993</v>
      </c>
      <c r="K3872" s="1">
        <f t="shared" si="426"/>
        <v>595.40499999999997</v>
      </c>
      <c r="L3872" s="1"/>
      <c r="M3872" s="1"/>
      <c r="N3872" s="1"/>
      <c r="O3872" s="1"/>
      <c r="P3872" s="1"/>
      <c r="Q3872" s="1"/>
      <c r="R3872" s="1" t="s">
        <v>3781</v>
      </c>
      <c r="S3872" s="2" t="s">
        <v>3913</v>
      </c>
      <c r="T3872" s="4" t="s">
        <v>1645</v>
      </c>
      <c r="X3872" t="str">
        <f t="shared" si="425"/>
        <v/>
      </c>
    </row>
    <row r="3873" spans="1:24" ht="14.25">
      <c r="A3873" s="1" t="str">
        <f t="shared" si="420"/>
        <v>47b7ac91</v>
      </c>
      <c r="B3873" s="3">
        <v>44939</v>
      </c>
      <c r="C3873" s="2" t="str">
        <f t="shared" si="421"/>
        <v>South</v>
      </c>
      <c r="D3873" s="4" t="str">
        <f t="shared" si="422"/>
        <v>Groceries</v>
      </c>
      <c r="E3873" s="1">
        <v>1434.83</v>
      </c>
      <c r="F3873" s="1">
        <v>4</v>
      </c>
      <c r="G3873" s="1">
        <v>46</v>
      </c>
      <c r="H3873" s="1">
        <v>922.04</v>
      </c>
      <c r="I3873">
        <f t="shared" si="423"/>
        <v>2496.4375124875119</v>
      </c>
      <c r="J3873">
        <f t="shared" si="424"/>
        <v>2498933.9499999993</v>
      </c>
      <c r="K3873" s="1">
        <f t="shared" si="426"/>
        <v>484.02</v>
      </c>
      <c r="L3873" s="1"/>
      <c r="M3873" s="1"/>
      <c r="N3873" s="1"/>
      <c r="O3873" s="1"/>
      <c r="P3873" s="1"/>
      <c r="Q3873" s="1"/>
      <c r="R3873" s="1" t="s">
        <v>3782</v>
      </c>
      <c r="S3873" s="2" t="s">
        <v>3913</v>
      </c>
      <c r="T3873" s="4" t="s">
        <v>88</v>
      </c>
      <c r="X3873" t="str">
        <f t="shared" si="425"/>
        <v/>
      </c>
    </row>
    <row r="3874" spans="1:24" ht="14.25">
      <c r="A3874" s="1" t="str">
        <f t="shared" si="420"/>
        <v>f5a0bb63</v>
      </c>
      <c r="B3874" s="3">
        <v>44982</v>
      </c>
      <c r="C3874" s="2" t="str">
        <f t="shared" si="421"/>
        <v>West</v>
      </c>
      <c r="D3874" s="4" t="str">
        <f t="shared" si="422"/>
        <v>Clothing</v>
      </c>
      <c r="E3874" s="1">
        <v>4030.63</v>
      </c>
      <c r="F3874" s="1">
        <v>21</v>
      </c>
      <c r="G3874" s="1">
        <v>17</v>
      </c>
      <c r="H3874" s="1">
        <v>348.15</v>
      </c>
      <c r="I3874">
        <f t="shared" si="423"/>
        <v>2537.5954861821929</v>
      </c>
      <c r="J3874">
        <f t="shared" si="424"/>
        <v>2479230.7900000024</v>
      </c>
      <c r="K3874" s="1">
        <f t="shared" si="426"/>
        <v>182.57499999999999</v>
      </c>
      <c r="L3874" s="1"/>
      <c r="M3874" s="1"/>
      <c r="N3874" s="1"/>
      <c r="O3874" s="1"/>
      <c r="P3874" s="1"/>
      <c r="Q3874" s="1"/>
      <c r="R3874" s="1" t="s">
        <v>3783</v>
      </c>
      <c r="S3874" s="2" t="s">
        <v>3911</v>
      </c>
      <c r="T3874" s="4" t="s">
        <v>3559</v>
      </c>
      <c r="X3874" t="str">
        <f t="shared" si="425"/>
        <v/>
      </c>
    </row>
    <row r="3875" spans="1:24" ht="14.25">
      <c r="A3875" s="1" t="str">
        <f t="shared" si="420"/>
        <v>212409fd</v>
      </c>
      <c r="B3875" s="3">
        <v>45438</v>
      </c>
      <c r="C3875" s="2" t="str">
        <f t="shared" si="421"/>
        <v>North</v>
      </c>
      <c r="D3875" s="4" t="str">
        <f t="shared" si="422"/>
        <v>Electronics</v>
      </c>
      <c r="E3875" s="1">
        <v>3101.82</v>
      </c>
      <c r="F3875" s="1">
        <v>35</v>
      </c>
      <c r="G3875" s="1">
        <v>8</v>
      </c>
      <c r="H3875" s="1">
        <v>800.42</v>
      </c>
      <c r="I3875">
        <f t="shared" si="423"/>
        <v>2571.1423225152107</v>
      </c>
      <c r="J3875">
        <f t="shared" si="424"/>
        <v>2535146.3299999977</v>
      </c>
      <c r="K3875" s="1">
        <f t="shared" si="426"/>
        <v>404.21</v>
      </c>
      <c r="L3875" s="1"/>
      <c r="M3875" s="1"/>
      <c r="N3875" s="1"/>
      <c r="O3875" s="1"/>
      <c r="P3875" s="1"/>
      <c r="Q3875" s="1"/>
      <c r="R3875" s="1" t="s">
        <v>3784</v>
      </c>
      <c r="S3875" s="2" t="s">
        <v>3910</v>
      </c>
      <c r="T3875" s="4" t="s">
        <v>3915</v>
      </c>
      <c r="X3875" t="str">
        <f t="shared" si="425"/>
        <v/>
      </c>
    </row>
    <row r="3876" spans="1:24" ht="14.25">
      <c r="A3876" s="1" t="str">
        <f t="shared" si="420"/>
        <v>7cc9a7e1</v>
      </c>
      <c r="B3876" s="3">
        <v>45601</v>
      </c>
      <c r="C3876" s="2" t="str">
        <f t="shared" si="421"/>
        <v>East</v>
      </c>
      <c r="D3876" s="4" t="str">
        <f t="shared" si="422"/>
        <v>Sports</v>
      </c>
      <c r="E3876" s="1">
        <v>4661.75</v>
      </c>
      <c r="F3876" s="1">
        <v>17</v>
      </c>
      <c r="G3876" s="1">
        <v>24</v>
      </c>
      <c r="H3876" s="1">
        <v>1511.39</v>
      </c>
      <c r="I3876">
        <f t="shared" si="423"/>
        <v>2506.2477027027048</v>
      </c>
      <c r="J3876">
        <f t="shared" si="424"/>
        <v>2596472.620000002</v>
      </c>
      <c r="K3876" s="1">
        <f t="shared" si="426"/>
        <v>767.69500000000005</v>
      </c>
      <c r="L3876" s="1"/>
      <c r="M3876" s="1"/>
      <c r="N3876" s="1"/>
      <c r="O3876" s="1"/>
      <c r="P3876" s="1"/>
      <c r="Q3876" s="1"/>
      <c r="R3876" s="1" t="s">
        <v>3785</v>
      </c>
      <c r="S3876" s="2" t="s">
        <v>3912</v>
      </c>
      <c r="T3876" s="4" t="s">
        <v>2893</v>
      </c>
      <c r="X3876" t="str">
        <f t="shared" si="425"/>
        <v/>
      </c>
    </row>
    <row r="3877" spans="1:24" ht="14.25">
      <c r="A3877" s="1" t="str">
        <f t="shared" si="420"/>
        <v>5d437bc4</v>
      </c>
      <c r="B3877" s="3">
        <v>45332</v>
      </c>
      <c r="C3877" s="2" t="str">
        <f t="shared" si="421"/>
        <v>North</v>
      </c>
      <c r="D3877" s="4" t="str">
        <f t="shared" si="422"/>
        <v>Groceries</v>
      </c>
      <c r="E3877" s="1">
        <v>3372.36</v>
      </c>
      <c r="F3877" s="1">
        <v>7</v>
      </c>
      <c r="G3877" s="1">
        <v>4</v>
      </c>
      <c r="H3877" s="1">
        <v>171.5</v>
      </c>
      <c r="I3877">
        <f t="shared" si="423"/>
        <v>2571.1423225152107</v>
      </c>
      <c r="J3877">
        <f t="shared" si="424"/>
        <v>2535146.3299999977</v>
      </c>
      <c r="K3877" s="1">
        <f t="shared" si="426"/>
        <v>87.75</v>
      </c>
      <c r="L3877" s="1"/>
      <c r="M3877" s="1"/>
      <c r="N3877" s="1"/>
      <c r="O3877" s="1"/>
      <c r="P3877" s="1"/>
      <c r="Q3877" s="1"/>
      <c r="R3877" s="1" t="s">
        <v>3786</v>
      </c>
      <c r="S3877" s="2" t="s">
        <v>3910</v>
      </c>
      <c r="T3877" s="4" t="s">
        <v>88</v>
      </c>
      <c r="X3877" t="str">
        <f t="shared" si="425"/>
        <v/>
      </c>
    </row>
    <row r="3878" spans="1:24" ht="14.25">
      <c r="A3878" s="1" t="str">
        <f t="shared" si="420"/>
        <v>88230a1d</v>
      </c>
      <c r="B3878" s="3">
        <v>45434</v>
      </c>
      <c r="C3878" s="2" t="str">
        <f t="shared" si="421"/>
        <v>East</v>
      </c>
      <c r="D3878" s="4" t="str">
        <f t="shared" si="422"/>
        <v>Furniture</v>
      </c>
      <c r="E3878" s="1">
        <v>4051.66</v>
      </c>
      <c r="F3878" s="1">
        <v>29</v>
      </c>
      <c r="G3878" s="1">
        <v>22</v>
      </c>
      <c r="H3878" s="1">
        <v>1822.99</v>
      </c>
      <c r="I3878">
        <f t="shared" si="423"/>
        <v>2506.2477027027048</v>
      </c>
      <c r="J3878">
        <f t="shared" si="424"/>
        <v>2596472.620000002</v>
      </c>
      <c r="K3878" s="1">
        <f t="shared" si="426"/>
        <v>922.495</v>
      </c>
      <c r="L3878" s="1"/>
      <c r="M3878" s="1"/>
      <c r="N3878" s="1"/>
      <c r="O3878" s="1"/>
      <c r="P3878" s="1"/>
      <c r="Q3878" s="1"/>
      <c r="R3878" s="1" t="s">
        <v>3787</v>
      </c>
      <c r="S3878" s="2" t="s">
        <v>3912</v>
      </c>
      <c r="T3878" s="4" t="s">
        <v>1645</v>
      </c>
      <c r="X3878" t="str">
        <f t="shared" si="425"/>
        <v/>
      </c>
    </row>
    <row r="3879" spans="1:24" ht="14.25">
      <c r="A3879" s="1" t="str">
        <f t="shared" si="420"/>
        <v>66e8d81c</v>
      </c>
      <c r="B3879" s="3">
        <v>45012</v>
      </c>
      <c r="C3879" s="2" t="str">
        <f t="shared" si="421"/>
        <v>North</v>
      </c>
      <c r="D3879" s="4" t="str">
        <f t="shared" si="422"/>
        <v>Electronics</v>
      </c>
      <c r="E3879" s="1">
        <v>3650.79</v>
      </c>
      <c r="F3879" s="1">
        <v>12</v>
      </c>
      <c r="G3879" s="1">
        <v>3</v>
      </c>
      <c r="H3879" s="1">
        <v>1911.39</v>
      </c>
      <c r="I3879">
        <f t="shared" si="423"/>
        <v>2571.1423225152107</v>
      </c>
      <c r="J3879">
        <f t="shared" si="424"/>
        <v>2535146.3299999977</v>
      </c>
      <c r="K3879" s="1">
        <f t="shared" si="426"/>
        <v>957.19500000000005</v>
      </c>
      <c r="L3879" s="1"/>
      <c r="M3879" s="1"/>
      <c r="N3879" s="1"/>
      <c r="O3879" s="1"/>
      <c r="P3879" s="1"/>
      <c r="Q3879" s="1"/>
      <c r="R3879" s="1" t="s">
        <v>3788</v>
      </c>
      <c r="S3879" s="2" t="s">
        <v>3910</v>
      </c>
      <c r="T3879" s="4" t="s">
        <v>3915</v>
      </c>
      <c r="X3879" t="str">
        <f t="shared" si="425"/>
        <v/>
      </c>
    </row>
    <row r="3880" spans="1:24" ht="14.25">
      <c r="A3880" s="1" t="str">
        <f t="shared" si="420"/>
        <v>8e8c20bf</v>
      </c>
      <c r="B3880" s="3">
        <v>45055</v>
      </c>
      <c r="C3880" s="2" t="str">
        <f t="shared" si="421"/>
        <v>West</v>
      </c>
      <c r="D3880" s="4" t="str">
        <f t="shared" si="422"/>
        <v>Groceries</v>
      </c>
      <c r="E3880" s="1">
        <v>4166.96</v>
      </c>
      <c r="F3880" s="1">
        <v>34</v>
      </c>
      <c r="G3880" s="1">
        <v>9</v>
      </c>
      <c r="H3880" s="1">
        <v>1764.24</v>
      </c>
      <c r="I3880">
        <f t="shared" si="423"/>
        <v>2537.5954861821929</v>
      </c>
      <c r="J3880">
        <f t="shared" si="424"/>
        <v>2479230.7900000024</v>
      </c>
      <c r="K3880" s="1">
        <f t="shared" si="426"/>
        <v>886.62</v>
      </c>
      <c r="L3880" s="1"/>
      <c r="M3880" s="1"/>
      <c r="N3880" s="1"/>
      <c r="O3880" s="1"/>
      <c r="P3880" s="1"/>
      <c r="Q3880" s="1"/>
      <c r="R3880" s="1" t="s">
        <v>3789</v>
      </c>
      <c r="S3880" s="2" t="s">
        <v>3911</v>
      </c>
      <c r="T3880" s="4" t="s">
        <v>88</v>
      </c>
      <c r="X3880" t="str">
        <f t="shared" si="425"/>
        <v/>
      </c>
    </row>
    <row r="3881" spans="1:24" ht="14.25">
      <c r="A3881" s="1" t="str">
        <f t="shared" si="420"/>
        <v>0d6d164c</v>
      </c>
      <c r="B3881" s="3">
        <v>45133</v>
      </c>
      <c r="C3881" s="2" t="str">
        <f t="shared" si="421"/>
        <v>South</v>
      </c>
      <c r="D3881" s="4" t="str">
        <f t="shared" si="422"/>
        <v>Electronics</v>
      </c>
      <c r="E3881" s="1">
        <v>853.52</v>
      </c>
      <c r="F3881" s="1">
        <v>35</v>
      </c>
      <c r="G3881" s="1">
        <v>23</v>
      </c>
      <c r="H3881" s="1">
        <v>193.82</v>
      </c>
      <c r="I3881">
        <f t="shared" si="423"/>
        <v>2496.4375124875119</v>
      </c>
      <c r="J3881">
        <f t="shared" si="424"/>
        <v>2498933.9499999993</v>
      </c>
      <c r="K3881" s="1">
        <f t="shared" si="426"/>
        <v>108.41</v>
      </c>
      <c r="L3881" s="1"/>
      <c r="M3881" s="1"/>
      <c r="N3881" s="1"/>
      <c r="O3881" s="1"/>
      <c r="P3881" s="1"/>
      <c r="Q3881" s="1"/>
      <c r="R3881" s="1" t="s">
        <v>3790</v>
      </c>
      <c r="S3881" s="2" t="s">
        <v>3913</v>
      </c>
      <c r="T3881" s="4" t="s">
        <v>3915</v>
      </c>
      <c r="X3881" t="str">
        <f t="shared" si="425"/>
        <v/>
      </c>
    </row>
    <row r="3882" spans="1:24" ht="14.25">
      <c r="A3882" s="1" t="str">
        <f t="shared" si="420"/>
        <v>4dbbf308</v>
      </c>
      <c r="B3882" s="3">
        <v>45199</v>
      </c>
      <c r="C3882" s="2" t="str">
        <f t="shared" si="421"/>
        <v>West</v>
      </c>
      <c r="D3882" s="4" t="str">
        <f t="shared" si="422"/>
        <v>Electronics</v>
      </c>
      <c r="E3882" s="1">
        <v>4733.0600000000004</v>
      </c>
      <c r="F3882" s="1">
        <v>19</v>
      </c>
      <c r="G3882" s="1">
        <v>8</v>
      </c>
      <c r="H3882" s="1">
        <v>559.52</v>
      </c>
      <c r="I3882">
        <f t="shared" si="423"/>
        <v>2537.5954861821929</v>
      </c>
      <c r="J3882">
        <f t="shared" si="424"/>
        <v>2479230.7900000024</v>
      </c>
      <c r="K3882" s="1">
        <f t="shared" si="426"/>
        <v>283.76</v>
      </c>
      <c r="L3882" s="1"/>
      <c r="M3882" s="1"/>
      <c r="N3882" s="1"/>
      <c r="O3882" s="1"/>
      <c r="P3882" s="1"/>
      <c r="Q3882" s="1"/>
      <c r="R3882" s="1" t="s">
        <v>3791</v>
      </c>
      <c r="S3882" s="2" t="s">
        <v>3911</v>
      </c>
      <c r="T3882" s="4" t="s">
        <v>3915</v>
      </c>
      <c r="X3882" t="str">
        <f t="shared" si="425"/>
        <v/>
      </c>
    </row>
    <row r="3883" spans="1:24" ht="14.25">
      <c r="A3883" s="1" t="str">
        <f t="shared" si="420"/>
        <v>f26208be</v>
      </c>
      <c r="B3883" s="3">
        <v>45026</v>
      </c>
      <c r="C3883" s="2" t="str">
        <f t="shared" si="421"/>
        <v>East</v>
      </c>
      <c r="D3883" s="4" t="str">
        <f t="shared" si="422"/>
        <v>Clothing</v>
      </c>
      <c r="E3883" s="1">
        <v>1572.85</v>
      </c>
      <c r="F3883" s="1">
        <v>40</v>
      </c>
      <c r="G3883" s="1">
        <v>45</v>
      </c>
      <c r="H3883" s="1">
        <v>1915.33</v>
      </c>
      <c r="I3883">
        <f t="shared" si="423"/>
        <v>2506.2477027027048</v>
      </c>
      <c r="J3883">
        <f t="shared" si="424"/>
        <v>2596472.620000002</v>
      </c>
      <c r="K3883" s="1">
        <f t="shared" si="426"/>
        <v>980.16499999999996</v>
      </c>
      <c r="L3883" s="1"/>
      <c r="M3883" s="1"/>
      <c r="N3883" s="1"/>
      <c r="O3883" s="1"/>
      <c r="P3883" s="1"/>
      <c r="Q3883" s="1"/>
      <c r="R3883" s="1" t="s">
        <v>3792</v>
      </c>
      <c r="S3883" s="2" t="s">
        <v>3912</v>
      </c>
      <c r="T3883" s="4" t="s">
        <v>3559</v>
      </c>
      <c r="X3883" t="str">
        <f t="shared" si="425"/>
        <v/>
      </c>
    </row>
    <row r="3884" spans="1:24" ht="14.25">
      <c r="A3884" s="1" t="str">
        <f t="shared" si="420"/>
        <v>ef0250f3</v>
      </c>
      <c r="B3884" s="3">
        <v>44927</v>
      </c>
      <c r="C3884" s="2" t="str">
        <f t="shared" si="421"/>
        <v>South</v>
      </c>
      <c r="D3884" s="4" t="str">
        <f t="shared" si="422"/>
        <v>Sports</v>
      </c>
      <c r="E3884" s="1">
        <v>1643.33</v>
      </c>
      <c r="F3884" s="1">
        <v>40</v>
      </c>
      <c r="G3884" s="1">
        <v>43</v>
      </c>
      <c r="H3884" s="1">
        <v>1690.41</v>
      </c>
      <c r="I3884">
        <f t="shared" si="423"/>
        <v>2496.4375124875119</v>
      </c>
      <c r="J3884">
        <f t="shared" si="424"/>
        <v>2498933.9499999993</v>
      </c>
      <c r="K3884" s="1">
        <f t="shared" si="426"/>
        <v>866.70500000000004</v>
      </c>
      <c r="L3884" s="1"/>
      <c r="M3884" s="1"/>
      <c r="N3884" s="1"/>
      <c r="O3884" s="1"/>
      <c r="P3884" s="1"/>
      <c r="Q3884" s="1"/>
      <c r="R3884" s="1" t="s">
        <v>3793</v>
      </c>
      <c r="S3884" s="2" t="s">
        <v>3913</v>
      </c>
      <c r="T3884" s="4" t="s">
        <v>2893</v>
      </c>
      <c r="X3884" t="str">
        <f t="shared" si="425"/>
        <v/>
      </c>
    </row>
    <row r="3885" spans="1:24" ht="14.25">
      <c r="A3885" s="1" t="str">
        <f t="shared" si="420"/>
        <v>01e17d20</v>
      </c>
      <c r="B3885" s="3">
        <v>45215</v>
      </c>
      <c r="C3885" s="2" t="str">
        <f t="shared" si="421"/>
        <v>East</v>
      </c>
      <c r="D3885" s="4" t="str">
        <f t="shared" si="422"/>
        <v>Electronics</v>
      </c>
      <c r="E3885" s="1">
        <v>101.94</v>
      </c>
      <c r="F3885" s="1">
        <v>8</v>
      </c>
      <c r="G3885" s="1">
        <v>31</v>
      </c>
      <c r="H3885" s="1">
        <v>1933.01</v>
      </c>
      <c r="I3885">
        <f t="shared" si="423"/>
        <v>2506.2477027027048</v>
      </c>
      <c r="J3885">
        <f t="shared" si="424"/>
        <v>2596472.620000002</v>
      </c>
      <c r="K3885" s="1">
        <f t="shared" si="426"/>
        <v>982.005</v>
      </c>
      <c r="L3885" s="1"/>
      <c r="M3885" s="1"/>
      <c r="N3885" s="1"/>
      <c r="O3885" s="1"/>
      <c r="P3885" s="1"/>
      <c r="Q3885" s="1"/>
      <c r="R3885" s="1" t="s">
        <v>3794</v>
      </c>
      <c r="S3885" s="2" t="s">
        <v>3912</v>
      </c>
      <c r="T3885" s="4" t="s">
        <v>3915</v>
      </c>
      <c r="X3885" t="str">
        <f t="shared" si="425"/>
        <v/>
      </c>
    </row>
    <row r="3886" spans="1:24" ht="14.25">
      <c r="A3886" s="1" t="str">
        <f t="shared" si="420"/>
        <v>9bd11759</v>
      </c>
      <c r="B3886" s="3">
        <v>45468</v>
      </c>
      <c r="C3886" s="2" t="str">
        <f t="shared" si="421"/>
        <v>East</v>
      </c>
      <c r="D3886" s="4" t="str">
        <f t="shared" si="422"/>
        <v>Groceries</v>
      </c>
      <c r="E3886" s="1">
        <v>1519.64</v>
      </c>
      <c r="F3886" s="1">
        <v>50</v>
      </c>
      <c r="G3886" s="1">
        <v>41</v>
      </c>
      <c r="H3886" s="1">
        <v>123.16</v>
      </c>
      <c r="I3886">
        <f t="shared" si="423"/>
        <v>2506.2477027027048</v>
      </c>
      <c r="J3886">
        <f t="shared" si="424"/>
        <v>2596472.620000002</v>
      </c>
      <c r="K3886" s="1">
        <f t="shared" si="426"/>
        <v>82.08</v>
      </c>
      <c r="L3886" s="1"/>
      <c r="M3886" s="1"/>
      <c r="N3886" s="1"/>
      <c r="O3886" s="1"/>
      <c r="P3886" s="1"/>
      <c r="Q3886" s="1"/>
      <c r="R3886" s="1" t="s">
        <v>3795</v>
      </c>
      <c r="S3886" s="2" t="s">
        <v>3912</v>
      </c>
      <c r="T3886" s="4" t="s">
        <v>88</v>
      </c>
      <c r="X3886" t="str">
        <f t="shared" si="425"/>
        <v/>
      </c>
    </row>
    <row r="3887" spans="1:24" ht="14.25">
      <c r="A3887" s="1" t="str">
        <f t="shared" si="420"/>
        <v>f0ea6099</v>
      </c>
      <c r="B3887" s="3">
        <v>45050</v>
      </c>
      <c r="C3887" s="2" t="str">
        <f t="shared" si="421"/>
        <v>East</v>
      </c>
      <c r="D3887" s="4" t="str">
        <f t="shared" si="422"/>
        <v>Sports</v>
      </c>
      <c r="E3887" s="1">
        <v>2930.03</v>
      </c>
      <c r="F3887" s="1">
        <v>16</v>
      </c>
      <c r="G3887" s="1">
        <v>43</v>
      </c>
      <c r="H3887" s="1">
        <v>1869.11</v>
      </c>
      <c r="I3887">
        <f t="shared" si="423"/>
        <v>2506.2477027027048</v>
      </c>
      <c r="J3887">
        <f t="shared" si="424"/>
        <v>2596472.620000002</v>
      </c>
      <c r="K3887" s="1">
        <f t="shared" si="426"/>
        <v>956.05499999999995</v>
      </c>
      <c r="L3887" s="1"/>
      <c r="M3887" s="1"/>
      <c r="N3887" s="1"/>
      <c r="O3887" s="1"/>
      <c r="P3887" s="1"/>
      <c r="Q3887" s="1"/>
      <c r="R3887" s="1" t="s">
        <v>3796</v>
      </c>
      <c r="S3887" s="2" t="s">
        <v>3912</v>
      </c>
      <c r="T3887" s="4" t="s">
        <v>2893</v>
      </c>
      <c r="X3887" t="str">
        <f t="shared" si="425"/>
        <v/>
      </c>
    </row>
    <row r="3888" spans="1:24" ht="14.25">
      <c r="A3888" s="1" t="str">
        <f t="shared" si="420"/>
        <v>a3aed7df</v>
      </c>
      <c r="B3888" s="3">
        <v>45501</v>
      </c>
      <c r="C3888" s="2" t="str">
        <f t="shared" si="421"/>
        <v>East</v>
      </c>
      <c r="D3888" s="4" t="str">
        <f t="shared" si="422"/>
        <v>Clothing</v>
      </c>
      <c r="E3888" s="1">
        <v>3254.94</v>
      </c>
      <c r="F3888" s="1">
        <v>16</v>
      </c>
      <c r="G3888" s="1">
        <v>26</v>
      </c>
      <c r="H3888" s="1">
        <v>991.57</v>
      </c>
      <c r="I3888">
        <f t="shared" si="423"/>
        <v>2506.2477027027048</v>
      </c>
      <c r="J3888">
        <f t="shared" si="424"/>
        <v>2596472.620000002</v>
      </c>
      <c r="K3888" s="1">
        <f t="shared" si="426"/>
        <v>508.78500000000003</v>
      </c>
      <c r="L3888" s="1"/>
      <c r="M3888" s="1"/>
      <c r="N3888" s="1"/>
      <c r="O3888" s="1"/>
      <c r="P3888" s="1"/>
      <c r="Q3888" s="1"/>
      <c r="R3888" s="1" t="s">
        <v>3797</v>
      </c>
      <c r="S3888" s="2" t="s">
        <v>3912</v>
      </c>
      <c r="T3888" s="4" t="s">
        <v>3559</v>
      </c>
      <c r="X3888" t="str">
        <f t="shared" si="425"/>
        <v/>
      </c>
    </row>
    <row r="3889" spans="1:24" ht="14.25">
      <c r="A3889" s="1" t="str">
        <f t="shared" si="420"/>
        <v>05b4b9d7</v>
      </c>
      <c r="B3889" s="3">
        <v>45351</v>
      </c>
      <c r="C3889" s="2" t="str">
        <f t="shared" si="421"/>
        <v>West</v>
      </c>
      <c r="D3889" s="4" t="str">
        <f t="shared" si="422"/>
        <v>Electronics</v>
      </c>
      <c r="E3889" s="1">
        <v>2558.65</v>
      </c>
      <c r="F3889" s="1">
        <v>10</v>
      </c>
      <c r="G3889" s="1">
        <v>15</v>
      </c>
      <c r="H3889" s="1">
        <v>1147.3599999999999</v>
      </c>
      <c r="I3889">
        <f t="shared" si="423"/>
        <v>2537.5954861821929</v>
      </c>
      <c r="J3889">
        <f t="shared" si="424"/>
        <v>2479230.7900000024</v>
      </c>
      <c r="K3889" s="1">
        <f t="shared" si="426"/>
        <v>581.17999999999995</v>
      </c>
      <c r="L3889" s="1"/>
      <c r="M3889" s="1"/>
      <c r="N3889" s="1"/>
      <c r="O3889" s="1"/>
      <c r="P3889" s="1"/>
      <c r="Q3889" s="1"/>
      <c r="R3889" s="1" t="s">
        <v>3798</v>
      </c>
      <c r="S3889" s="2" t="s">
        <v>3911</v>
      </c>
      <c r="T3889" s="4" t="s">
        <v>3915</v>
      </c>
      <c r="X3889" t="str">
        <f t="shared" si="425"/>
        <v/>
      </c>
    </row>
    <row r="3890" spans="1:24" ht="14.25">
      <c r="A3890" s="1" t="str">
        <f t="shared" si="420"/>
        <v>2a3bee37</v>
      </c>
      <c r="B3890" s="3">
        <v>45098</v>
      </c>
      <c r="C3890" s="2" t="str">
        <f t="shared" si="421"/>
        <v>East</v>
      </c>
      <c r="D3890" s="4" t="str">
        <f t="shared" si="422"/>
        <v>Clothing</v>
      </c>
      <c r="E3890" s="1">
        <v>4778.66</v>
      </c>
      <c r="F3890" s="1">
        <v>25</v>
      </c>
      <c r="G3890" s="1">
        <v>24</v>
      </c>
      <c r="H3890" s="1">
        <v>1633.91</v>
      </c>
      <c r="I3890">
        <f t="shared" si="423"/>
        <v>2506.2477027027048</v>
      </c>
      <c r="J3890">
        <f t="shared" si="424"/>
        <v>2596472.620000002</v>
      </c>
      <c r="K3890" s="1">
        <f t="shared" si="426"/>
        <v>828.95500000000004</v>
      </c>
      <c r="L3890" s="1"/>
      <c r="M3890" s="1"/>
      <c r="N3890" s="1"/>
      <c r="O3890" s="1"/>
      <c r="P3890" s="1"/>
      <c r="Q3890" s="1"/>
      <c r="R3890" s="1" t="s">
        <v>3799</v>
      </c>
      <c r="S3890" s="2" t="s">
        <v>3912</v>
      </c>
      <c r="T3890" s="4" t="s">
        <v>3559</v>
      </c>
      <c r="X3890" t="str">
        <f t="shared" si="425"/>
        <v/>
      </c>
    </row>
    <row r="3891" spans="1:24" ht="14.25">
      <c r="A3891" s="1" t="str">
        <f t="shared" si="420"/>
        <v>c6c1b30d</v>
      </c>
      <c r="B3891" s="3">
        <v>45365</v>
      </c>
      <c r="C3891" s="2" t="str">
        <f t="shared" si="421"/>
        <v>South</v>
      </c>
      <c r="D3891" s="4" t="str">
        <f t="shared" si="422"/>
        <v>Sports</v>
      </c>
      <c r="E3891" s="1">
        <v>2954.41</v>
      </c>
      <c r="F3891" s="1">
        <v>44</v>
      </c>
      <c r="G3891" s="1">
        <v>13</v>
      </c>
      <c r="H3891" s="1">
        <v>736.04</v>
      </c>
      <c r="I3891">
        <f t="shared" si="423"/>
        <v>2496.4375124875119</v>
      </c>
      <c r="J3891">
        <f t="shared" si="424"/>
        <v>2498933.9499999993</v>
      </c>
      <c r="K3891" s="1">
        <f t="shared" si="426"/>
        <v>374.52</v>
      </c>
      <c r="L3891" s="1"/>
      <c r="M3891" s="1"/>
      <c r="N3891" s="1"/>
      <c r="O3891" s="1"/>
      <c r="P3891" s="1"/>
      <c r="Q3891" s="1"/>
      <c r="R3891" s="1" t="s">
        <v>3800</v>
      </c>
      <c r="S3891" s="2" t="s">
        <v>3913</v>
      </c>
      <c r="T3891" s="4" t="s">
        <v>2893</v>
      </c>
      <c r="X3891" t="str">
        <f t="shared" si="425"/>
        <v/>
      </c>
    </row>
    <row r="3892" spans="1:24" ht="14.25">
      <c r="A3892" s="1" t="str">
        <f t="shared" si="420"/>
        <v>4ea43fb1</v>
      </c>
      <c r="B3892" s="3">
        <v>45080</v>
      </c>
      <c r="C3892" s="2" t="str">
        <f t="shared" si="421"/>
        <v>North</v>
      </c>
      <c r="D3892" s="4" t="str">
        <f t="shared" si="422"/>
        <v>Sports</v>
      </c>
      <c r="E3892" s="1">
        <v>992.57</v>
      </c>
      <c r="F3892" s="1">
        <v>30</v>
      </c>
      <c r="G3892" s="1">
        <v>13</v>
      </c>
      <c r="H3892" s="1">
        <v>72</v>
      </c>
      <c r="I3892">
        <f t="shared" si="423"/>
        <v>2571.1423225152107</v>
      </c>
      <c r="J3892">
        <f t="shared" si="424"/>
        <v>2535146.3299999977</v>
      </c>
      <c r="K3892" s="1">
        <f t="shared" si="426"/>
        <v>42.5</v>
      </c>
      <c r="L3892" s="1"/>
      <c r="M3892" s="1"/>
      <c r="N3892" s="1"/>
      <c r="O3892" s="1"/>
      <c r="P3892" s="1"/>
      <c r="Q3892" s="1"/>
      <c r="R3892" s="1" t="s">
        <v>3801</v>
      </c>
      <c r="S3892" s="2" t="s">
        <v>3910</v>
      </c>
      <c r="T3892" s="4" t="s">
        <v>2893</v>
      </c>
      <c r="X3892" t="str">
        <f t="shared" si="425"/>
        <v/>
      </c>
    </row>
    <row r="3893" spans="1:24" ht="14.25">
      <c r="A3893" s="1" t="str">
        <f t="shared" si="420"/>
        <v>c8e35be9</v>
      </c>
      <c r="B3893" s="3">
        <v>45128</v>
      </c>
      <c r="C3893" s="2" t="str">
        <f t="shared" si="421"/>
        <v>South</v>
      </c>
      <c r="D3893" s="4" t="str">
        <f t="shared" si="422"/>
        <v>Electronics</v>
      </c>
      <c r="E3893" s="1">
        <v>2658.89</v>
      </c>
      <c r="F3893" s="1">
        <v>25</v>
      </c>
      <c r="G3893" s="1">
        <v>10</v>
      </c>
      <c r="H3893" s="1">
        <v>1748.42</v>
      </c>
      <c r="I3893">
        <f t="shared" si="423"/>
        <v>2496.4375124875119</v>
      </c>
      <c r="J3893">
        <f t="shared" si="424"/>
        <v>2498933.9499999993</v>
      </c>
      <c r="K3893" s="1">
        <f t="shared" si="426"/>
        <v>879.21</v>
      </c>
      <c r="L3893" s="1"/>
      <c r="M3893" s="1"/>
      <c r="N3893" s="1"/>
      <c r="O3893" s="1"/>
      <c r="P3893" s="1"/>
      <c r="Q3893" s="1"/>
      <c r="R3893" s="1" t="s">
        <v>3802</v>
      </c>
      <c r="S3893" s="2" t="s">
        <v>3913</v>
      </c>
      <c r="T3893" s="4" t="s">
        <v>3915</v>
      </c>
      <c r="X3893" t="str">
        <f t="shared" si="425"/>
        <v/>
      </c>
    </row>
    <row r="3894" spans="1:24" ht="14.25">
      <c r="A3894" s="1" t="str">
        <f t="shared" si="420"/>
        <v>343a5571</v>
      </c>
      <c r="B3894" s="3">
        <v>45572</v>
      </c>
      <c r="C3894" s="2" t="str">
        <f t="shared" si="421"/>
        <v>North</v>
      </c>
      <c r="D3894" s="4" t="str">
        <f t="shared" si="422"/>
        <v>Sports</v>
      </c>
      <c r="E3894" s="1">
        <v>4088.94</v>
      </c>
      <c r="F3894" s="1">
        <v>44</v>
      </c>
      <c r="G3894" s="1">
        <v>2</v>
      </c>
      <c r="H3894" s="1">
        <v>442.6</v>
      </c>
      <c r="I3894">
        <f t="shared" si="423"/>
        <v>2571.1423225152107</v>
      </c>
      <c r="J3894">
        <f t="shared" si="424"/>
        <v>2535146.3299999977</v>
      </c>
      <c r="K3894" s="1">
        <f t="shared" si="426"/>
        <v>222.3</v>
      </c>
      <c r="L3894" s="1"/>
      <c r="M3894" s="1"/>
      <c r="N3894" s="1"/>
      <c r="O3894" s="1"/>
      <c r="P3894" s="1"/>
      <c r="Q3894" s="1"/>
      <c r="R3894" s="1" t="s">
        <v>3803</v>
      </c>
      <c r="S3894" s="2" t="s">
        <v>3910</v>
      </c>
      <c r="T3894" s="4" t="s">
        <v>2893</v>
      </c>
      <c r="X3894" t="str">
        <f t="shared" si="425"/>
        <v/>
      </c>
    </row>
    <row r="3895" spans="1:24" ht="14.25">
      <c r="A3895" s="1" t="str">
        <f t="shared" si="420"/>
        <v>fae540fd</v>
      </c>
      <c r="B3895" s="3">
        <v>45086</v>
      </c>
      <c r="C3895" s="2" t="str">
        <f t="shared" si="421"/>
        <v>South</v>
      </c>
      <c r="D3895" s="4" t="str">
        <f t="shared" si="422"/>
        <v>Electronics</v>
      </c>
      <c r="E3895" s="1">
        <v>3604.22</v>
      </c>
      <c r="F3895" s="1">
        <v>17</v>
      </c>
      <c r="G3895" s="1">
        <v>4</v>
      </c>
      <c r="H3895" s="1">
        <v>1587.18</v>
      </c>
      <c r="I3895">
        <f t="shared" si="423"/>
        <v>2496.4375124875119</v>
      </c>
      <c r="J3895">
        <f t="shared" si="424"/>
        <v>2498933.9499999993</v>
      </c>
      <c r="K3895" s="1">
        <f t="shared" si="426"/>
        <v>795.59</v>
      </c>
      <c r="L3895" s="1"/>
      <c r="M3895" s="1"/>
      <c r="N3895" s="1"/>
      <c r="O3895" s="1"/>
      <c r="P3895" s="1"/>
      <c r="Q3895" s="1"/>
      <c r="R3895" s="1" t="s">
        <v>3804</v>
      </c>
      <c r="S3895" s="2" t="s">
        <v>3913</v>
      </c>
      <c r="T3895" s="4" t="s">
        <v>3915</v>
      </c>
      <c r="X3895" t="str">
        <f t="shared" si="425"/>
        <v/>
      </c>
    </row>
    <row r="3896" spans="1:24" ht="14.25">
      <c r="A3896" s="1" t="str">
        <f t="shared" si="420"/>
        <v>62f64ed4</v>
      </c>
      <c r="B3896" s="3">
        <v>45323</v>
      </c>
      <c r="C3896" s="2" t="str">
        <f t="shared" si="421"/>
        <v>North</v>
      </c>
      <c r="D3896" s="4" t="str">
        <f t="shared" si="422"/>
        <v>Groceries</v>
      </c>
      <c r="E3896" s="1">
        <v>4812.18</v>
      </c>
      <c r="F3896" s="1">
        <v>9</v>
      </c>
      <c r="G3896" s="1">
        <v>42</v>
      </c>
      <c r="H3896" s="1">
        <v>847.56</v>
      </c>
      <c r="I3896">
        <f t="shared" si="423"/>
        <v>2571.1423225152107</v>
      </c>
      <c r="J3896">
        <f t="shared" si="424"/>
        <v>2535146.3299999977</v>
      </c>
      <c r="K3896" s="1">
        <f t="shared" si="426"/>
        <v>444.78</v>
      </c>
      <c r="L3896" s="1"/>
      <c r="M3896" s="1"/>
      <c r="N3896" s="1"/>
      <c r="O3896" s="1"/>
      <c r="P3896" s="1"/>
      <c r="Q3896" s="1"/>
      <c r="R3896" s="1" t="s">
        <v>3805</v>
      </c>
      <c r="S3896" s="2" t="s">
        <v>3910</v>
      </c>
      <c r="T3896" s="4" t="s">
        <v>88</v>
      </c>
      <c r="X3896" t="str">
        <f t="shared" si="425"/>
        <v/>
      </c>
    </row>
    <row r="3897" spans="1:24" ht="14.25">
      <c r="A3897" s="1" t="str">
        <f t="shared" si="420"/>
        <v>3aa93d62</v>
      </c>
      <c r="B3897" s="3">
        <v>45186</v>
      </c>
      <c r="C3897" s="2" t="str">
        <f t="shared" si="421"/>
        <v>East</v>
      </c>
      <c r="D3897" s="4" t="str">
        <f t="shared" si="422"/>
        <v>Clothing</v>
      </c>
      <c r="E3897" s="1">
        <v>721.44</v>
      </c>
      <c r="F3897" s="1">
        <v>30</v>
      </c>
      <c r="G3897" s="1">
        <v>31</v>
      </c>
      <c r="H3897" s="1">
        <v>1233.51</v>
      </c>
      <c r="I3897">
        <f t="shared" si="423"/>
        <v>2506.2477027027048</v>
      </c>
      <c r="J3897">
        <f t="shared" si="424"/>
        <v>2596472.620000002</v>
      </c>
      <c r="K3897" s="1">
        <f t="shared" si="426"/>
        <v>632.255</v>
      </c>
      <c r="L3897" s="1"/>
      <c r="M3897" s="1"/>
      <c r="N3897" s="1"/>
      <c r="O3897" s="1"/>
      <c r="P3897" s="1"/>
      <c r="Q3897" s="1"/>
      <c r="R3897" s="1" t="s">
        <v>3806</v>
      </c>
      <c r="S3897" s="2" t="s">
        <v>3912</v>
      </c>
      <c r="T3897" s="4" t="s">
        <v>3559</v>
      </c>
      <c r="X3897" t="str">
        <f t="shared" si="425"/>
        <v/>
      </c>
    </row>
    <row r="3898" spans="1:24" ht="14.25">
      <c r="A3898" s="1" t="str">
        <f t="shared" si="420"/>
        <v>79ee1271</v>
      </c>
      <c r="B3898" s="3">
        <v>45442</v>
      </c>
      <c r="C3898" s="2" t="str">
        <f t="shared" si="421"/>
        <v>South</v>
      </c>
      <c r="D3898" s="4" t="str">
        <f t="shared" si="422"/>
        <v>Clothing</v>
      </c>
      <c r="E3898" s="1">
        <v>1318.51</v>
      </c>
      <c r="F3898" s="1">
        <v>42</v>
      </c>
      <c r="G3898" s="1">
        <v>45</v>
      </c>
      <c r="H3898" s="1">
        <v>924.25</v>
      </c>
      <c r="I3898">
        <f t="shared" si="423"/>
        <v>2496.4375124875119</v>
      </c>
      <c r="J3898">
        <f t="shared" si="424"/>
        <v>2498933.9499999993</v>
      </c>
      <c r="K3898" s="1">
        <f t="shared" si="426"/>
        <v>484.625</v>
      </c>
      <c r="L3898" s="1"/>
      <c r="M3898" s="1"/>
      <c r="N3898" s="1"/>
      <c r="O3898" s="1"/>
      <c r="P3898" s="1"/>
      <c r="Q3898" s="1"/>
      <c r="R3898" s="1" t="s">
        <v>3807</v>
      </c>
      <c r="S3898" s="2" t="s">
        <v>3913</v>
      </c>
      <c r="T3898" s="4" t="s">
        <v>3559</v>
      </c>
      <c r="X3898" t="str">
        <f t="shared" si="425"/>
        <v/>
      </c>
    </row>
    <row r="3899" spans="1:24" ht="14.25">
      <c r="A3899" s="1" t="str">
        <f t="shared" si="420"/>
        <v>97612d13</v>
      </c>
      <c r="B3899" s="3">
        <v>45376</v>
      </c>
      <c r="C3899" s="2" t="str">
        <f t="shared" si="421"/>
        <v>East</v>
      </c>
      <c r="D3899" s="4" t="str">
        <f t="shared" si="422"/>
        <v>Sports</v>
      </c>
      <c r="E3899" s="1">
        <v>1744.85</v>
      </c>
      <c r="F3899" s="1">
        <v>47</v>
      </c>
      <c r="G3899" s="1">
        <v>27</v>
      </c>
      <c r="H3899" s="1">
        <v>1922.61</v>
      </c>
      <c r="I3899">
        <f t="shared" si="423"/>
        <v>2506.2477027027048</v>
      </c>
      <c r="J3899">
        <f t="shared" si="424"/>
        <v>2596472.620000002</v>
      </c>
      <c r="K3899" s="1">
        <f t="shared" si="426"/>
        <v>974.80499999999995</v>
      </c>
      <c r="L3899" s="1"/>
      <c r="M3899" s="1"/>
      <c r="N3899" s="1"/>
      <c r="O3899" s="1"/>
      <c r="P3899" s="1"/>
      <c r="Q3899" s="1"/>
      <c r="R3899" s="1" t="s">
        <v>3808</v>
      </c>
      <c r="S3899" s="2" t="s">
        <v>3912</v>
      </c>
      <c r="T3899" s="4" t="s">
        <v>2893</v>
      </c>
      <c r="X3899" t="str">
        <f t="shared" si="425"/>
        <v/>
      </c>
    </row>
    <row r="3900" spans="1:24" ht="14.25">
      <c r="A3900" s="1" t="str">
        <f t="shared" si="420"/>
        <v>f3ff3822</v>
      </c>
      <c r="B3900" s="3">
        <v>44992</v>
      </c>
      <c r="C3900" s="2" t="str">
        <f t="shared" si="421"/>
        <v>West</v>
      </c>
      <c r="D3900" s="4" t="str">
        <f t="shared" si="422"/>
        <v>Sports</v>
      </c>
      <c r="E3900" s="1">
        <v>1345.04</v>
      </c>
      <c r="F3900" s="1">
        <v>50</v>
      </c>
      <c r="G3900" s="1">
        <v>24</v>
      </c>
      <c r="H3900" s="1">
        <v>1861.92</v>
      </c>
      <c r="I3900">
        <f t="shared" si="423"/>
        <v>2537.5954861821929</v>
      </c>
      <c r="J3900">
        <f t="shared" si="424"/>
        <v>2479230.7900000024</v>
      </c>
      <c r="K3900" s="1">
        <f t="shared" si="426"/>
        <v>942.96</v>
      </c>
      <c r="L3900" s="1"/>
      <c r="M3900" s="1"/>
      <c r="N3900" s="1"/>
      <c r="O3900" s="1"/>
      <c r="P3900" s="1"/>
      <c r="Q3900" s="1"/>
      <c r="R3900" s="1" t="s">
        <v>3809</v>
      </c>
      <c r="S3900" s="2" t="s">
        <v>3911</v>
      </c>
      <c r="T3900" s="4" t="s">
        <v>2893</v>
      </c>
      <c r="X3900" t="str">
        <f t="shared" si="425"/>
        <v/>
      </c>
    </row>
    <row r="3901" spans="1:24" ht="14.25">
      <c r="A3901" s="1" t="str">
        <f t="shared" si="420"/>
        <v>c27bf627</v>
      </c>
      <c r="B3901" s="3">
        <v>45339</v>
      </c>
      <c r="C3901" s="2" t="str">
        <f t="shared" si="421"/>
        <v>South</v>
      </c>
      <c r="D3901" s="4" t="str">
        <f t="shared" si="422"/>
        <v>Clothing</v>
      </c>
      <c r="E3901" s="1">
        <v>1308.8599999999999</v>
      </c>
      <c r="F3901" s="1">
        <v>8</v>
      </c>
      <c r="G3901" s="1">
        <v>18</v>
      </c>
      <c r="H3901" s="1">
        <v>632.6</v>
      </c>
      <c r="I3901">
        <f t="shared" si="423"/>
        <v>2496.4375124875119</v>
      </c>
      <c r="J3901">
        <f t="shared" si="424"/>
        <v>2498933.9499999993</v>
      </c>
      <c r="K3901" s="1">
        <f t="shared" si="426"/>
        <v>325.3</v>
      </c>
      <c r="L3901" s="1"/>
      <c r="M3901" s="1"/>
      <c r="N3901" s="1"/>
      <c r="O3901" s="1"/>
      <c r="P3901" s="1"/>
      <c r="Q3901" s="1"/>
      <c r="R3901" s="1" t="s">
        <v>3810</v>
      </c>
      <c r="S3901" s="2" t="s">
        <v>3913</v>
      </c>
      <c r="T3901" s="4" t="s">
        <v>3559</v>
      </c>
      <c r="X3901" t="str">
        <f t="shared" si="425"/>
        <v/>
      </c>
    </row>
    <row r="3902" spans="1:24" ht="14.25">
      <c r="A3902" s="1" t="str">
        <f t="shared" si="420"/>
        <v>6e9e6298</v>
      </c>
      <c r="B3902" s="3">
        <v>45285</v>
      </c>
      <c r="C3902" s="2" t="str">
        <f t="shared" si="421"/>
        <v>East</v>
      </c>
      <c r="D3902" s="4" t="str">
        <f t="shared" si="422"/>
        <v>Electronics</v>
      </c>
      <c r="E3902" s="1">
        <v>3406.19</v>
      </c>
      <c r="F3902" s="1">
        <v>34</v>
      </c>
      <c r="G3902" s="1">
        <v>42</v>
      </c>
      <c r="H3902" s="1">
        <v>1665.37</v>
      </c>
      <c r="I3902">
        <f t="shared" si="423"/>
        <v>2506.2477027027048</v>
      </c>
      <c r="J3902">
        <f t="shared" si="424"/>
        <v>2596472.620000002</v>
      </c>
      <c r="K3902" s="1">
        <f t="shared" si="426"/>
        <v>853.68499999999995</v>
      </c>
      <c r="L3902" s="1"/>
      <c r="M3902" s="1"/>
      <c r="N3902" s="1"/>
      <c r="O3902" s="1"/>
      <c r="P3902" s="1"/>
      <c r="Q3902" s="1"/>
      <c r="R3902" s="1" t="s">
        <v>3811</v>
      </c>
      <c r="S3902" s="2" t="s">
        <v>3912</v>
      </c>
      <c r="T3902" s="4" t="s">
        <v>3915</v>
      </c>
      <c r="X3902" t="str">
        <f t="shared" si="425"/>
        <v/>
      </c>
    </row>
    <row r="3903" spans="1:24" ht="14.25">
      <c r="A3903" s="1" t="str">
        <f t="shared" si="420"/>
        <v>0a473d36</v>
      </c>
      <c r="B3903" s="3">
        <v>45444</v>
      </c>
      <c r="C3903" s="2" t="str">
        <f t="shared" si="421"/>
        <v>East</v>
      </c>
      <c r="D3903" s="4" t="str">
        <f t="shared" si="422"/>
        <v>Electronics</v>
      </c>
      <c r="E3903" s="1">
        <v>2460.02</v>
      </c>
      <c r="F3903" s="1">
        <v>38</v>
      </c>
      <c r="G3903" s="1">
        <v>18</v>
      </c>
      <c r="H3903" s="1">
        <v>1863.97</v>
      </c>
      <c r="I3903">
        <f t="shared" si="423"/>
        <v>2506.2477027027048</v>
      </c>
      <c r="J3903">
        <f t="shared" si="424"/>
        <v>2596472.620000002</v>
      </c>
      <c r="K3903" s="1">
        <f t="shared" si="426"/>
        <v>940.98500000000001</v>
      </c>
      <c r="L3903" s="1"/>
      <c r="M3903" s="1"/>
      <c r="N3903" s="1"/>
      <c r="O3903" s="1"/>
      <c r="P3903" s="1"/>
      <c r="Q3903" s="1"/>
      <c r="R3903" s="1" t="s">
        <v>3812</v>
      </c>
      <c r="S3903" s="2" t="s">
        <v>3912</v>
      </c>
      <c r="T3903" s="4" t="s">
        <v>3915</v>
      </c>
      <c r="X3903" t="str">
        <f t="shared" si="425"/>
        <v/>
      </c>
    </row>
    <row r="3904" spans="1:24" ht="14.25">
      <c r="A3904" s="1" t="str">
        <f t="shared" si="420"/>
        <v>9d869c46</v>
      </c>
      <c r="B3904" s="3">
        <v>45548</v>
      </c>
      <c r="C3904" s="2" t="str">
        <f t="shared" si="421"/>
        <v>West</v>
      </c>
      <c r="D3904" s="4" t="str">
        <f t="shared" si="422"/>
        <v>Electronics</v>
      </c>
      <c r="E3904" s="1">
        <v>4730.1400000000003</v>
      </c>
      <c r="F3904" s="1">
        <v>15</v>
      </c>
      <c r="G3904" s="1">
        <v>25</v>
      </c>
      <c r="H3904" s="1">
        <v>721.16</v>
      </c>
      <c r="I3904">
        <f t="shared" si="423"/>
        <v>2537.5954861821929</v>
      </c>
      <c r="J3904">
        <f t="shared" si="424"/>
        <v>2479230.7900000024</v>
      </c>
      <c r="K3904" s="1">
        <f t="shared" si="426"/>
        <v>373.08</v>
      </c>
      <c r="L3904" s="1"/>
      <c r="M3904" s="1"/>
      <c r="N3904" s="1"/>
      <c r="O3904" s="1"/>
      <c r="P3904" s="1"/>
      <c r="Q3904" s="1"/>
      <c r="R3904" s="1" t="s">
        <v>3813</v>
      </c>
      <c r="S3904" s="2" t="s">
        <v>3911</v>
      </c>
      <c r="T3904" s="4" t="s">
        <v>3915</v>
      </c>
      <c r="X3904" t="str">
        <f t="shared" si="425"/>
        <v/>
      </c>
    </row>
    <row r="3905" spans="1:24" ht="14.25">
      <c r="A3905" s="1" t="str">
        <f t="shared" si="420"/>
        <v>58df1150</v>
      </c>
      <c r="B3905" s="3">
        <v>45543</v>
      </c>
      <c r="C3905" s="2" t="str">
        <f t="shared" si="421"/>
        <v>North</v>
      </c>
      <c r="D3905" s="4" t="str">
        <f t="shared" si="422"/>
        <v>Electronics</v>
      </c>
      <c r="E3905" s="1">
        <v>451</v>
      </c>
      <c r="F3905" s="1">
        <v>23</v>
      </c>
      <c r="G3905" s="1">
        <v>26</v>
      </c>
      <c r="H3905" s="1">
        <v>1950.23</v>
      </c>
      <c r="I3905">
        <f t="shared" si="423"/>
        <v>2571.1423225152107</v>
      </c>
      <c r="J3905">
        <f t="shared" si="424"/>
        <v>2535146.3299999977</v>
      </c>
      <c r="K3905" s="1">
        <f t="shared" si="426"/>
        <v>988.11500000000001</v>
      </c>
      <c r="L3905" s="1"/>
      <c r="M3905" s="1"/>
      <c r="N3905" s="1"/>
      <c r="O3905" s="1"/>
      <c r="P3905" s="1"/>
      <c r="Q3905" s="1"/>
      <c r="R3905" s="1" t="s">
        <v>3814</v>
      </c>
      <c r="S3905" s="2" t="s">
        <v>3910</v>
      </c>
      <c r="T3905" s="4" t="s">
        <v>3915</v>
      </c>
      <c r="X3905" t="str">
        <f t="shared" si="425"/>
        <v/>
      </c>
    </row>
    <row r="3906" spans="1:24" ht="14.25">
      <c r="A3906" s="1" t="str">
        <f t="shared" ref="A3906:A3969" si="427">TRIM(R3906)</f>
        <v>33c2993a</v>
      </c>
      <c r="B3906" s="3">
        <v>45584</v>
      </c>
      <c r="C3906" s="2" t="str">
        <f t="shared" ref="C3906:C3969" si="428">PROPER(TRIM(S3906))</f>
        <v>South</v>
      </c>
      <c r="D3906" s="4" t="str">
        <f t="shared" ref="D3906:D3969" si="429">PROPER(TRIM(SUBSTITUTE(T3906,"$","s")))</f>
        <v>Groceries</v>
      </c>
      <c r="E3906" s="1">
        <v>1056.6099999999999</v>
      </c>
      <c r="F3906" s="1">
        <v>1</v>
      </c>
      <c r="G3906" s="1">
        <v>8</v>
      </c>
      <c r="H3906" s="1">
        <v>705.75</v>
      </c>
      <c r="I3906">
        <f t="shared" ref="I3906:I3969" si="430">AVERAGEIFS(E:E,C:C,C3906)</f>
        <v>2496.4375124875119</v>
      </c>
      <c r="J3906">
        <f t="shared" ref="J3906:J3969" si="431">SUMIFS(E:E,C:C,C3906)</f>
        <v>2498933.9499999993</v>
      </c>
      <c r="K3906" s="1">
        <f t="shared" si="426"/>
        <v>356.875</v>
      </c>
      <c r="L3906" s="1"/>
      <c r="M3906" s="1"/>
      <c r="N3906" s="1"/>
      <c r="O3906" s="1"/>
      <c r="P3906" s="1"/>
      <c r="Q3906" s="1"/>
      <c r="R3906" s="1" t="s">
        <v>3815</v>
      </c>
      <c r="S3906" s="2" t="s">
        <v>3913</v>
      </c>
      <c r="T3906" s="4" t="s">
        <v>88</v>
      </c>
      <c r="X3906" t="str">
        <f t="shared" si="425"/>
        <v/>
      </c>
    </row>
    <row r="3907" spans="1:24" ht="14.25">
      <c r="A3907" s="1" t="str">
        <f t="shared" si="427"/>
        <v>6586d994</v>
      </c>
      <c r="B3907" s="3">
        <v>45528</v>
      </c>
      <c r="C3907" s="2" t="str">
        <f t="shared" si="428"/>
        <v>West</v>
      </c>
      <c r="D3907" s="4" t="str">
        <f t="shared" si="429"/>
        <v>Groceries</v>
      </c>
      <c r="E3907" s="1">
        <v>2215.52</v>
      </c>
      <c r="F3907" s="1">
        <v>37</v>
      </c>
      <c r="G3907" s="1">
        <v>12</v>
      </c>
      <c r="H3907" s="1">
        <v>1571.29</v>
      </c>
      <c r="I3907">
        <f t="shared" si="430"/>
        <v>2537.5954861821929</v>
      </c>
      <c r="J3907">
        <f t="shared" si="431"/>
        <v>2479230.7900000024</v>
      </c>
      <c r="K3907" s="1">
        <f t="shared" si="426"/>
        <v>791.64499999999998</v>
      </c>
      <c r="L3907" s="1"/>
      <c r="M3907" s="1"/>
      <c r="N3907" s="1"/>
      <c r="O3907" s="1"/>
      <c r="P3907" s="1"/>
      <c r="Q3907" s="1"/>
      <c r="R3907" s="1" t="s">
        <v>3816</v>
      </c>
      <c r="S3907" s="2" t="s">
        <v>3911</v>
      </c>
      <c r="T3907" s="4" t="s">
        <v>88</v>
      </c>
      <c r="X3907" t="str">
        <f t="shared" ref="X3907:X3970" si="432">SUBSTITUTE(SUBSTITUTE(W3907,"@",""),"#","")</f>
        <v/>
      </c>
    </row>
    <row r="3908" spans="1:24" ht="14.25">
      <c r="A3908" s="1" t="str">
        <f t="shared" si="427"/>
        <v>3c40a819</v>
      </c>
      <c r="B3908" s="3">
        <v>45159</v>
      </c>
      <c r="C3908" s="2" t="str">
        <f t="shared" si="428"/>
        <v>North</v>
      </c>
      <c r="D3908" s="4" t="str">
        <f t="shared" si="429"/>
        <v>Electronics</v>
      </c>
      <c r="E3908" s="1">
        <v>439.95</v>
      </c>
      <c r="F3908" s="1">
        <v>15</v>
      </c>
      <c r="G3908" s="1">
        <v>16</v>
      </c>
      <c r="H3908" s="1">
        <v>1768.28</v>
      </c>
      <c r="I3908">
        <f t="shared" si="430"/>
        <v>2571.1423225152107</v>
      </c>
      <c r="J3908">
        <f t="shared" si="431"/>
        <v>2535146.3299999977</v>
      </c>
      <c r="K3908" s="1">
        <f t="shared" si="426"/>
        <v>892.14</v>
      </c>
      <c r="L3908" s="1"/>
      <c r="M3908" s="1"/>
      <c r="N3908" s="1"/>
      <c r="O3908" s="1"/>
      <c r="P3908" s="1"/>
      <c r="Q3908" s="1"/>
      <c r="R3908" s="1" t="s">
        <v>3817</v>
      </c>
      <c r="S3908" s="2" t="s">
        <v>3910</v>
      </c>
      <c r="T3908" s="4" t="s">
        <v>3915</v>
      </c>
      <c r="X3908" t="str">
        <f t="shared" si="432"/>
        <v/>
      </c>
    </row>
    <row r="3909" spans="1:24" ht="14.25">
      <c r="A3909" s="1" t="str">
        <f t="shared" si="427"/>
        <v>d0f3c634</v>
      </c>
      <c r="B3909" s="3">
        <v>45435</v>
      </c>
      <c r="C3909" s="2" t="str">
        <f t="shared" si="428"/>
        <v>South</v>
      </c>
      <c r="D3909" s="4" t="str">
        <f t="shared" si="429"/>
        <v>Furniture</v>
      </c>
      <c r="E3909" s="1">
        <v>770.52</v>
      </c>
      <c r="F3909" s="1">
        <v>24</v>
      </c>
      <c r="G3909" s="1">
        <v>40</v>
      </c>
      <c r="H3909" s="1">
        <v>1743.43</v>
      </c>
      <c r="I3909">
        <f t="shared" si="430"/>
        <v>2496.4375124875119</v>
      </c>
      <c r="J3909">
        <f t="shared" si="431"/>
        <v>2498933.9499999993</v>
      </c>
      <c r="K3909" s="1">
        <f t="shared" si="426"/>
        <v>891.71500000000003</v>
      </c>
      <c r="L3909" s="1"/>
      <c r="M3909" s="1"/>
      <c r="N3909" s="1"/>
      <c r="O3909" s="1"/>
      <c r="P3909" s="1"/>
      <c r="Q3909" s="1"/>
      <c r="R3909" s="1" t="s">
        <v>3818</v>
      </c>
      <c r="S3909" s="2" t="s">
        <v>3913</v>
      </c>
      <c r="T3909" s="4" t="s">
        <v>1645</v>
      </c>
      <c r="X3909" t="str">
        <f t="shared" si="432"/>
        <v/>
      </c>
    </row>
    <row r="3910" spans="1:24" ht="14.25">
      <c r="A3910" s="1" t="str">
        <f t="shared" si="427"/>
        <v>23edef68</v>
      </c>
      <c r="B3910" s="3">
        <v>44943</v>
      </c>
      <c r="C3910" s="2" t="str">
        <f t="shared" si="428"/>
        <v>West</v>
      </c>
      <c r="D3910" s="4" t="str">
        <f t="shared" si="429"/>
        <v>Electronics</v>
      </c>
      <c r="E3910" s="1">
        <v>2543.5300000000002</v>
      </c>
      <c r="F3910" s="1">
        <v>34</v>
      </c>
      <c r="G3910" s="1">
        <v>24</v>
      </c>
      <c r="H3910" s="1">
        <v>1817.91</v>
      </c>
      <c r="I3910">
        <f t="shared" si="430"/>
        <v>2537.5954861821929</v>
      </c>
      <c r="J3910">
        <f t="shared" si="431"/>
        <v>2479230.7900000024</v>
      </c>
      <c r="K3910" s="1">
        <f t="shared" ref="K3910:K3973" si="433">AVERAGE(G3910,H3910)</f>
        <v>920.95500000000004</v>
      </c>
      <c r="L3910" s="1"/>
      <c r="M3910" s="1"/>
      <c r="N3910" s="1"/>
      <c r="O3910" s="1"/>
      <c r="P3910" s="1"/>
      <c r="Q3910" s="1"/>
      <c r="R3910" s="1" t="s">
        <v>3819</v>
      </c>
      <c r="S3910" s="2" t="s">
        <v>3911</v>
      </c>
      <c r="T3910" s="4" t="s">
        <v>3915</v>
      </c>
      <c r="X3910" t="str">
        <f t="shared" si="432"/>
        <v/>
      </c>
    </row>
    <row r="3911" spans="1:24" ht="14.25">
      <c r="A3911" s="1" t="str">
        <f t="shared" si="427"/>
        <v>422b39b5</v>
      </c>
      <c r="B3911" s="3">
        <v>45005</v>
      </c>
      <c r="C3911" s="2" t="str">
        <f t="shared" si="428"/>
        <v>South</v>
      </c>
      <c r="D3911" s="4" t="str">
        <f t="shared" si="429"/>
        <v>Electronics</v>
      </c>
      <c r="E3911" s="1">
        <v>3701.98</v>
      </c>
      <c r="F3911" s="1">
        <v>39</v>
      </c>
      <c r="G3911" s="1">
        <v>36</v>
      </c>
      <c r="H3911" s="1">
        <v>1764.73</v>
      </c>
      <c r="I3911">
        <f t="shared" si="430"/>
        <v>2496.4375124875119</v>
      </c>
      <c r="J3911">
        <f t="shared" si="431"/>
        <v>2498933.9499999993</v>
      </c>
      <c r="K3911" s="1">
        <f t="shared" si="433"/>
        <v>900.36500000000001</v>
      </c>
      <c r="L3911" s="1"/>
      <c r="M3911" s="1"/>
      <c r="N3911" s="1"/>
      <c r="O3911" s="1"/>
      <c r="P3911" s="1"/>
      <c r="Q3911" s="1"/>
      <c r="R3911" s="1" t="s">
        <v>3820</v>
      </c>
      <c r="S3911" s="2" t="s">
        <v>3913</v>
      </c>
      <c r="T3911" s="4" t="s">
        <v>3915</v>
      </c>
      <c r="X3911" t="str">
        <f t="shared" si="432"/>
        <v/>
      </c>
    </row>
    <row r="3912" spans="1:24" ht="14.25">
      <c r="A3912" s="1" t="str">
        <f t="shared" si="427"/>
        <v>8fb3ba19</v>
      </c>
      <c r="B3912" s="3">
        <v>45507</v>
      </c>
      <c r="C3912" s="2" t="str">
        <f t="shared" si="428"/>
        <v>South</v>
      </c>
      <c r="D3912" s="4" t="str">
        <f t="shared" si="429"/>
        <v>Sports</v>
      </c>
      <c r="E3912" s="1">
        <v>2620.0300000000002</v>
      </c>
      <c r="F3912" s="1">
        <v>38</v>
      </c>
      <c r="G3912" s="1">
        <v>34</v>
      </c>
      <c r="H3912" s="1">
        <v>1440.88</v>
      </c>
      <c r="I3912">
        <f t="shared" si="430"/>
        <v>2496.4375124875119</v>
      </c>
      <c r="J3912">
        <f t="shared" si="431"/>
        <v>2498933.9499999993</v>
      </c>
      <c r="K3912" s="1">
        <f t="shared" si="433"/>
        <v>737.44</v>
      </c>
      <c r="L3912" s="1"/>
      <c r="M3912" s="1"/>
      <c r="N3912" s="1"/>
      <c r="O3912" s="1"/>
      <c r="P3912" s="1"/>
      <c r="Q3912" s="1"/>
      <c r="R3912" s="1" t="s">
        <v>3821</v>
      </c>
      <c r="S3912" s="2" t="s">
        <v>3913</v>
      </c>
      <c r="T3912" s="4" t="s">
        <v>2893</v>
      </c>
      <c r="X3912" t="str">
        <f t="shared" si="432"/>
        <v/>
      </c>
    </row>
    <row r="3913" spans="1:24" ht="14.25">
      <c r="A3913" s="1" t="str">
        <f t="shared" si="427"/>
        <v>28d4d76b</v>
      </c>
      <c r="B3913" s="3">
        <v>44899</v>
      </c>
      <c r="C3913" s="2" t="str">
        <f t="shared" si="428"/>
        <v>South</v>
      </c>
      <c r="D3913" s="4" t="str">
        <f t="shared" si="429"/>
        <v>Groceries</v>
      </c>
      <c r="E3913" s="1">
        <v>3009.43</v>
      </c>
      <c r="F3913" s="1">
        <v>36</v>
      </c>
      <c r="G3913" s="1">
        <v>35</v>
      </c>
      <c r="H3913" s="1">
        <v>1662.47</v>
      </c>
      <c r="I3913">
        <f t="shared" si="430"/>
        <v>2496.4375124875119</v>
      </c>
      <c r="J3913">
        <f t="shared" si="431"/>
        <v>2498933.9499999993</v>
      </c>
      <c r="K3913" s="1">
        <f t="shared" si="433"/>
        <v>848.73500000000001</v>
      </c>
      <c r="L3913" s="1"/>
      <c r="M3913" s="1"/>
      <c r="N3913" s="1"/>
      <c r="O3913" s="1"/>
      <c r="P3913" s="1"/>
      <c r="Q3913" s="1"/>
      <c r="R3913" s="1" t="s">
        <v>3822</v>
      </c>
      <c r="S3913" s="2" t="s">
        <v>3913</v>
      </c>
      <c r="T3913" s="4" t="s">
        <v>88</v>
      </c>
      <c r="X3913" t="str">
        <f t="shared" si="432"/>
        <v/>
      </c>
    </row>
    <row r="3914" spans="1:24" ht="14.25">
      <c r="A3914" s="1" t="str">
        <f t="shared" si="427"/>
        <v>40674a8a</v>
      </c>
      <c r="B3914" s="3">
        <v>45504</v>
      </c>
      <c r="C3914" s="2" t="str">
        <f t="shared" si="428"/>
        <v>West</v>
      </c>
      <c r="D3914" s="4" t="str">
        <f t="shared" si="429"/>
        <v>Clothing</v>
      </c>
      <c r="E3914" s="1">
        <v>2104.66</v>
      </c>
      <c r="F3914" s="1">
        <v>3</v>
      </c>
      <c r="G3914" s="1">
        <v>24</v>
      </c>
      <c r="H3914" s="1">
        <v>1370.92</v>
      </c>
      <c r="I3914">
        <f t="shared" si="430"/>
        <v>2537.5954861821929</v>
      </c>
      <c r="J3914">
        <f t="shared" si="431"/>
        <v>2479230.7900000024</v>
      </c>
      <c r="K3914" s="1">
        <f t="shared" si="433"/>
        <v>697.46</v>
      </c>
      <c r="L3914" s="1"/>
      <c r="M3914" s="1"/>
      <c r="N3914" s="1"/>
      <c r="O3914" s="1"/>
      <c r="P3914" s="1"/>
      <c r="Q3914" s="1"/>
      <c r="R3914" s="1" t="s">
        <v>3823</v>
      </c>
      <c r="S3914" s="2" t="s">
        <v>3911</v>
      </c>
      <c r="T3914" s="4" t="s">
        <v>3559</v>
      </c>
      <c r="X3914" t="str">
        <f t="shared" si="432"/>
        <v/>
      </c>
    </row>
    <row r="3915" spans="1:24" ht="14.25">
      <c r="A3915" s="1" t="str">
        <f t="shared" si="427"/>
        <v>07e09f3b</v>
      </c>
      <c r="B3915" s="3">
        <v>45155</v>
      </c>
      <c r="C3915" s="2" t="str">
        <f t="shared" si="428"/>
        <v>South</v>
      </c>
      <c r="D3915" s="4" t="str">
        <f t="shared" si="429"/>
        <v>Groceries</v>
      </c>
      <c r="E3915" s="1">
        <v>1645.7</v>
      </c>
      <c r="F3915" s="1">
        <v>28</v>
      </c>
      <c r="G3915" s="1">
        <v>41</v>
      </c>
      <c r="H3915" s="1">
        <v>1913.96</v>
      </c>
      <c r="I3915">
        <f t="shared" si="430"/>
        <v>2496.4375124875119</v>
      </c>
      <c r="J3915">
        <f t="shared" si="431"/>
        <v>2498933.9499999993</v>
      </c>
      <c r="K3915" s="1">
        <f t="shared" si="433"/>
        <v>977.48</v>
      </c>
      <c r="L3915" s="1"/>
      <c r="M3915" s="1"/>
      <c r="N3915" s="1"/>
      <c r="O3915" s="1"/>
      <c r="P3915" s="1"/>
      <c r="Q3915" s="1"/>
      <c r="R3915" s="1" t="s">
        <v>3824</v>
      </c>
      <c r="S3915" s="2" t="s">
        <v>3913</v>
      </c>
      <c r="T3915" s="4" t="s">
        <v>88</v>
      </c>
      <c r="X3915" t="str">
        <f t="shared" si="432"/>
        <v/>
      </c>
    </row>
    <row r="3916" spans="1:24" ht="14.25">
      <c r="A3916" s="1" t="str">
        <f t="shared" si="427"/>
        <v>3ba24bff</v>
      </c>
      <c r="B3916" s="3">
        <v>45464</v>
      </c>
      <c r="C3916" s="2" t="str">
        <f t="shared" si="428"/>
        <v>West</v>
      </c>
      <c r="D3916" s="4" t="str">
        <f t="shared" si="429"/>
        <v>Furniture</v>
      </c>
      <c r="E3916" s="1">
        <v>2371.5</v>
      </c>
      <c r="F3916" s="1">
        <v>31</v>
      </c>
      <c r="G3916" s="1">
        <v>26</v>
      </c>
      <c r="H3916" s="1">
        <v>1893.96</v>
      </c>
      <c r="I3916">
        <f t="shared" si="430"/>
        <v>2537.5954861821929</v>
      </c>
      <c r="J3916">
        <f t="shared" si="431"/>
        <v>2479230.7900000024</v>
      </c>
      <c r="K3916" s="1">
        <f t="shared" si="433"/>
        <v>959.98</v>
      </c>
      <c r="L3916" s="1"/>
      <c r="M3916" s="1"/>
      <c r="N3916" s="1"/>
      <c r="O3916" s="1"/>
      <c r="P3916" s="1"/>
      <c r="Q3916" s="1"/>
      <c r="R3916" s="1" t="s">
        <v>3825</v>
      </c>
      <c r="S3916" s="2" t="s">
        <v>3911</v>
      </c>
      <c r="T3916" s="4" t="s">
        <v>1645</v>
      </c>
      <c r="X3916" t="str">
        <f t="shared" si="432"/>
        <v/>
      </c>
    </row>
    <row r="3917" spans="1:24" ht="14.25">
      <c r="A3917" s="1" t="str">
        <f t="shared" si="427"/>
        <v>3ca53a9a</v>
      </c>
      <c r="B3917" s="3">
        <v>45050</v>
      </c>
      <c r="C3917" s="2" t="str">
        <f t="shared" si="428"/>
        <v>North</v>
      </c>
      <c r="D3917" s="4" t="str">
        <f t="shared" si="429"/>
        <v>Clothing</v>
      </c>
      <c r="E3917" s="1">
        <v>4784.25</v>
      </c>
      <c r="F3917" s="1">
        <v>19</v>
      </c>
      <c r="G3917" s="1">
        <v>34</v>
      </c>
      <c r="H3917" s="1">
        <v>418.05</v>
      </c>
      <c r="I3917">
        <f t="shared" si="430"/>
        <v>2571.1423225152107</v>
      </c>
      <c r="J3917">
        <f t="shared" si="431"/>
        <v>2535146.3299999977</v>
      </c>
      <c r="K3917" s="1">
        <f t="shared" si="433"/>
        <v>226.02500000000001</v>
      </c>
      <c r="L3917" s="1"/>
      <c r="M3917" s="1"/>
      <c r="N3917" s="1"/>
      <c r="O3917" s="1"/>
      <c r="P3917" s="1"/>
      <c r="Q3917" s="1"/>
      <c r="R3917" s="1" t="s">
        <v>3826</v>
      </c>
      <c r="S3917" s="2" t="s">
        <v>3910</v>
      </c>
      <c r="T3917" s="4" t="s">
        <v>3559</v>
      </c>
      <c r="X3917" t="str">
        <f t="shared" si="432"/>
        <v/>
      </c>
    </row>
    <row r="3918" spans="1:24" ht="14.25">
      <c r="A3918" s="1" t="str">
        <f t="shared" si="427"/>
        <v>e1d0a226</v>
      </c>
      <c r="B3918" s="3">
        <v>45473</v>
      </c>
      <c r="C3918" s="2" t="str">
        <f t="shared" si="428"/>
        <v>East</v>
      </c>
      <c r="D3918" s="4" t="str">
        <f t="shared" si="429"/>
        <v>Furniture</v>
      </c>
      <c r="E3918" s="1">
        <v>397.58</v>
      </c>
      <c r="F3918" s="1">
        <v>39</v>
      </c>
      <c r="G3918" s="1">
        <v>25</v>
      </c>
      <c r="H3918" s="1">
        <v>1405.74</v>
      </c>
      <c r="I3918">
        <f t="shared" si="430"/>
        <v>2506.2477027027048</v>
      </c>
      <c r="J3918">
        <f t="shared" si="431"/>
        <v>2596472.620000002</v>
      </c>
      <c r="K3918" s="1">
        <f t="shared" si="433"/>
        <v>715.37</v>
      </c>
      <c r="L3918" s="1"/>
      <c r="M3918" s="1"/>
      <c r="N3918" s="1"/>
      <c r="O3918" s="1"/>
      <c r="P3918" s="1"/>
      <c r="Q3918" s="1"/>
      <c r="R3918" s="1" t="s">
        <v>3827</v>
      </c>
      <c r="S3918" s="2" t="s">
        <v>3912</v>
      </c>
      <c r="T3918" s="4" t="s">
        <v>1645</v>
      </c>
      <c r="X3918" t="str">
        <f t="shared" si="432"/>
        <v/>
      </c>
    </row>
    <row r="3919" spans="1:24" ht="14.25">
      <c r="A3919" s="1" t="str">
        <f t="shared" si="427"/>
        <v>cf04c1fd</v>
      </c>
      <c r="B3919" s="3">
        <v>45567</v>
      </c>
      <c r="C3919" s="2" t="str">
        <f t="shared" si="428"/>
        <v>North</v>
      </c>
      <c r="D3919" s="4" t="str">
        <f t="shared" si="429"/>
        <v>Sports</v>
      </c>
      <c r="E3919" s="1">
        <v>2647</v>
      </c>
      <c r="F3919" s="1">
        <v>5</v>
      </c>
      <c r="G3919" s="1">
        <v>24</v>
      </c>
      <c r="H3919" s="1">
        <v>221.52</v>
      </c>
      <c r="I3919">
        <f t="shared" si="430"/>
        <v>2571.1423225152107</v>
      </c>
      <c r="J3919">
        <f t="shared" si="431"/>
        <v>2535146.3299999977</v>
      </c>
      <c r="K3919" s="1">
        <f t="shared" si="433"/>
        <v>122.76</v>
      </c>
      <c r="L3919" s="1"/>
      <c r="M3919" s="1"/>
      <c r="N3919" s="1"/>
      <c r="O3919" s="1"/>
      <c r="P3919" s="1"/>
      <c r="Q3919" s="1"/>
      <c r="R3919" s="1" t="s">
        <v>3828</v>
      </c>
      <c r="S3919" s="2" t="s">
        <v>3910</v>
      </c>
      <c r="T3919" s="4" t="s">
        <v>2893</v>
      </c>
      <c r="X3919" t="str">
        <f t="shared" si="432"/>
        <v/>
      </c>
    </row>
    <row r="3920" spans="1:24" ht="14.25">
      <c r="A3920" s="1" t="str">
        <f t="shared" si="427"/>
        <v>e5999c51</v>
      </c>
      <c r="B3920" s="3">
        <v>45247</v>
      </c>
      <c r="C3920" s="2" t="str">
        <f t="shared" si="428"/>
        <v>West</v>
      </c>
      <c r="D3920" s="4" t="str">
        <f t="shared" si="429"/>
        <v>Groceries</v>
      </c>
      <c r="E3920" s="1">
        <v>942.52</v>
      </c>
      <c r="F3920" s="1">
        <v>34</v>
      </c>
      <c r="G3920" s="1">
        <v>44</v>
      </c>
      <c r="H3920" s="1">
        <v>278.88</v>
      </c>
      <c r="I3920">
        <f t="shared" si="430"/>
        <v>2537.5954861821929</v>
      </c>
      <c r="J3920">
        <f t="shared" si="431"/>
        <v>2479230.7900000024</v>
      </c>
      <c r="K3920" s="1">
        <f t="shared" si="433"/>
        <v>161.44</v>
      </c>
      <c r="L3920" s="1"/>
      <c r="M3920" s="1"/>
      <c r="N3920" s="1"/>
      <c r="O3920" s="1"/>
      <c r="P3920" s="1"/>
      <c r="Q3920" s="1"/>
      <c r="R3920" s="1" t="s">
        <v>3829</v>
      </c>
      <c r="S3920" s="2" t="s">
        <v>3911</v>
      </c>
      <c r="T3920" s="4" t="s">
        <v>88</v>
      </c>
      <c r="X3920" t="str">
        <f t="shared" si="432"/>
        <v/>
      </c>
    </row>
    <row r="3921" spans="1:24" ht="14.25">
      <c r="A3921" s="1" t="str">
        <f t="shared" si="427"/>
        <v>60516c45</v>
      </c>
      <c r="B3921" s="3">
        <v>44905</v>
      </c>
      <c r="C3921" s="2" t="str">
        <f t="shared" si="428"/>
        <v>East</v>
      </c>
      <c r="D3921" s="4" t="str">
        <f t="shared" si="429"/>
        <v>Electronics</v>
      </c>
      <c r="E3921" s="1">
        <v>191.23</v>
      </c>
      <c r="F3921" s="1">
        <v>12</v>
      </c>
      <c r="G3921" s="1">
        <v>9</v>
      </c>
      <c r="H3921" s="1">
        <v>985.59</v>
      </c>
      <c r="I3921">
        <f t="shared" si="430"/>
        <v>2506.2477027027048</v>
      </c>
      <c r="J3921">
        <f t="shared" si="431"/>
        <v>2596472.620000002</v>
      </c>
      <c r="K3921" s="1">
        <f t="shared" si="433"/>
        <v>497.29500000000002</v>
      </c>
      <c r="L3921" s="1"/>
      <c r="M3921" s="1"/>
      <c r="N3921" s="1"/>
      <c r="O3921" s="1"/>
      <c r="P3921" s="1"/>
      <c r="Q3921" s="1"/>
      <c r="R3921" s="1" t="s">
        <v>3830</v>
      </c>
      <c r="S3921" s="2" t="s">
        <v>3912</v>
      </c>
      <c r="T3921" s="4" t="s">
        <v>3915</v>
      </c>
      <c r="X3921" t="str">
        <f t="shared" si="432"/>
        <v/>
      </c>
    </row>
    <row r="3922" spans="1:24" ht="14.25">
      <c r="A3922" s="1" t="str">
        <f t="shared" si="427"/>
        <v>25b50dce</v>
      </c>
      <c r="B3922" s="3">
        <v>45353</v>
      </c>
      <c r="C3922" s="2" t="str">
        <f t="shared" si="428"/>
        <v>South</v>
      </c>
      <c r="D3922" s="4" t="str">
        <f t="shared" si="429"/>
        <v>Electronics</v>
      </c>
      <c r="E3922" s="1">
        <v>4212.17</v>
      </c>
      <c r="F3922" s="1">
        <v>6</v>
      </c>
      <c r="G3922" s="1">
        <v>5</v>
      </c>
      <c r="H3922" s="1">
        <v>312</v>
      </c>
      <c r="I3922">
        <f t="shared" si="430"/>
        <v>2496.4375124875119</v>
      </c>
      <c r="J3922">
        <f t="shared" si="431"/>
        <v>2498933.9499999993</v>
      </c>
      <c r="K3922" s="1">
        <f t="shared" si="433"/>
        <v>158.5</v>
      </c>
      <c r="L3922" s="1"/>
      <c r="M3922" s="1"/>
      <c r="N3922" s="1"/>
      <c r="O3922" s="1"/>
      <c r="P3922" s="1"/>
      <c r="Q3922" s="1"/>
      <c r="R3922" s="1" t="s">
        <v>3831</v>
      </c>
      <c r="S3922" s="2" t="s">
        <v>3913</v>
      </c>
      <c r="T3922" s="4" t="s">
        <v>3915</v>
      </c>
      <c r="X3922" t="str">
        <f t="shared" si="432"/>
        <v/>
      </c>
    </row>
    <row r="3923" spans="1:24" ht="14.25">
      <c r="A3923" s="1" t="str">
        <f t="shared" si="427"/>
        <v>9920dddf</v>
      </c>
      <c r="B3923" s="3">
        <v>45507</v>
      </c>
      <c r="C3923" s="2" t="str">
        <f t="shared" si="428"/>
        <v>North</v>
      </c>
      <c r="D3923" s="4" t="str">
        <f t="shared" si="429"/>
        <v>Clothing</v>
      </c>
      <c r="E3923" s="1">
        <v>3438.68</v>
      </c>
      <c r="F3923" s="1">
        <v>37</v>
      </c>
      <c r="G3923" s="1">
        <v>39</v>
      </c>
      <c r="H3923" s="1">
        <v>1064.28</v>
      </c>
      <c r="I3923">
        <f t="shared" si="430"/>
        <v>2571.1423225152107</v>
      </c>
      <c r="J3923">
        <f t="shared" si="431"/>
        <v>2535146.3299999977</v>
      </c>
      <c r="K3923" s="1">
        <f t="shared" si="433"/>
        <v>551.64</v>
      </c>
      <c r="L3923" s="1"/>
      <c r="M3923" s="1"/>
      <c r="N3923" s="1"/>
      <c r="O3923" s="1"/>
      <c r="P3923" s="1"/>
      <c r="Q3923" s="1"/>
      <c r="R3923" s="1" t="s">
        <v>3832</v>
      </c>
      <c r="S3923" s="2" t="s">
        <v>3910</v>
      </c>
      <c r="T3923" s="4" t="s">
        <v>3559</v>
      </c>
      <c r="X3923" t="str">
        <f t="shared" si="432"/>
        <v/>
      </c>
    </row>
    <row r="3924" spans="1:24" ht="14.25">
      <c r="A3924" s="1" t="str">
        <f t="shared" si="427"/>
        <v>a047c581</v>
      </c>
      <c r="B3924" s="3">
        <v>45279</v>
      </c>
      <c r="C3924" s="2" t="str">
        <f t="shared" si="428"/>
        <v>South</v>
      </c>
      <c r="D3924" s="4" t="str">
        <f t="shared" si="429"/>
        <v>Furniture</v>
      </c>
      <c r="E3924" s="1">
        <v>51.9</v>
      </c>
      <c r="F3924" s="1">
        <v>6</v>
      </c>
      <c r="G3924" s="1">
        <v>19</v>
      </c>
      <c r="H3924" s="1">
        <v>755.22</v>
      </c>
      <c r="I3924">
        <f t="shared" si="430"/>
        <v>2496.4375124875119</v>
      </c>
      <c r="J3924">
        <f t="shared" si="431"/>
        <v>2498933.9499999993</v>
      </c>
      <c r="K3924" s="1">
        <f t="shared" si="433"/>
        <v>387.11</v>
      </c>
      <c r="L3924" s="1"/>
      <c r="M3924" s="1"/>
      <c r="N3924" s="1"/>
      <c r="O3924" s="1"/>
      <c r="P3924" s="1"/>
      <c r="Q3924" s="1"/>
      <c r="R3924" s="1" t="s">
        <v>3833</v>
      </c>
      <c r="S3924" s="2" t="s">
        <v>3913</v>
      </c>
      <c r="T3924" s="4" t="s">
        <v>1645</v>
      </c>
      <c r="X3924" t="str">
        <f t="shared" si="432"/>
        <v/>
      </c>
    </row>
    <row r="3925" spans="1:24" ht="14.25">
      <c r="A3925" s="1" t="str">
        <f t="shared" si="427"/>
        <v>e5642d83</v>
      </c>
      <c r="B3925" s="3">
        <v>45256</v>
      </c>
      <c r="C3925" s="2" t="str">
        <f t="shared" si="428"/>
        <v>North</v>
      </c>
      <c r="D3925" s="4" t="str">
        <f t="shared" si="429"/>
        <v>Furniture</v>
      </c>
      <c r="E3925" s="1">
        <v>166.5</v>
      </c>
      <c r="F3925" s="1">
        <v>43</v>
      </c>
      <c r="G3925" s="1">
        <v>25</v>
      </c>
      <c r="H3925" s="1">
        <v>967.62</v>
      </c>
      <c r="I3925">
        <f t="shared" si="430"/>
        <v>2571.1423225152107</v>
      </c>
      <c r="J3925">
        <f t="shared" si="431"/>
        <v>2535146.3299999977</v>
      </c>
      <c r="K3925" s="1">
        <f t="shared" si="433"/>
        <v>496.31</v>
      </c>
      <c r="L3925" s="1"/>
      <c r="M3925" s="1"/>
      <c r="N3925" s="1"/>
      <c r="O3925" s="1"/>
      <c r="P3925" s="1"/>
      <c r="Q3925" s="1"/>
      <c r="R3925" s="1" t="s">
        <v>3834</v>
      </c>
      <c r="S3925" s="2" t="s">
        <v>3910</v>
      </c>
      <c r="T3925" s="4" t="s">
        <v>1645</v>
      </c>
      <c r="X3925" t="str">
        <f t="shared" si="432"/>
        <v/>
      </c>
    </row>
    <row r="3926" spans="1:24" ht="14.25">
      <c r="A3926" s="1" t="str">
        <f t="shared" si="427"/>
        <v>8213e6f6</v>
      </c>
      <c r="B3926" s="3">
        <v>45050</v>
      </c>
      <c r="C3926" s="2" t="str">
        <f t="shared" si="428"/>
        <v>West</v>
      </c>
      <c r="D3926" s="4" t="str">
        <f t="shared" si="429"/>
        <v>Clothing</v>
      </c>
      <c r="E3926" s="1">
        <v>2740.46</v>
      </c>
      <c r="F3926" s="1">
        <v>31</v>
      </c>
      <c r="G3926" s="1">
        <v>13</v>
      </c>
      <c r="H3926" s="1">
        <v>51.57</v>
      </c>
      <c r="I3926">
        <f t="shared" si="430"/>
        <v>2537.5954861821929</v>
      </c>
      <c r="J3926">
        <f t="shared" si="431"/>
        <v>2479230.7900000024</v>
      </c>
      <c r="K3926" s="1">
        <f t="shared" si="433"/>
        <v>32.284999999999997</v>
      </c>
      <c r="L3926" s="1"/>
      <c r="M3926" s="1"/>
      <c r="N3926" s="1"/>
      <c r="O3926" s="1"/>
      <c r="P3926" s="1"/>
      <c r="Q3926" s="1"/>
      <c r="R3926" s="1" t="s">
        <v>3835</v>
      </c>
      <c r="S3926" s="2" t="s">
        <v>3911</v>
      </c>
      <c r="T3926" s="4" t="s">
        <v>3559</v>
      </c>
      <c r="X3926" t="str">
        <f t="shared" si="432"/>
        <v/>
      </c>
    </row>
    <row r="3927" spans="1:24" ht="14.25">
      <c r="A3927" s="1" t="str">
        <f t="shared" si="427"/>
        <v>21d5c743</v>
      </c>
      <c r="B3927" s="3">
        <v>45385</v>
      </c>
      <c r="C3927" s="2" t="str">
        <f t="shared" si="428"/>
        <v>South</v>
      </c>
      <c r="D3927" s="4" t="str">
        <f t="shared" si="429"/>
        <v>Groceries</v>
      </c>
      <c r="E3927" s="1">
        <v>2217.0700000000002</v>
      </c>
      <c r="F3927" s="1">
        <v>5</v>
      </c>
      <c r="G3927" s="1">
        <v>29</v>
      </c>
      <c r="H3927" s="1">
        <v>874.22</v>
      </c>
      <c r="I3927">
        <f t="shared" si="430"/>
        <v>2496.4375124875119</v>
      </c>
      <c r="J3927">
        <f t="shared" si="431"/>
        <v>2498933.9499999993</v>
      </c>
      <c r="K3927" s="1">
        <f t="shared" si="433"/>
        <v>451.61</v>
      </c>
      <c r="L3927" s="1"/>
      <c r="M3927" s="1"/>
      <c r="N3927" s="1"/>
      <c r="O3927" s="1"/>
      <c r="P3927" s="1"/>
      <c r="Q3927" s="1"/>
      <c r="R3927" s="1" t="s">
        <v>3836</v>
      </c>
      <c r="S3927" s="2" t="s">
        <v>3913</v>
      </c>
      <c r="T3927" s="4" t="s">
        <v>88</v>
      </c>
      <c r="X3927" t="str">
        <f t="shared" si="432"/>
        <v/>
      </c>
    </row>
    <row r="3928" spans="1:24" ht="14.25">
      <c r="A3928" s="1" t="str">
        <f t="shared" si="427"/>
        <v>59c245d7</v>
      </c>
      <c r="B3928" s="3">
        <v>45393</v>
      </c>
      <c r="C3928" s="2" t="str">
        <f t="shared" si="428"/>
        <v>North</v>
      </c>
      <c r="D3928" s="4" t="str">
        <f t="shared" si="429"/>
        <v>Sports</v>
      </c>
      <c r="E3928" s="1">
        <v>926.24</v>
      </c>
      <c r="F3928" s="1">
        <v>24</v>
      </c>
      <c r="G3928" s="1">
        <v>2</v>
      </c>
      <c r="H3928" s="1">
        <v>217.71</v>
      </c>
      <c r="I3928">
        <f t="shared" si="430"/>
        <v>2571.1423225152107</v>
      </c>
      <c r="J3928">
        <f t="shared" si="431"/>
        <v>2535146.3299999977</v>
      </c>
      <c r="K3928" s="1">
        <f t="shared" si="433"/>
        <v>109.855</v>
      </c>
      <c r="L3928" s="1"/>
      <c r="M3928" s="1"/>
      <c r="N3928" s="1"/>
      <c r="O3928" s="1"/>
      <c r="P3928" s="1"/>
      <c r="Q3928" s="1"/>
      <c r="R3928" s="1" t="s">
        <v>3837</v>
      </c>
      <c r="S3928" s="2" t="s">
        <v>3910</v>
      </c>
      <c r="T3928" s="4" t="s">
        <v>2893</v>
      </c>
      <c r="X3928" t="str">
        <f t="shared" si="432"/>
        <v/>
      </c>
    </row>
    <row r="3929" spans="1:24" ht="14.25">
      <c r="A3929" s="1" t="str">
        <f t="shared" si="427"/>
        <v>a0132f01</v>
      </c>
      <c r="B3929" s="3">
        <v>45065</v>
      </c>
      <c r="C3929" s="2" t="str">
        <f t="shared" si="428"/>
        <v>South</v>
      </c>
      <c r="D3929" s="4" t="str">
        <f t="shared" si="429"/>
        <v>Sports</v>
      </c>
      <c r="E3929" s="1">
        <v>4430.03</v>
      </c>
      <c r="F3929" s="1">
        <v>39</v>
      </c>
      <c r="G3929" s="1">
        <v>14</v>
      </c>
      <c r="H3929" s="1">
        <v>1971.96</v>
      </c>
      <c r="I3929">
        <f t="shared" si="430"/>
        <v>2496.4375124875119</v>
      </c>
      <c r="J3929">
        <f t="shared" si="431"/>
        <v>2498933.9499999993</v>
      </c>
      <c r="K3929" s="1">
        <f t="shared" si="433"/>
        <v>992.98</v>
      </c>
      <c r="L3929" s="1"/>
      <c r="M3929" s="1"/>
      <c r="N3929" s="1"/>
      <c r="O3929" s="1"/>
      <c r="P3929" s="1"/>
      <c r="Q3929" s="1"/>
      <c r="R3929" s="1" t="s">
        <v>3838</v>
      </c>
      <c r="S3929" s="2" t="s">
        <v>3913</v>
      </c>
      <c r="T3929" s="4" t="s">
        <v>2893</v>
      </c>
      <c r="X3929" t="str">
        <f t="shared" si="432"/>
        <v/>
      </c>
    </row>
    <row r="3930" spans="1:24" ht="14.25">
      <c r="A3930" s="1" t="str">
        <f t="shared" si="427"/>
        <v>5ce5eb97</v>
      </c>
      <c r="B3930" s="3">
        <v>45344</v>
      </c>
      <c r="C3930" s="2" t="str">
        <f t="shared" si="428"/>
        <v>East</v>
      </c>
      <c r="D3930" s="4" t="str">
        <f t="shared" si="429"/>
        <v>Furniture</v>
      </c>
      <c r="E3930" s="1">
        <v>3921.43</v>
      </c>
      <c r="F3930" s="1">
        <v>39</v>
      </c>
      <c r="G3930" s="1">
        <v>9</v>
      </c>
      <c r="H3930" s="1">
        <v>1540.73</v>
      </c>
      <c r="I3930">
        <f t="shared" si="430"/>
        <v>2506.2477027027048</v>
      </c>
      <c r="J3930">
        <f t="shared" si="431"/>
        <v>2596472.620000002</v>
      </c>
      <c r="K3930" s="1">
        <f t="shared" si="433"/>
        <v>774.86500000000001</v>
      </c>
      <c r="L3930" s="1"/>
      <c r="M3930" s="1"/>
      <c r="N3930" s="1"/>
      <c r="O3930" s="1"/>
      <c r="P3930" s="1"/>
      <c r="Q3930" s="1"/>
      <c r="R3930" s="1" t="s">
        <v>3839</v>
      </c>
      <c r="S3930" s="2" t="s">
        <v>3912</v>
      </c>
      <c r="T3930" s="4" t="s">
        <v>1645</v>
      </c>
      <c r="X3930" t="str">
        <f t="shared" si="432"/>
        <v/>
      </c>
    </row>
    <row r="3931" spans="1:24" ht="14.25">
      <c r="A3931" s="1" t="str">
        <f t="shared" si="427"/>
        <v>6c455e1e</v>
      </c>
      <c r="B3931" s="3">
        <v>45220</v>
      </c>
      <c r="C3931" s="2" t="str">
        <f t="shared" si="428"/>
        <v>North</v>
      </c>
      <c r="D3931" s="4" t="str">
        <f t="shared" si="429"/>
        <v>Clothing</v>
      </c>
      <c r="E3931" s="1">
        <v>1522.09</v>
      </c>
      <c r="F3931" s="1">
        <v>47</v>
      </c>
      <c r="G3931" s="1">
        <v>44</v>
      </c>
      <c r="H3931" s="1">
        <v>1298.54</v>
      </c>
      <c r="I3931">
        <f t="shared" si="430"/>
        <v>2571.1423225152107</v>
      </c>
      <c r="J3931">
        <f t="shared" si="431"/>
        <v>2535146.3299999977</v>
      </c>
      <c r="K3931" s="1">
        <f t="shared" si="433"/>
        <v>671.27</v>
      </c>
      <c r="L3931" s="1"/>
      <c r="M3931" s="1"/>
      <c r="N3931" s="1"/>
      <c r="O3931" s="1"/>
      <c r="P3931" s="1"/>
      <c r="Q3931" s="1"/>
      <c r="R3931" s="1" t="s">
        <v>3840</v>
      </c>
      <c r="S3931" s="2" t="s">
        <v>3910</v>
      </c>
      <c r="T3931" s="4" t="s">
        <v>3559</v>
      </c>
      <c r="X3931" t="str">
        <f t="shared" si="432"/>
        <v/>
      </c>
    </row>
    <row r="3932" spans="1:24" ht="14.25">
      <c r="A3932" s="1" t="str">
        <f t="shared" si="427"/>
        <v>14732738</v>
      </c>
      <c r="B3932" s="3">
        <v>44897</v>
      </c>
      <c r="C3932" s="2" t="str">
        <f t="shared" si="428"/>
        <v>North</v>
      </c>
      <c r="D3932" s="4" t="str">
        <f t="shared" si="429"/>
        <v>Furniture</v>
      </c>
      <c r="E3932" s="1">
        <v>3462.87</v>
      </c>
      <c r="F3932" s="1">
        <v>14</v>
      </c>
      <c r="G3932" s="1">
        <v>45</v>
      </c>
      <c r="H3932" s="1">
        <v>1854.04</v>
      </c>
      <c r="I3932">
        <f t="shared" si="430"/>
        <v>2571.1423225152107</v>
      </c>
      <c r="J3932">
        <f t="shared" si="431"/>
        <v>2535146.3299999977</v>
      </c>
      <c r="K3932" s="1">
        <f t="shared" si="433"/>
        <v>949.52</v>
      </c>
      <c r="L3932" s="1"/>
      <c r="M3932" s="1"/>
      <c r="N3932" s="1"/>
      <c r="O3932" s="1"/>
      <c r="P3932" s="1"/>
      <c r="Q3932" s="1"/>
      <c r="R3932" s="1">
        <v>14732738</v>
      </c>
      <c r="S3932" s="2" t="s">
        <v>3910</v>
      </c>
      <c r="T3932" s="4" t="s">
        <v>1645</v>
      </c>
      <c r="X3932" t="str">
        <f t="shared" si="432"/>
        <v/>
      </c>
    </row>
    <row r="3933" spans="1:24" ht="14.25">
      <c r="A3933" s="1" t="str">
        <f t="shared" si="427"/>
        <v>3a9d6a2f</v>
      </c>
      <c r="B3933" s="3">
        <v>45043</v>
      </c>
      <c r="C3933" s="2" t="str">
        <f t="shared" si="428"/>
        <v>West</v>
      </c>
      <c r="D3933" s="4" t="str">
        <f t="shared" si="429"/>
        <v>Furniture</v>
      </c>
      <c r="E3933" s="1">
        <v>4833.99</v>
      </c>
      <c r="F3933" s="1">
        <v>9</v>
      </c>
      <c r="G3933" s="1">
        <v>1</v>
      </c>
      <c r="H3933" s="1">
        <v>588.17999999999995</v>
      </c>
      <c r="I3933">
        <f t="shared" si="430"/>
        <v>2537.5954861821929</v>
      </c>
      <c r="J3933">
        <f t="shared" si="431"/>
        <v>2479230.7900000024</v>
      </c>
      <c r="K3933" s="1">
        <f t="shared" si="433"/>
        <v>294.58999999999997</v>
      </c>
      <c r="L3933" s="1"/>
      <c r="M3933" s="1"/>
      <c r="N3933" s="1"/>
      <c r="O3933" s="1"/>
      <c r="P3933" s="1"/>
      <c r="Q3933" s="1"/>
      <c r="R3933" s="1" t="s">
        <v>3841</v>
      </c>
      <c r="S3933" s="2" t="s">
        <v>3911</v>
      </c>
      <c r="T3933" s="4" t="s">
        <v>1645</v>
      </c>
      <c r="X3933" t="str">
        <f t="shared" si="432"/>
        <v/>
      </c>
    </row>
    <row r="3934" spans="1:24" ht="14.25">
      <c r="A3934" s="1" t="str">
        <f t="shared" si="427"/>
        <v>afcf7a1f</v>
      </c>
      <c r="B3934" s="3">
        <v>45252</v>
      </c>
      <c r="C3934" s="2" t="str">
        <f t="shared" si="428"/>
        <v>East</v>
      </c>
      <c r="D3934" s="4" t="str">
        <f t="shared" si="429"/>
        <v>Electronics</v>
      </c>
      <c r="E3934" s="1">
        <v>987.98</v>
      </c>
      <c r="F3934" s="1">
        <v>29</v>
      </c>
      <c r="G3934" s="1">
        <v>32</v>
      </c>
      <c r="H3934" s="1">
        <v>1952.37</v>
      </c>
      <c r="I3934">
        <f t="shared" si="430"/>
        <v>2506.2477027027048</v>
      </c>
      <c r="J3934">
        <f t="shared" si="431"/>
        <v>2596472.620000002</v>
      </c>
      <c r="K3934" s="1">
        <f t="shared" si="433"/>
        <v>992.18499999999995</v>
      </c>
      <c r="L3934" s="1"/>
      <c r="M3934" s="1"/>
      <c r="N3934" s="1"/>
      <c r="O3934" s="1"/>
      <c r="P3934" s="1"/>
      <c r="Q3934" s="1"/>
      <c r="R3934" s="1" t="s">
        <v>3842</v>
      </c>
      <c r="S3934" s="2" t="s">
        <v>3912</v>
      </c>
      <c r="T3934" s="4" t="s">
        <v>3915</v>
      </c>
      <c r="X3934" t="str">
        <f t="shared" si="432"/>
        <v/>
      </c>
    </row>
    <row r="3935" spans="1:24" ht="14.25">
      <c r="A3935" s="1" t="str">
        <f t="shared" si="427"/>
        <v>2bd8d469</v>
      </c>
      <c r="B3935" s="3">
        <v>45116</v>
      </c>
      <c r="C3935" s="2" t="str">
        <f t="shared" si="428"/>
        <v>West</v>
      </c>
      <c r="D3935" s="4" t="str">
        <f t="shared" si="429"/>
        <v>Clothing</v>
      </c>
      <c r="E3935" s="1">
        <v>4441.6400000000003</v>
      </c>
      <c r="F3935" s="1">
        <v>45</v>
      </c>
      <c r="G3935" s="1">
        <v>11</v>
      </c>
      <c r="H3935" s="1">
        <v>828.69</v>
      </c>
      <c r="I3935">
        <f t="shared" si="430"/>
        <v>2537.5954861821929</v>
      </c>
      <c r="J3935">
        <f t="shared" si="431"/>
        <v>2479230.7900000024</v>
      </c>
      <c r="K3935" s="1">
        <f t="shared" si="433"/>
        <v>419.84500000000003</v>
      </c>
      <c r="L3935" s="1"/>
      <c r="M3935" s="1"/>
      <c r="N3935" s="1"/>
      <c r="O3935" s="1"/>
      <c r="P3935" s="1"/>
      <c r="Q3935" s="1"/>
      <c r="R3935" s="1" t="s">
        <v>3843</v>
      </c>
      <c r="S3935" s="2" t="s">
        <v>3911</v>
      </c>
      <c r="T3935" s="4" t="s">
        <v>3559</v>
      </c>
      <c r="X3935" t="str">
        <f t="shared" si="432"/>
        <v/>
      </c>
    </row>
    <row r="3936" spans="1:24" ht="14.25">
      <c r="A3936" s="1" t="str">
        <f t="shared" si="427"/>
        <v>5a12f7b4</v>
      </c>
      <c r="B3936" s="3">
        <v>45316</v>
      </c>
      <c r="C3936" s="2" t="str">
        <f t="shared" si="428"/>
        <v>East</v>
      </c>
      <c r="D3936" s="4" t="str">
        <f t="shared" si="429"/>
        <v>Electronics</v>
      </c>
      <c r="E3936" s="1">
        <v>1066.51</v>
      </c>
      <c r="F3936" s="1">
        <v>5</v>
      </c>
      <c r="G3936" s="1">
        <v>12</v>
      </c>
      <c r="H3936" s="1">
        <v>1007.7</v>
      </c>
      <c r="I3936">
        <f t="shared" si="430"/>
        <v>2506.2477027027048</v>
      </c>
      <c r="J3936">
        <f t="shared" si="431"/>
        <v>2596472.620000002</v>
      </c>
      <c r="K3936" s="1">
        <f t="shared" si="433"/>
        <v>509.85</v>
      </c>
      <c r="L3936" s="1"/>
      <c r="M3936" s="1"/>
      <c r="N3936" s="1"/>
      <c r="O3936" s="1"/>
      <c r="P3936" s="1"/>
      <c r="Q3936" s="1"/>
      <c r="R3936" s="1" t="s">
        <v>3844</v>
      </c>
      <c r="S3936" s="2" t="s">
        <v>3912</v>
      </c>
      <c r="T3936" s="4" t="s">
        <v>3915</v>
      </c>
      <c r="X3936" t="str">
        <f t="shared" si="432"/>
        <v/>
      </c>
    </row>
    <row r="3937" spans="1:24" ht="14.25">
      <c r="A3937" s="1" t="str">
        <f t="shared" si="427"/>
        <v>4913300e</v>
      </c>
      <c r="B3937" s="3">
        <v>45269</v>
      </c>
      <c r="C3937" s="2" t="str">
        <f t="shared" si="428"/>
        <v>North</v>
      </c>
      <c r="D3937" s="4" t="str">
        <f t="shared" si="429"/>
        <v>Furniture</v>
      </c>
      <c r="E3937" s="1">
        <v>1255.3</v>
      </c>
      <c r="F3937" s="1">
        <v>38</v>
      </c>
      <c r="G3937" s="1">
        <v>46</v>
      </c>
      <c r="H3937" s="1">
        <v>1914.59</v>
      </c>
      <c r="I3937">
        <f t="shared" si="430"/>
        <v>2571.1423225152107</v>
      </c>
      <c r="J3937">
        <f t="shared" si="431"/>
        <v>2535146.3299999977</v>
      </c>
      <c r="K3937" s="1">
        <f t="shared" si="433"/>
        <v>980.29499999999996</v>
      </c>
      <c r="L3937" s="1"/>
      <c r="M3937" s="1"/>
      <c r="N3937" s="1"/>
      <c r="O3937" s="1"/>
      <c r="P3937" s="1"/>
      <c r="Q3937" s="1"/>
      <c r="R3937" s="1" t="s">
        <v>3845</v>
      </c>
      <c r="S3937" s="2" t="s">
        <v>3910</v>
      </c>
      <c r="T3937" s="4" t="s">
        <v>1645</v>
      </c>
      <c r="X3937" t="str">
        <f t="shared" si="432"/>
        <v/>
      </c>
    </row>
    <row r="3938" spans="1:24" ht="14.25">
      <c r="A3938" s="1" t="str">
        <f t="shared" si="427"/>
        <v>0f6dc32c</v>
      </c>
      <c r="B3938" s="3">
        <v>45111</v>
      </c>
      <c r="C3938" s="2" t="str">
        <f t="shared" si="428"/>
        <v>North</v>
      </c>
      <c r="D3938" s="4" t="str">
        <f t="shared" si="429"/>
        <v>Sports</v>
      </c>
      <c r="E3938" s="1">
        <v>2936.18</v>
      </c>
      <c r="F3938" s="1">
        <v>15</v>
      </c>
      <c r="G3938" s="1">
        <v>27</v>
      </c>
      <c r="H3938" s="1">
        <v>98.28</v>
      </c>
      <c r="I3938">
        <f t="shared" si="430"/>
        <v>2571.1423225152107</v>
      </c>
      <c r="J3938">
        <f t="shared" si="431"/>
        <v>2535146.3299999977</v>
      </c>
      <c r="K3938" s="1">
        <f t="shared" si="433"/>
        <v>62.64</v>
      </c>
      <c r="L3938" s="1"/>
      <c r="M3938" s="1"/>
      <c r="N3938" s="1"/>
      <c r="O3938" s="1"/>
      <c r="P3938" s="1"/>
      <c r="Q3938" s="1"/>
      <c r="R3938" s="1" t="s">
        <v>3846</v>
      </c>
      <c r="S3938" s="2" t="s">
        <v>3910</v>
      </c>
      <c r="T3938" s="4" t="s">
        <v>2893</v>
      </c>
      <c r="X3938" t="str">
        <f t="shared" si="432"/>
        <v/>
      </c>
    </row>
    <row r="3939" spans="1:24" ht="14.25">
      <c r="A3939" s="1" t="str">
        <f t="shared" si="427"/>
        <v>bc9b5114</v>
      </c>
      <c r="B3939" s="3">
        <v>45274</v>
      </c>
      <c r="C3939" s="2" t="str">
        <f t="shared" si="428"/>
        <v>South</v>
      </c>
      <c r="D3939" s="4" t="str">
        <f t="shared" si="429"/>
        <v>Sports</v>
      </c>
      <c r="E3939" s="1">
        <v>757.49</v>
      </c>
      <c r="F3939" s="1">
        <v>17</v>
      </c>
      <c r="G3939" s="1">
        <v>19</v>
      </c>
      <c r="H3939" s="1">
        <v>429.25</v>
      </c>
      <c r="I3939">
        <f t="shared" si="430"/>
        <v>2496.4375124875119</v>
      </c>
      <c r="J3939">
        <f t="shared" si="431"/>
        <v>2498933.9499999993</v>
      </c>
      <c r="K3939" s="1">
        <f t="shared" si="433"/>
        <v>224.125</v>
      </c>
      <c r="L3939" s="1"/>
      <c r="M3939" s="1"/>
      <c r="N3939" s="1"/>
      <c r="O3939" s="1"/>
      <c r="P3939" s="1"/>
      <c r="Q3939" s="1"/>
      <c r="R3939" s="1" t="s">
        <v>3847</v>
      </c>
      <c r="S3939" s="2" t="s">
        <v>3913</v>
      </c>
      <c r="T3939" s="4" t="s">
        <v>2893</v>
      </c>
      <c r="X3939" t="str">
        <f t="shared" si="432"/>
        <v/>
      </c>
    </row>
    <row r="3940" spans="1:24" ht="14.25">
      <c r="A3940" s="1" t="str">
        <f t="shared" si="427"/>
        <v>8a243d8b</v>
      </c>
      <c r="B3940" s="3">
        <v>45318</v>
      </c>
      <c r="C3940" s="2" t="str">
        <f t="shared" si="428"/>
        <v>South</v>
      </c>
      <c r="D3940" s="4" t="str">
        <f t="shared" si="429"/>
        <v>Clothing</v>
      </c>
      <c r="E3940" s="1">
        <v>474.03</v>
      </c>
      <c r="F3940" s="1">
        <v>46</v>
      </c>
      <c r="G3940" s="1">
        <v>42</v>
      </c>
      <c r="H3940" s="1">
        <v>1681.08</v>
      </c>
      <c r="I3940">
        <f t="shared" si="430"/>
        <v>2496.4375124875119</v>
      </c>
      <c r="J3940">
        <f t="shared" si="431"/>
        <v>2498933.9499999993</v>
      </c>
      <c r="K3940" s="1">
        <f t="shared" si="433"/>
        <v>861.54</v>
      </c>
      <c r="L3940" s="1"/>
      <c r="M3940" s="1"/>
      <c r="N3940" s="1"/>
      <c r="O3940" s="1"/>
      <c r="P3940" s="1"/>
      <c r="Q3940" s="1"/>
      <c r="R3940" s="1" t="s">
        <v>3848</v>
      </c>
      <c r="S3940" s="2" t="s">
        <v>3913</v>
      </c>
      <c r="T3940" s="4" t="s">
        <v>3559</v>
      </c>
      <c r="X3940" t="str">
        <f t="shared" si="432"/>
        <v/>
      </c>
    </row>
    <row r="3941" spans="1:24" ht="14.25">
      <c r="A3941" s="1" t="str">
        <f t="shared" si="427"/>
        <v>080b9eba</v>
      </c>
      <c r="B3941" s="3">
        <v>45026</v>
      </c>
      <c r="C3941" s="2" t="str">
        <f t="shared" si="428"/>
        <v>North</v>
      </c>
      <c r="D3941" s="4" t="str">
        <f t="shared" si="429"/>
        <v>Clothing</v>
      </c>
      <c r="E3941" s="1">
        <v>4511.67</v>
      </c>
      <c r="F3941" s="1">
        <v>42</v>
      </c>
      <c r="G3941" s="1">
        <v>24</v>
      </c>
      <c r="H3941" s="1">
        <v>1368.32</v>
      </c>
      <c r="I3941">
        <f t="shared" si="430"/>
        <v>2571.1423225152107</v>
      </c>
      <c r="J3941">
        <f t="shared" si="431"/>
        <v>2535146.3299999977</v>
      </c>
      <c r="K3941" s="1">
        <f t="shared" si="433"/>
        <v>696.16</v>
      </c>
      <c r="L3941" s="1"/>
      <c r="M3941" s="1"/>
      <c r="N3941" s="1"/>
      <c r="O3941" s="1"/>
      <c r="P3941" s="1"/>
      <c r="Q3941" s="1"/>
      <c r="R3941" s="1" t="s">
        <v>3849</v>
      </c>
      <c r="S3941" s="2" t="s">
        <v>3910</v>
      </c>
      <c r="T3941" s="4" t="s">
        <v>3559</v>
      </c>
      <c r="X3941" t="str">
        <f t="shared" si="432"/>
        <v/>
      </c>
    </row>
    <row r="3942" spans="1:24" ht="14.25">
      <c r="A3942" s="1" t="str">
        <f t="shared" si="427"/>
        <v>f370f348</v>
      </c>
      <c r="B3942" s="3">
        <v>45298</v>
      </c>
      <c r="C3942" s="2" t="str">
        <f t="shared" si="428"/>
        <v>North</v>
      </c>
      <c r="D3942" s="4" t="str">
        <f t="shared" si="429"/>
        <v>Sports</v>
      </c>
      <c r="E3942" s="1">
        <v>2757.46</v>
      </c>
      <c r="F3942" s="1">
        <v>42</v>
      </c>
      <c r="G3942" s="1">
        <v>35</v>
      </c>
      <c r="H3942" s="1">
        <v>707.14</v>
      </c>
      <c r="I3942">
        <f t="shared" si="430"/>
        <v>2571.1423225152107</v>
      </c>
      <c r="J3942">
        <f t="shared" si="431"/>
        <v>2535146.3299999977</v>
      </c>
      <c r="K3942" s="1">
        <f t="shared" si="433"/>
        <v>371.07</v>
      </c>
      <c r="L3942" s="1"/>
      <c r="M3942" s="1"/>
      <c r="N3942" s="1"/>
      <c r="O3942" s="1"/>
      <c r="P3942" s="1"/>
      <c r="Q3942" s="1"/>
      <c r="R3942" s="1" t="s">
        <v>3850</v>
      </c>
      <c r="S3942" s="2" t="s">
        <v>3910</v>
      </c>
      <c r="T3942" s="4" t="s">
        <v>2893</v>
      </c>
      <c r="X3942" t="str">
        <f t="shared" si="432"/>
        <v/>
      </c>
    </row>
    <row r="3943" spans="1:24" ht="14.25">
      <c r="A3943" s="1" t="str">
        <f t="shared" si="427"/>
        <v>c120b4d2</v>
      </c>
      <c r="B3943" s="3">
        <v>45120</v>
      </c>
      <c r="C3943" s="2" t="str">
        <f t="shared" si="428"/>
        <v>North</v>
      </c>
      <c r="D3943" s="4" t="str">
        <f t="shared" si="429"/>
        <v>Clothing</v>
      </c>
      <c r="E3943" s="1">
        <v>3636.63</v>
      </c>
      <c r="F3943" s="1">
        <v>30</v>
      </c>
      <c r="G3943" s="1">
        <v>44</v>
      </c>
      <c r="H3943" s="1">
        <v>1002.41</v>
      </c>
      <c r="I3943">
        <f t="shared" si="430"/>
        <v>2571.1423225152107</v>
      </c>
      <c r="J3943">
        <f t="shared" si="431"/>
        <v>2535146.3299999977</v>
      </c>
      <c r="K3943" s="1">
        <f t="shared" si="433"/>
        <v>523.20499999999993</v>
      </c>
      <c r="L3943" s="1"/>
      <c r="M3943" s="1"/>
      <c r="N3943" s="1"/>
      <c r="O3943" s="1"/>
      <c r="P3943" s="1"/>
      <c r="Q3943" s="1"/>
      <c r="R3943" s="1" t="s">
        <v>3851</v>
      </c>
      <c r="S3943" s="2" t="s">
        <v>3910</v>
      </c>
      <c r="T3943" s="4" t="s">
        <v>3559</v>
      </c>
      <c r="X3943" t="str">
        <f t="shared" si="432"/>
        <v/>
      </c>
    </row>
    <row r="3944" spans="1:24" ht="14.25">
      <c r="A3944" s="1" t="str">
        <f t="shared" si="427"/>
        <v>412282d3</v>
      </c>
      <c r="B3944" s="3">
        <v>45287</v>
      </c>
      <c r="C3944" s="2" t="str">
        <f t="shared" si="428"/>
        <v>East</v>
      </c>
      <c r="D3944" s="4" t="str">
        <f t="shared" si="429"/>
        <v>Furniture</v>
      </c>
      <c r="E3944" s="1">
        <v>4423.04</v>
      </c>
      <c r="F3944" s="1">
        <v>20</v>
      </c>
      <c r="G3944" s="1">
        <v>25</v>
      </c>
      <c r="H3944" s="1">
        <v>770.82</v>
      </c>
      <c r="I3944">
        <f t="shared" si="430"/>
        <v>2506.2477027027048</v>
      </c>
      <c r="J3944">
        <f t="shared" si="431"/>
        <v>2596472.620000002</v>
      </c>
      <c r="K3944" s="1">
        <f t="shared" si="433"/>
        <v>397.91</v>
      </c>
      <c r="L3944" s="1"/>
      <c r="M3944" s="1"/>
      <c r="N3944" s="1"/>
      <c r="O3944" s="1"/>
      <c r="P3944" s="1"/>
      <c r="Q3944" s="1"/>
      <c r="R3944" s="1" t="s">
        <v>3852</v>
      </c>
      <c r="S3944" s="2" t="s">
        <v>3912</v>
      </c>
      <c r="T3944" s="4" t="s">
        <v>1645</v>
      </c>
      <c r="X3944" t="str">
        <f t="shared" si="432"/>
        <v/>
      </c>
    </row>
    <row r="3945" spans="1:24" ht="14.25">
      <c r="A3945" s="1" t="str">
        <f t="shared" si="427"/>
        <v>2338b3c0</v>
      </c>
      <c r="B3945" s="3">
        <v>45324</v>
      </c>
      <c r="C3945" s="2" t="str">
        <f t="shared" si="428"/>
        <v>West</v>
      </c>
      <c r="D3945" s="4" t="str">
        <f t="shared" si="429"/>
        <v>Electronics</v>
      </c>
      <c r="E3945" s="1">
        <v>2040.08</v>
      </c>
      <c r="F3945" s="1">
        <v>37</v>
      </c>
      <c r="G3945" s="1">
        <v>4</v>
      </c>
      <c r="H3945" s="1">
        <v>218.25</v>
      </c>
      <c r="I3945">
        <f t="shared" si="430"/>
        <v>2537.5954861821929</v>
      </c>
      <c r="J3945">
        <f t="shared" si="431"/>
        <v>2479230.7900000024</v>
      </c>
      <c r="K3945" s="1">
        <f t="shared" si="433"/>
        <v>111.125</v>
      </c>
      <c r="L3945" s="1"/>
      <c r="M3945" s="1"/>
      <c r="N3945" s="1"/>
      <c r="O3945" s="1"/>
      <c r="P3945" s="1"/>
      <c r="Q3945" s="1"/>
      <c r="R3945" s="1" t="s">
        <v>3853</v>
      </c>
      <c r="S3945" s="2" t="s">
        <v>3911</v>
      </c>
      <c r="T3945" s="4" t="s">
        <v>3915</v>
      </c>
      <c r="X3945" t="str">
        <f t="shared" si="432"/>
        <v/>
      </c>
    </row>
    <row r="3946" spans="1:24" ht="14.25">
      <c r="A3946" s="1" t="str">
        <f t="shared" si="427"/>
        <v>3612c764</v>
      </c>
      <c r="B3946" s="3">
        <v>45101</v>
      </c>
      <c r="C3946" s="2" t="str">
        <f t="shared" si="428"/>
        <v>West</v>
      </c>
      <c r="D3946" s="4" t="str">
        <f t="shared" si="429"/>
        <v>Furniture</v>
      </c>
      <c r="E3946" s="1">
        <v>761.76</v>
      </c>
      <c r="F3946" s="1">
        <v>23</v>
      </c>
      <c r="G3946" s="1">
        <v>21</v>
      </c>
      <c r="H3946" s="1">
        <v>650.13</v>
      </c>
      <c r="I3946">
        <f t="shared" si="430"/>
        <v>2537.5954861821929</v>
      </c>
      <c r="J3946">
        <f t="shared" si="431"/>
        <v>2479230.7900000024</v>
      </c>
      <c r="K3946" s="1">
        <f t="shared" si="433"/>
        <v>335.565</v>
      </c>
      <c r="L3946" s="1"/>
      <c r="M3946" s="1"/>
      <c r="N3946" s="1"/>
      <c r="O3946" s="1"/>
      <c r="P3946" s="1"/>
      <c r="Q3946" s="1"/>
      <c r="R3946" s="1" t="s">
        <v>3854</v>
      </c>
      <c r="S3946" s="2" t="s">
        <v>3911</v>
      </c>
      <c r="T3946" s="4" t="s">
        <v>1645</v>
      </c>
      <c r="X3946" t="str">
        <f t="shared" si="432"/>
        <v/>
      </c>
    </row>
    <row r="3947" spans="1:24" ht="14.25">
      <c r="A3947" s="1" t="str">
        <f t="shared" si="427"/>
        <v>e2cd1853</v>
      </c>
      <c r="B3947" s="3">
        <v>44940</v>
      </c>
      <c r="C3947" s="2" t="str">
        <f t="shared" si="428"/>
        <v>North</v>
      </c>
      <c r="D3947" s="4" t="str">
        <f t="shared" si="429"/>
        <v>Furniture</v>
      </c>
      <c r="E3947" s="1">
        <v>445.31</v>
      </c>
      <c r="F3947" s="1">
        <v>10</v>
      </c>
      <c r="G3947" s="1">
        <v>1</v>
      </c>
      <c r="H3947" s="1">
        <v>1437.06</v>
      </c>
      <c r="I3947">
        <f t="shared" si="430"/>
        <v>2571.1423225152107</v>
      </c>
      <c r="J3947">
        <f t="shared" si="431"/>
        <v>2535146.3299999977</v>
      </c>
      <c r="K3947" s="1">
        <f t="shared" si="433"/>
        <v>719.03</v>
      </c>
      <c r="L3947" s="1"/>
      <c r="M3947" s="1"/>
      <c r="N3947" s="1"/>
      <c r="O3947" s="1"/>
      <c r="P3947" s="1"/>
      <c r="Q3947" s="1"/>
      <c r="R3947" s="1" t="s">
        <v>3855</v>
      </c>
      <c r="S3947" s="2" t="s">
        <v>3910</v>
      </c>
      <c r="T3947" s="4" t="s">
        <v>1645</v>
      </c>
      <c r="X3947" t="str">
        <f t="shared" si="432"/>
        <v/>
      </c>
    </row>
    <row r="3948" spans="1:24" ht="14.25">
      <c r="A3948" s="1" t="str">
        <f t="shared" si="427"/>
        <v>bbbffa9d</v>
      </c>
      <c r="B3948" s="3">
        <v>45088</v>
      </c>
      <c r="C3948" s="2" t="str">
        <f t="shared" si="428"/>
        <v>North</v>
      </c>
      <c r="D3948" s="4" t="str">
        <f t="shared" si="429"/>
        <v>Furniture</v>
      </c>
      <c r="E3948" s="1">
        <v>3051.77</v>
      </c>
      <c r="F3948" s="1">
        <v>25</v>
      </c>
      <c r="G3948" s="1">
        <v>14</v>
      </c>
      <c r="H3948" s="1">
        <v>1386.99</v>
      </c>
      <c r="I3948">
        <f t="shared" si="430"/>
        <v>2571.1423225152107</v>
      </c>
      <c r="J3948">
        <f t="shared" si="431"/>
        <v>2535146.3299999977</v>
      </c>
      <c r="K3948" s="1">
        <f t="shared" si="433"/>
        <v>700.495</v>
      </c>
      <c r="L3948" s="1"/>
      <c r="M3948" s="1"/>
      <c r="N3948" s="1"/>
      <c r="O3948" s="1"/>
      <c r="P3948" s="1"/>
      <c r="Q3948" s="1"/>
      <c r="R3948" s="1" t="s">
        <v>3856</v>
      </c>
      <c r="S3948" s="2" t="s">
        <v>3910</v>
      </c>
      <c r="T3948" s="4" t="s">
        <v>1645</v>
      </c>
      <c r="X3948" t="str">
        <f t="shared" si="432"/>
        <v/>
      </c>
    </row>
    <row r="3949" spans="1:24" ht="14.25">
      <c r="A3949" s="1" t="str">
        <f t="shared" si="427"/>
        <v>2625f85d</v>
      </c>
      <c r="B3949" s="3">
        <v>45041</v>
      </c>
      <c r="C3949" s="2" t="str">
        <f t="shared" si="428"/>
        <v>North</v>
      </c>
      <c r="D3949" s="4" t="str">
        <f t="shared" si="429"/>
        <v>Sports</v>
      </c>
      <c r="E3949" s="1">
        <v>1129.05</v>
      </c>
      <c r="F3949" s="1">
        <v>3</v>
      </c>
      <c r="G3949" s="1">
        <v>30</v>
      </c>
      <c r="H3949" s="1">
        <v>1561.12</v>
      </c>
      <c r="I3949">
        <f t="shared" si="430"/>
        <v>2571.1423225152107</v>
      </c>
      <c r="J3949">
        <f t="shared" si="431"/>
        <v>2535146.3299999977</v>
      </c>
      <c r="K3949" s="1">
        <f t="shared" si="433"/>
        <v>795.56</v>
      </c>
      <c r="L3949" s="1"/>
      <c r="M3949" s="1"/>
      <c r="N3949" s="1"/>
      <c r="O3949" s="1"/>
      <c r="P3949" s="1"/>
      <c r="Q3949" s="1"/>
      <c r="R3949" s="1" t="s">
        <v>3857</v>
      </c>
      <c r="S3949" s="2" t="s">
        <v>3910</v>
      </c>
      <c r="T3949" s="4" t="s">
        <v>2893</v>
      </c>
      <c r="X3949" t="str">
        <f t="shared" si="432"/>
        <v/>
      </c>
    </row>
    <row r="3950" spans="1:24" ht="14.25">
      <c r="A3950" s="1" t="str">
        <f t="shared" si="427"/>
        <v>3872e624</v>
      </c>
      <c r="B3950" s="3">
        <v>44903</v>
      </c>
      <c r="C3950" s="2" t="str">
        <f t="shared" si="428"/>
        <v>West</v>
      </c>
      <c r="D3950" s="4" t="str">
        <f t="shared" si="429"/>
        <v>Clothing</v>
      </c>
      <c r="E3950" s="1">
        <v>972.19</v>
      </c>
      <c r="F3950" s="1">
        <v>38</v>
      </c>
      <c r="G3950" s="1">
        <v>17</v>
      </c>
      <c r="H3950" s="1">
        <v>1717.69</v>
      </c>
      <c r="I3950">
        <f t="shared" si="430"/>
        <v>2537.5954861821929</v>
      </c>
      <c r="J3950">
        <f t="shared" si="431"/>
        <v>2479230.7900000024</v>
      </c>
      <c r="K3950" s="1">
        <f t="shared" si="433"/>
        <v>867.34500000000003</v>
      </c>
      <c r="L3950" s="1"/>
      <c r="M3950" s="1"/>
      <c r="N3950" s="1"/>
      <c r="O3950" s="1"/>
      <c r="P3950" s="1"/>
      <c r="Q3950" s="1"/>
      <c r="R3950" s="1" t="s">
        <v>3858</v>
      </c>
      <c r="S3950" s="2" t="s">
        <v>3911</v>
      </c>
      <c r="T3950" s="4" t="s">
        <v>3559</v>
      </c>
      <c r="X3950" t="str">
        <f t="shared" si="432"/>
        <v/>
      </c>
    </row>
    <row r="3951" spans="1:24" ht="14.25">
      <c r="A3951" s="1" t="str">
        <f t="shared" si="427"/>
        <v>69d7311b</v>
      </c>
      <c r="B3951" s="3">
        <v>45461</v>
      </c>
      <c r="C3951" s="2" t="str">
        <f t="shared" si="428"/>
        <v>South</v>
      </c>
      <c r="D3951" s="4" t="str">
        <f t="shared" si="429"/>
        <v>Electronics</v>
      </c>
      <c r="E3951" s="1">
        <v>2846.39</v>
      </c>
      <c r="F3951" s="1">
        <v>44</v>
      </c>
      <c r="G3951" s="1">
        <v>38</v>
      </c>
      <c r="H3951" s="1">
        <v>1619.34</v>
      </c>
      <c r="I3951">
        <f t="shared" si="430"/>
        <v>2496.4375124875119</v>
      </c>
      <c r="J3951">
        <f t="shared" si="431"/>
        <v>2498933.9499999993</v>
      </c>
      <c r="K3951" s="1">
        <f t="shared" si="433"/>
        <v>828.67</v>
      </c>
      <c r="L3951" s="1"/>
      <c r="M3951" s="1"/>
      <c r="N3951" s="1"/>
      <c r="O3951" s="1"/>
      <c r="P3951" s="1"/>
      <c r="Q3951" s="1"/>
      <c r="R3951" s="1" t="s">
        <v>3859</v>
      </c>
      <c r="S3951" s="2" t="s">
        <v>3913</v>
      </c>
      <c r="T3951" s="4" t="s">
        <v>3915</v>
      </c>
      <c r="X3951" t="str">
        <f t="shared" si="432"/>
        <v/>
      </c>
    </row>
    <row r="3952" spans="1:24" ht="14.25">
      <c r="A3952" s="1" t="str">
        <f t="shared" si="427"/>
        <v>18aa6eea</v>
      </c>
      <c r="B3952" s="3">
        <v>45572</v>
      </c>
      <c r="C3952" s="2" t="str">
        <f t="shared" si="428"/>
        <v>North</v>
      </c>
      <c r="D3952" s="4" t="str">
        <f t="shared" si="429"/>
        <v>Clothing</v>
      </c>
      <c r="E3952" s="1">
        <v>879.73</v>
      </c>
      <c r="F3952" s="1">
        <v>49</v>
      </c>
      <c r="G3952" s="1">
        <v>24</v>
      </c>
      <c r="H3952" s="1">
        <v>496.71</v>
      </c>
      <c r="I3952">
        <f t="shared" si="430"/>
        <v>2571.1423225152107</v>
      </c>
      <c r="J3952">
        <f t="shared" si="431"/>
        <v>2535146.3299999977</v>
      </c>
      <c r="K3952" s="1">
        <f t="shared" si="433"/>
        <v>260.35500000000002</v>
      </c>
      <c r="L3952" s="1"/>
      <c r="M3952" s="1"/>
      <c r="N3952" s="1"/>
      <c r="O3952" s="1"/>
      <c r="P3952" s="1"/>
      <c r="Q3952" s="1"/>
      <c r="R3952" s="1" t="s">
        <v>3860</v>
      </c>
      <c r="S3952" s="2" t="s">
        <v>3910</v>
      </c>
      <c r="T3952" s="4" t="s">
        <v>3559</v>
      </c>
      <c r="X3952" t="str">
        <f t="shared" si="432"/>
        <v/>
      </c>
    </row>
    <row r="3953" spans="1:24" ht="14.25">
      <c r="A3953" s="1" t="str">
        <f t="shared" si="427"/>
        <v>964a2e5a</v>
      </c>
      <c r="B3953" s="3">
        <v>45290</v>
      </c>
      <c r="C3953" s="2" t="str">
        <f t="shared" si="428"/>
        <v>North</v>
      </c>
      <c r="D3953" s="4" t="str">
        <f t="shared" si="429"/>
        <v>Electronics</v>
      </c>
      <c r="E3953" s="1">
        <v>1973.54</v>
      </c>
      <c r="F3953" s="1">
        <v>31</v>
      </c>
      <c r="G3953" s="1">
        <v>37</v>
      </c>
      <c r="H3953" s="1">
        <v>956.39</v>
      </c>
      <c r="I3953">
        <f t="shared" si="430"/>
        <v>2571.1423225152107</v>
      </c>
      <c r="J3953">
        <f t="shared" si="431"/>
        <v>2535146.3299999977</v>
      </c>
      <c r="K3953" s="1">
        <f t="shared" si="433"/>
        <v>496.69499999999999</v>
      </c>
      <c r="L3953" s="1"/>
      <c r="M3953" s="1"/>
      <c r="N3953" s="1"/>
      <c r="O3953" s="1"/>
      <c r="P3953" s="1"/>
      <c r="Q3953" s="1"/>
      <c r="R3953" s="1" t="s">
        <v>3861</v>
      </c>
      <c r="S3953" s="2" t="s">
        <v>3910</v>
      </c>
      <c r="T3953" s="4" t="s">
        <v>3915</v>
      </c>
      <c r="X3953" t="str">
        <f t="shared" si="432"/>
        <v/>
      </c>
    </row>
    <row r="3954" spans="1:24" ht="14.25">
      <c r="A3954" s="1" t="str">
        <f t="shared" si="427"/>
        <v>2d670ed5</v>
      </c>
      <c r="B3954" s="3">
        <v>44904</v>
      </c>
      <c r="C3954" s="2" t="str">
        <f t="shared" si="428"/>
        <v>East</v>
      </c>
      <c r="D3954" s="4" t="str">
        <f t="shared" si="429"/>
        <v>Clothing</v>
      </c>
      <c r="E3954" s="1">
        <v>4538</v>
      </c>
      <c r="F3954" s="1">
        <v>1</v>
      </c>
      <c r="G3954" s="1">
        <v>1</v>
      </c>
      <c r="H3954" s="1">
        <v>886.12</v>
      </c>
      <c r="I3954">
        <f t="shared" si="430"/>
        <v>2506.2477027027048</v>
      </c>
      <c r="J3954">
        <f t="shared" si="431"/>
        <v>2596472.620000002</v>
      </c>
      <c r="K3954" s="1">
        <f t="shared" si="433"/>
        <v>443.56</v>
      </c>
      <c r="L3954" s="1"/>
      <c r="M3954" s="1"/>
      <c r="N3954" s="1"/>
      <c r="O3954" s="1"/>
      <c r="P3954" s="1"/>
      <c r="Q3954" s="1"/>
      <c r="R3954" s="1" t="s">
        <v>3862</v>
      </c>
      <c r="S3954" s="2" t="s">
        <v>3912</v>
      </c>
      <c r="T3954" s="4" t="s">
        <v>3559</v>
      </c>
      <c r="X3954" t="str">
        <f t="shared" si="432"/>
        <v/>
      </c>
    </row>
    <row r="3955" spans="1:24" ht="14.25">
      <c r="A3955" s="1" t="str">
        <f t="shared" si="427"/>
        <v>f184ffc1</v>
      </c>
      <c r="B3955" s="3">
        <v>45003</v>
      </c>
      <c r="C3955" s="2" t="str">
        <f t="shared" si="428"/>
        <v>North</v>
      </c>
      <c r="D3955" s="4" t="str">
        <f t="shared" si="429"/>
        <v>Clothing</v>
      </c>
      <c r="E3955" s="1">
        <v>3092.66</v>
      </c>
      <c r="F3955" s="1">
        <v>13</v>
      </c>
      <c r="G3955" s="1">
        <v>26</v>
      </c>
      <c r="H3955" s="1">
        <v>335.43</v>
      </c>
      <c r="I3955">
        <f t="shared" si="430"/>
        <v>2571.1423225152107</v>
      </c>
      <c r="J3955">
        <f t="shared" si="431"/>
        <v>2535146.3299999977</v>
      </c>
      <c r="K3955" s="1">
        <f t="shared" si="433"/>
        <v>180.715</v>
      </c>
      <c r="L3955" s="1"/>
      <c r="M3955" s="1"/>
      <c r="N3955" s="1"/>
      <c r="O3955" s="1"/>
      <c r="P3955" s="1"/>
      <c r="Q3955" s="1"/>
      <c r="R3955" s="1" t="s">
        <v>3863</v>
      </c>
      <c r="S3955" s="2" t="s">
        <v>3910</v>
      </c>
      <c r="T3955" s="4" t="s">
        <v>3559</v>
      </c>
      <c r="X3955" t="str">
        <f t="shared" si="432"/>
        <v/>
      </c>
    </row>
    <row r="3956" spans="1:24" ht="14.25">
      <c r="A3956" s="1" t="str">
        <f t="shared" si="427"/>
        <v>1148c311</v>
      </c>
      <c r="B3956" s="3">
        <v>45596</v>
      </c>
      <c r="C3956" s="2" t="str">
        <f t="shared" si="428"/>
        <v>West</v>
      </c>
      <c r="D3956" s="4" t="str">
        <f t="shared" si="429"/>
        <v>Sports</v>
      </c>
      <c r="E3956" s="1">
        <v>160.11000000000001</v>
      </c>
      <c r="F3956" s="1">
        <v>3</v>
      </c>
      <c r="G3956" s="1">
        <v>9</v>
      </c>
      <c r="H3956" s="1">
        <v>1615.28</v>
      </c>
      <c r="I3956">
        <f t="shared" si="430"/>
        <v>2537.5954861821929</v>
      </c>
      <c r="J3956">
        <f t="shared" si="431"/>
        <v>2479230.7900000024</v>
      </c>
      <c r="K3956" s="1">
        <f t="shared" si="433"/>
        <v>812.14</v>
      </c>
      <c r="L3956" s="1"/>
      <c r="M3956" s="1"/>
      <c r="N3956" s="1"/>
      <c r="O3956" s="1"/>
      <c r="P3956" s="1"/>
      <c r="Q3956" s="1"/>
      <c r="R3956" s="1" t="s">
        <v>3864</v>
      </c>
      <c r="S3956" s="2" t="s">
        <v>3911</v>
      </c>
      <c r="T3956" s="4" t="s">
        <v>2893</v>
      </c>
      <c r="X3956" t="str">
        <f t="shared" si="432"/>
        <v/>
      </c>
    </row>
    <row r="3957" spans="1:24" ht="14.25">
      <c r="A3957" s="1" t="str">
        <f t="shared" si="427"/>
        <v>ea674bad</v>
      </c>
      <c r="B3957" s="3">
        <v>44899</v>
      </c>
      <c r="C3957" s="2" t="str">
        <f t="shared" si="428"/>
        <v>East</v>
      </c>
      <c r="D3957" s="4" t="str">
        <f t="shared" si="429"/>
        <v>Sports</v>
      </c>
      <c r="E3957" s="1">
        <v>718.84</v>
      </c>
      <c r="F3957" s="1">
        <v>24</v>
      </c>
      <c r="G3957" s="1">
        <v>47</v>
      </c>
      <c r="H3957" s="1">
        <v>321.06</v>
      </c>
      <c r="I3957">
        <f t="shared" si="430"/>
        <v>2506.2477027027048</v>
      </c>
      <c r="J3957">
        <f t="shared" si="431"/>
        <v>2596472.620000002</v>
      </c>
      <c r="K3957" s="1">
        <f t="shared" si="433"/>
        <v>184.03</v>
      </c>
      <c r="L3957" s="1"/>
      <c r="M3957" s="1"/>
      <c r="N3957" s="1"/>
      <c r="O3957" s="1"/>
      <c r="P3957" s="1"/>
      <c r="Q3957" s="1"/>
      <c r="R3957" s="1" t="s">
        <v>3865</v>
      </c>
      <c r="S3957" s="2" t="s">
        <v>3912</v>
      </c>
      <c r="T3957" s="4" t="s">
        <v>2893</v>
      </c>
      <c r="X3957" t="str">
        <f t="shared" si="432"/>
        <v/>
      </c>
    </row>
    <row r="3958" spans="1:24" ht="14.25">
      <c r="A3958" s="1" t="str">
        <f t="shared" si="427"/>
        <v>45edfd8a</v>
      </c>
      <c r="B3958" s="3">
        <v>45438</v>
      </c>
      <c r="C3958" s="2" t="str">
        <f t="shared" si="428"/>
        <v>East</v>
      </c>
      <c r="D3958" s="4" t="str">
        <f t="shared" si="429"/>
        <v>Sports</v>
      </c>
      <c r="E3958" s="1">
        <v>1330.99</v>
      </c>
      <c r="F3958" s="1">
        <v>15</v>
      </c>
      <c r="G3958" s="1">
        <v>41</v>
      </c>
      <c r="H3958" s="1">
        <v>1925.83</v>
      </c>
      <c r="I3958">
        <f t="shared" si="430"/>
        <v>2506.2477027027048</v>
      </c>
      <c r="J3958">
        <f t="shared" si="431"/>
        <v>2596472.620000002</v>
      </c>
      <c r="K3958" s="1">
        <f t="shared" si="433"/>
        <v>983.41499999999996</v>
      </c>
      <c r="L3958" s="1"/>
      <c r="M3958" s="1"/>
      <c r="N3958" s="1"/>
      <c r="O3958" s="1"/>
      <c r="P3958" s="1"/>
      <c r="Q3958" s="1"/>
      <c r="R3958" s="1" t="s">
        <v>3866</v>
      </c>
      <c r="S3958" s="2" t="s">
        <v>3912</v>
      </c>
      <c r="T3958" s="4" t="s">
        <v>2893</v>
      </c>
      <c r="X3958" t="str">
        <f t="shared" si="432"/>
        <v/>
      </c>
    </row>
    <row r="3959" spans="1:24" ht="14.25">
      <c r="A3959" s="1" t="str">
        <f t="shared" si="427"/>
        <v>bedce7fa</v>
      </c>
      <c r="B3959" s="3">
        <v>45540</v>
      </c>
      <c r="C3959" s="2" t="str">
        <f t="shared" si="428"/>
        <v>South</v>
      </c>
      <c r="D3959" s="4" t="str">
        <f t="shared" si="429"/>
        <v>Furniture</v>
      </c>
      <c r="E3959" s="1">
        <v>4655.5200000000004</v>
      </c>
      <c r="F3959" s="1">
        <v>22</v>
      </c>
      <c r="G3959" s="1">
        <v>24</v>
      </c>
      <c r="H3959" s="1">
        <v>833.07</v>
      </c>
      <c r="I3959">
        <f t="shared" si="430"/>
        <v>2496.4375124875119</v>
      </c>
      <c r="J3959">
        <f t="shared" si="431"/>
        <v>2498933.9499999993</v>
      </c>
      <c r="K3959" s="1">
        <f t="shared" si="433"/>
        <v>428.53500000000003</v>
      </c>
      <c r="L3959" s="1"/>
      <c r="M3959" s="1"/>
      <c r="N3959" s="1"/>
      <c r="O3959" s="1"/>
      <c r="P3959" s="1"/>
      <c r="Q3959" s="1"/>
      <c r="R3959" s="1" t="s">
        <v>3867</v>
      </c>
      <c r="S3959" s="2" t="s">
        <v>3913</v>
      </c>
      <c r="T3959" s="4" t="s">
        <v>1645</v>
      </c>
      <c r="X3959" t="str">
        <f t="shared" si="432"/>
        <v/>
      </c>
    </row>
    <row r="3960" spans="1:24" ht="14.25">
      <c r="A3960" s="1" t="str">
        <f t="shared" si="427"/>
        <v>ec732002</v>
      </c>
      <c r="B3960" s="3">
        <v>45415</v>
      </c>
      <c r="C3960" s="2" t="str">
        <f t="shared" si="428"/>
        <v>North</v>
      </c>
      <c r="D3960" s="4" t="str">
        <f t="shared" si="429"/>
        <v>Electronics</v>
      </c>
      <c r="E3960" s="1">
        <v>4297.79</v>
      </c>
      <c r="F3960" s="1">
        <v>40</v>
      </c>
      <c r="G3960" s="1">
        <v>3</v>
      </c>
      <c r="H3960" s="1">
        <v>1110.25</v>
      </c>
      <c r="I3960">
        <f t="shared" si="430"/>
        <v>2571.1423225152107</v>
      </c>
      <c r="J3960">
        <f t="shared" si="431"/>
        <v>2535146.3299999977</v>
      </c>
      <c r="K3960" s="1">
        <f t="shared" si="433"/>
        <v>556.625</v>
      </c>
      <c r="L3960" s="1"/>
      <c r="M3960" s="1"/>
      <c r="N3960" s="1"/>
      <c r="O3960" s="1"/>
      <c r="P3960" s="1"/>
      <c r="Q3960" s="1"/>
      <c r="R3960" s="1" t="s">
        <v>3868</v>
      </c>
      <c r="S3960" s="2" t="s">
        <v>3910</v>
      </c>
      <c r="T3960" s="4" t="s">
        <v>3915</v>
      </c>
      <c r="X3960" t="str">
        <f t="shared" si="432"/>
        <v/>
      </c>
    </row>
    <row r="3961" spans="1:24" ht="14.25">
      <c r="A3961" s="1" t="str">
        <f t="shared" si="427"/>
        <v>e73a6e8f</v>
      </c>
      <c r="B3961" s="3">
        <v>45373</v>
      </c>
      <c r="C3961" s="2" t="str">
        <f t="shared" si="428"/>
        <v>North</v>
      </c>
      <c r="D3961" s="4" t="str">
        <f t="shared" si="429"/>
        <v>Clothing</v>
      </c>
      <c r="E3961" s="1">
        <v>1584.19</v>
      </c>
      <c r="F3961" s="1">
        <v>22</v>
      </c>
      <c r="G3961" s="1">
        <v>37</v>
      </c>
      <c r="H3961" s="1">
        <v>362.82</v>
      </c>
      <c r="I3961">
        <f t="shared" si="430"/>
        <v>2571.1423225152107</v>
      </c>
      <c r="J3961">
        <f t="shared" si="431"/>
        <v>2535146.3299999977</v>
      </c>
      <c r="K3961" s="1">
        <f t="shared" si="433"/>
        <v>199.91</v>
      </c>
      <c r="L3961" s="1"/>
      <c r="M3961" s="1"/>
      <c r="N3961" s="1"/>
      <c r="O3961" s="1"/>
      <c r="P3961" s="1"/>
      <c r="Q3961" s="1"/>
      <c r="R3961" s="1" t="s">
        <v>3869</v>
      </c>
      <c r="S3961" s="2" t="s">
        <v>3910</v>
      </c>
      <c r="T3961" s="4" t="s">
        <v>3559</v>
      </c>
      <c r="X3961" t="str">
        <f t="shared" si="432"/>
        <v/>
      </c>
    </row>
    <row r="3962" spans="1:24" ht="14.25">
      <c r="A3962" s="1" t="str">
        <f t="shared" si="427"/>
        <v>4cf3c248</v>
      </c>
      <c r="B3962" s="3">
        <v>45522</v>
      </c>
      <c r="C3962" s="2" t="str">
        <f t="shared" si="428"/>
        <v>South</v>
      </c>
      <c r="D3962" s="4" t="str">
        <f t="shared" si="429"/>
        <v>Sports</v>
      </c>
      <c r="E3962" s="1">
        <v>542.48</v>
      </c>
      <c r="F3962" s="1">
        <v>3</v>
      </c>
      <c r="G3962" s="1">
        <v>37</v>
      </c>
      <c r="H3962" s="1">
        <v>662.18</v>
      </c>
      <c r="I3962">
        <f t="shared" si="430"/>
        <v>2496.4375124875119</v>
      </c>
      <c r="J3962">
        <f t="shared" si="431"/>
        <v>2498933.9499999993</v>
      </c>
      <c r="K3962" s="1">
        <f t="shared" si="433"/>
        <v>349.59</v>
      </c>
      <c r="L3962" s="1"/>
      <c r="M3962" s="1"/>
      <c r="N3962" s="1"/>
      <c r="O3962" s="1"/>
      <c r="P3962" s="1"/>
      <c r="Q3962" s="1"/>
      <c r="R3962" s="1" t="s">
        <v>3870</v>
      </c>
      <c r="S3962" s="2" t="s">
        <v>3913</v>
      </c>
      <c r="T3962" s="4" t="s">
        <v>2893</v>
      </c>
      <c r="X3962" t="str">
        <f t="shared" si="432"/>
        <v/>
      </c>
    </row>
    <row r="3963" spans="1:24" ht="14.25">
      <c r="A3963" s="1" t="str">
        <f t="shared" si="427"/>
        <v>165778df</v>
      </c>
      <c r="B3963" s="3">
        <v>45381</v>
      </c>
      <c r="C3963" s="2" t="str">
        <f t="shared" si="428"/>
        <v>West</v>
      </c>
      <c r="D3963" s="4" t="str">
        <f t="shared" si="429"/>
        <v>Electronics</v>
      </c>
      <c r="E3963" s="1">
        <v>4789.42</v>
      </c>
      <c r="F3963" s="1">
        <v>31</v>
      </c>
      <c r="G3963" s="1">
        <v>37</v>
      </c>
      <c r="H3963" s="1">
        <v>1702.98</v>
      </c>
      <c r="I3963">
        <f t="shared" si="430"/>
        <v>2537.5954861821929</v>
      </c>
      <c r="J3963">
        <f t="shared" si="431"/>
        <v>2479230.7900000024</v>
      </c>
      <c r="K3963" s="1">
        <f t="shared" si="433"/>
        <v>869.99</v>
      </c>
      <c r="L3963" s="1"/>
      <c r="M3963" s="1"/>
      <c r="N3963" s="1"/>
      <c r="O3963" s="1"/>
      <c r="P3963" s="1"/>
      <c r="Q3963" s="1"/>
      <c r="R3963" s="1" t="s">
        <v>3871</v>
      </c>
      <c r="S3963" s="2" t="s">
        <v>3911</v>
      </c>
      <c r="T3963" s="4" t="s">
        <v>3915</v>
      </c>
      <c r="X3963" t="str">
        <f t="shared" si="432"/>
        <v/>
      </c>
    </row>
    <row r="3964" spans="1:24" ht="14.25">
      <c r="A3964" s="1" t="str">
        <f t="shared" si="427"/>
        <v>c87cebb8</v>
      </c>
      <c r="B3964" s="3">
        <v>45237</v>
      </c>
      <c r="C3964" s="2" t="str">
        <f t="shared" si="428"/>
        <v>North</v>
      </c>
      <c r="D3964" s="4" t="str">
        <f t="shared" si="429"/>
        <v>Clothing</v>
      </c>
      <c r="E3964" s="1">
        <v>4457.93</v>
      </c>
      <c r="F3964" s="1">
        <v>34</v>
      </c>
      <c r="G3964" s="1">
        <v>15</v>
      </c>
      <c r="H3964" s="1">
        <v>1442.49</v>
      </c>
      <c r="I3964">
        <f t="shared" si="430"/>
        <v>2571.1423225152107</v>
      </c>
      <c r="J3964">
        <f t="shared" si="431"/>
        <v>2535146.3299999977</v>
      </c>
      <c r="K3964" s="1">
        <f t="shared" si="433"/>
        <v>728.745</v>
      </c>
      <c r="L3964" s="1"/>
      <c r="M3964" s="1"/>
      <c r="N3964" s="1"/>
      <c r="O3964" s="1"/>
      <c r="P3964" s="1"/>
      <c r="Q3964" s="1"/>
      <c r="R3964" s="1" t="s">
        <v>3872</v>
      </c>
      <c r="S3964" s="2" t="s">
        <v>3910</v>
      </c>
      <c r="T3964" s="4" t="s">
        <v>3559</v>
      </c>
      <c r="X3964" t="str">
        <f t="shared" si="432"/>
        <v/>
      </c>
    </row>
    <row r="3965" spans="1:24" ht="14.25">
      <c r="A3965" s="1" t="str">
        <f t="shared" si="427"/>
        <v>6e3ebad7</v>
      </c>
      <c r="B3965" s="3">
        <v>44955</v>
      </c>
      <c r="C3965" s="2" t="str">
        <f t="shared" si="428"/>
        <v>South</v>
      </c>
      <c r="D3965" s="4" t="str">
        <f t="shared" si="429"/>
        <v>Sports</v>
      </c>
      <c r="E3965" s="1">
        <v>2795.08</v>
      </c>
      <c r="F3965" s="1">
        <v>21</v>
      </c>
      <c r="G3965" s="1">
        <v>46</v>
      </c>
      <c r="H3965" s="1">
        <v>768.94</v>
      </c>
      <c r="I3965">
        <f t="shared" si="430"/>
        <v>2496.4375124875119</v>
      </c>
      <c r="J3965">
        <f t="shared" si="431"/>
        <v>2498933.9499999993</v>
      </c>
      <c r="K3965" s="1">
        <f t="shared" si="433"/>
        <v>407.47</v>
      </c>
      <c r="L3965" s="1"/>
      <c r="M3965" s="1"/>
      <c r="N3965" s="1"/>
      <c r="O3965" s="1"/>
      <c r="P3965" s="1"/>
      <c r="Q3965" s="1"/>
      <c r="R3965" s="1" t="s">
        <v>3873</v>
      </c>
      <c r="S3965" s="2" t="s">
        <v>3913</v>
      </c>
      <c r="T3965" s="4" t="s">
        <v>2893</v>
      </c>
      <c r="X3965" t="str">
        <f t="shared" si="432"/>
        <v/>
      </c>
    </row>
    <row r="3966" spans="1:24" ht="14.25">
      <c r="A3966" s="1" t="str">
        <f t="shared" si="427"/>
        <v>ae6fe4dd</v>
      </c>
      <c r="B3966" s="3">
        <v>44992</v>
      </c>
      <c r="C3966" s="2" t="str">
        <f t="shared" si="428"/>
        <v>West</v>
      </c>
      <c r="D3966" s="4" t="str">
        <f t="shared" si="429"/>
        <v>Groceries</v>
      </c>
      <c r="E3966" s="1">
        <v>1561.75</v>
      </c>
      <c r="F3966" s="1">
        <v>46</v>
      </c>
      <c r="G3966" s="1">
        <v>28</v>
      </c>
      <c r="H3966" s="1">
        <v>1067.04</v>
      </c>
      <c r="I3966">
        <f t="shared" si="430"/>
        <v>2537.5954861821929</v>
      </c>
      <c r="J3966">
        <f t="shared" si="431"/>
        <v>2479230.7900000024</v>
      </c>
      <c r="K3966" s="1">
        <f t="shared" si="433"/>
        <v>547.52</v>
      </c>
      <c r="L3966" s="1"/>
      <c r="M3966" s="1"/>
      <c r="N3966" s="1"/>
      <c r="O3966" s="1"/>
      <c r="P3966" s="1"/>
      <c r="Q3966" s="1"/>
      <c r="R3966" s="1" t="s">
        <v>3874</v>
      </c>
      <c r="S3966" s="2" t="s">
        <v>3911</v>
      </c>
      <c r="T3966" s="4" t="s">
        <v>88</v>
      </c>
      <c r="X3966" t="str">
        <f t="shared" si="432"/>
        <v/>
      </c>
    </row>
    <row r="3967" spans="1:24" ht="14.25">
      <c r="A3967" s="1" t="str">
        <f t="shared" si="427"/>
        <v>394a3571</v>
      </c>
      <c r="B3967" s="3">
        <v>45300</v>
      </c>
      <c r="C3967" s="2" t="str">
        <f t="shared" si="428"/>
        <v>West</v>
      </c>
      <c r="D3967" s="4" t="str">
        <f t="shared" si="429"/>
        <v>Furniture</v>
      </c>
      <c r="E3967" s="1">
        <v>132.74</v>
      </c>
      <c r="F3967" s="1">
        <v>26</v>
      </c>
      <c r="G3967" s="1">
        <v>29</v>
      </c>
      <c r="H3967" s="1">
        <v>1252.47</v>
      </c>
      <c r="I3967">
        <f t="shared" si="430"/>
        <v>2537.5954861821929</v>
      </c>
      <c r="J3967">
        <f t="shared" si="431"/>
        <v>2479230.7900000024</v>
      </c>
      <c r="K3967" s="1">
        <f t="shared" si="433"/>
        <v>640.73500000000001</v>
      </c>
      <c r="L3967" s="1"/>
      <c r="M3967" s="1"/>
      <c r="N3967" s="1"/>
      <c r="O3967" s="1"/>
      <c r="P3967" s="1"/>
      <c r="Q3967" s="1"/>
      <c r="R3967" s="1" t="s">
        <v>3875</v>
      </c>
      <c r="S3967" s="2" t="s">
        <v>3911</v>
      </c>
      <c r="T3967" s="4" t="s">
        <v>1645</v>
      </c>
      <c r="X3967" t="str">
        <f t="shared" si="432"/>
        <v/>
      </c>
    </row>
    <row r="3968" spans="1:24" ht="14.25">
      <c r="A3968" s="1" t="str">
        <f t="shared" si="427"/>
        <v>1591af84</v>
      </c>
      <c r="B3968" s="3">
        <v>45371</v>
      </c>
      <c r="C3968" s="2" t="str">
        <f t="shared" si="428"/>
        <v>East</v>
      </c>
      <c r="D3968" s="4" t="str">
        <f t="shared" si="429"/>
        <v>Sports</v>
      </c>
      <c r="E3968" s="1">
        <v>2706.53</v>
      </c>
      <c r="F3968" s="1">
        <v>32</v>
      </c>
      <c r="G3968" s="1">
        <v>28</v>
      </c>
      <c r="H3968" s="1">
        <v>1922.47</v>
      </c>
      <c r="I3968">
        <f t="shared" si="430"/>
        <v>2506.2477027027048</v>
      </c>
      <c r="J3968">
        <f t="shared" si="431"/>
        <v>2596472.620000002</v>
      </c>
      <c r="K3968" s="1">
        <f t="shared" si="433"/>
        <v>975.23500000000001</v>
      </c>
      <c r="L3968" s="1"/>
      <c r="M3968" s="1"/>
      <c r="N3968" s="1"/>
      <c r="O3968" s="1"/>
      <c r="P3968" s="1"/>
      <c r="Q3968" s="1"/>
      <c r="R3968" s="1" t="s">
        <v>3876</v>
      </c>
      <c r="S3968" s="2" t="s">
        <v>3912</v>
      </c>
      <c r="T3968" s="4" t="s">
        <v>2893</v>
      </c>
      <c r="X3968" t="str">
        <f t="shared" si="432"/>
        <v/>
      </c>
    </row>
    <row r="3969" spans="1:24" ht="14.25">
      <c r="A3969" s="1" t="str">
        <f t="shared" si="427"/>
        <v>7a2ed6f5</v>
      </c>
      <c r="B3969" s="3">
        <v>45321</v>
      </c>
      <c r="C3969" s="2" t="str">
        <f t="shared" si="428"/>
        <v>East</v>
      </c>
      <c r="D3969" s="4" t="str">
        <f t="shared" si="429"/>
        <v>Clothing</v>
      </c>
      <c r="E3969" s="1">
        <v>1969.86</v>
      </c>
      <c r="F3969" s="1">
        <v>48</v>
      </c>
      <c r="G3969" s="1">
        <v>16</v>
      </c>
      <c r="H3969" s="1">
        <v>294.29000000000002</v>
      </c>
      <c r="I3969">
        <f t="shared" si="430"/>
        <v>2506.2477027027048</v>
      </c>
      <c r="J3969">
        <f t="shared" si="431"/>
        <v>2596472.620000002</v>
      </c>
      <c r="K3969" s="1">
        <f t="shared" si="433"/>
        <v>155.14500000000001</v>
      </c>
      <c r="L3969" s="1"/>
      <c r="M3969" s="1"/>
      <c r="N3969" s="1"/>
      <c r="O3969" s="1"/>
      <c r="P3969" s="1"/>
      <c r="Q3969" s="1"/>
      <c r="R3969" s="1" t="s">
        <v>3877</v>
      </c>
      <c r="S3969" s="2" t="s">
        <v>3912</v>
      </c>
      <c r="T3969" s="4" t="s">
        <v>3559</v>
      </c>
      <c r="X3969" t="str">
        <f t="shared" si="432"/>
        <v/>
      </c>
    </row>
    <row r="3970" spans="1:24" ht="14.25">
      <c r="A3970" s="1" t="str">
        <f t="shared" ref="A3970:A4001" si="434">TRIM(R3970)</f>
        <v>1f982a7d</v>
      </c>
      <c r="B3970" s="3">
        <v>45551</v>
      </c>
      <c r="C3970" s="2" t="str">
        <f t="shared" ref="C3970:C4001" si="435">PROPER(TRIM(S3970))</f>
        <v>East</v>
      </c>
      <c r="D3970" s="4" t="str">
        <f t="shared" ref="D3970:D4001" si="436">PROPER(TRIM(SUBSTITUTE(T3970,"$","s")))</f>
        <v>Electronics</v>
      </c>
      <c r="E3970" s="1">
        <v>3228.19</v>
      </c>
      <c r="F3970" s="1">
        <v>42</v>
      </c>
      <c r="G3970" s="1">
        <v>39</v>
      </c>
      <c r="H3970" s="1">
        <v>324.58999999999997</v>
      </c>
      <c r="I3970">
        <f t="shared" ref="I3970:I4001" si="437">AVERAGEIFS(E:E,C:C,C3970)</f>
        <v>2506.2477027027048</v>
      </c>
      <c r="J3970">
        <f t="shared" ref="J3970:J4001" si="438">SUMIFS(E:E,C:C,C3970)</f>
        <v>2596472.620000002</v>
      </c>
      <c r="K3970" s="1">
        <f t="shared" si="433"/>
        <v>181.79499999999999</v>
      </c>
      <c r="L3970" s="1"/>
      <c r="M3970" s="1"/>
      <c r="N3970" s="1"/>
      <c r="O3970" s="1"/>
      <c r="P3970" s="1"/>
      <c r="Q3970" s="1"/>
      <c r="R3970" s="1" t="s">
        <v>3878</v>
      </c>
      <c r="S3970" s="2" t="s">
        <v>3912</v>
      </c>
      <c r="T3970" s="4" t="s">
        <v>3915</v>
      </c>
      <c r="X3970" t="str">
        <f t="shared" si="432"/>
        <v/>
      </c>
    </row>
    <row r="3971" spans="1:24" ht="14.25">
      <c r="A3971" s="1" t="str">
        <f t="shared" si="434"/>
        <v>d6f087d6</v>
      </c>
      <c r="B3971" s="3">
        <v>45269</v>
      </c>
      <c r="C3971" s="2" t="str">
        <f t="shared" si="435"/>
        <v>South</v>
      </c>
      <c r="D3971" s="4" t="str">
        <f t="shared" si="436"/>
        <v>Clothing</v>
      </c>
      <c r="E3971" s="1">
        <v>1132.6199999999999</v>
      </c>
      <c r="F3971" s="1">
        <v>48</v>
      </c>
      <c r="G3971" s="1">
        <v>38</v>
      </c>
      <c r="H3971" s="1">
        <v>1682.41</v>
      </c>
      <c r="I3971">
        <f t="shared" si="437"/>
        <v>2496.4375124875119</v>
      </c>
      <c r="J3971">
        <f t="shared" si="438"/>
        <v>2498933.9499999993</v>
      </c>
      <c r="K3971" s="1">
        <f t="shared" si="433"/>
        <v>860.20500000000004</v>
      </c>
      <c r="L3971" s="1"/>
      <c r="M3971" s="1"/>
      <c r="N3971" s="1"/>
      <c r="O3971" s="1"/>
      <c r="P3971" s="1"/>
      <c r="Q3971" s="1"/>
      <c r="R3971" s="1" t="s">
        <v>3879</v>
      </c>
      <c r="S3971" s="2" t="s">
        <v>3913</v>
      </c>
      <c r="T3971" s="4" t="s">
        <v>3559</v>
      </c>
      <c r="X3971" t="str">
        <f t="shared" ref="X3971:X4001" si="439">SUBSTITUTE(SUBSTITUTE(W3971,"@",""),"#","")</f>
        <v/>
      </c>
    </row>
    <row r="3972" spans="1:24" ht="14.25">
      <c r="A3972" s="1" t="str">
        <f t="shared" si="434"/>
        <v>262fa640</v>
      </c>
      <c r="B3972" s="3">
        <v>45258</v>
      </c>
      <c r="C3972" s="2" t="str">
        <f t="shared" si="435"/>
        <v>South</v>
      </c>
      <c r="D3972" s="4" t="str">
        <f t="shared" si="436"/>
        <v>Clothing</v>
      </c>
      <c r="E3972" s="1">
        <v>1048.48</v>
      </c>
      <c r="F3972" s="1">
        <v>25</v>
      </c>
      <c r="G3972" s="1">
        <v>49</v>
      </c>
      <c r="H3972" s="1">
        <v>296.93</v>
      </c>
      <c r="I3972">
        <f t="shared" si="437"/>
        <v>2496.4375124875119</v>
      </c>
      <c r="J3972">
        <f t="shared" si="438"/>
        <v>2498933.9499999993</v>
      </c>
      <c r="K3972" s="1">
        <f t="shared" si="433"/>
        <v>172.965</v>
      </c>
      <c r="L3972" s="1"/>
      <c r="M3972" s="1"/>
      <c r="N3972" s="1"/>
      <c r="O3972" s="1"/>
      <c r="P3972" s="1"/>
      <c r="Q3972" s="1"/>
      <c r="R3972" s="1" t="s">
        <v>3880</v>
      </c>
      <c r="S3972" s="2" t="s">
        <v>3913</v>
      </c>
      <c r="T3972" s="4" t="s">
        <v>3559</v>
      </c>
      <c r="X3972" t="str">
        <f t="shared" si="439"/>
        <v/>
      </c>
    </row>
    <row r="3973" spans="1:24" ht="14.25">
      <c r="A3973" s="1" t="str">
        <f t="shared" si="434"/>
        <v>f38d8f63</v>
      </c>
      <c r="B3973" s="3">
        <v>45374</v>
      </c>
      <c r="C3973" s="2" t="str">
        <f t="shared" si="435"/>
        <v>East</v>
      </c>
      <c r="D3973" s="4" t="str">
        <f t="shared" si="436"/>
        <v>Clothing</v>
      </c>
      <c r="E3973" s="1">
        <v>315.23</v>
      </c>
      <c r="F3973" s="1">
        <v>13</v>
      </c>
      <c r="G3973" s="1">
        <v>27</v>
      </c>
      <c r="H3973" s="1">
        <v>954.53</v>
      </c>
      <c r="I3973">
        <f t="shared" si="437"/>
        <v>2506.2477027027048</v>
      </c>
      <c r="J3973">
        <f t="shared" si="438"/>
        <v>2596472.620000002</v>
      </c>
      <c r="K3973" s="1">
        <f t="shared" si="433"/>
        <v>490.76499999999999</v>
      </c>
      <c r="L3973" s="1"/>
      <c r="M3973" s="1"/>
      <c r="N3973" s="1"/>
      <c r="O3973" s="1"/>
      <c r="P3973" s="1"/>
      <c r="Q3973" s="1"/>
      <c r="R3973" s="1" t="s">
        <v>3881</v>
      </c>
      <c r="S3973" s="2" t="s">
        <v>3912</v>
      </c>
      <c r="T3973" s="4" t="s">
        <v>3559</v>
      </c>
      <c r="X3973" t="str">
        <f t="shared" si="439"/>
        <v/>
      </c>
    </row>
    <row r="3974" spans="1:24" ht="14.25">
      <c r="A3974" s="1" t="str">
        <f t="shared" si="434"/>
        <v>01eac9e9</v>
      </c>
      <c r="B3974" s="3">
        <v>45284</v>
      </c>
      <c r="C3974" s="2" t="str">
        <f t="shared" si="435"/>
        <v>East</v>
      </c>
      <c r="D3974" s="4" t="str">
        <f t="shared" si="436"/>
        <v>Clothing</v>
      </c>
      <c r="E3974" s="1">
        <v>2628.65</v>
      </c>
      <c r="F3974" s="1">
        <v>17</v>
      </c>
      <c r="G3974" s="1">
        <v>9</v>
      </c>
      <c r="H3974" s="1">
        <v>842.71</v>
      </c>
      <c r="I3974">
        <f t="shared" si="437"/>
        <v>2506.2477027027048</v>
      </c>
      <c r="J3974">
        <f t="shared" si="438"/>
        <v>2596472.620000002</v>
      </c>
      <c r="K3974" s="1">
        <f t="shared" ref="K3974:K4001" si="440">AVERAGE(G3974,H3974)</f>
        <v>425.85500000000002</v>
      </c>
      <c r="L3974" s="1"/>
      <c r="M3974" s="1"/>
      <c r="N3974" s="1"/>
      <c r="O3974" s="1"/>
      <c r="P3974" s="1"/>
      <c r="Q3974" s="1"/>
      <c r="R3974" s="1" t="s">
        <v>3882</v>
      </c>
      <c r="S3974" s="2" t="s">
        <v>3912</v>
      </c>
      <c r="T3974" s="4" t="s">
        <v>3559</v>
      </c>
      <c r="X3974" t="str">
        <f t="shared" si="439"/>
        <v/>
      </c>
    </row>
    <row r="3975" spans="1:24" ht="14.25">
      <c r="A3975" s="1" t="str">
        <f t="shared" si="434"/>
        <v>83189243</v>
      </c>
      <c r="B3975" s="3">
        <v>44961</v>
      </c>
      <c r="C3975" s="2" t="str">
        <f t="shared" si="435"/>
        <v>South</v>
      </c>
      <c r="D3975" s="4" t="str">
        <f t="shared" si="436"/>
        <v>Electronics</v>
      </c>
      <c r="E3975" s="1">
        <v>2665.6</v>
      </c>
      <c r="F3975" s="1">
        <v>50</v>
      </c>
      <c r="G3975" s="1">
        <v>27</v>
      </c>
      <c r="H3975" s="1">
        <v>828.3</v>
      </c>
      <c r="I3975">
        <f t="shared" si="437"/>
        <v>2496.4375124875119</v>
      </c>
      <c r="J3975">
        <f t="shared" si="438"/>
        <v>2498933.9499999993</v>
      </c>
      <c r="K3975" s="1">
        <f t="shared" si="440"/>
        <v>427.65</v>
      </c>
      <c r="L3975" s="1"/>
      <c r="M3975" s="1"/>
      <c r="N3975" s="1"/>
      <c r="O3975" s="1"/>
      <c r="P3975" s="1"/>
      <c r="Q3975" s="1"/>
      <c r="R3975" s="1">
        <v>83189243</v>
      </c>
      <c r="S3975" s="2" t="s">
        <v>3913</v>
      </c>
      <c r="T3975" s="4" t="s">
        <v>3915</v>
      </c>
      <c r="X3975" t="str">
        <f t="shared" si="439"/>
        <v/>
      </c>
    </row>
    <row r="3976" spans="1:24" ht="14.25">
      <c r="A3976" s="1" t="str">
        <f t="shared" si="434"/>
        <v>8d3f2f3b</v>
      </c>
      <c r="B3976" s="3">
        <v>45400</v>
      </c>
      <c r="C3976" s="2" t="str">
        <f t="shared" si="435"/>
        <v>South</v>
      </c>
      <c r="D3976" s="4" t="str">
        <f t="shared" si="436"/>
        <v>Groceries</v>
      </c>
      <c r="E3976" s="1">
        <v>3403.89</v>
      </c>
      <c r="F3976" s="1">
        <v>19</v>
      </c>
      <c r="G3976" s="1">
        <v>46</v>
      </c>
      <c r="H3976" s="1">
        <v>1588.43</v>
      </c>
      <c r="I3976">
        <f t="shared" si="437"/>
        <v>2496.4375124875119</v>
      </c>
      <c r="J3976">
        <f t="shared" si="438"/>
        <v>2498933.9499999993</v>
      </c>
      <c r="K3976" s="1">
        <f t="shared" si="440"/>
        <v>817.21500000000003</v>
      </c>
      <c r="L3976" s="1"/>
      <c r="M3976" s="1"/>
      <c r="N3976" s="1"/>
      <c r="O3976" s="1"/>
      <c r="P3976" s="1"/>
      <c r="Q3976" s="1"/>
      <c r="R3976" s="1" t="s">
        <v>3883</v>
      </c>
      <c r="S3976" s="2" t="s">
        <v>3913</v>
      </c>
      <c r="T3976" s="4" t="s">
        <v>88</v>
      </c>
      <c r="X3976" t="str">
        <f t="shared" si="439"/>
        <v/>
      </c>
    </row>
    <row r="3977" spans="1:24" ht="14.25">
      <c r="A3977" s="1" t="str">
        <f t="shared" si="434"/>
        <v>8d2c8818</v>
      </c>
      <c r="B3977" s="3">
        <v>45033</v>
      </c>
      <c r="C3977" s="2" t="str">
        <f t="shared" si="435"/>
        <v>South</v>
      </c>
      <c r="D3977" s="4" t="str">
        <f t="shared" si="436"/>
        <v>Furniture</v>
      </c>
      <c r="E3977" s="1">
        <v>4172.0600000000004</v>
      </c>
      <c r="F3977" s="1">
        <v>32</v>
      </c>
      <c r="G3977" s="1">
        <v>30</v>
      </c>
      <c r="H3977" s="1">
        <v>1358.35</v>
      </c>
      <c r="I3977">
        <f t="shared" si="437"/>
        <v>2496.4375124875119</v>
      </c>
      <c r="J3977">
        <f t="shared" si="438"/>
        <v>2498933.9499999993</v>
      </c>
      <c r="K3977" s="1">
        <f t="shared" si="440"/>
        <v>694.17499999999995</v>
      </c>
      <c r="L3977" s="1"/>
      <c r="M3977" s="1"/>
      <c r="N3977" s="1"/>
      <c r="O3977" s="1"/>
      <c r="P3977" s="1"/>
      <c r="Q3977" s="1"/>
      <c r="R3977" s="1" t="s">
        <v>3884</v>
      </c>
      <c r="S3977" s="2" t="s">
        <v>3913</v>
      </c>
      <c r="T3977" s="4" t="s">
        <v>1645</v>
      </c>
      <c r="X3977" t="str">
        <f t="shared" si="439"/>
        <v/>
      </c>
    </row>
    <row r="3978" spans="1:24" ht="14.25">
      <c r="A3978" s="1" t="str">
        <f t="shared" si="434"/>
        <v>2e120555</v>
      </c>
      <c r="B3978" s="3">
        <v>45168</v>
      </c>
      <c r="C3978" s="2" t="str">
        <f t="shared" si="435"/>
        <v>East</v>
      </c>
      <c r="D3978" s="4" t="str">
        <f t="shared" si="436"/>
        <v>Groceries</v>
      </c>
      <c r="E3978" s="1">
        <v>1769.71</v>
      </c>
      <c r="F3978" s="1">
        <v>35</v>
      </c>
      <c r="G3978" s="1">
        <v>19</v>
      </c>
      <c r="H3978" s="1">
        <v>1908.05</v>
      </c>
      <c r="I3978">
        <f t="shared" si="437"/>
        <v>2506.2477027027048</v>
      </c>
      <c r="J3978">
        <f t="shared" si="438"/>
        <v>2596472.620000002</v>
      </c>
      <c r="K3978" s="1">
        <f t="shared" si="440"/>
        <v>963.52499999999998</v>
      </c>
      <c r="L3978" s="1"/>
      <c r="M3978" s="1"/>
      <c r="N3978" s="1"/>
      <c r="O3978" s="1"/>
      <c r="P3978" s="1"/>
      <c r="Q3978" s="1"/>
      <c r="R3978" s="1" t="s">
        <v>3885</v>
      </c>
      <c r="S3978" s="2" t="s">
        <v>3912</v>
      </c>
      <c r="T3978" s="4" t="s">
        <v>88</v>
      </c>
      <c r="X3978" t="str">
        <f t="shared" si="439"/>
        <v/>
      </c>
    </row>
    <row r="3979" spans="1:24" ht="14.25">
      <c r="A3979" s="1" t="str">
        <f t="shared" si="434"/>
        <v>a2d4ed33</v>
      </c>
      <c r="B3979" s="3">
        <v>45260</v>
      </c>
      <c r="C3979" s="2" t="str">
        <f t="shared" si="435"/>
        <v>East</v>
      </c>
      <c r="D3979" s="4" t="str">
        <f t="shared" si="436"/>
        <v>Clothing</v>
      </c>
      <c r="E3979" s="1">
        <v>4322.84</v>
      </c>
      <c r="F3979" s="1">
        <v>44</v>
      </c>
      <c r="G3979" s="1">
        <v>40</v>
      </c>
      <c r="H3979" s="1">
        <v>1776.15</v>
      </c>
      <c r="I3979">
        <f t="shared" si="437"/>
        <v>2506.2477027027048</v>
      </c>
      <c r="J3979">
        <f t="shared" si="438"/>
        <v>2596472.620000002</v>
      </c>
      <c r="K3979" s="1">
        <f t="shared" si="440"/>
        <v>908.07500000000005</v>
      </c>
      <c r="L3979" s="1"/>
      <c r="M3979" s="1"/>
      <c r="N3979" s="1"/>
      <c r="O3979" s="1"/>
      <c r="P3979" s="1"/>
      <c r="Q3979" s="1"/>
      <c r="R3979" s="1" t="s">
        <v>3886</v>
      </c>
      <c r="S3979" s="4" t="s">
        <v>3912</v>
      </c>
      <c r="T3979" s="4" t="s">
        <v>3559</v>
      </c>
      <c r="X3979" t="str">
        <f t="shared" si="439"/>
        <v/>
      </c>
    </row>
    <row r="3980" spans="1:24" ht="14.25">
      <c r="A3980" s="1" t="str">
        <f t="shared" si="434"/>
        <v>460e9a9e</v>
      </c>
      <c r="B3980" s="3">
        <v>44916</v>
      </c>
      <c r="C3980" s="2" t="str">
        <f t="shared" si="435"/>
        <v>South</v>
      </c>
      <c r="D3980" s="4" t="str">
        <f t="shared" si="436"/>
        <v>Sports</v>
      </c>
      <c r="E3980" s="1">
        <v>4193.5</v>
      </c>
      <c r="F3980" s="1">
        <v>34</v>
      </c>
      <c r="G3980" s="1">
        <v>28</v>
      </c>
      <c r="H3980" s="1">
        <v>89.65</v>
      </c>
      <c r="I3980">
        <f t="shared" si="437"/>
        <v>2496.4375124875119</v>
      </c>
      <c r="J3980">
        <f t="shared" si="438"/>
        <v>2498933.9499999993</v>
      </c>
      <c r="K3980" s="1">
        <f t="shared" si="440"/>
        <v>58.825000000000003</v>
      </c>
      <c r="L3980" s="1"/>
      <c r="M3980" s="1"/>
      <c r="N3980" s="1"/>
      <c r="O3980" s="1"/>
      <c r="P3980" s="1"/>
      <c r="Q3980" s="1"/>
      <c r="R3980" s="1" t="s">
        <v>3887</v>
      </c>
      <c r="S3980" s="2" t="s">
        <v>3913</v>
      </c>
      <c r="T3980" s="4" t="s">
        <v>2893</v>
      </c>
      <c r="X3980" t="str">
        <f t="shared" si="439"/>
        <v/>
      </c>
    </row>
    <row r="3981" spans="1:24" ht="14.25">
      <c r="A3981" s="1" t="str">
        <f t="shared" si="434"/>
        <v>20bc05d8</v>
      </c>
      <c r="B3981" s="3">
        <v>45107</v>
      </c>
      <c r="C3981" s="2" t="str">
        <f t="shared" si="435"/>
        <v>North</v>
      </c>
      <c r="D3981" s="4" t="str">
        <f t="shared" si="436"/>
        <v>Clothing</v>
      </c>
      <c r="E3981" s="1">
        <v>2926.33</v>
      </c>
      <c r="F3981" s="1">
        <v>50</v>
      </c>
      <c r="G3981" s="1">
        <v>7</v>
      </c>
      <c r="H3981" s="1">
        <v>576.58000000000004</v>
      </c>
      <c r="I3981">
        <f t="shared" si="437"/>
        <v>2571.1423225152107</v>
      </c>
      <c r="J3981">
        <f t="shared" si="438"/>
        <v>2535146.3299999977</v>
      </c>
      <c r="K3981" s="1">
        <f t="shared" si="440"/>
        <v>291.79000000000002</v>
      </c>
      <c r="L3981" s="1"/>
      <c r="M3981" s="1"/>
      <c r="N3981" s="1"/>
      <c r="O3981" s="1"/>
      <c r="P3981" s="1"/>
      <c r="Q3981" s="1"/>
      <c r="R3981" s="1" t="s">
        <v>3888</v>
      </c>
      <c r="S3981" s="2" t="s">
        <v>3910</v>
      </c>
      <c r="T3981" s="4" t="s">
        <v>3559</v>
      </c>
      <c r="X3981" t="str">
        <f t="shared" si="439"/>
        <v/>
      </c>
    </row>
    <row r="3982" spans="1:24" ht="14.25">
      <c r="A3982" s="1" t="str">
        <f t="shared" si="434"/>
        <v>f547483f</v>
      </c>
      <c r="B3982" s="3">
        <v>44986</v>
      </c>
      <c r="C3982" s="2" t="str">
        <f t="shared" si="435"/>
        <v>South</v>
      </c>
      <c r="D3982" s="4" t="str">
        <f t="shared" si="436"/>
        <v>Clothing</v>
      </c>
      <c r="E3982" s="1">
        <v>2155.2199999999998</v>
      </c>
      <c r="F3982" s="1">
        <v>39</v>
      </c>
      <c r="G3982" s="1">
        <v>16</v>
      </c>
      <c r="H3982" s="1">
        <v>1114.21</v>
      </c>
      <c r="I3982">
        <f t="shared" si="437"/>
        <v>2496.4375124875119</v>
      </c>
      <c r="J3982">
        <f t="shared" si="438"/>
        <v>2498933.9499999993</v>
      </c>
      <c r="K3982" s="1">
        <f t="shared" si="440"/>
        <v>565.10500000000002</v>
      </c>
      <c r="L3982" s="1"/>
      <c r="M3982" s="1"/>
      <c r="N3982" s="1"/>
      <c r="O3982" s="1"/>
      <c r="P3982" s="1"/>
      <c r="Q3982" s="1"/>
      <c r="R3982" s="1" t="s">
        <v>3889</v>
      </c>
      <c r="S3982" s="2" t="s">
        <v>3913</v>
      </c>
      <c r="T3982" s="4" t="s">
        <v>3559</v>
      </c>
      <c r="X3982" t="str">
        <f t="shared" si="439"/>
        <v/>
      </c>
    </row>
    <row r="3983" spans="1:24" ht="14.25">
      <c r="A3983" s="1" t="str">
        <f t="shared" si="434"/>
        <v>1971890d</v>
      </c>
      <c r="B3983" s="3">
        <v>44990</v>
      </c>
      <c r="C3983" s="2" t="str">
        <f t="shared" si="435"/>
        <v>East</v>
      </c>
      <c r="D3983" s="4" t="str">
        <f t="shared" si="436"/>
        <v>Clothing</v>
      </c>
      <c r="E3983" s="1">
        <v>732.73</v>
      </c>
      <c r="F3983" s="1">
        <v>19</v>
      </c>
      <c r="G3983" s="1">
        <v>24</v>
      </c>
      <c r="H3983" s="1">
        <v>696.01</v>
      </c>
      <c r="I3983">
        <f t="shared" si="437"/>
        <v>2506.2477027027048</v>
      </c>
      <c r="J3983">
        <f t="shared" si="438"/>
        <v>2596472.620000002</v>
      </c>
      <c r="K3983" s="1">
        <f t="shared" si="440"/>
        <v>360.005</v>
      </c>
      <c r="L3983" s="1"/>
      <c r="M3983" s="1"/>
      <c r="N3983" s="1"/>
      <c r="O3983" s="1"/>
      <c r="P3983" s="1"/>
      <c r="Q3983" s="1"/>
      <c r="R3983" s="1" t="s">
        <v>3890</v>
      </c>
      <c r="S3983" s="4" t="s">
        <v>3912</v>
      </c>
      <c r="T3983" s="4" t="s">
        <v>3559</v>
      </c>
      <c r="X3983" t="str">
        <f t="shared" si="439"/>
        <v/>
      </c>
    </row>
    <row r="3984" spans="1:24" ht="14.25">
      <c r="A3984" s="1" t="str">
        <f t="shared" si="434"/>
        <v>ed0abed7</v>
      </c>
      <c r="B3984" s="3">
        <v>45056</v>
      </c>
      <c r="C3984" s="2" t="str">
        <f t="shared" si="435"/>
        <v>South</v>
      </c>
      <c r="D3984" s="4" t="str">
        <f t="shared" si="436"/>
        <v>Sports</v>
      </c>
      <c r="E3984" s="1">
        <v>3748.77</v>
      </c>
      <c r="F3984" s="1">
        <v>34</v>
      </c>
      <c r="G3984" s="1">
        <v>37</v>
      </c>
      <c r="H3984" s="1">
        <v>1436.07</v>
      </c>
      <c r="I3984">
        <f t="shared" si="437"/>
        <v>2496.4375124875119</v>
      </c>
      <c r="J3984">
        <f t="shared" si="438"/>
        <v>2498933.9499999993</v>
      </c>
      <c r="K3984" s="1">
        <f t="shared" si="440"/>
        <v>736.53499999999997</v>
      </c>
      <c r="L3984" s="1"/>
      <c r="M3984" s="1"/>
      <c r="N3984" s="1"/>
      <c r="O3984" s="1"/>
      <c r="P3984" s="1"/>
      <c r="Q3984" s="1"/>
      <c r="R3984" s="1" t="s">
        <v>3891</v>
      </c>
      <c r="S3984" s="2" t="s">
        <v>3913</v>
      </c>
      <c r="T3984" s="4" t="s">
        <v>2893</v>
      </c>
      <c r="X3984" t="str">
        <f t="shared" si="439"/>
        <v/>
      </c>
    </row>
    <row r="3985" spans="1:24" ht="14.25">
      <c r="A3985" s="1" t="str">
        <f t="shared" si="434"/>
        <v>557b4ee2</v>
      </c>
      <c r="B3985" s="3">
        <v>45355</v>
      </c>
      <c r="C3985" s="2" t="str">
        <f t="shared" si="435"/>
        <v>West</v>
      </c>
      <c r="D3985" s="4" t="str">
        <f t="shared" si="436"/>
        <v>Clothing</v>
      </c>
      <c r="E3985" s="1">
        <v>1146.17</v>
      </c>
      <c r="F3985" s="1">
        <v>49</v>
      </c>
      <c r="G3985" s="1">
        <v>47</v>
      </c>
      <c r="H3985" s="1">
        <v>948.05</v>
      </c>
      <c r="I3985">
        <f t="shared" si="437"/>
        <v>2537.5954861821929</v>
      </c>
      <c r="J3985">
        <f t="shared" si="438"/>
        <v>2479230.7900000024</v>
      </c>
      <c r="K3985" s="1">
        <f t="shared" si="440"/>
        <v>497.52499999999998</v>
      </c>
      <c r="L3985" s="1"/>
      <c r="M3985" s="1"/>
      <c r="N3985" s="1"/>
      <c r="O3985" s="1"/>
      <c r="P3985" s="1"/>
      <c r="Q3985" s="1"/>
      <c r="R3985" s="1" t="s">
        <v>3892</v>
      </c>
      <c r="S3985" s="2" t="s">
        <v>3911</v>
      </c>
      <c r="T3985" s="4" t="s">
        <v>3559</v>
      </c>
      <c r="X3985" t="str">
        <f t="shared" si="439"/>
        <v/>
      </c>
    </row>
    <row r="3986" spans="1:24" ht="14.25">
      <c r="A3986" s="1" t="str">
        <f t="shared" si="434"/>
        <v>cada0363</v>
      </c>
      <c r="B3986" s="3">
        <v>45065</v>
      </c>
      <c r="C3986" s="2" t="str">
        <f t="shared" si="435"/>
        <v>South</v>
      </c>
      <c r="D3986" s="4" t="str">
        <f t="shared" si="436"/>
        <v>Furniture</v>
      </c>
      <c r="E3986" s="1">
        <v>3451.25</v>
      </c>
      <c r="F3986" s="1">
        <v>7</v>
      </c>
      <c r="G3986" s="1">
        <v>28</v>
      </c>
      <c r="H3986" s="1">
        <v>69.55</v>
      </c>
      <c r="I3986">
        <f t="shared" si="437"/>
        <v>2496.4375124875119</v>
      </c>
      <c r="J3986">
        <f t="shared" si="438"/>
        <v>2498933.9499999993</v>
      </c>
      <c r="K3986" s="1">
        <f t="shared" si="440"/>
        <v>48.774999999999999</v>
      </c>
      <c r="L3986" s="1"/>
      <c r="M3986" s="1"/>
      <c r="N3986" s="1"/>
      <c r="O3986" s="1"/>
      <c r="P3986" s="1"/>
      <c r="Q3986" s="1"/>
      <c r="R3986" s="1" t="s">
        <v>3893</v>
      </c>
      <c r="S3986" s="2" t="s">
        <v>3913</v>
      </c>
      <c r="T3986" s="4" t="s">
        <v>1645</v>
      </c>
      <c r="X3986" t="str">
        <f t="shared" si="439"/>
        <v/>
      </c>
    </row>
    <row r="3987" spans="1:24" ht="14.25">
      <c r="A3987" s="1" t="str">
        <f t="shared" si="434"/>
        <v>ce3d8ebe</v>
      </c>
      <c r="B3987" s="3">
        <v>45151</v>
      </c>
      <c r="C3987" s="2" t="str">
        <f t="shared" si="435"/>
        <v>West</v>
      </c>
      <c r="D3987" s="4" t="str">
        <f t="shared" si="436"/>
        <v>Groceries</v>
      </c>
      <c r="E3987" s="1">
        <v>3897.72</v>
      </c>
      <c r="F3987" s="1">
        <v>42</v>
      </c>
      <c r="G3987" s="1">
        <v>35</v>
      </c>
      <c r="H3987" s="1">
        <v>1232.5999999999999</v>
      </c>
      <c r="I3987">
        <f t="shared" si="437"/>
        <v>2537.5954861821929</v>
      </c>
      <c r="J3987">
        <f t="shared" si="438"/>
        <v>2479230.7900000024</v>
      </c>
      <c r="K3987" s="1">
        <f t="shared" si="440"/>
        <v>633.79999999999995</v>
      </c>
      <c r="L3987" s="1"/>
      <c r="M3987" s="1"/>
      <c r="N3987" s="1"/>
      <c r="O3987" s="1"/>
      <c r="P3987" s="1"/>
      <c r="Q3987" s="1"/>
      <c r="R3987" s="1" t="s">
        <v>3894</v>
      </c>
      <c r="S3987" s="2" t="s">
        <v>3911</v>
      </c>
      <c r="T3987" s="4" t="s">
        <v>88</v>
      </c>
      <c r="X3987" t="str">
        <f t="shared" si="439"/>
        <v/>
      </c>
    </row>
    <row r="3988" spans="1:24" ht="14.25">
      <c r="A3988" s="1" t="str">
        <f t="shared" si="434"/>
        <v>04c90c62</v>
      </c>
      <c r="B3988" s="3">
        <v>44957</v>
      </c>
      <c r="C3988" s="2" t="str">
        <f t="shared" si="435"/>
        <v>East</v>
      </c>
      <c r="D3988" s="4" t="str">
        <f t="shared" si="436"/>
        <v>Clothing</v>
      </c>
      <c r="E3988" s="1">
        <v>2410.4499999999998</v>
      </c>
      <c r="F3988" s="1">
        <v>23</v>
      </c>
      <c r="G3988" s="1">
        <v>48</v>
      </c>
      <c r="H3988" s="1">
        <v>1427.01</v>
      </c>
      <c r="I3988">
        <f t="shared" si="437"/>
        <v>2506.2477027027048</v>
      </c>
      <c r="J3988">
        <f t="shared" si="438"/>
        <v>2596472.620000002</v>
      </c>
      <c r="K3988" s="1">
        <f t="shared" si="440"/>
        <v>737.505</v>
      </c>
      <c r="L3988" s="1"/>
      <c r="M3988" s="1"/>
      <c r="N3988" s="1"/>
      <c r="O3988" s="1"/>
      <c r="P3988" s="1"/>
      <c r="Q3988" s="1"/>
      <c r="R3988" s="1" t="s">
        <v>3895</v>
      </c>
      <c r="S3988" s="4" t="s">
        <v>3912</v>
      </c>
      <c r="T3988" s="4" t="s">
        <v>3559</v>
      </c>
      <c r="X3988" t="str">
        <f t="shared" si="439"/>
        <v/>
      </c>
    </row>
    <row r="3989" spans="1:24" ht="14.25">
      <c r="A3989" s="1" t="str">
        <f t="shared" si="434"/>
        <v>45d845d8</v>
      </c>
      <c r="B3989" s="3">
        <v>45370</v>
      </c>
      <c r="C3989" s="2" t="str">
        <f t="shared" si="435"/>
        <v>East</v>
      </c>
      <c r="D3989" s="4" t="str">
        <f t="shared" si="436"/>
        <v>Groceries</v>
      </c>
      <c r="E3989" s="1">
        <v>673.63</v>
      </c>
      <c r="F3989" s="1">
        <v>48</v>
      </c>
      <c r="G3989" s="1">
        <v>24</v>
      </c>
      <c r="H3989" s="1">
        <v>570.29999999999995</v>
      </c>
      <c r="I3989">
        <f t="shared" si="437"/>
        <v>2506.2477027027048</v>
      </c>
      <c r="J3989">
        <f t="shared" si="438"/>
        <v>2596472.620000002</v>
      </c>
      <c r="K3989" s="1">
        <f t="shared" si="440"/>
        <v>297.14999999999998</v>
      </c>
      <c r="L3989" s="1"/>
      <c r="M3989" s="1"/>
      <c r="N3989" s="1"/>
      <c r="O3989" s="1"/>
      <c r="P3989" s="1"/>
      <c r="Q3989" s="1"/>
      <c r="R3989" s="1" t="s">
        <v>3896</v>
      </c>
      <c r="S3989" s="4" t="s">
        <v>3912</v>
      </c>
      <c r="T3989" s="4" t="s">
        <v>88</v>
      </c>
      <c r="X3989" t="str">
        <f t="shared" si="439"/>
        <v/>
      </c>
    </row>
    <row r="3990" spans="1:24" ht="14.25">
      <c r="A3990" s="1" t="str">
        <f t="shared" si="434"/>
        <v>27665d02</v>
      </c>
      <c r="B3990" s="3">
        <v>45587</v>
      </c>
      <c r="C3990" s="2" t="str">
        <f t="shared" si="435"/>
        <v>West</v>
      </c>
      <c r="D3990" s="4" t="str">
        <f t="shared" si="436"/>
        <v>Groceries</v>
      </c>
      <c r="E3990" s="1">
        <v>3146.78</v>
      </c>
      <c r="F3990" s="1">
        <v>13</v>
      </c>
      <c r="G3990" s="1">
        <v>24</v>
      </c>
      <c r="H3990" s="1">
        <v>791.07</v>
      </c>
      <c r="I3990">
        <f t="shared" si="437"/>
        <v>2537.5954861821929</v>
      </c>
      <c r="J3990">
        <f t="shared" si="438"/>
        <v>2479230.7900000024</v>
      </c>
      <c r="K3990" s="1">
        <f t="shared" si="440"/>
        <v>407.53500000000003</v>
      </c>
      <c r="L3990" s="1"/>
      <c r="M3990" s="1"/>
      <c r="N3990" s="1"/>
      <c r="O3990" s="1"/>
      <c r="P3990" s="1"/>
      <c r="Q3990" s="1"/>
      <c r="R3990" s="1" t="s">
        <v>3897</v>
      </c>
      <c r="S3990" s="2" t="s">
        <v>3911</v>
      </c>
      <c r="T3990" s="4" t="s">
        <v>88</v>
      </c>
      <c r="X3990" t="str">
        <f t="shared" si="439"/>
        <v/>
      </c>
    </row>
    <row r="3991" spans="1:24" ht="14.25">
      <c r="A3991" s="1" t="str">
        <f t="shared" si="434"/>
        <v>ca36ba1c</v>
      </c>
      <c r="B3991" s="3">
        <v>45106</v>
      </c>
      <c r="C3991" s="2" t="str">
        <f t="shared" si="435"/>
        <v>South</v>
      </c>
      <c r="D3991" s="4" t="str">
        <f t="shared" si="436"/>
        <v>Electronics</v>
      </c>
      <c r="E3991" s="1">
        <v>454.3</v>
      </c>
      <c r="F3991" s="1">
        <v>5</v>
      </c>
      <c r="G3991" s="1">
        <v>42</v>
      </c>
      <c r="H3991" s="1">
        <v>44.5</v>
      </c>
      <c r="I3991">
        <f t="shared" si="437"/>
        <v>2496.4375124875119</v>
      </c>
      <c r="J3991">
        <f t="shared" si="438"/>
        <v>2498933.9499999993</v>
      </c>
      <c r="K3991" s="1">
        <f t="shared" si="440"/>
        <v>43.25</v>
      </c>
      <c r="L3991" s="1"/>
      <c r="M3991" s="1"/>
      <c r="N3991" s="1"/>
      <c r="O3991" s="1"/>
      <c r="P3991" s="1"/>
      <c r="Q3991" s="1"/>
      <c r="R3991" s="1" t="s">
        <v>3898</v>
      </c>
      <c r="S3991" s="2" t="s">
        <v>3913</v>
      </c>
      <c r="T3991" s="4" t="s">
        <v>3915</v>
      </c>
      <c r="X3991" t="str">
        <f t="shared" si="439"/>
        <v/>
      </c>
    </row>
    <row r="3992" spans="1:24" ht="14.25">
      <c r="A3992" s="1" t="str">
        <f t="shared" si="434"/>
        <v>87d1c01f</v>
      </c>
      <c r="B3992" s="3">
        <v>45324</v>
      </c>
      <c r="C3992" s="2" t="str">
        <f t="shared" si="435"/>
        <v>North</v>
      </c>
      <c r="D3992" s="4" t="str">
        <f t="shared" si="436"/>
        <v>Groceries</v>
      </c>
      <c r="E3992" s="1">
        <v>3271.44</v>
      </c>
      <c r="F3992" s="1">
        <v>41</v>
      </c>
      <c r="G3992" s="1">
        <v>42</v>
      </c>
      <c r="H3992" s="1">
        <v>1167.25</v>
      </c>
      <c r="I3992">
        <f t="shared" si="437"/>
        <v>2571.1423225152107</v>
      </c>
      <c r="J3992">
        <f t="shared" si="438"/>
        <v>2535146.3299999977</v>
      </c>
      <c r="K3992" s="1">
        <f t="shared" si="440"/>
        <v>604.625</v>
      </c>
      <c r="L3992" s="1"/>
      <c r="M3992" s="1"/>
      <c r="N3992" s="1"/>
      <c r="O3992" s="1"/>
      <c r="P3992" s="1"/>
      <c r="Q3992" s="1"/>
      <c r="R3992" s="1" t="s">
        <v>3899</v>
      </c>
      <c r="S3992" s="2" t="s">
        <v>3910</v>
      </c>
      <c r="T3992" s="4" t="s">
        <v>88</v>
      </c>
      <c r="X3992" t="str">
        <f t="shared" si="439"/>
        <v/>
      </c>
    </row>
    <row r="3993" spans="1:24" ht="14.25">
      <c r="A3993" s="1" t="str">
        <f t="shared" si="434"/>
        <v>09bce2ac</v>
      </c>
      <c r="B3993" s="3">
        <v>45171</v>
      </c>
      <c r="C3993" s="2" t="str">
        <f t="shared" si="435"/>
        <v>West</v>
      </c>
      <c r="D3993" s="4" t="str">
        <f t="shared" si="436"/>
        <v>Groceries</v>
      </c>
      <c r="E3993" s="1">
        <v>3190.45</v>
      </c>
      <c r="F3993" s="1">
        <v>4</v>
      </c>
      <c r="G3993" s="1">
        <v>11</v>
      </c>
      <c r="H3993" s="1">
        <v>1977.34</v>
      </c>
      <c r="I3993">
        <f t="shared" si="437"/>
        <v>2537.5954861821929</v>
      </c>
      <c r="J3993">
        <f t="shared" si="438"/>
        <v>2479230.7900000024</v>
      </c>
      <c r="K3993" s="1">
        <f t="shared" si="440"/>
        <v>994.17</v>
      </c>
      <c r="L3993" s="1"/>
      <c r="M3993" s="1"/>
      <c r="N3993" s="1"/>
      <c r="O3993" s="1"/>
      <c r="P3993" s="1"/>
      <c r="Q3993" s="1"/>
      <c r="R3993" s="1" t="s">
        <v>3900</v>
      </c>
      <c r="S3993" s="2" t="s">
        <v>3911</v>
      </c>
      <c r="T3993" s="4" t="s">
        <v>88</v>
      </c>
      <c r="X3993" t="str">
        <f t="shared" si="439"/>
        <v/>
      </c>
    </row>
    <row r="3994" spans="1:24" ht="14.25">
      <c r="A3994" s="1" t="str">
        <f t="shared" si="434"/>
        <v>fc6797ce</v>
      </c>
      <c r="B3994" s="3">
        <v>45530</v>
      </c>
      <c r="C3994" s="2" t="str">
        <f t="shared" si="435"/>
        <v>North</v>
      </c>
      <c r="D3994" s="4" t="str">
        <f t="shared" si="436"/>
        <v>Clothing</v>
      </c>
      <c r="E3994" s="1">
        <v>4281.74</v>
      </c>
      <c r="F3994" s="1">
        <v>28</v>
      </c>
      <c r="G3994" s="1">
        <v>41</v>
      </c>
      <c r="H3994" s="1">
        <v>57.17</v>
      </c>
      <c r="I3994">
        <f t="shared" si="437"/>
        <v>2571.1423225152107</v>
      </c>
      <c r="J3994">
        <f t="shared" si="438"/>
        <v>2535146.3299999977</v>
      </c>
      <c r="K3994" s="1">
        <f t="shared" si="440"/>
        <v>49.085000000000001</v>
      </c>
      <c r="L3994" s="1"/>
      <c r="M3994" s="1"/>
      <c r="N3994" s="1"/>
      <c r="O3994" s="1"/>
      <c r="P3994" s="1"/>
      <c r="Q3994" s="1"/>
      <c r="R3994" s="1" t="s">
        <v>3901</v>
      </c>
      <c r="S3994" s="2" t="s">
        <v>3910</v>
      </c>
      <c r="T3994" s="4" t="s">
        <v>3559</v>
      </c>
      <c r="X3994" t="str">
        <f t="shared" si="439"/>
        <v/>
      </c>
    </row>
    <row r="3995" spans="1:24" ht="14.25">
      <c r="A3995" s="1" t="str">
        <f t="shared" si="434"/>
        <v>58bc2f23</v>
      </c>
      <c r="B3995" s="3">
        <v>45355</v>
      </c>
      <c r="C3995" s="2" t="str">
        <f t="shared" si="435"/>
        <v>North</v>
      </c>
      <c r="D3995" s="4" t="str">
        <f t="shared" si="436"/>
        <v>Clothing</v>
      </c>
      <c r="E3995" s="1">
        <v>1423.92</v>
      </c>
      <c r="F3995" s="1">
        <v>42</v>
      </c>
      <c r="G3995" s="1">
        <v>21</v>
      </c>
      <c r="H3995" s="1">
        <v>1702.66</v>
      </c>
      <c r="I3995">
        <f t="shared" si="437"/>
        <v>2571.1423225152107</v>
      </c>
      <c r="J3995">
        <f t="shared" si="438"/>
        <v>2535146.3299999977</v>
      </c>
      <c r="K3995" s="1">
        <f t="shared" si="440"/>
        <v>861.83</v>
      </c>
      <c r="L3995" s="1"/>
      <c r="M3995" s="1"/>
      <c r="N3995" s="1"/>
      <c r="O3995" s="1"/>
      <c r="P3995" s="1"/>
      <c r="Q3995" s="1"/>
      <c r="R3995" s="1" t="s">
        <v>3902</v>
      </c>
      <c r="S3995" s="2" t="s">
        <v>3910</v>
      </c>
      <c r="T3995" s="4" t="s">
        <v>3559</v>
      </c>
      <c r="X3995" t="str">
        <f t="shared" si="439"/>
        <v/>
      </c>
    </row>
    <row r="3996" spans="1:24" ht="14.25">
      <c r="A3996" s="1" t="str">
        <f t="shared" si="434"/>
        <v>e0e2604c</v>
      </c>
      <c r="B3996" s="3">
        <v>45424</v>
      </c>
      <c r="C3996" s="2" t="str">
        <f t="shared" si="435"/>
        <v>East</v>
      </c>
      <c r="D3996" s="4" t="str">
        <f t="shared" si="436"/>
        <v>Groceries</v>
      </c>
      <c r="E3996" s="1">
        <v>1368.84</v>
      </c>
      <c r="F3996" s="1">
        <v>36</v>
      </c>
      <c r="G3996" s="1">
        <v>18</v>
      </c>
      <c r="H3996" s="1">
        <v>866</v>
      </c>
      <c r="I3996">
        <f t="shared" si="437"/>
        <v>2506.2477027027048</v>
      </c>
      <c r="J3996">
        <f t="shared" si="438"/>
        <v>2596472.620000002</v>
      </c>
      <c r="K3996" s="1">
        <f t="shared" si="440"/>
        <v>442</v>
      </c>
      <c r="L3996" s="1"/>
      <c r="M3996" s="1"/>
      <c r="N3996" s="1"/>
      <c r="O3996" s="1"/>
      <c r="P3996" s="1"/>
      <c r="Q3996" s="1"/>
      <c r="R3996" s="1" t="s">
        <v>3903</v>
      </c>
      <c r="S3996" s="4" t="s">
        <v>3912</v>
      </c>
      <c r="T3996" s="4" t="s">
        <v>88</v>
      </c>
      <c r="X3996" t="str">
        <f t="shared" si="439"/>
        <v/>
      </c>
    </row>
    <row r="3997" spans="1:24" ht="14.25">
      <c r="A3997" s="1" t="str">
        <f t="shared" si="434"/>
        <v>6387264b</v>
      </c>
      <c r="B3997" s="3">
        <v>45307</v>
      </c>
      <c r="C3997" s="2" t="str">
        <f t="shared" si="435"/>
        <v>South</v>
      </c>
      <c r="D3997" s="4" t="str">
        <f t="shared" si="436"/>
        <v>Clothing</v>
      </c>
      <c r="E3997" s="1">
        <v>4987.16</v>
      </c>
      <c r="F3997" s="1">
        <v>31</v>
      </c>
      <c r="G3997" s="1">
        <v>33</v>
      </c>
      <c r="H3997" s="1">
        <v>1147.55</v>
      </c>
      <c r="I3997">
        <f t="shared" si="437"/>
        <v>2496.4375124875119</v>
      </c>
      <c r="J3997">
        <f t="shared" si="438"/>
        <v>2498933.9499999993</v>
      </c>
      <c r="K3997" s="1">
        <f t="shared" si="440"/>
        <v>590.27499999999998</v>
      </c>
      <c r="L3997" s="1"/>
      <c r="M3997" s="1"/>
      <c r="N3997" s="1"/>
      <c r="O3997" s="1"/>
      <c r="P3997" s="1"/>
      <c r="Q3997" s="1"/>
      <c r="R3997" s="1" t="s">
        <v>3904</v>
      </c>
      <c r="S3997" s="2" t="s">
        <v>3913</v>
      </c>
      <c r="T3997" s="4" t="s">
        <v>3559</v>
      </c>
      <c r="X3997" t="str">
        <f t="shared" si="439"/>
        <v/>
      </c>
    </row>
    <row r="3998" spans="1:24" ht="14.25">
      <c r="A3998" s="1" t="str">
        <f t="shared" si="434"/>
        <v>695ef54c</v>
      </c>
      <c r="B3998" s="3">
        <v>45571</v>
      </c>
      <c r="C3998" s="2" t="str">
        <f t="shared" si="435"/>
        <v>South</v>
      </c>
      <c r="D3998" s="4" t="str">
        <f t="shared" si="436"/>
        <v>Electronics</v>
      </c>
      <c r="E3998" s="1">
        <v>371.47</v>
      </c>
      <c r="F3998" s="1">
        <v>39</v>
      </c>
      <c r="G3998" s="1">
        <v>27</v>
      </c>
      <c r="H3998" s="1">
        <v>438.58</v>
      </c>
      <c r="I3998">
        <f t="shared" si="437"/>
        <v>2496.4375124875119</v>
      </c>
      <c r="J3998">
        <f t="shared" si="438"/>
        <v>2498933.9499999993</v>
      </c>
      <c r="K3998" s="1">
        <f t="shared" si="440"/>
        <v>232.79</v>
      </c>
      <c r="L3998" s="1"/>
      <c r="M3998" s="1"/>
      <c r="N3998" s="1"/>
      <c r="O3998" s="1"/>
      <c r="P3998" s="1"/>
      <c r="Q3998" s="1"/>
      <c r="R3998" s="1" t="s">
        <v>3905</v>
      </c>
      <c r="S3998" s="2" t="s">
        <v>3913</v>
      </c>
      <c r="T3998" s="4" t="s">
        <v>3915</v>
      </c>
      <c r="X3998" t="str">
        <f t="shared" si="439"/>
        <v/>
      </c>
    </row>
    <row r="3999" spans="1:24" ht="14.25">
      <c r="A3999" s="1" t="str">
        <f t="shared" si="434"/>
        <v>8359c09f</v>
      </c>
      <c r="B3999" s="3">
        <v>45093</v>
      </c>
      <c r="C3999" s="2" t="str">
        <f t="shared" si="435"/>
        <v>North</v>
      </c>
      <c r="D3999" s="4" t="str">
        <f t="shared" si="436"/>
        <v>Sports</v>
      </c>
      <c r="E3999" s="1">
        <v>2726.21</v>
      </c>
      <c r="F3999" s="1">
        <v>31</v>
      </c>
      <c r="G3999" s="1">
        <v>22</v>
      </c>
      <c r="H3999" s="1">
        <v>1228.3599999999999</v>
      </c>
      <c r="I3999">
        <f t="shared" si="437"/>
        <v>2571.1423225152107</v>
      </c>
      <c r="J3999">
        <f t="shared" si="438"/>
        <v>2535146.3299999977</v>
      </c>
      <c r="K3999" s="1">
        <f t="shared" si="440"/>
        <v>625.17999999999995</v>
      </c>
      <c r="L3999" s="1"/>
      <c r="M3999" s="1"/>
      <c r="N3999" s="1"/>
      <c r="O3999" s="1"/>
      <c r="P3999" s="1"/>
      <c r="Q3999" s="1"/>
      <c r="R3999" s="1" t="s">
        <v>3906</v>
      </c>
      <c r="S3999" s="2" t="s">
        <v>3910</v>
      </c>
      <c r="T3999" s="4" t="s">
        <v>2893</v>
      </c>
      <c r="X3999" t="str">
        <f t="shared" si="439"/>
        <v/>
      </c>
    </row>
    <row r="4000" spans="1:24" ht="14.25">
      <c r="A4000" s="1" t="str">
        <f t="shared" si="434"/>
        <v>60b85fbe</v>
      </c>
      <c r="B4000" s="3">
        <v>45357</v>
      </c>
      <c r="C4000" s="2" t="str">
        <f t="shared" si="435"/>
        <v>West</v>
      </c>
      <c r="D4000" s="4" t="str">
        <f t="shared" si="436"/>
        <v>Sports</v>
      </c>
      <c r="E4000" s="1">
        <v>953.78</v>
      </c>
      <c r="F4000" s="1">
        <v>41</v>
      </c>
      <c r="G4000" s="1">
        <v>28</v>
      </c>
      <c r="H4000" s="1">
        <v>469.11</v>
      </c>
      <c r="I4000">
        <f t="shared" si="437"/>
        <v>2537.5954861821929</v>
      </c>
      <c r="J4000">
        <f t="shared" si="438"/>
        <v>2479230.7900000024</v>
      </c>
      <c r="K4000" s="1">
        <f t="shared" si="440"/>
        <v>248.55500000000001</v>
      </c>
      <c r="L4000" s="1"/>
      <c r="M4000" s="1"/>
      <c r="N4000" s="1"/>
      <c r="O4000" s="1"/>
      <c r="P4000" s="1"/>
      <c r="Q4000" s="1"/>
      <c r="R4000" s="1" t="s">
        <v>3907</v>
      </c>
      <c r="S4000" s="2" t="s">
        <v>3911</v>
      </c>
      <c r="T4000" s="4" t="s">
        <v>2893</v>
      </c>
      <c r="X4000" t="str">
        <f t="shared" si="439"/>
        <v/>
      </c>
    </row>
    <row r="4001" spans="1:24" ht="14.25">
      <c r="A4001" s="1" t="str">
        <f t="shared" si="434"/>
        <v>da37cf04</v>
      </c>
      <c r="B4001" s="3">
        <v>45465</v>
      </c>
      <c r="C4001" s="2" t="str">
        <f t="shared" si="435"/>
        <v>East</v>
      </c>
      <c r="D4001" s="4" t="str">
        <f t="shared" si="436"/>
        <v>Furniture</v>
      </c>
      <c r="E4001" s="1">
        <v>2975.86</v>
      </c>
      <c r="F4001" s="1">
        <v>29</v>
      </c>
      <c r="G4001" s="1">
        <v>37</v>
      </c>
      <c r="H4001" s="1">
        <v>1870.61</v>
      </c>
      <c r="I4001">
        <f t="shared" si="437"/>
        <v>2506.2477027027048</v>
      </c>
      <c r="J4001">
        <f t="shared" si="438"/>
        <v>2596472.620000002</v>
      </c>
      <c r="K4001" s="1">
        <f t="shared" si="440"/>
        <v>953.80499999999995</v>
      </c>
      <c r="L4001" s="1"/>
      <c r="M4001" s="1"/>
      <c r="N4001" s="1"/>
      <c r="O4001" s="1"/>
      <c r="P4001" s="1"/>
      <c r="Q4001" s="1"/>
      <c r="R4001" s="1" t="s">
        <v>3908</v>
      </c>
      <c r="S4001" s="4" t="s">
        <v>3912</v>
      </c>
      <c r="T4001" s="4" t="s">
        <v>1645</v>
      </c>
      <c r="X4001" t="str">
        <f t="shared" si="439"/>
        <v/>
      </c>
    </row>
    <row r="4002" spans="1:24" ht="14.25">
      <c r="C4002" s="2"/>
      <c r="D4002" s="4"/>
      <c r="S4002" s="2"/>
      <c r="T4002" s="4"/>
    </row>
    <row r="4003" spans="1:24" ht="14.25">
      <c r="C4003" s="2"/>
      <c r="D4003" s="4"/>
      <c r="S4003" s="2"/>
      <c r="T4003" s="4"/>
    </row>
  </sheetData>
  <autoFilter ref="A1:H4001" xr:uid="{6F21ED40-48AD-4F27-A2FA-A448AAF4E57C}"/>
  <dataValidations count="2">
    <dataValidation type="whole" allowBlank="1" showInputMessage="1" showErrorMessage="1" error="wrong" sqref="G1:G1048576" xr:uid="{019AC606-1336-413C-A50A-A5A2F2165C6E}">
      <formula1>0</formula1>
      <formula2>55</formula2>
    </dataValidation>
    <dataValidation type="whole" allowBlank="1" showInputMessage="1" showErrorMessage="1" sqref="F1:F1048576" xr:uid="{1F84EA97-9038-49F5-A7BD-5DD65A052C2E}">
      <formula1>1</formula1>
      <formula2>50</formula2>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2E3681-AAD2-4F0A-805F-9FA40730BFFC}">
  <sheetPr>
    <outlinePr summaryBelow="0" summaryRight="0"/>
  </sheetPr>
  <dimension ref="A1:AE4003"/>
  <sheetViews>
    <sheetView zoomScale="112" zoomScaleNormal="112" workbookViewId="0">
      <selection activeCell="I2" sqref="I2"/>
    </sheetView>
  </sheetViews>
  <sheetFormatPr defaultColWidth="12.7109375" defaultRowHeight="15.75" customHeight="1"/>
  <cols>
    <col min="10" max="10" width="21.28515625" customWidth="1"/>
    <col min="11" max="11" width="16.85546875" customWidth="1"/>
    <col min="13" max="13" width="16.85546875" customWidth="1"/>
    <col min="15" max="15" width="15.7109375" customWidth="1"/>
    <col min="17" max="17" width="16.85546875" customWidth="1"/>
    <col min="25" max="25" width="7.85546875" customWidth="1"/>
  </cols>
  <sheetData>
    <row r="1" spans="1:31" ht="12.75">
      <c r="A1" s="1" t="s">
        <v>0</v>
      </c>
      <c r="B1" s="1" t="s">
        <v>1</v>
      </c>
      <c r="C1" s="2" t="s">
        <v>2</v>
      </c>
      <c r="D1" s="2" t="s">
        <v>3</v>
      </c>
      <c r="E1" s="1" t="s">
        <v>4</v>
      </c>
      <c r="F1" s="1" t="s">
        <v>5</v>
      </c>
      <c r="G1" s="1" t="s">
        <v>6</v>
      </c>
      <c r="H1" t="s">
        <v>7</v>
      </c>
      <c r="I1" s="10" t="s">
        <v>3932</v>
      </c>
      <c r="J1" s="1" t="s">
        <v>3919</v>
      </c>
      <c r="K1" s="1" t="s">
        <v>3920</v>
      </c>
      <c r="L1" t="s">
        <v>3</v>
      </c>
      <c r="M1" s="1" t="s">
        <v>2</v>
      </c>
      <c r="N1" s="1" t="s">
        <v>3921</v>
      </c>
      <c r="O1" s="1" t="s">
        <v>3928</v>
      </c>
      <c r="P1" s="1" t="s">
        <v>3950</v>
      </c>
      <c r="Q1" s="1" t="s">
        <v>3930</v>
      </c>
      <c r="T1" s="1"/>
      <c r="U1" s="1"/>
      <c r="V1" s="1" t="s">
        <v>2</v>
      </c>
      <c r="W1" s="1"/>
      <c r="X1" s="1" t="s">
        <v>3916</v>
      </c>
      <c r="Y1" s="2" t="s">
        <v>3917</v>
      </c>
      <c r="Z1" s="2" t="s">
        <v>3918</v>
      </c>
      <c r="AA1" s="1"/>
      <c r="AB1" s="1"/>
      <c r="AC1" s="1"/>
      <c r="AD1" s="1"/>
      <c r="AE1" s="1"/>
    </row>
    <row r="2" spans="1:31" ht="14.25">
      <c r="A2" s="1" t="str">
        <f t="shared" ref="A2:A65" si="0">TRIM(X2)</f>
        <v>ab899d2f</v>
      </c>
      <c r="B2" s="3">
        <v>45022</v>
      </c>
      <c r="C2" s="2" t="str">
        <f t="shared" ref="C2:C65" si="1">PROPER(TRIM(Y2))</f>
        <v>North</v>
      </c>
      <c r="D2" s="4" t="str">
        <f t="shared" ref="D2:D65" si="2">PROPER(TRIM(SUBSTITUTE(Z2,"$","s")))</f>
        <v>Groceries</v>
      </c>
      <c r="E2" s="1">
        <v>859.29</v>
      </c>
      <c r="F2" s="1">
        <v>44</v>
      </c>
      <c r="G2" s="1">
        <v>37</v>
      </c>
      <c r="H2">
        <v>1653.87</v>
      </c>
      <c r="I2" s="10">
        <f>H2/E2</f>
        <v>1.9246936424257235</v>
      </c>
      <c r="J2">
        <f t="shared" ref="J2:J65" si="3">AVERAGEIFS(E:E,C:C,C2)</f>
        <v>2571.1423225152107</v>
      </c>
      <c r="K2">
        <f t="shared" ref="K2:K65" si="4">SUMIFS(E:E,C:C,C2)</f>
        <v>2535146.3299999977</v>
      </c>
      <c r="L2" t="s">
        <v>88</v>
      </c>
      <c r="M2" t="s">
        <v>3910</v>
      </c>
      <c r="N2" s="1">
        <f>AVERAGE(G2,H2)</f>
        <v>845.43499999999995</v>
      </c>
      <c r="O2" s="1">
        <f>AVERAGEIFS(N:N,D:D,D2)</f>
        <v>515.36624489795861</v>
      </c>
      <c r="P2" s="1" t="str">
        <f>TEXT(B2,"mm-yyyy")</f>
        <v>04-2023</v>
      </c>
      <c r="Q2" s="11">
        <f>SUM(E:E)</f>
        <v>10109783.690000027</v>
      </c>
      <c r="T2" s="1"/>
      <c r="U2" s="1"/>
      <c r="V2" t="s">
        <v>3910</v>
      </c>
      <c r="W2" s="1"/>
      <c r="X2" s="1" t="s">
        <v>8</v>
      </c>
      <c r="Y2" s="2" t="s">
        <v>9</v>
      </c>
      <c r="Z2" s="4" t="s">
        <v>88</v>
      </c>
      <c r="AD2" t="str">
        <f>SUBSTITUTE(SUBSTITUTE(AC2,"@",""),"#","")</f>
        <v/>
      </c>
    </row>
    <row r="3" spans="1:31" ht="14.25">
      <c r="A3" s="1" t="str">
        <f t="shared" si="0"/>
        <v>73484eb1</v>
      </c>
      <c r="B3" s="3">
        <v>45412</v>
      </c>
      <c r="C3" s="2" t="str">
        <f t="shared" si="1"/>
        <v>West</v>
      </c>
      <c r="D3" s="4" t="str">
        <f t="shared" si="2"/>
        <v>Groceries</v>
      </c>
      <c r="E3" s="1">
        <v>1546.81</v>
      </c>
      <c r="F3" s="1">
        <v>23</v>
      </c>
      <c r="G3" s="1">
        <v>33</v>
      </c>
      <c r="H3">
        <v>1932.71</v>
      </c>
      <c r="I3" s="10">
        <f t="shared" ref="I3:I66" si="5">H3/E3</f>
        <v>1.2494811903207246</v>
      </c>
      <c r="J3">
        <f t="shared" si="3"/>
        <v>2537.5954861821929</v>
      </c>
      <c r="K3">
        <f t="shared" si="4"/>
        <v>2479230.7900000024</v>
      </c>
      <c r="L3" t="s">
        <v>88</v>
      </c>
      <c r="M3" t="s">
        <v>3911</v>
      </c>
      <c r="N3" s="1">
        <f>AVERAGE(G3,H3)</f>
        <v>982.85500000000002</v>
      </c>
      <c r="O3" s="1">
        <f t="shared" ref="O3:O66" si="6">AVERAGEIFS(N:N,D:D,D3)</f>
        <v>515.36624489795861</v>
      </c>
      <c r="P3" s="1" t="str">
        <f t="shared" ref="P3:P66" si="7">TEXT(B3,"mm-yyyy")</f>
        <v>04-2024</v>
      </c>
      <c r="T3" s="1"/>
      <c r="U3" s="1"/>
      <c r="V3" t="s">
        <v>3911</v>
      </c>
      <c r="W3" s="1"/>
      <c r="X3" s="1" t="s">
        <v>10</v>
      </c>
      <c r="Y3" s="2" t="s">
        <v>3911</v>
      </c>
      <c r="Z3" s="4" t="s">
        <v>88</v>
      </c>
      <c r="AD3" t="str">
        <f t="shared" ref="AD3:AD66" si="8">SUBSTITUTE(SUBSTITUTE(AC3,"@",""),"#","")</f>
        <v/>
      </c>
    </row>
    <row r="4" spans="1:31" ht="14.25">
      <c r="A4" s="1" t="str">
        <f t="shared" si="0"/>
        <v>19395924</v>
      </c>
      <c r="B4" s="3">
        <v>45363</v>
      </c>
      <c r="C4" s="2" t="str">
        <f t="shared" si="1"/>
        <v>East</v>
      </c>
      <c r="D4" s="4" t="str">
        <f t="shared" si="2"/>
        <v>Groceries</v>
      </c>
      <c r="E4" s="1">
        <v>4703.58</v>
      </c>
      <c r="F4" s="1">
        <v>31</v>
      </c>
      <c r="G4" s="1">
        <v>15</v>
      </c>
      <c r="H4">
        <v>527.47</v>
      </c>
      <c r="I4" s="10">
        <f t="shared" si="5"/>
        <v>0.11214224059120925</v>
      </c>
      <c r="J4">
        <f t="shared" si="3"/>
        <v>2506.2477027027048</v>
      </c>
      <c r="K4">
        <f t="shared" si="4"/>
        <v>2596472.620000002</v>
      </c>
      <c r="L4" t="s">
        <v>88</v>
      </c>
      <c r="M4" t="s">
        <v>3912</v>
      </c>
      <c r="N4" s="1">
        <f>AVERAGE(G4,H4)</f>
        <v>271.23500000000001</v>
      </c>
      <c r="O4" s="1">
        <f t="shared" si="6"/>
        <v>515.36624489795861</v>
      </c>
      <c r="P4" s="1" t="str">
        <f t="shared" si="7"/>
        <v>03-2024</v>
      </c>
      <c r="Q4" t="s">
        <v>3931</v>
      </c>
      <c r="T4" s="1"/>
      <c r="U4" s="1"/>
      <c r="V4" s="1" t="s">
        <v>3912</v>
      </c>
      <c r="W4" s="1"/>
      <c r="X4" s="1">
        <v>19395924</v>
      </c>
      <c r="Y4" s="2" t="s">
        <v>11</v>
      </c>
      <c r="Z4" s="4" t="s">
        <v>88</v>
      </c>
      <c r="AD4" t="str">
        <f t="shared" si="8"/>
        <v/>
      </c>
    </row>
    <row r="5" spans="1:31" ht="14.25">
      <c r="A5" s="1" t="str">
        <f t="shared" si="0"/>
        <v>b3fded3d</v>
      </c>
      <c r="B5" s="3">
        <v>45331</v>
      </c>
      <c r="C5" s="2" t="str">
        <f t="shared" si="1"/>
        <v>East</v>
      </c>
      <c r="D5" s="4" t="str">
        <f t="shared" si="2"/>
        <v>Groceries</v>
      </c>
      <c r="E5" s="1">
        <v>3377.17</v>
      </c>
      <c r="F5" s="1">
        <v>47</v>
      </c>
      <c r="G5" s="1">
        <v>3</v>
      </c>
      <c r="H5">
        <v>482.65</v>
      </c>
      <c r="I5" s="10">
        <f t="shared" si="5"/>
        <v>0.14291551802248628</v>
      </c>
      <c r="J5">
        <f t="shared" si="3"/>
        <v>2506.2477027027048</v>
      </c>
      <c r="K5">
        <f t="shared" si="4"/>
        <v>2596472.620000002</v>
      </c>
      <c r="L5" t="s">
        <v>88</v>
      </c>
      <c r="M5" t="s">
        <v>3912</v>
      </c>
      <c r="N5" s="1">
        <f>AVERAGE(G5,H5)</f>
        <v>242.82499999999999</v>
      </c>
      <c r="O5" s="1">
        <f t="shared" si="6"/>
        <v>515.36624489795861</v>
      </c>
      <c r="P5" s="1" t="str">
        <f t="shared" si="7"/>
        <v>02-2024</v>
      </c>
      <c r="Q5" s="11">
        <f>SUM(H:H)</f>
        <v>4031903.6600000057</v>
      </c>
      <c r="T5" s="1"/>
      <c r="U5" s="1"/>
      <c r="V5" s="1" t="s">
        <v>3912</v>
      </c>
      <c r="W5" s="1"/>
      <c r="X5" s="1" t="s">
        <v>12</v>
      </c>
      <c r="Y5" s="2" t="s">
        <v>11</v>
      </c>
      <c r="Z5" s="4" t="s">
        <v>88</v>
      </c>
      <c r="AD5" t="str">
        <f t="shared" si="8"/>
        <v/>
      </c>
    </row>
    <row r="6" spans="1:31" ht="14.25">
      <c r="A6" s="1" t="str">
        <f t="shared" si="0"/>
        <v>6e4bdd51</v>
      </c>
      <c r="B6" s="3">
        <v>45502</v>
      </c>
      <c r="C6" s="2" t="str">
        <f t="shared" si="1"/>
        <v>South</v>
      </c>
      <c r="D6" s="4" t="str">
        <f t="shared" si="2"/>
        <v>Clothing</v>
      </c>
      <c r="E6" s="1">
        <v>3517.49</v>
      </c>
      <c r="F6" s="1">
        <v>6</v>
      </c>
      <c r="G6" s="1">
        <v>28</v>
      </c>
      <c r="H6">
        <v>748.72</v>
      </c>
      <c r="I6" s="10">
        <f t="shared" si="5"/>
        <v>0.21285632652829151</v>
      </c>
      <c r="J6">
        <f t="shared" si="3"/>
        <v>2496.4375124875119</v>
      </c>
      <c r="K6">
        <f t="shared" si="4"/>
        <v>2498933.9499999993</v>
      </c>
      <c r="L6" t="s">
        <v>1474</v>
      </c>
      <c r="M6" t="s">
        <v>3913</v>
      </c>
      <c r="N6" s="1">
        <f t="shared" ref="N6:N69" si="9">AVERAGE(G6,H6)</f>
        <v>388.36</v>
      </c>
      <c r="O6" s="1">
        <f t="shared" si="6"/>
        <v>518.08361275088532</v>
      </c>
      <c r="P6" s="1" t="str">
        <f t="shared" si="7"/>
        <v>07-2024</v>
      </c>
      <c r="T6" s="1"/>
      <c r="U6" s="1"/>
      <c r="V6" s="1" t="s">
        <v>3913</v>
      </c>
      <c r="W6" s="1"/>
      <c r="X6" s="1" t="s">
        <v>13</v>
      </c>
      <c r="Y6" s="2" t="s">
        <v>3913</v>
      </c>
      <c r="Z6" s="4" t="s">
        <v>1474</v>
      </c>
      <c r="AD6" t="str">
        <f t="shared" si="8"/>
        <v/>
      </c>
    </row>
    <row r="7" spans="1:31" ht="14.25">
      <c r="A7" s="1" t="str">
        <f t="shared" si="0"/>
        <v>21d88d69</v>
      </c>
      <c r="B7" s="3">
        <v>45164</v>
      </c>
      <c r="C7" s="2" t="str">
        <f t="shared" si="1"/>
        <v>East</v>
      </c>
      <c r="D7" s="4" t="str">
        <f t="shared" si="2"/>
        <v>Furniture</v>
      </c>
      <c r="E7" s="1">
        <v>362.55</v>
      </c>
      <c r="F7" s="1">
        <v>19</v>
      </c>
      <c r="G7" s="1">
        <v>50</v>
      </c>
      <c r="H7">
        <v>314.70999999999998</v>
      </c>
      <c r="I7" s="10">
        <f t="shared" si="5"/>
        <v>0.86804578678802913</v>
      </c>
      <c r="J7">
        <f t="shared" si="3"/>
        <v>2506.2477027027048</v>
      </c>
      <c r="K7">
        <f t="shared" si="4"/>
        <v>2596472.620000002</v>
      </c>
      <c r="L7" t="s">
        <v>1645</v>
      </c>
      <c r="M7" t="s">
        <v>3912</v>
      </c>
      <c r="N7" s="1">
        <f t="shared" si="9"/>
        <v>182.35499999999999</v>
      </c>
      <c r="O7" s="1">
        <f t="shared" si="6"/>
        <v>524.30656862745093</v>
      </c>
      <c r="P7" s="1" t="str">
        <f t="shared" si="7"/>
        <v>08-2023</v>
      </c>
      <c r="T7" s="1"/>
      <c r="U7" s="1"/>
      <c r="V7" s="1" t="s">
        <v>3912</v>
      </c>
      <c r="W7" s="1"/>
      <c r="X7" s="1" t="s">
        <v>14</v>
      </c>
      <c r="Y7" s="2" t="s">
        <v>11</v>
      </c>
      <c r="Z7" s="4" t="s">
        <v>15</v>
      </c>
      <c r="AD7" t="str">
        <f t="shared" si="8"/>
        <v/>
      </c>
    </row>
    <row r="8" spans="1:31" ht="14.25">
      <c r="A8" s="1" t="str">
        <f t="shared" si="0"/>
        <v>9da2704d</v>
      </c>
      <c r="B8" s="3">
        <v>45572</v>
      </c>
      <c r="C8" s="2" t="str">
        <f t="shared" si="1"/>
        <v>East</v>
      </c>
      <c r="D8" s="4" t="str">
        <f t="shared" si="2"/>
        <v>Sports</v>
      </c>
      <c r="E8" s="1">
        <v>4811.17</v>
      </c>
      <c r="F8" s="1">
        <v>22</v>
      </c>
      <c r="G8" s="1">
        <v>18</v>
      </c>
      <c r="H8">
        <v>1372.89</v>
      </c>
      <c r="I8" s="10">
        <f t="shared" si="5"/>
        <v>0.28535470581999806</v>
      </c>
      <c r="J8">
        <f t="shared" si="3"/>
        <v>2506.2477027027048</v>
      </c>
      <c r="K8">
        <f t="shared" si="4"/>
        <v>2596472.620000002</v>
      </c>
      <c r="L8" t="s">
        <v>3914</v>
      </c>
      <c r="M8" t="s">
        <v>3912</v>
      </c>
      <c r="N8" s="1">
        <f t="shared" si="9"/>
        <v>695.44500000000005</v>
      </c>
      <c r="O8" s="1">
        <f t="shared" si="6"/>
        <v>516.19997471554962</v>
      </c>
      <c r="P8" s="1" t="str">
        <f t="shared" si="7"/>
        <v>10-2024</v>
      </c>
      <c r="Q8" t="str">
        <f>_xlfn.XLOOKUP(MAX(E:E),E:E,D:D)</f>
        <v>Clothing</v>
      </c>
      <c r="T8" s="1"/>
      <c r="U8" s="1"/>
      <c r="V8" s="1" t="s">
        <v>3912</v>
      </c>
      <c r="W8" s="1"/>
      <c r="X8" s="1" t="s">
        <v>16</v>
      </c>
      <c r="Y8" s="2" t="s">
        <v>11</v>
      </c>
      <c r="Z8" s="4" t="s">
        <v>17</v>
      </c>
      <c r="AD8" t="str">
        <f t="shared" si="8"/>
        <v/>
      </c>
    </row>
    <row r="9" spans="1:31" ht="14.25">
      <c r="A9" s="1" t="str">
        <f t="shared" si="0"/>
        <v>a1bd6815</v>
      </c>
      <c r="B9" s="3">
        <v>45000</v>
      </c>
      <c r="C9" s="2" t="str">
        <f t="shared" si="1"/>
        <v>West</v>
      </c>
      <c r="D9" s="4" t="str">
        <f t="shared" si="2"/>
        <v>Electronics</v>
      </c>
      <c r="E9" s="1">
        <v>3565.2</v>
      </c>
      <c r="F9" s="1">
        <v>22</v>
      </c>
      <c r="G9" s="1">
        <v>16</v>
      </c>
      <c r="H9">
        <v>1437.3</v>
      </c>
      <c r="I9" s="10">
        <f t="shared" si="5"/>
        <v>0.40314708852238307</v>
      </c>
      <c r="J9">
        <f t="shared" si="3"/>
        <v>2537.5954861821929</v>
      </c>
      <c r="K9">
        <f t="shared" si="4"/>
        <v>2479230.7900000024</v>
      </c>
      <c r="L9" t="s">
        <v>3915</v>
      </c>
      <c r="M9" t="s">
        <v>3911</v>
      </c>
      <c r="N9" s="1">
        <f t="shared" si="9"/>
        <v>726.65</v>
      </c>
      <c r="O9" s="1">
        <f t="shared" si="6"/>
        <v>507.6997287299634</v>
      </c>
      <c r="P9" s="1" t="str">
        <f t="shared" si="7"/>
        <v>03-2023</v>
      </c>
      <c r="T9" s="1"/>
      <c r="U9" s="1"/>
      <c r="V9" s="1" t="s">
        <v>3911</v>
      </c>
      <c r="W9" s="1"/>
      <c r="X9" s="1" t="s">
        <v>18</v>
      </c>
      <c r="Y9" s="2" t="s">
        <v>3911</v>
      </c>
      <c r="Z9" s="4" t="s">
        <v>19</v>
      </c>
      <c r="AD9" t="str">
        <f t="shared" si="8"/>
        <v/>
      </c>
    </row>
    <row r="10" spans="1:31" ht="14.25">
      <c r="A10" s="1" t="str">
        <f t="shared" si="0"/>
        <v>0bbd51fc</v>
      </c>
      <c r="B10" s="3">
        <v>45106</v>
      </c>
      <c r="C10" s="2" t="str">
        <f t="shared" si="1"/>
        <v>East</v>
      </c>
      <c r="D10" s="4" t="str">
        <f t="shared" si="2"/>
        <v>Clothing</v>
      </c>
      <c r="E10" s="1">
        <v>3805.25</v>
      </c>
      <c r="F10" s="1">
        <v>19</v>
      </c>
      <c r="G10" s="1">
        <v>3</v>
      </c>
      <c r="H10">
        <v>1537.28</v>
      </c>
      <c r="I10" s="10">
        <f t="shared" si="5"/>
        <v>0.40398922541225935</v>
      </c>
      <c r="J10">
        <f t="shared" si="3"/>
        <v>2506.2477027027048</v>
      </c>
      <c r="K10">
        <f t="shared" si="4"/>
        <v>2596472.620000002</v>
      </c>
      <c r="L10" t="s">
        <v>1474</v>
      </c>
      <c r="M10" t="s">
        <v>3912</v>
      </c>
      <c r="N10" s="1">
        <f t="shared" si="9"/>
        <v>770.14</v>
      </c>
      <c r="O10" s="1">
        <f t="shared" si="6"/>
        <v>518.08361275088532</v>
      </c>
      <c r="P10" s="1" t="str">
        <f t="shared" si="7"/>
        <v>06-2023</v>
      </c>
      <c r="Q10" s="11"/>
      <c r="T10" s="1"/>
      <c r="U10" s="1"/>
      <c r="V10" s="1" t="s">
        <v>3912</v>
      </c>
      <c r="W10" s="1"/>
      <c r="X10" s="1" t="s">
        <v>20</v>
      </c>
      <c r="Y10" s="2" t="s">
        <v>11</v>
      </c>
      <c r="Z10" s="4" t="s">
        <v>1474</v>
      </c>
      <c r="AD10" t="str">
        <f t="shared" si="8"/>
        <v/>
      </c>
    </row>
    <row r="11" spans="1:31" ht="14.25">
      <c r="A11" s="1" t="str">
        <f t="shared" si="0"/>
        <v>8bf7e4b3</v>
      </c>
      <c r="B11" s="3">
        <v>44998</v>
      </c>
      <c r="C11" s="2" t="str">
        <f t="shared" si="1"/>
        <v>South</v>
      </c>
      <c r="D11" s="4" t="str">
        <f t="shared" si="2"/>
        <v>Clothing</v>
      </c>
      <c r="E11" s="1">
        <v>2178.7199999999998</v>
      </c>
      <c r="F11" s="1">
        <v>15</v>
      </c>
      <c r="G11" s="1">
        <v>24</v>
      </c>
      <c r="H11">
        <v>1696.65</v>
      </c>
      <c r="I11" s="10">
        <f t="shared" si="5"/>
        <v>0.77873705662040105</v>
      </c>
      <c r="J11">
        <f t="shared" si="3"/>
        <v>2496.4375124875119</v>
      </c>
      <c r="K11">
        <f t="shared" si="4"/>
        <v>2498933.9499999993</v>
      </c>
      <c r="L11" t="s">
        <v>1474</v>
      </c>
      <c r="M11" t="s">
        <v>3913</v>
      </c>
      <c r="N11" s="1">
        <f t="shared" si="9"/>
        <v>860.32500000000005</v>
      </c>
      <c r="O11" s="1">
        <f t="shared" si="6"/>
        <v>518.08361275088532</v>
      </c>
      <c r="P11" s="1" t="str">
        <f t="shared" si="7"/>
        <v>03-2023</v>
      </c>
      <c r="Q11" t="str">
        <f>INDEX(C1:C4001,MATCH(MAX(E:E),E:E,0))</f>
        <v>West</v>
      </c>
      <c r="T11" s="1"/>
      <c r="U11" s="1"/>
      <c r="V11" s="1" t="s">
        <v>3913</v>
      </c>
      <c r="W11" s="1"/>
      <c r="X11" s="1" t="s">
        <v>21</v>
      </c>
      <c r="Y11" s="2" t="s">
        <v>3913</v>
      </c>
      <c r="Z11" s="4" t="s">
        <v>1474</v>
      </c>
      <c r="AD11" t="str">
        <f t="shared" si="8"/>
        <v/>
      </c>
    </row>
    <row r="12" spans="1:31" ht="14.25">
      <c r="A12" s="1" t="str">
        <f t="shared" si="0"/>
        <v>e6cf1255</v>
      </c>
      <c r="B12" s="3">
        <v>45439</v>
      </c>
      <c r="C12" s="2" t="str">
        <f t="shared" si="1"/>
        <v>West</v>
      </c>
      <c r="D12" s="4" t="str">
        <f t="shared" si="2"/>
        <v>Groceries</v>
      </c>
      <c r="E12" s="1">
        <v>2844.93</v>
      </c>
      <c r="F12" s="1">
        <v>34</v>
      </c>
      <c r="G12" s="1">
        <v>12</v>
      </c>
      <c r="H12">
        <v>1166.3900000000001</v>
      </c>
      <c r="I12" s="10">
        <f t="shared" si="5"/>
        <v>0.40998899797183064</v>
      </c>
      <c r="J12">
        <f t="shared" si="3"/>
        <v>2537.5954861821929</v>
      </c>
      <c r="K12">
        <f t="shared" si="4"/>
        <v>2479230.7900000024</v>
      </c>
      <c r="L12" t="s">
        <v>88</v>
      </c>
      <c r="M12" t="s">
        <v>3911</v>
      </c>
      <c r="N12" s="1">
        <f t="shared" si="9"/>
        <v>589.19500000000005</v>
      </c>
      <c r="O12" s="1">
        <f t="shared" si="6"/>
        <v>515.36624489795861</v>
      </c>
      <c r="P12" s="1" t="str">
        <f t="shared" si="7"/>
        <v>05-2024</v>
      </c>
      <c r="T12" s="1"/>
      <c r="U12" s="1"/>
      <c r="V12" s="1" t="s">
        <v>3911</v>
      </c>
      <c r="W12" s="1"/>
      <c r="X12" s="1" t="s">
        <v>22</v>
      </c>
      <c r="Y12" s="2" t="s">
        <v>3911</v>
      </c>
      <c r="Z12" s="4" t="s">
        <v>88</v>
      </c>
      <c r="AD12" t="str">
        <f t="shared" si="8"/>
        <v/>
      </c>
    </row>
    <row r="13" spans="1:31" ht="14.25">
      <c r="A13" s="1" t="str">
        <f t="shared" si="0"/>
        <v>3ba1fc5c</v>
      </c>
      <c r="B13" s="3">
        <v>45291</v>
      </c>
      <c r="C13" s="2" t="str">
        <f t="shared" si="1"/>
        <v>West</v>
      </c>
      <c r="D13" s="4" t="str">
        <f t="shared" si="2"/>
        <v>Electronics</v>
      </c>
      <c r="E13" s="1">
        <v>3600.04</v>
      </c>
      <c r="F13" s="1">
        <v>10</v>
      </c>
      <c r="G13" s="1">
        <v>2</v>
      </c>
      <c r="H13">
        <v>1632.75</v>
      </c>
      <c r="I13" s="10">
        <f t="shared" si="5"/>
        <v>0.45353662737080702</v>
      </c>
      <c r="J13">
        <f t="shared" si="3"/>
        <v>2537.5954861821929</v>
      </c>
      <c r="K13">
        <f t="shared" si="4"/>
        <v>2479230.7900000024</v>
      </c>
      <c r="L13" t="s">
        <v>3915</v>
      </c>
      <c r="M13" t="s">
        <v>3911</v>
      </c>
      <c r="N13" s="1">
        <f t="shared" si="9"/>
        <v>817.375</v>
      </c>
      <c r="O13" s="1">
        <f t="shared" si="6"/>
        <v>507.6997287299634</v>
      </c>
      <c r="P13" s="1" t="str">
        <f t="shared" si="7"/>
        <v>12-2023</v>
      </c>
      <c r="T13" s="1"/>
      <c r="U13" s="1"/>
      <c r="V13" s="1" t="s">
        <v>3911</v>
      </c>
      <c r="W13" s="1"/>
      <c r="X13" s="1" t="s">
        <v>23</v>
      </c>
      <c r="Y13" s="2" t="s">
        <v>3911</v>
      </c>
      <c r="Z13" s="4" t="s">
        <v>19</v>
      </c>
      <c r="AD13" t="str">
        <f t="shared" si="8"/>
        <v/>
      </c>
    </row>
    <row r="14" spans="1:31" ht="14.25">
      <c r="A14" s="1" t="str">
        <f t="shared" si="0"/>
        <v>388ff70d</v>
      </c>
      <c r="B14" s="3">
        <v>45239</v>
      </c>
      <c r="C14" s="2" t="str">
        <f t="shared" si="1"/>
        <v>East</v>
      </c>
      <c r="D14" s="4" t="str">
        <f t="shared" si="2"/>
        <v>Sports</v>
      </c>
      <c r="E14" s="1">
        <v>941.88</v>
      </c>
      <c r="F14" s="1">
        <v>13</v>
      </c>
      <c r="G14" s="1">
        <v>28</v>
      </c>
      <c r="H14">
        <v>646.49</v>
      </c>
      <c r="I14" s="10">
        <f t="shared" si="5"/>
        <v>0.68638255404085446</v>
      </c>
      <c r="J14">
        <f t="shared" si="3"/>
        <v>2506.2477027027048</v>
      </c>
      <c r="K14">
        <f t="shared" si="4"/>
        <v>2596472.620000002</v>
      </c>
      <c r="L14" t="s">
        <v>3914</v>
      </c>
      <c r="M14" t="s">
        <v>3912</v>
      </c>
      <c r="N14" s="1">
        <f t="shared" si="9"/>
        <v>337.245</v>
      </c>
      <c r="O14" s="1">
        <f t="shared" si="6"/>
        <v>516.19997471554962</v>
      </c>
      <c r="P14" s="1" t="str">
        <f t="shared" si="7"/>
        <v>11-2023</v>
      </c>
      <c r="T14" s="1"/>
      <c r="U14" s="1"/>
      <c r="V14" s="1" t="s">
        <v>3912</v>
      </c>
      <c r="W14" s="1"/>
      <c r="X14" s="1" t="s">
        <v>24</v>
      </c>
      <c r="Y14" s="2" t="s">
        <v>11</v>
      </c>
      <c r="Z14" s="4" t="s">
        <v>25</v>
      </c>
      <c r="AD14" t="str">
        <f t="shared" si="8"/>
        <v/>
      </c>
    </row>
    <row r="15" spans="1:31" ht="14.25">
      <c r="A15" s="1" t="str">
        <f t="shared" si="0"/>
        <v>ce2e9002</v>
      </c>
      <c r="B15" s="3">
        <v>44919</v>
      </c>
      <c r="C15" s="2" t="str">
        <f t="shared" si="1"/>
        <v>South</v>
      </c>
      <c r="D15" s="4" t="str">
        <f t="shared" si="2"/>
        <v>Sports</v>
      </c>
      <c r="E15" s="1">
        <v>3300.86</v>
      </c>
      <c r="F15" s="1">
        <v>1</v>
      </c>
      <c r="G15" s="1">
        <v>48</v>
      </c>
      <c r="H15">
        <v>86.9</v>
      </c>
      <c r="I15" s="10">
        <f t="shared" si="5"/>
        <v>2.6326472495046747E-2</v>
      </c>
      <c r="J15">
        <f t="shared" si="3"/>
        <v>2496.4375124875119</v>
      </c>
      <c r="K15">
        <f t="shared" si="4"/>
        <v>2498933.9499999993</v>
      </c>
      <c r="L15" t="s">
        <v>3914</v>
      </c>
      <c r="M15" t="s">
        <v>3913</v>
      </c>
      <c r="N15" s="1">
        <f t="shared" si="9"/>
        <v>67.45</v>
      </c>
      <c r="O15" s="1">
        <f t="shared" si="6"/>
        <v>516.19997471554962</v>
      </c>
      <c r="P15" s="1" t="str">
        <f t="shared" si="7"/>
        <v>12-2022</v>
      </c>
      <c r="T15" s="1"/>
      <c r="U15" s="1"/>
      <c r="V15" s="1" t="s">
        <v>3913</v>
      </c>
      <c r="W15" s="1"/>
      <c r="X15" s="1" t="s">
        <v>26</v>
      </c>
      <c r="Y15" s="2" t="s">
        <v>3913</v>
      </c>
      <c r="Z15" s="4" t="s">
        <v>25</v>
      </c>
      <c r="AD15" t="str">
        <f t="shared" si="8"/>
        <v/>
      </c>
    </row>
    <row r="16" spans="1:31" ht="14.25">
      <c r="A16" s="1" t="str">
        <f t="shared" si="0"/>
        <v>a4f9a338</v>
      </c>
      <c r="B16" s="3">
        <v>45329</v>
      </c>
      <c r="C16" s="2" t="str">
        <f t="shared" si="1"/>
        <v>East</v>
      </c>
      <c r="D16" s="4" t="str">
        <f t="shared" si="2"/>
        <v>Groceries</v>
      </c>
      <c r="E16" s="1">
        <v>1081.6199999999999</v>
      </c>
      <c r="F16" s="1">
        <v>4</v>
      </c>
      <c r="G16" s="1">
        <v>19</v>
      </c>
      <c r="H16">
        <v>611.05999999999995</v>
      </c>
      <c r="I16" s="10">
        <f t="shared" si="5"/>
        <v>0.56494887298681606</v>
      </c>
      <c r="J16">
        <f t="shared" si="3"/>
        <v>2506.2477027027048</v>
      </c>
      <c r="K16">
        <f t="shared" si="4"/>
        <v>2596472.620000002</v>
      </c>
      <c r="L16" t="s">
        <v>88</v>
      </c>
      <c r="M16" t="s">
        <v>3912</v>
      </c>
      <c r="N16" s="1">
        <f t="shared" si="9"/>
        <v>315.02999999999997</v>
      </c>
      <c r="O16" s="1">
        <f t="shared" si="6"/>
        <v>515.36624489795861</v>
      </c>
      <c r="P16" s="1" t="str">
        <f t="shared" si="7"/>
        <v>02-2024</v>
      </c>
      <c r="T16" s="1"/>
      <c r="U16" s="1"/>
      <c r="V16" s="1" t="s">
        <v>3912</v>
      </c>
      <c r="W16" s="1"/>
      <c r="X16" s="1" t="s">
        <v>27</v>
      </c>
      <c r="Y16" s="2" t="s">
        <v>11</v>
      </c>
      <c r="Z16" s="4" t="s">
        <v>88</v>
      </c>
      <c r="AD16" t="str">
        <f t="shared" si="8"/>
        <v/>
      </c>
    </row>
    <row r="17" spans="1:30" ht="14.25">
      <c r="A17" s="1" t="str">
        <f t="shared" si="0"/>
        <v>eadceaa8</v>
      </c>
      <c r="B17" s="3">
        <v>45318</v>
      </c>
      <c r="C17" s="2" t="str">
        <f t="shared" si="1"/>
        <v>East</v>
      </c>
      <c r="D17" s="4" t="str">
        <f t="shared" si="2"/>
        <v>Furniture</v>
      </c>
      <c r="E17" s="1">
        <v>3455.67</v>
      </c>
      <c r="F17" s="1">
        <v>39</v>
      </c>
      <c r="G17" s="1">
        <v>21</v>
      </c>
      <c r="H17">
        <v>208.1</v>
      </c>
      <c r="I17" s="10">
        <f t="shared" si="5"/>
        <v>6.0219870531619049E-2</v>
      </c>
      <c r="J17">
        <f t="shared" si="3"/>
        <v>2506.2477027027048</v>
      </c>
      <c r="K17">
        <f t="shared" si="4"/>
        <v>2596472.620000002</v>
      </c>
      <c r="L17" t="s">
        <v>1645</v>
      </c>
      <c r="M17" t="s">
        <v>3912</v>
      </c>
      <c r="N17" s="1">
        <f t="shared" si="9"/>
        <v>114.55</v>
      </c>
      <c r="O17" s="1">
        <f t="shared" si="6"/>
        <v>524.30656862745093</v>
      </c>
      <c r="P17" s="1" t="str">
        <f t="shared" si="7"/>
        <v>01-2024</v>
      </c>
      <c r="T17" s="1"/>
      <c r="U17" s="1"/>
      <c r="V17" s="1" t="s">
        <v>3912</v>
      </c>
      <c r="W17" s="1"/>
      <c r="X17" s="1" t="s">
        <v>28</v>
      </c>
      <c r="Y17" s="2" t="s">
        <v>11</v>
      </c>
      <c r="Z17" s="4" t="s">
        <v>15</v>
      </c>
      <c r="AD17" t="str">
        <f t="shared" si="8"/>
        <v/>
      </c>
    </row>
    <row r="18" spans="1:30" ht="14.25">
      <c r="A18" s="1" t="str">
        <f t="shared" si="0"/>
        <v>ad7f9de9</v>
      </c>
      <c r="B18" s="3">
        <v>45078</v>
      </c>
      <c r="C18" s="2" t="str">
        <f t="shared" si="1"/>
        <v>South</v>
      </c>
      <c r="D18" s="4" t="str">
        <f t="shared" si="2"/>
        <v>Groceries</v>
      </c>
      <c r="E18" s="1">
        <v>2381.5100000000002</v>
      </c>
      <c r="F18" s="1">
        <v>16</v>
      </c>
      <c r="G18" s="1">
        <v>39</v>
      </c>
      <c r="H18">
        <v>1083.96</v>
      </c>
      <c r="I18" s="10">
        <f t="shared" si="5"/>
        <v>0.45515660232373578</v>
      </c>
      <c r="J18">
        <f t="shared" si="3"/>
        <v>2496.4375124875119</v>
      </c>
      <c r="K18">
        <f t="shared" si="4"/>
        <v>2498933.9499999993</v>
      </c>
      <c r="L18" t="s">
        <v>88</v>
      </c>
      <c r="M18" t="s">
        <v>3913</v>
      </c>
      <c r="N18" s="1">
        <f t="shared" si="9"/>
        <v>561.48</v>
      </c>
      <c r="O18" s="1">
        <f t="shared" si="6"/>
        <v>515.36624489795861</v>
      </c>
      <c r="P18" s="1" t="str">
        <f t="shared" si="7"/>
        <v>06-2023</v>
      </c>
      <c r="T18" s="1"/>
      <c r="U18" s="1"/>
      <c r="V18" s="1" t="s">
        <v>3913</v>
      </c>
      <c r="W18" s="1"/>
      <c r="X18" s="1" t="s">
        <v>29</v>
      </c>
      <c r="Y18" s="2" t="s">
        <v>3913</v>
      </c>
      <c r="Z18" s="4" t="s">
        <v>88</v>
      </c>
      <c r="AD18" t="str">
        <f t="shared" si="8"/>
        <v/>
      </c>
    </row>
    <row r="19" spans="1:30" ht="14.25">
      <c r="A19" s="1" t="str">
        <f t="shared" si="0"/>
        <v>35358e9c</v>
      </c>
      <c r="B19" s="3">
        <v>45471</v>
      </c>
      <c r="C19" s="2" t="str">
        <f t="shared" si="1"/>
        <v>North</v>
      </c>
      <c r="D19" s="4" t="str">
        <f t="shared" si="2"/>
        <v>Clothing</v>
      </c>
      <c r="E19" s="1">
        <v>2784.79</v>
      </c>
      <c r="F19" s="1">
        <v>35</v>
      </c>
      <c r="G19" s="1">
        <v>40</v>
      </c>
      <c r="H19">
        <v>999.6</v>
      </c>
      <c r="I19" s="10">
        <f t="shared" si="5"/>
        <v>0.35894986695585662</v>
      </c>
      <c r="J19">
        <f t="shared" si="3"/>
        <v>2571.1423225152107</v>
      </c>
      <c r="K19">
        <f t="shared" si="4"/>
        <v>2535146.3299999977</v>
      </c>
      <c r="L19" t="s">
        <v>1474</v>
      </c>
      <c r="M19" t="s">
        <v>3910</v>
      </c>
      <c r="N19" s="1">
        <f t="shared" si="9"/>
        <v>519.79999999999995</v>
      </c>
      <c r="O19" s="1">
        <f t="shared" si="6"/>
        <v>518.08361275088532</v>
      </c>
      <c r="P19" s="1" t="str">
        <f t="shared" si="7"/>
        <v>06-2024</v>
      </c>
      <c r="T19" s="1"/>
      <c r="U19" s="1"/>
      <c r="V19" s="1" t="s">
        <v>3910</v>
      </c>
      <c r="W19" s="1"/>
      <c r="X19" s="1" t="s">
        <v>30</v>
      </c>
      <c r="Y19" s="2" t="s">
        <v>9</v>
      </c>
      <c r="Z19" s="4" t="s">
        <v>1474</v>
      </c>
      <c r="AD19" t="str">
        <f t="shared" si="8"/>
        <v/>
      </c>
    </row>
    <row r="20" spans="1:30" ht="14.25">
      <c r="A20" s="1" t="str">
        <f t="shared" si="0"/>
        <v>31676338</v>
      </c>
      <c r="B20" s="3">
        <v>45246</v>
      </c>
      <c r="C20" s="2" t="str">
        <f t="shared" si="1"/>
        <v>South</v>
      </c>
      <c r="D20" s="4" t="str">
        <f t="shared" si="2"/>
        <v>Clothing</v>
      </c>
      <c r="E20" s="1">
        <v>1082.98</v>
      </c>
      <c r="F20" s="1">
        <v>8</v>
      </c>
      <c r="G20" s="1">
        <v>11</v>
      </c>
      <c r="H20">
        <v>1604.19</v>
      </c>
      <c r="I20" s="10">
        <f t="shared" si="5"/>
        <v>1.4812738924079853</v>
      </c>
      <c r="J20">
        <f t="shared" si="3"/>
        <v>2496.4375124875119</v>
      </c>
      <c r="K20">
        <f t="shared" si="4"/>
        <v>2498933.9499999993</v>
      </c>
      <c r="L20" t="s">
        <v>1474</v>
      </c>
      <c r="M20" t="s">
        <v>3913</v>
      </c>
      <c r="N20" s="1">
        <f t="shared" si="9"/>
        <v>807.59500000000003</v>
      </c>
      <c r="O20" s="1">
        <f t="shared" si="6"/>
        <v>518.08361275088532</v>
      </c>
      <c r="P20" s="1" t="str">
        <f t="shared" si="7"/>
        <v>11-2023</v>
      </c>
      <c r="T20" s="1"/>
      <c r="U20" s="9" t="s">
        <v>3926</v>
      </c>
      <c r="V20" s="1" t="s">
        <v>3913</v>
      </c>
      <c r="W20" s="1"/>
      <c r="X20" s="1">
        <v>31676338</v>
      </c>
      <c r="Y20" s="2" t="s">
        <v>3913</v>
      </c>
      <c r="Z20" s="4" t="s">
        <v>1474</v>
      </c>
      <c r="AD20" t="str">
        <f t="shared" si="8"/>
        <v/>
      </c>
    </row>
    <row r="21" spans="1:30" ht="14.25">
      <c r="A21" s="1" t="str">
        <f t="shared" si="0"/>
        <v>05d72e20</v>
      </c>
      <c r="B21" s="3">
        <v>45556</v>
      </c>
      <c r="C21" s="2" t="str">
        <f t="shared" si="1"/>
        <v>East</v>
      </c>
      <c r="D21" s="4" t="str">
        <f t="shared" si="2"/>
        <v>Clothing</v>
      </c>
      <c r="E21" s="1">
        <v>787.79</v>
      </c>
      <c r="F21" s="1">
        <v>47</v>
      </c>
      <c r="G21" s="1">
        <v>18</v>
      </c>
      <c r="H21">
        <v>1313.33</v>
      </c>
      <c r="I21" s="10">
        <f t="shared" si="5"/>
        <v>1.6671067162568705</v>
      </c>
      <c r="J21">
        <f t="shared" si="3"/>
        <v>2506.2477027027048</v>
      </c>
      <c r="K21">
        <f t="shared" si="4"/>
        <v>2596472.620000002</v>
      </c>
      <c r="L21" t="s">
        <v>1474</v>
      </c>
      <c r="M21" t="s">
        <v>3912</v>
      </c>
      <c r="N21" s="1">
        <f t="shared" si="9"/>
        <v>665.66499999999996</v>
      </c>
      <c r="O21" s="1">
        <f t="shared" si="6"/>
        <v>518.08361275088532</v>
      </c>
      <c r="P21" s="1" t="str">
        <f t="shared" si="7"/>
        <v>09-2024</v>
      </c>
      <c r="T21" s="1"/>
      <c r="U21" s="1"/>
      <c r="V21" s="1" t="s">
        <v>3912</v>
      </c>
      <c r="W21" s="1"/>
      <c r="X21" s="1" t="s">
        <v>31</v>
      </c>
      <c r="Y21" s="2" t="s">
        <v>11</v>
      </c>
      <c r="Z21" s="4" t="s">
        <v>1474</v>
      </c>
      <c r="AD21" t="str">
        <f t="shared" si="8"/>
        <v/>
      </c>
    </row>
    <row r="22" spans="1:30" ht="14.25">
      <c r="A22" s="1" t="str">
        <f t="shared" si="0"/>
        <v>68dbe328</v>
      </c>
      <c r="B22" s="3">
        <v>45566</v>
      </c>
      <c r="C22" s="2" t="str">
        <f t="shared" si="1"/>
        <v>South</v>
      </c>
      <c r="D22" s="4" t="str">
        <f t="shared" si="2"/>
        <v>Furniture</v>
      </c>
      <c r="E22" s="1">
        <v>312.7</v>
      </c>
      <c r="F22" s="1">
        <v>36</v>
      </c>
      <c r="G22" s="1">
        <v>43</v>
      </c>
      <c r="H22">
        <v>559.52</v>
      </c>
      <c r="I22" s="10">
        <f t="shared" si="5"/>
        <v>1.7893188359449952</v>
      </c>
      <c r="J22">
        <f t="shared" si="3"/>
        <v>2496.4375124875119</v>
      </c>
      <c r="K22">
        <f t="shared" si="4"/>
        <v>2498933.9499999993</v>
      </c>
      <c r="L22" t="s">
        <v>1645</v>
      </c>
      <c r="M22" t="s">
        <v>3913</v>
      </c>
      <c r="N22" s="1">
        <f t="shared" si="9"/>
        <v>301.26</v>
      </c>
      <c r="O22" s="1">
        <f t="shared" si="6"/>
        <v>524.30656862745093</v>
      </c>
      <c r="P22" s="1" t="str">
        <f t="shared" si="7"/>
        <v>10-2024</v>
      </c>
      <c r="T22" s="1"/>
      <c r="U22" s="1"/>
      <c r="V22" s="1" t="s">
        <v>3913</v>
      </c>
      <c r="W22" s="1"/>
      <c r="X22" s="1" t="s">
        <v>32</v>
      </c>
      <c r="Y22" s="2" t="s">
        <v>3913</v>
      </c>
      <c r="Z22" s="4" t="s">
        <v>15</v>
      </c>
      <c r="AD22" t="str">
        <f t="shared" si="8"/>
        <v/>
      </c>
    </row>
    <row r="23" spans="1:30" ht="14.25">
      <c r="A23" s="1" t="str">
        <f t="shared" si="0"/>
        <v>78d3f47b</v>
      </c>
      <c r="B23" s="3">
        <v>45077</v>
      </c>
      <c r="C23" s="2" t="str">
        <f t="shared" si="1"/>
        <v>East</v>
      </c>
      <c r="D23" s="4" t="str">
        <f t="shared" si="2"/>
        <v>Sports</v>
      </c>
      <c r="E23" s="1">
        <v>265.32</v>
      </c>
      <c r="F23" s="1">
        <v>21</v>
      </c>
      <c r="G23" s="1">
        <v>36</v>
      </c>
      <c r="H23">
        <v>595.91</v>
      </c>
      <c r="I23" s="10">
        <f t="shared" si="5"/>
        <v>2.2460048243630331</v>
      </c>
      <c r="J23">
        <f t="shared" si="3"/>
        <v>2506.2477027027048</v>
      </c>
      <c r="K23">
        <f t="shared" si="4"/>
        <v>2596472.620000002</v>
      </c>
      <c r="L23" t="s">
        <v>3914</v>
      </c>
      <c r="M23" t="s">
        <v>3912</v>
      </c>
      <c r="N23" s="1">
        <f t="shared" si="9"/>
        <v>315.95499999999998</v>
      </c>
      <c r="O23" s="1">
        <f t="shared" si="6"/>
        <v>516.19997471554962</v>
      </c>
      <c r="P23" s="1" t="str">
        <f t="shared" si="7"/>
        <v>05-2023</v>
      </c>
      <c r="T23" s="1"/>
      <c r="U23" s="1"/>
      <c r="V23" s="1" t="s">
        <v>3912</v>
      </c>
      <c r="W23" s="1"/>
      <c r="X23" s="1" t="s">
        <v>33</v>
      </c>
      <c r="Y23" s="2" t="s">
        <v>11</v>
      </c>
      <c r="Z23" s="4" t="s">
        <v>25</v>
      </c>
      <c r="AD23" t="str">
        <f t="shared" si="8"/>
        <v/>
      </c>
    </row>
    <row r="24" spans="1:30" ht="14.25">
      <c r="A24" s="1" t="str">
        <f t="shared" si="0"/>
        <v>9e4d1fe0</v>
      </c>
      <c r="B24" s="3">
        <v>45400</v>
      </c>
      <c r="C24" s="2" t="str">
        <f t="shared" si="1"/>
        <v>West</v>
      </c>
      <c r="D24" s="4" t="str">
        <f t="shared" si="2"/>
        <v>Furniture</v>
      </c>
      <c r="E24" s="1">
        <v>1253.6400000000001</v>
      </c>
      <c r="F24" s="1">
        <v>35</v>
      </c>
      <c r="G24" s="1">
        <v>14</v>
      </c>
      <c r="H24">
        <v>1653.66</v>
      </c>
      <c r="I24" s="10">
        <f t="shared" si="5"/>
        <v>1.3190868191825404</v>
      </c>
      <c r="J24">
        <f t="shared" si="3"/>
        <v>2537.5954861821929</v>
      </c>
      <c r="K24">
        <f t="shared" si="4"/>
        <v>2479230.7900000024</v>
      </c>
      <c r="L24" t="s">
        <v>1645</v>
      </c>
      <c r="M24" t="s">
        <v>3911</v>
      </c>
      <c r="N24" s="1">
        <f t="shared" si="9"/>
        <v>833.83</v>
      </c>
      <c r="O24" s="1">
        <f t="shared" si="6"/>
        <v>524.30656862745093</v>
      </c>
      <c r="P24" s="1" t="str">
        <f t="shared" si="7"/>
        <v>04-2024</v>
      </c>
      <c r="T24" s="1"/>
      <c r="U24" s="1"/>
      <c r="V24" s="1" t="s">
        <v>3911</v>
      </c>
      <c r="W24" s="1"/>
      <c r="X24" s="1" t="s">
        <v>34</v>
      </c>
      <c r="Y24" s="2" t="s">
        <v>3911</v>
      </c>
      <c r="Z24" s="4" t="s">
        <v>15</v>
      </c>
      <c r="AD24" t="str">
        <f t="shared" si="8"/>
        <v/>
      </c>
    </row>
    <row r="25" spans="1:30" ht="14.25">
      <c r="A25" s="1" t="str">
        <f t="shared" si="0"/>
        <v>9215a70e</v>
      </c>
      <c r="B25" s="3">
        <v>45341</v>
      </c>
      <c r="C25" s="2" t="str">
        <f t="shared" si="1"/>
        <v>West</v>
      </c>
      <c r="D25" s="4" t="str">
        <f t="shared" si="2"/>
        <v>Clothing</v>
      </c>
      <c r="E25" s="1">
        <v>1874.07</v>
      </c>
      <c r="F25" s="1">
        <v>28</v>
      </c>
      <c r="G25" s="1">
        <v>23</v>
      </c>
      <c r="H25">
        <v>1783.26</v>
      </c>
      <c r="I25" s="10">
        <f t="shared" si="5"/>
        <v>0.95154396580704037</v>
      </c>
      <c r="J25">
        <f t="shared" si="3"/>
        <v>2537.5954861821929</v>
      </c>
      <c r="K25">
        <f t="shared" si="4"/>
        <v>2479230.7900000024</v>
      </c>
      <c r="L25" t="s">
        <v>1474</v>
      </c>
      <c r="M25" t="s">
        <v>3911</v>
      </c>
      <c r="N25" s="1">
        <f t="shared" si="9"/>
        <v>903.13</v>
      </c>
      <c r="O25" s="1">
        <f t="shared" si="6"/>
        <v>518.08361275088532</v>
      </c>
      <c r="P25" s="1" t="str">
        <f t="shared" si="7"/>
        <v>02-2024</v>
      </c>
      <c r="T25" s="1"/>
      <c r="U25" s="1"/>
      <c r="V25" s="1" t="s">
        <v>3911</v>
      </c>
      <c r="W25" s="1"/>
      <c r="X25" s="1" t="s">
        <v>35</v>
      </c>
      <c r="Y25" s="2" t="s">
        <v>3911</v>
      </c>
      <c r="Z25" s="4" t="s">
        <v>1474</v>
      </c>
      <c r="AD25" t="str">
        <f t="shared" si="8"/>
        <v/>
      </c>
    </row>
    <row r="26" spans="1:30" ht="14.25">
      <c r="A26" s="1" t="str">
        <f t="shared" si="0"/>
        <v>54ca3433</v>
      </c>
      <c r="B26" s="3">
        <v>45041</v>
      </c>
      <c r="C26" s="2" t="str">
        <f t="shared" si="1"/>
        <v>East</v>
      </c>
      <c r="D26" s="4" t="str">
        <f t="shared" si="2"/>
        <v>Clothing</v>
      </c>
      <c r="E26" s="1">
        <v>2561.71</v>
      </c>
      <c r="F26" s="1">
        <v>44</v>
      </c>
      <c r="G26" s="1">
        <v>10</v>
      </c>
      <c r="H26">
        <v>1007.97</v>
      </c>
      <c r="I26" s="10">
        <f t="shared" si="5"/>
        <v>0.39347545194420913</v>
      </c>
      <c r="J26">
        <f t="shared" si="3"/>
        <v>2506.2477027027048</v>
      </c>
      <c r="K26">
        <f t="shared" si="4"/>
        <v>2596472.620000002</v>
      </c>
      <c r="L26" t="s">
        <v>1474</v>
      </c>
      <c r="M26" t="s">
        <v>3912</v>
      </c>
      <c r="N26" s="1">
        <f t="shared" si="9"/>
        <v>508.98500000000001</v>
      </c>
      <c r="O26" s="1">
        <f t="shared" si="6"/>
        <v>518.08361275088532</v>
      </c>
      <c r="P26" s="1" t="str">
        <f t="shared" si="7"/>
        <v>04-2023</v>
      </c>
      <c r="T26" s="1"/>
      <c r="U26" s="1"/>
      <c r="V26" s="1" t="s">
        <v>3912</v>
      </c>
      <c r="W26" s="1"/>
      <c r="X26" s="1" t="s">
        <v>36</v>
      </c>
      <c r="Y26" s="2" t="s">
        <v>11</v>
      </c>
      <c r="Z26" s="4" t="s">
        <v>1474</v>
      </c>
      <c r="AD26" t="str">
        <f t="shared" si="8"/>
        <v/>
      </c>
    </row>
    <row r="27" spans="1:30" ht="14.25">
      <c r="A27" s="1" t="str">
        <f t="shared" si="0"/>
        <v>0ba75cc7</v>
      </c>
      <c r="B27" s="3">
        <v>45059</v>
      </c>
      <c r="C27" s="2" t="str">
        <f t="shared" si="1"/>
        <v>West</v>
      </c>
      <c r="D27" s="4" t="str">
        <f t="shared" si="2"/>
        <v>Sports</v>
      </c>
      <c r="E27" s="1">
        <v>1960.74</v>
      </c>
      <c r="F27" s="1">
        <v>50</v>
      </c>
      <c r="G27" s="1">
        <v>6</v>
      </c>
      <c r="H27">
        <v>1530.61</v>
      </c>
      <c r="I27" s="10">
        <f t="shared" si="5"/>
        <v>0.7806287422095739</v>
      </c>
      <c r="J27">
        <f t="shared" si="3"/>
        <v>2537.5954861821929</v>
      </c>
      <c r="K27">
        <f t="shared" si="4"/>
        <v>2479230.7900000024</v>
      </c>
      <c r="L27" t="s">
        <v>3914</v>
      </c>
      <c r="M27" t="s">
        <v>3911</v>
      </c>
      <c r="N27" s="1">
        <f t="shared" si="9"/>
        <v>768.30499999999995</v>
      </c>
      <c r="O27" s="1">
        <f t="shared" si="6"/>
        <v>516.19997471554962</v>
      </c>
      <c r="P27" s="1" t="str">
        <f t="shared" si="7"/>
        <v>05-2023</v>
      </c>
      <c r="T27" s="1"/>
      <c r="U27" s="1"/>
      <c r="V27" s="1" t="s">
        <v>3911</v>
      </c>
      <c r="W27" s="1"/>
      <c r="X27" s="1" t="s">
        <v>37</v>
      </c>
      <c r="Y27" s="2" t="s">
        <v>3911</v>
      </c>
      <c r="Z27" s="4" t="s">
        <v>25</v>
      </c>
      <c r="AD27" t="str">
        <f t="shared" si="8"/>
        <v/>
      </c>
    </row>
    <row r="28" spans="1:30" ht="14.25">
      <c r="A28" s="1" t="str">
        <f t="shared" si="0"/>
        <v>601860b1</v>
      </c>
      <c r="B28" s="3">
        <v>45037</v>
      </c>
      <c r="C28" s="2" t="str">
        <f t="shared" si="1"/>
        <v>East</v>
      </c>
      <c r="D28" s="4" t="str">
        <f t="shared" si="2"/>
        <v>Electronics</v>
      </c>
      <c r="E28" s="1">
        <v>2415.44</v>
      </c>
      <c r="F28" s="1">
        <v>35</v>
      </c>
      <c r="G28" s="1">
        <v>14</v>
      </c>
      <c r="H28">
        <v>335.57</v>
      </c>
      <c r="I28" s="10">
        <f t="shared" si="5"/>
        <v>0.13892706918822242</v>
      </c>
      <c r="J28">
        <f t="shared" si="3"/>
        <v>2506.2477027027048</v>
      </c>
      <c r="K28">
        <f t="shared" si="4"/>
        <v>2596472.620000002</v>
      </c>
      <c r="L28" t="s">
        <v>3915</v>
      </c>
      <c r="M28" t="s">
        <v>3912</v>
      </c>
      <c r="N28" s="1">
        <f t="shared" si="9"/>
        <v>174.785</v>
      </c>
      <c r="O28" s="1">
        <f t="shared" si="6"/>
        <v>507.6997287299634</v>
      </c>
      <c r="P28" s="1" t="str">
        <f t="shared" si="7"/>
        <v>04-2023</v>
      </c>
      <c r="T28" s="1"/>
      <c r="U28" s="1"/>
      <c r="V28" s="1" t="s">
        <v>3912</v>
      </c>
      <c r="W28" s="1"/>
      <c r="X28" s="1" t="s">
        <v>38</v>
      </c>
      <c r="Y28" s="2" t="s">
        <v>11</v>
      </c>
      <c r="Z28" s="4" t="s">
        <v>19</v>
      </c>
      <c r="AD28" t="str">
        <f t="shared" si="8"/>
        <v/>
      </c>
    </row>
    <row r="29" spans="1:30" ht="14.25">
      <c r="A29" s="1" t="str">
        <f t="shared" si="0"/>
        <v>e393e106</v>
      </c>
      <c r="B29" s="3">
        <v>45290</v>
      </c>
      <c r="C29" s="2" t="str">
        <f t="shared" si="1"/>
        <v>East</v>
      </c>
      <c r="D29" s="4" t="str">
        <f t="shared" si="2"/>
        <v>Electronics</v>
      </c>
      <c r="E29" s="1">
        <v>2284.2199999999998</v>
      </c>
      <c r="F29" s="1">
        <v>8</v>
      </c>
      <c r="G29" s="1">
        <v>41</v>
      </c>
      <c r="H29">
        <v>1866.59</v>
      </c>
      <c r="I29" s="10">
        <f t="shared" si="5"/>
        <v>0.81716734815385561</v>
      </c>
      <c r="J29">
        <f t="shared" si="3"/>
        <v>2506.2477027027048</v>
      </c>
      <c r="K29">
        <f t="shared" si="4"/>
        <v>2596472.620000002</v>
      </c>
      <c r="L29" t="s">
        <v>3915</v>
      </c>
      <c r="M29" t="s">
        <v>3912</v>
      </c>
      <c r="N29" s="1">
        <f t="shared" si="9"/>
        <v>953.79499999999996</v>
      </c>
      <c r="O29" s="1">
        <f t="shared" si="6"/>
        <v>507.6997287299634</v>
      </c>
      <c r="P29" s="1" t="str">
        <f t="shared" si="7"/>
        <v>12-2023</v>
      </c>
      <c r="T29" s="1"/>
      <c r="U29" s="1"/>
      <c r="V29" s="1" t="s">
        <v>3912</v>
      </c>
      <c r="W29" s="1"/>
      <c r="X29" s="1" t="s">
        <v>39</v>
      </c>
      <c r="Y29" s="2" t="s">
        <v>11</v>
      </c>
      <c r="Z29" s="4" t="s">
        <v>19</v>
      </c>
      <c r="AD29" t="str">
        <f t="shared" si="8"/>
        <v/>
      </c>
    </row>
    <row r="30" spans="1:30" ht="14.25">
      <c r="A30" s="1" t="str">
        <f t="shared" si="0"/>
        <v>7ab3d472</v>
      </c>
      <c r="B30" s="3">
        <v>44885</v>
      </c>
      <c r="C30" s="2" t="str">
        <f t="shared" si="1"/>
        <v>West</v>
      </c>
      <c r="D30" s="4" t="str">
        <f t="shared" si="2"/>
        <v>Sports</v>
      </c>
      <c r="E30" s="1">
        <v>2118.5500000000002</v>
      </c>
      <c r="F30" s="1">
        <v>29</v>
      </c>
      <c r="G30" s="1">
        <v>24</v>
      </c>
      <c r="H30">
        <v>702.15</v>
      </c>
      <c r="I30" s="10">
        <f t="shared" si="5"/>
        <v>0.33142951547048682</v>
      </c>
      <c r="J30">
        <f t="shared" si="3"/>
        <v>2537.5954861821929</v>
      </c>
      <c r="K30">
        <f t="shared" si="4"/>
        <v>2479230.7900000024</v>
      </c>
      <c r="L30" t="s">
        <v>3914</v>
      </c>
      <c r="M30" t="s">
        <v>3911</v>
      </c>
      <c r="N30" s="1">
        <f t="shared" si="9"/>
        <v>363.07499999999999</v>
      </c>
      <c r="O30" s="1">
        <f t="shared" si="6"/>
        <v>516.19997471554962</v>
      </c>
      <c r="P30" s="1" t="str">
        <f t="shared" si="7"/>
        <v>11-2022</v>
      </c>
      <c r="T30" s="1"/>
      <c r="U30" s="1"/>
      <c r="V30" s="1" t="s">
        <v>3911</v>
      </c>
      <c r="W30" s="1"/>
      <c r="X30" s="1" t="s">
        <v>40</v>
      </c>
      <c r="Y30" s="2" t="s">
        <v>3911</v>
      </c>
      <c r="Z30" s="4" t="s">
        <v>25</v>
      </c>
      <c r="AD30" t="str">
        <f t="shared" si="8"/>
        <v/>
      </c>
    </row>
    <row r="31" spans="1:30" ht="14.25">
      <c r="A31" s="1" t="str">
        <f t="shared" si="0"/>
        <v>01d9b1ae</v>
      </c>
      <c r="B31" s="3">
        <v>45248</v>
      </c>
      <c r="C31" s="2" t="str">
        <f t="shared" si="1"/>
        <v>South</v>
      </c>
      <c r="D31" s="4" t="str">
        <f t="shared" si="2"/>
        <v>Groceries</v>
      </c>
      <c r="E31" s="1">
        <v>4803.6000000000004</v>
      </c>
      <c r="F31" s="1">
        <v>11</v>
      </c>
      <c r="G31" s="1">
        <v>12</v>
      </c>
      <c r="H31">
        <v>1086.74</v>
      </c>
      <c r="I31" s="10">
        <f t="shared" si="5"/>
        <v>0.22623449079856772</v>
      </c>
      <c r="J31">
        <f t="shared" si="3"/>
        <v>2496.4375124875119</v>
      </c>
      <c r="K31">
        <f t="shared" si="4"/>
        <v>2498933.9499999993</v>
      </c>
      <c r="L31" t="s">
        <v>88</v>
      </c>
      <c r="M31" t="s">
        <v>3913</v>
      </c>
      <c r="N31" s="1">
        <f t="shared" si="9"/>
        <v>549.37</v>
      </c>
      <c r="O31" s="1">
        <f t="shared" si="6"/>
        <v>515.36624489795861</v>
      </c>
      <c r="P31" s="1" t="str">
        <f t="shared" si="7"/>
        <v>11-2023</v>
      </c>
      <c r="T31" s="1"/>
      <c r="U31" s="1"/>
      <c r="V31" s="1" t="s">
        <v>3913</v>
      </c>
      <c r="W31" s="1"/>
      <c r="X31" s="1" t="s">
        <v>41</v>
      </c>
      <c r="Y31" s="2" t="s">
        <v>3913</v>
      </c>
      <c r="Z31" s="4" t="s">
        <v>88</v>
      </c>
      <c r="AD31" t="str">
        <f t="shared" si="8"/>
        <v/>
      </c>
    </row>
    <row r="32" spans="1:30" ht="14.25">
      <c r="A32" s="1" t="str">
        <f t="shared" si="0"/>
        <v>20385cb6</v>
      </c>
      <c r="B32" s="3">
        <v>45533</v>
      </c>
      <c r="C32" s="2" t="str">
        <f t="shared" si="1"/>
        <v>North</v>
      </c>
      <c r="D32" s="4" t="str">
        <f t="shared" si="2"/>
        <v>Groceries</v>
      </c>
      <c r="E32" s="1">
        <v>4297</v>
      </c>
      <c r="F32" s="1">
        <v>17</v>
      </c>
      <c r="G32" s="1">
        <v>49</v>
      </c>
      <c r="H32">
        <v>678.7</v>
      </c>
      <c r="I32" s="10">
        <f t="shared" si="5"/>
        <v>0.15794740516639516</v>
      </c>
      <c r="J32">
        <f t="shared" si="3"/>
        <v>2571.1423225152107</v>
      </c>
      <c r="K32">
        <f t="shared" si="4"/>
        <v>2535146.3299999977</v>
      </c>
      <c r="L32" t="s">
        <v>88</v>
      </c>
      <c r="M32" t="s">
        <v>3910</v>
      </c>
      <c r="N32" s="1">
        <f t="shared" si="9"/>
        <v>363.85</v>
      </c>
      <c r="O32" s="1">
        <f t="shared" si="6"/>
        <v>515.36624489795861</v>
      </c>
      <c r="P32" s="1" t="str">
        <f t="shared" si="7"/>
        <v>08-2024</v>
      </c>
      <c r="T32" s="1"/>
      <c r="U32" s="1"/>
      <c r="V32" s="1" t="s">
        <v>3910</v>
      </c>
      <c r="W32" s="1"/>
      <c r="X32" s="1" t="s">
        <v>42</v>
      </c>
      <c r="Y32" s="2" t="s">
        <v>9</v>
      </c>
      <c r="Z32" s="4" t="s">
        <v>88</v>
      </c>
      <c r="AD32" t="str">
        <f t="shared" si="8"/>
        <v/>
      </c>
    </row>
    <row r="33" spans="1:30" ht="14.25">
      <c r="A33" s="1" t="str">
        <f t="shared" si="0"/>
        <v>2bfe58fa</v>
      </c>
      <c r="B33" s="3">
        <v>45449</v>
      </c>
      <c r="C33" s="2" t="str">
        <f t="shared" si="1"/>
        <v>East</v>
      </c>
      <c r="D33" s="4" t="str">
        <f t="shared" si="2"/>
        <v>Sports</v>
      </c>
      <c r="E33" s="1">
        <v>804.64</v>
      </c>
      <c r="F33" s="1">
        <v>43</v>
      </c>
      <c r="G33" s="1">
        <v>1</v>
      </c>
      <c r="H33">
        <v>60.68</v>
      </c>
      <c r="I33" s="10">
        <f t="shared" si="5"/>
        <v>7.5412606880095448E-2</v>
      </c>
      <c r="J33">
        <f t="shared" si="3"/>
        <v>2506.2477027027048</v>
      </c>
      <c r="K33">
        <f t="shared" si="4"/>
        <v>2596472.620000002</v>
      </c>
      <c r="L33" t="s">
        <v>3914</v>
      </c>
      <c r="M33" t="s">
        <v>3912</v>
      </c>
      <c r="N33" s="1">
        <f t="shared" si="9"/>
        <v>30.84</v>
      </c>
      <c r="O33" s="1">
        <f t="shared" si="6"/>
        <v>516.19997471554962</v>
      </c>
      <c r="P33" s="1" t="str">
        <f t="shared" si="7"/>
        <v>06-2024</v>
      </c>
      <c r="T33" s="1"/>
      <c r="U33" s="1"/>
      <c r="V33" s="1" t="s">
        <v>3912</v>
      </c>
      <c r="W33" s="1"/>
      <c r="X33" s="1" t="s">
        <v>43</v>
      </c>
      <c r="Y33" s="2" t="s">
        <v>11</v>
      </c>
      <c r="Z33" s="4" t="s">
        <v>25</v>
      </c>
      <c r="AD33" t="str">
        <f t="shared" si="8"/>
        <v/>
      </c>
    </row>
    <row r="34" spans="1:30" ht="14.25">
      <c r="A34" s="1" t="str">
        <f t="shared" si="0"/>
        <v>2800f598</v>
      </c>
      <c r="B34" s="3">
        <v>45228</v>
      </c>
      <c r="C34" s="2" t="str">
        <f t="shared" si="1"/>
        <v>West</v>
      </c>
      <c r="D34" s="4" t="str">
        <f t="shared" si="2"/>
        <v>Clothing</v>
      </c>
      <c r="E34" s="1">
        <v>2903.83</v>
      </c>
      <c r="F34" s="1">
        <v>16</v>
      </c>
      <c r="G34" s="1">
        <v>31</v>
      </c>
      <c r="H34">
        <v>27.53</v>
      </c>
      <c r="I34" s="10">
        <f t="shared" si="5"/>
        <v>9.4805825409889702E-3</v>
      </c>
      <c r="J34">
        <f t="shared" si="3"/>
        <v>2537.5954861821929</v>
      </c>
      <c r="K34">
        <f t="shared" si="4"/>
        <v>2479230.7900000024</v>
      </c>
      <c r="L34" t="s">
        <v>1474</v>
      </c>
      <c r="M34" t="s">
        <v>3911</v>
      </c>
      <c r="N34" s="1">
        <f t="shared" si="9"/>
        <v>29.265000000000001</v>
      </c>
      <c r="O34" s="1">
        <f t="shared" si="6"/>
        <v>518.08361275088532</v>
      </c>
      <c r="P34" s="1" t="str">
        <f t="shared" si="7"/>
        <v>10-2023</v>
      </c>
      <c r="T34" s="1"/>
      <c r="U34" s="1"/>
      <c r="V34" s="1" t="s">
        <v>3911</v>
      </c>
      <c r="W34" s="1"/>
      <c r="X34" s="1" t="s">
        <v>44</v>
      </c>
      <c r="Y34" s="2" t="s">
        <v>3911</v>
      </c>
      <c r="Z34" s="4" t="s">
        <v>1474</v>
      </c>
      <c r="AD34" t="str">
        <f t="shared" si="8"/>
        <v/>
      </c>
    </row>
    <row r="35" spans="1:30" ht="14.25">
      <c r="A35" s="1" t="str">
        <f t="shared" si="0"/>
        <v>97d3684e</v>
      </c>
      <c r="B35" s="3">
        <v>45114</v>
      </c>
      <c r="C35" s="2" t="str">
        <f t="shared" si="1"/>
        <v>East</v>
      </c>
      <c r="D35" s="4" t="str">
        <f t="shared" si="2"/>
        <v>Electronics</v>
      </c>
      <c r="E35" s="1">
        <v>3436.78</v>
      </c>
      <c r="F35" s="1">
        <v>21</v>
      </c>
      <c r="G35" s="1">
        <v>27</v>
      </c>
      <c r="H35">
        <v>75.19</v>
      </c>
      <c r="I35" s="10">
        <f t="shared" si="5"/>
        <v>2.1878036999749762E-2</v>
      </c>
      <c r="J35">
        <f t="shared" si="3"/>
        <v>2506.2477027027048</v>
      </c>
      <c r="K35">
        <f t="shared" si="4"/>
        <v>2596472.620000002</v>
      </c>
      <c r="L35" t="s">
        <v>3915</v>
      </c>
      <c r="M35" t="s">
        <v>3912</v>
      </c>
      <c r="N35" s="1">
        <f t="shared" si="9"/>
        <v>51.094999999999999</v>
      </c>
      <c r="O35" s="1">
        <f t="shared" si="6"/>
        <v>507.6997287299634</v>
      </c>
      <c r="P35" s="1" t="str">
        <f t="shared" si="7"/>
        <v>07-2023</v>
      </c>
      <c r="T35" s="1"/>
      <c r="U35" s="1"/>
      <c r="V35" s="1" t="s">
        <v>3912</v>
      </c>
      <c r="W35" s="1"/>
      <c r="X35" s="1" t="s">
        <v>45</v>
      </c>
      <c r="Y35" s="2" t="s">
        <v>11</v>
      </c>
      <c r="Z35" s="4" t="s">
        <v>19</v>
      </c>
      <c r="AD35" t="str">
        <f t="shared" si="8"/>
        <v/>
      </c>
    </row>
    <row r="36" spans="1:30" ht="14.25">
      <c r="A36" s="1" t="str">
        <f t="shared" si="0"/>
        <v>8a0ce327</v>
      </c>
      <c r="B36" s="3">
        <v>45557</v>
      </c>
      <c r="C36" s="2" t="str">
        <f t="shared" si="1"/>
        <v>South</v>
      </c>
      <c r="D36" s="4" t="str">
        <f t="shared" si="2"/>
        <v>Electronics</v>
      </c>
      <c r="E36" s="1">
        <v>581.5</v>
      </c>
      <c r="F36" s="1">
        <v>39</v>
      </c>
      <c r="G36" s="1">
        <v>34</v>
      </c>
      <c r="H36">
        <v>863</v>
      </c>
      <c r="I36" s="10">
        <f t="shared" si="5"/>
        <v>1.4840928632846089</v>
      </c>
      <c r="J36">
        <f t="shared" si="3"/>
        <v>2496.4375124875119</v>
      </c>
      <c r="K36">
        <f t="shared" si="4"/>
        <v>2498933.9499999993</v>
      </c>
      <c r="L36" t="s">
        <v>3915</v>
      </c>
      <c r="M36" t="s">
        <v>3913</v>
      </c>
      <c r="N36" s="1">
        <f t="shared" si="9"/>
        <v>448.5</v>
      </c>
      <c r="O36" s="1">
        <f t="shared" si="6"/>
        <v>507.6997287299634</v>
      </c>
      <c r="P36" s="1" t="str">
        <f t="shared" si="7"/>
        <v>09-2024</v>
      </c>
      <c r="T36" s="1"/>
      <c r="U36" s="1"/>
      <c r="V36" s="1" t="s">
        <v>3913</v>
      </c>
      <c r="W36" s="1"/>
      <c r="X36" s="1" t="s">
        <v>46</v>
      </c>
      <c r="Y36" s="2" t="s">
        <v>3913</v>
      </c>
      <c r="Z36" s="4" t="s">
        <v>19</v>
      </c>
      <c r="AD36" t="str">
        <f t="shared" si="8"/>
        <v/>
      </c>
    </row>
    <row r="37" spans="1:30" ht="14.25">
      <c r="A37" s="1" t="str">
        <f t="shared" si="0"/>
        <v>6ed01fa3</v>
      </c>
      <c r="B37" s="3">
        <v>45018</v>
      </c>
      <c r="C37" s="2" t="str">
        <f t="shared" si="1"/>
        <v>West</v>
      </c>
      <c r="D37" s="4" t="str">
        <f t="shared" si="2"/>
        <v>Electronics</v>
      </c>
      <c r="E37" s="1">
        <v>1939.1</v>
      </c>
      <c r="F37" s="1">
        <v>26</v>
      </c>
      <c r="G37" s="1">
        <v>47</v>
      </c>
      <c r="H37">
        <v>1273.29</v>
      </c>
      <c r="I37" s="10">
        <f t="shared" si="5"/>
        <v>0.65663967820122737</v>
      </c>
      <c r="J37">
        <f t="shared" si="3"/>
        <v>2537.5954861821929</v>
      </c>
      <c r="K37">
        <f t="shared" si="4"/>
        <v>2479230.7900000024</v>
      </c>
      <c r="L37" t="s">
        <v>3915</v>
      </c>
      <c r="M37" t="s">
        <v>3911</v>
      </c>
      <c r="N37" s="1">
        <f t="shared" si="9"/>
        <v>660.14499999999998</v>
      </c>
      <c r="O37" s="1">
        <f t="shared" si="6"/>
        <v>507.6997287299634</v>
      </c>
      <c r="P37" s="1" t="str">
        <f t="shared" si="7"/>
        <v>04-2023</v>
      </c>
      <c r="T37" s="1"/>
      <c r="U37" s="1"/>
      <c r="V37" s="1" t="s">
        <v>3911</v>
      </c>
      <c r="W37" s="1"/>
      <c r="X37" s="1" t="s">
        <v>47</v>
      </c>
      <c r="Y37" s="2" t="s">
        <v>3911</v>
      </c>
      <c r="Z37" s="4" t="s">
        <v>19</v>
      </c>
      <c r="AD37" t="str">
        <f t="shared" si="8"/>
        <v/>
      </c>
    </row>
    <row r="38" spans="1:30" ht="14.25">
      <c r="A38" s="1" t="str">
        <f t="shared" si="0"/>
        <v>1c109dd7</v>
      </c>
      <c r="B38" s="3">
        <v>44899</v>
      </c>
      <c r="C38" s="2" t="str">
        <f t="shared" si="1"/>
        <v>South</v>
      </c>
      <c r="D38" s="4" t="str">
        <f t="shared" si="2"/>
        <v>Furniture</v>
      </c>
      <c r="E38" s="1">
        <v>3252.47</v>
      </c>
      <c r="F38" s="1">
        <v>24</v>
      </c>
      <c r="G38" s="1">
        <v>4</v>
      </c>
      <c r="H38">
        <v>1643.65</v>
      </c>
      <c r="I38" s="10">
        <f t="shared" si="5"/>
        <v>0.50535439220038925</v>
      </c>
      <c r="J38">
        <f t="shared" si="3"/>
        <v>2496.4375124875119</v>
      </c>
      <c r="K38">
        <f t="shared" si="4"/>
        <v>2498933.9499999993</v>
      </c>
      <c r="L38" t="s">
        <v>1645</v>
      </c>
      <c r="M38" t="s">
        <v>3913</v>
      </c>
      <c r="N38" s="1">
        <f t="shared" si="9"/>
        <v>823.82500000000005</v>
      </c>
      <c r="O38" s="1">
        <f t="shared" si="6"/>
        <v>524.30656862745093</v>
      </c>
      <c r="P38" s="1" t="str">
        <f t="shared" si="7"/>
        <v>12-2022</v>
      </c>
      <c r="T38" s="1"/>
      <c r="U38" s="1"/>
      <c r="V38" s="1" t="s">
        <v>3913</v>
      </c>
      <c r="W38" s="1"/>
      <c r="X38" s="1" t="s">
        <v>48</v>
      </c>
      <c r="Y38" s="2" t="s">
        <v>3913</v>
      </c>
      <c r="Z38" s="4" t="s">
        <v>15</v>
      </c>
      <c r="AD38" t="str">
        <f t="shared" si="8"/>
        <v/>
      </c>
    </row>
    <row r="39" spans="1:30" ht="14.25">
      <c r="A39" s="1" t="str">
        <f t="shared" si="0"/>
        <v>1ebbf879</v>
      </c>
      <c r="B39" s="3">
        <v>45190</v>
      </c>
      <c r="C39" s="2" t="str">
        <f t="shared" si="1"/>
        <v>North</v>
      </c>
      <c r="D39" s="4" t="str">
        <f t="shared" si="2"/>
        <v>Clothing</v>
      </c>
      <c r="E39" s="1">
        <v>3153.71</v>
      </c>
      <c r="F39" s="1">
        <v>2</v>
      </c>
      <c r="G39" s="1">
        <v>13</v>
      </c>
      <c r="H39">
        <v>101.03</v>
      </c>
      <c r="I39" s="10">
        <f t="shared" si="5"/>
        <v>3.2035285425736672E-2</v>
      </c>
      <c r="J39">
        <f t="shared" si="3"/>
        <v>2571.1423225152107</v>
      </c>
      <c r="K39">
        <f t="shared" si="4"/>
        <v>2535146.3299999977</v>
      </c>
      <c r="L39" t="s">
        <v>1474</v>
      </c>
      <c r="M39" t="s">
        <v>3910</v>
      </c>
      <c r="N39" s="1">
        <f t="shared" si="9"/>
        <v>57.015000000000001</v>
      </c>
      <c r="O39" s="1">
        <f t="shared" si="6"/>
        <v>518.08361275088532</v>
      </c>
      <c r="P39" s="1" t="str">
        <f t="shared" si="7"/>
        <v>09-2023</v>
      </c>
      <c r="T39" s="1"/>
      <c r="U39" s="1"/>
      <c r="V39" s="1" t="s">
        <v>3910</v>
      </c>
      <c r="W39" s="1"/>
      <c r="X39" s="1" t="s">
        <v>49</v>
      </c>
      <c r="Y39" s="2" t="s">
        <v>9</v>
      </c>
      <c r="Z39" s="4" t="s">
        <v>1474</v>
      </c>
      <c r="AD39" t="str">
        <f t="shared" si="8"/>
        <v/>
      </c>
    </row>
    <row r="40" spans="1:30" ht="14.25">
      <c r="A40" s="1" t="str">
        <f t="shared" si="0"/>
        <v>6e47d6b1</v>
      </c>
      <c r="B40" s="3">
        <v>45538</v>
      </c>
      <c r="C40" s="2" t="str">
        <f t="shared" si="1"/>
        <v>East</v>
      </c>
      <c r="D40" s="4" t="str">
        <f t="shared" si="2"/>
        <v>Electronics</v>
      </c>
      <c r="E40" s="1">
        <v>322.61</v>
      </c>
      <c r="F40" s="1">
        <v>25</v>
      </c>
      <c r="G40" s="1">
        <v>39</v>
      </c>
      <c r="H40">
        <v>556.48</v>
      </c>
      <c r="I40" s="10">
        <f t="shared" si="5"/>
        <v>1.7249310312761539</v>
      </c>
      <c r="J40">
        <f t="shared" si="3"/>
        <v>2506.2477027027048</v>
      </c>
      <c r="K40">
        <f t="shared" si="4"/>
        <v>2596472.620000002</v>
      </c>
      <c r="L40" t="s">
        <v>3915</v>
      </c>
      <c r="M40" t="s">
        <v>3912</v>
      </c>
      <c r="N40" s="1">
        <f t="shared" si="9"/>
        <v>297.74</v>
      </c>
      <c r="O40" s="1">
        <f t="shared" si="6"/>
        <v>507.6997287299634</v>
      </c>
      <c r="P40" s="1" t="str">
        <f t="shared" si="7"/>
        <v>09-2024</v>
      </c>
      <c r="T40" s="1"/>
      <c r="U40" s="1"/>
      <c r="V40" s="1" t="s">
        <v>3912</v>
      </c>
      <c r="W40" s="1"/>
      <c r="X40" s="1" t="s">
        <v>50</v>
      </c>
      <c r="Y40" s="2" t="s">
        <v>11</v>
      </c>
      <c r="Z40" s="4" t="s">
        <v>19</v>
      </c>
      <c r="AD40" t="str">
        <f t="shared" si="8"/>
        <v/>
      </c>
    </row>
    <row r="41" spans="1:30" ht="14.25">
      <c r="A41" s="1" t="str">
        <f t="shared" si="0"/>
        <v>4ab76caf</v>
      </c>
      <c r="B41" s="3">
        <v>45349</v>
      </c>
      <c r="C41" s="2" t="str">
        <f t="shared" si="1"/>
        <v>East</v>
      </c>
      <c r="D41" s="4" t="str">
        <f t="shared" si="2"/>
        <v>Furniture</v>
      </c>
      <c r="E41" s="1">
        <v>2100.4699999999998</v>
      </c>
      <c r="F41" s="1">
        <v>5</v>
      </c>
      <c r="G41" s="1">
        <v>13</v>
      </c>
      <c r="H41">
        <v>1047.83</v>
      </c>
      <c r="I41" s="10">
        <f t="shared" si="5"/>
        <v>0.49885501816260169</v>
      </c>
      <c r="J41">
        <f t="shared" si="3"/>
        <v>2506.2477027027048</v>
      </c>
      <c r="K41">
        <f t="shared" si="4"/>
        <v>2596472.620000002</v>
      </c>
      <c r="L41" t="s">
        <v>1645</v>
      </c>
      <c r="M41" t="s">
        <v>3912</v>
      </c>
      <c r="N41" s="1">
        <f t="shared" si="9"/>
        <v>530.41499999999996</v>
      </c>
      <c r="O41" s="1">
        <f t="shared" si="6"/>
        <v>524.30656862745093</v>
      </c>
      <c r="P41" s="1" t="str">
        <f t="shared" si="7"/>
        <v>02-2024</v>
      </c>
      <c r="T41" s="1"/>
      <c r="U41" s="1"/>
      <c r="V41" s="1" t="s">
        <v>3912</v>
      </c>
      <c r="W41" s="1"/>
      <c r="X41" s="1" t="s">
        <v>51</v>
      </c>
      <c r="Y41" s="2" t="s">
        <v>11</v>
      </c>
      <c r="Z41" s="4" t="s">
        <v>15</v>
      </c>
      <c r="AD41" t="str">
        <f t="shared" si="8"/>
        <v/>
      </c>
    </row>
    <row r="42" spans="1:30" ht="14.25">
      <c r="A42" s="1" t="str">
        <f t="shared" si="0"/>
        <v>c2479513</v>
      </c>
      <c r="B42" s="3">
        <v>44965</v>
      </c>
      <c r="C42" s="2" t="str">
        <f t="shared" si="1"/>
        <v>West</v>
      </c>
      <c r="D42" s="4" t="str">
        <f t="shared" si="2"/>
        <v>Electronics</v>
      </c>
      <c r="E42" s="1">
        <v>2210.87</v>
      </c>
      <c r="F42" s="1">
        <v>9</v>
      </c>
      <c r="G42" s="1">
        <v>49</v>
      </c>
      <c r="H42">
        <v>1646.08</v>
      </c>
      <c r="I42" s="10">
        <f t="shared" si="5"/>
        <v>0.74453947993323899</v>
      </c>
      <c r="J42">
        <f t="shared" si="3"/>
        <v>2537.5954861821929</v>
      </c>
      <c r="K42">
        <f t="shared" si="4"/>
        <v>2479230.7900000024</v>
      </c>
      <c r="L42" t="s">
        <v>3915</v>
      </c>
      <c r="M42" t="s">
        <v>3911</v>
      </c>
      <c r="N42" s="1">
        <f t="shared" si="9"/>
        <v>847.54</v>
      </c>
      <c r="O42" s="1">
        <f t="shared" si="6"/>
        <v>507.6997287299634</v>
      </c>
      <c r="P42" s="1" t="str">
        <f t="shared" si="7"/>
        <v>02-2023</v>
      </c>
      <c r="T42" s="1"/>
      <c r="U42" s="1"/>
      <c r="V42" s="1" t="s">
        <v>3911</v>
      </c>
      <c r="W42" s="1"/>
      <c r="X42" s="1" t="s">
        <v>52</v>
      </c>
      <c r="Y42" s="2" t="s">
        <v>3911</v>
      </c>
      <c r="Z42" s="4" t="s">
        <v>19</v>
      </c>
      <c r="AD42" t="str">
        <f t="shared" si="8"/>
        <v/>
      </c>
    </row>
    <row r="43" spans="1:30" ht="14.25">
      <c r="A43" s="1" t="str">
        <f t="shared" si="0"/>
        <v>89554edf</v>
      </c>
      <c r="B43" s="3">
        <v>44989</v>
      </c>
      <c r="C43" s="2" t="str">
        <f t="shared" si="1"/>
        <v>East</v>
      </c>
      <c r="D43" s="4" t="str">
        <f t="shared" si="2"/>
        <v>Clothing</v>
      </c>
      <c r="E43" s="1">
        <v>2128.58</v>
      </c>
      <c r="F43" s="1">
        <v>46</v>
      </c>
      <c r="G43" s="1">
        <v>13</v>
      </c>
      <c r="H43">
        <v>1671.36</v>
      </c>
      <c r="I43" s="10">
        <f t="shared" si="5"/>
        <v>0.78519952268648585</v>
      </c>
      <c r="J43">
        <f t="shared" si="3"/>
        <v>2506.2477027027048</v>
      </c>
      <c r="K43">
        <f t="shared" si="4"/>
        <v>2596472.620000002</v>
      </c>
      <c r="L43" t="s">
        <v>1474</v>
      </c>
      <c r="M43" t="s">
        <v>3912</v>
      </c>
      <c r="N43" s="1">
        <f t="shared" si="9"/>
        <v>842.18</v>
      </c>
      <c r="O43" s="1">
        <f t="shared" si="6"/>
        <v>518.08361275088532</v>
      </c>
      <c r="P43" s="1" t="str">
        <f t="shared" si="7"/>
        <v>03-2023</v>
      </c>
      <c r="T43" s="1"/>
      <c r="U43" s="1"/>
      <c r="V43" s="1" t="s">
        <v>3912</v>
      </c>
      <c r="W43" s="1"/>
      <c r="X43" s="1" t="s">
        <v>53</v>
      </c>
      <c r="Y43" s="2" t="s">
        <v>11</v>
      </c>
      <c r="Z43" s="4" t="s">
        <v>1474</v>
      </c>
      <c r="AD43" t="str">
        <f t="shared" si="8"/>
        <v/>
      </c>
    </row>
    <row r="44" spans="1:30" ht="14.25">
      <c r="A44" s="1" t="str">
        <f t="shared" si="0"/>
        <v>b032cfa6</v>
      </c>
      <c r="B44" s="3">
        <v>45583</v>
      </c>
      <c r="C44" s="2" t="str">
        <f t="shared" si="1"/>
        <v>South</v>
      </c>
      <c r="D44" s="4" t="str">
        <f t="shared" si="2"/>
        <v>Furniture</v>
      </c>
      <c r="E44" s="1">
        <v>3242.89</v>
      </c>
      <c r="F44" s="1">
        <v>22</v>
      </c>
      <c r="G44" s="1">
        <v>7</v>
      </c>
      <c r="H44">
        <v>1746.32</v>
      </c>
      <c r="I44" s="10">
        <f t="shared" si="5"/>
        <v>0.53850731908883742</v>
      </c>
      <c r="J44">
        <f t="shared" si="3"/>
        <v>2496.4375124875119</v>
      </c>
      <c r="K44">
        <f t="shared" si="4"/>
        <v>2498933.9499999993</v>
      </c>
      <c r="L44" t="s">
        <v>1645</v>
      </c>
      <c r="M44" t="s">
        <v>3913</v>
      </c>
      <c r="N44" s="1">
        <f t="shared" si="9"/>
        <v>876.66</v>
      </c>
      <c r="O44" s="1">
        <f t="shared" si="6"/>
        <v>524.30656862745093</v>
      </c>
      <c r="P44" s="1" t="str">
        <f t="shared" si="7"/>
        <v>10-2024</v>
      </c>
      <c r="T44" s="1"/>
      <c r="U44" s="1"/>
      <c r="V44" s="1" t="s">
        <v>3913</v>
      </c>
      <c r="W44" s="1"/>
      <c r="X44" s="1" t="s">
        <v>54</v>
      </c>
      <c r="Y44" s="2" t="s">
        <v>3913</v>
      </c>
      <c r="Z44" s="4" t="s">
        <v>15</v>
      </c>
      <c r="AD44" t="str">
        <f t="shared" si="8"/>
        <v/>
      </c>
    </row>
    <row r="45" spans="1:30" ht="14.25">
      <c r="A45" s="1" t="str">
        <f t="shared" si="0"/>
        <v>f6d78416</v>
      </c>
      <c r="B45" s="3">
        <v>45580</v>
      </c>
      <c r="C45" s="2" t="str">
        <f t="shared" si="1"/>
        <v>East</v>
      </c>
      <c r="D45" s="4" t="str">
        <f t="shared" si="2"/>
        <v>Electronics</v>
      </c>
      <c r="E45" s="1">
        <v>229.66</v>
      </c>
      <c r="F45" s="1">
        <v>2</v>
      </c>
      <c r="G45" s="1">
        <v>2</v>
      </c>
      <c r="H45">
        <v>417.82</v>
      </c>
      <c r="I45" s="10">
        <f t="shared" si="5"/>
        <v>1.8192980928328835</v>
      </c>
      <c r="J45">
        <f t="shared" si="3"/>
        <v>2506.2477027027048</v>
      </c>
      <c r="K45">
        <f t="shared" si="4"/>
        <v>2596472.620000002</v>
      </c>
      <c r="L45" t="s">
        <v>3915</v>
      </c>
      <c r="M45" t="s">
        <v>3912</v>
      </c>
      <c r="N45" s="1">
        <f t="shared" si="9"/>
        <v>209.91</v>
      </c>
      <c r="O45" s="1">
        <f t="shared" si="6"/>
        <v>507.6997287299634</v>
      </c>
      <c r="P45" s="1" t="str">
        <f t="shared" si="7"/>
        <v>10-2024</v>
      </c>
      <c r="T45" s="1"/>
      <c r="U45" s="1"/>
      <c r="V45" s="1" t="s">
        <v>3912</v>
      </c>
      <c r="W45" s="1"/>
      <c r="X45" s="1" t="s">
        <v>55</v>
      </c>
      <c r="Y45" s="2" t="s">
        <v>11</v>
      </c>
      <c r="Z45" s="4" t="s">
        <v>19</v>
      </c>
      <c r="AD45" t="str">
        <f t="shared" si="8"/>
        <v/>
      </c>
    </row>
    <row r="46" spans="1:30" ht="14.25">
      <c r="A46" s="1" t="str">
        <f t="shared" si="0"/>
        <v>20fd2146</v>
      </c>
      <c r="B46" s="3">
        <v>45378</v>
      </c>
      <c r="C46" s="2" t="str">
        <f t="shared" si="1"/>
        <v>North</v>
      </c>
      <c r="D46" s="4" t="str">
        <f t="shared" si="2"/>
        <v>Sports</v>
      </c>
      <c r="E46" s="1">
        <v>424.59</v>
      </c>
      <c r="F46" s="1">
        <v>6</v>
      </c>
      <c r="G46" s="1">
        <v>27</v>
      </c>
      <c r="H46">
        <v>1509.87</v>
      </c>
      <c r="I46" s="10">
        <f t="shared" si="5"/>
        <v>3.5560658517628769</v>
      </c>
      <c r="J46">
        <f t="shared" si="3"/>
        <v>2571.1423225152107</v>
      </c>
      <c r="K46">
        <f t="shared" si="4"/>
        <v>2535146.3299999977</v>
      </c>
      <c r="L46" t="s">
        <v>3914</v>
      </c>
      <c r="M46" t="s">
        <v>3910</v>
      </c>
      <c r="N46" s="1">
        <f t="shared" si="9"/>
        <v>768.43499999999995</v>
      </c>
      <c r="O46" s="1">
        <f t="shared" si="6"/>
        <v>516.19997471554962</v>
      </c>
      <c r="P46" s="1" t="str">
        <f t="shared" si="7"/>
        <v>03-2024</v>
      </c>
      <c r="T46" s="1"/>
      <c r="U46" s="1"/>
      <c r="V46" s="1" t="s">
        <v>3910</v>
      </c>
      <c r="W46" s="1"/>
      <c r="X46" s="1" t="s">
        <v>56</v>
      </c>
      <c r="Y46" s="2" t="s">
        <v>9</v>
      </c>
      <c r="Z46" s="4" t="s">
        <v>25</v>
      </c>
      <c r="AD46" t="str">
        <f t="shared" si="8"/>
        <v/>
      </c>
    </row>
    <row r="47" spans="1:30" ht="14.25">
      <c r="A47" s="1" t="str">
        <f t="shared" si="0"/>
        <v>dfe3e788</v>
      </c>
      <c r="B47" s="3">
        <v>45305</v>
      </c>
      <c r="C47" s="2" t="str">
        <f t="shared" si="1"/>
        <v>East</v>
      </c>
      <c r="D47" s="4" t="str">
        <f t="shared" si="2"/>
        <v>Electronics</v>
      </c>
      <c r="E47" s="1">
        <v>636.44000000000005</v>
      </c>
      <c r="F47" s="1">
        <v>30</v>
      </c>
      <c r="G47" s="1">
        <v>10</v>
      </c>
      <c r="H47">
        <v>1965.35</v>
      </c>
      <c r="I47" s="10">
        <f t="shared" si="5"/>
        <v>3.0880365784677264</v>
      </c>
      <c r="J47">
        <f t="shared" si="3"/>
        <v>2506.2477027027048</v>
      </c>
      <c r="K47">
        <f t="shared" si="4"/>
        <v>2596472.620000002</v>
      </c>
      <c r="L47" t="s">
        <v>3915</v>
      </c>
      <c r="M47" t="s">
        <v>3912</v>
      </c>
      <c r="N47" s="1">
        <f t="shared" si="9"/>
        <v>987.67499999999995</v>
      </c>
      <c r="O47" s="1">
        <f t="shared" si="6"/>
        <v>507.6997287299634</v>
      </c>
      <c r="P47" s="1" t="str">
        <f t="shared" si="7"/>
        <v>01-2024</v>
      </c>
      <c r="T47" s="1"/>
      <c r="U47" s="1"/>
      <c r="V47" s="1" t="s">
        <v>3912</v>
      </c>
      <c r="W47" s="1"/>
      <c r="X47" s="1" t="s">
        <v>57</v>
      </c>
      <c r="Y47" s="2" t="s">
        <v>11</v>
      </c>
      <c r="Z47" s="4" t="s">
        <v>19</v>
      </c>
      <c r="AD47" t="str">
        <f t="shared" si="8"/>
        <v/>
      </c>
    </row>
    <row r="48" spans="1:30" ht="14.25">
      <c r="A48" s="1" t="str">
        <f t="shared" si="0"/>
        <v>2d0684b7</v>
      </c>
      <c r="B48" s="3">
        <v>44979</v>
      </c>
      <c r="C48" s="2" t="str">
        <f t="shared" si="1"/>
        <v>East</v>
      </c>
      <c r="D48" s="4" t="str">
        <f t="shared" si="2"/>
        <v>Sports</v>
      </c>
      <c r="E48" s="1">
        <v>82.77</v>
      </c>
      <c r="F48" s="1">
        <v>3</v>
      </c>
      <c r="G48" s="1">
        <v>33</v>
      </c>
      <c r="H48">
        <v>1416.52</v>
      </c>
      <c r="I48" s="10">
        <f t="shared" si="5"/>
        <v>17.113930167935244</v>
      </c>
      <c r="J48">
        <f t="shared" si="3"/>
        <v>2506.2477027027048</v>
      </c>
      <c r="K48">
        <f t="shared" si="4"/>
        <v>2596472.620000002</v>
      </c>
      <c r="L48" t="s">
        <v>3914</v>
      </c>
      <c r="M48" t="s">
        <v>3912</v>
      </c>
      <c r="N48" s="1">
        <f t="shared" si="9"/>
        <v>724.76</v>
      </c>
      <c r="O48" s="1">
        <f t="shared" si="6"/>
        <v>516.19997471554962</v>
      </c>
      <c r="P48" s="1" t="str">
        <f t="shared" si="7"/>
        <v>02-2023</v>
      </c>
      <c r="T48" s="1"/>
      <c r="U48" s="1"/>
      <c r="V48" s="1" t="s">
        <v>3912</v>
      </c>
      <c r="W48" s="1"/>
      <c r="X48" s="1" t="s">
        <v>58</v>
      </c>
      <c r="Y48" s="2" t="s">
        <v>11</v>
      </c>
      <c r="Z48" s="4" t="s">
        <v>25</v>
      </c>
      <c r="AD48" t="str">
        <f t="shared" si="8"/>
        <v/>
      </c>
    </row>
    <row r="49" spans="1:30" ht="14.25">
      <c r="A49" s="1" t="str">
        <f t="shared" si="0"/>
        <v>86919e9e</v>
      </c>
      <c r="B49" s="3">
        <v>45238</v>
      </c>
      <c r="C49" s="2" t="str">
        <f t="shared" si="1"/>
        <v>East</v>
      </c>
      <c r="D49" s="4" t="str">
        <f t="shared" si="2"/>
        <v>Sports</v>
      </c>
      <c r="E49" s="1">
        <v>3666.86</v>
      </c>
      <c r="F49" s="1">
        <v>42</v>
      </c>
      <c r="G49" s="1">
        <v>2</v>
      </c>
      <c r="H49">
        <v>1455.39</v>
      </c>
      <c r="I49" s="10">
        <f t="shared" si="5"/>
        <v>0.39690361780924283</v>
      </c>
      <c r="J49">
        <f t="shared" si="3"/>
        <v>2506.2477027027048</v>
      </c>
      <c r="K49">
        <f t="shared" si="4"/>
        <v>2596472.620000002</v>
      </c>
      <c r="L49" t="s">
        <v>3914</v>
      </c>
      <c r="M49" t="s">
        <v>3912</v>
      </c>
      <c r="N49" s="1">
        <f t="shared" si="9"/>
        <v>728.69500000000005</v>
      </c>
      <c r="O49" s="1">
        <f t="shared" si="6"/>
        <v>516.19997471554962</v>
      </c>
      <c r="P49" s="1" t="str">
        <f t="shared" si="7"/>
        <v>11-2023</v>
      </c>
      <c r="T49" s="1"/>
      <c r="U49" s="1"/>
      <c r="V49" s="1" t="s">
        <v>3912</v>
      </c>
      <c r="W49" s="1"/>
      <c r="X49" s="1" t="s">
        <v>59</v>
      </c>
      <c r="Y49" s="2" t="s">
        <v>11</v>
      </c>
      <c r="Z49" s="4" t="s">
        <v>25</v>
      </c>
      <c r="AD49" t="str">
        <f t="shared" si="8"/>
        <v/>
      </c>
    </row>
    <row r="50" spans="1:30" ht="14.25">
      <c r="A50" s="1" t="str">
        <f t="shared" si="0"/>
        <v>422500bb</v>
      </c>
      <c r="B50" s="3">
        <v>45326</v>
      </c>
      <c r="C50" s="2" t="str">
        <f t="shared" si="1"/>
        <v>East</v>
      </c>
      <c r="D50" s="4" t="str">
        <f t="shared" si="2"/>
        <v>Groceries</v>
      </c>
      <c r="E50" s="1">
        <v>1864.97</v>
      </c>
      <c r="F50" s="1">
        <v>35</v>
      </c>
      <c r="G50" s="1">
        <v>5</v>
      </c>
      <c r="H50">
        <v>766.36</v>
      </c>
      <c r="I50" s="10">
        <f t="shared" si="5"/>
        <v>0.41092350010992135</v>
      </c>
      <c r="J50">
        <f t="shared" si="3"/>
        <v>2506.2477027027048</v>
      </c>
      <c r="K50">
        <f t="shared" si="4"/>
        <v>2596472.620000002</v>
      </c>
      <c r="L50" t="s">
        <v>88</v>
      </c>
      <c r="M50" t="s">
        <v>3912</v>
      </c>
      <c r="N50" s="1">
        <f t="shared" si="9"/>
        <v>385.68</v>
      </c>
      <c r="O50" s="1">
        <f t="shared" si="6"/>
        <v>515.36624489795861</v>
      </c>
      <c r="P50" s="1" t="str">
        <f t="shared" si="7"/>
        <v>02-2024</v>
      </c>
      <c r="T50" s="1"/>
      <c r="U50" s="1"/>
      <c r="V50" s="1" t="s">
        <v>3912</v>
      </c>
      <c r="W50" s="1"/>
      <c r="X50" s="1" t="s">
        <v>60</v>
      </c>
      <c r="Y50" s="2" t="s">
        <v>11</v>
      </c>
      <c r="Z50" s="4" t="s">
        <v>88</v>
      </c>
      <c r="AD50" t="str">
        <f t="shared" si="8"/>
        <v/>
      </c>
    </row>
    <row r="51" spans="1:30" ht="14.25">
      <c r="A51" s="1" t="str">
        <f t="shared" si="0"/>
        <v>b73e5c36</v>
      </c>
      <c r="B51" s="3">
        <v>45227</v>
      </c>
      <c r="C51" s="2" t="str">
        <f t="shared" si="1"/>
        <v>East</v>
      </c>
      <c r="D51" s="4" t="str">
        <f t="shared" si="2"/>
        <v>Electronics</v>
      </c>
      <c r="E51" s="1">
        <v>1992.19</v>
      </c>
      <c r="F51" s="1">
        <v>1</v>
      </c>
      <c r="G51" s="1">
        <v>43</v>
      </c>
      <c r="H51">
        <v>1273.72</v>
      </c>
      <c r="I51" s="10">
        <f t="shared" si="5"/>
        <v>0.63935668786611721</v>
      </c>
      <c r="J51">
        <f t="shared" si="3"/>
        <v>2506.2477027027048</v>
      </c>
      <c r="K51">
        <f t="shared" si="4"/>
        <v>2596472.620000002</v>
      </c>
      <c r="L51" t="s">
        <v>3915</v>
      </c>
      <c r="M51" t="s">
        <v>3912</v>
      </c>
      <c r="N51" s="1">
        <f t="shared" si="9"/>
        <v>658.36</v>
      </c>
      <c r="O51" s="1">
        <f t="shared" si="6"/>
        <v>507.6997287299634</v>
      </c>
      <c r="P51" s="1" t="str">
        <f t="shared" si="7"/>
        <v>10-2023</v>
      </c>
      <c r="T51" s="1"/>
      <c r="U51" s="1"/>
      <c r="V51" s="1" t="s">
        <v>3912</v>
      </c>
      <c r="W51" s="1"/>
      <c r="X51" s="1" t="s">
        <v>61</v>
      </c>
      <c r="Y51" s="2" t="s">
        <v>11</v>
      </c>
      <c r="Z51" s="4" t="s">
        <v>19</v>
      </c>
      <c r="AD51" t="str">
        <f t="shared" si="8"/>
        <v/>
      </c>
    </row>
    <row r="52" spans="1:30" ht="14.25">
      <c r="A52" s="1" t="str">
        <f t="shared" si="0"/>
        <v>2ebc67f7</v>
      </c>
      <c r="B52" s="3">
        <v>45068</v>
      </c>
      <c r="C52" s="2" t="str">
        <f t="shared" si="1"/>
        <v>West</v>
      </c>
      <c r="D52" s="4" t="str">
        <f t="shared" si="2"/>
        <v>Sports</v>
      </c>
      <c r="E52" s="1">
        <v>1154.47</v>
      </c>
      <c r="F52" s="1">
        <v>41</v>
      </c>
      <c r="G52" s="1">
        <v>25</v>
      </c>
      <c r="H52">
        <v>402.81</v>
      </c>
      <c r="I52" s="10">
        <f t="shared" si="5"/>
        <v>0.3489133541798401</v>
      </c>
      <c r="J52">
        <f t="shared" si="3"/>
        <v>2537.5954861821929</v>
      </c>
      <c r="K52">
        <f t="shared" si="4"/>
        <v>2479230.7900000024</v>
      </c>
      <c r="L52" t="s">
        <v>3914</v>
      </c>
      <c r="M52" t="s">
        <v>3911</v>
      </c>
      <c r="N52" s="1">
        <f t="shared" si="9"/>
        <v>213.905</v>
      </c>
      <c r="O52" s="1">
        <f t="shared" si="6"/>
        <v>516.19997471554962</v>
      </c>
      <c r="P52" s="1" t="str">
        <f t="shared" si="7"/>
        <v>05-2023</v>
      </c>
      <c r="T52" s="1"/>
      <c r="U52" s="1"/>
      <c r="V52" s="1" t="s">
        <v>3911</v>
      </c>
      <c r="W52" s="1"/>
      <c r="X52" s="1" t="s">
        <v>62</v>
      </c>
      <c r="Y52" s="2" t="s">
        <v>3911</v>
      </c>
      <c r="Z52" s="4" t="s">
        <v>25</v>
      </c>
      <c r="AD52" t="str">
        <f t="shared" si="8"/>
        <v/>
      </c>
    </row>
    <row r="53" spans="1:30" ht="14.25">
      <c r="A53" s="1" t="str">
        <f t="shared" si="0"/>
        <v>7ade007e</v>
      </c>
      <c r="B53" s="3">
        <v>45336</v>
      </c>
      <c r="C53" s="2" t="str">
        <f t="shared" si="1"/>
        <v>South</v>
      </c>
      <c r="D53" s="4" t="str">
        <f t="shared" si="2"/>
        <v>Electronics</v>
      </c>
      <c r="E53" s="1">
        <v>875.31</v>
      </c>
      <c r="F53" s="1">
        <v>34</v>
      </c>
      <c r="G53" s="1">
        <v>30</v>
      </c>
      <c r="H53">
        <v>1216.75</v>
      </c>
      <c r="I53" s="10">
        <f t="shared" si="5"/>
        <v>1.3900789434600314</v>
      </c>
      <c r="J53">
        <f t="shared" si="3"/>
        <v>2496.4375124875119</v>
      </c>
      <c r="K53">
        <f t="shared" si="4"/>
        <v>2498933.9499999993</v>
      </c>
      <c r="L53" t="s">
        <v>3915</v>
      </c>
      <c r="M53" t="s">
        <v>3913</v>
      </c>
      <c r="N53" s="1">
        <f t="shared" si="9"/>
        <v>623.375</v>
      </c>
      <c r="O53" s="1">
        <f t="shared" si="6"/>
        <v>507.6997287299634</v>
      </c>
      <c r="P53" s="1" t="str">
        <f t="shared" si="7"/>
        <v>02-2024</v>
      </c>
      <c r="T53" s="1"/>
      <c r="U53" s="1"/>
      <c r="V53" s="1" t="s">
        <v>3913</v>
      </c>
      <c r="W53" s="1"/>
      <c r="X53" s="1" t="s">
        <v>63</v>
      </c>
      <c r="Y53" s="2" t="s">
        <v>3913</v>
      </c>
      <c r="Z53" s="4" t="s">
        <v>19</v>
      </c>
      <c r="AD53" t="str">
        <f t="shared" si="8"/>
        <v/>
      </c>
    </row>
    <row r="54" spans="1:30" ht="14.25">
      <c r="A54" s="1" t="str">
        <f t="shared" si="0"/>
        <v>db5bd71a</v>
      </c>
      <c r="B54" s="3">
        <v>45259</v>
      </c>
      <c r="C54" s="2" t="str">
        <f t="shared" si="1"/>
        <v>South</v>
      </c>
      <c r="D54" s="4" t="str">
        <f t="shared" si="2"/>
        <v>Electronics</v>
      </c>
      <c r="E54" s="1">
        <v>3395.86</v>
      </c>
      <c r="F54" s="1">
        <v>43</v>
      </c>
      <c r="G54" s="1">
        <v>11</v>
      </c>
      <c r="H54">
        <v>755.41</v>
      </c>
      <c r="I54" s="10">
        <f t="shared" si="5"/>
        <v>0.22245027769107087</v>
      </c>
      <c r="J54">
        <f t="shared" si="3"/>
        <v>2496.4375124875119</v>
      </c>
      <c r="K54">
        <f t="shared" si="4"/>
        <v>2498933.9499999993</v>
      </c>
      <c r="L54" t="s">
        <v>3915</v>
      </c>
      <c r="M54" t="s">
        <v>3913</v>
      </c>
      <c r="N54" s="1">
        <f t="shared" si="9"/>
        <v>383.20499999999998</v>
      </c>
      <c r="O54" s="1">
        <f t="shared" si="6"/>
        <v>507.6997287299634</v>
      </c>
      <c r="P54" s="1" t="str">
        <f t="shared" si="7"/>
        <v>11-2023</v>
      </c>
      <c r="T54" s="1"/>
      <c r="U54" s="1"/>
      <c r="V54" s="1" t="s">
        <v>3913</v>
      </c>
      <c r="W54" s="1"/>
      <c r="X54" s="1" t="s">
        <v>64</v>
      </c>
      <c r="Y54" s="2" t="s">
        <v>3913</v>
      </c>
      <c r="Z54" s="4" t="s">
        <v>19</v>
      </c>
      <c r="AD54" t="str">
        <f t="shared" si="8"/>
        <v/>
      </c>
    </row>
    <row r="55" spans="1:30" ht="14.25">
      <c r="A55" s="1" t="str">
        <f t="shared" si="0"/>
        <v>d13d939a</v>
      </c>
      <c r="B55" s="3">
        <v>45603</v>
      </c>
      <c r="C55" s="2" t="str">
        <f t="shared" si="1"/>
        <v>West</v>
      </c>
      <c r="D55" s="4" t="str">
        <f t="shared" si="2"/>
        <v>Clothing</v>
      </c>
      <c r="E55" s="1">
        <v>2559.15</v>
      </c>
      <c r="F55" s="1">
        <v>43</v>
      </c>
      <c r="G55" s="1">
        <v>4</v>
      </c>
      <c r="H55">
        <v>432.75</v>
      </c>
      <c r="I55" s="10">
        <f t="shared" si="5"/>
        <v>0.16909911494050758</v>
      </c>
      <c r="J55">
        <f t="shared" si="3"/>
        <v>2537.5954861821929</v>
      </c>
      <c r="K55">
        <f t="shared" si="4"/>
        <v>2479230.7900000024</v>
      </c>
      <c r="L55" t="s">
        <v>1474</v>
      </c>
      <c r="M55" t="s">
        <v>3911</v>
      </c>
      <c r="N55" s="1">
        <f t="shared" si="9"/>
        <v>218.375</v>
      </c>
      <c r="O55" s="1">
        <f t="shared" si="6"/>
        <v>518.08361275088532</v>
      </c>
      <c r="P55" s="1" t="str">
        <f t="shared" si="7"/>
        <v>11-2024</v>
      </c>
      <c r="T55" s="1"/>
      <c r="U55" s="1"/>
      <c r="V55" s="1" t="s">
        <v>3911</v>
      </c>
      <c r="W55" s="1"/>
      <c r="X55" s="1" t="s">
        <v>65</v>
      </c>
      <c r="Y55" s="2" t="s">
        <v>3911</v>
      </c>
      <c r="Z55" s="4" t="s">
        <v>1474</v>
      </c>
      <c r="AD55" t="str">
        <f t="shared" si="8"/>
        <v/>
      </c>
    </row>
    <row r="56" spans="1:30" ht="14.25">
      <c r="A56" s="1" t="str">
        <f t="shared" si="0"/>
        <v>048023bf</v>
      </c>
      <c r="B56" s="3">
        <v>44925</v>
      </c>
      <c r="C56" s="2" t="str">
        <f t="shared" si="1"/>
        <v>North</v>
      </c>
      <c r="D56" s="4" t="str">
        <f t="shared" si="2"/>
        <v>Groceries</v>
      </c>
      <c r="E56" s="1">
        <v>1803.62</v>
      </c>
      <c r="F56" s="1">
        <v>5</v>
      </c>
      <c r="G56" s="1">
        <v>17</v>
      </c>
      <c r="H56">
        <v>457.27</v>
      </c>
      <c r="I56" s="10">
        <f t="shared" si="5"/>
        <v>0.25352901387210169</v>
      </c>
      <c r="J56">
        <f t="shared" si="3"/>
        <v>2571.1423225152107</v>
      </c>
      <c r="K56">
        <f t="shared" si="4"/>
        <v>2535146.3299999977</v>
      </c>
      <c r="L56" t="s">
        <v>88</v>
      </c>
      <c r="M56" t="s">
        <v>3910</v>
      </c>
      <c r="N56" s="1">
        <f t="shared" si="9"/>
        <v>237.13499999999999</v>
      </c>
      <c r="O56" s="1">
        <f t="shared" si="6"/>
        <v>515.36624489795861</v>
      </c>
      <c r="P56" s="1" t="str">
        <f t="shared" si="7"/>
        <v>12-2022</v>
      </c>
      <c r="T56" s="1"/>
      <c r="U56" s="1"/>
      <c r="V56" s="1" t="s">
        <v>3910</v>
      </c>
      <c r="W56" s="1"/>
      <c r="X56" s="1" t="s">
        <v>66</v>
      </c>
      <c r="Y56" s="2" t="s">
        <v>9</v>
      </c>
      <c r="Z56" s="4" t="s">
        <v>88</v>
      </c>
      <c r="AD56" t="str">
        <f t="shared" si="8"/>
        <v/>
      </c>
    </row>
    <row r="57" spans="1:30" ht="14.25">
      <c r="A57" s="1" t="str">
        <f t="shared" si="0"/>
        <v>8a1b0d6f</v>
      </c>
      <c r="B57" s="3">
        <v>45122</v>
      </c>
      <c r="C57" s="2" t="str">
        <f t="shared" si="1"/>
        <v>North</v>
      </c>
      <c r="D57" s="4" t="str">
        <f t="shared" si="2"/>
        <v>Electronics</v>
      </c>
      <c r="E57" s="1">
        <v>2676.35</v>
      </c>
      <c r="F57" s="1">
        <v>43</v>
      </c>
      <c r="G57" s="1">
        <v>36</v>
      </c>
      <c r="H57">
        <v>877.09</v>
      </c>
      <c r="I57" s="10">
        <f t="shared" si="5"/>
        <v>0.32771872139294189</v>
      </c>
      <c r="J57">
        <f t="shared" si="3"/>
        <v>2571.1423225152107</v>
      </c>
      <c r="K57">
        <f t="shared" si="4"/>
        <v>2535146.3299999977</v>
      </c>
      <c r="L57" t="s">
        <v>3915</v>
      </c>
      <c r="M57" t="s">
        <v>3910</v>
      </c>
      <c r="N57" s="1">
        <f t="shared" si="9"/>
        <v>456.54500000000002</v>
      </c>
      <c r="O57" s="1">
        <f t="shared" si="6"/>
        <v>507.6997287299634</v>
      </c>
      <c r="P57" s="1" t="str">
        <f t="shared" si="7"/>
        <v>07-2023</v>
      </c>
      <c r="T57" s="1"/>
      <c r="U57" s="1"/>
      <c r="V57" s="1" t="s">
        <v>3910</v>
      </c>
      <c r="W57" s="1"/>
      <c r="X57" s="1" t="s">
        <v>67</v>
      </c>
      <c r="Y57" s="2" t="s">
        <v>9</v>
      </c>
      <c r="Z57" s="4" t="s">
        <v>19</v>
      </c>
      <c r="AD57" t="str">
        <f t="shared" si="8"/>
        <v/>
      </c>
    </row>
    <row r="58" spans="1:30" ht="14.25">
      <c r="A58" s="1" t="str">
        <f t="shared" si="0"/>
        <v>5a064ebb</v>
      </c>
      <c r="B58" s="3">
        <v>45449</v>
      </c>
      <c r="C58" s="2" t="str">
        <f t="shared" si="1"/>
        <v>South</v>
      </c>
      <c r="D58" s="4" t="str">
        <f t="shared" si="2"/>
        <v>Electronics</v>
      </c>
      <c r="E58" s="1">
        <v>1696.76</v>
      </c>
      <c r="F58" s="1">
        <v>4</v>
      </c>
      <c r="G58" s="1">
        <v>34</v>
      </c>
      <c r="H58">
        <v>1342.89</v>
      </c>
      <c r="I58" s="10">
        <f t="shared" si="5"/>
        <v>0.79144369268488179</v>
      </c>
      <c r="J58">
        <f t="shared" si="3"/>
        <v>2496.4375124875119</v>
      </c>
      <c r="K58">
        <f t="shared" si="4"/>
        <v>2498933.9499999993</v>
      </c>
      <c r="L58" t="s">
        <v>3915</v>
      </c>
      <c r="M58" t="s">
        <v>3913</v>
      </c>
      <c r="N58" s="1">
        <f t="shared" si="9"/>
        <v>688.44500000000005</v>
      </c>
      <c r="O58" s="1">
        <f t="shared" si="6"/>
        <v>507.6997287299634</v>
      </c>
      <c r="P58" s="1" t="str">
        <f t="shared" si="7"/>
        <v>06-2024</v>
      </c>
      <c r="T58" s="1"/>
      <c r="U58" s="1"/>
      <c r="V58" s="1" t="s">
        <v>3913</v>
      </c>
      <c r="W58" s="1"/>
      <c r="X58" s="1" t="s">
        <v>68</v>
      </c>
      <c r="Y58" s="2" t="s">
        <v>3913</v>
      </c>
      <c r="Z58" s="4" t="s">
        <v>19</v>
      </c>
      <c r="AD58" t="str">
        <f t="shared" si="8"/>
        <v/>
      </c>
    </row>
    <row r="59" spans="1:30" ht="14.25">
      <c r="A59" s="1" t="str">
        <f t="shared" si="0"/>
        <v>7f4cb54d</v>
      </c>
      <c r="B59" s="3">
        <v>45506</v>
      </c>
      <c r="C59" s="2" t="str">
        <f t="shared" si="1"/>
        <v>South</v>
      </c>
      <c r="D59" s="4" t="str">
        <f t="shared" si="2"/>
        <v>Sports</v>
      </c>
      <c r="E59" s="1">
        <v>4694.4799999999996</v>
      </c>
      <c r="F59" s="1">
        <v>43</v>
      </c>
      <c r="G59" s="1">
        <v>18</v>
      </c>
      <c r="H59">
        <v>1318.49</v>
      </c>
      <c r="I59" s="10">
        <f t="shared" si="5"/>
        <v>0.28085964792692697</v>
      </c>
      <c r="J59">
        <f t="shared" si="3"/>
        <v>2496.4375124875119</v>
      </c>
      <c r="K59">
        <f t="shared" si="4"/>
        <v>2498933.9499999993</v>
      </c>
      <c r="L59" t="s">
        <v>3914</v>
      </c>
      <c r="M59" t="s">
        <v>3913</v>
      </c>
      <c r="N59" s="1">
        <f t="shared" si="9"/>
        <v>668.245</v>
      </c>
      <c r="O59" s="1">
        <f t="shared" si="6"/>
        <v>516.19997471554962</v>
      </c>
      <c r="P59" s="1" t="str">
        <f t="shared" si="7"/>
        <v>08-2024</v>
      </c>
      <c r="T59" s="1"/>
      <c r="U59" s="1"/>
      <c r="V59" s="1" t="s">
        <v>3913</v>
      </c>
      <c r="W59" s="1"/>
      <c r="X59" s="1" t="s">
        <v>69</v>
      </c>
      <c r="Y59" s="2" t="s">
        <v>3913</v>
      </c>
      <c r="Z59" s="4" t="s">
        <v>25</v>
      </c>
      <c r="AD59" t="str">
        <f t="shared" si="8"/>
        <v/>
      </c>
    </row>
    <row r="60" spans="1:30" ht="14.25">
      <c r="A60" s="1" t="str">
        <f t="shared" si="0"/>
        <v>ebebbab8</v>
      </c>
      <c r="B60" s="3">
        <v>44992</v>
      </c>
      <c r="C60" s="2" t="str">
        <f t="shared" si="1"/>
        <v>West</v>
      </c>
      <c r="D60" s="4" t="str">
        <f t="shared" si="2"/>
        <v>Electronics</v>
      </c>
      <c r="E60" s="1">
        <v>72.069999999999993</v>
      </c>
      <c r="F60" s="1">
        <v>36</v>
      </c>
      <c r="G60" s="1">
        <v>36</v>
      </c>
      <c r="H60">
        <v>1470.42</v>
      </c>
      <c r="I60" s="10">
        <f t="shared" si="5"/>
        <v>20.402664076592206</v>
      </c>
      <c r="J60">
        <f t="shared" si="3"/>
        <v>2537.5954861821929</v>
      </c>
      <c r="K60">
        <f t="shared" si="4"/>
        <v>2479230.7900000024</v>
      </c>
      <c r="L60" t="s">
        <v>3915</v>
      </c>
      <c r="M60" t="s">
        <v>3911</v>
      </c>
      <c r="N60" s="1">
        <f t="shared" si="9"/>
        <v>753.21</v>
      </c>
      <c r="O60" s="1">
        <f t="shared" si="6"/>
        <v>507.6997287299634</v>
      </c>
      <c r="P60" s="1" t="str">
        <f t="shared" si="7"/>
        <v>03-2023</v>
      </c>
      <c r="T60" s="1"/>
      <c r="U60" s="1"/>
      <c r="V60" s="1" t="s">
        <v>3911</v>
      </c>
      <c r="W60" s="1"/>
      <c r="X60" s="1" t="s">
        <v>70</v>
      </c>
      <c r="Y60" s="2" t="s">
        <v>3911</v>
      </c>
      <c r="Z60" s="4" t="s">
        <v>19</v>
      </c>
      <c r="AD60" t="str">
        <f t="shared" si="8"/>
        <v/>
      </c>
    </row>
    <row r="61" spans="1:30" ht="14.25">
      <c r="A61" s="1" t="str">
        <f t="shared" si="0"/>
        <v>4daf15d5</v>
      </c>
      <c r="B61" s="3">
        <v>45184</v>
      </c>
      <c r="C61" s="2" t="str">
        <f t="shared" si="1"/>
        <v>West</v>
      </c>
      <c r="D61" s="4" t="str">
        <f t="shared" si="2"/>
        <v>Sports</v>
      </c>
      <c r="E61" s="1">
        <v>3510.15</v>
      </c>
      <c r="F61" s="1">
        <v>22</v>
      </c>
      <c r="G61" s="1">
        <v>37</v>
      </c>
      <c r="H61">
        <v>313.22000000000003</v>
      </c>
      <c r="I61" s="10">
        <f t="shared" si="5"/>
        <v>8.9232653875190526E-2</v>
      </c>
      <c r="J61">
        <f t="shared" si="3"/>
        <v>2537.5954861821929</v>
      </c>
      <c r="K61">
        <f t="shared" si="4"/>
        <v>2479230.7900000024</v>
      </c>
      <c r="L61" t="s">
        <v>3914</v>
      </c>
      <c r="M61" t="s">
        <v>3911</v>
      </c>
      <c r="N61" s="1">
        <f t="shared" si="9"/>
        <v>175.11</v>
      </c>
      <c r="O61" s="1">
        <f t="shared" si="6"/>
        <v>516.19997471554962</v>
      </c>
      <c r="P61" s="1" t="str">
        <f t="shared" si="7"/>
        <v>09-2023</v>
      </c>
      <c r="T61" s="1"/>
      <c r="U61" s="1"/>
      <c r="V61" s="1" t="s">
        <v>3911</v>
      </c>
      <c r="W61" s="1"/>
      <c r="X61" s="1" t="s">
        <v>71</v>
      </c>
      <c r="Y61" s="2" t="s">
        <v>3911</v>
      </c>
      <c r="Z61" s="4" t="s">
        <v>25</v>
      </c>
      <c r="AD61" t="str">
        <f t="shared" si="8"/>
        <v/>
      </c>
    </row>
    <row r="62" spans="1:30" ht="14.25">
      <c r="A62" s="1" t="str">
        <f t="shared" si="0"/>
        <v>066c7aab</v>
      </c>
      <c r="B62" s="3">
        <v>45276</v>
      </c>
      <c r="C62" s="2" t="str">
        <f t="shared" si="1"/>
        <v>East</v>
      </c>
      <c r="D62" s="4" t="str">
        <f t="shared" si="2"/>
        <v>Furniture</v>
      </c>
      <c r="E62" s="1">
        <v>1268.99</v>
      </c>
      <c r="F62" s="1">
        <v>10</v>
      </c>
      <c r="G62" s="1">
        <v>28</v>
      </c>
      <c r="H62">
        <v>1193.02</v>
      </c>
      <c r="I62" s="10">
        <f t="shared" si="5"/>
        <v>0.94013349198969254</v>
      </c>
      <c r="J62">
        <f t="shared" si="3"/>
        <v>2506.2477027027048</v>
      </c>
      <c r="K62">
        <f t="shared" si="4"/>
        <v>2596472.620000002</v>
      </c>
      <c r="L62" t="s">
        <v>1645</v>
      </c>
      <c r="M62" t="s">
        <v>3912</v>
      </c>
      <c r="N62" s="1">
        <f t="shared" si="9"/>
        <v>610.51</v>
      </c>
      <c r="O62" s="1">
        <f t="shared" si="6"/>
        <v>524.30656862745093</v>
      </c>
      <c r="P62" s="1" t="str">
        <f t="shared" si="7"/>
        <v>12-2023</v>
      </c>
      <c r="T62" s="1"/>
      <c r="U62" s="1"/>
      <c r="V62" s="1" t="s">
        <v>3912</v>
      </c>
      <c r="W62" s="1"/>
      <c r="X62" s="1" t="s">
        <v>72</v>
      </c>
      <c r="Y62" s="2" t="s">
        <v>11</v>
      </c>
      <c r="Z62" s="4" t="s">
        <v>15</v>
      </c>
      <c r="AD62" t="str">
        <f t="shared" si="8"/>
        <v/>
      </c>
    </row>
    <row r="63" spans="1:30" ht="14.25">
      <c r="A63" s="1" t="str">
        <f t="shared" si="0"/>
        <v>ad667d66</v>
      </c>
      <c r="B63" s="3">
        <v>45265</v>
      </c>
      <c r="C63" s="2" t="str">
        <f t="shared" si="1"/>
        <v>West</v>
      </c>
      <c r="D63" s="4" t="str">
        <f t="shared" si="2"/>
        <v>Electronics</v>
      </c>
      <c r="E63" s="1">
        <v>397.75</v>
      </c>
      <c r="F63" s="1">
        <v>49</v>
      </c>
      <c r="G63" s="1">
        <v>5</v>
      </c>
      <c r="H63">
        <v>335.09</v>
      </c>
      <c r="I63" s="10">
        <f t="shared" si="5"/>
        <v>0.84246385920804523</v>
      </c>
      <c r="J63">
        <f t="shared" si="3"/>
        <v>2537.5954861821929</v>
      </c>
      <c r="K63">
        <f t="shared" si="4"/>
        <v>2479230.7900000024</v>
      </c>
      <c r="L63" t="s">
        <v>3915</v>
      </c>
      <c r="M63" t="s">
        <v>3911</v>
      </c>
      <c r="N63" s="1">
        <f t="shared" si="9"/>
        <v>170.04499999999999</v>
      </c>
      <c r="O63" s="1">
        <f t="shared" si="6"/>
        <v>507.6997287299634</v>
      </c>
      <c r="P63" s="1" t="str">
        <f t="shared" si="7"/>
        <v>12-2023</v>
      </c>
      <c r="T63" s="1"/>
      <c r="U63" s="1"/>
      <c r="V63" s="1" t="s">
        <v>3911</v>
      </c>
      <c r="W63" s="1"/>
      <c r="X63" s="1" t="s">
        <v>73</v>
      </c>
      <c r="Y63" s="2" t="s">
        <v>3911</v>
      </c>
      <c r="Z63" s="4" t="s">
        <v>19</v>
      </c>
      <c r="AD63" t="str">
        <f t="shared" si="8"/>
        <v/>
      </c>
    </row>
    <row r="64" spans="1:30" ht="14.25">
      <c r="A64" s="1" t="str">
        <f t="shared" si="0"/>
        <v>10af4311</v>
      </c>
      <c r="B64" s="3">
        <v>45196</v>
      </c>
      <c r="C64" s="2" t="str">
        <f t="shared" si="1"/>
        <v>South</v>
      </c>
      <c r="D64" s="4" t="str">
        <f t="shared" si="2"/>
        <v>Sports</v>
      </c>
      <c r="E64" s="1">
        <v>2946.65</v>
      </c>
      <c r="F64" s="1">
        <v>45</v>
      </c>
      <c r="G64" s="1">
        <v>32</v>
      </c>
      <c r="H64">
        <v>1418.29</v>
      </c>
      <c r="I64" s="10">
        <f t="shared" si="5"/>
        <v>0.48132285816096243</v>
      </c>
      <c r="J64">
        <f t="shared" si="3"/>
        <v>2496.4375124875119</v>
      </c>
      <c r="K64">
        <f t="shared" si="4"/>
        <v>2498933.9499999993</v>
      </c>
      <c r="L64" t="s">
        <v>3914</v>
      </c>
      <c r="M64" t="s">
        <v>3913</v>
      </c>
      <c r="N64" s="1">
        <f t="shared" si="9"/>
        <v>725.14499999999998</v>
      </c>
      <c r="O64" s="1">
        <f t="shared" si="6"/>
        <v>516.19997471554962</v>
      </c>
      <c r="P64" s="1" t="str">
        <f t="shared" si="7"/>
        <v>09-2023</v>
      </c>
      <c r="T64" s="1"/>
      <c r="U64" s="1"/>
      <c r="V64" s="1" t="s">
        <v>3913</v>
      </c>
      <c r="W64" s="1"/>
      <c r="X64" s="1" t="s">
        <v>74</v>
      </c>
      <c r="Y64" s="2" t="s">
        <v>3913</v>
      </c>
      <c r="Z64" s="4" t="s">
        <v>25</v>
      </c>
      <c r="AD64" t="str">
        <f t="shared" si="8"/>
        <v/>
      </c>
    </row>
    <row r="65" spans="1:30" ht="14.25">
      <c r="A65" s="1" t="str">
        <f t="shared" si="0"/>
        <v>4b6a955c</v>
      </c>
      <c r="B65" s="3">
        <v>45383</v>
      </c>
      <c r="C65" s="2" t="str">
        <f t="shared" si="1"/>
        <v>North</v>
      </c>
      <c r="D65" s="4" t="str">
        <f t="shared" si="2"/>
        <v>Furniture</v>
      </c>
      <c r="E65" s="1">
        <v>3270.98</v>
      </c>
      <c r="F65" s="1">
        <v>47</v>
      </c>
      <c r="G65" s="1">
        <v>11</v>
      </c>
      <c r="H65">
        <v>1784.1</v>
      </c>
      <c r="I65" s="10">
        <f t="shared" si="5"/>
        <v>0.54543286721410711</v>
      </c>
      <c r="J65">
        <f t="shared" si="3"/>
        <v>2571.1423225152107</v>
      </c>
      <c r="K65">
        <f t="shared" si="4"/>
        <v>2535146.3299999977</v>
      </c>
      <c r="L65" t="s">
        <v>1645</v>
      </c>
      <c r="M65" t="s">
        <v>3910</v>
      </c>
      <c r="N65" s="1">
        <f t="shared" si="9"/>
        <v>897.55</v>
      </c>
      <c r="O65" s="1">
        <f t="shared" si="6"/>
        <v>524.30656862745093</v>
      </c>
      <c r="P65" s="1" t="str">
        <f t="shared" si="7"/>
        <v>04-2024</v>
      </c>
      <c r="T65" s="1"/>
      <c r="U65" s="1"/>
      <c r="V65" s="1" t="s">
        <v>3910</v>
      </c>
      <c r="W65" s="1"/>
      <c r="X65" s="1" t="s">
        <v>75</v>
      </c>
      <c r="Y65" s="2" t="s">
        <v>9</v>
      </c>
      <c r="Z65" s="4" t="s">
        <v>15</v>
      </c>
      <c r="AD65" t="str">
        <f t="shared" si="8"/>
        <v/>
      </c>
    </row>
    <row r="66" spans="1:30" ht="14.25">
      <c r="A66" s="1" t="str">
        <f t="shared" ref="A66:A129" si="10">TRIM(X66)</f>
        <v>8406e7a9</v>
      </c>
      <c r="B66" s="3">
        <v>45262</v>
      </c>
      <c r="C66" s="2" t="str">
        <f t="shared" ref="C66:C129" si="11">PROPER(TRIM(Y66))</f>
        <v>East</v>
      </c>
      <c r="D66" s="4" t="str">
        <f t="shared" ref="D66:D129" si="12">PROPER(TRIM(SUBSTITUTE(Z66,"$","s")))</f>
        <v>Electronics</v>
      </c>
      <c r="E66" s="1">
        <v>2968.48</v>
      </c>
      <c r="F66" s="1">
        <v>27</v>
      </c>
      <c r="G66" s="1">
        <v>47</v>
      </c>
      <c r="H66">
        <v>1340.85</v>
      </c>
      <c r="I66" s="10">
        <f t="shared" si="5"/>
        <v>0.45169581738802345</v>
      </c>
      <c r="J66">
        <f t="shared" ref="J66:J129" si="13">AVERAGEIFS(E:E,C:C,C66)</f>
        <v>2506.2477027027048</v>
      </c>
      <c r="K66">
        <f t="shared" ref="K66:K129" si="14">SUMIFS(E:E,C:C,C66)</f>
        <v>2596472.620000002</v>
      </c>
      <c r="L66" t="s">
        <v>3915</v>
      </c>
      <c r="M66" t="s">
        <v>3912</v>
      </c>
      <c r="N66" s="1">
        <f t="shared" si="9"/>
        <v>693.92499999999995</v>
      </c>
      <c r="O66" s="1">
        <f t="shared" si="6"/>
        <v>507.6997287299634</v>
      </c>
      <c r="P66" s="1" t="str">
        <f t="shared" si="7"/>
        <v>12-2023</v>
      </c>
      <c r="T66" s="1"/>
      <c r="U66" s="1"/>
      <c r="V66" s="1" t="s">
        <v>3912</v>
      </c>
      <c r="W66" s="1"/>
      <c r="X66" s="1" t="s">
        <v>76</v>
      </c>
      <c r="Y66" s="2" t="s">
        <v>11</v>
      </c>
      <c r="Z66" s="4" t="s">
        <v>19</v>
      </c>
      <c r="AD66" t="str">
        <f t="shared" si="8"/>
        <v/>
      </c>
    </row>
    <row r="67" spans="1:30" ht="14.25">
      <c r="A67" s="1" t="str">
        <f t="shared" si="10"/>
        <v>06be581e</v>
      </c>
      <c r="B67" s="3">
        <v>45126</v>
      </c>
      <c r="C67" s="2" t="str">
        <f t="shared" si="11"/>
        <v>North</v>
      </c>
      <c r="D67" s="4" t="str">
        <f t="shared" si="12"/>
        <v>Electronics</v>
      </c>
      <c r="E67" s="1">
        <v>3430.86</v>
      </c>
      <c r="F67" s="1">
        <v>24</v>
      </c>
      <c r="G67" s="1">
        <v>11</v>
      </c>
      <c r="H67">
        <v>1885.85</v>
      </c>
      <c r="I67" s="10">
        <f t="shared" ref="I67:I130" si="15">H67/E67</f>
        <v>0.54967267682155485</v>
      </c>
      <c r="J67">
        <f t="shared" si="13"/>
        <v>2571.1423225152107</v>
      </c>
      <c r="K67">
        <f t="shared" si="14"/>
        <v>2535146.3299999977</v>
      </c>
      <c r="L67" t="s">
        <v>3915</v>
      </c>
      <c r="M67" t="s">
        <v>3910</v>
      </c>
      <c r="N67" s="1">
        <f t="shared" si="9"/>
        <v>948.42499999999995</v>
      </c>
      <c r="O67" s="1">
        <f t="shared" ref="O67:O130" si="16">AVERAGEIFS(N:N,D:D,D67)</f>
        <v>507.6997287299634</v>
      </c>
      <c r="P67" s="1" t="str">
        <f t="shared" ref="P67:P130" si="17">TEXT(B67,"mm-yyyy")</f>
        <v>07-2023</v>
      </c>
      <c r="T67" s="1"/>
      <c r="U67" s="1"/>
      <c r="V67" s="1" t="s">
        <v>3910</v>
      </c>
      <c r="W67" s="1"/>
      <c r="X67" s="1" t="s">
        <v>77</v>
      </c>
      <c r="Y67" s="2" t="s">
        <v>9</v>
      </c>
      <c r="Z67" s="4" t="s">
        <v>19</v>
      </c>
      <c r="AD67" t="str">
        <f t="shared" ref="AD67:AD130" si="18">SUBSTITUTE(SUBSTITUTE(AC67,"@",""),"#","")</f>
        <v/>
      </c>
    </row>
    <row r="68" spans="1:30" ht="14.25">
      <c r="A68" s="1" t="str">
        <f t="shared" si="10"/>
        <v>53f197ad</v>
      </c>
      <c r="B68" s="3">
        <v>44941</v>
      </c>
      <c r="C68" s="2" t="str">
        <f t="shared" si="11"/>
        <v>North</v>
      </c>
      <c r="D68" s="4" t="str">
        <f t="shared" si="12"/>
        <v>Groceries</v>
      </c>
      <c r="E68" s="1">
        <v>2806.15</v>
      </c>
      <c r="F68" s="1">
        <v>38</v>
      </c>
      <c r="G68" s="1">
        <v>41</v>
      </c>
      <c r="H68">
        <v>1710.11</v>
      </c>
      <c r="I68" s="10">
        <f t="shared" si="15"/>
        <v>0.60941503483420334</v>
      </c>
      <c r="J68">
        <f t="shared" si="13"/>
        <v>2571.1423225152107</v>
      </c>
      <c r="K68">
        <f t="shared" si="14"/>
        <v>2535146.3299999977</v>
      </c>
      <c r="L68" t="s">
        <v>88</v>
      </c>
      <c r="M68" t="s">
        <v>3910</v>
      </c>
      <c r="N68" s="1">
        <f t="shared" si="9"/>
        <v>875.55499999999995</v>
      </c>
      <c r="O68" s="1">
        <f t="shared" si="16"/>
        <v>515.36624489795861</v>
      </c>
      <c r="P68" s="1" t="str">
        <f t="shared" si="17"/>
        <v>01-2023</v>
      </c>
      <c r="T68" s="1"/>
      <c r="U68" s="1"/>
      <c r="V68" s="1" t="s">
        <v>3910</v>
      </c>
      <c r="W68" s="1"/>
      <c r="X68" s="1" t="s">
        <v>78</v>
      </c>
      <c r="Y68" s="2" t="s">
        <v>9</v>
      </c>
      <c r="Z68" s="4" t="s">
        <v>88</v>
      </c>
      <c r="AD68" t="str">
        <f t="shared" si="18"/>
        <v/>
      </c>
    </row>
    <row r="69" spans="1:30" ht="14.25">
      <c r="A69" s="1" t="str">
        <f t="shared" si="10"/>
        <v>92458ed3</v>
      </c>
      <c r="B69" s="3">
        <v>45024</v>
      </c>
      <c r="C69" s="2" t="str">
        <f t="shared" si="11"/>
        <v>North</v>
      </c>
      <c r="D69" s="4" t="str">
        <f t="shared" si="12"/>
        <v>Furniture</v>
      </c>
      <c r="E69" s="1">
        <v>1356.62</v>
      </c>
      <c r="F69" s="1">
        <v>2</v>
      </c>
      <c r="G69" s="1">
        <v>21</v>
      </c>
      <c r="H69">
        <v>1213.3399999999999</v>
      </c>
      <c r="I69" s="10">
        <f t="shared" si="15"/>
        <v>0.89438457342513011</v>
      </c>
      <c r="J69">
        <f t="shared" si="13"/>
        <v>2571.1423225152107</v>
      </c>
      <c r="K69">
        <f t="shared" si="14"/>
        <v>2535146.3299999977</v>
      </c>
      <c r="L69" t="s">
        <v>1645</v>
      </c>
      <c r="M69" t="s">
        <v>3910</v>
      </c>
      <c r="N69" s="1">
        <f t="shared" si="9"/>
        <v>617.16999999999996</v>
      </c>
      <c r="O69" s="1">
        <f t="shared" si="16"/>
        <v>524.30656862745093</v>
      </c>
      <c r="P69" s="1" t="str">
        <f t="shared" si="17"/>
        <v>04-2023</v>
      </c>
      <c r="T69" s="1"/>
      <c r="U69" s="1"/>
      <c r="V69" s="1" t="s">
        <v>3910</v>
      </c>
      <c r="W69" s="1"/>
      <c r="X69" s="1" t="s">
        <v>79</v>
      </c>
      <c r="Y69" s="2" t="s">
        <v>9</v>
      </c>
      <c r="Z69" s="4" t="s">
        <v>15</v>
      </c>
      <c r="AD69" t="str">
        <f t="shared" si="18"/>
        <v/>
      </c>
    </row>
    <row r="70" spans="1:30" ht="14.25">
      <c r="A70" s="1" t="str">
        <f t="shared" si="10"/>
        <v>76740552</v>
      </c>
      <c r="B70" s="3">
        <v>45201</v>
      </c>
      <c r="C70" s="2" t="str">
        <f t="shared" si="11"/>
        <v>South</v>
      </c>
      <c r="D70" s="4" t="str">
        <f t="shared" si="12"/>
        <v>Electronics</v>
      </c>
      <c r="E70" s="1">
        <v>2905.8</v>
      </c>
      <c r="F70" s="1">
        <v>20</v>
      </c>
      <c r="G70" s="1">
        <v>10</v>
      </c>
      <c r="H70">
        <v>1417.43</v>
      </c>
      <c r="I70" s="10">
        <f t="shared" si="15"/>
        <v>0.48779337875972195</v>
      </c>
      <c r="J70">
        <f t="shared" si="13"/>
        <v>2496.4375124875119</v>
      </c>
      <c r="K70">
        <f t="shared" si="14"/>
        <v>2498933.9499999993</v>
      </c>
      <c r="L70" t="s">
        <v>3915</v>
      </c>
      <c r="M70" t="s">
        <v>3913</v>
      </c>
      <c r="N70" s="1">
        <f t="shared" ref="N70:N133" si="19">AVERAGE(G70,H70)</f>
        <v>713.71500000000003</v>
      </c>
      <c r="O70" s="1">
        <f t="shared" si="16"/>
        <v>507.6997287299634</v>
      </c>
      <c r="P70" s="1" t="str">
        <f t="shared" si="17"/>
        <v>10-2023</v>
      </c>
      <c r="T70" s="1"/>
      <c r="U70" s="1"/>
      <c r="V70" s="1" t="s">
        <v>3913</v>
      </c>
      <c r="W70" s="1"/>
      <c r="X70" s="1">
        <v>76740552</v>
      </c>
      <c r="Y70" s="2" t="s">
        <v>3913</v>
      </c>
      <c r="Z70" s="4" t="s">
        <v>19</v>
      </c>
      <c r="AD70" t="str">
        <f t="shared" si="18"/>
        <v/>
      </c>
    </row>
    <row r="71" spans="1:30" ht="14.25">
      <c r="A71" s="1" t="str">
        <f t="shared" si="10"/>
        <v>f92de80d</v>
      </c>
      <c r="B71" s="3">
        <v>45060</v>
      </c>
      <c r="C71" s="2" t="str">
        <f t="shared" si="11"/>
        <v>South</v>
      </c>
      <c r="D71" s="4" t="str">
        <f t="shared" si="12"/>
        <v>Furniture</v>
      </c>
      <c r="E71" s="1">
        <v>2065.42</v>
      </c>
      <c r="F71" s="1">
        <v>22</v>
      </c>
      <c r="G71" s="1">
        <v>15</v>
      </c>
      <c r="H71">
        <v>787.51</v>
      </c>
      <c r="I71" s="10">
        <f t="shared" si="15"/>
        <v>0.38128322568775358</v>
      </c>
      <c r="J71">
        <f t="shared" si="13"/>
        <v>2496.4375124875119</v>
      </c>
      <c r="K71">
        <f t="shared" si="14"/>
        <v>2498933.9499999993</v>
      </c>
      <c r="L71" t="s">
        <v>1645</v>
      </c>
      <c r="M71" t="s">
        <v>3913</v>
      </c>
      <c r="N71" s="1">
        <f t="shared" si="19"/>
        <v>401.255</v>
      </c>
      <c r="O71" s="1">
        <f t="shared" si="16"/>
        <v>524.30656862745093</v>
      </c>
      <c r="P71" s="1" t="str">
        <f t="shared" si="17"/>
        <v>05-2023</v>
      </c>
      <c r="T71" s="1"/>
      <c r="U71" s="1"/>
      <c r="V71" s="1" t="s">
        <v>3913</v>
      </c>
      <c r="W71" s="1"/>
      <c r="X71" s="1" t="s">
        <v>80</v>
      </c>
      <c r="Y71" s="2" t="s">
        <v>3913</v>
      </c>
      <c r="Z71" s="4" t="s">
        <v>15</v>
      </c>
      <c r="AD71" t="str">
        <f t="shared" si="18"/>
        <v/>
      </c>
    </row>
    <row r="72" spans="1:30" ht="14.25">
      <c r="A72" s="1" t="str">
        <f t="shared" si="10"/>
        <v>647ff51a</v>
      </c>
      <c r="B72" s="3">
        <v>45094</v>
      </c>
      <c r="C72" s="2" t="str">
        <f t="shared" si="11"/>
        <v>East</v>
      </c>
      <c r="D72" s="4" t="str">
        <f t="shared" si="12"/>
        <v>Clothing</v>
      </c>
      <c r="E72" s="1">
        <v>272.88</v>
      </c>
      <c r="F72" s="1">
        <v>47</v>
      </c>
      <c r="G72" s="1">
        <v>29</v>
      </c>
      <c r="H72">
        <v>1208.68</v>
      </c>
      <c r="I72" s="10">
        <f t="shared" si="15"/>
        <v>4.4293462327763127</v>
      </c>
      <c r="J72">
        <f t="shared" si="13"/>
        <v>2506.2477027027048</v>
      </c>
      <c r="K72">
        <f t="shared" si="14"/>
        <v>2596472.620000002</v>
      </c>
      <c r="L72" t="s">
        <v>1474</v>
      </c>
      <c r="M72" t="s">
        <v>3912</v>
      </c>
      <c r="N72" s="1">
        <f t="shared" si="19"/>
        <v>618.84</v>
      </c>
      <c r="O72" s="1">
        <f t="shared" si="16"/>
        <v>518.08361275088532</v>
      </c>
      <c r="P72" s="1" t="str">
        <f t="shared" si="17"/>
        <v>06-2023</v>
      </c>
      <c r="T72" s="1"/>
      <c r="U72" s="1"/>
      <c r="V72" s="1" t="s">
        <v>3912</v>
      </c>
      <c r="W72" s="1"/>
      <c r="X72" s="1" t="s">
        <v>81</v>
      </c>
      <c r="Y72" s="2" t="s">
        <v>11</v>
      </c>
      <c r="Z72" s="4" t="s">
        <v>1474</v>
      </c>
      <c r="AD72" t="str">
        <f t="shared" si="18"/>
        <v/>
      </c>
    </row>
    <row r="73" spans="1:30" ht="14.25">
      <c r="A73" s="1" t="str">
        <f t="shared" si="10"/>
        <v>f8548ec7</v>
      </c>
      <c r="B73" s="3">
        <v>45594</v>
      </c>
      <c r="C73" s="2" t="str">
        <f t="shared" si="11"/>
        <v>East</v>
      </c>
      <c r="D73" s="4" t="str">
        <f t="shared" si="12"/>
        <v>Clothing</v>
      </c>
      <c r="E73" s="1">
        <v>4126.3999999999996</v>
      </c>
      <c r="F73" s="1">
        <v>34</v>
      </c>
      <c r="G73" s="1">
        <v>13</v>
      </c>
      <c r="H73">
        <v>1690.11</v>
      </c>
      <c r="I73" s="10">
        <f t="shared" si="15"/>
        <v>0.40958462582396277</v>
      </c>
      <c r="J73">
        <f t="shared" si="13"/>
        <v>2506.2477027027048</v>
      </c>
      <c r="K73">
        <f t="shared" si="14"/>
        <v>2596472.620000002</v>
      </c>
      <c r="L73" t="s">
        <v>1474</v>
      </c>
      <c r="M73" t="s">
        <v>3912</v>
      </c>
      <c r="N73" s="1">
        <f t="shared" si="19"/>
        <v>851.55499999999995</v>
      </c>
      <c r="O73" s="1">
        <f t="shared" si="16"/>
        <v>518.08361275088532</v>
      </c>
      <c r="P73" s="1" t="str">
        <f t="shared" si="17"/>
        <v>10-2024</v>
      </c>
      <c r="T73" s="1"/>
      <c r="U73" s="1"/>
      <c r="V73" s="1" t="s">
        <v>3912</v>
      </c>
      <c r="W73" s="1"/>
      <c r="X73" s="1" t="s">
        <v>82</v>
      </c>
      <c r="Y73" s="2" t="s">
        <v>11</v>
      </c>
      <c r="Z73" s="4" t="s">
        <v>1474</v>
      </c>
      <c r="AD73" t="str">
        <f t="shared" si="18"/>
        <v/>
      </c>
    </row>
    <row r="74" spans="1:30" ht="14.25">
      <c r="A74" s="1" t="str">
        <f t="shared" si="10"/>
        <v>7855a0d2</v>
      </c>
      <c r="B74" s="3">
        <v>45195</v>
      </c>
      <c r="C74" s="2" t="str">
        <f t="shared" si="11"/>
        <v>North</v>
      </c>
      <c r="D74" s="4" t="str">
        <f t="shared" si="12"/>
        <v>Furniture</v>
      </c>
      <c r="E74" s="1">
        <v>4204.55</v>
      </c>
      <c r="F74" s="1">
        <v>49</v>
      </c>
      <c r="G74" s="1">
        <v>1</v>
      </c>
      <c r="H74">
        <v>1534.82</v>
      </c>
      <c r="I74" s="10">
        <f t="shared" si="15"/>
        <v>0.365037875634729</v>
      </c>
      <c r="J74">
        <f t="shared" si="13"/>
        <v>2571.1423225152107</v>
      </c>
      <c r="K74">
        <f t="shared" si="14"/>
        <v>2535146.3299999977</v>
      </c>
      <c r="L74" t="s">
        <v>1645</v>
      </c>
      <c r="M74" t="s">
        <v>3910</v>
      </c>
      <c r="N74" s="1">
        <f t="shared" si="19"/>
        <v>767.91</v>
      </c>
      <c r="O74" s="1">
        <f t="shared" si="16"/>
        <v>524.30656862745093</v>
      </c>
      <c r="P74" s="1" t="str">
        <f t="shared" si="17"/>
        <v>09-2023</v>
      </c>
      <c r="T74" s="1"/>
      <c r="U74" s="1"/>
      <c r="V74" s="1" t="s">
        <v>3910</v>
      </c>
      <c r="W74" s="1"/>
      <c r="X74" s="1" t="s">
        <v>83</v>
      </c>
      <c r="Y74" s="2" t="s">
        <v>9</v>
      </c>
      <c r="Z74" s="4" t="s">
        <v>15</v>
      </c>
      <c r="AD74" t="str">
        <f t="shared" si="18"/>
        <v/>
      </c>
    </row>
    <row r="75" spans="1:30" ht="14.25">
      <c r="A75" s="1" t="str">
        <f t="shared" si="10"/>
        <v>bf586512</v>
      </c>
      <c r="B75" s="3">
        <v>45226</v>
      </c>
      <c r="C75" s="2" t="str">
        <f t="shared" si="11"/>
        <v>West</v>
      </c>
      <c r="D75" s="4" t="str">
        <f t="shared" si="12"/>
        <v>Clothing</v>
      </c>
      <c r="E75" s="1">
        <v>2130.98</v>
      </c>
      <c r="F75" s="1">
        <v>7</v>
      </c>
      <c r="G75" s="1">
        <v>29</v>
      </c>
      <c r="H75">
        <v>679.16</v>
      </c>
      <c r="I75" s="10">
        <f t="shared" si="15"/>
        <v>0.31870782456897762</v>
      </c>
      <c r="J75">
        <f t="shared" si="13"/>
        <v>2537.5954861821929</v>
      </c>
      <c r="K75">
        <f t="shared" si="14"/>
        <v>2479230.7900000024</v>
      </c>
      <c r="L75" t="s">
        <v>1474</v>
      </c>
      <c r="M75" t="s">
        <v>3911</v>
      </c>
      <c r="N75" s="1">
        <f t="shared" si="19"/>
        <v>354.08</v>
      </c>
      <c r="O75" s="1">
        <f t="shared" si="16"/>
        <v>518.08361275088532</v>
      </c>
      <c r="P75" s="1" t="str">
        <f t="shared" si="17"/>
        <v>10-2023</v>
      </c>
      <c r="T75" s="1"/>
      <c r="U75" s="1"/>
      <c r="V75" s="1" t="s">
        <v>3911</v>
      </c>
      <c r="W75" s="1"/>
      <c r="X75" s="1" t="s">
        <v>84</v>
      </c>
      <c r="Y75" s="2" t="s">
        <v>3911</v>
      </c>
      <c r="Z75" s="4" t="s">
        <v>1474</v>
      </c>
      <c r="AD75" t="str">
        <f t="shared" si="18"/>
        <v/>
      </c>
    </row>
    <row r="76" spans="1:30" ht="14.25">
      <c r="A76" s="1" t="str">
        <f t="shared" si="10"/>
        <v>deea1965</v>
      </c>
      <c r="B76" s="3">
        <v>45436</v>
      </c>
      <c r="C76" s="2" t="str">
        <f t="shared" si="11"/>
        <v>South</v>
      </c>
      <c r="D76" s="4" t="str">
        <f t="shared" si="12"/>
        <v>Furniture</v>
      </c>
      <c r="E76" s="1">
        <v>1253.28</v>
      </c>
      <c r="F76" s="1">
        <v>4</v>
      </c>
      <c r="G76" s="1">
        <v>48</v>
      </c>
      <c r="H76">
        <v>317.33</v>
      </c>
      <c r="I76" s="10">
        <f t="shared" si="15"/>
        <v>0.2531996042384782</v>
      </c>
      <c r="J76">
        <f t="shared" si="13"/>
        <v>2496.4375124875119</v>
      </c>
      <c r="K76">
        <f t="shared" si="14"/>
        <v>2498933.9499999993</v>
      </c>
      <c r="L76" t="s">
        <v>1645</v>
      </c>
      <c r="M76" t="s">
        <v>3913</v>
      </c>
      <c r="N76" s="1">
        <f t="shared" si="19"/>
        <v>182.66499999999999</v>
      </c>
      <c r="O76" s="1">
        <f t="shared" si="16"/>
        <v>524.30656862745093</v>
      </c>
      <c r="P76" s="1" t="str">
        <f t="shared" si="17"/>
        <v>05-2024</v>
      </c>
      <c r="T76" s="1"/>
      <c r="U76" s="1"/>
      <c r="V76" s="1" t="s">
        <v>3913</v>
      </c>
      <c r="W76" s="1"/>
      <c r="X76" s="1" t="s">
        <v>85</v>
      </c>
      <c r="Y76" s="2" t="s">
        <v>3913</v>
      </c>
      <c r="Z76" s="4" t="s">
        <v>15</v>
      </c>
      <c r="AD76" t="str">
        <f t="shared" si="18"/>
        <v/>
      </c>
    </row>
    <row r="77" spans="1:30" ht="14.25">
      <c r="A77" s="1" t="str">
        <f t="shared" si="10"/>
        <v>a0a8290f</v>
      </c>
      <c r="B77" s="3">
        <v>45478</v>
      </c>
      <c r="C77" s="2" t="str">
        <f t="shared" si="11"/>
        <v>South</v>
      </c>
      <c r="D77" s="4" t="str">
        <f t="shared" si="12"/>
        <v>Sports</v>
      </c>
      <c r="E77" s="1">
        <v>1050.29</v>
      </c>
      <c r="F77" s="1">
        <v>30</v>
      </c>
      <c r="G77" s="1">
        <v>4</v>
      </c>
      <c r="H77">
        <v>423.5</v>
      </c>
      <c r="I77" s="10">
        <f t="shared" si="15"/>
        <v>0.40322196726618365</v>
      </c>
      <c r="J77">
        <f t="shared" si="13"/>
        <v>2496.4375124875119</v>
      </c>
      <c r="K77">
        <f t="shared" si="14"/>
        <v>2498933.9499999993</v>
      </c>
      <c r="L77" t="s">
        <v>3914</v>
      </c>
      <c r="M77" t="s">
        <v>3913</v>
      </c>
      <c r="N77" s="1">
        <f t="shared" si="19"/>
        <v>213.75</v>
      </c>
      <c r="O77" s="1">
        <f t="shared" si="16"/>
        <v>516.19997471554962</v>
      </c>
      <c r="P77" s="1" t="str">
        <f t="shared" si="17"/>
        <v>07-2024</v>
      </c>
      <c r="T77" s="1"/>
      <c r="U77" s="1"/>
      <c r="V77" s="1" t="s">
        <v>3913</v>
      </c>
      <c r="W77" s="1"/>
      <c r="X77" s="1" t="s">
        <v>86</v>
      </c>
      <c r="Y77" s="2" t="s">
        <v>3913</v>
      </c>
      <c r="Z77" s="4" t="s">
        <v>25</v>
      </c>
      <c r="AD77" t="str">
        <f t="shared" si="18"/>
        <v/>
      </c>
    </row>
    <row r="78" spans="1:30" ht="14.25">
      <c r="A78" s="1" t="str">
        <f t="shared" si="10"/>
        <v>077a9429</v>
      </c>
      <c r="B78" s="3">
        <v>45079</v>
      </c>
      <c r="C78" s="2" t="str">
        <f t="shared" si="11"/>
        <v>North</v>
      </c>
      <c r="D78" s="4" t="str">
        <f t="shared" si="12"/>
        <v>Furniture</v>
      </c>
      <c r="E78" s="1">
        <v>1269.0999999999999</v>
      </c>
      <c r="F78" s="1">
        <v>3</v>
      </c>
      <c r="G78" s="1">
        <v>7</v>
      </c>
      <c r="H78">
        <v>1819.88</v>
      </c>
      <c r="I78" s="10">
        <f t="shared" si="15"/>
        <v>1.4339925931762669</v>
      </c>
      <c r="J78">
        <f t="shared" si="13"/>
        <v>2571.1423225152107</v>
      </c>
      <c r="K78">
        <f t="shared" si="14"/>
        <v>2535146.3299999977</v>
      </c>
      <c r="L78" t="s">
        <v>1645</v>
      </c>
      <c r="M78" t="s">
        <v>3910</v>
      </c>
      <c r="N78" s="1">
        <f t="shared" si="19"/>
        <v>913.44</v>
      </c>
      <c r="O78" s="1">
        <f t="shared" si="16"/>
        <v>524.30656862745093</v>
      </c>
      <c r="P78" s="1" t="str">
        <f t="shared" si="17"/>
        <v>06-2023</v>
      </c>
      <c r="T78" s="1"/>
      <c r="U78" s="1"/>
      <c r="V78" s="1" t="s">
        <v>3910</v>
      </c>
      <c r="W78" s="1"/>
      <c r="X78" s="1" t="s">
        <v>87</v>
      </c>
      <c r="Y78" s="2" t="s">
        <v>9</v>
      </c>
      <c r="Z78" s="4" t="s">
        <v>15</v>
      </c>
      <c r="AD78" t="str">
        <f t="shared" si="18"/>
        <v/>
      </c>
    </row>
    <row r="79" spans="1:30" ht="14.25">
      <c r="A79" s="1" t="str">
        <f t="shared" si="10"/>
        <v>8642940000</v>
      </c>
      <c r="B79" s="3">
        <v>45192</v>
      </c>
      <c r="C79" s="2" t="str">
        <f t="shared" si="11"/>
        <v>West</v>
      </c>
      <c r="D79" s="4" t="str">
        <f t="shared" si="12"/>
        <v>Groceries</v>
      </c>
      <c r="E79" s="1">
        <v>4229.47</v>
      </c>
      <c r="F79" s="1">
        <v>3</v>
      </c>
      <c r="G79" s="1">
        <v>9</v>
      </c>
      <c r="H79">
        <v>11.29</v>
      </c>
      <c r="I79" s="10">
        <f t="shared" si="15"/>
        <v>2.6693651923290623E-3</v>
      </c>
      <c r="J79">
        <f t="shared" si="13"/>
        <v>2537.5954861821929</v>
      </c>
      <c r="K79">
        <f t="shared" si="14"/>
        <v>2479230.7900000024</v>
      </c>
      <c r="L79" t="s">
        <v>88</v>
      </c>
      <c r="M79" t="s">
        <v>3911</v>
      </c>
      <c r="N79" s="1">
        <f t="shared" si="19"/>
        <v>10.145</v>
      </c>
      <c r="O79" s="1">
        <f t="shared" si="16"/>
        <v>515.36624489795861</v>
      </c>
      <c r="P79" s="1" t="str">
        <f t="shared" si="17"/>
        <v>09-2023</v>
      </c>
      <c r="T79" s="1"/>
      <c r="U79" s="1"/>
      <c r="V79" s="1" t="s">
        <v>3911</v>
      </c>
      <c r="W79" s="1"/>
      <c r="X79" s="5">
        <v>8642940000</v>
      </c>
      <c r="Y79" s="2" t="s">
        <v>3911</v>
      </c>
      <c r="Z79" s="4" t="s">
        <v>88</v>
      </c>
      <c r="AD79" t="str">
        <f t="shared" si="18"/>
        <v/>
      </c>
    </row>
    <row r="80" spans="1:30" ht="14.25">
      <c r="A80" s="1" t="str">
        <f t="shared" si="10"/>
        <v>41d1321a</v>
      </c>
      <c r="B80" s="3">
        <v>45243</v>
      </c>
      <c r="C80" s="2" t="str">
        <f t="shared" si="11"/>
        <v>South</v>
      </c>
      <c r="D80" s="4" t="str">
        <f t="shared" si="12"/>
        <v>Groceries</v>
      </c>
      <c r="E80" s="1">
        <v>3767.63</v>
      </c>
      <c r="F80" s="1">
        <v>30</v>
      </c>
      <c r="G80" s="1">
        <v>41</v>
      </c>
      <c r="H80">
        <v>1031.74</v>
      </c>
      <c r="I80" s="10">
        <f t="shared" si="15"/>
        <v>0.27384323832223439</v>
      </c>
      <c r="J80">
        <f t="shared" si="13"/>
        <v>2496.4375124875119</v>
      </c>
      <c r="K80">
        <f t="shared" si="14"/>
        <v>2498933.9499999993</v>
      </c>
      <c r="L80" t="s">
        <v>88</v>
      </c>
      <c r="M80" t="s">
        <v>3913</v>
      </c>
      <c r="N80" s="1">
        <f t="shared" si="19"/>
        <v>536.37</v>
      </c>
      <c r="O80" s="1">
        <f t="shared" si="16"/>
        <v>515.36624489795861</v>
      </c>
      <c r="P80" s="1" t="str">
        <f t="shared" si="17"/>
        <v>11-2023</v>
      </c>
      <c r="T80" s="1"/>
      <c r="U80" s="1"/>
      <c r="V80" s="1" t="s">
        <v>3913</v>
      </c>
      <c r="W80" s="1"/>
      <c r="X80" s="1" t="s">
        <v>89</v>
      </c>
      <c r="Y80" s="2" t="s">
        <v>3913</v>
      </c>
      <c r="Z80" s="4" t="s">
        <v>88</v>
      </c>
      <c r="AD80" t="str">
        <f t="shared" si="18"/>
        <v/>
      </c>
    </row>
    <row r="81" spans="1:30" ht="14.25">
      <c r="A81" s="1" t="str">
        <f t="shared" si="10"/>
        <v>44afa795</v>
      </c>
      <c r="B81" s="3">
        <v>45068</v>
      </c>
      <c r="C81" s="2" t="str">
        <f t="shared" si="11"/>
        <v>West</v>
      </c>
      <c r="D81" s="4" t="str">
        <f t="shared" si="12"/>
        <v>Sports</v>
      </c>
      <c r="E81" s="1">
        <v>640.91</v>
      </c>
      <c r="F81" s="1">
        <v>19</v>
      </c>
      <c r="G81" s="1">
        <v>19</v>
      </c>
      <c r="H81">
        <v>1148.6199999999999</v>
      </c>
      <c r="I81" s="10">
        <f t="shared" si="15"/>
        <v>1.7921705075595638</v>
      </c>
      <c r="J81">
        <f t="shared" si="13"/>
        <v>2537.5954861821929</v>
      </c>
      <c r="K81">
        <f t="shared" si="14"/>
        <v>2479230.7900000024</v>
      </c>
      <c r="L81" t="s">
        <v>3914</v>
      </c>
      <c r="M81" t="s">
        <v>3911</v>
      </c>
      <c r="N81" s="1">
        <f t="shared" si="19"/>
        <v>583.80999999999995</v>
      </c>
      <c r="O81" s="1">
        <f t="shared" si="16"/>
        <v>516.19997471554962</v>
      </c>
      <c r="P81" s="1" t="str">
        <f t="shared" si="17"/>
        <v>05-2023</v>
      </c>
      <c r="T81" s="1"/>
      <c r="U81" s="1"/>
      <c r="V81" s="1" t="s">
        <v>3911</v>
      </c>
      <c r="W81" s="1"/>
      <c r="X81" s="1" t="s">
        <v>90</v>
      </c>
      <c r="Y81" s="2" t="s">
        <v>3911</v>
      </c>
      <c r="Z81" s="4" t="s">
        <v>25</v>
      </c>
      <c r="AD81" t="str">
        <f t="shared" si="18"/>
        <v/>
      </c>
    </row>
    <row r="82" spans="1:30" ht="14.25">
      <c r="A82" s="1" t="str">
        <f t="shared" si="10"/>
        <v>8c329e53</v>
      </c>
      <c r="B82" s="3">
        <v>45461</v>
      </c>
      <c r="C82" s="2" t="str">
        <f t="shared" si="11"/>
        <v>North</v>
      </c>
      <c r="D82" s="4" t="str">
        <f t="shared" si="12"/>
        <v>Furniture</v>
      </c>
      <c r="E82" s="1">
        <v>2958</v>
      </c>
      <c r="F82" s="1">
        <v>4</v>
      </c>
      <c r="G82" s="1">
        <v>22</v>
      </c>
      <c r="H82">
        <v>1968.62</v>
      </c>
      <c r="I82" s="10">
        <f t="shared" si="15"/>
        <v>0.66552400270453005</v>
      </c>
      <c r="J82">
        <f t="shared" si="13"/>
        <v>2571.1423225152107</v>
      </c>
      <c r="K82">
        <f t="shared" si="14"/>
        <v>2535146.3299999977</v>
      </c>
      <c r="L82" t="s">
        <v>1645</v>
      </c>
      <c r="M82" t="s">
        <v>3910</v>
      </c>
      <c r="N82" s="1">
        <f t="shared" si="19"/>
        <v>995.31</v>
      </c>
      <c r="O82" s="1">
        <f t="shared" si="16"/>
        <v>524.30656862745093</v>
      </c>
      <c r="P82" s="1" t="str">
        <f t="shared" si="17"/>
        <v>06-2024</v>
      </c>
      <c r="T82" s="1"/>
      <c r="U82" s="1"/>
      <c r="V82" s="1" t="s">
        <v>3910</v>
      </c>
      <c r="W82" s="1"/>
      <c r="X82" s="1" t="s">
        <v>91</v>
      </c>
      <c r="Y82" s="2" t="s">
        <v>9</v>
      </c>
      <c r="Z82" s="4" t="s">
        <v>15</v>
      </c>
      <c r="AD82" t="str">
        <f t="shared" si="18"/>
        <v/>
      </c>
    </row>
    <row r="83" spans="1:30" ht="14.25">
      <c r="A83" s="1" t="str">
        <f t="shared" si="10"/>
        <v>cdbba08a</v>
      </c>
      <c r="B83" s="3">
        <v>44948</v>
      </c>
      <c r="C83" s="2" t="str">
        <f t="shared" si="11"/>
        <v>West</v>
      </c>
      <c r="D83" s="4" t="str">
        <f t="shared" si="12"/>
        <v>Sports</v>
      </c>
      <c r="E83" s="1">
        <v>4049.49</v>
      </c>
      <c r="F83" s="1">
        <v>5</v>
      </c>
      <c r="G83" s="1">
        <v>1</v>
      </c>
      <c r="H83">
        <v>1151.9000000000001</v>
      </c>
      <c r="I83" s="10">
        <f t="shared" si="15"/>
        <v>0.28445557341788724</v>
      </c>
      <c r="J83">
        <f t="shared" si="13"/>
        <v>2537.5954861821929</v>
      </c>
      <c r="K83">
        <f t="shared" si="14"/>
        <v>2479230.7900000024</v>
      </c>
      <c r="L83" t="s">
        <v>3914</v>
      </c>
      <c r="M83" t="s">
        <v>3911</v>
      </c>
      <c r="N83" s="1">
        <f t="shared" si="19"/>
        <v>576.45000000000005</v>
      </c>
      <c r="O83" s="1">
        <f t="shared" si="16"/>
        <v>516.19997471554962</v>
      </c>
      <c r="P83" s="1" t="str">
        <f t="shared" si="17"/>
        <v>01-2023</v>
      </c>
      <c r="T83" s="1"/>
      <c r="U83" s="1"/>
      <c r="V83" s="1" t="s">
        <v>3911</v>
      </c>
      <c r="W83" s="1"/>
      <c r="X83" s="1" t="s">
        <v>92</v>
      </c>
      <c r="Y83" s="2" t="s">
        <v>3911</v>
      </c>
      <c r="Z83" s="4" t="s">
        <v>25</v>
      </c>
      <c r="AD83" t="str">
        <f t="shared" si="18"/>
        <v/>
      </c>
    </row>
    <row r="84" spans="1:30" ht="14.25">
      <c r="A84" s="1" t="str">
        <f t="shared" si="10"/>
        <v>4415c908</v>
      </c>
      <c r="B84" s="3">
        <v>45385</v>
      </c>
      <c r="C84" s="2" t="str">
        <f t="shared" si="11"/>
        <v>North</v>
      </c>
      <c r="D84" s="4" t="str">
        <f t="shared" si="12"/>
        <v>Sports</v>
      </c>
      <c r="E84" s="1">
        <v>4155.03</v>
      </c>
      <c r="F84" s="1">
        <v>32</v>
      </c>
      <c r="G84" s="1">
        <v>5</v>
      </c>
      <c r="H84">
        <v>1637.7</v>
      </c>
      <c r="I84" s="10">
        <f t="shared" si="15"/>
        <v>0.39414877870917903</v>
      </c>
      <c r="J84">
        <f t="shared" si="13"/>
        <v>2571.1423225152107</v>
      </c>
      <c r="K84">
        <f t="shared" si="14"/>
        <v>2535146.3299999977</v>
      </c>
      <c r="L84" t="s">
        <v>3914</v>
      </c>
      <c r="M84" t="s">
        <v>3910</v>
      </c>
      <c r="N84" s="1">
        <f t="shared" si="19"/>
        <v>821.35</v>
      </c>
      <c r="O84" s="1">
        <f t="shared" si="16"/>
        <v>516.19997471554962</v>
      </c>
      <c r="P84" s="1" t="str">
        <f t="shared" si="17"/>
        <v>04-2024</v>
      </c>
      <c r="T84" s="1"/>
      <c r="U84" s="1"/>
      <c r="V84" s="1" t="s">
        <v>3910</v>
      </c>
      <c r="W84" s="1"/>
      <c r="X84" s="1" t="s">
        <v>93</v>
      </c>
      <c r="Y84" s="2" t="s">
        <v>9</v>
      </c>
      <c r="Z84" s="4" t="s">
        <v>25</v>
      </c>
      <c r="AD84" t="str">
        <f t="shared" si="18"/>
        <v/>
      </c>
    </row>
    <row r="85" spans="1:30" ht="14.25">
      <c r="A85" s="1" t="str">
        <f t="shared" si="10"/>
        <v>a9ac13d3</v>
      </c>
      <c r="B85" s="3">
        <v>45556</v>
      </c>
      <c r="C85" s="2" t="str">
        <f t="shared" si="11"/>
        <v>North</v>
      </c>
      <c r="D85" s="4" t="str">
        <f t="shared" si="12"/>
        <v>Furniture</v>
      </c>
      <c r="E85" s="1">
        <v>2011.35</v>
      </c>
      <c r="F85" s="1">
        <v>44</v>
      </c>
      <c r="G85" s="1">
        <v>10</v>
      </c>
      <c r="H85">
        <v>829.69</v>
      </c>
      <c r="I85" s="10">
        <f t="shared" si="15"/>
        <v>0.4125040395754096</v>
      </c>
      <c r="J85">
        <f t="shared" si="13"/>
        <v>2571.1423225152107</v>
      </c>
      <c r="K85">
        <f t="shared" si="14"/>
        <v>2535146.3299999977</v>
      </c>
      <c r="L85" t="s">
        <v>1645</v>
      </c>
      <c r="M85" t="s">
        <v>3910</v>
      </c>
      <c r="N85" s="1">
        <f t="shared" si="19"/>
        <v>419.84500000000003</v>
      </c>
      <c r="O85" s="1">
        <f t="shared" si="16"/>
        <v>524.30656862745093</v>
      </c>
      <c r="P85" s="1" t="str">
        <f t="shared" si="17"/>
        <v>09-2024</v>
      </c>
      <c r="T85" s="1"/>
      <c r="U85" s="1"/>
      <c r="V85" s="1" t="s">
        <v>3910</v>
      </c>
      <c r="W85" s="1"/>
      <c r="X85" s="1" t="s">
        <v>94</v>
      </c>
      <c r="Y85" s="2" t="s">
        <v>9</v>
      </c>
      <c r="Z85" s="4" t="s">
        <v>15</v>
      </c>
      <c r="AD85" t="str">
        <f t="shared" si="18"/>
        <v/>
      </c>
    </row>
    <row r="86" spans="1:30" ht="14.25">
      <c r="A86" s="1" t="str">
        <f t="shared" si="10"/>
        <v>5fbf219e</v>
      </c>
      <c r="B86" s="3">
        <v>45299</v>
      </c>
      <c r="C86" s="2" t="str">
        <f t="shared" si="11"/>
        <v>West</v>
      </c>
      <c r="D86" s="4" t="str">
        <f t="shared" si="12"/>
        <v>Electronics</v>
      </c>
      <c r="E86" s="1">
        <v>2365.2399999999998</v>
      </c>
      <c r="F86" s="1">
        <v>10</v>
      </c>
      <c r="G86" s="1">
        <v>33</v>
      </c>
      <c r="H86">
        <v>1970.1</v>
      </c>
      <c r="I86" s="10">
        <f t="shared" si="15"/>
        <v>0.83293872926214685</v>
      </c>
      <c r="J86">
        <f t="shared" si="13"/>
        <v>2537.5954861821929</v>
      </c>
      <c r="K86">
        <f t="shared" si="14"/>
        <v>2479230.7900000024</v>
      </c>
      <c r="L86" t="s">
        <v>3915</v>
      </c>
      <c r="M86" t="s">
        <v>3911</v>
      </c>
      <c r="N86" s="1">
        <f t="shared" si="19"/>
        <v>1001.55</v>
      </c>
      <c r="O86" s="1">
        <f t="shared" si="16"/>
        <v>507.6997287299634</v>
      </c>
      <c r="P86" s="1" t="str">
        <f t="shared" si="17"/>
        <v>01-2024</v>
      </c>
      <c r="T86" s="1"/>
      <c r="U86" s="1"/>
      <c r="V86" s="1" t="s">
        <v>3911</v>
      </c>
      <c r="W86" s="1"/>
      <c r="X86" s="1" t="s">
        <v>95</v>
      </c>
      <c r="Y86" s="2" t="s">
        <v>3911</v>
      </c>
      <c r="Z86" s="4" t="s">
        <v>19</v>
      </c>
      <c r="AD86" t="str">
        <f t="shared" si="18"/>
        <v/>
      </c>
    </row>
    <row r="87" spans="1:30" ht="14.25">
      <c r="A87" s="1" t="str">
        <f t="shared" si="10"/>
        <v>f3ba50cf</v>
      </c>
      <c r="B87" s="3">
        <v>45321</v>
      </c>
      <c r="C87" s="2" t="str">
        <f t="shared" si="11"/>
        <v>South</v>
      </c>
      <c r="D87" s="4" t="str">
        <f t="shared" si="12"/>
        <v>Clothing</v>
      </c>
      <c r="E87" s="1">
        <v>2615.84</v>
      </c>
      <c r="F87" s="1">
        <v>31</v>
      </c>
      <c r="G87" s="1">
        <v>9</v>
      </c>
      <c r="H87">
        <v>1276.8699999999999</v>
      </c>
      <c r="I87" s="10">
        <f t="shared" si="15"/>
        <v>0.48813000795155659</v>
      </c>
      <c r="J87">
        <f t="shared" si="13"/>
        <v>2496.4375124875119</v>
      </c>
      <c r="K87">
        <f t="shared" si="14"/>
        <v>2498933.9499999993</v>
      </c>
      <c r="L87" t="s">
        <v>1474</v>
      </c>
      <c r="M87" t="s">
        <v>3913</v>
      </c>
      <c r="N87" s="1">
        <f t="shared" si="19"/>
        <v>642.93499999999995</v>
      </c>
      <c r="O87" s="1">
        <f t="shared" si="16"/>
        <v>518.08361275088532</v>
      </c>
      <c r="P87" s="1" t="str">
        <f t="shared" si="17"/>
        <v>01-2024</v>
      </c>
      <c r="T87" s="1"/>
      <c r="U87" s="1"/>
      <c r="V87" s="1" t="s">
        <v>3913</v>
      </c>
      <c r="W87" s="1"/>
      <c r="X87" s="1" t="s">
        <v>96</v>
      </c>
      <c r="Y87" s="2" t="s">
        <v>3913</v>
      </c>
      <c r="Z87" s="4" t="s">
        <v>1474</v>
      </c>
      <c r="AD87" t="str">
        <f t="shared" si="18"/>
        <v/>
      </c>
    </row>
    <row r="88" spans="1:30" ht="14.25">
      <c r="A88" s="1" t="str">
        <f t="shared" si="10"/>
        <v>88840b0f</v>
      </c>
      <c r="B88" s="3">
        <v>45399</v>
      </c>
      <c r="C88" s="2" t="str">
        <f t="shared" si="11"/>
        <v>West</v>
      </c>
      <c r="D88" s="4" t="str">
        <f t="shared" si="12"/>
        <v>Clothing</v>
      </c>
      <c r="E88" s="1">
        <v>4954.33</v>
      </c>
      <c r="F88" s="1">
        <v>26</v>
      </c>
      <c r="G88" s="1">
        <v>43</v>
      </c>
      <c r="H88">
        <v>1723.31</v>
      </c>
      <c r="I88" s="10">
        <f t="shared" si="15"/>
        <v>0.34783916291405698</v>
      </c>
      <c r="J88">
        <f t="shared" si="13"/>
        <v>2537.5954861821929</v>
      </c>
      <c r="K88">
        <f t="shared" si="14"/>
        <v>2479230.7900000024</v>
      </c>
      <c r="L88" t="s">
        <v>1474</v>
      </c>
      <c r="M88" t="s">
        <v>3911</v>
      </c>
      <c r="N88" s="1">
        <f t="shared" si="19"/>
        <v>883.15499999999997</v>
      </c>
      <c r="O88" s="1">
        <f t="shared" si="16"/>
        <v>518.08361275088532</v>
      </c>
      <c r="P88" s="1" t="str">
        <f t="shared" si="17"/>
        <v>04-2024</v>
      </c>
      <c r="T88" s="1"/>
      <c r="U88" s="1"/>
      <c r="V88" s="1" t="s">
        <v>3911</v>
      </c>
      <c r="W88" s="1"/>
      <c r="X88" s="1" t="s">
        <v>97</v>
      </c>
      <c r="Y88" s="2" t="s">
        <v>3911</v>
      </c>
      <c r="Z88" s="4" t="s">
        <v>1474</v>
      </c>
      <c r="AD88" t="str">
        <f t="shared" si="18"/>
        <v/>
      </c>
    </row>
    <row r="89" spans="1:30" ht="14.25">
      <c r="A89" s="1" t="str">
        <f t="shared" si="10"/>
        <v>3dcffe93</v>
      </c>
      <c r="B89" s="3">
        <v>45082</v>
      </c>
      <c r="C89" s="2" t="str">
        <f t="shared" si="11"/>
        <v>North</v>
      </c>
      <c r="D89" s="4" t="str">
        <f t="shared" si="12"/>
        <v>Clothing</v>
      </c>
      <c r="E89" s="1">
        <v>1969.35</v>
      </c>
      <c r="F89" s="1">
        <v>27</v>
      </c>
      <c r="G89" s="1">
        <v>11</v>
      </c>
      <c r="H89">
        <v>1532.9</v>
      </c>
      <c r="I89" s="10">
        <f t="shared" si="15"/>
        <v>0.77837865285500296</v>
      </c>
      <c r="J89">
        <f t="shared" si="13"/>
        <v>2571.1423225152107</v>
      </c>
      <c r="K89">
        <f t="shared" si="14"/>
        <v>2535146.3299999977</v>
      </c>
      <c r="L89" t="s">
        <v>1474</v>
      </c>
      <c r="M89" t="s">
        <v>3910</v>
      </c>
      <c r="N89" s="1">
        <f t="shared" si="19"/>
        <v>771.95</v>
      </c>
      <c r="O89" s="1">
        <f t="shared" si="16"/>
        <v>518.08361275088532</v>
      </c>
      <c r="P89" s="1" t="str">
        <f t="shared" si="17"/>
        <v>06-2023</v>
      </c>
      <c r="T89" s="1"/>
      <c r="U89" s="1"/>
      <c r="V89" s="1" t="s">
        <v>3910</v>
      </c>
      <c r="W89" s="1"/>
      <c r="X89" s="1" t="s">
        <v>98</v>
      </c>
      <c r="Y89" s="2" t="s">
        <v>9</v>
      </c>
      <c r="Z89" s="4" t="s">
        <v>1474</v>
      </c>
      <c r="AD89" t="str">
        <f t="shared" si="18"/>
        <v/>
      </c>
    </row>
    <row r="90" spans="1:30" ht="14.25">
      <c r="A90" s="1" t="str">
        <f t="shared" si="10"/>
        <v>745eb905</v>
      </c>
      <c r="B90" s="3">
        <v>45383</v>
      </c>
      <c r="C90" s="2" t="str">
        <f t="shared" si="11"/>
        <v>North</v>
      </c>
      <c r="D90" s="4" t="str">
        <f t="shared" si="12"/>
        <v>Clothing</v>
      </c>
      <c r="E90" s="1">
        <v>2083.02</v>
      </c>
      <c r="F90" s="1">
        <v>49</v>
      </c>
      <c r="G90" s="1">
        <v>11</v>
      </c>
      <c r="H90">
        <v>105.26</v>
      </c>
      <c r="I90" s="10">
        <f t="shared" si="15"/>
        <v>5.0532400072970975E-2</v>
      </c>
      <c r="J90">
        <f t="shared" si="13"/>
        <v>2571.1423225152107</v>
      </c>
      <c r="K90">
        <f t="shared" si="14"/>
        <v>2535146.3299999977</v>
      </c>
      <c r="L90" t="s">
        <v>1474</v>
      </c>
      <c r="M90" t="s">
        <v>3910</v>
      </c>
      <c r="N90" s="1">
        <f t="shared" si="19"/>
        <v>58.13</v>
      </c>
      <c r="O90" s="1">
        <f t="shared" si="16"/>
        <v>518.08361275088532</v>
      </c>
      <c r="P90" s="1" t="str">
        <f t="shared" si="17"/>
        <v>04-2024</v>
      </c>
      <c r="T90" s="1"/>
      <c r="U90" s="1"/>
      <c r="V90" s="1" t="s">
        <v>3910</v>
      </c>
      <c r="W90" s="1"/>
      <c r="X90" s="1" t="s">
        <v>99</v>
      </c>
      <c r="Y90" s="2" t="s">
        <v>9</v>
      </c>
      <c r="Z90" s="4" t="s">
        <v>1474</v>
      </c>
      <c r="AD90" t="str">
        <f t="shared" si="18"/>
        <v/>
      </c>
    </row>
    <row r="91" spans="1:30" ht="14.25">
      <c r="A91" s="1" t="str">
        <f t="shared" si="10"/>
        <v>b8fca939</v>
      </c>
      <c r="B91" s="3">
        <v>45530</v>
      </c>
      <c r="C91" s="2" t="str">
        <f t="shared" si="11"/>
        <v>South</v>
      </c>
      <c r="D91" s="4" t="str">
        <f t="shared" si="12"/>
        <v>Electronics</v>
      </c>
      <c r="E91" s="1">
        <v>4752.49</v>
      </c>
      <c r="F91" s="1">
        <v>36</v>
      </c>
      <c r="G91" s="1">
        <v>8</v>
      </c>
      <c r="H91">
        <v>1903.35</v>
      </c>
      <c r="I91" s="10">
        <f t="shared" si="15"/>
        <v>0.40049531929577969</v>
      </c>
      <c r="J91">
        <f t="shared" si="13"/>
        <v>2496.4375124875119</v>
      </c>
      <c r="K91">
        <f t="shared" si="14"/>
        <v>2498933.9499999993</v>
      </c>
      <c r="L91" t="s">
        <v>3915</v>
      </c>
      <c r="M91" t="s">
        <v>3913</v>
      </c>
      <c r="N91" s="1">
        <f t="shared" si="19"/>
        <v>955.67499999999995</v>
      </c>
      <c r="O91" s="1">
        <f t="shared" si="16"/>
        <v>507.6997287299634</v>
      </c>
      <c r="P91" s="1" t="str">
        <f t="shared" si="17"/>
        <v>08-2024</v>
      </c>
      <c r="T91" s="1"/>
      <c r="U91" s="1"/>
      <c r="V91" s="1" t="s">
        <v>3913</v>
      </c>
      <c r="W91" s="1"/>
      <c r="X91" s="1" t="s">
        <v>100</v>
      </c>
      <c r="Y91" s="2" t="s">
        <v>3913</v>
      </c>
      <c r="Z91" s="4" t="s">
        <v>19</v>
      </c>
      <c r="AD91" t="str">
        <f t="shared" si="18"/>
        <v/>
      </c>
    </row>
    <row r="92" spans="1:30" ht="14.25">
      <c r="A92" s="1" t="str">
        <f t="shared" si="10"/>
        <v>aa2f3b2c</v>
      </c>
      <c r="B92" s="3">
        <v>45097</v>
      </c>
      <c r="C92" s="2" t="str">
        <f t="shared" si="11"/>
        <v>North</v>
      </c>
      <c r="D92" s="4" t="str">
        <f t="shared" si="12"/>
        <v>Clothing</v>
      </c>
      <c r="E92" s="1">
        <v>4031.47</v>
      </c>
      <c r="F92" s="1">
        <v>20</v>
      </c>
      <c r="G92" s="1">
        <v>4</v>
      </c>
      <c r="H92">
        <v>1722.65</v>
      </c>
      <c r="I92" s="10">
        <f t="shared" si="15"/>
        <v>0.42730071165108513</v>
      </c>
      <c r="J92">
        <f t="shared" si="13"/>
        <v>2571.1423225152107</v>
      </c>
      <c r="K92">
        <f t="shared" si="14"/>
        <v>2535146.3299999977</v>
      </c>
      <c r="L92" t="s">
        <v>1474</v>
      </c>
      <c r="M92" t="s">
        <v>3910</v>
      </c>
      <c r="N92" s="1">
        <f t="shared" si="19"/>
        <v>863.32500000000005</v>
      </c>
      <c r="O92" s="1">
        <f t="shared" si="16"/>
        <v>518.08361275088532</v>
      </c>
      <c r="P92" s="1" t="str">
        <f t="shared" si="17"/>
        <v>06-2023</v>
      </c>
      <c r="T92" s="1"/>
      <c r="U92" s="1"/>
      <c r="V92" s="1" t="s">
        <v>3910</v>
      </c>
      <c r="W92" s="1"/>
      <c r="X92" s="1" t="s">
        <v>101</v>
      </c>
      <c r="Y92" s="2" t="s">
        <v>9</v>
      </c>
      <c r="Z92" s="4" t="s">
        <v>1474</v>
      </c>
      <c r="AD92" t="str">
        <f t="shared" si="18"/>
        <v/>
      </c>
    </row>
    <row r="93" spans="1:30" ht="14.25">
      <c r="A93" s="1" t="str">
        <f t="shared" si="10"/>
        <v>df1581bf</v>
      </c>
      <c r="B93" s="3">
        <v>45426</v>
      </c>
      <c r="C93" s="2" t="str">
        <f t="shared" si="11"/>
        <v>East</v>
      </c>
      <c r="D93" s="4" t="str">
        <f t="shared" si="12"/>
        <v>Furniture</v>
      </c>
      <c r="E93" s="1">
        <v>3299.15</v>
      </c>
      <c r="F93" s="1">
        <v>22</v>
      </c>
      <c r="G93" s="1">
        <v>45</v>
      </c>
      <c r="H93">
        <v>1352.78</v>
      </c>
      <c r="I93" s="10">
        <f t="shared" si="15"/>
        <v>0.41003894942636737</v>
      </c>
      <c r="J93">
        <f t="shared" si="13"/>
        <v>2506.2477027027048</v>
      </c>
      <c r="K93">
        <f t="shared" si="14"/>
        <v>2596472.620000002</v>
      </c>
      <c r="L93" t="s">
        <v>1645</v>
      </c>
      <c r="M93" t="s">
        <v>3912</v>
      </c>
      <c r="N93" s="1">
        <f t="shared" si="19"/>
        <v>698.89</v>
      </c>
      <c r="O93" s="1">
        <f t="shared" si="16"/>
        <v>524.30656862745093</v>
      </c>
      <c r="P93" s="1" t="str">
        <f t="shared" si="17"/>
        <v>05-2024</v>
      </c>
      <c r="T93" s="1"/>
      <c r="U93" s="1"/>
      <c r="V93" s="1" t="s">
        <v>3912</v>
      </c>
      <c r="W93" s="1"/>
      <c r="X93" s="1" t="s">
        <v>102</v>
      </c>
      <c r="Y93" s="2" t="s">
        <v>11</v>
      </c>
      <c r="Z93" s="4" t="s">
        <v>15</v>
      </c>
      <c r="AD93" t="str">
        <f t="shared" si="18"/>
        <v/>
      </c>
    </row>
    <row r="94" spans="1:30" ht="14.25">
      <c r="A94" s="1" t="str">
        <f t="shared" si="10"/>
        <v>8ee932c1</v>
      </c>
      <c r="B94" s="3">
        <v>45465</v>
      </c>
      <c r="C94" s="2" t="str">
        <f t="shared" si="11"/>
        <v>North</v>
      </c>
      <c r="D94" s="4" t="str">
        <f t="shared" si="12"/>
        <v>Clothing</v>
      </c>
      <c r="E94" s="1">
        <v>4132.07</v>
      </c>
      <c r="F94" s="1">
        <v>4</v>
      </c>
      <c r="G94" s="1">
        <v>19</v>
      </c>
      <c r="H94">
        <v>763.86</v>
      </c>
      <c r="I94" s="10">
        <f t="shared" si="15"/>
        <v>0.18486134068396715</v>
      </c>
      <c r="J94">
        <f t="shared" si="13"/>
        <v>2571.1423225152107</v>
      </c>
      <c r="K94">
        <f t="shared" si="14"/>
        <v>2535146.3299999977</v>
      </c>
      <c r="L94" t="s">
        <v>1474</v>
      </c>
      <c r="M94" t="s">
        <v>3910</v>
      </c>
      <c r="N94" s="1">
        <f t="shared" si="19"/>
        <v>391.43</v>
      </c>
      <c r="O94" s="1">
        <f t="shared" si="16"/>
        <v>518.08361275088532</v>
      </c>
      <c r="P94" s="1" t="str">
        <f t="shared" si="17"/>
        <v>06-2024</v>
      </c>
      <c r="T94" s="1"/>
      <c r="U94" s="1"/>
      <c r="V94" s="1" t="s">
        <v>3910</v>
      </c>
      <c r="W94" s="1"/>
      <c r="X94" s="1" t="s">
        <v>103</v>
      </c>
      <c r="Y94" s="2" t="s">
        <v>9</v>
      </c>
      <c r="Z94" s="4" t="s">
        <v>1474</v>
      </c>
      <c r="AD94" t="str">
        <f t="shared" si="18"/>
        <v/>
      </c>
    </row>
    <row r="95" spans="1:30" ht="14.25">
      <c r="A95" s="1" t="str">
        <f t="shared" si="10"/>
        <v>085e9490</v>
      </c>
      <c r="B95" s="3">
        <v>45084</v>
      </c>
      <c r="C95" s="2" t="str">
        <f t="shared" si="11"/>
        <v>South</v>
      </c>
      <c r="D95" s="4" t="str">
        <f t="shared" si="12"/>
        <v>Electronics</v>
      </c>
      <c r="E95" s="1">
        <v>1053.19</v>
      </c>
      <c r="F95" s="1">
        <v>22</v>
      </c>
      <c r="G95" s="1">
        <v>20</v>
      </c>
      <c r="H95">
        <v>570.11</v>
      </c>
      <c r="I95" s="10">
        <f t="shared" si="15"/>
        <v>0.54131733115582181</v>
      </c>
      <c r="J95">
        <f t="shared" si="13"/>
        <v>2496.4375124875119</v>
      </c>
      <c r="K95">
        <f t="shared" si="14"/>
        <v>2498933.9499999993</v>
      </c>
      <c r="L95" t="s">
        <v>3915</v>
      </c>
      <c r="M95" t="s">
        <v>3913</v>
      </c>
      <c r="N95" s="1">
        <f t="shared" si="19"/>
        <v>295.05500000000001</v>
      </c>
      <c r="O95" s="1">
        <f t="shared" si="16"/>
        <v>507.6997287299634</v>
      </c>
      <c r="P95" s="1" t="str">
        <f t="shared" si="17"/>
        <v>06-2023</v>
      </c>
      <c r="T95" s="1"/>
      <c r="U95" s="1"/>
      <c r="V95" s="1" t="s">
        <v>3913</v>
      </c>
      <c r="W95" s="1"/>
      <c r="X95" s="1" t="s">
        <v>104</v>
      </c>
      <c r="Y95" s="2" t="s">
        <v>3913</v>
      </c>
      <c r="Z95" s="4" t="s">
        <v>19</v>
      </c>
      <c r="AD95" t="str">
        <f t="shared" si="18"/>
        <v/>
      </c>
    </row>
    <row r="96" spans="1:30" ht="14.25">
      <c r="A96" s="1" t="str">
        <f t="shared" si="10"/>
        <v>65b0eedf</v>
      </c>
      <c r="B96" s="3">
        <v>45425</v>
      </c>
      <c r="C96" s="2" t="str">
        <f t="shared" si="11"/>
        <v>North</v>
      </c>
      <c r="D96" s="4" t="str">
        <f t="shared" si="12"/>
        <v>Electronics</v>
      </c>
      <c r="E96" s="1">
        <v>3864.26</v>
      </c>
      <c r="F96" s="1">
        <v>22</v>
      </c>
      <c r="G96" s="1">
        <v>28</v>
      </c>
      <c r="H96">
        <v>908.02</v>
      </c>
      <c r="I96" s="10">
        <f t="shared" si="15"/>
        <v>0.23497901279934577</v>
      </c>
      <c r="J96">
        <f t="shared" si="13"/>
        <v>2571.1423225152107</v>
      </c>
      <c r="K96">
        <f t="shared" si="14"/>
        <v>2535146.3299999977</v>
      </c>
      <c r="L96" t="s">
        <v>3915</v>
      </c>
      <c r="M96" t="s">
        <v>3910</v>
      </c>
      <c r="N96" s="1">
        <f t="shared" si="19"/>
        <v>468.01</v>
      </c>
      <c r="O96" s="1">
        <f t="shared" si="16"/>
        <v>507.6997287299634</v>
      </c>
      <c r="P96" s="1" t="str">
        <f t="shared" si="17"/>
        <v>05-2024</v>
      </c>
      <c r="T96" s="1"/>
      <c r="U96" s="1"/>
      <c r="V96" s="1" t="s">
        <v>3910</v>
      </c>
      <c r="W96" s="1"/>
      <c r="X96" s="1" t="s">
        <v>105</v>
      </c>
      <c r="Y96" s="2" t="s">
        <v>9</v>
      </c>
      <c r="Z96" s="4" t="s">
        <v>19</v>
      </c>
      <c r="AD96" t="str">
        <f t="shared" si="18"/>
        <v/>
      </c>
    </row>
    <row r="97" spans="1:30" ht="14.25">
      <c r="A97" s="1" t="str">
        <f t="shared" si="10"/>
        <v>2836b2dd</v>
      </c>
      <c r="B97" s="3">
        <v>45399</v>
      </c>
      <c r="C97" s="2" t="str">
        <f t="shared" si="11"/>
        <v>East</v>
      </c>
      <c r="D97" s="4" t="str">
        <f t="shared" si="12"/>
        <v>Clothing</v>
      </c>
      <c r="E97" s="1">
        <v>554.26</v>
      </c>
      <c r="F97" s="1">
        <v>17</v>
      </c>
      <c r="G97" s="1">
        <v>7</v>
      </c>
      <c r="H97">
        <v>1898.3</v>
      </c>
      <c r="I97" s="10">
        <f t="shared" si="15"/>
        <v>3.4249269295998266</v>
      </c>
      <c r="J97">
        <f t="shared" si="13"/>
        <v>2506.2477027027048</v>
      </c>
      <c r="K97">
        <f t="shared" si="14"/>
        <v>2596472.620000002</v>
      </c>
      <c r="L97" t="s">
        <v>1474</v>
      </c>
      <c r="M97" t="s">
        <v>3912</v>
      </c>
      <c r="N97" s="1">
        <f t="shared" si="19"/>
        <v>952.65</v>
      </c>
      <c r="O97" s="1">
        <f t="shared" si="16"/>
        <v>518.08361275088532</v>
      </c>
      <c r="P97" s="1" t="str">
        <f t="shared" si="17"/>
        <v>04-2024</v>
      </c>
      <c r="T97" s="1"/>
      <c r="U97" s="1"/>
      <c r="V97" s="1" t="s">
        <v>3912</v>
      </c>
      <c r="W97" s="1"/>
      <c r="X97" s="1" t="s">
        <v>106</v>
      </c>
      <c r="Y97" s="2" t="s">
        <v>11</v>
      </c>
      <c r="Z97" s="4" t="s">
        <v>1474</v>
      </c>
      <c r="AD97" t="str">
        <f t="shared" si="18"/>
        <v/>
      </c>
    </row>
    <row r="98" spans="1:30" ht="14.25">
      <c r="A98" s="1" t="str">
        <f t="shared" si="10"/>
        <v>31cb24fb</v>
      </c>
      <c r="B98" s="3">
        <v>44926</v>
      </c>
      <c r="C98" s="2" t="str">
        <f t="shared" si="11"/>
        <v>North</v>
      </c>
      <c r="D98" s="4" t="str">
        <f t="shared" si="12"/>
        <v>Groceries</v>
      </c>
      <c r="E98" s="1">
        <v>1781.92</v>
      </c>
      <c r="F98" s="1">
        <v>36</v>
      </c>
      <c r="G98" s="1">
        <v>39</v>
      </c>
      <c r="H98">
        <v>795.64</v>
      </c>
      <c r="I98" s="10">
        <f t="shared" si="15"/>
        <v>0.44650713836760347</v>
      </c>
      <c r="J98">
        <f t="shared" si="13"/>
        <v>2571.1423225152107</v>
      </c>
      <c r="K98">
        <f t="shared" si="14"/>
        <v>2535146.3299999977</v>
      </c>
      <c r="L98" t="s">
        <v>88</v>
      </c>
      <c r="M98" t="s">
        <v>3910</v>
      </c>
      <c r="N98" s="1">
        <f t="shared" si="19"/>
        <v>417.32</v>
      </c>
      <c r="O98" s="1">
        <f t="shared" si="16"/>
        <v>515.36624489795861</v>
      </c>
      <c r="P98" s="1" t="str">
        <f t="shared" si="17"/>
        <v>12-2022</v>
      </c>
      <c r="T98" s="1"/>
      <c r="U98" s="1"/>
      <c r="V98" s="1" t="s">
        <v>3910</v>
      </c>
      <c r="W98" s="1"/>
      <c r="X98" s="1" t="s">
        <v>107</v>
      </c>
      <c r="Y98" s="2" t="s">
        <v>9</v>
      </c>
      <c r="Z98" s="4" t="s">
        <v>88</v>
      </c>
      <c r="AD98" t="str">
        <f t="shared" si="18"/>
        <v/>
      </c>
    </row>
    <row r="99" spans="1:30" ht="14.25">
      <c r="A99" s="1" t="str">
        <f t="shared" si="10"/>
        <v>4b14b87e</v>
      </c>
      <c r="B99" s="3">
        <v>45123</v>
      </c>
      <c r="C99" s="2" t="str">
        <f t="shared" si="11"/>
        <v>South</v>
      </c>
      <c r="D99" s="4" t="str">
        <f t="shared" si="12"/>
        <v>Groceries</v>
      </c>
      <c r="E99" s="1">
        <v>558.24</v>
      </c>
      <c r="F99" s="1">
        <v>35</v>
      </c>
      <c r="G99" s="1">
        <v>13</v>
      </c>
      <c r="H99">
        <v>1101.43</v>
      </c>
      <c r="I99" s="10">
        <f t="shared" si="15"/>
        <v>1.9730402694181715</v>
      </c>
      <c r="J99">
        <f t="shared" si="13"/>
        <v>2496.4375124875119</v>
      </c>
      <c r="K99">
        <f t="shared" si="14"/>
        <v>2498933.9499999993</v>
      </c>
      <c r="L99" t="s">
        <v>88</v>
      </c>
      <c r="M99" t="s">
        <v>3913</v>
      </c>
      <c r="N99" s="1">
        <f t="shared" si="19"/>
        <v>557.21500000000003</v>
      </c>
      <c r="O99" s="1">
        <f t="shared" si="16"/>
        <v>515.36624489795861</v>
      </c>
      <c r="P99" s="1" t="str">
        <f t="shared" si="17"/>
        <v>07-2023</v>
      </c>
      <c r="T99" s="1"/>
      <c r="U99" s="1"/>
      <c r="V99" s="1" t="s">
        <v>3913</v>
      </c>
      <c r="W99" s="1"/>
      <c r="X99" s="1" t="s">
        <v>108</v>
      </c>
      <c r="Y99" s="2" t="s">
        <v>3913</v>
      </c>
      <c r="Z99" s="4" t="s">
        <v>88</v>
      </c>
      <c r="AD99" t="str">
        <f t="shared" si="18"/>
        <v/>
      </c>
    </row>
    <row r="100" spans="1:30" ht="14.25">
      <c r="A100" s="1" t="str">
        <f t="shared" si="10"/>
        <v>8b455dd5</v>
      </c>
      <c r="B100" s="3">
        <v>45517</v>
      </c>
      <c r="C100" s="2" t="str">
        <f t="shared" si="11"/>
        <v>South</v>
      </c>
      <c r="D100" s="4" t="str">
        <f t="shared" si="12"/>
        <v>Electronics</v>
      </c>
      <c r="E100" s="1">
        <v>1132.27</v>
      </c>
      <c r="F100" s="1">
        <v>24</v>
      </c>
      <c r="G100" s="1">
        <v>45</v>
      </c>
      <c r="H100">
        <v>1667.35</v>
      </c>
      <c r="I100" s="10">
        <f t="shared" si="15"/>
        <v>1.4725727962411792</v>
      </c>
      <c r="J100">
        <f t="shared" si="13"/>
        <v>2496.4375124875119</v>
      </c>
      <c r="K100">
        <f t="shared" si="14"/>
        <v>2498933.9499999993</v>
      </c>
      <c r="L100" t="s">
        <v>3915</v>
      </c>
      <c r="M100" t="s">
        <v>3913</v>
      </c>
      <c r="N100" s="1">
        <f t="shared" si="19"/>
        <v>856.17499999999995</v>
      </c>
      <c r="O100" s="1">
        <f t="shared" si="16"/>
        <v>507.6997287299634</v>
      </c>
      <c r="P100" s="1" t="str">
        <f t="shared" si="17"/>
        <v>08-2024</v>
      </c>
      <c r="T100" s="1"/>
      <c r="U100" s="1"/>
      <c r="V100" s="1" t="s">
        <v>3913</v>
      </c>
      <c r="W100" s="1"/>
      <c r="X100" s="1" t="s">
        <v>109</v>
      </c>
      <c r="Y100" s="2" t="s">
        <v>3913</v>
      </c>
      <c r="Z100" s="4" t="s">
        <v>19</v>
      </c>
      <c r="AD100" t="str">
        <f t="shared" si="18"/>
        <v/>
      </c>
    </row>
    <row r="101" spans="1:30" ht="14.25">
      <c r="A101" s="1" t="str">
        <f t="shared" si="10"/>
        <v>431f447c</v>
      </c>
      <c r="B101" s="3">
        <v>45586</v>
      </c>
      <c r="C101" s="2" t="str">
        <f t="shared" si="11"/>
        <v>West</v>
      </c>
      <c r="D101" s="4" t="str">
        <f t="shared" si="12"/>
        <v>Furniture</v>
      </c>
      <c r="E101" s="1">
        <v>4270.95</v>
      </c>
      <c r="F101" s="1">
        <v>3</v>
      </c>
      <c r="G101" s="1">
        <v>37</v>
      </c>
      <c r="H101">
        <v>49.76</v>
      </c>
      <c r="I101" s="10">
        <f t="shared" si="15"/>
        <v>1.1650803685362742E-2</v>
      </c>
      <c r="J101">
        <f t="shared" si="13"/>
        <v>2537.5954861821929</v>
      </c>
      <c r="K101">
        <f t="shared" si="14"/>
        <v>2479230.7900000024</v>
      </c>
      <c r="L101" t="s">
        <v>1645</v>
      </c>
      <c r="M101" t="s">
        <v>3911</v>
      </c>
      <c r="N101" s="1">
        <f t="shared" si="19"/>
        <v>43.379999999999995</v>
      </c>
      <c r="O101" s="1">
        <f t="shared" si="16"/>
        <v>524.30656862745093</v>
      </c>
      <c r="P101" s="1" t="str">
        <f t="shared" si="17"/>
        <v>10-2024</v>
      </c>
      <c r="T101" s="1"/>
      <c r="U101" s="1"/>
      <c r="V101" s="1" t="s">
        <v>3911</v>
      </c>
      <c r="W101" s="1"/>
      <c r="X101" s="1" t="s">
        <v>110</v>
      </c>
      <c r="Y101" s="2" t="s">
        <v>3911</v>
      </c>
      <c r="Z101" s="4" t="s">
        <v>15</v>
      </c>
      <c r="AD101" t="str">
        <f t="shared" si="18"/>
        <v/>
      </c>
    </row>
    <row r="102" spans="1:30" ht="14.25">
      <c r="A102" s="1" t="str">
        <f t="shared" si="10"/>
        <v>179932de</v>
      </c>
      <c r="B102" s="3">
        <v>45071</v>
      </c>
      <c r="C102" s="2" t="str">
        <f t="shared" si="11"/>
        <v>West</v>
      </c>
      <c r="D102" s="4" t="str">
        <f t="shared" si="12"/>
        <v>Electronics</v>
      </c>
      <c r="E102" s="1">
        <v>633.82000000000005</v>
      </c>
      <c r="F102" s="1">
        <v>13</v>
      </c>
      <c r="G102" s="1">
        <v>10</v>
      </c>
      <c r="H102">
        <v>1830.09</v>
      </c>
      <c r="I102" s="10">
        <f t="shared" si="15"/>
        <v>2.8873970527910129</v>
      </c>
      <c r="J102">
        <f t="shared" si="13"/>
        <v>2537.5954861821929</v>
      </c>
      <c r="K102">
        <f t="shared" si="14"/>
        <v>2479230.7900000024</v>
      </c>
      <c r="L102" t="s">
        <v>3915</v>
      </c>
      <c r="M102" t="s">
        <v>3911</v>
      </c>
      <c r="N102" s="1">
        <f t="shared" si="19"/>
        <v>920.04499999999996</v>
      </c>
      <c r="O102" s="1">
        <f t="shared" si="16"/>
        <v>507.6997287299634</v>
      </c>
      <c r="P102" s="1" t="str">
        <f t="shared" si="17"/>
        <v>05-2023</v>
      </c>
      <c r="T102" s="1"/>
      <c r="U102" s="1"/>
      <c r="V102" s="1" t="s">
        <v>3911</v>
      </c>
      <c r="W102" s="1"/>
      <c r="X102" s="1" t="s">
        <v>111</v>
      </c>
      <c r="Y102" s="2" t="s">
        <v>3911</v>
      </c>
      <c r="Z102" s="4" t="s">
        <v>19</v>
      </c>
      <c r="AD102" t="str">
        <f t="shared" si="18"/>
        <v/>
      </c>
    </row>
    <row r="103" spans="1:30" ht="14.25">
      <c r="A103" s="1" t="str">
        <f t="shared" si="10"/>
        <v>837fe25b</v>
      </c>
      <c r="B103" s="3">
        <v>45261</v>
      </c>
      <c r="C103" s="2" t="str">
        <f t="shared" si="11"/>
        <v>West</v>
      </c>
      <c r="D103" s="4" t="str">
        <f t="shared" si="12"/>
        <v>Sports</v>
      </c>
      <c r="E103" s="1">
        <v>1024.68</v>
      </c>
      <c r="F103" s="1">
        <v>33</v>
      </c>
      <c r="G103" s="1">
        <v>47</v>
      </c>
      <c r="H103">
        <v>241.15</v>
      </c>
      <c r="I103" s="10">
        <f t="shared" si="15"/>
        <v>0.23534176523402428</v>
      </c>
      <c r="J103">
        <f t="shared" si="13"/>
        <v>2537.5954861821929</v>
      </c>
      <c r="K103">
        <f t="shared" si="14"/>
        <v>2479230.7900000024</v>
      </c>
      <c r="L103" t="s">
        <v>3914</v>
      </c>
      <c r="M103" t="s">
        <v>3911</v>
      </c>
      <c r="N103" s="1">
        <f t="shared" si="19"/>
        <v>144.07499999999999</v>
      </c>
      <c r="O103" s="1">
        <f t="shared" si="16"/>
        <v>516.19997471554962</v>
      </c>
      <c r="P103" s="1" t="str">
        <f t="shared" si="17"/>
        <v>12-2023</v>
      </c>
      <c r="T103" s="1"/>
      <c r="U103" s="1"/>
      <c r="V103" s="1" t="s">
        <v>3911</v>
      </c>
      <c r="W103" s="1"/>
      <c r="X103" s="1" t="s">
        <v>112</v>
      </c>
      <c r="Y103" s="2" t="s">
        <v>3911</v>
      </c>
      <c r="Z103" s="4" t="s">
        <v>25</v>
      </c>
      <c r="AD103" t="str">
        <f t="shared" si="18"/>
        <v/>
      </c>
    </row>
    <row r="104" spans="1:30" ht="14.25">
      <c r="A104" s="1" t="str">
        <f t="shared" si="10"/>
        <v>2ee55500</v>
      </c>
      <c r="B104" s="3">
        <v>45356</v>
      </c>
      <c r="C104" s="2" t="str">
        <f t="shared" si="11"/>
        <v>North</v>
      </c>
      <c r="D104" s="4" t="str">
        <f t="shared" si="12"/>
        <v>Furniture</v>
      </c>
      <c r="E104" s="1">
        <v>218.83</v>
      </c>
      <c r="F104" s="1">
        <v>7</v>
      </c>
      <c r="G104" s="1">
        <v>13</v>
      </c>
      <c r="H104">
        <v>863.98</v>
      </c>
      <c r="I104" s="10">
        <f t="shared" si="15"/>
        <v>3.9481789516976646</v>
      </c>
      <c r="J104">
        <f t="shared" si="13"/>
        <v>2571.1423225152107</v>
      </c>
      <c r="K104">
        <f t="shared" si="14"/>
        <v>2535146.3299999977</v>
      </c>
      <c r="L104" t="s">
        <v>1645</v>
      </c>
      <c r="M104" t="s">
        <v>3910</v>
      </c>
      <c r="N104" s="1">
        <f t="shared" si="19"/>
        <v>438.49</v>
      </c>
      <c r="O104" s="1">
        <f t="shared" si="16"/>
        <v>524.30656862745093</v>
      </c>
      <c r="P104" s="1" t="str">
        <f t="shared" si="17"/>
        <v>03-2024</v>
      </c>
      <c r="T104" s="1"/>
      <c r="U104" s="1"/>
      <c r="V104" s="1" t="s">
        <v>3910</v>
      </c>
      <c r="W104" s="1"/>
      <c r="X104" s="1" t="s">
        <v>113</v>
      </c>
      <c r="Y104" s="2" t="s">
        <v>9</v>
      </c>
      <c r="Z104" s="4" t="s">
        <v>15</v>
      </c>
      <c r="AD104" t="str">
        <f t="shared" si="18"/>
        <v/>
      </c>
    </row>
    <row r="105" spans="1:30" ht="14.25">
      <c r="A105" s="1" t="str">
        <f t="shared" si="10"/>
        <v>97d9b8c6</v>
      </c>
      <c r="B105" s="3">
        <v>45532</v>
      </c>
      <c r="C105" s="2" t="str">
        <f t="shared" si="11"/>
        <v>South</v>
      </c>
      <c r="D105" s="4" t="str">
        <f t="shared" si="12"/>
        <v>Sports</v>
      </c>
      <c r="E105" s="1">
        <v>3563.26</v>
      </c>
      <c r="F105" s="1">
        <v>14</v>
      </c>
      <c r="G105" s="1">
        <v>3</v>
      </c>
      <c r="H105">
        <v>1939.69</v>
      </c>
      <c r="I105" s="10">
        <f t="shared" si="15"/>
        <v>0.5443582562035888</v>
      </c>
      <c r="J105">
        <f t="shared" si="13"/>
        <v>2496.4375124875119</v>
      </c>
      <c r="K105">
        <f t="shared" si="14"/>
        <v>2498933.9499999993</v>
      </c>
      <c r="L105" t="s">
        <v>3914</v>
      </c>
      <c r="M105" t="s">
        <v>3913</v>
      </c>
      <c r="N105" s="1">
        <f t="shared" si="19"/>
        <v>971.34500000000003</v>
      </c>
      <c r="O105" s="1">
        <f t="shared" si="16"/>
        <v>516.19997471554962</v>
      </c>
      <c r="P105" s="1" t="str">
        <f t="shared" si="17"/>
        <v>08-2024</v>
      </c>
      <c r="T105" s="1"/>
      <c r="U105" s="1"/>
      <c r="V105" s="1" t="s">
        <v>3913</v>
      </c>
      <c r="W105" s="1"/>
      <c r="X105" s="1" t="s">
        <v>114</v>
      </c>
      <c r="Y105" s="2" t="s">
        <v>3913</v>
      </c>
      <c r="Z105" s="4" t="s">
        <v>25</v>
      </c>
      <c r="AD105" t="str">
        <f t="shared" si="18"/>
        <v/>
      </c>
    </row>
    <row r="106" spans="1:30" ht="14.25">
      <c r="A106" s="1" t="str">
        <f t="shared" si="10"/>
        <v>7a9addbb</v>
      </c>
      <c r="B106" s="3">
        <v>45433</v>
      </c>
      <c r="C106" s="2" t="str">
        <f t="shared" si="11"/>
        <v>West</v>
      </c>
      <c r="D106" s="4" t="str">
        <f t="shared" si="12"/>
        <v>Sports</v>
      </c>
      <c r="E106" s="1">
        <v>879.56</v>
      </c>
      <c r="F106" s="1">
        <v>45</v>
      </c>
      <c r="G106" s="1">
        <v>15</v>
      </c>
      <c r="H106">
        <v>1898.75</v>
      </c>
      <c r="I106" s="10">
        <f t="shared" si="15"/>
        <v>2.1587498294601848</v>
      </c>
      <c r="J106">
        <f t="shared" si="13"/>
        <v>2537.5954861821929</v>
      </c>
      <c r="K106">
        <f t="shared" si="14"/>
        <v>2479230.7900000024</v>
      </c>
      <c r="L106" t="s">
        <v>3914</v>
      </c>
      <c r="M106" t="s">
        <v>3911</v>
      </c>
      <c r="N106" s="1">
        <f t="shared" si="19"/>
        <v>956.875</v>
      </c>
      <c r="O106" s="1">
        <f t="shared" si="16"/>
        <v>516.19997471554962</v>
      </c>
      <c r="P106" s="1" t="str">
        <f t="shared" si="17"/>
        <v>05-2024</v>
      </c>
      <c r="T106" s="1"/>
      <c r="U106" s="1"/>
      <c r="V106" s="1" t="s">
        <v>3911</v>
      </c>
      <c r="W106" s="1"/>
      <c r="X106" s="1" t="s">
        <v>115</v>
      </c>
      <c r="Y106" s="2" t="s">
        <v>3911</v>
      </c>
      <c r="Z106" s="4" t="s">
        <v>25</v>
      </c>
      <c r="AD106" t="str">
        <f t="shared" si="18"/>
        <v/>
      </c>
    </row>
    <row r="107" spans="1:30" ht="14.25">
      <c r="A107" s="1" t="str">
        <f t="shared" si="10"/>
        <v>bf73a3ed</v>
      </c>
      <c r="B107" s="3">
        <v>45450</v>
      </c>
      <c r="C107" s="2" t="str">
        <f t="shared" si="11"/>
        <v>South</v>
      </c>
      <c r="D107" s="4" t="str">
        <f t="shared" si="12"/>
        <v>Furniture</v>
      </c>
      <c r="E107" s="1">
        <v>239.31</v>
      </c>
      <c r="F107" s="1">
        <v>45</v>
      </c>
      <c r="G107" s="1">
        <v>6</v>
      </c>
      <c r="H107">
        <v>434.28</v>
      </c>
      <c r="I107" s="10">
        <f t="shared" si="15"/>
        <v>1.8147173122727842</v>
      </c>
      <c r="J107">
        <f t="shared" si="13"/>
        <v>2496.4375124875119</v>
      </c>
      <c r="K107">
        <f t="shared" si="14"/>
        <v>2498933.9499999993</v>
      </c>
      <c r="L107" t="s">
        <v>1645</v>
      </c>
      <c r="M107" t="s">
        <v>3913</v>
      </c>
      <c r="N107" s="1">
        <f t="shared" si="19"/>
        <v>220.14</v>
      </c>
      <c r="O107" s="1">
        <f t="shared" si="16"/>
        <v>524.30656862745093</v>
      </c>
      <c r="P107" s="1" t="str">
        <f t="shared" si="17"/>
        <v>06-2024</v>
      </c>
      <c r="T107" s="1"/>
      <c r="U107" s="1"/>
      <c r="V107" s="1" t="s">
        <v>3913</v>
      </c>
      <c r="W107" s="1"/>
      <c r="X107" s="1" t="s">
        <v>116</v>
      </c>
      <c r="Y107" s="2" t="s">
        <v>3913</v>
      </c>
      <c r="Z107" s="4" t="s">
        <v>15</v>
      </c>
      <c r="AD107" t="str">
        <f t="shared" si="18"/>
        <v/>
      </c>
    </row>
    <row r="108" spans="1:30" ht="14.25">
      <c r="A108" s="1" t="str">
        <f t="shared" si="10"/>
        <v>d586acce</v>
      </c>
      <c r="B108" s="3">
        <v>45423</v>
      </c>
      <c r="C108" s="2" t="str">
        <f t="shared" si="11"/>
        <v>South</v>
      </c>
      <c r="D108" s="4" t="str">
        <f t="shared" si="12"/>
        <v>Groceries</v>
      </c>
      <c r="E108" s="1">
        <v>795.32</v>
      </c>
      <c r="F108" s="1">
        <v>31</v>
      </c>
      <c r="G108" s="1">
        <v>9</v>
      </c>
      <c r="H108">
        <v>1251.72</v>
      </c>
      <c r="I108" s="10">
        <f t="shared" si="15"/>
        <v>1.5738570638233667</v>
      </c>
      <c r="J108">
        <f t="shared" si="13"/>
        <v>2496.4375124875119</v>
      </c>
      <c r="K108">
        <f t="shared" si="14"/>
        <v>2498933.9499999993</v>
      </c>
      <c r="L108" t="s">
        <v>88</v>
      </c>
      <c r="M108" t="s">
        <v>3913</v>
      </c>
      <c r="N108" s="1">
        <f t="shared" si="19"/>
        <v>630.36</v>
      </c>
      <c r="O108" s="1">
        <f t="shared" si="16"/>
        <v>515.36624489795861</v>
      </c>
      <c r="P108" s="1" t="str">
        <f t="shared" si="17"/>
        <v>05-2024</v>
      </c>
      <c r="T108" s="1"/>
      <c r="U108" s="1"/>
      <c r="V108" s="1" t="s">
        <v>3913</v>
      </c>
      <c r="W108" s="1"/>
      <c r="X108" s="1" t="s">
        <v>117</v>
      </c>
      <c r="Y108" s="2" t="s">
        <v>3913</v>
      </c>
      <c r="Z108" s="4" t="s">
        <v>88</v>
      </c>
      <c r="AD108" t="str">
        <f t="shared" si="18"/>
        <v/>
      </c>
    </row>
    <row r="109" spans="1:30" ht="14.25">
      <c r="A109" s="1" t="str">
        <f t="shared" si="10"/>
        <v>7e565ca9</v>
      </c>
      <c r="B109" s="3">
        <v>45002</v>
      </c>
      <c r="C109" s="2" t="str">
        <f t="shared" si="11"/>
        <v>East</v>
      </c>
      <c r="D109" s="4" t="str">
        <f t="shared" si="12"/>
        <v>Electronics</v>
      </c>
      <c r="E109" s="1">
        <v>1606.99</v>
      </c>
      <c r="F109" s="1">
        <v>10</v>
      </c>
      <c r="G109" s="1">
        <v>14</v>
      </c>
      <c r="H109">
        <v>1127.8599999999999</v>
      </c>
      <c r="I109" s="10">
        <f t="shared" si="15"/>
        <v>0.70184630893782785</v>
      </c>
      <c r="J109">
        <f t="shared" si="13"/>
        <v>2506.2477027027048</v>
      </c>
      <c r="K109">
        <f t="shared" si="14"/>
        <v>2596472.620000002</v>
      </c>
      <c r="L109" t="s">
        <v>3915</v>
      </c>
      <c r="M109" t="s">
        <v>3912</v>
      </c>
      <c r="N109" s="1">
        <f t="shared" si="19"/>
        <v>570.92999999999995</v>
      </c>
      <c r="O109" s="1">
        <f t="shared" si="16"/>
        <v>507.6997287299634</v>
      </c>
      <c r="P109" s="1" t="str">
        <f t="shared" si="17"/>
        <v>03-2023</v>
      </c>
      <c r="T109" s="1"/>
      <c r="U109" s="1"/>
      <c r="V109" s="1" t="s">
        <v>3912</v>
      </c>
      <c r="W109" s="1"/>
      <c r="X109" s="1" t="s">
        <v>118</v>
      </c>
      <c r="Y109" s="2" t="s">
        <v>11</v>
      </c>
      <c r="Z109" s="4" t="s">
        <v>19</v>
      </c>
      <c r="AD109" t="str">
        <f t="shared" si="18"/>
        <v/>
      </c>
    </row>
    <row r="110" spans="1:30" ht="14.25">
      <c r="A110" s="1" t="str">
        <f t="shared" si="10"/>
        <v>a470e7d9</v>
      </c>
      <c r="B110" s="3">
        <v>45580</v>
      </c>
      <c r="C110" s="2" t="str">
        <f t="shared" si="11"/>
        <v>South</v>
      </c>
      <c r="D110" s="4" t="str">
        <f t="shared" si="12"/>
        <v>Groceries</v>
      </c>
      <c r="E110" s="1">
        <v>4480.71</v>
      </c>
      <c r="F110" s="1">
        <v>16</v>
      </c>
      <c r="G110" s="1">
        <v>48</v>
      </c>
      <c r="H110">
        <v>45.94</v>
      </c>
      <c r="I110" s="10">
        <f t="shared" si="15"/>
        <v>1.0252839393756792E-2</v>
      </c>
      <c r="J110">
        <f t="shared" si="13"/>
        <v>2496.4375124875119</v>
      </c>
      <c r="K110">
        <f t="shared" si="14"/>
        <v>2498933.9499999993</v>
      </c>
      <c r="L110" t="s">
        <v>88</v>
      </c>
      <c r="M110" t="s">
        <v>3913</v>
      </c>
      <c r="N110" s="1">
        <f t="shared" si="19"/>
        <v>46.97</v>
      </c>
      <c r="O110" s="1">
        <f t="shared" si="16"/>
        <v>515.36624489795861</v>
      </c>
      <c r="P110" s="1" t="str">
        <f t="shared" si="17"/>
        <v>10-2024</v>
      </c>
      <c r="T110" s="1"/>
      <c r="U110" s="1"/>
      <c r="V110" s="1" t="s">
        <v>3913</v>
      </c>
      <c r="W110" s="1"/>
      <c r="X110" s="1" t="s">
        <v>119</v>
      </c>
      <c r="Y110" s="2" t="s">
        <v>3913</v>
      </c>
      <c r="Z110" s="4" t="s">
        <v>88</v>
      </c>
      <c r="AD110" t="str">
        <f t="shared" si="18"/>
        <v/>
      </c>
    </row>
    <row r="111" spans="1:30" ht="14.25">
      <c r="A111" s="1" t="str">
        <f t="shared" si="10"/>
        <v>2a6fb52d</v>
      </c>
      <c r="B111" s="3">
        <v>44987</v>
      </c>
      <c r="C111" s="2" t="str">
        <f t="shared" si="11"/>
        <v>East</v>
      </c>
      <c r="D111" s="4" t="str">
        <f t="shared" si="12"/>
        <v>Furniture</v>
      </c>
      <c r="E111" s="1">
        <v>3901.29</v>
      </c>
      <c r="F111" s="1">
        <v>36</v>
      </c>
      <c r="G111" s="1">
        <v>17</v>
      </c>
      <c r="H111">
        <v>1250.83</v>
      </c>
      <c r="I111" s="10">
        <f t="shared" si="15"/>
        <v>0.32061958993051015</v>
      </c>
      <c r="J111">
        <f t="shared" si="13"/>
        <v>2506.2477027027048</v>
      </c>
      <c r="K111">
        <f t="shared" si="14"/>
        <v>2596472.620000002</v>
      </c>
      <c r="L111" t="s">
        <v>1645</v>
      </c>
      <c r="M111" t="s">
        <v>3912</v>
      </c>
      <c r="N111" s="1">
        <f t="shared" si="19"/>
        <v>633.91499999999996</v>
      </c>
      <c r="O111" s="1">
        <f t="shared" si="16"/>
        <v>524.30656862745093</v>
      </c>
      <c r="P111" s="1" t="str">
        <f t="shared" si="17"/>
        <v>03-2023</v>
      </c>
      <c r="T111" s="1"/>
      <c r="U111" s="1"/>
      <c r="V111" s="1" t="s">
        <v>3912</v>
      </c>
      <c r="W111" s="1"/>
      <c r="X111" s="1" t="s">
        <v>120</v>
      </c>
      <c r="Y111" s="2" t="s">
        <v>11</v>
      </c>
      <c r="Z111" s="4" t="s">
        <v>15</v>
      </c>
      <c r="AD111" t="str">
        <f t="shared" si="18"/>
        <v/>
      </c>
    </row>
    <row r="112" spans="1:30" ht="14.25">
      <c r="A112" s="1" t="str">
        <f t="shared" si="10"/>
        <v>2ce5273a</v>
      </c>
      <c r="B112" s="3">
        <v>44974</v>
      </c>
      <c r="C112" s="2" t="str">
        <f t="shared" si="11"/>
        <v>East</v>
      </c>
      <c r="D112" s="4" t="str">
        <f t="shared" si="12"/>
        <v>Sports</v>
      </c>
      <c r="E112" s="1">
        <v>2584.6799999999998</v>
      </c>
      <c r="F112" s="1">
        <v>25</v>
      </c>
      <c r="G112" s="1">
        <v>14</v>
      </c>
      <c r="H112">
        <v>834.99</v>
      </c>
      <c r="I112" s="10">
        <f t="shared" si="15"/>
        <v>0.32305353080458704</v>
      </c>
      <c r="J112">
        <f t="shared" si="13"/>
        <v>2506.2477027027048</v>
      </c>
      <c r="K112">
        <f t="shared" si="14"/>
        <v>2596472.620000002</v>
      </c>
      <c r="L112" t="s">
        <v>3914</v>
      </c>
      <c r="M112" t="s">
        <v>3912</v>
      </c>
      <c r="N112" s="1">
        <f t="shared" si="19"/>
        <v>424.495</v>
      </c>
      <c r="O112" s="1">
        <f t="shared" si="16"/>
        <v>516.19997471554962</v>
      </c>
      <c r="P112" s="1" t="str">
        <f t="shared" si="17"/>
        <v>02-2023</v>
      </c>
      <c r="T112" s="1"/>
      <c r="U112" s="1"/>
      <c r="V112" s="1" t="s">
        <v>3912</v>
      </c>
      <c r="W112" s="1"/>
      <c r="X112" s="1" t="s">
        <v>121</v>
      </c>
      <c r="Y112" s="2" t="s">
        <v>11</v>
      </c>
      <c r="Z112" s="4" t="s">
        <v>25</v>
      </c>
      <c r="AD112" t="str">
        <f t="shared" si="18"/>
        <v/>
      </c>
    </row>
    <row r="113" spans="1:30" ht="14.25">
      <c r="A113" s="1" t="str">
        <f t="shared" si="10"/>
        <v>29752a52</v>
      </c>
      <c r="B113" s="3">
        <v>45170</v>
      </c>
      <c r="C113" s="2" t="str">
        <f t="shared" si="11"/>
        <v>West</v>
      </c>
      <c r="D113" s="4" t="str">
        <f t="shared" si="12"/>
        <v>Furniture</v>
      </c>
      <c r="E113" s="1">
        <v>1894.09</v>
      </c>
      <c r="F113" s="1">
        <v>22</v>
      </c>
      <c r="G113" s="1">
        <v>1</v>
      </c>
      <c r="H113">
        <v>778.98</v>
      </c>
      <c r="I113" s="10">
        <f t="shared" si="15"/>
        <v>0.41126873591012048</v>
      </c>
      <c r="J113">
        <f t="shared" si="13"/>
        <v>2537.5954861821929</v>
      </c>
      <c r="K113">
        <f t="shared" si="14"/>
        <v>2479230.7900000024</v>
      </c>
      <c r="L113" t="s">
        <v>1645</v>
      </c>
      <c r="M113" t="s">
        <v>3911</v>
      </c>
      <c r="N113" s="1">
        <f t="shared" si="19"/>
        <v>389.99</v>
      </c>
      <c r="O113" s="1">
        <f t="shared" si="16"/>
        <v>524.30656862745093</v>
      </c>
      <c r="P113" s="1" t="str">
        <f t="shared" si="17"/>
        <v>09-2023</v>
      </c>
      <c r="T113" s="1"/>
      <c r="U113" s="1"/>
      <c r="V113" s="1" t="s">
        <v>3911</v>
      </c>
      <c r="W113" s="1"/>
      <c r="X113" s="1" t="s">
        <v>122</v>
      </c>
      <c r="Y113" s="2" t="s">
        <v>3911</v>
      </c>
      <c r="Z113" s="4" t="s">
        <v>15</v>
      </c>
      <c r="AD113" t="str">
        <f t="shared" si="18"/>
        <v/>
      </c>
    </row>
    <row r="114" spans="1:30" ht="14.25">
      <c r="A114" s="1" t="str">
        <f t="shared" si="10"/>
        <v>c7da6b3c</v>
      </c>
      <c r="B114" s="3">
        <v>45539</v>
      </c>
      <c r="C114" s="2" t="str">
        <f t="shared" si="11"/>
        <v>South</v>
      </c>
      <c r="D114" s="4" t="str">
        <f t="shared" si="12"/>
        <v>Furniture</v>
      </c>
      <c r="E114" s="1">
        <v>2748.36</v>
      </c>
      <c r="F114" s="1">
        <v>43</v>
      </c>
      <c r="G114" s="1">
        <v>40</v>
      </c>
      <c r="H114">
        <v>821.39</v>
      </c>
      <c r="I114" s="10">
        <f t="shared" si="15"/>
        <v>0.29886550524676531</v>
      </c>
      <c r="J114">
        <f t="shared" si="13"/>
        <v>2496.4375124875119</v>
      </c>
      <c r="K114">
        <f t="shared" si="14"/>
        <v>2498933.9499999993</v>
      </c>
      <c r="L114" t="s">
        <v>1645</v>
      </c>
      <c r="M114" t="s">
        <v>3913</v>
      </c>
      <c r="N114" s="1">
        <f t="shared" si="19"/>
        <v>430.69499999999999</v>
      </c>
      <c r="O114" s="1">
        <f t="shared" si="16"/>
        <v>524.30656862745093</v>
      </c>
      <c r="P114" s="1" t="str">
        <f t="shared" si="17"/>
        <v>09-2024</v>
      </c>
      <c r="T114" s="1"/>
      <c r="U114" s="1"/>
      <c r="V114" s="1" t="s">
        <v>3913</v>
      </c>
      <c r="W114" s="1"/>
      <c r="X114" s="1" t="s">
        <v>123</v>
      </c>
      <c r="Y114" s="2" t="s">
        <v>3913</v>
      </c>
      <c r="Z114" s="4" t="s">
        <v>15</v>
      </c>
      <c r="AD114" t="str">
        <f t="shared" si="18"/>
        <v/>
      </c>
    </row>
    <row r="115" spans="1:30" ht="14.25">
      <c r="A115" s="1" t="str">
        <f t="shared" si="10"/>
        <v>a5c6ee7c</v>
      </c>
      <c r="B115" s="3">
        <v>45070</v>
      </c>
      <c r="C115" s="2" t="str">
        <f t="shared" si="11"/>
        <v>South</v>
      </c>
      <c r="D115" s="4" t="str">
        <f t="shared" si="12"/>
        <v>Electronics</v>
      </c>
      <c r="E115" s="1">
        <v>4464.8599999999997</v>
      </c>
      <c r="F115" s="1">
        <v>36</v>
      </c>
      <c r="G115" s="1">
        <v>24</v>
      </c>
      <c r="H115">
        <v>695.05</v>
      </c>
      <c r="I115" s="10">
        <f t="shared" si="15"/>
        <v>0.15567117446011744</v>
      </c>
      <c r="J115">
        <f t="shared" si="13"/>
        <v>2496.4375124875119</v>
      </c>
      <c r="K115">
        <f t="shared" si="14"/>
        <v>2498933.9499999993</v>
      </c>
      <c r="L115" t="s">
        <v>3915</v>
      </c>
      <c r="M115" t="s">
        <v>3913</v>
      </c>
      <c r="N115" s="1">
        <f t="shared" si="19"/>
        <v>359.52499999999998</v>
      </c>
      <c r="O115" s="1">
        <f t="shared" si="16"/>
        <v>507.6997287299634</v>
      </c>
      <c r="P115" s="1" t="str">
        <f t="shared" si="17"/>
        <v>05-2023</v>
      </c>
      <c r="T115" s="1"/>
      <c r="U115" s="1"/>
      <c r="V115" s="1" t="s">
        <v>3913</v>
      </c>
      <c r="W115" s="1"/>
      <c r="X115" s="1" t="s">
        <v>124</v>
      </c>
      <c r="Y115" s="2" t="s">
        <v>3913</v>
      </c>
      <c r="Z115" s="4" t="s">
        <v>19</v>
      </c>
      <c r="AD115" t="str">
        <f t="shared" si="18"/>
        <v/>
      </c>
    </row>
    <row r="116" spans="1:30" ht="14.25">
      <c r="A116" s="1" t="str">
        <f t="shared" si="10"/>
        <v>99716af4</v>
      </c>
      <c r="B116" s="3">
        <v>45338</v>
      </c>
      <c r="C116" s="2" t="str">
        <f t="shared" si="11"/>
        <v>North</v>
      </c>
      <c r="D116" s="4" t="str">
        <f t="shared" si="12"/>
        <v>Furniture</v>
      </c>
      <c r="E116" s="1">
        <v>2387</v>
      </c>
      <c r="F116" s="1">
        <v>39</v>
      </c>
      <c r="G116" s="1">
        <v>24</v>
      </c>
      <c r="H116">
        <v>1353.49</v>
      </c>
      <c r="I116" s="10">
        <f t="shared" si="15"/>
        <v>0.56702555509007124</v>
      </c>
      <c r="J116">
        <f t="shared" si="13"/>
        <v>2571.1423225152107</v>
      </c>
      <c r="K116">
        <f t="shared" si="14"/>
        <v>2535146.3299999977</v>
      </c>
      <c r="L116" t="s">
        <v>1645</v>
      </c>
      <c r="M116" t="s">
        <v>3910</v>
      </c>
      <c r="N116" s="1">
        <f t="shared" si="19"/>
        <v>688.745</v>
      </c>
      <c r="O116" s="1">
        <f t="shared" si="16"/>
        <v>524.30656862745093</v>
      </c>
      <c r="P116" s="1" t="str">
        <f t="shared" si="17"/>
        <v>02-2024</v>
      </c>
      <c r="T116" s="1"/>
      <c r="U116" s="1"/>
      <c r="V116" s="1" t="s">
        <v>3910</v>
      </c>
      <c r="W116" s="1"/>
      <c r="X116" s="1" t="s">
        <v>125</v>
      </c>
      <c r="Y116" s="2" t="s">
        <v>9</v>
      </c>
      <c r="Z116" s="4" t="s">
        <v>15</v>
      </c>
      <c r="AD116" t="str">
        <f t="shared" si="18"/>
        <v/>
      </c>
    </row>
    <row r="117" spans="1:30" ht="14.25">
      <c r="A117" s="1" t="str">
        <f t="shared" si="10"/>
        <v>432c391d</v>
      </c>
      <c r="B117" s="3">
        <v>45379</v>
      </c>
      <c r="C117" s="2" t="str">
        <f t="shared" si="11"/>
        <v>West</v>
      </c>
      <c r="D117" s="4" t="str">
        <f t="shared" si="12"/>
        <v>Electronics</v>
      </c>
      <c r="E117" s="1">
        <v>1283.8399999999999</v>
      </c>
      <c r="F117" s="1">
        <v>19</v>
      </c>
      <c r="G117" s="1">
        <v>2</v>
      </c>
      <c r="H117">
        <v>1911.6</v>
      </c>
      <c r="I117" s="10">
        <f t="shared" si="15"/>
        <v>1.4889705882352942</v>
      </c>
      <c r="J117">
        <f t="shared" si="13"/>
        <v>2537.5954861821929</v>
      </c>
      <c r="K117">
        <f t="shared" si="14"/>
        <v>2479230.7900000024</v>
      </c>
      <c r="L117" t="s">
        <v>3915</v>
      </c>
      <c r="M117" t="s">
        <v>3911</v>
      </c>
      <c r="N117" s="1">
        <f t="shared" si="19"/>
        <v>956.8</v>
      </c>
      <c r="O117" s="1">
        <f t="shared" si="16"/>
        <v>507.6997287299634</v>
      </c>
      <c r="P117" s="1" t="str">
        <f t="shared" si="17"/>
        <v>03-2024</v>
      </c>
      <c r="T117" s="1"/>
      <c r="U117" s="1"/>
      <c r="V117" s="1" t="s">
        <v>3911</v>
      </c>
      <c r="W117" s="1"/>
      <c r="X117" s="1" t="s">
        <v>126</v>
      </c>
      <c r="Y117" s="2" t="s">
        <v>3911</v>
      </c>
      <c r="Z117" s="4" t="s">
        <v>19</v>
      </c>
      <c r="AD117" t="str">
        <f t="shared" si="18"/>
        <v/>
      </c>
    </row>
    <row r="118" spans="1:30" ht="14.25">
      <c r="A118" s="1" t="str">
        <f t="shared" si="10"/>
        <v>0f71659c</v>
      </c>
      <c r="B118" s="3">
        <v>45141</v>
      </c>
      <c r="C118" s="2" t="str">
        <f t="shared" si="11"/>
        <v>East</v>
      </c>
      <c r="D118" s="4" t="str">
        <f t="shared" si="12"/>
        <v>Furniture</v>
      </c>
      <c r="E118" s="1">
        <v>3030.58</v>
      </c>
      <c r="F118" s="1">
        <v>43</v>
      </c>
      <c r="G118" s="1">
        <v>47</v>
      </c>
      <c r="H118">
        <v>491.17</v>
      </c>
      <c r="I118" s="10">
        <f t="shared" si="15"/>
        <v>0.16207128668439705</v>
      </c>
      <c r="J118">
        <f t="shared" si="13"/>
        <v>2506.2477027027048</v>
      </c>
      <c r="K118">
        <f t="shared" si="14"/>
        <v>2596472.620000002</v>
      </c>
      <c r="L118" t="s">
        <v>1645</v>
      </c>
      <c r="M118" t="s">
        <v>3912</v>
      </c>
      <c r="N118" s="1">
        <f t="shared" si="19"/>
        <v>269.08500000000004</v>
      </c>
      <c r="O118" s="1">
        <f t="shared" si="16"/>
        <v>524.30656862745093</v>
      </c>
      <c r="P118" s="1" t="str">
        <f t="shared" si="17"/>
        <v>08-2023</v>
      </c>
      <c r="T118" s="1"/>
      <c r="U118" s="1"/>
      <c r="V118" s="1" t="s">
        <v>3912</v>
      </c>
      <c r="W118" s="1"/>
      <c r="X118" s="1" t="s">
        <v>127</v>
      </c>
      <c r="Y118" s="2" t="s">
        <v>11</v>
      </c>
      <c r="Z118" s="4" t="s">
        <v>15</v>
      </c>
      <c r="AD118" t="str">
        <f t="shared" si="18"/>
        <v/>
      </c>
    </row>
    <row r="119" spans="1:30" ht="14.25">
      <c r="A119" s="1" t="str">
        <f t="shared" si="10"/>
        <v>775071be</v>
      </c>
      <c r="B119" s="3">
        <v>45289</v>
      </c>
      <c r="C119" s="2" t="str">
        <f t="shared" si="11"/>
        <v>South</v>
      </c>
      <c r="D119" s="4" t="str">
        <f t="shared" si="12"/>
        <v>Furniture</v>
      </c>
      <c r="E119" s="1">
        <v>1729.53</v>
      </c>
      <c r="F119" s="1">
        <v>13</v>
      </c>
      <c r="G119" s="1">
        <v>29</v>
      </c>
      <c r="H119">
        <v>1892.43</v>
      </c>
      <c r="I119" s="10">
        <f t="shared" si="15"/>
        <v>1.0941874382057555</v>
      </c>
      <c r="J119">
        <f t="shared" si="13"/>
        <v>2496.4375124875119</v>
      </c>
      <c r="K119">
        <f t="shared" si="14"/>
        <v>2498933.9499999993</v>
      </c>
      <c r="L119" t="s">
        <v>1645</v>
      </c>
      <c r="M119" t="s">
        <v>3913</v>
      </c>
      <c r="N119" s="1">
        <f t="shared" si="19"/>
        <v>960.71500000000003</v>
      </c>
      <c r="O119" s="1">
        <f t="shared" si="16"/>
        <v>524.30656862745093</v>
      </c>
      <c r="P119" s="1" t="str">
        <f t="shared" si="17"/>
        <v>12-2023</v>
      </c>
      <c r="T119" s="1"/>
      <c r="U119" s="1"/>
      <c r="V119" s="1" t="s">
        <v>3913</v>
      </c>
      <c r="W119" s="1"/>
      <c r="X119" s="1" t="s">
        <v>128</v>
      </c>
      <c r="Y119" s="2" t="s">
        <v>3913</v>
      </c>
      <c r="Z119" s="4" t="s">
        <v>15</v>
      </c>
      <c r="AD119" t="str">
        <f t="shared" si="18"/>
        <v/>
      </c>
    </row>
    <row r="120" spans="1:30" ht="14.25">
      <c r="A120" s="1" t="str">
        <f t="shared" si="10"/>
        <v>ff4e7918</v>
      </c>
      <c r="B120" s="3">
        <v>45608</v>
      </c>
      <c r="C120" s="2" t="str">
        <f t="shared" si="11"/>
        <v>South</v>
      </c>
      <c r="D120" s="4" t="str">
        <f t="shared" si="12"/>
        <v>Electronics</v>
      </c>
      <c r="E120" s="1">
        <v>2206.92</v>
      </c>
      <c r="F120" s="1">
        <v>40</v>
      </c>
      <c r="G120" s="1">
        <v>3</v>
      </c>
      <c r="H120">
        <v>87.05</v>
      </c>
      <c r="I120" s="10">
        <f t="shared" si="15"/>
        <v>3.9444112156308338E-2</v>
      </c>
      <c r="J120">
        <f t="shared" si="13"/>
        <v>2496.4375124875119</v>
      </c>
      <c r="K120">
        <f t="shared" si="14"/>
        <v>2498933.9499999993</v>
      </c>
      <c r="L120" t="s">
        <v>3915</v>
      </c>
      <c r="M120" t="s">
        <v>3913</v>
      </c>
      <c r="N120" s="1">
        <f t="shared" si="19"/>
        <v>45.024999999999999</v>
      </c>
      <c r="O120" s="1">
        <f t="shared" si="16"/>
        <v>507.6997287299634</v>
      </c>
      <c r="P120" s="1" t="str">
        <f t="shared" si="17"/>
        <v>11-2024</v>
      </c>
      <c r="T120" s="1"/>
      <c r="U120" s="1"/>
      <c r="V120" s="1" t="s">
        <v>3913</v>
      </c>
      <c r="W120" s="1"/>
      <c r="X120" s="1" t="s">
        <v>129</v>
      </c>
      <c r="Y120" s="2" t="s">
        <v>3913</v>
      </c>
      <c r="Z120" s="4" t="s">
        <v>19</v>
      </c>
      <c r="AD120" t="str">
        <f t="shared" si="18"/>
        <v/>
      </c>
    </row>
    <row r="121" spans="1:30" ht="14.25">
      <c r="A121" s="1" t="str">
        <f t="shared" si="10"/>
        <v>70bcb0dd</v>
      </c>
      <c r="B121" s="3">
        <v>45560</v>
      </c>
      <c r="C121" s="2" t="str">
        <f t="shared" si="11"/>
        <v>East</v>
      </c>
      <c r="D121" s="4" t="str">
        <f t="shared" si="12"/>
        <v>Electronics</v>
      </c>
      <c r="E121" s="1">
        <v>2723.27</v>
      </c>
      <c r="F121" s="1">
        <v>22</v>
      </c>
      <c r="G121" s="1">
        <v>15</v>
      </c>
      <c r="H121">
        <v>1190.99</v>
      </c>
      <c r="I121" s="10">
        <f t="shared" si="15"/>
        <v>0.43733820003157969</v>
      </c>
      <c r="J121">
        <f t="shared" si="13"/>
        <v>2506.2477027027048</v>
      </c>
      <c r="K121">
        <f t="shared" si="14"/>
        <v>2596472.620000002</v>
      </c>
      <c r="L121" t="s">
        <v>3915</v>
      </c>
      <c r="M121" t="s">
        <v>3912</v>
      </c>
      <c r="N121" s="1">
        <f t="shared" si="19"/>
        <v>602.995</v>
      </c>
      <c r="O121" s="1">
        <f t="shared" si="16"/>
        <v>507.6997287299634</v>
      </c>
      <c r="P121" s="1" t="str">
        <f t="shared" si="17"/>
        <v>09-2024</v>
      </c>
      <c r="T121" s="1"/>
      <c r="U121" s="1"/>
      <c r="V121" s="1" t="s">
        <v>3912</v>
      </c>
      <c r="W121" s="1"/>
      <c r="X121" s="1" t="s">
        <v>130</v>
      </c>
      <c r="Y121" s="2" t="s">
        <v>11</v>
      </c>
      <c r="Z121" s="4" t="s">
        <v>19</v>
      </c>
      <c r="AD121" t="str">
        <f t="shared" si="18"/>
        <v/>
      </c>
    </row>
    <row r="122" spans="1:30" ht="14.25">
      <c r="A122" s="1" t="str">
        <f t="shared" si="10"/>
        <v>7ca03347</v>
      </c>
      <c r="B122" s="3">
        <v>45569</v>
      </c>
      <c r="C122" s="2" t="str">
        <f t="shared" si="11"/>
        <v>East</v>
      </c>
      <c r="D122" s="4" t="str">
        <f t="shared" si="12"/>
        <v>Furniture</v>
      </c>
      <c r="E122" s="1">
        <v>3835.55</v>
      </c>
      <c r="F122" s="1">
        <v>27</v>
      </c>
      <c r="G122" s="1">
        <v>17</v>
      </c>
      <c r="H122">
        <v>1205.8900000000001</v>
      </c>
      <c r="I122" s="10">
        <f t="shared" si="15"/>
        <v>0.31439819582589201</v>
      </c>
      <c r="J122">
        <f t="shared" si="13"/>
        <v>2506.2477027027048</v>
      </c>
      <c r="K122">
        <f t="shared" si="14"/>
        <v>2596472.620000002</v>
      </c>
      <c r="L122" t="s">
        <v>1645</v>
      </c>
      <c r="M122" t="s">
        <v>3912</v>
      </c>
      <c r="N122" s="1">
        <f t="shared" si="19"/>
        <v>611.44500000000005</v>
      </c>
      <c r="O122" s="1">
        <f t="shared" si="16"/>
        <v>524.30656862745093</v>
      </c>
      <c r="P122" s="1" t="str">
        <f t="shared" si="17"/>
        <v>10-2024</v>
      </c>
      <c r="T122" s="1"/>
      <c r="U122" s="1"/>
      <c r="V122" s="1" t="s">
        <v>3912</v>
      </c>
      <c r="W122" s="1"/>
      <c r="X122" s="1" t="s">
        <v>131</v>
      </c>
      <c r="Y122" s="2" t="s">
        <v>11</v>
      </c>
      <c r="Z122" s="4" t="s">
        <v>15</v>
      </c>
      <c r="AD122" t="str">
        <f t="shared" si="18"/>
        <v/>
      </c>
    </row>
    <row r="123" spans="1:30" ht="14.25">
      <c r="A123" s="1" t="str">
        <f t="shared" si="10"/>
        <v>cb93a39f</v>
      </c>
      <c r="B123" s="3">
        <v>45471</v>
      </c>
      <c r="C123" s="2" t="str">
        <f t="shared" si="11"/>
        <v>North</v>
      </c>
      <c r="D123" s="4" t="str">
        <f t="shared" si="12"/>
        <v>Clothing</v>
      </c>
      <c r="E123" s="1">
        <v>1348.82</v>
      </c>
      <c r="F123" s="1">
        <v>47</v>
      </c>
      <c r="G123" s="1">
        <v>14</v>
      </c>
      <c r="H123">
        <v>110.54</v>
      </c>
      <c r="I123" s="10">
        <f t="shared" si="15"/>
        <v>8.1953114574220443E-2</v>
      </c>
      <c r="J123">
        <f t="shared" si="13"/>
        <v>2571.1423225152107</v>
      </c>
      <c r="K123">
        <f t="shared" si="14"/>
        <v>2535146.3299999977</v>
      </c>
      <c r="L123" t="s">
        <v>1474</v>
      </c>
      <c r="M123" t="s">
        <v>3910</v>
      </c>
      <c r="N123" s="1">
        <f t="shared" si="19"/>
        <v>62.27</v>
      </c>
      <c r="O123" s="1">
        <f t="shared" si="16"/>
        <v>518.08361275088532</v>
      </c>
      <c r="P123" s="1" t="str">
        <f t="shared" si="17"/>
        <v>06-2024</v>
      </c>
      <c r="T123" s="1"/>
      <c r="U123" s="1"/>
      <c r="V123" s="1" t="s">
        <v>3910</v>
      </c>
      <c r="W123" s="1"/>
      <c r="X123" s="1" t="s">
        <v>132</v>
      </c>
      <c r="Y123" s="2" t="s">
        <v>9</v>
      </c>
      <c r="Z123" s="4" t="s">
        <v>1474</v>
      </c>
      <c r="AD123" t="str">
        <f t="shared" si="18"/>
        <v/>
      </c>
    </row>
    <row r="124" spans="1:30" ht="14.25">
      <c r="A124" s="1" t="str">
        <f t="shared" si="10"/>
        <v>f2115065</v>
      </c>
      <c r="B124" s="3">
        <v>45189</v>
      </c>
      <c r="C124" s="2" t="str">
        <f t="shared" si="11"/>
        <v>North</v>
      </c>
      <c r="D124" s="4" t="str">
        <f t="shared" si="12"/>
        <v>Furniture</v>
      </c>
      <c r="E124" s="1">
        <v>487.67</v>
      </c>
      <c r="F124" s="1">
        <v>16</v>
      </c>
      <c r="G124" s="1">
        <v>42</v>
      </c>
      <c r="H124">
        <v>810.07</v>
      </c>
      <c r="I124" s="10">
        <f t="shared" si="15"/>
        <v>1.6611027949227961</v>
      </c>
      <c r="J124">
        <f t="shared" si="13"/>
        <v>2571.1423225152107</v>
      </c>
      <c r="K124">
        <f t="shared" si="14"/>
        <v>2535146.3299999977</v>
      </c>
      <c r="L124" t="s">
        <v>1645</v>
      </c>
      <c r="M124" t="s">
        <v>3910</v>
      </c>
      <c r="N124" s="1">
        <f t="shared" si="19"/>
        <v>426.03500000000003</v>
      </c>
      <c r="O124" s="1">
        <f t="shared" si="16"/>
        <v>524.30656862745093</v>
      </c>
      <c r="P124" s="1" t="str">
        <f t="shared" si="17"/>
        <v>09-2023</v>
      </c>
      <c r="T124" s="1"/>
      <c r="U124" s="1"/>
      <c r="V124" s="1" t="s">
        <v>3910</v>
      </c>
      <c r="W124" s="1"/>
      <c r="X124" s="1" t="s">
        <v>133</v>
      </c>
      <c r="Y124" s="2" t="s">
        <v>9</v>
      </c>
      <c r="Z124" s="4" t="s">
        <v>15</v>
      </c>
      <c r="AD124" t="str">
        <f t="shared" si="18"/>
        <v/>
      </c>
    </row>
    <row r="125" spans="1:30" ht="14.25">
      <c r="A125" s="1" t="str">
        <f t="shared" si="10"/>
        <v>a6d1bdfa</v>
      </c>
      <c r="B125" s="3">
        <v>44930</v>
      </c>
      <c r="C125" s="2" t="str">
        <f t="shared" si="11"/>
        <v>North</v>
      </c>
      <c r="D125" s="4" t="str">
        <f t="shared" si="12"/>
        <v>Sports</v>
      </c>
      <c r="E125" s="1">
        <v>3338.32</v>
      </c>
      <c r="F125" s="1">
        <v>45</v>
      </c>
      <c r="G125" s="1">
        <v>6</v>
      </c>
      <c r="H125">
        <v>1639.12</v>
      </c>
      <c r="I125" s="10">
        <f t="shared" si="15"/>
        <v>0.49100146181312748</v>
      </c>
      <c r="J125">
        <f t="shared" si="13"/>
        <v>2571.1423225152107</v>
      </c>
      <c r="K125">
        <f t="shared" si="14"/>
        <v>2535146.3299999977</v>
      </c>
      <c r="L125" t="s">
        <v>3914</v>
      </c>
      <c r="M125" t="s">
        <v>3910</v>
      </c>
      <c r="N125" s="1">
        <f t="shared" si="19"/>
        <v>822.56</v>
      </c>
      <c r="O125" s="1">
        <f t="shared" si="16"/>
        <v>516.19997471554962</v>
      </c>
      <c r="P125" s="1" t="str">
        <f t="shared" si="17"/>
        <v>01-2023</v>
      </c>
      <c r="T125" s="1"/>
      <c r="U125" s="1"/>
      <c r="V125" s="1" t="s">
        <v>3910</v>
      </c>
      <c r="W125" s="1"/>
      <c r="X125" s="1" t="s">
        <v>134</v>
      </c>
      <c r="Y125" s="2" t="s">
        <v>9</v>
      </c>
      <c r="Z125" s="4" t="s">
        <v>25</v>
      </c>
      <c r="AD125" t="str">
        <f t="shared" si="18"/>
        <v/>
      </c>
    </row>
    <row r="126" spans="1:30" ht="14.25">
      <c r="A126" s="1" t="str">
        <f t="shared" si="10"/>
        <v>1e45be91</v>
      </c>
      <c r="B126" s="3">
        <v>45431</v>
      </c>
      <c r="C126" s="2" t="str">
        <f t="shared" si="11"/>
        <v>East</v>
      </c>
      <c r="D126" s="4" t="str">
        <f t="shared" si="12"/>
        <v>Groceries</v>
      </c>
      <c r="E126" s="1">
        <v>50.75</v>
      </c>
      <c r="F126" s="1">
        <v>10</v>
      </c>
      <c r="G126" s="1">
        <v>43</v>
      </c>
      <c r="H126">
        <v>121.05</v>
      </c>
      <c r="I126" s="10">
        <f t="shared" si="15"/>
        <v>2.3852216748768473</v>
      </c>
      <c r="J126">
        <f t="shared" si="13"/>
        <v>2506.2477027027048</v>
      </c>
      <c r="K126">
        <f t="shared" si="14"/>
        <v>2596472.620000002</v>
      </c>
      <c r="L126" t="s">
        <v>88</v>
      </c>
      <c r="M126" t="s">
        <v>3912</v>
      </c>
      <c r="N126" s="1">
        <f t="shared" si="19"/>
        <v>82.025000000000006</v>
      </c>
      <c r="O126" s="1">
        <f t="shared" si="16"/>
        <v>515.36624489795861</v>
      </c>
      <c r="P126" s="1" t="str">
        <f t="shared" si="17"/>
        <v>05-2024</v>
      </c>
      <c r="T126" s="1"/>
      <c r="U126" s="1"/>
      <c r="V126" s="1" t="s">
        <v>3912</v>
      </c>
      <c r="W126" s="1"/>
      <c r="X126" s="1" t="s">
        <v>135</v>
      </c>
      <c r="Y126" s="2" t="s">
        <v>11</v>
      </c>
      <c r="Z126" s="4" t="s">
        <v>88</v>
      </c>
      <c r="AD126" t="str">
        <f t="shared" si="18"/>
        <v/>
      </c>
    </row>
    <row r="127" spans="1:30" ht="14.25">
      <c r="A127" s="1" t="str">
        <f t="shared" si="10"/>
        <v>0d2f6859</v>
      </c>
      <c r="B127" s="3">
        <v>45018</v>
      </c>
      <c r="C127" s="2" t="str">
        <f t="shared" si="11"/>
        <v>North</v>
      </c>
      <c r="D127" s="4" t="str">
        <f t="shared" si="12"/>
        <v>Furniture</v>
      </c>
      <c r="E127" s="1">
        <v>906.4</v>
      </c>
      <c r="F127" s="1">
        <v>47</v>
      </c>
      <c r="G127" s="1">
        <v>26</v>
      </c>
      <c r="H127">
        <v>1853.84</v>
      </c>
      <c r="I127" s="10">
        <f t="shared" si="15"/>
        <v>2.0452780229479259</v>
      </c>
      <c r="J127">
        <f t="shared" si="13"/>
        <v>2571.1423225152107</v>
      </c>
      <c r="K127">
        <f t="shared" si="14"/>
        <v>2535146.3299999977</v>
      </c>
      <c r="L127" t="s">
        <v>1645</v>
      </c>
      <c r="M127" t="s">
        <v>3910</v>
      </c>
      <c r="N127" s="1">
        <f t="shared" si="19"/>
        <v>939.92</v>
      </c>
      <c r="O127" s="1">
        <f t="shared" si="16"/>
        <v>524.30656862745093</v>
      </c>
      <c r="P127" s="1" t="str">
        <f t="shared" si="17"/>
        <v>04-2023</v>
      </c>
      <c r="T127" s="1"/>
      <c r="U127" s="1"/>
      <c r="V127" s="1" t="s">
        <v>3910</v>
      </c>
      <c r="W127" s="1"/>
      <c r="X127" s="1" t="s">
        <v>136</v>
      </c>
      <c r="Y127" s="2" t="s">
        <v>9</v>
      </c>
      <c r="Z127" s="4" t="s">
        <v>15</v>
      </c>
      <c r="AD127" t="str">
        <f t="shared" si="18"/>
        <v/>
      </c>
    </row>
    <row r="128" spans="1:30" ht="14.25">
      <c r="A128" s="1" t="str">
        <f t="shared" si="10"/>
        <v>258d10e5</v>
      </c>
      <c r="B128" s="3">
        <v>45528</v>
      </c>
      <c r="C128" s="2" t="str">
        <f t="shared" si="11"/>
        <v>South</v>
      </c>
      <c r="D128" s="4" t="str">
        <f t="shared" si="12"/>
        <v>Sports</v>
      </c>
      <c r="E128" s="1">
        <v>657.56</v>
      </c>
      <c r="F128" s="1">
        <v>22</v>
      </c>
      <c r="G128" s="1">
        <v>0</v>
      </c>
      <c r="H128">
        <v>104.11</v>
      </c>
      <c r="I128" s="10">
        <f t="shared" si="15"/>
        <v>0.15832775716284447</v>
      </c>
      <c r="J128">
        <f t="shared" si="13"/>
        <v>2496.4375124875119</v>
      </c>
      <c r="K128">
        <f t="shared" si="14"/>
        <v>2498933.9499999993</v>
      </c>
      <c r="L128" t="s">
        <v>3914</v>
      </c>
      <c r="M128" t="s">
        <v>3913</v>
      </c>
      <c r="N128" s="1">
        <f t="shared" si="19"/>
        <v>52.055</v>
      </c>
      <c r="O128" s="1">
        <f t="shared" si="16"/>
        <v>516.19997471554962</v>
      </c>
      <c r="P128" s="1" t="str">
        <f t="shared" si="17"/>
        <v>08-2024</v>
      </c>
      <c r="T128" s="1"/>
      <c r="U128" s="1"/>
      <c r="V128" s="1" t="s">
        <v>3913</v>
      </c>
      <c r="W128" s="1"/>
      <c r="X128" s="1" t="s">
        <v>137</v>
      </c>
      <c r="Y128" s="2" t="s">
        <v>3913</v>
      </c>
      <c r="Z128" s="4" t="s">
        <v>25</v>
      </c>
      <c r="AD128" t="str">
        <f t="shared" si="18"/>
        <v/>
      </c>
    </row>
    <row r="129" spans="1:30" ht="14.25">
      <c r="A129" s="1" t="str">
        <f t="shared" si="10"/>
        <v>9abc16e4</v>
      </c>
      <c r="B129" s="3">
        <v>45047</v>
      </c>
      <c r="C129" s="2" t="str">
        <f t="shared" si="11"/>
        <v>North</v>
      </c>
      <c r="D129" s="4" t="str">
        <f t="shared" si="12"/>
        <v>Furniture</v>
      </c>
      <c r="E129" s="1">
        <v>2252.12</v>
      </c>
      <c r="F129" s="1">
        <v>23</v>
      </c>
      <c r="G129" s="1">
        <v>38</v>
      </c>
      <c r="H129">
        <v>1529.45</v>
      </c>
      <c r="I129" s="10">
        <f t="shared" si="15"/>
        <v>0.67911567767259295</v>
      </c>
      <c r="J129">
        <f t="shared" si="13"/>
        <v>2571.1423225152107</v>
      </c>
      <c r="K129">
        <f t="shared" si="14"/>
        <v>2535146.3299999977</v>
      </c>
      <c r="L129" t="s">
        <v>1645</v>
      </c>
      <c r="M129" t="s">
        <v>3910</v>
      </c>
      <c r="N129" s="1">
        <f t="shared" si="19"/>
        <v>783.72500000000002</v>
      </c>
      <c r="O129" s="1">
        <f t="shared" si="16"/>
        <v>524.30656862745093</v>
      </c>
      <c r="P129" s="1" t="str">
        <f t="shared" si="17"/>
        <v>05-2023</v>
      </c>
      <c r="T129" s="1"/>
      <c r="U129" s="1"/>
      <c r="V129" s="1" t="s">
        <v>3910</v>
      </c>
      <c r="W129" s="1"/>
      <c r="X129" s="1" t="s">
        <v>138</v>
      </c>
      <c r="Y129" s="2" t="s">
        <v>9</v>
      </c>
      <c r="Z129" s="4" t="s">
        <v>15</v>
      </c>
      <c r="AD129" t="str">
        <f t="shared" si="18"/>
        <v/>
      </c>
    </row>
    <row r="130" spans="1:30" ht="14.25">
      <c r="A130" s="1" t="str">
        <f t="shared" ref="A130:A193" si="20">TRIM(X130)</f>
        <v>5e11db9e</v>
      </c>
      <c r="B130" s="3">
        <v>45030</v>
      </c>
      <c r="C130" s="2" t="str">
        <f t="shared" ref="C130:C193" si="21">PROPER(TRIM(Y130))</f>
        <v>East</v>
      </c>
      <c r="D130" s="4" t="str">
        <f t="shared" ref="D130:D193" si="22">PROPER(TRIM(SUBSTITUTE(Z130,"$","s")))</f>
        <v>Sports</v>
      </c>
      <c r="E130" s="1">
        <v>713.95</v>
      </c>
      <c r="F130" s="1">
        <v>25</v>
      </c>
      <c r="G130" s="1">
        <v>15</v>
      </c>
      <c r="H130">
        <v>78.73</v>
      </c>
      <c r="I130" s="10">
        <f t="shared" si="15"/>
        <v>0.11027382869948876</v>
      </c>
      <c r="J130">
        <f t="shared" ref="J130:J193" si="23">AVERAGEIFS(E:E,C:C,C130)</f>
        <v>2506.2477027027048</v>
      </c>
      <c r="K130">
        <f t="shared" ref="K130:K193" si="24">SUMIFS(E:E,C:C,C130)</f>
        <v>2596472.620000002</v>
      </c>
      <c r="L130" t="s">
        <v>3914</v>
      </c>
      <c r="M130" t="s">
        <v>3912</v>
      </c>
      <c r="N130" s="1">
        <f t="shared" si="19"/>
        <v>46.865000000000002</v>
      </c>
      <c r="O130" s="1">
        <f t="shared" si="16"/>
        <v>516.19997471554962</v>
      </c>
      <c r="P130" s="1" t="str">
        <f t="shared" si="17"/>
        <v>04-2023</v>
      </c>
      <c r="T130" s="1"/>
      <c r="U130" s="1"/>
      <c r="V130" s="1" t="s">
        <v>3912</v>
      </c>
      <c r="W130" s="1"/>
      <c r="X130" s="1" t="s">
        <v>139</v>
      </c>
      <c r="Y130" s="2" t="s">
        <v>11</v>
      </c>
      <c r="Z130" s="4" t="s">
        <v>25</v>
      </c>
      <c r="AD130" t="str">
        <f t="shared" si="18"/>
        <v/>
      </c>
    </row>
    <row r="131" spans="1:30" ht="14.25">
      <c r="A131" s="1" t="str">
        <f t="shared" si="20"/>
        <v>0ad328c0</v>
      </c>
      <c r="B131" s="3">
        <v>45274</v>
      </c>
      <c r="C131" s="2" t="str">
        <f t="shared" si="21"/>
        <v>West</v>
      </c>
      <c r="D131" s="4" t="str">
        <f t="shared" si="22"/>
        <v>Groceries</v>
      </c>
      <c r="E131" s="1">
        <v>3155.7</v>
      </c>
      <c r="F131" s="1">
        <v>43</v>
      </c>
      <c r="G131" s="1">
        <v>13</v>
      </c>
      <c r="H131">
        <v>393.8</v>
      </c>
      <c r="I131" s="10">
        <f t="shared" ref="I131:I194" si="25">H131/E131</f>
        <v>0.12479006242671992</v>
      </c>
      <c r="J131">
        <f t="shared" si="23"/>
        <v>2537.5954861821929</v>
      </c>
      <c r="K131">
        <f t="shared" si="24"/>
        <v>2479230.7900000024</v>
      </c>
      <c r="L131" t="s">
        <v>88</v>
      </c>
      <c r="M131" t="s">
        <v>3911</v>
      </c>
      <c r="N131" s="1">
        <f t="shared" si="19"/>
        <v>203.4</v>
      </c>
      <c r="O131" s="1">
        <f t="shared" ref="O131:O194" si="26">AVERAGEIFS(N:N,D:D,D131)</f>
        <v>515.36624489795861</v>
      </c>
      <c r="P131" s="1" t="str">
        <f t="shared" ref="P131:P194" si="27">TEXT(B131,"mm-yyyy")</f>
        <v>12-2023</v>
      </c>
      <c r="T131" s="1"/>
      <c r="U131" s="1"/>
      <c r="V131" s="1" t="s">
        <v>3911</v>
      </c>
      <c r="W131" s="1"/>
      <c r="X131" s="1" t="s">
        <v>140</v>
      </c>
      <c r="Y131" s="2" t="s">
        <v>3911</v>
      </c>
      <c r="Z131" s="4" t="s">
        <v>88</v>
      </c>
      <c r="AD131" t="str">
        <f t="shared" ref="AD131:AD194" si="28">SUBSTITUTE(SUBSTITUTE(AC131,"@",""),"#","")</f>
        <v/>
      </c>
    </row>
    <row r="132" spans="1:30" ht="14.25">
      <c r="A132" s="1" t="str">
        <f t="shared" si="20"/>
        <v>a09f594f</v>
      </c>
      <c r="B132" s="3">
        <v>45302</v>
      </c>
      <c r="C132" s="2" t="str">
        <f t="shared" si="21"/>
        <v>North</v>
      </c>
      <c r="D132" s="4" t="str">
        <f t="shared" si="22"/>
        <v>Clothing</v>
      </c>
      <c r="E132" s="1">
        <v>427.47</v>
      </c>
      <c r="F132" s="1">
        <v>8</v>
      </c>
      <c r="G132" s="1">
        <v>22</v>
      </c>
      <c r="H132">
        <v>220.36</v>
      </c>
      <c r="I132" s="10">
        <f t="shared" si="25"/>
        <v>0.51549816361382084</v>
      </c>
      <c r="J132">
        <f t="shared" si="23"/>
        <v>2571.1423225152107</v>
      </c>
      <c r="K132">
        <f t="shared" si="24"/>
        <v>2535146.3299999977</v>
      </c>
      <c r="L132" t="s">
        <v>1474</v>
      </c>
      <c r="M132" t="s">
        <v>3910</v>
      </c>
      <c r="N132" s="1">
        <f t="shared" si="19"/>
        <v>121.18</v>
      </c>
      <c r="O132" s="1">
        <f t="shared" si="26"/>
        <v>518.08361275088532</v>
      </c>
      <c r="P132" s="1" t="str">
        <f t="shared" si="27"/>
        <v>01-2024</v>
      </c>
      <c r="T132" s="1"/>
      <c r="U132" s="1"/>
      <c r="V132" s="1" t="s">
        <v>3910</v>
      </c>
      <c r="W132" s="1"/>
      <c r="X132" s="1" t="s">
        <v>141</v>
      </c>
      <c r="Y132" s="2" t="s">
        <v>9</v>
      </c>
      <c r="Z132" s="4" t="s">
        <v>1474</v>
      </c>
      <c r="AD132" t="str">
        <f t="shared" si="28"/>
        <v/>
      </c>
    </row>
    <row r="133" spans="1:30" ht="14.25">
      <c r="A133" s="1" t="str">
        <f t="shared" si="20"/>
        <v>711e5a0f</v>
      </c>
      <c r="B133" s="3">
        <v>45198</v>
      </c>
      <c r="C133" s="2" t="str">
        <f t="shared" si="21"/>
        <v>East</v>
      </c>
      <c r="D133" s="4" t="str">
        <f t="shared" si="22"/>
        <v>Furniture</v>
      </c>
      <c r="E133" s="1">
        <v>2997</v>
      </c>
      <c r="F133" s="1">
        <v>13</v>
      </c>
      <c r="G133" s="1">
        <v>0</v>
      </c>
      <c r="H133">
        <v>684.39</v>
      </c>
      <c r="I133" s="10">
        <f t="shared" si="25"/>
        <v>0.22835835835835835</v>
      </c>
      <c r="J133">
        <f t="shared" si="23"/>
        <v>2506.2477027027048</v>
      </c>
      <c r="K133">
        <f t="shared" si="24"/>
        <v>2596472.620000002</v>
      </c>
      <c r="L133" t="s">
        <v>1645</v>
      </c>
      <c r="M133" t="s">
        <v>3912</v>
      </c>
      <c r="N133" s="1">
        <f t="shared" si="19"/>
        <v>342.19499999999999</v>
      </c>
      <c r="O133" s="1">
        <f t="shared" si="26"/>
        <v>524.30656862745093</v>
      </c>
      <c r="P133" s="1" t="str">
        <f t="shared" si="27"/>
        <v>09-2023</v>
      </c>
      <c r="T133" s="1"/>
      <c r="U133" s="1"/>
      <c r="V133" s="1" t="s">
        <v>3912</v>
      </c>
      <c r="W133" s="1"/>
      <c r="X133" s="1" t="s">
        <v>142</v>
      </c>
      <c r="Y133" s="2" t="s">
        <v>11</v>
      </c>
      <c r="Z133" s="4" t="s">
        <v>15</v>
      </c>
      <c r="AD133" t="str">
        <f t="shared" si="28"/>
        <v/>
      </c>
    </row>
    <row r="134" spans="1:30" ht="14.25">
      <c r="A134" s="1" t="str">
        <f t="shared" si="20"/>
        <v>a3e113c5</v>
      </c>
      <c r="B134" s="3">
        <v>45135</v>
      </c>
      <c r="C134" s="2" t="str">
        <f t="shared" si="21"/>
        <v>North</v>
      </c>
      <c r="D134" s="4" t="str">
        <f t="shared" si="22"/>
        <v>Electronics</v>
      </c>
      <c r="E134" s="1">
        <v>1485.73</v>
      </c>
      <c r="F134" s="1">
        <v>41</v>
      </c>
      <c r="G134" s="1">
        <v>8</v>
      </c>
      <c r="H134">
        <v>30.51</v>
      </c>
      <c r="I134" s="10">
        <f t="shared" si="25"/>
        <v>2.0535359722156785E-2</v>
      </c>
      <c r="J134">
        <f t="shared" si="23"/>
        <v>2571.1423225152107</v>
      </c>
      <c r="K134">
        <f t="shared" si="24"/>
        <v>2535146.3299999977</v>
      </c>
      <c r="L134" t="s">
        <v>3915</v>
      </c>
      <c r="M134" t="s">
        <v>3910</v>
      </c>
      <c r="N134" s="1">
        <f t="shared" ref="N134:N197" si="29">AVERAGE(G134,H134)</f>
        <v>19.255000000000003</v>
      </c>
      <c r="O134" s="1">
        <f t="shared" si="26"/>
        <v>507.6997287299634</v>
      </c>
      <c r="P134" s="1" t="str">
        <f t="shared" si="27"/>
        <v>07-2023</v>
      </c>
      <c r="T134" s="1"/>
      <c r="U134" s="1"/>
      <c r="V134" s="1" t="s">
        <v>3910</v>
      </c>
      <c r="W134" s="1"/>
      <c r="X134" s="1" t="s">
        <v>143</v>
      </c>
      <c r="Y134" s="2" t="s">
        <v>9</v>
      </c>
      <c r="Z134" s="4" t="s">
        <v>19</v>
      </c>
      <c r="AD134" t="str">
        <f t="shared" si="28"/>
        <v/>
      </c>
    </row>
    <row r="135" spans="1:30" ht="14.25">
      <c r="A135" s="1" t="str">
        <f t="shared" si="20"/>
        <v>af92288a</v>
      </c>
      <c r="B135" s="3">
        <v>45050</v>
      </c>
      <c r="C135" s="2" t="str">
        <f t="shared" si="21"/>
        <v>East</v>
      </c>
      <c r="D135" s="4" t="str">
        <f t="shared" si="22"/>
        <v>Clothing</v>
      </c>
      <c r="E135" s="1">
        <v>2607.64</v>
      </c>
      <c r="F135" s="1">
        <v>25</v>
      </c>
      <c r="G135" s="1">
        <v>16</v>
      </c>
      <c r="H135">
        <v>940.4</v>
      </c>
      <c r="I135" s="10">
        <f t="shared" si="25"/>
        <v>0.36063260265987634</v>
      </c>
      <c r="J135">
        <f t="shared" si="23"/>
        <v>2506.2477027027048</v>
      </c>
      <c r="K135">
        <f t="shared" si="24"/>
        <v>2596472.620000002</v>
      </c>
      <c r="L135" t="s">
        <v>1474</v>
      </c>
      <c r="M135" t="s">
        <v>3912</v>
      </c>
      <c r="N135" s="1">
        <f t="shared" si="29"/>
        <v>478.2</v>
      </c>
      <c r="O135" s="1">
        <f t="shared" si="26"/>
        <v>518.08361275088532</v>
      </c>
      <c r="P135" s="1" t="str">
        <f t="shared" si="27"/>
        <v>05-2023</v>
      </c>
      <c r="T135" s="1"/>
      <c r="U135" s="1"/>
      <c r="V135" s="1" t="s">
        <v>3912</v>
      </c>
      <c r="W135" s="1"/>
      <c r="X135" s="1" t="s">
        <v>144</v>
      </c>
      <c r="Y135" s="2" t="s">
        <v>11</v>
      </c>
      <c r="Z135" s="4" t="s">
        <v>1474</v>
      </c>
      <c r="AD135" t="str">
        <f t="shared" si="28"/>
        <v/>
      </c>
    </row>
    <row r="136" spans="1:30" ht="14.25">
      <c r="A136" s="1" t="str">
        <f t="shared" si="20"/>
        <v>0b15f10d</v>
      </c>
      <c r="B136" s="3">
        <v>45496</v>
      </c>
      <c r="C136" s="2" t="str">
        <f t="shared" si="21"/>
        <v>East</v>
      </c>
      <c r="D136" s="4" t="str">
        <f t="shared" si="22"/>
        <v>Furniture</v>
      </c>
      <c r="E136" s="1">
        <v>1351.29</v>
      </c>
      <c r="F136" s="1">
        <v>50</v>
      </c>
      <c r="G136" s="1">
        <v>17</v>
      </c>
      <c r="H136">
        <v>863.33</v>
      </c>
      <c r="I136" s="10">
        <f t="shared" si="25"/>
        <v>0.63889320575154118</v>
      </c>
      <c r="J136">
        <f t="shared" si="23"/>
        <v>2506.2477027027048</v>
      </c>
      <c r="K136">
        <f t="shared" si="24"/>
        <v>2596472.620000002</v>
      </c>
      <c r="L136" t="s">
        <v>1645</v>
      </c>
      <c r="M136" t="s">
        <v>3912</v>
      </c>
      <c r="N136" s="1">
        <f t="shared" si="29"/>
        <v>440.16500000000002</v>
      </c>
      <c r="O136" s="1">
        <f t="shared" si="26"/>
        <v>524.30656862745093</v>
      </c>
      <c r="P136" s="1" t="str">
        <f t="shared" si="27"/>
        <v>07-2024</v>
      </c>
      <c r="T136" s="1"/>
      <c r="U136" s="1"/>
      <c r="V136" s="1" t="s">
        <v>3912</v>
      </c>
      <c r="W136" s="1"/>
      <c r="X136" s="1" t="s">
        <v>145</v>
      </c>
      <c r="Y136" s="2" t="s">
        <v>11</v>
      </c>
      <c r="Z136" s="4" t="s">
        <v>15</v>
      </c>
      <c r="AD136" t="str">
        <f t="shared" si="28"/>
        <v/>
      </c>
    </row>
    <row r="137" spans="1:30" ht="14.25">
      <c r="A137" s="1" t="str">
        <f t="shared" si="20"/>
        <v>6c5cf990</v>
      </c>
      <c r="B137" s="3">
        <v>45461</v>
      </c>
      <c r="C137" s="2" t="str">
        <f t="shared" si="21"/>
        <v>North</v>
      </c>
      <c r="D137" s="4" t="str">
        <f t="shared" si="22"/>
        <v>Clothing</v>
      </c>
      <c r="E137" s="1">
        <v>2901.66</v>
      </c>
      <c r="F137" s="1">
        <v>15</v>
      </c>
      <c r="G137" s="1">
        <v>18</v>
      </c>
      <c r="H137">
        <v>1362.08</v>
      </c>
      <c r="I137" s="10">
        <f t="shared" si="25"/>
        <v>0.46941405953833321</v>
      </c>
      <c r="J137">
        <f t="shared" si="23"/>
        <v>2571.1423225152107</v>
      </c>
      <c r="K137">
        <f t="shared" si="24"/>
        <v>2535146.3299999977</v>
      </c>
      <c r="L137" t="s">
        <v>1474</v>
      </c>
      <c r="M137" t="s">
        <v>3910</v>
      </c>
      <c r="N137" s="1">
        <f t="shared" si="29"/>
        <v>690.04</v>
      </c>
      <c r="O137" s="1">
        <f t="shared" si="26"/>
        <v>518.08361275088532</v>
      </c>
      <c r="P137" s="1" t="str">
        <f t="shared" si="27"/>
        <v>06-2024</v>
      </c>
      <c r="T137" s="1"/>
      <c r="U137" s="1"/>
      <c r="V137" s="1" t="s">
        <v>3910</v>
      </c>
      <c r="W137" s="1"/>
      <c r="X137" s="1" t="s">
        <v>146</v>
      </c>
      <c r="Y137" s="2" t="s">
        <v>9</v>
      </c>
      <c r="Z137" s="4" t="s">
        <v>1474</v>
      </c>
      <c r="AD137" t="str">
        <f t="shared" si="28"/>
        <v/>
      </c>
    </row>
    <row r="138" spans="1:30" ht="14.25">
      <c r="A138" s="1" t="str">
        <f t="shared" si="20"/>
        <v>21097fe5</v>
      </c>
      <c r="B138" s="3">
        <v>45398</v>
      </c>
      <c r="C138" s="2" t="str">
        <f t="shared" si="21"/>
        <v>North</v>
      </c>
      <c r="D138" s="4" t="str">
        <f t="shared" si="22"/>
        <v>Sports</v>
      </c>
      <c r="E138" s="1">
        <v>215.33</v>
      </c>
      <c r="F138" s="1">
        <v>37</v>
      </c>
      <c r="G138" s="1">
        <v>0</v>
      </c>
      <c r="H138">
        <v>1665.67</v>
      </c>
      <c r="I138" s="10">
        <f t="shared" si="25"/>
        <v>7.7354293410114705</v>
      </c>
      <c r="J138">
        <f t="shared" si="23"/>
        <v>2571.1423225152107</v>
      </c>
      <c r="K138">
        <f t="shared" si="24"/>
        <v>2535146.3299999977</v>
      </c>
      <c r="L138" t="s">
        <v>3914</v>
      </c>
      <c r="M138" t="s">
        <v>3910</v>
      </c>
      <c r="N138" s="1">
        <f t="shared" si="29"/>
        <v>832.83500000000004</v>
      </c>
      <c r="O138" s="1">
        <f t="shared" si="26"/>
        <v>516.19997471554962</v>
      </c>
      <c r="P138" s="1" t="str">
        <f t="shared" si="27"/>
        <v>04-2024</v>
      </c>
      <c r="T138" s="1"/>
      <c r="U138" s="1"/>
      <c r="V138" s="1" t="s">
        <v>3910</v>
      </c>
      <c r="W138" s="1"/>
      <c r="X138" s="1" t="s">
        <v>147</v>
      </c>
      <c r="Y138" s="2" t="s">
        <v>9</v>
      </c>
      <c r="Z138" s="4" t="s">
        <v>25</v>
      </c>
      <c r="AD138" t="str">
        <f t="shared" si="28"/>
        <v/>
      </c>
    </row>
    <row r="139" spans="1:30" ht="14.25">
      <c r="A139" s="1" t="str">
        <f t="shared" si="20"/>
        <v>9692bc46</v>
      </c>
      <c r="B139" s="3">
        <v>44949</v>
      </c>
      <c r="C139" s="2" t="str">
        <f t="shared" si="21"/>
        <v>North</v>
      </c>
      <c r="D139" s="4" t="str">
        <f t="shared" si="22"/>
        <v>Sports</v>
      </c>
      <c r="E139" s="1">
        <v>3359.02</v>
      </c>
      <c r="F139" s="1">
        <v>2</v>
      </c>
      <c r="G139" s="1">
        <v>28</v>
      </c>
      <c r="H139">
        <v>1942.48</v>
      </c>
      <c r="I139" s="10">
        <f t="shared" si="25"/>
        <v>0.57828771486921782</v>
      </c>
      <c r="J139">
        <f t="shared" si="23"/>
        <v>2571.1423225152107</v>
      </c>
      <c r="K139">
        <f t="shared" si="24"/>
        <v>2535146.3299999977</v>
      </c>
      <c r="L139" t="s">
        <v>3914</v>
      </c>
      <c r="M139" t="s">
        <v>3910</v>
      </c>
      <c r="N139" s="1">
        <f t="shared" si="29"/>
        <v>985.24</v>
      </c>
      <c r="O139" s="1">
        <f t="shared" si="26"/>
        <v>516.19997471554962</v>
      </c>
      <c r="P139" s="1" t="str">
        <f t="shared" si="27"/>
        <v>01-2023</v>
      </c>
      <c r="T139" s="1"/>
      <c r="U139" s="1"/>
      <c r="V139" s="1" t="s">
        <v>3910</v>
      </c>
      <c r="W139" s="1"/>
      <c r="X139" s="1" t="s">
        <v>148</v>
      </c>
      <c r="Y139" s="2" t="s">
        <v>9</v>
      </c>
      <c r="Z139" s="4" t="s">
        <v>25</v>
      </c>
      <c r="AD139" t="str">
        <f t="shared" si="28"/>
        <v/>
      </c>
    </row>
    <row r="140" spans="1:30" ht="14.25">
      <c r="A140" s="1" t="str">
        <f t="shared" si="20"/>
        <v>760c7a33</v>
      </c>
      <c r="B140" s="3">
        <v>45471</v>
      </c>
      <c r="C140" s="2" t="str">
        <f t="shared" si="21"/>
        <v>West</v>
      </c>
      <c r="D140" s="4" t="str">
        <f t="shared" si="22"/>
        <v>Furniture</v>
      </c>
      <c r="E140" s="1">
        <v>300.58</v>
      </c>
      <c r="F140" s="1">
        <v>30</v>
      </c>
      <c r="G140" s="1">
        <v>19</v>
      </c>
      <c r="H140">
        <v>376.97</v>
      </c>
      <c r="I140" s="10">
        <f t="shared" si="25"/>
        <v>1.2541419921485131</v>
      </c>
      <c r="J140">
        <f t="shared" si="23"/>
        <v>2537.5954861821929</v>
      </c>
      <c r="K140">
        <f t="shared" si="24"/>
        <v>2479230.7900000024</v>
      </c>
      <c r="L140" t="s">
        <v>1645</v>
      </c>
      <c r="M140" t="s">
        <v>3911</v>
      </c>
      <c r="N140" s="1">
        <f t="shared" si="29"/>
        <v>197.98500000000001</v>
      </c>
      <c r="O140" s="1">
        <f t="shared" si="26"/>
        <v>524.30656862745093</v>
      </c>
      <c r="P140" s="1" t="str">
        <f t="shared" si="27"/>
        <v>06-2024</v>
      </c>
      <c r="T140" s="1"/>
      <c r="U140" s="1"/>
      <c r="V140" s="1" t="s">
        <v>3911</v>
      </c>
      <c r="W140" s="1"/>
      <c r="X140" s="1" t="s">
        <v>149</v>
      </c>
      <c r="Y140" s="2" t="s">
        <v>3911</v>
      </c>
      <c r="Z140" s="4" t="s">
        <v>15</v>
      </c>
      <c r="AD140" t="str">
        <f t="shared" si="28"/>
        <v/>
      </c>
    </row>
    <row r="141" spans="1:30" ht="14.25">
      <c r="A141" s="1" t="str">
        <f t="shared" si="20"/>
        <v>d4fbdca4</v>
      </c>
      <c r="B141" s="3">
        <v>45094</v>
      </c>
      <c r="C141" s="2" t="str">
        <f t="shared" si="21"/>
        <v>West</v>
      </c>
      <c r="D141" s="4" t="str">
        <f t="shared" si="22"/>
        <v>Sports</v>
      </c>
      <c r="E141" s="1">
        <v>1076.95</v>
      </c>
      <c r="F141" s="1">
        <v>1</v>
      </c>
      <c r="G141" s="1">
        <v>5</v>
      </c>
      <c r="H141">
        <v>837.87</v>
      </c>
      <c r="I141" s="10">
        <f t="shared" si="25"/>
        <v>0.77800269278982304</v>
      </c>
      <c r="J141">
        <f t="shared" si="23"/>
        <v>2537.5954861821929</v>
      </c>
      <c r="K141">
        <f t="shared" si="24"/>
        <v>2479230.7900000024</v>
      </c>
      <c r="L141" t="s">
        <v>3914</v>
      </c>
      <c r="M141" t="s">
        <v>3911</v>
      </c>
      <c r="N141" s="1">
        <f t="shared" si="29"/>
        <v>421.435</v>
      </c>
      <c r="O141" s="1">
        <f t="shared" si="26"/>
        <v>516.19997471554962</v>
      </c>
      <c r="P141" s="1" t="str">
        <f t="shared" si="27"/>
        <v>06-2023</v>
      </c>
      <c r="T141" s="1"/>
      <c r="U141" s="1"/>
      <c r="V141" s="1" t="s">
        <v>3911</v>
      </c>
      <c r="W141" s="1"/>
      <c r="X141" s="1" t="s">
        <v>150</v>
      </c>
      <c r="Y141" s="2" t="s">
        <v>3911</v>
      </c>
      <c r="Z141" s="4" t="s">
        <v>25</v>
      </c>
      <c r="AD141" t="str">
        <f t="shared" si="28"/>
        <v/>
      </c>
    </row>
    <row r="142" spans="1:30" ht="14.25">
      <c r="A142" s="1" t="str">
        <f t="shared" si="20"/>
        <v>241d17f2</v>
      </c>
      <c r="B142" s="3">
        <v>45269</v>
      </c>
      <c r="C142" s="2" t="str">
        <f t="shared" si="21"/>
        <v>East</v>
      </c>
      <c r="D142" s="4" t="str">
        <f t="shared" si="22"/>
        <v>Electronics</v>
      </c>
      <c r="E142" s="1">
        <v>1739.95</v>
      </c>
      <c r="F142" s="1">
        <v>26</v>
      </c>
      <c r="G142" s="1">
        <v>2</v>
      </c>
      <c r="H142">
        <v>1112.49</v>
      </c>
      <c r="I142" s="10">
        <f t="shared" si="25"/>
        <v>0.63938044196672317</v>
      </c>
      <c r="J142">
        <f t="shared" si="23"/>
        <v>2506.2477027027048</v>
      </c>
      <c r="K142">
        <f t="shared" si="24"/>
        <v>2596472.620000002</v>
      </c>
      <c r="L142" t="s">
        <v>3915</v>
      </c>
      <c r="M142" t="s">
        <v>3912</v>
      </c>
      <c r="N142" s="1">
        <f t="shared" si="29"/>
        <v>557.245</v>
      </c>
      <c r="O142" s="1">
        <f t="shared" si="26"/>
        <v>507.6997287299634</v>
      </c>
      <c r="P142" s="1" t="str">
        <f t="shared" si="27"/>
        <v>12-2023</v>
      </c>
      <c r="T142" s="1"/>
      <c r="U142" s="1"/>
      <c r="V142" s="1" t="s">
        <v>3912</v>
      </c>
      <c r="W142" s="1"/>
      <c r="X142" s="1" t="s">
        <v>151</v>
      </c>
      <c r="Y142" s="2" t="s">
        <v>11</v>
      </c>
      <c r="Z142" s="4" t="s">
        <v>19</v>
      </c>
      <c r="AD142" t="str">
        <f t="shared" si="28"/>
        <v/>
      </c>
    </row>
    <row r="143" spans="1:30" ht="14.25">
      <c r="A143" s="1" t="str">
        <f t="shared" si="20"/>
        <v>db2827f3</v>
      </c>
      <c r="B143" s="3">
        <v>45215</v>
      </c>
      <c r="C143" s="2" t="str">
        <f t="shared" si="21"/>
        <v>East</v>
      </c>
      <c r="D143" s="4" t="str">
        <f t="shared" si="22"/>
        <v>Sports</v>
      </c>
      <c r="E143" s="1">
        <v>3047.27</v>
      </c>
      <c r="F143" s="1">
        <v>18</v>
      </c>
      <c r="G143" s="1">
        <v>13</v>
      </c>
      <c r="H143">
        <v>1639.74</v>
      </c>
      <c r="I143" s="10">
        <f t="shared" si="25"/>
        <v>0.53810131691645313</v>
      </c>
      <c r="J143">
        <f t="shared" si="23"/>
        <v>2506.2477027027048</v>
      </c>
      <c r="K143">
        <f t="shared" si="24"/>
        <v>2596472.620000002</v>
      </c>
      <c r="L143" t="s">
        <v>3914</v>
      </c>
      <c r="M143" t="s">
        <v>3912</v>
      </c>
      <c r="N143" s="1">
        <f t="shared" si="29"/>
        <v>826.37</v>
      </c>
      <c r="O143" s="1">
        <f t="shared" si="26"/>
        <v>516.19997471554962</v>
      </c>
      <c r="P143" s="1" t="str">
        <f t="shared" si="27"/>
        <v>10-2023</v>
      </c>
      <c r="T143" s="1"/>
      <c r="U143" s="1"/>
      <c r="V143" s="1" t="s">
        <v>3912</v>
      </c>
      <c r="W143" s="1"/>
      <c r="X143" s="1" t="s">
        <v>152</v>
      </c>
      <c r="Y143" s="2" t="s">
        <v>11</v>
      </c>
      <c r="Z143" s="4" t="s">
        <v>25</v>
      </c>
      <c r="AD143" t="str">
        <f t="shared" si="28"/>
        <v/>
      </c>
    </row>
    <row r="144" spans="1:30" ht="14.25">
      <c r="A144" s="1" t="str">
        <f t="shared" si="20"/>
        <v>f00ad8bb</v>
      </c>
      <c r="B144" s="3">
        <v>45062</v>
      </c>
      <c r="C144" s="2" t="str">
        <f t="shared" si="21"/>
        <v>East</v>
      </c>
      <c r="D144" s="4" t="str">
        <f t="shared" si="22"/>
        <v>Clothing</v>
      </c>
      <c r="E144" s="1">
        <v>1014.79</v>
      </c>
      <c r="F144" s="1">
        <v>4</v>
      </c>
      <c r="G144" s="1">
        <v>9</v>
      </c>
      <c r="H144">
        <v>1269.54</v>
      </c>
      <c r="I144" s="10">
        <f t="shared" si="25"/>
        <v>1.2510371603977177</v>
      </c>
      <c r="J144">
        <f t="shared" si="23"/>
        <v>2506.2477027027048</v>
      </c>
      <c r="K144">
        <f t="shared" si="24"/>
        <v>2596472.620000002</v>
      </c>
      <c r="L144" t="s">
        <v>1474</v>
      </c>
      <c r="M144" t="s">
        <v>3912</v>
      </c>
      <c r="N144" s="1">
        <f t="shared" si="29"/>
        <v>639.27</v>
      </c>
      <c r="O144" s="1">
        <f t="shared" si="26"/>
        <v>518.08361275088532</v>
      </c>
      <c r="P144" s="1" t="str">
        <f t="shared" si="27"/>
        <v>05-2023</v>
      </c>
      <c r="T144" s="1"/>
      <c r="U144" s="1"/>
      <c r="V144" s="1" t="s">
        <v>3912</v>
      </c>
      <c r="W144" s="1"/>
      <c r="X144" s="1" t="s">
        <v>153</v>
      </c>
      <c r="Y144" s="2" t="s">
        <v>11</v>
      </c>
      <c r="Z144" s="4" t="s">
        <v>1474</v>
      </c>
      <c r="AD144" t="str">
        <f t="shared" si="28"/>
        <v/>
      </c>
    </row>
    <row r="145" spans="1:30" ht="14.25">
      <c r="A145" s="1" t="str">
        <f t="shared" si="20"/>
        <v>c0c3e1a6</v>
      </c>
      <c r="B145" s="3">
        <v>45453</v>
      </c>
      <c r="C145" s="2" t="str">
        <f t="shared" si="21"/>
        <v>West</v>
      </c>
      <c r="D145" s="4" t="str">
        <f t="shared" si="22"/>
        <v>Clothing</v>
      </c>
      <c r="E145" s="1">
        <v>4764.2</v>
      </c>
      <c r="F145" s="1">
        <v>11</v>
      </c>
      <c r="G145" s="1">
        <v>31</v>
      </c>
      <c r="H145">
        <v>1056.49</v>
      </c>
      <c r="I145" s="10">
        <f t="shared" si="25"/>
        <v>0.22175601360144412</v>
      </c>
      <c r="J145">
        <f t="shared" si="23"/>
        <v>2537.5954861821929</v>
      </c>
      <c r="K145">
        <f t="shared" si="24"/>
        <v>2479230.7900000024</v>
      </c>
      <c r="L145" t="s">
        <v>1474</v>
      </c>
      <c r="M145" t="s">
        <v>3911</v>
      </c>
      <c r="N145" s="1">
        <f t="shared" si="29"/>
        <v>543.745</v>
      </c>
      <c r="O145" s="1">
        <f t="shared" si="26"/>
        <v>518.08361275088532</v>
      </c>
      <c r="P145" s="1" t="str">
        <f t="shared" si="27"/>
        <v>06-2024</v>
      </c>
      <c r="T145" s="1"/>
      <c r="U145" s="1"/>
      <c r="V145" s="1" t="s">
        <v>3911</v>
      </c>
      <c r="W145" s="1"/>
      <c r="X145" s="1" t="s">
        <v>154</v>
      </c>
      <c r="Y145" s="2" t="s">
        <v>3911</v>
      </c>
      <c r="Z145" s="4" t="s">
        <v>1474</v>
      </c>
      <c r="AD145" t="str">
        <f t="shared" si="28"/>
        <v/>
      </c>
    </row>
    <row r="146" spans="1:30" ht="14.25">
      <c r="A146" s="1" t="str">
        <f t="shared" si="20"/>
        <v>d8742c69</v>
      </c>
      <c r="B146" s="3">
        <v>45133</v>
      </c>
      <c r="C146" s="2" t="str">
        <f t="shared" si="21"/>
        <v>East</v>
      </c>
      <c r="D146" s="4" t="str">
        <f t="shared" si="22"/>
        <v>Electronics</v>
      </c>
      <c r="E146" s="1">
        <v>3930.05</v>
      </c>
      <c r="F146" s="1">
        <v>23</v>
      </c>
      <c r="G146" s="1">
        <v>29</v>
      </c>
      <c r="H146">
        <v>1968.25</v>
      </c>
      <c r="I146" s="10">
        <f t="shared" si="25"/>
        <v>0.50082060024681618</v>
      </c>
      <c r="J146">
        <f t="shared" si="23"/>
        <v>2506.2477027027048</v>
      </c>
      <c r="K146">
        <f t="shared" si="24"/>
        <v>2596472.620000002</v>
      </c>
      <c r="L146" t="s">
        <v>3915</v>
      </c>
      <c r="M146" t="s">
        <v>3912</v>
      </c>
      <c r="N146" s="1">
        <f t="shared" si="29"/>
        <v>998.625</v>
      </c>
      <c r="O146" s="1">
        <f t="shared" si="26"/>
        <v>507.6997287299634</v>
      </c>
      <c r="P146" s="1" t="str">
        <f t="shared" si="27"/>
        <v>07-2023</v>
      </c>
      <c r="T146" s="1"/>
      <c r="U146" s="1"/>
      <c r="V146" s="1" t="s">
        <v>3912</v>
      </c>
      <c r="W146" s="1"/>
      <c r="X146" s="1" t="s">
        <v>155</v>
      </c>
      <c r="Y146" s="2" t="s">
        <v>11</v>
      </c>
      <c r="Z146" s="4" t="s">
        <v>19</v>
      </c>
      <c r="AD146" t="str">
        <f t="shared" si="28"/>
        <v/>
      </c>
    </row>
    <row r="147" spans="1:30" ht="14.25">
      <c r="A147" s="1" t="str">
        <f t="shared" si="20"/>
        <v>58d80c41</v>
      </c>
      <c r="B147" s="3">
        <v>44939</v>
      </c>
      <c r="C147" s="2" t="str">
        <f t="shared" si="21"/>
        <v>South</v>
      </c>
      <c r="D147" s="4" t="str">
        <f t="shared" si="22"/>
        <v>Groceries</v>
      </c>
      <c r="E147" s="1">
        <v>873.97</v>
      </c>
      <c r="F147" s="1">
        <v>41</v>
      </c>
      <c r="G147" s="1">
        <v>15</v>
      </c>
      <c r="H147">
        <v>213.98</v>
      </c>
      <c r="I147" s="10">
        <f t="shared" si="25"/>
        <v>0.24483677929448378</v>
      </c>
      <c r="J147">
        <f t="shared" si="23"/>
        <v>2496.4375124875119</v>
      </c>
      <c r="K147">
        <f t="shared" si="24"/>
        <v>2498933.9499999993</v>
      </c>
      <c r="L147" t="s">
        <v>88</v>
      </c>
      <c r="M147" t="s">
        <v>3913</v>
      </c>
      <c r="N147" s="1">
        <f t="shared" si="29"/>
        <v>114.49</v>
      </c>
      <c r="O147" s="1">
        <f t="shared" si="26"/>
        <v>515.36624489795861</v>
      </c>
      <c r="P147" s="1" t="str">
        <f t="shared" si="27"/>
        <v>01-2023</v>
      </c>
      <c r="T147" s="1"/>
      <c r="U147" s="1"/>
      <c r="V147" s="1" t="s">
        <v>3913</v>
      </c>
      <c r="W147" s="1"/>
      <c r="X147" s="1" t="s">
        <v>156</v>
      </c>
      <c r="Y147" s="2" t="s">
        <v>3913</v>
      </c>
      <c r="Z147" s="4" t="s">
        <v>88</v>
      </c>
      <c r="AD147" t="str">
        <f t="shared" si="28"/>
        <v/>
      </c>
    </row>
    <row r="148" spans="1:30" ht="14.25">
      <c r="A148" s="1" t="str">
        <f t="shared" si="20"/>
        <v>23b60d27</v>
      </c>
      <c r="B148" s="3">
        <v>45166</v>
      </c>
      <c r="C148" s="2" t="str">
        <f t="shared" si="21"/>
        <v>South</v>
      </c>
      <c r="D148" s="4" t="str">
        <f t="shared" si="22"/>
        <v>Groceries</v>
      </c>
      <c r="E148" s="1">
        <v>959.04</v>
      </c>
      <c r="F148" s="1">
        <v>1</v>
      </c>
      <c r="G148" s="1">
        <v>18</v>
      </c>
      <c r="H148">
        <v>1832.28</v>
      </c>
      <c r="I148" s="10">
        <f t="shared" si="25"/>
        <v>1.9105355355355356</v>
      </c>
      <c r="J148">
        <f t="shared" si="23"/>
        <v>2496.4375124875119</v>
      </c>
      <c r="K148">
        <f t="shared" si="24"/>
        <v>2498933.9499999993</v>
      </c>
      <c r="L148" t="s">
        <v>88</v>
      </c>
      <c r="M148" t="s">
        <v>3913</v>
      </c>
      <c r="N148" s="1">
        <f t="shared" si="29"/>
        <v>925.14</v>
      </c>
      <c r="O148" s="1">
        <f t="shared" si="26"/>
        <v>515.36624489795861</v>
      </c>
      <c r="P148" s="1" t="str">
        <f t="shared" si="27"/>
        <v>08-2023</v>
      </c>
      <c r="T148" s="1"/>
      <c r="U148" s="1"/>
      <c r="V148" s="1" t="s">
        <v>3913</v>
      </c>
      <c r="W148" s="1"/>
      <c r="X148" s="1" t="s">
        <v>157</v>
      </c>
      <c r="Y148" s="2" t="s">
        <v>3913</v>
      </c>
      <c r="Z148" s="4" t="s">
        <v>88</v>
      </c>
      <c r="AD148" t="str">
        <f t="shared" si="28"/>
        <v/>
      </c>
    </row>
    <row r="149" spans="1:30" ht="14.25">
      <c r="A149" s="1" t="str">
        <f t="shared" si="20"/>
        <v>e029d5a6</v>
      </c>
      <c r="B149" s="3">
        <v>44975</v>
      </c>
      <c r="C149" s="2" t="str">
        <f t="shared" si="21"/>
        <v>West</v>
      </c>
      <c r="D149" s="4" t="str">
        <f t="shared" si="22"/>
        <v>Furniture</v>
      </c>
      <c r="E149" s="1">
        <v>1586.65</v>
      </c>
      <c r="F149" s="1">
        <v>26</v>
      </c>
      <c r="G149" s="1">
        <v>3</v>
      </c>
      <c r="H149">
        <v>1090.6400000000001</v>
      </c>
      <c r="I149" s="10">
        <f t="shared" si="25"/>
        <v>0.68738537169508085</v>
      </c>
      <c r="J149">
        <f t="shared" si="23"/>
        <v>2537.5954861821929</v>
      </c>
      <c r="K149">
        <f t="shared" si="24"/>
        <v>2479230.7900000024</v>
      </c>
      <c r="L149" t="s">
        <v>1645</v>
      </c>
      <c r="M149" t="s">
        <v>3911</v>
      </c>
      <c r="N149" s="1">
        <f t="shared" si="29"/>
        <v>546.82000000000005</v>
      </c>
      <c r="O149" s="1">
        <f t="shared" si="26"/>
        <v>524.30656862745093</v>
      </c>
      <c r="P149" s="1" t="str">
        <f t="shared" si="27"/>
        <v>02-2023</v>
      </c>
      <c r="T149" s="1"/>
      <c r="U149" s="1"/>
      <c r="V149" s="1" t="s">
        <v>3911</v>
      </c>
      <c r="W149" s="1"/>
      <c r="X149" s="1" t="s">
        <v>158</v>
      </c>
      <c r="Y149" s="2" t="s">
        <v>3911</v>
      </c>
      <c r="Z149" s="4" t="s">
        <v>15</v>
      </c>
      <c r="AD149" t="str">
        <f t="shared" si="28"/>
        <v/>
      </c>
    </row>
    <row r="150" spans="1:30" ht="14.25">
      <c r="A150" s="1" t="str">
        <f t="shared" si="20"/>
        <v>c41efe4c</v>
      </c>
      <c r="B150" s="3">
        <v>45434</v>
      </c>
      <c r="C150" s="2" t="str">
        <f t="shared" si="21"/>
        <v>South</v>
      </c>
      <c r="D150" s="4" t="str">
        <f t="shared" si="22"/>
        <v>Furniture</v>
      </c>
      <c r="E150" s="1">
        <v>1453.8</v>
      </c>
      <c r="F150" s="1">
        <v>13</v>
      </c>
      <c r="G150" s="1">
        <v>16</v>
      </c>
      <c r="H150">
        <v>385.22</v>
      </c>
      <c r="I150" s="10">
        <f t="shared" si="25"/>
        <v>0.26497454945659654</v>
      </c>
      <c r="J150">
        <f t="shared" si="23"/>
        <v>2496.4375124875119</v>
      </c>
      <c r="K150">
        <f t="shared" si="24"/>
        <v>2498933.9499999993</v>
      </c>
      <c r="L150" t="s">
        <v>1645</v>
      </c>
      <c r="M150" t="s">
        <v>3913</v>
      </c>
      <c r="N150" s="1">
        <f t="shared" si="29"/>
        <v>200.61</v>
      </c>
      <c r="O150" s="1">
        <f t="shared" si="26"/>
        <v>524.30656862745093</v>
      </c>
      <c r="P150" s="1" t="str">
        <f t="shared" si="27"/>
        <v>05-2024</v>
      </c>
      <c r="T150" s="1"/>
      <c r="U150" s="1"/>
      <c r="V150" s="1" t="s">
        <v>3913</v>
      </c>
      <c r="W150" s="1"/>
      <c r="X150" s="1" t="s">
        <v>159</v>
      </c>
      <c r="Y150" s="2" t="s">
        <v>3913</v>
      </c>
      <c r="Z150" s="4" t="s">
        <v>15</v>
      </c>
      <c r="AD150" t="str">
        <f t="shared" si="28"/>
        <v/>
      </c>
    </row>
    <row r="151" spans="1:30" ht="14.25">
      <c r="A151" s="1" t="str">
        <f t="shared" si="20"/>
        <v>61831599</v>
      </c>
      <c r="B151" s="3">
        <v>44923</v>
      </c>
      <c r="C151" s="2" t="str">
        <f t="shared" si="21"/>
        <v>East</v>
      </c>
      <c r="D151" s="4" t="str">
        <f t="shared" si="22"/>
        <v>Sports</v>
      </c>
      <c r="E151" s="1">
        <v>4889.46</v>
      </c>
      <c r="F151" s="1">
        <v>1</v>
      </c>
      <c r="G151" s="1">
        <v>20</v>
      </c>
      <c r="H151">
        <v>807.13</v>
      </c>
      <c r="I151" s="10">
        <f t="shared" si="25"/>
        <v>0.16507548890879564</v>
      </c>
      <c r="J151">
        <f t="shared" si="23"/>
        <v>2506.2477027027048</v>
      </c>
      <c r="K151">
        <f t="shared" si="24"/>
        <v>2596472.620000002</v>
      </c>
      <c r="L151" t="s">
        <v>3914</v>
      </c>
      <c r="M151" t="s">
        <v>3912</v>
      </c>
      <c r="N151" s="1">
        <f t="shared" si="29"/>
        <v>413.565</v>
      </c>
      <c r="O151" s="1">
        <f t="shared" si="26"/>
        <v>516.19997471554962</v>
      </c>
      <c r="P151" s="1" t="str">
        <f t="shared" si="27"/>
        <v>12-2022</v>
      </c>
      <c r="T151" s="1"/>
      <c r="U151" s="1"/>
      <c r="V151" s="1" t="s">
        <v>3912</v>
      </c>
      <c r="W151" s="1"/>
      <c r="X151" s="1">
        <v>61831599</v>
      </c>
      <c r="Y151" s="2" t="s">
        <v>11</v>
      </c>
      <c r="Z151" s="4" t="s">
        <v>25</v>
      </c>
      <c r="AD151" t="str">
        <f t="shared" si="28"/>
        <v/>
      </c>
    </row>
    <row r="152" spans="1:30" ht="14.25">
      <c r="A152" s="1" t="str">
        <f t="shared" si="20"/>
        <v>cf159d42</v>
      </c>
      <c r="B152" s="3">
        <v>45106</v>
      </c>
      <c r="C152" s="2" t="str">
        <f t="shared" si="21"/>
        <v>East</v>
      </c>
      <c r="D152" s="4" t="str">
        <f t="shared" si="22"/>
        <v>Sports</v>
      </c>
      <c r="E152" s="1">
        <v>2548.91</v>
      </c>
      <c r="F152" s="1">
        <v>3</v>
      </c>
      <c r="G152" s="1">
        <v>7</v>
      </c>
      <c r="H152">
        <v>694.24</v>
      </c>
      <c r="I152" s="10">
        <f t="shared" si="25"/>
        <v>0.27236740410606891</v>
      </c>
      <c r="J152">
        <f t="shared" si="23"/>
        <v>2506.2477027027048</v>
      </c>
      <c r="K152">
        <f t="shared" si="24"/>
        <v>2596472.620000002</v>
      </c>
      <c r="L152" t="s">
        <v>3914</v>
      </c>
      <c r="M152" t="s">
        <v>3912</v>
      </c>
      <c r="N152" s="1">
        <f t="shared" si="29"/>
        <v>350.62</v>
      </c>
      <c r="O152" s="1">
        <f t="shared" si="26"/>
        <v>516.19997471554962</v>
      </c>
      <c r="P152" s="1" t="str">
        <f t="shared" si="27"/>
        <v>06-2023</v>
      </c>
      <c r="T152" s="1"/>
      <c r="U152" s="1"/>
      <c r="V152" s="1" t="s">
        <v>3912</v>
      </c>
      <c r="W152" s="1"/>
      <c r="X152" s="1" t="s">
        <v>160</v>
      </c>
      <c r="Y152" s="2" t="s">
        <v>11</v>
      </c>
      <c r="Z152" s="4" t="s">
        <v>25</v>
      </c>
      <c r="AD152" t="str">
        <f t="shared" si="28"/>
        <v/>
      </c>
    </row>
    <row r="153" spans="1:30" ht="14.25">
      <c r="A153" s="1" t="str">
        <f t="shared" si="20"/>
        <v>ffa6342d</v>
      </c>
      <c r="B153" s="3">
        <v>45144</v>
      </c>
      <c r="C153" s="2" t="str">
        <f t="shared" si="21"/>
        <v>South</v>
      </c>
      <c r="D153" s="4" t="str">
        <f t="shared" si="22"/>
        <v>Clothing</v>
      </c>
      <c r="E153" s="1">
        <v>3804.77</v>
      </c>
      <c r="F153" s="1">
        <v>31</v>
      </c>
      <c r="G153" s="1">
        <v>47</v>
      </c>
      <c r="H153">
        <v>185.46</v>
      </c>
      <c r="I153" s="10">
        <f t="shared" si="25"/>
        <v>4.8744076514480511E-2</v>
      </c>
      <c r="J153">
        <f t="shared" si="23"/>
        <v>2496.4375124875119</v>
      </c>
      <c r="K153">
        <f t="shared" si="24"/>
        <v>2498933.9499999993</v>
      </c>
      <c r="L153" t="s">
        <v>1474</v>
      </c>
      <c r="M153" t="s">
        <v>3913</v>
      </c>
      <c r="N153" s="1">
        <f t="shared" si="29"/>
        <v>116.23</v>
      </c>
      <c r="O153" s="1">
        <f t="shared" si="26"/>
        <v>518.08361275088532</v>
      </c>
      <c r="P153" s="1" t="str">
        <f t="shared" si="27"/>
        <v>08-2023</v>
      </c>
      <c r="T153" s="1"/>
      <c r="U153" s="1"/>
      <c r="V153" s="1" t="s">
        <v>3913</v>
      </c>
      <c r="W153" s="1"/>
      <c r="X153" s="1" t="s">
        <v>161</v>
      </c>
      <c r="Y153" s="2" t="s">
        <v>3913</v>
      </c>
      <c r="Z153" s="4" t="s">
        <v>1474</v>
      </c>
      <c r="AD153" t="str">
        <f t="shared" si="28"/>
        <v/>
      </c>
    </row>
    <row r="154" spans="1:30" ht="14.25">
      <c r="A154" s="1" t="str">
        <f t="shared" si="20"/>
        <v>459360d4</v>
      </c>
      <c r="B154" s="3">
        <v>45499</v>
      </c>
      <c r="C154" s="2" t="str">
        <f t="shared" si="21"/>
        <v>East</v>
      </c>
      <c r="D154" s="4" t="str">
        <f t="shared" si="22"/>
        <v>Groceries</v>
      </c>
      <c r="E154" s="1">
        <v>372.53</v>
      </c>
      <c r="F154" s="1">
        <v>19</v>
      </c>
      <c r="G154" s="1">
        <v>13</v>
      </c>
      <c r="H154">
        <v>232.82</v>
      </c>
      <c r="I154" s="10">
        <f t="shared" si="25"/>
        <v>0.62496980108984512</v>
      </c>
      <c r="J154">
        <f t="shared" si="23"/>
        <v>2506.2477027027048</v>
      </c>
      <c r="K154">
        <f t="shared" si="24"/>
        <v>2596472.620000002</v>
      </c>
      <c r="L154" t="s">
        <v>88</v>
      </c>
      <c r="M154" t="s">
        <v>3912</v>
      </c>
      <c r="N154" s="1">
        <f t="shared" si="29"/>
        <v>122.91</v>
      </c>
      <c r="O154" s="1">
        <f t="shared" si="26"/>
        <v>515.36624489795861</v>
      </c>
      <c r="P154" s="1" t="str">
        <f t="shared" si="27"/>
        <v>07-2024</v>
      </c>
      <c r="T154" s="1"/>
      <c r="U154" s="1"/>
      <c r="V154" s="1" t="s">
        <v>3912</v>
      </c>
      <c r="W154" s="1"/>
      <c r="X154" s="1" t="s">
        <v>162</v>
      </c>
      <c r="Y154" s="2" t="s">
        <v>11</v>
      </c>
      <c r="Z154" s="4" t="s">
        <v>88</v>
      </c>
      <c r="AD154" t="str">
        <f t="shared" si="28"/>
        <v/>
      </c>
    </row>
    <row r="155" spans="1:30" ht="14.25">
      <c r="A155" s="1" t="str">
        <f t="shared" si="20"/>
        <v>fdf4755a</v>
      </c>
      <c r="B155" s="3">
        <v>45497</v>
      </c>
      <c r="C155" s="2" t="str">
        <f t="shared" si="21"/>
        <v>North</v>
      </c>
      <c r="D155" s="4" t="str">
        <f t="shared" si="22"/>
        <v>Electronics</v>
      </c>
      <c r="E155" s="1">
        <v>2573.5500000000002</v>
      </c>
      <c r="F155" s="1">
        <v>48</v>
      </c>
      <c r="G155" s="1">
        <v>36</v>
      </c>
      <c r="H155">
        <v>1707.54</v>
      </c>
      <c r="I155" s="10">
        <f t="shared" si="25"/>
        <v>0.66349594917526367</v>
      </c>
      <c r="J155">
        <f t="shared" si="23"/>
        <v>2571.1423225152107</v>
      </c>
      <c r="K155">
        <f t="shared" si="24"/>
        <v>2535146.3299999977</v>
      </c>
      <c r="L155" t="s">
        <v>3915</v>
      </c>
      <c r="M155" t="s">
        <v>3910</v>
      </c>
      <c r="N155" s="1">
        <f t="shared" si="29"/>
        <v>871.77</v>
      </c>
      <c r="O155" s="1">
        <f t="shared" si="26"/>
        <v>507.6997287299634</v>
      </c>
      <c r="P155" s="1" t="str">
        <f t="shared" si="27"/>
        <v>07-2024</v>
      </c>
      <c r="T155" s="1"/>
      <c r="U155" s="1"/>
      <c r="V155" s="1" t="s">
        <v>3910</v>
      </c>
      <c r="W155" s="1"/>
      <c r="X155" s="1" t="s">
        <v>163</v>
      </c>
      <c r="Y155" s="2" t="s">
        <v>9</v>
      </c>
      <c r="Z155" s="4" t="s">
        <v>19</v>
      </c>
      <c r="AD155" t="str">
        <f t="shared" si="28"/>
        <v/>
      </c>
    </row>
    <row r="156" spans="1:30" ht="14.25">
      <c r="A156" s="1" t="str">
        <f t="shared" si="20"/>
        <v>0a7d436c</v>
      </c>
      <c r="B156" s="3">
        <v>45235</v>
      </c>
      <c r="C156" s="2" t="str">
        <f t="shared" si="21"/>
        <v>West</v>
      </c>
      <c r="D156" s="4" t="str">
        <f t="shared" si="22"/>
        <v>Clothing</v>
      </c>
      <c r="E156" s="1">
        <v>1761.29</v>
      </c>
      <c r="F156" s="1">
        <v>27</v>
      </c>
      <c r="G156" s="1">
        <v>12</v>
      </c>
      <c r="H156">
        <v>492.03</v>
      </c>
      <c r="I156" s="10">
        <f t="shared" si="25"/>
        <v>0.27935774347211417</v>
      </c>
      <c r="J156">
        <f t="shared" si="23"/>
        <v>2537.5954861821929</v>
      </c>
      <c r="K156">
        <f t="shared" si="24"/>
        <v>2479230.7900000024</v>
      </c>
      <c r="L156" t="s">
        <v>1474</v>
      </c>
      <c r="M156" t="s">
        <v>3911</v>
      </c>
      <c r="N156" s="1">
        <f t="shared" si="29"/>
        <v>252.01499999999999</v>
      </c>
      <c r="O156" s="1">
        <f t="shared" si="26"/>
        <v>518.08361275088532</v>
      </c>
      <c r="P156" s="1" t="str">
        <f t="shared" si="27"/>
        <v>11-2023</v>
      </c>
      <c r="T156" s="1"/>
      <c r="U156" s="1"/>
      <c r="V156" s="1" t="s">
        <v>3911</v>
      </c>
      <c r="W156" s="1"/>
      <c r="X156" s="1" t="s">
        <v>164</v>
      </c>
      <c r="Y156" s="2" t="s">
        <v>3911</v>
      </c>
      <c r="Z156" s="4" t="s">
        <v>1474</v>
      </c>
      <c r="AD156" t="str">
        <f t="shared" si="28"/>
        <v/>
      </c>
    </row>
    <row r="157" spans="1:30" ht="14.25">
      <c r="A157" s="1" t="str">
        <f t="shared" si="20"/>
        <v>3c1ab674</v>
      </c>
      <c r="B157" s="3">
        <v>44972</v>
      </c>
      <c r="C157" s="2" t="str">
        <f t="shared" si="21"/>
        <v>East</v>
      </c>
      <c r="D157" s="4" t="str">
        <f t="shared" si="22"/>
        <v>Groceries</v>
      </c>
      <c r="E157" s="1">
        <v>4113.3999999999996</v>
      </c>
      <c r="F157" s="1">
        <v>32</v>
      </c>
      <c r="G157" s="1">
        <v>3</v>
      </c>
      <c r="H157">
        <v>1726.09</v>
      </c>
      <c r="I157" s="10">
        <f t="shared" si="25"/>
        <v>0.41962610006320805</v>
      </c>
      <c r="J157">
        <f t="shared" si="23"/>
        <v>2506.2477027027048</v>
      </c>
      <c r="K157">
        <f t="shared" si="24"/>
        <v>2596472.620000002</v>
      </c>
      <c r="L157" t="s">
        <v>88</v>
      </c>
      <c r="M157" t="s">
        <v>3912</v>
      </c>
      <c r="N157" s="1">
        <f t="shared" si="29"/>
        <v>864.54499999999996</v>
      </c>
      <c r="O157" s="1">
        <f t="shared" si="26"/>
        <v>515.36624489795861</v>
      </c>
      <c r="P157" s="1" t="str">
        <f t="shared" si="27"/>
        <v>02-2023</v>
      </c>
      <c r="T157" s="1"/>
      <c r="U157" s="1"/>
      <c r="V157" s="1" t="s">
        <v>3912</v>
      </c>
      <c r="W157" s="1"/>
      <c r="X157" s="1" t="s">
        <v>165</v>
      </c>
      <c r="Y157" s="2" t="s">
        <v>11</v>
      </c>
      <c r="Z157" s="4" t="s">
        <v>88</v>
      </c>
      <c r="AD157" t="str">
        <f t="shared" si="28"/>
        <v/>
      </c>
    </row>
    <row r="158" spans="1:30" ht="14.25">
      <c r="A158" s="1" t="str">
        <f t="shared" si="20"/>
        <v>42b5d016</v>
      </c>
      <c r="B158" s="3">
        <v>45147</v>
      </c>
      <c r="C158" s="2" t="str">
        <f t="shared" si="21"/>
        <v>West</v>
      </c>
      <c r="D158" s="4" t="str">
        <f t="shared" si="22"/>
        <v>Electronics</v>
      </c>
      <c r="E158" s="1">
        <v>202.21</v>
      </c>
      <c r="F158" s="1">
        <v>6</v>
      </c>
      <c r="G158" s="1">
        <v>43</v>
      </c>
      <c r="H158">
        <v>734.47</v>
      </c>
      <c r="I158" s="10">
        <f t="shared" si="25"/>
        <v>3.632214034914198</v>
      </c>
      <c r="J158">
        <f t="shared" si="23"/>
        <v>2537.5954861821929</v>
      </c>
      <c r="K158">
        <f t="shared" si="24"/>
        <v>2479230.7900000024</v>
      </c>
      <c r="L158" t="s">
        <v>3915</v>
      </c>
      <c r="M158" t="s">
        <v>3911</v>
      </c>
      <c r="N158" s="1">
        <f t="shared" si="29"/>
        <v>388.73500000000001</v>
      </c>
      <c r="O158" s="1">
        <f t="shared" si="26"/>
        <v>507.6997287299634</v>
      </c>
      <c r="P158" s="1" t="str">
        <f t="shared" si="27"/>
        <v>08-2023</v>
      </c>
      <c r="T158" s="1"/>
      <c r="U158" s="1"/>
      <c r="V158" s="1" t="s">
        <v>3911</v>
      </c>
      <c r="W158" s="1"/>
      <c r="X158" s="1" t="s">
        <v>166</v>
      </c>
      <c r="Y158" s="2" t="s">
        <v>3911</v>
      </c>
      <c r="Z158" s="4" t="s">
        <v>19</v>
      </c>
      <c r="AD158" t="str">
        <f t="shared" si="28"/>
        <v/>
      </c>
    </row>
    <row r="159" spans="1:30" ht="14.25">
      <c r="A159" s="1" t="str">
        <f t="shared" si="20"/>
        <v>2616d5b4</v>
      </c>
      <c r="B159" s="3">
        <v>45576</v>
      </c>
      <c r="C159" s="2" t="str">
        <f t="shared" si="21"/>
        <v>North</v>
      </c>
      <c r="D159" s="4" t="str">
        <f t="shared" si="22"/>
        <v>Sports</v>
      </c>
      <c r="E159" s="1">
        <v>4347.1499999999996</v>
      </c>
      <c r="F159" s="1">
        <v>20</v>
      </c>
      <c r="G159" s="1">
        <v>34</v>
      </c>
      <c r="H159">
        <v>1392.45</v>
      </c>
      <c r="I159" s="10">
        <f t="shared" si="25"/>
        <v>0.32031330871950592</v>
      </c>
      <c r="J159">
        <f t="shared" si="23"/>
        <v>2571.1423225152107</v>
      </c>
      <c r="K159">
        <f t="shared" si="24"/>
        <v>2535146.3299999977</v>
      </c>
      <c r="L159" t="s">
        <v>3914</v>
      </c>
      <c r="M159" t="s">
        <v>3910</v>
      </c>
      <c r="N159" s="1">
        <f t="shared" si="29"/>
        <v>713.22500000000002</v>
      </c>
      <c r="O159" s="1">
        <f t="shared" si="26"/>
        <v>516.19997471554962</v>
      </c>
      <c r="P159" s="1" t="str">
        <f t="shared" si="27"/>
        <v>10-2024</v>
      </c>
      <c r="T159" s="1"/>
      <c r="U159" s="1"/>
      <c r="V159" s="1" t="s">
        <v>3910</v>
      </c>
      <c r="W159" s="1"/>
      <c r="X159" s="1" t="s">
        <v>167</v>
      </c>
      <c r="Y159" s="2" t="s">
        <v>9</v>
      </c>
      <c r="Z159" s="4" t="s">
        <v>25</v>
      </c>
      <c r="AD159" t="str">
        <f t="shared" si="28"/>
        <v/>
      </c>
    </row>
    <row r="160" spans="1:30" ht="14.25">
      <c r="A160" s="1" t="str">
        <f t="shared" si="20"/>
        <v>338c4722</v>
      </c>
      <c r="B160" s="3">
        <v>45364</v>
      </c>
      <c r="C160" s="2" t="str">
        <f t="shared" si="21"/>
        <v>West</v>
      </c>
      <c r="D160" s="4" t="str">
        <f t="shared" si="22"/>
        <v>Clothing</v>
      </c>
      <c r="E160" s="1">
        <v>4992.83</v>
      </c>
      <c r="F160" s="1">
        <v>2</v>
      </c>
      <c r="G160" s="1">
        <v>28</v>
      </c>
      <c r="H160">
        <v>1468.94</v>
      </c>
      <c r="I160" s="10">
        <f t="shared" si="25"/>
        <v>0.29420989699228695</v>
      </c>
      <c r="J160">
        <f t="shared" si="23"/>
        <v>2537.5954861821929</v>
      </c>
      <c r="K160">
        <f t="shared" si="24"/>
        <v>2479230.7900000024</v>
      </c>
      <c r="L160" t="s">
        <v>1474</v>
      </c>
      <c r="M160" t="s">
        <v>3911</v>
      </c>
      <c r="N160" s="1">
        <f t="shared" si="29"/>
        <v>748.47</v>
      </c>
      <c r="O160" s="1">
        <f t="shared" si="26"/>
        <v>518.08361275088532</v>
      </c>
      <c r="P160" s="1" t="str">
        <f t="shared" si="27"/>
        <v>03-2024</v>
      </c>
      <c r="T160" s="1"/>
      <c r="U160" s="1"/>
      <c r="V160" s="1" t="s">
        <v>3911</v>
      </c>
      <c r="W160" s="1"/>
      <c r="X160" s="1" t="s">
        <v>168</v>
      </c>
      <c r="Y160" s="2" t="s">
        <v>3911</v>
      </c>
      <c r="Z160" s="4" t="s">
        <v>1474</v>
      </c>
      <c r="AD160" t="str">
        <f t="shared" si="28"/>
        <v/>
      </c>
    </row>
    <row r="161" spans="1:30" ht="14.25">
      <c r="A161" s="1" t="str">
        <f t="shared" si="20"/>
        <v>6b1e9797</v>
      </c>
      <c r="B161" s="3">
        <v>45500</v>
      </c>
      <c r="C161" s="2" t="str">
        <f t="shared" si="21"/>
        <v>East</v>
      </c>
      <c r="D161" s="4" t="str">
        <f t="shared" si="22"/>
        <v>Sports</v>
      </c>
      <c r="E161" s="1">
        <v>1387.18</v>
      </c>
      <c r="F161" s="1">
        <v>28</v>
      </c>
      <c r="G161" s="1">
        <v>9</v>
      </c>
      <c r="H161">
        <v>381.96</v>
      </c>
      <c r="I161" s="10">
        <f t="shared" si="25"/>
        <v>0.27534999062846927</v>
      </c>
      <c r="J161">
        <f t="shared" si="23"/>
        <v>2506.2477027027048</v>
      </c>
      <c r="K161">
        <f t="shared" si="24"/>
        <v>2596472.620000002</v>
      </c>
      <c r="L161" t="s">
        <v>3914</v>
      </c>
      <c r="M161" t="s">
        <v>3912</v>
      </c>
      <c r="N161" s="1">
        <f t="shared" si="29"/>
        <v>195.48</v>
      </c>
      <c r="O161" s="1">
        <f t="shared" si="26"/>
        <v>516.19997471554962</v>
      </c>
      <c r="P161" s="1" t="str">
        <f t="shared" si="27"/>
        <v>07-2024</v>
      </c>
      <c r="T161" s="1"/>
      <c r="U161" s="1"/>
      <c r="V161" s="1" t="s">
        <v>3912</v>
      </c>
      <c r="W161" s="1"/>
      <c r="X161" s="1" t="s">
        <v>169</v>
      </c>
      <c r="Y161" s="2" t="s">
        <v>11</v>
      </c>
      <c r="Z161" s="4" t="s">
        <v>25</v>
      </c>
      <c r="AD161" t="str">
        <f t="shared" si="28"/>
        <v/>
      </c>
    </row>
    <row r="162" spans="1:30" ht="14.25">
      <c r="A162" s="1" t="str">
        <f t="shared" si="20"/>
        <v>6e4fab78</v>
      </c>
      <c r="B162" s="3">
        <v>45566</v>
      </c>
      <c r="C162" s="2" t="str">
        <f t="shared" si="21"/>
        <v>North</v>
      </c>
      <c r="D162" s="4" t="str">
        <f t="shared" si="22"/>
        <v>Clothing</v>
      </c>
      <c r="E162" s="1">
        <v>4642.87</v>
      </c>
      <c r="F162" s="1">
        <v>35</v>
      </c>
      <c r="G162" s="1">
        <v>14</v>
      </c>
      <c r="H162">
        <v>216.96</v>
      </c>
      <c r="I162" s="10">
        <f t="shared" si="25"/>
        <v>4.6729716748476702E-2</v>
      </c>
      <c r="J162">
        <f t="shared" si="23"/>
        <v>2571.1423225152107</v>
      </c>
      <c r="K162">
        <f t="shared" si="24"/>
        <v>2535146.3299999977</v>
      </c>
      <c r="L162" t="s">
        <v>1474</v>
      </c>
      <c r="M162" t="s">
        <v>3910</v>
      </c>
      <c r="N162" s="1">
        <f t="shared" si="29"/>
        <v>115.48</v>
      </c>
      <c r="O162" s="1">
        <f t="shared" si="26"/>
        <v>518.08361275088532</v>
      </c>
      <c r="P162" s="1" t="str">
        <f t="shared" si="27"/>
        <v>10-2024</v>
      </c>
      <c r="T162" s="1"/>
      <c r="U162" s="1"/>
      <c r="V162" s="1" t="s">
        <v>3910</v>
      </c>
      <c r="W162" s="1"/>
      <c r="X162" s="1" t="s">
        <v>170</v>
      </c>
      <c r="Y162" s="2" t="s">
        <v>9</v>
      </c>
      <c r="Z162" s="4" t="s">
        <v>1474</v>
      </c>
      <c r="AD162" t="str">
        <f t="shared" si="28"/>
        <v/>
      </c>
    </row>
    <row r="163" spans="1:30" ht="14.25">
      <c r="A163" s="1" t="str">
        <f t="shared" si="20"/>
        <v>8944bc68</v>
      </c>
      <c r="B163" s="3">
        <v>45165</v>
      </c>
      <c r="C163" s="2" t="str">
        <f t="shared" si="21"/>
        <v>East</v>
      </c>
      <c r="D163" s="4" t="str">
        <f t="shared" si="22"/>
        <v>Electronics</v>
      </c>
      <c r="E163" s="1">
        <v>4879.8999999999996</v>
      </c>
      <c r="F163" s="1">
        <v>37</v>
      </c>
      <c r="G163" s="1">
        <v>5</v>
      </c>
      <c r="H163">
        <v>1424.1</v>
      </c>
      <c r="I163" s="10">
        <f t="shared" si="25"/>
        <v>0.29182975060964367</v>
      </c>
      <c r="J163">
        <f t="shared" si="23"/>
        <v>2506.2477027027048</v>
      </c>
      <c r="K163">
        <f t="shared" si="24"/>
        <v>2596472.620000002</v>
      </c>
      <c r="L163" t="s">
        <v>3915</v>
      </c>
      <c r="M163" t="s">
        <v>3912</v>
      </c>
      <c r="N163" s="1">
        <f t="shared" si="29"/>
        <v>714.55</v>
      </c>
      <c r="O163" s="1">
        <f t="shared" si="26"/>
        <v>507.6997287299634</v>
      </c>
      <c r="P163" s="1" t="str">
        <f t="shared" si="27"/>
        <v>08-2023</v>
      </c>
      <c r="T163" s="1"/>
      <c r="U163" s="1"/>
      <c r="V163" s="1" t="s">
        <v>3912</v>
      </c>
      <c r="W163" s="1"/>
      <c r="X163" s="1" t="s">
        <v>171</v>
      </c>
      <c r="Y163" s="2" t="s">
        <v>11</v>
      </c>
      <c r="Z163" s="4" t="s">
        <v>19</v>
      </c>
      <c r="AD163" t="str">
        <f t="shared" si="28"/>
        <v/>
      </c>
    </row>
    <row r="164" spans="1:30" ht="14.25">
      <c r="A164" s="1" t="str">
        <f t="shared" si="20"/>
        <v>6d01e9aa</v>
      </c>
      <c r="B164" s="3">
        <v>45298</v>
      </c>
      <c r="C164" s="2" t="str">
        <f t="shared" si="21"/>
        <v>East</v>
      </c>
      <c r="D164" s="4" t="str">
        <f t="shared" si="22"/>
        <v>Electronics</v>
      </c>
      <c r="E164" s="1">
        <v>932.08</v>
      </c>
      <c r="F164" s="1">
        <v>36</v>
      </c>
      <c r="G164" s="1">
        <v>4</v>
      </c>
      <c r="H164">
        <v>833.05</v>
      </c>
      <c r="I164" s="10">
        <f t="shared" si="25"/>
        <v>0.89375375504248555</v>
      </c>
      <c r="J164">
        <f t="shared" si="23"/>
        <v>2506.2477027027048</v>
      </c>
      <c r="K164">
        <f t="shared" si="24"/>
        <v>2596472.620000002</v>
      </c>
      <c r="L164" t="s">
        <v>3915</v>
      </c>
      <c r="M164" t="s">
        <v>3912</v>
      </c>
      <c r="N164" s="1">
        <f t="shared" si="29"/>
        <v>418.52499999999998</v>
      </c>
      <c r="O164" s="1">
        <f t="shared" si="26"/>
        <v>507.6997287299634</v>
      </c>
      <c r="P164" s="1" t="str">
        <f t="shared" si="27"/>
        <v>01-2024</v>
      </c>
      <c r="T164" s="1"/>
      <c r="U164" s="1"/>
      <c r="V164" s="1" t="s">
        <v>3912</v>
      </c>
      <c r="W164" s="1"/>
      <c r="X164" s="1" t="s">
        <v>172</v>
      </c>
      <c r="Y164" s="2" t="s">
        <v>11</v>
      </c>
      <c r="Z164" s="4" t="s">
        <v>19</v>
      </c>
      <c r="AD164" t="str">
        <f t="shared" si="28"/>
        <v/>
      </c>
    </row>
    <row r="165" spans="1:30" ht="14.25">
      <c r="A165" s="1" t="str">
        <f t="shared" si="20"/>
        <v>f3449cb2</v>
      </c>
      <c r="B165" s="3">
        <v>45288</v>
      </c>
      <c r="C165" s="2" t="str">
        <f t="shared" si="21"/>
        <v>West</v>
      </c>
      <c r="D165" s="4" t="str">
        <f t="shared" si="22"/>
        <v>Electronics</v>
      </c>
      <c r="E165" s="1">
        <v>3673.01</v>
      </c>
      <c r="F165" s="1">
        <v>33</v>
      </c>
      <c r="G165" s="1">
        <v>31</v>
      </c>
      <c r="H165">
        <v>344.49</v>
      </c>
      <c r="I165" s="10">
        <f t="shared" si="25"/>
        <v>9.3789562239144461E-2</v>
      </c>
      <c r="J165">
        <f t="shared" si="23"/>
        <v>2537.5954861821929</v>
      </c>
      <c r="K165">
        <f t="shared" si="24"/>
        <v>2479230.7900000024</v>
      </c>
      <c r="L165" t="s">
        <v>3915</v>
      </c>
      <c r="M165" t="s">
        <v>3911</v>
      </c>
      <c r="N165" s="1">
        <f t="shared" si="29"/>
        <v>187.745</v>
      </c>
      <c r="O165" s="1">
        <f t="shared" si="26"/>
        <v>507.6997287299634</v>
      </c>
      <c r="P165" s="1" t="str">
        <f t="shared" si="27"/>
        <v>12-2023</v>
      </c>
      <c r="T165" s="1"/>
      <c r="U165" s="1"/>
      <c r="V165" s="1" t="s">
        <v>3911</v>
      </c>
      <c r="W165" s="1"/>
      <c r="X165" s="1" t="s">
        <v>173</v>
      </c>
      <c r="Y165" s="2" t="s">
        <v>3911</v>
      </c>
      <c r="Z165" s="4" t="s">
        <v>19</v>
      </c>
      <c r="AD165" t="str">
        <f t="shared" si="28"/>
        <v/>
      </c>
    </row>
    <row r="166" spans="1:30" ht="14.25">
      <c r="A166" s="1" t="str">
        <f t="shared" si="20"/>
        <v>5107b0cd</v>
      </c>
      <c r="B166" s="3">
        <v>44914</v>
      </c>
      <c r="C166" s="2" t="str">
        <f t="shared" si="21"/>
        <v>East</v>
      </c>
      <c r="D166" s="4" t="str">
        <f t="shared" si="22"/>
        <v>Electronics</v>
      </c>
      <c r="E166" s="1">
        <v>1275.02</v>
      </c>
      <c r="F166" s="1">
        <v>30</v>
      </c>
      <c r="G166" s="1">
        <v>27</v>
      </c>
      <c r="H166">
        <v>362.35</v>
      </c>
      <c r="I166" s="10">
        <f t="shared" si="25"/>
        <v>0.28419162052359964</v>
      </c>
      <c r="J166">
        <f t="shared" si="23"/>
        <v>2506.2477027027048</v>
      </c>
      <c r="K166">
        <f t="shared" si="24"/>
        <v>2596472.620000002</v>
      </c>
      <c r="L166" t="s">
        <v>3915</v>
      </c>
      <c r="M166" t="s">
        <v>3912</v>
      </c>
      <c r="N166" s="1">
        <f t="shared" si="29"/>
        <v>194.67500000000001</v>
      </c>
      <c r="O166" s="1">
        <f t="shared" si="26"/>
        <v>507.6997287299634</v>
      </c>
      <c r="P166" s="1" t="str">
        <f t="shared" si="27"/>
        <v>12-2022</v>
      </c>
      <c r="T166" s="1"/>
      <c r="U166" s="1"/>
      <c r="V166" s="1" t="s">
        <v>3912</v>
      </c>
      <c r="W166" s="1"/>
      <c r="X166" s="1" t="s">
        <v>174</v>
      </c>
      <c r="Y166" s="2" t="s">
        <v>11</v>
      </c>
      <c r="Z166" s="4" t="s">
        <v>19</v>
      </c>
      <c r="AD166" t="str">
        <f t="shared" si="28"/>
        <v/>
      </c>
    </row>
    <row r="167" spans="1:30" ht="14.25">
      <c r="A167" s="1" t="str">
        <f t="shared" si="20"/>
        <v>6c6f74b6</v>
      </c>
      <c r="B167" s="3">
        <v>44969</v>
      </c>
      <c r="C167" s="2" t="str">
        <f t="shared" si="21"/>
        <v>North</v>
      </c>
      <c r="D167" s="4" t="str">
        <f t="shared" si="22"/>
        <v>Groceries</v>
      </c>
      <c r="E167" s="1">
        <v>2552.92</v>
      </c>
      <c r="F167" s="1">
        <v>31</v>
      </c>
      <c r="G167" s="1">
        <v>31</v>
      </c>
      <c r="H167">
        <v>1907.44</v>
      </c>
      <c r="I167" s="10">
        <f t="shared" si="25"/>
        <v>0.74716011469219556</v>
      </c>
      <c r="J167">
        <f t="shared" si="23"/>
        <v>2571.1423225152107</v>
      </c>
      <c r="K167">
        <f t="shared" si="24"/>
        <v>2535146.3299999977</v>
      </c>
      <c r="L167" t="s">
        <v>88</v>
      </c>
      <c r="M167" t="s">
        <v>3910</v>
      </c>
      <c r="N167" s="1">
        <f t="shared" si="29"/>
        <v>969.22</v>
      </c>
      <c r="O167" s="1">
        <f t="shared" si="26"/>
        <v>515.36624489795861</v>
      </c>
      <c r="P167" s="1" t="str">
        <f t="shared" si="27"/>
        <v>02-2023</v>
      </c>
      <c r="T167" s="1"/>
      <c r="U167" s="1"/>
      <c r="V167" s="1" t="s">
        <v>3910</v>
      </c>
      <c r="W167" s="1"/>
      <c r="X167" s="1" t="s">
        <v>175</v>
      </c>
      <c r="Y167" s="2" t="s">
        <v>9</v>
      </c>
      <c r="Z167" s="4" t="s">
        <v>88</v>
      </c>
      <c r="AD167" t="str">
        <f t="shared" si="28"/>
        <v/>
      </c>
    </row>
    <row r="168" spans="1:30" ht="14.25">
      <c r="A168" s="1" t="str">
        <f t="shared" si="20"/>
        <v>d647003d</v>
      </c>
      <c r="B168" s="3">
        <v>45012</v>
      </c>
      <c r="C168" s="2" t="str">
        <f t="shared" si="21"/>
        <v>West</v>
      </c>
      <c r="D168" s="4" t="str">
        <f t="shared" si="22"/>
        <v>Furniture</v>
      </c>
      <c r="E168" s="1">
        <v>1034.27</v>
      </c>
      <c r="F168" s="1">
        <v>16</v>
      </c>
      <c r="G168" s="1">
        <v>50</v>
      </c>
      <c r="H168">
        <v>1699.35</v>
      </c>
      <c r="I168" s="10">
        <f t="shared" si="25"/>
        <v>1.6430429191603739</v>
      </c>
      <c r="J168">
        <f t="shared" si="23"/>
        <v>2537.5954861821929</v>
      </c>
      <c r="K168">
        <f t="shared" si="24"/>
        <v>2479230.7900000024</v>
      </c>
      <c r="L168" t="s">
        <v>1645</v>
      </c>
      <c r="M168" t="s">
        <v>3911</v>
      </c>
      <c r="N168" s="1">
        <f t="shared" si="29"/>
        <v>874.67499999999995</v>
      </c>
      <c r="O168" s="1">
        <f t="shared" si="26"/>
        <v>524.30656862745093</v>
      </c>
      <c r="P168" s="1" t="str">
        <f t="shared" si="27"/>
        <v>03-2023</v>
      </c>
      <c r="T168" s="1"/>
      <c r="U168" s="1"/>
      <c r="V168" s="1" t="s">
        <v>3911</v>
      </c>
      <c r="W168" s="1"/>
      <c r="X168" s="1" t="s">
        <v>176</v>
      </c>
      <c r="Y168" s="2" t="s">
        <v>3911</v>
      </c>
      <c r="Z168" s="4" t="s">
        <v>15</v>
      </c>
      <c r="AD168" t="str">
        <f t="shared" si="28"/>
        <v/>
      </c>
    </row>
    <row r="169" spans="1:30" ht="14.25">
      <c r="A169" s="1" t="str">
        <f t="shared" si="20"/>
        <v>1d4dddfa</v>
      </c>
      <c r="B169" s="3">
        <v>45440</v>
      </c>
      <c r="C169" s="2" t="str">
        <f t="shared" si="21"/>
        <v>North</v>
      </c>
      <c r="D169" s="4" t="str">
        <f t="shared" si="22"/>
        <v>Electronics</v>
      </c>
      <c r="E169" s="1">
        <v>1844.22</v>
      </c>
      <c r="F169" s="1">
        <v>37</v>
      </c>
      <c r="G169" s="1">
        <v>35</v>
      </c>
      <c r="H169">
        <v>900.79</v>
      </c>
      <c r="I169" s="10">
        <f t="shared" si="25"/>
        <v>0.48843955710273174</v>
      </c>
      <c r="J169">
        <f t="shared" si="23"/>
        <v>2571.1423225152107</v>
      </c>
      <c r="K169">
        <f t="shared" si="24"/>
        <v>2535146.3299999977</v>
      </c>
      <c r="L169" t="s">
        <v>3915</v>
      </c>
      <c r="M169" t="s">
        <v>3910</v>
      </c>
      <c r="N169" s="1">
        <f t="shared" si="29"/>
        <v>467.89499999999998</v>
      </c>
      <c r="O169" s="1">
        <f t="shared" si="26"/>
        <v>507.6997287299634</v>
      </c>
      <c r="P169" s="1" t="str">
        <f t="shared" si="27"/>
        <v>05-2024</v>
      </c>
      <c r="T169" s="1"/>
      <c r="U169" s="1"/>
      <c r="V169" s="1" t="s">
        <v>3910</v>
      </c>
      <c r="W169" s="1"/>
      <c r="X169" s="1" t="s">
        <v>177</v>
      </c>
      <c r="Y169" s="2" t="s">
        <v>9</v>
      </c>
      <c r="Z169" s="4" t="s">
        <v>19</v>
      </c>
      <c r="AD169" t="str">
        <f t="shared" si="28"/>
        <v/>
      </c>
    </row>
    <row r="170" spans="1:30" ht="14.25">
      <c r="A170" s="1" t="str">
        <f t="shared" si="20"/>
        <v>7c6db794</v>
      </c>
      <c r="B170" s="3">
        <v>45264</v>
      </c>
      <c r="C170" s="2" t="str">
        <f t="shared" si="21"/>
        <v>North</v>
      </c>
      <c r="D170" s="4" t="str">
        <f t="shared" si="22"/>
        <v>Electronics</v>
      </c>
      <c r="E170" s="1">
        <v>2034.58</v>
      </c>
      <c r="F170" s="1">
        <v>25</v>
      </c>
      <c r="G170" s="1">
        <v>22</v>
      </c>
      <c r="H170">
        <v>983.94</v>
      </c>
      <c r="I170" s="10">
        <f t="shared" si="25"/>
        <v>0.48360841058105364</v>
      </c>
      <c r="J170">
        <f t="shared" si="23"/>
        <v>2571.1423225152107</v>
      </c>
      <c r="K170">
        <f t="shared" si="24"/>
        <v>2535146.3299999977</v>
      </c>
      <c r="L170" t="s">
        <v>3915</v>
      </c>
      <c r="M170" t="s">
        <v>3910</v>
      </c>
      <c r="N170" s="1">
        <f t="shared" si="29"/>
        <v>502.97</v>
      </c>
      <c r="O170" s="1">
        <f t="shared" si="26"/>
        <v>507.6997287299634</v>
      </c>
      <c r="P170" s="1" t="str">
        <f t="shared" si="27"/>
        <v>12-2023</v>
      </c>
      <c r="T170" s="1"/>
      <c r="U170" s="1"/>
      <c r="V170" s="1" t="s">
        <v>3910</v>
      </c>
      <c r="W170" s="1"/>
      <c r="X170" s="1" t="s">
        <v>178</v>
      </c>
      <c r="Y170" s="2" t="s">
        <v>9</v>
      </c>
      <c r="Z170" s="4" t="s">
        <v>19</v>
      </c>
      <c r="AD170" t="str">
        <f t="shared" si="28"/>
        <v/>
      </c>
    </row>
    <row r="171" spans="1:30" ht="14.25">
      <c r="A171" s="1" t="str">
        <f t="shared" si="20"/>
        <v>fb7963a1</v>
      </c>
      <c r="B171" s="3">
        <v>45364</v>
      </c>
      <c r="C171" s="2" t="str">
        <f t="shared" si="21"/>
        <v>West</v>
      </c>
      <c r="D171" s="4" t="str">
        <f t="shared" si="22"/>
        <v>Furniture</v>
      </c>
      <c r="E171" s="1">
        <v>2299.83</v>
      </c>
      <c r="F171" s="1">
        <v>8</v>
      </c>
      <c r="G171" s="1">
        <v>3</v>
      </c>
      <c r="H171">
        <v>522.23</v>
      </c>
      <c r="I171" s="10">
        <f t="shared" si="25"/>
        <v>0.22707330541822657</v>
      </c>
      <c r="J171">
        <f t="shared" si="23"/>
        <v>2537.5954861821929</v>
      </c>
      <c r="K171">
        <f t="shared" si="24"/>
        <v>2479230.7900000024</v>
      </c>
      <c r="L171" t="s">
        <v>1645</v>
      </c>
      <c r="M171" t="s">
        <v>3911</v>
      </c>
      <c r="N171" s="1">
        <f t="shared" si="29"/>
        <v>262.61500000000001</v>
      </c>
      <c r="O171" s="1">
        <f t="shared" si="26"/>
        <v>524.30656862745093</v>
      </c>
      <c r="P171" s="1" t="str">
        <f t="shared" si="27"/>
        <v>03-2024</v>
      </c>
      <c r="T171" s="1"/>
      <c r="U171" s="1"/>
      <c r="V171" s="1" t="s">
        <v>3911</v>
      </c>
      <c r="W171" s="1"/>
      <c r="X171" s="1" t="s">
        <v>179</v>
      </c>
      <c r="Y171" s="2" t="s">
        <v>3911</v>
      </c>
      <c r="Z171" s="4" t="s">
        <v>15</v>
      </c>
      <c r="AD171" t="str">
        <f t="shared" si="28"/>
        <v/>
      </c>
    </row>
    <row r="172" spans="1:30" ht="14.25">
      <c r="A172" s="1" t="str">
        <f t="shared" si="20"/>
        <v>942b7f7c</v>
      </c>
      <c r="B172" s="3">
        <v>45274</v>
      </c>
      <c r="C172" s="2" t="str">
        <f t="shared" si="21"/>
        <v>West</v>
      </c>
      <c r="D172" s="4" t="str">
        <f t="shared" si="22"/>
        <v>Furniture</v>
      </c>
      <c r="E172" s="1">
        <v>3657.96</v>
      </c>
      <c r="F172" s="1">
        <v>43</v>
      </c>
      <c r="G172" s="1">
        <v>27</v>
      </c>
      <c r="H172">
        <v>956.92</v>
      </c>
      <c r="I172" s="10">
        <f t="shared" si="25"/>
        <v>0.2615993613926888</v>
      </c>
      <c r="J172">
        <f t="shared" si="23"/>
        <v>2537.5954861821929</v>
      </c>
      <c r="K172">
        <f t="shared" si="24"/>
        <v>2479230.7900000024</v>
      </c>
      <c r="L172" t="s">
        <v>1645</v>
      </c>
      <c r="M172" t="s">
        <v>3911</v>
      </c>
      <c r="N172" s="1">
        <f t="shared" si="29"/>
        <v>491.96</v>
      </c>
      <c r="O172" s="1">
        <f t="shared" si="26"/>
        <v>524.30656862745093</v>
      </c>
      <c r="P172" s="1" t="str">
        <f t="shared" si="27"/>
        <v>12-2023</v>
      </c>
      <c r="T172" s="1"/>
      <c r="U172" s="1"/>
      <c r="V172" s="1" t="s">
        <v>3911</v>
      </c>
      <c r="W172" s="1"/>
      <c r="X172" s="1" t="s">
        <v>180</v>
      </c>
      <c r="Y172" s="2" t="s">
        <v>3911</v>
      </c>
      <c r="Z172" s="4" t="s">
        <v>15</v>
      </c>
      <c r="AD172" t="str">
        <f t="shared" si="28"/>
        <v/>
      </c>
    </row>
    <row r="173" spans="1:30" ht="14.25">
      <c r="A173" s="1" t="str">
        <f t="shared" si="20"/>
        <v>423261cb</v>
      </c>
      <c r="B173" s="3">
        <v>45026</v>
      </c>
      <c r="C173" s="2" t="str">
        <f t="shared" si="21"/>
        <v>East</v>
      </c>
      <c r="D173" s="4" t="str">
        <f t="shared" si="22"/>
        <v>Electronics</v>
      </c>
      <c r="E173" s="1">
        <v>2852.97</v>
      </c>
      <c r="F173" s="1">
        <v>4</v>
      </c>
      <c r="G173" s="1">
        <v>5</v>
      </c>
      <c r="H173">
        <v>418.25</v>
      </c>
      <c r="I173" s="10">
        <f t="shared" si="25"/>
        <v>0.14660161165382041</v>
      </c>
      <c r="J173">
        <f t="shared" si="23"/>
        <v>2506.2477027027048</v>
      </c>
      <c r="K173">
        <f t="shared" si="24"/>
        <v>2596472.620000002</v>
      </c>
      <c r="L173" t="s">
        <v>3915</v>
      </c>
      <c r="M173" t="s">
        <v>3912</v>
      </c>
      <c r="N173" s="1">
        <f t="shared" si="29"/>
        <v>211.625</v>
      </c>
      <c r="O173" s="1">
        <f t="shared" si="26"/>
        <v>507.6997287299634</v>
      </c>
      <c r="P173" s="1" t="str">
        <f t="shared" si="27"/>
        <v>04-2023</v>
      </c>
      <c r="T173" s="1"/>
      <c r="U173" s="1"/>
      <c r="V173" s="1" t="s">
        <v>3912</v>
      </c>
      <c r="W173" s="1"/>
      <c r="X173" s="1" t="s">
        <v>181</v>
      </c>
      <c r="Y173" s="2" t="s">
        <v>11</v>
      </c>
      <c r="Z173" s="4" t="s">
        <v>19</v>
      </c>
      <c r="AD173" t="str">
        <f t="shared" si="28"/>
        <v/>
      </c>
    </row>
    <row r="174" spans="1:30" ht="14.25">
      <c r="A174" s="1" t="str">
        <f t="shared" si="20"/>
        <v>35fe0fa8</v>
      </c>
      <c r="B174" s="3">
        <v>45359</v>
      </c>
      <c r="C174" s="2" t="str">
        <f t="shared" si="21"/>
        <v>South</v>
      </c>
      <c r="D174" s="4" t="str">
        <f t="shared" si="22"/>
        <v>Groceries</v>
      </c>
      <c r="E174" s="1">
        <v>2168.4899999999998</v>
      </c>
      <c r="F174" s="1">
        <v>16</v>
      </c>
      <c r="G174" s="1">
        <v>0</v>
      </c>
      <c r="H174">
        <v>1301.1199999999999</v>
      </c>
      <c r="I174" s="10">
        <f t="shared" si="25"/>
        <v>0.60001198991002958</v>
      </c>
      <c r="J174">
        <f t="shared" si="23"/>
        <v>2496.4375124875119</v>
      </c>
      <c r="K174">
        <f t="shared" si="24"/>
        <v>2498933.9499999993</v>
      </c>
      <c r="L174" t="s">
        <v>88</v>
      </c>
      <c r="M174" t="s">
        <v>3913</v>
      </c>
      <c r="N174" s="1">
        <f t="shared" si="29"/>
        <v>650.55999999999995</v>
      </c>
      <c r="O174" s="1">
        <f t="shared" si="26"/>
        <v>515.36624489795861</v>
      </c>
      <c r="P174" s="1" t="str">
        <f t="shared" si="27"/>
        <v>03-2024</v>
      </c>
      <c r="T174" s="1"/>
      <c r="U174" s="1"/>
      <c r="V174" s="1" t="s">
        <v>3913</v>
      </c>
      <c r="W174" s="1"/>
      <c r="X174" s="1" t="s">
        <v>182</v>
      </c>
      <c r="Y174" s="2" t="s">
        <v>3913</v>
      </c>
      <c r="Z174" s="4" t="s">
        <v>88</v>
      </c>
      <c r="AD174" t="str">
        <f t="shared" si="28"/>
        <v/>
      </c>
    </row>
    <row r="175" spans="1:30" ht="14.25">
      <c r="A175" s="1" t="str">
        <f t="shared" si="20"/>
        <v>cb81ad58</v>
      </c>
      <c r="B175" s="3">
        <v>45155</v>
      </c>
      <c r="C175" s="2" t="str">
        <f t="shared" si="21"/>
        <v>North</v>
      </c>
      <c r="D175" s="4" t="str">
        <f t="shared" si="22"/>
        <v>Clothing</v>
      </c>
      <c r="E175" s="1">
        <v>2152.8200000000002</v>
      </c>
      <c r="F175" s="1">
        <v>19</v>
      </c>
      <c r="G175" s="1">
        <v>16</v>
      </c>
      <c r="H175">
        <v>1396.93</v>
      </c>
      <c r="I175" s="10">
        <f t="shared" si="25"/>
        <v>0.64888378963406135</v>
      </c>
      <c r="J175">
        <f t="shared" si="23"/>
        <v>2571.1423225152107</v>
      </c>
      <c r="K175">
        <f t="shared" si="24"/>
        <v>2535146.3299999977</v>
      </c>
      <c r="L175" t="s">
        <v>1474</v>
      </c>
      <c r="M175" t="s">
        <v>3910</v>
      </c>
      <c r="N175" s="1">
        <f t="shared" si="29"/>
        <v>706.46500000000003</v>
      </c>
      <c r="O175" s="1">
        <f t="shared" si="26"/>
        <v>518.08361275088532</v>
      </c>
      <c r="P175" s="1" t="str">
        <f t="shared" si="27"/>
        <v>08-2023</v>
      </c>
      <c r="T175" s="1"/>
      <c r="U175" s="1"/>
      <c r="V175" s="1" t="s">
        <v>3910</v>
      </c>
      <c r="W175" s="1"/>
      <c r="X175" s="1" t="s">
        <v>183</v>
      </c>
      <c r="Y175" s="2" t="s">
        <v>9</v>
      </c>
      <c r="Z175" s="4" t="s">
        <v>1474</v>
      </c>
      <c r="AD175" t="str">
        <f t="shared" si="28"/>
        <v/>
      </c>
    </row>
    <row r="176" spans="1:30" ht="14.25">
      <c r="A176" s="1" t="str">
        <f t="shared" si="20"/>
        <v>d076453a</v>
      </c>
      <c r="B176" s="3">
        <v>45195</v>
      </c>
      <c r="C176" s="2" t="str">
        <f t="shared" si="21"/>
        <v>East</v>
      </c>
      <c r="D176" s="4" t="str">
        <f t="shared" si="22"/>
        <v>Groceries</v>
      </c>
      <c r="E176" s="1">
        <v>497.78</v>
      </c>
      <c r="F176" s="1">
        <v>20</v>
      </c>
      <c r="G176" s="1">
        <v>31</v>
      </c>
      <c r="H176">
        <v>853.81</v>
      </c>
      <c r="I176" s="10">
        <f t="shared" si="25"/>
        <v>1.7152356462694363</v>
      </c>
      <c r="J176">
        <f t="shared" si="23"/>
        <v>2506.2477027027048</v>
      </c>
      <c r="K176">
        <f t="shared" si="24"/>
        <v>2596472.620000002</v>
      </c>
      <c r="L176" t="s">
        <v>88</v>
      </c>
      <c r="M176" t="s">
        <v>3912</v>
      </c>
      <c r="N176" s="1">
        <f t="shared" si="29"/>
        <v>442.40499999999997</v>
      </c>
      <c r="O176" s="1">
        <f t="shared" si="26"/>
        <v>515.36624489795861</v>
      </c>
      <c r="P176" s="1" t="str">
        <f t="shared" si="27"/>
        <v>09-2023</v>
      </c>
      <c r="T176" s="1"/>
      <c r="U176" s="1"/>
      <c r="V176" s="1" t="s">
        <v>3912</v>
      </c>
      <c r="W176" s="1"/>
      <c r="X176" s="1" t="s">
        <v>184</v>
      </c>
      <c r="Y176" s="2" t="s">
        <v>11</v>
      </c>
      <c r="Z176" s="4" t="s">
        <v>88</v>
      </c>
      <c r="AD176" t="str">
        <f t="shared" si="28"/>
        <v/>
      </c>
    </row>
    <row r="177" spans="1:30" ht="14.25">
      <c r="A177" s="1" t="str">
        <f t="shared" si="20"/>
        <v>f1065dd9</v>
      </c>
      <c r="B177" s="3">
        <v>44901</v>
      </c>
      <c r="C177" s="2" t="str">
        <f t="shared" si="21"/>
        <v>West</v>
      </c>
      <c r="D177" s="4" t="str">
        <f t="shared" si="22"/>
        <v>Furniture</v>
      </c>
      <c r="E177" s="1">
        <v>1611.31</v>
      </c>
      <c r="F177" s="1">
        <v>39</v>
      </c>
      <c r="G177" s="1">
        <v>42</v>
      </c>
      <c r="H177">
        <v>1038.25</v>
      </c>
      <c r="I177" s="10">
        <f t="shared" si="25"/>
        <v>0.64435149040221928</v>
      </c>
      <c r="J177">
        <f t="shared" si="23"/>
        <v>2537.5954861821929</v>
      </c>
      <c r="K177">
        <f t="shared" si="24"/>
        <v>2479230.7900000024</v>
      </c>
      <c r="L177" t="s">
        <v>1645</v>
      </c>
      <c r="M177" t="s">
        <v>3911</v>
      </c>
      <c r="N177" s="1">
        <f t="shared" si="29"/>
        <v>540.125</v>
      </c>
      <c r="O177" s="1">
        <f t="shared" si="26"/>
        <v>524.30656862745093</v>
      </c>
      <c r="P177" s="1" t="str">
        <f t="shared" si="27"/>
        <v>12-2022</v>
      </c>
      <c r="T177" s="1"/>
      <c r="U177" s="1"/>
      <c r="V177" s="1" t="s">
        <v>3911</v>
      </c>
      <c r="W177" s="1"/>
      <c r="X177" s="1" t="s">
        <v>185</v>
      </c>
      <c r="Y177" s="2" t="s">
        <v>3911</v>
      </c>
      <c r="Z177" s="4" t="s">
        <v>15</v>
      </c>
      <c r="AD177" t="str">
        <f t="shared" si="28"/>
        <v/>
      </c>
    </row>
    <row r="178" spans="1:30" ht="14.25">
      <c r="A178" s="1" t="str">
        <f t="shared" si="20"/>
        <v>c19c2143</v>
      </c>
      <c r="B178" s="3">
        <v>44956</v>
      </c>
      <c r="C178" s="2" t="str">
        <f t="shared" si="21"/>
        <v>West</v>
      </c>
      <c r="D178" s="4" t="str">
        <f t="shared" si="22"/>
        <v>Furniture</v>
      </c>
      <c r="E178" s="1">
        <v>4586.33</v>
      </c>
      <c r="F178" s="1">
        <v>1</v>
      </c>
      <c r="G178" s="1">
        <v>20</v>
      </c>
      <c r="H178">
        <v>105.86</v>
      </c>
      <c r="I178" s="10">
        <f t="shared" si="25"/>
        <v>2.3081636079392457E-2</v>
      </c>
      <c r="J178">
        <f t="shared" si="23"/>
        <v>2537.5954861821929</v>
      </c>
      <c r="K178">
        <f t="shared" si="24"/>
        <v>2479230.7900000024</v>
      </c>
      <c r="L178" t="s">
        <v>1645</v>
      </c>
      <c r="M178" t="s">
        <v>3911</v>
      </c>
      <c r="N178" s="1">
        <f t="shared" si="29"/>
        <v>62.93</v>
      </c>
      <c r="O178" s="1">
        <f t="shared" si="26"/>
        <v>524.30656862745093</v>
      </c>
      <c r="P178" s="1" t="str">
        <f t="shared" si="27"/>
        <v>01-2023</v>
      </c>
      <c r="T178" s="1"/>
      <c r="U178" s="1"/>
      <c r="V178" s="1" t="s">
        <v>3911</v>
      </c>
      <c r="W178" s="1"/>
      <c r="X178" s="1" t="s">
        <v>186</v>
      </c>
      <c r="Y178" s="2" t="s">
        <v>3911</v>
      </c>
      <c r="Z178" s="4" t="s">
        <v>15</v>
      </c>
      <c r="AD178" t="str">
        <f t="shared" si="28"/>
        <v/>
      </c>
    </row>
    <row r="179" spans="1:30" ht="14.25">
      <c r="A179" s="1" t="str">
        <f t="shared" si="20"/>
        <v>3766a067</v>
      </c>
      <c r="B179" s="3">
        <v>45114</v>
      </c>
      <c r="C179" s="2" t="str">
        <f t="shared" si="21"/>
        <v>West</v>
      </c>
      <c r="D179" s="4" t="str">
        <f t="shared" si="22"/>
        <v>Sports</v>
      </c>
      <c r="E179" s="1">
        <v>4680.21</v>
      </c>
      <c r="F179" s="1">
        <v>17</v>
      </c>
      <c r="G179" s="1">
        <v>7</v>
      </c>
      <c r="H179">
        <v>1891.83</v>
      </c>
      <c r="I179" s="10">
        <f t="shared" si="25"/>
        <v>0.40421904145326809</v>
      </c>
      <c r="J179">
        <f t="shared" si="23"/>
        <v>2537.5954861821929</v>
      </c>
      <c r="K179">
        <f t="shared" si="24"/>
        <v>2479230.7900000024</v>
      </c>
      <c r="L179" t="s">
        <v>3914</v>
      </c>
      <c r="M179" t="s">
        <v>3911</v>
      </c>
      <c r="N179" s="1">
        <f t="shared" si="29"/>
        <v>949.41499999999996</v>
      </c>
      <c r="O179" s="1">
        <f t="shared" si="26"/>
        <v>516.19997471554962</v>
      </c>
      <c r="P179" s="1" t="str">
        <f t="shared" si="27"/>
        <v>07-2023</v>
      </c>
      <c r="T179" s="1"/>
      <c r="U179" s="1"/>
      <c r="V179" s="1" t="s">
        <v>3911</v>
      </c>
      <c r="W179" s="1"/>
      <c r="X179" s="1" t="s">
        <v>187</v>
      </c>
      <c r="Y179" s="2" t="s">
        <v>3911</v>
      </c>
      <c r="Z179" s="4" t="s">
        <v>25</v>
      </c>
      <c r="AD179" t="str">
        <f t="shared" si="28"/>
        <v/>
      </c>
    </row>
    <row r="180" spans="1:30" ht="14.25">
      <c r="A180" s="1" t="str">
        <f t="shared" si="20"/>
        <v>1cbf17fc</v>
      </c>
      <c r="B180" s="3">
        <v>45522</v>
      </c>
      <c r="C180" s="2" t="str">
        <f t="shared" si="21"/>
        <v>West</v>
      </c>
      <c r="D180" s="4" t="str">
        <f t="shared" si="22"/>
        <v>Sports</v>
      </c>
      <c r="E180" s="1">
        <v>2420.41</v>
      </c>
      <c r="F180" s="1">
        <v>22</v>
      </c>
      <c r="G180" s="1">
        <v>11</v>
      </c>
      <c r="H180">
        <v>326.32</v>
      </c>
      <c r="I180" s="10">
        <f t="shared" si="25"/>
        <v>0.13482013377898786</v>
      </c>
      <c r="J180">
        <f t="shared" si="23"/>
        <v>2537.5954861821929</v>
      </c>
      <c r="K180">
        <f t="shared" si="24"/>
        <v>2479230.7900000024</v>
      </c>
      <c r="L180" t="s">
        <v>3914</v>
      </c>
      <c r="M180" t="s">
        <v>3911</v>
      </c>
      <c r="N180" s="1">
        <f t="shared" si="29"/>
        <v>168.66</v>
      </c>
      <c r="O180" s="1">
        <f t="shared" si="26"/>
        <v>516.19997471554962</v>
      </c>
      <c r="P180" s="1" t="str">
        <f t="shared" si="27"/>
        <v>08-2024</v>
      </c>
      <c r="T180" s="1"/>
      <c r="U180" s="1"/>
      <c r="V180" s="1" t="s">
        <v>3911</v>
      </c>
      <c r="W180" s="1"/>
      <c r="X180" s="1" t="s">
        <v>188</v>
      </c>
      <c r="Y180" s="2" t="s">
        <v>3911</v>
      </c>
      <c r="Z180" s="4" t="s">
        <v>25</v>
      </c>
      <c r="AD180" t="str">
        <f t="shared" si="28"/>
        <v/>
      </c>
    </row>
    <row r="181" spans="1:30" ht="14.25">
      <c r="A181" s="1" t="str">
        <f t="shared" si="20"/>
        <v>629482d3</v>
      </c>
      <c r="B181" s="3">
        <v>45178</v>
      </c>
      <c r="C181" s="2" t="str">
        <f t="shared" si="21"/>
        <v>North</v>
      </c>
      <c r="D181" s="4" t="str">
        <f t="shared" si="22"/>
        <v>Groceries</v>
      </c>
      <c r="E181" s="1">
        <v>2366.73</v>
      </c>
      <c r="F181" s="1">
        <v>46</v>
      </c>
      <c r="G181" s="1">
        <v>2</v>
      </c>
      <c r="H181">
        <v>719.48</v>
      </c>
      <c r="I181" s="10">
        <f t="shared" si="25"/>
        <v>0.30399749865848663</v>
      </c>
      <c r="J181">
        <f t="shared" si="23"/>
        <v>2571.1423225152107</v>
      </c>
      <c r="K181">
        <f t="shared" si="24"/>
        <v>2535146.3299999977</v>
      </c>
      <c r="L181" t="s">
        <v>88</v>
      </c>
      <c r="M181" t="s">
        <v>3910</v>
      </c>
      <c r="N181" s="1">
        <f t="shared" si="29"/>
        <v>360.74</v>
      </c>
      <c r="O181" s="1">
        <f t="shared" si="26"/>
        <v>515.36624489795861</v>
      </c>
      <c r="P181" s="1" t="str">
        <f t="shared" si="27"/>
        <v>09-2023</v>
      </c>
      <c r="T181" s="1"/>
      <c r="U181" s="1"/>
      <c r="V181" s="1" t="s">
        <v>3910</v>
      </c>
      <c r="W181" s="1"/>
      <c r="X181" s="1" t="s">
        <v>189</v>
      </c>
      <c r="Y181" s="2" t="s">
        <v>9</v>
      </c>
      <c r="Z181" s="4" t="s">
        <v>88</v>
      </c>
      <c r="AD181" t="str">
        <f t="shared" si="28"/>
        <v/>
      </c>
    </row>
    <row r="182" spans="1:30" ht="14.25">
      <c r="A182" s="1" t="str">
        <f t="shared" si="20"/>
        <v>7d302db2</v>
      </c>
      <c r="B182" s="3">
        <v>45136</v>
      </c>
      <c r="C182" s="2" t="str">
        <f t="shared" si="21"/>
        <v>South</v>
      </c>
      <c r="D182" s="4" t="str">
        <f t="shared" si="22"/>
        <v>Groceries</v>
      </c>
      <c r="E182" s="1">
        <v>2762.66</v>
      </c>
      <c r="F182" s="1">
        <v>35</v>
      </c>
      <c r="G182" s="1">
        <v>30</v>
      </c>
      <c r="H182">
        <v>422.52</v>
      </c>
      <c r="I182" s="10">
        <f t="shared" si="25"/>
        <v>0.15293955825182975</v>
      </c>
      <c r="J182">
        <f t="shared" si="23"/>
        <v>2496.4375124875119</v>
      </c>
      <c r="K182">
        <f t="shared" si="24"/>
        <v>2498933.9499999993</v>
      </c>
      <c r="L182" t="s">
        <v>88</v>
      </c>
      <c r="M182" t="s">
        <v>3913</v>
      </c>
      <c r="N182" s="1">
        <f t="shared" si="29"/>
        <v>226.26</v>
      </c>
      <c r="O182" s="1">
        <f t="shared" si="26"/>
        <v>515.36624489795861</v>
      </c>
      <c r="P182" s="1" t="str">
        <f t="shared" si="27"/>
        <v>07-2023</v>
      </c>
      <c r="T182" s="1"/>
      <c r="U182" s="1"/>
      <c r="V182" s="1" t="s">
        <v>3913</v>
      </c>
      <c r="W182" s="1"/>
      <c r="X182" s="1" t="s">
        <v>190</v>
      </c>
      <c r="Y182" s="2" t="s">
        <v>3913</v>
      </c>
      <c r="Z182" s="4" t="s">
        <v>88</v>
      </c>
      <c r="AD182" t="str">
        <f t="shared" si="28"/>
        <v/>
      </c>
    </row>
    <row r="183" spans="1:30" ht="14.25">
      <c r="A183" s="1" t="str">
        <f t="shared" si="20"/>
        <v>1c22dc77</v>
      </c>
      <c r="B183" s="3">
        <v>45577</v>
      </c>
      <c r="C183" s="2" t="str">
        <f t="shared" si="21"/>
        <v>South</v>
      </c>
      <c r="D183" s="4" t="str">
        <f t="shared" si="22"/>
        <v>Clothing</v>
      </c>
      <c r="E183" s="1">
        <v>1559.92</v>
      </c>
      <c r="F183" s="1">
        <v>33</v>
      </c>
      <c r="G183" s="1">
        <v>43</v>
      </c>
      <c r="H183">
        <v>1731.83</v>
      </c>
      <c r="I183" s="10">
        <f t="shared" si="25"/>
        <v>1.1102043694548438</v>
      </c>
      <c r="J183">
        <f t="shared" si="23"/>
        <v>2496.4375124875119</v>
      </c>
      <c r="K183">
        <f t="shared" si="24"/>
        <v>2498933.9499999993</v>
      </c>
      <c r="L183" t="s">
        <v>1474</v>
      </c>
      <c r="M183" t="s">
        <v>3913</v>
      </c>
      <c r="N183" s="1">
        <f t="shared" si="29"/>
        <v>887.41499999999996</v>
      </c>
      <c r="O183" s="1">
        <f t="shared" si="26"/>
        <v>518.08361275088532</v>
      </c>
      <c r="P183" s="1" t="str">
        <f t="shared" si="27"/>
        <v>10-2024</v>
      </c>
      <c r="T183" s="1"/>
      <c r="U183" s="1"/>
      <c r="V183" s="1" t="s">
        <v>3913</v>
      </c>
      <c r="W183" s="1"/>
      <c r="X183" s="1" t="s">
        <v>191</v>
      </c>
      <c r="Y183" s="2" t="s">
        <v>3913</v>
      </c>
      <c r="Z183" s="4" t="s">
        <v>1474</v>
      </c>
      <c r="AD183" t="str">
        <f t="shared" si="28"/>
        <v/>
      </c>
    </row>
    <row r="184" spans="1:30" ht="14.25">
      <c r="A184" s="1" t="str">
        <f t="shared" si="20"/>
        <v>659e9f3b</v>
      </c>
      <c r="B184" s="3">
        <v>45150</v>
      </c>
      <c r="C184" s="2" t="str">
        <f t="shared" si="21"/>
        <v>West</v>
      </c>
      <c r="D184" s="4" t="str">
        <f t="shared" si="22"/>
        <v>Groceries</v>
      </c>
      <c r="E184" s="1">
        <v>2680.05</v>
      </c>
      <c r="F184" s="1">
        <v>5</v>
      </c>
      <c r="G184" s="1">
        <v>16</v>
      </c>
      <c r="H184">
        <v>1116.5</v>
      </c>
      <c r="I184" s="10">
        <f t="shared" si="25"/>
        <v>0.41659670528534914</v>
      </c>
      <c r="J184">
        <f t="shared" si="23"/>
        <v>2537.5954861821929</v>
      </c>
      <c r="K184">
        <f t="shared" si="24"/>
        <v>2479230.7900000024</v>
      </c>
      <c r="L184" t="s">
        <v>88</v>
      </c>
      <c r="M184" t="s">
        <v>3911</v>
      </c>
      <c r="N184" s="1">
        <f t="shared" si="29"/>
        <v>566.25</v>
      </c>
      <c r="O184" s="1">
        <f t="shared" si="26"/>
        <v>515.36624489795861</v>
      </c>
      <c r="P184" s="1" t="str">
        <f t="shared" si="27"/>
        <v>08-2023</v>
      </c>
      <c r="T184" s="1"/>
      <c r="U184" s="1"/>
      <c r="V184" s="1" t="s">
        <v>3911</v>
      </c>
      <c r="W184" s="1"/>
      <c r="X184" s="1" t="s">
        <v>192</v>
      </c>
      <c r="Y184" s="2" t="s">
        <v>3911</v>
      </c>
      <c r="Z184" s="4" t="s">
        <v>88</v>
      </c>
      <c r="AD184" t="str">
        <f t="shared" si="28"/>
        <v/>
      </c>
    </row>
    <row r="185" spans="1:30" ht="14.25">
      <c r="A185" s="1" t="str">
        <f t="shared" si="20"/>
        <v>11f7c810</v>
      </c>
      <c r="B185" s="3">
        <v>45595</v>
      </c>
      <c r="C185" s="2" t="str">
        <f t="shared" si="21"/>
        <v>West</v>
      </c>
      <c r="D185" s="4" t="str">
        <f t="shared" si="22"/>
        <v>Clothing</v>
      </c>
      <c r="E185" s="1">
        <v>4248.76</v>
      </c>
      <c r="F185" s="1">
        <v>48</v>
      </c>
      <c r="G185" s="1">
        <v>23</v>
      </c>
      <c r="H185">
        <v>1078.77</v>
      </c>
      <c r="I185" s="10">
        <f t="shared" si="25"/>
        <v>0.25390231502838473</v>
      </c>
      <c r="J185">
        <f t="shared" si="23"/>
        <v>2537.5954861821929</v>
      </c>
      <c r="K185">
        <f t="shared" si="24"/>
        <v>2479230.7900000024</v>
      </c>
      <c r="L185" t="s">
        <v>1474</v>
      </c>
      <c r="M185" t="s">
        <v>3911</v>
      </c>
      <c r="N185" s="1">
        <f t="shared" si="29"/>
        <v>550.88499999999999</v>
      </c>
      <c r="O185" s="1">
        <f t="shared" si="26"/>
        <v>518.08361275088532</v>
      </c>
      <c r="P185" s="1" t="str">
        <f t="shared" si="27"/>
        <v>10-2024</v>
      </c>
      <c r="T185" s="1"/>
      <c r="U185" s="1"/>
      <c r="V185" s="1" t="s">
        <v>3911</v>
      </c>
      <c r="W185" s="1"/>
      <c r="X185" s="1" t="s">
        <v>193</v>
      </c>
      <c r="Y185" s="2" t="s">
        <v>3911</v>
      </c>
      <c r="Z185" s="4" t="s">
        <v>1474</v>
      </c>
      <c r="AD185" t="str">
        <f t="shared" si="28"/>
        <v/>
      </c>
    </row>
    <row r="186" spans="1:30" ht="14.25">
      <c r="A186" s="1" t="str">
        <f t="shared" si="20"/>
        <v>dffb2e00</v>
      </c>
      <c r="B186" s="3">
        <v>44927</v>
      </c>
      <c r="C186" s="2" t="str">
        <f t="shared" si="21"/>
        <v>West</v>
      </c>
      <c r="D186" s="4" t="str">
        <f t="shared" si="22"/>
        <v>Electronics</v>
      </c>
      <c r="E186" s="1">
        <v>3946.9</v>
      </c>
      <c r="F186" s="1">
        <v>36</v>
      </c>
      <c r="G186" s="1">
        <v>44</v>
      </c>
      <c r="H186">
        <v>823.62</v>
      </c>
      <c r="I186" s="10">
        <f t="shared" si="25"/>
        <v>0.20867516278598394</v>
      </c>
      <c r="J186">
        <f t="shared" si="23"/>
        <v>2537.5954861821929</v>
      </c>
      <c r="K186">
        <f t="shared" si="24"/>
        <v>2479230.7900000024</v>
      </c>
      <c r="L186" t="s">
        <v>3915</v>
      </c>
      <c r="M186" t="s">
        <v>3911</v>
      </c>
      <c r="N186" s="1">
        <f t="shared" si="29"/>
        <v>433.81</v>
      </c>
      <c r="O186" s="1">
        <f t="shared" si="26"/>
        <v>507.6997287299634</v>
      </c>
      <c r="P186" s="1" t="str">
        <f t="shared" si="27"/>
        <v>01-2023</v>
      </c>
      <c r="T186" s="1"/>
      <c r="U186" s="1"/>
      <c r="V186" s="1" t="s">
        <v>3911</v>
      </c>
      <c r="W186" s="1"/>
      <c r="X186" s="1" t="s">
        <v>194</v>
      </c>
      <c r="Y186" s="2" t="s">
        <v>3911</v>
      </c>
      <c r="Z186" s="4" t="s">
        <v>19</v>
      </c>
      <c r="AD186" t="str">
        <f t="shared" si="28"/>
        <v/>
      </c>
    </row>
    <row r="187" spans="1:30" ht="14.25">
      <c r="A187" s="1" t="str">
        <f t="shared" si="20"/>
        <v>71f59681</v>
      </c>
      <c r="B187" s="3">
        <v>45565</v>
      </c>
      <c r="C187" s="2" t="str">
        <f t="shared" si="21"/>
        <v>North</v>
      </c>
      <c r="D187" s="4" t="str">
        <f t="shared" si="22"/>
        <v>Sports</v>
      </c>
      <c r="E187" s="1">
        <v>478.76</v>
      </c>
      <c r="F187" s="1">
        <v>50</v>
      </c>
      <c r="G187" s="1">
        <v>15</v>
      </c>
      <c r="H187">
        <v>1421.97</v>
      </c>
      <c r="I187" s="10">
        <f t="shared" si="25"/>
        <v>2.9701102849026655</v>
      </c>
      <c r="J187">
        <f t="shared" si="23"/>
        <v>2571.1423225152107</v>
      </c>
      <c r="K187">
        <f t="shared" si="24"/>
        <v>2535146.3299999977</v>
      </c>
      <c r="L187" t="s">
        <v>3914</v>
      </c>
      <c r="M187" t="s">
        <v>3910</v>
      </c>
      <c r="N187" s="1">
        <f t="shared" si="29"/>
        <v>718.48500000000001</v>
      </c>
      <c r="O187" s="1">
        <f t="shared" si="26"/>
        <v>516.19997471554962</v>
      </c>
      <c r="P187" s="1" t="str">
        <f t="shared" si="27"/>
        <v>09-2024</v>
      </c>
      <c r="T187" s="1"/>
      <c r="U187" s="1"/>
      <c r="V187" s="1" t="s">
        <v>3910</v>
      </c>
      <c r="W187" s="1"/>
      <c r="X187" s="1" t="s">
        <v>195</v>
      </c>
      <c r="Y187" s="2" t="s">
        <v>9</v>
      </c>
      <c r="Z187" s="4" t="s">
        <v>25</v>
      </c>
      <c r="AD187" t="str">
        <f t="shared" si="28"/>
        <v/>
      </c>
    </row>
    <row r="188" spans="1:30" ht="14.25">
      <c r="A188" s="1" t="str">
        <f t="shared" si="20"/>
        <v>d5623566</v>
      </c>
      <c r="B188" s="3">
        <v>44924</v>
      </c>
      <c r="C188" s="2" t="str">
        <f t="shared" si="21"/>
        <v>North</v>
      </c>
      <c r="D188" s="4" t="str">
        <f t="shared" si="22"/>
        <v>Sports</v>
      </c>
      <c r="E188" s="1">
        <v>2323.7600000000002</v>
      </c>
      <c r="F188" s="1">
        <v>11</v>
      </c>
      <c r="G188" s="1">
        <v>18</v>
      </c>
      <c r="H188">
        <v>440.68</v>
      </c>
      <c r="I188" s="10">
        <f t="shared" si="25"/>
        <v>0.18964092677384928</v>
      </c>
      <c r="J188">
        <f t="shared" si="23"/>
        <v>2571.1423225152107</v>
      </c>
      <c r="K188">
        <f t="shared" si="24"/>
        <v>2535146.3299999977</v>
      </c>
      <c r="L188" t="s">
        <v>3914</v>
      </c>
      <c r="M188" t="s">
        <v>3910</v>
      </c>
      <c r="N188" s="1">
        <f t="shared" si="29"/>
        <v>229.34</v>
      </c>
      <c r="O188" s="1">
        <f t="shared" si="26"/>
        <v>516.19997471554962</v>
      </c>
      <c r="P188" s="1" t="str">
        <f t="shared" si="27"/>
        <v>12-2022</v>
      </c>
      <c r="T188" s="1"/>
      <c r="U188" s="1"/>
      <c r="V188" s="1" t="s">
        <v>3910</v>
      </c>
      <c r="W188" s="1"/>
      <c r="X188" s="1" t="s">
        <v>196</v>
      </c>
      <c r="Y188" s="2" t="s">
        <v>9</v>
      </c>
      <c r="Z188" s="4" t="s">
        <v>25</v>
      </c>
      <c r="AD188" t="str">
        <f t="shared" si="28"/>
        <v/>
      </c>
    </row>
    <row r="189" spans="1:30" ht="14.25">
      <c r="A189" s="1" t="str">
        <f t="shared" si="20"/>
        <v>94a0b0f8</v>
      </c>
      <c r="B189" s="3">
        <v>45338</v>
      </c>
      <c r="C189" s="2" t="str">
        <f t="shared" si="21"/>
        <v>South</v>
      </c>
      <c r="D189" s="4" t="str">
        <f t="shared" si="22"/>
        <v>Groceries</v>
      </c>
      <c r="E189" s="1">
        <v>2332.87</v>
      </c>
      <c r="F189" s="1">
        <v>10</v>
      </c>
      <c r="G189" s="1">
        <v>4</v>
      </c>
      <c r="H189">
        <v>1656.79</v>
      </c>
      <c r="I189" s="10">
        <f t="shared" si="25"/>
        <v>0.71019388135644079</v>
      </c>
      <c r="J189">
        <f t="shared" si="23"/>
        <v>2496.4375124875119</v>
      </c>
      <c r="K189">
        <f t="shared" si="24"/>
        <v>2498933.9499999993</v>
      </c>
      <c r="L189" t="s">
        <v>88</v>
      </c>
      <c r="M189" t="s">
        <v>3913</v>
      </c>
      <c r="N189" s="1">
        <f t="shared" si="29"/>
        <v>830.39499999999998</v>
      </c>
      <c r="O189" s="1">
        <f t="shared" si="26"/>
        <v>515.36624489795861</v>
      </c>
      <c r="P189" s="1" t="str">
        <f t="shared" si="27"/>
        <v>02-2024</v>
      </c>
      <c r="T189" s="1"/>
      <c r="U189" s="1"/>
      <c r="V189" s="1" t="s">
        <v>3913</v>
      </c>
      <c r="W189" s="1"/>
      <c r="X189" s="1" t="s">
        <v>197</v>
      </c>
      <c r="Y189" s="2" t="s">
        <v>3913</v>
      </c>
      <c r="Z189" s="4" t="s">
        <v>88</v>
      </c>
      <c r="AD189" t="str">
        <f t="shared" si="28"/>
        <v/>
      </c>
    </row>
    <row r="190" spans="1:30" ht="14.25">
      <c r="A190" s="1" t="str">
        <f t="shared" si="20"/>
        <v>03bc1108</v>
      </c>
      <c r="B190" s="3">
        <v>45096</v>
      </c>
      <c r="C190" s="2" t="str">
        <f t="shared" si="21"/>
        <v>East</v>
      </c>
      <c r="D190" s="4" t="str">
        <f t="shared" si="22"/>
        <v>Groceries</v>
      </c>
      <c r="E190" s="1">
        <v>293.32</v>
      </c>
      <c r="F190" s="1">
        <v>7</v>
      </c>
      <c r="G190" s="1">
        <v>17</v>
      </c>
      <c r="H190">
        <v>1730.03</v>
      </c>
      <c r="I190" s="10">
        <f t="shared" si="25"/>
        <v>5.8980976408018551</v>
      </c>
      <c r="J190">
        <f t="shared" si="23"/>
        <v>2506.2477027027048</v>
      </c>
      <c r="K190">
        <f t="shared" si="24"/>
        <v>2596472.620000002</v>
      </c>
      <c r="L190" t="s">
        <v>88</v>
      </c>
      <c r="M190" t="s">
        <v>3912</v>
      </c>
      <c r="N190" s="1">
        <f t="shared" si="29"/>
        <v>873.51499999999999</v>
      </c>
      <c r="O190" s="1">
        <f t="shared" si="26"/>
        <v>515.36624489795861</v>
      </c>
      <c r="P190" s="1" t="str">
        <f t="shared" si="27"/>
        <v>06-2023</v>
      </c>
      <c r="T190" s="1"/>
      <c r="U190" s="1"/>
      <c r="V190" s="1" t="s">
        <v>3912</v>
      </c>
      <c r="W190" s="1"/>
      <c r="X190" s="1" t="s">
        <v>198</v>
      </c>
      <c r="Y190" s="2" t="s">
        <v>11</v>
      </c>
      <c r="Z190" s="4" t="s">
        <v>88</v>
      </c>
      <c r="AD190" t="str">
        <f t="shared" si="28"/>
        <v/>
      </c>
    </row>
    <row r="191" spans="1:30" ht="14.25">
      <c r="A191" s="1" t="str">
        <f t="shared" si="20"/>
        <v>03f9d79a</v>
      </c>
      <c r="B191" s="3">
        <v>45168</v>
      </c>
      <c r="C191" s="2" t="str">
        <f t="shared" si="21"/>
        <v>South</v>
      </c>
      <c r="D191" s="4" t="str">
        <f t="shared" si="22"/>
        <v>Clothing</v>
      </c>
      <c r="E191" s="1">
        <v>2710.58</v>
      </c>
      <c r="F191" s="1">
        <v>50</v>
      </c>
      <c r="G191" s="1">
        <v>13</v>
      </c>
      <c r="H191">
        <v>1478.8</v>
      </c>
      <c r="I191" s="10">
        <f t="shared" si="25"/>
        <v>0.54556589364637831</v>
      </c>
      <c r="J191">
        <f t="shared" si="23"/>
        <v>2496.4375124875119</v>
      </c>
      <c r="K191">
        <f t="shared" si="24"/>
        <v>2498933.9499999993</v>
      </c>
      <c r="L191" t="s">
        <v>1474</v>
      </c>
      <c r="M191" t="s">
        <v>3913</v>
      </c>
      <c r="N191" s="1">
        <f t="shared" si="29"/>
        <v>745.9</v>
      </c>
      <c r="O191" s="1">
        <f t="shared" si="26"/>
        <v>518.08361275088532</v>
      </c>
      <c r="P191" s="1" t="str">
        <f t="shared" si="27"/>
        <v>08-2023</v>
      </c>
      <c r="T191" s="1"/>
      <c r="U191" s="1"/>
      <c r="V191" s="1" t="s">
        <v>3913</v>
      </c>
      <c r="W191" s="1"/>
      <c r="X191" s="1" t="s">
        <v>199</v>
      </c>
      <c r="Y191" s="2" t="s">
        <v>3913</v>
      </c>
      <c r="Z191" s="4" t="s">
        <v>1474</v>
      </c>
      <c r="AD191" t="str">
        <f t="shared" si="28"/>
        <v/>
      </c>
    </row>
    <row r="192" spans="1:30" ht="14.25">
      <c r="A192" s="1" t="str">
        <f t="shared" si="20"/>
        <v>fcaff031</v>
      </c>
      <c r="B192" s="3">
        <v>45212</v>
      </c>
      <c r="C192" s="2" t="str">
        <f t="shared" si="21"/>
        <v>West</v>
      </c>
      <c r="D192" s="4" t="str">
        <f t="shared" si="22"/>
        <v>Electronics</v>
      </c>
      <c r="E192" s="1">
        <v>3521.44</v>
      </c>
      <c r="F192" s="1">
        <v>15</v>
      </c>
      <c r="G192" s="1">
        <v>9</v>
      </c>
      <c r="H192">
        <v>1124.96</v>
      </c>
      <c r="I192" s="10">
        <f t="shared" si="25"/>
        <v>0.31946022081875597</v>
      </c>
      <c r="J192">
        <f t="shared" si="23"/>
        <v>2537.5954861821929</v>
      </c>
      <c r="K192">
        <f t="shared" si="24"/>
        <v>2479230.7900000024</v>
      </c>
      <c r="L192" t="s">
        <v>3915</v>
      </c>
      <c r="M192" t="s">
        <v>3911</v>
      </c>
      <c r="N192" s="1">
        <f t="shared" si="29"/>
        <v>566.98</v>
      </c>
      <c r="O192" s="1">
        <f t="shared" si="26"/>
        <v>507.6997287299634</v>
      </c>
      <c r="P192" s="1" t="str">
        <f t="shared" si="27"/>
        <v>10-2023</v>
      </c>
      <c r="T192" s="1"/>
      <c r="U192" s="1"/>
      <c r="V192" s="1" t="s">
        <v>3911</v>
      </c>
      <c r="W192" s="1"/>
      <c r="X192" s="1" t="s">
        <v>200</v>
      </c>
      <c r="Y192" s="2" t="s">
        <v>3911</v>
      </c>
      <c r="Z192" s="4" t="s">
        <v>19</v>
      </c>
      <c r="AD192" t="str">
        <f t="shared" si="28"/>
        <v/>
      </c>
    </row>
    <row r="193" spans="1:30" ht="14.25">
      <c r="A193" s="1" t="str">
        <f t="shared" si="20"/>
        <v>b98e148b</v>
      </c>
      <c r="B193" s="3">
        <v>45089</v>
      </c>
      <c r="C193" s="2" t="str">
        <f t="shared" si="21"/>
        <v>South</v>
      </c>
      <c r="D193" s="4" t="str">
        <f t="shared" si="22"/>
        <v>Furniture</v>
      </c>
      <c r="E193" s="1">
        <v>82.08</v>
      </c>
      <c r="F193" s="1">
        <v>36</v>
      </c>
      <c r="G193" s="1">
        <v>33</v>
      </c>
      <c r="H193">
        <v>828.16</v>
      </c>
      <c r="I193" s="10">
        <f t="shared" si="25"/>
        <v>10.089668615984404</v>
      </c>
      <c r="J193">
        <f t="shared" si="23"/>
        <v>2496.4375124875119</v>
      </c>
      <c r="K193">
        <f t="shared" si="24"/>
        <v>2498933.9499999993</v>
      </c>
      <c r="L193" t="s">
        <v>1645</v>
      </c>
      <c r="M193" t="s">
        <v>3913</v>
      </c>
      <c r="N193" s="1">
        <f t="shared" si="29"/>
        <v>430.58</v>
      </c>
      <c r="O193" s="1">
        <f t="shared" si="26"/>
        <v>524.30656862745093</v>
      </c>
      <c r="P193" s="1" t="str">
        <f t="shared" si="27"/>
        <v>06-2023</v>
      </c>
      <c r="T193" s="1"/>
      <c r="U193" s="1"/>
      <c r="V193" s="1" t="s">
        <v>3913</v>
      </c>
      <c r="W193" s="1"/>
      <c r="X193" s="1" t="s">
        <v>201</v>
      </c>
      <c r="Y193" s="2" t="s">
        <v>3913</v>
      </c>
      <c r="Z193" s="4" t="s">
        <v>15</v>
      </c>
      <c r="AD193" t="str">
        <f t="shared" si="28"/>
        <v/>
      </c>
    </row>
    <row r="194" spans="1:30" ht="14.25">
      <c r="A194" s="1" t="str">
        <f t="shared" ref="A194:A257" si="30">TRIM(X194)</f>
        <v>b961efd5</v>
      </c>
      <c r="B194" s="3">
        <v>45370</v>
      </c>
      <c r="C194" s="2" t="str">
        <f t="shared" ref="C194:C257" si="31">PROPER(TRIM(Y194))</f>
        <v>South</v>
      </c>
      <c r="D194" s="4" t="str">
        <f t="shared" ref="D194:D257" si="32">PROPER(TRIM(SUBSTITUTE(Z194,"$","s")))</f>
        <v>Electronics</v>
      </c>
      <c r="E194" s="1">
        <v>3767.5</v>
      </c>
      <c r="F194" s="1">
        <v>11</v>
      </c>
      <c r="G194" s="1">
        <v>0</v>
      </c>
      <c r="H194">
        <v>922.22</v>
      </c>
      <c r="I194" s="10">
        <f t="shared" si="25"/>
        <v>0.24478301260783014</v>
      </c>
      <c r="J194">
        <f t="shared" ref="J194:J257" si="33">AVERAGEIFS(E:E,C:C,C194)</f>
        <v>2496.4375124875119</v>
      </c>
      <c r="K194">
        <f t="shared" ref="K194:K257" si="34">SUMIFS(E:E,C:C,C194)</f>
        <v>2498933.9499999993</v>
      </c>
      <c r="L194" t="s">
        <v>3915</v>
      </c>
      <c r="M194" t="s">
        <v>3913</v>
      </c>
      <c r="N194" s="1">
        <f t="shared" si="29"/>
        <v>461.11</v>
      </c>
      <c r="O194" s="1">
        <f t="shared" si="26"/>
        <v>507.6997287299634</v>
      </c>
      <c r="P194" s="1" t="str">
        <f t="shared" si="27"/>
        <v>03-2024</v>
      </c>
      <c r="T194" s="1"/>
      <c r="U194" s="1"/>
      <c r="V194" s="1" t="s">
        <v>3913</v>
      </c>
      <c r="W194" s="1"/>
      <c r="X194" s="1" t="s">
        <v>202</v>
      </c>
      <c r="Y194" s="2" t="s">
        <v>3913</v>
      </c>
      <c r="Z194" s="4" t="s">
        <v>19</v>
      </c>
      <c r="AD194" t="str">
        <f t="shared" si="28"/>
        <v/>
      </c>
    </row>
    <row r="195" spans="1:30" ht="14.25">
      <c r="A195" s="1" t="str">
        <f t="shared" si="30"/>
        <v>1a867a1f</v>
      </c>
      <c r="B195" s="3">
        <v>45050</v>
      </c>
      <c r="C195" s="2" t="str">
        <f t="shared" si="31"/>
        <v>West</v>
      </c>
      <c r="D195" s="4" t="str">
        <f t="shared" si="32"/>
        <v>Electronics</v>
      </c>
      <c r="E195" s="1">
        <v>2821.33</v>
      </c>
      <c r="F195" s="1">
        <v>7</v>
      </c>
      <c r="G195" s="1">
        <v>50</v>
      </c>
      <c r="H195">
        <v>519.76</v>
      </c>
      <c r="I195" s="10">
        <f t="shared" ref="I195:I258" si="35">H195/E195</f>
        <v>0.18422517039835823</v>
      </c>
      <c r="J195">
        <f t="shared" si="33"/>
        <v>2537.5954861821929</v>
      </c>
      <c r="K195">
        <f t="shared" si="34"/>
        <v>2479230.7900000024</v>
      </c>
      <c r="L195" t="s">
        <v>3915</v>
      </c>
      <c r="M195" t="s">
        <v>3911</v>
      </c>
      <c r="N195" s="1">
        <f t="shared" si="29"/>
        <v>284.88</v>
      </c>
      <c r="O195" s="1">
        <f t="shared" ref="O195:O258" si="36">AVERAGEIFS(N:N,D:D,D195)</f>
        <v>507.6997287299634</v>
      </c>
      <c r="P195" s="1" t="str">
        <f t="shared" ref="P195:P258" si="37">TEXT(B195,"mm-yyyy")</f>
        <v>05-2023</v>
      </c>
      <c r="T195" s="1"/>
      <c r="U195" s="1"/>
      <c r="V195" s="1" t="s">
        <v>3911</v>
      </c>
      <c r="W195" s="1"/>
      <c r="X195" s="1" t="s">
        <v>203</v>
      </c>
      <c r="Y195" s="2" t="s">
        <v>3911</v>
      </c>
      <c r="Z195" s="4" t="s">
        <v>19</v>
      </c>
      <c r="AD195" t="str">
        <f t="shared" ref="AD195:AD258" si="38">SUBSTITUTE(SUBSTITUTE(AC195,"@",""),"#","")</f>
        <v/>
      </c>
    </row>
    <row r="196" spans="1:30" ht="14.25">
      <c r="A196" s="1" t="str">
        <f t="shared" si="30"/>
        <v>ced67d5d</v>
      </c>
      <c r="B196" s="3">
        <v>45224</v>
      </c>
      <c r="C196" s="2" t="str">
        <f t="shared" si="31"/>
        <v>East</v>
      </c>
      <c r="D196" s="4" t="str">
        <f t="shared" si="32"/>
        <v>Groceries</v>
      </c>
      <c r="E196" s="1">
        <v>4352.9799999999996</v>
      </c>
      <c r="F196" s="1">
        <v>16</v>
      </c>
      <c r="G196" s="1">
        <v>3</v>
      </c>
      <c r="H196">
        <v>1870.83</v>
      </c>
      <c r="I196" s="10">
        <f t="shared" si="35"/>
        <v>0.42978143708448008</v>
      </c>
      <c r="J196">
        <f t="shared" si="33"/>
        <v>2506.2477027027048</v>
      </c>
      <c r="K196">
        <f t="shared" si="34"/>
        <v>2596472.620000002</v>
      </c>
      <c r="L196" t="s">
        <v>88</v>
      </c>
      <c r="M196" t="s">
        <v>3912</v>
      </c>
      <c r="N196" s="1">
        <f t="shared" si="29"/>
        <v>936.91499999999996</v>
      </c>
      <c r="O196" s="1">
        <f t="shared" si="36"/>
        <v>515.36624489795861</v>
      </c>
      <c r="P196" s="1" t="str">
        <f t="shared" si="37"/>
        <v>10-2023</v>
      </c>
      <c r="T196" s="1"/>
      <c r="U196" s="1"/>
      <c r="V196" s="1" t="s">
        <v>3912</v>
      </c>
      <c r="W196" s="1"/>
      <c r="X196" s="1" t="s">
        <v>204</v>
      </c>
      <c r="Y196" s="2" t="s">
        <v>11</v>
      </c>
      <c r="Z196" s="4" t="s">
        <v>88</v>
      </c>
      <c r="AD196" t="str">
        <f t="shared" si="38"/>
        <v/>
      </c>
    </row>
    <row r="197" spans="1:30" ht="14.25">
      <c r="A197" s="1" t="str">
        <f t="shared" si="30"/>
        <v>85b7334b</v>
      </c>
      <c r="B197" s="3">
        <v>45168</v>
      </c>
      <c r="C197" s="2" t="str">
        <f t="shared" si="31"/>
        <v>South</v>
      </c>
      <c r="D197" s="4" t="str">
        <f t="shared" si="32"/>
        <v>Sports</v>
      </c>
      <c r="E197" s="1">
        <v>3680.41</v>
      </c>
      <c r="F197" s="1">
        <v>41</v>
      </c>
      <c r="G197" s="1">
        <v>43</v>
      </c>
      <c r="H197">
        <v>847.16</v>
      </c>
      <c r="I197" s="10">
        <f t="shared" si="35"/>
        <v>0.23018087658711936</v>
      </c>
      <c r="J197">
        <f t="shared" si="33"/>
        <v>2496.4375124875119</v>
      </c>
      <c r="K197">
        <f t="shared" si="34"/>
        <v>2498933.9499999993</v>
      </c>
      <c r="L197" t="s">
        <v>3914</v>
      </c>
      <c r="M197" t="s">
        <v>3913</v>
      </c>
      <c r="N197" s="1">
        <f t="shared" si="29"/>
        <v>445.08</v>
      </c>
      <c r="O197" s="1">
        <f t="shared" si="36"/>
        <v>516.19997471554962</v>
      </c>
      <c r="P197" s="1" t="str">
        <f t="shared" si="37"/>
        <v>08-2023</v>
      </c>
      <c r="T197" s="1"/>
      <c r="U197" s="1"/>
      <c r="V197" s="1" t="s">
        <v>3913</v>
      </c>
      <c r="W197" s="1"/>
      <c r="X197" s="1" t="s">
        <v>205</v>
      </c>
      <c r="Y197" s="2" t="s">
        <v>3913</v>
      </c>
      <c r="Z197" s="4" t="s">
        <v>25</v>
      </c>
      <c r="AD197" t="str">
        <f t="shared" si="38"/>
        <v/>
      </c>
    </row>
    <row r="198" spans="1:30" ht="14.25">
      <c r="A198" s="1" t="str">
        <f t="shared" si="30"/>
        <v>fd347e68</v>
      </c>
      <c r="B198" s="3">
        <v>45433</v>
      </c>
      <c r="C198" s="2" t="str">
        <f t="shared" si="31"/>
        <v>South</v>
      </c>
      <c r="D198" s="4" t="str">
        <f t="shared" si="32"/>
        <v>Electronics</v>
      </c>
      <c r="E198" s="1">
        <v>1251.3800000000001</v>
      </c>
      <c r="F198" s="1">
        <v>2</v>
      </c>
      <c r="G198" s="1">
        <v>11</v>
      </c>
      <c r="H198">
        <v>185.29</v>
      </c>
      <c r="I198" s="10">
        <f t="shared" si="35"/>
        <v>0.14806853234029629</v>
      </c>
      <c r="J198">
        <f t="shared" si="33"/>
        <v>2496.4375124875119</v>
      </c>
      <c r="K198">
        <f t="shared" si="34"/>
        <v>2498933.9499999993</v>
      </c>
      <c r="L198" t="s">
        <v>3915</v>
      </c>
      <c r="M198" t="s">
        <v>3913</v>
      </c>
      <c r="N198" s="1">
        <f t="shared" ref="N198:N261" si="39">AVERAGE(G198,H198)</f>
        <v>98.144999999999996</v>
      </c>
      <c r="O198" s="1">
        <f t="shared" si="36"/>
        <v>507.6997287299634</v>
      </c>
      <c r="P198" s="1" t="str">
        <f t="shared" si="37"/>
        <v>05-2024</v>
      </c>
      <c r="T198" s="1"/>
      <c r="U198" s="1"/>
      <c r="V198" s="1" t="s">
        <v>3913</v>
      </c>
      <c r="W198" s="1"/>
      <c r="X198" s="1" t="s">
        <v>206</v>
      </c>
      <c r="Y198" s="2" t="s">
        <v>3913</v>
      </c>
      <c r="Z198" s="4" t="s">
        <v>19</v>
      </c>
      <c r="AD198" t="str">
        <f t="shared" si="38"/>
        <v/>
      </c>
    </row>
    <row r="199" spans="1:30" ht="14.25">
      <c r="A199" s="1" t="str">
        <f t="shared" si="30"/>
        <v>1e18c00a</v>
      </c>
      <c r="B199" s="3">
        <v>44931</v>
      </c>
      <c r="C199" s="2" t="str">
        <f t="shared" si="31"/>
        <v>North</v>
      </c>
      <c r="D199" s="4" t="str">
        <f t="shared" si="32"/>
        <v>Clothing</v>
      </c>
      <c r="E199" s="1">
        <v>2925.27</v>
      </c>
      <c r="F199" s="1">
        <v>24</v>
      </c>
      <c r="G199" s="1">
        <v>4</v>
      </c>
      <c r="H199">
        <v>1753.87</v>
      </c>
      <c r="I199" s="10">
        <f t="shared" si="35"/>
        <v>0.59955833136770276</v>
      </c>
      <c r="J199">
        <f t="shared" si="33"/>
        <v>2571.1423225152107</v>
      </c>
      <c r="K199">
        <f t="shared" si="34"/>
        <v>2535146.3299999977</v>
      </c>
      <c r="L199" t="s">
        <v>1474</v>
      </c>
      <c r="M199" t="s">
        <v>3910</v>
      </c>
      <c r="N199" s="1">
        <f t="shared" si="39"/>
        <v>878.93499999999995</v>
      </c>
      <c r="O199" s="1">
        <f t="shared" si="36"/>
        <v>518.08361275088532</v>
      </c>
      <c r="P199" s="1" t="str">
        <f t="shared" si="37"/>
        <v>01-2023</v>
      </c>
      <c r="T199" s="1"/>
      <c r="U199" s="1"/>
      <c r="V199" s="1" t="s">
        <v>3910</v>
      </c>
      <c r="W199" s="1"/>
      <c r="X199" s="1" t="s">
        <v>207</v>
      </c>
      <c r="Y199" s="2" t="s">
        <v>9</v>
      </c>
      <c r="Z199" s="4" t="s">
        <v>1474</v>
      </c>
      <c r="AD199" t="str">
        <f t="shared" si="38"/>
        <v/>
      </c>
    </row>
    <row r="200" spans="1:30" ht="14.25">
      <c r="A200" s="1" t="str">
        <f t="shared" si="30"/>
        <v>37431000</v>
      </c>
      <c r="B200" s="3">
        <v>45161</v>
      </c>
      <c r="C200" s="2" t="str">
        <f t="shared" si="31"/>
        <v>South</v>
      </c>
      <c r="D200" s="4" t="str">
        <f t="shared" si="32"/>
        <v>Groceries</v>
      </c>
      <c r="E200" s="1">
        <v>2454.67</v>
      </c>
      <c r="F200" s="1">
        <v>10</v>
      </c>
      <c r="G200" s="1">
        <v>28</v>
      </c>
      <c r="H200">
        <v>47.54</v>
      </c>
      <c r="I200" s="10">
        <f t="shared" si="35"/>
        <v>1.936716544382748E-2</v>
      </c>
      <c r="J200">
        <f t="shared" si="33"/>
        <v>2496.4375124875119</v>
      </c>
      <c r="K200">
        <f t="shared" si="34"/>
        <v>2498933.9499999993</v>
      </c>
      <c r="L200" t="s">
        <v>88</v>
      </c>
      <c r="M200" t="s">
        <v>3913</v>
      </c>
      <c r="N200" s="1">
        <f t="shared" si="39"/>
        <v>37.769999999999996</v>
      </c>
      <c r="O200" s="1">
        <f t="shared" si="36"/>
        <v>515.36624489795861</v>
      </c>
      <c r="P200" s="1" t="str">
        <f t="shared" si="37"/>
        <v>08-2023</v>
      </c>
      <c r="T200" s="1"/>
      <c r="U200" s="1"/>
      <c r="V200" s="1" t="s">
        <v>3913</v>
      </c>
      <c r="W200" s="1"/>
      <c r="X200" s="5">
        <v>37431000</v>
      </c>
      <c r="Y200" s="2" t="s">
        <v>3913</v>
      </c>
      <c r="Z200" s="4" t="s">
        <v>88</v>
      </c>
      <c r="AD200" t="str">
        <f t="shared" si="38"/>
        <v/>
      </c>
    </row>
    <row r="201" spans="1:30" ht="14.25">
      <c r="A201" s="1" t="str">
        <f t="shared" si="30"/>
        <v>af24551a</v>
      </c>
      <c r="B201" s="3">
        <v>45040</v>
      </c>
      <c r="C201" s="2" t="str">
        <f t="shared" si="31"/>
        <v>North</v>
      </c>
      <c r="D201" s="4" t="str">
        <f t="shared" si="32"/>
        <v>Groceries</v>
      </c>
      <c r="E201" s="1">
        <v>4662.47</v>
      </c>
      <c r="F201" s="1">
        <v>13</v>
      </c>
      <c r="G201" s="1">
        <v>22</v>
      </c>
      <c r="H201">
        <v>735.39</v>
      </c>
      <c r="I201" s="10">
        <f t="shared" si="35"/>
        <v>0.15772541163803733</v>
      </c>
      <c r="J201">
        <f t="shared" si="33"/>
        <v>2571.1423225152107</v>
      </c>
      <c r="K201">
        <f t="shared" si="34"/>
        <v>2535146.3299999977</v>
      </c>
      <c r="L201" t="s">
        <v>88</v>
      </c>
      <c r="M201" t="s">
        <v>3910</v>
      </c>
      <c r="N201" s="1">
        <f t="shared" si="39"/>
        <v>378.69499999999999</v>
      </c>
      <c r="O201" s="1">
        <f t="shared" si="36"/>
        <v>515.36624489795861</v>
      </c>
      <c r="P201" s="1" t="str">
        <f t="shared" si="37"/>
        <v>04-2023</v>
      </c>
      <c r="T201" s="1"/>
      <c r="U201" s="1"/>
      <c r="V201" s="1" t="s">
        <v>3910</v>
      </c>
      <c r="W201" s="1"/>
      <c r="X201" s="1" t="s">
        <v>208</v>
      </c>
      <c r="Y201" s="2" t="s">
        <v>9</v>
      </c>
      <c r="Z201" s="4" t="s">
        <v>88</v>
      </c>
      <c r="AD201" t="str">
        <f t="shared" si="38"/>
        <v/>
      </c>
    </row>
    <row r="202" spans="1:30" ht="14.25">
      <c r="A202" s="1" t="str">
        <f t="shared" si="30"/>
        <v>6b389c40</v>
      </c>
      <c r="B202" s="3">
        <v>45113</v>
      </c>
      <c r="C202" s="2" t="str">
        <f t="shared" si="31"/>
        <v>West</v>
      </c>
      <c r="D202" s="4" t="str">
        <f t="shared" si="32"/>
        <v>Clothing</v>
      </c>
      <c r="E202" s="1">
        <v>2943.33</v>
      </c>
      <c r="F202" s="1">
        <v>45</v>
      </c>
      <c r="G202" s="1">
        <v>8</v>
      </c>
      <c r="H202">
        <v>571.04</v>
      </c>
      <c r="I202" s="10">
        <f t="shared" si="35"/>
        <v>0.1940115447469363</v>
      </c>
      <c r="J202">
        <f t="shared" si="33"/>
        <v>2537.5954861821929</v>
      </c>
      <c r="K202">
        <f t="shared" si="34"/>
        <v>2479230.7900000024</v>
      </c>
      <c r="L202" t="s">
        <v>1474</v>
      </c>
      <c r="M202" t="s">
        <v>3911</v>
      </c>
      <c r="N202" s="1">
        <f t="shared" si="39"/>
        <v>289.52</v>
      </c>
      <c r="O202" s="1">
        <f t="shared" si="36"/>
        <v>518.08361275088532</v>
      </c>
      <c r="P202" s="1" t="str">
        <f t="shared" si="37"/>
        <v>07-2023</v>
      </c>
      <c r="T202" s="1"/>
      <c r="U202" s="1"/>
      <c r="V202" s="1" t="s">
        <v>3911</v>
      </c>
      <c r="W202" s="1"/>
      <c r="X202" s="1" t="s">
        <v>209</v>
      </c>
      <c r="Y202" s="2" t="s">
        <v>3911</v>
      </c>
      <c r="Z202" s="4" t="s">
        <v>1474</v>
      </c>
      <c r="AD202" t="str">
        <f t="shared" si="38"/>
        <v/>
      </c>
    </row>
    <row r="203" spans="1:30" ht="14.25">
      <c r="A203" s="1" t="str">
        <f t="shared" si="30"/>
        <v>7743bcd0</v>
      </c>
      <c r="B203" s="3">
        <v>45022</v>
      </c>
      <c r="C203" s="2" t="str">
        <f t="shared" si="31"/>
        <v>South</v>
      </c>
      <c r="D203" s="4" t="str">
        <f t="shared" si="32"/>
        <v>Groceries</v>
      </c>
      <c r="E203" s="1">
        <v>2261.46</v>
      </c>
      <c r="F203" s="1">
        <v>46</v>
      </c>
      <c r="G203" s="1">
        <v>39</v>
      </c>
      <c r="H203">
        <v>373.45</v>
      </c>
      <c r="I203" s="10">
        <f t="shared" si="35"/>
        <v>0.16513668161276343</v>
      </c>
      <c r="J203">
        <f t="shared" si="33"/>
        <v>2496.4375124875119</v>
      </c>
      <c r="K203">
        <f t="shared" si="34"/>
        <v>2498933.9499999993</v>
      </c>
      <c r="L203" t="s">
        <v>88</v>
      </c>
      <c r="M203" t="s">
        <v>3913</v>
      </c>
      <c r="N203" s="1">
        <f t="shared" si="39"/>
        <v>206.22499999999999</v>
      </c>
      <c r="O203" s="1">
        <f t="shared" si="36"/>
        <v>515.36624489795861</v>
      </c>
      <c r="P203" s="1" t="str">
        <f t="shared" si="37"/>
        <v>04-2023</v>
      </c>
      <c r="T203" s="1"/>
      <c r="U203" s="1"/>
      <c r="V203" s="1" t="s">
        <v>3913</v>
      </c>
      <c r="W203" s="1"/>
      <c r="X203" s="1" t="s">
        <v>210</v>
      </c>
      <c r="Y203" s="2" t="s">
        <v>3913</v>
      </c>
      <c r="Z203" s="4" t="s">
        <v>88</v>
      </c>
      <c r="AD203" t="str">
        <f t="shared" si="38"/>
        <v/>
      </c>
    </row>
    <row r="204" spans="1:30" ht="14.25">
      <c r="A204" s="1" t="str">
        <f t="shared" si="30"/>
        <v>84d09672</v>
      </c>
      <c r="B204" s="3">
        <v>45180</v>
      </c>
      <c r="C204" s="2" t="str">
        <f t="shared" si="31"/>
        <v>North</v>
      </c>
      <c r="D204" s="4" t="str">
        <f t="shared" si="32"/>
        <v>Sports</v>
      </c>
      <c r="E204" s="1">
        <v>2679.53</v>
      </c>
      <c r="F204" s="1">
        <v>36</v>
      </c>
      <c r="G204" s="1">
        <v>6</v>
      </c>
      <c r="H204">
        <v>1471</v>
      </c>
      <c r="I204" s="10">
        <f t="shared" si="35"/>
        <v>0.5489768728097838</v>
      </c>
      <c r="J204">
        <f t="shared" si="33"/>
        <v>2571.1423225152107</v>
      </c>
      <c r="K204">
        <f t="shared" si="34"/>
        <v>2535146.3299999977</v>
      </c>
      <c r="L204" t="s">
        <v>3914</v>
      </c>
      <c r="M204" t="s">
        <v>3910</v>
      </c>
      <c r="N204" s="1">
        <f t="shared" si="39"/>
        <v>738.5</v>
      </c>
      <c r="O204" s="1">
        <f t="shared" si="36"/>
        <v>516.19997471554962</v>
      </c>
      <c r="P204" s="1" t="str">
        <f t="shared" si="37"/>
        <v>09-2023</v>
      </c>
      <c r="T204" s="1"/>
      <c r="U204" s="1"/>
      <c r="V204" s="1" t="s">
        <v>3910</v>
      </c>
      <c r="W204" s="1"/>
      <c r="X204" s="1" t="s">
        <v>211</v>
      </c>
      <c r="Y204" s="2" t="s">
        <v>9</v>
      </c>
      <c r="Z204" s="4" t="s">
        <v>25</v>
      </c>
      <c r="AD204" t="str">
        <f t="shared" si="38"/>
        <v/>
      </c>
    </row>
    <row r="205" spans="1:30" ht="14.25">
      <c r="A205" s="1" t="str">
        <f t="shared" si="30"/>
        <v>bd554f96</v>
      </c>
      <c r="B205" s="3">
        <v>45011</v>
      </c>
      <c r="C205" s="2" t="str">
        <f t="shared" si="31"/>
        <v>East</v>
      </c>
      <c r="D205" s="4" t="str">
        <f t="shared" si="32"/>
        <v>Electronics</v>
      </c>
      <c r="E205" s="1">
        <v>1290.6600000000001</v>
      </c>
      <c r="F205" s="1">
        <v>46</v>
      </c>
      <c r="G205" s="1">
        <v>8</v>
      </c>
      <c r="H205">
        <v>147.38999999999999</v>
      </c>
      <c r="I205" s="10">
        <f t="shared" si="35"/>
        <v>0.11419738738319928</v>
      </c>
      <c r="J205">
        <f t="shared" si="33"/>
        <v>2506.2477027027048</v>
      </c>
      <c r="K205">
        <f t="shared" si="34"/>
        <v>2596472.620000002</v>
      </c>
      <c r="L205" t="s">
        <v>3915</v>
      </c>
      <c r="M205" t="s">
        <v>3912</v>
      </c>
      <c r="N205" s="1">
        <f t="shared" si="39"/>
        <v>77.694999999999993</v>
      </c>
      <c r="O205" s="1">
        <f t="shared" si="36"/>
        <v>507.6997287299634</v>
      </c>
      <c r="P205" s="1" t="str">
        <f t="shared" si="37"/>
        <v>03-2023</v>
      </c>
      <c r="T205" s="1"/>
      <c r="U205" s="1"/>
      <c r="V205" s="1" t="s">
        <v>3912</v>
      </c>
      <c r="W205" s="1"/>
      <c r="X205" s="1" t="s">
        <v>212</v>
      </c>
      <c r="Y205" s="2" t="s">
        <v>11</v>
      </c>
      <c r="Z205" s="4" t="s">
        <v>19</v>
      </c>
      <c r="AD205" t="str">
        <f t="shared" si="38"/>
        <v/>
      </c>
    </row>
    <row r="206" spans="1:30" ht="14.25">
      <c r="A206" s="1" t="str">
        <f t="shared" si="30"/>
        <v>dee8766b</v>
      </c>
      <c r="B206" s="3">
        <v>45410</v>
      </c>
      <c r="C206" s="2" t="str">
        <f t="shared" si="31"/>
        <v>East</v>
      </c>
      <c r="D206" s="4" t="str">
        <f t="shared" si="32"/>
        <v>Groceries</v>
      </c>
      <c r="E206" s="1">
        <v>211.31</v>
      </c>
      <c r="F206" s="1">
        <v>45</v>
      </c>
      <c r="G206" s="1">
        <v>48</v>
      </c>
      <c r="H206">
        <v>1844.45</v>
      </c>
      <c r="I206" s="10">
        <f t="shared" si="35"/>
        <v>8.7286451185462113</v>
      </c>
      <c r="J206">
        <f t="shared" si="33"/>
        <v>2506.2477027027048</v>
      </c>
      <c r="K206">
        <f t="shared" si="34"/>
        <v>2596472.620000002</v>
      </c>
      <c r="L206" t="s">
        <v>88</v>
      </c>
      <c r="M206" t="s">
        <v>3912</v>
      </c>
      <c r="N206" s="1">
        <f t="shared" si="39"/>
        <v>946.22500000000002</v>
      </c>
      <c r="O206" s="1">
        <f t="shared" si="36"/>
        <v>515.36624489795861</v>
      </c>
      <c r="P206" s="1" t="str">
        <f t="shared" si="37"/>
        <v>04-2024</v>
      </c>
      <c r="T206" s="1"/>
      <c r="U206" s="1"/>
      <c r="V206" s="1" t="s">
        <v>3912</v>
      </c>
      <c r="W206" s="1"/>
      <c r="X206" s="1" t="s">
        <v>213</v>
      </c>
      <c r="Y206" s="2" t="s">
        <v>11</v>
      </c>
      <c r="Z206" s="4" t="s">
        <v>88</v>
      </c>
      <c r="AD206" t="str">
        <f t="shared" si="38"/>
        <v/>
      </c>
    </row>
    <row r="207" spans="1:30" ht="14.25">
      <c r="A207" s="1" t="str">
        <f t="shared" si="30"/>
        <v>733628ca</v>
      </c>
      <c r="B207" s="3">
        <v>45310</v>
      </c>
      <c r="C207" s="2" t="str">
        <f t="shared" si="31"/>
        <v>West</v>
      </c>
      <c r="D207" s="4" t="str">
        <f t="shared" si="32"/>
        <v>Furniture</v>
      </c>
      <c r="E207" s="1">
        <v>3582.85</v>
      </c>
      <c r="F207" s="1">
        <v>42</v>
      </c>
      <c r="G207" s="1">
        <v>48</v>
      </c>
      <c r="H207">
        <v>1359.36</v>
      </c>
      <c r="I207" s="10">
        <f t="shared" si="35"/>
        <v>0.37940745495904099</v>
      </c>
      <c r="J207">
        <f t="shared" si="33"/>
        <v>2537.5954861821929</v>
      </c>
      <c r="K207">
        <f t="shared" si="34"/>
        <v>2479230.7900000024</v>
      </c>
      <c r="L207" t="s">
        <v>1645</v>
      </c>
      <c r="M207" t="s">
        <v>3911</v>
      </c>
      <c r="N207" s="1">
        <f t="shared" si="39"/>
        <v>703.68</v>
      </c>
      <c r="O207" s="1">
        <f t="shared" si="36"/>
        <v>524.30656862745093</v>
      </c>
      <c r="P207" s="1" t="str">
        <f t="shared" si="37"/>
        <v>01-2024</v>
      </c>
      <c r="T207" s="1"/>
      <c r="U207" s="1"/>
      <c r="V207" s="1" t="s">
        <v>3911</v>
      </c>
      <c r="W207" s="1"/>
      <c r="X207" s="1" t="s">
        <v>214</v>
      </c>
      <c r="Y207" s="2" t="s">
        <v>3911</v>
      </c>
      <c r="Z207" s="4" t="s">
        <v>15</v>
      </c>
      <c r="AD207" t="str">
        <f t="shared" si="38"/>
        <v/>
      </c>
    </row>
    <row r="208" spans="1:30" ht="14.25">
      <c r="A208" s="1" t="str">
        <f t="shared" si="30"/>
        <v>7101a707</v>
      </c>
      <c r="B208" s="3">
        <v>45097</v>
      </c>
      <c r="C208" s="2" t="str">
        <f t="shared" si="31"/>
        <v>West</v>
      </c>
      <c r="D208" s="4" t="str">
        <f t="shared" si="32"/>
        <v>Furniture</v>
      </c>
      <c r="E208" s="1">
        <v>419.94</v>
      </c>
      <c r="F208" s="1">
        <v>12</v>
      </c>
      <c r="G208" s="1">
        <v>22</v>
      </c>
      <c r="H208">
        <v>1047.8</v>
      </c>
      <c r="I208" s="10">
        <f t="shared" si="35"/>
        <v>2.4951183502405105</v>
      </c>
      <c r="J208">
        <f t="shared" si="33"/>
        <v>2537.5954861821929</v>
      </c>
      <c r="K208">
        <f t="shared" si="34"/>
        <v>2479230.7900000024</v>
      </c>
      <c r="L208" t="s">
        <v>1645</v>
      </c>
      <c r="M208" t="s">
        <v>3911</v>
      </c>
      <c r="N208" s="1">
        <f t="shared" si="39"/>
        <v>534.9</v>
      </c>
      <c r="O208" s="1">
        <f t="shared" si="36"/>
        <v>524.30656862745093</v>
      </c>
      <c r="P208" s="1" t="str">
        <f t="shared" si="37"/>
        <v>06-2023</v>
      </c>
      <c r="T208" s="1"/>
      <c r="U208" s="1"/>
      <c r="V208" s="1" t="s">
        <v>3911</v>
      </c>
      <c r="W208" s="1"/>
      <c r="X208" s="1" t="s">
        <v>215</v>
      </c>
      <c r="Y208" s="2" t="s">
        <v>3911</v>
      </c>
      <c r="Z208" s="4" t="s">
        <v>15</v>
      </c>
      <c r="AD208" t="str">
        <f t="shared" si="38"/>
        <v/>
      </c>
    </row>
    <row r="209" spans="1:30" ht="14.25">
      <c r="A209" s="1" t="str">
        <f t="shared" si="30"/>
        <v>7349ac4e</v>
      </c>
      <c r="B209" s="3">
        <v>45259</v>
      </c>
      <c r="C209" s="2" t="str">
        <f t="shared" si="31"/>
        <v>East</v>
      </c>
      <c r="D209" s="4" t="str">
        <f t="shared" si="32"/>
        <v>Sports</v>
      </c>
      <c r="E209" s="1">
        <v>4422.18</v>
      </c>
      <c r="F209" s="1">
        <v>14</v>
      </c>
      <c r="G209" s="1">
        <v>33</v>
      </c>
      <c r="H209">
        <v>237.47</v>
      </c>
      <c r="I209" s="10">
        <f t="shared" si="35"/>
        <v>5.3699758942422057E-2</v>
      </c>
      <c r="J209">
        <f t="shared" si="33"/>
        <v>2506.2477027027048</v>
      </c>
      <c r="K209">
        <f t="shared" si="34"/>
        <v>2596472.620000002</v>
      </c>
      <c r="L209" t="s">
        <v>3914</v>
      </c>
      <c r="M209" t="s">
        <v>3912</v>
      </c>
      <c r="N209" s="1">
        <f t="shared" si="39"/>
        <v>135.23500000000001</v>
      </c>
      <c r="O209" s="1">
        <f t="shared" si="36"/>
        <v>516.19997471554962</v>
      </c>
      <c r="P209" s="1" t="str">
        <f t="shared" si="37"/>
        <v>11-2023</v>
      </c>
      <c r="T209" s="1"/>
      <c r="U209" s="1"/>
      <c r="V209" s="1" t="s">
        <v>3912</v>
      </c>
      <c r="W209" s="1"/>
      <c r="X209" s="1" t="s">
        <v>216</v>
      </c>
      <c r="Y209" s="2" t="s">
        <v>11</v>
      </c>
      <c r="Z209" s="4" t="s">
        <v>25</v>
      </c>
      <c r="AD209" t="str">
        <f t="shared" si="38"/>
        <v/>
      </c>
    </row>
    <row r="210" spans="1:30" ht="14.25">
      <c r="A210" s="1" t="str">
        <f t="shared" si="30"/>
        <v>fbe74fbe</v>
      </c>
      <c r="B210" s="3">
        <v>44907</v>
      </c>
      <c r="C210" s="2" t="str">
        <f t="shared" si="31"/>
        <v>East</v>
      </c>
      <c r="D210" s="4" t="str">
        <f t="shared" si="32"/>
        <v>Furniture</v>
      </c>
      <c r="E210" s="1">
        <v>3277.47</v>
      </c>
      <c r="F210" s="1">
        <v>11</v>
      </c>
      <c r="G210" s="1">
        <v>2</v>
      </c>
      <c r="H210">
        <v>379.92</v>
      </c>
      <c r="I210" s="10">
        <f t="shared" si="35"/>
        <v>0.11591868117785976</v>
      </c>
      <c r="J210">
        <f t="shared" si="33"/>
        <v>2506.2477027027048</v>
      </c>
      <c r="K210">
        <f t="shared" si="34"/>
        <v>2596472.620000002</v>
      </c>
      <c r="L210" t="s">
        <v>1645</v>
      </c>
      <c r="M210" t="s">
        <v>3912</v>
      </c>
      <c r="N210" s="1">
        <f t="shared" si="39"/>
        <v>190.96</v>
      </c>
      <c r="O210" s="1">
        <f t="shared" si="36"/>
        <v>524.30656862745093</v>
      </c>
      <c r="P210" s="1" t="str">
        <f t="shared" si="37"/>
        <v>12-2022</v>
      </c>
      <c r="T210" s="1"/>
      <c r="U210" s="1"/>
      <c r="V210" s="1" t="s">
        <v>3912</v>
      </c>
      <c r="W210" s="1"/>
      <c r="X210" s="1" t="s">
        <v>217</v>
      </c>
      <c r="Y210" s="2" t="s">
        <v>11</v>
      </c>
      <c r="Z210" s="4" t="s">
        <v>15</v>
      </c>
      <c r="AD210" t="str">
        <f t="shared" si="38"/>
        <v/>
      </c>
    </row>
    <row r="211" spans="1:30" ht="14.25">
      <c r="A211" s="1" t="str">
        <f t="shared" si="30"/>
        <v>6bde908c</v>
      </c>
      <c r="B211" s="3">
        <v>45524</v>
      </c>
      <c r="C211" s="2" t="str">
        <f t="shared" si="31"/>
        <v>North</v>
      </c>
      <c r="D211" s="4" t="str">
        <f t="shared" si="32"/>
        <v>Clothing</v>
      </c>
      <c r="E211" s="1">
        <v>4264.38</v>
      </c>
      <c r="F211" s="1">
        <v>31</v>
      </c>
      <c r="G211" s="1">
        <v>24</v>
      </c>
      <c r="H211">
        <v>1179.93</v>
      </c>
      <c r="I211" s="10">
        <f t="shared" si="35"/>
        <v>0.27669438464677165</v>
      </c>
      <c r="J211">
        <f t="shared" si="33"/>
        <v>2571.1423225152107</v>
      </c>
      <c r="K211">
        <f t="shared" si="34"/>
        <v>2535146.3299999977</v>
      </c>
      <c r="L211" t="s">
        <v>1474</v>
      </c>
      <c r="M211" t="s">
        <v>3910</v>
      </c>
      <c r="N211" s="1">
        <f t="shared" si="39"/>
        <v>601.96500000000003</v>
      </c>
      <c r="O211" s="1">
        <f t="shared" si="36"/>
        <v>518.08361275088532</v>
      </c>
      <c r="P211" s="1" t="str">
        <f t="shared" si="37"/>
        <v>08-2024</v>
      </c>
      <c r="T211" s="1"/>
      <c r="U211" s="1"/>
      <c r="V211" s="1" t="s">
        <v>3910</v>
      </c>
      <c r="W211" s="1"/>
      <c r="X211" s="1" t="s">
        <v>218</v>
      </c>
      <c r="Y211" s="2" t="s">
        <v>9</v>
      </c>
      <c r="Z211" s="4" t="s">
        <v>1474</v>
      </c>
      <c r="AD211" t="str">
        <f t="shared" si="38"/>
        <v/>
      </c>
    </row>
    <row r="212" spans="1:30" ht="14.25">
      <c r="A212" s="1" t="str">
        <f t="shared" si="30"/>
        <v>56a98641</v>
      </c>
      <c r="B212" s="3">
        <v>45016</v>
      </c>
      <c r="C212" s="2" t="str">
        <f t="shared" si="31"/>
        <v>South</v>
      </c>
      <c r="D212" s="4" t="str">
        <f t="shared" si="32"/>
        <v>Furniture</v>
      </c>
      <c r="E212" s="1">
        <v>647.38</v>
      </c>
      <c r="F212" s="1">
        <v>16</v>
      </c>
      <c r="G212" s="1">
        <v>34</v>
      </c>
      <c r="H212">
        <v>1937.88</v>
      </c>
      <c r="I212" s="10">
        <f t="shared" si="35"/>
        <v>2.9934196298927986</v>
      </c>
      <c r="J212">
        <f t="shared" si="33"/>
        <v>2496.4375124875119</v>
      </c>
      <c r="K212">
        <f t="shared" si="34"/>
        <v>2498933.9499999993</v>
      </c>
      <c r="L212" t="s">
        <v>1645</v>
      </c>
      <c r="M212" t="s">
        <v>3913</v>
      </c>
      <c r="N212" s="1">
        <f t="shared" si="39"/>
        <v>985.94</v>
      </c>
      <c r="O212" s="1">
        <f t="shared" si="36"/>
        <v>524.30656862745093</v>
      </c>
      <c r="P212" s="1" t="str">
        <f t="shared" si="37"/>
        <v>03-2023</v>
      </c>
      <c r="T212" s="1"/>
      <c r="U212" s="1"/>
      <c r="V212" s="1" t="s">
        <v>3913</v>
      </c>
      <c r="W212" s="1"/>
      <c r="X212" s="1" t="s">
        <v>219</v>
      </c>
      <c r="Y212" s="2" t="s">
        <v>3913</v>
      </c>
      <c r="Z212" s="4" t="s">
        <v>15</v>
      </c>
      <c r="AD212" t="str">
        <f t="shared" si="38"/>
        <v/>
      </c>
    </row>
    <row r="213" spans="1:30" ht="14.25">
      <c r="A213" s="1" t="str">
        <f t="shared" si="30"/>
        <v>d14d8d01</v>
      </c>
      <c r="B213" s="3">
        <v>45053</v>
      </c>
      <c r="C213" s="2" t="str">
        <f t="shared" si="31"/>
        <v>East</v>
      </c>
      <c r="D213" s="4" t="str">
        <f t="shared" si="32"/>
        <v>Groceries</v>
      </c>
      <c r="E213" s="1">
        <v>3097.39</v>
      </c>
      <c r="F213" s="1">
        <v>17</v>
      </c>
      <c r="G213" s="1">
        <v>42</v>
      </c>
      <c r="H213">
        <v>33.520000000000003</v>
      </c>
      <c r="I213" s="10">
        <f t="shared" si="35"/>
        <v>1.0822014663959012E-2</v>
      </c>
      <c r="J213">
        <f t="shared" si="33"/>
        <v>2506.2477027027048</v>
      </c>
      <c r="K213">
        <f t="shared" si="34"/>
        <v>2596472.620000002</v>
      </c>
      <c r="L213" t="s">
        <v>88</v>
      </c>
      <c r="M213" t="s">
        <v>3912</v>
      </c>
      <c r="N213" s="1">
        <f t="shared" si="39"/>
        <v>37.760000000000005</v>
      </c>
      <c r="O213" s="1">
        <f t="shared" si="36"/>
        <v>515.36624489795861</v>
      </c>
      <c r="P213" s="1" t="str">
        <f t="shared" si="37"/>
        <v>05-2023</v>
      </c>
      <c r="T213" s="1"/>
      <c r="U213" s="1"/>
      <c r="V213" s="1" t="s">
        <v>3912</v>
      </c>
      <c r="W213" s="1"/>
      <c r="X213" s="1" t="s">
        <v>220</v>
      </c>
      <c r="Y213" s="2" t="s">
        <v>11</v>
      </c>
      <c r="Z213" s="4" t="s">
        <v>88</v>
      </c>
      <c r="AD213" t="str">
        <f t="shared" si="38"/>
        <v/>
      </c>
    </row>
    <row r="214" spans="1:30" ht="14.25">
      <c r="A214" s="1" t="str">
        <f t="shared" si="30"/>
        <v>b1fe3bbf</v>
      </c>
      <c r="B214" s="3">
        <v>45125</v>
      </c>
      <c r="C214" s="2" t="str">
        <f t="shared" si="31"/>
        <v>North</v>
      </c>
      <c r="D214" s="4" t="str">
        <f t="shared" si="32"/>
        <v>Sports</v>
      </c>
      <c r="E214" s="1">
        <v>619.80999999999995</v>
      </c>
      <c r="F214" s="1">
        <v>38</v>
      </c>
      <c r="G214" s="1">
        <v>41</v>
      </c>
      <c r="H214">
        <v>926.27</v>
      </c>
      <c r="I214" s="10">
        <f t="shared" si="35"/>
        <v>1.4944418450815573</v>
      </c>
      <c r="J214">
        <f t="shared" si="33"/>
        <v>2571.1423225152107</v>
      </c>
      <c r="K214">
        <f t="shared" si="34"/>
        <v>2535146.3299999977</v>
      </c>
      <c r="L214" t="s">
        <v>3914</v>
      </c>
      <c r="M214" t="s">
        <v>3910</v>
      </c>
      <c r="N214" s="1">
        <f t="shared" si="39"/>
        <v>483.63499999999999</v>
      </c>
      <c r="O214" s="1">
        <f t="shared" si="36"/>
        <v>516.19997471554962</v>
      </c>
      <c r="P214" s="1" t="str">
        <f t="shared" si="37"/>
        <v>07-2023</v>
      </c>
      <c r="T214" s="1"/>
      <c r="U214" s="1"/>
      <c r="V214" s="1" t="s">
        <v>3910</v>
      </c>
      <c r="W214" s="1"/>
      <c r="X214" s="1" t="s">
        <v>221</v>
      </c>
      <c r="Y214" s="2" t="s">
        <v>9</v>
      </c>
      <c r="Z214" s="4" t="s">
        <v>25</v>
      </c>
      <c r="AD214" t="str">
        <f t="shared" si="38"/>
        <v/>
      </c>
    </row>
    <row r="215" spans="1:30" ht="14.25">
      <c r="A215" s="1" t="str">
        <f t="shared" si="30"/>
        <v>75b5349d</v>
      </c>
      <c r="B215" s="3">
        <v>44943</v>
      </c>
      <c r="C215" s="2" t="str">
        <f t="shared" si="31"/>
        <v>North</v>
      </c>
      <c r="D215" s="4" t="str">
        <f t="shared" si="32"/>
        <v>Clothing</v>
      </c>
      <c r="E215" s="1">
        <v>3697.98</v>
      </c>
      <c r="F215" s="1">
        <v>8</v>
      </c>
      <c r="G215" s="1">
        <v>21</v>
      </c>
      <c r="H215">
        <v>941.76</v>
      </c>
      <c r="I215" s="10">
        <f t="shared" si="35"/>
        <v>0.25466876510960035</v>
      </c>
      <c r="J215">
        <f t="shared" si="33"/>
        <v>2571.1423225152107</v>
      </c>
      <c r="K215">
        <f t="shared" si="34"/>
        <v>2535146.3299999977</v>
      </c>
      <c r="L215" t="s">
        <v>1474</v>
      </c>
      <c r="M215" t="s">
        <v>3910</v>
      </c>
      <c r="N215" s="1">
        <f t="shared" si="39"/>
        <v>481.38</v>
      </c>
      <c r="O215" s="1">
        <f t="shared" si="36"/>
        <v>518.08361275088532</v>
      </c>
      <c r="P215" s="1" t="str">
        <f t="shared" si="37"/>
        <v>01-2023</v>
      </c>
      <c r="T215" s="1"/>
      <c r="U215" s="1"/>
      <c r="V215" s="1" t="s">
        <v>3910</v>
      </c>
      <c r="W215" s="1"/>
      <c r="X215" s="1" t="s">
        <v>222</v>
      </c>
      <c r="Y215" s="2" t="s">
        <v>9</v>
      </c>
      <c r="Z215" s="4" t="s">
        <v>1474</v>
      </c>
      <c r="AD215" t="str">
        <f t="shared" si="38"/>
        <v/>
      </c>
    </row>
    <row r="216" spans="1:30" ht="14.25">
      <c r="A216" s="1" t="str">
        <f t="shared" si="30"/>
        <v>2ecc60c1</v>
      </c>
      <c r="B216" s="3">
        <v>44934</v>
      </c>
      <c r="C216" s="2" t="str">
        <f t="shared" si="31"/>
        <v>South</v>
      </c>
      <c r="D216" s="4" t="str">
        <f t="shared" si="32"/>
        <v>Clothing</v>
      </c>
      <c r="E216" s="1">
        <v>4559.22</v>
      </c>
      <c r="F216" s="1">
        <v>14</v>
      </c>
      <c r="G216" s="1">
        <v>29</v>
      </c>
      <c r="H216">
        <v>1055.8599999999999</v>
      </c>
      <c r="I216" s="10">
        <f t="shared" si="35"/>
        <v>0.23158785932681464</v>
      </c>
      <c r="J216">
        <f t="shared" si="33"/>
        <v>2496.4375124875119</v>
      </c>
      <c r="K216">
        <f t="shared" si="34"/>
        <v>2498933.9499999993</v>
      </c>
      <c r="L216" t="s">
        <v>1474</v>
      </c>
      <c r="M216" t="s">
        <v>3913</v>
      </c>
      <c r="N216" s="1">
        <f t="shared" si="39"/>
        <v>542.42999999999995</v>
      </c>
      <c r="O216" s="1">
        <f t="shared" si="36"/>
        <v>518.08361275088532</v>
      </c>
      <c r="P216" s="1" t="str">
        <f t="shared" si="37"/>
        <v>01-2023</v>
      </c>
      <c r="T216" s="1"/>
      <c r="U216" s="1"/>
      <c r="V216" s="1" t="s">
        <v>3913</v>
      </c>
      <c r="W216" s="1"/>
      <c r="X216" s="1" t="s">
        <v>223</v>
      </c>
      <c r="Y216" s="2" t="s">
        <v>3913</v>
      </c>
      <c r="Z216" s="4" t="s">
        <v>1474</v>
      </c>
      <c r="AD216" t="str">
        <f t="shared" si="38"/>
        <v/>
      </c>
    </row>
    <row r="217" spans="1:30" ht="14.25">
      <c r="A217" s="1" t="str">
        <f t="shared" si="30"/>
        <v>60839616</v>
      </c>
      <c r="B217" s="3">
        <v>45529</v>
      </c>
      <c r="C217" s="2" t="str">
        <f t="shared" si="31"/>
        <v>South</v>
      </c>
      <c r="D217" s="4" t="str">
        <f t="shared" si="32"/>
        <v>Sports</v>
      </c>
      <c r="E217" s="1">
        <v>1787.05</v>
      </c>
      <c r="F217" s="1">
        <v>11</v>
      </c>
      <c r="G217" s="1">
        <v>19</v>
      </c>
      <c r="H217">
        <v>40.81</v>
      </c>
      <c r="I217" s="10">
        <f t="shared" si="35"/>
        <v>2.2836518284323329E-2</v>
      </c>
      <c r="J217">
        <f t="shared" si="33"/>
        <v>2496.4375124875119</v>
      </c>
      <c r="K217">
        <f t="shared" si="34"/>
        <v>2498933.9499999993</v>
      </c>
      <c r="L217" t="s">
        <v>3914</v>
      </c>
      <c r="M217" t="s">
        <v>3913</v>
      </c>
      <c r="N217" s="1">
        <f t="shared" si="39"/>
        <v>29.905000000000001</v>
      </c>
      <c r="O217" s="1">
        <f t="shared" si="36"/>
        <v>516.19997471554962</v>
      </c>
      <c r="P217" s="1" t="str">
        <f t="shared" si="37"/>
        <v>08-2024</v>
      </c>
      <c r="T217" s="1"/>
      <c r="U217" s="1"/>
      <c r="V217" s="1" t="s">
        <v>3913</v>
      </c>
      <c r="W217" s="1"/>
      <c r="X217" s="1">
        <v>60839616</v>
      </c>
      <c r="Y217" s="2" t="s">
        <v>3913</v>
      </c>
      <c r="Z217" s="4" t="s">
        <v>25</v>
      </c>
      <c r="AD217" t="str">
        <f t="shared" si="38"/>
        <v/>
      </c>
    </row>
    <row r="218" spans="1:30" ht="14.25">
      <c r="A218" s="1" t="str">
        <f t="shared" si="30"/>
        <v>a65dfe8b</v>
      </c>
      <c r="B218" s="3">
        <v>45104</v>
      </c>
      <c r="C218" s="2" t="str">
        <f t="shared" si="31"/>
        <v>West</v>
      </c>
      <c r="D218" s="4" t="str">
        <f t="shared" si="32"/>
        <v>Furniture</v>
      </c>
      <c r="E218" s="1">
        <v>901.68</v>
      </c>
      <c r="F218" s="1">
        <v>7</v>
      </c>
      <c r="G218" s="1">
        <v>48</v>
      </c>
      <c r="H218">
        <v>903.11</v>
      </c>
      <c r="I218" s="10">
        <f t="shared" si="35"/>
        <v>1.0015859284890427</v>
      </c>
      <c r="J218">
        <f t="shared" si="33"/>
        <v>2537.5954861821929</v>
      </c>
      <c r="K218">
        <f t="shared" si="34"/>
        <v>2479230.7900000024</v>
      </c>
      <c r="L218" t="s">
        <v>1645</v>
      </c>
      <c r="M218" t="s">
        <v>3911</v>
      </c>
      <c r="N218" s="1">
        <f t="shared" si="39"/>
        <v>475.55500000000001</v>
      </c>
      <c r="O218" s="1">
        <f t="shared" si="36"/>
        <v>524.30656862745093</v>
      </c>
      <c r="P218" s="1" t="str">
        <f t="shared" si="37"/>
        <v>06-2023</v>
      </c>
      <c r="T218" s="1"/>
      <c r="U218" s="1"/>
      <c r="V218" s="1" t="s">
        <v>3911</v>
      </c>
      <c r="W218" s="1"/>
      <c r="X218" s="1" t="s">
        <v>224</v>
      </c>
      <c r="Y218" s="2" t="s">
        <v>3911</v>
      </c>
      <c r="Z218" s="4" t="s">
        <v>15</v>
      </c>
      <c r="AD218" t="str">
        <f t="shared" si="38"/>
        <v/>
      </c>
    </row>
    <row r="219" spans="1:30" ht="14.25">
      <c r="A219" s="1" t="str">
        <f t="shared" si="30"/>
        <v>850b0c26</v>
      </c>
      <c r="B219" s="3">
        <v>45423</v>
      </c>
      <c r="C219" s="2" t="str">
        <f t="shared" si="31"/>
        <v>North</v>
      </c>
      <c r="D219" s="4" t="str">
        <f t="shared" si="32"/>
        <v>Electronics</v>
      </c>
      <c r="E219" s="1">
        <v>2934.72</v>
      </c>
      <c r="F219" s="1">
        <v>20</v>
      </c>
      <c r="G219" s="1">
        <v>12</v>
      </c>
      <c r="H219">
        <v>528.02</v>
      </c>
      <c r="I219" s="10">
        <f t="shared" si="35"/>
        <v>0.17992176425689674</v>
      </c>
      <c r="J219">
        <f t="shared" si="33"/>
        <v>2571.1423225152107</v>
      </c>
      <c r="K219">
        <f t="shared" si="34"/>
        <v>2535146.3299999977</v>
      </c>
      <c r="L219" t="s">
        <v>3915</v>
      </c>
      <c r="M219" t="s">
        <v>3910</v>
      </c>
      <c r="N219" s="1">
        <f t="shared" si="39"/>
        <v>270.01</v>
      </c>
      <c r="O219" s="1">
        <f t="shared" si="36"/>
        <v>507.6997287299634</v>
      </c>
      <c r="P219" s="1" t="str">
        <f t="shared" si="37"/>
        <v>05-2024</v>
      </c>
      <c r="T219" s="1"/>
      <c r="U219" s="1"/>
      <c r="V219" s="1" t="s">
        <v>3910</v>
      </c>
      <c r="W219" s="1"/>
      <c r="X219" s="1" t="s">
        <v>225</v>
      </c>
      <c r="Y219" s="2" t="s">
        <v>9</v>
      </c>
      <c r="Z219" s="4" t="s">
        <v>19</v>
      </c>
      <c r="AD219" t="str">
        <f t="shared" si="38"/>
        <v/>
      </c>
    </row>
    <row r="220" spans="1:30" ht="14.25">
      <c r="A220" s="1" t="str">
        <f t="shared" si="30"/>
        <v>21fd10ea</v>
      </c>
      <c r="B220" s="3">
        <v>45388</v>
      </c>
      <c r="C220" s="2" t="str">
        <f t="shared" si="31"/>
        <v>West</v>
      </c>
      <c r="D220" s="4" t="str">
        <f t="shared" si="32"/>
        <v>Groceries</v>
      </c>
      <c r="E220" s="1">
        <v>1058.57</v>
      </c>
      <c r="F220" s="1">
        <v>6</v>
      </c>
      <c r="G220" s="1">
        <v>13</v>
      </c>
      <c r="H220">
        <v>697.72</v>
      </c>
      <c r="I220" s="10">
        <f t="shared" si="35"/>
        <v>0.65911559934628794</v>
      </c>
      <c r="J220">
        <f t="shared" si="33"/>
        <v>2537.5954861821929</v>
      </c>
      <c r="K220">
        <f t="shared" si="34"/>
        <v>2479230.7900000024</v>
      </c>
      <c r="L220" t="s">
        <v>88</v>
      </c>
      <c r="M220" t="s">
        <v>3911</v>
      </c>
      <c r="N220" s="1">
        <f t="shared" si="39"/>
        <v>355.36</v>
      </c>
      <c r="O220" s="1">
        <f t="shared" si="36"/>
        <v>515.36624489795861</v>
      </c>
      <c r="P220" s="1" t="str">
        <f t="shared" si="37"/>
        <v>04-2024</v>
      </c>
      <c r="T220" s="1"/>
      <c r="U220" s="1"/>
      <c r="V220" s="1" t="s">
        <v>3911</v>
      </c>
      <c r="W220" s="1"/>
      <c r="X220" s="1" t="s">
        <v>226</v>
      </c>
      <c r="Y220" s="2" t="s">
        <v>3911</v>
      </c>
      <c r="Z220" s="4" t="s">
        <v>88</v>
      </c>
      <c r="AD220" t="str">
        <f t="shared" si="38"/>
        <v/>
      </c>
    </row>
    <row r="221" spans="1:30" ht="14.25">
      <c r="A221" s="1" t="str">
        <f t="shared" si="30"/>
        <v>8d90e130</v>
      </c>
      <c r="B221" s="3">
        <v>44965</v>
      </c>
      <c r="C221" s="2" t="str">
        <f t="shared" si="31"/>
        <v>East</v>
      </c>
      <c r="D221" s="4" t="str">
        <f t="shared" si="32"/>
        <v>Furniture</v>
      </c>
      <c r="E221" s="1">
        <v>3988.42</v>
      </c>
      <c r="F221" s="1">
        <v>36</v>
      </c>
      <c r="G221" s="1">
        <v>1</v>
      </c>
      <c r="H221">
        <v>1637.88</v>
      </c>
      <c r="I221" s="10">
        <f t="shared" si="35"/>
        <v>0.4106588573921503</v>
      </c>
      <c r="J221">
        <f t="shared" si="33"/>
        <v>2506.2477027027048</v>
      </c>
      <c r="K221">
        <f t="shared" si="34"/>
        <v>2596472.620000002</v>
      </c>
      <c r="L221" t="s">
        <v>1645</v>
      </c>
      <c r="M221" t="s">
        <v>3912</v>
      </c>
      <c r="N221" s="1">
        <f t="shared" si="39"/>
        <v>819.44</v>
      </c>
      <c r="O221" s="1">
        <f t="shared" si="36"/>
        <v>524.30656862745093</v>
      </c>
      <c r="P221" s="1" t="str">
        <f t="shared" si="37"/>
        <v>02-2023</v>
      </c>
      <c r="T221" s="1"/>
      <c r="U221" s="1"/>
      <c r="V221" s="1" t="s">
        <v>3912</v>
      </c>
      <c r="W221" s="1"/>
      <c r="X221" s="1" t="s">
        <v>227</v>
      </c>
      <c r="Y221" s="2" t="s">
        <v>11</v>
      </c>
      <c r="Z221" s="4" t="s">
        <v>15</v>
      </c>
      <c r="AD221" t="str">
        <f t="shared" si="38"/>
        <v/>
      </c>
    </row>
    <row r="222" spans="1:30" ht="14.25">
      <c r="A222" s="1" t="str">
        <f t="shared" si="30"/>
        <v>41aee1e8</v>
      </c>
      <c r="B222" s="3">
        <v>45010</v>
      </c>
      <c r="C222" s="2" t="str">
        <f t="shared" si="31"/>
        <v>South</v>
      </c>
      <c r="D222" s="4" t="str">
        <f t="shared" si="32"/>
        <v>Sports</v>
      </c>
      <c r="E222" s="1">
        <v>2727.47</v>
      </c>
      <c r="F222" s="1">
        <v>35</v>
      </c>
      <c r="G222" s="1">
        <v>1</v>
      </c>
      <c r="H222">
        <v>1875.23</v>
      </c>
      <c r="I222" s="10">
        <f t="shared" si="35"/>
        <v>0.68753460166381308</v>
      </c>
      <c r="J222">
        <f t="shared" si="33"/>
        <v>2496.4375124875119</v>
      </c>
      <c r="K222">
        <f t="shared" si="34"/>
        <v>2498933.9499999993</v>
      </c>
      <c r="L222" t="s">
        <v>3914</v>
      </c>
      <c r="M222" t="s">
        <v>3913</v>
      </c>
      <c r="N222" s="1">
        <f t="shared" si="39"/>
        <v>938.11500000000001</v>
      </c>
      <c r="O222" s="1">
        <f t="shared" si="36"/>
        <v>516.19997471554962</v>
      </c>
      <c r="P222" s="1" t="str">
        <f t="shared" si="37"/>
        <v>03-2023</v>
      </c>
      <c r="T222" s="1"/>
      <c r="U222" s="1"/>
      <c r="V222" s="1" t="s">
        <v>3913</v>
      </c>
      <c r="W222" s="1"/>
      <c r="X222" s="1" t="s">
        <v>228</v>
      </c>
      <c r="Y222" s="2" t="s">
        <v>3913</v>
      </c>
      <c r="Z222" s="4" t="s">
        <v>25</v>
      </c>
      <c r="AD222" t="str">
        <f t="shared" si="38"/>
        <v/>
      </c>
    </row>
    <row r="223" spans="1:30" ht="14.25">
      <c r="A223" s="1" t="str">
        <f t="shared" si="30"/>
        <v>2f562dc0</v>
      </c>
      <c r="B223" s="3">
        <v>45275</v>
      </c>
      <c r="C223" s="2" t="str">
        <f t="shared" si="31"/>
        <v>South</v>
      </c>
      <c r="D223" s="4" t="str">
        <f t="shared" si="32"/>
        <v>Groceries</v>
      </c>
      <c r="E223" s="1">
        <v>1765.49</v>
      </c>
      <c r="F223" s="1">
        <v>13</v>
      </c>
      <c r="G223" s="1">
        <v>24</v>
      </c>
      <c r="H223">
        <v>1951.72</v>
      </c>
      <c r="I223" s="10">
        <f t="shared" si="35"/>
        <v>1.1054834635143784</v>
      </c>
      <c r="J223">
        <f t="shared" si="33"/>
        <v>2496.4375124875119</v>
      </c>
      <c r="K223">
        <f t="shared" si="34"/>
        <v>2498933.9499999993</v>
      </c>
      <c r="L223" t="s">
        <v>88</v>
      </c>
      <c r="M223" t="s">
        <v>3913</v>
      </c>
      <c r="N223" s="1">
        <f t="shared" si="39"/>
        <v>987.86</v>
      </c>
      <c r="O223" s="1">
        <f t="shared" si="36"/>
        <v>515.36624489795861</v>
      </c>
      <c r="P223" s="1" t="str">
        <f t="shared" si="37"/>
        <v>12-2023</v>
      </c>
      <c r="T223" s="1"/>
      <c r="U223" s="1"/>
      <c r="V223" s="1" t="s">
        <v>3913</v>
      </c>
      <c r="W223" s="1"/>
      <c r="X223" s="1" t="s">
        <v>229</v>
      </c>
      <c r="Y223" s="2" t="s">
        <v>3913</v>
      </c>
      <c r="Z223" s="4" t="s">
        <v>88</v>
      </c>
      <c r="AD223" t="str">
        <f t="shared" si="38"/>
        <v/>
      </c>
    </row>
    <row r="224" spans="1:30" ht="14.25">
      <c r="A224" s="1" t="str">
        <f t="shared" si="30"/>
        <v>1790f693</v>
      </c>
      <c r="B224" s="3">
        <v>44947</v>
      </c>
      <c r="C224" s="2" t="str">
        <f t="shared" si="31"/>
        <v>North</v>
      </c>
      <c r="D224" s="4" t="str">
        <f t="shared" si="32"/>
        <v>Furniture</v>
      </c>
      <c r="E224" s="1">
        <v>4383.76</v>
      </c>
      <c r="F224" s="1">
        <v>40</v>
      </c>
      <c r="G224" s="1">
        <v>21</v>
      </c>
      <c r="H224">
        <v>1013.33</v>
      </c>
      <c r="I224" s="10">
        <f t="shared" si="35"/>
        <v>0.23115544646604741</v>
      </c>
      <c r="J224">
        <f t="shared" si="33"/>
        <v>2571.1423225152107</v>
      </c>
      <c r="K224">
        <f t="shared" si="34"/>
        <v>2535146.3299999977</v>
      </c>
      <c r="L224" t="s">
        <v>1645</v>
      </c>
      <c r="M224" t="s">
        <v>3910</v>
      </c>
      <c r="N224" s="1">
        <f t="shared" si="39"/>
        <v>517.16499999999996</v>
      </c>
      <c r="O224" s="1">
        <f t="shared" si="36"/>
        <v>524.30656862745093</v>
      </c>
      <c r="P224" s="1" t="str">
        <f t="shared" si="37"/>
        <v>01-2023</v>
      </c>
      <c r="T224" s="1"/>
      <c r="U224" s="1"/>
      <c r="V224" s="1" t="s">
        <v>3910</v>
      </c>
      <c r="W224" s="1"/>
      <c r="X224" s="1" t="s">
        <v>230</v>
      </c>
      <c r="Y224" s="2" t="s">
        <v>9</v>
      </c>
      <c r="Z224" s="4" t="s">
        <v>15</v>
      </c>
      <c r="AD224" t="str">
        <f t="shared" si="38"/>
        <v/>
      </c>
    </row>
    <row r="225" spans="1:30" ht="14.25">
      <c r="A225" s="1" t="str">
        <f t="shared" si="30"/>
        <v>1ad9d5e9</v>
      </c>
      <c r="B225" s="3">
        <v>45476</v>
      </c>
      <c r="C225" s="2" t="str">
        <f t="shared" si="31"/>
        <v>South</v>
      </c>
      <c r="D225" s="4" t="str">
        <f t="shared" si="32"/>
        <v>Groceries</v>
      </c>
      <c r="E225" s="1">
        <v>4240.6400000000003</v>
      </c>
      <c r="F225" s="1">
        <v>49</v>
      </c>
      <c r="G225" s="1">
        <v>14</v>
      </c>
      <c r="H225">
        <v>1765.62</v>
      </c>
      <c r="I225" s="10">
        <f t="shared" si="35"/>
        <v>0.41635696498641711</v>
      </c>
      <c r="J225">
        <f t="shared" si="33"/>
        <v>2496.4375124875119</v>
      </c>
      <c r="K225">
        <f t="shared" si="34"/>
        <v>2498933.9499999993</v>
      </c>
      <c r="L225" t="s">
        <v>88</v>
      </c>
      <c r="M225" t="s">
        <v>3913</v>
      </c>
      <c r="N225" s="1">
        <f t="shared" si="39"/>
        <v>889.81</v>
      </c>
      <c r="O225" s="1">
        <f t="shared" si="36"/>
        <v>515.36624489795861</v>
      </c>
      <c r="P225" s="1" t="str">
        <f t="shared" si="37"/>
        <v>07-2024</v>
      </c>
      <c r="T225" s="1"/>
      <c r="U225" s="1"/>
      <c r="V225" s="1" t="s">
        <v>3913</v>
      </c>
      <c r="W225" s="1"/>
      <c r="X225" s="1" t="s">
        <v>231</v>
      </c>
      <c r="Y225" s="2" t="s">
        <v>3913</v>
      </c>
      <c r="Z225" s="4" t="s">
        <v>88</v>
      </c>
      <c r="AD225" t="str">
        <f t="shared" si="38"/>
        <v/>
      </c>
    </row>
    <row r="226" spans="1:30" ht="14.25">
      <c r="A226" s="1" t="str">
        <f t="shared" si="30"/>
        <v>ae129571</v>
      </c>
      <c r="B226" s="3">
        <v>44970</v>
      </c>
      <c r="C226" s="2" t="str">
        <f t="shared" si="31"/>
        <v>South</v>
      </c>
      <c r="D226" s="4" t="str">
        <f t="shared" si="32"/>
        <v>Furniture</v>
      </c>
      <c r="E226" s="1">
        <v>273.83999999999997</v>
      </c>
      <c r="F226" s="1">
        <v>44</v>
      </c>
      <c r="G226" s="1">
        <v>29</v>
      </c>
      <c r="H226">
        <v>821</v>
      </c>
      <c r="I226" s="10">
        <f t="shared" si="35"/>
        <v>2.998101080923167</v>
      </c>
      <c r="J226">
        <f t="shared" si="33"/>
        <v>2496.4375124875119</v>
      </c>
      <c r="K226">
        <f t="shared" si="34"/>
        <v>2498933.9499999993</v>
      </c>
      <c r="L226" t="s">
        <v>1645</v>
      </c>
      <c r="M226" t="s">
        <v>3913</v>
      </c>
      <c r="N226" s="1">
        <f t="shared" si="39"/>
        <v>425</v>
      </c>
      <c r="O226" s="1">
        <f t="shared" si="36"/>
        <v>524.30656862745093</v>
      </c>
      <c r="P226" s="1" t="str">
        <f t="shared" si="37"/>
        <v>02-2023</v>
      </c>
      <c r="T226" s="1"/>
      <c r="U226" s="1"/>
      <c r="V226" s="1" t="s">
        <v>3913</v>
      </c>
      <c r="W226" s="1"/>
      <c r="X226" s="1" t="s">
        <v>232</v>
      </c>
      <c r="Y226" s="2" t="s">
        <v>3913</v>
      </c>
      <c r="Z226" s="4" t="s">
        <v>15</v>
      </c>
      <c r="AD226" t="str">
        <f t="shared" si="38"/>
        <v/>
      </c>
    </row>
    <row r="227" spans="1:30" ht="14.25">
      <c r="A227" s="1" t="str">
        <f t="shared" si="30"/>
        <v>79a06bc6</v>
      </c>
      <c r="B227" s="3">
        <v>45019</v>
      </c>
      <c r="C227" s="2" t="str">
        <f t="shared" si="31"/>
        <v>East</v>
      </c>
      <c r="D227" s="4" t="str">
        <f t="shared" si="32"/>
        <v>Sports</v>
      </c>
      <c r="E227" s="1">
        <v>152.53</v>
      </c>
      <c r="F227" s="1">
        <v>10</v>
      </c>
      <c r="G227" s="1">
        <v>16</v>
      </c>
      <c r="H227">
        <v>1958.8</v>
      </c>
      <c r="I227" s="10">
        <f t="shared" si="35"/>
        <v>12.842063856290565</v>
      </c>
      <c r="J227">
        <f t="shared" si="33"/>
        <v>2506.2477027027048</v>
      </c>
      <c r="K227">
        <f t="shared" si="34"/>
        <v>2596472.620000002</v>
      </c>
      <c r="L227" t="s">
        <v>3914</v>
      </c>
      <c r="M227" t="s">
        <v>3912</v>
      </c>
      <c r="N227" s="1">
        <f t="shared" si="39"/>
        <v>987.4</v>
      </c>
      <c r="O227" s="1">
        <f t="shared" si="36"/>
        <v>516.19997471554962</v>
      </c>
      <c r="P227" s="1" t="str">
        <f t="shared" si="37"/>
        <v>04-2023</v>
      </c>
      <c r="T227" s="1"/>
      <c r="U227" s="1"/>
      <c r="V227" s="1" t="s">
        <v>3912</v>
      </c>
      <c r="W227" s="1"/>
      <c r="X227" s="1" t="s">
        <v>233</v>
      </c>
      <c r="Y227" s="2" t="s">
        <v>11</v>
      </c>
      <c r="Z227" s="4" t="s">
        <v>25</v>
      </c>
      <c r="AD227" t="str">
        <f t="shared" si="38"/>
        <v/>
      </c>
    </row>
    <row r="228" spans="1:30" ht="14.25">
      <c r="A228" s="1" t="str">
        <f t="shared" si="30"/>
        <v>65240ae3</v>
      </c>
      <c r="B228" s="3">
        <v>45106</v>
      </c>
      <c r="C228" s="2" t="str">
        <f t="shared" si="31"/>
        <v>West</v>
      </c>
      <c r="D228" s="4" t="str">
        <f t="shared" si="32"/>
        <v>Groceries</v>
      </c>
      <c r="E228" s="1">
        <v>1407.97</v>
      </c>
      <c r="F228" s="1">
        <v>26</v>
      </c>
      <c r="G228" s="1">
        <v>35</v>
      </c>
      <c r="H228">
        <v>978.17</v>
      </c>
      <c r="I228" s="10">
        <f t="shared" si="35"/>
        <v>0.6947378140159236</v>
      </c>
      <c r="J228">
        <f t="shared" si="33"/>
        <v>2537.5954861821929</v>
      </c>
      <c r="K228">
        <f t="shared" si="34"/>
        <v>2479230.7900000024</v>
      </c>
      <c r="L228" t="s">
        <v>88</v>
      </c>
      <c r="M228" t="s">
        <v>3911</v>
      </c>
      <c r="N228" s="1">
        <f t="shared" si="39"/>
        <v>506.58499999999998</v>
      </c>
      <c r="O228" s="1">
        <f t="shared" si="36"/>
        <v>515.36624489795861</v>
      </c>
      <c r="P228" s="1" t="str">
        <f t="shared" si="37"/>
        <v>06-2023</v>
      </c>
      <c r="T228" s="1"/>
      <c r="U228" s="1"/>
      <c r="V228" s="1" t="s">
        <v>3911</v>
      </c>
      <c r="W228" s="1"/>
      <c r="X228" s="1" t="s">
        <v>234</v>
      </c>
      <c r="Y228" s="2" t="s">
        <v>3911</v>
      </c>
      <c r="Z228" s="4" t="s">
        <v>88</v>
      </c>
      <c r="AD228" t="str">
        <f t="shared" si="38"/>
        <v/>
      </c>
    </row>
    <row r="229" spans="1:30" ht="14.25">
      <c r="A229" s="1" t="str">
        <f t="shared" si="30"/>
        <v>d4df366c</v>
      </c>
      <c r="B229" s="3">
        <v>45459</v>
      </c>
      <c r="C229" s="2" t="str">
        <f t="shared" si="31"/>
        <v>West</v>
      </c>
      <c r="D229" s="4" t="str">
        <f t="shared" si="32"/>
        <v>Furniture</v>
      </c>
      <c r="E229" s="1">
        <v>4083.3</v>
      </c>
      <c r="F229" s="1">
        <v>22</v>
      </c>
      <c r="G229" s="1">
        <v>40</v>
      </c>
      <c r="H229">
        <v>1003.31</v>
      </c>
      <c r="I229" s="10">
        <f t="shared" si="35"/>
        <v>0.24571057722920184</v>
      </c>
      <c r="J229">
        <f t="shared" si="33"/>
        <v>2537.5954861821929</v>
      </c>
      <c r="K229">
        <f t="shared" si="34"/>
        <v>2479230.7900000024</v>
      </c>
      <c r="L229" t="s">
        <v>1645</v>
      </c>
      <c r="M229" t="s">
        <v>3911</v>
      </c>
      <c r="N229" s="1">
        <f t="shared" si="39"/>
        <v>521.65499999999997</v>
      </c>
      <c r="O229" s="1">
        <f t="shared" si="36"/>
        <v>524.30656862745093</v>
      </c>
      <c r="P229" s="1" t="str">
        <f t="shared" si="37"/>
        <v>06-2024</v>
      </c>
      <c r="T229" s="1"/>
      <c r="U229" s="1"/>
      <c r="V229" s="1" t="s">
        <v>3911</v>
      </c>
      <c r="W229" s="1"/>
      <c r="X229" s="1" t="s">
        <v>235</v>
      </c>
      <c r="Y229" s="2" t="s">
        <v>3911</v>
      </c>
      <c r="Z229" s="4" t="s">
        <v>15</v>
      </c>
      <c r="AD229" t="str">
        <f t="shared" si="38"/>
        <v/>
      </c>
    </row>
    <row r="230" spans="1:30" ht="14.25">
      <c r="A230" s="1" t="str">
        <f t="shared" si="30"/>
        <v>2ec7d99a</v>
      </c>
      <c r="B230" s="3">
        <v>45420</v>
      </c>
      <c r="C230" s="2" t="str">
        <f t="shared" si="31"/>
        <v>West</v>
      </c>
      <c r="D230" s="4" t="str">
        <f t="shared" si="32"/>
        <v>Furniture</v>
      </c>
      <c r="E230" s="1">
        <v>2147.9299999999998</v>
      </c>
      <c r="F230" s="1">
        <v>7</v>
      </c>
      <c r="G230" s="1">
        <v>1</v>
      </c>
      <c r="H230">
        <v>1704.65</v>
      </c>
      <c r="I230" s="10">
        <f t="shared" si="35"/>
        <v>0.79362455945957278</v>
      </c>
      <c r="J230">
        <f t="shared" si="33"/>
        <v>2537.5954861821929</v>
      </c>
      <c r="K230">
        <f t="shared" si="34"/>
        <v>2479230.7900000024</v>
      </c>
      <c r="L230" t="s">
        <v>1645</v>
      </c>
      <c r="M230" t="s">
        <v>3911</v>
      </c>
      <c r="N230" s="1">
        <f t="shared" si="39"/>
        <v>852.82500000000005</v>
      </c>
      <c r="O230" s="1">
        <f t="shared" si="36"/>
        <v>524.30656862745093</v>
      </c>
      <c r="P230" s="1" t="str">
        <f t="shared" si="37"/>
        <v>05-2024</v>
      </c>
      <c r="T230" s="1"/>
      <c r="U230" s="1"/>
      <c r="V230" s="1" t="s">
        <v>3911</v>
      </c>
      <c r="W230" s="1"/>
      <c r="X230" s="1" t="s">
        <v>236</v>
      </c>
      <c r="Y230" s="2" t="s">
        <v>3911</v>
      </c>
      <c r="Z230" s="4" t="s">
        <v>15</v>
      </c>
      <c r="AD230" t="str">
        <f t="shared" si="38"/>
        <v/>
      </c>
    </row>
    <row r="231" spans="1:30" ht="14.25">
      <c r="A231" s="1" t="str">
        <f t="shared" si="30"/>
        <v>14e88de0</v>
      </c>
      <c r="B231" s="3">
        <v>45189</v>
      </c>
      <c r="C231" s="2" t="str">
        <f t="shared" si="31"/>
        <v>East</v>
      </c>
      <c r="D231" s="4" t="str">
        <f t="shared" si="32"/>
        <v>Clothing</v>
      </c>
      <c r="E231" s="1">
        <v>4147.42</v>
      </c>
      <c r="F231" s="1">
        <v>49</v>
      </c>
      <c r="G231" s="1">
        <v>29</v>
      </c>
      <c r="H231">
        <v>1416.19</v>
      </c>
      <c r="I231" s="10">
        <f t="shared" si="35"/>
        <v>0.3414628853600552</v>
      </c>
      <c r="J231">
        <f t="shared" si="33"/>
        <v>2506.2477027027048</v>
      </c>
      <c r="K231">
        <f t="shared" si="34"/>
        <v>2596472.620000002</v>
      </c>
      <c r="L231" t="s">
        <v>1474</v>
      </c>
      <c r="M231" t="s">
        <v>3912</v>
      </c>
      <c r="N231" s="1">
        <f t="shared" si="39"/>
        <v>722.59500000000003</v>
      </c>
      <c r="O231" s="1">
        <f t="shared" si="36"/>
        <v>518.08361275088532</v>
      </c>
      <c r="P231" s="1" t="str">
        <f t="shared" si="37"/>
        <v>09-2023</v>
      </c>
      <c r="T231" s="1"/>
      <c r="U231" s="1"/>
      <c r="V231" s="1" t="s">
        <v>3912</v>
      </c>
      <c r="W231" s="1"/>
      <c r="X231" s="1" t="s">
        <v>237</v>
      </c>
      <c r="Y231" s="2" t="s">
        <v>11</v>
      </c>
      <c r="Z231" s="4" t="s">
        <v>1474</v>
      </c>
      <c r="AD231" t="str">
        <f t="shared" si="38"/>
        <v/>
      </c>
    </row>
    <row r="232" spans="1:30" ht="14.25">
      <c r="A232" s="1" t="str">
        <f t="shared" si="30"/>
        <v>a9e06586</v>
      </c>
      <c r="B232" s="3">
        <v>45436</v>
      </c>
      <c r="C232" s="2" t="str">
        <f t="shared" si="31"/>
        <v>North</v>
      </c>
      <c r="D232" s="4" t="str">
        <f t="shared" si="32"/>
        <v>Clothing</v>
      </c>
      <c r="E232" s="1">
        <v>1000.26</v>
      </c>
      <c r="F232" s="1">
        <v>9</v>
      </c>
      <c r="G232" s="1">
        <v>48</v>
      </c>
      <c r="H232">
        <v>1107.1300000000001</v>
      </c>
      <c r="I232" s="10">
        <f t="shared" si="35"/>
        <v>1.1068422210225342</v>
      </c>
      <c r="J232">
        <f t="shared" si="33"/>
        <v>2571.1423225152107</v>
      </c>
      <c r="K232">
        <f t="shared" si="34"/>
        <v>2535146.3299999977</v>
      </c>
      <c r="L232" t="s">
        <v>1474</v>
      </c>
      <c r="M232" t="s">
        <v>3910</v>
      </c>
      <c r="N232" s="1">
        <f t="shared" si="39"/>
        <v>577.56500000000005</v>
      </c>
      <c r="O232" s="1">
        <f t="shared" si="36"/>
        <v>518.08361275088532</v>
      </c>
      <c r="P232" s="1" t="str">
        <f t="shared" si="37"/>
        <v>05-2024</v>
      </c>
      <c r="T232" s="1"/>
      <c r="U232" s="1"/>
      <c r="V232" s="1" t="s">
        <v>3910</v>
      </c>
      <c r="W232" s="1"/>
      <c r="X232" s="1" t="s">
        <v>238</v>
      </c>
      <c r="Y232" s="2" t="s">
        <v>9</v>
      </c>
      <c r="Z232" s="4" t="s">
        <v>1474</v>
      </c>
      <c r="AD232" t="str">
        <f t="shared" si="38"/>
        <v/>
      </c>
    </row>
    <row r="233" spans="1:30" ht="14.25">
      <c r="A233" s="1" t="str">
        <f t="shared" si="30"/>
        <v>ac916bdb</v>
      </c>
      <c r="B233" s="3">
        <v>44977</v>
      </c>
      <c r="C233" s="2" t="str">
        <f t="shared" si="31"/>
        <v>North</v>
      </c>
      <c r="D233" s="4" t="str">
        <f t="shared" si="32"/>
        <v>Groceries</v>
      </c>
      <c r="E233" s="1">
        <v>464</v>
      </c>
      <c r="F233" s="1">
        <v>25</v>
      </c>
      <c r="G233" s="1">
        <v>14</v>
      </c>
      <c r="H233">
        <v>772.55</v>
      </c>
      <c r="I233" s="10">
        <f t="shared" si="35"/>
        <v>1.6649784482758621</v>
      </c>
      <c r="J233">
        <f t="shared" si="33"/>
        <v>2571.1423225152107</v>
      </c>
      <c r="K233">
        <f t="shared" si="34"/>
        <v>2535146.3299999977</v>
      </c>
      <c r="L233" t="s">
        <v>88</v>
      </c>
      <c r="M233" t="s">
        <v>3910</v>
      </c>
      <c r="N233" s="1">
        <f t="shared" si="39"/>
        <v>393.27499999999998</v>
      </c>
      <c r="O233" s="1">
        <f t="shared" si="36"/>
        <v>515.36624489795861</v>
      </c>
      <c r="P233" s="1" t="str">
        <f t="shared" si="37"/>
        <v>02-2023</v>
      </c>
      <c r="T233" s="1"/>
      <c r="U233" s="1"/>
      <c r="V233" s="1" t="s">
        <v>3910</v>
      </c>
      <c r="W233" s="1"/>
      <c r="X233" s="1" t="s">
        <v>239</v>
      </c>
      <c r="Y233" s="2" t="s">
        <v>9</v>
      </c>
      <c r="Z233" s="4" t="s">
        <v>88</v>
      </c>
      <c r="AD233" t="str">
        <f t="shared" si="38"/>
        <v/>
      </c>
    </row>
    <row r="234" spans="1:30" ht="14.25">
      <c r="A234" s="1" t="str">
        <f t="shared" si="30"/>
        <v>f8a770c7</v>
      </c>
      <c r="B234" s="3">
        <v>45223</v>
      </c>
      <c r="C234" s="2" t="str">
        <f t="shared" si="31"/>
        <v>South</v>
      </c>
      <c r="D234" s="4" t="str">
        <f t="shared" si="32"/>
        <v>Clothing</v>
      </c>
      <c r="E234" s="1">
        <v>1591.64</v>
      </c>
      <c r="F234" s="1">
        <v>30</v>
      </c>
      <c r="G234" s="1">
        <v>9</v>
      </c>
      <c r="H234">
        <v>534.29999999999995</v>
      </c>
      <c r="I234" s="10">
        <f t="shared" si="35"/>
        <v>0.33569148802493021</v>
      </c>
      <c r="J234">
        <f t="shared" si="33"/>
        <v>2496.4375124875119</v>
      </c>
      <c r="K234">
        <f t="shared" si="34"/>
        <v>2498933.9499999993</v>
      </c>
      <c r="L234" t="s">
        <v>1474</v>
      </c>
      <c r="M234" t="s">
        <v>3913</v>
      </c>
      <c r="N234" s="1">
        <f t="shared" si="39"/>
        <v>271.64999999999998</v>
      </c>
      <c r="O234" s="1">
        <f t="shared" si="36"/>
        <v>518.08361275088532</v>
      </c>
      <c r="P234" s="1" t="str">
        <f t="shared" si="37"/>
        <v>10-2023</v>
      </c>
      <c r="T234" s="1"/>
      <c r="U234" s="1"/>
      <c r="V234" s="1" t="s">
        <v>3913</v>
      </c>
      <c r="W234" s="1"/>
      <c r="X234" s="1" t="s">
        <v>240</v>
      </c>
      <c r="Y234" s="2" t="s">
        <v>3913</v>
      </c>
      <c r="Z234" s="4" t="s">
        <v>1474</v>
      </c>
      <c r="AD234" t="str">
        <f t="shared" si="38"/>
        <v/>
      </c>
    </row>
    <row r="235" spans="1:30" ht="14.25">
      <c r="A235" s="1" t="str">
        <f t="shared" si="30"/>
        <v>6ca8c17f</v>
      </c>
      <c r="B235" s="3">
        <v>45086</v>
      </c>
      <c r="C235" s="2" t="str">
        <f t="shared" si="31"/>
        <v>North</v>
      </c>
      <c r="D235" s="4" t="str">
        <f t="shared" si="32"/>
        <v>Electronics</v>
      </c>
      <c r="E235" s="1">
        <v>4954.6400000000003</v>
      </c>
      <c r="F235" s="1">
        <v>34</v>
      </c>
      <c r="G235" s="1">
        <v>30</v>
      </c>
      <c r="H235">
        <v>1244.4000000000001</v>
      </c>
      <c r="I235" s="10">
        <f t="shared" si="35"/>
        <v>0.25115851000274492</v>
      </c>
      <c r="J235">
        <f t="shared" si="33"/>
        <v>2571.1423225152107</v>
      </c>
      <c r="K235">
        <f t="shared" si="34"/>
        <v>2535146.3299999977</v>
      </c>
      <c r="L235" t="s">
        <v>3915</v>
      </c>
      <c r="M235" t="s">
        <v>3910</v>
      </c>
      <c r="N235" s="1">
        <f t="shared" si="39"/>
        <v>637.20000000000005</v>
      </c>
      <c r="O235" s="1">
        <f t="shared" si="36"/>
        <v>507.6997287299634</v>
      </c>
      <c r="P235" s="1" t="str">
        <f t="shared" si="37"/>
        <v>06-2023</v>
      </c>
      <c r="T235" s="1"/>
      <c r="U235" s="1"/>
      <c r="V235" s="1" t="s">
        <v>3910</v>
      </c>
      <c r="W235" s="1"/>
      <c r="X235" s="1" t="s">
        <v>241</v>
      </c>
      <c r="Y235" s="2" t="s">
        <v>9</v>
      </c>
      <c r="Z235" s="4" t="s">
        <v>19</v>
      </c>
      <c r="AD235" t="str">
        <f t="shared" si="38"/>
        <v/>
      </c>
    </row>
    <row r="236" spans="1:30" ht="14.25">
      <c r="A236" s="1" t="str">
        <f t="shared" si="30"/>
        <v>b06e2cd2</v>
      </c>
      <c r="B236" s="3">
        <v>45163</v>
      </c>
      <c r="C236" s="2" t="str">
        <f t="shared" si="31"/>
        <v>East</v>
      </c>
      <c r="D236" s="4" t="str">
        <f t="shared" si="32"/>
        <v>Groceries</v>
      </c>
      <c r="E236" s="1">
        <v>325.22000000000003</v>
      </c>
      <c r="F236" s="1">
        <v>22</v>
      </c>
      <c r="G236" s="1">
        <v>33</v>
      </c>
      <c r="H236">
        <v>508.36</v>
      </c>
      <c r="I236" s="10">
        <f t="shared" si="35"/>
        <v>1.5631264989853022</v>
      </c>
      <c r="J236">
        <f t="shared" si="33"/>
        <v>2506.2477027027048</v>
      </c>
      <c r="K236">
        <f t="shared" si="34"/>
        <v>2596472.620000002</v>
      </c>
      <c r="L236" t="s">
        <v>88</v>
      </c>
      <c r="M236" t="s">
        <v>3912</v>
      </c>
      <c r="N236" s="1">
        <f t="shared" si="39"/>
        <v>270.68</v>
      </c>
      <c r="O236" s="1">
        <f t="shared" si="36"/>
        <v>515.36624489795861</v>
      </c>
      <c r="P236" s="1" t="str">
        <f t="shared" si="37"/>
        <v>08-2023</v>
      </c>
      <c r="T236" s="1"/>
      <c r="U236" s="1"/>
      <c r="V236" s="1" t="s">
        <v>3912</v>
      </c>
      <c r="W236" s="1"/>
      <c r="X236" s="1" t="s">
        <v>242</v>
      </c>
      <c r="Y236" s="2" t="s">
        <v>11</v>
      </c>
      <c r="Z236" s="4" t="s">
        <v>88</v>
      </c>
      <c r="AD236" t="str">
        <f t="shared" si="38"/>
        <v/>
      </c>
    </row>
    <row r="237" spans="1:30" ht="14.25">
      <c r="A237" s="1" t="str">
        <f t="shared" si="30"/>
        <v>b2a8f295</v>
      </c>
      <c r="B237" s="3">
        <v>45536</v>
      </c>
      <c r="C237" s="2" t="str">
        <f t="shared" si="31"/>
        <v>North</v>
      </c>
      <c r="D237" s="4" t="str">
        <f t="shared" si="32"/>
        <v>Clothing</v>
      </c>
      <c r="E237" s="1">
        <v>4535.9399999999996</v>
      </c>
      <c r="F237" s="1">
        <v>26</v>
      </c>
      <c r="G237" s="1">
        <v>36</v>
      </c>
      <c r="H237">
        <v>1062.1300000000001</v>
      </c>
      <c r="I237" s="10">
        <f t="shared" si="35"/>
        <v>0.23415874107682205</v>
      </c>
      <c r="J237">
        <f t="shared" si="33"/>
        <v>2571.1423225152107</v>
      </c>
      <c r="K237">
        <f t="shared" si="34"/>
        <v>2535146.3299999977</v>
      </c>
      <c r="L237" t="s">
        <v>1474</v>
      </c>
      <c r="M237" t="s">
        <v>3910</v>
      </c>
      <c r="N237" s="1">
        <f t="shared" si="39"/>
        <v>549.06500000000005</v>
      </c>
      <c r="O237" s="1">
        <f t="shared" si="36"/>
        <v>518.08361275088532</v>
      </c>
      <c r="P237" s="1" t="str">
        <f t="shared" si="37"/>
        <v>09-2024</v>
      </c>
      <c r="T237" s="1"/>
      <c r="U237" s="1"/>
      <c r="V237" s="1" t="s">
        <v>3910</v>
      </c>
      <c r="W237" s="1"/>
      <c r="X237" s="1" t="s">
        <v>243</v>
      </c>
      <c r="Y237" s="2" t="s">
        <v>9</v>
      </c>
      <c r="Z237" s="4" t="s">
        <v>1474</v>
      </c>
      <c r="AD237" t="str">
        <f t="shared" si="38"/>
        <v/>
      </c>
    </row>
    <row r="238" spans="1:30" ht="14.25">
      <c r="A238" s="1" t="str">
        <f t="shared" si="30"/>
        <v>a76aeb66</v>
      </c>
      <c r="B238" s="3">
        <v>45441</v>
      </c>
      <c r="C238" s="2" t="str">
        <f t="shared" si="31"/>
        <v>East</v>
      </c>
      <c r="D238" s="4" t="str">
        <f t="shared" si="32"/>
        <v>Clothing</v>
      </c>
      <c r="E238" s="1">
        <v>296.61</v>
      </c>
      <c r="F238" s="1">
        <v>22</v>
      </c>
      <c r="G238" s="1">
        <v>34</v>
      </c>
      <c r="H238">
        <v>1144.07</v>
      </c>
      <c r="I238" s="10">
        <f t="shared" si="35"/>
        <v>3.8571524898014222</v>
      </c>
      <c r="J238">
        <f t="shared" si="33"/>
        <v>2506.2477027027048</v>
      </c>
      <c r="K238">
        <f t="shared" si="34"/>
        <v>2596472.620000002</v>
      </c>
      <c r="L238" t="s">
        <v>1474</v>
      </c>
      <c r="M238" t="s">
        <v>3912</v>
      </c>
      <c r="N238" s="1">
        <f t="shared" si="39"/>
        <v>589.03499999999997</v>
      </c>
      <c r="O238" s="1">
        <f t="shared" si="36"/>
        <v>518.08361275088532</v>
      </c>
      <c r="P238" s="1" t="str">
        <f t="shared" si="37"/>
        <v>05-2024</v>
      </c>
      <c r="T238" s="1"/>
      <c r="U238" s="1"/>
      <c r="V238" s="1" t="s">
        <v>3912</v>
      </c>
      <c r="W238" s="1"/>
      <c r="X238" s="1" t="s">
        <v>244</v>
      </c>
      <c r="Y238" s="2" t="s">
        <v>11</v>
      </c>
      <c r="Z238" s="4" t="s">
        <v>1474</v>
      </c>
      <c r="AD238" t="str">
        <f t="shared" si="38"/>
        <v/>
      </c>
    </row>
    <row r="239" spans="1:30" ht="14.25">
      <c r="A239" s="1" t="str">
        <f t="shared" si="30"/>
        <v>22f34721</v>
      </c>
      <c r="B239" s="3">
        <v>45390</v>
      </c>
      <c r="C239" s="2" t="str">
        <f t="shared" si="31"/>
        <v>East</v>
      </c>
      <c r="D239" s="4" t="str">
        <f t="shared" si="32"/>
        <v>Groceries</v>
      </c>
      <c r="E239" s="1">
        <v>1395.71</v>
      </c>
      <c r="F239" s="1">
        <v>34</v>
      </c>
      <c r="G239" s="1">
        <v>38</v>
      </c>
      <c r="H239">
        <v>1804.57</v>
      </c>
      <c r="I239" s="10">
        <f t="shared" si="35"/>
        <v>1.2929405105645155</v>
      </c>
      <c r="J239">
        <f t="shared" si="33"/>
        <v>2506.2477027027048</v>
      </c>
      <c r="K239">
        <f t="shared" si="34"/>
        <v>2596472.620000002</v>
      </c>
      <c r="L239" t="s">
        <v>88</v>
      </c>
      <c r="M239" t="s">
        <v>3912</v>
      </c>
      <c r="N239" s="1">
        <f t="shared" si="39"/>
        <v>921.28499999999997</v>
      </c>
      <c r="O239" s="1">
        <f t="shared" si="36"/>
        <v>515.36624489795861</v>
      </c>
      <c r="P239" s="1" t="str">
        <f t="shared" si="37"/>
        <v>04-2024</v>
      </c>
      <c r="T239" s="1"/>
      <c r="U239" s="1"/>
      <c r="V239" s="1" t="s">
        <v>3912</v>
      </c>
      <c r="W239" s="1"/>
      <c r="X239" s="1" t="s">
        <v>245</v>
      </c>
      <c r="Y239" s="2" t="s">
        <v>11</v>
      </c>
      <c r="Z239" s="4" t="s">
        <v>88</v>
      </c>
      <c r="AD239" t="str">
        <f t="shared" si="38"/>
        <v/>
      </c>
    </row>
    <row r="240" spans="1:30" ht="14.25">
      <c r="A240" s="1" t="str">
        <f t="shared" si="30"/>
        <v>43fea1ac</v>
      </c>
      <c r="B240" s="3">
        <v>45567</v>
      </c>
      <c r="C240" s="2" t="str">
        <f t="shared" si="31"/>
        <v>West</v>
      </c>
      <c r="D240" s="4" t="str">
        <f t="shared" si="32"/>
        <v>Furniture</v>
      </c>
      <c r="E240" s="1">
        <v>2443.79</v>
      </c>
      <c r="F240" s="1">
        <v>37</v>
      </c>
      <c r="G240" s="1">
        <v>38</v>
      </c>
      <c r="H240">
        <v>411.73</v>
      </c>
      <c r="I240" s="10">
        <f t="shared" si="35"/>
        <v>0.16848010671948083</v>
      </c>
      <c r="J240">
        <f t="shared" si="33"/>
        <v>2537.5954861821929</v>
      </c>
      <c r="K240">
        <f t="shared" si="34"/>
        <v>2479230.7900000024</v>
      </c>
      <c r="L240" t="s">
        <v>1645</v>
      </c>
      <c r="M240" t="s">
        <v>3911</v>
      </c>
      <c r="N240" s="1">
        <f t="shared" si="39"/>
        <v>224.86500000000001</v>
      </c>
      <c r="O240" s="1">
        <f t="shared" si="36"/>
        <v>524.30656862745093</v>
      </c>
      <c r="P240" s="1" t="str">
        <f t="shared" si="37"/>
        <v>10-2024</v>
      </c>
      <c r="T240" s="1"/>
      <c r="U240" s="1"/>
      <c r="V240" s="1" t="s">
        <v>3911</v>
      </c>
      <c r="W240" s="1"/>
      <c r="X240" s="1" t="s">
        <v>246</v>
      </c>
      <c r="Y240" s="2" t="s">
        <v>3911</v>
      </c>
      <c r="Z240" s="4" t="s">
        <v>15</v>
      </c>
      <c r="AD240" t="str">
        <f t="shared" si="38"/>
        <v/>
      </c>
    </row>
    <row r="241" spans="1:30" ht="14.25">
      <c r="A241" s="1" t="str">
        <f t="shared" si="30"/>
        <v>2c7aabad</v>
      </c>
      <c r="B241" s="3">
        <v>45087</v>
      </c>
      <c r="C241" s="2" t="str">
        <f t="shared" si="31"/>
        <v>West</v>
      </c>
      <c r="D241" s="4" t="str">
        <f t="shared" si="32"/>
        <v>Groceries</v>
      </c>
      <c r="E241" s="1">
        <v>2050.02</v>
      </c>
      <c r="F241" s="1">
        <v>28</v>
      </c>
      <c r="G241" s="1">
        <v>20</v>
      </c>
      <c r="H241">
        <v>1712.2</v>
      </c>
      <c r="I241" s="10">
        <f t="shared" si="35"/>
        <v>0.83521136379157279</v>
      </c>
      <c r="J241">
        <f t="shared" si="33"/>
        <v>2537.5954861821929</v>
      </c>
      <c r="K241">
        <f t="shared" si="34"/>
        <v>2479230.7900000024</v>
      </c>
      <c r="L241" t="s">
        <v>88</v>
      </c>
      <c r="M241" t="s">
        <v>3911</v>
      </c>
      <c r="N241" s="1">
        <f t="shared" si="39"/>
        <v>866.1</v>
      </c>
      <c r="O241" s="1">
        <f t="shared" si="36"/>
        <v>515.36624489795861</v>
      </c>
      <c r="P241" s="1" t="str">
        <f t="shared" si="37"/>
        <v>06-2023</v>
      </c>
      <c r="T241" s="1"/>
      <c r="U241" s="1"/>
      <c r="V241" s="1" t="s">
        <v>3911</v>
      </c>
      <c r="W241" s="1"/>
      <c r="X241" s="1" t="s">
        <v>247</v>
      </c>
      <c r="Y241" s="2" t="s">
        <v>3911</v>
      </c>
      <c r="Z241" s="4" t="s">
        <v>88</v>
      </c>
      <c r="AD241" t="str">
        <f t="shared" si="38"/>
        <v/>
      </c>
    </row>
    <row r="242" spans="1:30" ht="14.25">
      <c r="A242" s="1" t="str">
        <f t="shared" si="30"/>
        <v>75a8d2f4</v>
      </c>
      <c r="B242" s="3">
        <v>44991</v>
      </c>
      <c r="C242" s="2" t="str">
        <f t="shared" si="31"/>
        <v>East</v>
      </c>
      <c r="D242" s="4" t="str">
        <f t="shared" si="32"/>
        <v>Groceries</v>
      </c>
      <c r="E242" s="1">
        <v>2692.03</v>
      </c>
      <c r="F242" s="1">
        <v>50</v>
      </c>
      <c r="G242" s="1">
        <v>44</v>
      </c>
      <c r="H242">
        <v>891.49</v>
      </c>
      <c r="I242" s="10">
        <f t="shared" si="35"/>
        <v>0.33115901382971213</v>
      </c>
      <c r="J242">
        <f t="shared" si="33"/>
        <v>2506.2477027027048</v>
      </c>
      <c r="K242">
        <f t="shared" si="34"/>
        <v>2596472.620000002</v>
      </c>
      <c r="L242" t="s">
        <v>88</v>
      </c>
      <c r="M242" t="s">
        <v>3912</v>
      </c>
      <c r="N242" s="1">
        <f t="shared" si="39"/>
        <v>467.745</v>
      </c>
      <c r="O242" s="1">
        <f t="shared" si="36"/>
        <v>515.36624489795861</v>
      </c>
      <c r="P242" s="1" t="str">
        <f t="shared" si="37"/>
        <v>03-2023</v>
      </c>
      <c r="T242" s="1"/>
      <c r="U242" s="1"/>
      <c r="V242" s="1" t="s">
        <v>3912</v>
      </c>
      <c r="W242" s="1"/>
      <c r="X242" s="1" t="s">
        <v>248</v>
      </c>
      <c r="Y242" s="2" t="s">
        <v>11</v>
      </c>
      <c r="Z242" s="4" t="s">
        <v>88</v>
      </c>
      <c r="AD242" t="str">
        <f t="shared" si="38"/>
        <v/>
      </c>
    </row>
    <row r="243" spans="1:30" ht="14.25">
      <c r="A243" s="1" t="str">
        <f t="shared" si="30"/>
        <v>a2aceb94</v>
      </c>
      <c r="B243" s="3">
        <v>45182</v>
      </c>
      <c r="C243" s="2" t="str">
        <f t="shared" si="31"/>
        <v>East</v>
      </c>
      <c r="D243" s="4" t="str">
        <f t="shared" si="32"/>
        <v>Clothing</v>
      </c>
      <c r="E243" s="1">
        <v>2045.78</v>
      </c>
      <c r="F243" s="1">
        <v>27</v>
      </c>
      <c r="G243" s="1">
        <v>0</v>
      </c>
      <c r="H243">
        <v>96.23</v>
      </c>
      <c r="I243" s="10">
        <f t="shared" si="35"/>
        <v>4.7038293462640171E-2</v>
      </c>
      <c r="J243">
        <f t="shared" si="33"/>
        <v>2506.2477027027048</v>
      </c>
      <c r="K243">
        <f t="shared" si="34"/>
        <v>2596472.620000002</v>
      </c>
      <c r="L243" t="s">
        <v>1474</v>
      </c>
      <c r="M243" t="s">
        <v>3912</v>
      </c>
      <c r="N243" s="1">
        <f t="shared" si="39"/>
        <v>48.115000000000002</v>
      </c>
      <c r="O243" s="1">
        <f t="shared" si="36"/>
        <v>518.08361275088532</v>
      </c>
      <c r="P243" s="1" t="str">
        <f t="shared" si="37"/>
        <v>09-2023</v>
      </c>
      <c r="T243" s="1"/>
      <c r="U243" s="1"/>
      <c r="V243" s="1" t="s">
        <v>3912</v>
      </c>
      <c r="W243" s="1"/>
      <c r="X243" s="1" t="s">
        <v>249</v>
      </c>
      <c r="Y243" s="2" t="s">
        <v>11</v>
      </c>
      <c r="Z243" s="4" t="s">
        <v>1474</v>
      </c>
      <c r="AD243" t="str">
        <f t="shared" si="38"/>
        <v/>
      </c>
    </row>
    <row r="244" spans="1:30" ht="14.25">
      <c r="A244" s="1" t="str">
        <f t="shared" si="30"/>
        <v>8f1c4661</v>
      </c>
      <c r="B244" s="3">
        <v>45165</v>
      </c>
      <c r="C244" s="2" t="str">
        <f t="shared" si="31"/>
        <v>East</v>
      </c>
      <c r="D244" s="4" t="str">
        <f t="shared" si="32"/>
        <v>Sports</v>
      </c>
      <c r="E244" s="1">
        <v>4115.93</v>
      </c>
      <c r="F244" s="1">
        <v>50</v>
      </c>
      <c r="G244" s="1">
        <v>48</v>
      </c>
      <c r="H244">
        <v>741.85</v>
      </c>
      <c r="I244" s="10">
        <f t="shared" si="35"/>
        <v>0.18023873097938983</v>
      </c>
      <c r="J244">
        <f t="shared" si="33"/>
        <v>2506.2477027027048</v>
      </c>
      <c r="K244">
        <f t="shared" si="34"/>
        <v>2596472.620000002</v>
      </c>
      <c r="L244" t="s">
        <v>3914</v>
      </c>
      <c r="M244" t="s">
        <v>3912</v>
      </c>
      <c r="N244" s="1">
        <f t="shared" si="39"/>
        <v>394.92500000000001</v>
      </c>
      <c r="O244" s="1">
        <f t="shared" si="36"/>
        <v>516.19997471554962</v>
      </c>
      <c r="P244" s="1" t="str">
        <f t="shared" si="37"/>
        <v>08-2023</v>
      </c>
      <c r="T244" s="1"/>
      <c r="U244" s="1"/>
      <c r="V244" s="1" t="s">
        <v>3912</v>
      </c>
      <c r="W244" s="1"/>
      <c r="X244" s="1" t="s">
        <v>250</v>
      </c>
      <c r="Y244" s="2" t="s">
        <v>11</v>
      </c>
      <c r="Z244" s="4" t="s">
        <v>25</v>
      </c>
      <c r="AD244" t="str">
        <f t="shared" si="38"/>
        <v/>
      </c>
    </row>
    <row r="245" spans="1:30" ht="14.25">
      <c r="A245" s="1" t="str">
        <f t="shared" si="30"/>
        <v>82abe2b7</v>
      </c>
      <c r="B245" s="3">
        <v>45609</v>
      </c>
      <c r="C245" s="2" t="str">
        <f t="shared" si="31"/>
        <v>North</v>
      </c>
      <c r="D245" s="4" t="str">
        <f t="shared" si="32"/>
        <v>Clothing</v>
      </c>
      <c r="E245" s="1">
        <v>3825.01</v>
      </c>
      <c r="F245" s="1">
        <v>23</v>
      </c>
      <c r="G245" s="1">
        <v>17</v>
      </c>
      <c r="H245">
        <v>578.6</v>
      </c>
      <c r="I245" s="10">
        <f t="shared" si="35"/>
        <v>0.15126757838541599</v>
      </c>
      <c r="J245">
        <f t="shared" si="33"/>
        <v>2571.1423225152107</v>
      </c>
      <c r="K245">
        <f t="shared" si="34"/>
        <v>2535146.3299999977</v>
      </c>
      <c r="L245" t="s">
        <v>1474</v>
      </c>
      <c r="M245" t="s">
        <v>3910</v>
      </c>
      <c r="N245" s="1">
        <f t="shared" si="39"/>
        <v>297.8</v>
      </c>
      <c r="O245" s="1">
        <f t="shared" si="36"/>
        <v>518.08361275088532</v>
      </c>
      <c r="P245" s="1" t="str">
        <f t="shared" si="37"/>
        <v>11-2024</v>
      </c>
      <c r="T245" s="1"/>
      <c r="U245" s="1"/>
      <c r="V245" s="1" t="s">
        <v>3910</v>
      </c>
      <c r="W245" s="1"/>
      <c r="X245" s="1" t="s">
        <v>251</v>
      </c>
      <c r="Y245" s="2" t="s">
        <v>9</v>
      </c>
      <c r="Z245" s="4" t="s">
        <v>1474</v>
      </c>
      <c r="AD245" t="str">
        <f t="shared" si="38"/>
        <v/>
      </c>
    </row>
    <row r="246" spans="1:30" ht="14.25">
      <c r="A246" s="1" t="str">
        <f t="shared" si="30"/>
        <v>385341ea</v>
      </c>
      <c r="B246" s="3">
        <v>45593</v>
      </c>
      <c r="C246" s="2" t="str">
        <f t="shared" si="31"/>
        <v>West</v>
      </c>
      <c r="D246" s="4" t="str">
        <f t="shared" si="32"/>
        <v>Electronics</v>
      </c>
      <c r="E246" s="1">
        <v>4031.06</v>
      </c>
      <c r="F246" s="1">
        <v>33</v>
      </c>
      <c r="G246" s="1">
        <v>4</v>
      </c>
      <c r="H246">
        <v>1132.46</v>
      </c>
      <c r="I246" s="10">
        <f t="shared" si="35"/>
        <v>0.28093355097666622</v>
      </c>
      <c r="J246">
        <f t="shared" si="33"/>
        <v>2537.5954861821929</v>
      </c>
      <c r="K246">
        <f t="shared" si="34"/>
        <v>2479230.7900000024</v>
      </c>
      <c r="L246" t="s">
        <v>3915</v>
      </c>
      <c r="M246" t="s">
        <v>3911</v>
      </c>
      <c r="N246" s="1">
        <f t="shared" si="39"/>
        <v>568.23</v>
      </c>
      <c r="O246" s="1">
        <f t="shared" si="36"/>
        <v>507.6997287299634</v>
      </c>
      <c r="P246" s="1" t="str">
        <f t="shared" si="37"/>
        <v>10-2024</v>
      </c>
      <c r="T246" s="1"/>
      <c r="U246" s="1"/>
      <c r="V246" s="1" t="s">
        <v>3911</v>
      </c>
      <c r="W246" s="1"/>
      <c r="X246" s="1" t="s">
        <v>252</v>
      </c>
      <c r="Y246" s="2" t="s">
        <v>3911</v>
      </c>
      <c r="Z246" s="4" t="s">
        <v>19</v>
      </c>
      <c r="AD246" t="str">
        <f t="shared" si="38"/>
        <v/>
      </c>
    </row>
    <row r="247" spans="1:30" ht="14.25">
      <c r="A247" s="1" t="str">
        <f t="shared" si="30"/>
        <v>679abad3</v>
      </c>
      <c r="B247" s="3">
        <v>45601</v>
      </c>
      <c r="C247" s="2" t="str">
        <f t="shared" si="31"/>
        <v>East</v>
      </c>
      <c r="D247" s="4" t="str">
        <f t="shared" si="32"/>
        <v>Sports</v>
      </c>
      <c r="E247" s="1">
        <v>1875.67</v>
      </c>
      <c r="F247" s="1">
        <v>6</v>
      </c>
      <c r="G247" s="1">
        <v>42</v>
      </c>
      <c r="H247">
        <v>405.84</v>
      </c>
      <c r="I247" s="10">
        <f t="shared" si="35"/>
        <v>0.21637068354241415</v>
      </c>
      <c r="J247">
        <f t="shared" si="33"/>
        <v>2506.2477027027048</v>
      </c>
      <c r="K247">
        <f t="shared" si="34"/>
        <v>2596472.620000002</v>
      </c>
      <c r="L247" t="s">
        <v>3914</v>
      </c>
      <c r="M247" t="s">
        <v>3912</v>
      </c>
      <c r="N247" s="1">
        <f t="shared" si="39"/>
        <v>223.92</v>
      </c>
      <c r="O247" s="1">
        <f t="shared" si="36"/>
        <v>516.19997471554962</v>
      </c>
      <c r="P247" s="1" t="str">
        <f t="shared" si="37"/>
        <v>11-2024</v>
      </c>
      <c r="T247" s="1"/>
      <c r="U247" s="1"/>
      <c r="V247" s="1" t="s">
        <v>3912</v>
      </c>
      <c r="W247" s="1"/>
      <c r="X247" s="1" t="s">
        <v>253</v>
      </c>
      <c r="Y247" s="2" t="s">
        <v>11</v>
      </c>
      <c r="Z247" s="4" t="s">
        <v>25</v>
      </c>
      <c r="AD247" t="str">
        <f t="shared" si="38"/>
        <v/>
      </c>
    </row>
    <row r="248" spans="1:30" ht="14.25">
      <c r="A248" s="1" t="str">
        <f t="shared" si="30"/>
        <v>e1314dfe</v>
      </c>
      <c r="B248" s="3">
        <v>45092</v>
      </c>
      <c r="C248" s="2" t="str">
        <f t="shared" si="31"/>
        <v>East</v>
      </c>
      <c r="D248" s="4" t="str">
        <f t="shared" si="32"/>
        <v>Furniture</v>
      </c>
      <c r="E248" s="1">
        <v>59</v>
      </c>
      <c r="F248" s="1">
        <v>50</v>
      </c>
      <c r="G248" s="1">
        <v>44</v>
      </c>
      <c r="H248">
        <v>781.02</v>
      </c>
      <c r="I248" s="10">
        <f t="shared" si="35"/>
        <v>13.237627118644067</v>
      </c>
      <c r="J248">
        <f t="shared" si="33"/>
        <v>2506.2477027027048</v>
      </c>
      <c r="K248">
        <f t="shared" si="34"/>
        <v>2596472.620000002</v>
      </c>
      <c r="L248" t="s">
        <v>1645</v>
      </c>
      <c r="M248" t="s">
        <v>3912</v>
      </c>
      <c r="N248" s="1">
        <f t="shared" si="39"/>
        <v>412.51</v>
      </c>
      <c r="O248" s="1">
        <f t="shared" si="36"/>
        <v>524.30656862745093</v>
      </c>
      <c r="P248" s="1" t="str">
        <f t="shared" si="37"/>
        <v>06-2023</v>
      </c>
      <c r="T248" s="1"/>
      <c r="U248" s="1"/>
      <c r="V248" s="1" t="s">
        <v>3912</v>
      </c>
      <c r="W248" s="1"/>
      <c r="X248" s="1" t="s">
        <v>254</v>
      </c>
      <c r="Y248" s="2" t="s">
        <v>11</v>
      </c>
      <c r="Z248" s="4" t="s">
        <v>15</v>
      </c>
      <c r="AD248" t="str">
        <f t="shared" si="38"/>
        <v/>
      </c>
    </row>
    <row r="249" spans="1:30" ht="14.25">
      <c r="A249" s="1" t="str">
        <f t="shared" si="30"/>
        <v>7881d39c</v>
      </c>
      <c r="B249" s="3">
        <v>45229</v>
      </c>
      <c r="C249" s="2" t="str">
        <f t="shared" si="31"/>
        <v>East</v>
      </c>
      <c r="D249" s="4" t="str">
        <f t="shared" si="32"/>
        <v>Electronics</v>
      </c>
      <c r="E249" s="1">
        <v>4748.67</v>
      </c>
      <c r="F249" s="1">
        <v>40</v>
      </c>
      <c r="G249" s="1">
        <v>49</v>
      </c>
      <c r="H249">
        <v>488</v>
      </c>
      <c r="I249" s="10">
        <f t="shared" si="35"/>
        <v>0.10276561647787696</v>
      </c>
      <c r="J249">
        <f t="shared" si="33"/>
        <v>2506.2477027027048</v>
      </c>
      <c r="K249">
        <f t="shared" si="34"/>
        <v>2596472.620000002</v>
      </c>
      <c r="L249" t="s">
        <v>3915</v>
      </c>
      <c r="M249" t="s">
        <v>3912</v>
      </c>
      <c r="N249" s="1">
        <f t="shared" si="39"/>
        <v>268.5</v>
      </c>
      <c r="O249" s="1">
        <f t="shared" si="36"/>
        <v>507.6997287299634</v>
      </c>
      <c r="P249" s="1" t="str">
        <f t="shared" si="37"/>
        <v>10-2023</v>
      </c>
      <c r="T249" s="1"/>
      <c r="U249" s="1"/>
      <c r="V249" s="1" t="s">
        <v>3912</v>
      </c>
      <c r="W249" s="1"/>
      <c r="X249" s="1" t="s">
        <v>255</v>
      </c>
      <c r="Y249" s="2" t="s">
        <v>11</v>
      </c>
      <c r="Z249" s="4" t="s">
        <v>19</v>
      </c>
      <c r="AD249" t="str">
        <f t="shared" si="38"/>
        <v/>
      </c>
    </row>
    <row r="250" spans="1:30" ht="14.25">
      <c r="A250" s="1" t="str">
        <f t="shared" si="30"/>
        <v>9392481f</v>
      </c>
      <c r="B250" s="3">
        <v>45472</v>
      </c>
      <c r="C250" s="2" t="str">
        <f t="shared" si="31"/>
        <v>South</v>
      </c>
      <c r="D250" s="4" t="str">
        <f t="shared" si="32"/>
        <v>Furniture</v>
      </c>
      <c r="E250" s="1">
        <v>3074.29</v>
      </c>
      <c r="F250" s="1">
        <v>37</v>
      </c>
      <c r="G250" s="1">
        <v>29</v>
      </c>
      <c r="H250">
        <v>352.22</v>
      </c>
      <c r="I250" s="10">
        <f t="shared" si="35"/>
        <v>0.11456954288632498</v>
      </c>
      <c r="J250">
        <f t="shared" si="33"/>
        <v>2496.4375124875119</v>
      </c>
      <c r="K250">
        <f t="shared" si="34"/>
        <v>2498933.9499999993</v>
      </c>
      <c r="L250" t="s">
        <v>1645</v>
      </c>
      <c r="M250" t="s">
        <v>3913</v>
      </c>
      <c r="N250" s="1">
        <f t="shared" si="39"/>
        <v>190.61</v>
      </c>
      <c r="O250" s="1">
        <f t="shared" si="36"/>
        <v>524.30656862745093</v>
      </c>
      <c r="P250" s="1" t="str">
        <f t="shared" si="37"/>
        <v>06-2024</v>
      </c>
      <c r="T250" s="1"/>
      <c r="U250" s="1"/>
      <c r="V250" s="1" t="s">
        <v>3913</v>
      </c>
      <c r="W250" s="1"/>
      <c r="X250" s="1" t="s">
        <v>256</v>
      </c>
      <c r="Y250" s="2" t="s">
        <v>3913</v>
      </c>
      <c r="Z250" s="4" t="s">
        <v>15</v>
      </c>
      <c r="AD250" t="str">
        <f t="shared" si="38"/>
        <v/>
      </c>
    </row>
    <row r="251" spans="1:30" ht="14.25">
      <c r="A251" s="1" t="str">
        <f t="shared" si="30"/>
        <v>e9bdbccb</v>
      </c>
      <c r="B251" s="3">
        <v>45475</v>
      </c>
      <c r="C251" s="2" t="str">
        <f t="shared" si="31"/>
        <v>North</v>
      </c>
      <c r="D251" s="4" t="str">
        <f t="shared" si="32"/>
        <v>Electronics</v>
      </c>
      <c r="E251" s="1">
        <v>4723.8900000000003</v>
      </c>
      <c r="F251" s="1">
        <v>38</v>
      </c>
      <c r="G251" s="1">
        <v>29</v>
      </c>
      <c r="H251">
        <v>681.75</v>
      </c>
      <c r="I251" s="10">
        <f t="shared" si="35"/>
        <v>0.14431961794199272</v>
      </c>
      <c r="J251">
        <f t="shared" si="33"/>
        <v>2571.1423225152107</v>
      </c>
      <c r="K251">
        <f t="shared" si="34"/>
        <v>2535146.3299999977</v>
      </c>
      <c r="L251" t="s">
        <v>3915</v>
      </c>
      <c r="M251" t="s">
        <v>3910</v>
      </c>
      <c r="N251" s="1">
        <f t="shared" si="39"/>
        <v>355.375</v>
      </c>
      <c r="O251" s="1">
        <f t="shared" si="36"/>
        <v>507.6997287299634</v>
      </c>
      <c r="P251" s="1" t="str">
        <f t="shared" si="37"/>
        <v>07-2024</v>
      </c>
      <c r="T251" s="1"/>
      <c r="U251" s="1"/>
      <c r="V251" s="1" t="s">
        <v>3910</v>
      </c>
      <c r="W251" s="1"/>
      <c r="X251" s="1" t="s">
        <v>257</v>
      </c>
      <c r="Y251" s="2" t="s">
        <v>9</v>
      </c>
      <c r="Z251" s="4" t="s">
        <v>19</v>
      </c>
      <c r="AD251" t="str">
        <f t="shared" si="38"/>
        <v/>
      </c>
    </row>
    <row r="252" spans="1:30" ht="14.25">
      <c r="A252" s="1" t="str">
        <f t="shared" si="30"/>
        <v>30e10b81</v>
      </c>
      <c r="B252" s="3">
        <v>45492</v>
      </c>
      <c r="C252" s="2" t="str">
        <f t="shared" si="31"/>
        <v>South</v>
      </c>
      <c r="D252" s="4" t="str">
        <f t="shared" si="32"/>
        <v>Groceries</v>
      </c>
      <c r="E252" s="1">
        <v>2765.73</v>
      </c>
      <c r="F252" s="1">
        <v>45</v>
      </c>
      <c r="G252" s="1">
        <v>10</v>
      </c>
      <c r="H252">
        <v>1624.51</v>
      </c>
      <c r="I252" s="10">
        <f t="shared" si="35"/>
        <v>0.58737114613501684</v>
      </c>
      <c r="J252">
        <f t="shared" si="33"/>
        <v>2496.4375124875119</v>
      </c>
      <c r="K252">
        <f t="shared" si="34"/>
        <v>2498933.9499999993</v>
      </c>
      <c r="L252" t="s">
        <v>88</v>
      </c>
      <c r="M252" t="s">
        <v>3913</v>
      </c>
      <c r="N252" s="1">
        <f t="shared" si="39"/>
        <v>817.255</v>
      </c>
      <c r="O252" s="1">
        <f t="shared" si="36"/>
        <v>515.36624489795861</v>
      </c>
      <c r="P252" s="1" t="str">
        <f t="shared" si="37"/>
        <v>07-2024</v>
      </c>
      <c r="T252" s="1"/>
      <c r="U252" s="1"/>
      <c r="V252" s="1" t="s">
        <v>3913</v>
      </c>
      <c r="W252" s="1"/>
      <c r="X252" s="1" t="s">
        <v>258</v>
      </c>
      <c r="Y252" s="2" t="s">
        <v>3913</v>
      </c>
      <c r="Z252" s="4" t="s">
        <v>88</v>
      </c>
      <c r="AD252" t="str">
        <f t="shared" si="38"/>
        <v/>
      </c>
    </row>
    <row r="253" spans="1:30" ht="14.25">
      <c r="A253" s="1" t="str">
        <f t="shared" si="30"/>
        <v>f7fc40bf</v>
      </c>
      <c r="B253" s="3">
        <v>45590</v>
      </c>
      <c r="C253" s="2" t="str">
        <f t="shared" si="31"/>
        <v>East</v>
      </c>
      <c r="D253" s="4" t="str">
        <f t="shared" si="32"/>
        <v>Sports</v>
      </c>
      <c r="E253" s="1">
        <v>4798.7</v>
      </c>
      <c r="F253" s="1">
        <v>37</v>
      </c>
      <c r="G253" s="1">
        <v>28</v>
      </c>
      <c r="H253">
        <v>156.88</v>
      </c>
      <c r="I253" s="10">
        <f t="shared" si="35"/>
        <v>3.2692187467439099E-2</v>
      </c>
      <c r="J253">
        <f t="shared" si="33"/>
        <v>2506.2477027027048</v>
      </c>
      <c r="K253">
        <f t="shared" si="34"/>
        <v>2596472.620000002</v>
      </c>
      <c r="L253" t="s">
        <v>3914</v>
      </c>
      <c r="M253" t="s">
        <v>3912</v>
      </c>
      <c r="N253" s="1">
        <f t="shared" si="39"/>
        <v>92.44</v>
      </c>
      <c r="O253" s="1">
        <f t="shared" si="36"/>
        <v>516.19997471554962</v>
      </c>
      <c r="P253" s="1" t="str">
        <f t="shared" si="37"/>
        <v>10-2024</v>
      </c>
      <c r="T253" s="1"/>
      <c r="U253" s="1"/>
      <c r="V253" s="1" t="s">
        <v>3912</v>
      </c>
      <c r="W253" s="1"/>
      <c r="X253" s="1" t="s">
        <v>259</v>
      </c>
      <c r="Y253" s="2" t="s">
        <v>11</v>
      </c>
      <c r="Z253" s="4" t="s">
        <v>25</v>
      </c>
      <c r="AD253" t="str">
        <f t="shared" si="38"/>
        <v/>
      </c>
    </row>
    <row r="254" spans="1:30" ht="14.25">
      <c r="A254" s="1" t="str">
        <f t="shared" si="30"/>
        <v>4f7585fd</v>
      </c>
      <c r="B254" s="3">
        <v>45187</v>
      </c>
      <c r="C254" s="2" t="str">
        <f t="shared" si="31"/>
        <v>South</v>
      </c>
      <c r="D254" s="4" t="str">
        <f t="shared" si="32"/>
        <v>Sports</v>
      </c>
      <c r="E254" s="1">
        <v>1903.26</v>
      </c>
      <c r="F254" s="1">
        <v>23</v>
      </c>
      <c r="G254" s="1">
        <v>8</v>
      </c>
      <c r="H254">
        <v>266.18</v>
      </c>
      <c r="I254" s="10">
        <f t="shared" si="35"/>
        <v>0.13985477549047423</v>
      </c>
      <c r="J254">
        <f t="shared" si="33"/>
        <v>2496.4375124875119</v>
      </c>
      <c r="K254">
        <f t="shared" si="34"/>
        <v>2498933.9499999993</v>
      </c>
      <c r="L254" t="s">
        <v>3914</v>
      </c>
      <c r="M254" t="s">
        <v>3913</v>
      </c>
      <c r="N254" s="1">
        <f t="shared" si="39"/>
        <v>137.09</v>
      </c>
      <c r="O254" s="1">
        <f t="shared" si="36"/>
        <v>516.19997471554962</v>
      </c>
      <c r="P254" s="1" t="str">
        <f t="shared" si="37"/>
        <v>09-2023</v>
      </c>
      <c r="T254" s="1"/>
      <c r="U254" s="1"/>
      <c r="V254" s="1" t="s">
        <v>3913</v>
      </c>
      <c r="W254" s="1"/>
      <c r="X254" s="1" t="s">
        <v>260</v>
      </c>
      <c r="Y254" s="2" t="s">
        <v>3913</v>
      </c>
      <c r="Z254" s="4" t="s">
        <v>25</v>
      </c>
      <c r="AD254" t="str">
        <f t="shared" si="38"/>
        <v/>
      </c>
    </row>
    <row r="255" spans="1:30" ht="14.25">
      <c r="A255" s="1" t="str">
        <f t="shared" si="30"/>
        <v>12a6182f</v>
      </c>
      <c r="B255" s="3">
        <v>44966</v>
      </c>
      <c r="C255" s="2" t="str">
        <f t="shared" si="31"/>
        <v>East</v>
      </c>
      <c r="D255" s="4" t="str">
        <f t="shared" si="32"/>
        <v>Furniture</v>
      </c>
      <c r="E255" s="1">
        <v>1728.17</v>
      </c>
      <c r="F255" s="1">
        <v>18</v>
      </c>
      <c r="G255" s="1">
        <v>2</v>
      </c>
      <c r="H255">
        <v>1527.95</v>
      </c>
      <c r="I255" s="10">
        <f t="shared" si="35"/>
        <v>0.88414334237951131</v>
      </c>
      <c r="J255">
        <f t="shared" si="33"/>
        <v>2506.2477027027048</v>
      </c>
      <c r="K255">
        <f t="shared" si="34"/>
        <v>2596472.620000002</v>
      </c>
      <c r="L255" t="s">
        <v>1645</v>
      </c>
      <c r="M255" t="s">
        <v>3912</v>
      </c>
      <c r="N255" s="1">
        <f t="shared" si="39"/>
        <v>764.97500000000002</v>
      </c>
      <c r="O255" s="1">
        <f t="shared" si="36"/>
        <v>524.30656862745093</v>
      </c>
      <c r="P255" s="1" t="str">
        <f t="shared" si="37"/>
        <v>02-2023</v>
      </c>
      <c r="T255" s="1"/>
      <c r="U255" s="1"/>
      <c r="V255" s="1" t="s">
        <v>3912</v>
      </c>
      <c r="W255" s="1"/>
      <c r="X255" s="1" t="s">
        <v>261</v>
      </c>
      <c r="Y255" s="2" t="s">
        <v>11</v>
      </c>
      <c r="Z255" s="4" t="s">
        <v>15</v>
      </c>
      <c r="AD255" t="str">
        <f t="shared" si="38"/>
        <v/>
      </c>
    </row>
    <row r="256" spans="1:30" ht="14.25">
      <c r="A256" s="1" t="str">
        <f t="shared" si="30"/>
        <v>03a15f32</v>
      </c>
      <c r="B256" s="3">
        <v>45369</v>
      </c>
      <c r="C256" s="2" t="str">
        <f t="shared" si="31"/>
        <v>East</v>
      </c>
      <c r="D256" s="4" t="str">
        <f t="shared" si="32"/>
        <v>Sports</v>
      </c>
      <c r="E256" s="1">
        <v>1169.1500000000001</v>
      </c>
      <c r="F256" s="1">
        <v>8</v>
      </c>
      <c r="G256" s="1">
        <v>24</v>
      </c>
      <c r="H256">
        <v>563.23</v>
      </c>
      <c r="I256" s="10">
        <f t="shared" si="35"/>
        <v>0.4817431467305307</v>
      </c>
      <c r="J256">
        <f t="shared" si="33"/>
        <v>2506.2477027027048</v>
      </c>
      <c r="K256">
        <f t="shared" si="34"/>
        <v>2596472.620000002</v>
      </c>
      <c r="L256" t="s">
        <v>3914</v>
      </c>
      <c r="M256" t="s">
        <v>3912</v>
      </c>
      <c r="N256" s="1">
        <f t="shared" si="39"/>
        <v>293.61500000000001</v>
      </c>
      <c r="O256" s="1">
        <f t="shared" si="36"/>
        <v>516.19997471554962</v>
      </c>
      <c r="P256" s="1" t="str">
        <f t="shared" si="37"/>
        <v>03-2024</v>
      </c>
      <c r="T256" s="1"/>
      <c r="U256" s="1"/>
      <c r="V256" s="1" t="s">
        <v>3912</v>
      </c>
      <c r="W256" s="1"/>
      <c r="X256" s="1" t="s">
        <v>262</v>
      </c>
      <c r="Y256" s="2" t="s">
        <v>11</v>
      </c>
      <c r="Z256" s="4" t="s">
        <v>25</v>
      </c>
      <c r="AD256" t="str">
        <f t="shared" si="38"/>
        <v/>
      </c>
    </row>
    <row r="257" spans="1:30" ht="14.25">
      <c r="A257" s="1" t="str">
        <f t="shared" si="30"/>
        <v>96b58695</v>
      </c>
      <c r="B257" s="3">
        <v>45096</v>
      </c>
      <c r="C257" s="2" t="str">
        <f t="shared" si="31"/>
        <v>East</v>
      </c>
      <c r="D257" s="4" t="str">
        <f t="shared" si="32"/>
        <v>Groceries</v>
      </c>
      <c r="E257" s="1">
        <v>1976.5</v>
      </c>
      <c r="F257" s="1">
        <v>15</v>
      </c>
      <c r="G257" s="1">
        <v>16</v>
      </c>
      <c r="H257">
        <v>729.2</v>
      </c>
      <c r="I257" s="10">
        <f t="shared" si="35"/>
        <v>0.36893498608651659</v>
      </c>
      <c r="J257">
        <f t="shared" si="33"/>
        <v>2506.2477027027048</v>
      </c>
      <c r="K257">
        <f t="shared" si="34"/>
        <v>2596472.620000002</v>
      </c>
      <c r="L257" t="s">
        <v>88</v>
      </c>
      <c r="M257" t="s">
        <v>3912</v>
      </c>
      <c r="N257" s="1">
        <f t="shared" si="39"/>
        <v>372.6</v>
      </c>
      <c r="O257" s="1">
        <f t="shared" si="36"/>
        <v>515.36624489795861</v>
      </c>
      <c r="P257" s="1" t="str">
        <f t="shared" si="37"/>
        <v>06-2023</v>
      </c>
      <c r="T257" s="1"/>
      <c r="U257" s="1"/>
      <c r="V257" s="1" t="s">
        <v>3912</v>
      </c>
      <c r="W257" s="1"/>
      <c r="X257" s="1" t="s">
        <v>263</v>
      </c>
      <c r="Y257" s="2" t="s">
        <v>11</v>
      </c>
      <c r="Z257" s="4" t="s">
        <v>88</v>
      </c>
      <c r="AD257" t="str">
        <f t="shared" si="38"/>
        <v/>
      </c>
    </row>
    <row r="258" spans="1:30" ht="14.25">
      <c r="A258" s="1" t="str">
        <f t="shared" ref="A258:A321" si="40">TRIM(X258)</f>
        <v>a96a6386</v>
      </c>
      <c r="B258" s="3">
        <v>45302</v>
      </c>
      <c r="C258" s="2" t="str">
        <f t="shared" ref="C258:C321" si="41">PROPER(TRIM(Y258))</f>
        <v>North</v>
      </c>
      <c r="D258" s="4" t="str">
        <f t="shared" ref="D258:D321" si="42">PROPER(TRIM(SUBSTITUTE(Z258,"$","s")))</f>
        <v>Clothing</v>
      </c>
      <c r="E258" s="1">
        <v>3714.22</v>
      </c>
      <c r="F258" s="1">
        <v>32</v>
      </c>
      <c r="G258" s="1">
        <v>41</v>
      </c>
      <c r="H258">
        <v>1992.87</v>
      </c>
      <c r="I258" s="10">
        <f t="shared" si="35"/>
        <v>0.53655141590966604</v>
      </c>
      <c r="J258">
        <f t="shared" ref="J258:J321" si="43">AVERAGEIFS(E:E,C:C,C258)</f>
        <v>2571.1423225152107</v>
      </c>
      <c r="K258">
        <f t="shared" ref="K258:K321" si="44">SUMIFS(E:E,C:C,C258)</f>
        <v>2535146.3299999977</v>
      </c>
      <c r="L258" t="s">
        <v>1474</v>
      </c>
      <c r="M258" t="s">
        <v>3910</v>
      </c>
      <c r="N258" s="1">
        <f t="shared" si="39"/>
        <v>1016.9349999999999</v>
      </c>
      <c r="O258" s="1">
        <f t="shared" si="36"/>
        <v>518.08361275088532</v>
      </c>
      <c r="P258" s="1" t="str">
        <f t="shared" si="37"/>
        <v>01-2024</v>
      </c>
      <c r="T258" s="1"/>
      <c r="U258" s="1"/>
      <c r="V258" s="1" t="s">
        <v>3910</v>
      </c>
      <c r="W258" s="1"/>
      <c r="X258" s="1" t="s">
        <v>264</v>
      </c>
      <c r="Y258" s="2" t="s">
        <v>9</v>
      </c>
      <c r="Z258" s="4" t="s">
        <v>1474</v>
      </c>
      <c r="AD258" t="str">
        <f t="shared" si="38"/>
        <v/>
      </c>
    </row>
    <row r="259" spans="1:30" ht="14.25">
      <c r="A259" s="1" t="str">
        <f t="shared" si="40"/>
        <v>9c2fba00</v>
      </c>
      <c r="B259" s="3">
        <v>45491</v>
      </c>
      <c r="C259" s="2" t="str">
        <f t="shared" si="41"/>
        <v>North</v>
      </c>
      <c r="D259" s="4" t="str">
        <f t="shared" si="42"/>
        <v>Sports</v>
      </c>
      <c r="E259" s="1">
        <v>3563.17</v>
      </c>
      <c r="F259" s="1">
        <v>31</v>
      </c>
      <c r="G259" s="1">
        <v>9</v>
      </c>
      <c r="H259">
        <v>1647.33</v>
      </c>
      <c r="I259" s="10">
        <f t="shared" ref="I259:I322" si="45">H259/E259</f>
        <v>0.46232147217225106</v>
      </c>
      <c r="J259">
        <f t="shared" si="43"/>
        <v>2571.1423225152107</v>
      </c>
      <c r="K259">
        <f t="shared" si="44"/>
        <v>2535146.3299999977</v>
      </c>
      <c r="L259" t="s">
        <v>3914</v>
      </c>
      <c r="M259" t="s">
        <v>3910</v>
      </c>
      <c r="N259" s="1">
        <f t="shared" si="39"/>
        <v>828.16499999999996</v>
      </c>
      <c r="O259" s="1">
        <f t="shared" ref="O259:O322" si="46">AVERAGEIFS(N:N,D:D,D259)</f>
        <v>516.19997471554962</v>
      </c>
      <c r="P259" s="1" t="str">
        <f t="shared" ref="P259:P322" si="47">TEXT(B259,"mm-yyyy")</f>
        <v>07-2024</v>
      </c>
      <c r="T259" s="1"/>
      <c r="U259" s="1"/>
      <c r="V259" s="1" t="s">
        <v>3910</v>
      </c>
      <c r="W259" s="1"/>
      <c r="X259" s="1" t="s">
        <v>265</v>
      </c>
      <c r="Y259" s="2" t="s">
        <v>9</v>
      </c>
      <c r="Z259" s="4" t="s">
        <v>25</v>
      </c>
      <c r="AD259" t="str">
        <f t="shared" ref="AD259:AD322" si="48">SUBSTITUTE(SUBSTITUTE(AC259,"@",""),"#","")</f>
        <v/>
      </c>
    </row>
    <row r="260" spans="1:30" ht="14.25">
      <c r="A260" s="1" t="str">
        <f t="shared" si="40"/>
        <v>ca1af362</v>
      </c>
      <c r="B260" s="3">
        <v>45063</v>
      </c>
      <c r="C260" s="2" t="str">
        <f t="shared" si="41"/>
        <v>North</v>
      </c>
      <c r="D260" s="4" t="str">
        <f t="shared" si="42"/>
        <v>Groceries</v>
      </c>
      <c r="E260" s="1">
        <v>3986.86</v>
      </c>
      <c r="F260" s="1">
        <v>18</v>
      </c>
      <c r="G260" s="1">
        <v>24</v>
      </c>
      <c r="H260">
        <v>432.51</v>
      </c>
      <c r="I260" s="10">
        <f t="shared" si="45"/>
        <v>0.10848386951134477</v>
      </c>
      <c r="J260">
        <f t="shared" si="43"/>
        <v>2571.1423225152107</v>
      </c>
      <c r="K260">
        <f t="shared" si="44"/>
        <v>2535146.3299999977</v>
      </c>
      <c r="L260" t="s">
        <v>88</v>
      </c>
      <c r="M260" t="s">
        <v>3910</v>
      </c>
      <c r="N260" s="1">
        <f t="shared" si="39"/>
        <v>228.255</v>
      </c>
      <c r="O260" s="1">
        <f t="shared" si="46"/>
        <v>515.36624489795861</v>
      </c>
      <c r="P260" s="1" t="str">
        <f t="shared" si="47"/>
        <v>05-2023</v>
      </c>
      <c r="T260" s="1"/>
      <c r="U260" s="1"/>
      <c r="V260" s="1" t="s">
        <v>3910</v>
      </c>
      <c r="W260" s="1"/>
      <c r="X260" s="1" t="s">
        <v>266</v>
      </c>
      <c r="Y260" s="2" t="s">
        <v>9</v>
      </c>
      <c r="Z260" s="4" t="s">
        <v>88</v>
      </c>
      <c r="AD260" t="str">
        <f t="shared" si="48"/>
        <v/>
      </c>
    </row>
    <row r="261" spans="1:30" ht="14.25">
      <c r="A261" s="1" t="str">
        <f t="shared" si="40"/>
        <v>a6aaf304</v>
      </c>
      <c r="B261" s="3">
        <v>45142</v>
      </c>
      <c r="C261" s="2" t="str">
        <f t="shared" si="41"/>
        <v>South</v>
      </c>
      <c r="D261" s="4" t="str">
        <f t="shared" si="42"/>
        <v>Electronics</v>
      </c>
      <c r="E261" s="1">
        <v>661.84</v>
      </c>
      <c r="F261" s="1">
        <v>21</v>
      </c>
      <c r="G261" s="1">
        <v>28</v>
      </c>
      <c r="H261">
        <v>849.94</v>
      </c>
      <c r="I261" s="10">
        <f t="shared" si="45"/>
        <v>1.2842076634836215</v>
      </c>
      <c r="J261">
        <f t="shared" si="43"/>
        <v>2496.4375124875119</v>
      </c>
      <c r="K261">
        <f t="shared" si="44"/>
        <v>2498933.9499999993</v>
      </c>
      <c r="L261" t="s">
        <v>3915</v>
      </c>
      <c r="M261" t="s">
        <v>3913</v>
      </c>
      <c r="N261" s="1">
        <f t="shared" si="39"/>
        <v>438.97</v>
      </c>
      <c r="O261" s="1">
        <f t="shared" si="46"/>
        <v>507.6997287299634</v>
      </c>
      <c r="P261" s="1" t="str">
        <f t="shared" si="47"/>
        <v>08-2023</v>
      </c>
      <c r="T261" s="1"/>
      <c r="U261" s="1"/>
      <c r="V261" s="1" t="s">
        <v>3913</v>
      </c>
      <c r="W261" s="1"/>
      <c r="X261" s="1" t="s">
        <v>267</v>
      </c>
      <c r="Y261" s="2" t="s">
        <v>3913</v>
      </c>
      <c r="Z261" s="4" t="s">
        <v>19</v>
      </c>
      <c r="AD261" t="str">
        <f t="shared" si="48"/>
        <v/>
      </c>
    </row>
    <row r="262" spans="1:30" ht="14.25">
      <c r="A262" s="1" t="str">
        <f t="shared" si="40"/>
        <v>e4de7860</v>
      </c>
      <c r="B262" s="3">
        <v>45079</v>
      </c>
      <c r="C262" s="2" t="str">
        <f t="shared" si="41"/>
        <v>East</v>
      </c>
      <c r="D262" s="4" t="str">
        <f t="shared" si="42"/>
        <v>Sports</v>
      </c>
      <c r="E262" s="1">
        <v>2388.75</v>
      </c>
      <c r="F262" s="1">
        <v>40</v>
      </c>
      <c r="G262" s="1">
        <v>12</v>
      </c>
      <c r="H262">
        <v>1868.2</v>
      </c>
      <c r="I262" s="10">
        <f t="shared" si="45"/>
        <v>0.78208267922553643</v>
      </c>
      <c r="J262">
        <f t="shared" si="43"/>
        <v>2506.2477027027048</v>
      </c>
      <c r="K262">
        <f t="shared" si="44"/>
        <v>2596472.620000002</v>
      </c>
      <c r="L262" t="s">
        <v>3914</v>
      </c>
      <c r="M262" t="s">
        <v>3912</v>
      </c>
      <c r="N262" s="1">
        <f t="shared" ref="N262:N325" si="49">AVERAGE(G262,H262)</f>
        <v>940.1</v>
      </c>
      <c r="O262" s="1">
        <f t="shared" si="46"/>
        <v>516.19997471554962</v>
      </c>
      <c r="P262" s="1" t="str">
        <f t="shared" si="47"/>
        <v>06-2023</v>
      </c>
      <c r="T262" s="1"/>
      <c r="U262" s="1"/>
      <c r="V262" s="1" t="s">
        <v>3912</v>
      </c>
      <c r="W262" s="1"/>
      <c r="X262" s="1" t="s">
        <v>268</v>
      </c>
      <c r="Y262" s="2" t="s">
        <v>11</v>
      </c>
      <c r="Z262" s="4" t="s">
        <v>25</v>
      </c>
      <c r="AD262" t="str">
        <f t="shared" si="48"/>
        <v/>
      </c>
    </row>
    <row r="263" spans="1:30" ht="14.25">
      <c r="A263" s="1" t="str">
        <f t="shared" si="40"/>
        <v>784480d1</v>
      </c>
      <c r="B263" s="3">
        <v>44969</v>
      </c>
      <c r="C263" s="2" t="str">
        <f t="shared" si="41"/>
        <v>West</v>
      </c>
      <c r="D263" s="4" t="str">
        <f t="shared" si="42"/>
        <v>Electronics</v>
      </c>
      <c r="E263" s="1">
        <v>3419.8</v>
      </c>
      <c r="F263" s="1">
        <v>7</v>
      </c>
      <c r="G263" s="1">
        <v>35</v>
      </c>
      <c r="H263">
        <v>1567.08</v>
      </c>
      <c r="I263" s="10">
        <f t="shared" si="45"/>
        <v>0.4582373238201064</v>
      </c>
      <c r="J263">
        <f t="shared" si="43"/>
        <v>2537.5954861821929</v>
      </c>
      <c r="K263">
        <f t="shared" si="44"/>
        <v>2479230.7900000024</v>
      </c>
      <c r="L263" t="s">
        <v>3915</v>
      </c>
      <c r="M263" t="s">
        <v>3911</v>
      </c>
      <c r="N263" s="1">
        <f t="shared" si="49"/>
        <v>801.04</v>
      </c>
      <c r="O263" s="1">
        <f t="shared" si="46"/>
        <v>507.6997287299634</v>
      </c>
      <c r="P263" s="1" t="str">
        <f t="shared" si="47"/>
        <v>02-2023</v>
      </c>
      <c r="T263" s="1"/>
      <c r="U263" s="1"/>
      <c r="V263" s="1" t="s">
        <v>3911</v>
      </c>
      <c r="W263" s="1"/>
      <c r="X263" s="1" t="s">
        <v>269</v>
      </c>
      <c r="Y263" s="2" t="s">
        <v>3911</v>
      </c>
      <c r="Z263" s="4" t="s">
        <v>19</v>
      </c>
      <c r="AD263" t="str">
        <f t="shared" si="48"/>
        <v/>
      </c>
    </row>
    <row r="264" spans="1:30" ht="14.25">
      <c r="A264" s="1" t="str">
        <f t="shared" si="40"/>
        <v>087bf976</v>
      </c>
      <c r="B264" s="3">
        <v>45108</v>
      </c>
      <c r="C264" s="2" t="str">
        <f t="shared" si="41"/>
        <v>North</v>
      </c>
      <c r="D264" s="4" t="str">
        <f t="shared" si="42"/>
        <v>Groceries</v>
      </c>
      <c r="E264" s="1">
        <v>3525.34</v>
      </c>
      <c r="F264" s="1">
        <v>29</v>
      </c>
      <c r="G264" s="1">
        <v>45</v>
      </c>
      <c r="H264">
        <v>278.89999999999998</v>
      </c>
      <c r="I264" s="10">
        <f t="shared" si="45"/>
        <v>7.9112936624552516E-2</v>
      </c>
      <c r="J264">
        <f t="shared" si="43"/>
        <v>2571.1423225152107</v>
      </c>
      <c r="K264">
        <f t="shared" si="44"/>
        <v>2535146.3299999977</v>
      </c>
      <c r="L264" t="s">
        <v>88</v>
      </c>
      <c r="M264" t="s">
        <v>3910</v>
      </c>
      <c r="N264" s="1">
        <f t="shared" si="49"/>
        <v>161.94999999999999</v>
      </c>
      <c r="O264" s="1">
        <f t="shared" si="46"/>
        <v>515.36624489795861</v>
      </c>
      <c r="P264" s="1" t="str">
        <f t="shared" si="47"/>
        <v>07-2023</v>
      </c>
      <c r="T264" s="1"/>
      <c r="U264" s="1"/>
      <c r="V264" s="1" t="s">
        <v>3910</v>
      </c>
      <c r="W264" s="1"/>
      <c r="X264" s="1" t="s">
        <v>270</v>
      </c>
      <c r="Y264" s="2" t="s">
        <v>9</v>
      </c>
      <c r="Z264" s="4" t="s">
        <v>88</v>
      </c>
      <c r="AD264" t="str">
        <f t="shared" si="48"/>
        <v/>
      </c>
    </row>
    <row r="265" spans="1:30" ht="14.25">
      <c r="A265" s="1" t="str">
        <f t="shared" si="40"/>
        <v>1e809e0a</v>
      </c>
      <c r="B265" s="3">
        <v>45054</v>
      </c>
      <c r="C265" s="2" t="str">
        <f t="shared" si="41"/>
        <v>West</v>
      </c>
      <c r="D265" s="4" t="str">
        <f t="shared" si="42"/>
        <v>Electronics</v>
      </c>
      <c r="E265" s="1">
        <v>438.53</v>
      </c>
      <c r="F265" s="1">
        <v>14</v>
      </c>
      <c r="G265" s="1">
        <v>14</v>
      </c>
      <c r="H265">
        <v>55.24</v>
      </c>
      <c r="I265" s="10">
        <f t="shared" si="45"/>
        <v>0.12596629649054797</v>
      </c>
      <c r="J265">
        <f t="shared" si="43"/>
        <v>2537.5954861821929</v>
      </c>
      <c r="K265">
        <f t="shared" si="44"/>
        <v>2479230.7900000024</v>
      </c>
      <c r="L265" t="s">
        <v>3915</v>
      </c>
      <c r="M265" t="s">
        <v>3911</v>
      </c>
      <c r="N265" s="1">
        <f t="shared" si="49"/>
        <v>34.620000000000005</v>
      </c>
      <c r="O265" s="1">
        <f t="shared" si="46"/>
        <v>507.6997287299634</v>
      </c>
      <c r="P265" s="1" t="str">
        <f t="shared" si="47"/>
        <v>05-2023</v>
      </c>
      <c r="T265" s="1"/>
      <c r="U265" s="1"/>
      <c r="V265" s="1" t="s">
        <v>3911</v>
      </c>
      <c r="W265" s="1"/>
      <c r="X265" s="1" t="s">
        <v>271</v>
      </c>
      <c r="Y265" s="2" t="s">
        <v>3911</v>
      </c>
      <c r="Z265" s="4" t="s">
        <v>19</v>
      </c>
      <c r="AD265" t="str">
        <f t="shared" si="48"/>
        <v/>
      </c>
    </row>
    <row r="266" spans="1:30" ht="14.25">
      <c r="A266" s="1" t="str">
        <f t="shared" si="40"/>
        <v>c97d3165</v>
      </c>
      <c r="B266" s="3">
        <v>45007</v>
      </c>
      <c r="C266" s="2" t="str">
        <f t="shared" si="41"/>
        <v>South</v>
      </c>
      <c r="D266" s="4" t="str">
        <f t="shared" si="42"/>
        <v>Electronics</v>
      </c>
      <c r="E266" s="1">
        <v>1947.55</v>
      </c>
      <c r="F266" s="1">
        <v>24</v>
      </c>
      <c r="G266" s="1">
        <v>16</v>
      </c>
      <c r="H266">
        <v>1387.77</v>
      </c>
      <c r="I266" s="10">
        <f t="shared" si="45"/>
        <v>0.71257220610510641</v>
      </c>
      <c r="J266">
        <f t="shared" si="43"/>
        <v>2496.4375124875119</v>
      </c>
      <c r="K266">
        <f t="shared" si="44"/>
        <v>2498933.9499999993</v>
      </c>
      <c r="L266" t="s">
        <v>3915</v>
      </c>
      <c r="M266" t="s">
        <v>3913</v>
      </c>
      <c r="N266" s="1">
        <f t="shared" si="49"/>
        <v>701.88499999999999</v>
      </c>
      <c r="O266" s="1">
        <f t="shared" si="46"/>
        <v>507.6997287299634</v>
      </c>
      <c r="P266" s="1" t="str">
        <f t="shared" si="47"/>
        <v>03-2023</v>
      </c>
      <c r="T266" s="1"/>
      <c r="U266" s="1"/>
      <c r="V266" s="1" t="s">
        <v>3913</v>
      </c>
      <c r="W266" s="1"/>
      <c r="X266" s="1" t="s">
        <v>272</v>
      </c>
      <c r="Y266" s="2" t="s">
        <v>3913</v>
      </c>
      <c r="Z266" s="4" t="s">
        <v>19</v>
      </c>
      <c r="AD266" t="str">
        <f t="shared" si="48"/>
        <v/>
      </c>
    </row>
    <row r="267" spans="1:30" ht="14.25">
      <c r="A267" s="1" t="str">
        <f t="shared" si="40"/>
        <v>425a6924</v>
      </c>
      <c r="B267" s="3">
        <v>45567</v>
      </c>
      <c r="C267" s="2" t="str">
        <f t="shared" si="41"/>
        <v>West</v>
      </c>
      <c r="D267" s="4" t="str">
        <f t="shared" si="42"/>
        <v>Clothing</v>
      </c>
      <c r="E267" s="1">
        <v>4684.16</v>
      </c>
      <c r="F267" s="1">
        <v>16</v>
      </c>
      <c r="G267" s="1">
        <v>30</v>
      </c>
      <c r="H267">
        <v>1607.78</v>
      </c>
      <c r="I267" s="10">
        <f t="shared" si="45"/>
        <v>0.34323763492280368</v>
      </c>
      <c r="J267">
        <f t="shared" si="43"/>
        <v>2537.5954861821929</v>
      </c>
      <c r="K267">
        <f t="shared" si="44"/>
        <v>2479230.7900000024</v>
      </c>
      <c r="L267" t="s">
        <v>1474</v>
      </c>
      <c r="M267" t="s">
        <v>3911</v>
      </c>
      <c r="N267" s="1">
        <f t="shared" si="49"/>
        <v>818.89</v>
      </c>
      <c r="O267" s="1">
        <f t="shared" si="46"/>
        <v>518.08361275088532</v>
      </c>
      <c r="P267" s="1" t="str">
        <f t="shared" si="47"/>
        <v>10-2024</v>
      </c>
      <c r="T267" s="1"/>
      <c r="U267" s="1"/>
      <c r="V267" s="1" t="s">
        <v>3911</v>
      </c>
      <c r="W267" s="1"/>
      <c r="X267" s="1" t="s">
        <v>273</v>
      </c>
      <c r="Y267" s="2" t="s">
        <v>3911</v>
      </c>
      <c r="Z267" s="4" t="s">
        <v>1474</v>
      </c>
      <c r="AD267" t="str">
        <f t="shared" si="48"/>
        <v/>
      </c>
    </row>
    <row r="268" spans="1:30" ht="14.25">
      <c r="A268" s="1" t="str">
        <f t="shared" si="40"/>
        <v>8a5977c9</v>
      </c>
      <c r="B268" s="3">
        <v>45522</v>
      </c>
      <c r="C268" s="2" t="str">
        <f t="shared" si="41"/>
        <v>North</v>
      </c>
      <c r="D268" s="4" t="str">
        <f t="shared" si="42"/>
        <v>Electronics</v>
      </c>
      <c r="E268" s="1">
        <v>118.07</v>
      </c>
      <c r="F268" s="1">
        <v>34</v>
      </c>
      <c r="G268" s="1">
        <v>35</v>
      </c>
      <c r="H268">
        <v>1266.5899999999999</v>
      </c>
      <c r="I268" s="10">
        <f t="shared" si="45"/>
        <v>10.727449817904633</v>
      </c>
      <c r="J268">
        <f t="shared" si="43"/>
        <v>2571.1423225152107</v>
      </c>
      <c r="K268">
        <f t="shared" si="44"/>
        <v>2535146.3299999977</v>
      </c>
      <c r="L268" t="s">
        <v>3915</v>
      </c>
      <c r="M268" t="s">
        <v>3910</v>
      </c>
      <c r="N268" s="1">
        <f t="shared" si="49"/>
        <v>650.79499999999996</v>
      </c>
      <c r="O268" s="1">
        <f t="shared" si="46"/>
        <v>507.6997287299634</v>
      </c>
      <c r="P268" s="1" t="str">
        <f t="shared" si="47"/>
        <v>08-2024</v>
      </c>
      <c r="T268" s="1"/>
      <c r="U268" s="1"/>
      <c r="V268" s="1" t="s">
        <v>3910</v>
      </c>
      <c r="W268" s="1"/>
      <c r="X268" s="1" t="s">
        <v>274</v>
      </c>
      <c r="Y268" s="2" t="s">
        <v>9</v>
      </c>
      <c r="Z268" s="4" t="s">
        <v>19</v>
      </c>
      <c r="AD268" t="str">
        <f t="shared" si="48"/>
        <v/>
      </c>
    </row>
    <row r="269" spans="1:30" ht="14.25">
      <c r="A269" s="1" t="str">
        <f t="shared" si="40"/>
        <v>6628a2ad</v>
      </c>
      <c r="B269" s="3">
        <v>44903</v>
      </c>
      <c r="C269" s="2" t="str">
        <f t="shared" si="41"/>
        <v>West</v>
      </c>
      <c r="D269" s="4" t="str">
        <f t="shared" si="42"/>
        <v>Electronics</v>
      </c>
      <c r="E269" s="1">
        <v>4683.04</v>
      </c>
      <c r="F269" s="1">
        <v>31</v>
      </c>
      <c r="G269" s="1">
        <v>47</v>
      </c>
      <c r="H269">
        <v>945.65</v>
      </c>
      <c r="I269" s="10">
        <f t="shared" si="45"/>
        <v>0.20193079708907036</v>
      </c>
      <c r="J269">
        <f t="shared" si="43"/>
        <v>2537.5954861821929</v>
      </c>
      <c r="K269">
        <f t="shared" si="44"/>
        <v>2479230.7900000024</v>
      </c>
      <c r="L269" t="s">
        <v>3915</v>
      </c>
      <c r="M269" t="s">
        <v>3911</v>
      </c>
      <c r="N269" s="1">
        <f t="shared" si="49"/>
        <v>496.32499999999999</v>
      </c>
      <c r="O269" s="1">
        <f t="shared" si="46"/>
        <v>507.6997287299634</v>
      </c>
      <c r="P269" s="1" t="str">
        <f t="shared" si="47"/>
        <v>12-2022</v>
      </c>
      <c r="T269" s="1"/>
      <c r="U269" s="1"/>
      <c r="V269" s="1" t="s">
        <v>3911</v>
      </c>
      <c r="W269" s="1"/>
      <c r="X269" s="1" t="s">
        <v>275</v>
      </c>
      <c r="Y269" s="2" t="s">
        <v>3911</v>
      </c>
      <c r="Z269" s="4" t="s">
        <v>19</v>
      </c>
      <c r="AD269" t="str">
        <f t="shared" si="48"/>
        <v/>
      </c>
    </row>
    <row r="270" spans="1:30" ht="14.25">
      <c r="A270" s="1" t="str">
        <f t="shared" si="40"/>
        <v>418969d0</v>
      </c>
      <c r="B270" s="3">
        <v>45411</v>
      </c>
      <c r="C270" s="2" t="str">
        <f t="shared" si="41"/>
        <v>West</v>
      </c>
      <c r="D270" s="4" t="str">
        <f t="shared" si="42"/>
        <v>Sports</v>
      </c>
      <c r="E270" s="1">
        <v>2731.26</v>
      </c>
      <c r="F270" s="1">
        <v>29</v>
      </c>
      <c r="G270" s="1">
        <v>5</v>
      </c>
      <c r="H270">
        <v>795.38</v>
      </c>
      <c r="I270" s="10">
        <f t="shared" si="45"/>
        <v>0.29121357908071732</v>
      </c>
      <c r="J270">
        <f t="shared" si="43"/>
        <v>2537.5954861821929</v>
      </c>
      <c r="K270">
        <f t="shared" si="44"/>
        <v>2479230.7900000024</v>
      </c>
      <c r="L270" t="s">
        <v>3914</v>
      </c>
      <c r="M270" t="s">
        <v>3911</v>
      </c>
      <c r="N270" s="1">
        <f t="shared" si="49"/>
        <v>400.19</v>
      </c>
      <c r="O270" s="1">
        <f t="shared" si="46"/>
        <v>516.19997471554962</v>
      </c>
      <c r="P270" s="1" t="str">
        <f t="shared" si="47"/>
        <v>04-2024</v>
      </c>
      <c r="T270" s="1"/>
      <c r="U270" s="1"/>
      <c r="V270" s="1" t="s">
        <v>3911</v>
      </c>
      <c r="W270" s="1"/>
      <c r="X270" s="1" t="s">
        <v>276</v>
      </c>
      <c r="Y270" s="2" t="s">
        <v>3911</v>
      </c>
      <c r="Z270" s="4" t="s">
        <v>25</v>
      </c>
      <c r="AD270" t="str">
        <f t="shared" si="48"/>
        <v/>
      </c>
    </row>
    <row r="271" spans="1:30" ht="14.25">
      <c r="A271" s="1" t="str">
        <f t="shared" si="40"/>
        <v>d344a2c7</v>
      </c>
      <c r="B271" s="3">
        <v>45135</v>
      </c>
      <c r="C271" s="2" t="str">
        <f t="shared" si="41"/>
        <v>East</v>
      </c>
      <c r="D271" s="4" t="str">
        <f t="shared" si="42"/>
        <v>Furniture</v>
      </c>
      <c r="E271" s="1">
        <v>3012.88</v>
      </c>
      <c r="F271" s="1">
        <v>16</v>
      </c>
      <c r="G271" s="1">
        <v>16</v>
      </c>
      <c r="H271">
        <v>789.81</v>
      </c>
      <c r="I271" s="10">
        <f t="shared" si="45"/>
        <v>0.26214452616765349</v>
      </c>
      <c r="J271">
        <f t="shared" si="43"/>
        <v>2506.2477027027048</v>
      </c>
      <c r="K271">
        <f t="shared" si="44"/>
        <v>2596472.620000002</v>
      </c>
      <c r="L271" t="s">
        <v>1645</v>
      </c>
      <c r="M271" t="s">
        <v>3912</v>
      </c>
      <c r="N271" s="1">
        <f t="shared" si="49"/>
        <v>402.90499999999997</v>
      </c>
      <c r="O271" s="1">
        <f t="shared" si="46"/>
        <v>524.30656862745093</v>
      </c>
      <c r="P271" s="1" t="str">
        <f t="shared" si="47"/>
        <v>07-2023</v>
      </c>
      <c r="T271" s="1"/>
      <c r="U271" s="1"/>
      <c r="V271" s="1" t="s">
        <v>3912</v>
      </c>
      <c r="W271" s="1"/>
      <c r="X271" s="1" t="s">
        <v>277</v>
      </c>
      <c r="Y271" s="2" t="s">
        <v>11</v>
      </c>
      <c r="Z271" s="4" t="s">
        <v>15</v>
      </c>
      <c r="AD271" t="str">
        <f t="shared" si="48"/>
        <v/>
      </c>
    </row>
    <row r="272" spans="1:30" ht="14.25">
      <c r="A272" s="1" t="str">
        <f t="shared" si="40"/>
        <v>6.7765E+71</v>
      </c>
      <c r="B272" s="3">
        <v>44970</v>
      </c>
      <c r="C272" s="2" t="str">
        <f t="shared" si="41"/>
        <v>North</v>
      </c>
      <c r="D272" s="4" t="str">
        <f t="shared" si="42"/>
        <v>Clothing</v>
      </c>
      <c r="E272" s="1">
        <v>1877.37</v>
      </c>
      <c r="F272" s="1">
        <v>40</v>
      </c>
      <c r="G272" s="1">
        <v>46</v>
      </c>
      <c r="H272">
        <v>730.86</v>
      </c>
      <c r="I272" s="10">
        <f t="shared" si="45"/>
        <v>0.38929992489493281</v>
      </c>
      <c r="J272">
        <f t="shared" si="43"/>
        <v>2571.1423225152107</v>
      </c>
      <c r="K272">
        <f t="shared" si="44"/>
        <v>2535146.3299999977</v>
      </c>
      <c r="L272" t="s">
        <v>1474</v>
      </c>
      <c r="M272" t="s">
        <v>3910</v>
      </c>
      <c r="N272" s="1">
        <f t="shared" si="49"/>
        <v>388.43</v>
      </c>
      <c r="O272" s="1">
        <f t="shared" si="46"/>
        <v>518.08361275088532</v>
      </c>
      <c r="P272" s="1" t="str">
        <f t="shared" si="47"/>
        <v>02-2023</v>
      </c>
      <c r="T272" s="1"/>
      <c r="U272" s="1"/>
      <c r="V272" s="1" t="s">
        <v>3910</v>
      </c>
      <c r="W272" s="1"/>
      <c r="X272" s="5">
        <v>6.7764999999999998E+71</v>
      </c>
      <c r="Y272" s="2" t="s">
        <v>9</v>
      </c>
      <c r="Z272" s="4" t="s">
        <v>1474</v>
      </c>
      <c r="AD272" t="str">
        <f t="shared" si="48"/>
        <v/>
      </c>
    </row>
    <row r="273" spans="1:30" ht="14.25">
      <c r="A273" s="1" t="str">
        <f t="shared" si="40"/>
        <v>3cccf911</v>
      </c>
      <c r="B273" s="3">
        <v>45595</v>
      </c>
      <c r="C273" s="2" t="str">
        <f t="shared" si="41"/>
        <v>West</v>
      </c>
      <c r="D273" s="4" t="str">
        <f t="shared" si="42"/>
        <v>Electronics</v>
      </c>
      <c r="E273" s="1">
        <v>2634.24</v>
      </c>
      <c r="F273" s="1">
        <v>19</v>
      </c>
      <c r="G273" s="1">
        <v>35</v>
      </c>
      <c r="H273">
        <v>38.85</v>
      </c>
      <c r="I273" s="10">
        <f t="shared" si="45"/>
        <v>1.4748086734693879E-2</v>
      </c>
      <c r="J273">
        <f t="shared" si="43"/>
        <v>2537.5954861821929</v>
      </c>
      <c r="K273">
        <f t="shared" si="44"/>
        <v>2479230.7900000024</v>
      </c>
      <c r="L273" t="s">
        <v>3915</v>
      </c>
      <c r="M273" t="s">
        <v>3911</v>
      </c>
      <c r="N273" s="1">
        <f t="shared" si="49"/>
        <v>36.924999999999997</v>
      </c>
      <c r="O273" s="1">
        <f t="shared" si="46"/>
        <v>507.6997287299634</v>
      </c>
      <c r="P273" s="1" t="str">
        <f t="shared" si="47"/>
        <v>10-2024</v>
      </c>
      <c r="T273" s="1"/>
      <c r="U273" s="1"/>
      <c r="V273" s="1" t="s">
        <v>3911</v>
      </c>
      <c r="W273" s="1"/>
      <c r="X273" s="1" t="s">
        <v>278</v>
      </c>
      <c r="Y273" s="2" t="s">
        <v>3911</v>
      </c>
      <c r="Z273" s="4" t="s">
        <v>19</v>
      </c>
      <c r="AD273" t="str">
        <f t="shared" si="48"/>
        <v/>
      </c>
    </row>
    <row r="274" spans="1:30" ht="14.25">
      <c r="A274" s="1" t="str">
        <f t="shared" si="40"/>
        <v>7fc85b77</v>
      </c>
      <c r="B274" s="3">
        <v>45023</v>
      </c>
      <c r="C274" s="2" t="str">
        <f t="shared" si="41"/>
        <v>East</v>
      </c>
      <c r="D274" s="4" t="str">
        <f t="shared" si="42"/>
        <v>Sports</v>
      </c>
      <c r="E274" s="1">
        <v>2112.39</v>
      </c>
      <c r="F274" s="1">
        <v>29</v>
      </c>
      <c r="G274" s="1">
        <v>15</v>
      </c>
      <c r="H274">
        <v>1063.3699999999999</v>
      </c>
      <c r="I274" s="10">
        <f t="shared" si="45"/>
        <v>0.50339662656990425</v>
      </c>
      <c r="J274">
        <f t="shared" si="43"/>
        <v>2506.2477027027048</v>
      </c>
      <c r="K274">
        <f t="shared" si="44"/>
        <v>2596472.620000002</v>
      </c>
      <c r="L274" t="s">
        <v>3914</v>
      </c>
      <c r="M274" t="s">
        <v>3912</v>
      </c>
      <c r="N274" s="1">
        <f t="shared" si="49"/>
        <v>539.18499999999995</v>
      </c>
      <c r="O274" s="1">
        <f t="shared" si="46"/>
        <v>516.19997471554962</v>
      </c>
      <c r="P274" s="1" t="str">
        <f t="shared" si="47"/>
        <v>04-2023</v>
      </c>
      <c r="T274" s="1"/>
      <c r="U274" s="1"/>
      <c r="V274" s="1" t="s">
        <v>3912</v>
      </c>
      <c r="W274" s="1"/>
      <c r="X274" s="1" t="s">
        <v>279</v>
      </c>
      <c r="Y274" s="2" t="s">
        <v>11</v>
      </c>
      <c r="Z274" s="4" t="s">
        <v>25</v>
      </c>
      <c r="AD274" t="str">
        <f t="shared" si="48"/>
        <v/>
      </c>
    </row>
    <row r="275" spans="1:30" ht="14.25">
      <c r="A275" s="1" t="str">
        <f t="shared" si="40"/>
        <v>67786d7a</v>
      </c>
      <c r="B275" s="3">
        <v>45028</v>
      </c>
      <c r="C275" s="2" t="str">
        <f t="shared" si="41"/>
        <v>North</v>
      </c>
      <c r="D275" s="4" t="str">
        <f t="shared" si="42"/>
        <v>Groceries</v>
      </c>
      <c r="E275" s="1">
        <v>1184.5899999999999</v>
      </c>
      <c r="F275" s="1">
        <v>10</v>
      </c>
      <c r="G275" s="1">
        <v>32</v>
      </c>
      <c r="H275">
        <v>1911.66</v>
      </c>
      <c r="I275" s="10">
        <f t="shared" si="45"/>
        <v>1.6137735419005734</v>
      </c>
      <c r="J275">
        <f t="shared" si="43"/>
        <v>2571.1423225152107</v>
      </c>
      <c r="K275">
        <f t="shared" si="44"/>
        <v>2535146.3299999977</v>
      </c>
      <c r="L275" t="s">
        <v>88</v>
      </c>
      <c r="M275" t="s">
        <v>3910</v>
      </c>
      <c r="N275" s="1">
        <f t="shared" si="49"/>
        <v>971.83</v>
      </c>
      <c r="O275" s="1">
        <f t="shared" si="46"/>
        <v>515.36624489795861</v>
      </c>
      <c r="P275" s="1" t="str">
        <f t="shared" si="47"/>
        <v>04-2023</v>
      </c>
      <c r="T275" s="1"/>
      <c r="U275" s="1"/>
      <c r="V275" s="1" t="s">
        <v>3910</v>
      </c>
      <c r="W275" s="1"/>
      <c r="X275" s="1" t="s">
        <v>280</v>
      </c>
      <c r="Y275" s="2" t="s">
        <v>9</v>
      </c>
      <c r="Z275" s="4" t="s">
        <v>88</v>
      </c>
      <c r="AD275" t="str">
        <f t="shared" si="48"/>
        <v/>
      </c>
    </row>
    <row r="276" spans="1:30" ht="14.25">
      <c r="A276" s="1" t="str">
        <f t="shared" si="40"/>
        <v>4f22a450</v>
      </c>
      <c r="B276" s="3">
        <v>45115</v>
      </c>
      <c r="C276" s="2" t="str">
        <f t="shared" si="41"/>
        <v>South</v>
      </c>
      <c r="D276" s="4" t="str">
        <f t="shared" si="42"/>
        <v>Electronics</v>
      </c>
      <c r="E276" s="1">
        <v>3836.47</v>
      </c>
      <c r="F276" s="1">
        <v>17</v>
      </c>
      <c r="G276" s="1">
        <v>14</v>
      </c>
      <c r="H276">
        <v>1856.22</v>
      </c>
      <c r="I276" s="10">
        <f t="shared" si="45"/>
        <v>0.48383540077206394</v>
      </c>
      <c r="J276">
        <f t="shared" si="43"/>
        <v>2496.4375124875119</v>
      </c>
      <c r="K276">
        <f t="shared" si="44"/>
        <v>2498933.9499999993</v>
      </c>
      <c r="L276" t="s">
        <v>3915</v>
      </c>
      <c r="M276" t="s">
        <v>3913</v>
      </c>
      <c r="N276" s="1">
        <f t="shared" si="49"/>
        <v>935.11</v>
      </c>
      <c r="O276" s="1">
        <f t="shared" si="46"/>
        <v>507.6997287299634</v>
      </c>
      <c r="P276" s="1" t="str">
        <f t="shared" si="47"/>
        <v>07-2023</v>
      </c>
      <c r="T276" s="1"/>
      <c r="U276" s="1"/>
      <c r="V276" s="1" t="s">
        <v>3913</v>
      </c>
      <c r="W276" s="1"/>
      <c r="X276" s="1" t="s">
        <v>281</v>
      </c>
      <c r="Y276" s="2" t="s">
        <v>3913</v>
      </c>
      <c r="Z276" s="4" t="s">
        <v>19</v>
      </c>
      <c r="AD276" t="str">
        <f t="shared" si="48"/>
        <v/>
      </c>
    </row>
    <row r="277" spans="1:30" ht="14.25">
      <c r="A277" s="1" t="str">
        <f t="shared" si="40"/>
        <v>cd1a4970</v>
      </c>
      <c r="B277" s="3">
        <v>45236</v>
      </c>
      <c r="C277" s="2" t="str">
        <f t="shared" si="41"/>
        <v>West</v>
      </c>
      <c r="D277" s="4" t="str">
        <f t="shared" si="42"/>
        <v>Groceries</v>
      </c>
      <c r="E277" s="1">
        <v>781.32</v>
      </c>
      <c r="F277" s="1">
        <v>22</v>
      </c>
      <c r="G277" s="1">
        <v>8</v>
      </c>
      <c r="H277">
        <v>229.41</v>
      </c>
      <c r="I277" s="10">
        <f t="shared" si="45"/>
        <v>0.2936184917831362</v>
      </c>
      <c r="J277">
        <f t="shared" si="43"/>
        <v>2537.5954861821929</v>
      </c>
      <c r="K277">
        <f t="shared" si="44"/>
        <v>2479230.7900000024</v>
      </c>
      <c r="L277" t="s">
        <v>88</v>
      </c>
      <c r="M277" t="s">
        <v>3911</v>
      </c>
      <c r="N277" s="1">
        <f t="shared" si="49"/>
        <v>118.705</v>
      </c>
      <c r="O277" s="1">
        <f t="shared" si="46"/>
        <v>515.36624489795861</v>
      </c>
      <c r="P277" s="1" t="str">
        <f t="shared" si="47"/>
        <v>11-2023</v>
      </c>
      <c r="T277" s="1"/>
      <c r="U277" s="1"/>
      <c r="V277" s="1" t="s">
        <v>3911</v>
      </c>
      <c r="W277" s="1"/>
      <c r="X277" s="1" t="s">
        <v>282</v>
      </c>
      <c r="Y277" s="2" t="s">
        <v>3911</v>
      </c>
      <c r="Z277" s="4" t="s">
        <v>88</v>
      </c>
      <c r="AD277" t="str">
        <f t="shared" si="48"/>
        <v/>
      </c>
    </row>
    <row r="278" spans="1:30" ht="14.25">
      <c r="A278" s="1" t="str">
        <f t="shared" si="40"/>
        <v>fca3b2cc</v>
      </c>
      <c r="B278" s="3">
        <v>44988</v>
      </c>
      <c r="C278" s="2" t="str">
        <f t="shared" si="41"/>
        <v>South</v>
      </c>
      <c r="D278" s="4" t="str">
        <f t="shared" si="42"/>
        <v>Electronics</v>
      </c>
      <c r="E278" s="1">
        <v>2175.35</v>
      </c>
      <c r="F278" s="1">
        <v>22</v>
      </c>
      <c r="G278" s="1">
        <v>50</v>
      </c>
      <c r="H278">
        <v>1763.89</v>
      </c>
      <c r="I278" s="10">
        <f t="shared" si="45"/>
        <v>0.81085342588548981</v>
      </c>
      <c r="J278">
        <f t="shared" si="43"/>
        <v>2496.4375124875119</v>
      </c>
      <c r="K278">
        <f t="shared" si="44"/>
        <v>2498933.9499999993</v>
      </c>
      <c r="L278" t="s">
        <v>3915</v>
      </c>
      <c r="M278" t="s">
        <v>3913</v>
      </c>
      <c r="N278" s="1">
        <f t="shared" si="49"/>
        <v>906.94500000000005</v>
      </c>
      <c r="O278" s="1">
        <f t="shared" si="46"/>
        <v>507.6997287299634</v>
      </c>
      <c r="P278" s="1" t="str">
        <f t="shared" si="47"/>
        <v>03-2023</v>
      </c>
      <c r="T278" s="1"/>
      <c r="U278" s="1"/>
      <c r="V278" s="1" t="s">
        <v>3913</v>
      </c>
      <c r="W278" s="1"/>
      <c r="X278" s="1" t="s">
        <v>283</v>
      </c>
      <c r="Y278" s="2" t="s">
        <v>3913</v>
      </c>
      <c r="Z278" s="4" t="s">
        <v>19</v>
      </c>
      <c r="AD278" t="str">
        <f t="shared" si="48"/>
        <v/>
      </c>
    </row>
    <row r="279" spans="1:30" ht="14.25">
      <c r="A279" s="1" t="str">
        <f t="shared" si="40"/>
        <v>c240726f</v>
      </c>
      <c r="B279" s="3">
        <v>44960</v>
      </c>
      <c r="C279" s="2" t="str">
        <f t="shared" si="41"/>
        <v>North</v>
      </c>
      <c r="D279" s="4" t="str">
        <f t="shared" si="42"/>
        <v>Groceries</v>
      </c>
      <c r="E279" s="1">
        <v>840.44</v>
      </c>
      <c r="F279" s="1">
        <v>50</v>
      </c>
      <c r="G279" s="1">
        <v>9</v>
      </c>
      <c r="H279">
        <v>593.4</v>
      </c>
      <c r="I279" s="10">
        <f t="shared" si="45"/>
        <v>0.70605873114083095</v>
      </c>
      <c r="J279">
        <f t="shared" si="43"/>
        <v>2571.1423225152107</v>
      </c>
      <c r="K279">
        <f t="shared" si="44"/>
        <v>2535146.3299999977</v>
      </c>
      <c r="L279" t="s">
        <v>88</v>
      </c>
      <c r="M279" t="s">
        <v>3910</v>
      </c>
      <c r="N279" s="1">
        <f t="shared" si="49"/>
        <v>301.2</v>
      </c>
      <c r="O279" s="1">
        <f t="shared" si="46"/>
        <v>515.36624489795861</v>
      </c>
      <c r="P279" s="1" t="str">
        <f t="shared" si="47"/>
        <v>02-2023</v>
      </c>
      <c r="T279" s="1"/>
      <c r="U279" s="1"/>
      <c r="V279" s="1" t="s">
        <v>3910</v>
      </c>
      <c r="W279" s="1"/>
      <c r="X279" s="1" t="s">
        <v>284</v>
      </c>
      <c r="Y279" s="2" t="s">
        <v>9</v>
      </c>
      <c r="Z279" s="4" t="s">
        <v>88</v>
      </c>
      <c r="AD279" t="str">
        <f t="shared" si="48"/>
        <v/>
      </c>
    </row>
    <row r="280" spans="1:30" ht="14.25">
      <c r="A280" s="1" t="str">
        <f t="shared" si="40"/>
        <v>4263210b</v>
      </c>
      <c r="B280" s="3">
        <v>45240</v>
      </c>
      <c r="C280" s="2" t="str">
        <f t="shared" si="41"/>
        <v>South</v>
      </c>
      <c r="D280" s="4" t="str">
        <f t="shared" si="42"/>
        <v>Electronics</v>
      </c>
      <c r="E280" s="1">
        <v>1375.14</v>
      </c>
      <c r="F280" s="1">
        <v>18</v>
      </c>
      <c r="G280" s="1">
        <v>42</v>
      </c>
      <c r="H280">
        <v>1337.36</v>
      </c>
      <c r="I280" s="10">
        <f t="shared" si="45"/>
        <v>0.97252643367220781</v>
      </c>
      <c r="J280">
        <f t="shared" si="43"/>
        <v>2496.4375124875119</v>
      </c>
      <c r="K280">
        <f t="shared" si="44"/>
        <v>2498933.9499999993</v>
      </c>
      <c r="L280" t="s">
        <v>3915</v>
      </c>
      <c r="M280" t="s">
        <v>3913</v>
      </c>
      <c r="N280" s="1">
        <f t="shared" si="49"/>
        <v>689.68</v>
      </c>
      <c r="O280" s="1">
        <f t="shared" si="46"/>
        <v>507.6997287299634</v>
      </c>
      <c r="P280" s="1" t="str">
        <f t="shared" si="47"/>
        <v>11-2023</v>
      </c>
      <c r="T280" s="1"/>
      <c r="U280" s="1"/>
      <c r="V280" s="1" t="s">
        <v>3913</v>
      </c>
      <c r="W280" s="1"/>
      <c r="X280" s="1" t="s">
        <v>285</v>
      </c>
      <c r="Y280" s="2" t="s">
        <v>3913</v>
      </c>
      <c r="Z280" s="4" t="s">
        <v>19</v>
      </c>
      <c r="AD280" t="str">
        <f t="shared" si="48"/>
        <v/>
      </c>
    </row>
    <row r="281" spans="1:30" ht="14.25">
      <c r="A281" s="1" t="str">
        <f t="shared" si="40"/>
        <v>46a56979</v>
      </c>
      <c r="B281" s="3">
        <v>45354</v>
      </c>
      <c r="C281" s="2" t="str">
        <f t="shared" si="41"/>
        <v>North</v>
      </c>
      <c r="D281" s="4" t="str">
        <f t="shared" si="42"/>
        <v>Electronics</v>
      </c>
      <c r="E281" s="1">
        <v>4338.88</v>
      </c>
      <c r="F281" s="1">
        <v>5</v>
      </c>
      <c r="G281" s="1">
        <v>28</v>
      </c>
      <c r="H281">
        <v>483.38</v>
      </c>
      <c r="I281" s="10">
        <f t="shared" si="45"/>
        <v>0.11140663028246921</v>
      </c>
      <c r="J281">
        <f t="shared" si="43"/>
        <v>2571.1423225152107</v>
      </c>
      <c r="K281">
        <f t="shared" si="44"/>
        <v>2535146.3299999977</v>
      </c>
      <c r="L281" t="s">
        <v>3915</v>
      </c>
      <c r="M281" t="s">
        <v>3910</v>
      </c>
      <c r="N281" s="1">
        <f t="shared" si="49"/>
        <v>255.69</v>
      </c>
      <c r="O281" s="1">
        <f t="shared" si="46"/>
        <v>507.6997287299634</v>
      </c>
      <c r="P281" s="1" t="str">
        <f t="shared" si="47"/>
        <v>03-2024</v>
      </c>
      <c r="T281" s="1"/>
      <c r="U281" s="1"/>
      <c r="V281" s="1" t="s">
        <v>3910</v>
      </c>
      <c r="W281" s="1"/>
      <c r="X281" s="1" t="s">
        <v>286</v>
      </c>
      <c r="Y281" s="2" t="s">
        <v>9</v>
      </c>
      <c r="Z281" s="4" t="s">
        <v>19</v>
      </c>
      <c r="AD281" t="str">
        <f t="shared" si="48"/>
        <v/>
      </c>
    </row>
    <row r="282" spans="1:30" ht="14.25">
      <c r="A282" s="1" t="str">
        <f t="shared" si="40"/>
        <v>0fcc3a9e</v>
      </c>
      <c r="B282" s="3">
        <v>45167</v>
      </c>
      <c r="C282" s="2" t="str">
        <f t="shared" si="41"/>
        <v>East</v>
      </c>
      <c r="D282" s="4" t="str">
        <f t="shared" si="42"/>
        <v>Electronics</v>
      </c>
      <c r="E282" s="1">
        <v>877.67</v>
      </c>
      <c r="F282" s="1">
        <v>36</v>
      </c>
      <c r="G282" s="1">
        <v>7</v>
      </c>
      <c r="H282">
        <v>534.41999999999996</v>
      </c>
      <c r="I282" s="10">
        <f t="shared" si="45"/>
        <v>0.60890767600578799</v>
      </c>
      <c r="J282">
        <f t="shared" si="43"/>
        <v>2506.2477027027048</v>
      </c>
      <c r="K282">
        <f t="shared" si="44"/>
        <v>2596472.620000002</v>
      </c>
      <c r="L282" t="s">
        <v>3915</v>
      </c>
      <c r="M282" t="s">
        <v>3912</v>
      </c>
      <c r="N282" s="1">
        <f t="shared" si="49"/>
        <v>270.70999999999998</v>
      </c>
      <c r="O282" s="1">
        <f t="shared" si="46"/>
        <v>507.6997287299634</v>
      </c>
      <c r="P282" s="1" t="str">
        <f t="shared" si="47"/>
        <v>08-2023</v>
      </c>
      <c r="T282" s="1"/>
      <c r="U282" s="1"/>
      <c r="V282" s="1" t="s">
        <v>3912</v>
      </c>
      <c r="W282" s="1"/>
      <c r="X282" s="1" t="s">
        <v>287</v>
      </c>
      <c r="Y282" s="2" t="s">
        <v>11</v>
      </c>
      <c r="Z282" s="4" t="s">
        <v>19</v>
      </c>
      <c r="AD282" t="str">
        <f t="shared" si="48"/>
        <v/>
      </c>
    </row>
    <row r="283" spans="1:30" ht="14.25">
      <c r="A283" s="1" t="str">
        <f t="shared" si="40"/>
        <v>106d8cf5</v>
      </c>
      <c r="B283" s="3">
        <v>45518</v>
      </c>
      <c r="C283" s="2" t="str">
        <f t="shared" si="41"/>
        <v>East</v>
      </c>
      <c r="D283" s="4" t="str">
        <f t="shared" si="42"/>
        <v>Clothing</v>
      </c>
      <c r="E283" s="1">
        <v>2915.13</v>
      </c>
      <c r="F283" s="1">
        <v>34</v>
      </c>
      <c r="G283" s="1">
        <v>25</v>
      </c>
      <c r="H283">
        <v>748.57</v>
      </c>
      <c r="I283" s="10">
        <f t="shared" si="45"/>
        <v>0.25678786194783765</v>
      </c>
      <c r="J283">
        <f t="shared" si="43"/>
        <v>2506.2477027027048</v>
      </c>
      <c r="K283">
        <f t="shared" si="44"/>
        <v>2596472.620000002</v>
      </c>
      <c r="L283" t="s">
        <v>1474</v>
      </c>
      <c r="M283" t="s">
        <v>3912</v>
      </c>
      <c r="N283" s="1">
        <f t="shared" si="49"/>
        <v>386.78500000000003</v>
      </c>
      <c r="O283" s="1">
        <f t="shared" si="46"/>
        <v>518.08361275088532</v>
      </c>
      <c r="P283" s="1" t="str">
        <f t="shared" si="47"/>
        <v>08-2024</v>
      </c>
      <c r="T283" s="1"/>
      <c r="U283" s="1"/>
      <c r="V283" s="1" t="s">
        <v>3912</v>
      </c>
      <c r="W283" s="1"/>
      <c r="X283" s="1" t="s">
        <v>288</v>
      </c>
      <c r="Y283" s="2" t="s">
        <v>11</v>
      </c>
      <c r="Z283" s="4" t="s">
        <v>1474</v>
      </c>
      <c r="AD283" t="str">
        <f t="shared" si="48"/>
        <v/>
      </c>
    </row>
    <row r="284" spans="1:30" ht="14.25">
      <c r="A284" s="1" t="str">
        <f t="shared" si="40"/>
        <v>ebe9521d</v>
      </c>
      <c r="B284" s="3">
        <v>44932</v>
      </c>
      <c r="C284" s="2" t="str">
        <f t="shared" si="41"/>
        <v>North</v>
      </c>
      <c r="D284" s="4" t="str">
        <f t="shared" si="42"/>
        <v>Sports</v>
      </c>
      <c r="E284" s="1">
        <v>1825.2</v>
      </c>
      <c r="F284" s="1">
        <v>31</v>
      </c>
      <c r="G284" s="1">
        <v>11</v>
      </c>
      <c r="H284">
        <v>1217.25</v>
      </c>
      <c r="I284" s="10">
        <f t="shared" si="45"/>
        <v>0.666913214990138</v>
      </c>
      <c r="J284">
        <f t="shared" si="43"/>
        <v>2571.1423225152107</v>
      </c>
      <c r="K284">
        <f t="shared" si="44"/>
        <v>2535146.3299999977</v>
      </c>
      <c r="L284" t="s">
        <v>3914</v>
      </c>
      <c r="M284" t="s">
        <v>3910</v>
      </c>
      <c r="N284" s="1">
        <f t="shared" si="49"/>
        <v>614.125</v>
      </c>
      <c r="O284" s="1">
        <f t="shared" si="46"/>
        <v>516.19997471554962</v>
      </c>
      <c r="P284" s="1" t="str">
        <f t="shared" si="47"/>
        <v>01-2023</v>
      </c>
      <c r="T284" s="1"/>
      <c r="U284" s="1"/>
      <c r="V284" s="1" t="s">
        <v>3910</v>
      </c>
      <c r="W284" s="1"/>
      <c r="X284" s="1" t="s">
        <v>289</v>
      </c>
      <c r="Y284" s="2" t="s">
        <v>9</v>
      </c>
      <c r="Z284" s="4" t="s">
        <v>25</v>
      </c>
      <c r="AD284" t="str">
        <f t="shared" si="48"/>
        <v/>
      </c>
    </row>
    <row r="285" spans="1:30" ht="14.25">
      <c r="A285" s="1" t="str">
        <f t="shared" si="40"/>
        <v>f0324386</v>
      </c>
      <c r="B285" s="3">
        <v>45514</v>
      </c>
      <c r="C285" s="2" t="str">
        <f t="shared" si="41"/>
        <v>West</v>
      </c>
      <c r="D285" s="4" t="str">
        <f t="shared" si="42"/>
        <v>Electronics</v>
      </c>
      <c r="E285" s="1">
        <v>1240.92</v>
      </c>
      <c r="F285" s="1">
        <v>18</v>
      </c>
      <c r="G285" s="1">
        <v>28</v>
      </c>
      <c r="H285">
        <v>174.4</v>
      </c>
      <c r="I285" s="10">
        <f t="shared" si="45"/>
        <v>0.14054088901782549</v>
      </c>
      <c r="J285">
        <f t="shared" si="43"/>
        <v>2537.5954861821929</v>
      </c>
      <c r="K285">
        <f t="shared" si="44"/>
        <v>2479230.7900000024</v>
      </c>
      <c r="L285" t="s">
        <v>3915</v>
      </c>
      <c r="M285" t="s">
        <v>3911</v>
      </c>
      <c r="N285" s="1">
        <f t="shared" si="49"/>
        <v>101.2</v>
      </c>
      <c r="O285" s="1">
        <f t="shared" si="46"/>
        <v>507.6997287299634</v>
      </c>
      <c r="P285" s="1" t="str">
        <f t="shared" si="47"/>
        <v>08-2024</v>
      </c>
      <c r="T285" s="1"/>
      <c r="U285" s="1"/>
      <c r="V285" s="1" t="s">
        <v>3911</v>
      </c>
      <c r="W285" s="1"/>
      <c r="X285" s="1" t="s">
        <v>290</v>
      </c>
      <c r="Y285" s="2" t="s">
        <v>3911</v>
      </c>
      <c r="Z285" s="4" t="s">
        <v>291</v>
      </c>
      <c r="AD285" t="str">
        <f t="shared" si="48"/>
        <v/>
      </c>
    </row>
    <row r="286" spans="1:30" ht="14.25">
      <c r="A286" s="1" t="str">
        <f t="shared" si="40"/>
        <v>fbbfded3</v>
      </c>
      <c r="B286" s="3">
        <v>45359</v>
      </c>
      <c r="C286" s="2" t="str">
        <f t="shared" si="41"/>
        <v>East</v>
      </c>
      <c r="D286" s="4" t="str">
        <f t="shared" si="42"/>
        <v>Sports</v>
      </c>
      <c r="E286" s="1">
        <v>1748.99</v>
      </c>
      <c r="F286" s="1">
        <v>43</v>
      </c>
      <c r="G286" s="1">
        <v>39</v>
      </c>
      <c r="H286">
        <v>932.44</v>
      </c>
      <c r="I286" s="10">
        <f t="shared" si="45"/>
        <v>0.53313054963150164</v>
      </c>
      <c r="J286">
        <f t="shared" si="43"/>
        <v>2506.2477027027048</v>
      </c>
      <c r="K286">
        <f t="shared" si="44"/>
        <v>2596472.620000002</v>
      </c>
      <c r="L286" t="s">
        <v>3914</v>
      </c>
      <c r="M286" t="s">
        <v>3912</v>
      </c>
      <c r="N286" s="1">
        <f t="shared" si="49"/>
        <v>485.72</v>
      </c>
      <c r="O286" s="1">
        <f t="shared" si="46"/>
        <v>516.19997471554962</v>
      </c>
      <c r="P286" s="1" t="str">
        <f t="shared" si="47"/>
        <v>03-2024</v>
      </c>
      <c r="T286" s="1"/>
      <c r="U286" s="1"/>
      <c r="V286" s="1" t="s">
        <v>3912</v>
      </c>
      <c r="W286" s="1"/>
      <c r="X286" s="1" t="s">
        <v>292</v>
      </c>
      <c r="Y286" s="2" t="s">
        <v>11</v>
      </c>
      <c r="Z286" s="4" t="s">
        <v>25</v>
      </c>
      <c r="AD286" t="str">
        <f t="shared" si="48"/>
        <v/>
      </c>
    </row>
    <row r="287" spans="1:30" ht="14.25">
      <c r="A287" s="1" t="str">
        <f t="shared" si="40"/>
        <v>7f759c44</v>
      </c>
      <c r="B287" s="3">
        <v>45317</v>
      </c>
      <c r="C287" s="2" t="str">
        <f t="shared" si="41"/>
        <v>North</v>
      </c>
      <c r="D287" s="4" t="str">
        <f t="shared" si="42"/>
        <v>Sports</v>
      </c>
      <c r="E287" s="1">
        <v>509.4</v>
      </c>
      <c r="F287" s="1">
        <v>33</v>
      </c>
      <c r="G287" s="1">
        <v>5</v>
      </c>
      <c r="H287">
        <v>1985.69</v>
      </c>
      <c r="I287" s="10">
        <f t="shared" si="45"/>
        <v>3.8980957989791913</v>
      </c>
      <c r="J287">
        <f t="shared" si="43"/>
        <v>2571.1423225152107</v>
      </c>
      <c r="K287">
        <f t="shared" si="44"/>
        <v>2535146.3299999977</v>
      </c>
      <c r="L287" t="s">
        <v>3914</v>
      </c>
      <c r="M287" t="s">
        <v>3910</v>
      </c>
      <c r="N287" s="1">
        <f t="shared" si="49"/>
        <v>995.34500000000003</v>
      </c>
      <c r="O287" s="1">
        <f t="shared" si="46"/>
        <v>516.19997471554962</v>
      </c>
      <c r="P287" s="1" t="str">
        <f t="shared" si="47"/>
        <v>01-2024</v>
      </c>
      <c r="T287" s="1"/>
      <c r="U287" s="1"/>
      <c r="V287" s="1" t="s">
        <v>3910</v>
      </c>
      <c r="W287" s="1"/>
      <c r="X287" s="1" t="s">
        <v>293</v>
      </c>
      <c r="Y287" s="2" t="s">
        <v>9</v>
      </c>
      <c r="Z287" s="4" t="s">
        <v>25</v>
      </c>
      <c r="AD287" t="str">
        <f t="shared" si="48"/>
        <v/>
      </c>
    </row>
    <row r="288" spans="1:30" ht="14.25">
      <c r="A288" s="1" t="str">
        <f t="shared" si="40"/>
        <v>727e5937</v>
      </c>
      <c r="B288" s="3">
        <v>45260</v>
      </c>
      <c r="C288" s="2" t="str">
        <f t="shared" si="41"/>
        <v>East</v>
      </c>
      <c r="D288" s="4" t="str">
        <f t="shared" si="42"/>
        <v>Groceries</v>
      </c>
      <c r="E288" s="1">
        <v>1853.75</v>
      </c>
      <c r="F288" s="1">
        <v>2</v>
      </c>
      <c r="G288" s="1">
        <v>16</v>
      </c>
      <c r="H288">
        <v>947.28</v>
      </c>
      <c r="I288" s="10">
        <f t="shared" si="45"/>
        <v>0.51100741739716793</v>
      </c>
      <c r="J288">
        <f t="shared" si="43"/>
        <v>2506.2477027027048</v>
      </c>
      <c r="K288">
        <f t="shared" si="44"/>
        <v>2596472.620000002</v>
      </c>
      <c r="L288" t="s">
        <v>88</v>
      </c>
      <c r="M288" t="s">
        <v>3912</v>
      </c>
      <c r="N288" s="1">
        <f t="shared" si="49"/>
        <v>481.64</v>
      </c>
      <c r="O288" s="1">
        <f t="shared" si="46"/>
        <v>515.36624489795861</v>
      </c>
      <c r="P288" s="1" t="str">
        <f t="shared" si="47"/>
        <v>11-2023</v>
      </c>
      <c r="T288" s="1"/>
      <c r="U288" s="1"/>
      <c r="V288" s="1" t="s">
        <v>3912</v>
      </c>
      <c r="W288" s="1"/>
      <c r="X288" s="1" t="s">
        <v>294</v>
      </c>
      <c r="Y288" s="2" t="s">
        <v>11</v>
      </c>
      <c r="Z288" s="4" t="s">
        <v>88</v>
      </c>
      <c r="AD288" t="str">
        <f t="shared" si="48"/>
        <v/>
      </c>
    </row>
    <row r="289" spans="1:30" ht="14.25">
      <c r="A289" s="1" t="str">
        <f t="shared" si="40"/>
        <v>027804b2</v>
      </c>
      <c r="B289" s="3">
        <v>45573</v>
      </c>
      <c r="C289" s="2" t="str">
        <f t="shared" si="41"/>
        <v>North</v>
      </c>
      <c r="D289" s="4" t="str">
        <f t="shared" si="42"/>
        <v>Groceries</v>
      </c>
      <c r="E289" s="1">
        <v>1306.1300000000001</v>
      </c>
      <c r="F289" s="1">
        <v>15</v>
      </c>
      <c r="G289" s="1">
        <v>22</v>
      </c>
      <c r="H289">
        <v>349.72</v>
      </c>
      <c r="I289" s="10">
        <f t="shared" si="45"/>
        <v>0.26775282705396858</v>
      </c>
      <c r="J289">
        <f t="shared" si="43"/>
        <v>2571.1423225152107</v>
      </c>
      <c r="K289">
        <f t="shared" si="44"/>
        <v>2535146.3299999977</v>
      </c>
      <c r="L289" t="s">
        <v>88</v>
      </c>
      <c r="M289" t="s">
        <v>3910</v>
      </c>
      <c r="N289" s="1">
        <f t="shared" si="49"/>
        <v>185.86</v>
      </c>
      <c r="O289" s="1">
        <f t="shared" si="46"/>
        <v>515.36624489795861</v>
      </c>
      <c r="P289" s="1" t="str">
        <f t="shared" si="47"/>
        <v>10-2024</v>
      </c>
      <c r="T289" s="1"/>
      <c r="U289" s="1"/>
      <c r="V289" s="1" t="s">
        <v>3910</v>
      </c>
      <c r="W289" s="1"/>
      <c r="X289" s="1" t="s">
        <v>295</v>
      </c>
      <c r="Y289" s="2" t="s">
        <v>9</v>
      </c>
      <c r="Z289" s="4" t="s">
        <v>88</v>
      </c>
      <c r="AD289" t="str">
        <f t="shared" si="48"/>
        <v/>
      </c>
    </row>
    <row r="290" spans="1:30" ht="14.25">
      <c r="A290" s="1" t="str">
        <f t="shared" si="40"/>
        <v>de10fb1e</v>
      </c>
      <c r="B290" s="3">
        <v>45022</v>
      </c>
      <c r="C290" s="2" t="str">
        <f t="shared" si="41"/>
        <v>West</v>
      </c>
      <c r="D290" s="4" t="str">
        <f t="shared" si="42"/>
        <v>Clothing</v>
      </c>
      <c r="E290" s="1">
        <v>2633.39</v>
      </c>
      <c r="F290" s="1">
        <v>21</v>
      </c>
      <c r="G290" s="1">
        <v>24</v>
      </c>
      <c r="H290">
        <v>629.91999999999996</v>
      </c>
      <c r="I290" s="10">
        <f t="shared" si="45"/>
        <v>0.23920497913336042</v>
      </c>
      <c r="J290">
        <f t="shared" si="43"/>
        <v>2537.5954861821929</v>
      </c>
      <c r="K290">
        <f t="shared" si="44"/>
        <v>2479230.7900000024</v>
      </c>
      <c r="L290" t="s">
        <v>1474</v>
      </c>
      <c r="M290" t="s">
        <v>3911</v>
      </c>
      <c r="N290" s="1">
        <f t="shared" si="49"/>
        <v>326.95999999999998</v>
      </c>
      <c r="O290" s="1">
        <f t="shared" si="46"/>
        <v>518.08361275088532</v>
      </c>
      <c r="P290" s="1" t="str">
        <f t="shared" si="47"/>
        <v>04-2023</v>
      </c>
      <c r="T290" s="1"/>
      <c r="U290" s="1"/>
      <c r="V290" s="1" t="s">
        <v>3911</v>
      </c>
      <c r="W290" s="1"/>
      <c r="X290" s="1" t="s">
        <v>296</v>
      </c>
      <c r="Y290" s="2" t="s">
        <v>3911</v>
      </c>
      <c r="Z290" s="4" t="s">
        <v>1474</v>
      </c>
      <c r="AD290" t="str">
        <f t="shared" si="48"/>
        <v/>
      </c>
    </row>
    <row r="291" spans="1:30" ht="14.25">
      <c r="A291" s="1" t="str">
        <f t="shared" si="40"/>
        <v>cc6c442f</v>
      </c>
      <c r="B291" s="3">
        <v>45045</v>
      </c>
      <c r="C291" s="2" t="str">
        <f t="shared" si="41"/>
        <v>East</v>
      </c>
      <c r="D291" s="4" t="str">
        <f t="shared" si="42"/>
        <v>Clothing</v>
      </c>
      <c r="E291" s="1">
        <v>3938.09</v>
      </c>
      <c r="F291" s="1">
        <v>18</v>
      </c>
      <c r="G291" s="1">
        <v>31</v>
      </c>
      <c r="H291">
        <v>1531.84</v>
      </c>
      <c r="I291" s="10">
        <f t="shared" si="45"/>
        <v>0.38898044483493266</v>
      </c>
      <c r="J291">
        <f t="shared" si="43"/>
        <v>2506.2477027027048</v>
      </c>
      <c r="K291">
        <f t="shared" si="44"/>
        <v>2596472.620000002</v>
      </c>
      <c r="L291" t="s">
        <v>1474</v>
      </c>
      <c r="M291" t="s">
        <v>3912</v>
      </c>
      <c r="N291" s="1">
        <f t="shared" si="49"/>
        <v>781.42</v>
      </c>
      <c r="O291" s="1">
        <f t="shared" si="46"/>
        <v>518.08361275088532</v>
      </c>
      <c r="P291" s="1" t="str">
        <f t="shared" si="47"/>
        <v>04-2023</v>
      </c>
      <c r="T291" s="1"/>
      <c r="U291" s="1"/>
      <c r="V291" s="1" t="s">
        <v>3912</v>
      </c>
      <c r="W291" s="1"/>
      <c r="X291" s="1" t="s">
        <v>297</v>
      </c>
      <c r="Y291" s="2" t="s">
        <v>11</v>
      </c>
      <c r="Z291" s="4" t="s">
        <v>1474</v>
      </c>
      <c r="AD291" t="str">
        <f t="shared" si="48"/>
        <v/>
      </c>
    </row>
    <row r="292" spans="1:30" ht="14.25">
      <c r="A292" s="1" t="str">
        <f t="shared" si="40"/>
        <v>31a3a4e8</v>
      </c>
      <c r="B292" s="3">
        <v>45028</v>
      </c>
      <c r="C292" s="2" t="str">
        <f t="shared" si="41"/>
        <v>South</v>
      </c>
      <c r="D292" s="4" t="str">
        <f t="shared" si="42"/>
        <v>Sports</v>
      </c>
      <c r="E292" s="1">
        <v>4400.2299999999996</v>
      </c>
      <c r="F292" s="1">
        <v>48</v>
      </c>
      <c r="G292" s="1">
        <v>44</v>
      </c>
      <c r="H292">
        <v>1530.14</v>
      </c>
      <c r="I292" s="10">
        <f t="shared" si="45"/>
        <v>0.34774091354315578</v>
      </c>
      <c r="J292">
        <f t="shared" si="43"/>
        <v>2496.4375124875119</v>
      </c>
      <c r="K292">
        <f t="shared" si="44"/>
        <v>2498933.9499999993</v>
      </c>
      <c r="L292" t="s">
        <v>3914</v>
      </c>
      <c r="M292" t="s">
        <v>3913</v>
      </c>
      <c r="N292" s="1">
        <f t="shared" si="49"/>
        <v>787.07</v>
      </c>
      <c r="O292" s="1">
        <f t="shared" si="46"/>
        <v>516.19997471554962</v>
      </c>
      <c r="P292" s="1" t="str">
        <f t="shared" si="47"/>
        <v>04-2023</v>
      </c>
      <c r="T292" s="1"/>
      <c r="U292" s="1"/>
      <c r="V292" s="1" t="s">
        <v>3913</v>
      </c>
      <c r="W292" s="1"/>
      <c r="X292" s="1" t="s">
        <v>298</v>
      </c>
      <c r="Y292" s="2" t="s">
        <v>3913</v>
      </c>
      <c r="Z292" s="4" t="s">
        <v>25</v>
      </c>
      <c r="AD292" t="str">
        <f t="shared" si="48"/>
        <v/>
      </c>
    </row>
    <row r="293" spans="1:30" ht="14.25">
      <c r="A293" s="1" t="str">
        <f t="shared" si="40"/>
        <v>39e65a96</v>
      </c>
      <c r="B293" s="3">
        <v>45156</v>
      </c>
      <c r="C293" s="2" t="str">
        <f t="shared" si="41"/>
        <v>East</v>
      </c>
      <c r="D293" s="4" t="str">
        <f t="shared" si="42"/>
        <v>Groceries</v>
      </c>
      <c r="E293" s="1">
        <v>2004.23</v>
      </c>
      <c r="F293" s="1">
        <v>35</v>
      </c>
      <c r="G293" s="1">
        <v>41</v>
      </c>
      <c r="H293">
        <v>1396.22</v>
      </c>
      <c r="I293" s="10">
        <f t="shared" si="45"/>
        <v>0.69663661356231565</v>
      </c>
      <c r="J293">
        <f t="shared" si="43"/>
        <v>2506.2477027027048</v>
      </c>
      <c r="K293">
        <f t="shared" si="44"/>
        <v>2596472.620000002</v>
      </c>
      <c r="L293" t="s">
        <v>88</v>
      </c>
      <c r="M293" t="s">
        <v>3912</v>
      </c>
      <c r="N293" s="1">
        <f t="shared" si="49"/>
        <v>718.61</v>
      </c>
      <c r="O293" s="1">
        <f t="shared" si="46"/>
        <v>515.36624489795861</v>
      </c>
      <c r="P293" s="1" t="str">
        <f t="shared" si="47"/>
        <v>08-2023</v>
      </c>
      <c r="T293" s="1"/>
      <c r="U293" s="1"/>
      <c r="V293" s="1" t="s">
        <v>3912</v>
      </c>
      <c r="W293" s="1"/>
      <c r="X293" s="1" t="s">
        <v>299</v>
      </c>
      <c r="Y293" s="2" t="s">
        <v>11</v>
      </c>
      <c r="Z293" s="4" t="s">
        <v>88</v>
      </c>
      <c r="AD293" t="str">
        <f t="shared" si="48"/>
        <v/>
      </c>
    </row>
    <row r="294" spans="1:30" ht="14.25">
      <c r="A294" s="1" t="str">
        <f t="shared" si="40"/>
        <v>fa3df40d</v>
      </c>
      <c r="B294" s="3">
        <v>45547</v>
      </c>
      <c r="C294" s="2" t="str">
        <f t="shared" si="41"/>
        <v>North</v>
      </c>
      <c r="D294" s="4" t="str">
        <f t="shared" si="42"/>
        <v>Electronics</v>
      </c>
      <c r="E294" s="1">
        <v>1878.24</v>
      </c>
      <c r="F294" s="1">
        <v>20</v>
      </c>
      <c r="G294" s="1">
        <v>36</v>
      </c>
      <c r="H294">
        <v>1653.07</v>
      </c>
      <c r="I294" s="10">
        <f t="shared" si="45"/>
        <v>0.88011649203509668</v>
      </c>
      <c r="J294">
        <f t="shared" si="43"/>
        <v>2571.1423225152107</v>
      </c>
      <c r="K294">
        <f t="shared" si="44"/>
        <v>2535146.3299999977</v>
      </c>
      <c r="L294" t="s">
        <v>3915</v>
      </c>
      <c r="M294" t="s">
        <v>3910</v>
      </c>
      <c r="N294" s="1">
        <f t="shared" si="49"/>
        <v>844.53499999999997</v>
      </c>
      <c r="O294" s="1">
        <f t="shared" si="46"/>
        <v>507.6997287299634</v>
      </c>
      <c r="P294" s="1" t="str">
        <f t="shared" si="47"/>
        <v>09-2024</v>
      </c>
      <c r="T294" s="1"/>
      <c r="U294" s="1"/>
      <c r="V294" s="1" t="s">
        <v>3910</v>
      </c>
      <c r="W294" s="1"/>
      <c r="X294" s="1" t="s">
        <v>300</v>
      </c>
      <c r="Y294" s="2" t="s">
        <v>9</v>
      </c>
      <c r="Z294" s="4" t="s">
        <v>291</v>
      </c>
      <c r="AD294" t="str">
        <f t="shared" si="48"/>
        <v/>
      </c>
    </row>
    <row r="295" spans="1:30" ht="14.25">
      <c r="A295" s="1" t="str">
        <f t="shared" si="40"/>
        <v>93a029f4</v>
      </c>
      <c r="B295" s="3">
        <v>44911</v>
      </c>
      <c r="C295" s="2" t="str">
        <f t="shared" si="41"/>
        <v>North</v>
      </c>
      <c r="D295" s="4" t="str">
        <f t="shared" si="42"/>
        <v>Sports</v>
      </c>
      <c r="E295" s="1">
        <v>821.04</v>
      </c>
      <c r="F295" s="1">
        <v>24</v>
      </c>
      <c r="G295" s="1">
        <v>50</v>
      </c>
      <c r="H295">
        <v>193.79</v>
      </c>
      <c r="I295" s="10">
        <f t="shared" si="45"/>
        <v>0.23602991328071715</v>
      </c>
      <c r="J295">
        <f t="shared" si="43"/>
        <v>2571.1423225152107</v>
      </c>
      <c r="K295">
        <f t="shared" si="44"/>
        <v>2535146.3299999977</v>
      </c>
      <c r="L295" t="s">
        <v>3914</v>
      </c>
      <c r="M295" t="s">
        <v>3910</v>
      </c>
      <c r="N295" s="1">
        <f t="shared" si="49"/>
        <v>121.895</v>
      </c>
      <c r="O295" s="1">
        <f t="shared" si="46"/>
        <v>516.19997471554962</v>
      </c>
      <c r="P295" s="1" t="str">
        <f t="shared" si="47"/>
        <v>12-2022</v>
      </c>
      <c r="T295" s="1"/>
      <c r="U295" s="1"/>
      <c r="V295" s="1" t="s">
        <v>3910</v>
      </c>
      <c r="W295" s="1"/>
      <c r="X295" s="1" t="s">
        <v>301</v>
      </c>
      <c r="Y295" s="2" t="s">
        <v>9</v>
      </c>
      <c r="Z295" s="4" t="s">
        <v>25</v>
      </c>
      <c r="AD295" t="str">
        <f t="shared" si="48"/>
        <v/>
      </c>
    </row>
    <row r="296" spans="1:30" ht="14.25">
      <c r="A296" s="1" t="str">
        <f t="shared" si="40"/>
        <v>f70d8609</v>
      </c>
      <c r="B296" s="3">
        <v>45237</v>
      </c>
      <c r="C296" s="2" t="str">
        <f t="shared" si="41"/>
        <v>South</v>
      </c>
      <c r="D296" s="4" t="str">
        <f t="shared" si="42"/>
        <v>Electronics</v>
      </c>
      <c r="E296" s="1">
        <v>3688.49</v>
      </c>
      <c r="F296" s="1">
        <v>31</v>
      </c>
      <c r="G296" s="1">
        <v>39</v>
      </c>
      <c r="H296">
        <v>1916.28</v>
      </c>
      <c r="I296" s="10">
        <f t="shared" si="45"/>
        <v>0.51952967203381328</v>
      </c>
      <c r="J296">
        <f t="shared" si="43"/>
        <v>2496.4375124875119</v>
      </c>
      <c r="K296">
        <f t="shared" si="44"/>
        <v>2498933.9499999993</v>
      </c>
      <c r="L296" t="s">
        <v>3915</v>
      </c>
      <c r="M296" t="s">
        <v>3913</v>
      </c>
      <c r="N296" s="1">
        <f t="shared" si="49"/>
        <v>977.64</v>
      </c>
      <c r="O296" s="1">
        <f t="shared" si="46"/>
        <v>507.6997287299634</v>
      </c>
      <c r="P296" s="1" t="str">
        <f t="shared" si="47"/>
        <v>11-2023</v>
      </c>
      <c r="T296" s="1"/>
      <c r="U296" s="1"/>
      <c r="V296" s="1" t="s">
        <v>3913</v>
      </c>
      <c r="W296" s="1"/>
      <c r="X296" s="1" t="s">
        <v>302</v>
      </c>
      <c r="Y296" s="2" t="s">
        <v>3913</v>
      </c>
      <c r="Z296" s="4" t="s">
        <v>291</v>
      </c>
      <c r="AD296" t="str">
        <f t="shared" si="48"/>
        <v/>
      </c>
    </row>
    <row r="297" spans="1:30" ht="14.25">
      <c r="A297" s="1" t="str">
        <f t="shared" si="40"/>
        <v>3ab83748</v>
      </c>
      <c r="B297" s="3">
        <v>45166</v>
      </c>
      <c r="C297" s="2" t="str">
        <f t="shared" si="41"/>
        <v>South</v>
      </c>
      <c r="D297" s="4" t="str">
        <f t="shared" si="42"/>
        <v>Groceries</v>
      </c>
      <c r="E297" s="1">
        <v>2626.75</v>
      </c>
      <c r="F297" s="1">
        <v>48</v>
      </c>
      <c r="G297" s="1">
        <v>22</v>
      </c>
      <c r="H297">
        <v>1996.41</v>
      </c>
      <c r="I297" s="10">
        <f t="shared" si="45"/>
        <v>0.76003045588655183</v>
      </c>
      <c r="J297">
        <f t="shared" si="43"/>
        <v>2496.4375124875119</v>
      </c>
      <c r="K297">
        <f t="shared" si="44"/>
        <v>2498933.9499999993</v>
      </c>
      <c r="L297" t="s">
        <v>88</v>
      </c>
      <c r="M297" t="s">
        <v>3913</v>
      </c>
      <c r="N297" s="1">
        <f t="shared" si="49"/>
        <v>1009.205</v>
      </c>
      <c r="O297" s="1">
        <f t="shared" si="46"/>
        <v>515.36624489795861</v>
      </c>
      <c r="P297" s="1" t="str">
        <f t="shared" si="47"/>
        <v>08-2023</v>
      </c>
      <c r="T297" s="1"/>
      <c r="U297" s="1"/>
      <c r="V297" s="1" t="s">
        <v>3913</v>
      </c>
      <c r="W297" s="1"/>
      <c r="X297" s="1" t="s">
        <v>303</v>
      </c>
      <c r="Y297" s="2" t="s">
        <v>3913</v>
      </c>
      <c r="Z297" s="4" t="s">
        <v>88</v>
      </c>
      <c r="AD297" t="str">
        <f t="shared" si="48"/>
        <v/>
      </c>
    </row>
    <row r="298" spans="1:30" ht="14.25">
      <c r="A298" s="1" t="str">
        <f t="shared" si="40"/>
        <v>bc509622</v>
      </c>
      <c r="B298" s="3">
        <v>45408</v>
      </c>
      <c r="C298" s="2" t="str">
        <f t="shared" si="41"/>
        <v>North</v>
      </c>
      <c r="D298" s="4" t="str">
        <f t="shared" si="42"/>
        <v>Clothing</v>
      </c>
      <c r="E298" s="1">
        <v>2909.02</v>
      </c>
      <c r="F298" s="1">
        <v>50</v>
      </c>
      <c r="G298" s="1">
        <v>11</v>
      </c>
      <c r="H298">
        <v>1249.3399999999999</v>
      </c>
      <c r="I298" s="10">
        <f t="shared" si="45"/>
        <v>0.42947109335790057</v>
      </c>
      <c r="J298">
        <f t="shared" si="43"/>
        <v>2571.1423225152107</v>
      </c>
      <c r="K298">
        <f t="shared" si="44"/>
        <v>2535146.3299999977</v>
      </c>
      <c r="L298" t="s">
        <v>1474</v>
      </c>
      <c r="M298" t="s">
        <v>3910</v>
      </c>
      <c r="N298" s="1">
        <f t="shared" si="49"/>
        <v>630.16999999999996</v>
      </c>
      <c r="O298" s="1">
        <f t="shared" si="46"/>
        <v>518.08361275088532</v>
      </c>
      <c r="P298" s="1" t="str">
        <f t="shared" si="47"/>
        <v>04-2024</v>
      </c>
      <c r="T298" s="1"/>
      <c r="U298" s="1"/>
      <c r="V298" s="1" t="s">
        <v>3910</v>
      </c>
      <c r="W298" s="1"/>
      <c r="X298" s="1" t="s">
        <v>304</v>
      </c>
      <c r="Y298" s="2" t="s">
        <v>9</v>
      </c>
      <c r="Z298" s="4" t="s">
        <v>1474</v>
      </c>
      <c r="AD298" t="str">
        <f t="shared" si="48"/>
        <v/>
      </c>
    </row>
    <row r="299" spans="1:30" ht="14.25">
      <c r="A299" s="1" t="str">
        <f t="shared" si="40"/>
        <v>a2302bd9</v>
      </c>
      <c r="B299" s="3">
        <v>45397</v>
      </c>
      <c r="C299" s="2" t="str">
        <f t="shared" si="41"/>
        <v>West</v>
      </c>
      <c r="D299" s="4" t="str">
        <f t="shared" si="42"/>
        <v>Electronics</v>
      </c>
      <c r="E299" s="1">
        <v>1208.05</v>
      </c>
      <c r="F299" s="1">
        <v>10</v>
      </c>
      <c r="G299" s="1">
        <v>32</v>
      </c>
      <c r="H299">
        <v>1456.4</v>
      </c>
      <c r="I299" s="10">
        <f t="shared" si="45"/>
        <v>1.2055792392698979</v>
      </c>
      <c r="J299">
        <f t="shared" si="43"/>
        <v>2537.5954861821929</v>
      </c>
      <c r="K299">
        <f t="shared" si="44"/>
        <v>2479230.7900000024</v>
      </c>
      <c r="L299" t="s">
        <v>3915</v>
      </c>
      <c r="M299" t="s">
        <v>3911</v>
      </c>
      <c r="N299" s="1">
        <f t="shared" si="49"/>
        <v>744.2</v>
      </c>
      <c r="O299" s="1">
        <f t="shared" si="46"/>
        <v>507.6997287299634</v>
      </c>
      <c r="P299" s="1" t="str">
        <f t="shared" si="47"/>
        <v>04-2024</v>
      </c>
      <c r="T299" s="1"/>
      <c r="U299" s="1"/>
      <c r="V299" s="1" t="s">
        <v>3911</v>
      </c>
      <c r="W299" s="1"/>
      <c r="X299" s="1" t="s">
        <v>305</v>
      </c>
      <c r="Y299" s="2" t="s">
        <v>3911</v>
      </c>
      <c r="Z299" s="4" t="s">
        <v>291</v>
      </c>
      <c r="AD299" t="str">
        <f t="shared" si="48"/>
        <v/>
      </c>
    </row>
    <row r="300" spans="1:30" ht="14.25">
      <c r="A300" s="1" t="str">
        <f t="shared" si="40"/>
        <v>256f7316</v>
      </c>
      <c r="B300" s="3">
        <v>45381</v>
      </c>
      <c r="C300" s="2" t="str">
        <f t="shared" si="41"/>
        <v>West</v>
      </c>
      <c r="D300" s="4" t="str">
        <f t="shared" si="42"/>
        <v>Furniture</v>
      </c>
      <c r="E300" s="1">
        <v>3040.56</v>
      </c>
      <c r="F300" s="1">
        <v>12</v>
      </c>
      <c r="G300" s="1">
        <v>44</v>
      </c>
      <c r="H300">
        <v>1568.86</v>
      </c>
      <c r="I300" s="10">
        <f t="shared" si="45"/>
        <v>0.51597731996737439</v>
      </c>
      <c r="J300">
        <f t="shared" si="43"/>
        <v>2537.5954861821929</v>
      </c>
      <c r="K300">
        <f t="shared" si="44"/>
        <v>2479230.7900000024</v>
      </c>
      <c r="L300" t="s">
        <v>1645</v>
      </c>
      <c r="M300" t="s">
        <v>3911</v>
      </c>
      <c r="N300" s="1">
        <f t="shared" si="49"/>
        <v>806.43</v>
      </c>
      <c r="O300" s="1">
        <f t="shared" si="46"/>
        <v>524.30656862745093</v>
      </c>
      <c r="P300" s="1" t="str">
        <f t="shared" si="47"/>
        <v>03-2024</v>
      </c>
      <c r="T300" s="1"/>
      <c r="U300" s="1"/>
      <c r="V300" s="1" t="s">
        <v>3911</v>
      </c>
      <c r="W300" s="1"/>
      <c r="X300" s="1" t="s">
        <v>306</v>
      </c>
      <c r="Y300" s="2" t="s">
        <v>3911</v>
      </c>
      <c r="Z300" s="4" t="s">
        <v>15</v>
      </c>
      <c r="AD300" t="str">
        <f t="shared" si="48"/>
        <v/>
      </c>
    </row>
    <row r="301" spans="1:30" ht="14.25">
      <c r="A301" s="1" t="str">
        <f t="shared" si="40"/>
        <v>ff50a482</v>
      </c>
      <c r="B301" s="3">
        <v>45445</v>
      </c>
      <c r="C301" s="2" t="str">
        <f t="shared" si="41"/>
        <v>West</v>
      </c>
      <c r="D301" s="4" t="str">
        <f t="shared" si="42"/>
        <v>Electronics</v>
      </c>
      <c r="E301" s="1">
        <v>3113.48</v>
      </c>
      <c r="F301" s="1">
        <v>6</v>
      </c>
      <c r="G301" s="1">
        <v>48</v>
      </c>
      <c r="H301">
        <v>1108.21</v>
      </c>
      <c r="I301" s="10">
        <f t="shared" si="45"/>
        <v>0.35593933476367279</v>
      </c>
      <c r="J301">
        <f t="shared" si="43"/>
        <v>2537.5954861821929</v>
      </c>
      <c r="K301">
        <f t="shared" si="44"/>
        <v>2479230.7900000024</v>
      </c>
      <c r="L301" t="s">
        <v>3915</v>
      </c>
      <c r="M301" t="s">
        <v>3911</v>
      </c>
      <c r="N301" s="1">
        <f t="shared" si="49"/>
        <v>578.10500000000002</v>
      </c>
      <c r="O301" s="1">
        <f t="shared" si="46"/>
        <v>507.6997287299634</v>
      </c>
      <c r="P301" s="1" t="str">
        <f t="shared" si="47"/>
        <v>06-2024</v>
      </c>
      <c r="T301" s="1"/>
      <c r="U301" s="1"/>
      <c r="V301" s="1" t="s">
        <v>3911</v>
      </c>
      <c r="W301" s="1"/>
      <c r="X301" s="1" t="s">
        <v>307</v>
      </c>
      <c r="Y301" s="2" t="s">
        <v>3911</v>
      </c>
      <c r="Z301" s="4" t="s">
        <v>291</v>
      </c>
      <c r="AD301" t="str">
        <f t="shared" si="48"/>
        <v/>
      </c>
    </row>
    <row r="302" spans="1:30" ht="14.25">
      <c r="A302" s="1" t="str">
        <f t="shared" si="40"/>
        <v>66b06131</v>
      </c>
      <c r="B302" s="3">
        <v>45185</v>
      </c>
      <c r="C302" s="2" t="str">
        <f t="shared" si="41"/>
        <v>North</v>
      </c>
      <c r="D302" s="4" t="str">
        <f t="shared" si="42"/>
        <v>Electronics</v>
      </c>
      <c r="E302" s="1">
        <v>1925.06</v>
      </c>
      <c r="F302" s="1">
        <v>21</v>
      </c>
      <c r="G302" s="1">
        <v>1</v>
      </c>
      <c r="H302">
        <v>460.01</v>
      </c>
      <c r="I302" s="10">
        <f t="shared" si="45"/>
        <v>0.23895878570018597</v>
      </c>
      <c r="J302">
        <f t="shared" si="43"/>
        <v>2571.1423225152107</v>
      </c>
      <c r="K302">
        <f t="shared" si="44"/>
        <v>2535146.3299999977</v>
      </c>
      <c r="L302" t="s">
        <v>3915</v>
      </c>
      <c r="M302" t="s">
        <v>3910</v>
      </c>
      <c r="N302" s="1">
        <f t="shared" si="49"/>
        <v>230.505</v>
      </c>
      <c r="O302" s="1">
        <f t="shared" si="46"/>
        <v>507.6997287299634</v>
      </c>
      <c r="P302" s="1" t="str">
        <f t="shared" si="47"/>
        <v>09-2023</v>
      </c>
      <c r="T302" s="1"/>
      <c r="U302" s="1"/>
      <c r="V302" s="1" t="s">
        <v>3910</v>
      </c>
      <c r="W302" s="1"/>
      <c r="X302" s="1" t="s">
        <v>308</v>
      </c>
      <c r="Y302" s="2" t="s">
        <v>9</v>
      </c>
      <c r="Z302" s="4" t="s">
        <v>291</v>
      </c>
      <c r="AD302" t="str">
        <f t="shared" si="48"/>
        <v/>
      </c>
    </row>
    <row r="303" spans="1:30" ht="14.25">
      <c r="A303" s="1" t="str">
        <f t="shared" si="40"/>
        <v>2bebdec7</v>
      </c>
      <c r="B303" s="3">
        <v>45418</v>
      </c>
      <c r="C303" s="2" t="str">
        <f t="shared" si="41"/>
        <v>North</v>
      </c>
      <c r="D303" s="4" t="str">
        <f t="shared" si="42"/>
        <v>Furniture</v>
      </c>
      <c r="E303" s="1">
        <v>586.41999999999996</v>
      </c>
      <c r="F303" s="1">
        <v>26</v>
      </c>
      <c r="G303" s="1">
        <v>13</v>
      </c>
      <c r="H303">
        <v>1477.88</v>
      </c>
      <c r="I303" s="10">
        <f t="shared" si="45"/>
        <v>2.5201732546638933</v>
      </c>
      <c r="J303">
        <f t="shared" si="43"/>
        <v>2571.1423225152107</v>
      </c>
      <c r="K303">
        <f t="shared" si="44"/>
        <v>2535146.3299999977</v>
      </c>
      <c r="L303" t="s">
        <v>1645</v>
      </c>
      <c r="M303" t="s">
        <v>3910</v>
      </c>
      <c r="N303" s="1">
        <f t="shared" si="49"/>
        <v>745.44</v>
      </c>
      <c r="O303" s="1">
        <f t="shared" si="46"/>
        <v>524.30656862745093</v>
      </c>
      <c r="P303" s="1" t="str">
        <f t="shared" si="47"/>
        <v>05-2024</v>
      </c>
      <c r="T303" s="1"/>
      <c r="U303" s="1"/>
      <c r="V303" s="1" t="s">
        <v>3910</v>
      </c>
      <c r="W303" s="1"/>
      <c r="X303" s="1" t="s">
        <v>309</v>
      </c>
      <c r="Y303" s="2" t="s">
        <v>9</v>
      </c>
      <c r="Z303" s="4" t="s">
        <v>15</v>
      </c>
      <c r="AD303" t="str">
        <f t="shared" si="48"/>
        <v/>
      </c>
    </row>
    <row r="304" spans="1:30" ht="14.25">
      <c r="A304" s="1" t="str">
        <f t="shared" si="40"/>
        <v>10e4da1a</v>
      </c>
      <c r="B304" s="3">
        <v>44963</v>
      </c>
      <c r="C304" s="2" t="str">
        <f t="shared" si="41"/>
        <v>West</v>
      </c>
      <c r="D304" s="4" t="str">
        <f t="shared" si="42"/>
        <v>Electronics</v>
      </c>
      <c r="E304" s="1">
        <v>3918.22</v>
      </c>
      <c r="F304" s="1">
        <v>26</v>
      </c>
      <c r="G304" s="1">
        <v>22</v>
      </c>
      <c r="H304">
        <v>564.46</v>
      </c>
      <c r="I304" s="10">
        <f t="shared" si="45"/>
        <v>0.14406031310135728</v>
      </c>
      <c r="J304">
        <f t="shared" si="43"/>
        <v>2537.5954861821929</v>
      </c>
      <c r="K304">
        <f t="shared" si="44"/>
        <v>2479230.7900000024</v>
      </c>
      <c r="L304" t="s">
        <v>3915</v>
      </c>
      <c r="M304" t="s">
        <v>3911</v>
      </c>
      <c r="N304" s="1">
        <f t="shared" si="49"/>
        <v>293.23</v>
      </c>
      <c r="O304" s="1">
        <f t="shared" si="46"/>
        <v>507.6997287299634</v>
      </c>
      <c r="P304" s="1" t="str">
        <f t="shared" si="47"/>
        <v>02-2023</v>
      </c>
      <c r="T304" s="1"/>
      <c r="U304" s="1"/>
      <c r="V304" s="1" t="s">
        <v>3911</v>
      </c>
      <c r="W304" s="1"/>
      <c r="X304" s="1" t="s">
        <v>310</v>
      </c>
      <c r="Y304" s="2" t="s">
        <v>3911</v>
      </c>
      <c r="Z304" s="4" t="s">
        <v>291</v>
      </c>
      <c r="AD304" t="str">
        <f t="shared" si="48"/>
        <v/>
      </c>
    </row>
    <row r="305" spans="1:30" ht="14.25">
      <c r="A305" s="1" t="str">
        <f t="shared" si="40"/>
        <v>65f1e30f</v>
      </c>
      <c r="B305" s="3">
        <v>45365</v>
      </c>
      <c r="C305" s="2" t="str">
        <f t="shared" si="41"/>
        <v>East</v>
      </c>
      <c r="D305" s="4" t="str">
        <f t="shared" si="42"/>
        <v>Groceries</v>
      </c>
      <c r="E305" s="1">
        <v>1081.32</v>
      </c>
      <c r="F305" s="1">
        <v>18</v>
      </c>
      <c r="G305" s="1">
        <v>28</v>
      </c>
      <c r="H305">
        <v>993.98</v>
      </c>
      <c r="I305" s="10">
        <f t="shared" si="45"/>
        <v>0.91922835053453189</v>
      </c>
      <c r="J305">
        <f t="shared" si="43"/>
        <v>2506.2477027027048</v>
      </c>
      <c r="K305">
        <f t="shared" si="44"/>
        <v>2596472.620000002</v>
      </c>
      <c r="L305" t="s">
        <v>88</v>
      </c>
      <c r="M305" t="s">
        <v>3912</v>
      </c>
      <c r="N305" s="1">
        <f t="shared" si="49"/>
        <v>510.99</v>
      </c>
      <c r="O305" s="1">
        <f t="shared" si="46"/>
        <v>515.36624489795861</v>
      </c>
      <c r="P305" s="1" t="str">
        <f t="shared" si="47"/>
        <v>03-2024</v>
      </c>
      <c r="T305" s="1"/>
      <c r="U305" s="1"/>
      <c r="V305" s="1" t="s">
        <v>3912</v>
      </c>
      <c r="W305" s="1"/>
      <c r="X305" s="1" t="s">
        <v>311</v>
      </c>
      <c r="Y305" s="2" t="s">
        <v>11</v>
      </c>
      <c r="Z305" s="4" t="s">
        <v>88</v>
      </c>
      <c r="AD305" t="str">
        <f t="shared" si="48"/>
        <v/>
      </c>
    </row>
    <row r="306" spans="1:30" ht="14.25">
      <c r="A306" s="1" t="str">
        <f t="shared" si="40"/>
        <v>3bfae9d7</v>
      </c>
      <c r="B306" s="3">
        <v>45201</v>
      </c>
      <c r="C306" s="2" t="str">
        <f t="shared" si="41"/>
        <v>East</v>
      </c>
      <c r="D306" s="4" t="str">
        <f t="shared" si="42"/>
        <v>Sports</v>
      </c>
      <c r="E306" s="1">
        <v>3764.38</v>
      </c>
      <c r="F306" s="1">
        <v>36</v>
      </c>
      <c r="G306" s="1">
        <v>21</v>
      </c>
      <c r="H306">
        <v>1553.93</v>
      </c>
      <c r="I306" s="10">
        <f t="shared" si="45"/>
        <v>0.41279838911055738</v>
      </c>
      <c r="J306">
        <f t="shared" si="43"/>
        <v>2506.2477027027048</v>
      </c>
      <c r="K306">
        <f t="shared" si="44"/>
        <v>2596472.620000002</v>
      </c>
      <c r="L306" t="s">
        <v>3914</v>
      </c>
      <c r="M306" t="s">
        <v>3912</v>
      </c>
      <c r="N306" s="1">
        <f t="shared" si="49"/>
        <v>787.46500000000003</v>
      </c>
      <c r="O306" s="1">
        <f t="shared" si="46"/>
        <v>516.19997471554962</v>
      </c>
      <c r="P306" s="1" t="str">
        <f t="shared" si="47"/>
        <v>10-2023</v>
      </c>
      <c r="T306" s="1"/>
      <c r="U306" s="1"/>
      <c r="V306" s="1" t="s">
        <v>3912</v>
      </c>
      <c r="W306" s="1"/>
      <c r="X306" s="1" t="s">
        <v>312</v>
      </c>
      <c r="Y306" s="2" t="s">
        <v>11</v>
      </c>
      <c r="Z306" s="4" t="s">
        <v>25</v>
      </c>
      <c r="AD306" t="str">
        <f t="shared" si="48"/>
        <v/>
      </c>
    </row>
    <row r="307" spans="1:30" ht="14.25">
      <c r="A307" s="1" t="str">
        <f t="shared" si="40"/>
        <v>9be3d0ec</v>
      </c>
      <c r="B307" s="3">
        <v>45204</v>
      </c>
      <c r="C307" s="2" t="str">
        <f t="shared" si="41"/>
        <v>West</v>
      </c>
      <c r="D307" s="4" t="str">
        <f t="shared" si="42"/>
        <v>Electronics</v>
      </c>
      <c r="E307" s="1">
        <v>1054.04</v>
      </c>
      <c r="F307" s="1">
        <v>13</v>
      </c>
      <c r="G307" s="1">
        <v>39</v>
      </c>
      <c r="H307">
        <v>126.62</v>
      </c>
      <c r="I307" s="10">
        <f t="shared" si="45"/>
        <v>0.12012826837691171</v>
      </c>
      <c r="J307">
        <f t="shared" si="43"/>
        <v>2537.5954861821929</v>
      </c>
      <c r="K307">
        <f t="shared" si="44"/>
        <v>2479230.7900000024</v>
      </c>
      <c r="L307" t="s">
        <v>3915</v>
      </c>
      <c r="M307" t="s">
        <v>3911</v>
      </c>
      <c r="N307" s="1">
        <f t="shared" si="49"/>
        <v>82.81</v>
      </c>
      <c r="O307" s="1">
        <f t="shared" si="46"/>
        <v>507.6997287299634</v>
      </c>
      <c r="P307" s="1" t="str">
        <f t="shared" si="47"/>
        <v>10-2023</v>
      </c>
      <c r="T307" s="1"/>
      <c r="U307" s="1"/>
      <c r="V307" s="1" t="s">
        <v>3911</v>
      </c>
      <c r="W307" s="1"/>
      <c r="X307" s="1" t="s">
        <v>313</v>
      </c>
      <c r="Y307" s="2" t="s">
        <v>3911</v>
      </c>
      <c r="Z307" s="4" t="s">
        <v>291</v>
      </c>
      <c r="AD307" t="str">
        <f t="shared" si="48"/>
        <v/>
      </c>
    </row>
    <row r="308" spans="1:30" ht="14.25">
      <c r="A308" s="1" t="str">
        <f t="shared" si="40"/>
        <v>62f59bd6</v>
      </c>
      <c r="B308" s="3">
        <v>45100</v>
      </c>
      <c r="C308" s="2" t="str">
        <f t="shared" si="41"/>
        <v>East</v>
      </c>
      <c r="D308" s="4" t="str">
        <f t="shared" si="42"/>
        <v>Sports</v>
      </c>
      <c r="E308" s="1">
        <v>478.01</v>
      </c>
      <c r="F308" s="1">
        <v>28</v>
      </c>
      <c r="G308" s="1">
        <v>29</v>
      </c>
      <c r="H308">
        <v>1057.74</v>
      </c>
      <c r="I308" s="10">
        <f t="shared" si="45"/>
        <v>2.2127988954205979</v>
      </c>
      <c r="J308">
        <f t="shared" si="43"/>
        <v>2506.2477027027048</v>
      </c>
      <c r="K308">
        <f t="shared" si="44"/>
        <v>2596472.620000002</v>
      </c>
      <c r="L308" t="s">
        <v>3914</v>
      </c>
      <c r="M308" t="s">
        <v>3912</v>
      </c>
      <c r="N308" s="1">
        <f t="shared" si="49"/>
        <v>543.37</v>
      </c>
      <c r="O308" s="1">
        <f t="shared" si="46"/>
        <v>516.19997471554962</v>
      </c>
      <c r="P308" s="1" t="str">
        <f t="shared" si="47"/>
        <v>06-2023</v>
      </c>
      <c r="T308" s="1"/>
      <c r="U308" s="1"/>
      <c r="V308" s="1" t="s">
        <v>3912</v>
      </c>
      <c r="W308" s="1"/>
      <c r="X308" s="1" t="s">
        <v>314</v>
      </c>
      <c r="Y308" s="2" t="s">
        <v>11</v>
      </c>
      <c r="Z308" s="4" t="s">
        <v>25</v>
      </c>
      <c r="AD308" t="str">
        <f t="shared" si="48"/>
        <v/>
      </c>
    </row>
    <row r="309" spans="1:30" ht="14.25">
      <c r="A309" s="1" t="str">
        <f t="shared" si="40"/>
        <v>8e09f474</v>
      </c>
      <c r="B309" s="3">
        <v>45279</v>
      </c>
      <c r="C309" s="2" t="str">
        <f t="shared" si="41"/>
        <v>South</v>
      </c>
      <c r="D309" s="4" t="str">
        <f t="shared" si="42"/>
        <v>Sports</v>
      </c>
      <c r="E309" s="1">
        <v>3815.58</v>
      </c>
      <c r="F309" s="1">
        <v>8</v>
      </c>
      <c r="G309" s="1">
        <v>6</v>
      </c>
      <c r="H309">
        <v>642.87</v>
      </c>
      <c r="I309" s="10">
        <f t="shared" si="45"/>
        <v>0.16848552513641438</v>
      </c>
      <c r="J309">
        <f t="shared" si="43"/>
        <v>2496.4375124875119</v>
      </c>
      <c r="K309">
        <f t="shared" si="44"/>
        <v>2498933.9499999993</v>
      </c>
      <c r="L309" t="s">
        <v>3914</v>
      </c>
      <c r="M309" t="s">
        <v>3913</v>
      </c>
      <c r="N309" s="1">
        <f t="shared" si="49"/>
        <v>324.435</v>
      </c>
      <c r="O309" s="1">
        <f t="shared" si="46"/>
        <v>516.19997471554962</v>
      </c>
      <c r="P309" s="1" t="str">
        <f t="shared" si="47"/>
        <v>12-2023</v>
      </c>
      <c r="T309" s="1"/>
      <c r="U309" s="1"/>
      <c r="V309" s="1" t="s">
        <v>3913</v>
      </c>
      <c r="W309" s="1"/>
      <c r="X309" s="1" t="s">
        <v>315</v>
      </c>
      <c r="Y309" s="2" t="s">
        <v>3913</v>
      </c>
      <c r="Z309" s="4" t="s">
        <v>25</v>
      </c>
      <c r="AD309" t="str">
        <f t="shared" si="48"/>
        <v/>
      </c>
    </row>
    <row r="310" spans="1:30" ht="14.25">
      <c r="A310" s="1" t="str">
        <f t="shared" si="40"/>
        <v>9ad708bc</v>
      </c>
      <c r="B310" s="3">
        <v>44912</v>
      </c>
      <c r="C310" s="2" t="str">
        <f t="shared" si="41"/>
        <v>East</v>
      </c>
      <c r="D310" s="4" t="str">
        <f t="shared" si="42"/>
        <v>Sports</v>
      </c>
      <c r="E310" s="1">
        <v>2044.96</v>
      </c>
      <c r="F310" s="1">
        <v>34</v>
      </c>
      <c r="G310" s="1">
        <v>3</v>
      </c>
      <c r="H310">
        <v>960.79</v>
      </c>
      <c r="I310" s="10">
        <f t="shared" si="45"/>
        <v>0.46983315077067517</v>
      </c>
      <c r="J310">
        <f t="shared" si="43"/>
        <v>2506.2477027027048</v>
      </c>
      <c r="K310">
        <f t="shared" si="44"/>
        <v>2596472.620000002</v>
      </c>
      <c r="L310" t="s">
        <v>3914</v>
      </c>
      <c r="M310" t="s">
        <v>3912</v>
      </c>
      <c r="N310" s="1">
        <f t="shared" si="49"/>
        <v>481.89499999999998</v>
      </c>
      <c r="O310" s="1">
        <f t="shared" si="46"/>
        <v>516.19997471554962</v>
      </c>
      <c r="P310" s="1" t="str">
        <f t="shared" si="47"/>
        <v>12-2022</v>
      </c>
      <c r="T310" s="1"/>
      <c r="U310" s="1"/>
      <c r="V310" s="1" t="s">
        <v>3912</v>
      </c>
      <c r="W310" s="1"/>
      <c r="X310" s="1" t="s">
        <v>316</v>
      </c>
      <c r="Y310" s="2" t="s">
        <v>11</v>
      </c>
      <c r="Z310" s="4" t="s">
        <v>25</v>
      </c>
      <c r="AD310" t="str">
        <f t="shared" si="48"/>
        <v/>
      </c>
    </row>
    <row r="311" spans="1:30" ht="14.25">
      <c r="A311" s="1" t="str">
        <f t="shared" si="40"/>
        <v>38373fe1</v>
      </c>
      <c r="B311" s="3">
        <v>44959</v>
      </c>
      <c r="C311" s="2" t="str">
        <f t="shared" si="41"/>
        <v>West</v>
      </c>
      <c r="D311" s="4" t="str">
        <f t="shared" si="42"/>
        <v>Groceries</v>
      </c>
      <c r="E311" s="1">
        <v>2231.1999999999998</v>
      </c>
      <c r="F311" s="1">
        <v>22</v>
      </c>
      <c r="G311" s="1">
        <v>10</v>
      </c>
      <c r="H311">
        <v>688.14</v>
      </c>
      <c r="I311" s="10">
        <f t="shared" si="45"/>
        <v>0.30841699533883116</v>
      </c>
      <c r="J311">
        <f t="shared" si="43"/>
        <v>2537.5954861821929</v>
      </c>
      <c r="K311">
        <f t="shared" si="44"/>
        <v>2479230.7900000024</v>
      </c>
      <c r="L311" t="s">
        <v>88</v>
      </c>
      <c r="M311" t="s">
        <v>3911</v>
      </c>
      <c r="N311" s="1">
        <f t="shared" si="49"/>
        <v>349.07</v>
      </c>
      <c r="O311" s="1">
        <f t="shared" si="46"/>
        <v>515.36624489795861</v>
      </c>
      <c r="P311" s="1" t="str">
        <f t="shared" si="47"/>
        <v>02-2023</v>
      </c>
      <c r="T311" s="1"/>
      <c r="U311" s="1"/>
      <c r="V311" s="1" t="s">
        <v>3911</v>
      </c>
      <c r="W311" s="1"/>
      <c r="X311" s="1" t="s">
        <v>317</v>
      </c>
      <c r="Y311" s="2" t="s">
        <v>3911</v>
      </c>
      <c r="Z311" s="4" t="s">
        <v>88</v>
      </c>
      <c r="AD311" t="str">
        <f t="shared" si="48"/>
        <v/>
      </c>
    </row>
    <row r="312" spans="1:30" ht="14.25">
      <c r="A312" s="1" t="str">
        <f t="shared" si="40"/>
        <v>6e9214ce</v>
      </c>
      <c r="B312" s="3">
        <v>45290</v>
      </c>
      <c r="C312" s="2" t="str">
        <f t="shared" si="41"/>
        <v>South</v>
      </c>
      <c r="D312" s="4" t="str">
        <f t="shared" si="42"/>
        <v>Clothing</v>
      </c>
      <c r="E312" s="1">
        <v>835.26</v>
      </c>
      <c r="F312" s="1">
        <v>13</v>
      </c>
      <c r="G312" s="1">
        <v>36</v>
      </c>
      <c r="H312">
        <v>1674.81</v>
      </c>
      <c r="I312" s="10">
        <f t="shared" si="45"/>
        <v>2.0051361252783564</v>
      </c>
      <c r="J312">
        <f t="shared" si="43"/>
        <v>2496.4375124875119</v>
      </c>
      <c r="K312">
        <f t="shared" si="44"/>
        <v>2498933.9499999993</v>
      </c>
      <c r="L312" t="s">
        <v>1474</v>
      </c>
      <c r="M312" t="s">
        <v>3913</v>
      </c>
      <c r="N312" s="1">
        <f t="shared" si="49"/>
        <v>855.40499999999997</v>
      </c>
      <c r="O312" s="1">
        <f t="shared" si="46"/>
        <v>518.08361275088532</v>
      </c>
      <c r="P312" s="1" t="str">
        <f t="shared" si="47"/>
        <v>12-2023</v>
      </c>
      <c r="T312" s="1"/>
      <c r="U312" s="1"/>
      <c r="V312" s="1" t="s">
        <v>3913</v>
      </c>
      <c r="W312" s="1"/>
      <c r="X312" s="1" t="s">
        <v>318</v>
      </c>
      <c r="Y312" s="2" t="s">
        <v>3913</v>
      </c>
      <c r="Z312" s="4" t="s">
        <v>1474</v>
      </c>
      <c r="AD312" t="str">
        <f t="shared" si="48"/>
        <v/>
      </c>
    </row>
    <row r="313" spans="1:30" ht="14.25">
      <c r="A313" s="1" t="str">
        <f t="shared" si="40"/>
        <v>9103a0e2</v>
      </c>
      <c r="B313" s="3">
        <v>45112</v>
      </c>
      <c r="C313" s="2" t="str">
        <f t="shared" si="41"/>
        <v>East</v>
      </c>
      <c r="D313" s="4" t="str">
        <f t="shared" si="42"/>
        <v>Electronics</v>
      </c>
      <c r="E313" s="1">
        <v>565.91</v>
      </c>
      <c r="F313" s="1">
        <v>10</v>
      </c>
      <c r="G313" s="1">
        <v>27</v>
      </c>
      <c r="H313">
        <v>1181.33</v>
      </c>
      <c r="I313" s="10">
        <f t="shared" si="45"/>
        <v>2.0874874096587797</v>
      </c>
      <c r="J313">
        <f t="shared" si="43"/>
        <v>2506.2477027027048</v>
      </c>
      <c r="K313">
        <f t="shared" si="44"/>
        <v>2596472.620000002</v>
      </c>
      <c r="L313" t="s">
        <v>3915</v>
      </c>
      <c r="M313" t="s">
        <v>3912</v>
      </c>
      <c r="N313" s="1">
        <f t="shared" si="49"/>
        <v>604.16499999999996</v>
      </c>
      <c r="O313" s="1">
        <f t="shared" si="46"/>
        <v>507.6997287299634</v>
      </c>
      <c r="P313" s="1" t="str">
        <f t="shared" si="47"/>
        <v>07-2023</v>
      </c>
      <c r="T313" s="1"/>
      <c r="U313" s="1"/>
      <c r="V313" s="1" t="s">
        <v>3912</v>
      </c>
      <c r="W313" s="1"/>
      <c r="X313" s="1" t="s">
        <v>319</v>
      </c>
      <c r="Y313" s="2" t="s">
        <v>11</v>
      </c>
      <c r="Z313" s="4" t="s">
        <v>291</v>
      </c>
      <c r="AD313" t="str">
        <f t="shared" si="48"/>
        <v/>
      </c>
    </row>
    <row r="314" spans="1:30" ht="14.25">
      <c r="A314" s="1" t="str">
        <f t="shared" si="40"/>
        <v>19f30bc3</v>
      </c>
      <c r="B314" s="3">
        <v>45246</v>
      </c>
      <c r="C314" s="2" t="str">
        <f t="shared" si="41"/>
        <v>West</v>
      </c>
      <c r="D314" s="4" t="str">
        <f t="shared" si="42"/>
        <v>Groceries</v>
      </c>
      <c r="E314" s="1">
        <v>3180.04</v>
      </c>
      <c r="F314" s="1">
        <v>21</v>
      </c>
      <c r="G314" s="1">
        <v>48</v>
      </c>
      <c r="H314">
        <v>1183.27</v>
      </c>
      <c r="I314" s="10">
        <f t="shared" si="45"/>
        <v>0.37209280386410232</v>
      </c>
      <c r="J314">
        <f t="shared" si="43"/>
        <v>2537.5954861821929</v>
      </c>
      <c r="K314">
        <f t="shared" si="44"/>
        <v>2479230.7900000024</v>
      </c>
      <c r="L314" t="s">
        <v>88</v>
      </c>
      <c r="M314" t="s">
        <v>3911</v>
      </c>
      <c r="N314" s="1">
        <f t="shared" si="49"/>
        <v>615.63499999999999</v>
      </c>
      <c r="O314" s="1">
        <f t="shared" si="46"/>
        <v>515.36624489795861</v>
      </c>
      <c r="P314" s="1" t="str">
        <f t="shared" si="47"/>
        <v>11-2023</v>
      </c>
      <c r="T314" s="1"/>
      <c r="U314" s="1"/>
      <c r="V314" s="1" t="s">
        <v>3911</v>
      </c>
      <c r="W314" s="1"/>
      <c r="X314" s="1" t="s">
        <v>320</v>
      </c>
      <c r="Y314" s="2" t="s">
        <v>3911</v>
      </c>
      <c r="Z314" s="4" t="s">
        <v>88</v>
      </c>
      <c r="AD314" t="str">
        <f t="shared" si="48"/>
        <v/>
      </c>
    </row>
    <row r="315" spans="1:30" ht="14.25">
      <c r="A315" s="1" t="str">
        <f t="shared" si="40"/>
        <v>5f021a1b</v>
      </c>
      <c r="B315" s="3">
        <v>45316</v>
      </c>
      <c r="C315" s="2" t="str">
        <f t="shared" si="41"/>
        <v>West</v>
      </c>
      <c r="D315" s="4" t="str">
        <f t="shared" si="42"/>
        <v>Groceries</v>
      </c>
      <c r="E315" s="1">
        <v>1510.87</v>
      </c>
      <c r="F315" s="1">
        <v>5</v>
      </c>
      <c r="G315" s="1">
        <v>23</v>
      </c>
      <c r="H315">
        <v>835.6</v>
      </c>
      <c r="I315" s="10">
        <f t="shared" si="45"/>
        <v>0.55305883365213426</v>
      </c>
      <c r="J315">
        <f t="shared" si="43"/>
        <v>2537.5954861821929</v>
      </c>
      <c r="K315">
        <f t="shared" si="44"/>
        <v>2479230.7900000024</v>
      </c>
      <c r="L315" t="s">
        <v>88</v>
      </c>
      <c r="M315" t="s">
        <v>3911</v>
      </c>
      <c r="N315" s="1">
        <f t="shared" si="49"/>
        <v>429.3</v>
      </c>
      <c r="O315" s="1">
        <f t="shared" si="46"/>
        <v>515.36624489795861</v>
      </c>
      <c r="P315" s="1" t="str">
        <f t="shared" si="47"/>
        <v>01-2024</v>
      </c>
      <c r="T315" s="1"/>
      <c r="U315" s="1"/>
      <c r="V315" s="1" t="s">
        <v>3911</v>
      </c>
      <c r="W315" s="1"/>
      <c r="X315" s="1" t="s">
        <v>321</v>
      </c>
      <c r="Y315" s="2" t="s">
        <v>3911</v>
      </c>
      <c r="Z315" s="4" t="s">
        <v>88</v>
      </c>
      <c r="AD315" t="str">
        <f t="shared" si="48"/>
        <v/>
      </c>
    </row>
    <row r="316" spans="1:30" ht="14.25">
      <c r="A316" s="1" t="str">
        <f t="shared" si="40"/>
        <v>0f0ff441</v>
      </c>
      <c r="B316" s="3">
        <v>45567</v>
      </c>
      <c r="C316" s="2" t="str">
        <f t="shared" si="41"/>
        <v>West</v>
      </c>
      <c r="D316" s="4" t="str">
        <f t="shared" si="42"/>
        <v>Groceries</v>
      </c>
      <c r="E316" s="1">
        <v>1717.94</v>
      </c>
      <c r="F316" s="1">
        <v>34</v>
      </c>
      <c r="G316" s="1">
        <v>5</v>
      </c>
      <c r="H316">
        <v>528.35</v>
      </c>
      <c r="I316" s="10">
        <f t="shared" si="45"/>
        <v>0.3075485756196375</v>
      </c>
      <c r="J316">
        <f t="shared" si="43"/>
        <v>2537.5954861821929</v>
      </c>
      <c r="K316">
        <f t="shared" si="44"/>
        <v>2479230.7900000024</v>
      </c>
      <c r="L316" t="s">
        <v>88</v>
      </c>
      <c r="M316" t="s">
        <v>3911</v>
      </c>
      <c r="N316" s="1">
        <f t="shared" si="49"/>
        <v>266.67500000000001</v>
      </c>
      <c r="O316" s="1">
        <f t="shared" si="46"/>
        <v>515.36624489795861</v>
      </c>
      <c r="P316" s="1" t="str">
        <f t="shared" si="47"/>
        <v>10-2024</v>
      </c>
      <c r="T316" s="1"/>
      <c r="U316" s="1"/>
      <c r="V316" s="1" t="s">
        <v>3911</v>
      </c>
      <c r="W316" s="1"/>
      <c r="X316" s="1" t="s">
        <v>322</v>
      </c>
      <c r="Y316" s="2" t="s">
        <v>3911</v>
      </c>
      <c r="Z316" s="4" t="s">
        <v>88</v>
      </c>
      <c r="AD316" t="str">
        <f t="shared" si="48"/>
        <v/>
      </c>
    </row>
    <row r="317" spans="1:30" ht="14.25">
      <c r="A317" s="1" t="str">
        <f t="shared" si="40"/>
        <v>cdc6d3ec</v>
      </c>
      <c r="B317" s="3">
        <v>45307</v>
      </c>
      <c r="C317" s="2" t="str">
        <f t="shared" si="41"/>
        <v>West</v>
      </c>
      <c r="D317" s="4" t="str">
        <f t="shared" si="42"/>
        <v>Sports</v>
      </c>
      <c r="E317" s="1">
        <v>2608.11</v>
      </c>
      <c r="F317" s="1">
        <v>34</v>
      </c>
      <c r="G317" s="1">
        <v>41</v>
      </c>
      <c r="H317">
        <v>1273.28</v>
      </c>
      <c r="I317" s="10">
        <f t="shared" si="45"/>
        <v>0.48820026762674884</v>
      </c>
      <c r="J317">
        <f t="shared" si="43"/>
        <v>2537.5954861821929</v>
      </c>
      <c r="K317">
        <f t="shared" si="44"/>
        <v>2479230.7900000024</v>
      </c>
      <c r="L317" t="s">
        <v>3914</v>
      </c>
      <c r="M317" t="s">
        <v>3911</v>
      </c>
      <c r="N317" s="1">
        <f t="shared" si="49"/>
        <v>657.14</v>
      </c>
      <c r="O317" s="1">
        <f t="shared" si="46"/>
        <v>516.19997471554962</v>
      </c>
      <c r="P317" s="1" t="str">
        <f t="shared" si="47"/>
        <v>01-2024</v>
      </c>
      <c r="T317" s="1"/>
      <c r="U317" s="1"/>
      <c r="V317" s="1" t="s">
        <v>3911</v>
      </c>
      <c r="W317" s="1"/>
      <c r="X317" s="1" t="s">
        <v>323</v>
      </c>
      <c r="Y317" s="2" t="s">
        <v>3911</v>
      </c>
      <c r="Z317" s="4" t="s">
        <v>25</v>
      </c>
      <c r="AD317" t="str">
        <f t="shared" si="48"/>
        <v/>
      </c>
    </row>
    <row r="318" spans="1:30" ht="14.25">
      <c r="A318" s="1" t="str">
        <f t="shared" si="40"/>
        <v>225e930d</v>
      </c>
      <c r="B318" s="3">
        <v>45172</v>
      </c>
      <c r="C318" s="2" t="str">
        <f t="shared" si="41"/>
        <v>West</v>
      </c>
      <c r="D318" s="4" t="str">
        <f t="shared" si="42"/>
        <v>Groceries</v>
      </c>
      <c r="E318" s="1">
        <v>2453.8000000000002</v>
      </c>
      <c r="F318" s="1">
        <v>39</v>
      </c>
      <c r="G318" s="1">
        <v>11</v>
      </c>
      <c r="H318">
        <v>1442.04</v>
      </c>
      <c r="I318" s="10">
        <f t="shared" si="45"/>
        <v>0.58767625723367833</v>
      </c>
      <c r="J318">
        <f t="shared" si="43"/>
        <v>2537.5954861821929</v>
      </c>
      <c r="K318">
        <f t="shared" si="44"/>
        <v>2479230.7900000024</v>
      </c>
      <c r="L318" t="s">
        <v>88</v>
      </c>
      <c r="M318" t="s">
        <v>3911</v>
      </c>
      <c r="N318" s="1">
        <f t="shared" si="49"/>
        <v>726.52</v>
      </c>
      <c r="O318" s="1">
        <f t="shared" si="46"/>
        <v>515.36624489795861</v>
      </c>
      <c r="P318" s="1" t="str">
        <f t="shared" si="47"/>
        <v>09-2023</v>
      </c>
      <c r="T318" s="1"/>
      <c r="U318" s="1"/>
      <c r="V318" s="1" t="s">
        <v>3911</v>
      </c>
      <c r="W318" s="1"/>
      <c r="X318" s="1" t="s">
        <v>324</v>
      </c>
      <c r="Y318" s="2" t="s">
        <v>3911</v>
      </c>
      <c r="Z318" s="4" t="s">
        <v>88</v>
      </c>
      <c r="AD318" t="str">
        <f t="shared" si="48"/>
        <v/>
      </c>
    </row>
    <row r="319" spans="1:30" ht="14.25">
      <c r="A319" s="1" t="str">
        <f t="shared" si="40"/>
        <v>fec691eb</v>
      </c>
      <c r="B319" s="3">
        <v>45453</v>
      </c>
      <c r="C319" s="2" t="str">
        <f t="shared" si="41"/>
        <v>South</v>
      </c>
      <c r="D319" s="4" t="str">
        <f t="shared" si="42"/>
        <v>Sports</v>
      </c>
      <c r="E319" s="1">
        <v>1954.44</v>
      </c>
      <c r="F319" s="1">
        <v>10</v>
      </c>
      <c r="G319" s="1">
        <v>14</v>
      </c>
      <c r="H319">
        <v>1433.28</v>
      </c>
      <c r="I319" s="10">
        <f t="shared" si="45"/>
        <v>0.73334561306563517</v>
      </c>
      <c r="J319">
        <f t="shared" si="43"/>
        <v>2496.4375124875119</v>
      </c>
      <c r="K319">
        <f t="shared" si="44"/>
        <v>2498933.9499999993</v>
      </c>
      <c r="L319" t="s">
        <v>3914</v>
      </c>
      <c r="M319" t="s">
        <v>3913</v>
      </c>
      <c r="N319" s="1">
        <f t="shared" si="49"/>
        <v>723.64</v>
      </c>
      <c r="O319" s="1">
        <f t="shared" si="46"/>
        <v>516.19997471554962</v>
      </c>
      <c r="P319" s="1" t="str">
        <f t="shared" si="47"/>
        <v>06-2024</v>
      </c>
      <c r="T319" s="1"/>
      <c r="U319" s="1"/>
      <c r="V319" s="1" t="s">
        <v>3913</v>
      </c>
      <c r="W319" s="1"/>
      <c r="X319" s="1" t="s">
        <v>325</v>
      </c>
      <c r="Y319" s="2" t="s">
        <v>3913</v>
      </c>
      <c r="Z319" s="4" t="s">
        <v>25</v>
      </c>
      <c r="AD319" t="str">
        <f t="shared" si="48"/>
        <v/>
      </c>
    </row>
    <row r="320" spans="1:30" ht="14.25">
      <c r="A320" s="1" t="str">
        <f t="shared" si="40"/>
        <v>60b6b7a7</v>
      </c>
      <c r="B320" s="3">
        <v>44975</v>
      </c>
      <c r="C320" s="2" t="str">
        <f t="shared" si="41"/>
        <v>East</v>
      </c>
      <c r="D320" s="4" t="str">
        <f t="shared" si="42"/>
        <v>Clothing</v>
      </c>
      <c r="E320" s="1">
        <v>4784.1099999999997</v>
      </c>
      <c r="F320" s="1">
        <v>40</v>
      </c>
      <c r="G320" s="1">
        <v>37</v>
      </c>
      <c r="H320">
        <v>985.48</v>
      </c>
      <c r="I320" s="10">
        <f t="shared" si="45"/>
        <v>0.20599024687977494</v>
      </c>
      <c r="J320">
        <f t="shared" si="43"/>
        <v>2506.2477027027048</v>
      </c>
      <c r="K320">
        <f t="shared" si="44"/>
        <v>2596472.620000002</v>
      </c>
      <c r="L320" t="s">
        <v>1474</v>
      </c>
      <c r="M320" t="s">
        <v>3912</v>
      </c>
      <c r="N320" s="1">
        <f t="shared" si="49"/>
        <v>511.24</v>
      </c>
      <c r="O320" s="1">
        <f t="shared" si="46"/>
        <v>518.08361275088532</v>
      </c>
      <c r="P320" s="1" t="str">
        <f t="shared" si="47"/>
        <v>02-2023</v>
      </c>
      <c r="T320" s="1"/>
      <c r="U320" s="1"/>
      <c r="V320" s="1" t="s">
        <v>3912</v>
      </c>
      <c r="W320" s="1"/>
      <c r="X320" s="1" t="s">
        <v>326</v>
      </c>
      <c r="Y320" s="2" t="s">
        <v>11</v>
      </c>
      <c r="Z320" s="4" t="s">
        <v>1474</v>
      </c>
      <c r="AD320" t="str">
        <f t="shared" si="48"/>
        <v/>
      </c>
    </row>
    <row r="321" spans="1:30" ht="14.25">
      <c r="A321" s="1" t="str">
        <f t="shared" si="40"/>
        <v>6f96d5b9</v>
      </c>
      <c r="B321" s="3">
        <v>45577</v>
      </c>
      <c r="C321" s="2" t="str">
        <f t="shared" si="41"/>
        <v>West</v>
      </c>
      <c r="D321" s="4" t="str">
        <f t="shared" si="42"/>
        <v>Groceries</v>
      </c>
      <c r="E321" s="1">
        <v>1608.13</v>
      </c>
      <c r="F321" s="1">
        <v>31</v>
      </c>
      <c r="G321" s="1">
        <v>31</v>
      </c>
      <c r="H321">
        <v>1758.35</v>
      </c>
      <c r="I321" s="10">
        <f t="shared" si="45"/>
        <v>1.0934128459763823</v>
      </c>
      <c r="J321">
        <f t="shared" si="43"/>
        <v>2537.5954861821929</v>
      </c>
      <c r="K321">
        <f t="shared" si="44"/>
        <v>2479230.7900000024</v>
      </c>
      <c r="L321" t="s">
        <v>88</v>
      </c>
      <c r="M321" t="s">
        <v>3911</v>
      </c>
      <c r="N321" s="1">
        <f t="shared" si="49"/>
        <v>894.67499999999995</v>
      </c>
      <c r="O321" s="1">
        <f t="shared" si="46"/>
        <v>515.36624489795861</v>
      </c>
      <c r="P321" s="1" t="str">
        <f t="shared" si="47"/>
        <v>10-2024</v>
      </c>
      <c r="T321" s="1"/>
      <c r="U321" s="1"/>
      <c r="V321" s="1" t="s">
        <v>3911</v>
      </c>
      <c r="W321" s="1"/>
      <c r="X321" s="1" t="s">
        <v>327</v>
      </c>
      <c r="Y321" s="2" t="s">
        <v>3911</v>
      </c>
      <c r="Z321" s="4" t="s">
        <v>88</v>
      </c>
      <c r="AD321" t="str">
        <f t="shared" si="48"/>
        <v/>
      </c>
    </row>
    <row r="322" spans="1:30" ht="14.25">
      <c r="A322" s="1" t="str">
        <f t="shared" ref="A322:A385" si="50">TRIM(X322)</f>
        <v>3d1b7159</v>
      </c>
      <c r="B322" s="3">
        <v>45437</v>
      </c>
      <c r="C322" s="2" t="str">
        <f t="shared" ref="C322:C385" si="51">PROPER(TRIM(Y322))</f>
        <v>East</v>
      </c>
      <c r="D322" s="4" t="str">
        <f t="shared" ref="D322:D385" si="52">PROPER(TRIM(SUBSTITUTE(Z322,"$","s")))</f>
        <v>Electronics</v>
      </c>
      <c r="E322" s="1">
        <v>687.26</v>
      </c>
      <c r="F322" s="1">
        <v>43</v>
      </c>
      <c r="G322" s="1">
        <v>21</v>
      </c>
      <c r="H322">
        <v>1555.12</v>
      </c>
      <c r="I322" s="10">
        <f t="shared" si="45"/>
        <v>2.262782644123039</v>
      </c>
      <c r="J322">
        <f t="shared" ref="J322:J385" si="53">AVERAGEIFS(E:E,C:C,C322)</f>
        <v>2506.2477027027048</v>
      </c>
      <c r="K322">
        <f t="shared" ref="K322:K385" si="54">SUMIFS(E:E,C:C,C322)</f>
        <v>2596472.620000002</v>
      </c>
      <c r="L322" t="s">
        <v>3915</v>
      </c>
      <c r="M322" t="s">
        <v>3912</v>
      </c>
      <c r="N322" s="1">
        <f t="shared" si="49"/>
        <v>788.06</v>
      </c>
      <c r="O322" s="1">
        <f t="shared" si="46"/>
        <v>507.6997287299634</v>
      </c>
      <c r="P322" s="1" t="str">
        <f t="shared" si="47"/>
        <v>05-2024</v>
      </c>
      <c r="T322" s="1"/>
      <c r="U322" s="1"/>
      <c r="V322" s="1" t="s">
        <v>3912</v>
      </c>
      <c r="W322" s="1"/>
      <c r="X322" s="1" t="s">
        <v>328</v>
      </c>
      <c r="Y322" s="2" t="s">
        <v>11</v>
      </c>
      <c r="Z322" s="4" t="s">
        <v>291</v>
      </c>
      <c r="AD322" t="str">
        <f t="shared" si="48"/>
        <v/>
      </c>
    </row>
    <row r="323" spans="1:30" ht="14.25">
      <c r="A323" s="1" t="str">
        <f t="shared" si="50"/>
        <v>3f542db4</v>
      </c>
      <c r="B323" s="3">
        <v>45519</v>
      </c>
      <c r="C323" s="2" t="str">
        <f t="shared" si="51"/>
        <v>West</v>
      </c>
      <c r="D323" s="4" t="str">
        <f t="shared" si="52"/>
        <v>Furniture</v>
      </c>
      <c r="E323" s="1">
        <v>71.790000000000006</v>
      </c>
      <c r="F323" s="1">
        <v>36</v>
      </c>
      <c r="G323" s="1">
        <v>42</v>
      </c>
      <c r="H323">
        <v>1546.7</v>
      </c>
      <c r="I323" s="10">
        <f t="shared" ref="I323:I386" si="55">H323/E323</f>
        <v>21.544783396016157</v>
      </c>
      <c r="J323">
        <f t="shared" si="53"/>
        <v>2537.5954861821929</v>
      </c>
      <c r="K323">
        <f t="shared" si="54"/>
        <v>2479230.7900000024</v>
      </c>
      <c r="L323" t="s">
        <v>1645</v>
      </c>
      <c r="M323" t="s">
        <v>3911</v>
      </c>
      <c r="N323" s="1">
        <f t="shared" si="49"/>
        <v>794.35</v>
      </c>
      <c r="O323" s="1">
        <f t="shared" ref="O323:O386" si="56">AVERAGEIFS(N:N,D:D,D323)</f>
        <v>524.30656862745093</v>
      </c>
      <c r="P323" s="1" t="str">
        <f t="shared" ref="P323:P386" si="57">TEXT(B323,"mm-yyyy")</f>
        <v>08-2024</v>
      </c>
      <c r="T323" s="1"/>
      <c r="U323" s="1"/>
      <c r="V323" s="1" t="s">
        <v>3911</v>
      </c>
      <c r="W323" s="1"/>
      <c r="X323" s="1" t="s">
        <v>329</v>
      </c>
      <c r="Y323" s="2" t="s">
        <v>3911</v>
      </c>
      <c r="Z323" s="4" t="s">
        <v>15</v>
      </c>
      <c r="AD323" t="str">
        <f t="shared" ref="AD323:AD386" si="58">SUBSTITUTE(SUBSTITUTE(AC323,"@",""),"#","")</f>
        <v/>
      </c>
    </row>
    <row r="324" spans="1:30" ht="14.25">
      <c r="A324" s="1" t="str">
        <f t="shared" si="50"/>
        <v>ddf5b67b</v>
      </c>
      <c r="B324" s="3">
        <v>45264</v>
      </c>
      <c r="C324" s="2" t="str">
        <f t="shared" si="51"/>
        <v>West</v>
      </c>
      <c r="D324" s="4" t="str">
        <f t="shared" si="52"/>
        <v>Furniture</v>
      </c>
      <c r="E324" s="1">
        <v>2747.19</v>
      </c>
      <c r="F324" s="1">
        <v>21</v>
      </c>
      <c r="G324" s="1">
        <v>12</v>
      </c>
      <c r="H324">
        <v>1465.3</v>
      </c>
      <c r="I324" s="10">
        <f t="shared" si="55"/>
        <v>0.53338138243077471</v>
      </c>
      <c r="J324">
        <f t="shared" si="53"/>
        <v>2537.5954861821929</v>
      </c>
      <c r="K324">
        <f t="shared" si="54"/>
        <v>2479230.7900000024</v>
      </c>
      <c r="L324" t="s">
        <v>1645</v>
      </c>
      <c r="M324" t="s">
        <v>3911</v>
      </c>
      <c r="N324" s="1">
        <f t="shared" si="49"/>
        <v>738.65</v>
      </c>
      <c r="O324" s="1">
        <f t="shared" si="56"/>
        <v>524.30656862745093</v>
      </c>
      <c r="P324" s="1" t="str">
        <f t="shared" si="57"/>
        <v>12-2023</v>
      </c>
      <c r="T324" s="1"/>
      <c r="U324" s="1"/>
      <c r="V324" s="1" t="s">
        <v>3911</v>
      </c>
      <c r="W324" s="1"/>
      <c r="X324" s="1" t="s">
        <v>330</v>
      </c>
      <c r="Y324" s="2" t="s">
        <v>3911</v>
      </c>
      <c r="Z324" s="4" t="s">
        <v>15</v>
      </c>
      <c r="AD324" t="str">
        <f t="shared" si="58"/>
        <v/>
      </c>
    </row>
    <row r="325" spans="1:30" ht="14.25">
      <c r="A325" s="1" t="str">
        <f t="shared" si="50"/>
        <v>c85c3188</v>
      </c>
      <c r="B325" s="3">
        <v>45251</v>
      </c>
      <c r="C325" s="2" t="str">
        <f t="shared" si="51"/>
        <v>West</v>
      </c>
      <c r="D325" s="4" t="str">
        <f t="shared" si="52"/>
        <v>Groceries</v>
      </c>
      <c r="E325" s="1">
        <v>1387.68</v>
      </c>
      <c r="F325" s="1">
        <v>18</v>
      </c>
      <c r="G325" s="1">
        <v>30</v>
      </c>
      <c r="H325">
        <v>904.34</v>
      </c>
      <c r="I325" s="10">
        <f t="shared" si="55"/>
        <v>0.65169203274530152</v>
      </c>
      <c r="J325">
        <f t="shared" si="53"/>
        <v>2537.5954861821929</v>
      </c>
      <c r="K325">
        <f t="shared" si="54"/>
        <v>2479230.7900000024</v>
      </c>
      <c r="L325" t="s">
        <v>88</v>
      </c>
      <c r="M325" t="s">
        <v>3911</v>
      </c>
      <c r="N325" s="1">
        <f t="shared" si="49"/>
        <v>467.17</v>
      </c>
      <c r="O325" s="1">
        <f t="shared" si="56"/>
        <v>515.36624489795861</v>
      </c>
      <c r="P325" s="1" t="str">
        <f t="shared" si="57"/>
        <v>11-2023</v>
      </c>
      <c r="T325" s="1"/>
      <c r="U325" s="1"/>
      <c r="V325" s="1" t="s">
        <v>3911</v>
      </c>
      <c r="W325" s="1"/>
      <c r="X325" s="1" t="s">
        <v>331</v>
      </c>
      <c r="Y325" s="2" t="s">
        <v>3911</v>
      </c>
      <c r="Z325" s="4" t="s">
        <v>88</v>
      </c>
      <c r="AD325" t="str">
        <f t="shared" si="58"/>
        <v/>
      </c>
    </row>
    <row r="326" spans="1:30" ht="14.25">
      <c r="A326" s="1" t="str">
        <f t="shared" si="50"/>
        <v>15625ab1</v>
      </c>
      <c r="B326" s="3">
        <v>45555</v>
      </c>
      <c r="C326" s="2" t="str">
        <f t="shared" si="51"/>
        <v>West</v>
      </c>
      <c r="D326" s="4" t="str">
        <f t="shared" si="52"/>
        <v>Sports</v>
      </c>
      <c r="E326" s="1">
        <v>2530.77</v>
      </c>
      <c r="F326" s="1">
        <v>39</v>
      </c>
      <c r="G326" s="1">
        <v>42</v>
      </c>
      <c r="H326">
        <v>651.95000000000005</v>
      </c>
      <c r="I326" s="10">
        <f t="shared" si="55"/>
        <v>0.25760934419168874</v>
      </c>
      <c r="J326">
        <f t="shared" si="53"/>
        <v>2537.5954861821929</v>
      </c>
      <c r="K326">
        <f t="shared" si="54"/>
        <v>2479230.7900000024</v>
      </c>
      <c r="L326" t="s">
        <v>3914</v>
      </c>
      <c r="M326" t="s">
        <v>3911</v>
      </c>
      <c r="N326" s="1">
        <f t="shared" ref="N326:N389" si="59">AVERAGE(G326,H326)</f>
        <v>346.97500000000002</v>
      </c>
      <c r="O326" s="1">
        <f t="shared" si="56"/>
        <v>516.19997471554962</v>
      </c>
      <c r="P326" s="1" t="str">
        <f t="shared" si="57"/>
        <v>09-2024</v>
      </c>
      <c r="T326" s="1"/>
      <c r="U326" s="1"/>
      <c r="V326" s="1" t="s">
        <v>3911</v>
      </c>
      <c r="W326" s="1"/>
      <c r="X326" s="1" t="s">
        <v>332</v>
      </c>
      <c r="Y326" s="2" t="s">
        <v>3911</v>
      </c>
      <c r="Z326" s="4" t="s">
        <v>25</v>
      </c>
      <c r="AD326" t="str">
        <f t="shared" si="58"/>
        <v/>
      </c>
    </row>
    <row r="327" spans="1:30" ht="14.25">
      <c r="A327" s="1" t="str">
        <f t="shared" si="50"/>
        <v>cb43d385</v>
      </c>
      <c r="B327" s="3">
        <v>45569</v>
      </c>
      <c r="C327" s="2" t="str">
        <f t="shared" si="51"/>
        <v>South</v>
      </c>
      <c r="D327" s="4" t="str">
        <f t="shared" si="52"/>
        <v>Sports</v>
      </c>
      <c r="E327" s="1">
        <v>2529.89</v>
      </c>
      <c r="F327" s="1">
        <v>12</v>
      </c>
      <c r="G327" s="1">
        <v>2</v>
      </c>
      <c r="H327">
        <v>1235.71</v>
      </c>
      <c r="I327" s="10">
        <f t="shared" si="55"/>
        <v>0.48844416160386422</v>
      </c>
      <c r="J327">
        <f t="shared" si="53"/>
        <v>2496.4375124875119</v>
      </c>
      <c r="K327">
        <f t="shared" si="54"/>
        <v>2498933.9499999993</v>
      </c>
      <c r="L327" t="s">
        <v>3914</v>
      </c>
      <c r="M327" t="s">
        <v>3913</v>
      </c>
      <c r="N327" s="1">
        <f t="shared" si="59"/>
        <v>618.85500000000002</v>
      </c>
      <c r="O327" s="1">
        <f t="shared" si="56"/>
        <v>516.19997471554962</v>
      </c>
      <c r="P327" s="1" t="str">
        <f t="shared" si="57"/>
        <v>10-2024</v>
      </c>
      <c r="T327" s="1"/>
      <c r="U327" s="1"/>
      <c r="V327" s="1" t="s">
        <v>3913</v>
      </c>
      <c r="W327" s="1"/>
      <c r="X327" s="1" t="s">
        <v>333</v>
      </c>
      <c r="Y327" s="2" t="s">
        <v>3913</v>
      </c>
      <c r="Z327" s="4" t="s">
        <v>25</v>
      </c>
      <c r="AD327" t="str">
        <f t="shared" si="58"/>
        <v/>
      </c>
    </row>
    <row r="328" spans="1:30" ht="14.25">
      <c r="A328" s="1" t="str">
        <f t="shared" si="50"/>
        <v>da892885</v>
      </c>
      <c r="B328" s="3">
        <v>45229</v>
      </c>
      <c r="C328" s="2" t="str">
        <f t="shared" si="51"/>
        <v>North</v>
      </c>
      <c r="D328" s="4" t="str">
        <f t="shared" si="52"/>
        <v>Electronics</v>
      </c>
      <c r="E328" s="1">
        <v>605.21</v>
      </c>
      <c r="F328" s="1">
        <v>46</v>
      </c>
      <c r="G328" s="1">
        <v>2</v>
      </c>
      <c r="H328">
        <v>1626.74</v>
      </c>
      <c r="I328" s="10">
        <f t="shared" si="55"/>
        <v>2.6878934584689609</v>
      </c>
      <c r="J328">
        <f t="shared" si="53"/>
        <v>2571.1423225152107</v>
      </c>
      <c r="K328">
        <f t="shared" si="54"/>
        <v>2535146.3299999977</v>
      </c>
      <c r="L328" t="s">
        <v>3915</v>
      </c>
      <c r="M328" t="s">
        <v>3910</v>
      </c>
      <c r="N328" s="1">
        <f t="shared" si="59"/>
        <v>814.37</v>
      </c>
      <c r="O328" s="1">
        <f t="shared" si="56"/>
        <v>507.6997287299634</v>
      </c>
      <c r="P328" s="1" t="str">
        <f t="shared" si="57"/>
        <v>10-2023</v>
      </c>
      <c r="T328" s="1"/>
      <c r="U328" s="1"/>
      <c r="V328" s="1" t="s">
        <v>3910</v>
      </c>
      <c r="W328" s="1"/>
      <c r="X328" s="1" t="s">
        <v>334</v>
      </c>
      <c r="Y328" s="2" t="s">
        <v>9</v>
      </c>
      <c r="Z328" s="4" t="s">
        <v>291</v>
      </c>
      <c r="AD328" t="str">
        <f t="shared" si="58"/>
        <v/>
      </c>
    </row>
    <row r="329" spans="1:30" ht="14.25">
      <c r="A329" s="1" t="str">
        <f t="shared" si="50"/>
        <v>f5448f52</v>
      </c>
      <c r="B329" s="3">
        <v>45233</v>
      </c>
      <c r="C329" s="2" t="str">
        <f t="shared" si="51"/>
        <v>West</v>
      </c>
      <c r="D329" s="4" t="str">
        <f t="shared" si="52"/>
        <v>Furniture</v>
      </c>
      <c r="E329" s="1">
        <v>3012.37</v>
      </c>
      <c r="F329" s="1">
        <v>4</v>
      </c>
      <c r="G329" s="1">
        <v>31</v>
      </c>
      <c r="H329">
        <v>430.04</v>
      </c>
      <c r="I329" s="10">
        <f t="shared" si="55"/>
        <v>0.14275802773231708</v>
      </c>
      <c r="J329">
        <f t="shared" si="53"/>
        <v>2537.5954861821929</v>
      </c>
      <c r="K329">
        <f t="shared" si="54"/>
        <v>2479230.7900000024</v>
      </c>
      <c r="L329" t="s">
        <v>1645</v>
      </c>
      <c r="M329" t="s">
        <v>3911</v>
      </c>
      <c r="N329" s="1">
        <f t="shared" si="59"/>
        <v>230.52</v>
      </c>
      <c r="O329" s="1">
        <f t="shared" si="56"/>
        <v>524.30656862745093</v>
      </c>
      <c r="P329" s="1" t="str">
        <f t="shared" si="57"/>
        <v>11-2023</v>
      </c>
      <c r="T329" s="1"/>
      <c r="U329" s="1"/>
      <c r="V329" s="1" t="s">
        <v>3911</v>
      </c>
      <c r="W329" s="1"/>
      <c r="X329" s="1" t="s">
        <v>335</v>
      </c>
      <c r="Y329" s="2" t="s">
        <v>3911</v>
      </c>
      <c r="Z329" s="4" t="s">
        <v>15</v>
      </c>
      <c r="AD329" t="str">
        <f t="shared" si="58"/>
        <v/>
      </c>
    </row>
    <row r="330" spans="1:30" ht="14.25">
      <c r="A330" s="1" t="str">
        <f t="shared" si="50"/>
        <v>59b7f257</v>
      </c>
      <c r="B330" s="3">
        <v>45266</v>
      </c>
      <c r="C330" s="2" t="str">
        <f t="shared" si="51"/>
        <v>North</v>
      </c>
      <c r="D330" s="4" t="str">
        <f t="shared" si="52"/>
        <v>Furniture</v>
      </c>
      <c r="E330" s="1">
        <v>4914.08</v>
      </c>
      <c r="F330" s="1">
        <v>29</v>
      </c>
      <c r="G330" s="1">
        <v>37</v>
      </c>
      <c r="H330">
        <v>1316.83</v>
      </c>
      <c r="I330" s="10">
        <f t="shared" si="55"/>
        <v>0.267970810406017</v>
      </c>
      <c r="J330">
        <f t="shared" si="53"/>
        <v>2571.1423225152107</v>
      </c>
      <c r="K330">
        <f t="shared" si="54"/>
        <v>2535146.3299999977</v>
      </c>
      <c r="L330" t="s">
        <v>1645</v>
      </c>
      <c r="M330" t="s">
        <v>3910</v>
      </c>
      <c r="N330" s="1">
        <f t="shared" si="59"/>
        <v>676.91499999999996</v>
      </c>
      <c r="O330" s="1">
        <f t="shared" si="56"/>
        <v>524.30656862745093</v>
      </c>
      <c r="P330" s="1" t="str">
        <f t="shared" si="57"/>
        <v>12-2023</v>
      </c>
      <c r="T330" s="1"/>
      <c r="U330" s="1"/>
      <c r="V330" s="1" t="s">
        <v>3910</v>
      </c>
      <c r="W330" s="1"/>
      <c r="X330" s="1" t="s">
        <v>336</v>
      </c>
      <c r="Y330" s="2" t="s">
        <v>9</v>
      </c>
      <c r="Z330" s="4" t="s">
        <v>15</v>
      </c>
      <c r="AD330" t="str">
        <f t="shared" si="58"/>
        <v/>
      </c>
    </row>
    <row r="331" spans="1:30" ht="14.25">
      <c r="A331" s="1" t="str">
        <f t="shared" si="50"/>
        <v>e88f49be</v>
      </c>
      <c r="B331" s="3">
        <v>45567</v>
      </c>
      <c r="C331" s="2" t="str">
        <f t="shared" si="51"/>
        <v>East</v>
      </c>
      <c r="D331" s="4" t="str">
        <f t="shared" si="52"/>
        <v>Furniture</v>
      </c>
      <c r="E331" s="1">
        <v>3146.59</v>
      </c>
      <c r="F331" s="1">
        <v>10</v>
      </c>
      <c r="G331" s="1">
        <v>6</v>
      </c>
      <c r="H331">
        <v>1696.32</v>
      </c>
      <c r="I331" s="10">
        <f t="shared" si="55"/>
        <v>0.53909788056276786</v>
      </c>
      <c r="J331">
        <f t="shared" si="53"/>
        <v>2506.2477027027048</v>
      </c>
      <c r="K331">
        <f t="shared" si="54"/>
        <v>2596472.620000002</v>
      </c>
      <c r="L331" t="s">
        <v>1645</v>
      </c>
      <c r="M331" t="s">
        <v>3912</v>
      </c>
      <c r="N331" s="1">
        <f t="shared" si="59"/>
        <v>851.16</v>
      </c>
      <c r="O331" s="1">
        <f t="shared" si="56"/>
        <v>524.30656862745093</v>
      </c>
      <c r="P331" s="1" t="str">
        <f t="shared" si="57"/>
        <v>10-2024</v>
      </c>
      <c r="T331" s="1"/>
      <c r="U331" s="1"/>
      <c r="V331" s="1" t="s">
        <v>3912</v>
      </c>
      <c r="W331" s="1"/>
      <c r="X331" s="1" t="s">
        <v>337</v>
      </c>
      <c r="Y331" s="2" t="s">
        <v>11</v>
      </c>
      <c r="Z331" s="4" t="s">
        <v>15</v>
      </c>
      <c r="AD331" t="str">
        <f t="shared" si="58"/>
        <v/>
      </c>
    </row>
    <row r="332" spans="1:30" ht="14.25">
      <c r="A332" s="1" t="str">
        <f t="shared" si="50"/>
        <v>1c5bf0f0</v>
      </c>
      <c r="B332" s="3">
        <v>44890</v>
      </c>
      <c r="C332" s="2" t="str">
        <f t="shared" si="51"/>
        <v>North</v>
      </c>
      <c r="D332" s="4" t="str">
        <f t="shared" si="52"/>
        <v>Groceries</v>
      </c>
      <c r="E332" s="1">
        <v>2023.95</v>
      </c>
      <c r="F332" s="1">
        <v>42</v>
      </c>
      <c r="G332" s="1">
        <v>23</v>
      </c>
      <c r="H332">
        <v>1272.7</v>
      </c>
      <c r="I332" s="10">
        <f t="shared" si="55"/>
        <v>0.62881988191407889</v>
      </c>
      <c r="J332">
        <f t="shared" si="53"/>
        <v>2571.1423225152107</v>
      </c>
      <c r="K332">
        <f t="shared" si="54"/>
        <v>2535146.3299999977</v>
      </c>
      <c r="L332" t="s">
        <v>88</v>
      </c>
      <c r="M332" t="s">
        <v>3910</v>
      </c>
      <c r="N332" s="1">
        <f t="shared" si="59"/>
        <v>647.85</v>
      </c>
      <c r="O332" s="1">
        <f t="shared" si="56"/>
        <v>515.36624489795861</v>
      </c>
      <c r="P332" s="1" t="str">
        <f t="shared" si="57"/>
        <v>11-2022</v>
      </c>
      <c r="T332" s="1"/>
      <c r="U332" s="1"/>
      <c r="V332" s="1" t="s">
        <v>3910</v>
      </c>
      <c r="W332" s="1"/>
      <c r="X332" s="1" t="s">
        <v>338</v>
      </c>
      <c r="Y332" s="2" t="s">
        <v>9</v>
      </c>
      <c r="Z332" s="4" t="s">
        <v>88</v>
      </c>
      <c r="AD332" t="str">
        <f t="shared" si="58"/>
        <v/>
      </c>
    </row>
    <row r="333" spans="1:30" ht="14.25">
      <c r="A333" s="1" t="str">
        <f t="shared" si="50"/>
        <v>b9161739</v>
      </c>
      <c r="B333" s="3">
        <v>44953</v>
      </c>
      <c r="C333" s="2" t="str">
        <f t="shared" si="51"/>
        <v>East</v>
      </c>
      <c r="D333" s="4" t="str">
        <f t="shared" si="52"/>
        <v>Sports</v>
      </c>
      <c r="E333" s="1">
        <v>4451.08</v>
      </c>
      <c r="F333" s="1">
        <v>29</v>
      </c>
      <c r="G333" s="1">
        <v>26</v>
      </c>
      <c r="H333">
        <v>1002.86</v>
      </c>
      <c r="I333" s="10">
        <f t="shared" si="55"/>
        <v>0.22530711647510268</v>
      </c>
      <c r="J333">
        <f t="shared" si="53"/>
        <v>2506.2477027027048</v>
      </c>
      <c r="K333">
        <f t="shared" si="54"/>
        <v>2596472.620000002</v>
      </c>
      <c r="L333" t="s">
        <v>3914</v>
      </c>
      <c r="M333" t="s">
        <v>3912</v>
      </c>
      <c r="N333" s="1">
        <f t="shared" si="59"/>
        <v>514.43000000000006</v>
      </c>
      <c r="O333" s="1">
        <f t="shared" si="56"/>
        <v>516.19997471554962</v>
      </c>
      <c r="P333" s="1" t="str">
        <f t="shared" si="57"/>
        <v>01-2023</v>
      </c>
      <c r="T333" s="1"/>
      <c r="U333" s="1"/>
      <c r="V333" s="1" t="s">
        <v>3912</v>
      </c>
      <c r="W333" s="1"/>
      <c r="X333" s="1" t="s">
        <v>339</v>
      </c>
      <c r="Y333" s="2" t="s">
        <v>11</v>
      </c>
      <c r="Z333" s="4" t="s">
        <v>25</v>
      </c>
      <c r="AD333" t="str">
        <f t="shared" si="58"/>
        <v/>
      </c>
    </row>
    <row r="334" spans="1:30" ht="14.25">
      <c r="A334" s="1" t="str">
        <f t="shared" si="50"/>
        <v>e83fc29d</v>
      </c>
      <c r="B334" s="3">
        <v>44888</v>
      </c>
      <c r="C334" s="2" t="str">
        <f t="shared" si="51"/>
        <v>South</v>
      </c>
      <c r="D334" s="4" t="str">
        <f t="shared" si="52"/>
        <v>Electronics</v>
      </c>
      <c r="E334" s="1">
        <v>2843.57</v>
      </c>
      <c r="F334" s="1">
        <v>22</v>
      </c>
      <c r="G334" s="1">
        <v>22</v>
      </c>
      <c r="H334">
        <v>419.23</v>
      </c>
      <c r="I334" s="10">
        <f t="shared" si="55"/>
        <v>0.14743087034959576</v>
      </c>
      <c r="J334">
        <f t="shared" si="53"/>
        <v>2496.4375124875119</v>
      </c>
      <c r="K334">
        <f t="shared" si="54"/>
        <v>2498933.9499999993</v>
      </c>
      <c r="L334" t="s">
        <v>3915</v>
      </c>
      <c r="M334" t="s">
        <v>3913</v>
      </c>
      <c r="N334" s="1">
        <f t="shared" si="59"/>
        <v>220.61500000000001</v>
      </c>
      <c r="O334" s="1">
        <f t="shared" si="56"/>
        <v>507.6997287299634</v>
      </c>
      <c r="P334" s="1" t="str">
        <f t="shared" si="57"/>
        <v>11-2022</v>
      </c>
      <c r="T334" s="1"/>
      <c r="U334" s="1"/>
      <c r="V334" s="1" t="s">
        <v>3913</v>
      </c>
      <c r="W334" s="1"/>
      <c r="X334" s="1" t="s">
        <v>340</v>
      </c>
      <c r="Y334" s="2" t="s">
        <v>3913</v>
      </c>
      <c r="Z334" s="4" t="s">
        <v>291</v>
      </c>
      <c r="AD334" t="str">
        <f t="shared" si="58"/>
        <v/>
      </c>
    </row>
    <row r="335" spans="1:30" ht="14.25">
      <c r="A335" s="1" t="str">
        <f t="shared" si="50"/>
        <v>73f698fa</v>
      </c>
      <c r="B335" s="3">
        <v>44938</v>
      </c>
      <c r="C335" s="2" t="str">
        <f t="shared" si="51"/>
        <v>West</v>
      </c>
      <c r="D335" s="4" t="str">
        <f t="shared" si="52"/>
        <v>Clothing</v>
      </c>
      <c r="E335" s="1">
        <v>3288.61</v>
      </c>
      <c r="F335" s="1">
        <v>21</v>
      </c>
      <c r="G335" s="1">
        <v>21</v>
      </c>
      <c r="H335">
        <v>366.8</v>
      </c>
      <c r="I335" s="10">
        <f t="shared" si="55"/>
        <v>0.11153648501950672</v>
      </c>
      <c r="J335">
        <f t="shared" si="53"/>
        <v>2537.5954861821929</v>
      </c>
      <c r="K335">
        <f t="shared" si="54"/>
        <v>2479230.7900000024</v>
      </c>
      <c r="L335" t="s">
        <v>1474</v>
      </c>
      <c r="M335" t="s">
        <v>3911</v>
      </c>
      <c r="N335" s="1">
        <f t="shared" si="59"/>
        <v>193.9</v>
      </c>
      <c r="O335" s="1">
        <f t="shared" si="56"/>
        <v>518.08361275088532</v>
      </c>
      <c r="P335" s="1" t="str">
        <f t="shared" si="57"/>
        <v>01-2023</v>
      </c>
      <c r="T335" s="1"/>
      <c r="U335" s="1"/>
      <c r="V335" s="1" t="s">
        <v>3911</v>
      </c>
      <c r="W335" s="1"/>
      <c r="X335" s="1" t="s">
        <v>341</v>
      </c>
      <c r="Y335" s="2" t="s">
        <v>3911</v>
      </c>
      <c r="Z335" s="4" t="s">
        <v>1474</v>
      </c>
      <c r="AD335" t="str">
        <f t="shared" si="58"/>
        <v/>
      </c>
    </row>
    <row r="336" spans="1:30" ht="14.25">
      <c r="A336" s="1" t="str">
        <f t="shared" si="50"/>
        <v>5651eb5d</v>
      </c>
      <c r="B336" s="3">
        <v>44899</v>
      </c>
      <c r="C336" s="2" t="str">
        <f t="shared" si="51"/>
        <v>South</v>
      </c>
      <c r="D336" s="4" t="str">
        <f t="shared" si="52"/>
        <v>Electronics</v>
      </c>
      <c r="E336" s="1">
        <v>3947.42</v>
      </c>
      <c r="F336" s="1">
        <v>26</v>
      </c>
      <c r="G336" s="1">
        <v>6</v>
      </c>
      <c r="H336">
        <v>1041.68</v>
      </c>
      <c r="I336" s="10">
        <f t="shared" si="55"/>
        <v>0.26388881851943802</v>
      </c>
      <c r="J336">
        <f t="shared" si="53"/>
        <v>2496.4375124875119</v>
      </c>
      <c r="K336">
        <f t="shared" si="54"/>
        <v>2498933.9499999993</v>
      </c>
      <c r="L336" t="s">
        <v>3915</v>
      </c>
      <c r="M336" t="s">
        <v>3913</v>
      </c>
      <c r="N336" s="1">
        <f t="shared" si="59"/>
        <v>523.84</v>
      </c>
      <c r="O336" s="1">
        <f t="shared" si="56"/>
        <v>507.6997287299634</v>
      </c>
      <c r="P336" s="1" t="str">
        <f t="shared" si="57"/>
        <v>12-2022</v>
      </c>
      <c r="T336" s="1"/>
      <c r="U336" s="1"/>
      <c r="V336" s="1" t="s">
        <v>3913</v>
      </c>
      <c r="W336" s="1"/>
      <c r="X336" s="1" t="s">
        <v>342</v>
      </c>
      <c r="Y336" s="2" t="s">
        <v>3913</v>
      </c>
      <c r="Z336" s="4" t="s">
        <v>291</v>
      </c>
      <c r="AD336" t="str">
        <f t="shared" si="58"/>
        <v/>
      </c>
    </row>
    <row r="337" spans="1:30" ht="14.25">
      <c r="A337" s="1" t="str">
        <f t="shared" si="50"/>
        <v>6b93034f</v>
      </c>
      <c r="B337" s="3">
        <v>44958</v>
      </c>
      <c r="C337" s="2" t="str">
        <f t="shared" si="51"/>
        <v>North</v>
      </c>
      <c r="D337" s="4" t="str">
        <f t="shared" si="52"/>
        <v>Sports</v>
      </c>
      <c r="E337" s="1">
        <v>1899.53</v>
      </c>
      <c r="F337" s="1">
        <v>24</v>
      </c>
      <c r="G337" s="1">
        <v>12</v>
      </c>
      <c r="H337">
        <v>154.47999999999999</v>
      </c>
      <c r="I337" s="10">
        <f t="shared" si="55"/>
        <v>8.1325380488857762E-2</v>
      </c>
      <c r="J337">
        <f t="shared" si="53"/>
        <v>2571.1423225152107</v>
      </c>
      <c r="K337">
        <f t="shared" si="54"/>
        <v>2535146.3299999977</v>
      </c>
      <c r="L337" t="s">
        <v>3914</v>
      </c>
      <c r="M337" t="s">
        <v>3910</v>
      </c>
      <c r="N337" s="1">
        <f t="shared" si="59"/>
        <v>83.24</v>
      </c>
      <c r="O337" s="1">
        <f t="shared" si="56"/>
        <v>516.19997471554962</v>
      </c>
      <c r="P337" s="1" t="str">
        <f t="shared" si="57"/>
        <v>02-2023</v>
      </c>
      <c r="T337" s="1"/>
      <c r="U337" s="1"/>
      <c r="V337" s="1" t="s">
        <v>3910</v>
      </c>
      <c r="W337" s="1"/>
      <c r="X337" s="1" t="s">
        <v>343</v>
      </c>
      <c r="Y337" s="2" t="s">
        <v>9</v>
      </c>
      <c r="Z337" s="4" t="s">
        <v>25</v>
      </c>
      <c r="AD337" t="str">
        <f t="shared" si="58"/>
        <v/>
      </c>
    </row>
    <row r="338" spans="1:30" ht="14.25">
      <c r="A338" s="1" t="str">
        <f t="shared" si="50"/>
        <v>c20f280b</v>
      </c>
      <c r="B338" s="3">
        <v>45373</v>
      </c>
      <c r="C338" s="2" t="str">
        <f t="shared" si="51"/>
        <v>West</v>
      </c>
      <c r="D338" s="4" t="str">
        <f t="shared" si="52"/>
        <v>Sports</v>
      </c>
      <c r="E338" s="1">
        <v>3347.49</v>
      </c>
      <c r="F338" s="1">
        <v>11</v>
      </c>
      <c r="G338" s="1">
        <v>30</v>
      </c>
      <c r="H338">
        <v>1814.86</v>
      </c>
      <c r="I338" s="10">
        <f t="shared" si="55"/>
        <v>0.5421554657370149</v>
      </c>
      <c r="J338">
        <f t="shared" si="53"/>
        <v>2537.5954861821929</v>
      </c>
      <c r="K338">
        <f t="shared" si="54"/>
        <v>2479230.7900000024</v>
      </c>
      <c r="L338" t="s">
        <v>3914</v>
      </c>
      <c r="M338" t="s">
        <v>3911</v>
      </c>
      <c r="N338" s="1">
        <f t="shared" si="59"/>
        <v>922.43</v>
      </c>
      <c r="O338" s="1">
        <f t="shared" si="56"/>
        <v>516.19997471554962</v>
      </c>
      <c r="P338" s="1" t="str">
        <f t="shared" si="57"/>
        <v>03-2024</v>
      </c>
      <c r="T338" s="1"/>
      <c r="U338" s="1"/>
      <c r="V338" s="1" t="s">
        <v>3911</v>
      </c>
      <c r="W338" s="1"/>
      <c r="X338" s="1" t="s">
        <v>344</v>
      </c>
      <c r="Y338" s="2" t="s">
        <v>3911</v>
      </c>
      <c r="Z338" s="4" t="s">
        <v>25</v>
      </c>
      <c r="AD338" t="str">
        <f t="shared" si="58"/>
        <v/>
      </c>
    </row>
    <row r="339" spans="1:30" ht="14.25">
      <c r="A339" s="1" t="str">
        <f t="shared" si="50"/>
        <v>ac49e295</v>
      </c>
      <c r="B339" s="3">
        <v>45445</v>
      </c>
      <c r="C339" s="2" t="str">
        <f t="shared" si="51"/>
        <v>East</v>
      </c>
      <c r="D339" s="4" t="str">
        <f t="shared" si="52"/>
        <v>Furniture</v>
      </c>
      <c r="E339" s="1">
        <v>2832.18</v>
      </c>
      <c r="F339" s="1">
        <v>40</v>
      </c>
      <c r="G339" s="1">
        <v>27</v>
      </c>
      <c r="H339">
        <v>1043.3599999999999</v>
      </c>
      <c r="I339" s="10">
        <f t="shared" si="55"/>
        <v>0.36839466418094896</v>
      </c>
      <c r="J339">
        <f t="shared" si="53"/>
        <v>2506.2477027027048</v>
      </c>
      <c r="K339">
        <f t="shared" si="54"/>
        <v>2596472.620000002</v>
      </c>
      <c r="L339" t="s">
        <v>1645</v>
      </c>
      <c r="M339" t="s">
        <v>3912</v>
      </c>
      <c r="N339" s="1">
        <f t="shared" si="59"/>
        <v>535.17999999999995</v>
      </c>
      <c r="O339" s="1">
        <f t="shared" si="56"/>
        <v>524.30656862745093</v>
      </c>
      <c r="P339" s="1" t="str">
        <f t="shared" si="57"/>
        <v>06-2024</v>
      </c>
      <c r="T339" s="1"/>
      <c r="U339" s="1"/>
      <c r="V339" s="1" t="s">
        <v>3912</v>
      </c>
      <c r="W339" s="1"/>
      <c r="X339" s="1" t="s">
        <v>345</v>
      </c>
      <c r="Y339" s="2" t="s">
        <v>11</v>
      </c>
      <c r="Z339" s="4" t="s">
        <v>15</v>
      </c>
      <c r="AD339" t="str">
        <f t="shared" si="58"/>
        <v/>
      </c>
    </row>
    <row r="340" spans="1:30" ht="14.25">
      <c r="A340" s="1" t="str">
        <f t="shared" si="50"/>
        <v>3508cf1e</v>
      </c>
      <c r="B340" s="3">
        <v>44965</v>
      </c>
      <c r="C340" s="2" t="str">
        <f t="shared" si="51"/>
        <v>North</v>
      </c>
      <c r="D340" s="4" t="str">
        <f t="shared" si="52"/>
        <v>Clothing</v>
      </c>
      <c r="E340" s="1">
        <v>101.35</v>
      </c>
      <c r="F340" s="1">
        <v>38</v>
      </c>
      <c r="G340" s="1">
        <v>48</v>
      </c>
      <c r="H340">
        <v>1637.71</v>
      </c>
      <c r="I340" s="10">
        <f t="shared" si="55"/>
        <v>16.158954119388259</v>
      </c>
      <c r="J340">
        <f t="shared" si="53"/>
        <v>2571.1423225152107</v>
      </c>
      <c r="K340">
        <f t="shared" si="54"/>
        <v>2535146.3299999977</v>
      </c>
      <c r="L340" t="s">
        <v>1474</v>
      </c>
      <c r="M340" t="s">
        <v>3910</v>
      </c>
      <c r="N340" s="1">
        <f t="shared" si="59"/>
        <v>842.85500000000002</v>
      </c>
      <c r="O340" s="1">
        <f t="shared" si="56"/>
        <v>518.08361275088532</v>
      </c>
      <c r="P340" s="1" t="str">
        <f t="shared" si="57"/>
        <v>02-2023</v>
      </c>
      <c r="T340" s="1"/>
      <c r="U340" s="1"/>
      <c r="V340" s="1" t="s">
        <v>3910</v>
      </c>
      <c r="W340" s="1"/>
      <c r="X340" s="1" t="s">
        <v>346</v>
      </c>
      <c r="Y340" s="2" t="s">
        <v>9</v>
      </c>
      <c r="Z340" s="4" t="s">
        <v>1474</v>
      </c>
      <c r="AD340" t="str">
        <f t="shared" si="58"/>
        <v/>
      </c>
    </row>
    <row r="341" spans="1:30" ht="14.25">
      <c r="A341" s="1" t="str">
        <f t="shared" si="50"/>
        <v>c6e09557</v>
      </c>
      <c r="B341" s="3">
        <v>45284</v>
      </c>
      <c r="C341" s="2" t="str">
        <f t="shared" si="51"/>
        <v>North</v>
      </c>
      <c r="D341" s="4" t="str">
        <f t="shared" si="52"/>
        <v>Groceries</v>
      </c>
      <c r="E341" s="1">
        <v>2627.5</v>
      </c>
      <c r="F341" s="1">
        <v>25</v>
      </c>
      <c r="G341" s="1">
        <v>2</v>
      </c>
      <c r="H341">
        <v>1064.03</v>
      </c>
      <c r="I341" s="10">
        <f t="shared" si="55"/>
        <v>0.40495908658420549</v>
      </c>
      <c r="J341">
        <f t="shared" si="53"/>
        <v>2571.1423225152107</v>
      </c>
      <c r="K341">
        <f t="shared" si="54"/>
        <v>2535146.3299999977</v>
      </c>
      <c r="L341" t="s">
        <v>88</v>
      </c>
      <c r="M341" t="s">
        <v>3910</v>
      </c>
      <c r="N341" s="1">
        <f t="shared" si="59"/>
        <v>533.01499999999999</v>
      </c>
      <c r="O341" s="1">
        <f t="shared" si="56"/>
        <v>515.36624489795861</v>
      </c>
      <c r="P341" s="1" t="str">
        <f t="shared" si="57"/>
        <v>12-2023</v>
      </c>
      <c r="T341" s="1"/>
      <c r="U341" s="1"/>
      <c r="V341" s="1" t="s">
        <v>3910</v>
      </c>
      <c r="W341" s="1"/>
      <c r="X341" s="1" t="s">
        <v>347</v>
      </c>
      <c r="Y341" s="2" t="s">
        <v>9</v>
      </c>
      <c r="Z341" s="4" t="s">
        <v>88</v>
      </c>
      <c r="AD341" t="str">
        <f t="shared" si="58"/>
        <v/>
      </c>
    </row>
    <row r="342" spans="1:30" ht="14.25">
      <c r="A342" s="1" t="str">
        <f t="shared" si="50"/>
        <v>2ba49935</v>
      </c>
      <c r="B342" s="3">
        <v>45373</v>
      </c>
      <c r="C342" s="2" t="str">
        <f t="shared" si="51"/>
        <v>North</v>
      </c>
      <c r="D342" s="4" t="str">
        <f t="shared" si="52"/>
        <v>Furniture</v>
      </c>
      <c r="E342" s="1">
        <v>1562.89</v>
      </c>
      <c r="F342" s="1">
        <v>38</v>
      </c>
      <c r="G342" s="1">
        <v>31</v>
      </c>
      <c r="H342">
        <v>749</v>
      </c>
      <c r="I342" s="10">
        <f t="shared" si="55"/>
        <v>0.47924038160075244</v>
      </c>
      <c r="J342">
        <f t="shared" si="53"/>
        <v>2571.1423225152107</v>
      </c>
      <c r="K342">
        <f t="shared" si="54"/>
        <v>2535146.3299999977</v>
      </c>
      <c r="L342" t="s">
        <v>1645</v>
      </c>
      <c r="M342" t="s">
        <v>3910</v>
      </c>
      <c r="N342" s="1">
        <f t="shared" si="59"/>
        <v>390</v>
      </c>
      <c r="O342" s="1">
        <f t="shared" si="56"/>
        <v>524.30656862745093</v>
      </c>
      <c r="P342" s="1" t="str">
        <f t="shared" si="57"/>
        <v>03-2024</v>
      </c>
      <c r="T342" s="1"/>
      <c r="U342" s="1"/>
      <c r="V342" s="1" t="s">
        <v>3910</v>
      </c>
      <c r="W342" s="1"/>
      <c r="X342" s="1" t="s">
        <v>348</v>
      </c>
      <c r="Y342" s="2" t="s">
        <v>9</v>
      </c>
      <c r="Z342" s="4" t="s">
        <v>15</v>
      </c>
      <c r="AD342" t="str">
        <f t="shared" si="58"/>
        <v/>
      </c>
    </row>
    <row r="343" spans="1:30" ht="14.25">
      <c r="A343" s="1" t="str">
        <f t="shared" si="50"/>
        <v>b58d9c57</v>
      </c>
      <c r="B343" s="3">
        <v>45389</v>
      </c>
      <c r="C343" s="2" t="str">
        <f t="shared" si="51"/>
        <v>West</v>
      </c>
      <c r="D343" s="4" t="str">
        <f t="shared" si="52"/>
        <v>Electronics</v>
      </c>
      <c r="E343" s="1">
        <v>2368.94</v>
      </c>
      <c r="F343" s="1">
        <v>36</v>
      </c>
      <c r="G343" s="1">
        <v>6</v>
      </c>
      <c r="H343">
        <v>1274.07</v>
      </c>
      <c r="I343" s="10">
        <f t="shared" si="55"/>
        <v>0.53782282371018253</v>
      </c>
      <c r="J343">
        <f t="shared" si="53"/>
        <v>2537.5954861821929</v>
      </c>
      <c r="K343">
        <f t="shared" si="54"/>
        <v>2479230.7900000024</v>
      </c>
      <c r="L343" t="s">
        <v>3915</v>
      </c>
      <c r="M343" t="s">
        <v>3911</v>
      </c>
      <c r="N343" s="1">
        <f t="shared" si="59"/>
        <v>640.03499999999997</v>
      </c>
      <c r="O343" s="1">
        <f t="shared" si="56"/>
        <v>507.6997287299634</v>
      </c>
      <c r="P343" s="1" t="str">
        <f t="shared" si="57"/>
        <v>04-2024</v>
      </c>
      <c r="T343" s="1"/>
      <c r="U343" s="1"/>
      <c r="V343" s="1" t="s">
        <v>3911</v>
      </c>
      <c r="W343" s="1"/>
      <c r="X343" s="1" t="s">
        <v>349</v>
      </c>
      <c r="Y343" s="2" t="s">
        <v>3911</v>
      </c>
      <c r="Z343" s="4" t="s">
        <v>291</v>
      </c>
      <c r="AD343" t="str">
        <f t="shared" si="58"/>
        <v/>
      </c>
    </row>
    <row r="344" spans="1:30" ht="14.25">
      <c r="A344" s="1" t="str">
        <f t="shared" si="50"/>
        <v>bfedf1f5</v>
      </c>
      <c r="B344" s="3">
        <v>45219</v>
      </c>
      <c r="C344" s="2" t="str">
        <f t="shared" si="51"/>
        <v>North</v>
      </c>
      <c r="D344" s="4" t="str">
        <f t="shared" si="52"/>
        <v>Sports</v>
      </c>
      <c r="E344" s="1">
        <v>2670.33</v>
      </c>
      <c r="F344" s="1">
        <v>48</v>
      </c>
      <c r="G344" s="1">
        <v>6</v>
      </c>
      <c r="H344">
        <v>1618.28</v>
      </c>
      <c r="I344" s="10">
        <f t="shared" si="55"/>
        <v>0.60602247662273956</v>
      </c>
      <c r="J344">
        <f t="shared" si="53"/>
        <v>2571.1423225152107</v>
      </c>
      <c r="K344">
        <f t="shared" si="54"/>
        <v>2535146.3299999977</v>
      </c>
      <c r="L344" t="s">
        <v>3914</v>
      </c>
      <c r="M344" t="s">
        <v>3910</v>
      </c>
      <c r="N344" s="1">
        <f t="shared" si="59"/>
        <v>812.14</v>
      </c>
      <c r="O344" s="1">
        <f t="shared" si="56"/>
        <v>516.19997471554962</v>
      </c>
      <c r="P344" s="1" t="str">
        <f t="shared" si="57"/>
        <v>10-2023</v>
      </c>
      <c r="T344" s="1"/>
      <c r="U344" s="1"/>
      <c r="V344" s="1" t="s">
        <v>3910</v>
      </c>
      <c r="W344" s="1"/>
      <c r="X344" s="1" t="s">
        <v>350</v>
      </c>
      <c r="Y344" s="2" t="s">
        <v>9</v>
      </c>
      <c r="Z344" s="4" t="s">
        <v>17</v>
      </c>
      <c r="AD344" t="str">
        <f t="shared" si="58"/>
        <v/>
      </c>
    </row>
    <row r="345" spans="1:30" ht="14.25">
      <c r="A345" s="1" t="str">
        <f t="shared" si="50"/>
        <v>9ff90547</v>
      </c>
      <c r="B345" s="3">
        <v>45335</v>
      </c>
      <c r="C345" s="2" t="str">
        <f t="shared" si="51"/>
        <v>East</v>
      </c>
      <c r="D345" s="4" t="str">
        <f t="shared" si="52"/>
        <v>Sports</v>
      </c>
      <c r="E345" s="1">
        <v>1316.85</v>
      </c>
      <c r="F345" s="1">
        <v>10</v>
      </c>
      <c r="G345" s="1">
        <v>15</v>
      </c>
      <c r="H345">
        <v>190.62</v>
      </c>
      <c r="I345" s="10">
        <f t="shared" si="55"/>
        <v>0.14475452785055246</v>
      </c>
      <c r="J345">
        <f t="shared" si="53"/>
        <v>2506.2477027027048</v>
      </c>
      <c r="K345">
        <f t="shared" si="54"/>
        <v>2596472.620000002</v>
      </c>
      <c r="L345" t="s">
        <v>3914</v>
      </c>
      <c r="M345" t="s">
        <v>3912</v>
      </c>
      <c r="N345" s="1">
        <f t="shared" si="59"/>
        <v>102.81</v>
      </c>
      <c r="O345" s="1">
        <f t="shared" si="56"/>
        <v>516.19997471554962</v>
      </c>
      <c r="P345" s="1" t="str">
        <f t="shared" si="57"/>
        <v>02-2024</v>
      </c>
      <c r="T345" s="1"/>
      <c r="U345" s="1"/>
      <c r="V345" s="1" t="s">
        <v>3912</v>
      </c>
      <c r="W345" s="1"/>
      <c r="X345" s="1" t="s">
        <v>351</v>
      </c>
      <c r="Y345" s="2" t="s">
        <v>11</v>
      </c>
      <c r="Z345" s="4" t="s">
        <v>17</v>
      </c>
      <c r="AD345" t="str">
        <f t="shared" si="58"/>
        <v/>
      </c>
    </row>
    <row r="346" spans="1:30" ht="14.25">
      <c r="A346" s="1" t="str">
        <f t="shared" si="50"/>
        <v>d9ca80f6</v>
      </c>
      <c r="B346" s="3">
        <v>45053</v>
      </c>
      <c r="C346" s="2" t="str">
        <f t="shared" si="51"/>
        <v>North</v>
      </c>
      <c r="D346" s="4" t="str">
        <f t="shared" si="52"/>
        <v>Electronics</v>
      </c>
      <c r="E346" s="1">
        <v>599.64</v>
      </c>
      <c r="F346" s="1">
        <v>23</v>
      </c>
      <c r="G346" s="1">
        <v>29</v>
      </c>
      <c r="H346">
        <v>1250.29</v>
      </c>
      <c r="I346" s="10">
        <f t="shared" si="55"/>
        <v>2.0850677072910413</v>
      </c>
      <c r="J346">
        <f t="shared" si="53"/>
        <v>2571.1423225152107</v>
      </c>
      <c r="K346">
        <f t="shared" si="54"/>
        <v>2535146.3299999977</v>
      </c>
      <c r="L346" t="s">
        <v>3915</v>
      </c>
      <c r="M346" t="s">
        <v>3910</v>
      </c>
      <c r="N346" s="1">
        <f t="shared" si="59"/>
        <v>639.64499999999998</v>
      </c>
      <c r="O346" s="1">
        <f t="shared" si="56"/>
        <v>507.6997287299634</v>
      </c>
      <c r="P346" s="1" t="str">
        <f t="shared" si="57"/>
        <v>05-2023</v>
      </c>
      <c r="T346" s="1"/>
      <c r="U346" s="1"/>
      <c r="V346" s="1" t="s">
        <v>3910</v>
      </c>
      <c r="W346" s="1"/>
      <c r="X346" s="1" t="s">
        <v>352</v>
      </c>
      <c r="Y346" s="2" t="s">
        <v>9</v>
      </c>
      <c r="Z346" s="4" t="s">
        <v>291</v>
      </c>
      <c r="AD346" t="str">
        <f t="shared" si="58"/>
        <v/>
      </c>
    </row>
    <row r="347" spans="1:30" ht="14.25">
      <c r="A347" s="1" t="str">
        <f t="shared" si="50"/>
        <v>3decc701</v>
      </c>
      <c r="B347" s="3">
        <v>45423</v>
      </c>
      <c r="C347" s="2" t="str">
        <f t="shared" si="51"/>
        <v>West</v>
      </c>
      <c r="D347" s="4" t="str">
        <f t="shared" si="52"/>
        <v>Clothing</v>
      </c>
      <c r="E347" s="1">
        <v>158.33000000000001</v>
      </c>
      <c r="F347" s="1">
        <v>28</v>
      </c>
      <c r="G347" s="1">
        <v>44</v>
      </c>
      <c r="H347">
        <v>726.79</v>
      </c>
      <c r="I347" s="10">
        <f t="shared" si="55"/>
        <v>4.5903492705109574</v>
      </c>
      <c r="J347">
        <f t="shared" si="53"/>
        <v>2537.5954861821929</v>
      </c>
      <c r="K347">
        <f t="shared" si="54"/>
        <v>2479230.7900000024</v>
      </c>
      <c r="L347" t="s">
        <v>1474</v>
      </c>
      <c r="M347" t="s">
        <v>3911</v>
      </c>
      <c r="N347" s="1">
        <f t="shared" si="59"/>
        <v>385.39499999999998</v>
      </c>
      <c r="O347" s="1">
        <f t="shared" si="56"/>
        <v>518.08361275088532</v>
      </c>
      <c r="P347" s="1" t="str">
        <f t="shared" si="57"/>
        <v>05-2024</v>
      </c>
      <c r="T347" s="1"/>
      <c r="U347" s="1"/>
      <c r="V347" s="1" t="s">
        <v>3911</v>
      </c>
      <c r="W347" s="1"/>
      <c r="X347" s="1" t="s">
        <v>353</v>
      </c>
      <c r="Y347" s="2" t="s">
        <v>3911</v>
      </c>
      <c r="Z347" s="4" t="s">
        <v>1474</v>
      </c>
      <c r="AD347" t="str">
        <f t="shared" si="58"/>
        <v/>
      </c>
    </row>
    <row r="348" spans="1:30" ht="14.25">
      <c r="A348" s="1" t="str">
        <f t="shared" si="50"/>
        <v>93ffbfb2</v>
      </c>
      <c r="B348" s="3">
        <v>45198</v>
      </c>
      <c r="C348" s="2" t="str">
        <f t="shared" si="51"/>
        <v>West</v>
      </c>
      <c r="D348" s="4" t="str">
        <f t="shared" si="52"/>
        <v>Electronics</v>
      </c>
      <c r="E348" s="1">
        <v>4751.08</v>
      </c>
      <c r="F348" s="1">
        <v>31</v>
      </c>
      <c r="G348" s="1">
        <v>18</v>
      </c>
      <c r="H348">
        <v>1085.8900000000001</v>
      </c>
      <c r="I348" s="10">
        <f t="shared" si="55"/>
        <v>0.22855645453244317</v>
      </c>
      <c r="J348">
        <f t="shared" si="53"/>
        <v>2537.5954861821929</v>
      </c>
      <c r="K348">
        <f t="shared" si="54"/>
        <v>2479230.7900000024</v>
      </c>
      <c r="L348" t="s">
        <v>3915</v>
      </c>
      <c r="M348" t="s">
        <v>3911</v>
      </c>
      <c r="N348" s="1">
        <f t="shared" si="59"/>
        <v>551.94500000000005</v>
      </c>
      <c r="O348" s="1">
        <f t="shared" si="56"/>
        <v>507.6997287299634</v>
      </c>
      <c r="P348" s="1" t="str">
        <f t="shared" si="57"/>
        <v>09-2023</v>
      </c>
      <c r="T348" s="1"/>
      <c r="U348" s="1"/>
      <c r="V348" s="1" t="s">
        <v>3911</v>
      </c>
      <c r="W348" s="1"/>
      <c r="X348" s="1" t="s">
        <v>354</v>
      </c>
      <c r="Y348" s="2" t="s">
        <v>3911</v>
      </c>
      <c r="Z348" s="4" t="s">
        <v>291</v>
      </c>
      <c r="AD348" t="str">
        <f t="shared" si="58"/>
        <v/>
      </c>
    </row>
    <row r="349" spans="1:30" ht="14.25">
      <c r="A349" s="1" t="str">
        <f t="shared" si="50"/>
        <v>8e16fd5d</v>
      </c>
      <c r="B349" s="3">
        <v>45010</v>
      </c>
      <c r="C349" s="2" t="str">
        <f t="shared" si="51"/>
        <v>East</v>
      </c>
      <c r="D349" s="4" t="str">
        <f t="shared" si="52"/>
        <v>Electronics</v>
      </c>
      <c r="E349" s="1">
        <v>3047.98</v>
      </c>
      <c r="F349" s="1">
        <v>36</v>
      </c>
      <c r="G349" s="1">
        <v>21</v>
      </c>
      <c r="H349">
        <v>740.43</v>
      </c>
      <c r="I349" s="10">
        <f t="shared" si="55"/>
        <v>0.24292482234135393</v>
      </c>
      <c r="J349">
        <f t="shared" si="53"/>
        <v>2506.2477027027048</v>
      </c>
      <c r="K349">
        <f t="shared" si="54"/>
        <v>2596472.620000002</v>
      </c>
      <c r="L349" t="s">
        <v>3915</v>
      </c>
      <c r="M349" t="s">
        <v>3912</v>
      </c>
      <c r="N349" s="1">
        <f t="shared" si="59"/>
        <v>380.71499999999997</v>
      </c>
      <c r="O349" s="1">
        <f t="shared" si="56"/>
        <v>507.6997287299634</v>
      </c>
      <c r="P349" s="1" t="str">
        <f t="shared" si="57"/>
        <v>03-2023</v>
      </c>
      <c r="T349" s="1"/>
      <c r="U349" s="1"/>
      <c r="V349" s="1" t="s">
        <v>3912</v>
      </c>
      <c r="W349" s="1"/>
      <c r="X349" s="1" t="s">
        <v>355</v>
      </c>
      <c r="Y349" s="2" t="s">
        <v>11</v>
      </c>
      <c r="Z349" s="4" t="s">
        <v>291</v>
      </c>
      <c r="AD349" t="str">
        <f t="shared" si="58"/>
        <v/>
      </c>
    </row>
    <row r="350" spans="1:30" ht="14.25">
      <c r="A350" s="1" t="str">
        <f t="shared" si="50"/>
        <v>add4aae5</v>
      </c>
      <c r="B350" s="3">
        <v>45577</v>
      </c>
      <c r="C350" s="2" t="str">
        <f t="shared" si="51"/>
        <v>East</v>
      </c>
      <c r="D350" s="4" t="str">
        <f t="shared" si="52"/>
        <v>Clothing</v>
      </c>
      <c r="E350" s="1">
        <v>3474.13</v>
      </c>
      <c r="F350" s="1">
        <v>31</v>
      </c>
      <c r="G350" s="1">
        <v>2</v>
      </c>
      <c r="H350">
        <v>830.26</v>
      </c>
      <c r="I350" s="10">
        <f t="shared" si="55"/>
        <v>0.23898357286572464</v>
      </c>
      <c r="J350">
        <f t="shared" si="53"/>
        <v>2506.2477027027048</v>
      </c>
      <c r="K350">
        <f t="shared" si="54"/>
        <v>2596472.620000002</v>
      </c>
      <c r="L350" t="s">
        <v>1474</v>
      </c>
      <c r="M350" t="s">
        <v>3912</v>
      </c>
      <c r="N350" s="1">
        <f t="shared" si="59"/>
        <v>416.13</v>
      </c>
      <c r="O350" s="1">
        <f t="shared" si="56"/>
        <v>518.08361275088532</v>
      </c>
      <c r="P350" s="1" t="str">
        <f t="shared" si="57"/>
        <v>10-2024</v>
      </c>
      <c r="T350" s="1"/>
      <c r="U350" s="1"/>
      <c r="V350" s="1" t="s">
        <v>3912</v>
      </c>
      <c r="W350" s="1"/>
      <c r="X350" s="1" t="s">
        <v>356</v>
      </c>
      <c r="Y350" s="2" t="s">
        <v>11</v>
      </c>
      <c r="Z350" s="4" t="s">
        <v>1474</v>
      </c>
      <c r="AD350" t="str">
        <f t="shared" si="58"/>
        <v/>
      </c>
    </row>
    <row r="351" spans="1:30" ht="14.25">
      <c r="A351" s="1" t="str">
        <f t="shared" si="50"/>
        <v>85172be9</v>
      </c>
      <c r="B351" s="3">
        <v>44975</v>
      </c>
      <c r="C351" s="2" t="str">
        <f t="shared" si="51"/>
        <v>West</v>
      </c>
      <c r="D351" s="4" t="str">
        <f t="shared" si="52"/>
        <v>Sports</v>
      </c>
      <c r="E351" s="1">
        <v>1313.41</v>
      </c>
      <c r="F351" s="1">
        <v>7</v>
      </c>
      <c r="G351" s="1">
        <v>28</v>
      </c>
      <c r="H351">
        <v>709.47</v>
      </c>
      <c r="I351" s="10">
        <f t="shared" si="55"/>
        <v>0.54017405075338243</v>
      </c>
      <c r="J351">
        <f t="shared" si="53"/>
        <v>2537.5954861821929</v>
      </c>
      <c r="K351">
        <f t="shared" si="54"/>
        <v>2479230.7900000024</v>
      </c>
      <c r="L351" t="s">
        <v>3914</v>
      </c>
      <c r="M351" t="s">
        <v>3911</v>
      </c>
      <c r="N351" s="1">
        <f t="shared" si="59"/>
        <v>368.73500000000001</v>
      </c>
      <c r="O351" s="1">
        <f t="shared" si="56"/>
        <v>516.19997471554962</v>
      </c>
      <c r="P351" s="1" t="str">
        <f t="shared" si="57"/>
        <v>02-2023</v>
      </c>
      <c r="T351" s="1"/>
      <c r="U351" s="1"/>
      <c r="V351" s="1" t="s">
        <v>3911</v>
      </c>
      <c r="W351" s="1"/>
      <c r="X351" s="1" t="s">
        <v>357</v>
      </c>
      <c r="Y351" s="2" t="s">
        <v>3911</v>
      </c>
      <c r="Z351" s="4" t="s">
        <v>17</v>
      </c>
      <c r="AD351" t="str">
        <f t="shared" si="58"/>
        <v/>
      </c>
    </row>
    <row r="352" spans="1:30" ht="14.25">
      <c r="A352" s="1" t="str">
        <f t="shared" si="50"/>
        <v>227bb959</v>
      </c>
      <c r="B352" s="3">
        <v>45061</v>
      </c>
      <c r="C352" s="2" t="str">
        <f t="shared" si="51"/>
        <v>South</v>
      </c>
      <c r="D352" s="4" t="str">
        <f t="shared" si="52"/>
        <v>Clothing</v>
      </c>
      <c r="E352" s="1">
        <v>318.77999999999997</v>
      </c>
      <c r="F352" s="1">
        <v>40</v>
      </c>
      <c r="G352" s="1">
        <v>50</v>
      </c>
      <c r="H352">
        <v>1754.87</v>
      </c>
      <c r="I352" s="10">
        <f t="shared" si="55"/>
        <v>5.5049563962607442</v>
      </c>
      <c r="J352">
        <f t="shared" si="53"/>
        <v>2496.4375124875119</v>
      </c>
      <c r="K352">
        <f t="shared" si="54"/>
        <v>2498933.9499999993</v>
      </c>
      <c r="L352" t="s">
        <v>1474</v>
      </c>
      <c r="M352" t="s">
        <v>3913</v>
      </c>
      <c r="N352" s="1">
        <f t="shared" si="59"/>
        <v>902.43499999999995</v>
      </c>
      <c r="O352" s="1">
        <f t="shared" si="56"/>
        <v>518.08361275088532</v>
      </c>
      <c r="P352" s="1" t="str">
        <f t="shared" si="57"/>
        <v>05-2023</v>
      </c>
      <c r="T352" s="1"/>
      <c r="U352" s="1"/>
      <c r="V352" s="1" t="s">
        <v>3913</v>
      </c>
      <c r="W352" s="1"/>
      <c r="X352" s="1" t="s">
        <v>358</v>
      </c>
      <c r="Y352" s="2" t="s">
        <v>3913</v>
      </c>
      <c r="Z352" s="4" t="s">
        <v>1474</v>
      </c>
      <c r="AD352" t="str">
        <f t="shared" si="58"/>
        <v/>
      </c>
    </row>
    <row r="353" spans="1:30" ht="14.25">
      <c r="A353" s="1" t="str">
        <f t="shared" si="50"/>
        <v>6b77cd08</v>
      </c>
      <c r="B353" s="3">
        <v>44975</v>
      </c>
      <c r="C353" s="2" t="str">
        <f t="shared" si="51"/>
        <v>North</v>
      </c>
      <c r="D353" s="4" t="str">
        <f t="shared" si="52"/>
        <v>Electronics</v>
      </c>
      <c r="E353" s="1">
        <v>3933.43</v>
      </c>
      <c r="F353" s="1">
        <v>48</v>
      </c>
      <c r="G353" s="1">
        <v>38</v>
      </c>
      <c r="H353">
        <v>244.78</v>
      </c>
      <c r="I353" s="10">
        <f t="shared" si="55"/>
        <v>6.2230673991910374E-2</v>
      </c>
      <c r="J353">
        <f t="shared" si="53"/>
        <v>2571.1423225152107</v>
      </c>
      <c r="K353">
        <f t="shared" si="54"/>
        <v>2535146.3299999977</v>
      </c>
      <c r="L353" t="s">
        <v>3915</v>
      </c>
      <c r="M353" t="s">
        <v>3910</v>
      </c>
      <c r="N353" s="1">
        <f t="shared" si="59"/>
        <v>141.38999999999999</v>
      </c>
      <c r="O353" s="1">
        <f t="shared" si="56"/>
        <v>507.6997287299634</v>
      </c>
      <c r="P353" s="1" t="str">
        <f t="shared" si="57"/>
        <v>02-2023</v>
      </c>
      <c r="T353" s="1"/>
      <c r="U353" s="1"/>
      <c r="V353" s="1" t="s">
        <v>3910</v>
      </c>
      <c r="W353" s="1"/>
      <c r="X353" s="1" t="s">
        <v>359</v>
      </c>
      <c r="Y353" s="2" t="s">
        <v>9</v>
      </c>
      <c r="Z353" s="4" t="s">
        <v>291</v>
      </c>
      <c r="AD353" t="str">
        <f t="shared" si="58"/>
        <v/>
      </c>
    </row>
    <row r="354" spans="1:30" ht="14.25">
      <c r="A354" s="1" t="str">
        <f t="shared" si="50"/>
        <v>84255c59</v>
      </c>
      <c r="B354" s="3">
        <v>45373</v>
      </c>
      <c r="C354" s="2" t="str">
        <f t="shared" si="51"/>
        <v>South</v>
      </c>
      <c r="D354" s="4" t="str">
        <f t="shared" si="52"/>
        <v>Furniture</v>
      </c>
      <c r="E354" s="1">
        <v>882.28</v>
      </c>
      <c r="F354" s="1">
        <v>23</v>
      </c>
      <c r="G354" s="1">
        <v>41</v>
      </c>
      <c r="H354">
        <v>1037.78</v>
      </c>
      <c r="I354" s="10">
        <f t="shared" si="55"/>
        <v>1.1762479031599946</v>
      </c>
      <c r="J354">
        <f t="shared" si="53"/>
        <v>2496.4375124875119</v>
      </c>
      <c r="K354">
        <f t="shared" si="54"/>
        <v>2498933.9499999993</v>
      </c>
      <c r="L354" t="s">
        <v>1645</v>
      </c>
      <c r="M354" t="s">
        <v>3913</v>
      </c>
      <c r="N354" s="1">
        <f t="shared" si="59"/>
        <v>539.39</v>
      </c>
      <c r="O354" s="1">
        <f t="shared" si="56"/>
        <v>524.30656862745093</v>
      </c>
      <c r="P354" s="1" t="str">
        <f t="shared" si="57"/>
        <v>03-2024</v>
      </c>
      <c r="T354" s="1"/>
      <c r="U354" s="1"/>
      <c r="V354" s="1" t="s">
        <v>3913</v>
      </c>
      <c r="W354" s="1"/>
      <c r="X354" s="1" t="s">
        <v>360</v>
      </c>
      <c r="Y354" s="2" t="s">
        <v>3913</v>
      </c>
      <c r="Z354" s="4" t="s">
        <v>15</v>
      </c>
      <c r="AD354" t="str">
        <f t="shared" si="58"/>
        <v/>
      </c>
    </row>
    <row r="355" spans="1:30" ht="14.25">
      <c r="A355" s="1" t="str">
        <f t="shared" si="50"/>
        <v>dfe96fe0</v>
      </c>
      <c r="B355" s="3">
        <v>44883</v>
      </c>
      <c r="C355" s="2" t="str">
        <f t="shared" si="51"/>
        <v>South</v>
      </c>
      <c r="D355" s="4" t="str">
        <f t="shared" si="52"/>
        <v>Sports</v>
      </c>
      <c r="E355" s="1">
        <v>4587.97</v>
      </c>
      <c r="F355" s="1">
        <v>34</v>
      </c>
      <c r="G355" s="1">
        <v>38</v>
      </c>
      <c r="H355">
        <v>1352.15</v>
      </c>
      <c r="I355" s="10">
        <f t="shared" si="55"/>
        <v>0.29471639962772206</v>
      </c>
      <c r="J355">
        <f t="shared" si="53"/>
        <v>2496.4375124875119</v>
      </c>
      <c r="K355">
        <f t="shared" si="54"/>
        <v>2498933.9499999993</v>
      </c>
      <c r="L355" t="s">
        <v>3914</v>
      </c>
      <c r="M355" t="s">
        <v>3913</v>
      </c>
      <c r="N355" s="1">
        <f t="shared" si="59"/>
        <v>695.07500000000005</v>
      </c>
      <c r="O355" s="1">
        <f t="shared" si="56"/>
        <v>516.19997471554962</v>
      </c>
      <c r="P355" s="1" t="str">
        <f t="shared" si="57"/>
        <v>11-2022</v>
      </c>
      <c r="T355" s="1"/>
      <c r="U355" s="1"/>
      <c r="V355" s="1" t="s">
        <v>3913</v>
      </c>
      <c r="W355" s="1"/>
      <c r="X355" s="1" t="s">
        <v>361</v>
      </c>
      <c r="Y355" s="2" t="s">
        <v>3913</v>
      </c>
      <c r="Z355" s="4" t="s">
        <v>17</v>
      </c>
      <c r="AD355" t="str">
        <f t="shared" si="58"/>
        <v/>
      </c>
    </row>
    <row r="356" spans="1:30" ht="14.25">
      <c r="A356" s="1" t="str">
        <f t="shared" si="50"/>
        <v>00349dcc</v>
      </c>
      <c r="B356" s="3">
        <v>45566</v>
      </c>
      <c r="C356" s="2" t="str">
        <f t="shared" si="51"/>
        <v>North</v>
      </c>
      <c r="D356" s="4" t="str">
        <f t="shared" si="52"/>
        <v>Sports</v>
      </c>
      <c r="E356" s="1">
        <v>3805.92</v>
      </c>
      <c r="F356" s="1">
        <v>10</v>
      </c>
      <c r="G356" s="1">
        <v>3</v>
      </c>
      <c r="H356">
        <v>905.63</v>
      </c>
      <c r="I356" s="10">
        <f t="shared" si="55"/>
        <v>0.23795297851767772</v>
      </c>
      <c r="J356">
        <f t="shared" si="53"/>
        <v>2571.1423225152107</v>
      </c>
      <c r="K356">
        <f t="shared" si="54"/>
        <v>2535146.3299999977</v>
      </c>
      <c r="L356" t="s">
        <v>3914</v>
      </c>
      <c r="M356" t="s">
        <v>3910</v>
      </c>
      <c r="N356" s="1">
        <f t="shared" si="59"/>
        <v>454.315</v>
      </c>
      <c r="O356" s="1">
        <f t="shared" si="56"/>
        <v>516.19997471554962</v>
      </c>
      <c r="P356" s="1" t="str">
        <f t="shared" si="57"/>
        <v>10-2024</v>
      </c>
      <c r="T356" s="1"/>
      <c r="U356" s="1"/>
      <c r="V356" s="1" t="s">
        <v>3910</v>
      </c>
      <c r="W356" s="1"/>
      <c r="X356" s="1" t="s">
        <v>362</v>
      </c>
      <c r="Y356" s="2" t="s">
        <v>9</v>
      </c>
      <c r="Z356" s="4" t="s">
        <v>17</v>
      </c>
      <c r="AD356" t="str">
        <f t="shared" si="58"/>
        <v/>
      </c>
    </row>
    <row r="357" spans="1:30" ht="14.25">
      <c r="A357" s="1" t="str">
        <f t="shared" si="50"/>
        <v>8d0843ce</v>
      </c>
      <c r="B357" s="3">
        <v>45578</v>
      </c>
      <c r="C357" s="2" t="str">
        <f t="shared" si="51"/>
        <v>South</v>
      </c>
      <c r="D357" s="4" t="str">
        <f t="shared" si="52"/>
        <v>Groceries</v>
      </c>
      <c r="E357" s="1">
        <v>1119.46</v>
      </c>
      <c r="F357" s="1">
        <v>1</v>
      </c>
      <c r="G357" s="1">
        <v>23</v>
      </c>
      <c r="H357">
        <v>427.52</v>
      </c>
      <c r="I357" s="10">
        <f t="shared" si="55"/>
        <v>0.38189841530738033</v>
      </c>
      <c r="J357">
        <f t="shared" si="53"/>
        <v>2496.4375124875119</v>
      </c>
      <c r="K357">
        <f t="shared" si="54"/>
        <v>2498933.9499999993</v>
      </c>
      <c r="L357" t="s">
        <v>88</v>
      </c>
      <c r="M357" t="s">
        <v>3913</v>
      </c>
      <c r="N357" s="1">
        <f t="shared" si="59"/>
        <v>225.26</v>
      </c>
      <c r="O357" s="1">
        <f t="shared" si="56"/>
        <v>515.36624489795861</v>
      </c>
      <c r="P357" s="1" t="str">
        <f t="shared" si="57"/>
        <v>10-2024</v>
      </c>
      <c r="T357" s="1"/>
      <c r="U357" s="1"/>
      <c r="V357" s="1" t="s">
        <v>3913</v>
      </c>
      <c r="W357" s="1"/>
      <c r="X357" s="1" t="s">
        <v>363</v>
      </c>
      <c r="Y357" s="2" t="s">
        <v>3913</v>
      </c>
      <c r="Z357" s="4" t="s">
        <v>88</v>
      </c>
      <c r="AD357" t="str">
        <f t="shared" si="58"/>
        <v/>
      </c>
    </row>
    <row r="358" spans="1:30" ht="14.25">
      <c r="A358" s="1" t="str">
        <f t="shared" si="50"/>
        <v>ad83577d</v>
      </c>
      <c r="B358" s="3">
        <v>45012</v>
      </c>
      <c r="C358" s="2" t="str">
        <f t="shared" si="51"/>
        <v>South</v>
      </c>
      <c r="D358" s="4" t="str">
        <f t="shared" si="52"/>
        <v>Clothing</v>
      </c>
      <c r="E358" s="1">
        <v>4095.13</v>
      </c>
      <c r="F358" s="1">
        <v>16</v>
      </c>
      <c r="G358" s="1">
        <v>15</v>
      </c>
      <c r="H358">
        <v>1952.45</v>
      </c>
      <c r="I358" s="10">
        <f t="shared" si="55"/>
        <v>0.47677363111793764</v>
      </c>
      <c r="J358">
        <f t="shared" si="53"/>
        <v>2496.4375124875119</v>
      </c>
      <c r="K358">
        <f t="shared" si="54"/>
        <v>2498933.9499999993</v>
      </c>
      <c r="L358" t="s">
        <v>1474</v>
      </c>
      <c r="M358" t="s">
        <v>3913</v>
      </c>
      <c r="N358" s="1">
        <f t="shared" si="59"/>
        <v>983.72500000000002</v>
      </c>
      <c r="O358" s="1">
        <f t="shared" si="56"/>
        <v>518.08361275088532</v>
      </c>
      <c r="P358" s="1" t="str">
        <f t="shared" si="57"/>
        <v>03-2023</v>
      </c>
      <c r="T358" s="1"/>
      <c r="U358" s="1"/>
      <c r="V358" s="1" t="s">
        <v>3913</v>
      </c>
      <c r="W358" s="1"/>
      <c r="X358" s="1" t="s">
        <v>364</v>
      </c>
      <c r="Y358" s="2" t="s">
        <v>3913</v>
      </c>
      <c r="Z358" s="4" t="s">
        <v>1474</v>
      </c>
      <c r="AD358" t="str">
        <f t="shared" si="58"/>
        <v/>
      </c>
    </row>
    <row r="359" spans="1:30" ht="14.25">
      <c r="A359" s="1" t="str">
        <f t="shared" si="50"/>
        <v>508ba48d</v>
      </c>
      <c r="B359" s="3">
        <v>45503</v>
      </c>
      <c r="C359" s="2" t="str">
        <f t="shared" si="51"/>
        <v>West</v>
      </c>
      <c r="D359" s="4" t="str">
        <f t="shared" si="52"/>
        <v>Clothing</v>
      </c>
      <c r="E359" s="1">
        <v>587.65</v>
      </c>
      <c r="F359" s="1">
        <v>2</v>
      </c>
      <c r="G359" s="1">
        <v>38</v>
      </c>
      <c r="H359">
        <v>1307.5</v>
      </c>
      <c r="I359" s="10">
        <f t="shared" si="55"/>
        <v>2.224963839019825</v>
      </c>
      <c r="J359">
        <f t="shared" si="53"/>
        <v>2537.5954861821929</v>
      </c>
      <c r="K359">
        <f t="shared" si="54"/>
        <v>2479230.7900000024</v>
      </c>
      <c r="L359" t="s">
        <v>1474</v>
      </c>
      <c r="M359" t="s">
        <v>3911</v>
      </c>
      <c r="N359" s="1">
        <f t="shared" si="59"/>
        <v>672.75</v>
      </c>
      <c r="O359" s="1">
        <f t="shared" si="56"/>
        <v>518.08361275088532</v>
      </c>
      <c r="P359" s="1" t="str">
        <f t="shared" si="57"/>
        <v>07-2024</v>
      </c>
      <c r="T359" s="1"/>
      <c r="U359" s="1"/>
      <c r="V359" s="1" t="s">
        <v>3911</v>
      </c>
      <c r="W359" s="1"/>
      <c r="X359" s="1" t="s">
        <v>365</v>
      </c>
      <c r="Y359" s="2" t="s">
        <v>3911</v>
      </c>
      <c r="Z359" s="4" t="s">
        <v>1474</v>
      </c>
      <c r="AD359" t="str">
        <f t="shared" si="58"/>
        <v/>
      </c>
    </row>
    <row r="360" spans="1:30" ht="14.25">
      <c r="A360" s="1" t="str">
        <f t="shared" si="50"/>
        <v>9272af6e</v>
      </c>
      <c r="B360" s="3">
        <v>44925</v>
      </c>
      <c r="C360" s="2" t="str">
        <f t="shared" si="51"/>
        <v>East</v>
      </c>
      <c r="D360" s="4" t="str">
        <f t="shared" si="52"/>
        <v>Clothing</v>
      </c>
      <c r="E360" s="1">
        <v>276.04000000000002</v>
      </c>
      <c r="F360" s="1">
        <v>34</v>
      </c>
      <c r="G360" s="1">
        <v>14</v>
      </c>
      <c r="H360">
        <v>1454.19</v>
      </c>
      <c r="I360" s="10">
        <f t="shared" si="55"/>
        <v>5.2680408636429501</v>
      </c>
      <c r="J360">
        <f t="shared" si="53"/>
        <v>2506.2477027027048</v>
      </c>
      <c r="K360">
        <f t="shared" si="54"/>
        <v>2596472.620000002</v>
      </c>
      <c r="L360" t="s">
        <v>1474</v>
      </c>
      <c r="M360" t="s">
        <v>3912</v>
      </c>
      <c r="N360" s="1">
        <f t="shared" si="59"/>
        <v>734.09500000000003</v>
      </c>
      <c r="O360" s="1">
        <f t="shared" si="56"/>
        <v>518.08361275088532</v>
      </c>
      <c r="P360" s="1" t="str">
        <f t="shared" si="57"/>
        <v>12-2022</v>
      </c>
      <c r="T360" s="1"/>
      <c r="U360" s="1"/>
      <c r="V360" s="1" t="s">
        <v>3912</v>
      </c>
      <c r="W360" s="1"/>
      <c r="X360" s="1" t="s">
        <v>366</v>
      </c>
      <c r="Y360" s="2" t="s">
        <v>11</v>
      </c>
      <c r="Z360" s="4" t="s">
        <v>1474</v>
      </c>
      <c r="AD360" t="str">
        <f t="shared" si="58"/>
        <v/>
      </c>
    </row>
    <row r="361" spans="1:30" ht="14.25">
      <c r="A361" s="1" t="str">
        <f t="shared" si="50"/>
        <v>a3ecb33f</v>
      </c>
      <c r="B361" s="3">
        <v>44997</v>
      </c>
      <c r="C361" s="2" t="str">
        <f t="shared" si="51"/>
        <v>West</v>
      </c>
      <c r="D361" s="4" t="str">
        <f t="shared" si="52"/>
        <v>Electronics</v>
      </c>
      <c r="E361" s="1">
        <v>4655.76</v>
      </c>
      <c r="F361" s="1">
        <v>35</v>
      </c>
      <c r="G361" s="1">
        <v>43</v>
      </c>
      <c r="H361">
        <v>41.95</v>
      </c>
      <c r="I361" s="10">
        <f t="shared" si="55"/>
        <v>9.0103441758166234E-3</v>
      </c>
      <c r="J361">
        <f t="shared" si="53"/>
        <v>2537.5954861821929</v>
      </c>
      <c r="K361">
        <f t="shared" si="54"/>
        <v>2479230.7900000024</v>
      </c>
      <c r="L361" t="s">
        <v>3915</v>
      </c>
      <c r="M361" t="s">
        <v>3911</v>
      </c>
      <c r="N361" s="1">
        <f t="shared" si="59"/>
        <v>42.475000000000001</v>
      </c>
      <c r="O361" s="1">
        <f t="shared" si="56"/>
        <v>507.6997287299634</v>
      </c>
      <c r="P361" s="1" t="str">
        <f t="shared" si="57"/>
        <v>03-2023</v>
      </c>
      <c r="T361" s="1"/>
      <c r="U361" s="1"/>
      <c r="V361" s="1" t="s">
        <v>3911</v>
      </c>
      <c r="W361" s="1"/>
      <c r="X361" s="1" t="s">
        <v>367</v>
      </c>
      <c r="Y361" s="2" t="s">
        <v>3911</v>
      </c>
      <c r="Z361" s="4" t="s">
        <v>291</v>
      </c>
      <c r="AD361" t="str">
        <f t="shared" si="58"/>
        <v/>
      </c>
    </row>
    <row r="362" spans="1:30" ht="14.25">
      <c r="A362" s="1" t="str">
        <f t="shared" si="50"/>
        <v>f0b9e962</v>
      </c>
      <c r="B362" s="3">
        <v>45239</v>
      </c>
      <c r="C362" s="2" t="str">
        <f t="shared" si="51"/>
        <v>West</v>
      </c>
      <c r="D362" s="4" t="str">
        <f t="shared" si="52"/>
        <v>Electronics</v>
      </c>
      <c r="E362" s="1">
        <v>1811.45</v>
      </c>
      <c r="F362" s="1">
        <v>25</v>
      </c>
      <c r="G362" s="1">
        <v>4</v>
      </c>
      <c r="H362">
        <v>1166.17</v>
      </c>
      <c r="I362" s="10">
        <f t="shared" si="55"/>
        <v>0.64377708465593864</v>
      </c>
      <c r="J362">
        <f t="shared" si="53"/>
        <v>2537.5954861821929</v>
      </c>
      <c r="K362">
        <f t="shared" si="54"/>
        <v>2479230.7900000024</v>
      </c>
      <c r="L362" t="s">
        <v>3915</v>
      </c>
      <c r="M362" t="s">
        <v>3911</v>
      </c>
      <c r="N362" s="1">
        <f t="shared" si="59"/>
        <v>585.08500000000004</v>
      </c>
      <c r="O362" s="1">
        <f t="shared" si="56"/>
        <v>507.6997287299634</v>
      </c>
      <c r="P362" s="1" t="str">
        <f t="shared" si="57"/>
        <v>11-2023</v>
      </c>
      <c r="T362" s="1"/>
      <c r="U362" s="1"/>
      <c r="V362" s="1" t="s">
        <v>3911</v>
      </c>
      <c r="W362" s="1"/>
      <c r="X362" s="1" t="s">
        <v>368</v>
      </c>
      <c r="Y362" s="2" t="s">
        <v>3911</v>
      </c>
      <c r="Z362" s="4" t="s">
        <v>291</v>
      </c>
      <c r="AD362" t="str">
        <f t="shared" si="58"/>
        <v/>
      </c>
    </row>
    <row r="363" spans="1:30" ht="14.25">
      <c r="A363" s="1" t="str">
        <f t="shared" si="50"/>
        <v>552eb17f</v>
      </c>
      <c r="B363" s="3">
        <v>45594</v>
      </c>
      <c r="C363" s="2" t="str">
        <f t="shared" si="51"/>
        <v>East</v>
      </c>
      <c r="D363" s="4" t="str">
        <f t="shared" si="52"/>
        <v>Sports</v>
      </c>
      <c r="E363" s="1">
        <v>1352.23</v>
      </c>
      <c r="F363" s="1">
        <v>50</v>
      </c>
      <c r="G363" s="1">
        <v>26</v>
      </c>
      <c r="H363">
        <v>1076.04</v>
      </c>
      <c r="I363" s="10">
        <f t="shared" si="55"/>
        <v>0.79575220191831264</v>
      </c>
      <c r="J363">
        <f t="shared" si="53"/>
        <v>2506.2477027027048</v>
      </c>
      <c r="K363">
        <f t="shared" si="54"/>
        <v>2596472.620000002</v>
      </c>
      <c r="L363" t="s">
        <v>3914</v>
      </c>
      <c r="M363" t="s">
        <v>3912</v>
      </c>
      <c r="N363" s="1">
        <f t="shared" si="59"/>
        <v>551.02</v>
      </c>
      <c r="O363" s="1">
        <f t="shared" si="56"/>
        <v>516.19997471554962</v>
      </c>
      <c r="P363" s="1" t="str">
        <f t="shared" si="57"/>
        <v>10-2024</v>
      </c>
      <c r="T363" s="1"/>
      <c r="U363" s="1"/>
      <c r="V363" s="1" t="s">
        <v>3912</v>
      </c>
      <c r="W363" s="1"/>
      <c r="X363" s="1" t="s">
        <v>369</v>
      </c>
      <c r="Y363" s="2" t="s">
        <v>11</v>
      </c>
      <c r="Z363" s="4" t="s">
        <v>17</v>
      </c>
      <c r="AD363" t="str">
        <f t="shared" si="58"/>
        <v/>
      </c>
    </row>
    <row r="364" spans="1:30" ht="14.25">
      <c r="A364" s="1" t="str">
        <f t="shared" si="50"/>
        <v>7a30292e</v>
      </c>
      <c r="B364" s="3">
        <v>45069</v>
      </c>
      <c r="C364" s="2" t="str">
        <f t="shared" si="51"/>
        <v>South</v>
      </c>
      <c r="D364" s="4" t="str">
        <f t="shared" si="52"/>
        <v>Sports</v>
      </c>
      <c r="E364" s="1">
        <v>2542.84</v>
      </c>
      <c r="F364" s="1">
        <v>48</v>
      </c>
      <c r="G364" s="1">
        <v>32</v>
      </c>
      <c r="H364">
        <v>543.46</v>
      </c>
      <c r="I364" s="10">
        <f t="shared" si="55"/>
        <v>0.21372166553931823</v>
      </c>
      <c r="J364">
        <f t="shared" si="53"/>
        <v>2496.4375124875119</v>
      </c>
      <c r="K364">
        <f t="shared" si="54"/>
        <v>2498933.9499999993</v>
      </c>
      <c r="L364" t="s">
        <v>3914</v>
      </c>
      <c r="M364" t="s">
        <v>3913</v>
      </c>
      <c r="N364" s="1">
        <f t="shared" si="59"/>
        <v>287.73</v>
      </c>
      <c r="O364" s="1">
        <f t="shared" si="56"/>
        <v>516.19997471554962</v>
      </c>
      <c r="P364" s="1" t="str">
        <f t="shared" si="57"/>
        <v>05-2023</v>
      </c>
      <c r="T364" s="1"/>
      <c r="U364" s="1"/>
      <c r="V364" s="1" t="s">
        <v>3913</v>
      </c>
      <c r="W364" s="1"/>
      <c r="X364" s="1" t="s">
        <v>370</v>
      </c>
      <c r="Y364" s="2" t="s">
        <v>3913</v>
      </c>
      <c r="Z364" s="4" t="s">
        <v>17</v>
      </c>
      <c r="AD364" t="str">
        <f t="shared" si="58"/>
        <v/>
      </c>
    </row>
    <row r="365" spans="1:30" ht="14.25">
      <c r="A365" s="1" t="str">
        <f t="shared" si="50"/>
        <v>a17fd98e</v>
      </c>
      <c r="B365" s="3">
        <v>45066</v>
      </c>
      <c r="C365" s="2" t="str">
        <f t="shared" si="51"/>
        <v>East</v>
      </c>
      <c r="D365" s="4" t="str">
        <f t="shared" si="52"/>
        <v>Electronics</v>
      </c>
      <c r="E365" s="1">
        <v>3678.54</v>
      </c>
      <c r="F365" s="1">
        <v>46</v>
      </c>
      <c r="G365" s="1">
        <v>4</v>
      </c>
      <c r="H365">
        <v>1829.99</v>
      </c>
      <c r="I365" s="10">
        <f t="shared" si="55"/>
        <v>0.49747725999989129</v>
      </c>
      <c r="J365">
        <f t="shared" si="53"/>
        <v>2506.2477027027048</v>
      </c>
      <c r="K365">
        <f t="shared" si="54"/>
        <v>2596472.620000002</v>
      </c>
      <c r="L365" t="s">
        <v>3915</v>
      </c>
      <c r="M365" t="s">
        <v>3912</v>
      </c>
      <c r="N365" s="1">
        <f t="shared" si="59"/>
        <v>916.995</v>
      </c>
      <c r="O365" s="1">
        <f t="shared" si="56"/>
        <v>507.6997287299634</v>
      </c>
      <c r="P365" s="1" t="str">
        <f t="shared" si="57"/>
        <v>05-2023</v>
      </c>
      <c r="T365" s="1"/>
      <c r="U365" s="1"/>
      <c r="V365" s="1" t="s">
        <v>3912</v>
      </c>
      <c r="W365" s="1"/>
      <c r="X365" s="1" t="s">
        <v>371</v>
      </c>
      <c r="Y365" s="2" t="s">
        <v>11</v>
      </c>
      <c r="Z365" s="4" t="s">
        <v>291</v>
      </c>
      <c r="AD365" t="str">
        <f t="shared" si="58"/>
        <v/>
      </c>
    </row>
    <row r="366" spans="1:30" ht="14.25">
      <c r="A366" s="1" t="str">
        <f t="shared" si="50"/>
        <v>c390b0e3</v>
      </c>
      <c r="B366" s="3">
        <v>45527</v>
      </c>
      <c r="C366" s="2" t="str">
        <f t="shared" si="51"/>
        <v>North</v>
      </c>
      <c r="D366" s="4" t="str">
        <f t="shared" si="52"/>
        <v>Electronics</v>
      </c>
      <c r="E366" s="1">
        <v>1858.07</v>
      </c>
      <c r="F366" s="1">
        <v>42</v>
      </c>
      <c r="G366" s="1">
        <v>38</v>
      </c>
      <c r="H366">
        <v>294.99</v>
      </c>
      <c r="I366" s="10">
        <f t="shared" si="55"/>
        <v>0.15876151059970831</v>
      </c>
      <c r="J366">
        <f t="shared" si="53"/>
        <v>2571.1423225152107</v>
      </c>
      <c r="K366">
        <f t="shared" si="54"/>
        <v>2535146.3299999977</v>
      </c>
      <c r="L366" t="s">
        <v>3915</v>
      </c>
      <c r="M366" t="s">
        <v>3910</v>
      </c>
      <c r="N366" s="1">
        <f t="shared" si="59"/>
        <v>166.495</v>
      </c>
      <c r="O366" s="1">
        <f t="shared" si="56"/>
        <v>507.6997287299634</v>
      </c>
      <c r="P366" s="1" t="str">
        <f t="shared" si="57"/>
        <v>08-2024</v>
      </c>
      <c r="T366" s="1"/>
      <c r="U366" s="1"/>
      <c r="V366" s="1" t="s">
        <v>3910</v>
      </c>
      <c r="W366" s="1"/>
      <c r="X366" s="1" t="s">
        <v>372</v>
      </c>
      <c r="Y366" s="2" t="s">
        <v>9</v>
      </c>
      <c r="Z366" s="4" t="s">
        <v>291</v>
      </c>
      <c r="AD366" t="str">
        <f t="shared" si="58"/>
        <v/>
      </c>
    </row>
    <row r="367" spans="1:30" ht="14.25">
      <c r="A367" s="1" t="str">
        <f t="shared" si="50"/>
        <v>438aa1a4</v>
      </c>
      <c r="B367" s="3">
        <v>45358</v>
      </c>
      <c r="C367" s="2" t="str">
        <f t="shared" si="51"/>
        <v>South</v>
      </c>
      <c r="D367" s="4" t="str">
        <f t="shared" si="52"/>
        <v>Sports</v>
      </c>
      <c r="E367" s="1">
        <v>1643.46</v>
      </c>
      <c r="F367" s="1">
        <v>30</v>
      </c>
      <c r="G367" s="1">
        <v>13</v>
      </c>
      <c r="H367">
        <v>227.54</v>
      </c>
      <c r="I367" s="10">
        <f t="shared" si="55"/>
        <v>0.13845180290363013</v>
      </c>
      <c r="J367">
        <f t="shared" si="53"/>
        <v>2496.4375124875119</v>
      </c>
      <c r="K367">
        <f t="shared" si="54"/>
        <v>2498933.9499999993</v>
      </c>
      <c r="L367" t="s">
        <v>3914</v>
      </c>
      <c r="M367" t="s">
        <v>3913</v>
      </c>
      <c r="N367" s="1">
        <f t="shared" si="59"/>
        <v>120.27</v>
      </c>
      <c r="O367" s="1">
        <f t="shared" si="56"/>
        <v>516.19997471554962</v>
      </c>
      <c r="P367" s="1" t="str">
        <f t="shared" si="57"/>
        <v>03-2024</v>
      </c>
      <c r="T367" s="1"/>
      <c r="U367" s="1"/>
      <c r="V367" s="1" t="s">
        <v>3913</v>
      </c>
      <c r="W367" s="1"/>
      <c r="X367" s="1" t="s">
        <v>373</v>
      </c>
      <c r="Y367" s="2" t="s">
        <v>3913</v>
      </c>
      <c r="Z367" s="4" t="s">
        <v>17</v>
      </c>
      <c r="AD367" t="str">
        <f t="shared" si="58"/>
        <v/>
      </c>
    </row>
    <row r="368" spans="1:30" ht="14.25">
      <c r="A368" s="1" t="str">
        <f t="shared" si="50"/>
        <v>1596f8e5</v>
      </c>
      <c r="B368" s="3">
        <v>45262</v>
      </c>
      <c r="C368" s="2" t="str">
        <f t="shared" si="51"/>
        <v>West</v>
      </c>
      <c r="D368" s="4" t="str">
        <f t="shared" si="52"/>
        <v>Sports</v>
      </c>
      <c r="E368" s="1">
        <v>3596.04</v>
      </c>
      <c r="F368" s="1">
        <v>34</v>
      </c>
      <c r="G368" s="1">
        <v>6</v>
      </c>
      <c r="H368">
        <v>1366.01</v>
      </c>
      <c r="I368" s="10">
        <f t="shared" si="55"/>
        <v>0.37986507380340595</v>
      </c>
      <c r="J368">
        <f t="shared" si="53"/>
        <v>2537.5954861821929</v>
      </c>
      <c r="K368">
        <f t="shared" si="54"/>
        <v>2479230.7900000024</v>
      </c>
      <c r="L368" t="s">
        <v>3914</v>
      </c>
      <c r="M368" t="s">
        <v>3911</v>
      </c>
      <c r="N368" s="1">
        <f t="shared" si="59"/>
        <v>686.005</v>
      </c>
      <c r="O368" s="1">
        <f t="shared" si="56"/>
        <v>516.19997471554962</v>
      </c>
      <c r="P368" s="1" t="str">
        <f t="shared" si="57"/>
        <v>12-2023</v>
      </c>
      <c r="T368" s="1"/>
      <c r="U368" s="1"/>
      <c r="V368" s="1" t="s">
        <v>3911</v>
      </c>
      <c r="W368" s="1"/>
      <c r="X368" s="1" t="s">
        <v>374</v>
      </c>
      <c r="Y368" s="2" t="s">
        <v>3911</v>
      </c>
      <c r="Z368" s="4" t="s">
        <v>17</v>
      </c>
      <c r="AD368" t="str">
        <f t="shared" si="58"/>
        <v/>
      </c>
    </row>
    <row r="369" spans="1:30" ht="14.25">
      <c r="A369" s="1" t="str">
        <f t="shared" si="50"/>
        <v>bce7cfc2</v>
      </c>
      <c r="B369" s="3">
        <v>45562</v>
      </c>
      <c r="C369" s="2" t="str">
        <f t="shared" si="51"/>
        <v>North</v>
      </c>
      <c r="D369" s="4" t="str">
        <f t="shared" si="52"/>
        <v>Furniture</v>
      </c>
      <c r="E369" s="1">
        <v>623.41999999999996</v>
      </c>
      <c r="F369" s="1">
        <v>9</v>
      </c>
      <c r="G369" s="1">
        <v>30</v>
      </c>
      <c r="H369">
        <v>1597.5</v>
      </c>
      <c r="I369" s="10">
        <f t="shared" si="55"/>
        <v>2.5624779442430468</v>
      </c>
      <c r="J369">
        <f t="shared" si="53"/>
        <v>2571.1423225152107</v>
      </c>
      <c r="K369">
        <f t="shared" si="54"/>
        <v>2535146.3299999977</v>
      </c>
      <c r="L369" t="s">
        <v>1645</v>
      </c>
      <c r="M369" t="s">
        <v>3910</v>
      </c>
      <c r="N369" s="1">
        <f t="shared" si="59"/>
        <v>813.75</v>
      </c>
      <c r="O369" s="1">
        <f t="shared" si="56"/>
        <v>524.30656862745093</v>
      </c>
      <c r="P369" s="1" t="str">
        <f t="shared" si="57"/>
        <v>09-2024</v>
      </c>
      <c r="T369" s="1"/>
      <c r="U369" s="1"/>
      <c r="V369" s="1" t="s">
        <v>3910</v>
      </c>
      <c r="W369" s="1"/>
      <c r="X369" s="1" t="s">
        <v>375</v>
      </c>
      <c r="Y369" s="2" t="s">
        <v>9</v>
      </c>
      <c r="Z369" s="4" t="s">
        <v>15</v>
      </c>
      <c r="AD369" t="str">
        <f t="shared" si="58"/>
        <v/>
      </c>
    </row>
    <row r="370" spans="1:30" ht="14.25">
      <c r="A370" s="1" t="str">
        <f t="shared" si="50"/>
        <v>9b656791</v>
      </c>
      <c r="B370" s="3">
        <v>45250</v>
      </c>
      <c r="C370" s="2" t="str">
        <f t="shared" si="51"/>
        <v>West</v>
      </c>
      <c r="D370" s="4" t="str">
        <f t="shared" si="52"/>
        <v>Electronics</v>
      </c>
      <c r="E370" s="1">
        <v>4159.41</v>
      </c>
      <c r="F370" s="1">
        <v>33</v>
      </c>
      <c r="G370" s="1">
        <v>45</v>
      </c>
      <c r="H370">
        <v>564.71</v>
      </c>
      <c r="I370" s="10">
        <f t="shared" si="55"/>
        <v>0.13576685154865714</v>
      </c>
      <c r="J370">
        <f t="shared" si="53"/>
        <v>2537.5954861821929</v>
      </c>
      <c r="K370">
        <f t="shared" si="54"/>
        <v>2479230.7900000024</v>
      </c>
      <c r="L370" t="s">
        <v>3915</v>
      </c>
      <c r="M370" t="s">
        <v>3911</v>
      </c>
      <c r="N370" s="1">
        <f t="shared" si="59"/>
        <v>304.85500000000002</v>
      </c>
      <c r="O370" s="1">
        <f t="shared" si="56"/>
        <v>507.6997287299634</v>
      </c>
      <c r="P370" s="1" t="str">
        <f t="shared" si="57"/>
        <v>11-2023</v>
      </c>
      <c r="T370" s="1"/>
      <c r="U370" s="1"/>
      <c r="V370" s="1" t="s">
        <v>3911</v>
      </c>
      <c r="W370" s="1"/>
      <c r="X370" s="1" t="s">
        <v>376</v>
      </c>
      <c r="Y370" s="2" t="s">
        <v>3911</v>
      </c>
      <c r="Z370" s="4" t="s">
        <v>291</v>
      </c>
      <c r="AD370" t="str">
        <f t="shared" si="58"/>
        <v/>
      </c>
    </row>
    <row r="371" spans="1:30" ht="14.25">
      <c r="A371" s="1" t="str">
        <f t="shared" si="50"/>
        <v>3892eb53</v>
      </c>
      <c r="B371" s="3">
        <v>45215</v>
      </c>
      <c r="C371" s="2" t="str">
        <f t="shared" si="51"/>
        <v>East</v>
      </c>
      <c r="D371" s="4" t="str">
        <f t="shared" si="52"/>
        <v>Sports</v>
      </c>
      <c r="E371" s="1">
        <v>422.54</v>
      </c>
      <c r="F371" s="1">
        <v>46</v>
      </c>
      <c r="G371" s="1">
        <v>24</v>
      </c>
      <c r="H371">
        <v>1658.28</v>
      </c>
      <c r="I371" s="10">
        <f t="shared" si="55"/>
        <v>3.9245515217494198</v>
      </c>
      <c r="J371">
        <f t="shared" si="53"/>
        <v>2506.2477027027048</v>
      </c>
      <c r="K371">
        <f t="shared" si="54"/>
        <v>2596472.620000002</v>
      </c>
      <c r="L371" t="s">
        <v>3914</v>
      </c>
      <c r="M371" t="s">
        <v>3912</v>
      </c>
      <c r="N371" s="1">
        <f t="shared" si="59"/>
        <v>841.14</v>
      </c>
      <c r="O371" s="1">
        <f t="shared" si="56"/>
        <v>516.19997471554962</v>
      </c>
      <c r="P371" s="1" t="str">
        <f t="shared" si="57"/>
        <v>10-2023</v>
      </c>
      <c r="T371" s="1"/>
      <c r="U371" s="1"/>
      <c r="V371" s="1" t="s">
        <v>3912</v>
      </c>
      <c r="W371" s="1"/>
      <c r="X371" s="1" t="s">
        <v>377</v>
      </c>
      <c r="Y371" s="2" t="s">
        <v>11</v>
      </c>
      <c r="Z371" s="4" t="s">
        <v>17</v>
      </c>
      <c r="AD371" t="str">
        <f t="shared" si="58"/>
        <v/>
      </c>
    </row>
    <row r="372" spans="1:30" ht="14.25">
      <c r="A372" s="1" t="str">
        <f t="shared" si="50"/>
        <v>31cdae3c</v>
      </c>
      <c r="B372" s="3">
        <v>44930</v>
      </c>
      <c r="C372" s="2" t="str">
        <f t="shared" si="51"/>
        <v>West</v>
      </c>
      <c r="D372" s="4" t="str">
        <f t="shared" si="52"/>
        <v>Sports</v>
      </c>
      <c r="E372" s="1">
        <v>4636.57</v>
      </c>
      <c r="F372" s="1">
        <v>27</v>
      </c>
      <c r="G372" s="1">
        <v>40</v>
      </c>
      <c r="H372">
        <v>923.03</v>
      </c>
      <c r="I372" s="10">
        <f t="shared" si="55"/>
        <v>0.19907604112522836</v>
      </c>
      <c r="J372">
        <f t="shared" si="53"/>
        <v>2537.5954861821929</v>
      </c>
      <c r="K372">
        <f t="shared" si="54"/>
        <v>2479230.7900000024</v>
      </c>
      <c r="L372" t="s">
        <v>3914</v>
      </c>
      <c r="M372" t="s">
        <v>3911</v>
      </c>
      <c r="N372" s="1">
        <f t="shared" si="59"/>
        <v>481.51499999999999</v>
      </c>
      <c r="O372" s="1">
        <f t="shared" si="56"/>
        <v>516.19997471554962</v>
      </c>
      <c r="P372" s="1" t="str">
        <f t="shared" si="57"/>
        <v>01-2023</v>
      </c>
      <c r="T372" s="1"/>
      <c r="U372" s="1"/>
      <c r="V372" s="1" t="s">
        <v>3911</v>
      </c>
      <c r="W372" s="1"/>
      <c r="X372" s="1" t="s">
        <v>378</v>
      </c>
      <c r="Y372" s="2" t="s">
        <v>3911</v>
      </c>
      <c r="Z372" s="4" t="s">
        <v>17</v>
      </c>
      <c r="AD372" t="str">
        <f t="shared" si="58"/>
        <v/>
      </c>
    </row>
    <row r="373" spans="1:30" ht="14.25">
      <c r="A373" s="1" t="str">
        <f t="shared" si="50"/>
        <v>f03f95bc</v>
      </c>
      <c r="B373" s="3">
        <v>45177</v>
      </c>
      <c r="C373" s="2" t="str">
        <f t="shared" si="51"/>
        <v>North</v>
      </c>
      <c r="D373" s="4" t="str">
        <f t="shared" si="52"/>
        <v>Groceries</v>
      </c>
      <c r="E373" s="1">
        <v>2858.13</v>
      </c>
      <c r="F373" s="1">
        <v>18</v>
      </c>
      <c r="G373" s="1">
        <v>14</v>
      </c>
      <c r="H373">
        <v>750.32</v>
      </c>
      <c r="I373" s="10">
        <f t="shared" si="55"/>
        <v>0.2625212988912331</v>
      </c>
      <c r="J373">
        <f t="shared" si="53"/>
        <v>2571.1423225152107</v>
      </c>
      <c r="K373">
        <f t="shared" si="54"/>
        <v>2535146.3299999977</v>
      </c>
      <c r="L373" t="s">
        <v>88</v>
      </c>
      <c r="M373" t="s">
        <v>3910</v>
      </c>
      <c r="N373" s="1">
        <f t="shared" si="59"/>
        <v>382.16</v>
      </c>
      <c r="O373" s="1">
        <f t="shared" si="56"/>
        <v>515.36624489795861</v>
      </c>
      <c r="P373" s="1" t="str">
        <f t="shared" si="57"/>
        <v>09-2023</v>
      </c>
      <c r="T373" s="1"/>
      <c r="U373" s="1"/>
      <c r="V373" s="1" t="s">
        <v>3910</v>
      </c>
      <c r="W373" s="1"/>
      <c r="X373" s="1" t="s">
        <v>379</v>
      </c>
      <c r="Y373" s="2" t="s">
        <v>9</v>
      </c>
      <c r="Z373" s="4" t="s">
        <v>88</v>
      </c>
      <c r="AD373" t="str">
        <f t="shared" si="58"/>
        <v/>
      </c>
    </row>
    <row r="374" spans="1:30" ht="14.25">
      <c r="A374" s="1" t="str">
        <f t="shared" si="50"/>
        <v>08e64ed3</v>
      </c>
      <c r="B374" s="3">
        <v>45384</v>
      </c>
      <c r="C374" s="2" t="str">
        <f t="shared" si="51"/>
        <v>North</v>
      </c>
      <c r="D374" s="4" t="str">
        <f t="shared" si="52"/>
        <v>Electronics</v>
      </c>
      <c r="E374" s="1">
        <v>213.54</v>
      </c>
      <c r="F374" s="1">
        <v>8</v>
      </c>
      <c r="G374" s="1">
        <v>46</v>
      </c>
      <c r="H374">
        <v>1519.28</v>
      </c>
      <c r="I374" s="10">
        <f t="shared" si="55"/>
        <v>7.1147326027910465</v>
      </c>
      <c r="J374">
        <f t="shared" si="53"/>
        <v>2571.1423225152107</v>
      </c>
      <c r="K374">
        <f t="shared" si="54"/>
        <v>2535146.3299999977</v>
      </c>
      <c r="L374" t="s">
        <v>3915</v>
      </c>
      <c r="M374" t="s">
        <v>3910</v>
      </c>
      <c r="N374" s="1">
        <f t="shared" si="59"/>
        <v>782.64</v>
      </c>
      <c r="O374" s="1">
        <f t="shared" si="56"/>
        <v>507.6997287299634</v>
      </c>
      <c r="P374" s="1" t="str">
        <f t="shared" si="57"/>
        <v>04-2024</v>
      </c>
      <c r="T374" s="1"/>
      <c r="U374" s="1"/>
      <c r="V374" s="1" t="s">
        <v>3910</v>
      </c>
      <c r="W374" s="1"/>
      <c r="X374" s="1" t="s">
        <v>380</v>
      </c>
      <c r="Y374" s="2" t="s">
        <v>9</v>
      </c>
      <c r="Z374" s="4" t="s">
        <v>291</v>
      </c>
      <c r="AD374" t="str">
        <f t="shared" si="58"/>
        <v/>
      </c>
    </row>
    <row r="375" spans="1:30" ht="14.25">
      <c r="A375" s="1" t="str">
        <f t="shared" si="50"/>
        <v>7959b374</v>
      </c>
      <c r="B375" s="3">
        <v>44925</v>
      </c>
      <c r="C375" s="2" t="str">
        <f t="shared" si="51"/>
        <v>North</v>
      </c>
      <c r="D375" s="4" t="str">
        <f t="shared" si="52"/>
        <v>Groceries</v>
      </c>
      <c r="E375" s="1">
        <v>1488.39</v>
      </c>
      <c r="F375" s="1">
        <v>25</v>
      </c>
      <c r="G375" s="1">
        <v>21</v>
      </c>
      <c r="H375">
        <v>1720.51</v>
      </c>
      <c r="I375" s="10">
        <f t="shared" si="55"/>
        <v>1.1559537486814611</v>
      </c>
      <c r="J375">
        <f t="shared" si="53"/>
        <v>2571.1423225152107</v>
      </c>
      <c r="K375">
        <f t="shared" si="54"/>
        <v>2535146.3299999977</v>
      </c>
      <c r="L375" t="s">
        <v>88</v>
      </c>
      <c r="M375" t="s">
        <v>3910</v>
      </c>
      <c r="N375" s="1">
        <f t="shared" si="59"/>
        <v>870.755</v>
      </c>
      <c r="O375" s="1">
        <f t="shared" si="56"/>
        <v>515.36624489795861</v>
      </c>
      <c r="P375" s="1" t="str">
        <f t="shared" si="57"/>
        <v>12-2022</v>
      </c>
      <c r="T375" s="1"/>
      <c r="U375" s="1"/>
      <c r="V375" s="1" t="s">
        <v>3910</v>
      </c>
      <c r="W375" s="1"/>
      <c r="X375" s="1" t="s">
        <v>381</v>
      </c>
      <c r="Y375" s="2" t="s">
        <v>9</v>
      </c>
      <c r="Z375" s="4" t="s">
        <v>88</v>
      </c>
      <c r="AD375" t="str">
        <f t="shared" si="58"/>
        <v/>
      </c>
    </row>
    <row r="376" spans="1:30" ht="14.25">
      <c r="A376" s="1" t="str">
        <f t="shared" si="50"/>
        <v>1aec12e3</v>
      </c>
      <c r="B376" s="3">
        <v>45101</v>
      </c>
      <c r="C376" s="2" t="str">
        <f t="shared" si="51"/>
        <v>North</v>
      </c>
      <c r="D376" s="4" t="str">
        <f t="shared" si="52"/>
        <v>Sports</v>
      </c>
      <c r="E376" s="1">
        <v>2936.81</v>
      </c>
      <c r="F376" s="1">
        <v>16</v>
      </c>
      <c r="G376" s="1">
        <v>1</v>
      </c>
      <c r="H376">
        <v>1066.45</v>
      </c>
      <c r="I376" s="10">
        <f t="shared" si="55"/>
        <v>0.36313210592445549</v>
      </c>
      <c r="J376">
        <f t="shared" si="53"/>
        <v>2571.1423225152107</v>
      </c>
      <c r="K376">
        <f t="shared" si="54"/>
        <v>2535146.3299999977</v>
      </c>
      <c r="L376" t="s">
        <v>3914</v>
      </c>
      <c r="M376" t="s">
        <v>3910</v>
      </c>
      <c r="N376" s="1">
        <f t="shared" si="59"/>
        <v>533.72500000000002</v>
      </c>
      <c r="O376" s="1">
        <f t="shared" si="56"/>
        <v>516.19997471554962</v>
      </c>
      <c r="P376" s="1" t="str">
        <f t="shared" si="57"/>
        <v>06-2023</v>
      </c>
      <c r="T376" s="1"/>
      <c r="U376" s="1"/>
      <c r="V376" s="1" t="s">
        <v>3910</v>
      </c>
      <c r="W376" s="1"/>
      <c r="X376" s="1" t="s">
        <v>382</v>
      </c>
      <c r="Y376" s="2" t="s">
        <v>9</v>
      </c>
      <c r="Z376" s="4" t="s">
        <v>17</v>
      </c>
      <c r="AD376" t="str">
        <f t="shared" si="58"/>
        <v/>
      </c>
    </row>
    <row r="377" spans="1:30" ht="14.25">
      <c r="A377" s="1" t="str">
        <f t="shared" si="50"/>
        <v>8a6b4a81</v>
      </c>
      <c r="B377" s="3">
        <v>45195</v>
      </c>
      <c r="C377" s="2" t="str">
        <f t="shared" si="51"/>
        <v>East</v>
      </c>
      <c r="D377" s="4" t="str">
        <f t="shared" si="52"/>
        <v>Groceries</v>
      </c>
      <c r="E377" s="1">
        <v>2270.87</v>
      </c>
      <c r="F377" s="1">
        <v>49</v>
      </c>
      <c r="G377" s="1">
        <v>21</v>
      </c>
      <c r="H377">
        <v>1044.47</v>
      </c>
      <c r="I377" s="10">
        <f t="shared" si="55"/>
        <v>0.45994266514595733</v>
      </c>
      <c r="J377">
        <f t="shared" si="53"/>
        <v>2506.2477027027048</v>
      </c>
      <c r="K377">
        <f t="shared" si="54"/>
        <v>2596472.620000002</v>
      </c>
      <c r="L377" t="s">
        <v>88</v>
      </c>
      <c r="M377" t="s">
        <v>3912</v>
      </c>
      <c r="N377" s="1">
        <f t="shared" si="59"/>
        <v>532.73500000000001</v>
      </c>
      <c r="O377" s="1">
        <f t="shared" si="56"/>
        <v>515.36624489795861</v>
      </c>
      <c r="P377" s="1" t="str">
        <f t="shared" si="57"/>
        <v>09-2023</v>
      </c>
      <c r="T377" s="1"/>
      <c r="U377" s="1"/>
      <c r="V377" s="1" t="s">
        <v>3912</v>
      </c>
      <c r="W377" s="1"/>
      <c r="X377" s="1" t="s">
        <v>383</v>
      </c>
      <c r="Y377" s="2" t="s">
        <v>11</v>
      </c>
      <c r="Z377" s="4" t="s">
        <v>88</v>
      </c>
      <c r="AD377" t="str">
        <f t="shared" si="58"/>
        <v/>
      </c>
    </row>
    <row r="378" spans="1:30" ht="14.25">
      <c r="A378" s="1" t="str">
        <f t="shared" si="50"/>
        <v>a98d84bf</v>
      </c>
      <c r="B378" s="3">
        <v>45074</v>
      </c>
      <c r="C378" s="2" t="str">
        <f t="shared" si="51"/>
        <v>East</v>
      </c>
      <c r="D378" s="4" t="str">
        <f t="shared" si="52"/>
        <v>Clothing</v>
      </c>
      <c r="E378" s="1">
        <v>872.63</v>
      </c>
      <c r="F378" s="1">
        <v>7</v>
      </c>
      <c r="G378" s="1">
        <v>3</v>
      </c>
      <c r="H378">
        <v>440.81</v>
      </c>
      <c r="I378" s="10">
        <f t="shared" si="55"/>
        <v>0.50515109496579302</v>
      </c>
      <c r="J378">
        <f t="shared" si="53"/>
        <v>2506.2477027027048</v>
      </c>
      <c r="K378">
        <f t="shared" si="54"/>
        <v>2596472.620000002</v>
      </c>
      <c r="L378" t="s">
        <v>1474</v>
      </c>
      <c r="M378" t="s">
        <v>3912</v>
      </c>
      <c r="N378" s="1">
        <f t="shared" si="59"/>
        <v>221.905</v>
      </c>
      <c r="O378" s="1">
        <f t="shared" si="56"/>
        <v>518.08361275088532</v>
      </c>
      <c r="P378" s="1" t="str">
        <f t="shared" si="57"/>
        <v>05-2023</v>
      </c>
      <c r="T378" s="1"/>
      <c r="U378" s="1"/>
      <c r="V378" s="1" t="s">
        <v>3912</v>
      </c>
      <c r="W378" s="1"/>
      <c r="X378" s="1" t="s">
        <v>384</v>
      </c>
      <c r="Y378" s="2" t="s">
        <v>11</v>
      </c>
      <c r="Z378" s="4" t="s">
        <v>1474</v>
      </c>
      <c r="AD378" t="str">
        <f t="shared" si="58"/>
        <v/>
      </c>
    </row>
    <row r="379" spans="1:30" ht="14.25">
      <c r="A379" s="1" t="str">
        <f t="shared" si="50"/>
        <v>a246dc30</v>
      </c>
      <c r="B379" s="3">
        <v>45231</v>
      </c>
      <c r="C379" s="2" t="str">
        <f t="shared" si="51"/>
        <v>West</v>
      </c>
      <c r="D379" s="4" t="str">
        <f t="shared" si="52"/>
        <v>Sports</v>
      </c>
      <c r="E379" s="1">
        <v>3090.39</v>
      </c>
      <c r="F379" s="1">
        <v>36</v>
      </c>
      <c r="G379" s="1">
        <v>18</v>
      </c>
      <c r="H379">
        <v>958.92</v>
      </c>
      <c r="I379" s="10">
        <f t="shared" si="55"/>
        <v>0.31029093415394171</v>
      </c>
      <c r="J379">
        <f t="shared" si="53"/>
        <v>2537.5954861821929</v>
      </c>
      <c r="K379">
        <f t="shared" si="54"/>
        <v>2479230.7900000024</v>
      </c>
      <c r="L379" t="s">
        <v>3914</v>
      </c>
      <c r="M379" t="s">
        <v>3911</v>
      </c>
      <c r="N379" s="1">
        <f t="shared" si="59"/>
        <v>488.46</v>
      </c>
      <c r="O379" s="1">
        <f t="shared" si="56"/>
        <v>516.19997471554962</v>
      </c>
      <c r="P379" s="1" t="str">
        <f t="shared" si="57"/>
        <v>11-2023</v>
      </c>
      <c r="T379" s="1"/>
      <c r="U379" s="1"/>
      <c r="V379" s="1" t="s">
        <v>3911</v>
      </c>
      <c r="W379" s="1"/>
      <c r="X379" s="1" t="s">
        <v>385</v>
      </c>
      <c r="Y379" s="2" t="s">
        <v>3911</v>
      </c>
      <c r="Z379" s="4" t="s">
        <v>17</v>
      </c>
      <c r="AD379" t="str">
        <f t="shared" si="58"/>
        <v/>
      </c>
    </row>
    <row r="380" spans="1:30" ht="14.25">
      <c r="A380" s="1" t="str">
        <f t="shared" si="50"/>
        <v>b8840863</v>
      </c>
      <c r="B380" s="3">
        <v>45514</v>
      </c>
      <c r="C380" s="2" t="str">
        <f t="shared" si="51"/>
        <v>East</v>
      </c>
      <c r="D380" s="4" t="str">
        <f t="shared" si="52"/>
        <v>Groceries</v>
      </c>
      <c r="E380" s="1">
        <v>3915.94</v>
      </c>
      <c r="F380" s="1">
        <v>20</v>
      </c>
      <c r="G380" s="1">
        <v>16</v>
      </c>
      <c r="H380">
        <v>1076.21</v>
      </c>
      <c r="I380" s="10">
        <f t="shared" si="55"/>
        <v>0.2748280106436769</v>
      </c>
      <c r="J380">
        <f t="shared" si="53"/>
        <v>2506.2477027027048</v>
      </c>
      <c r="K380">
        <f t="shared" si="54"/>
        <v>2596472.620000002</v>
      </c>
      <c r="L380" t="s">
        <v>88</v>
      </c>
      <c r="M380" t="s">
        <v>3912</v>
      </c>
      <c r="N380" s="1">
        <f t="shared" si="59"/>
        <v>546.10500000000002</v>
      </c>
      <c r="O380" s="1">
        <f t="shared" si="56"/>
        <v>515.36624489795861</v>
      </c>
      <c r="P380" s="1" t="str">
        <f t="shared" si="57"/>
        <v>08-2024</v>
      </c>
      <c r="T380" s="1"/>
      <c r="U380" s="1"/>
      <c r="V380" s="1" t="s">
        <v>3912</v>
      </c>
      <c r="W380" s="1"/>
      <c r="X380" s="1" t="s">
        <v>386</v>
      </c>
      <c r="Y380" s="2" t="s">
        <v>11</v>
      </c>
      <c r="Z380" s="4" t="s">
        <v>88</v>
      </c>
      <c r="AD380" t="str">
        <f t="shared" si="58"/>
        <v/>
      </c>
    </row>
    <row r="381" spans="1:30" ht="14.25">
      <c r="A381" s="1" t="str">
        <f t="shared" si="50"/>
        <v>35b2258a</v>
      </c>
      <c r="B381" s="3">
        <v>45225</v>
      </c>
      <c r="C381" s="2" t="str">
        <f t="shared" si="51"/>
        <v>South</v>
      </c>
      <c r="D381" s="4" t="str">
        <f t="shared" si="52"/>
        <v>Sports</v>
      </c>
      <c r="E381" s="1">
        <v>4548.37</v>
      </c>
      <c r="F381" s="1">
        <v>29</v>
      </c>
      <c r="G381" s="1">
        <v>50</v>
      </c>
      <c r="H381">
        <v>1639.81</v>
      </c>
      <c r="I381" s="10">
        <f t="shared" si="55"/>
        <v>0.36052695800913293</v>
      </c>
      <c r="J381">
        <f t="shared" si="53"/>
        <v>2496.4375124875119</v>
      </c>
      <c r="K381">
        <f t="shared" si="54"/>
        <v>2498933.9499999993</v>
      </c>
      <c r="L381" t="s">
        <v>3914</v>
      </c>
      <c r="M381" t="s">
        <v>3913</v>
      </c>
      <c r="N381" s="1">
        <f t="shared" si="59"/>
        <v>844.90499999999997</v>
      </c>
      <c r="O381" s="1">
        <f t="shared" si="56"/>
        <v>516.19997471554962</v>
      </c>
      <c r="P381" s="1" t="str">
        <f t="shared" si="57"/>
        <v>10-2023</v>
      </c>
      <c r="T381" s="1"/>
      <c r="U381" s="1"/>
      <c r="V381" s="1" t="s">
        <v>3913</v>
      </c>
      <c r="W381" s="1"/>
      <c r="X381" s="1" t="s">
        <v>387</v>
      </c>
      <c r="Y381" s="2" t="s">
        <v>3913</v>
      </c>
      <c r="Z381" s="4" t="s">
        <v>17</v>
      </c>
      <c r="AD381" t="str">
        <f t="shared" si="58"/>
        <v/>
      </c>
    </row>
    <row r="382" spans="1:30" ht="14.25">
      <c r="A382" s="1" t="str">
        <f t="shared" si="50"/>
        <v>f56337b2</v>
      </c>
      <c r="B382" s="3">
        <v>45238</v>
      </c>
      <c r="C382" s="2" t="str">
        <f t="shared" si="51"/>
        <v>North</v>
      </c>
      <c r="D382" s="4" t="str">
        <f t="shared" si="52"/>
        <v>Groceries</v>
      </c>
      <c r="E382" s="1">
        <v>1736.1</v>
      </c>
      <c r="F382" s="1">
        <v>23</v>
      </c>
      <c r="G382" s="1">
        <v>11</v>
      </c>
      <c r="H382">
        <v>821.24</v>
      </c>
      <c r="I382" s="10">
        <f t="shared" si="55"/>
        <v>0.47303726743851165</v>
      </c>
      <c r="J382">
        <f t="shared" si="53"/>
        <v>2571.1423225152107</v>
      </c>
      <c r="K382">
        <f t="shared" si="54"/>
        <v>2535146.3299999977</v>
      </c>
      <c r="L382" t="s">
        <v>88</v>
      </c>
      <c r="M382" t="s">
        <v>3910</v>
      </c>
      <c r="N382" s="1">
        <f t="shared" si="59"/>
        <v>416.12</v>
      </c>
      <c r="O382" s="1">
        <f t="shared" si="56"/>
        <v>515.36624489795861</v>
      </c>
      <c r="P382" s="1" t="str">
        <f t="shared" si="57"/>
        <v>11-2023</v>
      </c>
      <c r="T382" s="1"/>
      <c r="U382" s="1"/>
      <c r="V382" s="1" t="s">
        <v>3910</v>
      </c>
      <c r="W382" s="1"/>
      <c r="X382" s="1" t="s">
        <v>388</v>
      </c>
      <c r="Y382" s="2" t="s">
        <v>9</v>
      </c>
      <c r="Z382" s="4" t="s">
        <v>88</v>
      </c>
      <c r="AD382" t="str">
        <f t="shared" si="58"/>
        <v/>
      </c>
    </row>
    <row r="383" spans="1:30" ht="14.25">
      <c r="A383" s="1" t="str">
        <f t="shared" si="50"/>
        <v>1ff473cf</v>
      </c>
      <c r="B383" s="3">
        <v>45381</v>
      </c>
      <c r="C383" s="2" t="str">
        <f t="shared" si="51"/>
        <v>North</v>
      </c>
      <c r="D383" s="4" t="str">
        <f t="shared" si="52"/>
        <v>Furniture</v>
      </c>
      <c r="E383" s="1">
        <v>3030.3</v>
      </c>
      <c r="F383" s="1">
        <v>18</v>
      </c>
      <c r="G383" s="1">
        <v>12</v>
      </c>
      <c r="H383">
        <v>1882.67</v>
      </c>
      <c r="I383" s="10">
        <f t="shared" si="55"/>
        <v>0.62128172128172132</v>
      </c>
      <c r="J383">
        <f t="shared" si="53"/>
        <v>2571.1423225152107</v>
      </c>
      <c r="K383">
        <f t="shared" si="54"/>
        <v>2535146.3299999977</v>
      </c>
      <c r="L383" t="s">
        <v>1645</v>
      </c>
      <c r="M383" t="s">
        <v>3910</v>
      </c>
      <c r="N383" s="1">
        <f t="shared" si="59"/>
        <v>947.33500000000004</v>
      </c>
      <c r="O383" s="1">
        <f t="shared" si="56"/>
        <v>524.30656862745093</v>
      </c>
      <c r="P383" s="1" t="str">
        <f t="shared" si="57"/>
        <v>03-2024</v>
      </c>
      <c r="T383" s="1"/>
      <c r="U383" s="1"/>
      <c r="V383" s="1" t="s">
        <v>3910</v>
      </c>
      <c r="W383" s="1"/>
      <c r="X383" s="1" t="s">
        <v>389</v>
      </c>
      <c r="Y383" s="2" t="s">
        <v>9</v>
      </c>
      <c r="Z383" s="4" t="s">
        <v>15</v>
      </c>
      <c r="AD383" t="str">
        <f t="shared" si="58"/>
        <v/>
      </c>
    </row>
    <row r="384" spans="1:30" ht="14.25">
      <c r="A384" s="1" t="str">
        <f t="shared" si="50"/>
        <v>9c92dce6</v>
      </c>
      <c r="B384" s="3">
        <v>45175</v>
      </c>
      <c r="C384" s="2" t="str">
        <f t="shared" si="51"/>
        <v>North</v>
      </c>
      <c r="D384" s="4" t="str">
        <f t="shared" si="52"/>
        <v>Electronics</v>
      </c>
      <c r="E384" s="1">
        <v>3844.92</v>
      </c>
      <c r="F384" s="1">
        <v>38</v>
      </c>
      <c r="G384" s="1">
        <v>11</v>
      </c>
      <c r="H384">
        <v>258.93</v>
      </c>
      <c r="I384" s="10">
        <f t="shared" si="55"/>
        <v>6.7343403763927473E-2</v>
      </c>
      <c r="J384">
        <f t="shared" si="53"/>
        <v>2571.1423225152107</v>
      </c>
      <c r="K384">
        <f t="shared" si="54"/>
        <v>2535146.3299999977</v>
      </c>
      <c r="L384" t="s">
        <v>3915</v>
      </c>
      <c r="M384" t="s">
        <v>3910</v>
      </c>
      <c r="N384" s="1">
        <f t="shared" si="59"/>
        <v>134.965</v>
      </c>
      <c r="O384" s="1">
        <f t="shared" si="56"/>
        <v>507.6997287299634</v>
      </c>
      <c r="P384" s="1" t="str">
        <f t="shared" si="57"/>
        <v>09-2023</v>
      </c>
      <c r="T384" s="1"/>
      <c r="U384" s="1"/>
      <c r="V384" s="1" t="s">
        <v>3910</v>
      </c>
      <c r="W384" s="1"/>
      <c r="X384" s="1" t="s">
        <v>390</v>
      </c>
      <c r="Y384" s="2" t="s">
        <v>9</v>
      </c>
      <c r="Z384" s="4" t="s">
        <v>291</v>
      </c>
      <c r="AD384" t="str">
        <f t="shared" si="58"/>
        <v/>
      </c>
    </row>
    <row r="385" spans="1:30" ht="14.25">
      <c r="A385" s="1" t="str">
        <f t="shared" si="50"/>
        <v>ec39ff94</v>
      </c>
      <c r="B385" s="3">
        <v>44979</v>
      </c>
      <c r="C385" s="2" t="str">
        <f t="shared" si="51"/>
        <v>West</v>
      </c>
      <c r="D385" s="4" t="str">
        <f t="shared" si="52"/>
        <v>Furniture</v>
      </c>
      <c r="E385" s="1">
        <v>3149.85</v>
      </c>
      <c r="F385" s="1">
        <v>45</v>
      </c>
      <c r="G385" s="1">
        <v>41</v>
      </c>
      <c r="H385">
        <v>362.73</v>
      </c>
      <c r="I385" s="10">
        <f t="shared" si="55"/>
        <v>0.11515786466022193</v>
      </c>
      <c r="J385">
        <f t="shared" si="53"/>
        <v>2537.5954861821929</v>
      </c>
      <c r="K385">
        <f t="shared" si="54"/>
        <v>2479230.7900000024</v>
      </c>
      <c r="L385" t="s">
        <v>1645</v>
      </c>
      <c r="M385" t="s">
        <v>3911</v>
      </c>
      <c r="N385" s="1">
        <f t="shared" si="59"/>
        <v>201.86500000000001</v>
      </c>
      <c r="O385" s="1">
        <f t="shared" si="56"/>
        <v>524.30656862745093</v>
      </c>
      <c r="P385" s="1" t="str">
        <f t="shared" si="57"/>
        <v>02-2023</v>
      </c>
      <c r="T385" s="1"/>
      <c r="U385" s="1"/>
      <c r="V385" s="1" t="s">
        <v>3911</v>
      </c>
      <c r="W385" s="1"/>
      <c r="X385" s="1" t="s">
        <v>391</v>
      </c>
      <c r="Y385" s="2" t="s">
        <v>3911</v>
      </c>
      <c r="Z385" s="4" t="s">
        <v>15</v>
      </c>
      <c r="AD385" t="str">
        <f t="shared" si="58"/>
        <v/>
      </c>
    </row>
    <row r="386" spans="1:30" ht="14.25">
      <c r="A386" s="1" t="str">
        <f t="shared" ref="A386:A449" si="60">TRIM(X386)</f>
        <v>56b68ae3</v>
      </c>
      <c r="B386" s="3">
        <v>45349</v>
      </c>
      <c r="C386" s="2" t="str">
        <f t="shared" ref="C386:C449" si="61">PROPER(TRIM(Y386))</f>
        <v>West</v>
      </c>
      <c r="D386" s="4" t="str">
        <f t="shared" ref="D386:D449" si="62">PROPER(TRIM(SUBSTITUTE(Z386,"$","s")))</f>
        <v>Clothing</v>
      </c>
      <c r="E386" s="1">
        <v>196.66</v>
      </c>
      <c r="F386" s="1">
        <v>32</v>
      </c>
      <c r="G386" s="1">
        <v>3</v>
      </c>
      <c r="H386">
        <v>112.75</v>
      </c>
      <c r="I386" s="10">
        <f t="shared" si="55"/>
        <v>0.57332451947523644</v>
      </c>
      <c r="J386">
        <f t="shared" ref="J386:J449" si="63">AVERAGEIFS(E:E,C:C,C386)</f>
        <v>2537.5954861821929</v>
      </c>
      <c r="K386">
        <f t="shared" ref="K386:K449" si="64">SUMIFS(E:E,C:C,C386)</f>
        <v>2479230.7900000024</v>
      </c>
      <c r="L386" t="s">
        <v>1474</v>
      </c>
      <c r="M386" t="s">
        <v>3911</v>
      </c>
      <c r="N386" s="1">
        <f t="shared" si="59"/>
        <v>57.875</v>
      </c>
      <c r="O386" s="1">
        <f t="shared" si="56"/>
        <v>518.08361275088532</v>
      </c>
      <c r="P386" s="1" t="str">
        <f t="shared" si="57"/>
        <v>02-2024</v>
      </c>
      <c r="T386" s="1"/>
      <c r="U386" s="1"/>
      <c r="V386" s="1" t="s">
        <v>3911</v>
      </c>
      <c r="W386" s="1"/>
      <c r="X386" s="1" t="s">
        <v>392</v>
      </c>
      <c r="Y386" s="2" t="s">
        <v>3911</v>
      </c>
      <c r="Z386" s="4" t="s">
        <v>1474</v>
      </c>
      <c r="AD386" t="str">
        <f t="shared" si="58"/>
        <v/>
      </c>
    </row>
    <row r="387" spans="1:30" ht="14.25">
      <c r="A387" s="1" t="str">
        <f t="shared" si="60"/>
        <v>4e1888e8</v>
      </c>
      <c r="B387" s="3">
        <v>45366</v>
      </c>
      <c r="C387" s="2" t="str">
        <f t="shared" si="61"/>
        <v>North</v>
      </c>
      <c r="D387" s="4" t="str">
        <f t="shared" si="62"/>
        <v>Electronics</v>
      </c>
      <c r="E387" s="1">
        <v>2104.66</v>
      </c>
      <c r="F387" s="1">
        <v>44</v>
      </c>
      <c r="G387" s="1">
        <v>15</v>
      </c>
      <c r="H387">
        <v>539.63</v>
      </c>
      <c r="I387" s="10">
        <f t="shared" ref="I387:I450" si="65">H387/E387</f>
        <v>0.25639770794332578</v>
      </c>
      <c r="J387">
        <f t="shared" si="63"/>
        <v>2571.1423225152107</v>
      </c>
      <c r="K387">
        <f t="shared" si="64"/>
        <v>2535146.3299999977</v>
      </c>
      <c r="L387" t="s">
        <v>3915</v>
      </c>
      <c r="M387" t="s">
        <v>3910</v>
      </c>
      <c r="N387" s="1">
        <f t="shared" si="59"/>
        <v>277.315</v>
      </c>
      <c r="O387" s="1">
        <f t="shared" ref="O387:O450" si="66">AVERAGEIFS(N:N,D:D,D387)</f>
        <v>507.6997287299634</v>
      </c>
      <c r="P387" s="1" t="str">
        <f t="shared" ref="P387:P450" si="67">TEXT(B387,"mm-yyyy")</f>
        <v>03-2024</v>
      </c>
      <c r="T387" s="1"/>
      <c r="U387" s="1"/>
      <c r="V387" s="1" t="s">
        <v>3910</v>
      </c>
      <c r="W387" s="1"/>
      <c r="X387" s="1" t="s">
        <v>393</v>
      </c>
      <c r="Y387" s="2" t="s">
        <v>9</v>
      </c>
      <c r="Z387" s="4" t="s">
        <v>291</v>
      </c>
      <c r="AD387" t="str">
        <f t="shared" ref="AD387:AD450" si="68">SUBSTITUTE(SUBSTITUTE(AC387,"@",""),"#","")</f>
        <v/>
      </c>
    </row>
    <row r="388" spans="1:30" ht="14.25">
      <c r="A388" s="1" t="str">
        <f t="shared" si="60"/>
        <v>c9ec1f90</v>
      </c>
      <c r="B388" s="3">
        <v>45070</v>
      </c>
      <c r="C388" s="2" t="str">
        <f t="shared" si="61"/>
        <v>West</v>
      </c>
      <c r="D388" s="4" t="str">
        <f t="shared" si="62"/>
        <v>Electronics</v>
      </c>
      <c r="E388" s="1">
        <v>1973.55</v>
      </c>
      <c r="F388" s="1">
        <v>13</v>
      </c>
      <c r="G388" s="1">
        <v>9</v>
      </c>
      <c r="H388">
        <v>915.14</v>
      </c>
      <c r="I388" s="10">
        <f t="shared" si="65"/>
        <v>0.46370246510096019</v>
      </c>
      <c r="J388">
        <f t="shared" si="63"/>
        <v>2537.5954861821929</v>
      </c>
      <c r="K388">
        <f t="shared" si="64"/>
        <v>2479230.7900000024</v>
      </c>
      <c r="L388" t="s">
        <v>3915</v>
      </c>
      <c r="M388" t="s">
        <v>3911</v>
      </c>
      <c r="N388" s="1">
        <f t="shared" si="59"/>
        <v>462.07</v>
      </c>
      <c r="O388" s="1">
        <f t="shared" si="66"/>
        <v>507.6997287299634</v>
      </c>
      <c r="P388" s="1" t="str">
        <f t="shared" si="67"/>
        <v>05-2023</v>
      </c>
      <c r="T388" s="1"/>
      <c r="U388" s="1"/>
      <c r="V388" s="1" t="s">
        <v>3911</v>
      </c>
      <c r="W388" s="1"/>
      <c r="X388" s="1" t="s">
        <v>394</v>
      </c>
      <c r="Y388" s="2" t="s">
        <v>3911</v>
      </c>
      <c r="Z388" s="4" t="s">
        <v>291</v>
      </c>
      <c r="AD388" t="str">
        <f t="shared" si="68"/>
        <v/>
      </c>
    </row>
    <row r="389" spans="1:30" ht="14.25">
      <c r="A389" s="1" t="str">
        <f t="shared" si="60"/>
        <v>1af869ff</v>
      </c>
      <c r="B389" s="3">
        <v>45184</v>
      </c>
      <c r="C389" s="2" t="str">
        <f t="shared" si="61"/>
        <v>West</v>
      </c>
      <c r="D389" s="4" t="str">
        <f t="shared" si="62"/>
        <v>Groceries</v>
      </c>
      <c r="E389" s="1">
        <v>1997.57</v>
      </c>
      <c r="F389" s="1">
        <v>4</v>
      </c>
      <c r="G389" s="1">
        <v>9</v>
      </c>
      <c r="H389">
        <v>1392.8</v>
      </c>
      <c r="I389" s="10">
        <f t="shared" si="65"/>
        <v>0.69724715529368186</v>
      </c>
      <c r="J389">
        <f t="shared" si="63"/>
        <v>2537.5954861821929</v>
      </c>
      <c r="K389">
        <f t="shared" si="64"/>
        <v>2479230.7900000024</v>
      </c>
      <c r="L389" t="s">
        <v>88</v>
      </c>
      <c r="M389" t="s">
        <v>3911</v>
      </c>
      <c r="N389" s="1">
        <f t="shared" si="59"/>
        <v>700.9</v>
      </c>
      <c r="O389" s="1">
        <f t="shared" si="66"/>
        <v>515.36624489795861</v>
      </c>
      <c r="P389" s="1" t="str">
        <f t="shared" si="67"/>
        <v>09-2023</v>
      </c>
      <c r="T389" s="1"/>
      <c r="U389" s="1"/>
      <c r="V389" s="1" t="s">
        <v>3911</v>
      </c>
      <c r="W389" s="1"/>
      <c r="X389" s="1" t="s">
        <v>395</v>
      </c>
      <c r="Y389" s="2" t="s">
        <v>3911</v>
      </c>
      <c r="Z389" s="4" t="s">
        <v>88</v>
      </c>
      <c r="AD389" t="str">
        <f t="shared" si="68"/>
        <v/>
      </c>
    </row>
    <row r="390" spans="1:30" ht="14.25">
      <c r="A390" s="1" t="str">
        <f t="shared" si="60"/>
        <v>7bcfd66b</v>
      </c>
      <c r="B390" s="3">
        <v>45465</v>
      </c>
      <c r="C390" s="2" t="str">
        <f t="shared" si="61"/>
        <v>South</v>
      </c>
      <c r="D390" s="4" t="str">
        <f t="shared" si="62"/>
        <v>Sports</v>
      </c>
      <c r="E390" s="1">
        <v>1585.3</v>
      </c>
      <c r="F390" s="1">
        <v>5</v>
      </c>
      <c r="G390" s="1">
        <v>20</v>
      </c>
      <c r="H390">
        <v>928.27</v>
      </c>
      <c r="I390" s="10">
        <f t="shared" si="65"/>
        <v>0.5855484766290292</v>
      </c>
      <c r="J390">
        <f t="shared" si="63"/>
        <v>2496.4375124875119</v>
      </c>
      <c r="K390">
        <f t="shared" si="64"/>
        <v>2498933.9499999993</v>
      </c>
      <c r="L390" t="s">
        <v>3914</v>
      </c>
      <c r="M390" t="s">
        <v>3913</v>
      </c>
      <c r="N390" s="1">
        <f t="shared" ref="N390:N453" si="69">AVERAGE(G390,H390)</f>
        <v>474.13499999999999</v>
      </c>
      <c r="O390" s="1">
        <f t="shared" si="66"/>
        <v>516.19997471554962</v>
      </c>
      <c r="P390" s="1" t="str">
        <f t="shared" si="67"/>
        <v>06-2024</v>
      </c>
      <c r="T390" s="1"/>
      <c r="U390" s="1"/>
      <c r="V390" s="1" t="s">
        <v>3913</v>
      </c>
      <c r="W390" s="1"/>
      <c r="X390" s="1" t="s">
        <v>396</v>
      </c>
      <c r="Y390" s="2" t="s">
        <v>3913</v>
      </c>
      <c r="Z390" s="4" t="s">
        <v>17</v>
      </c>
      <c r="AD390" t="str">
        <f t="shared" si="68"/>
        <v/>
      </c>
    </row>
    <row r="391" spans="1:30" ht="14.25">
      <c r="A391" s="1" t="str">
        <f t="shared" si="60"/>
        <v>44574b41</v>
      </c>
      <c r="B391" s="3">
        <v>45272</v>
      </c>
      <c r="C391" s="2" t="str">
        <f t="shared" si="61"/>
        <v>East</v>
      </c>
      <c r="D391" s="4" t="str">
        <f t="shared" si="62"/>
        <v>Electronics</v>
      </c>
      <c r="E391" s="1">
        <v>1629.45</v>
      </c>
      <c r="F391" s="1">
        <v>29</v>
      </c>
      <c r="G391" s="1">
        <v>4</v>
      </c>
      <c r="H391">
        <v>758.45</v>
      </c>
      <c r="I391" s="10">
        <f t="shared" si="65"/>
        <v>0.46546380680597749</v>
      </c>
      <c r="J391">
        <f t="shared" si="63"/>
        <v>2506.2477027027048</v>
      </c>
      <c r="K391">
        <f t="shared" si="64"/>
        <v>2596472.620000002</v>
      </c>
      <c r="L391" t="s">
        <v>3915</v>
      </c>
      <c r="M391" t="s">
        <v>3912</v>
      </c>
      <c r="N391" s="1">
        <f t="shared" si="69"/>
        <v>381.22500000000002</v>
      </c>
      <c r="O391" s="1">
        <f t="shared" si="66"/>
        <v>507.6997287299634</v>
      </c>
      <c r="P391" s="1" t="str">
        <f t="shared" si="67"/>
        <v>12-2023</v>
      </c>
      <c r="T391" s="1"/>
      <c r="U391" s="1"/>
      <c r="V391" s="1" t="s">
        <v>3912</v>
      </c>
      <c r="W391" s="1"/>
      <c r="X391" s="1" t="s">
        <v>397</v>
      </c>
      <c r="Y391" s="2" t="s">
        <v>11</v>
      </c>
      <c r="Z391" s="4" t="s">
        <v>291</v>
      </c>
      <c r="AD391" t="str">
        <f t="shared" si="68"/>
        <v/>
      </c>
    </row>
    <row r="392" spans="1:30" ht="14.25">
      <c r="A392" s="1" t="str">
        <f t="shared" si="60"/>
        <v>77fcb547</v>
      </c>
      <c r="B392" s="3">
        <v>45369</v>
      </c>
      <c r="C392" s="2" t="str">
        <f t="shared" si="61"/>
        <v>West</v>
      </c>
      <c r="D392" s="4" t="str">
        <f t="shared" si="62"/>
        <v>Furniture</v>
      </c>
      <c r="E392" s="1">
        <v>3200.45</v>
      </c>
      <c r="F392" s="1">
        <v>35</v>
      </c>
      <c r="G392" s="1">
        <v>44</v>
      </c>
      <c r="H392">
        <v>1908.14</v>
      </c>
      <c r="I392" s="10">
        <f t="shared" si="65"/>
        <v>0.59620990798169016</v>
      </c>
      <c r="J392">
        <f t="shared" si="63"/>
        <v>2537.5954861821929</v>
      </c>
      <c r="K392">
        <f t="shared" si="64"/>
        <v>2479230.7900000024</v>
      </c>
      <c r="L392" t="s">
        <v>1645</v>
      </c>
      <c r="M392" t="s">
        <v>3911</v>
      </c>
      <c r="N392" s="1">
        <f t="shared" si="69"/>
        <v>976.07</v>
      </c>
      <c r="O392" s="1">
        <f t="shared" si="66"/>
        <v>524.30656862745093</v>
      </c>
      <c r="P392" s="1" t="str">
        <f t="shared" si="67"/>
        <v>03-2024</v>
      </c>
      <c r="T392" s="1"/>
      <c r="U392" s="1"/>
      <c r="V392" s="1" t="s">
        <v>3911</v>
      </c>
      <c r="W392" s="1"/>
      <c r="X392" s="1" t="s">
        <v>398</v>
      </c>
      <c r="Y392" s="2" t="s">
        <v>3911</v>
      </c>
      <c r="Z392" s="4" t="s">
        <v>15</v>
      </c>
      <c r="AD392" t="str">
        <f t="shared" si="68"/>
        <v/>
      </c>
    </row>
    <row r="393" spans="1:30" ht="14.25">
      <c r="A393" s="1" t="str">
        <f t="shared" si="60"/>
        <v>f1c574d7</v>
      </c>
      <c r="B393" s="3">
        <v>45143</v>
      </c>
      <c r="C393" s="2" t="str">
        <f t="shared" si="61"/>
        <v>North</v>
      </c>
      <c r="D393" s="4" t="str">
        <f t="shared" si="62"/>
        <v>Sports</v>
      </c>
      <c r="E393" s="1">
        <v>2611.96</v>
      </c>
      <c r="F393" s="1">
        <v>12</v>
      </c>
      <c r="G393" s="1">
        <v>9</v>
      </c>
      <c r="H393">
        <v>264.14</v>
      </c>
      <c r="I393" s="10">
        <f t="shared" si="65"/>
        <v>0.1011271229268442</v>
      </c>
      <c r="J393">
        <f t="shared" si="63"/>
        <v>2571.1423225152107</v>
      </c>
      <c r="K393">
        <f t="shared" si="64"/>
        <v>2535146.3299999977</v>
      </c>
      <c r="L393" t="s">
        <v>3914</v>
      </c>
      <c r="M393" t="s">
        <v>3910</v>
      </c>
      <c r="N393" s="1">
        <f t="shared" si="69"/>
        <v>136.57</v>
      </c>
      <c r="O393" s="1">
        <f t="shared" si="66"/>
        <v>516.19997471554962</v>
      </c>
      <c r="P393" s="1" t="str">
        <f t="shared" si="67"/>
        <v>08-2023</v>
      </c>
      <c r="T393" s="1"/>
      <c r="U393" s="1"/>
      <c r="V393" s="1" t="s">
        <v>3910</v>
      </c>
      <c r="W393" s="1"/>
      <c r="X393" s="1" t="s">
        <v>399</v>
      </c>
      <c r="Y393" s="2" t="s">
        <v>9</v>
      </c>
      <c r="Z393" s="4" t="s">
        <v>17</v>
      </c>
      <c r="AD393" t="str">
        <f t="shared" si="68"/>
        <v/>
      </c>
    </row>
    <row r="394" spans="1:30" ht="14.25">
      <c r="A394" s="1" t="str">
        <f t="shared" si="60"/>
        <v>dcc1ac33</v>
      </c>
      <c r="B394" s="3">
        <v>45223</v>
      </c>
      <c r="C394" s="2" t="str">
        <f t="shared" si="61"/>
        <v>West</v>
      </c>
      <c r="D394" s="4" t="str">
        <f t="shared" si="62"/>
        <v>Furniture</v>
      </c>
      <c r="E394" s="1">
        <v>701.35</v>
      </c>
      <c r="F394" s="1">
        <v>18</v>
      </c>
      <c r="G394" s="1">
        <v>23</v>
      </c>
      <c r="H394">
        <v>1853.85</v>
      </c>
      <c r="I394" s="10">
        <f t="shared" si="65"/>
        <v>2.6432594282455262</v>
      </c>
      <c r="J394">
        <f t="shared" si="63"/>
        <v>2537.5954861821929</v>
      </c>
      <c r="K394">
        <f t="shared" si="64"/>
        <v>2479230.7900000024</v>
      </c>
      <c r="L394" t="s">
        <v>1645</v>
      </c>
      <c r="M394" t="s">
        <v>3911</v>
      </c>
      <c r="N394" s="1">
        <f t="shared" si="69"/>
        <v>938.42499999999995</v>
      </c>
      <c r="O394" s="1">
        <f t="shared" si="66"/>
        <v>524.30656862745093</v>
      </c>
      <c r="P394" s="1" t="str">
        <f t="shared" si="67"/>
        <v>10-2023</v>
      </c>
      <c r="T394" s="1"/>
      <c r="U394" s="1"/>
      <c r="V394" s="1" t="s">
        <v>3911</v>
      </c>
      <c r="W394" s="1"/>
      <c r="X394" s="1" t="s">
        <v>400</v>
      </c>
      <c r="Y394" s="2" t="s">
        <v>3911</v>
      </c>
      <c r="Z394" s="4" t="s">
        <v>15</v>
      </c>
      <c r="AD394" t="str">
        <f t="shared" si="68"/>
        <v/>
      </c>
    </row>
    <row r="395" spans="1:30" ht="14.25">
      <c r="A395" s="1" t="str">
        <f t="shared" si="60"/>
        <v>4f46b773</v>
      </c>
      <c r="B395" s="3">
        <v>45378</v>
      </c>
      <c r="C395" s="2" t="str">
        <f t="shared" si="61"/>
        <v>West</v>
      </c>
      <c r="D395" s="4" t="str">
        <f t="shared" si="62"/>
        <v>Clothing</v>
      </c>
      <c r="E395" s="1">
        <v>579.08000000000004</v>
      </c>
      <c r="F395" s="1">
        <v>18</v>
      </c>
      <c r="G395" s="1">
        <v>0</v>
      </c>
      <c r="H395">
        <v>482.13</v>
      </c>
      <c r="I395" s="10">
        <f t="shared" si="65"/>
        <v>0.83257926365959789</v>
      </c>
      <c r="J395">
        <f t="shared" si="63"/>
        <v>2537.5954861821929</v>
      </c>
      <c r="K395">
        <f t="shared" si="64"/>
        <v>2479230.7900000024</v>
      </c>
      <c r="L395" t="s">
        <v>1474</v>
      </c>
      <c r="M395" t="s">
        <v>3911</v>
      </c>
      <c r="N395" s="1">
        <f t="shared" si="69"/>
        <v>241.065</v>
      </c>
      <c r="O395" s="1">
        <f t="shared" si="66"/>
        <v>518.08361275088532</v>
      </c>
      <c r="P395" s="1" t="str">
        <f t="shared" si="67"/>
        <v>03-2024</v>
      </c>
      <c r="T395" s="1"/>
      <c r="U395" s="1"/>
      <c r="V395" s="1" t="s">
        <v>3911</v>
      </c>
      <c r="W395" s="1"/>
      <c r="X395" s="1" t="s">
        <v>401</v>
      </c>
      <c r="Y395" s="2" t="s">
        <v>3911</v>
      </c>
      <c r="Z395" s="4" t="s">
        <v>1474</v>
      </c>
      <c r="AD395" t="str">
        <f t="shared" si="68"/>
        <v/>
      </c>
    </row>
    <row r="396" spans="1:30" ht="14.25">
      <c r="A396" s="1" t="str">
        <f t="shared" si="60"/>
        <v>82cf432f</v>
      </c>
      <c r="B396" s="3">
        <v>45397</v>
      </c>
      <c r="C396" s="2" t="str">
        <f t="shared" si="61"/>
        <v>North</v>
      </c>
      <c r="D396" s="4" t="str">
        <f t="shared" si="62"/>
        <v>Clothing</v>
      </c>
      <c r="E396" s="1">
        <v>1543.72</v>
      </c>
      <c r="F396" s="1">
        <v>2</v>
      </c>
      <c r="G396" s="1">
        <v>11</v>
      </c>
      <c r="H396">
        <v>1745.53</v>
      </c>
      <c r="I396" s="10">
        <f t="shared" si="65"/>
        <v>1.1307296660016064</v>
      </c>
      <c r="J396">
        <f t="shared" si="63"/>
        <v>2571.1423225152107</v>
      </c>
      <c r="K396">
        <f t="shared" si="64"/>
        <v>2535146.3299999977</v>
      </c>
      <c r="L396" t="s">
        <v>1474</v>
      </c>
      <c r="M396" t="s">
        <v>3910</v>
      </c>
      <c r="N396" s="1">
        <f t="shared" si="69"/>
        <v>878.26499999999999</v>
      </c>
      <c r="O396" s="1">
        <f t="shared" si="66"/>
        <v>518.08361275088532</v>
      </c>
      <c r="P396" s="1" t="str">
        <f t="shared" si="67"/>
        <v>04-2024</v>
      </c>
      <c r="T396" s="1"/>
      <c r="U396" s="1"/>
      <c r="V396" s="1" t="s">
        <v>3910</v>
      </c>
      <c r="W396" s="1"/>
      <c r="X396" s="1" t="s">
        <v>402</v>
      </c>
      <c r="Y396" s="2" t="s">
        <v>9</v>
      </c>
      <c r="Z396" s="4" t="s">
        <v>1474</v>
      </c>
      <c r="AD396" t="str">
        <f t="shared" si="68"/>
        <v/>
      </c>
    </row>
    <row r="397" spans="1:30" ht="14.25">
      <c r="A397" s="1" t="str">
        <f t="shared" si="60"/>
        <v>6c150ad1</v>
      </c>
      <c r="B397" s="3">
        <v>45386</v>
      </c>
      <c r="C397" s="2" t="str">
        <f t="shared" si="61"/>
        <v>South</v>
      </c>
      <c r="D397" s="4" t="str">
        <f t="shared" si="62"/>
        <v>Clothing</v>
      </c>
      <c r="E397" s="1">
        <v>3242.24</v>
      </c>
      <c r="F397" s="1">
        <v>37</v>
      </c>
      <c r="G397" s="1">
        <v>49</v>
      </c>
      <c r="H397">
        <v>447.53</v>
      </c>
      <c r="I397" s="10">
        <f t="shared" si="65"/>
        <v>0.13803111429135412</v>
      </c>
      <c r="J397">
        <f t="shared" si="63"/>
        <v>2496.4375124875119</v>
      </c>
      <c r="K397">
        <f t="shared" si="64"/>
        <v>2498933.9499999993</v>
      </c>
      <c r="L397" t="s">
        <v>1474</v>
      </c>
      <c r="M397" t="s">
        <v>3913</v>
      </c>
      <c r="N397" s="1">
        <f t="shared" si="69"/>
        <v>248.26499999999999</v>
      </c>
      <c r="O397" s="1">
        <f t="shared" si="66"/>
        <v>518.08361275088532</v>
      </c>
      <c r="P397" s="1" t="str">
        <f t="shared" si="67"/>
        <v>04-2024</v>
      </c>
      <c r="T397" s="1"/>
      <c r="U397" s="1"/>
      <c r="V397" s="1" t="s">
        <v>3913</v>
      </c>
      <c r="W397" s="1"/>
      <c r="X397" s="1" t="s">
        <v>403</v>
      </c>
      <c r="Y397" s="2" t="s">
        <v>3913</v>
      </c>
      <c r="Z397" s="4" t="s">
        <v>1474</v>
      </c>
      <c r="AD397" t="str">
        <f t="shared" si="68"/>
        <v/>
      </c>
    </row>
    <row r="398" spans="1:30" ht="14.25">
      <c r="A398" s="1" t="str">
        <f t="shared" si="60"/>
        <v>1d17a9ba</v>
      </c>
      <c r="B398" s="3">
        <v>45329</v>
      </c>
      <c r="C398" s="2" t="str">
        <f t="shared" si="61"/>
        <v>West</v>
      </c>
      <c r="D398" s="4" t="str">
        <f t="shared" si="62"/>
        <v>Sports</v>
      </c>
      <c r="E398" s="1">
        <v>3205.57</v>
      </c>
      <c r="F398" s="1">
        <v>9</v>
      </c>
      <c r="G398" s="1">
        <v>26</v>
      </c>
      <c r="H398">
        <v>1403</v>
      </c>
      <c r="I398" s="10">
        <f t="shared" si="65"/>
        <v>0.43767567078553887</v>
      </c>
      <c r="J398">
        <f t="shared" si="63"/>
        <v>2537.5954861821929</v>
      </c>
      <c r="K398">
        <f t="shared" si="64"/>
        <v>2479230.7900000024</v>
      </c>
      <c r="L398" t="s">
        <v>3914</v>
      </c>
      <c r="M398" t="s">
        <v>3911</v>
      </c>
      <c r="N398" s="1">
        <f t="shared" si="69"/>
        <v>714.5</v>
      </c>
      <c r="O398" s="1">
        <f t="shared" si="66"/>
        <v>516.19997471554962</v>
      </c>
      <c r="P398" s="1" t="str">
        <f t="shared" si="67"/>
        <v>02-2024</v>
      </c>
      <c r="T398" s="1"/>
      <c r="U398" s="1"/>
      <c r="V398" s="1" t="s">
        <v>3911</v>
      </c>
      <c r="W398" s="1"/>
      <c r="X398" s="1" t="s">
        <v>404</v>
      </c>
      <c r="Y398" s="2" t="s">
        <v>3911</v>
      </c>
      <c r="Z398" s="4" t="s">
        <v>17</v>
      </c>
      <c r="AD398" t="str">
        <f t="shared" si="68"/>
        <v/>
      </c>
    </row>
    <row r="399" spans="1:30" ht="14.25">
      <c r="A399" s="1" t="str">
        <f t="shared" si="60"/>
        <v>954defb3</v>
      </c>
      <c r="B399" s="3">
        <v>45587</v>
      </c>
      <c r="C399" s="2" t="str">
        <f t="shared" si="61"/>
        <v>West</v>
      </c>
      <c r="D399" s="4" t="str">
        <f t="shared" si="62"/>
        <v>Sports</v>
      </c>
      <c r="E399" s="1">
        <v>4326.95</v>
      </c>
      <c r="F399" s="1">
        <v>25</v>
      </c>
      <c r="G399" s="1">
        <v>44</v>
      </c>
      <c r="H399">
        <v>683.97</v>
      </c>
      <c r="I399" s="10">
        <f t="shared" si="65"/>
        <v>0.15807208310703846</v>
      </c>
      <c r="J399">
        <f t="shared" si="63"/>
        <v>2537.5954861821929</v>
      </c>
      <c r="K399">
        <f t="shared" si="64"/>
        <v>2479230.7900000024</v>
      </c>
      <c r="L399" t="s">
        <v>3914</v>
      </c>
      <c r="M399" t="s">
        <v>3911</v>
      </c>
      <c r="N399" s="1">
        <f t="shared" si="69"/>
        <v>363.98500000000001</v>
      </c>
      <c r="O399" s="1">
        <f t="shared" si="66"/>
        <v>516.19997471554962</v>
      </c>
      <c r="P399" s="1" t="str">
        <f t="shared" si="67"/>
        <v>10-2024</v>
      </c>
      <c r="T399" s="1"/>
      <c r="U399" s="1"/>
      <c r="V399" s="1" t="s">
        <v>3911</v>
      </c>
      <c r="W399" s="1"/>
      <c r="X399" s="1" t="s">
        <v>405</v>
      </c>
      <c r="Y399" s="2" t="s">
        <v>3911</v>
      </c>
      <c r="Z399" s="4" t="s">
        <v>17</v>
      </c>
      <c r="AD399" t="str">
        <f t="shared" si="68"/>
        <v/>
      </c>
    </row>
    <row r="400" spans="1:30" ht="14.25">
      <c r="A400" s="1" t="str">
        <f t="shared" si="60"/>
        <v>b8cf2057</v>
      </c>
      <c r="B400" s="3">
        <v>45527</v>
      </c>
      <c r="C400" s="2" t="str">
        <f t="shared" si="61"/>
        <v>West</v>
      </c>
      <c r="D400" s="4" t="str">
        <f t="shared" si="62"/>
        <v>Groceries</v>
      </c>
      <c r="E400" s="1">
        <v>4237.95</v>
      </c>
      <c r="F400" s="1">
        <v>28</v>
      </c>
      <c r="G400" s="1">
        <v>46</v>
      </c>
      <c r="H400">
        <v>1882.05</v>
      </c>
      <c r="I400" s="10">
        <f t="shared" si="65"/>
        <v>0.44409443244965136</v>
      </c>
      <c r="J400">
        <f t="shared" si="63"/>
        <v>2537.5954861821929</v>
      </c>
      <c r="K400">
        <f t="shared" si="64"/>
        <v>2479230.7900000024</v>
      </c>
      <c r="L400" t="s">
        <v>88</v>
      </c>
      <c r="M400" t="s">
        <v>3911</v>
      </c>
      <c r="N400" s="1">
        <f t="shared" si="69"/>
        <v>964.02499999999998</v>
      </c>
      <c r="O400" s="1">
        <f t="shared" si="66"/>
        <v>515.36624489795861</v>
      </c>
      <c r="P400" s="1" t="str">
        <f t="shared" si="67"/>
        <v>08-2024</v>
      </c>
      <c r="T400" s="1"/>
      <c r="U400" s="1"/>
      <c r="V400" s="1" t="s">
        <v>3911</v>
      </c>
      <c r="W400" s="1"/>
      <c r="X400" s="1" t="s">
        <v>406</v>
      </c>
      <c r="Y400" s="2" t="s">
        <v>3911</v>
      </c>
      <c r="Z400" s="4" t="s">
        <v>88</v>
      </c>
      <c r="AD400" t="str">
        <f t="shared" si="68"/>
        <v/>
      </c>
    </row>
    <row r="401" spans="1:30" ht="14.25">
      <c r="A401" s="1" t="str">
        <f t="shared" si="60"/>
        <v>34219740</v>
      </c>
      <c r="B401" s="3">
        <v>45169</v>
      </c>
      <c r="C401" s="2" t="str">
        <f t="shared" si="61"/>
        <v>East</v>
      </c>
      <c r="D401" s="4" t="str">
        <f t="shared" si="62"/>
        <v>Clothing</v>
      </c>
      <c r="E401" s="1">
        <v>2654.9</v>
      </c>
      <c r="F401" s="1">
        <v>27</v>
      </c>
      <c r="G401" s="1">
        <v>6</v>
      </c>
      <c r="H401">
        <v>386.79</v>
      </c>
      <c r="I401" s="10">
        <f t="shared" si="65"/>
        <v>0.1456891031677276</v>
      </c>
      <c r="J401">
        <f t="shared" si="63"/>
        <v>2506.2477027027048</v>
      </c>
      <c r="K401">
        <f t="shared" si="64"/>
        <v>2596472.620000002</v>
      </c>
      <c r="L401" t="s">
        <v>1474</v>
      </c>
      <c r="M401" t="s">
        <v>3912</v>
      </c>
      <c r="N401" s="1">
        <f t="shared" si="69"/>
        <v>196.39500000000001</v>
      </c>
      <c r="O401" s="1">
        <f t="shared" si="66"/>
        <v>518.08361275088532</v>
      </c>
      <c r="P401" s="1" t="str">
        <f t="shared" si="67"/>
        <v>08-2023</v>
      </c>
      <c r="T401" s="1"/>
      <c r="U401" s="1"/>
      <c r="V401" s="1" t="s">
        <v>3912</v>
      </c>
      <c r="W401" s="1"/>
      <c r="X401" s="1">
        <v>34219740</v>
      </c>
      <c r="Y401" s="2" t="s">
        <v>11</v>
      </c>
      <c r="Z401" s="4" t="s">
        <v>1474</v>
      </c>
      <c r="AD401" t="str">
        <f t="shared" si="68"/>
        <v/>
      </c>
    </row>
    <row r="402" spans="1:30" ht="14.25">
      <c r="A402" s="1" t="str">
        <f t="shared" si="60"/>
        <v>fbc28882</v>
      </c>
      <c r="B402" s="3">
        <v>45423</v>
      </c>
      <c r="C402" s="2" t="str">
        <f t="shared" si="61"/>
        <v>North</v>
      </c>
      <c r="D402" s="4" t="str">
        <f t="shared" si="62"/>
        <v>Electronics</v>
      </c>
      <c r="E402" s="1">
        <v>4725.34</v>
      </c>
      <c r="F402" s="1">
        <v>30</v>
      </c>
      <c r="G402" s="1">
        <v>36</v>
      </c>
      <c r="H402">
        <v>143.62</v>
      </c>
      <c r="I402" s="10">
        <f t="shared" si="65"/>
        <v>3.0393580144497539E-2</v>
      </c>
      <c r="J402">
        <f t="shared" si="63"/>
        <v>2571.1423225152107</v>
      </c>
      <c r="K402">
        <f t="shared" si="64"/>
        <v>2535146.3299999977</v>
      </c>
      <c r="L402" t="s">
        <v>3915</v>
      </c>
      <c r="M402" t="s">
        <v>3910</v>
      </c>
      <c r="N402" s="1">
        <f t="shared" si="69"/>
        <v>89.81</v>
      </c>
      <c r="O402" s="1">
        <f t="shared" si="66"/>
        <v>507.6997287299634</v>
      </c>
      <c r="P402" s="1" t="str">
        <f t="shared" si="67"/>
        <v>05-2024</v>
      </c>
      <c r="T402" s="1"/>
      <c r="U402" s="1"/>
      <c r="V402" s="1" t="s">
        <v>3910</v>
      </c>
      <c r="W402" s="1"/>
      <c r="X402" s="1" t="s">
        <v>407</v>
      </c>
      <c r="Y402" s="2" t="s">
        <v>9</v>
      </c>
      <c r="Z402" s="4" t="s">
        <v>291</v>
      </c>
      <c r="AD402" t="str">
        <f t="shared" si="68"/>
        <v/>
      </c>
    </row>
    <row r="403" spans="1:30" ht="14.25">
      <c r="A403" s="1" t="str">
        <f t="shared" si="60"/>
        <v>8af57170</v>
      </c>
      <c r="B403" s="3">
        <v>45385</v>
      </c>
      <c r="C403" s="2" t="str">
        <f t="shared" si="61"/>
        <v>West</v>
      </c>
      <c r="D403" s="4" t="str">
        <f t="shared" si="62"/>
        <v>Sports</v>
      </c>
      <c r="E403" s="1">
        <v>4913.43</v>
      </c>
      <c r="F403" s="1">
        <v>6</v>
      </c>
      <c r="G403" s="1">
        <v>29</v>
      </c>
      <c r="H403">
        <v>1526.48</v>
      </c>
      <c r="I403" s="10">
        <f t="shared" si="65"/>
        <v>0.31067502742483355</v>
      </c>
      <c r="J403">
        <f t="shared" si="63"/>
        <v>2537.5954861821929</v>
      </c>
      <c r="K403">
        <f t="shared" si="64"/>
        <v>2479230.7900000024</v>
      </c>
      <c r="L403" t="s">
        <v>3914</v>
      </c>
      <c r="M403" t="s">
        <v>3911</v>
      </c>
      <c r="N403" s="1">
        <f t="shared" si="69"/>
        <v>777.74</v>
      </c>
      <c r="O403" s="1">
        <f t="shared" si="66"/>
        <v>516.19997471554962</v>
      </c>
      <c r="P403" s="1" t="str">
        <f t="shared" si="67"/>
        <v>04-2024</v>
      </c>
      <c r="T403" s="1"/>
      <c r="U403" s="1"/>
      <c r="V403" s="1" t="s">
        <v>3911</v>
      </c>
      <c r="W403" s="1"/>
      <c r="X403" s="1" t="s">
        <v>408</v>
      </c>
      <c r="Y403" s="2" t="s">
        <v>3911</v>
      </c>
      <c r="Z403" s="4" t="s">
        <v>17</v>
      </c>
      <c r="AD403" t="str">
        <f t="shared" si="68"/>
        <v/>
      </c>
    </row>
    <row r="404" spans="1:30" ht="14.25">
      <c r="A404" s="1" t="str">
        <f t="shared" si="60"/>
        <v>6f8e2e53</v>
      </c>
      <c r="B404" s="3">
        <v>45392</v>
      </c>
      <c r="C404" s="2" t="str">
        <f t="shared" si="61"/>
        <v>South</v>
      </c>
      <c r="D404" s="4" t="str">
        <f t="shared" si="62"/>
        <v>Electronics</v>
      </c>
      <c r="E404" s="1">
        <v>3606.92</v>
      </c>
      <c r="F404" s="1">
        <v>23</v>
      </c>
      <c r="G404" s="1">
        <v>15</v>
      </c>
      <c r="H404">
        <v>296.83999999999997</v>
      </c>
      <c r="I404" s="10">
        <f t="shared" si="65"/>
        <v>8.2297361737992514E-2</v>
      </c>
      <c r="J404">
        <f t="shared" si="63"/>
        <v>2496.4375124875119</v>
      </c>
      <c r="K404">
        <f t="shared" si="64"/>
        <v>2498933.9499999993</v>
      </c>
      <c r="L404" t="s">
        <v>3915</v>
      </c>
      <c r="M404" t="s">
        <v>3913</v>
      </c>
      <c r="N404" s="1">
        <f t="shared" si="69"/>
        <v>155.91999999999999</v>
      </c>
      <c r="O404" s="1">
        <f t="shared" si="66"/>
        <v>507.6997287299634</v>
      </c>
      <c r="P404" s="1" t="str">
        <f t="shared" si="67"/>
        <v>04-2024</v>
      </c>
      <c r="T404" s="1"/>
      <c r="U404" s="1"/>
      <c r="V404" s="1" t="s">
        <v>3913</v>
      </c>
      <c r="W404" s="1"/>
      <c r="X404" s="1" t="s">
        <v>409</v>
      </c>
      <c r="Y404" s="2" t="s">
        <v>3913</v>
      </c>
      <c r="Z404" s="4" t="s">
        <v>291</v>
      </c>
      <c r="AD404" t="str">
        <f t="shared" si="68"/>
        <v/>
      </c>
    </row>
    <row r="405" spans="1:30" ht="14.25">
      <c r="A405" s="1" t="str">
        <f t="shared" si="60"/>
        <v>7f9d7b0a</v>
      </c>
      <c r="B405" s="3">
        <v>45255</v>
      </c>
      <c r="C405" s="2" t="str">
        <f t="shared" si="61"/>
        <v>West</v>
      </c>
      <c r="D405" s="4" t="str">
        <f t="shared" si="62"/>
        <v>Furniture</v>
      </c>
      <c r="E405" s="1">
        <v>3181.67</v>
      </c>
      <c r="F405" s="1">
        <v>34</v>
      </c>
      <c r="G405" s="1">
        <v>9</v>
      </c>
      <c r="H405">
        <v>488.45</v>
      </c>
      <c r="I405" s="10">
        <f t="shared" si="65"/>
        <v>0.15352000678888758</v>
      </c>
      <c r="J405">
        <f t="shared" si="63"/>
        <v>2537.5954861821929</v>
      </c>
      <c r="K405">
        <f t="shared" si="64"/>
        <v>2479230.7900000024</v>
      </c>
      <c r="L405" t="s">
        <v>1645</v>
      </c>
      <c r="M405" t="s">
        <v>3911</v>
      </c>
      <c r="N405" s="1">
        <f t="shared" si="69"/>
        <v>248.72499999999999</v>
      </c>
      <c r="O405" s="1">
        <f t="shared" si="66"/>
        <v>524.30656862745093</v>
      </c>
      <c r="P405" s="1" t="str">
        <f t="shared" si="67"/>
        <v>11-2023</v>
      </c>
      <c r="T405" s="1"/>
      <c r="U405" s="1"/>
      <c r="V405" s="1" t="s">
        <v>3911</v>
      </c>
      <c r="W405" s="1"/>
      <c r="X405" s="1" t="s">
        <v>410</v>
      </c>
      <c r="Y405" s="2" t="s">
        <v>3911</v>
      </c>
      <c r="Z405" s="4" t="s">
        <v>15</v>
      </c>
      <c r="AD405" t="str">
        <f t="shared" si="68"/>
        <v/>
      </c>
    </row>
    <row r="406" spans="1:30" ht="14.25">
      <c r="A406" s="1" t="str">
        <f t="shared" si="60"/>
        <v>72f820e0</v>
      </c>
      <c r="B406" s="3">
        <v>45110</v>
      </c>
      <c r="C406" s="2" t="str">
        <f t="shared" si="61"/>
        <v>West</v>
      </c>
      <c r="D406" s="4" t="str">
        <f t="shared" si="62"/>
        <v>Groceries</v>
      </c>
      <c r="E406" s="1">
        <v>2379.5100000000002</v>
      </c>
      <c r="F406" s="1">
        <v>39</v>
      </c>
      <c r="G406" s="1">
        <v>5</v>
      </c>
      <c r="H406">
        <v>1714.22</v>
      </c>
      <c r="I406" s="10">
        <f t="shared" si="65"/>
        <v>0.7204088236653764</v>
      </c>
      <c r="J406">
        <f t="shared" si="63"/>
        <v>2537.5954861821929</v>
      </c>
      <c r="K406">
        <f t="shared" si="64"/>
        <v>2479230.7900000024</v>
      </c>
      <c r="L406" t="s">
        <v>88</v>
      </c>
      <c r="M406" t="s">
        <v>3911</v>
      </c>
      <c r="N406" s="1">
        <f t="shared" si="69"/>
        <v>859.61</v>
      </c>
      <c r="O406" s="1">
        <f t="shared" si="66"/>
        <v>515.36624489795861</v>
      </c>
      <c r="P406" s="1" t="str">
        <f t="shared" si="67"/>
        <v>07-2023</v>
      </c>
      <c r="T406" s="1"/>
      <c r="U406" s="1"/>
      <c r="V406" s="1" t="s">
        <v>3911</v>
      </c>
      <c r="W406" s="1"/>
      <c r="X406" s="1" t="s">
        <v>411</v>
      </c>
      <c r="Y406" s="2" t="s">
        <v>3911</v>
      </c>
      <c r="Z406" s="4" t="s">
        <v>88</v>
      </c>
      <c r="AD406" t="str">
        <f t="shared" si="68"/>
        <v/>
      </c>
    </row>
    <row r="407" spans="1:30" ht="14.25">
      <c r="A407" s="1" t="str">
        <f t="shared" si="60"/>
        <v>fd21c89e</v>
      </c>
      <c r="B407" s="3">
        <v>45082</v>
      </c>
      <c r="C407" s="2" t="str">
        <f t="shared" si="61"/>
        <v>South</v>
      </c>
      <c r="D407" s="4" t="str">
        <f t="shared" si="62"/>
        <v>Sports</v>
      </c>
      <c r="E407" s="1">
        <v>1467.12</v>
      </c>
      <c r="F407" s="1">
        <v>11</v>
      </c>
      <c r="G407" s="1">
        <v>5</v>
      </c>
      <c r="H407">
        <v>400.53</v>
      </c>
      <c r="I407" s="10">
        <f t="shared" si="65"/>
        <v>0.27300425323081956</v>
      </c>
      <c r="J407">
        <f t="shared" si="63"/>
        <v>2496.4375124875119</v>
      </c>
      <c r="K407">
        <f t="shared" si="64"/>
        <v>2498933.9499999993</v>
      </c>
      <c r="L407" t="s">
        <v>3914</v>
      </c>
      <c r="M407" t="s">
        <v>3913</v>
      </c>
      <c r="N407" s="1">
        <f t="shared" si="69"/>
        <v>202.76499999999999</v>
      </c>
      <c r="O407" s="1">
        <f t="shared" si="66"/>
        <v>516.19997471554962</v>
      </c>
      <c r="P407" s="1" t="str">
        <f t="shared" si="67"/>
        <v>06-2023</v>
      </c>
      <c r="T407" s="1"/>
      <c r="U407" s="1"/>
      <c r="V407" s="1" t="s">
        <v>3913</v>
      </c>
      <c r="W407" s="1"/>
      <c r="X407" s="1" t="s">
        <v>412</v>
      </c>
      <c r="Y407" s="2" t="s">
        <v>3913</v>
      </c>
      <c r="Z407" s="4" t="s">
        <v>17</v>
      </c>
      <c r="AD407" t="str">
        <f t="shared" si="68"/>
        <v/>
      </c>
    </row>
    <row r="408" spans="1:30" ht="14.25">
      <c r="A408" s="1" t="str">
        <f t="shared" si="60"/>
        <v>dbfd8eda</v>
      </c>
      <c r="B408" s="3">
        <v>45581</v>
      </c>
      <c r="C408" s="2" t="str">
        <f t="shared" si="61"/>
        <v>South</v>
      </c>
      <c r="D408" s="4" t="str">
        <f t="shared" si="62"/>
        <v>Sports</v>
      </c>
      <c r="E408" s="1">
        <v>2869.73</v>
      </c>
      <c r="F408" s="1">
        <v>9</v>
      </c>
      <c r="G408" s="1">
        <v>8</v>
      </c>
      <c r="H408">
        <v>675.46</v>
      </c>
      <c r="I408" s="10">
        <f t="shared" si="65"/>
        <v>0.23537405958051805</v>
      </c>
      <c r="J408">
        <f t="shared" si="63"/>
        <v>2496.4375124875119</v>
      </c>
      <c r="K408">
        <f t="shared" si="64"/>
        <v>2498933.9499999993</v>
      </c>
      <c r="L408" t="s">
        <v>3914</v>
      </c>
      <c r="M408" t="s">
        <v>3913</v>
      </c>
      <c r="N408" s="1">
        <f t="shared" si="69"/>
        <v>341.73</v>
      </c>
      <c r="O408" s="1">
        <f t="shared" si="66"/>
        <v>516.19997471554962</v>
      </c>
      <c r="P408" s="1" t="str">
        <f t="shared" si="67"/>
        <v>10-2024</v>
      </c>
      <c r="T408" s="1"/>
      <c r="U408" s="1"/>
      <c r="V408" s="1" t="s">
        <v>3913</v>
      </c>
      <c r="W408" s="1"/>
      <c r="X408" s="1" t="s">
        <v>413</v>
      </c>
      <c r="Y408" s="2" t="s">
        <v>3913</v>
      </c>
      <c r="Z408" s="4" t="s">
        <v>17</v>
      </c>
      <c r="AD408" t="str">
        <f t="shared" si="68"/>
        <v/>
      </c>
    </row>
    <row r="409" spans="1:30" ht="14.25">
      <c r="A409" s="1" t="str">
        <f t="shared" si="60"/>
        <v>fc64a845</v>
      </c>
      <c r="B409" s="3">
        <v>45565</v>
      </c>
      <c r="C409" s="2" t="str">
        <f t="shared" si="61"/>
        <v>North</v>
      </c>
      <c r="D409" s="4" t="str">
        <f t="shared" si="62"/>
        <v>Clothing</v>
      </c>
      <c r="E409" s="1">
        <v>275.35000000000002</v>
      </c>
      <c r="F409" s="1">
        <v>29</v>
      </c>
      <c r="G409" s="1">
        <v>25</v>
      </c>
      <c r="H409">
        <v>1860.04</v>
      </c>
      <c r="I409" s="10">
        <f t="shared" si="65"/>
        <v>6.7551843108770653</v>
      </c>
      <c r="J409">
        <f t="shared" si="63"/>
        <v>2571.1423225152107</v>
      </c>
      <c r="K409">
        <f t="shared" si="64"/>
        <v>2535146.3299999977</v>
      </c>
      <c r="L409" t="s">
        <v>1474</v>
      </c>
      <c r="M409" t="s">
        <v>3910</v>
      </c>
      <c r="N409" s="1">
        <f t="shared" si="69"/>
        <v>942.52</v>
      </c>
      <c r="O409" s="1">
        <f t="shared" si="66"/>
        <v>518.08361275088532</v>
      </c>
      <c r="P409" s="1" t="str">
        <f t="shared" si="67"/>
        <v>09-2024</v>
      </c>
      <c r="T409" s="1"/>
      <c r="U409" s="1"/>
      <c r="V409" s="1" t="s">
        <v>3910</v>
      </c>
      <c r="W409" s="1"/>
      <c r="X409" s="1" t="s">
        <v>414</v>
      </c>
      <c r="Y409" s="2" t="s">
        <v>9</v>
      </c>
      <c r="Z409" s="4" t="s">
        <v>1474</v>
      </c>
      <c r="AD409" t="str">
        <f t="shared" si="68"/>
        <v/>
      </c>
    </row>
    <row r="410" spans="1:30" ht="14.25">
      <c r="A410" s="1" t="str">
        <f t="shared" si="60"/>
        <v>b46d3a09</v>
      </c>
      <c r="B410" s="3">
        <v>45332</v>
      </c>
      <c r="C410" s="2" t="str">
        <f t="shared" si="61"/>
        <v>East</v>
      </c>
      <c r="D410" s="4" t="str">
        <f t="shared" si="62"/>
        <v>Clothing</v>
      </c>
      <c r="E410" s="1">
        <v>3956.33</v>
      </c>
      <c r="F410" s="1">
        <v>38</v>
      </c>
      <c r="G410" s="1">
        <v>48</v>
      </c>
      <c r="H410">
        <v>472.99</v>
      </c>
      <c r="I410" s="10">
        <f t="shared" si="65"/>
        <v>0.11955271678550576</v>
      </c>
      <c r="J410">
        <f t="shared" si="63"/>
        <v>2506.2477027027048</v>
      </c>
      <c r="K410">
        <f t="shared" si="64"/>
        <v>2596472.620000002</v>
      </c>
      <c r="L410" t="s">
        <v>1474</v>
      </c>
      <c r="M410" t="s">
        <v>3912</v>
      </c>
      <c r="N410" s="1">
        <f t="shared" si="69"/>
        <v>260.495</v>
      </c>
      <c r="O410" s="1">
        <f t="shared" si="66"/>
        <v>518.08361275088532</v>
      </c>
      <c r="P410" s="1" t="str">
        <f t="shared" si="67"/>
        <v>02-2024</v>
      </c>
      <c r="T410" s="1"/>
      <c r="U410" s="1"/>
      <c r="V410" s="1" t="s">
        <v>3912</v>
      </c>
      <c r="W410" s="1"/>
      <c r="X410" s="1" t="s">
        <v>415</v>
      </c>
      <c r="Y410" s="2" t="s">
        <v>11</v>
      </c>
      <c r="Z410" s="4" t="s">
        <v>1474</v>
      </c>
      <c r="AD410" t="str">
        <f t="shared" si="68"/>
        <v/>
      </c>
    </row>
    <row r="411" spans="1:30" ht="14.25">
      <c r="A411" s="1" t="str">
        <f t="shared" si="60"/>
        <v>31275d77</v>
      </c>
      <c r="B411" s="3">
        <v>45499</v>
      </c>
      <c r="C411" s="2" t="str">
        <f t="shared" si="61"/>
        <v>West</v>
      </c>
      <c r="D411" s="4" t="str">
        <f t="shared" si="62"/>
        <v>Furniture</v>
      </c>
      <c r="E411" s="1">
        <v>777.75</v>
      </c>
      <c r="F411" s="1">
        <v>39</v>
      </c>
      <c r="G411" s="1">
        <v>29</v>
      </c>
      <c r="H411">
        <v>437.32</v>
      </c>
      <c r="I411" s="10">
        <f t="shared" si="65"/>
        <v>0.56228865316618448</v>
      </c>
      <c r="J411">
        <f t="shared" si="63"/>
        <v>2537.5954861821929</v>
      </c>
      <c r="K411">
        <f t="shared" si="64"/>
        <v>2479230.7900000024</v>
      </c>
      <c r="L411" t="s">
        <v>1645</v>
      </c>
      <c r="M411" t="s">
        <v>3911</v>
      </c>
      <c r="N411" s="1">
        <f t="shared" si="69"/>
        <v>233.16</v>
      </c>
      <c r="O411" s="1">
        <f t="shared" si="66"/>
        <v>524.30656862745093</v>
      </c>
      <c r="P411" s="1" t="str">
        <f t="shared" si="67"/>
        <v>07-2024</v>
      </c>
      <c r="T411" s="1"/>
      <c r="U411" s="1"/>
      <c r="V411" s="1" t="s">
        <v>3911</v>
      </c>
      <c r="W411" s="1"/>
      <c r="X411" s="1" t="s">
        <v>416</v>
      </c>
      <c r="Y411" s="2" t="s">
        <v>3911</v>
      </c>
      <c r="Z411" s="4" t="s">
        <v>15</v>
      </c>
      <c r="AD411" t="str">
        <f t="shared" si="68"/>
        <v/>
      </c>
    </row>
    <row r="412" spans="1:30" ht="14.25">
      <c r="A412" s="1" t="str">
        <f t="shared" si="60"/>
        <v>c6bd8f59</v>
      </c>
      <c r="B412" s="3">
        <v>45148</v>
      </c>
      <c r="C412" s="2" t="str">
        <f t="shared" si="61"/>
        <v>West</v>
      </c>
      <c r="D412" s="4" t="str">
        <f t="shared" si="62"/>
        <v>Furniture</v>
      </c>
      <c r="E412" s="1">
        <v>2033.72</v>
      </c>
      <c r="F412" s="1">
        <v>21</v>
      </c>
      <c r="G412" s="1">
        <v>12</v>
      </c>
      <c r="H412">
        <v>455.32</v>
      </c>
      <c r="I412" s="10">
        <f t="shared" si="65"/>
        <v>0.22388529394410242</v>
      </c>
      <c r="J412">
        <f t="shared" si="63"/>
        <v>2537.5954861821929</v>
      </c>
      <c r="K412">
        <f t="shared" si="64"/>
        <v>2479230.7900000024</v>
      </c>
      <c r="L412" t="s">
        <v>1645</v>
      </c>
      <c r="M412" t="s">
        <v>3911</v>
      </c>
      <c r="N412" s="1">
        <f t="shared" si="69"/>
        <v>233.66</v>
      </c>
      <c r="O412" s="1">
        <f t="shared" si="66"/>
        <v>524.30656862745093</v>
      </c>
      <c r="P412" s="1" t="str">
        <f t="shared" si="67"/>
        <v>08-2023</v>
      </c>
      <c r="T412" s="1"/>
      <c r="U412" s="1"/>
      <c r="V412" s="1" t="s">
        <v>3911</v>
      </c>
      <c r="W412" s="1"/>
      <c r="X412" s="1" t="s">
        <v>417</v>
      </c>
      <c r="Y412" s="2" t="s">
        <v>3911</v>
      </c>
      <c r="Z412" s="4" t="s">
        <v>15</v>
      </c>
      <c r="AD412" t="str">
        <f t="shared" si="68"/>
        <v/>
      </c>
    </row>
    <row r="413" spans="1:30" ht="14.25">
      <c r="A413" s="1" t="str">
        <f t="shared" si="60"/>
        <v>f36a93e8</v>
      </c>
      <c r="B413" s="3">
        <v>45330</v>
      </c>
      <c r="C413" s="2" t="str">
        <f t="shared" si="61"/>
        <v>South</v>
      </c>
      <c r="D413" s="4" t="str">
        <f t="shared" si="62"/>
        <v>Furniture</v>
      </c>
      <c r="E413" s="1">
        <v>2067.4899999999998</v>
      </c>
      <c r="F413" s="1">
        <v>44</v>
      </c>
      <c r="G413" s="1">
        <v>21</v>
      </c>
      <c r="H413">
        <v>972.12</v>
      </c>
      <c r="I413" s="10">
        <f t="shared" si="65"/>
        <v>0.47019332620714011</v>
      </c>
      <c r="J413">
        <f t="shared" si="63"/>
        <v>2496.4375124875119</v>
      </c>
      <c r="K413">
        <f t="shared" si="64"/>
        <v>2498933.9499999993</v>
      </c>
      <c r="L413" t="s">
        <v>1645</v>
      </c>
      <c r="M413" t="s">
        <v>3913</v>
      </c>
      <c r="N413" s="1">
        <f t="shared" si="69"/>
        <v>496.56</v>
      </c>
      <c r="O413" s="1">
        <f t="shared" si="66"/>
        <v>524.30656862745093</v>
      </c>
      <c r="P413" s="1" t="str">
        <f t="shared" si="67"/>
        <v>02-2024</v>
      </c>
      <c r="T413" s="1"/>
      <c r="U413" s="1"/>
      <c r="V413" s="1" t="s">
        <v>3913</v>
      </c>
      <c r="W413" s="1"/>
      <c r="X413" s="1" t="s">
        <v>418</v>
      </c>
      <c r="Y413" s="2" t="s">
        <v>3913</v>
      </c>
      <c r="Z413" s="4" t="s">
        <v>15</v>
      </c>
      <c r="AD413" t="str">
        <f t="shared" si="68"/>
        <v/>
      </c>
    </row>
    <row r="414" spans="1:30" ht="14.25">
      <c r="A414" s="1" t="str">
        <f t="shared" si="60"/>
        <v>5d0b3362</v>
      </c>
      <c r="B414" s="3">
        <v>45321</v>
      </c>
      <c r="C414" s="2" t="str">
        <f t="shared" si="61"/>
        <v>North</v>
      </c>
      <c r="D414" s="4" t="str">
        <f t="shared" si="62"/>
        <v>Furniture</v>
      </c>
      <c r="E414" s="1">
        <v>804.25</v>
      </c>
      <c r="F414" s="1">
        <v>17</v>
      </c>
      <c r="G414" s="1">
        <v>42</v>
      </c>
      <c r="H414">
        <v>219.6</v>
      </c>
      <c r="I414" s="10">
        <f t="shared" si="65"/>
        <v>0.27304942493005907</v>
      </c>
      <c r="J414">
        <f t="shared" si="63"/>
        <v>2571.1423225152107</v>
      </c>
      <c r="K414">
        <f t="shared" si="64"/>
        <v>2535146.3299999977</v>
      </c>
      <c r="L414" t="s">
        <v>1645</v>
      </c>
      <c r="M414" t="s">
        <v>3910</v>
      </c>
      <c r="N414" s="1">
        <f t="shared" si="69"/>
        <v>130.80000000000001</v>
      </c>
      <c r="O414" s="1">
        <f t="shared" si="66"/>
        <v>524.30656862745093</v>
      </c>
      <c r="P414" s="1" t="str">
        <f t="shared" si="67"/>
        <v>01-2024</v>
      </c>
      <c r="T414" s="1"/>
      <c r="U414" s="1"/>
      <c r="V414" s="1" t="s">
        <v>3910</v>
      </c>
      <c r="W414" s="1"/>
      <c r="X414" s="1" t="s">
        <v>419</v>
      </c>
      <c r="Y414" s="2" t="s">
        <v>9</v>
      </c>
      <c r="Z414" s="4" t="s">
        <v>15</v>
      </c>
      <c r="AD414" t="str">
        <f t="shared" si="68"/>
        <v/>
      </c>
    </row>
    <row r="415" spans="1:30" ht="14.25">
      <c r="A415" s="1" t="str">
        <f t="shared" si="60"/>
        <v>febc5765</v>
      </c>
      <c r="B415" s="3">
        <v>45024</v>
      </c>
      <c r="C415" s="2" t="str">
        <f t="shared" si="61"/>
        <v>West</v>
      </c>
      <c r="D415" s="4" t="str">
        <f t="shared" si="62"/>
        <v>Clothing</v>
      </c>
      <c r="E415" s="1">
        <v>3192.94</v>
      </c>
      <c r="F415" s="1">
        <v>26</v>
      </c>
      <c r="G415" s="1">
        <v>43</v>
      </c>
      <c r="H415">
        <v>1184.28</v>
      </c>
      <c r="I415" s="10">
        <f t="shared" si="65"/>
        <v>0.37090581094539826</v>
      </c>
      <c r="J415">
        <f t="shared" si="63"/>
        <v>2537.5954861821929</v>
      </c>
      <c r="K415">
        <f t="shared" si="64"/>
        <v>2479230.7900000024</v>
      </c>
      <c r="L415" t="s">
        <v>1474</v>
      </c>
      <c r="M415" t="s">
        <v>3911</v>
      </c>
      <c r="N415" s="1">
        <f t="shared" si="69"/>
        <v>613.64</v>
      </c>
      <c r="O415" s="1">
        <f t="shared" si="66"/>
        <v>518.08361275088532</v>
      </c>
      <c r="P415" s="1" t="str">
        <f t="shared" si="67"/>
        <v>04-2023</v>
      </c>
      <c r="T415" s="1"/>
      <c r="U415" s="1"/>
      <c r="V415" s="1" t="s">
        <v>3911</v>
      </c>
      <c r="W415" s="1"/>
      <c r="X415" s="1" t="s">
        <v>420</v>
      </c>
      <c r="Y415" s="2" t="s">
        <v>3911</v>
      </c>
      <c r="Z415" s="4" t="s">
        <v>1474</v>
      </c>
      <c r="AD415" t="str">
        <f t="shared" si="68"/>
        <v/>
      </c>
    </row>
    <row r="416" spans="1:30" ht="14.25">
      <c r="A416" s="1" t="str">
        <f t="shared" si="60"/>
        <v>c140e680</v>
      </c>
      <c r="B416" s="3">
        <v>45221</v>
      </c>
      <c r="C416" s="2" t="str">
        <f t="shared" si="61"/>
        <v>South</v>
      </c>
      <c r="D416" s="4" t="str">
        <f t="shared" si="62"/>
        <v>Groceries</v>
      </c>
      <c r="E416" s="1">
        <v>3961.53</v>
      </c>
      <c r="F416" s="1">
        <v>22</v>
      </c>
      <c r="G416" s="1">
        <v>49</v>
      </c>
      <c r="H416">
        <v>62.46</v>
      </c>
      <c r="I416" s="10">
        <f t="shared" si="65"/>
        <v>1.5766635618056659E-2</v>
      </c>
      <c r="J416">
        <f t="shared" si="63"/>
        <v>2496.4375124875119</v>
      </c>
      <c r="K416">
        <f t="shared" si="64"/>
        <v>2498933.9499999993</v>
      </c>
      <c r="L416" t="s">
        <v>88</v>
      </c>
      <c r="M416" t="s">
        <v>3913</v>
      </c>
      <c r="N416" s="1">
        <f t="shared" si="69"/>
        <v>55.730000000000004</v>
      </c>
      <c r="O416" s="1">
        <f t="shared" si="66"/>
        <v>515.36624489795861</v>
      </c>
      <c r="P416" s="1" t="str">
        <f t="shared" si="67"/>
        <v>10-2023</v>
      </c>
      <c r="T416" s="1"/>
      <c r="U416" s="1"/>
      <c r="V416" s="1" t="s">
        <v>3913</v>
      </c>
      <c r="W416" s="1"/>
      <c r="X416" s="1" t="s">
        <v>421</v>
      </c>
      <c r="Y416" s="2" t="s">
        <v>3913</v>
      </c>
      <c r="Z416" s="4" t="s">
        <v>88</v>
      </c>
      <c r="AD416" t="str">
        <f t="shared" si="68"/>
        <v/>
      </c>
    </row>
    <row r="417" spans="1:30" ht="14.25">
      <c r="A417" s="1" t="str">
        <f t="shared" si="60"/>
        <v>189d9a16</v>
      </c>
      <c r="B417" s="3">
        <v>44901</v>
      </c>
      <c r="C417" s="2" t="str">
        <f t="shared" si="61"/>
        <v>East</v>
      </c>
      <c r="D417" s="4" t="str">
        <f t="shared" si="62"/>
        <v>Groceries</v>
      </c>
      <c r="E417" s="1">
        <v>4673.93</v>
      </c>
      <c r="F417" s="1">
        <v>36</v>
      </c>
      <c r="G417" s="1">
        <v>37</v>
      </c>
      <c r="H417">
        <v>598.58000000000004</v>
      </c>
      <c r="I417" s="10">
        <f t="shared" si="65"/>
        <v>0.12806781445164989</v>
      </c>
      <c r="J417">
        <f t="shared" si="63"/>
        <v>2506.2477027027048</v>
      </c>
      <c r="K417">
        <f t="shared" si="64"/>
        <v>2596472.620000002</v>
      </c>
      <c r="L417" t="s">
        <v>88</v>
      </c>
      <c r="M417" t="s">
        <v>3912</v>
      </c>
      <c r="N417" s="1">
        <f t="shared" si="69"/>
        <v>317.79000000000002</v>
      </c>
      <c r="O417" s="1">
        <f t="shared" si="66"/>
        <v>515.36624489795861</v>
      </c>
      <c r="P417" s="1" t="str">
        <f t="shared" si="67"/>
        <v>12-2022</v>
      </c>
      <c r="T417" s="1"/>
      <c r="U417" s="1"/>
      <c r="V417" s="1" t="s">
        <v>3912</v>
      </c>
      <c r="W417" s="1"/>
      <c r="X417" s="1" t="s">
        <v>422</v>
      </c>
      <c r="Y417" s="2" t="s">
        <v>11</v>
      </c>
      <c r="Z417" s="4" t="s">
        <v>88</v>
      </c>
      <c r="AD417" t="str">
        <f t="shared" si="68"/>
        <v/>
      </c>
    </row>
    <row r="418" spans="1:30" ht="14.25">
      <c r="A418" s="1" t="str">
        <f t="shared" si="60"/>
        <v>ce94d9e5</v>
      </c>
      <c r="B418" s="3">
        <v>45341</v>
      </c>
      <c r="C418" s="2" t="str">
        <f t="shared" si="61"/>
        <v>North</v>
      </c>
      <c r="D418" s="4" t="str">
        <f t="shared" si="62"/>
        <v>Sports</v>
      </c>
      <c r="E418" s="1">
        <v>3075.53</v>
      </c>
      <c r="F418" s="1">
        <v>33</v>
      </c>
      <c r="G418" s="1">
        <v>29</v>
      </c>
      <c r="H418">
        <v>757.09</v>
      </c>
      <c r="I418" s="10">
        <f t="shared" si="65"/>
        <v>0.2461657015213638</v>
      </c>
      <c r="J418">
        <f t="shared" si="63"/>
        <v>2571.1423225152107</v>
      </c>
      <c r="K418">
        <f t="shared" si="64"/>
        <v>2535146.3299999977</v>
      </c>
      <c r="L418" t="s">
        <v>3914</v>
      </c>
      <c r="M418" t="s">
        <v>3910</v>
      </c>
      <c r="N418" s="1">
        <f t="shared" si="69"/>
        <v>393.04500000000002</v>
      </c>
      <c r="O418" s="1">
        <f t="shared" si="66"/>
        <v>516.19997471554962</v>
      </c>
      <c r="P418" s="1" t="str">
        <f t="shared" si="67"/>
        <v>02-2024</v>
      </c>
      <c r="T418" s="1"/>
      <c r="U418" s="1"/>
      <c r="V418" s="1" t="s">
        <v>3910</v>
      </c>
      <c r="W418" s="1"/>
      <c r="X418" s="1" t="s">
        <v>423</v>
      </c>
      <c r="Y418" s="2" t="s">
        <v>9</v>
      </c>
      <c r="Z418" s="4" t="s">
        <v>17</v>
      </c>
      <c r="AD418" t="str">
        <f t="shared" si="68"/>
        <v/>
      </c>
    </row>
    <row r="419" spans="1:30" ht="14.25">
      <c r="A419" s="1" t="str">
        <f t="shared" si="60"/>
        <v>fc1786d7</v>
      </c>
      <c r="B419" s="3">
        <v>44996</v>
      </c>
      <c r="C419" s="2" t="str">
        <f t="shared" si="61"/>
        <v>West</v>
      </c>
      <c r="D419" s="4" t="str">
        <f t="shared" si="62"/>
        <v>Clothing</v>
      </c>
      <c r="E419" s="1">
        <v>4298.16</v>
      </c>
      <c r="F419" s="1">
        <v>40</v>
      </c>
      <c r="G419" s="1">
        <v>45</v>
      </c>
      <c r="H419">
        <v>1874.36</v>
      </c>
      <c r="I419" s="10">
        <f t="shared" si="65"/>
        <v>0.43608427792357657</v>
      </c>
      <c r="J419">
        <f t="shared" si="63"/>
        <v>2537.5954861821929</v>
      </c>
      <c r="K419">
        <f t="shared" si="64"/>
        <v>2479230.7900000024</v>
      </c>
      <c r="L419" t="s">
        <v>1474</v>
      </c>
      <c r="M419" t="s">
        <v>3911</v>
      </c>
      <c r="N419" s="1">
        <f t="shared" si="69"/>
        <v>959.68</v>
      </c>
      <c r="O419" s="1">
        <f t="shared" si="66"/>
        <v>518.08361275088532</v>
      </c>
      <c r="P419" s="1" t="str">
        <f t="shared" si="67"/>
        <v>03-2023</v>
      </c>
      <c r="T419" s="1"/>
      <c r="U419" s="1"/>
      <c r="V419" s="1" t="s">
        <v>3911</v>
      </c>
      <c r="W419" s="1"/>
      <c r="X419" s="1" t="s">
        <v>424</v>
      </c>
      <c r="Y419" s="2" t="s">
        <v>3911</v>
      </c>
      <c r="Z419" s="4" t="s">
        <v>1474</v>
      </c>
      <c r="AD419" t="str">
        <f t="shared" si="68"/>
        <v/>
      </c>
    </row>
    <row r="420" spans="1:30" ht="14.25">
      <c r="A420" s="1" t="str">
        <f t="shared" si="60"/>
        <v>7a6e45a6</v>
      </c>
      <c r="B420" s="3">
        <v>45311</v>
      </c>
      <c r="C420" s="2" t="str">
        <f t="shared" si="61"/>
        <v>South</v>
      </c>
      <c r="D420" s="4" t="str">
        <f t="shared" si="62"/>
        <v>Electronics</v>
      </c>
      <c r="E420" s="1">
        <v>3686.95</v>
      </c>
      <c r="F420" s="1">
        <v>15</v>
      </c>
      <c r="G420" s="1">
        <v>44</v>
      </c>
      <c r="H420">
        <v>1554.25</v>
      </c>
      <c r="I420" s="10">
        <f t="shared" si="65"/>
        <v>0.42155440133443633</v>
      </c>
      <c r="J420">
        <f t="shared" si="63"/>
        <v>2496.4375124875119</v>
      </c>
      <c r="K420">
        <f t="shared" si="64"/>
        <v>2498933.9499999993</v>
      </c>
      <c r="L420" t="s">
        <v>3915</v>
      </c>
      <c r="M420" t="s">
        <v>3913</v>
      </c>
      <c r="N420" s="1">
        <f t="shared" si="69"/>
        <v>799.125</v>
      </c>
      <c r="O420" s="1">
        <f t="shared" si="66"/>
        <v>507.6997287299634</v>
      </c>
      <c r="P420" s="1" t="str">
        <f t="shared" si="67"/>
        <v>01-2024</v>
      </c>
      <c r="T420" s="1"/>
      <c r="U420" s="1"/>
      <c r="V420" s="1" t="s">
        <v>3913</v>
      </c>
      <c r="W420" s="1"/>
      <c r="X420" s="1" t="s">
        <v>425</v>
      </c>
      <c r="Y420" s="2" t="s">
        <v>3913</v>
      </c>
      <c r="Z420" s="4" t="s">
        <v>291</v>
      </c>
      <c r="AD420" t="str">
        <f t="shared" si="68"/>
        <v/>
      </c>
    </row>
    <row r="421" spans="1:30" ht="14.25">
      <c r="A421" s="1" t="str">
        <f t="shared" si="60"/>
        <v>68d2554b</v>
      </c>
      <c r="B421" s="3">
        <v>45361</v>
      </c>
      <c r="C421" s="2" t="str">
        <f t="shared" si="61"/>
        <v>North</v>
      </c>
      <c r="D421" s="4" t="str">
        <f t="shared" si="62"/>
        <v>Clothing</v>
      </c>
      <c r="E421" s="1">
        <v>2440.89</v>
      </c>
      <c r="F421" s="1">
        <v>44</v>
      </c>
      <c r="G421" s="1">
        <v>49</v>
      </c>
      <c r="H421">
        <v>349.44</v>
      </c>
      <c r="I421" s="10">
        <f t="shared" si="65"/>
        <v>0.14316089623047332</v>
      </c>
      <c r="J421">
        <f t="shared" si="63"/>
        <v>2571.1423225152107</v>
      </c>
      <c r="K421">
        <f t="shared" si="64"/>
        <v>2535146.3299999977</v>
      </c>
      <c r="L421" t="s">
        <v>1474</v>
      </c>
      <c r="M421" t="s">
        <v>3910</v>
      </c>
      <c r="N421" s="1">
        <f t="shared" si="69"/>
        <v>199.22</v>
      </c>
      <c r="O421" s="1">
        <f t="shared" si="66"/>
        <v>518.08361275088532</v>
      </c>
      <c r="P421" s="1" t="str">
        <f t="shared" si="67"/>
        <v>03-2024</v>
      </c>
      <c r="T421" s="1"/>
      <c r="U421" s="1"/>
      <c r="V421" s="1" t="s">
        <v>3910</v>
      </c>
      <c r="W421" s="1"/>
      <c r="X421" s="1" t="s">
        <v>426</v>
      </c>
      <c r="Y421" s="2" t="s">
        <v>9</v>
      </c>
      <c r="Z421" s="4" t="s">
        <v>1474</v>
      </c>
      <c r="AD421" t="str">
        <f t="shared" si="68"/>
        <v/>
      </c>
    </row>
    <row r="422" spans="1:30" ht="14.25">
      <c r="A422" s="1" t="str">
        <f t="shared" si="60"/>
        <v>537c9674</v>
      </c>
      <c r="B422" s="3">
        <v>44899</v>
      </c>
      <c r="C422" s="2" t="str">
        <f t="shared" si="61"/>
        <v>North</v>
      </c>
      <c r="D422" s="4" t="str">
        <f t="shared" si="62"/>
        <v>Sports</v>
      </c>
      <c r="E422" s="1">
        <v>1958.06</v>
      </c>
      <c r="F422" s="1">
        <v>44</v>
      </c>
      <c r="G422" s="1">
        <v>21</v>
      </c>
      <c r="H422">
        <v>972.58</v>
      </c>
      <c r="I422" s="10">
        <f t="shared" si="65"/>
        <v>0.49670592320970758</v>
      </c>
      <c r="J422">
        <f t="shared" si="63"/>
        <v>2571.1423225152107</v>
      </c>
      <c r="K422">
        <f t="shared" si="64"/>
        <v>2535146.3299999977</v>
      </c>
      <c r="L422" t="s">
        <v>3914</v>
      </c>
      <c r="M422" t="s">
        <v>3910</v>
      </c>
      <c r="N422" s="1">
        <f t="shared" si="69"/>
        <v>496.79</v>
      </c>
      <c r="O422" s="1">
        <f t="shared" si="66"/>
        <v>516.19997471554962</v>
      </c>
      <c r="P422" s="1" t="str">
        <f t="shared" si="67"/>
        <v>12-2022</v>
      </c>
      <c r="T422" s="1"/>
      <c r="U422" s="1"/>
      <c r="V422" s="1" t="s">
        <v>3910</v>
      </c>
      <c r="W422" s="1"/>
      <c r="X422" s="1" t="s">
        <v>427</v>
      </c>
      <c r="Y422" s="2" t="s">
        <v>9</v>
      </c>
      <c r="Z422" s="4" t="s">
        <v>17</v>
      </c>
      <c r="AD422" t="str">
        <f t="shared" si="68"/>
        <v/>
      </c>
    </row>
    <row r="423" spans="1:30" ht="14.25">
      <c r="A423" s="1" t="str">
        <f t="shared" si="60"/>
        <v>de4a361c</v>
      </c>
      <c r="B423" s="3">
        <v>45517</v>
      </c>
      <c r="C423" s="2" t="str">
        <f t="shared" si="61"/>
        <v>South</v>
      </c>
      <c r="D423" s="4" t="str">
        <f t="shared" si="62"/>
        <v>Sports</v>
      </c>
      <c r="E423" s="1">
        <v>1011.3</v>
      </c>
      <c r="F423" s="1">
        <v>6</v>
      </c>
      <c r="G423" s="1">
        <v>14</v>
      </c>
      <c r="H423">
        <v>369.32</v>
      </c>
      <c r="I423" s="10">
        <f t="shared" si="65"/>
        <v>0.36519331553446061</v>
      </c>
      <c r="J423">
        <f t="shared" si="63"/>
        <v>2496.4375124875119</v>
      </c>
      <c r="K423">
        <f t="shared" si="64"/>
        <v>2498933.9499999993</v>
      </c>
      <c r="L423" t="s">
        <v>3914</v>
      </c>
      <c r="M423" t="s">
        <v>3913</v>
      </c>
      <c r="N423" s="1">
        <f t="shared" si="69"/>
        <v>191.66</v>
      </c>
      <c r="O423" s="1">
        <f t="shared" si="66"/>
        <v>516.19997471554962</v>
      </c>
      <c r="P423" s="1" t="str">
        <f t="shared" si="67"/>
        <v>08-2024</v>
      </c>
      <c r="T423" s="1"/>
      <c r="U423" s="1"/>
      <c r="V423" s="1" t="s">
        <v>3913</v>
      </c>
      <c r="W423" s="1"/>
      <c r="X423" s="1" t="s">
        <v>428</v>
      </c>
      <c r="Y423" s="2" t="s">
        <v>3913</v>
      </c>
      <c r="Z423" s="4" t="s">
        <v>17</v>
      </c>
      <c r="AD423" t="str">
        <f t="shared" si="68"/>
        <v/>
      </c>
    </row>
    <row r="424" spans="1:30" ht="14.25">
      <c r="A424" s="1" t="str">
        <f t="shared" si="60"/>
        <v>5d071d51</v>
      </c>
      <c r="B424" s="3">
        <v>44973</v>
      </c>
      <c r="C424" s="2" t="str">
        <f t="shared" si="61"/>
        <v>North</v>
      </c>
      <c r="D424" s="4" t="str">
        <f t="shared" si="62"/>
        <v>Clothing</v>
      </c>
      <c r="E424" s="1">
        <v>2472.14</v>
      </c>
      <c r="F424" s="1">
        <v>45</v>
      </c>
      <c r="G424" s="1">
        <v>40</v>
      </c>
      <c r="H424">
        <v>635.9</v>
      </c>
      <c r="I424" s="10">
        <f t="shared" si="65"/>
        <v>0.25722653247793409</v>
      </c>
      <c r="J424">
        <f t="shared" si="63"/>
        <v>2571.1423225152107</v>
      </c>
      <c r="K424">
        <f t="shared" si="64"/>
        <v>2535146.3299999977</v>
      </c>
      <c r="L424" t="s">
        <v>1474</v>
      </c>
      <c r="M424" t="s">
        <v>3910</v>
      </c>
      <c r="N424" s="1">
        <f t="shared" si="69"/>
        <v>337.95</v>
      </c>
      <c r="O424" s="1">
        <f t="shared" si="66"/>
        <v>518.08361275088532</v>
      </c>
      <c r="P424" s="1" t="str">
        <f t="shared" si="67"/>
        <v>02-2023</v>
      </c>
      <c r="T424" s="1"/>
      <c r="U424" s="1"/>
      <c r="V424" s="1" t="s">
        <v>3910</v>
      </c>
      <c r="W424" s="1"/>
      <c r="X424" s="1" t="s">
        <v>429</v>
      </c>
      <c r="Y424" s="2" t="s">
        <v>9</v>
      </c>
      <c r="Z424" s="4" t="s">
        <v>1474</v>
      </c>
      <c r="AD424" t="str">
        <f t="shared" si="68"/>
        <v/>
      </c>
    </row>
    <row r="425" spans="1:30" ht="14.25">
      <c r="A425" s="1" t="str">
        <f t="shared" si="60"/>
        <v>be78f6ab</v>
      </c>
      <c r="B425" s="3">
        <v>45087</v>
      </c>
      <c r="C425" s="2" t="str">
        <f t="shared" si="61"/>
        <v>South</v>
      </c>
      <c r="D425" s="4" t="str">
        <f t="shared" si="62"/>
        <v>Electronics</v>
      </c>
      <c r="E425" s="1">
        <v>4762.26</v>
      </c>
      <c r="F425" s="1">
        <v>44</v>
      </c>
      <c r="G425" s="1">
        <v>47</v>
      </c>
      <c r="H425">
        <v>1384.65</v>
      </c>
      <c r="I425" s="10">
        <f t="shared" si="65"/>
        <v>0.29075480969119705</v>
      </c>
      <c r="J425">
        <f t="shared" si="63"/>
        <v>2496.4375124875119</v>
      </c>
      <c r="K425">
        <f t="shared" si="64"/>
        <v>2498933.9499999993</v>
      </c>
      <c r="L425" t="s">
        <v>3915</v>
      </c>
      <c r="M425" t="s">
        <v>3913</v>
      </c>
      <c r="N425" s="1">
        <f t="shared" si="69"/>
        <v>715.82500000000005</v>
      </c>
      <c r="O425" s="1">
        <f t="shared" si="66"/>
        <v>507.6997287299634</v>
      </c>
      <c r="P425" s="1" t="str">
        <f t="shared" si="67"/>
        <v>06-2023</v>
      </c>
      <c r="T425" s="1"/>
      <c r="U425" s="1"/>
      <c r="V425" s="1" t="s">
        <v>3913</v>
      </c>
      <c r="W425" s="1"/>
      <c r="X425" s="1" t="s">
        <v>430</v>
      </c>
      <c r="Y425" s="2" t="s">
        <v>3913</v>
      </c>
      <c r="Z425" s="4" t="s">
        <v>291</v>
      </c>
      <c r="AD425" t="str">
        <f t="shared" si="68"/>
        <v/>
      </c>
    </row>
    <row r="426" spans="1:30" ht="14.25">
      <c r="A426" s="1" t="str">
        <f t="shared" si="60"/>
        <v>ef6b27b1</v>
      </c>
      <c r="B426" s="3">
        <v>45373</v>
      </c>
      <c r="C426" s="2" t="str">
        <f t="shared" si="61"/>
        <v>North</v>
      </c>
      <c r="D426" s="4" t="str">
        <f t="shared" si="62"/>
        <v>Furniture</v>
      </c>
      <c r="E426" s="1">
        <v>4551.51</v>
      </c>
      <c r="F426" s="1">
        <v>4</v>
      </c>
      <c r="G426" s="1">
        <v>0</v>
      </c>
      <c r="H426">
        <v>1384.53</v>
      </c>
      <c r="I426" s="10">
        <f t="shared" si="65"/>
        <v>0.30419135627517019</v>
      </c>
      <c r="J426">
        <f t="shared" si="63"/>
        <v>2571.1423225152107</v>
      </c>
      <c r="K426">
        <f t="shared" si="64"/>
        <v>2535146.3299999977</v>
      </c>
      <c r="L426" t="s">
        <v>1645</v>
      </c>
      <c r="M426" t="s">
        <v>3910</v>
      </c>
      <c r="N426" s="1">
        <f t="shared" si="69"/>
        <v>692.26499999999999</v>
      </c>
      <c r="O426" s="1">
        <f t="shared" si="66"/>
        <v>524.30656862745093</v>
      </c>
      <c r="P426" s="1" t="str">
        <f t="shared" si="67"/>
        <v>03-2024</v>
      </c>
      <c r="T426" s="1"/>
      <c r="U426" s="1"/>
      <c r="V426" s="1" t="s">
        <v>3910</v>
      </c>
      <c r="W426" s="1"/>
      <c r="X426" s="1" t="s">
        <v>431</v>
      </c>
      <c r="Y426" s="2" t="s">
        <v>9</v>
      </c>
      <c r="Z426" s="4" t="s">
        <v>15</v>
      </c>
      <c r="AD426" t="str">
        <f t="shared" si="68"/>
        <v/>
      </c>
    </row>
    <row r="427" spans="1:30" ht="14.25">
      <c r="A427" s="1" t="str">
        <f t="shared" si="60"/>
        <v>b3fd3b43</v>
      </c>
      <c r="B427" s="3">
        <v>45164</v>
      </c>
      <c r="C427" s="2" t="str">
        <f t="shared" si="61"/>
        <v>West</v>
      </c>
      <c r="D427" s="4" t="str">
        <f t="shared" si="62"/>
        <v>Clothing</v>
      </c>
      <c r="E427" s="1">
        <v>778.34</v>
      </c>
      <c r="F427" s="1">
        <v>28</v>
      </c>
      <c r="G427" s="1">
        <v>31</v>
      </c>
      <c r="H427">
        <v>110.66</v>
      </c>
      <c r="I427" s="10">
        <f t="shared" si="65"/>
        <v>0.14217437109746384</v>
      </c>
      <c r="J427">
        <f t="shared" si="63"/>
        <v>2537.5954861821929</v>
      </c>
      <c r="K427">
        <f t="shared" si="64"/>
        <v>2479230.7900000024</v>
      </c>
      <c r="L427" t="s">
        <v>1474</v>
      </c>
      <c r="M427" t="s">
        <v>3911</v>
      </c>
      <c r="N427" s="1">
        <f t="shared" si="69"/>
        <v>70.83</v>
      </c>
      <c r="O427" s="1">
        <f t="shared" si="66"/>
        <v>518.08361275088532</v>
      </c>
      <c r="P427" s="1" t="str">
        <f t="shared" si="67"/>
        <v>08-2023</v>
      </c>
      <c r="T427" s="1"/>
      <c r="U427" s="1"/>
      <c r="V427" s="1" t="s">
        <v>3911</v>
      </c>
      <c r="W427" s="1"/>
      <c r="X427" s="1" t="s">
        <v>432</v>
      </c>
      <c r="Y427" s="2" t="s">
        <v>3911</v>
      </c>
      <c r="Z427" s="4" t="s">
        <v>1474</v>
      </c>
      <c r="AD427" t="str">
        <f t="shared" si="68"/>
        <v/>
      </c>
    </row>
    <row r="428" spans="1:30" ht="14.25">
      <c r="A428" s="1" t="str">
        <f t="shared" si="60"/>
        <v>56d1b126</v>
      </c>
      <c r="B428" s="3">
        <v>45005</v>
      </c>
      <c r="C428" s="2" t="str">
        <f t="shared" si="61"/>
        <v>West</v>
      </c>
      <c r="D428" s="4" t="str">
        <f t="shared" si="62"/>
        <v>Clothing</v>
      </c>
      <c r="E428" s="1">
        <v>3323.74</v>
      </c>
      <c r="F428" s="1">
        <v>29</v>
      </c>
      <c r="G428" s="1">
        <v>38</v>
      </c>
      <c r="H428">
        <v>1390.5</v>
      </c>
      <c r="I428" s="10">
        <f t="shared" si="65"/>
        <v>0.41835402287784246</v>
      </c>
      <c r="J428">
        <f t="shared" si="63"/>
        <v>2537.5954861821929</v>
      </c>
      <c r="K428">
        <f t="shared" si="64"/>
        <v>2479230.7900000024</v>
      </c>
      <c r="L428" t="s">
        <v>1474</v>
      </c>
      <c r="M428" t="s">
        <v>3911</v>
      </c>
      <c r="N428" s="1">
        <f t="shared" si="69"/>
        <v>714.25</v>
      </c>
      <c r="O428" s="1">
        <f t="shared" si="66"/>
        <v>518.08361275088532</v>
      </c>
      <c r="P428" s="1" t="str">
        <f t="shared" si="67"/>
        <v>03-2023</v>
      </c>
      <c r="T428" s="1"/>
      <c r="U428" s="1"/>
      <c r="V428" s="1" t="s">
        <v>3911</v>
      </c>
      <c r="W428" s="1"/>
      <c r="X428" s="1" t="s">
        <v>433</v>
      </c>
      <c r="Y428" s="2" t="s">
        <v>3911</v>
      </c>
      <c r="Z428" s="4" t="s">
        <v>1474</v>
      </c>
      <c r="AD428" t="str">
        <f t="shared" si="68"/>
        <v/>
      </c>
    </row>
    <row r="429" spans="1:30" ht="14.25">
      <c r="A429" s="1" t="str">
        <f t="shared" si="60"/>
        <v>2aa74185</v>
      </c>
      <c r="B429" s="3">
        <v>45371</v>
      </c>
      <c r="C429" s="2" t="str">
        <f t="shared" si="61"/>
        <v>East</v>
      </c>
      <c r="D429" s="4" t="str">
        <f t="shared" si="62"/>
        <v>Clothing</v>
      </c>
      <c r="E429" s="1">
        <v>4040.89</v>
      </c>
      <c r="F429" s="1">
        <v>2</v>
      </c>
      <c r="G429" s="1">
        <v>7</v>
      </c>
      <c r="H429">
        <v>1717.12</v>
      </c>
      <c r="I429" s="10">
        <f t="shared" si="65"/>
        <v>0.4249360908116776</v>
      </c>
      <c r="J429">
        <f t="shared" si="63"/>
        <v>2506.2477027027048</v>
      </c>
      <c r="K429">
        <f t="shared" si="64"/>
        <v>2596472.620000002</v>
      </c>
      <c r="L429" t="s">
        <v>1474</v>
      </c>
      <c r="M429" t="s">
        <v>3912</v>
      </c>
      <c r="N429" s="1">
        <f t="shared" si="69"/>
        <v>862.06</v>
      </c>
      <c r="O429" s="1">
        <f t="shared" si="66"/>
        <v>518.08361275088532</v>
      </c>
      <c r="P429" s="1" t="str">
        <f t="shared" si="67"/>
        <v>03-2024</v>
      </c>
      <c r="T429" s="1"/>
      <c r="U429" s="1"/>
      <c r="V429" s="1" t="s">
        <v>3912</v>
      </c>
      <c r="W429" s="1"/>
      <c r="X429" s="1" t="s">
        <v>434</v>
      </c>
      <c r="Y429" s="2" t="s">
        <v>11</v>
      </c>
      <c r="Z429" s="4" t="s">
        <v>1474</v>
      </c>
      <c r="AD429" t="str">
        <f t="shared" si="68"/>
        <v/>
      </c>
    </row>
    <row r="430" spans="1:30" ht="14.25">
      <c r="A430" s="1" t="str">
        <f t="shared" si="60"/>
        <v>42887d0a</v>
      </c>
      <c r="B430" s="3">
        <v>44906</v>
      </c>
      <c r="C430" s="2" t="str">
        <f t="shared" si="61"/>
        <v>West</v>
      </c>
      <c r="D430" s="4" t="str">
        <f t="shared" si="62"/>
        <v>Furniture</v>
      </c>
      <c r="E430" s="1">
        <v>1870.44</v>
      </c>
      <c r="F430" s="1">
        <v>45</v>
      </c>
      <c r="G430" s="1">
        <v>6</v>
      </c>
      <c r="H430">
        <v>1800.42</v>
      </c>
      <c r="I430" s="10">
        <f t="shared" si="65"/>
        <v>0.96256495797780206</v>
      </c>
      <c r="J430">
        <f t="shared" si="63"/>
        <v>2537.5954861821929</v>
      </c>
      <c r="K430">
        <f t="shared" si="64"/>
        <v>2479230.7900000024</v>
      </c>
      <c r="L430" t="s">
        <v>1645</v>
      </c>
      <c r="M430" t="s">
        <v>3911</v>
      </c>
      <c r="N430" s="1">
        <f t="shared" si="69"/>
        <v>903.21</v>
      </c>
      <c r="O430" s="1">
        <f t="shared" si="66"/>
        <v>524.30656862745093</v>
      </c>
      <c r="P430" s="1" t="str">
        <f t="shared" si="67"/>
        <v>12-2022</v>
      </c>
      <c r="T430" s="1"/>
      <c r="U430" s="1"/>
      <c r="V430" s="1" t="s">
        <v>3911</v>
      </c>
      <c r="W430" s="1"/>
      <c r="X430" s="1" t="s">
        <v>435</v>
      </c>
      <c r="Y430" s="2" t="s">
        <v>3911</v>
      </c>
      <c r="Z430" s="4" t="s">
        <v>15</v>
      </c>
      <c r="AD430" t="str">
        <f t="shared" si="68"/>
        <v/>
      </c>
    </row>
    <row r="431" spans="1:30" ht="14.25">
      <c r="A431" s="1" t="str">
        <f t="shared" si="60"/>
        <v>6f086147</v>
      </c>
      <c r="B431" s="3">
        <v>45551</v>
      </c>
      <c r="C431" s="2" t="str">
        <f t="shared" si="61"/>
        <v>West</v>
      </c>
      <c r="D431" s="4" t="str">
        <f t="shared" si="62"/>
        <v>Groceries</v>
      </c>
      <c r="E431" s="1">
        <v>3142.49</v>
      </c>
      <c r="F431" s="1">
        <v>42</v>
      </c>
      <c r="G431" s="1">
        <v>7</v>
      </c>
      <c r="H431">
        <v>1981.52</v>
      </c>
      <c r="I431" s="10">
        <f t="shared" si="65"/>
        <v>0.63055729692059481</v>
      </c>
      <c r="J431">
        <f t="shared" si="63"/>
        <v>2537.5954861821929</v>
      </c>
      <c r="K431">
        <f t="shared" si="64"/>
        <v>2479230.7900000024</v>
      </c>
      <c r="L431" t="s">
        <v>88</v>
      </c>
      <c r="M431" t="s">
        <v>3911</v>
      </c>
      <c r="N431" s="1">
        <f t="shared" si="69"/>
        <v>994.26</v>
      </c>
      <c r="O431" s="1">
        <f t="shared" si="66"/>
        <v>515.36624489795861</v>
      </c>
      <c r="P431" s="1" t="str">
        <f t="shared" si="67"/>
        <v>09-2024</v>
      </c>
      <c r="T431" s="1"/>
      <c r="U431" s="1"/>
      <c r="V431" s="1" t="s">
        <v>3911</v>
      </c>
      <c r="W431" s="1"/>
      <c r="X431" s="1" t="s">
        <v>436</v>
      </c>
      <c r="Y431" s="2" t="s">
        <v>3911</v>
      </c>
      <c r="Z431" s="4" t="s">
        <v>88</v>
      </c>
      <c r="AD431" t="str">
        <f t="shared" si="68"/>
        <v/>
      </c>
    </row>
    <row r="432" spans="1:30" ht="14.25">
      <c r="A432" s="1" t="str">
        <f t="shared" si="60"/>
        <v>aaab65c1</v>
      </c>
      <c r="B432" s="3">
        <v>45173</v>
      </c>
      <c r="C432" s="2" t="str">
        <f t="shared" si="61"/>
        <v>East</v>
      </c>
      <c r="D432" s="4" t="str">
        <f t="shared" si="62"/>
        <v>Clothing</v>
      </c>
      <c r="E432" s="1">
        <v>4466.6400000000003</v>
      </c>
      <c r="F432" s="1">
        <v>40</v>
      </c>
      <c r="G432" s="1">
        <v>38</v>
      </c>
      <c r="H432">
        <v>214.72</v>
      </c>
      <c r="I432" s="10">
        <f t="shared" si="65"/>
        <v>4.8071928787634548E-2</v>
      </c>
      <c r="J432">
        <f t="shared" si="63"/>
        <v>2506.2477027027048</v>
      </c>
      <c r="K432">
        <f t="shared" si="64"/>
        <v>2596472.620000002</v>
      </c>
      <c r="L432" t="s">
        <v>1474</v>
      </c>
      <c r="M432" t="s">
        <v>3912</v>
      </c>
      <c r="N432" s="1">
        <f t="shared" si="69"/>
        <v>126.36</v>
      </c>
      <c r="O432" s="1">
        <f t="shared" si="66"/>
        <v>518.08361275088532</v>
      </c>
      <c r="P432" s="1" t="str">
        <f t="shared" si="67"/>
        <v>09-2023</v>
      </c>
      <c r="T432" s="1"/>
      <c r="U432" s="1"/>
      <c r="V432" s="1" t="s">
        <v>3912</v>
      </c>
      <c r="W432" s="1"/>
      <c r="X432" s="1" t="s">
        <v>437</v>
      </c>
      <c r="Y432" s="2" t="s">
        <v>11</v>
      </c>
      <c r="Z432" s="4" t="s">
        <v>1474</v>
      </c>
      <c r="AD432" t="str">
        <f t="shared" si="68"/>
        <v/>
      </c>
    </row>
    <row r="433" spans="1:30" ht="14.25">
      <c r="A433" s="1" t="str">
        <f t="shared" si="60"/>
        <v>1d3b7c79</v>
      </c>
      <c r="B433" s="3">
        <v>45566</v>
      </c>
      <c r="C433" s="2" t="str">
        <f t="shared" si="61"/>
        <v>East</v>
      </c>
      <c r="D433" s="4" t="str">
        <f t="shared" si="62"/>
        <v>Electronics</v>
      </c>
      <c r="E433" s="1">
        <v>2986.4</v>
      </c>
      <c r="F433" s="1">
        <v>31</v>
      </c>
      <c r="G433" s="1">
        <v>20</v>
      </c>
      <c r="H433">
        <v>659.21</v>
      </c>
      <c r="I433" s="10">
        <f t="shared" si="65"/>
        <v>0.22073734261987679</v>
      </c>
      <c r="J433">
        <f t="shared" si="63"/>
        <v>2506.2477027027048</v>
      </c>
      <c r="K433">
        <f t="shared" si="64"/>
        <v>2596472.620000002</v>
      </c>
      <c r="L433" t="s">
        <v>3915</v>
      </c>
      <c r="M433" t="s">
        <v>3912</v>
      </c>
      <c r="N433" s="1">
        <f t="shared" si="69"/>
        <v>339.60500000000002</v>
      </c>
      <c r="O433" s="1">
        <f t="shared" si="66"/>
        <v>507.6997287299634</v>
      </c>
      <c r="P433" s="1" t="str">
        <f t="shared" si="67"/>
        <v>10-2024</v>
      </c>
      <c r="T433" s="1"/>
      <c r="U433" s="1"/>
      <c r="V433" s="1" t="s">
        <v>3912</v>
      </c>
      <c r="W433" s="1"/>
      <c r="X433" s="1" t="s">
        <v>438</v>
      </c>
      <c r="Y433" s="2" t="s">
        <v>11</v>
      </c>
      <c r="Z433" s="4" t="s">
        <v>291</v>
      </c>
      <c r="AD433" t="str">
        <f t="shared" si="68"/>
        <v/>
      </c>
    </row>
    <row r="434" spans="1:30" ht="14.25">
      <c r="A434" s="1" t="str">
        <f t="shared" si="60"/>
        <v>5acf86eb</v>
      </c>
      <c r="B434" s="3">
        <v>45040</v>
      </c>
      <c r="C434" s="2" t="str">
        <f t="shared" si="61"/>
        <v>East</v>
      </c>
      <c r="D434" s="4" t="str">
        <f t="shared" si="62"/>
        <v>Sports</v>
      </c>
      <c r="E434" s="1">
        <v>1986.99</v>
      </c>
      <c r="F434" s="1">
        <v>6</v>
      </c>
      <c r="G434" s="1">
        <v>33</v>
      </c>
      <c r="H434">
        <v>1890.48</v>
      </c>
      <c r="I434" s="10">
        <f t="shared" si="65"/>
        <v>0.95142904594386479</v>
      </c>
      <c r="J434">
        <f t="shared" si="63"/>
        <v>2506.2477027027048</v>
      </c>
      <c r="K434">
        <f t="shared" si="64"/>
        <v>2596472.620000002</v>
      </c>
      <c r="L434" t="s">
        <v>3914</v>
      </c>
      <c r="M434" t="s">
        <v>3912</v>
      </c>
      <c r="N434" s="1">
        <f t="shared" si="69"/>
        <v>961.74</v>
      </c>
      <c r="O434" s="1">
        <f t="shared" si="66"/>
        <v>516.19997471554962</v>
      </c>
      <c r="P434" s="1" t="str">
        <f t="shared" si="67"/>
        <v>04-2023</v>
      </c>
      <c r="T434" s="1"/>
      <c r="U434" s="1"/>
      <c r="V434" s="1" t="s">
        <v>3912</v>
      </c>
      <c r="W434" s="1"/>
      <c r="X434" s="1" t="s">
        <v>439</v>
      </c>
      <c r="Y434" s="2" t="s">
        <v>11</v>
      </c>
      <c r="Z434" s="4" t="s">
        <v>17</v>
      </c>
      <c r="AD434" t="str">
        <f t="shared" si="68"/>
        <v/>
      </c>
    </row>
    <row r="435" spans="1:30" ht="14.25">
      <c r="A435" s="1" t="str">
        <f t="shared" si="60"/>
        <v>471abf03</v>
      </c>
      <c r="B435" s="3">
        <v>44920</v>
      </c>
      <c r="C435" s="2" t="str">
        <f t="shared" si="61"/>
        <v>West</v>
      </c>
      <c r="D435" s="4" t="str">
        <f t="shared" si="62"/>
        <v>Clothing</v>
      </c>
      <c r="E435" s="1">
        <v>2093.9299999999998</v>
      </c>
      <c r="F435" s="1">
        <v>6</v>
      </c>
      <c r="G435" s="1">
        <v>31</v>
      </c>
      <c r="H435">
        <v>486.63</v>
      </c>
      <c r="I435" s="10">
        <f t="shared" si="65"/>
        <v>0.23240031901735017</v>
      </c>
      <c r="J435">
        <f t="shared" si="63"/>
        <v>2537.5954861821929</v>
      </c>
      <c r="K435">
        <f t="shared" si="64"/>
        <v>2479230.7900000024</v>
      </c>
      <c r="L435" t="s">
        <v>1474</v>
      </c>
      <c r="M435" t="s">
        <v>3911</v>
      </c>
      <c r="N435" s="1">
        <f t="shared" si="69"/>
        <v>258.815</v>
      </c>
      <c r="O435" s="1">
        <f t="shared" si="66"/>
        <v>518.08361275088532</v>
      </c>
      <c r="P435" s="1" t="str">
        <f t="shared" si="67"/>
        <v>12-2022</v>
      </c>
      <c r="T435" s="1"/>
      <c r="U435" s="1"/>
      <c r="V435" s="1" t="s">
        <v>3911</v>
      </c>
      <c r="W435" s="1"/>
      <c r="X435" s="1" t="s">
        <v>440</v>
      </c>
      <c r="Y435" s="2" t="s">
        <v>3911</v>
      </c>
      <c r="Z435" s="4" t="s">
        <v>1474</v>
      </c>
      <c r="AD435" t="str">
        <f t="shared" si="68"/>
        <v/>
      </c>
    </row>
    <row r="436" spans="1:30" ht="14.25">
      <c r="A436" s="1" t="str">
        <f t="shared" si="60"/>
        <v>3c893410</v>
      </c>
      <c r="B436" s="3">
        <v>45451</v>
      </c>
      <c r="C436" s="2" t="str">
        <f t="shared" si="61"/>
        <v>West</v>
      </c>
      <c r="D436" s="4" t="str">
        <f t="shared" si="62"/>
        <v>Electronics</v>
      </c>
      <c r="E436" s="1">
        <v>4584.59</v>
      </c>
      <c r="F436" s="1">
        <v>3</v>
      </c>
      <c r="G436" s="1">
        <v>25</v>
      </c>
      <c r="H436">
        <v>1530.29</v>
      </c>
      <c r="I436" s="10">
        <f t="shared" si="65"/>
        <v>0.33378993541407193</v>
      </c>
      <c r="J436">
        <f t="shared" si="63"/>
        <v>2537.5954861821929</v>
      </c>
      <c r="K436">
        <f t="shared" si="64"/>
        <v>2479230.7900000024</v>
      </c>
      <c r="L436" t="s">
        <v>3915</v>
      </c>
      <c r="M436" t="s">
        <v>3911</v>
      </c>
      <c r="N436" s="1">
        <f t="shared" si="69"/>
        <v>777.64499999999998</v>
      </c>
      <c r="O436" s="1">
        <f t="shared" si="66"/>
        <v>507.6997287299634</v>
      </c>
      <c r="P436" s="1" t="str">
        <f t="shared" si="67"/>
        <v>06-2024</v>
      </c>
      <c r="T436" s="1"/>
      <c r="U436" s="1"/>
      <c r="V436" s="1" t="s">
        <v>3911</v>
      </c>
      <c r="W436" s="1"/>
      <c r="X436" s="1" t="s">
        <v>441</v>
      </c>
      <c r="Y436" s="2" t="s">
        <v>3911</v>
      </c>
      <c r="Z436" s="4" t="s">
        <v>291</v>
      </c>
      <c r="AD436" t="str">
        <f t="shared" si="68"/>
        <v/>
      </c>
    </row>
    <row r="437" spans="1:30" ht="14.25">
      <c r="A437" s="1" t="str">
        <f t="shared" si="60"/>
        <v>6d8737a7</v>
      </c>
      <c r="B437" s="3">
        <v>45380</v>
      </c>
      <c r="C437" s="2" t="str">
        <f t="shared" si="61"/>
        <v>East</v>
      </c>
      <c r="D437" s="4" t="str">
        <f t="shared" si="62"/>
        <v>Clothing</v>
      </c>
      <c r="E437" s="1">
        <v>974.86</v>
      </c>
      <c r="F437" s="1">
        <v>38</v>
      </c>
      <c r="G437" s="1">
        <v>48</v>
      </c>
      <c r="H437">
        <v>871.02</v>
      </c>
      <c r="I437" s="10">
        <f t="shared" si="65"/>
        <v>0.89348214102537793</v>
      </c>
      <c r="J437">
        <f t="shared" si="63"/>
        <v>2506.2477027027048</v>
      </c>
      <c r="K437">
        <f t="shared" si="64"/>
        <v>2596472.620000002</v>
      </c>
      <c r="L437" t="s">
        <v>1474</v>
      </c>
      <c r="M437" t="s">
        <v>3912</v>
      </c>
      <c r="N437" s="1">
        <f t="shared" si="69"/>
        <v>459.51</v>
      </c>
      <c r="O437" s="1">
        <f t="shared" si="66"/>
        <v>518.08361275088532</v>
      </c>
      <c r="P437" s="1" t="str">
        <f t="shared" si="67"/>
        <v>03-2024</v>
      </c>
      <c r="T437" s="1"/>
      <c r="U437" s="1"/>
      <c r="V437" s="1" t="s">
        <v>3912</v>
      </c>
      <c r="W437" s="1"/>
      <c r="X437" s="1" t="s">
        <v>442</v>
      </c>
      <c r="Y437" s="2" t="s">
        <v>11</v>
      </c>
      <c r="Z437" s="4" t="s">
        <v>1474</v>
      </c>
      <c r="AD437" t="str">
        <f t="shared" si="68"/>
        <v/>
      </c>
    </row>
    <row r="438" spans="1:30" ht="14.25">
      <c r="A438" s="1" t="str">
        <f t="shared" si="60"/>
        <v>14329fd2</v>
      </c>
      <c r="B438" s="3">
        <v>45379</v>
      </c>
      <c r="C438" s="2" t="str">
        <f t="shared" si="61"/>
        <v>South</v>
      </c>
      <c r="D438" s="4" t="str">
        <f t="shared" si="62"/>
        <v>Electronics</v>
      </c>
      <c r="E438" s="1">
        <v>1313.21</v>
      </c>
      <c r="F438" s="1">
        <v>48</v>
      </c>
      <c r="G438" s="1">
        <v>8</v>
      </c>
      <c r="H438">
        <v>1906.22</v>
      </c>
      <c r="I438" s="10">
        <f t="shared" si="65"/>
        <v>1.4515728634414906</v>
      </c>
      <c r="J438">
        <f t="shared" si="63"/>
        <v>2496.4375124875119</v>
      </c>
      <c r="K438">
        <f t="shared" si="64"/>
        <v>2498933.9499999993</v>
      </c>
      <c r="L438" t="s">
        <v>3915</v>
      </c>
      <c r="M438" t="s">
        <v>3913</v>
      </c>
      <c r="N438" s="1">
        <f t="shared" si="69"/>
        <v>957.11</v>
      </c>
      <c r="O438" s="1">
        <f t="shared" si="66"/>
        <v>507.6997287299634</v>
      </c>
      <c r="P438" s="1" t="str">
        <f t="shared" si="67"/>
        <v>03-2024</v>
      </c>
      <c r="T438" s="1"/>
      <c r="U438" s="1"/>
      <c r="V438" s="1" t="s">
        <v>3913</v>
      </c>
      <c r="W438" s="1"/>
      <c r="X438" s="1" t="s">
        <v>443</v>
      </c>
      <c r="Y438" s="2" t="s">
        <v>3913</v>
      </c>
      <c r="Z438" s="4" t="s">
        <v>291</v>
      </c>
      <c r="AD438" t="str">
        <f t="shared" si="68"/>
        <v/>
      </c>
    </row>
    <row r="439" spans="1:30" ht="14.25">
      <c r="A439" s="1" t="str">
        <f t="shared" si="60"/>
        <v>55ba682c</v>
      </c>
      <c r="B439" s="3">
        <v>45270</v>
      </c>
      <c r="C439" s="2" t="str">
        <f t="shared" si="61"/>
        <v>South</v>
      </c>
      <c r="D439" s="4" t="str">
        <f t="shared" si="62"/>
        <v>Groceries</v>
      </c>
      <c r="E439" s="1">
        <v>4212.21</v>
      </c>
      <c r="F439" s="1">
        <v>21</v>
      </c>
      <c r="G439" s="1">
        <v>41</v>
      </c>
      <c r="H439">
        <v>1806.23</v>
      </c>
      <c r="I439" s="10">
        <f t="shared" si="65"/>
        <v>0.42880815533888389</v>
      </c>
      <c r="J439">
        <f t="shared" si="63"/>
        <v>2496.4375124875119</v>
      </c>
      <c r="K439">
        <f t="shared" si="64"/>
        <v>2498933.9499999993</v>
      </c>
      <c r="L439" t="s">
        <v>88</v>
      </c>
      <c r="M439" t="s">
        <v>3913</v>
      </c>
      <c r="N439" s="1">
        <f t="shared" si="69"/>
        <v>923.61500000000001</v>
      </c>
      <c r="O439" s="1">
        <f t="shared" si="66"/>
        <v>515.36624489795861</v>
      </c>
      <c r="P439" s="1" t="str">
        <f t="shared" si="67"/>
        <v>12-2023</v>
      </c>
      <c r="T439" s="1"/>
      <c r="U439" s="1"/>
      <c r="V439" s="1" t="s">
        <v>3913</v>
      </c>
      <c r="W439" s="1"/>
      <c r="X439" s="1" t="s">
        <v>444</v>
      </c>
      <c r="Y439" s="2" t="s">
        <v>3913</v>
      </c>
      <c r="Z439" s="4" t="s">
        <v>88</v>
      </c>
      <c r="AD439" t="str">
        <f t="shared" si="68"/>
        <v/>
      </c>
    </row>
    <row r="440" spans="1:30" ht="14.25">
      <c r="A440" s="1" t="str">
        <f t="shared" si="60"/>
        <v>20e55f71</v>
      </c>
      <c r="B440" s="3">
        <v>45171</v>
      </c>
      <c r="C440" s="2" t="str">
        <f t="shared" si="61"/>
        <v>West</v>
      </c>
      <c r="D440" s="4" t="str">
        <f t="shared" si="62"/>
        <v>Electronics</v>
      </c>
      <c r="E440" s="1">
        <v>2406.15</v>
      </c>
      <c r="F440" s="1">
        <v>37</v>
      </c>
      <c r="G440" s="1">
        <v>18</v>
      </c>
      <c r="H440">
        <v>616.26</v>
      </c>
      <c r="I440" s="10">
        <f t="shared" si="65"/>
        <v>0.25611869584190511</v>
      </c>
      <c r="J440">
        <f t="shared" si="63"/>
        <v>2537.5954861821929</v>
      </c>
      <c r="K440">
        <f t="shared" si="64"/>
        <v>2479230.7900000024</v>
      </c>
      <c r="L440" t="s">
        <v>3915</v>
      </c>
      <c r="M440" t="s">
        <v>3911</v>
      </c>
      <c r="N440" s="1">
        <f t="shared" si="69"/>
        <v>317.13</v>
      </c>
      <c r="O440" s="1">
        <f t="shared" si="66"/>
        <v>507.6997287299634</v>
      </c>
      <c r="P440" s="1" t="str">
        <f t="shared" si="67"/>
        <v>09-2023</v>
      </c>
      <c r="T440" s="1"/>
      <c r="U440" s="1"/>
      <c r="V440" s="1" t="s">
        <v>3911</v>
      </c>
      <c r="W440" s="1"/>
      <c r="X440" s="1" t="s">
        <v>445</v>
      </c>
      <c r="Y440" s="2" t="s">
        <v>3911</v>
      </c>
      <c r="Z440" s="4" t="s">
        <v>291</v>
      </c>
      <c r="AD440" t="str">
        <f t="shared" si="68"/>
        <v/>
      </c>
    </row>
    <row r="441" spans="1:30" ht="14.25">
      <c r="A441" s="1" t="str">
        <f t="shared" si="60"/>
        <v>36cc978d</v>
      </c>
      <c r="B441" s="3">
        <v>45134</v>
      </c>
      <c r="C441" s="2" t="str">
        <f t="shared" si="61"/>
        <v>East</v>
      </c>
      <c r="D441" s="4" t="str">
        <f t="shared" si="62"/>
        <v>Furniture</v>
      </c>
      <c r="E441" s="1">
        <v>3494.36</v>
      </c>
      <c r="F441" s="1">
        <v>13</v>
      </c>
      <c r="G441" s="1">
        <v>13</v>
      </c>
      <c r="H441">
        <v>561.04</v>
      </c>
      <c r="I441" s="10">
        <f t="shared" si="65"/>
        <v>0.16055586716880915</v>
      </c>
      <c r="J441">
        <f t="shared" si="63"/>
        <v>2506.2477027027048</v>
      </c>
      <c r="K441">
        <f t="shared" si="64"/>
        <v>2596472.620000002</v>
      </c>
      <c r="L441" t="s">
        <v>1645</v>
      </c>
      <c r="M441" t="s">
        <v>3912</v>
      </c>
      <c r="N441" s="1">
        <f t="shared" si="69"/>
        <v>287.02</v>
      </c>
      <c r="O441" s="1">
        <f t="shared" si="66"/>
        <v>524.30656862745093</v>
      </c>
      <c r="P441" s="1" t="str">
        <f t="shared" si="67"/>
        <v>07-2023</v>
      </c>
      <c r="T441" s="1"/>
      <c r="U441" s="1"/>
      <c r="V441" s="1" t="s">
        <v>3912</v>
      </c>
      <c r="W441" s="1"/>
      <c r="X441" s="1" t="s">
        <v>446</v>
      </c>
      <c r="Y441" s="2" t="s">
        <v>11</v>
      </c>
      <c r="Z441" s="4" t="s">
        <v>15</v>
      </c>
      <c r="AD441" t="str">
        <f t="shared" si="68"/>
        <v/>
      </c>
    </row>
    <row r="442" spans="1:30" ht="14.25">
      <c r="A442" s="1" t="str">
        <f t="shared" si="60"/>
        <v>c95570bc</v>
      </c>
      <c r="B442" s="3">
        <v>45388</v>
      </c>
      <c r="C442" s="2" t="str">
        <f t="shared" si="61"/>
        <v>South</v>
      </c>
      <c r="D442" s="4" t="str">
        <f t="shared" si="62"/>
        <v>Clothing</v>
      </c>
      <c r="E442" s="1">
        <v>3724.52</v>
      </c>
      <c r="F442" s="1">
        <v>42</v>
      </c>
      <c r="G442" s="1">
        <v>13</v>
      </c>
      <c r="H442">
        <v>1947.91</v>
      </c>
      <c r="I442" s="10">
        <f t="shared" si="65"/>
        <v>0.52299625186601228</v>
      </c>
      <c r="J442">
        <f t="shared" si="63"/>
        <v>2496.4375124875119</v>
      </c>
      <c r="K442">
        <f t="shared" si="64"/>
        <v>2498933.9499999993</v>
      </c>
      <c r="L442" t="s">
        <v>1474</v>
      </c>
      <c r="M442" t="s">
        <v>3913</v>
      </c>
      <c r="N442" s="1">
        <f t="shared" si="69"/>
        <v>980.45500000000004</v>
      </c>
      <c r="O442" s="1">
        <f t="shared" si="66"/>
        <v>518.08361275088532</v>
      </c>
      <c r="P442" s="1" t="str">
        <f t="shared" si="67"/>
        <v>04-2024</v>
      </c>
      <c r="T442" s="1"/>
      <c r="U442" s="1"/>
      <c r="V442" s="1" t="s">
        <v>3913</v>
      </c>
      <c r="W442" s="1"/>
      <c r="X442" s="1" t="s">
        <v>447</v>
      </c>
      <c r="Y442" s="2" t="s">
        <v>3913</v>
      </c>
      <c r="Z442" s="4" t="s">
        <v>1474</v>
      </c>
      <c r="AD442" t="str">
        <f t="shared" si="68"/>
        <v/>
      </c>
    </row>
    <row r="443" spans="1:30" ht="14.25">
      <c r="A443" s="1" t="str">
        <f t="shared" si="60"/>
        <v>4d661990</v>
      </c>
      <c r="B443" s="3">
        <v>45249</v>
      </c>
      <c r="C443" s="2" t="str">
        <f t="shared" si="61"/>
        <v>East</v>
      </c>
      <c r="D443" s="4" t="str">
        <f t="shared" si="62"/>
        <v>Furniture</v>
      </c>
      <c r="E443" s="1">
        <v>4350.38</v>
      </c>
      <c r="F443" s="1">
        <v>3</v>
      </c>
      <c r="G443" s="1">
        <v>14</v>
      </c>
      <c r="H443">
        <v>513.85</v>
      </c>
      <c r="I443" s="10">
        <f t="shared" si="65"/>
        <v>0.1181161185919391</v>
      </c>
      <c r="J443">
        <f t="shared" si="63"/>
        <v>2506.2477027027048</v>
      </c>
      <c r="K443">
        <f t="shared" si="64"/>
        <v>2596472.620000002</v>
      </c>
      <c r="L443" t="s">
        <v>1645</v>
      </c>
      <c r="M443" t="s">
        <v>3912</v>
      </c>
      <c r="N443" s="1">
        <f t="shared" si="69"/>
        <v>263.92500000000001</v>
      </c>
      <c r="O443" s="1">
        <f t="shared" si="66"/>
        <v>524.30656862745093</v>
      </c>
      <c r="P443" s="1" t="str">
        <f t="shared" si="67"/>
        <v>11-2023</v>
      </c>
      <c r="T443" s="1"/>
      <c r="U443" s="1"/>
      <c r="V443" s="1" t="s">
        <v>3912</v>
      </c>
      <c r="W443" s="1"/>
      <c r="X443" s="1" t="s">
        <v>448</v>
      </c>
      <c r="Y443" s="2" t="s">
        <v>11</v>
      </c>
      <c r="Z443" s="4" t="s">
        <v>15</v>
      </c>
      <c r="AD443" t="str">
        <f t="shared" si="68"/>
        <v/>
      </c>
    </row>
    <row r="444" spans="1:30" ht="14.25">
      <c r="A444" s="1" t="str">
        <f t="shared" si="60"/>
        <v>1e02a5a1</v>
      </c>
      <c r="B444" s="3">
        <v>45510</v>
      </c>
      <c r="C444" s="2" t="str">
        <f t="shared" si="61"/>
        <v>West</v>
      </c>
      <c r="D444" s="4" t="str">
        <f t="shared" si="62"/>
        <v>Clothing</v>
      </c>
      <c r="E444" s="1">
        <v>4373.8100000000004</v>
      </c>
      <c r="F444" s="1">
        <v>24</v>
      </c>
      <c r="G444" s="1">
        <v>29</v>
      </c>
      <c r="H444">
        <v>631.04</v>
      </c>
      <c r="I444" s="10">
        <f t="shared" si="65"/>
        <v>0.1442769576181864</v>
      </c>
      <c r="J444">
        <f t="shared" si="63"/>
        <v>2537.5954861821929</v>
      </c>
      <c r="K444">
        <f t="shared" si="64"/>
        <v>2479230.7900000024</v>
      </c>
      <c r="L444" t="s">
        <v>1474</v>
      </c>
      <c r="M444" t="s">
        <v>3911</v>
      </c>
      <c r="N444" s="1">
        <f t="shared" si="69"/>
        <v>330.02</v>
      </c>
      <c r="O444" s="1">
        <f t="shared" si="66"/>
        <v>518.08361275088532</v>
      </c>
      <c r="P444" s="1" t="str">
        <f t="shared" si="67"/>
        <v>08-2024</v>
      </c>
      <c r="T444" s="1"/>
      <c r="U444" s="1"/>
      <c r="V444" s="1" t="s">
        <v>3911</v>
      </c>
      <c r="W444" s="1"/>
      <c r="X444" s="1" t="s">
        <v>449</v>
      </c>
      <c r="Y444" s="2" t="s">
        <v>3911</v>
      </c>
      <c r="Z444" s="4" t="s">
        <v>1474</v>
      </c>
      <c r="AD444" t="str">
        <f t="shared" si="68"/>
        <v/>
      </c>
    </row>
    <row r="445" spans="1:30" ht="14.25">
      <c r="A445" s="1" t="str">
        <f t="shared" si="60"/>
        <v>fc771290</v>
      </c>
      <c r="B445" s="3">
        <v>44971</v>
      </c>
      <c r="C445" s="2" t="str">
        <f t="shared" si="61"/>
        <v>West</v>
      </c>
      <c r="D445" s="4" t="str">
        <f t="shared" si="62"/>
        <v>Sports</v>
      </c>
      <c r="E445" s="1">
        <v>4101.04</v>
      </c>
      <c r="F445" s="1">
        <v>34</v>
      </c>
      <c r="G445" s="1">
        <v>3</v>
      </c>
      <c r="H445">
        <v>1751.16</v>
      </c>
      <c r="I445" s="10">
        <f t="shared" si="65"/>
        <v>0.42700388194214151</v>
      </c>
      <c r="J445">
        <f t="shared" si="63"/>
        <v>2537.5954861821929</v>
      </c>
      <c r="K445">
        <f t="shared" si="64"/>
        <v>2479230.7900000024</v>
      </c>
      <c r="L445" t="s">
        <v>3914</v>
      </c>
      <c r="M445" t="s">
        <v>3911</v>
      </c>
      <c r="N445" s="1">
        <f t="shared" si="69"/>
        <v>877.08</v>
      </c>
      <c r="O445" s="1">
        <f t="shared" si="66"/>
        <v>516.19997471554962</v>
      </c>
      <c r="P445" s="1" t="str">
        <f t="shared" si="67"/>
        <v>02-2023</v>
      </c>
      <c r="T445" s="1"/>
      <c r="U445" s="1"/>
      <c r="V445" s="1" t="s">
        <v>3911</v>
      </c>
      <c r="W445" s="1"/>
      <c r="X445" s="1" t="s">
        <v>450</v>
      </c>
      <c r="Y445" s="2" t="s">
        <v>3911</v>
      </c>
      <c r="Z445" s="4" t="s">
        <v>17</v>
      </c>
      <c r="AD445" t="str">
        <f t="shared" si="68"/>
        <v/>
      </c>
    </row>
    <row r="446" spans="1:30" ht="14.25">
      <c r="A446" s="1" t="str">
        <f t="shared" si="60"/>
        <v>2d594c6e</v>
      </c>
      <c r="B446" s="3">
        <v>45529</v>
      </c>
      <c r="C446" s="2" t="str">
        <f t="shared" si="61"/>
        <v>South</v>
      </c>
      <c r="D446" s="4" t="str">
        <f t="shared" si="62"/>
        <v>Groceries</v>
      </c>
      <c r="E446" s="1">
        <v>3326.03</v>
      </c>
      <c r="F446" s="1">
        <v>8</v>
      </c>
      <c r="G446" s="1">
        <v>4</v>
      </c>
      <c r="H446">
        <v>482.77</v>
      </c>
      <c r="I446" s="10">
        <f t="shared" si="65"/>
        <v>0.14514902150611989</v>
      </c>
      <c r="J446">
        <f t="shared" si="63"/>
        <v>2496.4375124875119</v>
      </c>
      <c r="K446">
        <f t="shared" si="64"/>
        <v>2498933.9499999993</v>
      </c>
      <c r="L446" t="s">
        <v>88</v>
      </c>
      <c r="M446" t="s">
        <v>3913</v>
      </c>
      <c r="N446" s="1">
        <f t="shared" si="69"/>
        <v>243.38499999999999</v>
      </c>
      <c r="O446" s="1">
        <f t="shared" si="66"/>
        <v>515.36624489795861</v>
      </c>
      <c r="P446" s="1" t="str">
        <f t="shared" si="67"/>
        <v>08-2024</v>
      </c>
      <c r="T446" s="1"/>
      <c r="U446" s="1"/>
      <c r="V446" s="1" t="s">
        <v>3913</v>
      </c>
      <c r="W446" s="1"/>
      <c r="X446" s="1" t="s">
        <v>451</v>
      </c>
      <c r="Y446" s="2" t="s">
        <v>3913</v>
      </c>
      <c r="Z446" s="4" t="s">
        <v>88</v>
      </c>
      <c r="AD446" t="str">
        <f t="shared" si="68"/>
        <v/>
      </c>
    </row>
    <row r="447" spans="1:30" ht="14.25">
      <c r="A447" s="1" t="str">
        <f t="shared" si="60"/>
        <v>66fe1ee8</v>
      </c>
      <c r="B447" s="3">
        <v>45220</v>
      </c>
      <c r="C447" s="2" t="str">
        <f t="shared" si="61"/>
        <v>East</v>
      </c>
      <c r="D447" s="4" t="str">
        <f t="shared" si="62"/>
        <v>Groceries</v>
      </c>
      <c r="E447" s="1">
        <v>669.76</v>
      </c>
      <c r="F447" s="1">
        <v>34</v>
      </c>
      <c r="G447" s="1">
        <v>8</v>
      </c>
      <c r="H447">
        <v>720.04</v>
      </c>
      <c r="I447" s="10">
        <f t="shared" si="65"/>
        <v>1.0750716674629717</v>
      </c>
      <c r="J447">
        <f t="shared" si="63"/>
        <v>2506.2477027027048</v>
      </c>
      <c r="K447">
        <f t="shared" si="64"/>
        <v>2596472.620000002</v>
      </c>
      <c r="L447" t="s">
        <v>88</v>
      </c>
      <c r="M447" t="s">
        <v>3912</v>
      </c>
      <c r="N447" s="1">
        <f t="shared" si="69"/>
        <v>364.02</v>
      </c>
      <c r="O447" s="1">
        <f t="shared" si="66"/>
        <v>515.36624489795861</v>
      </c>
      <c r="P447" s="1" t="str">
        <f t="shared" si="67"/>
        <v>10-2023</v>
      </c>
      <c r="T447" s="1"/>
      <c r="U447" s="1"/>
      <c r="V447" s="1" t="s">
        <v>3912</v>
      </c>
      <c r="W447" s="1"/>
      <c r="X447" s="1" t="s">
        <v>452</v>
      </c>
      <c r="Y447" s="2" t="s">
        <v>11</v>
      </c>
      <c r="Z447" s="4" t="s">
        <v>88</v>
      </c>
      <c r="AD447" t="str">
        <f t="shared" si="68"/>
        <v/>
      </c>
    </row>
    <row r="448" spans="1:30" ht="14.25">
      <c r="A448" s="1" t="str">
        <f t="shared" si="60"/>
        <v>ccd859f7</v>
      </c>
      <c r="B448" s="3">
        <v>45579</v>
      </c>
      <c r="C448" s="2" t="str">
        <f t="shared" si="61"/>
        <v>North</v>
      </c>
      <c r="D448" s="4" t="str">
        <f t="shared" si="62"/>
        <v>Furniture</v>
      </c>
      <c r="E448" s="1">
        <v>2906.79</v>
      </c>
      <c r="F448" s="1">
        <v>31</v>
      </c>
      <c r="G448" s="1">
        <v>33</v>
      </c>
      <c r="H448">
        <v>130.99</v>
      </c>
      <c r="I448" s="10">
        <f t="shared" si="65"/>
        <v>4.5063454876341259E-2</v>
      </c>
      <c r="J448">
        <f t="shared" si="63"/>
        <v>2571.1423225152107</v>
      </c>
      <c r="K448">
        <f t="shared" si="64"/>
        <v>2535146.3299999977</v>
      </c>
      <c r="L448" t="s">
        <v>1645</v>
      </c>
      <c r="M448" t="s">
        <v>3910</v>
      </c>
      <c r="N448" s="1">
        <f t="shared" si="69"/>
        <v>81.995000000000005</v>
      </c>
      <c r="O448" s="1">
        <f t="shared" si="66"/>
        <v>524.30656862745093</v>
      </c>
      <c r="P448" s="1" t="str">
        <f t="shared" si="67"/>
        <v>10-2024</v>
      </c>
      <c r="T448" s="1"/>
      <c r="U448" s="1"/>
      <c r="V448" s="1" t="s">
        <v>3910</v>
      </c>
      <c r="W448" s="1"/>
      <c r="X448" s="1" t="s">
        <v>453</v>
      </c>
      <c r="Y448" s="2" t="s">
        <v>9</v>
      </c>
      <c r="Z448" s="4" t="s">
        <v>15</v>
      </c>
      <c r="AD448" t="str">
        <f t="shared" si="68"/>
        <v/>
      </c>
    </row>
    <row r="449" spans="1:30" ht="14.25">
      <c r="A449" s="1" t="str">
        <f t="shared" si="60"/>
        <v>50f52099</v>
      </c>
      <c r="B449" s="3">
        <v>45557</v>
      </c>
      <c r="C449" s="2" t="str">
        <f t="shared" si="61"/>
        <v>East</v>
      </c>
      <c r="D449" s="4" t="str">
        <f t="shared" si="62"/>
        <v>Groceries</v>
      </c>
      <c r="E449" s="1">
        <v>1083.31</v>
      </c>
      <c r="F449" s="1">
        <v>6</v>
      </c>
      <c r="G449" s="1">
        <v>12</v>
      </c>
      <c r="H449">
        <v>1002.46</v>
      </c>
      <c r="I449" s="10">
        <f t="shared" si="65"/>
        <v>0.92536762330265587</v>
      </c>
      <c r="J449">
        <f t="shared" si="63"/>
        <v>2506.2477027027048</v>
      </c>
      <c r="K449">
        <f t="shared" si="64"/>
        <v>2596472.620000002</v>
      </c>
      <c r="L449" t="s">
        <v>88</v>
      </c>
      <c r="M449" t="s">
        <v>3912</v>
      </c>
      <c r="N449" s="1">
        <f t="shared" si="69"/>
        <v>507.23</v>
      </c>
      <c r="O449" s="1">
        <f t="shared" si="66"/>
        <v>515.36624489795861</v>
      </c>
      <c r="P449" s="1" t="str">
        <f t="shared" si="67"/>
        <v>09-2024</v>
      </c>
      <c r="T449" s="1"/>
      <c r="U449" s="1"/>
      <c r="V449" s="1" t="s">
        <v>3912</v>
      </c>
      <c r="W449" s="1"/>
      <c r="X449" s="1" t="s">
        <v>454</v>
      </c>
      <c r="Y449" s="2" t="s">
        <v>11</v>
      </c>
      <c r="Z449" s="4" t="s">
        <v>88</v>
      </c>
      <c r="AD449" t="str">
        <f t="shared" si="68"/>
        <v/>
      </c>
    </row>
    <row r="450" spans="1:30" ht="14.25">
      <c r="A450" s="1" t="str">
        <f t="shared" ref="A450:A513" si="70">TRIM(X450)</f>
        <v>9edb0beb</v>
      </c>
      <c r="B450" s="3">
        <v>45480</v>
      </c>
      <c r="C450" s="2" t="str">
        <f t="shared" ref="C450:C513" si="71">PROPER(TRIM(Y450))</f>
        <v>South</v>
      </c>
      <c r="D450" s="4" t="str">
        <f t="shared" ref="D450:D513" si="72">PROPER(TRIM(SUBSTITUTE(Z450,"$","s")))</f>
        <v>Groceries</v>
      </c>
      <c r="E450" s="1">
        <v>193.64</v>
      </c>
      <c r="F450" s="1">
        <v>36</v>
      </c>
      <c r="G450" s="1">
        <v>17</v>
      </c>
      <c r="H450">
        <v>818.94</v>
      </c>
      <c r="I450" s="10">
        <f t="shared" si="65"/>
        <v>4.229188184259451</v>
      </c>
      <c r="J450">
        <f t="shared" ref="J450:J513" si="73">AVERAGEIFS(E:E,C:C,C450)</f>
        <v>2496.4375124875119</v>
      </c>
      <c r="K450">
        <f t="shared" ref="K450:K513" si="74">SUMIFS(E:E,C:C,C450)</f>
        <v>2498933.9499999993</v>
      </c>
      <c r="L450" t="s">
        <v>88</v>
      </c>
      <c r="M450" t="s">
        <v>3913</v>
      </c>
      <c r="N450" s="1">
        <f t="shared" si="69"/>
        <v>417.97</v>
      </c>
      <c r="O450" s="1">
        <f t="shared" si="66"/>
        <v>515.36624489795861</v>
      </c>
      <c r="P450" s="1" t="str">
        <f t="shared" si="67"/>
        <v>07-2024</v>
      </c>
      <c r="T450" s="1"/>
      <c r="U450" s="1"/>
      <c r="V450" s="1" t="s">
        <v>3913</v>
      </c>
      <c r="W450" s="1"/>
      <c r="X450" s="1" t="s">
        <v>455</v>
      </c>
      <c r="Y450" s="2" t="s">
        <v>3913</v>
      </c>
      <c r="Z450" s="4" t="s">
        <v>88</v>
      </c>
      <c r="AD450" t="str">
        <f t="shared" si="68"/>
        <v/>
      </c>
    </row>
    <row r="451" spans="1:30" ht="14.25">
      <c r="A451" s="1" t="str">
        <f t="shared" si="70"/>
        <v>84809441</v>
      </c>
      <c r="B451" s="3">
        <v>44990</v>
      </c>
      <c r="C451" s="2" t="str">
        <f t="shared" si="71"/>
        <v>West</v>
      </c>
      <c r="D451" s="4" t="str">
        <f t="shared" si="72"/>
        <v>Groceries</v>
      </c>
      <c r="E451" s="1">
        <v>3154.25</v>
      </c>
      <c r="F451" s="1">
        <v>43</v>
      </c>
      <c r="G451" s="1">
        <v>28</v>
      </c>
      <c r="H451">
        <v>467.13</v>
      </c>
      <c r="I451" s="10">
        <f t="shared" ref="I451:I514" si="75">H451/E451</f>
        <v>0.14809542680510424</v>
      </c>
      <c r="J451">
        <f t="shared" si="73"/>
        <v>2537.5954861821929</v>
      </c>
      <c r="K451">
        <f t="shared" si="74"/>
        <v>2479230.7900000024</v>
      </c>
      <c r="L451" t="s">
        <v>88</v>
      </c>
      <c r="M451" t="s">
        <v>3911</v>
      </c>
      <c r="N451" s="1">
        <f t="shared" si="69"/>
        <v>247.565</v>
      </c>
      <c r="O451" s="1">
        <f t="shared" ref="O451:O514" si="76">AVERAGEIFS(N:N,D:D,D451)</f>
        <v>515.36624489795861</v>
      </c>
      <c r="P451" s="1" t="str">
        <f t="shared" ref="P451:P514" si="77">TEXT(B451,"mm-yyyy")</f>
        <v>03-2023</v>
      </c>
      <c r="T451" s="1"/>
      <c r="U451" s="1"/>
      <c r="V451" s="1" t="s">
        <v>3911</v>
      </c>
      <c r="W451" s="1"/>
      <c r="X451" s="1">
        <v>84809441</v>
      </c>
      <c r="Y451" s="2" t="s">
        <v>3911</v>
      </c>
      <c r="Z451" s="4" t="s">
        <v>88</v>
      </c>
      <c r="AD451" t="str">
        <f t="shared" ref="AD451:AD514" si="78">SUBSTITUTE(SUBSTITUTE(AC451,"@",""),"#","")</f>
        <v/>
      </c>
    </row>
    <row r="452" spans="1:30" ht="14.25">
      <c r="A452" s="1" t="str">
        <f t="shared" si="70"/>
        <v>f915bb3e</v>
      </c>
      <c r="B452" s="3">
        <v>45330</v>
      </c>
      <c r="C452" s="2" t="str">
        <f t="shared" si="71"/>
        <v>West</v>
      </c>
      <c r="D452" s="4" t="str">
        <f t="shared" si="72"/>
        <v>Furniture</v>
      </c>
      <c r="E452" s="1">
        <v>4809.3100000000004</v>
      </c>
      <c r="F452" s="1">
        <v>15</v>
      </c>
      <c r="G452" s="1">
        <v>37</v>
      </c>
      <c r="H452">
        <v>274.91000000000003</v>
      </c>
      <c r="I452" s="10">
        <f t="shared" si="75"/>
        <v>5.7162046114723315E-2</v>
      </c>
      <c r="J452">
        <f t="shared" si="73"/>
        <v>2537.5954861821929</v>
      </c>
      <c r="K452">
        <f t="shared" si="74"/>
        <v>2479230.7900000024</v>
      </c>
      <c r="L452" t="s">
        <v>1645</v>
      </c>
      <c r="M452" t="s">
        <v>3911</v>
      </c>
      <c r="N452" s="1">
        <f t="shared" si="69"/>
        <v>155.95500000000001</v>
      </c>
      <c r="O452" s="1">
        <f t="shared" si="76"/>
        <v>524.30656862745093</v>
      </c>
      <c r="P452" s="1" t="str">
        <f t="shared" si="77"/>
        <v>02-2024</v>
      </c>
      <c r="T452" s="1"/>
      <c r="U452" s="1"/>
      <c r="V452" s="1" t="s">
        <v>3911</v>
      </c>
      <c r="W452" s="1"/>
      <c r="X452" s="1" t="s">
        <v>456</v>
      </c>
      <c r="Y452" s="2" t="s">
        <v>3911</v>
      </c>
      <c r="Z452" s="4" t="s">
        <v>15</v>
      </c>
      <c r="AD452" t="str">
        <f t="shared" si="78"/>
        <v/>
      </c>
    </row>
    <row r="453" spans="1:30" ht="14.25">
      <c r="A453" s="1" t="str">
        <f t="shared" si="70"/>
        <v>d41aacf2</v>
      </c>
      <c r="B453" s="3">
        <v>45337</v>
      </c>
      <c r="C453" s="2" t="str">
        <f t="shared" si="71"/>
        <v>South</v>
      </c>
      <c r="D453" s="4" t="str">
        <f t="shared" si="72"/>
        <v>Clothing</v>
      </c>
      <c r="E453" s="1">
        <v>2267.37</v>
      </c>
      <c r="F453" s="1">
        <v>4</v>
      </c>
      <c r="G453" s="1">
        <v>23</v>
      </c>
      <c r="H453">
        <v>606.70000000000005</v>
      </c>
      <c r="I453" s="10">
        <f t="shared" si="75"/>
        <v>0.26757873659790865</v>
      </c>
      <c r="J453">
        <f t="shared" si="73"/>
        <v>2496.4375124875119</v>
      </c>
      <c r="K453">
        <f t="shared" si="74"/>
        <v>2498933.9499999993</v>
      </c>
      <c r="L453" t="s">
        <v>1474</v>
      </c>
      <c r="M453" t="s">
        <v>3913</v>
      </c>
      <c r="N453" s="1">
        <f t="shared" si="69"/>
        <v>314.85000000000002</v>
      </c>
      <c r="O453" s="1">
        <f t="shared" si="76"/>
        <v>518.08361275088532</v>
      </c>
      <c r="P453" s="1" t="str">
        <f t="shared" si="77"/>
        <v>02-2024</v>
      </c>
      <c r="T453" s="1"/>
      <c r="U453" s="1"/>
      <c r="V453" s="1" t="s">
        <v>3913</v>
      </c>
      <c r="W453" s="1"/>
      <c r="X453" s="1" t="s">
        <v>457</v>
      </c>
      <c r="Y453" s="2" t="s">
        <v>3913</v>
      </c>
      <c r="Z453" s="4" t="s">
        <v>1474</v>
      </c>
      <c r="AD453" t="str">
        <f t="shared" si="78"/>
        <v/>
      </c>
    </row>
    <row r="454" spans="1:30" ht="14.25">
      <c r="A454" s="1" t="str">
        <f t="shared" si="70"/>
        <v>0b4791c1</v>
      </c>
      <c r="B454" s="3">
        <v>45176</v>
      </c>
      <c r="C454" s="2" t="str">
        <f t="shared" si="71"/>
        <v>South</v>
      </c>
      <c r="D454" s="4" t="str">
        <f t="shared" si="72"/>
        <v>Electronics</v>
      </c>
      <c r="E454" s="1">
        <v>398.13</v>
      </c>
      <c r="F454" s="1">
        <v>42</v>
      </c>
      <c r="G454" s="1">
        <v>17</v>
      </c>
      <c r="H454">
        <v>908.46</v>
      </c>
      <c r="I454" s="10">
        <f t="shared" si="75"/>
        <v>2.2818174967975287</v>
      </c>
      <c r="J454">
        <f t="shared" si="73"/>
        <v>2496.4375124875119</v>
      </c>
      <c r="K454">
        <f t="shared" si="74"/>
        <v>2498933.9499999993</v>
      </c>
      <c r="L454" t="s">
        <v>3915</v>
      </c>
      <c r="M454" t="s">
        <v>3913</v>
      </c>
      <c r="N454" s="1">
        <f t="shared" ref="N454:N517" si="79">AVERAGE(G454,H454)</f>
        <v>462.73</v>
      </c>
      <c r="O454" s="1">
        <f t="shared" si="76"/>
        <v>507.6997287299634</v>
      </c>
      <c r="P454" s="1" t="str">
        <f t="shared" si="77"/>
        <v>09-2023</v>
      </c>
      <c r="T454" s="1"/>
      <c r="U454" s="1"/>
      <c r="V454" s="1" t="s">
        <v>3913</v>
      </c>
      <c r="W454" s="1"/>
      <c r="X454" s="1" t="s">
        <v>458</v>
      </c>
      <c r="Y454" s="2" t="s">
        <v>3913</v>
      </c>
      <c r="Z454" s="4" t="s">
        <v>291</v>
      </c>
      <c r="AD454" t="str">
        <f t="shared" si="78"/>
        <v/>
      </c>
    </row>
    <row r="455" spans="1:30" ht="14.25">
      <c r="A455" s="1" t="str">
        <f t="shared" si="70"/>
        <v>d34ba86c</v>
      </c>
      <c r="B455" s="3">
        <v>45611</v>
      </c>
      <c r="C455" s="2" t="str">
        <f t="shared" si="71"/>
        <v>West</v>
      </c>
      <c r="D455" s="4" t="str">
        <f t="shared" si="72"/>
        <v>Electronics</v>
      </c>
      <c r="E455" s="1">
        <v>1692.79</v>
      </c>
      <c r="F455" s="1">
        <v>12</v>
      </c>
      <c r="G455" s="1">
        <v>50</v>
      </c>
      <c r="H455">
        <v>447.22</v>
      </c>
      <c r="I455" s="10">
        <f t="shared" si="75"/>
        <v>0.26419106918164686</v>
      </c>
      <c r="J455">
        <f t="shared" si="73"/>
        <v>2537.5954861821929</v>
      </c>
      <c r="K455">
        <f t="shared" si="74"/>
        <v>2479230.7900000024</v>
      </c>
      <c r="L455" t="s">
        <v>3915</v>
      </c>
      <c r="M455" t="s">
        <v>3911</v>
      </c>
      <c r="N455" s="1">
        <f t="shared" si="79"/>
        <v>248.61</v>
      </c>
      <c r="O455" s="1">
        <f t="shared" si="76"/>
        <v>507.6997287299634</v>
      </c>
      <c r="P455" s="1" t="str">
        <f t="shared" si="77"/>
        <v>11-2024</v>
      </c>
      <c r="T455" s="1"/>
      <c r="U455" s="1"/>
      <c r="V455" s="1" t="s">
        <v>3911</v>
      </c>
      <c r="W455" s="1"/>
      <c r="X455" s="1" t="s">
        <v>459</v>
      </c>
      <c r="Y455" s="2" t="s">
        <v>3911</v>
      </c>
      <c r="Z455" s="4" t="s">
        <v>291</v>
      </c>
      <c r="AD455" t="str">
        <f t="shared" si="78"/>
        <v/>
      </c>
    </row>
    <row r="456" spans="1:30" ht="14.25">
      <c r="A456" s="1" t="str">
        <f t="shared" si="70"/>
        <v>20bae741</v>
      </c>
      <c r="B456" s="3">
        <v>45544</v>
      </c>
      <c r="C456" s="2" t="str">
        <f t="shared" si="71"/>
        <v>West</v>
      </c>
      <c r="D456" s="4" t="str">
        <f t="shared" si="72"/>
        <v>Sports</v>
      </c>
      <c r="E456" s="1">
        <v>1834.43</v>
      </c>
      <c r="F456" s="1">
        <v>48</v>
      </c>
      <c r="G456" s="1">
        <v>30</v>
      </c>
      <c r="H456">
        <v>1710.58</v>
      </c>
      <c r="I456" s="10">
        <f t="shared" si="75"/>
        <v>0.93248584028826387</v>
      </c>
      <c r="J456">
        <f t="shared" si="73"/>
        <v>2537.5954861821929</v>
      </c>
      <c r="K456">
        <f t="shared" si="74"/>
        <v>2479230.7900000024</v>
      </c>
      <c r="L456" t="s">
        <v>3914</v>
      </c>
      <c r="M456" t="s">
        <v>3911</v>
      </c>
      <c r="N456" s="1">
        <f t="shared" si="79"/>
        <v>870.29</v>
      </c>
      <c r="O456" s="1">
        <f t="shared" si="76"/>
        <v>516.19997471554962</v>
      </c>
      <c r="P456" s="1" t="str">
        <f t="shared" si="77"/>
        <v>09-2024</v>
      </c>
      <c r="T456" s="1"/>
      <c r="U456" s="1"/>
      <c r="V456" s="1" t="s">
        <v>3911</v>
      </c>
      <c r="W456" s="1"/>
      <c r="X456" s="1" t="s">
        <v>460</v>
      </c>
      <c r="Y456" s="2" t="s">
        <v>3911</v>
      </c>
      <c r="Z456" s="4" t="s">
        <v>17</v>
      </c>
      <c r="AD456" t="str">
        <f t="shared" si="78"/>
        <v/>
      </c>
    </row>
    <row r="457" spans="1:30" ht="14.25">
      <c r="A457" s="1" t="str">
        <f t="shared" si="70"/>
        <v>52e26a32</v>
      </c>
      <c r="B457" s="3">
        <v>45240</v>
      </c>
      <c r="C457" s="2" t="str">
        <f t="shared" si="71"/>
        <v>South</v>
      </c>
      <c r="D457" s="4" t="str">
        <f t="shared" si="72"/>
        <v>Groceries</v>
      </c>
      <c r="E457" s="1">
        <v>2753.34</v>
      </c>
      <c r="F457" s="1">
        <v>47</v>
      </c>
      <c r="G457" s="1">
        <v>40</v>
      </c>
      <c r="H457">
        <v>1174.1400000000001</v>
      </c>
      <c r="I457" s="10">
        <f t="shared" si="75"/>
        <v>0.4264420667262307</v>
      </c>
      <c r="J457">
        <f t="shared" si="73"/>
        <v>2496.4375124875119</v>
      </c>
      <c r="K457">
        <f t="shared" si="74"/>
        <v>2498933.9499999993</v>
      </c>
      <c r="L457" t="s">
        <v>88</v>
      </c>
      <c r="M457" t="s">
        <v>3913</v>
      </c>
      <c r="N457" s="1">
        <f t="shared" si="79"/>
        <v>607.07000000000005</v>
      </c>
      <c r="O457" s="1">
        <f t="shared" si="76"/>
        <v>515.36624489795861</v>
      </c>
      <c r="P457" s="1" t="str">
        <f t="shared" si="77"/>
        <v>11-2023</v>
      </c>
      <c r="T457" s="1"/>
      <c r="U457" s="1"/>
      <c r="V457" s="1" t="s">
        <v>3913</v>
      </c>
      <c r="W457" s="1"/>
      <c r="X457" s="1" t="s">
        <v>461</v>
      </c>
      <c r="Y457" s="2" t="s">
        <v>3913</v>
      </c>
      <c r="Z457" s="4" t="s">
        <v>88</v>
      </c>
      <c r="AD457" t="str">
        <f t="shared" si="78"/>
        <v/>
      </c>
    </row>
    <row r="458" spans="1:30" ht="14.25">
      <c r="A458" s="1" t="str">
        <f t="shared" si="70"/>
        <v>e482e887</v>
      </c>
      <c r="B458" s="3">
        <v>45461</v>
      </c>
      <c r="C458" s="2" t="str">
        <f t="shared" si="71"/>
        <v>East</v>
      </c>
      <c r="D458" s="4" t="str">
        <f t="shared" si="72"/>
        <v>Clothing</v>
      </c>
      <c r="E458" s="1">
        <v>4388.68</v>
      </c>
      <c r="F458" s="1">
        <v>42</v>
      </c>
      <c r="G458" s="1">
        <v>24</v>
      </c>
      <c r="H458">
        <v>15.98</v>
      </c>
      <c r="I458" s="10">
        <f t="shared" si="75"/>
        <v>3.6411859602431709E-3</v>
      </c>
      <c r="J458">
        <f t="shared" si="73"/>
        <v>2506.2477027027048</v>
      </c>
      <c r="K458">
        <f t="shared" si="74"/>
        <v>2596472.620000002</v>
      </c>
      <c r="L458" t="s">
        <v>1474</v>
      </c>
      <c r="M458" t="s">
        <v>3912</v>
      </c>
      <c r="N458" s="1">
        <f t="shared" si="79"/>
        <v>19.990000000000002</v>
      </c>
      <c r="O458" s="1">
        <f t="shared" si="76"/>
        <v>518.08361275088532</v>
      </c>
      <c r="P458" s="1" t="str">
        <f t="shared" si="77"/>
        <v>06-2024</v>
      </c>
      <c r="T458" s="1"/>
      <c r="U458" s="1"/>
      <c r="V458" s="1" t="s">
        <v>3912</v>
      </c>
      <c r="W458" s="1"/>
      <c r="X458" s="1" t="s">
        <v>462</v>
      </c>
      <c r="Y458" s="2" t="s">
        <v>11</v>
      </c>
      <c r="Z458" s="4" t="s">
        <v>1474</v>
      </c>
      <c r="AD458" t="str">
        <f t="shared" si="78"/>
        <v/>
      </c>
    </row>
    <row r="459" spans="1:30" ht="14.25">
      <c r="A459" s="1" t="str">
        <f t="shared" si="70"/>
        <v>060b0ccd</v>
      </c>
      <c r="B459" s="3">
        <v>45359</v>
      </c>
      <c r="C459" s="2" t="str">
        <f t="shared" si="71"/>
        <v>East</v>
      </c>
      <c r="D459" s="4" t="str">
        <f t="shared" si="72"/>
        <v>Electronics</v>
      </c>
      <c r="E459" s="1">
        <v>4667.93</v>
      </c>
      <c r="F459" s="1">
        <v>24</v>
      </c>
      <c r="G459" s="1">
        <v>11</v>
      </c>
      <c r="H459">
        <v>916.86</v>
      </c>
      <c r="I459" s="10">
        <f t="shared" si="75"/>
        <v>0.19641682715893338</v>
      </c>
      <c r="J459">
        <f t="shared" si="73"/>
        <v>2506.2477027027048</v>
      </c>
      <c r="K459">
        <f t="shared" si="74"/>
        <v>2596472.620000002</v>
      </c>
      <c r="L459" t="s">
        <v>3915</v>
      </c>
      <c r="M459" t="s">
        <v>3912</v>
      </c>
      <c r="N459" s="1">
        <f t="shared" si="79"/>
        <v>463.93</v>
      </c>
      <c r="O459" s="1">
        <f t="shared" si="76"/>
        <v>507.6997287299634</v>
      </c>
      <c r="P459" s="1" t="str">
        <f t="shared" si="77"/>
        <v>03-2024</v>
      </c>
      <c r="T459" s="1"/>
      <c r="U459" s="1"/>
      <c r="V459" s="1" t="s">
        <v>3912</v>
      </c>
      <c r="W459" s="1"/>
      <c r="X459" s="1" t="s">
        <v>463</v>
      </c>
      <c r="Y459" s="2" t="s">
        <v>3912</v>
      </c>
      <c r="Z459" s="4" t="s">
        <v>291</v>
      </c>
      <c r="AD459" t="str">
        <f t="shared" si="78"/>
        <v/>
      </c>
    </row>
    <row r="460" spans="1:30" ht="14.25">
      <c r="A460" s="1" t="str">
        <f t="shared" si="70"/>
        <v>1055e487</v>
      </c>
      <c r="B460" s="3">
        <v>45153</v>
      </c>
      <c r="C460" s="2" t="str">
        <f t="shared" si="71"/>
        <v>East</v>
      </c>
      <c r="D460" s="4" t="str">
        <f t="shared" si="72"/>
        <v>Sports</v>
      </c>
      <c r="E460" s="1">
        <v>976.14</v>
      </c>
      <c r="F460" s="1">
        <v>13</v>
      </c>
      <c r="G460" s="1">
        <v>15</v>
      </c>
      <c r="H460">
        <v>129.28</v>
      </c>
      <c r="I460" s="10">
        <f t="shared" si="75"/>
        <v>0.13244001884975515</v>
      </c>
      <c r="J460">
        <f t="shared" si="73"/>
        <v>2506.2477027027048</v>
      </c>
      <c r="K460">
        <f t="shared" si="74"/>
        <v>2596472.620000002</v>
      </c>
      <c r="L460" t="s">
        <v>3914</v>
      </c>
      <c r="M460" t="s">
        <v>3912</v>
      </c>
      <c r="N460" s="1">
        <f t="shared" si="79"/>
        <v>72.14</v>
      </c>
      <c r="O460" s="1">
        <f t="shared" si="76"/>
        <v>516.19997471554962</v>
      </c>
      <c r="P460" s="1" t="str">
        <f t="shared" si="77"/>
        <v>08-2023</v>
      </c>
      <c r="T460" s="1"/>
      <c r="U460" s="1"/>
      <c r="V460" s="1" t="s">
        <v>3912</v>
      </c>
      <c r="W460" s="1"/>
      <c r="X460" s="1" t="s">
        <v>464</v>
      </c>
      <c r="Y460" s="2" t="s">
        <v>11</v>
      </c>
      <c r="Z460" s="4" t="s">
        <v>17</v>
      </c>
      <c r="AD460" t="str">
        <f t="shared" si="78"/>
        <v/>
      </c>
    </row>
    <row r="461" spans="1:30" ht="14.25">
      <c r="A461" s="1" t="str">
        <f t="shared" si="70"/>
        <v>25d69302</v>
      </c>
      <c r="B461" s="3">
        <v>45355</v>
      </c>
      <c r="C461" s="2" t="str">
        <f t="shared" si="71"/>
        <v>East</v>
      </c>
      <c r="D461" s="4" t="str">
        <f t="shared" si="72"/>
        <v>Electronics</v>
      </c>
      <c r="E461" s="1">
        <v>281.39</v>
      </c>
      <c r="F461" s="1">
        <v>2</v>
      </c>
      <c r="G461" s="1">
        <v>41</v>
      </c>
      <c r="H461">
        <v>1128.3</v>
      </c>
      <c r="I461" s="10">
        <f t="shared" si="75"/>
        <v>4.0097373751732475</v>
      </c>
      <c r="J461">
        <f t="shared" si="73"/>
        <v>2506.2477027027048</v>
      </c>
      <c r="K461">
        <f t="shared" si="74"/>
        <v>2596472.620000002</v>
      </c>
      <c r="L461" t="s">
        <v>3915</v>
      </c>
      <c r="M461" t="s">
        <v>3912</v>
      </c>
      <c r="N461" s="1">
        <f t="shared" si="79"/>
        <v>584.65</v>
      </c>
      <c r="O461" s="1">
        <f t="shared" si="76"/>
        <v>507.6997287299634</v>
      </c>
      <c r="P461" s="1" t="str">
        <f t="shared" si="77"/>
        <v>03-2024</v>
      </c>
      <c r="T461" s="1"/>
      <c r="U461" s="1"/>
      <c r="V461" s="1" t="s">
        <v>3912</v>
      </c>
      <c r="W461" s="1"/>
      <c r="X461" s="1" t="s">
        <v>465</v>
      </c>
      <c r="Y461" s="2" t="s">
        <v>3912</v>
      </c>
      <c r="Z461" s="4" t="s">
        <v>291</v>
      </c>
      <c r="AD461" t="str">
        <f t="shared" si="78"/>
        <v/>
      </c>
    </row>
    <row r="462" spans="1:30" ht="14.25">
      <c r="A462" s="1" t="str">
        <f t="shared" si="70"/>
        <v>c583d505</v>
      </c>
      <c r="B462" s="3">
        <v>45315</v>
      </c>
      <c r="C462" s="2" t="str">
        <f t="shared" si="71"/>
        <v>East</v>
      </c>
      <c r="D462" s="4" t="str">
        <f t="shared" si="72"/>
        <v>Electronics</v>
      </c>
      <c r="E462" s="1">
        <v>1460.11</v>
      </c>
      <c r="F462" s="1">
        <v>38</v>
      </c>
      <c r="G462" s="1">
        <v>17</v>
      </c>
      <c r="H462">
        <v>319.16000000000003</v>
      </c>
      <c r="I462" s="10">
        <f t="shared" si="75"/>
        <v>0.21858627089739818</v>
      </c>
      <c r="J462">
        <f t="shared" si="73"/>
        <v>2506.2477027027048</v>
      </c>
      <c r="K462">
        <f t="shared" si="74"/>
        <v>2596472.620000002</v>
      </c>
      <c r="L462" t="s">
        <v>3915</v>
      </c>
      <c r="M462" t="s">
        <v>3912</v>
      </c>
      <c r="N462" s="1">
        <f t="shared" si="79"/>
        <v>168.08</v>
      </c>
      <c r="O462" s="1">
        <f t="shared" si="76"/>
        <v>507.6997287299634</v>
      </c>
      <c r="P462" s="1" t="str">
        <f t="shared" si="77"/>
        <v>01-2024</v>
      </c>
      <c r="T462" s="1"/>
      <c r="U462" s="1"/>
      <c r="V462" s="1" t="s">
        <v>3912</v>
      </c>
      <c r="W462" s="1"/>
      <c r="X462" s="1" t="s">
        <v>466</v>
      </c>
      <c r="Y462" s="2" t="s">
        <v>3912</v>
      </c>
      <c r="Z462" s="4" t="s">
        <v>291</v>
      </c>
      <c r="AD462" t="str">
        <f t="shared" si="78"/>
        <v/>
      </c>
    </row>
    <row r="463" spans="1:30" ht="14.25">
      <c r="A463" s="1" t="str">
        <f t="shared" si="70"/>
        <v>485b42e0</v>
      </c>
      <c r="B463" s="3">
        <v>44893</v>
      </c>
      <c r="C463" s="2" t="str">
        <f t="shared" si="71"/>
        <v>West</v>
      </c>
      <c r="D463" s="4" t="str">
        <f t="shared" si="72"/>
        <v>Clothing</v>
      </c>
      <c r="E463" s="1">
        <v>1022.02</v>
      </c>
      <c r="F463" s="1">
        <v>38</v>
      </c>
      <c r="G463" s="1">
        <v>20</v>
      </c>
      <c r="H463">
        <v>1355.93</v>
      </c>
      <c r="I463" s="10">
        <f t="shared" si="75"/>
        <v>1.3267157198489268</v>
      </c>
      <c r="J463">
        <f t="shared" si="73"/>
        <v>2537.5954861821929</v>
      </c>
      <c r="K463">
        <f t="shared" si="74"/>
        <v>2479230.7900000024</v>
      </c>
      <c r="L463" t="s">
        <v>1474</v>
      </c>
      <c r="M463" t="s">
        <v>3911</v>
      </c>
      <c r="N463" s="1">
        <f t="shared" si="79"/>
        <v>687.96500000000003</v>
      </c>
      <c r="O463" s="1">
        <f t="shared" si="76"/>
        <v>518.08361275088532</v>
      </c>
      <c r="P463" s="1" t="str">
        <f t="shared" si="77"/>
        <v>11-2022</v>
      </c>
      <c r="T463" s="1"/>
      <c r="U463" s="1"/>
      <c r="V463" s="1" t="s">
        <v>3911</v>
      </c>
      <c r="W463" s="1"/>
      <c r="X463" s="1" t="s">
        <v>467</v>
      </c>
      <c r="Y463" s="2" t="s">
        <v>3911</v>
      </c>
      <c r="Z463" s="4" t="s">
        <v>1474</v>
      </c>
      <c r="AD463" t="str">
        <f t="shared" si="78"/>
        <v/>
      </c>
    </row>
    <row r="464" spans="1:30" ht="14.25">
      <c r="A464" s="1" t="str">
        <f t="shared" si="70"/>
        <v>759d62f1</v>
      </c>
      <c r="B464" s="3">
        <v>45572</v>
      </c>
      <c r="C464" s="2" t="str">
        <f t="shared" si="71"/>
        <v>North</v>
      </c>
      <c r="D464" s="4" t="str">
        <f t="shared" si="72"/>
        <v>Clothing</v>
      </c>
      <c r="E464" s="1">
        <v>2637.37</v>
      </c>
      <c r="F464" s="1">
        <v>45</v>
      </c>
      <c r="G464" s="1">
        <v>33</v>
      </c>
      <c r="H464">
        <v>1725.56</v>
      </c>
      <c r="I464" s="10">
        <f t="shared" si="75"/>
        <v>0.65427300682118927</v>
      </c>
      <c r="J464">
        <f t="shared" si="73"/>
        <v>2571.1423225152107</v>
      </c>
      <c r="K464">
        <f t="shared" si="74"/>
        <v>2535146.3299999977</v>
      </c>
      <c r="L464" t="s">
        <v>1474</v>
      </c>
      <c r="M464" t="s">
        <v>3910</v>
      </c>
      <c r="N464" s="1">
        <f t="shared" si="79"/>
        <v>879.28</v>
      </c>
      <c r="O464" s="1">
        <f t="shared" si="76"/>
        <v>518.08361275088532</v>
      </c>
      <c r="P464" s="1" t="str">
        <f t="shared" si="77"/>
        <v>10-2024</v>
      </c>
      <c r="T464" s="1"/>
      <c r="U464" s="1"/>
      <c r="V464" s="1" t="s">
        <v>3910</v>
      </c>
      <c r="W464" s="1"/>
      <c r="X464" s="1" t="s">
        <v>468</v>
      </c>
      <c r="Y464" s="2" t="s">
        <v>9</v>
      </c>
      <c r="Z464" s="4" t="s">
        <v>1474</v>
      </c>
      <c r="AD464" t="str">
        <f t="shared" si="78"/>
        <v/>
      </c>
    </row>
    <row r="465" spans="1:30" ht="14.25">
      <c r="A465" s="1" t="str">
        <f t="shared" si="70"/>
        <v>a0f9f315</v>
      </c>
      <c r="B465" s="3">
        <v>44895</v>
      </c>
      <c r="C465" s="2" t="str">
        <f t="shared" si="71"/>
        <v>East</v>
      </c>
      <c r="D465" s="4" t="str">
        <f t="shared" si="72"/>
        <v>Sports</v>
      </c>
      <c r="E465" s="1">
        <v>1538.27</v>
      </c>
      <c r="F465" s="1">
        <v>13</v>
      </c>
      <c r="G465" s="1">
        <v>34</v>
      </c>
      <c r="H465">
        <v>607.27</v>
      </c>
      <c r="I465" s="10">
        <f t="shared" si="75"/>
        <v>0.39477464944385576</v>
      </c>
      <c r="J465">
        <f t="shared" si="73"/>
        <v>2506.2477027027048</v>
      </c>
      <c r="K465">
        <f t="shared" si="74"/>
        <v>2596472.620000002</v>
      </c>
      <c r="L465" t="s">
        <v>3914</v>
      </c>
      <c r="M465" t="s">
        <v>3912</v>
      </c>
      <c r="N465" s="1">
        <f t="shared" si="79"/>
        <v>320.63499999999999</v>
      </c>
      <c r="O465" s="1">
        <f t="shared" si="76"/>
        <v>516.19997471554962</v>
      </c>
      <c r="P465" s="1" t="str">
        <f t="shared" si="77"/>
        <v>11-2022</v>
      </c>
      <c r="T465" s="1"/>
      <c r="U465" s="1"/>
      <c r="V465" s="1" t="s">
        <v>3912</v>
      </c>
      <c r="W465" s="1"/>
      <c r="X465" s="1" t="s">
        <v>469</v>
      </c>
      <c r="Y465" s="2" t="s">
        <v>3912</v>
      </c>
      <c r="Z465" s="4" t="s">
        <v>17</v>
      </c>
      <c r="AD465" t="str">
        <f t="shared" si="78"/>
        <v/>
      </c>
    </row>
    <row r="466" spans="1:30" ht="14.25">
      <c r="A466" s="1" t="str">
        <f t="shared" si="70"/>
        <v>be5ab23f</v>
      </c>
      <c r="B466" s="3">
        <v>44998</v>
      </c>
      <c r="C466" s="2" t="str">
        <f t="shared" si="71"/>
        <v>East</v>
      </c>
      <c r="D466" s="4" t="str">
        <f t="shared" si="72"/>
        <v>Groceries</v>
      </c>
      <c r="E466" s="1">
        <v>3269.09</v>
      </c>
      <c r="F466" s="1">
        <v>50</v>
      </c>
      <c r="G466" s="1">
        <v>9</v>
      </c>
      <c r="H466">
        <v>810.69</v>
      </c>
      <c r="I466" s="10">
        <f t="shared" si="75"/>
        <v>0.24798644271035672</v>
      </c>
      <c r="J466">
        <f t="shared" si="73"/>
        <v>2506.2477027027048</v>
      </c>
      <c r="K466">
        <f t="shared" si="74"/>
        <v>2596472.620000002</v>
      </c>
      <c r="L466" t="s">
        <v>88</v>
      </c>
      <c r="M466" t="s">
        <v>3912</v>
      </c>
      <c r="N466" s="1">
        <f t="shared" si="79"/>
        <v>409.84500000000003</v>
      </c>
      <c r="O466" s="1">
        <f t="shared" si="76"/>
        <v>515.36624489795861</v>
      </c>
      <c r="P466" s="1" t="str">
        <f t="shared" si="77"/>
        <v>03-2023</v>
      </c>
      <c r="T466" s="1"/>
      <c r="U466" s="1"/>
      <c r="V466" s="1" t="s">
        <v>3912</v>
      </c>
      <c r="W466" s="1"/>
      <c r="X466" s="1" t="s">
        <v>470</v>
      </c>
      <c r="Y466" s="2" t="s">
        <v>3912</v>
      </c>
      <c r="Z466" s="4" t="s">
        <v>88</v>
      </c>
      <c r="AD466" t="str">
        <f t="shared" si="78"/>
        <v/>
      </c>
    </row>
    <row r="467" spans="1:30" ht="14.25">
      <c r="A467" s="1" t="str">
        <f t="shared" si="70"/>
        <v>5f940738</v>
      </c>
      <c r="B467" s="3">
        <v>45075</v>
      </c>
      <c r="C467" s="2" t="str">
        <f t="shared" si="71"/>
        <v>North</v>
      </c>
      <c r="D467" s="4" t="str">
        <f t="shared" si="72"/>
        <v>Electronics</v>
      </c>
      <c r="E467" s="1">
        <v>417.48</v>
      </c>
      <c r="F467" s="1">
        <v>1</v>
      </c>
      <c r="G467" s="1">
        <v>11</v>
      </c>
      <c r="H467">
        <v>1447.27</v>
      </c>
      <c r="I467" s="10">
        <f t="shared" si="75"/>
        <v>3.4666810386126281</v>
      </c>
      <c r="J467">
        <f t="shared" si="73"/>
        <v>2571.1423225152107</v>
      </c>
      <c r="K467">
        <f t="shared" si="74"/>
        <v>2535146.3299999977</v>
      </c>
      <c r="L467" t="s">
        <v>3915</v>
      </c>
      <c r="M467" t="s">
        <v>3910</v>
      </c>
      <c r="N467" s="1">
        <f t="shared" si="79"/>
        <v>729.13499999999999</v>
      </c>
      <c r="O467" s="1">
        <f t="shared" si="76"/>
        <v>507.6997287299634</v>
      </c>
      <c r="P467" s="1" t="str">
        <f t="shared" si="77"/>
        <v>05-2023</v>
      </c>
      <c r="T467" s="1"/>
      <c r="U467" s="1"/>
      <c r="V467" s="1" t="s">
        <v>3910</v>
      </c>
      <c r="W467" s="1"/>
      <c r="X467" s="1" t="s">
        <v>471</v>
      </c>
      <c r="Y467" s="2" t="s">
        <v>9</v>
      </c>
      <c r="Z467" s="4" t="s">
        <v>291</v>
      </c>
      <c r="AD467" t="str">
        <f t="shared" si="78"/>
        <v/>
      </c>
    </row>
    <row r="468" spans="1:30" ht="14.25">
      <c r="A468" s="1" t="str">
        <f t="shared" si="70"/>
        <v>6a843d38</v>
      </c>
      <c r="B468" s="3">
        <v>45142</v>
      </c>
      <c r="C468" s="2" t="str">
        <f t="shared" si="71"/>
        <v>East</v>
      </c>
      <c r="D468" s="4" t="str">
        <f t="shared" si="72"/>
        <v>Groceries</v>
      </c>
      <c r="E468" s="1">
        <v>4804.3900000000003</v>
      </c>
      <c r="F468" s="1">
        <v>41</v>
      </c>
      <c r="G468" s="1">
        <v>41</v>
      </c>
      <c r="H468">
        <v>429.51</v>
      </c>
      <c r="I468" s="10">
        <f t="shared" si="75"/>
        <v>8.9399486719437843E-2</v>
      </c>
      <c r="J468">
        <f t="shared" si="73"/>
        <v>2506.2477027027048</v>
      </c>
      <c r="K468">
        <f t="shared" si="74"/>
        <v>2596472.620000002</v>
      </c>
      <c r="L468" t="s">
        <v>88</v>
      </c>
      <c r="M468" t="s">
        <v>3912</v>
      </c>
      <c r="N468" s="1">
        <f t="shared" si="79"/>
        <v>235.255</v>
      </c>
      <c r="O468" s="1">
        <f t="shared" si="76"/>
        <v>515.36624489795861</v>
      </c>
      <c r="P468" s="1" t="str">
        <f t="shared" si="77"/>
        <v>08-2023</v>
      </c>
      <c r="T468" s="1"/>
      <c r="U468" s="1"/>
      <c r="V468" s="1" t="s">
        <v>3912</v>
      </c>
      <c r="W468" s="1"/>
      <c r="X468" s="1" t="s">
        <v>472</v>
      </c>
      <c r="Y468" s="2" t="s">
        <v>3912</v>
      </c>
      <c r="Z468" s="4" t="s">
        <v>88</v>
      </c>
      <c r="AD468" t="str">
        <f t="shared" si="78"/>
        <v/>
      </c>
    </row>
    <row r="469" spans="1:30" ht="14.25">
      <c r="A469" s="1" t="str">
        <f t="shared" si="70"/>
        <v>72439b92</v>
      </c>
      <c r="B469" s="3">
        <v>45373</v>
      </c>
      <c r="C469" s="2" t="str">
        <f t="shared" si="71"/>
        <v>North</v>
      </c>
      <c r="D469" s="4" t="str">
        <f t="shared" si="72"/>
        <v>Furniture</v>
      </c>
      <c r="E469" s="1">
        <v>109.58</v>
      </c>
      <c r="F469" s="1">
        <v>37</v>
      </c>
      <c r="G469" s="1">
        <v>35</v>
      </c>
      <c r="H469">
        <v>1367.03</v>
      </c>
      <c r="I469" s="10">
        <f t="shared" si="75"/>
        <v>12.475177952181054</v>
      </c>
      <c r="J469">
        <f t="shared" si="73"/>
        <v>2571.1423225152107</v>
      </c>
      <c r="K469">
        <f t="shared" si="74"/>
        <v>2535146.3299999977</v>
      </c>
      <c r="L469" t="s">
        <v>1645</v>
      </c>
      <c r="M469" t="s">
        <v>3910</v>
      </c>
      <c r="N469" s="1">
        <f t="shared" si="79"/>
        <v>701.01499999999999</v>
      </c>
      <c r="O469" s="1">
        <f t="shared" si="76"/>
        <v>524.30656862745093</v>
      </c>
      <c r="P469" s="1" t="str">
        <f t="shared" si="77"/>
        <v>03-2024</v>
      </c>
      <c r="T469" s="1"/>
      <c r="U469" s="1"/>
      <c r="V469" s="1" t="s">
        <v>3910</v>
      </c>
      <c r="W469" s="1"/>
      <c r="X469" s="1" t="s">
        <v>473</v>
      </c>
      <c r="Y469" s="2" t="s">
        <v>9</v>
      </c>
      <c r="Z469" s="4" t="s">
        <v>15</v>
      </c>
      <c r="AD469" t="str">
        <f t="shared" si="78"/>
        <v/>
      </c>
    </row>
    <row r="470" spans="1:30" ht="14.25">
      <c r="A470" s="1" t="str">
        <f t="shared" si="70"/>
        <v>24848155</v>
      </c>
      <c r="B470" s="3">
        <v>45232</v>
      </c>
      <c r="C470" s="2" t="str">
        <f t="shared" si="71"/>
        <v>East</v>
      </c>
      <c r="D470" s="4" t="str">
        <f t="shared" si="72"/>
        <v>Electronics</v>
      </c>
      <c r="E470" s="1">
        <v>1304.68</v>
      </c>
      <c r="F470" s="1">
        <v>48</v>
      </c>
      <c r="G470" s="1">
        <v>34</v>
      </c>
      <c r="H470">
        <v>675.29</v>
      </c>
      <c r="I470" s="10">
        <f t="shared" si="75"/>
        <v>0.51759052028083508</v>
      </c>
      <c r="J470">
        <f t="shared" si="73"/>
        <v>2506.2477027027048</v>
      </c>
      <c r="K470">
        <f t="shared" si="74"/>
        <v>2596472.620000002</v>
      </c>
      <c r="L470" t="s">
        <v>3915</v>
      </c>
      <c r="M470" t="s">
        <v>3912</v>
      </c>
      <c r="N470" s="1">
        <f t="shared" si="79"/>
        <v>354.64499999999998</v>
      </c>
      <c r="O470" s="1">
        <f t="shared" si="76"/>
        <v>507.6997287299634</v>
      </c>
      <c r="P470" s="1" t="str">
        <f t="shared" si="77"/>
        <v>11-2023</v>
      </c>
      <c r="T470" s="1"/>
      <c r="U470" s="1"/>
      <c r="V470" s="1" t="s">
        <v>3912</v>
      </c>
      <c r="W470" s="1"/>
      <c r="X470" s="1">
        <v>24848155</v>
      </c>
      <c r="Y470" s="2" t="s">
        <v>3912</v>
      </c>
      <c r="Z470" s="4" t="s">
        <v>291</v>
      </c>
      <c r="AD470" t="str">
        <f t="shared" si="78"/>
        <v/>
      </c>
    </row>
    <row r="471" spans="1:30" ht="14.25">
      <c r="A471" s="1" t="str">
        <f t="shared" si="70"/>
        <v>10ee7332</v>
      </c>
      <c r="B471" s="3">
        <v>45092</v>
      </c>
      <c r="C471" s="2" t="str">
        <f t="shared" si="71"/>
        <v>West</v>
      </c>
      <c r="D471" s="4" t="str">
        <f t="shared" si="72"/>
        <v>Electronics</v>
      </c>
      <c r="E471" s="1">
        <v>841.35</v>
      </c>
      <c r="F471" s="1">
        <v>29</v>
      </c>
      <c r="G471" s="1">
        <v>5</v>
      </c>
      <c r="H471">
        <v>223.56</v>
      </c>
      <c r="I471" s="10">
        <f t="shared" si="75"/>
        <v>0.26571581387056514</v>
      </c>
      <c r="J471">
        <f t="shared" si="73"/>
        <v>2537.5954861821929</v>
      </c>
      <c r="K471">
        <f t="shared" si="74"/>
        <v>2479230.7900000024</v>
      </c>
      <c r="L471" t="s">
        <v>3915</v>
      </c>
      <c r="M471" t="s">
        <v>3911</v>
      </c>
      <c r="N471" s="1">
        <f t="shared" si="79"/>
        <v>114.28</v>
      </c>
      <c r="O471" s="1">
        <f t="shared" si="76"/>
        <v>507.6997287299634</v>
      </c>
      <c r="P471" s="1" t="str">
        <f t="shared" si="77"/>
        <v>06-2023</v>
      </c>
      <c r="T471" s="1"/>
      <c r="U471" s="1"/>
      <c r="V471" s="1" t="s">
        <v>3911</v>
      </c>
      <c r="W471" s="1"/>
      <c r="X471" s="1" t="s">
        <v>474</v>
      </c>
      <c r="Y471" s="2" t="s">
        <v>3911</v>
      </c>
      <c r="Z471" s="4" t="s">
        <v>291</v>
      </c>
      <c r="AD471" t="str">
        <f t="shared" si="78"/>
        <v/>
      </c>
    </row>
    <row r="472" spans="1:30" ht="14.25">
      <c r="A472" s="1" t="str">
        <f t="shared" si="70"/>
        <v>4e18bc68</v>
      </c>
      <c r="B472" s="3">
        <v>45539</v>
      </c>
      <c r="C472" s="2" t="str">
        <f t="shared" si="71"/>
        <v>North</v>
      </c>
      <c r="D472" s="4" t="str">
        <f t="shared" si="72"/>
        <v>Electronics</v>
      </c>
      <c r="E472" s="1">
        <v>242.92</v>
      </c>
      <c r="F472" s="1">
        <v>49</v>
      </c>
      <c r="G472" s="1">
        <v>6</v>
      </c>
      <c r="H472">
        <v>1099.3800000000001</v>
      </c>
      <c r="I472" s="10">
        <f t="shared" si="75"/>
        <v>4.5256874691256384</v>
      </c>
      <c r="J472">
        <f t="shared" si="73"/>
        <v>2571.1423225152107</v>
      </c>
      <c r="K472">
        <f t="shared" si="74"/>
        <v>2535146.3299999977</v>
      </c>
      <c r="L472" t="s">
        <v>3915</v>
      </c>
      <c r="M472" t="s">
        <v>3910</v>
      </c>
      <c r="N472" s="1">
        <f t="shared" si="79"/>
        <v>552.69000000000005</v>
      </c>
      <c r="O472" s="1">
        <f t="shared" si="76"/>
        <v>507.6997287299634</v>
      </c>
      <c r="P472" s="1" t="str">
        <f t="shared" si="77"/>
        <v>09-2024</v>
      </c>
      <c r="T472" s="1"/>
      <c r="U472" s="1"/>
      <c r="V472" s="1" t="s">
        <v>3910</v>
      </c>
      <c r="W472" s="1"/>
      <c r="X472" s="1" t="s">
        <v>475</v>
      </c>
      <c r="Y472" s="2" t="s">
        <v>9</v>
      </c>
      <c r="Z472" s="4" t="s">
        <v>291</v>
      </c>
      <c r="AD472" t="str">
        <f t="shared" si="78"/>
        <v/>
      </c>
    </row>
    <row r="473" spans="1:30" ht="14.25">
      <c r="A473" s="1" t="str">
        <f t="shared" si="70"/>
        <v>65180b6f</v>
      </c>
      <c r="B473" s="3">
        <v>44955</v>
      </c>
      <c r="C473" s="2" t="str">
        <f t="shared" si="71"/>
        <v>South</v>
      </c>
      <c r="D473" s="4" t="str">
        <f t="shared" si="72"/>
        <v>Clothing</v>
      </c>
      <c r="E473" s="1">
        <v>1107.83</v>
      </c>
      <c r="F473" s="1">
        <v>31</v>
      </c>
      <c r="G473" s="1">
        <v>5</v>
      </c>
      <c r="H473">
        <v>590.08000000000004</v>
      </c>
      <c r="I473" s="10">
        <f t="shared" si="75"/>
        <v>0.53264490039085421</v>
      </c>
      <c r="J473">
        <f t="shared" si="73"/>
        <v>2496.4375124875119</v>
      </c>
      <c r="K473">
        <f t="shared" si="74"/>
        <v>2498933.9499999993</v>
      </c>
      <c r="L473" t="s">
        <v>1474</v>
      </c>
      <c r="M473" t="s">
        <v>3913</v>
      </c>
      <c r="N473" s="1">
        <f t="shared" si="79"/>
        <v>297.54000000000002</v>
      </c>
      <c r="O473" s="1">
        <f t="shared" si="76"/>
        <v>518.08361275088532</v>
      </c>
      <c r="P473" s="1" t="str">
        <f t="shared" si="77"/>
        <v>01-2023</v>
      </c>
      <c r="T473" s="1"/>
      <c r="U473" s="1"/>
      <c r="V473" s="1" t="s">
        <v>3913</v>
      </c>
      <c r="W473" s="1"/>
      <c r="X473" s="1" t="s">
        <v>476</v>
      </c>
      <c r="Y473" s="2" t="s">
        <v>3913</v>
      </c>
      <c r="Z473" s="4" t="s">
        <v>1474</v>
      </c>
      <c r="AD473" t="str">
        <f t="shared" si="78"/>
        <v/>
      </c>
    </row>
    <row r="474" spans="1:30" ht="14.25">
      <c r="A474" s="1" t="str">
        <f t="shared" si="70"/>
        <v>7ce0a0bb</v>
      </c>
      <c r="B474" s="3">
        <v>45465</v>
      </c>
      <c r="C474" s="2" t="str">
        <f t="shared" si="71"/>
        <v>North</v>
      </c>
      <c r="D474" s="4" t="str">
        <f t="shared" si="72"/>
        <v>Groceries</v>
      </c>
      <c r="E474" s="1">
        <v>2154.71</v>
      </c>
      <c r="F474" s="1">
        <v>35</v>
      </c>
      <c r="G474" s="1">
        <v>36</v>
      </c>
      <c r="H474">
        <v>569.14</v>
      </c>
      <c r="I474" s="10">
        <f t="shared" si="75"/>
        <v>0.26413763337061597</v>
      </c>
      <c r="J474">
        <f t="shared" si="73"/>
        <v>2571.1423225152107</v>
      </c>
      <c r="K474">
        <f t="shared" si="74"/>
        <v>2535146.3299999977</v>
      </c>
      <c r="L474" t="s">
        <v>88</v>
      </c>
      <c r="M474" t="s">
        <v>3910</v>
      </c>
      <c r="N474" s="1">
        <f t="shared" si="79"/>
        <v>302.57</v>
      </c>
      <c r="O474" s="1">
        <f t="shared" si="76"/>
        <v>515.36624489795861</v>
      </c>
      <c r="P474" s="1" t="str">
        <f t="shared" si="77"/>
        <v>06-2024</v>
      </c>
      <c r="T474" s="1"/>
      <c r="U474" s="1"/>
      <c r="V474" s="1" t="s">
        <v>3910</v>
      </c>
      <c r="W474" s="1"/>
      <c r="X474" s="1" t="s">
        <v>477</v>
      </c>
      <c r="Y474" s="2" t="s">
        <v>9</v>
      </c>
      <c r="Z474" s="4" t="s">
        <v>88</v>
      </c>
      <c r="AD474" t="str">
        <f t="shared" si="78"/>
        <v/>
      </c>
    </row>
    <row r="475" spans="1:30" ht="14.25">
      <c r="A475" s="1" t="str">
        <f t="shared" si="70"/>
        <v>5ec92f48</v>
      </c>
      <c r="B475" s="3">
        <v>45038</v>
      </c>
      <c r="C475" s="2" t="str">
        <f t="shared" si="71"/>
        <v>West</v>
      </c>
      <c r="D475" s="4" t="str">
        <f t="shared" si="72"/>
        <v>Furniture</v>
      </c>
      <c r="E475" s="1">
        <v>4722.4399999999996</v>
      </c>
      <c r="F475" s="1">
        <v>12</v>
      </c>
      <c r="G475" s="1">
        <v>41</v>
      </c>
      <c r="H475">
        <v>1992.71</v>
      </c>
      <c r="I475" s="10">
        <f t="shared" si="75"/>
        <v>0.42196618697114208</v>
      </c>
      <c r="J475">
        <f t="shared" si="73"/>
        <v>2537.5954861821929</v>
      </c>
      <c r="K475">
        <f t="shared" si="74"/>
        <v>2479230.7900000024</v>
      </c>
      <c r="L475" t="s">
        <v>1645</v>
      </c>
      <c r="M475" t="s">
        <v>3911</v>
      </c>
      <c r="N475" s="1">
        <f t="shared" si="79"/>
        <v>1016.855</v>
      </c>
      <c r="O475" s="1">
        <f t="shared" si="76"/>
        <v>524.30656862745093</v>
      </c>
      <c r="P475" s="1" t="str">
        <f t="shared" si="77"/>
        <v>04-2023</v>
      </c>
      <c r="T475" s="1"/>
      <c r="U475" s="1"/>
      <c r="V475" s="1" t="s">
        <v>3911</v>
      </c>
      <c r="W475" s="1"/>
      <c r="X475" s="1" t="s">
        <v>478</v>
      </c>
      <c r="Y475" s="2" t="s">
        <v>3911</v>
      </c>
      <c r="Z475" s="4" t="s">
        <v>15</v>
      </c>
      <c r="AD475" t="str">
        <f t="shared" si="78"/>
        <v/>
      </c>
    </row>
    <row r="476" spans="1:30" ht="14.25">
      <c r="A476" s="1" t="str">
        <f t="shared" si="70"/>
        <v>b1ea3d59</v>
      </c>
      <c r="B476" s="3">
        <v>45565</v>
      </c>
      <c r="C476" s="2" t="str">
        <f t="shared" si="71"/>
        <v>East</v>
      </c>
      <c r="D476" s="4" t="str">
        <f t="shared" si="72"/>
        <v>Clothing</v>
      </c>
      <c r="E476" s="1">
        <v>4055.55</v>
      </c>
      <c r="F476" s="1">
        <v>17</v>
      </c>
      <c r="G476" s="1">
        <v>48</v>
      </c>
      <c r="H476">
        <v>1536.46</v>
      </c>
      <c r="I476" s="10">
        <f t="shared" si="75"/>
        <v>0.37885366966256118</v>
      </c>
      <c r="J476">
        <f t="shared" si="73"/>
        <v>2506.2477027027048</v>
      </c>
      <c r="K476">
        <f t="shared" si="74"/>
        <v>2596472.620000002</v>
      </c>
      <c r="L476" t="s">
        <v>1474</v>
      </c>
      <c r="M476" t="s">
        <v>3912</v>
      </c>
      <c r="N476" s="1">
        <f t="shared" si="79"/>
        <v>792.23</v>
      </c>
      <c r="O476" s="1">
        <f t="shared" si="76"/>
        <v>518.08361275088532</v>
      </c>
      <c r="P476" s="1" t="str">
        <f t="shared" si="77"/>
        <v>09-2024</v>
      </c>
      <c r="T476" s="1"/>
      <c r="U476" s="1"/>
      <c r="V476" s="1" t="s">
        <v>3912</v>
      </c>
      <c r="W476" s="1"/>
      <c r="X476" s="1" t="s">
        <v>479</v>
      </c>
      <c r="Y476" s="2" t="s">
        <v>3912</v>
      </c>
      <c r="Z476" s="4" t="s">
        <v>1474</v>
      </c>
      <c r="AD476" t="str">
        <f t="shared" si="78"/>
        <v/>
      </c>
    </row>
    <row r="477" spans="1:30" ht="14.25">
      <c r="A477" s="1" t="str">
        <f t="shared" si="70"/>
        <v>05bfd15d</v>
      </c>
      <c r="B477" s="3">
        <v>45225</v>
      </c>
      <c r="C477" s="2" t="str">
        <f t="shared" si="71"/>
        <v>East</v>
      </c>
      <c r="D477" s="4" t="str">
        <f t="shared" si="72"/>
        <v>Clothing</v>
      </c>
      <c r="E477" s="1">
        <v>4581.83</v>
      </c>
      <c r="F477" s="1">
        <v>30</v>
      </c>
      <c r="G477" s="1">
        <v>46</v>
      </c>
      <c r="H477">
        <v>1556.48</v>
      </c>
      <c r="I477" s="10">
        <f t="shared" si="75"/>
        <v>0.339707060279408</v>
      </c>
      <c r="J477">
        <f t="shared" si="73"/>
        <v>2506.2477027027048</v>
      </c>
      <c r="K477">
        <f t="shared" si="74"/>
        <v>2596472.620000002</v>
      </c>
      <c r="L477" t="s">
        <v>1474</v>
      </c>
      <c r="M477" t="s">
        <v>3912</v>
      </c>
      <c r="N477" s="1">
        <f t="shared" si="79"/>
        <v>801.24</v>
      </c>
      <c r="O477" s="1">
        <f t="shared" si="76"/>
        <v>518.08361275088532</v>
      </c>
      <c r="P477" s="1" t="str">
        <f t="shared" si="77"/>
        <v>10-2023</v>
      </c>
      <c r="T477" s="1"/>
      <c r="U477" s="1"/>
      <c r="V477" s="1" t="s">
        <v>3912</v>
      </c>
      <c r="W477" s="1"/>
      <c r="X477" s="1" t="s">
        <v>480</v>
      </c>
      <c r="Y477" s="2" t="s">
        <v>3912</v>
      </c>
      <c r="Z477" s="4" t="s">
        <v>1474</v>
      </c>
      <c r="AD477" t="str">
        <f t="shared" si="78"/>
        <v/>
      </c>
    </row>
    <row r="478" spans="1:30" ht="14.25">
      <c r="A478" s="1" t="str">
        <f t="shared" si="70"/>
        <v>bb83ce41</v>
      </c>
      <c r="B478" s="3">
        <v>45554</v>
      </c>
      <c r="C478" s="2" t="str">
        <f t="shared" si="71"/>
        <v>West</v>
      </c>
      <c r="D478" s="4" t="str">
        <f t="shared" si="72"/>
        <v>Electronics</v>
      </c>
      <c r="E478" s="1">
        <v>714.76</v>
      </c>
      <c r="F478" s="1">
        <v>22</v>
      </c>
      <c r="G478" s="1">
        <v>40</v>
      </c>
      <c r="H478">
        <v>660.57</v>
      </c>
      <c r="I478" s="10">
        <f t="shared" si="75"/>
        <v>0.92418434159717955</v>
      </c>
      <c r="J478">
        <f t="shared" si="73"/>
        <v>2537.5954861821929</v>
      </c>
      <c r="K478">
        <f t="shared" si="74"/>
        <v>2479230.7900000024</v>
      </c>
      <c r="L478" t="s">
        <v>3915</v>
      </c>
      <c r="M478" t="s">
        <v>3911</v>
      </c>
      <c r="N478" s="1">
        <f t="shared" si="79"/>
        <v>350.28500000000003</v>
      </c>
      <c r="O478" s="1">
        <f t="shared" si="76"/>
        <v>507.6997287299634</v>
      </c>
      <c r="P478" s="1" t="str">
        <f t="shared" si="77"/>
        <v>09-2024</v>
      </c>
      <c r="T478" s="1"/>
      <c r="U478" s="1"/>
      <c r="V478" s="1" t="s">
        <v>3911</v>
      </c>
      <c r="W478" s="1"/>
      <c r="X478" s="1" t="s">
        <v>481</v>
      </c>
      <c r="Y478" s="2" t="s">
        <v>3911</v>
      </c>
      <c r="Z478" s="4" t="s">
        <v>291</v>
      </c>
      <c r="AD478" t="str">
        <f t="shared" si="78"/>
        <v/>
      </c>
    </row>
    <row r="479" spans="1:30" ht="14.25">
      <c r="A479" s="1" t="str">
        <f t="shared" si="70"/>
        <v>e0802730</v>
      </c>
      <c r="B479" s="3">
        <v>45319</v>
      </c>
      <c r="C479" s="2" t="str">
        <f t="shared" si="71"/>
        <v>East</v>
      </c>
      <c r="D479" s="4" t="str">
        <f t="shared" si="72"/>
        <v>Furniture</v>
      </c>
      <c r="E479" s="1">
        <v>3971.01</v>
      </c>
      <c r="F479" s="1">
        <v>45</v>
      </c>
      <c r="G479" s="1">
        <v>37</v>
      </c>
      <c r="H479">
        <v>1437.34</v>
      </c>
      <c r="I479" s="10">
        <f t="shared" si="75"/>
        <v>0.36195829272653551</v>
      </c>
      <c r="J479">
        <f t="shared" si="73"/>
        <v>2506.2477027027048</v>
      </c>
      <c r="K479">
        <f t="shared" si="74"/>
        <v>2596472.620000002</v>
      </c>
      <c r="L479" t="s">
        <v>1645</v>
      </c>
      <c r="M479" t="s">
        <v>3912</v>
      </c>
      <c r="N479" s="1">
        <f t="shared" si="79"/>
        <v>737.17</v>
      </c>
      <c r="O479" s="1">
        <f t="shared" si="76"/>
        <v>524.30656862745093</v>
      </c>
      <c r="P479" s="1" t="str">
        <f t="shared" si="77"/>
        <v>01-2024</v>
      </c>
      <c r="T479" s="1"/>
      <c r="U479" s="1"/>
      <c r="V479" s="1" t="s">
        <v>3912</v>
      </c>
      <c r="W479" s="1"/>
      <c r="X479" s="1" t="s">
        <v>482</v>
      </c>
      <c r="Y479" s="2" t="s">
        <v>3912</v>
      </c>
      <c r="Z479" s="4" t="s">
        <v>15</v>
      </c>
      <c r="AD479" t="str">
        <f t="shared" si="78"/>
        <v/>
      </c>
    </row>
    <row r="480" spans="1:30" ht="14.25">
      <c r="A480" s="1" t="str">
        <f t="shared" si="70"/>
        <v>cad02e49</v>
      </c>
      <c r="B480" s="3">
        <v>45340</v>
      </c>
      <c r="C480" s="2" t="str">
        <f t="shared" si="71"/>
        <v>North</v>
      </c>
      <c r="D480" s="4" t="str">
        <f t="shared" si="72"/>
        <v>Furniture</v>
      </c>
      <c r="E480" s="1">
        <v>756.27</v>
      </c>
      <c r="F480" s="1">
        <v>44</v>
      </c>
      <c r="G480" s="1">
        <v>7</v>
      </c>
      <c r="H480">
        <v>839.15</v>
      </c>
      <c r="I480" s="10">
        <f t="shared" si="75"/>
        <v>1.1095904901688551</v>
      </c>
      <c r="J480">
        <f t="shared" si="73"/>
        <v>2571.1423225152107</v>
      </c>
      <c r="K480">
        <f t="shared" si="74"/>
        <v>2535146.3299999977</v>
      </c>
      <c r="L480" t="s">
        <v>1645</v>
      </c>
      <c r="M480" t="s">
        <v>3910</v>
      </c>
      <c r="N480" s="1">
        <f t="shared" si="79"/>
        <v>423.07499999999999</v>
      </c>
      <c r="O480" s="1">
        <f t="shared" si="76"/>
        <v>524.30656862745093</v>
      </c>
      <c r="P480" s="1" t="str">
        <f t="shared" si="77"/>
        <v>02-2024</v>
      </c>
      <c r="T480" s="1"/>
      <c r="U480" s="1"/>
      <c r="V480" s="1" t="s">
        <v>3910</v>
      </c>
      <c r="W480" s="1"/>
      <c r="X480" s="1" t="s">
        <v>483</v>
      </c>
      <c r="Y480" s="2" t="s">
        <v>9</v>
      </c>
      <c r="Z480" s="4" t="s">
        <v>15</v>
      </c>
      <c r="AD480" t="str">
        <f t="shared" si="78"/>
        <v/>
      </c>
    </row>
    <row r="481" spans="1:30" ht="14.25">
      <c r="A481" s="1" t="str">
        <f t="shared" si="70"/>
        <v>53d53fa3</v>
      </c>
      <c r="B481" s="3">
        <v>45461</v>
      </c>
      <c r="C481" s="2" t="str">
        <f t="shared" si="71"/>
        <v>South</v>
      </c>
      <c r="D481" s="4" t="str">
        <f t="shared" si="72"/>
        <v>Groceries</v>
      </c>
      <c r="E481" s="1">
        <v>3932.01</v>
      </c>
      <c r="F481" s="1">
        <v>47</v>
      </c>
      <c r="G481" s="1">
        <v>40</v>
      </c>
      <c r="H481">
        <v>892.77</v>
      </c>
      <c r="I481" s="10">
        <f t="shared" si="75"/>
        <v>0.22705181319477821</v>
      </c>
      <c r="J481">
        <f t="shared" si="73"/>
        <v>2496.4375124875119</v>
      </c>
      <c r="K481">
        <f t="shared" si="74"/>
        <v>2498933.9499999993</v>
      </c>
      <c r="L481" t="s">
        <v>88</v>
      </c>
      <c r="M481" t="s">
        <v>3913</v>
      </c>
      <c r="N481" s="1">
        <f t="shared" si="79"/>
        <v>466.38499999999999</v>
      </c>
      <c r="O481" s="1">
        <f t="shared" si="76"/>
        <v>515.36624489795861</v>
      </c>
      <c r="P481" s="1" t="str">
        <f t="shared" si="77"/>
        <v>06-2024</v>
      </c>
      <c r="T481" s="1"/>
      <c r="U481" s="1"/>
      <c r="V481" s="1" t="s">
        <v>3913</v>
      </c>
      <c r="W481" s="1"/>
      <c r="X481" s="1" t="s">
        <v>484</v>
      </c>
      <c r="Y481" s="2" t="s">
        <v>3913</v>
      </c>
      <c r="Z481" s="4" t="s">
        <v>88</v>
      </c>
      <c r="AD481" t="str">
        <f t="shared" si="78"/>
        <v/>
      </c>
    </row>
    <row r="482" spans="1:30" ht="14.25">
      <c r="A482" s="1" t="str">
        <f t="shared" si="70"/>
        <v>ede177ae</v>
      </c>
      <c r="B482" s="3">
        <v>45513</v>
      </c>
      <c r="C482" s="2" t="str">
        <f t="shared" si="71"/>
        <v>North</v>
      </c>
      <c r="D482" s="4" t="str">
        <f t="shared" si="72"/>
        <v>Sports</v>
      </c>
      <c r="E482" s="1">
        <v>4313.04</v>
      </c>
      <c r="F482" s="1">
        <v>33</v>
      </c>
      <c r="G482" s="1">
        <v>19</v>
      </c>
      <c r="H482">
        <v>873.86</v>
      </c>
      <c r="I482" s="10">
        <f t="shared" si="75"/>
        <v>0.20260883274905866</v>
      </c>
      <c r="J482">
        <f t="shared" si="73"/>
        <v>2571.1423225152107</v>
      </c>
      <c r="K482">
        <f t="shared" si="74"/>
        <v>2535146.3299999977</v>
      </c>
      <c r="L482" t="s">
        <v>3914</v>
      </c>
      <c r="M482" t="s">
        <v>3910</v>
      </c>
      <c r="N482" s="1">
        <f t="shared" si="79"/>
        <v>446.43</v>
      </c>
      <c r="O482" s="1">
        <f t="shared" si="76"/>
        <v>516.19997471554962</v>
      </c>
      <c r="P482" s="1" t="str">
        <f t="shared" si="77"/>
        <v>08-2024</v>
      </c>
      <c r="T482" s="1"/>
      <c r="U482" s="1"/>
      <c r="V482" s="1" t="s">
        <v>3910</v>
      </c>
      <c r="W482" s="1"/>
      <c r="X482" s="1" t="s">
        <v>485</v>
      </c>
      <c r="Y482" s="2" t="s">
        <v>9</v>
      </c>
      <c r="Z482" s="4" t="s">
        <v>17</v>
      </c>
      <c r="AD482" t="str">
        <f t="shared" si="78"/>
        <v/>
      </c>
    </row>
    <row r="483" spans="1:30" ht="14.25">
      <c r="A483" s="1" t="str">
        <f t="shared" si="70"/>
        <v>2ef0e191</v>
      </c>
      <c r="B483" s="3">
        <v>45366</v>
      </c>
      <c r="C483" s="2" t="str">
        <f t="shared" si="71"/>
        <v>West</v>
      </c>
      <c r="D483" s="4" t="str">
        <f t="shared" si="72"/>
        <v>Electronics</v>
      </c>
      <c r="E483" s="1">
        <v>2880.15</v>
      </c>
      <c r="F483" s="1">
        <v>49</v>
      </c>
      <c r="G483" s="1">
        <v>15</v>
      </c>
      <c r="H483">
        <v>1742.36</v>
      </c>
      <c r="I483" s="10">
        <f t="shared" si="75"/>
        <v>0.60495460305886839</v>
      </c>
      <c r="J483">
        <f t="shared" si="73"/>
        <v>2537.5954861821929</v>
      </c>
      <c r="K483">
        <f t="shared" si="74"/>
        <v>2479230.7900000024</v>
      </c>
      <c r="L483" t="s">
        <v>3915</v>
      </c>
      <c r="M483" t="s">
        <v>3911</v>
      </c>
      <c r="N483" s="1">
        <f t="shared" si="79"/>
        <v>878.68</v>
      </c>
      <c r="O483" s="1">
        <f t="shared" si="76"/>
        <v>507.6997287299634</v>
      </c>
      <c r="P483" s="1" t="str">
        <f t="shared" si="77"/>
        <v>03-2024</v>
      </c>
      <c r="T483" s="1"/>
      <c r="U483" s="1"/>
      <c r="V483" s="1" t="s">
        <v>3911</v>
      </c>
      <c r="W483" s="1"/>
      <c r="X483" s="1" t="s">
        <v>486</v>
      </c>
      <c r="Y483" s="2" t="s">
        <v>3911</v>
      </c>
      <c r="Z483" s="4" t="s">
        <v>291</v>
      </c>
      <c r="AD483" t="str">
        <f t="shared" si="78"/>
        <v/>
      </c>
    </row>
    <row r="484" spans="1:30" ht="14.25">
      <c r="A484" s="1" t="str">
        <f t="shared" si="70"/>
        <v>995d80cf</v>
      </c>
      <c r="B484" s="3">
        <v>45530</v>
      </c>
      <c r="C484" s="2" t="str">
        <f t="shared" si="71"/>
        <v>East</v>
      </c>
      <c r="D484" s="4" t="str">
        <f t="shared" si="72"/>
        <v>Groceries</v>
      </c>
      <c r="E484" s="1">
        <v>443.68</v>
      </c>
      <c r="F484" s="1">
        <v>43</v>
      </c>
      <c r="G484" s="1">
        <v>7</v>
      </c>
      <c r="H484">
        <v>261.14999999999998</v>
      </c>
      <c r="I484" s="10">
        <f t="shared" si="75"/>
        <v>0.58859989181391992</v>
      </c>
      <c r="J484">
        <f t="shared" si="73"/>
        <v>2506.2477027027048</v>
      </c>
      <c r="K484">
        <f t="shared" si="74"/>
        <v>2596472.620000002</v>
      </c>
      <c r="L484" t="s">
        <v>88</v>
      </c>
      <c r="M484" t="s">
        <v>3912</v>
      </c>
      <c r="N484" s="1">
        <f t="shared" si="79"/>
        <v>134.07499999999999</v>
      </c>
      <c r="O484" s="1">
        <f t="shared" si="76"/>
        <v>515.36624489795861</v>
      </c>
      <c r="P484" s="1" t="str">
        <f t="shared" si="77"/>
        <v>08-2024</v>
      </c>
      <c r="T484" s="1"/>
      <c r="U484" s="1"/>
      <c r="V484" s="1" t="s">
        <v>3912</v>
      </c>
      <c r="W484" s="1"/>
      <c r="X484" s="1" t="s">
        <v>487</v>
      </c>
      <c r="Y484" s="2" t="s">
        <v>3912</v>
      </c>
      <c r="Z484" s="4" t="s">
        <v>88</v>
      </c>
      <c r="AD484" t="str">
        <f t="shared" si="78"/>
        <v/>
      </c>
    </row>
    <row r="485" spans="1:30" ht="14.25">
      <c r="A485" s="1" t="str">
        <f t="shared" si="70"/>
        <v>e7424c4b</v>
      </c>
      <c r="B485" s="3">
        <v>45119</v>
      </c>
      <c r="C485" s="2" t="str">
        <f t="shared" si="71"/>
        <v>South</v>
      </c>
      <c r="D485" s="4" t="str">
        <f t="shared" si="72"/>
        <v>Clothing</v>
      </c>
      <c r="E485" s="1">
        <v>750.99</v>
      </c>
      <c r="F485" s="1">
        <v>46</v>
      </c>
      <c r="G485" s="1">
        <v>6</v>
      </c>
      <c r="H485">
        <v>1346.95</v>
      </c>
      <c r="I485" s="10">
        <f t="shared" si="75"/>
        <v>1.7935658264424295</v>
      </c>
      <c r="J485">
        <f t="shared" si="73"/>
        <v>2496.4375124875119</v>
      </c>
      <c r="K485">
        <f t="shared" si="74"/>
        <v>2498933.9499999993</v>
      </c>
      <c r="L485" t="s">
        <v>1474</v>
      </c>
      <c r="M485" t="s">
        <v>3913</v>
      </c>
      <c r="N485" s="1">
        <f t="shared" si="79"/>
        <v>676.47500000000002</v>
      </c>
      <c r="O485" s="1">
        <f t="shared" si="76"/>
        <v>518.08361275088532</v>
      </c>
      <c r="P485" s="1" t="str">
        <f t="shared" si="77"/>
        <v>07-2023</v>
      </c>
      <c r="T485" s="1"/>
      <c r="U485" s="1"/>
      <c r="V485" s="1" t="s">
        <v>3913</v>
      </c>
      <c r="W485" s="1"/>
      <c r="X485" s="1" t="s">
        <v>488</v>
      </c>
      <c r="Y485" s="2" t="s">
        <v>3913</v>
      </c>
      <c r="Z485" s="4" t="s">
        <v>1474</v>
      </c>
      <c r="AD485" t="str">
        <f t="shared" si="78"/>
        <v/>
      </c>
    </row>
    <row r="486" spans="1:30" ht="14.25">
      <c r="A486" s="1" t="str">
        <f t="shared" si="70"/>
        <v>fb4154bb</v>
      </c>
      <c r="B486" s="3">
        <v>45586</v>
      </c>
      <c r="C486" s="2" t="str">
        <f t="shared" si="71"/>
        <v>West</v>
      </c>
      <c r="D486" s="4" t="str">
        <f t="shared" si="72"/>
        <v>Electronics</v>
      </c>
      <c r="E486" s="1">
        <v>4836.93</v>
      </c>
      <c r="F486" s="1">
        <v>20</v>
      </c>
      <c r="G486" s="1">
        <v>40</v>
      </c>
      <c r="H486">
        <v>466.79</v>
      </c>
      <c r="I486" s="10">
        <f t="shared" si="75"/>
        <v>9.6505428029762683E-2</v>
      </c>
      <c r="J486">
        <f t="shared" si="73"/>
        <v>2537.5954861821929</v>
      </c>
      <c r="K486">
        <f t="shared" si="74"/>
        <v>2479230.7900000024</v>
      </c>
      <c r="L486" t="s">
        <v>3915</v>
      </c>
      <c r="M486" t="s">
        <v>3911</v>
      </c>
      <c r="N486" s="1">
        <f t="shared" si="79"/>
        <v>253.39500000000001</v>
      </c>
      <c r="O486" s="1">
        <f t="shared" si="76"/>
        <v>507.6997287299634</v>
      </c>
      <c r="P486" s="1" t="str">
        <f t="shared" si="77"/>
        <v>10-2024</v>
      </c>
      <c r="T486" s="1"/>
      <c r="U486" s="1"/>
      <c r="V486" s="1" t="s">
        <v>3911</v>
      </c>
      <c r="W486" s="1"/>
      <c r="X486" s="1" t="s">
        <v>489</v>
      </c>
      <c r="Y486" s="2" t="s">
        <v>3911</v>
      </c>
      <c r="Z486" s="4" t="s">
        <v>291</v>
      </c>
      <c r="AD486" t="str">
        <f t="shared" si="78"/>
        <v/>
      </c>
    </row>
    <row r="487" spans="1:30" ht="14.25">
      <c r="A487" s="1" t="str">
        <f t="shared" si="70"/>
        <v>7153f5fc</v>
      </c>
      <c r="B487" s="3">
        <v>45368</v>
      </c>
      <c r="C487" s="2" t="str">
        <f t="shared" si="71"/>
        <v>West</v>
      </c>
      <c r="D487" s="4" t="str">
        <f t="shared" si="72"/>
        <v>Sports</v>
      </c>
      <c r="E487" s="1">
        <v>1283.8800000000001</v>
      </c>
      <c r="F487" s="1">
        <v>49</v>
      </c>
      <c r="G487" s="1">
        <v>1</v>
      </c>
      <c r="H487">
        <v>1740.72</v>
      </c>
      <c r="I487" s="10">
        <f t="shared" si="75"/>
        <v>1.3558276474436863</v>
      </c>
      <c r="J487">
        <f t="shared" si="73"/>
        <v>2537.5954861821929</v>
      </c>
      <c r="K487">
        <f t="shared" si="74"/>
        <v>2479230.7900000024</v>
      </c>
      <c r="L487" t="s">
        <v>3914</v>
      </c>
      <c r="M487" t="s">
        <v>3911</v>
      </c>
      <c r="N487" s="1">
        <f t="shared" si="79"/>
        <v>870.86</v>
      </c>
      <c r="O487" s="1">
        <f t="shared" si="76"/>
        <v>516.19997471554962</v>
      </c>
      <c r="P487" s="1" t="str">
        <f t="shared" si="77"/>
        <v>03-2024</v>
      </c>
      <c r="T487" s="1"/>
      <c r="U487" s="1"/>
      <c r="V487" s="1" t="s">
        <v>3911</v>
      </c>
      <c r="W487" s="1"/>
      <c r="X487" s="1" t="s">
        <v>490</v>
      </c>
      <c r="Y487" s="2" t="s">
        <v>3911</v>
      </c>
      <c r="Z487" s="4" t="s">
        <v>17</v>
      </c>
      <c r="AD487" t="str">
        <f t="shared" si="78"/>
        <v/>
      </c>
    </row>
    <row r="488" spans="1:30" ht="14.25">
      <c r="A488" s="1" t="str">
        <f t="shared" si="70"/>
        <v>2b501596</v>
      </c>
      <c r="B488" s="3">
        <v>45530</v>
      </c>
      <c r="C488" s="2" t="str">
        <f t="shared" si="71"/>
        <v>South</v>
      </c>
      <c r="D488" s="4" t="str">
        <f t="shared" si="72"/>
        <v>Clothing</v>
      </c>
      <c r="E488" s="1">
        <v>4424.4799999999996</v>
      </c>
      <c r="F488" s="1">
        <v>41</v>
      </c>
      <c r="G488" s="1">
        <v>46</v>
      </c>
      <c r="H488">
        <v>374.9</v>
      </c>
      <c r="I488" s="10">
        <f t="shared" si="75"/>
        <v>8.4733121180342097E-2</v>
      </c>
      <c r="J488">
        <f t="shared" si="73"/>
        <v>2496.4375124875119</v>
      </c>
      <c r="K488">
        <f t="shared" si="74"/>
        <v>2498933.9499999993</v>
      </c>
      <c r="L488" t="s">
        <v>1474</v>
      </c>
      <c r="M488" t="s">
        <v>3913</v>
      </c>
      <c r="N488" s="1">
        <f t="shared" si="79"/>
        <v>210.45</v>
      </c>
      <c r="O488" s="1">
        <f t="shared" si="76"/>
        <v>518.08361275088532</v>
      </c>
      <c r="P488" s="1" t="str">
        <f t="shared" si="77"/>
        <v>08-2024</v>
      </c>
      <c r="T488" s="1"/>
      <c r="U488" s="1"/>
      <c r="V488" s="1" t="s">
        <v>3913</v>
      </c>
      <c r="W488" s="1"/>
      <c r="X488" s="1" t="s">
        <v>491</v>
      </c>
      <c r="Y488" s="2" t="s">
        <v>3913</v>
      </c>
      <c r="Z488" s="4" t="s">
        <v>1474</v>
      </c>
      <c r="AD488" t="str">
        <f t="shared" si="78"/>
        <v/>
      </c>
    </row>
    <row r="489" spans="1:30" ht="14.25">
      <c r="A489" s="1" t="str">
        <f t="shared" si="70"/>
        <v>efcdd763</v>
      </c>
      <c r="B489" s="3">
        <v>45306</v>
      </c>
      <c r="C489" s="2" t="str">
        <f t="shared" si="71"/>
        <v>East</v>
      </c>
      <c r="D489" s="4" t="str">
        <f t="shared" si="72"/>
        <v>Electronics</v>
      </c>
      <c r="E489" s="1">
        <v>3156.44</v>
      </c>
      <c r="F489" s="1">
        <v>2</v>
      </c>
      <c r="G489" s="1">
        <v>12</v>
      </c>
      <c r="H489">
        <v>89.58</v>
      </c>
      <c r="I489" s="10">
        <f t="shared" si="75"/>
        <v>2.8380073753975998E-2</v>
      </c>
      <c r="J489">
        <f t="shared" si="73"/>
        <v>2506.2477027027048</v>
      </c>
      <c r="K489">
        <f t="shared" si="74"/>
        <v>2596472.620000002</v>
      </c>
      <c r="L489" t="s">
        <v>3915</v>
      </c>
      <c r="M489" t="s">
        <v>3912</v>
      </c>
      <c r="N489" s="1">
        <f t="shared" si="79"/>
        <v>50.79</v>
      </c>
      <c r="O489" s="1">
        <f t="shared" si="76"/>
        <v>507.6997287299634</v>
      </c>
      <c r="P489" s="1" t="str">
        <f t="shared" si="77"/>
        <v>01-2024</v>
      </c>
      <c r="T489" s="1"/>
      <c r="U489" s="1"/>
      <c r="V489" s="1" t="s">
        <v>3912</v>
      </c>
      <c r="W489" s="1"/>
      <c r="X489" s="1" t="s">
        <v>492</v>
      </c>
      <c r="Y489" s="2" t="s">
        <v>3912</v>
      </c>
      <c r="Z489" s="4" t="s">
        <v>291</v>
      </c>
      <c r="AD489" t="str">
        <f t="shared" si="78"/>
        <v/>
      </c>
    </row>
    <row r="490" spans="1:30" ht="14.25">
      <c r="A490" s="1" t="str">
        <f t="shared" si="70"/>
        <v>5fea9a34</v>
      </c>
      <c r="B490" s="3">
        <v>45087</v>
      </c>
      <c r="C490" s="2" t="str">
        <f t="shared" si="71"/>
        <v>North</v>
      </c>
      <c r="D490" s="4" t="str">
        <f t="shared" si="72"/>
        <v>Furniture</v>
      </c>
      <c r="E490" s="1">
        <v>2642.2</v>
      </c>
      <c r="F490" s="1">
        <v>9</v>
      </c>
      <c r="G490" s="1">
        <v>20</v>
      </c>
      <c r="H490">
        <v>1152.94</v>
      </c>
      <c r="I490" s="10">
        <f t="shared" si="75"/>
        <v>0.43635606691393541</v>
      </c>
      <c r="J490">
        <f t="shared" si="73"/>
        <v>2571.1423225152107</v>
      </c>
      <c r="K490">
        <f t="shared" si="74"/>
        <v>2535146.3299999977</v>
      </c>
      <c r="L490" t="s">
        <v>1645</v>
      </c>
      <c r="M490" t="s">
        <v>3910</v>
      </c>
      <c r="N490" s="1">
        <f t="shared" si="79"/>
        <v>586.47</v>
      </c>
      <c r="O490" s="1">
        <f t="shared" si="76"/>
        <v>524.30656862745093</v>
      </c>
      <c r="P490" s="1" t="str">
        <f t="shared" si="77"/>
        <v>06-2023</v>
      </c>
      <c r="T490" s="1"/>
      <c r="U490" s="1"/>
      <c r="V490" s="1" t="s">
        <v>3910</v>
      </c>
      <c r="W490" s="1"/>
      <c r="X490" s="1" t="s">
        <v>493</v>
      </c>
      <c r="Y490" s="2" t="s">
        <v>9</v>
      </c>
      <c r="Z490" s="4" t="s">
        <v>15</v>
      </c>
      <c r="AD490" t="str">
        <f t="shared" si="78"/>
        <v/>
      </c>
    </row>
    <row r="491" spans="1:30" ht="14.25">
      <c r="A491" s="1" t="str">
        <f t="shared" si="70"/>
        <v>3cdb77f0</v>
      </c>
      <c r="B491" s="3">
        <v>45372</v>
      </c>
      <c r="C491" s="2" t="str">
        <f t="shared" si="71"/>
        <v>North</v>
      </c>
      <c r="D491" s="4" t="str">
        <f t="shared" si="72"/>
        <v>Groceries</v>
      </c>
      <c r="E491" s="1">
        <v>89.82</v>
      </c>
      <c r="F491" s="1">
        <v>8</v>
      </c>
      <c r="G491" s="1">
        <v>29</v>
      </c>
      <c r="H491">
        <v>1421.27</v>
      </c>
      <c r="I491" s="10">
        <f t="shared" si="75"/>
        <v>15.823535960810512</v>
      </c>
      <c r="J491">
        <f t="shared" si="73"/>
        <v>2571.1423225152107</v>
      </c>
      <c r="K491">
        <f t="shared" si="74"/>
        <v>2535146.3299999977</v>
      </c>
      <c r="L491" t="s">
        <v>88</v>
      </c>
      <c r="M491" t="s">
        <v>3910</v>
      </c>
      <c r="N491" s="1">
        <f t="shared" si="79"/>
        <v>725.13499999999999</v>
      </c>
      <c r="O491" s="1">
        <f t="shared" si="76"/>
        <v>515.36624489795861</v>
      </c>
      <c r="P491" s="1" t="str">
        <f t="shared" si="77"/>
        <v>03-2024</v>
      </c>
      <c r="T491" s="1"/>
      <c r="U491" s="1"/>
      <c r="V491" s="1" t="s">
        <v>3910</v>
      </c>
      <c r="W491" s="1"/>
      <c r="X491" s="1" t="s">
        <v>494</v>
      </c>
      <c r="Y491" s="2" t="s">
        <v>9</v>
      </c>
      <c r="Z491" s="4" t="s">
        <v>88</v>
      </c>
      <c r="AD491" t="str">
        <f t="shared" si="78"/>
        <v/>
      </c>
    </row>
    <row r="492" spans="1:30" ht="14.25">
      <c r="A492" s="1" t="str">
        <f t="shared" si="70"/>
        <v>144140fd</v>
      </c>
      <c r="B492" s="3">
        <v>45319</v>
      </c>
      <c r="C492" s="2" t="str">
        <f t="shared" si="71"/>
        <v>South</v>
      </c>
      <c r="D492" s="4" t="str">
        <f t="shared" si="72"/>
        <v>Furniture</v>
      </c>
      <c r="E492" s="1">
        <v>2010.13</v>
      </c>
      <c r="F492" s="1">
        <v>31</v>
      </c>
      <c r="G492" s="1">
        <v>13</v>
      </c>
      <c r="H492">
        <v>622.95000000000005</v>
      </c>
      <c r="I492" s="10">
        <f t="shared" si="75"/>
        <v>0.30990532950605187</v>
      </c>
      <c r="J492">
        <f t="shared" si="73"/>
        <v>2496.4375124875119</v>
      </c>
      <c r="K492">
        <f t="shared" si="74"/>
        <v>2498933.9499999993</v>
      </c>
      <c r="L492" t="s">
        <v>1645</v>
      </c>
      <c r="M492" t="s">
        <v>3913</v>
      </c>
      <c r="N492" s="1">
        <f t="shared" si="79"/>
        <v>317.97500000000002</v>
      </c>
      <c r="O492" s="1">
        <f t="shared" si="76"/>
        <v>524.30656862745093</v>
      </c>
      <c r="P492" s="1" t="str">
        <f t="shared" si="77"/>
        <v>01-2024</v>
      </c>
      <c r="T492" s="1"/>
      <c r="U492" s="1"/>
      <c r="V492" s="1" t="s">
        <v>3913</v>
      </c>
      <c r="W492" s="1"/>
      <c r="X492" s="1" t="s">
        <v>495</v>
      </c>
      <c r="Y492" s="2" t="s">
        <v>3913</v>
      </c>
      <c r="Z492" s="4" t="s">
        <v>15</v>
      </c>
      <c r="AD492" t="str">
        <f t="shared" si="78"/>
        <v/>
      </c>
    </row>
    <row r="493" spans="1:30" ht="14.25">
      <c r="A493" s="1" t="str">
        <f t="shared" si="70"/>
        <v>c551638f</v>
      </c>
      <c r="B493" s="3">
        <v>45150</v>
      </c>
      <c r="C493" s="2" t="str">
        <f t="shared" si="71"/>
        <v>East</v>
      </c>
      <c r="D493" s="4" t="str">
        <f t="shared" si="72"/>
        <v>Groceries</v>
      </c>
      <c r="E493" s="1">
        <v>2174.9699999999998</v>
      </c>
      <c r="F493" s="1">
        <v>31</v>
      </c>
      <c r="G493" s="1">
        <v>9</v>
      </c>
      <c r="H493">
        <v>1022.89</v>
      </c>
      <c r="I493" s="10">
        <f t="shared" si="75"/>
        <v>0.47030073978031883</v>
      </c>
      <c r="J493">
        <f t="shared" si="73"/>
        <v>2506.2477027027048</v>
      </c>
      <c r="K493">
        <f t="shared" si="74"/>
        <v>2596472.620000002</v>
      </c>
      <c r="L493" t="s">
        <v>88</v>
      </c>
      <c r="M493" t="s">
        <v>3912</v>
      </c>
      <c r="N493" s="1">
        <f t="shared" si="79"/>
        <v>515.94499999999994</v>
      </c>
      <c r="O493" s="1">
        <f t="shared" si="76"/>
        <v>515.36624489795861</v>
      </c>
      <c r="P493" s="1" t="str">
        <f t="shared" si="77"/>
        <v>08-2023</v>
      </c>
      <c r="T493" s="1"/>
      <c r="U493" s="1"/>
      <c r="V493" s="1" t="s">
        <v>3912</v>
      </c>
      <c r="W493" s="1"/>
      <c r="X493" s="1" t="s">
        <v>496</v>
      </c>
      <c r="Y493" s="2" t="s">
        <v>3912</v>
      </c>
      <c r="Z493" s="4" t="s">
        <v>88</v>
      </c>
      <c r="AD493" t="str">
        <f t="shared" si="78"/>
        <v/>
      </c>
    </row>
    <row r="494" spans="1:30" ht="14.25">
      <c r="A494" s="1" t="str">
        <f t="shared" si="70"/>
        <v>77b46a78</v>
      </c>
      <c r="B494" s="3">
        <v>45429</v>
      </c>
      <c r="C494" s="2" t="str">
        <f t="shared" si="71"/>
        <v>South</v>
      </c>
      <c r="D494" s="4" t="str">
        <f t="shared" si="72"/>
        <v>Groceries</v>
      </c>
      <c r="E494" s="1">
        <v>1684.31</v>
      </c>
      <c r="F494" s="1">
        <v>2</v>
      </c>
      <c r="G494" s="1">
        <v>37</v>
      </c>
      <c r="H494">
        <v>1995.53</v>
      </c>
      <c r="I494" s="10">
        <f t="shared" si="75"/>
        <v>1.184775961669764</v>
      </c>
      <c r="J494">
        <f t="shared" si="73"/>
        <v>2496.4375124875119</v>
      </c>
      <c r="K494">
        <f t="shared" si="74"/>
        <v>2498933.9499999993</v>
      </c>
      <c r="L494" t="s">
        <v>88</v>
      </c>
      <c r="M494" t="s">
        <v>3913</v>
      </c>
      <c r="N494" s="1">
        <f t="shared" si="79"/>
        <v>1016.265</v>
      </c>
      <c r="O494" s="1">
        <f t="shared" si="76"/>
        <v>515.36624489795861</v>
      </c>
      <c r="P494" s="1" t="str">
        <f t="shared" si="77"/>
        <v>05-2024</v>
      </c>
      <c r="T494" s="1"/>
      <c r="U494" s="1"/>
      <c r="V494" s="1" t="s">
        <v>3913</v>
      </c>
      <c r="W494" s="1"/>
      <c r="X494" s="1" t="s">
        <v>497</v>
      </c>
      <c r="Y494" s="2" t="s">
        <v>3913</v>
      </c>
      <c r="Z494" s="4" t="s">
        <v>88</v>
      </c>
      <c r="AD494" t="str">
        <f t="shared" si="78"/>
        <v/>
      </c>
    </row>
    <row r="495" spans="1:30" ht="14.25">
      <c r="A495" s="1" t="str">
        <f t="shared" si="70"/>
        <v>775f41c0</v>
      </c>
      <c r="B495" s="3">
        <v>45300</v>
      </c>
      <c r="C495" s="2" t="str">
        <f t="shared" si="71"/>
        <v>North</v>
      </c>
      <c r="D495" s="4" t="str">
        <f t="shared" si="72"/>
        <v>Clothing</v>
      </c>
      <c r="E495" s="1">
        <v>1246.9100000000001</v>
      </c>
      <c r="F495" s="1">
        <v>44</v>
      </c>
      <c r="G495" s="1">
        <v>45</v>
      </c>
      <c r="H495">
        <v>1338.04</v>
      </c>
      <c r="I495" s="10">
        <f t="shared" si="75"/>
        <v>1.0730846652926032</v>
      </c>
      <c r="J495">
        <f t="shared" si="73"/>
        <v>2571.1423225152107</v>
      </c>
      <c r="K495">
        <f t="shared" si="74"/>
        <v>2535146.3299999977</v>
      </c>
      <c r="L495" t="s">
        <v>1474</v>
      </c>
      <c r="M495" t="s">
        <v>3910</v>
      </c>
      <c r="N495" s="1">
        <f t="shared" si="79"/>
        <v>691.52</v>
      </c>
      <c r="O495" s="1">
        <f t="shared" si="76"/>
        <v>518.08361275088532</v>
      </c>
      <c r="P495" s="1" t="str">
        <f t="shared" si="77"/>
        <v>01-2024</v>
      </c>
      <c r="T495" s="1"/>
      <c r="U495" s="1"/>
      <c r="V495" s="1" t="s">
        <v>3910</v>
      </c>
      <c r="W495" s="1"/>
      <c r="X495" s="1" t="s">
        <v>498</v>
      </c>
      <c r="Y495" s="2" t="s">
        <v>9</v>
      </c>
      <c r="Z495" s="4" t="s">
        <v>1474</v>
      </c>
      <c r="AD495" t="str">
        <f t="shared" si="78"/>
        <v/>
      </c>
    </row>
    <row r="496" spans="1:30" ht="14.25">
      <c r="A496" s="1" t="str">
        <f t="shared" si="70"/>
        <v>8df2ec8e</v>
      </c>
      <c r="B496" s="3">
        <v>45297</v>
      </c>
      <c r="C496" s="2" t="str">
        <f t="shared" si="71"/>
        <v>East</v>
      </c>
      <c r="D496" s="4" t="str">
        <f t="shared" si="72"/>
        <v>Clothing</v>
      </c>
      <c r="E496" s="1">
        <v>3341.24</v>
      </c>
      <c r="F496" s="1">
        <v>43</v>
      </c>
      <c r="G496" s="1">
        <v>20</v>
      </c>
      <c r="H496">
        <v>1604.84</v>
      </c>
      <c r="I496" s="10">
        <f t="shared" si="75"/>
        <v>0.48031269827968059</v>
      </c>
      <c r="J496">
        <f t="shared" si="73"/>
        <v>2506.2477027027048</v>
      </c>
      <c r="K496">
        <f t="shared" si="74"/>
        <v>2596472.620000002</v>
      </c>
      <c r="L496" t="s">
        <v>1474</v>
      </c>
      <c r="M496" t="s">
        <v>3912</v>
      </c>
      <c r="N496" s="1">
        <f t="shared" si="79"/>
        <v>812.42</v>
      </c>
      <c r="O496" s="1">
        <f t="shared" si="76"/>
        <v>518.08361275088532</v>
      </c>
      <c r="P496" s="1" t="str">
        <f t="shared" si="77"/>
        <v>01-2024</v>
      </c>
      <c r="T496" s="1"/>
      <c r="U496" s="1"/>
      <c r="V496" s="1" t="s">
        <v>3912</v>
      </c>
      <c r="W496" s="1"/>
      <c r="X496" s="1" t="s">
        <v>499</v>
      </c>
      <c r="Y496" s="2" t="s">
        <v>3912</v>
      </c>
      <c r="Z496" s="4" t="s">
        <v>1474</v>
      </c>
      <c r="AD496" t="str">
        <f t="shared" si="78"/>
        <v/>
      </c>
    </row>
    <row r="497" spans="1:30" ht="14.25">
      <c r="A497" s="1" t="str">
        <f t="shared" si="70"/>
        <v>3f1e794c</v>
      </c>
      <c r="B497" s="3">
        <v>45268</v>
      </c>
      <c r="C497" s="2" t="str">
        <f t="shared" si="71"/>
        <v>East</v>
      </c>
      <c r="D497" s="4" t="str">
        <f t="shared" si="72"/>
        <v>Sports</v>
      </c>
      <c r="E497" s="1">
        <v>734.13</v>
      </c>
      <c r="F497" s="1">
        <v>4</v>
      </c>
      <c r="G497" s="1">
        <v>21</v>
      </c>
      <c r="H497">
        <v>1579.6</v>
      </c>
      <c r="I497" s="10">
        <f t="shared" si="75"/>
        <v>2.1516625120891395</v>
      </c>
      <c r="J497">
        <f t="shared" si="73"/>
        <v>2506.2477027027048</v>
      </c>
      <c r="K497">
        <f t="shared" si="74"/>
        <v>2596472.620000002</v>
      </c>
      <c r="L497" t="s">
        <v>3914</v>
      </c>
      <c r="M497" t="s">
        <v>3912</v>
      </c>
      <c r="N497" s="1">
        <f t="shared" si="79"/>
        <v>800.3</v>
      </c>
      <c r="O497" s="1">
        <f t="shared" si="76"/>
        <v>516.19997471554962</v>
      </c>
      <c r="P497" s="1" t="str">
        <f t="shared" si="77"/>
        <v>12-2023</v>
      </c>
      <c r="T497" s="1"/>
      <c r="U497" s="1"/>
      <c r="V497" s="1" t="s">
        <v>3912</v>
      </c>
      <c r="W497" s="1"/>
      <c r="X497" s="1" t="s">
        <v>500</v>
      </c>
      <c r="Y497" s="2" t="s">
        <v>3912</v>
      </c>
      <c r="Z497" s="4" t="s">
        <v>17</v>
      </c>
      <c r="AD497" t="str">
        <f t="shared" si="78"/>
        <v/>
      </c>
    </row>
    <row r="498" spans="1:30" ht="14.25">
      <c r="A498" s="1" t="str">
        <f t="shared" si="70"/>
        <v>e255a0a9</v>
      </c>
      <c r="B498" s="3">
        <v>45467</v>
      </c>
      <c r="C498" s="2" t="str">
        <f t="shared" si="71"/>
        <v>East</v>
      </c>
      <c r="D498" s="4" t="str">
        <f t="shared" si="72"/>
        <v>Clothing</v>
      </c>
      <c r="E498" s="1">
        <v>3713.15</v>
      </c>
      <c r="F498" s="1">
        <v>23</v>
      </c>
      <c r="G498" s="1">
        <v>35</v>
      </c>
      <c r="H498">
        <v>778.03</v>
      </c>
      <c r="I498" s="10">
        <f t="shared" si="75"/>
        <v>0.20953368433809569</v>
      </c>
      <c r="J498">
        <f t="shared" si="73"/>
        <v>2506.2477027027048</v>
      </c>
      <c r="K498">
        <f t="shared" si="74"/>
        <v>2596472.620000002</v>
      </c>
      <c r="L498" t="s">
        <v>1474</v>
      </c>
      <c r="M498" t="s">
        <v>3912</v>
      </c>
      <c r="N498" s="1">
        <f t="shared" si="79"/>
        <v>406.51499999999999</v>
      </c>
      <c r="O498" s="1">
        <f t="shared" si="76"/>
        <v>518.08361275088532</v>
      </c>
      <c r="P498" s="1" t="str">
        <f t="shared" si="77"/>
        <v>06-2024</v>
      </c>
      <c r="T498" s="1"/>
      <c r="U498" s="1"/>
      <c r="V498" s="1" t="s">
        <v>3912</v>
      </c>
      <c r="W498" s="1"/>
      <c r="X498" s="1" t="s">
        <v>501</v>
      </c>
      <c r="Y498" s="2" t="s">
        <v>3912</v>
      </c>
      <c r="Z498" s="4" t="s">
        <v>1474</v>
      </c>
      <c r="AD498" t="str">
        <f t="shared" si="78"/>
        <v/>
      </c>
    </row>
    <row r="499" spans="1:30" ht="14.25">
      <c r="A499" s="1" t="str">
        <f t="shared" si="70"/>
        <v>7fcbef1d</v>
      </c>
      <c r="B499" s="3">
        <v>45475</v>
      </c>
      <c r="C499" s="2" t="str">
        <f t="shared" si="71"/>
        <v>North</v>
      </c>
      <c r="D499" s="4" t="str">
        <f t="shared" si="72"/>
        <v>Electronics</v>
      </c>
      <c r="E499" s="1">
        <v>1847.34</v>
      </c>
      <c r="F499" s="1">
        <v>49</v>
      </c>
      <c r="G499" s="1">
        <v>44</v>
      </c>
      <c r="H499">
        <v>1068.56</v>
      </c>
      <c r="I499" s="10">
        <f t="shared" si="75"/>
        <v>0.57843169097188385</v>
      </c>
      <c r="J499">
        <f t="shared" si="73"/>
        <v>2571.1423225152107</v>
      </c>
      <c r="K499">
        <f t="shared" si="74"/>
        <v>2535146.3299999977</v>
      </c>
      <c r="L499" t="s">
        <v>3915</v>
      </c>
      <c r="M499" t="s">
        <v>3910</v>
      </c>
      <c r="N499" s="1">
        <f t="shared" si="79"/>
        <v>556.28</v>
      </c>
      <c r="O499" s="1">
        <f t="shared" si="76"/>
        <v>507.6997287299634</v>
      </c>
      <c r="P499" s="1" t="str">
        <f t="shared" si="77"/>
        <v>07-2024</v>
      </c>
      <c r="T499" s="1"/>
      <c r="U499" s="1"/>
      <c r="V499" s="1" t="s">
        <v>3910</v>
      </c>
      <c r="W499" s="1"/>
      <c r="X499" s="1" t="s">
        <v>502</v>
      </c>
      <c r="Y499" s="2" t="s">
        <v>9</v>
      </c>
      <c r="Z499" s="4" t="s">
        <v>291</v>
      </c>
      <c r="AD499" t="str">
        <f t="shared" si="78"/>
        <v/>
      </c>
    </row>
    <row r="500" spans="1:30" ht="14.25">
      <c r="A500" s="1" t="str">
        <f t="shared" si="70"/>
        <v>13a78d6e</v>
      </c>
      <c r="B500" s="3">
        <v>45366</v>
      </c>
      <c r="C500" s="2" t="str">
        <f t="shared" si="71"/>
        <v>South</v>
      </c>
      <c r="D500" s="4" t="str">
        <f t="shared" si="72"/>
        <v>Clothing</v>
      </c>
      <c r="E500" s="1">
        <v>1072.5999999999999</v>
      </c>
      <c r="F500" s="1">
        <v>33</v>
      </c>
      <c r="G500" s="1">
        <v>9</v>
      </c>
      <c r="H500">
        <v>1702.79</v>
      </c>
      <c r="I500" s="10">
        <f t="shared" si="75"/>
        <v>1.587534961775126</v>
      </c>
      <c r="J500">
        <f t="shared" si="73"/>
        <v>2496.4375124875119</v>
      </c>
      <c r="K500">
        <f t="shared" si="74"/>
        <v>2498933.9499999993</v>
      </c>
      <c r="L500" t="s">
        <v>1474</v>
      </c>
      <c r="M500" t="s">
        <v>3913</v>
      </c>
      <c r="N500" s="1">
        <f t="shared" si="79"/>
        <v>855.89499999999998</v>
      </c>
      <c r="O500" s="1">
        <f t="shared" si="76"/>
        <v>518.08361275088532</v>
      </c>
      <c r="P500" s="1" t="str">
        <f t="shared" si="77"/>
        <v>03-2024</v>
      </c>
      <c r="T500" s="1"/>
      <c r="U500" s="1"/>
      <c r="V500" s="1" t="s">
        <v>3913</v>
      </c>
      <c r="W500" s="1"/>
      <c r="X500" s="1" t="s">
        <v>503</v>
      </c>
      <c r="Y500" s="2" t="s">
        <v>3913</v>
      </c>
      <c r="Z500" s="4" t="s">
        <v>1474</v>
      </c>
      <c r="AD500" t="str">
        <f t="shared" si="78"/>
        <v/>
      </c>
    </row>
    <row r="501" spans="1:30" ht="14.25">
      <c r="A501" s="1" t="str">
        <f t="shared" si="70"/>
        <v>38640410</v>
      </c>
      <c r="B501" s="3">
        <v>45518</v>
      </c>
      <c r="C501" s="2" t="str">
        <f t="shared" si="71"/>
        <v>North</v>
      </c>
      <c r="D501" s="4" t="str">
        <f t="shared" si="72"/>
        <v>Electronics</v>
      </c>
      <c r="E501" s="1">
        <v>1290.3599999999999</v>
      </c>
      <c r="F501" s="1">
        <v>50</v>
      </c>
      <c r="G501" s="1">
        <v>17</v>
      </c>
      <c r="H501">
        <v>1855.82</v>
      </c>
      <c r="I501" s="10">
        <f t="shared" si="75"/>
        <v>1.438218791655042</v>
      </c>
      <c r="J501">
        <f t="shared" si="73"/>
        <v>2571.1423225152107</v>
      </c>
      <c r="K501">
        <f t="shared" si="74"/>
        <v>2535146.3299999977</v>
      </c>
      <c r="L501" t="s">
        <v>3915</v>
      </c>
      <c r="M501" t="s">
        <v>3910</v>
      </c>
      <c r="N501" s="1">
        <f t="shared" si="79"/>
        <v>936.41</v>
      </c>
      <c r="O501" s="1">
        <f t="shared" si="76"/>
        <v>507.6997287299634</v>
      </c>
      <c r="P501" s="1" t="str">
        <f t="shared" si="77"/>
        <v>08-2024</v>
      </c>
      <c r="T501" s="1"/>
      <c r="U501" s="1"/>
      <c r="V501" s="1" t="s">
        <v>3910</v>
      </c>
      <c r="W501" s="1"/>
      <c r="X501" s="1">
        <v>38640410</v>
      </c>
      <c r="Y501" s="2" t="s">
        <v>9</v>
      </c>
      <c r="Z501" s="4" t="s">
        <v>291</v>
      </c>
      <c r="AD501" t="str">
        <f t="shared" si="78"/>
        <v/>
      </c>
    </row>
    <row r="502" spans="1:30" ht="14.25">
      <c r="A502" s="1" t="str">
        <f t="shared" si="70"/>
        <v>c6305e7e</v>
      </c>
      <c r="B502" s="3">
        <v>45580</v>
      </c>
      <c r="C502" s="2" t="str">
        <f t="shared" si="71"/>
        <v>South</v>
      </c>
      <c r="D502" s="4" t="str">
        <f t="shared" si="72"/>
        <v>Groceries</v>
      </c>
      <c r="E502" s="1">
        <v>594.74</v>
      </c>
      <c r="F502" s="1">
        <v>36</v>
      </c>
      <c r="G502" s="1">
        <v>16</v>
      </c>
      <c r="H502">
        <v>1673.95</v>
      </c>
      <c r="I502" s="10">
        <f t="shared" si="75"/>
        <v>2.8145912499579651</v>
      </c>
      <c r="J502">
        <f t="shared" si="73"/>
        <v>2496.4375124875119</v>
      </c>
      <c r="K502">
        <f t="shared" si="74"/>
        <v>2498933.9499999993</v>
      </c>
      <c r="L502" t="s">
        <v>88</v>
      </c>
      <c r="M502" t="s">
        <v>3913</v>
      </c>
      <c r="N502" s="1">
        <f t="shared" si="79"/>
        <v>844.97500000000002</v>
      </c>
      <c r="O502" s="1">
        <f t="shared" si="76"/>
        <v>515.36624489795861</v>
      </c>
      <c r="P502" s="1" t="str">
        <f t="shared" si="77"/>
        <v>10-2024</v>
      </c>
      <c r="T502" s="1"/>
      <c r="U502" s="1"/>
      <c r="V502" s="1" t="s">
        <v>3913</v>
      </c>
      <c r="W502" s="1"/>
      <c r="X502" s="1" t="s">
        <v>504</v>
      </c>
      <c r="Y502" s="2" t="s">
        <v>3913</v>
      </c>
      <c r="Z502" s="4" t="s">
        <v>88</v>
      </c>
      <c r="AD502" t="str">
        <f t="shared" si="78"/>
        <v/>
      </c>
    </row>
    <row r="503" spans="1:30" ht="14.25">
      <c r="A503" s="1" t="str">
        <f t="shared" si="70"/>
        <v>20ab50f4</v>
      </c>
      <c r="B503" s="3">
        <v>44954</v>
      </c>
      <c r="C503" s="2" t="str">
        <f t="shared" si="71"/>
        <v>West</v>
      </c>
      <c r="D503" s="4" t="str">
        <f t="shared" si="72"/>
        <v>Groceries</v>
      </c>
      <c r="E503" s="1">
        <v>3029.39</v>
      </c>
      <c r="F503" s="1">
        <v>14</v>
      </c>
      <c r="G503" s="1">
        <v>46</v>
      </c>
      <c r="H503">
        <v>731.82</v>
      </c>
      <c r="I503" s="10">
        <f t="shared" si="75"/>
        <v>0.24157338606122028</v>
      </c>
      <c r="J503">
        <f t="shared" si="73"/>
        <v>2537.5954861821929</v>
      </c>
      <c r="K503">
        <f t="shared" si="74"/>
        <v>2479230.7900000024</v>
      </c>
      <c r="L503" t="s">
        <v>88</v>
      </c>
      <c r="M503" t="s">
        <v>3911</v>
      </c>
      <c r="N503" s="1">
        <f t="shared" si="79"/>
        <v>388.91</v>
      </c>
      <c r="O503" s="1">
        <f t="shared" si="76"/>
        <v>515.36624489795861</v>
      </c>
      <c r="P503" s="1" t="str">
        <f t="shared" si="77"/>
        <v>01-2023</v>
      </c>
      <c r="T503" s="1"/>
      <c r="U503" s="1"/>
      <c r="V503" s="1" t="s">
        <v>3911</v>
      </c>
      <c r="W503" s="1"/>
      <c r="X503" s="1" t="s">
        <v>505</v>
      </c>
      <c r="Y503" s="2" t="s">
        <v>3911</v>
      </c>
      <c r="Z503" s="4" t="s">
        <v>88</v>
      </c>
      <c r="AD503" t="str">
        <f t="shared" si="78"/>
        <v/>
      </c>
    </row>
    <row r="504" spans="1:30" ht="14.25">
      <c r="A504" s="1" t="str">
        <f t="shared" si="70"/>
        <v>189f98e7</v>
      </c>
      <c r="B504" s="3">
        <v>45314</v>
      </c>
      <c r="C504" s="2" t="str">
        <f t="shared" si="71"/>
        <v>West</v>
      </c>
      <c r="D504" s="4" t="str">
        <f t="shared" si="72"/>
        <v>Groceries</v>
      </c>
      <c r="E504" s="1">
        <v>1133.72</v>
      </c>
      <c r="F504" s="1">
        <v>41</v>
      </c>
      <c r="G504" s="1">
        <v>5</v>
      </c>
      <c r="H504">
        <v>1083.6500000000001</v>
      </c>
      <c r="I504" s="10">
        <f t="shared" si="75"/>
        <v>0.95583565607028198</v>
      </c>
      <c r="J504">
        <f t="shared" si="73"/>
        <v>2537.5954861821929</v>
      </c>
      <c r="K504">
        <f t="shared" si="74"/>
        <v>2479230.7900000024</v>
      </c>
      <c r="L504" t="s">
        <v>88</v>
      </c>
      <c r="M504" t="s">
        <v>3911</v>
      </c>
      <c r="N504" s="1">
        <f t="shared" si="79"/>
        <v>544.32500000000005</v>
      </c>
      <c r="O504" s="1">
        <f t="shared" si="76"/>
        <v>515.36624489795861</v>
      </c>
      <c r="P504" s="1" t="str">
        <f t="shared" si="77"/>
        <v>01-2024</v>
      </c>
      <c r="T504" s="1"/>
      <c r="U504" s="1"/>
      <c r="V504" s="1" t="s">
        <v>3911</v>
      </c>
      <c r="W504" s="1"/>
      <c r="X504" s="1" t="s">
        <v>506</v>
      </c>
      <c r="Y504" s="2" t="s">
        <v>3911</v>
      </c>
      <c r="Z504" s="4" t="s">
        <v>88</v>
      </c>
      <c r="AD504" t="str">
        <f t="shared" si="78"/>
        <v/>
      </c>
    </row>
    <row r="505" spans="1:30" ht="14.25">
      <c r="A505" s="1" t="str">
        <f t="shared" si="70"/>
        <v>85daa09e</v>
      </c>
      <c r="B505" s="3">
        <v>45307</v>
      </c>
      <c r="C505" s="2" t="str">
        <f t="shared" si="71"/>
        <v>South</v>
      </c>
      <c r="D505" s="4" t="str">
        <f t="shared" si="72"/>
        <v>Groceries</v>
      </c>
      <c r="E505" s="1">
        <v>1715.28</v>
      </c>
      <c r="F505" s="1">
        <v>12</v>
      </c>
      <c r="G505" s="1">
        <v>12</v>
      </c>
      <c r="H505">
        <v>1454.94</v>
      </c>
      <c r="I505" s="10">
        <f t="shared" si="75"/>
        <v>0.84822303064222759</v>
      </c>
      <c r="J505">
        <f t="shared" si="73"/>
        <v>2496.4375124875119</v>
      </c>
      <c r="K505">
        <f t="shared" si="74"/>
        <v>2498933.9499999993</v>
      </c>
      <c r="L505" t="s">
        <v>88</v>
      </c>
      <c r="M505" t="s">
        <v>3913</v>
      </c>
      <c r="N505" s="1">
        <f t="shared" si="79"/>
        <v>733.47</v>
      </c>
      <c r="O505" s="1">
        <f t="shared" si="76"/>
        <v>515.36624489795861</v>
      </c>
      <c r="P505" s="1" t="str">
        <f t="shared" si="77"/>
        <v>01-2024</v>
      </c>
      <c r="T505" s="1"/>
      <c r="U505" s="1"/>
      <c r="V505" s="1" t="s">
        <v>3913</v>
      </c>
      <c r="W505" s="1"/>
      <c r="X505" s="1" t="s">
        <v>507</v>
      </c>
      <c r="Y505" s="2" t="s">
        <v>3913</v>
      </c>
      <c r="Z505" s="4" t="s">
        <v>88</v>
      </c>
      <c r="AD505" t="str">
        <f t="shared" si="78"/>
        <v/>
      </c>
    </row>
    <row r="506" spans="1:30" ht="14.25">
      <c r="A506" s="1" t="str">
        <f t="shared" si="70"/>
        <v>9fbc58b4</v>
      </c>
      <c r="B506" s="3">
        <v>45344</v>
      </c>
      <c r="C506" s="2" t="str">
        <f t="shared" si="71"/>
        <v>West</v>
      </c>
      <c r="D506" s="4" t="str">
        <f t="shared" si="72"/>
        <v>Electronics</v>
      </c>
      <c r="E506" s="1">
        <v>3001.85</v>
      </c>
      <c r="F506" s="1">
        <v>45</v>
      </c>
      <c r="G506" s="1">
        <v>41</v>
      </c>
      <c r="H506">
        <v>1125.27</v>
      </c>
      <c r="I506" s="10">
        <f t="shared" si="75"/>
        <v>0.37485883705048556</v>
      </c>
      <c r="J506">
        <f t="shared" si="73"/>
        <v>2537.5954861821929</v>
      </c>
      <c r="K506">
        <f t="shared" si="74"/>
        <v>2479230.7900000024</v>
      </c>
      <c r="L506" t="s">
        <v>3915</v>
      </c>
      <c r="M506" t="s">
        <v>3911</v>
      </c>
      <c r="N506" s="1">
        <f t="shared" si="79"/>
        <v>583.13499999999999</v>
      </c>
      <c r="O506" s="1">
        <f t="shared" si="76"/>
        <v>507.6997287299634</v>
      </c>
      <c r="P506" s="1" t="str">
        <f t="shared" si="77"/>
        <v>02-2024</v>
      </c>
      <c r="T506" s="1"/>
      <c r="U506" s="1"/>
      <c r="V506" s="1" t="s">
        <v>3911</v>
      </c>
      <c r="W506" s="1"/>
      <c r="X506" s="1" t="s">
        <v>508</v>
      </c>
      <c r="Y506" s="2" t="s">
        <v>3911</v>
      </c>
      <c r="Z506" s="4" t="s">
        <v>291</v>
      </c>
      <c r="AD506" t="str">
        <f t="shared" si="78"/>
        <v/>
      </c>
    </row>
    <row r="507" spans="1:30" ht="14.25">
      <c r="A507" s="1" t="str">
        <f t="shared" si="70"/>
        <v>8284fa46</v>
      </c>
      <c r="B507" s="3">
        <v>45588</v>
      </c>
      <c r="C507" s="2" t="str">
        <f t="shared" si="71"/>
        <v>East</v>
      </c>
      <c r="D507" s="4" t="str">
        <f t="shared" si="72"/>
        <v>Groceries</v>
      </c>
      <c r="E507" s="1">
        <v>3981.19</v>
      </c>
      <c r="F507" s="1">
        <v>43</v>
      </c>
      <c r="G507" s="1">
        <v>34</v>
      </c>
      <c r="H507">
        <v>1545.1</v>
      </c>
      <c r="I507" s="10">
        <f t="shared" si="75"/>
        <v>0.38810004044016988</v>
      </c>
      <c r="J507">
        <f t="shared" si="73"/>
        <v>2506.2477027027048</v>
      </c>
      <c r="K507">
        <f t="shared" si="74"/>
        <v>2596472.620000002</v>
      </c>
      <c r="L507" t="s">
        <v>88</v>
      </c>
      <c r="M507" t="s">
        <v>3912</v>
      </c>
      <c r="N507" s="1">
        <f t="shared" si="79"/>
        <v>789.55</v>
      </c>
      <c r="O507" s="1">
        <f t="shared" si="76"/>
        <v>515.36624489795861</v>
      </c>
      <c r="P507" s="1" t="str">
        <f t="shared" si="77"/>
        <v>10-2024</v>
      </c>
      <c r="T507" s="1"/>
      <c r="U507" s="1"/>
      <c r="V507" s="1" t="s">
        <v>3912</v>
      </c>
      <c r="W507" s="1"/>
      <c r="X507" s="1" t="s">
        <v>509</v>
      </c>
      <c r="Y507" s="2" t="s">
        <v>3912</v>
      </c>
      <c r="Z507" s="4" t="s">
        <v>88</v>
      </c>
      <c r="AD507" t="str">
        <f t="shared" si="78"/>
        <v/>
      </c>
    </row>
    <row r="508" spans="1:30" ht="14.25">
      <c r="A508" s="1" t="str">
        <f t="shared" si="70"/>
        <v>d75fa2d0</v>
      </c>
      <c r="B508" s="3">
        <v>45113</v>
      </c>
      <c r="C508" s="2" t="str">
        <f t="shared" si="71"/>
        <v>South</v>
      </c>
      <c r="D508" s="4" t="str">
        <f t="shared" si="72"/>
        <v>Furniture</v>
      </c>
      <c r="E508" s="1">
        <v>4835.71</v>
      </c>
      <c r="F508" s="1">
        <v>17</v>
      </c>
      <c r="G508" s="1">
        <v>15</v>
      </c>
      <c r="H508">
        <v>140.03</v>
      </c>
      <c r="I508" s="10">
        <f t="shared" si="75"/>
        <v>2.895748504356134E-2</v>
      </c>
      <c r="J508">
        <f t="shared" si="73"/>
        <v>2496.4375124875119</v>
      </c>
      <c r="K508">
        <f t="shared" si="74"/>
        <v>2498933.9499999993</v>
      </c>
      <c r="L508" t="s">
        <v>1645</v>
      </c>
      <c r="M508" t="s">
        <v>3913</v>
      </c>
      <c r="N508" s="1">
        <f t="shared" si="79"/>
        <v>77.515000000000001</v>
      </c>
      <c r="O508" s="1">
        <f t="shared" si="76"/>
        <v>524.30656862745093</v>
      </c>
      <c r="P508" s="1" t="str">
        <f t="shared" si="77"/>
        <v>07-2023</v>
      </c>
      <c r="T508" s="1"/>
      <c r="U508" s="1"/>
      <c r="V508" s="1" t="s">
        <v>3913</v>
      </c>
      <c r="W508" s="1"/>
      <c r="X508" s="1" t="s">
        <v>510</v>
      </c>
      <c r="Y508" s="2" t="s">
        <v>3913</v>
      </c>
      <c r="Z508" s="4" t="s">
        <v>15</v>
      </c>
      <c r="AD508" t="str">
        <f t="shared" si="78"/>
        <v/>
      </c>
    </row>
    <row r="509" spans="1:30" ht="14.25">
      <c r="A509" s="1" t="str">
        <f t="shared" si="70"/>
        <v>e59c9ee5</v>
      </c>
      <c r="B509" s="3">
        <v>45264</v>
      </c>
      <c r="C509" s="2" t="str">
        <f t="shared" si="71"/>
        <v>West</v>
      </c>
      <c r="D509" s="4" t="str">
        <f t="shared" si="72"/>
        <v>Furniture</v>
      </c>
      <c r="E509" s="1">
        <v>807.55</v>
      </c>
      <c r="F509" s="1">
        <v>26</v>
      </c>
      <c r="G509" s="1">
        <v>9</v>
      </c>
      <c r="H509">
        <v>1887.56</v>
      </c>
      <c r="I509" s="10">
        <f t="shared" si="75"/>
        <v>2.3373908736301159</v>
      </c>
      <c r="J509">
        <f t="shared" si="73"/>
        <v>2537.5954861821929</v>
      </c>
      <c r="K509">
        <f t="shared" si="74"/>
        <v>2479230.7900000024</v>
      </c>
      <c r="L509" t="s">
        <v>1645</v>
      </c>
      <c r="M509" t="s">
        <v>3911</v>
      </c>
      <c r="N509" s="1">
        <f t="shared" si="79"/>
        <v>948.28</v>
      </c>
      <c r="O509" s="1">
        <f t="shared" si="76"/>
        <v>524.30656862745093</v>
      </c>
      <c r="P509" s="1" t="str">
        <f t="shared" si="77"/>
        <v>12-2023</v>
      </c>
      <c r="T509" s="1"/>
      <c r="U509" s="1"/>
      <c r="V509" s="1" t="s">
        <v>3911</v>
      </c>
      <c r="W509" s="1"/>
      <c r="X509" s="1" t="s">
        <v>511</v>
      </c>
      <c r="Y509" s="2" t="s">
        <v>3911</v>
      </c>
      <c r="Z509" s="4" t="s">
        <v>15</v>
      </c>
      <c r="AD509" t="str">
        <f t="shared" si="78"/>
        <v/>
      </c>
    </row>
    <row r="510" spans="1:30" ht="14.25">
      <c r="A510" s="1" t="str">
        <f t="shared" si="70"/>
        <v>51aa04a5</v>
      </c>
      <c r="B510" s="3">
        <v>44972</v>
      </c>
      <c r="C510" s="2" t="str">
        <f t="shared" si="71"/>
        <v>South</v>
      </c>
      <c r="D510" s="4" t="str">
        <f t="shared" si="72"/>
        <v>Electronics</v>
      </c>
      <c r="E510" s="1">
        <v>4846.66</v>
      </c>
      <c r="F510" s="1">
        <v>48</v>
      </c>
      <c r="G510" s="1">
        <v>13</v>
      </c>
      <c r="H510">
        <v>484.77</v>
      </c>
      <c r="I510" s="10">
        <f t="shared" si="75"/>
        <v>0.10002145807628346</v>
      </c>
      <c r="J510">
        <f t="shared" si="73"/>
        <v>2496.4375124875119</v>
      </c>
      <c r="K510">
        <f t="shared" si="74"/>
        <v>2498933.9499999993</v>
      </c>
      <c r="L510" t="s">
        <v>3915</v>
      </c>
      <c r="M510" t="s">
        <v>3913</v>
      </c>
      <c r="N510" s="1">
        <f t="shared" si="79"/>
        <v>248.88499999999999</v>
      </c>
      <c r="O510" s="1">
        <f t="shared" si="76"/>
        <v>507.6997287299634</v>
      </c>
      <c r="P510" s="1" t="str">
        <f t="shared" si="77"/>
        <v>02-2023</v>
      </c>
      <c r="T510" s="1"/>
      <c r="U510" s="1"/>
      <c r="V510" s="1" t="s">
        <v>3913</v>
      </c>
      <c r="W510" s="1"/>
      <c r="X510" s="1" t="s">
        <v>512</v>
      </c>
      <c r="Y510" s="2" t="s">
        <v>3913</v>
      </c>
      <c r="Z510" s="4" t="s">
        <v>291</v>
      </c>
      <c r="AD510" t="str">
        <f t="shared" si="78"/>
        <v/>
      </c>
    </row>
    <row r="511" spans="1:30" ht="14.25">
      <c r="A511" s="1" t="str">
        <f t="shared" si="70"/>
        <v>093e0828</v>
      </c>
      <c r="B511" s="3">
        <v>45532</v>
      </c>
      <c r="C511" s="2" t="str">
        <f t="shared" si="71"/>
        <v>South</v>
      </c>
      <c r="D511" s="4" t="str">
        <f t="shared" si="72"/>
        <v>Electronics</v>
      </c>
      <c r="E511" s="1">
        <v>942.53</v>
      </c>
      <c r="F511" s="1">
        <v>27</v>
      </c>
      <c r="G511" s="1">
        <v>29</v>
      </c>
      <c r="H511">
        <v>234.32</v>
      </c>
      <c r="I511" s="10">
        <f t="shared" si="75"/>
        <v>0.24860747138022132</v>
      </c>
      <c r="J511">
        <f t="shared" si="73"/>
        <v>2496.4375124875119</v>
      </c>
      <c r="K511">
        <f t="shared" si="74"/>
        <v>2498933.9499999993</v>
      </c>
      <c r="L511" t="s">
        <v>3915</v>
      </c>
      <c r="M511" t="s">
        <v>3913</v>
      </c>
      <c r="N511" s="1">
        <f t="shared" si="79"/>
        <v>131.66</v>
      </c>
      <c r="O511" s="1">
        <f t="shared" si="76"/>
        <v>507.6997287299634</v>
      </c>
      <c r="P511" s="1" t="str">
        <f t="shared" si="77"/>
        <v>08-2024</v>
      </c>
      <c r="T511" s="1"/>
      <c r="U511" s="1"/>
      <c r="V511" s="1" t="s">
        <v>3913</v>
      </c>
      <c r="W511" s="1"/>
      <c r="X511" s="1" t="s">
        <v>513</v>
      </c>
      <c r="Y511" s="2" t="s">
        <v>3913</v>
      </c>
      <c r="Z511" s="4" t="s">
        <v>291</v>
      </c>
      <c r="AD511" t="str">
        <f t="shared" si="78"/>
        <v/>
      </c>
    </row>
    <row r="512" spans="1:30" ht="14.25">
      <c r="A512" s="1" t="str">
        <f t="shared" si="70"/>
        <v>27b6cc92</v>
      </c>
      <c r="B512" s="3">
        <v>45186</v>
      </c>
      <c r="C512" s="2" t="str">
        <f t="shared" si="71"/>
        <v>North</v>
      </c>
      <c r="D512" s="4" t="str">
        <f t="shared" si="72"/>
        <v>Groceries</v>
      </c>
      <c r="E512" s="1">
        <v>4468.1000000000004</v>
      </c>
      <c r="F512" s="1">
        <v>31</v>
      </c>
      <c r="G512" s="1">
        <v>27</v>
      </c>
      <c r="H512">
        <v>413.69</v>
      </c>
      <c r="I512" s="10">
        <f t="shared" si="75"/>
        <v>9.2587453279917631E-2</v>
      </c>
      <c r="J512">
        <f t="shared" si="73"/>
        <v>2571.1423225152107</v>
      </c>
      <c r="K512">
        <f t="shared" si="74"/>
        <v>2535146.3299999977</v>
      </c>
      <c r="L512" t="s">
        <v>88</v>
      </c>
      <c r="M512" t="s">
        <v>3910</v>
      </c>
      <c r="N512" s="1">
        <f t="shared" si="79"/>
        <v>220.345</v>
      </c>
      <c r="O512" s="1">
        <f t="shared" si="76"/>
        <v>515.36624489795861</v>
      </c>
      <c r="P512" s="1" t="str">
        <f t="shared" si="77"/>
        <v>09-2023</v>
      </c>
      <c r="T512" s="1"/>
      <c r="U512" s="1"/>
      <c r="V512" s="1" t="s">
        <v>3910</v>
      </c>
      <c r="W512" s="1"/>
      <c r="X512" s="1" t="s">
        <v>514</v>
      </c>
      <c r="Y512" s="2" t="s">
        <v>9</v>
      </c>
      <c r="Z512" s="4" t="s">
        <v>88</v>
      </c>
      <c r="AD512" t="str">
        <f t="shared" si="78"/>
        <v/>
      </c>
    </row>
    <row r="513" spans="1:30" ht="14.25">
      <c r="A513" s="1" t="str">
        <f t="shared" si="70"/>
        <v>b8b972a6</v>
      </c>
      <c r="B513" s="3">
        <v>45517</v>
      </c>
      <c r="C513" s="2" t="str">
        <f t="shared" si="71"/>
        <v>North</v>
      </c>
      <c r="D513" s="4" t="str">
        <f t="shared" si="72"/>
        <v>Electronics</v>
      </c>
      <c r="E513" s="1">
        <v>1539.39</v>
      </c>
      <c r="F513" s="1">
        <v>41</v>
      </c>
      <c r="G513" s="1">
        <v>24</v>
      </c>
      <c r="H513">
        <v>735.2</v>
      </c>
      <c r="I513" s="10">
        <f t="shared" si="75"/>
        <v>0.47759177336477437</v>
      </c>
      <c r="J513">
        <f t="shared" si="73"/>
        <v>2571.1423225152107</v>
      </c>
      <c r="K513">
        <f t="shared" si="74"/>
        <v>2535146.3299999977</v>
      </c>
      <c r="L513" t="s">
        <v>3915</v>
      </c>
      <c r="M513" t="s">
        <v>3910</v>
      </c>
      <c r="N513" s="1">
        <f t="shared" si="79"/>
        <v>379.6</v>
      </c>
      <c r="O513" s="1">
        <f t="shared" si="76"/>
        <v>507.6997287299634</v>
      </c>
      <c r="P513" s="1" t="str">
        <f t="shared" si="77"/>
        <v>08-2024</v>
      </c>
      <c r="T513" s="1"/>
      <c r="U513" s="1"/>
      <c r="V513" s="1" t="s">
        <v>3910</v>
      </c>
      <c r="W513" s="1"/>
      <c r="X513" s="1" t="s">
        <v>515</v>
      </c>
      <c r="Y513" s="2" t="s">
        <v>9</v>
      </c>
      <c r="Z513" s="4" t="s">
        <v>291</v>
      </c>
      <c r="AD513" t="str">
        <f t="shared" si="78"/>
        <v/>
      </c>
    </row>
    <row r="514" spans="1:30" ht="14.25">
      <c r="A514" s="1" t="str">
        <f t="shared" ref="A514:A577" si="80">TRIM(X514)</f>
        <v>d8978af1</v>
      </c>
      <c r="B514" s="3">
        <v>45487</v>
      </c>
      <c r="C514" s="2" t="str">
        <f t="shared" ref="C514:C577" si="81">PROPER(TRIM(Y514))</f>
        <v>West</v>
      </c>
      <c r="D514" s="4" t="str">
        <f t="shared" ref="D514:D577" si="82">PROPER(TRIM(SUBSTITUTE(Z514,"$","s")))</f>
        <v>Electronics</v>
      </c>
      <c r="E514" s="1">
        <v>4432.6499999999996</v>
      </c>
      <c r="F514" s="1">
        <v>17</v>
      </c>
      <c r="G514" s="1">
        <v>2</v>
      </c>
      <c r="H514">
        <v>70.95</v>
      </c>
      <c r="I514" s="10">
        <f t="shared" si="75"/>
        <v>1.6006226523637104E-2</v>
      </c>
      <c r="J514">
        <f t="shared" ref="J514:J577" si="83">AVERAGEIFS(E:E,C:C,C514)</f>
        <v>2537.5954861821929</v>
      </c>
      <c r="K514">
        <f t="shared" ref="K514:K577" si="84">SUMIFS(E:E,C:C,C514)</f>
        <v>2479230.7900000024</v>
      </c>
      <c r="L514" t="s">
        <v>3915</v>
      </c>
      <c r="M514" t="s">
        <v>3911</v>
      </c>
      <c r="N514" s="1">
        <f t="shared" si="79"/>
        <v>36.475000000000001</v>
      </c>
      <c r="O514" s="1">
        <f t="shared" si="76"/>
        <v>507.6997287299634</v>
      </c>
      <c r="P514" s="1" t="str">
        <f t="shared" si="77"/>
        <v>07-2024</v>
      </c>
      <c r="T514" s="1"/>
      <c r="U514" s="1"/>
      <c r="V514" s="1" t="s">
        <v>3911</v>
      </c>
      <c r="W514" s="1"/>
      <c r="X514" s="1" t="s">
        <v>516</v>
      </c>
      <c r="Y514" s="2" t="s">
        <v>3911</v>
      </c>
      <c r="Z514" s="4" t="s">
        <v>291</v>
      </c>
      <c r="AD514" t="str">
        <f t="shared" si="78"/>
        <v/>
      </c>
    </row>
    <row r="515" spans="1:30" ht="14.25">
      <c r="A515" s="1" t="str">
        <f t="shared" si="80"/>
        <v>486d8c67</v>
      </c>
      <c r="B515" s="3">
        <v>45056</v>
      </c>
      <c r="C515" s="2" t="str">
        <f t="shared" si="81"/>
        <v>North</v>
      </c>
      <c r="D515" s="4" t="str">
        <f t="shared" si="82"/>
        <v>Sports</v>
      </c>
      <c r="E515" s="1">
        <v>3665.8</v>
      </c>
      <c r="F515" s="1">
        <v>19</v>
      </c>
      <c r="G515" s="1">
        <v>26</v>
      </c>
      <c r="H515">
        <v>1962.26</v>
      </c>
      <c r="I515" s="10">
        <f t="shared" ref="I515:I578" si="85">H515/E515</f>
        <v>0.53528834088057176</v>
      </c>
      <c r="J515">
        <f t="shared" si="83"/>
        <v>2571.1423225152107</v>
      </c>
      <c r="K515">
        <f t="shared" si="84"/>
        <v>2535146.3299999977</v>
      </c>
      <c r="L515" t="s">
        <v>3914</v>
      </c>
      <c r="M515" t="s">
        <v>3910</v>
      </c>
      <c r="N515" s="1">
        <f t="shared" si="79"/>
        <v>994.13</v>
      </c>
      <c r="O515" s="1">
        <f t="shared" ref="O515:O578" si="86">AVERAGEIFS(N:N,D:D,D515)</f>
        <v>516.19997471554962</v>
      </c>
      <c r="P515" s="1" t="str">
        <f t="shared" ref="P515:P578" si="87">TEXT(B515,"mm-yyyy")</f>
        <v>05-2023</v>
      </c>
      <c r="T515" s="1"/>
      <c r="U515" s="1"/>
      <c r="V515" s="1" t="s">
        <v>3910</v>
      </c>
      <c r="W515" s="1"/>
      <c r="X515" s="1" t="s">
        <v>517</v>
      </c>
      <c r="Y515" s="2" t="s">
        <v>9</v>
      </c>
      <c r="Z515" s="4" t="s">
        <v>17</v>
      </c>
      <c r="AD515" t="str">
        <f t="shared" ref="AD515:AD578" si="88">SUBSTITUTE(SUBSTITUTE(AC515,"@",""),"#","")</f>
        <v/>
      </c>
    </row>
    <row r="516" spans="1:30" ht="14.25">
      <c r="A516" s="1" t="str">
        <f t="shared" si="80"/>
        <v>f9b11cc2</v>
      </c>
      <c r="B516" s="3">
        <v>45186</v>
      </c>
      <c r="C516" s="2" t="str">
        <f t="shared" si="81"/>
        <v>East</v>
      </c>
      <c r="D516" s="4" t="str">
        <f t="shared" si="82"/>
        <v>Sports</v>
      </c>
      <c r="E516" s="1">
        <v>3570.62</v>
      </c>
      <c r="F516" s="1">
        <v>4</v>
      </c>
      <c r="G516" s="1">
        <v>23</v>
      </c>
      <c r="H516">
        <v>819.96</v>
      </c>
      <c r="I516" s="10">
        <f t="shared" si="85"/>
        <v>0.22964079067500884</v>
      </c>
      <c r="J516">
        <f t="shared" si="83"/>
        <v>2506.2477027027048</v>
      </c>
      <c r="K516">
        <f t="shared" si="84"/>
        <v>2596472.620000002</v>
      </c>
      <c r="L516" t="s">
        <v>3914</v>
      </c>
      <c r="M516" t="s">
        <v>3912</v>
      </c>
      <c r="N516" s="1">
        <f t="shared" si="79"/>
        <v>421.48</v>
      </c>
      <c r="O516" s="1">
        <f t="shared" si="86"/>
        <v>516.19997471554962</v>
      </c>
      <c r="P516" s="1" t="str">
        <f t="shared" si="87"/>
        <v>09-2023</v>
      </c>
      <c r="T516" s="1"/>
      <c r="U516" s="1"/>
      <c r="V516" s="1" t="s">
        <v>3912</v>
      </c>
      <c r="W516" s="1"/>
      <c r="X516" s="1" t="s">
        <v>518</v>
      </c>
      <c r="Y516" s="2" t="s">
        <v>3912</v>
      </c>
      <c r="Z516" s="4" t="s">
        <v>17</v>
      </c>
      <c r="AD516" t="str">
        <f t="shared" si="88"/>
        <v/>
      </c>
    </row>
    <row r="517" spans="1:30" ht="14.25">
      <c r="A517" s="1" t="str">
        <f t="shared" si="80"/>
        <v>08a61baa</v>
      </c>
      <c r="B517" s="3">
        <v>45582</v>
      </c>
      <c r="C517" s="2" t="str">
        <f t="shared" si="81"/>
        <v>South</v>
      </c>
      <c r="D517" s="4" t="str">
        <f t="shared" si="82"/>
        <v>Clothing</v>
      </c>
      <c r="E517" s="1">
        <v>1365.35</v>
      </c>
      <c r="F517" s="1">
        <v>49</v>
      </c>
      <c r="G517" s="1">
        <v>49</v>
      </c>
      <c r="H517">
        <v>966.61</v>
      </c>
      <c r="I517" s="10">
        <f t="shared" si="85"/>
        <v>0.70795766653239101</v>
      </c>
      <c r="J517">
        <f t="shared" si="83"/>
        <v>2496.4375124875119</v>
      </c>
      <c r="K517">
        <f t="shared" si="84"/>
        <v>2498933.9499999993</v>
      </c>
      <c r="L517" t="s">
        <v>1474</v>
      </c>
      <c r="M517" t="s">
        <v>3913</v>
      </c>
      <c r="N517" s="1">
        <f t="shared" si="79"/>
        <v>507.80500000000001</v>
      </c>
      <c r="O517" s="1">
        <f t="shared" si="86"/>
        <v>518.08361275088532</v>
      </c>
      <c r="P517" s="1" t="str">
        <f t="shared" si="87"/>
        <v>10-2024</v>
      </c>
      <c r="T517" s="1"/>
      <c r="U517" s="1"/>
      <c r="V517" s="1" t="s">
        <v>3913</v>
      </c>
      <c r="W517" s="1"/>
      <c r="X517" s="1" t="s">
        <v>519</v>
      </c>
      <c r="Y517" s="2" t="s">
        <v>3913</v>
      </c>
      <c r="Z517" s="4" t="s">
        <v>1474</v>
      </c>
      <c r="AD517" t="str">
        <f t="shared" si="88"/>
        <v/>
      </c>
    </row>
    <row r="518" spans="1:30" ht="14.25">
      <c r="A518" s="1" t="str">
        <f t="shared" si="80"/>
        <v>12c2f578</v>
      </c>
      <c r="B518" s="3">
        <v>45371</v>
      </c>
      <c r="C518" s="2" t="str">
        <f t="shared" si="81"/>
        <v>North</v>
      </c>
      <c r="D518" s="4" t="str">
        <f t="shared" si="82"/>
        <v>Clothing</v>
      </c>
      <c r="E518" s="1">
        <v>2187.34</v>
      </c>
      <c r="F518" s="1">
        <v>41</v>
      </c>
      <c r="G518" s="1">
        <v>33</v>
      </c>
      <c r="H518">
        <v>891.68</v>
      </c>
      <c r="I518" s="10">
        <f t="shared" si="85"/>
        <v>0.40765495990563877</v>
      </c>
      <c r="J518">
        <f t="shared" si="83"/>
        <v>2571.1423225152107</v>
      </c>
      <c r="K518">
        <f t="shared" si="84"/>
        <v>2535146.3299999977</v>
      </c>
      <c r="L518" t="s">
        <v>1474</v>
      </c>
      <c r="M518" t="s">
        <v>3910</v>
      </c>
      <c r="N518" s="1">
        <f t="shared" ref="N518:N581" si="89">AVERAGE(G518,H518)</f>
        <v>462.34</v>
      </c>
      <c r="O518" s="1">
        <f t="shared" si="86"/>
        <v>518.08361275088532</v>
      </c>
      <c r="P518" s="1" t="str">
        <f t="shared" si="87"/>
        <v>03-2024</v>
      </c>
      <c r="T518" s="1"/>
      <c r="U518" s="1"/>
      <c r="V518" s="1" t="s">
        <v>3910</v>
      </c>
      <c r="W518" s="1"/>
      <c r="X518" s="1" t="s">
        <v>520</v>
      </c>
      <c r="Y518" s="2" t="s">
        <v>9</v>
      </c>
      <c r="Z518" s="4" t="s">
        <v>1474</v>
      </c>
      <c r="AD518" t="str">
        <f t="shared" si="88"/>
        <v/>
      </c>
    </row>
    <row r="519" spans="1:30" ht="14.25">
      <c r="A519" s="1" t="str">
        <f t="shared" si="80"/>
        <v>133ce890</v>
      </c>
      <c r="B519" s="3">
        <v>44957</v>
      </c>
      <c r="C519" s="2" t="str">
        <f t="shared" si="81"/>
        <v>North</v>
      </c>
      <c r="D519" s="4" t="str">
        <f t="shared" si="82"/>
        <v>Clothing</v>
      </c>
      <c r="E519" s="1">
        <v>4619.55</v>
      </c>
      <c r="F519" s="1">
        <v>34</v>
      </c>
      <c r="G519" s="1">
        <v>7</v>
      </c>
      <c r="H519">
        <v>1034.5</v>
      </c>
      <c r="I519" s="10">
        <f t="shared" si="85"/>
        <v>0.22393956121267222</v>
      </c>
      <c r="J519">
        <f t="shared" si="83"/>
        <v>2571.1423225152107</v>
      </c>
      <c r="K519">
        <f t="shared" si="84"/>
        <v>2535146.3299999977</v>
      </c>
      <c r="L519" t="s">
        <v>1474</v>
      </c>
      <c r="M519" t="s">
        <v>3910</v>
      </c>
      <c r="N519" s="1">
        <f t="shared" si="89"/>
        <v>520.75</v>
      </c>
      <c r="O519" s="1">
        <f t="shared" si="86"/>
        <v>518.08361275088532</v>
      </c>
      <c r="P519" s="1" t="str">
        <f t="shared" si="87"/>
        <v>01-2023</v>
      </c>
      <c r="T519" s="1"/>
      <c r="U519" s="1"/>
      <c r="V519" s="1" t="s">
        <v>3910</v>
      </c>
      <c r="W519" s="1"/>
      <c r="X519" s="1" t="s">
        <v>521</v>
      </c>
      <c r="Y519" s="2" t="s">
        <v>9</v>
      </c>
      <c r="Z519" s="4" t="s">
        <v>1474</v>
      </c>
      <c r="AD519" t="str">
        <f t="shared" si="88"/>
        <v/>
      </c>
    </row>
    <row r="520" spans="1:30" ht="14.25">
      <c r="A520" s="1" t="str">
        <f t="shared" si="80"/>
        <v>943906cc</v>
      </c>
      <c r="B520" s="3">
        <v>45307</v>
      </c>
      <c r="C520" s="2" t="str">
        <f t="shared" si="81"/>
        <v>West</v>
      </c>
      <c r="D520" s="4" t="str">
        <f t="shared" si="82"/>
        <v>Sports</v>
      </c>
      <c r="E520" s="1">
        <v>666.03</v>
      </c>
      <c r="F520" s="1">
        <v>20</v>
      </c>
      <c r="G520" s="1">
        <v>25</v>
      </c>
      <c r="H520">
        <v>615.03</v>
      </c>
      <c r="I520" s="10">
        <f t="shared" si="85"/>
        <v>0.92342687266339352</v>
      </c>
      <c r="J520">
        <f t="shared" si="83"/>
        <v>2537.5954861821929</v>
      </c>
      <c r="K520">
        <f t="shared" si="84"/>
        <v>2479230.7900000024</v>
      </c>
      <c r="L520" t="s">
        <v>3914</v>
      </c>
      <c r="M520" t="s">
        <v>3911</v>
      </c>
      <c r="N520" s="1">
        <f t="shared" si="89"/>
        <v>320.01499999999999</v>
      </c>
      <c r="O520" s="1">
        <f t="shared" si="86"/>
        <v>516.19997471554962</v>
      </c>
      <c r="P520" s="1" t="str">
        <f t="shared" si="87"/>
        <v>01-2024</v>
      </c>
      <c r="T520" s="1"/>
      <c r="U520" s="1"/>
      <c r="V520" s="1" t="s">
        <v>3911</v>
      </c>
      <c r="W520" s="1"/>
      <c r="X520" s="1" t="s">
        <v>522</v>
      </c>
      <c r="Y520" s="2" t="s">
        <v>3911</v>
      </c>
      <c r="Z520" s="4" t="s">
        <v>17</v>
      </c>
      <c r="AD520" t="str">
        <f t="shared" si="88"/>
        <v/>
      </c>
    </row>
    <row r="521" spans="1:30" ht="14.25">
      <c r="A521" s="1" t="str">
        <f t="shared" si="80"/>
        <v>15664a8f</v>
      </c>
      <c r="B521" s="3">
        <v>45095</v>
      </c>
      <c r="C521" s="2" t="str">
        <f t="shared" si="81"/>
        <v>South</v>
      </c>
      <c r="D521" s="4" t="str">
        <f t="shared" si="82"/>
        <v>Clothing</v>
      </c>
      <c r="E521" s="1">
        <v>2224.1799999999998</v>
      </c>
      <c r="F521" s="1">
        <v>37</v>
      </c>
      <c r="G521" s="1">
        <v>47</v>
      </c>
      <c r="H521">
        <v>407.87</v>
      </c>
      <c r="I521" s="10">
        <f t="shared" si="85"/>
        <v>0.18337994227085938</v>
      </c>
      <c r="J521">
        <f t="shared" si="83"/>
        <v>2496.4375124875119</v>
      </c>
      <c r="K521">
        <f t="shared" si="84"/>
        <v>2498933.9499999993</v>
      </c>
      <c r="L521" t="s">
        <v>1474</v>
      </c>
      <c r="M521" t="s">
        <v>3913</v>
      </c>
      <c r="N521" s="1">
        <f t="shared" si="89"/>
        <v>227.435</v>
      </c>
      <c r="O521" s="1">
        <f t="shared" si="86"/>
        <v>518.08361275088532</v>
      </c>
      <c r="P521" s="1" t="str">
        <f t="shared" si="87"/>
        <v>06-2023</v>
      </c>
      <c r="T521" s="1"/>
      <c r="U521" s="1"/>
      <c r="V521" s="1" t="s">
        <v>3913</v>
      </c>
      <c r="W521" s="1"/>
      <c r="X521" s="1" t="s">
        <v>523</v>
      </c>
      <c r="Y521" s="2" t="s">
        <v>3913</v>
      </c>
      <c r="Z521" s="4" t="s">
        <v>1474</v>
      </c>
      <c r="AD521" t="str">
        <f t="shared" si="88"/>
        <v/>
      </c>
    </row>
    <row r="522" spans="1:30" ht="14.25">
      <c r="A522" s="1" t="str">
        <f t="shared" si="80"/>
        <v>b59421b3</v>
      </c>
      <c r="B522" s="3">
        <v>45213</v>
      </c>
      <c r="C522" s="2" t="str">
        <f t="shared" si="81"/>
        <v>South</v>
      </c>
      <c r="D522" s="4" t="str">
        <f t="shared" si="82"/>
        <v>Furniture</v>
      </c>
      <c r="E522" s="1">
        <v>1552</v>
      </c>
      <c r="F522" s="1">
        <v>18</v>
      </c>
      <c r="G522" s="1">
        <v>24</v>
      </c>
      <c r="H522">
        <v>1316.94</v>
      </c>
      <c r="I522" s="10">
        <f t="shared" si="85"/>
        <v>0.84854381443298976</v>
      </c>
      <c r="J522">
        <f t="shared" si="83"/>
        <v>2496.4375124875119</v>
      </c>
      <c r="K522">
        <f t="shared" si="84"/>
        <v>2498933.9499999993</v>
      </c>
      <c r="L522" t="s">
        <v>1645</v>
      </c>
      <c r="M522" t="s">
        <v>3913</v>
      </c>
      <c r="N522" s="1">
        <f t="shared" si="89"/>
        <v>670.47</v>
      </c>
      <c r="O522" s="1">
        <f t="shared" si="86"/>
        <v>524.30656862745093</v>
      </c>
      <c r="P522" s="1" t="str">
        <f t="shared" si="87"/>
        <v>10-2023</v>
      </c>
      <c r="T522" s="1"/>
      <c r="U522" s="1"/>
      <c r="V522" s="1" t="s">
        <v>3913</v>
      </c>
      <c r="W522" s="1"/>
      <c r="X522" s="1" t="s">
        <v>524</v>
      </c>
      <c r="Y522" s="2" t="s">
        <v>3913</v>
      </c>
      <c r="Z522" s="4" t="s">
        <v>15</v>
      </c>
      <c r="AD522" t="str">
        <f t="shared" si="88"/>
        <v/>
      </c>
    </row>
    <row r="523" spans="1:30" ht="14.25">
      <c r="A523" s="1" t="str">
        <f t="shared" si="80"/>
        <v>95e2f716</v>
      </c>
      <c r="B523" s="3">
        <v>44994</v>
      </c>
      <c r="C523" s="2" t="str">
        <f t="shared" si="81"/>
        <v>South</v>
      </c>
      <c r="D523" s="4" t="str">
        <f t="shared" si="82"/>
        <v>Electronics</v>
      </c>
      <c r="E523" s="1">
        <v>2958.85</v>
      </c>
      <c r="F523" s="1">
        <v>44</v>
      </c>
      <c r="G523" s="1">
        <v>37</v>
      </c>
      <c r="H523">
        <v>1330.37</v>
      </c>
      <c r="I523" s="10">
        <f t="shared" si="85"/>
        <v>0.44962400932794833</v>
      </c>
      <c r="J523">
        <f t="shared" si="83"/>
        <v>2496.4375124875119</v>
      </c>
      <c r="K523">
        <f t="shared" si="84"/>
        <v>2498933.9499999993</v>
      </c>
      <c r="L523" t="s">
        <v>3915</v>
      </c>
      <c r="M523" t="s">
        <v>3913</v>
      </c>
      <c r="N523" s="1">
        <f t="shared" si="89"/>
        <v>683.68499999999995</v>
      </c>
      <c r="O523" s="1">
        <f t="shared" si="86"/>
        <v>507.6997287299634</v>
      </c>
      <c r="P523" s="1" t="str">
        <f t="shared" si="87"/>
        <v>03-2023</v>
      </c>
      <c r="T523" s="1"/>
      <c r="U523" s="1"/>
      <c r="V523" s="1" t="s">
        <v>3913</v>
      </c>
      <c r="W523" s="1"/>
      <c r="X523" s="1" t="s">
        <v>525</v>
      </c>
      <c r="Y523" s="2" t="s">
        <v>3913</v>
      </c>
      <c r="Z523" s="4" t="s">
        <v>291</v>
      </c>
      <c r="AD523" t="str">
        <f t="shared" si="88"/>
        <v/>
      </c>
    </row>
    <row r="524" spans="1:30" ht="14.25">
      <c r="A524" s="1" t="str">
        <f t="shared" si="80"/>
        <v>f227b475</v>
      </c>
      <c r="B524" s="3">
        <v>45548</v>
      </c>
      <c r="C524" s="2" t="str">
        <f t="shared" si="81"/>
        <v>South</v>
      </c>
      <c r="D524" s="4" t="str">
        <f t="shared" si="82"/>
        <v>Groceries</v>
      </c>
      <c r="E524" s="1">
        <v>4314.87</v>
      </c>
      <c r="F524" s="1">
        <v>39</v>
      </c>
      <c r="G524" s="1">
        <v>40</v>
      </c>
      <c r="H524">
        <v>1365.13</v>
      </c>
      <c r="I524" s="10">
        <f t="shared" si="85"/>
        <v>0.31637801370609081</v>
      </c>
      <c r="J524">
        <f t="shared" si="83"/>
        <v>2496.4375124875119</v>
      </c>
      <c r="K524">
        <f t="shared" si="84"/>
        <v>2498933.9499999993</v>
      </c>
      <c r="L524" t="s">
        <v>88</v>
      </c>
      <c r="M524" t="s">
        <v>3913</v>
      </c>
      <c r="N524" s="1">
        <f t="shared" si="89"/>
        <v>702.56500000000005</v>
      </c>
      <c r="O524" s="1">
        <f t="shared" si="86"/>
        <v>515.36624489795861</v>
      </c>
      <c r="P524" s="1" t="str">
        <f t="shared" si="87"/>
        <v>09-2024</v>
      </c>
      <c r="T524" s="1"/>
      <c r="U524" s="1"/>
      <c r="V524" s="1" t="s">
        <v>3913</v>
      </c>
      <c r="W524" s="1"/>
      <c r="X524" s="1" t="s">
        <v>526</v>
      </c>
      <c r="Y524" s="2" t="s">
        <v>3913</v>
      </c>
      <c r="Z524" s="4" t="s">
        <v>88</v>
      </c>
      <c r="AD524" t="str">
        <f t="shared" si="88"/>
        <v/>
      </c>
    </row>
    <row r="525" spans="1:30" ht="14.25">
      <c r="A525" s="1" t="str">
        <f t="shared" si="80"/>
        <v>65d94150</v>
      </c>
      <c r="B525" s="3">
        <v>45159</v>
      </c>
      <c r="C525" s="2" t="str">
        <f t="shared" si="81"/>
        <v>West</v>
      </c>
      <c r="D525" s="4" t="str">
        <f t="shared" si="82"/>
        <v>Sports</v>
      </c>
      <c r="E525" s="1">
        <v>1496.03</v>
      </c>
      <c r="F525" s="1">
        <v>41</v>
      </c>
      <c r="G525" s="1">
        <v>15</v>
      </c>
      <c r="H525">
        <v>106.27</v>
      </c>
      <c r="I525" s="10">
        <f t="shared" si="85"/>
        <v>7.1034671764603652E-2</v>
      </c>
      <c r="J525">
        <f t="shared" si="83"/>
        <v>2537.5954861821929</v>
      </c>
      <c r="K525">
        <f t="shared" si="84"/>
        <v>2479230.7900000024</v>
      </c>
      <c r="L525" t="s">
        <v>3914</v>
      </c>
      <c r="M525" t="s">
        <v>3911</v>
      </c>
      <c r="N525" s="1">
        <f t="shared" si="89"/>
        <v>60.634999999999998</v>
      </c>
      <c r="O525" s="1">
        <f t="shared" si="86"/>
        <v>516.19997471554962</v>
      </c>
      <c r="P525" s="1" t="str">
        <f t="shared" si="87"/>
        <v>08-2023</v>
      </c>
      <c r="T525" s="1"/>
      <c r="U525" s="1"/>
      <c r="V525" s="1" t="s">
        <v>3911</v>
      </c>
      <c r="W525" s="1"/>
      <c r="X525" s="1" t="s">
        <v>527</v>
      </c>
      <c r="Y525" s="2" t="s">
        <v>3911</v>
      </c>
      <c r="Z525" s="4" t="s">
        <v>17</v>
      </c>
      <c r="AD525" t="str">
        <f t="shared" si="88"/>
        <v/>
      </c>
    </row>
    <row r="526" spans="1:30" ht="14.25">
      <c r="A526" s="1" t="str">
        <f t="shared" si="80"/>
        <v>25b344b7</v>
      </c>
      <c r="B526" s="3">
        <v>45029</v>
      </c>
      <c r="C526" s="2" t="str">
        <f t="shared" si="81"/>
        <v>West</v>
      </c>
      <c r="D526" s="4" t="str">
        <f t="shared" si="82"/>
        <v>Furniture</v>
      </c>
      <c r="E526" s="1">
        <v>4212.0200000000004</v>
      </c>
      <c r="F526" s="1">
        <v>38</v>
      </c>
      <c r="G526" s="1">
        <v>20</v>
      </c>
      <c r="H526">
        <v>737.78</v>
      </c>
      <c r="I526" s="10">
        <f t="shared" si="85"/>
        <v>0.17516061177297351</v>
      </c>
      <c r="J526">
        <f t="shared" si="83"/>
        <v>2537.5954861821929</v>
      </c>
      <c r="K526">
        <f t="shared" si="84"/>
        <v>2479230.7900000024</v>
      </c>
      <c r="L526" t="s">
        <v>1645</v>
      </c>
      <c r="M526" t="s">
        <v>3911</v>
      </c>
      <c r="N526" s="1">
        <f t="shared" si="89"/>
        <v>378.89</v>
      </c>
      <c r="O526" s="1">
        <f t="shared" si="86"/>
        <v>524.30656862745093</v>
      </c>
      <c r="P526" s="1" t="str">
        <f t="shared" si="87"/>
        <v>04-2023</v>
      </c>
      <c r="T526" s="1"/>
      <c r="U526" s="1"/>
      <c r="V526" s="1" t="s">
        <v>3911</v>
      </c>
      <c r="W526" s="1"/>
      <c r="X526" s="1" t="s">
        <v>528</v>
      </c>
      <c r="Y526" s="2" t="s">
        <v>3911</v>
      </c>
      <c r="Z526" s="4" t="s">
        <v>15</v>
      </c>
      <c r="AD526" t="str">
        <f t="shared" si="88"/>
        <v/>
      </c>
    </row>
    <row r="527" spans="1:30" ht="14.25">
      <c r="A527" s="1" t="str">
        <f t="shared" si="80"/>
        <v>e17e97a0</v>
      </c>
      <c r="B527" s="3">
        <v>45582</v>
      </c>
      <c r="C527" s="2" t="str">
        <f t="shared" si="81"/>
        <v>West</v>
      </c>
      <c r="D527" s="4" t="str">
        <f t="shared" si="82"/>
        <v>Sports</v>
      </c>
      <c r="E527" s="1">
        <v>3878.86</v>
      </c>
      <c r="F527" s="1">
        <v>40</v>
      </c>
      <c r="G527" s="1">
        <v>48</v>
      </c>
      <c r="H527">
        <v>1048.33</v>
      </c>
      <c r="I527" s="10">
        <f t="shared" si="85"/>
        <v>0.27026755283768938</v>
      </c>
      <c r="J527">
        <f t="shared" si="83"/>
        <v>2537.5954861821929</v>
      </c>
      <c r="K527">
        <f t="shared" si="84"/>
        <v>2479230.7900000024</v>
      </c>
      <c r="L527" t="s">
        <v>3914</v>
      </c>
      <c r="M527" t="s">
        <v>3911</v>
      </c>
      <c r="N527" s="1">
        <f t="shared" si="89"/>
        <v>548.16499999999996</v>
      </c>
      <c r="O527" s="1">
        <f t="shared" si="86"/>
        <v>516.19997471554962</v>
      </c>
      <c r="P527" s="1" t="str">
        <f t="shared" si="87"/>
        <v>10-2024</v>
      </c>
      <c r="T527" s="1"/>
      <c r="U527" s="1"/>
      <c r="V527" s="1" t="s">
        <v>3911</v>
      </c>
      <c r="W527" s="1"/>
      <c r="X527" s="1" t="s">
        <v>529</v>
      </c>
      <c r="Y527" s="2" t="s">
        <v>3911</v>
      </c>
      <c r="Z527" s="4" t="s">
        <v>17</v>
      </c>
      <c r="AD527" t="str">
        <f t="shared" si="88"/>
        <v/>
      </c>
    </row>
    <row r="528" spans="1:30" ht="14.25">
      <c r="A528" s="1" t="str">
        <f t="shared" si="80"/>
        <v>89d74acc</v>
      </c>
      <c r="B528" s="3">
        <v>45331</v>
      </c>
      <c r="C528" s="2" t="str">
        <f t="shared" si="81"/>
        <v>North</v>
      </c>
      <c r="D528" s="4" t="str">
        <f t="shared" si="82"/>
        <v>Electronics</v>
      </c>
      <c r="E528" s="1">
        <v>1979.35</v>
      </c>
      <c r="F528" s="1">
        <v>21</v>
      </c>
      <c r="G528" s="1">
        <v>13</v>
      </c>
      <c r="H528">
        <v>907.03</v>
      </c>
      <c r="I528" s="10">
        <f t="shared" si="85"/>
        <v>0.4582463940182383</v>
      </c>
      <c r="J528">
        <f t="shared" si="83"/>
        <v>2571.1423225152107</v>
      </c>
      <c r="K528">
        <f t="shared" si="84"/>
        <v>2535146.3299999977</v>
      </c>
      <c r="L528" t="s">
        <v>3915</v>
      </c>
      <c r="M528" t="s">
        <v>3910</v>
      </c>
      <c r="N528" s="1">
        <f t="shared" si="89"/>
        <v>460.01499999999999</v>
      </c>
      <c r="O528" s="1">
        <f t="shared" si="86"/>
        <v>507.6997287299634</v>
      </c>
      <c r="P528" s="1" t="str">
        <f t="shared" si="87"/>
        <v>02-2024</v>
      </c>
      <c r="T528" s="1"/>
      <c r="U528" s="1"/>
      <c r="V528" s="1" t="s">
        <v>3910</v>
      </c>
      <c r="W528" s="1"/>
      <c r="X528" s="1" t="s">
        <v>530</v>
      </c>
      <c r="Y528" s="2" t="s">
        <v>9</v>
      </c>
      <c r="Z528" s="4" t="s">
        <v>291</v>
      </c>
      <c r="AD528" t="str">
        <f t="shared" si="88"/>
        <v/>
      </c>
    </row>
    <row r="529" spans="1:30" ht="14.25">
      <c r="A529" s="1" t="str">
        <f t="shared" si="80"/>
        <v>139bfea2</v>
      </c>
      <c r="B529" s="3">
        <v>45353</v>
      </c>
      <c r="C529" s="2" t="str">
        <f t="shared" si="81"/>
        <v>North</v>
      </c>
      <c r="D529" s="4" t="str">
        <f t="shared" si="82"/>
        <v>Furniture</v>
      </c>
      <c r="E529" s="1">
        <v>306.8</v>
      </c>
      <c r="F529" s="1">
        <v>10</v>
      </c>
      <c r="G529" s="1">
        <v>16</v>
      </c>
      <c r="H529">
        <v>1607.25</v>
      </c>
      <c r="I529" s="10">
        <f t="shared" si="85"/>
        <v>5.238754889178618</v>
      </c>
      <c r="J529">
        <f t="shared" si="83"/>
        <v>2571.1423225152107</v>
      </c>
      <c r="K529">
        <f t="shared" si="84"/>
        <v>2535146.3299999977</v>
      </c>
      <c r="L529" t="s">
        <v>1645</v>
      </c>
      <c r="M529" t="s">
        <v>3910</v>
      </c>
      <c r="N529" s="1">
        <f t="shared" si="89"/>
        <v>811.625</v>
      </c>
      <c r="O529" s="1">
        <f t="shared" si="86"/>
        <v>524.30656862745093</v>
      </c>
      <c r="P529" s="1" t="str">
        <f t="shared" si="87"/>
        <v>03-2024</v>
      </c>
      <c r="T529" s="1"/>
      <c r="U529" s="1"/>
      <c r="V529" s="1" t="s">
        <v>3910</v>
      </c>
      <c r="W529" s="1"/>
      <c r="X529" s="1" t="s">
        <v>531</v>
      </c>
      <c r="Y529" s="2" t="s">
        <v>9</v>
      </c>
      <c r="Z529" s="4" t="s">
        <v>15</v>
      </c>
      <c r="AD529" t="str">
        <f t="shared" si="88"/>
        <v/>
      </c>
    </row>
    <row r="530" spans="1:30" ht="14.25">
      <c r="A530" s="1" t="str">
        <f t="shared" si="80"/>
        <v>b783bb36</v>
      </c>
      <c r="B530" s="3">
        <v>45336</v>
      </c>
      <c r="C530" s="2" t="str">
        <f t="shared" si="81"/>
        <v>North</v>
      </c>
      <c r="D530" s="4" t="str">
        <f t="shared" si="82"/>
        <v>Clothing</v>
      </c>
      <c r="E530" s="1">
        <v>1511.4</v>
      </c>
      <c r="F530" s="1">
        <v>37</v>
      </c>
      <c r="G530" s="1">
        <v>3</v>
      </c>
      <c r="H530">
        <v>1648.83</v>
      </c>
      <c r="I530" s="10">
        <f t="shared" si="85"/>
        <v>1.0909289400555775</v>
      </c>
      <c r="J530">
        <f t="shared" si="83"/>
        <v>2571.1423225152107</v>
      </c>
      <c r="K530">
        <f t="shared" si="84"/>
        <v>2535146.3299999977</v>
      </c>
      <c r="L530" t="s">
        <v>1474</v>
      </c>
      <c r="M530" t="s">
        <v>3910</v>
      </c>
      <c r="N530" s="1">
        <f t="shared" si="89"/>
        <v>825.91499999999996</v>
      </c>
      <c r="O530" s="1">
        <f t="shared" si="86"/>
        <v>518.08361275088532</v>
      </c>
      <c r="P530" s="1" t="str">
        <f t="shared" si="87"/>
        <v>02-2024</v>
      </c>
      <c r="T530" s="1"/>
      <c r="U530" s="1"/>
      <c r="V530" s="1" t="s">
        <v>3910</v>
      </c>
      <c r="W530" s="1"/>
      <c r="X530" s="1" t="s">
        <v>532</v>
      </c>
      <c r="Y530" s="2" t="s">
        <v>9</v>
      </c>
      <c r="Z530" s="4" t="s">
        <v>1474</v>
      </c>
      <c r="AD530" t="str">
        <f t="shared" si="88"/>
        <v/>
      </c>
    </row>
    <row r="531" spans="1:30" ht="14.25">
      <c r="A531" s="1" t="str">
        <f t="shared" si="80"/>
        <v>dca20619</v>
      </c>
      <c r="B531" s="3">
        <v>45592</v>
      </c>
      <c r="C531" s="2" t="str">
        <f t="shared" si="81"/>
        <v>West</v>
      </c>
      <c r="D531" s="4" t="str">
        <f t="shared" si="82"/>
        <v>Electronics</v>
      </c>
      <c r="E531" s="1">
        <v>3419.3</v>
      </c>
      <c r="F531" s="1">
        <v>3</v>
      </c>
      <c r="G531" s="1">
        <v>41</v>
      </c>
      <c r="H531">
        <v>1524.02</v>
      </c>
      <c r="I531" s="10">
        <f t="shared" si="85"/>
        <v>0.44571111046120548</v>
      </c>
      <c r="J531">
        <f t="shared" si="83"/>
        <v>2537.5954861821929</v>
      </c>
      <c r="K531">
        <f t="shared" si="84"/>
        <v>2479230.7900000024</v>
      </c>
      <c r="L531" t="s">
        <v>3915</v>
      </c>
      <c r="M531" t="s">
        <v>3911</v>
      </c>
      <c r="N531" s="1">
        <f t="shared" si="89"/>
        <v>782.51</v>
      </c>
      <c r="O531" s="1">
        <f t="shared" si="86"/>
        <v>507.6997287299634</v>
      </c>
      <c r="P531" s="1" t="str">
        <f t="shared" si="87"/>
        <v>10-2024</v>
      </c>
      <c r="T531" s="1"/>
      <c r="U531" s="1"/>
      <c r="V531" s="1" t="s">
        <v>3911</v>
      </c>
      <c r="W531" s="1"/>
      <c r="X531" s="1" t="s">
        <v>533</v>
      </c>
      <c r="Y531" s="2" t="s">
        <v>3911</v>
      </c>
      <c r="Z531" s="4" t="s">
        <v>291</v>
      </c>
      <c r="AD531" t="str">
        <f t="shared" si="88"/>
        <v/>
      </c>
    </row>
    <row r="532" spans="1:30" ht="14.25">
      <c r="A532" s="1" t="str">
        <f t="shared" si="80"/>
        <v>4b867008</v>
      </c>
      <c r="B532" s="3">
        <v>45187</v>
      </c>
      <c r="C532" s="2" t="str">
        <f t="shared" si="81"/>
        <v>North</v>
      </c>
      <c r="D532" s="4" t="str">
        <f t="shared" si="82"/>
        <v>Furniture</v>
      </c>
      <c r="E532" s="1">
        <v>4656.6499999999996</v>
      </c>
      <c r="F532" s="1">
        <v>10</v>
      </c>
      <c r="G532" s="1">
        <v>41</v>
      </c>
      <c r="H532">
        <v>1672.8</v>
      </c>
      <c r="I532" s="10">
        <f t="shared" si="85"/>
        <v>0.35922820053042426</v>
      </c>
      <c r="J532">
        <f t="shared" si="83"/>
        <v>2571.1423225152107</v>
      </c>
      <c r="K532">
        <f t="shared" si="84"/>
        <v>2535146.3299999977</v>
      </c>
      <c r="L532" t="s">
        <v>1645</v>
      </c>
      <c r="M532" t="s">
        <v>3910</v>
      </c>
      <c r="N532" s="1">
        <f t="shared" si="89"/>
        <v>856.9</v>
      </c>
      <c r="O532" s="1">
        <f t="shared" si="86"/>
        <v>524.30656862745093</v>
      </c>
      <c r="P532" s="1" t="str">
        <f t="shared" si="87"/>
        <v>09-2023</v>
      </c>
      <c r="T532" s="1"/>
      <c r="U532" s="1"/>
      <c r="V532" s="1" t="s">
        <v>3910</v>
      </c>
      <c r="W532" s="1"/>
      <c r="X532" s="1" t="s">
        <v>534</v>
      </c>
      <c r="Y532" s="2" t="s">
        <v>9</v>
      </c>
      <c r="Z532" s="4" t="s">
        <v>535</v>
      </c>
      <c r="AD532" t="str">
        <f t="shared" si="88"/>
        <v/>
      </c>
    </row>
    <row r="533" spans="1:30" ht="14.25">
      <c r="A533" s="1" t="str">
        <f t="shared" si="80"/>
        <v>77f14195</v>
      </c>
      <c r="B533" s="3">
        <v>45080</v>
      </c>
      <c r="C533" s="2" t="str">
        <f t="shared" si="81"/>
        <v>East</v>
      </c>
      <c r="D533" s="4" t="str">
        <f t="shared" si="82"/>
        <v>Groceries</v>
      </c>
      <c r="E533" s="1">
        <v>414.85</v>
      </c>
      <c r="F533" s="1">
        <v>49</v>
      </c>
      <c r="G533" s="1">
        <v>14</v>
      </c>
      <c r="H533">
        <v>962.56</v>
      </c>
      <c r="I533" s="10">
        <f t="shared" si="85"/>
        <v>2.320260335060865</v>
      </c>
      <c r="J533">
        <f t="shared" si="83"/>
        <v>2506.2477027027048</v>
      </c>
      <c r="K533">
        <f t="shared" si="84"/>
        <v>2596472.620000002</v>
      </c>
      <c r="L533" t="s">
        <v>88</v>
      </c>
      <c r="M533" t="s">
        <v>3912</v>
      </c>
      <c r="N533" s="1">
        <f t="shared" si="89"/>
        <v>488.28</v>
      </c>
      <c r="O533" s="1">
        <f t="shared" si="86"/>
        <v>515.36624489795861</v>
      </c>
      <c r="P533" s="1" t="str">
        <f t="shared" si="87"/>
        <v>06-2023</v>
      </c>
      <c r="T533" s="1"/>
      <c r="U533" s="1"/>
      <c r="V533" s="1" t="s">
        <v>3912</v>
      </c>
      <c r="W533" s="1"/>
      <c r="X533" s="1" t="s">
        <v>536</v>
      </c>
      <c r="Y533" s="2" t="s">
        <v>3912</v>
      </c>
      <c r="Z533" s="4" t="s">
        <v>88</v>
      </c>
      <c r="AD533" t="str">
        <f t="shared" si="88"/>
        <v/>
      </c>
    </row>
    <row r="534" spans="1:30" ht="14.25">
      <c r="A534" s="1" t="str">
        <f t="shared" si="80"/>
        <v>65e61350</v>
      </c>
      <c r="B534" s="3">
        <v>45050</v>
      </c>
      <c r="C534" s="2" t="str">
        <f t="shared" si="81"/>
        <v>East</v>
      </c>
      <c r="D534" s="4" t="str">
        <f t="shared" si="82"/>
        <v>Groceries</v>
      </c>
      <c r="E534" s="1">
        <v>886.58</v>
      </c>
      <c r="F534" s="1">
        <v>15</v>
      </c>
      <c r="G534" s="1">
        <v>10</v>
      </c>
      <c r="H534">
        <v>1483.68</v>
      </c>
      <c r="I534" s="10">
        <f t="shared" si="85"/>
        <v>1.6734868821764532</v>
      </c>
      <c r="J534">
        <f t="shared" si="83"/>
        <v>2506.2477027027048</v>
      </c>
      <c r="K534">
        <f t="shared" si="84"/>
        <v>2596472.620000002</v>
      </c>
      <c r="L534" t="s">
        <v>88</v>
      </c>
      <c r="M534" t="s">
        <v>3912</v>
      </c>
      <c r="N534" s="1">
        <f t="shared" si="89"/>
        <v>746.84</v>
      </c>
      <c r="O534" s="1">
        <f t="shared" si="86"/>
        <v>515.36624489795861</v>
      </c>
      <c r="P534" s="1" t="str">
        <f t="shared" si="87"/>
        <v>05-2023</v>
      </c>
      <c r="T534" s="1"/>
      <c r="U534" s="1"/>
      <c r="V534" s="1" t="s">
        <v>3912</v>
      </c>
      <c r="W534" s="1"/>
      <c r="X534" s="1" t="s">
        <v>537</v>
      </c>
      <c r="Y534" s="2" t="s">
        <v>3912</v>
      </c>
      <c r="Z534" s="4" t="s">
        <v>88</v>
      </c>
      <c r="AD534" t="str">
        <f t="shared" si="88"/>
        <v/>
      </c>
    </row>
    <row r="535" spans="1:30" ht="14.25">
      <c r="A535" s="1" t="str">
        <f t="shared" si="80"/>
        <v>1e920d1e</v>
      </c>
      <c r="B535" s="3">
        <v>45285</v>
      </c>
      <c r="C535" s="2" t="str">
        <f t="shared" si="81"/>
        <v>South</v>
      </c>
      <c r="D535" s="4" t="str">
        <f t="shared" si="82"/>
        <v>Groceries</v>
      </c>
      <c r="E535" s="1">
        <v>1043.81</v>
      </c>
      <c r="F535" s="1">
        <v>15</v>
      </c>
      <c r="G535" s="1">
        <v>40</v>
      </c>
      <c r="H535">
        <v>409.33</v>
      </c>
      <c r="I535" s="10">
        <f t="shared" si="85"/>
        <v>0.39214991234036845</v>
      </c>
      <c r="J535">
        <f t="shared" si="83"/>
        <v>2496.4375124875119</v>
      </c>
      <c r="K535">
        <f t="shared" si="84"/>
        <v>2498933.9499999993</v>
      </c>
      <c r="L535" t="s">
        <v>88</v>
      </c>
      <c r="M535" t="s">
        <v>3913</v>
      </c>
      <c r="N535" s="1">
        <f t="shared" si="89"/>
        <v>224.66499999999999</v>
      </c>
      <c r="O535" s="1">
        <f t="shared" si="86"/>
        <v>515.36624489795861</v>
      </c>
      <c r="P535" s="1" t="str">
        <f t="shared" si="87"/>
        <v>12-2023</v>
      </c>
      <c r="T535" s="1"/>
      <c r="U535" s="1"/>
      <c r="V535" s="1" t="s">
        <v>3913</v>
      </c>
      <c r="W535" s="1"/>
      <c r="X535" s="1" t="s">
        <v>538</v>
      </c>
      <c r="Y535" s="2" t="s">
        <v>3913</v>
      </c>
      <c r="Z535" s="4" t="s">
        <v>88</v>
      </c>
      <c r="AD535" t="str">
        <f t="shared" si="88"/>
        <v/>
      </c>
    </row>
    <row r="536" spans="1:30" ht="14.25">
      <c r="A536" s="1" t="str">
        <f t="shared" si="80"/>
        <v>803f4cee</v>
      </c>
      <c r="B536" s="3">
        <v>45107</v>
      </c>
      <c r="C536" s="2" t="str">
        <f t="shared" si="81"/>
        <v>East</v>
      </c>
      <c r="D536" s="4" t="str">
        <f t="shared" si="82"/>
        <v>Furniture</v>
      </c>
      <c r="E536" s="1">
        <v>1549.71</v>
      </c>
      <c r="F536" s="1">
        <v>37</v>
      </c>
      <c r="G536" s="1">
        <v>46</v>
      </c>
      <c r="H536">
        <v>1238.28</v>
      </c>
      <c r="I536" s="10">
        <f t="shared" si="85"/>
        <v>0.79903982035348542</v>
      </c>
      <c r="J536">
        <f t="shared" si="83"/>
        <v>2506.2477027027048</v>
      </c>
      <c r="K536">
        <f t="shared" si="84"/>
        <v>2596472.620000002</v>
      </c>
      <c r="L536" t="s">
        <v>1645</v>
      </c>
      <c r="M536" t="s">
        <v>3912</v>
      </c>
      <c r="N536" s="1">
        <f t="shared" si="89"/>
        <v>642.14</v>
      </c>
      <c r="O536" s="1">
        <f t="shared" si="86"/>
        <v>524.30656862745093</v>
      </c>
      <c r="P536" s="1" t="str">
        <f t="shared" si="87"/>
        <v>06-2023</v>
      </c>
      <c r="T536" s="1"/>
      <c r="U536" s="1"/>
      <c r="V536" s="1" t="s">
        <v>3912</v>
      </c>
      <c r="W536" s="1"/>
      <c r="X536" s="1" t="s">
        <v>539</v>
      </c>
      <c r="Y536" s="2" t="s">
        <v>3912</v>
      </c>
      <c r="Z536" s="4" t="s">
        <v>535</v>
      </c>
      <c r="AD536" t="str">
        <f t="shared" si="88"/>
        <v/>
      </c>
    </row>
    <row r="537" spans="1:30" ht="14.25">
      <c r="A537" s="1" t="str">
        <f t="shared" si="80"/>
        <v>f04efb34</v>
      </c>
      <c r="B537" s="3">
        <v>45353</v>
      </c>
      <c r="C537" s="2" t="str">
        <f t="shared" si="81"/>
        <v>North</v>
      </c>
      <c r="D537" s="4" t="str">
        <f t="shared" si="82"/>
        <v>Furniture</v>
      </c>
      <c r="E537" s="1">
        <v>2272.56</v>
      </c>
      <c r="F537" s="1">
        <v>44</v>
      </c>
      <c r="G537" s="1">
        <v>20</v>
      </c>
      <c r="H537">
        <v>221.94</v>
      </c>
      <c r="I537" s="10">
        <f t="shared" si="85"/>
        <v>9.7660787833984589E-2</v>
      </c>
      <c r="J537">
        <f t="shared" si="83"/>
        <v>2571.1423225152107</v>
      </c>
      <c r="K537">
        <f t="shared" si="84"/>
        <v>2535146.3299999977</v>
      </c>
      <c r="L537" t="s">
        <v>1645</v>
      </c>
      <c r="M537" t="s">
        <v>3910</v>
      </c>
      <c r="N537" s="1">
        <f t="shared" si="89"/>
        <v>120.97</v>
      </c>
      <c r="O537" s="1">
        <f t="shared" si="86"/>
        <v>524.30656862745093</v>
      </c>
      <c r="P537" s="1" t="str">
        <f t="shared" si="87"/>
        <v>03-2024</v>
      </c>
      <c r="T537" s="1"/>
      <c r="U537" s="1"/>
      <c r="V537" s="1" t="s">
        <v>3910</v>
      </c>
      <c r="W537" s="1"/>
      <c r="X537" s="1" t="s">
        <v>540</v>
      </c>
      <c r="Y537" s="2" t="s">
        <v>9</v>
      </c>
      <c r="Z537" s="4" t="s">
        <v>535</v>
      </c>
      <c r="AD537" t="str">
        <f t="shared" si="88"/>
        <v/>
      </c>
    </row>
    <row r="538" spans="1:30" ht="14.25">
      <c r="A538" s="1" t="str">
        <f t="shared" si="80"/>
        <v>9482da89</v>
      </c>
      <c r="B538" s="3">
        <v>45262</v>
      </c>
      <c r="C538" s="2" t="str">
        <f t="shared" si="81"/>
        <v>West</v>
      </c>
      <c r="D538" s="4" t="str">
        <f t="shared" si="82"/>
        <v>Furniture</v>
      </c>
      <c r="E538" s="1">
        <v>4916.2700000000004</v>
      </c>
      <c r="F538" s="1">
        <v>11</v>
      </c>
      <c r="G538" s="1">
        <v>40</v>
      </c>
      <c r="H538">
        <v>1054.3900000000001</v>
      </c>
      <c r="I538" s="10">
        <f t="shared" si="85"/>
        <v>0.21446950635339393</v>
      </c>
      <c r="J538">
        <f t="shared" si="83"/>
        <v>2537.5954861821929</v>
      </c>
      <c r="K538">
        <f t="shared" si="84"/>
        <v>2479230.7900000024</v>
      </c>
      <c r="L538" t="s">
        <v>1645</v>
      </c>
      <c r="M538" t="s">
        <v>3911</v>
      </c>
      <c r="N538" s="1">
        <f t="shared" si="89"/>
        <v>547.19500000000005</v>
      </c>
      <c r="O538" s="1">
        <f t="shared" si="86"/>
        <v>524.30656862745093</v>
      </c>
      <c r="P538" s="1" t="str">
        <f t="shared" si="87"/>
        <v>12-2023</v>
      </c>
      <c r="T538" s="1"/>
      <c r="U538" s="1"/>
      <c r="V538" s="1" t="s">
        <v>3911</v>
      </c>
      <c r="W538" s="1"/>
      <c r="X538" s="1" t="s">
        <v>541</v>
      </c>
      <c r="Y538" s="2" t="s">
        <v>3911</v>
      </c>
      <c r="Z538" s="4" t="s">
        <v>535</v>
      </c>
      <c r="AD538" t="str">
        <f t="shared" si="88"/>
        <v/>
      </c>
    </row>
    <row r="539" spans="1:30" ht="14.25">
      <c r="A539" s="1" t="str">
        <f t="shared" si="80"/>
        <v>5a49bf11</v>
      </c>
      <c r="B539" s="3">
        <v>45534</v>
      </c>
      <c r="C539" s="2" t="str">
        <f t="shared" si="81"/>
        <v>South</v>
      </c>
      <c r="D539" s="4" t="str">
        <f t="shared" si="82"/>
        <v>Groceries</v>
      </c>
      <c r="E539" s="1">
        <v>55.33</v>
      </c>
      <c r="F539" s="1">
        <v>41</v>
      </c>
      <c r="G539" s="1">
        <v>45</v>
      </c>
      <c r="H539">
        <v>1699.31</v>
      </c>
      <c r="I539" s="10">
        <f t="shared" si="85"/>
        <v>30.712271823603832</v>
      </c>
      <c r="J539">
        <f t="shared" si="83"/>
        <v>2496.4375124875119</v>
      </c>
      <c r="K539">
        <f t="shared" si="84"/>
        <v>2498933.9499999993</v>
      </c>
      <c r="L539" t="s">
        <v>88</v>
      </c>
      <c r="M539" t="s">
        <v>3913</v>
      </c>
      <c r="N539" s="1">
        <f t="shared" si="89"/>
        <v>872.15499999999997</v>
      </c>
      <c r="O539" s="1">
        <f t="shared" si="86"/>
        <v>515.36624489795861</v>
      </c>
      <c r="P539" s="1" t="str">
        <f t="shared" si="87"/>
        <v>08-2024</v>
      </c>
      <c r="T539" s="1"/>
      <c r="U539" s="1"/>
      <c r="V539" s="1" t="s">
        <v>3913</v>
      </c>
      <c r="W539" s="1"/>
      <c r="X539" s="1" t="s">
        <v>542</v>
      </c>
      <c r="Y539" s="2" t="s">
        <v>3913</v>
      </c>
      <c r="Z539" s="4" t="s">
        <v>88</v>
      </c>
      <c r="AD539" t="str">
        <f t="shared" si="88"/>
        <v/>
      </c>
    </row>
    <row r="540" spans="1:30" ht="14.25">
      <c r="A540" s="1" t="str">
        <f t="shared" si="80"/>
        <v>c54b1dc1</v>
      </c>
      <c r="B540" s="3">
        <v>45350</v>
      </c>
      <c r="C540" s="2" t="str">
        <f t="shared" si="81"/>
        <v>West</v>
      </c>
      <c r="D540" s="4" t="str">
        <f t="shared" si="82"/>
        <v>Groceries</v>
      </c>
      <c r="E540" s="1">
        <v>3625.04</v>
      </c>
      <c r="F540" s="1">
        <v>33</v>
      </c>
      <c r="G540" s="1">
        <v>13</v>
      </c>
      <c r="H540">
        <v>1335.03</v>
      </c>
      <c r="I540" s="10">
        <f t="shared" si="85"/>
        <v>0.36828007415090591</v>
      </c>
      <c r="J540">
        <f t="shared" si="83"/>
        <v>2537.5954861821929</v>
      </c>
      <c r="K540">
        <f t="shared" si="84"/>
        <v>2479230.7900000024</v>
      </c>
      <c r="L540" t="s">
        <v>88</v>
      </c>
      <c r="M540" t="s">
        <v>3911</v>
      </c>
      <c r="N540" s="1">
        <f t="shared" si="89"/>
        <v>674.01499999999999</v>
      </c>
      <c r="O540" s="1">
        <f t="shared" si="86"/>
        <v>515.36624489795861</v>
      </c>
      <c r="P540" s="1" t="str">
        <f t="shared" si="87"/>
        <v>02-2024</v>
      </c>
      <c r="T540" s="1"/>
      <c r="U540" s="1"/>
      <c r="V540" s="1" t="s">
        <v>3911</v>
      </c>
      <c r="W540" s="1"/>
      <c r="X540" s="1" t="s">
        <v>543</v>
      </c>
      <c r="Y540" s="2" t="s">
        <v>3911</v>
      </c>
      <c r="Z540" s="4" t="s">
        <v>88</v>
      </c>
      <c r="AD540" t="str">
        <f t="shared" si="88"/>
        <v/>
      </c>
    </row>
    <row r="541" spans="1:30" ht="14.25">
      <c r="A541" s="1" t="str">
        <f t="shared" si="80"/>
        <v>a7ae15f0</v>
      </c>
      <c r="B541" s="3">
        <v>45088</v>
      </c>
      <c r="C541" s="2" t="str">
        <f t="shared" si="81"/>
        <v>South</v>
      </c>
      <c r="D541" s="4" t="str">
        <f t="shared" si="82"/>
        <v>Sports</v>
      </c>
      <c r="E541" s="1">
        <v>4509.3900000000003</v>
      </c>
      <c r="F541" s="1">
        <v>49</v>
      </c>
      <c r="G541" s="1">
        <v>33</v>
      </c>
      <c r="H541">
        <v>732.88</v>
      </c>
      <c r="I541" s="10">
        <f t="shared" si="85"/>
        <v>0.16252309070628176</v>
      </c>
      <c r="J541">
        <f t="shared" si="83"/>
        <v>2496.4375124875119</v>
      </c>
      <c r="K541">
        <f t="shared" si="84"/>
        <v>2498933.9499999993</v>
      </c>
      <c r="L541" t="s">
        <v>3914</v>
      </c>
      <c r="M541" t="s">
        <v>3913</v>
      </c>
      <c r="N541" s="1">
        <f t="shared" si="89"/>
        <v>382.94</v>
      </c>
      <c r="O541" s="1">
        <f t="shared" si="86"/>
        <v>516.19997471554962</v>
      </c>
      <c r="P541" s="1" t="str">
        <f t="shared" si="87"/>
        <v>06-2023</v>
      </c>
      <c r="T541" s="1"/>
      <c r="U541" s="1"/>
      <c r="V541" s="1" t="s">
        <v>3913</v>
      </c>
      <c r="W541" s="1"/>
      <c r="X541" s="1" t="s">
        <v>544</v>
      </c>
      <c r="Y541" s="2" t="s">
        <v>3913</v>
      </c>
      <c r="Z541" s="4" t="s">
        <v>17</v>
      </c>
      <c r="AD541" t="str">
        <f t="shared" si="88"/>
        <v/>
      </c>
    </row>
    <row r="542" spans="1:30" ht="14.25">
      <c r="A542" s="1" t="str">
        <f t="shared" si="80"/>
        <v>fae4ef8f</v>
      </c>
      <c r="B542" s="3">
        <v>45000</v>
      </c>
      <c r="C542" s="2" t="str">
        <f t="shared" si="81"/>
        <v>North</v>
      </c>
      <c r="D542" s="4" t="str">
        <f t="shared" si="82"/>
        <v>Electronics</v>
      </c>
      <c r="E542" s="1">
        <v>3734.62</v>
      </c>
      <c r="F542" s="1">
        <v>48</v>
      </c>
      <c r="G542" s="1">
        <v>22</v>
      </c>
      <c r="H542">
        <v>451.93</v>
      </c>
      <c r="I542" s="10">
        <f t="shared" si="85"/>
        <v>0.12101097300394686</v>
      </c>
      <c r="J542">
        <f t="shared" si="83"/>
        <v>2571.1423225152107</v>
      </c>
      <c r="K542">
        <f t="shared" si="84"/>
        <v>2535146.3299999977</v>
      </c>
      <c r="L542" t="s">
        <v>3915</v>
      </c>
      <c r="M542" t="s">
        <v>3910</v>
      </c>
      <c r="N542" s="1">
        <f t="shared" si="89"/>
        <v>236.965</v>
      </c>
      <c r="O542" s="1">
        <f t="shared" si="86"/>
        <v>507.6997287299634</v>
      </c>
      <c r="P542" s="1" t="str">
        <f t="shared" si="87"/>
        <v>03-2023</v>
      </c>
      <c r="T542" s="1"/>
      <c r="U542" s="1"/>
      <c r="V542" s="1" t="s">
        <v>3910</v>
      </c>
      <c r="W542" s="1"/>
      <c r="X542" s="1" t="s">
        <v>545</v>
      </c>
      <c r="Y542" s="2" t="s">
        <v>9</v>
      </c>
      <c r="Z542" s="4" t="s">
        <v>291</v>
      </c>
      <c r="AD542" t="str">
        <f t="shared" si="88"/>
        <v/>
      </c>
    </row>
    <row r="543" spans="1:30" ht="14.25">
      <c r="A543" s="1" t="str">
        <f t="shared" si="80"/>
        <v>0189675c</v>
      </c>
      <c r="B543" s="3">
        <v>45523</v>
      </c>
      <c r="C543" s="2" t="str">
        <f t="shared" si="81"/>
        <v>North</v>
      </c>
      <c r="D543" s="4" t="str">
        <f t="shared" si="82"/>
        <v>Groceries</v>
      </c>
      <c r="E543" s="1">
        <v>4433.99</v>
      </c>
      <c r="F543" s="1">
        <v>3</v>
      </c>
      <c r="G543" s="1">
        <v>10</v>
      </c>
      <c r="H543">
        <v>757.74</v>
      </c>
      <c r="I543" s="10">
        <f t="shared" si="85"/>
        <v>0.17089348419820524</v>
      </c>
      <c r="J543">
        <f t="shared" si="83"/>
        <v>2571.1423225152107</v>
      </c>
      <c r="K543">
        <f t="shared" si="84"/>
        <v>2535146.3299999977</v>
      </c>
      <c r="L543" t="s">
        <v>88</v>
      </c>
      <c r="M543" t="s">
        <v>3910</v>
      </c>
      <c r="N543" s="1">
        <f t="shared" si="89"/>
        <v>383.87</v>
      </c>
      <c r="O543" s="1">
        <f t="shared" si="86"/>
        <v>515.36624489795861</v>
      </c>
      <c r="P543" s="1" t="str">
        <f t="shared" si="87"/>
        <v>08-2024</v>
      </c>
      <c r="T543" s="1"/>
      <c r="U543" s="1"/>
      <c r="V543" s="1" t="s">
        <v>3910</v>
      </c>
      <c r="W543" s="1"/>
      <c r="X543" s="1" t="s">
        <v>546</v>
      </c>
      <c r="Y543" s="2" t="s">
        <v>9</v>
      </c>
      <c r="Z543" s="4" t="s">
        <v>88</v>
      </c>
      <c r="AD543" t="str">
        <f t="shared" si="88"/>
        <v/>
      </c>
    </row>
    <row r="544" spans="1:30" ht="14.25">
      <c r="A544" s="1" t="str">
        <f t="shared" si="80"/>
        <v>e1a9f4e9</v>
      </c>
      <c r="B544" s="3">
        <v>45119</v>
      </c>
      <c r="C544" s="2" t="str">
        <f t="shared" si="81"/>
        <v>West</v>
      </c>
      <c r="D544" s="4" t="str">
        <f t="shared" si="82"/>
        <v>Sports</v>
      </c>
      <c r="E544" s="1">
        <v>867.7</v>
      </c>
      <c r="F544" s="1">
        <v>38</v>
      </c>
      <c r="G544" s="1">
        <v>41</v>
      </c>
      <c r="H544">
        <v>1625.2</v>
      </c>
      <c r="I544" s="10">
        <f t="shared" si="85"/>
        <v>1.8729975798086895</v>
      </c>
      <c r="J544">
        <f t="shared" si="83"/>
        <v>2537.5954861821929</v>
      </c>
      <c r="K544">
        <f t="shared" si="84"/>
        <v>2479230.7900000024</v>
      </c>
      <c r="L544" t="s">
        <v>3914</v>
      </c>
      <c r="M544" t="s">
        <v>3911</v>
      </c>
      <c r="N544" s="1">
        <f t="shared" si="89"/>
        <v>833.1</v>
      </c>
      <c r="O544" s="1">
        <f t="shared" si="86"/>
        <v>516.19997471554962</v>
      </c>
      <c r="P544" s="1" t="str">
        <f t="shared" si="87"/>
        <v>07-2023</v>
      </c>
      <c r="T544" s="1"/>
      <c r="U544" s="1"/>
      <c r="V544" s="1" t="s">
        <v>3911</v>
      </c>
      <c r="W544" s="1"/>
      <c r="X544" s="1" t="s">
        <v>547</v>
      </c>
      <c r="Y544" s="2" t="s">
        <v>3911</v>
      </c>
      <c r="Z544" s="4" t="s">
        <v>17</v>
      </c>
      <c r="AD544" t="str">
        <f t="shared" si="88"/>
        <v/>
      </c>
    </row>
    <row r="545" spans="1:30" ht="14.25">
      <c r="A545" s="1" t="str">
        <f t="shared" si="80"/>
        <v>9698822b</v>
      </c>
      <c r="B545" s="3">
        <v>45594</v>
      </c>
      <c r="C545" s="2" t="str">
        <f t="shared" si="81"/>
        <v>West</v>
      </c>
      <c r="D545" s="4" t="str">
        <f t="shared" si="82"/>
        <v>Electronics</v>
      </c>
      <c r="E545" s="1">
        <v>3023.71</v>
      </c>
      <c r="F545" s="1">
        <v>41</v>
      </c>
      <c r="G545" s="1">
        <v>8</v>
      </c>
      <c r="H545">
        <v>455.26</v>
      </c>
      <c r="I545" s="10">
        <f t="shared" si="85"/>
        <v>0.15056338074749231</v>
      </c>
      <c r="J545">
        <f t="shared" si="83"/>
        <v>2537.5954861821929</v>
      </c>
      <c r="K545">
        <f t="shared" si="84"/>
        <v>2479230.7900000024</v>
      </c>
      <c r="L545" t="s">
        <v>3915</v>
      </c>
      <c r="M545" t="s">
        <v>3911</v>
      </c>
      <c r="N545" s="1">
        <f t="shared" si="89"/>
        <v>231.63</v>
      </c>
      <c r="O545" s="1">
        <f t="shared" si="86"/>
        <v>507.6997287299634</v>
      </c>
      <c r="P545" s="1" t="str">
        <f t="shared" si="87"/>
        <v>10-2024</v>
      </c>
      <c r="T545" s="1"/>
      <c r="U545" s="1"/>
      <c r="V545" s="1" t="s">
        <v>3911</v>
      </c>
      <c r="W545" s="1"/>
      <c r="X545" s="1" t="s">
        <v>548</v>
      </c>
      <c r="Y545" s="2" t="s">
        <v>3911</v>
      </c>
      <c r="Z545" s="4" t="s">
        <v>291</v>
      </c>
      <c r="AD545" t="str">
        <f t="shared" si="88"/>
        <v/>
      </c>
    </row>
    <row r="546" spans="1:30" ht="14.25">
      <c r="A546" s="1" t="str">
        <f t="shared" si="80"/>
        <v>4d064488</v>
      </c>
      <c r="B546" s="3">
        <v>45517</v>
      </c>
      <c r="C546" s="2" t="str">
        <f t="shared" si="81"/>
        <v>South</v>
      </c>
      <c r="D546" s="4" t="str">
        <f t="shared" si="82"/>
        <v>Groceries</v>
      </c>
      <c r="E546" s="1">
        <v>2426.64</v>
      </c>
      <c r="F546" s="1">
        <v>3</v>
      </c>
      <c r="G546" s="1">
        <v>2</v>
      </c>
      <c r="H546">
        <v>1634.05</v>
      </c>
      <c r="I546" s="10">
        <f t="shared" si="85"/>
        <v>0.67337965252365417</v>
      </c>
      <c r="J546">
        <f t="shared" si="83"/>
        <v>2496.4375124875119</v>
      </c>
      <c r="K546">
        <f t="shared" si="84"/>
        <v>2498933.9499999993</v>
      </c>
      <c r="L546" t="s">
        <v>88</v>
      </c>
      <c r="M546" t="s">
        <v>3913</v>
      </c>
      <c r="N546" s="1">
        <f t="shared" si="89"/>
        <v>818.02499999999998</v>
      </c>
      <c r="O546" s="1">
        <f t="shared" si="86"/>
        <v>515.36624489795861</v>
      </c>
      <c r="P546" s="1" t="str">
        <f t="shared" si="87"/>
        <v>08-2024</v>
      </c>
      <c r="T546" s="1"/>
      <c r="U546" s="1"/>
      <c r="V546" s="1" t="s">
        <v>3913</v>
      </c>
      <c r="W546" s="1"/>
      <c r="X546" s="1" t="s">
        <v>549</v>
      </c>
      <c r="Y546" s="2" t="s">
        <v>3913</v>
      </c>
      <c r="Z546" s="4" t="s">
        <v>88</v>
      </c>
      <c r="AD546" t="str">
        <f t="shared" si="88"/>
        <v/>
      </c>
    </row>
    <row r="547" spans="1:30" ht="14.25">
      <c r="A547" s="1" t="str">
        <f t="shared" si="80"/>
        <v>7db5b2d0</v>
      </c>
      <c r="B547" s="3">
        <v>45547</v>
      </c>
      <c r="C547" s="2" t="str">
        <f t="shared" si="81"/>
        <v>South</v>
      </c>
      <c r="D547" s="4" t="str">
        <f t="shared" si="82"/>
        <v>Groceries</v>
      </c>
      <c r="E547" s="1">
        <v>3068.25</v>
      </c>
      <c r="F547" s="1">
        <v>45</v>
      </c>
      <c r="G547" s="1">
        <v>23</v>
      </c>
      <c r="H547">
        <v>107.33</v>
      </c>
      <c r="I547" s="10">
        <f t="shared" si="85"/>
        <v>3.4980852277356797E-2</v>
      </c>
      <c r="J547">
        <f t="shared" si="83"/>
        <v>2496.4375124875119</v>
      </c>
      <c r="K547">
        <f t="shared" si="84"/>
        <v>2498933.9499999993</v>
      </c>
      <c r="L547" t="s">
        <v>88</v>
      </c>
      <c r="M547" t="s">
        <v>3913</v>
      </c>
      <c r="N547" s="1">
        <f t="shared" si="89"/>
        <v>65.164999999999992</v>
      </c>
      <c r="O547" s="1">
        <f t="shared" si="86"/>
        <v>515.36624489795861</v>
      </c>
      <c r="P547" s="1" t="str">
        <f t="shared" si="87"/>
        <v>09-2024</v>
      </c>
      <c r="T547" s="1"/>
      <c r="U547" s="1"/>
      <c r="V547" s="1" t="s">
        <v>3913</v>
      </c>
      <c r="W547" s="1"/>
      <c r="X547" s="1" t="s">
        <v>550</v>
      </c>
      <c r="Y547" s="2" t="s">
        <v>3913</v>
      </c>
      <c r="Z547" s="4" t="s">
        <v>88</v>
      </c>
      <c r="AD547" t="str">
        <f t="shared" si="88"/>
        <v/>
      </c>
    </row>
    <row r="548" spans="1:30" ht="14.25">
      <c r="A548" s="1" t="str">
        <f t="shared" si="80"/>
        <v>5b5c8eb9</v>
      </c>
      <c r="B548" s="3">
        <v>44960</v>
      </c>
      <c r="C548" s="2" t="str">
        <f t="shared" si="81"/>
        <v>South</v>
      </c>
      <c r="D548" s="4" t="str">
        <f t="shared" si="82"/>
        <v>Sports</v>
      </c>
      <c r="E548" s="1">
        <v>2828.25</v>
      </c>
      <c r="F548" s="1">
        <v>5</v>
      </c>
      <c r="G548" s="1">
        <v>44</v>
      </c>
      <c r="H548">
        <v>1759.06</v>
      </c>
      <c r="I548" s="10">
        <f t="shared" si="85"/>
        <v>0.62196057632811808</v>
      </c>
      <c r="J548">
        <f t="shared" si="83"/>
        <v>2496.4375124875119</v>
      </c>
      <c r="K548">
        <f t="shared" si="84"/>
        <v>2498933.9499999993</v>
      </c>
      <c r="L548" t="s">
        <v>3914</v>
      </c>
      <c r="M548" t="s">
        <v>3913</v>
      </c>
      <c r="N548" s="1">
        <f t="shared" si="89"/>
        <v>901.53</v>
      </c>
      <c r="O548" s="1">
        <f t="shared" si="86"/>
        <v>516.19997471554962</v>
      </c>
      <c r="P548" s="1" t="str">
        <f t="shared" si="87"/>
        <v>02-2023</v>
      </c>
      <c r="T548" s="1"/>
      <c r="U548" s="1"/>
      <c r="V548" s="1" t="s">
        <v>3913</v>
      </c>
      <c r="W548" s="1"/>
      <c r="X548" s="1" t="s">
        <v>551</v>
      </c>
      <c r="Y548" s="2" t="s">
        <v>3913</v>
      </c>
      <c r="Z548" s="4" t="s">
        <v>17</v>
      </c>
      <c r="AD548" t="str">
        <f t="shared" si="88"/>
        <v/>
      </c>
    </row>
    <row r="549" spans="1:30" ht="14.25">
      <c r="A549" s="1" t="str">
        <f t="shared" si="80"/>
        <v>248b8256</v>
      </c>
      <c r="B549" s="3">
        <v>45137</v>
      </c>
      <c r="C549" s="2" t="str">
        <f t="shared" si="81"/>
        <v>North</v>
      </c>
      <c r="D549" s="4" t="str">
        <f t="shared" si="82"/>
        <v>Sports</v>
      </c>
      <c r="E549" s="1">
        <v>2085.4699999999998</v>
      </c>
      <c r="F549" s="1">
        <v>42</v>
      </c>
      <c r="G549" s="1">
        <v>19</v>
      </c>
      <c r="H549">
        <v>716.16</v>
      </c>
      <c r="I549" s="10">
        <f t="shared" si="85"/>
        <v>0.34340460423789365</v>
      </c>
      <c r="J549">
        <f t="shared" si="83"/>
        <v>2571.1423225152107</v>
      </c>
      <c r="K549">
        <f t="shared" si="84"/>
        <v>2535146.3299999977</v>
      </c>
      <c r="L549" t="s">
        <v>3914</v>
      </c>
      <c r="M549" t="s">
        <v>3910</v>
      </c>
      <c r="N549" s="1">
        <f t="shared" si="89"/>
        <v>367.58</v>
      </c>
      <c r="O549" s="1">
        <f t="shared" si="86"/>
        <v>516.19997471554962</v>
      </c>
      <c r="P549" s="1" t="str">
        <f t="shared" si="87"/>
        <v>07-2023</v>
      </c>
      <c r="T549" s="1"/>
      <c r="U549" s="1"/>
      <c r="V549" s="1" t="s">
        <v>3910</v>
      </c>
      <c r="W549" s="1"/>
      <c r="X549" s="1" t="s">
        <v>552</v>
      </c>
      <c r="Y549" s="2" t="s">
        <v>9</v>
      </c>
      <c r="Z549" s="4" t="s">
        <v>17</v>
      </c>
      <c r="AD549" t="str">
        <f t="shared" si="88"/>
        <v/>
      </c>
    </row>
    <row r="550" spans="1:30" ht="14.25">
      <c r="A550" s="1" t="str">
        <f t="shared" si="80"/>
        <v>909cd94d</v>
      </c>
      <c r="B550" s="3">
        <v>45041</v>
      </c>
      <c r="C550" s="2" t="str">
        <f t="shared" si="81"/>
        <v>North</v>
      </c>
      <c r="D550" s="4" t="str">
        <f t="shared" si="82"/>
        <v>Groceries</v>
      </c>
      <c r="E550" s="1">
        <v>142.56</v>
      </c>
      <c r="F550" s="1">
        <v>23</v>
      </c>
      <c r="G550" s="1">
        <v>50</v>
      </c>
      <c r="H550">
        <v>993.32</v>
      </c>
      <c r="I550" s="10">
        <f t="shared" si="85"/>
        <v>6.9677328843995516</v>
      </c>
      <c r="J550">
        <f t="shared" si="83"/>
        <v>2571.1423225152107</v>
      </c>
      <c r="K550">
        <f t="shared" si="84"/>
        <v>2535146.3299999977</v>
      </c>
      <c r="L550" t="s">
        <v>88</v>
      </c>
      <c r="M550" t="s">
        <v>3910</v>
      </c>
      <c r="N550" s="1">
        <f t="shared" si="89"/>
        <v>521.66000000000008</v>
      </c>
      <c r="O550" s="1">
        <f t="shared" si="86"/>
        <v>515.36624489795861</v>
      </c>
      <c r="P550" s="1" t="str">
        <f t="shared" si="87"/>
        <v>04-2023</v>
      </c>
      <c r="T550" s="1"/>
      <c r="U550" s="1"/>
      <c r="V550" s="1" t="s">
        <v>3910</v>
      </c>
      <c r="W550" s="1"/>
      <c r="X550" s="1" t="s">
        <v>553</v>
      </c>
      <c r="Y550" s="2" t="s">
        <v>9</v>
      </c>
      <c r="Z550" s="4" t="s">
        <v>88</v>
      </c>
      <c r="AD550" t="str">
        <f t="shared" si="88"/>
        <v/>
      </c>
    </row>
    <row r="551" spans="1:30" ht="14.25">
      <c r="A551" s="1" t="str">
        <f t="shared" si="80"/>
        <v>d4690c13</v>
      </c>
      <c r="B551" s="3">
        <v>45427</v>
      </c>
      <c r="C551" s="2" t="str">
        <f t="shared" si="81"/>
        <v>West</v>
      </c>
      <c r="D551" s="4" t="str">
        <f t="shared" si="82"/>
        <v>Furniture</v>
      </c>
      <c r="E551" s="1">
        <v>2926.63</v>
      </c>
      <c r="F551" s="1">
        <v>23</v>
      </c>
      <c r="G551" s="1">
        <v>1</v>
      </c>
      <c r="H551">
        <v>1421.39</v>
      </c>
      <c r="I551" s="10">
        <f t="shared" si="85"/>
        <v>0.48567464968239921</v>
      </c>
      <c r="J551">
        <f t="shared" si="83"/>
        <v>2537.5954861821929</v>
      </c>
      <c r="K551">
        <f t="shared" si="84"/>
        <v>2479230.7900000024</v>
      </c>
      <c r="L551" t="s">
        <v>1645</v>
      </c>
      <c r="M551" t="s">
        <v>3911</v>
      </c>
      <c r="N551" s="1">
        <f t="shared" si="89"/>
        <v>711.19500000000005</v>
      </c>
      <c r="O551" s="1">
        <f t="shared" si="86"/>
        <v>524.30656862745093</v>
      </c>
      <c r="P551" s="1" t="str">
        <f t="shared" si="87"/>
        <v>05-2024</v>
      </c>
      <c r="T551" s="1"/>
      <c r="U551" s="1"/>
      <c r="V551" s="1" t="s">
        <v>3911</v>
      </c>
      <c r="W551" s="1"/>
      <c r="X551" s="1" t="s">
        <v>554</v>
      </c>
      <c r="Y551" s="2" t="s">
        <v>3911</v>
      </c>
      <c r="Z551" s="4" t="s">
        <v>535</v>
      </c>
      <c r="AD551" t="str">
        <f t="shared" si="88"/>
        <v/>
      </c>
    </row>
    <row r="552" spans="1:30" ht="14.25">
      <c r="A552" s="1" t="str">
        <f t="shared" si="80"/>
        <v>30912e0b</v>
      </c>
      <c r="B552" s="3">
        <v>45537</v>
      </c>
      <c r="C552" s="2" t="str">
        <f t="shared" si="81"/>
        <v>West</v>
      </c>
      <c r="D552" s="4" t="str">
        <f t="shared" si="82"/>
        <v>Sports</v>
      </c>
      <c r="E552" s="1">
        <v>3504.64</v>
      </c>
      <c r="F552" s="1">
        <v>11</v>
      </c>
      <c r="G552" s="1">
        <v>4</v>
      </c>
      <c r="H552">
        <v>1269.1400000000001</v>
      </c>
      <c r="I552" s="10">
        <f t="shared" si="85"/>
        <v>0.36213134587289997</v>
      </c>
      <c r="J552">
        <f t="shared" si="83"/>
        <v>2537.5954861821929</v>
      </c>
      <c r="K552">
        <f t="shared" si="84"/>
        <v>2479230.7900000024</v>
      </c>
      <c r="L552" t="s">
        <v>3914</v>
      </c>
      <c r="M552" t="s">
        <v>3911</v>
      </c>
      <c r="N552" s="1">
        <f t="shared" si="89"/>
        <v>636.57000000000005</v>
      </c>
      <c r="O552" s="1">
        <f t="shared" si="86"/>
        <v>516.19997471554962</v>
      </c>
      <c r="P552" s="1" t="str">
        <f t="shared" si="87"/>
        <v>09-2024</v>
      </c>
      <c r="T552" s="1"/>
      <c r="U552" s="1"/>
      <c r="V552" s="1" t="s">
        <v>3911</v>
      </c>
      <c r="W552" s="1"/>
      <c r="X552" s="1" t="s">
        <v>555</v>
      </c>
      <c r="Y552" s="2" t="s">
        <v>3911</v>
      </c>
      <c r="Z552" s="4" t="s">
        <v>17</v>
      </c>
      <c r="AD552" t="str">
        <f t="shared" si="88"/>
        <v/>
      </c>
    </row>
    <row r="553" spans="1:30" ht="14.25">
      <c r="A553" s="1" t="str">
        <f t="shared" si="80"/>
        <v>28dbf2e6</v>
      </c>
      <c r="B553" s="3">
        <v>45546</v>
      </c>
      <c r="C553" s="2" t="str">
        <f t="shared" si="81"/>
        <v>North</v>
      </c>
      <c r="D553" s="4" t="str">
        <f t="shared" si="82"/>
        <v>Sports</v>
      </c>
      <c r="E553" s="1">
        <v>3806.78</v>
      </c>
      <c r="F553" s="1">
        <v>2</v>
      </c>
      <c r="G553" s="1">
        <v>44</v>
      </c>
      <c r="H553">
        <v>401.76</v>
      </c>
      <c r="I553" s="10">
        <f t="shared" si="85"/>
        <v>0.10553801375440661</v>
      </c>
      <c r="J553">
        <f t="shared" si="83"/>
        <v>2571.1423225152107</v>
      </c>
      <c r="K553">
        <f t="shared" si="84"/>
        <v>2535146.3299999977</v>
      </c>
      <c r="L553" t="s">
        <v>3914</v>
      </c>
      <c r="M553" t="s">
        <v>3910</v>
      </c>
      <c r="N553" s="1">
        <f t="shared" si="89"/>
        <v>222.88</v>
      </c>
      <c r="O553" s="1">
        <f t="shared" si="86"/>
        <v>516.19997471554962</v>
      </c>
      <c r="P553" s="1" t="str">
        <f t="shared" si="87"/>
        <v>09-2024</v>
      </c>
      <c r="T553" s="1"/>
      <c r="U553" s="1"/>
      <c r="V553" s="1" t="s">
        <v>3910</v>
      </c>
      <c r="W553" s="1"/>
      <c r="X553" s="1" t="s">
        <v>556</v>
      </c>
      <c r="Y553" s="2" t="s">
        <v>9</v>
      </c>
      <c r="Z553" s="4" t="s">
        <v>17</v>
      </c>
      <c r="AD553" t="str">
        <f t="shared" si="88"/>
        <v/>
      </c>
    </row>
    <row r="554" spans="1:30" ht="14.25">
      <c r="A554" s="1" t="str">
        <f t="shared" si="80"/>
        <v>f09dda05</v>
      </c>
      <c r="B554" s="3">
        <v>45154</v>
      </c>
      <c r="C554" s="2" t="str">
        <f t="shared" si="81"/>
        <v>South</v>
      </c>
      <c r="D554" s="4" t="str">
        <f t="shared" si="82"/>
        <v>Furniture</v>
      </c>
      <c r="E554" s="1">
        <v>4630.57</v>
      </c>
      <c r="F554" s="1">
        <v>19</v>
      </c>
      <c r="G554" s="1">
        <v>30</v>
      </c>
      <c r="H554">
        <v>501.61</v>
      </c>
      <c r="I554" s="10">
        <f t="shared" si="85"/>
        <v>0.10832575687226412</v>
      </c>
      <c r="J554">
        <f t="shared" si="83"/>
        <v>2496.4375124875119</v>
      </c>
      <c r="K554">
        <f t="shared" si="84"/>
        <v>2498933.9499999993</v>
      </c>
      <c r="L554" t="s">
        <v>1645</v>
      </c>
      <c r="M554" t="s">
        <v>3913</v>
      </c>
      <c r="N554" s="1">
        <f t="shared" si="89"/>
        <v>265.80500000000001</v>
      </c>
      <c r="O554" s="1">
        <f t="shared" si="86"/>
        <v>524.30656862745093</v>
      </c>
      <c r="P554" s="1" t="str">
        <f t="shared" si="87"/>
        <v>08-2023</v>
      </c>
      <c r="T554" s="1"/>
      <c r="U554" s="1"/>
      <c r="V554" s="1" t="s">
        <v>3913</v>
      </c>
      <c r="W554" s="1"/>
      <c r="X554" s="1" t="s">
        <v>557</v>
      </c>
      <c r="Y554" s="2" t="s">
        <v>3913</v>
      </c>
      <c r="Z554" s="4" t="s">
        <v>535</v>
      </c>
      <c r="AD554" t="str">
        <f t="shared" si="88"/>
        <v/>
      </c>
    </row>
    <row r="555" spans="1:30" ht="14.25">
      <c r="A555" s="1" t="str">
        <f t="shared" si="80"/>
        <v>6.9314E+27</v>
      </c>
      <c r="B555" s="3">
        <v>45371</v>
      </c>
      <c r="C555" s="2" t="str">
        <f t="shared" si="81"/>
        <v>West</v>
      </c>
      <c r="D555" s="4" t="str">
        <f t="shared" si="82"/>
        <v>Electronics</v>
      </c>
      <c r="E555" s="1">
        <v>562.66</v>
      </c>
      <c r="F555" s="1">
        <v>46</v>
      </c>
      <c r="G555" s="1">
        <v>42</v>
      </c>
      <c r="H555">
        <v>348.54</v>
      </c>
      <c r="I555" s="10">
        <f t="shared" si="85"/>
        <v>0.6194504674225999</v>
      </c>
      <c r="J555">
        <f t="shared" si="83"/>
        <v>2537.5954861821929</v>
      </c>
      <c r="K555">
        <f t="shared" si="84"/>
        <v>2479230.7900000024</v>
      </c>
      <c r="L555" t="s">
        <v>3915</v>
      </c>
      <c r="M555" t="s">
        <v>3911</v>
      </c>
      <c r="N555" s="1">
        <f t="shared" si="89"/>
        <v>195.27</v>
      </c>
      <c r="O555" s="1">
        <f t="shared" si="86"/>
        <v>507.6997287299634</v>
      </c>
      <c r="P555" s="1" t="str">
        <f t="shared" si="87"/>
        <v>03-2024</v>
      </c>
      <c r="T555" s="1"/>
      <c r="U555" s="1"/>
      <c r="V555" s="1" t="s">
        <v>3911</v>
      </c>
      <c r="W555" s="1"/>
      <c r="X555" s="5">
        <v>6.9314000000000002E+27</v>
      </c>
      <c r="Y555" s="2" t="s">
        <v>3911</v>
      </c>
      <c r="Z555" s="4" t="s">
        <v>291</v>
      </c>
      <c r="AD555" t="str">
        <f t="shared" si="88"/>
        <v/>
      </c>
    </row>
    <row r="556" spans="1:30" ht="14.25">
      <c r="A556" s="1" t="str">
        <f t="shared" si="80"/>
        <v>acc86e41</v>
      </c>
      <c r="B556" s="3">
        <v>45350</v>
      </c>
      <c r="C556" s="2" t="str">
        <f t="shared" si="81"/>
        <v>South</v>
      </c>
      <c r="D556" s="4" t="str">
        <f t="shared" si="82"/>
        <v>Groceries</v>
      </c>
      <c r="E556" s="1">
        <v>1023.79</v>
      </c>
      <c r="F556" s="1">
        <v>5</v>
      </c>
      <c r="G556" s="1">
        <v>12</v>
      </c>
      <c r="H556">
        <v>1985.69</v>
      </c>
      <c r="I556" s="10">
        <f t="shared" si="85"/>
        <v>1.9395481495228515</v>
      </c>
      <c r="J556">
        <f t="shared" si="83"/>
        <v>2496.4375124875119</v>
      </c>
      <c r="K556">
        <f t="shared" si="84"/>
        <v>2498933.9499999993</v>
      </c>
      <c r="L556" t="s">
        <v>88</v>
      </c>
      <c r="M556" t="s">
        <v>3913</v>
      </c>
      <c r="N556" s="1">
        <f t="shared" si="89"/>
        <v>998.84500000000003</v>
      </c>
      <c r="O556" s="1">
        <f t="shared" si="86"/>
        <v>515.36624489795861</v>
      </c>
      <c r="P556" s="1" t="str">
        <f t="shared" si="87"/>
        <v>02-2024</v>
      </c>
      <c r="T556" s="1"/>
      <c r="U556" s="1"/>
      <c r="V556" s="1" t="s">
        <v>3913</v>
      </c>
      <c r="W556" s="1"/>
      <c r="X556" s="1" t="s">
        <v>558</v>
      </c>
      <c r="Y556" s="2" t="s">
        <v>3913</v>
      </c>
      <c r="Z556" s="4" t="s">
        <v>88</v>
      </c>
      <c r="AD556" t="str">
        <f t="shared" si="88"/>
        <v/>
      </c>
    </row>
    <row r="557" spans="1:30" ht="14.25">
      <c r="A557" s="1" t="str">
        <f t="shared" si="80"/>
        <v>b7a15b7c</v>
      </c>
      <c r="B557" s="3">
        <v>45484</v>
      </c>
      <c r="C557" s="2" t="str">
        <f t="shared" si="81"/>
        <v>East</v>
      </c>
      <c r="D557" s="4" t="str">
        <f t="shared" si="82"/>
        <v>Furniture</v>
      </c>
      <c r="E557" s="1">
        <v>3652.59</v>
      </c>
      <c r="F557" s="1">
        <v>35</v>
      </c>
      <c r="G557" s="1">
        <v>30</v>
      </c>
      <c r="H557">
        <v>402.83</v>
      </c>
      <c r="I557" s="10">
        <f t="shared" si="85"/>
        <v>0.11028612573543704</v>
      </c>
      <c r="J557">
        <f t="shared" si="83"/>
        <v>2506.2477027027048</v>
      </c>
      <c r="K557">
        <f t="shared" si="84"/>
        <v>2596472.620000002</v>
      </c>
      <c r="L557" t="s">
        <v>1645</v>
      </c>
      <c r="M557" t="s">
        <v>3912</v>
      </c>
      <c r="N557" s="1">
        <f t="shared" si="89"/>
        <v>216.41499999999999</v>
      </c>
      <c r="O557" s="1">
        <f t="shared" si="86"/>
        <v>524.30656862745093</v>
      </c>
      <c r="P557" s="1" t="str">
        <f t="shared" si="87"/>
        <v>07-2024</v>
      </c>
      <c r="T557" s="1"/>
      <c r="U557" s="1"/>
      <c r="V557" s="1" t="s">
        <v>3912</v>
      </c>
      <c r="W557" s="1"/>
      <c r="X557" s="1" t="s">
        <v>559</v>
      </c>
      <c r="Y557" s="2" t="s">
        <v>3912</v>
      </c>
      <c r="Z557" s="4" t="s">
        <v>535</v>
      </c>
      <c r="AD557" t="str">
        <f t="shared" si="88"/>
        <v/>
      </c>
    </row>
    <row r="558" spans="1:30" ht="14.25">
      <c r="A558" s="1" t="str">
        <f t="shared" si="80"/>
        <v>7a9632a5</v>
      </c>
      <c r="B558" s="3">
        <v>45334</v>
      </c>
      <c r="C558" s="2" t="str">
        <f t="shared" si="81"/>
        <v>East</v>
      </c>
      <c r="D558" s="4" t="str">
        <f t="shared" si="82"/>
        <v>Groceries</v>
      </c>
      <c r="E558" s="1">
        <v>1655.44</v>
      </c>
      <c r="F558" s="1">
        <v>25</v>
      </c>
      <c r="G558" s="1">
        <v>32</v>
      </c>
      <c r="H558">
        <v>1183.5999999999999</v>
      </c>
      <c r="I558" s="10">
        <f t="shared" si="85"/>
        <v>0.71497607886724968</v>
      </c>
      <c r="J558">
        <f t="shared" si="83"/>
        <v>2506.2477027027048</v>
      </c>
      <c r="K558">
        <f t="shared" si="84"/>
        <v>2596472.620000002</v>
      </c>
      <c r="L558" t="s">
        <v>88</v>
      </c>
      <c r="M558" t="s">
        <v>3912</v>
      </c>
      <c r="N558" s="1">
        <f t="shared" si="89"/>
        <v>607.79999999999995</v>
      </c>
      <c r="O558" s="1">
        <f t="shared" si="86"/>
        <v>515.36624489795861</v>
      </c>
      <c r="P558" s="1" t="str">
        <f t="shared" si="87"/>
        <v>02-2024</v>
      </c>
      <c r="T558" s="1"/>
      <c r="U558" s="1"/>
      <c r="V558" s="1" t="s">
        <v>3912</v>
      </c>
      <c r="W558" s="1"/>
      <c r="X558" s="1" t="s">
        <v>560</v>
      </c>
      <c r="Y558" s="2" t="s">
        <v>3912</v>
      </c>
      <c r="Z558" s="4" t="s">
        <v>88</v>
      </c>
      <c r="AD558" t="str">
        <f t="shared" si="88"/>
        <v/>
      </c>
    </row>
    <row r="559" spans="1:30" ht="14.25">
      <c r="A559" s="1" t="str">
        <f t="shared" si="80"/>
        <v>226a19ca</v>
      </c>
      <c r="B559" s="3">
        <v>45588</v>
      </c>
      <c r="C559" s="2" t="str">
        <f t="shared" si="81"/>
        <v>South</v>
      </c>
      <c r="D559" s="4" t="str">
        <f t="shared" si="82"/>
        <v>Clothing</v>
      </c>
      <c r="E559" s="1">
        <v>378.63</v>
      </c>
      <c r="F559" s="1">
        <v>17</v>
      </c>
      <c r="G559" s="1">
        <v>32</v>
      </c>
      <c r="H559">
        <v>1801.88</v>
      </c>
      <c r="I559" s="10">
        <f t="shared" si="85"/>
        <v>4.7589467289966461</v>
      </c>
      <c r="J559">
        <f t="shared" si="83"/>
        <v>2496.4375124875119</v>
      </c>
      <c r="K559">
        <f t="shared" si="84"/>
        <v>2498933.9499999993</v>
      </c>
      <c r="L559" t="s">
        <v>1474</v>
      </c>
      <c r="M559" t="s">
        <v>3913</v>
      </c>
      <c r="N559" s="1">
        <f t="shared" si="89"/>
        <v>916.94</v>
      </c>
      <c r="O559" s="1">
        <f t="shared" si="86"/>
        <v>518.08361275088532</v>
      </c>
      <c r="P559" s="1" t="str">
        <f t="shared" si="87"/>
        <v>10-2024</v>
      </c>
      <c r="T559" s="1"/>
      <c r="U559" s="1"/>
      <c r="V559" s="1" t="s">
        <v>3913</v>
      </c>
      <c r="W559" s="1"/>
      <c r="X559" s="1" t="s">
        <v>561</v>
      </c>
      <c r="Y559" s="2" t="s">
        <v>3913</v>
      </c>
      <c r="Z559" s="4" t="s">
        <v>1474</v>
      </c>
      <c r="AD559" t="str">
        <f t="shared" si="88"/>
        <v/>
      </c>
    </row>
    <row r="560" spans="1:30" ht="14.25">
      <c r="A560" s="1" t="str">
        <f t="shared" si="80"/>
        <v>ef092e36</v>
      </c>
      <c r="B560" s="3">
        <v>45389</v>
      </c>
      <c r="C560" s="2" t="str">
        <f t="shared" si="81"/>
        <v>East</v>
      </c>
      <c r="D560" s="4" t="str">
        <f t="shared" si="82"/>
        <v>Groceries</v>
      </c>
      <c r="E560" s="1">
        <v>4052.53</v>
      </c>
      <c r="F560" s="1">
        <v>35</v>
      </c>
      <c r="G560" s="1">
        <v>36</v>
      </c>
      <c r="H560">
        <v>354.12</v>
      </c>
      <c r="I560" s="10">
        <f t="shared" si="85"/>
        <v>8.7382449975694193E-2</v>
      </c>
      <c r="J560">
        <f t="shared" si="83"/>
        <v>2506.2477027027048</v>
      </c>
      <c r="K560">
        <f t="shared" si="84"/>
        <v>2596472.620000002</v>
      </c>
      <c r="L560" t="s">
        <v>88</v>
      </c>
      <c r="M560" t="s">
        <v>3912</v>
      </c>
      <c r="N560" s="1">
        <f t="shared" si="89"/>
        <v>195.06</v>
      </c>
      <c r="O560" s="1">
        <f t="shared" si="86"/>
        <v>515.36624489795861</v>
      </c>
      <c r="P560" s="1" t="str">
        <f t="shared" si="87"/>
        <v>04-2024</v>
      </c>
      <c r="T560" s="1"/>
      <c r="U560" s="1"/>
      <c r="V560" s="1" t="s">
        <v>3912</v>
      </c>
      <c r="W560" s="1"/>
      <c r="X560" s="1" t="s">
        <v>562</v>
      </c>
      <c r="Y560" s="2" t="s">
        <v>3912</v>
      </c>
      <c r="Z560" s="4" t="s">
        <v>88</v>
      </c>
      <c r="AD560" t="str">
        <f t="shared" si="88"/>
        <v/>
      </c>
    </row>
    <row r="561" spans="1:30" ht="14.25">
      <c r="A561" s="1" t="str">
        <f t="shared" si="80"/>
        <v>fe225957</v>
      </c>
      <c r="B561" s="3">
        <v>45591</v>
      </c>
      <c r="C561" s="2" t="str">
        <f t="shared" si="81"/>
        <v>East</v>
      </c>
      <c r="D561" s="4" t="str">
        <f t="shared" si="82"/>
        <v>Sports</v>
      </c>
      <c r="E561" s="1">
        <v>1807.03</v>
      </c>
      <c r="F561" s="1">
        <v>14</v>
      </c>
      <c r="G561" s="1">
        <v>39</v>
      </c>
      <c r="H561">
        <v>91.85</v>
      </c>
      <c r="I561" s="10">
        <f t="shared" si="85"/>
        <v>5.0829261274024228E-2</v>
      </c>
      <c r="J561">
        <f t="shared" si="83"/>
        <v>2506.2477027027048</v>
      </c>
      <c r="K561">
        <f t="shared" si="84"/>
        <v>2596472.620000002</v>
      </c>
      <c r="L561" t="s">
        <v>3914</v>
      </c>
      <c r="M561" t="s">
        <v>3912</v>
      </c>
      <c r="N561" s="1">
        <f t="shared" si="89"/>
        <v>65.424999999999997</v>
      </c>
      <c r="O561" s="1">
        <f t="shared" si="86"/>
        <v>516.19997471554962</v>
      </c>
      <c r="P561" s="1" t="str">
        <f t="shared" si="87"/>
        <v>10-2024</v>
      </c>
      <c r="T561" s="1"/>
      <c r="U561" s="1"/>
      <c r="V561" s="1" t="s">
        <v>3912</v>
      </c>
      <c r="W561" s="1"/>
      <c r="X561" s="1" t="s">
        <v>563</v>
      </c>
      <c r="Y561" s="2" t="s">
        <v>3912</v>
      </c>
      <c r="Z561" s="4" t="s">
        <v>17</v>
      </c>
      <c r="AD561" t="str">
        <f t="shared" si="88"/>
        <v/>
      </c>
    </row>
    <row r="562" spans="1:30" ht="14.25">
      <c r="A562" s="1" t="str">
        <f t="shared" si="80"/>
        <v>9cd7a7af</v>
      </c>
      <c r="B562" s="3">
        <v>45207</v>
      </c>
      <c r="C562" s="2" t="str">
        <f t="shared" si="81"/>
        <v>North</v>
      </c>
      <c r="D562" s="4" t="str">
        <f t="shared" si="82"/>
        <v>Groceries</v>
      </c>
      <c r="E562" s="1">
        <v>2918.32</v>
      </c>
      <c r="F562" s="1">
        <v>6</v>
      </c>
      <c r="G562" s="1">
        <v>15</v>
      </c>
      <c r="H562">
        <v>1902.42</v>
      </c>
      <c r="I562" s="10">
        <f t="shared" si="85"/>
        <v>0.65188875791551304</v>
      </c>
      <c r="J562">
        <f t="shared" si="83"/>
        <v>2571.1423225152107</v>
      </c>
      <c r="K562">
        <f t="shared" si="84"/>
        <v>2535146.3299999977</v>
      </c>
      <c r="L562" t="s">
        <v>88</v>
      </c>
      <c r="M562" t="s">
        <v>3910</v>
      </c>
      <c r="N562" s="1">
        <f t="shared" si="89"/>
        <v>958.71</v>
      </c>
      <c r="O562" s="1">
        <f t="shared" si="86"/>
        <v>515.36624489795861</v>
      </c>
      <c r="P562" s="1" t="str">
        <f t="shared" si="87"/>
        <v>10-2023</v>
      </c>
      <c r="T562" s="1"/>
      <c r="U562" s="1"/>
      <c r="V562" s="1" t="s">
        <v>3910</v>
      </c>
      <c r="W562" s="1"/>
      <c r="X562" s="1" t="s">
        <v>564</v>
      </c>
      <c r="Y562" s="2" t="s">
        <v>9</v>
      </c>
      <c r="Z562" s="4" t="s">
        <v>88</v>
      </c>
      <c r="AD562" t="str">
        <f t="shared" si="88"/>
        <v/>
      </c>
    </row>
    <row r="563" spans="1:30" ht="14.25">
      <c r="A563" s="1" t="str">
        <f t="shared" si="80"/>
        <v>d30bc85e</v>
      </c>
      <c r="B563" s="3">
        <v>44933</v>
      </c>
      <c r="C563" s="2" t="str">
        <f t="shared" si="81"/>
        <v>South</v>
      </c>
      <c r="D563" s="4" t="str">
        <f t="shared" si="82"/>
        <v>Electronics</v>
      </c>
      <c r="E563" s="1">
        <v>411.4</v>
      </c>
      <c r="F563" s="1">
        <v>11</v>
      </c>
      <c r="G563" s="1">
        <v>36</v>
      </c>
      <c r="H563">
        <v>959.11</v>
      </c>
      <c r="I563" s="10">
        <f t="shared" si="85"/>
        <v>2.3313320369470105</v>
      </c>
      <c r="J563">
        <f t="shared" si="83"/>
        <v>2496.4375124875119</v>
      </c>
      <c r="K563">
        <f t="shared" si="84"/>
        <v>2498933.9499999993</v>
      </c>
      <c r="L563" t="s">
        <v>3915</v>
      </c>
      <c r="M563" t="s">
        <v>3913</v>
      </c>
      <c r="N563" s="1">
        <f t="shared" si="89"/>
        <v>497.55500000000001</v>
      </c>
      <c r="O563" s="1">
        <f t="shared" si="86"/>
        <v>507.6997287299634</v>
      </c>
      <c r="P563" s="1" t="str">
        <f t="shared" si="87"/>
        <v>01-2023</v>
      </c>
      <c r="T563" s="1"/>
      <c r="U563" s="1"/>
      <c r="V563" s="1" t="s">
        <v>3913</v>
      </c>
      <c r="W563" s="1"/>
      <c r="X563" s="1" t="s">
        <v>565</v>
      </c>
      <c r="Y563" s="2" t="s">
        <v>3913</v>
      </c>
      <c r="Z563" s="4" t="s">
        <v>291</v>
      </c>
      <c r="AD563" t="str">
        <f t="shared" si="88"/>
        <v/>
      </c>
    </row>
    <row r="564" spans="1:30" ht="14.25">
      <c r="A564" s="1" t="str">
        <f t="shared" si="80"/>
        <v>42331582</v>
      </c>
      <c r="B564" s="3">
        <v>45396</v>
      </c>
      <c r="C564" s="2" t="str">
        <f t="shared" si="81"/>
        <v>West</v>
      </c>
      <c r="D564" s="4" t="str">
        <f t="shared" si="82"/>
        <v>Clothing</v>
      </c>
      <c r="E564" s="1">
        <v>2899.67</v>
      </c>
      <c r="F564" s="1">
        <v>8</v>
      </c>
      <c r="G564" s="1">
        <v>11</v>
      </c>
      <c r="H564">
        <v>335.03</v>
      </c>
      <c r="I564" s="10">
        <f t="shared" si="85"/>
        <v>0.11554073394558689</v>
      </c>
      <c r="J564">
        <f t="shared" si="83"/>
        <v>2537.5954861821929</v>
      </c>
      <c r="K564">
        <f t="shared" si="84"/>
        <v>2479230.7900000024</v>
      </c>
      <c r="L564" t="s">
        <v>1474</v>
      </c>
      <c r="M564" t="s">
        <v>3911</v>
      </c>
      <c r="N564" s="1">
        <f t="shared" si="89"/>
        <v>173.01499999999999</v>
      </c>
      <c r="O564" s="1">
        <f t="shared" si="86"/>
        <v>518.08361275088532</v>
      </c>
      <c r="P564" s="1" t="str">
        <f t="shared" si="87"/>
        <v>04-2024</v>
      </c>
      <c r="T564" s="1"/>
      <c r="U564" s="1"/>
      <c r="V564" s="1" t="s">
        <v>3911</v>
      </c>
      <c r="W564" s="1"/>
      <c r="X564" s="1">
        <v>42331582</v>
      </c>
      <c r="Y564" s="2" t="s">
        <v>3911</v>
      </c>
      <c r="Z564" s="4" t="s">
        <v>1474</v>
      </c>
      <c r="AD564" t="str">
        <f t="shared" si="88"/>
        <v/>
      </c>
    </row>
    <row r="565" spans="1:30" ht="14.25">
      <c r="A565" s="1" t="str">
        <f t="shared" si="80"/>
        <v>bb6832d1</v>
      </c>
      <c r="B565" s="3">
        <v>45342</v>
      </c>
      <c r="C565" s="2" t="str">
        <f t="shared" si="81"/>
        <v>South</v>
      </c>
      <c r="D565" s="4" t="str">
        <f t="shared" si="82"/>
        <v>Clothing</v>
      </c>
      <c r="E565" s="1">
        <v>566.52</v>
      </c>
      <c r="F565" s="1">
        <v>11</v>
      </c>
      <c r="G565" s="1">
        <v>22</v>
      </c>
      <c r="H565">
        <v>443.67</v>
      </c>
      <c r="I565" s="10">
        <f t="shared" si="85"/>
        <v>0.78314975640754081</v>
      </c>
      <c r="J565">
        <f t="shared" si="83"/>
        <v>2496.4375124875119</v>
      </c>
      <c r="K565">
        <f t="shared" si="84"/>
        <v>2498933.9499999993</v>
      </c>
      <c r="L565" t="s">
        <v>1474</v>
      </c>
      <c r="M565" t="s">
        <v>3913</v>
      </c>
      <c r="N565" s="1">
        <f t="shared" si="89"/>
        <v>232.83500000000001</v>
      </c>
      <c r="O565" s="1">
        <f t="shared" si="86"/>
        <v>518.08361275088532</v>
      </c>
      <c r="P565" s="1" t="str">
        <f t="shared" si="87"/>
        <v>02-2024</v>
      </c>
      <c r="T565" s="1"/>
      <c r="U565" s="1"/>
      <c r="V565" s="1" t="s">
        <v>3913</v>
      </c>
      <c r="W565" s="1"/>
      <c r="X565" s="1" t="s">
        <v>566</v>
      </c>
      <c r="Y565" s="2" t="s">
        <v>3913</v>
      </c>
      <c r="Z565" s="4" t="s">
        <v>1474</v>
      </c>
      <c r="AD565" t="str">
        <f t="shared" si="88"/>
        <v/>
      </c>
    </row>
    <row r="566" spans="1:30" ht="14.25">
      <c r="A566" s="1" t="str">
        <f t="shared" si="80"/>
        <v>ad7a0c8d</v>
      </c>
      <c r="B566" s="3">
        <v>45021</v>
      </c>
      <c r="C566" s="2" t="str">
        <f t="shared" si="81"/>
        <v>North</v>
      </c>
      <c r="D566" s="4" t="str">
        <f t="shared" si="82"/>
        <v>Clothing</v>
      </c>
      <c r="E566" s="1">
        <v>3281.47</v>
      </c>
      <c r="F566" s="1">
        <v>17</v>
      </c>
      <c r="G566" s="1">
        <v>4</v>
      </c>
      <c r="H566">
        <v>414.48</v>
      </c>
      <c r="I566" s="10">
        <f t="shared" si="85"/>
        <v>0.12630924555153636</v>
      </c>
      <c r="J566">
        <f t="shared" si="83"/>
        <v>2571.1423225152107</v>
      </c>
      <c r="K566">
        <f t="shared" si="84"/>
        <v>2535146.3299999977</v>
      </c>
      <c r="L566" t="s">
        <v>1474</v>
      </c>
      <c r="M566" t="s">
        <v>3910</v>
      </c>
      <c r="N566" s="1">
        <f t="shared" si="89"/>
        <v>209.24</v>
      </c>
      <c r="O566" s="1">
        <f t="shared" si="86"/>
        <v>518.08361275088532</v>
      </c>
      <c r="P566" s="1" t="str">
        <f t="shared" si="87"/>
        <v>04-2023</v>
      </c>
      <c r="T566" s="1"/>
      <c r="U566" s="1"/>
      <c r="V566" s="1" t="s">
        <v>3910</v>
      </c>
      <c r="W566" s="1"/>
      <c r="X566" s="1" t="s">
        <v>567</v>
      </c>
      <c r="Y566" s="2" t="s">
        <v>9</v>
      </c>
      <c r="Z566" s="4" t="s">
        <v>1474</v>
      </c>
      <c r="AD566" t="str">
        <f t="shared" si="88"/>
        <v/>
      </c>
    </row>
    <row r="567" spans="1:30" ht="14.25">
      <c r="A567" s="1" t="str">
        <f t="shared" si="80"/>
        <v>dc768ec6</v>
      </c>
      <c r="B567" s="3">
        <v>44992</v>
      </c>
      <c r="C567" s="2" t="str">
        <f t="shared" si="81"/>
        <v>East</v>
      </c>
      <c r="D567" s="4" t="str">
        <f t="shared" si="82"/>
        <v>Electronics</v>
      </c>
      <c r="E567" s="1">
        <v>1914.2</v>
      </c>
      <c r="F567" s="1">
        <v>38</v>
      </c>
      <c r="G567" s="1">
        <v>22</v>
      </c>
      <c r="H567">
        <v>1117.1199999999999</v>
      </c>
      <c r="I567" s="10">
        <f t="shared" si="85"/>
        <v>0.58359628043046696</v>
      </c>
      <c r="J567">
        <f t="shared" si="83"/>
        <v>2506.2477027027048</v>
      </c>
      <c r="K567">
        <f t="shared" si="84"/>
        <v>2596472.620000002</v>
      </c>
      <c r="L567" t="s">
        <v>3915</v>
      </c>
      <c r="M567" t="s">
        <v>3912</v>
      </c>
      <c r="N567" s="1">
        <f t="shared" si="89"/>
        <v>569.55999999999995</v>
      </c>
      <c r="O567" s="1">
        <f t="shared" si="86"/>
        <v>507.6997287299634</v>
      </c>
      <c r="P567" s="1" t="str">
        <f t="shared" si="87"/>
        <v>03-2023</v>
      </c>
      <c r="T567" s="1"/>
      <c r="U567" s="1"/>
      <c r="V567" s="1" t="s">
        <v>3912</v>
      </c>
      <c r="W567" s="1"/>
      <c r="X567" s="1" t="s">
        <v>568</v>
      </c>
      <c r="Y567" s="2" t="s">
        <v>3912</v>
      </c>
      <c r="Z567" s="4" t="s">
        <v>291</v>
      </c>
      <c r="AD567" t="str">
        <f t="shared" si="88"/>
        <v/>
      </c>
    </row>
    <row r="568" spans="1:30" ht="14.25">
      <c r="A568" s="1" t="str">
        <f t="shared" si="80"/>
        <v>2f73d37f</v>
      </c>
      <c r="B568" s="3">
        <v>45573</v>
      </c>
      <c r="C568" s="2" t="str">
        <f t="shared" si="81"/>
        <v>West</v>
      </c>
      <c r="D568" s="4" t="str">
        <f t="shared" si="82"/>
        <v>Electronics</v>
      </c>
      <c r="E568" s="1">
        <v>377.71</v>
      </c>
      <c r="F568" s="1">
        <v>23</v>
      </c>
      <c r="G568" s="1">
        <v>22</v>
      </c>
      <c r="H568">
        <v>1911.22</v>
      </c>
      <c r="I568" s="10">
        <f t="shared" si="85"/>
        <v>5.0600195917502848</v>
      </c>
      <c r="J568">
        <f t="shared" si="83"/>
        <v>2537.5954861821929</v>
      </c>
      <c r="K568">
        <f t="shared" si="84"/>
        <v>2479230.7900000024</v>
      </c>
      <c r="L568" t="s">
        <v>3915</v>
      </c>
      <c r="M568" t="s">
        <v>3911</v>
      </c>
      <c r="N568" s="1">
        <f t="shared" si="89"/>
        <v>966.61</v>
      </c>
      <c r="O568" s="1">
        <f t="shared" si="86"/>
        <v>507.6997287299634</v>
      </c>
      <c r="P568" s="1" t="str">
        <f t="shared" si="87"/>
        <v>10-2024</v>
      </c>
      <c r="T568" s="1"/>
      <c r="U568" s="1"/>
      <c r="V568" s="1" t="s">
        <v>3911</v>
      </c>
      <c r="W568" s="1"/>
      <c r="X568" s="1" t="s">
        <v>569</v>
      </c>
      <c r="Y568" s="2" t="s">
        <v>3911</v>
      </c>
      <c r="Z568" s="4" t="s">
        <v>291</v>
      </c>
      <c r="AD568" t="str">
        <f t="shared" si="88"/>
        <v/>
      </c>
    </row>
    <row r="569" spans="1:30" ht="14.25">
      <c r="A569" s="1" t="str">
        <f t="shared" si="80"/>
        <v>988052ec</v>
      </c>
      <c r="B569" s="3">
        <v>45189</v>
      </c>
      <c r="C569" s="2" t="str">
        <f t="shared" si="81"/>
        <v>South</v>
      </c>
      <c r="D569" s="4" t="str">
        <f t="shared" si="82"/>
        <v>Groceries</v>
      </c>
      <c r="E569" s="1">
        <v>4117.8</v>
      </c>
      <c r="F569" s="1">
        <v>21</v>
      </c>
      <c r="G569" s="1">
        <v>8</v>
      </c>
      <c r="H569">
        <v>646.32000000000005</v>
      </c>
      <c r="I569" s="10">
        <f t="shared" si="85"/>
        <v>0.15695759871776191</v>
      </c>
      <c r="J569">
        <f t="shared" si="83"/>
        <v>2496.4375124875119</v>
      </c>
      <c r="K569">
        <f t="shared" si="84"/>
        <v>2498933.9499999993</v>
      </c>
      <c r="L569" t="s">
        <v>88</v>
      </c>
      <c r="M569" t="s">
        <v>3913</v>
      </c>
      <c r="N569" s="1">
        <f t="shared" si="89"/>
        <v>327.16000000000003</v>
      </c>
      <c r="O569" s="1">
        <f t="shared" si="86"/>
        <v>515.36624489795861</v>
      </c>
      <c r="P569" s="1" t="str">
        <f t="shared" si="87"/>
        <v>09-2023</v>
      </c>
      <c r="T569" s="1"/>
      <c r="U569" s="1"/>
      <c r="V569" s="1" t="s">
        <v>3913</v>
      </c>
      <c r="W569" s="1"/>
      <c r="X569" s="1" t="s">
        <v>570</v>
      </c>
      <c r="Y569" s="2" t="s">
        <v>3913</v>
      </c>
      <c r="Z569" s="4" t="s">
        <v>88</v>
      </c>
      <c r="AD569" t="str">
        <f t="shared" si="88"/>
        <v/>
      </c>
    </row>
    <row r="570" spans="1:30" ht="14.25">
      <c r="A570" s="1" t="str">
        <f t="shared" si="80"/>
        <v>5646f389</v>
      </c>
      <c r="B570" s="3">
        <v>45126</v>
      </c>
      <c r="C570" s="2" t="str">
        <f t="shared" si="81"/>
        <v>East</v>
      </c>
      <c r="D570" s="4" t="str">
        <f t="shared" si="82"/>
        <v>Furniture</v>
      </c>
      <c r="E570" s="1">
        <v>4574.1099999999997</v>
      </c>
      <c r="F570" s="1">
        <v>41</v>
      </c>
      <c r="G570" s="1">
        <v>49</v>
      </c>
      <c r="H570">
        <v>1647.44</v>
      </c>
      <c r="I570" s="10">
        <f t="shared" si="85"/>
        <v>0.36016623998985597</v>
      </c>
      <c r="J570">
        <f t="shared" si="83"/>
        <v>2506.2477027027048</v>
      </c>
      <c r="K570">
        <f t="shared" si="84"/>
        <v>2596472.620000002</v>
      </c>
      <c r="L570" t="s">
        <v>1645</v>
      </c>
      <c r="M570" t="s">
        <v>3912</v>
      </c>
      <c r="N570" s="1">
        <f t="shared" si="89"/>
        <v>848.22</v>
      </c>
      <c r="O570" s="1">
        <f t="shared" si="86"/>
        <v>524.30656862745093</v>
      </c>
      <c r="P570" s="1" t="str">
        <f t="shared" si="87"/>
        <v>07-2023</v>
      </c>
      <c r="T570" s="1"/>
      <c r="U570" s="1"/>
      <c r="V570" s="1" t="s">
        <v>3912</v>
      </c>
      <c r="W570" s="1"/>
      <c r="X570" s="1" t="s">
        <v>571</v>
      </c>
      <c r="Y570" s="2" t="s">
        <v>3912</v>
      </c>
      <c r="Z570" s="4" t="s">
        <v>535</v>
      </c>
      <c r="AD570" t="str">
        <f t="shared" si="88"/>
        <v/>
      </c>
    </row>
    <row r="571" spans="1:30" ht="14.25">
      <c r="A571" s="1" t="str">
        <f t="shared" si="80"/>
        <v>cb01a259</v>
      </c>
      <c r="B571" s="3">
        <v>45118</v>
      </c>
      <c r="C571" s="2" t="str">
        <f t="shared" si="81"/>
        <v>East</v>
      </c>
      <c r="D571" s="4" t="str">
        <f t="shared" si="82"/>
        <v>Electronics</v>
      </c>
      <c r="E571" s="1">
        <v>2565.13</v>
      </c>
      <c r="F571" s="1">
        <v>31</v>
      </c>
      <c r="G571" s="1">
        <v>45</v>
      </c>
      <c r="H571">
        <v>1193.1400000000001</v>
      </c>
      <c r="I571" s="10">
        <f t="shared" si="85"/>
        <v>0.46513821911560038</v>
      </c>
      <c r="J571">
        <f t="shared" si="83"/>
        <v>2506.2477027027048</v>
      </c>
      <c r="K571">
        <f t="shared" si="84"/>
        <v>2596472.620000002</v>
      </c>
      <c r="L571" t="s">
        <v>3915</v>
      </c>
      <c r="M571" t="s">
        <v>3912</v>
      </c>
      <c r="N571" s="1">
        <f t="shared" si="89"/>
        <v>619.07000000000005</v>
      </c>
      <c r="O571" s="1">
        <f t="shared" si="86"/>
        <v>507.6997287299634</v>
      </c>
      <c r="P571" s="1" t="str">
        <f t="shared" si="87"/>
        <v>07-2023</v>
      </c>
      <c r="T571" s="1"/>
      <c r="U571" s="1"/>
      <c r="V571" s="1" t="s">
        <v>3912</v>
      </c>
      <c r="W571" s="1"/>
      <c r="X571" s="1" t="s">
        <v>572</v>
      </c>
      <c r="Y571" s="2" t="s">
        <v>3912</v>
      </c>
      <c r="Z571" s="4" t="s">
        <v>291</v>
      </c>
      <c r="AD571" t="str">
        <f t="shared" si="88"/>
        <v/>
      </c>
    </row>
    <row r="572" spans="1:30" ht="14.25">
      <c r="A572" s="1" t="str">
        <f t="shared" si="80"/>
        <v>f104853e</v>
      </c>
      <c r="B572" s="3">
        <v>44888</v>
      </c>
      <c r="C572" s="2" t="str">
        <f t="shared" si="81"/>
        <v>North</v>
      </c>
      <c r="D572" s="4" t="str">
        <f t="shared" si="82"/>
        <v>Electronics</v>
      </c>
      <c r="E572" s="1">
        <v>238.89</v>
      </c>
      <c r="F572" s="1">
        <v>5</v>
      </c>
      <c r="G572" s="1">
        <v>46</v>
      </c>
      <c r="H572">
        <v>669.05</v>
      </c>
      <c r="I572" s="10">
        <f t="shared" si="85"/>
        <v>2.8006613922725943</v>
      </c>
      <c r="J572">
        <f t="shared" si="83"/>
        <v>2571.1423225152107</v>
      </c>
      <c r="K572">
        <f t="shared" si="84"/>
        <v>2535146.3299999977</v>
      </c>
      <c r="L572" t="s">
        <v>3915</v>
      </c>
      <c r="M572" t="s">
        <v>3910</v>
      </c>
      <c r="N572" s="1">
        <f t="shared" si="89"/>
        <v>357.52499999999998</v>
      </c>
      <c r="O572" s="1">
        <f t="shared" si="86"/>
        <v>507.6997287299634</v>
      </c>
      <c r="P572" s="1" t="str">
        <f t="shared" si="87"/>
        <v>11-2022</v>
      </c>
      <c r="T572" s="1"/>
      <c r="U572" s="1"/>
      <c r="V572" s="1" t="s">
        <v>3910</v>
      </c>
      <c r="W572" s="1"/>
      <c r="X572" s="1" t="s">
        <v>573</v>
      </c>
      <c r="Y572" s="2" t="s">
        <v>9</v>
      </c>
      <c r="Z572" s="4" t="s">
        <v>291</v>
      </c>
      <c r="AD572" t="str">
        <f t="shared" si="88"/>
        <v/>
      </c>
    </row>
    <row r="573" spans="1:30" ht="14.25">
      <c r="A573" s="1" t="str">
        <f t="shared" si="80"/>
        <v>c49dd3a1</v>
      </c>
      <c r="B573" s="3">
        <v>45194</v>
      </c>
      <c r="C573" s="2" t="str">
        <f t="shared" si="81"/>
        <v>East</v>
      </c>
      <c r="D573" s="4" t="str">
        <f t="shared" si="82"/>
        <v>Sports</v>
      </c>
      <c r="E573" s="1">
        <v>4016.78</v>
      </c>
      <c r="F573" s="1">
        <v>13</v>
      </c>
      <c r="G573" s="1">
        <v>9</v>
      </c>
      <c r="H573">
        <v>113.09</v>
      </c>
      <c r="I573" s="10">
        <f t="shared" si="85"/>
        <v>2.815439232419998E-2</v>
      </c>
      <c r="J573">
        <f t="shared" si="83"/>
        <v>2506.2477027027048</v>
      </c>
      <c r="K573">
        <f t="shared" si="84"/>
        <v>2596472.620000002</v>
      </c>
      <c r="L573" t="s">
        <v>3914</v>
      </c>
      <c r="M573" t="s">
        <v>3912</v>
      </c>
      <c r="N573" s="1">
        <f t="shared" si="89"/>
        <v>61.045000000000002</v>
      </c>
      <c r="O573" s="1">
        <f t="shared" si="86"/>
        <v>516.19997471554962</v>
      </c>
      <c r="P573" s="1" t="str">
        <f t="shared" si="87"/>
        <v>09-2023</v>
      </c>
      <c r="T573" s="1"/>
      <c r="U573" s="1"/>
      <c r="V573" s="1" t="s">
        <v>3912</v>
      </c>
      <c r="W573" s="1"/>
      <c r="X573" s="1" t="s">
        <v>574</v>
      </c>
      <c r="Y573" s="2" t="s">
        <v>3912</v>
      </c>
      <c r="Z573" s="4" t="s">
        <v>17</v>
      </c>
      <c r="AD573" t="str">
        <f t="shared" si="88"/>
        <v/>
      </c>
    </row>
    <row r="574" spans="1:30" ht="14.25">
      <c r="A574" s="1" t="str">
        <f t="shared" si="80"/>
        <v>93fc02eb</v>
      </c>
      <c r="B574" s="3">
        <v>45471</v>
      </c>
      <c r="C574" s="2" t="str">
        <f t="shared" si="81"/>
        <v>North</v>
      </c>
      <c r="D574" s="4" t="str">
        <f t="shared" si="82"/>
        <v>Groceries</v>
      </c>
      <c r="E574" s="1">
        <v>1654.9</v>
      </c>
      <c r="F574" s="1">
        <v>6</v>
      </c>
      <c r="G574" s="1">
        <v>6</v>
      </c>
      <c r="H574">
        <v>662.08</v>
      </c>
      <c r="I574" s="10">
        <f t="shared" si="85"/>
        <v>0.40007251193425586</v>
      </c>
      <c r="J574">
        <f t="shared" si="83"/>
        <v>2571.1423225152107</v>
      </c>
      <c r="K574">
        <f t="shared" si="84"/>
        <v>2535146.3299999977</v>
      </c>
      <c r="L574" t="s">
        <v>88</v>
      </c>
      <c r="M574" t="s">
        <v>3910</v>
      </c>
      <c r="N574" s="1">
        <f t="shared" si="89"/>
        <v>334.04</v>
      </c>
      <c r="O574" s="1">
        <f t="shared" si="86"/>
        <v>515.36624489795861</v>
      </c>
      <c r="P574" s="1" t="str">
        <f t="shared" si="87"/>
        <v>06-2024</v>
      </c>
      <c r="T574" s="1"/>
      <c r="U574" s="1"/>
      <c r="V574" s="1" t="s">
        <v>3910</v>
      </c>
      <c r="W574" s="1"/>
      <c r="X574" s="1" t="s">
        <v>575</v>
      </c>
      <c r="Y574" s="2" t="s">
        <v>9</v>
      </c>
      <c r="Z574" s="4" t="s">
        <v>88</v>
      </c>
      <c r="AD574" t="str">
        <f t="shared" si="88"/>
        <v/>
      </c>
    </row>
    <row r="575" spans="1:30" ht="14.25">
      <c r="A575" s="1" t="str">
        <f t="shared" si="80"/>
        <v>0f653b1c</v>
      </c>
      <c r="B575" s="3">
        <v>45468</v>
      </c>
      <c r="C575" s="2" t="str">
        <f t="shared" si="81"/>
        <v>West</v>
      </c>
      <c r="D575" s="4" t="str">
        <f t="shared" si="82"/>
        <v>Furniture</v>
      </c>
      <c r="E575" s="1">
        <v>3493.46</v>
      </c>
      <c r="F575" s="1">
        <v>2</v>
      </c>
      <c r="G575" s="1">
        <v>0</v>
      </c>
      <c r="H575">
        <v>1324.31</v>
      </c>
      <c r="I575" s="10">
        <f t="shared" si="85"/>
        <v>0.37908262868331111</v>
      </c>
      <c r="J575">
        <f t="shared" si="83"/>
        <v>2537.5954861821929</v>
      </c>
      <c r="K575">
        <f t="shared" si="84"/>
        <v>2479230.7900000024</v>
      </c>
      <c r="L575" t="s">
        <v>1645</v>
      </c>
      <c r="M575" t="s">
        <v>3911</v>
      </c>
      <c r="N575" s="1">
        <f t="shared" si="89"/>
        <v>662.15499999999997</v>
      </c>
      <c r="O575" s="1">
        <f t="shared" si="86"/>
        <v>524.30656862745093</v>
      </c>
      <c r="P575" s="1" t="str">
        <f t="shared" si="87"/>
        <v>06-2024</v>
      </c>
      <c r="T575" s="1"/>
      <c r="U575" s="1"/>
      <c r="V575" s="1" t="s">
        <v>3911</v>
      </c>
      <c r="W575" s="1"/>
      <c r="X575" s="1" t="s">
        <v>576</v>
      </c>
      <c r="Y575" s="2" t="s">
        <v>3911</v>
      </c>
      <c r="Z575" s="4" t="s">
        <v>535</v>
      </c>
      <c r="AD575" t="str">
        <f t="shared" si="88"/>
        <v/>
      </c>
    </row>
    <row r="576" spans="1:30" ht="14.25">
      <c r="A576" s="1" t="str">
        <f t="shared" si="80"/>
        <v>80be5bd9</v>
      </c>
      <c r="B576" s="3">
        <v>45071</v>
      </c>
      <c r="C576" s="2" t="str">
        <f t="shared" si="81"/>
        <v>East</v>
      </c>
      <c r="D576" s="4" t="str">
        <f t="shared" si="82"/>
        <v>Sports</v>
      </c>
      <c r="E576" s="1">
        <v>3964.45</v>
      </c>
      <c r="F576" s="1">
        <v>18</v>
      </c>
      <c r="G576" s="1">
        <v>0</v>
      </c>
      <c r="H576">
        <v>554.66999999999996</v>
      </c>
      <c r="I576" s="10">
        <f t="shared" si="85"/>
        <v>0.13991095864495706</v>
      </c>
      <c r="J576">
        <f t="shared" si="83"/>
        <v>2506.2477027027048</v>
      </c>
      <c r="K576">
        <f t="shared" si="84"/>
        <v>2596472.620000002</v>
      </c>
      <c r="L576" t="s">
        <v>3914</v>
      </c>
      <c r="M576" t="s">
        <v>3912</v>
      </c>
      <c r="N576" s="1">
        <f t="shared" si="89"/>
        <v>277.33499999999998</v>
      </c>
      <c r="O576" s="1">
        <f t="shared" si="86"/>
        <v>516.19997471554962</v>
      </c>
      <c r="P576" s="1" t="str">
        <f t="shared" si="87"/>
        <v>05-2023</v>
      </c>
      <c r="T576" s="1"/>
      <c r="U576" s="1"/>
      <c r="V576" s="1" t="s">
        <v>3912</v>
      </c>
      <c r="W576" s="1"/>
      <c r="X576" s="1" t="s">
        <v>577</v>
      </c>
      <c r="Y576" s="2" t="s">
        <v>3912</v>
      </c>
      <c r="Z576" s="4" t="s">
        <v>17</v>
      </c>
      <c r="AD576" t="str">
        <f t="shared" si="88"/>
        <v/>
      </c>
    </row>
    <row r="577" spans="1:30" ht="14.25">
      <c r="A577" s="1" t="str">
        <f t="shared" si="80"/>
        <v>f2e775fb</v>
      </c>
      <c r="B577" s="3">
        <v>45426</v>
      </c>
      <c r="C577" s="2" t="str">
        <f t="shared" si="81"/>
        <v>South</v>
      </c>
      <c r="D577" s="4" t="str">
        <f t="shared" si="82"/>
        <v>Sports</v>
      </c>
      <c r="E577" s="1">
        <v>4829.17</v>
      </c>
      <c r="F577" s="1">
        <v>6</v>
      </c>
      <c r="G577" s="1">
        <v>10</v>
      </c>
      <c r="H577">
        <v>1214.3499999999999</v>
      </c>
      <c r="I577" s="10">
        <f t="shared" si="85"/>
        <v>0.25146143126044435</v>
      </c>
      <c r="J577">
        <f t="shared" si="83"/>
        <v>2496.4375124875119</v>
      </c>
      <c r="K577">
        <f t="shared" si="84"/>
        <v>2498933.9499999993</v>
      </c>
      <c r="L577" t="s">
        <v>3914</v>
      </c>
      <c r="M577" t="s">
        <v>3913</v>
      </c>
      <c r="N577" s="1">
        <f t="shared" si="89"/>
        <v>612.17499999999995</v>
      </c>
      <c r="O577" s="1">
        <f t="shared" si="86"/>
        <v>516.19997471554962</v>
      </c>
      <c r="P577" s="1" t="str">
        <f t="shared" si="87"/>
        <v>05-2024</v>
      </c>
      <c r="T577" s="1"/>
      <c r="U577" s="1"/>
      <c r="V577" s="1" t="s">
        <v>3913</v>
      </c>
      <c r="W577" s="1"/>
      <c r="X577" s="1" t="s">
        <v>578</v>
      </c>
      <c r="Y577" s="2" t="s">
        <v>3913</v>
      </c>
      <c r="Z577" s="4" t="s">
        <v>17</v>
      </c>
      <c r="AD577" t="str">
        <f t="shared" si="88"/>
        <v/>
      </c>
    </row>
    <row r="578" spans="1:30" ht="14.25">
      <c r="A578" s="1" t="str">
        <f t="shared" ref="A578:A641" si="90">TRIM(X578)</f>
        <v>9e4ed6a9</v>
      </c>
      <c r="B578" s="3">
        <v>45500</v>
      </c>
      <c r="C578" s="2" t="str">
        <f t="shared" ref="C578:C641" si="91">PROPER(TRIM(Y578))</f>
        <v>East</v>
      </c>
      <c r="D578" s="4" t="str">
        <f t="shared" ref="D578:D641" si="92">PROPER(TRIM(SUBSTITUTE(Z578,"$","s")))</f>
        <v>Clothing</v>
      </c>
      <c r="E578" s="1">
        <v>1750.5</v>
      </c>
      <c r="F578" s="1">
        <v>35</v>
      </c>
      <c r="G578" s="1">
        <v>33</v>
      </c>
      <c r="H578">
        <v>658.25</v>
      </c>
      <c r="I578" s="10">
        <f t="shared" si="85"/>
        <v>0.37603541845187088</v>
      </c>
      <c r="J578">
        <f t="shared" ref="J578:J641" si="93">AVERAGEIFS(E:E,C:C,C578)</f>
        <v>2506.2477027027048</v>
      </c>
      <c r="K578">
        <f t="shared" ref="K578:K641" si="94">SUMIFS(E:E,C:C,C578)</f>
        <v>2596472.620000002</v>
      </c>
      <c r="L578" t="s">
        <v>1474</v>
      </c>
      <c r="M578" t="s">
        <v>3912</v>
      </c>
      <c r="N578" s="1">
        <f t="shared" si="89"/>
        <v>345.625</v>
      </c>
      <c r="O578" s="1">
        <f t="shared" si="86"/>
        <v>518.08361275088532</v>
      </c>
      <c r="P578" s="1" t="str">
        <f t="shared" si="87"/>
        <v>07-2024</v>
      </c>
      <c r="T578" s="1"/>
      <c r="U578" s="1"/>
      <c r="V578" s="1" t="s">
        <v>3912</v>
      </c>
      <c r="W578" s="1"/>
      <c r="X578" s="1" t="s">
        <v>579</v>
      </c>
      <c r="Y578" s="2" t="s">
        <v>3912</v>
      </c>
      <c r="Z578" s="4" t="s">
        <v>1474</v>
      </c>
      <c r="AD578" t="str">
        <f t="shared" si="88"/>
        <v/>
      </c>
    </row>
    <row r="579" spans="1:30" ht="14.25">
      <c r="A579" s="1" t="str">
        <f t="shared" si="90"/>
        <v>d8a28d51</v>
      </c>
      <c r="B579" s="3">
        <v>45462</v>
      </c>
      <c r="C579" s="2" t="str">
        <f t="shared" si="91"/>
        <v>West</v>
      </c>
      <c r="D579" s="4" t="str">
        <f t="shared" si="92"/>
        <v>Electronics</v>
      </c>
      <c r="E579" s="1">
        <v>2553.42</v>
      </c>
      <c r="F579" s="1">
        <v>37</v>
      </c>
      <c r="G579" s="1">
        <v>19</v>
      </c>
      <c r="H579">
        <v>60.86</v>
      </c>
      <c r="I579" s="10">
        <f t="shared" ref="I579:I642" si="95">H579/E579</f>
        <v>2.3834700127671905E-2</v>
      </c>
      <c r="J579">
        <f t="shared" si="93"/>
        <v>2537.5954861821929</v>
      </c>
      <c r="K579">
        <f t="shared" si="94"/>
        <v>2479230.7900000024</v>
      </c>
      <c r="L579" t="s">
        <v>3915</v>
      </c>
      <c r="M579" t="s">
        <v>3911</v>
      </c>
      <c r="N579" s="1">
        <f t="shared" si="89"/>
        <v>39.93</v>
      </c>
      <c r="O579" s="1">
        <f t="shared" ref="O579:O642" si="96">AVERAGEIFS(N:N,D:D,D579)</f>
        <v>507.6997287299634</v>
      </c>
      <c r="P579" s="1" t="str">
        <f t="shared" ref="P579:P642" si="97">TEXT(B579,"mm-yyyy")</f>
        <v>06-2024</v>
      </c>
      <c r="T579" s="1"/>
      <c r="U579" s="1"/>
      <c r="V579" s="1" t="s">
        <v>3911</v>
      </c>
      <c r="W579" s="1"/>
      <c r="X579" s="1" t="s">
        <v>580</v>
      </c>
      <c r="Y579" s="2" t="s">
        <v>3911</v>
      </c>
      <c r="Z579" s="4" t="s">
        <v>291</v>
      </c>
      <c r="AD579" t="str">
        <f t="shared" ref="AD579:AD642" si="98">SUBSTITUTE(SUBSTITUTE(AC579,"@",""),"#","")</f>
        <v/>
      </c>
    </row>
    <row r="580" spans="1:30" ht="14.25">
      <c r="A580" s="1" t="str">
        <f t="shared" si="90"/>
        <v>81d930b3</v>
      </c>
      <c r="B580" s="3">
        <v>45204</v>
      </c>
      <c r="C580" s="2" t="str">
        <f t="shared" si="91"/>
        <v>North</v>
      </c>
      <c r="D580" s="4" t="str">
        <f t="shared" si="92"/>
        <v>Clothing</v>
      </c>
      <c r="E580" s="1">
        <v>3447.74</v>
      </c>
      <c r="F580" s="1">
        <v>46</v>
      </c>
      <c r="G580" s="1">
        <v>32</v>
      </c>
      <c r="H580">
        <v>786.37</v>
      </c>
      <c r="I580" s="10">
        <f t="shared" si="95"/>
        <v>0.22808274405842668</v>
      </c>
      <c r="J580">
        <f t="shared" si="93"/>
        <v>2571.1423225152107</v>
      </c>
      <c r="K580">
        <f t="shared" si="94"/>
        <v>2535146.3299999977</v>
      </c>
      <c r="L580" t="s">
        <v>1474</v>
      </c>
      <c r="M580" t="s">
        <v>3910</v>
      </c>
      <c r="N580" s="1">
        <f t="shared" si="89"/>
        <v>409.185</v>
      </c>
      <c r="O580" s="1">
        <f t="shared" si="96"/>
        <v>518.08361275088532</v>
      </c>
      <c r="P580" s="1" t="str">
        <f t="shared" si="97"/>
        <v>10-2023</v>
      </c>
      <c r="T580" s="1"/>
      <c r="U580" s="1"/>
      <c r="V580" s="1" t="s">
        <v>3910</v>
      </c>
      <c r="W580" s="1"/>
      <c r="X580" s="1" t="s">
        <v>581</v>
      </c>
      <c r="Y580" s="2" t="s">
        <v>9</v>
      </c>
      <c r="Z580" s="4" t="s">
        <v>1474</v>
      </c>
      <c r="AD580" t="str">
        <f t="shared" si="98"/>
        <v/>
      </c>
    </row>
    <row r="581" spans="1:30" ht="14.25">
      <c r="A581" s="1" t="str">
        <f t="shared" si="90"/>
        <v>f81023f8</v>
      </c>
      <c r="B581" s="3">
        <v>45135</v>
      </c>
      <c r="C581" s="2" t="str">
        <f t="shared" si="91"/>
        <v>North</v>
      </c>
      <c r="D581" s="4" t="str">
        <f t="shared" si="92"/>
        <v>Furniture</v>
      </c>
      <c r="E581" s="1">
        <v>3709.48</v>
      </c>
      <c r="F581" s="1">
        <v>2</v>
      </c>
      <c r="G581" s="1">
        <v>8</v>
      </c>
      <c r="H581">
        <v>639.24</v>
      </c>
      <c r="I581" s="10">
        <f t="shared" si="95"/>
        <v>0.17232604030753637</v>
      </c>
      <c r="J581">
        <f t="shared" si="93"/>
        <v>2571.1423225152107</v>
      </c>
      <c r="K581">
        <f t="shared" si="94"/>
        <v>2535146.3299999977</v>
      </c>
      <c r="L581" t="s">
        <v>1645</v>
      </c>
      <c r="M581" t="s">
        <v>3910</v>
      </c>
      <c r="N581" s="1">
        <f t="shared" si="89"/>
        <v>323.62</v>
      </c>
      <c r="O581" s="1">
        <f t="shared" si="96"/>
        <v>524.30656862745093</v>
      </c>
      <c r="P581" s="1" t="str">
        <f t="shared" si="97"/>
        <v>07-2023</v>
      </c>
      <c r="T581" s="1"/>
      <c r="U581" s="1"/>
      <c r="V581" s="1" t="s">
        <v>3910</v>
      </c>
      <c r="W581" s="1"/>
      <c r="X581" s="1" t="s">
        <v>582</v>
      </c>
      <c r="Y581" s="2" t="s">
        <v>9</v>
      </c>
      <c r="Z581" s="4" t="s">
        <v>535</v>
      </c>
      <c r="AD581" t="str">
        <f t="shared" si="98"/>
        <v/>
      </c>
    </row>
    <row r="582" spans="1:30" ht="14.25">
      <c r="A582" s="1" t="str">
        <f t="shared" si="90"/>
        <v>d946eb4e</v>
      </c>
      <c r="B582" s="3">
        <v>45507</v>
      </c>
      <c r="C582" s="2" t="str">
        <f t="shared" si="91"/>
        <v>South</v>
      </c>
      <c r="D582" s="4" t="str">
        <f t="shared" si="92"/>
        <v>Clothing</v>
      </c>
      <c r="E582" s="1">
        <v>1304.73</v>
      </c>
      <c r="F582" s="1">
        <v>10</v>
      </c>
      <c r="G582" s="1">
        <v>27</v>
      </c>
      <c r="H582">
        <v>364.52</v>
      </c>
      <c r="I582" s="10">
        <f t="shared" si="95"/>
        <v>0.27938347397545849</v>
      </c>
      <c r="J582">
        <f t="shared" si="93"/>
        <v>2496.4375124875119</v>
      </c>
      <c r="K582">
        <f t="shared" si="94"/>
        <v>2498933.9499999993</v>
      </c>
      <c r="L582" t="s">
        <v>1474</v>
      </c>
      <c r="M582" t="s">
        <v>3913</v>
      </c>
      <c r="N582" s="1">
        <f t="shared" ref="N582:N645" si="99">AVERAGE(G582,H582)</f>
        <v>195.76</v>
      </c>
      <c r="O582" s="1">
        <f t="shared" si="96"/>
        <v>518.08361275088532</v>
      </c>
      <c r="P582" s="1" t="str">
        <f t="shared" si="97"/>
        <v>08-2024</v>
      </c>
      <c r="T582" s="1"/>
      <c r="U582" s="1"/>
      <c r="V582" s="1" t="s">
        <v>3913</v>
      </c>
      <c r="W582" s="1"/>
      <c r="X582" s="1" t="s">
        <v>583</v>
      </c>
      <c r="Y582" s="2" t="s">
        <v>3913</v>
      </c>
      <c r="Z582" s="4" t="s">
        <v>1474</v>
      </c>
      <c r="AD582" t="str">
        <f t="shared" si="98"/>
        <v/>
      </c>
    </row>
    <row r="583" spans="1:30" ht="14.25">
      <c r="A583" s="1" t="str">
        <f t="shared" si="90"/>
        <v>a061db87</v>
      </c>
      <c r="B583" s="3">
        <v>45299</v>
      </c>
      <c r="C583" s="2" t="str">
        <f t="shared" si="91"/>
        <v>South</v>
      </c>
      <c r="D583" s="4" t="str">
        <f t="shared" si="92"/>
        <v>Furniture</v>
      </c>
      <c r="E583" s="1">
        <v>4084</v>
      </c>
      <c r="F583" s="1">
        <v>17</v>
      </c>
      <c r="G583" s="1">
        <v>48</v>
      </c>
      <c r="H583">
        <v>596.29</v>
      </c>
      <c r="I583" s="10">
        <f t="shared" si="95"/>
        <v>0.14600636630754163</v>
      </c>
      <c r="J583">
        <f t="shared" si="93"/>
        <v>2496.4375124875119</v>
      </c>
      <c r="K583">
        <f t="shared" si="94"/>
        <v>2498933.9499999993</v>
      </c>
      <c r="L583" t="s">
        <v>1645</v>
      </c>
      <c r="M583" t="s">
        <v>3913</v>
      </c>
      <c r="N583" s="1">
        <f t="shared" si="99"/>
        <v>322.14499999999998</v>
      </c>
      <c r="O583" s="1">
        <f t="shared" si="96"/>
        <v>524.30656862745093</v>
      </c>
      <c r="P583" s="1" t="str">
        <f t="shared" si="97"/>
        <v>01-2024</v>
      </c>
      <c r="T583" s="1"/>
      <c r="U583" s="1"/>
      <c r="V583" s="1" t="s">
        <v>3913</v>
      </c>
      <c r="W583" s="1"/>
      <c r="X583" s="1" t="s">
        <v>584</v>
      </c>
      <c r="Y583" s="2" t="s">
        <v>3913</v>
      </c>
      <c r="Z583" s="4" t="s">
        <v>535</v>
      </c>
      <c r="AD583" t="str">
        <f t="shared" si="98"/>
        <v/>
      </c>
    </row>
    <row r="584" spans="1:30" ht="14.25">
      <c r="A584" s="1" t="str">
        <f t="shared" si="90"/>
        <v>ce6ab304</v>
      </c>
      <c r="B584" s="3">
        <v>44892</v>
      </c>
      <c r="C584" s="2" t="str">
        <f t="shared" si="91"/>
        <v>West</v>
      </c>
      <c r="D584" s="4" t="str">
        <f t="shared" si="92"/>
        <v>Electronics</v>
      </c>
      <c r="E584" s="1">
        <v>2596.75</v>
      </c>
      <c r="F584" s="1">
        <v>16</v>
      </c>
      <c r="G584" s="1">
        <v>5</v>
      </c>
      <c r="H584">
        <v>558.45000000000005</v>
      </c>
      <c r="I584" s="10">
        <f t="shared" si="95"/>
        <v>0.21505728314238953</v>
      </c>
      <c r="J584">
        <f t="shared" si="93"/>
        <v>2537.5954861821929</v>
      </c>
      <c r="K584">
        <f t="shared" si="94"/>
        <v>2479230.7900000024</v>
      </c>
      <c r="L584" t="s">
        <v>3915</v>
      </c>
      <c r="M584" t="s">
        <v>3911</v>
      </c>
      <c r="N584" s="1">
        <f t="shared" si="99"/>
        <v>281.72500000000002</v>
      </c>
      <c r="O584" s="1">
        <f t="shared" si="96"/>
        <v>507.6997287299634</v>
      </c>
      <c r="P584" s="1" t="str">
        <f t="shared" si="97"/>
        <v>11-2022</v>
      </c>
      <c r="T584" s="1"/>
      <c r="U584" s="1"/>
      <c r="V584" s="1" t="s">
        <v>3911</v>
      </c>
      <c r="W584" s="1"/>
      <c r="X584" s="1" t="s">
        <v>585</v>
      </c>
      <c r="Y584" s="2" t="s">
        <v>3911</v>
      </c>
      <c r="Z584" s="4" t="s">
        <v>291</v>
      </c>
      <c r="AD584" t="str">
        <f t="shared" si="98"/>
        <v/>
      </c>
    </row>
    <row r="585" spans="1:30" ht="14.25">
      <c r="A585" s="1" t="str">
        <f t="shared" si="90"/>
        <v>84554ee3</v>
      </c>
      <c r="B585" s="3">
        <v>45230</v>
      </c>
      <c r="C585" s="2" t="str">
        <f t="shared" si="91"/>
        <v>South</v>
      </c>
      <c r="D585" s="4" t="str">
        <f t="shared" si="92"/>
        <v>Furniture</v>
      </c>
      <c r="E585" s="1">
        <v>3442.22</v>
      </c>
      <c r="F585" s="1">
        <v>1</v>
      </c>
      <c r="G585" s="1">
        <v>25</v>
      </c>
      <c r="H585">
        <v>1527.65</v>
      </c>
      <c r="I585" s="10">
        <f t="shared" si="95"/>
        <v>0.44379789786823626</v>
      </c>
      <c r="J585">
        <f t="shared" si="93"/>
        <v>2496.4375124875119</v>
      </c>
      <c r="K585">
        <f t="shared" si="94"/>
        <v>2498933.9499999993</v>
      </c>
      <c r="L585" t="s">
        <v>1645</v>
      </c>
      <c r="M585" t="s">
        <v>3913</v>
      </c>
      <c r="N585" s="1">
        <f t="shared" si="99"/>
        <v>776.32500000000005</v>
      </c>
      <c r="O585" s="1">
        <f t="shared" si="96"/>
        <v>524.30656862745093</v>
      </c>
      <c r="P585" s="1" t="str">
        <f t="shared" si="97"/>
        <v>10-2023</v>
      </c>
      <c r="T585" s="1"/>
      <c r="U585" s="1"/>
      <c r="V585" s="1" t="s">
        <v>3913</v>
      </c>
      <c r="W585" s="1"/>
      <c r="X585" s="1" t="s">
        <v>586</v>
      </c>
      <c r="Y585" s="2" t="s">
        <v>3913</v>
      </c>
      <c r="Z585" s="4" t="s">
        <v>535</v>
      </c>
      <c r="AD585" t="str">
        <f t="shared" si="98"/>
        <v/>
      </c>
    </row>
    <row r="586" spans="1:30" ht="14.25">
      <c r="A586" s="1" t="str">
        <f t="shared" si="90"/>
        <v>0a0e5f27</v>
      </c>
      <c r="B586" s="3">
        <v>45404</v>
      </c>
      <c r="C586" s="2" t="str">
        <f t="shared" si="91"/>
        <v>West</v>
      </c>
      <c r="D586" s="4" t="str">
        <f t="shared" si="92"/>
        <v>Clothing</v>
      </c>
      <c r="E586" s="1">
        <v>1413.86</v>
      </c>
      <c r="F586" s="1">
        <v>31</v>
      </c>
      <c r="G586" s="1">
        <v>1</v>
      </c>
      <c r="H586">
        <v>1102.28</v>
      </c>
      <c r="I586" s="10">
        <f t="shared" si="95"/>
        <v>0.77962457386162709</v>
      </c>
      <c r="J586">
        <f t="shared" si="93"/>
        <v>2537.5954861821929</v>
      </c>
      <c r="K586">
        <f t="shared" si="94"/>
        <v>2479230.7900000024</v>
      </c>
      <c r="L586" t="s">
        <v>1474</v>
      </c>
      <c r="M586" t="s">
        <v>3911</v>
      </c>
      <c r="N586" s="1">
        <f t="shared" si="99"/>
        <v>551.64</v>
      </c>
      <c r="O586" s="1">
        <f t="shared" si="96"/>
        <v>518.08361275088532</v>
      </c>
      <c r="P586" s="1" t="str">
        <f t="shared" si="97"/>
        <v>04-2024</v>
      </c>
      <c r="T586" s="1"/>
      <c r="U586" s="1"/>
      <c r="V586" s="1" t="s">
        <v>3911</v>
      </c>
      <c r="W586" s="1"/>
      <c r="X586" s="1" t="s">
        <v>587</v>
      </c>
      <c r="Y586" s="2" t="s">
        <v>3911</v>
      </c>
      <c r="Z586" s="4" t="s">
        <v>1474</v>
      </c>
      <c r="AD586" t="str">
        <f t="shared" si="98"/>
        <v/>
      </c>
    </row>
    <row r="587" spans="1:30" ht="14.25">
      <c r="A587" s="1" t="str">
        <f t="shared" si="90"/>
        <v>63ddd0c0</v>
      </c>
      <c r="B587" s="3">
        <v>44993</v>
      </c>
      <c r="C587" s="2" t="str">
        <f t="shared" si="91"/>
        <v>North</v>
      </c>
      <c r="D587" s="4" t="str">
        <f t="shared" si="92"/>
        <v>Electronics</v>
      </c>
      <c r="E587" s="1">
        <v>4068.17</v>
      </c>
      <c r="F587" s="1">
        <v>4</v>
      </c>
      <c r="G587" s="1">
        <v>39</v>
      </c>
      <c r="H587">
        <v>452.97</v>
      </c>
      <c r="I587" s="10">
        <f t="shared" si="95"/>
        <v>0.11134490446564427</v>
      </c>
      <c r="J587">
        <f t="shared" si="93"/>
        <v>2571.1423225152107</v>
      </c>
      <c r="K587">
        <f t="shared" si="94"/>
        <v>2535146.3299999977</v>
      </c>
      <c r="L587" t="s">
        <v>3915</v>
      </c>
      <c r="M587" t="s">
        <v>3910</v>
      </c>
      <c r="N587" s="1">
        <f t="shared" si="99"/>
        <v>245.98500000000001</v>
      </c>
      <c r="O587" s="1">
        <f t="shared" si="96"/>
        <v>507.6997287299634</v>
      </c>
      <c r="P587" s="1" t="str">
        <f t="shared" si="97"/>
        <v>03-2023</v>
      </c>
      <c r="T587" s="1"/>
      <c r="U587" s="1"/>
      <c r="V587" s="1" t="s">
        <v>3910</v>
      </c>
      <c r="W587" s="1"/>
      <c r="X587" s="1" t="s">
        <v>588</v>
      </c>
      <c r="Y587" s="2" t="s">
        <v>9</v>
      </c>
      <c r="Z587" s="4" t="s">
        <v>291</v>
      </c>
      <c r="AD587" t="str">
        <f t="shared" si="98"/>
        <v/>
      </c>
    </row>
    <row r="588" spans="1:30" ht="14.25">
      <c r="A588" s="1" t="str">
        <f t="shared" si="90"/>
        <v>e1e3a8ec</v>
      </c>
      <c r="B588" s="3">
        <v>45319</v>
      </c>
      <c r="C588" s="2" t="str">
        <f t="shared" si="91"/>
        <v>East</v>
      </c>
      <c r="D588" s="4" t="str">
        <f t="shared" si="92"/>
        <v>Groceries</v>
      </c>
      <c r="E588" s="1">
        <v>3478.36</v>
      </c>
      <c r="F588" s="1">
        <v>13</v>
      </c>
      <c r="G588" s="1">
        <v>39</v>
      </c>
      <c r="H588">
        <v>1714.89</v>
      </c>
      <c r="I588" s="10">
        <f t="shared" si="95"/>
        <v>0.49301682402051544</v>
      </c>
      <c r="J588">
        <f t="shared" si="93"/>
        <v>2506.2477027027048</v>
      </c>
      <c r="K588">
        <f t="shared" si="94"/>
        <v>2596472.620000002</v>
      </c>
      <c r="L588" t="s">
        <v>88</v>
      </c>
      <c r="M588" t="s">
        <v>3912</v>
      </c>
      <c r="N588" s="1">
        <f t="shared" si="99"/>
        <v>876.94500000000005</v>
      </c>
      <c r="O588" s="1">
        <f t="shared" si="96"/>
        <v>515.36624489795861</v>
      </c>
      <c r="P588" s="1" t="str">
        <f t="shared" si="97"/>
        <v>01-2024</v>
      </c>
      <c r="T588" s="1"/>
      <c r="U588" s="1"/>
      <c r="V588" s="1" t="s">
        <v>3912</v>
      </c>
      <c r="W588" s="1"/>
      <c r="X588" s="1" t="s">
        <v>589</v>
      </c>
      <c r="Y588" s="2" t="s">
        <v>3912</v>
      </c>
      <c r="Z588" s="4" t="s">
        <v>88</v>
      </c>
      <c r="AD588" t="str">
        <f t="shared" si="98"/>
        <v/>
      </c>
    </row>
    <row r="589" spans="1:30" ht="14.25">
      <c r="A589" s="1" t="str">
        <f t="shared" si="90"/>
        <v>0077729e</v>
      </c>
      <c r="B589" s="3">
        <v>45410</v>
      </c>
      <c r="C589" s="2" t="str">
        <f t="shared" si="91"/>
        <v>East</v>
      </c>
      <c r="D589" s="4" t="str">
        <f t="shared" si="92"/>
        <v>Electronics</v>
      </c>
      <c r="E589" s="1">
        <v>172.12</v>
      </c>
      <c r="F589" s="1">
        <v>31</v>
      </c>
      <c r="G589" s="1">
        <v>7</v>
      </c>
      <c r="H589">
        <v>1434.94</v>
      </c>
      <c r="I589" s="10">
        <f t="shared" si="95"/>
        <v>8.3368580060422968</v>
      </c>
      <c r="J589">
        <f t="shared" si="93"/>
        <v>2506.2477027027048</v>
      </c>
      <c r="K589">
        <f t="shared" si="94"/>
        <v>2596472.620000002</v>
      </c>
      <c r="L589" t="s">
        <v>3915</v>
      </c>
      <c r="M589" t="s">
        <v>3912</v>
      </c>
      <c r="N589" s="1">
        <f t="shared" si="99"/>
        <v>720.97</v>
      </c>
      <c r="O589" s="1">
        <f t="shared" si="96"/>
        <v>507.6997287299634</v>
      </c>
      <c r="P589" s="1" t="str">
        <f t="shared" si="97"/>
        <v>04-2024</v>
      </c>
      <c r="T589" s="1"/>
      <c r="U589" s="1"/>
      <c r="V589" s="1" t="s">
        <v>3912</v>
      </c>
      <c r="W589" s="1"/>
      <c r="X589" s="1" t="s">
        <v>590</v>
      </c>
      <c r="Y589" s="2" t="s">
        <v>3912</v>
      </c>
      <c r="Z589" s="4" t="s">
        <v>291</v>
      </c>
      <c r="AD589" t="str">
        <f t="shared" si="98"/>
        <v/>
      </c>
    </row>
    <row r="590" spans="1:30" ht="14.25">
      <c r="A590" s="1" t="str">
        <f t="shared" si="90"/>
        <v>3af6500a</v>
      </c>
      <c r="B590" s="3">
        <v>45068</v>
      </c>
      <c r="C590" s="2" t="str">
        <f t="shared" si="91"/>
        <v>South</v>
      </c>
      <c r="D590" s="4" t="str">
        <f t="shared" si="92"/>
        <v>Sports</v>
      </c>
      <c r="E590" s="1">
        <v>2052.8200000000002</v>
      </c>
      <c r="F590" s="1">
        <v>10</v>
      </c>
      <c r="G590" s="1">
        <v>49</v>
      </c>
      <c r="H590">
        <v>1524</v>
      </c>
      <c r="I590" s="10">
        <f t="shared" si="95"/>
        <v>0.74239339055543097</v>
      </c>
      <c r="J590">
        <f t="shared" si="93"/>
        <v>2496.4375124875119</v>
      </c>
      <c r="K590">
        <f t="shared" si="94"/>
        <v>2498933.9499999993</v>
      </c>
      <c r="L590" t="s">
        <v>3914</v>
      </c>
      <c r="M590" t="s">
        <v>3913</v>
      </c>
      <c r="N590" s="1">
        <f t="shared" si="99"/>
        <v>786.5</v>
      </c>
      <c r="O590" s="1">
        <f t="shared" si="96"/>
        <v>516.19997471554962</v>
      </c>
      <c r="P590" s="1" t="str">
        <f t="shared" si="97"/>
        <v>05-2023</v>
      </c>
      <c r="T590" s="1"/>
      <c r="U590" s="1"/>
      <c r="V590" s="1" t="s">
        <v>3913</v>
      </c>
      <c r="W590" s="1"/>
      <c r="X590" s="1" t="s">
        <v>591</v>
      </c>
      <c r="Y590" s="2" t="s">
        <v>3913</v>
      </c>
      <c r="Z590" s="4" t="s">
        <v>17</v>
      </c>
      <c r="AD590" t="str">
        <f t="shared" si="98"/>
        <v/>
      </c>
    </row>
    <row r="591" spans="1:30" ht="14.25">
      <c r="A591" s="1" t="str">
        <f t="shared" si="90"/>
        <v>4061d389</v>
      </c>
      <c r="B591" s="3">
        <v>45475</v>
      </c>
      <c r="C591" s="2" t="str">
        <f t="shared" si="91"/>
        <v>North</v>
      </c>
      <c r="D591" s="4" t="str">
        <f t="shared" si="92"/>
        <v>Clothing</v>
      </c>
      <c r="E591" s="1">
        <v>1524.48</v>
      </c>
      <c r="F591" s="1">
        <v>29</v>
      </c>
      <c r="G591" s="1">
        <v>6</v>
      </c>
      <c r="H591">
        <v>1342.96</v>
      </c>
      <c r="I591" s="10">
        <f t="shared" si="95"/>
        <v>0.88092989084802686</v>
      </c>
      <c r="J591">
        <f t="shared" si="93"/>
        <v>2571.1423225152107</v>
      </c>
      <c r="K591">
        <f t="shared" si="94"/>
        <v>2535146.3299999977</v>
      </c>
      <c r="L591" t="s">
        <v>1474</v>
      </c>
      <c r="M591" t="s">
        <v>3910</v>
      </c>
      <c r="N591" s="1">
        <f t="shared" si="99"/>
        <v>674.48</v>
      </c>
      <c r="O591" s="1">
        <f t="shared" si="96"/>
        <v>518.08361275088532</v>
      </c>
      <c r="P591" s="1" t="str">
        <f t="shared" si="97"/>
        <v>07-2024</v>
      </c>
      <c r="T591" s="1"/>
      <c r="U591" s="1"/>
      <c r="V591" s="1" t="s">
        <v>3910</v>
      </c>
      <c r="W591" s="1"/>
      <c r="X591" s="1" t="s">
        <v>592</v>
      </c>
      <c r="Y591" s="2" t="s">
        <v>9</v>
      </c>
      <c r="Z591" s="4" t="s">
        <v>1474</v>
      </c>
      <c r="AD591" t="str">
        <f t="shared" si="98"/>
        <v/>
      </c>
    </row>
    <row r="592" spans="1:30" ht="14.25">
      <c r="A592" s="1" t="str">
        <f t="shared" si="90"/>
        <v>e6863ad2</v>
      </c>
      <c r="B592" s="3">
        <v>45481</v>
      </c>
      <c r="C592" s="2" t="str">
        <f t="shared" si="91"/>
        <v>North</v>
      </c>
      <c r="D592" s="4" t="str">
        <f t="shared" si="92"/>
        <v>Sports</v>
      </c>
      <c r="E592" s="1">
        <v>211.54</v>
      </c>
      <c r="F592" s="1">
        <v>34</v>
      </c>
      <c r="G592" s="1">
        <v>3</v>
      </c>
      <c r="H592">
        <v>1767.47</v>
      </c>
      <c r="I592" s="10">
        <f t="shared" si="95"/>
        <v>8.3552519618039138</v>
      </c>
      <c r="J592">
        <f t="shared" si="93"/>
        <v>2571.1423225152107</v>
      </c>
      <c r="K592">
        <f t="shared" si="94"/>
        <v>2535146.3299999977</v>
      </c>
      <c r="L592" t="s">
        <v>3914</v>
      </c>
      <c r="M592" t="s">
        <v>3910</v>
      </c>
      <c r="N592" s="1">
        <f t="shared" si="99"/>
        <v>885.23500000000001</v>
      </c>
      <c r="O592" s="1">
        <f t="shared" si="96"/>
        <v>516.19997471554962</v>
      </c>
      <c r="P592" s="1" t="str">
        <f t="shared" si="97"/>
        <v>07-2024</v>
      </c>
      <c r="T592" s="1"/>
      <c r="U592" s="1"/>
      <c r="V592" s="1" t="s">
        <v>3910</v>
      </c>
      <c r="W592" s="1"/>
      <c r="X592" s="1" t="s">
        <v>593</v>
      </c>
      <c r="Y592" s="2" t="s">
        <v>9</v>
      </c>
      <c r="Z592" s="4" t="s">
        <v>17</v>
      </c>
      <c r="AD592" t="str">
        <f t="shared" si="98"/>
        <v/>
      </c>
    </row>
    <row r="593" spans="1:30" ht="14.25">
      <c r="A593" s="1" t="str">
        <f t="shared" si="90"/>
        <v>9f9b9175</v>
      </c>
      <c r="B593" s="3">
        <v>45412</v>
      </c>
      <c r="C593" s="2" t="str">
        <f t="shared" si="91"/>
        <v>West</v>
      </c>
      <c r="D593" s="4" t="str">
        <f t="shared" si="92"/>
        <v>Clothing</v>
      </c>
      <c r="E593" s="1">
        <v>3026.39</v>
      </c>
      <c r="F593" s="1">
        <v>19</v>
      </c>
      <c r="G593" s="1">
        <v>9</v>
      </c>
      <c r="H593">
        <v>1437.9</v>
      </c>
      <c r="I593" s="10">
        <f t="shared" si="95"/>
        <v>0.47512052313151976</v>
      </c>
      <c r="J593">
        <f t="shared" si="93"/>
        <v>2537.5954861821929</v>
      </c>
      <c r="K593">
        <f t="shared" si="94"/>
        <v>2479230.7900000024</v>
      </c>
      <c r="L593" t="s">
        <v>1474</v>
      </c>
      <c r="M593" t="s">
        <v>3911</v>
      </c>
      <c r="N593" s="1">
        <f t="shared" si="99"/>
        <v>723.45</v>
      </c>
      <c r="O593" s="1">
        <f t="shared" si="96"/>
        <v>518.08361275088532</v>
      </c>
      <c r="P593" s="1" t="str">
        <f t="shared" si="97"/>
        <v>04-2024</v>
      </c>
      <c r="T593" s="1"/>
      <c r="U593" s="1"/>
      <c r="V593" s="1" t="s">
        <v>3911</v>
      </c>
      <c r="W593" s="1"/>
      <c r="X593" s="1" t="s">
        <v>594</v>
      </c>
      <c r="Y593" s="2" t="s">
        <v>3911</v>
      </c>
      <c r="Z593" s="4" t="s">
        <v>1474</v>
      </c>
      <c r="AD593" t="str">
        <f t="shared" si="98"/>
        <v/>
      </c>
    </row>
    <row r="594" spans="1:30" ht="14.25">
      <c r="A594" s="1" t="str">
        <f t="shared" si="90"/>
        <v>7cf9ad33</v>
      </c>
      <c r="B594" s="3">
        <v>45587</v>
      </c>
      <c r="C594" s="2" t="str">
        <f t="shared" si="91"/>
        <v>North</v>
      </c>
      <c r="D594" s="4" t="str">
        <f t="shared" si="92"/>
        <v>Furniture</v>
      </c>
      <c r="E594" s="1">
        <v>3958.88</v>
      </c>
      <c r="F594" s="1">
        <v>24</v>
      </c>
      <c r="G594" s="1">
        <v>32</v>
      </c>
      <c r="H594">
        <v>287.31</v>
      </c>
      <c r="I594" s="10">
        <f t="shared" si="95"/>
        <v>7.2573556157297006E-2</v>
      </c>
      <c r="J594">
        <f t="shared" si="93"/>
        <v>2571.1423225152107</v>
      </c>
      <c r="K594">
        <f t="shared" si="94"/>
        <v>2535146.3299999977</v>
      </c>
      <c r="L594" t="s">
        <v>1645</v>
      </c>
      <c r="M594" t="s">
        <v>3910</v>
      </c>
      <c r="N594" s="1">
        <f t="shared" si="99"/>
        <v>159.655</v>
      </c>
      <c r="O594" s="1">
        <f t="shared" si="96"/>
        <v>524.30656862745093</v>
      </c>
      <c r="P594" s="1" t="str">
        <f t="shared" si="97"/>
        <v>10-2024</v>
      </c>
      <c r="T594" s="1"/>
      <c r="U594" s="1"/>
      <c r="V594" s="1" t="s">
        <v>3910</v>
      </c>
      <c r="W594" s="1"/>
      <c r="X594" s="1" t="s">
        <v>595</v>
      </c>
      <c r="Y594" s="2" t="s">
        <v>9</v>
      </c>
      <c r="Z594" s="4" t="s">
        <v>535</v>
      </c>
      <c r="AD594" t="str">
        <f t="shared" si="98"/>
        <v/>
      </c>
    </row>
    <row r="595" spans="1:30" ht="14.25">
      <c r="A595" s="1" t="str">
        <f t="shared" si="90"/>
        <v>58675f98</v>
      </c>
      <c r="B595" s="3">
        <v>45125</v>
      </c>
      <c r="C595" s="2" t="str">
        <f t="shared" si="91"/>
        <v>West</v>
      </c>
      <c r="D595" s="4" t="str">
        <f t="shared" si="92"/>
        <v>Sports</v>
      </c>
      <c r="E595" s="1">
        <v>1436.92</v>
      </c>
      <c r="F595" s="1">
        <v>9</v>
      </c>
      <c r="G595" s="1">
        <v>33</v>
      </c>
      <c r="H595">
        <v>404.82</v>
      </c>
      <c r="I595" s="10">
        <f t="shared" si="95"/>
        <v>0.28172758399910919</v>
      </c>
      <c r="J595">
        <f t="shared" si="93"/>
        <v>2537.5954861821929</v>
      </c>
      <c r="K595">
        <f t="shared" si="94"/>
        <v>2479230.7900000024</v>
      </c>
      <c r="L595" t="s">
        <v>3914</v>
      </c>
      <c r="M595" t="s">
        <v>3911</v>
      </c>
      <c r="N595" s="1">
        <f t="shared" si="99"/>
        <v>218.91</v>
      </c>
      <c r="O595" s="1">
        <f t="shared" si="96"/>
        <v>516.19997471554962</v>
      </c>
      <c r="P595" s="1" t="str">
        <f t="shared" si="97"/>
        <v>07-2023</v>
      </c>
      <c r="T595" s="1"/>
      <c r="U595" s="1"/>
      <c r="V595" s="1" t="s">
        <v>3911</v>
      </c>
      <c r="W595" s="1"/>
      <c r="X595" s="1" t="s">
        <v>596</v>
      </c>
      <c r="Y595" s="2" t="s">
        <v>3911</v>
      </c>
      <c r="Z595" s="4" t="s">
        <v>17</v>
      </c>
      <c r="AD595" t="str">
        <f t="shared" si="98"/>
        <v/>
      </c>
    </row>
    <row r="596" spans="1:30" ht="14.25">
      <c r="A596" s="1" t="str">
        <f t="shared" si="90"/>
        <v>8364a965</v>
      </c>
      <c r="B596" s="3">
        <v>45291</v>
      </c>
      <c r="C596" s="2" t="str">
        <f t="shared" si="91"/>
        <v>West</v>
      </c>
      <c r="D596" s="4" t="str">
        <f t="shared" si="92"/>
        <v>Clothing</v>
      </c>
      <c r="E596" s="1">
        <v>1949.45</v>
      </c>
      <c r="F596" s="1">
        <v>28</v>
      </c>
      <c r="G596" s="1">
        <v>8</v>
      </c>
      <c r="H596">
        <v>1349.58</v>
      </c>
      <c r="I596" s="10">
        <f t="shared" si="95"/>
        <v>0.69228756828849158</v>
      </c>
      <c r="J596">
        <f t="shared" si="93"/>
        <v>2537.5954861821929</v>
      </c>
      <c r="K596">
        <f t="shared" si="94"/>
        <v>2479230.7900000024</v>
      </c>
      <c r="L596" t="s">
        <v>1474</v>
      </c>
      <c r="M596" t="s">
        <v>3911</v>
      </c>
      <c r="N596" s="1">
        <f t="shared" si="99"/>
        <v>678.79</v>
      </c>
      <c r="O596" s="1">
        <f t="shared" si="96"/>
        <v>518.08361275088532</v>
      </c>
      <c r="P596" s="1" t="str">
        <f t="shared" si="97"/>
        <v>12-2023</v>
      </c>
      <c r="T596" s="1"/>
      <c r="U596" s="1"/>
      <c r="V596" s="1" t="s">
        <v>3911</v>
      </c>
      <c r="W596" s="1"/>
      <c r="X596" s="1" t="s">
        <v>597</v>
      </c>
      <c r="Y596" s="2" t="s">
        <v>3911</v>
      </c>
      <c r="Z596" s="4" t="s">
        <v>1474</v>
      </c>
      <c r="AD596" t="str">
        <f t="shared" si="98"/>
        <v/>
      </c>
    </row>
    <row r="597" spans="1:30" ht="14.25">
      <c r="A597" s="1" t="str">
        <f t="shared" si="90"/>
        <v>3ff060c1</v>
      </c>
      <c r="B597" s="3">
        <v>45371</v>
      </c>
      <c r="C597" s="2" t="str">
        <f t="shared" si="91"/>
        <v>South</v>
      </c>
      <c r="D597" s="4" t="str">
        <f t="shared" si="92"/>
        <v>Clothing</v>
      </c>
      <c r="E597" s="1">
        <v>2580.63</v>
      </c>
      <c r="F597" s="1">
        <v>3</v>
      </c>
      <c r="G597" s="1">
        <v>27</v>
      </c>
      <c r="H597">
        <v>291.3</v>
      </c>
      <c r="I597" s="10">
        <f t="shared" si="95"/>
        <v>0.11287941316655235</v>
      </c>
      <c r="J597">
        <f t="shared" si="93"/>
        <v>2496.4375124875119</v>
      </c>
      <c r="K597">
        <f t="shared" si="94"/>
        <v>2498933.9499999993</v>
      </c>
      <c r="L597" t="s">
        <v>1474</v>
      </c>
      <c r="M597" t="s">
        <v>3913</v>
      </c>
      <c r="N597" s="1">
        <f t="shared" si="99"/>
        <v>159.15</v>
      </c>
      <c r="O597" s="1">
        <f t="shared" si="96"/>
        <v>518.08361275088532</v>
      </c>
      <c r="P597" s="1" t="str">
        <f t="shared" si="97"/>
        <v>03-2024</v>
      </c>
      <c r="T597" s="1"/>
      <c r="U597" s="1"/>
      <c r="V597" s="1" t="s">
        <v>3913</v>
      </c>
      <c r="W597" s="1"/>
      <c r="X597" s="1" t="s">
        <v>598</v>
      </c>
      <c r="Y597" s="2" t="s">
        <v>3913</v>
      </c>
      <c r="Z597" s="4" t="s">
        <v>1474</v>
      </c>
      <c r="AD597" t="str">
        <f t="shared" si="98"/>
        <v/>
      </c>
    </row>
    <row r="598" spans="1:30" ht="14.25">
      <c r="A598" s="1" t="str">
        <f t="shared" si="90"/>
        <v>ab74e2a1</v>
      </c>
      <c r="B598" s="3">
        <v>45127</v>
      </c>
      <c r="C598" s="2" t="str">
        <f t="shared" si="91"/>
        <v>South</v>
      </c>
      <c r="D598" s="4" t="str">
        <f t="shared" si="92"/>
        <v>Electronics</v>
      </c>
      <c r="E598" s="1">
        <v>2879.99</v>
      </c>
      <c r="F598" s="1">
        <v>16</v>
      </c>
      <c r="G598" s="1">
        <v>17</v>
      </c>
      <c r="H598">
        <v>740.84</v>
      </c>
      <c r="I598" s="10">
        <f t="shared" si="95"/>
        <v>0.25723700429515384</v>
      </c>
      <c r="J598">
        <f t="shared" si="93"/>
        <v>2496.4375124875119</v>
      </c>
      <c r="K598">
        <f t="shared" si="94"/>
        <v>2498933.9499999993</v>
      </c>
      <c r="L598" t="s">
        <v>3915</v>
      </c>
      <c r="M598" t="s">
        <v>3913</v>
      </c>
      <c r="N598" s="1">
        <f t="shared" si="99"/>
        <v>378.92</v>
      </c>
      <c r="O598" s="1">
        <f t="shared" si="96"/>
        <v>507.6997287299634</v>
      </c>
      <c r="P598" s="1" t="str">
        <f t="shared" si="97"/>
        <v>07-2023</v>
      </c>
      <c r="T598" s="1"/>
      <c r="U598" s="1"/>
      <c r="V598" s="1" t="s">
        <v>3913</v>
      </c>
      <c r="W598" s="1"/>
      <c r="X598" s="1" t="s">
        <v>599</v>
      </c>
      <c r="Y598" s="2" t="s">
        <v>3913</v>
      </c>
      <c r="Z598" s="4" t="s">
        <v>291</v>
      </c>
      <c r="AD598" t="str">
        <f t="shared" si="98"/>
        <v/>
      </c>
    </row>
    <row r="599" spans="1:30" ht="14.25">
      <c r="A599" s="1" t="str">
        <f t="shared" si="90"/>
        <v>f83f2a15</v>
      </c>
      <c r="B599" s="3">
        <v>45192</v>
      </c>
      <c r="C599" s="2" t="str">
        <f t="shared" si="91"/>
        <v>West</v>
      </c>
      <c r="D599" s="4" t="str">
        <f t="shared" si="92"/>
        <v>Clothing</v>
      </c>
      <c r="E599" s="1">
        <v>1079.75</v>
      </c>
      <c r="F599" s="1">
        <v>9</v>
      </c>
      <c r="G599" s="1">
        <v>1</v>
      </c>
      <c r="H599">
        <v>1343.05</v>
      </c>
      <c r="I599" s="10">
        <f t="shared" si="95"/>
        <v>1.243852743690669</v>
      </c>
      <c r="J599">
        <f t="shared" si="93"/>
        <v>2537.5954861821929</v>
      </c>
      <c r="K599">
        <f t="shared" si="94"/>
        <v>2479230.7900000024</v>
      </c>
      <c r="L599" t="s">
        <v>1474</v>
      </c>
      <c r="M599" t="s">
        <v>3911</v>
      </c>
      <c r="N599" s="1">
        <f t="shared" si="99"/>
        <v>672.02499999999998</v>
      </c>
      <c r="O599" s="1">
        <f t="shared" si="96"/>
        <v>518.08361275088532</v>
      </c>
      <c r="P599" s="1" t="str">
        <f t="shared" si="97"/>
        <v>09-2023</v>
      </c>
      <c r="T599" s="1"/>
      <c r="U599" s="1"/>
      <c r="V599" s="1" t="s">
        <v>3911</v>
      </c>
      <c r="W599" s="1"/>
      <c r="X599" s="1" t="s">
        <v>600</v>
      </c>
      <c r="Y599" s="2" t="s">
        <v>3911</v>
      </c>
      <c r="Z599" s="4" t="s">
        <v>1474</v>
      </c>
      <c r="AD599" t="str">
        <f t="shared" si="98"/>
        <v/>
      </c>
    </row>
    <row r="600" spans="1:30" ht="14.25">
      <c r="A600" s="1" t="str">
        <f t="shared" si="90"/>
        <v>bd4ce011</v>
      </c>
      <c r="B600" s="3">
        <v>45534</v>
      </c>
      <c r="C600" s="2" t="str">
        <f t="shared" si="91"/>
        <v>East</v>
      </c>
      <c r="D600" s="4" t="str">
        <f t="shared" si="92"/>
        <v>Electronics</v>
      </c>
      <c r="E600" s="1">
        <v>4808.54</v>
      </c>
      <c r="F600" s="1">
        <v>29</v>
      </c>
      <c r="G600" s="1">
        <v>4</v>
      </c>
      <c r="H600">
        <v>556.36</v>
      </c>
      <c r="I600" s="10">
        <f t="shared" si="95"/>
        <v>0.11570247933884298</v>
      </c>
      <c r="J600">
        <f t="shared" si="93"/>
        <v>2506.2477027027048</v>
      </c>
      <c r="K600">
        <f t="shared" si="94"/>
        <v>2596472.620000002</v>
      </c>
      <c r="L600" t="s">
        <v>3915</v>
      </c>
      <c r="M600" t="s">
        <v>3912</v>
      </c>
      <c r="N600" s="1">
        <f t="shared" si="99"/>
        <v>280.18</v>
      </c>
      <c r="O600" s="1">
        <f t="shared" si="96"/>
        <v>507.6997287299634</v>
      </c>
      <c r="P600" s="1" t="str">
        <f t="shared" si="97"/>
        <v>08-2024</v>
      </c>
      <c r="T600" s="1"/>
      <c r="U600" s="1"/>
      <c r="V600" s="1" t="s">
        <v>3912</v>
      </c>
      <c r="W600" s="1"/>
      <c r="X600" s="1" t="s">
        <v>601</v>
      </c>
      <c r="Y600" s="2" t="s">
        <v>3912</v>
      </c>
      <c r="Z600" s="4" t="s">
        <v>291</v>
      </c>
      <c r="AD600" t="str">
        <f t="shared" si="98"/>
        <v/>
      </c>
    </row>
    <row r="601" spans="1:30" ht="14.25">
      <c r="A601" s="1" t="str">
        <f t="shared" si="90"/>
        <v>5b86f700</v>
      </c>
      <c r="B601" s="3">
        <v>45531</v>
      </c>
      <c r="C601" s="2" t="str">
        <f t="shared" si="91"/>
        <v>East</v>
      </c>
      <c r="D601" s="4" t="str">
        <f t="shared" si="92"/>
        <v>Clothing</v>
      </c>
      <c r="E601" s="1">
        <v>4773.25</v>
      </c>
      <c r="F601" s="1">
        <v>22</v>
      </c>
      <c r="G601" s="1">
        <v>24</v>
      </c>
      <c r="H601">
        <v>675.89</v>
      </c>
      <c r="I601" s="10">
        <f t="shared" si="95"/>
        <v>0.14159953909809878</v>
      </c>
      <c r="J601">
        <f t="shared" si="93"/>
        <v>2506.2477027027048</v>
      </c>
      <c r="K601">
        <f t="shared" si="94"/>
        <v>2596472.620000002</v>
      </c>
      <c r="L601" t="s">
        <v>1474</v>
      </c>
      <c r="M601" t="s">
        <v>3912</v>
      </c>
      <c r="N601" s="1">
        <f t="shared" si="99"/>
        <v>349.94499999999999</v>
      </c>
      <c r="O601" s="1">
        <f t="shared" si="96"/>
        <v>518.08361275088532</v>
      </c>
      <c r="P601" s="1" t="str">
        <f t="shared" si="97"/>
        <v>08-2024</v>
      </c>
      <c r="T601" s="1"/>
      <c r="U601" s="1"/>
      <c r="V601" s="1" t="s">
        <v>3912</v>
      </c>
      <c r="W601" s="1"/>
      <c r="X601" s="1" t="s">
        <v>602</v>
      </c>
      <c r="Y601" s="2" t="s">
        <v>3912</v>
      </c>
      <c r="Z601" s="4" t="s">
        <v>1474</v>
      </c>
      <c r="AD601" t="str">
        <f t="shared" si="98"/>
        <v/>
      </c>
    </row>
    <row r="602" spans="1:30" ht="14.25">
      <c r="A602" s="1" t="str">
        <f t="shared" si="90"/>
        <v>6bc3b484</v>
      </c>
      <c r="B602" s="3">
        <v>45366</v>
      </c>
      <c r="C602" s="2" t="str">
        <f t="shared" si="91"/>
        <v>East</v>
      </c>
      <c r="D602" s="4" t="str">
        <f t="shared" si="92"/>
        <v>Sports</v>
      </c>
      <c r="E602" s="1">
        <v>3692.33</v>
      </c>
      <c r="F602" s="1">
        <v>13</v>
      </c>
      <c r="G602" s="1">
        <v>12</v>
      </c>
      <c r="H602">
        <v>775.85</v>
      </c>
      <c r="I602" s="10">
        <f t="shared" si="95"/>
        <v>0.21012477216283487</v>
      </c>
      <c r="J602">
        <f t="shared" si="93"/>
        <v>2506.2477027027048</v>
      </c>
      <c r="K602">
        <f t="shared" si="94"/>
        <v>2596472.620000002</v>
      </c>
      <c r="L602" t="s">
        <v>3914</v>
      </c>
      <c r="M602" t="s">
        <v>3912</v>
      </c>
      <c r="N602" s="1">
        <f t="shared" si="99"/>
        <v>393.92500000000001</v>
      </c>
      <c r="O602" s="1">
        <f t="shared" si="96"/>
        <v>516.19997471554962</v>
      </c>
      <c r="P602" s="1" t="str">
        <f t="shared" si="97"/>
        <v>03-2024</v>
      </c>
      <c r="T602" s="1"/>
      <c r="U602" s="1"/>
      <c r="V602" s="1" t="s">
        <v>3912</v>
      </c>
      <c r="W602" s="1"/>
      <c r="X602" s="1" t="s">
        <v>603</v>
      </c>
      <c r="Y602" s="2" t="s">
        <v>3912</v>
      </c>
      <c r="Z602" s="4" t="s">
        <v>17</v>
      </c>
      <c r="AD602" t="str">
        <f t="shared" si="98"/>
        <v/>
      </c>
    </row>
    <row r="603" spans="1:30" ht="14.25">
      <c r="A603" s="1" t="str">
        <f t="shared" si="90"/>
        <v>83c6d034</v>
      </c>
      <c r="B603" s="3">
        <v>45271</v>
      </c>
      <c r="C603" s="2" t="str">
        <f t="shared" si="91"/>
        <v>West</v>
      </c>
      <c r="D603" s="4" t="str">
        <f t="shared" si="92"/>
        <v>Sports</v>
      </c>
      <c r="E603" s="1">
        <v>247.63</v>
      </c>
      <c r="F603" s="1">
        <v>44</v>
      </c>
      <c r="G603" s="1">
        <v>39</v>
      </c>
      <c r="H603">
        <v>1134.8399999999999</v>
      </c>
      <c r="I603" s="10">
        <f t="shared" si="95"/>
        <v>4.5828049913176914</v>
      </c>
      <c r="J603">
        <f t="shared" si="93"/>
        <v>2537.5954861821929</v>
      </c>
      <c r="K603">
        <f t="shared" si="94"/>
        <v>2479230.7900000024</v>
      </c>
      <c r="L603" t="s">
        <v>3914</v>
      </c>
      <c r="M603" t="s">
        <v>3911</v>
      </c>
      <c r="N603" s="1">
        <f t="shared" si="99"/>
        <v>586.91999999999996</v>
      </c>
      <c r="O603" s="1">
        <f t="shared" si="96"/>
        <v>516.19997471554962</v>
      </c>
      <c r="P603" s="1" t="str">
        <f t="shared" si="97"/>
        <v>12-2023</v>
      </c>
      <c r="T603" s="1"/>
      <c r="U603" s="1"/>
      <c r="V603" s="1" t="s">
        <v>3911</v>
      </c>
      <c r="W603" s="1"/>
      <c r="X603" s="1" t="s">
        <v>604</v>
      </c>
      <c r="Y603" s="2" t="s">
        <v>3911</v>
      </c>
      <c r="Z603" s="4" t="s">
        <v>17</v>
      </c>
      <c r="AD603" t="str">
        <f t="shared" si="98"/>
        <v/>
      </c>
    </row>
    <row r="604" spans="1:30" ht="14.25">
      <c r="A604" s="1" t="str">
        <f t="shared" si="90"/>
        <v>f44ad0c8</v>
      </c>
      <c r="B604" s="3">
        <v>45188</v>
      </c>
      <c r="C604" s="2" t="str">
        <f t="shared" si="91"/>
        <v>South</v>
      </c>
      <c r="D604" s="4" t="str">
        <f t="shared" si="92"/>
        <v>Groceries</v>
      </c>
      <c r="E604" s="1">
        <v>2692.92</v>
      </c>
      <c r="F604" s="1">
        <v>50</v>
      </c>
      <c r="G604" s="1">
        <v>35</v>
      </c>
      <c r="H604">
        <v>1242.97</v>
      </c>
      <c r="I604" s="10">
        <f t="shared" si="95"/>
        <v>0.46156959731443936</v>
      </c>
      <c r="J604">
        <f t="shared" si="93"/>
        <v>2496.4375124875119</v>
      </c>
      <c r="K604">
        <f t="shared" si="94"/>
        <v>2498933.9499999993</v>
      </c>
      <c r="L604" t="s">
        <v>88</v>
      </c>
      <c r="M604" t="s">
        <v>3913</v>
      </c>
      <c r="N604" s="1">
        <f t="shared" si="99"/>
        <v>638.98500000000001</v>
      </c>
      <c r="O604" s="1">
        <f t="shared" si="96"/>
        <v>515.36624489795861</v>
      </c>
      <c r="P604" s="1" t="str">
        <f t="shared" si="97"/>
        <v>09-2023</v>
      </c>
      <c r="T604" s="1"/>
      <c r="U604" s="1"/>
      <c r="V604" s="1" t="s">
        <v>3913</v>
      </c>
      <c r="W604" s="1"/>
      <c r="X604" s="1" t="s">
        <v>605</v>
      </c>
      <c r="Y604" s="2" t="s">
        <v>3913</v>
      </c>
      <c r="Z604" s="4" t="s">
        <v>88</v>
      </c>
      <c r="AD604" t="str">
        <f t="shared" si="98"/>
        <v/>
      </c>
    </row>
    <row r="605" spans="1:30" ht="14.25">
      <c r="A605" s="1" t="str">
        <f t="shared" si="90"/>
        <v>819b9c7d</v>
      </c>
      <c r="B605" s="3">
        <v>45229</v>
      </c>
      <c r="C605" s="2" t="str">
        <f t="shared" si="91"/>
        <v>East</v>
      </c>
      <c r="D605" s="4" t="str">
        <f t="shared" si="92"/>
        <v>Groceries</v>
      </c>
      <c r="E605" s="1">
        <v>672.79</v>
      </c>
      <c r="F605" s="1">
        <v>3</v>
      </c>
      <c r="G605" s="1">
        <v>3</v>
      </c>
      <c r="H605">
        <v>1885.71</v>
      </c>
      <c r="I605" s="10">
        <f t="shared" si="95"/>
        <v>2.8028210883039288</v>
      </c>
      <c r="J605">
        <f t="shared" si="93"/>
        <v>2506.2477027027048</v>
      </c>
      <c r="K605">
        <f t="shared" si="94"/>
        <v>2596472.620000002</v>
      </c>
      <c r="L605" t="s">
        <v>88</v>
      </c>
      <c r="M605" t="s">
        <v>3912</v>
      </c>
      <c r="N605" s="1">
        <f t="shared" si="99"/>
        <v>944.35500000000002</v>
      </c>
      <c r="O605" s="1">
        <f t="shared" si="96"/>
        <v>515.36624489795861</v>
      </c>
      <c r="P605" s="1" t="str">
        <f t="shared" si="97"/>
        <v>10-2023</v>
      </c>
      <c r="T605" s="1"/>
      <c r="U605" s="1"/>
      <c r="V605" s="1" t="s">
        <v>3912</v>
      </c>
      <c r="W605" s="1"/>
      <c r="X605" s="1" t="s">
        <v>606</v>
      </c>
      <c r="Y605" s="2" t="s">
        <v>3912</v>
      </c>
      <c r="Z605" s="4" t="s">
        <v>88</v>
      </c>
      <c r="AD605" t="str">
        <f t="shared" si="98"/>
        <v/>
      </c>
    </row>
    <row r="606" spans="1:30" ht="14.25">
      <c r="A606" s="1" t="str">
        <f t="shared" si="90"/>
        <v>230be141</v>
      </c>
      <c r="B606" s="3">
        <v>45277</v>
      </c>
      <c r="C606" s="2" t="str">
        <f t="shared" si="91"/>
        <v>North</v>
      </c>
      <c r="D606" s="4" t="str">
        <f t="shared" si="92"/>
        <v>Clothing</v>
      </c>
      <c r="E606" s="1">
        <v>1517.75</v>
      </c>
      <c r="F606" s="1">
        <v>36</v>
      </c>
      <c r="G606" s="1">
        <v>34</v>
      </c>
      <c r="H606">
        <v>57.77</v>
      </c>
      <c r="I606" s="10">
        <f t="shared" si="95"/>
        <v>3.8062922088618022E-2</v>
      </c>
      <c r="J606">
        <f t="shared" si="93"/>
        <v>2571.1423225152107</v>
      </c>
      <c r="K606">
        <f t="shared" si="94"/>
        <v>2535146.3299999977</v>
      </c>
      <c r="L606" t="s">
        <v>1474</v>
      </c>
      <c r="M606" t="s">
        <v>3910</v>
      </c>
      <c r="N606" s="1">
        <f t="shared" si="99"/>
        <v>45.885000000000005</v>
      </c>
      <c r="O606" s="1">
        <f t="shared" si="96"/>
        <v>518.08361275088532</v>
      </c>
      <c r="P606" s="1" t="str">
        <f t="shared" si="97"/>
        <v>12-2023</v>
      </c>
      <c r="T606" s="1"/>
      <c r="U606" s="1"/>
      <c r="V606" s="1" t="s">
        <v>3910</v>
      </c>
      <c r="W606" s="1"/>
      <c r="X606" s="1" t="s">
        <v>607</v>
      </c>
      <c r="Y606" s="2" t="s">
        <v>9</v>
      </c>
      <c r="Z606" s="4" t="s">
        <v>1474</v>
      </c>
      <c r="AD606" t="str">
        <f t="shared" si="98"/>
        <v/>
      </c>
    </row>
    <row r="607" spans="1:30" ht="14.25">
      <c r="A607" s="1" t="str">
        <f t="shared" si="90"/>
        <v>2fd113b1</v>
      </c>
      <c r="B607" s="3">
        <v>45319</v>
      </c>
      <c r="C607" s="2" t="str">
        <f t="shared" si="91"/>
        <v>East</v>
      </c>
      <c r="D607" s="4" t="str">
        <f t="shared" si="92"/>
        <v>Groceries</v>
      </c>
      <c r="E607" s="1">
        <v>4911.1899999999996</v>
      </c>
      <c r="F607" s="1">
        <v>2</v>
      </c>
      <c r="G607" s="1">
        <v>4</v>
      </c>
      <c r="H607">
        <v>1616.17</v>
      </c>
      <c r="I607" s="10">
        <f t="shared" si="95"/>
        <v>0.3290791030279831</v>
      </c>
      <c r="J607">
        <f t="shared" si="93"/>
        <v>2506.2477027027048</v>
      </c>
      <c r="K607">
        <f t="shared" si="94"/>
        <v>2596472.620000002</v>
      </c>
      <c r="L607" t="s">
        <v>88</v>
      </c>
      <c r="M607" t="s">
        <v>3912</v>
      </c>
      <c r="N607" s="1">
        <f t="shared" si="99"/>
        <v>810.08500000000004</v>
      </c>
      <c r="O607" s="1">
        <f t="shared" si="96"/>
        <v>515.36624489795861</v>
      </c>
      <c r="P607" s="1" t="str">
        <f t="shared" si="97"/>
        <v>01-2024</v>
      </c>
      <c r="T607" s="1"/>
      <c r="U607" s="1"/>
      <c r="V607" s="1" t="s">
        <v>3912</v>
      </c>
      <c r="W607" s="1"/>
      <c r="X607" s="1" t="s">
        <v>608</v>
      </c>
      <c r="Y607" s="2" t="s">
        <v>3912</v>
      </c>
      <c r="Z607" s="4" t="s">
        <v>88</v>
      </c>
      <c r="AD607" t="str">
        <f t="shared" si="98"/>
        <v/>
      </c>
    </row>
    <row r="608" spans="1:30" ht="14.25">
      <c r="A608" s="1" t="str">
        <f t="shared" si="90"/>
        <v>41e2073a</v>
      </c>
      <c r="B608" s="3">
        <v>45083</v>
      </c>
      <c r="C608" s="2" t="str">
        <f t="shared" si="91"/>
        <v>West</v>
      </c>
      <c r="D608" s="4" t="str">
        <f t="shared" si="92"/>
        <v>Furniture</v>
      </c>
      <c r="E608" s="1">
        <v>2203.7199999999998</v>
      </c>
      <c r="F608" s="1">
        <v>48</v>
      </c>
      <c r="G608" s="1">
        <v>7</v>
      </c>
      <c r="H608">
        <v>426.65</v>
      </c>
      <c r="I608" s="10">
        <f t="shared" si="95"/>
        <v>0.19360445065616322</v>
      </c>
      <c r="J608">
        <f t="shared" si="93"/>
        <v>2537.5954861821929</v>
      </c>
      <c r="K608">
        <f t="shared" si="94"/>
        <v>2479230.7900000024</v>
      </c>
      <c r="L608" t="s">
        <v>1645</v>
      </c>
      <c r="M608" t="s">
        <v>3911</v>
      </c>
      <c r="N608" s="1">
        <f t="shared" si="99"/>
        <v>216.82499999999999</v>
      </c>
      <c r="O608" s="1">
        <f t="shared" si="96"/>
        <v>524.30656862745093</v>
      </c>
      <c r="P608" s="1" t="str">
        <f t="shared" si="97"/>
        <v>06-2023</v>
      </c>
      <c r="T608" s="1"/>
      <c r="U608" s="1"/>
      <c r="V608" s="1" t="s">
        <v>3911</v>
      </c>
      <c r="W608" s="1"/>
      <c r="X608" s="1" t="s">
        <v>609</v>
      </c>
      <c r="Y608" s="2" t="s">
        <v>3911</v>
      </c>
      <c r="Z608" s="4" t="s">
        <v>535</v>
      </c>
      <c r="AD608" t="str">
        <f t="shared" si="98"/>
        <v/>
      </c>
    </row>
    <row r="609" spans="1:30" ht="14.25">
      <c r="A609" s="1" t="str">
        <f t="shared" si="90"/>
        <v>1e6ad9de</v>
      </c>
      <c r="B609" s="3">
        <v>45571</v>
      </c>
      <c r="C609" s="2" t="str">
        <f t="shared" si="91"/>
        <v>East</v>
      </c>
      <c r="D609" s="4" t="str">
        <f t="shared" si="92"/>
        <v>Furniture</v>
      </c>
      <c r="E609" s="1">
        <v>1020.23</v>
      </c>
      <c r="F609" s="1">
        <v>16</v>
      </c>
      <c r="G609" s="1">
        <v>42</v>
      </c>
      <c r="H609">
        <v>1981</v>
      </c>
      <c r="I609" s="10">
        <f t="shared" si="95"/>
        <v>1.9417190241416151</v>
      </c>
      <c r="J609">
        <f t="shared" si="93"/>
        <v>2506.2477027027048</v>
      </c>
      <c r="K609">
        <f t="shared" si="94"/>
        <v>2596472.620000002</v>
      </c>
      <c r="L609" t="s">
        <v>1645</v>
      </c>
      <c r="M609" t="s">
        <v>3912</v>
      </c>
      <c r="N609" s="1">
        <f t="shared" si="99"/>
        <v>1011.5</v>
      </c>
      <c r="O609" s="1">
        <f t="shared" si="96"/>
        <v>524.30656862745093</v>
      </c>
      <c r="P609" s="1" t="str">
        <f t="shared" si="97"/>
        <v>10-2024</v>
      </c>
      <c r="T609" s="1"/>
      <c r="U609" s="1"/>
      <c r="V609" s="1" t="s">
        <v>3912</v>
      </c>
      <c r="W609" s="1"/>
      <c r="X609" s="1" t="s">
        <v>610</v>
      </c>
      <c r="Y609" s="2" t="s">
        <v>3912</v>
      </c>
      <c r="Z609" s="4" t="s">
        <v>535</v>
      </c>
      <c r="AD609" t="str">
        <f t="shared" si="98"/>
        <v/>
      </c>
    </row>
    <row r="610" spans="1:30" ht="14.25">
      <c r="A610" s="1" t="str">
        <f t="shared" si="90"/>
        <v>4d2a8a4e</v>
      </c>
      <c r="B610" s="3">
        <v>45324</v>
      </c>
      <c r="C610" s="2" t="str">
        <f t="shared" si="91"/>
        <v>East</v>
      </c>
      <c r="D610" s="4" t="str">
        <f t="shared" si="92"/>
        <v>Sports</v>
      </c>
      <c r="E610" s="1">
        <v>97.62</v>
      </c>
      <c r="F610" s="1">
        <v>15</v>
      </c>
      <c r="G610" s="1">
        <v>8</v>
      </c>
      <c r="H610">
        <v>1198.93</v>
      </c>
      <c r="I610" s="10">
        <f t="shared" si="95"/>
        <v>12.281602130710921</v>
      </c>
      <c r="J610">
        <f t="shared" si="93"/>
        <v>2506.2477027027048</v>
      </c>
      <c r="K610">
        <f t="shared" si="94"/>
        <v>2596472.620000002</v>
      </c>
      <c r="L610" t="s">
        <v>3914</v>
      </c>
      <c r="M610" t="s">
        <v>3912</v>
      </c>
      <c r="N610" s="1">
        <f t="shared" si="99"/>
        <v>603.46500000000003</v>
      </c>
      <c r="O610" s="1">
        <f t="shared" si="96"/>
        <v>516.19997471554962</v>
      </c>
      <c r="P610" s="1" t="str">
        <f t="shared" si="97"/>
        <v>02-2024</v>
      </c>
      <c r="T610" s="1"/>
      <c r="U610" s="1"/>
      <c r="V610" s="1" t="s">
        <v>3912</v>
      </c>
      <c r="W610" s="1"/>
      <c r="X610" s="1" t="s">
        <v>611</v>
      </c>
      <c r="Y610" s="2" t="s">
        <v>3912</v>
      </c>
      <c r="Z610" s="4" t="s">
        <v>17</v>
      </c>
      <c r="AD610" t="str">
        <f t="shared" si="98"/>
        <v/>
      </c>
    </row>
    <row r="611" spans="1:30" ht="14.25">
      <c r="A611" s="1" t="str">
        <f t="shared" si="90"/>
        <v>9157db4a</v>
      </c>
      <c r="B611" s="3">
        <v>45266</v>
      </c>
      <c r="C611" s="2" t="str">
        <f t="shared" si="91"/>
        <v>West</v>
      </c>
      <c r="D611" s="4" t="str">
        <f t="shared" si="92"/>
        <v>Clothing</v>
      </c>
      <c r="E611" s="1">
        <v>1558.49</v>
      </c>
      <c r="F611" s="1">
        <v>1</v>
      </c>
      <c r="G611" s="1">
        <v>14</v>
      </c>
      <c r="H611">
        <v>1472.67</v>
      </c>
      <c r="I611" s="10">
        <f t="shared" si="95"/>
        <v>0.94493387830528275</v>
      </c>
      <c r="J611">
        <f t="shared" si="93"/>
        <v>2537.5954861821929</v>
      </c>
      <c r="K611">
        <f t="shared" si="94"/>
        <v>2479230.7900000024</v>
      </c>
      <c r="L611" t="s">
        <v>1474</v>
      </c>
      <c r="M611" t="s">
        <v>3911</v>
      </c>
      <c r="N611" s="1">
        <f t="shared" si="99"/>
        <v>743.33500000000004</v>
      </c>
      <c r="O611" s="1">
        <f t="shared" si="96"/>
        <v>518.08361275088532</v>
      </c>
      <c r="P611" s="1" t="str">
        <f t="shared" si="97"/>
        <v>12-2023</v>
      </c>
      <c r="T611" s="1"/>
      <c r="U611" s="1"/>
      <c r="V611" s="1" t="s">
        <v>3911</v>
      </c>
      <c r="W611" s="1"/>
      <c r="X611" s="1" t="s">
        <v>612</v>
      </c>
      <c r="Y611" s="2" t="s">
        <v>3911</v>
      </c>
      <c r="Z611" s="4" t="s">
        <v>1474</v>
      </c>
      <c r="AD611" t="str">
        <f t="shared" si="98"/>
        <v/>
      </c>
    </row>
    <row r="612" spans="1:30" ht="14.25">
      <c r="A612" s="1" t="str">
        <f t="shared" si="90"/>
        <v>ad4ac960</v>
      </c>
      <c r="B612" s="3">
        <v>45429</v>
      </c>
      <c r="C612" s="2" t="str">
        <f t="shared" si="91"/>
        <v>South</v>
      </c>
      <c r="D612" s="4" t="str">
        <f t="shared" si="92"/>
        <v>Sports</v>
      </c>
      <c r="E612" s="1">
        <v>3179.71</v>
      </c>
      <c r="F612" s="1">
        <v>15</v>
      </c>
      <c r="G612" s="1">
        <v>19</v>
      </c>
      <c r="H612">
        <v>593.1</v>
      </c>
      <c r="I612" s="10">
        <f t="shared" si="95"/>
        <v>0.18652644423548059</v>
      </c>
      <c r="J612">
        <f t="shared" si="93"/>
        <v>2496.4375124875119</v>
      </c>
      <c r="K612">
        <f t="shared" si="94"/>
        <v>2498933.9499999993</v>
      </c>
      <c r="L612" t="s">
        <v>3914</v>
      </c>
      <c r="M612" t="s">
        <v>3913</v>
      </c>
      <c r="N612" s="1">
        <f t="shared" si="99"/>
        <v>306.05</v>
      </c>
      <c r="O612" s="1">
        <f t="shared" si="96"/>
        <v>516.19997471554962</v>
      </c>
      <c r="P612" s="1" t="str">
        <f t="shared" si="97"/>
        <v>05-2024</v>
      </c>
      <c r="T612" s="1"/>
      <c r="U612" s="1"/>
      <c r="V612" s="1" t="s">
        <v>3913</v>
      </c>
      <c r="W612" s="1"/>
      <c r="X612" s="1" t="s">
        <v>613</v>
      </c>
      <c r="Y612" s="2" t="s">
        <v>3913</v>
      </c>
      <c r="Z612" s="4" t="s">
        <v>17</v>
      </c>
      <c r="AD612" t="str">
        <f t="shared" si="98"/>
        <v/>
      </c>
    </row>
    <row r="613" spans="1:30" ht="14.25">
      <c r="A613" s="1" t="str">
        <f t="shared" si="90"/>
        <v>f0511f8d</v>
      </c>
      <c r="B613" s="3">
        <v>45362</v>
      </c>
      <c r="C613" s="2" t="str">
        <f t="shared" si="91"/>
        <v>West</v>
      </c>
      <c r="D613" s="4" t="str">
        <f t="shared" si="92"/>
        <v>Groceries</v>
      </c>
      <c r="E613" s="1">
        <v>4179.08</v>
      </c>
      <c r="F613" s="1">
        <v>48</v>
      </c>
      <c r="G613" s="1">
        <v>12</v>
      </c>
      <c r="H613">
        <v>223.86</v>
      </c>
      <c r="I613" s="10">
        <f t="shared" si="95"/>
        <v>5.3566813748480532E-2</v>
      </c>
      <c r="J613">
        <f t="shared" si="93"/>
        <v>2537.5954861821929</v>
      </c>
      <c r="K613">
        <f t="shared" si="94"/>
        <v>2479230.7900000024</v>
      </c>
      <c r="L613" t="s">
        <v>88</v>
      </c>
      <c r="M613" t="s">
        <v>3911</v>
      </c>
      <c r="N613" s="1">
        <f t="shared" si="99"/>
        <v>117.93</v>
      </c>
      <c r="O613" s="1">
        <f t="shared" si="96"/>
        <v>515.36624489795861</v>
      </c>
      <c r="P613" s="1" t="str">
        <f t="shared" si="97"/>
        <v>03-2024</v>
      </c>
      <c r="T613" s="1"/>
      <c r="U613" s="1"/>
      <c r="V613" s="1" t="s">
        <v>3911</v>
      </c>
      <c r="W613" s="1"/>
      <c r="X613" s="1" t="s">
        <v>614</v>
      </c>
      <c r="Y613" s="2" t="s">
        <v>3911</v>
      </c>
      <c r="Z613" s="4" t="s">
        <v>88</v>
      </c>
      <c r="AD613" t="str">
        <f t="shared" si="98"/>
        <v/>
      </c>
    </row>
    <row r="614" spans="1:30" ht="14.25">
      <c r="A614" s="1" t="str">
        <f t="shared" si="90"/>
        <v>9190ecb4</v>
      </c>
      <c r="B614" s="3">
        <v>45337</v>
      </c>
      <c r="C614" s="2" t="str">
        <f t="shared" si="91"/>
        <v>East</v>
      </c>
      <c r="D614" s="4" t="str">
        <f t="shared" si="92"/>
        <v>Electronics</v>
      </c>
      <c r="E614" s="1">
        <v>3248.43</v>
      </c>
      <c r="F614" s="1">
        <v>7</v>
      </c>
      <c r="G614" s="1">
        <v>4</v>
      </c>
      <c r="H614">
        <v>894.86</v>
      </c>
      <c r="I614" s="10">
        <f t="shared" si="95"/>
        <v>0.27547461389040245</v>
      </c>
      <c r="J614">
        <f t="shared" si="93"/>
        <v>2506.2477027027048</v>
      </c>
      <c r="K614">
        <f t="shared" si="94"/>
        <v>2596472.620000002</v>
      </c>
      <c r="L614" t="s">
        <v>3915</v>
      </c>
      <c r="M614" t="s">
        <v>3912</v>
      </c>
      <c r="N614" s="1">
        <f t="shared" si="99"/>
        <v>449.43</v>
      </c>
      <c r="O614" s="1">
        <f t="shared" si="96"/>
        <v>507.6997287299634</v>
      </c>
      <c r="P614" s="1" t="str">
        <f t="shared" si="97"/>
        <v>02-2024</v>
      </c>
      <c r="T614" s="1"/>
      <c r="U614" s="1"/>
      <c r="V614" s="1" t="s">
        <v>3912</v>
      </c>
      <c r="W614" s="1"/>
      <c r="X614" s="1" t="s">
        <v>615</v>
      </c>
      <c r="Y614" s="2" t="s">
        <v>3912</v>
      </c>
      <c r="Z614" s="4" t="s">
        <v>291</v>
      </c>
      <c r="AD614" t="str">
        <f t="shared" si="98"/>
        <v/>
      </c>
    </row>
    <row r="615" spans="1:30" ht="14.25">
      <c r="A615" s="1" t="str">
        <f t="shared" si="90"/>
        <v>3304189c</v>
      </c>
      <c r="B615" s="3">
        <v>45540</v>
      </c>
      <c r="C615" s="2" t="str">
        <f t="shared" si="91"/>
        <v>South</v>
      </c>
      <c r="D615" s="4" t="str">
        <f t="shared" si="92"/>
        <v>Sports</v>
      </c>
      <c r="E615" s="1">
        <v>319.47000000000003</v>
      </c>
      <c r="F615" s="1">
        <v>44</v>
      </c>
      <c r="G615" s="1">
        <v>48</v>
      </c>
      <c r="H615">
        <v>380.72</v>
      </c>
      <c r="I615" s="10">
        <f t="shared" si="95"/>
        <v>1.1917237925313802</v>
      </c>
      <c r="J615">
        <f t="shared" si="93"/>
        <v>2496.4375124875119</v>
      </c>
      <c r="K615">
        <f t="shared" si="94"/>
        <v>2498933.9499999993</v>
      </c>
      <c r="L615" t="s">
        <v>3914</v>
      </c>
      <c r="M615" t="s">
        <v>3913</v>
      </c>
      <c r="N615" s="1">
        <f t="shared" si="99"/>
        <v>214.36</v>
      </c>
      <c r="O615" s="1">
        <f t="shared" si="96"/>
        <v>516.19997471554962</v>
      </c>
      <c r="P615" s="1" t="str">
        <f t="shared" si="97"/>
        <v>09-2024</v>
      </c>
      <c r="T615" s="1"/>
      <c r="U615" s="1"/>
      <c r="V615" s="1" t="s">
        <v>3913</v>
      </c>
      <c r="W615" s="1"/>
      <c r="X615" s="1" t="s">
        <v>616</v>
      </c>
      <c r="Y615" s="2" t="s">
        <v>3913</v>
      </c>
      <c r="Z615" s="4" t="s">
        <v>17</v>
      </c>
      <c r="AD615" t="str">
        <f t="shared" si="98"/>
        <v/>
      </c>
    </row>
    <row r="616" spans="1:30" ht="14.25">
      <c r="A616" s="1" t="str">
        <f t="shared" si="90"/>
        <v>3cf9dd14</v>
      </c>
      <c r="B616" s="3">
        <v>45308</v>
      </c>
      <c r="C616" s="2" t="str">
        <f t="shared" si="91"/>
        <v>South</v>
      </c>
      <c r="D616" s="4" t="str">
        <f t="shared" si="92"/>
        <v>Clothing</v>
      </c>
      <c r="E616" s="1">
        <v>4085.94</v>
      </c>
      <c r="F616" s="1">
        <v>42</v>
      </c>
      <c r="G616" s="1">
        <v>21</v>
      </c>
      <c r="H616">
        <v>577.83000000000004</v>
      </c>
      <c r="I616" s="10">
        <f t="shared" si="95"/>
        <v>0.14141911041278141</v>
      </c>
      <c r="J616">
        <f t="shared" si="93"/>
        <v>2496.4375124875119</v>
      </c>
      <c r="K616">
        <f t="shared" si="94"/>
        <v>2498933.9499999993</v>
      </c>
      <c r="L616" t="s">
        <v>1474</v>
      </c>
      <c r="M616" t="s">
        <v>3913</v>
      </c>
      <c r="N616" s="1">
        <f t="shared" si="99"/>
        <v>299.41500000000002</v>
      </c>
      <c r="O616" s="1">
        <f t="shared" si="96"/>
        <v>518.08361275088532</v>
      </c>
      <c r="P616" s="1" t="str">
        <f t="shared" si="97"/>
        <v>01-2024</v>
      </c>
      <c r="T616" s="1"/>
      <c r="U616" s="1"/>
      <c r="V616" s="1" t="s">
        <v>3913</v>
      </c>
      <c r="W616" s="1"/>
      <c r="X616" s="1" t="s">
        <v>617</v>
      </c>
      <c r="Y616" s="2" t="s">
        <v>3913</v>
      </c>
      <c r="Z616" s="4" t="s">
        <v>1474</v>
      </c>
      <c r="AD616" t="str">
        <f t="shared" si="98"/>
        <v/>
      </c>
    </row>
    <row r="617" spans="1:30" ht="14.25">
      <c r="A617" s="1" t="str">
        <f t="shared" si="90"/>
        <v>d6ac9837</v>
      </c>
      <c r="B617" s="3">
        <v>45487</v>
      </c>
      <c r="C617" s="2" t="str">
        <f t="shared" si="91"/>
        <v>South</v>
      </c>
      <c r="D617" s="4" t="str">
        <f t="shared" si="92"/>
        <v>Furniture</v>
      </c>
      <c r="E617" s="1">
        <v>3987.19</v>
      </c>
      <c r="F617" s="1">
        <v>4</v>
      </c>
      <c r="G617" s="1">
        <v>16</v>
      </c>
      <c r="H617">
        <v>1545.85</v>
      </c>
      <c r="I617" s="10">
        <f t="shared" si="95"/>
        <v>0.38770412245215297</v>
      </c>
      <c r="J617">
        <f t="shared" si="93"/>
        <v>2496.4375124875119</v>
      </c>
      <c r="K617">
        <f t="shared" si="94"/>
        <v>2498933.9499999993</v>
      </c>
      <c r="L617" t="s">
        <v>1645</v>
      </c>
      <c r="M617" t="s">
        <v>3913</v>
      </c>
      <c r="N617" s="1">
        <f t="shared" si="99"/>
        <v>780.92499999999995</v>
      </c>
      <c r="O617" s="1">
        <f t="shared" si="96"/>
        <v>524.30656862745093</v>
      </c>
      <c r="P617" s="1" t="str">
        <f t="shared" si="97"/>
        <v>07-2024</v>
      </c>
      <c r="T617" s="1"/>
      <c r="U617" s="1"/>
      <c r="V617" s="1" t="s">
        <v>3913</v>
      </c>
      <c r="W617" s="1"/>
      <c r="X617" s="1" t="s">
        <v>618</v>
      </c>
      <c r="Y617" s="2" t="s">
        <v>3913</v>
      </c>
      <c r="Z617" s="4" t="s">
        <v>535</v>
      </c>
      <c r="AD617" t="str">
        <f t="shared" si="98"/>
        <v/>
      </c>
    </row>
    <row r="618" spans="1:30" ht="14.25">
      <c r="A618" s="1" t="str">
        <f t="shared" si="90"/>
        <v>c42ee80a</v>
      </c>
      <c r="B618" s="3">
        <v>45191</v>
      </c>
      <c r="C618" s="2" t="str">
        <f t="shared" si="91"/>
        <v>South</v>
      </c>
      <c r="D618" s="4" t="str">
        <f t="shared" si="92"/>
        <v>Furniture</v>
      </c>
      <c r="E618" s="1">
        <v>4856.72</v>
      </c>
      <c r="F618" s="1">
        <v>29</v>
      </c>
      <c r="G618" s="1">
        <v>6</v>
      </c>
      <c r="H618">
        <v>569.9</v>
      </c>
      <c r="I618" s="10">
        <f t="shared" si="95"/>
        <v>0.1173425686471528</v>
      </c>
      <c r="J618">
        <f t="shared" si="93"/>
        <v>2496.4375124875119</v>
      </c>
      <c r="K618">
        <f t="shared" si="94"/>
        <v>2498933.9499999993</v>
      </c>
      <c r="L618" t="s">
        <v>1645</v>
      </c>
      <c r="M618" t="s">
        <v>3913</v>
      </c>
      <c r="N618" s="1">
        <f t="shared" si="99"/>
        <v>287.95</v>
      </c>
      <c r="O618" s="1">
        <f t="shared" si="96"/>
        <v>524.30656862745093</v>
      </c>
      <c r="P618" s="1" t="str">
        <f t="shared" si="97"/>
        <v>09-2023</v>
      </c>
      <c r="T618" s="1"/>
      <c r="U618" s="1"/>
      <c r="V618" s="1" t="s">
        <v>3913</v>
      </c>
      <c r="W618" s="1"/>
      <c r="X618" s="1" t="s">
        <v>619</v>
      </c>
      <c r="Y618" s="2" t="s">
        <v>3913</v>
      </c>
      <c r="Z618" s="4" t="s">
        <v>535</v>
      </c>
      <c r="AD618" t="str">
        <f t="shared" si="98"/>
        <v/>
      </c>
    </row>
    <row r="619" spans="1:30" ht="14.25">
      <c r="A619" s="1" t="str">
        <f t="shared" si="90"/>
        <v>9e86a2a7</v>
      </c>
      <c r="B619" s="3">
        <v>44912</v>
      </c>
      <c r="C619" s="2" t="str">
        <f t="shared" si="91"/>
        <v>South</v>
      </c>
      <c r="D619" s="4" t="str">
        <f t="shared" si="92"/>
        <v>Electronics</v>
      </c>
      <c r="E619" s="1">
        <v>60.6</v>
      </c>
      <c r="F619" s="1">
        <v>36</v>
      </c>
      <c r="G619" s="1">
        <v>25</v>
      </c>
      <c r="H619">
        <v>1647.95</v>
      </c>
      <c r="I619" s="10">
        <f t="shared" si="95"/>
        <v>27.193894389438945</v>
      </c>
      <c r="J619">
        <f t="shared" si="93"/>
        <v>2496.4375124875119</v>
      </c>
      <c r="K619">
        <f t="shared" si="94"/>
        <v>2498933.9499999993</v>
      </c>
      <c r="L619" t="s">
        <v>3915</v>
      </c>
      <c r="M619" t="s">
        <v>3913</v>
      </c>
      <c r="N619" s="1">
        <f t="shared" si="99"/>
        <v>836.47500000000002</v>
      </c>
      <c r="O619" s="1">
        <f t="shared" si="96"/>
        <v>507.6997287299634</v>
      </c>
      <c r="P619" s="1" t="str">
        <f t="shared" si="97"/>
        <v>12-2022</v>
      </c>
      <c r="T619" s="1"/>
      <c r="U619" s="1"/>
      <c r="V619" s="1" t="s">
        <v>3913</v>
      </c>
      <c r="W619" s="1"/>
      <c r="X619" s="1" t="s">
        <v>620</v>
      </c>
      <c r="Y619" s="2" t="s">
        <v>3913</v>
      </c>
      <c r="Z619" s="4" t="s">
        <v>291</v>
      </c>
      <c r="AD619" t="str">
        <f t="shared" si="98"/>
        <v/>
      </c>
    </row>
    <row r="620" spans="1:30" ht="14.25">
      <c r="A620" s="1" t="str">
        <f t="shared" si="90"/>
        <v>7b565d84</v>
      </c>
      <c r="B620" s="3">
        <v>44937</v>
      </c>
      <c r="C620" s="2" t="str">
        <f t="shared" si="91"/>
        <v>South</v>
      </c>
      <c r="D620" s="4" t="str">
        <f t="shared" si="92"/>
        <v>Furniture</v>
      </c>
      <c r="E620" s="1">
        <v>1507.53</v>
      </c>
      <c r="F620" s="1">
        <v>44</v>
      </c>
      <c r="G620" s="1">
        <v>50</v>
      </c>
      <c r="H620">
        <v>1644.04</v>
      </c>
      <c r="I620" s="10">
        <f t="shared" si="95"/>
        <v>1.0905520951490186</v>
      </c>
      <c r="J620">
        <f t="shared" si="93"/>
        <v>2496.4375124875119</v>
      </c>
      <c r="K620">
        <f t="shared" si="94"/>
        <v>2498933.9499999993</v>
      </c>
      <c r="L620" t="s">
        <v>1645</v>
      </c>
      <c r="M620" t="s">
        <v>3913</v>
      </c>
      <c r="N620" s="1">
        <f t="shared" si="99"/>
        <v>847.02</v>
      </c>
      <c r="O620" s="1">
        <f t="shared" si="96"/>
        <v>524.30656862745093</v>
      </c>
      <c r="P620" s="1" t="str">
        <f t="shared" si="97"/>
        <v>01-2023</v>
      </c>
      <c r="T620" s="1"/>
      <c r="U620" s="1"/>
      <c r="V620" s="1" t="s">
        <v>3913</v>
      </c>
      <c r="W620" s="1"/>
      <c r="X620" s="1" t="s">
        <v>621</v>
      </c>
      <c r="Y620" s="2" t="s">
        <v>3913</v>
      </c>
      <c r="Z620" s="4" t="s">
        <v>535</v>
      </c>
      <c r="AD620" t="str">
        <f t="shared" si="98"/>
        <v/>
      </c>
    </row>
    <row r="621" spans="1:30" ht="14.25">
      <c r="A621" s="1" t="str">
        <f t="shared" si="90"/>
        <v>4ee86730</v>
      </c>
      <c r="B621" s="3">
        <v>45356</v>
      </c>
      <c r="C621" s="2" t="str">
        <f t="shared" si="91"/>
        <v>East</v>
      </c>
      <c r="D621" s="4" t="str">
        <f t="shared" si="92"/>
        <v>Furniture</v>
      </c>
      <c r="E621" s="1">
        <v>766.69</v>
      </c>
      <c r="F621" s="1">
        <v>49</v>
      </c>
      <c r="G621" s="1">
        <v>38</v>
      </c>
      <c r="H621">
        <v>727.74</v>
      </c>
      <c r="I621" s="10">
        <f t="shared" si="95"/>
        <v>0.94919719834613725</v>
      </c>
      <c r="J621">
        <f t="shared" si="93"/>
        <v>2506.2477027027048</v>
      </c>
      <c r="K621">
        <f t="shared" si="94"/>
        <v>2596472.620000002</v>
      </c>
      <c r="L621" t="s">
        <v>1645</v>
      </c>
      <c r="M621" t="s">
        <v>3912</v>
      </c>
      <c r="N621" s="1">
        <f t="shared" si="99"/>
        <v>382.87</v>
      </c>
      <c r="O621" s="1">
        <f t="shared" si="96"/>
        <v>524.30656862745093</v>
      </c>
      <c r="P621" s="1" t="str">
        <f t="shared" si="97"/>
        <v>03-2024</v>
      </c>
      <c r="T621" s="1"/>
      <c r="U621" s="1"/>
      <c r="V621" s="1" t="s">
        <v>3912</v>
      </c>
      <c r="W621" s="1"/>
      <c r="X621" s="1" t="s">
        <v>622</v>
      </c>
      <c r="Y621" s="2" t="s">
        <v>3912</v>
      </c>
      <c r="Z621" s="4" t="s">
        <v>535</v>
      </c>
      <c r="AD621" t="str">
        <f t="shared" si="98"/>
        <v/>
      </c>
    </row>
    <row r="622" spans="1:30" ht="14.25">
      <c r="A622" s="1" t="str">
        <f t="shared" si="90"/>
        <v>7ce01f18</v>
      </c>
      <c r="B622" s="3">
        <v>44951</v>
      </c>
      <c r="C622" s="2" t="str">
        <f t="shared" si="91"/>
        <v>West</v>
      </c>
      <c r="D622" s="4" t="str">
        <f t="shared" si="92"/>
        <v>Groceries</v>
      </c>
      <c r="E622" s="1">
        <v>2057.29</v>
      </c>
      <c r="F622" s="1">
        <v>24</v>
      </c>
      <c r="G622" s="1">
        <v>44</v>
      </c>
      <c r="H622">
        <v>155.36000000000001</v>
      </c>
      <c r="I622" s="10">
        <f t="shared" si="95"/>
        <v>7.5516820671854723E-2</v>
      </c>
      <c r="J622">
        <f t="shared" si="93"/>
        <v>2537.5954861821929</v>
      </c>
      <c r="K622">
        <f t="shared" si="94"/>
        <v>2479230.7900000024</v>
      </c>
      <c r="L622" t="s">
        <v>88</v>
      </c>
      <c r="M622" t="s">
        <v>3911</v>
      </c>
      <c r="N622" s="1">
        <f t="shared" si="99"/>
        <v>99.68</v>
      </c>
      <c r="O622" s="1">
        <f t="shared" si="96"/>
        <v>515.36624489795861</v>
      </c>
      <c r="P622" s="1" t="str">
        <f t="shared" si="97"/>
        <v>01-2023</v>
      </c>
      <c r="T622" s="1"/>
      <c r="U622" s="1"/>
      <c r="V622" s="1" t="s">
        <v>3911</v>
      </c>
      <c r="W622" s="1"/>
      <c r="X622" s="1" t="s">
        <v>623</v>
      </c>
      <c r="Y622" s="2" t="s">
        <v>3911</v>
      </c>
      <c r="Z622" s="4" t="s">
        <v>88</v>
      </c>
      <c r="AD622" t="str">
        <f t="shared" si="98"/>
        <v/>
      </c>
    </row>
    <row r="623" spans="1:30" ht="14.25">
      <c r="A623" s="1" t="str">
        <f t="shared" si="90"/>
        <v>90a75e3f</v>
      </c>
      <c r="B623" s="3">
        <v>45509</v>
      </c>
      <c r="C623" s="2" t="str">
        <f t="shared" si="91"/>
        <v>East</v>
      </c>
      <c r="D623" s="4" t="str">
        <f t="shared" si="92"/>
        <v>Clothing</v>
      </c>
      <c r="E623" s="1">
        <v>2779.51</v>
      </c>
      <c r="F623" s="1">
        <v>30</v>
      </c>
      <c r="G623" s="1">
        <v>35</v>
      </c>
      <c r="H623">
        <v>1728.82</v>
      </c>
      <c r="I623" s="10">
        <f t="shared" si="95"/>
        <v>0.6219873287018215</v>
      </c>
      <c r="J623">
        <f t="shared" si="93"/>
        <v>2506.2477027027048</v>
      </c>
      <c r="K623">
        <f t="shared" si="94"/>
        <v>2596472.620000002</v>
      </c>
      <c r="L623" t="s">
        <v>1474</v>
      </c>
      <c r="M623" t="s">
        <v>3912</v>
      </c>
      <c r="N623" s="1">
        <f t="shared" si="99"/>
        <v>881.91</v>
      </c>
      <c r="O623" s="1">
        <f t="shared" si="96"/>
        <v>518.08361275088532</v>
      </c>
      <c r="P623" s="1" t="str">
        <f t="shared" si="97"/>
        <v>08-2024</v>
      </c>
      <c r="T623" s="1"/>
      <c r="U623" s="1"/>
      <c r="V623" s="1" t="s">
        <v>3912</v>
      </c>
      <c r="W623" s="1"/>
      <c r="X623" s="1" t="s">
        <v>624</v>
      </c>
      <c r="Y623" s="2" t="s">
        <v>3912</v>
      </c>
      <c r="Z623" s="4" t="s">
        <v>1474</v>
      </c>
      <c r="AD623" t="str">
        <f t="shared" si="98"/>
        <v/>
      </c>
    </row>
    <row r="624" spans="1:30" ht="14.25">
      <c r="A624" s="1" t="str">
        <f t="shared" si="90"/>
        <v>ddcaf032</v>
      </c>
      <c r="B624" s="3">
        <v>45103</v>
      </c>
      <c r="C624" s="2" t="str">
        <f t="shared" si="91"/>
        <v>West</v>
      </c>
      <c r="D624" s="4" t="str">
        <f t="shared" si="92"/>
        <v>Furniture</v>
      </c>
      <c r="E624" s="1">
        <v>4639.08</v>
      </c>
      <c r="F624" s="1">
        <v>16</v>
      </c>
      <c r="G624" s="1">
        <v>45</v>
      </c>
      <c r="H624">
        <v>312.23</v>
      </c>
      <c r="I624" s="10">
        <f t="shared" si="95"/>
        <v>6.7304293092595946E-2</v>
      </c>
      <c r="J624">
        <f t="shared" si="93"/>
        <v>2537.5954861821929</v>
      </c>
      <c r="K624">
        <f t="shared" si="94"/>
        <v>2479230.7900000024</v>
      </c>
      <c r="L624" t="s">
        <v>1645</v>
      </c>
      <c r="M624" t="s">
        <v>3911</v>
      </c>
      <c r="N624" s="1">
        <f t="shared" si="99"/>
        <v>178.61500000000001</v>
      </c>
      <c r="O624" s="1">
        <f t="shared" si="96"/>
        <v>524.30656862745093</v>
      </c>
      <c r="P624" s="1" t="str">
        <f t="shared" si="97"/>
        <v>06-2023</v>
      </c>
      <c r="T624" s="1"/>
      <c r="U624" s="1"/>
      <c r="V624" s="1" t="s">
        <v>3911</v>
      </c>
      <c r="W624" s="1"/>
      <c r="X624" s="1" t="s">
        <v>625</v>
      </c>
      <c r="Y624" s="2" t="s">
        <v>3911</v>
      </c>
      <c r="Z624" s="4" t="s">
        <v>535</v>
      </c>
      <c r="AD624" t="str">
        <f t="shared" si="98"/>
        <v/>
      </c>
    </row>
    <row r="625" spans="1:30" ht="14.25">
      <c r="A625" s="1" t="str">
        <f t="shared" si="90"/>
        <v>f2ca1f2b</v>
      </c>
      <c r="B625" s="3">
        <v>45253</v>
      </c>
      <c r="C625" s="2" t="str">
        <f t="shared" si="91"/>
        <v>South</v>
      </c>
      <c r="D625" s="4" t="str">
        <f t="shared" si="92"/>
        <v>Groceries</v>
      </c>
      <c r="E625" s="1">
        <v>3589.59</v>
      </c>
      <c r="F625" s="1">
        <v>22</v>
      </c>
      <c r="G625" s="1">
        <v>21</v>
      </c>
      <c r="H625">
        <v>1651.85</v>
      </c>
      <c r="I625" s="10">
        <f t="shared" si="95"/>
        <v>0.46017790332600655</v>
      </c>
      <c r="J625">
        <f t="shared" si="93"/>
        <v>2496.4375124875119</v>
      </c>
      <c r="K625">
        <f t="shared" si="94"/>
        <v>2498933.9499999993</v>
      </c>
      <c r="L625" t="s">
        <v>88</v>
      </c>
      <c r="M625" t="s">
        <v>3913</v>
      </c>
      <c r="N625" s="1">
        <f t="shared" si="99"/>
        <v>836.42499999999995</v>
      </c>
      <c r="O625" s="1">
        <f t="shared" si="96"/>
        <v>515.36624489795861</v>
      </c>
      <c r="P625" s="1" t="str">
        <f t="shared" si="97"/>
        <v>11-2023</v>
      </c>
      <c r="T625" s="1"/>
      <c r="U625" s="1"/>
      <c r="V625" s="1" t="s">
        <v>3913</v>
      </c>
      <c r="W625" s="1"/>
      <c r="X625" s="1" t="s">
        <v>626</v>
      </c>
      <c r="Y625" s="2" t="s">
        <v>3913</v>
      </c>
      <c r="Z625" s="4" t="s">
        <v>88</v>
      </c>
      <c r="AD625" t="str">
        <f t="shared" si="98"/>
        <v/>
      </c>
    </row>
    <row r="626" spans="1:30" ht="14.25">
      <c r="A626" s="1" t="str">
        <f t="shared" si="90"/>
        <v>39bde97e</v>
      </c>
      <c r="B626" s="3">
        <v>45573</v>
      </c>
      <c r="C626" s="2" t="str">
        <f t="shared" si="91"/>
        <v>North</v>
      </c>
      <c r="D626" s="4" t="str">
        <f t="shared" si="92"/>
        <v>Electronics</v>
      </c>
      <c r="E626" s="1">
        <v>3216.82</v>
      </c>
      <c r="F626" s="1">
        <v>26</v>
      </c>
      <c r="G626" s="1">
        <v>15</v>
      </c>
      <c r="H626">
        <v>1560.98</v>
      </c>
      <c r="I626" s="10">
        <f t="shared" si="95"/>
        <v>0.48525562512046055</v>
      </c>
      <c r="J626">
        <f t="shared" si="93"/>
        <v>2571.1423225152107</v>
      </c>
      <c r="K626">
        <f t="shared" si="94"/>
        <v>2535146.3299999977</v>
      </c>
      <c r="L626" t="s">
        <v>3915</v>
      </c>
      <c r="M626" t="s">
        <v>3910</v>
      </c>
      <c r="N626" s="1">
        <f t="shared" si="99"/>
        <v>787.99</v>
      </c>
      <c r="O626" s="1">
        <f t="shared" si="96"/>
        <v>507.6997287299634</v>
      </c>
      <c r="P626" s="1" t="str">
        <f t="shared" si="97"/>
        <v>10-2024</v>
      </c>
      <c r="T626" s="1"/>
      <c r="U626" s="1"/>
      <c r="V626" s="1" t="s">
        <v>3910</v>
      </c>
      <c r="W626" s="1"/>
      <c r="X626" s="1" t="s">
        <v>627</v>
      </c>
      <c r="Y626" s="2" t="s">
        <v>9</v>
      </c>
      <c r="Z626" s="4" t="s">
        <v>291</v>
      </c>
      <c r="AD626" t="str">
        <f t="shared" si="98"/>
        <v/>
      </c>
    </row>
    <row r="627" spans="1:30" ht="14.25">
      <c r="A627" s="1" t="str">
        <f t="shared" si="90"/>
        <v>cf91bcb4</v>
      </c>
      <c r="B627" s="3">
        <v>44967</v>
      </c>
      <c r="C627" s="2" t="str">
        <f t="shared" si="91"/>
        <v>North</v>
      </c>
      <c r="D627" s="4" t="str">
        <f t="shared" si="92"/>
        <v>Sports</v>
      </c>
      <c r="E627" s="1">
        <v>1343.01</v>
      </c>
      <c r="F627" s="1">
        <v>32</v>
      </c>
      <c r="G627" s="1">
        <v>21</v>
      </c>
      <c r="H627">
        <v>1885.05</v>
      </c>
      <c r="I627" s="10">
        <f t="shared" si="95"/>
        <v>1.4036008667098532</v>
      </c>
      <c r="J627">
        <f t="shared" si="93"/>
        <v>2571.1423225152107</v>
      </c>
      <c r="K627">
        <f t="shared" si="94"/>
        <v>2535146.3299999977</v>
      </c>
      <c r="L627" t="s">
        <v>3914</v>
      </c>
      <c r="M627" t="s">
        <v>3910</v>
      </c>
      <c r="N627" s="1">
        <f t="shared" si="99"/>
        <v>953.02499999999998</v>
      </c>
      <c r="O627" s="1">
        <f t="shared" si="96"/>
        <v>516.19997471554962</v>
      </c>
      <c r="P627" s="1" t="str">
        <f t="shared" si="97"/>
        <v>02-2023</v>
      </c>
      <c r="T627" s="1"/>
      <c r="U627" s="1"/>
      <c r="V627" s="1" t="s">
        <v>3910</v>
      </c>
      <c r="W627" s="1"/>
      <c r="X627" s="1" t="s">
        <v>628</v>
      </c>
      <c r="Y627" s="2" t="s">
        <v>9</v>
      </c>
      <c r="Z627" s="4" t="s">
        <v>17</v>
      </c>
      <c r="AD627" t="str">
        <f t="shared" si="98"/>
        <v/>
      </c>
    </row>
    <row r="628" spans="1:30" ht="14.25">
      <c r="A628" s="1" t="str">
        <f t="shared" si="90"/>
        <v>f6908d82</v>
      </c>
      <c r="B628" s="3">
        <v>44982</v>
      </c>
      <c r="C628" s="2" t="str">
        <f t="shared" si="91"/>
        <v>South</v>
      </c>
      <c r="D628" s="4" t="str">
        <f t="shared" si="92"/>
        <v>Electronics</v>
      </c>
      <c r="E628" s="1">
        <v>1609.22</v>
      </c>
      <c r="F628" s="1">
        <v>15</v>
      </c>
      <c r="G628" s="1">
        <v>30</v>
      </c>
      <c r="H628">
        <v>272.51</v>
      </c>
      <c r="I628" s="10">
        <f t="shared" si="95"/>
        <v>0.16934291147263891</v>
      </c>
      <c r="J628">
        <f t="shared" si="93"/>
        <v>2496.4375124875119</v>
      </c>
      <c r="K628">
        <f t="shared" si="94"/>
        <v>2498933.9499999993</v>
      </c>
      <c r="L628" t="s">
        <v>3915</v>
      </c>
      <c r="M628" t="s">
        <v>3913</v>
      </c>
      <c r="N628" s="1">
        <f t="shared" si="99"/>
        <v>151.255</v>
      </c>
      <c r="O628" s="1">
        <f t="shared" si="96"/>
        <v>507.6997287299634</v>
      </c>
      <c r="P628" s="1" t="str">
        <f t="shared" si="97"/>
        <v>02-2023</v>
      </c>
      <c r="T628" s="1"/>
      <c r="U628" s="1"/>
      <c r="V628" s="1" t="s">
        <v>3913</v>
      </c>
      <c r="W628" s="1"/>
      <c r="X628" s="1" t="s">
        <v>629</v>
      </c>
      <c r="Y628" s="2" t="s">
        <v>3913</v>
      </c>
      <c r="Z628" s="4" t="s">
        <v>291</v>
      </c>
      <c r="AD628" t="str">
        <f t="shared" si="98"/>
        <v/>
      </c>
    </row>
    <row r="629" spans="1:30" ht="14.25">
      <c r="A629" s="1" t="str">
        <f t="shared" si="90"/>
        <v>a274199f</v>
      </c>
      <c r="B629" s="3">
        <v>45177</v>
      </c>
      <c r="C629" s="2" t="str">
        <f t="shared" si="91"/>
        <v>North</v>
      </c>
      <c r="D629" s="4" t="str">
        <f t="shared" si="92"/>
        <v>Furniture</v>
      </c>
      <c r="E629" s="1">
        <v>3556.04</v>
      </c>
      <c r="F629" s="1">
        <v>24</v>
      </c>
      <c r="G629" s="1">
        <v>19</v>
      </c>
      <c r="H629">
        <v>818.92</v>
      </c>
      <c r="I629" s="10">
        <f t="shared" si="95"/>
        <v>0.23028987300480308</v>
      </c>
      <c r="J629">
        <f t="shared" si="93"/>
        <v>2571.1423225152107</v>
      </c>
      <c r="K629">
        <f t="shared" si="94"/>
        <v>2535146.3299999977</v>
      </c>
      <c r="L629" t="s">
        <v>1645</v>
      </c>
      <c r="M629" t="s">
        <v>3910</v>
      </c>
      <c r="N629" s="1">
        <f t="shared" si="99"/>
        <v>418.96</v>
      </c>
      <c r="O629" s="1">
        <f t="shared" si="96"/>
        <v>524.30656862745093</v>
      </c>
      <c r="P629" s="1" t="str">
        <f t="shared" si="97"/>
        <v>09-2023</v>
      </c>
      <c r="T629" s="1"/>
      <c r="U629" s="1"/>
      <c r="V629" s="1" t="s">
        <v>3910</v>
      </c>
      <c r="W629" s="1"/>
      <c r="X629" s="1" t="s">
        <v>630</v>
      </c>
      <c r="Y629" s="2" t="s">
        <v>9</v>
      </c>
      <c r="Z629" s="4" t="s">
        <v>535</v>
      </c>
      <c r="AD629" t="str">
        <f t="shared" si="98"/>
        <v/>
      </c>
    </row>
    <row r="630" spans="1:30" ht="14.25">
      <c r="A630" s="1" t="str">
        <f t="shared" si="90"/>
        <v>413500</v>
      </c>
      <c r="B630" s="3">
        <v>45268</v>
      </c>
      <c r="C630" s="2" t="str">
        <f t="shared" si="91"/>
        <v>West</v>
      </c>
      <c r="D630" s="4" t="str">
        <f t="shared" si="92"/>
        <v>Groceries</v>
      </c>
      <c r="E630" s="1">
        <v>4004.6</v>
      </c>
      <c r="F630" s="1">
        <v>24</v>
      </c>
      <c r="G630" s="1">
        <v>27</v>
      </c>
      <c r="H630">
        <v>1817.26</v>
      </c>
      <c r="I630" s="10">
        <f t="shared" si="95"/>
        <v>0.45379313789142489</v>
      </c>
      <c r="J630">
        <f t="shared" si="93"/>
        <v>2537.5954861821929</v>
      </c>
      <c r="K630">
        <f t="shared" si="94"/>
        <v>2479230.7900000024</v>
      </c>
      <c r="L630" t="s">
        <v>88</v>
      </c>
      <c r="M630" t="s">
        <v>3911</v>
      </c>
      <c r="N630" s="1">
        <f t="shared" si="99"/>
        <v>922.13</v>
      </c>
      <c r="O630" s="1">
        <f t="shared" si="96"/>
        <v>515.36624489795861</v>
      </c>
      <c r="P630" s="1" t="str">
        <f t="shared" si="97"/>
        <v>12-2023</v>
      </c>
      <c r="T630" s="1"/>
      <c r="U630" s="1"/>
      <c r="V630" s="1" t="s">
        <v>3911</v>
      </c>
      <c r="W630" s="1"/>
      <c r="X630" s="5">
        <v>413500</v>
      </c>
      <c r="Y630" s="2" t="s">
        <v>3911</v>
      </c>
      <c r="Z630" s="4" t="s">
        <v>88</v>
      </c>
      <c r="AD630" t="str">
        <f t="shared" si="98"/>
        <v/>
      </c>
    </row>
    <row r="631" spans="1:30" ht="14.25">
      <c r="A631" s="1" t="str">
        <f t="shared" si="90"/>
        <v>7327250c</v>
      </c>
      <c r="B631" s="3">
        <v>45410</v>
      </c>
      <c r="C631" s="2" t="str">
        <f t="shared" si="91"/>
        <v>East</v>
      </c>
      <c r="D631" s="4" t="str">
        <f t="shared" si="92"/>
        <v>Sports</v>
      </c>
      <c r="E631" s="1">
        <v>3149.42</v>
      </c>
      <c r="F631" s="1">
        <v>6</v>
      </c>
      <c r="G631" s="1">
        <v>12</v>
      </c>
      <c r="H631">
        <v>1455.18</v>
      </c>
      <c r="I631" s="10">
        <f t="shared" si="95"/>
        <v>0.46204698007887168</v>
      </c>
      <c r="J631">
        <f t="shared" si="93"/>
        <v>2506.2477027027048</v>
      </c>
      <c r="K631">
        <f t="shared" si="94"/>
        <v>2596472.620000002</v>
      </c>
      <c r="L631" t="s">
        <v>3914</v>
      </c>
      <c r="M631" t="s">
        <v>3912</v>
      </c>
      <c r="N631" s="1">
        <f t="shared" si="99"/>
        <v>733.59</v>
      </c>
      <c r="O631" s="1">
        <f t="shared" si="96"/>
        <v>516.19997471554962</v>
      </c>
      <c r="P631" s="1" t="str">
        <f t="shared" si="97"/>
        <v>04-2024</v>
      </c>
      <c r="T631" s="1"/>
      <c r="U631" s="1"/>
      <c r="V631" s="1" t="s">
        <v>3912</v>
      </c>
      <c r="W631" s="1"/>
      <c r="X631" s="1" t="s">
        <v>631</v>
      </c>
      <c r="Y631" s="2" t="s">
        <v>3912</v>
      </c>
      <c r="Z631" s="4" t="s">
        <v>17</v>
      </c>
      <c r="AD631" t="str">
        <f t="shared" si="98"/>
        <v/>
      </c>
    </row>
    <row r="632" spans="1:30" ht="14.25">
      <c r="A632" s="1" t="str">
        <f t="shared" si="90"/>
        <v>433f42de</v>
      </c>
      <c r="B632" s="3">
        <v>44970</v>
      </c>
      <c r="C632" s="2" t="str">
        <f t="shared" si="91"/>
        <v>East</v>
      </c>
      <c r="D632" s="4" t="str">
        <f t="shared" si="92"/>
        <v>Electronics</v>
      </c>
      <c r="E632" s="1">
        <v>2681.06</v>
      </c>
      <c r="F632" s="1">
        <v>17</v>
      </c>
      <c r="G632" s="1">
        <v>19</v>
      </c>
      <c r="H632">
        <v>995.24</v>
      </c>
      <c r="I632" s="10">
        <f t="shared" si="95"/>
        <v>0.37121138654114416</v>
      </c>
      <c r="J632">
        <f t="shared" si="93"/>
        <v>2506.2477027027048</v>
      </c>
      <c r="K632">
        <f t="shared" si="94"/>
        <v>2596472.620000002</v>
      </c>
      <c r="L632" t="s">
        <v>3915</v>
      </c>
      <c r="M632" t="s">
        <v>3912</v>
      </c>
      <c r="N632" s="1">
        <f t="shared" si="99"/>
        <v>507.12</v>
      </c>
      <c r="O632" s="1">
        <f t="shared" si="96"/>
        <v>507.6997287299634</v>
      </c>
      <c r="P632" s="1" t="str">
        <f t="shared" si="97"/>
        <v>02-2023</v>
      </c>
      <c r="T632" s="1"/>
      <c r="U632" s="1"/>
      <c r="V632" s="1" t="s">
        <v>3912</v>
      </c>
      <c r="W632" s="1"/>
      <c r="X632" s="1" t="s">
        <v>632</v>
      </c>
      <c r="Y632" s="2" t="s">
        <v>3912</v>
      </c>
      <c r="Z632" s="4" t="s">
        <v>291</v>
      </c>
      <c r="AD632" t="str">
        <f t="shared" si="98"/>
        <v/>
      </c>
    </row>
    <row r="633" spans="1:30" ht="14.25">
      <c r="A633" s="1" t="str">
        <f t="shared" si="90"/>
        <v>05023f25</v>
      </c>
      <c r="B633" s="3">
        <v>45333</v>
      </c>
      <c r="C633" s="2" t="str">
        <f t="shared" si="91"/>
        <v>North</v>
      </c>
      <c r="D633" s="4" t="str">
        <f t="shared" si="92"/>
        <v>Clothing</v>
      </c>
      <c r="E633" s="1">
        <v>4537.3</v>
      </c>
      <c r="F633" s="1">
        <v>18</v>
      </c>
      <c r="G633" s="1">
        <v>20</v>
      </c>
      <c r="H633">
        <v>1144.02</v>
      </c>
      <c r="I633" s="10">
        <f t="shared" si="95"/>
        <v>0.25213673329953934</v>
      </c>
      <c r="J633">
        <f t="shared" si="93"/>
        <v>2571.1423225152107</v>
      </c>
      <c r="K633">
        <f t="shared" si="94"/>
        <v>2535146.3299999977</v>
      </c>
      <c r="L633" t="s">
        <v>1474</v>
      </c>
      <c r="M633" t="s">
        <v>3910</v>
      </c>
      <c r="N633" s="1">
        <f t="shared" si="99"/>
        <v>582.01</v>
      </c>
      <c r="O633" s="1">
        <f t="shared" si="96"/>
        <v>518.08361275088532</v>
      </c>
      <c r="P633" s="1" t="str">
        <f t="shared" si="97"/>
        <v>02-2024</v>
      </c>
      <c r="T633" s="1"/>
      <c r="U633" s="1"/>
      <c r="V633" s="1" t="s">
        <v>3910</v>
      </c>
      <c r="W633" s="1"/>
      <c r="X633" s="1" t="s">
        <v>633</v>
      </c>
      <c r="Y633" s="2" t="s">
        <v>9</v>
      </c>
      <c r="Z633" s="4" t="s">
        <v>1474</v>
      </c>
      <c r="AD633" t="str">
        <f t="shared" si="98"/>
        <v/>
      </c>
    </row>
    <row r="634" spans="1:30" ht="14.25">
      <c r="A634" s="1" t="str">
        <f t="shared" si="90"/>
        <v>56712128</v>
      </c>
      <c r="B634" s="3">
        <v>45005</v>
      </c>
      <c r="C634" s="2" t="str">
        <f t="shared" si="91"/>
        <v>East</v>
      </c>
      <c r="D634" s="4" t="str">
        <f t="shared" si="92"/>
        <v>Furniture</v>
      </c>
      <c r="E634" s="1">
        <v>759.01</v>
      </c>
      <c r="F634" s="1">
        <v>34</v>
      </c>
      <c r="G634" s="1">
        <v>19</v>
      </c>
      <c r="H634">
        <v>1770.4</v>
      </c>
      <c r="I634" s="10">
        <f t="shared" si="95"/>
        <v>2.3325120881147812</v>
      </c>
      <c r="J634">
        <f t="shared" si="93"/>
        <v>2506.2477027027048</v>
      </c>
      <c r="K634">
        <f t="shared" si="94"/>
        <v>2596472.620000002</v>
      </c>
      <c r="L634" t="s">
        <v>1645</v>
      </c>
      <c r="M634" t="s">
        <v>3912</v>
      </c>
      <c r="N634" s="1">
        <f t="shared" si="99"/>
        <v>894.7</v>
      </c>
      <c r="O634" s="1">
        <f t="shared" si="96"/>
        <v>524.30656862745093</v>
      </c>
      <c r="P634" s="1" t="str">
        <f t="shared" si="97"/>
        <v>03-2023</v>
      </c>
      <c r="T634" s="1"/>
      <c r="U634" s="1"/>
      <c r="V634" s="1" t="s">
        <v>3912</v>
      </c>
      <c r="W634" s="1"/>
      <c r="X634" s="1">
        <v>56712128</v>
      </c>
      <c r="Y634" s="2" t="s">
        <v>3912</v>
      </c>
      <c r="Z634" s="4" t="s">
        <v>535</v>
      </c>
      <c r="AD634" t="str">
        <f t="shared" si="98"/>
        <v/>
      </c>
    </row>
    <row r="635" spans="1:30" ht="14.25">
      <c r="A635" s="1" t="str">
        <f t="shared" si="90"/>
        <v>52502049</v>
      </c>
      <c r="B635" s="3">
        <v>45508</v>
      </c>
      <c r="C635" s="2" t="str">
        <f t="shared" si="91"/>
        <v>East</v>
      </c>
      <c r="D635" s="4" t="str">
        <f t="shared" si="92"/>
        <v>Sports</v>
      </c>
      <c r="E635" s="1">
        <v>4270.3599999999997</v>
      </c>
      <c r="F635" s="1">
        <v>44</v>
      </c>
      <c r="G635" s="1">
        <v>6</v>
      </c>
      <c r="H635">
        <v>763.55</v>
      </c>
      <c r="I635" s="10">
        <f t="shared" si="95"/>
        <v>0.17880225554754167</v>
      </c>
      <c r="J635">
        <f t="shared" si="93"/>
        <v>2506.2477027027048</v>
      </c>
      <c r="K635">
        <f t="shared" si="94"/>
        <v>2596472.620000002</v>
      </c>
      <c r="L635" t="s">
        <v>3914</v>
      </c>
      <c r="M635" t="s">
        <v>3912</v>
      </c>
      <c r="N635" s="1">
        <f t="shared" si="99"/>
        <v>384.77499999999998</v>
      </c>
      <c r="O635" s="1">
        <f t="shared" si="96"/>
        <v>516.19997471554962</v>
      </c>
      <c r="P635" s="1" t="str">
        <f t="shared" si="97"/>
        <v>08-2024</v>
      </c>
      <c r="T635" s="1"/>
      <c r="U635" s="1"/>
      <c r="V635" s="1" t="s">
        <v>3912</v>
      </c>
      <c r="W635" s="1"/>
      <c r="X635" s="1">
        <v>52502049</v>
      </c>
      <c r="Y635" s="2" t="s">
        <v>3912</v>
      </c>
      <c r="Z635" s="4" t="s">
        <v>17</v>
      </c>
      <c r="AD635" t="str">
        <f t="shared" si="98"/>
        <v/>
      </c>
    </row>
    <row r="636" spans="1:30" ht="14.25">
      <c r="A636" s="1" t="str">
        <f t="shared" si="90"/>
        <v>eb59f5b8</v>
      </c>
      <c r="B636" s="3">
        <v>45062</v>
      </c>
      <c r="C636" s="2" t="str">
        <f t="shared" si="91"/>
        <v>West</v>
      </c>
      <c r="D636" s="4" t="str">
        <f t="shared" si="92"/>
        <v>Furniture</v>
      </c>
      <c r="E636" s="1">
        <v>4549.29</v>
      </c>
      <c r="F636" s="1">
        <v>50</v>
      </c>
      <c r="G636" s="1">
        <v>20</v>
      </c>
      <c r="H636">
        <v>1790.15</v>
      </c>
      <c r="I636" s="10">
        <f t="shared" si="95"/>
        <v>0.39350096388667244</v>
      </c>
      <c r="J636">
        <f t="shared" si="93"/>
        <v>2537.5954861821929</v>
      </c>
      <c r="K636">
        <f t="shared" si="94"/>
        <v>2479230.7900000024</v>
      </c>
      <c r="L636" t="s">
        <v>1645</v>
      </c>
      <c r="M636" t="s">
        <v>3911</v>
      </c>
      <c r="N636" s="1">
        <f t="shared" si="99"/>
        <v>905.07500000000005</v>
      </c>
      <c r="O636" s="1">
        <f t="shared" si="96"/>
        <v>524.30656862745093</v>
      </c>
      <c r="P636" s="1" t="str">
        <f t="shared" si="97"/>
        <v>05-2023</v>
      </c>
      <c r="T636" s="1"/>
      <c r="U636" s="1"/>
      <c r="V636" s="1" t="s">
        <v>3911</v>
      </c>
      <c r="W636" s="1"/>
      <c r="X636" s="1" t="s">
        <v>634</v>
      </c>
      <c r="Y636" s="2" t="s">
        <v>3911</v>
      </c>
      <c r="Z636" s="4" t="s">
        <v>535</v>
      </c>
      <c r="AD636" t="str">
        <f t="shared" si="98"/>
        <v/>
      </c>
    </row>
    <row r="637" spans="1:30" ht="14.25">
      <c r="A637" s="1" t="str">
        <f t="shared" si="90"/>
        <v>0fad6656</v>
      </c>
      <c r="B637" s="3">
        <v>45570</v>
      </c>
      <c r="C637" s="2" t="str">
        <f t="shared" si="91"/>
        <v>West</v>
      </c>
      <c r="D637" s="4" t="str">
        <f t="shared" si="92"/>
        <v>Sports</v>
      </c>
      <c r="E637" s="1">
        <v>2927.12</v>
      </c>
      <c r="F637" s="1">
        <v>17</v>
      </c>
      <c r="G637" s="1">
        <v>25</v>
      </c>
      <c r="H637">
        <v>1366.81</v>
      </c>
      <c r="I637" s="10">
        <f t="shared" si="95"/>
        <v>0.46694703326136272</v>
      </c>
      <c r="J637">
        <f t="shared" si="93"/>
        <v>2537.5954861821929</v>
      </c>
      <c r="K637">
        <f t="shared" si="94"/>
        <v>2479230.7900000024</v>
      </c>
      <c r="L637" t="s">
        <v>3914</v>
      </c>
      <c r="M637" t="s">
        <v>3911</v>
      </c>
      <c r="N637" s="1">
        <f t="shared" si="99"/>
        <v>695.90499999999997</v>
      </c>
      <c r="O637" s="1">
        <f t="shared" si="96"/>
        <v>516.19997471554962</v>
      </c>
      <c r="P637" s="1" t="str">
        <f t="shared" si="97"/>
        <v>10-2024</v>
      </c>
      <c r="T637" s="1"/>
      <c r="U637" s="1"/>
      <c r="V637" s="1" t="s">
        <v>3911</v>
      </c>
      <c r="W637" s="1"/>
      <c r="X637" s="1" t="s">
        <v>635</v>
      </c>
      <c r="Y637" s="2" t="s">
        <v>3911</v>
      </c>
      <c r="Z637" s="4" t="s">
        <v>17</v>
      </c>
      <c r="AD637" t="str">
        <f t="shared" si="98"/>
        <v/>
      </c>
    </row>
    <row r="638" spans="1:30" ht="14.25">
      <c r="A638" s="1" t="str">
        <f t="shared" si="90"/>
        <v>7378d6ab</v>
      </c>
      <c r="B638" s="3">
        <v>45115</v>
      </c>
      <c r="C638" s="2" t="str">
        <f t="shared" si="91"/>
        <v>North</v>
      </c>
      <c r="D638" s="4" t="str">
        <f t="shared" si="92"/>
        <v>Groceries</v>
      </c>
      <c r="E638" s="1">
        <v>1539.97</v>
      </c>
      <c r="F638" s="1">
        <v>5</v>
      </c>
      <c r="G638" s="1">
        <v>18</v>
      </c>
      <c r="H638">
        <v>575.62</v>
      </c>
      <c r="I638" s="10">
        <f t="shared" si="95"/>
        <v>0.37378650233446103</v>
      </c>
      <c r="J638">
        <f t="shared" si="93"/>
        <v>2571.1423225152107</v>
      </c>
      <c r="K638">
        <f t="shared" si="94"/>
        <v>2535146.3299999977</v>
      </c>
      <c r="L638" t="s">
        <v>88</v>
      </c>
      <c r="M638" t="s">
        <v>3910</v>
      </c>
      <c r="N638" s="1">
        <f t="shared" si="99"/>
        <v>296.81</v>
      </c>
      <c r="O638" s="1">
        <f t="shared" si="96"/>
        <v>515.36624489795861</v>
      </c>
      <c r="P638" s="1" t="str">
        <f t="shared" si="97"/>
        <v>07-2023</v>
      </c>
      <c r="T638" s="1"/>
      <c r="U638" s="1"/>
      <c r="V638" s="1" t="s">
        <v>3910</v>
      </c>
      <c r="W638" s="1"/>
      <c r="X638" s="1" t="s">
        <v>636</v>
      </c>
      <c r="Y638" s="2" t="s">
        <v>9</v>
      </c>
      <c r="Z638" s="4" t="s">
        <v>88</v>
      </c>
      <c r="AD638" t="str">
        <f t="shared" si="98"/>
        <v/>
      </c>
    </row>
    <row r="639" spans="1:30" ht="14.25">
      <c r="A639" s="1" t="str">
        <f t="shared" si="90"/>
        <v>1f6f4e00</v>
      </c>
      <c r="B639" s="3">
        <v>44924</v>
      </c>
      <c r="C639" s="2" t="str">
        <f t="shared" si="91"/>
        <v>North</v>
      </c>
      <c r="D639" s="4" t="str">
        <f t="shared" si="92"/>
        <v>Furniture</v>
      </c>
      <c r="E639" s="1">
        <v>2773.39</v>
      </c>
      <c r="F639" s="1">
        <v>21</v>
      </c>
      <c r="G639" s="1">
        <v>29</v>
      </c>
      <c r="H639">
        <v>919.37</v>
      </c>
      <c r="I639" s="10">
        <f t="shared" si="95"/>
        <v>0.33149683239645344</v>
      </c>
      <c r="J639">
        <f t="shared" si="93"/>
        <v>2571.1423225152107</v>
      </c>
      <c r="K639">
        <f t="shared" si="94"/>
        <v>2535146.3299999977</v>
      </c>
      <c r="L639" t="s">
        <v>1645</v>
      </c>
      <c r="M639" t="s">
        <v>3910</v>
      </c>
      <c r="N639" s="1">
        <f t="shared" si="99"/>
        <v>474.185</v>
      </c>
      <c r="O639" s="1">
        <f t="shared" si="96"/>
        <v>524.30656862745093</v>
      </c>
      <c r="P639" s="1" t="str">
        <f t="shared" si="97"/>
        <v>12-2022</v>
      </c>
      <c r="T639" s="1"/>
      <c r="U639" s="1"/>
      <c r="V639" s="1" t="s">
        <v>3910</v>
      </c>
      <c r="W639" s="1"/>
      <c r="X639" s="1" t="s">
        <v>637</v>
      </c>
      <c r="Y639" s="2" t="s">
        <v>9</v>
      </c>
      <c r="Z639" s="4" t="s">
        <v>535</v>
      </c>
      <c r="AD639" t="str">
        <f t="shared" si="98"/>
        <v/>
      </c>
    </row>
    <row r="640" spans="1:30" ht="14.25">
      <c r="A640" s="1" t="str">
        <f t="shared" si="90"/>
        <v>989cda6a</v>
      </c>
      <c r="B640" s="3">
        <v>44897</v>
      </c>
      <c r="C640" s="2" t="str">
        <f t="shared" si="91"/>
        <v>North</v>
      </c>
      <c r="D640" s="4" t="str">
        <f t="shared" si="92"/>
        <v>Sports</v>
      </c>
      <c r="E640" s="1">
        <v>1366.32</v>
      </c>
      <c r="F640" s="1">
        <v>6</v>
      </c>
      <c r="G640" s="1">
        <v>29</v>
      </c>
      <c r="H640">
        <v>1877.11</v>
      </c>
      <c r="I640" s="10">
        <f t="shared" si="95"/>
        <v>1.3738436091106037</v>
      </c>
      <c r="J640">
        <f t="shared" si="93"/>
        <v>2571.1423225152107</v>
      </c>
      <c r="K640">
        <f t="shared" si="94"/>
        <v>2535146.3299999977</v>
      </c>
      <c r="L640" t="s">
        <v>3914</v>
      </c>
      <c r="M640" t="s">
        <v>3910</v>
      </c>
      <c r="N640" s="1">
        <f t="shared" si="99"/>
        <v>953.05499999999995</v>
      </c>
      <c r="O640" s="1">
        <f t="shared" si="96"/>
        <v>516.19997471554962</v>
      </c>
      <c r="P640" s="1" t="str">
        <f t="shared" si="97"/>
        <v>12-2022</v>
      </c>
      <c r="T640" s="1"/>
      <c r="U640" s="1"/>
      <c r="V640" s="1" t="s">
        <v>3910</v>
      </c>
      <c r="W640" s="1"/>
      <c r="X640" s="1" t="s">
        <v>638</v>
      </c>
      <c r="Y640" s="2" t="s">
        <v>9</v>
      </c>
      <c r="Z640" s="4" t="s">
        <v>17</v>
      </c>
      <c r="AD640" t="str">
        <f t="shared" si="98"/>
        <v/>
      </c>
    </row>
    <row r="641" spans="1:30" ht="14.25">
      <c r="A641" s="1" t="str">
        <f t="shared" si="90"/>
        <v>2a479aec</v>
      </c>
      <c r="B641" s="3">
        <v>44884</v>
      </c>
      <c r="C641" s="2" t="str">
        <f t="shared" si="91"/>
        <v>South</v>
      </c>
      <c r="D641" s="4" t="str">
        <f t="shared" si="92"/>
        <v>Electronics</v>
      </c>
      <c r="E641" s="1">
        <v>2651.93</v>
      </c>
      <c r="F641" s="1">
        <v>9</v>
      </c>
      <c r="G641" s="1">
        <v>38</v>
      </c>
      <c r="H641">
        <v>820.33</v>
      </c>
      <c r="I641" s="10">
        <f t="shared" si="95"/>
        <v>0.30933320261092867</v>
      </c>
      <c r="J641">
        <f t="shared" si="93"/>
        <v>2496.4375124875119</v>
      </c>
      <c r="K641">
        <f t="shared" si="94"/>
        <v>2498933.9499999993</v>
      </c>
      <c r="L641" t="s">
        <v>3915</v>
      </c>
      <c r="M641" t="s">
        <v>3913</v>
      </c>
      <c r="N641" s="1">
        <f t="shared" si="99"/>
        <v>429.16500000000002</v>
      </c>
      <c r="O641" s="1">
        <f t="shared" si="96"/>
        <v>507.6997287299634</v>
      </c>
      <c r="P641" s="1" t="str">
        <f t="shared" si="97"/>
        <v>11-2022</v>
      </c>
      <c r="T641" s="1"/>
      <c r="U641" s="1"/>
      <c r="V641" s="1" t="s">
        <v>3913</v>
      </c>
      <c r="W641" s="1"/>
      <c r="X641" s="1" t="s">
        <v>639</v>
      </c>
      <c r="Y641" s="2" t="s">
        <v>3913</v>
      </c>
      <c r="Z641" s="4" t="s">
        <v>291</v>
      </c>
      <c r="AD641" t="str">
        <f t="shared" si="98"/>
        <v/>
      </c>
    </row>
    <row r="642" spans="1:30" ht="14.25">
      <c r="A642" s="1" t="str">
        <f t="shared" ref="A642:A705" si="100">TRIM(X642)</f>
        <v>98906acd</v>
      </c>
      <c r="B642" s="3">
        <v>45002</v>
      </c>
      <c r="C642" s="2" t="str">
        <f t="shared" ref="C642:C705" si="101">PROPER(TRIM(Y642))</f>
        <v>East</v>
      </c>
      <c r="D642" s="4" t="str">
        <f t="shared" ref="D642:D705" si="102">PROPER(TRIM(SUBSTITUTE(Z642,"$","s")))</f>
        <v>Electronics</v>
      </c>
      <c r="E642" s="1">
        <v>2405.9699999999998</v>
      </c>
      <c r="F642" s="1">
        <v>4</v>
      </c>
      <c r="G642" s="1">
        <v>44</v>
      </c>
      <c r="H642">
        <v>153.94</v>
      </c>
      <c r="I642" s="10">
        <f t="shared" si="95"/>
        <v>6.3982510172612292E-2</v>
      </c>
      <c r="J642">
        <f t="shared" ref="J642:J705" si="103">AVERAGEIFS(E:E,C:C,C642)</f>
        <v>2506.2477027027048</v>
      </c>
      <c r="K642">
        <f t="shared" ref="K642:K705" si="104">SUMIFS(E:E,C:C,C642)</f>
        <v>2596472.620000002</v>
      </c>
      <c r="L642" t="s">
        <v>3915</v>
      </c>
      <c r="M642" t="s">
        <v>3912</v>
      </c>
      <c r="N642" s="1">
        <f t="shared" si="99"/>
        <v>98.97</v>
      </c>
      <c r="O642" s="1">
        <f t="shared" si="96"/>
        <v>507.6997287299634</v>
      </c>
      <c r="P642" s="1" t="str">
        <f t="shared" si="97"/>
        <v>03-2023</v>
      </c>
      <c r="T642" s="1"/>
      <c r="U642" s="1"/>
      <c r="V642" s="1" t="s">
        <v>3912</v>
      </c>
      <c r="W642" s="1"/>
      <c r="X642" s="1" t="s">
        <v>640</v>
      </c>
      <c r="Y642" s="2" t="s">
        <v>3912</v>
      </c>
      <c r="Z642" s="4" t="s">
        <v>291</v>
      </c>
      <c r="AD642" t="str">
        <f t="shared" si="98"/>
        <v/>
      </c>
    </row>
    <row r="643" spans="1:30" ht="14.25">
      <c r="A643" s="1" t="str">
        <f t="shared" si="100"/>
        <v>590062ec</v>
      </c>
      <c r="B643" s="3">
        <v>45499</v>
      </c>
      <c r="C643" s="2" t="str">
        <f t="shared" si="101"/>
        <v>North</v>
      </c>
      <c r="D643" s="4" t="str">
        <f t="shared" si="102"/>
        <v>Furniture</v>
      </c>
      <c r="E643" s="1">
        <v>1862.27</v>
      </c>
      <c r="F643" s="1">
        <v>37</v>
      </c>
      <c r="G643" s="1">
        <v>50</v>
      </c>
      <c r="H643">
        <v>889</v>
      </c>
      <c r="I643" s="10">
        <f t="shared" ref="I643:I706" si="105">H643/E643</f>
        <v>0.47737438717264413</v>
      </c>
      <c r="J643">
        <f t="shared" si="103"/>
        <v>2571.1423225152107</v>
      </c>
      <c r="K643">
        <f t="shared" si="104"/>
        <v>2535146.3299999977</v>
      </c>
      <c r="L643" t="s">
        <v>1645</v>
      </c>
      <c r="M643" t="s">
        <v>3910</v>
      </c>
      <c r="N643" s="1">
        <f t="shared" si="99"/>
        <v>469.5</v>
      </c>
      <c r="O643" s="1">
        <f t="shared" ref="O643:O706" si="106">AVERAGEIFS(N:N,D:D,D643)</f>
        <v>524.30656862745093</v>
      </c>
      <c r="P643" s="1" t="str">
        <f t="shared" ref="P643:P706" si="107">TEXT(B643,"mm-yyyy")</f>
        <v>07-2024</v>
      </c>
      <c r="T643" s="1"/>
      <c r="U643" s="1"/>
      <c r="V643" s="1" t="s">
        <v>3910</v>
      </c>
      <c r="W643" s="1"/>
      <c r="X643" s="1" t="s">
        <v>641</v>
      </c>
      <c r="Y643" s="2" t="s">
        <v>9</v>
      </c>
      <c r="Z643" s="4" t="s">
        <v>535</v>
      </c>
      <c r="AD643" t="str">
        <f t="shared" ref="AD643:AD706" si="108">SUBSTITUTE(SUBSTITUTE(AC643,"@",""),"#","")</f>
        <v/>
      </c>
    </row>
    <row r="644" spans="1:30" ht="14.25">
      <c r="A644" s="1" t="str">
        <f t="shared" si="100"/>
        <v>751b43e1</v>
      </c>
      <c r="B644" s="3">
        <v>45539</v>
      </c>
      <c r="C644" s="2" t="str">
        <f t="shared" si="101"/>
        <v>South</v>
      </c>
      <c r="D644" s="4" t="str">
        <f t="shared" si="102"/>
        <v>Sports</v>
      </c>
      <c r="E644" s="1">
        <v>4871.51</v>
      </c>
      <c r="F644" s="1">
        <v>44</v>
      </c>
      <c r="G644" s="1">
        <v>44</v>
      </c>
      <c r="H644">
        <v>1085.83</v>
      </c>
      <c r="I644" s="10">
        <f t="shared" si="105"/>
        <v>0.22289392816601011</v>
      </c>
      <c r="J644">
        <f t="shared" si="103"/>
        <v>2496.4375124875119</v>
      </c>
      <c r="K644">
        <f t="shared" si="104"/>
        <v>2498933.9499999993</v>
      </c>
      <c r="L644" t="s">
        <v>3914</v>
      </c>
      <c r="M644" t="s">
        <v>3913</v>
      </c>
      <c r="N644" s="1">
        <f t="shared" si="99"/>
        <v>564.91499999999996</v>
      </c>
      <c r="O644" s="1">
        <f t="shared" si="106"/>
        <v>516.19997471554962</v>
      </c>
      <c r="P644" s="1" t="str">
        <f t="shared" si="107"/>
        <v>09-2024</v>
      </c>
      <c r="T644" s="1"/>
      <c r="U644" s="1"/>
      <c r="V644" s="1" t="s">
        <v>3913</v>
      </c>
      <c r="W644" s="1"/>
      <c r="X644" s="1" t="s">
        <v>642</v>
      </c>
      <c r="Y644" s="2" t="s">
        <v>3913</v>
      </c>
      <c r="Z644" s="4" t="s">
        <v>17</v>
      </c>
      <c r="AD644" t="str">
        <f t="shared" si="108"/>
        <v/>
      </c>
    </row>
    <row r="645" spans="1:30" ht="14.25">
      <c r="A645" s="1" t="str">
        <f t="shared" si="100"/>
        <v>94d18005</v>
      </c>
      <c r="B645" s="3">
        <v>45269</v>
      </c>
      <c r="C645" s="2" t="str">
        <f t="shared" si="101"/>
        <v>West</v>
      </c>
      <c r="D645" s="4" t="str">
        <f t="shared" si="102"/>
        <v>Electronics</v>
      </c>
      <c r="E645" s="1">
        <v>4096.68</v>
      </c>
      <c r="F645" s="1">
        <v>22</v>
      </c>
      <c r="G645" s="1">
        <v>13</v>
      </c>
      <c r="H645">
        <v>111.18</v>
      </c>
      <c r="I645" s="10">
        <f t="shared" si="105"/>
        <v>2.7139049181288264E-2</v>
      </c>
      <c r="J645">
        <f t="shared" si="103"/>
        <v>2537.5954861821929</v>
      </c>
      <c r="K645">
        <f t="shared" si="104"/>
        <v>2479230.7900000024</v>
      </c>
      <c r="L645" t="s">
        <v>3915</v>
      </c>
      <c r="M645" t="s">
        <v>3911</v>
      </c>
      <c r="N645" s="1">
        <f t="shared" si="99"/>
        <v>62.09</v>
      </c>
      <c r="O645" s="1">
        <f t="shared" si="106"/>
        <v>507.6997287299634</v>
      </c>
      <c r="P645" s="1" t="str">
        <f t="shared" si="107"/>
        <v>12-2023</v>
      </c>
      <c r="T645" s="1"/>
      <c r="U645" s="1"/>
      <c r="V645" s="1" t="s">
        <v>3911</v>
      </c>
      <c r="W645" s="1"/>
      <c r="X645" s="1" t="s">
        <v>643</v>
      </c>
      <c r="Y645" s="2" t="s">
        <v>3911</v>
      </c>
      <c r="Z645" s="4" t="s">
        <v>291</v>
      </c>
      <c r="AD645" t="str">
        <f t="shared" si="108"/>
        <v/>
      </c>
    </row>
    <row r="646" spans="1:30" ht="14.25">
      <c r="A646" s="1" t="str">
        <f t="shared" si="100"/>
        <v>dacfdb82</v>
      </c>
      <c r="B646" s="3">
        <v>44915</v>
      </c>
      <c r="C646" s="2" t="str">
        <f t="shared" si="101"/>
        <v>North</v>
      </c>
      <c r="D646" s="4" t="str">
        <f t="shared" si="102"/>
        <v>Clothing</v>
      </c>
      <c r="E646" s="1">
        <v>4977.12</v>
      </c>
      <c r="F646" s="1">
        <v>21</v>
      </c>
      <c r="G646" s="1">
        <v>25</v>
      </c>
      <c r="H646">
        <v>1405.67</v>
      </c>
      <c r="I646" s="10">
        <f t="shared" si="105"/>
        <v>0.28242638312919921</v>
      </c>
      <c r="J646">
        <f t="shared" si="103"/>
        <v>2571.1423225152107</v>
      </c>
      <c r="K646">
        <f t="shared" si="104"/>
        <v>2535146.3299999977</v>
      </c>
      <c r="L646" t="s">
        <v>1474</v>
      </c>
      <c r="M646" t="s">
        <v>3910</v>
      </c>
      <c r="N646" s="1">
        <f t="shared" ref="N646:N709" si="109">AVERAGE(G646,H646)</f>
        <v>715.33500000000004</v>
      </c>
      <c r="O646" s="1">
        <f t="shared" si="106"/>
        <v>518.08361275088532</v>
      </c>
      <c r="P646" s="1" t="str">
        <f t="shared" si="107"/>
        <v>12-2022</v>
      </c>
      <c r="T646" s="1"/>
      <c r="U646" s="1"/>
      <c r="V646" s="1" t="s">
        <v>3910</v>
      </c>
      <c r="W646" s="1"/>
      <c r="X646" s="1" t="s">
        <v>644</v>
      </c>
      <c r="Y646" s="2" t="s">
        <v>9</v>
      </c>
      <c r="Z646" s="4" t="s">
        <v>1474</v>
      </c>
      <c r="AD646" t="str">
        <f t="shared" si="108"/>
        <v/>
      </c>
    </row>
    <row r="647" spans="1:30" ht="14.25">
      <c r="A647" s="1" t="str">
        <f t="shared" si="100"/>
        <v>89d41ab7</v>
      </c>
      <c r="B647" s="3">
        <v>45560</v>
      </c>
      <c r="C647" s="2" t="str">
        <f t="shared" si="101"/>
        <v>West</v>
      </c>
      <c r="D647" s="4" t="str">
        <f t="shared" si="102"/>
        <v>Sports</v>
      </c>
      <c r="E647" s="1">
        <v>874.58</v>
      </c>
      <c r="F647" s="1">
        <v>22</v>
      </c>
      <c r="G647" s="1">
        <v>28</v>
      </c>
      <c r="H647">
        <v>774.03</v>
      </c>
      <c r="I647" s="10">
        <f t="shared" si="105"/>
        <v>0.88503052893960521</v>
      </c>
      <c r="J647">
        <f t="shared" si="103"/>
        <v>2537.5954861821929</v>
      </c>
      <c r="K647">
        <f t="shared" si="104"/>
        <v>2479230.7900000024</v>
      </c>
      <c r="L647" t="s">
        <v>3914</v>
      </c>
      <c r="M647" t="s">
        <v>3911</v>
      </c>
      <c r="N647" s="1">
        <f t="shared" si="109"/>
        <v>401.01499999999999</v>
      </c>
      <c r="O647" s="1">
        <f t="shared" si="106"/>
        <v>516.19997471554962</v>
      </c>
      <c r="P647" s="1" t="str">
        <f t="shared" si="107"/>
        <v>09-2024</v>
      </c>
      <c r="T647" s="1"/>
      <c r="U647" s="1"/>
      <c r="V647" s="1" t="s">
        <v>3911</v>
      </c>
      <c r="W647" s="1"/>
      <c r="X647" s="1" t="s">
        <v>645</v>
      </c>
      <c r="Y647" s="2" t="s">
        <v>3911</v>
      </c>
      <c r="Z647" s="4" t="s">
        <v>17</v>
      </c>
      <c r="AD647" t="str">
        <f t="shared" si="108"/>
        <v/>
      </c>
    </row>
    <row r="648" spans="1:30" ht="14.25">
      <c r="A648" s="1" t="str">
        <f t="shared" si="100"/>
        <v>db143e67</v>
      </c>
      <c r="B648" s="3">
        <v>45274</v>
      </c>
      <c r="C648" s="2" t="str">
        <f t="shared" si="101"/>
        <v>West</v>
      </c>
      <c r="D648" s="4" t="str">
        <f t="shared" si="102"/>
        <v>Furniture</v>
      </c>
      <c r="E648" s="1">
        <v>3707.34</v>
      </c>
      <c r="F648" s="1">
        <v>16</v>
      </c>
      <c r="G648" s="1">
        <v>41</v>
      </c>
      <c r="H648">
        <v>1438.79</v>
      </c>
      <c r="I648" s="10">
        <f t="shared" si="105"/>
        <v>0.388092271008324</v>
      </c>
      <c r="J648">
        <f t="shared" si="103"/>
        <v>2537.5954861821929</v>
      </c>
      <c r="K648">
        <f t="shared" si="104"/>
        <v>2479230.7900000024</v>
      </c>
      <c r="L648" t="s">
        <v>1645</v>
      </c>
      <c r="M648" t="s">
        <v>3911</v>
      </c>
      <c r="N648" s="1">
        <f t="shared" si="109"/>
        <v>739.89499999999998</v>
      </c>
      <c r="O648" s="1">
        <f t="shared" si="106"/>
        <v>524.30656862745093</v>
      </c>
      <c r="P648" s="1" t="str">
        <f t="shared" si="107"/>
        <v>12-2023</v>
      </c>
      <c r="T648" s="1"/>
      <c r="U648" s="1"/>
      <c r="V648" s="1" t="s">
        <v>3911</v>
      </c>
      <c r="W648" s="1"/>
      <c r="X648" s="1" t="s">
        <v>646</v>
      </c>
      <c r="Y648" s="2" t="s">
        <v>3911</v>
      </c>
      <c r="Z648" s="4" t="s">
        <v>535</v>
      </c>
      <c r="AD648" t="str">
        <f t="shared" si="108"/>
        <v/>
      </c>
    </row>
    <row r="649" spans="1:30" ht="14.25">
      <c r="A649" s="1" t="str">
        <f t="shared" si="100"/>
        <v>9cf7d2c7</v>
      </c>
      <c r="B649" s="3">
        <v>45147</v>
      </c>
      <c r="C649" s="2" t="str">
        <f t="shared" si="101"/>
        <v>North</v>
      </c>
      <c r="D649" s="4" t="str">
        <f t="shared" si="102"/>
        <v>Groceries</v>
      </c>
      <c r="E649" s="1">
        <v>4452.5</v>
      </c>
      <c r="F649" s="1">
        <v>22</v>
      </c>
      <c r="G649" s="1">
        <v>29</v>
      </c>
      <c r="H649">
        <v>414.87</v>
      </c>
      <c r="I649" s="10">
        <f t="shared" si="105"/>
        <v>9.3176866928691746E-2</v>
      </c>
      <c r="J649">
        <f t="shared" si="103"/>
        <v>2571.1423225152107</v>
      </c>
      <c r="K649">
        <f t="shared" si="104"/>
        <v>2535146.3299999977</v>
      </c>
      <c r="L649" t="s">
        <v>88</v>
      </c>
      <c r="M649" t="s">
        <v>3910</v>
      </c>
      <c r="N649" s="1">
        <f t="shared" si="109"/>
        <v>221.935</v>
      </c>
      <c r="O649" s="1">
        <f t="shared" si="106"/>
        <v>515.36624489795861</v>
      </c>
      <c r="P649" s="1" t="str">
        <f t="shared" si="107"/>
        <v>08-2023</v>
      </c>
      <c r="T649" s="1"/>
      <c r="U649" s="1"/>
      <c r="V649" s="1" t="s">
        <v>3910</v>
      </c>
      <c r="W649" s="1"/>
      <c r="X649" s="1" t="s">
        <v>647</v>
      </c>
      <c r="Y649" s="2" t="s">
        <v>9</v>
      </c>
      <c r="Z649" s="4" t="s">
        <v>88</v>
      </c>
      <c r="AD649" t="str">
        <f t="shared" si="108"/>
        <v/>
      </c>
    </row>
    <row r="650" spans="1:30" ht="14.25">
      <c r="A650" s="1" t="str">
        <f t="shared" si="100"/>
        <v>453ed925</v>
      </c>
      <c r="B650" s="3">
        <v>45448</v>
      </c>
      <c r="C650" s="2" t="str">
        <f t="shared" si="101"/>
        <v>North</v>
      </c>
      <c r="D650" s="4" t="str">
        <f t="shared" si="102"/>
        <v>Furniture</v>
      </c>
      <c r="E650" s="1">
        <v>4113.75</v>
      </c>
      <c r="F650" s="1">
        <v>6</v>
      </c>
      <c r="G650" s="1">
        <v>41</v>
      </c>
      <c r="H650">
        <v>1894.47</v>
      </c>
      <c r="I650" s="10">
        <f t="shared" si="105"/>
        <v>0.46052142206016411</v>
      </c>
      <c r="J650">
        <f t="shared" si="103"/>
        <v>2571.1423225152107</v>
      </c>
      <c r="K650">
        <f t="shared" si="104"/>
        <v>2535146.3299999977</v>
      </c>
      <c r="L650" t="s">
        <v>1645</v>
      </c>
      <c r="M650" t="s">
        <v>3910</v>
      </c>
      <c r="N650" s="1">
        <f t="shared" si="109"/>
        <v>967.73500000000001</v>
      </c>
      <c r="O650" s="1">
        <f t="shared" si="106"/>
        <v>524.30656862745093</v>
      </c>
      <c r="P650" s="1" t="str">
        <f t="shared" si="107"/>
        <v>06-2024</v>
      </c>
      <c r="T650" s="1"/>
      <c r="U650" s="1"/>
      <c r="V650" s="1" t="s">
        <v>3910</v>
      </c>
      <c r="W650" s="1"/>
      <c r="X650" s="1" t="s">
        <v>648</v>
      </c>
      <c r="Y650" s="2" t="s">
        <v>9</v>
      </c>
      <c r="Z650" s="4" t="s">
        <v>535</v>
      </c>
      <c r="AD650" t="str">
        <f t="shared" si="108"/>
        <v/>
      </c>
    </row>
    <row r="651" spans="1:30" ht="14.25">
      <c r="A651" s="1" t="str">
        <f t="shared" si="100"/>
        <v>ce70e916</v>
      </c>
      <c r="B651" s="3">
        <v>45595</v>
      </c>
      <c r="C651" s="2" t="str">
        <f t="shared" si="101"/>
        <v>East</v>
      </c>
      <c r="D651" s="4" t="str">
        <f t="shared" si="102"/>
        <v>Furniture</v>
      </c>
      <c r="E651" s="1">
        <v>391.39</v>
      </c>
      <c r="F651" s="1">
        <v>16</v>
      </c>
      <c r="G651" s="1">
        <v>10</v>
      </c>
      <c r="H651">
        <v>436.1</v>
      </c>
      <c r="I651" s="10">
        <f t="shared" si="105"/>
        <v>1.1142338843608677</v>
      </c>
      <c r="J651">
        <f t="shared" si="103"/>
        <v>2506.2477027027048</v>
      </c>
      <c r="K651">
        <f t="shared" si="104"/>
        <v>2596472.620000002</v>
      </c>
      <c r="L651" t="s">
        <v>1645</v>
      </c>
      <c r="M651" t="s">
        <v>3912</v>
      </c>
      <c r="N651" s="1">
        <f t="shared" si="109"/>
        <v>223.05</v>
      </c>
      <c r="O651" s="1">
        <f t="shared" si="106"/>
        <v>524.30656862745093</v>
      </c>
      <c r="P651" s="1" t="str">
        <f t="shared" si="107"/>
        <v>10-2024</v>
      </c>
      <c r="T651" s="1"/>
      <c r="U651" s="1"/>
      <c r="V651" s="1" t="s">
        <v>3912</v>
      </c>
      <c r="W651" s="1"/>
      <c r="X651" s="1" t="s">
        <v>649</v>
      </c>
      <c r="Y651" s="2" t="s">
        <v>3912</v>
      </c>
      <c r="Z651" s="4" t="s">
        <v>535</v>
      </c>
      <c r="AD651" t="str">
        <f t="shared" si="108"/>
        <v/>
      </c>
    </row>
    <row r="652" spans="1:30" ht="14.25">
      <c r="A652" s="1" t="str">
        <f t="shared" si="100"/>
        <v>ca666eed</v>
      </c>
      <c r="B652" s="3">
        <v>45522</v>
      </c>
      <c r="C652" s="2" t="str">
        <f t="shared" si="101"/>
        <v>East</v>
      </c>
      <c r="D652" s="4" t="str">
        <f t="shared" si="102"/>
        <v>Electronics</v>
      </c>
      <c r="E652" s="1">
        <v>4045.27</v>
      </c>
      <c r="F652" s="1">
        <v>7</v>
      </c>
      <c r="G652" s="1">
        <v>23</v>
      </c>
      <c r="H652">
        <v>1298.47</v>
      </c>
      <c r="I652" s="10">
        <f t="shared" si="105"/>
        <v>0.3209847550348926</v>
      </c>
      <c r="J652">
        <f t="shared" si="103"/>
        <v>2506.2477027027048</v>
      </c>
      <c r="K652">
        <f t="shared" si="104"/>
        <v>2596472.620000002</v>
      </c>
      <c r="L652" t="s">
        <v>3915</v>
      </c>
      <c r="M652" t="s">
        <v>3912</v>
      </c>
      <c r="N652" s="1">
        <f t="shared" si="109"/>
        <v>660.73500000000001</v>
      </c>
      <c r="O652" s="1">
        <f t="shared" si="106"/>
        <v>507.6997287299634</v>
      </c>
      <c r="P652" s="1" t="str">
        <f t="shared" si="107"/>
        <v>08-2024</v>
      </c>
      <c r="T652" s="1"/>
      <c r="U652" s="1"/>
      <c r="V652" s="1" t="s">
        <v>3912</v>
      </c>
      <c r="W652" s="1"/>
      <c r="X652" s="1" t="s">
        <v>650</v>
      </c>
      <c r="Y652" s="2" t="s">
        <v>3912</v>
      </c>
      <c r="Z652" s="4" t="s">
        <v>291</v>
      </c>
      <c r="AD652" t="str">
        <f t="shared" si="108"/>
        <v/>
      </c>
    </row>
    <row r="653" spans="1:30" ht="14.25">
      <c r="A653" s="1" t="str">
        <f t="shared" si="100"/>
        <v>28104822</v>
      </c>
      <c r="B653" s="3">
        <v>44895</v>
      </c>
      <c r="C653" s="2" t="str">
        <f t="shared" si="101"/>
        <v>West</v>
      </c>
      <c r="D653" s="4" t="str">
        <f t="shared" si="102"/>
        <v>Groceries</v>
      </c>
      <c r="E653" s="1">
        <v>3336.75</v>
      </c>
      <c r="F653" s="1">
        <v>12</v>
      </c>
      <c r="G653" s="1">
        <v>9</v>
      </c>
      <c r="H653">
        <v>1459.86</v>
      </c>
      <c r="I653" s="10">
        <f t="shared" si="105"/>
        <v>0.4375095527084738</v>
      </c>
      <c r="J653">
        <f t="shared" si="103"/>
        <v>2537.5954861821929</v>
      </c>
      <c r="K653">
        <f t="shared" si="104"/>
        <v>2479230.7900000024</v>
      </c>
      <c r="L653" t="s">
        <v>88</v>
      </c>
      <c r="M653" t="s">
        <v>3911</v>
      </c>
      <c r="N653" s="1">
        <f t="shared" si="109"/>
        <v>734.43</v>
      </c>
      <c r="O653" s="1">
        <f t="shared" si="106"/>
        <v>515.36624489795861</v>
      </c>
      <c r="P653" s="1" t="str">
        <f t="shared" si="107"/>
        <v>11-2022</v>
      </c>
      <c r="T653" s="1"/>
      <c r="U653" s="1"/>
      <c r="V653" s="1" t="s">
        <v>3911</v>
      </c>
      <c r="W653" s="1"/>
      <c r="X653" s="1">
        <v>28104822</v>
      </c>
      <c r="Y653" s="2" t="s">
        <v>3911</v>
      </c>
      <c r="Z653" s="4" t="s">
        <v>88</v>
      </c>
      <c r="AD653" t="str">
        <f t="shared" si="108"/>
        <v/>
      </c>
    </row>
    <row r="654" spans="1:30" ht="14.25">
      <c r="A654" s="1" t="str">
        <f t="shared" si="100"/>
        <v>97800517</v>
      </c>
      <c r="B654" s="3">
        <v>44947</v>
      </c>
      <c r="C654" s="2" t="str">
        <f t="shared" si="101"/>
        <v>West</v>
      </c>
      <c r="D654" s="4" t="str">
        <f t="shared" si="102"/>
        <v>Furniture</v>
      </c>
      <c r="E654" s="1">
        <v>1419.8</v>
      </c>
      <c r="F654" s="1">
        <v>4</v>
      </c>
      <c r="G654" s="1">
        <v>21</v>
      </c>
      <c r="H654">
        <v>1310.3399999999999</v>
      </c>
      <c r="I654" s="10">
        <f t="shared" si="105"/>
        <v>0.92290463445555704</v>
      </c>
      <c r="J654">
        <f t="shared" si="103"/>
        <v>2537.5954861821929</v>
      </c>
      <c r="K654">
        <f t="shared" si="104"/>
        <v>2479230.7900000024</v>
      </c>
      <c r="L654" t="s">
        <v>1645</v>
      </c>
      <c r="M654" t="s">
        <v>3911</v>
      </c>
      <c r="N654" s="1">
        <f t="shared" si="109"/>
        <v>665.67</v>
      </c>
      <c r="O654" s="1">
        <f t="shared" si="106"/>
        <v>524.30656862745093</v>
      </c>
      <c r="P654" s="1" t="str">
        <f t="shared" si="107"/>
        <v>01-2023</v>
      </c>
      <c r="T654" s="1"/>
      <c r="U654" s="1"/>
      <c r="V654" s="1" t="s">
        <v>3911</v>
      </c>
      <c r="W654" s="1"/>
      <c r="X654" s="1">
        <v>97800517</v>
      </c>
      <c r="Y654" s="2" t="s">
        <v>3911</v>
      </c>
      <c r="Z654" s="4" t="s">
        <v>535</v>
      </c>
      <c r="AD654" t="str">
        <f t="shared" si="108"/>
        <v/>
      </c>
    </row>
    <row r="655" spans="1:30" ht="14.25">
      <c r="A655" s="1" t="str">
        <f t="shared" si="100"/>
        <v>79fdecad</v>
      </c>
      <c r="B655" s="3">
        <v>45124</v>
      </c>
      <c r="C655" s="2" t="str">
        <f t="shared" si="101"/>
        <v>East</v>
      </c>
      <c r="D655" s="4" t="str">
        <f t="shared" si="102"/>
        <v>Furniture</v>
      </c>
      <c r="E655" s="1">
        <v>3853.52</v>
      </c>
      <c r="F655" s="1">
        <v>42</v>
      </c>
      <c r="G655" s="1">
        <v>31</v>
      </c>
      <c r="H655">
        <v>762.66</v>
      </c>
      <c r="I655" s="10">
        <f t="shared" si="105"/>
        <v>0.19791255786916895</v>
      </c>
      <c r="J655">
        <f t="shared" si="103"/>
        <v>2506.2477027027048</v>
      </c>
      <c r="K655">
        <f t="shared" si="104"/>
        <v>2596472.620000002</v>
      </c>
      <c r="L655" t="s">
        <v>1645</v>
      </c>
      <c r="M655" t="s">
        <v>3912</v>
      </c>
      <c r="N655" s="1">
        <f t="shared" si="109"/>
        <v>396.83</v>
      </c>
      <c r="O655" s="1">
        <f t="shared" si="106"/>
        <v>524.30656862745093</v>
      </c>
      <c r="P655" s="1" t="str">
        <f t="shared" si="107"/>
        <v>07-2023</v>
      </c>
      <c r="T655" s="1"/>
      <c r="U655" s="1"/>
      <c r="V655" s="1" t="s">
        <v>3912</v>
      </c>
      <c r="W655" s="1"/>
      <c r="X655" s="1" t="s">
        <v>651</v>
      </c>
      <c r="Y655" s="2" t="s">
        <v>3912</v>
      </c>
      <c r="Z655" s="4" t="s">
        <v>535</v>
      </c>
      <c r="AD655" t="str">
        <f t="shared" si="108"/>
        <v/>
      </c>
    </row>
    <row r="656" spans="1:30" ht="14.25">
      <c r="A656" s="1" t="str">
        <f t="shared" si="100"/>
        <v>ec49afd2</v>
      </c>
      <c r="B656" s="3">
        <v>45438</v>
      </c>
      <c r="C656" s="2" t="str">
        <f t="shared" si="101"/>
        <v>West</v>
      </c>
      <c r="D656" s="4" t="str">
        <f t="shared" si="102"/>
        <v>Electronics</v>
      </c>
      <c r="E656" s="1">
        <v>3480.38</v>
      </c>
      <c r="F656" s="1">
        <v>5</v>
      </c>
      <c r="G656" s="1">
        <v>8</v>
      </c>
      <c r="H656">
        <v>1708.24</v>
      </c>
      <c r="I656" s="10">
        <f t="shared" si="105"/>
        <v>0.49081996793453586</v>
      </c>
      <c r="J656">
        <f t="shared" si="103"/>
        <v>2537.5954861821929</v>
      </c>
      <c r="K656">
        <f t="shared" si="104"/>
        <v>2479230.7900000024</v>
      </c>
      <c r="L656" t="s">
        <v>3915</v>
      </c>
      <c r="M656" t="s">
        <v>3911</v>
      </c>
      <c r="N656" s="1">
        <f t="shared" si="109"/>
        <v>858.12</v>
      </c>
      <c r="O656" s="1">
        <f t="shared" si="106"/>
        <v>507.6997287299634</v>
      </c>
      <c r="P656" s="1" t="str">
        <f t="shared" si="107"/>
        <v>05-2024</v>
      </c>
      <c r="T656" s="1"/>
      <c r="U656" s="1"/>
      <c r="V656" s="1" t="s">
        <v>3911</v>
      </c>
      <c r="W656" s="1"/>
      <c r="X656" s="1" t="s">
        <v>652</v>
      </c>
      <c r="Y656" s="2" t="s">
        <v>3911</v>
      </c>
      <c r="Z656" s="4" t="s">
        <v>291</v>
      </c>
      <c r="AD656" t="str">
        <f t="shared" si="108"/>
        <v/>
      </c>
    </row>
    <row r="657" spans="1:30" ht="14.25">
      <c r="A657" s="1" t="str">
        <f t="shared" si="100"/>
        <v>1d30b5dd</v>
      </c>
      <c r="B657" s="3">
        <v>45047</v>
      </c>
      <c r="C657" s="2" t="str">
        <f t="shared" si="101"/>
        <v>West</v>
      </c>
      <c r="D657" s="4" t="str">
        <f t="shared" si="102"/>
        <v>Sports</v>
      </c>
      <c r="E657" s="1">
        <v>3897.72</v>
      </c>
      <c r="F657" s="1">
        <v>11</v>
      </c>
      <c r="G657" s="1">
        <v>10</v>
      </c>
      <c r="H657">
        <v>109.22</v>
      </c>
      <c r="I657" s="10">
        <f t="shared" si="105"/>
        <v>2.8021510010980778E-2</v>
      </c>
      <c r="J657">
        <f t="shared" si="103"/>
        <v>2537.5954861821929</v>
      </c>
      <c r="K657">
        <f t="shared" si="104"/>
        <v>2479230.7900000024</v>
      </c>
      <c r="L657" t="s">
        <v>3914</v>
      </c>
      <c r="M657" t="s">
        <v>3911</v>
      </c>
      <c r="N657" s="1">
        <f t="shared" si="109"/>
        <v>59.61</v>
      </c>
      <c r="O657" s="1">
        <f t="shared" si="106"/>
        <v>516.19997471554962</v>
      </c>
      <c r="P657" s="1" t="str">
        <f t="shared" si="107"/>
        <v>05-2023</v>
      </c>
      <c r="T657" s="1"/>
      <c r="U657" s="1"/>
      <c r="V657" s="1" t="s">
        <v>3911</v>
      </c>
      <c r="W657" s="1"/>
      <c r="X657" s="1" t="s">
        <v>653</v>
      </c>
      <c r="Y657" s="2" t="s">
        <v>3911</v>
      </c>
      <c r="Z657" s="4" t="s">
        <v>17</v>
      </c>
      <c r="AD657" t="str">
        <f t="shared" si="108"/>
        <v/>
      </c>
    </row>
    <row r="658" spans="1:30" ht="14.25">
      <c r="A658" s="1" t="str">
        <f t="shared" si="100"/>
        <v>a5fde163</v>
      </c>
      <c r="B658" s="3">
        <v>45088</v>
      </c>
      <c r="C658" s="2" t="str">
        <f t="shared" si="101"/>
        <v>East</v>
      </c>
      <c r="D658" s="4" t="str">
        <f t="shared" si="102"/>
        <v>Groceries</v>
      </c>
      <c r="E658" s="1">
        <v>1068.0899999999999</v>
      </c>
      <c r="F658" s="1">
        <v>35</v>
      </c>
      <c r="G658" s="1">
        <v>35</v>
      </c>
      <c r="H658">
        <v>75.05</v>
      </c>
      <c r="I658" s="10">
        <f t="shared" si="105"/>
        <v>7.0265614320890568E-2</v>
      </c>
      <c r="J658">
        <f t="shared" si="103"/>
        <v>2506.2477027027048</v>
      </c>
      <c r="K658">
        <f t="shared" si="104"/>
        <v>2596472.620000002</v>
      </c>
      <c r="L658" t="s">
        <v>88</v>
      </c>
      <c r="M658" t="s">
        <v>3912</v>
      </c>
      <c r="N658" s="1">
        <f t="shared" si="109"/>
        <v>55.024999999999999</v>
      </c>
      <c r="O658" s="1">
        <f t="shared" si="106"/>
        <v>515.36624489795861</v>
      </c>
      <c r="P658" s="1" t="str">
        <f t="shared" si="107"/>
        <v>06-2023</v>
      </c>
      <c r="T658" s="1"/>
      <c r="U658" s="1"/>
      <c r="V658" s="1" t="s">
        <v>3912</v>
      </c>
      <c r="W658" s="1"/>
      <c r="X658" s="1" t="s">
        <v>654</v>
      </c>
      <c r="Y658" s="2" t="s">
        <v>3912</v>
      </c>
      <c r="Z658" s="4" t="s">
        <v>88</v>
      </c>
      <c r="AD658" t="str">
        <f t="shared" si="108"/>
        <v/>
      </c>
    </row>
    <row r="659" spans="1:30" ht="14.25">
      <c r="A659" s="1" t="str">
        <f t="shared" si="100"/>
        <v>0c0976d1</v>
      </c>
      <c r="B659" s="3">
        <v>45309</v>
      </c>
      <c r="C659" s="2" t="str">
        <f t="shared" si="101"/>
        <v>South</v>
      </c>
      <c r="D659" s="4" t="str">
        <f t="shared" si="102"/>
        <v>Groceries</v>
      </c>
      <c r="E659" s="1">
        <v>1423.48</v>
      </c>
      <c r="F659" s="1">
        <v>18</v>
      </c>
      <c r="G659" s="1">
        <v>3</v>
      </c>
      <c r="H659">
        <v>1936.82</v>
      </c>
      <c r="I659" s="10">
        <f t="shared" si="105"/>
        <v>1.3606232613032849</v>
      </c>
      <c r="J659">
        <f t="shared" si="103"/>
        <v>2496.4375124875119</v>
      </c>
      <c r="K659">
        <f t="shared" si="104"/>
        <v>2498933.9499999993</v>
      </c>
      <c r="L659" t="s">
        <v>88</v>
      </c>
      <c r="M659" t="s">
        <v>3913</v>
      </c>
      <c r="N659" s="1">
        <f t="shared" si="109"/>
        <v>969.91</v>
      </c>
      <c r="O659" s="1">
        <f t="shared" si="106"/>
        <v>515.36624489795861</v>
      </c>
      <c r="P659" s="1" t="str">
        <f t="shared" si="107"/>
        <v>01-2024</v>
      </c>
      <c r="T659" s="1"/>
      <c r="U659" s="1"/>
      <c r="V659" s="1" t="s">
        <v>3913</v>
      </c>
      <c r="W659" s="1"/>
      <c r="X659" s="1" t="s">
        <v>655</v>
      </c>
      <c r="Y659" s="2" t="s">
        <v>3913</v>
      </c>
      <c r="Z659" s="4" t="s">
        <v>88</v>
      </c>
      <c r="AD659" t="str">
        <f t="shared" si="108"/>
        <v/>
      </c>
    </row>
    <row r="660" spans="1:30" ht="14.25">
      <c r="A660" s="1" t="str">
        <f t="shared" si="100"/>
        <v>25be97f8</v>
      </c>
      <c r="B660" s="3">
        <v>45497</v>
      </c>
      <c r="C660" s="2" t="str">
        <f t="shared" si="101"/>
        <v>West</v>
      </c>
      <c r="D660" s="4" t="str">
        <f t="shared" si="102"/>
        <v>Furniture</v>
      </c>
      <c r="E660" s="1">
        <v>4605.29</v>
      </c>
      <c r="F660" s="1">
        <v>35</v>
      </c>
      <c r="G660" s="1">
        <v>1</v>
      </c>
      <c r="H660">
        <v>251.25</v>
      </c>
      <c r="I660" s="10">
        <f t="shared" si="105"/>
        <v>5.4556824868792195E-2</v>
      </c>
      <c r="J660">
        <f t="shared" si="103"/>
        <v>2537.5954861821929</v>
      </c>
      <c r="K660">
        <f t="shared" si="104"/>
        <v>2479230.7900000024</v>
      </c>
      <c r="L660" t="s">
        <v>1645</v>
      </c>
      <c r="M660" t="s">
        <v>3911</v>
      </c>
      <c r="N660" s="1">
        <f t="shared" si="109"/>
        <v>126.125</v>
      </c>
      <c r="O660" s="1">
        <f t="shared" si="106"/>
        <v>524.30656862745093</v>
      </c>
      <c r="P660" s="1" t="str">
        <f t="shared" si="107"/>
        <v>07-2024</v>
      </c>
      <c r="T660" s="1"/>
      <c r="U660" s="1"/>
      <c r="V660" s="1" t="s">
        <v>3911</v>
      </c>
      <c r="W660" s="1"/>
      <c r="X660" s="1" t="s">
        <v>656</v>
      </c>
      <c r="Y660" s="2" t="s">
        <v>3911</v>
      </c>
      <c r="Z660" s="4" t="s">
        <v>535</v>
      </c>
      <c r="AD660" t="str">
        <f t="shared" si="108"/>
        <v/>
      </c>
    </row>
    <row r="661" spans="1:30" ht="14.25">
      <c r="A661" s="1" t="str">
        <f t="shared" si="100"/>
        <v>bceef920</v>
      </c>
      <c r="B661" s="3">
        <v>45611</v>
      </c>
      <c r="C661" s="2" t="str">
        <f t="shared" si="101"/>
        <v>East</v>
      </c>
      <c r="D661" s="4" t="str">
        <f t="shared" si="102"/>
        <v>Groceries</v>
      </c>
      <c r="E661" s="1">
        <v>2071.7199999999998</v>
      </c>
      <c r="F661" s="1">
        <v>38</v>
      </c>
      <c r="G661" s="1">
        <v>12</v>
      </c>
      <c r="H661">
        <v>173.32</v>
      </c>
      <c r="I661" s="10">
        <f t="shared" si="105"/>
        <v>8.3659954047844307E-2</v>
      </c>
      <c r="J661">
        <f t="shared" si="103"/>
        <v>2506.2477027027048</v>
      </c>
      <c r="K661">
        <f t="shared" si="104"/>
        <v>2596472.620000002</v>
      </c>
      <c r="L661" t="s">
        <v>88</v>
      </c>
      <c r="M661" t="s">
        <v>3912</v>
      </c>
      <c r="N661" s="1">
        <f t="shared" si="109"/>
        <v>92.66</v>
      </c>
      <c r="O661" s="1">
        <f t="shared" si="106"/>
        <v>515.36624489795861</v>
      </c>
      <c r="P661" s="1" t="str">
        <f t="shared" si="107"/>
        <v>11-2024</v>
      </c>
      <c r="T661" s="1"/>
      <c r="U661" s="1"/>
      <c r="V661" s="1" t="s">
        <v>3912</v>
      </c>
      <c r="W661" s="1"/>
      <c r="X661" s="1" t="s">
        <v>657</v>
      </c>
      <c r="Y661" s="2" t="s">
        <v>3912</v>
      </c>
      <c r="Z661" s="4" t="s">
        <v>88</v>
      </c>
      <c r="AD661" t="str">
        <f t="shared" si="108"/>
        <v/>
      </c>
    </row>
    <row r="662" spans="1:30" ht="14.25">
      <c r="A662" s="1" t="str">
        <f t="shared" si="100"/>
        <v>cbef8944</v>
      </c>
      <c r="B662" s="3">
        <v>45587</v>
      </c>
      <c r="C662" s="2" t="str">
        <f t="shared" si="101"/>
        <v>West</v>
      </c>
      <c r="D662" s="4" t="str">
        <f t="shared" si="102"/>
        <v>Clothing</v>
      </c>
      <c r="E662" s="1">
        <v>2846.29</v>
      </c>
      <c r="F662" s="1">
        <v>4</v>
      </c>
      <c r="G662" s="1">
        <v>36</v>
      </c>
      <c r="H662">
        <v>1461.22</v>
      </c>
      <c r="I662" s="10">
        <f t="shared" si="105"/>
        <v>0.51337706277294304</v>
      </c>
      <c r="J662">
        <f t="shared" si="103"/>
        <v>2537.5954861821929</v>
      </c>
      <c r="K662">
        <f t="shared" si="104"/>
        <v>2479230.7900000024</v>
      </c>
      <c r="L662" t="s">
        <v>1474</v>
      </c>
      <c r="M662" t="s">
        <v>3911</v>
      </c>
      <c r="N662" s="1">
        <f t="shared" si="109"/>
        <v>748.61</v>
      </c>
      <c r="O662" s="1">
        <f t="shared" si="106"/>
        <v>518.08361275088532</v>
      </c>
      <c r="P662" s="1" t="str">
        <f t="shared" si="107"/>
        <v>10-2024</v>
      </c>
      <c r="T662" s="1"/>
      <c r="U662" s="1"/>
      <c r="V662" s="1" t="s">
        <v>3911</v>
      </c>
      <c r="W662" s="1"/>
      <c r="X662" s="1" t="s">
        <v>658</v>
      </c>
      <c r="Y662" s="2" t="s">
        <v>3911</v>
      </c>
      <c r="Z662" s="4" t="s">
        <v>1474</v>
      </c>
      <c r="AD662" t="str">
        <f t="shared" si="108"/>
        <v/>
      </c>
    </row>
    <row r="663" spans="1:30" ht="14.25">
      <c r="A663" s="1" t="str">
        <f t="shared" si="100"/>
        <v>867b7d9a</v>
      </c>
      <c r="B663" s="3">
        <v>45515</v>
      </c>
      <c r="C663" s="2" t="str">
        <f t="shared" si="101"/>
        <v>East</v>
      </c>
      <c r="D663" s="4" t="str">
        <f t="shared" si="102"/>
        <v>Clothing</v>
      </c>
      <c r="E663" s="1">
        <v>1977.73</v>
      </c>
      <c r="F663" s="1">
        <v>27</v>
      </c>
      <c r="G663" s="1">
        <v>5</v>
      </c>
      <c r="H663">
        <v>419.59</v>
      </c>
      <c r="I663" s="10">
        <f t="shared" si="105"/>
        <v>0.21215737234101723</v>
      </c>
      <c r="J663">
        <f t="shared" si="103"/>
        <v>2506.2477027027048</v>
      </c>
      <c r="K663">
        <f t="shared" si="104"/>
        <v>2596472.620000002</v>
      </c>
      <c r="L663" t="s">
        <v>1474</v>
      </c>
      <c r="M663" t="s">
        <v>3912</v>
      </c>
      <c r="N663" s="1">
        <f t="shared" si="109"/>
        <v>212.29499999999999</v>
      </c>
      <c r="O663" s="1">
        <f t="shared" si="106"/>
        <v>518.08361275088532</v>
      </c>
      <c r="P663" s="1" t="str">
        <f t="shared" si="107"/>
        <v>08-2024</v>
      </c>
      <c r="T663" s="1"/>
      <c r="U663" s="1"/>
      <c r="V663" s="1" t="s">
        <v>3912</v>
      </c>
      <c r="W663" s="1"/>
      <c r="X663" s="1" t="s">
        <v>659</v>
      </c>
      <c r="Y663" s="2" t="s">
        <v>3912</v>
      </c>
      <c r="Z663" s="4" t="s">
        <v>1474</v>
      </c>
      <c r="AD663" t="str">
        <f t="shared" si="108"/>
        <v/>
      </c>
    </row>
    <row r="664" spans="1:30" ht="14.25">
      <c r="A664" s="1" t="str">
        <f t="shared" si="100"/>
        <v>5886bbbe</v>
      </c>
      <c r="B664" s="3">
        <v>45116</v>
      </c>
      <c r="C664" s="2" t="str">
        <f t="shared" si="101"/>
        <v>South</v>
      </c>
      <c r="D664" s="4" t="str">
        <f t="shared" si="102"/>
        <v>Sports</v>
      </c>
      <c r="E664" s="1">
        <v>540.70000000000005</v>
      </c>
      <c r="F664" s="1">
        <v>39</v>
      </c>
      <c r="G664" s="1">
        <v>5</v>
      </c>
      <c r="H664">
        <v>676.4</v>
      </c>
      <c r="I664" s="10">
        <f t="shared" si="105"/>
        <v>1.250970963565748</v>
      </c>
      <c r="J664">
        <f t="shared" si="103"/>
        <v>2496.4375124875119</v>
      </c>
      <c r="K664">
        <f t="shared" si="104"/>
        <v>2498933.9499999993</v>
      </c>
      <c r="L664" t="s">
        <v>3914</v>
      </c>
      <c r="M664" t="s">
        <v>3913</v>
      </c>
      <c r="N664" s="1">
        <f t="shared" si="109"/>
        <v>340.7</v>
      </c>
      <c r="O664" s="1">
        <f t="shared" si="106"/>
        <v>516.19997471554962</v>
      </c>
      <c r="P664" s="1" t="str">
        <f t="shared" si="107"/>
        <v>07-2023</v>
      </c>
      <c r="T664" s="1"/>
      <c r="U664" s="1"/>
      <c r="V664" s="1" t="s">
        <v>3913</v>
      </c>
      <c r="W664" s="1"/>
      <c r="X664" s="1" t="s">
        <v>660</v>
      </c>
      <c r="Y664" s="2" t="s">
        <v>3913</v>
      </c>
      <c r="Z664" s="4" t="s">
        <v>17</v>
      </c>
      <c r="AD664" t="str">
        <f t="shared" si="108"/>
        <v/>
      </c>
    </row>
    <row r="665" spans="1:30" ht="14.25">
      <c r="A665" s="1" t="str">
        <f t="shared" si="100"/>
        <v>eb920f2b</v>
      </c>
      <c r="B665" s="3">
        <v>45342</v>
      </c>
      <c r="C665" s="2" t="str">
        <f t="shared" si="101"/>
        <v>South</v>
      </c>
      <c r="D665" s="4" t="str">
        <f t="shared" si="102"/>
        <v>Furniture</v>
      </c>
      <c r="E665" s="1">
        <v>2921.68</v>
      </c>
      <c r="F665" s="1">
        <v>6</v>
      </c>
      <c r="G665" s="1">
        <v>19</v>
      </c>
      <c r="H665">
        <v>739.34</v>
      </c>
      <c r="I665" s="10">
        <f t="shared" si="105"/>
        <v>0.2530530379781496</v>
      </c>
      <c r="J665">
        <f t="shared" si="103"/>
        <v>2496.4375124875119</v>
      </c>
      <c r="K665">
        <f t="shared" si="104"/>
        <v>2498933.9499999993</v>
      </c>
      <c r="L665" t="s">
        <v>1645</v>
      </c>
      <c r="M665" t="s">
        <v>3913</v>
      </c>
      <c r="N665" s="1">
        <f t="shared" si="109"/>
        <v>379.17</v>
      </c>
      <c r="O665" s="1">
        <f t="shared" si="106"/>
        <v>524.30656862745093</v>
      </c>
      <c r="P665" s="1" t="str">
        <f t="shared" si="107"/>
        <v>02-2024</v>
      </c>
      <c r="T665" s="1"/>
      <c r="U665" s="1"/>
      <c r="V665" s="1" t="s">
        <v>3913</v>
      </c>
      <c r="W665" s="1"/>
      <c r="X665" s="1" t="s">
        <v>661</v>
      </c>
      <c r="Y665" s="2" t="s">
        <v>3913</v>
      </c>
      <c r="Z665" s="4" t="s">
        <v>535</v>
      </c>
      <c r="AD665" t="str">
        <f t="shared" si="108"/>
        <v/>
      </c>
    </row>
    <row r="666" spans="1:30" ht="14.25">
      <c r="A666" s="1" t="str">
        <f t="shared" si="100"/>
        <v>0c0f9494</v>
      </c>
      <c r="B666" s="3">
        <v>45060</v>
      </c>
      <c r="C666" s="2" t="str">
        <f t="shared" si="101"/>
        <v>East</v>
      </c>
      <c r="D666" s="4" t="str">
        <f t="shared" si="102"/>
        <v>Furniture</v>
      </c>
      <c r="E666" s="1">
        <v>2124.34</v>
      </c>
      <c r="F666" s="1">
        <v>36</v>
      </c>
      <c r="G666" s="1">
        <v>15</v>
      </c>
      <c r="H666">
        <v>677.53</v>
      </c>
      <c r="I666" s="10">
        <f t="shared" si="105"/>
        <v>0.31893670504721461</v>
      </c>
      <c r="J666">
        <f t="shared" si="103"/>
        <v>2506.2477027027048</v>
      </c>
      <c r="K666">
        <f t="shared" si="104"/>
        <v>2596472.620000002</v>
      </c>
      <c r="L666" t="s">
        <v>1645</v>
      </c>
      <c r="M666" t="s">
        <v>3912</v>
      </c>
      <c r="N666" s="1">
        <f t="shared" si="109"/>
        <v>346.26499999999999</v>
      </c>
      <c r="O666" s="1">
        <f t="shared" si="106"/>
        <v>524.30656862745093</v>
      </c>
      <c r="P666" s="1" t="str">
        <f t="shared" si="107"/>
        <v>05-2023</v>
      </c>
      <c r="T666" s="1"/>
      <c r="U666" s="1"/>
      <c r="V666" s="1" t="s">
        <v>3912</v>
      </c>
      <c r="W666" s="1"/>
      <c r="X666" s="1" t="s">
        <v>662</v>
      </c>
      <c r="Y666" s="2" t="s">
        <v>3912</v>
      </c>
      <c r="Z666" s="4" t="s">
        <v>535</v>
      </c>
      <c r="AD666" t="str">
        <f t="shared" si="108"/>
        <v/>
      </c>
    </row>
    <row r="667" spans="1:30" ht="14.25">
      <c r="A667" s="1" t="str">
        <f t="shared" si="100"/>
        <v>3acec038</v>
      </c>
      <c r="B667" s="3">
        <v>45499</v>
      </c>
      <c r="C667" s="2" t="str">
        <f t="shared" si="101"/>
        <v>West</v>
      </c>
      <c r="D667" s="4" t="str">
        <f t="shared" si="102"/>
        <v>Electronics</v>
      </c>
      <c r="E667" s="1">
        <v>4225.9399999999996</v>
      </c>
      <c r="F667" s="1">
        <v>38</v>
      </c>
      <c r="G667" s="1">
        <v>13</v>
      </c>
      <c r="H667">
        <v>425.34</v>
      </c>
      <c r="I667" s="10">
        <f t="shared" si="105"/>
        <v>0.10064979625834726</v>
      </c>
      <c r="J667">
        <f t="shared" si="103"/>
        <v>2537.5954861821929</v>
      </c>
      <c r="K667">
        <f t="shared" si="104"/>
        <v>2479230.7900000024</v>
      </c>
      <c r="L667" t="s">
        <v>3915</v>
      </c>
      <c r="M667" t="s">
        <v>3911</v>
      </c>
      <c r="N667" s="1">
        <f t="shared" si="109"/>
        <v>219.17</v>
      </c>
      <c r="O667" s="1">
        <f t="shared" si="106"/>
        <v>507.6997287299634</v>
      </c>
      <c r="P667" s="1" t="str">
        <f t="shared" si="107"/>
        <v>07-2024</v>
      </c>
      <c r="T667" s="1"/>
      <c r="U667" s="1"/>
      <c r="V667" s="1" t="s">
        <v>3911</v>
      </c>
      <c r="W667" s="1"/>
      <c r="X667" s="1" t="s">
        <v>663</v>
      </c>
      <c r="Y667" s="2" t="s">
        <v>3911</v>
      </c>
      <c r="Z667" s="4" t="s">
        <v>291</v>
      </c>
      <c r="AD667" t="str">
        <f t="shared" si="108"/>
        <v/>
      </c>
    </row>
    <row r="668" spans="1:30" ht="14.25">
      <c r="A668" s="1" t="str">
        <f t="shared" si="100"/>
        <v>d2a66fda</v>
      </c>
      <c r="B668" s="3">
        <v>45607</v>
      </c>
      <c r="C668" s="2" t="str">
        <f t="shared" si="101"/>
        <v>East</v>
      </c>
      <c r="D668" s="4" t="str">
        <f t="shared" si="102"/>
        <v>Furniture</v>
      </c>
      <c r="E668" s="1">
        <v>279.42</v>
      </c>
      <c r="F668" s="1">
        <v>50</v>
      </c>
      <c r="G668" s="1">
        <v>32</v>
      </c>
      <c r="H668">
        <v>1091.49</v>
      </c>
      <c r="I668" s="10">
        <f t="shared" si="105"/>
        <v>3.9062701309856127</v>
      </c>
      <c r="J668">
        <f t="shared" si="103"/>
        <v>2506.2477027027048</v>
      </c>
      <c r="K668">
        <f t="shared" si="104"/>
        <v>2596472.620000002</v>
      </c>
      <c r="L668" t="s">
        <v>1645</v>
      </c>
      <c r="M668" t="s">
        <v>3912</v>
      </c>
      <c r="N668" s="1">
        <f t="shared" si="109"/>
        <v>561.745</v>
      </c>
      <c r="O668" s="1">
        <f t="shared" si="106"/>
        <v>524.30656862745093</v>
      </c>
      <c r="P668" s="1" t="str">
        <f t="shared" si="107"/>
        <v>11-2024</v>
      </c>
      <c r="T668" s="1"/>
      <c r="U668" s="1"/>
      <c r="V668" s="1" t="s">
        <v>3912</v>
      </c>
      <c r="W668" s="1"/>
      <c r="X668" s="1" t="s">
        <v>664</v>
      </c>
      <c r="Y668" s="2" t="s">
        <v>3912</v>
      </c>
      <c r="Z668" s="4" t="s">
        <v>535</v>
      </c>
      <c r="AD668" t="str">
        <f t="shared" si="108"/>
        <v/>
      </c>
    </row>
    <row r="669" spans="1:30" ht="14.25">
      <c r="A669" s="1" t="str">
        <f t="shared" si="100"/>
        <v>d0eed47d</v>
      </c>
      <c r="B669" s="3">
        <v>45599</v>
      </c>
      <c r="C669" s="2" t="str">
        <f t="shared" si="101"/>
        <v>North</v>
      </c>
      <c r="D669" s="4" t="str">
        <f t="shared" si="102"/>
        <v>Clothing</v>
      </c>
      <c r="E669" s="1">
        <v>1016.75</v>
      </c>
      <c r="F669" s="1">
        <v>27</v>
      </c>
      <c r="G669" s="1">
        <v>47</v>
      </c>
      <c r="H669">
        <v>252.06</v>
      </c>
      <c r="I669" s="10">
        <f t="shared" si="105"/>
        <v>0.2479075485615933</v>
      </c>
      <c r="J669">
        <f t="shared" si="103"/>
        <v>2571.1423225152107</v>
      </c>
      <c r="K669">
        <f t="shared" si="104"/>
        <v>2535146.3299999977</v>
      </c>
      <c r="L669" t="s">
        <v>1474</v>
      </c>
      <c r="M669" t="s">
        <v>3910</v>
      </c>
      <c r="N669" s="1">
        <f t="shared" si="109"/>
        <v>149.53</v>
      </c>
      <c r="O669" s="1">
        <f t="shared" si="106"/>
        <v>518.08361275088532</v>
      </c>
      <c r="P669" s="1" t="str">
        <f t="shared" si="107"/>
        <v>11-2024</v>
      </c>
      <c r="T669" s="1"/>
      <c r="U669" s="1"/>
      <c r="V669" s="1" t="s">
        <v>3910</v>
      </c>
      <c r="W669" s="1"/>
      <c r="X669" s="1" t="s">
        <v>665</v>
      </c>
      <c r="Y669" s="2" t="s">
        <v>9</v>
      </c>
      <c r="Z669" s="4" t="s">
        <v>1474</v>
      </c>
      <c r="AD669" t="str">
        <f t="shared" si="108"/>
        <v/>
      </c>
    </row>
    <row r="670" spans="1:30" ht="14.25">
      <c r="A670" s="1" t="str">
        <f t="shared" si="100"/>
        <v>f9e1f66b</v>
      </c>
      <c r="B670" s="3">
        <v>45382</v>
      </c>
      <c r="C670" s="2" t="str">
        <f t="shared" si="101"/>
        <v>West</v>
      </c>
      <c r="D670" s="4" t="str">
        <f t="shared" si="102"/>
        <v>Clothing</v>
      </c>
      <c r="E670" s="1">
        <v>127.13</v>
      </c>
      <c r="F670" s="1">
        <v>11</v>
      </c>
      <c r="G670" s="1">
        <v>18</v>
      </c>
      <c r="H670">
        <v>1889.27</v>
      </c>
      <c r="I670" s="10">
        <f t="shared" si="105"/>
        <v>14.860929756941713</v>
      </c>
      <c r="J670">
        <f t="shared" si="103"/>
        <v>2537.5954861821929</v>
      </c>
      <c r="K670">
        <f t="shared" si="104"/>
        <v>2479230.7900000024</v>
      </c>
      <c r="L670" t="s">
        <v>1474</v>
      </c>
      <c r="M670" t="s">
        <v>3911</v>
      </c>
      <c r="N670" s="1">
        <f t="shared" si="109"/>
        <v>953.63499999999999</v>
      </c>
      <c r="O670" s="1">
        <f t="shared" si="106"/>
        <v>518.08361275088532</v>
      </c>
      <c r="P670" s="1" t="str">
        <f t="shared" si="107"/>
        <v>03-2024</v>
      </c>
      <c r="T670" s="1"/>
      <c r="U670" s="1"/>
      <c r="V670" s="1" t="s">
        <v>3911</v>
      </c>
      <c r="W670" s="1"/>
      <c r="X670" s="1" t="s">
        <v>666</v>
      </c>
      <c r="Y670" s="2" t="s">
        <v>3911</v>
      </c>
      <c r="Z670" s="4" t="s">
        <v>1474</v>
      </c>
      <c r="AD670" t="str">
        <f t="shared" si="108"/>
        <v/>
      </c>
    </row>
    <row r="671" spans="1:30" ht="14.25">
      <c r="A671" s="1" t="str">
        <f t="shared" si="100"/>
        <v>f29a74e3</v>
      </c>
      <c r="B671" s="3">
        <v>45221</v>
      </c>
      <c r="C671" s="2" t="str">
        <f t="shared" si="101"/>
        <v>North</v>
      </c>
      <c r="D671" s="4" t="str">
        <f t="shared" si="102"/>
        <v>Furniture</v>
      </c>
      <c r="E671" s="1">
        <v>2094.33</v>
      </c>
      <c r="F671" s="1">
        <v>3</v>
      </c>
      <c r="G671" s="1">
        <v>27</v>
      </c>
      <c r="H671">
        <v>1442.95</v>
      </c>
      <c r="I671" s="10">
        <f t="shared" si="105"/>
        <v>0.68897929170665562</v>
      </c>
      <c r="J671">
        <f t="shared" si="103"/>
        <v>2571.1423225152107</v>
      </c>
      <c r="K671">
        <f t="shared" si="104"/>
        <v>2535146.3299999977</v>
      </c>
      <c r="L671" t="s">
        <v>1645</v>
      </c>
      <c r="M671" t="s">
        <v>3910</v>
      </c>
      <c r="N671" s="1">
        <f t="shared" si="109"/>
        <v>734.97500000000002</v>
      </c>
      <c r="O671" s="1">
        <f t="shared" si="106"/>
        <v>524.30656862745093</v>
      </c>
      <c r="P671" s="1" t="str">
        <f t="shared" si="107"/>
        <v>10-2023</v>
      </c>
      <c r="T671" s="1"/>
      <c r="U671" s="1"/>
      <c r="V671" s="1" t="s">
        <v>3910</v>
      </c>
      <c r="W671" s="1"/>
      <c r="X671" s="1" t="s">
        <v>667</v>
      </c>
      <c r="Y671" s="2" t="s">
        <v>9</v>
      </c>
      <c r="Z671" s="4" t="s">
        <v>535</v>
      </c>
      <c r="AD671" t="str">
        <f t="shared" si="108"/>
        <v/>
      </c>
    </row>
    <row r="672" spans="1:30" ht="14.25">
      <c r="A672" s="1" t="str">
        <f t="shared" si="100"/>
        <v>cb507c7e</v>
      </c>
      <c r="B672" s="3">
        <v>45600</v>
      </c>
      <c r="C672" s="2" t="str">
        <f t="shared" si="101"/>
        <v>West</v>
      </c>
      <c r="D672" s="4" t="str">
        <f t="shared" si="102"/>
        <v>Clothing</v>
      </c>
      <c r="E672" s="1">
        <v>4812.93</v>
      </c>
      <c r="F672" s="1">
        <v>46</v>
      </c>
      <c r="G672" s="1">
        <v>37</v>
      </c>
      <c r="H672">
        <v>1699.76</v>
      </c>
      <c r="I672" s="10">
        <f t="shared" si="105"/>
        <v>0.35316532756553698</v>
      </c>
      <c r="J672">
        <f t="shared" si="103"/>
        <v>2537.5954861821929</v>
      </c>
      <c r="K672">
        <f t="shared" si="104"/>
        <v>2479230.7900000024</v>
      </c>
      <c r="L672" t="s">
        <v>1474</v>
      </c>
      <c r="M672" t="s">
        <v>3911</v>
      </c>
      <c r="N672" s="1">
        <f t="shared" si="109"/>
        <v>868.38</v>
      </c>
      <c r="O672" s="1">
        <f t="shared" si="106"/>
        <v>518.08361275088532</v>
      </c>
      <c r="P672" s="1" t="str">
        <f t="shared" si="107"/>
        <v>11-2024</v>
      </c>
      <c r="T672" s="1"/>
      <c r="U672" s="1"/>
      <c r="V672" s="1" t="s">
        <v>3911</v>
      </c>
      <c r="W672" s="1"/>
      <c r="X672" s="1" t="s">
        <v>668</v>
      </c>
      <c r="Y672" s="2" t="s">
        <v>3911</v>
      </c>
      <c r="Z672" s="4" t="s">
        <v>1474</v>
      </c>
      <c r="AD672" t="str">
        <f t="shared" si="108"/>
        <v/>
      </c>
    </row>
    <row r="673" spans="1:30" ht="14.25">
      <c r="A673" s="1" t="str">
        <f t="shared" si="100"/>
        <v>af898786</v>
      </c>
      <c r="B673" s="3">
        <v>45002</v>
      </c>
      <c r="C673" s="2" t="str">
        <f t="shared" si="101"/>
        <v>East</v>
      </c>
      <c r="D673" s="4" t="str">
        <f t="shared" si="102"/>
        <v>Electronics</v>
      </c>
      <c r="E673" s="1">
        <v>2836.28</v>
      </c>
      <c r="F673" s="1">
        <v>14</v>
      </c>
      <c r="G673" s="1">
        <v>34</v>
      </c>
      <c r="H673">
        <v>1699.89</v>
      </c>
      <c r="I673" s="10">
        <f t="shared" si="105"/>
        <v>0.59933786509089371</v>
      </c>
      <c r="J673">
        <f t="shared" si="103"/>
        <v>2506.2477027027048</v>
      </c>
      <c r="K673">
        <f t="shared" si="104"/>
        <v>2596472.620000002</v>
      </c>
      <c r="L673" t="s">
        <v>3915</v>
      </c>
      <c r="M673" t="s">
        <v>3912</v>
      </c>
      <c r="N673" s="1">
        <f t="shared" si="109"/>
        <v>866.94500000000005</v>
      </c>
      <c r="O673" s="1">
        <f t="shared" si="106"/>
        <v>507.6997287299634</v>
      </c>
      <c r="P673" s="1" t="str">
        <f t="shared" si="107"/>
        <v>03-2023</v>
      </c>
      <c r="T673" s="1"/>
      <c r="U673" s="1"/>
      <c r="V673" s="1" t="s">
        <v>3912</v>
      </c>
      <c r="W673" s="1"/>
      <c r="X673" s="1" t="s">
        <v>669</v>
      </c>
      <c r="Y673" s="2" t="s">
        <v>3912</v>
      </c>
      <c r="Z673" s="4" t="s">
        <v>291</v>
      </c>
      <c r="AD673" t="str">
        <f t="shared" si="108"/>
        <v/>
      </c>
    </row>
    <row r="674" spans="1:30" ht="14.25">
      <c r="A674" s="1" t="str">
        <f t="shared" si="100"/>
        <v>a9fc7d8d</v>
      </c>
      <c r="B674" s="3">
        <v>45102</v>
      </c>
      <c r="C674" s="2" t="str">
        <f t="shared" si="101"/>
        <v>North</v>
      </c>
      <c r="D674" s="4" t="str">
        <f t="shared" si="102"/>
        <v>Groceries</v>
      </c>
      <c r="E674" s="1">
        <v>2222.7600000000002</v>
      </c>
      <c r="F674" s="1">
        <v>25</v>
      </c>
      <c r="G674" s="1">
        <v>39</v>
      </c>
      <c r="H674">
        <v>86.1</v>
      </c>
      <c r="I674" s="10">
        <f t="shared" si="105"/>
        <v>3.8735625978513197E-2</v>
      </c>
      <c r="J674">
        <f t="shared" si="103"/>
        <v>2571.1423225152107</v>
      </c>
      <c r="K674">
        <f t="shared" si="104"/>
        <v>2535146.3299999977</v>
      </c>
      <c r="L674" t="s">
        <v>88</v>
      </c>
      <c r="M674" t="s">
        <v>3910</v>
      </c>
      <c r="N674" s="1">
        <f t="shared" si="109"/>
        <v>62.55</v>
      </c>
      <c r="O674" s="1">
        <f t="shared" si="106"/>
        <v>515.36624489795861</v>
      </c>
      <c r="P674" s="1" t="str">
        <f t="shared" si="107"/>
        <v>06-2023</v>
      </c>
      <c r="T674" s="1"/>
      <c r="U674" s="1"/>
      <c r="V674" s="1" t="s">
        <v>3910</v>
      </c>
      <c r="W674" s="1"/>
      <c r="X674" s="1" t="s">
        <v>670</v>
      </c>
      <c r="Y674" s="2" t="s">
        <v>9</v>
      </c>
      <c r="Z674" s="4" t="s">
        <v>88</v>
      </c>
      <c r="AD674" t="str">
        <f t="shared" si="108"/>
        <v/>
      </c>
    </row>
    <row r="675" spans="1:30" ht="14.25">
      <c r="A675" s="1" t="str">
        <f t="shared" si="100"/>
        <v>b167716d</v>
      </c>
      <c r="B675" s="3">
        <v>44967</v>
      </c>
      <c r="C675" s="2" t="str">
        <f t="shared" si="101"/>
        <v>West</v>
      </c>
      <c r="D675" s="4" t="str">
        <f t="shared" si="102"/>
        <v>Electronics</v>
      </c>
      <c r="E675" s="1">
        <v>2717.32</v>
      </c>
      <c r="F675" s="1">
        <v>10</v>
      </c>
      <c r="G675" s="1">
        <v>21</v>
      </c>
      <c r="H675">
        <v>455.13</v>
      </c>
      <c r="I675" s="10">
        <f t="shared" si="105"/>
        <v>0.1674922349962463</v>
      </c>
      <c r="J675">
        <f t="shared" si="103"/>
        <v>2537.5954861821929</v>
      </c>
      <c r="K675">
        <f t="shared" si="104"/>
        <v>2479230.7900000024</v>
      </c>
      <c r="L675" t="s">
        <v>3915</v>
      </c>
      <c r="M675" t="s">
        <v>3911</v>
      </c>
      <c r="N675" s="1">
        <f t="shared" si="109"/>
        <v>238.065</v>
      </c>
      <c r="O675" s="1">
        <f t="shared" si="106"/>
        <v>507.6997287299634</v>
      </c>
      <c r="P675" s="1" t="str">
        <f t="shared" si="107"/>
        <v>02-2023</v>
      </c>
      <c r="T675" s="1"/>
      <c r="U675" s="1"/>
      <c r="V675" s="1" t="s">
        <v>3911</v>
      </c>
      <c r="W675" s="1"/>
      <c r="X675" s="1" t="s">
        <v>671</v>
      </c>
      <c r="Y675" s="2" t="s">
        <v>3911</v>
      </c>
      <c r="Z675" s="4" t="s">
        <v>291</v>
      </c>
      <c r="AD675" t="str">
        <f t="shared" si="108"/>
        <v/>
      </c>
    </row>
    <row r="676" spans="1:30" ht="14.25">
      <c r="A676" s="1" t="str">
        <f t="shared" si="100"/>
        <v>7942cc19</v>
      </c>
      <c r="B676" s="3">
        <v>44960</v>
      </c>
      <c r="C676" s="2" t="str">
        <f t="shared" si="101"/>
        <v>South</v>
      </c>
      <c r="D676" s="4" t="str">
        <f t="shared" si="102"/>
        <v>Sports</v>
      </c>
      <c r="E676" s="1">
        <v>3144.62</v>
      </c>
      <c r="F676" s="1">
        <v>21</v>
      </c>
      <c r="G676" s="1">
        <v>43</v>
      </c>
      <c r="H676">
        <v>878.72</v>
      </c>
      <c r="I676" s="10">
        <f t="shared" si="105"/>
        <v>0.27943598908612172</v>
      </c>
      <c r="J676">
        <f t="shared" si="103"/>
        <v>2496.4375124875119</v>
      </c>
      <c r="K676">
        <f t="shared" si="104"/>
        <v>2498933.9499999993</v>
      </c>
      <c r="L676" t="s">
        <v>3914</v>
      </c>
      <c r="M676" t="s">
        <v>3913</v>
      </c>
      <c r="N676" s="1">
        <f t="shared" si="109"/>
        <v>460.86</v>
      </c>
      <c r="O676" s="1">
        <f t="shared" si="106"/>
        <v>516.19997471554962</v>
      </c>
      <c r="P676" s="1" t="str">
        <f t="shared" si="107"/>
        <v>02-2023</v>
      </c>
      <c r="T676" s="1"/>
      <c r="U676" s="1"/>
      <c r="V676" s="1" t="s">
        <v>3913</v>
      </c>
      <c r="W676" s="1"/>
      <c r="X676" s="1" t="s">
        <v>672</v>
      </c>
      <c r="Y676" s="2" t="s">
        <v>3913</v>
      </c>
      <c r="Z676" s="4" t="s">
        <v>17</v>
      </c>
      <c r="AD676" t="str">
        <f t="shared" si="108"/>
        <v/>
      </c>
    </row>
    <row r="677" spans="1:30" ht="14.25">
      <c r="A677" s="1" t="str">
        <f t="shared" si="100"/>
        <v>7c7dde05</v>
      </c>
      <c r="B677" s="3">
        <v>44987</v>
      </c>
      <c r="C677" s="2" t="str">
        <f t="shared" si="101"/>
        <v>North</v>
      </c>
      <c r="D677" s="4" t="str">
        <f t="shared" si="102"/>
        <v>Sports</v>
      </c>
      <c r="E677" s="1">
        <v>4920.76</v>
      </c>
      <c r="F677" s="1">
        <v>7</v>
      </c>
      <c r="G677" s="1">
        <v>46</v>
      </c>
      <c r="H677">
        <v>547.64</v>
      </c>
      <c r="I677" s="10">
        <f t="shared" si="105"/>
        <v>0.1112917516806347</v>
      </c>
      <c r="J677">
        <f t="shared" si="103"/>
        <v>2571.1423225152107</v>
      </c>
      <c r="K677">
        <f t="shared" si="104"/>
        <v>2535146.3299999977</v>
      </c>
      <c r="L677" t="s">
        <v>3914</v>
      </c>
      <c r="M677" t="s">
        <v>3910</v>
      </c>
      <c r="N677" s="1">
        <f t="shared" si="109"/>
        <v>296.82</v>
      </c>
      <c r="O677" s="1">
        <f t="shared" si="106"/>
        <v>516.19997471554962</v>
      </c>
      <c r="P677" s="1" t="str">
        <f t="shared" si="107"/>
        <v>03-2023</v>
      </c>
      <c r="T677" s="1"/>
      <c r="U677" s="1"/>
      <c r="V677" s="1" t="s">
        <v>3910</v>
      </c>
      <c r="W677" s="1"/>
      <c r="X677" s="1" t="s">
        <v>673</v>
      </c>
      <c r="Y677" s="2" t="s">
        <v>9</v>
      </c>
      <c r="Z677" s="4" t="s">
        <v>17</v>
      </c>
      <c r="AD677" t="str">
        <f t="shared" si="108"/>
        <v/>
      </c>
    </row>
    <row r="678" spans="1:30" ht="14.25">
      <c r="A678" s="1" t="str">
        <f t="shared" si="100"/>
        <v>ed7c8299</v>
      </c>
      <c r="B678" s="3">
        <v>45482</v>
      </c>
      <c r="C678" s="2" t="str">
        <f t="shared" si="101"/>
        <v>East</v>
      </c>
      <c r="D678" s="4" t="str">
        <f t="shared" si="102"/>
        <v>Electronics</v>
      </c>
      <c r="E678" s="1">
        <v>91.86</v>
      </c>
      <c r="F678" s="1">
        <v>15</v>
      </c>
      <c r="G678" s="1">
        <v>26</v>
      </c>
      <c r="H678">
        <v>1642.44</v>
      </c>
      <c r="I678" s="10">
        <f t="shared" si="105"/>
        <v>17.87981711299804</v>
      </c>
      <c r="J678">
        <f t="shared" si="103"/>
        <v>2506.2477027027048</v>
      </c>
      <c r="K678">
        <f t="shared" si="104"/>
        <v>2596472.620000002</v>
      </c>
      <c r="L678" t="s">
        <v>3915</v>
      </c>
      <c r="M678" t="s">
        <v>3912</v>
      </c>
      <c r="N678" s="1">
        <f t="shared" si="109"/>
        <v>834.22</v>
      </c>
      <c r="O678" s="1">
        <f t="shared" si="106"/>
        <v>507.6997287299634</v>
      </c>
      <c r="P678" s="1" t="str">
        <f t="shared" si="107"/>
        <v>07-2024</v>
      </c>
      <c r="T678" s="1"/>
      <c r="U678" s="1"/>
      <c r="V678" s="1" t="s">
        <v>3912</v>
      </c>
      <c r="W678" s="1"/>
      <c r="X678" s="1" t="s">
        <v>674</v>
      </c>
      <c r="Y678" s="2" t="s">
        <v>3912</v>
      </c>
      <c r="Z678" s="4" t="s">
        <v>291</v>
      </c>
      <c r="AD678" t="str">
        <f t="shared" si="108"/>
        <v/>
      </c>
    </row>
    <row r="679" spans="1:30" ht="14.25">
      <c r="A679" s="1" t="str">
        <f t="shared" si="100"/>
        <v>ffa50d1a</v>
      </c>
      <c r="B679" s="3">
        <v>45464</v>
      </c>
      <c r="C679" s="2" t="str">
        <f t="shared" si="101"/>
        <v>West</v>
      </c>
      <c r="D679" s="4" t="str">
        <f t="shared" si="102"/>
        <v>Sports</v>
      </c>
      <c r="E679" s="1">
        <v>3050.85</v>
      </c>
      <c r="F679" s="1">
        <v>5</v>
      </c>
      <c r="G679" s="1">
        <v>37</v>
      </c>
      <c r="H679">
        <v>1759.17</v>
      </c>
      <c r="I679" s="10">
        <f t="shared" si="105"/>
        <v>0.57661635281970602</v>
      </c>
      <c r="J679">
        <f t="shared" si="103"/>
        <v>2537.5954861821929</v>
      </c>
      <c r="K679">
        <f t="shared" si="104"/>
        <v>2479230.7900000024</v>
      </c>
      <c r="L679" t="s">
        <v>3914</v>
      </c>
      <c r="M679" t="s">
        <v>3911</v>
      </c>
      <c r="N679" s="1">
        <f t="shared" si="109"/>
        <v>898.08500000000004</v>
      </c>
      <c r="O679" s="1">
        <f t="shared" si="106"/>
        <v>516.19997471554962</v>
      </c>
      <c r="P679" s="1" t="str">
        <f t="shared" si="107"/>
        <v>06-2024</v>
      </c>
      <c r="T679" s="1"/>
      <c r="U679" s="1"/>
      <c r="V679" s="1" t="s">
        <v>3911</v>
      </c>
      <c r="W679" s="1"/>
      <c r="X679" s="1" t="s">
        <v>675</v>
      </c>
      <c r="Y679" s="2" t="s">
        <v>3911</v>
      </c>
      <c r="Z679" s="4" t="s">
        <v>17</v>
      </c>
      <c r="AD679" t="str">
        <f t="shared" si="108"/>
        <v/>
      </c>
    </row>
    <row r="680" spans="1:30" ht="14.25">
      <c r="A680" s="1" t="str">
        <f t="shared" si="100"/>
        <v>885dd27a</v>
      </c>
      <c r="B680" s="3">
        <v>44985</v>
      </c>
      <c r="C680" s="2" t="str">
        <f t="shared" si="101"/>
        <v>East</v>
      </c>
      <c r="D680" s="4" t="str">
        <f t="shared" si="102"/>
        <v>Electronics</v>
      </c>
      <c r="E680" s="1">
        <v>4011.18</v>
      </c>
      <c r="F680" s="1">
        <v>13</v>
      </c>
      <c r="G680" s="1">
        <v>39</v>
      </c>
      <c r="H680">
        <v>286.27</v>
      </c>
      <c r="I680" s="10">
        <f t="shared" si="105"/>
        <v>7.1368026366306167E-2</v>
      </c>
      <c r="J680">
        <f t="shared" si="103"/>
        <v>2506.2477027027048</v>
      </c>
      <c r="K680">
        <f t="shared" si="104"/>
        <v>2596472.620000002</v>
      </c>
      <c r="L680" t="s">
        <v>3915</v>
      </c>
      <c r="M680" t="s">
        <v>3912</v>
      </c>
      <c r="N680" s="1">
        <f t="shared" si="109"/>
        <v>162.63499999999999</v>
      </c>
      <c r="O680" s="1">
        <f t="shared" si="106"/>
        <v>507.6997287299634</v>
      </c>
      <c r="P680" s="1" t="str">
        <f t="shared" si="107"/>
        <v>02-2023</v>
      </c>
      <c r="T680" s="1"/>
      <c r="U680" s="1"/>
      <c r="V680" s="1" t="s">
        <v>3912</v>
      </c>
      <c r="W680" s="1"/>
      <c r="X680" s="1" t="s">
        <v>676</v>
      </c>
      <c r="Y680" s="2" t="s">
        <v>3912</v>
      </c>
      <c r="Z680" s="4" t="s">
        <v>291</v>
      </c>
      <c r="AD680" t="str">
        <f t="shared" si="108"/>
        <v/>
      </c>
    </row>
    <row r="681" spans="1:30" ht="14.25">
      <c r="A681" s="1" t="str">
        <f t="shared" si="100"/>
        <v>b75bfc3c</v>
      </c>
      <c r="B681" s="3">
        <v>45061</v>
      </c>
      <c r="C681" s="2" t="str">
        <f t="shared" si="101"/>
        <v>East</v>
      </c>
      <c r="D681" s="4" t="str">
        <f t="shared" si="102"/>
        <v>Electronics</v>
      </c>
      <c r="E681" s="1">
        <v>3727.65</v>
      </c>
      <c r="F681" s="1">
        <v>33</v>
      </c>
      <c r="G681" s="1">
        <v>40</v>
      </c>
      <c r="H681">
        <v>613.41</v>
      </c>
      <c r="I681" s="10">
        <f t="shared" si="105"/>
        <v>0.16455675827934488</v>
      </c>
      <c r="J681">
        <f t="shared" si="103"/>
        <v>2506.2477027027048</v>
      </c>
      <c r="K681">
        <f t="shared" si="104"/>
        <v>2596472.620000002</v>
      </c>
      <c r="L681" t="s">
        <v>3915</v>
      </c>
      <c r="M681" t="s">
        <v>3912</v>
      </c>
      <c r="N681" s="1">
        <f t="shared" si="109"/>
        <v>326.70499999999998</v>
      </c>
      <c r="O681" s="1">
        <f t="shared" si="106"/>
        <v>507.6997287299634</v>
      </c>
      <c r="P681" s="1" t="str">
        <f t="shared" si="107"/>
        <v>05-2023</v>
      </c>
      <c r="T681" s="1"/>
      <c r="U681" s="1"/>
      <c r="V681" s="1" t="s">
        <v>3912</v>
      </c>
      <c r="W681" s="1"/>
      <c r="X681" s="1" t="s">
        <v>677</v>
      </c>
      <c r="Y681" s="2" t="s">
        <v>3912</v>
      </c>
      <c r="Z681" s="4" t="s">
        <v>291</v>
      </c>
      <c r="AD681" t="str">
        <f t="shared" si="108"/>
        <v/>
      </c>
    </row>
    <row r="682" spans="1:30" ht="14.25">
      <c r="A682" s="1" t="str">
        <f t="shared" si="100"/>
        <v>a4d6797b</v>
      </c>
      <c r="B682" s="3">
        <v>45369</v>
      </c>
      <c r="C682" s="2" t="str">
        <f t="shared" si="101"/>
        <v>West</v>
      </c>
      <c r="D682" s="4" t="str">
        <f t="shared" si="102"/>
        <v>Sports</v>
      </c>
      <c r="E682" s="1">
        <v>295.83</v>
      </c>
      <c r="F682" s="1">
        <v>1</v>
      </c>
      <c r="G682" s="1">
        <v>28</v>
      </c>
      <c r="H682">
        <v>763.82</v>
      </c>
      <c r="I682" s="10">
        <f t="shared" si="105"/>
        <v>2.5819558530236963</v>
      </c>
      <c r="J682">
        <f t="shared" si="103"/>
        <v>2537.5954861821929</v>
      </c>
      <c r="K682">
        <f t="shared" si="104"/>
        <v>2479230.7900000024</v>
      </c>
      <c r="L682" t="s">
        <v>3914</v>
      </c>
      <c r="M682" t="s">
        <v>3911</v>
      </c>
      <c r="N682" s="1">
        <f t="shared" si="109"/>
        <v>395.91</v>
      </c>
      <c r="O682" s="1">
        <f t="shared" si="106"/>
        <v>516.19997471554962</v>
      </c>
      <c r="P682" s="1" t="str">
        <f t="shared" si="107"/>
        <v>03-2024</v>
      </c>
      <c r="T682" s="1"/>
      <c r="U682" s="1"/>
      <c r="V682" s="1" t="s">
        <v>3911</v>
      </c>
      <c r="W682" s="1"/>
      <c r="X682" s="1" t="s">
        <v>678</v>
      </c>
      <c r="Y682" s="2" t="s">
        <v>3911</v>
      </c>
      <c r="Z682" s="4" t="s">
        <v>17</v>
      </c>
      <c r="AD682" t="str">
        <f t="shared" si="108"/>
        <v/>
      </c>
    </row>
    <row r="683" spans="1:30" ht="14.25">
      <c r="A683" s="1" t="str">
        <f t="shared" si="100"/>
        <v>3cee1dd2</v>
      </c>
      <c r="B683" s="3">
        <v>45517</v>
      </c>
      <c r="C683" s="2" t="str">
        <f t="shared" si="101"/>
        <v>South</v>
      </c>
      <c r="D683" s="4" t="str">
        <f t="shared" si="102"/>
        <v>Sports</v>
      </c>
      <c r="E683" s="1">
        <v>1637.41</v>
      </c>
      <c r="F683" s="1">
        <v>42</v>
      </c>
      <c r="G683" s="1">
        <v>17</v>
      </c>
      <c r="H683">
        <v>1392.95</v>
      </c>
      <c r="I683" s="10">
        <f t="shared" si="105"/>
        <v>0.85070324475849057</v>
      </c>
      <c r="J683">
        <f t="shared" si="103"/>
        <v>2496.4375124875119</v>
      </c>
      <c r="K683">
        <f t="shared" si="104"/>
        <v>2498933.9499999993</v>
      </c>
      <c r="L683" t="s">
        <v>3914</v>
      </c>
      <c r="M683" t="s">
        <v>3913</v>
      </c>
      <c r="N683" s="1">
        <f t="shared" si="109"/>
        <v>704.97500000000002</v>
      </c>
      <c r="O683" s="1">
        <f t="shared" si="106"/>
        <v>516.19997471554962</v>
      </c>
      <c r="P683" s="1" t="str">
        <f t="shared" si="107"/>
        <v>08-2024</v>
      </c>
      <c r="T683" s="1"/>
      <c r="U683" s="1"/>
      <c r="V683" s="1" t="s">
        <v>3913</v>
      </c>
      <c r="W683" s="1"/>
      <c r="X683" s="1" t="s">
        <v>679</v>
      </c>
      <c r="Y683" s="2" t="s">
        <v>3913</v>
      </c>
      <c r="Z683" s="4" t="s">
        <v>17</v>
      </c>
      <c r="AD683" t="str">
        <f t="shared" si="108"/>
        <v/>
      </c>
    </row>
    <row r="684" spans="1:30" ht="14.25">
      <c r="A684" s="1" t="str">
        <f t="shared" si="100"/>
        <v>638d115b</v>
      </c>
      <c r="B684" s="3">
        <v>45489</v>
      </c>
      <c r="C684" s="2" t="str">
        <f t="shared" si="101"/>
        <v>North</v>
      </c>
      <c r="D684" s="4" t="str">
        <f t="shared" si="102"/>
        <v>Furniture</v>
      </c>
      <c r="E684" s="1">
        <v>4408.6899999999996</v>
      </c>
      <c r="F684" s="1">
        <v>40</v>
      </c>
      <c r="G684" s="1">
        <v>8</v>
      </c>
      <c r="H684">
        <v>1878.2</v>
      </c>
      <c r="I684" s="10">
        <f t="shared" si="105"/>
        <v>0.42602224243482761</v>
      </c>
      <c r="J684">
        <f t="shared" si="103"/>
        <v>2571.1423225152107</v>
      </c>
      <c r="K684">
        <f t="shared" si="104"/>
        <v>2535146.3299999977</v>
      </c>
      <c r="L684" t="s">
        <v>1645</v>
      </c>
      <c r="M684" t="s">
        <v>3910</v>
      </c>
      <c r="N684" s="1">
        <f t="shared" si="109"/>
        <v>943.1</v>
      </c>
      <c r="O684" s="1">
        <f t="shared" si="106"/>
        <v>524.30656862745093</v>
      </c>
      <c r="P684" s="1" t="str">
        <f t="shared" si="107"/>
        <v>07-2024</v>
      </c>
      <c r="T684" s="1"/>
      <c r="U684" s="1"/>
      <c r="V684" s="1" t="s">
        <v>3910</v>
      </c>
      <c r="W684" s="1"/>
      <c r="X684" s="1" t="s">
        <v>680</v>
      </c>
      <c r="Y684" s="2" t="s">
        <v>9</v>
      </c>
      <c r="Z684" s="4" t="s">
        <v>535</v>
      </c>
      <c r="AD684" t="str">
        <f t="shared" si="108"/>
        <v/>
      </c>
    </row>
    <row r="685" spans="1:30" ht="14.25">
      <c r="A685" s="1" t="str">
        <f t="shared" si="100"/>
        <v>bdfe467d</v>
      </c>
      <c r="B685" s="3">
        <v>45517</v>
      </c>
      <c r="C685" s="2" t="str">
        <f t="shared" si="101"/>
        <v>South</v>
      </c>
      <c r="D685" s="4" t="str">
        <f t="shared" si="102"/>
        <v>Clothing</v>
      </c>
      <c r="E685" s="1">
        <v>3507.78</v>
      </c>
      <c r="F685" s="1">
        <v>2</v>
      </c>
      <c r="G685" s="1">
        <v>10</v>
      </c>
      <c r="H685">
        <v>1280</v>
      </c>
      <c r="I685" s="10">
        <f t="shared" si="105"/>
        <v>0.36490315812280127</v>
      </c>
      <c r="J685">
        <f t="shared" si="103"/>
        <v>2496.4375124875119</v>
      </c>
      <c r="K685">
        <f t="shared" si="104"/>
        <v>2498933.9499999993</v>
      </c>
      <c r="L685" t="s">
        <v>1474</v>
      </c>
      <c r="M685" t="s">
        <v>3913</v>
      </c>
      <c r="N685" s="1">
        <f t="shared" si="109"/>
        <v>645</v>
      </c>
      <c r="O685" s="1">
        <f t="shared" si="106"/>
        <v>518.08361275088532</v>
      </c>
      <c r="P685" s="1" t="str">
        <f t="shared" si="107"/>
        <v>08-2024</v>
      </c>
      <c r="T685" s="1"/>
      <c r="U685" s="1"/>
      <c r="V685" s="1" t="s">
        <v>3913</v>
      </c>
      <c r="W685" s="1"/>
      <c r="X685" s="1" t="s">
        <v>681</v>
      </c>
      <c r="Y685" s="2" t="s">
        <v>3913</v>
      </c>
      <c r="Z685" s="4" t="s">
        <v>1474</v>
      </c>
      <c r="AD685" t="str">
        <f t="shared" si="108"/>
        <v/>
      </c>
    </row>
    <row r="686" spans="1:30" ht="14.25">
      <c r="A686" s="1" t="str">
        <f t="shared" si="100"/>
        <v>7ad2364b</v>
      </c>
      <c r="B686" s="3">
        <v>45043</v>
      </c>
      <c r="C686" s="2" t="str">
        <f t="shared" si="101"/>
        <v>East</v>
      </c>
      <c r="D686" s="4" t="str">
        <f t="shared" si="102"/>
        <v>Sports</v>
      </c>
      <c r="E686" s="1">
        <v>3219.12</v>
      </c>
      <c r="F686" s="1">
        <v>40</v>
      </c>
      <c r="G686" s="1">
        <v>47</v>
      </c>
      <c r="H686">
        <v>410.95</v>
      </c>
      <c r="I686" s="10">
        <f t="shared" si="105"/>
        <v>0.12765911180695344</v>
      </c>
      <c r="J686">
        <f t="shared" si="103"/>
        <v>2506.2477027027048</v>
      </c>
      <c r="K686">
        <f t="shared" si="104"/>
        <v>2596472.620000002</v>
      </c>
      <c r="L686" t="s">
        <v>3914</v>
      </c>
      <c r="M686" t="s">
        <v>3912</v>
      </c>
      <c r="N686" s="1">
        <f t="shared" si="109"/>
        <v>228.97499999999999</v>
      </c>
      <c r="O686" s="1">
        <f t="shared" si="106"/>
        <v>516.19997471554962</v>
      </c>
      <c r="P686" s="1" t="str">
        <f t="shared" si="107"/>
        <v>04-2023</v>
      </c>
      <c r="T686" s="1"/>
      <c r="U686" s="1"/>
      <c r="V686" s="1" t="s">
        <v>3912</v>
      </c>
      <c r="W686" s="1"/>
      <c r="X686" s="1" t="s">
        <v>682</v>
      </c>
      <c r="Y686" s="2" t="s">
        <v>3912</v>
      </c>
      <c r="Z686" s="4" t="s">
        <v>17</v>
      </c>
      <c r="AD686" t="str">
        <f t="shared" si="108"/>
        <v/>
      </c>
    </row>
    <row r="687" spans="1:30" ht="14.25">
      <c r="A687" s="1" t="str">
        <f t="shared" si="100"/>
        <v>132614a1</v>
      </c>
      <c r="B687" s="3">
        <v>45075</v>
      </c>
      <c r="C687" s="2" t="str">
        <f t="shared" si="101"/>
        <v>East</v>
      </c>
      <c r="D687" s="4" t="str">
        <f t="shared" si="102"/>
        <v>Sports</v>
      </c>
      <c r="E687" s="1">
        <v>4974.53</v>
      </c>
      <c r="F687" s="1">
        <v>13</v>
      </c>
      <c r="G687" s="1">
        <v>40</v>
      </c>
      <c r="H687">
        <v>1839.91</v>
      </c>
      <c r="I687" s="10">
        <f t="shared" si="105"/>
        <v>0.36986609790271646</v>
      </c>
      <c r="J687">
        <f t="shared" si="103"/>
        <v>2506.2477027027048</v>
      </c>
      <c r="K687">
        <f t="shared" si="104"/>
        <v>2596472.620000002</v>
      </c>
      <c r="L687" t="s">
        <v>3914</v>
      </c>
      <c r="M687" t="s">
        <v>3912</v>
      </c>
      <c r="N687" s="1">
        <f t="shared" si="109"/>
        <v>939.95500000000004</v>
      </c>
      <c r="O687" s="1">
        <f t="shared" si="106"/>
        <v>516.19997471554962</v>
      </c>
      <c r="P687" s="1" t="str">
        <f t="shared" si="107"/>
        <v>05-2023</v>
      </c>
      <c r="T687" s="1"/>
      <c r="U687" s="1"/>
      <c r="V687" s="1" t="s">
        <v>3912</v>
      </c>
      <c r="W687" s="1"/>
      <c r="X687" s="1" t="s">
        <v>683</v>
      </c>
      <c r="Y687" s="2" t="s">
        <v>3912</v>
      </c>
      <c r="Z687" s="4" t="s">
        <v>17</v>
      </c>
      <c r="AD687" t="str">
        <f t="shared" si="108"/>
        <v/>
      </c>
    </row>
    <row r="688" spans="1:30" ht="14.25">
      <c r="A688" s="1" t="str">
        <f t="shared" si="100"/>
        <v>59f29eb7</v>
      </c>
      <c r="B688" s="3">
        <v>45526</v>
      </c>
      <c r="C688" s="2" t="str">
        <f t="shared" si="101"/>
        <v>East</v>
      </c>
      <c r="D688" s="4" t="str">
        <f t="shared" si="102"/>
        <v>Sports</v>
      </c>
      <c r="E688" s="1">
        <v>2970.94</v>
      </c>
      <c r="F688" s="1">
        <v>38</v>
      </c>
      <c r="G688" s="1">
        <v>11</v>
      </c>
      <c r="H688">
        <v>1108.1099999999999</v>
      </c>
      <c r="I688" s="10">
        <f t="shared" si="105"/>
        <v>0.37298296162157429</v>
      </c>
      <c r="J688">
        <f t="shared" si="103"/>
        <v>2506.2477027027048</v>
      </c>
      <c r="K688">
        <f t="shared" si="104"/>
        <v>2596472.620000002</v>
      </c>
      <c r="L688" t="s">
        <v>3914</v>
      </c>
      <c r="M688" t="s">
        <v>3912</v>
      </c>
      <c r="N688" s="1">
        <f t="shared" si="109"/>
        <v>559.55499999999995</v>
      </c>
      <c r="O688" s="1">
        <f t="shared" si="106"/>
        <v>516.19997471554962</v>
      </c>
      <c r="P688" s="1" t="str">
        <f t="shared" si="107"/>
        <v>08-2024</v>
      </c>
      <c r="T688" s="1"/>
      <c r="U688" s="1"/>
      <c r="V688" s="1" t="s">
        <v>3912</v>
      </c>
      <c r="W688" s="1"/>
      <c r="X688" s="1" t="s">
        <v>684</v>
      </c>
      <c r="Y688" s="2" t="s">
        <v>3912</v>
      </c>
      <c r="Z688" s="4" t="s">
        <v>17</v>
      </c>
      <c r="AD688" t="str">
        <f t="shared" si="108"/>
        <v/>
      </c>
    </row>
    <row r="689" spans="1:30" ht="14.25">
      <c r="A689" s="1" t="str">
        <f t="shared" si="100"/>
        <v>a8808f32</v>
      </c>
      <c r="B689" s="3">
        <v>45302</v>
      </c>
      <c r="C689" s="2" t="str">
        <f t="shared" si="101"/>
        <v>North</v>
      </c>
      <c r="D689" s="4" t="str">
        <f t="shared" si="102"/>
        <v>Groceries</v>
      </c>
      <c r="E689" s="1">
        <v>233.97</v>
      </c>
      <c r="F689" s="1">
        <v>36</v>
      </c>
      <c r="G689" s="1">
        <v>30</v>
      </c>
      <c r="H689">
        <v>1731.08</v>
      </c>
      <c r="I689" s="10">
        <f t="shared" si="105"/>
        <v>7.3987263324357819</v>
      </c>
      <c r="J689">
        <f t="shared" si="103"/>
        <v>2571.1423225152107</v>
      </c>
      <c r="K689">
        <f t="shared" si="104"/>
        <v>2535146.3299999977</v>
      </c>
      <c r="L689" t="s">
        <v>88</v>
      </c>
      <c r="M689" t="s">
        <v>3910</v>
      </c>
      <c r="N689" s="1">
        <f t="shared" si="109"/>
        <v>880.54</v>
      </c>
      <c r="O689" s="1">
        <f t="shared" si="106"/>
        <v>515.36624489795861</v>
      </c>
      <c r="P689" s="1" t="str">
        <f t="shared" si="107"/>
        <v>01-2024</v>
      </c>
      <c r="T689" s="1"/>
      <c r="U689" s="1"/>
      <c r="V689" s="1" t="s">
        <v>3910</v>
      </c>
      <c r="W689" s="1"/>
      <c r="X689" s="1" t="s">
        <v>685</v>
      </c>
      <c r="Y689" s="2" t="s">
        <v>9</v>
      </c>
      <c r="Z689" s="4" t="s">
        <v>88</v>
      </c>
      <c r="AD689" t="str">
        <f t="shared" si="108"/>
        <v/>
      </c>
    </row>
    <row r="690" spans="1:30" ht="14.25">
      <c r="A690" s="1" t="str">
        <f t="shared" si="100"/>
        <v>8f7f4a5c</v>
      </c>
      <c r="B690" s="3">
        <v>45371</v>
      </c>
      <c r="C690" s="2" t="str">
        <f t="shared" si="101"/>
        <v>West</v>
      </c>
      <c r="D690" s="4" t="str">
        <f t="shared" si="102"/>
        <v>Electronics</v>
      </c>
      <c r="E690" s="1">
        <v>2440.59</v>
      </c>
      <c r="F690" s="1">
        <v>18</v>
      </c>
      <c r="G690" s="1">
        <v>1</v>
      </c>
      <c r="H690">
        <v>1077.8699999999999</v>
      </c>
      <c r="I690" s="10">
        <f t="shared" si="105"/>
        <v>0.44164320922399902</v>
      </c>
      <c r="J690">
        <f t="shared" si="103"/>
        <v>2537.5954861821929</v>
      </c>
      <c r="K690">
        <f t="shared" si="104"/>
        <v>2479230.7900000024</v>
      </c>
      <c r="L690" t="s">
        <v>3915</v>
      </c>
      <c r="M690" t="s">
        <v>3911</v>
      </c>
      <c r="N690" s="1">
        <f t="shared" si="109"/>
        <v>539.43499999999995</v>
      </c>
      <c r="O690" s="1">
        <f t="shared" si="106"/>
        <v>507.6997287299634</v>
      </c>
      <c r="P690" s="1" t="str">
        <f t="shared" si="107"/>
        <v>03-2024</v>
      </c>
      <c r="T690" s="1"/>
      <c r="U690" s="1"/>
      <c r="V690" s="1" t="s">
        <v>3911</v>
      </c>
      <c r="W690" s="1"/>
      <c r="X690" s="1" t="s">
        <v>686</v>
      </c>
      <c r="Y690" s="2" t="s">
        <v>3911</v>
      </c>
      <c r="Z690" s="4" t="s">
        <v>291</v>
      </c>
      <c r="AD690" t="str">
        <f t="shared" si="108"/>
        <v/>
      </c>
    </row>
    <row r="691" spans="1:30" ht="14.25">
      <c r="A691" s="1" t="str">
        <f t="shared" si="100"/>
        <v>2d7a7e75</v>
      </c>
      <c r="B691" s="3">
        <v>45406</v>
      </c>
      <c r="C691" s="2" t="str">
        <f t="shared" si="101"/>
        <v>South</v>
      </c>
      <c r="D691" s="4" t="str">
        <f t="shared" si="102"/>
        <v>Clothing</v>
      </c>
      <c r="E691" s="1">
        <v>2555.19</v>
      </c>
      <c r="F691" s="1">
        <v>31</v>
      </c>
      <c r="G691" s="1">
        <v>31</v>
      </c>
      <c r="H691">
        <v>1960.03</v>
      </c>
      <c r="I691" s="10">
        <f t="shared" si="105"/>
        <v>0.76707798637283331</v>
      </c>
      <c r="J691">
        <f t="shared" si="103"/>
        <v>2496.4375124875119</v>
      </c>
      <c r="K691">
        <f t="shared" si="104"/>
        <v>2498933.9499999993</v>
      </c>
      <c r="L691" t="s">
        <v>1474</v>
      </c>
      <c r="M691" t="s">
        <v>3913</v>
      </c>
      <c r="N691" s="1">
        <f t="shared" si="109"/>
        <v>995.51499999999999</v>
      </c>
      <c r="O691" s="1">
        <f t="shared" si="106"/>
        <v>518.08361275088532</v>
      </c>
      <c r="P691" s="1" t="str">
        <f t="shared" si="107"/>
        <v>04-2024</v>
      </c>
      <c r="T691" s="1"/>
      <c r="U691" s="1"/>
      <c r="V691" s="1" t="s">
        <v>3913</v>
      </c>
      <c r="W691" s="1"/>
      <c r="X691" s="1" t="s">
        <v>687</v>
      </c>
      <c r="Y691" s="2" t="s">
        <v>3913</v>
      </c>
      <c r="Z691" s="4" t="s">
        <v>1474</v>
      </c>
      <c r="AD691" t="str">
        <f t="shared" si="108"/>
        <v/>
      </c>
    </row>
    <row r="692" spans="1:30" ht="14.25">
      <c r="A692" s="1" t="str">
        <f t="shared" si="100"/>
        <v>ebd012a4</v>
      </c>
      <c r="B692" s="3">
        <v>45585</v>
      </c>
      <c r="C692" s="2" t="str">
        <f t="shared" si="101"/>
        <v>South</v>
      </c>
      <c r="D692" s="4" t="str">
        <f t="shared" si="102"/>
        <v>Electronics</v>
      </c>
      <c r="E692" s="1">
        <v>420.03</v>
      </c>
      <c r="F692" s="1">
        <v>24</v>
      </c>
      <c r="G692" s="1">
        <v>18</v>
      </c>
      <c r="H692">
        <v>475.42</v>
      </c>
      <c r="I692" s="10">
        <f t="shared" si="105"/>
        <v>1.1318715329857392</v>
      </c>
      <c r="J692">
        <f t="shared" si="103"/>
        <v>2496.4375124875119</v>
      </c>
      <c r="K692">
        <f t="shared" si="104"/>
        <v>2498933.9499999993</v>
      </c>
      <c r="L692" t="s">
        <v>3915</v>
      </c>
      <c r="M692" t="s">
        <v>3913</v>
      </c>
      <c r="N692" s="1">
        <f t="shared" si="109"/>
        <v>246.71</v>
      </c>
      <c r="O692" s="1">
        <f t="shared" si="106"/>
        <v>507.6997287299634</v>
      </c>
      <c r="P692" s="1" t="str">
        <f t="shared" si="107"/>
        <v>10-2024</v>
      </c>
      <c r="T692" s="1"/>
      <c r="U692" s="1"/>
      <c r="V692" s="1" t="s">
        <v>3913</v>
      </c>
      <c r="W692" s="1"/>
      <c r="X692" s="1" t="s">
        <v>688</v>
      </c>
      <c r="Y692" s="2" t="s">
        <v>3913</v>
      </c>
      <c r="Z692" s="4" t="s">
        <v>291</v>
      </c>
      <c r="AD692" t="str">
        <f t="shared" si="108"/>
        <v/>
      </c>
    </row>
    <row r="693" spans="1:30" ht="14.25">
      <c r="A693" s="1" t="str">
        <f t="shared" si="100"/>
        <v>71c9323f</v>
      </c>
      <c r="B693" s="3">
        <v>45482</v>
      </c>
      <c r="C693" s="2" t="str">
        <f t="shared" si="101"/>
        <v>East</v>
      </c>
      <c r="D693" s="4" t="str">
        <f t="shared" si="102"/>
        <v>Sports</v>
      </c>
      <c r="E693" s="1">
        <v>4460.49</v>
      </c>
      <c r="F693" s="1">
        <v>5</v>
      </c>
      <c r="G693" s="1">
        <v>39</v>
      </c>
      <c r="H693">
        <v>1925.9</v>
      </c>
      <c r="I693" s="10">
        <f t="shared" si="105"/>
        <v>0.43176870702546138</v>
      </c>
      <c r="J693">
        <f t="shared" si="103"/>
        <v>2506.2477027027048</v>
      </c>
      <c r="K693">
        <f t="shared" si="104"/>
        <v>2596472.620000002</v>
      </c>
      <c r="L693" t="s">
        <v>3914</v>
      </c>
      <c r="M693" t="s">
        <v>3912</v>
      </c>
      <c r="N693" s="1">
        <f t="shared" si="109"/>
        <v>982.45</v>
      </c>
      <c r="O693" s="1">
        <f t="shared" si="106"/>
        <v>516.19997471554962</v>
      </c>
      <c r="P693" s="1" t="str">
        <f t="shared" si="107"/>
        <v>07-2024</v>
      </c>
      <c r="T693" s="1"/>
      <c r="U693" s="1"/>
      <c r="V693" s="1" t="s">
        <v>3912</v>
      </c>
      <c r="W693" s="1"/>
      <c r="X693" s="1" t="s">
        <v>689</v>
      </c>
      <c r="Y693" s="2" t="s">
        <v>3912</v>
      </c>
      <c r="Z693" s="4" t="s">
        <v>17</v>
      </c>
      <c r="AD693" t="str">
        <f t="shared" si="108"/>
        <v/>
      </c>
    </row>
    <row r="694" spans="1:30" ht="14.25">
      <c r="A694" s="1" t="str">
        <f t="shared" si="100"/>
        <v>2d0364d9</v>
      </c>
      <c r="B694" s="3">
        <v>45272</v>
      </c>
      <c r="C694" s="2" t="str">
        <f t="shared" si="101"/>
        <v>North</v>
      </c>
      <c r="D694" s="4" t="str">
        <f t="shared" si="102"/>
        <v>Furniture</v>
      </c>
      <c r="E694" s="1">
        <v>4418.97</v>
      </c>
      <c r="F694" s="1">
        <v>38</v>
      </c>
      <c r="G694" s="1">
        <v>11</v>
      </c>
      <c r="H694">
        <v>1967.53</v>
      </c>
      <c r="I694" s="10">
        <f t="shared" si="105"/>
        <v>0.4452462904251443</v>
      </c>
      <c r="J694">
        <f t="shared" si="103"/>
        <v>2571.1423225152107</v>
      </c>
      <c r="K694">
        <f t="shared" si="104"/>
        <v>2535146.3299999977</v>
      </c>
      <c r="L694" t="s">
        <v>1645</v>
      </c>
      <c r="M694" t="s">
        <v>3910</v>
      </c>
      <c r="N694" s="1">
        <f t="shared" si="109"/>
        <v>989.26499999999999</v>
      </c>
      <c r="O694" s="1">
        <f t="shared" si="106"/>
        <v>524.30656862745093</v>
      </c>
      <c r="P694" s="1" t="str">
        <f t="shared" si="107"/>
        <v>12-2023</v>
      </c>
      <c r="T694" s="1"/>
      <c r="U694" s="1"/>
      <c r="V694" s="1" t="s">
        <v>3910</v>
      </c>
      <c r="W694" s="1"/>
      <c r="X694" s="1" t="s">
        <v>690</v>
      </c>
      <c r="Y694" s="2" t="s">
        <v>3910</v>
      </c>
      <c r="Z694" s="4" t="s">
        <v>535</v>
      </c>
      <c r="AD694" t="str">
        <f t="shared" si="108"/>
        <v/>
      </c>
    </row>
    <row r="695" spans="1:30" ht="14.25">
      <c r="A695" s="1" t="str">
        <f t="shared" si="100"/>
        <v>e3999615</v>
      </c>
      <c r="B695" s="3">
        <v>45132</v>
      </c>
      <c r="C695" s="2" t="str">
        <f t="shared" si="101"/>
        <v>East</v>
      </c>
      <c r="D695" s="4" t="str">
        <f t="shared" si="102"/>
        <v>Electronics</v>
      </c>
      <c r="E695" s="1">
        <v>1704.1</v>
      </c>
      <c r="F695" s="1">
        <v>27</v>
      </c>
      <c r="G695" s="1">
        <v>17</v>
      </c>
      <c r="H695">
        <v>1824.27</v>
      </c>
      <c r="I695" s="10">
        <f t="shared" si="105"/>
        <v>1.0705181620796902</v>
      </c>
      <c r="J695">
        <f t="shared" si="103"/>
        <v>2506.2477027027048</v>
      </c>
      <c r="K695">
        <f t="shared" si="104"/>
        <v>2596472.620000002</v>
      </c>
      <c r="L695" t="s">
        <v>3915</v>
      </c>
      <c r="M695" t="s">
        <v>3912</v>
      </c>
      <c r="N695" s="1">
        <f t="shared" si="109"/>
        <v>920.63499999999999</v>
      </c>
      <c r="O695" s="1">
        <f t="shared" si="106"/>
        <v>507.6997287299634</v>
      </c>
      <c r="P695" s="1" t="str">
        <f t="shared" si="107"/>
        <v>07-2023</v>
      </c>
      <c r="T695" s="1"/>
      <c r="U695" s="1"/>
      <c r="V695" s="1" t="s">
        <v>3912</v>
      </c>
      <c r="W695" s="1"/>
      <c r="X695" s="1" t="s">
        <v>691</v>
      </c>
      <c r="Y695" s="2" t="s">
        <v>3912</v>
      </c>
      <c r="Z695" s="4" t="s">
        <v>291</v>
      </c>
      <c r="AD695" t="str">
        <f t="shared" si="108"/>
        <v/>
      </c>
    </row>
    <row r="696" spans="1:30" ht="14.25">
      <c r="A696" s="1" t="str">
        <f t="shared" si="100"/>
        <v>818af409</v>
      </c>
      <c r="B696" s="3">
        <v>45076</v>
      </c>
      <c r="C696" s="2" t="str">
        <f t="shared" si="101"/>
        <v>East</v>
      </c>
      <c r="D696" s="4" t="str">
        <f t="shared" si="102"/>
        <v>Sports</v>
      </c>
      <c r="E696" s="1">
        <v>745.39</v>
      </c>
      <c r="F696" s="1">
        <v>2</v>
      </c>
      <c r="G696" s="1">
        <v>19</v>
      </c>
      <c r="H696">
        <v>1100.8399999999999</v>
      </c>
      <c r="I696" s="10">
        <f t="shared" si="105"/>
        <v>1.4768644602154577</v>
      </c>
      <c r="J696">
        <f t="shared" si="103"/>
        <v>2506.2477027027048</v>
      </c>
      <c r="K696">
        <f t="shared" si="104"/>
        <v>2596472.620000002</v>
      </c>
      <c r="L696" t="s">
        <v>3914</v>
      </c>
      <c r="M696" t="s">
        <v>3912</v>
      </c>
      <c r="N696" s="1">
        <f t="shared" si="109"/>
        <v>559.91999999999996</v>
      </c>
      <c r="O696" s="1">
        <f t="shared" si="106"/>
        <v>516.19997471554962</v>
      </c>
      <c r="P696" s="1" t="str">
        <f t="shared" si="107"/>
        <v>05-2023</v>
      </c>
      <c r="T696" s="1"/>
      <c r="U696" s="1"/>
      <c r="V696" s="1" t="s">
        <v>3912</v>
      </c>
      <c r="W696" s="1"/>
      <c r="X696" s="1" t="s">
        <v>692</v>
      </c>
      <c r="Y696" s="2" t="s">
        <v>3912</v>
      </c>
      <c r="Z696" s="4" t="s">
        <v>17</v>
      </c>
      <c r="AD696" t="str">
        <f t="shared" si="108"/>
        <v/>
      </c>
    </row>
    <row r="697" spans="1:30" ht="14.25">
      <c r="A697" s="1" t="str">
        <f t="shared" si="100"/>
        <v>0579a5a7</v>
      </c>
      <c r="B697" s="3">
        <v>45289</v>
      </c>
      <c r="C697" s="2" t="str">
        <f t="shared" si="101"/>
        <v>West</v>
      </c>
      <c r="D697" s="4" t="str">
        <f t="shared" si="102"/>
        <v>Sports</v>
      </c>
      <c r="E697" s="1">
        <v>649.26</v>
      </c>
      <c r="F697" s="1">
        <v>40</v>
      </c>
      <c r="G697" s="1">
        <v>14</v>
      </c>
      <c r="H697">
        <v>757</v>
      </c>
      <c r="I697" s="10">
        <f t="shared" si="105"/>
        <v>1.1659427656100791</v>
      </c>
      <c r="J697">
        <f t="shared" si="103"/>
        <v>2537.5954861821929</v>
      </c>
      <c r="K697">
        <f t="shared" si="104"/>
        <v>2479230.7900000024</v>
      </c>
      <c r="L697" t="s">
        <v>3914</v>
      </c>
      <c r="M697" t="s">
        <v>3911</v>
      </c>
      <c r="N697" s="1">
        <f t="shared" si="109"/>
        <v>385.5</v>
      </c>
      <c r="O697" s="1">
        <f t="shared" si="106"/>
        <v>516.19997471554962</v>
      </c>
      <c r="P697" s="1" t="str">
        <f t="shared" si="107"/>
        <v>12-2023</v>
      </c>
      <c r="T697" s="1"/>
      <c r="U697" s="1"/>
      <c r="V697" s="1" t="s">
        <v>3911</v>
      </c>
      <c r="W697" s="1"/>
      <c r="X697" s="1" t="s">
        <v>693</v>
      </c>
      <c r="Y697" s="2" t="s">
        <v>3911</v>
      </c>
      <c r="Z697" s="4" t="s">
        <v>17</v>
      </c>
      <c r="AD697" t="str">
        <f t="shared" si="108"/>
        <v/>
      </c>
    </row>
    <row r="698" spans="1:30" ht="14.25">
      <c r="A698" s="1" t="str">
        <f t="shared" si="100"/>
        <v>144e9314</v>
      </c>
      <c r="B698" s="3">
        <v>45019</v>
      </c>
      <c r="C698" s="2" t="str">
        <f t="shared" si="101"/>
        <v>North</v>
      </c>
      <c r="D698" s="4" t="str">
        <f t="shared" si="102"/>
        <v>Sports</v>
      </c>
      <c r="E698" s="1">
        <v>2408.98</v>
      </c>
      <c r="F698" s="1">
        <v>21</v>
      </c>
      <c r="G698" s="1">
        <v>37</v>
      </c>
      <c r="H698">
        <v>29.78</v>
      </c>
      <c r="I698" s="10">
        <f t="shared" si="105"/>
        <v>1.2362078556069375E-2</v>
      </c>
      <c r="J698">
        <f t="shared" si="103"/>
        <v>2571.1423225152107</v>
      </c>
      <c r="K698">
        <f t="shared" si="104"/>
        <v>2535146.3299999977</v>
      </c>
      <c r="L698" t="s">
        <v>3914</v>
      </c>
      <c r="M698" t="s">
        <v>3910</v>
      </c>
      <c r="N698" s="1">
        <f t="shared" si="109"/>
        <v>33.39</v>
      </c>
      <c r="O698" s="1">
        <f t="shared" si="106"/>
        <v>516.19997471554962</v>
      </c>
      <c r="P698" s="1" t="str">
        <f t="shared" si="107"/>
        <v>04-2023</v>
      </c>
      <c r="T698" s="1"/>
      <c r="U698" s="1"/>
      <c r="V698" s="1" t="s">
        <v>3910</v>
      </c>
      <c r="W698" s="1"/>
      <c r="X698" s="1" t="s">
        <v>694</v>
      </c>
      <c r="Y698" s="2" t="s">
        <v>3910</v>
      </c>
      <c r="Z698" s="4" t="s">
        <v>17</v>
      </c>
      <c r="AD698" t="str">
        <f t="shared" si="108"/>
        <v/>
      </c>
    </row>
    <row r="699" spans="1:30" ht="14.25">
      <c r="A699" s="1" t="str">
        <f t="shared" si="100"/>
        <v>3b28fbc5</v>
      </c>
      <c r="B699" s="3">
        <v>45341</v>
      </c>
      <c r="C699" s="2" t="str">
        <f t="shared" si="101"/>
        <v>East</v>
      </c>
      <c r="D699" s="4" t="str">
        <f t="shared" si="102"/>
        <v>Groceries</v>
      </c>
      <c r="E699" s="1">
        <v>4082.8</v>
      </c>
      <c r="F699" s="1">
        <v>12</v>
      </c>
      <c r="G699" s="1">
        <v>29</v>
      </c>
      <c r="H699">
        <v>851.16</v>
      </c>
      <c r="I699" s="10">
        <f t="shared" si="105"/>
        <v>0.20847457627118643</v>
      </c>
      <c r="J699">
        <f t="shared" si="103"/>
        <v>2506.2477027027048</v>
      </c>
      <c r="K699">
        <f t="shared" si="104"/>
        <v>2596472.620000002</v>
      </c>
      <c r="L699" t="s">
        <v>88</v>
      </c>
      <c r="M699" t="s">
        <v>3912</v>
      </c>
      <c r="N699" s="1">
        <f t="shared" si="109"/>
        <v>440.08</v>
      </c>
      <c r="O699" s="1">
        <f t="shared" si="106"/>
        <v>515.36624489795861</v>
      </c>
      <c r="P699" s="1" t="str">
        <f t="shared" si="107"/>
        <v>02-2024</v>
      </c>
      <c r="T699" s="1"/>
      <c r="U699" s="1"/>
      <c r="V699" s="1" t="s">
        <v>3912</v>
      </c>
      <c r="W699" s="1"/>
      <c r="X699" s="1" t="s">
        <v>695</v>
      </c>
      <c r="Y699" s="2" t="s">
        <v>3912</v>
      </c>
      <c r="Z699" s="4" t="s">
        <v>88</v>
      </c>
      <c r="AD699" t="str">
        <f t="shared" si="108"/>
        <v/>
      </c>
    </row>
    <row r="700" spans="1:30" ht="14.25">
      <c r="A700" s="1" t="str">
        <f t="shared" si="100"/>
        <v>1dbb0d69</v>
      </c>
      <c r="B700" s="3">
        <v>45178</v>
      </c>
      <c r="C700" s="2" t="str">
        <f t="shared" si="101"/>
        <v>South</v>
      </c>
      <c r="D700" s="4" t="str">
        <f t="shared" si="102"/>
        <v>Clothing</v>
      </c>
      <c r="E700" s="1">
        <v>3009.98</v>
      </c>
      <c r="F700" s="1">
        <v>37</v>
      </c>
      <c r="G700" s="1">
        <v>20</v>
      </c>
      <c r="H700">
        <v>1487.33</v>
      </c>
      <c r="I700" s="10">
        <f t="shared" si="105"/>
        <v>0.49413285138107227</v>
      </c>
      <c r="J700">
        <f t="shared" si="103"/>
        <v>2496.4375124875119</v>
      </c>
      <c r="K700">
        <f t="shared" si="104"/>
        <v>2498933.9499999993</v>
      </c>
      <c r="L700" t="s">
        <v>1474</v>
      </c>
      <c r="M700" t="s">
        <v>3913</v>
      </c>
      <c r="N700" s="1">
        <f t="shared" si="109"/>
        <v>753.66499999999996</v>
      </c>
      <c r="O700" s="1">
        <f t="shared" si="106"/>
        <v>518.08361275088532</v>
      </c>
      <c r="P700" s="1" t="str">
        <f t="shared" si="107"/>
        <v>09-2023</v>
      </c>
      <c r="T700" s="1"/>
      <c r="U700" s="1"/>
      <c r="V700" s="1" t="s">
        <v>3913</v>
      </c>
      <c r="W700" s="1"/>
      <c r="X700" s="1" t="s">
        <v>696</v>
      </c>
      <c r="Y700" s="2" t="s">
        <v>3913</v>
      </c>
      <c r="Z700" s="4" t="s">
        <v>1474</v>
      </c>
      <c r="AD700" t="str">
        <f t="shared" si="108"/>
        <v/>
      </c>
    </row>
    <row r="701" spans="1:30" ht="14.25">
      <c r="A701" s="1" t="str">
        <f t="shared" si="100"/>
        <v>089eb598</v>
      </c>
      <c r="B701" s="3">
        <v>45076</v>
      </c>
      <c r="C701" s="2" t="str">
        <f t="shared" si="101"/>
        <v>South</v>
      </c>
      <c r="D701" s="4" t="str">
        <f t="shared" si="102"/>
        <v>Electronics</v>
      </c>
      <c r="E701" s="1">
        <v>871.82</v>
      </c>
      <c r="F701" s="1">
        <v>15</v>
      </c>
      <c r="G701" s="1">
        <v>21</v>
      </c>
      <c r="H701">
        <v>1061.26</v>
      </c>
      <c r="I701" s="10">
        <f t="shared" si="105"/>
        <v>1.2172925603909064</v>
      </c>
      <c r="J701">
        <f t="shared" si="103"/>
        <v>2496.4375124875119</v>
      </c>
      <c r="K701">
        <f t="shared" si="104"/>
        <v>2498933.9499999993</v>
      </c>
      <c r="L701" t="s">
        <v>3915</v>
      </c>
      <c r="M701" t="s">
        <v>3913</v>
      </c>
      <c r="N701" s="1">
        <f t="shared" si="109"/>
        <v>541.13</v>
      </c>
      <c r="O701" s="1">
        <f t="shared" si="106"/>
        <v>507.6997287299634</v>
      </c>
      <c r="P701" s="1" t="str">
        <f t="shared" si="107"/>
        <v>05-2023</v>
      </c>
      <c r="T701" s="1"/>
      <c r="U701" s="1"/>
      <c r="V701" s="1" t="s">
        <v>3913</v>
      </c>
      <c r="W701" s="1"/>
      <c r="X701" s="1" t="s">
        <v>697</v>
      </c>
      <c r="Y701" s="2" t="s">
        <v>3913</v>
      </c>
      <c r="Z701" s="4" t="s">
        <v>291</v>
      </c>
      <c r="AD701" t="str">
        <f t="shared" si="108"/>
        <v/>
      </c>
    </row>
    <row r="702" spans="1:30" ht="14.25">
      <c r="A702" s="1" t="str">
        <f t="shared" si="100"/>
        <v>12ead8ea</v>
      </c>
      <c r="B702" s="3">
        <v>44948</v>
      </c>
      <c r="C702" s="2" t="str">
        <f t="shared" si="101"/>
        <v>South</v>
      </c>
      <c r="D702" s="4" t="str">
        <f t="shared" si="102"/>
        <v>Electronics</v>
      </c>
      <c r="E702" s="1">
        <v>3463.68</v>
      </c>
      <c r="F702" s="1">
        <v>3</v>
      </c>
      <c r="G702" s="1">
        <v>10</v>
      </c>
      <c r="H702">
        <v>1056.5</v>
      </c>
      <c r="I702" s="10">
        <f t="shared" si="105"/>
        <v>0.30502240391722102</v>
      </c>
      <c r="J702">
        <f t="shared" si="103"/>
        <v>2496.4375124875119</v>
      </c>
      <c r="K702">
        <f t="shared" si="104"/>
        <v>2498933.9499999993</v>
      </c>
      <c r="L702" t="s">
        <v>3915</v>
      </c>
      <c r="M702" t="s">
        <v>3913</v>
      </c>
      <c r="N702" s="1">
        <f t="shared" si="109"/>
        <v>533.25</v>
      </c>
      <c r="O702" s="1">
        <f t="shared" si="106"/>
        <v>507.6997287299634</v>
      </c>
      <c r="P702" s="1" t="str">
        <f t="shared" si="107"/>
        <v>01-2023</v>
      </c>
      <c r="T702" s="1"/>
      <c r="U702" s="1"/>
      <c r="V702" s="1" t="s">
        <v>3913</v>
      </c>
      <c r="W702" s="1"/>
      <c r="X702" s="1" t="s">
        <v>698</v>
      </c>
      <c r="Y702" s="2" t="s">
        <v>3913</v>
      </c>
      <c r="Z702" s="4" t="s">
        <v>291</v>
      </c>
      <c r="AD702" t="str">
        <f t="shared" si="108"/>
        <v/>
      </c>
    </row>
    <row r="703" spans="1:30" ht="14.25">
      <c r="A703" s="1" t="str">
        <f t="shared" si="100"/>
        <v>d8d7b0e9</v>
      </c>
      <c r="B703" s="3">
        <v>45547</v>
      </c>
      <c r="C703" s="2" t="str">
        <f t="shared" si="101"/>
        <v>South</v>
      </c>
      <c r="D703" s="4" t="str">
        <f t="shared" si="102"/>
        <v>Groceries</v>
      </c>
      <c r="E703" s="1">
        <v>102.92</v>
      </c>
      <c r="F703" s="1">
        <v>10</v>
      </c>
      <c r="G703" s="1">
        <v>18</v>
      </c>
      <c r="H703">
        <v>75.510000000000005</v>
      </c>
      <c r="I703" s="10">
        <f t="shared" si="105"/>
        <v>0.73367664205207928</v>
      </c>
      <c r="J703">
        <f t="shared" si="103"/>
        <v>2496.4375124875119</v>
      </c>
      <c r="K703">
        <f t="shared" si="104"/>
        <v>2498933.9499999993</v>
      </c>
      <c r="L703" t="s">
        <v>88</v>
      </c>
      <c r="M703" t="s">
        <v>3913</v>
      </c>
      <c r="N703" s="1">
        <f t="shared" si="109"/>
        <v>46.755000000000003</v>
      </c>
      <c r="O703" s="1">
        <f t="shared" si="106"/>
        <v>515.36624489795861</v>
      </c>
      <c r="P703" s="1" t="str">
        <f t="shared" si="107"/>
        <v>09-2024</v>
      </c>
      <c r="T703" s="1"/>
      <c r="U703" s="1"/>
      <c r="V703" s="1" t="s">
        <v>3913</v>
      </c>
      <c r="W703" s="1"/>
      <c r="X703" s="1" t="s">
        <v>699</v>
      </c>
      <c r="Y703" s="2" t="s">
        <v>3913</v>
      </c>
      <c r="Z703" s="4" t="s">
        <v>88</v>
      </c>
      <c r="AD703" t="str">
        <f t="shared" si="108"/>
        <v/>
      </c>
    </row>
    <row r="704" spans="1:30" ht="14.25">
      <c r="A704" s="1" t="str">
        <f t="shared" si="100"/>
        <v>d98574f7</v>
      </c>
      <c r="B704" s="3">
        <v>45033</v>
      </c>
      <c r="C704" s="2" t="str">
        <f t="shared" si="101"/>
        <v>West</v>
      </c>
      <c r="D704" s="4" t="str">
        <f t="shared" si="102"/>
        <v>Clothing</v>
      </c>
      <c r="E704" s="1">
        <v>575.83000000000004</v>
      </c>
      <c r="F704" s="1">
        <v>30</v>
      </c>
      <c r="G704" s="1">
        <v>36</v>
      </c>
      <c r="H704">
        <v>595.99</v>
      </c>
      <c r="I704" s="10">
        <f t="shared" si="105"/>
        <v>1.0350103329107549</v>
      </c>
      <c r="J704">
        <f t="shared" si="103"/>
        <v>2537.5954861821929</v>
      </c>
      <c r="K704">
        <f t="shared" si="104"/>
        <v>2479230.7900000024</v>
      </c>
      <c r="L704" t="s">
        <v>1474</v>
      </c>
      <c r="M704" t="s">
        <v>3911</v>
      </c>
      <c r="N704" s="1">
        <f t="shared" si="109"/>
        <v>315.995</v>
      </c>
      <c r="O704" s="1">
        <f t="shared" si="106"/>
        <v>518.08361275088532</v>
      </c>
      <c r="P704" s="1" t="str">
        <f t="shared" si="107"/>
        <v>04-2023</v>
      </c>
      <c r="T704" s="1"/>
      <c r="U704" s="1"/>
      <c r="V704" s="1" t="s">
        <v>3911</v>
      </c>
      <c r="W704" s="1"/>
      <c r="X704" s="1" t="s">
        <v>700</v>
      </c>
      <c r="Y704" s="2" t="s">
        <v>3911</v>
      </c>
      <c r="Z704" s="4" t="s">
        <v>1474</v>
      </c>
      <c r="AD704" t="str">
        <f t="shared" si="108"/>
        <v/>
      </c>
    </row>
    <row r="705" spans="1:30" ht="14.25">
      <c r="A705" s="1" t="str">
        <f t="shared" si="100"/>
        <v>95ffa73c</v>
      </c>
      <c r="B705" s="3">
        <v>45588</v>
      </c>
      <c r="C705" s="2" t="str">
        <f t="shared" si="101"/>
        <v>South</v>
      </c>
      <c r="D705" s="4" t="str">
        <f t="shared" si="102"/>
        <v>Groceries</v>
      </c>
      <c r="E705" s="1">
        <v>1045.94</v>
      </c>
      <c r="F705" s="1">
        <v>14</v>
      </c>
      <c r="G705" s="1">
        <v>35</v>
      </c>
      <c r="H705">
        <v>949.18</v>
      </c>
      <c r="I705" s="10">
        <f t="shared" si="105"/>
        <v>0.90748991337935248</v>
      </c>
      <c r="J705">
        <f t="shared" si="103"/>
        <v>2496.4375124875119</v>
      </c>
      <c r="K705">
        <f t="shared" si="104"/>
        <v>2498933.9499999993</v>
      </c>
      <c r="L705" t="s">
        <v>88</v>
      </c>
      <c r="M705" t="s">
        <v>3913</v>
      </c>
      <c r="N705" s="1">
        <f t="shared" si="109"/>
        <v>492.09</v>
      </c>
      <c r="O705" s="1">
        <f t="shared" si="106"/>
        <v>515.36624489795861</v>
      </c>
      <c r="P705" s="1" t="str">
        <f t="shared" si="107"/>
        <v>10-2024</v>
      </c>
      <c r="T705" s="1"/>
      <c r="U705" s="1"/>
      <c r="V705" s="1" t="s">
        <v>3913</v>
      </c>
      <c r="W705" s="1"/>
      <c r="X705" s="1" t="s">
        <v>701</v>
      </c>
      <c r="Y705" s="2" t="s">
        <v>3913</v>
      </c>
      <c r="Z705" s="4" t="s">
        <v>88</v>
      </c>
      <c r="AD705" t="str">
        <f t="shared" si="108"/>
        <v/>
      </c>
    </row>
    <row r="706" spans="1:30" ht="14.25">
      <c r="A706" s="1" t="str">
        <f t="shared" ref="A706:A769" si="110">TRIM(X706)</f>
        <v>6cc89613</v>
      </c>
      <c r="B706" s="3">
        <v>45572</v>
      </c>
      <c r="C706" s="2" t="str">
        <f t="shared" ref="C706:C769" si="111">PROPER(TRIM(Y706))</f>
        <v>North</v>
      </c>
      <c r="D706" s="4" t="str">
        <f t="shared" ref="D706:D769" si="112">PROPER(TRIM(SUBSTITUTE(Z706,"$","s")))</f>
        <v>Electronics</v>
      </c>
      <c r="E706" s="1">
        <v>2534.15</v>
      </c>
      <c r="F706" s="1">
        <v>48</v>
      </c>
      <c r="G706" s="1">
        <v>14</v>
      </c>
      <c r="H706">
        <v>1945.75</v>
      </c>
      <c r="I706" s="10">
        <f t="shared" si="105"/>
        <v>0.76781169228340862</v>
      </c>
      <c r="J706">
        <f t="shared" ref="J706:J769" si="113">AVERAGEIFS(E:E,C:C,C706)</f>
        <v>2571.1423225152107</v>
      </c>
      <c r="K706">
        <f t="shared" ref="K706:K769" si="114">SUMIFS(E:E,C:C,C706)</f>
        <v>2535146.3299999977</v>
      </c>
      <c r="L706" t="s">
        <v>3915</v>
      </c>
      <c r="M706" t="s">
        <v>3910</v>
      </c>
      <c r="N706" s="1">
        <f t="shared" si="109"/>
        <v>979.875</v>
      </c>
      <c r="O706" s="1">
        <f t="shared" si="106"/>
        <v>507.6997287299634</v>
      </c>
      <c r="P706" s="1" t="str">
        <f t="shared" si="107"/>
        <v>10-2024</v>
      </c>
      <c r="T706" s="1"/>
      <c r="U706" s="1"/>
      <c r="V706" s="1" t="s">
        <v>3910</v>
      </c>
      <c r="W706" s="1"/>
      <c r="X706" s="1" t="s">
        <v>702</v>
      </c>
      <c r="Y706" s="2" t="s">
        <v>3910</v>
      </c>
      <c r="Z706" s="4" t="s">
        <v>291</v>
      </c>
      <c r="AD706" t="str">
        <f t="shared" si="108"/>
        <v/>
      </c>
    </row>
    <row r="707" spans="1:30" ht="14.25">
      <c r="A707" s="1" t="str">
        <f t="shared" si="110"/>
        <v>98762cd7</v>
      </c>
      <c r="B707" s="3">
        <v>45321</v>
      </c>
      <c r="C707" s="2" t="str">
        <f t="shared" si="111"/>
        <v>North</v>
      </c>
      <c r="D707" s="4" t="str">
        <f t="shared" si="112"/>
        <v>Electronics</v>
      </c>
      <c r="E707" s="1">
        <v>1960.25</v>
      </c>
      <c r="F707" s="1">
        <v>11</v>
      </c>
      <c r="G707" s="1">
        <v>13</v>
      </c>
      <c r="H707">
        <v>748.75</v>
      </c>
      <c r="I707" s="10">
        <f t="shared" ref="I707:I770" si="115">H707/E707</f>
        <v>0.38196658589465632</v>
      </c>
      <c r="J707">
        <f t="shared" si="113"/>
        <v>2571.1423225152107</v>
      </c>
      <c r="K707">
        <f t="shared" si="114"/>
        <v>2535146.3299999977</v>
      </c>
      <c r="L707" t="s">
        <v>3915</v>
      </c>
      <c r="M707" t="s">
        <v>3910</v>
      </c>
      <c r="N707" s="1">
        <f t="shared" si="109"/>
        <v>380.875</v>
      </c>
      <c r="O707" s="1">
        <f t="shared" ref="O707:O770" si="116">AVERAGEIFS(N:N,D:D,D707)</f>
        <v>507.6997287299634</v>
      </c>
      <c r="P707" s="1" t="str">
        <f t="shared" ref="P707:P770" si="117">TEXT(B707,"mm-yyyy")</f>
        <v>01-2024</v>
      </c>
      <c r="T707" s="1"/>
      <c r="U707" s="1"/>
      <c r="V707" s="1" t="s">
        <v>3910</v>
      </c>
      <c r="W707" s="1"/>
      <c r="X707" s="1" t="s">
        <v>703</v>
      </c>
      <c r="Y707" s="2" t="s">
        <v>3910</v>
      </c>
      <c r="Z707" s="4" t="s">
        <v>291</v>
      </c>
      <c r="AD707" t="str">
        <f t="shared" ref="AD707:AD770" si="118">SUBSTITUTE(SUBSTITUTE(AC707,"@",""),"#","")</f>
        <v/>
      </c>
    </row>
    <row r="708" spans="1:30" ht="14.25">
      <c r="A708" s="1" t="str">
        <f t="shared" si="110"/>
        <v>29e3a375</v>
      </c>
      <c r="B708" s="3">
        <v>45506</v>
      </c>
      <c r="C708" s="2" t="str">
        <f t="shared" si="111"/>
        <v>South</v>
      </c>
      <c r="D708" s="4" t="str">
        <f t="shared" si="112"/>
        <v>Furniture</v>
      </c>
      <c r="E708" s="1">
        <v>2596.2800000000002</v>
      </c>
      <c r="F708" s="1">
        <v>31</v>
      </c>
      <c r="G708" s="1">
        <v>43</v>
      </c>
      <c r="H708">
        <v>987.08</v>
      </c>
      <c r="I708" s="10">
        <f t="shared" si="115"/>
        <v>0.38019011816907267</v>
      </c>
      <c r="J708">
        <f t="shared" si="113"/>
        <v>2496.4375124875119</v>
      </c>
      <c r="K708">
        <f t="shared" si="114"/>
        <v>2498933.9499999993</v>
      </c>
      <c r="L708" t="s">
        <v>1645</v>
      </c>
      <c r="M708" t="s">
        <v>3913</v>
      </c>
      <c r="N708" s="1">
        <f t="shared" si="109"/>
        <v>515.04</v>
      </c>
      <c r="O708" s="1">
        <f t="shared" si="116"/>
        <v>524.30656862745093</v>
      </c>
      <c r="P708" s="1" t="str">
        <f t="shared" si="117"/>
        <v>08-2024</v>
      </c>
      <c r="T708" s="1"/>
      <c r="U708" s="1"/>
      <c r="V708" s="1" t="s">
        <v>3913</v>
      </c>
      <c r="W708" s="1"/>
      <c r="X708" s="1" t="s">
        <v>704</v>
      </c>
      <c r="Y708" s="2" t="s">
        <v>3913</v>
      </c>
      <c r="Z708" s="4" t="s">
        <v>535</v>
      </c>
      <c r="AD708" t="str">
        <f t="shared" si="118"/>
        <v/>
      </c>
    </row>
    <row r="709" spans="1:30" ht="14.25">
      <c r="A709" s="1" t="str">
        <f t="shared" si="110"/>
        <v>ab2bafe7</v>
      </c>
      <c r="B709" s="3">
        <v>45170</v>
      </c>
      <c r="C709" s="2" t="str">
        <f t="shared" si="111"/>
        <v>West</v>
      </c>
      <c r="D709" s="4" t="str">
        <f t="shared" si="112"/>
        <v>Furniture</v>
      </c>
      <c r="E709" s="1">
        <v>3169.77</v>
      </c>
      <c r="F709" s="1">
        <v>2</v>
      </c>
      <c r="G709" s="1">
        <v>23</v>
      </c>
      <c r="H709">
        <v>469.5</v>
      </c>
      <c r="I709" s="10">
        <f t="shared" si="115"/>
        <v>0.14811800225252936</v>
      </c>
      <c r="J709">
        <f t="shared" si="113"/>
        <v>2537.5954861821929</v>
      </c>
      <c r="K709">
        <f t="shared" si="114"/>
        <v>2479230.7900000024</v>
      </c>
      <c r="L709" t="s">
        <v>1645</v>
      </c>
      <c r="M709" t="s">
        <v>3911</v>
      </c>
      <c r="N709" s="1">
        <f t="shared" si="109"/>
        <v>246.25</v>
      </c>
      <c r="O709" s="1">
        <f t="shared" si="116"/>
        <v>524.30656862745093</v>
      </c>
      <c r="P709" s="1" t="str">
        <f t="shared" si="117"/>
        <v>09-2023</v>
      </c>
      <c r="T709" s="1"/>
      <c r="U709" s="1"/>
      <c r="V709" s="1" t="s">
        <v>3911</v>
      </c>
      <c r="W709" s="1"/>
      <c r="X709" s="1" t="s">
        <v>705</v>
      </c>
      <c r="Y709" s="2" t="s">
        <v>3911</v>
      </c>
      <c r="Z709" s="4" t="s">
        <v>535</v>
      </c>
      <c r="AD709" t="str">
        <f t="shared" si="118"/>
        <v/>
      </c>
    </row>
    <row r="710" spans="1:30" ht="14.25">
      <c r="A710" s="1" t="str">
        <f t="shared" si="110"/>
        <v>aaada8e1</v>
      </c>
      <c r="B710" s="3">
        <v>45240</v>
      </c>
      <c r="C710" s="2" t="str">
        <f t="shared" si="111"/>
        <v>North</v>
      </c>
      <c r="D710" s="4" t="str">
        <f t="shared" si="112"/>
        <v>Sports</v>
      </c>
      <c r="E710" s="1">
        <v>4786.79</v>
      </c>
      <c r="F710" s="1">
        <v>49</v>
      </c>
      <c r="G710" s="1">
        <v>31</v>
      </c>
      <c r="H710">
        <v>1157.44</v>
      </c>
      <c r="I710" s="10">
        <f t="shared" si="115"/>
        <v>0.24179878373607366</v>
      </c>
      <c r="J710">
        <f t="shared" si="113"/>
        <v>2571.1423225152107</v>
      </c>
      <c r="K710">
        <f t="shared" si="114"/>
        <v>2535146.3299999977</v>
      </c>
      <c r="L710" t="s">
        <v>3914</v>
      </c>
      <c r="M710" t="s">
        <v>3910</v>
      </c>
      <c r="N710" s="1">
        <f t="shared" ref="N710:N773" si="119">AVERAGE(G710,H710)</f>
        <v>594.22</v>
      </c>
      <c r="O710" s="1">
        <f t="shared" si="116"/>
        <v>516.19997471554962</v>
      </c>
      <c r="P710" s="1" t="str">
        <f t="shared" si="117"/>
        <v>11-2023</v>
      </c>
      <c r="T710" s="1"/>
      <c r="U710" s="1"/>
      <c r="V710" s="1" t="s">
        <v>3910</v>
      </c>
      <c r="W710" s="1"/>
      <c r="X710" s="1" t="s">
        <v>706</v>
      </c>
      <c r="Y710" s="2" t="s">
        <v>3910</v>
      </c>
      <c r="Z710" s="4" t="s">
        <v>17</v>
      </c>
      <c r="AD710" t="str">
        <f t="shared" si="118"/>
        <v/>
      </c>
    </row>
    <row r="711" spans="1:30" ht="14.25">
      <c r="A711" s="1" t="str">
        <f t="shared" si="110"/>
        <v>ece4267c</v>
      </c>
      <c r="B711" s="3">
        <v>44984</v>
      </c>
      <c r="C711" s="2" t="str">
        <f t="shared" si="111"/>
        <v>South</v>
      </c>
      <c r="D711" s="4" t="str">
        <f t="shared" si="112"/>
        <v>Groceries</v>
      </c>
      <c r="E711" s="1">
        <v>4174.5200000000004</v>
      </c>
      <c r="F711" s="1">
        <v>13</v>
      </c>
      <c r="G711" s="1">
        <v>45</v>
      </c>
      <c r="H711">
        <v>1421.91</v>
      </c>
      <c r="I711" s="10">
        <f t="shared" si="115"/>
        <v>0.34061640619759875</v>
      </c>
      <c r="J711">
        <f t="shared" si="113"/>
        <v>2496.4375124875119</v>
      </c>
      <c r="K711">
        <f t="shared" si="114"/>
        <v>2498933.9499999993</v>
      </c>
      <c r="L711" t="s">
        <v>88</v>
      </c>
      <c r="M711" t="s">
        <v>3913</v>
      </c>
      <c r="N711" s="1">
        <f t="shared" si="119"/>
        <v>733.45500000000004</v>
      </c>
      <c r="O711" s="1">
        <f t="shared" si="116"/>
        <v>515.36624489795861</v>
      </c>
      <c r="P711" s="1" t="str">
        <f t="shared" si="117"/>
        <v>02-2023</v>
      </c>
      <c r="T711" s="1"/>
      <c r="U711" s="1"/>
      <c r="V711" s="1" t="s">
        <v>3913</v>
      </c>
      <c r="W711" s="1"/>
      <c r="X711" s="1" t="s">
        <v>707</v>
      </c>
      <c r="Y711" s="2" t="s">
        <v>3913</v>
      </c>
      <c r="Z711" s="4" t="s">
        <v>88</v>
      </c>
      <c r="AD711" t="str">
        <f t="shared" si="118"/>
        <v/>
      </c>
    </row>
    <row r="712" spans="1:30" ht="14.25">
      <c r="A712" s="1" t="str">
        <f t="shared" si="110"/>
        <v>0a1ac4ae</v>
      </c>
      <c r="B712" s="3">
        <v>45449</v>
      </c>
      <c r="C712" s="2" t="str">
        <f t="shared" si="111"/>
        <v>West</v>
      </c>
      <c r="D712" s="4" t="str">
        <f t="shared" si="112"/>
        <v>Clothing</v>
      </c>
      <c r="E712" s="1">
        <v>1539.61</v>
      </c>
      <c r="F712" s="1">
        <v>32</v>
      </c>
      <c r="G712" s="1">
        <v>8</v>
      </c>
      <c r="H712">
        <v>1760.12</v>
      </c>
      <c r="I712" s="10">
        <f t="shared" si="115"/>
        <v>1.1432245828489034</v>
      </c>
      <c r="J712">
        <f t="shared" si="113"/>
        <v>2537.5954861821929</v>
      </c>
      <c r="K712">
        <f t="shared" si="114"/>
        <v>2479230.7900000024</v>
      </c>
      <c r="L712" t="s">
        <v>1474</v>
      </c>
      <c r="M712" t="s">
        <v>3911</v>
      </c>
      <c r="N712" s="1">
        <f t="shared" si="119"/>
        <v>884.06</v>
      </c>
      <c r="O712" s="1">
        <f t="shared" si="116"/>
        <v>518.08361275088532</v>
      </c>
      <c r="P712" s="1" t="str">
        <f t="shared" si="117"/>
        <v>06-2024</v>
      </c>
      <c r="T712" s="1"/>
      <c r="U712" s="1"/>
      <c r="V712" s="1" t="s">
        <v>3911</v>
      </c>
      <c r="W712" s="1"/>
      <c r="X712" s="1" t="s">
        <v>708</v>
      </c>
      <c r="Y712" s="2" t="s">
        <v>3911</v>
      </c>
      <c r="Z712" s="4" t="s">
        <v>1474</v>
      </c>
      <c r="AD712" t="str">
        <f t="shared" si="118"/>
        <v/>
      </c>
    </row>
    <row r="713" spans="1:30" ht="14.25">
      <c r="A713" s="1" t="str">
        <f t="shared" si="110"/>
        <v>c6a19816</v>
      </c>
      <c r="B713" s="3">
        <v>45102</v>
      </c>
      <c r="C713" s="2" t="str">
        <f t="shared" si="111"/>
        <v>East</v>
      </c>
      <c r="D713" s="4" t="str">
        <f t="shared" si="112"/>
        <v>Electronics</v>
      </c>
      <c r="E713" s="1">
        <v>2444.5700000000002</v>
      </c>
      <c r="F713" s="1">
        <v>18</v>
      </c>
      <c r="G713" s="1">
        <v>22</v>
      </c>
      <c r="H713">
        <v>1353.85</v>
      </c>
      <c r="I713" s="10">
        <f t="shared" si="115"/>
        <v>0.55381928110056156</v>
      </c>
      <c r="J713">
        <f t="shared" si="113"/>
        <v>2506.2477027027048</v>
      </c>
      <c r="K713">
        <f t="shared" si="114"/>
        <v>2596472.620000002</v>
      </c>
      <c r="L713" t="s">
        <v>3915</v>
      </c>
      <c r="M713" t="s">
        <v>3912</v>
      </c>
      <c r="N713" s="1">
        <f t="shared" si="119"/>
        <v>687.92499999999995</v>
      </c>
      <c r="O713" s="1">
        <f t="shared" si="116"/>
        <v>507.6997287299634</v>
      </c>
      <c r="P713" s="1" t="str">
        <f t="shared" si="117"/>
        <v>06-2023</v>
      </c>
      <c r="T713" s="1"/>
      <c r="U713" s="1"/>
      <c r="V713" s="1" t="s">
        <v>3912</v>
      </c>
      <c r="W713" s="1"/>
      <c r="X713" s="1" t="s">
        <v>709</v>
      </c>
      <c r="Y713" s="2" t="s">
        <v>3912</v>
      </c>
      <c r="Z713" s="4" t="s">
        <v>291</v>
      </c>
      <c r="AD713" t="str">
        <f t="shared" si="118"/>
        <v/>
      </c>
    </row>
    <row r="714" spans="1:30" ht="14.25">
      <c r="A714" s="1" t="str">
        <f t="shared" si="110"/>
        <v>ba5d49d6</v>
      </c>
      <c r="B714" s="3">
        <v>45027</v>
      </c>
      <c r="C714" s="2" t="str">
        <f t="shared" si="111"/>
        <v>North</v>
      </c>
      <c r="D714" s="4" t="str">
        <f t="shared" si="112"/>
        <v>Sports</v>
      </c>
      <c r="E714" s="1">
        <v>838</v>
      </c>
      <c r="F714" s="1">
        <v>46</v>
      </c>
      <c r="G714" s="1">
        <v>7</v>
      </c>
      <c r="H714">
        <v>927.43</v>
      </c>
      <c r="I714" s="10">
        <f t="shared" si="115"/>
        <v>1.1067183770883053</v>
      </c>
      <c r="J714">
        <f t="shared" si="113"/>
        <v>2571.1423225152107</v>
      </c>
      <c r="K714">
        <f t="shared" si="114"/>
        <v>2535146.3299999977</v>
      </c>
      <c r="L714" t="s">
        <v>3914</v>
      </c>
      <c r="M714" t="s">
        <v>3910</v>
      </c>
      <c r="N714" s="1">
        <f t="shared" si="119"/>
        <v>467.21499999999997</v>
      </c>
      <c r="O714" s="1">
        <f t="shared" si="116"/>
        <v>516.19997471554962</v>
      </c>
      <c r="P714" s="1" t="str">
        <f t="shared" si="117"/>
        <v>04-2023</v>
      </c>
      <c r="T714" s="1"/>
      <c r="U714" s="1"/>
      <c r="V714" s="1" t="s">
        <v>3910</v>
      </c>
      <c r="W714" s="1"/>
      <c r="X714" s="1" t="s">
        <v>710</v>
      </c>
      <c r="Y714" s="2" t="s">
        <v>3910</v>
      </c>
      <c r="Z714" s="4" t="s">
        <v>17</v>
      </c>
      <c r="AD714" t="str">
        <f t="shared" si="118"/>
        <v/>
      </c>
    </row>
    <row r="715" spans="1:30" ht="14.25">
      <c r="A715" s="1" t="str">
        <f t="shared" si="110"/>
        <v>c1fe75eb</v>
      </c>
      <c r="B715" s="3">
        <v>44951</v>
      </c>
      <c r="C715" s="2" t="str">
        <f t="shared" si="111"/>
        <v>North</v>
      </c>
      <c r="D715" s="4" t="str">
        <f t="shared" si="112"/>
        <v>Furniture</v>
      </c>
      <c r="E715" s="1">
        <v>2481.98</v>
      </c>
      <c r="F715" s="1">
        <v>36</v>
      </c>
      <c r="G715" s="1">
        <v>34</v>
      </c>
      <c r="H715">
        <v>942.28</v>
      </c>
      <c r="I715" s="10">
        <f t="shared" si="115"/>
        <v>0.37964850643437897</v>
      </c>
      <c r="J715">
        <f t="shared" si="113"/>
        <v>2571.1423225152107</v>
      </c>
      <c r="K715">
        <f t="shared" si="114"/>
        <v>2535146.3299999977</v>
      </c>
      <c r="L715" t="s">
        <v>1645</v>
      </c>
      <c r="M715" t="s">
        <v>3910</v>
      </c>
      <c r="N715" s="1">
        <f t="shared" si="119"/>
        <v>488.14</v>
      </c>
      <c r="O715" s="1">
        <f t="shared" si="116"/>
        <v>524.30656862745093</v>
      </c>
      <c r="P715" s="1" t="str">
        <f t="shared" si="117"/>
        <v>01-2023</v>
      </c>
      <c r="T715" s="1"/>
      <c r="U715" s="1"/>
      <c r="V715" s="1" t="s">
        <v>3910</v>
      </c>
      <c r="W715" s="1"/>
      <c r="X715" s="1" t="s">
        <v>711</v>
      </c>
      <c r="Y715" s="2" t="s">
        <v>3910</v>
      </c>
      <c r="Z715" s="4" t="s">
        <v>535</v>
      </c>
      <c r="AD715" t="str">
        <f t="shared" si="118"/>
        <v/>
      </c>
    </row>
    <row r="716" spans="1:30" ht="14.25">
      <c r="A716" s="1" t="str">
        <f t="shared" si="110"/>
        <v>962235cd</v>
      </c>
      <c r="B716" s="3">
        <v>45117</v>
      </c>
      <c r="C716" s="2" t="str">
        <f t="shared" si="111"/>
        <v>East</v>
      </c>
      <c r="D716" s="4" t="str">
        <f t="shared" si="112"/>
        <v>Furniture</v>
      </c>
      <c r="E716" s="1">
        <v>3040.43</v>
      </c>
      <c r="F716" s="1">
        <v>23</v>
      </c>
      <c r="G716" s="1">
        <v>1</v>
      </c>
      <c r="H716">
        <v>1393.42</v>
      </c>
      <c r="I716" s="10">
        <f t="shared" si="115"/>
        <v>0.4582970171982253</v>
      </c>
      <c r="J716">
        <f t="shared" si="113"/>
        <v>2506.2477027027048</v>
      </c>
      <c r="K716">
        <f t="shared" si="114"/>
        <v>2596472.620000002</v>
      </c>
      <c r="L716" t="s">
        <v>1645</v>
      </c>
      <c r="M716" t="s">
        <v>3912</v>
      </c>
      <c r="N716" s="1">
        <f t="shared" si="119"/>
        <v>697.21</v>
      </c>
      <c r="O716" s="1">
        <f t="shared" si="116"/>
        <v>524.30656862745093</v>
      </c>
      <c r="P716" s="1" t="str">
        <f t="shared" si="117"/>
        <v>07-2023</v>
      </c>
      <c r="T716" s="1"/>
      <c r="U716" s="1"/>
      <c r="V716" s="1" t="s">
        <v>3912</v>
      </c>
      <c r="W716" s="1"/>
      <c r="X716" s="1" t="s">
        <v>712</v>
      </c>
      <c r="Y716" s="2" t="s">
        <v>3912</v>
      </c>
      <c r="Z716" s="4" t="s">
        <v>535</v>
      </c>
      <c r="AD716" t="str">
        <f t="shared" si="118"/>
        <v/>
      </c>
    </row>
    <row r="717" spans="1:30" ht="14.25">
      <c r="A717" s="1" t="str">
        <f t="shared" si="110"/>
        <v>30bee8e1</v>
      </c>
      <c r="B717" s="3">
        <v>44903</v>
      </c>
      <c r="C717" s="2" t="str">
        <f t="shared" si="111"/>
        <v>West</v>
      </c>
      <c r="D717" s="4" t="str">
        <f t="shared" si="112"/>
        <v>Sports</v>
      </c>
      <c r="E717" s="1">
        <v>4123.21</v>
      </c>
      <c r="F717" s="1">
        <v>33</v>
      </c>
      <c r="G717" s="1">
        <v>4</v>
      </c>
      <c r="H717">
        <v>1284.49</v>
      </c>
      <c r="I717" s="10">
        <f t="shared" si="115"/>
        <v>0.31152669885841372</v>
      </c>
      <c r="J717">
        <f t="shared" si="113"/>
        <v>2537.5954861821929</v>
      </c>
      <c r="K717">
        <f t="shared" si="114"/>
        <v>2479230.7900000024</v>
      </c>
      <c r="L717" t="s">
        <v>3914</v>
      </c>
      <c r="M717" t="s">
        <v>3911</v>
      </c>
      <c r="N717" s="1">
        <f t="shared" si="119"/>
        <v>644.245</v>
      </c>
      <c r="O717" s="1">
        <f t="shared" si="116"/>
        <v>516.19997471554962</v>
      </c>
      <c r="P717" s="1" t="str">
        <f t="shared" si="117"/>
        <v>12-2022</v>
      </c>
      <c r="T717" s="1"/>
      <c r="U717" s="1"/>
      <c r="V717" s="1" t="s">
        <v>3911</v>
      </c>
      <c r="W717" s="1"/>
      <c r="X717" s="1" t="s">
        <v>713</v>
      </c>
      <c r="Y717" s="2" t="s">
        <v>3911</v>
      </c>
      <c r="Z717" s="4" t="s">
        <v>17</v>
      </c>
      <c r="AD717" t="str">
        <f t="shared" si="118"/>
        <v/>
      </c>
    </row>
    <row r="718" spans="1:30" ht="14.25">
      <c r="A718" s="1" t="str">
        <f t="shared" si="110"/>
        <v>d279429a</v>
      </c>
      <c r="B718" s="3">
        <v>45410</v>
      </c>
      <c r="C718" s="2" t="str">
        <f t="shared" si="111"/>
        <v>West</v>
      </c>
      <c r="D718" s="4" t="str">
        <f t="shared" si="112"/>
        <v>Sports</v>
      </c>
      <c r="E718" s="1">
        <v>3768.99</v>
      </c>
      <c r="F718" s="1">
        <v>27</v>
      </c>
      <c r="G718" s="1">
        <v>48</v>
      </c>
      <c r="H718">
        <v>322.49</v>
      </c>
      <c r="I718" s="10">
        <f t="shared" si="115"/>
        <v>8.556403704971359E-2</v>
      </c>
      <c r="J718">
        <f t="shared" si="113"/>
        <v>2537.5954861821929</v>
      </c>
      <c r="K718">
        <f t="shared" si="114"/>
        <v>2479230.7900000024</v>
      </c>
      <c r="L718" t="s">
        <v>3914</v>
      </c>
      <c r="M718" t="s">
        <v>3911</v>
      </c>
      <c r="N718" s="1">
        <f t="shared" si="119"/>
        <v>185.245</v>
      </c>
      <c r="O718" s="1">
        <f t="shared" si="116"/>
        <v>516.19997471554962</v>
      </c>
      <c r="P718" s="1" t="str">
        <f t="shared" si="117"/>
        <v>04-2024</v>
      </c>
      <c r="T718" s="1"/>
      <c r="U718" s="1"/>
      <c r="V718" s="1" t="s">
        <v>3911</v>
      </c>
      <c r="W718" s="1"/>
      <c r="X718" s="1" t="s">
        <v>714</v>
      </c>
      <c r="Y718" s="2" t="s">
        <v>3911</v>
      </c>
      <c r="Z718" s="4" t="s">
        <v>17</v>
      </c>
      <c r="AD718" t="str">
        <f t="shared" si="118"/>
        <v/>
      </c>
    </row>
    <row r="719" spans="1:30" ht="14.25">
      <c r="A719" s="1" t="str">
        <f t="shared" si="110"/>
        <v>9977840</v>
      </c>
      <c r="B719" s="3">
        <v>44887</v>
      </c>
      <c r="C719" s="2" t="str">
        <f t="shared" si="111"/>
        <v>West</v>
      </c>
      <c r="D719" s="4" t="str">
        <f t="shared" si="112"/>
        <v>Electronics</v>
      </c>
      <c r="E719" s="1">
        <v>3415.18</v>
      </c>
      <c r="F719" s="1">
        <v>22</v>
      </c>
      <c r="G719" s="1">
        <v>16</v>
      </c>
      <c r="H719">
        <v>1209.3800000000001</v>
      </c>
      <c r="I719" s="10">
        <f t="shared" si="115"/>
        <v>0.35411896298291751</v>
      </c>
      <c r="J719">
        <f t="shared" si="113"/>
        <v>2537.5954861821929</v>
      </c>
      <c r="K719">
        <f t="shared" si="114"/>
        <v>2479230.7900000024</v>
      </c>
      <c r="L719" t="s">
        <v>3915</v>
      </c>
      <c r="M719" t="s">
        <v>3911</v>
      </c>
      <c r="N719" s="1">
        <f t="shared" si="119"/>
        <v>612.69000000000005</v>
      </c>
      <c r="O719" s="1">
        <f t="shared" si="116"/>
        <v>507.6997287299634</v>
      </c>
      <c r="P719" s="1" t="str">
        <f t="shared" si="117"/>
        <v>11-2022</v>
      </c>
      <c r="T719" s="1"/>
      <c r="U719" s="1"/>
      <c r="V719" s="1" t="s">
        <v>3911</v>
      </c>
      <c r="W719" s="1"/>
      <c r="X719" s="1">
        <v>9977840</v>
      </c>
      <c r="Y719" s="2" t="s">
        <v>3911</v>
      </c>
      <c r="Z719" s="4" t="s">
        <v>291</v>
      </c>
      <c r="AD719" t="str">
        <f t="shared" si="118"/>
        <v/>
      </c>
    </row>
    <row r="720" spans="1:30" ht="14.25">
      <c r="A720" s="1" t="str">
        <f t="shared" si="110"/>
        <v>995d265e</v>
      </c>
      <c r="B720" s="3">
        <v>45211</v>
      </c>
      <c r="C720" s="2" t="str">
        <f t="shared" si="111"/>
        <v>East</v>
      </c>
      <c r="D720" s="4" t="str">
        <f t="shared" si="112"/>
        <v>Furniture</v>
      </c>
      <c r="E720" s="1">
        <v>4197.05</v>
      </c>
      <c r="F720" s="1">
        <v>7</v>
      </c>
      <c r="G720" s="1">
        <v>1</v>
      </c>
      <c r="H720">
        <v>786.25</v>
      </c>
      <c r="I720" s="10">
        <f t="shared" si="115"/>
        <v>0.18733396075815156</v>
      </c>
      <c r="J720">
        <f t="shared" si="113"/>
        <v>2506.2477027027048</v>
      </c>
      <c r="K720">
        <f t="shared" si="114"/>
        <v>2596472.620000002</v>
      </c>
      <c r="L720" t="s">
        <v>1645</v>
      </c>
      <c r="M720" t="s">
        <v>3912</v>
      </c>
      <c r="N720" s="1">
        <f t="shared" si="119"/>
        <v>393.625</v>
      </c>
      <c r="O720" s="1">
        <f t="shared" si="116"/>
        <v>524.30656862745093</v>
      </c>
      <c r="P720" s="1" t="str">
        <f t="shared" si="117"/>
        <v>10-2023</v>
      </c>
      <c r="T720" s="1"/>
      <c r="U720" s="1"/>
      <c r="V720" s="1" t="s">
        <v>3912</v>
      </c>
      <c r="W720" s="1"/>
      <c r="X720" s="1" t="s">
        <v>715</v>
      </c>
      <c r="Y720" s="2" t="s">
        <v>3912</v>
      </c>
      <c r="Z720" s="4" t="s">
        <v>535</v>
      </c>
      <c r="AD720" t="str">
        <f t="shared" si="118"/>
        <v/>
      </c>
    </row>
    <row r="721" spans="1:30" ht="14.25">
      <c r="A721" s="1" t="str">
        <f t="shared" si="110"/>
        <v>89985341</v>
      </c>
      <c r="B721" s="3">
        <v>45566</v>
      </c>
      <c r="C721" s="2" t="str">
        <f t="shared" si="111"/>
        <v>West</v>
      </c>
      <c r="D721" s="4" t="str">
        <f t="shared" si="112"/>
        <v>Sports</v>
      </c>
      <c r="E721" s="1">
        <v>550.32000000000005</v>
      </c>
      <c r="F721" s="1">
        <v>47</v>
      </c>
      <c r="G721" s="1">
        <v>43</v>
      </c>
      <c r="H721">
        <v>266.73</v>
      </c>
      <c r="I721" s="10">
        <f t="shared" si="115"/>
        <v>0.48468163977322282</v>
      </c>
      <c r="J721">
        <f t="shared" si="113"/>
        <v>2537.5954861821929</v>
      </c>
      <c r="K721">
        <f t="shared" si="114"/>
        <v>2479230.7900000024</v>
      </c>
      <c r="L721" t="s">
        <v>3914</v>
      </c>
      <c r="M721" t="s">
        <v>3911</v>
      </c>
      <c r="N721" s="1">
        <f t="shared" si="119"/>
        <v>154.86500000000001</v>
      </c>
      <c r="O721" s="1">
        <f t="shared" si="116"/>
        <v>516.19997471554962</v>
      </c>
      <c r="P721" s="1" t="str">
        <f t="shared" si="117"/>
        <v>10-2024</v>
      </c>
      <c r="T721" s="1"/>
      <c r="U721" s="1"/>
      <c r="V721" s="1" t="s">
        <v>3911</v>
      </c>
      <c r="W721" s="1"/>
      <c r="X721" s="1">
        <v>89985341</v>
      </c>
      <c r="Y721" s="2" t="s">
        <v>3911</v>
      </c>
      <c r="Z721" s="4" t="s">
        <v>17</v>
      </c>
      <c r="AD721" t="str">
        <f t="shared" si="118"/>
        <v/>
      </c>
    </row>
    <row r="722" spans="1:30" ht="14.25">
      <c r="A722" s="1" t="str">
        <f t="shared" si="110"/>
        <v>158e1f71</v>
      </c>
      <c r="B722" s="3">
        <v>44887</v>
      </c>
      <c r="C722" s="2" t="str">
        <f t="shared" si="111"/>
        <v>South</v>
      </c>
      <c r="D722" s="4" t="str">
        <f t="shared" si="112"/>
        <v>Groceries</v>
      </c>
      <c r="E722" s="1">
        <v>2850.88</v>
      </c>
      <c r="F722" s="1">
        <v>32</v>
      </c>
      <c r="G722" s="1">
        <v>43</v>
      </c>
      <c r="H722">
        <v>1655.2</v>
      </c>
      <c r="I722" s="10">
        <f t="shared" si="115"/>
        <v>0.58059265910876645</v>
      </c>
      <c r="J722">
        <f t="shared" si="113"/>
        <v>2496.4375124875119</v>
      </c>
      <c r="K722">
        <f t="shared" si="114"/>
        <v>2498933.9499999993</v>
      </c>
      <c r="L722" t="s">
        <v>88</v>
      </c>
      <c r="M722" t="s">
        <v>3913</v>
      </c>
      <c r="N722" s="1">
        <f t="shared" si="119"/>
        <v>849.1</v>
      </c>
      <c r="O722" s="1">
        <f t="shared" si="116"/>
        <v>515.36624489795861</v>
      </c>
      <c r="P722" s="1" t="str">
        <f t="shared" si="117"/>
        <v>11-2022</v>
      </c>
      <c r="T722" s="1"/>
      <c r="U722" s="1"/>
      <c r="V722" s="1" t="s">
        <v>3913</v>
      </c>
      <c r="W722" s="1"/>
      <c r="X722" s="1" t="s">
        <v>716</v>
      </c>
      <c r="Y722" s="2" t="s">
        <v>3913</v>
      </c>
      <c r="Z722" s="4" t="s">
        <v>88</v>
      </c>
      <c r="AD722" t="str">
        <f t="shared" si="118"/>
        <v/>
      </c>
    </row>
    <row r="723" spans="1:30" ht="14.25">
      <c r="A723" s="1" t="str">
        <f t="shared" si="110"/>
        <v>18c0a4f6</v>
      </c>
      <c r="B723" s="3">
        <v>45442</v>
      </c>
      <c r="C723" s="2" t="str">
        <f t="shared" si="111"/>
        <v>West</v>
      </c>
      <c r="D723" s="4" t="str">
        <f t="shared" si="112"/>
        <v>Groceries</v>
      </c>
      <c r="E723" s="1">
        <v>2978.57</v>
      </c>
      <c r="F723" s="1">
        <v>39</v>
      </c>
      <c r="G723" s="1">
        <v>2</v>
      </c>
      <c r="H723">
        <v>1192.78</v>
      </c>
      <c r="I723" s="10">
        <f t="shared" si="115"/>
        <v>0.40045390909060385</v>
      </c>
      <c r="J723">
        <f t="shared" si="113"/>
        <v>2537.5954861821929</v>
      </c>
      <c r="K723">
        <f t="shared" si="114"/>
        <v>2479230.7900000024</v>
      </c>
      <c r="L723" t="s">
        <v>88</v>
      </c>
      <c r="M723" t="s">
        <v>3911</v>
      </c>
      <c r="N723" s="1">
        <f t="shared" si="119"/>
        <v>597.39</v>
      </c>
      <c r="O723" s="1">
        <f t="shared" si="116"/>
        <v>515.36624489795861</v>
      </c>
      <c r="P723" s="1" t="str">
        <f t="shared" si="117"/>
        <v>05-2024</v>
      </c>
      <c r="T723" s="1"/>
      <c r="U723" s="1"/>
      <c r="V723" s="1" t="s">
        <v>3911</v>
      </c>
      <c r="W723" s="1"/>
      <c r="X723" s="1" t="s">
        <v>717</v>
      </c>
      <c r="Y723" s="2" t="s">
        <v>3911</v>
      </c>
      <c r="Z723" s="4" t="s">
        <v>88</v>
      </c>
      <c r="AD723" t="str">
        <f t="shared" si="118"/>
        <v/>
      </c>
    </row>
    <row r="724" spans="1:30" ht="14.25">
      <c r="A724" s="1" t="str">
        <f t="shared" si="110"/>
        <v>829a8c38</v>
      </c>
      <c r="B724" s="3">
        <v>45296</v>
      </c>
      <c r="C724" s="2" t="str">
        <f t="shared" si="111"/>
        <v>East</v>
      </c>
      <c r="D724" s="4" t="str">
        <f t="shared" si="112"/>
        <v>Groceries</v>
      </c>
      <c r="E724" s="1">
        <v>4096.7</v>
      </c>
      <c r="F724" s="1">
        <v>3</v>
      </c>
      <c r="G724" s="1">
        <v>34</v>
      </c>
      <c r="H724">
        <v>197.9</v>
      </c>
      <c r="I724" s="10">
        <f t="shared" si="115"/>
        <v>4.8307174066931927E-2</v>
      </c>
      <c r="J724">
        <f t="shared" si="113"/>
        <v>2506.2477027027048</v>
      </c>
      <c r="K724">
        <f t="shared" si="114"/>
        <v>2596472.620000002</v>
      </c>
      <c r="L724" t="s">
        <v>88</v>
      </c>
      <c r="M724" t="s">
        <v>3912</v>
      </c>
      <c r="N724" s="1">
        <f t="shared" si="119"/>
        <v>115.95</v>
      </c>
      <c r="O724" s="1">
        <f t="shared" si="116"/>
        <v>515.36624489795861</v>
      </c>
      <c r="P724" s="1" t="str">
        <f t="shared" si="117"/>
        <v>01-2024</v>
      </c>
      <c r="T724" s="1"/>
      <c r="U724" s="1"/>
      <c r="V724" s="1" t="s">
        <v>3912</v>
      </c>
      <c r="W724" s="1"/>
      <c r="X724" s="1" t="s">
        <v>718</v>
      </c>
      <c r="Y724" s="2" t="s">
        <v>3912</v>
      </c>
      <c r="Z724" s="4" t="s">
        <v>88</v>
      </c>
      <c r="AD724" t="str">
        <f t="shared" si="118"/>
        <v/>
      </c>
    </row>
    <row r="725" spans="1:30" ht="14.25">
      <c r="A725" s="1" t="str">
        <f t="shared" si="110"/>
        <v>f2d8fcdd</v>
      </c>
      <c r="B725" s="3">
        <v>45173</v>
      </c>
      <c r="C725" s="2" t="str">
        <f t="shared" si="111"/>
        <v>North</v>
      </c>
      <c r="D725" s="4" t="str">
        <f t="shared" si="112"/>
        <v>Clothing</v>
      </c>
      <c r="E725" s="1">
        <v>3270.34</v>
      </c>
      <c r="F725" s="1">
        <v>5</v>
      </c>
      <c r="G725" s="1">
        <v>34</v>
      </c>
      <c r="H725">
        <v>1791.93</v>
      </c>
      <c r="I725" s="10">
        <f t="shared" si="115"/>
        <v>0.54793385397236982</v>
      </c>
      <c r="J725">
        <f t="shared" si="113"/>
        <v>2571.1423225152107</v>
      </c>
      <c r="K725">
        <f t="shared" si="114"/>
        <v>2535146.3299999977</v>
      </c>
      <c r="L725" t="s">
        <v>1474</v>
      </c>
      <c r="M725" t="s">
        <v>3910</v>
      </c>
      <c r="N725" s="1">
        <f t="shared" si="119"/>
        <v>912.96500000000003</v>
      </c>
      <c r="O725" s="1">
        <f t="shared" si="116"/>
        <v>518.08361275088532</v>
      </c>
      <c r="P725" s="1" t="str">
        <f t="shared" si="117"/>
        <v>09-2023</v>
      </c>
      <c r="T725" s="1"/>
      <c r="U725" s="1"/>
      <c r="V725" s="1" t="s">
        <v>3910</v>
      </c>
      <c r="W725" s="1"/>
      <c r="X725" s="1" t="s">
        <v>719</v>
      </c>
      <c r="Y725" s="2" t="s">
        <v>3910</v>
      </c>
      <c r="Z725" s="4" t="s">
        <v>1474</v>
      </c>
      <c r="AD725" t="str">
        <f t="shared" si="118"/>
        <v/>
      </c>
    </row>
    <row r="726" spans="1:30" ht="14.25">
      <c r="A726" s="1" t="str">
        <f t="shared" si="110"/>
        <v>6ee6adba</v>
      </c>
      <c r="B726" s="3">
        <v>45245</v>
      </c>
      <c r="C726" s="2" t="str">
        <f t="shared" si="111"/>
        <v>South</v>
      </c>
      <c r="D726" s="4" t="str">
        <f t="shared" si="112"/>
        <v>Electronics</v>
      </c>
      <c r="E726" s="1">
        <v>2019.57</v>
      </c>
      <c r="F726" s="1">
        <v>29</v>
      </c>
      <c r="G726" s="1">
        <v>40</v>
      </c>
      <c r="H726">
        <v>1315.87</v>
      </c>
      <c r="I726" s="10">
        <f t="shared" si="115"/>
        <v>0.65155949038656735</v>
      </c>
      <c r="J726">
        <f t="shared" si="113"/>
        <v>2496.4375124875119</v>
      </c>
      <c r="K726">
        <f t="shared" si="114"/>
        <v>2498933.9499999993</v>
      </c>
      <c r="L726" t="s">
        <v>3915</v>
      </c>
      <c r="M726" t="s">
        <v>3913</v>
      </c>
      <c r="N726" s="1">
        <f t="shared" si="119"/>
        <v>677.93499999999995</v>
      </c>
      <c r="O726" s="1">
        <f t="shared" si="116"/>
        <v>507.6997287299634</v>
      </c>
      <c r="P726" s="1" t="str">
        <f t="shared" si="117"/>
        <v>11-2023</v>
      </c>
      <c r="T726" s="1"/>
      <c r="U726" s="1"/>
      <c r="V726" s="1" t="s">
        <v>3913</v>
      </c>
      <c r="W726" s="1"/>
      <c r="X726" s="1" t="s">
        <v>720</v>
      </c>
      <c r="Y726" s="2" t="s">
        <v>3913</v>
      </c>
      <c r="Z726" s="4" t="s">
        <v>291</v>
      </c>
      <c r="AD726" t="str">
        <f t="shared" si="118"/>
        <v/>
      </c>
    </row>
    <row r="727" spans="1:30" ht="14.25">
      <c r="A727" s="1" t="str">
        <f t="shared" si="110"/>
        <v>5369b845</v>
      </c>
      <c r="B727" s="3">
        <v>44983</v>
      </c>
      <c r="C727" s="2" t="str">
        <f t="shared" si="111"/>
        <v>South</v>
      </c>
      <c r="D727" s="4" t="str">
        <f t="shared" si="112"/>
        <v>Furniture</v>
      </c>
      <c r="E727" s="1">
        <v>2384.75</v>
      </c>
      <c r="F727" s="1">
        <v>6</v>
      </c>
      <c r="G727" s="1">
        <v>13</v>
      </c>
      <c r="H727">
        <v>1023.93</v>
      </c>
      <c r="I727" s="10">
        <f t="shared" si="115"/>
        <v>0.42936576161023166</v>
      </c>
      <c r="J727">
        <f t="shared" si="113"/>
        <v>2496.4375124875119</v>
      </c>
      <c r="K727">
        <f t="shared" si="114"/>
        <v>2498933.9499999993</v>
      </c>
      <c r="L727" t="s">
        <v>1645</v>
      </c>
      <c r="M727" t="s">
        <v>3913</v>
      </c>
      <c r="N727" s="1">
        <f t="shared" si="119"/>
        <v>518.46499999999992</v>
      </c>
      <c r="O727" s="1">
        <f t="shared" si="116"/>
        <v>524.30656862745093</v>
      </c>
      <c r="P727" s="1" t="str">
        <f t="shared" si="117"/>
        <v>02-2023</v>
      </c>
      <c r="T727" s="1"/>
      <c r="U727" s="1"/>
      <c r="V727" s="1" t="s">
        <v>3913</v>
      </c>
      <c r="W727" s="1"/>
      <c r="X727" s="1" t="s">
        <v>721</v>
      </c>
      <c r="Y727" s="2" t="s">
        <v>3913</v>
      </c>
      <c r="Z727" s="4" t="s">
        <v>535</v>
      </c>
      <c r="AD727" t="str">
        <f t="shared" si="118"/>
        <v/>
      </c>
    </row>
    <row r="728" spans="1:30" ht="14.25">
      <c r="A728" s="1" t="str">
        <f t="shared" si="110"/>
        <v>b366f12e</v>
      </c>
      <c r="B728" s="3">
        <v>45243</v>
      </c>
      <c r="C728" s="2" t="str">
        <f t="shared" si="111"/>
        <v>North</v>
      </c>
      <c r="D728" s="4" t="str">
        <f t="shared" si="112"/>
        <v>Furniture</v>
      </c>
      <c r="E728" s="1">
        <v>2520.8200000000002</v>
      </c>
      <c r="F728" s="1">
        <v>4</v>
      </c>
      <c r="G728" s="1">
        <v>4</v>
      </c>
      <c r="H728">
        <v>205.64</v>
      </c>
      <c r="I728" s="10">
        <f t="shared" si="115"/>
        <v>8.1576629826802374E-2</v>
      </c>
      <c r="J728">
        <f t="shared" si="113"/>
        <v>2571.1423225152107</v>
      </c>
      <c r="K728">
        <f t="shared" si="114"/>
        <v>2535146.3299999977</v>
      </c>
      <c r="L728" t="s">
        <v>1645</v>
      </c>
      <c r="M728" t="s">
        <v>3910</v>
      </c>
      <c r="N728" s="1">
        <f t="shared" si="119"/>
        <v>104.82</v>
      </c>
      <c r="O728" s="1">
        <f t="shared" si="116"/>
        <v>524.30656862745093</v>
      </c>
      <c r="P728" s="1" t="str">
        <f t="shared" si="117"/>
        <v>11-2023</v>
      </c>
      <c r="T728" s="1"/>
      <c r="U728" s="1"/>
      <c r="V728" s="1" t="s">
        <v>3910</v>
      </c>
      <c r="W728" s="1"/>
      <c r="X728" s="1" t="s">
        <v>722</v>
      </c>
      <c r="Y728" s="2" t="s">
        <v>3910</v>
      </c>
      <c r="Z728" s="4" t="s">
        <v>535</v>
      </c>
      <c r="AD728" t="str">
        <f t="shared" si="118"/>
        <v/>
      </c>
    </row>
    <row r="729" spans="1:30" ht="14.25">
      <c r="A729" s="1" t="str">
        <f t="shared" si="110"/>
        <v>dd0806a2</v>
      </c>
      <c r="B729" s="3">
        <v>45546</v>
      </c>
      <c r="C729" s="2" t="str">
        <f t="shared" si="111"/>
        <v>East</v>
      </c>
      <c r="D729" s="4" t="str">
        <f t="shared" si="112"/>
        <v>Groceries</v>
      </c>
      <c r="E729" s="1">
        <v>2739.22</v>
      </c>
      <c r="F729" s="1">
        <v>50</v>
      </c>
      <c r="G729" s="1">
        <v>19</v>
      </c>
      <c r="H729">
        <v>1283.8599999999999</v>
      </c>
      <c r="I729" s="10">
        <f t="shared" si="115"/>
        <v>0.46869546805294937</v>
      </c>
      <c r="J729">
        <f t="shared" si="113"/>
        <v>2506.2477027027048</v>
      </c>
      <c r="K729">
        <f t="shared" si="114"/>
        <v>2596472.620000002</v>
      </c>
      <c r="L729" t="s">
        <v>88</v>
      </c>
      <c r="M729" t="s">
        <v>3912</v>
      </c>
      <c r="N729" s="1">
        <f t="shared" si="119"/>
        <v>651.42999999999995</v>
      </c>
      <c r="O729" s="1">
        <f t="shared" si="116"/>
        <v>515.36624489795861</v>
      </c>
      <c r="P729" s="1" t="str">
        <f t="shared" si="117"/>
        <v>09-2024</v>
      </c>
      <c r="T729" s="1"/>
      <c r="U729" s="1"/>
      <c r="V729" s="1" t="s">
        <v>3912</v>
      </c>
      <c r="W729" s="1"/>
      <c r="X729" s="1" t="s">
        <v>723</v>
      </c>
      <c r="Y729" s="2" t="s">
        <v>3912</v>
      </c>
      <c r="Z729" s="4" t="s">
        <v>88</v>
      </c>
      <c r="AD729" t="str">
        <f t="shared" si="118"/>
        <v/>
      </c>
    </row>
    <row r="730" spans="1:30" ht="14.25">
      <c r="A730" s="1" t="str">
        <f t="shared" si="110"/>
        <v>447bd99f</v>
      </c>
      <c r="B730" s="3">
        <v>44903</v>
      </c>
      <c r="C730" s="2" t="str">
        <f t="shared" si="111"/>
        <v>East</v>
      </c>
      <c r="D730" s="4" t="str">
        <f t="shared" si="112"/>
        <v>Furniture</v>
      </c>
      <c r="E730" s="1">
        <v>3613.91</v>
      </c>
      <c r="F730" s="1">
        <v>20</v>
      </c>
      <c r="G730" s="1">
        <v>40</v>
      </c>
      <c r="H730">
        <v>818.36</v>
      </c>
      <c r="I730" s="10">
        <f t="shared" si="115"/>
        <v>0.22644725518897815</v>
      </c>
      <c r="J730">
        <f t="shared" si="113"/>
        <v>2506.2477027027048</v>
      </c>
      <c r="K730">
        <f t="shared" si="114"/>
        <v>2596472.620000002</v>
      </c>
      <c r="L730" t="s">
        <v>1645</v>
      </c>
      <c r="M730" t="s">
        <v>3912</v>
      </c>
      <c r="N730" s="1">
        <f t="shared" si="119"/>
        <v>429.18</v>
      </c>
      <c r="O730" s="1">
        <f t="shared" si="116"/>
        <v>524.30656862745093</v>
      </c>
      <c r="P730" s="1" t="str">
        <f t="shared" si="117"/>
        <v>12-2022</v>
      </c>
      <c r="T730" s="1"/>
      <c r="U730" s="1"/>
      <c r="V730" s="1" t="s">
        <v>3912</v>
      </c>
      <c r="W730" s="1"/>
      <c r="X730" s="1" t="s">
        <v>724</v>
      </c>
      <c r="Y730" s="2" t="s">
        <v>3912</v>
      </c>
      <c r="Z730" s="4" t="s">
        <v>535</v>
      </c>
      <c r="AD730" t="str">
        <f t="shared" si="118"/>
        <v/>
      </c>
    </row>
    <row r="731" spans="1:30" ht="14.25">
      <c r="A731" s="1" t="str">
        <f t="shared" si="110"/>
        <v>4f5dbcf1</v>
      </c>
      <c r="B731" s="3">
        <v>45158</v>
      </c>
      <c r="C731" s="2" t="str">
        <f t="shared" si="111"/>
        <v>West</v>
      </c>
      <c r="D731" s="4" t="str">
        <f t="shared" si="112"/>
        <v>Electronics</v>
      </c>
      <c r="E731" s="1">
        <v>3609.71</v>
      </c>
      <c r="F731" s="1">
        <v>34</v>
      </c>
      <c r="G731" s="1">
        <v>23</v>
      </c>
      <c r="H731">
        <v>1827.57</v>
      </c>
      <c r="I731" s="10">
        <f t="shared" si="115"/>
        <v>0.5062927492790279</v>
      </c>
      <c r="J731">
        <f t="shared" si="113"/>
        <v>2537.5954861821929</v>
      </c>
      <c r="K731">
        <f t="shared" si="114"/>
        <v>2479230.7900000024</v>
      </c>
      <c r="L731" t="s">
        <v>3915</v>
      </c>
      <c r="M731" t="s">
        <v>3911</v>
      </c>
      <c r="N731" s="1">
        <f t="shared" si="119"/>
        <v>925.28499999999997</v>
      </c>
      <c r="O731" s="1">
        <f t="shared" si="116"/>
        <v>507.6997287299634</v>
      </c>
      <c r="P731" s="1" t="str">
        <f t="shared" si="117"/>
        <v>08-2023</v>
      </c>
      <c r="T731" s="1"/>
      <c r="U731" s="1"/>
      <c r="V731" s="1" t="s">
        <v>3911</v>
      </c>
      <c r="W731" s="1"/>
      <c r="X731" s="1" t="s">
        <v>725</v>
      </c>
      <c r="Y731" s="2" t="s">
        <v>3911</v>
      </c>
      <c r="Z731" s="4" t="s">
        <v>291</v>
      </c>
      <c r="AD731" t="str">
        <f t="shared" si="118"/>
        <v/>
      </c>
    </row>
    <row r="732" spans="1:30" ht="14.25">
      <c r="A732" s="1" t="str">
        <f t="shared" si="110"/>
        <v>919167dd</v>
      </c>
      <c r="B732" s="3">
        <v>45357</v>
      </c>
      <c r="C732" s="2" t="str">
        <f t="shared" si="111"/>
        <v>North</v>
      </c>
      <c r="D732" s="4" t="str">
        <f t="shared" si="112"/>
        <v>Groceries</v>
      </c>
      <c r="E732" s="1">
        <v>3954.11</v>
      </c>
      <c r="F732" s="1">
        <v>6</v>
      </c>
      <c r="G732" s="1">
        <v>26</v>
      </c>
      <c r="H732">
        <v>391.85</v>
      </c>
      <c r="I732" s="10">
        <f t="shared" si="115"/>
        <v>9.9099418073852266E-2</v>
      </c>
      <c r="J732">
        <f t="shared" si="113"/>
        <v>2571.1423225152107</v>
      </c>
      <c r="K732">
        <f t="shared" si="114"/>
        <v>2535146.3299999977</v>
      </c>
      <c r="L732" t="s">
        <v>88</v>
      </c>
      <c r="M732" t="s">
        <v>3910</v>
      </c>
      <c r="N732" s="1">
        <f t="shared" si="119"/>
        <v>208.92500000000001</v>
      </c>
      <c r="O732" s="1">
        <f t="shared" si="116"/>
        <v>515.36624489795861</v>
      </c>
      <c r="P732" s="1" t="str">
        <f t="shared" si="117"/>
        <v>03-2024</v>
      </c>
      <c r="T732" s="1"/>
      <c r="U732" s="1"/>
      <c r="V732" s="1" t="s">
        <v>3910</v>
      </c>
      <c r="W732" s="1"/>
      <c r="X732" s="1" t="s">
        <v>726</v>
      </c>
      <c r="Y732" s="2" t="s">
        <v>3910</v>
      </c>
      <c r="Z732" s="4" t="s">
        <v>88</v>
      </c>
      <c r="AD732" t="str">
        <f t="shared" si="118"/>
        <v/>
      </c>
    </row>
    <row r="733" spans="1:30" ht="14.25">
      <c r="A733" s="1" t="str">
        <f t="shared" si="110"/>
        <v>6e0505b3</v>
      </c>
      <c r="B733" s="3">
        <v>45541</v>
      </c>
      <c r="C733" s="2" t="str">
        <f t="shared" si="111"/>
        <v>South</v>
      </c>
      <c r="D733" s="4" t="str">
        <f t="shared" si="112"/>
        <v>Furniture</v>
      </c>
      <c r="E733" s="1">
        <v>1660.01</v>
      </c>
      <c r="F733" s="1">
        <v>48</v>
      </c>
      <c r="G733" s="1">
        <v>2</v>
      </c>
      <c r="H733">
        <v>1496.45</v>
      </c>
      <c r="I733" s="10">
        <f t="shared" si="115"/>
        <v>0.90147047306943939</v>
      </c>
      <c r="J733">
        <f t="shared" si="113"/>
        <v>2496.4375124875119</v>
      </c>
      <c r="K733">
        <f t="shared" si="114"/>
        <v>2498933.9499999993</v>
      </c>
      <c r="L733" t="s">
        <v>1645</v>
      </c>
      <c r="M733" t="s">
        <v>3913</v>
      </c>
      <c r="N733" s="1">
        <f t="shared" si="119"/>
        <v>749.22500000000002</v>
      </c>
      <c r="O733" s="1">
        <f t="shared" si="116"/>
        <v>524.30656862745093</v>
      </c>
      <c r="P733" s="1" t="str">
        <f t="shared" si="117"/>
        <v>09-2024</v>
      </c>
      <c r="T733" s="1"/>
      <c r="U733" s="1"/>
      <c r="V733" s="1" t="s">
        <v>3913</v>
      </c>
      <c r="W733" s="1"/>
      <c r="X733" s="1" t="s">
        <v>727</v>
      </c>
      <c r="Y733" s="2" t="s">
        <v>3913</v>
      </c>
      <c r="Z733" s="4" t="s">
        <v>535</v>
      </c>
      <c r="AD733" t="str">
        <f t="shared" si="118"/>
        <v/>
      </c>
    </row>
    <row r="734" spans="1:30" ht="14.25">
      <c r="A734" s="1" t="str">
        <f t="shared" si="110"/>
        <v>795816c5</v>
      </c>
      <c r="B734" s="3">
        <v>45169</v>
      </c>
      <c r="C734" s="2" t="str">
        <f t="shared" si="111"/>
        <v>West</v>
      </c>
      <c r="D734" s="4" t="str">
        <f t="shared" si="112"/>
        <v>Clothing</v>
      </c>
      <c r="E734" s="1">
        <v>498.96</v>
      </c>
      <c r="F734" s="1">
        <v>19</v>
      </c>
      <c r="G734" s="1">
        <v>10</v>
      </c>
      <c r="H734">
        <v>362.15</v>
      </c>
      <c r="I734" s="10">
        <f t="shared" si="115"/>
        <v>0.7258096841430175</v>
      </c>
      <c r="J734">
        <f t="shared" si="113"/>
        <v>2537.5954861821929</v>
      </c>
      <c r="K734">
        <f t="shared" si="114"/>
        <v>2479230.7900000024</v>
      </c>
      <c r="L734" t="s">
        <v>1474</v>
      </c>
      <c r="M734" t="s">
        <v>3911</v>
      </c>
      <c r="N734" s="1">
        <f t="shared" si="119"/>
        <v>186.07499999999999</v>
      </c>
      <c r="O734" s="1">
        <f t="shared" si="116"/>
        <v>518.08361275088532</v>
      </c>
      <c r="P734" s="1" t="str">
        <f t="shared" si="117"/>
        <v>08-2023</v>
      </c>
      <c r="T734" s="1"/>
      <c r="U734" s="1"/>
      <c r="V734" s="1" t="s">
        <v>3911</v>
      </c>
      <c r="W734" s="1"/>
      <c r="X734" s="1" t="s">
        <v>728</v>
      </c>
      <c r="Y734" s="2" t="s">
        <v>3911</v>
      </c>
      <c r="Z734" s="4" t="s">
        <v>1474</v>
      </c>
      <c r="AD734" t="str">
        <f t="shared" si="118"/>
        <v/>
      </c>
    </row>
    <row r="735" spans="1:30" ht="14.25">
      <c r="A735" s="1" t="str">
        <f t="shared" si="110"/>
        <v>3be31651</v>
      </c>
      <c r="B735" s="3">
        <v>45475</v>
      </c>
      <c r="C735" s="2" t="str">
        <f t="shared" si="111"/>
        <v>South</v>
      </c>
      <c r="D735" s="4" t="str">
        <f t="shared" si="112"/>
        <v>Electronics</v>
      </c>
      <c r="E735" s="1">
        <v>3763.11</v>
      </c>
      <c r="F735" s="1">
        <v>14</v>
      </c>
      <c r="G735" s="1">
        <v>42</v>
      </c>
      <c r="H735">
        <v>1467.49</v>
      </c>
      <c r="I735" s="10">
        <f t="shared" si="115"/>
        <v>0.38996734084307927</v>
      </c>
      <c r="J735">
        <f t="shared" si="113"/>
        <v>2496.4375124875119</v>
      </c>
      <c r="K735">
        <f t="shared" si="114"/>
        <v>2498933.9499999993</v>
      </c>
      <c r="L735" t="s">
        <v>3915</v>
      </c>
      <c r="M735" t="s">
        <v>3913</v>
      </c>
      <c r="N735" s="1">
        <f t="shared" si="119"/>
        <v>754.745</v>
      </c>
      <c r="O735" s="1">
        <f t="shared" si="116"/>
        <v>507.6997287299634</v>
      </c>
      <c r="P735" s="1" t="str">
        <f t="shared" si="117"/>
        <v>07-2024</v>
      </c>
      <c r="T735" s="1"/>
      <c r="U735" s="1"/>
      <c r="V735" s="1" t="s">
        <v>3913</v>
      </c>
      <c r="W735" s="1"/>
      <c r="X735" s="1" t="s">
        <v>729</v>
      </c>
      <c r="Y735" s="2" t="s">
        <v>3913</v>
      </c>
      <c r="Z735" s="4" t="s">
        <v>291</v>
      </c>
      <c r="AD735" t="str">
        <f t="shared" si="118"/>
        <v/>
      </c>
    </row>
    <row r="736" spans="1:30" ht="14.25">
      <c r="A736" s="1" t="str">
        <f t="shared" si="110"/>
        <v>a618c2fa</v>
      </c>
      <c r="B736" s="3">
        <v>45328</v>
      </c>
      <c r="C736" s="2" t="str">
        <f t="shared" si="111"/>
        <v>South</v>
      </c>
      <c r="D736" s="4" t="str">
        <f t="shared" si="112"/>
        <v>Clothing</v>
      </c>
      <c r="E736" s="1">
        <v>2839.76</v>
      </c>
      <c r="F736" s="1">
        <v>43</v>
      </c>
      <c r="G736" s="1">
        <v>18</v>
      </c>
      <c r="H736">
        <v>1688.64</v>
      </c>
      <c r="I736" s="10">
        <f t="shared" si="115"/>
        <v>0.59464180071555339</v>
      </c>
      <c r="J736">
        <f t="shared" si="113"/>
        <v>2496.4375124875119</v>
      </c>
      <c r="K736">
        <f t="shared" si="114"/>
        <v>2498933.9499999993</v>
      </c>
      <c r="L736" t="s">
        <v>1474</v>
      </c>
      <c r="M736" t="s">
        <v>3913</v>
      </c>
      <c r="N736" s="1">
        <f t="shared" si="119"/>
        <v>853.32</v>
      </c>
      <c r="O736" s="1">
        <f t="shared" si="116"/>
        <v>518.08361275088532</v>
      </c>
      <c r="P736" s="1" t="str">
        <f t="shared" si="117"/>
        <v>02-2024</v>
      </c>
      <c r="T736" s="1"/>
      <c r="U736" s="1"/>
      <c r="V736" s="1" t="s">
        <v>3913</v>
      </c>
      <c r="W736" s="1"/>
      <c r="X736" s="1" t="s">
        <v>730</v>
      </c>
      <c r="Y736" s="2" t="s">
        <v>3913</v>
      </c>
      <c r="Z736" s="4" t="s">
        <v>1474</v>
      </c>
      <c r="AD736" t="str">
        <f t="shared" si="118"/>
        <v/>
      </c>
    </row>
    <row r="737" spans="1:30" ht="14.25">
      <c r="A737" s="1" t="str">
        <f t="shared" si="110"/>
        <v>c282e473</v>
      </c>
      <c r="B737" s="3">
        <v>45143</v>
      </c>
      <c r="C737" s="2" t="str">
        <f t="shared" si="111"/>
        <v>South</v>
      </c>
      <c r="D737" s="4" t="str">
        <f t="shared" si="112"/>
        <v>Groceries</v>
      </c>
      <c r="E737" s="1">
        <v>2965.78</v>
      </c>
      <c r="F737" s="1">
        <v>13</v>
      </c>
      <c r="G737" s="1">
        <v>1</v>
      </c>
      <c r="H737">
        <v>1761.57</v>
      </c>
      <c r="I737" s="10">
        <f t="shared" si="115"/>
        <v>0.59396516262163745</v>
      </c>
      <c r="J737">
        <f t="shared" si="113"/>
        <v>2496.4375124875119</v>
      </c>
      <c r="K737">
        <f t="shared" si="114"/>
        <v>2498933.9499999993</v>
      </c>
      <c r="L737" t="s">
        <v>88</v>
      </c>
      <c r="M737" t="s">
        <v>3913</v>
      </c>
      <c r="N737" s="1">
        <f t="shared" si="119"/>
        <v>881.28499999999997</v>
      </c>
      <c r="O737" s="1">
        <f t="shared" si="116"/>
        <v>515.36624489795861</v>
      </c>
      <c r="P737" s="1" t="str">
        <f t="shared" si="117"/>
        <v>08-2023</v>
      </c>
      <c r="T737" s="1"/>
      <c r="U737" s="1"/>
      <c r="V737" s="1" t="s">
        <v>3913</v>
      </c>
      <c r="W737" s="1"/>
      <c r="X737" s="1" t="s">
        <v>731</v>
      </c>
      <c r="Y737" s="2" t="s">
        <v>3913</v>
      </c>
      <c r="Z737" s="4" t="s">
        <v>88</v>
      </c>
      <c r="AD737" t="str">
        <f t="shared" si="118"/>
        <v/>
      </c>
    </row>
    <row r="738" spans="1:30" ht="14.25">
      <c r="A738" s="1" t="str">
        <f t="shared" si="110"/>
        <v>c02379da</v>
      </c>
      <c r="B738" s="3">
        <v>45578</v>
      </c>
      <c r="C738" s="2" t="str">
        <f t="shared" si="111"/>
        <v>West</v>
      </c>
      <c r="D738" s="4" t="str">
        <f t="shared" si="112"/>
        <v>Electronics</v>
      </c>
      <c r="E738" s="1">
        <v>3470.12</v>
      </c>
      <c r="F738" s="1">
        <v>35</v>
      </c>
      <c r="G738" s="1">
        <v>23</v>
      </c>
      <c r="H738">
        <v>1432.91</v>
      </c>
      <c r="I738" s="10">
        <f t="shared" si="115"/>
        <v>0.41292808317867974</v>
      </c>
      <c r="J738">
        <f t="shared" si="113"/>
        <v>2537.5954861821929</v>
      </c>
      <c r="K738">
        <f t="shared" si="114"/>
        <v>2479230.7900000024</v>
      </c>
      <c r="L738" t="s">
        <v>3915</v>
      </c>
      <c r="M738" t="s">
        <v>3911</v>
      </c>
      <c r="N738" s="1">
        <f t="shared" si="119"/>
        <v>727.95500000000004</v>
      </c>
      <c r="O738" s="1">
        <f t="shared" si="116"/>
        <v>507.6997287299634</v>
      </c>
      <c r="P738" s="1" t="str">
        <f t="shared" si="117"/>
        <v>10-2024</v>
      </c>
      <c r="T738" s="1"/>
      <c r="U738" s="1"/>
      <c r="V738" s="1" t="s">
        <v>3911</v>
      </c>
      <c r="W738" s="1"/>
      <c r="X738" s="1" t="s">
        <v>732</v>
      </c>
      <c r="Y738" s="2" t="s">
        <v>3911</v>
      </c>
      <c r="Z738" s="4" t="s">
        <v>291</v>
      </c>
      <c r="AD738" t="str">
        <f t="shared" si="118"/>
        <v/>
      </c>
    </row>
    <row r="739" spans="1:30" ht="14.25">
      <c r="A739" s="1" t="str">
        <f t="shared" si="110"/>
        <v>1093a721</v>
      </c>
      <c r="B739" s="3">
        <v>45075</v>
      </c>
      <c r="C739" s="2" t="str">
        <f t="shared" si="111"/>
        <v>West</v>
      </c>
      <c r="D739" s="4" t="str">
        <f t="shared" si="112"/>
        <v>Furniture</v>
      </c>
      <c r="E739" s="1">
        <v>4342.58</v>
      </c>
      <c r="F739" s="1">
        <v>2</v>
      </c>
      <c r="G739" s="1">
        <v>50</v>
      </c>
      <c r="H739">
        <v>1344.2</v>
      </c>
      <c r="I739" s="10">
        <f t="shared" si="115"/>
        <v>0.3095394903490552</v>
      </c>
      <c r="J739">
        <f t="shared" si="113"/>
        <v>2537.5954861821929</v>
      </c>
      <c r="K739">
        <f t="shared" si="114"/>
        <v>2479230.7900000024</v>
      </c>
      <c r="L739" t="s">
        <v>1645</v>
      </c>
      <c r="M739" t="s">
        <v>3911</v>
      </c>
      <c r="N739" s="1">
        <f t="shared" si="119"/>
        <v>697.1</v>
      </c>
      <c r="O739" s="1">
        <f t="shared" si="116"/>
        <v>524.30656862745093</v>
      </c>
      <c r="P739" s="1" t="str">
        <f t="shared" si="117"/>
        <v>05-2023</v>
      </c>
      <c r="T739" s="1"/>
      <c r="U739" s="1"/>
      <c r="V739" s="1" t="s">
        <v>3911</v>
      </c>
      <c r="W739" s="1"/>
      <c r="X739" s="1" t="s">
        <v>733</v>
      </c>
      <c r="Y739" s="2" t="s">
        <v>3911</v>
      </c>
      <c r="Z739" s="4" t="s">
        <v>535</v>
      </c>
      <c r="AD739" t="str">
        <f t="shared" si="118"/>
        <v/>
      </c>
    </row>
    <row r="740" spans="1:30" ht="14.25">
      <c r="A740" s="1" t="str">
        <f t="shared" si="110"/>
        <v>d19198d1</v>
      </c>
      <c r="B740" s="3">
        <v>45138</v>
      </c>
      <c r="C740" s="2" t="str">
        <f t="shared" si="111"/>
        <v>West</v>
      </c>
      <c r="D740" s="4" t="str">
        <f t="shared" si="112"/>
        <v>Sports</v>
      </c>
      <c r="E740" s="1">
        <v>398.36</v>
      </c>
      <c r="F740" s="1">
        <v>24</v>
      </c>
      <c r="G740" s="1">
        <v>26</v>
      </c>
      <c r="H740">
        <v>920.9</v>
      </c>
      <c r="I740" s="10">
        <f t="shared" si="115"/>
        <v>2.3117280851491113</v>
      </c>
      <c r="J740">
        <f t="shared" si="113"/>
        <v>2537.5954861821929</v>
      </c>
      <c r="K740">
        <f t="shared" si="114"/>
        <v>2479230.7900000024</v>
      </c>
      <c r="L740" t="s">
        <v>3914</v>
      </c>
      <c r="M740" t="s">
        <v>3911</v>
      </c>
      <c r="N740" s="1">
        <f t="shared" si="119"/>
        <v>473.45</v>
      </c>
      <c r="O740" s="1">
        <f t="shared" si="116"/>
        <v>516.19997471554962</v>
      </c>
      <c r="P740" s="1" t="str">
        <f t="shared" si="117"/>
        <v>07-2023</v>
      </c>
      <c r="T740" s="1"/>
      <c r="U740" s="1"/>
      <c r="V740" s="1" t="s">
        <v>3911</v>
      </c>
      <c r="W740" s="1"/>
      <c r="X740" s="1" t="s">
        <v>734</v>
      </c>
      <c r="Y740" s="2" t="s">
        <v>3911</v>
      </c>
      <c r="Z740" s="4" t="s">
        <v>17</v>
      </c>
      <c r="AD740" t="str">
        <f t="shared" si="118"/>
        <v/>
      </c>
    </row>
    <row r="741" spans="1:30" ht="14.25">
      <c r="A741" s="1" t="str">
        <f t="shared" si="110"/>
        <v>111fb4d8</v>
      </c>
      <c r="B741" s="3">
        <v>45251</v>
      </c>
      <c r="C741" s="2" t="str">
        <f t="shared" si="111"/>
        <v>North</v>
      </c>
      <c r="D741" s="4" t="str">
        <f t="shared" si="112"/>
        <v>Electronics</v>
      </c>
      <c r="E741" s="1">
        <v>1815.96</v>
      </c>
      <c r="F741" s="1">
        <v>47</v>
      </c>
      <c r="G741" s="1">
        <v>1</v>
      </c>
      <c r="H741">
        <v>99.96</v>
      </c>
      <c r="I741" s="10">
        <f t="shared" si="115"/>
        <v>5.5045265314213963E-2</v>
      </c>
      <c r="J741">
        <f t="shared" si="113"/>
        <v>2571.1423225152107</v>
      </c>
      <c r="K741">
        <f t="shared" si="114"/>
        <v>2535146.3299999977</v>
      </c>
      <c r="L741" t="s">
        <v>3915</v>
      </c>
      <c r="M741" t="s">
        <v>3910</v>
      </c>
      <c r="N741" s="1">
        <f t="shared" si="119"/>
        <v>50.48</v>
      </c>
      <c r="O741" s="1">
        <f t="shared" si="116"/>
        <v>507.6997287299634</v>
      </c>
      <c r="P741" s="1" t="str">
        <f t="shared" si="117"/>
        <v>11-2023</v>
      </c>
      <c r="T741" s="1"/>
      <c r="U741" s="1"/>
      <c r="V741" s="1" t="s">
        <v>3910</v>
      </c>
      <c r="W741" s="1"/>
      <c r="X741" s="1" t="s">
        <v>735</v>
      </c>
      <c r="Y741" s="2" t="s">
        <v>3910</v>
      </c>
      <c r="Z741" s="4" t="s">
        <v>291</v>
      </c>
      <c r="AD741" t="str">
        <f t="shared" si="118"/>
        <v/>
      </c>
    </row>
    <row r="742" spans="1:30" ht="14.25">
      <c r="A742" s="1" t="str">
        <f t="shared" si="110"/>
        <v>27795224</v>
      </c>
      <c r="B742" s="3">
        <v>45340</v>
      </c>
      <c r="C742" s="2" t="str">
        <f t="shared" si="111"/>
        <v>East</v>
      </c>
      <c r="D742" s="4" t="str">
        <f t="shared" si="112"/>
        <v>Electronics</v>
      </c>
      <c r="E742" s="1">
        <v>4417.6499999999996</v>
      </c>
      <c r="F742" s="1">
        <v>44</v>
      </c>
      <c r="G742" s="1">
        <v>19</v>
      </c>
      <c r="H742">
        <v>326.76</v>
      </c>
      <c r="I742" s="10">
        <f t="shared" si="115"/>
        <v>7.396692811789074E-2</v>
      </c>
      <c r="J742">
        <f t="shared" si="113"/>
        <v>2506.2477027027048</v>
      </c>
      <c r="K742">
        <f t="shared" si="114"/>
        <v>2596472.620000002</v>
      </c>
      <c r="L742" t="s">
        <v>3915</v>
      </c>
      <c r="M742" t="s">
        <v>3912</v>
      </c>
      <c r="N742" s="1">
        <f t="shared" si="119"/>
        <v>172.88</v>
      </c>
      <c r="O742" s="1">
        <f t="shared" si="116"/>
        <v>507.6997287299634</v>
      </c>
      <c r="P742" s="1" t="str">
        <f t="shared" si="117"/>
        <v>02-2024</v>
      </c>
      <c r="T742" s="1"/>
      <c r="U742" s="1"/>
      <c r="V742" s="1" t="s">
        <v>3912</v>
      </c>
      <c r="W742" s="1"/>
      <c r="X742" s="1">
        <v>27795224</v>
      </c>
      <c r="Y742" s="2" t="s">
        <v>3912</v>
      </c>
      <c r="Z742" s="4" t="s">
        <v>291</v>
      </c>
      <c r="AD742" t="str">
        <f t="shared" si="118"/>
        <v/>
      </c>
    </row>
    <row r="743" spans="1:30" ht="14.25">
      <c r="A743" s="1" t="str">
        <f t="shared" si="110"/>
        <v>40fd3745</v>
      </c>
      <c r="B743" s="3">
        <v>45375</v>
      </c>
      <c r="C743" s="2" t="str">
        <f t="shared" si="111"/>
        <v>East</v>
      </c>
      <c r="D743" s="4" t="str">
        <f t="shared" si="112"/>
        <v>Groceries</v>
      </c>
      <c r="E743" s="1">
        <v>729.54</v>
      </c>
      <c r="F743" s="1">
        <v>49</v>
      </c>
      <c r="G743" s="1">
        <v>38</v>
      </c>
      <c r="H743">
        <v>954.07</v>
      </c>
      <c r="I743" s="10">
        <f t="shared" si="115"/>
        <v>1.30776927927187</v>
      </c>
      <c r="J743">
        <f t="shared" si="113"/>
        <v>2506.2477027027048</v>
      </c>
      <c r="K743">
        <f t="shared" si="114"/>
        <v>2596472.620000002</v>
      </c>
      <c r="L743" t="s">
        <v>88</v>
      </c>
      <c r="M743" t="s">
        <v>3912</v>
      </c>
      <c r="N743" s="1">
        <f t="shared" si="119"/>
        <v>496.03500000000003</v>
      </c>
      <c r="O743" s="1">
        <f t="shared" si="116"/>
        <v>515.36624489795861</v>
      </c>
      <c r="P743" s="1" t="str">
        <f t="shared" si="117"/>
        <v>03-2024</v>
      </c>
      <c r="T743" s="1"/>
      <c r="U743" s="1"/>
      <c r="V743" s="1" t="s">
        <v>3912</v>
      </c>
      <c r="W743" s="1"/>
      <c r="X743" s="1" t="s">
        <v>736</v>
      </c>
      <c r="Y743" s="2" t="s">
        <v>3912</v>
      </c>
      <c r="Z743" s="4" t="s">
        <v>88</v>
      </c>
      <c r="AD743" t="str">
        <f t="shared" si="118"/>
        <v/>
      </c>
    </row>
    <row r="744" spans="1:30" ht="14.25">
      <c r="A744" s="1" t="str">
        <f t="shared" si="110"/>
        <v>443160fb</v>
      </c>
      <c r="B744" s="3">
        <v>45477</v>
      </c>
      <c r="C744" s="2" t="str">
        <f t="shared" si="111"/>
        <v>East</v>
      </c>
      <c r="D744" s="4" t="str">
        <f t="shared" si="112"/>
        <v>Furniture</v>
      </c>
      <c r="E744" s="1">
        <v>4492.5</v>
      </c>
      <c r="F744" s="1">
        <v>21</v>
      </c>
      <c r="G744" s="1">
        <v>37</v>
      </c>
      <c r="H744">
        <v>398.28</v>
      </c>
      <c r="I744" s="10">
        <f t="shared" si="115"/>
        <v>8.8654424040066779E-2</v>
      </c>
      <c r="J744">
        <f t="shared" si="113"/>
        <v>2506.2477027027048</v>
      </c>
      <c r="K744">
        <f t="shared" si="114"/>
        <v>2596472.620000002</v>
      </c>
      <c r="L744" t="s">
        <v>1645</v>
      </c>
      <c r="M744" t="s">
        <v>3912</v>
      </c>
      <c r="N744" s="1">
        <f t="shared" si="119"/>
        <v>217.64</v>
      </c>
      <c r="O744" s="1">
        <f t="shared" si="116"/>
        <v>524.30656862745093</v>
      </c>
      <c r="P744" s="1" t="str">
        <f t="shared" si="117"/>
        <v>07-2024</v>
      </c>
      <c r="T744" s="1"/>
      <c r="U744" s="1"/>
      <c r="V744" s="1" t="s">
        <v>3912</v>
      </c>
      <c r="W744" s="1"/>
      <c r="X744" s="1" t="s">
        <v>737</v>
      </c>
      <c r="Y744" s="2" t="s">
        <v>3912</v>
      </c>
      <c r="Z744" s="4" t="s">
        <v>535</v>
      </c>
      <c r="AD744" t="str">
        <f t="shared" si="118"/>
        <v/>
      </c>
    </row>
    <row r="745" spans="1:30" ht="14.25">
      <c r="A745" s="1" t="str">
        <f t="shared" si="110"/>
        <v>5.995E+274</v>
      </c>
      <c r="B745" s="3">
        <v>44991</v>
      </c>
      <c r="C745" s="2" t="str">
        <f t="shared" si="111"/>
        <v>West</v>
      </c>
      <c r="D745" s="4" t="str">
        <f t="shared" si="112"/>
        <v>Groceries</v>
      </c>
      <c r="E745" s="1">
        <v>2167.9499999999998</v>
      </c>
      <c r="F745" s="1">
        <v>29</v>
      </c>
      <c r="G745" s="1">
        <v>13</v>
      </c>
      <c r="H745">
        <v>1596.7</v>
      </c>
      <c r="I745" s="10">
        <f t="shared" si="115"/>
        <v>0.73650222560483414</v>
      </c>
      <c r="J745">
        <f t="shared" si="113"/>
        <v>2537.5954861821929</v>
      </c>
      <c r="K745">
        <f t="shared" si="114"/>
        <v>2479230.7900000024</v>
      </c>
      <c r="L745" t="s">
        <v>88</v>
      </c>
      <c r="M745" t="s">
        <v>3911</v>
      </c>
      <c r="N745" s="1">
        <f t="shared" si="119"/>
        <v>804.85</v>
      </c>
      <c r="O745" s="1">
        <f t="shared" si="116"/>
        <v>515.36624489795861</v>
      </c>
      <c r="P745" s="1" t="str">
        <f t="shared" si="117"/>
        <v>03-2023</v>
      </c>
      <c r="T745" s="1"/>
      <c r="U745" s="1"/>
      <c r="V745" s="1" t="s">
        <v>3911</v>
      </c>
      <c r="W745" s="1"/>
      <c r="X745" s="5">
        <v>5.9949999999999999E+274</v>
      </c>
      <c r="Y745" s="2" t="s">
        <v>3911</v>
      </c>
      <c r="Z745" s="4" t="s">
        <v>88</v>
      </c>
      <c r="AD745" t="str">
        <f t="shared" si="118"/>
        <v/>
      </c>
    </row>
    <row r="746" spans="1:30" ht="14.25">
      <c r="A746" s="1" t="str">
        <f t="shared" si="110"/>
        <v>45c0aee4</v>
      </c>
      <c r="B746" s="3">
        <v>45301</v>
      </c>
      <c r="C746" s="2" t="str">
        <f t="shared" si="111"/>
        <v>North</v>
      </c>
      <c r="D746" s="4" t="str">
        <f t="shared" si="112"/>
        <v>Furniture</v>
      </c>
      <c r="E746" s="1">
        <v>3231.32</v>
      </c>
      <c r="F746" s="1">
        <v>25</v>
      </c>
      <c r="G746" s="1">
        <v>7</v>
      </c>
      <c r="H746">
        <v>566.1</v>
      </c>
      <c r="I746" s="10">
        <f t="shared" si="115"/>
        <v>0.17519156258123614</v>
      </c>
      <c r="J746">
        <f t="shared" si="113"/>
        <v>2571.1423225152107</v>
      </c>
      <c r="K746">
        <f t="shared" si="114"/>
        <v>2535146.3299999977</v>
      </c>
      <c r="L746" t="s">
        <v>1645</v>
      </c>
      <c r="M746" t="s">
        <v>3910</v>
      </c>
      <c r="N746" s="1">
        <f t="shared" si="119"/>
        <v>286.55</v>
      </c>
      <c r="O746" s="1">
        <f t="shared" si="116"/>
        <v>524.30656862745093</v>
      </c>
      <c r="P746" s="1" t="str">
        <f t="shared" si="117"/>
        <v>01-2024</v>
      </c>
      <c r="T746" s="1"/>
      <c r="U746" s="1"/>
      <c r="V746" s="1" t="s">
        <v>3910</v>
      </c>
      <c r="W746" s="1"/>
      <c r="X746" s="1" t="s">
        <v>738</v>
      </c>
      <c r="Y746" s="2" t="s">
        <v>3910</v>
      </c>
      <c r="Z746" s="4" t="s">
        <v>535</v>
      </c>
      <c r="AD746" t="str">
        <f t="shared" si="118"/>
        <v/>
      </c>
    </row>
    <row r="747" spans="1:30" ht="14.25">
      <c r="A747" s="1" t="str">
        <f t="shared" si="110"/>
        <v>c31ce07a</v>
      </c>
      <c r="B747" s="3">
        <v>44941</v>
      </c>
      <c r="C747" s="2" t="str">
        <f t="shared" si="111"/>
        <v>East</v>
      </c>
      <c r="D747" s="4" t="str">
        <f t="shared" si="112"/>
        <v>Furniture</v>
      </c>
      <c r="E747" s="1">
        <v>1765.58</v>
      </c>
      <c r="F747" s="1">
        <v>16</v>
      </c>
      <c r="G747" s="1">
        <v>2</v>
      </c>
      <c r="H747">
        <v>1999.08</v>
      </c>
      <c r="I747" s="10">
        <f t="shared" si="115"/>
        <v>1.1322511582596086</v>
      </c>
      <c r="J747">
        <f t="shared" si="113"/>
        <v>2506.2477027027048</v>
      </c>
      <c r="K747">
        <f t="shared" si="114"/>
        <v>2596472.620000002</v>
      </c>
      <c r="L747" t="s">
        <v>1645</v>
      </c>
      <c r="M747" t="s">
        <v>3912</v>
      </c>
      <c r="N747" s="1">
        <f t="shared" si="119"/>
        <v>1000.54</v>
      </c>
      <c r="O747" s="1">
        <f t="shared" si="116"/>
        <v>524.30656862745093</v>
      </c>
      <c r="P747" s="1" t="str">
        <f t="shared" si="117"/>
        <v>01-2023</v>
      </c>
      <c r="T747" s="1"/>
      <c r="U747" s="1"/>
      <c r="V747" s="1" t="s">
        <v>3912</v>
      </c>
      <c r="W747" s="1"/>
      <c r="X747" s="1" t="s">
        <v>739</v>
      </c>
      <c r="Y747" s="2" t="s">
        <v>3912</v>
      </c>
      <c r="Z747" s="4" t="s">
        <v>535</v>
      </c>
      <c r="AD747" t="str">
        <f t="shared" si="118"/>
        <v/>
      </c>
    </row>
    <row r="748" spans="1:30" ht="14.25">
      <c r="A748" s="1" t="str">
        <f t="shared" si="110"/>
        <v>00e38dde</v>
      </c>
      <c r="B748" s="3">
        <v>45339</v>
      </c>
      <c r="C748" s="2" t="str">
        <f t="shared" si="111"/>
        <v>East</v>
      </c>
      <c r="D748" s="4" t="str">
        <f t="shared" si="112"/>
        <v>Furniture</v>
      </c>
      <c r="E748" s="1">
        <v>2864.29</v>
      </c>
      <c r="F748" s="1">
        <v>44</v>
      </c>
      <c r="G748" s="1">
        <v>15</v>
      </c>
      <c r="H748">
        <v>191.74</v>
      </c>
      <c r="I748" s="10">
        <f t="shared" si="115"/>
        <v>6.6941545723372992E-2</v>
      </c>
      <c r="J748">
        <f t="shared" si="113"/>
        <v>2506.2477027027048</v>
      </c>
      <c r="K748">
        <f t="shared" si="114"/>
        <v>2596472.620000002</v>
      </c>
      <c r="L748" t="s">
        <v>1645</v>
      </c>
      <c r="M748" t="s">
        <v>3912</v>
      </c>
      <c r="N748" s="1">
        <f t="shared" si="119"/>
        <v>103.37</v>
      </c>
      <c r="O748" s="1">
        <f t="shared" si="116"/>
        <v>524.30656862745093</v>
      </c>
      <c r="P748" s="1" t="str">
        <f t="shared" si="117"/>
        <v>02-2024</v>
      </c>
      <c r="T748" s="1"/>
      <c r="U748" s="1"/>
      <c r="V748" s="1" t="s">
        <v>3912</v>
      </c>
      <c r="W748" s="1"/>
      <c r="X748" s="1" t="s">
        <v>740</v>
      </c>
      <c r="Y748" s="2" t="s">
        <v>3912</v>
      </c>
      <c r="Z748" s="4" t="s">
        <v>535</v>
      </c>
      <c r="AD748" t="str">
        <f t="shared" si="118"/>
        <v/>
      </c>
    </row>
    <row r="749" spans="1:30" ht="14.25">
      <c r="A749" s="1" t="str">
        <f t="shared" si="110"/>
        <v>4cde5e95</v>
      </c>
      <c r="B749" s="3">
        <v>45376</v>
      </c>
      <c r="C749" s="2" t="str">
        <f t="shared" si="111"/>
        <v>West</v>
      </c>
      <c r="D749" s="4" t="str">
        <f t="shared" si="112"/>
        <v>Clothing</v>
      </c>
      <c r="E749" s="1">
        <v>3885.51</v>
      </c>
      <c r="F749" s="1">
        <v>30</v>
      </c>
      <c r="G749" s="1">
        <v>41</v>
      </c>
      <c r="H749">
        <v>1692.24</v>
      </c>
      <c r="I749" s="10">
        <f t="shared" si="115"/>
        <v>0.43552583830694036</v>
      </c>
      <c r="J749">
        <f t="shared" si="113"/>
        <v>2537.5954861821929</v>
      </c>
      <c r="K749">
        <f t="shared" si="114"/>
        <v>2479230.7900000024</v>
      </c>
      <c r="L749" t="s">
        <v>1474</v>
      </c>
      <c r="M749" t="s">
        <v>3911</v>
      </c>
      <c r="N749" s="1">
        <f t="shared" si="119"/>
        <v>866.62</v>
      </c>
      <c r="O749" s="1">
        <f t="shared" si="116"/>
        <v>518.08361275088532</v>
      </c>
      <c r="P749" s="1" t="str">
        <f t="shared" si="117"/>
        <v>03-2024</v>
      </c>
      <c r="T749" s="1"/>
      <c r="U749" s="1"/>
      <c r="V749" s="1" t="s">
        <v>3911</v>
      </c>
      <c r="W749" s="1"/>
      <c r="X749" s="1" t="s">
        <v>741</v>
      </c>
      <c r="Y749" s="2" t="s">
        <v>3911</v>
      </c>
      <c r="Z749" s="4" t="s">
        <v>1474</v>
      </c>
      <c r="AD749" t="str">
        <f t="shared" si="118"/>
        <v/>
      </c>
    </row>
    <row r="750" spans="1:30" ht="14.25">
      <c r="A750" s="1" t="str">
        <f t="shared" si="110"/>
        <v>d38b473f</v>
      </c>
      <c r="B750" s="3">
        <v>45588</v>
      </c>
      <c r="C750" s="2" t="str">
        <f t="shared" si="111"/>
        <v>South</v>
      </c>
      <c r="D750" s="4" t="str">
        <f t="shared" si="112"/>
        <v>Sports</v>
      </c>
      <c r="E750" s="1">
        <v>1430.7</v>
      </c>
      <c r="F750" s="1">
        <v>45</v>
      </c>
      <c r="G750" s="1">
        <v>12</v>
      </c>
      <c r="H750">
        <v>1707.93</v>
      </c>
      <c r="I750" s="10">
        <f t="shared" si="115"/>
        <v>1.1937722793038372</v>
      </c>
      <c r="J750">
        <f t="shared" si="113"/>
        <v>2496.4375124875119</v>
      </c>
      <c r="K750">
        <f t="shared" si="114"/>
        <v>2498933.9499999993</v>
      </c>
      <c r="L750" t="s">
        <v>3914</v>
      </c>
      <c r="M750" t="s">
        <v>3913</v>
      </c>
      <c r="N750" s="1">
        <f t="shared" si="119"/>
        <v>859.96500000000003</v>
      </c>
      <c r="O750" s="1">
        <f t="shared" si="116"/>
        <v>516.19997471554962</v>
      </c>
      <c r="P750" s="1" t="str">
        <f t="shared" si="117"/>
        <v>10-2024</v>
      </c>
      <c r="T750" s="1"/>
      <c r="U750" s="1"/>
      <c r="V750" s="1" t="s">
        <v>3913</v>
      </c>
      <c r="W750" s="1"/>
      <c r="X750" s="1" t="s">
        <v>742</v>
      </c>
      <c r="Y750" s="2" t="s">
        <v>3913</v>
      </c>
      <c r="Z750" s="4" t="s">
        <v>17</v>
      </c>
      <c r="AD750" t="str">
        <f t="shared" si="118"/>
        <v/>
      </c>
    </row>
    <row r="751" spans="1:30" ht="14.25">
      <c r="A751" s="1" t="str">
        <f t="shared" si="110"/>
        <v>118f77c3</v>
      </c>
      <c r="B751" s="3">
        <v>44974</v>
      </c>
      <c r="C751" s="2" t="str">
        <f t="shared" si="111"/>
        <v>East</v>
      </c>
      <c r="D751" s="4" t="str">
        <f t="shared" si="112"/>
        <v>Groceries</v>
      </c>
      <c r="E751" s="1">
        <v>2627.46</v>
      </c>
      <c r="F751" s="1">
        <v>32</v>
      </c>
      <c r="G751" s="1">
        <v>7</v>
      </c>
      <c r="H751">
        <v>706.65</v>
      </c>
      <c r="I751" s="10">
        <f t="shared" si="115"/>
        <v>0.268947957342833</v>
      </c>
      <c r="J751">
        <f t="shared" si="113"/>
        <v>2506.2477027027048</v>
      </c>
      <c r="K751">
        <f t="shared" si="114"/>
        <v>2596472.620000002</v>
      </c>
      <c r="L751" t="s">
        <v>88</v>
      </c>
      <c r="M751" t="s">
        <v>3912</v>
      </c>
      <c r="N751" s="1">
        <f t="shared" si="119"/>
        <v>356.82499999999999</v>
      </c>
      <c r="O751" s="1">
        <f t="shared" si="116"/>
        <v>515.36624489795861</v>
      </c>
      <c r="P751" s="1" t="str">
        <f t="shared" si="117"/>
        <v>02-2023</v>
      </c>
      <c r="T751" s="1"/>
      <c r="U751" s="1"/>
      <c r="V751" s="1" t="s">
        <v>3912</v>
      </c>
      <c r="W751" s="1"/>
      <c r="X751" s="1" t="s">
        <v>743</v>
      </c>
      <c r="Y751" s="2" t="s">
        <v>3912</v>
      </c>
      <c r="Z751" s="4" t="s">
        <v>88</v>
      </c>
      <c r="AD751" t="str">
        <f t="shared" si="118"/>
        <v/>
      </c>
    </row>
    <row r="752" spans="1:30" ht="14.25">
      <c r="A752" s="1" t="str">
        <f t="shared" si="110"/>
        <v>f1bc03bc</v>
      </c>
      <c r="B752" s="3">
        <v>45513</v>
      </c>
      <c r="C752" s="2" t="str">
        <f t="shared" si="111"/>
        <v>West</v>
      </c>
      <c r="D752" s="4" t="str">
        <f t="shared" si="112"/>
        <v>Clothing</v>
      </c>
      <c r="E752" s="1">
        <v>3686.53</v>
      </c>
      <c r="F752" s="1">
        <v>31</v>
      </c>
      <c r="G752" s="1">
        <v>18</v>
      </c>
      <c r="H752">
        <v>716.82</v>
      </c>
      <c r="I752" s="10">
        <f t="shared" si="115"/>
        <v>0.19444301280608051</v>
      </c>
      <c r="J752">
        <f t="shared" si="113"/>
        <v>2537.5954861821929</v>
      </c>
      <c r="K752">
        <f t="shared" si="114"/>
        <v>2479230.7900000024</v>
      </c>
      <c r="L752" t="s">
        <v>1474</v>
      </c>
      <c r="M752" t="s">
        <v>3911</v>
      </c>
      <c r="N752" s="1">
        <f t="shared" si="119"/>
        <v>367.41</v>
      </c>
      <c r="O752" s="1">
        <f t="shared" si="116"/>
        <v>518.08361275088532</v>
      </c>
      <c r="P752" s="1" t="str">
        <f t="shared" si="117"/>
        <v>08-2024</v>
      </c>
      <c r="T752" s="1"/>
      <c r="U752" s="1"/>
      <c r="V752" s="1" t="s">
        <v>3911</v>
      </c>
      <c r="W752" s="1"/>
      <c r="X752" s="1" t="s">
        <v>744</v>
      </c>
      <c r="Y752" s="2" t="s">
        <v>3911</v>
      </c>
      <c r="Z752" s="4" t="s">
        <v>1474</v>
      </c>
      <c r="AD752" t="str">
        <f t="shared" si="118"/>
        <v/>
      </c>
    </row>
    <row r="753" spans="1:30" ht="14.25">
      <c r="A753" s="1" t="str">
        <f t="shared" si="110"/>
        <v>151ee8c0</v>
      </c>
      <c r="B753" s="3">
        <v>45347</v>
      </c>
      <c r="C753" s="2" t="str">
        <f t="shared" si="111"/>
        <v>North</v>
      </c>
      <c r="D753" s="4" t="str">
        <f t="shared" si="112"/>
        <v>Electronics</v>
      </c>
      <c r="E753" s="1">
        <v>849.83</v>
      </c>
      <c r="F753" s="1">
        <v>31</v>
      </c>
      <c r="G753" s="1">
        <v>41</v>
      </c>
      <c r="H753">
        <v>1857.13</v>
      </c>
      <c r="I753" s="10">
        <f t="shared" si="115"/>
        <v>2.1852958827059528</v>
      </c>
      <c r="J753">
        <f t="shared" si="113"/>
        <v>2571.1423225152107</v>
      </c>
      <c r="K753">
        <f t="shared" si="114"/>
        <v>2535146.3299999977</v>
      </c>
      <c r="L753" t="s">
        <v>3915</v>
      </c>
      <c r="M753" t="s">
        <v>3910</v>
      </c>
      <c r="N753" s="1">
        <f t="shared" si="119"/>
        <v>949.06500000000005</v>
      </c>
      <c r="O753" s="1">
        <f t="shared" si="116"/>
        <v>507.6997287299634</v>
      </c>
      <c r="P753" s="1" t="str">
        <f t="shared" si="117"/>
        <v>02-2024</v>
      </c>
      <c r="T753" s="1"/>
      <c r="U753" s="1"/>
      <c r="V753" s="1" t="s">
        <v>3910</v>
      </c>
      <c r="W753" s="1"/>
      <c r="X753" s="1" t="s">
        <v>745</v>
      </c>
      <c r="Y753" s="2" t="s">
        <v>3910</v>
      </c>
      <c r="Z753" s="4" t="s">
        <v>291</v>
      </c>
      <c r="AD753" t="str">
        <f t="shared" si="118"/>
        <v/>
      </c>
    </row>
    <row r="754" spans="1:30" ht="14.25">
      <c r="A754" s="1" t="str">
        <f t="shared" si="110"/>
        <v>0905a65d</v>
      </c>
      <c r="B754" s="3">
        <v>44920</v>
      </c>
      <c r="C754" s="2" t="str">
        <f t="shared" si="111"/>
        <v>North</v>
      </c>
      <c r="D754" s="4" t="str">
        <f t="shared" si="112"/>
        <v>Clothing</v>
      </c>
      <c r="E754" s="1">
        <v>781.23</v>
      </c>
      <c r="F754" s="1">
        <v>23</v>
      </c>
      <c r="G754" s="1">
        <v>7</v>
      </c>
      <c r="H754">
        <v>799.28</v>
      </c>
      <c r="I754" s="10">
        <f t="shared" si="115"/>
        <v>1.0231045914775418</v>
      </c>
      <c r="J754">
        <f t="shared" si="113"/>
        <v>2571.1423225152107</v>
      </c>
      <c r="K754">
        <f t="shared" si="114"/>
        <v>2535146.3299999977</v>
      </c>
      <c r="L754" t="s">
        <v>1474</v>
      </c>
      <c r="M754" t="s">
        <v>3910</v>
      </c>
      <c r="N754" s="1">
        <f t="shared" si="119"/>
        <v>403.14</v>
      </c>
      <c r="O754" s="1">
        <f t="shared" si="116"/>
        <v>518.08361275088532</v>
      </c>
      <c r="P754" s="1" t="str">
        <f t="shared" si="117"/>
        <v>12-2022</v>
      </c>
      <c r="T754" s="1"/>
      <c r="U754" s="1"/>
      <c r="V754" s="1" t="s">
        <v>3910</v>
      </c>
      <c r="W754" s="1"/>
      <c r="X754" s="1" t="s">
        <v>746</v>
      </c>
      <c r="Y754" s="2" t="s">
        <v>3910</v>
      </c>
      <c r="Z754" s="4" t="s">
        <v>1474</v>
      </c>
      <c r="AD754" t="str">
        <f t="shared" si="118"/>
        <v/>
      </c>
    </row>
    <row r="755" spans="1:30" ht="14.25">
      <c r="A755" s="1" t="str">
        <f t="shared" si="110"/>
        <v>0f87df0e</v>
      </c>
      <c r="B755" s="3">
        <v>45336</v>
      </c>
      <c r="C755" s="2" t="str">
        <f t="shared" si="111"/>
        <v>West</v>
      </c>
      <c r="D755" s="4" t="str">
        <f t="shared" si="112"/>
        <v>Furniture</v>
      </c>
      <c r="E755" s="1">
        <v>1571.57</v>
      </c>
      <c r="F755" s="1">
        <v>23</v>
      </c>
      <c r="G755" s="1">
        <v>49</v>
      </c>
      <c r="H755">
        <v>1897.04</v>
      </c>
      <c r="I755" s="10">
        <f t="shared" si="115"/>
        <v>1.2070986338502263</v>
      </c>
      <c r="J755">
        <f t="shared" si="113"/>
        <v>2537.5954861821929</v>
      </c>
      <c r="K755">
        <f t="shared" si="114"/>
        <v>2479230.7900000024</v>
      </c>
      <c r="L755" t="s">
        <v>1645</v>
      </c>
      <c r="M755" t="s">
        <v>3911</v>
      </c>
      <c r="N755" s="1">
        <f t="shared" si="119"/>
        <v>973.02</v>
      </c>
      <c r="O755" s="1">
        <f t="shared" si="116"/>
        <v>524.30656862745093</v>
      </c>
      <c r="P755" s="1" t="str">
        <f t="shared" si="117"/>
        <v>02-2024</v>
      </c>
      <c r="T755" s="1"/>
      <c r="U755" s="1"/>
      <c r="V755" s="1" t="s">
        <v>3911</v>
      </c>
      <c r="W755" s="1"/>
      <c r="X755" s="1" t="s">
        <v>747</v>
      </c>
      <c r="Y755" s="2" t="s">
        <v>3911</v>
      </c>
      <c r="Z755" s="4" t="s">
        <v>535</v>
      </c>
      <c r="AD755" t="str">
        <f t="shared" si="118"/>
        <v/>
      </c>
    </row>
    <row r="756" spans="1:30" ht="14.25">
      <c r="A756" s="1" t="str">
        <f t="shared" si="110"/>
        <v>7987c8e5</v>
      </c>
      <c r="B756" s="3">
        <v>45584</v>
      </c>
      <c r="C756" s="2" t="str">
        <f t="shared" si="111"/>
        <v>East</v>
      </c>
      <c r="D756" s="4" t="str">
        <f t="shared" si="112"/>
        <v>Clothing</v>
      </c>
      <c r="E756" s="1">
        <v>1707.45</v>
      </c>
      <c r="F756" s="1">
        <v>4</v>
      </c>
      <c r="G756" s="1">
        <v>10</v>
      </c>
      <c r="H756">
        <v>1690.55</v>
      </c>
      <c r="I756" s="10">
        <f t="shared" si="115"/>
        <v>0.99010219918592046</v>
      </c>
      <c r="J756">
        <f t="shared" si="113"/>
        <v>2506.2477027027048</v>
      </c>
      <c r="K756">
        <f t="shared" si="114"/>
        <v>2596472.620000002</v>
      </c>
      <c r="L756" t="s">
        <v>1474</v>
      </c>
      <c r="M756" t="s">
        <v>3912</v>
      </c>
      <c r="N756" s="1">
        <f t="shared" si="119"/>
        <v>850.27499999999998</v>
      </c>
      <c r="O756" s="1">
        <f t="shared" si="116"/>
        <v>518.08361275088532</v>
      </c>
      <c r="P756" s="1" t="str">
        <f t="shared" si="117"/>
        <v>10-2024</v>
      </c>
      <c r="T756" s="1"/>
      <c r="U756" s="1"/>
      <c r="V756" s="1" t="s">
        <v>3912</v>
      </c>
      <c r="W756" s="1"/>
      <c r="X756" s="1" t="s">
        <v>748</v>
      </c>
      <c r="Y756" s="2" t="s">
        <v>3912</v>
      </c>
      <c r="Z756" s="4" t="s">
        <v>1474</v>
      </c>
      <c r="AD756" t="str">
        <f t="shared" si="118"/>
        <v/>
      </c>
    </row>
    <row r="757" spans="1:30" ht="14.25">
      <c r="A757" s="1" t="str">
        <f t="shared" si="110"/>
        <v>89b4cecf</v>
      </c>
      <c r="B757" s="3">
        <v>45567</v>
      </c>
      <c r="C757" s="2" t="str">
        <f t="shared" si="111"/>
        <v>North</v>
      </c>
      <c r="D757" s="4" t="str">
        <f t="shared" si="112"/>
        <v>Sports</v>
      </c>
      <c r="E757" s="1">
        <v>1305.06</v>
      </c>
      <c r="F757" s="1">
        <v>30</v>
      </c>
      <c r="G757" s="1">
        <v>38</v>
      </c>
      <c r="H757">
        <v>861.67</v>
      </c>
      <c r="I757" s="10">
        <f t="shared" si="115"/>
        <v>0.66025316843670023</v>
      </c>
      <c r="J757">
        <f t="shared" si="113"/>
        <v>2571.1423225152107</v>
      </c>
      <c r="K757">
        <f t="shared" si="114"/>
        <v>2535146.3299999977</v>
      </c>
      <c r="L757" t="s">
        <v>3914</v>
      </c>
      <c r="M757" t="s">
        <v>3910</v>
      </c>
      <c r="N757" s="1">
        <f t="shared" si="119"/>
        <v>449.83499999999998</v>
      </c>
      <c r="O757" s="1">
        <f t="shared" si="116"/>
        <v>516.19997471554962</v>
      </c>
      <c r="P757" s="1" t="str">
        <f t="shared" si="117"/>
        <v>10-2024</v>
      </c>
      <c r="T757" s="1"/>
      <c r="U757" s="1"/>
      <c r="V757" s="1" t="s">
        <v>3910</v>
      </c>
      <c r="W757" s="1"/>
      <c r="X757" s="1" t="s">
        <v>749</v>
      </c>
      <c r="Y757" s="2" t="s">
        <v>3910</v>
      </c>
      <c r="Z757" s="4" t="s">
        <v>17</v>
      </c>
      <c r="AD757" t="str">
        <f t="shared" si="118"/>
        <v/>
      </c>
    </row>
    <row r="758" spans="1:30" ht="14.25">
      <c r="A758" s="1" t="str">
        <f t="shared" si="110"/>
        <v>f45880dc</v>
      </c>
      <c r="B758" s="3">
        <v>45138</v>
      </c>
      <c r="C758" s="2" t="str">
        <f t="shared" si="111"/>
        <v>North</v>
      </c>
      <c r="D758" s="4" t="str">
        <f t="shared" si="112"/>
        <v>Electronics</v>
      </c>
      <c r="E758" s="1">
        <v>2462.6</v>
      </c>
      <c r="F758" s="1">
        <v>1</v>
      </c>
      <c r="G758" s="1">
        <v>7</v>
      </c>
      <c r="H758">
        <v>1191.19</v>
      </c>
      <c r="I758" s="10">
        <f t="shared" si="115"/>
        <v>0.48371233655486073</v>
      </c>
      <c r="J758">
        <f t="shared" si="113"/>
        <v>2571.1423225152107</v>
      </c>
      <c r="K758">
        <f t="shared" si="114"/>
        <v>2535146.3299999977</v>
      </c>
      <c r="L758" t="s">
        <v>3915</v>
      </c>
      <c r="M758" t="s">
        <v>3910</v>
      </c>
      <c r="N758" s="1">
        <f t="shared" si="119"/>
        <v>599.09500000000003</v>
      </c>
      <c r="O758" s="1">
        <f t="shared" si="116"/>
        <v>507.6997287299634</v>
      </c>
      <c r="P758" s="1" t="str">
        <f t="shared" si="117"/>
        <v>07-2023</v>
      </c>
      <c r="T758" s="1"/>
      <c r="U758" s="1"/>
      <c r="V758" s="1" t="s">
        <v>3910</v>
      </c>
      <c r="W758" s="1"/>
      <c r="X758" s="1" t="s">
        <v>750</v>
      </c>
      <c r="Y758" s="2" t="s">
        <v>3910</v>
      </c>
      <c r="Z758" s="4" t="s">
        <v>291</v>
      </c>
      <c r="AD758" t="str">
        <f t="shared" si="118"/>
        <v/>
      </c>
    </row>
    <row r="759" spans="1:30" ht="14.25">
      <c r="A759" s="1" t="str">
        <f t="shared" si="110"/>
        <v>91b6169e</v>
      </c>
      <c r="B759" s="3">
        <v>45076</v>
      </c>
      <c r="C759" s="2" t="str">
        <f t="shared" si="111"/>
        <v>West</v>
      </c>
      <c r="D759" s="4" t="str">
        <f t="shared" si="112"/>
        <v>Groceries</v>
      </c>
      <c r="E759" s="1">
        <v>1450.91</v>
      </c>
      <c r="F759" s="1">
        <v>31</v>
      </c>
      <c r="G759" s="1">
        <v>33</v>
      </c>
      <c r="H759">
        <v>1868.26</v>
      </c>
      <c r="I759" s="10">
        <f t="shared" si="115"/>
        <v>1.2876470628777801</v>
      </c>
      <c r="J759">
        <f t="shared" si="113"/>
        <v>2537.5954861821929</v>
      </c>
      <c r="K759">
        <f t="shared" si="114"/>
        <v>2479230.7900000024</v>
      </c>
      <c r="L759" t="s">
        <v>88</v>
      </c>
      <c r="M759" t="s">
        <v>3911</v>
      </c>
      <c r="N759" s="1">
        <f t="shared" si="119"/>
        <v>950.63</v>
      </c>
      <c r="O759" s="1">
        <f t="shared" si="116"/>
        <v>515.36624489795861</v>
      </c>
      <c r="P759" s="1" t="str">
        <f t="shared" si="117"/>
        <v>05-2023</v>
      </c>
      <c r="T759" s="1"/>
      <c r="U759" s="1"/>
      <c r="V759" s="1" t="s">
        <v>3911</v>
      </c>
      <c r="W759" s="1"/>
      <c r="X759" s="1" t="s">
        <v>751</v>
      </c>
      <c r="Y759" s="2" t="s">
        <v>3911</v>
      </c>
      <c r="Z759" s="4" t="s">
        <v>88</v>
      </c>
      <c r="AD759" t="str">
        <f t="shared" si="118"/>
        <v/>
      </c>
    </row>
    <row r="760" spans="1:30" ht="14.25">
      <c r="A760" s="1" t="str">
        <f t="shared" si="110"/>
        <v>5be78d84</v>
      </c>
      <c r="B760" s="3">
        <v>45357</v>
      </c>
      <c r="C760" s="2" t="str">
        <f t="shared" si="111"/>
        <v>South</v>
      </c>
      <c r="D760" s="4" t="str">
        <f t="shared" si="112"/>
        <v>Clothing</v>
      </c>
      <c r="E760" s="1">
        <v>3750.82</v>
      </c>
      <c r="F760" s="1">
        <v>20</v>
      </c>
      <c r="G760" s="1">
        <v>4</v>
      </c>
      <c r="H760">
        <v>221.78</v>
      </c>
      <c r="I760" s="10">
        <f t="shared" si="115"/>
        <v>5.912840392234231E-2</v>
      </c>
      <c r="J760">
        <f t="shared" si="113"/>
        <v>2496.4375124875119</v>
      </c>
      <c r="K760">
        <f t="shared" si="114"/>
        <v>2498933.9499999993</v>
      </c>
      <c r="L760" t="s">
        <v>1474</v>
      </c>
      <c r="M760" t="s">
        <v>3913</v>
      </c>
      <c r="N760" s="1">
        <f t="shared" si="119"/>
        <v>112.89</v>
      </c>
      <c r="O760" s="1">
        <f t="shared" si="116"/>
        <v>518.08361275088532</v>
      </c>
      <c r="P760" s="1" t="str">
        <f t="shared" si="117"/>
        <v>03-2024</v>
      </c>
      <c r="T760" s="1"/>
      <c r="U760" s="1"/>
      <c r="V760" s="1" t="s">
        <v>3913</v>
      </c>
      <c r="W760" s="1"/>
      <c r="X760" s="1" t="s">
        <v>752</v>
      </c>
      <c r="Y760" s="2" t="s">
        <v>3913</v>
      </c>
      <c r="Z760" s="4" t="s">
        <v>1474</v>
      </c>
      <c r="AD760" t="str">
        <f t="shared" si="118"/>
        <v/>
      </c>
    </row>
    <row r="761" spans="1:30" ht="14.25">
      <c r="A761" s="1" t="str">
        <f t="shared" si="110"/>
        <v>2561fa8e</v>
      </c>
      <c r="B761" s="3">
        <v>45149</v>
      </c>
      <c r="C761" s="2" t="str">
        <f t="shared" si="111"/>
        <v>West</v>
      </c>
      <c r="D761" s="4" t="str">
        <f t="shared" si="112"/>
        <v>Sports</v>
      </c>
      <c r="E761" s="1">
        <v>4652.8500000000004</v>
      </c>
      <c r="F761" s="1">
        <v>33</v>
      </c>
      <c r="G761" s="1">
        <v>27</v>
      </c>
      <c r="H761">
        <v>520.48</v>
      </c>
      <c r="I761" s="10">
        <f t="shared" si="115"/>
        <v>0.11186262183392974</v>
      </c>
      <c r="J761">
        <f t="shared" si="113"/>
        <v>2537.5954861821929</v>
      </c>
      <c r="K761">
        <f t="shared" si="114"/>
        <v>2479230.7900000024</v>
      </c>
      <c r="L761" t="s">
        <v>3914</v>
      </c>
      <c r="M761" t="s">
        <v>3911</v>
      </c>
      <c r="N761" s="1">
        <f t="shared" si="119"/>
        <v>273.74</v>
      </c>
      <c r="O761" s="1">
        <f t="shared" si="116"/>
        <v>516.19997471554962</v>
      </c>
      <c r="P761" s="1" t="str">
        <f t="shared" si="117"/>
        <v>08-2023</v>
      </c>
      <c r="T761" s="1"/>
      <c r="U761" s="1"/>
      <c r="V761" s="1" t="s">
        <v>3911</v>
      </c>
      <c r="W761" s="1"/>
      <c r="X761" s="1" t="s">
        <v>753</v>
      </c>
      <c r="Y761" s="2" t="s">
        <v>3911</v>
      </c>
      <c r="Z761" s="4" t="s">
        <v>17</v>
      </c>
      <c r="AD761" t="str">
        <f t="shared" si="118"/>
        <v/>
      </c>
    </row>
    <row r="762" spans="1:30" ht="14.25">
      <c r="A762" s="1" t="str">
        <f t="shared" si="110"/>
        <v>15320453</v>
      </c>
      <c r="B762" s="3">
        <v>45297</v>
      </c>
      <c r="C762" s="2" t="str">
        <f t="shared" si="111"/>
        <v>East</v>
      </c>
      <c r="D762" s="4" t="str">
        <f t="shared" si="112"/>
        <v>Furniture</v>
      </c>
      <c r="E762" s="1">
        <v>464.75</v>
      </c>
      <c r="F762" s="1">
        <v>26</v>
      </c>
      <c r="G762" s="1">
        <v>6</v>
      </c>
      <c r="H762">
        <v>965.83</v>
      </c>
      <c r="I762" s="10">
        <f t="shared" si="115"/>
        <v>2.0781710597095215</v>
      </c>
      <c r="J762">
        <f t="shared" si="113"/>
        <v>2506.2477027027048</v>
      </c>
      <c r="K762">
        <f t="shared" si="114"/>
        <v>2596472.620000002</v>
      </c>
      <c r="L762" t="s">
        <v>1645</v>
      </c>
      <c r="M762" t="s">
        <v>3912</v>
      </c>
      <c r="N762" s="1">
        <f t="shared" si="119"/>
        <v>485.91500000000002</v>
      </c>
      <c r="O762" s="1">
        <f t="shared" si="116"/>
        <v>524.30656862745093</v>
      </c>
      <c r="P762" s="1" t="str">
        <f t="shared" si="117"/>
        <v>01-2024</v>
      </c>
      <c r="T762" s="1"/>
      <c r="U762" s="1"/>
      <c r="V762" s="1" t="s">
        <v>3912</v>
      </c>
      <c r="W762" s="1"/>
      <c r="X762" s="1">
        <v>15320453</v>
      </c>
      <c r="Y762" s="2" t="s">
        <v>3912</v>
      </c>
      <c r="Z762" s="4" t="s">
        <v>535</v>
      </c>
      <c r="AD762" t="str">
        <f t="shared" si="118"/>
        <v/>
      </c>
    </row>
    <row r="763" spans="1:30" ht="14.25">
      <c r="A763" s="1" t="str">
        <f t="shared" si="110"/>
        <v>ceaf9a7a</v>
      </c>
      <c r="B763" s="3">
        <v>45533</v>
      </c>
      <c r="C763" s="2" t="str">
        <f t="shared" si="111"/>
        <v>South</v>
      </c>
      <c r="D763" s="4" t="str">
        <f t="shared" si="112"/>
        <v>Clothing</v>
      </c>
      <c r="E763" s="1">
        <v>4156.3999999999996</v>
      </c>
      <c r="F763" s="1">
        <v>9</v>
      </c>
      <c r="G763" s="1">
        <v>50</v>
      </c>
      <c r="H763">
        <v>680.52</v>
      </c>
      <c r="I763" s="10">
        <f t="shared" si="115"/>
        <v>0.16372822634972573</v>
      </c>
      <c r="J763">
        <f t="shared" si="113"/>
        <v>2496.4375124875119</v>
      </c>
      <c r="K763">
        <f t="shared" si="114"/>
        <v>2498933.9499999993</v>
      </c>
      <c r="L763" t="s">
        <v>1474</v>
      </c>
      <c r="M763" t="s">
        <v>3913</v>
      </c>
      <c r="N763" s="1">
        <f t="shared" si="119"/>
        <v>365.26</v>
      </c>
      <c r="O763" s="1">
        <f t="shared" si="116"/>
        <v>518.08361275088532</v>
      </c>
      <c r="P763" s="1" t="str">
        <f t="shared" si="117"/>
        <v>08-2024</v>
      </c>
      <c r="T763" s="1"/>
      <c r="U763" s="1"/>
      <c r="V763" s="1" t="s">
        <v>3913</v>
      </c>
      <c r="W763" s="1"/>
      <c r="X763" s="1" t="s">
        <v>754</v>
      </c>
      <c r="Y763" s="2" t="s">
        <v>3913</v>
      </c>
      <c r="Z763" s="4" t="s">
        <v>1474</v>
      </c>
      <c r="AD763" t="str">
        <f t="shared" si="118"/>
        <v/>
      </c>
    </row>
    <row r="764" spans="1:30" ht="14.25">
      <c r="A764" s="1" t="str">
        <f t="shared" si="110"/>
        <v>57a40583</v>
      </c>
      <c r="B764" s="3">
        <v>45412</v>
      </c>
      <c r="C764" s="2" t="str">
        <f t="shared" si="111"/>
        <v>West</v>
      </c>
      <c r="D764" s="4" t="str">
        <f t="shared" si="112"/>
        <v>Furniture</v>
      </c>
      <c r="E764" s="1">
        <v>4442.54</v>
      </c>
      <c r="F764" s="1">
        <v>34</v>
      </c>
      <c r="G764" s="1">
        <v>7</v>
      </c>
      <c r="H764">
        <v>1151.1500000000001</v>
      </c>
      <c r="I764" s="10">
        <f t="shared" si="115"/>
        <v>0.25911978282694137</v>
      </c>
      <c r="J764">
        <f t="shared" si="113"/>
        <v>2537.5954861821929</v>
      </c>
      <c r="K764">
        <f t="shared" si="114"/>
        <v>2479230.7900000024</v>
      </c>
      <c r="L764" t="s">
        <v>1645</v>
      </c>
      <c r="M764" t="s">
        <v>3911</v>
      </c>
      <c r="N764" s="1">
        <f t="shared" si="119"/>
        <v>579.07500000000005</v>
      </c>
      <c r="O764" s="1">
        <f t="shared" si="116"/>
        <v>524.30656862745093</v>
      </c>
      <c r="P764" s="1" t="str">
        <f t="shared" si="117"/>
        <v>04-2024</v>
      </c>
      <c r="T764" s="1"/>
      <c r="U764" s="1"/>
      <c r="V764" s="1" t="s">
        <v>3911</v>
      </c>
      <c r="W764" s="1"/>
      <c r="X764" s="1" t="s">
        <v>755</v>
      </c>
      <c r="Y764" s="2" t="s">
        <v>3911</v>
      </c>
      <c r="Z764" s="4" t="s">
        <v>535</v>
      </c>
      <c r="AD764" t="str">
        <f t="shared" si="118"/>
        <v/>
      </c>
    </row>
    <row r="765" spans="1:30" ht="14.25">
      <c r="A765" s="1" t="str">
        <f t="shared" si="110"/>
        <v>db253308</v>
      </c>
      <c r="B765" s="3">
        <v>45444</v>
      </c>
      <c r="C765" s="2" t="str">
        <f t="shared" si="111"/>
        <v>North</v>
      </c>
      <c r="D765" s="4" t="str">
        <f t="shared" si="112"/>
        <v>Electronics</v>
      </c>
      <c r="E765" s="1">
        <v>1786.2</v>
      </c>
      <c r="F765" s="1">
        <v>11</v>
      </c>
      <c r="G765" s="1">
        <v>45</v>
      </c>
      <c r="H765">
        <v>1425.69</v>
      </c>
      <c r="I765" s="10">
        <f t="shared" si="115"/>
        <v>0.79816929795095737</v>
      </c>
      <c r="J765">
        <f t="shared" si="113"/>
        <v>2571.1423225152107</v>
      </c>
      <c r="K765">
        <f t="shared" si="114"/>
        <v>2535146.3299999977</v>
      </c>
      <c r="L765" t="s">
        <v>3915</v>
      </c>
      <c r="M765" t="s">
        <v>3910</v>
      </c>
      <c r="N765" s="1">
        <f t="shared" si="119"/>
        <v>735.34500000000003</v>
      </c>
      <c r="O765" s="1">
        <f t="shared" si="116"/>
        <v>507.6997287299634</v>
      </c>
      <c r="P765" s="1" t="str">
        <f t="shared" si="117"/>
        <v>06-2024</v>
      </c>
      <c r="T765" s="1"/>
      <c r="U765" s="1"/>
      <c r="V765" s="1" t="s">
        <v>3910</v>
      </c>
      <c r="W765" s="1"/>
      <c r="X765" s="1" t="s">
        <v>756</v>
      </c>
      <c r="Y765" s="2" t="s">
        <v>3910</v>
      </c>
      <c r="Z765" s="4" t="s">
        <v>291</v>
      </c>
      <c r="AD765" t="str">
        <f t="shared" si="118"/>
        <v/>
      </c>
    </row>
    <row r="766" spans="1:30" ht="14.25">
      <c r="A766" s="1" t="str">
        <f t="shared" si="110"/>
        <v>f7143224</v>
      </c>
      <c r="B766" s="3">
        <v>45282</v>
      </c>
      <c r="C766" s="2" t="str">
        <f t="shared" si="111"/>
        <v>South</v>
      </c>
      <c r="D766" s="4" t="str">
        <f t="shared" si="112"/>
        <v>Sports</v>
      </c>
      <c r="E766" s="1">
        <v>1605.24</v>
      </c>
      <c r="F766" s="1">
        <v>24</v>
      </c>
      <c r="G766" s="1">
        <v>41</v>
      </c>
      <c r="H766">
        <v>1023.58</v>
      </c>
      <c r="I766" s="10">
        <f t="shared" si="115"/>
        <v>0.63764919887368865</v>
      </c>
      <c r="J766">
        <f t="shared" si="113"/>
        <v>2496.4375124875119</v>
      </c>
      <c r="K766">
        <f t="shared" si="114"/>
        <v>2498933.9499999993</v>
      </c>
      <c r="L766" t="s">
        <v>3914</v>
      </c>
      <c r="M766" t="s">
        <v>3913</v>
      </c>
      <c r="N766" s="1">
        <f t="shared" si="119"/>
        <v>532.29</v>
      </c>
      <c r="O766" s="1">
        <f t="shared" si="116"/>
        <v>516.19997471554962</v>
      </c>
      <c r="P766" s="1" t="str">
        <f t="shared" si="117"/>
        <v>12-2023</v>
      </c>
      <c r="T766" s="1"/>
      <c r="U766" s="1"/>
      <c r="V766" s="1" t="s">
        <v>3913</v>
      </c>
      <c r="W766" s="1"/>
      <c r="X766" s="1" t="s">
        <v>757</v>
      </c>
      <c r="Y766" s="2" t="s">
        <v>3913</v>
      </c>
      <c r="Z766" s="4" t="s">
        <v>17</v>
      </c>
      <c r="AD766" t="str">
        <f t="shared" si="118"/>
        <v/>
      </c>
    </row>
    <row r="767" spans="1:30" ht="14.25">
      <c r="A767" s="1" t="str">
        <f t="shared" si="110"/>
        <v>a98fd2ac</v>
      </c>
      <c r="B767" s="3">
        <v>45496</v>
      </c>
      <c r="C767" s="2" t="str">
        <f t="shared" si="111"/>
        <v>West</v>
      </c>
      <c r="D767" s="4" t="str">
        <f t="shared" si="112"/>
        <v>Electronics</v>
      </c>
      <c r="E767" s="1">
        <v>339.6</v>
      </c>
      <c r="F767" s="1">
        <v>18</v>
      </c>
      <c r="G767" s="1">
        <v>3</v>
      </c>
      <c r="H767">
        <v>75.47</v>
      </c>
      <c r="I767" s="10">
        <f t="shared" si="115"/>
        <v>0.22223203769140162</v>
      </c>
      <c r="J767">
        <f t="shared" si="113"/>
        <v>2537.5954861821929</v>
      </c>
      <c r="K767">
        <f t="shared" si="114"/>
        <v>2479230.7900000024</v>
      </c>
      <c r="L767" t="s">
        <v>3915</v>
      </c>
      <c r="M767" t="s">
        <v>3911</v>
      </c>
      <c r="N767" s="1">
        <f t="shared" si="119"/>
        <v>39.234999999999999</v>
      </c>
      <c r="O767" s="1">
        <f t="shared" si="116"/>
        <v>507.6997287299634</v>
      </c>
      <c r="P767" s="1" t="str">
        <f t="shared" si="117"/>
        <v>07-2024</v>
      </c>
      <c r="T767" s="1"/>
      <c r="U767" s="1"/>
      <c r="V767" s="1" t="s">
        <v>3911</v>
      </c>
      <c r="W767" s="1"/>
      <c r="X767" s="1" t="s">
        <v>758</v>
      </c>
      <c r="Y767" s="2" t="s">
        <v>3911</v>
      </c>
      <c r="Z767" s="4" t="s">
        <v>291</v>
      </c>
      <c r="AD767" t="str">
        <f t="shared" si="118"/>
        <v/>
      </c>
    </row>
    <row r="768" spans="1:30" ht="14.25">
      <c r="A768" s="1" t="str">
        <f t="shared" si="110"/>
        <v>21ddf678</v>
      </c>
      <c r="B768" s="3">
        <v>45480</v>
      </c>
      <c r="C768" s="2" t="str">
        <f t="shared" si="111"/>
        <v>West</v>
      </c>
      <c r="D768" s="4" t="str">
        <f t="shared" si="112"/>
        <v>Groceries</v>
      </c>
      <c r="E768" s="1">
        <v>3325.56</v>
      </c>
      <c r="F768" s="1">
        <v>33</v>
      </c>
      <c r="G768" s="1">
        <v>42</v>
      </c>
      <c r="H768">
        <v>696.61</v>
      </c>
      <c r="I768" s="10">
        <f t="shared" si="115"/>
        <v>0.20947148750887071</v>
      </c>
      <c r="J768">
        <f t="shared" si="113"/>
        <v>2537.5954861821929</v>
      </c>
      <c r="K768">
        <f t="shared" si="114"/>
        <v>2479230.7900000024</v>
      </c>
      <c r="L768" t="s">
        <v>88</v>
      </c>
      <c r="M768" t="s">
        <v>3911</v>
      </c>
      <c r="N768" s="1">
        <f t="shared" si="119"/>
        <v>369.30500000000001</v>
      </c>
      <c r="O768" s="1">
        <f t="shared" si="116"/>
        <v>515.36624489795861</v>
      </c>
      <c r="P768" s="1" t="str">
        <f t="shared" si="117"/>
        <v>07-2024</v>
      </c>
      <c r="T768" s="1"/>
      <c r="U768" s="1"/>
      <c r="V768" s="1" t="s">
        <v>3911</v>
      </c>
      <c r="W768" s="1"/>
      <c r="X768" s="1" t="s">
        <v>759</v>
      </c>
      <c r="Y768" s="2" t="s">
        <v>3911</v>
      </c>
      <c r="Z768" s="4" t="s">
        <v>88</v>
      </c>
      <c r="AD768" t="str">
        <f t="shared" si="118"/>
        <v/>
      </c>
    </row>
    <row r="769" spans="1:30" ht="14.25">
      <c r="A769" s="1" t="str">
        <f t="shared" si="110"/>
        <v>a55cd5cb</v>
      </c>
      <c r="B769" s="3">
        <v>45533</v>
      </c>
      <c r="C769" s="2" t="str">
        <f t="shared" si="111"/>
        <v>North</v>
      </c>
      <c r="D769" s="4" t="str">
        <f t="shared" si="112"/>
        <v>Sports</v>
      </c>
      <c r="E769" s="1">
        <v>3278.03</v>
      </c>
      <c r="F769" s="1">
        <v>46</v>
      </c>
      <c r="G769" s="1">
        <v>36</v>
      </c>
      <c r="H769">
        <v>165.3</v>
      </c>
      <c r="I769" s="10">
        <f t="shared" si="115"/>
        <v>5.0426628188271615E-2</v>
      </c>
      <c r="J769">
        <f t="shared" si="113"/>
        <v>2571.1423225152107</v>
      </c>
      <c r="K769">
        <f t="shared" si="114"/>
        <v>2535146.3299999977</v>
      </c>
      <c r="L769" t="s">
        <v>3914</v>
      </c>
      <c r="M769" t="s">
        <v>3910</v>
      </c>
      <c r="N769" s="1">
        <f t="shared" si="119"/>
        <v>100.65</v>
      </c>
      <c r="O769" s="1">
        <f t="shared" si="116"/>
        <v>516.19997471554962</v>
      </c>
      <c r="P769" s="1" t="str">
        <f t="shared" si="117"/>
        <v>08-2024</v>
      </c>
      <c r="T769" s="1"/>
      <c r="U769" s="1"/>
      <c r="V769" s="1" t="s">
        <v>3910</v>
      </c>
      <c r="W769" s="1"/>
      <c r="X769" s="1" t="s">
        <v>760</v>
      </c>
      <c r="Y769" s="2" t="s">
        <v>3910</v>
      </c>
      <c r="Z769" s="4" t="s">
        <v>17</v>
      </c>
      <c r="AD769" t="str">
        <f t="shared" si="118"/>
        <v/>
      </c>
    </row>
    <row r="770" spans="1:30" ht="14.25">
      <c r="A770" s="1" t="str">
        <f t="shared" ref="A770:A833" si="120">TRIM(X770)</f>
        <v>08e6cf27</v>
      </c>
      <c r="B770" s="3">
        <v>45029</v>
      </c>
      <c r="C770" s="2" t="str">
        <f t="shared" ref="C770:C833" si="121">PROPER(TRIM(Y770))</f>
        <v>West</v>
      </c>
      <c r="D770" s="4" t="str">
        <f t="shared" ref="D770:D833" si="122">PROPER(TRIM(SUBSTITUTE(Z770,"$","s")))</f>
        <v>Electronics</v>
      </c>
      <c r="E770" s="1">
        <v>2960.3</v>
      </c>
      <c r="F770" s="1">
        <v>25</v>
      </c>
      <c r="G770" s="1">
        <v>7</v>
      </c>
      <c r="H770">
        <v>1764.7</v>
      </c>
      <c r="I770" s="10">
        <f t="shared" si="115"/>
        <v>0.59612201466067627</v>
      </c>
      <c r="J770">
        <f t="shared" ref="J770:J833" si="123">AVERAGEIFS(E:E,C:C,C770)</f>
        <v>2537.5954861821929</v>
      </c>
      <c r="K770">
        <f t="shared" ref="K770:K833" si="124">SUMIFS(E:E,C:C,C770)</f>
        <v>2479230.7900000024</v>
      </c>
      <c r="L770" t="s">
        <v>3915</v>
      </c>
      <c r="M770" t="s">
        <v>3911</v>
      </c>
      <c r="N770" s="1">
        <f t="shared" si="119"/>
        <v>885.85</v>
      </c>
      <c r="O770" s="1">
        <f t="shared" si="116"/>
        <v>507.6997287299634</v>
      </c>
      <c r="P770" s="1" t="str">
        <f t="shared" si="117"/>
        <v>04-2023</v>
      </c>
      <c r="T770" s="1"/>
      <c r="U770" s="1"/>
      <c r="V770" s="1" t="s">
        <v>3911</v>
      </c>
      <c r="W770" s="1"/>
      <c r="X770" s="1" t="s">
        <v>761</v>
      </c>
      <c r="Y770" s="2" t="s">
        <v>3911</v>
      </c>
      <c r="Z770" s="4" t="s">
        <v>291</v>
      </c>
      <c r="AD770" t="str">
        <f t="shared" si="118"/>
        <v/>
      </c>
    </row>
    <row r="771" spans="1:30" ht="14.25">
      <c r="A771" s="1" t="str">
        <f t="shared" si="120"/>
        <v>93843623</v>
      </c>
      <c r="B771" s="3">
        <v>45545</v>
      </c>
      <c r="C771" s="2" t="str">
        <f t="shared" si="121"/>
        <v>East</v>
      </c>
      <c r="D771" s="4" t="str">
        <f t="shared" si="122"/>
        <v>Electronics</v>
      </c>
      <c r="E771" s="1">
        <v>4064.15</v>
      </c>
      <c r="F771" s="1">
        <v>46</v>
      </c>
      <c r="G771" s="1">
        <v>20</v>
      </c>
      <c r="H771">
        <v>622.95000000000005</v>
      </c>
      <c r="I771" s="10">
        <f t="shared" ref="I771:I834" si="125">H771/E771</f>
        <v>0.15327928349101289</v>
      </c>
      <c r="J771">
        <f t="shared" si="123"/>
        <v>2506.2477027027048</v>
      </c>
      <c r="K771">
        <f t="shared" si="124"/>
        <v>2596472.620000002</v>
      </c>
      <c r="L771" t="s">
        <v>3915</v>
      </c>
      <c r="M771" t="s">
        <v>3912</v>
      </c>
      <c r="N771" s="1">
        <f t="shared" si="119"/>
        <v>321.47500000000002</v>
      </c>
      <c r="O771" s="1">
        <f t="shared" ref="O771:O834" si="126">AVERAGEIFS(N:N,D:D,D771)</f>
        <v>507.6997287299634</v>
      </c>
      <c r="P771" s="1" t="str">
        <f t="shared" ref="P771:P834" si="127">TEXT(B771,"mm-yyyy")</f>
        <v>09-2024</v>
      </c>
      <c r="T771" s="1"/>
      <c r="U771" s="1"/>
      <c r="V771" s="1" t="s">
        <v>3912</v>
      </c>
      <c r="W771" s="1"/>
      <c r="X771" s="1">
        <v>93843623</v>
      </c>
      <c r="Y771" s="2" t="s">
        <v>3912</v>
      </c>
      <c r="Z771" s="4" t="s">
        <v>291</v>
      </c>
      <c r="AD771" t="str">
        <f t="shared" ref="AD771:AD834" si="128">SUBSTITUTE(SUBSTITUTE(AC771,"@",""),"#","")</f>
        <v/>
      </c>
    </row>
    <row r="772" spans="1:30" ht="14.25">
      <c r="A772" s="1" t="str">
        <f t="shared" si="120"/>
        <v>3a5e890d</v>
      </c>
      <c r="B772" s="3">
        <v>45349</v>
      </c>
      <c r="C772" s="2" t="str">
        <f t="shared" si="121"/>
        <v>South</v>
      </c>
      <c r="D772" s="4" t="str">
        <f t="shared" si="122"/>
        <v>Groceries</v>
      </c>
      <c r="E772" s="1">
        <v>1047.93</v>
      </c>
      <c r="F772" s="1">
        <v>8</v>
      </c>
      <c r="G772" s="1">
        <v>8</v>
      </c>
      <c r="H772">
        <v>1988.63</v>
      </c>
      <c r="I772" s="10">
        <f t="shared" si="125"/>
        <v>1.8976744629889402</v>
      </c>
      <c r="J772">
        <f t="shared" si="123"/>
        <v>2496.4375124875119</v>
      </c>
      <c r="K772">
        <f t="shared" si="124"/>
        <v>2498933.9499999993</v>
      </c>
      <c r="L772" t="s">
        <v>88</v>
      </c>
      <c r="M772" t="s">
        <v>3913</v>
      </c>
      <c r="N772" s="1">
        <f t="shared" si="119"/>
        <v>998.31500000000005</v>
      </c>
      <c r="O772" s="1">
        <f t="shared" si="126"/>
        <v>515.36624489795861</v>
      </c>
      <c r="P772" s="1" t="str">
        <f t="shared" si="127"/>
        <v>02-2024</v>
      </c>
      <c r="T772" s="1"/>
      <c r="U772" s="1"/>
      <c r="V772" s="1" t="s">
        <v>3913</v>
      </c>
      <c r="W772" s="1"/>
      <c r="X772" s="1" t="s">
        <v>762</v>
      </c>
      <c r="Y772" s="2" t="s">
        <v>3913</v>
      </c>
      <c r="Z772" s="4" t="s">
        <v>88</v>
      </c>
      <c r="AD772" t="str">
        <f t="shared" si="128"/>
        <v/>
      </c>
    </row>
    <row r="773" spans="1:30" ht="14.25">
      <c r="A773" s="1" t="str">
        <f t="shared" si="120"/>
        <v>c987db14</v>
      </c>
      <c r="B773" s="3">
        <v>45519</v>
      </c>
      <c r="C773" s="2" t="str">
        <f t="shared" si="121"/>
        <v>North</v>
      </c>
      <c r="D773" s="4" t="str">
        <f t="shared" si="122"/>
        <v>Furniture</v>
      </c>
      <c r="E773" s="1">
        <v>3294.93</v>
      </c>
      <c r="F773" s="1">
        <v>26</v>
      </c>
      <c r="G773" s="1">
        <v>29</v>
      </c>
      <c r="H773">
        <v>1886.15</v>
      </c>
      <c r="I773" s="10">
        <f t="shared" si="125"/>
        <v>0.57244008218687503</v>
      </c>
      <c r="J773">
        <f t="shared" si="123"/>
        <v>2571.1423225152107</v>
      </c>
      <c r="K773">
        <f t="shared" si="124"/>
        <v>2535146.3299999977</v>
      </c>
      <c r="L773" t="s">
        <v>1645</v>
      </c>
      <c r="M773" t="s">
        <v>3910</v>
      </c>
      <c r="N773" s="1">
        <f t="shared" si="119"/>
        <v>957.57500000000005</v>
      </c>
      <c r="O773" s="1">
        <f t="shared" si="126"/>
        <v>524.30656862745093</v>
      </c>
      <c r="P773" s="1" t="str">
        <f t="shared" si="127"/>
        <v>08-2024</v>
      </c>
      <c r="T773" s="1"/>
      <c r="U773" s="1"/>
      <c r="V773" s="1" t="s">
        <v>3910</v>
      </c>
      <c r="W773" s="1"/>
      <c r="X773" s="1" t="s">
        <v>763</v>
      </c>
      <c r="Y773" s="2" t="s">
        <v>3910</v>
      </c>
      <c r="Z773" s="4" t="s">
        <v>535</v>
      </c>
      <c r="AD773" t="str">
        <f t="shared" si="128"/>
        <v/>
      </c>
    </row>
    <row r="774" spans="1:30" ht="14.25">
      <c r="A774" s="1" t="str">
        <f t="shared" si="120"/>
        <v>06baa359</v>
      </c>
      <c r="B774" s="3">
        <v>45089</v>
      </c>
      <c r="C774" s="2" t="str">
        <f t="shared" si="121"/>
        <v>North</v>
      </c>
      <c r="D774" s="4" t="str">
        <f t="shared" si="122"/>
        <v>Clothing</v>
      </c>
      <c r="E774" s="1">
        <v>4175.08</v>
      </c>
      <c r="F774" s="1">
        <v>13</v>
      </c>
      <c r="G774" s="1">
        <v>26</v>
      </c>
      <c r="H774">
        <v>1067.78</v>
      </c>
      <c r="I774" s="10">
        <f t="shared" si="125"/>
        <v>0.25575078800885254</v>
      </c>
      <c r="J774">
        <f t="shared" si="123"/>
        <v>2571.1423225152107</v>
      </c>
      <c r="K774">
        <f t="shared" si="124"/>
        <v>2535146.3299999977</v>
      </c>
      <c r="L774" t="s">
        <v>1474</v>
      </c>
      <c r="M774" t="s">
        <v>3910</v>
      </c>
      <c r="N774" s="1">
        <f t="shared" ref="N774:N837" si="129">AVERAGE(G774,H774)</f>
        <v>546.89</v>
      </c>
      <c r="O774" s="1">
        <f t="shared" si="126"/>
        <v>518.08361275088532</v>
      </c>
      <c r="P774" s="1" t="str">
        <f t="shared" si="127"/>
        <v>06-2023</v>
      </c>
      <c r="T774" s="1"/>
      <c r="U774" s="1"/>
      <c r="V774" s="1" t="s">
        <v>3910</v>
      </c>
      <c r="W774" s="1"/>
      <c r="X774" s="1" t="s">
        <v>764</v>
      </c>
      <c r="Y774" s="2" t="s">
        <v>3910</v>
      </c>
      <c r="Z774" s="4" t="s">
        <v>1474</v>
      </c>
      <c r="AD774" t="str">
        <f t="shared" si="128"/>
        <v/>
      </c>
    </row>
    <row r="775" spans="1:30" ht="14.25">
      <c r="A775" s="1" t="str">
        <f t="shared" si="120"/>
        <v>b0de7d69</v>
      </c>
      <c r="B775" s="3">
        <v>45129</v>
      </c>
      <c r="C775" s="2" t="str">
        <f t="shared" si="121"/>
        <v>East</v>
      </c>
      <c r="D775" s="4" t="str">
        <f t="shared" si="122"/>
        <v>Clothing</v>
      </c>
      <c r="E775" s="1">
        <v>4196.5200000000004</v>
      </c>
      <c r="F775" s="1">
        <v>47</v>
      </c>
      <c r="G775" s="1">
        <v>21</v>
      </c>
      <c r="H775">
        <v>221.75</v>
      </c>
      <c r="I775" s="10">
        <f t="shared" si="125"/>
        <v>5.284140192349851E-2</v>
      </c>
      <c r="J775">
        <f t="shared" si="123"/>
        <v>2506.2477027027048</v>
      </c>
      <c r="K775">
        <f t="shared" si="124"/>
        <v>2596472.620000002</v>
      </c>
      <c r="L775" t="s">
        <v>1474</v>
      </c>
      <c r="M775" t="s">
        <v>3912</v>
      </c>
      <c r="N775" s="1">
        <f t="shared" si="129"/>
        <v>121.375</v>
      </c>
      <c r="O775" s="1">
        <f t="shared" si="126"/>
        <v>518.08361275088532</v>
      </c>
      <c r="P775" s="1" t="str">
        <f t="shared" si="127"/>
        <v>07-2023</v>
      </c>
      <c r="T775" s="1"/>
      <c r="U775" s="1"/>
      <c r="V775" s="1" t="s">
        <v>3912</v>
      </c>
      <c r="W775" s="1"/>
      <c r="X775" s="1" t="s">
        <v>765</v>
      </c>
      <c r="Y775" s="2" t="s">
        <v>3912</v>
      </c>
      <c r="Z775" s="4" t="s">
        <v>1474</v>
      </c>
      <c r="AD775" t="str">
        <f t="shared" si="128"/>
        <v/>
      </c>
    </row>
    <row r="776" spans="1:30" ht="14.25">
      <c r="A776" s="1" t="str">
        <f t="shared" si="120"/>
        <v>78169840</v>
      </c>
      <c r="B776" s="3">
        <v>45149</v>
      </c>
      <c r="C776" s="2" t="str">
        <f t="shared" si="121"/>
        <v>North</v>
      </c>
      <c r="D776" s="4" t="str">
        <f t="shared" si="122"/>
        <v>Furniture</v>
      </c>
      <c r="E776" s="1">
        <v>2624.05</v>
      </c>
      <c r="F776" s="1">
        <v>46</v>
      </c>
      <c r="G776" s="1">
        <v>35</v>
      </c>
      <c r="H776">
        <v>329.35</v>
      </c>
      <c r="I776" s="10">
        <f t="shared" si="125"/>
        <v>0.12551209008974676</v>
      </c>
      <c r="J776">
        <f t="shared" si="123"/>
        <v>2571.1423225152107</v>
      </c>
      <c r="K776">
        <f t="shared" si="124"/>
        <v>2535146.3299999977</v>
      </c>
      <c r="L776" t="s">
        <v>1645</v>
      </c>
      <c r="M776" t="s">
        <v>3910</v>
      </c>
      <c r="N776" s="1">
        <f t="shared" si="129"/>
        <v>182.17500000000001</v>
      </c>
      <c r="O776" s="1">
        <f t="shared" si="126"/>
        <v>524.30656862745093</v>
      </c>
      <c r="P776" s="1" t="str">
        <f t="shared" si="127"/>
        <v>08-2023</v>
      </c>
      <c r="T776" s="1"/>
      <c r="U776" s="1"/>
      <c r="V776" s="1" t="s">
        <v>3910</v>
      </c>
      <c r="W776" s="1"/>
      <c r="X776" s="1">
        <v>78169840</v>
      </c>
      <c r="Y776" s="2" t="s">
        <v>3910</v>
      </c>
      <c r="Z776" s="4" t="s">
        <v>535</v>
      </c>
      <c r="AD776" t="str">
        <f t="shared" si="128"/>
        <v/>
      </c>
    </row>
    <row r="777" spans="1:30" ht="14.25">
      <c r="A777" s="1" t="str">
        <f t="shared" si="120"/>
        <v>ffcf2964</v>
      </c>
      <c r="B777" s="3">
        <v>45053</v>
      </c>
      <c r="C777" s="2" t="str">
        <f t="shared" si="121"/>
        <v>South</v>
      </c>
      <c r="D777" s="4" t="str">
        <f t="shared" si="122"/>
        <v>Sports</v>
      </c>
      <c r="E777" s="1">
        <v>4961.01</v>
      </c>
      <c r="F777" s="1">
        <v>18</v>
      </c>
      <c r="G777" s="1">
        <v>38</v>
      </c>
      <c r="H777">
        <v>1824.68</v>
      </c>
      <c r="I777" s="10">
        <f t="shared" si="125"/>
        <v>0.36780413665765638</v>
      </c>
      <c r="J777">
        <f t="shared" si="123"/>
        <v>2496.4375124875119</v>
      </c>
      <c r="K777">
        <f t="shared" si="124"/>
        <v>2498933.9499999993</v>
      </c>
      <c r="L777" t="s">
        <v>3914</v>
      </c>
      <c r="M777" t="s">
        <v>3913</v>
      </c>
      <c r="N777" s="1">
        <f t="shared" si="129"/>
        <v>931.34</v>
      </c>
      <c r="O777" s="1">
        <f t="shared" si="126"/>
        <v>516.19997471554962</v>
      </c>
      <c r="P777" s="1" t="str">
        <f t="shared" si="127"/>
        <v>05-2023</v>
      </c>
      <c r="T777" s="1"/>
      <c r="U777" s="1"/>
      <c r="V777" s="1" t="s">
        <v>3913</v>
      </c>
      <c r="W777" s="1"/>
      <c r="X777" s="1" t="s">
        <v>766</v>
      </c>
      <c r="Y777" s="2" t="s">
        <v>3913</v>
      </c>
      <c r="Z777" s="4" t="s">
        <v>17</v>
      </c>
      <c r="AD777" t="str">
        <f t="shared" si="128"/>
        <v/>
      </c>
    </row>
    <row r="778" spans="1:30" ht="14.25">
      <c r="A778" s="1" t="str">
        <f t="shared" si="120"/>
        <v>66593948</v>
      </c>
      <c r="B778" s="3">
        <v>45504</v>
      </c>
      <c r="C778" s="2" t="str">
        <f t="shared" si="121"/>
        <v>North</v>
      </c>
      <c r="D778" s="4" t="str">
        <f t="shared" si="122"/>
        <v>Groceries</v>
      </c>
      <c r="E778" s="1">
        <v>891.09</v>
      </c>
      <c r="F778" s="1">
        <v>39</v>
      </c>
      <c r="G778" s="1">
        <v>25</v>
      </c>
      <c r="H778">
        <v>1544</v>
      </c>
      <c r="I778" s="10">
        <f t="shared" si="125"/>
        <v>1.7327093784017327</v>
      </c>
      <c r="J778">
        <f t="shared" si="123"/>
        <v>2571.1423225152107</v>
      </c>
      <c r="K778">
        <f t="shared" si="124"/>
        <v>2535146.3299999977</v>
      </c>
      <c r="L778" t="s">
        <v>88</v>
      </c>
      <c r="M778" t="s">
        <v>3910</v>
      </c>
      <c r="N778" s="1">
        <f t="shared" si="129"/>
        <v>784.5</v>
      </c>
      <c r="O778" s="1">
        <f t="shared" si="126"/>
        <v>515.36624489795861</v>
      </c>
      <c r="P778" s="1" t="str">
        <f t="shared" si="127"/>
        <v>07-2024</v>
      </c>
      <c r="T778" s="1"/>
      <c r="U778" s="1"/>
      <c r="V778" s="1" t="s">
        <v>3910</v>
      </c>
      <c r="W778" s="1"/>
      <c r="X778" s="1">
        <v>66593948</v>
      </c>
      <c r="Y778" s="2" t="s">
        <v>3910</v>
      </c>
      <c r="Z778" s="4" t="s">
        <v>88</v>
      </c>
      <c r="AD778" t="str">
        <f t="shared" si="128"/>
        <v/>
      </c>
    </row>
    <row r="779" spans="1:30" ht="14.25">
      <c r="A779" s="1" t="str">
        <f t="shared" si="120"/>
        <v>98f1afd9</v>
      </c>
      <c r="B779" s="3">
        <v>44906</v>
      </c>
      <c r="C779" s="2" t="str">
        <f t="shared" si="121"/>
        <v>North</v>
      </c>
      <c r="D779" s="4" t="str">
        <f t="shared" si="122"/>
        <v>Furniture</v>
      </c>
      <c r="E779" s="1">
        <v>1068.18</v>
      </c>
      <c r="F779" s="1">
        <v>18</v>
      </c>
      <c r="G779" s="1">
        <v>15</v>
      </c>
      <c r="H779">
        <v>275.36</v>
      </c>
      <c r="I779" s="10">
        <f t="shared" si="125"/>
        <v>0.2577842685689678</v>
      </c>
      <c r="J779">
        <f t="shared" si="123"/>
        <v>2571.1423225152107</v>
      </c>
      <c r="K779">
        <f t="shared" si="124"/>
        <v>2535146.3299999977</v>
      </c>
      <c r="L779" t="s">
        <v>1645</v>
      </c>
      <c r="M779" t="s">
        <v>3910</v>
      </c>
      <c r="N779" s="1">
        <f t="shared" si="129"/>
        <v>145.18</v>
      </c>
      <c r="O779" s="1">
        <f t="shared" si="126"/>
        <v>524.30656862745093</v>
      </c>
      <c r="P779" s="1" t="str">
        <f t="shared" si="127"/>
        <v>12-2022</v>
      </c>
      <c r="T779" s="1"/>
      <c r="U779" s="1"/>
      <c r="V779" s="1" t="s">
        <v>3910</v>
      </c>
      <c r="W779" s="1"/>
      <c r="X779" s="1" t="s">
        <v>767</v>
      </c>
      <c r="Y779" s="2" t="s">
        <v>3910</v>
      </c>
      <c r="Z779" s="4" t="s">
        <v>535</v>
      </c>
      <c r="AD779" t="str">
        <f t="shared" si="128"/>
        <v/>
      </c>
    </row>
    <row r="780" spans="1:30" ht="14.25">
      <c r="A780" s="1" t="str">
        <f t="shared" si="120"/>
        <v>4705d3cd</v>
      </c>
      <c r="B780" s="3">
        <v>45414</v>
      </c>
      <c r="C780" s="2" t="str">
        <f t="shared" si="121"/>
        <v>East</v>
      </c>
      <c r="D780" s="4" t="str">
        <f t="shared" si="122"/>
        <v>Clothing</v>
      </c>
      <c r="E780" s="1">
        <v>1333.44</v>
      </c>
      <c r="F780" s="1">
        <v>22</v>
      </c>
      <c r="G780" s="1">
        <v>21</v>
      </c>
      <c r="H780">
        <v>880.79</v>
      </c>
      <c r="I780" s="10">
        <f t="shared" si="125"/>
        <v>0.66053965682745375</v>
      </c>
      <c r="J780">
        <f t="shared" si="123"/>
        <v>2506.2477027027048</v>
      </c>
      <c r="K780">
        <f t="shared" si="124"/>
        <v>2596472.620000002</v>
      </c>
      <c r="L780" t="s">
        <v>1474</v>
      </c>
      <c r="M780" t="s">
        <v>3912</v>
      </c>
      <c r="N780" s="1">
        <f t="shared" si="129"/>
        <v>450.89499999999998</v>
      </c>
      <c r="O780" s="1">
        <f t="shared" si="126"/>
        <v>518.08361275088532</v>
      </c>
      <c r="P780" s="1" t="str">
        <f t="shared" si="127"/>
        <v>05-2024</v>
      </c>
      <c r="T780" s="1"/>
      <c r="U780" s="1"/>
      <c r="V780" s="1" t="s">
        <v>3912</v>
      </c>
      <c r="W780" s="1"/>
      <c r="X780" s="1" t="s">
        <v>768</v>
      </c>
      <c r="Y780" s="2" t="s">
        <v>3912</v>
      </c>
      <c r="Z780" s="4" t="s">
        <v>1474</v>
      </c>
      <c r="AD780" t="str">
        <f t="shared" si="128"/>
        <v/>
      </c>
    </row>
    <row r="781" spans="1:30" ht="14.25">
      <c r="A781" s="1" t="str">
        <f t="shared" si="120"/>
        <v>07a4c1d7</v>
      </c>
      <c r="B781" s="3">
        <v>45186</v>
      </c>
      <c r="C781" s="2" t="str">
        <f t="shared" si="121"/>
        <v>East</v>
      </c>
      <c r="D781" s="4" t="str">
        <f t="shared" si="122"/>
        <v>Electronics</v>
      </c>
      <c r="E781" s="1">
        <v>2925.26</v>
      </c>
      <c r="F781" s="1">
        <v>36</v>
      </c>
      <c r="G781" s="1">
        <v>21</v>
      </c>
      <c r="H781">
        <v>369.46</v>
      </c>
      <c r="I781" s="10">
        <f t="shared" si="125"/>
        <v>0.12629988445471513</v>
      </c>
      <c r="J781">
        <f t="shared" si="123"/>
        <v>2506.2477027027048</v>
      </c>
      <c r="K781">
        <f t="shared" si="124"/>
        <v>2596472.620000002</v>
      </c>
      <c r="L781" t="s">
        <v>3915</v>
      </c>
      <c r="M781" t="s">
        <v>3912</v>
      </c>
      <c r="N781" s="1">
        <f t="shared" si="129"/>
        <v>195.23</v>
      </c>
      <c r="O781" s="1">
        <f t="shared" si="126"/>
        <v>507.6997287299634</v>
      </c>
      <c r="P781" s="1" t="str">
        <f t="shared" si="127"/>
        <v>09-2023</v>
      </c>
      <c r="T781" s="1"/>
      <c r="U781" s="1"/>
      <c r="V781" s="1" t="s">
        <v>3912</v>
      </c>
      <c r="W781" s="1"/>
      <c r="X781" s="1" t="s">
        <v>769</v>
      </c>
      <c r="Y781" s="2" t="s">
        <v>3912</v>
      </c>
      <c r="Z781" s="4" t="s">
        <v>291</v>
      </c>
      <c r="AD781" t="str">
        <f t="shared" si="128"/>
        <v/>
      </c>
    </row>
    <row r="782" spans="1:30" ht="14.25">
      <c r="A782" s="1" t="str">
        <f t="shared" si="120"/>
        <v>c55246dd</v>
      </c>
      <c r="B782" s="3">
        <v>45533</v>
      </c>
      <c r="C782" s="2" t="str">
        <f t="shared" si="121"/>
        <v>North</v>
      </c>
      <c r="D782" s="4" t="str">
        <f t="shared" si="122"/>
        <v>Clothing</v>
      </c>
      <c r="E782" s="1">
        <v>2898.55</v>
      </c>
      <c r="F782" s="1">
        <v>13</v>
      </c>
      <c r="G782" s="1">
        <v>24</v>
      </c>
      <c r="H782">
        <v>1966.69</v>
      </c>
      <c r="I782" s="10">
        <f t="shared" si="125"/>
        <v>0.67850821962705488</v>
      </c>
      <c r="J782">
        <f t="shared" si="123"/>
        <v>2571.1423225152107</v>
      </c>
      <c r="K782">
        <f t="shared" si="124"/>
        <v>2535146.3299999977</v>
      </c>
      <c r="L782" t="s">
        <v>1474</v>
      </c>
      <c r="M782" t="s">
        <v>3910</v>
      </c>
      <c r="N782" s="1">
        <f t="shared" si="129"/>
        <v>995.34500000000003</v>
      </c>
      <c r="O782" s="1">
        <f t="shared" si="126"/>
        <v>518.08361275088532</v>
      </c>
      <c r="P782" s="1" t="str">
        <f t="shared" si="127"/>
        <v>08-2024</v>
      </c>
      <c r="T782" s="1"/>
      <c r="U782" s="1"/>
      <c r="V782" s="1" t="s">
        <v>3910</v>
      </c>
      <c r="W782" s="1"/>
      <c r="X782" s="1" t="s">
        <v>770</v>
      </c>
      <c r="Y782" s="2" t="s">
        <v>3910</v>
      </c>
      <c r="Z782" s="4" t="s">
        <v>1474</v>
      </c>
      <c r="AD782" t="str">
        <f t="shared" si="128"/>
        <v/>
      </c>
    </row>
    <row r="783" spans="1:30" ht="14.25">
      <c r="A783" s="1" t="str">
        <f t="shared" si="120"/>
        <v>128005ac</v>
      </c>
      <c r="B783" s="3">
        <v>45491</v>
      </c>
      <c r="C783" s="2" t="str">
        <f t="shared" si="121"/>
        <v>South</v>
      </c>
      <c r="D783" s="4" t="str">
        <f t="shared" si="122"/>
        <v>Groceries</v>
      </c>
      <c r="E783" s="1">
        <v>4056.48</v>
      </c>
      <c r="F783" s="1">
        <v>34</v>
      </c>
      <c r="G783" s="1">
        <v>43</v>
      </c>
      <c r="H783">
        <v>981.37</v>
      </c>
      <c r="I783" s="10">
        <f t="shared" si="125"/>
        <v>0.24192649785035303</v>
      </c>
      <c r="J783">
        <f t="shared" si="123"/>
        <v>2496.4375124875119</v>
      </c>
      <c r="K783">
        <f t="shared" si="124"/>
        <v>2498933.9499999993</v>
      </c>
      <c r="L783" t="s">
        <v>88</v>
      </c>
      <c r="M783" t="s">
        <v>3913</v>
      </c>
      <c r="N783" s="1">
        <f t="shared" si="129"/>
        <v>512.18499999999995</v>
      </c>
      <c r="O783" s="1">
        <f t="shared" si="126"/>
        <v>515.36624489795861</v>
      </c>
      <c r="P783" s="1" t="str">
        <f t="shared" si="127"/>
        <v>07-2024</v>
      </c>
      <c r="T783" s="1"/>
      <c r="U783" s="1"/>
      <c r="V783" s="1" t="s">
        <v>3913</v>
      </c>
      <c r="W783" s="1"/>
      <c r="X783" s="1" t="s">
        <v>771</v>
      </c>
      <c r="Y783" s="2" t="s">
        <v>3913</v>
      </c>
      <c r="Z783" s="4" t="s">
        <v>88</v>
      </c>
      <c r="AD783" t="str">
        <f t="shared" si="128"/>
        <v/>
      </c>
    </row>
    <row r="784" spans="1:30" ht="14.25">
      <c r="A784" s="1" t="str">
        <f t="shared" si="120"/>
        <v>9406459d</v>
      </c>
      <c r="B784" s="3">
        <v>45158</v>
      </c>
      <c r="C784" s="2" t="str">
        <f t="shared" si="121"/>
        <v>South</v>
      </c>
      <c r="D784" s="4" t="str">
        <f t="shared" si="122"/>
        <v>Clothing</v>
      </c>
      <c r="E784" s="1">
        <v>139.46</v>
      </c>
      <c r="F784" s="1">
        <v>9</v>
      </c>
      <c r="G784" s="1">
        <v>34</v>
      </c>
      <c r="H784">
        <v>480.55</v>
      </c>
      <c r="I784" s="10">
        <f t="shared" si="125"/>
        <v>3.4457909077871789</v>
      </c>
      <c r="J784">
        <f t="shared" si="123"/>
        <v>2496.4375124875119</v>
      </c>
      <c r="K784">
        <f t="shared" si="124"/>
        <v>2498933.9499999993</v>
      </c>
      <c r="L784" t="s">
        <v>1474</v>
      </c>
      <c r="M784" t="s">
        <v>3913</v>
      </c>
      <c r="N784" s="1">
        <f t="shared" si="129"/>
        <v>257.27499999999998</v>
      </c>
      <c r="O784" s="1">
        <f t="shared" si="126"/>
        <v>518.08361275088532</v>
      </c>
      <c r="P784" s="1" t="str">
        <f t="shared" si="127"/>
        <v>08-2023</v>
      </c>
      <c r="T784" s="1"/>
      <c r="U784" s="1"/>
      <c r="V784" s="1" t="s">
        <v>3913</v>
      </c>
      <c r="W784" s="1"/>
      <c r="X784" s="1" t="s">
        <v>772</v>
      </c>
      <c r="Y784" s="2" t="s">
        <v>3913</v>
      </c>
      <c r="Z784" s="4" t="s">
        <v>1474</v>
      </c>
      <c r="AD784" t="str">
        <f t="shared" si="128"/>
        <v/>
      </c>
    </row>
    <row r="785" spans="1:30" ht="14.25">
      <c r="A785" s="1" t="str">
        <f t="shared" si="120"/>
        <v>fd02575b</v>
      </c>
      <c r="B785" s="3">
        <v>45444</v>
      </c>
      <c r="C785" s="2" t="str">
        <f t="shared" si="121"/>
        <v>North</v>
      </c>
      <c r="D785" s="4" t="str">
        <f t="shared" si="122"/>
        <v>Clothing</v>
      </c>
      <c r="E785" s="1">
        <v>435.93</v>
      </c>
      <c r="F785" s="1">
        <v>37</v>
      </c>
      <c r="G785" s="1">
        <v>34</v>
      </c>
      <c r="H785">
        <v>1130.1300000000001</v>
      </c>
      <c r="I785" s="10">
        <f t="shared" si="125"/>
        <v>2.5924575046452416</v>
      </c>
      <c r="J785">
        <f t="shared" si="123"/>
        <v>2571.1423225152107</v>
      </c>
      <c r="K785">
        <f t="shared" si="124"/>
        <v>2535146.3299999977</v>
      </c>
      <c r="L785" t="s">
        <v>1474</v>
      </c>
      <c r="M785" t="s">
        <v>3910</v>
      </c>
      <c r="N785" s="1">
        <f t="shared" si="129"/>
        <v>582.06500000000005</v>
      </c>
      <c r="O785" s="1">
        <f t="shared" si="126"/>
        <v>518.08361275088532</v>
      </c>
      <c r="P785" s="1" t="str">
        <f t="shared" si="127"/>
        <v>06-2024</v>
      </c>
      <c r="T785" s="1"/>
      <c r="U785" s="1"/>
      <c r="V785" s="1" t="s">
        <v>3910</v>
      </c>
      <c r="W785" s="1"/>
      <c r="X785" s="1" t="s">
        <v>773</v>
      </c>
      <c r="Y785" s="2" t="s">
        <v>3910</v>
      </c>
      <c r="Z785" s="4" t="s">
        <v>1474</v>
      </c>
      <c r="AD785" t="str">
        <f t="shared" si="128"/>
        <v/>
      </c>
    </row>
    <row r="786" spans="1:30" ht="14.25">
      <c r="A786" s="1" t="str">
        <f t="shared" si="120"/>
        <v>3190429d</v>
      </c>
      <c r="B786" s="3">
        <v>45317</v>
      </c>
      <c r="C786" s="2" t="str">
        <f t="shared" si="121"/>
        <v>West</v>
      </c>
      <c r="D786" s="4" t="str">
        <f t="shared" si="122"/>
        <v>Clothing</v>
      </c>
      <c r="E786" s="1">
        <v>2530.56</v>
      </c>
      <c r="F786" s="1">
        <v>19</v>
      </c>
      <c r="G786" s="1">
        <v>6</v>
      </c>
      <c r="H786">
        <v>1288.56</v>
      </c>
      <c r="I786" s="10">
        <f t="shared" si="125"/>
        <v>0.50919954476479512</v>
      </c>
      <c r="J786">
        <f t="shared" si="123"/>
        <v>2537.5954861821929</v>
      </c>
      <c r="K786">
        <f t="shared" si="124"/>
        <v>2479230.7900000024</v>
      </c>
      <c r="L786" t="s">
        <v>1474</v>
      </c>
      <c r="M786" t="s">
        <v>3911</v>
      </c>
      <c r="N786" s="1">
        <f t="shared" si="129"/>
        <v>647.28</v>
      </c>
      <c r="O786" s="1">
        <f t="shared" si="126"/>
        <v>518.08361275088532</v>
      </c>
      <c r="P786" s="1" t="str">
        <f t="shared" si="127"/>
        <v>01-2024</v>
      </c>
      <c r="T786" s="1"/>
      <c r="U786" s="1"/>
      <c r="V786" s="1" t="s">
        <v>3911</v>
      </c>
      <c r="W786" s="1"/>
      <c r="X786" s="1" t="s">
        <v>774</v>
      </c>
      <c r="Y786" s="2" t="s">
        <v>3911</v>
      </c>
      <c r="Z786" s="4" t="s">
        <v>1474</v>
      </c>
      <c r="AD786" t="str">
        <f t="shared" si="128"/>
        <v/>
      </c>
    </row>
    <row r="787" spans="1:30" ht="14.25">
      <c r="A787" s="1" t="str">
        <f t="shared" si="120"/>
        <v>95261a6a</v>
      </c>
      <c r="B787" s="3">
        <v>44903</v>
      </c>
      <c r="C787" s="2" t="str">
        <f t="shared" si="121"/>
        <v>East</v>
      </c>
      <c r="D787" s="4" t="str">
        <f t="shared" si="122"/>
        <v>Furniture</v>
      </c>
      <c r="E787" s="1">
        <v>1953.71</v>
      </c>
      <c r="F787" s="1">
        <v>39</v>
      </c>
      <c r="G787" s="1">
        <v>49</v>
      </c>
      <c r="H787">
        <v>548.37</v>
      </c>
      <c r="I787" s="10">
        <f t="shared" si="125"/>
        <v>0.28068137031596296</v>
      </c>
      <c r="J787">
        <f t="shared" si="123"/>
        <v>2506.2477027027048</v>
      </c>
      <c r="K787">
        <f t="shared" si="124"/>
        <v>2596472.620000002</v>
      </c>
      <c r="L787" t="s">
        <v>1645</v>
      </c>
      <c r="M787" t="s">
        <v>3912</v>
      </c>
      <c r="N787" s="1">
        <f t="shared" si="129"/>
        <v>298.685</v>
      </c>
      <c r="O787" s="1">
        <f t="shared" si="126"/>
        <v>524.30656862745093</v>
      </c>
      <c r="P787" s="1" t="str">
        <f t="shared" si="127"/>
        <v>12-2022</v>
      </c>
      <c r="T787" s="1"/>
      <c r="U787" s="1"/>
      <c r="V787" s="1" t="s">
        <v>3912</v>
      </c>
      <c r="W787" s="1"/>
      <c r="X787" s="1" t="s">
        <v>775</v>
      </c>
      <c r="Y787" s="2" t="s">
        <v>3912</v>
      </c>
      <c r="Z787" s="4" t="s">
        <v>535</v>
      </c>
      <c r="AD787" t="str">
        <f t="shared" si="128"/>
        <v/>
      </c>
    </row>
    <row r="788" spans="1:30" ht="14.25">
      <c r="A788" s="1" t="str">
        <f t="shared" si="120"/>
        <v>81f68fac</v>
      </c>
      <c r="B788" s="3">
        <v>45524</v>
      </c>
      <c r="C788" s="2" t="str">
        <f t="shared" si="121"/>
        <v>North</v>
      </c>
      <c r="D788" s="4" t="str">
        <f t="shared" si="122"/>
        <v>Sports</v>
      </c>
      <c r="E788" s="1">
        <v>4573.18</v>
      </c>
      <c r="F788" s="1">
        <v>21</v>
      </c>
      <c r="G788" s="1">
        <v>37</v>
      </c>
      <c r="H788">
        <v>369.12</v>
      </c>
      <c r="I788" s="10">
        <f t="shared" si="125"/>
        <v>8.0714076419471786E-2</v>
      </c>
      <c r="J788">
        <f t="shared" si="123"/>
        <v>2571.1423225152107</v>
      </c>
      <c r="K788">
        <f t="shared" si="124"/>
        <v>2535146.3299999977</v>
      </c>
      <c r="L788" t="s">
        <v>3914</v>
      </c>
      <c r="M788" t="s">
        <v>3910</v>
      </c>
      <c r="N788" s="1">
        <f t="shared" si="129"/>
        <v>203.06</v>
      </c>
      <c r="O788" s="1">
        <f t="shared" si="126"/>
        <v>516.19997471554962</v>
      </c>
      <c r="P788" s="1" t="str">
        <f t="shared" si="127"/>
        <v>08-2024</v>
      </c>
      <c r="T788" s="1"/>
      <c r="U788" s="1"/>
      <c r="V788" s="1" t="s">
        <v>3910</v>
      </c>
      <c r="W788" s="1"/>
      <c r="X788" s="1" t="s">
        <v>776</v>
      </c>
      <c r="Y788" s="2" t="s">
        <v>3910</v>
      </c>
      <c r="Z788" s="4" t="s">
        <v>17</v>
      </c>
      <c r="AD788" t="str">
        <f t="shared" si="128"/>
        <v/>
      </c>
    </row>
    <row r="789" spans="1:30" ht="14.25">
      <c r="A789" s="1" t="str">
        <f t="shared" si="120"/>
        <v>78299c97</v>
      </c>
      <c r="B789" s="3">
        <v>45050</v>
      </c>
      <c r="C789" s="2" t="str">
        <f t="shared" si="121"/>
        <v>East</v>
      </c>
      <c r="D789" s="4" t="str">
        <f t="shared" si="122"/>
        <v>Electronics</v>
      </c>
      <c r="E789" s="1">
        <v>3475.41</v>
      </c>
      <c r="F789" s="1">
        <v>1</v>
      </c>
      <c r="G789" s="1">
        <v>32</v>
      </c>
      <c r="H789">
        <v>1732.75</v>
      </c>
      <c r="I789" s="10">
        <f t="shared" si="125"/>
        <v>0.49857426893517603</v>
      </c>
      <c r="J789">
        <f t="shared" si="123"/>
        <v>2506.2477027027048</v>
      </c>
      <c r="K789">
        <f t="shared" si="124"/>
        <v>2596472.620000002</v>
      </c>
      <c r="L789" t="s">
        <v>3915</v>
      </c>
      <c r="M789" t="s">
        <v>3912</v>
      </c>
      <c r="N789" s="1">
        <f t="shared" si="129"/>
        <v>882.375</v>
      </c>
      <c r="O789" s="1">
        <f t="shared" si="126"/>
        <v>507.6997287299634</v>
      </c>
      <c r="P789" s="1" t="str">
        <f t="shared" si="127"/>
        <v>05-2023</v>
      </c>
      <c r="T789" s="1"/>
      <c r="U789" s="1"/>
      <c r="V789" s="1" t="s">
        <v>3912</v>
      </c>
      <c r="W789" s="1"/>
      <c r="X789" s="1" t="s">
        <v>777</v>
      </c>
      <c r="Y789" s="2" t="s">
        <v>3912</v>
      </c>
      <c r="Z789" s="4" t="s">
        <v>291</v>
      </c>
      <c r="AD789" t="str">
        <f t="shared" si="128"/>
        <v/>
      </c>
    </row>
    <row r="790" spans="1:30" ht="14.25">
      <c r="A790" s="1" t="str">
        <f t="shared" si="120"/>
        <v>30be7dc5</v>
      </c>
      <c r="B790" s="3">
        <v>45101</v>
      </c>
      <c r="C790" s="2" t="str">
        <f t="shared" si="121"/>
        <v>North</v>
      </c>
      <c r="D790" s="4" t="str">
        <f t="shared" si="122"/>
        <v>Groceries</v>
      </c>
      <c r="E790" s="1">
        <v>3241.87</v>
      </c>
      <c r="F790" s="1">
        <v>25</v>
      </c>
      <c r="G790" s="1">
        <v>44</v>
      </c>
      <c r="H790">
        <v>120.21</v>
      </c>
      <c r="I790" s="10">
        <f t="shared" si="125"/>
        <v>3.7080450480741052E-2</v>
      </c>
      <c r="J790">
        <f t="shared" si="123"/>
        <v>2571.1423225152107</v>
      </c>
      <c r="K790">
        <f t="shared" si="124"/>
        <v>2535146.3299999977</v>
      </c>
      <c r="L790" t="s">
        <v>88</v>
      </c>
      <c r="M790" t="s">
        <v>3910</v>
      </c>
      <c r="N790" s="1">
        <f t="shared" si="129"/>
        <v>82.10499999999999</v>
      </c>
      <c r="O790" s="1">
        <f t="shared" si="126"/>
        <v>515.36624489795861</v>
      </c>
      <c r="P790" s="1" t="str">
        <f t="shared" si="127"/>
        <v>06-2023</v>
      </c>
      <c r="T790" s="1"/>
      <c r="U790" s="1"/>
      <c r="V790" s="1" t="s">
        <v>3910</v>
      </c>
      <c r="W790" s="1"/>
      <c r="X790" s="1" t="s">
        <v>778</v>
      </c>
      <c r="Y790" s="2" t="s">
        <v>3910</v>
      </c>
      <c r="Z790" s="4" t="s">
        <v>88</v>
      </c>
      <c r="AD790" t="str">
        <f t="shared" si="128"/>
        <v/>
      </c>
    </row>
    <row r="791" spans="1:30" ht="14.25">
      <c r="A791" s="1" t="str">
        <f t="shared" si="120"/>
        <v>6675703f</v>
      </c>
      <c r="B791" s="3">
        <v>45077</v>
      </c>
      <c r="C791" s="2" t="str">
        <f t="shared" si="121"/>
        <v>East</v>
      </c>
      <c r="D791" s="4" t="str">
        <f t="shared" si="122"/>
        <v>Electronics</v>
      </c>
      <c r="E791" s="1">
        <v>4697.2700000000004</v>
      </c>
      <c r="F791" s="1">
        <v>41</v>
      </c>
      <c r="G791" s="1">
        <v>49</v>
      </c>
      <c r="H791">
        <v>1686.33</v>
      </c>
      <c r="I791" s="10">
        <f t="shared" si="125"/>
        <v>0.35900214379841905</v>
      </c>
      <c r="J791">
        <f t="shared" si="123"/>
        <v>2506.2477027027048</v>
      </c>
      <c r="K791">
        <f t="shared" si="124"/>
        <v>2596472.620000002</v>
      </c>
      <c r="L791" t="s">
        <v>3915</v>
      </c>
      <c r="M791" t="s">
        <v>3912</v>
      </c>
      <c r="N791" s="1">
        <f t="shared" si="129"/>
        <v>867.66499999999996</v>
      </c>
      <c r="O791" s="1">
        <f t="shared" si="126"/>
        <v>507.6997287299634</v>
      </c>
      <c r="P791" s="1" t="str">
        <f t="shared" si="127"/>
        <v>05-2023</v>
      </c>
      <c r="T791" s="1"/>
      <c r="U791" s="1"/>
      <c r="V791" s="1" t="s">
        <v>3912</v>
      </c>
      <c r="W791" s="1"/>
      <c r="X791" s="1" t="s">
        <v>779</v>
      </c>
      <c r="Y791" s="2" t="s">
        <v>3912</v>
      </c>
      <c r="Z791" s="4" t="s">
        <v>291</v>
      </c>
      <c r="AD791" t="str">
        <f t="shared" si="128"/>
        <v/>
      </c>
    </row>
    <row r="792" spans="1:30" ht="14.25">
      <c r="A792" s="1" t="str">
        <f t="shared" si="120"/>
        <v>0f49933b</v>
      </c>
      <c r="B792" s="3">
        <v>44941</v>
      </c>
      <c r="C792" s="2" t="str">
        <f t="shared" si="121"/>
        <v>North</v>
      </c>
      <c r="D792" s="4" t="str">
        <f t="shared" si="122"/>
        <v>Groceries</v>
      </c>
      <c r="E792" s="1">
        <v>2296.37</v>
      </c>
      <c r="F792" s="1">
        <v>18</v>
      </c>
      <c r="G792" s="1">
        <v>9</v>
      </c>
      <c r="H792">
        <v>959.38</v>
      </c>
      <c r="I792" s="10">
        <f t="shared" si="125"/>
        <v>0.41778110670318808</v>
      </c>
      <c r="J792">
        <f t="shared" si="123"/>
        <v>2571.1423225152107</v>
      </c>
      <c r="K792">
        <f t="shared" si="124"/>
        <v>2535146.3299999977</v>
      </c>
      <c r="L792" t="s">
        <v>88</v>
      </c>
      <c r="M792" t="s">
        <v>3910</v>
      </c>
      <c r="N792" s="1">
        <f t="shared" si="129"/>
        <v>484.19</v>
      </c>
      <c r="O792" s="1">
        <f t="shared" si="126"/>
        <v>515.36624489795861</v>
      </c>
      <c r="P792" s="1" t="str">
        <f t="shared" si="127"/>
        <v>01-2023</v>
      </c>
      <c r="T792" s="1"/>
      <c r="U792" s="1"/>
      <c r="V792" s="1" t="s">
        <v>3910</v>
      </c>
      <c r="W792" s="1"/>
      <c r="X792" s="1" t="s">
        <v>780</v>
      </c>
      <c r="Y792" s="2" t="s">
        <v>3910</v>
      </c>
      <c r="Z792" s="4" t="s">
        <v>88</v>
      </c>
      <c r="AD792" t="str">
        <f t="shared" si="128"/>
        <v/>
      </c>
    </row>
    <row r="793" spans="1:30" ht="14.25">
      <c r="A793" s="1" t="str">
        <f t="shared" si="120"/>
        <v>caae4bea</v>
      </c>
      <c r="B793" s="3">
        <v>45472</v>
      </c>
      <c r="C793" s="2" t="str">
        <f t="shared" si="121"/>
        <v>East</v>
      </c>
      <c r="D793" s="4" t="str">
        <f t="shared" si="122"/>
        <v>Groceries</v>
      </c>
      <c r="E793" s="1">
        <v>2708.02</v>
      </c>
      <c r="F793" s="1">
        <v>1</v>
      </c>
      <c r="G793" s="1">
        <v>50</v>
      </c>
      <c r="H793">
        <v>768.51</v>
      </c>
      <c r="I793" s="10">
        <f t="shared" si="125"/>
        <v>0.28379037082443997</v>
      </c>
      <c r="J793">
        <f t="shared" si="123"/>
        <v>2506.2477027027048</v>
      </c>
      <c r="K793">
        <f t="shared" si="124"/>
        <v>2596472.620000002</v>
      </c>
      <c r="L793" t="s">
        <v>88</v>
      </c>
      <c r="M793" t="s">
        <v>3912</v>
      </c>
      <c r="N793" s="1">
        <f t="shared" si="129"/>
        <v>409.255</v>
      </c>
      <c r="O793" s="1">
        <f t="shared" si="126"/>
        <v>515.36624489795861</v>
      </c>
      <c r="P793" s="1" t="str">
        <f t="shared" si="127"/>
        <v>06-2024</v>
      </c>
      <c r="T793" s="1"/>
      <c r="U793" s="1"/>
      <c r="V793" s="1" t="s">
        <v>3912</v>
      </c>
      <c r="W793" s="1"/>
      <c r="X793" s="1" t="s">
        <v>781</v>
      </c>
      <c r="Y793" s="2" t="s">
        <v>3912</v>
      </c>
      <c r="Z793" s="4" t="s">
        <v>88</v>
      </c>
      <c r="AD793" t="str">
        <f t="shared" si="128"/>
        <v/>
      </c>
    </row>
    <row r="794" spans="1:30" ht="14.25">
      <c r="A794" s="1" t="str">
        <f t="shared" si="120"/>
        <v>e6336e47</v>
      </c>
      <c r="B794" s="3">
        <v>45333</v>
      </c>
      <c r="C794" s="2" t="str">
        <f t="shared" si="121"/>
        <v>North</v>
      </c>
      <c r="D794" s="4" t="str">
        <f t="shared" si="122"/>
        <v>Furniture</v>
      </c>
      <c r="E794" s="1">
        <v>2674.76</v>
      </c>
      <c r="F794" s="1">
        <v>30</v>
      </c>
      <c r="G794" s="1">
        <v>30</v>
      </c>
      <c r="H794">
        <v>700.3</v>
      </c>
      <c r="I794" s="10">
        <f t="shared" si="125"/>
        <v>0.26181788272592676</v>
      </c>
      <c r="J794">
        <f t="shared" si="123"/>
        <v>2571.1423225152107</v>
      </c>
      <c r="K794">
        <f t="shared" si="124"/>
        <v>2535146.3299999977</v>
      </c>
      <c r="L794" t="s">
        <v>1645</v>
      </c>
      <c r="M794" t="s">
        <v>3910</v>
      </c>
      <c r="N794" s="1">
        <f t="shared" si="129"/>
        <v>365.15</v>
      </c>
      <c r="O794" s="1">
        <f t="shared" si="126"/>
        <v>524.30656862745093</v>
      </c>
      <c r="P794" s="1" t="str">
        <f t="shared" si="127"/>
        <v>02-2024</v>
      </c>
      <c r="T794" s="1"/>
      <c r="U794" s="1"/>
      <c r="V794" s="1" t="s">
        <v>3910</v>
      </c>
      <c r="W794" s="1"/>
      <c r="X794" s="1" t="s">
        <v>782</v>
      </c>
      <c r="Y794" s="2" t="s">
        <v>3910</v>
      </c>
      <c r="Z794" s="4" t="s">
        <v>535</v>
      </c>
      <c r="AD794" t="str">
        <f t="shared" si="128"/>
        <v/>
      </c>
    </row>
    <row r="795" spans="1:30" ht="14.25">
      <c r="A795" s="1" t="str">
        <f t="shared" si="120"/>
        <v>c8b4559d</v>
      </c>
      <c r="B795" s="3">
        <v>44938</v>
      </c>
      <c r="C795" s="2" t="str">
        <f t="shared" si="121"/>
        <v>West</v>
      </c>
      <c r="D795" s="4" t="str">
        <f t="shared" si="122"/>
        <v>Groceries</v>
      </c>
      <c r="E795" s="1">
        <v>573.33000000000004</v>
      </c>
      <c r="F795" s="1">
        <v>22</v>
      </c>
      <c r="G795" s="1">
        <v>12</v>
      </c>
      <c r="H795">
        <v>624.6</v>
      </c>
      <c r="I795" s="10">
        <f t="shared" si="125"/>
        <v>1.0894249385170844</v>
      </c>
      <c r="J795">
        <f t="shared" si="123"/>
        <v>2537.5954861821929</v>
      </c>
      <c r="K795">
        <f t="shared" si="124"/>
        <v>2479230.7900000024</v>
      </c>
      <c r="L795" t="s">
        <v>88</v>
      </c>
      <c r="M795" t="s">
        <v>3911</v>
      </c>
      <c r="N795" s="1">
        <f t="shared" si="129"/>
        <v>318.3</v>
      </c>
      <c r="O795" s="1">
        <f t="shared" si="126"/>
        <v>515.36624489795861</v>
      </c>
      <c r="P795" s="1" t="str">
        <f t="shared" si="127"/>
        <v>01-2023</v>
      </c>
      <c r="T795" s="1"/>
      <c r="U795" s="1"/>
      <c r="V795" s="1" t="s">
        <v>3911</v>
      </c>
      <c r="W795" s="1"/>
      <c r="X795" s="1" t="s">
        <v>783</v>
      </c>
      <c r="Y795" s="2" t="s">
        <v>3911</v>
      </c>
      <c r="Z795" s="4" t="s">
        <v>88</v>
      </c>
      <c r="AD795" t="str">
        <f t="shared" si="128"/>
        <v/>
      </c>
    </row>
    <row r="796" spans="1:30" ht="14.25">
      <c r="A796" s="1" t="str">
        <f t="shared" si="120"/>
        <v>6751d130</v>
      </c>
      <c r="B796" s="3">
        <v>45499</v>
      </c>
      <c r="C796" s="2" t="str">
        <f t="shared" si="121"/>
        <v>South</v>
      </c>
      <c r="D796" s="4" t="str">
        <f t="shared" si="122"/>
        <v>Groceries</v>
      </c>
      <c r="E796" s="1">
        <v>4504.88</v>
      </c>
      <c r="F796" s="1">
        <v>41</v>
      </c>
      <c r="G796" s="1">
        <v>22</v>
      </c>
      <c r="H796">
        <v>1990.12</v>
      </c>
      <c r="I796" s="10">
        <f t="shared" si="125"/>
        <v>0.44176981406829924</v>
      </c>
      <c r="J796">
        <f t="shared" si="123"/>
        <v>2496.4375124875119</v>
      </c>
      <c r="K796">
        <f t="shared" si="124"/>
        <v>2498933.9499999993</v>
      </c>
      <c r="L796" t="s">
        <v>88</v>
      </c>
      <c r="M796" t="s">
        <v>3913</v>
      </c>
      <c r="N796" s="1">
        <f t="shared" si="129"/>
        <v>1006.06</v>
      </c>
      <c r="O796" s="1">
        <f t="shared" si="126"/>
        <v>515.36624489795861</v>
      </c>
      <c r="P796" s="1" t="str">
        <f t="shared" si="127"/>
        <v>07-2024</v>
      </c>
      <c r="T796" s="1"/>
      <c r="U796" s="1"/>
      <c r="V796" s="1" t="s">
        <v>3913</v>
      </c>
      <c r="W796" s="1"/>
      <c r="X796" s="1" t="s">
        <v>784</v>
      </c>
      <c r="Y796" s="2" t="s">
        <v>3913</v>
      </c>
      <c r="Z796" s="4" t="s">
        <v>88</v>
      </c>
      <c r="AD796" t="str">
        <f t="shared" si="128"/>
        <v/>
      </c>
    </row>
    <row r="797" spans="1:30" ht="14.25">
      <c r="A797" s="1" t="str">
        <f t="shared" si="120"/>
        <v>e3f2c107</v>
      </c>
      <c r="B797" s="3">
        <v>45221</v>
      </c>
      <c r="C797" s="2" t="str">
        <f t="shared" si="121"/>
        <v>North</v>
      </c>
      <c r="D797" s="4" t="str">
        <f t="shared" si="122"/>
        <v>Clothing</v>
      </c>
      <c r="E797" s="1">
        <v>1030.27</v>
      </c>
      <c r="F797" s="1">
        <v>3</v>
      </c>
      <c r="G797" s="1">
        <v>17</v>
      </c>
      <c r="H797">
        <v>1400.39</v>
      </c>
      <c r="I797" s="10">
        <f t="shared" si="125"/>
        <v>1.3592456346394635</v>
      </c>
      <c r="J797">
        <f t="shared" si="123"/>
        <v>2571.1423225152107</v>
      </c>
      <c r="K797">
        <f t="shared" si="124"/>
        <v>2535146.3299999977</v>
      </c>
      <c r="L797" t="s">
        <v>1474</v>
      </c>
      <c r="M797" t="s">
        <v>3910</v>
      </c>
      <c r="N797" s="1">
        <f t="shared" si="129"/>
        <v>708.69500000000005</v>
      </c>
      <c r="O797" s="1">
        <f t="shared" si="126"/>
        <v>518.08361275088532</v>
      </c>
      <c r="P797" s="1" t="str">
        <f t="shared" si="127"/>
        <v>10-2023</v>
      </c>
      <c r="T797" s="1"/>
      <c r="U797" s="1"/>
      <c r="V797" s="1" t="s">
        <v>3910</v>
      </c>
      <c r="W797" s="1"/>
      <c r="X797" s="1" t="s">
        <v>785</v>
      </c>
      <c r="Y797" s="2" t="s">
        <v>3910</v>
      </c>
      <c r="Z797" s="4" t="s">
        <v>1474</v>
      </c>
      <c r="AD797" t="str">
        <f t="shared" si="128"/>
        <v/>
      </c>
    </row>
    <row r="798" spans="1:30" ht="14.25">
      <c r="A798" s="1" t="str">
        <f t="shared" si="120"/>
        <v>a346f073</v>
      </c>
      <c r="B798" s="3">
        <v>45368</v>
      </c>
      <c r="C798" s="2" t="str">
        <f t="shared" si="121"/>
        <v>South</v>
      </c>
      <c r="D798" s="4" t="str">
        <f t="shared" si="122"/>
        <v>Clothing</v>
      </c>
      <c r="E798" s="1">
        <v>4703.6400000000003</v>
      </c>
      <c r="F798" s="1">
        <v>7</v>
      </c>
      <c r="G798" s="1">
        <v>3</v>
      </c>
      <c r="H798">
        <v>757.91</v>
      </c>
      <c r="I798" s="10">
        <f t="shared" si="125"/>
        <v>0.16113265470996929</v>
      </c>
      <c r="J798">
        <f t="shared" si="123"/>
        <v>2496.4375124875119</v>
      </c>
      <c r="K798">
        <f t="shared" si="124"/>
        <v>2498933.9499999993</v>
      </c>
      <c r="L798" t="s">
        <v>1474</v>
      </c>
      <c r="M798" t="s">
        <v>3913</v>
      </c>
      <c r="N798" s="1">
        <f t="shared" si="129"/>
        <v>380.45499999999998</v>
      </c>
      <c r="O798" s="1">
        <f t="shared" si="126"/>
        <v>518.08361275088532</v>
      </c>
      <c r="P798" s="1" t="str">
        <f t="shared" si="127"/>
        <v>03-2024</v>
      </c>
      <c r="T798" s="1"/>
      <c r="U798" s="1"/>
      <c r="V798" s="1" t="s">
        <v>3913</v>
      </c>
      <c r="W798" s="1"/>
      <c r="X798" s="1" t="s">
        <v>786</v>
      </c>
      <c r="Y798" s="2" t="s">
        <v>3913</v>
      </c>
      <c r="Z798" s="4" t="s">
        <v>1474</v>
      </c>
      <c r="AD798" t="str">
        <f t="shared" si="128"/>
        <v/>
      </c>
    </row>
    <row r="799" spans="1:30" ht="14.25">
      <c r="A799" s="1" t="str">
        <f t="shared" si="120"/>
        <v>8c24cc4c</v>
      </c>
      <c r="B799" s="3">
        <v>45592</v>
      </c>
      <c r="C799" s="2" t="str">
        <f t="shared" si="121"/>
        <v>North</v>
      </c>
      <c r="D799" s="4" t="str">
        <f t="shared" si="122"/>
        <v>Sports</v>
      </c>
      <c r="E799" s="1">
        <v>625.49</v>
      </c>
      <c r="F799" s="1">
        <v>35</v>
      </c>
      <c r="G799" s="1">
        <v>22</v>
      </c>
      <c r="H799">
        <v>1692.13</v>
      </c>
      <c r="I799" s="10">
        <f t="shared" si="125"/>
        <v>2.7052870549489203</v>
      </c>
      <c r="J799">
        <f t="shared" si="123"/>
        <v>2571.1423225152107</v>
      </c>
      <c r="K799">
        <f t="shared" si="124"/>
        <v>2535146.3299999977</v>
      </c>
      <c r="L799" t="s">
        <v>3914</v>
      </c>
      <c r="M799" t="s">
        <v>3910</v>
      </c>
      <c r="N799" s="1">
        <f t="shared" si="129"/>
        <v>857.06500000000005</v>
      </c>
      <c r="O799" s="1">
        <f t="shared" si="126"/>
        <v>516.19997471554962</v>
      </c>
      <c r="P799" s="1" t="str">
        <f t="shared" si="127"/>
        <v>10-2024</v>
      </c>
      <c r="T799" s="1"/>
      <c r="U799" s="1"/>
      <c r="V799" s="1" t="s">
        <v>3910</v>
      </c>
      <c r="W799" s="1"/>
      <c r="X799" s="1" t="s">
        <v>787</v>
      </c>
      <c r="Y799" s="2" t="s">
        <v>3910</v>
      </c>
      <c r="Z799" s="4" t="s">
        <v>17</v>
      </c>
      <c r="AD799" t="str">
        <f t="shared" si="128"/>
        <v/>
      </c>
    </row>
    <row r="800" spans="1:30" ht="14.25">
      <c r="A800" s="1" t="str">
        <f t="shared" si="120"/>
        <v>7e98bd40</v>
      </c>
      <c r="B800" s="3">
        <v>45349</v>
      </c>
      <c r="C800" s="2" t="str">
        <f t="shared" si="121"/>
        <v>South</v>
      </c>
      <c r="D800" s="4" t="str">
        <f t="shared" si="122"/>
        <v>Clothing</v>
      </c>
      <c r="E800" s="1">
        <v>441.19</v>
      </c>
      <c r="F800" s="1">
        <v>35</v>
      </c>
      <c r="G800" s="1">
        <v>39</v>
      </c>
      <c r="H800">
        <v>1552.73</v>
      </c>
      <c r="I800" s="10">
        <f t="shared" si="125"/>
        <v>3.5194134046555905</v>
      </c>
      <c r="J800">
        <f t="shared" si="123"/>
        <v>2496.4375124875119</v>
      </c>
      <c r="K800">
        <f t="shared" si="124"/>
        <v>2498933.9499999993</v>
      </c>
      <c r="L800" t="s">
        <v>1474</v>
      </c>
      <c r="M800" t="s">
        <v>3913</v>
      </c>
      <c r="N800" s="1">
        <f t="shared" si="129"/>
        <v>795.86500000000001</v>
      </c>
      <c r="O800" s="1">
        <f t="shared" si="126"/>
        <v>518.08361275088532</v>
      </c>
      <c r="P800" s="1" t="str">
        <f t="shared" si="127"/>
        <v>02-2024</v>
      </c>
      <c r="T800" s="1"/>
      <c r="U800" s="1"/>
      <c r="V800" s="1" t="s">
        <v>3913</v>
      </c>
      <c r="W800" s="1"/>
      <c r="X800" s="1" t="s">
        <v>788</v>
      </c>
      <c r="Y800" s="2" t="s">
        <v>3913</v>
      </c>
      <c r="Z800" s="4" t="s">
        <v>1474</v>
      </c>
      <c r="AD800" t="str">
        <f t="shared" si="128"/>
        <v/>
      </c>
    </row>
    <row r="801" spans="1:30" ht="14.25">
      <c r="A801" s="1" t="str">
        <f t="shared" si="120"/>
        <v>e0eca1b0</v>
      </c>
      <c r="B801" s="3">
        <v>45087</v>
      </c>
      <c r="C801" s="2" t="str">
        <f t="shared" si="121"/>
        <v>West</v>
      </c>
      <c r="D801" s="4" t="str">
        <f t="shared" si="122"/>
        <v>Electronics</v>
      </c>
      <c r="E801" s="1">
        <v>4886.88</v>
      </c>
      <c r="F801" s="1">
        <v>43</v>
      </c>
      <c r="G801" s="1">
        <v>35</v>
      </c>
      <c r="H801">
        <v>1856.72</v>
      </c>
      <c r="I801" s="10">
        <f t="shared" si="125"/>
        <v>0.37993975706381167</v>
      </c>
      <c r="J801">
        <f t="shared" si="123"/>
        <v>2537.5954861821929</v>
      </c>
      <c r="K801">
        <f t="shared" si="124"/>
        <v>2479230.7900000024</v>
      </c>
      <c r="L801" t="s">
        <v>3915</v>
      </c>
      <c r="M801" t="s">
        <v>3911</v>
      </c>
      <c r="N801" s="1">
        <f t="shared" si="129"/>
        <v>945.86</v>
      </c>
      <c r="O801" s="1">
        <f t="shared" si="126"/>
        <v>507.6997287299634</v>
      </c>
      <c r="P801" s="1" t="str">
        <f t="shared" si="127"/>
        <v>06-2023</v>
      </c>
      <c r="T801" s="1"/>
      <c r="U801" s="1"/>
      <c r="V801" s="1" t="s">
        <v>3911</v>
      </c>
      <c r="W801" s="1"/>
      <c r="X801" s="1" t="s">
        <v>789</v>
      </c>
      <c r="Y801" s="2" t="s">
        <v>3911</v>
      </c>
      <c r="Z801" s="4" t="s">
        <v>291</v>
      </c>
      <c r="AD801" t="str">
        <f t="shared" si="128"/>
        <v/>
      </c>
    </row>
    <row r="802" spans="1:30" ht="14.25">
      <c r="A802" s="1" t="str">
        <f t="shared" si="120"/>
        <v>9644359f</v>
      </c>
      <c r="B802" s="3">
        <v>45523</v>
      </c>
      <c r="C802" s="2" t="str">
        <f t="shared" si="121"/>
        <v>East</v>
      </c>
      <c r="D802" s="4" t="str">
        <f t="shared" si="122"/>
        <v>Sports</v>
      </c>
      <c r="E802" s="1">
        <v>1684.38</v>
      </c>
      <c r="F802" s="1">
        <v>44</v>
      </c>
      <c r="G802" s="1">
        <v>11</v>
      </c>
      <c r="H802">
        <v>524.86</v>
      </c>
      <c r="I802" s="10">
        <f t="shared" si="125"/>
        <v>0.31160426982034933</v>
      </c>
      <c r="J802">
        <f t="shared" si="123"/>
        <v>2506.2477027027048</v>
      </c>
      <c r="K802">
        <f t="shared" si="124"/>
        <v>2596472.620000002</v>
      </c>
      <c r="L802" t="s">
        <v>3914</v>
      </c>
      <c r="M802" t="s">
        <v>3912</v>
      </c>
      <c r="N802" s="1">
        <f t="shared" si="129"/>
        <v>267.93</v>
      </c>
      <c r="O802" s="1">
        <f t="shared" si="126"/>
        <v>516.19997471554962</v>
      </c>
      <c r="P802" s="1" t="str">
        <f t="shared" si="127"/>
        <v>08-2024</v>
      </c>
      <c r="T802" s="1"/>
      <c r="U802" s="1"/>
      <c r="V802" s="1" t="s">
        <v>3912</v>
      </c>
      <c r="W802" s="1"/>
      <c r="X802" s="1" t="s">
        <v>790</v>
      </c>
      <c r="Y802" s="2" t="s">
        <v>3912</v>
      </c>
      <c r="Z802" s="4" t="s">
        <v>17</v>
      </c>
      <c r="AD802" t="str">
        <f t="shared" si="128"/>
        <v/>
      </c>
    </row>
    <row r="803" spans="1:30" ht="14.25">
      <c r="A803" s="1" t="str">
        <f t="shared" si="120"/>
        <v>2e7d22d7</v>
      </c>
      <c r="B803" s="3">
        <v>45537</v>
      </c>
      <c r="C803" s="2" t="str">
        <f t="shared" si="121"/>
        <v>East</v>
      </c>
      <c r="D803" s="4" t="str">
        <f t="shared" si="122"/>
        <v>Groceries</v>
      </c>
      <c r="E803" s="1">
        <v>4619.1899999999996</v>
      </c>
      <c r="F803" s="1">
        <v>16</v>
      </c>
      <c r="G803" s="1">
        <v>29</v>
      </c>
      <c r="H803">
        <v>192.04</v>
      </c>
      <c r="I803" s="10">
        <f t="shared" si="125"/>
        <v>4.1574388583279755E-2</v>
      </c>
      <c r="J803">
        <f t="shared" si="123"/>
        <v>2506.2477027027048</v>
      </c>
      <c r="K803">
        <f t="shared" si="124"/>
        <v>2596472.620000002</v>
      </c>
      <c r="L803" t="s">
        <v>88</v>
      </c>
      <c r="M803" t="s">
        <v>3912</v>
      </c>
      <c r="N803" s="1">
        <f t="shared" si="129"/>
        <v>110.52</v>
      </c>
      <c r="O803" s="1">
        <f t="shared" si="126"/>
        <v>515.36624489795861</v>
      </c>
      <c r="P803" s="1" t="str">
        <f t="shared" si="127"/>
        <v>09-2024</v>
      </c>
      <c r="T803" s="1"/>
      <c r="U803" s="1"/>
      <c r="V803" s="1" t="s">
        <v>3912</v>
      </c>
      <c r="W803" s="1"/>
      <c r="X803" s="1" t="s">
        <v>791</v>
      </c>
      <c r="Y803" s="2" t="s">
        <v>3912</v>
      </c>
      <c r="Z803" s="4" t="s">
        <v>88</v>
      </c>
      <c r="AD803" t="str">
        <f t="shared" si="128"/>
        <v/>
      </c>
    </row>
    <row r="804" spans="1:30" ht="14.25">
      <c r="A804" s="1" t="str">
        <f t="shared" si="120"/>
        <v>a84a0178</v>
      </c>
      <c r="B804" s="3">
        <v>45111</v>
      </c>
      <c r="C804" s="2" t="str">
        <f t="shared" si="121"/>
        <v>East</v>
      </c>
      <c r="D804" s="4" t="str">
        <f t="shared" si="122"/>
        <v>Electronics</v>
      </c>
      <c r="E804" s="1">
        <v>562.79999999999995</v>
      </c>
      <c r="F804" s="1">
        <v>6</v>
      </c>
      <c r="G804" s="1">
        <v>35</v>
      </c>
      <c r="H804">
        <v>1979.08</v>
      </c>
      <c r="I804" s="10">
        <f t="shared" si="125"/>
        <v>3.5164889836531628</v>
      </c>
      <c r="J804">
        <f t="shared" si="123"/>
        <v>2506.2477027027048</v>
      </c>
      <c r="K804">
        <f t="shared" si="124"/>
        <v>2596472.620000002</v>
      </c>
      <c r="L804" t="s">
        <v>3915</v>
      </c>
      <c r="M804" t="s">
        <v>3912</v>
      </c>
      <c r="N804" s="1">
        <f t="shared" si="129"/>
        <v>1007.04</v>
      </c>
      <c r="O804" s="1">
        <f t="shared" si="126"/>
        <v>507.6997287299634</v>
      </c>
      <c r="P804" s="1" t="str">
        <f t="shared" si="127"/>
        <v>07-2023</v>
      </c>
      <c r="T804" s="1"/>
      <c r="U804" s="1"/>
      <c r="V804" s="1" t="s">
        <v>3912</v>
      </c>
      <c r="W804" s="1"/>
      <c r="X804" s="1" t="s">
        <v>792</v>
      </c>
      <c r="Y804" s="2" t="s">
        <v>3912</v>
      </c>
      <c r="Z804" s="4" t="s">
        <v>291</v>
      </c>
      <c r="AD804" t="str">
        <f t="shared" si="128"/>
        <v/>
      </c>
    </row>
    <row r="805" spans="1:30" ht="14.25">
      <c r="A805" s="1" t="str">
        <f t="shared" si="120"/>
        <v>66253b8c</v>
      </c>
      <c r="B805" s="3">
        <v>45408</v>
      </c>
      <c r="C805" s="2" t="str">
        <f t="shared" si="121"/>
        <v>South</v>
      </c>
      <c r="D805" s="4" t="str">
        <f t="shared" si="122"/>
        <v>Groceries</v>
      </c>
      <c r="E805" s="1">
        <v>170.54</v>
      </c>
      <c r="F805" s="1">
        <v>13</v>
      </c>
      <c r="G805" s="1">
        <v>49</v>
      </c>
      <c r="H805">
        <v>740.95</v>
      </c>
      <c r="I805" s="10">
        <f t="shared" si="125"/>
        <v>4.3447285094406007</v>
      </c>
      <c r="J805">
        <f t="shared" si="123"/>
        <v>2496.4375124875119</v>
      </c>
      <c r="K805">
        <f t="shared" si="124"/>
        <v>2498933.9499999993</v>
      </c>
      <c r="L805" t="s">
        <v>88</v>
      </c>
      <c r="M805" t="s">
        <v>3913</v>
      </c>
      <c r="N805" s="1">
        <f t="shared" si="129"/>
        <v>394.97500000000002</v>
      </c>
      <c r="O805" s="1">
        <f t="shared" si="126"/>
        <v>515.36624489795861</v>
      </c>
      <c r="P805" s="1" t="str">
        <f t="shared" si="127"/>
        <v>04-2024</v>
      </c>
      <c r="T805" s="1"/>
      <c r="U805" s="1"/>
      <c r="V805" s="1" t="s">
        <v>3913</v>
      </c>
      <c r="W805" s="1"/>
      <c r="X805" s="1" t="s">
        <v>793</v>
      </c>
      <c r="Y805" s="2" t="s">
        <v>3913</v>
      </c>
      <c r="Z805" s="4" t="s">
        <v>88</v>
      </c>
      <c r="AD805" t="str">
        <f t="shared" si="128"/>
        <v/>
      </c>
    </row>
    <row r="806" spans="1:30" ht="14.25">
      <c r="A806" s="1" t="str">
        <f t="shared" si="120"/>
        <v>bb2a0ea5</v>
      </c>
      <c r="B806" s="3">
        <v>45576</v>
      </c>
      <c r="C806" s="2" t="str">
        <f t="shared" si="121"/>
        <v>East</v>
      </c>
      <c r="D806" s="4" t="str">
        <f t="shared" si="122"/>
        <v>Furniture</v>
      </c>
      <c r="E806" s="1">
        <v>4718.8100000000004</v>
      </c>
      <c r="F806" s="1">
        <v>15</v>
      </c>
      <c r="G806" s="1">
        <v>26</v>
      </c>
      <c r="H806">
        <v>1500.35</v>
      </c>
      <c r="I806" s="10">
        <f t="shared" si="125"/>
        <v>0.31795092406772041</v>
      </c>
      <c r="J806">
        <f t="shared" si="123"/>
        <v>2506.2477027027048</v>
      </c>
      <c r="K806">
        <f t="shared" si="124"/>
        <v>2596472.620000002</v>
      </c>
      <c r="L806" t="s">
        <v>1645</v>
      </c>
      <c r="M806" t="s">
        <v>3912</v>
      </c>
      <c r="N806" s="1">
        <f t="shared" si="129"/>
        <v>763.17499999999995</v>
      </c>
      <c r="O806" s="1">
        <f t="shared" si="126"/>
        <v>524.30656862745093</v>
      </c>
      <c r="P806" s="1" t="str">
        <f t="shared" si="127"/>
        <v>10-2024</v>
      </c>
      <c r="T806" s="1"/>
      <c r="U806" s="1"/>
      <c r="V806" s="1" t="s">
        <v>3912</v>
      </c>
      <c r="W806" s="1"/>
      <c r="X806" s="1" t="s">
        <v>794</v>
      </c>
      <c r="Y806" s="2" t="s">
        <v>3912</v>
      </c>
      <c r="Z806" s="4" t="s">
        <v>535</v>
      </c>
      <c r="AD806" t="str">
        <f t="shared" si="128"/>
        <v/>
      </c>
    </row>
    <row r="807" spans="1:30" ht="14.25">
      <c r="A807" s="1" t="str">
        <f t="shared" si="120"/>
        <v>78c4a54a</v>
      </c>
      <c r="B807" s="3">
        <v>45260</v>
      </c>
      <c r="C807" s="2" t="str">
        <f t="shared" si="121"/>
        <v>North</v>
      </c>
      <c r="D807" s="4" t="str">
        <f t="shared" si="122"/>
        <v>Sports</v>
      </c>
      <c r="E807" s="1">
        <v>4051.54</v>
      </c>
      <c r="F807" s="1">
        <v>9</v>
      </c>
      <c r="G807" s="1">
        <v>3</v>
      </c>
      <c r="H807">
        <v>1690.46</v>
      </c>
      <c r="I807" s="10">
        <f t="shared" si="125"/>
        <v>0.4172388770689664</v>
      </c>
      <c r="J807">
        <f t="shared" si="123"/>
        <v>2571.1423225152107</v>
      </c>
      <c r="K807">
        <f t="shared" si="124"/>
        <v>2535146.3299999977</v>
      </c>
      <c r="L807" t="s">
        <v>3914</v>
      </c>
      <c r="M807" t="s">
        <v>3910</v>
      </c>
      <c r="N807" s="1">
        <f t="shared" si="129"/>
        <v>846.73</v>
      </c>
      <c r="O807" s="1">
        <f t="shared" si="126"/>
        <v>516.19997471554962</v>
      </c>
      <c r="P807" s="1" t="str">
        <f t="shared" si="127"/>
        <v>11-2023</v>
      </c>
      <c r="T807" s="1"/>
      <c r="U807" s="1"/>
      <c r="V807" s="1" t="s">
        <v>3910</v>
      </c>
      <c r="W807" s="1"/>
      <c r="X807" s="1" t="s">
        <v>795</v>
      </c>
      <c r="Y807" s="2" t="s">
        <v>3910</v>
      </c>
      <c r="Z807" s="4" t="s">
        <v>17</v>
      </c>
      <c r="AD807" t="str">
        <f t="shared" si="128"/>
        <v/>
      </c>
    </row>
    <row r="808" spans="1:30" ht="14.25">
      <c r="A808" s="1" t="str">
        <f t="shared" si="120"/>
        <v>c06d3082</v>
      </c>
      <c r="B808" s="3">
        <v>45205</v>
      </c>
      <c r="C808" s="2" t="str">
        <f t="shared" si="121"/>
        <v>North</v>
      </c>
      <c r="D808" s="4" t="str">
        <f t="shared" si="122"/>
        <v>Furniture</v>
      </c>
      <c r="E808" s="1">
        <v>4549.21</v>
      </c>
      <c r="F808" s="1">
        <v>49</v>
      </c>
      <c r="G808" s="1">
        <v>29</v>
      </c>
      <c r="H808">
        <v>1186.3599999999999</v>
      </c>
      <c r="I808" s="10">
        <f t="shared" si="125"/>
        <v>0.26078374047362068</v>
      </c>
      <c r="J808">
        <f t="shared" si="123"/>
        <v>2571.1423225152107</v>
      </c>
      <c r="K808">
        <f t="shared" si="124"/>
        <v>2535146.3299999977</v>
      </c>
      <c r="L808" t="s">
        <v>1645</v>
      </c>
      <c r="M808" t="s">
        <v>3910</v>
      </c>
      <c r="N808" s="1">
        <f t="shared" si="129"/>
        <v>607.67999999999995</v>
      </c>
      <c r="O808" s="1">
        <f t="shared" si="126"/>
        <v>524.30656862745093</v>
      </c>
      <c r="P808" s="1" t="str">
        <f t="shared" si="127"/>
        <v>10-2023</v>
      </c>
      <c r="T808" s="1"/>
      <c r="U808" s="1"/>
      <c r="V808" s="1" t="s">
        <v>3910</v>
      </c>
      <c r="W808" s="1"/>
      <c r="X808" s="1" t="s">
        <v>796</v>
      </c>
      <c r="Y808" s="2" t="s">
        <v>3910</v>
      </c>
      <c r="Z808" s="4" t="s">
        <v>535</v>
      </c>
      <c r="AD808" t="str">
        <f t="shared" si="128"/>
        <v/>
      </c>
    </row>
    <row r="809" spans="1:30" ht="14.25">
      <c r="A809" s="1" t="str">
        <f t="shared" si="120"/>
        <v>b3821a94</v>
      </c>
      <c r="B809" s="3">
        <v>45482</v>
      </c>
      <c r="C809" s="2" t="str">
        <f t="shared" si="121"/>
        <v>South</v>
      </c>
      <c r="D809" s="4" t="str">
        <f t="shared" si="122"/>
        <v>Furniture</v>
      </c>
      <c r="E809" s="1">
        <v>2008.31</v>
      </c>
      <c r="F809" s="1">
        <v>26</v>
      </c>
      <c r="G809" s="1">
        <v>4</v>
      </c>
      <c r="H809">
        <v>1993.55</v>
      </c>
      <c r="I809" s="10">
        <f t="shared" si="125"/>
        <v>0.99265053701868733</v>
      </c>
      <c r="J809">
        <f t="shared" si="123"/>
        <v>2496.4375124875119</v>
      </c>
      <c r="K809">
        <f t="shared" si="124"/>
        <v>2498933.9499999993</v>
      </c>
      <c r="L809" t="s">
        <v>1645</v>
      </c>
      <c r="M809" t="s">
        <v>3913</v>
      </c>
      <c r="N809" s="1">
        <f t="shared" si="129"/>
        <v>998.77499999999998</v>
      </c>
      <c r="O809" s="1">
        <f t="shared" si="126"/>
        <v>524.30656862745093</v>
      </c>
      <c r="P809" s="1" t="str">
        <f t="shared" si="127"/>
        <v>07-2024</v>
      </c>
      <c r="T809" s="1"/>
      <c r="U809" s="1"/>
      <c r="V809" s="1" t="s">
        <v>3913</v>
      </c>
      <c r="W809" s="1"/>
      <c r="X809" s="1" t="s">
        <v>797</v>
      </c>
      <c r="Y809" s="2" t="s">
        <v>3913</v>
      </c>
      <c r="Z809" s="4" t="s">
        <v>535</v>
      </c>
      <c r="AD809" t="str">
        <f t="shared" si="128"/>
        <v/>
      </c>
    </row>
    <row r="810" spans="1:30" ht="14.25">
      <c r="A810" s="1" t="str">
        <f t="shared" si="120"/>
        <v>5370cec7</v>
      </c>
      <c r="B810" s="3">
        <v>45572</v>
      </c>
      <c r="C810" s="2" t="str">
        <f t="shared" si="121"/>
        <v>West</v>
      </c>
      <c r="D810" s="4" t="str">
        <f t="shared" si="122"/>
        <v>Sports</v>
      </c>
      <c r="E810" s="1">
        <v>3422.92</v>
      </c>
      <c r="F810" s="1">
        <v>9</v>
      </c>
      <c r="G810" s="1">
        <v>23</v>
      </c>
      <c r="H810">
        <v>1225.55</v>
      </c>
      <c r="I810" s="10">
        <f t="shared" si="125"/>
        <v>0.35804225631916609</v>
      </c>
      <c r="J810">
        <f t="shared" si="123"/>
        <v>2537.5954861821929</v>
      </c>
      <c r="K810">
        <f t="shared" si="124"/>
        <v>2479230.7900000024</v>
      </c>
      <c r="L810" t="s">
        <v>3914</v>
      </c>
      <c r="M810" t="s">
        <v>3911</v>
      </c>
      <c r="N810" s="1">
        <f t="shared" si="129"/>
        <v>624.27499999999998</v>
      </c>
      <c r="O810" s="1">
        <f t="shared" si="126"/>
        <v>516.19997471554962</v>
      </c>
      <c r="P810" s="1" t="str">
        <f t="shared" si="127"/>
        <v>10-2024</v>
      </c>
      <c r="T810" s="1"/>
      <c r="U810" s="1"/>
      <c r="V810" s="1" t="s">
        <v>3911</v>
      </c>
      <c r="W810" s="1"/>
      <c r="X810" s="1" t="s">
        <v>798</v>
      </c>
      <c r="Y810" s="2" t="s">
        <v>3911</v>
      </c>
      <c r="Z810" s="4" t="s">
        <v>17</v>
      </c>
      <c r="AD810" t="str">
        <f t="shared" si="128"/>
        <v/>
      </c>
    </row>
    <row r="811" spans="1:30" ht="14.25">
      <c r="A811" s="1" t="str">
        <f t="shared" si="120"/>
        <v>d52f23b4</v>
      </c>
      <c r="B811" s="3">
        <v>44890</v>
      </c>
      <c r="C811" s="2" t="str">
        <f t="shared" si="121"/>
        <v>West</v>
      </c>
      <c r="D811" s="4" t="str">
        <f t="shared" si="122"/>
        <v>Electronics</v>
      </c>
      <c r="E811" s="1">
        <v>2176.58</v>
      </c>
      <c r="F811" s="1">
        <v>34</v>
      </c>
      <c r="G811" s="1">
        <v>12</v>
      </c>
      <c r="H811">
        <v>1706.65</v>
      </c>
      <c r="I811" s="10">
        <f t="shared" si="125"/>
        <v>0.78409706971487381</v>
      </c>
      <c r="J811">
        <f t="shared" si="123"/>
        <v>2537.5954861821929</v>
      </c>
      <c r="K811">
        <f t="shared" si="124"/>
        <v>2479230.7900000024</v>
      </c>
      <c r="L811" t="s">
        <v>3915</v>
      </c>
      <c r="M811" t="s">
        <v>3911</v>
      </c>
      <c r="N811" s="1">
        <f t="shared" si="129"/>
        <v>859.32500000000005</v>
      </c>
      <c r="O811" s="1">
        <f t="shared" si="126"/>
        <v>507.6997287299634</v>
      </c>
      <c r="P811" s="1" t="str">
        <f t="shared" si="127"/>
        <v>11-2022</v>
      </c>
      <c r="T811" s="1"/>
      <c r="U811" s="1"/>
      <c r="V811" s="1" t="s">
        <v>3911</v>
      </c>
      <c r="W811" s="1"/>
      <c r="X811" s="1" t="s">
        <v>799</v>
      </c>
      <c r="Y811" s="2" t="s">
        <v>3911</v>
      </c>
      <c r="Z811" s="4" t="s">
        <v>291</v>
      </c>
      <c r="AD811" t="str">
        <f t="shared" si="128"/>
        <v/>
      </c>
    </row>
    <row r="812" spans="1:30" ht="14.25">
      <c r="A812" s="1" t="str">
        <f t="shared" si="120"/>
        <v>8d993b10</v>
      </c>
      <c r="B812" s="3">
        <v>45078</v>
      </c>
      <c r="C812" s="2" t="str">
        <f t="shared" si="121"/>
        <v>North</v>
      </c>
      <c r="D812" s="4" t="str">
        <f t="shared" si="122"/>
        <v>Clothing</v>
      </c>
      <c r="E812" s="1">
        <v>3686.62</v>
      </c>
      <c r="F812" s="1">
        <v>10</v>
      </c>
      <c r="G812" s="1">
        <v>17</v>
      </c>
      <c r="H812">
        <v>1494.88</v>
      </c>
      <c r="I812" s="10">
        <f t="shared" si="125"/>
        <v>0.40548795373539992</v>
      </c>
      <c r="J812">
        <f t="shared" si="123"/>
        <v>2571.1423225152107</v>
      </c>
      <c r="K812">
        <f t="shared" si="124"/>
        <v>2535146.3299999977</v>
      </c>
      <c r="L812" t="s">
        <v>1474</v>
      </c>
      <c r="M812" t="s">
        <v>3910</v>
      </c>
      <c r="N812" s="1">
        <f t="shared" si="129"/>
        <v>755.94</v>
      </c>
      <c r="O812" s="1">
        <f t="shared" si="126"/>
        <v>518.08361275088532</v>
      </c>
      <c r="P812" s="1" t="str">
        <f t="shared" si="127"/>
        <v>06-2023</v>
      </c>
      <c r="T812" s="1"/>
      <c r="U812" s="1"/>
      <c r="V812" s="1" t="s">
        <v>3910</v>
      </c>
      <c r="W812" s="1"/>
      <c r="X812" s="1" t="s">
        <v>800</v>
      </c>
      <c r="Y812" s="2" t="s">
        <v>3910</v>
      </c>
      <c r="Z812" s="4" t="s">
        <v>1474</v>
      </c>
      <c r="AD812" t="str">
        <f t="shared" si="128"/>
        <v/>
      </c>
    </row>
    <row r="813" spans="1:30" ht="14.25">
      <c r="A813" s="1" t="str">
        <f t="shared" si="120"/>
        <v>d2206f68</v>
      </c>
      <c r="B813" s="3">
        <v>45153</v>
      </c>
      <c r="C813" s="2" t="str">
        <f t="shared" si="121"/>
        <v>East</v>
      </c>
      <c r="D813" s="4" t="str">
        <f t="shared" si="122"/>
        <v>Furniture</v>
      </c>
      <c r="E813" s="1">
        <v>4013.53</v>
      </c>
      <c r="F813" s="1">
        <v>33</v>
      </c>
      <c r="G813" s="1">
        <v>7</v>
      </c>
      <c r="H813">
        <v>114.35</v>
      </c>
      <c r="I813" s="10">
        <f t="shared" si="125"/>
        <v>2.8491128756979515E-2</v>
      </c>
      <c r="J813">
        <f t="shared" si="123"/>
        <v>2506.2477027027048</v>
      </c>
      <c r="K813">
        <f t="shared" si="124"/>
        <v>2596472.620000002</v>
      </c>
      <c r="L813" t="s">
        <v>1645</v>
      </c>
      <c r="M813" t="s">
        <v>3912</v>
      </c>
      <c r="N813" s="1">
        <f t="shared" si="129"/>
        <v>60.674999999999997</v>
      </c>
      <c r="O813" s="1">
        <f t="shared" si="126"/>
        <v>524.30656862745093</v>
      </c>
      <c r="P813" s="1" t="str">
        <f t="shared" si="127"/>
        <v>08-2023</v>
      </c>
      <c r="T813" s="1"/>
      <c r="U813" s="1"/>
      <c r="V813" s="1" t="s">
        <v>3912</v>
      </c>
      <c r="W813" s="1"/>
      <c r="X813" s="1" t="s">
        <v>801</v>
      </c>
      <c r="Y813" s="2" t="s">
        <v>3912</v>
      </c>
      <c r="Z813" s="4" t="s">
        <v>535</v>
      </c>
      <c r="AD813" t="str">
        <f t="shared" si="128"/>
        <v/>
      </c>
    </row>
    <row r="814" spans="1:30" ht="14.25">
      <c r="A814" s="1" t="str">
        <f t="shared" si="120"/>
        <v>213a39ad</v>
      </c>
      <c r="B814" s="3">
        <v>45234</v>
      </c>
      <c r="C814" s="2" t="str">
        <f t="shared" si="121"/>
        <v>North</v>
      </c>
      <c r="D814" s="4" t="str">
        <f t="shared" si="122"/>
        <v>Electronics</v>
      </c>
      <c r="E814" s="1">
        <v>3771.98</v>
      </c>
      <c r="F814" s="1">
        <v>11</v>
      </c>
      <c r="G814" s="1">
        <v>2</v>
      </c>
      <c r="H814">
        <v>373.85</v>
      </c>
      <c r="I814" s="10">
        <f t="shared" si="125"/>
        <v>9.9112402504785285E-2</v>
      </c>
      <c r="J814">
        <f t="shared" si="123"/>
        <v>2571.1423225152107</v>
      </c>
      <c r="K814">
        <f t="shared" si="124"/>
        <v>2535146.3299999977</v>
      </c>
      <c r="L814" t="s">
        <v>3915</v>
      </c>
      <c r="M814" t="s">
        <v>3910</v>
      </c>
      <c r="N814" s="1">
        <f t="shared" si="129"/>
        <v>187.92500000000001</v>
      </c>
      <c r="O814" s="1">
        <f t="shared" si="126"/>
        <v>507.6997287299634</v>
      </c>
      <c r="P814" s="1" t="str">
        <f t="shared" si="127"/>
        <v>11-2023</v>
      </c>
      <c r="T814" s="1"/>
      <c r="U814" s="1"/>
      <c r="V814" s="1" t="s">
        <v>3910</v>
      </c>
      <c r="W814" s="1"/>
      <c r="X814" s="1" t="s">
        <v>802</v>
      </c>
      <c r="Y814" s="2" t="s">
        <v>3910</v>
      </c>
      <c r="Z814" s="4" t="s">
        <v>291</v>
      </c>
      <c r="AD814" t="str">
        <f t="shared" si="128"/>
        <v/>
      </c>
    </row>
    <row r="815" spans="1:30" ht="14.25">
      <c r="A815" s="1" t="str">
        <f t="shared" si="120"/>
        <v>28141fb4</v>
      </c>
      <c r="B815" s="3">
        <v>45509</v>
      </c>
      <c r="C815" s="2" t="str">
        <f t="shared" si="121"/>
        <v>East</v>
      </c>
      <c r="D815" s="4" t="str">
        <f t="shared" si="122"/>
        <v>Groceries</v>
      </c>
      <c r="E815" s="1">
        <v>4424.28</v>
      </c>
      <c r="F815" s="1">
        <v>39</v>
      </c>
      <c r="G815" s="1">
        <v>33</v>
      </c>
      <c r="H815">
        <v>274.54000000000002</v>
      </c>
      <c r="I815" s="10">
        <f t="shared" si="125"/>
        <v>6.2053034618062157E-2</v>
      </c>
      <c r="J815">
        <f t="shared" si="123"/>
        <v>2506.2477027027048</v>
      </c>
      <c r="K815">
        <f t="shared" si="124"/>
        <v>2596472.620000002</v>
      </c>
      <c r="L815" t="s">
        <v>88</v>
      </c>
      <c r="M815" t="s">
        <v>3912</v>
      </c>
      <c r="N815" s="1">
        <f t="shared" si="129"/>
        <v>153.77000000000001</v>
      </c>
      <c r="O815" s="1">
        <f t="shared" si="126"/>
        <v>515.36624489795861</v>
      </c>
      <c r="P815" s="1" t="str">
        <f t="shared" si="127"/>
        <v>08-2024</v>
      </c>
      <c r="T815" s="1"/>
      <c r="U815" s="1"/>
      <c r="V815" s="1" t="s">
        <v>3912</v>
      </c>
      <c r="W815" s="1"/>
      <c r="X815" s="1" t="s">
        <v>803</v>
      </c>
      <c r="Y815" s="2" t="s">
        <v>3912</v>
      </c>
      <c r="Z815" s="4" t="s">
        <v>88</v>
      </c>
      <c r="AD815" t="str">
        <f t="shared" si="128"/>
        <v/>
      </c>
    </row>
    <row r="816" spans="1:30" ht="14.25">
      <c r="A816" s="1" t="str">
        <f t="shared" si="120"/>
        <v>5289b859</v>
      </c>
      <c r="B816" s="3">
        <v>45548</v>
      </c>
      <c r="C816" s="2" t="str">
        <f t="shared" si="121"/>
        <v>North</v>
      </c>
      <c r="D816" s="4" t="str">
        <f t="shared" si="122"/>
        <v>Clothing</v>
      </c>
      <c r="E816" s="1">
        <v>1091.4000000000001</v>
      </c>
      <c r="F816" s="1">
        <v>32</v>
      </c>
      <c r="G816" s="1">
        <v>26</v>
      </c>
      <c r="H816">
        <v>1491.83</v>
      </c>
      <c r="I816" s="10">
        <f t="shared" si="125"/>
        <v>1.3668957302547184</v>
      </c>
      <c r="J816">
        <f t="shared" si="123"/>
        <v>2571.1423225152107</v>
      </c>
      <c r="K816">
        <f t="shared" si="124"/>
        <v>2535146.3299999977</v>
      </c>
      <c r="L816" t="s">
        <v>1474</v>
      </c>
      <c r="M816" t="s">
        <v>3910</v>
      </c>
      <c r="N816" s="1">
        <f t="shared" si="129"/>
        <v>758.91499999999996</v>
      </c>
      <c r="O816" s="1">
        <f t="shared" si="126"/>
        <v>518.08361275088532</v>
      </c>
      <c r="P816" s="1" t="str">
        <f t="shared" si="127"/>
        <v>09-2024</v>
      </c>
      <c r="T816" s="1"/>
      <c r="U816" s="1"/>
      <c r="V816" s="1" t="s">
        <v>3910</v>
      </c>
      <c r="W816" s="1"/>
      <c r="X816" s="1" t="s">
        <v>804</v>
      </c>
      <c r="Y816" s="2" t="s">
        <v>3910</v>
      </c>
      <c r="Z816" s="4" t="s">
        <v>1474</v>
      </c>
      <c r="AD816" t="str">
        <f t="shared" si="128"/>
        <v/>
      </c>
    </row>
    <row r="817" spans="1:30" ht="14.25">
      <c r="A817" s="1" t="str">
        <f t="shared" si="120"/>
        <v>fb8dbfd4</v>
      </c>
      <c r="B817" s="3">
        <v>45414</v>
      </c>
      <c r="C817" s="2" t="str">
        <f t="shared" si="121"/>
        <v>East</v>
      </c>
      <c r="D817" s="4" t="str">
        <f t="shared" si="122"/>
        <v>Groceries</v>
      </c>
      <c r="E817" s="1">
        <v>2865.01</v>
      </c>
      <c r="F817" s="1">
        <v>2</v>
      </c>
      <c r="G817" s="1">
        <v>22</v>
      </c>
      <c r="H817">
        <v>1480.43</v>
      </c>
      <c r="I817" s="10">
        <f t="shared" si="125"/>
        <v>0.51672769030474586</v>
      </c>
      <c r="J817">
        <f t="shared" si="123"/>
        <v>2506.2477027027048</v>
      </c>
      <c r="K817">
        <f t="shared" si="124"/>
        <v>2596472.620000002</v>
      </c>
      <c r="L817" t="s">
        <v>88</v>
      </c>
      <c r="M817" t="s">
        <v>3912</v>
      </c>
      <c r="N817" s="1">
        <f t="shared" si="129"/>
        <v>751.21500000000003</v>
      </c>
      <c r="O817" s="1">
        <f t="shared" si="126"/>
        <v>515.36624489795861</v>
      </c>
      <c r="P817" s="1" t="str">
        <f t="shared" si="127"/>
        <v>05-2024</v>
      </c>
      <c r="T817" s="1"/>
      <c r="U817" s="1"/>
      <c r="V817" s="1" t="s">
        <v>3912</v>
      </c>
      <c r="W817" s="1"/>
      <c r="X817" s="1" t="s">
        <v>805</v>
      </c>
      <c r="Y817" s="2" t="s">
        <v>3912</v>
      </c>
      <c r="Z817" s="4" t="s">
        <v>88</v>
      </c>
      <c r="AD817" t="str">
        <f t="shared" si="128"/>
        <v/>
      </c>
    </row>
    <row r="818" spans="1:30" ht="14.25">
      <c r="A818" s="1" t="str">
        <f t="shared" si="120"/>
        <v>cf913317</v>
      </c>
      <c r="B818" s="3">
        <v>45151</v>
      </c>
      <c r="C818" s="2" t="str">
        <f t="shared" si="121"/>
        <v>South</v>
      </c>
      <c r="D818" s="4" t="str">
        <f t="shared" si="122"/>
        <v>Sports</v>
      </c>
      <c r="E818" s="1">
        <v>945.03</v>
      </c>
      <c r="F818" s="1">
        <v>32</v>
      </c>
      <c r="G818" s="1">
        <v>29</v>
      </c>
      <c r="H818">
        <v>590.91</v>
      </c>
      <c r="I818" s="10">
        <f t="shared" si="125"/>
        <v>0.62528173708771151</v>
      </c>
      <c r="J818">
        <f t="shared" si="123"/>
        <v>2496.4375124875119</v>
      </c>
      <c r="K818">
        <f t="shared" si="124"/>
        <v>2498933.9499999993</v>
      </c>
      <c r="L818" t="s">
        <v>3914</v>
      </c>
      <c r="M818" t="s">
        <v>3913</v>
      </c>
      <c r="N818" s="1">
        <f t="shared" si="129"/>
        <v>309.95499999999998</v>
      </c>
      <c r="O818" s="1">
        <f t="shared" si="126"/>
        <v>516.19997471554962</v>
      </c>
      <c r="P818" s="1" t="str">
        <f t="shared" si="127"/>
        <v>08-2023</v>
      </c>
      <c r="T818" s="1"/>
      <c r="U818" s="1"/>
      <c r="V818" s="1" t="s">
        <v>3913</v>
      </c>
      <c r="W818" s="1"/>
      <c r="X818" s="1" t="s">
        <v>806</v>
      </c>
      <c r="Y818" s="2" t="s">
        <v>3913</v>
      </c>
      <c r="Z818" s="4" t="s">
        <v>17</v>
      </c>
      <c r="AD818" t="str">
        <f t="shared" si="128"/>
        <v/>
      </c>
    </row>
    <row r="819" spans="1:30" ht="14.25">
      <c r="A819" s="1" t="str">
        <f t="shared" si="120"/>
        <v>0c90f07b</v>
      </c>
      <c r="B819" s="3">
        <v>45468</v>
      </c>
      <c r="C819" s="2" t="str">
        <f t="shared" si="121"/>
        <v>West</v>
      </c>
      <c r="D819" s="4" t="str">
        <f t="shared" si="122"/>
        <v>Clothing</v>
      </c>
      <c r="E819" s="1">
        <v>2668.64</v>
      </c>
      <c r="F819" s="1">
        <v>10</v>
      </c>
      <c r="G819" s="1">
        <v>41</v>
      </c>
      <c r="H819">
        <v>1673.95</v>
      </c>
      <c r="I819" s="10">
        <f t="shared" si="125"/>
        <v>0.62726707236644885</v>
      </c>
      <c r="J819">
        <f t="shared" si="123"/>
        <v>2537.5954861821929</v>
      </c>
      <c r="K819">
        <f t="shared" si="124"/>
        <v>2479230.7900000024</v>
      </c>
      <c r="L819" t="s">
        <v>1474</v>
      </c>
      <c r="M819" t="s">
        <v>3911</v>
      </c>
      <c r="N819" s="1">
        <f t="shared" si="129"/>
        <v>857.47500000000002</v>
      </c>
      <c r="O819" s="1">
        <f t="shared" si="126"/>
        <v>518.08361275088532</v>
      </c>
      <c r="P819" s="1" t="str">
        <f t="shared" si="127"/>
        <v>06-2024</v>
      </c>
      <c r="T819" s="1"/>
      <c r="U819" s="1"/>
      <c r="V819" s="1" t="s">
        <v>3911</v>
      </c>
      <c r="W819" s="1"/>
      <c r="X819" s="1" t="s">
        <v>807</v>
      </c>
      <c r="Y819" s="2" t="s">
        <v>3911</v>
      </c>
      <c r="Z819" s="4" t="s">
        <v>1474</v>
      </c>
      <c r="AD819" t="str">
        <f t="shared" si="128"/>
        <v/>
      </c>
    </row>
    <row r="820" spans="1:30" ht="14.25">
      <c r="A820" s="1" t="str">
        <f t="shared" si="120"/>
        <v>bd8a865e</v>
      </c>
      <c r="B820" s="3">
        <v>45500</v>
      </c>
      <c r="C820" s="2" t="str">
        <f t="shared" si="121"/>
        <v>South</v>
      </c>
      <c r="D820" s="4" t="str">
        <f t="shared" si="122"/>
        <v>Groceries</v>
      </c>
      <c r="E820" s="1">
        <v>3379.69</v>
      </c>
      <c r="F820" s="1">
        <v>22</v>
      </c>
      <c r="G820" s="1">
        <v>33</v>
      </c>
      <c r="H820">
        <v>56.76</v>
      </c>
      <c r="I820" s="10">
        <f t="shared" si="125"/>
        <v>1.6794439726720498E-2</v>
      </c>
      <c r="J820">
        <f t="shared" si="123"/>
        <v>2496.4375124875119</v>
      </c>
      <c r="K820">
        <f t="shared" si="124"/>
        <v>2498933.9499999993</v>
      </c>
      <c r="L820" t="s">
        <v>88</v>
      </c>
      <c r="M820" t="s">
        <v>3913</v>
      </c>
      <c r="N820" s="1">
        <f t="shared" si="129"/>
        <v>44.879999999999995</v>
      </c>
      <c r="O820" s="1">
        <f t="shared" si="126"/>
        <v>515.36624489795861</v>
      </c>
      <c r="P820" s="1" t="str">
        <f t="shared" si="127"/>
        <v>07-2024</v>
      </c>
      <c r="T820" s="1"/>
      <c r="U820" s="1"/>
      <c r="V820" s="1" t="s">
        <v>3913</v>
      </c>
      <c r="W820" s="1"/>
      <c r="X820" s="1" t="s">
        <v>808</v>
      </c>
      <c r="Y820" s="2" t="s">
        <v>3913</v>
      </c>
      <c r="Z820" s="4" t="s">
        <v>88</v>
      </c>
      <c r="AD820" t="str">
        <f t="shared" si="128"/>
        <v/>
      </c>
    </row>
    <row r="821" spans="1:30" ht="14.25">
      <c r="A821" s="1" t="str">
        <f t="shared" si="120"/>
        <v>ec0fa152</v>
      </c>
      <c r="B821" s="3">
        <v>45217</v>
      </c>
      <c r="C821" s="2" t="str">
        <f t="shared" si="121"/>
        <v>North</v>
      </c>
      <c r="D821" s="4" t="str">
        <f t="shared" si="122"/>
        <v>Furniture</v>
      </c>
      <c r="E821" s="1">
        <v>1878.62</v>
      </c>
      <c r="F821" s="1">
        <v>16</v>
      </c>
      <c r="G821" s="1">
        <v>39</v>
      </c>
      <c r="H821">
        <v>1303.4000000000001</v>
      </c>
      <c r="I821" s="10">
        <f t="shared" si="125"/>
        <v>0.69380715631687095</v>
      </c>
      <c r="J821">
        <f t="shared" si="123"/>
        <v>2571.1423225152107</v>
      </c>
      <c r="K821">
        <f t="shared" si="124"/>
        <v>2535146.3299999977</v>
      </c>
      <c r="L821" t="s">
        <v>1645</v>
      </c>
      <c r="M821" t="s">
        <v>3910</v>
      </c>
      <c r="N821" s="1">
        <f t="shared" si="129"/>
        <v>671.2</v>
      </c>
      <c r="O821" s="1">
        <f t="shared" si="126"/>
        <v>524.30656862745093</v>
      </c>
      <c r="P821" s="1" t="str">
        <f t="shared" si="127"/>
        <v>10-2023</v>
      </c>
      <c r="T821" s="1"/>
      <c r="U821" s="1"/>
      <c r="V821" s="1" t="s">
        <v>3910</v>
      </c>
      <c r="W821" s="1"/>
      <c r="X821" s="1" t="s">
        <v>809</v>
      </c>
      <c r="Y821" s="2" t="s">
        <v>3910</v>
      </c>
      <c r="Z821" s="4" t="s">
        <v>535</v>
      </c>
      <c r="AD821" t="str">
        <f t="shared" si="128"/>
        <v/>
      </c>
    </row>
    <row r="822" spans="1:30" ht="14.25">
      <c r="A822" s="1" t="str">
        <f t="shared" si="120"/>
        <v>580dd523</v>
      </c>
      <c r="B822" s="3">
        <v>45531</v>
      </c>
      <c r="C822" s="2" t="str">
        <f t="shared" si="121"/>
        <v>East</v>
      </c>
      <c r="D822" s="4" t="str">
        <f t="shared" si="122"/>
        <v>Groceries</v>
      </c>
      <c r="E822" s="1">
        <v>4764.58</v>
      </c>
      <c r="F822" s="1">
        <v>8</v>
      </c>
      <c r="G822" s="1">
        <v>43</v>
      </c>
      <c r="H822">
        <v>999.53</v>
      </c>
      <c r="I822" s="10">
        <f t="shared" si="125"/>
        <v>0.20978344366135104</v>
      </c>
      <c r="J822">
        <f t="shared" si="123"/>
        <v>2506.2477027027048</v>
      </c>
      <c r="K822">
        <f t="shared" si="124"/>
        <v>2596472.620000002</v>
      </c>
      <c r="L822" t="s">
        <v>88</v>
      </c>
      <c r="M822" t="s">
        <v>3912</v>
      </c>
      <c r="N822" s="1">
        <f t="shared" si="129"/>
        <v>521.26499999999999</v>
      </c>
      <c r="O822" s="1">
        <f t="shared" si="126"/>
        <v>515.36624489795861</v>
      </c>
      <c r="P822" s="1" t="str">
        <f t="shared" si="127"/>
        <v>08-2024</v>
      </c>
      <c r="T822" s="1"/>
      <c r="U822" s="1"/>
      <c r="V822" s="1" t="s">
        <v>3912</v>
      </c>
      <c r="W822" s="1"/>
      <c r="X822" s="1" t="s">
        <v>810</v>
      </c>
      <c r="Y822" s="2" t="s">
        <v>3912</v>
      </c>
      <c r="Z822" s="4" t="s">
        <v>88</v>
      </c>
      <c r="AD822" t="str">
        <f t="shared" si="128"/>
        <v/>
      </c>
    </row>
    <row r="823" spans="1:30" ht="14.25">
      <c r="A823" s="1" t="str">
        <f t="shared" si="120"/>
        <v>5a273f0d</v>
      </c>
      <c r="B823" s="3">
        <v>44885</v>
      </c>
      <c r="C823" s="2" t="str">
        <f t="shared" si="121"/>
        <v>West</v>
      </c>
      <c r="D823" s="4" t="str">
        <f t="shared" si="122"/>
        <v>Furniture</v>
      </c>
      <c r="E823" s="1">
        <v>3950.15</v>
      </c>
      <c r="F823" s="1">
        <v>43</v>
      </c>
      <c r="G823" s="1">
        <v>48</v>
      </c>
      <c r="H823">
        <v>1805.76</v>
      </c>
      <c r="I823" s="10">
        <f t="shared" si="125"/>
        <v>0.45713707074414894</v>
      </c>
      <c r="J823">
        <f t="shared" si="123"/>
        <v>2537.5954861821929</v>
      </c>
      <c r="K823">
        <f t="shared" si="124"/>
        <v>2479230.7900000024</v>
      </c>
      <c r="L823" t="s">
        <v>1645</v>
      </c>
      <c r="M823" t="s">
        <v>3911</v>
      </c>
      <c r="N823" s="1">
        <f t="shared" si="129"/>
        <v>926.88</v>
      </c>
      <c r="O823" s="1">
        <f t="shared" si="126"/>
        <v>524.30656862745093</v>
      </c>
      <c r="P823" s="1" t="str">
        <f t="shared" si="127"/>
        <v>11-2022</v>
      </c>
      <c r="T823" s="1"/>
      <c r="U823" s="1"/>
      <c r="V823" s="1" t="s">
        <v>3911</v>
      </c>
      <c r="W823" s="1"/>
      <c r="X823" s="1" t="s">
        <v>811</v>
      </c>
      <c r="Y823" s="2" t="s">
        <v>3911</v>
      </c>
      <c r="Z823" s="4" t="s">
        <v>535</v>
      </c>
      <c r="AD823" t="str">
        <f t="shared" si="128"/>
        <v/>
      </c>
    </row>
    <row r="824" spans="1:30" ht="14.25">
      <c r="A824" s="1" t="str">
        <f t="shared" si="120"/>
        <v>58f9a449</v>
      </c>
      <c r="B824" s="3">
        <v>45387</v>
      </c>
      <c r="C824" s="2" t="str">
        <f t="shared" si="121"/>
        <v>West</v>
      </c>
      <c r="D824" s="4" t="str">
        <f t="shared" si="122"/>
        <v>Furniture</v>
      </c>
      <c r="E824" s="1">
        <v>2558.6</v>
      </c>
      <c r="F824" s="1">
        <v>23</v>
      </c>
      <c r="G824" s="1">
        <v>42</v>
      </c>
      <c r="H824">
        <v>878.34</v>
      </c>
      <c r="I824" s="10">
        <f t="shared" si="125"/>
        <v>0.34328929883530057</v>
      </c>
      <c r="J824">
        <f t="shared" si="123"/>
        <v>2537.5954861821929</v>
      </c>
      <c r="K824">
        <f t="shared" si="124"/>
        <v>2479230.7900000024</v>
      </c>
      <c r="L824" t="s">
        <v>1645</v>
      </c>
      <c r="M824" t="s">
        <v>3911</v>
      </c>
      <c r="N824" s="1">
        <f t="shared" si="129"/>
        <v>460.17</v>
      </c>
      <c r="O824" s="1">
        <f t="shared" si="126"/>
        <v>524.30656862745093</v>
      </c>
      <c r="P824" s="1" t="str">
        <f t="shared" si="127"/>
        <v>04-2024</v>
      </c>
      <c r="T824" s="1"/>
      <c r="U824" s="1"/>
      <c r="V824" s="1" t="s">
        <v>3911</v>
      </c>
      <c r="W824" s="1"/>
      <c r="X824" s="1" t="s">
        <v>812</v>
      </c>
      <c r="Y824" s="2" t="s">
        <v>3911</v>
      </c>
      <c r="Z824" s="4" t="s">
        <v>535</v>
      </c>
      <c r="AD824" t="str">
        <f t="shared" si="128"/>
        <v/>
      </c>
    </row>
    <row r="825" spans="1:30" ht="14.25">
      <c r="A825" s="1" t="str">
        <f t="shared" si="120"/>
        <v>bcaff302</v>
      </c>
      <c r="B825" s="3">
        <v>45018</v>
      </c>
      <c r="C825" s="2" t="str">
        <f t="shared" si="121"/>
        <v>North</v>
      </c>
      <c r="D825" s="4" t="str">
        <f t="shared" si="122"/>
        <v>Clothing</v>
      </c>
      <c r="E825" s="1">
        <v>2177.6999999999998</v>
      </c>
      <c r="F825" s="1">
        <v>1</v>
      </c>
      <c r="G825" s="1">
        <v>11</v>
      </c>
      <c r="H825">
        <v>1068.29</v>
      </c>
      <c r="I825" s="10">
        <f t="shared" si="125"/>
        <v>0.49055884648941545</v>
      </c>
      <c r="J825">
        <f t="shared" si="123"/>
        <v>2571.1423225152107</v>
      </c>
      <c r="K825">
        <f t="shared" si="124"/>
        <v>2535146.3299999977</v>
      </c>
      <c r="L825" t="s">
        <v>1474</v>
      </c>
      <c r="M825" t="s">
        <v>3910</v>
      </c>
      <c r="N825" s="1">
        <f t="shared" si="129"/>
        <v>539.64499999999998</v>
      </c>
      <c r="O825" s="1">
        <f t="shared" si="126"/>
        <v>518.08361275088532</v>
      </c>
      <c r="P825" s="1" t="str">
        <f t="shared" si="127"/>
        <v>04-2023</v>
      </c>
      <c r="T825" s="1"/>
      <c r="U825" s="1"/>
      <c r="V825" s="1" t="s">
        <v>3910</v>
      </c>
      <c r="W825" s="1"/>
      <c r="X825" s="1" t="s">
        <v>813</v>
      </c>
      <c r="Y825" s="2" t="s">
        <v>3910</v>
      </c>
      <c r="Z825" s="4" t="s">
        <v>1474</v>
      </c>
      <c r="AD825" t="str">
        <f t="shared" si="128"/>
        <v/>
      </c>
    </row>
    <row r="826" spans="1:30" ht="14.25">
      <c r="A826" s="1" t="str">
        <f t="shared" si="120"/>
        <v>b61f6534</v>
      </c>
      <c r="B826" s="3">
        <v>45278</v>
      </c>
      <c r="C826" s="2" t="str">
        <f t="shared" si="121"/>
        <v>North</v>
      </c>
      <c r="D826" s="4" t="str">
        <f t="shared" si="122"/>
        <v>Electronics</v>
      </c>
      <c r="E826" s="1">
        <v>2934.8</v>
      </c>
      <c r="F826" s="1">
        <v>15</v>
      </c>
      <c r="G826" s="1">
        <v>18</v>
      </c>
      <c r="H826">
        <v>300.43</v>
      </c>
      <c r="I826" s="10">
        <f t="shared" si="125"/>
        <v>0.1023681341147608</v>
      </c>
      <c r="J826">
        <f t="shared" si="123"/>
        <v>2571.1423225152107</v>
      </c>
      <c r="K826">
        <f t="shared" si="124"/>
        <v>2535146.3299999977</v>
      </c>
      <c r="L826" t="s">
        <v>3915</v>
      </c>
      <c r="M826" t="s">
        <v>3910</v>
      </c>
      <c r="N826" s="1">
        <f t="shared" si="129"/>
        <v>159.215</v>
      </c>
      <c r="O826" s="1">
        <f t="shared" si="126"/>
        <v>507.6997287299634</v>
      </c>
      <c r="P826" s="1" t="str">
        <f t="shared" si="127"/>
        <v>12-2023</v>
      </c>
      <c r="T826" s="1"/>
      <c r="U826" s="1"/>
      <c r="V826" s="1" t="s">
        <v>3910</v>
      </c>
      <c r="W826" s="1"/>
      <c r="X826" s="1" t="s">
        <v>814</v>
      </c>
      <c r="Y826" s="2" t="s">
        <v>3910</v>
      </c>
      <c r="Z826" s="4" t="s">
        <v>291</v>
      </c>
      <c r="AD826" t="str">
        <f t="shared" si="128"/>
        <v/>
      </c>
    </row>
    <row r="827" spans="1:30" ht="14.25">
      <c r="A827" s="1" t="str">
        <f t="shared" si="120"/>
        <v>6e523a00</v>
      </c>
      <c r="B827" s="3">
        <v>45066</v>
      </c>
      <c r="C827" s="2" t="str">
        <f t="shared" si="121"/>
        <v>North</v>
      </c>
      <c r="D827" s="4" t="str">
        <f t="shared" si="122"/>
        <v>Sports</v>
      </c>
      <c r="E827" s="1">
        <v>2745.38</v>
      </c>
      <c r="F827" s="1">
        <v>44</v>
      </c>
      <c r="G827" s="1">
        <v>1</v>
      </c>
      <c r="H827">
        <v>1568.88</v>
      </c>
      <c r="I827" s="10">
        <f t="shared" si="125"/>
        <v>0.57146187413035721</v>
      </c>
      <c r="J827">
        <f t="shared" si="123"/>
        <v>2571.1423225152107</v>
      </c>
      <c r="K827">
        <f t="shared" si="124"/>
        <v>2535146.3299999977</v>
      </c>
      <c r="L827" t="s">
        <v>3914</v>
      </c>
      <c r="M827" t="s">
        <v>3910</v>
      </c>
      <c r="N827" s="1">
        <f t="shared" si="129"/>
        <v>784.94</v>
      </c>
      <c r="O827" s="1">
        <f t="shared" si="126"/>
        <v>516.19997471554962</v>
      </c>
      <c r="P827" s="1" t="str">
        <f t="shared" si="127"/>
        <v>05-2023</v>
      </c>
      <c r="T827" s="1"/>
      <c r="U827" s="1"/>
      <c r="V827" s="1" t="s">
        <v>3910</v>
      </c>
      <c r="W827" s="1"/>
      <c r="X827" s="1" t="s">
        <v>815</v>
      </c>
      <c r="Y827" s="2" t="s">
        <v>3910</v>
      </c>
      <c r="Z827" s="4" t="s">
        <v>17</v>
      </c>
      <c r="AD827" t="str">
        <f t="shared" si="128"/>
        <v/>
      </c>
    </row>
    <row r="828" spans="1:30" ht="14.25">
      <c r="A828" s="1" t="str">
        <f t="shared" si="120"/>
        <v>cec0af41</v>
      </c>
      <c r="B828" s="3">
        <v>45272</v>
      </c>
      <c r="C828" s="2" t="str">
        <f t="shared" si="121"/>
        <v>West</v>
      </c>
      <c r="D828" s="4" t="str">
        <f t="shared" si="122"/>
        <v>Groceries</v>
      </c>
      <c r="E828" s="1">
        <v>2859.12</v>
      </c>
      <c r="F828" s="1">
        <v>40</v>
      </c>
      <c r="G828" s="1">
        <v>29</v>
      </c>
      <c r="H828">
        <v>568</v>
      </c>
      <c r="I828" s="10">
        <f t="shared" si="125"/>
        <v>0.19866252553233163</v>
      </c>
      <c r="J828">
        <f t="shared" si="123"/>
        <v>2537.5954861821929</v>
      </c>
      <c r="K828">
        <f t="shared" si="124"/>
        <v>2479230.7900000024</v>
      </c>
      <c r="L828" t="s">
        <v>88</v>
      </c>
      <c r="M828" t="s">
        <v>3911</v>
      </c>
      <c r="N828" s="1">
        <f t="shared" si="129"/>
        <v>298.5</v>
      </c>
      <c r="O828" s="1">
        <f t="shared" si="126"/>
        <v>515.36624489795861</v>
      </c>
      <c r="P828" s="1" t="str">
        <f t="shared" si="127"/>
        <v>12-2023</v>
      </c>
      <c r="T828" s="1"/>
      <c r="U828" s="1"/>
      <c r="V828" s="1" t="s">
        <v>3911</v>
      </c>
      <c r="W828" s="1"/>
      <c r="X828" s="1" t="s">
        <v>816</v>
      </c>
      <c r="Y828" s="2" t="s">
        <v>3911</v>
      </c>
      <c r="Z828" s="4" t="s">
        <v>88</v>
      </c>
      <c r="AD828" t="str">
        <f t="shared" si="128"/>
        <v/>
      </c>
    </row>
    <row r="829" spans="1:30" ht="14.25">
      <c r="A829" s="1" t="str">
        <f t="shared" si="120"/>
        <v>db088ce8</v>
      </c>
      <c r="B829" s="3">
        <v>45381</v>
      </c>
      <c r="C829" s="2" t="str">
        <f t="shared" si="121"/>
        <v>North</v>
      </c>
      <c r="D829" s="4" t="str">
        <f t="shared" si="122"/>
        <v>Furniture</v>
      </c>
      <c r="E829" s="1">
        <v>3305.22</v>
      </c>
      <c r="F829" s="1">
        <v>42</v>
      </c>
      <c r="G829" s="1">
        <v>28</v>
      </c>
      <c r="H829">
        <v>1931.74</v>
      </c>
      <c r="I829" s="10">
        <f t="shared" si="125"/>
        <v>0.58445126194322927</v>
      </c>
      <c r="J829">
        <f t="shared" si="123"/>
        <v>2571.1423225152107</v>
      </c>
      <c r="K829">
        <f t="shared" si="124"/>
        <v>2535146.3299999977</v>
      </c>
      <c r="L829" t="s">
        <v>1645</v>
      </c>
      <c r="M829" t="s">
        <v>3910</v>
      </c>
      <c r="N829" s="1">
        <f t="shared" si="129"/>
        <v>979.87</v>
      </c>
      <c r="O829" s="1">
        <f t="shared" si="126"/>
        <v>524.30656862745093</v>
      </c>
      <c r="P829" s="1" t="str">
        <f t="shared" si="127"/>
        <v>03-2024</v>
      </c>
      <c r="T829" s="1"/>
      <c r="U829" s="1"/>
      <c r="V829" s="1" t="s">
        <v>3910</v>
      </c>
      <c r="W829" s="1"/>
      <c r="X829" s="1" t="s">
        <v>817</v>
      </c>
      <c r="Y829" s="2" t="s">
        <v>3910</v>
      </c>
      <c r="Z829" s="4" t="s">
        <v>535</v>
      </c>
      <c r="AD829" t="str">
        <f t="shared" si="128"/>
        <v/>
      </c>
    </row>
    <row r="830" spans="1:30" ht="14.25">
      <c r="A830" s="1" t="str">
        <f t="shared" si="120"/>
        <v>60fd33bd</v>
      </c>
      <c r="B830" s="3">
        <v>44980</v>
      </c>
      <c r="C830" s="2" t="str">
        <f t="shared" si="121"/>
        <v>West</v>
      </c>
      <c r="D830" s="4" t="str">
        <f t="shared" si="122"/>
        <v>Sports</v>
      </c>
      <c r="E830" s="1">
        <v>2827.82</v>
      </c>
      <c r="F830" s="1">
        <v>46</v>
      </c>
      <c r="G830" s="1">
        <v>31</v>
      </c>
      <c r="H830">
        <v>1584.93</v>
      </c>
      <c r="I830" s="10">
        <f t="shared" si="125"/>
        <v>0.56047768245503604</v>
      </c>
      <c r="J830">
        <f t="shared" si="123"/>
        <v>2537.5954861821929</v>
      </c>
      <c r="K830">
        <f t="shared" si="124"/>
        <v>2479230.7900000024</v>
      </c>
      <c r="L830" t="s">
        <v>3914</v>
      </c>
      <c r="M830" t="s">
        <v>3911</v>
      </c>
      <c r="N830" s="1">
        <f t="shared" si="129"/>
        <v>807.96500000000003</v>
      </c>
      <c r="O830" s="1">
        <f t="shared" si="126"/>
        <v>516.19997471554962</v>
      </c>
      <c r="P830" s="1" t="str">
        <f t="shared" si="127"/>
        <v>02-2023</v>
      </c>
      <c r="T830" s="1"/>
      <c r="U830" s="1"/>
      <c r="V830" s="1" t="s">
        <v>3911</v>
      </c>
      <c r="W830" s="1"/>
      <c r="X830" s="1" t="s">
        <v>818</v>
      </c>
      <c r="Y830" s="2" t="s">
        <v>3911</v>
      </c>
      <c r="Z830" s="4" t="s">
        <v>17</v>
      </c>
      <c r="AD830" t="str">
        <f t="shared" si="128"/>
        <v/>
      </c>
    </row>
    <row r="831" spans="1:30" ht="14.25">
      <c r="A831" s="1" t="str">
        <f t="shared" si="120"/>
        <v>cb5a92e2</v>
      </c>
      <c r="B831" s="3">
        <v>44969</v>
      </c>
      <c r="C831" s="2" t="str">
        <f t="shared" si="121"/>
        <v>West</v>
      </c>
      <c r="D831" s="4" t="str">
        <f t="shared" si="122"/>
        <v>Groceries</v>
      </c>
      <c r="E831" s="1">
        <v>3480.93</v>
      </c>
      <c r="F831" s="1">
        <v>41</v>
      </c>
      <c r="G831" s="1">
        <v>24</v>
      </c>
      <c r="H831">
        <v>1849.09</v>
      </c>
      <c r="I831" s="10">
        <f t="shared" si="125"/>
        <v>0.53120574099450435</v>
      </c>
      <c r="J831">
        <f t="shared" si="123"/>
        <v>2537.5954861821929</v>
      </c>
      <c r="K831">
        <f t="shared" si="124"/>
        <v>2479230.7900000024</v>
      </c>
      <c r="L831" t="s">
        <v>88</v>
      </c>
      <c r="M831" t="s">
        <v>3911</v>
      </c>
      <c r="N831" s="1">
        <f t="shared" si="129"/>
        <v>936.54499999999996</v>
      </c>
      <c r="O831" s="1">
        <f t="shared" si="126"/>
        <v>515.36624489795861</v>
      </c>
      <c r="P831" s="1" t="str">
        <f t="shared" si="127"/>
        <v>02-2023</v>
      </c>
      <c r="T831" s="1"/>
      <c r="U831" s="1"/>
      <c r="V831" s="1" t="s">
        <v>3911</v>
      </c>
      <c r="W831" s="1"/>
      <c r="X831" s="1" t="s">
        <v>819</v>
      </c>
      <c r="Y831" s="2" t="s">
        <v>3911</v>
      </c>
      <c r="Z831" s="4" t="s">
        <v>88</v>
      </c>
      <c r="AD831" t="str">
        <f t="shared" si="128"/>
        <v/>
      </c>
    </row>
    <row r="832" spans="1:30" ht="14.25">
      <c r="A832" s="1" t="str">
        <f t="shared" si="120"/>
        <v>b8cd421e</v>
      </c>
      <c r="B832" s="3">
        <v>45599</v>
      </c>
      <c r="C832" s="2" t="str">
        <f t="shared" si="121"/>
        <v>South</v>
      </c>
      <c r="D832" s="4" t="str">
        <f t="shared" si="122"/>
        <v>Clothing</v>
      </c>
      <c r="E832" s="1">
        <v>4247.59</v>
      </c>
      <c r="F832" s="1">
        <v>44</v>
      </c>
      <c r="G832" s="1">
        <v>12</v>
      </c>
      <c r="H832">
        <v>1609.05</v>
      </c>
      <c r="I832" s="10">
        <f t="shared" si="125"/>
        <v>0.37881481028065322</v>
      </c>
      <c r="J832">
        <f t="shared" si="123"/>
        <v>2496.4375124875119</v>
      </c>
      <c r="K832">
        <f t="shared" si="124"/>
        <v>2498933.9499999993</v>
      </c>
      <c r="L832" t="s">
        <v>1474</v>
      </c>
      <c r="M832" t="s">
        <v>3913</v>
      </c>
      <c r="N832" s="1">
        <f t="shared" si="129"/>
        <v>810.52499999999998</v>
      </c>
      <c r="O832" s="1">
        <f t="shared" si="126"/>
        <v>518.08361275088532</v>
      </c>
      <c r="P832" s="1" t="str">
        <f t="shared" si="127"/>
        <v>11-2024</v>
      </c>
      <c r="T832" s="1"/>
      <c r="U832" s="1"/>
      <c r="V832" s="1" t="s">
        <v>3913</v>
      </c>
      <c r="W832" s="1"/>
      <c r="X832" s="1" t="s">
        <v>820</v>
      </c>
      <c r="Y832" s="2" t="s">
        <v>3913</v>
      </c>
      <c r="Z832" s="4" t="s">
        <v>1474</v>
      </c>
      <c r="AD832" t="str">
        <f t="shared" si="128"/>
        <v/>
      </c>
    </row>
    <row r="833" spans="1:30" ht="14.25">
      <c r="A833" s="1" t="str">
        <f t="shared" si="120"/>
        <v>84329757</v>
      </c>
      <c r="B833" s="3">
        <v>45389</v>
      </c>
      <c r="C833" s="2" t="str">
        <f t="shared" si="121"/>
        <v>North</v>
      </c>
      <c r="D833" s="4" t="str">
        <f t="shared" si="122"/>
        <v>Electronics</v>
      </c>
      <c r="E833" s="1">
        <v>3825.6</v>
      </c>
      <c r="F833" s="1">
        <v>47</v>
      </c>
      <c r="G833" s="1">
        <v>32</v>
      </c>
      <c r="H833">
        <v>681.35</v>
      </c>
      <c r="I833" s="10">
        <f t="shared" si="125"/>
        <v>0.17810278126306986</v>
      </c>
      <c r="J833">
        <f t="shared" si="123"/>
        <v>2571.1423225152107</v>
      </c>
      <c r="K833">
        <f t="shared" si="124"/>
        <v>2535146.3299999977</v>
      </c>
      <c r="L833" t="s">
        <v>3915</v>
      </c>
      <c r="M833" t="s">
        <v>3910</v>
      </c>
      <c r="N833" s="1">
        <f t="shared" si="129"/>
        <v>356.67500000000001</v>
      </c>
      <c r="O833" s="1">
        <f t="shared" si="126"/>
        <v>507.6997287299634</v>
      </c>
      <c r="P833" s="1" t="str">
        <f t="shared" si="127"/>
        <v>04-2024</v>
      </c>
      <c r="T833" s="1"/>
      <c r="U833" s="1"/>
      <c r="V833" s="1" t="s">
        <v>3910</v>
      </c>
      <c r="W833" s="1"/>
      <c r="X833" s="1">
        <v>84329757</v>
      </c>
      <c r="Y833" s="2" t="s">
        <v>3910</v>
      </c>
      <c r="Z833" s="4" t="s">
        <v>291</v>
      </c>
      <c r="AD833" t="str">
        <f t="shared" si="128"/>
        <v/>
      </c>
    </row>
    <row r="834" spans="1:30" ht="14.25">
      <c r="A834" s="1" t="str">
        <f t="shared" ref="A834:A897" si="130">TRIM(X834)</f>
        <v>604d5d80</v>
      </c>
      <c r="B834" s="3">
        <v>44887</v>
      </c>
      <c r="C834" s="2" t="str">
        <f t="shared" ref="C834:C897" si="131">PROPER(TRIM(Y834))</f>
        <v>East</v>
      </c>
      <c r="D834" s="4" t="str">
        <f t="shared" ref="D834:D897" si="132">PROPER(TRIM(SUBSTITUTE(Z834,"$","s")))</f>
        <v>Clothing</v>
      </c>
      <c r="E834" s="1">
        <v>1973.47</v>
      </c>
      <c r="F834" s="1">
        <v>29</v>
      </c>
      <c r="G834" s="1">
        <v>4</v>
      </c>
      <c r="H834">
        <v>791.29</v>
      </c>
      <c r="I834" s="10">
        <f t="shared" si="125"/>
        <v>0.4009637846027555</v>
      </c>
      <c r="J834">
        <f t="shared" ref="J834:J897" si="133">AVERAGEIFS(E:E,C:C,C834)</f>
        <v>2506.2477027027048</v>
      </c>
      <c r="K834">
        <f t="shared" ref="K834:K897" si="134">SUMIFS(E:E,C:C,C834)</f>
        <v>2596472.620000002</v>
      </c>
      <c r="L834" t="s">
        <v>1474</v>
      </c>
      <c r="M834" t="s">
        <v>3912</v>
      </c>
      <c r="N834" s="1">
        <f t="shared" si="129"/>
        <v>397.64499999999998</v>
      </c>
      <c r="O834" s="1">
        <f t="shared" si="126"/>
        <v>518.08361275088532</v>
      </c>
      <c r="P834" s="1" t="str">
        <f t="shared" si="127"/>
        <v>11-2022</v>
      </c>
      <c r="T834" s="1"/>
      <c r="U834" s="1"/>
      <c r="V834" s="1" t="s">
        <v>3912</v>
      </c>
      <c r="W834" s="1"/>
      <c r="X834" s="1" t="s">
        <v>821</v>
      </c>
      <c r="Y834" s="2" t="s">
        <v>3912</v>
      </c>
      <c r="Z834" s="4" t="s">
        <v>1474</v>
      </c>
      <c r="AD834" t="str">
        <f t="shared" si="128"/>
        <v/>
      </c>
    </row>
    <row r="835" spans="1:30" ht="14.25">
      <c r="A835" s="1" t="str">
        <f t="shared" si="130"/>
        <v>bf8dd3ec</v>
      </c>
      <c r="B835" s="3">
        <v>45218</v>
      </c>
      <c r="C835" s="2" t="str">
        <f t="shared" si="131"/>
        <v>North</v>
      </c>
      <c r="D835" s="4" t="str">
        <f t="shared" si="132"/>
        <v>Sports</v>
      </c>
      <c r="E835" s="1">
        <v>3923.08</v>
      </c>
      <c r="F835" s="1">
        <v>4</v>
      </c>
      <c r="G835" s="1">
        <v>29</v>
      </c>
      <c r="H835">
        <v>1835.57</v>
      </c>
      <c r="I835" s="10">
        <f t="shared" ref="I835:I898" si="135">H835/E835</f>
        <v>0.46789002518429396</v>
      </c>
      <c r="J835">
        <f t="shared" si="133"/>
        <v>2571.1423225152107</v>
      </c>
      <c r="K835">
        <f t="shared" si="134"/>
        <v>2535146.3299999977</v>
      </c>
      <c r="L835" t="s">
        <v>3914</v>
      </c>
      <c r="M835" t="s">
        <v>3910</v>
      </c>
      <c r="N835" s="1">
        <f t="shared" si="129"/>
        <v>932.28499999999997</v>
      </c>
      <c r="O835" s="1">
        <f t="shared" ref="O835:O898" si="136">AVERAGEIFS(N:N,D:D,D835)</f>
        <v>516.19997471554962</v>
      </c>
      <c r="P835" s="1" t="str">
        <f t="shared" ref="P835:P898" si="137">TEXT(B835,"mm-yyyy")</f>
        <v>10-2023</v>
      </c>
      <c r="T835" s="1"/>
      <c r="U835" s="1"/>
      <c r="V835" s="1" t="s">
        <v>3910</v>
      </c>
      <c r="W835" s="1"/>
      <c r="X835" s="1" t="s">
        <v>822</v>
      </c>
      <c r="Y835" s="2" t="s">
        <v>3910</v>
      </c>
      <c r="Z835" s="4" t="s">
        <v>17</v>
      </c>
      <c r="AD835" t="str">
        <f t="shared" ref="AD835:AD898" si="138">SUBSTITUTE(SUBSTITUTE(AC835,"@",""),"#","")</f>
        <v/>
      </c>
    </row>
    <row r="836" spans="1:30" ht="14.25">
      <c r="A836" s="1" t="str">
        <f t="shared" si="130"/>
        <v>f7b4d42a</v>
      </c>
      <c r="B836" s="3">
        <v>45484</v>
      </c>
      <c r="C836" s="2" t="str">
        <f t="shared" si="131"/>
        <v>East</v>
      </c>
      <c r="D836" s="4" t="str">
        <f t="shared" si="132"/>
        <v>Groceries</v>
      </c>
      <c r="E836" s="1">
        <v>3173.37</v>
      </c>
      <c r="F836" s="1">
        <v>25</v>
      </c>
      <c r="G836" s="1">
        <v>4</v>
      </c>
      <c r="H836">
        <v>1853.29</v>
      </c>
      <c r="I836" s="10">
        <f t="shared" si="135"/>
        <v>0.58401320993139783</v>
      </c>
      <c r="J836">
        <f t="shared" si="133"/>
        <v>2506.2477027027048</v>
      </c>
      <c r="K836">
        <f t="shared" si="134"/>
        <v>2596472.620000002</v>
      </c>
      <c r="L836" t="s">
        <v>88</v>
      </c>
      <c r="M836" t="s">
        <v>3912</v>
      </c>
      <c r="N836" s="1">
        <f t="shared" si="129"/>
        <v>928.64499999999998</v>
      </c>
      <c r="O836" s="1">
        <f t="shared" si="136"/>
        <v>515.36624489795861</v>
      </c>
      <c r="P836" s="1" t="str">
        <f t="shared" si="137"/>
        <v>07-2024</v>
      </c>
      <c r="T836" s="1"/>
      <c r="U836" s="1"/>
      <c r="V836" s="1" t="s">
        <v>3912</v>
      </c>
      <c r="W836" s="1"/>
      <c r="X836" s="1" t="s">
        <v>823</v>
      </c>
      <c r="Y836" s="2" t="s">
        <v>3912</v>
      </c>
      <c r="Z836" s="4" t="s">
        <v>88</v>
      </c>
      <c r="AD836" t="str">
        <f t="shared" si="138"/>
        <v/>
      </c>
    </row>
    <row r="837" spans="1:30" ht="14.25">
      <c r="A837" s="1" t="str">
        <f t="shared" si="130"/>
        <v>dd4efc10</v>
      </c>
      <c r="B837" s="3">
        <v>45443</v>
      </c>
      <c r="C837" s="2" t="str">
        <f t="shared" si="131"/>
        <v>North</v>
      </c>
      <c r="D837" s="4" t="str">
        <f t="shared" si="132"/>
        <v>Furniture</v>
      </c>
      <c r="E837" s="1">
        <v>1198.44</v>
      </c>
      <c r="F837" s="1">
        <v>24</v>
      </c>
      <c r="G837" s="1">
        <v>13</v>
      </c>
      <c r="H837">
        <v>1422.59</v>
      </c>
      <c r="I837" s="10">
        <f t="shared" si="135"/>
        <v>1.1870348119221654</v>
      </c>
      <c r="J837">
        <f t="shared" si="133"/>
        <v>2571.1423225152107</v>
      </c>
      <c r="K837">
        <f t="shared" si="134"/>
        <v>2535146.3299999977</v>
      </c>
      <c r="L837" t="s">
        <v>1645</v>
      </c>
      <c r="M837" t="s">
        <v>3910</v>
      </c>
      <c r="N837" s="1">
        <f t="shared" si="129"/>
        <v>717.79499999999996</v>
      </c>
      <c r="O837" s="1">
        <f t="shared" si="136"/>
        <v>524.30656862745093</v>
      </c>
      <c r="P837" s="1" t="str">
        <f t="shared" si="137"/>
        <v>05-2024</v>
      </c>
      <c r="T837" s="1"/>
      <c r="U837" s="1"/>
      <c r="V837" s="1" t="s">
        <v>3910</v>
      </c>
      <c r="W837" s="1"/>
      <c r="X837" s="1" t="s">
        <v>824</v>
      </c>
      <c r="Y837" s="2" t="s">
        <v>3910</v>
      </c>
      <c r="Z837" s="4" t="s">
        <v>535</v>
      </c>
      <c r="AD837" t="str">
        <f t="shared" si="138"/>
        <v/>
      </c>
    </row>
    <row r="838" spans="1:30" ht="14.25">
      <c r="A838" s="1" t="str">
        <f t="shared" si="130"/>
        <v>c016a5da</v>
      </c>
      <c r="B838" s="3">
        <v>45298</v>
      </c>
      <c r="C838" s="2" t="str">
        <f t="shared" si="131"/>
        <v>East</v>
      </c>
      <c r="D838" s="4" t="str">
        <f t="shared" si="132"/>
        <v>Electronics</v>
      </c>
      <c r="E838" s="1">
        <v>610.53</v>
      </c>
      <c r="F838" s="1">
        <v>27</v>
      </c>
      <c r="G838" s="1">
        <v>9</v>
      </c>
      <c r="H838">
        <v>1833.67</v>
      </c>
      <c r="I838" s="10">
        <f t="shared" si="135"/>
        <v>3.0034068759929902</v>
      </c>
      <c r="J838">
        <f t="shared" si="133"/>
        <v>2506.2477027027048</v>
      </c>
      <c r="K838">
        <f t="shared" si="134"/>
        <v>2596472.620000002</v>
      </c>
      <c r="L838" t="s">
        <v>3915</v>
      </c>
      <c r="M838" t="s">
        <v>3912</v>
      </c>
      <c r="N838" s="1">
        <f t="shared" ref="N838:N901" si="139">AVERAGE(G838,H838)</f>
        <v>921.33500000000004</v>
      </c>
      <c r="O838" s="1">
        <f t="shared" si="136"/>
        <v>507.6997287299634</v>
      </c>
      <c r="P838" s="1" t="str">
        <f t="shared" si="137"/>
        <v>01-2024</v>
      </c>
      <c r="T838" s="1"/>
      <c r="U838" s="1"/>
      <c r="V838" s="1" t="s">
        <v>3912</v>
      </c>
      <c r="W838" s="1"/>
      <c r="X838" s="1" t="s">
        <v>825</v>
      </c>
      <c r="Y838" s="2" t="s">
        <v>3912</v>
      </c>
      <c r="Z838" s="4" t="s">
        <v>291</v>
      </c>
      <c r="AD838" t="str">
        <f t="shared" si="138"/>
        <v/>
      </c>
    </row>
    <row r="839" spans="1:30" ht="14.25">
      <c r="A839" s="1" t="str">
        <f t="shared" si="130"/>
        <v>8e7d949a</v>
      </c>
      <c r="B839" s="3">
        <v>45156</v>
      </c>
      <c r="C839" s="2" t="str">
        <f t="shared" si="131"/>
        <v>North</v>
      </c>
      <c r="D839" s="4" t="str">
        <f t="shared" si="132"/>
        <v>Clothing</v>
      </c>
      <c r="E839" s="1">
        <v>1101.8800000000001</v>
      </c>
      <c r="F839" s="1">
        <v>44</v>
      </c>
      <c r="G839" s="1">
        <v>1</v>
      </c>
      <c r="H839">
        <v>673.23</v>
      </c>
      <c r="I839" s="10">
        <f t="shared" si="135"/>
        <v>0.61098304715577012</v>
      </c>
      <c r="J839">
        <f t="shared" si="133"/>
        <v>2571.1423225152107</v>
      </c>
      <c r="K839">
        <f t="shared" si="134"/>
        <v>2535146.3299999977</v>
      </c>
      <c r="L839" t="s">
        <v>1474</v>
      </c>
      <c r="M839" t="s">
        <v>3910</v>
      </c>
      <c r="N839" s="1">
        <f t="shared" si="139"/>
        <v>337.11500000000001</v>
      </c>
      <c r="O839" s="1">
        <f t="shared" si="136"/>
        <v>518.08361275088532</v>
      </c>
      <c r="P839" s="1" t="str">
        <f t="shared" si="137"/>
        <v>08-2023</v>
      </c>
      <c r="T839" s="1"/>
      <c r="U839" s="1"/>
      <c r="V839" s="1" t="s">
        <v>3910</v>
      </c>
      <c r="W839" s="1"/>
      <c r="X839" s="1" t="s">
        <v>826</v>
      </c>
      <c r="Y839" s="2" t="s">
        <v>3910</v>
      </c>
      <c r="Z839" s="4" t="s">
        <v>1474</v>
      </c>
      <c r="AD839" t="str">
        <f t="shared" si="138"/>
        <v/>
      </c>
    </row>
    <row r="840" spans="1:30" ht="14.25">
      <c r="A840" s="1" t="str">
        <f t="shared" si="130"/>
        <v>14fb96f0</v>
      </c>
      <c r="B840" s="3">
        <v>45009</v>
      </c>
      <c r="C840" s="2" t="str">
        <f t="shared" si="131"/>
        <v>South</v>
      </c>
      <c r="D840" s="4" t="str">
        <f t="shared" si="132"/>
        <v>Electronics</v>
      </c>
      <c r="E840" s="1">
        <v>1908.94</v>
      </c>
      <c r="F840" s="1">
        <v>8</v>
      </c>
      <c r="G840" s="1">
        <v>3</v>
      </c>
      <c r="H840">
        <v>1555.86</v>
      </c>
      <c r="I840" s="10">
        <f t="shared" si="135"/>
        <v>0.815038712583947</v>
      </c>
      <c r="J840">
        <f t="shared" si="133"/>
        <v>2496.4375124875119</v>
      </c>
      <c r="K840">
        <f t="shared" si="134"/>
        <v>2498933.9499999993</v>
      </c>
      <c r="L840" t="s">
        <v>3915</v>
      </c>
      <c r="M840" t="s">
        <v>3913</v>
      </c>
      <c r="N840" s="1">
        <f t="shared" si="139"/>
        <v>779.43</v>
      </c>
      <c r="O840" s="1">
        <f t="shared" si="136"/>
        <v>507.6997287299634</v>
      </c>
      <c r="P840" s="1" t="str">
        <f t="shared" si="137"/>
        <v>03-2023</v>
      </c>
      <c r="T840" s="1"/>
      <c r="U840" s="1"/>
      <c r="V840" s="1" t="s">
        <v>3913</v>
      </c>
      <c r="W840" s="1"/>
      <c r="X840" s="1" t="s">
        <v>827</v>
      </c>
      <c r="Y840" s="2" t="s">
        <v>3913</v>
      </c>
      <c r="Z840" s="4" t="s">
        <v>291</v>
      </c>
      <c r="AD840" t="str">
        <f t="shared" si="138"/>
        <v/>
      </c>
    </row>
    <row r="841" spans="1:30" ht="14.25">
      <c r="A841" s="1" t="str">
        <f t="shared" si="130"/>
        <v>9.944E+80</v>
      </c>
      <c r="B841" s="3">
        <v>45424</v>
      </c>
      <c r="C841" s="2" t="str">
        <f t="shared" si="131"/>
        <v>North</v>
      </c>
      <c r="D841" s="4" t="str">
        <f t="shared" si="132"/>
        <v>Electronics</v>
      </c>
      <c r="E841" s="1">
        <v>1177.3</v>
      </c>
      <c r="F841" s="1">
        <v>23</v>
      </c>
      <c r="G841" s="1">
        <v>30</v>
      </c>
      <c r="H841">
        <v>1827.85</v>
      </c>
      <c r="I841" s="10">
        <f t="shared" si="135"/>
        <v>1.5525779325575468</v>
      </c>
      <c r="J841">
        <f t="shared" si="133"/>
        <v>2571.1423225152107</v>
      </c>
      <c r="K841">
        <f t="shared" si="134"/>
        <v>2535146.3299999977</v>
      </c>
      <c r="L841" t="s">
        <v>3915</v>
      </c>
      <c r="M841" t="s">
        <v>3910</v>
      </c>
      <c r="N841" s="1">
        <f t="shared" si="139"/>
        <v>928.92499999999995</v>
      </c>
      <c r="O841" s="1">
        <f t="shared" si="136"/>
        <v>507.6997287299634</v>
      </c>
      <c r="P841" s="1" t="str">
        <f t="shared" si="137"/>
        <v>05-2024</v>
      </c>
      <c r="T841" s="1"/>
      <c r="U841" s="1"/>
      <c r="V841" s="1" t="s">
        <v>3910</v>
      </c>
      <c r="W841" s="1"/>
      <c r="X841" s="5">
        <v>9.9440000000000001E+80</v>
      </c>
      <c r="Y841" s="2" t="s">
        <v>3910</v>
      </c>
      <c r="Z841" s="4" t="s">
        <v>291</v>
      </c>
      <c r="AD841" t="str">
        <f t="shared" si="138"/>
        <v/>
      </c>
    </row>
    <row r="842" spans="1:30" ht="14.25">
      <c r="A842" s="1" t="str">
        <f t="shared" si="130"/>
        <v>331b1142</v>
      </c>
      <c r="B842" s="3">
        <v>45091</v>
      </c>
      <c r="C842" s="2" t="str">
        <f t="shared" si="131"/>
        <v>South</v>
      </c>
      <c r="D842" s="4" t="str">
        <f t="shared" si="132"/>
        <v>Electronics</v>
      </c>
      <c r="E842" s="1">
        <v>577.89</v>
      </c>
      <c r="F842" s="1">
        <v>49</v>
      </c>
      <c r="G842" s="1">
        <v>19</v>
      </c>
      <c r="H842">
        <v>267.72000000000003</v>
      </c>
      <c r="I842" s="10">
        <f t="shared" si="135"/>
        <v>0.46327155687068478</v>
      </c>
      <c r="J842">
        <f t="shared" si="133"/>
        <v>2496.4375124875119</v>
      </c>
      <c r="K842">
        <f t="shared" si="134"/>
        <v>2498933.9499999993</v>
      </c>
      <c r="L842" t="s">
        <v>3915</v>
      </c>
      <c r="M842" t="s">
        <v>3913</v>
      </c>
      <c r="N842" s="1">
        <f t="shared" si="139"/>
        <v>143.36000000000001</v>
      </c>
      <c r="O842" s="1">
        <f t="shared" si="136"/>
        <v>507.6997287299634</v>
      </c>
      <c r="P842" s="1" t="str">
        <f t="shared" si="137"/>
        <v>06-2023</v>
      </c>
      <c r="T842" s="1"/>
      <c r="U842" s="1"/>
      <c r="V842" s="1" t="s">
        <v>3913</v>
      </c>
      <c r="W842" s="1"/>
      <c r="X842" s="1" t="s">
        <v>828</v>
      </c>
      <c r="Y842" s="2" t="s">
        <v>3913</v>
      </c>
      <c r="Z842" s="4" t="s">
        <v>291</v>
      </c>
      <c r="AD842" t="str">
        <f t="shared" si="138"/>
        <v/>
      </c>
    </row>
    <row r="843" spans="1:30" ht="14.25">
      <c r="A843" s="1" t="str">
        <f t="shared" si="130"/>
        <v>5840eab6</v>
      </c>
      <c r="B843" s="3">
        <v>45303</v>
      </c>
      <c r="C843" s="2" t="str">
        <f t="shared" si="131"/>
        <v>North</v>
      </c>
      <c r="D843" s="4" t="str">
        <f t="shared" si="132"/>
        <v>Electronics</v>
      </c>
      <c r="E843" s="1">
        <v>1745.34</v>
      </c>
      <c r="F843" s="1">
        <v>42</v>
      </c>
      <c r="G843" s="1">
        <v>20</v>
      </c>
      <c r="H843">
        <v>1616.6</v>
      </c>
      <c r="I843" s="10">
        <f t="shared" si="135"/>
        <v>0.92623786769340066</v>
      </c>
      <c r="J843">
        <f t="shared" si="133"/>
        <v>2571.1423225152107</v>
      </c>
      <c r="K843">
        <f t="shared" si="134"/>
        <v>2535146.3299999977</v>
      </c>
      <c r="L843" t="s">
        <v>3915</v>
      </c>
      <c r="M843" t="s">
        <v>3910</v>
      </c>
      <c r="N843" s="1">
        <f t="shared" si="139"/>
        <v>818.3</v>
      </c>
      <c r="O843" s="1">
        <f t="shared" si="136"/>
        <v>507.6997287299634</v>
      </c>
      <c r="P843" s="1" t="str">
        <f t="shared" si="137"/>
        <v>01-2024</v>
      </c>
      <c r="T843" s="1"/>
      <c r="U843" s="1"/>
      <c r="V843" s="1" t="s">
        <v>3910</v>
      </c>
      <c r="W843" s="1"/>
      <c r="X843" s="1" t="s">
        <v>829</v>
      </c>
      <c r="Y843" s="2" t="s">
        <v>3910</v>
      </c>
      <c r="Z843" s="4" t="s">
        <v>291</v>
      </c>
      <c r="AD843" t="str">
        <f t="shared" si="138"/>
        <v/>
      </c>
    </row>
    <row r="844" spans="1:30" ht="14.25">
      <c r="A844" s="1" t="str">
        <f t="shared" si="130"/>
        <v>30a034ee</v>
      </c>
      <c r="B844" s="3">
        <v>44886</v>
      </c>
      <c r="C844" s="2" t="str">
        <f t="shared" si="131"/>
        <v>West</v>
      </c>
      <c r="D844" s="4" t="str">
        <f t="shared" si="132"/>
        <v>Furniture</v>
      </c>
      <c r="E844" s="1">
        <v>674.62</v>
      </c>
      <c r="F844" s="1">
        <v>13</v>
      </c>
      <c r="G844" s="1">
        <v>21</v>
      </c>
      <c r="H844">
        <v>1870.95</v>
      </c>
      <c r="I844" s="10">
        <f t="shared" si="135"/>
        <v>2.7733390649550858</v>
      </c>
      <c r="J844">
        <f t="shared" si="133"/>
        <v>2537.5954861821929</v>
      </c>
      <c r="K844">
        <f t="shared" si="134"/>
        <v>2479230.7900000024</v>
      </c>
      <c r="L844" t="s">
        <v>1645</v>
      </c>
      <c r="M844" t="s">
        <v>3911</v>
      </c>
      <c r="N844" s="1">
        <f t="shared" si="139"/>
        <v>945.97500000000002</v>
      </c>
      <c r="O844" s="1">
        <f t="shared" si="136"/>
        <v>524.30656862745093</v>
      </c>
      <c r="P844" s="1" t="str">
        <f t="shared" si="137"/>
        <v>11-2022</v>
      </c>
      <c r="T844" s="1"/>
      <c r="U844" s="1"/>
      <c r="V844" s="1" t="s">
        <v>3911</v>
      </c>
      <c r="W844" s="1"/>
      <c r="X844" s="1" t="s">
        <v>830</v>
      </c>
      <c r="Y844" s="2" t="s">
        <v>3911</v>
      </c>
      <c r="Z844" s="4" t="s">
        <v>535</v>
      </c>
      <c r="AD844" t="str">
        <f t="shared" si="138"/>
        <v/>
      </c>
    </row>
    <row r="845" spans="1:30" ht="14.25">
      <c r="A845" s="1" t="str">
        <f t="shared" si="130"/>
        <v>88e80ecf</v>
      </c>
      <c r="B845" s="3">
        <v>44916</v>
      </c>
      <c r="C845" s="2" t="str">
        <f t="shared" si="131"/>
        <v>West</v>
      </c>
      <c r="D845" s="4" t="str">
        <f t="shared" si="132"/>
        <v>Sports</v>
      </c>
      <c r="E845" s="1">
        <v>4196.0600000000004</v>
      </c>
      <c r="F845" s="1">
        <v>12</v>
      </c>
      <c r="G845" s="1">
        <v>23</v>
      </c>
      <c r="H845">
        <v>1028.43</v>
      </c>
      <c r="I845" s="10">
        <f t="shared" si="135"/>
        <v>0.2450942074231541</v>
      </c>
      <c r="J845">
        <f t="shared" si="133"/>
        <v>2537.5954861821929</v>
      </c>
      <c r="K845">
        <f t="shared" si="134"/>
        <v>2479230.7900000024</v>
      </c>
      <c r="L845" t="s">
        <v>3914</v>
      </c>
      <c r="M845" t="s">
        <v>3911</v>
      </c>
      <c r="N845" s="1">
        <f t="shared" si="139"/>
        <v>525.71500000000003</v>
      </c>
      <c r="O845" s="1">
        <f t="shared" si="136"/>
        <v>516.19997471554962</v>
      </c>
      <c r="P845" s="1" t="str">
        <f t="shared" si="137"/>
        <v>12-2022</v>
      </c>
      <c r="T845" s="1"/>
      <c r="U845" s="1"/>
      <c r="V845" s="1" t="s">
        <v>3911</v>
      </c>
      <c r="W845" s="1"/>
      <c r="X845" s="1" t="s">
        <v>831</v>
      </c>
      <c r="Y845" s="2" t="s">
        <v>3911</v>
      </c>
      <c r="Z845" s="4" t="s">
        <v>17</v>
      </c>
      <c r="AD845" t="str">
        <f t="shared" si="138"/>
        <v/>
      </c>
    </row>
    <row r="846" spans="1:30" ht="14.25">
      <c r="A846" s="1" t="str">
        <f t="shared" si="130"/>
        <v>cb33204a</v>
      </c>
      <c r="B846" s="3">
        <v>45540</v>
      </c>
      <c r="C846" s="2" t="str">
        <f t="shared" si="131"/>
        <v>East</v>
      </c>
      <c r="D846" s="4" t="str">
        <f t="shared" si="132"/>
        <v>Electronics</v>
      </c>
      <c r="E846" s="1">
        <v>2394.21</v>
      </c>
      <c r="F846" s="1">
        <v>10</v>
      </c>
      <c r="G846" s="1">
        <v>30</v>
      </c>
      <c r="H846">
        <v>1184.17</v>
      </c>
      <c r="I846" s="10">
        <f t="shared" si="135"/>
        <v>0.49459738285279908</v>
      </c>
      <c r="J846">
        <f t="shared" si="133"/>
        <v>2506.2477027027048</v>
      </c>
      <c r="K846">
        <f t="shared" si="134"/>
        <v>2596472.620000002</v>
      </c>
      <c r="L846" t="s">
        <v>3915</v>
      </c>
      <c r="M846" t="s">
        <v>3912</v>
      </c>
      <c r="N846" s="1">
        <f t="shared" si="139"/>
        <v>607.08500000000004</v>
      </c>
      <c r="O846" s="1">
        <f t="shared" si="136"/>
        <v>507.6997287299634</v>
      </c>
      <c r="P846" s="1" t="str">
        <f t="shared" si="137"/>
        <v>09-2024</v>
      </c>
      <c r="T846" s="1"/>
      <c r="U846" s="1"/>
      <c r="V846" s="1" t="s">
        <v>3912</v>
      </c>
      <c r="W846" s="1"/>
      <c r="X846" s="1" t="s">
        <v>832</v>
      </c>
      <c r="Y846" s="2" t="s">
        <v>3912</v>
      </c>
      <c r="Z846" s="4" t="s">
        <v>291</v>
      </c>
      <c r="AD846" t="str">
        <f t="shared" si="138"/>
        <v/>
      </c>
    </row>
    <row r="847" spans="1:30" ht="14.25">
      <c r="A847" s="1" t="str">
        <f t="shared" si="130"/>
        <v>96212cff</v>
      </c>
      <c r="B847" s="3">
        <v>45497</v>
      </c>
      <c r="C847" s="2" t="str">
        <f t="shared" si="131"/>
        <v>South</v>
      </c>
      <c r="D847" s="4" t="str">
        <f t="shared" si="132"/>
        <v>Clothing</v>
      </c>
      <c r="E847" s="1">
        <v>2646.24</v>
      </c>
      <c r="F847" s="1">
        <v>31</v>
      </c>
      <c r="G847" s="1">
        <v>35</v>
      </c>
      <c r="H847">
        <v>1525.72</v>
      </c>
      <c r="I847" s="10">
        <f t="shared" si="135"/>
        <v>0.57656146078964876</v>
      </c>
      <c r="J847">
        <f t="shared" si="133"/>
        <v>2496.4375124875119</v>
      </c>
      <c r="K847">
        <f t="shared" si="134"/>
        <v>2498933.9499999993</v>
      </c>
      <c r="L847" t="s">
        <v>1474</v>
      </c>
      <c r="M847" t="s">
        <v>3913</v>
      </c>
      <c r="N847" s="1">
        <f t="shared" si="139"/>
        <v>780.36</v>
      </c>
      <c r="O847" s="1">
        <f t="shared" si="136"/>
        <v>518.08361275088532</v>
      </c>
      <c r="P847" s="1" t="str">
        <f t="shared" si="137"/>
        <v>07-2024</v>
      </c>
      <c r="T847" s="1"/>
      <c r="U847" s="1"/>
      <c r="V847" s="1" t="s">
        <v>3913</v>
      </c>
      <c r="W847" s="1"/>
      <c r="X847" s="1" t="s">
        <v>833</v>
      </c>
      <c r="Y847" s="2" t="s">
        <v>3913</v>
      </c>
      <c r="Z847" s="4" t="s">
        <v>1474</v>
      </c>
      <c r="AD847" t="str">
        <f t="shared" si="138"/>
        <v/>
      </c>
    </row>
    <row r="848" spans="1:30" ht="14.25">
      <c r="A848" s="1" t="str">
        <f t="shared" si="130"/>
        <v>d8d072ce</v>
      </c>
      <c r="B848" s="3">
        <v>44922</v>
      </c>
      <c r="C848" s="2" t="str">
        <f t="shared" si="131"/>
        <v>West</v>
      </c>
      <c r="D848" s="4" t="str">
        <f t="shared" si="132"/>
        <v>Electronics</v>
      </c>
      <c r="E848" s="1">
        <v>3225.38</v>
      </c>
      <c r="F848" s="1">
        <v>45</v>
      </c>
      <c r="G848" s="1">
        <v>11</v>
      </c>
      <c r="H848">
        <v>1101.6199999999999</v>
      </c>
      <c r="I848" s="10">
        <f t="shared" si="135"/>
        <v>0.3415473525600084</v>
      </c>
      <c r="J848">
        <f t="shared" si="133"/>
        <v>2537.5954861821929</v>
      </c>
      <c r="K848">
        <f t="shared" si="134"/>
        <v>2479230.7900000024</v>
      </c>
      <c r="L848" t="s">
        <v>3915</v>
      </c>
      <c r="M848" t="s">
        <v>3911</v>
      </c>
      <c r="N848" s="1">
        <f t="shared" si="139"/>
        <v>556.30999999999995</v>
      </c>
      <c r="O848" s="1">
        <f t="shared" si="136"/>
        <v>507.6997287299634</v>
      </c>
      <c r="P848" s="1" t="str">
        <f t="shared" si="137"/>
        <v>12-2022</v>
      </c>
      <c r="T848" s="1"/>
      <c r="U848" s="1"/>
      <c r="V848" s="1" t="s">
        <v>3911</v>
      </c>
      <c r="W848" s="1"/>
      <c r="X848" s="1" t="s">
        <v>834</v>
      </c>
      <c r="Y848" s="2" t="s">
        <v>3911</v>
      </c>
      <c r="Z848" s="4" t="s">
        <v>291</v>
      </c>
      <c r="AD848" t="str">
        <f t="shared" si="138"/>
        <v/>
      </c>
    </row>
    <row r="849" spans="1:30" ht="14.25">
      <c r="A849" s="1" t="str">
        <f t="shared" si="130"/>
        <v>1c09d203</v>
      </c>
      <c r="B849" s="3">
        <v>45604</v>
      </c>
      <c r="C849" s="2" t="str">
        <f t="shared" si="131"/>
        <v>East</v>
      </c>
      <c r="D849" s="4" t="str">
        <f t="shared" si="132"/>
        <v>Sports</v>
      </c>
      <c r="E849" s="1">
        <v>3693.76</v>
      </c>
      <c r="F849" s="1">
        <v>18</v>
      </c>
      <c r="G849" s="1">
        <v>32</v>
      </c>
      <c r="H849">
        <v>160.03</v>
      </c>
      <c r="I849" s="10">
        <f t="shared" si="135"/>
        <v>4.3324417395824308E-2</v>
      </c>
      <c r="J849">
        <f t="shared" si="133"/>
        <v>2506.2477027027048</v>
      </c>
      <c r="K849">
        <f t="shared" si="134"/>
        <v>2596472.620000002</v>
      </c>
      <c r="L849" t="s">
        <v>3914</v>
      </c>
      <c r="M849" t="s">
        <v>3912</v>
      </c>
      <c r="N849" s="1">
        <f t="shared" si="139"/>
        <v>96.015000000000001</v>
      </c>
      <c r="O849" s="1">
        <f t="shared" si="136"/>
        <v>516.19997471554962</v>
      </c>
      <c r="P849" s="1" t="str">
        <f t="shared" si="137"/>
        <v>11-2024</v>
      </c>
      <c r="T849" s="1"/>
      <c r="U849" s="1"/>
      <c r="V849" s="1" t="s">
        <v>3912</v>
      </c>
      <c r="W849" s="1"/>
      <c r="X849" s="1" t="s">
        <v>835</v>
      </c>
      <c r="Y849" s="2" t="s">
        <v>3912</v>
      </c>
      <c r="Z849" s="4" t="s">
        <v>17</v>
      </c>
      <c r="AD849" t="str">
        <f t="shared" si="138"/>
        <v/>
      </c>
    </row>
    <row r="850" spans="1:30" ht="14.25">
      <c r="A850" s="1" t="str">
        <f t="shared" si="130"/>
        <v>7f0fefb2</v>
      </c>
      <c r="B850" s="3">
        <v>44977</v>
      </c>
      <c r="C850" s="2" t="str">
        <f t="shared" si="131"/>
        <v>West</v>
      </c>
      <c r="D850" s="4" t="str">
        <f t="shared" si="132"/>
        <v>Groceries</v>
      </c>
      <c r="E850" s="1">
        <v>4848.4399999999996</v>
      </c>
      <c r="F850" s="1">
        <v>47</v>
      </c>
      <c r="G850" s="1">
        <v>7</v>
      </c>
      <c r="H850">
        <v>158.30000000000001</v>
      </c>
      <c r="I850" s="10">
        <f t="shared" si="135"/>
        <v>3.2649677009512344E-2</v>
      </c>
      <c r="J850">
        <f t="shared" si="133"/>
        <v>2537.5954861821929</v>
      </c>
      <c r="K850">
        <f t="shared" si="134"/>
        <v>2479230.7900000024</v>
      </c>
      <c r="L850" t="s">
        <v>88</v>
      </c>
      <c r="M850" t="s">
        <v>3911</v>
      </c>
      <c r="N850" s="1">
        <f t="shared" si="139"/>
        <v>82.65</v>
      </c>
      <c r="O850" s="1">
        <f t="shared" si="136"/>
        <v>515.36624489795861</v>
      </c>
      <c r="P850" s="1" t="str">
        <f t="shared" si="137"/>
        <v>02-2023</v>
      </c>
      <c r="T850" s="1"/>
      <c r="U850" s="1"/>
      <c r="V850" s="1" t="s">
        <v>3911</v>
      </c>
      <c r="W850" s="1"/>
      <c r="X850" s="1" t="s">
        <v>836</v>
      </c>
      <c r="Y850" s="2" t="s">
        <v>3911</v>
      </c>
      <c r="Z850" s="4" t="s">
        <v>88</v>
      </c>
      <c r="AD850" t="str">
        <f t="shared" si="138"/>
        <v/>
      </c>
    </row>
    <row r="851" spans="1:30" ht="14.25">
      <c r="A851" s="1" t="str">
        <f t="shared" si="130"/>
        <v>22284d7b</v>
      </c>
      <c r="B851" s="3">
        <v>45381</v>
      </c>
      <c r="C851" s="2" t="str">
        <f t="shared" si="131"/>
        <v>East</v>
      </c>
      <c r="D851" s="4" t="str">
        <f t="shared" si="132"/>
        <v>Clothing</v>
      </c>
      <c r="E851" s="1">
        <v>2730.31</v>
      </c>
      <c r="F851" s="1">
        <v>4</v>
      </c>
      <c r="G851" s="1">
        <v>19</v>
      </c>
      <c r="H851">
        <v>1713.66</v>
      </c>
      <c r="I851" s="10">
        <f t="shared" si="135"/>
        <v>0.62764301489574448</v>
      </c>
      <c r="J851">
        <f t="shared" si="133"/>
        <v>2506.2477027027048</v>
      </c>
      <c r="K851">
        <f t="shared" si="134"/>
        <v>2596472.620000002</v>
      </c>
      <c r="L851" t="s">
        <v>1474</v>
      </c>
      <c r="M851" t="s">
        <v>3912</v>
      </c>
      <c r="N851" s="1">
        <f t="shared" si="139"/>
        <v>866.33</v>
      </c>
      <c r="O851" s="1">
        <f t="shared" si="136"/>
        <v>518.08361275088532</v>
      </c>
      <c r="P851" s="1" t="str">
        <f t="shared" si="137"/>
        <v>03-2024</v>
      </c>
      <c r="T851" s="1"/>
      <c r="U851" s="1"/>
      <c r="V851" s="1" t="s">
        <v>3912</v>
      </c>
      <c r="W851" s="1"/>
      <c r="X851" s="1" t="s">
        <v>837</v>
      </c>
      <c r="Y851" s="2" t="s">
        <v>3912</v>
      </c>
      <c r="Z851" s="4" t="s">
        <v>1474</v>
      </c>
      <c r="AD851" t="str">
        <f t="shared" si="138"/>
        <v/>
      </c>
    </row>
    <row r="852" spans="1:30" ht="14.25">
      <c r="A852" s="1" t="str">
        <f t="shared" si="130"/>
        <v>678df611</v>
      </c>
      <c r="B852" s="3">
        <v>45588</v>
      </c>
      <c r="C852" s="2" t="str">
        <f t="shared" si="131"/>
        <v>North</v>
      </c>
      <c r="D852" s="4" t="str">
        <f t="shared" si="132"/>
        <v>Sports</v>
      </c>
      <c r="E852" s="1">
        <v>4807.63</v>
      </c>
      <c r="F852" s="1">
        <v>21</v>
      </c>
      <c r="G852" s="1">
        <v>16</v>
      </c>
      <c r="H852">
        <v>174.32</v>
      </c>
      <c r="I852" s="10">
        <f t="shared" si="135"/>
        <v>3.6259029917027723E-2</v>
      </c>
      <c r="J852">
        <f t="shared" si="133"/>
        <v>2571.1423225152107</v>
      </c>
      <c r="K852">
        <f t="shared" si="134"/>
        <v>2535146.3299999977</v>
      </c>
      <c r="L852" t="s">
        <v>3914</v>
      </c>
      <c r="M852" t="s">
        <v>3910</v>
      </c>
      <c r="N852" s="1">
        <f t="shared" si="139"/>
        <v>95.16</v>
      </c>
      <c r="O852" s="1">
        <f t="shared" si="136"/>
        <v>516.19997471554962</v>
      </c>
      <c r="P852" s="1" t="str">
        <f t="shared" si="137"/>
        <v>10-2024</v>
      </c>
      <c r="T852" s="1"/>
      <c r="U852" s="1"/>
      <c r="V852" s="1" t="s">
        <v>3910</v>
      </c>
      <c r="W852" s="1"/>
      <c r="X852" s="1" t="s">
        <v>838</v>
      </c>
      <c r="Y852" s="2" t="s">
        <v>3910</v>
      </c>
      <c r="Z852" s="4" t="s">
        <v>17</v>
      </c>
      <c r="AD852" t="str">
        <f t="shared" si="138"/>
        <v/>
      </c>
    </row>
    <row r="853" spans="1:30" ht="14.25">
      <c r="A853" s="1" t="str">
        <f t="shared" si="130"/>
        <v>bedae4cd</v>
      </c>
      <c r="B853" s="3">
        <v>45265</v>
      </c>
      <c r="C853" s="2" t="str">
        <f t="shared" si="131"/>
        <v>East</v>
      </c>
      <c r="D853" s="4" t="str">
        <f t="shared" si="132"/>
        <v>Furniture</v>
      </c>
      <c r="E853" s="1">
        <v>974.15</v>
      </c>
      <c r="F853" s="1">
        <v>39</v>
      </c>
      <c r="G853" s="1">
        <v>45</v>
      </c>
      <c r="H853">
        <v>1048.24</v>
      </c>
      <c r="I853" s="10">
        <f t="shared" si="135"/>
        <v>1.0760560488631115</v>
      </c>
      <c r="J853">
        <f t="shared" si="133"/>
        <v>2506.2477027027048</v>
      </c>
      <c r="K853">
        <f t="shared" si="134"/>
        <v>2596472.620000002</v>
      </c>
      <c r="L853" t="s">
        <v>1645</v>
      </c>
      <c r="M853" t="s">
        <v>3912</v>
      </c>
      <c r="N853" s="1">
        <f t="shared" si="139"/>
        <v>546.62</v>
      </c>
      <c r="O853" s="1">
        <f t="shared" si="136"/>
        <v>524.30656862745093</v>
      </c>
      <c r="P853" s="1" t="str">
        <f t="shared" si="137"/>
        <v>12-2023</v>
      </c>
      <c r="T853" s="1"/>
      <c r="U853" s="1"/>
      <c r="V853" s="1" t="s">
        <v>3912</v>
      </c>
      <c r="W853" s="1"/>
      <c r="X853" s="1" t="s">
        <v>839</v>
      </c>
      <c r="Y853" s="2" t="s">
        <v>3912</v>
      </c>
      <c r="Z853" s="4" t="s">
        <v>535</v>
      </c>
      <c r="AD853" t="str">
        <f t="shared" si="138"/>
        <v/>
      </c>
    </row>
    <row r="854" spans="1:30" ht="14.25">
      <c r="A854" s="1" t="str">
        <f t="shared" si="130"/>
        <v>def1e06a</v>
      </c>
      <c r="B854" s="3">
        <v>45000</v>
      </c>
      <c r="C854" s="2" t="str">
        <f t="shared" si="131"/>
        <v>East</v>
      </c>
      <c r="D854" s="4" t="str">
        <f t="shared" si="132"/>
        <v>Furniture</v>
      </c>
      <c r="E854" s="1">
        <v>4592.68</v>
      </c>
      <c r="F854" s="1">
        <v>23</v>
      </c>
      <c r="G854" s="1">
        <v>15</v>
      </c>
      <c r="H854">
        <v>469.37</v>
      </c>
      <c r="I854" s="10">
        <f t="shared" si="135"/>
        <v>0.10219958716914743</v>
      </c>
      <c r="J854">
        <f t="shared" si="133"/>
        <v>2506.2477027027048</v>
      </c>
      <c r="K854">
        <f t="shared" si="134"/>
        <v>2596472.620000002</v>
      </c>
      <c r="L854" t="s">
        <v>1645</v>
      </c>
      <c r="M854" t="s">
        <v>3912</v>
      </c>
      <c r="N854" s="1">
        <f t="shared" si="139"/>
        <v>242.185</v>
      </c>
      <c r="O854" s="1">
        <f t="shared" si="136"/>
        <v>524.30656862745093</v>
      </c>
      <c r="P854" s="1" t="str">
        <f t="shared" si="137"/>
        <v>03-2023</v>
      </c>
      <c r="T854" s="1"/>
      <c r="U854" s="1"/>
      <c r="V854" s="1" t="s">
        <v>3912</v>
      </c>
      <c r="W854" s="1"/>
      <c r="X854" s="1" t="s">
        <v>840</v>
      </c>
      <c r="Y854" s="2" t="s">
        <v>3912</v>
      </c>
      <c r="Z854" s="4" t="s">
        <v>535</v>
      </c>
      <c r="AD854" t="str">
        <f t="shared" si="138"/>
        <v/>
      </c>
    </row>
    <row r="855" spans="1:30" ht="14.25">
      <c r="A855" s="1" t="str">
        <f t="shared" si="130"/>
        <v>708fd9d1</v>
      </c>
      <c r="B855" s="3">
        <v>45541</v>
      </c>
      <c r="C855" s="2" t="str">
        <f t="shared" si="131"/>
        <v>South</v>
      </c>
      <c r="D855" s="4" t="str">
        <f t="shared" si="132"/>
        <v>Furniture</v>
      </c>
      <c r="E855" s="1">
        <v>1956.57</v>
      </c>
      <c r="F855" s="1">
        <v>8</v>
      </c>
      <c r="G855" s="1">
        <v>19</v>
      </c>
      <c r="H855">
        <v>1850.2</v>
      </c>
      <c r="I855" s="10">
        <f t="shared" si="135"/>
        <v>0.94563445212795871</v>
      </c>
      <c r="J855">
        <f t="shared" si="133"/>
        <v>2496.4375124875119</v>
      </c>
      <c r="K855">
        <f t="shared" si="134"/>
        <v>2498933.9499999993</v>
      </c>
      <c r="L855" t="s">
        <v>1645</v>
      </c>
      <c r="M855" t="s">
        <v>3913</v>
      </c>
      <c r="N855" s="1">
        <f t="shared" si="139"/>
        <v>934.6</v>
      </c>
      <c r="O855" s="1">
        <f t="shared" si="136"/>
        <v>524.30656862745093</v>
      </c>
      <c r="P855" s="1" t="str">
        <f t="shared" si="137"/>
        <v>09-2024</v>
      </c>
      <c r="T855" s="1"/>
      <c r="U855" s="1"/>
      <c r="V855" s="1" t="s">
        <v>3913</v>
      </c>
      <c r="W855" s="1"/>
      <c r="X855" s="1" t="s">
        <v>841</v>
      </c>
      <c r="Y855" s="2" t="s">
        <v>3913</v>
      </c>
      <c r="Z855" s="4" t="s">
        <v>535</v>
      </c>
      <c r="AD855" t="str">
        <f t="shared" si="138"/>
        <v/>
      </c>
    </row>
    <row r="856" spans="1:30" ht="14.25">
      <c r="A856" s="1" t="str">
        <f t="shared" si="130"/>
        <v>850d9930</v>
      </c>
      <c r="B856" s="3">
        <v>45537</v>
      </c>
      <c r="C856" s="2" t="str">
        <f t="shared" si="131"/>
        <v>East</v>
      </c>
      <c r="D856" s="4" t="str">
        <f t="shared" si="132"/>
        <v>Clothing</v>
      </c>
      <c r="E856" s="1">
        <v>4223.45</v>
      </c>
      <c r="F856" s="1">
        <v>13</v>
      </c>
      <c r="G856" s="1">
        <v>0</v>
      </c>
      <c r="H856">
        <v>1080.68</v>
      </c>
      <c r="I856" s="10">
        <f t="shared" si="135"/>
        <v>0.25587612023345846</v>
      </c>
      <c r="J856">
        <f t="shared" si="133"/>
        <v>2506.2477027027048</v>
      </c>
      <c r="K856">
        <f t="shared" si="134"/>
        <v>2596472.620000002</v>
      </c>
      <c r="L856" t="s">
        <v>1474</v>
      </c>
      <c r="M856" t="s">
        <v>3912</v>
      </c>
      <c r="N856" s="1">
        <f t="shared" si="139"/>
        <v>540.34</v>
      </c>
      <c r="O856" s="1">
        <f t="shared" si="136"/>
        <v>518.08361275088532</v>
      </c>
      <c r="P856" s="1" t="str">
        <f t="shared" si="137"/>
        <v>09-2024</v>
      </c>
      <c r="T856" s="1"/>
      <c r="U856" s="1"/>
      <c r="V856" s="1" t="s">
        <v>3912</v>
      </c>
      <c r="W856" s="1"/>
      <c r="X856" s="1" t="s">
        <v>842</v>
      </c>
      <c r="Y856" s="2" t="s">
        <v>3912</v>
      </c>
      <c r="Z856" s="4" t="s">
        <v>1474</v>
      </c>
      <c r="AD856" t="str">
        <f t="shared" si="138"/>
        <v/>
      </c>
    </row>
    <row r="857" spans="1:30" ht="14.25">
      <c r="A857" s="1" t="str">
        <f t="shared" si="130"/>
        <v>7ac3b8ae</v>
      </c>
      <c r="B857" s="3">
        <v>44983</v>
      </c>
      <c r="C857" s="2" t="str">
        <f t="shared" si="131"/>
        <v>North</v>
      </c>
      <c r="D857" s="4" t="str">
        <f t="shared" si="132"/>
        <v>Electronics</v>
      </c>
      <c r="E857" s="1">
        <v>4472.49</v>
      </c>
      <c r="F857" s="1">
        <v>16</v>
      </c>
      <c r="G857" s="1">
        <v>11</v>
      </c>
      <c r="H857">
        <v>534.88</v>
      </c>
      <c r="I857" s="10">
        <f t="shared" si="135"/>
        <v>0.11959333615055597</v>
      </c>
      <c r="J857">
        <f t="shared" si="133"/>
        <v>2571.1423225152107</v>
      </c>
      <c r="K857">
        <f t="shared" si="134"/>
        <v>2535146.3299999977</v>
      </c>
      <c r="L857" t="s">
        <v>3915</v>
      </c>
      <c r="M857" t="s">
        <v>3910</v>
      </c>
      <c r="N857" s="1">
        <f t="shared" si="139"/>
        <v>272.94</v>
      </c>
      <c r="O857" s="1">
        <f t="shared" si="136"/>
        <v>507.6997287299634</v>
      </c>
      <c r="P857" s="1" t="str">
        <f t="shared" si="137"/>
        <v>02-2023</v>
      </c>
      <c r="T857" s="1"/>
      <c r="U857" s="1"/>
      <c r="V857" s="1" t="s">
        <v>3910</v>
      </c>
      <c r="W857" s="1"/>
      <c r="X857" s="1" t="s">
        <v>843</v>
      </c>
      <c r="Y857" s="2" t="s">
        <v>3910</v>
      </c>
      <c r="Z857" s="4" t="s">
        <v>291</v>
      </c>
      <c r="AD857" t="str">
        <f t="shared" si="138"/>
        <v/>
      </c>
    </row>
    <row r="858" spans="1:30" ht="14.25">
      <c r="A858" s="1" t="str">
        <f t="shared" si="130"/>
        <v>abf77398</v>
      </c>
      <c r="B858" s="3">
        <v>45344</v>
      </c>
      <c r="C858" s="2" t="str">
        <f t="shared" si="131"/>
        <v>East</v>
      </c>
      <c r="D858" s="4" t="str">
        <f t="shared" si="132"/>
        <v>Sports</v>
      </c>
      <c r="E858" s="1">
        <v>2694.52</v>
      </c>
      <c r="F858" s="1">
        <v>19</v>
      </c>
      <c r="G858" s="1">
        <v>21</v>
      </c>
      <c r="H858">
        <v>474.82</v>
      </c>
      <c r="I858" s="10">
        <f t="shared" si="135"/>
        <v>0.17621691432982498</v>
      </c>
      <c r="J858">
        <f t="shared" si="133"/>
        <v>2506.2477027027048</v>
      </c>
      <c r="K858">
        <f t="shared" si="134"/>
        <v>2596472.620000002</v>
      </c>
      <c r="L858" t="s">
        <v>3914</v>
      </c>
      <c r="M858" t="s">
        <v>3912</v>
      </c>
      <c r="N858" s="1">
        <f t="shared" si="139"/>
        <v>247.91</v>
      </c>
      <c r="O858" s="1">
        <f t="shared" si="136"/>
        <v>516.19997471554962</v>
      </c>
      <c r="P858" s="1" t="str">
        <f t="shared" si="137"/>
        <v>02-2024</v>
      </c>
      <c r="T858" s="1"/>
      <c r="U858" s="1"/>
      <c r="V858" s="1" t="s">
        <v>3912</v>
      </c>
      <c r="W858" s="1"/>
      <c r="X858" s="1" t="s">
        <v>844</v>
      </c>
      <c r="Y858" s="2" t="s">
        <v>3912</v>
      </c>
      <c r="Z858" s="4" t="s">
        <v>17</v>
      </c>
      <c r="AD858" t="str">
        <f t="shared" si="138"/>
        <v/>
      </c>
    </row>
    <row r="859" spans="1:30" ht="14.25">
      <c r="A859" s="1" t="str">
        <f t="shared" si="130"/>
        <v>84a1d952</v>
      </c>
      <c r="B859" s="3">
        <v>45107</v>
      </c>
      <c r="C859" s="2" t="str">
        <f t="shared" si="131"/>
        <v>South</v>
      </c>
      <c r="D859" s="4" t="str">
        <f t="shared" si="132"/>
        <v>Groceries</v>
      </c>
      <c r="E859" s="1">
        <v>3850.05</v>
      </c>
      <c r="F859" s="1">
        <v>35</v>
      </c>
      <c r="G859" s="1">
        <v>17</v>
      </c>
      <c r="H859">
        <v>1192.07</v>
      </c>
      <c r="I859" s="10">
        <f t="shared" si="135"/>
        <v>0.30962455033051517</v>
      </c>
      <c r="J859">
        <f t="shared" si="133"/>
        <v>2496.4375124875119</v>
      </c>
      <c r="K859">
        <f t="shared" si="134"/>
        <v>2498933.9499999993</v>
      </c>
      <c r="L859" t="s">
        <v>88</v>
      </c>
      <c r="M859" t="s">
        <v>3913</v>
      </c>
      <c r="N859" s="1">
        <f t="shared" si="139"/>
        <v>604.53499999999997</v>
      </c>
      <c r="O859" s="1">
        <f t="shared" si="136"/>
        <v>515.36624489795861</v>
      </c>
      <c r="P859" s="1" t="str">
        <f t="shared" si="137"/>
        <v>06-2023</v>
      </c>
      <c r="T859" s="1"/>
      <c r="U859" s="1"/>
      <c r="V859" s="1" t="s">
        <v>3913</v>
      </c>
      <c r="W859" s="1"/>
      <c r="X859" s="1" t="s">
        <v>845</v>
      </c>
      <c r="Y859" s="2" t="s">
        <v>3913</v>
      </c>
      <c r="Z859" s="4" t="s">
        <v>88</v>
      </c>
      <c r="AD859" t="str">
        <f t="shared" si="138"/>
        <v/>
      </c>
    </row>
    <row r="860" spans="1:30" ht="14.25">
      <c r="A860" s="1" t="str">
        <f t="shared" si="130"/>
        <v>ba696610</v>
      </c>
      <c r="B860" s="3">
        <v>45314</v>
      </c>
      <c r="C860" s="2" t="str">
        <f t="shared" si="131"/>
        <v>North</v>
      </c>
      <c r="D860" s="4" t="str">
        <f t="shared" si="132"/>
        <v>Sports</v>
      </c>
      <c r="E860" s="1">
        <v>1743.32</v>
      </c>
      <c r="F860" s="1">
        <v>33</v>
      </c>
      <c r="G860" s="1">
        <v>22</v>
      </c>
      <c r="H860">
        <v>1108.52</v>
      </c>
      <c r="I860" s="10">
        <f t="shared" si="135"/>
        <v>0.63586719592501662</v>
      </c>
      <c r="J860">
        <f t="shared" si="133"/>
        <v>2571.1423225152107</v>
      </c>
      <c r="K860">
        <f t="shared" si="134"/>
        <v>2535146.3299999977</v>
      </c>
      <c r="L860" t="s">
        <v>3914</v>
      </c>
      <c r="M860" t="s">
        <v>3910</v>
      </c>
      <c r="N860" s="1">
        <f t="shared" si="139"/>
        <v>565.26</v>
      </c>
      <c r="O860" s="1">
        <f t="shared" si="136"/>
        <v>516.19997471554962</v>
      </c>
      <c r="P860" s="1" t="str">
        <f t="shared" si="137"/>
        <v>01-2024</v>
      </c>
      <c r="T860" s="1"/>
      <c r="U860" s="1"/>
      <c r="V860" s="1" t="s">
        <v>3910</v>
      </c>
      <c r="W860" s="1"/>
      <c r="X860" s="1" t="s">
        <v>846</v>
      </c>
      <c r="Y860" s="2" t="s">
        <v>3910</v>
      </c>
      <c r="Z860" s="4" t="s">
        <v>17</v>
      </c>
      <c r="AD860" t="str">
        <f t="shared" si="138"/>
        <v/>
      </c>
    </row>
    <row r="861" spans="1:30" ht="14.25">
      <c r="A861" s="1" t="str">
        <f t="shared" si="130"/>
        <v>f7076585</v>
      </c>
      <c r="B861" s="3">
        <v>44904</v>
      </c>
      <c r="C861" s="2" t="str">
        <f t="shared" si="131"/>
        <v>North</v>
      </c>
      <c r="D861" s="4" t="str">
        <f t="shared" si="132"/>
        <v>Furniture</v>
      </c>
      <c r="E861" s="1">
        <v>1638.11</v>
      </c>
      <c r="F861" s="1">
        <v>7</v>
      </c>
      <c r="G861" s="1">
        <v>13</v>
      </c>
      <c r="H861">
        <v>34.020000000000003</v>
      </c>
      <c r="I861" s="10">
        <f t="shared" si="135"/>
        <v>2.0767836103802555E-2</v>
      </c>
      <c r="J861">
        <f t="shared" si="133"/>
        <v>2571.1423225152107</v>
      </c>
      <c r="K861">
        <f t="shared" si="134"/>
        <v>2535146.3299999977</v>
      </c>
      <c r="L861" t="s">
        <v>1645</v>
      </c>
      <c r="M861" t="s">
        <v>3910</v>
      </c>
      <c r="N861" s="1">
        <f t="shared" si="139"/>
        <v>23.51</v>
      </c>
      <c r="O861" s="1">
        <f t="shared" si="136"/>
        <v>524.30656862745093</v>
      </c>
      <c r="P861" s="1" t="str">
        <f t="shared" si="137"/>
        <v>12-2022</v>
      </c>
      <c r="T861" s="1"/>
      <c r="U861" s="1"/>
      <c r="V861" s="1" t="s">
        <v>3910</v>
      </c>
      <c r="W861" s="1"/>
      <c r="X861" s="1" t="s">
        <v>847</v>
      </c>
      <c r="Y861" s="2" t="s">
        <v>3910</v>
      </c>
      <c r="Z861" s="4" t="s">
        <v>535</v>
      </c>
      <c r="AD861" t="str">
        <f t="shared" si="138"/>
        <v/>
      </c>
    </row>
    <row r="862" spans="1:30" ht="14.25">
      <c r="A862" s="1" t="str">
        <f t="shared" si="130"/>
        <v>d08d54ef</v>
      </c>
      <c r="B862" s="3">
        <v>45375</v>
      </c>
      <c r="C862" s="2" t="str">
        <f t="shared" si="131"/>
        <v>North</v>
      </c>
      <c r="D862" s="4" t="str">
        <f t="shared" si="132"/>
        <v>Electronics</v>
      </c>
      <c r="E862" s="1">
        <v>2209.16</v>
      </c>
      <c r="F862" s="1">
        <v>38</v>
      </c>
      <c r="G862" s="1">
        <v>48</v>
      </c>
      <c r="H862">
        <v>346.98</v>
      </c>
      <c r="I862" s="10">
        <f t="shared" si="135"/>
        <v>0.1570642235057669</v>
      </c>
      <c r="J862">
        <f t="shared" si="133"/>
        <v>2571.1423225152107</v>
      </c>
      <c r="K862">
        <f t="shared" si="134"/>
        <v>2535146.3299999977</v>
      </c>
      <c r="L862" t="s">
        <v>3915</v>
      </c>
      <c r="M862" t="s">
        <v>3910</v>
      </c>
      <c r="N862" s="1">
        <f t="shared" si="139"/>
        <v>197.49</v>
      </c>
      <c r="O862" s="1">
        <f t="shared" si="136"/>
        <v>507.6997287299634</v>
      </c>
      <c r="P862" s="1" t="str">
        <f t="shared" si="137"/>
        <v>03-2024</v>
      </c>
      <c r="T862" s="1"/>
      <c r="U862" s="1"/>
      <c r="V862" s="1" t="s">
        <v>3910</v>
      </c>
      <c r="W862" s="1"/>
      <c r="X862" s="1" t="s">
        <v>848</v>
      </c>
      <c r="Y862" s="2" t="s">
        <v>3910</v>
      </c>
      <c r="Z862" s="4" t="s">
        <v>291</v>
      </c>
      <c r="AD862" t="str">
        <f t="shared" si="138"/>
        <v/>
      </c>
    </row>
    <row r="863" spans="1:30" ht="14.25">
      <c r="A863" s="1" t="str">
        <f t="shared" si="130"/>
        <v>9de5ce27</v>
      </c>
      <c r="B863" s="3">
        <v>45038</v>
      </c>
      <c r="C863" s="2" t="str">
        <f t="shared" si="131"/>
        <v>South</v>
      </c>
      <c r="D863" s="4" t="str">
        <f t="shared" si="132"/>
        <v>Groceries</v>
      </c>
      <c r="E863" s="1">
        <v>887.45</v>
      </c>
      <c r="F863" s="1">
        <v>40</v>
      </c>
      <c r="G863" s="1">
        <v>42</v>
      </c>
      <c r="H863">
        <v>986.59</v>
      </c>
      <c r="I863" s="10">
        <f t="shared" si="135"/>
        <v>1.1117133359625895</v>
      </c>
      <c r="J863">
        <f t="shared" si="133"/>
        <v>2496.4375124875119</v>
      </c>
      <c r="K863">
        <f t="shared" si="134"/>
        <v>2498933.9499999993</v>
      </c>
      <c r="L863" t="s">
        <v>88</v>
      </c>
      <c r="M863" t="s">
        <v>3913</v>
      </c>
      <c r="N863" s="1">
        <f t="shared" si="139"/>
        <v>514.29500000000007</v>
      </c>
      <c r="O863" s="1">
        <f t="shared" si="136"/>
        <v>515.36624489795861</v>
      </c>
      <c r="P863" s="1" t="str">
        <f t="shared" si="137"/>
        <v>04-2023</v>
      </c>
      <c r="T863" s="1"/>
      <c r="U863" s="1"/>
      <c r="V863" s="1" t="s">
        <v>3913</v>
      </c>
      <c r="W863" s="1"/>
      <c r="X863" s="1" t="s">
        <v>849</v>
      </c>
      <c r="Y863" s="2" t="s">
        <v>3913</v>
      </c>
      <c r="Z863" s="4" t="s">
        <v>88</v>
      </c>
      <c r="AD863" t="str">
        <f t="shared" si="138"/>
        <v/>
      </c>
    </row>
    <row r="864" spans="1:30" ht="14.25">
      <c r="A864" s="1" t="str">
        <f t="shared" si="130"/>
        <v>f910e2b1</v>
      </c>
      <c r="B864" s="3">
        <v>45141</v>
      </c>
      <c r="C864" s="2" t="str">
        <f t="shared" si="131"/>
        <v>West</v>
      </c>
      <c r="D864" s="4" t="str">
        <f t="shared" si="132"/>
        <v>Groceries</v>
      </c>
      <c r="E864" s="1">
        <v>2085.42</v>
      </c>
      <c r="F864" s="1">
        <v>30</v>
      </c>
      <c r="G864" s="1">
        <v>47</v>
      </c>
      <c r="H864">
        <v>362.86</v>
      </c>
      <c r="I864" s="10">
        <f t="shared" si="135"/>
        <v>0.17399852307928379</v>
      </c>
      <c r="J864">
        <f t="shared" si="133"/>
        <v>2537.5954861821929</v>
      </c>
      <c r="K864">
        <f t="shared" si="134"/>
        <v>2479230.7900000024</v>
      </c>
      <c r="L864" t="s">
        <v>88</v>
      </c>
      <c r="M864" t="s">
        <v>3911</v>
      </c>
      <c r="N864" s="1">
        <f t="shared" si="139"/>
        <v>204.93</v>
      </c>
      <c r="O864" s="1">
        <f t="shared" si="136"/>
        <v>515.36624489795861</v>
      </c>
      <c r="P864" s="1" t="str">
        <f t="shared" si="137"/>
        <v>08-2023</v>
      </c>
      <c r="T864" s="1"/>
      <c r="U864" s="1"/>
      <c r="V864" s="1" t="s">
        <v>3911</v>
      </c>
      <c r="W864" s="1"/>
      <c r="X864" s="1" t="s">
        <v>850</v>
      </c>
      <c r="Y864" s="2" t="s">
        <v>3911</v>
      </c>
      <c r="Z864" s="4" t="s">
        <v>88</v>
      </c>
      <c r="AD864" t="str">
        <f t="shared" si="138"/>
        <v/>
      </c>
    </row>
    <row r="865" spans="1:30" ht="14.25">
      <c r="A865" s="1" t="str">
        <f t="shared" si="130"/>
        <v>fd85779b</v>
      </c>
      <c r="B865" s="3">
        <v>45273</v>
      </c>
      <c r="C865" s="2" t="str">
        <f t="shared" si="131"/>
        <v>East</v>
      </c>
      <c r="D865" s="4" t="str">
        <f t="shared" si="132"/>
        <v>Furniture</v>
      </c>
      <c r="E865" s="1">
        <v>402.35</v>
      </c>
      <c r="F865" s="1">
        <v>37</v>
      </c>
      <c r="G865" s="1">
        <v>36</v>
      </c>
      <c r="H865">
        <v>258.83</v>
      </c>
      <c r="I865" s="10">
        <f t="shared" si="135"/>
        <v>0.64329563812600965</v>
      </c>
      <c r="J865">
        <f t="shared" si="133"/>
        <v>2506.2477027027048</v>
      </c>
      <c r="K865">
        <f t="shared" si="134"/>
        <v>2596472.620000002</v>
      </c>
      <c r="L865" t="s">
        <v>1645</v>
      </c>
      <c r="M865" t="s">
        <v>3912</v>
      </c>
      <c r="N865" s="1">
        <f t="shared" si="139"/>
        <v>147.41499999999999</v>
      </c>
      <c r="O865" s="1">
        <f t="shared" si="136"/>
        <v>524.30656862745093</v>
      </c>
      <c r="P865" s="1" t="str">
        <f t="shared" si="137"/>
        <v>12-2023</v>
      </c>
      <c r="T865" s="1"/>
      <c r="U865" s="1"/>
      <c r="V865" s="1" t="s">
        <v>3912</v>
      </c>
      <c r="W865" s="1"/>
      <c r="X865" s="1" t="s">
        <v>851</v>
      </c>
      <c r="Y865" s="2" t="s">
        <v>3912</v>
      </c>
      <c r="Z865" s="4" t="s">
        <v>535</v>
      </c>
      <c r="AD865" t="str">
        <f t="shared" si="138"/>
        <v/>
      </c>
    </row>
    <row r="866" spans="1:30" ht="14.25">
      <c r="A866" s="1" t="str">
        <f t="shared" si="130"/>
        <v>d6d08cd2</v>
      </c>
      <c r="B866" s="3">
        <v>45292</v>
      </c>
      <c r="C866" s="2" t="str">
        <f t="shared" si="131"/>
        <v>West</v>
      </c>
      <c r="D866" s="4" t="str">
        <f t="shared" si="132"/>
        <v>Clothing</v>
      </c>
      <c r="E866" s="1">
        <v>1783.45</v>
      </c>
      <c r="F866" s="1">
        <v>21</v>
      </c>
      <c r="G866" s="1">
        <v>7</v>
      </c>
      <c r="H866">
        <v>1919.15</v>
      </c>
      <c r="I866" s="10">
        <f t="shared" si="135"/>
        <v>1.0760884801928845</v>
      </c>
      <c r="J866">
        <f t="shared" si="133"/>
        <v>2537.5954861821929</v>
      </c>
      <c r="K866">
        <f t="shared" si="134"/>
        <v>2479230.7900000024</v>
      </c>
      <c r="L866" t="s">
        <v>1474</v>
      </c>
      <c r="M866" t="s">
        <v>3911</v>
      </c>
      <c r="N866" s="1">
        <f t="shared" si="139"/>
        <v>963.07500000000005</v>
      </c>
      <c r="O866" s="1">
        <f t="shared" si="136"/>
        <v>518.08361275088532</v>
      </c>
      <c r="P866" s="1" t="str">
        <f t="shared" si="137"/>
        <v>01-2024</v>
      </c>
      <c r="T866" s="1"/>
      <c r="U866" s="1"/>
      <c r="V866" s="1" t="s">
        <v>3911</v>
      </c>
      <c r="W866" s="1"/>
      <c r="X866" s="1" t="s">
        <v>852</v>
      </c>
      <c r="Y866" s="2" t="s">
        <v>3911</v>
      </c>
      <c r="Z866" s="4" t="s">
        <v>1474</v>
      </c>
      <c r="AD866" t="str">
        <f t="shared" si="138"/>
        <v/>
      </c>
    </row>
    <row r="867" spans="1:30" ht="14.25">
      <c r="A867" s="1" t="str">
        <f t="shared" si="130"/>
        <v>ccdb445c</v>
      </c>
      <c r="B867" s="3">
        <v>45293</v>
      </c>
      <c r="C867" s="2" t="str">
        <f t="shared" si="131"/>
        <v>East</v>
      </c>
      <c r="D867" s="4" t="str">
        <f t="shared" si="132"/>
        <v>Electronics</v>
      </c>
      <c r="E867" s="1">
        <v>2738.06</v>
      </c>
      <c r="F867" s="1">
        <v>27</v>
      </c>
      <c r="G867" s="1">
        <v>10</v>
      </c>
      <c r="H867">
        <v>1530.62</v>
      </c>
      <c r="I867" s="10">
        <f t="shared" si="135"/>
        <v>0.55901623777419041</v>
      </c>
      <c r="J867">
        <f t="shared" si="133"/>
        <v>2506.2477027027048</v>
      </c>
      <c r="K867">
        <f t="shared" si="134"/>
        <v>2596472.620000002</v>
      </c>
      <c r="L867" t="s">
        <v>3915</v>
      </c>
      <c r="M867" t="s">
        <v>3912</v>
      </c>
      <c r="N867" s="1">
        <f t="shared" si="139"/>
        <v>770.31</v>
      </c>
      <c r="O867" s="1">
        <f t="shared" si="136"/>
        <v>507.6997287299634</v>
      </c>
      <c r="P867" s="1" t="str">
        <f t="shared" si="137"/>
        <v>01-2024</v>
      </c>
      <c r="T867" s="1"/>
      <c r="U867" s="1"/>
      <c r="V867" s="1" t="s">
        <v>3912</v>
      </c>
      <c r="W867" s="1"/>
      <c r="X867" s="1" t="s">
        <v>853</v>
      </c>
      <c r="Y867" s="2" t="s">
        <v>3912</v>
      </c>
      <c r="Z867" s="4" t="s">
        <v>291</v>
      </c>
      <c r="AD867" t="str">
        <f t="shared" si="138"/>
        <v/>
      </c>
    </row>
    <row r="868" spans="1:30" ht="14.25">
      <c r="A868" s="1" t="str">
        <f t="shared" si="130"/>
        <v>faf08e55</v>
      </c>
      <c r="B868" s="3">
        <v>45166</v>
      </c>
      <c r="C868" s="2" t="str">
        <f t="shared" si="131"/>
        <v>East</v>
      </c>
      <c r="D868" s="4" t="str">
        <f t="shared" si="132"/>
        <v>Furniture</v>
      </c>
      <c r="E868" s="1">
        <v>297.26</v>
      </c>
      <c r="F868" s="1">
        <v>3</v>
      </c>
      <c r="G868" s="1">
        <v>40</v>
      </c>
      <c r="H868">
        <v>524.30999999999995</v>
      </c>
      <c r="I868" s="10">
        <f t="shared" si="135"/>
        <v>1.7638094597322209</v>
      </c>
      <c r="J868">
        <f t="shared" si="133"/>
        <v>2506.2477027027048</v>
      </c>
      <c r="K868">
        <f t="shared" si="134"/>
        <v>2596472.620000002</v>
      </c>
      <c r="L868" t="s">
        <v>1645</v>
      </c>
      <c r="M868" t="s">
        <v>3912</v>
      </c>
      <c r="N868" s="1">
        <f t="shared" si="139"/>
        <v>282.15499999999997</v>
      </c>
      <c r="O868" s="1">
        <f t="shared" si="136"/>
        <v>524.30656862745093</v>
      </c>
      <c r="P868" s="1" t="str">
        <f t="shared" si="137"/>
        <v>08-2023</v>
      </c>
      <c r="T868" s="1"/>
      <c r="U868" s="1"/>
      <c r="V868" s="1" t="s">
        <v>3912</v>
      </c>
      <c r="W868" s="1"/>
      <c r="X868" s="1" t="s">
        <v>854</v>
      </c>
      <c r="Y868" s="2" t="s">
        <v>3912</v>
      </c>
      <c r="Z868" s="4" t="s">
        <v>535</v>
      </c>
      <c r="AD868" t="str">
        <f t="shared" si="138"/>
        <v/>
      </c>
    </row>
    <row r="869" spans="1:30" ht="14.25">
      <c r="A869" s="1" t="str">
        <f t="shared" si="130"/>
        <v>2e8f6c08</v>
      </c>
      <c r="B869" s="3">
        <v>45377</v>
      </c>
      <c r="C869" s="2" t="str">
        <f t="shared" si="131"/>
        <v>South</v>
      </c>
      <c r="D869" s="4" t="str">
        <f t="shared" si="132"/>
        <v>Electronics</v>
      </c>
      <c r="E869" s="1">
        <v>2587.9</v>
      </c>
      <c r="F869" s="1">
        <v>28</v>
      </c>
      <c r="G869" s="1">
        <v>20</v>
      </c>
      <c r="H869">
        <v>747.37</v>
      </c>
      <c r="I869" s="10">
        <f t="shared" si="135"/>
        <v>0.28879400285946133</v>
      </c>
      <c r="J869">
        <f t="shared" si="133"/>
        <v>2496.4375124875119</v>
      </c>
      <c r="K869">
        <f t="shared" si="134"/>
        <v>2498933.9499999993</v>
      </c>
      <c r="L869" t="s">
        <v>3915</v>
      </c>
      <c r="M869" t="s">
        <v>3913</v>
      </c>
      <c r="N869" s="1">
        <f t="shared" si="139"/>
        <v>383.685</v>
      </c>
      <c r="O869" s="1">
        <f t="shared" si="136"/>
        <v>507.6997287299634</v>
      </c>
      <c r="P869" s="1" t="str">
        <f t="shared" si="137"/>
        <v>03-2024</v>
      </c>
      <c r="T869" s="1"/>
      <c r="U869" s="1"/>
      <c r="V869" s="1" t="s">
        <v>3913</v>
      </c>
      <c r="W869" s="1"/>
      <c r="X869" s="1" t="s">
        <v>855</v>
      </c>
      <c r="Y869" s="2" t="s">
        <v>3913</v>
      </c>
      <c r="Z869" s="4" t="s">
        <v>291</v>
      </c>
      <c r="AD869" t="str">
        <f t="shared" si="138"/>
        <v/>
      </c>
    </row>
    <row r="870" spans="1:30" ht="14.25">
      <c r="A870" s="1" t="str">
        <f t="shared" si="130"/>
        <v>17888688</v>
      </c>
      <c r="B870" s="3">
        <v>45129</v>
      </c>
      <c r="C870" s="2" t="str">
        <f t="shared" si="131"/>
        <v>West</v>
      </c>
      <c r="D870" s="4" t="str">
        <f t="shared" si="132"/>
        <v>Furniture</v>
      </c>
      <c r="E870" s="1">
        <v>109.04</v>
      </c>
      <c r="F870" s="1">
        <v>46</v>
      </c>
      <c r="G870" s="1">
        <v>12</v>
      </c>
      <c r="H870">
        <v>691.24</v>
      </c>
      <c r="I870" s="10">
        <f t="shared" si="135"/>
        <v>6.339325018341893</v>
      </c>
      <c r="J870">
        <f t="shared" si="133"/>
        <v>2537.5954861821929</v>
      </c>
      <c r="K870">
        <f t="shared" si="134"/>
        <v>2479230.7900000024</v>
      </c>
      <c r="L870" t="s">
        <v>1645</v>
      </c>
      <c r="M870" t="s">
        <v>3911</v>
      </c>
      <c r="N870" s="1">
        <f t="shared" si="139"/>
        <v>351.62</v>
      </c>
      <c r="O870" s="1">
        <f t="shared" si="136"/>
        <v>524.30656862745093</v>
      </c>
      <c r="P870" s="1" t="str">
        <f t="shared" si="137"/>
        <v>07-2023</v>
      </c>
      <c r="T870" s="1"/>
      <c r="U870" s="1"/>
      <c r="V870" s="1" t="s">
        <v>3911</v>
      </c>
      <c r="W870" s="1"/>
      <c r="X870" s="1">
        <v>17888688</v>
      </c>
      <c r="Y870" s="2" t="s">
        <v>3911</v>
      </c>
      <c r="Z870" s="4" t="s">
        <v>535</v>
      </c>
      <c r="AD870" t="str">
        <f t="shared" si="138"/>
        <v/>
      </c>
    </row>
    <row r="871" spans="1:30" ht="14.25">
      <c r="A871" s="1" t="str">
        <f t="shared" si="130"/>
        <v>54d31aca</v>
      </c>
      <c r="B871" s="3">
        <v>45065</v>
      </c>
      <c r="C871" s="2" t="str">
        <f t="shared" si="131"/>
        <v>East</v>
      </c>
      <c r="D871" s="4" t="str">
        <f t="shared" si="132"/>
        <v>Furniture</v>
      </c>
      <c r="E871" s="1">
        <v>3294.71</v>
      </c>
      <c r="F871" s="1">
        <v>29</v>
      </c>
      <c r="G871" s="1">
        <v>3</v>
      </c>
      <c r="H871">
        <v>1834.46</v>
      </c>
      <c r="I871" s="10">
        <f t="shared" si="135"/>
        <v>0.55678952017021222</v>
      </c>
      <c r="J871">
        <f t="shared" si="133"/>
        <v>2506.2477027027048</v>
      </c>
      <c r="K871">
        <f t="shared" si="134"/>
        <v>2596472.620000002</v>
      </c>
      <c r="L871" t="s">
        <v>1645</v>
      </c>
      <c r="M871" t="s">
        <v>3912</v>
      </c>
      <c r="N871" s="1">
        <f t="shared" si="139"/>
        <v>918.73</v>
      </c>
      <c r="O871" s="1">
        <f t="shared" si="136"/>
        <v>524.30656862745093</v>
      </c>
      <c r="P871" s="1" t="str">
        <f t="shared" si="137"/>
        <v>05-2023</v>
      </c>
      <c r="T871" s="1"/>
      <c r="U871" s="1"/>
      <c r="V871" s="1" t="s">
        <v>3912</v>
      </c>
      <c r="W871" s="1"/>
      <c r="X871" s="1" t="s">
        <v>856</v>
      </c>
      <c r="Y871" s="2" t="s">
        <v>3912</v>
      </c>
      <c r="Z871" s="4" t="s">
        <v>535</v>
      </c>
      <c r="AD871" t="str">
        <f t="shared" si="138"/>
        <v/>
      </c>
    </row>
    <row r="872" spans="1:30" ht="14.25">
      <c r="A872" s="1" t="str">
        <f t="shared" si="130"/>
        <v>83640645</v>
      </c>
      <c r="B872" s="3">
        <v>44942</v>
      </c>
      <c r="C872" s="2" t="str">
        <f t="shared" si="131"/>
        <v>West</v>
      </c>
      <c r="D872" s="4" t="str">
        <f t="shared" si="132"/>
        <v>Furniture</v>
      </c>
      <c r="E872" s="1">
        <v>1076.33</v>
      </c>
      <c r="F872" s="1">
        <v>42</v>
      </c>
      <c r="G872" s="1">
        <v>37</v>
      </c>
      <c r="H872">
        <v>679.55</v>
      </c>
      <c r="I872" s="10">
        <f t="shared" si="135"/>
        <v>0.63135841238281942</v>
      </c>
      <c r="J872">
        <f t="shared" si="133"/>
        <v>2537.5954861821929</v>
      </c>
      <c r="K872">
        <f t="shared" si="134"/>
        <v>2479230.7900000024</v>
      </c>
      <c r="L872" t="s">
        <v>1645</v>
      </c>
      <c r="M872" t="s">
        <v>3911</v>
      </c>
      <c r="N872" s="1">
        <f t="shared" si="139"/>
        <v>358.27499999999998</v>
      </c>
      <c r="O872" s="1">
        <f t="shared" si="136"/>
        <v>524.30656862745093</v>
      </c>
      <c r="P872" s="1" t="str">
        <f t="shared" si="137"/>
        <v>01-2023</v>
      </c>
      <c r="T872" s="1"/>
      <c r="U872" s="1"/>
      <c r="V872" s="1" t="s">
        <v>3911</v>
      </c>
      <c r="W872" s="1"/>
      <c r="X872" s="1">
        <v>83640645</v>
      </c>
      <c r="Y872" s="2" t="s">
        <v>3911</v>
      </c>
      <c r="Z872" s="4" t="s">
        <v>535</v>
      </c>
      <c r="AD872" t="str">
        <f t="shared" si="138"/>
        <v/>
      </c>
    </row>
    <row r="873" spans="1:30" ht="14.25">
      <c r="A873" s="1" t="str">
        <f t="shared" si="130"/>
        <v>601ba3c0</v>
      </c>
      <c r="B873" s="3">
        <v>45485</v>
      </c>
      <c r="C873" s="2" t="str">
        <f t="shared" si="131"/>
        <v>South</v>
      </c>
      <c r="D873" s="4" t="str">
        <f t="shared" si="132"/>
        <v>Furniture</v>
      </c>
      <c r="E873" s="1">
        <v>1336.83</v>
      </c>
      <c r="F873" s="1">
        <v>32</v>
      </c>
      <c r="G873" s="1">
        <v>14</v>
      </c>
      <c r="H873">
        <v>47.56</v>
      </c>
      <c r="I873" s="10">
        <f t="shared" si="135"/>
        <v>3.5576700103977323E-2</v>
      </c>
      <c r="J873">
        <f t="shared" si="133"/>
        <v>2496.4375124875119</v>
      </c>
      <c r="K873">
        <f t="shared" si="134"/>
        <v>2498933.9499999993</v>
      </c>
      <c r="L873" t="s">
        <v>1645</v>
      </c>
      <c r="M873" t="s">
        <v>3913</v>
      </c>
      <c r="N873" s="1">
        <f t="shared" si="139"/>
        <v>30.78</v>
      </c>
      <c r="O873" s="1">
        <f t="shared" si="136"/>
        <v>524.30656862745093</v>
      </c>
      <c r="P873" s="1" t="str">
        <f t="shared" si="137"/>
        <v>07-2024</v>
      </c>
      <c r="T873" s="1"/>
      <c r="U873" s="1"/>
      <c r="V873" s="1" t="s">
        <v>3913</v>
      </c>
      <c r="W873" s="1"/>
      <c r="X873" s="1" t="s">
        <v>857</v>
      </c>
      <c r="Y873" s="2" t="s">
        <v>3913</v>
      </c>
      <c r="Z873" s="4" t="s">
        <v>535</v>
      </c>
      <c r="AD873" t="str">
        <f t="shared" si="138"/>
        <v/>
      </c>
    </row>
    <row r="874" spans="1:30" ht="14.25">
      <c r="A874" s="1" t="str">
        <f t="shared" si="130"/>
        <v>2a66d9da</v>
      </c>
      <c r="B874" s="3">
        <v>45409</v>
      </c>
      <c r="C874" s="2" t="str">
        <f t="shared" si="131"/>
        <v>East</v>
      </c>
      <c r="D874" s="4" t="str">
        <f t="shared" si="132"/>
        <v>Clothing</v>
      </c>
      <c r="E874" s="1">
        <v>4895.2700000000004</v>
      </c>
      <c r="F874" s="1">
        <v>14</v>
      </c>
      <c r="G874" s="1">
        <v>17</v>
      </c>
      <c r="H874">
        <v>1821.84</v>
      </c>
      <c r="I874" s="10">
        <f t="shared" si="135"/>
        <v>0.37216333317671951</v>
      </c>
      <c r="J874">
        <f t="shared" si="133"/>
        <v>2506.2477027027048</v>
      </c>
      <c r="K874">
        <f t="shared" si="134"/>
        <v>2596472.620000002</v>
      </c>
      <c r="L874" t="s">
        <v>1474</v>
      </c>
      <c r="M874" t="s">
        <v>3912</v>
      </c>
      <c r="N874" s="1">
        <f t="shared" si="139"/>
        <v>919.42</v>
      </c>
      <c r="O874" s="1">
        <f t="shared" si="136"/>
        <v>518.08361275088532</v>
      </c>
      <c r="P874" s="1" t="str">
        <f t="shared" si="137"/>
        <v>04-2024</v>
      </c>
      <c r="T874" s="1"/>
      <c r="U874" s="1"/>
      <c r="V874" s="1" t="s">
        <v>3912</v>
      </c>
      <c r="W874" s="1"/>
      <c r="X874" s="1" t="s">
        <v>858</v>
      </c>
      <c r="Y874" s="2" t="s">
        <v>3912</v>
      </c>
      <c r="Z874" s="4" t="s">
        <v>1474</v>
      </c>
      <c r="AD874" t="str">
        <f t="shared" si="138"/>
        <v/>
      </c>
    </row>
    <row r="875" spans="1:30" ht="14.25">
      <c r="A875" s="1" t="str">
        <f t="shared" si="130"/>
        <v>3b5e7436</v>
      </c>
      <c r="B875" s="3">
        <v>45603</v>
      </c>
      <c r="C875" s="2" t="str">
        <f t="shared" si="131"/>
        <v>East</v>
      </c>
      <c r="D875" s="4" t="str">
        <f t="shared" si="132"/>
        <v>Clothing</v>
      </c>
      <c r="E875" s="1">
        <v>3580.56</v>
      </c>
      <c r="F875" s="1">
        <v>30</v>
      </c>
      <c r="G875" s="1">
        <v>12</v>
      </c>
      <c r="H875">
        <v>904.3</v>
      </c>
      <c r="I875" s="10">
        <f t="shared" si="135"/>
        <v>0.25255825904327811</v>
      </c>
      <c r="J875">
        <f t="shared" si="133"/>
        <v>2506.2477027027048</v>
      </c>
      <c r="K875">
        <f t="shared" si="134"/>
        <v>2596472.620000002</v>
      </c>
      <c r="L875" t="s">
        <v>1474</v>
      </c>
      <c r="M875" t="s">
        <v>3912</v>
      </c>
      <c r="N875" s="1">
        <f t="shared" si="139"/>
        <v>458.15</v>
      </c>
      <c r="O875" s="1">
        <f t="shared" si="136"/>
        <v>518.08361275088532</v>
      </c>
      <c r="P875" s="1" t="str">
        <f t="shared" si="137"/>
        <v>11-2024</v>
      </c>
      <c r="T875" s="1"/>
      <c r="U875" s="1"/>
      <c r="V875" s="1" t="s">
        <v>3912</v>
      </c>
      <c r="W875" s="1"/>
      <c r="X875" s="1" t="s">
        <v>859</v>
      </c>
      <c r="Y875" s="2" t="s">
        <v>3912</v>
      </c>
      <c r="Z875" s="4" t="s">
        <v>1474</v>
      </c>
      <c r="AD875" t="str">
        <f t="shared" si="138"/>
        <v/>
      </c>
    </row>
    <row r="876" spans="1:30" ht="14.25">
      <c r="A876" s="1" t="str">
        <f t="shared" si="130"/>
        <v>2d3f00be</v>
      </c>
      <c r="B876" s="3">
        <v>45295</v>
      </c>
      <c r="C876" s="2" t="str">
        <f t="shared" si="131"/>
        <v>West</v>
      </c>
      <c r="D876" s="4" t="str">
        <f t="shared" si="132"/>
        <v>Furniture</v>
      </c>
      <c r="E876" s="1">
        <v>498.88</v>
      </c>
      <c r="F876" s="1">
        <v>4</v>
      </c>
      <c r="G876" s="1">
        <v>6</v>
      </c>
      <c r="H876">
        <v>668.54</v>
      </c>
      <c r="I876" s="10">
        <f t="shared" si="135"/>
        <v>1.3400817831943552</v>
      </c>
      <c r="J876">
        <f t="shared" si="133"/>
        <v>2537.5954861821929</v>
      </c>
      <c r="K876">
        <f t="shared" si="134"/>
        <v>2479230.7900000024</v>
      </c>
      <c r="L876" t="s">
        <v>1645</v>
      </c>
      <c r="M876" t="s">
        <v>3911</v>
      </c>
      <c r="N876" s="1">
        <f t="shared" si="139"/>
        <v>337.27</v>
      </c>
      <c r="O876" s="1">
        <f t="shared" si="136"/>
        <v>524.30656862745093</v>
      </c>
      <c r="P876" s="1" t="str">
        <f t="shared" si="137"/>
        <v>01-2024</v>
      </c>
      <c r="T876" s="1"/>
      <c r="U876" s="1"/>
      <c r="V876" s="1" t="s">
        <v>3911</v>
      </c>
      <c r="W876" s="1"/>
      <c r="X876" s="1" t="s">
        <v>860</v>
      </c>
      <c r="Y876" s="2" t="s">
        <v>3911</v>
      </c>
      <c r="Z876" s="4" t="s">
        <v>535</v>
      </c>
      <c r="AD876" t="str">
        <f t="shared" si="138"/>
        <v/>
      </c>
    </row>
    <row r="877" spans="1:30" ht="14.25">
      <c r="A877" s="1" t="str">
        <f t="shared" si="130"/>
        <v>e9f128bf</v>
      </c>
      <c r="B877" s="3">
        <v>45129</v>
      </c>
      <c r="C877" s="2" t="str">
        <f t="shared" si="131"/>
        <v>North</v>
      </c>
      <c r="D877" s="4" t="str">
        <f t="shared" si="132"/>
        <v>Sports</v>
      </c>
      <c r="E877" s="1">
        <v>3036.52</v>
      </c>
      <c r="F877" s="1">
        <v>23</v>
      </c>
      <c r="G877" s="1">
        <v>0</v>
      </c>
      <c r="H877">
        <v>1299.29</v>
      </c>
      <c r="I877" s="10">
        <f t="shared" si="135"/>
        <v>0.42788784529658952</v>
      </c>
      <c r="J877">
        <f t="shared" si="133"/>
        <v>2571.1423225152107</v>
      </c>
      <c r="K877">
        <f t="shared" si="134"/>
        <v>2535146.3299999977</v>
      </c>
      <c r="L877" t="s">
        <v>3914</v>
      </c>
      <c r="M877" t="s">
        <v>3910</v>
      </c>
      <c r="N877" s="1">
        <f t="shared" si="139"/>
        <v>649.64499999999998</v>
      </c>
      <c r="O877" s="1">
        <f t="shared" si="136"/>
        <v>516.19997471554962</v>
      </c>
      <c r="P877" s="1" t="str">
        <f t="shared" si="137"/>
        <v>07-2023</v>
      </c>
      <c r="T877" s="1"/>
      <c r="U877" s="1"/>
      <c r="V877" s="1" t="s">
        <v>3910</v>
      </c>
      <c r="W877" s="1"/>
      <c r="X877" s="1" t="s">
        <v>861</v>
      </c>
      <c r="Y877" s="2" t="s">
        <v>3910</v>
      </c>
      <c r="Z877" s="4" t="s">
        <v>17</v>
      </c>
      <c r="AD877" t="str">
        <f t="shared" si="138"/>
        <v/>
      </c>
    </row>
    <row r="878" spans="1:30" ht="14.25">
      <c r="A878" s="1" t="str">
        <f t="shared" si="130"/>
        <v>4e5aec86</v>
      </c>
      <c r="B878" s="3">
        <v>45089</v>
      </c>
      <c r="C878" s="2" t="str">
        <f t="shared" si="131"/>
        <v>East</v>
      </c>
      <c r="D878" s="4" t="str">
        <f t="shared" si="132"/>
        <v>Electronics</v>
      </c>
      <c r="E878" s="1">
        <v>4987.84</v>
      </c>
      <c r="F878" s="1">
        <v>36</v>
      </c>
      <c r="G878" s="1">
        <v>22</v>
      </c>
      <c r="H878">
        <v>1007.52</v>
      </c>
      <c r="I878" s="10">
        <f t="shared" si="135"/>
        <v>0.20199525245396804</v>
      </c>
      <c r="J878">
        <f t="shared" si="133"/>
        <v>2506.2477027027048</v>
      </c>
      <c r="K878">
        <f t="shared" si="134"/>
        <v>2596472.620000002</v>
      </c>
      <c r="L878" t="s">
        <v>3915</v>
      </c>
      <c r="M878" t="s">
        <v>3912</v>
      </c>
      <c r="N878" s="1">
        <f t="shared" si="139"/>
        <v>514.76</v>
      </c>
      <c r="O878" s="1">
        <f t="shared" si="136"/>
        <v>507.6997287299634</v>
      </c>
      <c r="P878" s="1" t="str">
        <f t="shared" si="137"/>
        <v>06-2023</v>
      </c>
      <c r="T878" s="1"/>
      <c r="U878" s="1"/>
      <c r="V878" s="1" t="s">
        <v>3912</v>
      </c>
      <c r="W878" s="1"/>
      <c r="X878" s="1" t="s">
        <v>862</v>
      </c>
      <c r="Y878" s="2" t="s">
        <v>3912</v>
      </c>
      <c r="Z878" s="4" t="s">
        <v>291</v>
      </c>
      <c r="AD878" t="str">
        <f t="shared" si="138"/>
        <v/>
      </c>
    </row>
    <row r="879" spans="1:30" ht="14.25">
      <c r="A879" s="1" t="str">
        <f t="shared" si="130"/>
        <v>64fe573f</v>
      </c>
      <c r="B879" s="3">
        <v>44970</v>
      </c>
      <c r="C879" s="2" t="str">
        <f t="shared" si="131"/>
        <v>East</v>
      </c>
      <c r="D879" s="4" t="str">
        <f t="shared" si="132"/>
        <v>Groceries</v>
      </c>
      <c r="E879" s="1">
        <v>2375.64</v>
      </c>
      <c r="F879" s="1">
        <v>20</v>
      </c>
      <c r="G879" s="1">
        <v>17</v>
      </c>
      <c r="H879">
        <v>1729.4</v>
      </c>
      <c r="I879" s="10">
        <f t="shared" si="135"/>
        <v>0.72797225168796631</v>
      </c>
      <c r="J879">
        <f t="shared" si="133"/>
        <v>2506.2477027027048</v>
      </c>
      <c r="K879">
        <f t="shared" si="134"/>
        <v>2596472.620000002</v>
      </c>
      <c r="L879" t="s">
        <v>88</v>
      </c>
      <c r="M879" t="s">
        <v>3912</v>
      </c>
      <c r="N879" s="1">
        <f t="shared" si="139"/>
        <v>873.2</v>
      </c>
      <c r="O879" s="1">
        <f t="shared" si="136"/>
        <v>515.36624489795861</v>
      </c>
      <c r="P879" s="1" t="str">
        <f t="shared" si="137"/>
        <v>02-2023</v>
      </c>
      <c r="T879" s="1"/>
      <c r="U879" s="1"/>
      <c r="V879" s="1" t="s">
        <v>3912</v>
      </c>
      <c r="W879" s="1"/>
      <c r="X879" s="1" t="s">
        <v>863</v>
      </c>
      <c r="Y879" s="2" t="s">
        <v>3912</v>
      </c>
      <c r="Z879" s="4" t="s">
        <v>88</v>
      </c>
      <c r="AD879" t="str">
        <f t="shared" si="138"/>
        <v/>
      </c>
    </row>
    <row r="880" spans="1:30" ht="14.25">
      <c r="A880" s="1" t="str">
        <f t="shared" si="130"/>
        <v>dcef9078</v>
      </c>
      <c r="B880" s="3">
        <v>45568</v>
      </c>
      <c r="C880" s="2" t="str">
        <f t="shared" si="131"/>
        <v>West</v>
      </c>
      <c r="D880" s="4" t="str">
        <f t="shared" si="132"/>
        <v>Groceries</v>
      </c>
      <c r="E880" s="1">
        <v>1407.18</v>
      </c>
      <c r="F880" s="1">
        <v>29</v>
      </c>
      <c r="G880" s="1">
        <v>13</v>
      </c>
      <c r="H880">
        <v>1305.0999999999999</v>
      </c>
      <c r="I880" s="10">
        <f t="shared" si="135"/>
        <v>0.92745775238420092</v>
      </c>
      <c r="J880">
        <f t="shared" si="133"/>
        <v>2537.5954861821929</v>
      </c>
      <c r="K880">
        <f t="shared" si="134"/>
        <v>2479230.7900000024</v>
      </c>
      <c r="L880" t="s">
        <v>88</v>
      </c>
      <c r="M880" t="s">
        <v>3911</v>
      </c>
      <c r="N880" s="1">
        <f t="shared" si="139"/>
        <v>659.05</v>
      </c>
      <c r="O880" s="1">
        <f t="shared" si="136"/>
        <v>515.36624489795861</v>
      </c>
      <c r="P880" s="1" t="str">
        <f t="shared" si="137"/>
        <v>10-2024</v>
      </c>
      <c r="T880" s="1"/>
      <c r="U880" s="1"/>
      <c r="V880" s="1" t="s">
        <v>3911</v>
      </c>
      <c r="W880" s="1"/>
      <c r="X880" s="1" t="s">
        <v>864</v>
      </c>
      <c r="Y880" s="2" t="s">
        <v>3911</v>
      </c>
      <c r="Z880" s="4" t="s">
        <v>88</v>
      </c>
      <c r="AD880" t="str">
        <f t="shared" si="138"/>
        <v/>
      </c>
    </row>
    <row r="881" spans="1:30" ht="14.25">
      <c r="A881" s="1" t="str">
        <f t="shared" si="130"/>
        <v>a22ef715</v>
      </c>
      <c r="B881" s="3">
        <v>45284</v>
      </c>
      <c r="C881" s="2" t="str">
        <f t="shared" si="131"/>
        <v>South</v>
      </c>
      <c r="D881" s="4" t="str">
        <f t="shared" si="132"/>
        <v>Furniture</v>
      </c>
      <c r="E881" s="1">
        <v>1602.34</v>
      </c>
      <c r="F881" s="1">
        <v>18</v>
      </c>
      <c r="G881" s="1">
        <v>15</v>
      </c>
      <c r="H881">
        <v>833.3</v>
      </c>
      <c r="I881" s="10">
        <f t="shared" si="135"/>
        <v>0.52005192406106071</v>
      </c>
      <c r="J881">
        <f t="shared" si="133"/>
        <v>2496.4375124875119</v>
      </c>
      <c r="K881">
        <f t="shared" si="134"/>
        <v>2498933.9499999993</v>
      </c>
      <c r="L881" t="s">
        <v>1645</v>
      </c>
      <c r="M881" t="s">
        <v>3913</v>
      </c>
      <c r="N881" s="1">
        <f t="shared" si="139"/>
        <v>424.15</v>
      </c>
      <c r="O881" s="1">
        <f t="shared" si="136"/>
        <v>524.30656862745093</v>
      </c>
      <c r="P881" s="1" t="str">
        <f t="shared" si="137"/>
        <v>12-2023</v>
      </c>
      <c r="T881" s="1"/>
      <c r="U881" s="1"/>
      <c r="V881" s="1" t="s">
        <v>3913</v>
      </c>
      <c r="W881" s="1"/>
      <c r="X881" s="1" t="s">
        <v>865</v>
      </c>
      <c r="Y881" s="2" t="s">
        <v>3913</v>
      </c>
      <c r="Z881" s="4" t="s">
        <v>535</v>
      </c>
      <c r="AD881" t="str">
        <f t="shared" si="138"/>
        <v/>
      </c>
    </row>
    <row r="882" spans="1:30" ht="14.25">
      <c r="A882" s="1" t="str">
        <f t="shared" si="130"/>
        <v>fc410028</v>
      </c>
      <c r="B882" s="3">
        <v>44924</v>
      </c>
      <c r="C882" s="2" t="str">
        <f t="shared" si="131"/>
        <v>South</v>
      </c>
      <c r="D882" s="4" t="str">
        <f t="shared" si="132"/>
        <v>Groceries</v>
      </c>
      <c r="E882" s="1">
        <v>4735.2</v>
      </c>
      <c r="F882" s="1">
        <v>46</v>
      </c>
      <c r="G882" s="1">
        <v>34</v>
      </c>
      <c r="H882">
        <v>1395.2</v>
      </c>
      <c r="I882" s="10">
        <f t="shared" si="135"/>
        <v>0.29464436560229773</v>
      </c>
      <c r="J882">
        <f t="shared" si="133"/>
        <v>2496.4375124875119</v>
      </c>
      <c r="K882">
        <f t="shared" si="134"/>
        <v>2498933.9499999993</v>
      </c>
      <c r="L882" t="s">
        <v>88</v>
      </c>
      <c r="M882" t="s">
        <v>3913</v>
      </c>
      <c r="N882" s="1">
        <f t="shared" si="139"/>
        <v>714.6</v>
      </c>
      <c r="O882" s="1">
        <f t="shared" si="136"/>
        <v>515.36624489795861</v>
      </c>
      <c r="P882" s="1" t="str">
        <f t="shared" si="137"/>
        <v>12-2022</v>
      </c>
      <c r="T882" s="1"/>
      <c r="U882" s="1"/>
      <c r="V882" s="1" t="s">
        <v>3913</v>
      </c>
      <c r="W882" s="1"/>
      <c r="X882" s="1" t="s">
        <v>866</v>
      </c>
      <c r="Y882" s="2" t="s">
        <v>3913</v>
      </c>
      <c r="Z882" s="4" t="s">
        <v>88</v>
      </c>
      <c r="AD882" t="str">
        <f t="shared" si="138"/>
        <v/>
      </c>
    </row>
    <row r="883" spans="1:30" ht="14.25">
      <c r="A883" s="1" t="str">
        <f t="shared" si="130"/>
        <v>a522aa99</v>
      </c>
      <c r="B883" s="3">
        <v>45470</v>
      </c>
      <c r="C883" s="2" t="str">
        <f t="shared" si="131"/>
        <v>West</v>
      </c>
      <c r="D883" s="4" t="str">
        <f t="shared" si="132"/>
        <v>Groceries</v>
      </c>
      <c r="E883" s="1">
        <v>1036.7</v>
      </c>
      <c r="F883" s="1">
        <v>34</v>
      </c>
      <c r="G883" s="1">
        <v>25</v>
      </c>
      <c r="H883">
        <v>470.03</v>
      </c>
      <c r="I883" s="10">
        <f t="shared" si="135"/>
        <v>0.45339056621973567</v>
      </c>
      <c r="J883">
        <f t="shared" si="133"/>
        <v>2537.5954861821929</v>
      </c>
      <c r="K883">
        <f t="shared" si="134"/>
        <v>2479230.7900000024</v>
      </c>
      <c r="L883" t="s">
        <v>88</v>
      </c>
      <c r="M883" t="s">
        <v>3911</v>
      </c>
      <c r="N883" s="1">
        <f t="shared" si="139"/>
        <v>247.51499999999999</v>
      </c>
      <c r="O883" s="1">
        <f t="shared" si="136"/>
        <v>515.36624489795861</v>
      </c>
      <c r="P883" s="1" t="str">
        <f t="shared" si="137"/>
        <v>06-2024</v>
      </c>
      <c r="T883" s="1"/>
      <c r="U883" s="1"/>
      <c r="V883" s="1" t="s">
        <v>3911</v>
      </c>
      <c r="W883" s="1"/>
      <c r="X883" s="1" t="s">
        <v>867</v>
      </c>
      <c r="Y883" s="2" t="s">
        <v>3911</v>
      </c>
      <c r="Z883" s="4" t="s">
        <v>88</v>
      </c>
      <c r="AD883" t="str">
        <f t="shared" si="138"/>
        <v/>
      </c>
    </row>
    <row r="884" spans="1:30" ht="14.25">
      <c r="A884" s="1" t="str">
        <f t="shared" si="130"/>
        <v>3e8571fa</v>
      </c>
      <c r="B884" s="3">
        <v>45262</v>
      </c>
      <c r="C884" s="2" t="str">
        <f t="shared" si="131"/>
        <v>West</v>
      </c>
      <c r="D884" s="4" t="str">
        <f t="shared" si="132"/>
        <v>Furniture</v>
      </c>
      <c r="E884" s="1">
        <v>4743.26</v>
      </c>
      <c r="F884" s="1">
        <v>46</v>
      </c>
      <c r="G884" s="1">
        <v>35</v>
      </c>
      <c r="H884">
        <v>1490.4</v>
      </c>
      <c r="I884" s="10">
        <f t="shared" si="135"/>
        <v>0.31421427457065393</v>
      </c>
      <c r="J884">
        <f t="shared" si="133"/>
        <v>2537.5954861821929</v>
      </c>
      <c r="K884">
        <f t="shared" si="134"/>
        <v>2479230.7900000024</v>
      </c>
      <c r="L884" t="s">
        <v>1645</v>
      </c>
      <c r="M884" t="s">
        <v>3911</v>
      </c>
      <c r="N884" s="1">
        <f t="shared" si="139"/>
        <v>762.7</v>
      </c>
      <c r="O884" s="1">
        <f t="shared" si="136"/>
        <v>524.30656862745093</v>
      </c>
      <c r="P884" s="1" t="str">
        <f t="shared" si="137"/>
        <v>12-2023</v>
      </c>
      <c r="T884" s="1"/>
      <c r="U884" s="1"/>
      <c r="V884" s="1" t="s">
        <v>3911</v>
      </c>
      <c r="W884" s="1"/>
      <c r="X884" s="1" t="s">
        <v>868</v>
      </c>
      <c r="Y884" s="2" t="s">
        <v>3911</v>
      </c>
      <c r="Z884" s="4" t="s">
        <v>535</v>
      </c>
      <c r="AD884" t="str">
        <f t="shared" si="138"/>
        <v/>
      </c>
    </row>
    <row r="885" spans="1:30" ht="14.25">
      <c r="A885" s="1" t="str">
        <f t="shared" si="130"/>
        <v>1de238e2</v>
      </c>
      <c r="B885" s="3">
        <v>44893</v>
      </c>
      <c r="C885" s="2" t="str">
        <f t="shared" si="131"/>
        <v>East</v>
      </c>
      <c r="D885" s="4" t="str">
        <f t="shared" si="132"/>
        <v>Groceries</v>
      </c>
      <c r="E885" s="1">
        <v>1095.4100000000001</v>
      </c>
      <c r="F885" s="1">
        <v>9</v>
      </c>
      <c r="G885" s="1">
        <v>0</v>
      </c>
      <c r="H885">
        <v>444.96</v>
      </c>
      <c r="I885" s="10">
        <f t="shared" si="135"/>
        <v>0.40620406970905865</v>
      </c>
      <c r="J885">
        <f t="shared" si="133"/>
        <v>2506.2477027027048</v>
      </c>
      <c r="K885">
        <f t="shared" si="134"/>
        <v>2596472.620000002</v>
      </c>
      <c r="L885" t="s">
        <v>88</v>
      </c>
      <c r="M885" t="s">
        <v>3912</v>
      </c>
      <c r="N885" s="1">
        <f t="shared" si="139"/>
        <v>222.48</v>
      </c>
      <c r="O885" s="1">
        <f t="shared" si="136"/>
        <v>515.36624489795861</v>
      </c>
      <c r="P885" s="1" t="str">
        <f t="shared" si="137"/>
        <v>11-2022</v>
      </c>
      <c r="T885" s="1"/>
      <c r="U885" s="1"/>
      <c r="V885" s="1" t="s">
        <v>3912</v>
      </c>
      <c r="W885" s="1"/>
      <c r="X885" s="1" t="s">
        <v>869</v>
      </c>
      <c r="Y885" s="2" t="s">
        <v>3912</v>
      </c>
      <c r="Z885" s="4" t="s">
        <v>88</v>
      </c>
      <c r="AD885" t="str">
        <f t="shared" si="138"/>
        <v/>
      </c>
    </row>
    <row r="886" spans="1:30" ht="14.25">
      <c r="A886" s="1" t="str">
        <f t="shared" si="130"/>
        <v>61280585</v>
      </c>
      <c r="B886" s="3">
        <v>45175</v>
      </c>
      <c r="C886" s="2" t="str">
        <f t="shared" si="131"/>
        <v>North</v>
      </c>
      <c r="D886" s="4" t="str">
        <f t="shared" si="132"/>
        <v>Clothing</v>
      </c>
      <c r="E886" s="1">
        <v>3342.17</v>
      </c>
      <c r="F886" s="1">
        <v>18</v>
      </c>
      <c r="G886" s="1">
        <v>20</v>
      </c>
      <c r="H886">
        <v>957.86</v>
      </c>
      <c r="I886" s="10">
        <f t="shared" si="135"/>
        <v>0.286598228097314</v>
      </c>
      <c r="J886">
        <f t="shared" si="133"/>
        <v>2571.1423225152107</v>
      </c>
      <c r="K886">
        <f t="shared" si="134"/>
        <v>2535146.3299999977</v>
      </c>
      <c r="L886" t="s">
        <v>1474</v>
      </c>
      <c r="M886" t="s">
        <v>3910</v>
      </c>
      <c r="N886" s="1">
        <f t="shared" si="139"/>
        <v>488.93</v>
      </c>
      <c r="O886" s="1">
        <f t="shared" si="136"/>
        <v>518.08361275088532</v>
      </c>
      <c r="P886" s="1" t="str">
        <f t="shared" si="137"/>
        <v>09-2023</v>
      </c>
      <c r="T886" s="1"/>
      <c r="U886" s="1"/>
      <c r="V886" s="1" t="s">
        <v>3910</v>
      </c>
      <c r="W886" s="1"/>
      <c r="X886" s="1">
        <v>61280585</v>
      </c>
      <c r="Y886" s="2" t="s">
        <v>3910</v>
      </c>
      <c r="Z886" s="4" t="s">
        <v>1474</v>
      </c>
      <c r="AD886" t="str">
        <f t="shared" si="138"/>
        <v/>
      </c>
    </row>
    <row r="887" spans="1:30" ht="14.25">
      <c r="A887" s="1" t="str">
        <f t="shared" si="130"/>
        <v>c38b63b8</v>
      </c>
      <c r="B887" s="3">
        <v>45506</v>
      </c>
      <c r="C887" s="2" t="str">
        <f t="shared" si="131"/>
        <v>West</v>
      </c>
      <c r="D887" s="4" t="str">
        <f t="shared" si="132"/>
        <v>Electronics</v>
      </c>
      <c r="E887" s="1">
        <v>2865.69</v>
      </c>
      <c r="F887" s="1">
        <v>28</v>
      </c>
      <c r="G887" s="1">
        <v>28</v>
      </c>
      <c r="H887">
        <v>73.989999999999995</v>
      </c>
      <c r="I887" s="10">
        <f t="shared" si="135"/>
        <v>2.5819261678688202E-2</v>
      </c>
      <c r="J887">
        <f t="shared" si="133"/>
        <v>2537.5954861821929</v>
      </c>
      <c r="K887">
        <f t="shared" si="134"/>
        <v>2479230.7900000024</v>
      </c>
      <c r="L887" t="s">
        <v>3915</v>
      </c>
      <c r="M887" t="s">
        <v>3911</v>
      </c>
      <c r="N887" s="1">
        <f t="shared" si="139"/>
        <v>50.994999999999997</v>
      </c>
      <c r="O887" s="1">
        <f t="shared" si="136"/>
        <v>507.6997287299634</v>
      </c>
      <c r="P887" s="1" t="str">
        <f t="shared" si="137"/>
        <v>08-2024</v>
      </c>
      <c r="T887" s="1"/>
      <c r="U887" s="1"/>
      <c r="V887" s="1" t="s">
        <v>3911</v>
      </c>
      <c r="W887" s="1"/>
      <c r="X887" s="1" t="s">
        <v>870</v>
      </c>
      <c r="Y887" s="2" t="s">
        <v>3911</v>
      </c>
      <c r="Z887" s="4" t="s">
        <v>291</v>
      </c>
      <c r="AD887" t="str">
        <f t="shared" si="138"/>
        <v/>
      </c>
    </row>
    <row r="888" spans="1:30" ht="14.25">
      <c r="A888" s="1" t="str">
        <f t="shared" si="130"/>
        <v>22912dba</v>
      </c>
      <c r="B888" s="3">
        <v>45138</v>
      </c>
      <c r="C888" s="2" t="str">
        <f t="shared" si="131"/>
        <v>South</v>
      </c>
      <c r="D888" s="4" t="str">
        <f t="shared" si="132"/>
        <v>Clothing</v>
      </c>
      <c r="E888" s="1">
        <v>930.72</v>
      </c>
      <c r="F888" s="1">
        <v>10</v>
      </c>
      <c r="G888" s="1">
        <v>16</v>
      </c>
      <c r="H888">
        <v>1275.1500000000001</v>
      </c>
      <c r="I888" s="10">
        <f t="shared" si="135"/>
        <v>1.370068334192883</v>
      </c>
      <c r="J888">
        <f t="shared" si="133"/>
        <v>2496.4375124875119</v>
      </c>
      <c r="K888">
        <f t="shared" si="134"/>
        <v>2498933.9499999993</v>
      </c>
      <c r="L888" t="s">
        <v>1474</v>
      </c>
      <c r="M888" t="s">
        <v>3913</v>
      </c>
      <c r="N888" s="1">
        <f t="shared" si="139"/>
        <v>645.57500000000005</v>
      </c>
      <c r="O888" s="1">
        <f t="shared" si="136"/>
        <v>518.08361275088532</v>
      </c>
      <c r="P888" s="1" t="str">
        <f t="shared" si="137"/>
        <v>07-2023</v>
      </c>
      <c r="T888" s="1"/>
      <c r="U888" s="1"/>
      <c r="V888" s="1" t="s">
        <v>3913</v>
      </c>
      <c r="W888" s="1"/>
      <c r="X888" s="1" t="s">
        <v>871</v>
      </c>
      <c r="Y888" s="2" t="s">
        <v>3913</v>
      </c>
      <c r="Z888" s="4" t="s">
        <v>1474</v>
      </c>
      <c r="AD888" t="str">
        <f t="shared" si="138"/>
        <v/>
      </c>
    </row>
    <row r="889" spans="1:30" ht="14.25">
      <c r="A889" s="1" t="str">
        <f t="shared" si="130"/>
        <v>4c10805c</v>
      </c>
      <c r="B889" s="3">
        <v>45257</v>
      </c>
      <c r="C889" s="2" t="str">
        <f t="shared" si="131"/>
        <v>South</v>
      </c>
      <c r="D889" s="4" t="str">
        <f t="shared" si="132"/>
        <v>Clothing</v>
      </c>
      <c r="E889" s="1">
        <v>4037.3</v>
      </c>
      <c r="F889" s="1">
        <v>10</v>
      </c>
      <c r="G889" s="1">
        <v>2</v>
      </c>
      <c r="H889">
        <v>1075.04</v>
      </c>
      <c r="I889" s="10">
        <f t="shared" si="135"/>
        <v>0.26627696728011291</v>
      </c>
      <c r="J889">
        <f t="shared" si="133"/>
        <v>2496.4375124875119</v>
      </c>
      <c r="K889">
        <f t="shared" si="134"/>
        <v>2498933.9499999993</v>
      </c>
      <c r="L889" t="s">
        <v>1474</v>
      </c>
      <c r="M889" t="s">
        <v>3913</v>
      </c>
      <c r="N889" s="1">
        <f t="shared" si="139"/>
        <v>538.52</v>
      </c>
      <c r="O889" s="1">
        <f t="shared" si="136"/>
        <v>518.08361275088532</v>
      </c>
      <c r="P889" s="1" t="str">
        <f t="shared" si="137"/>
        <v>11-2023</v>
      </c>
      <c r="T889" s="1"/>
      <c r="U889" s="1"/>
      <c r="V889" s="1" t="s">
        <v>3913</v>
      </c>
      <c r="W889" s="1"/>
      <c r="X889" s="1" t="s">
        <v>872</v>
      </c>
      <c r="Y889" s="2" t="s">
        <v>3913</v>
      </c>
      <c r="Z889" s="4" t="s">
        <v>1474</v>
      </c>
      <c r="AD889" t="str">
        <f t="shared" si="138"/>
        <v/>
      </c>
    </row>
    <row r="890" spans="1:30" ht="14.25">
      <c r="A890" s="1" t="str">
        <f t="shared" si="130"/>
        <v>09d1bfe9</v>
      </c>
      <c r="B890" s="3">
        <v>44997</v>
      </c>
      <c r="C890" s="2" t="str">
        <f t="shared" si="131"/>
        <v>South</v>
      </c>
      <c r="D890" s="4" t="str">
        <f t="shared" si="132"/>
        <v>Electronics</v>
      </c>
      <c r="E890" s="1">
        <v>4617.1899999999996</v>
      </c>
      <c r="F890" s="1">
        <v>8</v>
      </c>
      <c r="G890" s="1">
        <v>10</v>
      </c>
      <c r="H890">
        <v>532.32000000000005</v>
      </c>
      <c r="I890" s="10">
        <f t="shared" si="135"/>
        <v>0.1152909020421512</v>
      </c>
      <c r="J890">
        <f t="shared" si="133"/>
        <v>2496.4375124875119</v>
      </c>
      <c r="K890">
        <f t="shared" si="134"/>
        <v>2498933.9499999993</v>
      </c>
      <c r="L890" t="s">
        <v>3915</v>
      </c>
      <c r="M890" t="s">
        <v>3913</v>
      </c>
      <c r="N890" s="1">
        <f t="shared" si="139"/>
        <v>271.16000000000003</v>
      </c>
      <c r="O890" s="1">
        <f t="shared" si="136"/>
        <v>507.6997287299634</v>
      </c>
      <c r="P890" s="1" t="str">
        <f t="shared" si="137"/>
        <v>03-2023</v>
      </c>
      <c r="T890" s="1"/>
      <c r="U890" s="1"/>
      <c r="V890" s="1" t="s">
        <v>3913</v>
      </c>
      <c r="W890" s="1"/>
      <c r="X890" s="1" t="s">
        <v>873</v>
      </c>
      <c r="Y890" s="2" t="s">
        <v>3913</v>
      </c>
      <c r="Z890" s="4" t="s">
        <v>291</v>
      </c>
      <c r="AD890" t="str">
        <f t="shared" si="138"/>
        <v/>
      </c>
    </row>
    <row r="891" spans="1:30" ht="14.25">
      <c r="A891" s="1" t="str">
        <f t="shared" si="130"/>
        <v>43ee6106</v>
      </c>
      <c r="B891" s="3">
        <v>44941</v>
      </c>
      <c r="C891" s="2" t="str">
        <f t="shared" si="131"/>
        <v>North</v>
      </c>
      <c r="D891" s="4" t="str">
        <f t="shared" si="132"/>
        <v>Groceries</v>
      </c>
      <c r="E891" s="1">
        <v>4250.8999999999996</v>
      </c>
      <c r="F891" s="1">
        <v>1</v>
      </c>
      <c r="G891" s="1">
        <v>48</v>
      </c>
      <c r="H891">
        <v>608.16</v>
      </c>
      <c r="I891" s="10">
        <f t="shared" si="135"/>
        <v>0.14306617422192947</v>
      </c>
      <c r="J891">
        <f t="shared" si="133"/>
        <v>2571.1423225152107</v>
      </c>
      <c r="K891">
        <f t="shared" si="134"/>
        <v>2535146.3299999977</v>
      </c>
      <c r="L891" t="s">
        <v>88</v>
      </c>
      <c r="M891" t="s">
        <v>3910</v>
      </c>
      <c r="N891" s="1">
        <f t="shared" si="139"/>
        <v>328.08</v>
      </c>
      <c r="O891" s="1">
        <f t="shared" si="136"/>
        <v>515.36624489795861</v>
      </c>
      <c r="P891" s="1" t="str">
        <f t="shared" si="137"/>
        <v>01-2023</v>
      </c>
      <c r="T891" s="1"/>
      <c r="U891" s="1"/>
      <c r="V891" s="1" t="s">
        <v>3910</v>
      </c>
      <c r="W891" s="1"/>
      <c r="X891" s="1" t="s">
        <v>874</v>
      </c>
      <c r="Y891" s="2" t="s">
        <v>3910</v>
      </c>
      <c r="Z891" s="4" t="s">
        <v>88</v>
      </c>
      <c r="AD891" t="str">
        <f t="shared" si="138"/>
        <v/>
      </c>
    </row>
    <row r="892" spans="1:30" ht="14.25">
      <c r="A892" s="1" t="str">
        <f t="shared" si="130"/>
        <v>a918b513</v>
      </c>
      <c r="B892" s="3">
        <v>45187</v>
      </c>
      <c r="C892" s="2" t="str">
        <f t="shared" si="131"/>
        <v>North</v>
      </c>
      <c r="D892" s="4" t="str">
        <f t="shared" si="132"/>
        <v>Clothing</v>
      </c>
      <c r="E892" s="1">
        <v>4407.3</v>
      </c>
      <c r="F892" s="1">
        <v>14</v>
      </c>
      <c r="G892" s="1">
        <v>38</v>
      </c>
      <c r="H892">
        <v>528.52</v>
      </c>
      <c r="I892" s="10">
        <f t="shared" si="135"/>
        <v>0.11991922492228801</v>
      </c>
      <c r="J892">
        <f t="shared" si="133"/>
        <v>2571.1423225152107</v>
      </c>
      <c r="K892">
        <f t="shared" si="134"/>
        <v>2535146.3299999977</v>
      </c>
      <c r="L892" t="s">
        <v>1474</v>
      </c>
      <c r="M892" t="s">
        <v>3910</v>
      </c>
      <c r="N892" s="1">
        <f t="shared" si="139"/>
        <v>283.26</v>
      </c>
      <c r="O892" s="1">
        <f t="shared" si="136"/>
        <v>518.08361275088532</v>
      </c>
      <c r="P892" s="1" t="str">
        <f t="shared" si="137"/>
        <v>09-2023</v>
      </c>
      <c r="T892" s="1"/>
      <c r="U892" s="1"/>
      <c r="V892" s="1" t="s">
        <v>3910</v>
      </c>
      <c r="W892" s="1"/>
      <c r="X892" s="1" t="s">
        <v>875</v>
      </c>
      <c r="Y892" s="2" t="s">
        <v>3910</v>
      </c>
      <c r="Z892" s="4" t="s">
        <v>1474</v>
      </c>
      <c r="AD892" t="str">
        <f t="shared" si="138"/>
        <v/>
      </c>
    </row>
    <row r="893" spans="1:30" ht="14.25">
      <c r="A893" s="1" t="str">
        <f t="shared" si="130"/>
        <v>c5325e56</v>
      </c>
      <c r="B893" s="3">
        <v>45160</v>
      </c>
      <c r="C893" s="2" t="str">
        <f t="shared" si="131"/>
        <v>North</v>
      </c>
      <c r="D893" s="4" t="str">
        <f t="shared" si="132"/>
        <v>Sports</v>
      </c>
      <c r="E893" s="1">
        <v>1400.73</v>
      </c>
      <c r="F893" s="1">
        <v>43</v>
      </c>
      <c r="G893" s="1">
        <v>14</v>
      </c>
      <c r="H893">
        <v>238.11</v>
      </c>
      <c r="I893" s="10">
        <f t="shared" si="135"/>
        <v>0.16998993382022232</v>
      </c>
      <c r="J893">
        <f t="shared" si="133"/>
        <v>2571.1423225152107</v>
      </c>
      <c r="K893">
        <f t="shared" si="134"/>
        <v>2535146.3299999977</v>
      </c>
      <c r="L893" t="s">
        <v>3914</v>
      </c>
      <c r="M893" t="s">
        <v>3910</v>
      </c>
      <c r="N893" s="1">
        <f t="shared" si="139"/>
        <v>126.05500000000001</v>
      </c>
      <c r="O893" s="1">
        <f t="shared" si="136"/>
        <v>516.19997471554962</v>
      </c>
      <c r="P893" s="1" t="str">
        <f t="shared" si="137"/>
        <v>08-2023</v>
      </c>
      <c r="T893" s="1"/>
      <c r="U893" s="1"/>
      <c r="V893" s="1" t="s">
        <v>3910</v>
      </c>
      <c r="W893" s="1"/>
      <c r="X893" s="1" t="s">
        <v>876</v>
      </c>
      <c r="Y893" s="2" t="s">
        <v>3910</v>
      </c>
      <c r="Z893" s="4" t="s">
        <v>17</v>
      </c>
      <c r="AD893" t="str">
        <f t="shared" si="138"/>
        <v/>
      </c>
    </row>
    <row r="894" spans="1:30" ht="14.25">
      <c r="A894" s="1" t="str">
        <f t="shared" si="130"/>
        <v>ced98637</v>
      </c>
      <c r="B894" s="3">
        <v>45480</v>
      </c>
      <c r="C894" s="2" t="str">
        <f t="shared" si="131"/>
        <v>West</v>
      </c>
      <c r="D894" s="4" t="str">
        <f t="shared" si="132"/>
        <v>Sports</v>
      </c>
      <c r="E894" s="1">
        <v>1710.47</v>
      </c>
      <c r="F894" s="1">
        <v>23</v>
      </c>
      <c r="G894" s="1">
        <v>7</v>
      </c>
      <c r="H894">
        <v>1738.71</v>
      </c>
      <c r="I894" s="10">
        <f t="shared" si="135"/>
        <v>1.016510082024239</v>
      </c>
      <c r="J894">
        <f t="shared" si="133"/>
        <v>2537.5954861821929</v>
      </c>
      <c r="K894">
        <f t="shared" si="134"/>
        <v>2479230.7900000024</v>
      </c>
      <c r="L894" t="s">
        <v>3914</v>
      </c>
      <c r="M894" t="s">
        <v>3911</v>
      </c>
      <c r="N894" s="1">
        <f t="shared" si="139"/>
        <v>872.85500000000002</v>
      </c>
      <c r="O894" s="1">
        <f t="shared" si="136"/>
        <v>516.19997471554962</v>
      </c>
      <c r="P894" s="1" t="str">
        <f t="shared" si="137"/>
        <v>07-2024</v>
      </c>
      <c r="T894" s="1"/>
      <c r="U894" s="1"/>
      <c r="V894" s="1" t="s">
        <v>3911</v>
      </c>
      <c r="W894" s="1"/>
      <c r="X894" s="1" t="s">
        <v>877</v>
      </c>
      <c r="Y894" s="2" t="s">
        <v>3911</v>
      </c>
      <c r="Z894" s="4" t="s">
        <v>17</v>
      </c>
      <c r="AD894" t="str">
        <f t="shared" si="138"/>
        <v/>
      </c>
    </row>
    <row r="895" spans="1:30" ht="14.25">
      <c r="A895" s="1" t="str">
        <f t="shared" si="130"/>
        <v>d59f2fdd</v>
      </c>
      <c r="B895" s="3">
        <v>45509</v>
      </c>
      <c r="C895" s="2" t="str">
        <f t="shared" si="131"/>
        <v>East</v>
      </c>
      <c r="D895" s="4" t="str">
        <f t="shared" si="132"/>
        <v>Groceries</v>
      </c>
      <c r="E895" s="1">
        <v>4056.57</v>
      </c>
      <c r="F895" s="1">
        <v>11</v>
      </c>
      <c r="G895" s="1">
        <v>18</v>
      </c>
      <c r="H895">
        <v>1106.29</v>
      </c>
      <c r="I895" s="10">
        <f t="shared" si="135"/>
        <v>0.27271561935329597</v>
      </c>
      <c r="J895">
        <f t="shared" si="133"/>
        <v>2506.2477027027048</v>
      </c>
      <c r="K895">
        <f t="shared" si="134"/>
        <v>2596472.620000002</v>
      </c>
      <c r="L895" t="s">
        <v>88</v>
      </c>
      <c r="M895" t="s">
        <v>3912</v>
      </c>
      <c r="N895" s="1">
        <f t="shared" si="139"/>
        <v>562.14499999999998</v>
      </c>
      <c r="O895" s="1">
        <f t="shared" si="136"/>
        <v>515.36624489795861</v>
      </c>
      <c r="P895" s="1" t="str">
        <f t="shared" si="137"/>
        <v>08-2024</v>
      </c>
      <c r="T895" s="1"/>
      <c r="U895" s="1"/>
      <c r="V895" s="1" t="s">
        <v>3912</v>
      </c>
      <c r="W895" s="1"/>
      <c r="X895" s="1" t="s">
        <v>878</v>
      </c>
      <c r="Y895" s="2" t="s">
        <v>3912</v>
      </c>
      <c r="Z895" s="4" t="s">
        <v>88</v>
      </c>
      <c r="AD895" t="str">
        <f t="shared" si="138"/>
        <v/>
      </c>
    </row>
    <row r="896" spans="1:30" ht="14.25">
      <c r="A896" s="1" t="str">
        <f t="shared" si="130"/>
        <v>f3db9019</v>
      </c>
      <c r="B896" s="3">
        <v>45120</v>
      </c>
      <c r="C896" s="2" t="str">
        <f t="shared" si="131"/>
        <v>North</v>
      </c>
      <c r="D896" s="4" t="str">
        <f t="shared" si="132"/>
        <v>Groceries</v>
      </c>
      <c r="E896" s="1">
        <v>2942.1</v>
      </c>
      <c r="F896" s="1">
        <v>21</v>
      </c>
      <c r="G896" s="1">
        <v>15</v>
      </c>
      <c r="H896">
        <v>1685.68</v>
      </c>
      <c r="I896" s="10">
        <f t="shared" si="135"/>
        <v>0.57295129329390571</v>
      </c>
      <c r="J896">
        <f t="shared" si="133"/>
        <v>2571.1423225152107</v>
      </c>
      <c r="K896">
        <f t="shared" si="134"/>
        <v>2535146.3299999977</v>
      </c>
      <c r="L896" t="s">
        <v>88</v>
      </c>
      <c r="M896" t="s">
        <v>3910</v>
      </c>
      <c r="N896" s="1">
        <f t="shared" si="139"/>
        <v>850.34</v>
      </c>
      <c r="O896" s="1">
        <f t="shared" si="136"/>
        <v>515.36624489795861</v>
      </c>
      <c r="P896" s="1" t="str">
        <f t="shared" si="137"/>
        <v>07-2023</v>
      </c>
      <c r="T896" s="1"/>
      <c r="U896" s="1"/>
      <c r="V896" s="1" t="s">
        <v>3910</v>
      </c>
      <c r="W896" s="1"/>
      <c r="X896" s="1" t="s">
        <v>879</v>
      </c>
      <c r="Y896" s="2" t="s">
        <v>3910</v>
      </c>
      <c r="Z896" s="4" t="s">
        <v>88</v>
      </c>
      <c r="AD896" t="str">
        <f t="shared" si="138"/>
        <v/>
      </c>
    </row>
    <row r="897" spans="1:30" ht="14.25">
      <c r="A897" s="1" t="str">
        <f t="shared" si="130"/>
        <v>6e2b0140</v>
      </c>
      <c r="B897" s="3">
        <v>45304</v>
      </c>
      <c r="C897" s="2" t="str">
        <f t="shared" si="131"/>
        <v>East</v>
      </c>
      <c r="D897" s="4" t="str">
        <f t="shared" si="132"/>
        <v>Sports</v>
      </c>
      <c r="E897" s="1">
        <v>423.33</v>
      </c>
      <c r="F897" s="1">
        <v>33</v>
      </c>
      <c r="G897" s="1">
        <v>15</v>
      </c>
      <c r="H897">
        <v>1287.8399999999999</v>
      </c>
      <c r="I897" s="10">
        <f t="shared" si="135"/>
        <v>3.0421656863439868</v>
      </c>
      <c r="J897">
        <f t="shared" si="133"/>
        <v>2506.2477027027048</v>
      </c>
      <c r="K897">
        <f t="shared" si="134"/>
        <v>2596472.620000002</v>
      </c>
      <c r="L897" t="s">
        <v>3914</v>
      </c>
      <c r="M897" t="s">
        <v>3912</v>
      </c>
      <c r="N897" s="1">
        <f t="shared" si="139"/>
        <v>651.41999999999996</v>
      </c>
      <c r="O897" s="1">
        <f t="shared" si="136"/>
        <v>516.19997471554962</v>
      </c>
      <c r="P897" s="1" t="str">
        <f t="shared" si="137"/>
        <v>01-2024</v>
      </c>
      <c r="T897" s="1"/>
      <c r="U897" s="1"/>
      <c r="V897" s="1" t="s">
        <v>3912</v>
      </c>
      <c r="W897" s="1"/>
      <c r="X897" s="1" t="s">
        <v>880</v>
      </c>
      <c r="Y897" s="2" t="s">
        <v>3912</v>
      </c>
      <c r="Z897" s="4" t="s">
        <v>17</v>
      </c>
      <c r="AD897" t="str">
        <f t="shared" si="138"/>
        <v/>
      </c>
    </row>
    <row r="898" spans="1:30" ht="14.25">
      <c r="A898" s="1" t="str">
        <f t="shared" ref="A898:A961" si="140">TRIM(X898)</f>
        <v>c893cc0b</v>
      </c>
      <c r="B898" s="3">
        <v>45192</v>
      </c>
      <c r="C898" s="2" t="str">
        <f t="shared" ref="C898:C961" si="141">PROPER(TRIM(Y898))</f>
        <v>South</v>
      </c>
      <c r="D898" s="4" t="str">
        <f t="shared" ref="D898:D961" si="142">PROPER(TRIM(SUBSTITUTE(Z898,"$","s")))</f>
        <v>Groceries</v>
      </c>
      <c r="E898" s="1">
        <v>4954.8900000000003</v>
      </c>
      <c r="F898" s="1">
        <v>36</v>
      </c>
      <c r="G898" s="1">
        <v>50</v>
      </c>
      <c r="H898">
        <v>1916.19</v>
      </c>
      <c r="I898" s="10">
        <f t="shared" si="135"/>
        <v>0.38672705145825637</v>
      </c>
      <c r="J898">
        <f t="shared" ref="J898:J961" si="143">AVERAGEIFS(E:E,C:C,C898)</f>
        <v>2496.4375124875119</v>
      </c>
      <c r="K898">
        <f t="shared" ref="K898:K961" si="144">SUMIFS(E:E,C:C,C898)</f>
        <v>2498933.9499999993</v>
      </c>
      <c r="L898" t="s">
        <v>88</v>
      </c>
      <c r="M898" t="s">
        <v>3913</v>
      </c>
      <c r="N898" s="1">
        <f t="shared" si="139"/>
        <v>983.09500000000003</v>
      </c>
      <c r="O898" s="1">
        <f t="shared" si="136"/>
        <v>515.36624489795861</v>
      </c>
      <c r="P898" s="1" t="str">
        <f t="shared" si="137"/>
        <v>09-2023</v>
      </c>
      <c r="T898" s="1"/>
      <c r="U898" s="1"/>
      <c r="V898" s="1" t="s">
        <v>3913</v>
      </c>
      <c r="W898" s="1"/>
      <c r="X898" s="1" t="s">
        <v>881</v>
      </c>
      <c r="Y898" s="2" t="s">
        <v>3913</v>
      </c>
      <c r="Z898" s="4" t="s">
        <v>88</v>
      </c>
      <c r="AD898" t="str">
        <f t="shared" si="138"/>
        <v/>
      </c>
    </row>
    <row r="899" spans="1:30" ht="14.25">
      <c r="A899" s="1" t="str">
        <f t="shared" si="140"/>
        <v>46843679</v>
      </c>
      <c r="B899" s="3">
        <v>45118</v>
      </c>
      <c r="C899" s="2" t="str">
        <f t="shared" si="141"/>
        <v>North</v>
      </c>
      <c r="D899" s="4" t="str">
        <f t="shared" si="142"/>
        <v>Groceries</v>
      </c>
      <c r="E899" s="1">
        <v>1910.42</v>
      </c>
      <c r="F899" s="1">
        <v>32</v>
      </c>
      <c r="G899" s="1">
        <v>18</v>
      </c>
      <c r="H899">
        <v>835.58</v>
      </c>
      <c r="I899" s="10">
        <f t="shared" ref="I899:I962" si="145">H899/E899</f>
        <v>0.43738026193193119</v>
      </c>
      <c r="J899">
        <f t="shared" si="143"/>
        <v>2571.1423225152107</v>
      </c>
      <c r="K899">
        <f t="shared" si="144"/>
        <v>2535146.3299999977</v>
      </c>
      <c r="L899" t="s">
        <v>88</v>
      </c>
      <c r="M899" t="s">
        <v>3910</v>
      </c>
      <c r="N899" s="1">
        <f t="shared" si="139"/>
        <v>426.79</v>
      </c>
      <c r="O899" s="1">
        <f t="shared" ref="O899:O962" si="146">AVERAGEIFS(N:N,D:D,D899)</f>
        <v>515.36624489795861</v>
      </c>
      <c r="P899" s="1" t="str">
        <f t="shared" ref="P899:P962" si="147">TEXT(B899,"mm-yyyy")</f>
        <v>07-2023</v>
      </c>
      <c r="T899" s="1"/>
      <c r="U899" s="1"/>
      <c r="V899" s="1" t="s">
        <v>3910</v>
      </c>
      <c r="W899" s="1"/>
      <c r="X899" s="1">
        <v>46843679</v>
      </c>
      <c r="Y899" s="2" t="s">
        <v>3910</v>
      </c>
      <c r="Z899" s="4" t="s">
        <v>88</v>
      </c>
      <c r="AD899" t="str">
        <f t="shared" ref="AD899:AD962" si="148">SUBSTITUTE(SUBSTITUTE(AC899,"@",""),"#","")</f>
        <v/>
      </c>
    </row>
    <row r="900" spans="1:30" ht="14.25">
      <c r="A900" s="1" t="str">
        <f t="shared" si="140"/>
        <v>fc513c67</v>
      </c>
      <c r="B900" s="3">
        <v>45104</v>
      </c>
      <c r="C900" s="2" t="str">
        <f t="shared" si="141"/>
        <v>North</v>
      </c>
      <c r="D900" s="4" t="str">
        <f t="shared" si="142"/>
        <v>Clothing</v>
      </c>
      <c r="E900" s="1">
        <v>2761.8</v>
      </c>
      <c r="F900" s="1">
        <v>5</v>
      </c>
      <c r="G900" s="1">
        <v>48</v>
      </c>
      <c r="H900">
        <v>1046.47</v>
      </c>
      <c r="I900" s="10">
        <f t="shared" si="145"/>
        <v>0.37890868274313849</v>
      </c>
      <c r="J900">
        <f t="shared" si="143"/>
        <v>2571.1423225152107</v>
      </c>
      <c r="K900">
        <f t="shared" si="144"/>
        <v>2535146.3299999977</v>
      </c>
      <c r="L900" t="s">
        <v>1474</v>
      </c>
      <c r="M900" t="s">
        <v>3910</v>
      </c>
      <c r="N900" s="1">
        <f t="shared" si="139"/>
        <v>547.23500000000001</v>
      </c>
      <c r="O900" s="1">
        <f t="shared" si="146"/>
        <v>518.08361275088532</v>
      </c>
      <c r="P900" s="1" t="str">
        <f t="shared" si="147"/>
        <v>06-2023</v>
      </c>
      <c r="T900" s="1"/>
      <c r="U900" s="1"/>
      <c r="V900" s="1" t="s">
        <v>3910</v>
      </c>
      <c r="W900" s="1"/>
      <c r="X900" s="1" t="s">
        <v>882</v>
      </c>
      <c r="Y900" s="2" t="s">
        <v>3910</v>
      </c>
      <c r="Z900" s="4" t="s">
        <v>1474</v>
      </c>
      <c r="AD900" t="str">
        <f t="shared" si="148"/>
        <v/>
      </c>
    </row>
    <row r="901" spans="1:30" ht="14.25">
      <c r="A901" s="1" t="str">
        <f t="shared" si="140"/>
        <v>9909db75</v>
      </c>
      <c r="B901" s="3">
        <v>45030</v>
      </c>
      <c r="C901" s="2" t="str">
        <f t="shared" si="141"/>
        <v>South</v>
      </c>
      <c r="D901" s="4" t="str">
        <f t="shared" si="142"/>
        <v>Electronics</v>
      </c>
      <c r="E901" s="1">
        <v>3015.14</v>
      </c>
      <c r="F901" s="1">
        <v>2</v>
      </c>
      <c r="G901" s="1">
        <v>36</v>
      </c>
      <c r="H901">
        <v>1256.97</v>
      </c>
      <c r="I901" s="10">
        <f t="shared" si="145"/>
        <v>0.41688611474094073</v>
      </c>
      <c r="J901">
        <f t="shared" si="143"/>
        <v>2496.4375124875119</v>
      </c>
      <c r="K901">
        <f t="shared" si="144"/>
        <v>2498933.9499999993</v>
      </c>
      <c r="L901" t="s">
        <v>3915</v>
      </c>
      <c r="M901" t="s">
        <v>3913</v>
      </c>
      <c r="N901" s="1">
        <f t="shared" si="139"/>
        <v>646.48500000000001</v>
      </c>
      <c r="O901" s="1">
        <f t="shared" si="146"/>
        <v>507.6997287299634</v>
      </c>
      <c r="P901" s="1" t="str">
        <f t="shared" si="147"/>
        <v>04-2023</v>
      </c>
      <c r="T901" s="1"/>
      <c r="U901" s="1"/>
      <c r="V901" s="1" t="s">
        <v>3913</v>
      </c>
      <c r="W901" s="1"/>
      <c r="X901" s="1" t="s">
        <v>883</v>
      </c>
      <c r="Y901" s="2" t="s">
        <v>3913</v>
      </c>
      <c r="Z901" s="4" t="s">
        <v>291</v>
      </c>
      <c r="AD901" t="str">
        <f t="shared" si="148"/>
        <v/>
      </c>
    </row>
    <row r="902" spans="1:30" ht="14.25">
      <c r="A902" s="1" t="str">
        <f t="shared" si="140"/>
        <v>f02f8ed7</v>
      </c>
      <c r="B902" s="3">
        <v>45199</v>
      </c>
      <c r="C902" s="2" t="str">
        <f t="shared" si="141"/>
        <v>West</v>
      </c>
      <c r="D902" s="4" t="str">
        <f t="shared" si="142"/>
        <v>Groceries</v>
      </c>
      <c r="E902" s="1">
        <v>4206.34</v>
      </c>
      <c r="F902" s="1">
        <v>1</v>
      </c>
      <c r="G902" s="1">
        <v>20</v>
      </c>
      <c r="H902">
        <v>1088.83</v>
      </c>
      <c r="I902" s="10">
        <f t="shared" si="145"/>
        <v>0.25885449107775405</v>
      </c>
      <c r="J902">
        <f t="shared" si="143"/>
        <v>2537.5954861821929</v>
      </c>
      <c r="K902">
        <f t="shared" si="144"/>
        <v>2479230.7900000024</v>
      </c>
      <c r="L902" t="s">
        <v>88</v>
      </c>
      <c r="M902" t="s">
        <v>3911</v>
      </c>
      <c r="N902" s="1">
        <f t="shared" ref="N902:N965" si="149">AVERAGE(G902,H902)</f>
        <v>554.41499999999996</v>
      </c>
      <c r="O902" s="1">
        <f t="shared" si="146"/>
        <v>515.36624489795861</v>
      </c>
      <c r="P902" s="1" t="str">
        <f t="shared" si="147"/>
        <v>09-2023</v>
      </c>
      <c r="T902" s="1"/>
      <c r="U902" s="1"/>
      <c r="V902" s="1" t="s">
        <v>3911</v>
      </c>
      <c r="W902" s="1"/>
      <c r="X902" s="1" t="s">
        <v>884</v>
      </c>
      <c r="Y902" s="2" t="s">
        <v>3911</v>
      </c>
      <c r="Z902" s="4" t="s">
        <v>88</v>
      </c>
      <c r="AD902" t="str">
        <f t="shared" si="148"/>
        <v/>
      </c>
    </row>
    <row r="903" spans="1:30" ht="14.25">
      <c r="A903" s="1" t="str">
        <f t="shared" si="140"/>
        <v>2f48431e</v>
      </c>
      <c r="B903" s="3">
        <v>45057</v>
      </c>
      <c r="C903" s="2" t="str">
        <f t="shared" si="141"/>
        <v>South</v>
      </c>
      <c r="D903" s="4" t="str">
        <f t="shared" si="142"/>
        <v>Furniture</v>
      </c>
      <c r="E903" s="1">
        <v>1888.81</v>
      </c>
      <c r="F903" s="1">
        <v>31</v>
      </c>
      <c r="G903" s="1">
        <v>40</v>
      </c>
      <c r="H903">
        <v>660.19</v>
      </c>
      <c r="I903" s="10">
        <f t="shared" si="145"/>
        <v>0.34952695083147595</v>
      </c>
      <c r="J903">
        <f t="shared" si="143"/>
        <v>2496.4375124875119</v>
      </c>
      <c r="K903">
        <f t="shared" si="144"/>
        <v>2498933.9499999993</v>
      </c>
      <c r="L903" t="s">
        <v>1645</v>
      </c>
      <c r="M903" t="s">
        <v>3913</v>
      </c>
      <c r="N903" s="1">
        <f t="shared" si="149"/>
        <v>350.09500000000003</v>
      </c>
      <c r="O903" s="1">
        <f t="shared" si="146"/>
        <v>524.30656862745093</v>
      </c>
      <c r="P903" s="1" t="str">
        <f t="shared" si="147"/>
        <v>05-2023</v>
      </c>
      <c r="T903" s="1"/>
      <c r="U903" s="1"/>
      <c r="V903" s="1" t="s">
        <v>3913</v>
      </c>
      <c r="W903" s="1"/>
      <c r="X903" s="1" t="s">
        <v>885</v>
      </c>
      <c r="Y903" s="2" t="s">
        <v>3913</v>
      </c>
      <c r="Z903" s="4" t="s">
        <v>535</v>
      </c>
      <c r="AD903" t="str">
        <f t="shared" si="148"/>
        <v/>
      </c>
    </row>
    <row r="904" spans="1:30" ht="14.25">
      <c r="A904" s="1" t="str">
        <f t="shared" si="140"/>
        <v>b0f1a2cf</v>
      </c>
      <c r="B904" s="3">
        <v>45526</v>
      </c>
      <c r="C904" s="2" t="str">
        <f t="shared" si="141"/>
        <v>North</v>
      </c>
      <c r="D904" s="4" t="str">
        <f t="shared" si="142"/>
        <v>Furniture</v>
      </c>
      <c r="E904" s="1">
        <v>1422.16</v>
      </c>
      <c r="F904" s="1">
        <v>5</v>
      </c>
      <c r="G904" s="1">
        <v>48</v>
      </c>
      <c r="H904">
        <v>1217.92</v>
      </c>
      <c r="I904" s="10">
        <f t="shared" si="145"/>
        <v>0.85638746695167911</v>
      </c>
      <c r="J904">
        <f t="shared" si="143"/>
        <v>2571.1423225152107</v>
      </c>
      <c r="K904">
        <f t="shared" si="144"/>
        <v>2535146.3299999977</v>
      </c>
      <c r="L904" t="s">
        <v>1645</v>
      </c>
      <c r="M904" t="s">
        <v>3910</v>
      </c>
      <c r="N904" s="1">
        <f t="shared" si="149"/>
        <v>632.96</v>
      </c>
      <c r="O904" s="1">
        <f t="shared" si="146"/>
        <v>524.30656862745093</v>
      </c>
      <c r="P904" s="1" t="str">
        <f t="shared" si="147"/>
        <v>08-2024</v>
      </c>
      <c r="T904" s="1"/>
      <c r="U904" s="1"/>
      <c r="V904" s="1" t="s">
        <v>3910</v>
      </c>
      <c r="W904" s="1"/>
      <c r="X904" s="1" t="s">
        <v>886</v>
      </c>
      <c r="Y904" s="2" t="s">
        <v>3910</v>
      </c>
      <c r="Z904" s="4" t="s">
        <v>535</v>
      </c>
      <c r="AD904" t="str">
        <f t="shared" si="148"/>
        <v/>
      </c>
    </row>
    <row r="905" spans="1:30" ht="14.25">
      <c r="A905" s="1" t="str">
        <f t="shared" si="140"/>
        <v>7ac95008</v>
      </c>
      <c r="B905" s="3">
        <v>45022</v>
      </c>
      <c r="C905" s="2" t="str">
        <f t="shared" si="141"/>
        <v>West</v>
      </c>
      <c r="D905" s="4" t="str">
        <f t="shared" si="142"/>
        <v>Groceries</v>
      </c>
      <c r="E905" s="1">
        <v>3177.01</v>
      </c>
      <c r="F905" s="1">
        <v>17</v>
      </c>
      <c r="G905" s="1">
        <v>25</v>
      </c>
      <c r="H905">
        <v>1100.1400000000001</v>
      </c>
      <c r="I905" s="10">
        <f t="shared" si="145"/>
        <v>0.34628156663025927</v>
      </c>
      <c r="J905">
        <f t="shared" si="143"/>
        <v>2537.5954861821929</v>
      </c>
      <c r="K905">
        <f t="shared" si="144"/>
        <v>2479230.7900000024</v>
      </c>
      <c r="L905" t="s">
        <v>88</v>
      </c>
      <c r="M905" t="s">
        <v>3911</v>
      </c>
      <c r="N905" s="1">
        <f t="shared" si="149"/>
        <v>562.57000000000005</v>
      </c>
      <c r="O905" s="1">
        <f t="shared" si="146"/>
        <v>515.36624489795861</v>
      </c>
      <c r="P905" s="1" t="str">
        <f t="shared" si="147"/>
        <v>04-2023</v>
      </c>
      <c r="T905" s="1"/>
      <c r="U905" s="1"/>
      <c r="V905" s="1" t="s">
        <v>3911</v>
      </c>
      <c r="W905" s="1"/>
      <c r="X905" s="1" t="s">
        <v>887</v>
      </c>
      <c r="Y905" s="2" t="s">
        <v>3911</v>
      </c>
      <c r="Z905" s="4" t="s">
        <v>88</v>
      </c>
      <c r="AD905" t="str">
        <f t="shared" si="148"/>
        <v/>
      </c>
    </row>
    <row r="906" spans="1:30" ht="14.25">
      <c r="A906" s="1" t="str">
        <f t="shared" si="140"/>
        <v>8235ab5b</v>
      </c>
      <c r="B906" s="3">
        <v>44930</v>
      </c>
      <c r="C906" s="2" t="str">
        <f t="shared" si="141"/>
        <v>North</v>
      </c>
      <c r="D906" s="4" t="str">
        <f t="shared" si="142"/>
        <v>Furniture</v>
      </c>
      <c r="E906" s="1">
        <v>4417.6000000000004</v>
      </c>
      <c r="F906" s="1">
        <v>40</v>
      </c>
      <c r="G906" s="1">
        <v>42</v>
      </c>
      <c r="H906">
        <v>417.29</v>
      </c>
      <c r="I906" s="10">
        <f t="shared" si="145"/>
        <v>9.4460793190872874E-2</v>
      </c>
      <c r="J906">
        <f t="shared" si="143"/>
        <v>2571.1423225152107</v>
      </c>
      <c r="K906">
        <f t="shared" si="144"/>
        <v>2535146.3299999977</v>
      </c>
      <c r="L906" t="s">
        <v>1645</v>
      </c>
      <c r="M906" t="s">
        <v>3910</v>
      </c>
      <c r="N906" s="1">
        <f t="shared" si="149"/>
        <v>229.64500000000001</v>
      </c>
      <c r="O906" s="1">
        <f t="shared" si="146"/>
        <v>524.30656862745093</v>
      </c>
      <c r="P906" s="1" t="str">
        <f t="shared" si="147"/>
        <v>01-2023</v>
      </c>
      <c r="T906" s="1"/>
      <c r="U906" s="1"/>
      <c r="V906" s="1" t="s">
        <v>3910</v>
      </c>
      <c r="W906" s="1"/>
      <c r="X906" s="1" t="s">
        <v>888</v>
      </c>
      <c r="Y906" s="2" t="s">
        <v>3910</v>
      </c>
      <c r="Z906" s="4" t="s">
        <v>535</v>
      </c>
      <c r="AD906" t="str">
        <f t="shared" si="148"/>
        <v/>
      </c>
    </row>
    <row r="907" spans="1:30" ht="14.25">
      <c r="A907" s="1" t="str">
        <f t="shared" si="140"/>
        <v>43d0aba9</v>
      </c>
      <c r="B907" s="3">
        <v>44989</v>
      </c>
      <c r="C907" s="2" t="str">
        <f t="shared" si="141"/>
        <v>North</v>
      </c>
      <c r="D907" s="4" t="str">
        <f t="shared" si="142"/>
        <v>Groceries</v>
      </c>
      <c r="E907" s="1">
        <v>2627.05</v>
      </c>
      <c r="F907" s="1">
        <v>43</v>
      </c>
      <c r="G907" s="1">
        <v>46</v>
      </c>
      <c r="H907">
        <v>1121.27</v>
      </c>
      <c r="I907" s="10">
        <f t="shared" si="145"/>
        <v>0.42681715231914119</v>
      </c>
      <c r="J907">
        <f t="shared" si="143"/>
        <v>2571.1423225152107</v>
      </c>
      <c r="K907">
        <f t="shared" si="144"/>
        <v>2535146.3299999977</v>
      </c>
      <c r="L907" t="s">
        <v>88</v>
      </c>
      <c r="M907" t="s">
        <v>3910</v>
      </c>
      <c r="N907" s="1">
        <f t="shared" si="149"/>
        <v>583.63499999999999</v>
      </c>
      <c r="O907" s="1">
        <f t="shared" si="146"/>
        <v>515.36624489795861</v>
      </c>
      <c r="P907" s="1" t="str">
        <f t="shared" si="147"/>
        <v>03-2023</v>
      </c>
      <c r="T907" s="1"/>
      <c r="U907" s="1"/>
      <c r="V907" s="1" t="s">
        <v>3910</v>
      </c>
      <c r="W907" s="1"/>
      <c r="X907" s="1" t="s">
        <v>889</v>
      </c>
      <c r="Y907" s="2" t="s">
        <v>3910</v>
      </c>
      <c r="Z907" s="4" t="s">
        <v>88</v>
      </c>
      <c r="AD907" t="str">
        <f t="shared" si="148"/>
        <v/>
      </c>
    </row>
    <row r="908" spans="1:30" ht="14.25">
      <c r="A908" s="1" t="str">
        <f t="shared" si="140"/>
        <v>e7433eb9</v>
      </c>
      <c r="B908" s="3">
        <v>45017</v>
      </c>
      <c r="C908" s="2" t="str">
        <f t="shared" si="141"/>
        <v>North</v>
      </c>
      <c r="D908" s="4" t="str">
        <f t="shared" si="142"/>
        <v>Sports</v>
      </c>
      <c r="E908" s="1">
        <v>4474.62</v>
      </c>
      <c r="F908" s="1">
        <v>17</v>
      </c>
      <c r="G908" s="1">
        <v>18</v>
      </c>
      <c r="H908">
        <v>448.04</v>
      </c>
      <c r="I908" s="10">
        <f t="shared" si="145"/>
        <v>0.10012917298005194</v>
      </c>
      <c r="J908">
        <f t="shared" si="143"/>
        <v>2571.1423225152107</v>
      </c>
      <c r="K908">
        <f t="shared" si="144"/>
        <v>2535146.3299999977</v>
      </c>
      <c r="L908" t="s">
        <v>3914</v>
      </c>
      <c r="M908" t="s">
        <v>3910</v>
      </c>
      <c r="N908" s="1">
        <f t="shared" si="149"/>
        <v>233.02</v>
      </c>
      <c r="O908" s="1">
        <f t="shared" si="146"/>
        <v>516.19997471554962</v>
      </c>
      <c r="P908" s="1" t="str">
        <f t="shared" si="147"/>
        <v>04-2023</v>
      </c>
      <c r="T908" s="1"/>
      <c r="U908" s="1"/>
      <c r="V908" s="1" t="s">
        <v>3910</v>
      </c>
      <c r="W908" s="1"/>
      <c r="X908" s="1" t="s">
        <v>890</v>
      </c>
      <c r="Y908" s="2" t="s">
        <v>3910</v>
      </c>
      <c r="Z908" s="4" t="s">
        <v>17</v>
      </c>
      <c r="AD908" t="str">
        <f t="shared" si="148"/>
        <v/>
      </c>
    </row>
    <row r="909" spans="1:30" ht="14.25">
      <c r="A909" s="1" t="str">
        <f t="shared" si="140"/>
        <v>33c8c9bb</v>
      </c>
      <c r="B909" s="3">
        <v>45511</v>
      </c>
      <c r="C909" s="2" t="str">
        <f t="shared" si="141"/>
        <v>North</v>
      </c>
      <c r="D909" s="4" t="str">
        <f t="shared" si="142"/>
        <v>Furniture</v>
      </c>
      <c r="E909" s="1">
        <v>4965.12</v>
      </c>
      <c r="F909" s="1">
        <v>31</v>
      </c>
      <c r="G909" s="1">
        <v>12</v>
      </c>
      <c r="H909">
        <v>765.35</v>
      </c>
      <c r="I909" s="10">
        <f t="shared" si="145"/>
        <v>0.15414531773653004</v>
      </c>
      <c r="J909">
        <f t="shared" si="143"/>
        <v>2571.1423225152107</v>
      </c>
      <c r="K909">
        <f t="shared" si="144"/>
        <v>2535146.3299999977</v>
      </c>
      <c r="L909" t="s">
        <v>1645</v>
      </c>
      <c r="M909" t="s">
        <v>3910</v>
      </c>
      <c r="N909" s="1">
        <f t="shared" si="149"/>
        <v>388.67500000000001</v>
      </c>
      <c r="O909" s="1">
        <f t="shared" si="146"/>
        <v>524.30656862745093</v>
      </c>
      <c r="P909" s="1" t="str">
        <f t="shared" si="147"/>
        <v>08-2024</v>
      </c>
      <c r="T909" s="1"/>
      <c r="U909" s="1"/>
      <c r="V909" s="1" t="s">
        <v>3910</v>
      </c>
      <c r="W909" s="1"/>
      <c r="X909" s="1" t="s">
        <v>891</v>
      </c>
      <c r="Y909" s="2" t="s">
        <v>3910</v>
      </c>
      <c r="Z909" s="4" t="s">
        <v>535</v>
      </c>
      <c r="AD909" t="str">
        <f t="shared" si="148"/>
        <v/>
      </c>
    </row>
    <row r="910" spans="1:30" ht="14.25">
      <c r="A910" s="1" t="str">
        <f t="shared" si="140"/>
        <v>7663fbdd</v>
      </c>
      <c r="B910" s="3">
        <v>45254</v>
      </c>
      <c r="C910" s="2" t="str">
        <f t="shared" si="141"/>
        <v>East</v>
      </c>
      <c r="D910" s="4" t="str">
        <f t="shared" si="142"/>
        <v>Clothing</v>
      </c>
      <c r="E910" s="1">
        <v>4516.49</v>
      </c>
      <c r="F910" s="1">
        <v>15</v>
      </c>
      <c r="G910" s="1">
        <v>26</v>
      </c>
      <c r="H910">
        <v>1216.1600000000001</v>
      </c>
      <c r="I910" s="10">
        <f t="shared" si="145"/>
        <v>0.26927104897829957</v>
      </c>
      <c r="J910">
        <f t="shared" si="143"/>
        <v>2506.2477027027048</v>
      </c>
      <c r="K910">
        <f t="shared" si="144"/>
        <v>2596472.620000002</v>
      </c>
      <c r="L910" t="s">
        <v>1474</v>
      </c>
      <c r="M910" t="s">
        <v>3912</v>
      </c>
      <c r="N910" s="1">
        <f t="shared" si="149"/>
        <v>621.08000000000004</v>
      </c>
      <c r="O910" s="1">
        <f t="shared" si="146"/>
        <v>518.08361275088532</v>
      </c>
      <c r="P910" s="1" t="str">
        <f t="shared" si="147"/>
        <v>11-2023</v>
      </c>
      <c r="T910" s="1"/>
      <c r="U910" s="1"/>
      <c r="V910" s="1" t="s">
        <v>3912</v>
      </c>
      <c r="W910" s="1"/>
      <c r="X910" s="1" t="s">
        <v>892</v>
      </c>
      <c r="Y910" s="2" t="s">
        <v>3912</v>
      </c>
      <c r="Z910" s="4" t="s">
        <v>1474</v>
      </c>
      <c r="AD910" t="str">
        <f t="shared" si="148"/>
        <v/>
      </c>
    </row>
    <row r="911" spans="1:30" ht="14.25">
      <c r="A911" s="1" t="str">
        <f t="shared" si="140"/>
        <v>9876905b</v>
      </c>
      <c r="B911" s="3">
        <v>45102</v>
      </c>
      <c r="C911" s="2" t="str">
        <f t="shared" si="141"/>
        <v>East</v>
      </c>
      <c r="D911" s="4" t="str">
        <f t="shared" si="142"/>
        <v>Sports</v>
      </c>
      <c r="E911" s="1">
        <v>4140.25</v>
      </c>
      <c r="F911" s="1">
        <v>1</v>
      </c>
      <c r="G911" s="1">
        <v>50</v>
      </c>
      <c r="H911">
        <v>514.32000000000005</v>
      </c>
      <c r="I911" s="10">
        <f t="shared" si="145"/>
        <v>0.12422438258559267</v>
      </c>
      <c r="J911">
        <f t="shared" si="143"/>
        <v>2506.2477027027048</v>
      </c>
      <c r="K911">
        <f t="shared" si="144"/>
        <v>2596472.620000002</v>
      </c>
      <c r="L911" t="s">
        <v>3914</v>
      </c>
      <c r="M911" t="s">
        <v>3912</v>
      </c>
      <c r="N911" s="1">
        <f t="shared" si="149"/>
        <v>282.16000000000003</v>
      </c>
      <c r="O911" s="1">
        <f t="shared" si="146"/>
        <v>516.19997471554962</v>
      </c>
      <c r="P911" s="1" t="str">
        <f t="shared" si="147"/>
        <v>06-2023</v>
      </c>
      <c r="T911" s="1"/>
      <c r="U911" s="1"/>
      <c r="V911" s="1" t="s">
        <v>3912</v>
      </c>
      <c r="W911" s="1"/>
      <c r="X911" s="1" t="s">
        <v>893</v>
      </c>
      <c r="Y911" s="2" t="s">
        <v>3912</v>
      </c>
      <c r="Z911" s="4" t="s">
        <v>17</v>
      </c>
      <c r="AD911" t="str">
        <f t="shared" si="148"/>
        <v/>
      </c>
    </row>
    <row r="912" spans="1:30" ht="14.25">
      <c r="A912" s="1" t="str">
        <f t="shared" si="140"/>
        <v>03f331c8</v>
      </c>
      <c r="B912" s="3">
        <v>45116</v>
      </c>
      <c r="C912" s="2" t="str">
        <f t="shared" si="141"/>
        <v>East</v>
      </c>
      <c r="D912" s="4" t="str">
        <f t="shared" si="142"/>
        <v>Groceries</v>
      </c>
      <c r="E912" s="1">
        <v>3184.36</v>
      </c>
      <c r="F912" s="1">
        <v>24</v>
      </c>
      <c r="G912" s="1">
        <v>45</v>
      </c>
      <c r="H912">
        <v>1396.16</v>
      </c>
      <c r="I912" s="10">
        <f t="shared" si="145"/>
        <v>0.43844288962303257</v>
      </c>
      <c r="J912">
        <f t="shared" si="143"/>
        <v>2506.2477027027048</v>
      </c>
      <c r="K912">
        <f t="shared" si="144"/>
        <v>2596472.620000002</v>
      </c>
      <c r="L912" t="s">
        <v>88</v>
      </c>
      <c r="M912" t="s">
        <v>3912</v>
      </c>
      <c r="N912" s="1">
        <f t="shared" si="149"/>
        <v>720.58</v>
      </c>
      <c r="O912" s="1">
        <f t="shared" si="146"/>
        <v>515.36624489795861</v>
      </c>
      <c r="P912" s="1" t="str">
        <f t="shared" si="147"/>
        <v>07-2023</v>
      </c>
      <c r="T912" s="1"/>
      <c r="U912" s="1"/>
      <c r="V912" s="1" t="s">
        <v>3912</v>
      </c>
      <c r="W912" s="1"/>
      <c r="X912" s="1" t="s">
        <v>894</v>
      </c>
      <c r="Y912" s="2" t="s">
        <v>3912</v>
      </c>
      <c r="Z912" s="4" t="s">
        <v>88</v>
      </c>
      <c r="AD912" t="str">
        <f t="shared" si="148"/>
        <v/>
      </c>
    </row>
    <row r="913" spans="1:30" ht="14.25">
      <c r="A913" s="1" t="str">
        <f t="shared" si="140"/>
        <v>d8cae91b</v>
      </c>
      <c r="B913" s="3">
        <v>44984</v>
      </c>
      <c r="C913" s="2" t="str">
        <f t="shared" si="141"/>
        <v>West</v>
      </c>
      <c r="D913" s="4" t="str">
        <f t="shared" si="142"/>
        <v>Electronics</v>
      </c>
      <c r="E913" s="1">
        <v>4408.3999999999996</v>
      </c>
      <c r="F913" s="1">
        <v>39</v>
      </c>
      <c r="G913" s="1">
        <v>46</v>
      </c>
      <c r="H913">
        <v>1346.37</v>
      </c>
      <c r="I913" s="10">
        <f t="shared" si="145"/>
        <v>0.30541012612285634</v>
      </c>
      <c r="J913">
        <f t="shared" si="143"/>
        <v>2537.5954861821929</v>
      </c>
      <c r="K913">
        <f t="shared" si="144"/>
        <v>2479230.7900000024</v>
      </c>
      <c r="L913" t="s">
        <v>3915</v>
      </c>
      <c r="M913" t="s">
        <v>3911</v>
      </c>
      <c r="N913" s="1">
        <f t="shared" si="149"/>
        <v>696.18499999999995</v>
      </c>
      <c r="O913" s="1">
        <f t="shared" si="146"/>
        <v>507.6997287299634</v>
      </c>
      <c r="P913" s="1" t="str">
        <f t="shared" si="147"/>
        <v>02-2023</v>
      </c>
      <c r="T913" s="1"/>
      <c r="U913" s="1"/>
      <c r="V913" s="1" t="s">
        <v>3911</v>
      </c>
      <c r="W913" s="1"/>
      <c r="X913" s="1" t="s">
        <v>895</v>
      </c>
      <c r="Y913" s="2" t="s">
        <v>3911</v>
      </c>
      <c r="Z913" s="4" t="s">
        <v>291</v>
      </c>
      <c r="AD913" t="str">
        <f t="shared" si="148"/>
        <v/>
      </c>
    </row>
    <row r="914" spans="1:30" ht="14.25">
      <c r="A914" s="1" t="str">
        <f t="shared" si="140"/>
        <v>9bc42c17</v>
      </c>
      <c r="B914" s="3">
        <v>45293</v>
      </c>
      <c r="C914" s="2" t="str">
        <f t="shared" si="141"/>
        <v>East</v>
      </c>
      <c r="D914" s="4" t="str">
        <f t="shared" si="142"/>
        <v>Electronics</v>
      </c>
      <c r="E914" s="1">
        <v>514.27</v>
      </c>
      <c r="F914" s="1">
        <v>18</v>
      </c>
      <c r="G914" s="1">
        <v>13</v>
      </c>
      <c r="H914">
        <v>1260.46</v>
      </c>
      <c r="I914" s="10">
        <f t="shared" si="145"/>
        <v>2.4509693351741304</v>
      </c>
      <c r="J914">
        <f t="shared" si="143"/>
        <v>2506.2477027027048</v>
      </c>
      <c r="K914">
        <f t="shared" si="144"/>
        <v>2596472.620000002</v>
      </c>
      <c r="L914" t="s">
        <v>3915</v>
      </c>
      <c r="M914" t="s">
        <v>3912</v>
      </c>
      <c r="N914" s="1">
        <f t="shared" si="149"/>
        <v>636.73</v>
      </c>
      <c r="O914" s="1">
        <f t="shared" si="146"/>
        <v>507.6997287299634</v>
      </c>
      <c r="P914" s="1" t="str">
        <f t="shared" si="147"/>
        <v>01-2024</v>
      </c>
      <c r="T914" s="1"/>
      <c r="U914" s="1"/>
      <c r="V914" s="1" t="s">
        <v>3912</v>
      </c>
      <c r="W914" s="1"/>
      <c r="X914" s="1" t="s">
        <v>896</v>
      </c>
      <c r="Y914" s="2" t="s">
        <v>3912</v>
      </c>
      <c r="Z914" s="4" t="s">
        <v>291</v>
      </c>
      <c r="AD914" t="str">
        <f t="shared" si="148"/>
        <v/>
      </c>
    </row>
    <row r="915" spans="1:30" ht="14.25">
      <c r="A915" s="1" t="str">
        <f t="shared" si="140"/>
        <v>83b266dd</v>
      </c>
      <c r="B915" s="3">
        <v>45521</v>
      </c>
      <c r="C915" s="2" t="str">
        <f t="shared" si="141"/>
        <v>West</v>
      </c>
      <c r="D915" s="4" t="str">
        <f t="shared" si="142"/>
        <v>Sports</v>
      </c>
      <c r="E915" s="1">
        <v>660.57</v>
      </c>
      <c r="F915" s="1">
        <v>17</v>
      </c>
      <c r="G915" s="1">
        <v>19</v>
      </c>
      <c r="H915">
        <v>1429.54</v>
      </c>
      <c r="I915" s="10">
        <f t="shared" si="145"/>
        <v>2.1641007009098199</v>
      </c>
      <c r="J915">
        <f t="shared" si="143"/>
        <v>2537.5954861821929</v>
      </c>
      <c r="K915">
        <f t="shared" si="144"/>
        <v>2479230.7900000024</v>
      </c>
      <c r="L915" t="s">
        <v>3914</v>
      </c>
      <c r="M915" t="s">
        <v>3911</v>
      </c>
      <c r="N915" s="1">
        <f t="shared" si="149"/>
        <v>724.27</v>
      </c>
      <c r="O915" s="1">
        <f t="shared" si="146"/>
        <v>516.19997471554962</v>
      </c>
      <c r="P915" s="1" t="str">
        <f t="shared" si="147"/>
        <v>08-2024</v>
      </c>
      <c r="T915" s="1"/>
      <c r="U915" s="1"/>
      <c r="V915" s="1" t="s">
        <v>3911</v>
      </c>
      <c r="W915" s="1"/>
      <c r="X915" s="1" t="s">
        <v>897</v>
      </c>
      <c r="Y915" s="2" t="s">
        <v>3911</v>
      </c>
      <c r="Z915" s="4" t="s">
        <v>17</v>
      </c>
      <c r="AD915" t="str">
        <f t="shared" si="148"/>
        <v/>
      </c>
    </row>
    <row r="916" spans="1:30" ht="14.25">
      <c r="A916" s="1" t="str">
        <f t="shared" si="140"/>
        <v>8400d5b6</v>
      </c>
      <c r="B916" s="3">
        <v>45470</v>
      </c>
      <c r="C916" s="2" t="str">
        <f t="shared" si="141"/>
        <v>North</v>
      </c>
      <c r="D916" s="4" t="str">
        <f t="shared" si="142"/>
        <v>Electronics</v>
      </c>
      <c r="E916" s="1">
        <v>2967.6</v>
      </c>
      <c r="F916" s="1">
        <v>50</v>
      </c>
      <c r="G916" s="1">
        <v>1</v>
      </c>
      <c r="H916">
        <v>1160.77</v>
      </c>
      <c r="I916" s="10">
        <f t="shared" si="145"/>
        <v>0.39114772880442111</v>
      </c>
      <c r="J916">
        <f t="shared" si="143"/>
        <v>2571.1423225152107</v>
      </c>
      <c r="K916">
        <f t="shared" si="144"/>
        <v>2535146.3299999977</v>
      </c>
      <c r="L916" t="s">
        <v>3915</v>
      </c>
      <c r="M916" t="s">
        <v>3910</v>
      </c>
      <c r="N916" s="1">
        <f t="shared" si="149"/>
        <v>580.88499999999999</v>
      </c>
      <c r="O916" s="1">
        <f t="shared" si="146"/>
        <v>507.6997287299634</v>
      </c>
      <c r="P916" s="1" t="str">
        <f t="shared" si="147"/>
        <v>06-2024</v>
      </c>
      <c r="T916" s="1"/>
      <c r="U916" s="1"/>
      <c r="V916" s="1" t="s">
        <v>3910</v>
      </c>
      <c r="W916" s="1"/>
      <c r="X916" s="1" t="s">
        <v>898</v>
      </c>
      <c r="Y916" s="2" t="s">
        <v>3910</v>
      </c>
      <c r="Z916" s="4" t="s">
        <v>291</v>
      </c>
      <c r="AD916" t="str">
        <f t="shared" si="148"/>
        <v/>
      </c>
    </row>
    <row r="917" spans="1:30" ht="14.25">
      <c r="A917" s="1" t="str">
        <f t="shared" si="140"/>
        <v>35665c00</v>
      </c>
      <c r="B917" s="3">
        <v>45080</v>
      </c>
      <c r="C917" s="2" t="str">
        <f t="shared" si="141"/>
        <v>East</v>
      </c>
      <c r="D917" s="4" t="str">
        <f t="shared" si="142"/>
        <v>Furniture</v>
      </c>
      <c r="E917" s="1">
        <v>3124.8</v>
      </c>
      <c r="F917" s="1">
        <v>38</v>
      </c>
      <c r="G917" s="1">
        <v>32</v>
      </c>
      <c r="H917">
        <v>172.63</v>
      </c>
      <c r="I917" s="10">
        <f t="shared" si="145"/>
        <v>5.5245135688684069E-2</v>
      </c>
      <c r="J917">
        <f t="shared" si="143"/>
        <v>2506.2477027027048</v>
      </c>
      <c r="K917">
        <f t="shared" si="144"/>
        <v>2596472.620000002</v>
      </c>
      <c r="L917" t="s">
        <v>1645</v>
      </c>
      <c r="M917" t="s">
        <v>3912</v>
      </c>
      <c r="N917" s="1">
        <f t="shared" si="149"/>
        <v>102.315</v>
      </c>
      <c r="O917" s="1">
        <f t="shared" si="146"/>
        <v>524.30656862745093</v>
      </c>
      <c r="P917" s="1" t="str">
        <f t="shared" si="147"/>
        <v>06-2023</v>
      </c>
      <c r="T917" s="1"/>
      <c r="U917" s="1"/>
      <c r="V917" s="1" t="s">
        <v>3912</v>
      </c>
      <c r="W917" s="1"/>
      <c r="X917" s="1" t="s">
        <v>899</v>
      </c>
      <c r="Y917" s="2" t="s">
        <v>3912</v>
      </c>
      <c r="Z917" s="4" t="s">
        <v>535</v>
      </c>
      <c r="AD917" t="str">
        <f t="shared" si="148"/>
        <v/>
      </c>
    </row>
    <row r="918" spans="1:30" ht="14.25">
      <c r="A918" s="1" t="str">
        <f t="shared" si="140"/>
        <v>e5fa344b</v>
      </c>
      <c r="B918" s="3">
        <v>45604</v>
      </c>
      <c r="C918" s="2" t="str">
        <f t="shared" si="141"/>
        <v>North</v>
      </c>
      <c r="D918" s="4" t="str">
        <f t="shared" si="142"/>
        <v>Groceries</v>
      </c>
      <c r="E918" s="1">
        <v>3937.01</v>
      </c>
      <c r="F918" s="1">
        <v>3</v>
      </c>
      <c r="G918" s="1">
        <v>18</v>
      </c>
      <c r="H918">
        <v>691.25</v>
      </c>
      <c r="I918" s="10">
        <f t="shared" si="145"/>
        <v>0.1755774051882012</v>
      </c>
      <c r="J918">
        <f t="shared" si="143"/>
        <v>2571.1423225152107</v>
      </c>
      <c r="K918">
        <f t="shared" si="144"/>
        <v>2535146.3299999977</v>
      </c>
      <c r="L918" t="s">
        <v>88</v>
      </c>
      <c r="M918" t="s">
        <v>3910</v>
      </c>
      <c r="N918" s="1">
        <f t="shared" si="149"/>
        <v>354.625</v>
      </c>
      <c r="O918" s="1">
        <f t="shared" si="146"/>
        <v>515.36624489795861</v>
      </c>
      <c r="P918" s="1" t="str">
        <f t="shared" si="147"/>
        <v>11-2024</v>
      </c>
      <c r="T918" s="1"/>
      <c r="U918" s="1"/>
      <c r="V918" s="1" t="s">
        <v>3910</v>
      </c>
      <c r="W918" s="1"/>
      <c r="X918" s="1" t="s">
        <v>900</v>
      </c>
      <c r="Y918" s="2" t="s">
        <v>3910</v>
      </c>
      <c r="Z918" s="4" t="s">
        <v>88</v>
      </c>
      <c r="AD918" t="str">
        <f t="shared" si="148"/>
        <v/>
      </c>
    </row>
    <row r="919" spans="1:30" ht="14.25">
      <c r="A919" s="1" t="str">
        <f t="shared" si="140"/>
        <v>0cf5d6e3</v>
      </c>
      <c r="B919" s="3">
        <v>45551</v>
      </c>
      <c r="C919" s="2" t="str">
        <f t="shared" si="141"/>
        <v>East</v>
      </c>
      <c r="D919" s="4" t="str">
        <f t="shared" si="142"/>
        <v>Electronics</v>
      </c>
      <c r="E919" s="1">
        <v>212.21</v>
      </c>
      <c r="F919" s="1">
        <v>48</v>
      </c>
      <c r="G919" s="1">
        <v>6</v>
      </c>
      <c r="H919">
        <v>1123.5999999999999</v>
      </c>
      <c r="I919" s="10">
        <f t="shared" si="145"/>
        <v>5.2947551953253846</v>
      </c>
      <c r="J919">
        <f t="shared" si="143"/>
        <v>2506.2477027027048</v>
      </c>
      <c r="K919">
        <f t="shared" si="144"/>
        <v>2596472.620000002</v>
      </c>
      <c r="L919" t="s">
        <v>3915</v>
      </c>
      <c r="M919" t="s">
        <v>3912</v>
      </c>
      <c r="N919" s="1">
        <f t="shared" si="149"/>
        <v>564.79999999999995</v>
      </c>
      <c r="O919" s="1">
        <f t="shared" si="146"/>
        <v>507.6997287299634</v>
      </c>
      <c r="P919" s="1" t="str">
        <f t="shared" si="147"/>
        <v>09-2024</v>
      </c>
      <c r="T919" s="1"/>
      <c r="U919" s="1"/>
      <c r="V919" s="1" t="s">
        <v>3912</v>
      </c>
      <c r="W919" s="1"/>
      <c r="X919" s="1" t="s">
        <v>901</v>
      </c>
      <c r="Y919" s="2" t="s">
        <v>3912</v>
      </c>
      <c r="Z919" s="4" t="s">
        <v>291</v>
      </c>
      <c r="AD919" t="str">
        <f t="shared" si="148"/>
        <v/>
      </c>
    </row>
    <row r="920" spans="1:30" ht="14.25">
      <c r="A920" s="1" t="str">
        <f t="shared" si="140"/>
        <v>99eb99b2</v>
      </c>
      <c r="B920" s="3">
        <v>45295</v>
      </c>
      <c r="C920" s="2" t="str">
        <f t="shared" si="141"/>
        <v>West</v>
      </c>
      <c r="D920" s="4" t="str">
        <f t="shared" si="142"/>
        <v>Furniture</v>
      </c>
      <c r="E920" s="1">
        <v>3812.68</v>
      </c>
      <c r="F920" s="1">
        <v>47</v>
      </c>
      <c r="G920" s="1">
        <v>2</v>
      </c>
      <c r="H920">
        <v>206.18</v>
      </c>
      <c r="I920" s="10">
        <f t="shared" si="145"/>
        <v>5.4077446835296958E-2</v>
      </c>
      <c r="J920">
        <f t="shared" si="143"/>
        <v>2537.5954861821929</v>
      </c>
      <c r="K920">
        <f t="shared" si="144"/>
        <v>2479230.7900000024</v>
      </c>
      <c r="L920" t="s">
        <v>1645</v>
      </c>
      <c r="M920" t="s">
        <v>3911</v>
      </c>
      <c r="N920" s="1">
        <f t="shared" si="149"/>
        <v>104.09</v>
      </c>
      <c r="O920" s="1">
        <f t="shared" si="146"/>
        <v>524.30656862745093</v>
      </c>
      <c r="P920" s="1" t="str">
        <f t="shared" si="147"/>
        <v>01-2024</v>
      </c>
      <c r="T920" s="1"/>
      <c r="U920" s="1"/>
      <c r="V920" s="1" t="s">
        <v>3911</v>
      </c>
      <c r="W920" s="1"/>
      <c r="X920" s="1" t="s">
        <v>902</v>
      </c>
      <c r="Y920" s="2" t="s">
        <v>3911</v>
      </c>
      <c r="Z920" s="4" t="s">
        <v>535</v>
      </c>
      <c r="AD920" t="str">
        <f t="shared" si="148"/>
        <v/>
      </c>
    </row>
    <row r="921" spans="1:30" ht="14.25">
      <c r="A921" s="1" t="str">
        <f t="shared" si="140"/>
        <v>14ce1f34</v>
      </c>
      <c r="B921" s="3">
        <v>45259</v>
      </c>
      <c r="C921" s="2" t="str">
        <f t="shared" si="141"/>
        <v>West</v>
      </c>
      <c r="D921" s="4" t="str">
        <f t="shared" si="142"/>
        <v>Clothing</v>
      </c>
      <c r="E921" s="1">
        <v>2318.38</v>
      </c>
      <c r="F921" s="1">
        <v>27</v>
      </c>
      <c r="G921" s="1">
        <v>27</v>
      </c>
      <c r="H921">
        <v>1876.92</v>
      </c>
      <c r="I921" s="10">
        <f t="shared" si="145"/>
        <v>0.80958255333465612</v>
      </c>
      <c r="J921">
        <f t="shared" si="143"/>
        <v>2537.5954861821929</v>
      </c>
      <c r="K921">
        <f t="shared" si="144"/>
        <v>2479230.7900000024</v>
      </c>
      <c r="L921" t="s">
        <v>1474</v>
      </c>
      <c r="M921" t="s">
        <v>3911</v>
      </c>
      <c r="N921" s="1">
        <f t="shared" si="149"/>
        <v>951.96</v>
      </c>
      <c r="O921" s="1">
        <f t="shared" si="146"/>
        <v>518.08361275088532</v>
      </c>
      <c r="P921" s="1" t="str">
        <f t="shared" si="147"/>
        <v>11-2023</v>
      </c>
      <c r="T921" s="1"/>
      <c r="U921" s="1"/>
      <c r="V921" s="1" t="s">
        <v>3911</v>
      </c>
      <c r="W921" s="1"/>
      <c r="X921" s="1" t="s">
        <v>903</v>
      </c>
      <c r="Y921" s="2" t="s">
        <v>3911</v>
      </c>
      <c r="Z921" s="4" t="s">
        <v>1474</v>
      </c>
      <c r="AD921" t="str">
        <f t="shared" si="148"/>
        <v/>
      </c>
    </row>
    <row r="922" spans="1:30" ht="14.25">
      <c r="A922" s="1" t="str">
        <f t="shared" si="140"/>
        <v>5ea12836</v>
      </c>
      <c r="B922" s="3">
        <v>45359</v>
      </c>
      <c r="C922" s="2" t="str">
        <f t="shared" si="141"/>
        <v>South</v>
      </c>
      <c r="D922" s="4" t="str">
        <f t="shared" si="142"/>
        <v>Clothing</v>
      </c>
      <c r="E922" s="1">
        <v>4004.62</v>
      </c>
      <c r="F922" s="1">
        <v>44</v>
      </c>
      <c r="G922" s="1">
        <v>18</v>
      </c>
      <c r="H922">
        <v>247.9</v>
      </c>
      <c r="I922" s="10">
        <f t="shared" si="145"/>
        <v>6.1903501455818535E-2</v>
      </c>
      <c r="J922">
        <f t="shared" si="143"/>
        <v>2496.4375124875119</v>
      </c>
      <c r="K922">
        <f t="shared" si="144"/>
        <v>2498933.9499999993</v>
      </c>
      <c r="L922" t="s">
        <v>1474</v>
      </c>
      <c r="M922" t="s">
        <v>3913</v>
      </c>
      <c r="N922" s="1">
        <f t="shared" si="149"/>
        <v>132.94999999999999</v>
      </c>
      <c r="O922" s="1">
        <f t="shared" si="146"/>
        <v>518.08361275088532</v>
      </c>
      <c r="P922" s="1" t="str">
        <f t="shared" si="147"/>
        <v>03-2024</v>
      </c>
      <c r="T922" s="1"/>
      <c r="U922" s="1"/>
      <c r="V922" s="1" t="s">
        <v>3913</v>
      </c>
      <c r="W922" s="1"/>
      <c r="X922" s="1" t="s">
        <v>904</v>
      </c>
      <c r="Y922" s="2" t="s">
        <v>3913</v>
      </c>
      <c r="Z922" s="4" t="s">
        <v>1474</v>
      </c>
      <c r="AD922" t="str">
        <f t="shared" si="148"/>
        <v/>
      </c>
    </row>
    <row r="923" spans="1:30" ht="14.25">
      <c r="A923" s="1" t="str">
        <f t="shared" si="140"/>
        <v>0cdbeb85</v>
      </c>
      <c r="B923" s="3">
        <v>45084</v>
      </c>
      <c r="C923" s="2" t="str">
        <f t="shared" si="141"/>
        <v>North</v>
      </c>
      <c r="D923" s="4" t="str">
        <f t="shared" si="142"/>
        <v>Electronics</v>
      </c>
      <c r="E923" s="1">
        <v>3812.57</v>
      </c>
      <c r="F923" s="1">
        <v>4</v>
      </c>
      <c r="G923" s="1">
        <v>23</v>
      </c>
      <c r="H923">
        <v>1965.68</v>
      </c>
      <c r="I923" s="10">
        <f t="shared" si="145"/>
        <v>0.51557873035773771</v>
      </c>
      <c r="J923">
        <f t="shared" si="143"/>
        <v>2571.1423225152107</v>
      </c>
      <c r="K923">
        <f t="shared" si="144"/>
        <v>2535146.3299999977</v>
      </c>
      <c r="L923" t="s">
        <v>3915</v>
      </c>
      <c r="M923" t="s">
        <v>3910</v>
      </c>
      <c r="N923" s="1">
        <f t="shared" si="149"/>
        <v>994.34</v>
      </c>
      <c r="O923" s="1">
        <f t="shared" si="146"/>
        <v>507.6997287299634</v>
      </c>
      <c r="P923" s="1" t="str">
        <f t="shared" si="147"/>
        <v>06-2023</v>
      </c>
      <c r="T923" s="1"/>
      <c r="U923" s="1"/>
      <c r="V923" s="1" t="s">
        <v>3910</v>
      </c>
      <c r="W923" s="1"/>
      <c r="X923" s="1" t="s">
        <v>905</v>
      </c>
      <c r="Y923" s="2" t="s">
        <v>3910</v>
      </c>
      <c r="Z923" s="4" t="s">
        <v>291</v>
      </c>
      <c r="AD923" t="str">
        <f t="shared" si="148"/>
        <v/>
      </c>
    </row>
    <row r="924" spans="1:30" ht="14.25">
      <c r="A924" s="1" t="str">
        <f t="shared" si="140"/>
        <v>b433993f</v>
      </c>
      <c r="B924" s="3">
        <v>45507</v>
      </c>
      <c r="C924" s="2" t="str">
        <f t="shared" si="141"/>
        <v>East</v>
      </c>
      <c r="D924" s="4" t="str">
        <f t="shared" si="142"/>
        <v>Clothing</v>
      </c>
      <c r="E924" s="1">
        <v>3588.94</v>
      </c>
      <c r="F924" s="1">
        <v>12</v>
      </c>
      <c r="G924" s="1">
        <v>15</v>
      </c>
      <c r="H924">
        <v>251.25</v>
      </c>
      <c r="I924" s="10">
        <f t="shared" si="145"/>
        <v>7.0006742938026265E-2</v>
      </c>
      <c r="J924">
        <f t="shared" si="143"/>
        <v>2506.2477027027048</v>
      </c>
      <c r="K924">
        <f t="shared" si="144"/>
        <v>2596472.620000002</v>
      </c>
      <c r="L924" t="s">
        <v>1474</v>
      </c>
      <c r="M924" t="s">
        <v>3912</v>
      </c>
      <c r="N924" s="1">
        <f t="shared" si="149"/>
        <v>133.125</v>
      </c>
      <c r="O924" s="1">
        <f t="shared" si="146"/>
        <v>518.08361275088532</v>
      </c>
      <c r="P924" s="1" t="str">
        <f t="shared" si="147"/>
        <v>08-2024</v>
      </c>
      <c r="T924" s="1"/>
      <c r="U924" s="1"/>
      <c r="V924" s="1" t="s">
        <v>3912</v>
      </c>
      <c r="W924" s="1"/>
      <c r="X924" s="1" t="s">
        <v>906</v>
      </c>
      <c r="Y924" s="2" t="s">
        <v>3912</v>
      </c>
      <c r="Z924" s="4" t="s">
        <v>1474</v>
      </c>
      <c r="AD924" t="str">
        <f t="shared" si="148"/>
        <v/>
      </c>
    </row>
    <row r="925" spans="1:30" ht="14.25">
      <c r="A925" s="1" t="str">
        <f t="shared" si="140"/>
        <v>427979d7</v>
      </c>
      <c r="B925" s="3">
        <v>45023</v>
      </c>
      <c r="C925" s="2" t="str">
        <f t="shared" si="141"/>
        <v>East</v>
      </c>
      <c r="D925" s="4" t="str">
        <f t="shared" si="142"/>
        <v>Electronics</v>
      </c>
      <c r="E925" s="1">
        <v>2522.87</v>
      </c>
      <c r="F925" s="1">
        <v>25</v>
      </c>
      <c r="G925" s="1">
        <v>38</v>
      </c>
      <c r="H925">
        <v>1603.77</v>
      </c>
      <c r="I925" s="10">
        <f t="shared" si="145"/>
        <v>0.63569268333287088</v>
      </c>
      <c r="J925">
        <f t="shared" si="143"/>
        <v>2506.2477027027048</v>
      </c>
      <c r="K925">
        <f t="shared" si="144"/>
        <v>2596472.620000002</v>
      </c>
      <c r="L925" t="s">
        <v>3915</v>
      </c>
      <c r="M925" t="s">
        <v>3912</v>
      </c>
      <c r="N925" s="1">
        <f t="shared" si="149"/>
        <v>820.88499999999999</v>
      </c>
      <c r="O925" s="1">
        <f t="shared" si="146"/>
        <v>507.6997287299634</v>
      </c>
      <c r="P925" s="1" t="str">
        <f t="shared" si="147"/>
        <v>04-2023</v>
      </c>
      <c r="T925" s="1"/>
      <c r="U925" s="1"/>
      <c r="V925" s="1" t="s">
        <v>3912</v>
      </c>
      <c r="W925" s="1"/>
      <c r="X925" s="1" t="s">
        <v>907</v>
      </c>
      <c r="Y925" s="2" t="s">
        <v>3912</v>
      </c>
      <c r="Z925" s="4" t="s">
        <v>291</v>
      </c>
      <c r="AD925" t="str">
        <f t="shared" si="148"/>
        <v/>
      </c>
    </row>
    <row r="926" spans="1:30" ht="14.25">
      <c r="A926" s="1" t="str">
        <f t="shared" si="140"/>
        <v>6b0598ba</v>
      </c>
      <c r="B926" s="3">
        <v>45235</v>
      </c>
      <c r="C926" s="2" t="str">
        <f t="shared" si="141"/>
        <v>North</v>
      </c>
      <c r="D926" s="4" t="str">
        <f t="shared" si="142"/>
        <v>Clothing</v>
      </c>
      <c r="E926" s="1">
        <v>4966.2700000000004</v>
      </c>
      <c r="F926" s="1">
        <v>35</v>
      </c>
      <c r="G926" s="1">
        <v>15</v>
      </c>
      <c r="H926">
        <v>1289.54</v>
      </c>
      <c r="I926" s="10">
        <f t="shared" si="145"/>
        <v>0.25965966409397795</v>
      </c>
      <c r="J926">
        <f t="shared" si="143"/>
        <v>2571.1423225152107</v>
      </c>
      <c r="K926">
        <f t="shared" si="144"/>
        <v>2535146.3299999977</v>
      </c>
      <c r="L926" t="s">
        <v>1474</v>
      </c>
      <c r="M926" t="s">
        <v>3910</v>
      </c>
      <c r="N926" s="1">
        <f t="shared" si="149"/>
        <v>652.27</v>
      </c>
      <c r="O926" s="1">
        <f t="shared" si="146"/>
        <v>518.08361275088532</v>
      </c>
      <c r="P926" s="1" t="str">
        <f t="shared" si="147"/>
        <v>11-2023</v>
      </c>
      <c r="T926" s="1"/>
      <c r="U926" s="1"/>
      <c r="V926" s="1" t="s">
        <v>3910</v>
      </c>
      <c r="W926" s="1"/>
      <c r="X926" s="1" t="s">
        <v>908</v>
      </c>
      <c r="Y926" s="2" t="s">
        <v>3910</v>
      </c>
      <c r="Z926" s="4" t="s">
        <v>1474</v>
      </c>
      <c r="AD926" t="str">
        <f t="shared" si="148"/>
        <v/>
      </c>
    </row>
    <row r="927" spans="1:30" ht="14.25">
      <c r="A927" s="1" t="str">
        <f t="shared" si="140"/>
        <v>c9c76cb3</v>
      </c>
      <c r="B927" s="3">
        <v>45362</v>
      </c>
      <c r="C927" s="2" t="str">
        <f t="shared" si="141"/>
        <v>West</v>
      </c>
      <c r="D927" s="4" t="str">
        <f t="shared" si="142"/>
        <v>Furniture</v>
      </c>
      <c r="E927" s="1">
        <v>2535.2800000000002</v>
      </c>
      <c r="F927" s="1">
        <v>15</v>
      </c>
      <c r="G927" s="1">
        <v>13</v>
      </c>
      <c r="H927">
        <v>1635.53</v>
      </c>
      <c r="I927" s="10">
        <f t="shared" si="145"/>
        <v>0.64510823262124883</v>
      </c>
      <c r="J927">
        <f t="shared" si="143"/>
        <v>2537.5954861821929</v>
      </c>
      <c r="K927">
        <f t="shared" si="144"/>
        <v>2479230.7900000024</v>
      </c>
      <c r="L927" t="s">
        <v>1645</v>
      </c>
      <c r="M927" t="s">
        <v>3911</v>
      </c>
      <c r="N927" s="1">
        <f t="shared" si="149"/>
        <v>824.26499999999999</v>
      </c>
      <c r="O927" s="1">
        <f t="shared" si="146"/>
        <v>524.30656862745093</v>
      </c>
      <c r="P927" s="1" t="str">
        <f t="shared" si="147"/>
        <v>03-2024</v>
      </c>
      <c r="T927" s="1"/>
      <c r="U927" s="1"/>
      <c r="V927" s="1" t="s">
        <v>3911</v>
      </c>
      <c r="W927" s="1"/>
      <c r="X927" s="1" t="s">
        <v>909</v>
      </c>
      <c r="Y927" s="2" t="s">
        <v>3911</v>
      </c>
      <c r="Z927" s="4" t="s">
        <v>535</v>
      </c>
      <c r="AD927" t="str">
        <f t="shared" si="148"/>
        <v/>
      </c>
    </row>
    <row r="928" spans="1:30" ht="14.25">
      <c r="A928" s="1" t="str">
        <f t="shared" si="140"/>
        <v>35ea6b8c</v>
      </c>
      <c r="B928" s="3">
        <v>45061</v>
      </c>
      <c r="C928" s="2" t="str">
        <f t="shared" si="141"/>
        <v>West</v>
      </c>
      <c r="D928" s="4" t="str">
        <f t="shared" si="142"/>
        <v>Electronics</v>
      </c>
      <c r="E928" s="1">
        <v>2454.44</v>
      </c>
      <c r="F928" s="1">
        <v>11</v>
      </c>
      <c r="G928" s="1">
        <v>25</v>
      </c>
      <c r="H928">
        <v>1798.12</v>
      </c>
      <c r="I928" s="10">
        <f t="shared" si="145"/>
        <v>0.73259888202604251</v>
      </c>
      <c r="J928">
        <f t="shared" si="143"/>
        <v>2537.5954861821929</v>
      </c>
      <c r="K928">
        <f t="shared" si="144"/>
        <v>2479230.7900000024</v>
      </c>
      <c r="L928" t="s">
        <v>3915</v>
      </c>
      <c r="M928" t="s">
        <v>3911</v>
      </c>
      <c r="N928" s="1">
        <f t="shared" si="149"/>
        <v>911.56</v>
      </c>
      <c r="O928" s="1">
        <f t="shared" si="146"/>
        <v>507.6997287299634</v>
      </c>
      <c r="P928" s="1" t="str">
        <f t="shared" si="147"/>
        <v>05-2023</v>
      </c>
      <c r="T928" s="1"/>
      <c r="U928" s="1"/>
      <c r="V928" s="1" t="s">
        <v>3911</v>
      </c>
      <c r="W928" s="1"/>
      <c r="X928" s="1" t="s">
        <v>910</v>
      </c>
      <c r="Y928" s="2" t="s">
        <v>3911</v>
      </c>
      <c r="Z928" s="4" t="s">
        <v>291</v>
      </c>
      <c r="AD928" t="str">
        <f t="shared" si="148"/>
        <v/>
      </c>
    </row>
    <row r="929" spans="1:30" ht="14.25">
      <c r="A929" s="1" t="str">
        <f t="shared" si="140"/>
        <v>6461924</v>
      </c>
      <c r="B929" s="3">
        <v>45545</v>
      </c>
      <c r="C929" s="2" t="str">
        <f t="shared" si="141"/>
        <v>East</v>
      </c>
      <c r="D929" s="4" t="str">
        <f t="shared" si="142"/>
        <v>Furniture</v>
      </c>
      <c r="E929" s="1">
        <v>2746.4</v>
      </c>
      <c r="F929" s="1">
        <v>7</v>
      </c>
      <c r="G929" s="1">
        <v>13</v>
      </c>
      <c r="H929">
        <v>1908.35</v>
      </c>
      <c r="I929" s="10">
        <f t="shared" si="145"/>
        <v>0.69485508301776866</v>
      </c>
      <c r="J929">
        <f t="shared" si="143"/>
        <v>2506.2477027027048</v>
      </c>
      <c r="K929">
        <f t="shared" si="144"/>
        <v>2596472.620000002</v>
      </c>
      <c r="L929" t="s">
        <v>1645</v>
      </c>
      <c r="M929" t="s">
        <v>3912</v>
      </c>
      <c r="N929" s="1">
        <f t="shared" si="149"/>
        <v>960.67499999999995</v>
      </c>
      <c r="O929" s="1">
        <f t="shared" si="146"/>
        <v>524.30656862745093</v>
      </c>
      <c r="P929" s="1" t="str">
        <f t="shared" si="147"/>
        <v>09-2024</v>
      </c>
      <c r="T929" s="1"/>
      <c r="U929" s="1"/>
      <c r="V929" s="1" t="s">
        <v>3912</v>
      </c>
      <c r="W929" s="1"/>
      <c r="X929" s="1">
        <v>6461924</v>
      </c>
      <c r="Y929" s="2" t="s">
        <v>3912</v>
      </c>
      <c r="Z929" s="4" t="s">
        <v>535</v>
      </c>
      <c r="AD929" t="str">
        <f t="shared" si="148"/>
        <v/>
      </c>
    </row>
    <row r="930" spans="1:30" ht="14.25">
      <c r="A930" s="1" t="str">
        <f t="shared" si="140"/>
        <v>86e97f25</v>
      </c>
      <c r="B930" s="3">
        <v>45295</v>
      </c>
      <c r="C930" s="2" t="str">
        <f t="shared" si="141"/>
        <v>South</v>
      </c>
      <c r="D930" s="4" t="str">
        <f t="shared" si="142"/>
        <v>Furniture</v>
      </c>
      <c r="E930" s="1">
        <v>1415.99</v>
      </c>
      <c r="F930" s="1">
        <v>37</v>
      </c>
      <c r="G930" s="1">
        <v>46</v>
      </c>
      <c r="H930">
        <v>456.31</v>
      </c>
      <c r="I930" s="10">
        <f t="shared" si="145"/>
        <v>0.32225510067161489</v>
      </c>
      <c r="J930">
        <f t="shared" si="143"/>
        <v>2496.4375124875119</v>
      </c>
      <c r="K930">
        <f t="shared" si="144"/>
        <v>2498933.9499999993</v>
      </c>
      <c r="L930" t="s">
        <v>1645</v>
      </c>
      <c r="M930" t="s">
        <v>3913</v>
      </c>
      <c r="N930" s="1">
        <f t="shared" si="149"/>
        <v>251.155</v>
      </c>
      <c r="O930" s="1">
        <f t="shared" si="146"/>
        <v>524.30656862745093</v>
      </c>
      <c r="P930" s="1" t="str">
        <f t="shared" si="147"/>
        <v>01-2024</v>
      </c>
      <c r="T930" s="1"/>
      <c r="U930" s="1"/>
      <c r="V930" s="1" t="s">
        <v>3913</v>
      </c>
      <c r="W930" s="1"/>
      <c r="X930" s="1" t="s">
        <v>911</v>
      </c>
      <c r="Y930" s="2" t="s">
        <v>3913</v>
      </c>
      <c r="Z930" s="4" t="s">
        <v>535</v>
      </c>
      <c r="AD930" t="str">
        <f t="shared" si="148"/>
        <v/>
      </c>
    </row>
    <row r="931" spans="1:30" ht="14.25">
      <c r="A931" s="1" t="str">
        <f t="shared" si="140"/>
        <v>b2177f89</v>
      </c>
      <c r="B931" s="3">
        <v>44922</v>
      </c>
      <c r="C931" s="2" t="str">
        <f t="shared" si="141"/>
        <v>North</v>
      </c>
      <c r="D931" s="4" t="str">
        <f t="shared" si="142"/>
        <v>Electronics</v>
      </c>
      <c r="E931" s="1">
        <v>4695.88</v>
      </c>
      <c r="F931" s="1">
        <v>12</v>
      </c>
      <c r="G931" s="1">
        <v>31</v>
      </c>
      <c r="H931">
        <v>1346.31</v>
      </c>
      <c r="I931" s="10">
        <f t="shared" si="145"/>
        <v>0.28670025639496749</v>
      </c>
      <c r="J931">
        <f t="shared" si="143"/>
        <v>2571.1423225152107</v>
      </c>
      <c r="K931">
        <f t="shared" si="144"/>
        <v>2535146.3299999977</v>
      </c>
      <c r="L931" t="s">
        <v>3915</v>
      </c>
      <c r="M931" t="s">
        <v>3910</v>
      </c>
      <c r="N931" s="1">
        <f t="shared" si="149"/>
        <v>688.65499999999997</v>
      </c>
      <c r="O931" s="1">
        <f t="shared" si="146"/>
        <v>507.6997287299634</v>
      </c>
      <c r="P931" s="1" t="str">
        <f t="shared" si="147"/>
        <v>12-2022</v>
      </c>
      <c r="T931" s="1"/>
      <c r="U931" s="1"/>
      <c r="V931" s="1" t="s">
        <v>3910</v>
      </c>
      <c r="W931" s="1"/>
      <c r="X931" s="1" t="s">
        <v>912</v>
      </c>
      <c r="Y931" s="2" t="s">
        <v>3910</v>
      </c>
      <c r="Z931" s="4" t="s">
        <v>291</v>
      </c>
      <c r="AD931" t="str">
        <f t="shared" si="148"/>
        <v/>
      </c>
    </row>
    <row r="932" spans="1:30" ht="14.25">
      <c r="A932" s="1" t="str">
        <f t="shared" si="140"/>
        <v>cfecd201</v>
      </c>
      <c r="B932" s="3">
        <v>44903</v>
      </c>
      <c r="C932" s="2" t="str">
        <f t="shared" si="141"/>
        <v>East</v>
      </c>
      <c r="D932" s="4" t="str">
        <f t="shared" si="142"/>
        <v>Furniture</v>
      </c>
      <c r="E932" s="1">
        <v>3984.15</v>
      </c>
      <c r="F932" s="1">
        <v>24</v>
      </c>
      <c r="G932" s="1">
        <v>34</v>
      </c>
      <c r="H932">
        <v>399.04</v>
      </c>
      <c r="I932" s="10">
        <f t="shared" si="145"/>
        <v>0.10015687160372978</v>
      </c>
      <c r="J932">
        <f t="shared" si="143"/>
        <v>2506.2477027027048</v>
      </c>
      <c r="K932">
        <f t="shared" si="144"/>
        <v>2596472.620000002</v>
      </c>
      <c r="L932" t="s">
        <v>1645</v>
      </c>
      <c r="M932" t="s">
        <v>3912</v>
      </c>
      <c r="N932" s="1">
        <f t="shared" si="149"/>
        <v>216.52</v>
      </c>
      <c r="O932" s="1">
        <f t="shared" si="146"/>
        <v>524.30656862745093</v>
      </c>
      <c r="P932" s="1" t="str">
        <f t="shared" si="147"/>
        <v>12-2022</v>
      </c>
      <c r="T932" s="1"/>
      <c r="U932" s="1"/>
      <c r="V932" s="1" t="s">
        <v>3912</v>
      </c>
      <c r="W932" s="1"/>
      <c r="X932" s="1" t="s">
        <v>913</v>
      </c>
      <c r="Y932" s="2" t="s">
        <v>3912</v>
      </c>
      <c r="Z932" s="4" t="s">
        <v>535</v>
      </c>
      <c r="AD932" t="str">
        <f t="shared" si="148"/>
        <v/>
      </c>
    </row>
    <row r="933" spans="1:30" ht="14.25">
      <c r="A933" s="1" t="str">
        <f t="shared" si="140"/>
        <v>bf3233b5</v>
      </c>
      <c r="B933" s="3">
        <v>44892</v>
      </c>
      <c r="C933" s="2" t="str">
        <f t="shared" si="141"/>
        <v>East</v>
      </c>
      <c r="D933" s="4" t="str">
        <f t="shared" si="142"/>
        <v>Furniture</v>
      </c>
      <c r="E933" s="1">
        <v>2495.4699999999998</v>
      </c>
      <c r="F933" s="1">
        <v>21</v>
      </c>
      <c r="G933" s="1">
        <v>48</v>
      </c>
      <c r="H933">
        <v>248.85</v>
      </c>
      <c r="I933" s="10">
        <f t="shared" si="145"/>
        <v>9.9720693897341992E-2</v>
      </c>
      <c r="J933">
        <f t="shared" si="143"/>
        <v>2506.2477027027048</v>
      </c>
      <c r="K933">
        <f t="shared" si="144"/>
        <v>2596472.620000002</v>
      </c>
      <c r="L933" t="s">
        <v>1645</v>
      </c>
      <c r="M933" t="s">
        <v>3912</v>
      </c>
      <c r="N933" s="1">
        <f t="shared" si="149"/>
        <v>148.42500000000001</v>
      </c>
      <c r="O933" s="1">
        <f t="shared" si="146"/>
        <v>524.30656862745093</v>
      </c>
      <c r="P933" s="1" t="str">
        <f t="shared" si="147"/>
        <v>11-2022</v>
      </c>
      <c r="T933" s="1"/>
      <c r="U933" s="1"/>
      <c r="V933" s="1" t="s">
        <v>3912</v>
      </c>
      <c r="W933" s="1"/>
      <c r="X933" s="1" t="s">
        <v>914</v>
      </c>
      <c r="Y933" s="2" t="s">
        <v>3912</v>
      </c>
      <c r="Z933" s="4" t="s">
        <v>535</v>
      </c>
      <c r="AD933" t="str">
        <f t="shared" si="148"/>
        <v/>
      </c>
    </row>
    <row r="934" spans="1:30" ht="14.25">
      <c r="A934" s="1" t="str">
        <f t="shared" si="140"/>
        <v>ff58c93f</v>
      </c>
      <c r="B934" s="3">
        <v>45419</v>
      </c>
      <c r="C934" s="2" t="str">
        <f t="shared" si="141"/>
        <v>North</v>
      </c>
      <c r="D934" s="4" t="str">
        <f t="shared" si="142"/>
        <v>Sports</v>
      </c>
      <c r="E934" s="1">
        <v>1254.19</v>
      </c>
      <c r="F934" s="1">
        <v>40</v>
      </c>
      <c r="G934" s="1">
        <v>0</v>
      </c>
      <c r="H934">
        <v>218.12</v>
      </c>
      <c r="I934" s="10">
        <f t="shared" si="145"/>
        <v>0.17391304347826086</v>
      </c>
      <c r="J934">
        <f t="shared" si="143"/>
        <v>2571.1423225152107</v>
      </c>
      <c r="K934">
        <f t="shared" si="144"/>
        <v>2535146.3299999977</v>
      </c>
      <c r="L934" t="s">
        <v>3914</v>
      </c>
      <c r="M934" t="s">
        <v>3910</v>
      </c>
      <c r="N934" s="1">
        <f t="shared" si="149"/>
        <v>109.06</v>
      </c>
      <c r="O934" s="1">
        <f t="shared" si="146"/>
        <v>516.19997471554962</v>
      </c>
      <c r="P934" s="1" t="str">
        <f t="shared" si="147"/>
        <v>05-2024</v>
      </c>
      <c r="T934" s="1"/>
      <c r="U934" s="1"/>
      <c r="V934" s="1" t="s">
        <v>3910</v>
      </c>
      <c r="W934" s="1"/>
      <c r="X934" s="1" t="s">
        <v>915</v>
      </c>
      <c r="Y934" s="2" t="s">
        <v>3910</v>
      </c>
      <c r="Z934" s="4" t="s">
        <v>17</v>
      </c>
      <c r="AD934" t="str">
        <f t="shared" si="148"/>
        <v/>
      </c>
    </row>
    <row r="935" spans="1:30" ht="14.25">
      <c r="A935" s="1" t="str">
        <f t="shared" si="140"/>
        <v>edd9264f</v>
      </c>
      <c r="B935" s="3">
        <v>45538</v>
      </c>
      <c r="C935" s="2" t="str">
        <f t="shared" si="141"/>
        <v>South</v>
      </c>
      <c r="D935" s="4" t="str">
        <f t="shared" si="142"/>
        <v>Electronics</v>
      </c>
      <c r="E935" s="1">
        <v>2623.22</v>
      </c>
      <c r="F935" s="1">
        <v>39</v>
      </c>
      <c r="G935" s="1">
        <v>22</v>
      </c>
      <c r="H935">
        <v>561.27</v>
      </c>
      <c r="I935" s="10">
        <f t="shared" si="145"/>
        <v>0.21396222962618464</v>
      </c>
      <c r="J935">
        <f t="shared" si="143"/>
        <v>2496.4375124875119</v>
      </c>
      <c r="K935">
        <f t="shared" si="144"/>
        <v>2498933.9499999993</v>
      </c>
      <c r="L935" t="s">
        <v>3915</v>
      </c>
      <c r="M935" t="s">
        <v>3913</v>
      </c>
      <c r="N935" s="1">
        <f t="shared" si="149"/>
        <v>291.63499999999999</v>
      </c>
      <c r="O935" s="1">
        <f t="shared" si="146"/>
        <v>507.6997287299634</v>
      </c>
      <c r="P935" s="1" t="str">
        <f t="shared" si="147"/>
        <v>09-2024</v>
      </c>
      <c r="T935" s="1"/>
      <c r="U935" s="1"/>
      <c r="V935" s="1" t="s">
        <v>3913</v>
      </c>
      <c r="W935" s="1"/>
      <c r="X935" s="1" t="s">
        <v>916</v>
      </c>
      <c r="Y935" s="2" t="s">
        <v>3913</v>
      </c>
      <c r="Z935" s="4" t="s">
        <v>291</v>
      </c>
      <c r="AD935" t="str">
        <f t="shared" si="148"/>
        <v/>
      </c>
    </row>
    <row r="936" spans="1:30" ht="14.25">
      <c r="A936" s="1" t="str">
        <f t="shared" si="140"/>
        <v>bee88116</v>
      </c>
      <c r="B936" s="3">
        <v>45330</v>
      </c>
      <c r="C936" s="2" t="str">
        <f t="shared" si="141"/>
        <v>West</v>
      </c>
      <c r="D936" s="4" t="str">
        <f t="shared" si="142"/>
        <v>Electronics</v>
      </c>
      <c r="E936" s="1">
        <v>2697.36</v>
      </c>
      <c r="F936" s="1">
        <v>10</v>
      </c>
      <c r="G936" s="1">
        <v>44</v>
      </c>
      <c r="H936">
        <v>1654.37</v>
      </c>
      <c r="I936" s="10">
        <f t="shared" si="145"/>
        <v>0.61332932941839424</v>
      </c>
      <c r="J936">
        <f t="shared" si="143"/>
        <v>2537.5954861821929</v>
      </c>
      <c r="K936">
        <f t="shared" si="144"/>
        <v>2479230.7900000024</v>
      </c>
      <c r="L936" t="s">
        <v>3915</v>
      </c>
      <c r="M936" t="s">
        <v>3911</v>
      </c>
      <c r="N936" s="1">
        <f t="shared" si="149"/>
        <v>849.18499999999995</v>
      </c>
      <c r="O936" s="1">
        <f t="shared" si="146"/>
        <v>507.6997287299634</v>
      </c>
      <c r="P936" s="1" t="str">
        <f t="shared" si="147"/>
        <v>02-2024</v>
      </c>
      <c r="T936" s="1"/>
      <c r="U936" s="1"/>
      <c r="V936" s="1" t="s">
        <v>3911</v>
      </c>
      <c r="W936" s="1"/>
      <c r="X936" s="1" t="s">
        <v>917</v>
      </c>
      <c r="Y936" s="2" t="s">
        <v>3911</v>
      </c>
      <c r="Z936" s="4" t="s">
        <v>291</v>
      </c>
      <c r="AD936" t="str">
        <f t="shared" si="148"/>
        <v/>
      </c>
    </row>
    <row r="937" spans="1:30" ht="14.25">
      <c r="A937" s="1" t="str">
        <f t="shared" si="140"/>
        <v>ca1571fc</v>
      </c>
      <c r="B937" s="3">
        <v>45285</v>
      </c>
      <c r="C937" s="2" t="str">
        <f t="shared" si="141"/>
        <v>South</v>
      </c>
      <c r="D937" s="4" t="str">
        <f t="shared" si="142"/>
        <v>Clothing</v>
      </c>
      <c r="E937" s="1">
        <v>4013.32</v>
      </c>
      <c r="F937" s="1">
        <v>33</v>
      </c>
      <c r="G937" s="1">
        <v>1</v>
      </c>
      <c r="H937">
        <v>144.05000000000001</v>
      </c>
      <c r="I937" s="10">
        <f t="shared" si="145"/>
        <v>3.5892976388625875E-2</v>
      </c>
      <c r="J937">
        <f t="shared" si="143"/>
        <v>2496.4375124875119</v>
      </c>
      <c r="K937">
        <f t="shared" si="144"/>
        <v>2498933.9499999993</v>
      </c>
      <c r="L937" t="s">
        <v>1474</v>
      </c>
      <c r="M937" t="s">
        <v>3913</v>
      </c>
      <c r="N937" s="1">
        <f t="shared" si="149"/>
        <v>72.525000000000006</v>
      </c>
      <c r="O937" s="1">
        <f t="shared" si="146"/>
        <v>518.08361275088532</v>
      </c>
      <c r="P937" s="1" t="str">
        <f t="shared" si="147"/>
        <v>12-2023</v>
      </c>
      <c r="T937" s="1"/>
      <c r="U937" s="1"/>
      <c r="V937" s="1" t="s">
        <v>3913</v>
      </c>
      <c r="W937" s="1"/>
      <c r="X937" s="1" t="s">
        <v>918</v>
      </c>
      <c r="Y937" s="2" t="s">
        <v>3913</v>
      </c>
      <c r="Z937" s="4" t="s">
        <v>1474</v>
      </c>
      <c r="AD937" t="str">
        <f t="shared" si="148"/>
        <v/>
      </c>
    </row>
    <row r="938" spans="1:30" ht="14.25">
      <c r="A938" s="1" t="str">
        <f t="shared" si="140"/>
        <v>ded40f67</v>
      </c>
      <c r="B938" s="3">
        <v>44969</v>
      </c>
      <c r="C938" s="2" t="str">
        <f t="shared" si="141"/>
        <v>West</v>
      </c>
      <c r="D938" s="4" t="str">
        <f t="shared" si="142"/>
        <v>Groceries</v>
      </c>
      <c r="E938" s="1">
        <v>4200.7299999999996</v>
      </c>
      <c r="F938" s="1">
        <v>37</v>
      </c>
      <c r="G938" s="1">
        <v>31</v>
      </c>
      <c r="H938">
        <v>1709.79</v>
      </c>
      <c r="I938" s="10">
        <f t="shared" si="145"/>
        <v>0.40702211282324741</v>
      </c>
      <c r="J938">
        <f t="shared" si="143"/>
        <v>2537.5954861821929</v>
      </c>
      <c r="K938">
        <f t="shared" si="144"/>
        <v>2479230.7900000024</v>
      </c>
      <c r="L938" t="s">
        <v>88</v>
      </c>
      <c r="M938" t="s">
        <v>3911</v>
      </c>
      <c r="N938" s="1">
        <f t="shared" si="149"/>
        <v>870.39499999999998</v>
      </c>
      <c r="O938" s="1">
        <f t="shared" si="146"/>
        <v>515.36624489795861</v>
      </c>
      <c r="P938" s="1" t="str">
        <f t="shared" si="147"/>
        <v>02-2023</v>
      </c>
      <c r="T938" s="1"/>
      <c r="U938" s="1"/>
      <c r="V938" s="1" t="s">
        <v>3911</v>
      </c>
      <c r="W938" s="1"/>
      <c r="X938" s="1" t="s">
        <v>919</v>
      </c>
      <c r="Y938" s="2" t="s">
        <v>3911</v>
      </c>
      <c r="Z938" s="4" t="s">
        <v>88</v>
      </c>
      <c r="AD938" t="str">
        <f t="shared" si="148"/>
        <v/>
      </c>
    </row>
    <row r="939" spans="1:30" ht="14.25">
      <c r="A939" s="1" t="str">
        <f t="shared" si="140"/>
        <v>e7466cdc</v>
      </c>
      <c r="B939" s="3">
        <v>45076</v>
      </c>
      <c r="C939" s="2" t="str">
        <f t="shared" si="141"/>
        <v>East</v>
      </c>
      <c r="D939" s="4" t="str">
        <f t="shared" si="142"/>
        <v>Clothing</v>
      </c>
      <c r="E939" s="1">
        <v>920.41</v>
      </c>
      <c r="F939" s="1">
        <v>12</v>
      </c>
      <c r="G939" s="1">
        <v>39</v>
      </c>
      <c r="H939">
        <v>1209.6500000000001</v>
      </c>
      <c r="I939" s="10">
        <f t="shared" si="145"/>
        <v>1.3142512575917256</v>
      </c>
      <c r="J939">
        <f t="shared" si="143"/>
        <v>2506.2477027027048</v>
      </c>
      <c r="K939">
        <f t="shared" si="144"/>
        <v>2596472.620000002</v>
      </c>
      <c r="L939" t="s">
        <v>1474</v>
      </c>
      <c r="M939" t="s">
        <v>3912</v>
      </c>
      <c r="N939" s="1">
        <f t="shared" si="149"/>
        <v>624.32500000000005</v>
      </c>
      <c r="O939" s="1">
        <f t="shared" si="146"/>
        <v>518.08361275088532</v>
      </c>
      <c r="P939" s="1" t="str">
        <f t="shared" si="147"/>
        <v>05-2023</v>
      </c>
      <c r="T939" s="1"/>
      <c r="U939" s="1"/>
      <c r="V939" s="1" t="s">
        <v>3912</v>
      </c>
      <c r="W939" s="1"/>
      <c r="X939" s="1" t="s">
        <v>920</v>
      </c>
      <c r="Y939" s="2" t="s">
        <v>3912</v>
      </c>
      <c r="Z939" s="4" t="s">
        <v>1474</v>
      </c>
      <c r="AD939" t="str">
        <f t="shared" si="148"/>
        <v/>
      </c>
    </row>
    <row r="940" spans="1:30" ht="14.25">
      <c r="A940" s="1" t="str">
        <f t="shared" si="140"/>
        <v>dcef3394</v>
      </c>
      <c r="B940" s="3">
        <v>45600</v>
      </c>
      <c r="C940" s="2" t="str">
        <f t="shared" si="141"/>
        <v>South</v>
      </c>
      <c r="D940" s="4" t="str">
        <f t="shared" si="142"/>
        <v>Clothing</v>
      </c>
      <c r="E940" s="1">
        <v>3268.09</v>
      </c>
      <c r="F940" s="1">
        <v>41</v>
      </c>
      <c r="G940" s="1">
        <v>28</v>
      </c>
      <c r="H940">
        <v>1799.32</v>
      </c>
      <c r="I940" s="10">
        <f t="shared" si="145"/>
        <v>0.55057235265858651</v>
      </c>
      <c r="J940">
        <f t="shared" si="143"/>
        <v>2496.4375124875119</v>
      </c>
      <c r="K940">
        <f t="shared" si="144"/>
        <v>2498933.9499999993</v>
      </c>
      <c r="L940" t="s">
        <v>1474</v>
      </c>
      <c r="M940" t="s">
        <v>3913</v>
      </c>
      <c r="N940" s="1">
        <f t="shared" si="149"/>
        <v>913.66</v>
      </c>
      <c r="O940" s="1">
        <f t="shared" si="146"/>
        <v>518.08361275088532</v>
      </c>
      <c r="P940" s="1" t="str">
        <f t="shared" si="147"/>
        <v>11-2024</v>
      </c>
      <c r="T940" s="1"/>
      <c r="U940" s="1"/>
      <c r="V940" s="1" t="s">
        <v>3913</v>
      </c>
      <c r="W940" s="1"/>
      <c r="X940" s="1" t="s">
        <v>921</v>
      </c>
      <c r="Y940" s="2" t="s">
        <v>3913</v>
      </c>
      <c r="Z940" s="4" t="s">
        <v>1474</v>
      </c>
      <c r="AD940" t="str">
        <f t="shared" si="148"/>
        <v/>
      </c>
    </row>
    <row r="941" spans="1:30" ht="14.25">
      <c r="A941" s="1" t="str">
        <f t="shared" si="140"/>
        <v>03aa77c6</v>
      </c>
      <c r="B941" s="3">
        <v>44888</v>
      </c>
      <c r="C941" s="2" t="str">
        <f t="shared" si="141"/>
        <v>West</v>
      </c>
      <c r="D941" s="4" t="str">
        <f t="shared" si="142"/>
        <v>Electronics</v>
      </c>
      <c r="E941" s="1">
        <v>1072.73</v>
      </c>
      <c r="F941" s="1">
        <v>46</v>
      </c>
      <c r="G941" s="1">
        <v>34</v>
      </c>
      <c r="H941">
        <v>925.07</v>
      </c>
      <c r="I941" s="10">
        <f t="shared" si="145"/>
        <v>0.86235119741221</v>
      </c>
      <c r="J941">
        <f t="shared" si="143"/>
        <v>2537.5954861821929</v>
      </c>
      <c r="K941">
        <f t="shared" si="144"/>
        <v>2479230.7900000024</v>
      </c>
      <c r="L941" t="s">
        <v>3915</v>
      </c>
      <c r="M941" t="s">
        <v>3911</v>
      </c>
      <c r="N941" s="1">
        <f t="shared" si="149"/>
        <v>479.53500000000003</v>
      </c>
      <c r="O941" s="1">
        <f t="shared" si="146"/>
        <v>507.6997287299634</v>
      </c>
      <c r="P941" s="1" t="str">
        <f t="shared" si="147"/>
        <v>11-2022</v>
      </c>
      <c r="T941" s="1"/>
      <c r="U941" s="1"/>
      <c r="V941" s="1" t="s">
        <v>3911</v>
      </c>
      <c r="W941" s="1"/>
      <c r="X941" s="1" t="s">
        <v>922</v>
      </c>
      <c r="Y941" s="2" t="s">
        <v>3911</v>
      </c>
      <c r="Z941" s="4" t="s">
        <v>291</v>
      </c>
      <c r="AD941" t="str">
        <f t="shared" si="148"/>
        <v/>
      </c>
    </row>
    <row r="942" spans="1:30" ht="14.25">
      <c r="A942" s="1" t="str">
        <f t="shared" si="140"/>
        <v>7eb8f8fb</v>
      </c>
      <c r="B942" s="3">
        <v>45267</v>
      </c>
      <c r="C942" s="2" t="str">
        <f t="shared" si="141"/>
        <v>East</v>
      </c>
      <c r="D942" s="4" t="str">
        <f t="shared" si="142"/>
        <v>Electronics</v>
      </c>
      <c r="E942" s="1">
        <v>4668.49</v>
      </c>
      <c r="F942" s="1">
        <v>49</v>
      </c>
      <c r="G942" s="1">
        <v>16</v>
      </c>
      <c r="H942">
        <v>1211.3499999999999</v>
      </c>
      <c r="I942" s="10">
        <f t="shared" si="145"/>
        <v>0.25947361994991958</v>
      </c>
      <c r="J942">
        <f t="shared" si="143"/>
        <v>2506.2477027027048</v>
      </c>
      <c r="K942">
        <f t="shared" si="144"/>
        <v>2596472.620000002</v>
      </c>
      <c r="L942" t="s">
        <v>3915</v>
      </c>
      <c r="M942" t="s">
        <v>3912</v>
      </c>
      <c r="N942" s="1">
        <f t="shared" si="149"/>
        <v>613.67499999999995</v>
      </c>
      <c r="O942" s="1">
        <f t="shared" si="146"/>
        <v>507.6997287299634</v>
      </c>
      <c r="P942" s="1" t="str">
        <f t="shared" si="147"/>
        <v>12-2023</v>
      </c>
      <c r="T942" s="1"/>
      <c r="U942" s="1"/>
      <c r="V942" s="1" t="s">
        <v>3912</v>
      </c>
      <c r="W942" s="1"/>
      <c r="X942" s="1" t="s">
        <v>923</v>
      </c>
      <c r="Y942" s="2" t="s">
        <v>3912</v>
      </c>
      <c r="Z942" s="4" t="s">
        <v>291</v>
      </c>
      <c r="AD942" t="str">
        <f t="shared" si="148"/>
        <v/>
      </c>
    </row>
    <row r="943" spans="1:30" ht="14.25">
      <c r="A943" s="1" t="str">
        <f t="shared" si="140"/>
        <v>75c7c3fe</v>
      </c>
      <c r="B943" s="3">
        <v>45083</v>
      </c>
      <c r="C943" s="2" t="str">
        <f t="shared" si="141"/>
        <v>North</v>
      </c>
      <c r="D943" s="4" t="str">
        <f t="shared" si="142"/>
        <v>Sports</v>
      </c>
      <c r="E943" s="1">
        <v>485.33</v>
      </c>
      <c r="F943" s="1">
        <v>47</v>
      </c>
      <c r="G943" s="1">
        <v>27</v>
      </c>
      <c r="H943">
        <v>616.30999999999995</v>
      </c>
      <c r="I943" s="10">
        <f t="shared" si="145"/>
        <v>1.2698782271856262</v>
      </c>
      <c r="J943">
        <f t="shared" si="143"/>
        <v>2571.1423225152107</v>
      </c>
      <c r="K943">
        <f t="shared" si="144"/>
        <v>2535146.3299999977</v>
      </c>
      <c r="L943" t="s">
        <v>3914</v>
      </c>
      <c r="M943" t="s">
        <v>3910</v>
      </c>
      <c r="N943" s="1">
        <f t="shared" si="149"/>
        <v>321.65499999999997</v>
      </c>
      <c r="O943" s="1">
        <f t="shared" si="146"/>
        <v>516.19997471554962</v>
      </c>
      <c r="P943" s="1" t="str">
        <f t="shared" si="147"/>
        <v>06-2023</v>
      </c>
      <c r="T943" s="1"/>
      <c r="U943" s="1"/>
      <c r="V943" s="1" t="s">
        <v>3910</v>
      </c>
      <c r="W943" s="1"/>
      <c r="X943" s="1" t="s">
        <v>924</v>
      </c>
      <c r="Y943" s="2" t="s">
        <v>3910</v>
      </c>
      <c r="Z943" s="4" t="s">
        <v>17</v>
      </c>
      <c r="AD943" t="str">
        <f t="shared" si="148"/>
        <v/>
      </c>
    </row>
    <row r="944" spans="1:30" ht="14.25">
      <c r="A944" s="1" t="str">
        <f t="shared" si="140"/>
        <v>554c4c68</v>
      </c>
      <c r="B944" s="3">
        <v>45210</v>
      </c>
      <c r="C944" s="2" t="str">
        <f t="shared" si="141"/>
        <v>South</v>
      </c>
      <c r="D944" s="4" t="str">
        <f t="shared" si="142"/>
        <v>Furniture</v>
      </c>
      <c r="E944" s="1">
        <v>1201.94</v>
      </c>
      <c r="F944" s="1">
        <v>34</v>
      </c>
      <c r="G944" s="1">
        <v>38</v>
      </c>
      <c r="H944">
        <v>754.86</v>
      </c>
      <c r="I944" s="10">
        <f t="shared" si="145"/>
        <v>0.628034677271744</v>
      </c>
      <c r="J944">
        <f t="shared" si="143"/>
        <v>2496.4375124875119</v>
      </c>
      <c r="K944">
        <f t="shared" si="144"/>
        <v>2498933.9499999993</v>
      </c>
      <c r="L944" t="s">
        <v>1645</v>
      </c>
      <c r="M944" t="s">
        <v>3913</v>
      </c>
      <c r="N944" s="1">
        <f t="shared" si="149"/>
        <v>396.43</v>
      </c>
      <c r="O944" s="1">
        <f t="shared" si="146"/>
        <v>524.30656862745093</v>
      </c>
      <c r="P944" s="1" t="str">
        <f t="shared" si="147"/>
        <v>10-2023</v>
      </c>
      <c r="T944" s="1"/>
      <c r="U944" s="1"/>
      <c r="V944" s="1" t="s">
        <v>3913</v>
      </c>
      <c r="W944" s="1"/>
      <c r="X944" s="1" t="s">
        <v>925</v>
      </c>
      <c r="Y944" s="2" t="s">
        <v>3913</v>
      </c>
      <c r="Z944" s="4" t="s">
        <v>535</v>
      </c>
      <c r="AD944" t="str">
        <f t="shared" si="148"/>
        <v/>
      </c>
    </row>
    <row r="945" spans="1:30" ht="14.25">
      <c r="A945" s="1" t="str">
        <f t="shared" si="140"/>
        <v>b55e0c5a</v>
      </c>
      <c r="B945" s="3">
        <v>45129</v>
      </c>
      <c r="C945" s="2" t="str">
        <f t="shared" si="141"/>
        <v>East</v>
      </c>
      <c r="D945" s="4" t="str">
        <f t="shared" si="142"/>
        <v>Sports</v>
      </c>
      <c r="E945" s="1">
        <v>2418.1799999999998</v>
      </c>
      <c r="F945" s="1">
        <v>26</v>
      </c>
      <c r="G945" s="1">
        <v>26</v>
      </c>
      <c r="H945">
        <v>361.27</v>
      </c>
      <c r="I945" s="10">
        <f t="shared" si="145"/>
        <v>0.14939748074998552</v>
      </c>
      <c r="J945">
        <f t="shared" si="143"/>
        <v>2506.2477027027048</v>
      </c>
      <c r="K945">
        <f t="shared" si="144"/>
        <v>2596472.620000002</v>
      </c>
      <c r="L945" t="s">
        <v>3914</v>
      </c>
      <c r="M945" t="s">
        <v>3912</v>
      </c>
      <c r="N945" s="1">
        <f t="shared" si="149"/>
        <v>193.63499999999999</v>
      </c>
      <c r="O945" s="1">
        <f t="shared" si="146"/>
        <v>516.19997471554962</v>
      </c>
      <c r="P945" s="1" t="str">
        <f t="shared" si="147"/>
        <v>07-2023</v>
      </c>
      <c r="T945" s="1"/>
      <c r="U945" s="1"/>
      <c r="V945" s="1" t="s">
        <v>3912</v>
      </c>
      <c r="W945" s="1"/>
      <c r="X945" s="1" t="s">
        <v>926</v>
      </c>
      <c r="Y945" s="2" t="s">
        <v>3912</v>
      </c>
      <c r="Z945" s="4" t="s">
        <v>17</v>
      </c>
      <c r="AD945" t="str">
        <f t="shared" si="148"/>
        <v/>
      </c>
    </row>
    <row r="946" spans="1:30" ht="14.25">
      <c r="A946" s="1" t="str">
        <f t="shared" si="140"/>
        <v>14ed8f0b</v>
      </c>
      <c r="B946" s="3">
        <v>45356</v>
      </c>
      <c r="C946" s="2" t="str">
        <f t="shared" si="141"/>
        <v>West</v>
      </c>
      <c r="D946" s="4" t="str">
        <f t="shared" si="142"/>
        <v>Furniture</v>
      </c>
      <c r="E946" s="1">
        <v>644.72</v>
      </c>
      <c r="F946" s="1">
        <v>35</v>
      </c>
      <c r="G946" s="1">
        <v>31</v>
      </c>
      <c r="H946">
        <v>1025.1600000000001</v>
      </c>
      <c r="I946" s="10">
        <f t="shared" si="145"/>
        <v>1.5900856185630972</v>
      </c>
      <c r="J946">
        <f t="shared" si="143"/>
        <v>2537.5954861821929</v>
      </c>
      <c r="K946">
        <f t="shared" si="144"/>
        <v>2479230.7900000024</v>
      </c>
      <c r="L946" t="s">
        <v>1645</v>
      </c>
      <c r="M946" t="s">
        <v>3911</v>
      </c>
      <c r="N946" s="1">
        <f t="shared" si="149"/>
        <v>528.08000000000004</v>
      </c>
      <c r="O946" s="1">
        <f t="shared" si="146"/>
        <v>524.30656862745093</v>
      </c>
      <c r="P946" s="1" t="str">
        <f t="shared" si="147"/>
        <v>03-2024</v>
      </c>
      <c r="T946" s="1"/>
      <c r="U946" s="1"/>
      <c r="V946" s="1" t="s">
        <v>3911</v>
      </c>
      <c r="W946" s="1"/>
      <c r="X946" s="1" t="s">
        <v>927</v>
      </c>
      <c r="Y946" s="2" t="s">
        <v>3911</v>
      </c>
      <c r="Z946" s="4" t="s">
        <v>535</v>
      </c>
      <c r="AD946" t="str">
        <f t="shared" si="148"/>
        <v/>
      </c>
    </row>
    <row r="947" spans="1:30" ht="14.25">
      <c r="A947" s="1" t="str">
        <f t="shared" si="140"/>
        <v>7aedc572</v>
      </c>
      <c r="B947" s="3">
        <v>44900</v>
      </c>
      <c r="C947" s="2" t="str">
        <f t="shared" si="141"/>
        <v>South</v>
      </c>
      <c r="D947" s="4" t="str">
        <f t="shared" si="142"/>
        <v>Groceries</v>
      </c>
      <c r="E947" s="1">
        <v>1568.25</v>
      </c>
      <c r="F947" s="1">
        <v>3</v>
      </c>
      <c r="G947" s="1">
        <v>45</v>
      </c>
      <c r="H947">
        <v>350.6</v>
      </c>
      <c r="I947" s="10">
        <f t="shared" si="145"/>
        <v>0.2235612944364738</v>
      </c>
      <c r="J947">
        <f t="shared" si="143"/>
        <v>2496.4375124875119</v>
      </c>
      <c r="K947">
        <f t="shared" si="144"/>
        <v>2498933.9499999993</v>
      </c>
      <c r="L947" t="s">
        <v>88</v>
      </c>
      <c r="M947" t="s">
        <v>3913</v>
      </c>
      <c r="N947" s="1">
        <f t="shared" si="149"/>
        <v>197.8</v>
      </c>
      <c r="O947" s="1">
        <f t="shared" si="146"/>
        <v>515.36624489795861</v>
      </c>
      <c r="P947" s="1" t="str">
        <f t="shared" si="147"/>
        <v>12-2022</v>
      </c>
      <c r="T947" s="1"/>
      <c r="U947" s="1"/>
      <c r="V947" s="1" t="s">
        <v>3913</v>
      </c>
      <c r="W947" s="1"/>
      <c r="X947" s="1" t="s">
        <v>928</v>
      </c>
      <c r="Y947" s="2" t="s">
        <v>3913</v>
      </c>
      <c r="Z947" s="4" t="s">
        <v>88</v>
      </c>
      <c r="AD947" t="str">
        <f t="shared" si="148"/>
        <v/>
      </c>
    </row>
    <row r="948" spans="1:30" ht="14.25">
      <c r="A948" s="1" t="str">
        <f t="shared" si="140"/>
        <v>b951f78d</v>
      </c>
      <c r="B948" s="3">
        <v>45322</v>
      </c>
      <c r="C948" s="2" t="str">
        <f t="shared" si="141"/>
        <v>East</v>
      </c>
      <c r="D948" s="4" t="str">
        <f t="shared" si="142"/>
        <v>Clothing</v>
      </c>
      <c r="E948" s="1">
        <v>310.99</v>
      </c>
      <c r="F948" s="1">
        <v>47</v>
      </c>
      <c r="G948" s="1">
        <v>21</v>
      </c>
      <c r="H948">
        <v>867.21</v>
      </c>
      <c r="I948" s="10">
        <f t="shared" si="145"/>
        <v>2.7885462555066081</v>
      </c>
      <c r="J948">
        <f t="shared" si="143"/>
        <v>2506.2477027027048</v>
      </c>
      <c r="K948">
        <f t="shared" si="144"/>
        <v>2596472.620000002</v>
      </c>
      <c r="L948" t="s">
        <v>1474</v>
      </c>
      <c r="M948" t="s">
        <v>3912</v>
      </c>
      <c r="N948" s="1">
        <f t="shared" si="149"/>
        <v>444.10500000000002</v>
      </c>
      <c r="O948" s="1">
        <f t="shared" si="146"/>
        <v>518.08361275088532</v>
      </c>
      <c r="P948" s="1" t="str">
        <f t="shared" si="147"/>
        <v>01-2024</v>
      </c>
      <c r="T948" s="1"/>
      <c r="U948" s="1"/>
      <c r="V948" s="1" t="s">
        <v>3912</v>
      </c>
      <c r="W948" s="1"/>
      <c r="X948" s="1" t="s">
        <v>929</v>
      </c>
      <c r="Y948" s="2" t="s">
        <v>3912</v>
      </c>
      <c r="Z948" s="4" t="s">
        <v>1474</v>
      </c>
      <c r="AD948" t="str">
        <f t="shared" si="148"/>
        <v/>
      </c>
    </row>
    <row r="949" spans="1:30" ht="14.25">
      <c r="A949" s="1" t="str">
        <f t="shared" si="140"/>
        <v>5d158f93</v>
      </c>
      <c r="B949" s="3">
        <v>45537</v>
      </c>
      <c r="C949" s="2" t="str">
        <f t="shared" si="141"/>
        <v>North</v>
      </c>
      <c r="D949" s="4" t="str">
        <f t="shared" si="142"/>
        <v>Electronics</v>
      </c>
      <c r="E949" s="1">
        <v>1452.67</v>
      </c>
      <c r="F949" s="1">
        <v>39</v>
      </c>
      <c r="G949" s="1">
        <v>23</v>
      </c>
      <c r="H949">
        <v>1503.52</v>
      </c>
      <c r="I949" s="10">
        <f t="shared" si="145"/>
        <v>1.0350045089387128</v>
      </c>
      <c r="J949">
        <f t="shared" si="143"/>
        <v>2571.1423225152107</v>
      </c>
      <c r="K949">
        <f t="shared" si="144"/>
        <v>2535146.3299999977</v>
      </c>
      <c r="L949" t="s">
        <v>3915</v>
      </c>
      <c r="M949" t="s">
        <v>3910</v>
      </c>
      <c r="N949" s="1">
        <f t="shared" si="149"/>
        <v>763.26</v>
      </c>
      <c r="O949" s="1">
        <f t="shared" si="146"/>
        <v>507.6997287299634</v>
      </c>
      <c r="P949" s="1" t="str">
        <f t="shared" si="147"/>
        <v>09-2024</v>
      </c>
      <c r="T949" s="1"/>
      <c r="U949" s="1"/>
      <c r="V949" s="1" t="s">
        <v>3910</v>
      </c>
      <c r="W949" s="1"/>
      <c r="X949" s="1" t="s">
        <v>930</v>
      </c>
      <c r="Y949" s="2" t="s">
        <v>3910</v>
      </c>
      <c r="Z949" s="4" t="s">
        <v>291</v>
      </c>
      <c r="AD949" t="str">
        <f t="shared" si="148"/>
        <v/>
      </c>
    </row>
    <row r="950" spans="1:30" ht="14.25">
      <c r="A950" s="1" t="str">
        <f t="shared" si="140"/>
        <v>305e561e</v>
      </c>
      <c r="B950" s="3">
        <v>45080</v>
      </c>
      <c r="C950" s="2" t="str">
        <f t="shared" si="141"/>
        <v>West</v>
      </c>
      <c r="D950" s="4" t="str">
        <f t="shared" si="142"/>
        <v>Clothing</v>
      </c>
      <c r="E950" s="1">
        <v>3685.17</v>
      </c>
      <c r="F950" s="1">
        <v>41</v>
      </c>
      <c r="G950" s="1">
        <v>13</v>
      </c>
      <c r="H950">
        <v>346.29</v>
      </c>
      <c r="I950" s="10">
        <f t="shared" si="145"/>
        <v>9.3968527910517019E-2</v>
      </c>
      <c r="J950">
        <f t="shared" si="143"/>
        <v>2537.5954861821929</v>
      </c>
      <c r="K950">
        <f t="shared" si="144"/>
        <v>2479230.7900000024</v>
      </c>
      <c r="L950" t="s">
        <v>1474</v>
      </c>
      <c r="M950" t="s">
        <v>3911</v>
      </c>
      <c r="N950" s="1">
        <f t="shared" si="149"/>
        <v>179.64500000000001</v>
      </c>
      <c r="O950" s="1">
        <f t="shared" si="146"/>
        <v>518.08361275088532</v>
      </c>
      <c r="P950" s="1" t="str">
        <f t="shared" si="147"/>
        <v>06-2023</v>
      </c>
      <c r="T950" s="1"/>
      <c r="U950" s="1"/>
      <c r="V950" s="1" t="s">
        <v>3911</v>
      </c>
      <c r="W950" s="1"/>
      <c r="X950" s="1" t="s">
        <v>931</v>
      </c>
      <c r="Y950" s="2" t="s">
        <v>3911</v>
      </c>
      <c r="Z950" s="4" t="s">
        <v>1474</v>
      </c>
      <c r="AD950" t="str">
        <f t="shared" si="148"/>
        <v/>
      </c>
    </row>
    <row r="951" spans="1:30" ht="14.25">
      <c r="A951" s="1" t="str">
        <f t="shared" si="140"/>
        <v>d714b375</v>
      </c>
      <c r="B951" s="3">
        <v>45457</v>
      </c>
      <c r="C951" s="2" t="str">
        <f t="shared" si="141"/>
        <v>South</v>
      </c>
      <c r="D951" s="4" t="str">
        <f t="shared" si="142"/>
        <v>Furniture</v>
      </c>
      <c r="E951" s="1">
        <v>1397.13</v>
      </c>
      <c r="F951" s="1">
        <v>35</v>
      </c>
      <c r="G951" s="1">
        <v>42</v>
      </c>
      <c r="H951">
        <v>1549.06</v>
      </c>
      <c r="I951" s="10">
        <f t="shared" si="145"/>
        <v>1.1087443544981497</v>
      </c>
      <c r="J951">
        <f t="shared" si="143"/>
        <v>2496.4375124875119</v>
      </c>
      <c r="K951">
        <f t="shared" si="144"/>
        <v>2498933.9499999993</v>
      </c>
      <c r="L951" t="s">
        <v>1645</v>
      </c>
      <c r="M951" t="s">
        <v>3913</v>
      </c>
      <c r="N951" s="1">
        <f t="shared" si="149"/>
        <v>795.53</v>
      </c>
      <c r="O951" s="1">
        <f t="shared" si="146"/>
        <v>524.30656862745093</v>
      </c>
      <c r="P951" s="1" t="str">
        <f t="shared" si="147"/>
        <v>06-2024</v>
      </c>
      <c r="T951" s="1"/>
      <c r="U951" s="1"/>
      <c r="V951" s="1" t="s">
        <v>3913</v>
      </c>
      <c r="W951" s="1"/>
      <c r="X951" s="1" t="s">
        <v>932</v>
      </c>
      <c r="Y951" s="2" t="s">
        <v>3913</v>
      </c>
      <c r="Z951" s="4" t="s">
        <v>535</v>
      </c>
      <c r="AD951" t="str">
        <f t="shared" si="148"/>
        <v/>
      </c>
    </row>
    <row r="952" spans="1:30" ht="14.25">
      <c r="A952" s="1" t="str">
        <f t="shared" si="140"/>
        <v>9914a7e2</v>
      </c>
      <c r="B952" s="3">
        <v>45038</v>
      </c>
      <c r="C952" s="2" t="str">
        <f t="shared" si="141"/>
        <v>East</v>
      </c>
      <c r="D952" s="4" t="str">
        <f t="shared" si="142"/>
        <v>Furniture</v>
      </c>
      <c r="E952" s="1">
        <v>997.84</v>
      </c>
      <c r="F952" s="1">
        <v>8</v>
      </c>
      <c r="G952" s="1">
        <v>43</v>
      </c>
      <c r="H952">
        <v>1877.75</v>
      </c>
      <c r="I952" s="10">
        <f t="shared" si="145"/>
        <v>1.8818147197947566</v>
      </c>
      <c r="J952">
        <f t="shared" si="143"/>
        <v>2506.2477027027048</v>
      </c>
      <c r="K952">
        <f t="shared" si="144"/>
        <v>2596472.620000002</v>
      </c>
      <c r="L952" t="s">
        <v>1645</v>
      </c>
      <c r="M952" t="s">
        <v>3912</v>
      </c>
      <c r="N952" s="1">
        <f t="shared" si="149"/>
        <v>960.375</v>
      </c>
      <c r="O952" s="1">
        <f t="shared" si="146"/>
        <v>524.30656862745093</v>
      </c>
      <c r="P952" s="1" t="str">
        <f t="shared" si="147"/>
        <v>04-2023</v>
      </c>
      <c r="T952" s="1"/>
      <c r="U952" s="1"/>
      <c r="V952" s="1" t="s">
        <v>3912</v>
      </c>
      <c r="W952" s="1"/>
      <c r="X952" s="1" t="s">
        <v>933</v>
      </c>
      <c r="Y952" s="2" t="s">
        <v>3912</v>
      </c>
      <c r="Z952" s="4" t="s">
        <v>535</v>
      </c>
      <c r="AD952" t="str">
        <f t="shared" si="148"/>
        <v/>
      </c>
    </row>
    <row r="953" spans="1:30" ht="14.25">
      <c r="A953" s="1" t="str">
        <f t="shared" si="140"/>
        <v>9f28da38</v>
      </c>
      <c r="B953" s="3">
        <v>45100</v>
      </c>
      <c r="C953" s="2" t="str">
        <f t="shared" si="141"/>
        <v>West</v>
      </c>
      <c r="D953" s="4" t="str">
        <f t="shared" si="142"/>
        <v>Groceries</v>
      </c>
      <c r="E953" s="1">
        <v>1066.1600000000001</v>
      </c>
      <c r="F953" s="1">
        <v>46</v>
      </c>
      <c r="G953" s="1">
        <v>41</v>
      </c>
      <c r="H953">
        <v>420.09</v>
      </c>
      <c r="I953" s="10">
        <f t="shared" si="145"/>
        <v>0.39402153522923383</v>
      </c>
      <c r="J953">
        <f t="shared" si="143"/>
        <v>2537.5954861821929</v>
      </c>
      <c r="K953">
        <f t="shared" si="144"/>
        <v>2479230.7900000024</v>
      </c>
      <c r="L953" t="s">
        <v>88</v>
      </c>
      <c r="M953" t="s">
        <v>3911</v>
      </c>
      <c r="N953" s="1">
        <f t="shared" si="149"/>
        <v>230.54499999999999</v>
      </c>
      <c r="O953" s="1">
        <f t="shared" si="146"/>
        <v>515.36624489795861</v>
      </c>
      <c r="P953" s="1" t="str">
        <f t="shared" si="147"/>
        <v>06-2023</v>
      </c>
      <c r="T953" s="1"/>
      <c r="U953" s="1"/>
      <c r="V953" s="1" t="s">
        <v>3911</v>
      </c>
      <c r="W953" s="1"/>
      <c r="X953" s="1" t="s">
        <v>934</v>
      </c>
      <c r="Y953" s="2" t="s">
        <v>3911</v>
      </c>
      <c r="Z953" s="4" t="s">
        <v>88</v>
      </c>
      <c r="AD953" t="str">
        <f t="shared" si="148"/>
        <v/>
      </c>
    </row>
    <row r="954" spans="1:30" ht="14.25">
      <c r="A954" s="1" t="str">
        <f t="shared" si="140"/>
        <v>d641afe5</v>
      </c>
      <c r="B954" s="3">
        <v>45466</v>
      </c>
      <c r="C954" s="2" t="str">
        <f t="shared" si="141"/>
        <v>North</v>
      </c>
      <c r="D954" s="4" t="str">
        <f t="shared" si="142"/>
        <v>Sports</v>
      </c>
      <c r="E954" s="1">
        <v>4110.37</v>
      </c>
      <c r="F954" s="1">
        <v>42</v>
      </c>
      <c r="G954" s="1">
        <v>1</v>
      </c>
      <c r="H954">
        <v>1656.23</v>
      </c>
      <c r="I954" s="10">
        <f t="shared" si="145"/>
        <v>0.40293939475035095</v>
      </c>
      <c r="J954">
        <f t="shared" si="143"/>
        <v>2571.1423225152107</v>
      </c>
      <c r="K954">
        <f t="shared" si="144"/>
        <v>2535146.3299999977</v>
      </c>
      <c r="L954" t="s">
        <v>3914</v>
      </c>
      <c r="M954" t="s">
        <v>3910</v>
      </c>
      <c r="N954" s="1">
        <f t="shared" si="149"/>
        <v>828.61500000000001</v>
      </c>
      <c r="O954" s="1">
        <f t="shared" si="146"/>
        <v>516.19997471554962</v>
      </c>
      <c r="P954" s="1" t="str">
        <f t="shared" si="147"/>
        <v>06-2024</v>
      </c>
      <c r="T954" s="1"/>
      <c r="U954" s="1"/>
      <c r="V954" s="1" t="s">
        <v>3910</v>
      </c>
      <c r="W954" s="1"/>
      <c r="X954" s="1" t="s">
        <v>935</v>
      </c>
      <c r="Y954" s="2" t="s">
        <v>3910</v>
      </c>
      <c r="Z954" s="4" t="s">
        <v>17</v>
      </c>
      <c r="AD954" t="str">
        <f t="shared" si="148"/>
        <v/>
      </c>
    </row>
    <row r="955" spans="1:30" ht="14.25">
      <c r="A955" s="1" t="str">
        <f t="shared" si="140"/>
        <v>2736d280</v>
      </c>
      <c r="B955" s="3">
        <v>45558</v>
      </c>
      <c r="C955" s="2" t="str">
        <f t="shared" si="141"/>
        <v>South</v>
      </c>
      <c r="D955" s="4" t="str">
        <f t="shared" si="142"/>
        <v>Furniture</v>
      </c>
      <c r="E955" s="1">
        <v>3418.2</v>
      </c>
      <c r="F955" s="1">
        <v>23</v>
      </c>
      <c r="G955" s="1">
        <v>49</v>
      </c>
      <c r="H955">
        <v>1109.8699999999999</v>
      </c>
      <c r="I955" s="10">
        <f t="shared" si="145"/>
        <v>0.32469428354104496</v>
      </c>
      <c r="J955">
        <f t="shared" si="143"/>
        <v>2496.4375124875119</v>
      </c>
      <c r="K955">
        <f t="shared" si="144"/>
        <v>2498933.9499999993</v>
      </c>
      <c r="L955" t="s">
        <v>1645</v>
      </c>
      <c r="M955" t="s">
        <v>3913</v>
      </c>
      <c r="N955" s="1">
        <f t="shared" si="149"/>
        <v>579.43499999999995</v>
      </c>
      <c r="O955" s="1">
        <f t="shared" si="146"/>
        <v>524.30656862745093</v>
      </c>
      <c r="P955" s="1" t="str">
        <f t="shared" si="147"/>
        <v>09-2024</v>
      </c>
      <c r="T955" s="1"/>
      <c r="U955" s="1"/>
      <c r="V955" s="1" t="s">
        <v>3913</v>
      </c>
      <c r="W955" s="1"/>
      <c r="X955" s="1" t="s">
        <v>936</v>
      </c>
      <c r="Y955" s="2" t="s">
        <v>3913</v>
      </c>
      <c r="Z955" s="4" t="s">
        <v>535</v>
      </c>
      <c r="AD955" t="str">
        <f t="shared" si="148"/>
        <v/>
      </c>
    </row>
    <row r="956" spans="1:30" ht="14.25">
      <c r="A956" s="1" t="str">
        <f t="shared" si="140"/>
        <v>dbb871c0</v>
      </c>
      <c r="B956" s="3">
        <v>45348</v>
      </c>
      <c r="C956" s="2" t="str">
        <f t="shared" si="141"/>
        <v>North</v>
      </c>
      <c r="D956" s="4" t="str">
        <f t="shared" si="142"/>
        <v>Electronics</v>
      </c>
      <c r="E956" s="1">
        <v>986.89</v>
      </c>
      <c r="F956" s="1">
        <v>11</v>
      </c>
      <c r="G956" s="1">
        <v>17</v>
      </c>
      <c r="H956">
        <v>1301.3699999999999</v>
      </c>
      <c r="I956" s="10">
        <f t="shared" si="145"/>
        <v>1.3186576011510907</v>
      </c>
      <c r="J956">
        <f t="shared" si="143"/>
        <v>2571.1423225152107</v>
      </c>
      <c r="K956">
        <f t="shared" si="144"/>
        <v>2535146.3299999977</v>
      </c>
      <c r="L956" t="s">
        <v>3915</v>
      </c>
      <c r="M956" t="s">
        <v>3910</v>
      </c>
      <c r="N956" s="1">
        <f t="shared" si="149"/>
        <v>659.18499999999995</v>
      </c>
      <c r="O956" s="1">
        <f t="shared" si="146"/>
        <v>507.6997287299634</v>
      </c>
      <c r="P956" s="1" t="str">
        <f t="shared" si="147"/>
        <v>02-2024</v>
      </c>
      <c r="T956" s="1"/>
      <c r="U956" s="1"/>
      <c r="V956" s="1" t="s">
        <v>3910</v>
      </c>
      <c r="W956" s="1"/>
      <c r="X956" s="1" t="s">
        <v>937</v>
      </c>
      <c r="Y956" s="2" t="s">
        <v>3910</v>
      </c>
      <c r="Z956" s="4" t="s">
        <v>291</v>
      </c>
      <c r="AD956" t="str">
        <f t="shared" si="148"/>
        <v/>
      </c>
    </row>
    <row r="957" spans="1:30" ht="14.25">
      <c r="A957" s="1" t="str">
        <f t="shared" si="140"/>
        <v>5a22a100</v>
      </c>
      <c r="B957" s="3">
        <v>45196</v>
      </c>
      <c r="C957" s="2" t="str">
        <f t="shared" si="141"/>
        <v>South</v>
      </c>
      <c r="D957" s="4" t="str">
        <f t="shared" si="142"/>
        <v>Sports</v>
      </c>
      <c r="E957" s="1">
        <v>382.33</v>
      </c>
      <c r="F957" s="1">
        <v>34</v>
      </c>
      <c r="G957" s="1">
        <v>15</v>
      </c>
      <c r="H957">
        <v>1807.08</v>
      </c>
      <c r="I957" s="10">
        <f t="shared" si="145"/>
        <v>4.7264928203384509</v>
      </c>
      <c r="J957">
        <f t="shared" si="143"/>
        <v>2496.4375124875119</v>
      </c>
      <c r="K957">
        <f t="shared" si="144"/>
        <v>2498933.9499999993</v>
      </c>
      <c r="L957" t="s">
        <v>3914</v>
      </c>
      <c r="M957" t="s">
        <v>3913</v>
      </c>
      <c r="N957" s="1">
        <f t="shared" si="149"/>
        <v>911.04</v>
      </c>
      <c r="O957" s="1">
        <f t="shared" si="146"/>
        <v>516.19997471554962</v>
      </c>
      <c r="P957" s="1" t="str">
        <f t="shared" si="147"/>
        <v>09-2023</v>
      </c>
      <c r="T957" s="1"/>
      <c r="U957" s="1"/>
      <c r="V957" s="1" t="s">
        <v>3913</v>
      </c>
      <c r="W957" s="1"/>
      <c r="X957" s="1" t="s">
        <v>938</v>
      </c>
      <c r="Y957" s="2" t="s">
        <v>3913</v>
      </c>
      <c r="Z957" s="4" t="s">
        <v>17</v>
      </c>
      <c r="AD957" t="str">
        <f t="shared" si="148"/>
        <v/>
      </c>
    </row>
    <row r="958" spans="1:30" ht="14.25">
      <c r="A958" s="1" t="str">
        <f t="shared" si="140"/>
        <v>fe7b1d99</v>
      </c>
      <c r="B958" s="3">
        <v>45570</v>
      </c>
      <c r="C958" s="2" t="str">
        <f t="shared" si="141"/>
        <v>West</v>
      </c>
      <c r="D958" s="4" t="str">
        <f t="shared" si="142"/>
        <v>Groceries</v>
      </c>
      <c r="E958" s="1">
        <v>1720.08</v>
      </c>
      <c r="F958" s="1">
        <v>34</v>
      </c>
      <c r="G958" s="1">
        <v>50</v>
      </c>
      <c r="H958">
        <v>1510.83</v>
      </c>
      <c r="I958" s="10">
        <f t="shared" si="145"/>
        <v>0.87834868145667644</v>
      </c>
      <c r="J958">
        <f t="shared" si="143"/>
        <v>2537.5954861821929</v>
      </c>
      <c r="K958">
        <f t="shared" si="144"/>
        <v>2479230.7900000024</v>
      </c>
      <c r="L958" t="s">
        <v>88</v>
      </c>
      <c r="M958" t="s">
        <v>3911</v>
      </c>
      <c r="N958" s="1">
        <f t="shared" si="149"/>
        <v>780.41499999999996</v>
      </c>
      <c r="O958" s="1">
        <f t="shared" si="146"/>
        <v>515.36624489795861</v>
      </c>
      <c r="P958" s="1" t="str">
        <f t="shared" si="147"/>
        <v>10-2024</v>
      </c>
      <c r="T958" s="1"/>
      <c r="U958" s="1"/>
      <c r="V958" s="1" t="s">
        <v>3911</v>
      </c>
      <c r="W958" s="1"/>
      <c r="X958" s="1" t="s">
        <v>939</v>
      </c>
      <c r="Y958" s="2" t="s">
        <v>3911</v>
      </c>
      <c r="Z958" s="4" t="s">
        <v>88</v>
      </c>
      <c r="AD958" t="str">
        <f t="shared" si="148"/>
        <v/>
      </c>
    </row>
    <row r="959" spans="1:30" ht="14.25">
      <c r="A959" s="1" t="str">
        <f t="shared" si="140"/>
        <v>7888fea9</v>
      </c>
      <c r="B959" s="3">
        <v>45472</v>
      </c>
      <c r="C959" s="2" t="str">
        <f t="shared" si="141"/>
        <v>West</v>
      </c>
      <c r="D959" s="4" t="str">
        <f t="shared" si="142"/>
        <v>Furniture</v>
      </c>
      <c r="E959" s="1">
        <v>3580.65</v>
      </c>
      <c r="F959" s="1">
        <v>30</v>
      </c>
      <c r="G959" s="1">
        <v>29</v>
      </c>
      <c r="H959">
        <v>1069.17</v>
      </c>
      <c r="I959" s="10">
        <f t="shared" si="145"/>
        <v>0.29859662351807637</v>
      </c>
      <c r="J959">
        <f t="shared" si="143"/>
        <v>2537.5954861821929</v>
      </c>
      <c r="K959">
        <f t="shared" si="144"/>
        <v>2479230.7900000024</v>
      </c>
      <c r="L959" t="s">
        <v>1645</v>
      </c>
      <c r="M959" t="s">
        <v>3911</v>
      </c>
      <c r="N959" s="1">
        <f t="shared" si="149"/>
        <v>549.08500000000004</v>
      </c>
      <c r="O959" s="1">
        <f t="shared" si="146"/>
        <v>524.30656862745093</v>
      </c>
      <c r="P959" s="1" t="str">
        <f t="shared" si="147"/>
        <v>06-2024</v>
      </c>
      <c r="T959" s="1"/>
      <c r="U959" s="1"/>
      <c r="V959" s="1" t="s">
        <v>3911</v>
      </c>
      <c r="W959" s="1"/>
      <c r="X959" s="1" t="s">
        <v>940</v>
      </c>
      <c r="Y959" s="2" t="s">
        <v>3911</v>
      </c>
      <c r="Z959" s="4" t="s">
        <v>535</v>
      </c>
      <c r="AD959" t="str">
        <f t="shared" si="148"/>
        <v/>
      </c>
    </row>
    <row r="960" spans="1:30" ht="14.25">
      <c r="A960" s="1" t="str">
        <f t="shared" si="140"/>
        <v>4d0a81ff</v>
      </c>
      <c r="B960" s="3">
        <v>44925</v>
      </c>
      <c r="C960" s="2" t="str">
        <f t="shared" si="141"/>
        <v>East</v>
      </c>
      <c r="D960" s="4" t="str">
        <f t="shared" si="142"/>
        <v>Sports</v>
      </c>
      <c r="E960" s="1">
        <v>2593.31</v>
      </c>
      <c r="F960" s="1">
        <v>16</v>
      </c>
      <c r="G960" s="1">
        <v>34</v>
      </c>
      <c r="H960">
        <v>535.99</v>
      </c>
      <c r="I960" s="10">
        <f t="shared" si="145"/>
        <v>0.20668180819107629</v>
      </c>
      <c r="J960">
        <f t="shared" si="143"/>
        <v>2506.2477027027048</v>
      </c>
      <c r="K960">
        <f t="shared" si="144"/>
        <v>2596472.620000002</v>
      </c>
      <c r="L960" t="s">
        <v>3914</v>
      </c>
      <c r="M960" t="s">
        <v>3912</v>
      </c>
      <c r="N960" s="1">
        <f t="shared" si="149"/>
        <v>284.995</v>
      </c>
      <c r="O960" s="1">
        <f t="shared" si="146"/>
        <v>516.19997471554962</v>
      </c>
      <c r="P960" s="1" t="str">
        <f t="shared" si="147"/>
        <v>12-2022</v>
      </c>
      <c r="T960" s="1"/>
      <c r="U960" s="1"/>
      <c r="V960" s="1" t="s">
        <v>3912</v>
      </c>
      <c r="W960" s="1"/>
      <c r="X960" s="1" t="s">
        <v>941</v>
      </c>
      <c r="Y960" s="2" t="s">
        <v>3912</v>
      </c>
      <c r="Z960" s="4" t="s">
        <v>17</v>
      </c>
      <c r="AD960" t="str">
        <f t="shared" si="148"/>
        <v/>
      </c>
    </row>
    <row r="961" spans="1:30" ht="14.25">
      <c r="A961" s="1" t="str">
        <f t="shared" si="140"/>
        <v>0021cd21</v>
      </c>
      <c r="B961" s="3">
        <v>45360</v>
      </c>
      <c r="C961" s="2" t="str">
        <f t="shared" si="141"/>
        <v>West</v>
      </c>
      <c r="D961" s="4" t="str">
        <f t="shared" si="142"/>
        <v>Furniture</v>
      </c>
      <c r="E961" s="1">
        <v>3737.32</v>
      </c>
      <c r="F961" s="1">
        <v>48</v>
      </c>
      <c r="G961" s="1">
        <v>17</v>
      </c>
      <c r="H961">
        <v>1820.81</v>
      </c>
      <c r="I961" s="10">
        <f t="shared" si="145"/>
        <v>0.48719670780131213</v>
      </c>
      <c r="J961">
        <f t="shared" si="143"/>
        <v>2537.5954861821929</v>
      </c>
      <c r="K961">
        <f t="shared" si="144"/>
        <v>2479230.7900000024</v>
      </c>
      <c r="L961" t="s">
        <v>1645</v>
      </c>
      <c r="M961" t="s">
        <v>3911</v>
      </c>
      <c r="N961" s="1">
        <f t="shared" si="149"/>
        <v>918.90499999999997</v>
      </c>
      <c r="O961" s="1">
        <f t="shared" si="146"/>
        <v>524.30656862745093</v>
      </c>
      <c r="P961" s="1" t="str">
        <f t="shared" si="147"/>
        <v>03-2024</v>
      </c>
      <c r="T961" s="1"/>
      <c r="U961" s="1"/>
      <c r="V961" s="1" t="s">
        <v>3911</v>
      </c>
      <c r="W961" s="1"/>
      <c r="X961" s="1" t="s">
        <v>942</v>
      </c>
      <c r="Y961" s="2" t="s">
        <v>3911</v>
      </c>
      <c r="Z961" s="4" t="s">
        <v>535</v>
      </c>
      <c r="AD961" t="str">
        <f t="shared" si="148"/>
        <v/>
      </c>
    </row>
    <row r="962" spans="1:30" ht="14.25">
      <c r="A962" s="1" t="str">
        <f t="shared" ref="A962:A1025" si="150">TRIM(X962)</f>
        <v>fecd5ee3</v>
      </c>
      <c r="B962" s="3">
        <v>45091</v>
      </c>
      <c r="C962" s="2" t="str">
        <f t="shared" ref="C962:C1025" si="151">PROPER(TRIM(Y962))</f>
        <v>South</v>
      </c>
      <c r="D962" s="4" t="str">
        <f t="shared" ref="D962:D1025" si="152">PROPER(TRIM(SUBSTITUTE(Z962,"$","s")))</f>
        <v>Furniture</v>
      </c>
      <c r="E962" s="1">
        <v>4115.9399999999996</v>
      </c>
      <c r="F962" s="1">
        <v>48</v>
      </c>
      <c r="G962" s="1">
        <v>42</v>
      </c>
      <c r="H962">
        <v>1037.1199999999999</v>
      </c>
      <c r="I962" s="10">
        <f t="shared" si="145"/>
        <v>0.251976462241918</v>
      </c>
      <c r="J962">
        <f t="shared" ref="J962:J1025" si="153">AVERAGEIFS(E:E,C:C,C962)</f>
        <v>2496.4375124875119</v>
      </c>
      <c r="K962">
        <f t="shared" ref="K962:K1025" si="154">SUMIFS(E:E,C:C,C962)</f>
        <v>2498933.9499999993</v>
      </c>
      <c r="L962" t="s">
        <v>1645</v>
      </c>
      <c r="M962" t="s">
        <v>3913</v>
      </c>
      <c r="N962" s="1">
        <f t="shared" si="149"/>
        <v>539.55999999999995</v>
      </c>
      <c r="O962" s="1">
        <f t="shared" si="146"/>
        <v>524.30656862745093</v>
      </c>
      <c r="P962" s="1" t="str">
        <f t="shared" si="147"/>
        <v>06-2023</v>
      </c>
      <c r="T962" s="1"/>
      <c r="U962" s="1"/>
      <c r="V962" s="1" t="s">
        <v>3913</v>
      </c>
      <c r="W962" s="1"/>
      <c r="X962" s="1" t="s">
        <v>943</v>
      </c>
      <c r="Y962" s="2" t="s">
        <v>3913</v>
      </c>
      <c r="Z962" s="4" t="s">
        <v>535</v>
      </c>
      <c r="AD962" t="str">
        <f t="shared" si="148"/>
        <v/>
      </c>
    </row>
    <row r="963" spans="1:30" ht="14.25">
      <c r="A963" s="1" t="str">
        <f t="shared" si="150"/>
        <v>28610fa1</v>
      </c>
      <c r="B963" s="3">
        <v>45496</v>
      </c>
      <c r="C963" s="2" t="str">
        <f t="shared" si="151"/>
        <v>West</v>
      </c>
      <c r="D963" s="4" t="str">
        <f t="shared" si="152"/>
        <v>Electronics</v>
      </c>
      <c r="E963" s="1">
        <v>3533.08</v>
      </c>
      <c r="F963" s="1">
        <v>36</v>
      </c>
      <c r="G963" s="1">
        <v>15</v>
      </c>
      <c r="H963">
        <v>281.88</v>
      </c>
      <c r="I963" s="10">
        <f t="shared" ref="I963:I1026" si="155">H963/E963</f>
        <v>7.9783078786780939E-2</v>
      </c>
      <c r="J963">
        <f t="shared" si="153"/>
        <v>2537.5954861821929</v>
      </c>
      <c r="K963">
        <f t="shared" si="154"/>
        <v>2479230.7900000024</v>
      </c>
      <c r="L963" t="s">
        <v>3915</v>
      </c>
      <c r="M963" t="s">
        <v>3911</v>
      </c>
      <c r="N963" s="1">
        <f t="shared" si="149"/>
        <v>148.44</v>
      </c>
      <c r="O963" s="1">
        <f t="shared" ref="O963:O1026" si="156">AVERAGEIFS(N:N,D:D,D963)</f>
        <v>507.6997287299634</v>
      </c>
      <c r="P963" s="1" t="str">
        <f t="shared" ref="P963:P1026" si="157">TEXT(B963,"mm-yyyy")</f>
        <v>07-2024</v>
      </c>
      <c r="T963" s="1"/>
      <c r="U963" s="1"/>
      <c r="V963" s="1" t="s">
        <v>3911</v>
      </c>
      <c r="W963" s="1"/>
      <c r="X963" s="1" t="s">
        <v>944</v>
      </c>
      <c r="Y963" s="2" t="s">
        <v>3911</v>
      </c>
      <c r="Z963" s="4" t="s">
        <v>291</v>
      </c>
      <c r="AD963" t="str">
        <f t="shared" ref="AD963:AD1026" si="158">SUBSTITUTE(SUBSTITUTE(AC963,"@",""),"#","")</f>
        <v/>
      </c>
    </row>
    <row r="964" spans="1:30" ht="14.25">
      <c r="A964" s="1" t="str">
        <f t="shared" si="150"/>
        <v>ef7c7093</v>
      </c>
      <c r="B964" s="3">
        <v>45475</v>
      </c>
      <c r="C964" s="2" t="str">
        <f t="shared" si="151"/>
        <v>South</v>
      </c>
      <c r="D964" s="4" t="str">
        <f t="shared" si="152"/>
        <v>Sports</v>
      </c>
      <c r="E964" s="1">
        <v>3668.07</v>
      </c>
      <c r="F964" s="1">
        <v>19</v>
      </c>
      <c r="G964" s="1">
        <v>28</v>
      </c>
      <c r="H964">
        <v>1312.96</v>
      </c>
      <c r="I964" s="10">
        <f t="shared" si="155"/>
        <v>0.3579430054497324</v>
      </c>
      <c r="J964">
        <f t="shared" si="153"/>
        <v>2496.4375124875119</v>
      </c>
      <c r="K964">
        <f t="shared" si="154"/>
        <v>2498933.9499999993</v>
      </c>
      <c r="L964" t="s">
        <v>3914</v>
      </c>
      <c r="M964" t="s">
        <v>3913</v>
      </c>
      <c r="N964" s="1">
        <f t="shared" si="149"/>
        <v>670.48</v>
      </c>
      <c r="O964" s="1">
        <f t="shared" si="156"/>
        <v>516.19997471554962</v>
      </c>
      <c r="P964" s="1" t="str">
        <f t="shared" si="157"/>
        <v>07-2024</v>
      </c>
      <c r="T964" s="1"/>
      <c r="U964" s="1"/>
      <c r="V964" s="1" t="s">
        <v>3913</v>
      </c>
      <c r="W964" s="1"/>
      <c r="X964" s="1" t="s">
        <v>945</v>
      </c>
      <c r="Y964" s="2" t="s">
        <v>3913</v>
      </c>
      <c r="Z964" s="4" t="s">
        <v>17</v>
      </c>
      <c r="AD964" t="str">
        <f t="shared" si="158"/>
        <v/>
      </c>
    </row>
    <row r="965" spans="1:30" ht="14.25">
      <c r="A965" s="1" t="str">
        <f t="shared" si="150"/>
        <v>50a5df32</v>
      </c>
      <c r="B965" s="3">
        <v>45233</v>
      </c>
      <c r="C965" s="2" t="str">
        <f t="shared" si="151"/>
        <v>North</v>
      </c>
      <c r="D965" s="4" t="str">
        <f t="shared" si="152"/>
        <v>Electronics</v>
      </c>
      <c r="E965" s="1">
        <v>3948.22</v>
      </c>
      <c r="F965" s="1">
        <v>3</v>
      </c>
      <c r="G965" s="1">
        <v>31</v>
      </c>
      <c r="H965">
        <v>1000.64</v>
      </c>
      <c r="I965" s="10">
        <f t="shared" si="155"/>
        <v>0.25344079104001299</v>
      </c>
      <c r="J965">
        <f t="shared" si="153"/>
        <v>2571.1423225152107</v>
      </c>
      <c r="K965">
        <f t="shared" si="154"/>
        <v>2535146.3299999977</v>
      </c>
      <c r="L965" t="s">
        <v>3915</v>
      </c>
      <c r="M965" t="s">
        <v>3910</v>
      </c>
      <c r="N965" s="1">
        <f t="shared" si="149"/>
        <v>515.81999999999994</v>
      </c>
      <c r="O965" s="1">
        <f t="shared" si="156"/>
        <v>507.6997287299634</v>
      </c>
      <c r="P965" s="1" t="str">
        <f t="shared" si="157"/>
        <v>11-2023</v>
      </c>
      <c r="T965" s="1"/>
      <c r="U965" s="1"/>
      <c r="V965" s="1" t="s">
        <v>3910</v>
      </c>
      <c r="W965" s="1"/>
      <c r="X965" s="1" t="s">
        <v>946</v>
      </c>
      <c r="Y965" s="2" t="s">
        <v>3910</v>
      </c>
      <c r="Z965" s="4" t="s">
        <v>291</v>
      </c>
      <c r="AD965" t="str">
        <f t="shared" si="158"/>
        <v/>
      </c>
    </row>
    <row r="966" spans="1:30" ht="14.25">
      <c r="A966" s="1" t="str">
        <f t="shared" si="150"/>
        <v>a775606b</v>
      </c>
      <c r="B966" s="3">
        <v>45581</v>
      </c>
      <c r="C966" s="2" t="str">
        <f t="shared" si="151"/>
        <v>South</v>
      </c>
      <c r="D966" s="4" t="str">
        <f t="shared" si="152"/>
        <v>Groceries</v>
      </c>
      <c r="E966" s="1">
        <v>750.45</v>
      </c>
      <c r="F966" s="1">
        <v>1</v>
      </c>
      <c r="G966" s="1">
        <v>3</v>
      </c>
      <c r="H966">
        <v>1555.43</v>
      </c>
      <c r="I966" s="10">
        <f t="shared" si="155"/>
        <v>2.0726630688253715</v>
      </c>
      <c r="J966">
        <f t="shared" si="153"/>
        <v>2496.4375124875119</v>
      </c>
      <c r="K966">
        <f t="shared" si="154"/>
        <v>2498933.9499999993</v>
      </c>
      <c r="L966" t="s">
        <v>88</v>
      </c>
      <c r="M966" t="s">
        <v>3913</v>
      </c>
      <c r="N966" s="1">
        <f t="shared" ref="N966:N1029" si="159">AVERAGE(G966,H966)</f>
        <v>779.21500000000003</v>
      </c>
      <c r="O966" s="1">
        <f t="shared" si="156"/>
        <v>515.36624489795861</v>
      </c>
      <c r="P966" s="1" t="str">
        <f t="shared" si="157"/>
        <v>10-2024</v>
      </c>
      <c r="T966" s="1"/>
      <c r="U966" s="1"/>
      <c r="V966" s="1" t="s">
        <v>3913</v>
      </c>
      <c r="W966" s="1"/>
      <c r="X966" s="1" t="s">
        <v>947</v>
      </c>
      <c r="Y966" s="2" t="s">
        <v>3913</v>
      </c>
      <c r="Z966" s="4" t="s">
        <v>88</v>
      </c>
      <c r="AD966" t="str">
        <f t="shared" si="158"/>
        <v/>
      </c>
    </row>
    <row r="967" spans="1:30" ht="14.25">
      <c r="A967" s="1" t="str">
        <f t="shared" si="150"/>
        <v>7ae1e11b</v>
      </c>
      <c r="B967" s="3">
        <v>45419</v>
      </c>
      <c r="C967" s="2" t="str">
        <f t="shared" si="151"/>
        <v>South</v>
      </c>
      <c r="D967" s="4" t="str">
        <f t="shared" si="152"/>
        <v>Sports</v>
      </c>
      <c r="E967" s="1">
        <v>3845.05</v>
      </c>
      <c r="F967" s="1">
        <v>22</v>
      </c>
      <c r="G967" s="1">
        <v>34</v>
      </c>
      <c r="H967">
        <v>904.99</v>
      </c>
      <c r="I967" s="10">
        <f t="shared" si="155"/>
        <v>0.23536494974057554</v>
      </c>
      <c r="J967">
        <f t="shared" si="153"/>
        <v>2496.4375124875119</v>
      </c>
      <c r="K967">
        <f t="shared" si="154"/>
        <v>2498933.9499999993</v>
      </c>
      <c r="L967" t="s">
        <v>3914</v>
      </c>
      <c r="M967" t="s">
        <v>3913</v>
      </c>
      <c r="N967" s="1">
        <f t="shared" si="159"/>
        <v>469.495</v>
      </c>
      <c r="O967" s="1">
        <f t="shared" si="156"/>
        <v>516.19997471554962</v>
      </c>
      <c r="P967" s="1" t="str">
        <f t="shared" si="157"/>
        <v>05-2024</v>
      </c>
      <c r="T967" s="1"/>
      <c r="U967" s="1"/>
      <c r="V967" s="1" t="s">
        <v>3913</v>
      </c>
      <c r="W967" s="1"/>
      <c r="X967" s="1" t="s">
        <v>948</v>
      </c>
      <c r="Y967" s="2" t="s">
        <v>3913</v>
      </c>
      <c r="Z967" s="4" t="s">
        <v>17</v>
      </c>
      <c r="AD967" t="str">
        <f t="shared" si="158"/>
        <v/>
      </c>
    </row>
    <row r="968" spans="1:30" ht="14.25">
      <c r="A968" s="1" t="str">
        <f t="shared" si="150"/>
        <v>a3cb06e8</v>
      </c>
      <c r="B968" s="3">
        <v>45227</v>
      </c>
      <c r="C968" s="2" t="str">
        <f t="shared" si="151"/>
        <v>South</v>
      </c>
      <c r="D968" s="4" t="str">
        <f t="shared" si="152"/>
        <v>Furniture</v>
      </c>
      <c r="E968" s="1">
        <v>807.33</v>
      </c>
      <c r="F968" s="1">
        <v>28</v>
      </c>
      <c r="G968" s="1">
        <v>27</v>
      </c>
      <c r="H968">
        <v>1040.05</v>
      </c>
      <c r="I968" s="10">
        <f t="shared" si="155"/>
        <v>1.2882588284840151</v>
      </c>
      <c r="J968">
        <f t="shared" si="153"/>
        <v>2496.4375124875119</v>
      </c>
      <c r="K968">
        <f t="shared" si="154"/>
        <v>2498933.9499999993</v>
      </c>
      <c r="L968" t="s">
        <v>1645</v>
      </c>
      <c r="M968" t="s">
        <v>3913</v>
      </c>
      <c r="N968" s="1">
        <f t="shared" si="159"/>
        <v>533.52499999999998</v>
      </c>
      <c r="O968" s="1">
        <f t="shared" si="156"/>
        <v>524.30656862745093</v>
      </c>
      <c r="P968" s="1" t="str">
        <f t="shared" si="157"/>
        <v>10-2023</v>
      </c>
      <c r="T968" s="1"/>
      <c r="U968" s="1"/>
      <c r="V968" s="1" t="s">
        <v>3913</v>
      </c>
      <c r="W968" s="1"/>
      <c r="X968" s="1" t="s">
        <v>949</v>
      </c>
      <c r="Y968" s="2" t="s">
        <v>3913</v>
      </c>
      <c r="Z968" s="4" t="s">
        <v>535</v>
      </c>
      <c r="AD968" t="str">
        <f t="shared" si="158"/>
        <v/>
      </c>
    </row>
    <row r="969" spans="1:30" ht="14.25">
      <c r="A969" s="1" t="str">
        <f t="shared" si="150"/>
        <v>7bdb4e44</v>
      </c>
      <c r="B969" s="3">
        <v>44900</v>
      </c>
      <c r="C969" s="2" t="str">
        <f t="shared" si="151"/>
        <v>East</v>
      </c>
      <c r="D969" s="4" t="str">
        <f t="shared" si="152"/>
        <v>Groceries</v>
      </c>
      <c r="E969" s="1">
        <v>3455.58</v>
      </c>
      <c r="F969" s="1">
        <v>19</v>
      </c>
      <c r="G969" s="1">
        <v>34</v>
      </c>
      <c r="H969">
        <v>95.39</v>
      </c>
      <c r="I969" s="10">
        <f t="shared" si="155"/>
        <v>2.7604627877230451E-2</v>
      </c>
      <c r="J969">
        <f t="shared" si="153"/>
        <v>2506.2477027027048</v>
      </c>
      <c r="K969">
        <f t="shared" si="154"/>
        <v>2596472.620000002</v>
      </c>
      <c r="L969" t="s">
        <v>88</v>
      </c>
      <c r="M969" t="s">
        <v>3912</v>
      </c>
      <c r="N969" s="1">
        <f t="shared" si="159"/>
        <v>64.694999999999993</v>
      </c>
      <c r="O969" s="1">
        <f t="shared" si="156"/>
        <v>515.36624489795861</v>
      </c>
      <c r="P969" s="1" t="str">
        <f t="shared" si="157"/>
        <v>12-2022</v>
      </c>
      <c r="T969" s="1"/>
      <c r="U969" s="1"/>
      <c r="V969" s="1" t="s">
        <v>3912</v>
      </c>
      <c r="W969" s="1"/>
      <c r="X969" s="1" t="s">
        <v>950</v>
      </c>
      <c r="Y969" s="2" t="s">
        <v>3912</v>
      </c>
      <c r="Z969" s="4" t="s">
        <v>88</v>
      </c>
      <c r="AD969" t="str">
        <f t="shared" si="158"/>
        <v/>
      </c>
    </row>
    <row r="970" spans="1:30" ht="14.25">
      <c r="A970" s="1" t="str">
        <f t="shared" si="150"/>
        <v>ec35320b</v>
      </c>
      <c r="B970" s="3">
        <v>44909</v>
      </c>
      <c r="C970" s="2" t="str">
        <f t="shared" si="151"/>
        <v>South</v>
      </c>
      <c r="D970" s="4" t="str">
        <f t="shared" si="152"/>
        <v>Electronics</v>
      </c>
      <c r="E970" s="1">
        <v>885.34</v>
      </c>
      <c r="F970" s="1">
        <v>19</v>
      </c>
      <c r="G970" s="1">
        <v>1</v>
      </c>
      <c r="H970">
        <v>338.11</v>
      </c>
      <c r="I970" s="10">
        <f t="shared" si="155"/>
        <v>0.38189847968012292</v>
      </c>
      <c r="J970">
        <f t="shared" si="153"/>
        <v>2496.4375124875119</v>
      </c>
      <c r="K970">
        <f t="shared" si="154"/>
        <v>2498933.9499999993</v>
      </c>
      <c r="L970" t="s">
        <v>3915</v>
      </c>
      <c r="M970" t="s">
        <v>3913</v>
      </c>
      <c r="N970" s="1">
        <f t="shared" si="159"/>
        <v>169.55500000000001</v>
      </c>
      <c r="O970" s="1">
        <f t="shared" si="156"/>
        <v>507.6997287299634</v>
      </c>
      <c r="P970" s="1" t="str">
        <f t="shared" si="157"/>
        <v>12-2022</v>
      </c>
      <c r="T970" s="1"/>
      <c r="U970" s="1"/>
      <c r="V970" s="1" t="s">
        <v>3913</v>
      </c>
      <c r="W970" s="1"/>
      <c r="X970" s="1" t="s">
        <v>951</v>
      </c>
      <c r="Y970" s="2" t="s">
        <v>3913</v>
      </c>
      <c r="Z970" s="4" t="s">
        <v>291</v>
      </c>
      <c r="AD970" t="str">
        <f t="shared" si="158"/>
        <v/>
      </c>
    </row>
    <row r="971" spans="1:30" ht="14.25">
      <c r="A971" s="1" t="str">
        <f t="shared" si="150"/>
        <v>5df51bef</v>
      </c>
      <c r="B971" s="3">
        <v>45143</v>
      </c>
      <c r="C971" s="2" t="str">
        <f t="shared" si="151"/>
        <v>East</v>
      </c>
      <c r="D971" s="4" t="str">
        <f t="shared" si="152"/>
        <v>Furniture</v>
      </c>
      <c r="E971" s="1">
        <v>68.989999999999995</v>
      </c>
      <c r="F971" s="1">
        <v>5</v>
      </c>
      <c r="G971" s="1">
        <v>43</v>
      </c>
      <c r="H971">
        <v>1292.3399999999999</v>
      </c>
      <c r="I971" s="10">
        <f t="shared" si="155"/>
        <v>18.732280040585593</v>
      </c>
      <c r="J971">
        <f t="shared" si="153"/>
        <v>2506.2477027027048</v>
      </c>
      <c r="K971">
        <f t="shared" si="154"/>
        <v>2596472.620000002</v>
      </c>
      <c r="L971" t="s">
        <v>1645</v>
      </c>
      <c r="M971" t="s">
        <v>3912</v>
      </c>
      <c r="N971" s="1">
        <f t="shared" si="159"/>
        <v>667.67</v>
      </c>
      <c r="O971" s="1">
        <f t="shared" si="156"/>
        <v>524.30656862745093</v>
      </c>
      <c r="P971" s="1" t="str">
        <f t="shared" si="157"/>
        <v>08-2023</v>
      </c>
      <c r="T971" s="1"/>
      <c r="U971" s="1"/>
      <c r="V971" s="1" t="s">
        <v>3912</v>
      </c>
      <c r="W971" s="1"/>
      <c r="X971" s="1" t="s">
        <v>952</v>
      </c>
      <c r="Y971" s="2" t="s">
        <v>3912</v>
      </c>
      <c r="Z971" s="4" t="s">
        <v>535</v>
      </c>
      <c r="AD971" t="str">
        <f t="shared" si="158"/>
        <v/>
      </c>
    </row>
    <row r="972" spans="1:30" ht="14.25">
      <c r="A972" s="1" t="str">
        <f t="shared" si="150"/>
        <v>dbe6c61f</v>
      </c>
      <c r="B972" s="3">
        <v>45194</v>
      </c>
      <c r="C972" s="2" t="str">
        <f t="shared" si="151"/>
        <v>East</v>
      </c>
      <c r="D972" s="4" t="str">
        <f t="shared" si="152"/>
        <v>Clothing</v>
      </c>
      <c r="E972" s="1">
        <v>3873.29</v>
      </c>
      <c r="F972" s="1">
        <v>40</v>
      </c>
      <c r="G972" s="1">
        <v>39</v>
      </c>
      <c r="H972">
        <v>1683.5</v>
      </c>
      <c r="I972" s="10">
        <f t="shared" si="155"/>
        <v>0.43464341683684932</v>
      </c>
      <c r="J972">
        <f t="shared" si="153"/>
        <v>2506.2477027027048</v>
      </c>
      <c r="K972">
        <f t="shared" si="154"/>
        <v>2596472.620000002</v>
      </c>
      <c r="L972" t="s">
        <v>1474</v>
      </c>
      <c r="M972" t="s">
        <v>3912</v>
      </c>
      <c r="N972" s="1">
        <f t="shared" si="159"/>
        <v>861.25</v>
      </c>
      <c r="O972" s="1">
        <f t="shared" si="156"/>
        <v>518.08361275088532</v>
      </c>
      <c r="P972" s="1" t="str">
        <f t="shared" si="157"/>
        <v>09-2023</v>
      </c>
      <c r="T972" s="1"/>
      <c r="U972" s="1"/>
      <c r="V972" s="1" t="s">
        <v>3912</v>
      </c>
      <c r="W972" s="1"/>
      <c r="X972" s="1" t="s">
        <v>953</v>
      </c>
      <c r="Y972" s="2" t="s">
        <v>3912</v>
      </c>
      <c r="Z972" s="4" t="s">
        <v>1474</v>
      </c>
      <c r="AD972" t="str">
        <f t="shared" si="158"/>
        <v/>
      </c>
    </row>
    <row r="973" spans="1:30" ht="14.25">
      <c r="A973" s="1" t="str">
        <f t="shared" si="150"/>
        <v>db1e5b2e</v>
      </c>
      <c r="B973" s="3">
        <v>45025</v>
      </c>
      <c r="C973" s="2" t="str">
        <f t="shared" si="151"/>
        <v>West</v>
      </c>
      <c r="D973" s="4" t="str">
        <f t="shared" si="152"/>
        <v>Clothing</v>
      </c>
      <c r="E973" s="1">
        <v>419.46</v>
      </c>
      <c r="F973" s="1">
        <v>47</v>
      </c>
      <c r="G973" s="1">
        <v>18</v>
      </c>
      <c r="H973">
        <v>1709.86</v>
      </c>
      <c r="I973" s="10">
        <f t="shared" si="155"/>
        <v>4.0763362418347402</v>
      </c>
      <c r="J973">
        <f t="shared" si="153"/>
        <v>2537.5954861821929</v>
      </c>
      <c r="K973">
        <f t="shared" si="154"/>
        <v>2479230.7900000024</v>
      </c>
      <c r="L973" t="s">
        <v>1474</v>
      </c>
      <c r="M973" t="s">
        <v>3911</v>
      </c>
      <c r="N973" s="1">
        <f t="shared" si="159"/>
        <v>863.93</v>
      </c>
      <c r="O973" s="1">
        <f t="shared" si="156"/>
        <v>518.08361275088532</v>
      </c>
      <c r="P973" s="1" t="str">
        <f t="shared" si="157"/>
        <v>04-2023</v>
      </c>
      <c r="T973" s="1"/>
      <c r="U973" s="1"/>
      <c r="V973" s="1" t="s">
        <v>3911</v>
      </c>
      <c r="W973" s="1"/>
      <c r="X973" s="1" t="s">
        <v>954</v>
      </c>
      <c r="Y973" s="2" t="s">
        <v>3911</v>
      </c>
      <c r="Z973" s="4" t="s">
        <v>1474</v>
      </c>
      <c r="AD973" t="str">
        <f t="shared" si="158"/>
        <v/>
      </c>
    </row>
    <row r="974" spans="1:30" ht="14.25">
      <c r="A974" s="1" t="str">
        <f t="shared" si="150"/>
        <v>f4cf5d7f</v>
      </c>
      <c r="B974" s="3">
        <v>45249</v>
      </c>
      <c r="C974" s="2" t="str">
        <f t="shared" si="151"/>
        <v>West</v>
      </c>
      <c r="D974" s="4" t="str">
        <f t="shared" si="152"/>
        <v>Electronics</v>
      </c>
      <c r="E974" s="1">
        <v>4193.84</v>
      </c>
      <c r="F974" s="1">
        <v>14</v>
      </c>
      <c r="G974" s="1">
        <v>5</v>
      </c>
      <c r="H974">
        <v>1873.81</v>
      </c>
      <c r="I974" s="10">
        <f t="shared" si="155"/>
        <v>0.44680054556206245</v>
      </c>
      <c r="J974">
        <f t="shared" si="153"/>
        <v>2537.5954861821929</v>
      </c>
      <c r="K974">
        <f t="shared" si="154"/>
        <v>2479230.7900000024</v>
      </c>
      <c r="L974" t="s">
        <v>3915</v>
      </c>
      <c r="M974" t="s">
        <v>3911</v>
      </c>
      <c r="N974" s="1">
        <f t="shared" si="159"/>
        <v>939.40499999999997</v>
      </c>
      <c r="O974" s="1">
        <f t="shared" si="156"/>
        <v>507.6997287299634</v>
      </c>
      <c r="P974" s="1" t="str">
        <f t="shared" si="157"/>
        <v>11-2023</v>
      </c>
      <c r="T974" s="1"/>
      <c r="U974" s="1"/>
      <c r="V974" s="1" t="s">
        <v>3911</v>
      </c>
      <c r="W974" s="1"/>
      <c r="X974" s="1" t="s">
        <v>955</v>
      </c>
      <c r="Y974" s="2" t="s">
        <v>3911</v>
      </c>
      <c r="Z974" s="4" t="s">
        <v>291</v>
      </c>
      <c r="AD974" t="str">
        <f t="shared" si="158"/>
        <v/>
      </c>
    </row>
    <row r="975" spans="1:30" ht="14.25">
      <c r="A975" s="1" t="str">
        <f t="shared" si="150"/>
        <v>b97a8398</v>
      </c>
      <c r="B975" s="3">
        <v>45565</v>
      </c>
      <c r="C975" s="2" t="str">
        <f t="shared" si="151"/>
        <v>East</v>
      </c>
      <c r="D975" s="4" t="str">
        <f t="shared" si="152"/>
        <v>Sports</v>
      </c>
      <c r="E975" s="1">
        <v>52.96</v>
      </c>
      <c r="F975" s="1">
        <v>47</v>
      </c>
      <c r="G975" s="1">
        <v>16</v>
      </c>
      <c r="H975">
        <v>1960.53</v>
      </c>
      <c r="I975" s="10">
        <f t="shared" si="155"/>
        <v>37.019070996978854</v>
      </c>
      <c r="J975">
        <f t="shared" si="153"/>
        <v>2506.2477027027048</v>
      </c>
      <c r="K975">
        <f t="shared" si="154"/>
        <v>2596472.620000002</v>
      </c>
      <c r="L975" t="s">
        <v>3914</v>
      </c>
      <c r="M975" t="s">
        <v>3912</v>
      </c>
      <c r="N975" s="1">
        <f t="shared" si="159"/>
        <v>988.26499999999999</v>
      </c>
      <c r="O975" s="1">
        <f t="shared" si="156"/>
        <v>516.19997471554962</v>
      </c>
      <c r="P975" s="1" t="str">
        <f t="shared" si="157"/>
        <v>09-2024</v>
      </c>
      <c r="T975" s="1"/>
      <c r="U975" s="1"/>
      <c r="V975" s="1" t="s">
        <v>3912</v>
      </c>
      <c r="W975" s="1"/>
      <c r="X975" s="1" t="s">
        <v>956</v>
      </c>
      <c r="Y975" s="2" t="s">
        <v>3912</v>
      </c>
      <c r="Z975" s="4" t="s">
        <v>17</v>
      </c>
      <c r="AD975" t="str">
        <f t="shared" si="158"/>
        <v/>
      </c>
    </row>
    <row r="976" spans="1:30" ht="14.25">
      <c r="A976" s="1" t="str">
        <f t="shared" si="150"/>
        <v>ff3ca597</v>
      </c>
      <c r="B976" s="3">
        <v>44903</v>
      </c>
      <c r="C976" s="2" t="str">
        <f t="shared" si="151"/>
        <v>West</v>
      </c>
      <c r="D976" s="4" t="str">
        <f t="shared" si="152"/>
        <v>Furniture</v>
      </c>
      <c r="E976" s="1">
        <v>1456.78</v>
      </c>
      <c r="F976" s="1">
        <v>31</v>
      </c>
      <c r="G976" s="1">
        <v>10</v>
      </c>
      <c r="H976">
        <v>203.72</v>
      </c>
      <c r="I976" s="10">
        <f t="shared" si="155"/>
        <v>0.13984266670327708</v>
      </c>
      <c r="J976">
        <f t="shared" si="153"/>
        <v>2537.5954861821929</v>
      </c>
      <c r="K976">
        <f t="shared" si="154"/>
        <v>2479230.7900000024</v>
      </c>
      <c r="L976" t="s">
        <v>1645</v>
      </c>
      <c r="M976" t="s">
        <v>3911</v>
      </c>
      <c r="N976" s="1">
        <f t="shared" si="159"/>
        <v>106.86</v>
      </c>
      <c r="O976" s="1">
        <f t="shared" si="156"/>
        <v>524.30656862745093</v>
      </c>
      <c r="P976" s="1" t="str">
        <f t="shared" si="157"/>
        <v>12-2022</v>
      </c>
      <c r="T976" s="1"/>
      <c r="U976" s="1"/>
      <c r="V976" s="1" t="s">
        <v>3911</v>
      </c>
      <c r="W976" s="1"/>
      <c r="X976" s="1" t="s">
        <v>957</v>
      </c>
      <c r="Y976" s="2" t="s">
        <v>3911</v>
      </c>
      <c r="Z976" s="4" t="s">
        <v>535</v>
      </c>
      <c r="AD976" t="str">
        <f t="shared" si="158"/>
        <v/>
      </c>
    </row>
    <row r="977" spans="1:30" ht="14.25">
      <c r="A977" s="1" t="str">
        <f t="shared" si="150"/>
        <v>98b85dc0</v>
      </c>
      <c r="B977" s="3">
        <v>45417</v>
      </c>
      <c r="C977" s="2" t="str">
        <f t="shared" si="151"/>
        <v>West</v>
      </c>
      <c r="D977" s="4" t="str">
        <f t="shared" si="152"/>
        <v>Furniture</v>
      </c>
      <c r="E977" s="1">
        <v>1361.67</v>
      </c>
      <c r="F977" s="1">
        <v>33</v>
      </c>
      <c r="G977" s="1">
        <v>41</v>
      </c>
      <c r="H977">
        <v>620.35</v>
      </c>
      <c r="I977" s="10">
        <f t="shared" si="155"/>
        <v>0.45558028009723356</v>
      </c>
      <c r="J977">
        <f t="shared" si="153"/>
        <v>2537.5954861821929</v>
      </c>
      <c r="K977">
        <f t="shared" si="154"/>
        <v>2479230.7900000024</v>
      </c>
      <c r="L977" t="s">
        <v>1645</v>
      </c>
      <c r="M977" t="s">
        <v>3911</v>
      </c>
      <c r="N977" s="1">
        <f t="shared" si="159"/>
        <v>330.67500000000001</v>
      </c>
      <c r="O977" s="1">
        <f t="shared" si="156"/>
        <v>524.30656862745093</v>
      </c>
      <c r="P977" s="1" t="str">
        <f t="shared" si="157"/>
        <v>05-2024</v>
      </c>
      <c r="T977" s="1"/>
      <c r="U977" s="1"/>
      <c r="V977" s="1" t="s">
        <v>3911</v>
      </c>
      <c r="W977" s="1"/>
      <c r="X977" s="1" t="s">
        <v>958</v>
      </c>
      <c r="Y977" s="2" t="s">
        <v>959</v>
      </c>
      <c r="Z977" s="4" t="s">
        <v>535</v>
      </c>
      <c r="AD977" t="str">
        <f t="shared" si="158"/>
        <v/>
      </c>
    </row>
    <row r="978" spans="1:30" ht="14.25">
      <c r="A978" s="1" t="str">
        <f t="shared" si="150"/>
        <v>8151f2c7</v>
      </c>
      <c r="B978" s="3">
        <v>45400</v>
      </c>
      <c r="C978" s="2" t="str">
        <f t="shared" si="151"/>
        <v>North</v>
      </c>
      <c r="D978" s="4" t="str">
        <f t="shared" si="152"/>
        <v>Electronics</v>
      </c>
      <c r="E978" s="1">
        <v>2752.98</v>
      </c>
      <c r="F978" s="1">
        <v>4</v>
      </c>
      <c r="G978" s="1">
        <v>8</v>
      </c>
      <c r="H978">
        <v>900.03</v>
      </c>
      <c r="I978" s="10">
        <f t="shared" si="155"/>
        <v>0.3269293638166641</v>
      </c>
      <c r="J978">
        <f t="shared" si="153"/>
        <v>2571.1423225152107</v>
      </c>
      <c r="K978">
        <f t="shared" si="154"/>
        <v>2535146.3299999977</v>
      </c>
      <c r="L978" t="s">
        <v>3915</v>
      </c>
      <c r="M978" t="s">
        <v>3910</v>
      </c>
      <c r="N978" s="1">
        <f t="shared" si="159"/>
        <v>454.01499999999999</v>
      </c>
      <c r="O978" s="1">
        <f t="shared" si="156"/>
        <v>507.6997287299634</v>
      </c>
      <c r="P978" s="1" t="str">
        <f t="shared" si="157"/>
        <v>04-2024</v>
      </c>
      <c r="T978" s="1"/>
      <c r="U978" s="1"/>
      <c r="V978" s="1" t="s">
        <v>3910</v>
      </c>
      <c r="W978" s="1"/>
      <c r="X978" s="1" t="s">
        <v>960</v>
      </c>
      <c r="Y978" s="2" t="s">
        <v>3910</v>
      </c>
      <c r="Z978" s="4" t="s">
        <v>291</v>
      </c>
      <c r="AD978" t="str">
        <f t="shared" si="158"/>
        <v/>
      </c>
    </row>
    <row r="979" spans="1:30" ht="14.25">
      <c r="A979" s="1" t="str">
        <f t="shared" si="150"/>
        <v>27edba7e</v>
      </c>
      <c r="B979" s="3">
        <v>45242</v>
      </c>
      <c r="C979" s="2" t="str">
        <f t="shared" si="151"/>
        <v>North</v>
      </c>
      <c r="D979" s="4" t="str">
        <f t="shared" si="152"/>
        <v>Furniture</v>
      </c>
      <c r="E979" s="1">
        <v>2384.64</v>
      </c>
      <c r="F979" s="1">
        <v>46</v>
      </c>
      <c r="G979" s="1">
        <v>13</v>
      </c>
      <c r="H979">
        <v>191.19</v>
      </c>
      <c r="I979" s="10">
        <f t="shared" si="155"/>
        <v>8.0175623993558778E-2</v>
      </c>
      <c r="J979">
        <f t="shared" si="153"/>
        <v>2571.1423225152107</v>
      </c>
      <c r="K979">
        <f t="shared" si="154"/>
        <v>2535146.3299999977</v>
      </c>
      <c r="L979" t="s">
        <v>1645</v>
      </c>
      <c r="M979" t="s">
        <v>3910</v>
      </c>
      <c r="N979" s="1">
        <f t="shared" si="159"/>
        <v>102.095</v>
      </c>
      <c r="O979" s="1">
        <f t="shared" si="156"/>
        <v>524.30656862745093</v>
      </c>
      <c r="P979" s="1" t="str">
        <f t="shared" si="157"/>
        <v>11-2023</v>
      </c>
      <c r="T979" s="1"/>
      <c r="U979" s="1"/>
      <c r="V979" s="1" t="s">
        <v>3910</v>
      </c>
      <c r="W979" s="1"/>
      <c r="X979" s="1" t="s">
        <v>961</v>
      </c>
      <c r="Y979" s="2" t="s">
        <v>3910</v>
      </c>
      <c r="Z979" s="4" t="s">
        <v>535</v>
      </c>
      <c r="AD979" t="str">
        <f t="shared" si="158"/>
        <v/>
      </c>
    </row>
    <row r="980" spans="1:30" ht="14.25">
      <c r="A980" s="1" t="str">
        <f t="shared" si="150"/>
        <v>3b0b52af</v>
      </c>
      <c r="B980" s="3">
        <v>45053</v>
      </c>
      <c r="C980" s="2" t="str">
        <f t="shared" si="151"/>
        <v>West</v>
      </c>
      <c r="D980" s="4" t="str">
        <f t="shared" si="152"/>
        <v>Sports</v>
      </c>
      <c r="E980" s="1">
        <v>150.94999999999999</v>
      </c>
      <c r="F980" s="1">
        <v>45</v>
      </c>
      <c r="G980" s="1">
        <v>34</v>
      </c>
      <c r="H980">
        <v>1732.91</v>
      </c>
      <c r="I980" s="10">
        <f t="shared" si="155"/>
        <v>11.480026498840678</v>
      </c>
      <c r="J980">
        <f t="shared" si="153"/>
        <v>2537.5954861821929</v>
      </c>
      <c r="K980">
        <f t="shared" si="154"/>
        <v>2479230.7900000024</v>
      </c>
      <c r="L980" t="s">
        <v>3914</v>
      </c>
      <c r="M980" t="s">
        <v>3911</v>
      </c>
      <c r="N980" s="1">
        <f t="shared" si="159"/>
        <v>883.45500000000004</v>
      </c>
      <c r="O980" s="1">
        <f t="shared" si="156"/>
        <v>516.19997471554962</v>
      </c>
      <c r="P980" s="1" t="str">
        <f t="shared" si="157"/>
        <v>05-2023</v>
      </c>
      <c r="T980" s="1"/>
      <c r="U980" s="1"/>
      <c r="V980" s="1" t="s">
        <v>3911</v>
      </c>
      <c r="W980" s="1"/>
      <c r="X980" s="1" t="s">
        <v>962</v>
      </c>
      <c r="Y980" s="2" t="s">
        <v>959</v>
      </c>
      <c r="Z980" s="4" t="s">
        <v>17</v>
      </c>
      <c r="AD980" t="str">
        <f t="shared" si="158"/>
        <v/>
      </c>
    </row>
    <row r="981" spans="1:30" ht="14.25">
      <c r="A981" s="1" t="str">
        <f t="shared" si="150"/>
        <v>058d2dfb</v>
      </c>
      <c r="B981" s="3">
        <v>45023</v>
      </c>
      <c r="C981" s="2" t="str">
        <f t="shared" si="151"/>
        <v>West</v>
      </c>
      <c r="D981" s="4" t="str">
        <f t="shared" si="152"/>
        <v>Furniture</v>
      </c>
      <c r="E981" s="1">
        <v>1407.45</v>
      </c>
      <c r="F981" s="1">
        <v>23</v>
      </c>
      <c r="G981" s="1">
        <v>15</v>
      </c>
      <c r="H981">
        <v>728.54</v>
      </c>
      <c r="I981" s="10">
        <f t="shared" si="155"/>
        <v>0.51763117695122385</v>
      </c>
      <c r="J981">
        <f t="shared" si="153"/>
        <v>2537.5954861821929</v>
      </c>
      <c r="K981">
        <f t="shared" si="154"/>
        <v>2479230.7900000024</v>
      </c>
      <c r="L981" t="s">
        <v>1645</v>
      </c>
      <c r="M981" t="s">
        <v>3911</v>
      </c>
      <c r="N981" s="1">
        <f t="shared" si="159"/>
        <v>371.77</v>
      </c>
      <c r="O981" s="1">
        <f t="shared" si="156"/>
        <v>524.30656862745093</v>
      </c>
      <c r="P981" s="1" t="str">
        <f t="shared" si="157"/>
        <v>04-2023</v>
      </c>
      <c r="T981" s="1"/>
      <c r="U981" s="1"/>
      <c r="V981" s="1" t="s">
        <v>3911</v>
      </c>
      <c r="W981" s="1"/>
      <c r="X981" s="1" t="s">
        <v>963</v>
      </c>
      <c r="Y981" s="2" t="s">
        <v>959</v>
      </c>
      <c r="Z981" s="4" t="s">
        <v>535</v>
      </c>
      <c r="AD981" t="str">
        <f t="shared" si="158"/>
        <v/>
      </c>
    </row>
    <row r="982" spans="1:30" ht="14.25">
      <c r="A982" s="1" t="str">
        <f t="shared" si="150"/>
        <v>e4fffafb</v>
      </c>
      <c r="B982" s="3">
        <v>44952</v>
      </c>
      <c r="C982" s="2" t="str">
        <f t="shared" si="151"/>
        <v>East</v>
      </c>
      <c r="D982" s="4" t="str">
        <f t="shared" si="152"/>
        <v>Electronics</v>
      </c>
      <c r="E982" s="1">
        <v>4411.17</v>
      </c>
      <c r="F982" s="1">
        <v>4</v>
      </c>
      <c r="G982" s="1">
        <v>12</v>
      </c>
      <c r="H982">
        <v>206.61</v>
      </c>
      <c r="I982" s="10">
        <f t="shared" si="155"/>
        <v>4.6837913750773605E-2</v>
      </c>
      <c r="J982">
        <f t="shared" si="153"/>
        <v>2506.2477027027048</v>
      </c>
      <c r="K982">
        <f t="shared" si="154"/>
        <v>2596472.620000002</v>
      </c>
      <c r="L982" t="s">
        <v>3915</v>
      </c>
      <c r="M982" t="s">
        <v>3912</v>
      </c>
      <c r="N982" s="1">
        <f t="shared" si="159"/>
        <v>109.30500000000001</v>
      </c>
      <c r="O982" s="1">
        <f t="shared" si="156"/>
        <v>507.6997287299634</v>
      </c>
      <c r="P982" s="1" t="str">
        <f t="shared" si="157"/>
        <v>01-2023</v>
      </c>
      <c r="T982" s="1"/>
      <c r="U982" s="1"/>
      <c r="V982" s="1" t="s">
        <v>3912</v>
      </c>
      <c r="W982" s="1"/>
      <c r="X982" s="1" t="s">
        <v>964</v>
      </c>
      <c r="Y982" s="2" t="s">
        <v>3912</v>
      </c>
      <c r="Z982" s="4" t="s">
        <v>291</v>
      </c>
      <c r="AD982" t="str">
        <f t="shared" si="158"/>
        <v/>
      </c>
    </row>
    <row r="983" spans="1:30" ht="14.25">
      <c r="A983" s="1" t="str">
        <f t="shared" si="150"/>
        <v>ed24aaaf</v>
      </c>
      <c r="B983" s="3">
        <v>45203</v>
      </c>
      <c r="C983" s="2" t="str">
        <f t="shared" si="151"/>
        <v>North</v>
      </c>
      <c r="D983" s="4" t="str">
        <f t="shared" si="152"/>
        <v>Electronics</v>
      </c>
      <c r="E983" s="1">
        <v>1437.04</v>
      </c>
      <c r="F983" s="1">
        <v>16</v>
      </c>
      <c r="G983" s="1">
        <v>29</v>
      </c>
      <c r="H983">
        <v>1648.95</v>
      </c>
      <c r="I983" s="10">
        <f t="shared" si="155"/>
        <v>1.1474628402828035</v>
      </c>
      <c r="J983">
        <f t="shared" si="153"/>
        <v>2571.1423225152107</v>
      </c>
      <c r="K983">
        <f t="shared" si="154"/>
        <v>2535146.3299999977</v>
      </c>
      <c r="L983" t="s">
        <v>3915</v>
      </c>
      <c r="M983" t="s">
        <v>3910</v>
      </c>
      <c r="N983" s="1">
        <f t="shared" si="159"/>
        <v>838.97500000000002</v>
      </c>
      <c r="O983" s="1">
        <f t="shared" si="156"/>
        <v>507.6997287299634</v>
      </c>
      <c r="P983" s="1" t="str">
        <f t="shared" si="157"/>
        <v>10-2023</v>
      </c>
      <c r="T983" s="1"/>
      <c r="U983" s="1"/>
      <c r="V983" s="1" t="s">
        <v>3910</v>
      </c>
      <c r="W983" s="1"/>
      <c r="X983" s="1" t="s">
        <v>965</v>
      </c>
      <c r="Y983" s="2" t="s">
        <v>3910</v>
      </c>
      <c r="Z983" s="4" t="s">
        <v>291</v>
      </c>
      <c r="AD983" t="str">
        <f t="shared" si="158"/>
        <v/>
      </c>
    </row>
    <row r="984" spans="1:30" ht="14.25">
      <c r="A984" s="1" t="str">
        <f t="shared" si="150"/>
        <v>522a6fe9</v>
      </c>
      <c r="B984" s="3">
        <v>45502</v>
      </c>
      <c r="C984" s="2" t="str">
        <f t="shared" si="151"/>
        <v>South</v>
      </c>
      <c r="D984" s="4" t="str">
        <f t="shared" si="152"/>
        <v>Furniture</v>
      </c>
      <c r="E984" s="1">
        <v>2052.6799999999998</v>
      </c>
      <c r="F984" s="1">
        <v>24</v>
      </c>
      <c r="G984" s="1">
        <v>16</v>
      </c>
      <c r="H984">
        <v>337.63</v>
      </c>
      <c r="I984" s="10">
        <f t="shared" si="155"/>
        <v>0.16448253015569891</v>
      </c>
      <c r="J984">
        <f t="shared" si="153"/>
        <v>2496.4375124875119</v>
      </c>
      <c r="K984">
        <f t="shared" si="154"/>
        <v>2498933.9499999993</v>
      </c>
      <c r="L984" t="s">
        <v>1645</v>
      </c>
      <c r="M984" t="s">
        <v>3913</v>
      </c>
      <c r="N984" s="1">
        <f t="shared" si="159"/>
        <v>176.815</v>
      </c>
      <c r="O984" s="1">
        <f t="shared" si="156"/>
        <v>524.30656862745093</v>
      </c>
      <c r="P984" s="1" t="str">
        <f t="shared" si="157"/>
        <v>07-2024</v>
      </c>
      <c r="T984" s="1"/>
      <c r="U984" s="1"/>
      <c r="V984" s="1" t="s">
        <v>3913</v>
      </c>
      <c r="W984" s="1"/>
      <c r="X984" s="1" t="s">
        <v>966</v>
      </c>
      <c r="Y984" s="2" t="s">
        <v>3913</v>
      </c>
      <c r="Z984" s="4" t="s">
        <v>535</v>
      </c>
      <c r="AD984" t="str">
        <f t="shared" si="158"/>
        <v/>
      </c>
    </row>
    <row r="985" spans="1:30" ht="14.25">
      <c r="A985" s="1" t="str">
        <f t="shared" si="150"/>
        <v>7cdc7616</v>
      </c>
      <c r="B985" s="3">
        <v>45329</v>
      </c>
      <c r="C985" s="2" t="str">
        <f t="shared" si="151"/>
        <v>West</v>
      </c>
      <c r="D985" s="4" t="str">
        <f t="shared" si="152"/>
        <v>Groceries</v>
      </c>
      <c r="E985" s="1">
        <v>2380.5</v>
      </c>
      <c r="F985" s="1">
        <v>21</v>
      </c>
      <c r="G985" s="1">
        <v>49</v>
      </c>
      <c r="H985">
        <v>979.86</v>
      </c>
      <c r="I985" s="10">
        <f t="shared" si="155"/>
        <v>0.41161940768746064</v>
      </c>
      <c r="J985">
        <f t="shared" si="153"/>
        <v>2537.5954861821929</v>
      </c>
      <c r="K985">
        <f t="shared" si="154"/>
        <v>2479230.7900000024</v>
      </c>
      <c r="L985" t="s">
        <v>88</v>
      </c>
      <c r="M985" t="s">
        <v>3911</v>
      </c>
      <c r="N985" s="1">
        <f t="shared" si="159"/>
        <v>514.43000000000006</v>
      </c>
      <c r="O985" s="1">
        <f t="shared" si="156"/>
        <v>515.36624489795861</v>
      </c>
      <c r="P985" s="1" t="str">
        <f t="shared" si="157"/>
        <v>02-2024</v>
      </c>
      <c r="T985" s="1"/>
      <c r="U985" s="1"/>
      <c r="V985" s="1" t="s">
        <v>3911</v>
      </c>
      <c r="W985" s="1"/>
      <c r="X985" s="1" t="s">
        <v>967</v>
      </c>
      <c r="Y985" s="2" t="s">
        <v>959</v>
      </c>
      <c r="Z985" s="4" t="s">
        <v>88</v>
      </c>
      <c r="AD985" t="str">
        <f t="shared" si="158"/>
        <v/>
      </c>
    </row>
    <row r="986" spans="1:30" ht="14.25">
      <c r="A986" s="1" t="str">
        <f t="shared" si="150"/>
        <v>1d499a30</v>
      </c>
      <c r="B986" s="3">
        <v>44974</v>
      </c>
      <c r="C986" s="2" t="str">
        <f t="shared" si="151"/>
        <v>North</v>
      </c>
      <c r="D986" s="4" t="str">
        <f t="shared" si="152"/>
        <v>Groceries</v>
      </c>
      <c r="E986" s="1">
        <v>3438.47</v>
      </c>
      <c r="F986" s="1">
        <v>14</v>
      </c>
      <c r="G986" s="1">
        <v>26</v>
      </c>
      <c r="H986">
        <v>483.67</v>
      </c>
      <c r="I986" s="10">
        <f t="shared" si="155"/>
        <v>0.14066430709007205</v>
      </c>
      <c r="J986">
        <f t="shared" si="153"/>
        <v>2571.1423225152107</v>
      </c>
      <c r="K986">
        <f t="shared" si="154"/>
        <v>2535146.3299999977</v>
      </c>
      <c r="L986" t="s">
        <v>88</v>
      </c>
      <c r="M986" t="s">
        <v>3910</v>
      </c>
      <c r="N986" s="1">
        <f t="shared" si="159"/>
        <v>254.83500000000001</v>
      </c>
      <c r="O986" s="1">
        <f t="shared" si="156"/>
        <v>515.36624489795861</v>
      </c>
      <c r="P986" s="1" t="str">
        <f t="shared" si="157"/>
        <v>02-2023</v>
      </c>
      <c r="T986" s="1"/>
      <c r="U986" s="1"/>
      <c r="V986" s="1" t="s">
        <v>3910</v>
      </c>
      <c r="W986" s="1"/>
      <c r="X986" s="1" t="s">
        <v>968</v>
      </c>
      <c r="Y986" s="2" t="s">
        <v>3910</v>
      </c>
      <c r="Z986" s="4" t="s">
        <v>88</v>
      </c>
      <c r="AD986" t="str">
        <f t="shared" si="158"/>
        <v/>
      </c>
    </row>
    <row r="987" spans="1:30" ht="14.25">
      <c r="A987" s="1" t="str">
        <f t="shared" si="150"/>
        <v>5ac3d835</v>
      </c>
      <c r="B987" s="3">
        <v>45486</v>
      </c>
      <c r="C987" s="2" t="str">
        <f t="shared" si="151"/>
        <v>South</v>
      </c>
      <c r="D987" s="4" t="str">
        <f t="shared" si="152"/>
        <v>Groceries</v>
      </c>
      <c r="E987" s="1">
        <v>927.94</v>
      </c>
      <c r="F987" s="1">
        <v>19</v>
      </c>
      <c r="G987" s="1">
        <v>15</v>
      </c>
      <c r="H987">
        <v>1146.1099999999999</v>
      </c>
      <c r="I987" s="10">
        <f t="shared" si="155"/>
        <v>1.2351121839774122</v>
      </c>
      <c r="J987">
        <f t="shared" si="153"/>
        <v>2496.4375124875119</v>
      </c>
      <c r="K987">
        <f t="shared" si="154"/>
        <v>2498933.9499999993</v>
      </c>
      <c r="L987" t="s">
        <v>88</v>
      </c>
      <c r="M987" t="s">
        <v>3913</v>
      </c>
      <c r="N987" s="1">
        <f t="shared" si="159"/>
        <v>580.55499999999995</v>
      </c>
      <c r="O987" s="1">
        <f t="shared" si="156"/>
        <v>515.36624489795861</v>
      </c>
      <c r="P987" s="1" t="str">
        <f t="shared" si="157"/>
        <v>07-2024</v>
      </c>
      <c r="T987" s="1"/>
      <c r="U987" s="1"/>
      <c r="V987" s="1" t="s">
        <v>3913</v>
      </c>
      <c r="W987" s="1"/>
      <c r="X987" s="1" t="s">
        <v>969</v>
      </c>
      <c r="Y987" s="2" t="s">
        <v>3913</v>
      </c>
      <c r="Z987" s="4" t="s">
        <v>88</v>
      </c>
      <c r="AD987" t="str">
        <f t="shared" si="158"/>
        <v/>
      </c>
    </row>
    <row r="988" spans="1:30" ht="14.25">
      <c r="A988" s="1" t="str">
        <f t="shared" si="150"/>
        <v>264c8fff</v>
      </c>
      <c r="B988" s="3">
        <v>45593</v>
      </c>
      <c r="C988" s="2" t="str">
        <f t="shared" si="151"/>
        <v>West</v>
      </c>
      <c r="D988" s="4" t="str">
        <f t="shared" si="152"/>
        <v>Sports</v>
      </c>
      <c r="E988" s="1">
        <v>4744.7299999999996</v>
      </c>
      <c r="F988" s="1">
        <v>49</v>
      </c>
      <c r="G988" s="1">
        <v>4</v>
      </c>
      <c r="H988">
        <v>327.16000000000003</v>
      </c>
      <c r="I988" s="10">
        <f t="shared" si="155"/>
        <v>6.8952290225155075E-2</v>
      </c>
      <c r="J988">
        <f t="shared" si="153"/>
        <v>2537.5954861821929</v>
      </c>
      <c r="K988">
        <f t="shared" si="154"/>
        <v>2479230.7900000024</v>
      </c>
      <c r="L988" t="s">
        <v>3914</v>
      </c>
      <c r="M988" t="s">
        <v>3911</v>
      </c>
      <c r="N988" s="1">
        <f t="shared" si="159"/>
        <v>165.58</v>
      </c>
      <c r="O988" s="1">
        <f t="shared" si="156"/>
        <v>516.19997471554962</v>
      </c>
      <c r="P988" s="1" t="str">
        <f t="shared" si="157"/>
        <v>10-2024</v>
      </c>
      <c r="T988" s="1"/>
      <c r="U988" s="1"/>
      <c r="V988" s="1" t="s">
        <v>3911</v>
      </c>
      <c r="W988" s="1"/>
      <c r="X988" s="1" t="s">
        <v>970</v>
      </c>
      <c r="Y988" s="2" t="s">
        <v>959</v>
      </c>
      <c r="Z988" s="4" t="s">
        <v>17</v>
      </c>
      <c r="AD988" t="str">
        <f t="shared" si="158"/>
        <v/>
      </c>
    </row>
    <row r="989" spans="1:30" ht="14.25">
      <c r="A989" s="1" t="str">
        <f t="shared" si="150"/>
        <v>bac9cae3</v>
      </c>
      <c r="B989" s="3">
        <v>45244</v>
      </c>
      <c r="C989" s="2" t="str">
        <f t="shared" si="151"/>
        <v>North</v>
      </c>
      <c r="D989" s="4" t="str">
        <f t="shared" si="152"/>
        <v>Clothing</v>
      </c>
      <c r="E989" s="1">
        <v>2201.39</v>
      </c>
      <c r="F989" s="1">
        <v>23</v>
      </c>
      <c r="G989" s="1">
        <v>12</v>
      </c>
      <c r="H989">
        <v>1543.25</v>
      </c>
      <c r="I989" s="10">
        <f t="shared" si="155"/>
        <v>0.70103434648108698</v>
      </c>
      <c r="J989">
        <f t="shared" si="153"/>
        <v>2571.1423225152107</v>
      </c>
      <c r="K989">
        <f t="shared" si="154"/>
        <v>2535146.3299999977</v>
      </c>
      <c r="L989" t="s">
        <v>1474</v>
      </c>
      <c r="M989" t="s">
        <v>3910</v>
      </c>
      <c r="N989" s="1">
        <f t="shared" si="159"/>
        <v>777.625</v>
      </c>
      <c r="O989" s="1">
        <f t="shared" si="156"/>
        <v>518.08361275088532</v>
      </c>
      <c r="P989" s="1" t="str">
        <f t="shared" si="157"/>
        <v>11-2023</v>
      </c>
      <c r="T989" s="1"/>
      <c r="U989" s="1"/>
      <c r="V989" s="1" t="s">
        <v>3910</v>
      </c>
      <c r="W989" s="1"/>
      <c r="X989" s="1" t="s">
        <v>971</v>
      </c>
      <c r="Y989" s="2" t="s">
        <v>3910</v>
      </c>
      <c r="Z989" s="4" t="s">
        <v>1474</v>
      </c>
      <c r="AD989" t="str">
        <f t="shared" si="158"/>
        <v/>
      </c>
    </row>
    <row r="990" spans="1:30" ht="14.25">
      <c r="A990" s="1" t="str">
        <f t="shared" si="150"/>
        <v>02782a9f</v>
      </c>
      <c r="B990" s="3">
        <v>45432</v>
      </c>
      <c r="C990" s="2" t="str">
        <f t="shared" si="151"/>
        <v>East</v>
      </c>
      <c r="D990" s="4" t="str">
        <f t="shared" si="152"/>
        <v>Electronics</v>
      </c>
      <c r="E990" s="1">
        <v>3927.98</v>
      </c>
      <c r="F990" s="1">
        <v>30</v>
      </c>
      <c r="G990" s="1">
        <v>37</v>
      </c>
      <c r="H990">
        <v>163.81</v>
      </c>
      <c r="I990" s="10">
        <f t="shared" si="155"/>
        <v>4.1703369161757445E-2</v>
      </c>
      <c r="J990">
        <f t="shared" si="153"/>
        <v>2506.2477027027048</v>
      </c>
      <c r="K990">
        <f t="shared" si="154"/>
        <v>2596472.620000002</v>
      </c>
      <c r="L990" t="s">
        <v>3915</v>
      </c>
      <c r="M990" t="s">
        <v>3912</v>
      </c>
      <c r="N990" s="1">
        <f t="shared" si="159"/>
        <v>100.405</v>
      </c>
      <c r="O990" s="1">
        <f t="shared" si="156"/>
        <v>507.6997287299634</v>
      </c>
      <c r="P990" s="1" t="str">
        <f t="shared" si="157"/>
        <v>05-2024</v>
      </c>
      <c r="T990" s="1"/>
      <c r="U990" s="1"/>
      <c r="V990" s="1" t="s">
        <v>3912</v>
      </c>
      <c r="W990" s="1"/>
      <c r="X990" s="1" t="s">
        <v>972</v>
      </c>
      <c r="Y990" s="2" t="s">
        <v>3912</v>
      </c>
      <c r="Z990" s="4" t="s">
        <v>291</v>
      </c>
      <c r="AD990" t="str">
        <f t="shared" si="158"/>
        <v/>
      </c>
    </row>
    <row r="991" spans="1:30" ht="14.25">
      <c r="A991" s="1" t="str">
        <f t="shared" si="150"/>
        <v>c2623b58</v>
      </c>
      <c r="B991" s="3">
        <v>45344</v>
      </c>
      <c r="C991" s="2" t="str">
        <f t="shared" si="151"/>
        <v>West</v>
      </c>
      <c r="D991" s="4" t="str">
        <f t="shared" si="152"/>
        <v>Clothing</v>
      </c>
      <c r="E991" s="1">
        <v>2923.31</v>
      </c>
      <c r="F991" s="1">
        <v>43</v>
      </c>
      <c r="G991" s="1">
        <v>14</v>
      </c>
      <c r="H991">
        <v>234.79</v>
      </c>
      <c r="I991" s="10">
        <f t="shared" si="155"/>
        <v>8.031649055351639E-2</v>
      </c>
      <c r="J991">
        <f t="shared" si="153"/>
        <v>2537.5954861821929</v>
      </c>
      <c r="K991">
        <f t="shared" si="154"/>
        <v>2479230.7900000024</v>
      </c>
      <c r="L991" t="s">
        <v>1474</v>
      </c>
      <c r="M991" t="s">
        <v>3911</v>
      </c>
      <c r="N991" s="1">
        <f t="shared" si="159"/>
        <v>124.395</v>
      </c>
      <c r="O991" s="1">
        <f t="shared" si="156"/>
        <v>518.08361275088532</v>
      </c>
      <c r="P991" s="1" t="str">
        <f t="shared" si="157"/>
        <v>02-2024</v>
      </c>
      <c r="T991" s="1"/>
      <c r="U991" s="1"/>
      <c r="V991" s="1" t="s">
        <v>3911</v>
      </c>
      <c r="W991" s="1"/>
      <c r="X991" s="1" t="s">
        <v>973</v>
      </c>
      <c r="Y991" s="2" t="s">
        <v>959</v>
      </c>
      <c r="Z991" s="4" t="s">
        <v>1474</v>
      </c>
      <c r="AD991" t="str">
        <f t="shared" si="158"/>
        <v/>
      </c>
    </row>
    <row r="992" spans="1:30" ht="14.25">
      <c r="A992" s="1" t="str">
        <f t="shared" si="150"/>
        <v>6ddc5f2c</v>
      </c>
      <c r="B992" s="3">
        <v>44951</v>
      </c>
      <c r="C992" s="2" t="str">
        <f t="shared" si="151"/>
        <v>South</v>
      </c>
      <c r="D992" s="4" t="str">
        <f t="shared" si="152"/>
        <v>Electronics</v>
      </c>
      <c r="E992" s="1">
        <v>2160.75</v>
      </c>
      <c r="F992" s="1">
        <v>41</v>
      </c>
      <c r="G992" s="1">
        <v>39</v>
      </c>
      <c r="H992">
        <v>222.18</v>
      </c>
      <c r="I992" s="10">
        <f t="shared" si="155"/>
        <v>0.10282540784449844</v>
      </c>
      <c r="J992">
        <f t="shared" si="153"/>
        <v>2496.4375124875119</v>
      </c>
      <c r="K992">
        <f t="shared" si="154"/>
        <v>2498933.9499999993</v>
      </c>
      <c r="L992" t="s">
        <v>3915</v>
      </c>
      <c r="M992" t="s">
        <v>3913</v>
      </c>
      <c r="N992" s="1">
        <f t="shared" si="159"/>
        <v>130.59</v>
      </c>
      <c r="O992" s="1">
        <f t="shared" si="156"/>
        <v>507.6997287299634</v>
      </c>
      <c r="P992" s="1" t="str">
        <f t="shared" si="157"/>
        <v>01-2023</v>
      </c>
      <c r="T992" s="1"/>
      <c r="U992" s="1"/>
      <c r="V992" s="1" t="s">
        <v>3913</v>
      </c>
      <c r="W992" s="1"/>
      <c r="X992" s="1" t="s">
        <v>974</v>
      </c>
      <c r="Y992" s="2" t="s">
        <v>3913</v>
      </c>
      <c r="Z992" s="4" t="s">
        <v>291</v>
      </c>
      <c r="AD992" t="str">
        <f t="shared" si="158"/>
        <v/>
      </c>
    </row>
    <row r="993" spans="1:30" ht="14.25">
      <c r="A993" s="1" t="str">
        <f t="shared" si="150"/>
        <v>b7e252f4</v>
      </c>
      <c r="B993" s="3">
        <v>45149</v>
      </c>
      <c r="C993" s="2" t="str">
        <f t="shared" si="151"/>
        <v>North</v>
      </c>
      <c r="D993" s="4" t="str">
        <f t="shared" si="152"/>
        <v>Groceries</v>
      </c>
      <c r="E993" s="1">
        <v>2011.06</v>
      </c>
      <c r="F993" s="1">
        <v>22</v>
      </c>
      <c r="G993" s="1">
        <v>50</v>
      </c>
      <c r="H993">
        <v>1499.53</v>
      </c>
      <c r="I993" s="10">
        <f t="shared" si="155"/>
        <v>0.74564160194126483</v>
      </c>
      <c r="J993">
        <f t="shared" si="153"/>
        <v>2571.1423225152107</v>
      </c>
      <c r="K993">
        <f t="shared" si="154"/>
        <v>2535146.3299999977</v>
      </c>
      <c r="L993" t="s">
        <v>88</v>
      </c>
      <c r="M993" t="s">
        <v>3910</v>
      </c>
      <c r="N993" s="1">
        <f t="shared" si="159"/>
        <v>774.76499999999999</v>
      </c>
      <c r="O993" s="1">
        <f t="shared" si="156"/>
        <v>515.36624489795861</v>
      </c>
      <c r="P993" s="1" t="str">
        <f t="shared" si="157"/>
        <v>08-2023</v>
      </c>
      <c r="T993" s="1"/>
      <c r="U993" s="1"/>
      <c r="V993" s="1" t="s">
        <v>3910</v>
      </c>
      <c r="W993" s="1"/>
      <c r="X993" s="1" t="s">
        <v>975</v>
      </c>
      <c r="Y993" s="2" t="s">
        <v>3910</v>
      </c>
      <c r="Z993" s="4" t="s">
        <v>88</v>
      </c>
      <c r="AD993" t="str">
        <f t="shared" si="158"/>
        <v/>
      </c>
    </row>
    <row r="994" spans="1:30" ht="14.25">
      <c r="A994" s="1" t="str">
        <f t="shared" si="150"/>
        <v>249a2b94</v>
      </c>
      <c r="B994" s="3">
        <v>45478</v>
      </c>
      <c r="C994" s="2" t="str">
        <f t="shared" si="151"/>
        <v>South</v>
      </c>
      <c r="D994" s="4" t="str">
        <f t="shared" si="152"/>
        <v>Electronics</v>
      </c>
      <c r="E994" s="1">
        <v>4861.18</v>
      </c>
      <c r="F994" s="1">
        <v>41</v>
      </c>
      <c r="G994" s="1">
        <v>4</v>
      </c>
      <c r="H994">
        <v>534.63</v>
      </c>
      <c r="I994" s="10">
        <f t="shared" si="155"/>
        <v>0.10997947000522507</v>
      </c>
      <c r="J994">
        <f t="shared" si="153"/>
        <v>2496.4375124875119</v>
      </c>
      <c r="K994">
        <f t="shared" si="154"/>
        <v>2498933.9499999993</v>
      </c>
      <c r="L994" t="s">
        <v>3915</v>
      </c>
      <c r="M994" t="s">
        <v>3913</v>
      </c>
      <c r="N994" s="1">
        <f t="shared" si="159"/>
        <v>269.315</v>
      </c>
      <c r="O994" s="1">
        <f t="shared" si="156"/>
        <v>507.6997287299634</v>
      </c>
      <c r="P994" s="1" t="str">
        <f t="shared" si="157"/>
        <v>07-2024</v>
      </c>
      <c r="T994" s="1"/>
      <c r="U994" s="1"/>
      <c r="V994" s="1" t="s">
        <v>3913</v>
      </c>
      <c r="W994" s="1"/>
      <c r="X994" s="1" t="s">
        <v>976</v>
      </c>
      <c r="Y994" s="2" t="s">
        <v>3913</v>
      </c>
      <c r="Z994" s="4" t="s">
        <v>291</v>
      </c>
      <c r="AD994" t="str">
        <f t="shared" si="158"/>
        <v/>
      </c>
    </row>
    <row r="995" spans="1:30" ht="14.25">
      <c r="A995" s="1" t="str">
        <f t="shared" si="150"/>
        <v>68fb13d0</v>
      </c>
      <c r="B995" s="3">
        <v>45093</v>
      </c>
      <c r="C995" s="2" t="str">
        <f t="shared" si="151"/>
        <v>South</v>
      </c>
      <c r="D995" s="4" t="str">
        <f t="shared" si="152"/>
        <v>Electronics</v>
      </c>
      <c r="E995" s="1">
        <v>995.32</v>
      </c>
      <c r="F995" s="1">
        <v>1</v>
      </c>
      <c r="G995" s="1">
        <v>17</v>
      </c>
      <c r="H995">
        <v>1047.3499999999999</v>
      </c>
      <c r="I995" s="10">
        <f t="shared" si="155"/>
        <v>1.0522746453401919</v>
      </c>
      <c r="J995">
        <f t="shared" si="153"/>
        <v>2496.4375124875119</v>
      </c>
      <c r="K995">
        <f t="shared" si="154"/>
        <v>2498933.9499999993</v>
      </c>
      <c r="L995" t="s">
        <v>3915</v>
      </c>
      <c r="M995" t="s">
        <v>3913</v>
      </c>
      <c r="N995" s="1">
        <f t="shared" si="159"/>
        <v>532.17499999999995</v>
      </c>
      <c r="O995" s="1">
        <f t="shared" si="156"/>
        <v>507.6997287299634</v>
      </c>
      <c r="P995" s="1" t="str">
        <f t="shared" si="157"/>
        <v>06-2023</v>
      </c>
      <c r="T995" s="1"/>
      <c r="U995" s="1"/>
      <c r="V995" s="1" t="s">
        <v>3913</v>
      </c>
      <c r="W995" s="1"/>
      <c r="X995" s="1" t="s">
        <v>977</v>
      </c>
      <c r="Y995" s="2" t="s">
        <v>3913</v>
      </c>
      <c r="Z995" s="4" t="s">
        <v>291</v>
      </c>
      <c r="AD995" t="str">
        <f t="shared" si="158"/>
        <v/>
      </c>
    </row>
    <row r="996" spans="1:30" ht="14.25">
      <c r="A996" s="1" t="str">
        <f t="shared" si="150"/>
        <v>cfa7483b</v>
      </c>
      <c r="B996" s="3">
        <v>45519</v>
      </c>
      <c r="C996" s="2" t="str">
        <f t="shared" si="151"/>
        <v>South</v>
      </c>
      <c r="D996" s="4" t="str">
        <f t="shared" si="152"/>
        <v>Furniture</v>
      </c>
      <c r="E996" s="1">
        <v>3205.86</v>
      </c>
      <c r="F996" s="1">
        <v>22</v>
      </c>
      <c r="G996" s="1">
        <v>22</v>
      </c>
      <c r="H996">
        <v>1924.7</v>
      </c>
      <c r="I996" s="10">
        <f t="shared" si="155"/>
        <v>0.60036932367601825</v>
      </c>
      <c r="J996">
        <f t="shared" si="153"/>
        <v>2496.4375124875119</v>
      </c>
      <c r="K996">
        <f t="shared" si="154"/>
        <v>2498933.9499999993</v>
      </c>
      <c r="L996" t="s">
        <v>1645</v>
      </c>
      <c r="M996" t="s">
        <v>3913</v>
      </c>
      <c r="N996" s="1">
        <f t="shared" si="159"/>
        <v>973.35</v>
      </c>
      <c r="O996" s="1">
        <f t="shared" si="156"/>
        <v>524.30656862745093</v>
      </c>
      <c r="P996" s="1" t="str">
        <f t="shared" si="157"/>
        <v>08-2024</v>
      </c>
      <c r="T996" s="1"/>
      <c r="U996" s="1"/>
      <c r="V996" s="1" t="s">
        <v>3913</v>
      </c>
      <c r="W996" s="1"/>
      <c r="X996" s="1" t="s">
        <v>978</v>
      </c>
      <c r="Y996" s="2" t="s">
        <v>3913</v>
      </c>
      <c r="Z996" s="4" t="s">
        <v>535</v>
      </c>
      <c r="AD996" t="str">
        <f t="shared" si="158"/>
        <v/>
      </c>
    </row>
    <row r="997" spans="1:30" ht="14.25">
      <c r="A997" s="1" t="str">
        <f t="shared" si="150"/>
        <v>776cc4bb</v>
      </c>
      <c r="B997" s="3">
        <v>45400</v>
      </c>
      <c r="C997" s="2" t="str">
        <f t="shared" si="151"/>
        <v>West</v>
      </c>
      <c r="D997" s="4" t="str">
        <f t="shared" si="152"/>
        <v>Groceries</v>
      </c>
      <c r="E997" s="1">
        <v>4656.05</v>
      </c>
      <c r="F997" s="1">
        <v>4</v>
      </c>
      <c r="G997" s="1">
        <v>34</v>
      </c>
      <c r="H997">
        <v>1821.29</v>
      </c>
      <c r="I997" s="10">
        <f t="shared" si="155"/>
        <v>0.3911663319766755</v>
      </c>
      <c r="J997">
        <f t="shared" si="153"/>
        <v>2537.5954861821929</v>
      </c>
      <c r="K997">
        <f t="shared" si="154"/>
        <v>2479230.7900000024</v>
      </c>
      <c r="L997" t="s">
        <v>88</v>
      </c>
      <c r="M997" t="s">
        <v>3911</v>
      </c>
      <c r="N997" s="1">
        <f t="shared" si="159"/>
        <v>927.64499999999998</v>
      </c>
      <c r="O997" s="1">
        <f t="shared" si="156"/>
        <v>515.36624489795861</v>
      </c>
      <c r="P997" s="1" t="str">
        <f t="shared" si="157"/>
        <v>04-2024</v>
      </c>
      <c r="T997" s="1"/>
      <c r="U997" s="1"/>
      <c r="V997" s="1" t="s">
        <v>3911</v>
      </c>
      <c r="W997" s="1"/>
      <c r="X997" s="1" t="s">
        <v>979</v>
      </c>
      <c r="Y997" s="2" t="s">
        <v>959</v>
      </c>
      <c r="Z997" s="4" t="s">
        <v>88</v>
      </c>
      <c r="AD997" t="str">
        <f t="shared" si="158"/>
        <v/>
      </c>
    </row>
    <row r="998" spans="1:30" ht="14.25">
      <c r="A998" s="1" t="str">
        <f t="shared" si="150"/>
        <v>3f0ebd0c</v>
      </c>
      <c r="B998" s="3">
        <v>45376</v>
      </c>
      <c r="C998" s="2" t="str">
        <f t="shared" si="151"/>
        <v>West</v>
      </c>
      <c r="D998" s="4" t="str">
        <f t="shared" si="152"/>
        <v>Groceries</v>
      </c>
      <c r="E998" s="1">
        <v>4144.7299999999996</v>
      </c>
      <c r="F998" s="1">
        <v>25</v>
      </c>
      <c r="G998" s="1">
        <v>32</v>
      </c>
      <c r="H998">
        <v>1807.07</v>
      </c>
      <c r="I998" s="10">
        <f t="shared" si="155"/>
        <v>0.43599221179666714</v>
      </c>
      <c r="J998">
        <f t="shared" si="153"/>
        <v>2537.5954861821929</v>
      </c>
      <c r="K998">
        <f t="shared" si="154"/>
        <v>2479230.7900000024</v>
      </c>
      <c r="L998" t="s">
        <v>88</v>
      </c>
      <c r="M998" t="s">
        <v>3911</v>
      </c>
      <c r="N998" s="1">
        <f t="shared" si="159"/>
        <v>919.53499999999997</v>
      </c>
      <c r="O998" s="1">
        <f t="shared" si="156"/>
        <v>515.36624489795861</v>
      </c>
      <c r="P998" s="1" t="str">
        <f t="shared" si="157"/>
        <v>03-2024</v>
      </c>
      <c r="T998" s="1"/>
      <c r="U998" s="1"/>
      <c r="V998" s="1" t="s">
        <v>3911</v>
      </c>
      <c r="W998" s="1"/>
      <c r="X998" s="1" t="s">
        <v>980</v>
      </c>
      <c r="Y998" s="2" t="s">
        <v>959</v>
      </c>
      <c r="Z998" s="4" t="s">
        <v>88</v>
      </c>
      <c r="AD998" t="str">
        <f t="shared" si="158"/>
        <v/>
      </c>
    </row>
    <row r="999" spans="1:30" ht="14.25">
      <c r="A999" s="1" t="str">
        <f t="shared" si="150"/>
        <v>352fced6</v>
      </c>
      <c r="B999" s="3">
        <v>45480</v>
      </c>
      <c r="C999" s="2" t="str">
        <f t="shared" si="151"/>
        <v>West</v>
      </c>
      <c r="D999" s="4" t="str">
        <f t="shared" si="152"/>
        <v>Furniture</v>
      </c>
      <c r="E999" s="1">
        <v>2296.6999999999998</v>
      </c>
      <c r="F999" s="1">
        <v>1</v>
      </c>
      <c r="G999" s="1">
        <v>17</v>
      </c>
      <c r="H999">
        <v>34.880000000000003</v>
      </c>
      <c r="I999" s="10">
        <f t="shared" si="155"/>
        <v>1.5187007445465235E-2</v>
      </c>
      <c r="J999">
        <f t="shared" si="153"/>
        <v>2537.5954861821929</v>
      </c>
      <c r="K999">
        <f t="shared" si="154"/>
        <v>2479230.7900000024</v>
      </c>
      <c r="L999" t="s">
        <v>1645</v>
      </c>
      <c r="M999" t="s">
        <v>3911</v>
      </c>
      <c r="N999" s="1">
        <f t="shared" si="159"/>
        <v>25.94</v>
      </c>
      <c r="O999" s="1">
        <f t="shared" si="156"/>
        <v>524.30656862745093</v>
      </c>
      <c r="P999" s="1" t="str">
        <f t="shared" si="157"/>
        <v>07-2024</v>
      </c>
      <c r="T999" s="1"/>
      <c r="U999" s="1"/>
      <c r="V999" s="1" t="s">
        <v>3911</v>
      </c>
      <c r="W999" s="1"/>
      <c r="X999" s="1" t="s">
        <v>981</v>
      </c>
      <c r="Y999" s="2" t="s">
        <v>959</v>
      </c>
      <c r="Z999" s="4" t="s">
        <v>535</v>
      </c>
      <c r="AD999" t="str">
        <f t="shared" si="158"/>
        <v/>
      </c>
    </row>
    <row r="1000" spans="1:30" ht="14.25">
      <c r="A1000" s="1" t="str">
        <f t="shared" si="150"/>
        <v>1c98e447</v>
      </c>
      <c r="B1000" s="3">
        <v>44901</v>
      </c>
      <c r="C1000" s="2" t="str">
        <f t="shared" si="151"/>
        <v>West</v>
      </c>
      <c r="D1000" s="4" t="str">
        <f t="shared" si="152"/>
        <v>Clothing</v>
      </c>
      <c r="E1000" s="1">
        <v>2067.65</v>
      </c>
      <c r="F1000" s="1">
        <v>15</v>
      </c>
      <c r="G1000" s="1">
        <v>35</v>
      </c>
      <c r="H1000">
        <v>1117.82</v>
      </c>
      <c r="I1000" s="10">
        <f t="shared" si="155"/>
        <v>0.5406234130534664</v>
      </c>
      <c r="J1000">
        <f t="shared" si="153"/>
        <v>2537.5954861821929</v>
      </c>
      <c r="K1000">
        <f t="shared" si="154"/>
        <v>2479230.7900000024</v>
      </c>
      <c r="L1000" t="s">
        <v>1474</v>
      </c>
      <c r="M1000" t="s">
        <v>3911</v>
      </c>
      <c r="N1000" s="1">
        <f t="shared" si="159"/>
        <v>576.41</v>
      </c>
      <c r="O1000" s="1">
        <f t="shared" si="156"/>
        <v>518.08361275088532</v>
      </c>
      <c r="P1000" s="1" t="str">
        <f t="shared" si="157"/>
        <v>12-2022</v>
      </c>
      <c r="T1000" s="1"/>
      <c r="U1000" s="1"/>
      <c r="V1000" s="1" t="s">
        <v>3911</v>
      </c>
      <c r="W1000" s="1"/>
      <c r="X1000" s="1" t="s">
        <v>982</v>
      </c>
      <c r="Y1000" s="2" t="s">
        <v>959</v>
      </c>
      <c r="Z1000" s="4" t="s">
        <v>1474</v>
      </c>
      <c r="AD1000" t="str">
        <f t="shared" si="158"/>
        <v/>
      </c>
    </row>
    <row r="1001" spans="1:30" ht="14.25">
      <c r="A1001" s="1" t="str">
        <f t="shared" si="150"/>
        <v>0c4bed9a</v>
      </c>
      <c r="B1001" s="3">
        <v>45233</v>
      </c>
      <c r="C1001" s="2" t="str">
        <f t="shared" si="151"/>
        <v>South</v>
      </c>
      <c r="D1001" s="4" t="str">
        <f t="shared" si="152"/>
        <v>Sports</v>
      </c>
      <c r="E1001" s="1">
        <v>3804.41</v>
      </c>
      <c r="F1001" s="1">
        <v>24</v>
      </c>
      <c r="G1001" s="1">
        <v>50</v>
      </c>
      <c r="H1001">
        <v>606.65</v>
      </c>
      <c r="I1001" s="10">
        <f t="shared" si="155"/>
        <v>0.15945967968752053</v>
      </c>
      <c r="J1001">
        <f t="shared" si="153"/>
        <v>2496.4375124875119</v>
      </c>
      <c r="K1001">
        <f t="shared" si="154"/>
        <v>2498933.9499999993</v>
      </c>
      <c r="L1001" t="s">
        <v>3914</v>
      </c>
      <c r="M1001" t="s">
        <v>3913</v>
      </c>
      <c r="N1001" s="1">
        <f t="shared" si="159"/>
        <v>328.32499999999999</v>
      </c>
      <c r="O1001" s="1">
        <f t="shared" si="156"/>
        <v>516.19997471554962</v>
      </c>
      <c r="P1001" s="1" t="str">
        <f t="shared" si="157"/>
        <v>11-2023</v>
      </c>
      <c r="T1001" s="1"/>
      <c r="U1001" s="1"/>
      <c r="V1001" s="1" t="s">
        <v>3913</v>
      </c>
      <c r="W1001" s="1"/>
      <c r="X1001" s="1" t="s">
        <v>983</v>
      </c>
      <c r="Y1001" s="2" t="s">
        <v>3913</v>
      </c>
      <c r="Z1001" s="4" t="s">
        <v>17</v>
      </c>
      <c r="AD1001" t="str">
        <f t="shared" si="158"/>
        <v/>
      </c>
    </row>
    <row r="1002" spans="1:30" ht="14.25">
      <c r="A1002" s="1" t="str">
        <f t="shared" si="150"/>
        <v>74d965a8</v>
      </c>
      <c r="B1002" s="3">
        <v>45325</v>
      </c>
      <c r="C1002" s="2" t="str">
        <f t="shared" si="151"/>
        <v>East</v>
      </c>
      <c r="D1002" s="4" t="str">
        <f t="shared" si="152"/>
        <v>Furniture</v>
      </c>
      <c r="E1002" s="1">
        <v>3229.81</v>
      </c>
      <c r="F1002" s="1">
        <v>41</v>
      </c>
      <c r="G1002" s="1">
        <v>28</v>
      </c>
      <c r="H1002">
        <v>1143.74</v>
      </c>
      <c r="I1002" s="10">
        <f t="shared" si="155"/>
        <v>0.35411990178988856</v>
      </c>
      <c r="J1002">
        <f t="shared" si="153"/>
        <v>2506.2477027027048</v>
      </c>
      <c r="K1002">
        <f t="shared" si="154"/>
        <v>2596472.620000002</v>
      </c>
      <c r="L1002" t="s">
        <v>1645</v>
      </c>
      <c r="M1002" t="s">
        <v>3912</v>
      </c>
      <c r="N1002" s="1">
        <f t="shared" si="159"/>
        <v>585.87</v>
      </c>
      <c r="O1002" s="1">
        <f t="shared" si="156"/>
        <v>524.30656862745093</v>
      </c>
      <c r="P1002" s="1" t="str">
        <f t="shared" si="157"/>
        <v>02-2024</v>
      </c>
      <c r="T1002" s="1"/>
      <c r="U1002" s="1"/>
      <c r="V1002" s="1" t="s">
        <v>3912</v>
      </c>
      <c r="W1002" s="1"/>
      <c r="X1002" s="1" t="s">
        <v>984</v>
      </c>
      <c r="Y1002" s="2" t="s">
        <v>3912</v>
      </c>
      <c r="Z1002" s="4" t="s">
        <v>535</v>
      </c>
      <c r="AD1002" t="str">
        <f t="shared" si="158"/>
        <v/>
      </c>
    </row>
    <row r="1003" spans="1:30" ht="14.25">
      <c r="A1003" s="1" t="str">
        <f t="shared" si="150"/>
        <v>991e252f</v>
      </c>
      <c r="B1003" s="3">
        <v>45008</v>
      </c>
      <c r="C1003" s="2" t="str">
        <f t="shared" si="151"/>
        <v>North</v>
      </c>
      <c r="D1003" s="4" t="str">
        <f t="shared" si="152"/>
        <v>Furniture</v>
      </c>
      <c r="E1003" s="1">
        <v>1049.82</v>
      </c>
      <c r="F1003" s="1">
        <v>45</v>
      </c>
      <c r="G1003" s="1">
        <v>9</v>
      </c>
      <c r="H1003">
        <v>411.38</v>
      </c>
      <c r="I1003" s="10">
        <f t="shared" si="155"/>
        <v>0.39185765178792559</v>
      </c>
      <c r="J1003">
        <f t="shared" si="153"/>
        <v>2571.1423225152107</v>
      </c>
      <c r="K1003">
        <f t="shared" si="154"/>
        <v>2535146.3299999977</v>
      </c>
      <c r="L1003" t="s">
        <v>1645</v>
      </c>
      <c r="M1003" t="s">
        <v>3910</v>
      </c>
      <c r="N1003" s="1">
        <f t="shared" si="159"/>
        <v>210.19</v>
      </c>
      <c r="O1003" s="1">
        <f t="shared" si="156"/>
        <v>524.30656862745093</v>
      </c>
      <c r="P1003" s="1" t="str">
        <f t="shared" si="157"/>
        <v>03-2023</v>
      </c>
      <c r="T1003" s="1"/>
      <c r="U1003" s="1"/>
      <c r="V1003" s="1" t="s">
        <v>3910</v>
      </c>
      <c r="W1003" s="1"/>
      <c r="X1003" s="1" t="s">
        <v>985</v>
      </c>
      <c r="Y1003" s="2" t="s">
        <v>3910</v>
      </c>
      <c r="Z1003" s="4" t="s">
        <v>535</v>
      </c>
      <c r="AD1003" t="str">
        <f t="shared" si="158"/>
        <v/>
      </c>
    </row>
    <row r="1004" spans="1:30" ht="14.25">
      <c r="A1004" s="1" t="str">
        <f t="shared" si="150"/>
        <v>20997b6d</v>
      </c>
      <c r="B1004" s="3">
        <v>45268</v>
      </c>
      <c r="C1004" s="2" t="str">
        <f t="shared" si="151"/>
        <v>South</v>
      </c>
      <c r="D1004" s="4" t="str">
        <f t="shared" si="152"/>
        <v>Electronics</v>
      </c>
      <c r="E1004" s="1">
        <v>4796.45</v>
      </c>
      <c r="F1004" s="1">
        <v>1</v>
      </c>
      <c r="G1004" s="1">
        <v>14</v>
      </c>
      <c r="H1004">
        <v>1877.74</v>
      </c>
      <c r="I1004" s="10">
        <f t="shared" si="155"/>
        <v>0.39148536938777639</v>
      </c>
      <c r="J1004">
        <f t="shared" si="153"/>
        <v>2496.4375124875119</v>
      </c>
      <c r="K1004">
        <f t="shared" si="154"/>
        <v>2498933.9499999993</v>
      </c>
      <c r="L1004" t="s">
        <v>3915</v>
      </c>
      <c r="M1004" t="s">
        <v>3913</v>
      </c>
      <c r="N1004" s="1">
        <f t="shared" si="159"/>
        <v>945.87</v>
      </c>
      <c r="O1004" s="1">
        <f t="shared" si="156"/>
        <v>507.6997287299634</v>
      </c>
      <c r="P1004" s="1" t="str">
        <f t="shared" si="157"/>
        <v>12-2023</v>
      </c>
      <c r="T1004" s="1"/>
      <c r="U1004" s="1"/>
      <c r="V1004" s="1" t="s">
        <v>3913</v>
      </c>
      <c r="W1004" s="1"/>
      <c r="X1004" s="1" t="s">
        <v>986</v>
      </c>
      <c r="Y1004" s="2" t="s">
        <v>3913</v>
      </c>
      <c r="Z1004" s="4" t="s">
        <v>291</v>
      </c>
      <c r="AD1004" t="str">
        <f t="shared" si="158"/>
        <v/>
      </c>
    </row>
    <row r="1005" spans="1:30" ht="14.25">
      <c r="A1005" s="1" t="str">
        <f t="shared" si="150"/>
        <v>6a9d04f1</v>
      </c>
      <c r="B1005" s="3">
        <v>44919</v>
      </c>
      <c r="C1005" s="2" t="str">
        <f t="shared" si="151"/>
        <v>West</v>
      </c>
      <c r="D1005" s="4" t="str">
        <f t="shared" si="152"/>
        <v>Clothing</v>
      </c>
      <c r="E1005" s="1">
        <v>156.85</v>
      </c>
      <c r="F1005" s="1">
        <v>13</v>
      </c>
      <c r="G1005" s="1">
        <v>34</v>
      </c>
      <c r="H1005">
        <v>1837.33</v>
      </c>
      <c r="I1005" s="10">
        <f t="shared" si="155"/>
        <v>11.713930506853682</v>
      </c>
      <c r="J1005">
        <f t="shared" si="153"/>
        <v>2537.5954861821929</v>
      </c>
      <c r="K1005">
        <f t="shared" si="154"/>
        <v>2479230.7900000024</v>
      </c>
      <c r="L1005" t="s">
        <v>1474</v>
      </c>
      <c r="M1005" t="s">
        <v>3911</v>
      </c>
      <c r="N1005" s="1">
        <f t="shared" si="159"/>
        <v>935.66499999999996</v>
      </c>
      <c r="O1005" s="1">
        <f t="shared" si="156"/>
        <v>518.08361275088532</v>
      </c>
      <c r="P1005" s="1" t="str">
        <f t="shared" si="157"/>
        <v>12-2022</v>
      </c>
      <c r="T1005" s="1"/>
      <c r="U1005" s="1"/>
      <c r="V1005" s="1" t="s">
        <v>3911</v>
      </c>
      <c r="W1005" s="1"/>
      <c r="X1005" s="1" t="s">
        <v>987</v>
      </c>
      <c r="Y1005" s="2" t="s">
        <v>959</v>
      </c>
      <c r="Z1005" s="4" t="s">
        <v>1474</v>
      </c>
      <c r="AD1005" t="str">
        <f t="shared" si="158"/>
        <v/>
      </c>
    </row>
    <row r="1006" spans="1:30" ht="14.25">
      <c r="A1006" s="1" t="str">
        <f t="shared" si="150"/>
        <v>97f5ad59</v>
      </c>
      <c r="B1006" s="3">
        <v>45514</v>
      </c>
      <c r="C1006" s="2" t="str">
        <f t="shared" si="151"/>
        <v>South</v>
      </c>
      <c r="D1006" s="4" t="str">
        <f t="shared" si="152"/>
        <v>Sports</v>
      </c>
      <c r="E1006" s="1">
        <v>3001.04</v>
      </c>
      <c r="F1006" s="1">
        <v>27</v>
      </c>
      <c r="G1006" s="1">
        <v>48</v>
      </c>
      <c r="H1006">
        <v>109.42</v>
      </c>
      <c r="I1006" s="10">
        <f t="shared" si="155"/>
        <v>3.646069362620958E-2</v>
      </c>
      <c r="J1006">
        <f t="shared" si="153"/>
        <v>2496.4375124875119</v>
      </c>
      <c r="K1006">
        <f t="shared" si="154"/>
        <v>2498933.9499999993</v>
      </c>
      <c r="L1006" t="s">
        <v>3914</v>
      </c>
      <c r="M1006" t="s">
        <v>3913</v>
      </c>
      <c r="N1006" s="1">
        <f t="shared" si="159"/>
        <v>78.710000000000008</v>
      </c>
      <c r="O1006" s="1">
        <f t="shared" si="156"/>
        <v>516.19997471554962</v>
      </c>
      <c r="P1006" s="1" t="str">
        <f t="shared" si="157"/>
        <v>08-2024</v>
      </c>
      <c r="T1006" s="1"/>
      <c r="U1006" s="1"/>
      <c r="V1006" s="1" t="s">
        <v>3913</v>
      </c>
      <c r="W1006" s="1"/>
      <c r="X1006" s="1" t="s">
        <v>988</v>
      </c>
      <c r="Y1006" s="2" t="s">
        <v>3913</v>
      </c>
      <c r="Z1006" s="4" t="s">
        <v>17</v>
      </c>
      <c r="AD1006" t="str">
        <f t="shared" si="158"/>
        <v/>
      </c>
    </row>
    <row r="1007" spans="1:30" ht="14.25">
      <c r="A1007" s="1" t="str">
        <f t="shared" si="150"/>
        <v>80511009</v>
      </c>
      <c r="B1007" s="3">
        <v>45431</v>
      </c>
      <c r="C1007" s="2" t="str">
        <f t="shared" si="151"/>
        <v>West</v>
      </c>
      <c r="D1007" s="4" t="str">
        <f t="shared" si="152"/>
        <v>Groceries</v>
      </c>
      <c r="E1007" s="1">
        <v>2168.6799999999998</v>
      </c>
      <c r="F1007" s="1">
        <v>46</v>
      </c>
      <c r="G1007" s="1">
        <v>18</v>
      </c>
      <c r="H1007">
        <v>252.03</v>
      </c>
      <c r="I1007" s="10">
        <f t="shared" si="155"/>
        <v>0.11621354925576849</v>
      </c>
      <c r="J1007">
        <f t="shared" si="153"/>
        <v>2537.5954861821929</v>
      </c>
      <c r="K1007">
        <f t="shared" si="154"/>
        <v>2479230.7900000024</v>
      </c>
      <c r="L1007" t="s">
        <v>88</v>
      </c>
      <c r="M1007" t="s">
        <v>3911</v>
      </c>
      <c r="N1007" s="1">
        <f t="shared" si="159"/>
        <v>135.01499999999999</v>
      </c>
      <c r="O1007" s="1">
        <f t="shared" si="156"/>
        <v>515.36624489795861</v>
      </c>
      <c r="P1007" s="1" t="str">
        <f t="shared" si="157"/>
        <v>05-2024</v>
      </c>
      <c r="T1007" s="1"/>
      <c r="U1007" s="1"/>
      <c r="V1007" s="1" t="s">
        <v>3911</v>
      </c>
      <c r="W1007" s="1"/>
      <c r="X1007" s="1">
        <v>80511009</v>
      </c>
      <c r="Y1007" s="2" t="s">
        <v>959</v>
      </c>
      <c r="Z1007" s="4" t="s">
        <v>88</v>
      </c>
      <c r="AD1007" t="str">
        <f t="shared" si="158"/>
        <v/>
      </c>
    </row>
    <row r="1008" spans="1:30" ht="14.25">
      <c r="A1008" s="1" t="str">
        <f t="shared" si="150"/>
        <v>fd4bdfb8</v>
      </c>
      <c r="B1008" s="3">
        <v>44882</v>
      </c>
      <c r="C1008" s="2" t="str">
        <f t="shared" si="151"/>
        <v>East</v>
      </c>
      <c r="D1008" s="4" t="str">
        <f t="shared" si="152"/>
        <v>Clothing</v>
      </c>
      <c r="E1008" s="1">
        <v>3794.43</v>
      </c>
      <c r="F1008" s="1">
        <v>5</v>
      </c>
      <c r="G1008" s="1">
        <v>21</v>
      </c>
      <c r="H1008">
        <v>1181.53</v>
      </c>
      <c r="I1008" s="10">
        <f t="shared" si="155"/>
        <v>0.31138537277008671</v>
      </c>
      <c r="J1008">
        <f t="shared" si="153"/>
        <v>2506.2477027027048</v>
      </c>
      <c r="K1008">
        <f t="shared" si="154"/>
        <v>2596472.620000002</v>
      </c>
      <c r="L1008" t="s">
        <v>1474</v>
      </c>
      <c r="M1008" t="s">
        <v>3912</v>
      </c>
      <c r="N1008" s="1">
        <f t="shared" si="159"/>
        <v>601.26499999999999</v>
      </c>
      <c r="O1008" s="1">
        <f t="shared" si="156"/>
        <v>518.08361275088532</v>
      </c>
      <c r="P1008" s="1" t="str">
        <f t="shared" si="157"/>
        <v>11-2022</v>
      </c>
      <c r="T1008" s="1"/>
      <c r="U1008" s="1"/>
      <c r="V1008" s="1" t="s">
        <v>3912</v>
      </c>
      <c r="W1008" s="1"/>
      <c r="X1008" s="1" t="s">
        <v>989</v>
      </c>
      <c r="Y1008" s="2" t="s">
        <v>3912</v>
      </c>
      <c r="Z1008" s="4" t="s">
        <v>1474</v>
      </c>
      <c r="AD1008" t="str">
        <f t="shared" si="158"/>
        <v/>
      </c>
    </row>
    <row r="1009" spans="1:30" ht="14.25">
      <c r="A1009" s="1" t="str">
        <f t="shared" si="150"/>
        <v>e657820a</v>
      </c>
      <c r="B1009" s="3">
        <v>45552</v>
      </c>
      <c r="C1009" s="2" t="str">
        <f t="shared" si="151"/>
        <v>East</v>
      </c>
      <c r="D1009" s="4" t="str">
        <f t="shared" si="152"/>
        <v>Electronics</v>
      </c>
      <c r="E1009" s="1">
        <v>2399.98</v>
      </c>
      <c r="F1009" s="1">
        <v>44</v>
      </c>
      <c r="G1009" s="1">
        <v>43</v>
      </c>
      <c r="H1009">
        <v>857.03</v>
      </c>
      <c r="I1009" s="10">
        <f t="shared" si="155"/>
        <v>0.35709880915674297</v>
      </c>
      <c r="J1009">
        <f t="shared" si="153"/>
        <v>2506.2477027027048</v>
      </c>
      <c r="K1009">
        <f t="shared" si="154"/>
        <v>2596472.620000002</v>
      </c>
      <c r="L1009" t="s">
        <v>3915</v>
      </c>
      <c r="M1009" t="s">
        <v>3912</v>
      </c>
      <c r="N1009" s="1">
        <f t="shared" si="159"/>
        <v>450.01499999999999</v>
      </c>
      <c r="O1009" s="1">
        <f t="shared" si="156"/>
        <v>507.6997287299634</v>
      </c>
      <c r="P1009" s="1" t="str">
        <f t="shared" si="157"/>
        <v>09-2024</v>
      </c>
      <c r="T1009" s="1"/>
      <c r="U1009" s="1"/>
      <c r="V1009" s="1" t="s">
        <v>3912</v>
      </c>
      <c r="W1009" s="1"/>
      <c r="X1009" s="1" t="s">
        <v>990</v>
      </c>
      <c r="Y1009" s="2" t="s">
        <v>3912</v>
      </c>
      <c r="Z1009" s="4" t="s">
        <v>291</v>
      </c>
      <c r="AD1009" t="str">
        <f t="shared" si="158"/>
        <v/>
      </c>
    </row>
    <row r="1010" spans="1:30" ht="14.25">
      <c r="A1010" s="1" t="str">
        <f t="shared" si="150"/>
        <v>b0721aa0</v>
      </c>
      <c r="B1010" s="3">
        <v>45382</v>
      </c>
      <c r="C1010" s="2" t="str">
        <f t="shared" si="151"/>
        <v>North</v>
      </c>
      <c r="D1010" s="4" t="str">
        <f t="shared" si="152"/>
        <v>Electronics</v>
      </c>
      <c r="E1010" s="1">
        <v>4331.6099999999997</v>
      </c>
      <c r="F1010" s="1">
        <v>37</v>
      </c>
      <c r="G1010" s="1">
        <v>48</v>
      </c>
      <c r="H1010">
        <v>1822.77</v>
      </c>
      <c r="I1010" s="10">
        <f t="shared" si="155"/>
        <v>0.42080658231004181</v>
      </c>
      <c r="J1010">
        <f t="shared" si="153"/>
        <v>2571.1423225152107</v>
      </c>
      <c r="K1010">
        <f t="shared" si="154"/>
        <v>2535146.3299999977</v>
      </c>
      <c r="L1010" t="s">
        <v>3915</v>
      </c>
      <c r="M1010" t="s">
        <v>3910</v>
      </c>
      <c r="N1010" s="1">
        <f t="shared" si="159"/>
        <v>935.38499999999999</v>
      </c>
      <c r="O1010" s="1">
        <f t="shared" si="156"/>
        <v>507.6997287299634</v>
      </c>
      <c r="P1010" s="1" t="str">
        <f t="shared" si="157"/>
        <v>03-2024</v>
      </c>
      <c r="T1010" s="1"/>
      <c r="U1010" s="1"/>
      <c r="V1010" s="1" t="s">
        <v>3910</v>
      </c>
      <c r="W1010" s="1"/>
      <c r="X1010" s="1" t="s">
        <v>991</v>
      </c>
      <c r="Y1010" s="2" t="s">
        <v>3910</v>
      </c>
      <c r="Z1010" s="4" t="s">
        <v>291</v>
      </c>
      <c r="AD1010" t="str">
        <f t="shared" si="158"/>
        <v/>
      </c>
    </row>
    <row r="1011" spans="1:30" ht="14.25">
      <c r="A1011" s="1" t="str">
        <f t="shared" si="150"/>
        <v>39106f4e</v>
      </c>
      <c r="B1011" s="3">
        <v>45480</v>
      </c>
      <c r="C1011" s="2" t="str">
        <f t="shared" si="151"/>
        <v>East</v>
      </c>
      <c r="D1011" s="4" t="str">
        <f t="shared" si="152"/>
        <v>Electronics</v>
      </c>
      <c r="E1011" s="1">
        <v>2795.92</v>
      </c>
      <c r="F1011" s="1">
        <v>12</v>
      </c>
      <c r="G1011" s="1">
        <v>4</v>
      </c>
      <c r="H1011">
        <v>362.45</v>
      </c>
      <c r="I1011" s="10">
        <f t="shared" si="155"/>
        <v>0.12963532576039372</v>
      </c>
      <c r="J1011">
        <f t="shared" si="153"/>
        <v>2506.2477027027048</v>
      </c>
      <c r="K1011">
        <f t="shared" si="154"/>
        <v>2596472.620000002</v>
      </c>
      <c r="L1011" t="s">
        <v>3915</v>
      </c>
      <c r="M1011" t="s">
        <v>3912</v>
      </c>
      <c r="N1011" s="1">
        <f t="shared" si="159"/>
        <v>183.22499999999999</v>
      </c>
      <c r="O1011" s="1">
        <f t="shared" si="156"/>
        <v>507.6997287299634</v>
      </c>
      <c r="P1011" s="1" t="str">
        <f t="shared" si="157"/>
        <v>07-2024</v>
      </c>
      <c r="T1011" s="1"/>
      <c r="U1011" s="1"/>
      <c r="V1011" s="1" t="s">
        <v>3912</v>
      </c>
      <c r="W1011" s="1"/>
      <c r="X1011" s="1" t="s">
        <v>992</v>
      </c>
      <c r="Y1011" s="2" t="s">
        <v>3912</v>
      </c>
      <c r="Z1011" s="4" t="s">
        <v>291</v>
      </c>
      <c r="AD1011" t="str">
        <f t="shared" si="158"/>
        <v/>
      </c>
    </row>
    <row r="1012" spans="1:30" ht="14.25">
      <c r="A1012" s="1" t="str">
        <f t="shared" si="150"/>
        <v>94534b38</v>
      </c>
      <c r="B1012" s="3">
        <v>45252</v>
      </c>
      <c r="C1012" s="2" t="str">
        <f t="shared" si="151"/>
        <v>North</v>
      </c>
      <c r="D1012" s="4" t="str">
        <f t="shared" si="152"/>
        <v>Clothing</v>
      </c>
      <c r="E1012" s="1">
        <v>3928.68</v>
      </c>
      <c r="F1012" s="1">
        <v>9</v>
      </c>
      <c r="G1012" s="1">
        <v>18</v>
      </c>
      <c r="H1012">
        <v>1894.16</v>
      </c>
      <c r="I1012" s="10">
        <f t="shared" si="155"/>
        <v>0.48213649368235645</v>
      </c>
      <c r="J1012">
        <f t="shared" si="153"/>
        <v>2571.1423225152107</v>
      </c>
      <c r="K1012">
        <f t="shared" si="154"/>
        <v>2535146.3299999977</v>
      </c>
      <c r="L1012" t="s">
        <v>1474</v>
      </c>
      <c r="M1012" t="s">
        <v>3910</v>
      </c>
      <c r="N1012" s="1">
        <f t="shared" si="159"/>
        <v>956.08</v>
      </c>
      <c r="O1012" s="1">
        <f t="shared" si="156"/>
        <v>518.08361275088532</v>
      </c>
      <c r="P1012" s="1" t="str">
        <f t="shared" si="157"/>
        <v>11-2023</v>
      </c>
      <c r="T1012" s="1"/>
      <c r="U1012" s="1"/>
      <c r="V1012" s="1" t="s">
        <v>3910</v>
      </c>
      <c r="W1012" s="1"/>
      <c r="X1012" s="1" t="s">
        <v>993</v>
      </c>
      <c r="Y1012" s="2" t="s">
        <v>3910</v>
      </c>
      <c r="Z1012" s="4" t="s">
        <v>1474</v>
      </c>
      <c r="AD1012" t="str">
        <f t="shared" si="158"/>
        <v/>
      </c>
    </row>
    <row r="1013" spans="1:30" ht="14.25">
      <c r="A1013" s="1" t="str">
        <f t="shared" si="150"/>
        <v>bbbb2003</v>
      </c>
      <c r="B1013" s="3">
        <v>44977</v>
      </c>
      <c r="C1013" s="2" t="str">
        <f t="shared" si="151"/>
        <v>North</v>
      </c>
      <c r="D1013" s="4" t="str">
        <f t="shared" si="152"/>
        <v>Clothing</v>
      </c>
      <c r="E1013" s="1">
        <v>1765.1</v>
      </c>
      <c r="F1013" s="1">
        <v>42</v>
      </c>
      <c r="G1013" s="1">
        <v>18</v>
      </c>
      <c r="H1013">
        <v>709.48</v>
      </c>
      <c r="I1013" s="10">
        <f t="shared" si="155"/>
        <v>0.40194889807942896</v>
      </c>
      <c r="J1013">
        <f t="shared" si="153"/>
        <v>2571.1423225152107</v>
      </c>
      <c r="K1013">
        <f t="shared" si="154"/>
        <v>2535146.3299999977</v>
      </c>
      <c r="L1013" t="s">
        <v>1474</v>
      </c>
      <c r="M1013" t="s">
        <v>3910</v>
      </c>
      <c r="N1013" s="1">
        <f t="shared" si="159"/>
        <v>363.74</v>
      </c>
      <c r="O1013" s="1">
        <f t="shared" si="156"/>
        <v>518.08361275088532</v>
      </c>
      <c r="P1013" s="1" t="str">
        <f t="shared" si="157"/>
        <v>02-2023</v>
      </c>
      <c r="T1013" s="1"/>
      <c r="U1013" s="1"/>
      <c r="V1013" s="1" t="s">
        <v>3910</v>
      </c>
      <c r="W1013" s="1"/>
      <c r="X1013" s="1" t="s">
        <v>994</v>
      </c>
      <c r="Y1013" s="2" t="s">
        <v>3910</v>
      </c>
      <c r="Z1013" s="4" t="s">
        <v>1474</v>
      </c>
      <c r="AD1013" t="str">
        <f t="shared" si="158"/>
        <v/>
      </c>
    </row>
    <row r="1014" spans="1:30" ht="14.25">
      <c r="A1014" s="1" t="str">
        <f t="shared" si="150"/>
        <v>4ee04041</v>
      </c>
      <c r="B1014" s="3">
        <v>45274</v>
      </c>
      <c r="C1014" s="2" t="str">
        <f t="shared" si="151"/>
        <v>North</v>
      </c>
      <c r="D1014" s="4" t="str">
        <f t="shared" si="152"/>
        <v>Groceries</v>
      </c>
      <c r="E1014" s="1">
        <v>2760.27</v>
      </c>
      <c r="F1014" s="1">
        <v>14</v>
      </c>
      <c r="G1014" s="1">
        <v>40</v>
      </c>
      <c r="H1014">
        <v>183.57</v>
      </c>
      <c r="I1014" s="10">
        <f t="shared" si="155"/>
        <v>6.6504363703550742E-2</v>
      </c>
      <c r="J1014">
        <f t="shared" si="153"/>
        <v>2571.1423225152107</v>
      </c>
      <c r="K1014">
        <f t="shared" si="154"/>
        <v>2535146.3299999977</v>
      </c>
      <c r="L1014" t="s">
        <v>88</v>
      </c>
      <c r="M1014" t="s">
        <v>3910</v>
      </c>
      <c r="N1014" s="1">
        <f t="shared" si="159"/>
        <v>111.785</v>
      </c>
      <c r="O1014" s="1">
        <f t="shared" si="156"/>
        <v>515.36624489795861</v>
      </c>
      <c r="P1014" s="1" t="str">
        <f t="shared" si="157"/>
        <v>12-2023</v>
      </c>
      <c r="T1014" s="1"/>
      <c r="U1014" s="1"/>
      <c r="V1014" s="1" t="s">
        <v>3910</v>
      </c>
      <c r="W1014" s="1"/>
      <c r="X1014" s="1" t="s">
        <v>995</v>
      </c>
      <c r="Y1014" s="2" t="s">
        <v>3910</v>
      </c>
      <c r="Z1014" s="4" t="s">
        <v>88</v>
      </c>
      <c r="AD1014" t="str">
        <f t="shared" si="158"/>
        <v/>
      </c>
    </row>
    <row r="1015" spans="1:30" ht="14.25">
      <c r="A1015" s="1" t="str">
        <f t="shared" si="150"/>
        <v>8950c14c</v>
      </c>
      <c r="B1015" s="3">
        <v>45513</v>
      </c>
      <c r="C1015" s="2" t="str">
        <f t="shared" si="151"/>
        <v>West</v>
      </c>
      <c r="D1015" s="4" t="str">
        <f t="shared" si="152"/>
        <v>Groceries</v>
      </c>
      <c r="E1015" s="1">
        <v>4469.47</v>
      </c>
      <c r="F1015" s="1">
        <v>12</v>
      </c>
      <c r="G1015" s="1">
        <v>43</v>
      </c>
      <c r="H1015">
        <v>252.99</v>
      </c>
      <c r="I1015" s="10">
        <f t="shared" si="155"/>
        <v>5.6604026875669823E-2</v>
      </c>
      <c r="J1015">
        <f t="shared" si="153"/>
        <v>2537.5954861821929</v>
      </c>
      <c r="K1015">
        <f t="shared" si="154"/>
        <v>2479230.7900000024</v>
      </c>
      <c r="L1015" t="s">
        <v>88</v>
      </c>
      <c r="M1015" t="s">
        <v>3911</v>
      </c>
      <c r="N1015" s="1">
        <f t="shared" si="159"/>
        <v>147.995</v>
      </c>
      <c r="O1015" s="1">
        <f t="shared" si="156"/>
        <v>515.36624489795861</v>
      </c>
      <c r="P1015" s="1" t="str">
        <f t="shared" si="157"/>
        <v>08-2024</v>
      </c>
      <c r="T1015" s="1"/>
      <c r="U1015" s="1"/>
      <c r="V1015" s="1" t="s">
        <v>3911</v>
      </c>
      <c r="W1015" s="1"/>
      <c r="X1015" s="1" t="s">
        <v>996</v>
      </c>
      <c r="Y1015" s="2" t="s">
        <v>959</v>
      </c>
      <c r="Z1015" s="4" t="s">
        <v>88</v>
      </c>
      <c r="AD1015" t="str">
        <f t="shared" si="158"/>
        <v/>
      </c>
    </row>
    <row r="1016" spans="1:30" ht="14.25">
      <c r="A1016" s="1" t="str">
        <f t="shared" si="150"/>
        <v>113fd088</v>
      </c>
      <c r="B1016" s="3">
        <v>45161</v>
      </c>
      <c r="C1016" s="2" t="str">
        <f t="shared" si="151"/>
        <v>North</v>
      </c>
      <c r="D1016" s="4" t="str">
        <f t="shared" si="152"/>
        <v>Clothing</v>
      </c>
      <c r="E1016" s="1">
        <v>4597.95</v>
      </c>
      <c r="F1016" s="1">
        <v>41</v>
      </c>
      <c r="G1016" s="1">
        <v>37</v>
      </c>
      <c r="H1016">
        <v>462.82</v>
      </c>
      <c r="I1016" s="10">
        <f t="shared" si="155"/>
        <v>0.10065790189106015</v>
      </c>
      <c r="J1016">
        <f t="shared" si="153"/>
        <v>2571.1423225152107</v>
      </c>
      <c r="K1016">
        <f t="shared" si="154"/>
        <v>2535146.3299999977</v>
      </c>
      <c r="L1016" t="s">
        <v>1474</v>
      </c>
      <c r="M1016" t="s">
        <v>3910</v>
      </c>
      <c r="N1016" s="1">
        <f t="shared" si="159"/>
        <v>249.91</v>
      </c>
      <c r="O1016" s="1">
        <f t="shared" si="156"/>
        <v>518.08361275088532</v>
      </c>
      <c r="P1016" s="1" t="str">
        <f t="shared" si="157"/>
        <v>08-2023</v>
      </c>
      <c r="T1016" s="1"/>
      <c r="U1016" s="1"/>
      <c r="V1016" s="1" t="s">
        <v>3910</v>
      </c>
      <c r="W1016" s="1"/>
      <c r="X1016" s="1" t="s">
        <v>997</v>
      </c>
      <c r="Y1016" s="2" t="s">
        <v>3910</v>
      </c>
      <c r="Z1016" s="4" t="s">
        <v>1474</v>
      </c>
      <c r="AD1016" t="str">
        <f t="shared" si="158"/>
        <v/>
      </c>
    </row>
    <row r="1017" spans="1:30" ht="14.25">
      <c r="A1017" s="1" t="str">
        <f t="shared" si="150"/>
        <v>e9ccca0e</v>
      </c>
      <c r="B1017" s="3">
        <v>45585</v>
      </c>
      <c r="C1017" s="2" t="str">
        <f t="shared" si="151"/>
        <v>South</v>
      </c>
      <c r="D1017" s="4" t="str">
        <f t="shared" si="152"/>
        <v>Electronics</v>
      </c>
      <c r="E1017" s="1">
        <v>4079.61</v>
      </c>
      <c r="F1017" s="1">
        <v>41</v>
      </c>
      <c r="G1017" s="1">
        <v>11</v>
      </c>
      <c r="H1017">
        <v>1406.79</v>
      </c>
      <c r="I1017" s="10">
        <f t="shared" si="155"/>
        <v>0.34483443270312603</v>
      </c>
      <c r="J1017">
        <f t="shared" si="153"/>
        <v>2496.4375124875119</v>
      </c>
      <c r="K1017">
        <f t="shared" si="154"/>
        <v>2498933.9499999993</v>
      </c>
      <c r="L1017" t="s">
        <v>3915</v>
      </c>
      <c r="M1017" t="s">
        <v>3913</v>
      </c>
      <c r="N1017" s="1">
        <f t="shared" si="159"/>
        <v>708.89499999999998</v>
      </c>
      <c r="O1017" s="1">
        <f t="shared" si="156"/>
        <v>507.6997287299634</v>
      </c>
      <c r="P1017" s="1" t="str">
        <f t="shared" si="157"/>
        <v>10-2024</v>
      </c>
      <c r="T1017" s="1"/>
      <c r="U1017" s="1"/>
      <c r="V1017" s="1" t="s">
        <v>3913</v>
      </c>
      <c r="W1017" s="1"/>
      <c r="X1017" s="1" t="s">
        <v>998</v>
      </c>
      <c r="Y1017" s="2" t="s">
        <v>3913</v>
      </c>
      <c r="Z1017" s="4" t="s">
        <v>291</v>
      </c>
      <c r="AD1017" t="str">
        <f t="shared" si="158"/>
        <v/>
      </c>
    </row>
    <row r="1018" spans="1:30" ht="14.25">
      <c r="A1018" s="1" t="str">
        <f t="shared" si="150"/>
        <v>eab122a0</v>
      </c>
      <c r="B1018" s="3">
        <v>45181</v>
      </c>
      <c r="C1018" s="2" t="str">
        <f t="shared" si="151"/>
        <v>East</v>
      </c>
      <c r="D1018" s="4" t="str">
        <f t="shared" si="152"/>
        <v>Sports</v>
      </c>
      <c r="E1018" s="1">
        <v>3438.73</v>
      </c>
      <c r="F1018" s="1">
        <v>26</v>
      </c>
      <c r="G1018" s="1">
        <v>8</v>
      </c>
      <c r="H1018">
        <v>53.56</v>
      </c>
      <c r="I1018" s="10">
        <f t="shared" si="155"/>
        <v>1.5575517705664592E-2</v>
      </c>
      <c r="J1018">
        <f t="shared" si="153"/>
        <v>2506.2477027027048</v>
      </c>
      <c r="K1018">
        <f t="shared" si="154"/>
        <v>2596472.620000002</v>
      </c>
      <c r="L1018" t="s">
        <v>3914</v>
      </c>
      <c r="M1018" t="s">
        <v>3912</v>
      </c>
      <c r="N1018" s="1">
        <f t="shared" si="159"/>
        <v>30.78</v>
      </c>
      <c r="O1018" s="1">
        <f t="shared" si="156"/>
        <v>516.19997471554962</v>
      </c>
      <c r="P1018" s="1" t="str">
        <f t="shared" si="157"/>
        <v>09-2023</v>
      </c>
      <c r="T1018" s="1"/>
      <c r="U1018" s="1"/>
      <c r="V1018" s="1" t="s">
        <v>3912</v>
      </c>
      <c r="W1018" s="1"/>
      <c r="X1018" s="1" t="s">
        <v>999</v>
      </c>
      <c r="Y1018" s="2" t="s">
        <v>3912</v>
      </c>
      <c r="Z1018" s="4" t="s">
        <v>17</v>
      </c>
      <c r="AD1018" t="str">
        <f t="shared" si="158"/>
        <v/>
      </c>
    </row>
    <row r="1019" spans="1:30" ht="14.25">
      <c r="A1019" s="1" t="str">
        <f t="shared" si="150"/>
        <v>0d0d4ade</v>
      </c>
      <c r="B1019" s="3">
        <v>45074</v>
      </c>
      <c r="C1019" s="2" t="str">
        <f t="shared" si="151"/>
        <v>South</v>
      </c>
      <c r="D1019" s="4" t="str">
        <f t="shared" si="152"/>
        <v>Furniture</v>
      </c>
      <c r="E1019" s="1">
        <v>2110.96</v>
      </c>
      <c r="F1019" s="1">
        <v>26</v>
      </c>
      <c r="G1019" s="1">
        <v>43</v>
      </c>
      <c r="H1019">
        <v>489.13</v>
      </c>
      <c r="I1019" s="10">
        <f t="shared" si="155"/>
        <v>0.23170974343426687</v>
      </c>
      <c r="J1019">
        <f t="shared" si="153"/>
        <v>2496.4375124875119</v>
      </c>
      <c r="K1019">
        <f t="shared" si="154"/>
        <v>2498933.9499999993</v>
      </c>
      <c r="L1019" t="s">
        <v>1645</v>
      </c>
      <c r="M1019" t="s">
        <v>3913</v>
      </c>
      <c r="N1019" s="1">
        <f t="shared" si="159"/>
        <v>266.065</v>
      </c>
      <c r="O1019" s="1">
        <f t="shared" si="156"/>
        <v>524.30656862745093</v>
      </c>
      <c r="P1019" s="1" t="str">
        <f t="shared" si="157"/>
        <v>05-2023</v>
      </c>
      <c r="T1019" s="1"/>
      <c r="U1019" s="1"/>
      <c r="V1019" s="1" t="s">
        <v>3913</v>
      </c>
      <c r="W1019" s="1"/>
      <c r="X1019" s="1" t="s">
        <v>1000</v>
      </c>
      <c r="Y1019" s="2" t="s">
        <v>3913</v>
      </c>
      <c r="Z1019" s="4" t="s">
        <v>535</v>
      </c>
      <c r="AD1019" t="str">
        <f t="shared" si="158"/>
        <v/>
      </c>
    </row>
    <row r="1020" spans="1:30" ht="14.25">
      <c r="A1020" s="1" t="str">
        <f t="shared" si="150"/>
        <v>1365d9a7</v>
      </c>
      <c r="B1020" s="3">
        <v>44951</v>
      </c>
      <c r="C1020" s="2" t="str">
        <f t="shared" si="151"/>
        <v>North</v>
      </c>
      <c r="D1020" s="4" t="str">
        <f t="shared" si="152"/>
        <v>Electronics</v>
      </c>
      <c r="E1020" s="1">
        <v>2876.94</v>
      </c>
      <c r="F1020" s="1">
        <v>5</v>
      </c>
      <c r="G1020" s="1">
        <v>4</v>
      </c>
      <c r="H1020">
        <v>1028.77</v>
      </c>
      <c r="I1020" s="10">
        <f t="shared" si="155"/>
        <v>0.35759174678651623</v>
      </c>
      <c r="J1020">
        <f t="shared" si="153"/>
        <v>2571.1423225152107</v>
      </c>
      <c r="K1020">
        <f t="shared" si="154"/>
        <v>2535146.3299999977</v>
      </c>
      <c r="L1020" t="s">
        <v>3915</v>
      </c>
      <c r="M1020" t="s">
        <v>3910</v>
      </c>
      <c r="N1020" s="1">
        <f t="shared" si="159"/>
        <v>516.38499999999999</v>
      </c>
      <c r="O1020" s="1">
        <f t="shared" si="156"/>
        <v>507.6997287299634</v>
      </c>
      <c r="P1020" s="1" t="str">
        <f t="shared" si="157"/>
        <v>01-2023</v>
      </c>
      <c r="T1020" s="1"/>
      <c r="U1020" s="1"/>
      <c r="V1020" s="1" t="s">
        <v>3910</v>
      </c>
      <c r="W1020" s="1"/>
      <c r="X1020" s="1" t="s">
        <v>1001</v>
      </c>
      <c r="Y1020" s="2" t="s">
        <v>3910</v>
      </c>
      <c r="Z1020" s="4" t="s">
        <v>291</v>
      </c>
      <c r="AD1020" t="str">
        <f t="shared" si="158"/>
        <v/>
      </c>
    </row>
    <row r="1021" spans="1:30" ht="14.25">
      <c r="A1021" s="1" t="str">
        <f t="shared" si="150"/>
        <v>42d24cb3</v>
      </c>
      <c r="B1021" s="3">
        <v>45577</v>
      </c>
      <c r="C1021" s="2" t="str">
        <f t="shared" si="151"/>
        <v>North</v>
      </c>
      <c r="D1021" s="4" t="str">
        <f t="shared" si="152"/>
        <v>Furniture</v>
      </c>
      <c r="E1021" s="1">
        <v>3041.41</v>
      </c>
      <c r="F1021" s="1">
        <v>24</v>
      </c>
      <c r="G1021" s="1">
        <v>33</v>
      </c>
      <c r="H1021">
        <v>668.22</v>
      </c>
      <c r="I1021" s="10">
        <f t="shared" si="155"/>
        <v>0.21970730680835535</v>
      </c>
      <c r="J1021">
        <f t="shared" si="153"/>
        <v>2571.1423225152107</v>
      </c>
      <c r="K1021">
        <f t="shared" si="154"/>
        <v>2535146.3299999977</v>
      </c>
      <c r="L1021" t="s">
        <v>1645</v>
      </c>
      <c r="M1021" t="s">
        <v>3910</v>
      </c>
      <c r="N1021" s="1">
        <f t="shared" si="159"/>
        <v>350.61</v>
      </c>
      <c r="O1021" s="1">
        <f t="shared" si="156"/>
        <v>524.30656862745093</v>
      </c>
      <c r="P1021" s="1" t="str">
        <f t="shared" si="157"/>
        <v>10-2024</v>
      </c>
      <c r="T1021" s="1"/>
      <c r="U1021" s="1"/>
      <c r="V1021" s="1" t="s">
        <v>3910</v>
      </c>
      <c r="W1021" s="1"/>
      <c r="X1021" s="1" t="s">
        <v>1002</v>
      </c>
      <c r="Y1021" s="2" t="s">
        <v>3910</v>
      </c>
      <c r="Z1021" s="4" t="s">
        <v>535</v>
      </c>
      <c r="AD1021" t="str">
        <f t="shared" si="158"/>
        <v/>
      </c>
    </row>
    <row r="1022" spans="1:30" ht="14.25">
      <c r="A1022" s="1" t="str">
        <f t="shared" si="150"/>
        <v>b9d4fa36</v>
      </c>
      <c r="B1022" s="3">
        <v>45229</v>
      </c>
      <c r="C1022" s="2" t="str">
        <f t="shared" si="151"/>
        <v>West</v>
      </c>
      <c r="D1022" s="4" t="str">
        <f t="shared" si="152"/>
        <v>Electronics</v>
      </c>
      <c r="E1022" s="1">
        <v>389.13</v>
      </c>
      <c r="F1022" s="1">
        <v>14</v>
      </c>
      <c r="G1022" s="1">
        <v>22</v>
      </c>
      <c r="H1022">
        <v>118.73</v>
      </c>
      <c r="I1022" s="10">
        <f t="shared" si="155"/>
        <v>0.30511654202965593</v>
      </c>
      <c r="J1022">
        <f t="shared" si="153"/>
        <v>2537.5954861821929</v>
      </c>
      <c r="K1022">
        <f t="shared" si="154"/>
        <v>2479230.7900000024</v>
      </c>
      <c r="L1022" t="s">
        <v>3915</v>
      </c>
      <c r="M1022" t="s">
        <v>3911</v>
      </c>
      <c r="N1022" s="1">
        <f t="shared" si="159"/>
        <v>70.365000000000009</v>
      </c>
      <c r="O1022" s="1">
        <f t="shared" si="156"/>
        <v>507.6997287299634</v>
      </c>
      <c r="P1022" s="1" t="str">
        <f t="shared" si="157"/>
        <v>10-2023</v>
      </c>
      <c r="T1022" s="1"/>
      <c r="U1022" s="1"/>
      <c r="V1022" s="1" t="s">
        <v>3911</v>
      </c>
      <c r="W1022" s="1"/>
      <c r="X1022" s="1" t="s">
        <v>1003</v>
      </c>
      <c r="Y1022" s="2" t="s">
        <v>959</v>
      </c>
      <c r="Z1022" s="4" t="s">
        <v>291</v>
      </c>
      <c r="AD1022" t="str">
        <f t="shared" si="158"/>
        <v/>
      </c>
    </row>
    <row r="1023" spans="1:30" ht="14.25">
      <c r="A1023" s="1" t="str">
        <f t="shared" si="150"/>
        <v>07f44f96</v>
      </c>
      <c r="B1023" s="3">
        <v>45179</v>
      </c>
      <c r="C1023" s="2" t="str">
        <f t="shared" si="151"/>
        <v>South</v>
      </c>
      <c r="D1023" s="4" t="str">
        <f t="shared" si="152"/>
        <v>Sports</v>
      </c>
      <c r="E1023" s="1">
        <v>596.21</v>
      </c>
      <c r="F1023" s="1">
        <v>39</v>
      </c>
      <c r="G1023" s="1">
        <v>15</v>
      </c>
      <c r="H1023">
        <v>1136.1500000000001</v>
      </c>
      <c r="I1023" s="10">
        <f t="shared" si="155"/>
        <v>1.905620502842958</v>
      </c>
      <c r="J1023">
        <f t="shared" si="153"/>
        <v>2496.4375124875119</v>
      </c>
      <c r="K1023">
        <f t="shared" si="154"/>
        <v>2498933.9499999993</v>
      </c>
      <c r="L1023" t="s">
        <v>3914</v>
      </c>
      <c r="M1023" t="s">
        <v>3913</v>
      </c>
      <c r="N1023" s="1">
        <f t="shared" si="159"/>
        <v>575.57500000000005</v>
      </c>
      <c r="O1023" s="1">
        <f t="shared" si="156"/>
        <v>516.19997471554962</v>
      </c>
      <c r="P1023" s="1" t="str">
        <f t="shared" si="157"/>
        <v>09-2023</v>
      </c>
      <c r="T1023" s="1"/>
      <c r="U1023" s="1"/>
      <c r="V1023" s="1" t="s">
        <v>3913</v>
      </c>
      <c r="W1023" s="1"/>
      <c r="X1023" s="1" t="s">
        <v>1004</v>
      </c>
      <c r="Y1023" s="2" t="s">
        <v>3913</v>
      </c>
      <c r="Z1023" s="4" t="s">
        <v>17</v>
      </c>
      <c r="AD1023" t="str">
        <f t="shared" si="158"/>
        <v/>
      </c>
    </row>
    <row r="1024" spans="1:30" ht="14.25">
      <c r="A1024" s="1" t="str">
        <f t="shared" si="150"/>
        <v>fdab6bcc</v>
      </c>
      <c r="B1024" s="3">
        <v>45470</v>
      </c>
      <c r="C1024" s="2" t="str">
        <f t="shared" si="151"/>
        <v>South</v>
      </c>
      <c r="D1024" s="4" t="str">
        <f t="shared" si="152"/>
        <v>Furniture</v>
      </c>
      <c r="E1024" s="1">
        <v>2431.6999999999998</v>
      </c>
      <c r="F1024" s="1">
        <v>24</v>
      </c>
      <c r="G1024" s="1">
        <v>18</v>
      </c>
      <c r="H1024">
        <v>866.99</v>
      </c>
      <c r="I1024" s="10">
        <f t="shared" si="155"/>
        <v>0.35653657934778143</v>
      </c>
      <c r="J1024">
        <f t="shared" si="153"/>
        <v>2496.4375124875119</v>
      </c>
      <c r="K1024">
        <f t="shared" si="154"/>
        <v>2498933.9499999993</v>
      </c>
      <c r="L1024" t="s">
        <v>1645</v>
      </c>
      <c r="M1024" t="s">
        <v>3913</v>
      </c>
      <c r="N1024" s="1">
        <f t="shared" si="159"/>
        <v>442.495</v>
      </c>
      <c r="O1024" s="1">
        <f t="shared" si="156"/>
        <v>524.30656862745093</v>
      </c>
      <c r="P1024" s="1" t="str">
        <f t="shared" si="157"/>
        <v>06-2024</v>
      </c>
      <c r="T1024" s="1"/>
      <c r="U1024" s="1"/>
      <c r="V1024" s="1" t="s">
        <v>3913</v>
      </c>
      <c r="W1024" s="1"/>
      <c r="X1024" s="1" t="s">
        <v>1005</v>
      </c>
      <c r="Y1024" s="2" t="s">
        <v>3913</v>
      </c>
      <c r="Z1024" s="4" t="s">
        <v>535</v>
      </c>
      <c r="AD1024" t="str">
        <f t="shared" si="158"/>
        <v/>
      </c>
    </row>
    <row r="1025" spans="1:30" ht="14.25">
      <c r="A1025" s="1" t="str">
        <f t="shared" si="150"/>
        <v>a0385a80</v>
      </c>
      <c r="B1025" s="3">
        <v>45203</v>
      </c>
      <c r="C1025" s="2" t="str">
        <f t="shared" si="151"/>
        <v>South</v>
      </c>
      <c r="D1025" s="4" t="str">
        <f t="shared" si="152"/>
        <v>Sports</v>
      </c>
      <c r="E1025" s="1">
        <v>428.42</v>
      </c>
      <c r="F1025" s="1">
        <v>28</v>
      </c>
      <c r="G1025" s="1">
        <v>49</v>
      </c>
      <c r="H1025">
        <v>141.13</v>
      </c>
      <c r="I1025" s="10">
        <f t="shared" si="155"/>
        <v>0.32941972830400074</v>
      </c>
      <c r="J1025">
        <f t="shared" si="153"/>
        <v>2496.4375124875119</v>
      </c>
      <c r="K1025">
        <f t="shared" si="154"/>
        <v>2498933.9499999993</v>
      </c>
      <c r="L1025" t="s">
        <v>3914</v>
      </c>
      <c r="M1025" t="s">
        <v>3913</v>
      </c>
      <c r="N1025" s="1">
        <f t="shared" si="159"/>
        <v>95.064999999999998</v>
      </c>
      <c r="O1025" s="1">
        <f t="shared" si="156"/>
        <v>516.19997471554962</v>
      </c>
      <c r="P1025" s="1" t="str">
        <f t="shared" si="157"/>
        <v>10-2023</v>
      </c>
      <c r="T1025" s="1"/>
      <c r="U1025" s="1"/>
      <c r="V1025" s="1" t="s">
        <v>3913</v>
      </c>
      <c r="W1025" s="1"/>
      <c r="X1025" s="1" t="s">
        <v>1006</v>
      </c>
      <c r="Y1025" s="2" t="s">
        <v>3913</v>
      </c>
      <c r="Z1025" s="4" t="s">
        <v>17</v>
      </c>
      <c r="AD1025" t="str">
        <f t="shared" si="158"/>
        <v/>
      </c>
    </row>
    <row r="1026" spans="1:30" ht="14.25">
      <c r="A1026" s="1" t="str">
        <f t="shared" ref="A1026:A1089" si="160">TRIM(X1026)</f>
        <v>45062fe9</v>
      </c>
      <c r="B1026" s="3">
        <v>45131</v>
      </c>
      <c r="C1026" s="2" t="str">
        <f t="shared" ref="C1026:C1089" si="161">PROPER(TRIM(Y1026))</f>
        <v>South</v>
      </c>
      <c r="D1026" s="4" t="str">
        <f t="shared" ref="D1026:D1089" si="162">PROPER(TRIM(SUBSTITUTE(Z1026,"$","s")))</f>
        <v>Clothing</v>
      </c>
      <c r="E1026" s="1">
        <v>4670.37</v>
      </c>
      <c r="F1026" s="1">
        <v>22</v>
      </c>
      <c r="G1026" s="1">
        <v>3</v>
      </c>
      <c r="H1026">
        <v>306.32</v>
      </c>
      <c r="I1026" s="10">
        <f t="shared" si="155"/>
        <v>6.5587951275808978E-2</v>
      </c>
      <c r="J1026">
        <f t="shared" ref="J1026:J1089" si="163">AVERAGEIFS(E:E,C:C,C1026)</f>
        <v>2496.4375124875119</v>
      </c>
      <c r="K1026">
        <f t="shared" ref="K1026:K1089" si="164">SUMIFS(E:E,C:C,C1026)</f>
        <v>2498933.9499999993</v>
      </c>
      <c r="L1026" t="s">
        <v>1474</v>
      </c>
      <c r="M1026" t="s">
        <v>3913</v>
      </c>
      <c r="N1026" s="1">
        <f t="shared" si="159"/>
        <v>154.66</v>
      </c>
      <c r="O1026" s="1">
        <f t="shared" si="156"/>
        <v>518.08361275088532</v>
      </c>
      <c r="P1026" s="1" t="str">
        <f t="shared" si="157"/>
        <v>07-2023</v>
      </c>
      <c r="T1026" s="1"/>
      <c r="U1026" s="1"/>
      <c r="V1026" s="1" t="s">
        <v>3913</v>
      </c>
      <c r="W1026" s="1"/>
      <c r="X1026" s="1" t="s">
        <v>1007</v>
      </c>
      <c r="Y1026" s="2" t="s">
        <v>3913</v>
      </c>
      <c r="Z1026" s="4" t="s">
        <v>1474</v>
      </c>
      <c r="AD1026" t="str">
        <f t="shared" si="158"/>
        <v/>
      </c>
    </row>
    <row r="1027" spans="1:30" ht="14.25">
      <c r="A1027" s="1" t="str">
        <f t="shared" si="160"/>
        <v>7038541c</v>
      </c>
      <c r="B1027" s="3">
        <v>45561</v>
      </c>
      <c r="C1027" s="2" t="str">
        <f t="shared" si="161"/>
        <v>South</v>
      </c>
      <c r="D1027" s="4" t="str">
        <f t="shared" si="162"/>
        <v>Clothing</v>
      </c>
      <c r="E1027" s="1">
        <v>196.22</v>
      </c>
      <c r="F1027" s="1">
        <v>15</v>
      </c>
      <c r="G1027" s="1">
        <v>12</v>
      </c>
      <c r="H1027">
        <v>1957.85</v>
      </c>
      <c r="I1027" s="10">
        <f t="shared" ref="I1027:I1090" si="165">H1027/E1027</f>
        <v>9.9778310060136572</v>
      </c>
      <c r="J1027">
        <f t="shared" si="163"/>
        <v>2496.4375124875119</v>
      </c>
      <c r="K1027">
        <f t="shared" si="164"/>
        <v>2498933.9499999993</v>
      </c>
      <c r="L1027" t="s">
        <v>1474</v>
      </c>
      <c r="M1027" t="s">
        <v>3913</v>
      </c>
      <c r="N1027" s="1">
        <f t="shared" si="159"/>
        <v>984.92499999999995</v>
      </c>
      <c r="O1027" s="1">
        <f t="shared" ref="O1027:O1090" si="166">AVERAGEIFS(N:N,D:D,D1027)</f>
        <v>518.08361275088532</v>
      </c>
      <c r="P1027" s="1" t="str">
        <f t="shared" ref="P1027:P1090" si="167">TEXT(B1027,"mm-yyyy")</f>
        <v>09-2024</v>
      </c>
      <c r="T1027" s="1"/>
      <c r="U1027" s="1"/>
      <c r="V1027" s="1" t="s">
        <v>3913</v>
      </c>
      <c r="W1027" s="1"/>
      <c r="X1027" s="1" t="s">
        <v>1008</v>
      </c>
      <c r="Y1027" s="2" t="s">
        <v>3913</v>
      </c>
      <c r="Z1027" s="4" t="s">
        <v>1474</v>
      </c>
      <c r="AD1027" t="str">
        <f t="shared" ref="AD1027:AD1090" si="168">SUBSTITUTE(SUBSTITUTE(AC1027,"@",""),"#","")</f>
        <v/>
      </c>
    </row>
    <row r="1028" spans="1:30" ht="14.25">
      <c r="A1028" s="1" t="str">
        <f t="shared" si="160"/>
        <v>c32c8c66</v>
      </c>
      <c r="B1028" s="3">
        <v>45538</v>
      </c>
      <c r="C1028" s="2" t="str">
        <f t="shared" si="161"/>
        <v>North</v>
      </c>
      <c r="D1028" s="4" t="str">
        <f t="shared" si="162"/>
        <v>Groceries</v>
      </c>
      <c r="E1028" s="1">
        <v>3188.13</v>
      </c>
      <c r="F1028" s="1">
        <v>12</v>
      </c>
      <c r="G1028" s="1">
        <v>14</v>
      </c>
      <c r="H1028">
        <v>1446.21</v>
      </c>
      <c r="I1028" s="10">
        <f t="shared" si="165"/>
        <v>0.45362328386860007</v>
      </c>
      <c r="J1028">
        <f t="shared" si="163"/>
        <v>2571.1423225152107</v>
      </c>
      <c r="K1028">
        <f t="shared" si="164"/>
        <v>2535146.3299999977</v>
      </c>
      <c r="L1028" t="s">
        <v>88</v>
      </c>
      <c r="M1028" t="s">
        <v>3910</v>
      </c>
      <c r="N1028" s="1">
        <f t="shared" si="159"/>
        <v>730.10500000000002</v>
      </c>
      <c r="O1028" s="1">
        <f t="shared" si="166"/>
        <v>515.36624489795861</v>
      </c>
      <c r="P1028" s="1" t="str">
        <f t="shared" si="167"/>
        <v>09-2024</v>
      </c>
      <c r="T1028" s="1"/>
      <c r="U1028" s="1"/>
      <c r="V1028" s="1" t="s">
        <v>3910</v>
      </c>
      <c r="W1028" s="1"/>
      <c r="X1028" s="1" t="s">
        <v>1009</v>
      </c>
      <c r="Y1028" s="2" t="s">
        <v>3910</v>
      </c>
      <c r="Z1028" s="4" t="s">
        <v>88</v>
      </c>
      <c r="AD1028" t="str">
        <f t="shared" si="168"/>
        <v/>
      </c>
    </row>
    <row r="1029" spans="1:30" ht="14.25">
      <c r="A1029" s="1" t="str">
        <f t="shared" si="160"/>
        <v>f8feab66</v>
      </c>
      <c r="B1029" s="3">
        <v>45211</v>
      </c>
      <c r="C1029" s="2" t="str">
        <f t="shared" si="161"/>
        <v>West</v>
      </c>
      <c r="D1029" s="4" t="str">
        <f t="shared" si="162"/>
        <v>Clothing</v>
      </c>
      <c r="E1029" s="1">
        <v>4875.21</v>
      </c>
      <c r="F1029" s="1">
        <v>17</v>
      </c>
      <c r="G1029" s="1">
        <v>25</v>
      </c>
      <c r="H1029">
        <v>1769.25</v>
      </c>
      <c r="I1029" s="10">
        <f t="shared" si="165"/>
        <v>0.36290744398702823</v>
      </c>
      <c r="J1029">
        <f t="shared" si="163"/>
        <v>2537.5954861821929</v>
      </c>
      <c r="K1029">
        <f t="shared" si="164"/>
        <v>2479230.7900000024</v>
      </c>
      <c r="L1029" t="s">
        <v>1474</v>
      </c>
      <c r="M1029" t="s">
        <v>3911</v>
      </c>
      <c r="N1029" s="1">
        <f t="shared" si="159"/>
        <v>897.125</v>
      </c>
      <c r="O1029" s="1">
        <f t="shared" si="166"/>
        <v>518.08361275088532</v>
      </c>
      <c r="P1029" s="1" t="str">
        <f t="shared" si="167"/>
        <v>10-2023</v>
      </c>
      <c r="T1029" s="1"/>
      <c r="U1029" s="1"/>
      <c r="V1029" s="1" t="s">
        <v>3911</v>
      </c>
      <c r="W1029" s="1"/>
      <c r="X1029" s="1" t="s">
        <v>1010</v>
      </c>
      <c r="Y1029" s="2" t="s">
        <v>959</v>
      </c>
      <c r="Z1029" s="4" t="s">
        <v>1474</v>
      </c>
      <c r="AD1029" t="str">
        <f t="shared" si="168"/>
        <v/>
      </c>
    </row>
    <row r="1030" spans="1:30" ht="14.25">
      <c r="A1030" s="1" t="str">
        <f t="shared" si="160"/>
        <v>10cef61f</v>
      </c>
      <c r="B1030" s="3">
        <v>45127</v>
      </c>
      <c r="C1030" s="2" t="str">
        <f t="shared" si="161"/>
        <v>South</v>
      </c>
      <c r="D1030" s="4" t="str">
        <f t="shared" si="162"/>
        <v>Clothing</v>
      </c>
      <c r="E1030" s="1">
        <v>3022.99</v>
      </c>
      <c r="F1030" s="1">
        <v>41</v>
      </c>
      <c r="G1030" s="1">
        <v>21</v>
      </c>
      <c r="H1030">
        <v>139.22</v>
      </c>
      <c r="I1030" s="10">
        <f t="shared" si="165"/>
        <v>4.6053741494348314E-2</v>
      </c>
      <c r="J1030">
        <f t="shared" si="163"/>
        <v>2496.4375124875119</v>
      </c>
      <c r="K1030">
        <f t="shared" si="164"/>
        <v>2498933.9499999993</v>
      </c>
      <c r="L1030" t="s">
        <v>1474</v>
      </c>
      <c r="M1030" t="s">
        <v>3913</v>
      </c>
      <c r="N1030" s="1">
        <f t="shared" ref="N1030:N1093" si="169">AVERAGE(G1030,H1030)</f>
        <v>80.11</v>
      </c>
      <c r="O1030" s="1">
        <f t="shared" si="166"/>
        <v>518.08361275088532</v>
      </c>
      <c r="P1030" s="1" t="str">
        <f t="shared" si="167"/>
        <v>07-2023</v>
      </c>
      <c r="T1030" s="1"/>
      <c r="U1030" s="1"/>
      <c r="V1030" s="1" t="s">
        <v>3913</v>
      </c>
      <c r="W1030" s="1"/>
      <c r="X1030" s="1" t="s">
        <v>1011</v>
      </c>
      <c r="Y1030" s="2" t="s">
        <v>3913</v>
      </c>
      <c r="Z1030" s="4" t="s">
        <v>1474</v>
      </c>
      <c r="AD1030" t="str">
        <f t="shared" si="168"/>
        <v/>
      </c>
    </row>
    <row r="1031" spans="1:30" ht="14.25">
      <c r="A1031" s="1" t="str">
        <f t="shared" si="160"/>
        <v>c50c0cde</v>
      </c>
      <c r="B1031" s="3">
        <v>45464</v>
      </c>
      <c r="C1031" s="2" t="str">
        <f t="shared" si="161"/>
        <v>West</v>
      </c>
      <c r="D1031" s="4" t="str">
        <f t="shared" si="162"/>
        <v>Furniture</v>
      </c>
      <c r="E1031" s="1">
        <v>4185.13</v>
      </c>
      <c r="F1031" s="1">
        <v>14</v>
      </c>
      <c r="G1031" s="1">
        <v>9</v>
      </c>
      <c r="H1031">
        <v>1080.9000000000001</v>
      </c>
      <c r="I1031" s="10">
        <f t="shared" si="165"/>
        <v>0.25827154712040012</v>
      </c>
      <c r="J1031">
        <f t="shared" si="163"/>
        <v>2537.5954861821929</v>
      </c>
      <c r="K1031">
        <f t="shared" si="164"/>
        <v>2479230.7900000024</v>
      </c>
      <c r="L1031" t="s">
        <v>1645</v>
      </c>
      <c r="M1031" t="s">
        <v>3911</v>
      </c>
      <c r="N1031" s="1">
        <f t="shared" si="169"/>
        <v>544.95000000000005</v>
      </c>
      <c r="O1031" s="1">
        <f t="shared" si="166"/>
        <v>524.30656862745093</v>
      </c>
      <c r="P1031" s="1" t="str">
        <f t="shared" si="167"/>
        <v>06-2024</v>
      </c>
      <c r="T1031" s="1"/>
      <c r="U1031" s="1"/>
      <c r="V1031" s="1" t="s">
        <v>3911</v>
      </c>
      <c r="W1031" s="1"/>
      <c r="X1031" s="1" t="s">
        <v>1012</v>
      </c>
      <c r="Y1031" s="2" t="s">
        <v>959</v>
      </c>
      <c r="Z1031" s="4" t="s">
        <v>535</v>
      </c>
      <c r="AD1031" t="str">
        <f t="shared" si="168"/>
        <v/>
      </c>
    </row>
    <row r="1032" spans="1:30" ht="14.25">
      <c r="A1032" s="1" t="str">
        <f t="shared" si="160"/>
        <v>7e924b52</v>
      </c>
      <c r="B1032" s="3">
        <v>45344</v>
      </c>
      <c r="C1032" s="2" t="str">
        <f t="shared" si="161"/>
        <v>East</v>
      </c>
      <c r="D1032" s="4" t="str">
        <f t="shared" si="162"/>
        <v>Furniture</v>
      </c>
      <c r="E1032" s="1">
        <v>2000.04</v>
      </c>
      <c r="F1032" s="1">
        <v>29</v>
      </c>
      <c r="G1032" s="1">
        <v>31</v>
      </c>
      <c r="H1032">
        <v>578.14</v>
      </c>
      <c r="I1032" s="10">
        <f t="shared" si="165"/>
        <v>0.28906421871562571</v>
      </c>
      <c r="J1032">
        <f t="shared" si="163"/>
        <v>2506.2477027027048</v>
      </c>
      <c r="K1032">
        <f t="shared" si="164"/>
        <v>2596472.620000002</v>
      </c>
      <c r="L1032" t="s">
        <v>1645</v>
      </c>
      <c r="M1032" t="s">
        <v>3912</v>
      </c>
      <c r="N1032" s="1">
        <f t="shared" si="169"/>
        <v>304.57</v>
      </c>
      <c r="O1032" s="1">
        <f t="shared" si="166"/>
        <v>524.30656862745093</v>
      </c>
      <c r="P1032" s="1" t="str">
        <f t="shared" si="167"/>
        <v>02-2024</v>
      </c>
      <c r="T1032" s="1"/>
      <c r="U1032" s="1"/>
      <c r="V1032" s="1" t="s">
        <v>3912</v>
      </c>
      <c r="W1032" s="1"/>
      <c r="X1032" s="1" t="s">
        <v>1013</v>
      </c>
      <c r="Y1032" s="2" t="s">
        <v>3912</v>
      </c>
      <c r="Z1032" s="4" t="s">
        <v>535</v>
      </c>
      <c r="AD1032" t="str">
        <f t="shared" si="168"/>
        <v/>
      </c>
    </row>
    <row r="1033" spans="1:30" ht="14.25">
      <c r="A1033" s="1" t="str">
        <f t="shared" si="160"/>
        <v>507c1338</v>
      </c>
      <c r="B1033" s="3">
        <v>44962</v>
      </c>
      <c r="C1033" s="2" t="str">
        <f t="shared" si="161"/>
        <v>West</v>
      </c>
      <c r="D1033" s="4" t="str">
        <f t="shared" si="162"/>
        <v>Clothing</v>
      </c>
      <c r="E1033" s="1">
        <v>1569.07</v>
      </c>
      <c r="F1033" s="1">
        <v>17</v>
      </c>
      <c r="G1033" s="1">
        <v>8</v>
      </c>
      <c r="H1033">
        <v>65.239999999999995</v>
      </c>
      <c r="I1033" s="10">
        <f t="shared" si="165"/>
        <v>4.1578769589629527E-2</v>
      </c>
      <c r="J1033">
        <f t="shared" si="163"/>
        <v>2537.5954861821929</v>
      </c>
      <c r="K1033">
        <f t="shared" si="164"/>
        <v>2479230.7900000024</v>
      </c>
      <c r="L1033" t="s">
        <v>1474</v>
      </c>
      <c r="M1033" t="s">
        <v>3911</v>
      </c>
      <c r="N1033" s="1">
        <f t="shared" si="169"/>
        <v>36.619999999999997</v>
      </c>
      <c r="O1033" s="1">
        <f t="shared" si="166"/>
        <v>518.08361275088532</v>
      </c>
      <c r="P1033" s="1" t="str">
        <f t="shared" si="167"/>
        <v>02-2023</v>
      </c>
      <c r="T1033" s="1"/>
      <c r="U1033" s="1"/>
      <c r="V1033" s="1" t="s">
        <v>3911</v>
      </c>
      <c r="W1033" s="1"/>
      <c r="X1033" s="1" t="s">
        <v>1014</v>
      </c>
      <c r="Y1033" s="2" t="s">
        <v>959</v>
      </c>
      <c r="Z1033" s="4" t="s">
        <v>1474</v>
      </c>
      <c r="AD1033" t="str">
        <f t="shared" si="168"/>
        <v/>
      </c>
    </row>
    <row r="1034" spans="1:30" ht="14.25">
      <c r="A1034" s="1" t="str">
        <f t="shared" si="160"/>
        <v>93189b4e</v>
      </c>
      <c r="B1034" s="3">
        <v>44953</v>
      </c>
      <c r="C1034" s="2" t="str">
        <f t="shared" si="161"/>
        <v>East</v>
      </c>
      <c r="D1034" s="4" t="str">
        <f t="shared" si="162"/>
        <v>Electronics</v>
      </c>
      <c r="E1034" s="1">
        <v>2031.19</v>
      </c>
      <c r="F1034" s="1">
        <v>38</v>
      </c>
      <c r="G1034" s="1">
        <v>13</v>
      </c>
      <c r="H1034">
        <v>1624.56</v>
      </c>
      <c r="I1034" s="10">
        <f t="shared" si="165"/>
        <v>0.79980700968397833</v>
      </c>
      <c r="J1034">
        <f t="shared" si="163"/>
        <v>2506.2477027027048</v>
      </c>
      <c r="K1034">
        <f t="shared" si="164"/>
        <v>2596472.620000002</v>
      </c>
      <c r="L1034" t="s">
        <v>3915</v>
      </c>
      <c r="M1034" t="s">
        <v>3912</v>
      </c>
      <c r="N1034" s="1">
        <f t="shared" si="169"/>
        <v>818.78</v>
      </c>
      <c r="O1034" s="1">
        <f t="shared" si="166"/>
        <v>507.6997287299634</v>
      </c>
      <c r="P1034" s="1" t="str">
        <f t="shared" si="167"/>
        <v>01-2023</v>
      </c>
      <c r="T1034" s="1"/>
      <c r="U1034" s="1"/>
      <c r="V1034" s="1" t="s">
        <v>3912</v>
      </c>
      <c r="W1034" s="1"/>
      <c r="X1034" s="1" t="s">
        <v>1015</v>
      </c>
      <c r="Y1034" s="2" t="s">
        <v>3912</v>
      </c>
      <c r="Z1034" s="4" t="s">
        <v>291</v>
      </c>
      <c r="AD1034" t="str">
        <f t="shared" si="168"/>
        <v/>
      </c>
    </row>
    <row r="1035" spans="1:30" ht="14.25">
      <c r="A1035" s="1" t="str">
        <f t="shared" si="160"/>
        <v>3ab02333</v>
      </c>
      <c r="B1035" s="3">
        <v>45243</v>
      </c>
      <c r="C1035" s="2" t="str">
        <f t="shared" si="161"/>
        <v>East</v>
      </c>
      <c r="D1035" s="4" t="str">
        <f t="shared" si="162"/>
        <v>Sports</v>
      </c>
      <c r="E1035" s="1">
        <v>1612.5</v>
      </c>
      <c r="F1035" s="1">
        <v>16</v>
      </c>
      <c r="G1035" s="1">
        <v>42</v>
      </c>
      <c r="H1035">
        <v>381.13</v>
      </c>
      <c r="I1035" s="10">
        <f t="shared" si="165"/>
        <v>0.2363596899224806</v>
      </c>
      <c r="J1035">
        <f t="shared" si="163"/>
        <v>2506.2477027027048</v>
      </c>
      <c r="K1035">
        <f t="shared" si="164"/>
        <v>2596472.620000002</v>
      </c>
      <c r="L1035" t="s">
        <v>3914</v>
      </c>
      <c r="M1035" t="s">
        <v>3912</v>
      </c>
      <c r="N1035" s="1">
        <f t="shared" si="169"/>
        <v>211.565</v>
      </c>
      <c r="O1035" s="1">
        <f t="shared" si="166"/>
        <v>516.19997471554962</v>
      </c>
      <c r="P1035" s="1" t="str">
        <f t="shared" si="167"/>
        <v>11-2023</v>
      </c>
      <c r="T1035" s="1"/>
      <c r="U1035" s="1"/>
      <c r="V1035" s="1" t="s">
        <v>3912</v>
      </c>
      <c r="W1035" s="1"/>
      <c r="X1035" s="1" t="s">
        <v>1016</v>
      </c>
      <c r="Y1035" s="2" t="s">
        <v>3912</v>
      </c>
      <c r="Z1035" s="4" t="s">
        <v>17</v>
      </c>
      <c r="AD1035" t="str">
        <f t="shared" si="168"/>
        <v/>
      </c>
    </row>
    <row r="1036" spans="1:30" ht="14.25">
      <c r="A1036" s="1" t="str">
        <f t="shared" si="160"/>
        <v>1df964ef</v>
      </c>
      <c r="B1036" s="3">
        <v>45095</v>
      </c>
      <c r="C1036" s="2" t="str">
        <f t="shared" si="161"/>
        <v>North</v>
      </c>
      <c r="D1036" s="4" t="str">
        <f t="shared" si="162"/>
        <v>Furniture</v>
      </c>
      <c r="E1036" s="1">
        <v>416.74</v>
      </c>
      <c r="F1036" s="1">
        <v>47</v>
      </c>
      <c r="G1036" s="1">
        <v>16</v>
      </c>
      <c r="H1036">
        <v>804.14</v>
      </c>
      <c r="I1036" s="10">
        <f t="shared" si="165"/>
        <v>1.9295963910351777</v>
      </c>
      <c r="J1036">
        <f t="shared" si="163"/>
        <v>2571.1423225152107</v>
      </c>
      <c r="K1036">
        <f t="shared" si="164"/>
        <v>2535146.3299999977</v>
      </c>
      <c r="L1036" t="s">
        <v>1645</v>
      </c>
      <c r="M1036" t="s">
        <v>3910</v>
      </c>
      <c r="N1036" s="1">
        <f t="shared" si="169"/>
        <v>410.07</v>
      </c>
      <c r="O1036" s="1">
        <f t="shared" si="166"/>
        <v>524.30656862745093</v>
      </c>
      <c r="P1036" s="1" t="str">
        <f t="shared" si="167"/>
        <v>06-2023</v>
      </c>
      <c r="T1036" s="1"/>
      <c r="U1036" s="1"/>
      <c r="V1036" s="1" t="s">
        <v>3910</v>
      </c>
      <c r="W1036" s="1"/>
      <c r="X1036" s="1" t="s">
        <v>1017</v>
      </c>
      <c r="Y1036" s="2" t="s">
        <v>3910</v>
      </c>
      <c r="Z1036" s="4" t="s">
        <v>535</v>
      </c>
      <c r="AD1036" t="str">
        <f t="shared" si="168"/>
        <v/>
      </c>
    </row>
    <row r="1037" spans="1:30" ht="14.25">
      <c r="A1037" s="1" t="str">
        <f t="shared" si="160"/>
        <v>777100f7</v>
      </c>
      <c r="B1037" s="3">
        <v>45345</v>
      </c>
      <c r="C1037" s="2" t="str">
        <f t="shared" si="161"/>
        <v>East</v>
      </c>
      <c r="D1037" s="4" t="str">
        <f t="shared" si="162"/>
        <v>Furniture</v>
      </c>
      <c r="E1037" s="1">
        <v>4100.54</v>
      </c>
      <c r="F1037" s="1">
        <v>39</v>
      </c>
      <c r="G1037" s="1">
        <v>42</v>
      </c>
      <c r="H1037">
        <v>207.93</v>
      </c>
      <c r="I1037" s="10">
        <f t="shared" si="165"/>
        <v>5.0707955537563347E-2</v>
      </c>
      <c r="J1037">
        <f t="shared" si="163"/>
        <v>2506.2477027027048</v>
      </c>
      <c r="K1037">
        <f t="shared" si="164"/>
        <v>2596472.620000002</v>
      </c>
      <c r="L1037" t="s">
        <v>1645</v>
      </c>
      <c r="M1037" t="s">
        <v>3912</v>
      </c>
      <c r="N1037" s="1">
        <f t="shared" si="169"/>
        <v>124.965</v>
      </c>
      <c r="O1037" s="1">
        <f t="shared" si="166"/>
        <v>524.30656862745093</v>
      </c>
      <c r="P1037" s="1" t="str">
        <f t="shared" si="167"/>
        <v>02-2024</v>
      </c>
      <c r="T1037" s="1"/>
      <c r="U1037" s="1"/>
      <c r="V1037" s="1" t="s">
        <v>3912</v>
      </c>
      <c r="W1037" s="1"/>
      <c r="X1037" s="1" t="s">
        <v>1018</v>
      </c>
      <c r="Y1037" s="2" t="s">
        <v>3912</v>
      </c>
      <c r="Z1037" s="4" t="s">
        <v>535</v>
      </c>
      <c r="AD1037" t="str">
        <f t="shared" si="168"/>
        <v/>
      </c>
    </row>
    <row r="1038" spans="1:30" ht="14.25">
      <c r="A1038" s="1" t="str">
        <f t="shared" si="160"/>
        <v>6458c488</v>
      </c>
      <c r="B1038" s="3">
        <v>44893</v>
      </c>
      <c r="C1038" s="2" t="str">
        <f t="shared" si="161"/>
        <v>North</v>
      </c>
      <c r="D1038" s="4" t="str">
        <f t="shared" si="162"/>
        <v>Electronics</v>
      </c>
      <c r="E1038" s="1">
        <v>2927.75</v>
      </c>
      <c r="F1038" s="1">
        <v>24</v>
      </c>
      <c r="G1038" s="1">
        <v>37</v>
      </c>
      <c r="H1038">
        <v>898.04</v>
      </c>
      <c r="I1038" s="10">
        <f t="shared" si="165"/>
        <v>0.30673383997950643</v>
      </c>
      <c r="J1038">
        <f t="shared" si="163"/>
        <v>2571.1423225152107</v>
      </c>
      <c r="K1038">
        <f t="shared" si="164"/>
        <v>2535146.3299999977</v>
      </c>
      <c r="L1038" t="s">
        <v>3915</v>
      </c>
      <c r="M1038" t="s">
        <v>3910</v>
      </c>
      <c r="N1038" s="1">
        <f t="shared" si="169"/>
        <v>467.52</v>
      </c>
      <c r="O1038" s="1">
        <f t="shared" si="166"/>
        <v>507.6997287299634</v>
      </c>
      <c r="P1038" s="1" t="str">
        <f t="shared" si="167"/>
        <v>11-2022</v>
      </c>
      <c r="T1038" s="1"/>
      <c r="U1038" s="1"/>
      <c r="V1038" s="1" t="s">
        <v>3910</v>
      </c>
      <c r="W1038" s="1"/>
      <c r="X1038" s="1" t="s">
        <v>1019</v>
      </c>
      <c r="Y1038" s="2" t="s">
        <v>3910</v>
      </c>
      <c r="Z1038" s="4" t="s">
        <v>291</v>
      </c>
      <c r="AD1038" t="str">
        <f t="shared" si="168"/>
        <v/>
      </c>
    </row>
    <row r="1039" spans="1:30" ht="14.25">
      <c r="A1039" s="1" t="str">
        <f t="shared" si="160"/>
        <v>33aa30ae</v>
      </c>
      <c r="B1039" s="3">
        <v>45039</v>
      </c>
      <c r="C1039" s="2" t="str">
        <f t="shared" si="161"/>
        <v>East</v>
      </c>
      <c r="D1039" s="4" t="str">
        <f t="shared" si="162"/>
        <v>Sports</v>
      </c>
      <c r="E1039" s="1">
        <v>3693.84</v>
      </c>
      <c r="F1039" s="1">
        <v>48</v>
      </c>
      <c r="G1039" s="1">
        <v>32</v>
      </c>
      <c r="H1039">
        <v>1371.56</v>
      </c>
      <c r="I1039" s="10">
        <f t="shared" si="165"/>
        <v>0.3713100729863773</v>
      </c>
      <c r="J1039">
        <f t="shared" si="163"/>
        <v>2506.2477027027048</v>
      </c>
      <c r="K1039">
        <f t="shared" si="164"/>
        <v>2596472.620000002</v>
      </c>
      <c r="L1039" t="s">
        <v>3914</v>
      </c>
      <c r="M1039" t="s">
        <v>3912</v>
      </c>
      <c r="N1039" s="1">
        <f t="shared" si="169"/>
        <v>701.78</v>
      </c>
      <c r="O1039" s="1">
        <f t="shared" si="166"/>
        <v>516.19997471554962</v>
      </c>
      <c r="P1039" s="1" t="str">
        <f t="shared" si="167"/>
        <v>04-2023</v>
      </c>
      <c r="T1039" s="1"/>
      <c r="U1039" s="1"/>
      <c r="V1039" s="1" t="s">
        <v>3912</v>
      </c>
      <c r="W1039" s="1"/>
      <c r="X1039" s="1" t="s">
        <v>1020</v>
      </c>
      <c r="Y1039" s="2" t="s">
        <v>3912</v>
      </c>
      <c r="Z1039" s="4" t="s">
        <v>17</v>
      </c>
      <c r="AD1039" t="str">
        <f t="shared" si="168"/>
        <v/>
      </c>
    </row>
    <row r="1040" spans="1:30" ht="14.25">
      <c r="A1040" s="1" t="str">
        <f t="shared" si="160"/>
        <v>de08dabf</v>
      </c>
      <c r="B1040" s="3">
        <v>44900</v>
      </c>
      <c r="C1040" s="2" t="str">
        <f t="shared" si="161"/>
        <v>West</v>
      </c>
      <c r="D1040" s="4" t="str">
        <f t="shared" si="162"/>
        <v>Groceries</v>
      </c>
      <c r="E1040" s="1">
        <v>2904.06</v>
      </c>
      <c r="F1040" s="1">
        <v>48</v>
      </c>
      <c r="G1040" s="1">
        <v>29</v>
      </c>
      <c r="H1040">
        <v>1427.41</v>
      </c>
      <c r="I1040" s="10">
        <f t="shared" si="165"/>
        <v>0.49152221372836652</v>
      </c>
      <c r="J1040">
        <f t="shared" si="163"/>
        <v>2537.5954861821929</v>
      </c>
      <c r="K1040">
        <f t="shared" si="164"/>
        <v>2479230.7900000024</v>
      </c>
      <c r="L1040" t="s">
        <v>88</v>
      </c>
      <c r="M1040" t="s">
        <v>3911</v>
      </c>
      <c r="N1040" s="1">
        <f t="shared" si="169"/>
        <v>728.20500000000004</v>
      </c>
      <c r="O1040" s="1">
        <f t="shared" si="166"/>
        <v>515.36624489795861</v>
      </c>
      <c r="P1040" s="1" t="str">
        <f t="shared" si="167"/>
        <v>12-2022</v>
      </c>
      <c r="T1040" s="1"/>
      <c r="U1040" s="1"/>
      <c r="V1040" s="1" t="s">
        <v>3911</v>
      </c>
      <c r="W1040" s="1"/>
      <c r="X1040" s="1" t="s">
        <v>1021</v>
      </c>
      <c r="Y1040" s="2" t="s">
        <v>959</v>
      </c>
      <c r="Z1040" s="4" t="s">
        <v>88</v>
      </c>
      <c r="AD1040" t="str">
        <f t="shared" si="168"/>
        <v/>
      </c>
    </row>
    <row r="1041" spans="1:30" ht="14.25">
      <c r="A1041" s="1" t="str">
        <f t="shared" si="160"/>
        <v>e0e9a920</v>
      </c>
      <c r="B1041" s="3">
        <v>45171</v>
      </c>
      <c r="C1041" s="2" t="str">
        <f t="shared" si="161"/>
        <v>East</v>
      </c>
      <c r="D1041" s="4" t="str">
        <f t="shared" si="162"/>
        <v>Sports</v>
      </c>
      <c r="E1041" s="1">
        <v>3204.02</v>
      </c>
      <c r="F1041" s="1">
        <v>4</v>
      </c>
      <c r="G1041" s="1">
        <v>19</v>
      </c>
      <c r="H1041">
        <v>1514.5</v>
      </c>
      <c r="I1041" s="10">
        <f t="shared" si="165"/>
        <v>0.47268743640801242</v>
      </c>
      <c r="J1041">
        <f t="shared" si="163"/>
        <v>2506.2477027027048</v>
      </c>
      <c r="K1041">
        <f t="shared" si="164"/>
        <v>2596472.620000002</v>
      </c>
      <c r="L1041" t="s">
        <v>3914</v>
      </c>
      <c r="M1041" t="s">
        <v>3912</v>
      </c>
      <c r="N1041" s="1">
        <f t="shared" si="169"/>
        <v>766.75</v>
      </c>
      <c r="O1041" s="1">
        <f t="shared" si="166"/>
        <v>516.19997471554962</v>
      </c>
      <c r="P1041" s="1" t="str">
        <f t="shared" si="167"/>
        <v>09-2023</v>
      </c>
      <c r="T1041" s="1"/>
      <c r="U1041" s="1"/>
      <c r="V1041" s="1" t="s">
        <v>3912</v>
      </c>
      <c r="W1041" s="1"/>
      <c r="X1041" s="1" t="s">
        <v>1022</v>
      </c>
      <c r="Y1041" s="2" t="s">
        <v>3912</v>
      </c>
      <c r="Z1041" s="4" t="s">
        <v>17</v>
      </c>
      <c r="AD1041" t="str">
        <f t="shared" si="168"/>
        <v/>
      </c>
    </row>
    <row r="1042" spans="1:30" ht="14.25">
      <c r="A1042" s="1" t="str">
        <f t="shared" si="160"/>
        <v>39525927</v>
      </c>
      <c r="B1042" s="3">
        <v>45232</v>
      </c>
      <c r="C1042" s="2" t="str">
        <f t="shared" si="161"/>
        <v>North</v>
      </c>
      <c r="D1042" s="4" t="str">
        <f t="shared" si="162"/>
        <v>Furniture</v>
      </c>
      <c r="E1042" s="1">
        <v>1947.12</v>
      </c>
      <c r="F1042" s="1">
        <v>22</v>
      </c>
      <c r="G1042" s="1">
        <v>4</v>
      </c>
      <c r="H1042">
        <v>1967.15</v>
      </c>
      <c r="I1042" s="10">
        <f t="shared" si="165"/>
        <v>1.0102869879617076</v>
      </c>
      <c r="J1042">
        <f t="shared" si="163"/>
        <v>2571.1423225152107</v>
      </c>
      <c r="K1042">
        <f t="shared" si="164"/>
        <v>2535146.3299999977</v>
      </c>
      <c r="L1042" t="s">
        <v>1645</v>
      </c>
      <c r="M1042" t="s">
        <v>3910</v>
      </c>
      <c r="N1042" s="1">
        <f t="shared" si="169"/>
        <v>985.57500000000005</v>
      </c>
      <c r="O1042" s="1">
        <f t="shared" si="166"/>
        <v>524.30656862745093</v>
      </c>
      <c r="P1042" s="1" t="str">
        <f t="shared" si="167"/>
        <v>11-2023</v>
      </c>
      <c r="T1042" s="1"/>
      <c r="U1042" s="1"/>
      <c r="V1042" s="1" t="s">
        <v>3910</v>
      </c>
      <c r="W1042" s="1"/>
      <c r="X1042" s="1">
        <v>39525927</v>
      </c>
      <c r="Y1042" s="2" t="s">
        <v>3910</v>
      </c>
      <c r="Z1042" s="4" t="s">
        <v>535</v>
      </c>
      <c r="AD1042" t="str">
        <f t="shared" si="168"/>
        <v/>
      </c>
    </row>
    <row r="1043" spans="1:30" ht="14.25">
      <c r="A1043" s="1" t="str">
        <f t="shared" si="160"/>
        <v>8533f5b1</v>
      </c>
      <c r="B1043" s="3">
        <v>45431</v>
      </c>
      <c r="C1043" s="2" t="str">
        <f t="shared" si="161"/>
        <v>South</v>
      </c>
      <c r="D1043" s="4" t="str">
        <f t="shared" si="162"/>
        <v>Electronics</v>
      </c>
      <c r="E1043" s="1">
        <v>1594.33</v>
      </c>
      <c r="F1043" s="1">
        <v>22</v>
      </c>
      <c r="G1043" s="1">
        <v>3</v>
      </c>
      <c r="H1043">
        <v>194.61</v>
      </c>
      <c r="I1043" s="10">
        <f t="shared" si="165"/>
        <v>0.12206381363958529</v>
      </c>
      <c r="J1043">
        <f t="shared" si="163"/>
        <v>2496.4375124875119</v>
      </c>
      <c r="K1043">
        <f t="shared" si="164"/>
        <v>2498933.9499999993</v>
      </c>
      <c r="L1043" t="s">
        <v>3915</v>
      </c>
      <c r="M1043" t="s">
        <v>3913</v>
      </c>
      <c r="N1043" s="1">
        <f t="shared" si="169"/>
        <v>98.805000000000007</v>
      </c>
      <c r="O1043" s="1">
        <f t="shared" si="166"/>
        <v>507.6997287299634</v>
      </c>
      <c r="P1043" s="1" t="str">
        <f t="shared" si="167"/>
        <v>05-2024</v>
      </c>
      <c r="T1043" s="1"/>
      <c r="U1043" s="1"/>
      <c r="V1043" s="1" t="s">
        <v>3913</v>
      </c>
      <c r="W1043" s="1"/>
      <c r="X1043" s="1" t="s">
        <v>1023</v>
      </c>
      <c r="Y1043" s="2" t="s">
        <v>3913</v>
      </c>
      <c r="Z1043" s="4" t="s">
        <v>291</v>
      </c>
      <c r="AD1043" t="str">
        <f t="shared" si="168"/>
        <v/>
      </c>
    </row>
    <row r="1044" spans="1:30" ht="14.25">
      <c r="A1044" s="1" t="str">
        <f t="shared" si="160"/>
        <v>1519d1a5</v>
      </c>
      <c r="B1044" s="3">
        <v>45315</v>
      </c>
      <c r="C1044" s="2" t="str">
        <f t="shared" si="161"/>
        <v>South</v>
      </c>
      <c r="D1044" s="4" t="str">
        <f t="shared" si="162"/>
        <v>Groceries</v>
      </c>
      <c r="E1044" s="1">
        <v>3684.9</v>
      </c>
      <c r="F1044" s="1">
        <v>31</v>
      </c>
      <c r="G1044" s="1">
        <v>29</v>
      </c>
      <c r="H1044">
        <v>829.81</v>
      </c>
      <c r="I1044" s="10">
        <f t="shared" si="165"/>
        <v>0.22519199978289775</v>
      </c>
      <c r="J1044">
        <f t="shared" si="163"/>
        <v>2496.4375124875119</v>
      </c>
      <c r="K1044">
        <f t="shared" si="164"/>
        <v>2498933.9499999993</v>
      </c>
      <c r="L1044" t="s">
        <v>88</v>
      </c>
      <c r="M1044" t="s">
        <v>3913</v>
      </c>
      <c r="N1044" s="1">
        <f t="shared" si="169"/>
        <v>429.40499999999997</v>
      </c>
      <c r="O1044" s="1">
        <f t="shared" si="166"/>
        <v>515.36624489795861</v>
      </c>
      <c r="P1044" s="1" t="str">
        <f t="shared" si="167"/>
        <v>01-2024</v>
      </c>
      <c r="T1044" s="1"/>
      <c r="U1044" s="1"/>
      <c r="V1044" s="1" t="s">
        <v>3913</v>
      </c>
      <c r="W1044" s="1"/>
      <c r="X1044" s="1" t="s">
        <v>1024</v>
      </c>
      <c r="Y1044" s="2" t="s">
        <v>3913</v>
      </c>
      <c r="Z1044" s="4" t="s">
        <v>88</v>
      </c>
      <c r="AD1044" t="str">
        <f t="shared" si="168"/>
        <v/>
      </c>
    </row>
    <row r="1045" spans="1:30" ht="14.25">
      <c r="A1045" s="1" t="str">
        <f t="shared" si="160"/>
        <v>969aaefc</v>
      </c>
      <c r="B1045" s="3">
        <v>45256</v>
      </c>
      <c r="C1045" s="2" t="str">
        <f t="shared" si="161"/>
        <v>South</v>
      </c>
      <c r="D1045" s="4" t="str">
        <f t="shared" si="162"/>
        <v>Furniture</v>
      </c>
      <c r="E1045" s="1">
        <v>741.61</v>
      </c>
      <c r="F1045" s="1">
        <v>37</v>
      </c>
      <c r="G1045" s="1">
        <v>29</v>
      </c>
      <c r="H1045">
        <v>1528.55</v>
      </c>
      <c r="I1045" s="10">
        <f t="shared" si="165"/>
        <v>2.061123771254433</v>
      </c>
      <c r="J1045">
        <f t="shared" si="163"/>
        <v>2496.4375124875119</v>
      </c>
      <c r="K1045">
        <f t="shared" si="164"/>
        <v>2498933.9499999993</v>
      </c>
      <c r="L1045" t="s">
        <v>1645</v>
      </c>
      <c r="M1045" t="s">
        <v>3913</v>
      </c>
      <c r="N1045" s="1">
        <f t="shared" si="169"/>
        <v>778.77499999999998</v>
      </c>
      <c r="O1045" s="1">
        <f t="shared" si="166"/>
        <v>524.30656862745093</v>
      </c>
      <c r="P1045" s="1" t="str">
        <f t="shared" si="167"/>
        <v>11-2023</v>
      </c>
      <c r="T1045" s="1"/>
      <c r="U1045" s="1"/>
      <c r="V1045" s="1" t="s">
        <v>3913</v>
      </c>
      <c r="W1045" s="1"/>
      <c r="X1045" s="1" t="s">
        <v>1025</v>
      </c>
      <c r="Y1045" s="2" t="s">
        <v>3913</v>
      </c>
      <c r="Z1045" s="4" t="s">
        <v>535</v>
      </c>
      <c r="AD1045" t="str">
        <f t="shared" si="168"/>
        <v/>
      </c>
    </row>
    <row r="1046" spans="1:30" ht="14.25">
      <c r="A1046" s="1" t="str">
        <f t="shared" si="160"/>
        <v>14f8bcfd</v>
      </c>
      <c r="B1046" s="3">
        <v>45474</v>
      </c>
      <c r="C1046" s="2" t="str">
        <f t="shared" si="161"/>
        <v>West</v>
      </c>
      <c r="D1046" s="4" t="str">
        <f t="shared" si="162"/>
        <v>Groceries</v>
      </c>
      <c r="E1046" s="1">
        <v>3291.15</v>
      </c>
      <c r="F1046" s="1">
        <v>38</v>
      </c>
      <c r="G1046" s="1">
        <v>43</v>
      </c>
      <c r="H1046">
        <v>1654.57</v>
      </c>
      <c r="I1046" s="10">
        <f t="shared" si="165"/>
        <v>0.50273308721875332</v>
      </c>
      <c r="J1046">
        <f t="shared" si="163"/>
        <v>2537.5954861821929</v>
      </c>
      <c r="K1046">
        <f t="shared" si="164"/>
        <v>2479230.7900000024</v>
      </c>
      <c r="L1046" t="s">
        <v>88</v>
      </c>
      <c r="M1046" t="s">
        <v>3911</v>
      </c>
      <c r="N1046" s="1">
        <f t="shared" si="169"/>
        <v>848.78499999999997</v>
      </c>
      <c r="O1046" s="1">
        <f t="shared" si="166"/>
        <v>515.36624489795861</v>
      </c>
      <c r="P1046" s="1" t="str">
        <f t="shared" si="167"/>
        <v>07-2024</v>
      </c>
      <c r="T1046" s="1"/>
      <c r="U1046" s="1"/>
      <c r="V1046" s="1" t="s">
        <v>3911</v>
      </c>
      <c r="W1046" s="1"/>
      <c r="X1046" s="1" t="s">
        <v>1026</v>
      </c>
      <c r="Y1046" s="2" t="s">
        <v>959</v>
      </c>
      <c r="Z1046" s="4" t="s">
        <v>88</v>
      </c>
      <c r="AD1046" t="str">
        <f t="shared" si="168"/>
        <v/>
      </c>
    </row>
    <row r="1047" spans="1:30" ht="14.25">
      <c r="A1047" s="1" t="str">
        <f t="shared" si="160"/>
        <v>cb4e26a8</v>
      </c>
      <c r="B1047" s="3">
        <v>45300</v>
      </c>
      <c r="C1047" s="2" t="str">
        <f t="shared" si="161"/>
        <v>East</v>
      </c>
      <c r="D1047" s="4" t="str">
        <f t="shared" si="162"/>
        <v>Groceries</v>
      </c>
      <c r="E1047" s="1">
        <v>3384.12</v>
      </c>
      <c r="F1047" s="1">
        <v>14</v>
      </c>
      <c r="G1047" s="1">
        <v>11</v>
      </c>
      <c r="H1047">
        <v>1049.8800000000001</v>
      </c>
      <c r="I1047" s="10">
        <f t="shared" si="165"/>
        <v>0.31023722563029682</v>
      </c>
      <c r="J1047">
        <f t="shared" si="163"/>
        <v>2506.2477027027048</v>
      </c>
      <c r="K1047">
        <f t="shared" si="164"/>
        <v>2596472.620000002</v>
      </c>
      <c r="L1047" t="s">
        <v>88</v>
      </c>
      <c r="M1047" t="s">
        <v>3912</v>
      </c>
      <c r="N1047" s="1">
        <f t="shared" si="169"/>
        <v>530.44000000000005</v>
      </c>
      <c r="O1047" s="1">
        <f t="shared" si="166"/>
        <v>515.36624489795861</v>
      </c>
      <c r="P1047" s="1" t="str">
        <f t="shared" si="167"/>
        <v>01-2024</v>
      </c>
      <c r="T1047" s="1"/>
      <c r="U1047" s="1"/>
      <c r="V1047" s="1" t="s">
        <v>3912</v>
      </c>
      <c r="W1047" s="1"/>
      <c r="X1047" s="1" t="s">
        <v>1027</v>
      </c>
      <c r="Y1047" s="2" t="s">
        <v>3912</v>
      </c>
      <c r="Z1047" s="4" t="s">
        <v>88</v>
      </c>
      <c r="AD1047" t="str">
        <f t="shared" si="168"/>
        <v/>
      </c>
    </row>
    <row r="1048" spans="1:30" ht="14.25">
      <c r="A1048" s="1" t="str">
        <f t="shared" si="160"/>
        <v>14ed0a45</v>
      </c>
      <c r="B1048" s="3">
        <v>45302</v>
      </c>
      <c r="C1048" s="2" t="str">
        <f t="shared" si="161"/>
        <v>South</v>
      </c>
      <c r="D1048" s="4" t="str">
        <f t="shared" si="162"/>
        <v>Sports</v>
      </c>
      <c r="E1048" s="1">
        <v>1685.37</v>
      </c>
      <c r="F1048" s="1">
        <v>47</v>
      </c>
      <c r="G1048" s="1">
        <v>39</v>
      </c>
      <c r="H1048">
        <v>577.51</v>
      </c>
      <c r="I1048" s="10">
        <f t="shared" si="165"/>
        <v>0.34266066205046963</v>
      </c>
      <c r="J1048">
        <f t="shared" si="163"/>
        <v>2496.4375124875119</v>
      </c>
      <c r="K1048">
        <f t="shared" si="164"/>
        <v>2498933.9499999993</v>
      </c>
      <c r="L1048" t="s">
        <v>3914</v>
      </c>
      <c r="M1048" t="s">
        <v>3913</v>
      </c>
      <c r="N1048" s="1">
        <f t="shared" si="169"/>
        <v>308.255</v>
      </c>
      <c r="O1048" s="1">
        <f t="shared" si="166"/>
        <v>516.19997471554962</v>
      </c>
      <c r="P1048" s="1" t="str">
        <f t="shared" si="167"/>
        <v>01-2024</v>
      </c>
      <c r="T1048" s="1"/>
      <c r="U1048" s="1"/>
      <c r="V1048" s="1" t="s">
        <v>3913</v>
      </c>
      <c r="W1048" s="1"/>
      <c r="X1048" s="1" t="s">
        <v>1028</v>
      </c>
      <c r="Y1048" s="2" t="s">
        <v>3913</v>
      </c>
      <c r="Z1048" s="4" t="s">
        <v>17</v>
      </c>
      <c r="AD1048" t="str">
        <f t="shared" si="168"/>
        <v/>
      </c>
    </row>
    <row r="1049" spans="1:30" ht="14.25">
      <c r="A1049" s="1" t="str">
        <f t="shared" si="160"/>
        <v>2aa4c75a</v>
      </c>
      <c r="B1049" s="3">
        <v>45048</v>
      </c>
      <c r="C1049" s="2" t="str">
        <f t="shared" si="161"/>
        <v>South</v>
      </c>
      <c r="D1049" s="4" t="str">
        <f t="shared" si="162"/>
        <v>Groceries</v>
      </c>
      <c r="E1049" s="1">
        <v>295.68</v>
      </c>
      <c r="F1049" s="1">
        <v>7</v>
      </c>
      <c r="G1049" s="1">
        <v>48</v>
      </c>
      <c r="H1049">
        <v>1533.66</v>
      </c>
      <c r="I1049" s="10">
        <f t="shared" si="165"/>
        <v>5.1868912337662341</v>
      </c>
      <c r="J1049">
        <f t="shared" si="163"/>
        <v>2496.4375124875119</v>
      </c>
      <c r="K1049">
        <f t="shared" si="164"/>
        <v>2498933.9499999993</v>
      </c>
      <c r="L1049" t="s">
        <v>88</v>
      </c>
      <c r="M1049" t="s">
        <v>3913</v>
      </c>
      <c r="N1049" s="1">
        <f t="shared" si="169"/>
        <v>790.83</v>
      </c>
      <c r="O1049" s="1">
        <f t="shared" si="166"/>
        <v>515.36624489795861</v>
      </c>
      <c r="P1049" s="1" t="str">
        <f t="shared" si="167"/>
        <v>05-2023</v>
      </c>
      <c r="T1049" s="1"/>
      <c r="U1049" s="1"/>
      <c r="V1049" s="1" t="s">
        <v>3913</v>
      </c>
      <c r="W1049" s="1"/>
      <c r="X1049" s="1" t="s">
        <v>1029</v>
      </c>
      <c r="Y1049" s="2" t="s">
        <v>3913</v>
      </c>
      <c r="Z1049" s="4" t="s">
        <v>88</v>
      </c>
      <c r="AD1049" t="str">
        <f t="shared" si="168"/>
        <v/>
      </c>
    </row>
    <row r="1050" spans="1:30" ht="14.25">
      <c r="A1050" s="1" t="str">
        <f t="shared" si="160"/>
        <v>993bbf51</v>
      </c>
      <c r="B1050" s="3">
        <v>45192</v>
      </c>
      <c r="C1050" s="2" t="str">
        <f t="shared" si="161"/>
        <v>North</v>
      </c>
      <c r="D1050" s="4" t="str">
        <f t="shared" si="162"/>
        <v>Groceries</v>
      </c>
      <c r="E1050" s="1">
        <v>923.51</v>
      </c>
      <c r="F1050" s="1">
        <v>17</v>
      </c>
      <c r="G1050" s="1">
        <v>24</v>
      </c>
      <c r="H1050">
        <v>441.64</v>
      </c>
      <c r="I1050" s="10">
        <f t="shared" si="165"/>
        <v>0.47821896893374188</v>
      </c>
      <c r="J1050">
        <f t="shared" si="163"/>
        <v>2571.1423225152107</v>
      </c>
      <c r="K1050">
        <f t="shared" si="164"/>
        <v>2535146.3299999977</v>
      </c>
      <c r="L1050" t="s">
        <v>88</v>
      </c>
      <c r="M1050" t="s">
        <v>3910</v>
      </c>
      <c r="N1050" s="1">
        <f t="shared" si="169"/>
        <v>232.82</v>
      </c>
      <c r="O1050" s="1">
        <f t="shared" si="166"/>
        <v>515.36624489795861</v>
      </c>
      <c r="P1050" s="1" t="str">
        <f t="shared" si="167"/>
        <v>09-2023</v>
      </c>
      <c r="T1050" s="1"/>
      <c r="U1050" s="1"/>
      <c r="V1050" s="1" t="s">
        <v>3910</v>
      </c>
      <c r="W1050" s="1"/>
      <c r="X1050" s="1" t="s">
        <v>1030</v>
      </c>
      <c r="Y1050" s="2" t="s">
        <v>3910</v>
      </c>
      <c r="Z1050" s="4" t="s">
        <v>88</v>
      </c>
      <c r="AD1050" t="str">
        <f t="shared" si="168"/>
        <v/>
      </c>
    </row>
    <row r="1051" spans="1:30" ht="14.25">
      <c r="A1051" s="1" t="str">
        <f t="shared" si="160"/>
        <v>b19c1e3d</v>
      </c>
      <c r="B1051" s="3">
        <v>44931</v>
      </c>
      <c r="C1051" s="2" t="str">
        <f t="shared" si="161"/>
        <v>North</v>
      </c>
      <c r="D1051" s="4" t="str">
        <f t="shared" si="162"/>
        <v>Groceries</v>
      </c>
      <c r="E1051" s="1">
        <v>1847.67</v>
      </c>
      <c r="F1051" s="1">
        <v>44</v>
      </c>
      <c r="G1051" s="1">
        <v>44</v>
      </c>
      <c r="H1051">
        <v>479.8</v>
      </c>
      <c r="I1051" s="10">
        <f t="shared" si="165"/>
        <v>0.25967840577592316</v>
      </c>
      <c r="J1051">
        <f t="shared" si="163"/>
        <v>2571.1423225152107</v>
      </c>
      <c r="K1051">
        <f t="shared" si="164"/>
        <v>2535146.3299999977</v>
      </c>
      <c r="L1051" t="s">
        <v>88</v>
      </c>
      <c r="M1051" t="s">
        <v>3910</v>
      </c>
      <c r="N1051" s="1">
        <f t="shared" si="169"/>
        <v>261.89999999999998</v>
      </c>
      <c r="O1051" s="1">
        <f t="shared" si="166"/>
        <v>515.36624489795861</v>
      </c>
      <c r="P1051" s="1" t="str">
        <f t="shared" si="167"/>
        <v>01-2023</v>
      </c>
      <c r="T1051" s="1"/>
      <c r="U1051" s="1"/>
      <c r="V1051" s="1" t="s">
        <v>3910</v>
      </c>
      <c r="W1051" s="1"/>
      <c r="X1051" s="1" t="s">
        <v>1031</v>
      </c>
      <c r="Y1051" s="2" t="s">
        <v>3910</v>
      </c>
      <c r="Z1051" s="4" t="s">
        <v>88</v>
      </c>
      <c r="AD1051" t="str">
        <f t="shared" si="168"/>
        <v/>
      </c>
    </row>
    <row r="1052" spans="1:30" ht="14.25">
      <c r="A1052" s="1" t="str">
        <f t="shared" si="160"/>
        <v>3cc56fde</v>
      </c>
      <c r="B1052" s="3">
        <v>45417</v>
      </c>
      <c r="C1052" s="2" t="str">
        <f t="shared" si="161"/>
        <v>South</v>
      </c>
      <c r="D1052" s="4" t="str">
        <f t="shared" si="162"/>
        <v>Electronics</v>
      </c>
      <c r="E1052" s="1">
        <v>2175.17</v>
      </c>
      <c r="F1052" s="1">
        <v>2</v>
      </c>
      <c r="G1052" s="1">
        <v>48</v>
      </c>
      <c r="H1052">
        <v>197.95</v>
      </c>
      <c r="I1052" s="10">
        <f t="shared" si="165"/>
        <v>9.1004381266751561E-2</v>
      </c>
      <c r="J1052">
        <f t="shared" si="163"/>
        <v>2496.4375124875119</v>
      </c>
      <c r="K1052">
        <f t="shared" si="164"/>
        <v>2498933.9499999993</v>
      </c>
      <c r="L1052" t="s">
        <v>3915</v>
      </c>
      <c r="M1052" t="s">
        <v>3913</v>
      </c>
      <c r="N1052" s="1">
        <f t="shared" si="169"/>
        <v>122.97499999999999</v>
      </c>
      <c r="O1052" s="1">
        <f t="shared" si="166"/>
        <v>507.6997287299634</v>
      </c>
      <c r="P1052" s="1" t="str">
        <f t="shared" si="167"/>
        <v>05-2024</v>
      </c>
      <c r="T1052" s="1"/>
      <c r="U1052" s="1"/>
      <c r="V1052" s="1" t="s">
        <v>3913</v>
      </c>
      <c r="W1052" s="1"/>
      <c r="X1052" s="1" t="s">
        <v>1032</v>
      </c>
      <c r="Y1052" s="2" t="s">
        <v>3913</v>
      </c>
      <c r="Z1052" s="4" t="s">
        <v>291</v>
      </c>
      <c r="AD1052" t="str">
        <f t="shared" si="168"/>
        <v/>
      </c>
    </row>
    <row r="1053" spans="1:30" ht="14.25">
      <c r="A1053" s="1" t="str">
        <f t="shared" si="160"/>
        <v>abf7d1a6</v>
      </c>
      <c r="B1053" s="3">
        <v>45164</v>
      </c>
      <c r="C1053" s="2" t="str">
        <f t="shared" si="161"/>
        <v>North</v>
      </c>
      <c r="D1053" s="4" t="str">
        <f t="shared" si="162"/>
        <v>Furniture</v>
      </c>
      <c r="E1053" s="1">
        <v>3731.26</v>
      </c>
      <c r="F1053" s="1">
        <v>48</v>
      </c>
      <c r="G1053" s="1">
        <v>13</v>
      </c>
      <c r="H1053">
        <v>321.77999999999997</v>
      </c>
      <c r="I1053" s="10">
        <f t="shared" si="165"/>
        <v>8.6238964853695518E-2</v>
      </c>
      <c r="J1053">
        <f t="shared" si="163"/>
        <v>2571.1423225152107</v>
      </c>
      <c r="K1053">
        <f t="shared" si="164"/>
        <v>2535146.3299999977</v>
      </c>
      <c r="L1053" t="s">
        <v>1645</v>
      </c>
      <c r="M1053" t="s">
        <v>3910</v>
      </c>
      <c r="N1053" s="1">
        <f t="shared" si="169"/>
        <v>167.39</v>
      </c>
      <c r="O1053" s="1">
        <f t="shared" si="166"/>
        <v>524.30656862745093</v>
      </c>
      <c r="P1053" s="1" t="str">
        <f t="shared" si="167"/>
        <v>08-2023</v>
      </c>
      <c r="T1053" s="1"/>
      <c r="U1053" s="1"/>
      <c r="V1053" s="1" t="s">
        <v>3910</v>
      </c>
      <c r="W1053" s="1"/>
      <c r="X1053" s="1" t="s">
        <v>1033</v>
      </c>
      <c r="Y1053" s="2" t="s">
        <v>3910</v>
      </c>
      <c r="Z1053" s="4" t="s">
        <v>535</v>
      </c>
      <c r="AD1053" t="str">
        <f t="shared" si="168"/>
        <v/>
      </c>
    </row>
    <row r="1054" spans="1:30" ht="14.25">
      <c r="A1054" s="1" t="str">
        <f t="shared" si="160"/>
        <v>265cbc73</v>
      </c>
      <c r="B1054" s="3">
        <v>45186</v>
      </c>
      <c r="C1054" s="2" t="str">
        <f t="shared" si="161"/>
        <v>South</v>
      </c>
      <c r="D1054" s="4" t="str">
        <f t="shared" si="162"/>
        <v>Clothing</v>
      </c>
      <c r="E1054" s="1">
        <v>2385.91</v>
      </c>
      <c r="F1054" s="1">
        <v>10</v>
      </c>
      <c r="G1054" s="1">
        <v>23</v>
      </c>
      <c r="H1054">
        <v>212.65</v>
      </c>
      <c r="I1054" s="10">
        <f t="shared" si="165"/>
        <v>8.9127418888390597E-2</v>
      </c>
      <c r="J1054">
        <f t="shared" si="163"/>
        <v>2496.4375124875119</v>
      </c>
      <c r="K1054">
        <f t="shared" si="164"/>
        <v>2498933.9499999993</v>
      </c>
      <c r="L1054" t="s">
        <v>1474</v>
      </c>
      <c r="M1054" t="s">
        <v>3913</v>
      </c>
      <c r="N1054" s="1">
        <f t="shared" si="169"/>
        <v>117.825</v>
      </c>
      <c r="O1054" s="1">
        <f t="shared" si="166"/>
        <v>518.08361275088532</v>
      </c>
      <c r="P1054" s="1" t="str">
        <f t="shared" si="167"/>
        <v>09-2023</v>
      </c>
      <c r="T1054" s="1"/>
      <c r="U1054" s="1"/>
      <c r="V1054" s="1" t="s">
        <v>3913</v>
      </c>
      <c r="W1054" s="1"/>
      <c r="X1054" s="1" t="s">
        <v>1034</v>
      </c>
      <c r="Y1054" s="2" t="s">
        <v>3913</v>
      </c>
      <c r="Z1054" s="4" t="s">
        <v>1474</v>
      </c>
      <c r="AD1054" t="str">
        <f t="shared" si="168"/>
        <v/>
      </c>
    </row>
    <row r="1055" spans="1:30" ht="14.25">
      <c r="A1055" s="1" t="str">
        <f t="shared" si="160"/>
        <v>6e543593</v>
      </c>
      <c r="B1055" s="3">
        <v>45345</v>
      </c>
      <c r="C1055" s="2" t="str">
        <f t="shared" si="161"/>
        <v>North</v>
      </c>
      <c r="D1055" s="4" t="str">
        <f t="shared" si="162"/>
        <v>Groceries</v>
      </c>
      <c r="E1055" s="1">
        <v>4033.79</v>
      </c>
      <c r="F1055" s="1">
        <v>25</v>
      </c>
      <c r="G1055" s="1">
        <v>18</v>
      </c>
      <c r="H1055">
        <v>948.57</v>
      </c>
      <c r="I1055" s="10">
        <f t="shared" si="165"/>
        <v>0.23515601952506204</v>
      </c>
      <c r="J1055">
        <f t="shared" si="163"/>
        <v>2571.1423225152107</v>
      </c>
      <c r="K1055">
        <f t="shared" si="164"/>
        <v>2535146.3299999977</v>
      </c>
      <c r="L1055" t="s">
        <v>88</v>
      </c>
      <c r="M1055" t="s">
        <v>3910</v>
      </c>
      <c r="N1055" s="1">
        <f t="shared" si="169"/>
        <v>483.28500000000003</v>
      </c>
      <c r="O1055" s="1">
        <f t="shared" si="166"/>
        <v>515.36624489795861</v>
      </c>
      <c r="P1055" s="1" t="str">
        <f t="shared" si="167"/>
        <v>02-2024</v>
      </c>
      <c r="T1055" s="1"/>
      <c r="U1055" s="1"/>
      <c r="V1055" s="1" t="s">
        <v>3910</v>
      </c>
      <c r="W1055" s="1"/>
      <c r="X1055" s="1" t="s">
        <v>1035</v>
      </c>
      <c r="Y1055" s="2" t="s">
        <v>3910</v>
      </c>
      <c r="Z1055" s="4" t="s">
        <v>88</v>
      </c>
      <c r="AD1055" t="str">
        <f t="shared" si="168"/>
        <v/>
      </c>
    </row>
    <row r="1056" spans="1:30" ht="14.25">
      <c r="A1056" s="1" t="str">
        <f t="shared" si="160"/>
        <v>4ae53e88</v>
      </c>
      <c r="B1056" s="3">
        <v>44962</v>
      </c>
      <c r="C1056" s="2" t="str">
        <f t="shared" si="161"/>
        <v>West</v>
      </c>
      <c r="D1056" s="4" t="str">
        <f t="shared" si="162"/>
        <v>Groceries</v>
      </c>
      <c r="E1056" s="1">
        <v>2413.12</v>
      </c>
      <c r="F1056" s="1">
        <v>39</v>
      </c>
      <c r="G1056" s="1">
        <v>41</v>
      </c>
      <c r="H1056">
        <v>283.54000000000002</v>
      </c>
      <c r="I1056" s="10">
        <f t="shared" si="165"/>
        <v>0.11749933695796315</v>
      </c>
      <c r="J1056">
        <f t="shared" si="163"/>
        <v>2537.5954861821929</v>
      </c>
      <c r="K1056">
        <f t="shared" si="164"/>
        <v>2479230.7900000024</v>
      </c>
      <c r="L1056" t="s">
        <v>88</v>
      </c>
      <c r="M1056" t="s">
        <v>3911</v>
      </c>
      <c r="N1056" s="1">
        <f t="shared" si="169"/>
        <v>162.27000000000001</v>
      </c>
      <c r="O1056" s="1">
        <f t="shared" si="166"/>
        <v>515.36624489795861</v>
      </c>
      <c r="P1056" s="1" t="str">
        <f t="shared" si="167"/>
        <v>02-2023</v>
      </c>
      <c r="T1056" s="1"/>
      <c r="U1056" s="1"/>
      <c r="V1056" s="1" t="s">
        <v>3911</v>
      </c>
      <c r="W1056" s="1"/>
      <c r="X1056" s="1" t="s">
        <v>1036</v>
      </c>
      <c r="Y1056" s="2" t="s">
        <v>959</v>
      </c>
      <c r="Z1056" s="4" t="s">
        <v>88</v>
      </c>
      <c r="AD1056" t="str">
        <f t="shared" si="168"/>
        <v/>
      </c>
    </row>
    <row r="1057" spans="1:30" ht="14.25">
      <c r="A1057" s="1" t="str">
        <f t="shared" si="160"/>
        <v>1a55cbb4</v>
      </c>
      <c r="B1057" s="3">
        <v>45231</v>
      </c>
      <c r="C1057" s="2" t="str">
        <f t="shared" si="161"/>
        <v>South</v>
      </c>
      <c r="D1057" s="4" t="str">
        <f t="shared" si="162"/>
        <v>Groceries</v>
      </c>
      <c r="E1057" s="1">
        <v>3072.55</v>
      </c>
      <c r="F1057" s="1">
        <v>18</v>
      </c>
      <c r="G1057" s="1">
        <v>18</v>
      </c>
      <c r="H1057">
        <v>1996.48</v>
      </c>
      <c r="I1057" s="10">
        <f t="shared" si="165"/>
        <v>0.6497794991131145</v>
      </c>
      <c r="J1057">
        <f t="shared" si="163"/>
        <v>2496.4375124875119</v>
      </c>
      <c r="K1057">
        <f t="shared" si="164"/>
        <v>2498933.9499999993</v>
      </c>
      <c r="L1057" t="s">
        <v>88</v>
      </c>
      <c r="M1057" t="s">
        <v>3913</v>
      </c>
      <c r="N1057" s="1">
        <f t="shared" si="169"/>
        <v>1007.24</v>
      </c>
      <c r="O1057" s="1">
        <f t="shared" si="166"/>
        <v>515.36624489795861</v>
      </c>
      <c r="P1057" s="1" t="str">
        <f t="shared" si="167"/>
        <v>11-2023</v>
      </c>
      <c r="T1057" s="1"/>
      <c r="U1057" s="1"/>
      <c r="V1057" s="1" t="s">
        <v>3913</v>
      </c>
      <c r="W1057" s="1"/>
      <c r="X1057" s="1" t="s">
        <v>1037</v>
      </c>
      <c r="Y1057" s="2" t="s">
        <v>3913</v>
      </c>
      <c r="Z1057" s="4" t="s">
        <v>88</v>
      </c>
      <c r="AD1057" t="str">
        <f t="shared" si="168"/>
        <v/>
      </c>
    </row>
    <row r="1058" spans="1:30" ht="14.25">
      <c r="A1058" s="1" t="str">
        <f t="shared" si="160"/>
        <v>43d4aace</v>
      </c>
      <c r="B1058" s="3">
        <v>44896</v>
      </c>
      <c r="C1058" s="2" t="str">
        <f t="shared" si="161"/>
        <v>South</v>
      </c>
      <c r="D1058" s="4" t="str">
        <f t="shared" si="162"/>
        <v>Electronics</v>
      </c>
      <c r="E1058" s="1">
        <v>2703.74</v>
      </c>
      <c r="F1058" s="1">
        <v>16</v>
      </c>
      <c r="G1058" s="1">
        <v>47</v>
      </c>
      <c r="H1058">
        <v>1354.89</v>
      </c>
      <c r="I1058" s="10">
        <f t="shared" si="165"/>
        <v>0.50111697130641264</v>
      </c>
      <c r="J1058">
        <f t="shared" si="163"/>
        <v>2496.4375124875119</v>
      </c>
      <c r="K1058">
        <f t="shared" si="164"/>
        <v>2498933.9499999993</v>
      </c>
      <c r="L1058" t="s">
        <v>3915</v>
      </c>
      <c r="M1058" t="s">
        <v>3913</v>
      </c>
      <c r="N1058" s="1">
        <f t="shared" si="169"/>
        <v>700.94500000000005</v>
      </c>
      <c r="O1058" s="1">
        <f t="shared" si="166"/>
        <v>507.6997287299634</v>
      </c>
      <c r="P1058" s="1" t="str">
        <f t="shared" si="167"/>
        <v>12-2022</v>
      </c>
      <c r="T1058" s="1"/>
      <c r="U1058" s="1"/>
      <c r="V1058" s="1" t="s">
        <v>3913</v>
      </c>
      <c r="W1058" s="1"/>
      <c r="X1058" s="1" t="s">
        <v>1038</v>
      </c>
      <c r="Y1058" s="2" t="s">
        <v>3913</v>
      </c>
      <c r="Z1058" s="4" t="s">
        <v>291</v>
      </c>
      <c r="AD1058" t="str">
        <f t="shared" si="168"/>
        <v/>
      </c>
    </row>
    <row r="1059" spans="1:30" ht="14.25">
      <c r="A1059" s="1" t="str">
        <f t="shared" si="160"/>
        <v>5e1005c7</v>
      </c>
      <c r="B1059" s="3">
        <v>45225</v>
      </c>
      <c r="C1059" s="2" t="str">
        <f t="shared" si="161"/>
        <v>North</v>
      </c>
      <c r="D1059" s="4" t="str">
        <f t="shared" si="162"/>
        <v>Sports</v>
      </c>
      <c r="E1059" s="1">
        <v>1265.8900000000001</v>
      </c>
      <c r="F1059" s="1">
        <v>38</v>
      </c>
      <c r="G1059" s="1">
        <v>45</v>
      </c>
      <c r="H1059">
        <v>379.23</v>
      </c>
      <c r="I1059" s="10">
        <f t="shared" si="165"/>
        <v>0.29957579252541688</v>
      </c>
      <c r="J1059">
        <f t="shared" si="163"/>
        <v>2571.1423225152107</v>
      </c>
      <c r="K1059">
        <f t="shared" si="164"/>
        <v>2535146.3299999977</v>
      </c>
      <c r="L1059" t="s">
        <v>3914</v>
      </c>
      <c r="M1059" t="s">
        <v>3910</v>
      </c>
      <c r="N1059" s="1">
        <f t="shared" si="169"/>
        <v>212.11500000000001</v>
      </c>
      <c r="O1059" s="1">
        <f t="shared" si="166"/>
        <v>516.19997471554962</v>
      </c>
      <c r="P1059" s="1" t="str">
        <f t="shared" si="167"/>
        <v>10-2023</v>
      </c>
      <c r="T1059" s="1"/>
      <c r="U1059" s="1"/>
      <c r="V1059" s="1" t="s">
        <v>3910</v>
      </c>
      <c r="W1059" s="1"/>
      <c r="X1059" s="1" t="s">
        <v>1039</v>
      </c>
      <c r="Y1059" s="2" t="s">
        <v>3910</v>
      </c>
      <c r="Z1059" s="4" t="s">
        <v>17</v>
      </c>
      <c r="AD1059" t="str">
        <f t="shared" si="168"/>
        <v/>
      </c>
    </row>
    <row r="1060" spans="1:30" ht="14.25">
      <c r="A1060" s="1" t="str">
        <f t="shared" si="160"/>
        <v>21b2b176</v>
      </c>
      <c r="B1060" s="3">
        <v>45326</v>
      </c>
      <c r="C1060" s="2" t="str">
        <f t="shared" si="161"/>
        <v>North</v>
      </c>
      <c r="D1060" s="4" t="str">
        <f t="shared" si="162"/>
        <v>Groceries</v>
      </c>
      <c r="E1060" s="1">
        <v>2168.0100000000002</v>
      </c>
      <c r="F1060" s="1">
        <v>9</v>
      </c>
      <c r="G1060" s="1">
        <v>30</v>
      </c>
      <c r="H1060">
        <v>1220.45</v>
      </c>
      <c r="I1060" s="10">
        <f t="shared" si="165"/>
        <v>0.56293559531551973</v>
      </c>
      <c r="J1060">
        <f t="shared" si="163"/>
        <v>2571.1423225152107</v>
      </c>
      <c r="K1060">
        <f t="shared" si="164"/>
        <v>2535146.3299999977</v>
      </c>
      <c r="L1060" t="s">
        <v>88</v>
      </c>
      <c r="M1060" t="s">
        <v>3910</v>
      </c>
      <c r="N1060" s="1">
        <f t="shared" si="169"/>
        <v>625.22500000000002</v>
      </c>
      <c r="O1060" s="1">
        <f t="shared" si="166"/>
        <v>515.36624489795861</v>
      </c>
      <c r="P1060" s="1" t="str">
        <f t="shared" si="167"/>
        <v>02-2024</v>
      </c>
      <c r="T1060" s="1"/>
      <c r="U1060" s="1"/>
      <c r="V1060" s="1" t="s">
        <v>3910</v>
      </c>
      <c r="W1060" s="1"/>
      <c r="X1060" s="1" t="s">
        <v>1040</v>
      </c>
      <c r="Y1060" s="2" t="s">
        <v>3910</v>
      </c>
      <c r="Z1060" s="4" t="s">
        <v>88</v>
      </c>
      <c r="AD1060" t="str">
        <f t="shared" si="168"/>
        <v/>
      </c>
    </row>
    <row r="1061" spans="1:30" ht="14.25">
      <c r="A1061" s="1" t="str">
        <f t="shared" si="160"/>
        <v>fd95b1bb</v>
      </c>
      <c r="B1061" s="3">
        <v>45269</v>
      </c>
      <c r="C1061" s="2" t="str">
        <f t="shared" si="161"/>
        <v>South</v>
      </c>
      <c r="D1061" s="4" t="str">
        <f t="shared" si="162"/>
        <v>Groceries</v>
      </c>
      <c r="E1061" s="1">
        <v>2985.88</v>
      </c>
      <c r="F1061" s="1">
        <v>50</v>
      </c>
      <c r="G1061" s="1">
        <v>36</v>
      </c>
      <c r="H1061">
        <v>60.3</v>
      </c>
      <c r="I1061" s="10">
        <f t="shared" si="165"/>
        <v>2.0195051375138984E-2</v>
      </c>
      <c r="J1061">
        <f t="shared" si="163"/>
        <v>2496.4375124875119</v>
      </c>
      <c r="K1061">
        <f t="shared" si="164"/>
        <v>2498933.9499999993</v>
      </c>
      <c r="L1061" t="s">
        <v>88</v>
      </c>
      <c r="M1061" t="s">
        <v>3913</v>
      </c>
      <c r="N1061" s="1">
        <f t="shared" si="169"/>
        <v>48.15</v>
      </c>
      <c r="O1061" s="1">
        <f t="shared" si="166"/>
        <v>515.36624489795861</v>
      </c>
      <c r="P1061" s="1" t="str">
        <f t="shared" si="167"/>
        <v>12-2023</v>
      </c>
      <c r="T1061" s="1"/>
      <c r="U1061" s="1"/>
      <c r="V1061" s="1" t="s">
        <v>3913</v>
      </c>
      <c r="W1061" s="1"/>
      <c r="X1061" s="1" t="s">
        <v>1041</v>
      </c>
      <c r="Y1061" s="2" t="s">
        <v>3913</v>
      </c>
      <c r="Z1061" s="4" t="s">
        <v>88</v>
      </c>
      <c r="AD1061" t="str">
        <f t="shared" si="168"/>
        <v/>
      </c>
    </row>
    <row r="1062" spans="1:30" ht="14.25">
      <c r="A1062" s="1" t="str">
        <f t="shared" si="160"/>
        <v>ac192fbb</v>
      </c>
      <c r="B1062" s="3">
        <v>44988</v>
      </c>
      <c r="C1062" s="2" t="str">
        <f t="shared" si="161"/>
        <v>East</v>
      </c>
      <c r="D1062" s="4" t="str">
        <f t="shared" si="162"/>
        <v>Electronics</v>
      </c>
      <c r="E1062" s="1">
        <v>299.89999999999998</v>
      </c>
      <c r="F1062" s="1">
        <v>5</v>
      </c>
      <c r="G1062" s="1">
        <v>24</v>
      </c>
      <c r="H1062">
        <v>1239.52</v>
      </c>
      <c r="I1062" s="10">
        <f t="shared" si="165"/>
        <v>4.1331110370123376</v>
      </c>
      <c r="J1062">
        <f t="shared" si="163"/>
        <v>2506.2477027027048</v>
      </c>
      <c r="K1062">
        <f t="shared" si="164"/>
        <v>2596472.620000002</v>
      </c>
      <c r="L1062" t="s">
        <v>3915</v>
      </c>
      <c r="M1062" t="s">
        <v>3912</v>
      </c>
      <c r="N1062" s="1">
        <f t="shared" si="169"/>
        <v>631.76</v>
      </c>
      <c r="O1062" s="1">
        <f t="shared" si="166"/>
        <v>507.6997287299634</v>
      </c>
      <c r="P1062" s="1" t="str">
        <f t="shared" si="167"/>
        <v>03-2023</v>
      </c>
      <c r="T1062" s="1"/>
      <c r="U1062" s="1"/>
      <c r="V1062" s="1" t="s">
        <v>3912</v>
      </c>
      <c r="W1062" s="1"/>
      <c r="X1062" s="1" t="s">
        <v>1042</v>
      </c>
      <c r="Y1062" s="2" t="s">
        <v>3912</v>
      </c>
      <c r="Z1062" s="4" t="s">
        <v>291</v>
      </c>
      <c r="AD1062" t="str">
        <f t="shared" si="168"/>
        <v/>
      </c>
    </row>
    <row r="1063" spans="1:30" ht="14.25">
      <c r="A1063" s="1" t="str">
        <f t="shared" si="160"/>
        <v>14860d6b</v>
      </c>
      <c r="B1063" s="3">
        <v>45146</v>
      </c>
      <c r="C1063" s="2" t="str">
        <f t="shared" si="161"/>
        <v>East</v>
      </c>
      <c r="D1063" s="4" t="str">
        <f t="shared" si="162"/>
        <v>Electronics</v>
      </c>
      <c r="E1063" s="1">
        <v>3990.58</v>
      </c>
      <c r="F1063" s="1">
        <v>31</v>
      </c>
      <c r="G1063" s="1">
        <v>44</v>
      </c>
      <c r="H1063">
        <v>1035.93</v>
      </c>
      <c r="I1063" s="10">
        <f t="shared" si="165"/>
        <v>0.25959384350144593</v>
      </c>
      <c r="J1063">
        <f t="shared" si="163"/>
        <v>2506.2477027027048</v>
      </c>
      <c r="K1063">
        <f t="shared" si="164"/>
        <v>2596472.620000002</v>
      </c>
      <c r="L1063" t="s">
        <v>3915</v>
      </c>
      <c r="M1063" t="s">
        <v>3912</v>
      </c>
      <c r="N1063" s="1">
        <f t="shared" si="169"/>
        <v>539.96500000000003</v>
      </c>
      <c r="O1063" s="1">
        <f t="shared" si="166"/>
        <v>507.6997287299634</v>
      </c>
      <c r="P1063" s="1" t="str">
        <f t="shared" si="167"/>
        <v>08-2023</v>
      </c>
      <c r="T1063" s="1"/>
      <c r="U1063" s="1"/>
      <c r="V1063" s="1" t="s">
        <v>3912</v>
      </c>
      <c r="W1063" s="1"/>
      <c r="X1063" s="1" t="s">
        <v>1043</v>
      </c>
      <c r="Y1063" s="2" t="s">
        <v>3912</v>
      </c>
      <c r="Z1063" s="4" t="s">
        <v>291</v>
      </c>
      <c r="AD1063" t="str">
        <f t="shared" si="168"/>
        <v/>
      </c>
    </row>
    <row r="1064" spans="1:30" ht="14.25">
      <c r="A1064" s="1" t="str">
        <f t="shared" si="160"/>
        <v>acf10791</v>
      </c>
      <c r="B1064" s="3">
        <v>45589</v>
      </c>
      <c r="C1064" s="2" t="str">
        <f t="shared" si="161"/>
        <v>North</v>
      </c>
      <c r="D1064" s="4" t="str">
        <f t="shared" si="162"/>
        <v>Groceries</v>
      </c>
      <c r="E1064" s="1">
        <v>3933.66</v>
      </c>
      <c r="F1064" s="1">
        <v>2</v>
      </c>
      <c r="G1064" s="1">
        <v>27</v>
      </c>
      <c r="H1064">
        <v>683.06</v>
      </c>
      <c r="I1064" s="10">
        <f t="shared" si="165"/>
        <v>0.17364490067774033</v>
      </c>
      <c r="J1064">
        <f t="shared" si="163"/>
        <v>2571.1423225152107</v>
      </c>
      <c r="K1064">
        <f t="shared" si="164"/>
        <v>2535146.3299999977</v>
      </c>
      <c r="L1064" t="s">
        <v>88</v>
      </c>
      <c r="M1064" t="s">
        <v>3910</v>
      </c>
      <c r="N1064" s="1">
        <f t="shared" si="169"/>
        <v>355.03</v>
      </c>
      <c r="O1064" s="1">
        <f t="shared" si="166"/>
        <v>515.36624489795861</v>
      </c>
      <c r="P1064" s="1" t="str">
        <f t="shared" si="167"/>
        <v>10-2024</v>
      </c>
      <c r="T1064" s="1"/>
      <c r="U1064" s="1"/>
      <c r="V1064" s="1" t="s">
        <v>3910</v>
      </c>
      <c r="W1064" s="1"/>
      <c r="X1064" s="1" t="s">
        <v>1044</v>
      </c>
      <c r="Y1064" s="2" t="s">
        <v>3910</v>
      </c>
      <c r="Z1064" s="4" t="s">
        <v>88</v>
      </c>
      <c r="AD1064" t="str">
        <f t="shared" si="168"/>
        <v/>
      </c>
    </row>
    <row r="1065" spans="1:30" ht="14.25">
      <c r="A1065" s="1" t="str">
        <f t="shared" si="160"/>
        <v>017feebb</v>
      </c>
      <c r="B1065" s="3">
        <v>45146</v>
      </c>
      <c r="C1065" s="2" t="str">
        <f t="shared" si="161"/>
        <v>North</v>
      </c>
      <c r="D1065" s="4" t="str">
        <f t="shared" si="162"/>
        <v>Electronics</v>
      </c>
      <c r="E1065" s="1">
        <v>365.62</v>
      </c>
      <c r="F1065" s="1">
        <v>38</v>
      </c>
      <c r="G1065" s="1">
        <v>2</v>
      </c>
      <c r="H1065">
        <v>1035.03</v>
      </c>
      <c r="I1065" s="10">
        <f t="shared" si="165"/>
        <v>2.8308899950768556</v>
      </c>
      <c r="J1065">
        <f t="shared" si="163"/>
        <v>2571.1423225152107</v>
      </c>
      <c r="K1065">
        <f t="shared" si="164"/>
        <v>2535146.3299999977</v>
      </c>
      <c r="L1065" t="s">
        <v>3915</v>
      </c>
      <c r="M1065" t="s">
        <v>3910</v>
      </c>
      <c r="N1065" s="1">
        <f t="shared" si="169"/>
        <v>518.51499999999999</v>
      </c>
      <c r="O1065" s="1">
        <f t="shared" si="166"/>
        <v>507.6997287299634</v>
      </c>
      <c r="P1065" s="1" t="str">
        <f t="shared" si="167"/>
        <v>08-2023</v>
      </c>
      <c r="T1065" s="1"/>
      <c r="U1065" s="1"/>
      <c r="V1065" s="1" t="s">
        <v>3910</v>
      </c>
      <c r="W1065" s="1"/>
      <c r="X1065" s="1" t="s">
        <v>1045</v>
      </c>
      <c r="Y1065" s="2" t="s">
        <v>3910</v>
      </c>
      <c r="Z1065" s="4" t="s">
        <v>291</v>
      </c>
      <c r="AD1065" t="str">
        <f t="shared" si="168"/>
        <v/>
      </c>
    </row>
    <row r="1066" spans="1:30" ht="14.25">
      <c r="A1066" s="1" t="str">
        <f t="shared" si="160"/>
        <v>5b6d09de</v>
      </c>
      <c r="B1066" s="3">
        <v>45071</v>
      </c>
      <c r="C1066" s="2" t="str">
        <f t="shared" si="161"/>
        <v>West</v>
      </c>
      <c r="D1066" s="4" t="str">
        <f t="shared" si="162"/>
        <v>Furniture</v>
      </c>
      <c r="E1066" s="1">
        <v>3123.34</v>
      </c>
      <c r="F1066" s="1">
        <v>10</v>
      </c>
      <c r="G1066" s="1">
        <v>9</v>
      </c>
      <c r="H1066">
        <v>1433.05</v>
      </c>
      <c r="I1066" s="10">
        <f t="shared" si="165"/>
        <v>0.45881972503794011</v>
      </c>
      <c r="J1066">
        <f t="shared" si="163"/>
        <v>2537.5954861821929</v>
      </c>
      <c r="K1066">
        <f t="shared" si="164"/>
        <v>2479230.7900000024</v>
      </c>
      <c r="L1066" t="s">
        <v>1645</v>
      </c>
      <c r="M1066" t="s">
        <v>3911</v>
      </c>
      <c r="N1066" s="1">
        <f t="shared" si="169"/>
        <v>721.02499999999998</v>
      </c>
      <c r="O1066" s="1">
        <f t="shared" si="166"/>
        <v>524.30656862745093</v>
      </c>
      <c r="P1066" s="1" t="str">
        <f t="shared" si="167"/>
        <v>05-2023</v>
      </c>
      <c r="T1066" s="1"/>
      <c r="U1066" s="1"/>
      <c r="V1066" s="1" t="s">
        <v>3911</v>
      </c>
      <c r="W1066" s="1"/>
      <c r="X1066" s="1" t="s">
        <v>1046</v>
      </c>
      <c r="Y1066" s="2" t="s">
        <v>959</v>
      </c>
      <c r="Z1066" s="4" t="s">
        <v>535</v>
      </c>
      <c r="AD1066" t="str">
        <f t="shared" si="168"/>
        <v/>
      </c>
    </row>
    <row r="1067" spans="1:30" ht="14.25">
      <c r="A1067" s="1" t="str">
        <f t="shared" si="160"/>
        <v>d709aed6</v>
      </c>
      <c r="B1067" s="3">
        <v>45450</v>
      </c>
      <c r="C1067" s="2" t="str">
        <f t="shared" si="161"/>
        <v>South</v>
      </c>
      <c r="D1067" s="4" t="str">
        <f t="shared" si="162"/>
        <v>Clothing</v>
      </c>
      <c r="E1067" s="1">
        <v>3384.89</v>
      </c>
      <c r="F1067" s="1">
        <v>47</v>
      </c>
      <c r="G1067" s="1">
        <v>45</v>
      </c>
      <c r="H1067">
        <v>946.11</v>
      </c>
      <c r="I1067" s="10">
        <f t="shared" si="165"/>
        <v>0.27950982158947557</v>
      </c>
      <c r="J1067">
        <f t="shared" si="163"/>
        <v>2496.4375124875119</v>
      </c>
      <c r="K1067">
        <f t="shared" si="164"/>
        <v>2498933.9499999993</v>
      </c>
      <c r="L1067" t="s">
        <v>1474</v>
      </c>
      <c r="M1067" t="s">
        <v>3913</v>
      </c>
      <c r="N1067" s="1">
        <f t="shared" si="169"/>
        <v>495.55500000000001</v>
      </c>
      <c r="O1067" s="1">
        <f t="shared" si="166"/>
        <v>518.08361275088532</v>
      </c>
      <c r="P1067" s="1" t="str">
        <f t="shared" si="167"/>
        <v>06-2024</v>
      </c>
      <c r="T1067" s="1"/>
      <c r="U1067" s="1"/>
      <c r="V1067" s="1" t="s">
        <v>3913</v>
      </c>
      <c r="W1067" s="1"/>
      <c r="X1067" s="1" t="s">
        <v>1047</v>
      </c>
      <c r="Y1067" s="2" t="s">
        <v>3913</v>
      </c>
      <c r="Z1067" s="4" t="s">
        <v>1474</v>
      </c>
      <c r="AD1067" t="str">
        <f t="shared" si="168"/>
        <v/>
      </c>
    </row>
    <row r="1068" spans="1:30" ht="14.25">
      <c r="A1068" s="1" t="str">
        <f t="shared" si="160"/>
        <v>4b8b56e3</v>
      </c>
      <c r="B1068" s="3">
        <v>45060</v>
      </c>
      <c r="C1068" s="2" t="str">
        <f t="shared" si="161"/>
        <v>South</v>
      </c>
      <c r="D1068" s="4" t="str">
        <f t="shared" si="162"/>
        <v>Sports</v>
      </c>
      <c r="E1068" s="1">
        <v>3395.27</v>
      </c>
      <c r="F1068" s="1">
        <v>29</v>
      </c>
      <c r="G1068" s="1">
        <v>28</v>
      </c>
      <c r="H1068">
        <v>1395.92</v>
      </c>
      <c r="I1068" s="10">
        <f t="shared" si="165"/>
        <v>0.41113666954321748</v>
      </c>
      <c r="J1068">
        <f t="shared" si="163"/>
        <v>2496.4375124875119</v>
      </c>
      <c r="K1068">
        <f t="shared" si="164"/>
        <v>2498933.9499999993</v>
      </c>
      <c r="L1068" t="s">
        <v>3914</v>
      </c>
      <c r="M1068" t="s">
        <v>3913</v>
      </c>
      <c r="N1068" s="1">
        <f t="shared" si="169"/>
        <v>711.96</v>
      </c>
      <c r="O1068" s="1">
        <f t="shared" si="166"/>
        <v>516.19997471554962</v>
      </c>
      <c r="P1068" s="1" t="str">
        <f t="shared" si="167"/>
        <v>05-2023</v>
      </c>
      <c r="T1068" s="1"/>
      <c r="U1068" s="1"/>
      <c r="V1068" s="1" t="s">
        <v>3913</v>
      </c>
      <c r="W1068" s="1"/>
      <c r="X1068" s="1" t="s">
        <v>1048</v>
      </c>
      <c r="Y1068" s="2" t="s">
        <v>3913</v>
      </c>
      <c r="Z1068" s="4" t="s">
        <v>17</v>
      </c>
      <c r="AD1068" t="str">
        <f t="shared" si="168"/>
        <v/>
      </c>
    </row>
    <row r="1069" spans="1:30" ht="14.25">
      <c r="A1069" s="1" t="str">
        <f t="shared" si="160"/>
        <v>ea2c253e</v>
      </c>
      <c r="B1069" s="3">
        <v>45252</v>
      </c>
      <c r="C1069" s="2" t="str">
        <f t="shared" si="161"/>
        <v>South</v>
      </c>
      <c r="D1069" s="4" t="str">
        <f t="shared" si="162"/>
        <v>Electronics</v>
      </c>
      <c r="E1069" s="1">
        <v>2156.92</v>
      </c>
      <c r="F1069" s="1">
        <v>20</v>
      </c>
      <c r="G1069" s="1">
        <v>34</v>
      </c>
      <c r="H1069">
        <v>183.51</v>
      </c>
      <c r="I1069" s="10">
        <f t="shared" si="165"/>
        <v>8.5079650612910993E-2</v>
      </c>
      <c r="J1069">
        <f t="shared" si="163"/>
        <v>2496.4375124875119</v>
      </c>
      <c r="K1069">
        <f t="shared" si="164"/>
        <v>2498933.9499999993</v>
      </c>
      <c r="L1069" t="s">
        <v>3915</v>
      </c>
      <c r="M1069" t="s">
        <v>3913</v>
      </c>
      <c r="N1069" s="1">
        <f t="shared" si="169"/>
        <v>108.755</v>
      </c>
      <c r="O1069" s="1">
        <f t="shared" si="166"/>
        <v>507.6997287299634</v>
      </c>
      <c r="P1069" s="1" t="str">
        <f t="shared" si="167"/>
        <v>11-2023</v>
      </c>
      <c r="T1069" s="1"/>
      <c r="U1069" s="1"/>
      <c r="V1069" s="1" t="s">
        <v>3913</v>
      </c>
      <c r="W1069" s="1"/>
      <c r="X1069" s="1" t="s">
        <v>1049</v>
      </c>
      <c r="Y1069" s="2" t="s">
        <v>3913</v>
      </c>
      <c r="Z1069" s="4" t="s">
        <v>291</v>
      </c>
      <c r="AD1069" t="str">
        <f t="shared" si="168"/>
        <v/>
      </c>
    </row>
    <row r="1070" spans="1:30" ht="14.25">
      <c r="A1070" s="1" t="str">
        <f t="shared" si="160"/>
        <v>10aa818e</v>
      </c>
      <c r="B1070" s="3">
        <v>45217</v>
      </c>
      <c r="C1070" s="2" t="str">
        <f t="shared" si="161"/>
        <v>West</v>
      </c>
      <c r="D1070" s="4" t="str">
        <f t="shared" si="162"/>
        <v>Furniture</v>
      </c>
      <c r="E1070" s="1">
        <v>2709.84</v>
      </c>
      <c r="F1070" s="1">
        <v>6</v>
      </c>
      <c r="G1070" s="1">
        <v>47</v>
      </c>
      <c r="H1070">
        <v>727.32</v>
      </c>
      <c r="I1070" s="10">
        <f t="shared" si="165"/>
        <v>0.26839961030909576</v>
      </c>
      <c r="J1070">
        <f t="shared" si="163"/>
        <v>2537.5954861821929</v>
      </c>
      <c r="K1070">
        <f t="shared" si="164"/>
        <v>2479230.7900000024</v>
      </c>
      <c r="L1070" t="s">
        <v>1645</v>
      </c>
      <c r="M1070" t="s">
        <v>3911</v>
      </c>
      <c r="N1070" s="1">
        <f t="shared" si="169"/>
        <v>387.16</v>
      </c>
      <c r="O1070" s="1">
        <f t="shared" si="166"/>
        <v>524.30656862745093</v>
      </c>
      <c r="P1070" s="1" t="str">
        <f t="shared" si="167"/>
        <v>10-2023</v>
      </c>
      <c r="T1070" s="1"/>
      <c r="U1070" s="1"/>
      <c r="V1070" s="1" t="s">
        <v>3911</v>
      </c>
      <c r="W1070" s="1"/>
      <c r="X1070" s="1" t="s">
        <v>1050</v>
      </c>
      <c r="Y1070" s="2" t="s">
        <v>959</v>
      </c>
      <c r="Z1070" s="4" t="s">
        <v>535</v>
      </c>
      <c r="AD1070" t="str">
        <f t="shared" si="168"/>
        <v/>
      </c>
    </row>
    <row r="1071" spans="1:30" ht="14.25">
      <c r="A1071" s="1" t="str">
        <f t="shared" si="160"/>
        <v>5781025d</v>
      </c>
      <c r="B1071" s="3">
        <v>45192</v>
      </c>
      <c r="C1071" s="2" t="str">
        <f t="shared" si="161"/>
        <v>West</v>
      </c>
      <c r="D1071" s="4" t="str">
        <f t="shared" si="162"/>
        <v>Clothing</v>
      </c>
      <c r="E1071" s="1">
        <v>4696.13</v>
      </c>
      <c r="F1071" s="1">
        <v>27</v>
      </c>
      <c r="G1071" s="1">
        <v>39</v>
      </c>
      <c r="H1071">
        <v>270.3</v>
      </c>
      <c r="I1071" s="10">
        <f t="shared" si="165"/>
        <v>5.7558031826205835E-2</v>
      </c>
      <c r="J1071">
        <f t="shared" si="163"/>
        <v>2537.5954861821929</v>
      </c>
      <c r="K1071">
        <f t="shared" si="164"/>
        <v>2479230.7900000024</v>
      </c>
      <c r="L1071" t="s">
        <v>1474</v>
      </c>
      <c r="M1071" t="s">
        <v>3911</v>
      </c>
      <c r="N1071" s="1">
        <f t="shared" si="169"/>
        <v>154.65</v>
      </c>
      <c r="O1071" s="1">
        <f t="shared" si="166"/>
        <v>518.08361275088532</v>
      </c>
      <c r="P1071" s="1" t="str">
        <f t="shared" si="167"/>
        <v>09-2023</v>
      </c>
      <c r="T1071" s="1"/>
      <c r="U1071" s="1"/>
      <c r="V1071" s="1" t="s">
        <v>3911</v>
      </c>
      <c r="W1071" s="1"/>
      <c r="X1071" s="1" t="s">
        <v>1051</v>
      </c>
      <c r="Y1071" s="2" t="s">
        <v>959</v>
      </c>
      <c r="Z1071" s="4" t="s">
        <v>1474</v>
      </c>
      <c r="AD1071" t="str">
        <f t="shared" si="168"/>
        <v/>
      </c>
    </row>
    <row r="1072" spans="1:30" ht="14.25">
      <c r="A1072" s="1" t="str">
        <f t="shared" si="160"/>
        <v>4.7047E+69</v>
      </c>
      <c r="B1072" s="3">
        <v>45475</v>
      </c>
      <c r="C1072" s="2" t="str">
        <f t="shared" si="161"/>
        <v>East</v>
      </c>
      <c r="D1072" s="4" t="str">
        <f t="shared" si="162"/>
        <v>Sports</v>
      </c>
      <c r="E1072" s="1">
        <v>1033.6600000000001</v>
      </c>
      <c r="F1072" s="1">
        <v>9</v>
      </c>
      <c r="G1072" s="1">
        <v>32</v>
      </c>
      <c r="H1072">
        <v>646.04999999999995</v>
      </c>
      <c r="I1072" s="10">
        <f t="shared" si="165"/>
        <v>0.62501209295126048</v>
      </c>
      <c r="J1072">
        <f t="shared" si="163"/>
        <v>2506.2477027027048</v>
      </c>
      <c r="K1072">
        <f t="shared" si="164"/>
        <v>2596472.620000002</v>
      </c>
      <c r="L1072" t="s">
        <v>3914</v>
      </c>
      <c r="M1072" t="s">
        <v>3912</v>
      </c>
      <c r="N1072" s="1">
        <f t="shared" si="169"/>
        <v>339.02499999999998</v>
      </c>
      <c r="O1072" s="1">
        <f t="shared" si="166"/>
        <v>516.19997471554962</v>
      </c>
      <c r="P1072" s="1" t="str">
        <f t="shared" si="167"/>
        <v>07-2024</v>
      </c>
      <c r="T1072" s="1"/>
      <c r="U1072" s="1"/>
      <c r="V1072" s="1" t="s">
        <v>3912</v>
      </c>
      <c r="W1072" s="1"/>
      <c r="X1072" s="5">
        <v>4.7047000000000003E+69</v>
      </c>
      <c r="Y1072" s="2" t="s">
        <v>3912</v>
      </c>
      <c r="Z1072" s="4" t="s">
        <v>17</v>
      </c>
      <c r="AD1072" t="str">
        <f t="shared" si="168"/>
        <v/>
      </c>
    </row>
    <row r="1073" spans="1:30" ht="14.25">
      <c r="A1073" s="1" t="str">
        <f t="shared" si="160"/>
        <v>dfdc1901</v>
      </c>
      <c r="B1073" s="3">
        <v>44999</v>
      </c>
      <c r="C1073" s="2" t="str">
        <f t="shared" si="161"/>
        <v>South</v>
      </c>
      <c r="D1073" s="4" t="str">
        <f t="shared" si="162"/>
        <v>Furniture</v>
      </c>
      <c r="E1073" s="1">
        <v>3869.89</v>
      </c>
      <c r="F1073" s="1">
        <v>5</v>
      </c>
      <c r="G1073" s="1">
        <v>12</v>
      </c>
      <c r="H1073">
        <v>718.54</v>
      </c>
      <c r="I1073" s="10">
        <f t="shared" si="165"/>
        <v>0.1856745282165643</v>
      </c>
      <c r="J1073">
        <f t="shared" si="163"/>
        <v>2496.4375124875119</v>
      </c>
      <c r="K1073">
        <f t="shared" si="164"/>
        <v>2498933.9499999993</v>
      </c>
      <c r="L1073" t="s">
        <v>1645</v>
      </c>
      <c r="M1073" t="s">
        <v>3913</v>
      </c>
      <c r="N1073" s="1">
        <f t="shared" si="169"/>
        <v>365.27</v>
      </c>
      <c r="O1073" s="1">
        <f t="shared" si="166"/>
        <v>524.30656862745093</v>
      </c>
      <c r="P1073" s="1" t="str">
        <f t="shared" si="167"/>
        <v>03-2023</v>
      </c>
      <c r="T1073" s="1"/>
      <c r="U1073" s="1"/>
      <c r="V1073" s="1" t="s">
        <v>3913</v>
      </c>
      <c r="W1073" s="1"/>
      <c r="X1073" s="1" t="s">
        <v>1052</v>
      </c>
      <c r="Y1073" s="2" t="s">
        <v>3913</v>
      </c>
      <c r="Z1073" s="4" t="s">
        <v>535</v>
      </c>
      <c r="AD1073" t="str">
        <f t="shared" si="168"/>
        <v/>
      </c>
    </row>
    <row r="1074" spans="1:30" ht="14.25">
      <c r="A1074" s="1" t="str">
        <f t="shared" si="160"/>
        <v>a093f46b</v>
      </c>
      <c r="B1074" s="3">
        <v>45150</v>
      </c>
      <c r="C1074" s="2" t="str">
        <f t="shared" si="161"/>
        <v>North</v>
      </c>
      <c r="D1074" s="4" t="str">
        <f t="shared" si="162"/>
        <v>Groceries</v>
      </c>
      <c r="E1074" s="1">
        <v>3098.01</v>
      </c>
      <c r="F1074" s="1">
        <v>6</v>
      </c>
      <c r="G1074" s="1">
        <v>8</v>
      </c>
      <c r="H1074">
        <v>700.82</v>
      </c>
      <c r="I1074" s="10">
        <f t="shared" si="165"/>
        <v>0.22621618393743081</v>
      </c>
      <c r="J1074">
        <f t="shared" si="163"/>
        <v>2571.1423225152107</v>
      </c>
      <c r="K1074">
        <f t="shared" si="164"/>
        <v>2535146.3299999977</v>
      </c>
      <c r="L1074" t="s">
        <v>88</v>
      </c>
      <c r="M1074" t="s">
        <v>3910</v>
      </c>
      <c r="N1074" s="1">
        <f t="shared" si="169"/>
        <v>354.41</v>
      </c>
      <c r="O1074" s="1">
        <f t="shared" si="166"/>
        <v>515.36624489795861</v>
      </c>
      <c r="P1074" s="1" t="str">
        <f t="shared" si="167"/>
        <v>08-2023</v>
      </c>
      <c r="T1074" s="1"/>
      <c r="U1074" s="1"/>
      <c r="V1074" s="1" t="s">
        <v>3910</v>
      </c>
      <c r="W1074" s="1"/>
      <c r="X1074" s="1" t="s">
        <v>1053</v>
      </c>
      <c r="Y1074" s="2" t="s">
        <v>3910</v>
      </c>
      <c r="Z1074" s="4" t="s">
        <v>88</v>
      </c>
      <c r="AD1074" t="str">
        <f t="shared" si="168"/>
        <v/>
      </c>
    </row>
    <row r="1075" spans="1:30" ht="14.25">
      <c r="A1075" s="1" t="str">
        <f t="shared" si="160"/>
        <v>ef278215</v>
      </c>
      <c r="B1075" s="3">
        <v>45114</v>
      </c>
      <c r="C1075" s="2" t="str">
        <f t="shared" si="161"/>
        <v>North</v>
      </c>
      <c r="D1075" s="4" t="str">
        <f t="shared" si="162"/>
        <v>Electronics</v>
      </c>
      <c r="E1075" s="1">
        <v>2439.6799999999998</v>
      </c>
      <c r="F1075" s="1">
        <v>38</v>
      </c>
      <c r="G1075" s="1">
        <v>33</v>
      </c>
      <c r="H1075">
        <v>1647.74</v>
      </c>
      <c r="I1075" s="10">
        <f t="shared" si="165"/>
        <v>0.67539185466946494</v>
      </c>
      <c r="J1075">
        <f t="shared" si="163"/>
        <v>2571.1423225152107</v>
      </c>
      <c r="K1075">
        <f t="shared" si="164"/>
        <v>2535146.3299999977</v>
      </c>
      <c r="L1075" t="s">
        <v>3915</v>
      </c>
      <c r="M1075" t="s">
        <v>3910</v>
      </c>
      <c r="N1075" s="1">
        <f t="shared" si="169"/>
        <v>840.37</v>
      </c>
      <c r="O1075" s="1">
        <f t="shared" si="166"/>
        <v>507.6997287299634</v>
      </c>
      <c r="P1075" s="1" t="str">
        <f t="shared" si="167"/>
        <v>07-2023</v>
      </c>
      <c r="T1075" s="1"/>
      <c r="U1075" s="1"/>
      <c r="V1075" s="1" t="s">
        <v>3910</v>
      </c>
      <c r="W1075" s="1"/>
      <c r="X1075" s="1" t="s">
        <v>1054</v>
      </c>
      <c r="Y1075" s="2" t="s">
        <v>3910</v>
      </c>
      <c r="Z1075" s="4" t="s">
        <v>291</v>
      </c>
      <c r="AD1075" t="str">
        <f t="shared" si="168"/>
        <v/>
      </c>
    </row>
    <row r="1076" spans="1:30" ht="14.25">
      <c r="A1076" s="1" t="str">
        <f t="shared" si="160"/>
        <v>a004934d</v>
      </c>
      <c r="B1076" s="3">
        <v>44910</v>
      </c>
      <c r="C1076" s="2" t="str">
        <f t="shared" si="161"/>
        <v>West</v>
      </c>
      <c r="D1076" s="4" t="str">
        <f t="shared" si="162"/>
        <v>Furniture</v>
      </c>
      <c r="E1076" s="1">
        <v>842.81</v>
      </c>
      <c r="F1076" s="1">
        <v>40</v>
      </c>
      <c r="G1076" s="1">
        <v>19</v>
      </c>
      <c r="H1076">
        <v>583.15</v>
      </c>
      <c r="I1076" s="10">
        <f t="shared" si="165"/>
        <v>0.69191158149523624</v>
      </c>
      <c r="J1076">
        <f t="shared" si="163"/>
        <v>2537.5954861821929</v>
      </c>
      <c r="K1076">
        <f t="shared" si="164"/>
        <v>2479230.7900000024</v>
      </c>
      <c r="L1076" t="s">
        <v>1645</v>
      </c>
      <c r="M1076" t="s">
        <v>3911</v>
      </c>
      <c r="N1076" s="1">
        <f t="shared" si="169"/>
        <v>301.07499999999999</v>
      </c>
      <c r="O1076" s="1">
        <f t="shared" si="166"/>
        <v>524.30656862745093</v>
      </c>
      <c r="P1076" s="1" t="str">
        <f t="shared" si="167"/>
        <v>12-2022</v>
      </c>
      <c r="T1076" s="1"/>
      <c r="U1076" s="1"/>
      <c r="V1076" s="1" t="s">
        <v>3911</v>
      </c>
      <c r="W1076" s="1"/>
      <c r="X1076" s="1" t="s">
        <v>1055</v>
      </c>
      <c r="Y1076" s="2" t="s">
        <v>959</v>
      </c>
      <c r="Z1076" s="4" t="s">
        <v>535</v>
      </c>
      <c r="AD1076" t="str">
        <f t="shared" si="168"/>
        <v/>
      </c>
    </row>
    <row r="1077" spans="1:30" ht="14.25">
      <c r="A1077" s="1" t="str">
        <f t="shared" si="160"/>
        <v>ca592379</v>
      </c>
      <c r="B1077" s="3">
        <v>45025</v>
      </c>
      <c r="C1077" s="2" t="str">
        <f t="shared" si="161"/>
        <v>East</v>
      </c>
      <c r="D1077" s="4" t="str">
        <f t="shared" si="162"/>
        <v>Furniture</v>
      </c>
      <c r="E1077" s="1">
        <v>2458.19</v>
      </c>
      <c r="F1077" s="1">
        <v>34</v>
      </c>
      <c r="G1077" s="1">
        <v>4</v>
      </c>
      <c r="H1077">
        <v>1909</v>
      </c>
      <c r="I1077" s="10">
        <f t="shared" si="165"/>
        <v>0.77658765189021184</v>
      </c>
      <c r="J1077">
        <f t="shared" si="163"/>
        <v>2506.2477027027048</v>
      </c>
      <c r="K1077">
        <f t="shared" si="164"/>
        <v>2596472.620000002</v>
      </c>
      <c r="L1077" t="s">
        <v>1645</v>
      </c>
      <c r="M1077" t="s">
        <v>3912</v>
      </c>
      <c r="N1077" s="1">
        <f t="shared" si="169"/>
        <v>956.5</v>
      </c>
      <c r="O1077" s="1">
        <f t="shared" si="166"/>
        <v>524.30656862745093</v>
      </c>
      <c r="P1077" s="1" t="str">
        <f t="shared" si="167"/>
        <v>04-2023</v>
      </c>
      <c r="T1077" s="1"/>
      <c r="U1077" s="1"/>
      <c r="V1077" s="1" t="s">
        <v>3912</v>
      </c>
      <c r="W1077" s="1"/>
      <c r="X1077" s="1" t="s">
        <v>1056</v>
      </c>
      <c r="Y1077" s="2" t="s">
        <v>3912</v>
      </c>
      <c r="Z1077" s="4" t="s">
        <v>535</v>
      </c>
      <c r="AD1077" t="str">
        <f t="shared" si="168"/>
        <v/>
      </c>
    </row>
    <row r="1078" spans="1:30" ht="14.25">
      <c r="A1078" s="1" t="str">
        <f t="shared" si="160"/>
        <v>4b136343</v>
      </c>
      <c r="B1078" s="3">
        <v>44893</v>
      </c>
      <c r="C1078" s="2" t="str">
        <f t="shared" si="161"/>
        <v>North</v>
      </c>
      <c r="D1078" s="4" t="str">
        <f t="shared" si="162"/>
        <v>Furniture</v>
      </c>
      <c r="E1078" s="1">
        <v>975.06</v>
      </c>
      <c r="F1078" s="1">
        <v>39</v>
      </c>
      <c r="G1078" s="1">
        <v>24</v>
      </c>
      <c r="H1078">
        <v>737.78</v>
      </c>
      <c r="I1078" s="10">
        <f t="shared" si="165"/>
        <v>0.75665087276680409</v>
      </c>
      <c r="J1078">
        <f t="shared" si="163"/>
        <v>2571.1423225152107</v>
      </c>
      <c r="K1078">
        <f t="shared" si="164"/>
        <v>2535146.3299999977</v>
      </c>
      <c r="L1078" t="s">
        <v>1645</v>
      </c>
      <c r="M1078" t="s">
        <v>3910</v>
      </c>
      <c r="N1078" s="1">
        <f t="shared" si="169"/>
        <v>380.89</v>
      </c>
      <c r="O1078" s="1">
        <f t="shared" si="166"/>
        <v>524.30656862745093</v>
      </c>
      <c r="P1078" s="1" t="str">
        <f t="shared" si="167"/>
        <v>11-2022</v>
      </c>
      <c r="T1078" s="1"/>
      <c r="U1078" s="1"/>
      <c r="V1078" s="1" t="s">
        <v>3910</v>
      </c>
      <c r="W1078" s="1"/>
      <c r="X1078" s="1" t="s">
        <v>1057</v>
      </c>
      <c r="Y1078" s="2" t="s">
        <v>3910</v>
      </c>
      <c r="Z1078" s="4" t="s">
        <v>535</v>
      </c>
      <c r="AD1078" t="str">
        <f t="shared" si="168"/>
        <v/>
      </c>
    </row>
    <row r="1079" spans="1:30" ht="14.25">
      <c r="A1079" s="1" t="str">
        <f t="shared" si="160"/>
        <v>5bcefb32</v>
      </c>
      <c r="B1079" s="3">
        <v>45174</v>
      </c>
      <c r="C1079" s="2" t="str">
        <f t="shared" si="161"/>
        <v>South</v>
      </c>
      <c r="D1079" s="4" t="str">
        <f t="shared" si="162"/>
        <v>Sports</v>
      </c>
      <c r="E1079" s="1">
        <v>3202.73</v>
      </c>
      <c r="F1079" s="1">
        <v>24</v>
      </c>
      <c r="G1079" s="1">
        <v>33</v>
      </c>
      <c r="H1079">
        <v>539.78</v>
      </c>
      <c r="I1079" s="10">
        <f t="shared" si="165"/>
        <v>0.16853746647391443</v>
      </c>
      <c r="J1079">
        <f t="shared" si="163"/>
        <v>2496.4375124875119</v>
      </c>
      <c r="K1079">
        <f t="shared" si="164"/>
        <v>2498933.9499999993</v>
      </c>
      <c r="L1079" t="s">
        <v>3914</v>
      </c>
      <c r="M1079" t="s">
        <v>3913</v>
      </c>
      <c r="N1079" s="1">
        <f t="shared" si="169"/>
        <v>286.39</v>
      </c>
      <c r="O1079" s="1">
        <f t="shared" si="166"/>
        <v>516.19997471554962</v>
      </c>
      <c r="P1079" s="1" t="str">
        <f t="shared" si="167"/>
        <v>09-2023</v>
      </c>
      <c r="T1079" s="1"/>
      <c r="U1079" s="1"/>
      <c r="V1079" s="1" t="s">
        <v>3913</v>
      </c>
      <c r="W1079" s="1"/>
      <c r="X1079" s="1" t="s">
        <v>1058</v>
      </c>
      <c r="Y1079" s="2" t="s">
        <v>3913</v>
      </c>
      <c r="Z1079" s="4" t="s">
        <v>17</v>
      </c>
      <c r="AD1079" t="str">
        <f t="shared" si="168"/>
        <v/>
      </c>
    </row>
    <row r="1080" spans="1:30" ht="14.25">
      <c r="A1080" s="1" t="str">
        <f t="shared" si="160"/>
        <v>1bd65c9f</v>
      </c>
      <c r="B1080" s="3">
        <v>45369</v>
      </c>
      <c r="C1080" s="2" t="str">
        <f t="shared" si="161"/>
        <v>East</v>
      </c>
      <c r="D1080" s="4" t="str">
        <f t="shared" si="162"/>
        <v>Furniture</v>
      </c>
      <c r="E1080" s="1">
        <v>2594.16</v>
      </c>
      <c r="F1080" s="1">
        <v>33</v>
      </c>
      <c r="G1080" s="1">
        <v>16</v>
      </c>
      <c r="H1080">
        <v>1914.86</v>
      </c>
      <c r="I1080" s="10">
        <f t="shared" si="165"/>
        <v>0.73814259721836739</v>
      </c>
      <c r="J1080">
        <f t="shared" si="163"/>
        <v>2506.2477027027048</v>
      </c>
      <c r="K1080">
        <f t="shared" si="164"/>
        <v>2596472.620000002</v>
      </c>
      <c r="L1080" t="s">
        <v>1645</v>
      </c>
      <c r="M1080" t="s">
        <v>3912</v>
      </c>
      <c r="N1080" s="1">
        <f t="shared" si="169"/>
        <v>965.43</v>
      </c>
      <c r="O1080" s="1">
        <f t="shared" si="166"/>
        <v>524.30656862745093</v>
      </c>
      <c r="P1080" s="1" t="str">
        <f t="shared" si="167"/>
        <v>03-2024</v>
      </c>
      <c r="T1080" s="1"/>
      <c r="U1080" s="1"/>
      <c r="V1080" s="1" t="s">
        <v>3912</v>
      </c>
      <c r="W1080" s="1"/>
      <c r="X1080" s="1" t="s">
        <v>1059</v>
      </c>
      <c r="Y1080" s="2" t="s">
        <v>3912</v>
      </c>
      <c r="Z1080" s="4" t="s">
        <v>535</v>
      </c>
      <c r="AD1080" t="str">
        <f t="shared" si="168"/>
        <v/>
      </c>
    </row>
    <row r="1081" spans="1:30" ht="14.25">
      <c r="A1081" s="1" t="str">
        <f t="shared" si="160"/>
        <v>15553ac3</v>
      </c>
      <c r="B1081" s="3">
        <v>45334</v>
      </c>
      <c r="C1081" s="2" t="str">
        <f t="shared" si="161"/>
        <v>West</v>
      </c>
      <c r="D1081" s="4" t="str">
        <f t="shared" si="162"/>
        <v>Furniture</v>
      </c>
      <c r="E1081" s="1">
        <v>2210.71</v>
      </c>
      <c r="F1081" s="1">
        <v>38</v>
      </c>
      <c r="G1081" s="1">
        <v>20</v>
      </c>
      <c r="H1081">
        <v>1818.17</v>
      </c>
      <c r="I1081" s="10">
        <f t="shared" si="165"/>
        <v>0.82243713558087672</v>
      </c>
      <c r="J1081">
        <f t="shared" si="163"/>
        <v>2537.5954861821929</v>
      </c>
      <c r="K1081">
        <f t="shared" si="164"/>
        <v>2479230.7900000024</v>
      </c>
      <c r="L1081" t="s">
        <v>1645</v>
      </c>
      <c r="M1081" t="s">
        <v>3911</v>
      </c>
      <c r="N1081" s="1">
        <f t="shared" si="169"/>
        <v>919.08500000000004</v>
      </c>
      <c r="O1081" s="1">
        <f t="shared" si="166"/>
        <v>524.30656862745093</v>
      </c>
      <c r="P1081" s="1" t="str">
        <f t="shared" si="167"/>
        <v>02-2024</v>
      </c>
      <c r="T1081" s="1"/>
      <c r="U1081" s="1"/>
      <c r="V1081" s="1" t="s">
        <v>3911</v>
      </c>
      <c r="W1081" s="1"/>
      <c r="X1081" s="1" t="s">
        <v>1060</v>
      </c>
      <c r="Y1081" s="2" t="s">
        <v>959</v>
      </c>
      <c r="Z1081" s="4" t="s">
        <v>535</v>
      </c>
      <c r="AD1081" t="str">
        <f t="shared" si="168"/>
        <v/>
      </c>
    </row>
    <row r="1082" spans="1:30" ht="14.25">
      <c r="A1082" s="1" t="str">
        <f t="shared" si="160"/>
        <v>6ef6535e</v>
      </c>
      <c r="B1082" s="3">
        <v>45141</v>
      </c>
      <c r="C1082" s="2" t="str">
        <f t="shared" si="161"/>
        <v>North</v>
      </c>
      <c r="D1082" s="4" t="str">
        <f t="shared" si="162"/>
        <v>Electronics</v>
      </c>
      <c r="E1082" s="1">
        <v>4415.93</v>
      </c>
      <c r="F1082" s="1">
        <v>28</v>
      </c>
      <c r="G1082" s="1">
        <v>46</v>
      </c>
      <c r="H1082">
        <v>1028.93</v>
      </c>
      <c r="I1082" s="10">
        <f t="shared" si="165"/>
        <v>0.23300414635195757</v>
      </c>
      <c r="J1082">
        <f t="shared" si="163"/>
        <v>2571.1423225152107</v>
      </c>
      <c r="K1082">
        <f t="shared" si="164"/>
        <v>2535146.3299999977</v>
      </c>
      <c r="L1082" t="s">
        <v>3915</v>
      </c>
      <c r="M1082" t="s">
        <v>3910</v>
      </c>
      <c r="N1082" s="1">
        <f t="shared" si="169"/>
        <v>537.46500000000003</v>
      </c>
      <c r="O1082" s="1">
        <f t="shared" si="166"/>
        <v>507.6997287299634</v>
      </c>
      <c r="P1082" s="1" t="str">
        <f t="shared" si="167"/>
        <v>08-2023</v>
      </c>
      <c r="T1082" s="1"/>
      <c r="U1082" s="1"/>
      <c r="V1082" s="1" t="s">
        <v>3910</v>
      </c>
      <c r="W1082" s="1"/>
      <c r="X1082" s="1" t="s">
        <v>1061</v>
      </c>
      <c r="Y1082" s="2" t="s">
        <v>3910</v>
      </c>
      <c r="Z1082" s="4" t="s">
        <v>291</v>
      </c>
      <c r="AD1082" t="str">
        <f t="shared" si="168"/>
        <v/>
      </c>
    </row>
    <row r="1083" spans="1:30" ht="14.25">
      <c r="A1083" s="1" t="str">
        <f t="shared" si="160"/>
        <v>1615c244</v>
      </c>
      <c r="B1083" s="3">
        <v>45371</v>
      </c>
      <c r="C1083" s="2" t="str">
        <f t="shared" si="161"/>
        <v>East</v>
      </c>
      <c r="D1083" s="4" t="str">
        <f t="shared" si="162"/>
        <v>Groceries</v>
      </c>
      <c r="E1083" s="1">
        <v>2247.6999999999998</v>
      </c>
      <c r="F1083" s="1">
        <v>18</v>
      </c>
      <c r="G1083" s="1">
        <v>28</v>
      </c>
      <c r="H1083">
        <v>742.35</v>
      </c>
      <c r="I1083" s="10">
        <f t="shared" si="165"/>
        <v>0.33027094363126758</v>
      </c>
      <c r="J1083">
        <f t="shared" si="163"/>
        <v>2506.2477027027048</v>
      </c>
      <c r="K1083">
        <f t="shared" si="164"/>
        <v>2596472.620000002</v>
      </c>
      <c r="L1083" t="s">
        <v>88</v>
      </c>
      <c r="M1083" t="s">
        <v>3912</v>
      </c>
      <c r="N1083" s="1">
        <f t="shared" si="169"/>
        <v>385.17500000000001</v>
      </c>
      <c r="O1083" s="1">
        <f t="shared" si="166"/>
        <v>515.36624489795861</v>
      </c>
      <c r="P1083" s="1" t="str">
        <f t="shared" si="167"/>
        <v>03-2024</v>
      </c>
      <c r="T1083" s="1"/>
      <c r="U1083" s="1"/>
      <c r="V1083" s="1" t="s">
        <v>3912</v>
      </c>
      <c r="W1083" s="1"/>
      <c r="X1083" s="1" t="s">
        <v>1062</v>
      </c>
      <c r="Y1083" s="2" t="s">
        <v>3912</v>
      </c>
      <c r="Z1083" s="4" t="s">
        <v>88</v>
      </c>
      <c r="AD1083" t="str">
        <f t="shared" si="168"/>
        <v/>
      </c>
    </row>
    <row r="1084" spans="1:30" ht="14.25">
      <c r="A1084" s="1" t="str">
        <f t="shared" si="160"/>
        <v>4903f67e</v>
      </c>
      <c r="B1084" s="3">
        <v>45448</v>
      </c>
      <c r="C1084" s="2" t="str">
        <f t="shared" si="161"/>
        <v>South</v>
      </c>
      <c r="D1084" s="4" t="str">
        <f t="shared" si="162"/>
        <v>Clothing</v>
      </c>
      <c r="E1084" s="1">
        <v>4664.6899999999996</v>
      </c>
      <c r="F1084" s="1">
        <v>11</v>
      </c>
      <c r="G1084" s="1">
        <v>42</v>
      </c>
      <c r="H1084">
        <v>915.1</v>
      </c>
      <c r="I1084" s="10">
        <f t="shared" si="165"/>
        <v>0.1961759516709578</v>
      </c>
      <c r="J1084">
        <f t="shared" si="163"/>
        <v>2496.4375124875119</v>
      </c>
      <c r="K1084">
        <f t="shared" si="164"/>
        <v>2498933.9499999993</v>
      </c>
      <c r="L1084" t="s">
        <v>1474</v>
      </c>
      <c r="M1084" t="s">
        <v>3913</v>
      </c>
      <c r="N1084" s="1">
        <f t="shared" si="169"/>
        <v>478.55</v>
      </c>
      <c r="O1084" s="1">
        <f t="shared" si="166"/>
        <v>518.08361275088532</v>
      </c>
      <c r="P1084" s="1" t="str">
        <f t="shared" si="167"/>
        <v>06-2024</v>
      </c>
      <c r="T1084" s="1"/>
      <c r="U1084" s="1"/>
      <c r="V1084" s="1" t="s">
        <v>3913</v>
      </c>
      <c r="W1084" s="1"/>
      <c r="X1084" s="1" t="s">
        <v>1063</v>
      </c>
      <c r="Y1084" s="2" t="s">
        <v>3913</v>
      </c>
      <c r="Z1084" s="4" t="s">
        <v>1474</v>
      </c>
      <c r="AD1084" t="str">
        <f t="shared" si="168"/>
        <v/>
      </c>
    </row>
    <row r="1085" spans="1:30" ht="14.25">
      <c r="A1085" s="1" t="str">
        <f t="shared" si="160"/>
        <v>1287d885</v>
      </c>
      <c r="B1085" s="3">
        <v>45585</v>
      </c>
      <c r="C1085" s="2" t="str">
        <f t="shared" si="161"/>
        <v>West</v>
      </c>
      <c r="D1085" s="4" t="str">
        <f t="shared" si="162"/>
        <v>Groceries</v>
      </c>
      <c r="E1085" s="1">
        <v>2945.18</v>
      </c>
      <c r="F1085" s="1">
        <v>28</v>
      </c>
      <c r="G1085" s="1">
        <v>11</v>
      </c>
      <c r="H1085">
        <v>1167.69</v>
      </c>
      <c r="I1085" s="10">
        <f t="shared" si="165"/>
        <v>0.39647491834115406</v>
      </c>
      <c r="J1085">
        <f t="shared" si="163"/>
        <v>2537.5954861821929</v>
      </c>
      <c r="K1085">
        <f t="shared" si="164"/>
        <v>2479230.7900000024</v>
      </c>
      <c r="L1085" t="s">
        <v>88</v>
      </c>
      <c r="M1085" t="s">
        <v>3911</v>
      </c>
      <c r="N1085" s="1">
        <f t="shared" si="169"/>
        <v>589.34500000000003</v>
      </c>
      <c r="O1085" s="1">
        <f t="shared" si="166"/>
        <v>515.36624489795861</v>
      </c>
      <c r="P1085" s="1" t="str">
        <f t="shared" si="167"/>
        <v>10-2024</v>
      </c>
      <c r="T1085" s="1"/>
      <c r="U1085" s="1"/>
      <c r="V1085" s="1" t="s">
        <v>3911</v>
      </c>
      <c r="W1085" s="1"/>
      <c r="X1085" s="1" t="s">
        <v>1064</v>
      </c>
      <c r="Y1085" s="2" t="s">
        <v>959</v>
      </c>
      <c r="Z1085" s="4" t="s">
        <v>88</v>
      </c>
      <c r="AD1085" t="str">
        <f t="shared" si="168"/>
        <v/>
      </c>
    </row>
    <row r="1086" spans="1:30" ht="14.25">
      <c r="A1086" s="1" t="str">
        <f t="shared" si="160"/>
        <v>27d4561b</v>
      </c>
      <c r="B1086" s="3">
        <v>45196</v>
      </c>
      <c r="C1086" s="2" t="str">
        <f t="shared" si="161"/>
        <v>West</v>
      </c>
      <c r="D1086" s="4" t="str">
        <f t="shared" si="162"/>
        <v>Clothing</v>
      </c>
      <c r="E1086" s="1">
        <v>4648.0600000000004</v>
      </c>
      <c r="F1086" s="1">
        <v>27</v>
      </c>
      <c r="G1086" s="1">
        <v>26</v>
      </c>
      <c r="H1086">
        <v>896.94</v>
      </c>
      <c r="I1086" s="10">
        <f t="shared" si="165"/>
        <v>0.19297083084125419</v>
      </c>
      <c r="J1086">
        <f t="shared" si="163"/>
        <v>2537.5954861821929</v>
      </c>
      <c r="K1086">
        <f t="shared" si="164"/>
        <v>2479230.7900000024</v>
      </c>
      <c r="L1086" t="s">
        <v>1474</v>
      </c>
      <c r="M1086" t="s">
        <v>3911</v>
      </c>
      <c r="N1086" s="1">
        <f t="shared" si="169"/>
        <v>461.47</v>
      </c>
      <c r="O1086" s="1">
        <f t="shared" si="166"/>
        <v>518.08361275088532</v>
      </c>
      <c r="P1086" s="1" t="str">
        <f t="shared" si="167"/>
        <v>09-2023</v>
      </c>
      <c r="T1086" s="1"/>
      <c r="U1086" s="1"/>
      <c r="V1086" s="1" t="s">
        <v>3911</v>
      </c>
      <c r="W1086" s="1"/>
      <c r="X1086" s="1" t="s">
        <v>1065</v>
      </c>
      <c r="Y1086" s="2" t="s">
        <v>959</v>
      </c>
      <c r="Z1086" s="4" t="s">
        <v>1474</v>
      </c>
      <c r="AD1086" t="str">
        <f t="shared" si="168"/>
        <v/>
      </c>
    </row>
    <row r="1087" spans="1:30" ht="14.25">
      <c r="A1087" s="1" t="str">
        <f t="shared" si="160"/>
        <v>f434983a</v>
      </c>
      <c r="B1087" s="3">
        <v>44884</v>
      </c>
      <c r="C1087" s="2" t="str">
        <f t="shared" si="161"/>
        <v>South</v>
      </c>
      <c r="D1087" s="4" t="str">
        <f t="shared" si="162"/>
        <v>Clothing</v>
      </c>
      <c r="E1087" s="1">
        <v>4686.3</v>
      </c>
      <c r="F1087" s="1">
        <v>14</v>
      </c>
      <c r="G1087" s="1">
        <v>28</v>
      </c>
      <c r="H1087">
        <v>377.92</v>
      </c>
      <c r="I1087" s="10">
        <f t="shared" si="165"/>
        <v>8.0643578089324194E-2</v>
      </c>
      <c r="J1087">
        <f t="shared" si="163"/>
        <v>2496.4375124875119</v>
      </c>
      <c r="K1087">
        <f t="shared" si="164"/>
        <v>2498933.9499999993</v>
      </c>
      <c r="L1087" t="s">
        <v>1474</v>
      </c>
      <c r="M1087" t="s">
        <v>3913</v>
      </c>
      <c r="N1087" s="1">
        <f t="shared" si="169"/>
        <v>202.96</v>
      </c>
      <c r="O1087" s="1">
        <f t="shared" si="166"/>
        <v>518.08361275088532</v>
      </c>
      <c r="P1087" s="1" t="str">
        <f t="shared" si="167"/>
        <v>11-2022</v>
      </c>
      <c r="T1087" s="1"/>
      <c r="U1087" s="1"/>
      <c r="V1087" s="1" t="s">
        <v>3913</v>
      </c>
      <c r="W1087" s="1"/>
      <c r="X1087" s="1" t="s">
        <v>1066</v>
      </c>
      <c r="Y1087" s="2" t="s">
        <v>3913</v>
      </c>
      <c r="Z1087" s="4" t="s">
        <v>1474</v>
      </c>
      <c r="AD1087" t="str">
        <f t="shared" si="168"/>
        <v/>
      </c>
    </row>
    <row r="1088" spans="1:30" ht="14.25">
      <c r="A1088" s="1" t="str">
        <f t="shared" si="160"/>
        <v>8511d343</v>
      </c>
      <c r="B1088" s="3">
        <v>45151</v>
      </c>
      <c r="C1088" s="2" t="str">
        <f t="shared" si="161"/>
        <v>East</v>
      </c>
      <c r="D1088" s="4" t="str">
        <f t="shared" si="162"/>
        <v>Furniture</v>
      </c>
      <c r="E1088" s="1">
        <v>2365.87</v>
      </c>
      <c r="F1088" s="1">
        <v>21</v>
      </c>
      <c r="G1088" s="1">
        <v>12</v>
      </c>
      <c r="H1088">
        <v>1126.51</v>
      </c>
      <c r="I1088" s="10">
        <f t="shared" si="165"/>
        <v>0.47615042246615413</v>
      </c>
      <c r="J1088">
        <f t="shared" si="163"/>
        <v>2506.2477027027048</v>
      </c>
      <c r="K1088">
        <f t="shared" si="164"/>
        <v>2596472.620000002</v>
      </c>
      <c r="L1088" t="s">
        <v>1645</v>
      </c>
      <c r="M1088" t="s">
        <v>3912</v>
      </c>
      <c r="N1088" s="1">
        <f t="shared" si="169"/>
        <v>569.255</v>
      </c>
      <c r="O1088" s="1">
        <f t="shared" si="166"/>
        <v>524.30656862745093</v>
      </c>
      <c r="P1088" s="1" t="str">
        <f t="shared" si="167"/>
        <v>08-2023</v>
      </c>
      <c r="T1088" s="1"/>
      <c r="U1088" s="1"/>
      <c r="V1088" s="1" t="s">
        <v>3912</v>
      </c>
      <c r="W1088" s="1"/>
      <c r="X1088" s="1" t="s">
        <v>1067</v>
      </c>
      <c r="Y1088" s="2" t="s">
        <v>3912</v>
      </c>
      <c r="Z1088" s="4" t="s">
        <v>535</v>
      </c>
      <c r="AD1088" t="str">
        <f t="shared" si="168"/>
        <v/>
      </c>
    </row>
    <row r="1089" spans="1:30" ht="14.25">
      <c r="A1089" s="1" t="str">
        <f t="shared" si="160"/>
        <v>e37444f1</v>
      </c>
      <c r="B1089" s="3">
        <v>45204</v>
      </c>
      <c r="C1089" s="2" t="str">
        <f t="shared" si="161"/>
        <v>North</v>
      </c>
      <c r="D1089" s="4" t="str">
        <f t="shared" si="162"/>
        <v>Groceries</v>
      </c>
      <c r="E1089" s="1">
        <v>4883.6499999999996</v>
      </c>
      <c r="F1089" s="1">
        <v>16</v>
      </c>
      <c r="G1089" s="1">
        <v>9</v>
      </c>
      <c r="H1089">
        <v>1926.65</v>
      </c>
      <c r="I1089" s="10">
        <f t="shared" si="165"/>
        <v>0.39451025360130237</v>
      </c>
      <c r="J1089">
        <f t="shared" si="163"/>
        <v>2571.1423225152107</v>
      </c>
      <c r="K1089">
        <f t="shared" si="164"/>
        <v>2535146.3299999977</v>
      </c>
      <c r="L1089" t="s">
        <v>88</v>
      </c>
      <c r="M1089" t="s">
        <v>3910</v>
      </c>
      <c r="N1089" s="1">
        <f t="shared" si="169"/>
        <v>967.82500000000005</v>
      </c>
      <c r="O1089" s="1">
        <f t="shared" si="166"/>
        <v>515.36624489795861</v>
      </c>
      <c r="P1089" s="1" t="str">
        <f t="shared" si="167"/>
        <v>10-2023</v>
      </c>
      <c r="T1089" s="1"/>
      <c r="U1089" s="1"/>
      <c r="V1089" s="1" t="s">
        <v>3910</v>
      </c>
      <c r="W1089" s="1"/>
      <c r="X1089" s="1" t="s">
        <v>1068</v>
      </c>
      <c r="Y1089" s="2" t="s">
        <v>3910</v>
      </c>
      <c r="Z1089" s="4" t="s">
        <v>88</v>
      </c>
      <c r="AD1089" t="str">
        <f t="shared" si="168"/>
        <v/>
      </c>
    </row>
    <row r="1090" spans="1:30" ht="14.25">
      <c r="A1090" s="1" t="str">
        <f t="shared" ref="A1090:A1153" si="170">TRIM(X1090)</f>
        <v>cbf827e8</v>
      </c>
      <c r="B1090" s="3">
        <v>45327</v>
      </c>
      <c r="C1090" s="2" t="str">
        <f t="shared" ref="C1090:C1153" si="171">PROPER(TRIM(Y1090))</f>
        <v>North</v>
      </c>
      <c r="D1090" s="4" t="str">
        <f t="shared" ref="D1090:D1153" si="172">PROPER(TRIM(SUBSTITUTE(Z1090,"$","s")))</f>
        <v>Clothing</v>
      </c>
      <c r="E1090" s="1">
        <v>1705.34</v>
      </c>
      <c r="F1090" s="1">
        <v>49</v>
      </c>
      <c r="G1090" s="1">
        <v>46</v>
      </c>
      <c r="H1090">
        <v>145.30000000000001</v>
      </c>
      <c r="I1090" s="10">
        <f t="shared" si="165"/>
        <v>8.5202950731232491E-2</v>
      </c>
      <c r="J1090">
        <f t="shared" ref="J1090:J1153" si="173">AVERAGEIFS(E:E,C:C,C1090)</f>
        <v>2571.1423225152107</v>
      </c>
      <c r="K1090">
        <f t="shared" ref="K1090:K1153" si="174">SUMIFS(E:E,C:C,C1090)</f>
        <v>2535146.3299999977</v>
      </c>
      <c r="L1090" t="s">
        <v>1474</v>
      </c>
      <c r="M1090" t="s">
        <v>3910</v>
      </c>
      <c r="N1090" s="1">
        <f t="shared" si="169"/>
        <v>95.65</v>
      </c>
      <c r="O1090" s="1">
        <f t="shared" si="166"/>
        <v>518.08361275088532</v>
      </c>
      <c r="P1090" s="1" t="str">
        <f t="shared" si="167"/>
        <v>02-2024</v>
      </c>
      <c r="T1090" s="1"/>
      <c r="U1090" s="1"/>
      <c r="V1090" s="1" t="s">
        <v>3910</v>
      </c>
      <c r="W1090" s="1"/>
      <c r="X1090" s="1" t="s">
        <v>1069</v>
      </c>
      <c r="Y1090" s="2" t="s">
        <v>3910</v>
      </c>
      <c r="Z1090" s="4" t="s">
        <v>1474</v>
      </c>
      <c r="AD1090" t="str">
        <f t="shared" si="168"/>
        <v/>
      </c>
    </row>
    <row r="1091" spans="1:30" ht="14.25">
      <c r="A1091" s="1" t="str">
        <f t="shared" si="170"/>
        <v>5d590c5b</v>
      </c>
      <c r="B1091" s="3">
        <v>45373</v>
      </c>
      <c r="C1091" s="2" t="str">
        <f t="shared" si="171"/>
        <v>East</v>
      </c>
      <c r="D1091" s="4" t="str">
        <f t="shared" si="172"/>
        <v>Sports</v>
      </c>
      <c r="E1091" s="1">
        <v>218.36</v>
      </c>
      <c r="F1091" s="1">
        <v>31</v>
      </c>
      <c r="G1091" s="1">
        <v>35</v>
      </c>
      <c r="H1091">
        <v>1777.78</v>
      </c>
      <c r="I1091" s="10">
        <f t="shared" ref="I1091:I1154" si="175">H1091/E1091</f>
        <v>8.1415094339622627</v>
      </c>
      <c r="J1091">
        <f t="shared" si="173"/>
        <v>2506.2477027027048</v>
      </c>
      <c r="K1091">
        <f t="shared" si="174"/>
        <v>2596472.620000002</v>
      </c>
      <c r="L1091" t="s">
        <v>3914</v>
      </c>
      <c r="M1091" t="s">
        <v>3912</v>
      </c>
      <c r="N1091" s="1">
        <f t="shared" si="169"/>
        <v>906.39</v>
      </c>
      <c r="O1091" s="1">
        <f t="shared" ref="O1091:O1154" si="176">AVERAGEIFS(N:N,D:D,D1091)</f>
        <v>516.19997471554962</v>
      </c>
      <c r="P1091" s="1" t="str">
        <f t="shared" ref="P1091:P1154" si="177">TEXT(B1091,"mm-yyyy")</f>
        <v>03-2024</v>
      </c>
      <c r="T1091" s="1"/>
      <c r="U1091" s="1"/>
      <c r="V1091" s="1" t="s">
        <v>3912</v>
      </c>
      <c r="W1091" s="1"/>
      <c r="X1091" s="1" t="s">
        <v>1070</v>
      </c>
      <c r="Y1091" s="2" t="s">
        <v>3912</v>
      </c>
      <c r="Z1091" s="4" t="s">
        <v>17</v>
      </c>
      <c r="AD1091" t="str">
        <f t="shared" ref="AD1091:AD1154" si="178">SUBSTITUTE(SUBSTITUTE(AC1091,"@",""),"#","")</f>
        <v/>
      </c>
    </row>
    <row r="1092" spans="1:30" ht="14.25">
      <c r="A1092" s="1" t="str">
        <f t="shared" si="170"/>
        <v>3aa8fceb</v>
      </c>
      <c r="B1092" s="3">
        <v>45117</v>
      </c>
      <c r="C1092" s="2" t="str">
        <f t="shared" si="171"/>
        <v>North</v>
      </c>
      <c r="D1092" s="4" t="str">
        <f t="shared" si="172"/>
        <v>Electronics</v>
      </c>
      <c r="E1092" s="1">
        <v>3098.37</v>
      </c>
      <c r="F1092" s="1">
        <v>18</v>
      </c>
      <c r="G1092" s="1">
        <v>41</v>
      </c>
      <c r="H1092">
        <v>892.04</v>
      </c>
      <c r="I1092" s="10">
        <f t="shared" si="175"/>
        <v>0.28790622165848495</v>
      </c>
      <c r="J1092">
        <f t="shared" si="173"/>
        <v>2571.1423225152107</v>
      </c>
      <c r="K1092">
        <f t="shared" si="174"/>
        <v>2535146.3299999977</v>
      </c>
      <c r="L1092" t="s">
        <v>3915</v>
      </c>
      <c r="M1092" t="s">
        <v>3910</v>
      </c>
      <c r="N1092" s="1">
        <f t="shared" si="169"/>
        <v>466.52</v>
      </c>
      <c r="O1092" s="1">
        <f t="shared" si="176"/>
        <v>507.6997287299634</v>
      </c>
      <c r="P1092" s="1" t="str">
        <f t="shared" si="177"/>
        <v>07-2023</v>
      </c>
      <c r="T1092" s="1"/>
      <c r="U1092" s="1"/>
      <c r="V1092" s="1" t="s">
        <v>3910</v>
      </c>
      <c r="W1092" s="1"/>
      <c r="X1092" s="1" t="s">
        <v>1071</v>
      </c>
      <c r="Y1092" s="2" t="s">
        <v>3910</v>
      </c>
      <c r="Z1092" s="4" t="s">
        <v>291</v>
      </c>
      <c r="AD1092" t="str">
        <f t="shared" si="178"/>
        <v/>
      </c>
    </row>
    <row r="1093" spans="1:30" ht="14.25">
      <c r="A1093" s="1" t="str">
        <f t="shared" si="170"/>
        <v>082cd281</v>
      </c>
      <c r="B1093" s="3">
        <v>45257</v>
      </c>
      <c r="C1093" s="2" t="str">
        <f t="shared" si="171"/>
        <v>North</v>
      </c>
      <c r="D1093" s="4" t="str">
        <f t="shared" si="172"/>
        <v>Furniture</v>
      </c>
      <c r="E1093" s="1">
        <v>4189.37</v>
      </c>
      <c r="F1093" s="1">
        <v>31</v>
      </c>
      <c r="G1093" s="1">
        <v>49</v>
      </c>
      <c r="H1093">
        <v>1436.1</v>
      </c>
      <c r="I1093" s="10">
        <f t="shared" si="175"/>
        <v>0.34279617221682496</v>
      </c>
      <c r="J1093">
        <f t="shared" si="173"/>
        <v>2571.1423225152107</v>
      </c>
      <c r="K1093">
        <f t="shared" si="174"/>
        <v>2535146.3299999977</v>
      </c>
      <c r="L1093" t="s">
        <v>1645</v>
      </c>
      <c r="M1093" t="s">
        <v>3910</v>
      </c>
      <c r="N1093" s="1">
        <f t="shared" si="169"/>
        <v>742.55</v>
      </c>
      <c r="O1093" s="1">
        <f t="shared" si="176"/>
        <v>524.30656862745093</v>
      </c>
      <c r="P1093" s="1" t="str">
        <f t="shared" si="177"/>
        <v>11-2023</v>
      </c>
      <c r="T1093" s="1"/>
      <c r="U1093" s="1"/>
      <c r="V1093" s="1" t="s">
        <v>3910</v>
      </c>
      <c r="W1093" s="1"/>
      <c r="X1093" s="1" t="s">
        <v>1072</v>
      </c>
      <c r="Y1093" s="2" t="s">
        <v>3910</v>
      </c>
      <c r="Z1093" s="4" t="s">
        <v>535</v>
      </c>
      <c r="AD1093" t="str">
        <f t="shared" si="178"/>
        <v/>
      </c>
    </row>
    <row r="1094" spans="1:30" ht="14.25">
      <c r="A1094" s="1" t="str">
        <f t="shared" si="170"/>
        <v>32026de9</v>
      </c>
      <c r="B1094" s="3">
        <v>45109</v>
      </c>
      <c r="C1094" s="2" t="str">
        <f t="shared" si="171"/>
        <v>South</v>
      </c>
      <c r="D1094" s="4" t="str">
        <f t="shared" si="172"/>
        <v>Groceries</v>
      </c>
      <c r="E1094" s="1">
        <v>3375.39</v>
      </c>
      <c r="F1094" s="1">
        <v>5</v>
      </c>
      <c r="G1094" s="1">
        <v>50</v>
      </c>
      <c r="H1094">
        <v>819.64</v>
      </c>
      <c r="I1094" s="10">
        <f t="shared" si="175"/>
        <v>0.24282823614456403</v>
      </c>
      <c r="J1094">
        <f t="shared" si="173"/>
        <v>2496.4375124875119</v>
      </c>
      <c r="K1094">
        <f t="shared" si="174"/>
        <v>2498933.9499999993</v>
      </c>
      <c r="L1094" t="s">
        <v>88</v>
      </c>
      <c r="M1094" t="s">
        <v>3913</v>
      </c>
      <c r="N1094" s="1">
        <f t="shared" ref="N1094:N1157" si="179">AVERAGE(G1094,H1094)</f>
        <v>434.82</v>
      </c>
      <c r="O1094" s="1">
        <f t="shared" si="176"/>
        <v>515.36624489795861</v>
      </c>
      <c r="P1094" s="1" t="str">
        <f t="shared" si="177"/>
        <v>07-2023</v>
      </c>
      <c r="T1094" s="1"/>
      <c r="U1094" s="1"/>
      <c r="V1094" s="1" t="s">
        <v>3913</v>
      </c>
      <c r="W1094" s="1"/>
      <c r="X1094" s="1" t="s">
        <v>1073</v>
      </c>
      <c r="Y1094" s="2" t="s">
        <v>3913</v>
      </c>
      <c r="Z1094" s="4" t="s">
        <v>88</v>
      </c>
      <c r="AD1094" t="str">
        <f t="shared" si="178"/>
        <v/>
      </c>
    </row>
    <row r="1095" spans="1:30" ht="14.25">
      <c r="A1095" s="1" t="str">
        <f t="shared" si="170"/>
        <v>12b0b34d</v>
      </c>
      <c r="B1095" s="3">
        <v>45559</v>
      </c>
      <c r="C1095" s="2" t="str">
        <f t="shared" si="171"/>
        <v>South</v>
      </c>
      <c r="D1095" s="4" t="str">
        <f t="shared" si="172"/>
        <v>Electronics</v>
      </c>
      <c r="E1095" s="1">
        <v>1083.97</v>
      </c>
      <c r="F1095" s="1">
        <v>27</v>
      </c>
      <c r="G1095" s="1">
        <v>33</v>
      </c>
      <c r="H1095">
        <v>1074.57</v>
      </c>
      <c r="I1095" s="10">
        <f t="shared" si="175"/>
        <v>0.99132817328892853</v>
      </c>
      <c r="J1095">
        <f t="shared" si="173"/>
        <v>2496.4375124875119</v>
      </c>
      <c r="K1095">
        <f t="shared" si="174"/>
        <v>2498933.9499999993</v>
      </c>
      <c r="L1095" t="s">
        <v>3915</v>
      </c>
      <c r="M1095" t="s">
        <v>3913</v>
      </c>
      <c r="N1095" s="1">
        <f t="shared" si="179"/>
        <v>553.78499999999997</v>
      </c>
      <c r="O1095" s="1">
        <f t="shared" si="176"/>
        <v>507.6997287299634</v>
      </c>
      <c r="P1095" s="1" t="str">
        <f t="shared" si="177"/>
        <v>09-2024</v>
      </c>
      <c r="T1095" s="1"/>
      <c r="U1095" s="1"/>
      <c r="V1095" s="1" t="s">
        <v>3913</v>
      </c>
      <c r="W1095" s="1"/>
      <c r="X1095" s="1" t="s">
        <v>1074</v>
      </c>
      <c r="Y1095" s="2" t="s">
        <v>3913</v>
      </c>
      <c r="Z1095" s="4" t="s">
        <v>291</v>
      </c>
      <c r="AD1095" t="str">
        <f t="shared" si="178"/>
        <v/>
      </c>
    </row>
    <row r="1096" spans="1:30" ht="14.25">
      <c r="A1096" s="1" t="str">
        <f t="shared" si="170"/>
        <v>3d832a6a</v>
      </c>
      <c r="B1096" s="3">
        <v>45548</v>
      </c>
      <c r="C1096" s="2" t="str">
        <f t="shared" si="171"/>
        <v>North</v>
      </c>
      <c r="D1096" s="4" t="str">
        <f t="shared" si="172"/>
        <v>Sports</v>
      </c>
      <c r="E1096" s="1">
        <v>2160.83</v>
      </c>
      <c r="F1096" s="1">
        <v>37</v>
      </c>
      <c r="G1096" s="1">
        <v>8</v>
      </c>
      <c r="H1096">
        <v>620.03</v>
      </c>
      <c r="I1096" s="10">
        <f t="shared" si="175"/>
        <v>0.28694066631803522</v>
      </c>
      <c r="J1096">
        <f t="shared" si="173"/>
        <v>2571.1423225152107</v>
      </c>
      <c r="K1096">
        <f t="shared" si="174"/>
        <v>2535146.3299999977</v>
      </c>
      <c r="L1096" t="s">
        <v>3914</v>
      </c>
      <c r="M1096" t="s">
        <v>3910</v>
      </c>
      <c r="N1096" s="1">
        <f t="shared" si="179"/>
        <v>314.01499999999999</v>
      </c>
      <c r="O1096" s="1">
        <f t="shared" si="176"/>
        <v>516.19997471554962</v>
      </c>
      <c r="P1096" s="1" t="str">
        <f t="shared" si="177"/>
        <v>09-2024</v>
      </c>
      <c r="T1096" s="1"/>
      <c r="U1096" s="1"/>
      <c r="V1096" s="1" t="s">
        <v>3910</v>
      </c>
      <c r="W1096" s="1"/>
      <c r="X1096" s="1" t="s">
        <v>1075</v>
      </c>
      <c r="Y1096" s="2" t="s">
        <v>3910</v>
      </c>
      <c r="Z1096" s="4" t="s">
        <v>17</v>
      </c>
      <c r="AD1096" t="str">
        <f t="shared" si="178"/>
        <v/>
      </c>
    </row>
    <row r="1097" spans="1:30" ht="14.25">
      <c r="A1097" s="1" t="str">
        <f t="shared" si="170"/>
        <v>3f88c231</v>
      </c>
      <c r="B1097" s="3">
        <v>44953</v>
      </c>
      <c r="C1097" s="2" t="str">
        <f t="shared" si="171"/>
        <v>West</v>
      </c>
      <c r="D1097" s="4" t="str">
        <f t="shared" si="172"/>
        <v>Clothing</v>
      </c>
      <c r="E1097" s="1">
        <v>2904.24</v>
      </c>
      <c r="F1097" s="1">
        <v>2</v>
      </c>
      <c r="G1097" s="1">
        <v>0</v>
      </c>
      <c r="H1097">
        <v>1792.12</v>
      </c>
      <c r="I1097" s="10">
        <f t="shared" si="175"/>
        <v>0.61707021458281686</v>
      </c>
      <c r="J1097">
        <f t="shared" si="173"/>
        <v>2537.5954861821929</v>
      </c>
      <c r="K1097">
        <f t="shared" si="174"/>
        <v>2479230.7900000024</v>
      </c>
      <c r="L1097" t="s">
        <v>1474</v>
      </c>
      <c r="M1097" t="s">
        <v>3911</v>
      </c>
      <c r="N1097" s="1">
        <f t="shared" si="179"/>
        <v>896.06</v>
      </c>
      <c r="O1097" s="1">
        <f t="shared" si="176"/>
        <v>518.08361275088532</v>
      </c>
      <c r="P1097" s="1" t="str">
        <f t="shared" si="177"/>
        <v>01-2023</v>
      </c>
      <c r="T1097" s="1"/>
      <c r="U1097" s="1"/>
      <c r="V1097" s="1" t="s">
        <v>3911</v>
      </c>
      <c r="W1097" s="1"/>
      <c r="X1097" s="1" t="s">
        <v>1076</v>
      </c>
      <c r="Y1097" s="2" t="s">
        <v>959</v>
      </c>
      <c r="Z1097" s="4" t="s">
        <v>1474</v>
      </c>
      <c r="AD1097" t="str">
        <f t="shared" si="178"/>
        <v/>
      </c>
    </row>
    <row r="1098" spans="1:30" ht="14.25">
      <c r="A1098" s="1" t="str">
        <f t="shared" si="170"/>
        <v>4474c683</v>
      </c>
      <c r="B1098" s="3">
        <v>45230</v>
      </c>
      <c r="C1098" s="2" t="str">
        <f t="shared" si="171"/>
        <v>South</v>
      </c>
      <c r="D1098" s="4" t="str">
        <f t="shared" si="172"/>
        <v>Electronics</v>
      </c>
      <c r="E1098" s="1">
        <v>1030.46</v>
      </c>
      <c r="F1098" s="1">
        <v>13</v>
      </c>
      <c r="G1098" s="1">
        <v>49</v>
      </c>
      <c r="H1098">
        <v>218.93</v>
      </c>
      <c r="I1098" s="10">
        <f t="shared" si="175"/>
        <v>0.21245851367350505</v>
      </c>
      <c r="J1098">
        <f t="shared" si="173"/>
        <v>2496.4375124875119</v>
      </c>
      <c r="K1098">
        <f t="shared" si="174"/>
        <v>2498933.9499999993</v>
      </c>
      <c r="L1098" t="s">
        <v>3915</v>
      </c>
      <c r="M1098" t="s">
        <v>3913</v>
      </c>
      <c r="N1098" s="1">
        <f t="shared" si="179"/>
        <v>133.965</v>
      </c>
      <c r="O1098" s="1">
        <f t="shared" si="176"/>
        <v>507.6997287299634</v>
      </c>
      <c r="P1098" s="1" t="str">
        <f t="shared" si="177"/>
        <v>10-2023</v>
      </c>
      <c r="T1098" s="1"/>
      <c r="U1098" s="1"/>
      <c r="V1098" s="1" t="s">
        <v>3913</v>
      </c>
      <c r="W1098" s="1"/>
      <c r="X1098" s="1" t="s">
        <v>1077</v>
      </c>
      <c r="Y1098" s="2" t="s">
        <v>3913</v>
      </c>
      <c r="Z1098" s="4" t="s">
        <v>291</v>
      </c>
      <c r="AD1098" t="str">
        <f t="shared" si="178"/>
        <v/>
      </c>
    </row>
    <row r="1099" spans="1:30" ht="14.25">
      <c r="A1099" s="1" t="str">
        <f t="shared" si="170"/>
        <v>6fbc26b6</v>
      </c>
      <c r="B1099" s="3">
        <v>45288</v>
      </c>
      <c r="C1099" s="2" t="str">
        <f t="shared" si="171"/>
        <v>South</v>
      </c>
      <c r="D1099" s="4" t="str">
        <f t="shared" si="172"/>
        <v>Groceries</v>
      </c>
      <c r="E1099" s="1">
        <v>158.47</v>
      </c>
      <c r="F1099" s="1">
        <v>4</v>
      </c>
      <c r="G1099" s="1">
        <v>34</v>
      </c>
      <c r="H1099">
        <v>563.86</v>
      </c>
      <c r="I1099" s="10">
        <f t="shared" si="175"/>
        <v>3.5581498075345492</v>
      </c>
      <c r="J1099">
        <f t="shared" si="173"/>
        <v>2496.4375124875119</v>
      </c>
      <c r="K1099">
        <f t="shared" si="174"/>
        <v>2498933.9499999993</v>
      </c>
      <c r="L1099" t="s">
        <v>88</v>
      </c>
      <c r="M1099" t="s">
        <v>3913</v>
      </c>
      <c r="N1099" s="1">
        <f t="shared" si="179"/>
        <v>298.93</v>
      </c>
      <c r="O1099" s="1">
        <f t="shared" si="176"/>
        <v>515.36624489795861</v>
      </c>
      <c r="P1099" s="1" t="str">
        <f t="shared" si="177"/>
        <v>12-2023</v>
      </c>
      <c r="T1099" s="1"/>
      <c r="U1099" s="1"/>
      <c r="V1099" s="1" t="s">
        <v>3913</v>
      </c>
      <c r="W1099" s="1"/>
      <c r="X1099" s="1" t="s">
        <v>1078</v>
      </c>
      <c r="Y1099" s="2" t="s">
        <v>3913</v>
      </c>
      <c r="Z1099" s="4" t="s">
        <v>88</v>
      </c>
      <c r="AD1099" t="str">
        <f t="shared" si="178"/>
        <v/>
      </c>
    </row>
    <row r="1100" spans="1:30" ht="14.25">
      <c r="A1100" s="1" t="str">
        <f t="shared" si="170"/>
        <v>e3eaaaf6</v>
      </c>
      <c r="B1100" s="3">
        <v>45377</v>
      </c>
      <c r="C1100" s="2" t="str">
        <f t="shared" si="171"/>
        <v>South</v>
      </c>
      <c r="D1100" s="4" t="str">
        <f t="shared" si="172"/>
        <v>Clothing</v>
      </c>
      <c r="E1100" s="1">
        <v>1754.4</v>
      </c>
      <c r="F1100" s="1">
        <v>41</v>
      </c>
      <c r="G1100" s="1">
        <v>32</v>
      </c>
      <c r="H1100">
        <v>1114.8699999999999</v>
      </c>
      <c r="I1100" s="10">
        <f t="shared" si="175"/>
        <v>0.63547081623347001</v>
      </c>
      <c r="J1100">
        <f t="shared" si="173"/>
        <v>2496.4375124875119</v>
      </c>
      <c r="K1100">
        <f t="shared" si="174"/>
        <v>2498933.9499999993</v>
      </c>
      <c r="L1100" t="s">
        <v>1474</v>
      </c>
      <c r="M1100" t="s">
        <v>3913</v>
      </c>
      <c r="N1100" s="1">
        <f t="shared" si="179"/>
        <v>573.43499999999995</v>
      </c>
      <c r="O1100" s="1">
        <f t="shared" si="176"/>
        <v>518.08361275088532</v>
      </c>
      <c r="P1100" s="1" t="str">
        <f t="shared" si="177"/>
        <v>03-2024</v>
      </c>
      <c r="T1100" s="1"/>
      <c r="U1100" s="1"/>
      <c r="V1100" s="1" t="s">
        <v>3913</v>
      </c>
      <c r="W1100" s="1"/>
      <c r="X1100" s="1" t="s">
        <v>1079</v>
      </c>
      <c r="Y1100" s="2" t="s">
        <v>3913</v>
      </c>
      <c r="Z1100" s="4" t="s">
        <v>1474</v>
      </c>
      <c r="AD1100" t="str">
        <f t="shared" si="178"/>
        <v/>
      </c>
    </row>
    <row r="1101" spans="1:30" ht="14.25">
      <c r="A1101" s="1" t="str">
        <f t="shared" si="170"/>
        <v>f2771f71</v>
      </c>
      <c r="B1101" s="3">
        <v>45398</v>
      </c>
      <c r="C1101" s="2" t="str">
        <f t="shared" si="171"/>
        <v>South</v>
      </c>
      <c r="D1101" s="4" t="str">
        <f t="shared" si="172"/>
        <v>Groceries</v>
      </c>
      <c r="E1101" s="1">
        <v>4684.0600000000004</v>
      </c>
      <c r="F1101" s="1">
        <v>46</v>
      </c>
      <c r="G1101" s="1">
        <v>41</v>
      </c>
      <c r="H1101">
        <v>1707.46</v>
      </c>
      <c r="I1101" s="10">
        <f t="shared" si="175"/>
        <v>0.36452564655448477</v>
      </c>
      <c r="J1101">
        <f t="shared" si="173"/>
        <v>2496.4375124875119</v>
      </c>
      <c r="K1101">
        <f t="shared" si="174"/>
        <v>2498933.9499999993</v>
      </c>
      <c r="L1101" t="s">
        <v>88</v>
      </c>
      <c r="M1101" t="s">
        <v>3913</v>
      </c>
      <c r="N1101" s="1">
        <f t="shared" si="179"/>
        <v>874.23</v>
      </c>
      <c r="O1101" s="1">
        <f t="shared" si="176"/>
        <v>515.36624489795861</v>
      </c>
      <c r="P1101" s="1" t="str">
        <f t="shared" si="177"/>
        <v>04-2024</v>
      </c>
      <c r="T1101" s="1"/>
      <c r="U1101" s="1"/>
      <c r="V1101" s="1" t="s">
        <v>3913</v>
      </c>
      <c r="W1101" s="1"/>
      <c r="X1101" s="1" t="s">
        <v>1080</v>
      </c>
      <c r="Y1101" s="2" t="s">
        <v>3913</v>
      </c>
      <c r="Z1101" s="4" t="s">
        <v>88</v>
      </c>
      <c r="AD1101" t="str">
        <f t="shared" si="178"/>
        <v/>
      </c>
    </row>
    <row r="1102" spans="1:30" ht="14.25">
      <c r="A1102" s="1" t="str">
        <f t="shared" si="170"/>
        <v>390f836a</v>
      </c>
      <c r="B1102" s="3">
        <v>44912</v>
      </c>
      <c r="C1102" s="2" t="str">
        <f t="shared" si="171"/>
        <v>East</v>
      </c>
      <c r="D1102" s="4" t="str">
        <f t="shared" si="172"/>
        <v>Electronics</v>
      </c>
      <c r="E1102" s="1">
        <v>2555.4499999999998</v>
      </c>
      <c r="F1102" s="1">
        <v>27</v>
      </c>
      <c r="G1102" s="1">
        <v>17</v>
      </c>
      <c r="H1102">
        <v>1564.32</v>
      </c>
      <c r="I1102" s="10">
        <f t="shared" si="175"/>
        <v>0.61215050186855546</v>
      </c>
      <c r="J1102">
        <f t="shared" si="173"/>
        <v>2506.2477027027048</v>
      </c>
      <c r="K1102">
        <f t="shared" si="174"/>
        <v>2596472.620000002</v>
      </c>
      <c r="L1102" t="s">
        <v>3915</v>
      </c>
      <c r="M1102" t="s">
        <v>3912</v>
      </c>
      <c r="N1102" s="1">
        <f t="shared" si="179"/>
        <v>790.66</v>
      </c>
      <c r="O1102" s="1">
        <f t="shared" si="176"/>
        <v>507.6997287299634</v>
      </c>
      <c r="P1102" s="1" t="str">
        <f t="shared" si="177"/>
        <v>12-2022</v>
      </c>
      <c r="T1102" s="1"/>
      <c r="U1102" s="1"/>
      <c r="V1102" s="1" t="s">
        <v>3912</v>
      </c>
      <c r="W1102" s="1"/>
      <c r="X1102" s="1" t="s">
        <v>1081</v>
      </c>
      <c r="Y1102" s="2" t="s">
        <v>3912</v>
      </c>
      <c r="Z1102" s="4" t="s">
        <v>291</v>
      </c>
      <c r="AD1102" t="str">
        <f t="shared" si="178"/>
        <v/>
      </c>
    </row>
    <row r="1103" spans="1:30" ht="14.25">
      <c r="A1103" s="1" t="str">
        <f t="shared" si="170"/>
        <v>def2f5b5</v>
      </c>
      <c r="B1103" s="3">
        <v>45173</v>
      </c>
      <c r="C1103" s="2" t="str">
        <f t="shared" si="171"/>
        <v>West</v>
      </c>
      <c r="D1103" s="4" t="str">
        <f t="shared" si="172"/>
        <v>Sports</v>
      </c>
      <c r="E1103" s="1">
        <v>478.06</v>
      </c>
      <c r="F1103" s="1">
        <v>7</v>
      </c>
      <c r="G1103" s="1">
        <v>6</v>
      </c>
      <c r="H1103">
        <v>391.37</v>
      </c>
      <c r="I1103" s="10">
        <f t="shared" si="175"/>
        <v>0.81866292933941343</v>
      </c>
      <c r="J1103">
        <f t="shared" si="173"/>
        <v>2537.5954861821929</v>
      </c>
      <c r="K1103">
        <f t="shared" si="174"/>
        <v>2479230.7900000024</v>
      </c>
      <c r="L1103" t="s">
        <v>3914</v>
      </c>
      <c r="M1103" t="s">
        <v>3911</v>
      </c>
      <c r="N1103" s="1">
        <f t="shared" si="179"/>
        <v>198.685</v>
      </c>
      <c r="O1103" s="1">
        <f t="shared" si="176"/>
        <v>516.19997471554962</v>
      </c>
      <c r="P1103" s="1" t="str">
        <f t="shared" si="177"/>
        <v>09-2023</v>
      </c>
      <c r="T1103" s="1"/>
      <c r="U1103" s="1"/>
      <c r="V1103" s="1" t="s">
        <v>3911</v>
      </c>
      <c r="W1103" s="1"/>
      <c r="X1103" s="1" t="s">
        <v>1082</v>
      </c>
      <c r="Y1103" s="2" t="s">
        <v>959</v>
      </c>
      <c r="Z1103" s="4" t="s">
        <v>17</v>
      </c>
      <c r="AD1103" t="str">
        <f t="shared" si="178"/>
        <v/>
      </c>
    </row>
    <row r="1104" spans="1:30" ht="14.25">
      <c r="A1104" s="1" t="str">
        <f t="shared" si="170"/>
        <v>7d6589fd</v>
      </c>
      <c r="B1104" s="3">
        <v>45312</v>
      </c>
      <c r="C1104" s="2" t="str">
        <f t="shared" si="171"/>
        <v>North</v>
      </c>
      <c r="D1104" s="4" t="str">
        <f t="shared" si="172"/>
        <v>Clothing</v>
      </c>
      <c r="E1104" s="1">
        <v>2308.2600000000002</v>
      </c>
      <c r="F1104" s="1">
        <v>46</v>
      </c>
      <c r="G1104" s="1">
        <v>33</v>
      </c>
      <c r="H1104">
        <v>126.21</v>
      </c>
      <c r="I1104" s="10">
        <f t="shared" si="175"/>
        <v>5.4677549322866566E-2</v>
      </c>
      <c r="J1104">
        <f t="shared" si="173"/>
        <v>2571.1423225152107</v>
      </c>
      <c r="K1104">
        <f t="shared" si="174"/>
        <v>2535146.3299999977</v>
      </c>
      <c r="L1104" t="s">
        <v>1474</v>
      </c>
      <c r="M1104" t="s">
        <v>3910</v>
      </c>
      <c r="N1104" s="1">
        <f t="shared" si="179"/>
        <v>79.60499999999999</v>
      </c>
      <c r="O1104" s="1">
        <f t="shared" si="176"/>
        <v>518.08361275088532</v>
      </c>
      <c r="P1104" s="1" t="str">
        <f t="shared" si="177"/>
        <v>01-2024</v>
      </c>
      <c r="T1104" s="1"/>
      <c r="U1104" s="1"/>
      <c r="V1104" s="1" t="s">
        <v>3910</v>
      </c>
      <c r="W1104" s="1"/>
      <c r="X1104" s="1" t="s">
        <v>1083</v>
      </c>
      <c r="Y1104" s="2" t="s">
        <v>3910</v>
      </c>
      <c r="Z1104" s="4" t="s">
        <v>1474</v>
      </c>
      <c r="AD1104" t="str">
        <f t="shared" si="178"/>
        <v/>
      </c>
    </row>
    <row r="1105" spans="1:30" ht="14.25">
      <c r="A1105" s="1" t="str">
        <f t="shared" si="170"/>
        <v>051ad014</v>
      </c>
      <c r="B1105" s="3">
        <v>45468</v>
      </c>
      <c r="C1105" s="2" t="str">
        <f t="shared" si="171"/>
        <v>West</v>
      </c>
      <c r="D1105" s="4" t="str">
        <f t="shared" si="172"/>
        <v>Furniture</v>
      </c>
      <c r="E1105" s="1">
        <v>1204.3499999999999</v>
      </c>
      <c r="F1105" s="1">
        <v>42</v>
      </c>
      <c r="G1105" s="1">
        <v>41</v>
      </c>
      <c r="H1105">
        <v>376.23</v>
      </c>
      <c r="I1105" s="10">
        <f t="shared" si="175"/>
        <v>0.31239257690870598</v>
      </c>
      <c r="J1105">
        <f t="shared" si="173"/>
        <v>2537.5954861821929</v>
      </c>
      <c r="K1105">
        <f t="shared" si="174"/>
        <v>2479230.7900000024</v>
      </c>
      <c r="L1105" t="s">
        <v>1645</v>
      </c>
      <c r="M1105" t="s">
        <v>3911</v>
      </c>
      <c r="N1105" s="1">
        <f t="shared" si="179"/>
        <v>208.61500000000001</v>
      </c>
      <c r="O1105" s="1">
        <f t="shared" si="176"/>
        <v>524.30656862745093</v>
      </c>
      <c r="P1105" s="1" t="str">
        <f t="shared" si="177"/>
        <v>06-2024</v>
      </c>
      <c r="T1105" s="1"/>
      <c r="U1105" s="1"/>
      <c r="V1105" s="1" t="s">
        <v>3911</v>
      </c>
      <c r="W1105" s="1"/>
      <c r="X1105" s="1" t="s">
        <v>1084</v>
      </c>
      <c r="Y1105" s="2" t="s">
        <v>959</v>
      </c>
      <c r="Z1105" s="4" t="s">
        <v>535</v>
      </c>
      <c r="AD1105" t="str">
        <f t="shared" si="178"/>
        <v/>
      </c>
    </row>
    <row r="1106" spans="1:30" ht="14.25">
      <c r="A1106" s="1" t="str">
        <f t="shared" si="170"/>
        <v>0a76319c</v>
      </c>
      <c r="B1106" s="3">
        <v>45123</v>
      </c>
      <c r="C1106" s="2" t="str">
        <f t="shared" si="171"/>
        <v>West</v>
      </c>
      <c r="D1106" s="4" t="str">
        <f t="shared" si="172"/>
        <v>Sports</v>
      </c>
      <c r="E1106" s="1">
        <v>1932.77</v>
      </c>
      <c r="F1106" s="1">
        <v>6</v>
      </c>
      <c r="G1106" s="1">
        <v>39</v>
      </c>
      <c r="H1106">
        <v>62.83</v>
      </c>
      <c r="I1106" s="10">
        <f t="shared" si="175"/>
        <v>3.2507747947246694E-2</v>
      </c>
      <c r="J1106">
        <f t="shared" si="173"/>
        <v>2537.5954861821929</v>
      </c>
      <c r="K1106">
        <f t="shared" si="174"/>
        <v>2479230.7900000024</v>
      </c>
      <c r="L1106" t="s">
        <v>3914</v>
      </c>
      <c r="M1106" t="s">
        <v>3911</v>
      </c>
      <c r="N1106" s="1">
        <f t="shared" si="179"/>
        <v>50.914999999999999</v>
      </c>
      <c r="O1106" s="1">
        <f t="shared" si="176"/>
        <v>516.19997471554962</v>
      </c>
      <c r="P1106" s="1" t="str">
        <f t="shared" si="177"/>
        <v>07-2023</v>
      </c>
      <c r="T1106" s="1"/>
      <c r="U1106" s="1"/>
      <c r="V1106" s="1" t="s">
        <v>3911</v>
      </c>
      <c r="W1106" s="1"/>
      <c r="X1106" s="1" t="s">
        <v>1085</v>
      </c>
      <c r="Y1106" s="2" t="s">
        <v>959</v>
      </c>
      <c r="Z1106" s="4" t="s">
        <v>17</v>
      </c>
      <c r="AD1106" t="str">
        <f t="shared" si="178"/>
        <v/>
      </c>
    </row>
    <row r="1107" spans="1:30" ht="14.25">
      <c r="A1107" s="1" t="str">
        <f t="shared" si="170"/>
        <v>6522ae46</v>
      </c>
      <c r="B1107" s="3">
        <v>45029</v>
      </c>
      <c r="C1107" s="2" t="str">
        <f t="shared" si="171"/>
        <v>South</v>
      </c>
      <c r="D1107" s="4" t="str">
        <f t="shared" si="172"/>
        <v>Furniture</v>
      </c>
      <c r="E1107" s="1">
        <v>472</v>
      </c>
      <c r="F1107" s="1">
        <v>19</v>
      </c>
      <c r="G1107" s="1">
        <v>9</v>
      </c>
      <c r="H1107">
        <v>1820.79</v>
      </c>
      <c r="I1107" s="10">
        <f t="shared" si="175"/>
        <v>3.8576059322033895</v>
      </c>
      <c r="J1107">
        <f t="shared" si="173"/>
        <v>2496.4375124875119</v>
      </c>
      <c r="K1107">
        <f t="shared" si="174"/>
        <v>2498933.9499999993</v>
      </c>
      <c r="L1107" t="s">
        <v>1645</v>
      </c>
      <c r="M1107" t="s">
        <v>3913</v>
      </c>
      <c r="N1107" s="1">
        <f t="shared" si="179"/>
        <v>914.89499999999998</v>
      </c>
      <c r="O1107" s="1">
        <f t="shared" si="176"/>
        <v>524.30656862745093</v>
      </c>
      <c r="P1107" s="1" t="str">
        <f t="shared" si="177"/>
        <v>04-2023</v>
      </c>
      <c r="T1107" s="1"/>
      <c r="U1107" s="1"/>
      <c r="V1107" s="1" t="s">
        <v>3913</v>
      </c>
      <c r="W1107" s="1"/>
      <c r="X1107" s="1" t="s">
        <v>1086</v>
      </c>
      <c r="Y1107" s="2" t="s">
        <v>3913</v>
      </c>
      <c r="Z1107" s="4" t="s">
        <v>535</v>
      </c>
      <c r="AD1107" t="str">
        <f t="shared" si="178"/>
        <v/>
      </c>
    </row>
    <row r="1108" spans="1:30" ht="14.25">
      <c r="A1108" s="1" t="str">
        <f t="shared" si="170"/>
        <v>e392b31b</v>
      </c>
      <c r="B1108" s="3">
        <v>45423</v>
      </c>
      <c r="C1108" s="2" t="str">
        <f t="shared" si="171"/>
        <v>East</v>
      </c>
      <c r="D1108" s="4" t="str">
        <f t="shared" si="172"/>
        <v>Furniture</v>
      </c>
      <c r="E1108" s="1">
        <v>4419.55</v>
      </c>
      <c r="F1108" s="1">
        <v>6</v>
      </c>
      <c r="G1108" s="1">
        <v>44</v>
      </c>
      <c r="H1108">
        <v>356.85</v>
      </c>
      <c r="I1108" s="10">
        <f t="shared" si="175"/>
        <v>8.074351461121608E-2</v>
      </c>
      <c r="J1108">
        <f t="shared" si="173"/>
        <v>2506.2477027027048</v>
      </c>
      <c r="K1108">
        <f t="shared" si="174"/>
        <v>2596472.620000002</v>
      </c>
      <c r="L1108" t="s">
        <v>1645</v>
      </c>
      <c r="M1108" t="s">
        <v>3912</v>
      </c>
      <c r="N1108" s="1">
        <f t="shared" si="179"/>
        <v>200.42500000000001</v>
      </c>
      <c r="O1108" s="1">
        <f t="shared" si="176"/>
        <v>524.30656862745093</v>
      </c>
      <c r="P1108" s="1" t="str">
        <f t="shared" si="177"/>
        <v>05-2024</v>
      </c>
      <c r="T1108" s="1"/>
      <c r="U1108" s="1"/>
      <c r="V1108" s="1" t="s">
        <v>3912</v>
      </c>
      <c r="W1108" s="1"/>
      <c r="X1108" s="1" t="s">
        <v>1087</v>
      </c>
      <c r="Y1108" s="2" t="s">
        <v>3912</v>
      </c>
      <c r="Z1108" s="4" t="s">
        <v>535</v>
      </c>
      <c r="AD1108" t="str">
        <f t="shared" si="178"/>
        <v/>
      </c>
    </row>
    <row r="1109" spans="1:30" ht="14.25">
      <c r="A1109" s="1" t="str">
        <f t="shared" si="170"/>
        <v>2d782cee</v>
      </c>
      <c r="B1109" s="3">
        <v>45120</v>
      </c>
      <c r="C1109" s="2" t="str">
        <f t="shared" si="171"/>
        <v>West</v>
      </c>
      <c r="D1109" s="4" t="str">
        <f t="shared" si="172"/>
        <v>Electronics</v>
      </c>
      <c r="E1109" s="1">
        <v>3340.4</v>
      </c>
      <c r="F1109" s="1">
        <v>11</v>
      </c>
      <c r="G1109" s="1">
        <v>46</v>
      </c>
      <c r="H1109">
        <v>523.11</v>
      </c>
      <c r="I1109" s="10">
        <f t="shared" si="175"/>
        <v>0.15660100586756076</v>
      </c>
      <c r="J1109">
        <f t="shared" si="173"/>
        <v>2537.5954861821929</v>
      </c>
      <c r="K1109">
        <f t="shared" si="174"/>
        <v>2479230.7900000024</v>
      </c>
      <c r="L1109" t="s">
        <v>3915</v>
      </c>
      <c r="M1109" t="s">
        <v>3911</v>
      </c>
      <c r="N1109" s="1">
        <f t="shared" si="179"/>
        <v>284.55500000000001</v>
      </c>
      <c r="O1109" s="1">
        <f t="shared" si="176"/>
        <v>507.6997287299634</v>
      </c>
      <c r="P1109" s="1" t="str">
        <f t="shared" si="177"/>
        <v>07-2023</v>
      </c>
      <c r="T1109" s="1"/>
      <c r="U1109" s="1"/>
      <c r="V1109" s="1" t="s">
        <v>3911</v>
      </c>
      <c r="W1109" s="1"/>
      <c r="X1109" s="1" t="s">
        <v>1088</v>
      </c>
      <c r="Y1109" s="2" t="s">
        <v>959</v>
      </c>
      <c r="Z1109" s="4" t="s">
        <v>291</v>
      </c>
      <c r="AD1109" t="str">
        <f t="shared" si="178"/>
        <v/>
      </c>
    </row>
    <row r="1110" spans="1:30" ht="14.25">
      <c r="A1110" s="1" t="str">
        <f t="shared" si="170"/>
        <v>a6a05d8c</v>
      </c>
      <c r="B1110" s="3">
        <v>44920</v>
      </c>
      <c r="C1110" s="2" t="str">
        <f t="shared" si="171"/>
        <v>East</v>
      </c>
      <c r="D1110" s="4" t="str">
        <f t="shared" si="172"/>
        <v>Clothing</v>
      </c>
      <c r="E1110" s="1">
        <v>3103.48</v>
      </c>
      <c r="F1110" s="1">
        <v>35</v>
      </c>
      <c r="G1110" s="1">
        <v>23</v>
      </c>
      <c r="H1110">
        <v>921.38</v>
      </c>
      <c r="I1110" s="10">
        <f t="shared" si="175"/>
        <v>0.29688607627566471</v>
      </c>
      <c r="J1110">
        <f t="shared" si="173"/>
        <v>2506.2477027027048</v>
      </c>
      <c r="K1110">
        <f t="shared" si="174"/>
        <v>2596472.620000002</v>
      </c>
      <c r="L1110" t="s">
        <v>1474</v>
      </c>
      <c r="M1110" t="s">
        <v>3912</v>
      </c>
      <c r="N1110" s="1">
        <f t="shared" si="179"/>
        <v>472.19</v>
      </c>
      <c r="O1110" s="1">
        <f t="shared" si="176"/>
        <v>518.08361275088532</v>
      </c>
      <c r="P1110" s="1" t="str">
        <f t="shared" si="177"/>
        <v>12-2022</v>
      </c>
      <c r="T1110" s="1"/>
      <c r="U1110" s="1"/>
      <c r="V1110" s="1" t="s">
        <v>3912</v>
      </c>
      <c r="W1110" s="1"/>
      <c r="X1110" s="1" t="s">
        <v>1089</v>
      </c>
      <c r="Y1110" s="2" t="s">
        <v>3912</v>
      </c>
      <c r="Z1110" s="4" t="s">
        <v>1474</v>
      </c>
      <c r="AD1110" t="str">
        <f t="shared" si="178"/>
        <v/>
      </c>
    </row>
    <row r="1111" spans="1:30" ht="14.25">
      <c r="A1111" s="1" t="str">
        <f t="shared" si="170"/>
        <v>e46cba22</v>
      </c>
      <c r="B1111" s="3">
        <v>44963</v>
      </c>
      <c r="C1111" s="2" t="str">
        <f t="shared" si="171"/>
        <v>West</v>
      </c>
      <c r="D1111" s="4" t="str">
        <f t="shared" si="172"/>
        <v>Furniture</v>
      </c>
      <c r="E1111" s="1">
        <v>3124.03</v>
      </c>
      <c r="F1111" s="1">
        <v>35</v>
      </c>
      <c r="G1111" s="1">
        <v>23</v>
      </c>
      <c r="H1111">
        <v>1988.58</v>
      </c>
      <c r="I1111" s="10">
        <f t="shared" si="175"/>
        <v>0.63654318300400436</v>
      </c>
      <c r="J1111">
        <f t="shared" si="173"/>
        <v>2537.5954861821929</v>
      </c>
      <c r="K1111">
        <f t="shared" si="174"/>
        <v>2479230.7900000024</v>
      </c>
      <c r="L1111" t="s">
        <v>1645</v>
      </c>
      <c r="M1111" t="s">
        <v>3911</v>
      </c>
      <c r="N1111" s="1">
        <f t="shared" si="179"/>
        <v>1005.79</v>
      </c>
      <c r="O1111" s="1">
        <f t="shared" si="176"/>
        <v>524.30656862745093</v>
      </c>
      <c r="P1111" s="1" t="str">
        <f t="shared" si="177"/>
        <v>02-2023</v>
      </c>
      <c r="T1111" s="1"/>
      <c r="U1111" s="1"/>
      <c r="V1111" s="1" t="s">
        <v>3911</v>
      </c>
      <c r="W1111" s="1"/>
      <c r="X1111" s="1" t="s">
        <v>1090</v>
      </c>
      <c r="Y1111" s="2" t="s">
        <v>959</v>
      </c>
      <c r="Z1111" s="4" t="s">
        <v>535</v>
      </c>
      <c r="AD1111" t="str">
        <f t="shared" si="178"/>
        <v/>
      </c>
    </row>
    <row r="1112" spans="1:30" ht="14.25">
      <c r="A1112" s="1" t="str">
        <f t="shared" si="170"/>
        <v>879c3c69</v>
      </c>
      <c r="B1112" s="3">
        <v>44902</v>
      </c>
      <c r="C1112" s="2" t="str">
        <f t="shared" si="171"/>
        <v>South</v>
      </c>
      <c r="D1112" s="4" t="str">
        <f t="shared" si="172"/>
        <v>Electronics</v>
      </c>
      <c r="E1112" s="1">
        <v>291.29000000000002</v>
      </c>
      <c r="F1112" s="1">
        <v>7</v>
      </c>
      <c r="G1112" s="1">
        <v>38</v>
      </c>
      <c r="H1112">
        <v>859.53</v>
      </c>
      <c r="I1112" s="10">
        <f t="shared" si="175"/>
        <v>2.9507707096021143</v>
      </c>
      <c r="J1112">
        <f t="shared" si="173"/>
        <v>2496.4375124875119</v>
      </c>
      <c r="K1112">
        <f t="shared" si="174"/>
        <v>2498933.9499999993</v>
      </c>
      <c r="L1112" t="s">
        <v>3915</v>
      </c>
      <c r="M1112" t="s">
        <v>3913</v>
      </c>
      <c r="N1112" s="1">
        <f t="shared" si="179"/>
        <v>448.76499999999999</v>
      </c>
      <c r="O1112" s="1">
        <f t="shared" si="176"/>
        <v>507.6997287299634</v>
      </c>
      <c r="P1112" s="1" t="str">
        <f t="shared" si="177"/>
        <v>12-2022</v>
      </c>
      <c r="T1112" s="1"/>
      <c r="U1112" s="1"/>
      <c r="V1112" s="1" t="s">
        <v>3913</v>
      </c>
      <c r="W1112" s="1"/>
      <c r="X1112" s="1" t="s">
        <v>1091</v>
      </c>
      <c r="Y1112" s="2" t="s">
        <v>3913</v>
      </c>
      <c r="Z1112" s="4" t="s">
        <v>291</v>
      </c>
      <c r="AD1112" t="str">
        <f t="shared" si="178"/>
        <v/>
      </c>
    </row>
    <row r="1113" spans="1:30" ht="14.25">
      <c r="A1113" s="1" t="str">
        <f t="shared" si="170"/>
        <v>7c14242b</v>
      </c>
      <c r="B1113" s="3">
        <v>45280</v>
      </c>
      <c r="C1113" s="2" t="str">
        <f t="shared" si="171"/>
        <v>East</v>
      </c>
      <c r="D1113" s="4" t="str">
        <f t="shared" si="172"/>
        <v>Furniture</v>
      </c>
      <c r="E1113" s="1">
        <v>1349.7</v>
      </c>
      <c r="F1113" s="1">
        <v>9</v>
      </c>
      <c r="G1113" s="1">
        <v>5</v>
      </c>
      <c r="H1113">
        <v>1855.37</v>
      </c>
      <c r="I1113" s="10">
        <f t="shared" si="175"/>
        <v>1.3746536267318663</v>
      </c>
      <c r="J1113">
        <f t="shared" si="173"/>
        <v>2506.2477027027048</v>
      </c>
      <c r="K1113">
        <f t="shared" si="174"/>
        <v>2596472.620000002</v>
      </c>
      <c r="L1113" t="s">
        <v>1645</v>
      </c>
      <c r="M1113" t="s">
        <v>3912</v>
      </c>
      <c r="N1113" s="1">
        <f t="shared" si="179"/>
        <v>930.18499999999995</v>
      </c>
      <c r="O1113" s="1">
        <f t="shared" si="176"/>
        <v>524.30656862745093</v>
      </c>
      <c r="P1113" s="1" t="str">
        <f t="shared" si="177"/>
        <v>12-2023</v>
      </c>
      <c r="T1113" s="1"/>
      <c r="U1113" s="1"/>
      <c r="V1113" s="1" t="s">
        <v>3912</v>
      </c>
      <c r="W1113" s="1"/>
      <c r="X1113" s="1" t="s">
        <v>1092</v>
      </c>
      <c r="Y1113" s="2" t="s">
        <v>3912</v>
      </c>
      <c r="Z1113" s="4" t="s">
        <v>535</v>
      </c>
      <c r="AD1113" t="str">
        <f t="shared" si="178"/>
        <v/>
      </c>
    </row>
    <row r="1114" spans="1:30" ht="14.25">
      <c r="A1114" s="1" t="str">
        <f t="shared" si="170"/>
        <v>84458bba</v>
      </c>
      <c r="B1114" s="3">
        <v>45406</v>
      </c>
      <c r="C1114" s="2" t="str">
        <f t="shared" si="171"/>
        <v>South</v>
      </c>
      <c r="D1114" s="4" t="str">
        <f t="shared" si="172"/>
        <v>Groceries</v>
      </c>
      <c r="E1114" s="1">
        <v>2340.4</v>
      </c>
      <c r="F1114" s="1">
        <v>23</v>
      </c>
      <c r="G1114" s="1">
        <v>9</v>
      </c>
      <c r="H1114">
        <v>267.12</v>
      </c>
      <c r="I1114" s="10">
        <f t="shared" si="175"/>
        <v>0.11413433601093829</v>
      </c>
      <c r="J1114">
        <f t="shared" si="173"/>
        <v>2496.4375124875119</v>
      </c>
      <c r="K1114">
        <f t="shared" si="174"/>
        <v>2498933.9499999993</v>
      </c>
      <c r="L1114" t="s">
        <v>88</v>
      </c>
      <c r="M1114" t="s">
        <v>3913</v>
      </c>
      <c r="N1114" s="1">
        <f t="shared" si="179"/>
        <v>138.06</v>
      </c>
      <c r="O1114" s="1">
        <f t="shared" si="176"/>
        <v>515.36624489795861</v>
      </c>
      <c r="P1114" s="1" t="str">
        <f t="shared" si="177"/>
        <v>04-2024</v>
      </c>
      <c r="T1114" s="1"/>
      <c r="U1114" s="1"/>
      <c r="V1114" s="1" t="s">
        <v>3913</v>
      </c>
      <c r="W1114" s="1"/>
      <c r="X1114" s="1" t="s">
        <v>1093</v>
      </c>
      <c r="Y1114" s="2" t="s">
        <v>3913</v>
      </c>
      <c r="Z1114" s="4" t="s">
        <v>88</v>
      </c>
      <c r="AD1114" t="str">
        <f t="shared" si="178"/>
        <v/>
      </c>
    </row>
    <row r="1115" spans="1:30" ht="14.25">
      <c r="A1115" s="1" t="str">
        <f t="shared" si="170"/>
        <v>fdb9bac4</v>
      </c>
      <c r="B1115" s="3">
        <v>45550</v>
      </c>
      <c r="C1115" s="2" t="str">
        <f t="shared" si="171"/>
        <v>North</v>
      </c>
      <c r="D1115" s="4" t="str">
        <f t="shared" si="172"/>
        <v>Groceries</v>
      </c>
      <c r="E1115" s="1">
        <v>483.42</v>
      </c>
      <c r="F1115" s="1">
        <v>5</v>
      </c>
      <c r="G1115" s="1">
        <v>13</v>
      </c>
      <c r="H1115">
        <v>246.8</v>
      </c>
      <c r="I1115" s="10">
        <f t="shared" si="175"/>
        <v>0.5105291464978694</v>
      </c>
      <c r="J1115">
        <f t="shared" si="173"/>
        <v>2571.1423225152107</v>
      </c>
      <c r="K1115">
        <f t="shared" si="174"/>
        <v>2535146.3299999977</v>
      </c>
      <c r="L1115" t="s">
        <v>88</v>
      </c>
      <c r="M1115" t="s">
        <v>3910</v>
      </c>
      <c r="N1115" s="1">
        <f t="shared" si="179"/>
        <v>129.9</v>
      </c>
      <c r="O1115" s="1">
        <f t="shared" si="176"/>
        <v>515.36624489795861</v>
      </c>
      <c r="P1115" s="1" t="str">
        <f t="shared" si="177"/>
        <v>09-2024</v>
      </c>
      <c r="T1115" s="1"/>
      <c r="U1115" s="1"/>
      <c r="V1115" s="1" t="s">
        <v>3910</v>
      </c>
      <c r="W1115" s="1"/>
      <c r="X1115" s="1" t="s">
        <v>1094</v>
      </c>
      <c r="Y1115" s="2" t="s">
        <v>3910</v>
      </c>
      <c r="Z1115" s="4" t="s">
        <v>88</v>
      </c>
      <c r="AD1115" t="str">
        <f t="shared" si="178"/>
        <v/>
      </c>
    </row>
    <row r="1116" spans="1:30" ht="14.25">
      <c r="A1116" s="1" t="str">
        <f t="shared" si="170"/>
        <v>89d9e400</v>
      </c>
      <c r="B1116" s="3">
        <v>45284</v>
      </c>
      <c r="C1116" s="2" t="str">
        <f t="shared" si="171"/>
        <v>North</v>
      </c>
      <c r="D1116" s="4" t="str">
        <f t="shared" si="172"/>
        <v>Sports</v>
      </c>
      <c r="E1116" s="1">
        <v>1805.34</v>
      </c>
      <c r="F1116" s="1">
        <v>46</v>
      </c>
      <c r="G1116" s="1">
        <v>16</v>
      </c>
      <c r="H1116">
        <v>1309.8699999999999</v>
      </c>
      <c r="I1116" s="10">
        <f t="shared" si="175"/>
        <v>0.7255530814140273</v>
      </c>
      <c r="J1116">
        <f t="shared" si="173"/>
        <v>2571.1423225152107</v>
      </c>
      <c r="K1116">
        <f t="shared" si="174"/>
        <v>2535146.3299999977</v>
      </c>
      <c r="L1116" t="s">
        <v>3914</v>
      </c>
      <c r="M1116" t="s">
        <v>3910</v>
      </c>
      <c r="N1116" s="1">
        <f t="shared" si="179"/>
        <v>662.93499999999995</v>
      </c>
      <c r="O1116" s="1">
        <f t="shared" si="176"/>
        <v>516.19997471554962</v>
      </c>
      <c r="P1116" s="1" t="str">
        <f t="shared" si="177"/>
        <v>12-2023</v>
      </c>
      <c r="T1116" s="1"/>
      <c r="U1116" s="1"/>
      <c r="V1116" s="1" t="s">
        <v>3910</v>
      </c>
      <c r="W1116" s="1"/>
      <c r="X1116" s="1" t="s">
        <v>1095</v>
      </c>
      <c r="Y1116" s="2" t="s">
        <v>3910</v>
      </c>
      <c r="Z1116" s="4" t="s">
        <v>17</v>
      </c>
      <c r="AD1116" t="str">
        <f t="shared" si="178"/>
        <v/>
      </c>
    </row>
    <row r="1117" spans="1:30" ht="14.25">
      <c r="A1117" s="1" t="str">
        <f t="shared" si="170"/>
        <v>df4d99ed</v>
      </c>
      <c r="B1117" s="3">
        <v>45163</v>
      </c>
      <c r="C1117" s="2" t="str">
        <f t="shared" si="171"/>
        <v>South</v>
      </c>
      <c r="D1117" s="4" t="str">
        <f t="shared" si="172"/>
        <v>Furniture</v>
      </c>
      <c r="E1117" s="1">
        <v>2218.31</v>
      </c>
      <c r="F1117" s="1">
        <v>50</v>
      </c>
      <c r="G1117" s="1">
        <v>42</v>
      </c>
      <c r="H1117">
        <v>1682.52</v>
      </c>
      <c r="I1117" s="10">
        <f t="shared" si="175"/>
        <v>0.75846928517655332</v>
      </c>
      <c r="J1117">
        <f t="shared" si="173"/>
        <v>2496.4375124875119</v>
      </c>
      <c r="K1117">
        <f t="shared" si="174"/>
        <v>2498933.9499999993</v>
      </c>
      <c r="L1117" t="s">
        <v>1645</v>
      </c>
      <c r="M1117" t="s">
        <v>3913</v>
      </c>
      <c r="N1117" s="1">
        <f t="shared" si="179"/>
        <v>862.26</v>
      </c>
      <c r="O1117" s="1">
        <f t="shared" si="176"/>
        <v>524.30656862745093</v>
      </c>
      <c r="P1117" s="1" t="str">
        <f t="shared" si="177"/>
        <v>08-2023</v>
      </c>
      <c r="T1117" s="1"/>
      <c r="U1117" s="1"/>
      <c r="V1117" s="1" t="s">
        <v>3913</v>
      </c>
      <c r="W1117" s="1"/>
      <c r="X1117" s="1" t="s">
        <v>1096</v>
      </c>
      <c r="Y1117" s="2" t="s">
        <v>3913</v>
      </c>
      <c r="Z1117" s="4" t="s">
        <v>535</v>
      </c>
      <c r="AD1117" t="str">
        <f t="shared" si="178"/>
        <v/>
      </c>
    </row>
    <row r="1118" spans="1:30" ht="14.25">
      <c r="A1118" s="1" t="str">
        <f t="shared" si="170"/>
        <v>fd51990b</v>
      </c>
      <c r="B1118" s="3">
        <v>45226</v>
      </c>
      <c r="C1118" s="2" t="str">
        <f t="shared" si="171"/>
        <v>West</v>
      </c>
      <c r="D1118" s="4" t="str">
        <f t="shared" si="172"/>
        <v>Sports</v>
      </c>
      <c r="E1118" s="1">
        <v>1281.56</v>
      </c>
      <c r="F1118" s="1">
        <v>24</v>
      </c>
      <c r="G1118" s="1">
        <v>42</v>
      </c>
      <c r="H1118">
        <v>356</v>
      </c>
      <c r="I1118" s="10">
        <f t="shared" si="175"/>
        <v>0.27778644776678424</v>
      </c>
      <c r="J1118">
        <f t="shared" si="173"/>
        <v>2537.5954861821929</v>
      </c>
      <c r="K1118">
        <f t="shared" si="174"/>
        <v>2479230.7900000024</v>
      </c>
      <c r="L1118" t="s">
        <v>3914</v>
      </c>
      <c r="M1118" t="s">
        <v>3911</v>
      </c>
      <c r="N1118" s="1">
        <f t="shared" si="179"/>
        <v>199</v>
      </c>
      <c r="O1118" s="1">
        <f t="shared" si="176"/>
        <v>516.19997471554962</v>
      </c>
      <c r="P1118" s="1" t="str">
        <f t="shared" si="177"/>
        <v>10-2023</v>
      </c>
      <c r="T1118" s="1"/>
      <c r="U1118" s="1"/>
      <c r="V1118" s="1" t="s">
        <v>3911</v>
      </c>
      <c r="W1118" s="1"/>
      <c r="X1118" s="1" t="s">
        <v>1097</v>
      </c>
      <c r="Y1118" s="2" t="s">
        <v>959</v>
      </c>
      <c r="Z1118" s="4" t="s">
        <v>17</v>
      </c>
      <c r="AD1118" t="str">
        <f t="shared" si="178"/>
        <v/>
      </c>
    </row>
    <row r="1119" spans="1:30" ht="14.25">
      <c r="A1119" s="1" t="str">
        <f t="shared" si="170"/>
        <v>110b2c47</v>
      </c>
      <c r="B1119" s="3">
        <v>45259</v>
      </c>
      <c r="C1119" s="2" t="str">
        <f t="shared" si="171"/>
        <v>East</v>
      </c>
      <c r="D1119" s="4" t="str">
        <f t="shared" si="172"/>
        <v>Groceries</v>
      </c>
      <c r="E1119" s="1">
        <v>3111.43</v>
      </c>
      <c r="F1119" s="1">
        <v>43</v>
      </c>
      <c r="G1119" s="1">
        <v>11</v>
      </c>
      <c r="H1119">
        <v>1835.81</v>
      </c>
      <c r="I1119" s="10">
        <f t="shared" si="175"/>
        <v>0.59002130853016144</v>
      </c>
      <c r="J1119">
        <f t="shared" si="173"/>
        <v>2506.2477027027048</v>
      </c>
      <c r="K1119">
        <f t="shared" si="174"/>
        <v>2596472.620000002</v>
      </c>
      <c r="L1119" t="s">
        <v>88</v>
      </c>
      <c r="M1119" t="s">
        <v>3912</v>
      </c>
      <c r="N1119" s="1">
        <f t="shared" si="179"/>
        <v>923.40499999999997</v>
      </c>
      <c r="O1119" s="1">
        <f t="shared" si="176"/>
        <v>515.36624489795861</v>
      </c>
      <c r="P1119" s="1" t="str">
        <f t="shared" si="177"/>
        <v>11-2023</v>
      </c>
      <c r="T1119" s="1"/>
      <c r="U1119" s="1"/>
      <c r="V1119" s="1" t="s">
        <v>3912</v>
      </c>
      <c r="W1119" s="1"/>
      <c r="X1119" s="1" t="s">
        <v>1098</v>
      </c>
      <c r="Y1119" s="2" t="s">
        <v>3912</v>
      </c>
      <c r="Z1119" s="4" t="s">
        <v>88</v>
      </c>
      <c r="AD1119" t="str">
        <f t="shared" si="178"/>
        <v/>
      </c>
    </row>
    <row r="1120" spans="1:30" ht="14.25">
      <c r="A1120" s="1" t="str">
        <f t="shared" si="170"/>
        <v>5e674fa3</v>
      </c>
      <c r="B1120" s="3">
        <v>45498</v>
      </c>
      <c r="C1120" s="2" t="str">
        <f t="shared" si="171"/>
        <v>East</v>
      </c>
      <c r="D1120" s="4" t="str">
        <f t="shared" si="172"/>
        <v>Electronics</v>
      </c>
      <c r="E1120" s="1">
        <v>3090.3</v>
      </c>
      <c r="F1120" s="1">
        <v>20</v>
      </c>
      <c r="G1120" s="1">
        <v>18</v>
      </c>
      <c r="H1120">
        <v>1323.39</v>
      </c>
      <c r="I1120" s="10">
        <f t="shared" si="175"/>
        <v>0.42823997670129116</v>
      </c>
      <c r="J1120">
        <f t="shared" si="173"/>
        <v>2506.2477027027048</v>
      </c>
      <c r="K1120">
        <f t="shared" si="174"/>
        <v>2596472.620000002</v>
      </c>
      <c r="L1120" t="s">
        <v>3915</v>
      </c>
      <c r="M1120" t="s">
        <v>3912</v>
      </c>
      <c r="N1120" s="1">
        <f t="shared" si="179"/>
        <v>670.69500000000005</v>
      </c>
      <c r="O1120" s="1">
        <f t="shared" si="176"/>
        <v>507.6997287299634</v>
      </c>
      <c r="P1120" s="1" t="str">
        <f t="shared" si="177"/>
        <v>07-2024</v>
      </c>
      <c r="T1120" s="1"/>
      <c r="U1120" s="1"/>
      <c r="V1120" s="1" t="s">
        <v>3912</v>
      </c>
      <c r="W1120" s="1"/>
      <c r="X1120" s="1" t="s">
        <v>1099</v>
      </c>
      <c r="Y1120" s="2" t="s">
        <v>3912</v>
      </c>
      <c r="Z1120" s="4" t="s">
        <v>291</v>
      </c>
      <c r="AD1120" t="str">
        <f t="shared" si="178"/>
        <v/>
      </c>
    </row>
    <row r="1121" spans="1:30" ht="14.25">
      <c r="A1121" s="1" t="str">
        <f t="shared" si="170"/>
        <v>788483c3</v>
      </c>
      <c r="B1121" s="3">
        <v>45380</v>
      </c>
      <c r="C1121" s="2" t="str">
        <f t="shared" si="171"/>
        <v>North</v>
      </c>
      <c r="D1121" s="4" t="str">
        <f t="shared" si="172"/>
        <v>Clothing</v>
      </c>
      <c r="E1121" s="1">
        <v>193.72</v>
      </c>
      <c r="F1121" s="1">
        <v>19</v>
      </c>
      <c r="G1121" s="1">
        <v>0</v>
      </c>
      <c r="H1121">
        <v>1875.33</v>
      </c>
      <c r="I1121" s="10">
        <f t="shared" si="175"/>
        <v>9.680621515589511</v>
      </c>
      <c r="J1121">
        <f t="shared" si="173"/>
        <v>2571.1423225152107</v>
      </c>
      <c r="K1121">
        <f t="shared" si="174"/>
        <v>2535146.3299999977</v>
      </c>
      <c r="L1121" t="s">
        <v>1474</v>
      </c>
      <c r="M1121" t="s">
        <v>3910</v>
      </c>
      <c r="N1121" s="1">
        <f t="shared" si="179"/>
        <v>937.66499999999996</v>
      </c>
      <c r="O1121" s="1">
        <f t="shared" si="176"/>
        <v>518.08361275088532</v>
      </c>
      <c r="P1121" s="1" t="str">
        <f t="shared" si="177"/>
        <v>03-2024</v>
      </c>
      <c r="T1121" s="1"/>
      <c r="U1121" s="1"/>
      <c r="V1121" s="1" t="s">
        <v>3910</v>
      </c>
      <c r="W1121" s="1"/>
      <c r="X1121" s="1" t="s">
        <v>1100</v>
      </c>
      <c r="Y1121" s="2" t="s">
        <v>3910</v>
      </c>
      <c r="Z1121" s="4" t="s">
        <v>1474</v>
      </c>
      <c r="AD1121" t="str">
        <f t="shared" si="178"/>
        <v/>
      </c>
    </row>
    <row r="1122" spans="1:30" ht="14.25">
      <c r="A1122" s="1" t="str">
        <f t="shared" si="170"/>
        <v>674dc720</v>
      </c>
      <c r="B1122" s="3">
        <v>45452</v>
      </c>
      <c r="C1122" s="2" t="str">
        <f t="shared" si="171"/>
        <v>East</v>
      </c>
      <c r="D1122" s="4" t="str">
        <f t="shared" si="172"/>
        <v>Electronics</v>
      </c>
      <c r="E1122" s="1">
        <v>1380.42</v>
      </c>
      <c r="F1122" s="1">
        <v>31</v>
      </c>
      <c r="G1122" s="1">
        <v>37</v>
      </c>
      <c r="H1122">
        <v>828.3</v>
      </c>
      <c r="I1122" s="10">
        <f t="shared" si="175"/>
        <v>0.60003477202590505</v>
      </c>
      <c r="J1122">
        <f t="shared" si="173"/>
        <v>2506.2477027027048</v>
      </c>
      <c r="K1122">
        <f t="shared" si="174"/>
        <v>2596472.620000002</v>
      </c>
      <c r="L1122" t="s">
        <v>3915</v>
      </c>
      <c r="M1122" t="s">
        <v>3912</v>
      </c>
      <c r="N1122" s="1">
        <f t="shared" si="179"/>
        <v>432.65</v>
      </c>
      <c r="O1122" s="1">
        <f t="shared" si="176"/>
        <v>507.6997287299634</v>
      </c>
      <c r="P1122" s="1" t="str">
        <f t="shared" si="177"/>
        <v>06-2024</v>
      </c>
      <c r="T1122" s="1"/>
      <c r="U1122" s="1"/>
      <c r="V1122" s="1" t="s">
        <v>3912</v>
      </c>
      <c r="W1122" s="1"/>
      <c r="X1122" s="1" t="s">
        <v>1101</v>
      </c>
      <c r="Y1122" s="2" t="s">
        <v>3912</v>
      </c>
      <c r="Z1122" s="4" t="s">
        <v>291</v>
      </c>
      <c r="AD1122" t="str">
        <f t="shared" si="178"/>
        <v/>
      </c>
    </row>
    <row r="1123" spans="1:30" ht="14.25">
      <c r="A1123" s="1" t="str">
        <f t="shared" si="170"/>
        <v>38d7c37e</v>
      </c>
      <c r="B1123" s="3">
        <v>45203</v>
      </c>
      <c r="C1123" s="2" t="str">
        <f t="shared" si="171"/>
        <v>East</v>
      </c>
      <c r="D1123" s="4" t="str">
        <f t="shared" si="172"/>
        <v>Clothing</v>
      </c>
      <c r="E1123" s="1">
        <v>1770.52</v>
      </c>
      <c r="F1123" s="1">
        <v>25</v>
      </c>
      <c r="G1123" s="1">
        <v>0</v>
      </c>
      <c r="H1123">
        <v>1129.96</v>
      </c>
      <c r="I1123" s="10">
        <f t="shared" si="175"/>
        <v>0.63820798409506818</v>
      </c>
      <c r="J1123">
        <f t="shared" si="173"/>
        <v>2506.2477027027048</v>
      </c>
      <c r="K1123">
        <f t="shared" si="174"/>
        <v>2596472.620000002</v>
      </c>
      <c r="L1123" t="s">
        <v>1474</v>
      </c>
      <c r="M1123" t="s">
        <v>3912</v>
      </c>
      <c r="N1123" s="1">
        <f t="shared" si="179"/>
        <v>564.98</v>
      </c>
      <c r="O1123" s="1">
        <f t="shared" si="176"/>
        <v>518.08361275088532</v>
      </c>
      <c r="P1123" s="1" t="str">
        <f t="shared" si="177"/>
        <v>10-2023</v>
      </c>
      <c r="T1123" s="1"/>
      <c r="U1123" s="1"/>
      <c r="V1123" s="1" t="s">
        <v>3912</v>
      </c>
      <c r="W1123" s="1"/>
      <c r="X1123" s="1" t="s">
        <v>1102</v>
      </c>
      <c r="Y1123" s="2" t="s">
        <v>3912</v>
      </c>
      <c r="Z1123" s="4" t="s">
        <v>1474</v>
      </c>
      <c r="AD1123" t="str">
        <f t="shared" si="178"/>
        <v/>
      </c>
    </row>
    <row r="1124" spans="1:30" ht="14.25">
      <c r="A1124" s="1" t="str">
        <f t="shared" si="170"/>
        <v>e3ccefb7</v>
      </c>
      <c r="B1124" s="3">
        <v>45599</v>
      </c>
      <c r="C1124" s="2" t="str">
        <f t="shared" si="171"/>
        <v>East</v>
      </c>
      <c r="D1124" s="4" t="str">
        <f t="shared" si="172"/>
        <v>Clothing</v>
      </c>
      <c r="E1124" s="1">
        <v>4834.1099999999997</v>
      </c>
      <c r="F1124" s="1">
        <v>25</v>
      </c>
      <c r="G1124" s="1">
        <v>49</v>
      </c>
      <c r="H1124">
        <v>902.53</v>
      </c>
      <c r="I1124" s="10">
        <f t="shared" si="175"/>
        <v>0.18670034401368607</v>
      </c>
      <c r="J1124">
        <f t="shared" si="173"/>
        <v>2506.2477027027048</v>
      </c>
      <c r="K1124">
        <f t="shared" si="174"/>
        <v>2596472.620000002</v>
      </c>
      <c r="L1124" t="s">
        <v>1474</v>
      </c>
      <c r="M1124" t="s">
        <v>3912</v>
      </c>
      <c r="N1124" s="1">
        <f t="shared" si="179"/>
        <v>475.76499999999999</v>
      </c>
      <c r="O1124" s="1">
        <f t="shared" si="176"/>
        <v>518.08361275088532</v>
      </c>
      <c r="P1124" s="1" t="str">
        <f t="shared" si="177"/>
        <v>11-2024</v>
      </c>
      <c r="T1124" s="1"/>
      <c r="U1124" s="1"/>
      <c r="V1124" s="1" t="s">
        <v>3912</v>
      </c>
      <c r="W1124" s="1"/>
      <c r="X1124" s="1" t="s">
        <v>1103</v>
      </c>
      <c r="Y1124" s="2" t="s">
        <v>3912</v>
      </c>
      <c r="Z1124" s="4" t="s">
        <v>1474</v>
      </c>
      <c r="AD1124" t="str">
        <f t="shared" si="178"/>
        <v/>
      </c>
    </row>
    <row r="1125" spans="1:30" ht="14.25">
      <c r="A1125" s="1" t="str">
        <f t="shared" si="170"/>
        <v>406715df</v>
      </c>
      <c r="B1125" s="3">
        <v>45293</v>
      </c>
      <c r="C1125" s="2" t="str">
        <f t="shared" si="171"/>
        <v>South</v>
      </c>
      <c r="D1125" s="4" t="str">
        <f t="shared" si="172"/>
        <v>Groceries</v>
      </c>
      <c r="E1125" s="1">
        <v>1407.67</v>
      </c>
      <c r="F1125" s="1">
        <v>21</v>
      </c>
      <c r="G1125" s="1">
        <v>24</v>
      </c>
      <c r="H1125">
        <v>1914.05</v>
      </c>
      <c r="I1125" s="10">
        <f t="shared" si="175"/>
        <v>1.3597291978943928</v>
      </c>
      <c r="J1125">
        <f t="shared" si="173"/>
        <v>2496.4375124875119</v>
      </c>
      <c r="K1125">
        <f t="shared" si="174"/>
        <v>2498933.9499999993</v>
      </c>
      <c r="L1125" t="s">
        <v>88</v>
      </c>
      <c r="M1125" t="s">
        <v>3913</v>
      </c>
      <c r="N1125" s="1">
        <f t="shared" si="179"/>
        <v>969.02499999999998</v>
      </c>
      <c r="O1125" s="1">
        <f t="shared" si="176"/>
        <v>515.36624489795861</v>
      </c>
      <c r="P1125" s="1" t="str">
        <f t="shared" si="177"/>
        <v>01-2024</v>
      </c>
      <c r="T1125" s="1"/>
      <c r="U1125" s="1"/>
      <c r="V1125" s="1" t="s">
        <v>3913</v>
      </c>
      <c r="W1125" s="1"/>
      <c r="X1125" s="1" t="s">
        <v>1104</v>
      </c>
      <c r="Y1125" s="2" t="s">
        <v>3913</v>
      </c>
      <c r="Z1125" s="4" t="s">
        <v>88</v>
      </c>
      <c r="AD1125" t="str">
        <f t="shared" si="178"/>
        <v/>
      </c>
    </row>
    <row r="1126" spans="1:30" ht="14.25">
      <c r="A1126" s="1" t="str">
        <f t="shared" si="170"/>
        <v>e0aaaced</v>
      </c>
      <c r="B1126" s="3">
        <v>44951</v>
      </c>
      <c r="C1126" s="2" t="str">
        <f t="shared" si="171"/>
        <v>South</v>
      </c>
      <c r="D1126" s="4" t="str">
        <f t="shared" si="172"/>
        <v>Furniture</v>
      </c>
      <c r="E1126" s="1">
        <v>2969.14</v>
      </c>
      <c r="F1126" s="1">
        <v>26</v>
      </c>
      <c r="G1126" s="1">
        <v>19</v>
      </c>
      <c r="H1126">
        <v>1949.21</v>
      </c>
      <c r="I1126" s="10">
        <f t="shared" si="175"/>
        <v>0.65648975797705733</v>
      </c>
      <c r="J1126">
        <f t="shared" si="173"/>
        <v>2496.4375124875119</v>
      </c>
      <c r="K1126">
        <f t="shared" si="174"/>
        <v>2498933.9499999993</v>
      </c>
      <c r="L1126" t="s">
        <v>1645</v>
      </c>
      <c r="M1126" t="s">
        <v>3913</v>
      </c>
      <c r="N1126" s="1">
        <f t="shared" si="179"/>
        <v>984.10500000000002</v>
      </c>
      <c r="O1126" s="1">
        <f t="shared" si="176"/>
        <v>524.30656862745093</v>
      </c>
      <c r="P1126" s="1" t="str">
        <f t="shared" si="177"/>
        <v>01-2023</v>
      </c>
      <c r="T1126" s="1"/>
      <c r="U1126" s="1"/>
      <c r="V1126" s="1" t="s">
        <v>3913</v>
      </c>
      <c r="W1126" s="1"/>
      <c r="X1126" s="1" t="s">
        <v>1105</v>
      </c>
      <c r="Y1126" s="2" t="s">
        <v>3913</v>
      </c>
      <c r="Z1126" s="4" t="s">
        <v>535</v>
      </c>
      <c r="AD1126" t="str">
        <f t="shared" si="178"/>
        <v/>
      </c>
    </row>
    <row r="1127" spans="1:30" ht="14.25">
      <c r="A1127" s="1" t="str">
        <f t="shared" si="170"/>
        <v>ac794381</v>
      </c>
      <c r="B1127" s="3">
        <v>45360</v>
      </c>
      <c r="C1127" s="2" t="str">
        <f t="shared" si="171"/>
        <v>North</v>
      </c>
      <c r="D1127" s="4" t="str">
        <f t="shared" si="172"/>
        <v>Clothing</v>
      </c>
      <c r="E1127" s="1">
        <v>1980.8</v>
      </c>
      <c r="F1127" s="1">
        <v>26</v>
      </c>
      <c r="G1127" s="1">
        <v>42</v>
      </c>
      <c r="H1127">
        <v>430.37</v>
      </c>
      <c r="I1127" s="10">
        <f t="shared" si="175"/>
        <v>0.21727079967689822</v>
      </c>
      <c r="J1127">
        <f t="shared" si="173"/>
        <v>2571.1423225152107</v>
      </c>
      <c r="K1127">
        <f t="shared" si="174"/>
        <v>2535146.3299999977</v>
      </c>
      <c r="L1127" t="s">
        <v>1474</v>
      </c>
      <c r="M1127" t="s">
        <v>3910</v>
      </c>
      <c r="N1127" s="1">
        <f t="shared" si="179"/>
        <v>236.185</v>
      </c>
      <c r="O1127" s="1">
        <f t="shared" si="176"/>
        <v>518.08361275088532</v>
      </c>
      <c r="P1127" s="1" t="str">
        <f t="shared" si="177"/>
        <v>03-2024</v>
      </c>
      <c r="T1127" s="1"/>
      <c r="U1127" s="1"/>
      <c r="V1127" s="1" t="s">
        <v>3910</v>
      </c>
      <c r="W1127" s="1"/>
      <c r="X1127" s="1" t="s">
        <v>1106</v>
      </c>
      <c r="Y1127" s="2" t="s">
        <v>3910</v>
      </c>
      <c r="Z1127" s="4" t="s">
        <v>1474</v>
      </c>
      <c r="AD1127" t="str">
        <f t="shared" si="178"/>
        <v/>
      </c>
    </row>
    <row r="1128" spans="1:30" ht="14.25">
      <c r="A1128" s="1" t="str">
        <f t="shared" si="170"/>
        <v>85ead985</v>
      </c>
      <c r="B1128" s="3">
        <v>45300</v>
      </c>
      <c r="C1128" s="2" t="str">
        <f t="shared" si="171"/>
        <v>West</v>
      </c>
      <c r="D1128" s="4" t="str">
        <f t="shared" si="172"/>
        <v>Clothing</v>
      </c>
      <c r="E1128" s="1">
        <v>3133.56</v>
      </c>
      <c r="F1128" s="1">
        <v>9</v>
      </c>
      <c r="G1128" s="1">
        <v>26</v>
      </c>
      <c r="H1128">
        <v>885.18</v>
      </c>
      <c r="I1128" s="10">
        <f t="shared" si="175"/>
        <v>0.28248382031938113</v>
      </c>
      <c r="J1128">
        <f t="shared" si="173"/>
        <v>2537.5954861821929</v>
      </c>
      <c r="K1128">
        <f t="shared" si="174"/>
        <v>2479230.7900000024</v>
      </c>
      <c r="L1128" t="s">
        <v>1474</v>
      </c>
      <c r="M1128" t="s">
        <v>3911</v>
      </c>
      <c r="N1128" s="1">
        <f t="shared" si="179"/>
        <v>455.59</v>
      </c>
      <c r="O1128" s="1">
        <f t="shared" si="176"/>
        <v>518.08361275088532</v>
      </c>
      <c r="P1128" s="1" t="str">
        <f t="shared" si="177"/>
        <v>01-2024</v>
      </c>
      <c r="T1128" s="1"/>
      <c r="U1128" s="1"/>
      <c r="V1128" s="1" t="s">
        <v>3911</v>
      </c>
      <c r="W1128" s="1"/>
      <c r="X1128" s="1" t="s">
        <v>1107</v>
      </c>
      <c r="Y1128" s="2" t="s">
        <v>959</v>
      </c>
      <c r="Z1128" s="4" t="s">
        <v>1474</v>
      </c>
      <c r="AD1128" t="str">
        <f t="shared" si="178"/>
        <v/>
      </c>
    </row>
    <row r="1129" spans="1:30" ht="14.25">
      <c r="A1129" s="1" t="str">
        <f t="shared" si="170"/>
        <v>38e8333f</v>
      </c>
      <c r="B1129" s="3">
        <v>45427</v>
      </c>
      <c r="C1129" s="2" t="str">
        <f t="shared" si="171"/>
        <v>West</v>
      </c>
      <c r="D1129" s="4" t="str">
        <f t="shared" si="172"/>
        <v>Clothing</v>
      </c>
      <c r="E1129" s="1">
        <v>3753.24</v>
      </c>
      <c r="F1129" s="1">
        <v>18</v>
      </c>
      <c r="G1129" s="1">
        <v>18</v>
      </c>
      <c r="H1129">
        <v>210.34</v>
      </c>
      <c r="I1129" s="10">
        <f t="shared" si="175"/>
        <v>5.6042246165979262E-2</v>
      </c>
      <c r="J1129">
        <f t="shared" si="173"/>
        <v>2537.5954861821929</v>
      </c>
      <c r="K1129">
        <f t="shared" si="174"/>
        <v>2479230.7900000024</v>
      </c>
      <c r="L1129" t="s">
        <v>1474</v>
      </c>
      <c r="M1129" t="s">
        <v>3911</v>
      </c>
      <c r="N1129" s="1">
        <f t="shared" si="179"/>
        <v>114.17</v>
      </c>
      <c r="O1129" s="1">
        <f t="shared" si="176"/>
        <v>518.08361275088532</v>
      </c>
      <c r="P1129" s="1" t="str">
        <f t="shared" si="177"/>
        <v>05-2024</v>
      </c>
      <c r="T1129" s="1"/>
      <c r="U1129" s="1"/>
      <c r="V1129" s="1" t="s">
        <v>3911</v>
      </c>
      <c r="W1129" s="1"/>
      <c r="X1129" s="1" t="s">
        <v>1108</v>
      </c>
      <c r="Y1129" s="2" t="s">
        <v>959</v>
      </c>
      <c r="Z1129" s="4" t="s">
        <v>1474</v>
      </c>
      <c r="AD1129" t="str">
        <f t="shared" si="178"/>
        <v/>
      </c>
    </row>
    <row r="1130" spans="1:30" ht="14.25">
      <c r="A1130" s="1" t="str">
        <f t="shared" si="170"/>
        <v>78bae502</v>
      </c>
      <c r="B1130" s="3">
        <v>45376</v>
      </c>
      <c r="C1130" s="2" t="str">
        <f t="shared" si="171"/>
        <v>North</v>
      </c>
      <c r="D1130" s="4" t="str">
        <f t="shared" si="172"/>
        <v>Sports</v>
      </c>
      <c r="E1130" s="1">
        <v>341.79</v>
      </c>
      <c r="F1130" s="1">
        <v>34</v>
      </c>
      <c r="G1130" s="1">
        <v>19</v>
      </c>
      <c r="H1130">
        <v>1350.66</v>
      </c>
      <c r="I1130" s="10">
        <f t="shared" si="175"/>
        <v>3.9517247432634073</v>
      </c>
      <c r="J1130">
        <f t="shared" si="173"/>
        <v>2571.1423225152107</v>
      </c>
      <c r="K1130">
        <f t="shared" si="174"/>
        <v>2535146.3299999977</v>
      </c>
      <c r="L1130" t="s">
        <v>3914</v>
      </c>
      <c r="M1130" t="s">
        <v>3910</v>
      </c>
      <c r="N1130" s="1">
        <f t="shared" si="179"/>
        <v>684.83</v>
      </c>
      <c r="O1130" s="1">
        <f t="shared" si="176"/>
        <v>516.19997471554962</v>
      </c>
      <c r="P1130" s="1" t="str">
        <f t="shared" si="177"/>
        <v>03-2024</v>
      </c>
      <c r="T1130" s="1"/>
      <c r="U1130" s="1"/>
      <c r="V1130" s="1" t="s">
        <v>3910</v>
      </c>
      <c r="W1130" s="1"/>
      <c r="X1130" s="1" t="s">
        <v>1109</v>
      </c>
      <c r="Y1130" s="2" t="s">
        <v>3910</v>
      </c>
      <c r="Z1130" s="4" t="s">
        <v>17</v>
      </c>
      <c r="AD1130" t="str">
        <f t="shared" si="178"/>
        <v/>
      </c>
    </row>
    <row r="1131" spans="1:30" ht="14.25">
      <c r="A1131" s="1" t="str">
        <f t="shared" si="170"/>
        <v>65763a84</v>
      </c>
      <c r="B1131" s="3">
        <v>45135</v>
      </c>
      <c r="C1131" s="2" t="str">
        <f t="shared" si="171"/>
        <v>North</v>
      </c>
      <c r="D1131" s="4" t="str">
        <f t="shared" si="172"/>
        <v>Sports</v>
      </c>
      <c r="E1131" s="1">
        <v>1604.17</v>
      </c>
      <c r="F1131" s="1">
        <v>16</v>
      </c>
      <c r="G1131" s="1">
        <v>50</v>
      </c>
      <c r="H1131">
        <v>1924.99</v>
      </c>
      <c r="I1131" s="10">
        <f t="shared" si="175"/>
        <v>1.1999912727454072</v>
      </c>
      <c r="J1131">
        <f t="shared" si="173"/>
        <v>2571.1423225152107</v>
      </c>
      <c r="K1131">
        <f t="shared" si="174"/>
        <v>2535146.3299999977</v>
      </c>
      <c r="L1131" t="s">
        <v>3914</v>
      </c>
      <c r="M1131" t="s">
        <v>3910</v>
      </c>
      <c r="N1131" s="1">
        <f t="shared" si="179"/>
        <v>987.495</v>
      </c>
      <c r="O1131" s="1">
        <f t="shared" si="176"/>
        <v>516.19997471554962</v>
      </c>
      <c r="P1131" s="1" t="str">
        <f t="shared" si="177"/>
        <v>07-2023</v>
      </c>
      <c r="T1131" s="1"/>
      <c r="U1131" s="1"/>
      <c r="V1131" s="1" t="s">
        <v>3910</v>
      </c>
      <c r="W1131" s="1"/>
      <c r="X1131" s="1" t="s">
        <v>1110</v>
      </c>
      <c r="Y1131" s="2" t="s">
        <v>3910</v>
      </c>
      <c r="Z1131" s="4" t="s">
        <v>3914</v>
      </c>
      <c r="AD1131" t="str">
        <f t="shared" si="178"/>
        <v/>
      </c>
    </row>
    <row r="1132" spans="1:30" ht="14.25">
      <c r="A1132" s="1" t="str">
        <f t="shared" si="170"/>
        <v>6b913dd6</v>
      </c>
      <c r="B1132" s="3">
        <v>45270</v>
      </c>
      <c r="C1132" s="2" t="str">
        <f t="shared" si="171"/>
        <v>North</v>
      </c>
      <c r="D1132" s="4" t="str">
        <f t="shared" si="172"/>
        <v>Electronics</v>
      </c>
      <c r="E1132" s="1">
        <v>4084.47</v>
      </c>
      <c r="F1132" s="1">
        <v>46</v>
      </c>
      <c r="G1132" s="1">
        <v>19</v>
      </c>
      <c r="H1132">
        <v>273.3</v>
      </c>
      <c r="I1132" s="10">
        <f t="shared" si="175"/>
        <v>6.691198613283976E-2</v>
      </c>
      <c r="J1132">
        <f t="shared" si="173"/>
        <v>2571.1423225152107</v>
      </c>
      <c r="K1132">
        <f t="shared" si="174"/>
        <v>2535146.3299999977</v>
      </c>
      <c r="L1132" t="s">
        <v>3915</v>
      </c>
      <c r="M1132" t="s">
        <v>3910</v>
      </c>
      <c r="N1132" s="1">
        <f t="shared" si="179"/>
        <v>146.15</v>
      </c>
      <c r="O1132" s="1">
        <f t="shared" si="176"/>
        <v>507.6997287299634</v>
      </c>
      <c r="P1132" s="1" t="str">
        <f t="shared" si="177"/>
        <v>12-2023</v>
      </c>
      <c r="T1132" s="1"/>
      <c r="U1132" s="1"/>
      <c r="V1132" s="1" t="s">
        <v>3910</v>
      </c>
      <c r="W1132" s="1"/>
      <c r="X1132" s="1" t="s">
        <v>1111</v>
      </c>
      <c r="Y1132" s="2" t="s">
        <v>3910</v>
      </c>
      <c r="Z1132" s="4" t="s">
        <v>291</v>
      </c>
      <c r="AD1132" t="str">
        <f t="shared" si="178"/>
        <v/>
      </c>
    </row>
    <row r="1133" spans="1:30" ht="14.25">
      <c r="A1133" s="1" t="str">
        <f t="shared" si="170"/>
        <v>25146a28</v>
      </c>
      <c r="B1133" s="3">
        <v>45110</v>
      </c>
      <c r="C1133" s="2" t="str">
        <f t="shared" si="171"/>
        <v>West</v>
      </c>
      <c r="D1133" s="4" t="str">
        <f t="shared" si="172"/>
        <v>Furniture</v>
      </c>
      <c r="E1133" s="1">
        <v>73.319999999999993</v>
      </c>
      <c r="F1133" s="1">
        <v>36</v>
      </c>
      <c r="G1133" s="1">
        <v>37</v>
      </c>
      <c r="H1133">
        <v>1360.99</v>
      </c>
      <c r="I1133" s="10">
        <f t="shared" si="175"/>
        <v>18.562329514457176</v>
      </c>
      <c r="J1133">
        <f t="shared" si="173"/>
        <v>2537.5954861821929</v>
      </c>
      <c r="K1133">
        <f t="shared" si="174"/>
        <v>2479230.7900000024</v>
      </c>
      <c r="L1133" t="s">
        <v>1645</v>
      </c>
      <c r="M1133" t="s">
        <v>3911</v>
      </c>
      <c r="N1133" s="1">
        <f t="shared" si="179"/>
        <v>698.995</v>
      </c>
      <c r="O1133" s="1">
        <f t="shared" si="176"/>
        <v>524.30656862745093</v>
      </c>
      <c r="P1133" s="1" t="str">
        <f t="shared" si="177"/>
        <v>07-2023</v>
      </c>
      <c r="T1133" s="1"/>
      <c r="U1133" s="1"/>
      <c r="V1133" s="1" t="s">
        <v>3911</v>
      </c>
      <c r="W1133" s="1"/>
      <c r="X1133" s="1" t="s">
        <v>1112</v>
      </c>
      <c r="Y1133" s="2" t="s">
        <v>959</v>
      </c>
      <c r="Z1133" s="4" t="s">
        <v>535</v>
      </c>
      <c r="AD1133" t="str">
        <f t="shared" si="178"/>
        <v/>
      </c>
    </row>
    <row r="1134" spans="1:30" ht="14.25">
      <c r="A1134" s="1" t="str">
        <f t="shared" si="170"/>
        <v>47b873d9</v>
      </c>
      <c r="B1134" s="3">
        <v>45400</v>
      </c>
      <c r="C1134" s="2" t="str">
        <f t="shared" si="171"/>
        <v>East</v>
      </c>
      <c r="D1134" s="4" t="str">
        <f t="shared" si="172"/>
        <v>Furniture</v>
      </c>
      <c r="E1134" s="1">
        <v>1143.4100000000001</v>
      </c>
      <c r="F1134" s="1">
        <v>19</v>
      </c>
      <c r="G1134" s="1">
        <v>43</v>
      </c>
      <c r="H1134">
        <v>488.64</v>
      </c>
      <c r="I1134" s="10">
        <f t="shared" si="175"/>
        <v>0.42735326785667427</v>
      </c>
      <c r="J1134">
        <f t="shared" si="173"/>
        <v>2506.2477027027048</v>
      </c>
      <c r="K1134">
        <f t="shared" si="174"/>
        <v>2596472.620000002</v>
      </c>
      <c r="L1134" t="s">
        <v>1645</v>
      </c>
      <c r="M1134" t="s">
        <v>3912</v>
      </c>
      <c r="N1134" s="1">
        <f t="shared" si="179"/>
        <v>265.82</v>
      </c>
      <c r="O1134" s="1">
        <f t="shared" si="176"/>
        <v>524.30656862745093</v>
      </c>
      <c r="P1134" s="1" t="str">
        <f t="shared" si="177"/>
        <v>04-2024</v>
      </c>
      <c r="T1134" s="1"/>
      <c r="U1134" s="1"/>
      <c r="V1134" s="1" t="s">
        <v>3912</v>
      </c>
      <c r="W1134" s="1"/>
      <c r="X1134" s="1" t="s">
        <v>1113</v>
      </c>
      <c r="Y1134" s="2" t="s">
        <v>3912</v>
      </c>
      <c r="Z1134" s="4" t="s">
        <v>535</v>
      </c>
      <c r="AD1134" t="str">
        <f t="shared" si="178"/>
        <v/>
      </c>
    </row>
    <row r="1135" spans="1:30" ht="14.25">
      <c r="A1135" s="1" t="str">
        <f t="shared" si="170"/>
        <v>87abfebe</v>
      </c>
      <c r="B1135" s="3">
        <v>44977</v>
      </c>
      <c r="C1135" s="2" t="str">
        <f t="shared" si="171"/>
        <v>North</v>
      </c>
      <c r="D1135" s="4" t="str">
        <f t="shared" si="172"/>
        <v>Sports</v>
      </c>
      <c r="E1135" s="1">
        <v>4698.1499999999996</v>
      </c>
      <c r="F1135" s="1">
        <v>50</v>
      </c>
      <c r="G1135" s="1">
        <v>19</v>
      </c>
      <c r="H1135">
        <v>1982.02</v>
      </c>
      <c r="I1135" s="10">
        <f t="shared" si="175"/>
        <v>0.42187243915158096</v>
      </c>
      <c r="J1135">
        <f t="shared" si="173"/>
        <v>2571.1423225152107</v>
      </c>
      <c r="K1135">
        <f t="shared" si="174"/>
        <v>2535146.3299999977</v>
      </c>
      <c r="L1135" t="s">
        <v>3914</v>
      </c>
      <c r="M1135" t="s">
        <v>3910</v>
      </c>
      <c r="N1135" s="1">
        <f t="shared" si="179"/>
        <v>1000.51</v>
      </c>
      <c r="O1135" s="1">
        <f t="shared" si="176"/>
        <v>516.19997471554962</v>
      </c>
      <c r="P1135" s="1" t="str">
        <f t="shared" si="177"/>
        <v>02-2023</v>
      </c>
      <c r="T1135" s="1"/>
      <c r="U1135" s="1"/>
      <c r="V1135" s="1" t="s">
        <v>3910</v>
      </c>
      <c r="W1135" s="1"/>
      <c r="X1135" s="1" t="s">
        <v>1114</v>
      </c>
      <c r="Y1135" s="2" t="s">
        <v>3910</v>
      </c>
      <c r="Z1135" s="4" t="s">
        <v>3914</v>
      </c>
      <c r="AD1135" t="str">
        <f t="shared" si="178"/>
        <v/>
      </c>
    </row>
    <row r="1136" spans="1:30" ht="14.25">
      <c r="A1136" s="1" t="str">
        <f t="shared" si="170"/>
        <v>9de9b7bb</v>
      </c>
      <c r="B1136" s="3">
        <v>45084</v>
      </c>
      <c r="C1136" s="2" t="str">
        <f t="shared" si="171"/>
        <v>North</v>
      </c>
      <c r="D1136" s="4" t="str">
        <f t="shared" si="172"/>
        <v>Clothing</v>
      </c>
      <c r="E1136" s="1">
        <v>1850.43</v>
      </c>
      <c r="F1136" s="1">
        <v>29</v>
      </c>
      <c r="G1136" s="1">
        <v>33</v>
      </c>
      <c r="H1136">
        <v>1976.42</v>
      </c>
      <c r="I1136" s="10">
        <f t="shared" si="175"/>
        <v>1.0680868771042407</v>
      </c>
      <c r="J1136">
        <f t="shared" si="173"/>
        <v>2571.1423225152107</v>
      </c>
      <c r="K1136">
        <f t="shared" si="174"/>
        <v>2535146.3299999977</v>
      </c>
      <c r="L1136" t="s">
        <v>1474</v>
      </c>
      <c r="M1136" t="s">
        <v>3910</v>
      </c>
      <c r="N1136" s="1">
        <f t="shared" si="179"/>
        <v>1004.71</v>
      </c>
      <c r="O1136" s="1">
        <f t="shared" si="176"/>
        <v>518.08361275088532</v>
      </c>
      <c r="P1136" s="1" t="str">
        <f t="shared" si="177"/>
        <v>06-2023</v>
      </c>
      <c r="T1136" s="1"/>
      <c r="U1136" s="1"/>
      <c r="V1136" s="1" t="s">
        <v>3910</v>
      </c>
      <c r="W1136" s="1"/>
      <c r="X1136" s="1" t="s">
        <v>1115</v>
      </c>
      <c r="Y1136" s="2" t="s">
        <v>3910</v>
      </c>
      <c r="Z1136" s="4" t="s">
        <v>1474</v>
      </c>
      <c r="AD1136" t="str">
        <f t="shared" si="178"/>
        <v/>
      </c>
    </row>
    <row r="1137" spans="1:30" ht="14.25">
      <c r="A1137" s="1" t="str">
        <f t="shared" si="170"/>
        <v>f24813ba</v>
      </c>
      <c r="B1137" s="3">
        <v>45180</v>
      </c>
      <c r="C1137" s="2" t="str">
        <f t="shared" si="171"/>
        <v>East</v>
      </c>
      <c r="D1137" s="4" t="str">
        <f t="shared" si="172"/>
        <v>Furniture</v>
      </c>
      <c r="E1137" s="1">
        <v>4458.95</v>
      </c>
      <c r="F1137" s="1">
        <v>45</v>
      </c>
      <c r="G1137" s="1">
        <v>8</v>
      </c>
      <c r="H1137">
        <v>95.81</v>
      </c>
      <c r="I1137" s="10">
        <f t="shared" si="175"/>
        <v>2.1487121407506252E-2</v>
      </c>
      <c r="J1137">
        <f t="shared" si="173"/>
        <v>2506.2477027027048</v>
      </c>
      <c r="K1137">
        <f t="shared" si="174"/>
        <v>2596472.620000002</v>
      </c>
      <c r="L1137" t="s">
        <v>1645</v>
      </c>
      <c r="M1137" t="s">
        <v>3912</v>
      </c>
      <c r="N1137" s="1">
        <f t="shared" si="179"/>
        <v>51.905000000000001</v>
      </c>
      <c r="O1137" s="1">
        <f t="shared" si="176"/>
        <v>524.30656862745093</v>
      </c>
      <c r="P1137" s="1" t="str">
        <f t="shared" si="177"/>
        <v>09-2023</v>
      </c>
      <c r="T1137" s="1"/>
      <c r="U1137" s="1"/>
      <c r="V1137" s="1" t="s">
        <v>3912</v>
      </c>
      <c r="W1137" s="1"/>
      <c r="X1137" s="1" t="s">
        <v>1116</v>
      </c>
      <c r="Y1137" s="2" t="s">
        <v>3912</v>
      </c>
      <c r="Z1137" s="4" t="s">
        <v>535</v>
      </c>
      <c r="AD1137" t="str">
        <f t="shared" si="178"/>
        <v/>
      </c>
    </row>
    <row r="1138" spans="1:30" ht="14.25">
      <c r="A1138" s="1" t="str">
        <f t="shared" si="170"/>
        <v>1606466d</v>
      </c>
      <c r="B1138" s="3">
        <v>45265</v>
      </c>
      <c r="C1138" s="2" t="str">
        <f t="shared" si="171"/>
        <v>South</v>
      </c>
      <c r="D1138" s="4" t="str">
        <f t="shared" si="172"/>
        <v>Clothing</v>
      </c>
      <c r="E1138" s="1">
        <v>543.49</v>
      </c>
      <c r="F1138" s="1">
        <v>25</v>
      </c>
      <c r="G1138" s="1">
        <v>31</v>
      </c>
      <c r="H1138">
        <v>1293.48</v>
      </c>
      <c r="I1138" s="10">
        <f t="shared" si="175"/>
        <v>2.3799517930412701</v>
      </c>
      <c r="J1138">
        <f t="shared" si="173"/>
        <v>2496.4375124875119</v>
      </c>
      <c r="K1138">
        <f t="shared" si="174"/>
        <v>2498933.9499999993</v>
      </c>
      <c r="L1138" t="s">
        <v>1474</v>
      </c>
      <c r="M1138" t="s">
        <v>3913</v>
      </c>
      <c r="N1138" s="1">
        <f t="shared" si="179"/>
        <v>662.24</v>
      </c>
      <c r="O1138" s="1">
        <f t="shared" si="176"/>
        <v>518.08361275088532</v>
      </c>
      <c r="P1138" s="1" t="str">
        <f t="shared" si="177"/>
        <v>12-2023</v>
      </c>
      <c r="T1138" s="1"/>
      <c r="U1138" s="1"/>
      <c r="V1138" s="1" t="s">
        <v>3913</v>
      </c>
      <c r="W1138" s="1"/>
      <c r="X1138" s="1" t="s">
        <v>1117</v>
      </c>
      <c r="Y1138" s="2" t="s">
        <v>3913</v>
      </c>
      <c r="Z1138" s="4" t="s">
        <v>1474</v>
      </c>
      <c r="AD1138" t="str">
        <f t="shared" si="178"/>
        <v/>
      </c>
    </row>
    <row r="1139" spans="1:30" ht="14.25">
      <c r="A1139" s="1" t="str">
        <f t="shared" si="170"/>
        <v>4bd5637b</v>
      </c>
      <c r="B1139" s="3">
        <v>45534</v>
      </c>
      <c r="C1139" s="2" t="str">
        <f t="shared" si="171"/>
        <v>East</v>
      </c>
      <c r="D1139" s="4" t="str">
        <f t="shared" si="172"/>
        <v>Sports</v>
      </c>
      <c r="E1139" s="1">
        <v>3114.27</v>
      </c>
      <c r="F1139" s="1">
        <v>18</v>
      </c>
      <c r="G1139" s="1">
        <v>6</v>
      </c>
      <c r="H1139">
        <v>698.55</v>
      </c>
      <c r="I1139" s="10">
        <f t="shared" si="175"/>
        <v>0.22430617769172229</v>
      </c>
      <c r="J1139">
        <f t="shared" si="173"/>
        <v>2506.2477027027048</v>
      </c>
      <c r="K1139">
        <f t="shared" si="174"/>
        <v>2596472.620000002</v>
      </c>
      <c r="L1139" t="s">
        <v>3914</v>
      </c>
      <c r="M1139" t="s">
        <v>3912</v>
      </c>
      <c r="N1139" s="1">
        <f t="shared" si="179"/>
        <v>352.27499999999998</v>
      </c>
      <c r="O1139" s="1">
        <f t="shared" si="176"/>
        <v>516.19997471554962</v>
      </c>
      <c r="P1139" s="1" t="str">
        <f t="shared" si="177"/>
        <v>08-2024</v>
      </c>
      <c r="T1139" s="1"/>
      <c r="U1139" s="1"/>
      <c r="V1139" s="1" t="s">
        <v>3912</v>
      </c>
      <c r="W1139" s="1"/>
      <c r="X1139" s="1" t="s">
        <v>1118</v>
      </c>
      <c r="Y1139" s="2" t="s">
        <v>3912</v>
      </c>
      <c r="Z1139" s="4" t="s">
        <v>3914</v>
      </c>
      <c r="AD1139" t="str">
        <f t="shared" si="178"/>
        <v/>
      </c>
    </row>
    <row r="1140" spans="1:30" ht="14.25">
      <c r="A1140" s="1" t="str">
        <f t="shared" si="170"/>
        <v>d246d74e</v>
      </c>
      <c r="B1140" s="3">
        <v>44962</v>
      </c>
      <c r="C1140" s="2" t="str">
        <f t="shared" si="171"/>
        <v>East</v>
      </c>
      <c r="D1140" s="4" t="str">
        <f t="shared" si="172"/>
        <v>Clothing</v>
      </c>
      <c r="E1140" s="1">
        <v>2610.38</v>
      </c>
      <c r="F1140" s="1">
        <v>19</v>
      </c>
      <c r="G1140" s="1">
        <v>6</v>
      </c>
      <c r="H1140">
        <v>1655.31</v>
      </c>
      <c r="I1140" s="10">
        <f t="shared" si="175"/>
        <v>0.63412606593676013</v>
      </c>
      <c r="J1140">
        <f t="shared" si="173"/>
        <v>2506.2477027027048</v>
      </c>
      <c r="K1140">
        <f t="shared" si="174"/>
        <v>2596472.620000002</v>
      </c>
      <c r="L1140" t="s">
        <v>1474</v>
      </c>
      <c r="M1140" t="s">
        <v>3912</v>
      </c>
      <c r="N1140" s="1">
        <f t="shared" si="179"/>
        <v>830.65499999999997</v>
      </c>
      <c r="O1140" s="1">
        <f t="shared" si="176"/>
        <v>518.08361275088532</v>
      </c>
      <c r="P1140" s="1" t="str">
        <f t="shared" si="177"/>
        <v>02-2023</v>
      </c>
      <c r="T1140" s="1"/>
      <c r="U1140" s="1"/>
      <c r="V1140" s="1" t="s">
        <v>3912</v>
      </c>
      <c r="W1140" s="1"/>
      <c r="X1140" s="1" t="s">
        <v>1119</v>
      </c>
      <c r="Y1140" s="2" t="s">
        <v>3912</v>
      </c>
      <c r="Z1140" s="4" t="s">
        <v>1474</v>
      </c>
      <c r="AD1140" t="str">
        <f t="shared" si="178"/>
        <v/>
      </c>
    </row>
    <row r="1141" spans="1:30" ht="14.25">
      <c r="A1141" s="1" t="str">
        <f t="shared" si="170"/>
        <v>4e169aa9</v>
      </c>
      <c r="B1141" s="3">
        <v>44941</v>
      </c>
      <c r="C1141" s="2" t="str">
        <f t="shared" si="171"/>
        <v>West</v>
      </c>
      <c r="D1141" s="4" t="str">
        <f t="shared" si="172"/>
        <v>Sports</v>
      </c>
      <c r="E1141" s="1">
        <v>780.51</v>
      </c>
      <c r="F1141" s="1">
        <v>4</v>
      </c>
      <c r="G1141" s="1">
        <v>34</v>
      </c>
      <c r="H1141">
        <v>1223.19</v>
      </c>
      <c r="I1141" s="10">
        <f t="shared" si="175"/>
        <v>1.567167621170773</v>
      </c>
      <c r="J1141">
        <f t="shared" si="173"/>
        <v>2537.5954861821929</v>
      </c>
      <c r="K1141">
        <f t="shared" si="174"/>
        <v>2479230.7900000024</v>
      </c>
      <c r="L1141" t="s">
        <v>3914</v>
      </c>
      <c r="M1141" t="s">
        <v>3911</v>
      </c>
      <c r="N1141" s="1">
        <f t="shared" si="179"/>
        <v>628.59500000000003</v>
      </c>
      <c r="O1141" s="1">
        <f t="shared" si="176"/>
        <v>516.19997471554962</v>
      </c>
      <c r="P1141" s="1" t="str">
        <f t="shared" si="177"/>
        <v>01-2023</v>
      </c>
      <c r="T1141" s="1"/>
      <c r="U1141" s="1"/>
      <c r="V1141" s="1" t="s">
        <v>3911</v>
      </c>
      <c r="W1141" s="1"/>
      <c r="X1141" s="1" t="s">
        <v>1120</v>
      </c>
      <c r="Y1141" s="2" t="s">
        <v>959</v>
      </c>
      <c r="Z1141" s="4" t="s">
        <v>3914</v>
      </c>
      <c r="AD1141" t="str">
        <f t="shared" si="178"/>
        <v/>
      </c>
    </row>
    <row r="1142" spans="1:30" ht="14.25">
      <c r="A1142" s="1" t="str">
        <f t="shared" si="170"/>
        <v>f4087cc1</v>
      </c>
      <c r="B1142" s="3">
        <v>45506</v>
      </c>
      <c r="C1142" s="2" t="str">
        <f t="shared" si="171"/>
        <v>East</v>
      </c>
      <c r="D1142" s="4" t="str">
        <f t="shared" si="172"/>
        <v>Groceries</v>
      </c>
      <c r="E1142" s="1">
        <v>4457.3900000000003</v>
      </c>
      <c r="F1142" s="1">
        <v>34</v>
      </c>
      <c r="G1142" s="1">
        <v>48</v>
      </c>
      <c r="H1142">
        <v>1086.8599999999999</v>
      </c>
      <c r="I1142" s="10">
        <f t="shared" si="175"/>
        <v>0.24383327462932339</v>
      </c>
      <c r="J1142">
        <f t="shared" si="173"/>
        <v>2506.2477027027048</v>
      </c>
      <c r="K1142">
        <f t="shared" si="174"/>
        <v>2596472.620000002</v>
      </c>
      <c r="L1142" t="s">
        <v>88</v>
      </c>
      <c r="M1142" t="s">
        <v>3912</v>
      </c>
      <c r="N1142" s="1">
        <f t="shared" si="179"/>
        <v>567.42999999999995</v>
      </c>
      <c r="O1142" s="1">
        <f t="shared" si="176"/>
        <v>515.36624489795861</v>
      </c>
      <c r="P1142" s="1" t="str">
        <f t="shared" si="177"/>
        <v>08-2024</v>
      </c>
      <c r="T1142" s="1"/>
      <c r="U1142" s="1"/>
      <c r="V1142" s="1" t="s">
        <v>3912</v>
      </c>
      <c r="W1142" s="1"/>
      <c r="X1142" s="1" t="s">
        <v>1121</v>
      </c>
      <c r="Y1142" s="2" t="s">
        <v>3912</v>
      </c>
      <c r="Z1142" s="4" t="s">
        <v>88</v>
      </c>
      <c r="AD1142" t="str">
        <f t="shared" si="178"/>
        <v/>
      </c>
    </row>
    <row r="1143" spans="1:30" ht="14.25">
      <c r="A1143" s="1" t="str">
        <f t="shared" si="170"/>
        <v>9f2414c1</v>
      </c>
      <c r="B1143" s="3">
        <v>44885</v>
      </c>
      <c r="C1143" s="2" t="str">
        <f t="shared" si="171"/>
        <v>North</v>
      </c>
      <c r="D1143" s="4" t="str">
        <f t="shared" si="172"/>
        <v>Sports</v>
      </c>
      <c r="E1143" s="1">
        <v>3373.23</v>
      </c>
      <c r="F1143" s="1">
        <v>2</v>
      </c>
      <c r="G1143" s="1">
        <v>0</v>
      </c>
      <c r="H1143">
        <v>910.24</v>
      </c>
      <c r="I1143" s="10">
        <f t="shared" si="175"/>
        <v>0.26984225801383244</v>
      </c>
      <c r="J1143">
        <f t="shared" si="173"/>
        <v>2571.1423225152107</v>
      </c>
      <c r="K1143">
        <f t="shared" si="174"/>
        <v>2535146.3299999977</v>
      </c>
      <c r="L1143" t="s">
        <v>3914</v>
      </c>
      <c r="M1143" t="s">
        <v>3910</v>
      </c>
      <c r="N1143" s="1">
        <f t="shared" si="179"/>
        <v>455.12</v>
      </c>
      <c r="O1143" s="1">
        <f t="shared" si="176"/>
        <v>516.19997471554962</v>
      </c>
      <c r="P1143" s="1" t="str">
        <f t="shared" si="177"/>
        <v>11-2022</v>
      </c>
      <c r="T1143" s="1"/>
      <c r="U1143" s="1"/>
      <c r="V1143" s="1" t="s">
        <v>3910</v>
      </c>
      <c r="W1143" s="1"/>
      <c r="X1143" s="1" t="s">
        <v>1122</v>
      </c>
      <c r="Y1143" s="2" t="s">
        <v>3910</v>
      </c>
      <c r="Z1143" s="4" t="s">
        <v>3914</v>
      </c>
      <c r="AD1143" t="str">
        <f t="shared" si="178"/>
        <v/>
      </c>
    </row>
    <row r="1144" spans="1:30" ht="14.25">
      <c r="A1144" s="1" t="str">
        <f t="shared" si="170"/>
        <v>60890709</v>
      </c>
      <c r="B1144" s="3">
        <v>44939</v>
      </c>
      <c r="C1144" s="2" t="str">
        <f t="shared" si="171"/>
        <v>North</v>
      </c>
      <c r="D1144" s="4" t="str">
        <f t="shared" si="172"/>
        <v>Electronics</v>
      </c>
      <c r="E1144" s="1">
        <v>835.14</v>
      </c>
      <c r="F1144" s="1">
        <v>29</v>
      </c>
      <c r="G1144" s="1">
        <v>1</v>
      </c>
      <c r="H1144">
        <v>588.48</v>
      </c>
      <c r="I1144" s="10">
        <f t="shared" si="175"/>
        <v>0.70464832243695674</v>
      </c>
      <c r="J1144">
        <f t="shared" si="173"/>
        <v>2571.1423225152107</v>
      </c>
      <c r="K1144">
        <f t="shared" si="174"/>
        <v>2535146.3299999977</v>
      </c>
      <c r="L1144" t="s">
        <v>3915</v>
      </c>
      <c r="M1144" t="s">
        <v>3910</v>
      </c>
      <c r="N1144" s="1">
        <f t="shared" si="179"/>
        <v>294.74</v>
      </c>
      <c r="O1144" s="1">
        <f t="shared" si="176"/>
        <v>507.6997287299634</v>
      </c>
      <c r="P1144" s="1" t="str">
        <f t="shared" si="177"/>
        <v>01-2023</v>
      </c>
      <c r="T1144" s="1"/>
      <c r="U1144" s="1"/>
      <c r="V1144" s="1" t="s">
        <v>3910</v>
      </c>
      <c r="W1144" s="1"/>
      <c r="X1144" s="1">
        <v>60890709</v>
      </c>
      <c r="Y1144" s="2" t="s">
        <v>3910</v>
      </c>
      <c r="Z1144" s="4" t="s">
        <v>291</v>
      </c>
      <c r="AD1144" t="str">
        <f t="shared" si="178"/>
        <v/>
      </c>
    </row>
    <row r="1145" spans="1:30" ht="14.25">
      <c r="A1145" s="1" t="str">
        <f t="shared" si="170"/>
        <v>802a10ff</v>
      </c>
      <c r="B1145" s="3">
        <v>45138</v>
      </c>
      <c r="C1145" s="2" t="str">
        <f t="shared" si="171"/>
        <v>East</v>
      </c>
      <c r="D1145" s="4" t="str">
        <f t="shared" si="172"/>
        <v>Electronics</v>
      </c>
      <c r="E1145" s="1">
        <v>1841.91</v>
      </c>
      <c r="F1145" s="1">
        <v>13</v>
      </c>
      <c r="G1145" s="1">
        <v>38</v>
      </c>
      <c r="H1145">
        <v>1852.78</v>
      </c>
      <c r="I1145" s="10">
        <f t="shared" si="175"/>
        <v>1.0059014827000232</v>
      </c>
      <c r="J1145">
        <f t="shared" si="173"/>
        <v>2506.2477027027048</v>
      </c>
      <c r="K1145">
        <f t="shared" si="174"/>
        <v>2596472.620000002</v>
      </c>
      <c r="L1145" t="s">
        <v>3915</v>
      </c>
      <c r="M1145" t="s">
        <v>3912</v>
      </c>
      <c r="N1145" s="1">
        <f t="shared" si="179"/>
        <v>945.39</v>
      </c>
      <c r="O1145" s="1">
        <f t="shared" si="176"/>
        <v>507.6997287299634</v>
      </c>
      <c r="P1145" s="1" t="str">
        <f t="shared" si="177"/>
        <v>07-2023</v>
      </c>
      <c r="T1145" s="1"/>
      <c r="U1145" s="1"/>
      <c r="V1145" s="1" t="s">
        <v>3912</v>
      </c>
      <c r="W1145" s="1"/>
      <c r="X1145" s="1" t="s">
        <v>1123</v>
      </c>
      <c r="Y1145" s="2" t="s">
        <v>3912</v>
      </c>
      <c r="Z1145" s="4" t="s">
        <v>291</v>
      </c>
      <c r="AD1145" t="str">
        <f t="shared" si="178"/>
        <v/>
      </c>
    </row>
    <row r="1146" spans="1:30" ht="14.25">
      <c r="A1146" s="1" t="str">
        <f t="shared" si="170"/>
        <v>4a45546f</v>
      </c>
      <c r="B1146" s="3">
        <v>45217</v>
      </c>
      <c r="C1146" s="2" t="str">
        <f t="shared" si="171"/>
        <v>West</v>
      </c>
      <c r="D1146" s="4" t="str">
        <f t="shared" si="172"/>
        <v>Clothing</v>
      </c>
      <c r="E1146" s="1">
        <v>1956.95</v>
      </c>
      <c r="F1146" s="1">
        <v>22</v>
      </c>
      <c r="G1146" s="1">
        <v>42</v>
      </c>
      <c r="H1146">
        <v>347.15</v>
      </c>
      <c r="I1146" s="10">
        <f t="shared" si="175"/>
        <v>0.17739339277958047</v>
      </c>
      <c r="J1146">
        <f t="shared" si="173"/>
        <v>2537.5954861821929</v>
      </c>
      <c r="K1146">
        <f t="shared" si="174"/>
        <v>2479230.7900000024</v>
      </c>
      <c r="L1146" t="s">
        <v>1474</v>
      </c>
      <c r="M1146" t="s">
        <v>3911</v>
      </c>
      <c r="N1146" s="1">
        <f t="shared" si="179"/>
        <v>194.57499999999999</v>
      </c>
      <c r="O1146" s="1">
        <f t="shared" si="176"/>
        <v>518.08361275088532</v>
      </c>
      <c r="P1146" s="1" t="str">
        <f t="shared" si="177"/>
        <v>10-2023</v>
      </c>
      <c r="T1146" s="1"/>
      <c r="U1146" s="1"/>
      <c r="V1146" s="1" t="s">
        <v>3911</v>
      </c>
      <c r="W1146" s="1"/>
      <c r="X1146" s="1" t="s">
        <v>1124</v>
      </c>
      <c r="Y1146" s="2" t="s">
        <v>959</v>
      </c>
      <c r="Z1146" s="4" t="s">
        <v>1474</v>
      </c>
      <c r="AD1146" t="str">
        <f t="shared" si="178"/>
        <v/>
      </c>
    </row>
    <row r="1147" spans="1:30" ht="14.25">
      <c r="A1147" s="1" t="str">
        <f t="shared" si="170"/>
        <v>770ddd16</v>
      </c>
      <c r="B1147" s="3">
        <v>45380</v>
      </c>
      <c r="C1147" s="2" t="str">
        <f t="shared" si="171"/>
        <v>East</v>
      </c>
      <c r="D1147" s="4" t="str">
        <f t="shared" si="172"/>
        <v>Groceries</v>
      </c>
      <c r="E1147" s="1">
        <v>3402.62</v>
      </c>
      <c r="F1147" s="1">
        <v>7</v>
      </c>
      <c r="G1147" s="1">
        <v>7</v>
      </c>
      <c r="H1147">
        <v>1336.57</v>
      </c>
      <c r="I1147" s="10">
        <f t="shared" si="175"/>
        <v>0.39280613174553725</v>
      </c>
      <c r="J1147">
        <f t="shared" si="173"/>
        <v>2506.2477027027048</v>
      </c>
      <c r="K1147">
        <f t="shared" si="174"/>
        <v>2596472.620000002</v>
      </c>
      <c r="L1147" t="s">
        <v>88</v>
      </c>
      <c r="M1147" t="s">
        <v>3912</v>
      </c>
      <c r="N1147" s="1">
        <f t="shared" si="179"/>
        <v>671.78499999999997</v>
      </c>
      <c r="O1147" s="1">
        <f t="shared" si="176"/>
        <v>515.36624489795861</v>
      </c>
      <c r="P1147" s="1" t="str">
        <f t="shared" si="177"/>
        <v>03-2024</v>
      </c>
      <c r="T1147" s="1"/>
      <c r="U1147" s="1"/>
      <c r="V1147" s="1" t="s">
        <v>3912</v>
      </c>
      <c r="W1147" s="1"/>
      <c r="X1147" s="1" t="s">
        <v>1125</v>
      </c>
      <c r="Y1147" s="2" t="s">
        <v>3912</v>
      </c>
      <c r="Z1147" s="4" t="s">
        <v>88</v>
      </c>
      <c r="AD1147" t="str">
        <f t="shared" si="178"/>
        <v/>
      </c>
    </row>
    <row r="1148" spans="1:30" ht="14.25">
      <c r="A1148" s="1" t="str">
        <f t="shared" si="170"/>
        <v>370f2982</v>
      </c>
      <c r="B1148" s="3">
        <v>45242</v>
      </c>
      <c r="C1148" s="2" t="str">
        <f t="shared" si="171"/>
        <v>South</v>
      </c>
      <c r="D1148" s="4" t="str">
        <f t="shared" si="172"/>
        <v>Sports</v>
      </c>
      <c r="E1148" s="1">
        <v>4385.29</v>
      </c>
      <c r="F1148" s="1">
        <v>33</v>
      </c>
      <c r="G1148" s="1">
        <v>36</v>
      </c>
      <c r="H1148">
        <v>350.61</v>
      </c>
      <c r="I1148" s="10">
        <f t="shared" si="175"/>
        <v>7.9951382918803549E-2</v>
      </c>
      <c r="J1148">
        <f t="shared" si="173"/>
        <v>2496.4375124875119</v>
      </c>
      <c r="K1148">
        <f t="shared" si="174"/>
        <v>2498933.9499999993</v>
      </c>
      <c r="L1148" t="s">
        <v>3914</v>
      </c>
      <c r="M1148" t="s">
        <v>3913</v>
      </c>
      <c r="N1148" s="1">
        <f t="shared" si="179"/>
        <v>193.30500000000001</v>
      </c>
      <c r="O1148" s="1">
        <f t="shared" si="176"/>
        <v>516.19997471554962</v>
      </c>
      <c r="P1148" s="1" t="str">
        <f t="shared" si="177"/>
        <v>11-2023</v>
      </c>
      <c r="T1148" s="1"/>
      <c r="U1148" s="1"/>
      <c r="V1148" s="1" t="s">
        <v>3913</v>
      </c>
      <c r="W1148" s="1"/>
      <c r="X1148" s="1" t="s">
        <v>1126</v>
      </c>
      <c r="Y1148" s="2" t="s">
        <v>3913</v>
      </c>
      <c r="Z1148" s="4" t="s">
        <v>3914</v>
      </c>
      <c r="AD1148" t="str">
        <f t="shared" si="178"/>
        <v/>
      </c>
    </row>
    <row r="1149" spans="1:30" ht="14.25">
      <c r="A1149" s="1" t="str">
        <f t="shared" si="170"/>
        <v>5b307653</v>
      </c>
      <c r="B1149" s="3">
        <v>45088</v>
      </c>
      <c r="C1149" s="2" t="str">
        <f t="shared" si="171"/>
        <v>North</v>
      </c>
      <c r="D1149" s="4" t="str">
        <f t="shared" si="172"/>
        <v>Clothing</v>
      </c>
      <c r="E1149" s="1">
        <v>3316.22</v>
      </c>
      <c r="F1149" s="1">
        <v>29</v>
      </c>
      <c r="G1149" s="1">
        <v>47</v>
      </c>
      <c r="H1149">
        <v>1660.38</v>
      </c>
      <c r="I1149" s="10">
        <f t="shared" si="175"/>
        <v>0.50068451429639782</v>
      </c>
      <c r="J1149">
        <f t="shared" si="173"/>
        <v>2571.1423225152107</v>
      </c>
      <c r="K1149">
        <f t="shared" si="174"/>
        <v>2535146.3299999977</v>
      </c>
      <c r="L1149" t="s">
        <v>1474</v>
      </c>
      <c r="M1149" t="s">
        <v>3910</v>
      </c>
      <c r="N1149" s="1">
        <f t="shared" si="179"/>
        <v>853.69</v>
      </c>
      <c r="O1149" s="1">
        <f t="shared" si="176"/>
        <v>518.08361275088532</v>
      </c>
      <c r="P1149" s="1" t="str">
        <f t="shared" si="177"/>
        <v>06-2023</v>
      </c>
      <c r="T1149" s="1"/>
      <c r="U1149" s="1"/>
      <c r="V1149" s="1" t="s">
        <v>3910</v>
      </c>
      <c r="W1149" s="1"/>
      <c r="X1149" s="1" t="s">
        <v>1127</v>
      </c>
      <c r="Y1149" s="2" t="s">
        <v>3910</v>
      </c>
      <c r="Z1149" s="4" t="s">
        <v>1474</v>
      </c>
      <c r="AD1149" t="str">
        <f t="shared" si="178"/>
        <v/>
      </c>
    </row>
    <row r="1150" spans="1:30" ht="14.25">
      <c r="A1150" s="1" t="str">
        <f t="shared" si="170"/>
        <v>561a9ab4</v>
      </c>
      <c r="B1150" s="3">
        <v>45197</v>
      </c>
      <c r="C1150" s="2" t="str">
        <f t="shared" si="171"/>
        <v>East</v>
      </c>
      <c r="D1150" s="4" t="str">
        <f t="shared" si="172"/>
        <v>Electronics</v>
      </c>
      <c r="E1150" s="1">
        <v>287.83999999999997</v>
      </c>
      <c r="F1150" s="1">
        <v>34</v>
      </c>
      <c r="G1150" s="1">
        <v>28</v>
      </c>
      <c r="H1150">
        <v>1417.07</v>
      </c>
      <c r="I1150" s="10">
        <f t="shared" si="175"/>
        <v>4.9231170094496948</v>
      </c>
      <c r="J1150">
        <f t="shared" si="173"/>
        <v>2506.2477027027048</v>
      </c>
      <c r="K1150">
        <f t="shared" si="174"/>
        <v>2596472.620000002</v>
      </c>
      <c r="L1150" t="s">
        <v>3915</v>
      </c>
      <c r="M1150" t="s">
        <v>3912</v>
      </c>
      <c r="N1150" s="1">
        <f t="shared" si="179"/>
        <v>722.53499999999997</v>
      </c>
      <c r="O1150" s="1">
        <f t="shared" si="176"/>
        <v>507.6997287299634</v>
      </c>
      <c r="P1150" s="1" t="str">
        <f t="shared" si="177"/>
        <v>09-2023</v>
      </c>
      <c r="T1150" s="1"/>
      <c r="U1150" s="1"/>
      <c r="V1150" s="1" t="s">
        <v>3912</v>
      </c>
      <c r="W1150" s="1"/>
      <c r="X1150" s="1" t="s">
        <v>1128</v>
      </c>
      <c r="Y1150" s="2" t="s">
        <v>3912</v>
      </c>
      <c r="Z1150" s="4" t="s">
        <v>291</v>
      </c>
      <c r="AD1150" t="str">
        <f t="shared" si="178"/>
        <v/>
      </c>
    </row>
    <row r="1151" spans="1:30" ht="14.25">
      <c r="A1151" s="1" t="str">
        <f t="shared" si="170"/>
        <v>82ec6c66</v>
      </c>
      <c r="B1151" s="3">
        <v>44904</v>
      </c>
      <c r="C1151" s="2" t="str">
        <f t="shared" si="171"/>
        <v>North</v>
      </c>
      <c r="D1151" s="4" t="str">
        <f t="shared" si="172"/>
        <v>Clothing</v>
      </c>
      <c r="E1151" s="1">
        <v>2007.34</v>
      </c>
      <c r="F1151" s="1">
        <v>10</v>
      </c>
      <c r="G1151" s="1">
        <v>30</v>
      </c>
      <c r="H1151">
        <v>1525.15</v>
      </c>
      <c r="I1151" s="10">
        <f t="shared" si="175"/>
        <v>0.75978658323951109</v>
      </c>
      <c r="J1151">
        <f t="shared" si="173"/>
        <v>2571.1423225152107</v>
      </c>
      <c r="K1151">
        <f t="shared" si="174"/>
        <v>2535146.3299999977</v>
      </c>
      <c r="L1151" t="s">
        <v>1474</v>
      </c>
      <c r="M1151" t="s">
        <v>3910</v>
      </c>
      <c r="N1151" s="1">
        <f t="shared" si="179"/>
        <v>777.57500000000005</v>
      </c>
      <c r="O1151" s="1">
        <f t="shared" si="176"/>
        <v>518.08361275088532</v>
      </c>
      <c r="P1151" s="1" t="str">
        <f t="shared" si="177"/>
        <v>12-2022</v>
      </c>
      <c r="T1151" s="1"/>
      <c r="U1151" s="1"/>
      <c r="V1151" s="1" t="s">
        <v>3910</v>
      </c>
      <c r="W1151" s="1"/>
      <c r="X1151" s="1" t="s">
        <v>1129</v>
      </c>
      <c r="Y1151" s="2" t="s">
        <v>3910</v>
      </c>
      <c r="Z1151" s="4" t="s">
        <v>1474</v>
      </c>
      <c r="AD1151" t="str">
        <f t="shared" si="178"/>
        <v/>
      </c>
    </row>
    <row r="1152" spans="1:30" ht="14.25">
      <c r="A1152" s="1" t="str">
        <f t="shared" si="170"/>
        <v>cedbd5b0</v>
      </c>
      <c r="B1152" s="3">
        <v>45381</v>
      </c>
      <c r="C1152" s="2" t="str">
        <f t="shared" si="171"/>
        <v>East</v>
      </c>
      <c r="D1152" s="4" t="str">
        <f t="shared" si="172"/>
        <v>Clothing</v>
      </c>
      <c r="E1152" s="1">
        <v>2899.55</v>
      </c>
      <c r="F1152" s="1">
        <v>8</v>
      </c>
      <c r="G1152" s="1">
        <v>30</v>
      </c>
      <c r="H1152">
        <v>857.31</v>
      </c>
      <c r="I1152" s="10">
        <f t="shared" si="175"/>
        <v>0.29567001776137675</v>
      </c>
      <c r="J1152">
        <f t="shared" si="173"/>
        <v>2506.2477027027048</v>
      </c>
      <c r="K1152">
        <f t="shared" si="174"/>
        <v>2596472.620000002</v>
      </c>
      <c r="L1152" t="s">
        <v>1474</v>
      </c>
      <c r="M1152" t="s">
        <v>3912</v>
      </c>
      <c r="N1152" s="1">
        <f t="shared" si="179"/>
        <v>443.65499999999997</v>
      </c>
      <c r="O1152" s="1">
        <f t="shared" si="176"/>
        <v>518.08361275088532</v>
      </c>
      <c r="P1152" s="1" t="str">
        <f t="shared" si="177"/>
        <v>03-2024</v>
      </c>
      <c r="T1152" s="1"/>
      <c r="U1152" s="1"/>
      <c r="V1152" s="1" t="s">
        <v>3912</v>
      </c>
      <c r="W1152" s="1"/>
      <c r="X1152" s="1" t="s">
        <v>1130</v>
      </c>
      <c r="Y1152" s="2" t="s">
        <v>3912</v>
      </c>
      <c r="Z1152" s="4" t="s">
        <v>1474</v>
      </c>
      <c r="AD1152" t="str">
        <f t="shared" si="178"/>
        <v/>
      </c>
    </row>
    <row r="1153" spans="1:30" ht="14.25">
      <c r="A1153" s="1" t="str">
        <f t="shared" si="170"/>
        <v>e803450f</v>
      </c>
      <c r="B1153" s="3">
        <v>44944</v>
      </c>
      <c r="C1153" s="2" t="str">
        <f t="shared" si="171"/>
        <v>South</v>
      </c>
      <c r="D1153" s="4" t="str">
        <f t="shared" si="172"/>
        <v>Clothing</v>
      </c>
      <c r="E1153" s="1">
        <v>1109.9100000000001</v>
      </c>
      <c r="F1153" s="1">
        <v>3</v>
      </c>
      <c r="G1153" s="1">
        <v>49</v>
      </c>
      <c r="H1153">
        <v>998.32</v>
      </c>
      <c r="I1153" s="10">
        <f t="shared" si="175"/>
        <v>0.89946031660224701</v>
      </c>
      <c r="J1153">
        <f t="shared" si="173"/>
        <v>2496.4375124875119</v>
      </c>
      <c r="K1153">
        <f t="shared" si="174"/>
        <v>2498933.9499999993</v>
      </c>
      <c r="L1153" t="s">
        <v>1474</v>
      </c>
      <c r="M1153" t="s">
        <v>3913</v>
      </c>
      <c r="N1153" s="1">
        <f t="shared" si="179"/>
        <v>523.66000000000008</v>
      </c>
      <c r="O1153" s="1">
        <f t="shared" si="176"/>
        <v>518.08361275088532</v>
      </c>
      <c r="P1153" s="1" t="str">
        <f t="shared" si="177"/>
        <v>01-2023</v>
      </c>
      <c r="T1153" s="1"/>
      <c r="U1153" s="1"/>
      <c r="V1153" s="1" t="s">
        <v>3913</v>
      </c>
      <c r="W1153" s="1"/>
      <c r="X1153" s="1" t="s">
        <v>1131</v>
      </c>
      <c r="Y1153" s="2" t="s">
        <v>3913</v>
      </c>
      <c r="Z1153" s="4" t="s">
        <v>1474</v>
      </c>
      <c r="AD1153" t="str">
        <f t="shared" si="178"/>
        <v/>
      </c>
    </row>
    <row r="1154" spans="1:30" ht="14.25">
      <c r="A1154" s="1" t="str">
        <f t="shared" ref="A1154:A1217" si="180">TRIM(X1154)</f>
        <v>1b643d02</v>
      </c>
      <c r="B1154" s="3">
        <v>44985</v>
      </c>
      <c r="C1154" s="2" t="str">
        <f t="shared" ref="C1154:C1217" si="181">PROPER(TRIM(Y1154))</f>
        <v>East</v>
      </c>
      <c r="D1154" s="4" t="str">
        <f t="shared" ref="D1154:D1217" si="182">PROPER(TRIM(SUBSTITUTE(Z1154,"$","s")))</f>
        <v>Furniture</v>
      </c>
      <c r="E1154" s="1">
        <v>3249.52</v>
      </c>
      <c r="F1154" s="1">
        <v>33</v>
      </c>
      <c r="G1154" s="1">
        <v>5</v>
      </c>
      <c r="H1154">
        <v>1233.76</v>
      </c>
      <c r="I1154" s="10">
        <f t="shared" si="175"/>
        <v>0.37967453654693617</v>
      </c>
      <c r="J1154">
        <f t="shared" ref="J1154:J1217" si="183">AVERAGEIFS(E:E,C:C,C1154)</f>
        <v>2506.2477027027048</v>
      </c>
      <c r="K1154">
        <f t="shared" ref="K1154:K1217" si="184">SUMIFS(E:E,C:C,C1154)</f>
        <v>2596472.620000002</v>
      </c>
      <c r="L1154" t="s">
        <v>1645</v>
      </c>
      <c r="M1154" t="s">
        <v>3912</v>
      </c>
      <c r="N1154" s="1">
        <f t="shared" si="179"/>
        <v>619.38</v>
      </c>
      <c r="O1154" s="1">
        <f t="shared" si="176"/>
        <v>524.30656862745093</v>
      </c>
      <c r="P1154" s="1" t="str">
        <f t="shared" si="177"/>
        <v>02-2023</v>
      </c>
      <c r="T1154" s="1"/>
      <c r="U1154" s="1"/>
      <c r="V1154" s="1" t="s">
        <v>3912</v>
      </c>
      <c r="W1154" s="1"/>
      <c r="X1154" s="1" t="s">
        <v>1132</v>
      </c>
      <c r="Y1154" s="2" t="s">
        <v>3912</v>
      </c>
      <c r="Z1154" s="4" t="s">
        <v>535</v>
      </c>
      <c r="AD1154" t="str">
        <f t="shared" si="178"/>
        <v/>
      </c>
    </row>
    <row r="1155" spans="1:30" ht="14.25">
      <c r="A1155" s="1" t="str">
        <f t="shared" si="180"/>
        <v>bb042818</v>
      </c>
      <c r="B1155" s="3">
        <v>44912</v>
      </c>
      <c r="C1155" s="2" t="str">
        <f t="shared" si="181"/>
        <v>East</v>
      </c>
      <c r="D1155" s="4" t="str">
        <f t="shared" si="182"/>
        <v>Clothing</v>
      </c>
      <c r="E1155" s="1">
        <v>313.55</v>
      </c>
      <c r="F1155" s="1">
        <v>47</v>
      </c>
      <c r="G1155" s="1">
        <v>3</v>
      </c>
      <c r="H1155">
        <v>979.63</v>
      </c>
      <c r="I1155" s="10">
        <f t="shared" ref="I1155:I1218" si="185">H1155/E1155</f>
        <v>3.1243182905437727</v>
      </c>
      <c r="J1155">
        <f t="shared" si="183"/>
        <v>2506.2477027027048</v>
      </c>
      <c r="K1155">
        <f t="shared" si="184"/>
        <v>2596472.620000002</v>
      </c>
      <c r="L1155" t="s">
        <v>1474</v>
      </c>
      <c r="M1155" t="s">
        <v>3912</v>
      </c>
      <c r="N1155" s="1">
        <f t="shared" si="179"/>
        <v>491.315</v>
      </c>
      <c r="O1155" s="1">
        <f t="shared" ref="O1155:O1218" si="186">AVERAGEIFS(N:N,D:D,D1155)</f>
        <v>518.08361275088532</v>
      </c>
      <c r="P1155" s="1" t="str">
        <f t="shared" ref="P1155:P1218" si="187">TEXT(B1155,"mm-yyyy")</f>
        <v>12-2022</v>
      </c>
      <c r="T1155" s="1"/>
      <c r="U1155" s="1"/>
      <c r="V1155" s="1" t="s">
        <v>3912</v>
      </c>
      <c r="W1155" s="1"/>
      <c r="X1155" s="1" t="s">
        <v>1133</v>
      </c>
      <c r="Y1155" s="2" t="s">
        <v>3912</v>
      </c>
      <c r="Z1155" s="4" t="s">
        <v>1474</v>
      </c>
      <c r="AD1155" t="str">
        <f t="shared" ref="AD1155:AD1218" si="188">SUBSTITUTE(SUBSTITUTE(AC1155,"@",""),"#","")</f>
        <v/>
      </c>
    </row>
    <row r="1156" spans="1:30" ht="14.25">
      <c r="A1156" s="1" t="str">
        <f t="shared" si="180"/>
        <v>d0521c96</v>
      </c>
      <c r="B1156" s="3">
        <v>45163</v>
      </c>
      <c r="C1156" s="2" t="str">
        <f t="shared" si="181"/>
        <v>West</v>
      </c>
      <c r="D1156" s="4" t="str">
        <f t="shared" si="182"/>
        <v>Electronics</v>
      </c>
      <c r="E1156" s="1">
        <v>633.80999999999995</v>
      </c>
      <c r="F1156" s="1">
        <v>6</v>
      </c>
      <c r="G1156" s="1">
        <v>14</v>
      </c>
      <c r="H1156">
        <v>1024.8499999999999</v>
      </c>
      <c r="I1156" s="10">
        <f t="shared" si="185"/>
        <v>1.6169672299269497</v>
      </c>
      <c r="J1156">
        <f t="shared" si="183"/>
        <v>2537.5954861821929</v>
      </c>
      <c r="K1156">
        <f t="shared" si="184"/>
        <v>2479230.7900000024</v>
      </c>
      <c r="L1156" t="s">
        <v>3915</v>
      </c>
      <c r="M1156" t="s">
        <v>3911</v>
      </c>
      <c r="N1156" s="1">
        <f t="shared" si="179"/>
        <v>519.42499999999995</v>
      </c>
      <c r="O1156" s="1">
        <f t="shared" si="186"/>
        <v>507.6997287299634</v>
      </c>
      <c r="P1156" s="1" t="str">
        <f t="shared" si="187"/>
        <v>08-2023</v>
      </c>
      <c r="T1156" s="1"/>
      <c r="U1156" s="1"/>
      <c r="V1156" s="1" t="s">
        <v>3911</v>
      </c>
      <c r="W1156" s="1"/>
      <c r="X1156" s="1" t="s">
        <v>1134</v>
      </c>
      <c r="Y1156" s="2" t="s">
        <v>959</v>
      </c>
      <c r="Z1156" s="4" t="s">
        <v>291</v>
      </c>
      <c r="AD1156" t="str">
        <f t="shared" si="188"/>
        <v/>
      </c>
    </row>
    <row r="1157" spans="1:30" ht="14.25">
      <c r="A1157" s="1" t="str">
        <f t="shared" si="180"/>
        <v>bf081dd1</v>
      </c>
      <c r="B1157" s="3">
        <v>45398</v>
      </c>
      <c r="C1157" s="2" t="str">
        <f t="shared" si="181"/>
        <v>East</v>
      </c>
      <c r="D1157" s="4" t="str">
        <f t="shared" si="182"/>
        <v>Clothing</v>
      </c>
      <c r="E1157" s="1">
        <v>122.09</v>
      </c>
      <c r="F1157" s="1">
        <v>31</v>
      </c>
      <c r="G1157" s="1">
        <v>4</v>
      </c>
      <c r="H1157">
        <v>1324.66</v>
      </c>
      <c r="I1157" s="10">
        <f t="shared" si="185"/>
        <v>10.84986485379638</v>
      </c>
      <c r="J1157">
        <f t="shared" si="183"/>
        <v>2506.2477027027048</v>
      </c>
      <c r="K1157">
        <f t="shared" si="184"/>
        <v>2596472.620000002</v>
      </c>
      <c r="L1157" t="s">
        <v>1474</v>
      </c>
      <c r="M1157" t="s">
        <v>3912</v>
      </c>
      <c r="N1157" s="1">
        <f t="shared" si="179"/>
        <v>664.33</v>
      </c>
      <c r="O1157" s="1">
        <f t="shared" si="186"/>
        <v>518.08361275088532</v>
      </c>
      <c r="P1157" s="1" t="str">
        <f t="shared" si="187"/>
        <v>04-2024</v>
      </c>
      <c r="T1157" s="1"/>
      <c r="U1157" s="1"/>
      <c r="V1157" s="1" t="s">
        <v>3912</v>
      </c>
      <c r="W1157" s="1"/>
      <c r="X1157" s="1" t="s">
        <v>1135</v>
      </c>
      <c r="Y1157" s="2" t="s">
        <v>3912</v>
      </c>
      <c r="Z1157" s="4" t="s">
        <v>1474</v>
      </c>
      <c r="AD1157" t="str">
        <f t="shared" si="188"/>
        <v/>
      </c>
    </row>
    <row r="1158" spans="1:30" ht="14.25">
      <c r="A1158" s="1" t="str">
        <f t="shared" si="180"/>
        <v>84e93882</v>
      </c>
      <c r="B1158" s="3">
        <v>44886</v>
      </c>
      <c r="C1158" s="2" t="str">
        <f t="shared" si="181"/>
        <v>East</v>
      </c>
      <c r="D1158" s="4" t="str">
        <f t="shared" si="182"/>
        <v>Clothing</v>
      </c>
      <c r="E1158" s="1">
        <v>263.75</v>
      </c>
      <c r="F1158" s="1">
        <v>50</v>
      </c>
      <c r="G1158" s="1">
        <v>22</v>
      </c>
      <c r="H1158">
        <v>423.34</v>
      </c>
      <c r="I1158" s="10">
        <f t="shared" si="185"/>
        <v>1.6050805687203791</v>
      </c>
      <c r="J1158">
        <f t="shared" si="183"/>
        <v>2506.2477027027048</v>
      </c>
      <c r="K1158">
        <f t="shared" si="184"/>
        <v>2596472.620000002</v>
      </c>
      <c r="L1158" t="s">
        <v>1474</v>
      </c>
      <c r="M1158" t="s">
        <v>3912</v>
      </c>
      <c r="N1158" s="1">
        <f t="shared" ref="N1158:N1221" si="189">AVERAGE(G1158,H1158)</f>
        <v>222.67</v>
      </c>
      <c r="O1158" s="1">
        <f t="shared" si="186"/>
        <v>518.08361275088532</v>
      </c>
      <c r="P1158" s="1" t="str">
        <f t="shared" si="187"/>
        <v>11-2022</v>
      </c>
      <c r="T1158" s="1"/>
      <c r="U1158" s="1"/>
      <c r="V1158" s="1" t="s">
        <v>3912</v>
      </c>
      <c r="W1158" s="1"/>
      <c r="X1158" s="1" t="s">
        <v>1136</v>
      </c>
      <c r="Y1158" s="2" t="s">
        <v>3912</v>
      </c>
      <c r="Z1158" s="4" t="s">
        <v>1474</v>
      </c>
      <c r="AD1158" t="str">
        <f t="shared" si="188"/>
        <v/>
      </c>
    </row>
    <row r="1159" spans="1:30" ht="14.25">
      <c r="A1159" s="1" t="str">
        <f t="shared" si="180"/>
        <v>5b767ebc</v>
      </c>
      <c r="B1159" s="3">
        <v>45386</v>
      </c>
      <c r="C1159" s="2" t="str">
        <f t="shared" si="181"/>
        <v>West</v>
      </c>
      <c r="D1159" s="4" t="str">
        <f t="shared" si="182"/>
        <v>Sports</v>
      </c>
      <c r="E1159" s="1">
        <v>1977.19</v>
      </c>
      <c r="F1159" s="1">
        <v>29</v>
      </c>
      <c r="G1159" s="1">
        <v>27</v>
      </c>
      <c r="H1159">
        <v>1282.01</v>
      </c>
      <c r="I1159" s="10">
        <f t="shared" si="185"/>
        <v>0.64840000202307313</v>
      </c>
      <c r="J1159">
        <f t="shared" si="183"/>
        <v>2537.5954861821929</v>
      </c>
      <c r="K1159">
        <f t="shared" si="184"/>
        <v>2479230.7900000024</v>
      </c>
      <c r="L1159" t="s">
        <v>3914</v>
      </c>
      <c r="M1159" t="s">
        <v>3911</v>
      </c>
      <c r="N1159" s="1">
        <f t="shared" si="189"/>
        <v>654.505</v>
      </c>
      <c r="O1159" s="1">
        <f t="shared" si="186"/>
        <v>516.19997471554962</v>
      </c>
      <c r="P1159" s="1" t="str">
        <f t="shared" si="187"/>
        <v>04-2024</v>
      </c>
      <c r="T1159" s="1"/>
      <c r="U1159" s="1"/>
      <c r="V1159" s="1" t="s">
        <v>3911</v>
      </c>
      <c r="W1159" s="1"/>
      <c r="X1159" s="1" t="s">
        <v>1137</v>
      </c>
      <c r="Y1159" s="2" t="s">
        <v>959</v>
      </c>
      <c r="Z1159" s="4" t="s">
        <v>3914</v>
      </c>
      <c r="AD1159" t="str">
        <f t="shared" si="188"/>
        <v/>
      </c>
    </row>
    <row r="1160" spans="1:30" ht="14.25">
      <c r="A1160" s="1" t="str">
        <f t="shared" si="180"/>
        <v>23b6e211</v>
      </c>
      <c r="B1160" s="3">
        <v>45271</v>
      </c>
      <c r="C1160" s="2" t="str">
        <f t="shared" si="181"/>
        <v>West</v>
      </c>
      <c r="D1160" s="4" t="str">
        <f t="shared" si="182"/>
        <v>Sports</v>
      </c>
      <c r="E1160" s="1">
        <v>1225.3499999999999</v>
      </c>
      <c r="F1160" s="1">
        <v>43</v>
      </c>
      <c r="G1160" s="1">
        <v>19</v>
      </c>
      <c r="H1160">
        <v>1479.16</v>
      </c>
      <c r="I1160" s="10">
        <f t="shared" si="185"/>
        <v>1.2071326559758437</v>
      </c>
      <c r="J1160">
        <f t="shared" si="183"/>
        <v>2537.5954861821929</v>
      </c>
      <c r="K1160">
        <f t="shared" si="184"/>
        <v>2479230.7900000024</v>
      </c>
      <c r="L1160" t="s">
        <v>3914</v>
      </c>
      <c r="M1160" t="s">
        <v>3911</v>
      </c>
      <c r="N1160" s="1">
        <f t="shared" si="189"/>
        <v>749.08</v>
      </c>
      <c r="O1160" s="1">
        <f t="shared" si="186"/>
        <v>516.19997471554962</v>
      </c>
      <c r="P1160" s="1" t="str">
        <f t="shared" si="187"/>
        <v>12-2023</v>
      </c>
      <c r="T1160" s="1"/>
      <c r="U1160" s="1"/>
      <c r="V1160" s="1" t="s">
        <v>3911</v>
      </c>
      <c r="W1160" s="1"/>
      <c r="X1160" s="1" t="s">
        <v>1138</v>
      </c>
      <c r="Y1160" s="2" t="s">
        <v>959</v>
      </c>
      <c r="Z1160" s="4" t="s">
        <v>3914</v>
      </c>
      <c r="AD1160" t="str">
        <f t="shared" si="188"/>
        <v/>
      </c>
    </row>
    <row r="1161" spans="1:30" ht="14.25">
      <c r="A1161" s="1" t="str">
        <f t="shared" si="180"/>
        <v>067c81eb</v>
      </c>
      <c r="B1161" s="3">
        <v>45195</v>
      </c>
      <c r="C1161" s="2" t="str">
        <f t="shared" si="181"/>
        <v>East</v>
      </c>
      <c r="D1161" s="4" t="str">
        <f t="shared" si="182"/>
        <v>Groceries</v>
      </c>
      <c r="E1161" s="1">
        <v>4593.26</v>
      </c>
      <c r="F1161" s="1">
        <v>15</v>
      </c>
      <c r="G1161" s="1">
        <v>48</v>
      </c>
      <c r="H1161">
        <v>665.86</v>
      </c>
      <c r="I1161" s="10">
        <f t="shared" si="185"/>
        <v>0.14496457853463554</v>
      </c>
      <c r="J1161">
        <f t="shared" si="183"/>
        <v>2506.2477027027048</v>
      </c>
      <c r="K1161">
        <f t="shared" si="184"/>
        <v>2596472.620000002</v>
      </c>
      <c r="L1161" t="s">
        <v>88</v>
      </c>
      <c r="M1161" t="s">
        <v>3912</v>
      </c>
      <c r="N1161" s="1">
        <f t="shared" si="189"/>
        <v>356.93</v>
      </c>
      <c r="O1161" s="1">
        <f t="shared" si="186"/>
        <v>515.36624489795861</v>
      </c>
      <c r="P1161" s="1" t="str">
        <f t="shared" si="187"/>
        <v>09-2023</v>
      </c>
      <c r="T1161" s="1"/>
      <c r="U1161" s="1"/>
      <c r="V1161" s="1" t="s">
        <v>3912</v>
      </c>
      <c r="W1161" s="1"/>
      <c r="X1161" s="1" t="s">
        <v>1139</v>
      </c>
      <c r="Y1161" s="2" t="s">
        <v>3912</v>
      </c>
      <c r="Z1161" s="4" t="s">
        <v>88</v>
      </c>
      <c r="AD1161" t="str">
        <f t="shared" si="188"/>
        <v/>
      </c>
    </row>
    <row r="1162" spans="1:30" ht="14.25">
      <c r="A1162" s="1" t="str">
        <f t="shared" si="180"/>
        <v>dcfa2a73</v>
      </c>
      <c r="B1162" s="3">
        <v>45504</v>
      </c>
      <c r="C1162" s="2" t="str">
        <f t="shared" si="181"/>
        <v>South</v>
      </c>
      <c r="D1162" s="4" t="str">
        <f t="shared" si="182"/>
        <v>Sports</v>
      </c>
      <c r="E1162" s="1">
        <v>1443.35</v>
      </c>
      <c r="F1162" s="1">
        <v>27</v>
      </c>
      <c r="G1162" s="1">
        <v>31</v>
      </c>
      <c r="H1162">
        <v>909.94</v>
      </c>
      <c r="I1162" s="10">
        <f t="shared" si="185"/>
        <v>0.63043613815082977</v>
      </c>
      <c r="J1162">
        <f t="shared" si="183"/>
        <v>2496.4375124875119</v>
      </c>
      <c r="K1162">
        <f t="shared" si="184"/>
        <v>2498933.9499999993</v>
      </c>
      <c r="L1162" t="s">
        <v>3914</v>
      </c>
      <c r="M1162" t="s">
        <v>3913</v>
      </c>
      <c r="N1162" s="1">
        <f t="shared" si="189"/>
        <v>470.47</v>
      </c>
      <c r="O1162" s="1">
        <f t="shared" si="186"/>
        <v>516.19997471554962</v>
      </c>
      <c r="P1162" s="1" t="str">
        <f t="shared" si="187"/>
        <v>07-2024</v>
      </c>
      <c r="T1162" s="1"/>
      <c r="U1162" s="1"/>
      <c r="V1162" s="1" t="s">
        <v>3913</v>
      </c>
      <c r="W1162" s="1"/>
      <c r="X1162" s="1" t="s">
        <v>1140</v>
      </c>
      <c r="Y1162" s="2" t="s">
        <v>3913</v>
      </c>
      <c r="Z1162" s="4" t="s">
        <v>3914</v>
      </c>
      <c r="AD1162" t="str">
        <f t="shared" si="188"/>
        <v/>
      </c>
    </row>
    <row r="1163" spans="1:30" ht="14.25">
      <c r="A1163" s="1" t="str">
        <f t="shared" si="180"/>
        <v>dbc8de6d</v>
      </c>
      <c r="B1163" s="3">
        <v>45115</v>
      </c>
      <c r="C1163" s="2" t="str">
        <f t="shared" si="181"/>
        <v>West</v>
      </c>
      <c r="D1163" s="4" t="str">
        <f t="shared" si="182"/>
        <v>Sports</v>
      </c>
      <c r="E1163" s="1">
        <v>3459</v>
      </c>
      <c r="F1163" s="1">
        <v>42</v>
      </c>
      <c r="G1163" s="1">
        <v>43</v>
      </c>
      <c r="H1163">
        <v>1795.8</v>
      </c>
      <c r="I1163" s="10">
        <f t="shared" si="185"/>
        <v>0.51916738941890717</v>
      </c>
      <c r="J1163">
        <f t="shared" si="183"/>
        <v>2537.5954861821929</v>
      </c>
      <c r="K1163">
        <f t="shared" si="184"/>
        <v>2479230.7900000024</v>
      </c>
      <c r="L1163" t="s">
        <v>3914</v>
      </c>
      <c r="M1163" t="s">
        <v>3911</v>
      </c>
      <c r="N1163" s="1">
        <f t="shared" si="189"/>
        <v>919.4</v>
      </c>
      <c r="O1163" s="1">
        <f t="shared" si="186"/>
        <v>516.19997471554962</v>
      </c>
      <c r="P1163" s="1" t="str">
        <f t="shared" si="187"/>
        <v>07-2023</v>
      </c>
      <c r="T1163" s="1"/>
      <c r="U1163" s="1"/>
      <c r="V1163" s="1" t="s">
        <v>3911</v>
      </c>
      <c r="W1163" s="1"/>
      <c r="X1163" s="1" t="s">
        <v>1141</v>
      </c>
      <c r="Y1163" s="2" t="s">
        <v>959</v>
      </c>
      <c r="Z1163" s="4" t="s">
        <v>3914</v>
      </c>
      <c r="AD1163" t="str">
        <f t="shared" si="188"/>
        <v/>
      </c>
    </row>
    <row r="1164" spans="1:30" ht="14.25">
      <c r="A1164" s="1" t="str">
        <f t="shared" si="180"/>
        <v>32c04dfb</v>
      </c>
      <c r="B1164" s="3">
        <v>45119</v>
      </c>
      <c r="C1164" s="2" t="str">
        <f t="shared" si="181"/>
        <v>South</v>
      </c>
      <c r="D1164" s="4" t="str">
        <f t="shared" si="182"/>
        <v>Sports</v>
      </c>
      <c r="E1164" s="1">
        <v>205.22</v>
      </c>
      <c r="F1164" s="1">
        <v>11</v>
      </c>
      <c r="G1164" s="1">
        <v>1</v>
      </c>
      <c r="H1164">
        <v>1910.25</v>
      </c>
      <c r="I1164" s="10">
        <f t="shared" si="185"/>
        <v>9.3083032842802851</v>
      </c>
      <c r="J1164">
        <f t="shared" si="183"/>
        <v>2496.4375124875119</v>
      </c>
      <c r="K1164">
        <f t="shared" si="184"/>
        <v>2498933.9499999993</v>
      </c>
      <c r="L1164" t="s">
        <v>3914</v>
      </c>
      <c r="M1164" t="s">
        <v>3913</v>
      </c>
      <c r="N1164" s="1">
        <f t="shared" si="189"/>
        <v>955.625</v>
      </c>
      <c r="O1164" s="1">
        <f t="shared" si="186"/>
        <v>516.19997471554962</v>
      </c>
      <c r="P1164" s="1" t="str">
        <f t="shared" si="187"/>
        <v>07-2023</v>
      </c>
      <c r="T1164" s="1"/>
      <c r="U1164" s="1"/>
      <c r="V1164" s="1" t="s">
        <v>3913</v>
      </c>
      <c r="W1164" s="1"/>
      <c r="X1164" s="1" t="s">
        <v>1142</v>
      </c>
      <c r="Y1164" s="2" t="s">
        <v>3913</v>
      </c>
      <c r="Z1164" s="4" t="s">
        <v>3914</v>
      </c>
      <c r="AD1164" t="str">
        <f t="shared" si="188"/>
        <v/>
      </c>
    </row>
    <row r="1165" spans="1:30" ht="14.25">
      <c r="A1165" s="1" t="str">
        <f t="shared" si="180"/>
        <v>dc228f34</v>
      </c>
      <c r="B1165" s="3">
        <v>44940</v>
      </c>
      <c r="C1165" s="2" t="str">
        <f t="shared" si="181"/>
        <v>West</v>
      </c>
      <c r="D1165" s="4" t="str">
        <f t="shared" si="182"/>
        <v>Sports</v>
      </c>
      <c r="E1165" s="1">
        <v>3771.41</v>
      </c>
      <c r="F1165" s="1">
        <v>30</v>
      </c>
      <c r="G1165" s="1">
        <v>30</v>
      </c>
      <c r="H1165">
        <v>1729.39</v>
      </c>
      <c r="I1165" s="10">
        <f t="shared" si="185"/>
        <v>0.45855263681222674</v>
      </c>
      <c r="J1165">
        <f t="shared" si="183"/>
        <v>2537.5954861821929</v>
      </c>
      <c r="K1165">
        <f t="shared" si="184"/>
        <v>2479230.7900000024</v>
      </c>
      <c r="L1165" t="s">
        <v>3914</v>
      </c>
      <c r="M1165" t="s">
        <v>3911</v>
      </c>
      <c r="N1165" s="1">
        <f t="shared" si="189"/>
        <v>879.69500000000005</v>
      </c>
      <c r="O1165" s="1">
        <f t="shared" si="186"/>
        <v>516.19997471554962</v>
      </c>
      <c r="P1165" s="1" t="str">
        <f t="shared" si="187"/>
        <v>01-2023</v>
      </c>
      <c r="T1165" s="1"/>
      <c r="U1165" s="1"/>
      <c r="V1165" s="1" t="s">
        <v>3911</v>
      </c>
      <c r="W1165" s="1"/>
      <c r="X1165" s="1" t="s">
        <v>1143</v>
      </c>
      <c r="Y1165" s="2" t="s">
        <v>959</v>
      </c>
      <c r="Z1165" s="4" t="s">
        <v>3914</v>
      </c>
      <c r="AD1165" t="str">
        <f t="shared" si="188"/>
        <v/>
      </c>
    </row>
    <row r="1166" spans="1:30" ht="14.25">
      <c r="A1166" s="1" t="str">
        <f t="shared" si="180"/>
        <v>1f7ebfa5</v>
      </c>
      <c r="B1166" s="3">
        <v>45602</v>
      </c>
      <c r="C1166" s="2" t="str">
        <f t="shared" si="181"/>
        <v>North</v>
      </c>
      <c r="D1166" s="4" t="str">
        <f t="shared" si="182"/>
        <v>Electronics</v>
      </c>
      <c r="E1166" s="1">
        <v>644.42999999999995</v>
      </c>
      <c r="F1166" s="1">
        <v>18</v>
      </c>
      <c r="G1166" s="1">
        <v>0</v>
      </c>
      <c r="H1166">
        <v>208.35</v>
      </c>
      <c r="I1166" s="10">
        <f t="shared" si="185"/>
        <v>0.32330897071830922</v>
      </c>
      <c r="J1166">
        <f t="shared" si="183"/>
        <v>2571.1423225152107</v>
      </c>
      <c r="K1166">
        <f t="shared" si="184"/>
        <v>2535146.3299999977</v>
      </c>
      <c r="L1166" t="s">
        <v>3915</v>
      </c>
      <c r="M1166" t="s">
        <v>3910</v>
      </c>
      <c r="N1166" s="1">
        <f t="shared" si="189"/>
        <v>104.175</v>
      </c>
      <c r="O1166" s="1">
        <f t="shared" si="186"/>
        <v>507.6997287299634</v>
      </c>
      <c r="P1166" s="1" t="str">
        <f t="shared" si="187"/>
        <v>11-2024</v>
      </c>
      <c r="T1166" s="1"/>
      <c r="U1166" s="1"/>
      <c r="V1166" s="1" t="s">
        <v>3910</v>
      </c>
      <c r="W1166" s="1"/>
      <c r="X1166" s="1" t="s">
        <v>1144</v>
      </c>
      <c r="Y1166" s="2" t="s">
        <v>3910</v>
      </c>
      <c r="Z1166" s="4" t="s">
        <v>291</v>
      </c>
      <c r="AD1166" t="str">
        <f t="shared" si="188"/>
        <v/>
      </c>
    </row>
    <row r="1167" spans="1:30" ht="14.25">
      <c r="A1167" s="1" t="str">
        <f t="shared" si="180"/>
        <v>91ea6173</v>
      </c>
      <c r="B1167" s="3">
        <v>45003</v>
      </c>
      <c r="C1167" s="2" t="str">
        <f t="shared" si="181"/>
        <v>East</v>
      </c>
      <c r="D1167" s="4" t="str">
        <f t="shared" si="182"/>
        <v>Electronics</v>
      </c>
      <c r="E1167" s="1">
        <v>2477.85</v>
      </c>
      <c r="F1167" s="1">
        <v>26</v>
      </c>
      <c r="G1167" s="1">
        <v>44</v>
      </c>
      <c r="H1167">
        <v>334.53</v>
      </c>
      <c r="I1167" s="10">
        <f t="shared" si="185"/>
        <v>0.13500817240753071</v>
      </c>
      <c r="J1167">
        <f t="shared" si="183"/>
        <v>2506.2477027027048</v>
      </c>
      <c r="K1167">
        <f t="shared" si="184"/>
        <v>2596472.620000002</v>
      </c>
      <c r="L1167" t="s">
        <v>3915</v>
      </c>
      <c r="M1167" t="s">
        <v>3912</v>
      </c>
      <c r="N1167" s="1">
        <f t="shared" si="189"/>
        <v>189.26499999999999</v>
      </c>
      <c r="O1167" s="1">
        <f t="shared" si="186"/>
        <v>507.6997287299634</v>
      </c>
      <c r="P1167" s="1" t="str">
        <f t="shared" si="187"/>
        <v>03-2023</v>
      </c>
      <c r="T1167" s="1"/>
      <c r="U1167" s="1"/>
      <c r="V1167" s="1" t="s">
        <v>3912</v>
      </c>
      <c r="W1167" s="1"/>
      <c r="X1167" s="1" t="s">
        <v>1145</v>
      </c>
      <c r="Y1167" s="2" t="s">
        <v>3912</v>
      </c>
      <c r="Z1167" s="4" t="s">
        <v>291</v>
      </c>
      <c r="AD1167" t="str">
        <f t="shared" si="188"/>
        <v/>
      </c>
    </row>
    <row r="1168" spans="1:30" ht="14.25">
      <c r="A1168" s="1" t="str">
        <f t="shared" si="180"/>
        <v>e0927051</v>
      </c>
      <c r="B1168" s="3">
        <v>45533</v>
      </c>
      <c r="C1168" s="2" t="str">
        <f t="shared" si="181"/>
        <v>South</v>
      </c>
      <c r="D1168" s="4" t="str">
        <f t="shared" si="182"/>
        <v>Groceries</v>
      </c>
      <c r="E1168" s="1">
        <v>3962.28</v>
      </c>
      <c r="F1168" s="1">
        <v>26</v>
      </c>
      <c r="G1168" s="1">
        <v>33</v>
      </c>
      <c r="H1168">
        <v>913.97</v>
      </c>
      <c r="I1168" s="10">
        <f t="shared" si="185"/>
        <v>0.23066769637683354</v>
      </c>
      <c r="J1168">
        <f t="shared" si="183"/>
        <v>2496.4375124875119</v>
      </c>
      <c r="K1168">
        <f t="shared" si="184"/>
        <v>2498933.9499999993</v>
      </c>
      <c r="L1168" t="s">
        <v>88</v>
      </c>
      <c r="M1168" t="s">
        <v>3913</v>
      </c>
      <c r="N1168" s="1">
        <f t="shared" si="189"/>
        <v>473.48500000000001</v>
      </c>
      <c r="O1168" s="1">
        <f t="shared" si="186"/>
        <v>515.36624489795861</v>
      </c>
      <c r="P1168" s="1" t="str">
        <f t="shared" si="187"/>
        <v>08-2024</v>
      </c>
      <c r="T1168" s="1"/>
      <c r="U1168" s="1"/>
      <c r="V1168" s="1" t="s">
        <v>3913</v>
      </c>
      <c r="W1168" s="1"/>
      <c r="X1168" s="1" t="s">
        <v>1146</v>
      </c>
      <c r="Y1168" s="2" t="s">
        <v>3913</v>
      </c>
      <c r="Z1168" s="4" t="s">
        <v>88</v>
      </c>
      <c r="AD1168" t="str">
        <f t="shared" si="188"/>
        <v/>
      </c>
    </row>
    <row r="1169" spans="1:30" ht="14.25">
      <c r="A1169" s="1" t="str">
        <f t="shared" si="180"/>
        <v>9be8ec7f</v>
      </c>
      <c r="B1169" s="3">
        <v>45142</v>
      </c>
      <c r="C1169" s="2" t="str">
        <f t="shared" si="181"/>
        <v>West</v>
      </c>
      <c r="D1169" s="4" t="str">
        <f t="shared" si="182"/>
        <v>Electronics</v>
      </c>
      <c r="E1169" s="1">
        <v>1502.71</v>
      </c>
      <c r="F1169" s="1">
        <v>22</v>
      </c>
      <c r="G1169" s="1">
        <v>0</v>
      </c>
      <c r="H1169">
        <v>309.07</v>
      </c>
      <c r="I1169" s="10">
        <f t="shared" si="185"/>
        <v>0.2056750803548256</v>
      </c>
      <c r="J1169">
        <f t="shared" si="183"/>
        <v>2537.5954861821929</v>
      </c>
      <c r="K1169">
        <f t="shared" si="184"/>
        <v>2479230.7900000024</v>
      </c>
      <c r="L1169" t="s">
        <v>3915</v>
      </c>
      <c r="M1169" t="s">
        <v>3911</v>
      </c>
      <c r="N1169" s="1">
        <f t="shared" si="189"/>
        <v>154.535</v>
      </c>
      <c r="O1169" s="1">
        <f t="shared" si="186"/>
        <v>507.6997287299634</v>
      </c>
      <c r="P1169" s="1" t="str">
        <f t="shared" si="187"/>
        <v>08-2023</v>
      </c>
      <c r="T1169" s="1"/>
      <c r="U1169" s="1"/>
      <c r="V1169" s="1" t="s">
        <v>3911</v>
      </c>
      <c r="W1169" s="1"/>
      <c r="X1169" s="1" t="s">
        <v>1147</v>
      </c>
      <c r="Y1169" s="2" t="s">
        <v>959</v>
      </c>
      <c r="Z1169" s="4" t="s">
        <v>291</v>
      </c>
      <c r="AD1169" t="str">
        <f t="shared" si="188"/>
        <v/>
      </c>
    </row>
    <row r="1170" spans="1:30" ht="14.25">
      <c r="A1170" s="1" t="str">
        <f t="shared" si="180"/>
        <v>7aa69748</v>
      </c>
      <c r="B1170" s="3">
        <v>45279</v>
      </c>
      <c r="C1170" s="2" t="str">
        <f t="shared" si="181"/>
        <v>South</v>
      </c>
      <c r="D1170" s="4" t="str">
        <f t="shared" si="182"/>
        <v>Groceries</v>
      </c>
      <c r="E1170" s="1">
        <v>1662.68</v>
      </c>
      <c r="F1170" s="1">
        <v>4</v>
      </c>
      <c r="G1170" s="1">
        <v>43</v>
      </c>
      <c r="H1170">
        <v>88.64</v>
      </c>
      <c r="I1170" s="10">
        <f t="shared" si="185"/>
        <v>5.3311521158611395E-2</v>
      </c>
      <c r="J1170">
        <f t="shared" si="183"/>
        <v>2496.4375124875119</v>
      </c>
      <c r="K1170">
        <f t="shared" si="184"/>
        <v>2498933.9499999993</v>
      </c>
      <c r="L1170" t="s">
        <v>88</v>
      </c>
      <c r="M1170" t="s">
        <v>3913</v>
      </c>
      <c r="N1170" s="1">
        <f t="shared" si="189"/>
        <v>65.819999999999993</v>
      </c>
      <c r="O1170" s="1">
        <f t="shared" si="186"/>
        <v>515.36624489795861</v>
      </c>
      <c r="P1170" s="1" t="str">
        <f t="shared" si="187"/>
        <v>12-2023</v>
      </c>
      <c r="T1170" s="1"/>
      <c r="U1170" s="1"/>
      <c r="V1170" s="1" t="s">
        <v>3913</v>
      </c>
      <c r="W1170" s="1"/>
      <c r="X1170" s="1" t="s">
        <v>1148</v>
      </c>
      <c r="Y1170" s="2" t="s">
        <v>3913</v>
      </c>
      <c r="Z1170" s="4" t="s">
        <v>88</v>
      </c>
      <c r="AD1170" t="str">
        <f t="shared" si="188"/>
        <v/>
      </c>
    </row>
    <row r="1171" spans="1:30" ht="14.25">
      <c r="A1171" s="1" t="str">
        <f t="shared" si="180"/>
        <v>9a7ae478</v>
      </c>
      <c r="B1171" s="3">
        <v>45607</v>
      </c>
      <c r="C1171" s="2" t="str">
        <f t="shared" si="181"/>
        <v>West</v>
      </c>
      <c r="D1171" s="4" t="str">
        <f t="shared" si="182"/>
        <v>Sports</v>
      </c>
      <c r="E1171" s="1">
        <v>1679.22</v>
      </c>
      <c r="F1171" s="1">
        <v>8</v>
      </c>
      <c r="G1171" s="1">
        <v>38</v>
      </c>
      <c r="H1171">
        <v>848.04</v>
      </c>
      <c r="I1171" s="10">
        <f t="shared" si="185"/>
        <v>0.50502018794440273</v>
      </c>
      <c r="J1171">
        <f t="shared" si="183"/>
        <v>2537.5954861821929</v>
      </c>
      <c r="K1171">
        <f t="shared" si="184"/>
        <v>2479230.7900000024</v>
      </c>
      <c r="L1171" t="s">
        <v>3914</v>
      </c>
      <c r="M1171" t="s">
        <v>3911</v>
      </c>
      <c r="N1171" s="1">
        <f t="shared" si="189"/>
        <v>443.02</v>
      </c>
      <c r="O1171" s="1">
        <f t="shared" si="186"/>
        <v>516.19997471554962</v>
      </c>
      <c r="P1171" s="1" t="str">
        <f t="shared" si="187"/>
        <v>11-2024</v>
      </c>
      <c r="T1171" s="1"/>
      <c r="U1171" s="1"/>
      <c r="V1171" s="1" t="s">
        <v>3911</v>
      </c>
      <c r="W1171" s="1"/>
      <c r="X1171" s="1" t="s">
        <v>1149</v>
      </c>
      <c r="Y1171" s="2" t="s">
        <v>959</v>
      </c>
      <c r="Z1171" s="4" t="s">
        <v>3914</v>
      </c>
      <c r="AD1171" t="str">
        <f t="shared" si="188"/>
        <v/>
      </c>
    </row>
    <row r="1172" spans="1:30" ht="14.25">
      <c r="A1172" s="1" t="str">
        <f t="shared" si="180"/>
        <v>ba41e8d7</v>
      </c>
      <c r="B1172" s="3">
        <v>45470</v>
      </c>
      <c r="C1172" s="2" t="str">
        <f t="shared" si="181"/>
        <v>West</v>
      </c>
      <c r="D1172" s="4" t="str">
        <f t="shared" si="182"/>
        <v>Sports</v>
      </c>
      <c r="E1172" s="1">
        <v>723.65</v>
      </c>
      <c r="F1172" s="1">
        <v>8</v>
      </c>
      <c r="G1172" s="1">
        <v>8</v>
      </c>
      <c r="H1172">
        <v>1834.39</v>
      </c>
      <c r="I1172" s="10">
        <f t="shared" si="185"/>
        <v>2.534913286809922</v>
      </c>
      <c r="J1172">
        <f t="shared" si="183"/>
        <v>2537.5954861821929</v>
      </c>
      <c r="K1172">
        <f t="shared" si="184"/>
        <v>2479230.7900000024</v>
      </c>
      <c r="L1172" t="s">
        <v>3914</v>
      </c>
      <c r="M1172" t="s">
        <v>3911</v>
      </c>
      <c r="N1172" s="1">
        <f t="shared" si="189"/>
        <v>921.19500000000005</v>
      </c>
      <c r="O1172" s="1">
        <f t="shared" si="186"/>
        <v>516.19997471554962</v>
      </c>
      <c r="P1172" s="1" t="str">
        <f t="shared" si="187"/>
        <v>06-2024</v>
      </c>
      <c r="T1172" s="1"/>
      <c r="U1172" s="1"/>
      <c r="V1172" s="1" t="s">
        <v>3911</v>
      </c>
      <c r="W1172" s="1"/>
      <c r="X1172" s="1" t="s">
        <v>1150</v>
      </c>
      <c r="Y1172" s="2" t="s">
        <v>959</v>
      </c>
      <c r="Z1172" s="4" t="s">
        <v>3914</v>
      </c>
      <c r="AD1172" t="str">
        <f t="shared" si="188"/>
        <v/>
      </c>
    </row>
    <row r="1173" spans="1:30" ht="14.25">
      <c r="A1173" s="1" t="str">
        <f t="shared" si="180"/>
        <v>fde55f66</v>
      </c>
      <c r="B1173" s="3">
        <v>45454</v>
      </c>
      <c r="C1173" s="2" t="str">
        <f t="shared" si="181"/>
        <v>West</v>
      </c>
      <c r="D1173" s="4" t="str">
        <f t="shared" si="182"/>
        <v>Furniture</v>
      </c>
      <c r="E1173" s="1">
        <v>4560.4399999999996</v>
      </c>
      <c r="F1173" s="1">
        <v>12</v>
      </c>
      <c r="G1173" s="1">
        <v>14</v>
      </c>
      <c r="H1173">
        <v>296.12</v>
      </c>
      <c r="I1173" s="10">
        <f t="shared" si="185"/>
        <v>6.4932331090859663E-2</v>
      </c>
      <c r="J1173">
        <f t="shared" si="183"/>
        <v>2537.5954861821929</v>
      </c>
      <c r="K1173">
        <f t="shared" si="184"/>
        <v>2479230.7900000024</v>
      </c>
      <c r="L1173" t="s">
        <v>1645</v>
      </c>
      <c r="M1173" t="s">
        <v>3911</v>
      </c>
      <c r="N1173" s="1">
        <f t="shared" si="189"/>
        <v>155.06</v>
      </c>
      <c r="O1173" s="1">
        <f t="shared" si="186"/>
        <v>524.30656862745093</v>
      </c>
      <c r="P1173" s="1" t="str">
        <f t="shared" si="187"/>
        <v>06-2024</v>
      </c>
      <c r="T1173" s="1"/>
      <c r="U1173" s="1"/>
      <c r="V1173" s="1" t="s">
        <v>3911</v>
      </c>
      <c r="W1173" s="1"/>
      <c r="X1173" s="1" t="s">
        <v>1151</v>
      </c>
      <c r="Y1173" s="2" t="s">
        <v>959</v>
      </c>
      <c r="Z1173" s="4" t="s">
        <v>535</v>
      </c>
      <c r="AD1173" t="str">
        <f t="shared" si="188"/>
        <v/>
      </c>
    </row>
    <row r="1174" spans="1:30" ht="14.25">
      <c r="A1174" s="1" t="str">
        <f t="shared" si="180"/>
        <v>38f75b4a</v>
      </c>
      <c r="B1174" s="3">
        <v>45044</v>
      </c>
      <c r="C1174" s="2" t="str">
        <f t="shared" si="181"/>
        <v>South</v>
      </c>
      <c r="D1174" s="4" t="str">
        <f t="shared" si="182"/>
        <v>Sports</v>
      </c>
      <c r="E1174" s="1">
        <v>1620.78</v>
      </c>
      <c r="F1174" s="1">
        <v>22</v>
      </c>
      <c r="G1174" s="1">
        <v>43</v>
      </c>
      <c r="H1174">
        <v>1385.67</v>
      </c>
      <c r="I1174" s="10">
        <f t="shared" si="185"/>
        <v>0.85494021397105102</v>
      </c>
      <c r="J1174">
        <f t="shared" si="183"/>
        <v>2496.4375124875119</v>
      </c>
      <c r="K1174">
        <f t="shared" si="184"/>
        <v>2498933.9499999993</v>
      </c>
      <c r="L1174" t="s">
        <v>3914</v>
      </c>
      <c r="M1174" t="s">
        <v>3913</v>
      </c>
      <c r="N1174" s="1">
        <f t="shared" si="189"/>
        <v>714.33500000000004</v>
      </c>
      <c r="O1174" s="1">
        <f t="shared" si="186"/>
        <v>516.19997471554962</v>
      </c>
      <c r="P1174" s="1" t="str">
        <f t="shared" si="187"/>
        <v>04-2023</v>
      </c>
      <c r="T1174" s="1"/>
      <c r="U1174" s="1"/>
      <c r="V1174" s="1" t="s">
        <v>3913</v>
      </c>
      <c r="W1174" s="1"/>
      <c r="X1174" s="1" t="s">
        <v>1152</v>
      </c>
      <c r="Y1174" s="2" t="s">
        <v>3913</v>
      </c>
      <c r="Z1174" s="4" t="s">
        <v>3914</v>
      </c>
      <c r="AD1174" t="str">
        <f t="shared" si="188"/>
        <v/>
      </c>
    </row>
    <row r="1175" spans="1:30" ht="14.25">
      <c r="A1175" s="1" t="str">
        <f t="shared" si="180"/>
        <v>7393ca2a</v>
      </c>
      <c r="B1175" s="3">
        <v>45604</v>
      </c>
      <c r="C1175" s="2" t="str">
        <f t="shared" si="181"/>
        <v>East</v>
      </c>
      <c r="D1175" s="4" t="str">
        <f t="shared" si="182"/>
        <v>Clothing</v>
      </c>
      <c r="E1175" s="1">
        <v>3028.27</v>
      </c>
      <c r="F1175" s="1">
        <v>43</v>
      </c>
      <c r="G1175" s="1">
        <v>31</v>
      </c>
      <c r="H1175">
        <v>1123.3599999999999</v>
      </c>
      <c r="I1175" s="10">
        <f t="shared" si="185"/>
        <v>0.37095767550449593</v>
      </c>
      <c r="J1175">
        <f t="shared" si="183"/>
        <v>2506.2477027027048</v>
      </c>
      <c r="K1175">
        <f t="shared" si="184"/>
        <v>2596472.620000002</v>
      </c>
      <c r="L1175" t="s">
        <v>1474</v>
      </c>
      <c r="M1175" t="s">
        <v>3912</v>
      </c>
      <c r="N1175" s="1">
        <f t="shared" si="189"/>
        <v>577.17999999999995</v>
      </c>
      <c r="O1175" s="1">
        <f t="shared" si="186"/>
        <v>518.08361275088532</v>
      </c>
      <c r="P1175" s="1" t="str">
        <f t="shared" si="187"/>
        <v>11-2024</v>
      </c>
      <c r="T1175" s="1"/>
      <c r="U1175" s="1"/>
      <c r="V1175" s="1" t="s">
        <v>3912</v>
      </c>
      <c r="W1175" s="1"/>
      <c r="X1175" s="1" t="s">
        <v>1153</v>
      </c>
      <c r="Y1175" s="2" t="s">
        <v>3912</v>
      </c>
      <c r="Z1175" s="4" t="s">
        <v>1474</v>
      </c>
      <c r="AD1175" t="str">
        <f t="shared" si="188"/>
        <v/>
      </c>
    </row>
    <row r="1176" spans="1:30" ht="14.25">
      <c r="A1176" s="1" t="str">
        <f t="shared" si="180"/>
        <v>2e4c3c83</v>
      </c>
      <c r="B1176" s="3">
        <v>45169</v>
      </c>
      <c r="C1176" s="2" t="str">
        <f t="shared" si="181"/>
        <v>West</v>
      </c>
      <c r="D1176" s="4" t="str">
        <f t="shared" si="182"/>
        <v>Furniture</v>
      </c>
      <c r="E1176" s="1">
        <v>196.91</v>
      </c>
      <c r="F1176" s="1">
        <v>42</v>
      </c>
      <c r="G1176" s="1">
        <v>34</v>
      </c>
      <c r="H1176">
        <v>1468.8</v>
      </c>
      <c r="I1176" s="10">
        <f t="shared" si="185"/>
        <v>7.4592453405108934</v>
      </c>
      <c r="J1176">
        <f t="shared" si="183"/>
        <v>2537.5954861821929</v>
      </c>
      <c r="K1176">
        <f t="shared" si="184"/>
        <v>2479230.7900000024</v>
      </c>
      <c r="L1176" t="s">
        <v>1645</v>
      </c>
      <c r="M1176" t="s">
        <v>3911</v>
      </c>
      <c r="N1176" s="1">
        <f t="shared" si="189"/>
        <v>751.4</v>
      </c>
      <c r="O1176" s="1">
        <f t="shared" si="186"/>
        <v>524.30656862745093</v>
      </c>
      <c r="P1176" s="1" t="str">
        <f t="shared" si="187"/>
        <v>08-2023</v>
      </c>
      <c r="T1176" s="1"/>
      <c r="U1176" s="1"/>
      <c r="V1176" s="1" t="s">
        <v>3911</v>
      </c>
      <c r="W1176" s="1"/>
      <c r="X1176" s="1" t="s">
        <v>1154</v>
      </c>
      <c r="Y1176" s="2" t="s">
        <v>959</v>
      </c>
      <c r="Z1176" s="4" t="s">
        <v>535</v>
      </c>
      <c r="AD1176" t="str">
        <f t="shared" si="188"/>
        <v/>
      </c>
    </row>
    <row r="1177" spans="1:30" ht="14.25">
      <c r="A1177" s="1" t="str">
        <f t="shared" si="180"/>
        <v>b7cb560f</v>
      </c>
      <c r="B1177" s="3">
        <v>45259</v>
      </c>
      <c r="C1177" s="2" t="str">
        <f t="shared" si="181"/>
        <v>North</v>
      </c>
      <c r="D1177" s="4" t="str">
        <f t="shared" si="182"/>
        <v>Furniture</v>
      </c>
      <c r="E1177" s="1">
        <v>2069.86</v>
      </c>
      <c r="F1177" s="1">
        <v>18</v>
      </c>
      <c r="G1177" s="1">
        <v>37</v>
      </c>
      <c r="H1177">
        <v>855.29</v>
      </c>
      <c r="I1177" s="10">
        <f t="shared" si="185"/>
        <v>0.41321152155218221</v>
      </c>
      <c r="J1177">
        <f t="shared" si="183"/>
        <v>2571.1423225152107</v>
      </c>
      <c r="K1177">
        <f t="shared" si="184"/>
        <v>2535146.3299999977</v>
      </c>
      <c r="L1177" t="s">
        <v>1645</v>
      </c>
      <c r="M1177" t="s">
        <v>3910</v>
      </c>
      <c r="N1177" s="1">
        <f t="shared" si="189"/>
        <v>446.14499999999998</v>
      </c>
      <c r="O1177" s="1">
        <f t="shared" si="186"/>
        <v>524.30656862745093</v>
      </c>
      <c r="P1177" s="1" t="str">
        <f t="shared" si="187"/>
        <v>11-2023</v>
      </c>
      <c r="T1177" s="1"/>
      <c r="U1177" s="1"/>
      <c r="V1177" s="1" t="s">
        <v>3910</v>
      </c>
      <c r="W1177" s="1"/>
      <c r="X1177" s="1" t="s">
        <v>1155</v>
      </c>
      <c r="Y1177" s="2" t="s">
        <v>3910</v>
      </c>
      <c r="Z1177" s="4" t="s">
        <v>535</v>
      </c>
      <c r="AD1177" t="str">
        <f t="shared" si="188"/>
        <v/>
      </c>
    </row>
    <row r="1178" spans="1:30" ht="14.25">
      <c r="A1178" s="1" t="str">
        <f t="shared" si="180"/>
        <v>8e4670ff</v>
      </c>
      <c r="B1178" s="3">
        <v>45388</v>
      </c>
      <c r="C1178" s="2" t="str">
        <f t="shared" si="181"/>
        <v>South</v>
      </c>
      <c r="D1178" s="4" t="str">
        <f t="shared" si="182"/>
        <v>Clothing</v>
      </c>
      <c r="E1178" s="1">
        <v>812.23</v>
      </c>
      <c r="F1178" s="1">
        <v>22</v>
      </c>
      <c r="G1178" s="1">
        <v>1</v>
      </c>
      <c r="H1178">
        <v>1410.54</v>
      </c>
      <c r="I1178" s="10">
        <f t="shared" si="185"/>
        <v>1.7366263250557108</v>
      </c>
      <c r="J1178">
        <f t="shared" si="183"/>
        <v>2496.4375124875119</v>
      </c>
      <c r="K1178">
        <f t="shared" si="184"/>
        <v>2498933.9499999993</v>
      </c>
      <c r="L1178" t="s">
        <v>1474</v>
      </c>
      <c r="M1178" t="s">
        <v>3913</v>
      </c>
      <c r="N1178" s="1">
        <f t="shared" si="189"/>
        <v>705.77</v>
      </c>
      <c r="O1178" s="1">
        <f t="shared" si="186"/>
        <v>518.08361275088532</v>
      </c>
      <c r="P1178" s="1" t="str">
        <f t="shared" si="187"/>
        <v>04-2024</v>
      </c>
      <c r="T1178" s="1"/>
      <c r="U1178" s="1"/>
      <c r="V1178" s="1" t="s">
        <v>3913</v>
      </c>
      <c r="W1178" s="1"/>
      <c r="X1178" s="1" t="s">
        <v>1156</v>
      </c>
      <c r="Y1178" s="2" t="s">
        <v>3913</v>
      </c>
      <c r="Z1178" s="4" t="s">
        <v>1474</v>
      </c>
      <c r="AD1178" t="str">
        <f t="shared" si="188"/>
        <v/>
      </c>
    </row>
    <row r="1179" spans="1:30" ht="14.25">
      <c r="A1179" s="1" t="str">
        <f t="shared" si="180"/>
        <v>c5a66258</v>
      </c>
      <c r="B1179" s="3">
        <v>45162</v>
      </c>
      <c r="C1179" s="2" t="str">
        <f t="shared" si="181"/>
        <v>South</v>
      </c>
      <c r="D1179" s="4" t="str">
        <f t="shared" si="182"/>
        <v>Groceries</v>
      </c>
      <c r="E1179" s="1">
        <v>2211.25</v>
      </c>
      <c r="F1179" s="1">
        <v>18</v>
      </c>
      <c r="G1179" s="1">
        <v>22</v>
      </c>
      <c r="H1179">
        <v>1095.67</v>
      </c>
      <c r="I1179" s="10">
        <f t="shared" si="185"/>
        <v>0.49549802148106276</v>
      </c>
      <c r="J1179">
        <f t="shared" si="183"/>
        <v>2496.4375124875119</v>
      </c>
      <c r="K1179">
        <f t="shared" si="184"/>
        <v>2498933.9499999993</v>
      </c>
      <c r="L1179" t="s">
        <v>88</v>
      </c>
      <c r="M1179" t="s">
        <v>3913</v>
      </c>
      <c r="N1179" s="1">
        <f t="shared" si="189"/>
        <v>558.83500000000004</v>
      </c>
      <c r="O1179" s="1">
        <f t="shared" si="186"/>
        <v>515.36624489795861</v>
      </c>
      <c r="P1179" s="1" t="str">
        <f t="shared" si="187"/>
        <v>08-2023</v>
      </c>
      <c r="T1179" s="1"/>
      <c r="U1179" s="1"/>
      <c r="V1179" s="1" t="s">
        <v>3913</v>
      </c>
      <c r="W1179" s="1"/>
      <c r="X1179" s="1" t="s">
        <v>1157</v>
      </c>
      <c r="Y1179" s="2" t="s">
        <v>3913</v>
      </c>
      <c r="Z1179" s="4" t="s">
        <v>88</v>
      </c>
      <c r="AD1179" t="str">
        <f t="shared" si="188"/>
        <v/>
      </c>
    </row>
    <row r="1180" spans="1:30" ht="14.25">
      <c r="A1180" s="1" t="str">
        <f t="shared" si="180"/>
        <v>e62baed7</v>
      </c>
      <c r="B1180" s="3">
        <v>45591</v>
      </c>
      <c r="C1180" s="2" t="str">
        <f t="shared" si="181"/>
        <v>South</v>
      </c>
      <c r="D1180" s="4" t="str">
        <f t="shared" si="182"/>
        <v>Sports</v>
      </c>
      <c r="E1180" s="1">
        <v>3570.74</v>
      </c>
      <c r="F1180" s="1">
        <v>38</v>
      </c>
      <c r="G1180" s="1">
        <v>33</v>
      </c>
      <c r="H1180">
        <v>47.63</v>
      </c>
      <c r="I1180" s="10">
        <f t="shared" si="185"/>
        <v>1.3338971753754125E-2</v>
      </c>
      <c r="J1180">
        <f t="shared" si="183"/>
        <v>2496.4375124875119</v>
      </c>
      <c r="K1180">
        <f t="shared" si="184"/>
        <v>2498933.9499999993</v>
      </c>
      <c r="L1180" t="s">
        <v>3914</v>
      </c>
      <c r="M1180" t="s">
        <v>3913</v>
      </c>
      <c r="N1180" s="1">
        <f t="shared" si="189"/>
        <v>40.314999999999998</v>
      </c>
      <c r="O1180" s="1">
        <f t="shared" si="186"/>
        <v>516.19997471554962</v>
      </c>
      <c r="P1180" s="1" t="str">
        <f t="shared" si="187"/>
        <v>10-2024</v>
      </c>
      <c r="T1180" s="1"/>
      <c r="U1180" s="1"/>
      <c r="V1180" s="1" t="s">
        <v>3913</v>
      </c>
      <c r="W1180" s="1"/>
      <c r="X1180" s="1" t="s">
        <v>1158</v>
      </c>
      <c r="Y1180" s="2" t="s">
        <v>3913</v>
      </c>
      <c r="Z1180" s="4" t="s">
        <v>3914</v>
      </c>
      <c r="AD1180" t="str">
        <f t="shared" si="188"/>
        <v/>
      </c>
    </row>
    <row r="1181" spans="1:30" ht="14.25">
      <c r="A1181" s="1" t="str">
        <f t="shared" si="180"/>
        <v>e9fb3e96</v>
      </c>
      <c r="B1181" s="3">
        <v>44970</v>
      </c>
      <c r="C1181" s="2" t="str">
        <f t="shared" si="181"/>
        <v>North</v>
      </c>
      <c r="D1181" s="4" t="str">
        <f t="shared" si="182"/>
        <v>Electronics</v>
      </c>
      <c r="E1181" s="1">
        <v>3207.86</v>
      </c>
      <c r="F1181" s="1">
        <v>44</v>
      </c>
      <c r="G1181" s="1">
        <v>49</v>
      </c>
      <c r="H1181">
        <v>1218.68</v>
      </c>
      <c r="I1181" s="10">
        <f t="shared" si="185"/>
        <v>0.37990435991595645</v>
      </c>
      <c r="J1181">
        <f t="shared" si="183"/>
        <v>2571.1423225152107</v>
      </c>
      <c r="K1181">
        <f t="shared" si="184"/>
        <v>2535146.3299999977</v>
      </c>
      <c r="L1181" t="s">
        <v>3915</v>
      </c>
      <c r="M1181" t="s">
        <v>3910</v>
      </c>
      <c r="N1181" s="1">
        <f t="shared" si="189"/>
        <v>633.84</v>
      </c>
      <c r="O1181" s="1">
        <f t="shared" si="186"/>
        <v>507.6997287299634</v>
      </c>
      <c r="P1181" s="1" t="str">
        <f t="shared" si="187"/>
        <v>02-2023</v>
      </c>
      <c r="T1181" s="1"/>
      <c r="U1181" s="1"/>
      <c r="V1181" s="1" t="s">
        <v>3910</v>
      </c>
      <c r="W1181" s="1"/>
      <c r="X1181" s="1" t="s">
        <v>1159</v>
      </c>
      <c r="Y1181" s="2" t="s">
        <v>3910</v>
      </c>
      <c r="Z1181" s="4" t="s">
        <v>291</v>
      </c>
      <c r="AD1181" t="str">
        <f t="shared" si="188"/>
        <v/>
      </c>
    </row>
    <row r="1182" spans="1:30" ht="14.25">
      <c r="A1182" s="1" t="str">
        <f t="shared" si="180"/>
        <v>488ae2d5</v>
      </c>
      <c r="B1182" s="3">
        <v>44923</v>
      </c>
      <c r="C1182" s="2" t="str">
        <f t="shared" si="181"/>
        <v>West</v>
      </c>
      <c r="D1182" s="4" t="str">
        <f t="shared" si="182"/>
        <v>Sports</v>
      </c>
      <c r="E1182" s="1">
        <v>2039.56</v>
      </c>
      <c r="F1182" s="1">
        <v>33</v>
      </c>
      <c r="G1182" s="1">
        <v>39</v>
      </c>
      <c r="H1182">
        <v>1562.37</v>
      </c>
      <c r="I1182" s="10">
        <f t="shared" si="185"/>
        <v>0.76603286983467023</v>
      </c>
      <c r="J1182">
        <f t="shared" si="183"/>
        <v>2537.5954861821929</v>
      </c>
      <c r="K1182">
        <f t="shared" si="184"/>
        <v>2479230.7900000024</v>
      </c>
      <c r="L1182" t="s">
        <v>3914</v>
      </c>
      <c r="M1182" t="s">
        <v>3911</v>
      </c>
      <c r="N1182" s="1">
        <f t="shared" si="189"/>
        <v>800.68499999999995</v>
      </c>
      <c r="O1182" s="1">
        <f t="shared" si="186"/>
        <v>516.19997471554962</v>
      </c>
      <c r="P1182" s="1" t="str">
        <f t="shared" si="187"/>
        <v>12-2022</v>
      </c>
      <c r="T1182" s="1"/>
      <c r="U1182" s="1"/>
      <c r="V1182" s="1" t="s">
        <v>3911</v>
      </c>
      <c r="W1182" s="1"/>
      <c r="X1182" s="1" t="s">
        <v>1160</v>
      </c>
      <c r="Y1182" s="2" t="s">
        <v>959</v>
      </c>
      <c r="Z1182" s="4" t="s">
        <v>3914</v>
      </c>
      <c r="AD1182" t="str">
        <f t="shared" si="188"/>
        <v/>
      </c>
    </row>
    <row r="1183" spans="1:30" ht="14.25">
      <c r="A1183" s="1" t="str">
        <f t="shared" si="180"/>
        <v>39b78d05</v>
      </c>
      <c r="B1183" s="3">
        <v>45363</v>
      </c>
      <c r="C1183" s="2" t="str">
        <f t="shared" si="181"/>
        <v>East</v>
      </c>
      <c r="D1183" s="4" t="str">
        <f t="shared" si="182"/>
        <v>Sports</v>
      </c>
      <c r="E1183" s="1">
        <v>2649.9</v>
      </c>
      <c r="F1183" s="1">
        <v>27</v>
      </c>
      <c r="G1183" s="1">
        <v>46</v>
      </c>
      <c r="H1183">
        <v>1833.96</v>
      </c>
      <c r="I1183" s="10">
        <f t="shared" si="185"/>
        <v>0.6920864938299558</v>
      </c>
      <c r="J1183">
        <f t="shared" si="183"/>
        <v>2506.2477027027048</v>
      </c>
      <c r="K1183">
        <f t="shared" si="184"/>
        <v>2596472.620000002</v>
      </c>
      <c r="L1183" t="s">
        <v>3914</v>
      </c>
      <c r="M1183" t="s">
        <v>3912</v>
      </c>
      <c r="N1183" s="1">
        <f t="shared" si="189"/>
        <v>939.98</v>
      </c>
      <c r="O1183" s="1">
        <f t="shared" si="186"/>
        <v>516.19997471554962</v>
      </c>
      <c r="P1183" s="1" t="str">
        <f t="shared" si="187"/>
        <v>03-2024</v>
      </c>
      <c r="T1183" s="1"/>
      <c r="U1183" s="1"/>
      <c r="V1183" s="1" t="s">
        <v>3912</v>
      </c>
      <c r="W1183" s="1"/>
      <c r="X1183" s="1" t="s">
        <v>1161</v>
      </c>
      <c r="Y1183" s="2" t="s">
        <v>3912</v>
      </c>
      <c r="Z1183" s="4" t="s">
        <v>3914</v>
      </c>
      <c r="AD1183" t="str">
        <f t="shared" si="188"/>
        <v/>
      </c>
    </row>
    <row r="1184" spans="1:30" ht="14.25">
      <c r="A1184" s="1" t="str">
        <f t="shared" si="180"/>
        <v>ee60e9ae</v>
      </c>
      <c r="B1184" s="3">
        <v>45164</v>
      </c>
      <c r="C1184" s="2" t="str">
        <f t="shared" si="181"/>
        <v>North</v>
      </c>
      <c r="D1184" s="4" t="str">
        <f t="shared" si="182"/>
        <v>Sports</v>
      </c>
      <c r="E1184" s="1">
        <v>174.07</v>
      </c>
      <c r="F1184" s="1">
        <v>20</v>
      </c>
      <c r="G1184" s="1">
        <v>50</v>
      </c>
      <c r="H1184">
        <v>217.89</v>
      </c>
      <c r="I1184" s="10">
        <f t="shared" si="185"/>
        <v>1.2517378066295168</v>
      </c>
      <c r="J1184">
        <f t="shared" si="183"/>
        <v>2571.1423225152107</v>
      </c>
      <c r="K1184">
        <f t="shared" si="184"/>
        <v>2535146.3299999977</v>
      </c>
      <c r="L1184" t="s">
        <v>3914</v>
      </c>
      <c r="M1184" t="s">
        <v>3910</v>
      </c>
      <c r="N1184" s="1">
        <f t="shared" si="189"/>
        <v>133.94499999999999</v>
      </c>
      <c r="O1184" s="1">
        <f t="shared" si="186"/>
        <v>516.19997471554962</v>
      </c>
      <c r="P1184" s="1" t="str">
        <f t="shared" si="187"/>
        <v>08-2023</v>
      </c>
      <c r="T1184" s="1"/>
      <c r="U1184" s="1"/>
      <c r="V1184" s="1" t="s">
        <v>3910</v>
      </c>
      <c r="W1184" s="1"/>
      <c r="X1184" s="1" t="s">
        <v>1162</v>
      </c>
      <c r="Y1184" s="2" t="s">
        <v>3910</v>
      </c>
      <c r="Z1184" s="4" t="s">
        <v>3914</v>
      </c>
      <c r="AD1184" t="str">
        <f t="shared" si="188"/>
        <v/>
      </c>
    </row>
    <row r="1185" spans="1:30" ht="14.25">
      <c r="A1185" s="1" t="str">
        <f t="shared" si="180"/>
        <v>39125b27</v>
      </c>
      <c r="B1185" s="3">
        <v>45116</v>
      </c>
      <c r="C1185" s="2" t="str">
        <f t="shared" si="181"/>
        <v>East</v>
      </c>
      <c r="D1185" s="4" t="str">
        <f t="shared" si="182"/>
        <v>Electronics</v>
      </c>
      <c r="E1185" s="1">
        <v>2988.61</v>
      </c>
      <c r="F1185" s="1">
        <v>8</v>
      </c>
      <c r="G1185" s="1">
        <v>16</v>
      </c>
      <c r="H1185">
        <v>820.98</v>
      </c>
      <c r="I1185" s="10">
        <f t="shared" si="185"/>
        <v>0.2747029555545889</v>
      </c>
      <c r="J1185">
        <f t="shared" si="183"/>
        <v>2506.2477027027048</v>
      </c>
      <c r="K1185">
        <f t="shared" si="184"/>
        <v>2596472.620000002</v>
      </c>
      <c r="L1185" t="s">
        <v>3915</v>
      </c>
      <c r="M1185" t="s">
        <v>3912</v>
      </c>
      <c r="N1185" s="1">
        <f t="shared" si="189"/>
        <v>418.49</v>
      </c>
      <c r="O1185" s="1">
        <f t="shared" si="186"/>
        <v>507.6997287299634</v>
      </c>
      <c r="P1185" s="1" t="str">
        <f t="shared" si="187"/>
        <v>07-2023</v>
      </c>
      <c r="T1185" s="1"/>
      <c r="U1185" s="1"/>
      <c r="V1185" s="1" t="s">
        <v>3912</v>
      </c>
      <c r="W1185" s="1"/>
      <c r="X1185" s="1" t="s">
        <v>1163</v>
      </c>
      <c r="Y1185" s="2" t="s">
        <v>3912</v>
      </c>
      <c r="Z1185" s="4" t="s">
        <v>291</v>
      </c>
      <c r="AD1185" t="str">
        <f t="shared" si="188"/>
        <v/>
      </c>
    </row>
    <row r="1186" spans="1:30" ht="14.25">
      <c r="A1186" s="1" t="str">
        <f t="shared" si="180"/>
        <v>7dbf44bf</v>
      </c>
      <c r="B1186" s="3">
        <v>45252</v>
      </c>
      <c r="C1186" s="2" t="str">
        <f t="shared" si="181"/>
        <v>North</v>
      </c>
      <c r="D1186" s="4" t="str">
        <f t="shared" si="182"/>
        <v>Electronics</v>
      </c>
      <c r="E1186" s="1">
        <v>4191.72</v>
      </c>
      <c r="F1186" s="1">
        <v>8</v>
      </c>
      <c r="G1186" s="1">
        <v>44</v>
      </c>
      <c r="H1186">
        <v>1265.8900000000001</v>
      </c>
      <c r="I1186" s="10">
        <f t="shared" si="185"/>
        <v>0.30199774794117928</v>
      </c>
      <c r="J1186">
        <f t="shared" si="183"/>
        <v>2571.1423225152107</v>
      </c>
      <c r="K1186">
        <f t="shared" si="184"/>
        <v>2535146.3299999977</v>
      </c>
      <c r="L1186" t="s">
        <v>3915</v>
      </c>
      <c r="M1186" t="s">
        <v>3910</v>
      </c>
      <c r="N1186" s="1">
        <f t="shared" si="189"/>
        <v>654.94500000000005</v>
      </c>
      <c r="O1186" s="1">
        <f t="shared" si="186"/>
        <v>507.6997287299634</v>
      </c>
      <c r="P1186" s="1" t="str">
        <f t="shared" si="187"/>
        <v>11-2023</v>
      </c>
      <c r="T1186" s="1"/>
      <c r="U1186" s="1"/>
      <c r="V1186" s="1" t="s">
        <v>3910</v>
      </c>
      <c r="W1186" s="1"/>
      <c r="X1186" s="1" t="s">
        <v>1164</v>
      </c>
      <c r="Y1186" s="2" t="s">
        <v>3910</v>
      </c>
      <c r="Z1186" s="4" t="s">
        <v>291</v>
      </c>
      <c r="AD1186" t="str">
        <f t="shared" si="188"/>
        <v/>
      </c>
    </row>
    <row r="1187" spans="1:30" ht="14.25">
      <c r="A1187" s="1" t="str">
        <f t="shared" si="180"/>
        <v>79415639</v>
      </c>
      <c r="B1187" s="3">
        <v>45574</v>
      </c>
      <c r="C1187" s="2" t="str">
        <f t="shared" si="181"/>
        <v>East</v>
      </c>
      <c r="D1187" s="4" t="str">
        <f t="shared" si="182"/>
        <v>Groceries</v>
      </c>
      <c r="E1187" s="1">
        <v>852.2</v>
      </c>
      <c r="F1187" s="1">
        <v>37</v>
      </c>
      <c r="G1187" s="1">
        <v>0</v>
      </c>
      <c r="H1187">
        <v>1345.09</v>
      </c>
      <c r="I1187" s="10">
        <f t="shared" si="185"/>
        <v>1.5783736212156769</v>
      </c>
      <c r="J1187">
        <f t="shared" si="183"/>
        <v>2506.2477027027048</v>
      </c>
      <c r="K1187">
        <f t="shared" si="184"/>
        <v>2596472.620000002</v>
      </c>
      <c r="L1187" t="s">
        <v>88</v>
      </c>
      <c r="M1187" t="s">
        <v>3912</v>
      </c>
      <c r="N1187" s="1">
        <f t="shared" si="189"/>
        <v>672.54499999999996</v>
      </c>
      <c r="O1187" s="1">
        <f t="shared" si="186"/>
        <v>515.36624489795861</v>
      </c>
      <c r="P1187" s="1" t="str">
        <f t="shared" si="187"/>
        <v>10-2024</v>
      </c>
      <c r="T1187" s="1"/>
      <c r="U1187" s="1"/>
      <c r="V1187" s="1" t="s">
        <v>3912</v>
      </c>
      <c r="W1187" s="1"/>
      <c r="X1187" s="1">
        <v>79415639</v>
      </c>
      <c r="Y1187" s="2" t="s">
        <v>3912</v>
      </c>
      <c r="Z1187" s="4" t="s">
        <v>88</v>
      </c>
      <c r="AD1187" t="str">
        <f t="shared" si="188"/>
        <v/>
      </c>
    </row>
    <row r="1188" spans="1:30" ht="14.25">
      <c r="A1188" s="1" t="str">
        <f t="shared" si="180"/>
        <v>14e154ff</v>
      </c>
      <c r="B1188" s="3">
        <v>45426</v>
      </c>
      <c r="C1188" s="2" t="str">
        <f t="shared" si="181"/>
        <v>West</v>
      </c>
      <c r="D1188" s="4" t="str">
        <f t="shared" si="182"/>
        <v>Sports</v>
      </c>
      <c r="E1188" s="1">
        <v>688.26</v>
      </c>
      <c r="F1188" s="1">
        <v>50</v>
      </c>
      <c r="G1188" s="1">
        <v>43</v>
      </c>
      <c r="H1188">
        <v>544.16999999999996</v>
      </c>
      <c r="I1188" s="10">
        <f t="shared" si="185"/>
        <v>0.79064597681108884</v>
      </c>
      <c r="J1188">
        <f t="shared" si="183"/>
        <v>2537.5954861821929</v>
      </c>
      <c r="K1188">
        <f t="shared" si="184"/>
        <v>2479230.7900000024</v>
      </c>
      <c r="L1188" t="s">
        <v>3914</v>
      </c>
      <c r="M1188" t="s">
        <v>3911</v>
      </c>
      <c r="N1188" s="1">
        <f t="shared" si="189"/>
        <v>293.58499999999998</v>
      </c>
      <c r="O1188" s="1">
        <f t="shared" si="186"/>
        <v>516.19997471554962</v>
      </c>
      <c r="P1188" s="1" t="str">
        <f t="shared" si="187"/>
        <v>05-2024</v>
      </c>
      <c r="T1188" s="1"/>
      <c r="U1188" s="1"/>
      <c r="V1188" s="1" t="s">
        <v>3911</v>
      </c>
      <c r="W1188" s="1"/>
      <c r="X1188" s="1" t="s">
        <v>1165</v>
      </c>
      <c r="Y1188" s="2" t="s">
        <v>959</v>
      </c>
      <c r="Z1188" s="4" t="s">
        <v>3914</v>
      </c>
      <c r="AD1188" t="str">
        <f t="shared" si="188"/>
        <v/>
      </c>
    </row>
    <row r="1189" spans="1:30" ht="14.25">
      <c r="A1189" s="1" t="str">
        <f t="shared" si="180"/>
        <v>1a0e90a4</v>
      </c>
      <c r="B1189" s="3">
        <v>45496</v>
      </c>
      <c r="C1189" s="2" t="str">
        <f t="shared" si="181"/>
        <v>South</v>
      </c>
      <c r="D1189" s="4" t="str">
        <f t="shared" si="182"/>
        <v>Sports</v>
      </c>
      <c r="E1189" s="1">
        <v>2957.13</v>
      </c>
      <c r="F1189" s="1">
        <v>32</v>
      </c>
      <c r="G1189" s="1">
        <v>34</v>
      </c>
      <c r="H1189">
        <v>571.13</v>
      </c>
      <c r="I1189" s="10">
        <f t="shared" si="185"/>
        <v>0.19313658851656842</v>
      </c>
      <c r="J1189">
        <f t="shared" si="183"/>
        <v>2496.4375124875119</v>
      </c>
      <c r="K1189">
        <f t="shared" si="184"/>
        <v>2498933.9499999993</v>
      </c>
      <c r="L1189" t="s">
        <v>3914</v>
      </c>
      <c r="M1189" t="s">
        <v>3913</v>
      </c>
      <c r="N1189" s="1">
        <f t="shared" si="189"/>
        <v>302.565</v>
      </c>
      <c r="O1189" s="1">
        <f t="shared" si="186"/>
        <v>516.19997471554962</v>
      </c>
      <c r="P1189" s="1" t="str">
        <f t="shared" si="187"/>
        <v>07-2024</v>
      </c>
      <c r="T1189" s="1"/>
      <c r="U1189" s="1"/>
      <c r="V1189" s="1" t="s">
        <v>3913</v>
      </c>
      <c r="W1189" s="1"/>
      <c r="X1189" s="1" t="s">
        <v>1166</v>
      </c>
      <c r="Y1189" s="2" t="s">
        <v>3913</v>
      </c>
      <c r="Z1189" s="4" t="s">
        <v>3914</v>
      </c>
      <c r="AD1189" t="str">
        <f t="shared" si="188"/>
        <v/>
      </c>
    </row>
    <row r="1190" spans="1:30" ht="14.25">
      <c r="A1190" s="1" t="str">
        <f t="shared" si="180"/>
        <v>5f0700f2</v>
      </c>
      <c r="B1190" s="3">
        <v>45447</v>
      </c>
      <c r="C1190" s="2" t="str">
        <f t="shared" si="181"/>
        <v>West</v>
      </c>
      <c r="D1190" s="4" t="str">
        <f t="shared" si="182"/>
        <v>Clothing</v>
      </c>
      <c r="E1190" s="1">
        <v>1675.56</v>
      </c>
      <c r="F1190" s="1">
        <v>49</v>
      </c>
      <c r="G1190" s="1">
        <v>33</v>
      </c>
      <c r="H1190">
        <v>865.34</v>
      </c>
      <c r="I1190" s="10">
        <f t="shared" si="185"/>
        <v>0.51644823223280578</v>
      </c>
      <c r="J1190">
        <f t="shared" si="183"/>
        <v>2537.5954861821929</v>
      </c>
      <c r="K1190">
        <f t="shared" si="184"/>
        <v>2479230.7900000024</v>
      </c>
      <c r="L1190" t="s">
        <v>1474</v>
      </c>
      <c r="M1190" t="s">
        <v>3911</v>
      </c>
      <c r="N1190" s="1">
        <f t="shared" si="189"/>
        <v>449.17</v>
      </c>
      <c r="O1190" s="1">
        <f t="shared" si="186"/>
        <v>518.08361275088532</v>
      </c>
      <c r="P1190" s="1" t="str">
        <f t="shared" si="187"/>
        <v>06-2024</v>
      </c>
      <c r="T1190" s="1"/>
      <c r="U1190" s="1"/>
      <c r="V1190" s="1" t="s">
        <v>3911</v>
      </c>
      <c r="W1190" s="1"/>
      <c r="X1190" s="1" t="s">
        <v>1167</v>
      </c>
      <c r="Y1190" s="2" t="s">
        <v>959</v>
      </c>
      <c r="Z1190" s="4" t="s">
        <v>1474</v>
      </c>
      <c r="AD1190" t="str">
        <f t="shared" si="188"/>
        <v/>
      </c>
    </row>
    <row r="1191" spans="1:30" ht="14.25">
      <c r="A1191" s="1" t="str">
        <f t="shared" si="180"/>
        <v>59310f14</v>
      </c>
      <c r="B1191" s="3">
        <v>44995</v>
      </c>
      <c r="C1191" s="2" t="str">
        <f t="shared" si="181"/>
        <v>South</v>
      </c>
      <c r="D1191" s="4" t="str">
        <f t="shared" si="182"/>
        <v>Clothing</v>
      </c>
      <c r="E1191" s="1">
        <v>1180.1600000000001</v>
      </c>
      <c r="F1191" s="1">
        <v>46</v>
      </c>
      <c r="G1191" s="1">
        <v>21</v>
      </c>
      <c r="H1191">
        <v>801.23</v>
      </c>
      <c r="I1191" s="10">
        <f t="shared" si="185"/>
        <v>0.67891641811279824</v>
      </c>
      <c r="J1191">
        <f t="shared" si="183"/>
        <v>2496.4375124875119</v>
      </c>
      <c r="K1191">
        <f t="shared" si="184"/>
        <v>2498933.9499999993</v>
      </c>
      <c r="L1191" t="s">
        <v>1474</v>
      </c>
      <c r="M1191" t="s">
        <v>3913</v>
      </c>
      <c r="N1191" s="1">
        <f t="shared" si="189"/>
        <v>411.11500000000001</v>
      </c>
      <c r="O1191" s="1">
        <f t="shared" si="186"/>
        <v>518.08361275088532</v>
      </c>
      <c r="P1191" s="1" t="str">
        <f t="shared" si="187"/>
        <v>03-2023</v>
      </c>
      <c r="T1191" s="1"/>
      <c r="U1191" s="1"/>
      <c r="V1191" s="1" t="s">
        <v>3913</v>
      </c>
      <c r="W1191" s="1"/>
      <c r="X1191" s="1" t="s">
        <v>1168</v>
      </c>
      <c r="Y1191" s="2" t="s">
        <v>3913</v>
      </c>
      <c r="Z1191" s="4" t="s">
        <v>1474</v>
      </c>
      <c r="AD1191" t="str">
        <f t="shared" si="188"/>
        <v/>
      </c>
    </row>
    <row r="1192" spans="1:30" ht="14.25">
      <c r="A1192" s="1" t="str">
        <f t="shared" si="180"/>
        <v>4f25f098</v>
      </c>
      <c r="B1192" s="3">
        <v>45295</v>
      </c>
      <c r="C1192" s="2" t="str">
        <f t="shared" si="181"/>
        <v>North</v>
      </c>
      <c r="D1192" s="4" t="str">
        <f t="shared" si="182"/>
        <v>Groceries</v>
      </c>
      <c r="E1192" s="1">
        <v>3243.95</v>
      </c>
      <c r="F1192" s="1">
        <v>22</v>
      </c>
      <c r="G1192" s="1">
        <v>4</v>
      </c>
      <c r="H1192">
        <v>1114.55</v>
      </c>
      <c r="I1192" s="10">
        <f t="shared" si="185"/>
        <v>0.34357804528429847</v>
      </c>
      <c r="J1192">
        <f t="shared" si="183"/>
        <v>2571.1423225152107</v>
      </c>
      <c r="K1192">
        <f t="shared" si="184"/>
        <v>2535146.3299999977</v>
      </c>
      <c r="L1192" t="s">
        <v>88</v>
      </c>
      <c r="M1192" t="s">
        <v>3910</v>
      </c>
      <c r="N1192" s="1">
        <f t="shared" si="189"/>
        <v>559.27499999999998</v>
      </c>
      <c r="O1192" s="1">
        <f t="shared" si="186"/>
        <v>515.36624489795861</v>
      </c>
      <c r="P1192" s="1" t="str">
        <f t="shared" si="187"/>
        <v>01-2024</v>
      </c>
      <c r="T1192" s="1"/>
      <c r="U1192" s="1"/>
      <c r="V1192" s="1" t="s">
        <v>3910</v>
      </c>
      <c r="W1192" s="1"/>
      <c r="X1192" s="1" t="s">
        <v>1169</v>
      </c>
      <c r="Y1192" s="2" t="s">
        <v>3910</v>
      </c>
      <c r="Z1192" s="4" t="s">
        <v>88</v>
      </c>
      <c r="AD1192" t="str">
        <f t="shared" si="188"/>
        <v/>
      </c>
    </row>
    <row r="1193" spans="1:30" ht="14.25">
      <c r="A1193" s="1" t="str">
        <f t="shared" si="180"/>
        <v>d82e9c7a</v>
      </c>
      <c r="B1193" s="3">
        <v>45032</v>
      </c>
      <c r="C1193" s="2" t="str">
        <f t="shared" si="181"/>
        <v>South</v>
      </c>
      <c r="D1193" s="4" t="str">
        <f t="shared" si="182"/>
        <v>Groceries</v>
      </c>
      <c r="E1193" s="1">
        <v>4488.05</v>
      </c>
      <c r="F1193" s="1">
        <v>3</v>
      </c>
      <c r="G1193" s="1">
        <v>36</v>
      </c>
      <c r="H1193">
        <v>1551.14</v>
      </c>
      <c r="I1193" s="10">
        <f t="shared" si="185"/>
        <v>0.34561557914907365</v>
      </c>
      <c r="J1193">
        <f t="shared" si="183"/>
        <v>2496.4375124875119</v>
      </c>
      <c r="K1193">
        <f t="shared" si="184"/>
        <v>2498933.9499999993</v>
      </c>
      <c r="L1193" t="s">
        <v>88</v>
      </c>
      <c r="M1193" t="s">
        <v>3913</v>
      </c>
      <c r="N1193" s="1">
        <f t="shared" si="189"/>
        <v>793.57</v>
      </c>
      <c r="O1193" s="1">
        <f t="shared" si="186"/>
        <v>515.36624489795861</v>
      </c>
      <c r="P1193" s="1" t="str">
        <f t="shared" si="187"/>
        <v>04-2023</v>
      </c>
      <c r="T1193" s="1"/>
      <c r="U1193" s="1"/>
      <c r="V1193" s="1" t="s">
        <v>3913</v>
      </c>
      <c r="W1193" s="1"/>
      <c r="X1193" s="1" t="s">
        <v>1170</v>
      </c>
      <c r="Y1193" s="2" t="s">
        <v>3913</v>
      </c>
      <c r="Z1193" s="4" t="s">
        <v>88</v>
      </c>
      <c r="AD1193" t="str">
        <f t="shared" si="188"/>
        <v/>
      </c>
    </row>
    <row r="1194" spans="1:30" ht="14.25">
      <c r="A1194" s="1" t="str">
        <f t="shared" si="180"/>
        <v>79811939</v>
      </c>
      <c r="B1194" s="3">
        <v>44894</v>
      </c>
      <c r="C1194" s="2" t="str">
        <f t="shared" si="181"/>
        <v>North</v>
      </c>
      <c r="D1194" s="4" t="str">
        <f t="shared" si="182"/>
        <v>Groceries</v>
      </c>
      <c r="E1194" s="1">
        <v>2607.59</v>
      </c>
      <c r="F1194" s="1">
        <v>42</v>
      </c>
      <c r="G1194" s="1">
        <v>47</v>
      </c>
      <c r="H1194">
        <v>71.47</v>
      </c>
      <c r="I1194" s="10">
        <f t="shared" si="185"/>
        <v>2.7408449948036307E-2</v>
      </c>
      <c r="J1194">
        <f t="shared" si="183"/>
        <v>2571.1423225152107</v>
      </c>
      <c r="K1194">
        <f t="shared" si="184"/>
        <v>2535146.3299999977</v>
      </c>
      <c r="L1194" t="s">
        <v>88</v>
      </c>
      <c r="M1194" t="s">
        <v>3910</v>
      </c>
      <c r="N1194" s="1">
        <f t="shared" si="189"/>
        <v>59.234999999999999</v>
      </c>
      <c r="O1194" s="1">
        <f t="shared" si="186"/>
        <v>515.36624489795861</v>
      </c>
      <c r="P1194" s="1" t="str">
        <f t="shared" si="187"/>
        <v>11-2022</v>
      </c>
      <c r="T1194" s="1"/>
      <c r="U1194" s="1"/>
      <c r="V1194" s="1" t="s">
        <v>3910</v>
      </c>
      <c r="W1194" s="1"/>
      <c r="X1194" s="1">
        <v>79811939</v>
      </c>
      <c r="Y1194" s="2" t="s">
        <v>3910</v>
      </c>
      <c r="Z1194" s="4" t="s">
        <v>88</v>
      </c>
      <c r="AD1194" t="str">
        <f t="shared" si="188"/>
        <v/>
      </c>
    </row>
    <row r="1195" spans="1:30" ht="14.25">
      <c r="A1195" s="1" t="str">
        <f t="shared" si="180"/>
        <v>9125322c</v>
      </c>
      <c r="B1195" s="3">
        <v>45580</v>
      </c>
      <c r="C1195" s="2" t="str">
        <f t="shared" si="181"/>
        <v>North</v>
      </c>
      <c r="D1195" s="4" t="str">
        <f t="shared" si="182"/>
        <v>Groceries</v>
      </c>
      <c r="E1195" s="1">
        <v>2766.22</v>
      </c>
      <c r="F1195" s="1">
        <v>36</v>
      </c>
      <c r="G1195" s="1">
        <v>25</v>
      </c>
      <c r="H1195">
        <v>1983.99</v>
      </c>
      <c r="I1195" s="10">
        <f t="shared" si="185"/>
        <v>0.71722061152041416</v>
      </c>
      <c r="J1195">
        <f t="shared" si="183"/>
        <v>2571.1423225152107</v>
      </c>
      <c r="K1195">
        <f t="shared" si="184"/>
        <v>2535146.3299999977</v>
      </c>
      <c r="L1195" t="s">
        <v>88</v>
      </c>
      <c r="M1195" t="s">
        <v>3910</v>
      </c>
      <c r="N1195" s="1">
        <f t="shared" si="189"/>
        <v>1004.495</v>
      </c>
      <c r="O1195" s="1">
        <f t="shared" si="186"/>
        <v>515.36624489795861</v>
      </c>
      <c r="P1195" s="1" t="str">
        <f t="shared" si="187"/>
        <v>10-2024</v>
      </c>
      <c r="T1195" s="1"/>
      <c r="U1195" s="1"/>
      <c r="V1195" s="1" t="s">
        <v>3910</v>
      </c>
      <c r="W1195" s="1"/>
      <c r="X1195" s="1" t="s">
        <v>1171</v>
      </c>
      <c r="Y1195" s="2" t="s">
        <v>3910</v>
      </c>
      <c r="Z1195" s="4" t="s">
        <v>88</v>
      </c>
      <c r="AD1195" t="str">
        <f t="shared" si="188"/>
        <v/>
      </c>
    </row>
    <row r="1196" spans="1:30" ht="14.25">
      <c r="A1196" s="1" t="str">
        <f t="shared" si="180"/>
        <v>675425a4</v>
      </c>
      <c r="B1196" s="3">
        <v>45586</v>
      </c>
      <c r="C1196" s="2" t="str">
        <f t="shared" si="181"/>
        <v>North</v>
      </c>
      <c r="D1196" s="4" t="str">
        <f t="shared" si="182"/>
        <v>Electronics</v>
      </c>
      <c r="E1196" s="1">
        <v>1367.77</v>
      </c>
      <c r="F1196" s="1">
        <v>20</v>
      </c>
      <c r="G1196" s="1">
        <v>24</v>
      </c>
      <c r="H1196">
        <v>740.59</v>
      </c>
      <c r="I1196" s="10">
        <f t="shared" si="185"/>
        <v>0.54145799366852621</v>
      </c>
      <c r="J1196">
        <f t="shared" si="183"/>
        <v>2571.1423225152107</v>
      </c>
      <c r="K1196">
        <f t="shared" si="184"/>
        <v>2535146.3299999977</v>
      </c>
      <c r="L1196" t="s">
        <v>3915</v>
      </c>
      <c r="M1196" t="s">
        <v>3910</v>
      </c>
      <c r="N1196" s="1">
        <f t="shared" si="189"/>
        <v>382.29500000000002</v>
      </c>
      <c r="O1196" s="1">
        <f t="shared" si="186"/>
        <v>507.6997287299634</v>
      </c>
      <c r="P1196" s="1" t="str">
        <f t="shared" si="187"/>
        <v>10-2024</v>
      </c>
      <c r="T1196" s="1"/>
      <c r="U1196" s="1"/>
      <c r="V1196" s="1" t="s">
        <v>3910</v>
      </c>
      <c r="W1196" s="1"/>
      <c r="X1196" s="1" t="s">
        <v>1172</v>
      </c>
      <c r="Y1196" s="2" t="s">
        <v>3910</v>
      </c>
      <c r="Z1196" s="4" t="s">
        <v>291</v>
      </c>
      <c r="AD1196" t="str">
        <f t="shared" si="188"/>
        <v/>
      </c>
    </row>
    <row r="1197" spans="1:30" ht="14.25">
      <c r="A1197" s="1" t="str">
        <f t="shared" si="180"/>
        <v>9b5a7ee1</v>
      </c>
      <c r="B1197" s="3">
        <v>44881</v>
      </c>
      <c r="C1197" s="2" t="str">
        <f t="shared" si="181"/>
        <v>East</v>
      </c>
      <c r="D1197" s="4" t="str">
        <f t="shared" si="182"/>
        <v>Groceries</v>
      </c>
      <c r="E1197" s="1">
        <v>4585.67</v>
      </c>
      <c r="F1197" s="1">
        <v>48</v>
      </c>
      <c r="G1197" s="1">
        <v>25</v>
      </c>
      <c r="H1197">
        <v>1799.14</v>
      </c>
      <c r="I1197" s="10">
        <f t="shared" si="185"/>
        <v>0.39233961449471944</v>
      </c>
      <c r="J1197">
        <f t="shared" si="183"/>
        <v>2506.2477027027048</v>
      </c>
      <c r="K1197">
        <f t="shared" si="184"/>
        <v>2596472.620000002</v>
      </c>
      <c r="L1197" t="s">
        <v>88</v>
      </c>
      <c r="M1197" t="s">
        <v>3912</v>
      </c>
      <c r="N1197" s="1">
        <f t="shared" si="189"/>
        <v>912.07</v>
      </c>
      <c r="O1197" s="1">
        <f t="shared" si="186"/>
        <v>515.36624489795861</v>
      </c>
      <c r="P1197" s="1" t="str">
        <f t="shared" si="187"/>
        <v>11-2022</v>
      </c>
      <c r="T1197" s="1"/>
      <c r="U1197" s="1"/>
      <c r="V1197" s="1" t="s">
        <v>3912</v>
      </c>
      <c r="W1197" s="1"/>
      <c r="X1197" s="1" t="s">
        <v>1173</v>
      </c>
      <c r="Y1197" s="2" t="s">
        <v>3912</v>
      </c>
      <c r="Z1197" s="4" t="s">
        <v>88</v>
      </c>
      <c r="AD1197" t="str">
        <f t="shared" si="188"/>
        <v/>
      </c>
    </row>
    <row r="1198" spans="1:30" ht="14.25">
      <c r="A1198" s="1" t="str">
        <f t="shared" si="180"/>
        <v>e6496f7b</v>
      </c>
      <c r="B1198" s="3">
        <v>45266</v>
      </c>
      <c r="C1198" s="2" t="str">
        <f t="shared" si="181"/>
        <v>North</v>
      </c>
      <c r="D1198" s="4" t="str">
        <f t="shared" si="182"/>
        <v>Electronics</v>
      </c>
      <c r="E1198" s="1">
        <v>1060.8800000000001</v>
      </c>
      <c r="F1198" s="1">
        <v>47</v>
      </c>
      <c r="G1198" s="1">
        <v>17</v>
      </c>
      <c r="H1198">
        <v>1789.34</v>
      </c>
      <c r="I1198" s="10">
        <f t="shared" si="185"/>
        <v>1.686656360757107</v>
      </c>
      <c r="J1198">
        <f t="shared" si="183"/>
        <v>2571.1423225152107</v>
      </c>
      <c r="K1198">
        <f t="shared" si="184"/>
        <v>2535146.3299999977</v>
      </c>
      <c r="L1198" t="s">
        <v>3915</v>
      </c>
      <c r="M1198" t="s">
        <v>3910</v>
      </c>
      <c r="N1198" s="1">
        <f t="shared" si="189"/>
        <v>903.17</v>
      </c>
      <c r="O1198" s="1">
        <f t="shared" si="186"/>
        <v>507.6997287299634</v>
      </c>
      <c r="P1198" s="1" t="str">
        <f t="shared" si="187"/>
        <v>12-2023</v>
      </c>
      <c r="T1198" s="1"/>
      <c r="U1198" s="1"/>
      <c r="V1198" s="1" t="s">
        <v>3910</v>
      </c>
      <c r="W1198" s="1"/>
      <c r="X1198" s="1" t="s">
        <v>1174</v>
      </c>
      <c r="Y1198" s="2" t="s">
        <v>3910</v>
      </c>
      <c r="Z1198" s="4" t="s">
        <v>291</v>
      </c>
      <c r="AD1198" t="str">
        <f t="shared" si="188"/>
        <v/>
      </c>
    </row>
    <row r="1199" spans="1:30" ht="14.25">
      <c r="A1199" s="1" t="str">
        <f t="shared" si="180"/>
        <v>ec0b2ec0</v>
      </c>
      <c r="B1199" s="3">
        <v>44948</v>
      </c>
      <c r="C1199" s="2" t="str">
        <f t="shared" si="181"/>
        <v>West</v>
      </c>
      <c r="D1199" s="4" t="str">
        <f t="shared" si="182"/>
        <v>Electronics</v>
      </c>
      <c r="E1199" s="1">
        <v>182.52</v>
      </c>
      <c r="F1199" s="1">
        <v>18</v>
      </c>
      <c r="G1199" s="1">
        <v>32</v>
      </c>
      <c r="H1199">
        <v>1002.95</v>
      </c>
      <c r="I1199" s="10">
        <f t="shared" si="185"/>
        <v>5.4950142450142447</v>
      </c>
      <c r="J1199">
        <f t="shared" si="183"/>
        <v>2537.5954861821929</v>
      </c>
      <c r="K1199">
        <f t="shared" si="184"/>
        <v>2479230.7900000024</v>
      </c>
      <c r="L1199" t="s">
        <v>3915</v>
      </c>
      <c r="M1199" t="s">
        <v>3911</v>
      </c>
      <c r="N1199" s="1">
        <f t="shared" si="189"/>
        <v>517.47500000000002</v>
      </c>
      <c r="O1199" s="1">
        <f t="shared" si="186"/>
        <v>507.6997287299634</v>
      </c>
      <c r="P1199" s="1" t="str">
        <f t="shared" si="187"/>
        <v>01-2023</v>
      </c>
      <c r="T1199" s="1"/>
      <c r="U1199" s="1"/>
      <c r="V1199" s="1" t="s">
        <v>3911</v>
      </c>
      <c r="W1199" s="1"/>
      <c r="X1199" s="1" t="s">
        <v>1175</v>
      </c>
      <c r="Y1199" s="2" t="s">
        <v>959</v>
      </c>
      <c r="Z1199" s="4" t="s">
        <v>291</v>
      </c>
      <c r="AD1199" t="str">
        <f t="shared" si="188"/>
        <v/>
      </c>
    </row>
    <row r="1200" spans="1:30" ht="14.25">
      <c r="A1200" s="1" t="str">
        <f t="shared" si="180"/>
        <v>5ed02df2</v>
      </c>
      <c r="B1200" s="3">
        <v>45180</v>
      </c>
      <c r="C1200" s="2" t="str">
        <f t="shared" si="181"/>
        <v>North</v>
      </c>
      <c r="D1200" s="4" t="str">
        <f t="shared" si="182"/>
        <v>Electronics</v>
      </c>
      <c r="E1200" s="1">
        <v>3866.84</v>
      </c>
      <c r="F1200" s="1">
        <v>46</v>
      </c>
      <c r="G1200" s="1">
        <v>21</v>
      </c>
      <c r="H1200">
        <v>1505.37</v>
      </c>
      <c r="I1200" s="10">
        <f t="shared" si="185"/>
        <v>0.38930237610038165</v>
      </c>
      <c r="J1200">
        <f t="shared" si="183"/>
        <v>2571.1423225152107</v>
      </c>
      <c r="K1200">
        <f t="shared" si="184"/>
        <v>2535146.3299999977</v>
      </c>
      <c r="L1200" t="s">
        <v>3915</v>
      </c>
      <c r="M1200" t="s">
        <v>3910</v>
      </c>
      <c r="N1200" s="1">
        <f t="shared" si="189"/>
        <v>763.18499999999995</v>
      </c>
      <c r="O1200" s="1">
        <f t="shared" si="186"/>
        <v>507.6997287299634</v>
      </c>
      <c r="P1200" s="1" t="str">
        <f t="shared" si="187"/>
        <v>09-2023</v>
      </c>
      <c r="T1200" s="1"/>
      <c r="U1200" s="1"/>
      <c r="V1200" s="1" t="s">
        <v>3910</v>
      </c>
      <c r="W1200" s="1"/>
      <c r="X1200" s="1" t="s">
        <v>1176</v>
      </c>
      <c r="Y1200" s="2" t="s">
        <v>3910</v>
      </c>
      <c r="Z1200" s="4" t="s">
        <v>291</v>
      </c>
      <c r="AD1200" t="str">
        <f t="shared" si="188"/>
        <v/>
      </c>
    </row>
    <row r="1201" spans="1:30" ht="14.25">
      <c r="A1201" s="1" t="str">
        <f t="shared" si="180"/>
        <v>e700b0dd</v>
      </c>
      <c r="B1201" s="3">
        <v>45090</v>
      </c>
      <c r="C1201" s="2" t="str">
        <f t="shared" si="181"/>
        <v>North</v>
      </c>
      <c r="D1201" s="4" t="str">
        <f t="shared" si="182"/>
        <v>Electronics</v>
      </c>
      <c r="E1201" s="1">
        <v>1384.32</v>
      </c>
      <c r="F1201" s="1">
        <v>12</v>
      </c>
      <c r="G1201" s="1">
        <v>6</v>
      </c>
      <c r="H1201">
        <v>583.66</v>
      </c>
      <c r="I1201" s="10">
        <f t="shared" si="185"/>
        <v>0.42162216828478966</v>
      </c>
      <c r="J1201">
        <f t="shared" si="183"/>
        <v>2571.1423225152107</v>
      </c>
      <c r="K1201">
        <f t="shared" si="184"/>
        <v>2535146.3299999977</v>
      </c>
      <c r="L1201" t="s">
        <v>3915</v>
      </c>
      <c r="M1201" t="s">
        <v>3910</v>
      </c>
      <c r="N1201" s="1">
        <f t="shared" si="189"/>
        <v>294.83</v>
      </c>
      <c r="O1201" s="1">
        <f t="shared" si="186"/>
        <v>507.6997287299634</v>
      </c>
      <c r="P1201" s="1" t="str">
        <f t="shared" si="187"/>
        <v>06-2023</v>
      </c>
      <c r="T1201" s="1"/>
      <c r="U1201" s="1"/>
      <c r="V1201" s="1" t="s">
        <v>3910</v>
      </c>
      <c r="W1201" s="1"/>
      <c r="X1201" s="1" t="s">
        <v>1177</v>
      </c>
      <c r="Y1201" s="2" t="s">
        <v>3910</v>
      </c>
      <c r="Z1201" s="4" t="s">
        <v>291</v>
      </c>
      <c r="AD1201" t="str">
        <f t="shared" si="188"/>
        <v/>
      </c>
    </row>
    <row r="1202" spans="1:30" ht="14.25">
      <c r="A1202" s="1" t="str">
        <f t="shared" si="180"/>
        <v>47408bc4</v>
      </c>
      <c r="B1202" s="3">
        <v>44931</v>
      </c>
      <c r="C1202" s="2" t="str">
        <f t="shared" si="181"/>
        <v>East</v>
      </c>
      <c r="D1202" s="4" t="str">
        <f t="shared" si="182"/>
        <v>Sports</v>
      </c>
      <c r="E1202" s="1">
        <v>4839.1099999999997</v>
      </c>
      <c r="F1202" s="1">
        <v>23</v>
      </c>
      <c r="G1202" s="1">
        <v>13</v>
      </c>
      <c r="H1202">
        <v>1845.77</v>
      </c>
      <c r="I1202" s="10">
        <f t="shared" si="185"/>
        <v>0.3814275765584994</v>
      </c>
      <c r="J1202">
        <f t="shared" si="183"/>
        <v>2506.2477027027048</v>
      </c>
      <c r="K1202">
        <f t="shared" si="184"/>
        <v>2596472.620000002</v>
      </c>
      <c r="L1202" t="s">
        <v>3914</v>
      </c>
      <c r="M1202" t="s">
        <v>3912</v>
      </c>
      <c r="N1202" s="1">
        <f t="shared" si="189"/>
        <v>929.38499999999999</v>
      </c>
      <c r="O1202" s="1">
        <f t="shared" si="186"/>
        <v>516.19997471554962</v>
      </c>
      <c r="P1202" s="1" t="str">
        <f t="shared" si="187"/>
        <v>01-2023</v>
      </c>
      <c r="T1202" s="1"/>
      <c r="U1202" s="1"/>
      <c r="V1202" s="1" t="s">
        <v>3912</v>
      </c>
      <c r="W1202" s="1"/>
      <c r="X1202" s="1" t="s">
        <v>1178</v>
      </c>
      <c r="Y1202" s="2" t="s">
        <v>3912</v>
      </c>
      <c r="Z1202" s="4" t="s">
        <v>3914</v>
      </c>
      <c r="AD1202" t="str">
        <f t="shared" si="188"/>
        <v/>
      </c>
    </row>
    <row r="1203" spans="1:30" ht="14.25">
      <c r="A1203" s="1" t="str">
        <f t="shared" si="180"/>
        <v>18e46223</v>
      </c>
      <c r="B1203" s="3">
        <v>45138</v>
      </c>
      <c r="C1203" s="2" t="str">
        <f t="shared" si="181"/>
        <v>East</v>
      </c>
      <c r="D1203" s="4" t="str">
        <f t="shared" si="182"/>
        <v>Furniture</v>
      </c>
      <c r="E1203" s="1">
        <v>2219.0300000000002</v>
      </c>
      <c r="F1203" s="1">
        <v>17</v>
      </c>
      <c r="G1203" s="1">
        <v>33</v>
      </c>
      <c r="H1203">
        <v>1740.26</v>
      </c>
      <c r="I1203" s="10">
        <f t="shared" si="185"/>
        <v>0.78424356588238997</v>
      </c>
      <c r="J1203">
        <f t="shared" si="183"/>
        <v>2506.2477027027048</v>
      </c>
      <c r="K1203">
        <f t="shared" si="184"/>
        <v>2596472.620000002</v>
      </c>
      <c r="L1203" t="s">
        <v>1645</v>
      </c>
      <c r="M1203" t="s">
        <v>3912</v>
      </c>
      <c r="N1203" s="1">
        <f t="shared" si="189"/>
        <v>886.63</v>
      </c>
      <c r="O1203" s="1">
        <f t="shared" si="186"/>
        <v>524.30656862745093</v>
      </c>
      <c r="P1203" s="1" t="str">
        <f t="shared" si="187"/>
        <v>07-2023</v>
      </c>
      <c r="T1203" s="1"/>
      <c r="U1203" s="1"/>
      <c r="V1203" s="1" t="s">
        <v>3912</v>
      </c>
      <c r="W1203" s="1"/>
      <c r="X1203" s="1" t="s">
        <v>1179</v>
      </c>
      <c r="Y1203" s="2" t="s">
        <v>3912</v>
      </c>
      <c r="Z1203" s="4" t="s">
        <v>535</v>
      </c>
      <c r="AD1203" t="str">
        <f t="shared" si="188"/>
        <v/>
      </c>
    </row>
    <row r="1204" spans="1:30" ht="14.25">
      <c r="A1204" s="1" t="str">
        <f t="shared" si="180"/>
        <v>b45e9f19</v>
      </c>
      <c r="B1204" s="3">
        <v>45110</v>
      </c>
      <c r="C1204" s="2" t="str">
        <f t="shared" si="181"/>
        <v>West</v>
      </c>
      <c r="D1204" s="4" t="str">
        <f t="shared" si="182"/>
        <v>Furniture</v>
      </c>
      <c r="E1204" s="1">
        <v>3675.38</v>
      </c>
      <c r="F1204" s="1">
        <v>3</v>
      </c>
      <c r="G1204" s="1">
        <v>21</v>
      </c>
      <c r="H1204">
        <v>1356</v>
      </c>
      <c r="I1204" s="10">
        <f t="shared" si="185"/>
        <v>0.36894144278958907</v>
      </c>
      <c r="J1204">
        <f t="shared" si="183"/>
        <v>2537.5954861821929</v>
      </c>
      <c r="K1204">
        <f t="shared" si="184"/>
        <v>2479230.7900000024</v>
      </c>
      <c r="L1204" t="s">
        <v>1645</v>
      </c>
      <c r="M1204" t="s">
        <v>3911</v>
      </c>
      <c r="N1204" s="1">
        <f t="shared" si="189"/>
        <v>688.5</v>
      </c>
      <c r="O1204" s="1">
        <f t="shared" si="186"/>
        <v>524.30656862745093</v>
      </c>
      <c r="P1204" s="1" t="str">
        <f t="shared" si="187"/>
        <v>07-2023</v>
      </c>
      <c r="T1204" s="1"/>
      <c r="U1204" s="1"/>
      <c r="V1204" s="1" t="s">
        <v>3911</v>
      </c>
      <c r="W1204" s="1"/>
      <c r="X1204" s="1" t="s">
        <v>1180</v>
      </c>
      <c r="Y1204" s="2" t="s">
        <v>959</v>
      </c>
      <c r="Z1204" s="4" t="s">
        <v>535</v>
      </c>
      <c r="AD1204" t="str">
        <f t="shared" si="188"/>
        <v/>
      </c>
    </row>
    <row r="1205" spans="1:30" ht="14.25">
      <c r="A1205" s="1" t="str">
        <f t="shared" si="180"/>
        <v>c56f82ac</v>
      </c>
      <c r="B1205" s="3">
        <v>45147</v>
      </c>
      <c r="C1205" s="2" t="str">
        <f t="shared" si="181"/>
        <v>East</v>
      </c>
      <c r="D1205" s="4" t="str">
        <f t="shared" si="182"/>
        <v>Groceries</v>
      </c>
      <c r="E1205" s="1">
        <v>3575.5</v>
      </c>
      <c r="F1205" s="1">
        <v>40</v>
      </c>
      <c r="G1205" s="1">
        <v>20</v>
      </c>
      <c r="H1205">
        <v>1080.6300000000001</v>
      </c>
      <c r="I1205" s="10">
        <f t="shared" si="185"/>
        <v>0.30223185568451966</v>
      </c>
      <c r="J1205">
        <f t="shared" si="183"/>
        <v>2506.2477027027048</v>
      </c>
      <c r="K1205">
        <f t="shared" si="184"/>
        <v>2596472.620000002</v>
      </c>
      <c r="L1205" t="s">
        <v>88</v>
      </c>
      <c r="M1205" t="s">
        <v>3912</v>
      </c>
      <c r="N1205" s="1">
        <f t="shared" si="189"/>
        <v>550.31500000000005</v>
      </c>
      <c r="O1205" s="1">
        <f t="shared" si="186"/>
        <v>515.36624489795861</v>
      </c>
      <c r="P1205" s="1" t="str">
        <f t="shared" si="187"/>
        <v>08-2023</v>
      </c>
      <c r="T1205" s="1"/>
      <c r="U1205" s="1"/>
      <c r="V1205" s="1" t="s">
        <v>3912</v>
      </c>
      <c r="W1205" s="1"/>
      <c r="X1205" s="1" t="s">
        <v>1181</v>
      </c>
      <c r="Y1205" s="2" t="s">
        <v>3912</v>
      </c>
      <c r="Z1205" s="4" t="s">
        <v>88</v>
      </c>
      <c r="AD1205" t="str">
        <f t="shared" si="188"/>
        <v/>
      </c>
    </row>
    <row r="1206" spans="1:30" ht="14.25">
      <c r="A1206" s="1" t="str">
        <f t="shared" si="180"/>
        <v>646ca912</v>
      </c>
      <c r="B1206" s="3">
        <v>45570</v>
      </c>
      <c r="C1206" s="2" t="str">
        <f t="shared" si="181"/>
        <v>North</v>
      </c>
      <c r="D1206" s="4" t="str">
        <f t="shared" si="182"/>
        <v>Groceries</v>
      </c>
      <c r="E1206" s="1">
        <v>4753.6099999999997</v>
      </c>
      <c r="F1206" s="1">
        <v>46</v>
      </c>
      <c r="G1206" s="1">
        <v>13</v>
      </c>
      <c r="H1206">
        <v>1180.3800000000001</v>
      </c>
      <c r="I1206" s="10">
        <f t="shared" si="185"/>
        <v>0.24831233525678384</v>
      </c>
      <c r="J1206">
        <f t="shared" si="183"/>
        <v>2571.1423225152107</v>
      </c>
      <c r="K1206">
        <f t="shared" si="184"/>
        <v>2535146.3299999977</v>
      </c>
      <c r="L1206" t="s">
        <v>88</v>
      </c>
      <c r="M1206" t="s">
        <v>3910</v>
      </c>
      <c r="N1206" s="1">
        <f t="shared" si="189"/>
        <v>596.69000000000005</v>
      </c>
      <c r="O1206" s="1">
        <f t="shared" si="186"/>
        <v>515.36624489795861</v>
      </c>
      <c r="P1206" s="1" t="str">
        <f t="shared" si="187"/>
        <v>10-2024</v>
      </c>
      <c r="T1206" s="1"/>
      <c r="U1206" s="1"/>
      <c r="V1206" s="1" t="s">
        <v>3910</v>
      </c>
      <c r="W1206" s="1"/>
      <c r="X1206" s="1" t="s">
        <v>1182</v>
      </c>
      <c r="Y1206" s="2" t="s">
        <v>3910</v>
      </c>
      <c r="Z1206" s="4" t="s">
        <v>88</v>
      </c>
      <c r="AD1206" t="str">
        <f t="shared" si="188"/>
        <v/>
      </c>
    </row>
    <row r="1207" spans="1:30" ht="14.25">
      <c r="A1207" s="1" t="str">
        <f t="shared" si="180"/>
        <v>66a1695e</v>
      </c>
      <c r="B1207" s="3">
        <v>45321</v>
      </c>
      <c r="C1207" s="2" t="str">
        <f t="shared" si="181"/>
        <v>North</v>
      </c>
      <c r="D1207" s="4" t="str">
        <f t="shared" si="182"/>
        <v>Electronics</v>
      </c>
      <c r="E1207" s="1">
        <v>3571.32</v>
      </c>
      <c r="F1207" s="1">
        <v>26</v>
      </c>
      <c r="G1207" s="1">
        <v>21</v>
      </c>
      <c r="H1207">
        <v>1059.25</v>
      </c>
      <c r="I1207" s="10">
        <f t="shared" si="185"/>
        <v>0.29659901661010496</v>
      </c>
      <c r="J1207">
        <f t="shared" si="183"/>
        <v>2571.1423225152107</v>
      </c>
      <c r="K1207">
        <f t="shared" si="184"/>
        <v>2535146.3299999977</v>
      </c>
      <c r="L1207" t="s">
        <v>3915</v>
      </c>
      <c r="M1207" t="s">
        <v>3910</v>
      </c>
      <c r="N1207" s="1">
        <f t="shared" si="189"/>
        <v>540.125</v>
      </c>
      <c r="O1207" s="1">
        <f t="shared" si="186"/>
        <v>507.6997287299634</v>
      </c>
      <c r="P1207" s="1" t="str">
        <f t="shared" si="187"/>
        <v>01-2024</v>
      </c>
      <c r="T1207" s="1"/>
      <c r="U1207" s="1"/>
      <c r="V1207" s="1" t="s">
        <v>3910</v>
      </c>
      <c r="W1207" s="1"/>
      <c r="X1207" s="1" t="s">
        <v>1183</v>
      </c>
      <c r="Y1207" s="2" t="s">
        <v>3910</v>
      </c>
      <c r="Z1207" s="4" t="s">
        <v>291</v>
      </c>
      <c r="AD1207" t="str">
        <f t="shared" si="188"/>
        <v/>
      </c>
    </row>
    <row r="1208" spans="1:30" ht="14.25">
      <c r="A1208" s="1" t="str">
        <f t="shared" si="180"/>
        <v>5ed6e766</v>
      </c>
      <c r="B1208" s="3">
        <v>45093</v>
      </c>
      <c r="C1208" s="2" t="str">
        <f t="shared" si="181"/>
        <v>East</v>
      </c>
      <c r="D1208" s="4" t="str">
        <f t="shared" si="182"/>
        <v>Sports</v>
      </c>
      <c r="E1208" s="1">
        <v>597.54</v>
      </c>
      <c r="F1208" s="1">
        <v>15</v>
      </c>
      <c r="G1208" s="1">
        <v>29</v>
      </c>
      <c r="H1208">
        <v>101.44</v>
      </c>
      <c r="I1208" s="10">
        <f t="shared" si="185"/>
        <v>0.16976269371088129</v>
      </c>
      <c r="J1208">
        <f t="shared" si="183"/>
        <v>2506.2477027027048</v>
      </c>
      <c r="K1208">
        <f t="shared" si="184"/>
        <v>2596472.620000002</v>
      </c>
      <c r="L1208" t="s">
        <v>3914</v>
      </c>
      <c r="M1208" t="s">
        <v>3912</v>
      </c>
      <c r="N1208" s="1">
        <f t="shared" si="189"/>
        <v>65.22</v>
      </c>
      <c r="O1208" s="1">
        <f t="shared" si="186"/>
        <v>516.19997471554962</v>
      </c>
      <c r="P1208" s="1" t="str">
        <f t="shared" si="187"/>
        <v>06-2023</v>
      </c>
      <c r="T1208" s="1"/>
      <c r="U1208" s="1"/>
      <c r="V1208" s="1" t="s">
        <v>3912</v>
      </c>
      <c r="W1208" s="1"/>
      <c r="X1208" s="1" t="s">
        <v>1184</v>
      </c>
      <c r="Y1208" s="2" t="s">
        <v>3912</v>
      </c>
      <c r="Z1208" s="4" t="s">
        <v>3914</v>
      </c>
      <c r="AD1208" t="str">
        <f t="shared" si="188"/>
        <v/>
      </c>
    </row>
    <row r="1209" spans="1:30" ht="14.25">
      <c r="A1209" s="1" t="str">
        <f t="shared" si="180"/>
        <v>b3471ad4</v>
      </c>
      <c r="B1209" s="3">
        <v>44987</v>
      </c>
      <c r="C1209" s="2" t="str">
        <f t="shared" si="181"/>
        <v>East</v>
      </c>
      <c r="D1209" s="4" t="str">
        <f t="shared" si="182"/>
        <v>Groceries</v>
      </c>
      <c r="E1209" s="1">
        <v>1913.85</v>
      </c>
      <c r="F1209" s="1">
        <v>44</v>
      </c>
      <c r="G1209" s="1">
        <v>26</v>
      </c>
      <c r="H1209">
        <v>200.84</v>
      </c>
      <c r="I1209" s="10">
        <f t="shared" si="185"/>
        <v>0.10494030357656034</v>
      </c>
      <c r="J1209">
        <f t="shared" si="183"/>
        <v>2506.2477027027048</v>
      </c>
      <c r="K1209">
        <f t="shared" si="184"/>
        <v>2596472.620000002</v>
      </c>
      <c r="L1209" t="s">
        <v>88</v>
      </c>
      <c r="M1209" t="s">
        <v>3912</v>
      </c>
      <c r="N1209" s="1">
        <f t="shared" si="189"/>
        <v>113.42</v>
      </c>
      <c r="O1209" s="1">
        <f t="shared" si="186"/>
        <v>515.36624489795861</v>
      </c>
      <c r="P1209" s="1" t="str">
        <f t="shared" si="187"/>
        <v>03-2023</v>
      </c>
      <c r="T1209" s="1"/>
      <c r="U1209" s="1"/>
      <c r="V1209" s="1" t="s">
        <v>3912</v>
      </c>
      <c r="W1209" s="1"/>
      <c r="X1209" s="1" t="s">
        <v>1185</v>
      </c>
      <c r="Y1209" s="2" t="s">
        <v>3912</v>
      </c>
      <c r="Z1209" s="4" t="s">
        <v>88</v>
      </c>
      <c r="AD1209" t="str">
        <f t="shared" si="188"/>
        <v/>
      </c>
    </row>
    <row r="1210" spans="1:30" ht="14.25">
      <c r="A1210" s="1" t="str">
        <f t="shared" si="180"/>
        <v>320696f5</v>
      </c>
      <c r="B1210" s="3">
        <v>45073</v>
      </c>
      <c r="C1210" s="2" t="str">
        <f t="shared" si="181"/>
        <v>South</v>
      </c>
      <c r="D1210" s="4" t="str">
        <f t="shared" si="182"/>
        <v>Furniture</v>
      </c>
      <c r="E1210" s="1">
        <v>209.82</v>
      </c>
      <c r="F1210" s="1">
        <v>12</v>
      </c>
      <c r="G1210" s="1">
        <v>14</v>
      </c>
      <c r="H1210">
        <v>665.03</v>
      </c>
      <c r="I1210" s="10">
        <f t="shared" si="185"/>
        <v>3.1695262606043273</v>
      </c>
      <c r="J1210">
        <f t="shared" si="183"/>
        <v>2496.4375124875119</v>
      </c>
      <c r="K1210">
        <f t="shared" si="184"/>
        <v>2498933.9499999993</v>
      </c>
      <c r="L1210" t="s">
        <v>1645</v>
      </c>
      <c r="M1210" t="s">
        <v>3913</v>
      </c>
      <c r="N1210" s="1">
        <f t="shared" si="189"/>
        <v>339.51499999999999</v>
      </c>
      <c r="O1210" s="1">
        <f t="shared" si="186"/>
        <v>524.30656862745093</v>
      </c>
      <c r="P1210" s="1" t="str">
        <f t="shared" si="187"/>
        <v>05-2023</v>
      </c>
      <c r="T1210" s="1"/>
      <c r="U1210" s="1"/>
      <c r="V1210" s="1" t="s">
        <v>3913</v>
      </c>
      <c r="W1210" s="1"/>
      <c r="X1210" s="1" t="s">
        <v>1186</v>
      </c>
      <c r="Y1210" s="2" t="s">
        <v>3913</v>
      </c>
      <c r="Z1210" s="4" t="s">
        <v>535</v>
      </c>
      <c r="AD1210" t="str">
        <f t="shared" si="188"/>
        <v/>
      </c>
    </row>
    <row r="1211" spans="1:30" ht="14.25">
      <c r="A1211" s="1" t="str">
        <f t="shared" si="180"/>
        <v>13a2236b</v>
      </c>
      <c r="B1211" s="3">
        <v>45156</v>
      </c>
      <c r="C1211" s="2" t="str">
        <f t="shared" si="181"/>
        <v>West</v>
      </c>
      <c r="D1211" s="4" t="str">
        <f t="shared" si="182"/>
        <v>Groceries</v>
      </c>
      <c r="E1211" s="1">
        <v>1418.59</v>
      </c>
      <c r="F1211" s="1">
        <v>45</v>
      </c>
      <c r="G1211" s="1">
        <v>1</v>
      </c>
      <c r="H1211">
        <v>656.65</v>
      </c>
      <c r="I1211" s="10">
        <f t="shared" si="185"/>
        <v>0.46288920688853019</v>
      </c>
      <c r="J1211">
        <f t="shared" si="183"/>
        <v>2537.5954861821929</v>
      </c>
      <c r="K1211">
        <f t="shared" si="184"/>
        <v>2479230.7900000024</v>
      </c>
      <c r="L1211" t="s">
        <v>88</v>
      </c>
      <c r="M1211" t="s">
        <v>3911</v>
      </c>
      <c r="N1211" s="1">
        <f t="shared" si="189"/>
        <v>328.82499999999999</v>
      </c>
      <c r="O1211" s="1">
        <f t="shared" si="186"/>
        <v>515.36624489795861</v>
      </c>
      <c r="P1211" s="1" t="str">
        <f t="shared" si="187"/>
        <v>08-2023</v>
      </c>
      <c r="T1211" s="1"/>
      <c r="U1211" s="1"/>
      <c r="V1211" s="1" t="s">
        <v>3911</v>
      </c>
      <c r="W1211" s="1"/>
      <c r="X1211" s="1" t="s">
        <v>1187</v>
      </c>
      <c r="Y1211" s="2" t="s">
        <v>959</v>
      </c>
      <c r="Z1211" s="4" t="s">
        <v>88</v>
      </c>
      <c r="AD1211" t="str">
        <f t="shared" si="188"/>
        <v/>
      </c>
    </row>
    <row r="1212" spans="1:30" ht="14.25">
      <c r="A1212" s="1" t="str">
        <f t="shared" si="180"/>
        <v>09f98450</v>
      </c>
      <c r="B1212" s="3">
        <v>45019</v>
      </c>
      <c r="C1212" s="2" t="str">
        <f t="shared" si="181"/>
        <v>East</v>
      </c>
      <c r="D1212" s="4" t="str">
        <f t="shared" si="182"/>
        <v>Sports</v>
      </c>
      <c r="E1212" s="1">
        <v>1125.48</v>
      </c>
      <c r="F1212" s="1">
        <v>12</v>
      </c>
      <c r="G1212" s="1">
        <v>43</v>
      </c>
      <c r="H1212">
        <v>1161.8</v>
      </c>
      <c r="I1212" s="10">
        <f t="shared" si="185"/>
        <v>1.0322706756228452</v>
      </c>
      <c r="J1212">
        <f t="shared" si="183"/>
        <v>2506.2477027027048</v>
      </c>
      <c r="K1212">
        <f t="shared" si="184"/>
        <v>2596472.620000002</v>
      </c>
      <c r="L1212" t="s">
        <v>3914</v>
      </c>
      <c r="M1212" t="s">
        <v>3912</v>
      </c>
      <c r="N1212" s="1">
        <f t="shared" si="189"/>
        <v>602.4</v>
      </c>
      <c r="O1212" s="1">
        <f t="shared" si="186"/>
        <v>516.19997471554962</v>
      </c>
      <c r="P1212" s="1" t="str">
        <f t="shared" si="187"/>
        <v>04-2023</v>
      </c>
      <c r="T1212" s="1"/>
      <c r="U1212" s="1"/>
      <c r="V1212" s="1" t="s">
        <v>3912</v>
      </c>
      <c r="W1212" s="1"/>
      <c r="X1212" s="1" t="s">
        <v>1188</v>
      </c>
      <c r="Y1212" s="2" t="s">
        <v>3912</v>
      </c>
      <c r="Z1212" s="4" t="s">
        <v>3914</v>
      </c>
      <c r="AD1212" t="str">
        <f t="shared" si="188"/>
        <v/>
      </c>
    </row>
    <row r="1213" spans="1:30" ht="14.25">
      <c r="A1213" s="1" t="str">
        <f t="shared" si="180"/>
        <v>a00b246a</v>
      </c>
      <c r="B1213" s="3">
        <v>44892</v>
      </c>
      <c r="C1213" s="2" t="str">
        <f t="shared" si="181"/>
        <v>East</v>
      </c>
      <c r="D1213" s="4" t="str">
        <f t="shared" si="182"/>
        <v>Clothing</v>
      </c>
      <c r="E1213" s="1">
        <v>2201.81</v>
      </c>
      <c r="F1213" s="1">
        <v>48</v>
      </c>
      <c r="G1213" s="1">
        <v>20</v>
      </c>
      <c r="H1213">
        <v>1394.56</v>
      </c>
      <c r="I1213" s="10">
        <f t="shared" si="185"/>
        <v>0.63336981846753349</v>
      </c>
      <c r="J1213">
        <f t="shared" si="183"/>
        <v>2506.2477027027048</v>
      </c>
      <c r="K1213">
        <f t="shared" si="184"/>
        <v>2596472.620000002</v>
      </c>
      <c r="L1213" t="s">
        <v>1474</v>
      </c>
      <c r="M1213" t="s">
        <v>3912</v>
      </c>
      <c r="N1213" s="1">
        <f t="shared" si="189"/>
        <v>707.28</v>
      </c>
      <c r="O1213" s="1">
        <f t="shared" si="186"/>
        <v>518.08361275088532</v>
      </c>
      <c r="P1213" s="1" t="str">
        <f t="shared" si="187"/>
        <v>11-2022</v>
      </c>
      <c r="T1213" s="1"/>
      <c r="U1213" s="1"/>
      <c r="V1213" s="1" t="s">
        <v>3912</v>
      </c>
      <c r="W1213" s="1"/>
      <c r="X1213" s="1" t="s">
        <v>1189</v>
      </c>
      <c r="Y1213" s="2" t="s">
        <v>3912</v>
      </c>
      <c r="Z1213" s="4" t="s">
        <v>1474</v>
      </c>
      <c r="AD1213" t="str">
        <f t="shared" si="188"/>
        <v/>
      </c>
    </row>
    <row r="1214" spans="1:30" ht="14.25">
      <c r="A1214" s="1" t="str">
        <f t="shared" si="180"/>
        <v>06d6a538</v>
      </c>
      <c r="B1214" s="3">
        <v>45479</v>
      </c>
      <c r="C1214" s="2" t="str">
        <f t="shared" si="181"/>
        <v>South</v>
      </c>
      <c r="D1214" s="4" t="str">
        <f t="shared" si="182"/>
        <v>Sports</v>
      </c>
      <c r="E1214" s="1">
        <v>1325.43</v>
      </c>
      <c r="F1214" s="1">
        <v>20</v>
      </c>
      <c r="G1214" s="1">
        <v>40</v>
      </c>
      <c r="H1214">
        <v>1203.69</v>
      </c>
      <c r="I1214" s="10">
        <f t="shared" si="185"/>
        <v>0.90815056245897563</v>
      </c>
      <c r="J1214">
        <f t="shared" si="183"/>
        <v>2496.4375124875119</v>
      </c>
      <c r="K1214">
        <f t="shared" si="184"/>
        <v>2498933.9499999993</v>
      </c>
      <c r="L1214" t="s">
        <v>3914</v>
      </c>
      <c r="M1214" t="s">
        <v>3913</v>
      </c>
      <c r="N1214" s="1">
        <f t="shared" si="189"/>
        <v>621.84500000000003</v>
      </c>
      <c r="O1214" s="1">
        <f t="shared" si="186"/>
        <v>516.19997471554962</v>
      </c>
      <c r="P1214" s="1" t="str">
        <f t="shared" si="187"/>
        <v>07-2024</v>
      </c>
      <c r="T1214" s="1"/>
      <c r="U1214" s="1"/>
      <c r="V1214" s="1" t="s">
        <v>3913</v>
      </c>
      <c r="W1214" s="1"/>
      <c r="X1214" s="1" t="s">
        <v>1190</v>
      </c>
      <c r="Y1214" s="2" t="s">
        <v>3913</v>
      </c>
      <c r="Z1214" s="4" t="s">
        <v>3914</v>
      </c>
      <c r="AD1214" t="str">
        <f t="shared" si="188"/>
        <v/>
      </c>
    </row>
    <row r="1215" spans="1:30" ht="14.25">
      <c r="A1215" s="1" t="str">
        <f t="shared" si="180"/>
        <v>c8afd533</v>
      </c>
      <c r="B1215" s="3">
        <v>45320</v>
      </c>
      <c r="C1215" s="2" t="str">
        <f t="shared" si="181"/>
        <v>North</v>
      </c>
      <c r="D1215" s="4" t="str">
        <f t="shared" si="182"/>
        <v>Furniture</v>
      </c>
      <c r="E1215" s="1">
        <v>221.06</v>
      </c>
      <c r="F1215" s="1">
        <v>47</v>
      </c>
      <c r="G1215" s="1">
        <v>26</v>
      </c>
      <c r="H1215">
        <v>1057.94</v>
      </c>
      <c r="I1215" s="10">
        <f t="shared" si="185"/>
        <v>4.785759522301638</v>
      </c>
      <c r="J1215">
        <f t="shared" si="183"/>
        <v>2571.1423225152107</v>
      </c>
      <c r="K1215">
        <f t="shared" si="184"/>
        <v>2535146.3299999977</v>
      </c>
      <c r="L1215" t="s">
        <v>1645</v>
      </c>
      <c r="M1215" t="s">
        <v>3910</v>
      </c>
      <c r="N1215" s="1">
        <f t="shared" si="189"/>
        <v>541.97</v>
      </c>
      <c r="O1215" s="1">
        <f t="shared" si="186"/>
        <v>524.30656862745093</v>
      </c>
      <c r="P1215" s="1" t="str">
        <f t="shared" si="187"/>
        <v>01-2024</v>
      </c>
      <c r="T1215" s="1"/>
      <c r="U1215" s="1"/>
      <c r="V1215" s="1" t="s">
        <v>3910</v>
      </c>
      <c r="W1215" s="1"/>
      <c r="X1215" s="1" t="s">
        <v>1191</v>
      </c>
      <c r="Y1215" s="2" t="s">
        <v>3910</v>
      </c>
      <c r="Z1215" s="4" t="s">
        <v>535</v>
      </c>
      <c r="AD1215" t="str">
        <f t="shared" si="188"/>
        <v/>
      </c>
    </row>
    <row r="1216" spans="1:30" ht="14.25">
      <c r="A1216" s="1" t="str">
        <f t="shared" si="180"/>
        <v>235fa9f1</v>
      </c>
      <c r="B1216" s="3">
        <v>44897</v>
      </c>
      <c r="C1216" s="2" t="str">
        <f t="shared" si="181"/>
        <v>South</v>
      </c>
      <c r="D1216" s="4" t="str">
        <f t="shared" si="182"/>
        <v>Groceries</v>
      </c>
      <c r="E1216" s="1">
        <v>1251.8699999999999</v>
      </c>
      <c r="F1216" s="1">
        <v>15</v>
      </c>
      <c r="G1216" s="1">
        <v>16</v>
      </c>
      <c r="H1216">
        <v>218.88</v>
      </c>
      <c r="I1216" s="10">
        <f t="shared" si="185"/>
        <v>0.17484243571616861</v>
      </c>
      <c r="J1216">
        <f t="shared" si="183"/>
        <v>2496.4375124875119</v>
      </c>
      <c r="K1216">
        <f t="shared" si="184"/>
        <v>2498933.9499999993</v>
      </c>
      <c r="L1216" t="s">
        <v>88</v>
      </c>
      <c r="M1216" t="s">
        <v>3913</v>
      </c>
      <c r="N1216" s="1">
        <f t="shared" si="189"/>
        <v>117.44</v>
      </c>
      <c r="O1216" s="1">
        <f t="shared" si="186"/>
        <v>515.36624489795861</v>
      </c>
      <c r="P1216" s="1" t="str">
        <f t="shared" si="187"/>
        <v>12-2022</v>
      </c>
      <c r="T1216" s="1"/>
      <c r="U1216" s="1"/>
      <c r="V1216" s="1" t="s">
        <v>3913</v>
      </c>
      <c r="W1216" s="1"/>
      <c r="X1216" s="1" t="s">
        <v>1192</v>
      </c>
      <c r="Y1216" s="2" t="s">
        <v>3913</v>
      </c>
      <c r="Z1216" s="4" t="s">
        <v>88</v>
      </c>
      <c r="AD1216" t="str">
        <f t="shared" si="188"/>
        <v/>
      </c>
    </row>
    <row r="1217" spans="1:30" ht="14.25">
      <c r="A1217" s="1" t="str">
        <f t="shared" si="180"/>
        <v>cc10624d</v>
      </c>
      <c r="B1217" s="3">
        <v>45054</v>
      </c>
      <c r="C1217" s="2" t="str">
        <f t="shared" si="181"/>
        <v>East</v>
      </c>
      <c r="D1217" s="4" t="str">
        <f t="shared" si="182"/>
        <v>Electronics</v>
      </c>
      <c r="E1217" s="1">
        <v>695.01</v>
      </c>
      <c r="F1217" s="1">
        <v>25</v>
      </c>
      <c r="G1217" s="1">
        <v>15</v>
      </c>
      <c r="H1217">
        <v>191.57</v>
      </c>
      <c r="I1217" s="10">
        <f t="shared" si="185"/>
        <v>0.27563632177954273</v>
      </c>
      <c r="J1217">
        <f t="shared" si="183"/>
        <v>2506.2477027027048</v>
      </c>
      <c r="K1217">
        <f t="shared" si="184"/>
        <v>2596472.620000002</v>
      </c>
      <c r="L1217" t="s">
        <v>3915</v>
      </c>
      <c r="M1217" t="s">
        <v>3912</v>
      </c>
      <c r="N1217" s="1">
        <f t="shared" si="189"/>
        <v>103.285</v>
      </c>
      <c r="O1217" s="1">
        <f t="shared" si="186"/>
        <v>507.6997287299634</v>
      </c>
      <c r="P1217" s="1" t="str">
        <f t="shared" si="187"/>
        <v>05-2023</v>
      </c>
      <c r="T1217" s="1"/>
      <c r="U1217" s="1"/>
      <c r="V1217" s="1" t="s">
        <v>3912</v>
      </c>
      <c r="W1217" s="1"/>
      <c r="X1217" s="1" t="s">
        <v>1193</v>
      </c>
      <c r="Y1217" s="2" t="s">
        <v>3912</v>
      </c>
      <c r="Z1217" s="4" t="s">
        <v>291</v>
      </c>
      <c r="AD1217" t="str">
        <f t="shared" si="188"/>
        <v/>
      </c>
    </row>
    <row r="1218" spans="1:30" ht="14.25">
      <c r="A1218" s="1" t="str">
        <f t="shared" ref="A1218:A1281" si="190">TRIM(X1218)</f>
        <v>0</v>
      </c>
      <c r="B1218" s="3">
        <v>45175</v>
      </c>
      <c r="C1218" s="2" t="str">
        <f t="shared" ref="C1218:C1281" si="191">PROPER(TRIM(Y1218))</f>
        <v>South</v>
      </c>
      <c r="D1218" s="4" t="str">
        <f t="shared" ref="D1218:D1281" si="192">PROPER(TRIM(SUBSTITUTE(Z1218,"$","s")))</f>
        <v>Clothing</v>
      </c>
      <c r="E1218" s="1">
        <v>2236.9299999999998</v>
      </c>
      <c r="F1218" s="1">
        <v>10</v>
      </c>
      <c r="G1218" s="1">
        <v>44</v>
      </c>
      <c r="H1218">
        <v>18.75</v>
      </c>
      <c r="I1218" s="10">
        <f t="shared" si="185"/>
        <v>8.3820235769559177E-3</v>
      </c>
      <c r="J1218">
        <f t="shared" ref="J1218:J1281" si="193">AVERAGEIFS(E:E,C:C,C1218)</f>
        <v>2496.4375124875119</v>
      </c>
      <c r="K1218">
        <f t="shared" ref="K1218:K1281" si="194">SUMIFS(E:E,C:C,C1218)</f>
        <v>2498933.9499999993</v>
      </c>
      <c r="L1218" t="s">
        <v>1474</v>
      </c>
      <c r="M1218" t="s">
        <v>3913</v>
      </c>
      <c r="N1218" s="1">
        <f t="shared" si="189"/>
        <v>31.375</v>
      </c>
      <c r="O1218" s="1">
        <f t="shared" si="186"/>
        <v>518.08361275088532</v>
      </c>
      <c r="P1218" s="1" t="str">
        <f t="shared" si="187"/>
        <v>09-2023</v>
      </c>
      <c r="T1218" s="1"/>
      <c r="U1218" s="1"/>
      <c r="V1218" s="1" t="s">
        <v>3913</v>
      </c>
      <c r="W1218" s="1"/>
      <c r="X1218" s="5">
        <v>0</v>
      </c>
      <c r="Y1218" s="2" t="s">
        <v>3913</v>
      </c>
      <c r="Z1218" s="4" t="s">
        <v>1474</v>
      </c>
      <c r="AD1218" t="str">
        <f t="shared" si="188"/>
        <v/>
      </c>
    </row>
    <row r="1219" spans="1:30" ht="14.25">
      <c r="A1219" s="1" t="str">
        <f t="shared" si="190"/>
        <v>6991ef6b</v>
      </c>
      <c r="B1219" s="3">
        <v>45519</v>
      </c>
      <c r="C1219" s="2" t="str">
        <f t="shared" si="191"/>
        <v>South</v>
      </c>
      <c r="D1219" s="4" t="str">
        <f t="shared" si="192"/>
        <v>Electronics</v>
      </c>
      <c r="E1219" s="1">
        <v>4432.33</v>
      </c>
      <c r="F1219" s="1">
        <v>49</v>
      </c>
      <c r="G1219" s="1">
        <v>39</v>
      </c>
      <c r="H1219">
        <v>233.98</v>
      </c>
      <c r="I1219" s="10">
        <f t="shared" ref="I1219:I1282" si="195">H1219/E1219</f>
        <v>5.2789390681650505E-2</v>
      </c>
      <c r="J1219">
        <f t="shared" si="193"/>
        <v>2496.4375124875119</v>
      </c>
      <c r="K1219">
        <f t="shared" si="194"/>
        <v>2498933.9499999993</v>
      </c>
      <c r="L1219" t="s">
        <v>3915</v>
      </c>
      <c r="M1219" t="s">
        <v>3913</v>
      </c>
      <c r="N1219" s="1">
        <f t="shared" si="189"/>
        <v>136.49</v>
      </c>
      <c r="O1219" s="1">
        <f t="shared" ref="O1219:O1282" si="196">AVERAGEIFS(N:N,D:D,D1219)</f>
        <v>507.6997287299634</v>
      </c>
      <c r="P1219" s="1" t="str">
        <f t="shared" ref="P1219:P1282" si="197">TEXT(B1219,"mm-yyyy")</f>
        <v>08-2024</v>
      </c>
      <c r="T1219" s="1"/>
      <c r="U1219" s="1"/>
      <c r="V1219" s="1" t="s">
        <v>3913</v>
      </c>
      <c r="W1219" s="1"/>
      <c r="X1219" s="1" t="s">
        <v>1194</v>
      </c>
      <c r="Y1219" s="2" t="s">
        <v>3913</v>
      </c>
      <c r="Z1219" s="4" t="s">
        <v>291</v>
      </c>
      <c r="AD1219" t="str">
        <f t="shared" ref="AD1219:AD1282" si="198">SUBSTITUTE(SUBSTITUTE(AC1219,"@",""),"#","")</f>
        <v/>
      </c>
    </row>
    <row r="1220" spans="1:30" ht="14.25">
      <c r="A1220" s="1" t="str">
        <f t="shared" si="190"/>
        <v>a975d4f3</v>
      </c>
      <c r="B1220" s="3">
        <v>45592</v>
      </c>
      <c r="C1220" s="2" t="str">
        <f t="shared" si="191"/>
        <v>North</v>
      </c>
      <c r="D1220" s="4" t="str">
        <f t="shared" si="192"/>
        <v>Groceries</v>
      </c>
      <c r="E1220" s="1">
        <v>188.57</v>
      </c>
      <c r="F1220" s="1">
        <v>20</v>
      </c>
      <c r="G1220" s="1">
        <v>33</v>
      </c>
      <c r="H1220">
        <v>191.51</v>
      </c>
      <c r="I1220" s="10">
        <f t="shared" si="195"/>
        <v>1.0155910272047515</v>
      </c>
      <c r="J1220">
        <f t="shared" si="193"/>
        <v>2571.1423225152107</v>
      </c>
      <c r="K1220">
        <f t="shared" si="194"/>
        <v>2535146.3299999977</v>
      </c>
      <c r="L1220" t="s">
        <v>88</v>
      </c>
      <c r="M1220" t="s">
        <v>3910</v>
      </c>
      <c r="N1220" s="1">
        <f t="shared" si="189"/>
        <v>112.255</v>
      </c>
      <c r="O1220" s="1">
        <f t="shared" si="196"/>
        <v>515.36624489795861</v>
      </c>
      <c r="P1220" s="1" t="str">
        <f t="shared" si="197"/>
        <v>10-2024</v>
      </c>
      <c r="T1220" s="1"/>
      <c r="U1220" s="1"/>
      <c r="V1220" s="1" t="s">
        <v>3910</v>
      </c>
      <c r="W1220" s="1"/>
      <c r="X1220" s="1" t="s">
        <v>1195</v>
      </c>
      <c r="Y1220" s="2" t="s">
        <v>3910</v>
      </c>
      <c r="Z1220" s="4" t="s">
        <v>88</v>
      </c>
      <c r="AD1220" t="str">
        <f t="shared" si="198"/>
        <v/>
      </c>
    </row>
    <row r="1221" spans="1:30" ht="14.25">
      <c r="A1221" s="1" t="str">
        <f t="shared" si="190"/>
        <v>127a6d39</v>
      </c>
      <c r="B1221" s="3">
        <v>45358</v>
      </c>
      <c r="C1221" s="2" t="str">
        <f t="shared" si="191"/>
        <v>East</v>
      </c>
      <c r="D1221" s="4" t="str">
        <f t="shared" si="192"/>
        <v>Furniture</v>
      </c>
      <c r="E1221" s="1">
        <v>2204.9</v>
      </c>
      <c r="F1221" s="1">
        <v>22</v>
      </c>
      <c r="G1221" s="1">
        <v>28</v>
      </c>
      <c r="H1221">
        <v>1277.6099999999999</v>
      </c>
      <c r="I1221" s="10">
        <f t="shared" si="195"/>
        <v>0.5794412445008843</v>
      </c>
      <c r="J1221">
        <f t="shared" si="193"/>
        <v>2506.2477027027048</v>
      </c>
      <c r="K1221">
        <f t="shared" si="194"/>
        <v>2596472.620000002</v>
      </c>
      <c r="L1221" t="s">
        <v>1645</v>
      </c>
      <c r="M1221" t="s">
        <v>3912</v>
      </c>
      <c r="N1221" s="1">
        <f t="shared" si="189"/>
        <v>652.80499999999995</v>
      </c>
      <c r="O1221" s="1">
        <f t="shared" si="196"/>
        <v>524.30656862745093</v>
      </c>
      <c r="P1221" s="1" t="str">
        <f t="shared" si="197"/>
        <v>03-2024</v>
      </c>
      <c r="T1221" s="1"/>
      <c r="U1221" s="1"/>
      <c r="V1221" s="1" t="s">
        <v>3912</v>
      </c>
      <c r="W1221" s="1"/>
      <c r="X1221" s="1" t="s">
        <v>1196</v>
      </c>
      <c r="Y1221" s="2" t="s">
        <v>3912</v>
      </c>
      <c r="Z1221" s="4" t="s">
        <v>535</v>
      </c>
      <c r="AD1221" t="str">
        <f t="shared" si="198"/>
        <v/>
      </c>
    </row>
    <row r="1222" spans="1:30" ht="14.25">
      <c r="A1222" s="1" t="str">
        <f t="shared" si="190"/>
        <v>35fb7abc</v>
      </c>
      <c r="B1222" s="3">
        <v>45336</v>
      </c>
      <c r="C1222" s="2" t="str">
        <f t="shared" si="191"/>
        <v>West</v>
      </c>
      <c r="D1222" s="4" t="str">
        <f t="shared" si="192"/>
        <v>Sports</v>
      </c>
      <c r="E1222" s="1">
        <v>1583.09</v>
      </c>
      <c r="F1222" s="1">
        <v>47</v>
      </c>
      <c r="G1222" s="1">
        <v>41</v>
      </c>
      <c r="H1222">
        <v>1718.06</v>
      </c>
      <c r="I1222" s="10">
        <f t="shared" si="195"/>
        <v>1.0852573132291909</v>
      </c>
      <c r="J1222">
        <f t="shared" si="193"/>
        <v>2537.5954861821929</v>
      </c>
      <c r="K1222">
        <f t="shared" si="194"/>
        <v>2479230.7900000024</v>
      </c>
      <c r="L1222" t="s">
        <v>3914</v>
      </c>
      <c r="M1222" t="s">
        <v>3911</v>
      </c>
      <c r="N1222" s="1">
        <f t="shared" ref="N1222:N1285" si="199">AVERAGE(G1222,H1222)</f>
        <v>879.53</v>
      </c>
      <c r="O1222" s="1">
        <f t="shared" si="196"/>
        <v>516.19997471554962</v>
      </c>
      <c r="P1222" s="1" t="str">
        <f t="shared" si="197"/>
        <v>02-2024</v>
      </c>
      <c r="T1222" s="1"/>
      <c r="U1222" s="1"/>
      <c r="V1222" s="1" t="s">
        <v>3911</v>
      </c>
      <c r="W1222" s="1"/>
      <c r="X1222" s="1" t="s">
        <v>1197</v>
      </c>
      <c r="Y1222" s="2" t="s">
        <v>959</v>
      </c>
      <c r="Z1222" s="4" t="s">
        <v>3914</v>
      </c>
      <c r="AD1222" t="str">
        <f t="shared" si="198"/>
        <v/>
      </c>
    </row>
    <row r="1223" spans="1:30" ht="14.25">
      <c r="A1223" s="1" t="str">
        <f t="shared" si="190"/>
        <v>b90f8b65</v>
      </c>
      <c r="B1223" s="3">
        <v>45278</v>
      </c>
      <c r="C1223" s="2" t="str">
        <f t="shared" si="191"/>
        <v>South</v>
      </c>
      <c r="D1223" s="4" t="str">
        <f t="shared" si="192"/>
        <v>Furniture</v>
      </c>
      <c r="E1223" s="1">
        <v>3775.59</v>
      </c>
      <c r="F1223" s="1">
        <v>5</v>
      </c>
      <c r="G1223" s="1">
        <v>15</v>
      </c>
      <c r="H1223">
        <v>1399.06</v>
      </c>
      <c r="I1223" s="10">
        <f t="shared" si="195"/>
        <v>0.37055400612884343</v>
      </c>
      <c r="J1223">
        <f t="shared" si="193"/>
        <v>2496.4375124875119</v>
      </c>
      <c r="K1223">
        <f t="shared" si="194"/>
        <v>2498933.9499999993</v>
      </c>
      <c r="L1223" t="s">
        <v>1645</v>
      </c>
      <c r="M1223" t="s">
        <v>3913</v>
      </c>
      <c r="N1223" s="1">
        <f t="shared" si="199"/>
        <v>707.03</v>
      </c>
      <c r="O1223" s="1">
        <f t="shared" si="196"/>
        <v>524.30656862745093</v>
      </c>
      <c r="P1223" s="1" t="str">
        <f t="shared" si="197"/>
        <v>12-2023</v>
      </c>
      <c r="T1223" s="1"/>
      <c r="U1223" s="1"/>
      <c r="V1223" s="1" t="s">
        <v>3913</v>
      </c>
      <c r="W1223" s="1"/>
      <c r="X1223" s="1" t="s">
        <v>1198</v>
      </c>
      <c r="Y1223" s="2" t="s">
        <v>3913</v>
      </c>
      <c r="Z1223" s="4" t="s">
        <v>535</v>
      </c>
      <c r="AD1223" t="str">
        <f t="shared" si="198"/>
        <v/>
      </c>
    </row>
    <row r="1224" spans="1:30" ht="14.25">
      <c r="A1224" s="1" t="str">
        <f t="shared" si="190"/>
        <v>5dd00239</v>
      </c>
      <c r="B1224" s="3">
        <v>45076</v>
      </c>
      <c r="C1224" s="2" t="str">
        <f t="shared" si="191"/>
        <v>West</v>
      </c>
      <c r="D1224" s="4" t="str">
        <f t="shared" si="192"/>
        <v>Clothing</v>
      </c>
      <c r="E1224" s="1">
        <v>2185.09</v>
      </c>
      <c r="F1224" s="1">
        <v>11</v>
      </c>
      <c r="G1224" s="1">
        <v>9</v>
      </c>
      <c r="H1224">
        <v>1571.82</v>
      </c>
      <c r="I1224" s="10">
        <f t="shared" si="195"/>
        <v>0.7193387915371906</v>
      </c>
      <c r="J1224">
        <f t="shared" si="193"/>
        <v>2537.5954861821929</v>
      </c>
      <c r="K1224">
        <f t="shared" si="194"/>
        <v>2479230.7900000024</v>
      </c>
      <c r="L1224" t="s">
        <v>1474</v>
      </c>
      <c r="M1224" t="s">
        <v>3911</v>
      </c>
      <c r="N1224" s="1">
        <f t="shared" si="199"/>
        <v>790.41</v>
      </c>
      <c r="O1224" s="1">
        <f t="shared" si="196"/>
        <v>518.08361275088532</v>
      </c>
      <c r="P1224" s="1" t="str">
        <f t="shared" si="197"/>
        <v>05-2023</v>
      </c>
      <c r="T1224" s="1"/>
      <c r="U1224" s="1"/>
      <c r="V1224" s="1" t="s">
        <v>3911</v>
      </c>
      <c r="W1224" s="1"/>
      <c r="X1224" s="1" t="s">
        <v>1199</v>
      </c>
      <c r="Y1224" s="2" t="s">
        <v>959</v>
      </c>
      <c r="Z1224" s="4" t="s">
        <v>1474</v>
      </c>
      <c r="AD1224" t="str">
        <f t="shared" si="198"/>
        <v/>
      </c>
    </row>
    <row r="1225" spans="1:30" ht="14.25">
      <c r="A1225" s="1" t="str">
        <f t="shared" si="190"/>
        <v>a0270381</v>
      </c>
      <c r="B1225" s="3">
        <v>45532</v>
      </c>
      <c r="C1225" s="2" t="str">
        <f t="shared" si="191"/>
        <v>South</v>
      </c>
      <c r="D1225" s="4" t="str">
        <f t="shared" si="192"/>
        <v>Sports</v>
      </c>
      <c r="E1225" s="1">
        <v>987.12</v>
      </c>
      <c r="F1225" s="1">
        <v>14</v>
      </c>
      <c r="G1225" s="1">
        <v>33</v>
      </c>
      <c r="H1225">
        <v>1096.76</v>
      </c>
      <c r="I1225" s="10">
        <f t="shared" si="195"/>
        <v>1.1110705891887511</v>
      </c>
      <c r="J1225">
        <f t="shared" si="193"/>
        <v>2496.4375124875119</v>
      </c>
      <c r="K1225">
        <f t="shared" si="194"/>
        <v>2498933.9499999993</v>
      </c>
      <c r="L1225" t="s">
        <v>3914</v>
      </c>
      <c r="M1225" t="s">
        <v>3913</v>
      </c>
      <c r="N1225" s="1">
        <f t="shared" si="199"/>
        <v>564.88</v>
      </c>
      <c r="O1225" s="1">
        <f t="shared" si="196"/>
        <v>516.19997471554962</v>
      </c>
      <c r="P1225" s="1" t="str">
        <f t="shared" si="197"/>
        <v>08-2024</v>
      </c>
      <c r="T1225" s="1"/>
      <c r="U1225" s="1"/>
      <c r="V1225" s="1" t="s">
        <v>3913</v>
      </c>
      <c r="W1225" s="1"/>
      <c r="X1225" s="1" t="s">
        <v>1200</v>
      </c>
      <c r="Y1225" s="2" t="s">
        <v>3913</v>
      </c>
      <c r="Z1225" s="4" t="s">
        <v>3914</v>
      </c>
      <c r="AD1225" t="str">
        <f t="shared" si="198"/>
        <v/>
      </c>
    </row>
    <row r="1226" spans="1:30" ht="14.25">
      <c r="A1226" s="1" t="str">
        <f t="shared" si="190"/>
        <v>1a2fc554</v>
      </c>
      <c r="B1226" s="3">
        <v>45325</v>
      </c>
      <c r="C1226" s="2" t="str">
        <f t="shared" si="191"/>
        <v>South</v>
      </c>
      <c r="D1226" s="4" t="str">
        <f t="shared" si="192"/>
        <v>Groceries</v>
      </c>
      <c r="E1226" s="1">
        <v>2609.14</v>
      </c>
      <c r="F1226" s="1">
        <v>12</v>
      </c>
      <c r="G1226" s="1">
        <v>2</v>
      </c>
      <c r="H1226">
        <v>105.37</v>
      </c>
      <c r="I1226" s="10">
        <f t="shared" si="195"/>
        <v>4.0384954429428854E-2</v>
      </c>
      <c r="J1226">
        <f t="shared" si="193"/>
        <v>2496.4375124875119</v>
      </c>
      <c r="K1226">
        <f t="shared" si="194"/>
        <v>2498933.9499999993</v>
      </c>
      <c r="L1226" t="s">
        <v>88</v>
      </c>
      <c r="M1226" t="s">
        <v>3913</v>
      </c>
      <c r="N1226" s="1">
        <f t="shared" si="199"/>
        <v>53.685000000000002</v>
      </c>
      <c r="O1226" s="1">
        <f t="shared" si="196"/>
        <v>515.36624489795861</v>
      </c>
      <c r="P1226" s="1" t="str">
        <f t="shared" si="197"/>
        <v>02-2024</v>
      </c>
      <c r="T1226" s="1"/>
      <c r="U1226" s="1"/>
      <c r="V1226" s="1" t="s">
        <v>3913</v>
      </c>
      <c r="W1226" s="1"/>
      <c r="X1226" s="1" t="s">
        <v>1201</v>
      </c>
      <c r="Y1226" s="2" t="s">
        <v>3913</v>
      </c>
      <c r="Z1226" s="4" t="s">
        <v>88</v>
      </c>
      <c r="AD1226" t="str">
        <f t="shared" si="198"/>
        <v/>
      </c>
    </row>
    <row r="1227" spans="1:30" ht="14.25">
      <c r="A1227" s="1" t="str">
        <f t="shared" si="190"/>
        <v>12c89905</v>
      </c>
      <c r="B1227" s="3">
        <v>45094</v>
      </c>
      <c r="C1227" s="2" t="str">
        <f t="shared" si="191"/>
        <v>West</v>
      </c>
      <c r="D1227" s="4" t="str">
        <f t="shared" si="192"/>
        <v>Furniture</v>
      </c>
      <c r="E1227" s="1">
        <v>1245.21</v>
      </c>
      <c r="F1227" s="1">
        <v>21</v>
      </c>
      <c r="G1227" s="1">
        <v>44</v>
      </c>
      <c r="H1227">
        <v>1061.0899999999999</v>
      </c>
      <c r="I1227" s="10">
        <f t="shared" si="195"/>
        <v>0.85213739048032044</v>
      </c>
      <c r="J1227">
        <f t="shared" si="193"/>
        <v>2537.5954861821929</v>
      </c>
      <c r="K1227">
        <f t="shared" si="194"/>
        <v>2479230.7900000024</v>
      </c>
      <c r="L1227" t="s">
        <v>1645</v>
      </c>
      <c r="M1227" t="s">
        <v>3911</v>
      </c>
      <c r="N1227" s="1">
        <f t="shared" si="199"/>
        <v>552.54499999999996</v>
      </c>
      <c r="O1227" s="1">
        <f t="shared" si="196"/>
        <v>524.30656862745093</v>
      </c>
      <c r="P1227" s="1" t="str">
        <f t="shared" si="197"/>
        <v>06-2023</v>
      </c>
      <c r="T1227" s="1"/>
      <c r="U1227" s="1"/>
      <c r="V1227" s="1" t="s">
        <v>3911</v>
      </c>
      <c r="W1227" s="1"/>
      <c r="X1227" s="1" t="s">
        <v>1202</v>
      </c>
      <c r="Y1227" s="2" t="s">
        <v>959</v>
      </c>
      <c r="Z1227" s="4" t="s">
        <v>535</v>
      </c>
      <c r="AD1227" t="str">
        <f t="shared" si="198"/>
        <v/>
      </c>
    </row>
    <row r="1228" spans="1:30" ht="14.25">
      <c r="A1228" s="1" t="str">
        <f t="shared" si="190"/>
        <v>29c46b82</v>
      </c>
      <c r="B1228" s="3">
        <v>45559</v>
      </c>
      <c r="C1228" s="2" t="str">
        <f t="shared" si="191"/>
        <v>South</v>
      </c>
      <c r="D1228" s="4" t="str">
        <f t="shared" si="192"/>
        <v>Furniture</v>
      </c>
      <c r="E1228" s="1">
        <v>1196.54</v>
      </c>
      <c r="F1228" s="1">
        <v>33</v>
      </c>
      <c r="G1228" s="1">
        <v>0</v>
      </c>
      <c r="H1228">
        <v>1152.1600000000001</v>
      </c>
      <c r="I1228" s="10">
        <f t="shared" si="195"/>
        <v>0.96290972303475031</v>
      </c>
      <c r="J1228">
        <f t="shared" si="193"/>
        <v>2496.4375124875119</v>
      </c>
      <c r="K1228">
        <f t="shared" si="194"/>
        <v>2498933.9499999993</v>
      </c>
      <c r="L1228" t="s">
        <v>1645</v>
      </c>
      <c r="M1228" t="s">
        <v>3913</v>
      </c>
      <c r="N1228" s="1">
        <f t="shared" si="199"/>
        <v>576.08000000000004</v>
      </c>
      <c r="O1228" s="1">
        <f t="shared" si="196"/>
        <v>524.30656862745093</v>
      </c>
      <c r="P1228" s="1" t="str">
        <f t="shared" si="197"/>
        <v>09-2024</v>
      </c>
      <c r="T1228" s="1"/>
      <c r="U1228" s="1"/>
      <c r="V1228" s="1" t="s">
        <v>3913</v>
      </c>
      <c r="W1228" s="1"/>
      <c r="X1228" s="1" t="s">
        <v>1203</v>
      </c>
      <c r="Y1228" s="2" t="s">
        <v>3913</v>
      </c>
      <c r="Z1228" s="4" t="s">
        <v>535</v>
      </c>
      <c r="AD1228" t="str">
        <f t="shared" si="198"/>
        <v/>
      </c>
    </row>
    <row r="1229" spans="1:30" ht="14.25">
      <c r="A1229" s="1" t="str">
        <f t="shared" si="190"/>
        <v>b4ce365b</v>
      </c>
      <c r="B1229" s="3">
        <v>45410</v>
      </c>
      <c r="C1229" s="2" t="str">
        <f t="shared" si="191"/>
        <v>North</v>
      </c>
      <c r="D1229" s="4" t="str">
        <f t="shared" si="192"/>
        <v>Clothing</v>
      </c>
      <c r="E1229" s="1">
        <v>3748.22</v>
      </c>
      <c r="F1229" s="1">
        <v>35</v>
      </c>
      <c r="G1229" s="1">
        <v>25</v>
      </c>
      <c r="H1229">
        <v>1313.73</v>
      </c>
      <c r="I1229" s="10">
        <f t="shared" si="195"/>
        <v>0.35049436799334088</v>
      </c>
      <c r="J1229">
        <f t="shared" si="193"/>
        <v>2571.1423225152107</v>
      </c>
      <c r="K1229">
        <f t="shared" si="194"/>
        <v>2535146.3299999977</v>
      </c>
      <c r="L1229" t="s">
        <v>1474</v>
      </c>
      <c r="M1229" t="s">
        <v>3910</v>
      </c>
      <c r="N1229" s="1">
        <f t="shared" si="199"/>
        <v>669.36500000000001</v>
      </c>
      <c r="O1229" s="1">
        <f t="shared" si="196"/>
        <v>518.08361275088532</v>
      </c>
      <c r="P1229" s="1" t="str">
        <f t="shared" si="197"/>
        <v>04-2024</v>
      </c>
      <c r="T1229" s="1"/>
      <c r="U1229" s="1"/>
      <c r="V1229" s="1" t="s">
        <v>3910</v>
      </c>
      <c r="W1229" s="1"/>
      <c r="X1229" s="1" t="s">
        <v>1204</v>
      </c>
      <c r="Y1229" s="2" t="s">
        <v>3910</v>
      </c>
      <c r="Z1229" s="4" t="s">
        <v>1474</v>
      </c>
      <c r="AD1229" t="str">
        <f t="shared" si="198"/>
        <v/>
      </c>
    </row>
    <row r="1230" spans="1:30" ht="14.25">
      <c r="A1230" s="1" t="str">
        <f t="shared" si="190"/>
        <v>48496fb0</v>
      </c>
      <c r="B1230" s="3">
        <v>44929</v>
      </c>
      <c r="C1230" s="2" t="str">
        <f t="shared" si="191"/>
        <v>North</v>
      </c>
      <c r="D1230" s="4" t="str">
        <f t="shared" si="192"/>
        <v>Sports</v>
      </c>
      <c r="E1230" s="1">
        <v>2270</v>
      </c>
      <c r="F1230" s="1">
        <v>23</v>
      </c>
      <c r="G1230" s="1">
        <v>5</v>
      </c>
      <c r="H1230">
        <v>1183.1199999999999</v>
      </c>
      <c r="I1230" s="10">
        <f t="shared" si="195"/>
        <v>0.52119823788546249</v>
      </c>
      <c r="J1230">
        <f t="shared" si="193"/>
        <v>2571.1423225152107</v>
      </c>
      <c r="K1230">
        <f t="shared" si="194"/>
        <v>2535146.3299999977</v>
      </c>
      <c r="L1230" t="s">
        <v>3914</v>
      </c>
      <c r="M1230" t="s">
        <v>3910</v>
      </c>
      <c r="N1230" s="1">
        <f t="shared" si="199"/>
        <v>594.05999999999995</v>
      </c>
      <c r="O1230" s="1">
        <f t="shared" si="196"/>
        <v>516.19997471554962</v>
      </c>
      <c r="P1230" s="1" t="str">
        <f t="shared" si="197"/>
        <v>01-2023</v>
      </c>
      <c r="T1230" s="1"/>
      <c r="U1230" s="1"/>
      <c r="V1230" s="1" t="s">
        <v>3910</v>
      </c>
      <c r="W1230" s="1"/>
      <c r="X1230" s="1" t="s">
        <v>1205</v>
      </c>
      <c r="Y1230" s="2" t="s">
        <v>3910</v>
      </c>
      <c r="Z1230" s="4" t="s">
        <v>3914</v>
      </c>
      <c r="AD1230" t="str">
        <f t="shared" si="198"/>
        <v/>
      </c>
    </row>
    <row r="1231" spans="1:30" ht="14.25">
      <c r="A1231" s="1" t="str">
        <f t="shared" si="190"/>
        <v>142fcd1b</v>
      </c>
      <c r="B1231" s="3">
        <v>45090</v>
      </c>
      <c r="C1231" s="2" t="str">
        <f t="shared" si="191"/>
        <v>South</v>
      </c>
      <c r="D1231" s="4" t="str">
        <f t="shared" si="192"/>
        <v>Groceries</v>
      </c>
      <c r="E1231" s="1">
        <v>2736.78</v>
      </c>
      <c r="F1231" s="1">
        <v>32</v>
      </c>
      <c r="G1231" s="1">
        <v>45</v>
      </c>
      <c r="H1231">
        <v>1968.19</v>
      </c>
      <c r="I1231" s="10">
        <f t="shared" si="195"/>
        <v>0.71916266561433506</v>
      </c>
      <c r="J1231">
        <f t="shared" si="193"/>
        <v>2496.4375124875119</v>
      </c>
      <c r="K1231">
        <f t="shared" si="194"/>
        <v>2498933.9499999993</v>
      </c>
      <c r="L1231" t="s">
        <v>88</v>
      </c>
      <c r="M1231" t="s">
        <v>3913</v>
      </c>
      <c r="N1231" s="1">
        <f t="shared" si="199"/>
        <v>1006.595</v>
      </c>
      <c r="O1231" s="1">
        <f t="shared" si="196"/>
        <v>515.36624489795861</v>
      </c>
      <c r="P1231" s="1" t="str">
        <f t="shared" si="197"/>
        <v>06-2023</v>
      </c>
      <c r="T1231" s="1"/>
      <c r="U1231" s="1"/>
      <c r="V1231" s="1" t="s">
        <v>3913</v>
      </c>
      <c r="W1231" s="1"/>
      <c r="X1231" s="1" t="s">
        <v>1206</v>
      </c>
      <c r="Y1231" s="2" t="s">
        <v>3913</v>
      </c>
      <c r="Z1231" s="4" t="s">
        <v>88</v>
      </c>
      <c r="AD1231" t="str">
        <f t="shared" si="198"/>
        <v/>
      </c>
    </row>
    <row r="1232" spans="1:30" ht="14.25">
      <c r="A1232" s="1" t="str">
        <f t="shared" si="190"/>
        <v>fc719551</v>
      </c>
      <c r="B1232" s="3">
        <v>45181</v>
      </c>
      <c r="C1232" s="2" t="str">
        <f t="shared" si="191"/>
        <v>West</v>
      </c>
      <c r="D1232" s="4" t="str">
        <f t="shared" si="192"/>
        <v>Groceries</v>
      </c>
      <c r="E1232" s="1">
        <v>4073.12</v>
      </c>
      <c r="F1232" s="1">
        <v>6</v>
      </c>
      <c r="G1232" s="1">
        <v>16</v>
      </c>
      <c r="H1232">
        <v>282.82</v>
      </c>
      <c r="I1232" s="10">
        <f t="shared" si="195"/>
        <v>6.9435715127469849E-2</v>
      </c>
      <c r="J1232">
        <f t="shared" si="193"/>
        <v>2537.5954861821929</v>
      </c>
      <c r="K1232">
        <f t="shared" si="194"/>
        <v>2479230.7900000024</v>
      </c>
      <c r="L1232" t="s">
        <v>88</v>
      </c>
      <c r="M1232" t="s">
        <v>3911</v>
      </c>
      <c r="N1232" s="1">
        <f t="shared" si="199"/>
        <v>149.41</v>
      </c>
      <c r="O1232" s="1">
        <f t="shared" si="196"/>
        <v>515.36624489795861</v>
      </c>
      <c r="P1232" s="1" t="str">
        <f t="shared" si="197"/>
        <v>09-2023</v>
      </c>
      <c r="T1232" s="1"/>
      <c r="U1232" s="1"/>
      <c r="V1232" s="1" t="s">
        <v>3911</v>
      </c>
      <c r="W1232" s="1"/>
      <c r="X1232" s="1" t="s">
        <v>1207</v>
      </c>
      <c r="Y1232" s="2" t="s">
        <v>959</v>
      </c>
      <c r="Z1232" s="4" t="s">
        <v>88</v>
      </c>
      <c r="AD1232" t="str">
        <f t="shared" si="198"/>
        <v/>
      </c>
    </row>
    <row r="1233" spans="1:30" ht="14.25">
      <c r="A1233" s="1" t="str">
        <f t="shared" si="190"/>
        <v>42241356</v>
      </c>
      <c r="B1233" s="3">
        <v>45052</v>
      </c>
      <c r="C1233" s="2" t="str">
        <f t="shared" si="191"/>
        <v>West</v>
      </c>
      <c r="D1233" s="4" t="str">
        <f t="shared" si="192"/>
        <v>Clothing</v>
      </c>
      <c r="E1233" s="1">
        <v>4998.79</v>
      </c>
      <c r="F1233" s="1">
        <v>31</v>
      </c>
      <c r="G1233" s="1">
        <v>39</v>
      </c>
      <c r="H1233">
        <v>695.21</v>
      </c>
      <c r="I1233" s="10">
        <f t="shared" si="195"/>
        <v>0.13907565630882673</v>
      </c>
      <c r="J1233">
        <f t="shared" si="193"/>
        <v>2537.5954861821929</v>
      </c>
      <c r="K1233">
        <f t="shared" si="194"/>
        <v>2479230.7900000024</v>
      </c>
      <c r="L1233" t="s">
        <v>1474</v>
      </c>
      <c r="M1233" t="s">
        <v>3911</v>
      </c>
      <c r="N1233" s="1">
        <f t="shared" si="199"/>
        <v>367.10500000000002</v>
      </c>
      <c r="O1233" s="1">
        <f t="shared" si="196"/>
        <v>518.08361275088532</v>
      </c>
      <c r="P1233" s="1" t="str">
        <f t="shared" si="197"/>
        <v>05-2023</v>
      </c>
      <c r="T1233" s="1"/>
      <c r="U1233" s="1"/>
      <c r="V1233" s="1" t="s">
        <v>3911</v>
      </c>
      <c r="W1233" s="1"/>
      <c r="X1233" s="1">
        <v>42241356</v>
      </c>
      <c r="Y1233" s="2" t="s">
        <v>959</v>
      </c>
      <c r="Z1233" s="4" t="s">
        <v>1474</v>
      </c>
      <c r="AD1233" t="str">
        <f t="shared" si="198"/>
        <v/>
      </c>
    </row>
    <row r="1234" spans="1:30" ht="14.25">
      <c r="A1234" s="1" t="str">
        <f t="shared" si="190"/>
        <v>69724905</v>
      </c>
      <c r="B1234" s="3">
        <v>45320</v>
      </c>
      <c r="C1234" s="2" t="str">
        <f t="shared" si="191"/>
        <v>East</v>
      </c>
      <c r="D1234" s="4" t="str">
        <f t="shared" si="192"/>
        <v>Groceries</v>
      </c>
      <c r="E1234" s="1">
        <v>2607.87</v>
      </c>
      <c r="F1234" s="1">
        <v>18</v>
      </c>
      <c r="G1234" s="1">
        <v>47</v>
      </c>
      <c r="H1234">
        <v>116.81</v>
      </c>
      <c r="I1234" s="10">
        <f t="shared" si="195"/>
        <v>4.4791343126766289E-2</v>
      </c>
      <c r="J1234">
        <f t="shared" si="193"/>
        <v>2506.2477027027048</v>
      </c>
      <c r="K1234">
        <f t="shared" si="194"/>
        <v>2596472.620000002</v>
      </c>
      <c r="L1234" t="s">
        <v>88</v>
      </c>
      <c r="M1234" t="s">
        <v>3912</v>
      </c>
      <c r="N1234" s="1">
        <f t="shared" si="199"/>
        <v>81.905000000000001</v>
      </c>
      <c r="O1234" s="1">
        <f t="shared" si="196"/>
        <v>515.36624489795861</v>
      </c>
      <c r="P1234" s="1" t="str">
        <f t="shared" si="197"/>
        <v>01-2024</v>
      </c>
      <c r="T1234" s="1"/>
      <c r="U1234" s="1"/>
      <c r="V1234" s="1" t="s">
        <v>3912</v>
      </c>
      <c r="W1234" s="1"/>
      <c r="X1234" s="1">
        <v>69724905</v>
      </c>
      <c r="Y1234" s="2" t="s">
        <v>3912</v>
      </c>
      <c r="Z1234" s="4" t="s">
        <v>88</v>
      </c>
      <c r="AD1234" t="str">
        <f t="shared" si="198"/>
        <v/>
      </c>
    </row>
    <row r="1235" spans="1:30" ht="14.25">
      <c r="A1235" s="1" t="str">
        <f t="shared" si="190"/>
        <v>20ee90f0</v>
      </c>
      <c r="B1235" s="3">
        <v>45498</v>
      </c>
      <c r="C1235" s="2" t="str">
        <f t="shared" si="191"/>
        <v>North</v>
      </c>
      <c r="D1235" s="4" t="str">
        <f t="shared" si="192"/>
        <v>Furniture</v>
      </c>
      <c r="E1235" s="1">
        <v>2590.16</v>
      </c>
      <c r="F1235" s="1">
        <v>32</v>
      </c>
      <c r="G1235" s="1">
        <v>11</v>
      </c>
      <c r="H1235">
        <v>598.26</v>
      </c>
      <c r="I1235" s="10">
        <f t="shared" si="195"/>
        <v>0.230974148315162</v>
      </c>
      <c r="J1235">
        <f t="shared" si="193"/>
        <v>2571.1423225152107</v>
      </c>
      <c r="K1235">
        <f t="shared" si="194"/>
        <v>2535146.3299999977</v>
      </c>
      <c r="L1235" t="s">
        <v>1645</v>
      </c>
      <c r="M1235" t="s">
        <v>3910</v>
      </c>
      <c r="N1235" s="1">
        <f t="shared" si="199"/>
        <v>304.63</v>
      </c>
      <c r="O1235" s="1">
        <f t="shared" si="196"/>
        <v>524.30656862745093</v>
      </c>
      <c r="P1235" s="1" t="str">
        <f t="shared" si="197"/>
        <v>07-2024</v>
      </c>
      <c r="T1235" s="1"/>
      <c r="U1235" s="1"/>
      <c r="V1235" s="1" t="s">
        <v>3910</v>
      </c>
      <c r="W1235" s="1"/>
      <c r="X1235" s="1" t="s">
        <v>1208</v>
      </c>
      <c r="Y1235" s="2" t="s">
        <v>3910</v>
      </c>
      <c r="Z1235" s="4" t="s">
        <v>535</v>
      </c>
      <c r="AD1235" t="str">
        <f t="shared" si="198"/>
        <v/>
      </c>
    </row>
    <row r="1236" spans="1:30" ht="14.25">
      <c r="A1236" s="1" t="str">
        <f t="shared" si="190"/>
        <v>439ec09d</v>
      </c>
      <c r="B1236" s="3">
        <v>45401</v>
      </c>
      <c r="C1236" s="2" t="str">
        <f t="shared" si="191"/>
        <v>East</v>
      </c>
      <c r="D1236" s="4" t="str">
        <f t="shared" si="192"/>
        <v>Furniture</v>
      </c>
      <c r="E1236" s="1">
        <v>2395.6</v>
      </c>
      <c r="F1236" s="1">
        <v>5</v>
      </c>
      <c r="G1236" s="1">
        <v>30</v>
      </c>
      <c r="H1236">
        <v>1774.77</v>
      </c>
      <c r="I1236" s="10">
        <f t="shared" si="195"/>
        <v>0.74084571714810488</v>
      </c>
      <c r="J1236">
        <f t="shared" si="193"/>
        <v>2506.2477027027048</v>
      </c>
      <c r="K1236">
        <f t="shared" si="194"/>
        <v>2596472.620000002</v>
      </c>
      <c r="L1236" t="s">
        <v>1645</v>
      </c>
      <c r="M1236" t="s">
        <v>3912</v>
      </c>
      <c r="N1236" s="1">
        <f t="shared" si="199"/>
        <v>902.38499999999999</v>
      </c>
      <c r="O1236" s="1">
        <f t="shared" si="196"/>
        <v>524.30656862745093</v>
      </c>
      <c r="P1236" s="1" t="str">
        <f t="shared" si="197"/>
        <v>04-2024</v>
      </c>
      <c r="T1236" s="1"/>
      <c r="U1236" s="1"/>
      <c r="V1236" s="1" t="s">
        <v>3912</v>
      </c>
      <c r="W1236" s="1"/>
      <c r="X1236" s="1" t="s">
        <v>1209</v>
      </c>
      <c r="Y1236" s="2" t="s">
        <v>3912</v>
      </c>
      <c r="Z1236" s="4" t="s">
        <v>535</v>
      </c>
      <c r="AD1236" t="str">
        <f t="shared" si="198"/>
        <v/>
      </c>
    </row>
    <row r="1237" spans="1:30" ht="14.25">
      <c r="A1237" s="1" t="str">
        <f t="shared" si="190"/>
        <v>c3752957</v>
      </c>
      <c r="B1237" s="3">
        <v>45244</v>
      </c>
      <c r="C1237" s="2" t="str">
        <f t="shared" si="191"/>
        <v>South</v>
      </c>
      <c r="D1237" s="4" t="str">
        <f t="shared" si="192"/>
        <v>Groceries</v>
      </c>
      <c r="E1237" s="1">
        <v>3082.3</v>
      </c>
      <c r="F1237" s="1">
        <v>20</v>
      </c>
      <c r="G1237" s="1">
        <v>20</v>
      </c>
      <c r="H1237">
        <v>1024.4100000000001</v>
      </c>
      <c r="I1237" s="10">
        <f t="shared" si="195"/>
        <v>0.33235246406903934</v>
      </c>
      <c r="J1237">
        <f t="shared" si="193"/>
        <v>2496.4375124875119</v>
      </c>
      <c r="K1237">
        <f t="shared" si="194"/>
        <v>2498933.9499999993</v>
      </c>
      <c r="L1237" t="s">
        <v>88</v>
      </c>
      <c r="M1237" t="s">
        <v>3913</v>
      </c>
      <c r="N1237" s="1">
        <f t="shared" si="199"/>
        <v>522.20500000000004</v>
      </c>
      <c r="O1237" s="1">
        <f t="shared" si="196"/>
        <v>515.36624489795861</v>
      </c>
      <c r="P1237" s="1" t="str">
        <f t="shared" si="197"/>
        <v>11-2023</v>
      </c>
      <c r="T1237" s="1"/>
      <c r="U1237" s="1"/>
      <c r="V1237" s="1" t="s">
        <v>3913</v>
      </c>
      <c r="W1237" s="1"/>
      <c r="X1237" s="1" t="s">
        <v>1210</v>
      </c>
      <c r="Y1237" s="2" t="s">
        <v>3913</v>
      </c>
      <c r="Z1237" s="4" t="s">
        <v>88</v>
      </c>
      <c r="AD1237" t="str">
        <f t="shared" si="198"/>
        <v/>
      </c>
    </row>
    <row r="1238" spans="1:30" ht="14.25">
      <c r="A1238" s="1" t="str">
        <f t="shared" si="190"/>
        <v>04c96065</v>
      </c>
      <c r="B1238" s="3">
        <v>45442</v>
      </c>
      <c r="C1238" s="2" t="str">
        <f t="shared" si="191"/>
        <v>North</v>
      </c>
      <c r="D1238" s="4" t="str">
        <f t="shared" si="192"/>
        <v>Furniture</v>
      </c>
      <c r="E1238" s="1">
        <v>2009.11</v>
      </c>
      <c r="F1238" s="1">
        <v>41</v>
      </c>
      <c r="G1238" s="1">
        <v>23</v>
      </c>
      <c r="H1238">
        <v>197.04</v>
      </c>
      <c r="I1238" s="10">
        <f t="shared" si="195"/>
        <v>9.8073276226786993E-2</v>
      </c>
      <c r="J1238">
        <f t="shared" si="193"/>
        <v>2571.1423225152107</v>
      </c>
      <c r="K1238">
        <f t="shared" si="194"/>
        <v>2535146.3299999977</v>
      </c>
      <c r="L1238" t="s">
        <v>1645</v>
      </c>
      <c r="M1238" t="s">
        <v>3910</v>
      </c>
      <c r="N1238" s="1">
        <f t="shared" si="199"/>
        <v>110.02</v>
      </c>
      <c r="O1238" s="1">
        <f t="shared" si="196"/>
        <v>524.30656862745093</v>
      </c>
      <c r="P1238" s="1" t="str">
        <f t="shared" si="197"/>
        <v>05-2024</v>
      </c>
      <c r="T1238" s="1"/>
      <c r="U1238" s="1"/>
      <c r="V1238" s="1" t="s">
        <v>3910</v>
      </c>
      <c r="W1238" s="1"/>
      <c r="X1238" s="1" t="s">
        <v>1211</v>
      </c>
      <c r="Y1238" s="2" t="s">
        <v>3910</v>
      </c>
      <c r="Z1238" s="4" t="s">
        <v>535</v>
      </c>
      <c r="AD1238" t="str">
        <f t="shared" si="198"/>
        <v/>
      </c>
    </row>
    <row r="1239" spans="1:30" ht="14.25">
      <c r="A1239" s="1" t="str">
        <f t="shared" si="190"/>
        <v>31bc7347</v>
      </c>
      <c r="B1239" s="3">
        <v>44973</v>
      </c>
      <c r="C1239" s="2" t="str">
        <f t="shared" si="191"/>
        <v>South</v>
      </c>
      <c r="D1239" s="4" t="str">
        <f t="shared" si="192"/>
        <v>Clothing</v>
      </c>
      <c r="E1239" s="1">
        <v>3605.67</v>
      </c>
      <c r="F1239" s="1">
        <v>33</v>
      </c>
      <c r="G1239" s="1">
        <v>30</v>
      </c>
      <c r="H1239">
        <v>1536.9</v>
      </c>
      <c r="I1239" s="10">
        <f t="shared" si="195"/>
        <v>0.42624533027148909</v>
      </c>
      <c r="J1239">
        <f t="shared" si="193"/>
        <v>2496.4375124875119</v>
      </c>
      <c r="K1239">
        <f t="shared" si="194"/>
        <v>2498933.9499999993</v>
      </c>
      <c r="L1239" t="s">
        <v>1474</v>
      </c>
      <c r="M1239" t="s">
        <v>3913</v>
      </c>
      <c r="N1239" s="1">
        <f t="shared" si="199"/>
        <v>783.45</v>
      </c>
      <c r="O1239" s="1">
        <f t="shared" si="196"/>
        <v>518.08361275088532</v>
      </c>
      <c r="P1239" s="1" t="str">
        <f t="shared" si="197"/>
        <v>02-2023</v>
      </c>
      <c r="T1239" s="1"/>
      <c r="U1239" s="1"/>
      <c r="V1239" s="1" t="s">
        <v>3913</v>
      </c>
      <c r="W1239" s="1"/>
      <c r="X1239" s="1" t="s">
        <v>1212</v>
      </c>
      <c r="Y1239" s="2" t="s">
        <v>3913</v>
      </c>
      <c r="Z1239" s="4" t="s">
        <v>1474</v>
      </c>
      <c r="AD1239" t="str">
        <f t="shared" si="198"/>
        <v/>
      </c>
    </row>
    <row r="1240" spans="1:30" ht="14.25">
      <c r="A1240" s="1" t="str">
        <f t="shared" si="190"/>
        <v>e8bec156</v>
      </c>
      <c r="B1240" s="3">
        <v>45400</v>
      </c>
      <c r="C1240" s="2" t="str">
        <f t="shared" si="191"/>
        <v>West</v>
      </c>
      <c r="D1240" s="4" t="str">
        <f t="shared" si="192"/>
        <v>Groceries</v>
      </c>
      <c r="E1240" s="1">
        <v>2581.11</v>
      </c>
      <c r="F1240" s="1">
        <v>5</v>
      </c>
      <c r="G1240" s="1">
        <v>38</v>
      </c>
      <c r="H1240">
        <v>1377.92</v>
      </c>
      <c r="I1240" s="10">
        <f t="shared" si="195"/>
        <v>0.53384784065770152</v>
      </c>
      <c r="J1240">
        <f t="shared" si="193"/>
        <v>2537.5954861821929</v>
      </c>
      <c r="K1240">
        <f t="shared" si="194"/>
        <v>2479230.7900000024</v>
      </c>
      <c r="L1240" t="s">
        <v>88</v>
      </c>
      <c r="M1240" t="s">
        <v>3911</v>
      </c>
      <c r="N1240" s="1">
        <f t="shared" si="199"/>
        <v>707.96</v>
      </c>
      <c r="O1240" s="1">
        <f t="shared" si="196"/>
        <v>515.36624489795861</v>
      </c>
      <c r="P1240" s="1" t="str">
        <f t="shared" si="197"/>
        <v>04-2024</v>
      </c>
      <c r="T1240" s="1"/>
      <c r="U1240" s="1"/>
      <c r="V1240" s="1" t="s">
        <v>3911</v>
      </c>
      <c r="W1240" s="1"/>
      <c r="X1240" s="1" t="s">
        <v>1213</v>
      </c>
      <c r="Y1240" s="2" t="s">
        <v>959</v>
      </c>
      <c r="Z1240" s="4" t="s">
        <v>88</v>
      </c>
      <c r="AD1240" t="str">
        <f t="shared" si="198"/>
        <v/>
      </c>
    </row>
    <row r="1241" spans="1:30" ht="14.25">
      <c r="A1241" s="1" t="str">
        <f t="shared" si="190"/>
        <v>40cd61ff</v>
      </c>
      <c r="B1241" s="3">
        <v>45033</v>
      </c>
      <c r="C1241" s="2" t="str">
        <f t="shared" si="191"/>
        <v>North</v>
      </c>
      <c r="D1241" s="4" t="str">
        <f t="shared" si="192"/>
        <v>Electronics</v>
      </c>
      <c r="E1241" s="1">
        <v>1141.45</v>
      </c>
      <c r="F1241" s="1">
        <v>17</v>
      </c>
      <c r="G1241" s="1">
        <v>24</v>
      </c>
      <c r="H1241">
        <v>951.58</v>
      </c>
      <c r="I1241" s="10">
        <f t="shared" si="195"/>
        <v>0.83365894257304307</v>
      </c>
      <c r="J1241">
        <f t="shared" si="193"/>
        <v>2571.1423225152107</v>
      </c>
      <c r="K1241">
        <f t="shared" si="194"/>
        <v>2535146.3299999977</v>
      </c>
      <c r="L1241" t="s">
        <v>3915</v>
      </c>
      <c r="M1241" t="s">
        <v>3910</v>
      </c>
      <c r="N1241" s="1">
        <f t="shared" si="199"/>
        <v>487.79</v>
      </c>
      <c r="O1241" s="1">
        <f t="shared" si="196"/>
        <v>507.6997287299634</v>
      </c>
      <c r="P1241" s="1" t="str">
        <f t="shared" si="197"/>
        <v>04-2023</v>
      </c>
      <c r="T1241" s="1"/>
      <c r="U1241" s="1"/>
      <c r="V1241" s="1" t="s">
        <v>3910</v>
      </c>
      <c r="W1241" s="1"/>
      <c r="X1241" s="1" t="s">
        <v>1214</v>
      </c>
      <c r="Y1241" s="2" t="s">
        <v>3910</v>
      </c>
      <c r="Z1241" s="4" t="s">
        <v>291</v>
      </c>
      <c r="AD1241" t="str">
        <f t="shared" si="198"/>
        <v/>
      </c>
    </row>
    <row r="1242" spans="1:30" ht="14.25">
      <c r="A1242" s="1" t="str">
        <f t="shared" si="190"/>
        <v>aa43b0c3</v>
      </c>
      <c r="B1242" s="3">
        <v>45403</v>
      </c>
      <c r="C1242" s="2" t="str">
        <f t="shared" si="191"/>
        <v>North</v>
      </c>
      <c r="D1242" s="4" t="str">
        <f t="shared" si="192"/>
        <v>Groceries</v>
      </c>
      <c r="E1242" s="1">
        <v>288.69</v>
      </c>
      <c r="F1242" s="1">
        <v>50</v>
      </c>
      <c r="G1242" s="1">
        <v>24</v>
      </c>
      <c r="H1242">
        <v>1295.33</v>
      </c>
      <c r="I1242" s="10">
        <f t="shared" si="195"/>
        <v>4.4869236897710341</v>
      </c>
      <c r="J1242">
        <f t="shared" si="193"/>
        <v>2571.1423225152107</v>
      </c>
      <c r="K1242">
        <f t="shared" si="194"/>
        <v>2535146.3299999977</v>
      </c>
      <c r="L1242" t="s">
        <v>88</v>
      </c>
      <c r="M1242" t="s">
        <v>3910</v>
      </c>
      <c r="N1242" s="1">
        <f t="shared" si="199"/>
        <v>659.66499999999996</v>
      </c>
      <c r="O1242" s="1">
        <f t="shared" si="196"/>
        <v>515.36624489795861</v>
      </c>
      <c r="P1242" s="1" t="str">
        <f t="shared" si="197"/>
        <v>04-2024</v>
      </c>
      <c r="T1242" s="1"/>
      <c r="U1242" s="1"/>
      <c r="V1242" s="1" t="s">
        <v>3910</v>
      </c>
      <c r="W1242" s="1"/>
      <c r="X1242" s="1" t="s">
        <v>1215</v>
      </c>
      <c r="Y1242" s="2" t="s">
        <v>3910</v>
      </c>
      <c r="Z1242" s="4" t="s">
        <v>88</v>
      </c>
      <c r="AD1242" t="str">
        <f t="shared" si="198"/>
        <v/>
      </c>
    </row>
    <row r="1243" spans="1:30" ht="14.25">
      <c r="A1243" s="1" t="str">
        <f t="shared" si="190"/>
        <v>46064789</v>
      </c>
      <c r="B1243" s="3">
        <v>45066</v>
      </c>
      <c r="C1243" s="2" t="str">
        <f t="shared" si="191"/>
        <v>East</v>
      </c>
      <c r="D1243" s="4" t="str">
        <f t="shared" si="192"/>
        <v>Electronics</v>
      </c>
      <c r="E1243" s="1">
        <v>171.83</v>
      </c>
      <c r="F1243" s="1">
        <v>14</v>
      </c>
      <c r="G1243" s="1">
        <v>26</v>
      </c>
      <c r="H1243">
        <v>228.81</v>
      </c>
      <c r="I1243" s="10">
        <f t="shared" si="195"/>
        <v>1.3316068206948728</v>
      </c>
      <c r="J1243">
        <f t="shared" si="193"/>
        <v>2506.2477027027048</v>
      </c>
      <c r="K1243">
        <f t="shared" si="194"/>
        <v>2596472.620000002</v>
      </c>
      <c r="L1243" t="s">
        <v>3915</v>
      </c>
      <c r="M1243" t="s">
        <v>3912</v>
      </c>
      <c r="N1243" s="1">
        <f t="shared" si="199"/>
        <v>127.405</v>
      </c>
      <c r="O1243" s="1">
        <f t="shared" si="196"/>
        <v>507.6997287299634</v>
      </c>
      <c r="P1243" s="1" t="str">
        <f t="shared" si="197"/>
        <v>05-2023</v>
      </c>
      <c r="T1243" s="1"/>
      <c r="U1243" s="1"/>
      <c r="V1243" s="1" t="s">
        <v>3912</v>
      </c>
      <c r="W1243" s="1"/>
      <c r="X1243" s="1">
        <v>46064789</v>
      </c>
      <c r="Y1243" s="2" t="s">
        <v>3912</v>
      </c>
      <c r="Z1243" s="4" t="s">
        <v>291</v>
      </c>
      <c r="AD1243" t="str">
        <f t="shared" si="198"/>
        <v/>
      </c>
    </row>
    <row r="1244" spans="1:30" ht="14.25">
      <c r="A1244" s="1" t="str">
        <f t="shared" si="190"/>
        <v>61485b55</v>
      </c>
      <c r="B1244" s="3">
        <v>45081</v>
      </c>
      <c r="C1244" s="2" t="str">
        <f t="shared" si="191"/>
        <v>North</v>
      </c>
      <c r="D1244" s="4" t="str">
        <f t="shared" si="192"/>
        <v>Groceries</v>
      </c>
      <c r="E1244" s="1">
        <v>1910.77</v>
      </c>
      <c r="F1244" s="1">
        <v>39</v>
      </c>
      <c r="G1244" s="1">
        <v>13</v>
      </c>
      <c r="H1244">
        <v>1170.5999999999999</v>
      </c>
      <c r="I1244" s="10">
        <f t="shared" si="195"/>
        <v>0.61263260361006289</v>
      </c>
      <c r="J1244">
        <f t="shared" si="193"/>
        <v>2571.1423225152107</v>
      </c>
      <c r="K1244">
        <f t="shared" si="194"/>
        <v>2535146.3299999977</v>
      </c>
      <c r="L1244" t="s">
        <v>88</v>
      </c>
      <c r="M1244" t="s">
        <v>3910</v>
      </c>
      <c r="N1244" s="1">
        <f t="shared" si="199"/>
        <v>591.79999999999995</v>
      </c>
      <c r="O1244" s="1">
        <f t="shared" si="196"/>
        <v>515.36624489795861</v>
      </c>
      <c r="P1244" s="1" t="str">
        <f t="shared" si="197"/>
        <v>06-2023</v>
      </c>
      <c r="T1244" s="1"/>
      <c r="U1244" s="1"/>
      <c r="V1244" s="1" t="s">
        <v>3910</v>
      </c>
      <c r="W1244" s="1"/>
      <c r="X1244" s="1" t="s">
        <v>1216</v>
      </c>
      <c r="Y1244" s="2" t="s">
        <v>3910</v>
      </c>
      <c r="Z1244" s="4" t="s">
        <v>88</v>
      </c>
      <c r="AD1244" t="str">
        <f t="shared" si="198"/>
        <v/>
      </c>
    </row>
    <row r="1245" spans="1:30" ht="14.25">
      <c r="A1245" s="1" t="str">
        <f t="shared" si="190"/>
        <v>909c2fe2</v>
      </c>
      <c r="B1245" s="3">
        <v>44952</v>
      </c>
      <c r="C1245" s="2" t="str">
        <f t="shared" si="191"/>
        <v>North</v>
      </c>
      <c r="D1245" s="4" t="str">
        <f t="shared" si="192"/>
        <v>Furniture</v>
      </c>
      <c r="E1245" s="1">
        <v>4323.1899999999996</v>
      </c>
      <c r="F1245" s="1">
        <v>31</v>
      </c>
      <c r="G1245" s="1">
        <v>5</v>
      </c>
      <c r="H1245">
        <v>830.31</v>
      </c>
      <c r="I1245" s="10">
        <f t="shared" si="195"/>
        <v>0.19205956712520153</v>
      </c>
      <c r="J1245">
        <f t="shared" si="193"/>
        <v>2571.1423225152107</v>
      </c>
      <c r="K1245">
        <f t="shared" si="194"/>
        <v>2535146.3299999977</v>
      </c>
      <c r="L1245" t="s">
        <v>1645</v>
      </c>
      <c r="M1245" t="s">
        <v>3910</v>
      </c>
      <c r="N1245" s="1">
        <f t="shared" si="199"/>
        <v>417.65499999999997</v>
      </c>
      <c r="O1245" s="1">
        <f t="shared" si="196"/>
        <v>524.30656862745093</v>
      </c>
      <c r="P1245" s="1" t="str">
        <f t="shared" si="197"/>
        <v>01-2023</v>
      </c>
      <c r="T1245" s="1"/>
      <c r="U1245" s="1"/>
      <c r="V1245" s="1" t="s">
        <v>3910</v>
      </c>
      <c r="W1245" s="1"/>
      <c r="X1245" s="1" t="s">
        <v>1217</v>
      </c>
      <c r="Y1245" s="2" t="s">
        <v>3910</v>
      </c>
      <c r="Z1245" s="4" t="s">
        <v>535</v>
      </c>
      <c r="AD1245" t="str">
        <f t="shared" si="198"/>
        <v/>
      </c>
    </row>
    <row r="1246" spans="1:30" ht="14.25">
      <c r="A1246" s="1" t="str">
        <f t="shared" si="190"/>
        <v>0c5bfb33</v>
      </c>
      <c r="B1246" s="3">
        <v>45367</v>
      </c>
      <c r="C1246" s="2" t="str">
        <f t="shared" si="191"/>
        <v>West</v>
      </c>
      <c r="D1246" s="4" t="str">
        <f t="shared" si="192"/>
        <v>Groceries</v>
      </c>
      <c r="E1246" s="1">
        <v>4370.6000000000004</v>
      </c>
      <c r="F1246" s="1">
        <v>13</v>
      </c>
      <c r="G1246" s="1">
        <v>1</v>
      </c>
      <c r="H1246">
        <v>923.92</v>
      </c>
      <c r="I1246" s="10">
        <f t="shared" si="195"/>
        <v>0.21139431656980731</v>
      </c>
      <c r="J1246">
        <f t="shared" si="193"/>
        <v>2537.5954861821929</v>
      </c>
      <c r="K1246">
        <f t="shared" si="194"/>
        <v>2479230.7900000024</v>
      </c>
      <c r="L1246" t="s">
        <v>88</v>
      </c>
      <c r="M1246" t="s">
        <v>3911</v>
      </c>
      <c r="N1246" s="1">
        <f t="shared" si="199"/>
        <v>462.46</v>
      </c>
      <c r="O1246" s="1">
        <f t="shared" si="196"/>
        <v>515.36624489795861</v>
      </c>
      <c r="P1246" s="1" t="str">
        <f t="shared" si="197"/>
        <v>03-2024</v>
      </c>
      <c r="T1246" s="1"/>
      <c r="U1246" s="1"/>
      <c r="V1246" s="1" t="s">
        <v>3911</v>
      </c>
      <c r="W1246" s="1"/>
      <c r="X1246" s="1" t="s">
        <v>1218</v>
      </c>
      <c r="Y1246" s="2" t="s">
        <v>959</v>
      </c>
      <c r="Z1246" s="4" t="s">
        <v>88</v>
      </c>
      <c r="AD1246" t="str">
        <f t="shared" si="198"/>
        <v/>
      </c>
    </row>
    <row r="1247" spans="1:30" ht="14.25">
      <c r="A1247" s="1" t="str">
        <f t="shared" si="190"/>
        <v>058abf0e</v>
      </c>
      <c r="B1247" s="3">
        <v>45263</v>
      </c>
      <c r="C1247" s="2" t="str">
        <f t="shared" si="191"/>
        <v>South</v>
      </c>
      <c r="D1247" s="4" t="str">
        <f t="shared" si="192"/>
        <v>Furniture</v>
      </c>
      <c r="E1247" s="1">
        <v>688.35</v>
      </c>
      <c r="F1247" s="1">
        <v>12</v>
      </c>
      <c r="G1247" s="1">
        <v>10</v>
      </c>
      <c r="H1247">
        <v>628.25</v>
      </c>
      <c r="I1247" s="10">
        <f t="shared" si="195"/>
        <v>0.91268976538098345</v>
      </c>
      <c r="J1247">
        <f t="shared" si="193"/>
        <v>2496.4375124875119</v>
      </c>
      <c r="K1247">
        <f t="shared" si="194"/>
        <v>2498933.9499999993</v>
      </c>
      <c r="L1247" t="s">
        <v>1645</v>
      </c>
      <c r="M1247" t="s">
        <v>3913</v>
      </c>
      <c r="N1247" s="1">
        <f t="shared" si="199"/>
        <v>319.125</v>
      </c>
      <c r="O1247" s="1">
        <f t="shared" si="196"/>
        <v>524.30656862745093</v>
      </c>
      <c r="P1247" s="1" t="str">
        <f t="shared" si="197"/>
        <v>12-2023</v>
      </c>
      <c r="T1247" s="1"/>
      <c r="U1247" s="1"/>
      <c r="V1247" s="1" t="s">
        <v>3913</v>
      </c>
      <c r="W1247" s="1"/>
      <c r="X1247" s="1" t="s">
        <v>1219</v>
      </c>
      <c r="Y1247" s="2" t="s">
        <v>3913</v>
      </c>
      <c r="Z1247" s="4" t="s">
        <v>535</v>
      </c>
      <c r="AD1247" t="str">
        <f t="shared" si="198"/>
        <v/>
      </c>
    </row>
    <row r="1248" spans="1:30" ht="14.25">
      <c r="A1248" s="1" t="str">
        <f t="shared" si="190"/>
        <v>2b867971</v>
      </c>
      <c r="B1248" s="3">
        <v>45383</v>
      </c>
      <c r="C1248" s="2" t="str">
        <f t="shared" si="191"/>
        <v>South</v>
      </c>
      <c r="D1248" s="4" t="str">
        <f t="shared" si="192"/>
        <v>Electronics</v>
      </c>
      <c r="E1248" s="1">
        <v>3977.71</v>
      </c>
      <c r="F1248" s="1">
        <v>5</v>
      </c>
      <c r="G1248" s="1">
        <v>48</v>
      </c>
      <c r="H1248">
        <v>1993.18</v>
      </c>
      <c r="I1248" s="10">
        <f t="shared" si="195"/>
        <v>0.50108730902956733</v>
      </c>
      <c r="J1248">
        <f t="shared" si="193"/>
        <v>2496.4375124875119</v>
      </c>
      <c r="K1248">
        <f t="shared" si="194"/>
        <v>2498933.9499999993</v>
      </c>
      <c r="L1248" t="s">
        <v>3915</v>
      </c>
      <c r="M1248" t="s">
        <v>3913</v>
      </c>
      <c r="N1248" s="1">
        <f t="shared" si="199"/>
        <v>1020.59</v>
      </c>
      <c r="O1248" s="1">
        <f t="shared" si="196"/>
        <v>507.6997287299634</v>
      </c>
      <c r="P1248" s="1" t="str">
        <f t="shared" si="197"/>
        <v>04-2024</v>
      </c>
      <c r="T1248" s="1"/>
      <c r="U1248" s="1"/>
      <c r="V1248" s="1" t="s">
        <v>3913</v>
      </c>
      <c r="W1248" s="1"/>
      <c r="X1248" s="1" t="s">
        <v>1220</v>
      </c>
      <c r="Y1248" s="2" t="s">
        <v>3913</v>
      </c>
      <c r="Z1248" s="4" t="s">
        <v>291</v>
      </c>
      <c r="AD1248" t="str">
        <f t="shared" si="198"/>
        <v/>
      </c>
    </row>
    <row r="1249" spans="1:30" ht="14.25">
      <c r="A1249" s="1" t="str">
        <f t="shared" si="190"/>
        <v>bb1f3c52</v>
      </c>
      <c r="B1249" s="3">
        <v>45063</v>
      </c>
      <c r="C1249" s="2" t="str">
        <f t="shared" si="191"/>
        <v>East</v>
      </c>
      <c r="D1249" s="4" t="str">
        <f t="shared" si="192"/>
        <v>Electronics</v>
      </c>
      <c r="E1249" s="1">
        <v>1575.84</v>
      </c>
      <c r="F1249" s="1">
        <v>37</v>
      </c>
      <c r="G1249" s="1">
        <v>34</v>
      </c>
      <c r="H1249">
        <v>166.74</v>
      </c>
      <c r="I1249" s="10">
        <f t="shared" si="195"/>
        <v>0.10581023454157784</v>
      </c>
      <c r="J1249">
        <f t="shared" si="193"/>
        <v>2506.2477027027048</v>
      </c>
      <c r="K1249">
        <f t="shared" si="194"/>
        <v>2596472.620000002</v>
      </c>
      <c r="L1249" t="s">
        <v>3915</v>
      </c>
      <c r="M1249" t="s">
        <v>3912</v>
      </c>
      <c r="N1249" s="1">
        <f t="shared" si="199"/>
        <v>100.37</v>
      </c>
      <c r="O1249" s="1">
        <f t="shared" si="196"/>
        <v>507.6997287299634</v>
      </c>
      <c r="P1249" s="1" t="str">
        <f t="shared" si="197"/>
        <v>05-2023</v>
      </c>
      <c r="T1249" s="1"/>
      <c r="U1249" s="1"/>
      <c r="V1249" s="1" t="s">
        <v>3912</v>
      </c>
      <c r="W1249" s="1"/>
      <c r="X1249" s="1" t="s">
        <v>1221</v>
      </c>
      <c r="Y1249" s="2" t="s">
        <v>3912</v>
      </c>
      <c r="Z1249" s="4" t="s">
        <v>1222</v>
      </c>
      <c r="AD1249" t="str">
        <f t="shared" si="198"/>
        <v/>
      </c>
    </row>
    <row r="1250" spans="1:30" ht="14.25">
      <c r="A1250" s="1" t="str">
        <f t="shared" si="190"/>
        <v>fff0e929</v>
      </c>
      <c r="B1250" s="3">
        <v>45595</v>
      </c>
      <c r="C1250" s="2" t="str">
        <f t="shared" si="191"/>
        <v>South</v>
      </c>
      <c r="D1250" s="4" t="str">
        <f t="shared" si="192"/>
        <v>Electronics</v>
      </c>
      <c r="E1250" s="1">
        <v>4851.6400000000003</v>
      </c>
      <c r="F1250" s="1">
        <v>41</v>
      </c>
      <c r="G1250" s="1">
        <v>7</v>
      </c>
      <c r="H1250">
        <v>1640.76</v>
      </c>
      <c r="I1250" s="10">
        <f t="shared" si="195"/>
        <v>0.3381866750212299</v>
      </c>
      <c r="J1250">
        <f t="shared" si="193"/>
        <v>2496.4375124875119</v>
      </c>
      <c r="K1250">
        <f t="shared" si="194"/>
        <v>2498933.9499999993</v>
      </c>
      <c r="L1250" t="s">
        <v>3915</v>
      </c>
      <c r="M1250" t="s">
        <v>3913</v>
      </c>
      <c r="N1250" s="1">
        <f t="shared" si="199"/>
        <v>823.88</v>
      </c>
      <c r="O1250" s="1">
        <f t="shared" si="196"/>
        <v>507.6997287299634</v>
      </c>
      <c r="P1250" s="1" t="str">
        <f t="shared" si="197"/>
        <v>10-2024</v>
      </c>
      <c r="T1250" s="1"/>
      <c r="U1250" s="1"/>
      <c r="V1250" s="1" t="s">
        <v>3913</v>
      </c>
      <c r="W1250" s="1"/>
      <c r="X1250" s="1" t="s">
        <v>1223</v>
      </c>
      <c r="Y1250" s="2" t="s">
        <v>3913</v>
      </c>
      <c r="Z1250" s="4" t="s">
        <v>1222</v>
      </c>
      <c r="AD1250" t="str">
        <f t="shared" si="198"/>
        <v/>
      </c>
    </row>
    <row r="1251" spans="1:30" ht="14.25">
      <c r="A1251" s="1" t="str">
        <f t="shared" si="190"/>
        <v>b736d9ad</v>
      </c>
      <c r="B1251" s="3">
        <v>45014</v>
      </c>
      <c r="C1251" s="2" t="str">
        <f t="shared" si="191"/>
        <v>South</v>
      </c>
      <c r="D1251" s="4" t="str">
        <f t="shared" si="192"/>
        <v>Clothing</v>
      </c>
      <c r="E1251" s="1">
        <v>251.15</v>
      </c>
      <c r="F1251" s="1">
        <v>15</v>
      </c>
      <c r="G1251" s="1">
        <v>32</v>
      </c>
      <c r="H1251">
        <v>308.82</v>
      </c>
      <c r="I1251" s="10">
        <f t="shared" si="195"/>
        <v>1.2296237308381446</v>
      </c>
      <c r="J1251">
        <f t="shared" si="193"/>
        <v>2496.4375124875119</v>
      </c>
      <c r="K1251">
        <f t="shared" si="194"/>
        <v>2498933.9499999993</v>
      </c>
      <c r="L1251" t="s">
        <v>1474</v>
      </c>
      <c r="M1251" t="s">
        <v>3913</v>
      </c>
      <c r="N1251" s="1">
        <f t="shared" si="199"/>
        <v>170.41</v>
      </c>
      <c r="O1251" s="1">
        <f t="shared" si="196"/>
        <v>518.08361275088532</v>
      </c>
      <c r="P1251" s="1" t="str">
        <f t="shared" si="197"/>
        <v>03-2023</v>
      </c>
      <c r="T1251" s="1"/>
      <c r="U1251" s="1"/>
      <c r="V1251" s="1" t="s">
        <v>3913</v>
      </c>
      <c r="W1251" s="1"/>
      <c r="X1251" s="1" t="s">
        <v>1224</v>
      </c>
      <c r="Y1251" s="2" t="s">
        <v>3913</v>
      </c>
      <c r="Z1251" s="4" t="s">
        <v>1474</v>
      </c>
      <c r="AD1251" t="str">
        <f t="shared" si="198"/>
        <v/>
      </c>
    </row>
    <row r="1252" spans="1:30" ht="14.25">
      <c r="A1252" s="1" t="str">
        <f t="shared" si="190"/>
        <v>76b9ca89</v>
      </c>
      <c r="B1252" s="3">
        <v>45433</v>
      </c>
      <c r="C1252" s="2" t="str">
        <f t="shared" si="191"/>
        <v>North</v>
      </c>
      <c r="D1252" s="4" t="str">
        <f t="shared" si="192"/>
        <v>Groceries</v>
      </c>
      <c r="E1252" s="1">
        <v>3687.33</v>
      </c>
      <c r="F1252" s="1">
        <v>17</v>
      </c>
      <c r="G1252" s="1">
        <v>12</v>
      </c>
      <c r="H1252">
        <v>1122.3</v>
      </c>
      <c r="I1252" s="10">
        <f t="shared" si="195"/>
        <v>0.30436657418782698</v>
      </c>
      <c r="J1252">
        <f t="shared" si="193"/>
        <v>2571.1423225152107</v>
      </c>
      <c r="K1252">
        <f t="shared" si="194"/>
        <v>2535146.3299999977</v>
      </c>
      <c r="L1252" t="s">
        <v>88</v>
      </c>
      <c r="M1252" t="s">
        <v>3910</v>
      </c>
      <c r="N1252" s="1">
        <f t="shared" si="199"/>
        <v>567.15</v>
      </c>
      <c r="O1252" s="1">
        <f t="shared" si="196"/>
        <v>515.36624489795861</v>
      </c>
      <c r="P1252" s="1" t="str">
        <f t="shared" si="197"/>
        <v>05-2024</v>
      </c>
      <c r="T1252" s="1"/>
      <c r="U1252" s="1"/>
      <c r="V1252" s="1" t="s">
        <v>3910</v>
      </c>
      <c r="W1252" s="1"/>
      <c r="X1252" s="1" t="s">
        <v>1225</v>
      </c>
      <c r="Y1252" s="2" t="s">
        <v>3910</v>
      </c>
      <c r="Z1252" s="4" t="s">
        <v>88</v>
      </c>
      <c r="AD1252" t="str">
        <f t="shared" si="198"/>
        <v/>
      </c>
    </row>
    <row r="1253" spans="1:30" ht="14.25">
      <c r="A1253" s="1" t="str">
        <f t="shared" si="190"/>
        <v>95357268</v>
      </c>
      <c r="B1253" s="3">
        <v>45188</v>
      </c>
      <c r="C1253" s="2" t="str">
        <f t="shared" si="191"/>
        <v>East</v>
      </c>
      <c r="D1253" s="4" t="str">
        <f t="shared" si="192"/>
        <v>Sports</v>
      </c>
      <c r="E1253" s="1">
        <v>3255.75</v>
      </c>
      <c r="F1253" s="1">
        <v>28</v>
      </c>
      <c r="G1253" s="1">
        <v>46</v>
      </c>
      <c r="H1253">
        <v>701.62</v>
      </c>
      <c r="I1253" s="10">
        <f t="shared" si="195"/>
        <v>0.21550180449973125</v>
      </c>
      <c r="J1253">
        <f t="shared" si="193"/>
        <v>2506.2477027027048</v>
      </c>
      <c r="K1253">
        <f t="shared" si="194"/>
        <v>2596472.620000002</v>
      </c>
      <c r="L1253" t="s">
        <v>3914</v>
      </c>
      <c r="M1253" t="s">
        <v>3912</v>
      </c>
      <c r="N1253" s="1">
        <f t="shared" si="199"/>
        <v>373.81</v>
      </c>
      <c r="O1253" s="1">
        <f t="shared" si="196"/>
        <v>516.19997471554962</v>
      </c>
      <c r="P1253" s="1" t="str">
        <f t="shared" si="197"/>
        <v>09-2023</v>
      </c>
      <c r="T1253" s="1"/>
      <c r="U1253" s="1"/>
      <c r="V1253" s="1" t="s">
        <v>3912</v>
      </c>
      <c r="W1253" s="1"/>
      <c r="X1253" s="1">
        <v>95357268</v>
      </c>
      <c r="Y1253" s="2" t="s">
        <v>3912</v>
      </c>
      <c r="Z1253" s="4" t="s">
        <v>3914</v>
      </c>
      <c r="AD1253" t="str">
        <f t="shared" si="198"/>
        <v/>
      </c>
    </row>
    <row r="1254" spans="1:30" ht="14.25">
      <c r="A1254" s="1" t="str">
        <f t="shared" si="190"/>
        <v>3f858e68</v>
      </c>
      <c r="B1254" s="3">
        <v>45108</v>
      </c>
      <c r="C1254" s="2" t="str">
        <f t="shared" si="191"/>
        <v>North</v>
      </c>
      <c r="D1254" s="4" t="str">
        <f t="shared" si="192"/>
        <v>Clothing</v>
      </c>
      <c r="E1254" s="1">
        <v>3827.61</v>
      </c>
      <c r="F1254" s="1">
        <v>7</v>
      </c>
      <c r="G1254" s="1">
        <v>32</v>
      </c>
      <c r="H1254">
        <v>1882.42</v>
      </c>
      <c r="I1254" s="10">
        <f t="shared" si="195"/>
        <v>0.49180036628601137</v>
      </c>
      <c r="J1254">
        <f t="shared" si="193"/>
        <v>2571.1423225152107</v>
      </c>
      <c r="K1254">
        <f t="shared" si="194"/>
        <v>2535146.3299999977</v>
      </c>
      <c r="L1254" t="s">
        <v>1474</v>
      </c>
      <c r="M1254" t="s">
        <v>3910</v>
      </c>
      <c r="N1254" s="1">
        <f t="shared" si="199"/>
        <v>957.21</v>
      </c>
      <c r="O1254" s="1">
        <f t="shared" si="196"/>
        <v>518.08361275088532</v>
      </c>
      <c r="P1254" s="1" t="str">
        <f t="shared" si="197"/>
        <v>07-2023</v>
      </c>
      <c r="T1254" s="1"/>
      <c r="U1254" s="1"/>
      <c r="V1254" s="1" t="s">
        <v>3910</v>
      </c>
      <c r="W1254" s="1"/>
      <c r="X1254" s="1" t="s">
        <v>1226</v>
      </c>
      <c r="Y1254" s="2" t="s">
        <v>3910</v>
      </c>
      <c r="Z1254" s="4" t="s">
        <v>1474</v>
      </c>
      <c r="AD1254" t="str">
        <f t="shared" si="198"/>
        <v/>
      </c>
    </row>
    <row r="1255" spans="1:30" ht="14.25">
      <c r="A1255" s="1" t="str">
        <f t="shared" si="190"/>
        <v>56bdaa12</v>
      </c>
      <c r="B1255" s="3">
        <v>44884</v>
      </c>
      <c r="C1255" s="2" t="str">
        <f t="shared" si="191"/>
        <v>West</v>
      </c>
      <c r="D1255" s="4" t="str">
        <f t="shared" si="192"/>
        <v>Electronics</v>
      </c>
      <c r="E1255" s="1">
        <v>2771.12</v>
      </c>
      <c r="F1255" s="1">
        <v>47</v>
      </c>
      <c r="G1255" s="1">
        <v>36</v>
      </c>
      <c r="H1255">
        <v>337.21</v>
      </c>
      <c r="I1255" s="10">
        <f t="shared" si="195"/>
        <v>0.12168726002482751</v>
      </c>
      <c r="J1255">
        <f t="shared" si="193"/>
        <v>2537.5954861821929</v>
      </c>
      <c r="K1255">
        <f t="shared" si="194"/>
        <v>2479230.7900000024</v>
      </c>
      <c r="L1255" t="s">
        <v>3915</v>
      </c>
      <c r="M1255" t="s">
        <v>3911</v>
      </c>
      <c r="N1255" s="1">
        <f t="shared" si="199"/>
        <v>186.60499999999999</v>
      </c>
      <c r="O1255" s="1">
        <f t="shared" si="196"/>
        <v>507.6997287299634</v>
      </c>
      <c r="P1255" s="1" t="str">
        <f t="shared" si="197"/>
        <v>11-2022</v>
      </c>
      <c r="T1255" s="1"/>
      <c r="U1255" s="1"/>
      <c r="V1255" s="1" t="s">
        <v>3911</v>
      </c>
      <c r="W1255" s="1"/>
      <c r="X1255" s="1" t="s">
        <v>1227</v>
      </c>
      <c r="Y1255" s="2" t="s">
        <v>959</v>
      </c>
      <c r="Z1255" s="4" t="s">
        <v>1222</v>
      </c>
      <c r="AD1255" t="str">
        <f t="shared" si="198"/>
        <v/>
      </c>
    </row>
    <row r="1256" spans="1:30" ht="14.25">
      <c r="A1256" s="1" t="str">
        <f t="shared" si="190"/>
        <v>0c36969a</v>
      </c>
      <c r="B1256" s="3">
        <v>44910</v>
      </c>
      <c r="C1256" s="2" t="str">
        <f t="shared" si="191"/>
        <v>South</v>
      </c>
      <c r="D1256" s="4" t="str">
        <f t="shared" si="192"/>
        <v>Clothing</v>
      </c>
      <c r="E1256" s="1">
        <v>2604.96</v>
      </c>
      <c r="F1256" s="1">
        <v>3</v>
      </c>
      <c r="G1256" s="1">
        <v>30</v>
      </c>
      <c r="H1256">
        <v>1070.22</v>
      </c>
      <c r="I1256" s="10">
        <f t="shared" si="195"/>
        <v>0.41083932190897365</v>
      </c>
      <c r="J1256">
        <f t="shared" si="193"/>
        <v>2496.4375124875119</v>
      </c>
      <c r="K1256">
        <f t="shared" si="194"/>
        <v>2498933.9499999993</v>
      </c>
      <c r="L1256" t="s">
        <v>1474</v>
      </c>
      <c r="M1256" t="s">
        <v>3913</v>
      </c>
      <c r="N1256" s="1">
        <f t="shared" si="199"/>
        <v>550.11</v>
      </c>
      <c r="O1256" s="1">
        <f t="shared" si="196"/>
        <v>518.08361275088532</v>
      </c>
      <c r="P1256" s="1" t="str">
        <f t="shared" si="197"/>
        <v>12-2022</v>
      </c>
      <c r="T1256" s="1"/>
      <c r="U1256" s="1"/>
      <c r="V1256" s="1" t="s">
        <v>3913</v>
      </c>
      <c r="W1256" s="1"/>
      <c r="X1256" s="1" t="s">
        <v>1228</v>
      </c>
      <c r="Y1256" s="2" t="s">
        <v>3913</v>
      </c>
      <c r="Z1256" s="4" t="s">
        <v>1474</v>
      </c>
      <c r="AD1256" t="str">
        <f t="shared" si="198"/>
        <v/>
      </c>
    </row>
    <row r="1257" spans="1:30" ht="14.25">
      <c r="A1257" s="1" t="str">
        <f t="shared" si="190"/>
        <v>11394e6d</v>
      </c>
      <c r="B1257" s="3">
        <v>45503</v>
      </c>
      <c r="C1257" s="2" t="str">
        <f t="shared" si="191"/>
        <v>West</v>
      </c>
      <c r="D1257" s="4" t="str">
        <f t="shared" si="192"/>
        <v>Clothing</v>
      </c>
      <c r="E1257" s="1">
        <v>3358.58</v>
      </c>
      <c r="F1257" s="1">
        <v>1</v>
      </c>
      <c r="G1257" s="1">
        <v>25</v>
      </c>
      <c r="H1257">
        <v>1633.14</v>
      </c>
      <c r="I1257" s="10">
        <f t="shared" si="195"/>
        <v>0.48625907377522648</v>
      </c>
      <c r="J1257">
        <f t="shared" si="193"/>
        <v>2537.5954861821929</v>
      </c>
      <c r="K1257">
        <f t="shared" si="194"/>
        <v>2479230.7900000024</v>
      </c>
      <c r="L1257" t="s">
        <v>1474</v>
      </c>
      <c r="M1257" t="s">
        <v>3911</v>
      </c>
      <c r="N1257" s="1">
        <f t="shared" si="199"/>
        <v>829.07</v>
      </c>
      <c r="O1257" s="1">
        <f t="shared" si="196"/>
        <v>518.08361275088532</v>
      </c>
      <c r="P1257" s="1" t="str">
        <f t="shared" si="197"/>
        <v>07-2024</v>
      </c>
      <c r="T1257" s="1"/>
      <c r="U1257" s="1"/>
      <c r="V1257" s="1" t="s">
        <v>3911</v>
      </c>
      <c r="W1257" s="1"/>
      <c r="X1257" s="1" t="s">
        <v>1229</v>
      </c>
      <c r="Y1257" s="2" t="s">
        <v>959</v>
      </c>
      <c r="Z1257" s="4" t="s">
        <v>1474</v>
      </c>
      <c r="AD1257" t="str">
        <f t="shared" si="198"/>
        <v/>
      </c>
    </row>
    <row r="1258" spans="1:30" ht="14.25">
      <c r="A1258" s="1" t="str">
        <f t="shared" si="190"/>
        <v>a9f480fc</v>
      </c>
      <c r="B1258" s="3">
        <v>45358</v>
      </c>
      <c r="C1258" s="2" t="str">
        <f t="shared" si="191"/>
        <v>East</v>
      </c>
      <c r="D1258" s="4" t="str">
        <f t="shared" si="192"/>
        <v>Furniture</v>
      </c>
      <c r="E1258" s="1">
        <v>3419.37</v>
      </c>
      <c r="F1258" s="1">
        <v>15</v>
      </c>
      <c r="G1258" s="1">
        <v>30</v>
      </c>
      <c r="H1258">
        <v>1811.72</v>
      </c>
      <c r="I1258" s="10">
        <f t="shared" si="195"/>
        <v>0.52984029221757223</v>
      </c>
      <c r="J1258">
        <f t="shared" si="193"/>
        <v>2506.2477027027048</v>
      </c>
      <c r="K1258">
        <f t="shared" si="194"/>
        <v>2596472.620000002</v>
      </c>
      <c r="L1258" t="s">
        <v>1645</v>
      </c>
      <c r="M1258" t="s">
        <v>3912</v>
      </c>
      <c r="N1258" s="1">
        <f t="shared" si="199"/>
        <v>920.86</v>
      </c>
      <c r="O1258" s="1">
        <f t="shared" si="196"/>
        <v>524.30656862745093</v>
      </c>
      <c r="P1258" s="1" t="str">
        <f t="shared" si="197"/>
        <v>03-2024</v>
      </c>
      <c r="T1258" s="1"/>
      <c r="U1258" s="1"/>
      <c r="V1258" s="1" t="s">
        <v>3912</v>
      </c>
      <c r="W1258" s="1"/>
      <c r="X1258" s="1" t="s">
        <v>1230</v>
      </c>
      <c r="Y1258" s="2" t="s">
        <v>3912</v>
      </c>
      <c r="Z1258" s="4" t="s">
        <v>535</v>
      </c>
      <c r="AD1258" t="str">
        <f t="shared" si="198"/>
        <v/>
      </c>
    </row>
    <row r="1259" spans="1:30" ht="14.25">
      <c r="A1259" s="1" t="str">
        <f t="shared" si="190"/>
        <v>c88477d7</v>
      </c>
      <c r="B1259" s="3">
        <v>45377</v>
      </c>
      <c r="C1259" s="2" t="str">
        <f t="shared" si="191"/>
        <v>West</v>
      </c>
      <c r="D1259" s="4" t="str">
        <f t="shared" si="192"/>
        <v>Groceries</v>
      </c>
      <c r="E1259" s="1">
        <v>4826.43</v>
      </c>
      <c r="F1259" s="1">
        <v>11</v>
      </c>
      <c r="G1259" s="1">
        <v>41</v>
      </c>
      <c r="H1259">
        <v>242.63</v>
      </c>
      <c r="I1259" s="10">
        <f t="shared" si="195"/>
        <v>5.0271111359742084E-2</v>
      </c>
      <c r="J1259">
        <f t="shared" si="193"/>
        <v>2537.5954861821929</v>
      </c>
      <c r="K1259">
        <f t="shared" si="194"/>
        <v>2479230.7900000024</v>
      </c>
      <c r="L1259" t="s">
        <v>88</v>
      </c>
      <c r="M1259" t="s">
        <v>3911</v>
      </c>
      <c r="N1259" s="1">
        <f t="shared" si="199"/>
        <v>141.815</v>
      </c>
      <c r="O1259" s="1">
        <f t="shared" si="196"/>
        <v>515.36624489795861</v>
      </c>
      <c r="P1259" s="1" t="str">
        <f t="shared" si="197"/>
        <v>03-2024</v>
      </c>
      <c r="T1259" s="1"/>
      <c r="U1259" s="1"/>
      <c r="V1259" s="1" t="s">
        <v>3911</v>
      </c>
      <c r="W1259" s="1"/>
      <c r="X1259" s="1" t="s">
        <v>1231</v>
      </c>
      <c r="Y1259" s="2" t="s">
        <v>959</v>
      </c>
      <c r="Z1259" s="4" t="s">
        <v>88</v>
      </c>
      <c r="AD1259" t="str">
        <f t="shared" si="198"/>
        <v/>
      </c>
    </row>
    <row r="1260" spans="1:30" ht="14.25">
      <c r="A1260" s="1" t="str">
        <f t="shared" si="190"/>
        <v>19fc487d</v>
      </c>
      <c r="B1260" s="3">
        <v>45110</v>
      </c>
      <c r="C1260" s="2" t="str">
        <f t="shared" si="191"/>
        <v>North</v>
      </c>
      <c r="D1260" s="4" t="str">
        <f t="shared" si="192"/>
        <v>Groceries</v>
      </c>
      <c r="E1260" s="1">
        <v>4369.54</v>
      </c>
      <c r="F1260" s="1">
        <v>16</v>
      </c>
      <c r="G1260" s="1">
        <v>32</v>
      </c>
      <c r="H1260">
        <v>157.03</v>
      </c>
      <c r="I1260" s="10">
        <f t="shared" si="195"/>
        <v>3.593742133039176E-2</v>
      </c>
      <c r="J1260">
        <f t="shared" si="193"/>
        <v>2571.1423225152107</v>
      </c>
      <c r="K1260">
        <f t="shared" si="194"/>
        <v>2535146.3299999977</v>
      </c>
      <c r="L1260" t="s">
        <v>88</v>
      </c>
      <c r="M1260" t="s">
        <v>3910</v>
      </c>
      <c r="N1260" s="1">
        <f t="shared" si="199"/>
        <v>94.515000000000001</v>
      </c>
      <c r="O1260" s="1">
        <f t="shared" si="196"/>
        <v>515.36624489795861</v>
      </c>
      <c r="P1260" s="1" t="str">
        <f t="shared" si="197"/>
        <v>07-2023</v>
      </c>
      <c r="T1260" s="1"/>
      <c r="U1260" s="1"/>
      <c r="V1260" s="1" t="s">
        <v>3910</v>
      </c>
      <c r="W1260" s="1"/>
      <c r="X1260" s="1" t="s">
        <v>1232</v>
      </c>
      <c r="Y1260" s="2" t="s">
        <v>3910</v>
      </c>
      <c r="Z1260" s="4" t="s">
        <v>88</v>
      </c>
      <c r="AD1260" t="str">
        <f t="shared" si="198"/>
        <v/>
      </c>
    </row>
    <row r="1261" spans="1:30" ht="14.25">
      <c r="A1261" s="1" t="str">
        <f t="shared" si="190"/>
        <v>5f7eae4c</v>
      </c>
      <c r="B1261" s="3">
        <v>45012</v>
      </c>
      <c r="C1261" s="2" t="str">
        <f t="shared" si="191"/>
        <v>East</v>
      </c>
      <c r="D1261" s="4" t="str">
        <f t="shared" si="192"/>
        <v>Clothing</v>
      </c>
      <c r="E1261" s="1">
        <v>1473.61</v>
      </c>
      <c r="F1261" s="1">
        <v>21</v>
      </c>
      <c r="G1261" s="1">
        <v>6</v>
      </c>
      <c r="H1261">
        <v>34.340000000000003</v>
      </c>
      <c r="I1261" s="10">
        <f t="shared" si="195"/>
        <v>2.330331634557312E-2</v>
      </c>
      <c r="J1261">
        <f t="shared" si="193"/>
        <v>2506.2477027027048</v>
      </c>
      <c r="K1261">
        <f t="shared" si="194"/>
        <v>2596472.620000002</v>
      </c>
      <c r="L1261" t="s">
        <v>1474</v>
      </c>
      <c r="M1261" t="s">
        <v>3912</v>
      </c>
      <c r="N1261" s="1">
        <f t="shared" si="199"/>
        <v>20.170000000000002</v>
      </c>
      <c r="O1261" s="1">
        <f t="shared" si="196"/>
        <v>518.08361275088532</v>
      </c>
      <c r="P1261" s="1" t="str">
        <f t="shared" si="197"/>
        <v>03-2023</v>
      </c>
      <c r="T1261" s="1"/>
      <c r="U1261" s="1"/>
      <c r="V1261" s="1" t="s">
        <v>3912</v>
      </c>
      <c r="W1261" s="1"/>
      <c r="X1261" s="1" t="s">
        <v>1233</v>
      </c>
      <c r="Y1261" s="2" t="s">
        <v>3912</v>
      </c>
      <c r="Z1261" s="4" t="s">
        <v>1474</v>
      </c>
      <c r="AD1261" t="str">
        <f t="shared" si="198"/>
        <v/>
      </c>
    </row>
    <row r="1262" spans="1:30" ht="14.25">
      <c r="A1262" s="1" t="str">
        <f t="shared" si="190"/>
        <v>54ed5bb8</v>
      </c>
      <c r="B1262" s="3">
        <v>45294</v>
      </c>
      <c r="C1262" s="2" t="str">
        <f t="shared" si="191"/>
        <v>North</v>
      </c>
      <c r="D1262" s="4" t="str">
        <f t="shared" si="192"/>
        <v>Groceries</v>
      </c>
      <c r="E1262" s="1">
        <v>4339.8599999999997</v>
      </c>
      <c r="F1262" s="1">
        <v>18</v>
      </c>
      <c r="G1262" s="1">
        <v>32</v>
      </c>
      <c r="H1262">
        <v>358.19</v>
      </c>
      <c r="I1262" s="10">
        <f t="shared" si="195"/>
        <v>8.2534920481305854E-2</v>
      </c>
      <c r="J1262">
        <f t="shared" si="193"/>
        <v>2571.1423225152107</v>
      </c>
      <c r="K1262">
        <f t="shared" si="194"/>
        <v>2535146.3299999977</v>
      </c>
      <c r="L1262" t="s">
        <v>88</v>
      </c>
      <c r="M1262" t="s">
        <v>3910</v>
      </c>
      <c r="N1262" s="1">
        <f t="shared" si="199"/>
        <v>195.095</v>
      </c>
      <c r="O1262" s="1">
        <f t="shared" si="196"/>
        <v>515.36624489795861</v>
      </c>
      <c r="P1262" s="1" t="str">
        <f t="shared" si="197"/>
        <v>01-2024</v>
      </c>
      <c r="T1262" s="1"/>
      <c r="U1262" s="1"/>
      <c r="V1262" s="1" t="s">
        <v>3910</v>
      </c>
      <c r="W1262" s="1"/>
      <c r="X1262" s="1" t="s">
        <v>1234</v>
      </c>
      <c r="Y1262" s="2" t="s">
        <v>3910</v>
      </c>
      <c r="Z1262" s="4" t="s">
        <v>88</v>
      </c>
      <c r="AD1262" t="str">
        <f t="shared" si="198"/>
        <v/>
      </c>
    </row>
    <row r="1263" spans="1:30" ht="14.25">
      <c r="A1263" s="1" t="str">
        <f t="shared" si="190"/>
        <v>42980136</v>
      </c>
      <c r="B1263" s="3">
        <v>44993</v>
      </c>
      <c r="C1263" s="2" t="str">
        <f t="shared" si="191"/>
        <v>South</v>
      </c>
      <c r="D1263" s="4" t="str">
        <f t="shared" si="192"/>
        <v>Furniture</v>
      </c>
      <c r="E1263" s="1">
        <v>3911.8</v>
      </c>
      <c r="F1263" s="1">
        <v>19</v>
      </c>
      <c r="G1263" s="1">
        <v>19</v>
      </c>
      <c r="H1263">
        <v>981.88</v>
      </c>
      <c r="I1263" s="10">
        <f t="shared" si="195"/>
        <v>0.2510046525896007</v>
      </c>
      <c r="J1263">
        <f t="shared" si="193"/>
        <v>2496.4375124875119</v>
      </c>
      <c r="K1263">
        <f t="shared" si="194"/>
        <v>2498933.9499999993</v>
      </c>
      <c r="L1263" t="s">
        <v>1645</v>
      </c>
      <c r="M1263" t="s">
        <v>3913</v>
      </c>
      <c r="N1263" s="1">
        <f t="shared" si="199"/>
        <v>500.44</v>
      </c>
      <c r="O1263" s="1">
        <f t="shared" si="196"/>
        <v>524.30656862745093</v>
      </c>
      <c r="P1263" s="1" t="str">
        <f t="shared" si="197"/>
        <v>03-2023</v>
      </c>
      <c r="T1263" s="1"/>
      <c r="U1263" s="1"/>
      <c r="V1263" s="1" t="s">
        <v>3913</v>
      </c>
      <c r="W1263" s="1"/>
      <c r="X1263" s="1">
        <v>42980136</v>
      </c>
      <c r="Y1263" s="2" t="s">
        <v>3913</v>
      </c>
      <c r="Z1263" s="4" t="s">
        <v>535</v>
      </c>
      <c r="AD1263" t="str">
        <f t="shared" si="198"/>
        <v/>
      </c>
    </row>
    <row r="1264" spans="1:30" ht="14.25">
      <c r="A1264" s="1" t="str">
        <f t="shared" si="190"/>
        <v>c1f3bd5c</v>
      </c>
      <c r="B1264" s="3">
        <v>45206</v>
      </c>
      <c r="C1264" s="2" t="str">
        <f t="shared" si="191"/>
        <v>East</v>
      </c>
      <c r="D1264" s="4" t="str">
        <f t="shared" si="192"/>
        <v>Electronics</v>
      </c>
      <c r="E1264" s="1">
        <v>220.23</v>
      </c>
      <c r="F1264" s="1">
        <v>6</v>
      </c>
      <c r="G1264" s="1">
        <v>44</v>
      </c>
      <c r="H1264">
        <v>1410.73</v>
      </c>
      <c r="I1264" s="10">
        <f t="shared" si="195"/>
        <v>6.4057122099623127</v>
      </c>
      <c r="J1264">
        <f t="shared" si="193"/>
        <v>2506.2477027027048</v>
      </c>
      <c r="K1264">
        <f t="shared" si="194"/>
        <v>2596472.620000002</v>
      </c>
      <c r="L1264" t="s">
        <v>3915</v>
      </c>
      <c r="M1264" t="s">
        <v>3912</v>
      </c>
      <c r="N1264" s="1">
        <f t="shared" si="199"/>
        <v>727.36500000000001</v>
      </c>
      <c r="O1264" s="1">
        <f t="shared" si="196"/>
        <v>507.6997287299634</v>
      </c>
      <c r="P1264" s="1" t="str">
        <f t="shared" si="197"/>
        <v>10-2023</v>
      </c>
      <c r="T1264" s="1"/>
      <c r="U1264" s="1"/>
      <c r="V1264" s="1" t="s">
        <v>3912</v>
      </c>
      <c r="W1264" s="1"/>
      <c r="X1264" s="1" t="s">
        <v>1235</v>
      </c>
      <c r="Y1264" s="2" t="s">
        <v>3912</v>
      </c>
      <c r="Z1264" s="4" t="s">
        <v>1222</v>
      </c>
      <c r="AD1264" t="str">
        <f t="shared" si="198"/>
        <v/>
      </c>
    </row>
    <row r="1265" spans="1:30" ht="14.25">
      <c r="A1265" s="1" t="str">
        <f t="shared" si="190"/>
        <v>1b095b58</v>
      </c>
      <c r="B1265" s="3">
        <v>45121</v>
      </c>
      <c r="C1265" s="2" t="str">
        <f t="shared" si="191"/>
        <v>West</v>
      </c>
      <c r="D1265" s="4" t="str">
        <f t="shared" si="192"/>
        <v>Electronics</v>
      </c>
      <c r="E1265" s="1">
        <v>4454.38</v>
      </c>
      <c r="F1265" s="1">
        <v>6</v>
      </c>
      <c r="G1265" s="1">
        <v>15</v>
      </c>
      <c r="H1265">
        <v>1941.77</v>
      </c>
      <c r="I1265" s="10">
        <f t="shared" si="195"/>
        <v>0.43592374247370003</v>
      </c>
      <c r="J1265">
        <f t="shared" si="193"/>
        <v>2537.5954861821929</v>
      </c>
      <c r="K1265">
        <f t="shared" si="194"/>
        <v>2479230.7900000024</v>
      </c>
      <c r="L1265" t="s">
        <v>3915</v>
      </c>
      <c r="M1265" t="s">
        <v>3911</v>
      </c>
      <c r="N1265" s="1">
        <f t="shared" si="199"/>
        <v>978.38499999999999</v>
      </c>
      <c r="O1265" s="1">
        <f t="shared" si="196"/>
        <v>507.6997287299634</v>
      </c>
      <c r="P1265" s="1" t="str">
        <f t="shared" si="197"/>
        <v>07-2023</v>
      </c>
      <c r="T1265" s="1"/>
      <c r="U1265" s="1"/>
      <c r="V1265" s="1" t="s">
        <v>3911</v>
      </c>
      <c r="W1265" s="1"/>
      <c r="X1265" s="1" t="s">
        <v>1236</v>
      </c>
      <c r="Y1265" s="2" t="s">
        <v>959</v>
      </c>
      <c r="Z1265" s="4" t="s">
        <v>1222</v>
      </c>
      <c r="AD1265" t="str">
        <f t="shared" si="198"/>
        <v/>
      </c>
    </row>
    <row r="1266" spans="1:30" ht="14.25">
      <c r="A1266" s="1" t="str">
        <f t="shared" si="190"/>
        <v>4b86ca44</v>
      </c>
      <c r="B1266" s="3">
        <v>45588</v>
      </c>
      <c r="C1266" s="2" t="str">
        <f t="shared" si="191"/>
        <v>South</v>
      </c>
      <c r="D1266" s="4" t="str">
        <f t="shared" si="192"/>
        <v>Electronics</v>
      </c>
      <c r="E1266" s="1">
        <v>1399.33</v>
      </c>
      <c r="F1266" s="1">
        <v>22</v>
      </c>
      <c r="G1266" s="1">
        <v>28</v>
      </c>
      <c r="H1266">
        <v>975.59</v>
      </c>
      <c r="I1266" s="10">
        <f t="shared" si="195"/>
        <v>0.69718365217639877</v>
      </c>
      <c r="J1266">
        <f t="shared" si="193"/>
        <v>2496.4375124875119</v>
      </c>
      <c r="K1266">
        <f t="shared" si="194"/>
        <v>2498933.9499999993</v>
      </c>
      <c r="L1266" t="s">
        <v>3915</v>
      </c>
      <c r="M1266" t="s">
        <v>3913</v>
      </c>
      <c r="N1266" s="1">
        <f t="shared" si="199"/>
        <v>501.79500000000002</v>
      </c>
      <c r="O1266" s="1">
        <f t="shared" si="196"/>
        <v>507.6997287299634</v>
      </c>
      <c r="P1266" s="1" t="str">
        <f t="shared" si="197"/>
        <v>10-2024</v>
      </c>
      <c r="T1266" s="1"/>
      <c r="U1266" s="1"/>
      <c r="V1266" s="1" t="s">
        <v>3913</v>
      </c>
      <c r="W1266" s="1"/>
      <c r="X1266" s="1" t="s">
        <v>1237</v>
      </c>
      <c r="Y1266" s="2" t="s">
        <v>3913</v>
      </c>
      <c r="Z1266" s="4" t="s">
        <v>1222</v>
      </c>
      <c r="AD1266" t="str">
        <f t="shared" si="198"/>
        <v/>
      </c>
    </row>
    <row r="1267" spans="1:30" ht="14.25">
      <c r="A1267" s="1" t="str">
        <f t="shared" si="190"/>
        <v>e7d9f3f9</v>
      </c>
      <c r="B1267" s="3">
        <v>45298</v>
      </c>
      <c r="C1267" s="2" t="str">
        <f t="shared" si="191"/>
        <v>South</v>
      </c>
      <c r="D1267" s="4" t="str">
        <f t="shared" si="192"/>
        <v>Furniture</v>
      </c>
      <c r="E1267" s="1">
        <v>4862.16</v>
      </c>
      <c r="F1267" s="1">
        <v>38</v>
      </c>
      <c r="G1267" s="1">
        <v>36</v>
      </c>
      <c r="H1267">
        <v>694.03</v>
      </c>
      <c r="I1267" s="10">
        <f t="shared" si="195"/>
        <v>0.14274108626618623</v>
      </c>
      <c r="J1267">
        <f t="shared" si="193"/>
        <v>2496.4375124875119</v>
      </c>
      <c r="K1267">
        <f t="shared" si="194"/>
        <v>2498933.9499999993</v>
      </c>
      <c r="L1267" t="s">
        <v>1645</v>
      </c>
      <c r="M1267" t="s">
        <v>3913</v>
      </c>
      <c r="N1267" s="1">
        <f t="shared" si="199"/>
        <v>365.01499999999999</v>
      </c>
      <c r="O1267" s="1">
        <f t="shared" si="196"/>
        <v>524.30656862745093</v>
      </c>
      <c r="P1267" s="1" t="str">
        <f t="shared" si="197"/>
        <v>01-2024</v>
      </c>
      <c r="T1267" s="1"/>
      <c r="U1267" s="1"/>
      <c r="V1267" s="1" t="s">
        <v>3913</v>
      </c>
      <c r="W1267" s="1"/>
      <c r="X1267" s="1" t="s">
        <v>1238</v>
      </c>
      <c r="Y1267" s="2" t="s">
        <v>3913</v>
      </c>
      <c r="Z1267" s="4" t="s">
        <v>535</v>
      </c>
      <c r="AD1267" t="str">
        <f t="shared" si="198"/>
        <v/>
      </c>
    </row>
    <row r="1268" spans="1:30" ht="14.25">
      <c r="A1268" s="1" t="str">
        <f t="shared" si="190"/>
        <v>8b770927</v>
      </c>
      <c r="B1268" s="3">
        <v>45351</v>
      </c>
      <c r="C1268" s="2" t="str">
        <f t="shared" si="191"/>
        <v>South</v>
      </c>
      <c r="D1268" s="4" t="str">
        <f t="shared" si="192"/>
        <v>Electronics</v>
      </c>
      <c r="E1268" s="1">
        <v>4053.54</v>
      </c>
      <c r="F1268" s="1">
        <v>5</v>
      </c>
      <c r="G1268" s="1">
        <v>2</v>
      </c>
      <c r="H1268">
        <v>771.91</v>
      </c>
      <c r="I1268" s="10">
        <f t="shared" si="195"/>
        <v>0.19042861301479694</v>
      </c>
      <c r="J1268">
        <f t="shared" si="193"/>
        <v>2496.4375124875119</v>
      </c>
      <c r="K1268">
        <f t="shared" si="194"/>
        <v>2498933.9499999993</v>
      </c>
      <c r="L1268" t="s">
        <v>3915</v>
      </c>
      <c r="M1268" t="s">
        <v>3913</v>
      </c>
      <c r="N1268" s="1">
        <f t="shared" si="199"/>
        <v>386.95499999999998</v>
      </c>
      <c r="O1268" s="1">
        <f t="shared" si="196"/>
        <v>507.6997287299634</v>
      </c>
      <c r="P1268" s="1" t="str">
        <f t="shared" si="197"/>
        <v>02-2024</v>
      </c>
      <c r="T1268" s="1"/>
      <c r="U1268" s="1"/>
      <c r="V1268" s="1" t="s">
        <v>3913</v>
      </c>
      <c r="W1268" s="1"/>
      <c r="X1268" s="1" t="s">
        <v>1239</v>
      </c>
      <c r="Y1268" s="2" t="s">
        <v>3913</v>
      </c>
      <c r="Z1268" s="4" t="s">
        <v>1222</v>
      </c>
      <c r="AD1268" t="str">
        <f t="shared" si="198"/>
        <v/>
      </c>
    </row>
    <row r="1269" spans="1:30" ht="14.25">
      <c r="A1269" s="1" t="str">
        <f t="shared" si="190"/>
        <v>b9abfa1f</v>
      </c>
      <c r="B1269" s="3">
        <v>45139</v>
      </c>
      <c r="C1269" s="2" t="str">
        <f t="shared" si="191"/>
        <v>North</v>
      </c>
      <c r="D1269" s="4" t="str">
        <f t="shared" si="192"/>
        <v>Groceries</v>
      </c>
      <c r="E1269" s="1">
        <v>4598.41</v>
      </c>
      <c r="F1269" s="1">
        <v>22</v>
      </c>
      <c r="G1269" s="1">
        <v>15</v>
      </c>
      <c r="H1269">
        <v>443.45</v>
      </c>
      <c r="I1269" s="10">
        <f t="shared" si="195"/>
        <v>9.6435507055699685E-2</v>
      </c>
      <c r="J1269">
        <f t="shared" si="193"/>
        <v>2571.1423225152107</v>
      </c>
      <c r="K1269">
        <f t="shared" si="194"/>
        <v>2535146.3299999977</v>
      </c>
      <c r="L1269" t="s">
        <v>88</v>
      </c>
      <c r="M1269" t="s">
        <v>3910</v>
      </c>
      <c r="N1269" s="1">
        <f t="shared" si="199"/>
        <v>229.22499999999999</v>
      </c>
      <c r="O1269" s="1">
        <f t="shared" si="196"/>
        <v>515.36624489795861</v>
      </c>
      <c r="P1269" s="1" t="str">
        <f t="shared" si="197"/>
        <v>08-2023</v>
      </c>
      <c r="T1269" s="1"/>
      <c r="U1269" s="1"/>
      <c r="V1269" s="1" t="s">
        <v>3910</v>
      </c>
      <c r="W1269" s="1"/>
      <c r="X1269" s="1" t="s">
        <v>1240</v>
      </c>
      <c r="Y1269" s="2" t="s">
        <v>3910</v>
      </c>
      <c r="Z1269" s="4" t="s">
        <v>88</v>
      </c>
      <c r="AD1269" t="str">
        <f t="shared" si="198"/>
        <v/>
      </c>
    </row>
    <row r="1270" spans="1:30" ht="14.25">
      <c r="A1270" s="1" t="str">
        <f t="shared" si="190"/>
        <v>c6530df1</v>
      </c>
      <c r="B1270" s="3">
        <v>45178</v>
      </c>
      <c r="C1270" s="2" t="str">
        <f t="shared" si="191"/>
        <v>South</v>
      </c>
      <c r="D1270" s="4" t="str">
        <f t="shared" si="192"/>
        <v>Clothing</v>
      </c>
      <c r="E1270" s="1">
        <v>4361.95</v>
      </c>
      <c r="F1270" s="1">
        <v>31</v>
      </c>
      <c r="G1270" s="1">
        <v>11</v>
      </c>
      <c r="H1270">
        <v>1823.1</v>
      </c>
      <c r="I1270" s="10">
        <f t="shared" si="195"/>
        <v>0.41795527229794016</v>
      </c>
      <c r="J1270">
        <f t="shared" si="193"/>
        <v>2496.4375124875119</v>
      </c>
      <c r="K1270">
        <f t="shared" si="194"/>
        <v>2498933.9499999993</v>
      </c>
      <c r="L1270" t="s">
        <v>1474</v>
      </c>
      <c r="M1270" t="s">
        <v>3913</v>
      </c>
      <c r="N1270" s="1">
        <f t="shared" si="199"/>
        <v>917.05</v>
      </c>
      <c r="O1270" s="1">
        <f t="shared" si="196"/>
        <v>518.08361275088532</v>
      </c>
      <c r="P1270" s="1" t="str">
        <f t="shared" si="197"/>
        <v>09-2023</v>
      </c>
      <c r="T1270" s="1"/>
      <c r="U1270" s="1"/>
      <c r="V1270" s="1" t="s">
        <v>3913</v>
      </c>
      <c r="W1270" s="1"/>
      <c r="X1270" s="1" t="s">
        <v>1241</v>
      </c>
      <c r="Y1270" s="2" t="s">
        <v>3913</v>
      </c>
      <c r="Z1270" s="4" t="s">
        <v>1474</v>
      </c>
      <c r="AD1270" t="str">
        <f t="shared" si="198"/>
        <v/>
      </c>
    </row>
    <row r="1271" spans="1:30" ht="14.25">
      <c r="A1271" s="1" t="str">
        <f t="shared" si="190"/>
        <v>1b975c21</v>
      </c>
      <c r="B1271" s="3">
        <v>45417</v>
      </c>
      <c r="C1271" s="2" t="str">
        <f t="shared" si="191"/>
        <v>East</v>
      </c>
      <c r="D1271" s="4" t="str">
        <f t="shared" si="192"/>
        <v>Sports</v>
      </c>
      <c r="E1271" s="1">
        <v>4021.46</v>
      </c>
      <c r="F1271" s="1">
        <v>5</v>
      </c>
      <c r="G1271" s="1">
        <v>31</v>
      </c>
      <c r="H1271">
        <v>197.93</v>
      </c>
      <c r="I1271" s="10">
        <f t="shared" si="195"/>
        <v>4.9218443053020547E-2</v>
      </c>
      <c r="J1271">
        <f t="shared" si="193"/>
        <v>2506.2477027027048</v>
      </c>
      <c r="K1271">
        <f t="shared" si="194"/>
        <v>2596472.620000002</v>
      </c>
      <c r="L1271" t="s">
        <v>3914</v>
      </c>
      <c r="M1271" t="s">
        <v>3912</v>
      </c>
      <c r="N1271" s="1">
        <f t="shared" si="199"/>
        <v>114.465</v>
      </c>
      <c r="O1271" s="1">
        <f t="shared" si="196"/>
        <v>516.19997471554962</v>
      </c>
      <c r="P1271" s="1" t="str">
        <f t="shared" si="197"/>
        <v>05-2024</v>
      </c>
      <c r="T1271" s="1"/>
      <c r="U1271" s="1"/>
      <c r="V1271" s="1" t="s">
        <v>3912</v>
      </c>
      <c r="W1271" s="1"/>
      <c r="X1271" s="1" t="s">
        <v>1242</v>
      </c>
      <c r="Y1271" s="2" t="s">
        <v>3912</v>
      </c>
      <c r="Z1271" s="4" t="s">
        <v>3914</v>
      </c>
      <c r="AD1271" t="str">
        <f t="shared" si="198"/>
        <v/>
      </c>
    </row>
    <row r="1272" spans="1:30" ht="14.25">
      <c r="A1272" s="1" t="str">
        <f t="shared" si="190"/>
        <v>0ba7dbba</v>
      </c>
      <c r="B1272" s="3">
        <v>44930</v>
      </c>
      <c r="C1272" s="2" t="str">
        <f t="shared" si="191"/>
        <v>South</v>
      </c>
      <c r="D1272" s="4" t="str">
        <f t="shared" si="192"/>
        <v>Sports</v>
      </c>
      <c r="E1272" s="1">
        <v>3351.99</v>
      </c>
      <c r="F1272" s="1">
        <v>47</v>
      </c>
      <c r="G1272" s="1">
        <v>38</v>
      </c>
      <c r="H1272">
        <v>310.45999999999998</v>
      </c>
      <c r="I1272" s="10">
        <f t="shared" si="195"/>
        <v>9.261960805372331E-2</v>
      </c>
      <c r="J1272">
        <f t="shared" si="193"/>
        <v>2496.4375124875119</v>
      </c>
      <c r="K1272">
        <f t="shared" si="194"/>
        <v>2498933.9499999993</v>
      </c>
      <c r="L1272" t="s">
        <v>3914</v>
      </c>
      <c r="M1272" t="s">
        <v>3913</v>
      </c>
      <c r="N1272" s="1">
        <f t="shared" si="199"/>
        <v>174.23</v>
      </c>
      <c r="O1272" s="1">
        <f t="shared" si="196"/>
        <v>516.19997471554962</v>
      </c>
      <c r="P1272" s="1" t="str">
        <f t="shared" si="197"/>
        <v>01-2023</v>
      </c>
      <c r="T1272" s="1"/>
      <c r="U1272" s="1"/>
      <c r="V1272" s="1" t="s">
        <v>3913</v>
      </c>
      <c r="W1272" s="1"/>
      <c r="X1272" s="1" t="s">
        <v>1243</v>
      </c>
      <c r="Y1272" s="2" t="s">
        <v>3913</v>
      </c>
      <c r="Z1272" s="4" t="s">
        <v>3914</v>
      </c>
      <c r="AD1272" t="str">
        <f t="shared" si="198"/>
        <v/>
      </c>
    </row>
    <row r="1273" spans="1:30" ht="14.25">
      <c r="A1273" s="1" t="str">
        <f t="shared" si="190"/>
        <v>31bf08a1</v>
      </c>
      <c r="B1273" s="3">
        <v>45359</v>
      </c>
      <c r="C1273" s="2" t="str">
        <f t="shared" si="191"/>
        <v>North</v>
      </c>
      <c r="D1273" s="4" t="str">
        <f t="shared" si="192"/>
        <v>Electronics</v>
      </c>
      <c r="E1273" s="1">
        <v>2285.67</v>
      </c>
      <c r="F1273" s="1">
        <v>50</v>
      </c>
      <c r="G1273" s="1">
        <v>19</v>
      </c>
      <c r="H1273">
        <v>782.51</v>
      </c>
      <c r="I1273" s="10">
        <f t="shared" si="195"/>
        <v>0.34235475812343863</v>
      </c>
      <c r="J1273">
        <f t="shared" si="193"/>
        <v>2571.1423225152107</v>
      </c>
      <c r="K1273">
        <f t="shared" si="194"/>
        <v>2535146.3299999977</v>
      </c>
      <c r="L1273" t="s">
        <v>3915</v>
      </c>
      <c r="M1273" t="s">
        <v>3910</v>
      </c>
      <c r="N1273" s="1">
        <f t="shared" si="199"/>
        <v>400.755</v>
      </c>
      <c r="O1273" s="1">
        <f t="shared" si="196"/>
        <v>507.6997287299634</v>
      </c>
      <c r="P1273" s="1" t="str">
        <f t="shared" si="197"/>
        <v>03-2024</v>
      </c>
      <c r="T1273" s="1"/>
      <c r="U1273" s="1"/>
      <c r="V1273" s="1" t="s">
        <v>3910</v>
      </c>
      <c r="W1273" s="1"/>
      <c r="X1273" s="1" t="s">
        <v>1244</v>
      </c>
      <c r="Y1273" s="2" t="s">
        <v>3910</v>
      </c>
      <c r="Z1273" s="4" t="s">
        <v>1222</v>
      </c>
      <c r="AD1273" t="str">
        <f t="shared" si="198"/>
        <v/>
      </c>
    </row>
    <row r="1274" spans="1:30" ht="14.25">
      <c r="A1274" s="1" t="str">
        <f t="shared" si="190"/>
        <v>cc2427fc</v>
      </c>
      <c r="B1274" s="3">
        <v>45127</v>
      </c>
      <c r="C1274" s="2" t="str">
        <f t="shared" si="191"/>
        <v>East</v>
      </c>
      <c r="D1274" s="4" t="str">
        <f t="shared" si="192"/>
        <v>Clothing</v>
      </c>
      <c r="E1274" s="1">
        <v>2055.2600000000002</v>
      </c>
      <c r="F1274" s="1">
        <v>20</v>
      </c>
      <c r="G1274" s="1">
        <v>0</v>
      </c>
      <c r="H1274">
        <v>199.86</v>
      </c>
      <c r="I1274" s="10">
        <f t="shared" si="195"/>
        <v>9.7243171180288621E-2</v>
      </c>
      <c r="J1274">
        <f t="shared" si="193"/>
        <v>2506.2477027027048</v>
      </c>
      <c r="K1274">
        <f t="shared" si="194"/>
        <v>2596472.620000002</v>
      </c>
      <c r="L1274" t="s">
        <v>1474</v>
      </c>
      <c r="M1274" t="s">
        <v>3912</v>
      </c>
      <c r="N1274" s="1">
        <f t="shared" si="199"/>
        <v>99.93</v>
      </c>
      <c r="O1274" s="1">
        <f t="shared" si="196"/>
        <v>518.08361275088532</v>
      </c>
      <c r="P1274" s="1" t="str">
        <f t="shared" si="197"/>
        <v>07-2023</v>
      </c>
      <c r="T1274" s="1"/>
      <c r="U1274" s="1"/>
      <c r="V1274" s="1" t="s">
        <v>3912</v>
      </c>
      <c r="W1274" s="1"/>
      <c r="X1274" s="1" t="s">
        <v>1245</v>
      </c>
      <c r="Y1274" s="2" t="s">
        <v>3912</v>
      </c>
      <c r="Z1274" s="4" t="s">
        <v>1474</v>
      </c>
      <c r="AD1274" t="str">
        <f t="shared" si="198"/>
        <v/>
      </c>
    </row>
    <row r="1275" spans="1:30" ht="14.25">
      <c r="A1275" s="1" t="str">
        <f t="shared" si="190"/>
        <v>e14afbaf</v>
      </c>
      <c r="B1275" s="3">
        <v>45067</v>
      </c>
      <c r="C1275" s="2" t="str">
        <f t="shared" si="191"/>
        <v>East</v>
      </c>
      <c r="D1275" s="4" t="str">
        <f t="shared" si="192"/>
        <v>Furniture</v>
      </c>
      <c r="E1275" s="1">
        <v>4390.55</v>
      </c>
      <c r="F1275" s="1">
        <v>8</v>
      </c>
      <c r="G1275" s="1">
        <v>43</v>
      </c>
      <c r="H1275">
        <v>908.01</v>
      </c>
      <c r="I1275" s="10">
        <f t="shared" si="195"/>
        <v>0.20681008074159274</v>
      </c>
      <c r="J1275">
        <f t="shared" si="193"/>
        <v>2506.2477027027048</v>
      </c>
      <c r="K1275">
        <f t="shared" si="194"/>
        <v>2596472.620000002</v>
      </c>
      <c r="L1275" t="s">
        <v>1645</v>
      </c>
      <c r="M1275" t="s">
        <v>3912</v>
      </c>
      <c r="N1275" s="1">
        <f t="shared" si="199"/>
        <v>475.505</v>
      </c>
      <c r="O1275" s="1">
        <f t="shared" si="196"/>
        <v>524.30656862745093</v>
      </c>
      <c r="P1275" s="1" t="str">
        <f t="shared" si="197"/>
        <v>05-2023</v>
      </c>
      <c r="T1275" s="1"/>
      <c r="U1275" s="1"/>
      <c r="V1275" s="1" t="s">
        <v>3912</v>
      </c>
      <c r="W1275" s="1"/>
      <c r="X1275" s="1" t="s">
        <v>1246</v>
      </c>
      <c r="Y1275" s="2" t="s">
        <v>3912</v>
      </c>
      <c r="Z1275" s="4" t="s">
        <v>535</v>
      </c>
      <c r="AD1275" t="str">
        <f t="shared" si="198"/>
        <v/>
      </c>
    </row>
    <row r="1276" spans="1:30" ht="14.25">
      <c r="A1276" s="1" t="str">
        <f t="shared" si="190"/>
        <v>548be737</v>
      </c>
      <c r="B1276" s="3">
        <v>45316</v>
      </c>
      <c r="C1276" s="2" t="str">
        <f t="shared" si="191"/>
        <v>South</v>
      </c>
      <c r="D1276" s="4" t="str">
        <f t="shared" si="192"/>
        <v>Clothing</v>
      </c>
      <c r="E1276" s="1">
        <v>1743.46</v>
      </c>
      <c r="F1276" s="1">
        <v>4</v>
      </c>
      <c r="G1276" s="1">
        <v>37</v>
      </c>
      <c r="H1276">
        <v>193.62</v>
      </c>
      <c r="I1276" s="10">
        <f t="shared" si="195"/>
        <v>0.11105502850653298</v>
      </c>
      <c r="J1276">
        <f t="shared" si="193"/>
        <v>2496.4375124875119</v>
      </c>
      <c r="K1276">
        <f t="shared" si="194"/>
        <v>2498933.9499999993</v>
      </c>
      <c r="L1276" t="s">
        <v>1474</v>
      </c>
      <c r="M1276" t="s">
        <v>3913</v>
      </c>
      <c r="N1276" s="1">
        <f t="shared" si="199"/>
        <v>115.31</v>
      </c>
      <c r="O1276" s="1">
        <f t="shared" si="196"/>
        <v>518.08361275088532</v>
      </c>
      <c r="P1276" s="1" t="str">
        <f t="shared" si="197"/>
        <v>01-2024</v>
      </c>
      <c r="T1276" s="1"/>
      <c r="U1276" s="1"/>
      <c r="V1276" s="1" t="s">
        <v>3913</v>
      </c>
      <c r="W1276" s="1"/>
      <c r="X1276" s="1" t="s">
        <v>1247</v>
      </c>
      <c r="Y1276" s="2" t="s">
        <v>3913</v>
      </c>
      <c r="Z1276" s="4" t="s">
        <v>1474</v>
      </c>
      <c r="AD1276" t="str">
        <f t="shared" si="198"/>
        <v/>
      </c>
    </row>
    <row r="1277" spans="1:30" ht="14.25">
      <c r="A1277" s="1" t="str">
        <f t="shared" si="190"/>
        <v>0fc19097</v>
      </c>
      <c r="B1277" s="3">
        <v>45419</v>
      </c>
      <c r="C1277" s="2" t="str">
        <f t="shared" si="191"/>
        <v>South</v>
      </c>
      <c r="D1277" s="4" t="str">
        <f t="shared" si="192"/>
        <v>Clothing</v>
      </c>
      <c r="E1277" s="1">
        <v>4143.53</v>
      </c>
      <c r="F1277" s="1">
        <v>25</v>
      </c>
      <c r="G1277" s="1">
        <v>20</v>
      </c>
      <c r="H1277">
        <v>1562.31</v>
      </c>
      <c r="I1277" s="10">
        <f t="shared" si="195"/>
        <v>0.37704807253718448</v>
      </c>
      <c r="J1277">
        <f t="shared" si="193"/>
        <v>2496.4375124875119</v>
      </c>
      <c r="K1277">
        <f t="shared" si="194"/>
        <v>2498933.9499999993</v>
      </c>
      <c r="L1277" t="s">
        <v>1474</v>
      </c>
      <c r="M1277" t="s">
        <v>3913</v>
      </c>
      <c r="N1277" s="1">
        <f t="shared" si="199"/>
        <v>791.15499999999997</v>
      </c>
      <c r="O1277" s="1">
        <f t="shared" si="196"/>
        <v>518.08361275088532</v>
      </c>
      <c r="P1277" s="1" t="str">
        <f t="shared" si="197"/>
        <v>05-2024</v>
      </c>
      <c r="T1277" s="1"/>
      <c r="U1277" s="1"/>
      <c r="V1277" s="1" t="s">
        <v>3913</v>
      </c>
      <c r="W1277" s="1"/>
      <c r="X1277" s="1" t="s">
        <v>1248</v>
      </c>
      <c r="Y1277" s="2" t="s">
        <v>3913</v>
      </c>
      <c r="Z1277" s="4" t="s">
        <v>1474</v>
      </c>
      <c r="AD1277" t="str">
        <f t="shared" si="198"/>
        <v/>
      </c>
    </row>
    <row r="1278" spans="1:30" ht="14.25">
      <c r="A1278" s="1" t="str">
        <f t="shared" si="190"/>
        <v>100b5ace</v>
      </c>
      <c r="B1278" s="3">
        <v>45322</v>
      </c>
      <c r="C1278" s="2" t="str">
        <f t="shared" si="191"/>
        <v>North</v>
      </c>
      <c r="D1278" s="4" t="str">
        <f t="shared" si="192"/>
        <v>Electronics</v>
      </c>
      <c r="E1278" s="1">
        <v>1007.97</v>
      </c>
      <c r="F1278" s="1">
        <v>4</v>
      </c>
      <c r="G1278" s="1">
        <v>11</v>
      </c>
      <c r="H1278">
        <v>1704.44</v>
      </c>
      <c r="I1278" s="10">
        <f t="shared" si="195"/>
        <v>1.6909630246931953</v>
      </c>
      <c r="J1278">
        <f t="shared" si="193"/>
        <v>2571.1423225152107</v>
      </c>
      <c r="K1278">
        <f t="shared" si="194"/>
        <v>2535146.3299999977</v>
      </c>
      <c r="L1278" t="s">
        <v>3915</v>
      </c>
      <c r="M1278" t="s">
        <v>3910</v>
      </c>
      <c r="N1278" s="1">
        <f t="shared" si="199"/>
        <v>857.72</v>
      </c>
      <c r="O1278" s="1">
        <f t="shared" si="196"/>
        <v>507.6997287299634</v>
      </c>
      <c r="P1278" s="1" t="str">
        <f t="shared" si="197"/>
        <v>01-2024</v>
      </c>
      <c r="T1278" s="1"/>
      <c r="U1278" s="1"/>
      <c r="V1278" s="1" t="s">
        <v>3910</v>
      </c>
      <c r="W1278" s="1"/>
      <c r="X1278" s="1" t="s">
        <v>1249</v>
      </c>
      <c r="Y1278" s="2" t="s">
        <v>3910</v>
      </c>
      <c r="Z1278" s="4" t="s">
        <v>1222</v>
      </c>
      <c r="AD1278" t="str">
        <f t="shared" si="198"/>
        <v/>
      </c>
    </row>
    <row r="1279" spans="1:30" ht="14.25">
      <c r="A1279" s="1" t="str">
        <f t="shared" si="190"/>
        <v>2fa81edf</v>
      </c>
      <c r="B1279" s="3">
        <v>45352</v>
      </c>
      <c r="C1279" s="2" t="str">
        <f t="shared" si="191"/>
        <v>East</v>
      </c>
      <c r="D1279" s="4" t="str">
        <f t="shared" si="192"/>
        <v>Electronics</v>
      </c>
      <c r="E1279" s="1">
        <v>1614.92</v>
      </c>
      <c r="F1279" s="1">
        <v>24</v>
      </c>
      <c r="G1279" s="1">
        <v>26</v>
      </c>
      <c r="H1279">
        <v>1880.3</v>
      </c>
      <c r="I1279" s="10">
        <f t="shared" si="195"/>
        <v>1.1643301216159314</v>
      </c>
      <c r="J1279">
        <f t="shared" si="193"/>
        <v>2506.2477027027048</v>
      </c>
      <c r="K1279">
        <f t="shared" si="194"/>
        <v>2596472.620000002</v>
      </c>
      <c r="L1279" t="s">
        <v>3915</v>
      </c>
      <c r="M1279" t="s">
        <v>3912</v>
      </c>
      <c r="N1279" s="1">
        <f t="shared" si="199"/>
        <v>953.15</v>
      </c>
      <c r="O1279" s="1">
        <f t="shared" si="196"/>
        <v>507.6997287299634</v>
      </c>
      <c r="P1279" s="1" t="str">
        <f t="shared" si="197"/>
        <v>03-2024</v>
      </c>
      <c r="T1279" s="1"/>
      <c r="U1279" s="1"/>
      <c r="V1279" s="1" t="s">
        <v>3912</v>
      </c>
      <c r="W1279" s="1"/>
      <c r="X1279" s="1" t="s">
        <v>1250</v>
      </c>
      <c r="Y1279" s="2" t="s">
        <v>3912</v>
      </c>
      <c r="Z1279" s="4" t="s">
        <v>1222</v>
      </c>
      <c r="AD1279" t="str">
        <f t="shared" si="198"/>
        <v/>
      </c>
    </row>
    <row r="1280" spans="1:30" ht="14.25">
      <c r="A1280" s="1" t="str">
        <f t="shared" si="190"/>
        <v>854f6092</v>
      </c>
      <c r="B1280" s="3">
        <v>44976</v>
      </c>
      <c r="C1280" s="2" t="str">
        <f t="shared" si="191"/>
        <v>South</v>
      </c>
      <c r="D1280" s="4" t="str">
        <f t="shared" si="192"/>
        <v>Clothing</v>
      </c>
      <c r="E1280" s="1">
        <v>1086.1199999999999</v>
      </c>
      <c r="F1280" s="1">
        <v>24</v>
      </c>
      <c r="G1280" s="1">
        <v>37</v>
      </c>
      <c r="H1280">
        <v>354.73</v>
      </c>
      <c r="I1280" s="10">
        <f t="shared" si="195"/>
        <v>0.32660295363311609</v>
      </c>
      <c r="J1280">
        <f t="shared" si="193"/>
        <v>2496.4375124875119</v>
      </c>
      <c r="K1280">
        <f t="shared" si="194"/>
        <v>2498933.9499999993</v>
      </c>
      <c r="L1280" t="s">
        <v>1474</v>
      </c>
      <c r="M1280" t="s">
        <v>3913</v>
      </c>
      <c r="N1280" s="1">
        <f t="shared" si="199"/>
        <v>195.86500000000001</v>
      </c>
      <c r="O1280" s="1">
        <f t="shared" si="196"/>
        <v>518.08361275088532</v>
      </c>
      <c r="P1280" s="1" t="str">
        <f t="shared" si="197"/>
        <v>02-2023</v>
      </c>
      <c r="T1280" s="1"/>
      <c r="U1280" s="1"/>
      <c r="V1280" s="1" t="s">
        <v>3913</v>
      </c>
      <c r="W1280" s="1"/>
      <c r="X1280" s="1" t="s">
        <v>1251</v>
      </c>
      <c r="Y1280" s="2" t="s">
        <v>3913</v>
      </c>
      <c r="Z1280" s="4" t="s">
        <v>1474</v>
      </c>
      <c r="AD1280" t="str">
        <f t="shared" si="198"/>
        <v/>
      </c>
    </row>
    <row r="1281" spans="1:30" ht="14.25">
      <c r="A1281" s="1" t="str">
        <f t="shared" si="190"/>
        <v>624a202c</v>
      </c>
      <c r="B1281" s="3">
        <v>45263</v>
      </c>
      <c r="C1281" s="2" t="str">
        <f t="shared" si="191"/>
        <v>East</v>
      </c>
      <c r="D1281" s="4" t="str">
        <f t="shared" si="192"/>
        <v>Groceries</v>
      </c>
      <c r="E1281" s="1">
        <v>2215.4499999999998</v>
      </c>
      <c r="F1281" s="1">
        <v>27</v>
      </c>
      <c r="G1281" s="1">
        <v>12</v>
      </c>
      <c r="H1281">
        <v>791.45</v>
      </c>
      <c r="I1281" s="10">
        <f t="shared" si="195"/>
        <v>0.35724119253424819</v>
      </c>
      <c r="J1281">
        <f t="shared" si="193"/>
        <v>2506.2477027027048</v>
      </c>
      <c r="K1281">
        <f t="shared" si="194"/>
        <v>2596472.620000002</v>
      </c>
      <c r="L1281" t="s">
        <v>88</v>
      </c>
      <c r="M1281" t="s">
        <v>3912</v>
      </c>
      <c r="N1281" s="1">
        <f t="shared" si="199"/>
        <v>401.72500000000002</v>
      </c>
      <c r="O1281" s="1">
        <f t="shared" si="196"/>
        <v>515.36624489795861</v>
      </c>
      <c r="P1281" s="1" t="str">
        <f t="shared" si="197"/>
        <v>12-2023</v>
      </c>
      <c r="T1281" s="1"/>
      <c r="U1281" s="1"/>
      <c r="V1281" s="1" t="s">
        <v>3912</v>
      </c>
      <c r="W1281" s="1"/>
      <c r="X1281" s="1" t="s">
        <v>1252</v>
      </c>
      <c r="Y1281" s="2" t="s">
        <v>3912</v>
      </c>
      <c r="Z1281" s="4" t="s">
        <v>88</v>
      </c>
      <c r="AD1281" t="str">
        <f t="shared" si="198"/>
        <v/>
      </c>
    </row>
    <row r="1282" spans="1:30" ht="14.25">
      <c r="A1282" s="1" t="str">
        <f t="shared" ref="A1282:A1345" si="200">TRIM(X1282)</f>
        <v>780704000000000</v>
      </c>
      <c r="B1282" s="3">
        <v>45235</v>
      </c>
      <c r="C1282" s="2" t="str">
        <f t="shared" ref="C1282:C1345" si="201">PROPER(TRIM(Y1282))</f>
        <v>East</v>
      </c>
      <c r="D1282" s="4" t="str">
        <f t="shared" ref="D1282:D1345" si="202">PROPER(TRIM(SUBSTITUTE(Z1282,"$","s")))</f>
        <v>Sports</v>
      </c>
      <c r="E1282" s="1">
        <v>2182.3000000000002</v>
      </c>
      <c r="F1282" s="1">
        <v>49</v>
      </c>
      <c r="G1282" s="1">
        <v>13</v>
      </c>
      <c r="H1282">
        <v>351.14</v>
      </c>
      <c r="I1282" s="10">
        <f t="shared" si="195"/>
        <v>0.16090363378087338</v>
      </c>
      <c r="J1282">
        <f t="shared" ref="J1282:J1345" si="203">AVERAGEIFS(E:E,C:C,C1282)</f>
        <v>2506.2477027027048</v>
      </c>
      <c r="K1282">
        <f t="shared" ref="K1282:K1345" si="204">SUMIFS(E:E,C:C,C1282)</f>
        <v>2596472.620000002</v>
      </c>
      <c r="L1282" t="s">
        <v>3914</v>
      </c>
      <c r="M1282" t="s">
        <v>3912</v>
      </c>
      <c r="N1282" s="1">
        <f t="shared" si="199"/>
        <v>182.07</v>
      </c>
      <c r="O1282" s="1">
        <f t="shared" si="196"/>
        <v>516.19997471554962</v>
      </c>
      <c r="P1282" s="1" t="str">
        <f t="shared" si="197"/>
        <v>11-2023</v>
      </c>
      <c r="T1282" s="1"/>
      <c r="U1282" s="1"/>
      <c r="V1282" s="1" t="s">
        <v>3912</v>
      </c>
      <c r="W1282" s="1"/>
      <c r="X1282" s="5">
        <v>780704000000000</v>
      </c>
      <c r="Y1282" s="2" t="s">
        <v>3912</v>
      </c>
      <c r="Z1282" s="4" t="s">
        <v>3914</v>
      </c>
      <c r="AD1282" t="str">
        <f t="shared" si="198"/>
        <v/>
      </c>
    </row>
    <row r="1283" spans="1:30" ht="14.25">
      <c r="A1283" s="1" t="str">
        <f t="shared" si="200"/>
        <v>390d0d8a</v>
      </c>
      <c r="B1283" s="3">
        <v>44929</v>
      </c>
      <c r="C1283" s="2" t="str">
        <f t="shared" si="201"/>
        <v>North</v>
      </c>
      <c r="D1283" s="4" t="str">
        <f t="shared" si="202"/>
        <v>Groceries</v>
      </c>
      <c r="E1283" s="1">
        <v>3067.59</v>
      </c>
      <c r="F1283" s="1">
        <v>18</v>
      </c>
      <c r="G1283" s="1">
        <v>9</v>
      </c>
      <c r="H1283">
        <v>853.51</v>
      </c>
      <c r="I1283" s="10">
        <f t="shared" ref="I1283:I1346" si="205">H1283/E1283</f>
        <v>0.27823470542021583</v>
      </c>
      <c r="J1283">
        <f t="shared" si="203"/>
        <v>2571.1423225152107</v>
      </c>
      <c r="K1283">
        <f t="shared" si="204"/>
        <v>2535146.3299999977</v>
      </c>
      <c r="L1283" t="s">
        <v>88</v>
      </c>
      <c r="M1283" t="s">
        <v>3910</v>
      </c>
      <c r="N1283" s="1">
        <f t="shared" si="199"/>
        <v>431.255</v>
      </c>
      <c r="O1283" s="1">
        <f t="shared" ref="O1283:O1346" si="206">AVERAGEIFS(N:N,D:D,D1283)</f>
        <v>515.36624489795861</v>
      </c>
      <c r="P1283" s="1" t="str">
        <f t="shared" ref="P1283:P1346" si="207">TEXT(B1283,"mm-yyyy")</f>
        <v>01-2023</v>
      </c>
      <c r="T1283" s="1"/>
      <c r="U1283" s="1"/>
      <c r="V1283" s="1" t="s">
        <v>3910</v>
      </c>
      <c r="W1283" s="1"/>
      <c r="X1283" s="1" t="s">
        <v>1253</v>
      </c>
      <c r="Y1283" s="2" t="s">
        <v>3910</v>
      </c>
      <c r="Z1283" s="4" t="s">
        <v>88</v>
      </c>
      <c r="AD1283" t="str">
        <f t="shared" ref="AD1283:AD1346" si="208">SUBSTITUTE(SUBSTITUTE(AC1283,"@",""),"#","")</f>
        <v/>
      </c>
    </row>
    <row r="1284" spans="1:30" ht="14.25">
      <c r="A1284" s="1" t="str">
        <f t="shared" si="200"/>
        <v>297b9440</v>
      </c>
      <c r="B1284" s="3">
        <v>45482</v>
      </c>
      <c r="C1284" s="2" t="str">
        <f t="shared" si="201"/>
        <v>East</v>
      </c>
      <c r="D1284" s="4" t="str">
        <f t="shared" si="202"/>
        <v>Furniture</v>
      </c>
      <c r="E1284" s="1">
        <v>749.95</v>
      </c>
      <c r="F1284" s="1">
        <v>21</v>
      </c>
      <c r="G1284" s="1">
        <v>30</v>
      </c>
      <c r="H1284">
        <v>1346.06</v>
      </c>
      <c r="I1284" s="10">
        <f t="shared" si="205"/>
        <v>1.7948663244216279</v>
      </c>
      <c r="J1284">
        <f t="shared" si="203"/>
        <v>2506.2477027027048</v>
      </c>
      <c r="K1284">
        <f t="shared" si="204"/>
        <v>2596472.620000002</v>
      </c>
      <c r="L1284" t="s">
        <v>1645</v>
      </c>
      <c r="M1284" t="s">
        <v>3912</v>
      </c>
      <c r="N1284" s="1">
        <f t="shared" si="199"/>
        <v>688.03</v>
      </c>
      <c r="O1284" s="1">
        <f t="shared" si="206"/>
        <v>524.30656862745093</v>
      </c>
      <c r="P1284" s="1" t="str">
        <f t="shared" si="207"/>
        <v>07-2024</v>
      </c>
      <c r="T1284" s="1"/>
      <c r="U1284" s="1"/>
      <c r="V1284" s="1" t="s">
        <v>3912</v>
      </c>
      <c r="W1284" s="1"/>
      <c r="X1284" s="1" t="s">
        <v>1254</v>
      </c>
      <c r="Y1284" s="2" t="s">
        <v>3912</v>
      </c>
      <c r="Z1284" s="4" t="s">
        <v>535</v>
      </c>
      <c r="AD1284" t="str">
        <f t="shared" si="208"/>
        <v/>
      </c>
    </row>
    <row r="1285" spans="1:30" ht="14.25">
      <c r="A1285" s="1" t="str">
        <f t="shared" si="200"/>
        <v>325b4268</v>
      </c>
      <c r="B1285" s="3">
        <v>44937</v>
      </c>
      <c r="C1285" s="2" t="str">
        <f t="shared" si="201"/>
        <v>West</v>
      </c>
      <c r="D1285" s="4" t="str">
        <f t="shared" si="202"/>
        <v>Electronics</v>
      </c>
      <c r="E1285" s="1">
        <v>4417.53</v>
      </c>
      <c r="F1285" s="1">
        <v>2</v>
      </c>
      <c r="G1285" s="1">
        <v>12</v>
      </c>
      <c r="H1285">
        <v>1441.28</v>
      </c>
      <c r="I1285" s="10">
        <f t="shared" si="205"/>
        <v>0.32626377183629768</v>
      </c>
      <c r="J1285">
        <f t="shared" si="203"/>
        <v>2537.5954861821929</v>
      </c>
      <c r="K1285">
        <f t="shared" si="204"/>
        <v>2479230.7900000024</v>
      </c>
      <c r="L1285" t="s">
        <v>3915</v>
      </c>
      <c r="M1285" t="s">
        <v>3911</v>
      </c>
      <c r="N1285" s="1">
        <f t="shared" si="199"/>
        <v>726.64</v>
      </c>
      <c r="O1285" s="1">
        <f t="shared" si="206"/>
        <v>507.6997287299634</v>
      </c>
      <c r="P1285" s="1" t="str">
        <f t="shared" si="207"/>
        <v>01-2023</v>
      </c>
      <c r="T1285" s="1"/>
      <c r="U1285" s="1"/>
      <c r="V1285" s="1" t="s">
        <v>3911</v>
      </c>
      <c r="W1285" s="1"/>
      <c r="X1285" s="1" t="s">
        <v>1255</v>
      </c>
      <c r="Y1285" s="2" t="s">
        <v>959</v>
      </c>
      <c r="Z1285" s="4" t="s">
        <v>1222</v>
      </c>
      <c r="AD1285" t="str">
        <f t="shared" si="208"/>
        <v/>
      </c>
    </row>
    <row r="1286" spans="1:30" ht="14.25">
      <c r="A1286" s="1" t="str">
        <f t="shared" si="200"/>
        <v>b39fcf36</v>
      </c>
      <c r="B1286" s="3">
        <v>45596</v>
      </c>
      <c r="C1286" s="2" t="str">
        <f t="shared" si="201"/>
        <v>East</v>
      </c>
      <c r="D1286" s="4" t="str">
        <f t="shared" si="202"/>
        <v>Sports</v>
      </c>
      <c r="E1286" s="1">
        <v>2161.8200000000002</v>
      </c>
      <c r="F1286" s="1">
        <v>36</v>
      </c>
      <c r="G1286" s="1">
        <v>26</v>
      </c>
      <c r="H1286">
        <v>975.04</v>
      </c>
      <c r="I1286" s="10">
        <f t="shared" si="205"/>
        <v>0.45102737508210672</v>
      </c>
      <c r="J1286">
        <f t="shared" si="203"/>
        <v>2506.2477027027048</v>
      </c>
      <c r="K1286">
        <f t="shared" si="204"/>
        <v>2596472.620000002</v>
      </c>
      <c r="L1286" t="s">
        <v>3914</v>
      </c>
      <c r="M1286" t="s">
        <v>3912</v>
      </c>
      <c r="N1286" s="1">
        <f t="shared" ref="N1286:N1349" si="209">AVERAGE(G1286,H1286)</f>
        <v>500.52</v>
      </c>
      <c r="O1286" s="1">
        <f t="shared" si="206"/>
        <v>516.19997471554962</v>
      </c>
      <c r="P1286" s="1" t="str">
        <f t="shared" si="207"/>
        <v>10-2024</v>
      </c>
      <c r="T1286" s="1"/>
      <c r="U1286" s="1"/>
      <c r="V1286" s="1" t="s">
        <v>3912</v>
      </c>
      <c r="W1286" s="1"/>
      <c r="X1286" s="1" t="s">
        <v>1256</v>
      </c>
      <c r="Y1286" s="2" t="s">
        <v>3912</v>
      </c>
      <c r="Z1286" s="4" t="s">
        <v>3914</v>
      </c>
      <c r="AD1286" t="str">
        <f t="shared" si="208"/>
        <v/>
      </c>
    </row>
    <row r="1287" spans="1:30" ht="14.25">
      <c r="A1287" s="1" t="str">
        <f t="shared" si="200"/>
        <v>a0d17742</v>
      </c>
      <c r="B1287" s="3">
        <v>45115</v>
      </c>
      <c r="C1287" s="2" t="str">
        <f t="shared" si="201"/>
        <v>East</v>
      </c>
      <c r="D1287" s="4" t="str">
        <f t="shared" si="202"/>
        <v>Sports</v>
      </c>
      <c r="E1287" s="1">
        <v>3517.82</v>
      </c>
      <c r="F1287" s="1">
        <v>43</v>
      </c>
      <c r="G1287" s="1">
        <v>3</v>
      </c>
      <c r="H1287">
        <v>128.35</v>
      </c>
      <c r="I1287" s="10">
        <f t="shared" si="205"/>
        <v>3.6485664417167447E-2</v>
      </c>
      <c r="J1287">
        <f t="shared" si="203"/>
        <v>2506.2477027027048</v>
      </c>
      <c r="K1287">
        <f t="shared" si="204"/>
        <v>2596472.620000002</v>
      </c>
      <c r="L1287" t="s">
        <v>3914</v>
      </c>
      <c r="M1287" t="s">
        <v>3912</v>
      </c>
      <c r="N1287" s="1">
        <f t="shared" si="209"/>
        <v>65.674999999999997</v>
      </c>
      <c r="O1287" s="1">
        <f t="shared" si="206"/>
        <v>516.19997471554962</v>
      </c>
      <c r="P1287" s="1" t="str">
        <f t="shared" si="207"/>
        <v>07-2023</v>
      </c>
      <c r="T1287" s="1"/>
      <c r="U1287" s="1"/>
      <c r="V1287" s="1" t="s">
        <v>3912</v>
      </c>
      <c r="W1287" s="1"/>
      <c r="X1287" s="1" t="s">
        <v>1257</v>
      </c>
      <c r="Y1287" s="2" t="s">
        <v>3912</v>
      </c>
      <c r="Z1287" s="4" t="s">
        <v>3914</v>
      </c>
      <c r="AD1287" t="str">
        <f t="shared" si="208"/>
        <v/>
      </c>
    </row>
    <row r="1288" spans="1:30" ht="14.25">
      <c r="A1288" s="1" t="str">
        <f t="shared" si="200"/>
        <v>eb07ffcf</v>
      </c>
      <c r="B1288" s="3">
        <v>44974</v>
      </c>
      <c r="C1288" s="2" t="str">
        <f t="shared" si="201"/>
        <v>North</v>
      </c>
      <c r="D1288" s="4" t="str">
        <f t="shared" si="202"/>
        <v>Clothing</v>
      </c>
      <c r="E1288" s="1">
        <v>3810.59</v>
      </c>
      <c r="F1288" s="1">
        <v>13</v>
      </c>
      <c r="G1288" s="1">
        <v>16</v>
      </c>
      <c r="H1288">
        <v>254.1</v>
      </c>
      <c r="I1288" s="10">
        <f t="shared" si="205"/>
        <v>6.6682587210904351E-2</v>
      </c>
      <c r="J1288">
        <f t="shared" si="203"/>
        <v>2571.1423225152107</v>
      </c>
      <c r="K1288">
        <f t="shared" si="204"/>
        <v>2535146.3299999977</v>
      </c>
      <c r="L1288" t="s">
        <v>1474</v>
      </c>
      <c r="M1288" t="s">
        <v>3910</v>
      </c>
      <c r="N1288" s="1">
        <f t="shared" si="209"/>
        <v>135.05000000000001</v>
      </c>
      <c r="O1288" s="1">
        <f t="shared" si="206"/>
        <v>518.08361275088532</v>
      </c>
      <c r="P1288" s="1" t="str">
        <f t="shared" si="207"/>
        <v>02-2023</v>
      </c>
      <c r="T1288" s="1"/>
      <c r="U1288" s="1"/>
      <c r="V1288" s="1" t="s">
        <v>3910</v>
      </c>
      <c r="W1288" s="1"/>
      <c r="X1288" s="1" t="s">
        <v>1258</v>
      </c>
      <c r="Y1288" s="2" t="s">
        <v>3910</v>
      </c>
      <c r="Z1288" s="4" t="s">
        <v>1474</v>
      </c>
      <c r="AD1288" t="str">
        <f t="shared" si="208"/>
        <v/>
      </c>
    </row>
    <row r="1289" spans="1:30" ht="14.25">
      <c r="A1289" s="1" t="str">
        <f t="shared" si="200"/>
        <v>539cf254</v>
      </c>
      <c r="B1289" s="3">
        <v>45254</v>
      </c>
      <c r="C1289" s="2" t="str">
        <f t="shared" si="201"/>
        <v>East</v>
      </c>
      <c r="D1289" s="4" t="str">
        <f t="shared" si="202"/>
        <v>Electronics</v>
      </c>
      <c r="E1289" s="1">
        <v>2639.73</v>
      </c>
      <c r="F1289" s="1">
        <v>46</v>
      </c>
      <c r="G1289" s="1">
        <v>30</v>
      </c>
      <c r="H1289">
        <v>1555.72</v>
      </c>
      <c r="I1289" s="10">
        <f t="shared" si="205"/>
        <v>0.58934815303080235</v>
      </c>
      <c r="J1289">
        <f t="shared" si="203"/>
        <v>2506.2477027027048</v>
      </c>
      <c r="K1289">
        <f t="shared" si="204"/>
        <v>2596472.620000002</v>
      </c>
      <c r="L1289" t="s">
        <v>3915</v>
      </c>
      <c r="M1289" t="s">
        <v>3912</v>
      </c>
      <c r="N1289" s="1">
        <f t="shared" si="209"/>
        <v>792.86</v>
      </c>
      <c r="O1289" s="1">
        <f t="shared" si="206"/>
        <v>507.6997287299634</v>
      </c>
      <c r="P1289" s="1" t="str">
        <f t="shared" si="207"/>
        <v>11-2023</v>
      </c>
      <c r="T1289" s="1"/>
      <c r="U1289" s="1"/>
      <c r="V1289" s="1" t="s">
        <v>3912</v>
      </c>
      <c r="W1289" s="1"/>
      <c r="X1289" s="1" t="s">
        <v>1259</v>
      </c>
      <c r="Y1289" s="2" t="s">
        <v>3912</v>
      </c>
      <c r="Z1289" s="4" t="s">
        <v>1222</v>
      </c>
      <c r="AD1289" t="str">
        <f t="shared" si="208"/>
        <v/>
      </c>
    </row>
    <row r="1290" spans="1:30" ht="14.25">
      <c r="A1290" s="1" t="str">
        <f t="shared" si="200"/>
        <v>c26b8470</v>
      </c>
      <c r="B1290" s="3">
        <v>45462</v>
      </c>
      <c r="C1290" s="2" t="str">
        <f t="shared" si="201"/>
        <v>North</v>
      </c>
      <c r="D1290" s="4" t="str">
        <f t="shared" si="202"/>
        <v>Groceries</v>
      </c>
      <c r="E1290" s="1">
        <v>295.01</v>
      </c>
      <c r="F1290" s="1">
        <v>50</v>
      </c>
      <c r="G1290" s="1">
        <v>7</v>
      </c>
      <c r="H1290">
        <v>363.31</v>
      </c>
      <c r="I1290" s="10">
        <f t="shared" si="205"/>
        <v>1.2315175756754009</v>
      </c>
      <c r="J1290">
        <f t="shared" si="203"/>
        <v>2571.1423225152107</v>
      </c>
      <c r="K1290">
        <f t="shared" si="204"/>
        <v>2535146.3299999977</v>
      </c>
      <c r="L1290" t="s">
        <v>88</v>
      </c>
      <c r="M1290" t="s">
        <v>3910</v>
      </c>
      <c r="N1290" s="1">
        <f t="shared" si="209"/>
        <v>185.155</v>
      </c>
      <c r="O1290" s="1">
        <f t="shared" si="206"/>
        <v>515.36624489795861</v>
      </c>
      <c r="P1290" s="1" t="str">
        <f t="shared" si="207"/>
        <v>06-2024</v>
      </c>
      <c r="T1290" s="1"/>
      <c r="U1290" s="1"/>
      <c r="V1290" s="1" t="s">
        <v>3910</v>
      </c>
      <c r="W1290" s="1"/>
      <c r="X1290" s="1" t="s">
        <v>1260</v>
      </c>
      <c r="Y1290" s="2" t="s">
        <v>3910</v>
      </c>
      <c r="Z1290" s="4" t="s">
        <v>88</v>
      </c>
      <c r="AD1290" t="str">
        <f t="shared" si="208"/>
        <v/>
      </c>
    </row>
    <row r="1291" spans="1:30" ht="14.25">
      <c r="A1291" s="1" t="str">
        <f t="shared" si="200"/>
        <v>ca03d3cd</v>
      </c>
      <c r="B1291" s="3">
        <v>45519</v>
      </c>
      <c r="C1291" s="2" t="str">
        <f t="shared" si="201"/>
        <v>West</v>
      </c>
      <c r="D1291" s="4" t="str">
        <f t="shared" si="202"/>
        <v>Electronics</v>
      </c>
      <c r="E1291" s="1">
        <v>2739.64</v>
      </c>
      <c r="F1291" s="1">
        <v>12</v>
      </c>
      <c r="G1291" s="1">
        <v>21</v>
      </c>
      <c r="H1291">
        <v>1564.34</v>
      </c>
      <c r="I1291" s="10">
        <f t="shared" si="205"/>
        <v>0.57100202946372514</v>
      </c>
      <c r="J1291">
        <f t="shared" si="203"/>
        <v>2537.5954861821929</v>
      </c>
      <c r="K1291">
        <f t="shared" si="204"/>
        <v>2479230.7900000024</v>
      </c>
      <c r="L1291" t="s">
        <v>3915</v>
      </c>
      <c r="M1291" t="s">
        <v>3911</v>
      </c>
      <c r="N1291" s="1">
        <f t="shared" si="209"/>
        <v>792.67</v>
      </c>
      <c r="O1291" s="1">
        <f t="shared" si="206"/>
        <v>507.6997287299634</v>
      </c>
      <c r="P1291" s="1" t="str">
        <f t="shared" si="207"/>
        <v>08-2024</v>
      </c>
      <c r="T1291" s="1"/>
      <c r="U1291" s="1"/>
      <c r="V1291" s="1" t="s">
        <v>3911</v>
      </c>
      <c r="W1291" s="1"/>
      <c r="X1291" s="1" t="s">
        <v>1261</v>
      </c>
      <c r="Y1291" s="2" t="s">
        <v>959</v>
      </c>
      <c r="Z1291" s="4" t="s">
        <v>1222</v>
      </c>
      <c r="AD1291" t="str">
        <f t="shared" si="208"/>
        <v/>
      </c>
    </row>
    <row r="1292" spans="1:30" ht="14.25">
      <c r="A1292" s="1" t="str">
        <f t="shared" si="200"/>
        <v>faaa4be8</v>
      </c>
      <c r="B1292" s="3">
        <v>45125</v>
      </c>
      <c r="C1292" s="2" t="str">
        <f t="shared" si="201"/>
        <v>West</v>
      </c>
      <c r="D1292" s="4" t="str">
        <f t="shared" si="202"/>
        <v>Groceries</v>
      </c>
      <c r="E1292" s="1">
        <v>2880.75</v>
      </c>
      <c r="F1292" s="1">
        <v>43</v>
      </c>
      <c r="G1292" s="1">
        <v>7</v>
      </c>
      <c r="H1292">
        <v>329.91</v>
      </c>
      <c r="I1292" s="10">
        <f t="shared" si="205"/>
        <v>0.11452225982816976</v>
      </c>
      <c r="J1292">
        <f t="shared" si="203"/>
        <v>2537.5954861821929</v>
      </c>
      <c r="K1292">
        <f t="shared" si="204"/>
        <v>2479230.7900000024</v>
      </c>
      <c r="L1292" t="s">
        <v>88</v>
      </c>
      <c r="M1292" t="s">
        <v>3911</v>
      </c>
      <c r="N1292" s="1">
        <f t="shared" si="209"/>
        <v>168.45500000000001</v>
      </c>
      <c r="O1292" s="1">
        <f t="shared" si="206"/>
        <v>515.36624489795861</v>
      </c>
      <c r="P1292" s="1" t="str">
        <f t="shared" si="207"/>
        <v>07-2023</v>
      </c>
      <c r="T1292" s="1"/>
      <c r="U1292" s="1"/>
      <c r="V1292" s="1" t="s">
        <v>3911</v>
      </c>
      <c r="W1292" s="1"/>
      <c r="X1292" s="1" t="s">
        <v>1262</v>
      </c>
      <c r="Y1292" s="2" t="s">
        <v>959</v>
      </c>
      <c r="Z1292" s="4" t="s">
        <v>88</v>
      </c>
      <c r="AD1292" t="str">
        <f t="shared" si="208"/>
        <v/>
      </c>
    </row>
    <row r="1293" spans="1:30" ht="14.25">
      <c r="A1293" s="1" t="str">
        <f t="shared" si="200"/>
        <v>67cac798</v>
      </c>
      <c r="B1293" s="3">
        <v>45435</v>
      </c>
      <c r="C1293" s="2" t="str">
        <f t="shared" si="201"/>
        <v>West</v>
      </c>
      <c r="D1293" s="4" t="str">
        <f t="shared" si="202"/>
        <v>Groceries</v>
      </c>
      <c r="E1293" s="1">
        <v>1921.92</v>
      </c>
      <c r="F1293" s="1">
        <v>12</v>
      </c>
      <c r="G1293" s="1">
        <v>34</v>
      </c>
      <c r="H1293">
        <v>923.73</v>
      </c>
      <c r="I1293" s="10">
        <f t="shared" si="205"/>
        <v>0.48062874625374624</v>
      </c>
      <c r="J1293">
        <f t="shared" si="203"/>
        <v>2537.5954861821929</v>
      </c>
      <c r="K1293">
        <f t="shared" si="204"/>
        <v>2479230.7900000024</v>
      </c>
      <c r="L1293" t="s">
        <v>88</v>
      </c>
      <c r="M1293" t="s">
        <v>3911</v>
      </c>
      <c r="N1293" s="1">
        <f t="shared" si="209"/>
        <v>478.86500000000001</v>
      </c>
      <c r="O1293" s="1">
        <f t="shared" si="206"/>
        <v>515.36624489795861</v>
      </c>
      <c r="P1293" s="1" t="str">
        <f t="shared" si="207"/>
        <v>05-2024</v>
      </c>
      <c r="T1293" s="1"/>
      <c r="U1293" s="1"/>
      <c r="V1293" s="1" t="s">
        <v>3911</v>
      </c>
      <c r="W1293" s="1"/>
      <c r="X1293" s="1" t="s">
        <v>1263</v>
      </c>
      <c r="Y1293" s="2" t="s">
        <v>959</v>
      </c>
      <c r="Z1293" s="4" t="s">
        <v>88</v>
      </c>
      <c r="AD1293" t="str">
        <f t="shared" si="208"/>
        <v/>
      </c>
    </row>
    <row r="1294" spans="1:30" ht="14.25">
      <c r="A1294" s="1" t="str">
        <f t="shared" si="200"/>
        <v>24adf0e1</v>
      </c>
      <c r="B1294" s="3">
        <v>45550</v>
      </c>
      <c r="C1294" s="2" t="str">
        <f t="shared" si="201"/>
        <v>North</v>
      </c>
      <c r="D1294" s="4" t="str">
        <f t="shared" si="202"/>
        <v>Groceries</v>
      </c>
      <c r="E1294" s="1">
        <v>1977.59</v>
      </c>
      <c r="F1294" s="1">
        <v>26</v>
      </c>
      <c r="G1294" s="1">
        <v>23</v>
      </c>
      <c r="H1294">
        <v>1139.29</v>
      </c>
      <c r="I1294" s="10">
        <f t="shared" si="205"/>
        <v>0.57610020277206098</v>
      </c>
      <c r="J1294">
        <f t="shared" si="203"/>
        <v>2571.1423225152107</v>
      </c>
      <c r="K1294">
        <f t="shared" si="204"/>
        <v>2535146.3299999977</v>
      </c>
      <c r="L1294" t="s">
        <v>88</v>
      </c>
      <c r="M1294" t="s">
        <v>3910</v>
      </c>
      <c r="N1294" s="1">
        <f t="shared" si="209"/>
        <v>581.14499999999998</v>
      </c>
      <c r="O1294" s="1">
        <f t="shared" si="206"/>
        <v>515.36624489795861</v>
      </c>
      <c r="P1294" s="1" t="str">
        <f t="shared" si="207"/>
        <v>09-2024</v>
      </c>
      <c r="T1294" s="1"/>
      <c r="U1294" s="1"/>
      <c r="V1294" s="1" t="s">
        <v>3910</v>
      </c>
      <c r="W1294" s="1"/>
      <c r="X1294" s="1" t="s">
        <v>1264</v>
      </c>
      <c r="Y1294" s="2" t="s">
        <v>3910</v>
      </c>
      <c r="Z1294" s="4" t="s">
        <v>88</v>
      </c>
      <c r="AD1294" t="str">
        <f t="shared" si="208"/>
        <v/>
      </c>
    </row>
    <row r="1295" spans="1:30" ht="14.25">
      <c r="A1295" s="1" t="str">
        <f t="shared" si="200"/>
        <v>59fcc056</v>
      </c>
      <c r="B1295" s="3">
        <v>44942</v>
      </c>
      <c r="C1295" s="2" t="str">
        <f t="shared" si="201"/>
        <v>West</v>
      </c>
      <c r="D1295" s="4" t="str">
        <f t="shared" si="202"/>
        <v>Groceries</v>
      </c>
      <c r="E1295" s="1">
        <v>3950.16</v>
      </c>
      <c r="F1295" s="1">
        <v>15</v>
      </c>
      <c r="G1295" s="1">
        <v>17</v>
      </c>
      <c r="H1295">
        <v>165.55</v>
      </c>
      <c r="I1295" s="10">
        <f t="shared" si="205"/>
        <v>4.1909694797172777E-2</v>
      </c>
      <c r="J1295">
        <f t="shared" si="203"/>
        <v>2537.5954861821929</v>
      </c>
      <c r="K1295">
        <f t="shared" si="204"/>
        <v>2479230.7900000024</v>
      </c>
      <c r="L1295" t="s">
        <v>88</v>
      </c>
      <c r="M1295" t="s">
        <v>3911</v>
      </c>
      <c r="N1295" s="1">
        <f t="shared" si="209"/>
        <v>91.275000000000006</v>
      </c>
      <c r="O1295" s="1">
        <f t="shared" si="206"/>
        <v>515.36624489795861</v>
      </c>
      <c r="P1295" s="1" t="str">
        <f t="shared" si="207"/>
        <v>01-2023</v>
      </c>
      <c r="T1295" s="1"/>
      <c r="U1295" s="1"/>
      <c r="V1295" s="1" t="s">
        <v>3911</v>
      </c>
      <c r="W1295" s="1"/>
      <c r="X1295" s="1" t="s">
        <v>1265</v>
      </c>
      <c r="Y1295" s="2" t="s">
        <v>959</v>
      </c>
      <c r="Z1295" s="4" t="s">
        <v>88</v>
      </c>
      <c r="AD1295" t="str">
        <f t="shared" si="208"/>
        <v/>
      </c>
    </row>
    <row r="1296" spans="1:30" ht="14.25">
      <c r="A1296" s="1" t="str">
        <f t="shared" si="200"/>
        <v>3964aac1</v>
      </c>
      <c r="B1296" s="3">
        <v>44909</v>
      </c>
      <c r="C1296" s="2" t="str">
        <f t="shared" si="201"/>
        <v>North</v>
      </c>
      <c r="D1296" s="4" t="str">
        <f t="shared" si="202"/>
        <v>Furniture</v>
      </c>
      <c r="E1296" s="1">
        <v>4320.6899999999996</v>
      </c>
      <c r="F1296" s="1">
        <v>1</v>
      </c>
      <c r="G1296" s="1">
        <v>46</v>
      </c>
      <c r="H1296">
        <v>344.41</v>
      </c>
      <c r="I1296" s="10">
        <f t="shared" si="205"/>
        <v>7.9711805290358734E-2</v>
      </c>
      <c r="J1296">
        <f t="shared" si="203"/>
        <v>2571.1423225152107</v>
      </c>
      <c r="K1296">
        <f t="shared" si="204"/>
        <v>2535146.3299999977</v>
      </c>
      <c r="L1296" t="s">
        <v>1645</v>
      </c>
      <c r="M1296" t="s">
        <v>3910</v>
      </c>
      <c r="N1296" s="1">
        <f t="shared" si="209"/>
        <v>195.20500000000001</v>
      </c>
      <c r="O1296" s="1">
        <f t="shared" si="206"/>
        <v>524.30656862745093</v>
      </c>
      <c r="P1296" s="1" t="str">
        <f t="shared" si="207"/>
        <v>12-2022</v>
      </c>
      <c r="T1296" s="1"/>
      <c r="U1296" s="1"/>
      <c r="V1296" s="1" t="s">
        <v>3910</v>
      </c>
      <c r="W1296" s="1"/>
      <c r="X1296" s="1" t="s">
        <v>1266</v>
      </c>
      <c r="Y1296" s="2" t="s">
        <v>3910</v>
      </c>
      <c r="Z1296" s="4" t="s">
        <v>535</v>
      </c>
      <c r="AD1296" t="str">
        <f t="shared" si="208"/>
        <v/>
      </c>
    </row>
    <row r="1297" spans="1:30" ht="14.25">
      <c r="A1297" s="1" t="str">
        <f t="shared" si="200"/>
        <v>cc36db89</v>
      </c>
      <c r="B1297" s="3">
        <v>45355</v>
      </c>
      <c r="C1297" s="2" t="str">
        <f t="shared" si="201"/>
        <v>East</v>
      </c>
      <c r="D1297" s="4" t="str">
        <f t="shared" si="202"/>
        <v>Furniture</v>
      </c>
      <c r="E1297" s="1">
        <v>3465.56</v>
      </c>
      <c r="F1297" s="1">
        <v>50</v>
      </c>
      <c r="G1297" s="1">
        <v>24</v>
      </c>
      <c r="H1297">
        <v>142.71</v>
      </c>
      <c r="I1297" s="10">
        <f t="shared" si="205"/>
        <v>4.1179491914726626E-2</v>
      </c>
      <c r="J1297">
        <f t="shared" si="203"/>
        <v>2506.2477027027048</v>
      </c>
      <c r="K1297">
        <f t="shared" si="204"/>
        <v>2596472.620000002</v>
      </c>
      <c r="L1297" t="s">
        <v>1645</v>
      </c>
      <c r="M1297" t="s">
        <v>3912</v>
      </c>
      <c r="N1297" s="1">
        <f t="shared" si="209"/>
        <v>83.355000000000004</v>
      </c>
      <c r="O1297" s="1">
        <f t="shared" si="206"/>
        <v>524.30656862745093</v>
      </c>
      <c r="P1297" s="1" t="str">
        <f t="shared" si="207"/>
        <v>03-2024</v>
      </c>
      <c r="T1297" s="1"/>
      <c r="U1297" s="1"/>
      <c r="V1297" s="1" t="s">
        <v>3912</v>
      </c>
      <c r="W1297" s="1"/>
      <c r="X1297" s="1" t="s">
        <v>1267</v>
      </c>
      <c r="Y1297" s="2" t="s">
        <v>3912</v>
      </c>
      <c r="Z1297" s="4" t="s">
        <v>535</v>
      </c>
      <c r="AD1297" t="str">
        <f t="shared" si="208"/>
        <v/>
      </c>
    </row>
    <row r="1298" spans="1:30" ht="14.25">
      <c r="A1298" s="1" t="str">
        <f t="shared" si="200"/>
        <v>f5f30024</v>
      </c>
      <c r="B1298" s="3">
        <v>45563</v>
      </c>
      <c r="C1298" s="2" t="str">
        <f t="shared" si="201"/>
        <v>North</v>
      </c>
      <c r="D1298" s="4" t="str">
        <f t="shared" si="202"/>
        <v>Groceries</v>
      </c>
      <c r="E1298" s="1">
        <v>1638.67</v>
      </c>
      <c r="F1298" s="1">
        <v>3</v>
      </c>
      <c r="G1298" s="1">
        <v>1</v>
      </c>
      <c r="H1298">
        <v>48.36</v>
      </c>
      <c r="I1298" s="10">
        <f t="shared" si="205"/>
        <v>2.9511738177912573E-2</v>
      </c>
      <c r="J1298">
        <f t="shared" si="203"/>
        <v>2571.1423225152107</v>
      </c>
      <c r="K1298">
        <f t="shared" si="204"/>
        <v>2535146.3299999977</v>
      </c>
      <c r="L1298" t="s">
        <v>88</v>
      </c>
      <c r="M1298" t="s">
        <v>3910</v>
      </c>
      <c r="N1298" s="1">
        <f t="shared" si="209"/>
        <v>24.68</v>
      </c>
      <c r="O1298" s="1">
        <f t="shared" si="206"/>
        <v>515.36624489795861</v>
      </c>
      <c r="P1298" s="1" t="str">
        <f t="shared" si="207"/>
        <v>09-2024</v>
      </c>
      <c r="T1298" s="1"/>
      <c r="U1298" s="1"/>
      <c r="V1298" s="1" t="s">
        <v>3910</v>
      </c>
      <c r="W1298" s="1"/>
      <c r="X1298" s="1" t="s">
        <v>1268</v>
      </c>
      <c r="Y1298" s="2" t="s">
        <v>3910</v>
      </c>
      <c r="Z1298" s="4" t="s">
        <v>88</v>
      </c>
      <c r="AD1298" t="str">
        <f t="shared" si="208"/>
        <v/>
      </c>
    </row>
    <row r="1299" spans="1:30" ht="14.25">
      <c r="A1299" s="1" t="str">
        <f t="shared" si="200"/>
        <v>399f6add</v>
      </c>
      <c r="B1299" s="3">
        <v>45123</v>
      </c>
      <c r="C1299" s="2" t="str">
        <f t="shared" si="201"/>
        <v>East</v>
      </c>
      <c r="D1299" s="4" t="str">
        <f t="shared" si="202"/>
        <v>Electronics</v>
      </c>
      <c r="E1299" s="1">
        <v>4708.43</v>
      </c>
      <c r="F1299" s="1">
        <v>16</v>
      </c>
      <c r="G1299" s="1">
        <v>24</v>
      </c>
      <c r="H1299">
        <v>10.1</v>
      </c>
      <c r="I1299" s="10">
        <f t="shared" si="205"/>
        <v>2.1450887026036279E-3</v>
      </c>
      <c r="J1299">
        <f t="shared" si="203"/>
        <v>2506.2477027027048</v>
      </c>
      <c r="K1299">
        <f t="shared" si="204"/>
        <v>2596472.620000002</v>
      </c>
      <c r="L1299" t="s">
        <v>3915</v>
      </c>
      <c r="M1299" t="s">
        <v>3912</v>
      </c>
      <c r="N1299" s="1">
        <f t="shared" si="209"/>
        <v>17.05</v>
      </c>
      <c r="O1299" s="1">
        <f t="shared" si="206"/>
        <v>507.6997287299634</v>
      </c>
      <c r="P1299" s="1" t="str">
        <f t="shared" si="207"/>
        <v>07-2023</v>
      </c>
      <c r="T1299" s="1"/>
      <c r="U1299" s="1"/>
      <c r="V1299" s="1" t="s">
        <v>3912</v>
      </c>
      <c r="W1299" s="1"/>
      <c r="X1299" s="1" t="s">
        <v>1269</v>
      </c>
      <c r="Y1299" s="2" t="s">
        <v>3912</v>
      </c>
      <c r="Z1299" s="4" t="s">
        <v>1222</v>
      </c>
      <c r="AD1299" t="str">
        <f t="shared" si="208"/>
        <v/>
      </c>
    </row>
    <row r="1300" spans="1:30" ht="14.25">
      <c r="A1300" s="1" t="str">
        <f t="shared" si="200"/>
        <v>58b136c0</v>
      </c>
      <c r="B1300" s="3">
        <v>44972</v>
      </c>
      <c r="C1300" s="2" t="str">
        <f t="shared" si="201"/>
        <v>South</v>
      </c>
      <c r="D1300" s="4" t="str">
        <f t="shared" si="202"/>
        <v>Clothing</v>
      </c>
      <c r="E1300" s="1">
        <v>3424.28</v>
      </c>
      <c r="F1300" s="1">
        <v>16</v>
      </c>
      <c r="G1300" s="1">
        <v>21</v>
      </c>
      <c r="H1300">
        <v>1302.8900000000001</v>
      </c>
      <c r="I1300" s="10">
        <f t="shared" si="205"/>
        <v>0.38048582475732123</v>
      </c>
      <c r="J1300">
        <f t="shared" si="203"/>
        <v>2496.4375124875119</v>
      </c>
      <c r="K1300">
        <f t="shared" si="204"/>
        <v>2498933.9499999993</v>
      </c>
      <c r="L1300" t="s">
        <v>1474</v>
      </c>
      <c r="M1300" t="s">
        <v>3913</v>
      </c>
      <c r="N1300" s="1">
        <f t="shared" si="209"/>
        <v>661.94500000000005</v>
      </c>
      <c r="O1300" s="1">
        <f t="shared" si="206"/>
        <v>518.08361275088532</v>
      </c>
      <c r="P1300" s="1" t="str">
        <f t="shared" si="207"/>
        <v>02-2023</v>
      </c>
      <c r="T1300" s="1"/>
      <c r="U1300" s="1"/>
      <c r="V1300" s="1" t="s">
        <v>3913</v>
      </c>
      <c r="W1300" s="1"/>
      <c r="X1300" s="1" t="s">
        <v>1270</v>
      </c>
      <c r="Y1300" s="2" t="s">
        <v>3913</v>
      </c>
      <c r="Z1300" s="4" t="s">
        <v>1474</v>
      </c>
      <c r="AD1300" t="str">
        <f t="shared" si="208"/>
        <v/>
      </c>
    </row>
    <row r="1301" spans="1:30" ht="14.25">
      <c r="A1301" s="1" t="str">
        <f t="shared" si="200"/>
        <v>c1e8bc9d</v>
      </c>
      <c r="B1301" s="3">
        <v>45220</v>
      </c>
      <c r="C1301" s="2" t="str">
        <f t="shared" si="201"/>
        <v>West</v>
      </c>
      <c r="D1301" s="4" t="str">
        <f t="shared" si="202"/>
        <v>Clothing</v>
      </c>
      <c r="E1301" s="1">
        <v>4482.1099999999997</v>
      </c>
      <c r="F1301" s="1">
        <v>35</v>
      </c>
      <c r="G1301" s="1">
        <v>40</v>
      </c>
      <c r="H1301">
        <v>1075.79</v>
      </c>
      <c r="I1301" s="10">
        <f t="shared" si="205"/>
        <v>0.24001865192955998</v>
      </c>
      <c r="J1301">
        <f t="shared" si="203"/>
        <v>2537.5954861821929</v>
      </c>
      <c r="K1301">
        <f t="shared" si="204"/>
        <v>2479230.7900000024</v>
      </c>
      <c r="L1301" t="s">
        <v>1474</v>
      </c>
      <c r="M1301" t="s">
        <v>3911</v>
      </c>
      <c r="N1301" s="1">
        <f t="shared" si="209"/>
        <v>557.89499999999998</v>
      </c>
      <c r="O1301" s="1">
        <f t="shared" si="206"/>
        <v>518.08361275088532</v>
      </c>
      <c r="P1301" s="1" t="str">
        <f t="shared" si="207"/>
        <v>10-2023</v>
      </c>
      <c r="T1301" s="1"/>
      <c r="U1301" s="1"/>
      <c r="V1301" s="1" t="s">
        <v>3911</v>
      </c>
      <c r="W1301" s="1"/>
      <c r="X1301" s="1" t="s">
        <v>1271</v>
      </c>
      <c r="Y1301" s="2" t="s">
        <v>959</v>
      </c>
      <c r="Z1301" s="4" t="s">
        <v>1474</v>
      </c>
      <c r="AD1301" t="str">
        <f t="shared" si="208"/>
        <v/>
      </c>
    </row>
    <row r="1302" spans="1:30" ht="14.25">
      <c r="A1302" s="1" t="str">
        <f t="shared" si="200"/>
        <v>d1c957ed</v>
      </c>
      <c r="B1302" s="3">
        <v>45249</v>
      </c>
      <c r="C1302" s="2" t="str">
        <f t="shared" si="201"/>
        <v>North</v>
      </c>
      <c r="D1302" s="4" t="str">
        <f t="shared" si="202"/>
        <v>Furniture</v>
      </c>
      <c r="E1302" s="1">
        <v>4763.8999999999996</v>
      </c>
      <c r="F1302" s="1">
        <v>25</v>
      </c>
      <c r="G1302" s="1">
        <v>42</v>
      </c>
      <c r="H1302">
        <v>1172.1199999999999</v>
      </c>
      <c r="I1302" s="10">
        <f t="shared" si="205"/>
        <v>0.24604210835659859</v>
      </c>
      <c r="J1302">
        <f t="shared" si="203"/>
        <v>2571.1423225152107</v>
      </c>
      <c r="K1302">
        <f t="shared" si="204"/>
        <v>2535146.3299999977</v>
      </c>
      <c r="L1302" t="s">
        <v>1645</v>
      </c>
      <c r="M1302" t="s">
        <v>3910</v>
      </c>
      <c r="N1302" s="1">
        <f t="shared" si="209"/>
        <v>607.05999999999995</v>
      </c>
      <c r="O1302" s="1">
        <f t="shared" si="206"/>
        <v>524.30656862745093</v>
      </c>
      <c r="P1302" s="1" t="str">
        <f t="shared" si="207"/>
        <v>11-2023</v>
      </c>
      <c r="T1302" s="1"/>
      <c r="U1302" s="1"/>
      <c r="V1302" s="1" t="s">
        <v>3910</v>
      </c>
      <c r="W1302" s="1"/>
      <c r="X1302" s="1" t="s">
        <v>1272</v>
      </c>
      <c r="Y1302" s="2" t="s">
        <v>3910</v>
      </c>
      <c r="Z1302" s="4" t="s">
        <v>535</v>
      </c>
      <c r="AD1302" t="str">
        <f t="shared" si="208"/>
        <v/>
      </c>
    </row>
    <row r="1303" spans="1:30" ht="14.25">
      <c r="A1303" s="1" t="str">
        <f t="shared" si="200"/>
        <v>a138a588</v>
      </c>
      <c r="B1303" s="3">
        <v>45401</v>
      </c>
      <c r="C1303" s="2" t="str">
        <f t="shared" si="201"/>
        <v>South</v>
      </c>
      <c r="D1303" s="4" t="str">
        <f t="shared" si="202"/>
        <v>Furniture</v>
      </c>
      <c r="E1303" s="1">
        <v>1379.21</v>
      </c>
      <c r="F1303" s="1">
        <v>28</v>
      </c>
      <c r="G1303" s="1">
        <v>36</v>
      </c>
      <c r="H1303">
        <v>1602.01</v>
      </c>
      <c r="I1303" s="10">
        <f t="shared" si="205"/>
        <v>1.1615417521624698</v>
      </c>
      <c r="J1303">
        <f t="shared" si="203"/>
        <v>2496.4375124875119</v>
      </c>
      <c r="K1303">
        <f t="shared" si="204"/>
        <v>2498933.9499999993</v>
      </c>
      <c r="L1303" t="s">
        <v>1645</v>
      </c>
      <c r="M1303" t="s">
        <v>3913</v>
      </c>
      <c r="N1303" s="1">
        <f t="shared" si="209"/>
        <v>819.005</v>
      </c>
      <c r="O1303" s="1">
        <f t="shared" si="206"/>
        <v>524.30656862745093</v>
      </c>
      <c r="P1303" s="1" t="str">
        <f t="shared" si="207"/>
        <v>04-2024</v>
      </c>
      <c r="T1303" s="1"/>
      <c r="U1303" s="1"/>
      <c r="V1303" s="1" t="s">
        <v>3913</v>
      </c>
      <c r="W1303" s="1"/>
      <c r="X1303" s="1" t="s">
        <v>1273</v>
      </c>
      <c r="Y1303" s="2" t="s">
        <v>3913</v>
      </c>
      <c r="Z1303" s="4" t="s">
        <v>535</v>
      </c>
      <c r="AD1303" t="str">
        <f t="shared" si="208"/>
        <v/>
      </c>
    </row>
    <row r="1304" spans="1:30" ht="14.25">
      <c r="A1304" s="1" t="str">
        <f t="shared" si="200"/>
        <v>e150d7e5</v>
      </c>
      <c r="B1304" s="3">
        <v>45223</v>
      </c>
      <c r="C1304" s="2" t="str">
        <f t="shared" si="201"/>
        <v>South</v>
      </c>
      <c r="D1304" s="4" t="str">
        <f t="shared" si="202"/>
        <v>Clothing</v>
      </c>
      <c r="E1304" s="1">
        <v>2494.79</v>
      </c>
      <c r="F1304" s="1">
        <v>12</v>
      </c>
      <c r="G1304" s="1">
        <v>14</v>
      </c>
      <c r="H1304">
        <v>751.38</v>
      </c>
      <c r="I1304" s="10">
        <f t="shared" si="205"/>
        <v>0.30117965840812255</v>
      </c>
      <c r="J1304">
        <f t="shared" si="203"/>
        <v>2496.4375124875119</v>
      </c>
      <c r="K1304">
        <f t="shared" si="204"/>
        <v>2498933.9499999993</v>
      </c>
      <c r="L1304" t="s">
        <v>1474</v>
      </c>
      <c r="M1304" t="s">
        <v>3913</v>
      </c>
      <c r="N1304" s="1">
        <f t="shared" si="209"/>
        <v>382.69</v>
      </c>
      <c r="O1304" s="1">
        <f t="shared" si="206"/>
        <v>518.08361275088532</v>
      </c>
      <c r="P1304" s="1" t="str">
        <f t="shared" si="207"/>
        <v>10-2023</v>
      </c>
      <c r="T1304" s="1"/>
      <c r="U1304" s="1"/>
      <c r="V1304" s="1" t="s">
        <v>3913</v>
      </c>
      <c r="W1304" s="1"/>
      <c r="X1304" s="1" t="s">
        <v>1274</v>
      </c>
      <c r="Y1304" s="2" t="s">
        <v>3913</v>
      </c>
      <c r="Z1304" s="4" t="s">
        <v>1474</v>
      </c>
      <c r="AD1304" t="str">
        <f t="shared" si="208"/>
        <v/>
      </c>
    </row>
    <row r="1305" spans="1:30" ht="14.25">
      <c r="A1305" s="1" t="str">
        <f t="shared" si="200"/>
        <v>5b4743c2</v>
      </c>
      <c r="B1305" s="3">
        <v>45226</v>
      </c>
      <c r="C1305" s="2" t="str">
        <f t="shared" si="201"/>
        <v>East</v>
      </c>
      <c r="D1305" s="4" t="str">
        <f t="shared" si="202"/>
        <v>Sports</v>
      </c>
      <c r="E1305" s="1">
        <v>829.67</v>
      </c>
      <c r="F1305" s="1">
        <v>24</v>
      </c>
      <c r="G1305" s="1">
        <v>14</v>
      </c>
      <c r="H1305">
        <v>178.75</v>
      </c>
      <c r="I1305" s="10">
        <f t="shared" si="205"/>
        <v>0.21544710547567106</v>
      </c>
      <c r="J1305">
        <f t="shared" si="203"/>
        <v>2506.2477027027048</v>
      </c>
      <c r="K1305">
        <f t="shared" si="204"/>
        <v>2596472.620000002</v>
      </c>
      <c r="L1305" t="s">
        <v>3914</v>
      </c>
      <c r="M1305" t="s">
        <v>3912</v>
      </c>
      <c r="N1305" s="1">
        <f t="shared" si="209"/>
        <v>96.375</v>
      </c>
      <c r="O1305" s="1">
        <f t="shared" si="206"/>
        <v>516.19997471554962</v>
      </c>
      <c r="P1305" s="1" t="str">
        <f t="shared" si="207"/>
        <v>10-2023</v>
      </c>
      <c r="T1305" s="1"/>
      <c r="U1305" s="1"/>
      <c r="V1305" s="1" t="s">
        <v>3912</v>
      </c>
      <c r="W1305" s="1"/>
      <c r="X1305" s="1" t="s">
        <v>1275</v>
      </c>
      <c r="Y1305" s="2" t="s">
        <v>3912</v>
      </c>
      <c r="Z1305" s="4" t="s">
        <v>3914</v>
      </c>
      <c r="AD1305" t="str">
        <f t="shared" si="208"/>
        <v/>
      </c>
    </row>
    <row r="1306" spans="1:30" ht="14.25">
      <c r="A1306" s="1" t="str">
        <f t="shared" si="200"/>
        <v>d6f6430e</v>
      </c>
      <c r="B1306" s="3">
        <v>45358</v>
      </c>
      <c r="C1306" s="2" t="str">
        <f t="shared" si="201"/>
        <v>West</v>
      </c>
      <c r="D1306" s="4" t="str">
        <f t="shared" si="202"/>
        <v>Clothing</v>
      </c>
      <c r="E1306" s="1">
        <v>2566.5700000000002</v>
      </c>
      <c r="F1306" s="1">
        <v>39</v>
      </c>
      <c r="G1306" s="1">
        <v>21</v>
      </c>
      <c r="H1306">
        <v>210.39</v>
      </c>
      <c r="I1306" s="10">
        <f t="shared" si="205"/>
        <v>8.1973217173114302E-2</v>
      </c>
      <c r="J1306">
        <f t="shared" si="203"/>
        <v>2537.5954861821929</v>
      </c>
      <c r="K1306">
        <f t="shared" si="204"/>
        <v>2479230.7900000024</v>
      </c>
      <c r="L1306" t="s">
        <v>1474</v>
      </c>
      <c r="M1306" t="s">
        <v>3911</v>
      </c>
      <c r="N1306" s="1">
        <f t="shared" si="209"/>
        <v>115.69499999999999</v>
      </c>
      <c r="O1306" s="1">
        <f t="shared" si="206"/>
        <v>518.08361275088532</v>
      </c>
      <c r="P1306" s="1" t="str">
        <f t="shared" si="207"/>
        <v>03-2024</v>
      </c>
      <c r="T1306" s="1"/>
      <c r="U1306" s="1"/>
      <c r="V1306" s="1" t="s">
        <v>3911</v>
      </c>
      <c r="W1306" s="1"/>
      <c r="X1306" s="1" t="s">
        <v>1276</v>
      </c>
      <c r="Y1306" s="2" t="s">
        <v>959</v>
      </c>
      <c r="Z1306" s="4" t="s">
        <v>1474</v>
      </c>
      <c r="AD1306" t="str">
        <f t="shared" si="208"/>
        <v/>
      </c>
    </row>
    <row r="1307" spans="1:30" ht="14.25">
      <c r="A1307" s="1" t="str">
        <f t="shared" si="200"/>
        <v>b564921a</v>
      </c>
      <c r="B1307" s="3">
        <v>44982</v>
      </c>
      <c r="C1307" s="2" t="str">
        <f t="shared" si="201"/>
        <v>South</v>
      </c>
      <c r="D1307" s="4" t="str">
        <f t="shared" si="202"/>
        <v>Clothing</v>
      </c>
      <c r="E1307" s="1">
        <v>4214.82</v>
      </c>
      <c r="F1307" s="1">
        <v>18</v>
      </c>
      <c r="G1307" s="1">
        <v>12</v>
      </c>
      <c r="H1307">
        <v>1552.69</v>
      </c>
      <c r="I1307" s="10">
        <f t="shared" si="205"/>
        <v>0.36838821112170866</v>
      </c>
      <c r="J1307">
        <f t="shared" si="203"/>
        <v>2496.4375124875119</v>
      </c>
      <c r="K1307">
        <f t="shared" si="204"/>
        <v>2498933.9499999993</v>
      </c>
      <c r="L1307" t="s">
        <v>1474</v>
      </c>
      <c r="M1307" t="s">
        <v>3913</v>
      </c>
      <c r="N1307" s="1">
        <f t="shared" si="209"/>
        <v>782.34500000000003</v>
      </c>
      <c r="O1307" s="1">
        <f t="shared" si="206"/>
        <v>518.08361275088532</v>
      </c>
      <c r="P1307" s="1" t="str">
        <f t="shared" si="207"/>
        <v>02-2023</v>
      </c>
      <c r="T1307" s="1"/>
      <c r="U1307" s="1"/>
      <c r="V1307" s="1" t="s">
        <v>3913</v>
      </c>
      <c r="W1307" s="1"/>
      <c r="X1307" s="1" t="s">
        <v>1277</v>
      </c>
      <c r="Y1307" s="2" t="s">
        <v>3913</v>
      </c>
      <c r="Z1307" s="4" t="s">
        <v>1474</v>
      </c>
      <c r="AD1307" t="str">
        <f t="shared" si="208"/>
        <v/>
      </c>
    </row>
    <row r="1308" spans="1:30" ht="14.25">
      <c r="A1308" s="1" t="str">
        <f t="shared" si="200"/>
        <v>47383cba</v>
      </c>
      <c r="B1308" s="3">
        <v>45587</v>
      </c>
      <c r="C1308" s="2" t="str">
        <f t="shared" si="201"/>
        <v>East</v>
      </c>
      <c r="D1308" s="4" t="str">
        <f t="shared" si="202"/>
        <v>Furniture</v>
      </c>
      <c r="E1308" s="1">
        <v>3174.18</v>
      </c>
      <c r="F1308" s="1">
        <v>45</v>
      </c>
      <c r="G1308" s="1">
        <v>0</v>
      </c>
      <c r="H1308">
        <v>742.98</v>
      </c>
      <c r="I1308" s="10">
        <f t="shared" si="205"/>
        <v>0.23406990151787235</v>
      </c>
      <c r="J1308">
        <f t="shared" si="203"/>
        <v>2506.2477027027048</v>
      </c>
      <c r="K1308">
        <f t="shared" si="204"/>
        <v>2596472.620000002</v>
      </c>
      <c r="L1308" t="s">
        <v>1645</v>
      </c>
      <c r="M1308" t="s">
        <v>3912</v>
      </c>
      <c r="N1308" s="1">
        <f t="shared" si="209"/>
        <v>371.49</v>
      </c>
      <c r="O1308" s="1">
        <f t="shared" si="206"/>
        <v>524.30656862745093</v>
      </c>
      <c r="P1308" s="1" t="str">
        <f t="shared" si="207"/>
        <v>10-2024</v>
      </c>
      <c r="T1308" s="1"/>
      <c r="U1308" s="1"/>
      <c r="V1308" s="1" t="s">
        <v>3912</v>
      </c>
      <c r="W1308" s="1"/>
      <c r="X1308" s="1" t="s">
        <v>1278</v>
      </c>
      <c r="Y1308" s="2" t="s">
        <v>3912</v>
      </c>
      <c r="Z1308" s="4" t="s">
        <v>535</v>
      </c>
      <c r="AD1308" t="str">
        <f t="shared" si="208"/>
        <v/>
      </c>
    </row>
    <row r="1309" spans="1:30" ht="14.25">
      <c r="A1309" s="1" t="str">
        <f t="shared" si="200"/>
        <v>a8dedd25</v>
      </c>
      <c r="B1309" s="3">
        <v>45068</v>
      </c>
      <c r="C1309" s="2" t="str">
        <f t="shared" si="201"/>
        <v>North</v>
      </c>
      <c r="D1309" s="4" t="str">
        <f t="shared" si="202"/>
        <v>Furniture</v>
      </c>
      <c r="E1309" s="1">
        <v>1559.03</v>
      </c>
      <c r="F1309" s="1">
        <v>5</v>
      </c>
      <c r="G1309" s="1">
        <v>2</v>
      </c>
      <c r="H1309">
        <v>1848.24</v>
      </c>
      <c r="I1309" s="10">
        <f t="shared" si="205"/>
        <v>1.185506372552164</v>
      </c>
      <c r="J1309">
        <f t="shared" si="203"/>
        <v>2571.1423225152107</v>
      </c>
      <c r="K1309">
        <f t="shared" si="204"/>
        <v>2535146.3299999977</v>
      </c>
      <c r="L1309" t="s">
        <v>1645</v>
      </c>
      <c r="M1309" t="s">
        <v>3910</v>
      </c>
      <c r="N1309" s="1">
        <f t="shared" si="209"/>
        <v>925.12</v>
      </c>
      <c r="O1309" s="1">
        <f t="shared" si="206"/>
        <v>524.30656862745093</v>
      </c>
      <c r="P1309" s="1" t="str">
        <f t="shared" si="207"/>
        <v>05-2023</v>
      </c>
      <c r="T1309" s="1"/>
      <c r="U1309" s="1"/>
      <c r="V1309" s="1" t="s">
        <v>3910</v>
      </c>
      <c r="W1309" s="1"/>
      <c r="X1309" s="1" t="s">
        <v>1279</v>
      </c>
      <c r="Y1309" s="2" t="s">
        <v>3910</v>
      </c>
      <c r="Z1309" s="4" t="s">
        <v>535</v>
      </c>
      <c r="AD1309" t="str">
        <f t="shared" si="208"/>
        <v/>
      </c>
    </row>
    <row r="1310" spans="1:30" ht="14.25">
      <c r="A1310" s="1" t="str">
        <f t="shared" si="200"/>
        <v>8eb4c62a</v>
      </c>
      <c r="B1310" s="3">
        <v>45010</v>
      </c>
      <c r="C1310" s="2" t="str">
        <f t="shared" si="201"/>
        <v>West</v>
      </c>
      <c r="D1310" s="4" t="str">
        <f t="shared" si="202"/>
        <v>Furniture</v>
      </c>
      <c r="E1310" s="1">
        <v>2204.31</v>
      </c>
      <c r="F1310" s="1">
        <v>49</v>
      </c>
      <c r="G1310" s="1">
        <v>36</v>
      </c>
      <c r="H1310">
        <v>1381.65</v>
      </c>
      <c r="I1310" s="10">
        <f t="shared" si="205"/>
        <v>0.62679477931869843</v>
      </c>
      <c r="J1310">
        <f t="shared" si="203"/>
        <v>2537.5954861821929</v>
      </c>
      <c r="K1310">
        <f t="shared" si="204"/>
        <v>2479230.7900000024</v>
      </c>
      <c r="L1310" t="s">
        <v>1645</v>
      </c>
      <c r="M1310" t="s">
        <v>3911</v>
      </c>
      <c r="N1310" s="1">
        <f t="shared" si="209"/>
        <v>708.82500000000005</v>
      </c>
      <c r="O1310" s="1">
        <f t="shared" si="206"/>
        <v>524.30656862745093</v>
      </c>
      <c r="P1310" s="1" t="str">
        <f t="shared" si="207"/>
        <v>03-2023</v>
      </c>
      <c r="T1310" s="1"/>
      <c r="U1310" s="1"/>
      <c r="V1310" s="1" t="s">
        <v>3911</v>
      </c>
      <c r="W1310" s="1"/>
      <c r="X1310" s="1" t="s">
        <v>1280</v>
      </c>
      <c r="Y1310" s="2" t="s">
        <v>959</v>
      </c>
      <c r="Z1310" s="4" t="s">
        <v>535</v>
      </c>
      <c r="AD1310" t="str">
        <f t="shared" si="208"/>
        <v/>
      </c>
    </row>
    <row r="1311" spans="1:30" ht="14.25">
      <c r="A1311" s="1" t="str">
        <f t="shared" si="200"/>
        <v>269f5214</v>
      </c>
      <c r="B1311" s="3">
        <v>44963</v>
      </c>
      <c r="C1311" s="2" t="str">
        <f t="shared" si="201"/>
        <v>North</v>
      </c>
      <c r="D1311" s="4" t="str">
        <f t="shared" si="202"/>
        <v>Electronics</v>
      </c>
      <c r="E1311" s="1">
        <v>1127.19</v>
      </c>
      <c r="F1311" s="1">
        <v>44</v>
      </c>
      <c r="G1311" s="1">
        <v>40</v>
      </c>
      <c r="H1311">
        <v>1182.18</v>
      </c>
      <c r="I1311" s="10">
        <f t="shared" si="205"/>
        <v>1.0487850318047534</v>
      </c>
      <c r="J1311">
        <f t="shared" si="203"/>
        <v>2571.1423225152107</v>
      </c>
      <c r="K1311">
        <f t="shared" si="204"/>
        <v>2535146.3299999977</v>
      </c>
      <c r="L1311" t="s">
        <v>3915</v>
      </c>
      <c r="M1311" t="s">
        <v>3910</v>
      </c>
      <c r="N1311" s="1">
        <f t="shared" si="209"/>
        <v>611.09</v>
      </c>
      <c r="O1311" s="1">
        <f t="shared" si="206"/>
        <v>507.6997287299634</v>
      </c>
      <c r="P1311" s="1" t="str">
        <f t="shared" si="207"/>
        <v>02-2023</v>
      </c>
      <c r="T1311" s="1"/>
      <c r="U1311" s="1"/>
      <c r="V1311" s="1" t="s">
        <v>3910</v>
      </c>
      <c r="W1311" s="1"/>
      <c r="X1311" s="1" t="s">
        <v>1281</v>
      </c>
      <c r="Y1311" s="2" t="s">
        <v>3910</v>
      </c>
      <c r="Z1311" s="4" t="s">
        <v>1222</v>
      </c>
      <c r="AD1311" t="str">
        <f t="shared" si="208"/>
        <v/>
      </c>
    </row>
    <row r="1312" spans="1:30" ht="14.25">
      <c r="A1312" s="1" t="str">
        <f t="shared" si="200"/>
        <v>75033fc7</v>
      </c>
      <c r="B1312" s="3">
        <v>45107</v>
      </c>
      <c r="C1312" s="2" t="str">
        <f t="shared" si="201"/>
        <v>North</v>
      </c>
      <c r="D1312" s="4" t="str">
        <f t="shared" si="202"/>
        <v>Furniture</v>
      </c>
      <c r="E1312" s="1">
        <v>2560.4899999999998</v>
      </c>
      <c r="F1312" s="1">
        <v>32</v>
      </c>
      <c r="G1312" s="1">
        <v>49</v>
      </c>
      <c r="H1312">
        <v>1794.23</v>
      </c>
      <c r="I1312" s="10">
        <f t="shared" si="205"/>
        <v>0.70073696831465859</v>
      </c>
      <c r="J1312">
        <f t="shared" si="203"/>
        <v>2571.1423225152107</v>
      </c>
      <c r="K1312">
        <f t="shared" si="204"/>
        <v>2535146.3299999977</v>
      </c>
      <c r="L1312" t="s">
        <v>1645</v>
      </c>
      <c r="M1312" t="s">
        <v>3910</v>
      </c>
      <c r="N1312" s="1">
        <f t="shared" si="209"/>
        <v>921.61500000000001</v>
      </c>
      <c r="O1312" s="1">
        <f t="shared" si="206"/>
        <v>524.30656862745093</v>
      </c>
      <c r="P1312" s="1" t="str">
        <f t="shared" si="207"/>
        <v>06-2023</v>
      </c>
      <c r="T1312" s="1"/>
      <c r="U1312" s="1"/>
      <c r="V1312" s="1" t="s">
        <v>3910</v>
      </c>
      <c r="W1312" s="1"/>
      <c r="X1312" s="1" t="s">
        <v>1282</v>
      </c>
      <c r="Y1312" s="2" t="s">
        <v>3910</v>
      </c>
      <c r="Z1312" s="4" t="s">
        <v>535</v>
      </c>
      <c r="AD1312" t="str">
        <f t="shared" si="208"/>
        <v/>
      </c>
    </row>
    <row r="1313" spans="1:30" ht="14.25">
      <c r="A1313" s="1" t="str">
        <f t="shared" si="200"/>
        <v>188ee0f0</v>
      </c>
      <c r="B1313" s="3">
        <v>45004</v>
      </c>
      <c r="C1313" s="2" t="str">
        <f t="shared" si="201"/>
        <v>West</v>
      </c>
      <c r="D1313" s="4" t="str">
        <f t="shared" si="202"/>
        <v>Groceries</v>
      </c>
      <c r="E1313" s="1">
        <v>1317.58</v>
      </c>
      <c r="F1313" s="1">
        <v>13</v>
      </c>
      <c r="G1313" s="1">
        <v>6</v>
      </c>
      <c r="H1313">
        <v>747.78</v>
      </c>
      <c r="I1313" s="10">
        <f t="shared" si="205"/>
        <v>0.56754049089998326</v>
      </c>
      <c r="J1313">
        <f t="shared" si="203"/>
        <v>2537.5954861821929</v>
      </c>
      <c r="K1313">
        <f t="shared" si="204"/>
        <v>2479230.7900000024</v>
      </c>
      <c r="L1313" t="s">
        <v>88</v>
      </c>
      <c r="M1313" t="s">
        <v>3911</v>
      </c>
      <c r="N1313" s="1">
        <f t="shared" si="209"/>
        <v>376.89</v>
      </c>
      <c r="O1313" s="1">
        <f t="shared" si="206"/>
        <v>515.36624489795861</v>
      </c>
      <c r="P1313" s="1" t="str">
        <f t="shared" si="207"/>
        <v>03-2023</v>
      </c>
      <c r="T1313" s="1"/>
      <c r="U1313" s="1"/>
      <c r="V1313" s="1" t="s">
        <v>3911</v>
      </c>
      <c r="W1313" s="1"/>
      <c r="X1313" s="1" t="s">
        <v>1283</v>
      </c>
      <c r="Y1313" s="2" t="s">
        <v>959</v>
      </c>
      <c r="Z1313" s="4" t="s">
        <v>88</v>
      </c>
      <c r="AD1313" t="str">
        <f t="shared" si="208"/>
        <v/>
      </c>
    </row>
    <row r="1314" spans="1:30" ht="14.25">
      <c r="A1314" s="1" t="str">
        <f t="shared" si="200"/>
        <v>8dcd2ff3</v>
      </c>
      <c r="B1314" s="3">
        <v>45103</v>
      </c>
      <c r="C1314" s="2" t="str">
        <f t="shared" si="201"/>
        <v>East</v>
      </c>
      <c r="D1314" s="4" t="str">
        <f t="shared" si="202"/>
        <v>Electronics</v>
      </c>
      <c r="E1314" s="1">
        <v>719.02</v>
      </c>
      <c r="F1314" s="1">
        <v>3</v>
      </c>
      <c r="G1314" s="1">
        <v>0</v>
      </c>
      <c r="H1314">
        <v>411.07</v>
      </c>
      <c r="I1314" s="10">
        <f t="shared" si="205"/>
        <v>0.57170871463937023</v>
      </c>
      <c r="J1314">
        <f t="shared" si="203"/>
        <v>2506.2477027027048</v>
      </c>
      <c r="K1314">
        <f t="shared" si="204"/>
        <v>2596472.620000002</v>
      </c>
      <c r="L1314" t="s">
        <v>3915</v>
      </c>
      <c r="M1314" t="s">
        <v>3912</v>
      </c>
      <c r="N1314" s="1">
        <f t="shared" si="209"/>
        <v>205.535</v>
      </c>
      <c r="O1314" s="1">
        <f t="shared" si="206"/>
        <v>507.6997287299634</v>
      </c>
      <c r="P1314" s="1" t="str">
        <f t="shared" si="207"/>
        <v>06-2023</v>
      </c>
      <c r="T1314" s="1"/>
      <c r="U1314" s="1"/>
      <c r="V1314" s="1" t="s">
        <v>3912</v>
      </c>
      <c r="W1314" s="1"/>
      <c r="X1314" s="1" t="s">
        <v>1284</v>
      </c>
      <c r="Y1314" s="2" t="s">
        <v>3912</v>
      </c>
      <c r="Z1314" s="4" t="s">
        <v>1222</v>
      </c>
      <c r="AD1314" t="str">
        <f t="shared" si="208"/>
        <v/>
      </c>
    </row>
    <row r="1315" spans="1:30" ht="14.25">
      <c r="A1315" s="1" t="str">
        <f t="shared" si="200"/>
        <v>7c5e56ca</v>
      </c>
      <c r="B1315" s="3">
        <v>45314</v>
      </c>
      <c r="C1315" s="2" t="str">
        <f t="shared" si="201"/>
        <v>East</v>
      </c>
      <c r="D1315" s="4" t="str">
        <f t="shared" si="202"/>
        <v>Furniture</v>
      </c>
      <c r="E1315" s="1">
        <v>4351.17</v>
      </c>
      <c r="F1315" s="1">
        <v>5</v>
      </c>
      <c r="G1315" s="1">
        <v>3</v>
      </c>
      <c r="H1315">
        <v>1770.1</v>
      </c>
      <c r="I1315" s="10">
        <f t="shared" si="205"/>
        <v>0.40681012233491221</v>
      </c>
      <c r="J1315">
        <f t="shared" si="203"/>
        <v>2506.2477027027048</v>
      </c>
      <c r="K1315">
        <f t="shared" si="204"/>
        <v>2596472.620000002</v>
      </c>
      <c r="L1315" t="s">
        <v>1645</v>
      </c>
      <c r="M1315" t="s">
        <v>3912</v>
      </c>
      <c r="N1315" s="1">
        <f t="shared" si="209"/>
        <v>886.55</v>
      </c>
      <c r="O1315" s="1">
        <f t="shared" si="206"/>
        <v>524.30656862745093</v>
      </c>
      <c r="P1315" s="1" t="str">
        <f t="shared" si="207"/>
        <v>01-2024</v>
      </c>
      <c r="T1315" s="1"/>
      <c r="U1315" s="1"/>
      <c r="V1315" s="1" t="s">
        <v>3912</v>
      </c>
      <c r="W1315" s="1"/>
      <c r="X1315" s="1" t="s">
        <v>1285</v>
      </c>
      <c r="Y1315" s="2" t="s">
        <v>3912</v>
      </c>
      <c r="Z1315" s="4" t="s">
        <v>535</v>
      </c>
      <c r="AD1315" t="str">
        <f t="shared" si="208"/>
        <v/>
      </c>
    </row>
    <row r="1316" spans="1:30" ht="14.25">
      <c r="A1316" s="1" t="str">
        <f t="shared" si="200"/>
        <v>394ae44b</v>
      </c>
      <c r="B1316" s="3">
        <v>45289</v>
      </c>
      <c r="C1316" s="2" t="str">
        <f t="shared" si="201"/>
        <v>West</v>
      </c>
      <c r="D1316" s="4" t="str">
        <f t="shared" si="202"/>
        <v>Clothing</v>
      </c>
      <c r="E1316" s="1">
        <v>3946.86</v>
      </c>
      <c r="F1316" s="1">
        <v>31</v>
      </c>
      <c r="G1316" s="1">
        <v>35</v>
      </c>
      <c r="H1316">
        <v>289.89999999999998</v>
      </c>
      <c r="I1316" s="10">
        <f t="shared" si="205"/>
        <v>7.345079379557419E-2</v>
      </c>
      <c r="J1316">
        <f t="shared" si="203"/>
        <v>2537.5954861821929</v>
      </c>
      <c r="K1316">
        <f t="shared" si="204"/>
        <v>2479230.7900000024</v>
      </c>
      <c r="L1316" t="s">
        <v>1474</v>
      </c>
      <c r="M1316" t="s">
        <v>3911</v>
      </c>
      <c r="N1316" s="1">
        <f t="shared" si="209"/>
        <v>162.44999999999999</v>
      </c>
      <c r="O1316" s="1">
        <f t="shared" si="206"/>
        <v>518.08361275088532</v>
      </c>
      <c r="P1316" s="1" t="str">
        <f t="shared" si="207"/>
        <v>12-2023</v>
      </c>
      <c r="T1316" s="1"/>
      <c r="U1316" s="1"/>
      <c r="V1316" s="1" t="s">
        <v>3911</v>
      </c>
      <c r="W1316" s="1"/>
      <c r="X1316" s="1" t="s">
        <v>1286</v>
      </c>
      <c r="Y1316" s="2" t="s">
        <v>959</v>
      </c>
      <c r="Z1316" s="4" t="s">
        <v>1474</v>
      </c>
      <c r="AD1316" t="str">
        <f t="shared" si="208"/>
        <v/>
      </c>
    </row>
    <row r="1317" spans="1:30" ht="14.25">
      <c r="A1317" s="1" t="str">
        <f t="shared" si="200"/>
        <v>2e7d51ac</v>
      </c>
      <c r="B1317" s="3">
        <v>45295</v>
      </c>
      <c r="C1317" s="2" t="str">
        <f t="shared" si="201"/>
        <v>South</v>
      </c>
      <c r="D1317" s="4" t="str">
        <f t="shared" si="202"/>
        <v>Electronics</v>
      </c>
      <c r="E1317" s="1">
        <v>1284.79</v>
      </c>
      <c r="F1317" s="1">
        <v>47</v>
      </c>
      <c r="G1317" s="1">
        <v>34</v>
      </c>
      <c r="H1317">
        <v>1759.99</v>
      </c>
      <c r="I1317" s="10">
        <f t="shared" si="205"/>
        <v>1.3698658924804832</v>
      </c>
      <c r="J1317">
        <f t="shared" si="203"/>
        <v>2496.4375124875119</v>
      </c>
      <c r="K1317">
        <f t="shared" si="204"/>
        <v>2498933.9499999993</v>
      </c>
      <c r="L1317" t="s">
        <v>3915</v>
      </c>
      <c r="M1317" t="s">
        <v>3913</v>
      </c>
      <c r="N1317" s="1">
        <f t="shared" si="209"/>
        <v>896.995</v>
      </c>
      <c r="O1317" s="1">
        <f t="shared" si="206"/>
        <v>507.6997287299634</v>
      </c>
      <c r="P1317" s="1" t="str">
        <f t="shared" si="207"/>
        <v>01-2024</v>
      </c>
      <c r="T1317" s="1"/>
      <c r="U1317" s="1"/>
      <c r="V1317" s="1" t="s">
        <v>3913</v>
      </c>
      <c r="W1317" s="1"/>
      <c r="X1317" s="1" t="s">
        <v>1287</v>
      </c>
      <c r="Y1317" s="2" t="s">
        <v>3913</v>
      </c>
      <c r="Z1317" s="4" t="s">
        <v>1222</v>
      </c>
      <c r="AD1317" t="str">
        <f t="shared" si="208"/>
        <v/>
      </c>
    </row>
    <row r="1318" spans="1:30" ht="14.25">
      <c r="A1318" s="1" t="str">
        <f t="shared" si="200"/>
        <v>ecef9aa1</v>
      </c>
      <c r="B1318" s="3">
        <v>45549</v>
      </c>
      <c r="C1318" s="2" t="str">
        <f t="shared" si="201"/>
        <v>South</v>
      </c>
      <c r="D1318" s="4" t="str">
        <f t="shared" si="202"/>
        <v>Groceries</v>
      </c>
      <c r="E1318" s="1">
        <v>2400.7199999999998</v>
      </c>
      <c r="F1318" s="1">
        <v>9</v>
      </c>
      <c r="G1318" s="1">
        <v>42</v>
      </c>
      <c r="H1318">
        <v>1963.09</v>
      </c>
      <c r="I1318" s="10">
        <f t="shared" si="205"/>
        <v>0.81770885401046356</v>
      </c>
      <c r="J1318">
        <f t="shared" si="203"/>
        <v>2496.4375124875119</v>
      </c>
      <c r="K1318">
        <f t="shared" si="204"/>
        <v>2498933.9499999993</v>
      </c>
      <c r="L1318" t="s">
        <v>88</v>
      </c>
      <c r="M1318" t="s">
        <v>3913</v>
      </c>
      <c r="N1318" s="1">
        <f t="shared" si="209"/>
        <v>1002.545</v>
      </c>
      <c r="O1318" s="1">
        <f t="shared" si="206"/>
        <v>515.36624489795861</v>
      </c>
      <c r="P1318" s="1" t="str">
        <f t="shared" si="207"/>
        <v>09-2024</v>
      </c>
      <c r="T1318" s="1"/>
      <c r="U1318" s="1"/>
      <c r="V1318" s="1" t="s">
        <v>3913</v>
      </c>
      <c r="W1318" s="1"/>
      <c r="X1318" s="1" t="s">
        <v>1288</v>
      </c>
      <c r="Y1318" s="2" t="s">
        <v>3913</v>
      </c>
      <c r="Z1318" s="4" t="s">
        <v>88</v>
      </c>
      <c r="AD1318" t="str">
        <f t="shared" si="208"/>
        <v/>
      </c>
    </row>
    <row r="1319" spans="1:30" ht="14.25">
      <c r="A1319" s="1" t="str">
        <f t="shared" si="200"/>
        <v>0b4f8c57</v>
      </c>
      <c r="B1319" s="3">
        <v>45492</v>
      </c>
      <c r="C1319" s="2" t="str">
        <f t="shared" si="201"/>
        <v>West</v>
      </c>
      <c r="D1319" s="4" t="str">
        <f t="shared" si="202"/>
        <v>Furniture</v>
      </c>
      <c r="E1319" s="1">
        <v>2672.95</v>
      </c>
      <c r="F1319" s="1">
        <v>49</v>
      </c>
      <c r="G1319" s="1">
        <v>21</v>
      </c>
      <c r="H1319">
        <v>1156.1099999999999</v>
      </c>
      <c r="I1319" s="10">
        <f t="shared" si="205"/>
        <v>0.43252211975532651</v>
      </c>
      <c r="J1319">
        <f t="shared" si="203"/>
        <v>2537.5954861821929</v>
      </c>
      <c r="K1319">
        <f t="shared" si="204"/>
        <v>2479230.7900000024</v>
      </c>
      <c r="L1319" t="s">
        <v>1645</v>
      </c>
      <c r="M1319" t="s">
        <v>3911</v>
      </c>
      <c r="N1319" s="1">
        <f t="shared" si="209"/>
        <v>588.55499999999995</v>
      </c>
      <c r="O1319" s="1">
        <f t="shared" si="206"/>
        <v>524.30656862745093</v>
      </c>
      <c r="P1319" s="1" t="str">
        <f t="shared" si="207"/>
        <v>07-2024</v>
      </c>
      <c r="T1319" s="1"/>
      <c r="U1319" s="1"/>
      <c r="V1319" s="1" t="s">
        <v>3911</v>
      </c>
      <c r="W1319" s="1"/>
      <c r="X1319" s="1" t="s">
        <v>1289</v>
      </c>
      <c r="Y1319" s="2" t="s">
        <v>959</v>
      </c>
      <c r="Z1319" s="4" t="s">
        <v>535</v>
      </c>
      <c r="AD1319" t="str">
        <f t="shared" si="208"/>
        <v/>
      </c>
    </row>
    <row r="1320" spans="1:30" ht="14.25">
      <c r="A1320" s="1" t="str">
        <f t="shared" si="200"/>
        <v>d89d4377</v>
      </c>
      <c r="B1320" s="3">
        <v>44993</v>
      </c>
      <c r="C1320" s="2" t="str">
        <f t="shared" si="201"/>
        <v>West</v>
      </c>
      <c r="D1320" s="4" t="str">
        <f t="shared" si="202"/>
        <v>Sports</v>
      </c>
      <c r="E1320" s="1">
        <v>3661.61</v>
      </c>
      <c r="F1320" s="1">
        <v>4</v>
      </c>
      <c r="G1320" s="1">
        <v>46</v>
      </c>
      <c r="H1320">
        <v>1553.37</v>
      </c>
      <c r="I1320" s="10">
        <f t="shared" si="205"/>
        <v>0.42423141732735048</v>
      </c>
      <c r="J1320">
        <f t="shared" si="203"/>
        <v>2537.5954861821929</v>
      </c>
      <c r="K1320">
        <f t="shared" si="204"/>
        <v>2479230.7900000024</v>
      </c>
      <c r="L1320" t="s">
        <v>3914</v>
      </c>
      <c r="M1320" t="s">
        <v>3911</v>
      </c>
      <c r="N1320" s="1">
        <f t="shared" si="209"/>
        <v>799.68499999999995</v>
      </c>
      <c r="O1320" s="1">
        <f t="shared" si="206"/>
        <v>516.19997471554962</v>
      </c>
      <c r="P1320" s="1" t="str">
        <f t="shared" si="207"/>
        <v>03-2023</v>
      </c>
      <c r="T1320" s="1"/>
      <c r="U1320" s="1"/>
      <c r="V1320" s="1" t="s">
        <v>3911</v>
      </c>
      <c r="W1320" s="1"/>
      <c r="X1320" s="1" t="s">
        <v>1290</v>
      </c>
      <c r="Y1320" s="2" t="s">
        <v>959</v>
      </c>
      <c r="Z1320" s="4" t="s">
        <v>3914</v>
      </c>
      <c r="AD1320" t="str">
        <f t="shared" si="208"/>
        <v/>
      </c>
    </row>
    <row r="1321" spans="1:30" ht="14.25">
      <c r="A1321" s="1" t="str">
        <f t="shared" si="200"/>
        <v>ef5913f7</v>
      </c>
      <c r="B1321" s="3">
        <v>45583</v>
      </c>
      <c r="C1321" s="2" t="str">
        <f t="shared" si="201"/>
        <v>East</v>
      </c>
      <c r="D1321" s="4" t="str">
        <f t="shared" si="202"/>
        <v>Electronics</v>
      </c>
      <c r="E1321" s="1">
        <v>4428.7700000000004</v>
      </c>
      <c r="F1321" s="1">
        <v>21</v>
      </c>
      <c r="G1321" s="1">
        <v>3</v>
      </c>
      <c r="H1321">
        <v>1393.26</v>
      </c>
      <c r="I1321" s="10">
        <f t="shared" si="205"/>
        <v>0.31459299083041115</v>
      </c>
      <c r="J1321">
        <f t="shared" si="203"/>
        <v>2506.2477027027048</v>
      </c>
      <c r="K1321">
        <f t="shared" si="204"/>
        <v>2596472.620000002</v>
      </c>
      <c r="L1321" t="s">
        <v>3915</v>
      </c>
      <c r="M1321" t="s">
        <v>3912</v>
      </c>
      <c r="N1321" s="1">
        <f t="shared" si="209"/>
        <v>698.13</v>
      </c>
      <c r="O1321" s="1">
        <f t="shared" si="206"/>
        <v>507.6997287299634</v>
      </c>
      <c r="P1321" s="1" t="str">
        <f t="shared" si="207"/>
        <v>10-2024</v>
      </c>
      <c r="T1321" s="1"/>
      <c r="U1321" s="1"/>
      <c r="V1321" s="1" t="s">
        <v>3912</v>
      </c>
      <c r="W1321" s="1"/>
      <c r="X1321" s="1" t="s">
        <v>1291</v>
      </c>
      <c r="Y1321" s="2" t="s">
        <v>3912</v>
      </c>
      <c r="Z1321" s="4" t="s">
        <v>1222</v>
      </c>
      <c r="AD1321" t="str">
        <f t="shared" si="208"/>
        <v/>
      </c>
    </row>
    <row r="1322" spans="1:30" ht="14.25">
      <c r="A1322" s="1" t="str">
        <f t="shared" si="200"/>
        <v>aa20cb45</v>
      </c>
      <c r="B1322" s="3">
        <v>45345</v>
      </c>
      <c r="C1322" s="2" t="str">
        <f t="shared" si="201"/>
        <v>South</v>
      </c>
      <c r="D1322" s="4" t="str">
        <f t="shared" si="202"/>
        <v>Electronics</v>
      </c>
      <c r="E1322" s="1">
        <v>3500.89</v>
      </c>
      <c r="F1322" s="1">
        <v>18</v>
      </c>
      <c r="G1322" s="1">
        <v>5</v>
      </c>
      <c r="H1322">
        <v>1097.3599999999999</v>
      </c>
      <c r="I1322" s="10">
        <f t="shared" si="205"/>
        <v>0.31345172227633544</v>
      </c>
      <c r="J1322">
        <f t="shared" si="203"/>
        <v>2496.4375124875119</v>
      </c>
      <c r="K1322">
        <f t="shared" si="204"/>
        <v>2498933.9499999993</v>
      </c>
      <c r="L1322" t="s">
        <v>3915</v>
      </c>
      <c r="M1322" t="s">
        <v>3913</v>
      </c>
      <c r="N1322" s="1">
        <f t="shared" si="209"/>
        <v>551.17999999999995</v>
      </c>
      <c r="O1322" s="1">
        <f t="shared" si="206"/>
        <v>507.6997287299634</v>
      </c>
      <c r="P1322" s="1" t="str">
        <f t="shared" si="207"/>
        <v>02-2024</v>
      </c>
      <c r="T1322" s="1"/>
      <c r="U1322" s="1"/>
      <c r="V1322" s="1" t="s">
        <v>3913</v>
      </c>
      <c r="W1322" s="1"/>
      <c r="X1322" s="1" t="s">
        <v>1292</v>
      </c>
      <c r="Y1322" s="2" t="s">
        <v>3913</v>
      </c>
      <c r="Z1322" s="4" t="s">
        <v>1222</v>
      </c>
      <c r="AD1322" t="str">
        <f t="shared" si="208"/>
        <v/>
      </c>
    </row>
    <row r="1323" spans="1:30" ht="14.25">
      <c r="A1323" s="1" t="str">
        <f t="shared" si="200"/>
        <v>fd4d1035</v>
      </c>
      <c r="B1323" s="3">
        <v>45129</v>
      </c>
      <c r="C1323" s="2" t="str">
        <f t="shared" si="201"/>
        <v>South</v>
      </c>
      <c r="D1323" s="4" t="str">
        <f t="shared" si="202"/>
        <v>Electronics</v>
      </c>
      <c r="E1323" s="1">
        <v>2940</v>
      </c>
      <c r="F1323" s="1">
        <v>15</v>
      </c>
      <c r="G1323" s="1">
        <v>21</v>
      </c>
      <c r="H1323">
        <v>1347.47</v>
      </c>
      <c r="I1323" s="10">
        <f t="shared" si="205"/>
        <v>0.45832312925170071</v>
      </c>
      <c r="J1323">
        <f t="shared" si="203"/>
        <v>2496.4375124875119</v>
      </c>
      <c r="K1323">
        <f t="shared" si="204"/>
        <v>2498933.9499999993</v>
      </c>
      <c r="L1323" t="s">
        <v>3915</v>
      </c>
      <c r="M1323" t="s">
        <v>3913</v>
      </c>
      <c r="N1323" s="1">
        <f t="shared" si="209"/>
        <v>684.23500000000001</v>
      </c>
      <c r="O1323" s="1">
        <f t="shared" si="206"/>
        <v>507.6997287299634</v>
      </c>
      <c r="P1323" s="1" t="str">
        <f t="shared" si="207"/>
        <v>07-2023</v>
      </c>
      <c r="T1323" s="1"/>
      <c r="U1323" s="1"/>
      <c r="V1323" s="1" t="s">
        <v>3913</v>
      </c>
      <c r="W1323" s="1"/>
      <c r="X1323" s="1" t="s">
        <v>1293</v>
      </c>
      <c r="Y1323" s="2" t="s">
        <v>3913</v>
      </c>
      <c r="Z1323" s="4" t="s">
        <v>1222</v>
      </c>
      <c r="AD1323" t="str">
        <f t="shared" si="208"/>
        <v/>
      </c>
    </row>
    <row r="1324" spans="1:30" ht="14.25">
      <c r="A1324" s="1" t="str">
        <f t="shared" si="200"/>
        <v>28c66c4a</v>
      </c>
      <c r="B1324" s="3">
        <v>45396</v>
      </c>
      <c r="C1324" s="2" t="str">
        <f t="shared" si="201"/>
        <v>West</v>
      </c>
      <c r="D1324" s="4" t="str">
        <f t="shared" si="202"/>
        <v>Groceries</v>
      </c>
      <c r="E1324" s="1">
        <v>4427.3100000000004</v>
      </c>
      <c r="F1324" s="1">
        <v>49</v>
      </c>
      <c r="G1324" s="1">
        <v>26</v>
      </c>
      <c r="H1324">
        <v>950.48</v>
      </c>
      <c r="I1324" s="10">
        <f t="shared" si="205"/>
        <v>0.21468566691738322</v>
      </c>
      <c r="J1324">
        <f t="shared" si="203"/>
        <v>2537.5954861821929</v>
      </c>
      <c r="K1324">
        <f t="shared" si="204"/>
        <v>2479230.7900000024</v>
      </c>
      <c r="L1324" t="s">
        <v>88</v>
      </c>
      <c r="M1324" t="s">
        <v>3911</v>
      </c>
      <c r="N1324" s="1">
        <f t="shared" si="209"/>
        <v>488.24</v>
      </c>
      <c r="O1324" s="1">
        <f t="shared" si="206"/>
        <v>515.36624489795861</v>
      </c>
      <c r="P1324" s="1" t="str">
        <f t="shared" si="207"/>
        <v>04-2024</v>
      </c>
      <c r="T1324" s="1"/>
      <c r="U1324" s="1"/>
      <c r="V1324" s="1" t="s">
        <v>3911</v>
      </c>
      <c r="W1324" s="1"/>
      <c r="X1324" s="1" t="s">
        <v>1294</v>
      </c>
      <c r="Y1324" s="2" t="s">
        <v>959</v>
      </c>
      <c r="Z1324" s="4" t="s">
        <v>88</v>
      </c>
      <c r="AD1324" t="str">
        <f t="shared" si="208"/>
        <v/>
      </c>
    </row>
    <row r="1325" spans="1:30" ht="14.25">
      <c r="A1325" s="1" t="str">
        <f t="shared" si="200"/>
        <v>89ec4044</v>
      </c>
      <c r="B1325" s="3">
        <v>45602</v>
      </c>
      <c r="C1325" s="2" t="str">
        <f t="shared" si="201"/>
        <v>West</v>
      </c>
      <c r="D1325" s="4" t="str">
        <f t="shared" si="202"/>
        <v>Groceries</v>
      </c>
      <c r="E1325" s="1">
        <v>4449.59</v>
      </c>
      <c r="F1325" s="1">
        <v>46</v>
      </c>
      <c r="G1325" s="1">
        <v>45</v>
      </c>
      <c r="H1325">
        <v>1910.42</v>
      </c>
      <c r="I1325" s="10">
        <f t="shared" si="205"/>
        <v>0.42934742302099743</v>
      </c>
      <c r="J1325">
        <f t="shared" si="203"/>
        <v>2537.5954861821929</v>
      </c>
      <c r="K1325">
        <f t="shared" si="204"/>
        <v>2479230.7900000024</v>
      </c>
      <c r="L1325" t="s">
        <v>88</v>
      </c>
      <c r="M1325" t="s">
        <v>3911</v>
      </c>
      <c r="N1325" s="1">
        <f t="shared" si="209"/>
        <v>977.71</v>
      </c>
      <c r="O1325" s="1">
        <f t="shared" si="206"/>
        <v>515.36624489795861</v>
      </c>
      <c r="P1325" s="1" t="str">
        <f t="shared" si="207"/>
        <v>11-2024</v>
      </c>
      <c r="T1325" s="1"/>
      <c r="U1325" s="1"/>
      <c r="V1325" s="1" t="s">
        <v>3911</v>
      </c>
      <c r="W1325" s="1"/>
      <c r="X1325" s="1" t="s">
        <v>1295</v>
      </c>
      <c r="Y1325" s="2" t="s">
        <v>959</v>
      </c>
      <c r="Z1325" s="4" t="s">
        <v>88</v>
      </c>
      <c r="AD1325" t="str">
        <f t="shared" si="208"/>
        <v/>
      </c>
    </row>
    <row r="1326" spans="1:30" ht="14.25">
      <c r="A1326" s="1" t="str">
        <f t="shared" si="200"/>
        <v>58d48a3e</v>
      </c>
      <c r="B1326" s="3">
        <v>45040</v>
      </c>
      <c r="C1326" s="2" t="str">
        <f t="shared" si="201"/>
        <v>East</v>
      </c>
      <c r="D1326" s="4" t="str">
        <f t="shared" si="202"/>
        <v>Groceries</v>
      </c>
      <c r="E1326" s="1">
        <v>2350.2800000000002</v>
      </c>
      <c r="F1326" s="1">
        <v>24</v>
      </c>
      <c r="G1326" s="1">
        <v>5</v>
      </c>
      <c r="H1326">
        <v>1309.21</v>
      </c>
      <c r="I1326" s="10">
        <f t="shared" si="205"/>
        <v>0.5570442670660517</v>
      </c>
      <c r="J1326">
        <f t="shared" si="203"/>
        <v>2506.2477027027048</v>
      </c>
      <c r="K1326">
        <f t="shared" si="204"/>
        <v>2596472.620000002</v>
      </c>
      <c r="L1326" t="s">
        <v>88</v>
      </c>
      <c r="M1326" t="s">
        <v>3912</v>
      </c>
      <c r="N1326" s="1">
        <f t="shared" si="209"/>
        <v>657.10500000000002</v>
      </c>
      <c r="O1326" s="1">
        <f t="shared" si="206"/>
        <v>515.36624489795861</v>
      </c>
      <c r="P1326" s="1" t="str">
        <f t="shared" si="207"/>
        <v>04-2023</v>
      </c>
      <c r="T1326" s="1"/>
      <c r="U1326" s="1"/>
      <c r="V1326" s="1" t="s">
        <v>3912</v>
      </c>
      <c r="W1326" s="1"/>
      <c r="X1326" s="1" t="s">
        <v>1296</v>
      </c>
      <c r="Y1326" s="2" t="s">
        <v>3912</v>
      </c>
      <c r="Z1326" s="4" t="s">
        <v>88</v>
      </c>
      <c r="AD1326" t="str">
        <f t="shared" si="208"/>
        <v/>
      </c>
    </row>
    <row r="1327" spans="1:30" ht="14.25">
      <c r="A1327" s="1" t="str">
        <f t="shared" si="200"/>
        <v>9f345383</v>
      </c>
      <c r="B1327" s="3">
        <v>45134</v>
      </c>
      <c r="C1327" s="2" t="str">
        <f t="shared" si="201"/>
        <v>North</v>
      </c>
      <c r="D1327" s="4" t="str">
        <f t="shared" si="202"/>
        <v>Clothing</v>
      </c>
      <c r="E1327" s="1">
        <v>3743.51</v>
      </c>
      <c r="F1327" s="1">
        <v>23</v>
      </c>
      <c r="G1327" s="1">
        <v>49</v>
      </c>
      <c r="H1327">
        <v>446.49</v>
      </c>
      <c r="I1327" s="10">
        <f t="shared" si="205"/>
        <v>0.11927041733560215</v>
      </c>
      <c r="J1327">
        <f t="shared" si="203"/>
        <v>2571.1423225152107</v>
      </c>
      <c r="K1327">
        <f t="shared" si="204"/>
        <v>2535146.3299999977</v>
      </c>
      <c r="L1327" t="s">
        <v>1474</v>
      </c>
      <c r="M1327" t="s">
        <v>3910</v>
      </c>
      <c r="N1327" s="1">
        <f t="shared" si="209"/>
        <v>247.745</v>
      </c>
      <c r="O1327" s="1">
        <f t="shared" si="206"/>
        <v>518.08361275088532</v>
      </c>
      <c r="P1327" s="1" t="str">
        <f t="shared" si="207"/>
        <v>07-2023</v>
      </c>
      <c r="T1327" s="1"/>
      <c r="U1327" s="1"/>
      <c r="V1327" s="1" t="s">
        <v>3910</v>
      </c>
      <c r="W1327" s="1"/>
      <c r="X1327" s="1" t="s">
        <v>1297</v>
      </c>
      <c r="Y1327" s="2" t="s">
        <v>3910</v>
      </c>
      <c r="Z1327" s="4" t="s">
        <v>1474</v>
      </c>
      <c r="AD1327" t="str">
        <f t="shared" si="208"/>
        <v/>
      </c>
    </row>
    <row r="1328" spans="1:30" ht="14.25">
      <c r="A1328" s="1" t="str">
        <f t="shared" si="200"/>
        <v>332f5fef</v>
      </c>
      <c r="B1328" s="3">
        <v>45350</v>
      </c>
      <c r="C1328" s="2" t="str">
        <f t="shared" si="201"/>
        <v>South</v>
      </c>
      <c r="D1328" s="4" t="str">
        <f t="shared" si="202"/>
        <v>Groceries</v>
      </c>
      <c r="E1328" s="1">
        <v>3806.85</v>
      </c>
      <c r="F1328" s="1">
        <v>2</v>
      </c>
      <c r="G1328" s="1">
        <v>22</v>
      </c>
      <c r="H1328">
        <v>83.31</v>
      </c>
      <c r="I1328" s="10">
        <f t="shared" si="205"/>
        <v>2.1884234997438828E-2</v>
      </c>
      <c r="J1328">
        <f t="shared" si="203"/>
        <v>2496.4375124875119</v>
      </c>
      <c r="K1328">
        <f t="shared" si="204"/>
        <v>2498933.9499999993</v>
      </c>
      <c r="L1328" t="s">
        <v>88</v>
      </c>
      <c r="M1328" t="s">
        <v>3913</v>
      </c>
      <c r="N1328" s="1">
        <f t="shared" si="209"/>
        <v>52.655000000000001</v>
      </c>
      <c r="O1328" s="1">
        <f t="shared" si="206"/>
        <v>515.36624489795861</v>
      </c>
      <c r="P1328" s="1" t="str">
        <f t="shared" si="207"/>
        <v>02-2024</v>
      </c>
      <c r="T1328" s="1"/>
      <c r="U1328" s="1"/>
      <c r="V1328" s="1" t="s">
        <v>3913</v>
      </c>
      <c r="W1328" s="1"/>
      <c r="X1328" s="1" t="s">
        <v>1298</v>
      </c>
      <c r="Y1328" s="2" t="s">
        <v>3913</v>
      </c>
      <c r="Z1328" s="4" t="s">
        <v>88</v>
      </c>
      <c r="AD1328" t="str">
        <f t="shared" si="208"/>
        <v/>
      </c>
    </row>
    <row r="1329" spans="1:30" ht="14.25">
      <c r="A1329" s="1" t="str">
        <f t="shared" si="200"/>
        <v>3aeb7614</v>
      </c>
      <c r="B1329" s="3">
        <v>44936</v>
      </c>
      <c r="C1329" s="2" t="str">
        <f t="shared" si="201"/>
        <v>South</v>
      </c>
      <c r="D1329" s="4" t="str">
        <f t="shared" si="202"/>
        <v>Sports</v>
      </c>
      <c r="E1329" s="1">
        <v>1934.13</v>
      </c>
      <c r="F1329" s="1">
        <v>24</v>
      </c>
      <c r="G1329" s="1">
        <v>31</v>
      </c>
      <c r="H1329">
        <v>1071.96</v>
      </c>
      <c r="I1329" s="10">
        <f t="shared" si="205"/>
        <v>0.55423368646368132</v>
      </c>
      <c r="J1329">
        <f t="shared" si="203"/>
        <v>2496.4375124875119</v>
      </c>
      <c r="K1329">
        <f t="shared" si="204"/>
        <v>2498933.9499999993</v>
      </c>
      <c r="L1329" t="s">
        <v>3914</v>
      </c>
      <c r="M1329" t="s">
        <v>3913</v>
      </c>
      <c r="N1329" s="1">
        <f t="shared" si="209"/>
        <v>551.48</v>
      </c>
      <c r="O1329" s="1">
        <f t="shared" si="206"/>
        <v>516.19997471554962</v>
      </c>
      <c r="P1329" s="1" t="str">
        <f t="shared" si="207"/>
        <v>01-2023</v>
      </c>
      <c r="T1329" s="1"/>
      <c r="U1329" s="1"/>
      <c r="V1329" s="1" t="s">
        <v>3913</v>
      </c>
      <c r="W1329" s="1"/>
      <c r="X1329" s="1" t="s">
        <v>1299</v>
      </c>
      <c r="Y1329" s="2" t="s">
        <v>3913</v>
      </c>
      <c r="Z1329" s="4" t="s">
        <v>3914</v>
      </c>
      <c r="AD1329" t="str">
        <f t="shared" si="208"/>
        <v/>
      </c>
    </row>
    <row r="1330" spans="1:30" ht="14.25">
      <c r="A1330" s="1" t="str">
        <f t="shared" si="200"/>
        <v>6b731664</v>
      </c>
      <c r="B1330" s="3">
        <v>45560</v>
      </c>
      <c r="C1330" s="2" t="str">
        <f t="shared" si="201"/>
        <v>South</v>
      </c>
      <c r="D1330" s="4" t="str">
        <f t="shared" si="202"/>
        <v>Furniture</v>
      </c>
      <c r="E1330" s="1">
        <v>4482.0600000000004</v>
      </c>
      <c r="F1330" s="1">
        <v>28</v>
      </c>
      <c r="G1330" s="1">
        <v>15</v>
      </c>
      <c r="H1330">
        <v>616.22</v>
      </c>
      <c r="I1330" s="10">
        <f t="shared" si="205"/>
        <v>0.13748588818534335</v>
      </c>
      <c r="J1330">
        <f t="shared" si="203"/>
        <v>2496.4375124875119</v>
      </c>
      <c r="K1330">
        <f t="shared" si="204"/>
        <v>2498933.9499999993</v>
      </c>
      <c r="L1330" t="s">
        <v>1645</v>
      </c>
      <c r="M1330" t="s">
        <v>3913</v>
      </c>
      <c r="N1330" s="1">
        <f t="shared" si="209"/>
        <v>315.61</v>
      </c>
      <c r="O1330" s="1">
        <f t="shared" si="206"/>
        <v>524.30656862745093</v>
      </c>
      <c r="P1330" s="1" t="str">
        <f t="shared" si="207"/>
        <v>09-2024</v>
      </c>
      <c r="T1330" s="1"/>
      <c r="U1330" s="1"/>
      <c r="V1330" s="1" t="s">
        <v>3913</v>
      </c>
      <c r="W1330" s="1"/>
      <c r="X1330" s="1" t="s">
        <v>1300</v>
      </c>
      <c r="Y1330" s="2" t="s">
        <v>3913</v>
      </c>
      <c r="Z1330" s="4" t="s">
        <v>535</v>
      </c>
      <c r="AD1330" t="str">
        <f t="shared" si="208"/>
        <v/>
      </c>
    </row>
    <row r="1331" spans="1:30" ht="14.25">
      <c r="A1331" s="1" t="str">
        <f t="shared" si="200"/>
        <v>e9a93b50</v>
      </c>
      <c r="B1331" s="3">
        <v>45042</v>
      </c>
      <c r="C1331" s="2" t="str">
        <f t="shared" si="201"/>
        <v>East</v>
      </c>
      <c r="D1331" s="4" t="str">
        <f t="shared" si="202"/>
        <v>Furniture</v>
      </c>
      <c r="E1331" s="1">
        <v>2595.2399999999998</v>
      </c>
      <c r="F1331" s="1">
        <v>22</v>
      </c>
      <c r="G1331" s="1">
        <v>39</v>
      </c>
      <c r="H1331">
        <v>290.56</v>
      </c>
      <c r="I1331" s="10">
        <f t="shared" si="205"/>
        <v>0.11195881691096007</v>
      </c>
      <c r="J1331">
        <f t="shared" si="203"/>
        <v>2506.2477027027048</v>
      </c>
      <c r="K1331">
        <f t="shared" si="204"/>
        <v>2596472.620000002</v>
      </c>
      <c r="L1331" t="s">
        <v>1645</v>
      </c>
      <c r="M1331" t="s">
        <v>3912</v>
      </c>
      <c r="N1331" s="1">
        <f t="shared" si="209"/>
        <v>164.78</v>
      </c>
      <c r="O1331" s="1">
        <f t="shared" si="206"/>
        <v>524.30656862745093</v>
      </c>
      <c r="P1331" s="1" t="str">
        <f t="shared" si="207"/>
        <v>04-2023</v>
      </c>
      <c r="T1331" s="1"/>
      <c r="U1331" s="1"/>
      <c r="V1331" s="1" t="s">
        <v>3912</v>
      </c>
      <c r="W1331" s="1"/>
      <c r="X1331" s="1" t="s">
        <v>1301</v>
      </c>
      <c r="Y1331" s="2" t="s">
        <v>3912</v>
      </c>
      <c r="Z1331" s="4" t="s">
        <v>535</v>
      </c>
      <c r="AD1331" t="str">
        <f t="shared" si="208"/>
        <v/>
      </c>
    </row>
    <row r="1332" spans="1:30" ht="14.25">
      <c r="A1332" s="1" t="str">
        <f t="shared" si="200"/>
        <v>a30e2260</v>
      </c>
      <c r="B1332" s="3">
        <v>45161</v>
      </c>
      <c r="C1332" s="2" t="str">
        <f t="shared" si="201"/>
        <v>East</v>
      </c>
      <c r="D1332" s="4" t="str">
        <f t="shared" si="202"/>
        <v>Furniture</v>
      </c>
      <c r="E1332" s="1">
        <v>1244.47</v>
      </c>
      <c r="F1332" s="1">
        <v>3</v>
      </c>
      <c r="G1332" s="1">
        <v>18</v>
      </c>
      <c r="H1332">
        <v>1667.38</v>
      </c>
      <c r="I1332" s="10">
        <f t="shared" si="205"/>
        <v>1.3398314141763161</v>
      </c>
      <c r="J1332">
        <f t="shared" si="203"/>
        <v>2506.2477027027048</v>
      </c>
      <c r="K1332">
        <f t="shared" si="204"/>
        <v>2596472.620000002</v>
      </c>
      <c r="L1332" t="s">
        <v>1645</v>
      </c>
      <c r="M1332" t="s">
        <v>3912</v>
      </c>
      <c r="N1332" s="1">
        <f t="shared" si="209"/>
        <v>842.69</v>
      </c>
      <c r="O1332" s="1">
        <f t="shared" si="206"/>
        <v>524.30656862745093</v>
      </c>
      <c r="P1332" s="1" t="str">
        <f t="shared" si="207"/>
        <v>08-2023</v>
      </c>
      <c r="T1332" s="1"/>
      <c r="U1332" s="1"/>
      <c r="V1332" s="1" t="s">
        <v>3912</v>
      </c>
      <c r="W1332" s="1"/>
      <c r="X1332" s="1" t="s">
        <v>1302</v>
      </c>
      <c r="Y1332" s="2" t="s">
        <v>3912</v>
      </c>
      <c r="Z1332" s="4" t="s">
        <v>535</v>
      </c>
      <c r="AD1332" t="str">
        <f t="shared" si="208"/>
        <v/>
      </c>
    </row>
    <row r="1333" spans="1:30" ht="14.25">
      <c r="A1333" s="1" t="str">
        <f t="shared" si="200"/>
        <v>1ff9f136</v>
      </c>
      <c r="B1333" s="3">
        <v>45568</v>
      </c>
      <c r="C1333" s="2" t="str">
        <f t="shared" si="201"/>
        <v>East</v>
      </c>
      <c r="D1333" s="4" t="str">
        <f t="shared" si="202"/>
        <v>Furniture</v>
      </c>
      <c r="E1333" s="1">
        <v>2995.17</v>
      </c>
      <c r="F1333" s="1">
        <v>39</v>
      </c>
      <c r="G1333" s="1">
        <v>30</v>
      </c>
      <c r="H1333">
        <v>573.37</v>
      </c>
      <c r="I1333" s="10">
        <f t="shared" si="205"/>
        <v>0.19143153810968994</v>
      </c>
      <c r="J1333">
        <f t="shared" si="203"/>
        <v>2506.2477027027048</v>
      </c>
      <c r="K1333">
        <f t="shared" si="204"/>
        <v>2596472.620000002</v>
      </c>
      <c r="L1333" t="s">
        <v>1645</v>
      </c>
      <c r="M1333" t="s">
        <v>3912</v>
      </c>
      <c r="N1333" s="1">
        <f t="shared" si="209"/>
        <v>301.685</v>
      </c>
      <c r="O1333" s="1">
        <f t="shared" si="206"/>
        <v>524.30656862745093</v>
      </c>
      <c r="P1333" s="1" t="str">
        <f t="shared" si="207"/>
        <v>10-2024</v>
      </c>
      <c r="T1333" s="1"/>
      <c r="U1333" s="1"/>
      <c r="V1333" s="1" t="s">
        <v>3912</v>
      </c>
      <c r="W1333" s="1"/>
      <c r="X1333" s="1" t="s">
        <v>1303</v>
      </c>
      <c r="Y1333" s="2" t="s">
        <v>3912</v>
      </c>
      <c r="Z1333" s="4" t="s">
        <v>535</v>
      </c>
      <c r="AD1333" t="str">
        <f t="shared" si="208"/>
        <v/>
      </c>
    </row>
    <row r="1334" spans="1:30" ht="14.25">
      <c r="A1334" s="1" t="str">
        <f t="shared" si="200"/>
        <v>c33a8861</v>
      </c>
      <c r="B1334" s="3">
        <v>45465</v>
      </c>
      <c r="C1334" s="2" t="str">
        <f t="shared" si="201"/>
        <v>South</v>
      </c>
      <c r="D1334" s="4" t="str">
        <f t="shared" si="202"/>
        <v>Furniture</v>
      </c>
      <c r="E1334" s="1">
        <v>1812.35</v>
      </c>
      <c r="F1334" s="1">
        <v>20</v>
      </c>
      <c r="G1334" s="1">
        <v>34</v>
      </c>
      <c r="H1334">
        <v>880.06</v>
      </c>
      <c r="I1334" s="10">
        <f t="shared" si="205"/>
        <v>0.48559053163020388</v>
      </c>
      <c r="J1334">
        <f t="shared" si="203"/>
        <v>2496.4375124875119</v>
      </c>
      <c r="K1334">
        <f t="shared" si="204"/>
        <v>2498933.9499999993</v>
      </c>
      <c r="L1334" t="s">
        <v>1645</v>
      </c>
      <c r="M1334" t="s">
        <v>3913</v>
      </c>
      <c r="N1334" s="1">
        <f t="shared" si="209"/>
        <v>457.03</v>
      </c>
      <c r="O1334" s="1">
        <f t="shared" si="206"/>
        <v>524.30656862745093</v>
      </c>
      <c r="P1334" s="1" t="str">
        <f t="shared" si="207"/>
        <v>06-2024</v>
      </c>
      <c r="T1334" s="1"/>
      <c r="U1334" s="1"/>
      <c r="V1334" s="1" t="s">
        <v>3913</v>
      </c>
      <c r="W1334" s="1"/>
      <c r="X1334" s="1" t="s">
        <v>1304</v>
      </c>
      <c r="Y1334" s="2" t="s">
        <v>3913</v>
      </c>
      <c r="Z1334" s="4" t="s">
        <v>535</v>
      </c>
      <c r="AD1334" t="str">
        <f t="shared" si="208"/>
        <v/>
      </c>
    </row>
    <row r="1335" spans="1:30" ht="14.25">
      <c r="A1335" s="1" t="str">
        <f t="shared" si="200"/>
        <v>8bb9baa5</v>
      </c>
      <c r="B1335" s="3">
        <v>45448</v>
      </c>
      <c r="C1335" s="2" t="str">
        <f t="shared" si="201"/>
        <v>North</v>
      </c>
      <c r="D1335" s="4" t="str">
        <f t="shared" si="202"/>
        <v>Clothing</v>
      </c>
      <c r="E1335" s="1">
        <v>3919.74</v>
      </c>
      <c r="F1335" s="1">
        <v>38</v>
      </c>
      <c r="G1335" s="1">
        <v>32</v>
      </c>
      <c r="H1335">
        <v>811.54</v>
      </c>
      <c r="I1335" s="10">
        <f t="shared" si="205"/>
        <v>0.20703924239873053</v>
      </c>
      <c r="J1335">
        <f t="shared" si="203"/>
        <v>2571.1423225152107</v>
      </c>
      <c r="K1335">
        <f t="shared" si="204"/>
        <v>2535146.3299999977</v>
      </c>
      <c r="L1335" t="s">
        <v>1474</v>
      </c>
      <c r="M1335" t="s">
        <v>3910</v>
      </c>
      <c r="N1335" s="1">
        <f t="shared" si="209"/>
        <v>421.77</v>
      </c>
      <c r="O1335" s="1">
        <f t="shared" si="206"/>
        <v>518.08361275088532</v>
      </c>
      <c r="P1335" s="1" t="str">
        <f t="shared" si="207"/>
        <v>06-2024</v>
      </c>
      <c r="T1335" s="1"/>
      <c r="U1335" s="1"/>
      <c r="V1335" s="1" t="s">
        <v>3910</v>
      </c>
      <c r="W1335" s="1"/>
      <c r="X1335" s="1" t="s">
        <v>1305</v>
      </c>
      <c r="Y1335" s="2" t="s">
        <v>3910</v>
      </c>
      <c r="Z1335" s="4" t="s">
        <v>1474</v>
      </c>
      <c r="AD1335" t="str">
        <f t="shared" si="208"/>
        <v/>
      </c>
    </row>
    <row r="1336" spans="1:30" ht="14.25">
      <c r="A1336" s="1" t="str">
        <f t="shared" si="200"/>
        <v>88657436</v>
      </c>
      <c r="B1336" s="3">
        <v>45551</v>
      </c>
      <c r="C1336" s="2" t="str">
        <f t="shared" si="201"/>
        <v>West</v>
      </c>
      <c r="D1336" s="4" t="str">
        <f t="shared" si="202"/>
        <v>Sports</v>
      </c>
      <c r="E1336" s="1">
        <v>2097.15</v>
      </c>
      <c r="F1336" s="1">
        <v>25</v>
      </c>
      <c r="G1336" s="1">
        <v>5</v>
      </c>
      <c r="H1336">
        <v>500.01</v>
      </c>
      <c r="I1336" s="10">
        <f t="shared" si="205"/>
        <v>0.23842357485158427</v>
      </c>
      <c r="J1336">
        <f t="shared" si="203"/>
        <v>2537.5954861821929</v>
      </c>
      <c r="K1336">
        <f t="shared" si="204"/>
        <v>2479230.7900000024</v>
      </c>
      <c r="L1336" t="s">
        <v>3914</v>
      </c>
      <c r="M1336" t="s">
        <v>3911</v>
      </c>
      <c r="N1336" s="1">
        <f t="shared" si="209"/>
        <v>252.505</v>
      </c>
      <c r="O1336" s="1">
        <f t="shared" si="206"/>
        <v>516.19997471554962</v>
      </c>
      <c r="P1336" s="1" t="str">
        <f t="shared" si="207"/>
        <v>09-2024</v>
      </c>
      <c r="T1336" s="1"/>
      <c r="U1336" s="1"/>
      <c r="V1336" s="1" t="s">
        <v>3911</v>
      </c>
      <c r="W1336" s="1"/>
      <c r="X1336" s="1">
        <v>88657436</v>
      </c>
      <c r="Y1336" s="2" t="s">
        <v>959</v>
      </c>
      <c r="Z1336" s="4" t="s">
        <v>3914</v>
      </c>
      <c r="AD1336" t="str">
        <f t="shared" si="208"/>
        <v/>
      </c>
    </row>
    <row r="1337" spans="1:30" ht="14.25">
      <c r="A1337" s="1" t="str">
        <f t="shared" si="200"/>
        <v>6d52c59a</v>
      </c>
      <c r="B1337" s="3">
        <v>45221</v>
      </c>
      <c r="C1337" s="2" t="str">
        <f t="shared" si="201"/>
        <v>East</v>
      </c>
      <c r="D1337" s="4" t="str">
        <f t="shared" si="202"/>
        <v>Sports</v>
      </c>
      <c r="E1337" s="1">
        <v>3545.21</v>
      </c>
      <c r="F1337" s="1">
        <v>48</v>
      </c>
      <c r="G1337" s="1">
        <v>18</v>
      </c>
      <c r="H1337">
        <v>1506.67</v>
      </c>
      <c r="I1337" s="10">
        <f t="shared" si="205"/>
        <v>0.42498751836985682</v>
      </c>
      <c r="J1337">
        <f t="shared" si="203"/>
        <v>2506.2477027027048</v>
      </c>
      <c r="K1337">
        <f t="shared" si="204"/>
        <v>2596472.620000002</v>
      </c>
      <c r="L1337" t="s">
        <v>3914</v>
      </c>
      <c r="M1337" t="s">
        <v>3912</v>
      </c>
      <c r="N1337" s="1">
        <f t="shared" si="209"/>
        <v>762.33500000000004</v>
      </c>
      <c r="O1337" s="1">
        <f t="shared" si="206"/>
        <v>516.19997471554962</v>
      </c>
      <c r="P1337" s="1" t="str">
        <f t="shared" si="207"/>
        <v>10-2023</v>
      </c>
      <c r="T1337" s="1"/>
      <c r="U1337" s="1"/>
      <c r="V1337" s="1" t="s">
        <v>3912</v>
      </c>
      <c r="W1337" s="1"/>
      <c r="X1337" s="1" t="s">
        <v>1306</v>
      </c>
      <c r="Y1337" s="2" t="s">
        <v>3912</v>
      </c>
      <c r="Z1337" s="4" t="s">
        <v>3914</v>
      </c>
      <c r="AD1337" t="str">
        <f t="shared" si="208"/>
        <v/>
      </c>
    </row>
    <row r="1338" spans="1:30" ht="14.25">
      <c r="A1338" s="1" t="str">
        <f t="shared" si="200"/>
        <v>f76fbf52</v>
      </c>
      <c r="B1338" s="3">
        <v>45434</v>
      </c>
      <c r="C1338" s="2" t="str">
        <f t="shared" si="201"/>
        <v>West</v>
      </c>
      <c r="D1338" s="4" t="str">
        <f t="shared" si="202"/>
        <v>Clothing</v>
      </c>
      <c r="E1338" s="1">
        <v>4812.8100000000004</v>
      </c>
      <c r="F1338" s="1">
        <v>9</v>
      </c>
      <c r="G1338" s="1">
        <v>25</v>
      </c>
      <c r="H1338">
        <v>745.43</v>
      </c>
      <c r="I1338" s="10">
        <f t="shared" si="205"/>
        <v>0.15488456847455018</v>
      </c>
      <c r="J1338">
        <f t="shared" si="203"/>
        <v>2537.5954861821929</v>
      </c>
      <c r="K1338">
        <f t="shared" si="204"/>
        <v>2479230.7900000024</v>
      </c>
      <c r="L1338" t="s">
        <v>1474</v>
      </c>
      <c r="M1338" t="s">
        <v>3911</v>
      </c>
      <c r="N1338" s="1">
        <f t="shared" si="209"/>
        <v>385.21499999999997</v>
      </c>
      <c r="O1338" s="1">
        <f t="shared" si="206"/>
        <v>518.08361275088532</v>
      </c>
      <c r="P1338" s="1" t="str">
        <f t="shared" si="207"/>
        <v>05-2024</v>
      </c>
      <c r="T1338" s="1"/>
      <c r="U1338" s="1"/>
      <c r="V1338" s="1" t="s">
        <v>3911</v>
      </c>
      <c r="W1338" s="1"/>
      <c r="X1338" s="1" t="s">
        <v>1307</v>
      </c>
      <c r="Y1338" s="2" t="s">
        <v>959</v>
      </c>
      <c r="Z1338" s="4" t="s">
        <v>1474</v>
      </c>
      <c r="AD1338" t="str">
        <f t="shared" si="208"/>
        <v/>
      </c>
    </row>
    <row r="1339" spans="1:30" ht="14.25">
      <c r="A1339" s="1" t="str">
        <f t="shared" si="200"/>
        <v>3165310b</v>
      </c>
      <c r="B1339" s="3">
        <v>44917</v>
      </c>
      <c r="C1339" s="2" t="str">
        <f t="shared" si="201"/>
        <v>South</v>
      </c>
      <c r="D1339" s="4" t="str">
        <f t="shared" si="202"/>
        <v>Electronics</v>
      </c>
      <c r="E1339" s="1">
        <v>445.13</v>
      </c>
      <c r="F1339" s="1">
        <v>27</v>
      </c>
      <c r="G1339" s="1">
        <v>31</v>
      </c>
      <c r="H1339">
        <v>48.17</v>
      </c>
      <c r="I1339" s="10">
        <f t="shared" si="205"/>
        <v>0.10821557747174983</v>
      </c>
      <c r="J1339">
        <f t="shared" si="203"/>
        <v>2496.4375124875119</v>
      </c>
      <c r="K1339">
        <f t="shared" si="204"/>
        <v>2498933.9499999993</v>
      </c>
      <c r="L1339" t="s">
        <v>3915</v>
      </c>
      <c r="M1339" t="s">
        <v>3913</v>
      </c>
      <c r="N1339" s="1">
        <f t="shared" si="209"/>
        <v>39.585000000000001</v>
      </c>
      <c r="O1339" s="1">
        <f t="shared" si="206"/>
        <v>507.6997287299634</v>
      </c>
      <c r="P1339" s="1" t="str">
        <f t="shared" si="207"/>
        <v>12-2022</v>
      </c>
      <c r="T1339" s="1"/>
      <c r="U1339" s="1"/>
      <c r="V1339" s="1" t="s">
        <v>3913</v>
      </c>
      <c r="W1339" s="1"/>
      <c r="X1339" s="1" t="s">
        <v>1308</v>
      </c>
      <c r="Y1339" s="2" t="s">
        <v>3913</v>
      </c>
      <c r="Z1339" s="4" t="s">
        <v>1222</v>
      </c>
      <c r="AD1339" t="str">
        <f t="shared" si="208"/>
        <v/>
      </c>
    </row>
    <row r="1340" spans="1:30" ht="14.25">
      <c r="A1340" s="1" t="str">
        <f t="shared" si="200"/>
        <v>bade1b7e</v>
      </c>
      <c r="B1340" s="3">
        <v>45028</v>
      </c>
      <c r="C1340" s="2" t="str">
        <f t="shared" si="201"/>
        <v>North</v>
      </c>
      <c r="D1340" s="4" t="str">
        <f t="shared" si="202"/>
        <v>Groceries</v>
      </c>
      <c r="E1340" s="1">
        <v>2311.83</v>
      </c>
      <c r="F1340" s="1">
        <v>25</v>
      </c>
      <c r="G1340" s="1">
        <v>42</v>
      </c>
      <c r="H1340">
        <v>319.37</v>
      </c>
      <c r="I1340" s="10">
        <f t="shared" si="205"/>
        <v>0.13814597094076989</v>
      </c>
      <c r="J1340">
        <f t="shared" si="203"/>
        <v>2571.1423225152107</v>
      </c>
      <c r="K1340">
        <f t="shared" si="204"/>
        <v>2535146.3299999977</v>
      </c>
      <c r="L1340" t="s">
        <v>88</v>
      </c>
      <c r="M1340" t="s">
        <v>3910</v>
      </c>
      <c r="N1340" s="1">
        <f t="shared" si="209"/>
        <v>180.685</v>
      </c>
      <c r="O1340" s="1">
        <f t="shared" si="206"/>
        <v>515.36624489795861</v>
      </c>
      <c r="P1340" s="1" t="str">
        <f t="shared" si="207"/>
        <v>04-2023</v>
      </c>
      <c r="T1340" s="1"/>
      <c r="U1340" s="1"/>
      <c r="V1340" s="1" t="s">
        <v>3910</v>
      </c>
      <c r="W1340" s="1"/>
      <c r="X1340" s="1" t="s">
        <v>1309</v>
      </c>
      <c r="Y1340" s="2" t="s">
        <v>3910</v>
      </c>
      <c r="Z1340" s="4" t="s">
        <v>88</v>
      </c>
      <c r="AD1340" t="str">
        <f t="shared" si="208"/>
        <v/>
      </c>
    </row>
    <row r="1341" spans="1:30" ht="14.25">
      <c r="A1341" s="1" t="str">
        <f t="shared" si="200"/>
        <v>0ff0b703</v>
      </c>
      <c r="B1341" s="3">
        <v>45583</v>
      </c>
      <c r="C1341" s="2" t="str">
        <f t="shared" si="201"/>
        <v>North</v>
      </c>
      <c r="D1341" s="4" t="str">
        <f t="shared" si="202"/>
        <v>Sports</v>
      </c>
      <c r="E1341" s="1">
        <v>4539.2</v>
      </c>
      <c r="F1341" s="1">
        <v>5</v>
      </c>
      <c r="G1341" s="1">
        <v>1</v>
      </c>
      <c r="H1341">
        <v>1965.88</v>
      </c>
      <c r="I1341" s="10">
        <f t="shared" si="205"/>
        <v>0.43308953119492427</v>
      </c>
      <c r="J1341">
        <f t="shared" si="203"/>
        <v>2571.1423225152107</v>
      </c>
      <c r="K1341">
        <f t="shared" si="204"/>
        <v>2535146.3299999977</v>
      </c>
      <c r="L1341" t="s">
        <v>3914</v>
      </c>
      <c r="M1341" t="s">
        <v>3910</v>
      </c>
      <c r="N1341" s="1">
        <f t="shared" si="209"/>
        <v>983.44</v>
      </c>
      <c r="O1341" s="1">
        <f t="shared" si="206"/>
        <v>516.19997471554962</v>
      </c>
      <c r="P1341" s="1" t="str">
        <f t="shared" si="207"/>
        <v>10-2024</v>
      </c>
      <c r="T1341" s="1"/>
      <c r="U1341" s="1"/>
      <c r="V1341" s="1" t="s">
        <v>3910</v>
      </c>
      <c r="W1341" s="1"/>
      <c r="X1341" s="1" t="s">
        <v>1310</v>
      </c>
      <c r="Y1341" s="2" t="s">
        <v>3910</v>
      </c>
      <c r="Z1341" s="4" t="s">
        <v>3914</v>
      </c>
      <c r="AD1341" t="str">
        <f t="shared" si="208"/>
        <v/>
      </c>
    </row>
    <row r="1342" spans="1:30" ht="14.25">
      <c r="A1342" s="1" t="str">
        <f t="shared" si="200"/>
        <v>09b2bfda</v>
      </c>
      <c r="B1342" s="3">
        <v>45017</v>
      </c>
      <c r="C1342" s="2" t="str">
        <f t="shared" si="201"/>
        <v>North</v>
      </c>
      <c r="D1342" s="4" t="str">
        <f t="shared" si="202"/>
        <v>Clothing</v>
      </c>
      <c r="E1342" s="1">
        <v>894.3</v>
      </c>
      <c r="F1342" s="1">
        <v>50</v>
      </c>
      <c r="G1342" s="1">
        <v>6</v>
      </c>
      <c r="H1342">
        <v>602.28</v>
      </c>
      <c r="I1342" s="10">
        <f t="shared" si="205"/>
        <v>0.67346528010734652</v>
      </c>
      <c r="J1342">
        <f t="shared" si="203"/>
        <v>2571.1423225152107</v>
      </c>
      <c r="K1342">
        <f t="shared" si="204"/>
        <v>2535146.3299999977</v>
      </c>
      <c r="L1342" t="s">
        <v>1474</v>
      </c>
      <c r="M1342" t="s">
        <v>3910</v>
      </c>
      <c r="N1342" s="1">
        <f t="shared" si="209"/>
        <v>304.14</v>
      </c>
      <c r="O1342" s="1">
        <f t="shared" si="206"/>
        <v>518.08361275088532</v>
      </c>
      <c r="P1342" s="1" t="str">
        <f t="shared" si="207"/>
        <v>04-2023</v>
      </c>
      <c r="T1342" s="1"/>
      <c r="U1342" s="1"/>
      <c r="V1342" s="1" t="s">
        <v>3910</v>
      </c>
      <c r="W1342" s="1"/>
      <c r="X1342" s="1" t="s">
        <v>1311</v>
      </c>
      <c r="Y1342" s="2" t="s">
        <v>3910</v>
      </c>
      <c r="Z1342" s="4" t="s">
        <v>1474</v>
      </c>
      <c r="AD1342" t="str">
        <f t="shared" si="208"/>
        <v/>
      </c>
    </row>
    <row r="1343" spans="1:30" ht="14.25">
      <c r="A1343" s="1" t="str">
        <f t="shared" si="200"/>
        <v>f7f7246e</v>
      </c>
      <c r="B1343" s="3">
        <v>45406</v>
      </c>
      <c r="C1343" s="2" t="str">
        <f t="shared" si="201"/>
        <v>North</v>
      </c>
      <c r="D1343" s="4" t="str">
        <f t="shared" si="202"/>
        <v>Groceries</v>
      </c>
      <c r="E1343" s="1">
        <v>4007.07</v>
      </c>
      <c r="F1343" s="1">
        <v>6</v>
      </c>
      <c r="G1343" s="1">
        <v>14</v>
      </c>
      <c r="H1343">
        <v>1953.09</v>
      </c>
      <c r="I1343" s="10">
        <f t="shared" si="205"/>
        <v>0.48741100105563412</v>
      </c>
      <c r="J1343">
        <f t="shared" si="203"/>
        <v>2571.1423225152107</v>
      </c>
      <c r="K1343">
        <f t="shared" si="204"/>
        <v>2535146.3299999977</v>
      </c>
      <c r="L1343" t="s">
        <v>88</v>
      </c>
      <c r="M1343" t="s">
        <v>3910</v>
      </c>
      <c r="N1343" s="1">
        <f t="shared" si="209"/>
        <v>983.54499999999996</v>
      </c>
      <c r="O1343" s="1">
        <f t="shared" si="206"/>
        <v>515.36624489795861</v>
      </c>
      <c r="P1343" s="1" t="str">
        <f t="shared" si="207"/>
        <v>04-2024</v>
      </c>
      <c r="T1343" s="1"/>
      <c r="U1343" s="1"/>
      <c r="V1343" s="1" t="s">
        <v>3910</v>
      </c>
      <c r="W1343" s="1"/>
      <c r="X1343" s="1" t="s">
        <v>1312</v>
      </c>
      <c r="Y1343" s="2" t="s">
        <v>3910</v>
      </c>
      <c r="Z1343" s="4" t="s">
        <v>88</v>
      </c>
      <c r="AD1343" t="str">
        <f t="shared" si="208"/>
        <v/>
      </c>
    </row>
    <row r="1344" spans="1:30" ht="14.25">
      <c r="A1344" s="1" t="str">
        <f t="shared" si="200"/>
        <v>cf22d791</v>
      </c>
      <c r="B1344" s="3">
        <v>45092</v>
      </c>
      <c r="C1344" s="2" t="str">
        <f t="shared" si="201"/>
        <v>East</v>
      </c>
      <c r="D1344" s="4" t="str">
        <f t="shared" si="202"/>
        <v>Clothing</v>
      </c>
      <c r="E1344" s="1">
        <v>162.16</v>
      </c>
      <c r="F1344" s="1">
        <v>35</v>
      </c>
      <c r="G1344" s="1">
        <v>22</v>
      </c>
      <c r="H1344">
        <v>866.25</v>
      </c>
      <c r="I1344" s="10">
        <f t="shared" si="205"/>
        <v>5.3419462259496795</v>
      </c>
      <c r="J1344">
        <f t="shared" si="203"/>
        <v>2506.2477027027048</v>
      </c>
      <c r="K1344">
        <f t="shared" si="204"/>
        <v>2596472.620000002</v>
      </c>
      <c r="L1344" t="s">
        <v>1474</v>
      </c>
      <c r="M1344" t="s">
        <v>3912</v>
      </c>
      <c r="N1344" s="1">
        <f t="shared" si="209"/>
        <v>444.125</v>
      </c>
      <c r="O1344" s="1">
        <f t="shared" si="206"/>
        <v>518.08361275088532</v>
      </c>
      <c r="P1344" s="1" t="str">
        <f t="shared" si="207"/>
        <v>06-2023</v>
      </c>
      <c r="T1344" s="1"/>
      <c r="U1344" s="1"/>
      <c r="V1344" s="1" t="s">
        <v>3912</v>
      </c>
      <c r="W1344" s="1"/>
      <c r="X1344" s="1" t="s">
        <v>1313</v>
      </c>
      <c r="Y1344" s="2" t="s">
        <v>3912</v>
      </c>
      <c r="Z1344" s="4" t="s">
        <v>1474</v>
      </c>
      <c r="AD1344" t="str">
        <f t="shared" si="208"/>
        <v/>
      </c>
    </row>
    <row r="1345" spans="1:30" ht="14.25">
      <c r="A1345" s="1" t="str">
        <f t="shared" si="200"/>
        <v>8f91476a</v>
      </c>
      <c r="B1345" s="3">
        <v>45084</v>
      </c>
      <c r="C1345" s="2" t="str">
        <f t="shared" si="201"/>
        <v>West</v>
      </c>
      <c r="D1345" s="4" t="str">
        <f t="shared" si="202"/>
        <v>Clothing</v>
      </c>
      <c r="E1345" s="1">
        <v>2834.54</v>
      </c>
      <c r="F1345" s="1">
        <v>50</v>
      </c>
      <c r="G1345" s="1">
        <v>11</v>
      </c>
      <c r="H1345">
        <v>1820.27</v>
      </c>
      <c r="I1345" s="10">
        <f t="shared" si="205"/>
        <v>0.64217474440297195</v>
      </c>
      <c r="J1345">
        <f t="shared" si="203"/>
        <v>2537.5954861821929</v>
      </c>
      <c r="K1345">
        <f t="shared" si="204"/>
        <v>2479230.7900000024</v>
      </c>
      <c r="L1345" t="s">
        <v>1474</v>
      </c>
      <c r="M1345" t="s">
        <v>3911</v>
      </c>
      <c r="N1345" s="1">
        <f t="shared" si="209"/>
        <v>915.63499999999999</v>
      </c>
      <c r="O1345" s="1">
        <f t="shared" si="206"/>
        <v>518.08361275088532</v>
      </c>
      <c r="P1345" s="1" t="str">
        <f t="shared" si="207"/>
        <v>06-2023</v>
      </c>
      <c r="T1345" s="1"/>
      <c r="U1345" s="1"/>
      <c r="V1345" s="1" t="s">
        <v>3911</v>
      </c>
      <c r="W1345" s="1"/>
      <c r="X1345" s="1" t="s">
        <v>1314</v>
      </c>
      <c r="Y1345" s="2" t="s">
        <v>959</v>
      </c>
      <c r="Z1345" s="4" t="s">
        <v>1474</v>
      </c>
      <c r="AD1345" t="str">
        <f t="shared" si="208"/>
        <v/>
      </c>
    </row>
    <row r="1346" spans="1:30" ht="14.25">
      <c r="A1346" s="1" t="str">
        <f t="shared" ref="A1346:A1409" si="210">TRIM(X1346)</f>
        <v>fb16eb85</v>
      </c>
      <c r="B1346" s="3">
        <v>44983</v>
      </c>
      <c r="C1346" s="2" t="str">
        <f t="shared" ref="C1346:C1409" si="211">PROPER(TRIM(Y1346))</f>
        <v>West</v>
      </c>
      <c r="D1346" s="4" t="str">
        <f t="shared" ref="D1346:D1409" si="212">PROPER(TRIM(SUBSTITUTE(Z1346,"$","s")))</f>
        <v>Sports</v>
      </c>
      <c r="E1346" s="1">
        <v>4895.51</v>
      </c>
      <c r="F1346" s="1">
        <v>25</v>
      </c>
      <c r="G1346" s="1">
        <v>4</v>
      </c>
      <c r="H1346">
        <v>1365.78</v>
      </c>
      <c r="I1346" s="10">
        <f t="shared" si="205"/>
        <v>0.27898625475180316</v>
      </c>
      <c r="J1346">
        <f t="shared" ref="J1346:J1409" si="213">AVERAGEIFS(E:E,C:C,C1346)</f>
        <v>2537.5954861821929</v>
      </c>
      <c r="K1346">
        <f t="shared" ref="K1346:K1409" si="214">SUMIFS(E:E,C:C,C1346)</f>
        <v>2479230.7900000024</v>
      </c>
      <c r="L1346" t="s">
        <v>3914</v>
      </c>
      <c r="M1346" t="s">
        <v>3911</v>
      </c>
      <c r="N1346" s="1">
        <f t="shared" si="209"/>
        <v>684.89</v>
      </c>
      <c r="O1346" s="1">
        <f t="shared" si="206"/>
        <v>516.19997471554962</v>
      </c>
      <c r="P1346" s="1" t="str">
        <f t="shared" si="207"/>
        <v>02-2023</v>
      </c>
      <c r="T1346" s="1"/>
      <c r="U1346" s="1"/>
      <c r="V1346" s="1" t="s">
        <v>3911</v>
      </c>
      <c r="W1346" s="1"/>
      <c r="X1346" s="1" t="s">
        <v>1315</v>
      </c>
      <c r="Y1346" s="2" t="s">
        <v>959</v>
      </c>
      <c r="Z1346" s="4" t="s">
        <v>3914</v>
      </c>
      <c r="AD1346" t="str">
        <f t="shared" si="208"/>
        <v/>
      </c>
    </row>
    <row r="1347" spans="1:30" ht="14.25">
      <c r="A1347" s="1" t="str">
        <f t="shared" si="210"/>
        <v>82efa2a8</v>
      </c>
      <c r="B1347" s="3">
        <v>45343</v>
      </c>
      <c r="C1347" s="2" t="str">
        <f t="shared" si="211"/>
        <v>East</v>
      </c>
      <c r="D1347" s="4" t="str">
        <f t="shared" si="212"/>
        <v>Groceries</v>
      </c>
      <c r="E1347" s="1">
        <v>4540.3900000000003</v>
      </c>
      <c r="F1347" s="1">
        <v>28</v>
      </c>
      <c r="G1347" s="1">
        <v>36</v>
      </c>
      <c r="H1347">
        <v>433.01</v>
      </c>
      <c r="I1347" s="10">
        <f t="shared" ref="I1347:I1410" si="215">H1347/E1347</f>
        <v>9.5368459537616801E-2</v>
      </c>
      <c r="J1347">
        <f t="shared" si="213"/>
        <v>2506.2477027027048</v>
      </c>
      <c r="K1347">
        <f t="shared" si="214"/>
        <v>2596472.620000002</v>
      </c>
      <c r="L1347" t="s">
        <v>88</v>
      </c>
      <c r="M1347" t="s">
        <v>3912</v>
      </c>
      <c r="N1347" s="1">
        <f t="shared" si="209"/>
        <v>234.505</v>
      </c>
      <c r="O1347" s="1">
        <f t="shared" ref="O1347:O1410" si="216">AVERAGEIFS(N:N,D:D,D1347)</f>
        <v>515.36624489795861</v>
      </c>
      <c r="P1347" s="1" t="str">
        <f t="shared" ref="P1347:P1410" si="217">TEXT(B1347,"mm-yyyy")</f>
        <v>02-2024</v>
      </c>
      <c r="T1347" s="1"/>
      <c r="U1347" s="1"/>
      <c r="V1347" s="1" t="s">
        <v>3912</v>
      </c>
      <c r="W1347" s="1"/>
      <c r="X1347" s="1" t="s">
        <v>1316</v>
      </c>
      <c r="Y1347" s="2" t="s">
        <v>3912</v>
      </c>
      <c r="Z1347" s="4" t="s">
        <v>88</v>
      </c>
      <c r="AD1347" t="str">
        <f t="shared" ref="AD1347:AD1410" si="218">SUBSTITUTE(SUBSTITUTE(AC1347,"@",""),"#","")</f>
        <v/>
      </c>
    </row>
    <row r="1348" spans="1:30" ht="14.25">
      <c r="A1348" s="1" t="str">
        <f t="shared" si="210"/>
        <v>7709a1f8</v>
      </c>
      <c r="B1348" s="3">
        <v>45158</v>
      </c>
      <c r="C1348" s="2" t="str">
        <f t="shared" si="211"/>
        <v>East</v>
      </c>
      <c r="D1348" s="4" t="str">
        <f t="shared" si="212"/>
        <v>Sports</v>
      </c>
      <c r="E1348" s="1">
        <v>3100.8</v>
      </c>
      <c r="F1348" s="1">
        <v>43</v>
      </c>
      <c r="G1348" s="1">
        <v>17</v>
      </c>
      <c r="H1348">
        <v>487.45</v>
      </c>
      <c r="I1348" s="10">
        <f t="shared" si="215"/>
        <v>0.15720136738906088</v>
      </c>
      <c r="J1348">
        <f t="shared" si="213"/>
        <v>2506.2477027027048</v>
      </c>
      <c r="K1348">
        <f t="shared" si="214"/>
        <v>2596472.620000002</v>
      </c>
      <c r="L1348" t="s">
        <v>3914</v>
      </c>
      <c r="M1348" t="s">
        <v>3912</v>
      </c>
      <c r="N1348" s="1">
        <f t="shared" si="209"/>
        <v>252.22499999999999</v>
      </c>
      <c r="O1348" s="1">
        <f t="shared" si="216"/>
        <v>516.19997471554962</v>
      </c>
      <c r="P1348" s="1" t="str">
        <f t="shared" si="217"/>
        <v>08-2023</v>
      </c>
      <c r="T1348" s="1"/>
      <c r="U1348" s="1"/>
      <c r="V1348" s="1" t="s">
        <v>3912</v>
      </c>
      <c r="W1348" s="1"/>
      <c r="X1348" s="1" t="s">
        <v>1317</v>
      </c>
      <c r="Y1348" s="2" t="s">
        <v>3912</v>
      </c>
      <c r="Z1348" s="4" t="s">
        <v>3914</v>
      </c>
      <c r="AD1348" t="str">
        <f t="shared" si="218"/>
        <v/>
      </c>
    </row>
    <row r="1349" spans="1:30" ht="14.25">
      <c r="A1349" s="1" t="str">
        <f t="shared" si="210"/>
        <v>258bd88b</v>
      </c>
      <c r="B1349" s="3">
        <v>45472</v>
      </c>
      <c r="C1349" s="2" t="str">
        <f t="shared" si="211"/>
        <v>North</v>
      </c>
      <c r="D1349" s="4" t="str">
        <f t="shared" si="212"/>
        <v>Sports</v>
      </c>
      <c r="E1349" s="1">
        <v>3321.15</v>
      </c>
      <c r="F1349" s="1">
        <v>30</v>
      </c>
      <c r="G1349" s="1">
        <v>48</v>
      </c>
      <c r="H1349">
        <v>10.39</v>
      </c>
      <c r="I1349" s="10">
        <f t="shared" si="215"/>
        <v>3.1284344278337322E-3</v>
      </c>
      <c r="J1349">
        <f t="shared" si="213"/>
        <v>2571.1423225152107</v>
      </c>
      <c r="K1349">
        <f t="shared" si="214"/>
        <v>2535146.3299999977</v>
      </c>
      <c r="L1349" t="s">
        <v>3914</v>
      </c>
      <c r="M1349" t="s">
        <v>3910</v>
      </c>
      <c r="N1349" s="1">
        <f t="shared" si="209"/>
        <v>29.195</v>
      </c>
      <c r="O1349" s="1">
        <f t="shared" si="216"/>
        <v>516.19997471554962</v>
      </c>
      <c r="P1349" s="1" t="str">
        <f t="shared" si="217"/>
        <v>06-2024</v>
      </c>
      <c r="T1349" s="1"/>
      <c r="U1349" s="1"/>
      <c r="V1349" s="1" t="s">
        <v>3910</v>
      </c>
      <c r="W1349" s="1"/>
      <c r="X1349" s="1" t="s">
        <v>1318</v>
      </c>
      <c r="Y1349" s="2" t="s">
        <v>3910</v>
      </c>
      <c r="Z1349" s="4" t="s">
        <v>3914</v>
      </c>
      <c r="AD1349" t="str">
        <f t="shared" si="218"/>
        <v/>
      </c>
    </row>
    <row r="1350" spans="1:30" ht="14.25">
      <c r="A1350" s="1" t="str">
        <f t="shared" si="210"/>
        <v>26cb9507</v>
      </c>
      <c r="B1350" s="3">
        <v>44992</v>
      </c>
      <c r="C1350" s="2" t="str">
        <f t="shared" si="211"/>
        <v>North</v>
      </c>
      <c r="D1350" s="4" t="str">
        <f t="shared" si="212"/>
        <v>Groceries</v>
      </c>
      <c r="E1350" s="1">
        <v>930.32</v>
      </c>
      <c r="F1350" s="1">
        <v>5</v>
      </c>
      <c r="G1350" s="1">
        <v>20</v>
      </c>
      <c r="H1350">
        <v>1945.72</v>
      </c>
      <c r="I1350" s="10">
        <f t="shared" si="215"/>
        <v>2.0914524034740736</v>
      </c>
      <c r="J1350">
        <f t="shared" si="213"/>
        <v>2571.1423225152107</v>
      </c>
      <c r="K1350">
        <f t="shared" si="214"/>
        <v>2535146.3299999977</v>
      </c>
      <c r="L1350" t="s">
        <v>88</v>
      </c>
      <c r="M1350" t="s">
        <v>3910</v>
      </c>
      <c r="N1350" s="1">
        <f t="shared" ref="N1350:N1413" si="219">AVERAGE(G1350,H1350)</f>
        <v>982.86</v>
      </c>
      <c r="O1350" s="1">
        <f t="shared" si="216"/>
        <v>515.36624489795861</v>
      </c>
      <c r="P1350" s="1" t="str">
        <f t="shared" si="217"/>
        <v>03-2023</v>
      </c>
      <c r="T1350" s="1"/>
      <c r="U1350" s="1"/>
      <c r="V1350" s="1" t="s">
        <v>3910</v>
      </c>
      <c r="W1350" s="1"/>
      <c r="X1350" s="1" t="s">
        <v>1319</v>
      </c>
      <c r="Y1350" s="2" t="s">
        <v>3910</v>
      </c>
      <c r="Z1350" s="4" t="s">
        <v>88</v>
      </c>
      <c r="AD1350" t="str">
        <f t="shared" si="218"/>
        <v/>
      </c>
    </row>
    <row r="1351" spans="1:30" ht="14.25">
      <c r="A1351" s="1" t="str">
        <f t="shared" si="210"/>
        <v>1380589a</v>
      </c>
      <c r="B1351" s="3">
        <v>45299</v>
      </c>
      <c r="C1351" s="2" t="str">
        <f t="shared" si="211"/>
        <v>South</v>
      </c>
      <c r="D1351" s="4" t="str">
        <f t="shared" si="212"/>
        <v>Electronics</v>
      </c>
      <c r="E1351" s="1">
        <v>962.12</v>
      </c>
      <c r="F1351" s="1">
        <v>27</v>
      </c>
      <c r="G1351" s="1">
        <v>34</v>
      </c>
      <c r="H1351">
        <v>1823.22</v>
      </c>
      <c r="I1351" s="10">
        <f t="shared" si="215"/>
        <v>1.8950027023656093</v>
      </c>
      <c r="J1351">
        <f t="shared" si="213"/>
        <v>2496.4375124875119</v>
      </c>
      <c r="K1351">
        <f t="shared" si="214"/>
        <v>2498933.9499999993</v>
      </c>
      <c r="L1351" t="s">
        <v>3915</v>
      </c>
      <c r="M1351" t="s">
        <v>3913</v>
      </c>
      <c r="N1351" s="1">
        <f t="shared" si="219"/>
        <v>928.61</v>
      </c>
      <c r="O1351" s="1">
        <f t="shared" si="216"/>
        <v>507.6997287299634</v>
      </c>
      <c r="P1351" s="1" t="str">
        <f t="shared" si="217"/>
        <v>01-2024</v>
      </c>
      <c r="T1351" s="1"/>
      <c r="U1351" s="1"/>
      <c r="V1351" s="1" t="s">
        <v>3913</v>
      </c>
      <c r="W1351" s="1"/>
      <c r="X1351" s="1" t="s">
        <v>1320</v>
      </c>
      <c r="Y1351" s="2" t="s">
        <v>3913</v>
      </c>
      <c r="Z1351" s="4" t="s">
        <v>1222</v>
      </c>
      <c r="AD1351" t="str">
        <f t="shared" si="218"/>
        <v/>
      </c>
    </row>
    <row r="1352" spans="1:30" ht="14.25">
      <c r="A1352" s="1" t="str">
        <f t="shared" si="210"/>
        <v>2642a55c</v>
      </c>
      <c r="B1352" s="3">
        <v>44897</v>
      </c>
      <c r="C1352" s="2" t="str">
        <f t="shared" si="211"/>
        <v>West</v>
      </c>
      <c r="D1352" s="4" t="str">
        <f t="shared" si="212"/>
        <v>Clothing</v>
      </c>
      <c r="E1352" s="1">
        <v>1159.8699999999999</v>
      </c>
      <c r="F1352" s="1">
        <v>15</v>
      </c>
      <c r="G1352" s="1">
        <v>16</v>
      </c>
      <c r="H1352">
        <v>1918.66</v>
      </c>
      <c r="I1352" s="10">
        <f t="shared" si="215"/>
        <v>1.6542026261563798</v>
      </c>
      <c r="J1352">
        <f t="shared" si="213"/>
        <v>2537.5954861821929</v>
      </c>
      <c r="K1352">
        <f t="shared" si="214"/>
        <v>2479230.7900000024</v>
      </c>
      <c r="L1352" t="s">
        <v>1474</v>
      </c>
      <c r="M1352" t="s">
        <v>3911</v>
      </c>
      <c r="N1352" s="1">
        <f t="shared" si="219"/>
        <v>967.33</v>
      </c>
      <c r="O1352" s="1">
        <f t="shared" si="216"/>
        <v>518.08361275088532</v>
      </c>
      <c r="P1352" s="1" t="str">
        <f t="shared" si="217"/>
        <v>12-2022</v>
      </c>
      <c r="T1352" s="1"/>
      <c r="U1352" s="1"/>
      <c r="V1352" s="1" t="s">
        <v>3911</v>
      </c>
      <c r="W1352" s="1"/>
      <c r="X1352" s="1" t="s">
        <v>1321</v>
      </c>
      <c r="Y1352" s="2" t="s">
        <v>959</v>
      </c>
      <c r="Z1352" s="4" t="s">
        <v>1474</v>
      </c>
      <c r="AD1352" t="str">
        <f t="shared" si="218"/>
        <v/>
      </c>
    </row>
    <row r="1353" spans="1:30" ht="14.25">
      <c r="A1353" s="1" t="str">
        <f t="shared" si="210"/>
        <v>18fbb49d</v>
      </c>
      <c r="B1353" s="3">
        <v>44962</v>
      </c>
      <c r="C1353" s="2" t="str">
        <f t="shared" si="211"/>
        <v>East</v>
      </c>
      <c r="D1353" s="4" t="str">
        <f t="shared" si="212"/>
        <v>Sports</v>
      </c>
      <c r="E1353" s="1">
        <v>1068.48</v>
      </c>
      <c r="F1353" s="1">
        <v>36</v>
      </c>
      <c r="G1353" s="1">
        <v>23</v>
      </c>
      <c r="H1353">
        <v>133.88</v>
      </c>
      <c r="I1353" s="10">
        <f t="shared" si="215"/>
        <v>0.12529949086552861</v>
      </c>
      <c r="J1353">
        <f t="shared" si="213"/>
        <v>2506.2477027027048</v>
      </c>
      <c r="K1353">
        <f t="shared" si="214"/>
        <v>2596472.620000002</v>
      </c>
      <c r="L1353" t="s">
        <v>3914</v>
      </c>
      <c r="M1353" t="s">
        <v>3912</v>
      </c>
      <c r="N1353" s="1">
        <f t="shared" si="219"/>
        <v>78.44</v>
      </c>
      <c r="O1353" s="1">
        <f t="shared" si="216"/>
        <v>516.19997471554962</v>
      </c>
      <c r="P1353" s="1" t="str">
        <f t="shared" si="217"/>
        <v>02-2023</v>
      </c>
      <c r="T1353" s="1"/>
      <c r="U1353" s="1"/>
      <c r="V1353" s="1" t="s">
        <v>3912</v>
      </c>
      <c r="W1353" s="1"/>
      <c r="X1353" s="1" t="s">
        <v>1322</v>
      </c>
      <c r="Y1353" s="2" t="s">
        <v>3912</v>
      </c>
      <c r="Z1353" s="4" t="s">
        <v>3914</v>
      </c>
      <c r="AD1353" t="str">
        <f t="shared" si="218"/>
        <v/>
      </c>
    </row>
    <row r="1354" spans="1:30" ht="14.25">
      <c r="A1354" s="1" t="str">
        <f t="shared" si="210"/>
        <v>075e33a1</v>
      </c>
      <c r="B1354" s="3">
        <v>45039</v>
      </c>
      <c r="C1354" s="2" t="str">
        <f t="shared" si="211"/>
        <v>North</v>
      </c>
      <c r="D1354" s="4" t="str">
        <f t="shared" si="212"/>
        <v>Electronics</v>
      </c>
      <c r="E1354" s="1">
        <v>583.80999999999995</v>
      </c>
      <c r="F1354" s="1">
        <v>37</v>
      </c>
      <c r="G1354" s="1">
        <v>40</v>
      </c>
      <c r="H1354">
        <v>545.59</v>
      </c>
      <c r="I1354" s="10">
        <f t="shared" si="215"/>
        <v>0.93453349548654541</v>
      </c>
      <c r="J1354">
        <f t="shared" si="213"/>
        <v>2571.1423225152107</v>
      </c>
      <c r="K1354">
        <f t="shared" si="214"/>
        <v>2535146.3299999977</v>
      </c>
      <c r="L1354" t="s">
        <v>3915</v>
      </c>
      <c r="M1354" t="s">
        <v>3910</v>
      </c>
      <c r="N1354" s="1">
        <f t="shared" si="219"/>
        <v>292.79500000000002</v>
      </c>
      <c r="O1354" s="1">
        <f t="shared" si="216"/>
        <v>507.6997287299634</v>
      </c>
      <c r="P1354" s="1" t="str">
        <f t="shared" si="217"/>
        <v>04-2023</v>
      </c>
      <c r="T1354" s="1"/>
      <c r="U1354" s="1"/>
      <c r="V1354" s="1" t="s">
        <v>3910</v>
      </c>
      <c r="W1354" s="1"/>
      <c r="X1354" s="1" t="s">
        <v>1323</v>
      </c>
      <c r="Y1354" s="2" t="s">
        <v>3910</v>
      </c>
      <c r="Z1354" s="4" t="s">
        <v>1222</v>
      </c>
      <c r="AD1354" t="str">
        <f t="shared" si="218"/>
        <v/>
      </c>
    </row>
    <row r="1355" spans="1:30" ht="14.25">
      <c r="A1355" s="1" t="str">
        <f t="shared" si="210"/>
        <v>71434fca</v>
      </c>
      <c r="B1355" s="3">
        <v>44982</v>
      </c>
      <c r="C1355" s="2" t="str">
        <f t="shared" si="211"/>
        <v>West</v>
      </c>
      <c r="D1355" s="4" t="str">
        <f t="shared" si="212"/>
        <v>Furniture</v>
      </c>
      <c r="E1355" s="1">
        <v>2210.17</v>
      </c>
      <c r="F1355" s="1">
        <v>48</v>
      </c>
      <c r="G1355" s="1">
        <v>40</v>
      </c>
      <c r="H1355">
        <v>71.680000000000007</v>
      </c>
      <c r="I1355" s="10">
        <f t="shared" si="215"/>
        <v>3.2431894379165403E-2</v>
      </c>
      <c r="J1355">
        <f t="shared" si="213"/>
        <v>2537.5954861821929</v>
      </c>
      <c r="K1355">
        <f t="shared" si="214"/>
        <v>2479230.7900000024</v>
      </c>
      <c r="L1355" t="s">
        <v>1645</v>
      </c>
      <c r="M1355" t="s">
        <v>3911</v>
      </c>
      <c r="N1355" s="1">
        <f t="shared" si="219"/>
        <v>55.84</v>
      </c>
      <c r="O1355" s="1">
        <f t="shared" si="216"/>
        <v>524.30656862745093</v>
      </c>
      <c r="P1355" s="1" t="str">
        <f t="shared" si="217"/>
        <v>02-2023</v>
      </c>
      <c r="T1355" s="1"/>
      <c r="U1355" s="1"/>
      <c r="V1355" s="1" t="s">
        <v>3911</v>
      </c>
      <c r="W1355" s="1"/>
      <c r="X1355" s="1" t="s">
        <v>1324</v>
      </c>
      <c r="Y1355" s="2" t="s">
        <v>959</v>
      </c>
      <c r="Z1355" s="4" t="s">
        <v>535</v>
      </c>
      <c r="AD1355" t="str">
        <f t="shared" si="218"/>
        <v/>
      </c>
    </row>
    <row r="1356" spans="1:30" ht="14.25">
      <c r="A1356" s="1" t="str">
        <f t="shared" si="210"/>
        <v>2525c7df</v>
      </c>
      <c r="B1356" s="3">
        <v>45068</v>
      </c>
      <c r="C1356" s="2" t="str">
        <f t="shared" si="211"/>
        <v>North</v>
      </c>
      <c r="D1356" s="4" t="str">
        <f t="shared" si="212"/>
        <v>Sports</v>
      </c>
      <c r="E1356" s="1">
        <v>3042.56</v>
      </c>
      <c r="F1356" s="1">
        <v>38</v>
      </c>
      <c r="G1356" s="1">
        <v>45</v>
      </c>
      <c r="H1356">
        <v>430.87</v>
      </c>
      <c r="I1356" s="10">
        <f t="shared" si="215"/>
        <v>0.1416142984854859</v>
      </c>
      <c r="J1356">
        <f t="shared" si="213"/>
        <v>2571.1423225152107</v>
      </c>
      <c r="K1356">
        <f t="shared" si="214"/>
        <v>2535146.3299999977</v>
      </c>
      <c r="L1356" t="s">
        <v>3914</v>
      </c>
      <c r="M1356" t="s">
        <v>3910</v>
      </c>
      <c r="N1356" s="1">
        <f t="shared" si="219"/>
        <v>237.935</v>
      </c>
      <c r="O1356" s="1">
        <f t="shared" si="216"/>
        <v>516.19997471554962</v>
      </c>
      <c r="P1356" s="1" t="str">
        <f t="shared" si="217"/>
        <v>05-2023</v>
      </c>
      <c r="T1356" s="1"/>
      <c r="U1356" s="1"/>
      <c r="V1356" s="1" t="s">
        <v>3910</v>
      </c>
      <c r="W1356" s="1"/>
      <c r="X1356" s="1" t="s">
        <v>1325</v>
      </c>
      <c r="Y1356" s="2" t="s">
        <v>3910</v>
      </c>
      <c r="Z1356" s="4" t="s">
        <v>3914</v>
      </c>
      <c r="AD1356" t="str">
        <f t="shared" si="218"/>
        <v/>
      </c>
    </row>
    <row r="1357" spans="1:30" ht="14.25">
      <c r="A1357" s="1" t="str">
        <f t="shared" si="210"/>
        <v>40734a0a</v>
      </c>
      <c r="B1357" s="3">
        <v>45388</v>
      </c>
      <c r="C1357" s="2" t="str">
        <f t="shared" si="211"/>
        <v>North</v>
      </c>
      <c r="D1357" s="4" t="str">
        <f t="shared" si="212"/>
        <v>Groceries</v>
      </c>
      <c r="E1357" s="1">
        <v>3336.91</v>
      </c>
      <c r="F1357" s="1">
        <v>26</v>
      </c>
      <c r="G1357" s="1">
        <v>47</v>
      </c>
      <c r="H1357">
        <v>1886.2</v>
      </c>
      <c r="I1357" s="10">
        <f t="shared" si="215"/>
        <v>0.56525348301272738</v>
      </c>
      <c r="J1357">
        <f t="shared" si="213"/>
        <v>2571.1423225152107</v>
      </c>
      <c r="K1357">
        <f t="shared" si="214"/>
        <v>2535146.3299999977</v>
      </c>
      <c r="L1357" t="s">
        <v>88</v>
      </c>
      <c r="M1357" t="s">
        <v>3910</v>
      </c>
      <c r="N1357" s="1">
        <f t="shared" si="219"/>
        <v>966.6</v>
      </c>
      <c r="O1357" s="1">
        <f t="shared" si="216"/>
        <v>515.36624489795861</v>
      </c>
      <c r="P1357" s="1" t="str">
        <f t="shared" si="217"/>
        <v>04-2024</v>
      </c>
      <c r="T1357" s="1"/>
      <c r="U1357" s="1"/>
      <c r="V1357" s="1" t="s">
        <v>3910</v>
      </c>
      <c r="W1357" s="1"/>
      <c r="X1357" s="1" t="s">
        <v>1326</v>
      </c>
      <c r="Y1357" s="2" t="s">
        <v>3910</v>
      </c>
      <c r="Z1357" s="4" t="s">
        <v>88</v>
      </c>
      <c r="AD1357" t="str">
        <f t="shared" si="218"/>
        <v/>
      </c>
    </row>
    <row r="1358" spans="1:30" ht="14.25">
      <c r="A1358" s="1" t="str">
        <f t="shared" si="210"/>
        <v>cfd30e79</v>
      </c>
      <c r="B1358" s="3">
        <v>45152</v>
      </c>
      <c r="C1358" s="2" t="str">
        <f t="shared" si="211"/>
        <v>North</v>
      </c>
      <c r="D1358" s="4" t="str">
        <f t="shared" si="212"/>
        <v>Furniture</v>
      </c>
      <c r="E1358" s="1">
        <v>3099.52</v>
      </c>
      <c r="F1358" s="1">
        <v>38</v>
      </c>
      <c r="G1358" s="1">
        <v>27</v>
      </c>
      <c r="H1358">
        <v>1110.5</v>
      </c>
      <c r="I1358" s="10">
        <f t="shared" si="215"/>
        <v>0.35828128226306011</v>
      </c>
      <c r="J1358">
        <f t="shared" si="213"/>
        <v>2571.1423225152107</v>
      </c>
      <c r="K1358">
        <f t="shared" si="214"/>
        <v>2535146.3299999977</v>
      </c>
      <c r="L1358" t="s">
        <v>1645</v>
      </c>
      <c r="M1358" t="s">
        <v>3910</v>
      </c>
      <c r="N1358" s="1">
        <f t="shared" si="219"/>
        <v>568.75</v>
      </c>
      <c r="O1358" s="1">
        <f t="shared" si="216"/>
        <v>524.30656862745093</v>
      </c>
      <c r="P1358" s="1" t="str">
        <f t="shared" si="217"/>
        <v>08-2023</v>
      </c>
      <c r="T1358" s="1"/>
      <c r="U1358" s="1"/>
      <c r="V1358" s="1" t="s">
        <v>3910</v>
      </c>
      <c r="W1358" s="1"/>
      <c r="X1358" s="1" t="s">
        <v>1327</v>
      </c>
      <c r="Y1358" s="2" t="s">
        <v>3910</v>
      </c>
      <c r="Z1358" s="4" t="s">
        <v>535</v>
      </c>
      <c r="AD1358" t="str">
        <f t="shared" si="218"/>
        <v/>
      </c>
    </row>
    <row r="1359" spans="1:30" ht="14.25">
      <c r="A1359" s="1" t="str">
        <f t="shared" si="210"/>
        <v>c7023c27</v>
      </c>
      <c r="B1359" s="3">
        <v>45051</v>
      </c>
      <c r="C1359" s="2" t="str">
        <f t="shared" si="211"/>
        <v>North</v>
      </c>
      <c r="D1359" s="4" t="str">
        <f t="shared" si="212"/>
        <v>Sports</v>
      </c>
      <c r="E1359" s="1">
        <v>3022.82</v>
      </c>
      <c r="F1359" s="1">
        <v>21</v>
      </c>
      <c r="G1359" s="1">
        <v>37</v>
      </c>
      <c r="H1359">
        <v>1869.19</v>
      </c>
      <c r="I1359" s="10">
        <f t="shared" si="215"/>
        <v>0.61835967738734032</v>
      </c>
      <c r="J1359">
        <f t="shared" si="213"/>
        <v>2571.1423225152107</v>
      </c>
      <c r="K1359">
        <f t="shared" si="214"/>
        <v>2535146.3299999977</v>
      </c>
      <c r="L1359" t="s">
        <v>3914</v>
      </c>
      <c r="M1359" t="s">
        <v>3910</v>
      </c>
      <c r="N1359" s="1">
        <f t="shared" si="219"/>
        <v>953.09500000000003</v>
      </c>
      <c r="O1359" s="1">
        <f t="shared" si="216"/>
        <v>516.19997471554962</v>
      </c>
      <c r="P1359" s="1" t="str">
        <f t="shared" si="217"/>
        <v>05-2023</v>
      </c>
      <c r="T1359" s="1"/>
      <c r="U1359" s="1"/>
      <c r="V1359" s="1" t="s">
        <v>3910</v>
      </c>
      <c r="W1359" s="1"/>
      <c r="X1359" s="1" t="s">
        <v>1328</v>
      </c>
      <c r="Y1359" s="2" t="s">
        <v>3910</v>
      </c>
      <c r="Z1359" s="4" t="s">
        <v>3914</v>
      </c>
      <c r="AD1359" t="str">
        <f t="shared" si="218"/>
        <v/>
      </c>
    </row>
    <row r="1360" spans="1:30" ht="14.25">
      <c r="A1360" s="1" t="str">
        <f t="shared" si="210"/>
        <v>386936c0</v>
      </c>
      <c r="B1360" s="3">
        <v>45208</v>
      </c>
      <c r="C1360" s="2" t="str">
        <f t="shared" si="211"/>
        <v>South</v>
      </c>
      <c r="D1360" s="4" t="str">
        <f t="shared" si="212"/>
        <v>Sports</v>
      </c>
      <c r="E1360" s="1">
        <v>1549.27</v>
      </c>
      <c r="F1360" s="1">
        <v>40</v>
      </c>
      <c r="G1360" s="1">
        <v>33</v>
      </c>
      <c r="H1360">
        <v>1466.18</v>
      </c>
      <c r="I1360" s="10">
        <f t="shared" si="215"/>
        <v>0.94636828958154495</v>
      </c>
      <c r="J1360">
        <f t="shared" si="213"/>
        <v>2496.4375124875119</v>
      </c>
      <c r="K1360">
        <f t="shared" si="214"/>
        <v>2498933.9499999993</v>
      </c>
      <c r="L1360" t="s">
        <v>3914</v>
      </c>
      <c r="M1360" t="s">
        <v>3913</v>
      </c>
      <c r="N1360" s="1">
        <f t="shared" si="219"/>
        <v>749.59</v>
      </c>
      <c r="O1360" s="1">
        <f t="shared" si="216"/>
        <v>516.19997471554962</v>
      </c>
      <c r="P1360" s="1" t="str">
        <f t="shared" si="217"/>
        <v>10-2023</v>
      </c>
      <c r="T1360" s="1"/>
      <c r="U1360" s="1"/>
      <c r="V1360" s="1" t="s">
        <v>3913</v>
      </c>
      <c r="W1360" s="1"/>
      <c r="X1360" s="1" t="s">
        <v>1329</v>
      </c>
      <c r="Y1360" s="2" t="s">
        <v>3913</v>
      </c>
      <c r="Z1360" s="4" t="s">
        <v>3914</v>
      </c>
      <c r="AD1360" t="str">
        <f t="shared" si="218"/>
        <v/>
      </c>
    </row>
    <row r="1361" spans="1:30" ht="14.25">
      <c r="A1361" s="1" t="str">
        <f t="shared" si="210"/>
        <v>d1b82fe9</v>
      </c>
      <c r="B1361" s="3">
        <v>45472</v>
      </c>
      <c r="C1361" s="2" t="str">
        <f t="shared" si="211"/>
        <v>North</v>
      </c>
      <c r="D1361" s="4" t="str">
        <f t="shared" si="212"/>
        <v>Furniture</v>
      </c>
      <c r="E1361" s="1">
        <v>217.99</v>
      </c>
      <c r="F1361" s="1">
        <v>23</v>
      </c>
      <c r="G1361" s="1">
        <v>3</v>
      </c>
      <c r="H1361">
        <v>617.59</v>
      </c>
      <c r="I1361" s="10">
        <f t="shared" si="215"/>
        <v>2.8331116106243406</v>
      </c>
      <c r="J1361">
        <f t="shared" si="213"/>
        <v>2571.1423225152107</v>
      </c>
      <c r="K1361">
        <f t="shared" si="214"/>
        <v>2535146.3299999977</v>
      </c>
      <c r="L1361" t="s">
        <v>1645</v>
      </c>
      <c r="M1361" t="s">
        <v>3910</v>
      </c>
      <c r="N1361" s="1">
        <f t="shared" si="219"/>
        <v>310.29500000000002</v>
      </c>
      <c r="O1361" s="1">
        <f t="shared" si="216"/>
        <v>524.30656862745093</v>
      </c>
      <c r="P1361" s="1" t="str">
        <f t="shared" si="217"/>
        <v>06-2024</v>
      </c>
      <c r="T1361" s="1"/>
      <c r="U1361" s="1"/>
      <c r="V1361" s="1" t="s">
        <v>3910</v>
      </c>
      <c r="W1361" s="1"/>
      <c r="X1361" s="1" t="s">
        <v>1330</v>
      </c>
      <c r="Y1361" s="2" t="s">
        <v>3910</v>
      </c>
      <c r="Z1361" s="4" t="s">
        <v>535</v>
      </c>
      <c r="AD1361" t="str">
        <f t="shared" si="218"/>
        <v/>
      </c>
    </row>
    <row r="1362" spans="1:30" ht="14.25">
      <c r="A1362" s="1" t="str">
        <f t="shared" si="210"/>
        <v>aafae7dd</v>
      </c>
      <c r="B1362" s="3">
        <v>45413</v>
      </c>
      <c r="C1362" s="2" t="str">
        <f t="shared" si="211"/>
        <v>North</v>
      </c>
      <c r="D1362" s="4" t="str">
        <f t="shared" si="212"/>
        <v>Sports</v>
      </c>
      <c r="E1362" s="1">
        <v>2118.83</v>
      </c>
      <c r="F1362" s="1">
        <v>8</v>
      </c>
      <c r="G1362" s="1">
        <v>42</v>
      </c>
      <c r="H1362">
        <v>1488.45</v>
      </c>
      <c r="I1362" s="10">
        <f t="shared" si="215"/>
        <v>0.70248674976284087</v>
      </c>
      <c r="J1362">
        <f t="shared" si="213"/>
        <v>2571.1423225152107</v>
      </c>
      <c r="K1362">
        <f t="shared" si="214"/>
        <v>2535146.3299999977</v>
      </c>
      <c r="L1362" t="s">
        <v>3914</v>
      </c>
      <c r="M1362" t="s">
        <v>3910</v>
      </c>
      <c r="N1362" s="1">
        <f t="shared" si="219"/>
        <v>765.22500000000002</v>
      </c>
      <c r="O1362" s="1">
        <f t="shared" si="216"/>
        <v>516.19997471554962</v>
      </c>
      <c r="P1362" s="1" t="str">
        <f t="shared" si="217"/>
        <v>05-2024</v>
      </c>
      <c r="T1362" s="1"/>
      <c r="U1362" s="1"/>
      <c r="V1362" s="1" t="s">
        <v>3910</v>
      </c>
      <c r="W1362" s="1"/>
      <c r="X1362" s="1" t="s">
        <v>1331</v>
      </c>
      <c r="Y1362" s="2" t="s">
        <v>3910</v>
      </c>
      <c r="Z1362" s="4" t="s">
        <v>3914</v>
      </c>
      <c r="AD1362" t="str">
        <f t="shared" si="218"/>
        <v/>
      </c>
    </row>
    <row r="1363" spans="1:30" ht="14.25">
      <c r="A1363" s="1" t="str">
        <f t="shared" si="210"/>
        <v>2a5876b6</v>
      </c>
      <c r="B1363" s="3">
        <v>45081</v>
      </c>
      <c r="C1363" s="2" t="str">
        <f t="shared" si="211"/>
        <v>West</v>
      </c>
      <c r="D1363" s="4" t="str">
        <f t="shared" si="212"/>
        <v>Clothing</v>
      </c>
      <c r="E1363" s="1">
        <v>624.62</v>
      </c>
      <c r="F1363" s="1">
        <v>7</v>
      </c>
      <c r="G1363" s="1">
        <v>1</v>
      </c>
      <c r="H1363">
        <v>1657.73</v>
      </c>
      <c r="I1363" s="10">
        <f t="shared" si="215"/>
        <v>2.6539816208254621</v>
      </c>
      <c r="J1363">
        <f t="shared" si="213"/>
        <v>2537.5954861821929</v>
      </c>
      <c r="K1363">
        <f t="shared" si="214"/>
        <v>2479230.7900000024</v>
      </c>
      <c r="L1363" t="s">
        <v>1474</v>
      </c>
      <c r="M1363" t="s">
        <v>3911</v>
      </c>
      <c r="N1363" s="1">
        <f t="shared" si="219"/>
        <v>829.36500000000001</v>
      </c>
      <c r="O1363" s="1">
        <f t="shared" si="216"/>
        <v>518.08361275088532</v>
      </c>
      <c r="P1363" s="1" t="str">
        <f t="shared" si="217"/>
        <v>06-2023</v>
      </c>
      <c r="T1363" s="1"/>
      <c r="U1363" s="1"/>
      <c r="V1363" s="1" t="s">
        <v>3911</v>
      </c>
      <c r="W1363" s="1"/>
      <c r="X1363" s="1" t="s">
        <v>1332</v>
      </c>
      <c r="Y1363" s="2" t="s">
        <v>959</v>
      </c>
      <c r="Z1363" s="4" t="s">
        <v>1474</v>
      </c>
      <c r="AD1363" t="str">
        <f t="shared" si="218"/>
        <v/>
      </c>
    </row>
    <row r="1364" spans="1:30" ht="14.25">
      <c r="A1364" s="1" t="str">
        <f t="shared" si="210"/>
        <v>f77b83f3</v>
      </c>
      <c r="B1364" s="3">
        <v>45001</v>
      </c>
      <c r="C1364" s="2" t="str">
        <f t="shared" si="211"/>
        <v>South</v>
      </c>
      <c r="D1364" s="4" t="str">
        <f t="shared" si="212"/>
        <v>Groceries</v>
      </c>
      <c r="E1364" s="1">
        <v>1283.9100000000001</v>
      </c>
      <c r="F1364" s="1">
        <v>43</v>
      </c>
      <c r="G1364" s="1">
        <v>17</v>
      </c>
      <c r="H1364">
        <v>779.17</v>
      </c>
      <c r="I1364" s="10">
        <f t="shared" si="215"/>
        <v>0.60687275587852729</v>
      </c>
      <c r="J1364">
        <f t="shared" si="213"/>
        <v>2496.4375124875119</v>
      </c>
      <c r="K1364">
        <f t="shared" si="214"/>
        <v>2498933.9499999993</v>
      </c>
      <c r="L1364" t="s">
        <v>88</v>
      </c>
      <c r="M1364" t="s">
        <v>3913</v>
      </c>
      <c r="N1364" s="1">
        <f t="shared" si="219"/>
        <v>398.08499999999998</v>
      </c>
      <c r="O1364" s="1">
        <f t="shared" si="216"/>
        <v>515.36624489795861</v>
      </c>
      <c r="P1364" s="1" t="str">
        <f t="shared" si="217"/>
        <v>03-2023</v>
      </c>
      <c r="T1364" s="1"/>
      <c r="U1364" s="1"/>
      <c r="V1364" s="1" t="s">
        <v>3913</v>
      </c>
      <c r="W1364" s="1"/>
      <c r="X1364" s="1" t="s">
        <v>1333</v>
      </c>
      <c r="Y1364" s="2" t="s">
        <v>3913</v>
      </c>
      <c r="Z1364" s="4" t="s">
        <v>88</v>
      </c>
      <c r="AD1364" t="str">
        <f t="shared" si="218"/>
        <v/>
      </c>
    </row>
    <row r="1365" spans="1:30" ht="14.25">
      <c r="A1365" s="1" t="str">
        <f t="shared" si="210"/>
        <v>41420708</v>
      </c>
      <c r="B1365" s="3">
        <v>45114</v>
      </c>
      <c r="C1365" s="2" t="str">
        <f t="shared" si="211"/>
        <v>West</v>
      </c>
      <c r="D1365" s="4" t="str">
        <f t="shared" si="212"/>
        <v>Sports</v>
      </c>
      <c r="E1365" s="1">
        <v>4463.93</v>
      </c>
      <c r="F1365" s="1">
        <v>45</v>
      </c>
      <c r="G1365" s="1">
        <v>4</v>
      </c>
      <c r="H1365">
        <v>1824.82</v>
      </c>
      <c r="I1365" s="10">
        <f t="shared" si="215"/>
        <v>0.4087922525666845</v>
      </c>
      <c r="J1365">
        <f t="shared" si="213"/>
        <v>2537.5954861821929</v>
      </c>
      <c r="K1365">
        <f t="shared" si="214"/>
        <v>2479230.7900000024</v>
      </c>
      <c r="L1365" t="s">
        <v>3914</v>
      </c>
      <c r="M1365" t="s">
        <v>3911</v>
      </c>
      <c r="N1365" s="1">
        <f t="shared" si="219"/>
        <v>914.41</v>
      </c>
      <c r="O1365" s="1">
        <f t="shared" si="216"/>
        <v>516.19997471554962</v>
      </c>
      <c r="P1365" s="1" t="str">
        <f t="shared" si="217"/>
        <v>07-2023</v>
      </c>
      <c r="T1365" s="1"/>
      <c r="U1365" s="1"/>
      <c r="V1365" s="1" t="s">
        <v>3911</v>
      </c>
      <c r="W1365" s="1"/>
      <c r="X1365" s="1">
        <v>41420708</v>
      </c>
      <c r="Y1365" s="2" t="s">
        <v>959</v>
      </c>
      <c r="Z1365" s="4" t="s">
        <v>3914</v>
      </c>
      <c r="AD1365" t="str">
        <f t="shared" si="218"/>
        <v/>
      </c>
    </row>
    <row r="1366" spans="1:30" ht="14.25">
      <c r="A1366" s="1" t="str">
        <f t="shared" si="210"/>
        <v>e68adb50</v>
      </c>
      <c r="B1366" s="3">
        <v>45044</v>
      </c>
      <c r="C1366" s="2" t="str">
        <f t="shared" si="211"/>
        <v>North</v>
      </c>
      <c r="D1366" s="4" t="str">
        <f t="shared" si="212"/>
        <v>Sports</v>
      </c>
      <c r="E1366" s="1">
        <v>726.18</v>
      </c>
      <c r="F1366" s="1">
        <v>8</v>
      </c>
      <c r="G1366" s="1">
        <v>28</v>
      </c>
      <c r="H1366">
        <v>30.92</v>
      </c>
      <c r="I1366" s="10">
        <f t="shared" si="215"/>
        <v>4.2578974909801982E-2</v>
      </c>
      <c r="J1366">
        <f t="shared" si="213"/>
        <v>2571.1423225152107</v>
      </c>
      <c r="K1366">
        <f t="shared" si="214"/>
        <v>2535146.3299999977</v>
      </c>
      <c r="L1366" t="s">
        <v>3914</v>
      </c>
      <c r="M1366" t="s">
        <v>3910</v>
      </c>
      <c r="N1366" s="1">
        <f t="shared" si="219"/>
        <v>29.46</v>
      </c>
      <c r="O1366" s="1">
        <f t="shared" si="216"/>
        <v>516.19997471554962</v>
      </c>
      <c r="P1366" s="1" t="str">
        <f t="shared" si="217"/>
        <v>04-2023</v>
      </c>
      <c r="T1366" s="1"/>
      <c r="U1366" s="1"/>
      <c r="V1366" s="1" t="s">
        <v>3910</v>
      </c>
      <c r="W1366" s="1"/>
      <c r="X1366" s="1" t="s">
        <v>1334</v>
      </c>
      <c r="Y1366" s="2" t="s">
        <v>3910</v>
      </c>
      <c r="Z1366" s="4" t="s">
        <v>3914</v>
      </c>
      <c r="AD1366" t="str">
        <f t="shared" si="218"/>
        <v/>
      </c>
    </row>
    <row r="1367" spans="1:30" ht="14.25">
      <c r="A1367" s="1" t="str">
        <f t="shared" si="210"/>
        <v>dfba6a62</v>
      </c>
      <c r="B1367" s="3">
        <v>45280</v>
      </c>
      <c r="C1367" s="2" t="str">
        <f t="shared" si="211"/>
        <v>East</v>
      </c>
      <c r="D1367" s="4" t="str">
        <f t="shared" si="212"/>
        <v>Sports</v>
      </c>
      <c r="E1367" s="1">
        <v>2601.75</v>
      </c>
      <c r="F1367" s="1">
        <v>40</v>
      </c>
      <c r="G1367" s="1">
        <v>18</v>
      </c>
      <c r="H1367">
        <v>573.85</v>
      </c>
      <c r="I1367" s="10">
        <f t="shared" si="215"/>
        <v>0.22056308254059767</v>
      </c>
      <c r="J1367">
        <f t="shared" si="213"/>
        <v>2506.2477027027048</v>
      </c>
      <c r="K1367">
        <f t="shared" si="214"/>
        <v>2596472.620000002</v>
      </c>
      <c r="L1367" t="s">
        <v>3914</v>
      </c>
      <c r="M1367" t="s">
        <v>3912</v>
      </c>
      <c r="N1367" s="1">
        <f t="shared" si="219"/>
        <v>295.92500000000001</v>
      </c>
      <c r="O1367" s="1">
        <f t="shared" si="216"/>
        <v>516.19997471554962</v>
      </c>
      <c r="P1367" s="1" t="str">
        <f t="shared" si="217"/>
        <v>12-2023</v>
      </c>
      <c r="T1367" s="1"/>
      <c r="U1367" s="1"/>
      <c r="V1367" s="1" t="s">
        <v>3912</v>
      </c>
      <c r="W1367" s="1"/>
      <c r="X1367" s="1" t="s">
        <v>1335</v>
      </c>
      <c r="Y1367" s="2" t="s">
        <v>3912</v>
      </c>
      <c r="Z1367" s="4" t="s">
        <v>3914</v>
      </c>
      <c r="AD1367" t="str">
        <f t="shared" si="218"/>
        <v/>
      </c>
    </row>
    <row r="1368" spans="1:30" ht="14.25">
      <c r="A1368" s="1" t="str">
        <f t="shared" si="210"/>
        <v>87174708</v>
      </c>
      <c r="B1368" s="3">
        <v>44901</v>
      </c>
      <c r="C1368" s="2" t="str">
        <f t="shared" si="211"/>
        <v>West</v>
      </c>
      <c r="D1368" s="4" t="str">
        <f t="shared" si="212"/>
        <v>Electronics</v>
      </c>
      <c r="E1368" s="1">
        <v>1691.05</v>
      </c>
      <c r="F1368" s="1">
        <v>35</v>
      </c>
      <c r="G1368" s="1">
        <v>8</v>
      </c>
      <c r="H1368">
        <v>1579.94</v>
      </c>
      <c r="I1368" s="10">
        <f t="shared" si="215"/>
        <v>0.93429526034120813</v>
      </c>
      <c r="J1368">
        <f t="shared" si="213"/>
        <v>2537.5954861821929</v>
      </c>
      <c r="K1368">
        <f t="shared" si="214"/>
        <v>2479230.7900000024</v>
      </c>
      <c r="L1368" t="s">
        <v>3915</v>
      </c>
      <c r="M1368" t="s">
        <v>3911</v>
      </c>
      <c r="N1368" s="1">
        <f t="shared" si="219"/>
        <v>793.97</v>
      </c>
      <c r="O1368" s="1">
        <f t="shared" si="216"/>
        <v>507.6997287299634</v>
      </c>
      <c r="P1368" s="1" t="str">
        <f t="shared" si="217"/>
        <v>12-2022</v>
      </c>
      <c r="T1368" s="1"/>
      <c r="U1368" s="1"/>
      <c r="V1368" s="1" t="s">
        <v>3911</v>
      </c>
      <c r="W1368" s="1"/>
      <c r="X1368" s="1">
        <v>87174708</v>
      </c>
      <c r="Y1368" s="2" t="s">
        <v>959</v>
      </c>
      <c r="Z1368" s="4" t="s">
        <v>1222</v>
      </c>
      <c r="AD1368" t="str">
        <f t="shared" si="218"/>
        <v/>
      </c>
    </row>
    <row r="1369" spans="1:30" ht="14.25">
      <c r="A1369" s="1" t="str">
        <f t="shared" si="210"/>
        <v>8b8c7b89</v>
      </c>
      <c r="B1369" s="3">
        <v>45184</v>
      </c>
      <c r="C1369" s="2" t="str">
        <f t="shared" si="211"/>
        <v>West</v>
      </c>
      <c r="D1369" s="4" t="str">
        <f t="shared" si="212"/>
        <v>Sports</v>
      </c>
      <c r="E1369" s="1">
        <v>4995.0600000000004</v>
      </c>
      <c r="F1369" s="1">
        <v>34</v>
      </c>
      <c r="G1369" s="1">
        <v>14</v>
      </c>
      <c r="H1369">
        <v>1761.55</v>
      </c>
      <c r="I1369" s="10">
        <f t="shared" si="215"/>
        <v>0.35265842652540708</v>
      </c>
      <c r="J1369">
        <f t="shared" si="213"/>
        <v>2537.5954861821929</v>
      </c>
      <c r="K1369">
        <f t="shared" si="214"/>
        <v>2479230.7900000024</v>
      </c>
      <c r="L1369" t="s">
        <v>3914</v>
      </c>
      <c r="M1369" t="s">
        <v>3911</v>
      </c>
      <c r="N1369" s="1">
        <f t="shared" si="219"/>
        <v>887.77499999999998</v>
      </c>
      <c r="O1369" s="1">
        <f t="shared" si="216"/>
        <v>516.19997471554962</v>
      </c>
      <c r="P1369" s="1" t="str">
        <f t="shared" si="217"/>
        <v>09-2023</v>
      </c>
      <c r="T1369" s="1"/>
      <c r="U1369" s="1"/>
      <c r="V1369" s="1" t="s">
        <v>3911</v>
      </c>
      <c r="W1369" s="1"/>
      <c r="X1369" s="1" t="s">
        <v>1336</v>
      </c>
      <c r="Y1369" s="2" t="s">
        <v>959</v>
      </c>
      <c r="Z1369" s="4" t="s">
        <v>3914</v>
      </c>
      <c r="AD1369" t="str">
        <f t="shared" si="218"/>
        <v/>
      </c>
    </row>
    <row r="1370" spans="1:30" ht="14.25">
      <c r="A1370" s="1" t="str">
        <f t="shared" si="210"/>
        <v>4eec06b4</v>
      </c>
      <c r="B1370" s="3">
        <v>45527</v>
      </c>
      <c r="C1370" s="2" t="str">
        <f t="shared" si="211"/>
        <v>West</v>
      </c>
      <c r="D1370" s="4" t="str">
        <f t="shared" si="212"/>
        <v>Groceries</v>
      </c>
      <c r="E1370" s="1">
        <v>761.65</v>
      </c>
      <c r="F1370" s="1">
        <v>50</v>
      </c>
      <c r="G1370" s="1">
        <v>12</v>
      </c>
      <c r="H1370">
        <v>1074.04</v>
      </c>
      <c r="I1370" s="10">
        <f t="shared" si="215"/>
        <v>1.4101490185780869</v>
      </c>
      <c r="J1370">
        <f t="shared" si="213"/>
        <v>2537.5954861821929</v>
      </c>
      <c r="K1370">
        <f t="shared" si="214"/>
        <v>2479230.7900000024</v>
      </c>
      <c r="L1370" t="s">
        <v>88</v>
      </c>
      <c r="M1370" t="s">
        <v>3911</v>
      </c>
      <c r="N1370" s="1">
        <f t="shared" si="219"/>
        <v>543.02</v>
      </c>
      <c r="O1370" s="1">
        <f t="shared" si="216"/>
        <v>515.36624489795861</v>
      </c>
      <c r="P1370" s="1" t="str">
        <f t="shared" si="217"/>
        <v>08-2024</v>
      </c>
      <c r="T1370" s="1"/>
      <c r="U1370" s="1"/>
      <c r="V1370" s="1" t="s">
        <v>3911</v>
      </c>
      <c r="W1370" s="1"/>
      <c r="X1370" s="1" t="s">
        <v>1337</v>
      </c>
      <c r="Y1370" s="2" t="s">
        <v>959</v>
      </c>
      <c r="Z1370" s="4" t="s">
        <v>88</v>
      </c>
      <c r="AD1370" t="str">
        <f t="shared" si="218"/>
        <v/>
      </c>
    </row>
    <row r="1371" spans="1:30" ht="14.25">
      <c r="A1371" s="1" t="str">
        <f t="shared" si="210"/>
        <v>0e124a37</v>
      </c>
      <c r="B1371" s="3">
        <v>45193</v>
      </c>
      <c r="C1371" s="2" t="str">
        <f t="shared" si="211"/>
        <v>East</v>
      </c>
      <c r="D1371" s="4" t="str">
        <f t="shared" si="212"/>
        <v>Clothing</v>
      </c>
      <c r="E1371" s="1">
        <v>4482.95</v>
      </c>
      <c r="F1371" s="1">
        <v>40</v>
      </c>
      <c r="G1371" s="1">
        <v>12</v>
      </c>
      <c r="H1371">
        <v>1729.21</v>
      </c>
      <c r="I1371" s="10">
        <f t="shared" si="215"/>
        <v>0.38573037843384383</v>
      </c>
      <c r="J1371">
        <f t="shared" si="213"/>
        <v>2506.2477027027048</v>
      </c>
      <c r="K1371">
        <f t="shared" si="214"/>
        <v>2596472.620000002</v>
      </c>
      <c r="L1371" t="s">
        <v>1474</v>
      </c>
      <c r="M1371" t="s">
        <v>3912</v>
      </c>
      <c r="N1371" s="1">
        <f t="shared" si="219"/>
        <v>870.60500000000002</v>
      </c>
      <c r="O1371" s="1">
        <f t="shared" si="216"/>
        <v>518.08361275088532</v>
      </c>
      <c r="P1371" s="1" t="str">
        <f t="shared" si="217"/>
        <v>09-2023</v>
      </c>
      <c r="T1371" s="1"/>
      <c r="U1371" s="1"/>
      <c r="V1371" s="1" t="s">
        <v>3912</v>
      </c>
      <c r="W1371" s="1"/>
      <c r="X1371" s="1" t="s">
        <v>1338</v>
      </c>
      <c r="Y1371" s="2" t="s">
        <v>3912</v>
      </c>
      <c r="Z1371" s="4" t="s">
        <v>1474</v>
      </c>
      <c r="AD1371" t="str">
        <f t="shared" si="218"/>
        <v/>
      </c>
    </row>
    <row r="1372" spans="1:30" ht="14.25">
      <c r="A1372" s="1" t="str">
        <f t="shared" si="210"/>
        <v>75184046</v>
      </c>
      <c r="B1372" s="3">
        <v>45579</v>
      </c>
      <c r="C1372" s="2" t="str">
        <f t="shared" si="211"/>
        <v>East</v>
      </c>
      <c r="D1372" s="4" t="str">
        <f t="shared" si="212"/>
        <v>Sports</v>
      </c>
      <c r="E1372" s="1">
        <v>340.36</v>
      </c>
      <c r="F1372" s="1">
        <v>46</v>
      </c>
      <c r="G1372" s="1">
        <v>36</v>
      </c>
      <c r="H1372">
        <v>947.13</v>
      </c>
      <c r="I1372" s="10">
        <f t="shared" si="215"/>
        <v>2.7827300505347279</v>
      </c>
      <c r="J1372">
        <f t="shared" si="213"/>
        <v>2506.2477027027048</v>
      </c>
      <c r="K1372">
        <f t="shared" si="214"/>
        <v>2596472.620000002</v>
      </c>
      <c r="L1372" t="s">
        <v>3914</v>
      </c>
      <c r="M1372" t="s">
        <v>3912</v>
      </c>
      <c r="N1372" s="1">
        <f t="shared" si="219"/>
        <v>491.565</v>
      </c>
      <c r="O1372" s="1">
        <f t="shared" si="216"/>
        <v>516.19997471554962</v>
      </c>
      <c r="P1372" s="1" t="str">
        <f t="shared" si="217"/>
        <v>10-2024</v>
      </c>
      <c r="T1372" s="1"/>
      <c r="U1372" s="1"/>
      <c r="V1372" s="1" t="s">
        <v>3912</v>
      </c>
      <c r="W1372" s="1"/>
      <c r="X1372" s="1">
        <v>75184046</v>
      </c>
      <c r="Y1372" s="2" t="s">
        <v>3912</v>
      </c>
      <c r="Z1372" s="4" t="s">
        <v>3914</v>
      </c>
      <c r="AD1372" t="str">
        <f t="shared" si="218"/>
        <v/>
      </c>
    </row>
    <row r="1373" spans="1:30" ht="14.25">
      <c r="A1373" s="1" t="str">
        <f t="shared" si="210"/>
        <v>341da5f3</v>
      </c>
      <c r="B1373" s="3">
        <v>45135</v>
      </c>
      <c r="C1373" s="2" t="str">
        <f t="shared" si="211"/>
        <v>East</v>
      </c>
      <c r="D1373" s="4" t="str">
        <f t="shared" si="212"/>
        <v>Clothing</v>
      </c>
      <c r="E1373" s="1">
        <v>1844.09</v>
      </c>
      <c r="F1373" s="1">
        <v>8</v>
      </c>
      <c r="G1373" s="1">
        <v>50</v>
      </c>
      <c r="H1373">
        <v>822.24</v>
      </c>
      <c r="I1373" s="10">
        <f t="shared" si="215"/>
        <v>0.44587845495610301</v>
      </c>
      <c r="J1373">
        <f t="shared" si="213"/>
        <v>2506.2477027027048</v>
      </c>
      <c r="K1373">
        <f t="shared" si="214"/>
        <v>2596472.620000002</v>
      </c>
      <c r="L1373" t="s">
        <v>1474</v>
      </c>
      <c r="M1373" t="s">
        <v>3912</v>
      </c>
      <c r="N1373" s="1">
        <f t="shared" si="219"/>
        <v>436.12</v>
      </c>
      <c r="O1373" s="1">
        <f t="shared" si="216"/>
        <v>518.08361275088532</v>
      </c>
      <c r="P1373" s="1" t="str">
        <f t="shared" si="217"/>
        <v>07-2023</v>
      </c>
      <c r="T1373" s="1"/>
      <c r="U1373" s="1"/>
      <c r="V1373" s="1" t="s">
        <v>3912</v>
      </c>
      <c r="W1373" s="1"/>
      <c r="X1373" s="1" t="s">
        <v>1339</v>
      </c>
      <c r="Y1373" s="2" t="s">
        <v>3912</v>
      </c>
      <c r="Z1373" s="4" t="s">
        <v>1474</v>
      </c>
      <c r="AD1373" t="str">
        <f t="shared" si="218"/>
        <v/>
      </c>
    </row>
    <row r="1374" spans="1:30" ht="14.25">
      <c r="A1374" s="1" t="str">
        <f t="shared" si="210"/>
        <v>86d29590</v>
      </c>
      <c r="B1374" s="3">
        <v>45476</v>
      </c>
      <c r="C1374" s="2" t="str">
        <f t="shared" si="211"/>
        <v>East</v>
      </c>
      <c r="D1374" s="4" t="str">
        <f t="shared" si="212"/>
        <v>Groceries</v>
      </c>
      <c r="E1374" s="1">
        <v>2397.1</v>
      </c>
      <c r="F1374" s="1">
        <v>14</v>
      </c>
      <c r="G1374" s="1">
        <v>39</v>
      </c>
      <c r="H1374">
        <v>1832.21</v>
      </c>
      <c r="I1374" s="10">
        <f t="shared" si="215"/>
        <v>0.76434441616953819</v>
      </c>
      <c r="J1374">
        <f t="shared" si="213"/>
        <v>2506.2477027027048</v>
      </c>
      <c r="K1374">
        <f t="shared" si="214"/>
        <v>2596472.620000002</v>
      </c>
      <c r="L1374" t="s">
        <v>88</v>
      </c>
      <c r="M1374" t="s">
        <v>3912</v>
      </c>
      <c r="N1374" s="1">
        <f t="shared" si="219"/>
        <v>935.60500000000002</v>
      </c>
      <c r="O1374" s="1">
        <f t="shared" si="216"/>
        <v>515.36624489795861</v>
      </c>
      <c r="P1374" s="1" t="str">
        <f t="shared" si="217"/>
        <v>07-2024</v>
      </c>
      <c r="T1374" s="1"/>
      <c r="U1374" s="1"/>
      <c r="V1374" s="1" t="s">
        <v>3912</v>
      </c>
      <c r="W1374" s="1"/>
      <c r="X1374" s="1" t="s">
        <v>1340</v>
      </c>
      <c r="Y1374" s="2" t="s">
        <v>3912</v>
      </c>
      <c r="Z1374" s="4" t="s">
        <v>88</v>
      </c>
      <c r="AD1374" t="str">
        <f t="shared" si="218"/>
        <v/>
      </c>
    </row>
    <row r="1375" spans="1:30" ht="14.25">
      <c r="A1375" s="1" t="str">
        <f t="shared" si="210"/>
        <v>3c227213</v>
      </c>
      <c r="B1375" s="3">
        <v>45411</v>
      </c>
      <c r="C1375" s="2" t="str">
        <f t="shared" si="211"/>
        <v>North</v>
      </c>
      <c r="D1375" s="4" t="str">
        <f t="shared" si="212"/>
        <v>Electronics</v>
      </c>
      <c r="E1375" s="1">
        <v>2045.12</v>
      </c>
      <c r="F1375" s="1">
        <v>15</v>
      </c>
      <c r="G1375" s="1">
        <v>41</v>
      </c>
      <c r="H1375">
        <v>1499.48</v>
      </c>
      <c r="I1375" s="10">
        <f t="shared" si="215"/>
        <v>0.7331990298857769</v>
      </c>
      <c r="J1375">
        <f t="shared" si="213"/>
        <v>2571.1423225152107</v>
      </c>
      <c r="K1375">
        <f t="shared" si="214"/>
        <v>2535146.3299999977</v>
      </c>
      <c r="L1375" t="s">
        <v>3915</v>
      </c>
      <c r="M1375" t="s">
        <v>3910</v>
      </c>
      <c r="N1375" s="1">
        <f t="shared" si="219"/>
        <v>770.24</v>
      </c>
      <c r="O1375" s="1">
        <f t="shared" si="216"/>
        <v>507.6997287299634</v>
      </c>
      <c r="P1375" s="1" t="str">
        <f t="shared" si="217"/>
        <v>04-2024</v>
      </c>
      <c r="T1375" s="1"/>
      <c r="U1375" s="1"/>
      <c r="V1375" s="1" t="s">
        <v>3910</v>
      </c>
      <c r="W1375" s="1"/>
      <c r="X1375" s="1" t="s">
        <v>1341</v>
      </c>
      <c r="Y1375" s="2" t="s">
        <v>3910</v>
      </c>
      <c r="Z1375" s="4" t="s">
        <v>1222</v>
      </c>
      <c r="AD1375" t="str">
        <f t="shared" si="218"/>
        <v/>
      </c>
    </row>
    <row r="1376" spans="1:30" ht="14.25">
      <c r="A1376" s="1" t="str">
        <f t="shared" si="210"/>
        <v>7cd77c3c</v>
      </c>
      <c r="B1376" s="3">
        <v>45248</v>
      </c>
      <c r="C1376" s="2" t="str">
        <f t="shared" si="211"/>
        <v>South</v>
      </c>
      <c r="D1376" s="4" t="str">
        <f t="shared" si="212"/>
        <v>Furniture</v>
      </c>
      <c r="E1376" s="1">
        <v>922.41</v>
      </c>
      <c r="F1376" s="1">
        <v>20</v>
      </c>
      <c r="G1376" s="1">
        <v>25</v>
      </c>
      <c r="H1376">
        <v>156.44999999999999</v>
      </c>
      <c r="I1376" s="10">
        <f t="shared" si="215"/>
        <v>0.16961004325625265</v>
      </c>
      <c r="J1376">
        <f t="shared" si="213"/>
        <v>2496.4375124875119</v>
      </c>
      <c r="K1376">
        <f t="shared" si="214"/>
        <v>2498933.9499999993</v>
      </c>
      <c r="L1376" t="s">
        <v>1645</v>
      </c>
      <c r="M1376" t="s">
        <v>3913</v>
      </c>
      <c r="N1376" s="1">
        <f t="shared" si="219"/>
        <v>90.724999999999994</v>
      </c>
      <c r="O1376" s="1">
        <f t="shared" si="216"/>
        <v>524.30656862745093</v>
      </c>
      <c r="P1376" s="1" t="str">
        <f t="shared" si="217"/>
        <v>11-2023</v>
      </c>
      <c r="T1376" s="1"/>
      <c r="U1376" s="1"/>
      <c r="V1376" s="1" t="s">
        <v>3913</v>
      </c>
      <c r="W1376" s="1"/>
      <c r="X1376" s="1" t="s">
        <v>1342</v>
      </c>
      <c r="Y1376" s="2" t="s">
        <v>3913</v>
      </c>
      <c r="Z1376" s="4" t="s">
        <v>535</v>
      </c>
      <c r="AD1376" t="str">
        <f t="shared" si="218"/>
        <v/>
      </c>
    </row>
    <row r="1377" spans="1:30" ht="14.25">
      <c r="A1377" s="1" t="str">
        <f t="shared" si="210"/>
        <v>83ff856c</v>
      </c>
      <c r="B1377" s="3">
        <v>45595</v>
      </c>
      <c r="C1377" s="2" t="str">
        <f t="shared" si="211"/>
        <v>North</v>
      </c>
      <c r="D1377" s="4" t="str">
        <f t="shared" si="212"/>
        <v>Electronics</v>
      </c>
      <c r="E1377" s="1">
        <v>4698.01</v>
      </c>
      <c r="F1377" s="1">
        <v>48</v>
      </c>
      <c r="G1377" s="1">
        <v>41</v>
      </c>
      <c r="H1377">
        <v>762.97</v>
      </c>
      <c r="I1377" s="10">
        <f t="shared" si="215"/>
        <v>0.1624028045917314</v>
      </c>
      <c r="J1377">
        <f t="shared" si="213"/>
        <v>2571.1423225152107</v>
      </c>
      <c r="K1377">
        <f t="shared" si="214"/>
        <v>2535146.3299999977</v>
      </c>
      <c r="L1377" t="s">
        <v>3915</v>
      </c>
      <c r="M1377" t="s">
        <v>3910</v>
      </c>
      <c r="N1377" s="1">
        <f t="shared" si="219"/>
        <v>401.98500000000001</v>
      </c>
      <c r="O1377" s="1">
        <f t="shared" si="216"/>
        <v>507.6997287299634</v>
      </c>
      <c r="P1377" s="1" t="str">
        <f t="shared" si="217"/>
        <v>10-2024</v>
      </c>
      <c r="T1377" s="1"/>
      <c r="U1377" s="1"/>
      <c r="V1377" s="1" t="s">
        <v>3910</v>
      </c>
      <c r="W1377" s="1"/>
      <c r="X1377" s="1" t="s">
        <v>1343</v>
      </c>
      <c r="Y1377" s="2" t="s">
        <v>3910</v>
      </c>
      <c r="Z1377" s="4" t="s">
        <v>1222</v>
      </c>
      <c r="AD1377" t="str">
        <f t="shared" si="218"/>
        <v/>
      </c>
    </row>
    <row r="1378" spans="1:30" ht="14.25">
      <c r="A1378" s="1" t="str">
        <f t="shared" si="210"/>
        <v>bebeff1f</v>
      </c>
      <c r="B1378" s="3">
        <v>45410</v>
      </c>
      <c r="C1378" s="2" t="str">
        <f t="shared" si="211"/>
        <v>West</v>
      </c>
      <c r="D1378" s="4" t="str">
        <f t="shared" si="212"/>
        <v>Groceries</v>
      </c>
      <c r="E1378" s="1">
        <v>4794.17</v>
      </c>
      <c r="F1378" s="1">
        <v>36</v>
      </c>
      <c r="G1378" s="1">
        <v>34</v>
      </c>
      <c r="H1378">
        <v>647.94000000000005</v>
      </c>
      <c r="I1378" s="10">
        <f t="shared" si="215"/>
        <v>0.13515165294513962</v>
      </c>
      <c r="J1378">
        <f t="shared" si="213"/>
        <v>2537.5954861821929</v>
      </c>
      <c r="K1378">
        <f t="shared" si="214"/>
        <v>2479230.7900000024</v>
      </c>
      <c r="L1378" t="s">
        <v>88</v>
      </c>
      <c r="M1378" t="s">
        <v>3911</v>
      </c>
      <c r="N1378" s="1">
        <f t="shared" si="219"/>
        <v>340.97</v>
      </c>
      <c r="O1378" s="1">
        <f t="shared" si="216"/>
        <v>515.36624489795861</v>
      </c>
      <c r="P1378" s="1" t="str">
        <f t="shared" si="217"/>
        <v>04-2024</v>
      </c>
      <c r="T1378" s="1"/>
      <c r="U1378" s="1"/>
      <c r="V1378" s="1" t="s">
        <v>3911</v>
      </c>
      <c r="W1378" s="1"/>
      <c r="X1378" s="1" t="s">
        <v>1344</v>
      </c>
      <c r="Y1378" s="2" t="s">
        <v>959</v>
      </c>
      <c r="Z1378" s="4" t="s">
        <v>88</v>
      </c>
      <c r="AD1378" t="str">
        <f t="shared" si="218"/>
        <v/>
      </c>
    </row>
    <row r="1379" spans="1:30" ht="14.25">
      <c r="A1379" s="1" t="str">
        <f t="shared" si="210"/>
        <v>7cd82c57</v>
      </c>
      <c r="B1379" s="3">
        <v>45588</v>
      </c>
      <c r="C1379" s="2" t="str">
        <f t="shared" si="211"/>
        <v>East</v>
      </c>
      <c r="D1379" s="4" t="str">
        <f t="shared" si="212"/>
        <v>Furniture</v>
      </c>
      <c r="E1379" s="1">
        <v>2007.74</v>
      </c>
      <c r="F1379" s="1">
        <v>10</v>
      </c>
      <c r="G1379" s="1">
        <v>47</v>
      </c>
      <c r="H1379">
        <v>490.49</v>
      </c>
      <c r="I1379" s="10">
        <f t="shared" si="215"/>
        <v>0.24429956070009065</v>
      </c>
      <c r="J1379">
        <f t="shared" si="213"/>
        <v>2506.2477027027048</v>
      </c>
      <c r="K1379">
        <f t="shared" si="214"/>
        <v>2596472.620000002</v>
      </c>
      <c r="L1379" t="s">
        <v>1645</v>
      </c>
      <c r="M1379" t="s">
        <v>3912</v>
      </c>
      <c r="N1379" s="1">
        <f t="shared" si="219"/>
        <v>268.745</v>
      </c>
      <c r="O1379" s="1">
        <f t="shared" si="216"/>
        <v>524.30656862745093</v>
      </c>
      <c r="P1379" s="1" t="str">
        <f t="shared" si="217"/>
        <v>10-2024</v>
      </c>
      <c r="T1379" s="1"/>
      <c r="U1379" s="1"/>
      <c r="V1379" s="1" t="s">
        <v>3912</v>
      </c>
      <c r="W1379" s="1"/>
      <c r="X1379" s="1" t="s">
        <v>1345</v>
      </c>
      <c r="Y1379" s="2" t="s">
        <v>3912</v>
      </c>
      <c r="Z1379" s="4" t="s">
        <v>535</v>
      </c>
      <c r="AD1379" t="str">
        <f t="shared" si="218"/>
        <v/>
      </c>
    </row>
    <row r="1380" spans="1:30" ht="14.25">
      <c r="A1380" s="1" t="str">
        <f t="shared" si="210"/>
        <v>5ee91ca0</v>
      </c>
      <c r="B1380" s="3">
        <v>45201</v>
      </c>
      <c r="C1380" s="2" t="str">
        <f t="shared" si="211"/>
        <v>West</v>
      </c>
      <c r="D1380" s="4" t="str">
        <f t="shared" si="212"/>
        <v>Clothing</v>
      </c>
      <c r="E1380" s="1">
        <v>4209.5</v>
      </c>
      <c r="F1380" s="1">
        <v>12</v>
      </c>
      <c r="G1380" s="1">
        <v>37</v>
      </c>
      <c r="H1380">
        <v>1529.14</v>
      </c>
      <c r="I1380" s="10">
        <f t="shared" si="215"/>
        <v>0.36325929445302296</v>
      </c>
      <c r="J1380">
        <f t="shared" si="213"/>
        <v>2537.5954861821929</v>
      </c>
      <c r="K1380">
        <f t="shared" si="214"/>
        <v>2479230.7900000024</v>
      </c>
      <c r="L1380" t="s">
        <v>1474</v>
      </c>
      <c r="M1380" t="s">
        <v>3911</v>
      </c>
      <c r="N1380" s="1">
        <f t="shared" si="219"/>
        <v>783.07</v>
      </c>
      <c r="O1380" s="1">
        <f t="shared" si="216"/>
        <v>518.08361275088532</v>
      </c>
      <c r="P1380" s="1" t="str">
        <f t="shared" si="217"/>
        <v>10-2023</v>
      </c>
      <c r="T1380" s="1"/>
      <c r="U1380" s="1"/>
      <c r="V1380" s="1" t="s">
        <v>3911</v>
      </c>
      <c r="W1380" s="1"/>
      <c r="X1380" s="1" t="s">
        <v>1346</v>
      </c>
      <c r="Y1380" s="2" t="s">
        <v>959</v>
      </c>
      <c r="Z1380" s="4" t="s">
        <v>1474</v>
      </c>
      <c r="AD1380" t="str">
        <f t="shared" si="218"/>
        <v/>
      </c>
    </row>
    <row r="1381" spans="1:30" ht="14.25">
      <c r="A1381" s="1" t="str">
        <f t="shared" si="210"/>
        <v>b0c438cf</v>
      </c>
      <c r="B1381" s="3">
        <v>45495</v>
      </c>
      <c r="C1381" s="2" t="str">
        <f t="shared" si="211"/>
        <v>East</v>
      </c>
      <c r="D1381" s="4" t="str">
        <f t="shared" si="212"/>
        <v>Clothing</v>
      </c>
      <c r="E1381" s="1">
        <v>1167.98</v>
      </c>
      <c r="F1381" s="1">
        <v>21</v>
      </c>
      <c r="G1381" s="1">
        <v>34</v>
      </c>
      <c r="H1381">
        <v>1923.05</v>
      </c>
      <c r="I1381" s="10">
        <f t="shared" si="215"/>
        <v>1.6464751108751861</v>
      </c>
      <c r="J1381">
        <f t="shared" si="213"/>
        <v>2506.2477027027048</v>
      </c>
      <c r="K1381">
        <f t="shared" si="214"/>
        <v>2596472.620000002</v>
      </c>
      <c r="L1381" t="s">
        <v>1474</v>
      </c>
      <c r="M1381" t="s">
        <v>3912</v>
      </c>
      <c r="N1381" s="1">
        <f t="shared" si="219"/>
        <v>978.52499999999998</v>
      </c>
      <c r="O1381" s="1">
        <f t="shared" si="216"/>
        <v>518.08361275088532</v>
      </c>
      <c r="P1381" s="1" t="str">
        <f t="shared" si="217"/>
        <v>07-2024</v>
      </c>
      <c r="T1381" s="1"/>
      <c r="U1381" s="1"/>
      <c r="V1381" s="1" t="s">
        <v>3912</v>
      </c>
      <c r="W1381" s="1"/>
      <c r="X1381" s="1" t="s">
        <v>1347</v>
      </c>
      <c r="Y1381" s="2" t="s">
        <v>3912</v>
      </c>
      <c r="Z1381" s="4" t="s">
        <v>1474</v>
      </c>
      <c r="AD1381" t="str">
        <f t="shared" si="218"/>
        <v/>
      </c>
    </row>
    <row r="1382" spans="1:30" ht="14.25">
      <c r="A1382" s="1" t="str">
        <f t="shared" si="210"/>
        <v>2f7f7da1</v>
      </c>
      <c r="B1382" s="3">
        <v>44958</v>
      </c>
      <c r="C1382" s="2" t="str">
        <f t="shared" si="211"/>
        <v>East</v>
      </c>
      <c r="D1382" s="4" t="str">
        <f t="shared" si="212"/>
        <v>Clothing</v>
      </c>
      <c r="E1382" s="1">
        <v>1993.03</v>
      </c>
      <c r="F1382" s="1">
        <v>14</v>
      </c>
      <c r="G1382" s="1">
        <v>30</v>
      </c>
      <c r="H1382">
        <v>659.67</v>
      </c>
      <c r="I1382" s="10">
        <f t="shared" si="215"/>
        <v>0.33098849490474302</v>
      </c>
      <c r="J1382">
        <f t="shared" si="213"/>
        <v>2506.2477027027048</v>
      </c>
      <c r="K1382">
        <f t="shared" si="214"/>
        <v>2596472.620000002</v>
      </c>
      <c r="L1382" t="s">
        <v>1474</v>
      </c>
      <c r="M1382" t="s">
        <v>3912</v>
      </c>
      <c r="N1382" s="1">
        <f t="shared" si="219"/>
        <v>344.83499999999998</v>
      </c>
      <c r="O1382" s="1">
        <f t="shared" si="216"/>
        <v>518.08361275088532</v>
      </c>
      <c r="P1382" s="1" t="str">
        <f t="shared" si="217"/>
        <v>02-2023</v>
      </c>
      <c r="T1382" s="1"/>
      <c r="U1382" s="1"/>
      <c r="V1382" s="1" t="s">
        <v>3912</v>
      </c>
      <c r="W1382" s="1"/>
      <c r="X1382" s="1" t="s">
        <v>1348</v>
      </c>
      <c r="Y1382" s="2" t="s">
        <v>3912</v>
      </c>
      <c r="Z1382" s="4" t="s">
        <v>1474</v>
      </c>
      <c r="AD1382" t="str">
        <f t="shared" si="218"/>
        <v/>
      </c>
    </row>
    <row r="1383" spans="1:30" ht="14.25">
      <c r="A1383" s="1" t="str">
        <f t="shared" si="210"/>
        <v>25df3385</v>
      </c>
      <c r="B1383" s="3">
        <v>45150</v>
      </c>
      <c r="C1383" s="2" t="str">
        <f t="shared" si="211"/>
        <v>South</v>
      </c>
      <c r="D1383" s="4" t="str">
        <f t="shared" si="212"/>
        <v>Groceries</v>
      </c>
      <c r="E1383" s="1">
        <v>1585.84</v>
      </c>
      <c r="F1383" s="1">
        <v>30</v>
      </c>
      <c r="G1383" s="1">
        <v>18</v>
      </c>
      <c r="H1383">
        <v>1727.63</v>
      </c>
      <c r="I1383" s="10">
        <f t="shared" si="215"/>
        <v>1.0894100287544772</v>
      </c>
      <c r="J1383">
        <f t="shared" si="213"/>
        <v>2496.4375124875119</v>
      </c>
      <c r="K1383">
        <f t="shared" si="214"/>
        <v>2498933.9499999993</v>
      </c>
      <c r="L1383" t="s">
        <v>88</v>
      </c>
      <c r="M1383" t="s">
        <v>3913</v>
      </c>
      <c r="N1383" s="1">
        <f t="shared" si="219"/>
        <v>872.81500000000005</v>
      </c>
      <c r="O1383" s="1">
        <f t="shared" si="216"/>
        <v>515.36624489795861</v>
      </c>
      <c r="P1383" s="1" t="str">
        <f t="shared" si="217"/>
        <v>08-2023</v>
      </c>
      <c r="T1383" s="1"/>
      <c r="U1383" s="1"/>
      <c r="V1383" s="1" t="s">
        <v>3913</v>
      </c>
      <c r="W1383" s="1"/>
      <c r="X1383" s="1" t="s">
        <v>1349</v>
      </c>
      <c r="Y1383" s="2" t="s">
        <v>3913</v>
      </c>
      <c r="Z1383" s="4" t="s">
        <v>88</v>
      </c>
      <c r="AD1383" t="str">
        <f t="shared" si="218"/>
        <v/>
      </c>
    </row>
    <row r="1384" spans="1:30" ht="14.25">
      <c r="A1384" s="1" t="str">
        <f t="shared" si="210"/>
        <v>42a8be1f</v>
      </c>
      <c r="B1384" s="3">
        <v>45115</v>
      </c>
      <c r="C1384" s="2" t="str">
        <f t="shared" si="211"/>
        <v>North</v>
      </c>
      <c r="D1384" s="4" t="str">
        <f t="shared" si="212"/>
        <v>Furniture</v>
      </c>
      <c r="E1384" s="1">
        <v>998.3</v>
      </c>
      <c r="F1384" s="1">
        <v>26</v>
      </c>
      <c r="G1384" s="1">
        <v>1</v>
      </c>
      <c r="H1384">
        <v>1891.6</v>
      </c>
      <c r="I1384" s="10">
        <f t="shared" si="215"/>
        <v>1.8948211960332566</v>
      </c>
      <c r="J1384">
        <f t="shared" si="213"/>
        <v>2571.1423225152107</v>
      </c>
      <c r="K1384">
        <f t="shared" si="214"/>
        <v>2535146.3299999977</v>
      </c>
      <c r="L1384" t="s">
        <v>1645</v>
      </c>
      <c r="M1384" t="s">
        <v>3910</v>
      </c>
      <c r="N1384" s="1">
        <f t="shared" si="219"/>
        <v>946.3</v>
      </c>
      <c r="O1384" s="1">
        <f t="shared" si="216"/>
        <v>524.30656862745093</v>
      </c>
      <c r="P1384" s="1" t="str">
        <f t="shared" si="217"/>
        <v>07-2023</v>
      </c>
      <c r="T1384" s="1"/>
      <c r="U1384" s="1"/>
      <c r="V1384" s="1" t="s">
        <v>3910</v>
      </c>
      <c r="W1384" s="1"/>
      <c r="X1384" s="1" t="s">
        <v>1350</v>
      </c>
      <c r="Y1384" s="2" t="s">
        <v>3910</v>
      </c>
      <c r="Z1384" s="4" t="s">
        <v>535</v>
      </c>
      <c r="AD1384" t="str">
        <f t="shared" si="218"/>
        <v/>
      </c>
    </row>
    <row r="1385" spans="1:30" ht="14.25">
      <c r="A1385" s="1" t="str">
        <f t="shared" si="210"/>
        <v>4d7cc8d5</v>
      </c>
      <c r="B1385" s="3">
        <v>45566</v>
      </c>
      <c r="C1385" s="2" t="str">
        <f t="shared" si="211"/>
        <v>West</v>
      </c>
      <c r="D1385" s="4" t="str">
        <f t="shared" si="212"/>
        <v>Clothing</v>
      </c>
      <c r="E1385" s="1">
        <v>4053.7</v>
      </c>
      <c r="F1385" s="1">
        <v>28</v>
      </c>
      <c r="G1385" s="1">
        <v>27</v>
      </c>
      <c r="H1385">
        <v>247.53</v>
      </c>
      <c r="I1385" s="10">
        <f t="shared" si="215"/>
        <v>6.1062732811998921E-2</v>
      </c>
      <c r="J1385">
        <f t="shared" si="213"/>
        <v>2537.5954861821929</v>
      </c>
      <c r="K1385">
        <f t="shared" si="214"/>
        <v>2479230.7900000024</v>
      </c>
      <c r="L1385" t="s">
        <v>1474</v>
      </c>
      <c r="M1385" t="s">
        <v>3911</v>
      </c>
      <c r="N1385" s="1">
        <f t="shared" si="219"/>
        <v>137.26499999999999</v>
      </c>
      <c r="O1385" s="1">
        <f t="shared" si="216"/>
        <v>518.08361275088532</v>
      </c>
      <c r="P1385" s="1" t="str">
        <f t="shared" si="217"/>
        <v>10-2024</v>
      </c>
      <c r="T1385" s="1"/>
      <c r="U1385" s="1"/>
      <c r="V1385" s="1" t="s">
        <v>3911</v>
      </c>
      <c r="W1385" s="1"/>
      <c r="X1385" s="1" t="s">
        <v>1351</v>
      </c>
      <c r="Y1385" s="2" t="s">
        <v>959</v>
      </c>
      <c r="Z1385" s="4" t="s">
        <v>1474</v>
      </c>
      <c r="AD1385" t="str">
        <f t="shared" si="218"/>
        <v/>
      </c>
    </row>
    <row r="1386" spans="1:30" ht="14.25">
      <c r="A1386" s="1" t="str">
        <f t="shared" si="210"/>
        <v>2432defa</v>
      </c>
      <c r="B1386" s="3">
        <v>45165</v>
      </c>
      <c r="C1386" s="2" t="str">
        <f t="shared" si="211"/>
        <v>East</v>
      </c>
      <c r="D1386" s="4" t="str">
        <f t="shared" si="212"/>
        <v>Groceries</v>
      </c>
      <c r="E1386" s="1">
        <v>744.21</v>
      </c>
      <c r="F1386" s="1">
        <v>20</v>
      </c>
      <c r="G1386" s="1">
        <v>13</v>
      </c>
      <c r="H1386">
        <v>1674.88</v>
      </c>
      <c r="I1386" s="10">
        <f t="shared" si="215"/>
        <v>2.2505475605003964</v>
      </c>
      <c r="J1386">
        <f t="shared" si="213"/>
        <v>2506.2477027027048</v>
      </c>
      <c r="K1386">
        <f t="shared" si="214"/>
        <v>2596472.620000002</v>
      </c>
      <c r="L1386" t="s">
        <v>88</v>
      </c>
      <c r="M1386" t="s">
        <v>3912</v>
      </c>
      <c r="N1386" s="1">
        <f t="shared" si="219"/>
        <v>843.94</v>
      </c>
      <c r="O1386" s="1">
        <f t="shared" si="216"/>
        <v>515.36624489795861</v>
      </c>
      <c r="P1386" s="1" t="str">
        <f t="shared" si="217"/>
        <v>08-2023</v>
      </c>
      <c r="T1386" s="1"/>
      <c r="U1386" s="1"/>
      <c r="V1386" s="1" t="s">
        <v>3912</v>
      </c>
      <c r="W1386" s="1"/>
      <c r="X1386" s="1" t="s">
        <v>1352</v>
      </c>
      <c r="Y1386" s="2" t="s">
        <v>3912</v>
      </c>
      <c r="Z1386" s="4" t="s">
        <v>88</v>
      </c>
      <c r="AD1386" t="str">
        <f t="shared" si="218"/>
        <v/>
      </c>
    </row>
    <row r="1387" spans="1:30" ht="14.25">
      <c r="A1387" s="1" t="str">
        <f t="shared" si="210"/>
        <v>e0379f1a</v>
      </c>
      <c r="B1387" s="3">
        <v>45429</v>
      </c>
      <c r="C1387" s="2" t="str">
        <f t="shared" si="211"/>
        <v>East</v>
      </c>
      <c r="D1387" s="4" t="str">
        <f t="shared" si="212"/>
        <v>Clothing</v>
      </c>
      <c r="E1387" s="1">
        <v>2037.48</v>
      </c>
      <c r="F1387" s="1">
        <v>13</v>
      </c>
      <c r="G1387" s="1">
        <v>3</v>
      </c>
      <c r="H1387">
        <v>595.89</v>
      </c>
      <c r="I1387" s="10">
        <f t="shared" si="215"/>
        <v>0.29246422050768595</v>
      </c>
      <c r="J1387">
        <f t="shared" si="213"/>
        <v>2506.2477027027048</v>
      </c>
      <c r="K1387">
        <f t="shared" si="214"/>
        <v>2596472.620000002</v>
      </c>
      <c r="L1387" t="s">
        <v>1474</v>
      </c>
      <c r="M1387" t="s">
        <v>3912</v>
      </c>
      <c r="N1387" s="1">
        <f t="shared" si="219"/>
        <v>299.44499999999999</v>
      </c>
      <c r="O1387" s="1">
        <f t="shared" si="216"/>
        <v>518.08361275088532</v>
      </c>
      <c r="P1387" s="1" t="str">
        <f t="shared" si="217"/>
        <v>05-2024</v>
      </c>
      <c r="T1387" s="1"/>
      <c r="U1387" s="1"/>
      <c r="V1387" s="1" t="s">
        <v>3912</v>
      </c>
      <c r="W1387" s="1"/>
      <c r="X1387" s="1" t="s">
        <v>1353</v>
      </c>
      <c r="Y1387" s="2" t="s">
        <v>3912</v>
      </c>
      <c r="Z1387" s="4" t="s">
        <v>1474</v>
      </c>
      <c r="AD1387" t="str">
        <f t="shared" si="218"/>
        <v/>
      </c>
    </row>
    <row r="1388" spans="1:30" ht="14.25">
      <c r="A1388" s="1" t="str">
        <f t="shared" si="210"/>
        <v>353cfe54</v>
      </c>
      <c r="B1388" s="3">
        <v>45166</v>
      </c>
      <c r="C1388" s="2" t="str">
        <f t="shared" si="211"/>
        <v>North</v>
      </c>
      <c r="D1388" s="4" t="str">
        <f t="shared" si="212"/>
        <v>Clothing</v>
      </c>
      <c r="E1388" s="1">
        <v>4564.58</v>
      </c>
      <c r="F1388" s="1">
        <v>45</v>
      </c>
      <c r="G1388" s="1">
        <v>34</v>
      </c>
      <c r="H1388">
        <v>255.79</v>
      </c>
      <c r="I1388" s="10">
        <f t="shared" si="215"/>
        <v>5.60380144503985E-2</v>
      </c>
      <c r="J1388">
        <f t="shared" si="213"/>
        <v>2571.1423225152107</v>
      </c>
      <c r="K1388">
        <f t="shared" si="214"/>
        <v>2535146.3299999977</v>
      </c>
      <c r="L1388" t="s">
        <v>1474</v>
      </c>
      <c r="M1388" t="s">
        <v>3910</v>
      </c>
      <c r="N1388" s="1">
        <f t="shared" si="219"/>
        <v>144.89499999999998</v>
      </c>
      <c r="O1388" s="1">
        <f t="shared" si="216"/>
        <v>518.08361275088532</v>
      </c>
      <c r="P1388" s="1" t="str">
        <f t="shared" si="217"/>
        <v>08-2023</v>
      </c>
      <c r="T1388" s="1"/>
      <c r="U1388" s="1"/>
      <c r="V1388" s="1" t="s">
        <v>3910</v>
      </c>
      <c r="W1388" s="1"/>
      <c r="X1388" s="1" t="s">
        <v>1354</v>
      </c>
      <c r="Y1388" s="2" t="s">
        <v>3910</v>
      </c>
      <c r="Z1388" s="4" t="s">
        <v>1474</v>
      </c>
      <c r="AD1388" t="str">
        <f t="shared" si="218"/>
        <v/>
      </c>
    </row>
    <row r="1389" spans="1:30" ht="14.25">
      <c r="A1389" s="1" t="str">
        <f t="shared" si="210"/>
        <v>4bdf4e87</v>
      </c>
      <c r="B1389" s="3">
        <v>45057</v>
      </c>
      <c r="C1389" s="2" t="str">
        <f t="shared" si="211"/>
        <v>North</v>
      </c>
      <c r="D1389" s="4" t="str">
        <f t="shared" si="212"/>
        <v>Sports</v>
      </c>
      <c r="E1389" s="1">
        <v>2602.0700000000002</v>
      </c>
      <c r="F1389" s="1">
        <v>7</v>
      </c>
      <c r="G1389" s="1">
        <v>29</v>
      </c>
      <c r="H1389">
        <v>762.16</v>
      </c>
      <c r="I1389" s="10">
        <f t="shared" si="215"/>
        <v>0.29290526388605992</v>
      </c>
      <c r="J1389">
        <f t="shared" si="213"/>
        <v>2571.1423225152107</v>
      </c>
      <c r="K1389">
        <f t="shared" si="214"/>
        <v>2535146.3299999977</v>
      </c>
      <c r="L1389" t="s">
        <v>3914</v>
      </c>
      <c r="M1389" t="s">
        <v>3910</v>
      </c>
      <c r="N1389" s="1">
        <f t="shared" si="219"/>
        <v>395.58</v>
      </c>
      <c r="O1389" s="1">
        <f t="shared" si="216"/>
        <v>516.19997471554962</v>
      </c>
      <c r="P1389" s="1" t="str">
        <f t="shared" si="217"/>
        <v>05-2023</v>
      </c>
      <c r="T1389" s="1"/>
      <c r="U1389" s="1"/>
      <c r="V1389" s="1" t="s">
        <v>3910</v>
      </c>
      <c r="W1389" s="1"/>
      <c r="X1389" s="1" t="s">
        <v>1355</v>
      </c>
      <c r="Y1389" s="2" t="s">
        <v>3910</v>
      </c>
      <c r="Z1389" s="4" t="s">
        <v>3914</v>
      </c>
      <c r="AD1389" t="str">
        <f t="shared" si="218"/>
        <v/>
      </c>
    </row>
    <row r="1390" spans="1:30" ht="14.25">
      <c r="A1390" s="1" t="str">
        <f t="shared" si="210"/>
        <v>7faf4960</v>
      </c>
      <c r="B1390" s="3">
        <v>44950</v>
      </c>
      <c r="C1390" s="2" t="str">
        <f t="shared" si="211"/>
        <v>North</v>
      </c>
      <c r="D1390" s="4" t="str">
        <f t="shared" si="212"/>
        <v>Furniture</v>
      </c>
      <c r="E1390" s="1">
        <v>2497.88</v>
      </c>
      <c r="F1390" s="1">
        <v>31</v>
      </c>
      <c r="G1390" s="1">
        <v>6</v>
      </c>
      <c r="H1390">
        <v>808.27</v>
      </c>
      <c r="I1390" s="10">
        <f t="shared" si="215"/>
        <v>0.3235823978733966</v>
      </c>
      <c r="J1390">
        <f t="shared" si="213"/>
        <v>2571.1423225152107</v>
      </c>
      <c r="K1390">
        <f t="shared" si="214"/>
        <v>2535146.3299999977</v>
      </c>
      <c r="L1390" t="s">
        <v>1645</v>
      </c>
      <c r="M1390" t="s">
        <v>3910</v>
      </c>
      <c r="N1390" s="1">
        <f t="shared" si="219"/>
        <v>407.13499999999999</v>
      </c>
      <c r="O1390" s="1">
        <f t="shared" si="216"/>
        <v>524.30656862745093</v>
      </c>
      <c r="P1390" s="1" t="str">
        <f t="shared" si="217"/>
        <v>01-2023</v>
      </c>
      <c r="T1390" s="1"/>
      <c r="U1390" s="1"/>
      <c r="V1390" s="1" t="s">
        <v>3910</v>
      </c>
      <c r="W1390" s="1"/>
      <c r="X1390" s="1" t="s">
        <v>1356</v>
      </c>
      <c r="Y1390" s="2" t="s">
        <v>3910</v>
      </c>
      <c r="Z1390" s="4" t="s">
        <v>535</v>
      </c>
      <c r="AD1390" t="str">
        <f t="shared" si="218"/>
        <v/>
      </c>
    </row>
    <row r="1391" spans="1:30" ht="14.25">
      <c r="A1391" s="1" t="str">
        <f t="shared" si="210"/>
        <v>e38ef5d0</v>
      </c>
      <c r="B1391" s="3">
        <v>44973</v>
      </c>
      <c r="C1391" s="2" t="str">
        <f t="shared" si="211"/>
        <v>North</v>
      </c>
      <c r="D1391" s="4" t="str">
        <f t="shared" si="212"/>
        <v>Furniture</v>
      </c>
      <c r="E1391" s="1">
        <v>2478.12</v>
      </c>
      <c r="F1391" s="1">
        <v>39</v>
      </c>
      <c r="G1391" s="1">
        <v>0</v>
      </c>
      <c r="H1391">
        <v>692.89</v>
      </c>
      <c r="I1391" s="10">
        <f t="shared" si="215"/>
        <v>0.27960308621051444</v>
      </c>
      <c r="J1391">
        <f t="shared" si="213"/>
        <v>2571.1423225152107</v>
      </c>
      <c r="K1391">
        <f t="shared" si="214"/>
        <v>2535146.3299999977</v>
      </c>
      <c r="L1391" t="s">
        <v>1645</v>
      </c>
      <c r="M1391" t="s">
        <v>3910</v>
      </c>
      <c r="N1391" s="1">
        <f t="shared" si="219"/>
        <v>346.44499999999999</v>
      </c>
      <c r="O1391" s="1">
        <f t="shared" si="216"/>
        <v>524.30656862745093</v>
      </c>
      <c r="P1391" s="1" t="str">
        <f t="shared" si="217"/>
        <v>02-2023</v>
      </c>
      <c r="T1391" s="1"/>
      <c r="U1391" s="1"/>
      <c r="V1391" s="1" t="s">
        <v>3910</v>
      </c>
      <c r="W1391" s="1"/>
      <c r="X1391" s="1" t="s">
        <v>1357</v>
      </c>
      <c r="Y1391" s="2" t="s">
        <v>3910</v>
      </c>
      <c r="Z1391" s="4" t="s">
        <v>535</v>
      </c>
      <c r="AD1391" t="str">
        <f t="shared" si="218"/>
        <v/>
      </c>
    </row>
    <row r="1392" spans="1:30" ht="14.25">
      <c r="A1392" s="1" t="str">
        <f t="shared" si="210"/>
        <v>be0d54cb</v>
      </c>
      <c r="B1392" s="3">
        <v>45313</v>
      </c>
      <c r="C1392" s="2" t="str">
        <f t="shared" si="211"/>
        <v>North</v>
      </c>
      <c r="D1392" s="4" t="str">
        <f t="shared" si="212"/>
        <v>Clothing</v>
      </c>
      <c r="E1392" s="1">
        <v>2485.31</v>
      </c>
      <c r="F1392" s="1">
        <v>27</v>
      </c>
      <c r="G1392" s="1">
        <v>46</v>
      </c>
      <c r="H1392">
        <v>18.940000000000001</v>
      </c>
      <c r="I1392" s="10">
        <f t="shared" si="215"/>
        <v>7.6207797015261682E-3</v>
      </c>
      <c r="J1392">
        <f t="shared" si="213"/>
        <v>2571.1423225152107</v>
      </c>
      <c r="K1392">
        <f t="shared" si="214"/>
        <v>2535146.3299999977</v>
      </c>
      <c r="L1392" t="s">
        <v>1474</v>
      </c>
      <c r="M1392" t="s">
        <v>3910</v>
      </c>
      <c r="N1392" s="1">
        <f t="shared" si="219"/>
        <v>32.47</v>
      </c>
      <c r="O1392" s="1">
        <f t="shared" si="216"/>
        <v>518.08361275088532</v>
      </c>
      <c r="P1392" s="1" t="str">
        <f t="shared" si="217"/>
        <v>01-2024</v>
      </c>
      <c r="T1392" s="1"/>
      <c r="U1392" s="1"/>
      <c r="V1392" s="1" t="s">
        <v>3910</v>
      </c>
      <c r="W1392" s="1"/>
      <c r="X1392" s="1" t="s">
        <v>1358</v>
      </c>
      <c r="Y1392" s="2" t="s">
        <v>3910</v>
      </c>
      <c r="Z1392" s="4" t="s">
        <v>1474</v>
      </c>
      <c r="AD1392" t="str">
        <f t="shared" si="218"/>
        <v/>
      </c>
    </row>
    <row r="1393" spans="1:30" ht="14.25">
      <c r="A1393" s="1" t="str">
        <f t="shared" si="210"/>
        <v>f3df6cce</v>
      </c>
      <c r="B1393" s="3">
        <v>45446</v>
      </c>
      <c r="C1393" s="2" t="str">
        <f t="shared" si="211"/>
        <v>South</v>
      </c>
      <c r="D1393" s="4" t="str">
        <f t="shared" si="212"/>
        <v>Sports</v>
      </c>
      <c r="E1393" s="1">
        <v>4593.4399999999996</v>
      </c>
      <c r="F1393" s="1">
        <v>14</v>
      </c>
      <c r="G1393" s="1">
        <v>23</v>
      </c>
      <c r="H1393">
        <v>209.99</v>
      </c>
      <c r="I1393" s="10">
        <f t="shared" si="215"/>
        <v>4.571519384165245E-2</v>
      </c>
      <c r="J1393">
        <f t="shared" si="213"/>
        <v>2496.4375124875119</v>
      </c>
      <c r="K1393">
        <f t="shared" si="214"/>
        <v>2498933.9499999993</v>
      </c>
      <c r="L1393" t="s">
        <v>3914</v>
      </c>
      <c r="M1393" t="s">
        <v>3913</v>
      </c>
      <c r="N1393" s="1">
        <f t="shared" si="219"/>
        <v>116.495</v>
      </c>
      <c r="O1393" s="1">
        <f t="shared" si="216"/>
        <v>516.19997471554962</v>
      </c>
      <c r="P1393" s="1" t="str">
        <f t="shared" si="217"/>
        <v>06-2024</v>
      </c>
      <c r="T1393" s="1"/>
      <c r="U1393" s="1"/>
      <c r="V1393" s="1" t="s">
        <v>3913</v>
      </c>
      <c r="W1393" s="1"/>
      <c r="X1393" s="1" t="s">
        <v>1359</v>
      </c>
      <c r="Y1393" s="2" t="s">
        <v>3913</v>
      </c>
      <c r="Z1393" s="4" t="s">
        <v>3914</v>
      </c>
      <c r="AD1393" t="str">
        <f t="shared" si="218"/>
        <v/>
      </c>
    </row>
    <row r="1394" spans="1:30" ht="14.25">
      <c r="A1394" s="1" t="str">
        <f t="shared" si="210"/>
        <v>bc09457a</v>
      </c>
      <c r="B1394" s="3">
        <v>45434</v>
      </c>
      <c r="C1394" s="2" t="str">
        <f t="shared" si="211"/>
        <v>East</v>
      </c>
      <c r="D1394" s="4" t="str">
        <f t="shared" si="212"/>
        <v>Electronics</v>
      </c>
      <c r="E1394" s="1">
        <v>2685.02</v>
      </c>
      <c r="F1394" s="1">
        <v>1</v>
      </c>
      <c r="G1394" s="1">
        <v>27</v>
      </c>
      <c r="H1394">
        <v>624.84</v>
      </c>
      <c r="I1394" s="10">
        <f t="shared" si="215"/>
        <v>0.2327133503661053</v>
      </c>
      <c r="J1394">
        <f t="shared" si="213"/>
        <v>2506.2477027027048</v>
      </c>
      <c r="K1394">
        <f t="shared" si="214"/>
        <v>2596472.620000002</v>
      </c>
      <c r="L1394" t="s">
        <v>3915</v>
      </c>
      <c r="M1394" t="s">
        <v>3912</v>
      </c>
      <c r="N1394" s="1">
        <f t="shared" si="219"/>
        <v>325.92</v>
      </c>
      <c r="O1394" s="1">
        <f t="shared" si="216"/>
        <v>507.6997287299634</v>
      </c>
      <c r="P1394" s="1" t="str">
        <f t="shared" si="217"/>
        <v>05-2024</v>
      </c>
      <c r="T1394" s="1"/>
      <c r="U1394" s="1"/>
      <c r="V1394" s="1" t="s">
        <v>3912</v>
      </c>
      <c r="W1394" s="1"/>
      <c r="X1394" s="1" t="s">
        <v>1360</v>
      </c>
      <c r="Y1394" s="2" t="s">
        <v>3912</v>
      </c>
      <c r="Z1394" s="4" t="s">
        <v>1222</v>
      </c>
      <c r="AD1394" t="str">
        <f t="shared" si="218"/>
        <v/>
      </c>
    </row>
    <row r="1395" spans="1:30" ht="14.25">
      <c r="A1395" s="1" t="str">
        <f t="shared" si="210"/>
        <v>d296c469</v>
      </c>
      <c r="B1395" s="3">
        <v>45127</v>
      </c>
      <c r="C1395" s="2" t="str">
        <f t="shared" si="211"/>
        <v>West</v>
      </c>
      <c r="D1395" s="4" t="str">
        <f t="shared" si="212"/>
        <v>Groceries</v>
      </c>
      <c r="E1395" s="1">
        <v>4536.26</v>
      </c>
      <c r="F1395" s="1">
        <v>3</v>
      </c>
      <c r="G1395" s="1">
        <v>32</v>
      </c>
      <c r="H1395">
        <v>1523.44</v>
      </c>
      <c r="I1395" s="10">
        <f t="shared" si="215"/>
        <v>0.33583612932239332</v>
      </c>
      <c r="J1395">
        <f t="shared" si="213"/>
        <v>2537.5954861821929</v>
      </c>
      <c r="K1395">
        <f t="shared" si="214"/>
        <v>2479230.7900000024</v>
      </c>
      <c r="L1395" t="s">
        <v>88</v>
      </c>
      <c r="M1395" t="s">
        <v>3911</v>
      </c>
      <c r="N1395" s="1">
        <f t="shared" si="219"/>
        <v>777.72</v>
      </c>
      <c r="O1395" s="1">
        <f t="shared" si="216"/>
        <v>515.36624489795861</v>
      </c>
      <c r="P1395" s="1" t="str">
        <f t="shared" si="217"/>
        <v>07-2023</v>
      </c>
      <c r="T1395" s="1"/>
      <c r="U1395" s="1"/>
      <c r="V1395" s="1" t="s">
        <v>3911</v>
      </c>
      <c r="W1395" s="1"/>
      <c r="X1395" s="1" t="s">
        <v>1361</v>
      </c>
      <c r="Y1395" s="2" t="s">
        <v>959</v>
      </c>
      <c r="Z1395" s="4" t="s">
        <v>88</v>
      </c>
      <c r="AD1395" t="str">
        <f t="shared" si="218"/>
        <v/>
      </c>
    </row>
    <row r="1396" spans="1:30" ht="14.25">
      <c r="A1396" s="1" t="str">
        <f t="shared" si="210"/>
        <v>190920c3</v>
      </c>
      <c r="B1396" s="3">
        <v>45257</v>
      </c>
      <c r="C1396" s="2" t="str">
        <f t="shared" si="211"/>
        <v>East</v>
      </c>
      <c r="D1396" s="4" t="str">
        <f t="shared" si="212"/>
        <v>Groceries</v>
      </c>
      <c r="E1396" s="1">
        <v>515.72</v>
      </c>
      <c r="F1396" s="1">
        <v>41</v>
      </c>
      <c r="G1396" s="1">
        <v>46</v>
      </c>
      <c r="H1396">
        <v>1744.41</v>
      </c>
      <c r="I1396" s="10">
        <f t="shared" si="215"/>
        <v>3.3824749864267432</v>
      </c>
      <c r="J1396">
        <f t="shared" si="213"/>
        <v>2506.2477027027048</v>
      </c>
      <c r="K1396">
        <f t="shared" si="214"/>
        <v>2596472.620000002</v>
      </c>
      <c r="L1396" t="s">
        <v>88</v>
      </c>
      <c r="M1396" t="s">
        <v>3912</v>
      </c>
      <c r="N1396" s="1">
        <f t="shared" si="219"/>
        <v>895.20500000000004</v>
      </c>
      <c r="O1396" s="1">
        <f t="shared" si="216"/>
        <v>515.36624489795861</v>
      </c>
      <c r="P1396" s="1" t="str">
        <f t="shared" si="217"/>
        <v>11-2023</v>
      </c>
      <c r="T1396" s="1"/>
      <c r="U1396" s="1"/>
      <c r="V1396" s="1" t="s">
        <v>3912</v>
      </c>
      <c r="W1396" s="1"/>
      <c r="X1396" s="1" t="s">
        <v>1362</v>
      </c>
      <c r="Y1396" s="2" t="s">
        <v>3912</v>
      </c>
      <c r="Z1396" s="4" t="s">
        <v>88</v>
      </c>
      <c r="AD1396" t="str">
        <f t="shared" si="218"/>
        <v/>
      </c>
    </row>
    <row r="1397" spans="1:30" ht="14.25">
      <c r="A1397" s="1" t="str">
        <f t="shared" si="210"/>
        <v>def643a9</v>
      </c>
      <c r="B1397" s="3">
        <v>45357</v>
      </c>
      <c r="C1397" s="2" t="str">
        <f t="shared" si="211"/>
        <v>East</v>
      </c>
      <c r="D1397" s="4" t="str">
        <f t="shared" si="212"/>
        <v>Clothing</v>
      </c>
      <c r="E1397" s="1">
        <v>4830.8999999999996</v>
      </c>
      <c r="F1397" s="1">
        <v>1</v>
      </c>
      <c r="G1397" s="1">
        <v>17</v>
      </c>
      <c r="H1397">
        <v>378.86</v>
      </c>
      <c r="I1397" s="10">
        <f t="shared" si="215"/>
        <v>7.8424310169947636E-2</v>
      </c>
      <c r="J1397">
        <f t="shared" si="213"/>
        <v>2506.2477027027048</v>
      </c>
      <c r="K1397">
        <f t="shared" si="214"/>
        <v>2596472.620000002</v>
      </c>
      <c r="L1397" t="s">
        <v>1474</v>
      </c>
      <c r="M1397" t="s">
        <v>3912</v>
      </c>
      <c r="N1397" s="1">
        <f t="shared" si="219"/>
        <v>197.93</v>
      </c>
      <c r="O1397" s="1">
        <f t="shared" si="216"/>
        <v>518.08361275088532</v>
      </c>
      <c r="P1397" s="1" t="str">
        <f t="shared" si="217"/>
        <v>03-2024</v>
      </c>
      <c r="T1397" s="1"/>
      <c r="U1397" s="1"/>
      <c r="V1397" s="1" t="s">
        <v>3912</v>
      </c>
      <c r="W1397" s="1"/>
      <c r="X1397" s="1" t="s">
        <v>1363</v>
      </c>
      <c r="Y1397" s="2" t="s">
        <v>3912</v>
      </c>
      <c r="Z1397" s="4" t="s">
        <v>1474</v>
      </c>
      <c r="AD1397" t="str">
        <f t="shared" si="218"/>
        <v/>
      </c>
    </row>
    <row r="1398" spans="1:30" ht="14.25">
      <c r="A1398" s="1" t="str">
        <f t="shared" si="210"/>
        <v>f2e534cc</v>
      </c>
      <c r="B1398" s="3">
        <v>45260</v>
      </c>
      <c r="C1398" s="2" t="str">
        <f t="shared" si="211"/>
        <v>North</v>
      </c>
      <c r="D1398" s="4" t="str">
        <f t="shared" si="212"/>
        <v>Sports</v>
      </c>
      <c r="E1398" s="1">
        <v>2602.4499999999998</v>
      </c>
      <c r="F1398" s="1">
        <v>36</v>
      </c>
      <c r="G1398" s="1">
        <v>3</v>
      </c>
      <c r="H1398">
        <v>1559.66</v>
      </c>
      <c r="I1398" s="10">
        <f t="shared" si="215"/>
        <v>0.59930450152740689</v>
      </c>
      <c r="J1398">
        <f t="shared" si="213"/>
        <v>2571.1423225152107</v>
      </c>
      <c r="K1398">
        <f t="shared" si="214"/>
        <v>2535146.3299999977</v>
      </c>
      <c r="L1398" t="s">
        <v>3914</v>
      </c>
      <c r="M1398" t="s">
        <v>3910</v>
      </c>
      <c r="N1398" s="1">
        <f t="shared" si="219"/>
        <v>781.33</v>
      </c>
      <c r="O1398" s="1">
        <f t="shared" si="216"/>
        <v>516.19997471554962</v>
      </c>
      <c r="P1398" s="1" t="str">
        <f t="shared" si="217"/>
        <v>11-2023</v>
      </c>
      <c r="T1398" s="1"/>
      <c r="U1398" s="1"/>
      <c r="V1398" s="1" t="s">
        <v>3910</v>
      </c>
      <c r="W1398" s="1"/>
      <c r="X1398" s="1" t="s">
        <v>1364</v>
      </c>
      <c r="Y1398" s="2" t="s">
        <v>3910</v>
      </c>
      <c r="Z1398" s="4" t="s">
        <v>3914</v>
      </c>
      <c r="AD1398" t="str">
        <f t="shared" si="218"/>
        <v/>
      </c>
    </row>
    <row r="1399" spans="1:30" ht="14.25">
      <c r="A1399" s="1" t="str">
        <f t="shared" si="210"/>
        <v>247117dc</v>
      </c>
      <c r="B1399" s="3">
        <v>44893</v>
      </c>
      <c r="C1399" s="2" t="str">
        <f t="shared" si="211"/>
        <v>North</v>
      </c>
      <c r="D1399" s="4" t="str">
        <f t="shared" si="212"/>
        <v>Furniture</v>
      </c>
      <c r="E1399" s="1">
        <v>3894.89</v>
      </c>
      <c r="F1399" s="1">
        <v>45</v>
      </c>
      <c r="G1399" s="1">
        <v>20</v>
      </c>
      <c r="H1399">
        <v>1569.7</v>
      </c>
      <c r="I1399" s="10">
        <f t="shared" si="215"/>
        <v>0.40301523277935963</v>
      </c>
      <c r="J1399">
        <f t="shared" si="213"/>
        <v>2571.1423225152107</v>
      </c>
      <c r="K1399">
        <f t="shared" si="214"/>
        <v>2535146.3299999977</v>
      </c>
      <c r="L1399" t="s">
        <v>1645</v>
      </c>
      <c r="M1399" t="s">
        <v>3910</v>
      </c>
      <c r="N1399" s="1">
        <f t="shared" si="219"/>
        <v>794.85</v>
      </c>
      <c r="O1399" s="1">
        <f t="shared" si="216"/>
        <v>524.30656862745093</v>
      </c>
      <c r="P1399" s="1" t="str">
        <f t="shared" si="217"/>
        <v>11-2022</v>
      </c>
      <c r="T1399" s="1"/>
      <c r="U1399" s="1"/>
      <c r="V1399" s="1" t="s">
        <v>3910</v>
      </c>
      <c r="W1399" s="1"/>
      <c r="X1399" s="1" t="s">
        <v>1365</v>
      </c>
      <c r="Y1399" s="2" t="s">
        <v>3910</v>
      </c>
      <c r="Z1399" s="4" t="s">
        <v>535</v>
      </c>
      <c r="AD1399" t="str">
        <f t="shared" si="218"/>
        <v/>
      </c>
    </row>
    <row r="1400" spans="1:30" ht="14.25">
      <c r="A1400" s="1" t="str">
        <f t="shared" si="210"/>
        <v>4594934b</v>
      </c>
      <c r="B1400" s="3">
        <v>45014</v>
      </c>
      <c r="C1400" s="2" t="str">
        <f t="shared" si="211"/>
        <v>North</v>
      </c>
      <c r="D1400" s="4" t="str">
        <f t="shared" si="212"/>
        <v>Clothing</v>
      </c>
      <c r="E1400" s="1">
        <v>1694.64</v>
      </c>
      <c r="F1400" s="1">
        <v>37</v>
      </c>
      <c r="G1400" s="1">
        <v>2</v>
      </c>
      <c r="H1400">
        <v>252.97</v>
      </c>
      <c r="I1400" s="10">
        <f t="shared" si="215"/>
        <v>0.14927654251050371</v>
      </c>
      <c r="J1400">
        <f t="shared" si="213"/>
        <v>2571.1423225152107</v>
      </c>
      <c r="K1400">
        <f t="shared" si="214"/>
        <v>2535146.3299999977</v>
      </c>
      <c r="L1400" t="s">
        <v>1474</v>
      </c>
      <c r="M1400" t="s">
        <v>3910</v>
      </c>
      <c r="N1400" s="1">
        <f t="shared" si="219"/>
        <v>127.485</v>
      </c>
      <c r="O1400" s="1">
        <f t="shared" si="216"/>
        <v>518.08361275088532</v>
      </c>
      <c r="P1400" s="1" t="str">
        <f t="shared" si="217"/>
        <v>03-2023</v>
      </c>
      <c r="T1400" s="1"/>
      <c r="U1400" s="1"/>
      <c r="V1400" s="1" t="s">
        <v>3910</v>
      </c>
      <c r="W1400" s="1"/>
      <c r="X1400" s="1" t="s">
        <v>1366</v>
      </c>
      <c r="Y1400" s="2" t="s">
        <v>3910</v>
      </c>
      <c r="Z1400" s="4" t="s">
        <v>1474</v>
      </c>
      <c r="AD1400" t="str">
        <f t="shared" si="218"/>
        <v/>
      </c>
    </row>
    <row r="1401" spans="1:30" ht="14.25">
      <c r="A1401" s="1" t="str">
        <f t="shared" si="210"/>
        <v>6f405a38</v>
      </c>
      <c r="B1401" s="3">
        <v>45369</v>
      </c>
      <c r="C1401" s="2" t="str">
        <f t="shared" si="211"/>
        <v>West</v>
      </c>
      <c r="D1401" s="4" t="str">
        <f t="shared" si="212"/>
        <v>Sports</v>
      </c>
      <c r="E1401" s="1">
        <v>1389.08</v>
      </c>
      <c r="F1401" s="1">
        <v>32</v>
      </c>
      <c r="G1401" s="1">
        <v>0</v>
      </c>
      <c r="H1401">
        <v>1048.32</v>
      </c>
      <c r="I1401" s="10">
        <f t="shared" si="215"/>
        <v>0.75468655513001415</v>
      </c>
      <c r="J1401">
        <f t="shared" si="213"/>
        <v>2537.5954861821929</v>
      </c>
      <c r="K1401">
        <f t="shared" si="214"/>
        <v>2479230.7900000024</v>
      </c>
      <c r="L1401" t="s">
        <v>3914</v>
      </c>
      <c r="M1401" t="s">
        <v>3911</v>
      </c>
      <c r="N1401" s="1">
        <f t="shared" si="219"/>
        <v>524.16</v>
      </c>
      <c r="O1401" s="1">
        <f t="shared" si="216"/>
        <v>516.19997471554962</v>
      </c>
      <c r="P1401" s="1" t="str">
        <f t="shared" si="217"/>
        <v>03-2024</v>
      </c>
      <c r="T1401" s="1"/>
      <c r="U1401" s="1"/>
      <c r="V1401" s="1" t="s">
        <v>3911</v>
      </c>
      <c r="W1401" s="1"/>
      <c r="X1401" s="1" t="s">
        <v>1367</v>
      </c>
      <c r="Y1401" s="2" t="s">
        <v>959</v>
      </c>
      <c r="Z1401" s="4" t="s">
        <v>3914</v>
      </c>
      <c r="AD1401" t="str">
        <f t="shared" si="218"/>
        <v/>
      </c>
    </row>
    <row r="1402" spans="1:30" ht="14.25">
      <c r="A1402" s="1" t="str">
        <f t="shared" si="210"/>
        <v>86ec3255</v>
      </c>
      <c r="B1402" s="3">
        <v>45210</v>
      </c>
      <c r="C1402" s="2" t="str">
        <f t="shared" si="211"/>
        <v>East</v>
      </c>
      <c r="D1402" s="4" t="str">
        <f t="shared" si="212"/>
        <v>Clothing</v>
      </c>
      <c r="E1402" s="1">
        <v>4483.24</v>
      </c>
      <c r="F1402" s="1">
        <v>8</v>
      </c>
      <c r="G1402" s="1">
        <v>39</v>
      </c>
      <c r="H1402">
        <v>1064.94</v>
      </c>
      <c r="I1402" s="10">
        <f t="shared" si="215"/>
        <v>0.23753803053149064</v>
      </c>
      <c r="J1402">
        <f t="shared" si="213"/>
        <v>2506.2477027027048</v>
      </c>
      <c r="K1402">
        <f t="shared" si="214"/>
        <v>2596472.620000002</v>
      </c>
      <c r="L1402" t="s">
        <v>1474</v>
      </c>
      <c r="M1402" t="s">
        <v>3912</v>
      </c>
      <c r="N1402" s="1">
        <f t="shared" si="219"/>
        <v>551.97</v>
      </c>
      <c r="O1402" s="1">
        <f t="shared" si="216"/>
        <v>518.08361275088532</v>
      </c>
      <c r="P1402" s="1" t="str">
        <f t="shared" si="217"/>
        <v>10-2023</v>
      </c>
      <c r="T1402" s="1"/>
      <c r="U1402" s="1"/>
      <c r="V1402" s="1" t="s">
        <v>3912</v>
      </c>
      <c r="W1402" s="1"/>
      <c r="X1402" s="1" t="s">
        <v>1368</v>
      </c>
      <c r="Y1402" s="2" t="s">
        <v>3912</v>
      </c>
      <c r="Z1402" s="4" t="s">
        <v>1474</v>
      </c>
      <c r="AD1402" t="str">
        <f t="shared" si="218"/>
        <v/>
      </c>
    </row>
    <row r="1403" spans="1:30" ht="14.25">
      <c r="A1403" s="1" t="str">
        <f t="shared" si="210"/>
        <v>b9aaf073</v>
      </c>
      <c r="B1403" s="3">
        <v>45420</v>
      </c>
      <c r="C1403" s="2" t="str">
        <f t="shared" si="211"/>
        <v>South</v>
      </c>
      <c r="D1403" s="4" t="str">
        <f t="shared" si="212"/>
        <v>Groceries</v>
      </c>
      <c r="E1403" s="1">
        <v>1942</v>
      </c>
      <c r="F1403" s="1">
        <v>35</v>
      </c>
      <c r="G1403" s="1">
        <v>44</v>
      </c>
      <c r="H1403">
        <v>568.22</v>
      </c>
      <c r="I1403" s="10">
        <f t="shared" si="215"/>
        <v>0.29259526261585994</v>
      </c>
      <c r="J1403">
        <f t="shared" si="213"/>
        <v>2496.4375124875119</v>
      </c>
      <c r="K1403">
        <f t="shared" si="214"/>
        <v>2498933.9499999993</v>
      </c>
      <c r="L1403" t="s">
        <v>88</v>
      </c>
      <c r="M1403" t="s">
        <v>3913</v>
      </c>
      <c r="N1403" s="1">
        <f t="shared" si="219"/>
        <v>306.11</v>
      </c>
      <c r="O1403" s="1">
        <f t="shared" si="216"/>
        <v>515.36624489795861</v>
      </c>
      <c r="P1403" s="1" t="str">
        <f t="shared" si="217"/>
        <v>05-2024</v>
      </c>
      <c r="T1403" s="1"/>
      <c r="U1403" s="1"/>
      <c r="V1403" s="1" t="s">
        <v>3913</v>
      </c>
      <c r="W1403" s="1"/>
      <c r="X1403" s="1" t="s">
        <v>1369</v>
      </c>
      <c r="Y1403" s="2" t="s">
        <v>3913</v>
      </c>
      <c r="Z1403" s="4" t="s">
        <v>88</v>
      </c>
      <c r="AD1403" t="str">
        <f t="shared" si="218"/>
        <v/>
      </c>
    </row>
    <row r="1404" spans="1:30" ht="14.25">
      <c r="A1404" s="1" t="str">
        <f t="shared" si="210"/>
        <v>f34b0ebe</v>
      </c>
      <c r="B1404" s="3">
        <v>45607</v>
      </c>
      <c r="C1404" s="2" t="str">
        <f t="shared" si="211"/>
        <v>West</v>
      </c>
      <c r="D1404" s="4" t="str">
        <f t="shared" si="212"/>
        <v>Electronics</v>
      </c>
      <c r="E1404" s="1">
        <v>462.07</v>
      </c>
      <c r="F1404" s="1">
        <v>45</v>
      </c>
      <c r="G1404" s="1">
        <v>15</v>
      </c>
      <c r="H1404">
        <v>1196.9000000000001</v>
      </c>
      <c r="I1404" s="10">
        <f t="shared" si="215"/>
        <v>2.5903001709697668</v>
      </c>
      <c r="J1404">
        <f t="shared" si="213"/>
        <v>2537.5954861821929</v>
      </c>
      <c r="K1404">
        <f t="shared" si="214"/>
        <v>2479230.7900000024</v>
      </c>
      <c r="L1404" t="s">
        <v>3915</v>
      </c>
      <c r="M1404" t="s">
        <v>3911</v>
      </c>
      <c r="N1404" s="1">
        <f t="shared" si="219"/>
        <v>605.95000000000005</v>
      </c>
      <c r="O1404" s="1">
        <f t="shared" si="216"/>
        <v>507.6997287299634</v>
      </c>
      <c r="P1404" s="1" t="str">
        <f t="shared" si="217"/>
        <v>11-2024</v>
      </c>
      <c r="T1404" s="1"/>
      <c r="U1404" s="1"/>
      <c r="V1404" s="1" t="s">
        <v>3911</v>
      </c>
      <c r="W1404" s="1"/>
      <c r="X1404" s="1" t="s">
        <v>1370</v>
      </c>
      <c r="Y1404" s="2" t="s">
        <v>959</v>
      </c>
      <c r="Z1404" s="4" t="s">
        <v>1222</v>
      </c>
      <c r="AD1404" t="str">
        <f t="shared" si="218"/>
        <v/>
      </c>
    </row>
    <row r="1405" spans="1:30" ht="14.25">
      <c r="A1405" s="1" t="str">
        <f t="shared" si="210"/>
        <v>096fe187</v>
      </c>
      <c r="B1405" s="3">
        <v>45158</v>
      </c>
      <c r="C1405" s="2" t="str">
        <f t="shared" si="211"/>
        <v>South</v>
      </c>
      <c r="D1405" s="4" t="str">
        <f t="shared" si="212"/>
        <v>Groceries</v>
      </c>
      <c r="E1405" s="1">
        <v>475.79</v>
      </c>
      <c r="F1405" s="1">
        <v>38</v>
      </c>
      <c r="G1405" s="1">
        <v>45</v>
      </c>
      <c r="H1405">
        <v>1771.52</v>
      </c>
      <c r="I1405" s="10">
        <f t="shared" si="215"/>
        <v>3.7233233149078373</v>
      </c>
      <c r="J1405">
        <f t="shared" si="213"/>
        <v>2496.4375124875119</v>
      </c>
      <c r="K1405">
        <f t="shared" si="214"/>
        <v>2498933.9499999993</v>
      </c>
      <c r="L1405" t="s">
        <v>88</v>
      </c>
      <c r="M1405" t="s">
        <v>3913</v>
      </c>
      <c r="N1405" s="1">
        <f t="shared" si="219"/>
        <v>908.26</v>
      </c>
      <c r="O1405" s="1">
        <f t="shared" si="216"/>
        <v>515.36624489795861</v>
      </c>
      <c r="P1405" s="1" t="str">
        <f t="shared" si="217"/>
        <v>08-2023</v>
      </c>
      <c r="T1405" s="1"/>
      <c r="U1405" s="1"/>
      <c r="V1405" s="1" t="s">
        <v>3913</v>
      </c>
      <c r="W1405" s="1"/>
      <c r="X1405" s="1" t="s">
        <v>1371</v>
      </c>
      <c r="Y1405" s="2" t="s">
        <v>3913</v>
      </c>
      <c r="Z1405" s="4" t="s">
        <v>88</v>
      </c>
      <c r="AD1405" t="str">
        <f t="shared" si="218"/>
        <v/>
      </c>
    </row>
    <row r="1406" spans="1:30" ht="14.25">
      <c r="A1406" s="1" t="str">
        <f t="shared" si="210"/>
        <v>4db0302d</v>
      </c>
      <c r="B1406" s="3">
        <v>45035</v>
      </c>
      <c r="C1406" s="2" t="str">
        <f t="shared" si="211"/>
        <v>North</v>
      </c>
      <c r="D1406" s="4" t="str">
        <f t="shared" si="212"/>
        <v>Clothing</v>
      </c>
      <c r="E1406" s="1">
        <v>2169.84</v>
      </c>
      <c r="F1406" s="1">
        <v>13</v>
      </c>
      <c r="G1406" s="1">
        <v>34</v>
      </c>
      <c r="H1406">
        <v>1242.75</v>
      </c>
      <c r="I1406" s="10">
        <f t="shared" si="215"/>
        <v>0.57273808207056742</v>
      </c>
      <c r="J1406">
        <f t="shared" si="213"/>
        <v>2571.1423225152107</v>
      </c>
      <c r="K1406">
        <f t="shared" si="214"/>
        <v>2535146.3299999977</v>
      </c>
      <c r="L1406" t="s">
        <v>1474</v>
      </c>
      <c r="M1406" t="s">
        <v>3910</v>
      </c>
      <c r="N1406" s="1">
        <f t="shared" si="219"/>
        <v>638.375</v>
      </c>
      <c r="O1406" s="1">
        <f t="shared" si="216"/>
        <v>518.08361275088532</v>
      </c>
      <c r="P1406" s="1" t="str">
        <f t="shared" si="217"/>
        <v>04-2023</v>
      </c>
      <c r="T1406" s="1"/>
      <c r="U1406" s="1"/>
      <c r="V1406" s="1" t="s">
        <v>3910</v>
      </c>
      <c r="W1406" s="1"/>
      <c r="X1406" s="1" t="s">
        <v>1372</v>
      </c>
      <c r="Y1406" s="2" t="s">
        <v>3910</v>
      </c>
      <c r="Z1406" s="4" t="s">
        <v>1474</v>
      </c>
      <c r="AD1406" t="str">
        <f t="shared" si="218"/>
        <v/>
      </c>
    </row>
    <row r="1407" spans="1:30" ht="14.25">
      <c r="A1407" s="1" t="str">
        <f t="shared" si="210"/>
        <v>819be650</v>
      </c>
      <c r="B1407" s="3">
        <v>45075</v>
      </c>
      <c r="C1407" s="2" t="str">
        <f t="shared" si="211"/>
        <v>North</v>
      </c>
      <c r="D1407" s="4" t="str">
        <f t="shared" si="212"/>
        <v>Sports</v>
      </c>
      <c r="E1407" s="1">
        <v>304.29000000000002</v>
      </c>
      <c r="F1407" s="1">
        <v>22</v>
      </c>
      <c r="G1407" s="1">
        <v>42</v>
      </c>
      <c r="H1407">
        <v>1822.13</v>
      </c>
      <c r="I1407" s="10">
        <f t="shared" si="215"/>
        <v>5.9881363173288635</v>
      </c>
      <c r="J1407">
        <f t="shared" si="213"/>
        <v>2571.1423225152107</v>
      </c>
      <c r="K1407">
        <f t="shared" si="214"/>
        <v>2535146.3299999977</v>
      </c>
      <c r="L1407" t="s">
        <v>3914</v>
      </c>
      <c r="M1407" t="s">
        <v>3910</v>
      </c>
      <c r="N1407" s="1">
        <f t="shared" si="219"/>
        <v>932.06500000000005</v>
      </c>
      <c r="O1407" s="1">
        <f t="shared" si="216"/>
        <v>516.19997471554962</v>
      </c>
      <c r="P1407" s="1" t="str">
        <f t="shared" si="217"/>
        <v>05-2023</v>
      </c>
      <c r="T1407" s="1"/>
      <c r="U1407" s="1"/>
      <c r="V1407" s="1" t="s">
        <v>3910</v>
      </c>
      <c r="W1407" s="1"/>
      <c r="X1407" s="1" t="s">
        <v>1373</v>
      </c>
      <c r="Y1407" s="2" t="s">
        <v>3910</v>
      </c>
      <c r="Z1407" s="4" t="s">
        <v>3914</v>
      </c>
      <c r="AD1407" t="str">
        <f t="shared" si="218"/>
        <v/>
      </c>
    </row>
    <row r="1408" spans="1:30" ht="14.25">
      <c r="A1408" s="1" t="str">
        <f t="shared" si="210"/>
        <v>2a1d9c54</v>
      </c>
      <c r="B1408" s="3">
        <v>45258</v>
      </c>
      <c r="C1408" s="2" t="str">
        <f t="shared" si="211"/>
        <v>South</v>
      </c>
      <c r="D1408" s="4" t="str">
        <f t="shared" si="212"/>
        <v>Furniture</v>
      </c>
      <c r="E1408" s="1">
        <v>3035.64</v>
      </c>
      <c r="F1408" s="1">
        <v>37</v>
      </c>
      <c r="G1408" s="1">
        <v>19</v>
      </c>
      <c r="H1408">
        <v>459.77</v>
      </c>
      <c r="I1408" s="10">
        <f t="shared" si="215"/>
        <v>0.15145735330935156</v>
      </c>
      <c r="J1408">
        <f t="shared" si="213"/>
        <v>2496.4375124875119</v>
      </c>
      <c r="K1408">
        <f t="shared" si="214"/>
        <v>2498933.9499999993</v>
      </c>
      <c r="L1408" t="s">
        <v>1645</v>
      </c>
      <c r="M1408" t="s">
        <v>3913</v>
      </c>
      <c r="N1408" s="1">
        <f t="shared" si="219"/>
        <v>239.38499999999999</v>
      </c>
      <c r="O1408" s="1">
        <f t="shared" si="216"/>
        <v>524.30656862745093</v>
      </c>
      <c r="P1408" s="1" t="str">
        <f t="shared" si="217"/>
        <v>11-2023</v>
      </c>
      <c r="T1408" s="1"/>
      <c r="U1408" s="1"/>
      <c r="V1408" s="1" t="s">
        <v>3913</v>
      </c>
      <c r="W1408" s="1"/>
      <c r="X1408" s="1" t="s">
        <v>1374</v>
      </c>
      <c r="Y1408" s="2" t="s">
        <v>3913</v>
      </c>
      <c r="Z1408" s="4" t="s">
        <v>535</v>
      </c>
      <c r="AD1408" t="str">
        <f t="shared" si="218"/>
        <v/>
      </c>
    </row>
    <row r="1409" spans="1:30" ht="14.25">
      <c r="A1409" s="1" t="str">
        <f t="shared" si="210"/>
        <v>e8105a56</v>
      </c>
      <c r="B1409" s="3">
        <v>45472</v>
      </c>
      <c r="C1409" s="2" t="str">
        <f t="shared" si="211"/>
        <v>North</v>
      </c>
      <c r="D1409" s="4" t="str">
        <f t="shared" si="212"/>
        <v>Clothing</v>
      </c>
      <c r="E1409" s="1">
        <v>3016.89</v>
      </c>
      <c r="F1409" s="1">
        <v>29</v>
      </c>
      <c r="G1409" s="1">
        <v>14</v>
      </c>
      <c r="H1409">
        <v>268.89</v>
      </c>
      <c r="I1409" s="10">
        <f t="shared" si="215"/>
        <v>8.9128208187902111E-2</v>
      </c>
      <c r="J1409">
        <f t="shared" si="213"/>
        <v>2571.1423225152107</v>
      </c>
      <c r="K1409">
        <f t="shared" si="214"/>
        <v>2535146.3299999977</v>
      </c>
      <c r="L1409" t="s">
        <v>1474</v>
      </c>
      <c r="M1409" t="s">
        <v>3910</v>
      </c>
      <c r="N1409" s="1">
        <f t="shared" si="219"/>
        <v>141.44499999999999</v>
      </c>
      <c r="O1409" s="1">
        <f t="shared" si="216"/>
        <v>518.08361275088532</v>
      </c>
      <c r="P1409" s="1" t="str">
        <f t="shared" si="217"/>
        <v>06-2024</v>
      </c>
      <c r="T1409" s="1"/>
      <c r="U1409" s="1"/>
      <c r="V1409" s="1" t="s">
        <v>3910</v>
      </c>
      <c r="W1409" s="1"/>
      <c r="X1409" s="1" t="s">
        <v>1375</v>
      </c>
      <c r="Y1409" s="2" t="s">
        <v>3910</v>
      </c>
      <c r="Z1409" s="4" t="s">
        <v>1474</v>
      </c>
      <c r="AD1409" t="str">
        <f t="shared" si="218"/>
        <v/>
      </c>
    </row>
    <row r="1410" spans="1:30" ht="14.25">
      <c r="A1410" s="1" t="str">
        <f t="shared" ref="A1410:A1473" si="220">TRIM(X1410)</f>
        <v>7044ed83</v>
      </c>
      <c r="B1410" s="3">
        <v>45457</v>
      </c>
      <c r="C1410" s="2" t="str">
        <f t="shared" ref="C1410:C1473" si="221">PROPER(TRIM(Y1410))</f>
        <v>East</v>
      </c>
      <c r="D1410" s="4" t="str">
        <f t="shared" ref="D1410:D1473" si="222">PROPER(TRIM(SUBSTITUTE(Z1410,"$","s")))</f>
        <v>Electronics</v>
      </c>
      <c r="E1410" s="1">
        <v>2495.41</v>
      </c>
      <c r="F1410" s="1">
        <v>49</v>
      </c>
      <c r="G1410" s="1">
        <v>7</v>
      </c>
      <c r="H1410">
        <v>888.37</v>
      </c>
      <c r="I1410" s="10">
        <f t="shared" si="215"/>
        <v>0.35600161897243343</v>
      </c>
      <c r="J1410">
        <f t="shared" ref="J1410:J1473" si="223">AVERAGEIFS(E:E,C:C,C1410)</f>
        <v>2506.2477027027048</v>
      </c>
      <c r="K1410">
        <f t="shared" ref="K1410:K1473" si="224">SUMIFS(E:E,C:C,C1410)</f>
        <v>2596472.620000002</v>
      </c>
      <c r="L1410" t="s">
        <v>3915</v>
      </c>
      <c r="M1410" t="s">
        <v>3912</v>
      </c>
      <c r="N1410" s="1">
        <f t="shared" si="219"/>
        <v>447.685</v>
      </c>
      <c r="O1410" s="1">
        <f t="shared" si="216"/>
        <v>507.6997287299634</v>
      </c>
      <c r="P1410" s="1" t="str">
        <f t="shared" si="217"/>
        <v>06-2024</v>
      </c>
      <c r="T1410" s="1"/>
      <c r="U1410" s="1"/>
      <c r="V1410" s="1" t="s">
        <v>3912</v>
      </c>
      <c r="W1410" s="1"/>
      <c r="X1410" s="1" t="s">
        <v>1376</v>
      </c>
      <c r="Y1410" s="2" t="s">
        <v>3912</v>
      </c>
      <c r="Z1410" s="4" t="s">
        <v>1222</v>
      </c>
      <c r="AD1410" t="str">
        <f t="shared" si="218"/>
        <v/>
      </c>
    </row>
    <row r="1411" spans="1:30" ht="14.25">
      <c r="A1411" s="1" t="str">
        <f t="shared" si="220"/>
        <v>88075d0b</v>
      </c>
      <c r="B1411" s="3">
        <v>45067</v>
      </c>
      <c r="C1411" s="2" t="str">
        <f t="shared" si="221"/>
        <v>West</v>
      </c>
      <c r="D1411" s="4" t="str">
        <f t="shared" si="222"/>
        <v>Furniture</v>
      </c>
      <c r="E1411" s="1">
        <v>925.72</v>
      </c>
      <c r="F1411" s="1">
        <v>45</v>
      </c>
      <c r="G1411" s="1">
        <v>5</v>
      </c>
      <c r="H1411">
        <v>127.62</v>
      </c>
      <c r="I1411" s="10">
        <f t="shared" ref="I1411:I1474" si="225">H1411/E1411</f>
        <v>0.1378602601218511</v>
      </c>
      <c r="J1411">
        <f t="shared" si="223"/>
        <v>2537.5954861821929</v>
      </c>
      <c r="K1411">
        <f t="shared" si="224"/>
        <v>2479230.7900000024</v>
      </c>
      <c r="L1411" t="s">
        <v>1645</v>
      </c>
      <c r="M1411" t="s">
        <v>3911</v>
      </c>
      <c r="N1411" s="1">
        <f t="shared" si="219"/>
        <v>66.31</v>
      </c>
      <c r="O1411" s="1">
        <f t="shared" ref="O1411:O1474" si="226">AVERAGEIFS(N:N,D:D,D1411)</f>
        <v>524.30656862745093</v>
      </c>
      <c r="P1411" s="1" t="str">
        <f t="shared" ref="P1411:P1474" si="227">TEXT(B1411,"mm-yyyy")</f>
        <v>05-2023</v>
      </c>
      <c r="T1411" s="1"/>
      <c r="U1411" s="1"/>
      <c r="V1411" s="1" t="s">
        <v>3911</v>
      </c>
      <c r="W1411" s="1"/>
      <c r="X1411" s="1" t="s">
        <v>1377</v>
      </c>
      <c r="Y1411" s="2" t="s">
        <v>959</v>
      </c>
      <c r="Z1411" s="4" t="s">
        <v>535</v>
      </c>
      <c r="AD1411" t="str">
        <f t="shared" ref="AD1411:AD1474" si="228">SUBSTITUTE(SUBSTITUTE(AC1411,"@",""),"#","")</f>
        <v/>
      </c>
    </row>
    <row r="1412" spans="1:30" ht="14.25">
      <c r="A1412" s="1" t="str">
        <f t="shared" si="220"/>
        <v>73562b93</v>
      </c>
      <c r="B1412" s="3">
        <v>45000</v>
      </c>
      <c r="C1412" s="2" t="str">
        <f t="shared" si="221"/>
        <v>West</v>
      </c>
      <c r="D1412" s="4" t="str">
        <f t="shared" si="222"/>
        <v>Sports</v>
      </c>
      <c r="E1412" s="1">
        <v>437.57</v>
      </c>
      <c r="F1412" s="1">
        <v>36</v>
      </c>
      <c r="G1412" s="1">
        <v>48</v>
      </c>
      <c r="H1412">
        <v>1893.16</v>
      </c>
      <c r="I1412" s="10">
        <f t="shared" si="225"/>
        <v>4.3265306122448983</v>
      </c>
      <c r="J1412">
        <f t="shared" si="223"/>
        <v>2537.5954861821929</v>
      </c>
      <c r="K1412">
        <f t="shared" si="224"/>
        <v>2479230.7900000024</v>
      </c>
      <c r="L1412" t="s">
        <v>3914</v>
      </c>
      <c r="M1412" t="s">
        <v>3911</v>
      </c>
      <c r="N1412" s="1">
        <f t="shared" si="219"/>
        <v>970.58</v>
      </c>
      <c r="O1412" s="1">
        <f t="shared" si="226"/>
        <v>516.19997471554962</v>
      </c>
      <c r="P1412" s="1" t="str">
        <f t="shared" si="227"/>
        <v>03-2023</v>
      </c>
      <c r="T1412" s="1"/>
      <c r="U1412" s="1"/>
      <c r="V1412" s="1" t="s">
        <v>3911</v>
      </c>
      <c r="W1412" s="1"/>
      <c r="X1412" s="1" t="s">
        <v>1378</v>
      </c>
      <c r="Y1412" s="2" t="s">
        <v>959</v>
      </c>
      <c r="Z1412" s="4" t="s">
        <v>3914</v>
      </c>
      <c r="AD1412" t="str">
        <f t="shared" si="228"/>
        <v/>
      </c>
    </row>
    <row r="1413" spans="1:30" ht="14.25">
      <c r="A1413" s="1" t="str">
        <f t="shared" si="220"/>
        <v>08d0d4ae</v>
      </c>
      <c r="B1413" s="3">
        <v>45570</v>
      </c>
      <c r="C1413" s="2" t="str">
        <f t="shared" si="221"/>
        <v>North</v>
      </c>
      <c r="D1413" s="4" t="str">
        <f t="shared" si="222"/>
        <v>Electronics</v>
      </c>
      <c r="E1413" s="1">
        <v>2648.28</v>
      </c>
      <c r="F1413" s="1">
        <v>20</v>
      </c>
      <c r="G1413" s="1">
        <v>37</v>
      </c>
      <c r="H1413">
        <v>1807.77</v>
      </c>
      <c r="I1413" s="10">
        <f t="shared" si="225"/>
        <v>0.68262041778059712</v>
      </c>
      <c r="J1413">
        <f t="shared" si="223"/>
        <v>2571.1423225152107</v>
      </c>
      <c r="K1413">
        <f t="shared" si="224"/>
        <v>2535146.3299999977</v>
      </c>
      <c r="L1413" t="s">
        <v>3915</v>
      </c>
      <c r="M1413" t="s">
        <v>3910</v>
      </c>
      <c r="N1413" s="1">
        <f t="shared" si="219"/>
        <v>922.38499999999999</v>
      </c>
      <c r="O1413" s="1">
        <f t="shared" si="226"/>
        <v>507.6997287299634</v>
      </c>
      <c r="P1413" s="1" t="str">
        <f t="shared" si="227"/>
        <v>10-2024</v>
      </c>
      <c r="T1413" s="1"/>
      <c r="U1413" s="1"/>
      <c r="V1413" s="1" t="s">
        <v>3910</v>
      </c>
      <c r="W1413" s="1"/>
      <c r="X1413" s="1" t="s">
        <v>1379</v>
      </c>
      <c r="Y1413" s="2" t="s">
        <v>3910</v>
      </c>
      <c r="Z1413" s="4" t="s">
        <v>1222</v>
      </c>
      <c r="AD1413" t="str">
        <f t="shared" si="228"/>
        <v/>
      </c>
    </row>
    <row r="1414" spans="1:30" ht="14.25">
      <c r="A1414" s="1" t="str">
        <f t="shared" si="220"/>
        <v>922eddc1</v>
      </c>
      <c r="B1414" s="3">
        <v>45367</v>
      </c>
      <c r="C1414" s="2" t="str">
        <f t="shared" si="221"/>
        <v>East</v>
      </c>
      <c r="D1414" s="4" t="str">
        <f t="shared" si="222"/>
        <v>Sports</v>
      </c>
      <c r="E1414" s="1">
        <v>2012.26</v>
      </c>
      <c r="F1414" s="1">
        <v>40</v>
      </c>
      <c r="G1414" s="1">
        <v>22</v>
      </c>
      <c r="H1414">
        <v>1015.6</v>
      </c>
      <c r="I1414" s="10">
        <f t="shared" si="225"/>
        <v>0.50470615129257657</v>
      </c>
      <c r="J1414">
        <f t="shared" si="223"/>
        <v>2506.2477027027048</v>
      </c>
      <c r="K1414">
        <f t="shared" si="224"/>
        <v>2596472.620000002</v>
      </c>
      <c r="L1414" t="s">
        <v>3914</v>
      </c>
      <c r="M1414" t="s">
        <v>3912</v>
      </c>
      <c r="N1414" s="1">
        <f t="shared" ref="N1414:N1477" si="229">AVERAGE(G1414,H1414)</f>
        <v>518.79999999999995</v>
      </c>
      <c r="O1414" s="1">
        <f t="shared" si="226"/>
        <v>516.19997471554962</v>
      </c>
      <c r="P1414" s="1" t="str">
        <f t="shared" si="227"/>
        <v>03-2024</v>
      </c>
      <c r="T1414" s="1"/>
      <c r="U1414" s="1"/>
      <c r="V1414" s="1" t="s">
        <v>3912</v>
      </c>
      <c r="W1414" s="1"/>
      <c r="X1414" s="1" t="s">
        <v>1380</v>
      </c>
      <c r="Y1414" s="2" t="s">
        <v>3912</v>
      </c>
      <c r="Z1414" s="4" t="s">
        <v>3914</v>
      </c>
      <c r="AD1414" t="str">
        <f t="shared" si="228"/>
        <v/>
      </c>
    </row>
    <row r="1415" spans="1:30" ht="14.25">
      <c r="A1415" s="1" t="str">
        <f t="shared" si="220"/>
        <v>daaf604c</v>
      </c>
      <c r="B1415" s="3">
        <v>45341</v>
      </c>
      <c r="C1415" s="2" t="str">
        <f t="shared" si="221"/>
        <v>West</v>
      </c>
      <c r="D1415" s="4" t="str">
        <f t="shared" si="222"/>
        <v>Electronics</v>
      </c>
      <c r="E1415" s="1">
        <v>4944.95</v>
      </c>
      <c r="F1415" s="1">
        <v>19</v>
      </c>
      <c r="G1415" s="1">
        <v>33</v>
      </c>
      <c r="H1415">
        <v>914.04</v>
      </c>
      <c r="I1415" s="10">
        <f t="shared" si="225"/>
        <v>0.18484312278182793</v>
      </c>
      <c r="J1415">
        <f t="shared" si="223"/>
        <v>2537.5954861821929</v>
      </c>
      <c r="K1415">
        <f t="shared" si="224"/>
        <v>2479230.7900000024</v>
      </c>
      <c r="L1415" t="s">
        <v>3915</v>
      </c>
      <c r="M1415" t="s">
        <v>3911</v>
      </c>
      <c r="N1415" s="1">
        <f t="shared" si="229"/>
        <v>473.52</v>
      </c>
      <c r="O1415" s="1">
        <f t="shared" si="226"/>
        <v>507.6997287299634</v>
      </c>
      <c r="P1415" s="1" t="str">
        <f t="shared" si="227"/>
        <v>02-2024</v>
      </c>
      <c r="T1415" s="1"/>
      <c r="U1415" s="1"/>
      <c r="V1415" s="1" t="s">
        <v>3911</v>
      </c>
      <c r="W1415" s="1"/>
      <c r="X1415" s="1" t="s">
        <v>1381</v>
      </c>
      <c r="Y1415" s="2" t="s">
        <v>959</v>
      </c>
      <c r="Z1415" s="4" t="s">
        <v>1222</v>
      </c>
      <c r="AD1415" t="str">
        <f t="shared" si="228"/>
        <v/>
      </c>
    </row>
    <row r="1416" spans="1:30" ht="14.25">
      <c r="A1416" s="1" t="str">
        <f t="shared" si="220"/>
        <v>7cad574f</v>
      </c>
      <c r="B1416" s="3">
        <v>45059</v>
      </c>
      <c r="C1416" s="2" t="str">
        <f t="shared" si="221"/>
        <v>West</v>
      </c>
      <c r="D1416" s="4" t="str">
        <f t="shared" si="222"/>
        <v>Groceries</v>
      </c>
      <c r="E1416" s="1">
        <v>1953.75</v>
      </c>
      <c r="F1416" s="1">
        <v>42</v>
      </c>
      <c r="G1416" s="1">
        <v>36</v>
      </c>
      <c r="H1416">
        <v>1061.5999999999999</v>
      </c>
      <c r="I1416" s="10">
        <f t="shared" si="225"/>
        <v>0.54336532309660901</v>
      </c>
      <c r="J1416">
        <f t="shared" si="223"/>
        <v>2537.5954861821929</v>
      </c>
      <c r="K1416">
        <f t="shared" si="224"/>
        <v>2479230.7900000024</v>
      </c>
      <c r="L1416" t="s">
        <v>88</v>
      </c>
      <c r="M1416" t="s">
        <v>3911</v>
      </c>
      <c r="N1416" s="1">
        <f t="shared" si="229"/>
        <v>548.79999999999995</v>
      </c>
      <c r="O1416" s="1">
        <f t="shared" si="226"/>
        <v>515.36624489795861</v>
      </c>
      <c r="P1416" s="1" t="str">
        <f t="shared" si="227"/>
        <v>05-2023</v>
      </c>
      <c r="T1416" s="1"/>
      <c r="U1416" s="1"/>
      <c r="V1416" s="1" t="s">
        <v>3911</v>
      </c>
      <c r="W1416" s="1"/>
      <c r="X1416" s="1" t="s">
        <v>1382</v>
      </c>
      <c r="Y1416" s="2" t="s">
        <v>959</v>
      </c>
      <c r="Z1416" s="4" t="s">
        <v>88</v>
      </c>
      <c r="AD1416" t="str">
        <f t="shared" si="228"/>
        <v/>
      </c>
    </row>
    <row r="1417" spans="1:30" ht="14.25">
      <c r="A1417" s="1" t="str">
        <f t="shared" si="220"/>
        <v>dc28a99b</v>
      </c>
      <c r="B1417" s="3">
        <v>45455</v>
      </c>
      <c r="C1417" s="2" t="str">
        <f t="shared" si="221"/>
        <v>South</v>
      </c>
      <c r="D1417" s="4" t="str">
        <f t="shared" si="222"/>
        <v>Sports</v>
      </c>
      <c r="E1417" s="1">
        <v>1722.32</v>
      </c>
      <c r="F1417" s="1">
        <v>20</v>
      </c>
      <c r="G1417" s="1">
        <v>13</v>
      </c>
      <c r="H1417">
        <v>1753.85</v>
      </c>
      <c r="I1417" s="10">
        <f t="shared" si="225"/>
        <v>1.0183067025872079</v>
      </c>
      <c r="J1417">
        <f t="shared" si="223"/>
        <v>2496.4375124875119</v>
      </c>
      <c r="K1417">
        <f t="shared" si="224"/>
        <v>2498933.9499999993</v>
      </c>
      <c r="L1417" t="s">
        <v>3914</v>
      </c>
      <c r="M1417" t="s">
        <v>3913</v>
      </c>
      <c r="N1417" s="1">
        <f t="shared" si="229"/>
        <v>883.42499999999995</v>
      </c>
      <c r="O1417" s="1">
        <f t="shared" si="226"/>
        <v>516.19997471554962</v>
      </c>
      <c r="P1417" s="1" t="str">
        <f t="shared" si="227"/>
        <v>06-2024</v>
      </c>
      <c r="T1417" s="1"/>
      <c r="U1417" s="1"/>
      <c r="V1417" s="1" t="s">
        <v>3913</v>
      </c>
      <c r="W1417" s="1"/>
      <c r="X1417" s="1" t="s">
        <v>1383</v>
      </c>
      <c r="Y1417" s="2" t="s">
        <v>3913</v>
      </c>
      <c r="Z1417" s="4" t="s">
        <v>3914</v>
      </c>
      <c r="AD1417" t="str">
        <f t="shared" si="228"/>
        <v/>
      </c>
    </row>
    <row r="1418" spans="1:30" ht="14.25">
      <c r="A1418" s="1" t="str">
        <f t="shared" si="220"/>
        <v>ab9acd51</v>
      </c>
      <c r="B1418" s="3">
        <v>45188</v>
      </c>
      <c r="C1418" s="2" t="str">
        <f t="shared" si="221"/>
        <v>North</v>
      </c>
      <c r="D1418" s="4" t="str">
        <f t="shared" si="222"/>
        <v>Sports</v>
      </c>
      <c r="E1418" s="1">
        <v>720.1</v>
      </c>
      <c r="F1418" s="1">
        <v>6</v>
      </c>
      <c r="G1418" s="1">
        <v>24</v>
      </c>
      <c r="H1418">
        <v>202.07</v>
      </c>
      <c r="I1418" s="10">
        <f t="shared" si="225"/>
        <v>0.28061380363838356</v>
      </c>
      <c r="J1418">
        <f t="shared" si="223"/>
        <v>2571.1423225152107</v>
      </c>
      <c r="K1418">
        <f t="shared" si="224"/>
        <v>2535146.3299999977</v>
      </c>
      <c r="L1418" t="s">
        <v>3914</v>
      </c>
      <c r="M1418" t="s">
        <v>3910</v>
      </c>
      <c r="N1418" s="1">
        <f t="shared" si="229"/>
        <v>113.035</v>
      </c>
      <c r="O1418" s="1">
        <f t="shared" si="226"/>
        <v>516.19997471554962</v>
      </c>
      <c r="P1418" s="1" t="str">
        <f t="shared" si="227"/>
        <v>09-2023</v>
      </c>
      <c r="T1418" s="1"/>
      <c r="U1418" s="1"/>
      <c r="V1418" s="1" t="s">
        <v>3910</v>
      </c>
      <c r="W1418" s="1"/>
      <c r="X1418" s="1" t="s">
        <v>1384</v>
      </c>
      <c r="Y1418" s="2" t="s">
        <v>3910</v>
      </c>
      <c r="Z1418" s="4" t="s">
        <v>3914</v>
      </c>
      <c r="AD1418" t="str">
        <f t="shared" si="228"/>
        <v/>
      </c>
    </row>
    <row r="1419" spans="1:30" ht="14.25">
      <c r="A1419" s="1" t="str">
        <f t="shared" si="220"/>
        <v>3960241e</v>
      </c>
      <c r="B1419" s="3">
        <v>44888</v>
      </c>
      <c r="C1419" s="2" t="str">
        <f t="shared" si="221"/>
        <v>East</v>
      </c>
      <c r="D1419" s="4" t="str">
        <f t="shared" si="222"/>
        <v>Sports</v>
      </c>
      <c r="E1419" s="1">
        <v>3941.52</v>
      </c>
      <c r="F1419" s="1">
        <v>23</v>
      </c>
      <c r="G1419" s="1">
        <v>22</v>
      </c>
      <c r="H1419">
        <v>484.4</v>
      </c>
      <c r="I1419" s="10">
        <f t="shared" si="225"/>
        <v>0.12289675049219589</v>
      </c>
      <c r="J1419">
        <f t="shared" si="223"/>
        <v>2506.2477027027048</v>
      </c>
      <c r="K1419">
        <f t="shared" si="224"/>
        <v>2596472.620000002</v>
      </c>
      <c r="L1419" t="s">
        <v>3914</v>
      </c>
      <c r="M1419" t="s">
        <v>3912</v>
      </c>
      <c r="N1419" s="1">
        <f t="shared" si="229"/>
        <v>253.2</v>
      </c>
      <c r="O1419" s="1">
        <f t="shared" si="226"/>
        <v>516.19997471554962</v>
      </c>
      <c r="P1419" s="1" t="str">
        <f t="shared" si="227"/>
        <v>11-2022</v>
      </c>
      <c r="T1419" s="1"/>
      <c r="U1419" s="1"/>
      <c r="V1419" s="1" t="s">
        <v>3912</v>
      </c>
      <c r="W1419" s="1"/>
      <c r="X1419" s="1" t="s">
        <v>1385</v>
      </c>
      <c r="Y1419" s="2" t="s">
        <v>3912</v>
      </c>
      <c r="Z1419" s="4" t="s">
        <v>3914</v>
      </c>
      <c r="AD1419" t="str">
        <f t="shared" si="228"/>
        <v/>
      </c>
    </row>
    <row r="1420" spans="1:30" ht="14.25">
      <c r="A1420" s="1" t="str">
        <f t="shared" si="220"/>
        <v>922816de</v>
      </c>
      <c r="B1420" s="3">
        <v>45147</v>
      </c>
      <c r="C1420" s="2" t="str">
        <f t="shared" si="221"/>
        <v>East</v>
      </c>
      <c r="D1420" s="4" t="str">
        <f t="shared" si="222"/>
        <v>Sports</v>
      </c>
      <c r="E1420" s="1">
        <v>4697.5</v>
      </c>
      <c r="F1420" s="1">
        <v>21</v>
      </c>
      <c r="G1420" s="1">
        <v>36</v>
      </c>
      <c r="H1420">
        <v>351.07</v>
      </c>
      <c r="I1420" s="10">
        <f t="shared" si="225"/>
        <v>7.47354976051091E-2</v>
      </c>
      <c r="J1420">
        <f t="shared" si="223"/>
        <v>2506.2477027027048</v>
      </c>
      <c r="K1420">
        <f t="shared" si="224"/>
        <v>2596472.620000002</v>
      </c>
      <c r="L1420" t="s">
        <v>3914</v>
      </c>
      <c r="M1420" t="s">
        <v>3912</v>
      </c>
      <c r="N1420" s="1">
        <f t="shared" si="229"/>
        <v>193.535</v>
      </c>
      <c r="O1420" s="1">
        <f t="shared" si="226"/>
        <v>516.19997471554962</v>
      </c>
      <c r="P1420" s="1" t="str">
        <f t="shared" si="227"/>
        <v>08-2023</v>
      </c>
      <c r="T1420" s="1"/>
      <c r="U1420" s="1"/>
      <c r="V1420" s="1" t="s">
        <v>3912</v>
      </c>
      <c r="W1420" s="1"/>
      <c r="X1420" s="1" t="s">
        <v>1386</v>
      </c>
      <c r="Y1420" s="2" t="s">
        <v>3912</v>
      </c>
      <c r="Z1420" s="4" t="s">
        <v>3914</v>
      </c>
      <c r="AD1420" t="str">
        <f t="shared" si="228"/>
        <v/>
      </c>
    </row>
    <row r="1421" spans="1:30" ht="14.25">
      <c r="A1421" s="1" t="str">
        <f t="shared" si="220"/>
        <v>5d1a5581</v>
      </c>
      <c r="B1421" s="3">
        <v>45151</v>
      </c>
      <c r="C1421" s="2" t="str">
        <f t="shared" si="221"/>
        <v>West</v>
      </c>
      <c r="D1421" s="4" t="str">
        <f t="shared" si="222"/>
        <v>Clothing</v>
      </c>
      <c r="E1421" s="1">
        <v>2496.37</v>
      </c>
      <c r="F1421" s="1">
        <v>33</v>
      </c>
      <c r="G1421" s="1">
        <v>7</v>
      </c>
      <c r="H1421">
        <v>1695.33</v>
      </c>
      <c r="I1421" s="10">
        <f t="shared" si="225"/>
        <v>0.67911807945136338</v>
      </c>
      <c r="J1421">
        <f t="shared" si="223"/>
        <v>2537.5954861821929</v>
      </c>
      <c r="K1421">
        <f t="shared" si="224"/>
        <v>2479230.7900000024</v>
      </c>
      <c r="L1421" t="s">
        <v>1474</v>
      </c>
      <c r="M1421" t="s">
        <v>3911</v>
      </c>
      <c r="N1421" s="1">
        <f t="shared" si="229"/>
        <v>851.16499999999996</v>
      </c>
      <c r="O1421" s="1">
        <f t="shared" si="226"/>
        <v>518.08361275088532</v>
      </c>
      <c r="P1421" s="1" t="str">
        <f t="shared" si="227"/>
        <v>08-2023</v>
      </c>
      <c r="T1421" s="1"/>
      <c r="U1421" s="1"/>
      <c r="V1421" s="1" t="s">
        <v>3911</v>
      </c>
      <c r="W1421" s="1"/>
      <c r="X1421" s="1" t="s">
        <v>1387</v>
      </c>
      <c r="Y1421" s="2" t="s">
        <v>959</v>
      </c>
      <c r="Z1421" s="4" t="s">
        <v>1474</v>
      </c>
      <c r="AD1421" t="str">
        <f t="shared" si="228"/>
        <v/>
      </c>
    </row>
    <row r="1422" spans="1:30" ht="14.25">
      <c r="A1422" s="1" t="str">
        <f t="shared" si="220"/>
        <v>d7def491</v>
      </c>
      <c r="B1422" s="3">
        <v>45156</v>
      </c>
      <c r="C1422" s="2" t="str">
        <f t="shared" si="221"/>
        <v>East</v>
      </c>
      <c r="D1422" s="4" t="str">
        <f t="shared" si="222"/>
        <v>Clothing</v>
      </c>
      <c r="E1422" s="1">
        <v>2106.81</v>
      </c>
      <c r="F1422" s="1">
        <v>34</v>
      </c>
      <c r="G1422" s="1">
        <v>38</v>
      </c>
      <c r="H1422">
        <v>484.06</v>
      </c>
      <c r="I1422" s="10">
        <f t="shared" si="225"/>
        <v>0.22975968407212802</v>
      </c>
      <c r="J1422">
        <f t="shared" si="223"/>
        <v>2506.2477027027048</v>
      </c>
      <c r="K1422">
        <f t="shared" si="224"/>
        <v>2596472.620000002</v>
      </c>
      <c r="L1422" t="s">
        <v>1474</v>
      </c>
      <c r="M1422" t="s">
        <v>3912</v>
      </c>
      <c r="N1422" s="1">
        <f t="shared" si="229"/>
        <v>261.02999999999997</v>
      </c>
      <c r="O1422" s="1">
        <f t="shared" si="226"/>
        <v>518.08361275088532</v>
      </c>
      <c r="P1422" s="1" t="str">
        <f t="shared" si="227"/>
        <v>08-2023</v>
      </c>
      <c r="T1422" s="1"/>
      <c r="U1422" s="1"/>
      <c r="V1422" s="1" t="s">
        <v>3912</v>
      </c>
      <c r="W1422" s="1"/>
      <c r="X1422" s="1" t="s">
        <v>1388</v>
      </c>
      <c r="Y1422" s="2" t="s">
        <v>3912</v>
      </c>
      <c r="Z1422" s="4" t="s">
        <v>1474</v>
      </c>
      <c r="AD1422" t="str">
        <f t="shared" si="228"/>
        <v/>
      </c>
    </row>
    <row r="1423" spans="1:30" ht="14.25">
      <c r="A1423" s="1" t="str">
        <f t="shared" si="220"/>
        <v>f818d724</v>
      </c>
      <c r="B1423" s="3">
        <v>45496</v>
      </c>
      <c r="C1423" s="2" t="str">
        <f t="shared" si="221"/>
        <v>East</v>
      </c>
      <c r="D1423" s="4" t="str">
        <f t="shared" si="222"/>
        <v>Sports</v>
      </c>
      <c r="E1423" s="1">
        <v>793.15</v>
      </c>
      <c r="F1423" s="1">
        <v>7</v>
      </c>
      <c r="G1423" s="1">
        <v>13</v>
      </c>
      <c r="H1423">
        <v>1903.31</v>
      </c>
      <c r="I1423" s="10">
        <f t="shared" si="225"/>
        <v>2.3996848011095002</v>
      </c>
      <c r="J1423">
        <f t="shared" si="223"/>
        <v>2506.2477027027048</v>
      </c>
      <c r="K1423">
        <f t="shared" si="224"/>
        <v>2596472.620000002</v>
      </c>
      <c r="L1423" t="s">
        <v>3914</v>
      </c>
      <c r="M1423" t="s">
        <v>3912</v>
      </c>
      <c r="N1423" s="1">
        <f t="shared" si="229"/>
        <v>958.15499999999997</v>
      </c>
      <c r="O1423" s="1">
        <f t="shared" si="226"/>
        <v>516.19997471554962</v>
      </c>
      <c r="P1423" s="1" t="str">
        <f t="shared" si="227"/>
        <v>07-2024</v>
      </c>
      <c r="T1423" s="1"/>
      <c r="U1423" s="1"/>
      <c r="V1423" s="1" t="s">
        <v>3912</v>
      </c>
      <c r="W1423" s="1"/>
      <c r="X1423" s="1" t="s">
        <v>1389</v>
      </c>
      <c r="Y1423" s="2" t="s">
        <v>3912</v>
      </c>
      <c r="Z1423" s="4" t="s">
        <v>3914</v>
      </c>
      <c r="AD1423" t="str">
        <f t="shared" si="228"/>
        <v/>
      </c>
    </row>
    <row r="1424" spans="1:30" ht="14.25">
      <c r="A1424" s="1" t="str">
        <f t="shared" si="220"/>
        <v>72e89814</v>
      </c>
      <c r="B1424" s="3">
        <v>45292</v>
      </c>
      <c r="C1424" s="2" t="str">
        <f t="shared" si="221"/>
        <v>South</v>
      </c>
      <c r="D1424" s="4" t="str">
        <f t="shared" si="222"/>
        <v>Furniture</v>
      </c>
      <c r="E1424" s="1">
        <v>222.57</v>
      </c>
      <c r="F1424" s="1">
        <v>37</v>
      </c>
      <c r="G1424" s="1">
        <v>39</v>
      </c>
      <c r="H1424">
        <v>854.73</v>
      </c>
      <c r="I1424" s="10">
        <f t="shared" si="225"/>
        <v>3.8402749696724627</v>
      </c>
      <c r="J1424">
        <f t="shared" si="223"/>
        <v>2496.4375124875119</v>
      </c>
      <c r="K1424">
        <f t="shared" si="224"/>
        <v>2498933.9499999993</v>
      </c>
      <c r="L1424" t="s">
        <v>1645</v>
      </c>
      <c r="M1424" t="s">
        <v>3913</v>
      </c>
      <c r="N1424" s="1">
        <f t="shared" si="229"/>
        <v>446.86500000000001</v>
      </c>
      <c r="O1424" s="1">
        <f t="shared" si="226"/>
        <v>524.30656862745093</v>
      </c>
      <c r="P1424" s="1" t="str">
        <f t="shared" si="227"/>
        <v>01-2024</v>
      </c>
      <c r="T1424" s="1"/>
      <c r="U1424" s="1"/>
      <c r="V1424" s="1" t="s">
        <v>3913</v>
      </c>
      <c r="W1424" s="1"/>
      <c r="X1424" s="1" t="s">
        <v>1390</v>
      </c>
      <c r="Y1424" s="2" t="s">
        <v>3913</v>
      </c>
      <c r="Z1424" s="4" t="s">
        <v>535</v>
      </c>
      <c r="AD1424" t="str">
        <f t="shared" si="228"/>
        <v/>
      </c>
    </row>
    <row r="1425" spans="1:30" ht="14.25">
      <c r="A1425" s="1" t="str">
        <f t="shared" si="220"/>
        <v>4a5667d7</v>
      </c>
      <c r="B1425" s="3">
        <v>45089</v>
      </c>
      <c r="C1425" s="2" t="str">
        <f t="shared" si="221"/>
        <v>North</v>
      </c>
      <c r="D1425" s="4" t="str">
        <f t="shared" si="222"/>
        <v>Furniture</v>
      </c>
      <c r="E1425" s="1">
        <v>2530.06</v>
      </c>
      <c r="F1425" s="1">
        <v>48</v>
      </c>
      <c r="G1425" s="1">
        <v>20</v>
      </c>
      <c r="H1425">
        <v>1204.8399999999999</v>
      </c>
      <c r="I1425" s="10">
        <f t="shared" si="225"/>
        <v>0.47621005035453701</v>
      </c>
      <c r="J1425">
        <f t="shared" si="223"/>
        <v>2571.1423225152107</v>
      </c>
      <c r="K1425">
        <f t="shared" si="224"/>
        <v>2535146.3299999977</v>
      </c>
      <c r="L1425" t="s">
        <v>1645</v>
      </c>
      <c r="M1425" t="s">
        <v>3910</v>
      </c>
      <c r="N1425" s="1">
        <f t="shared" si="229"/>
        <v>612.41999999999996</v>
      </c>
      <c r="O1425" s="1">
        <f t="shared" si="226"/>
        <v>524.30656862745093</v>
      </c>
      <c r="P1425" s="1" t="str">
        <f t="shared" si="227"/>
        <v>06-2023</v>
      </c>
      <c r="T1425" s="1"/>
      <c r="U1425" s="1"/>
      <c r="V1425" s="1" t="s">
        <v>3910</v>
      </c>
      <c r="W1425" s="1"/>
      <c r="X1425" s="1" t="s">
        <v>1391</v>
      </c>
      <c r="Y1425" s="2" t="s">
        <v>3910</v>
      </c>
      <c r="Z1425" s="4" t="s">
        <v>535</v>
      </c>
      <c r="AD1425" t="str">
        <f t="shared" si="228"/>
        <v/>
      </c>
    </row>
    <row r="1426" spans="1:30" ht="14.25">
      <c r="A1426" s="1" t="str">
        <f t="shared" si="220"/>
        <v>d4f49110</v>
      </c>
      <c r="B1426" s="3">
        <v>45104</v>
      </c>
      <c r="C1426" s="2" t="str">
        <f t="shared" si="221"/>
        <v>West</v>
      </c>
      <c r="D1426" s="4" t="str">
        <f t="shared" si="222"/>
        <v>Furniture</v>
      </c>
      <c r="E1426" s="1">
        <v>2478.63</v>
      </c>
      <c r="F1426" s="1">
        <v>21</v>
      </c>
      <c r="G1426" s="1">
        <v>13</v>
      </c>
      <c r="H1426">
        <v>1176.05</v>
      </c>
      <c r="I1426" s="10">
        <f t="shared" si="225"/>
        <v>0.47447581930340549</v>
      </c>
      <c r="J1426">
        <f t="shared" si="223"/>
        <v>2537.5954861821929</v>
      </c>
      <c r="K1426">
        <f t="shared" si="224"/>
        <v>2479230.7900000024</v>
      </c>
      <c r="L1426" t="s">
        <v>1645</v>
      </c>
      <c r="M1426" t="s">
        <v>3911</v>
      </c>
      <c r="N1426" s="1">
        <f t="shared" si="229"/>
        <v>594.52499999999998</v>
      </c>
      <c r="O1426" s="1">
        <f t="shared" si="226"/>
        <v>524.30656862745093</v>
      </c>
      <c r="P1426" s="1" t="str">
        <f t="shared" si="227"/>
        <v>06-2023</v>
      </c>
      <c r="T1426" s="1"/>
      <c r="U1426" s="1"/>
      <c r="V1426" s="1" t="s">
        <v>3911</v>
      </c>
      <c r="W1426" s="1"/>
      <c r="X1426" s="1" t="s">
        <v>1392</v>
      </c>
      <c r="Y1426" s="2" t="s">
        <v>959</v>
      </c>
      <c r="Z1426" s="4" t="s">
        <v>535</v>
      </c>
      <c r="AD1426" t="str">
        <f t="shared" si="228"/>
        <v/>
      </c>
    </row>
    <row r="1427" spans="1:30" ht="14.25">
      <c r="A1427" s="1" t="str">
        <f t="shared" si="220"/>
        <v>35b8b2ac</v>
      </c>
      <c r="B1427" s="3">
        <v>45148</v>
      </c>
      <c r="C1427" s="2" t="str">
        <f t="shared" si="221"/>
        <v>East</v>
      </c>
      <c r="D1427" s="4" t="str">
        <f t="shared" si="222"/>
        <v>Clothing</v>
      </c>
      <c r="E1427" s="1">
        <v>3332.06</v>
      </c>
      <c r="F1427" s="1">
        <v>22</v>
      </c>
      <c r="G1427" s="1">
        <v>21</v>
      </c>
      <c r="H1427">
        <v>1349.69</v>
      </c>
      <c r="I1427" s="10">
        <f t="shared" si="225"/>
        <v>0.40506173358222841</v>
      </c>
      <c r="J1427">
        <f t="shared" si="223"/>
        <v>2506.2477027027048</v>
      </c>
      <c r="K1427">
        <f t="shared" si="224"/>
        <v>2596472.620000002</v>
      </c>
      <c r="L1427" t="s">
        <v>1474</v>
      </c>
      <c r="M1427" t="s">
        <v>3912</v>
      </c>
      <c r="N1427" s="1">
        <f t="shared" si="229"/>
        <v>685.34500000000003</v>
      </c>
      <c r="O1427" s="1">
        <f t="shared" si="226"/>
        <v>518.08361275088532</v>
      </c>
      <c r="P1427" s="1" t="str">
        <f t="shared" si="227"/>
        <v>08-2023</v>
      </c>
      <c r="T1427" s="1"/>
      <c r="U1427" s="1"/>
      <c r="V1427" s="1" t="s">
        <v>3912</v>
      </c>
      <c r="W1427" s="1"/>
      <c r="X1427" s="1" t="s">
        <v>1393</v>
      </c>
      <c r="Y1427" s="2" t="s">
        <v>3912</v>
      </c>
      <c r="Z1427" s="4" t="s">
        <v>1474</v>
      </c>
      <c r="AD1427" t="str">
        <f t="shared" si="228"/>
        <v/>
      </c>
    </row>
    <row r="1428" spans="1:30" ht="14.25">
      <c r="A1428" s="1" t="str">
        <f t="shared" si="220"/>
        <v>c96b5b84</v>
      </c>
      <c r="B1428" s="3">
        <v>45583</v>
      </c>
      <c r="C1428" s="2" t="str">
        <f t="shared" si="221"/>
        <v>West</v>
      </c>
      <c r="D1428" s="4" t="str">
        <f t="shared" si="222"/>
        <v>Furniture</v>
      </c>
      <c r="E1428" s="1">
        <v>4259.59</v>
      </c>
      <c r="F1428" s="1">
        <v>39</v>
      </c>
      <c r="G1428" s="1">
        <v>31</v>
      </c>
      <c r="H1428">
        <v>718.37</v>
      </c>
      <c r="I1428" s="10">
        <f t="shared" si="225"/>
        <v>0.16864768674919417</v>
      </c>
      <c r="J1428">
        <f t="shared" si="223"/>
        <v>2537.5954861821929</v>
      </c>
      <c r="K1428">
        <f t="shared" si="224"/>
        <v>2479230.7900000024</v>
      </c>
      <c r="L1428" t="s">
        <v>1645</v>
      </c>
      <c r="M1428" t="s">
        <v>3911</v>
      </c>
      <c r="N1428" s="1">
        <f t="shared" si="229"/>
        <v>374.685</v>
      </c>
      <c r="O1428" s="1">
        <f t="shared" si="226"/>
        <v>524.30656862745093</v>
      </c>
      <c r="P1428" s="1" t="str">
        <f t="shared" si="227"/>
        <v>10-2024</v>
      </c>
      <c r="T1428" s="1"/>
      <c r="U1428" s="1"/>
      <c r="V1428" s="1" t="s">
        <v>3911</v>
      </c>
      <c r="W1428" s="1"/>
      <c r="X1428" s="1" t="s">
        <v>1394</v>
      </c>
      <c r="Y1428" s="2" t="s">
        <v>959</v>
      </c>
      <c r="Z1428" s="4" t="s">
        <v>535</v>
      </c>
      <c r="AD1428" t="str">
        <f t="shared" si="228"/>
        <v/>
      </c>
    </row>
    <row r="1429" spans="1:30" ht="14.25">
      <c r="A1429" s="1" t="str">
        <f t="shared" si="220"/>
        <v>0c96c070</v>
      </c>
      <c r="B1429" s="3">
        <v>45366</v>
      </c>
      <c r="C1429" s="2" t="str">
        <f t="shared" si="221"/>
        <v>South</v>
      </c>
      <c r="D1429" s="4" t="str">
        <f t="shared" si="222"/>
        <v>Clothing</v>
      </c>
      <c r="E1429" s="1">
        <v>503.52</v>
      </c>
      <c r="F1429" s="1">
        <v>29</v>
      </c>
      <c r="G1429" s="1">
        <v>25</v>
      </c>
      <c r="H1429">
        <v>1524.35</v>
      </c>
      <c r="I1429" s="10">
        <f t="shared" si="225"/>
        <v>3.0273871941531616</v>
      </c>
      <c r="J1429">
        <f t="shared" si="223"/>
        <v>2496.4375124875119</v>
      </c>
      <c r="K1429">
        <f t="shared" si="224"/>
        <v>2498933.9499999993</v>
      </c>
      <c r="L1429" t="s">
        <v>1474</v>
      </c>
      <c r="M1429" t="s">
        <v>3913</v>
      </c>
      <c r="N1429" s="1">
        <f t="shared" si="229"/>
        <v>774.67499999999995</v>
      </c>
      <c r="O1429" s="1">
        <f t="shared" si="226"/>
        <v>518.08361275088532</v>
      </c>
      <c r="P1429" s="1" t="str">
        <f t="shared" si="227"/>
        <v>03-2024</v>
      </c>
      <c r="T1429" s="1"/>
      <c r="U1429" s="1"/>
      <c r="V1429" s="1" t="s">
        <v>3913</v>
      </c>
      <c r="W1429" s="1"/>
      <c r="X1429" s="1" t="s">
        <v>1395</v>
      </c>
      <c r="Y1429" s="2" t="s">
        <v>3913</v>
      </c>
      <c r="Z1429" s="4" t="s">
        <v>1474</v>
      </c>
      <c r="AD1429" t="str">
        <f t="shared" si="228"/>
        <v/>
      </c>
    </row>
    <row r="1430" spans="1:30" ht="14.25">
      <c r="A1430" s="1" t="str">
        <f t="shared" si="220"/>
        <v>f73cbdf7</v>
      </c>
      <c r="B1430" s="3">
        <v>44938</v>
      </c>
      <c r="C1430" s="2" t="str">
        <f t="shared" si="221"/>
        <v>South</v>
      </c>
      <c r="D1430" s="4" t="str">
        <f t="shared" si="222"/>
        <v>Electronics</v>
      </c>
      <c r="E1430" s="1">
        <v>672.26</v>
      </c>
      <c r="F1430" s="1">
        <v>33</v>
      </c>
      <c r="G1430" s="1">
        <v>28</v>
      </c>
      <c r="H1430">
        <v>1560.25</v>
      </c>
      <c r="I1430" s="10">
        <f t="shared" si="225"/>
        <v>2.3209026269598074</v>
      </c>
      <c r="J1430">
        <f t="shared" si="223"/>
        <v>2496.4375124875119</v>
      </c>
      <c r="K1430">
        <f t="shared" si="224"/>
        <v>2498933.9499999993</v>
      </c>
      <c r="L1430" t="s">
        <v>3915</v>
      </c>
      <c r="M1430" t="s">
        <v>3913</v>
      </c>
      <c r="N1430" s="1">
        <f t="shared" si="229"/>
        <v>794.125</v>
      </c>
      <c r="O1430" s="1">
        <f t="shared" si="226"/>
        <v>507.6997287299634</v>
      </c>
      <c r="P1430" s="1" t="str">
        <f t="shared" si="227"/>
        <v>01-2023</v>
      </c>
      <c r="T1430" s="1"/>
      <c r="U1430" s="1"/>
      <c r="V1430" s="1" t="s">
        <v>3913</v>
      </c>
      <c r="W1430" s="1"/>
      <c r="X1430" s="1" t="s">
        <v>1396</v>
      </c>
      <c r="Y1430" s="2" t="s">
        <v>3913</v>
      </c>
      <c r="Z1430" s="4" t="s">
        <v>1222</v>
      </c>
      <c r="AD1430" t="str">
        <f t="shared" si="228"/>
        <v/>
      </c>
    </row>
    <row r="1431" spans="1:30" ht="14.25">
      <c r="A1431" s="1" t="str">
        <f t="shared" si="220"/>
        <v>caee57f6</v>
      </c>
      <c r="B1431" s="3">
        <v>44901</v>
      </c>
      <c r="C1431" s="2" t="str">
        <f t="shared" si="221"/>
        <v>West</v>
      </c>
      <c r="D1431" s="4" t="str">
        <f t="shared" si="222"/>
        <v>Furniture</v>
      </c>
      <c r="E1431" s="1">
        <v>3225.79</v>
      </c>
      <c r="F1431" s="1">
        <v>42</v>
      </c>
      <c r="G1431" s="1">
        <v>36</v>
      </c>
      <c r="H1431">
        <v>565.72</v>
      </c>
      <c r="I1431" s="10">
        <f t="shared" si="225"/>
        <v>0.17537409440788149</v>
      </c>
      <c r="J1431">
        <f t="shared" si="223"/>
        <v>2537.5954861821929</v>
      </c>
      <c r="K1431">
        <f t="shared" si="224"/>
        <v>2479230.7900000024</v>
      </c>
      <c r="L1431" t="s">
        <v>1645</v>
      </c>
      <c r="M1431" t="s">
        <v>3911</v>
      </c>
      <c r="N1431" s="1">
        <f t="shared" si="229"/>
        <v>300.86</v>
      </c>
      <c r="O1431" s="1">
        <f t="shared" si="226"/>
        <v>524.30656862745093</v>
      </c>
      <c r="P1431" s="1" t="str">
        <f t="shared" si="227"/>
        <v>12-2022</v>
      </c>
      <c r="T1431" s="1"/>
      <c r="U1431" s="1"/>
      <c r="V1431" s="1" t="s">
        <v>3911</v>
      </c>
      <c r="W1431" s="1"/>
      <c r="X1431" s="1" t="s">
        <v>1397</v>
      </c>
      <c r="Y1431" s="2" t="s">
        <v>959</v>
      </c>
      <c r="Z1431" s="4" t="s">
        <v>535</v>
      </c>
      <c r="AD1431" t="str">
        <f t="shared" si="228"/>
        <v/>
      </c>
    </row>
    <row r="1432" spans="1:30" ht="14.25">
      <c r="A1432" s="1" t="str">
        <f t="shared" si="220"/>
        <v>b32ef16d</v>
      </c>
      <c r="B1432" s="3">
        <v>45447</v>
      </c>
      <c r="C1432" s="2" t="str">
        <f t="shared" si="221"/>
        <v>West</v>
      </c>
      <c r="D1432" s="4" t="str">
        <f t="shared" si="222"/>
        <v>Groceries</v>
      </c>
      <c r="E1432" s="1">
        <v>1631.5</v>
      </c>
      <c r="F1432" s="1">
        <v>5</v>
      </c>
      <c r="G1432" s="1">
        <v>25</v>
      </c>
      <c r="H1432">
        <v>1766.5</v>
      </c>
      <c r="I1432" s="10">
        <f t="shared" si="225"/>
        <v>1.0827459393196446</v>
      </c>
      <c r="J1432">
        <f t="shared" si="223"/>
        <v>2537.5954861821929</v>
      </c>
      <c r="K1432">
        <f t="shared" si="224"/>
        <v>2479230.7900000024</v>
      </c>
      <c r="L1432" t="s">
        <v>88</v>
      </c>
      <c r="M1432" t="s">
        <v>3911</v>
      </c>
      <c r="N1432" s="1">
        <f t="shared" si="229"/>
        <v>895.75</v>
      </c>
      <c r="O1432" s="1">
        <f t="shared" si="226"/>
        <v>515.36624489795861</v>
      </c>
      <c r="P1432" s="1" t="str">
        <f t="shared" si="227"/>
        <v>06-2024</v>
      </c>
      <c r="T1432" s="1"/>
      <c r="U1432" s="1"/>
      <c r="V1432" s="1" t="s">
        <v>3911</v>
      </c>
      <c r="W1432" s="1"/>
      <c r="X1432" s="1" t="s">
        <v>1398</v>
      </c>
      <c r="Y1432" s="2" t="s">
        <v>959</v>
      </c>
      <c r="Z1432" s="4" t="s">
        <v>88</v>
      </c>
      <c r="AD1432" t="str">
        <f t="shared" si="228"/>
        <v/>
      </c>
    </row>
    <row r="1433" spans="1:30" ht="14.25">
      <c r="A1433" s="1" t="str">
        <f t="shared" si="220"/>
        <v>4ce5ec92</v>
      </c>
      <c r="B1433" s="3">
        <v>44941</v>
      </c>
      <c r="C1433" s="2" t="str">
        <f t="shared" si="221"/>
        <v>East</v>
      </c>
      <c r="D1433" s="4" t="str">
        <f t="shared" si="222"/>
        <v>Sports</v>
      </c>
      <c r="E1433" s="1">
        <v>3682.86</v>
      </c>
      <c r="F1433" s="1">
        <v>23</v>
      </c>
      <c r="G1433" s="1">
        <v>19</v>
      </c>
      <c r="H1433">
        <v>35.49</v>
      </c>
      <c r="I1433" s="10">
        <f t="shared" si="225"/>
        <v>9.6365324774767436E-3</v>
      </c>
      <c r="J1433">
        <f t="shared" si="223"/>
        <v>2506.2477027027048</v>
      </c>
      <c r="K1433">
        <f t="shared" si="224"/>
        <v>2596472.620000002</v>
      </c>
      <c r="L1433" t="s">
        <v>3914</v>
      </c>
      <c r="M1433" t="s">
        <v>3912</v>
      </c>
      <c r="N1433" s="1">
        <f t="shared" si="229"/>
        <v>27.245000000000001</v>
      </c>
      <c r="O1433" s="1">
        <f t="shared" si="226"/>
        <v>516.19997471554962</v>
      </c>
      <c r="P1433" s="1" t="str">
        <f t="shared" si="227"/>
        <v>01-2023</v>
      </c>
      <c r="T1433" s="1"/>
      <c r="U1433" s="1"/>
      <c r="V1433" s="1" t="s">
        <v>3912</v>
      </c>
      <c r="W1433" s="1"/>
      <c r="X1433" s="1" t="s">
        <v>1399</v>
      </c>
      <c r="Y1433" s="2" t="s">
        <v>3912</v>
      </c>
      <c r="Z1433" s="4" t="s">
        <v>3914</v>
      </c>
      <c r="AD1433" t="str">
        <f t="shared" si="228"/>
        <v/>
      </c>
    </row>
    <row r="1434" spans="1:30" ht="14.25">
      <c r="A1434" s="1" t="str">
        <f t="shared" si="220"/>
        <v>74b3de66</v>
      </c>
      <c r="B1434" s="3">
        <v>45431</v>
      </c>
      <c r="C1434" s="2" t="str">
        <f t="shared" si="221"/>
        <v>West</v>
      </c>
      <c r="D1434" s="4" t="str">
        <f t="shared" si="222"/>
        <v>Electronics</v>
      </c>
      <c r="E1434" s="1">
        <v>1533.73</v>
      </c>
      <c r="F1434" s="1">
        <v>26</v>
      </c>
      <c r="G1434" s="1">
        <v>47</v>
      </c>
      <c r="H1434">
        <v>358.22</v>
      </c>
      <c r="I1434" s="10">
        <f t="shared" si="225"/>
        <v>0.23356131783299539</v>
      </c>
      <c r="J1434">
        <f t="shared" si="223"/>
        <v>2537.5954861821929</v>
      </c>
      <c r="K1434">
        <f t="shared" si="224"/>
        <v>2479230.7900000024</v>
      </c>
      <c r="L1434" t="s">
        <v>3915</v>
      </c>
      <c r="M1434" t="s">
        <v>3911</v>
      </c>
      <c r="N1434" s="1">
        <f t="shared" si="229"/>
        <v>202.61</v>
      </c>
      <c r="O1434" s="1">
        <f t="shared" si="226"/>
        <v>507.6997287299634</v>
      </c>
      <c r="P1434" s="1" t="str">
        <f t="shared" si="227"/>
        <v>05-2024</v>
      </c>
      <c r="T1434" s="1"/>
      <c r="U1434" s="1"/>
      <c r="V1434" s="1" t="s">
        <v>3911</v>
      </c>
      <c r="W1434" s="1"/>
      <c r="X1434" s="1" t="s">
        <v>1400</v>
      </c>
      <c r="Y1434" s="2" t="s">
        <v>959</v>
      </c>
      <c r="Z1434" s="4" t="s">
        <v>1222</v>
      </c>
      <c r="AD1434" t="str">
        <f t="shared" si="228"/>
        <v/>
      </c>
    </row>
    <row r="1435" spans="1:30" ht="14.25">
      <c r="A1435" s="1" t="str">
        <f t="shared" si="220"/>
        <v>f96eb1c9</v>
      </c>
      <c r="B1435" s="3">
        <v>45544</v>
      </c>
      <c r="C1435" s="2" t="str">
        <f t="shared" si="221"/>
        <v>North</v>
      </c>
      <c r="D1435" s="4" t="str">
        <f t="shared" si="222"/>
        <v>Furniture</v>
      </c>
      <c r="E1435" s="1">
        <v>3932.32</v>
      </c>
      <c r="F1435" s="1">
        <v>47</v>
      </c>
      <c r="G1435" s="1">
        <v>26</v>
      </c>
      <c r="H1435">
        <v>1125.1300000000001</v>
      </c>
      <c r="I1435" s="10">
        <f t="shared" si="225"/>
        <v>0.28612371322781466</v>
      </c>
      <c r="J1435">
        <f t="shared" si="223"/>
        <v>2571.1423225152107</v>
      </c>
      <c r="K1435">
        <f t="shared" si="224"/>
        <v>2535146.3299999977</v>
      </c>
      <c r="L1435" t="s">
        <v>1645</v>
      </c>
      <c r="M1435" t="s">
        <v>3910</v>
      </c>
      <c r="N1435" s="1">
        <f t="shared" si="229"/>
        <v>575.56500000000005</v>
      </c>
      <c r="O1435" s="1">
        <f t="shared" si="226"/>
        <v>524.30656862745093</v>
      </c>
      <c r="P1435" s="1" t="str">
        <f t="shared" si="227"/>
        <v>09-2024</v>
      </c>
      <c r="T1435" s="1"/>
      <c r="U1435" s="1"/>
      <c r="V1435" s="1" t="s">
        <v>3910</v>
      </c>
      <c r="W1435" s="1"/>
      <c r="X1435" s="1" t="s">
        <v>1401</v>
      </c>
      <c r="Y1435" s="2" t="s">
        <v>3910</v>
      </c>
      <c r="Z1435" s="4" t="s">
        <v>535</v>
      </c>
      <c r="AD1435" t="str">
        <f t="shared" si="228"/>
        <v/>
      </c>
    </row>
    <row r="1436" spans="1:30" ht="14.25">
      <c r="A1436" s="1" t="str">
        <f t="shared" si="220"/>
        <v>66b8cd67</v>
      </c>
      <c r="B1436" s="3">
        <v>45200</v>
      </c>
      <c r="C1436" s="2" t="str">
        <f t="shared" si="221"/>
        <v>North</v>
      </c>
      <c r="D1436" s="4" t="str">
        <f t="shared" si="222"/>
        <v>Electronics</v>
      </c>
      <c r="E1436" s="1">
        <v>1658.26</v>
      </c>
      <c r="F1436" s="1">
        <v>32</v>
      </c>
      <c r="G1436" s="1">
        <v>27</v>
      </c>
      <c r="H1436">
        <v>1902.61</v>
      </c>
      <c r="I1436" s="10">
        <f t="shared" si="225"/>
        <v>1.1473532497919505</v>
      </c>
      <c r="J1436">
        <f t="shared" si="223"/>
        <v>2571.1423225152107</v>
      </c>
      <c r="K1436">
        <f t="shared" si="224"/>
        <v>2535146.3299999977</v>
      </c>
      <c r="L1436" t="s">
        <v>3915</v>
      </c>
      <c r="M1436" t="s">
        <v>3910</v>
      </c>
      <c r="N1436" s="1">
        <f t="shared" si="229"/>
        <v>964.80499999999995</v>
      </c>
      <c r="O1436" s="1">
        <f t="shared" si="226"/>
        <v>507.6997287299634</v>
      </c>
      <c r="P1436" s="1" t="str">
        <f t="shared" si="227"/>
        <v>10-2023</v>
      </c>
      <c r="T1436" s="1"/>
      <c r="U1436" s="1"/>
      <c r="V1436" s="1" t="s">
        <v>3910</v>
      </c>
      <c r="W1436" s="1"/>
      <c r="X1436" s="1" t="s">
        <v>1402</v>
      </c>
      <c r="Y1436" s="2" t="s">
        <v>3910</v>
      </c>
      <c r="Z1436" s="4" t="s">
        <v>1222</v>
      </c>
      <c r="AD1436" t="str">
        <f t="shared" si="228"/>
        <v/>
      </c>
    </row>
    <row r="1437" spans="1:30" ht="14.25">
      <c r="A1437" s="1" t="str">
        <f t="shared" si="220"/>
        <v>7a396b41</v>
      </c>
      <c r="B1437" s="3">
        <v>45213</v>
      </c>
      <c r="C1437" s="2" t="str">
        <f t="shared" si="221"/>
        <v>South</v>
      </c>
      <c r="D1437" s="4" t="str">
        <f t="shared" si="222"/>
        <v>Electronics</v>
      </c>
      <c r="E1437" s="1">
        <v>4352.9399999999996</v>
      </c>
      <c r="F1437" s="1">
        <v>20</v>
      </c>
      <c r="G1437" s="1">
        <v>29</v>
      </c>
      <c r="H1437">
        <v>1264.1099999999999</v>
      </c>
      <c r="I1437" s="10">
        <f t="shared" si="225"/>
        <v>0.29040372713614249</v>
      </c>
      <c r="J1437">
        <f t="shared" si="223"/>
        <v>2496.4375124875119</v>
      </c>
      <c r="K1437">
        <f t="shared" si="224"/>
        <v>2498933.9499999993</v>
      </c>
      <c r="L1437" t="s">
        <v>3915</v>
      </c>
      <c r="M1437" t="s">
        <v>3913</v>
      </c>
      <c r="N1437" s="1">
        <f t="shared" si="229"/>
        <v>646.55499999999995</v>
      </c>
      <c r="O1437" s="1">
        <f t="shared" si="226"/>
        <v>507.6997287299634</v>
      </c>
      <c r="P1437" s="1" t="str">
        <f t="shared" si="227"/>
        <v>10-2023</v>
      </c>
      <c r="T1437" s="1"/>
      <c r="U1437" s="1"/>
      <c r="V1437" s="1" t="s">
        <v>3913</v>
      </c>
      <c r="W1437" s="1"/>
      <c r="X1437" s="1" t="s">
        <v>1403</v>
      </c>
      <c r="Y1437" s="2" t="s">
        <v>3913</v>
      </c>
      <c r="Z1437" s="4" t="s">
        <v>1222</v>
      </c>
      <c r="AD1437" t="str">
        <f t="shared" si="228"/>
        <v/>
      </c>
    </row>
    <row r="1438" spans="1:30" ht="14.25">
      <c r="A1438" s="1" t="str">
        <f t="shared" si="220"/>
        <v>3b70d253</v>
      </c>
      <c r="B1438" s="3">
        <v>45015</v>
      </c>
      <c r="C1438" s="2" t="str">
        <f t="shared" si="221"/>
        <v>West</v>
      </c>
      <c r="D1438" s="4" t="str">
        <f t="shared" si="222"/>
        <v>Electronics</v>
      </c>
      <c r="E1438" s="1">
        <v>4455.51</v>
      </c>
      <c r="F1438" s="1">
        <v>47</v>
      </c>
      <c r="G1438" s="1">
        <v>22</v>
      </c>
      <c r="H1438">
        <v>128.4</v>
      </c>
      <c r="I1438" s="10">
        <f t="shared" si="225"/>
        <v>2.8818249762653434E-2</v>
      </c>
      <c r="J1438">
        <f t="shared" si="223"/>
        <v>2537.5954861821929</v>
      </c>
      <c r="K1438">
        <f t="shared" si="224"/>
        <v>2479230.7900000024</v>
      </c>
      <c r="L1438" t="s">
        <v>3915</v>
      </c>
      <c r="M1438" t="s">
        <v>3911</v>
      </c>
      <c r="N1438" s="1">
        <f t="shared" si="229"/>
        <v>75.2</v>
      </c>
      <c r="O1438" s="1">
        <f t="shared" si="226"/>
        <v>507.6997287299634</v>
      </c>
      <c r="P1438" s="1" t="str">
        <f t="shared" si="227"/>
        <v>03-2023</v>
      </c>
      <c r="T1438" s="1"/>
      <c r="U1438" s="1"/>
      <c r="V1438" s="1" t="s">
        <v>3911</v>
      </c>
      <c r="W1438" s="1"/>
      <c r="X1438" s="1" t="s">
        <v>1404</v>
      </c>
      <c r="Y1438" s="2" t="s">
        <v>959</v>
      </c>
      <c r="Z1438" s="4" t="s">
        <v>1222</v>
      </c>
      <c r="AD1438" t="str">
        <f t="shared" si="228"/>
        <v/>
      </c>
    </row>
    <row r="1439" spans="1:30" ht="14.25">
      <c r="A1439" s="1" t="str">
        <f t="shared" si="220"/>
        <v>98769f8d</v>
      </c>
      <c r="B1439" s="3">
        <v>45270</v>
      </c>
      <c r="C1439" s="2" t="str">
        <f t="shared" si="221"/>
        <v>South</v>
      </c>
      <c r="D1439" s="4" t="str">
        <f t="shared" si="222"/>
        <v>Sports</v>
      </c>
      <c r="E1439" s="1">
        <v>1344.25</v>
      </c>
      <c r="F1439" s="1">
        <v>20</v>
      </c>
      <c r="G1439" s="1">
        <v>20</v>
      </c>
      <c r="H1439">
        <v>891.28</v>
      </c>
      <c r="I1439" s="10">
        <f t="shared" si="225"/>
        <v>0.6630314301655198</v>
      </c>
      <c r="J1439">
        <f t="shared" si="223"/>
        <v>2496.4375124875119</v>
      </c>
      <c r="K1439">
        <f t="shared" si="224"/>
        <v>2498933.9499999993</v>
      </c>
      <c r="L1439" t="s">
        <v>3914</v>
      </c>
      <c r="M1439" t="s">
        <v>3913</v>
      </c>
      <c r="N1439" s="1">
        <f t="shared" si="229"/>
        <v>455.64</v>
      </c>
      <c r="O1439" s="1">
        <f t="shared" si="226"/>
        <v>516.19997471554962</v>
      </c>
      <c r="P1439" s="1" t="str">
        <f t="shared" si="227"/>
        <v>12-2023</v>
      </c>
      <c r="T1439" s="1"/>
      <c r="U1439" s="1"/>
      <c r="V1439" s="1" t="s">
        <v>3913</v>
      </c>
      <c r="W1439" s="1"/>
      <c r="X1439" s="1" t="s">
        <v>1405</v>
      </c>
      <c r="Y1439" s="2" t="s">
        <v>3913</v>
      </c>
      <c r="Z1439" s="4" t="s">
        <v>3914</v>
      </c>
      <c r="AD1439" t="str">
        <f t="shared" si="228"/>
        <v/>
      </c>
    </row>
    <row r="1440" spans="1:30" ht="14.25">
      <c r="A1440" s="1" t="str">
        <f t="shared" si="220"/>
        <v>3913b6f1</v>
      </c>
      <c r="B1440" s="3">
        <v>45605</v>
      </c>
      <c r="C1440" s="2" t="str">
        <f t="shared" si="221"/>
        <v>East</v>
      </c>
      <c r="D1440" s="4" t="str">
        <f t="shared" si="222"/>
        <v>Sports</v>
      </c>
      <c r="E1440" s="1">
        <v>2253.14</v>
      </c>
      <c r="F1440" s="1">
        <v>2</v>
      </c>
      <c r="G1440" s="1">
        <v>12</v>
      </c>
      <c r="H1440">
        <v>1752.24</v>
      </c>
      <c r="I1440" s="10">
        <f t="shared" si="225"/>
        <v>0.7776880264874797</v>
      </c>
      <c r="J1440">
        <f t="shared" si="223"/>
        <v>2506.2477027027048</v>
      </c>
      <c r="K1440">
        <f t="shared" si="224"/>
        <v>2596472.620000002</v>
      </c>
      <c r="L1440" t="s">
        <v>3914</v>
      </c>
      <c r="M1440" t="s">
        <v>3912</v>
      </c>
      <c r="N1440" s="1">
        <f t="shared" si="229"/>
        <v>882.12</v>
      </c>
      <c r="O1440" s="1">
        <f t="shared" si="226"/>
        <v>516.19997471554962</v>
      </c>
      <c r="P1440" s="1" t="str">
        <f t="shared" si="227"/>
        <v>11-2024</v>
      </c>
      <c r="T1440" s="1"/>
      <c r="U1440" s="1"/>
      <c r="V1440" s="1" t="s">
        <v>3912</v>
      </c>
      <c r="W1440" s="1"/>
      <c r="X1440" s="1" t="s">
        <v>1406</v>
      </c>
      <c r="Y1440" s="2" t="s">
        <v>3912</v>
      </c>
      <c r="Z1440" s="4" t="s">
        <v>3914</v>
      </c>
      <c r="AD1440" t="str">
        <f t="shared" si="228"/>
        <v/>
      </c>
    </row>
    <row r="1441" spans="1:30" ht="14.25">
      <c r="A1441" s="1" t="str">
        <f t="shared" si="220"/>
        <v>2b40c9a8</v>
      </c>
      <c r="B1441" s="3">
        <v>45446</v>
      </c>
      <c r="C1441" s="2" t="str">
        <f t="shared" si="221"/>
        <v>North</v>
      </c>
      <c r="D1441" s="4" t="str">
        <f t="shared" si="222"/>
        <v>Sports</v>
      </c>
      <c r="E1441" s="1">
        <v>4500.79</v>
      </c>
      <c r="F1441" s="1">
        <v>48</v>
      </c>
      <c r="G1441" s="1">
        <v>38</v>
      </c>
      <c r="H1441">
        <v>1849.74</v>
      </c>
      <c r="I1441" s="10">
        <f t="shared" si="225"/>
        <v>0.41098118330337563</v>
      </c>
      <c r="J1441">
        <f t="shared" si="223"/>
        <v>2571.1423225152107</v>
      </c>
      <c r="K1441">
        <f t="shared" si="224"/>
        <v>2535146.3299999977</v>
      </c>
      <c r="L1441" t="s">
        <v>3914</v>
      </c>
      <c r="M1441" t="s">
        <v>3910</v>
      </c>
      <c r="N1441" s="1">
        <f t="shared" si="229"/>
        <v>943.87</v>
      </c>
      <c r="O1441" s="1">
        <f t="shared" si="226"/>
        <v>516.19997471554962</v>
      </c>
      <c r="P1441" s="1" t="str">
        <f t="shared" si="227"/>
        <v>06-2024</v>
      </c>
      <c r="T1441" s="1"/>
      <c r="U1441" s="1"/>
      <c r="V1441" s="1" t="s">
        <v>3910</v>
      </c>
      <c r="W1441" s="1"/>
      <c r="X1441" s="1" t="s">
        <v>1407</v>
      </c>
      <c r="Y1441" s="2" t="s">
        <v>3910</v>
      </c>
      <c r="Z1441" s="4" t="s">
        <v>3914</v>
      </c>
      <c r="AD1441" t="str">
        <f t="shared" si="228"/>
        <v/>
      </c>
    </row>
    <row r="1442" spans="1:30" ht="14.25">
      <c r="A1442" s="1" t="str">
        <f t="shared" si="220"/>
        <v>2371459b</v>
      </c>
      <c r="B1442" s="3">
        <v>45017</v>
      </c>
      <c r="C1442" s="2" t="str">
        <f t="shared" si="221"/>
        <v>West</v>
      </c>
      <c r="D1442" s="4" t="str">
        <f t="shared" si="222"/>
        <v>Furniture</v>
      </c>
      <c r="E1442" s="1">
        <v>2856.73</v>
      </c>
      <c r="F1442" s="1">
        <v>23</v>
      </c>
      <c r="G1442" s="1">
        <v>29</v>
      </c>
      <c r="H1442">
        <v>1823.89</v>
      </c>
      <c r="I1442" s="10">
        <f t="shared" si="225"/>
        <v>0.6384537565678241</v>
      </c>
      <c r="J1442">
        <f t="shared" si="223"/>
        <v>2537.5954861821929</v>
      </c>
      <c r="K1442">
        <f t="shared" si="224"/>
        <v>2479230.7900000024</v>
      </c>
      <c r="L1442" t="s">
        <v>1645</v>
      </c>
      <c r="M1442" t="s">
        <v>3911</v>
      </c>
      <c r="N1442" s="1">
        <f t="shared" si="229"/>
        <v>926.44500000000005</v>
      </c>
      <c r="O1442" s="1">
        <f t="shared" si="226"/>
        <v>524.30656862745093</v>
      </c>
      <c r="P1442" s="1" t="str">
        <f t="shared" si="227"/>
        <v>04-2023</v>
      </c>
      <c r="T1442" s="1"/>
      <c r="U1442" s="1"/>
      <c r="V1442" s="1" t="s">
        <v>3911</v>
      </c>
      <c r="W1442" s="1"/>
      <c r="X1442" s="1" t="s">
        <v>1408</v>
      </c>
      <c r="Y1442" s="2" t="s">
        <v>959</v>
      </c>
      <c r="Z1442" s="4" t="s">
        <v>535</v>
      </c>
      <c r="AD1442" t="str">
        <f t="shared" si="228"/>
        <v/>
      </c>
    </row>
    <row r="1443" spans="1:30" ht="14.25">
      <c r="A1443" s="1" t="str">
        <f t="shared" si="220"/>
        <v>a004b4ed</v>
      </c>
      <c r="B1443" s="3">
        <v>45158</v>
      </c>
      <c r="C1443" s="2" t="str">
        <f t="shared" si="221"/>
        <v>West</v>
      </c>
      <c r="D1443" s="4" t="str">
        <f t="shared" si="222"/>
        <v>Electronics</v>
      </c>
      <c r="E1443" s="1">
        <v>4830.9399999999996</v>
      </c>
      <c r="F1443" s="1">
        <v>42</v>
      </c>
      <c r="G1443" s="1">
        <v>22</v>
      </c>
      <c r="H1443">
        <v>298.87</v>
      </c>
      <c r="I1443" s="10">
        <f t="shared" si="225"/>
        <v>6.1865806654605525E-2</v>
      </c>
      <c r="J1443">
        <f t="shared" si="223"/>
        <v>2537.5954861821929</v>
      </c>
      <c r="K1443">
        <f t="shared" si="224"/>
        <v>2479230.7900000024</v>
      </c>
      <c r="L1443" t="s">
        <v>3915</v>
      </c>
      <c r="M1443" t="s">
        <v>3911</v>
      </c>
      <c r="N1443" s="1">
        <f t="shared" si="229"/>
        <v>160.435</v>
      </c>
      <c r="O1443" s="1">
        <f t="shared" si="226"/>
        <v>507.6997287299634</v>
      </c>
      <c r="P1443" s="1" t="str">
        <f t="shared" si="227"/>
        <v>08-2023</v>
      </c>
      <c r="T1443" s="1"/>
      <c r="U1443" s="1"/>
      <c r="V1443" s="1" t="s">
        <v>3911</v>
      </c>
      <c r="W1443" s="1"/>
      <c r="X1443" s="1" t="s">
        <v>1409</v>
      </c>
      <c r="Y1443" s="2" t="s">
        <v>959</v>
      </c>
      <c r="Z1443" s="4" t="s">
        <v>1222</v>
      </c>
      <c r="AD1443" t="str">
        <f t="shared" si="228"/>
        <v/>
      </c>
    </row>
    <row r="1444" spans="1:30" ht="14.25">
      <c r="A1444" s="1" t="str">
        <f t="shared" si="220"/>
        <v>d583b4db</v>
      </c>
      <c r="B1444" s="3">
        <v>45351</v>
      </c>
      <c r="C1444" s="2" t="str">
        <f t="shared" si="221"/>
        <v>West</v>
      </c>
      <c r="D1444" s="4" t="str">
        <f t="shared" si="222"/>
        <v>Clothing</v>
      </c>
      <c r="E1444" s="1">
        <v>1157.72</v>
      </c>
      <c r="F1444" s="1">
        <v>2</v>
      </c>
      <c r="G1444" s="1">
        <v>42</v>
      </c>
      <c r="H1444">
        <v>1687.38</v>
      </c>
      <c r="I1444" s="10">
        <f t="shared" si="225"/>
        <v>1.4575026776768132</v>
      </c>
      <c r="J1444">
        <f t="shared" si="223"/>
        <v>2537.5954861821929</v>
      </c>
      <c r="K1444">
        <f t="shared" si="224"/>
        <v>2479230.7900000024</v>
      </c>
      <c r="L1444" t="s">
        <v>1474</v>
      </c>
      <c r="M1444" t="s">
        <v>3911</v>
      </c>
      <c r="N1444" s="1">
        <f t="shared" si="229"/>
        <v>864.69</v>
      </c>
      <c r="O1444" s="1">
        <f t="shared" si="226"/>
        <v>518.08361275088532</v>
      </c>
      <c r="P1444" s="1" t="str">
        <f t="shared" si="227"/>
        <v>02-2024</v>
      </c>
      <c r="T1444" s="1"/>
      <c r="U1444" s="1"/>
      <c r="V1444" s="1" t="s">
        <v>3911</v>
      </c>
      <c r="W1444" s="1"/>
      <c r="X1444" s="1" t="s">
        <v>1410</v>
      </c>
      <c r="Y1444" s="2" t="s">
        <v>959</v>
      </c>
      <c r="Z1444" s="4" t="s">
        <v>1474</v>
      </c>
      <c r="AD1444" t="str">
        <f t="shared" si="228"/>
        <v/>
      </c>
    </row>
    <row r="1445" spans="1:30" ht="14.25">
      <c r="A1445" s="1" t="str">
        <f t="shared" si="220"/>
        <v>3b4e5227</v>
      </c>
      <c r="B1445" s="3">
        <v>45246</v>
      </c>
      <c r="C1445" s="2" t="str">
        <f t="shared" si="221"/>
        <v>South</v>
      </c>
      <c r="D1445" s="4" t="str">
        <f t="shared" si="222"/>
        <v>Furniture</v>
      </c>
      <c r="E1445" s="1">
        <v>1588.61</v>
      </c>
      <c r="F1445" s="1">
        <v>23</v>
      </c>
      <c r="G1445" s="1">
        <v>50</v>
      </c>
      <c r="H1445">
        <v>1434.3</v>
      </c>
      <c r="I1445" s="10">
        <f t="shared" si="225"/>
        <v>0.90286476857126674</v>
      </c>
      <c r="J1445">
        <f t="shared" si="223"/>
        <v>2496.4375124875119</v>
      </c>
      <c r="K1445">
        <f t="shared" si="224"/>
        <v>2498933.9499999993</v>
      </c>
      <c r="L1445" t="s">
        <v>1645</v>
      </c>
      <c r="M1445" t="s">
        <v>3913</v>
      </c>
      <c r="N1445" s="1">
        <f t="shared" si="229"/>
        <v>742.15</v>
      </c>
      <c r="O1445" s="1">
        <f t="shared" si="226"/>
        <v>524.30656862745093</v>
      </c>
      <c r="P1445" s="1" t="str">
        <f t="shared" si="227"/>
        <v>11-2023</v>
      </c>
      <c r="T1445" s="1"/>
      <c r="U1445" s="1"/>
      <c r="V1445" s="1" t="s">
        <v>3913</v>
      </c>
      <c r="W1445" s="1"/>
      <c r="X1445" s="1" t="s">
        <v>1411</v>
      </c>
      <c r="Y1445" s="2" t="s">
        <v>3913</v>
      </c>
      <c r="Z1445" s="4" t="s">
        <v>535</v>
      </c>
      <c r="AD1445" t="str">
        <f t="shared" si="228"/>
        <v/>
      </c>
    </row>
    <row r="1446" spans="1:30" ht="14.25">
      <c r="A1446" s="1" t="str">
        <f t="shared" si="220"/>
        <v>4cb6ca0c</v>
      </c>
      <c r="B1446" s="3">
        <v>45121</v>
      </c>
      <c r="C1446" s="2" t="str">
        <f t="shared" si="221"/>
        <v>West</v>
      </c>
      <c r="D1446" s="4" t="str">
        <f t="shared" si="222"/>
        <v>Clothing</v>
      </c>
      <c r="E1446" s="1">
        <v>1933.11</v>
      </c>
      <c r="F1446" s="1">
        <v>45</v>
      </c>
      <c r="G1446" s="1">
        <v>23</v>
      </c>
      <c r="H1446">
        <v>1607.78</v>
      </c>
      <c r="I1446" s="10">
        <f t="shared" si="225"/>
        <v>0.83170642125900751</v>
      </c>
      <c r="J1446">
        <f t="shared" si="223"/>
        <v>2537.5954861821929</v>
      </c>
      <c r="K1446">
        <f t="shared" si="224"/>
        <v>2479230.7900000024</v>
      </c>
      <c r="L1446" t="s">
        <v>1474</v>
      </c>
      <c r="M1446" t="s">
        <v>3911</v>
      </c>
      <c r="N1446" s="1">
        <f t="shared" si="229"/>
        <v>815.39</v>
      </c>
      <c r="O1446" s="1">
        <f t="shared" si="226"/>
        <v>518.08361275088532</v>
      </c>
      <c r="P1446" s="1" t="str">
        <f t="shared" si="227"/>
        <v>07-2023</v>
      </c>
      <c r="T1446" s="1"/>
      <c r="U1446" s="1"/>
      <c r="V1446" s="1" t="s">
        <v>3911</v>
      </c>
      <c r="W1446" s="1"/>
      <c r="X1446" s="1" t="s">
        <v>1412</v>
      </c>
      <c r="Y1446" s="2" t="s">
        <v>959</v>
      </c>
      <c r="Z1446" s="4" t="s">
        <v>1474</v>
      </c>
      <c r="AD1446" t="str">
        <f t="shared" si="228"/>
        <v/>
      </c>
    </row>
    <row r="1447" spans="1:30" ht="14.25">
      <c r="A1447" s="1" t="str">
        <f t="shared" si="220"/>
        <v>72698ff2</v>
      </c>
      <c r="B1447" s="3">
        <v>45312</v>
      </c>
      <c r="C1447" s="2" t="str">
        <f t="shared" si="221"/>
        <v>South</v>
      </c>
      <c r="D1447" s="4" t="str">
        <f t="shared" si="222"/>
        <v>Sports</v>
      </c>
      <c r="E1447" s="1">
        <v>2956.01</v>
      </c>
      <c r="F1447" s="1">
        <v>32</v>
      </c>
      <c r="G1447" s="1">
        <v>46</v>
      </c>
      <c r="H1447">
        <v>1636.85</v>
      </c>
      <c r="I1447" s="10">
        <f t="shared" si="225"/>
        <v>0.55373628641310413</v>
      </c>
      <c r="J1447">
        <f t="shared" si="223"/>
        <v>2496.4375124875119</v>
      </c>
      <c r="K1447">
        <f t="shared" si="224"/>
        <v>2498933.9499999993</v>
      </c>
      <c r="L1447" t="s">
        <v>3914</v>
      </c>
      <c r="M1447" t="s">
        <v>3913</v>
      </c>
      <c r="N1447" s="1">
        <f t="shared" si="229"/>
        <v>841.42499999999995</v>
      </c>
      <c r="O1447" s="1">
        <f t="shared" si="226"/>
        <v>516.19997471554962</v>
      </c>
      <c r="P1447" s="1" t="str">
        <f t="shared" si="227"/>
        <v>01-2024</v>
      </c>
      <c r="T1447" s="1"/>
      <c r="U1447" s="1"/>
      <c r="V1447" s="1" t="s">
        <v>3913</v>
      </c>
      <c r="W1447" s="1"/>
      <c r="X1447" s="1" t="s">
        <v>1413</v>
      </c>
      <c r="Y1447" s="2" t="s">
        <v>3913</v>
      </c>
      <c r="Z1447" s="4" t="s">
        <v>3914</v>
      </c>
      <c r="AD1447" t="str">
        <f t="shared" si="228"/>
        <v/>
      </c>
    </row>
    <row r="1448" spans="1:30" ht="14.25">
      <c r="A1448" s="1" t="str">
        <f t="shared" si="220"/>
        <v>9a95d2b3</v>
      </c>
      <c r="B1448" s="3">
        <v>45070</v>
      </c>
      <c r="C1448" s="2" t="str">
        <f t="shared" si="221"/>
        <v>East</v>
      </c>
      <c r="D1448" s="4" t="str">
        <f t="shared" si="222"/>
        <v>Electronics</v>
      </c>
      <c r="E1448" s="1">
        <v>357.41</v>
      </c>
      <c r="F1448" s="1">
        <v>21</v>
      </c>
      <c r="G1448" s="1">
        <v>29</v>
      </c>
      <c r="H1448">
        <v>147.85</v>
      </c>
      <c r="I1448" s="10">
        <f t="shared" si="225"/>
        <v>0.413670574410341</v>
      </c>
      <c r="J1448">
        <f t="shared" si="223"/>
        <v>2506.2477027027048</v>
      </c>
      <c r="K1448">
        <f t="shared" si="224"/>
        <v>2596472.620000002</v>
      </c>
      <c r="L1448" t="s">
        <v>3915</v>
      </c>
      <c r="M1448" t="s">
        <v>3912</v>
      </c>
      <c r="N1448" s="1">
        <f t="shared" si="229"/>
        <v>88.424999999999997</v>
      </c>
      <c r="O1448" s="1">
        <f t="shared" si="226"/>
        <v>507.6997287299634</v>
      </c>
      <c r="P1448" s="1" t="str">
        <f t="shared" si="227"/>
        <v>05-2023</v>
      </c>
      <c r="T1448" s="1"/>
      <c r="U1448" s="1"/>
      <c r="V1448" s="1" t="s">
        <v>3912</v>
      </c>
      <c r="W1448" s="1"/>
      <c r="X1448" s="1" t="s">
        <v>1414</v>
      </c>
      <c r="Y1448" s="2" t="s">
        <v>3912</v>
      </c>
      <c r="Z1448" s="4" t="s">
        <v>1222</v>
      </c>
      <c r="AD1448" t="str">
        <f t="shared" si="228"/>
        <v/>
      </c>
    </row>
    <row r="1449" spans="1:30" ht="14.25">
      <c r="A1449" s="1" t="str">
        <f t="shared" si="220"/>
        <v>449ace81</v>
      </c>
      <c r="B1449" s="3">
        <v>45246</v>
      </c>
      <c r="C1449" s="2" t="str">
        <f t="shared" si="221"/>
        <v>North</v>
      </c>
      <c r="D1449" s="4" t="str">
        <f t="shared" si="222"/>
        <v>Electronics</v>
      </c>
      <c r="E1449" s="1">
        <v>2848.87</v>
      </c>
      <c r="F1449" s="1">
        <v>21</v>
      </c>
      <c r="G1449" s="1">
        <v>5</v>
      </c>
      <c r="H1449">
        <v>1786.83</v>
      </c>
      <c r="I1449" s="10">
        <f t="shared" si="225"/>
        <v>0.62720657664266888</v>
      </c>
      <c r="J1449">
        <f t="shared" si="223"/>
        <v>2571.1423225152107</v>
      </c>
      <c r="K1449">
        <f t="shared" si="224"/>
        <v>2535146.3299999977</v>
      </c>
      <c r="L1449" t="s">
        <v>3915</v>
      </c>
      <c r="M1449" t="s">
        <v>3910</v>
      </c>
      <c r="N1449" s="1">
        <f t="shared" si="229"/>
        <v>895.91499999999996</v>
      </c>
      <c r="O1449" s="1">
        <f t="shared" si="226"/>
        <v>507.6997287299634</v>
      </c>
      <c r="P1449" s="1" t="str">
        <f t="shared" si="227"/>
        <v>11-2023</v>
      </c>
      <c r="T1449" s="1"/>
      <c r="U1449" s="1"/>
      <c r="V1449" s="1" t="s">
        <v>3910</v>
      </c>
      <c r="W1449" s="1"/>
      <c r="X1449" s="1" t="s">
        <v>1415</v>
      </c>
      <c r="Y1449" s="2" t="s">
        <v>3910</v>
      </c>
      <c r="Z1449" s="4" t="s">
        <v>1222</v>
      </c>
      <c r="AD1449" t="str">
        <f t="shared" si="228"/>
        <v/>
      </c>
    </row>
    <row r="1450" spans="1:30" ht="14.25">
      <c r="A1450" s="1" t="str">
        <f t="shared" si="220"/>
        <v>3fa7d6e0</v>
      </c>
      <c r="B1450" s="3">
        <v>45591</v>
      </c>
      <c r="C1450" s="2" t="str">
        <f t="shared" si="221"/>
        <v>South</v>
      </c>
      <c r="D1450" s="4" t="str">
        <f t="shared" si="222"/>
        <v>Furniture</v>
      </c>
      <c r="E1450" s="1">
        <v>149.71</v>
      </c>
      <c r="F1450" s="1">
        <v>15</v>
      </c>
      <c r="G1450" s="1">
        <v>19</v>
      </c>
      <c r="H1450">
        <v>1413.08</v>
      </c>
      <c r="I1450" s="10">
        <f t="shared" si="225"/>
        <v>9.4387816445127228</v>
      </c>
      <c r="J1450">
        <f t="shared" si="223"/>
        <v>2496.4375124875119</v>
      </c>
      <c r="K1450">
        <f t="shared" si="224"/>
        <v>2498933.9499999993</v>
      </c>
      <c r="L1450" t="s">
        <v>1645</v>
      </c>
      <c r="M1450" t="s">
        <v>3913</v>
      </c>
      <c r="N1450" s="1">
        <f t="shared" si="229"/>
        <v>716.04</v>
      </c>
      <c r="O1450" s="1">
        <f t="shared" si="226"/>
        <v>524.30656862745093</v>
      </c>
      <c r="P1450" s="1" t="str">
        <f t="shared" si="227"/>
        <v>10-2024</v>
      </c>
      <c r="T1450" s="1"/>
      <c r="U1450" s="1"/>
      <c r="V1450" s="1" t="s">
        <v>3913</v>
      </c>
      <c r="W1450" s="1"/>
      <c r="X1450" s="1" t="s">
        <v>1416</v>
      </c>
      <c r="Y1450" s="2" t="s">
        <v>3913</v>
      </c>
      <c r="Z1450" s="4" t="s">
        <v>535</v>
      </c>
      <c r="AD1450" t="str">
        <f t="shared" si="228"/>
        <v/>
      </c>
    </row>
    <row r="1451" spans="1:30" ht="14.25">
      <c r="A1451" s="1" t="str">
        <f t="shared" si="220"/>
        <v>707e6d83</v>
      </c>
      <c r="B1451" s="3">
        <v>45437</v>
      </c>
      <c r="C1451" s="2" t="str">
        <f t="shared" si="221"/>
        <v>West</v>
      </c>
      <c r="D1451" s="4" t="str">
        <f t="shared" si="222"/>
        <v>Clothing</v>
      </c>
      <c r="E1451" s="1">
        <v>2677.13</v>
      </c>
      <c r="F1451" s="1">
        <v>1</v>
      </c>
      <c r="G1451" s="1">
        <v>26</v>
      </c>
      <c r="H1451">
        <v>1084.7</v>
      </c>
      <c r="I1451" s="10">
        <f t="shared" si="225"/>
        <v>0.40517270360423291</v>
      </c>
      <c r="J1451">
        <f t="shared" si="223"/>
        <v>2537.5954861821929</v>
      </c>
      <c r="K1451">
        <f t="shared" si="224"/>
        <v>2479230.7900000024</v>
      </c>
      <c r="L1451" t="s">
        <v>1474</v>
      </c>
      <c r="M1451" t="s">
        <v>3911</v>
      </c>
      <c r="N1451" s="1">
        <f t="shared" si="229"/>
        <v>555.35</v>
      </c>
      <c r="O1451" s="1">
        <f t="shared" si="226"/>
        <v>518.08361275088532</v>
      </c>
      <c r="P1451" s="1" t="str">
        <f t="shared" si="227"/>
        <v>05-2024</v>
      </c>
      <c r="T1451" s="1"/>
      <c r="U1451" s="1"/>
      <c r="V1451" s="1" t="s">
        <v>3911</v>
      </c>
      <c r="W1451" s="1"/>
      <c r="X1451" s="1" t="s">
        <v>1417</v>
      </c>
      <c r="Y1451" s="2" t="s">
        <v>959</v>
      </c>
      <c r="Z1451" s="4" t="s">
        <v>1474</v>
      </c>
      <c r="AD1451" t="str">
        <f t="shared" si="228"/>
        <v/>
      </c>
    </row>
    <row r="1452" spans="1:30" ht="14.25">
      <c r="A1452" s="1" t="str">
        <f t="shared" si="220"/>
        <v>8b9b607c</v>
      </c>
      <c r="B1452" s="3">
        <v>45060</v>
      </c>
      <c r="C1452" s="2" t="str">
        <f t="shared" si="221"/>
        <v>North</v>
      </c>
      <c r="D1452" s="4" t="str">
        <f t="shared" si="222"/>
        <v>Sports</v>
      </c>
      <c r="E1452" s="1">
        <v>3908.38</v>
      </c>
      <c r="F1452" s="1">
        <v>49</v>
      </c>
      <c r="G1452" s="1">
        <v>0</v>
      </c>
      <c r="H1452">
        <v>1002.73</v>
      </c>
      <c r="I1452" s="10">
        <f t="shared" si="225"/>
        <v>0.25655898351746759</v>
      </c>
      <c r="J1452">
        <f t="shared" si="223"/>
        <v>2571.1423225152107</v>
      </c>
      <c r="K1452">
        <f t="shared" si="224"/>
        <v>2535146.3299999977</v>
      </c>
      <c r="L1452" t="s">
        <v>3914</v>
      </c>
      <c r="M1452" t="s">
        <v>3910</v>
      </c>
      <c r="N1452" s="1">
        <f t="shared" si="229"/>
        <v>501.36500000000001</v>
      </c>
      <c r="O1452" s="1">
        <f t="shared" si="226"/>
        <v>516.19997471554962</v>
      </c>
      <c r="P1452" s="1" t="str">
        <f t="shared" si="227"/>
        <v>05-2023</v>
      </c>
      <c r="T1452" s="1"/>
      <c r="U1452" s="1"/>
      <c r="V1452" s="1" t="s">
        <v>3910</v>
      </c>
      <c r="W1452" s="1"/>
      <c r="X1452" s="1" t="s">
        <v>1418</v>
      </c>
      <c r="Y1452" s="2" t="s">
        <v>3910</v>
      </c>
      <c r="Z1452" s="4" t="s">
        <v>3914</v>
      </c>
      <c r="AD1452" t="str">
        <f t="shared" si="228"/>
        <v/>
      </c>
    </row>
    <row r="1453" spans="1:30" ht="14.25">
      <c r="A1453" s="1" t="str">
        <f t="shared" si="220"/>
        <v>27c02183</v>
      </c>
      <c r="B1453" s="3">
        <v>45098</v>
      </c>
      <c r="C1453" s="2" t="str">
        <f t="shared" si="221"/>
        <v>North</v>
      </c>
      <c r="D1453" s="4" t="str">
        <f t="shared" si="222"/>
        <v>Electronics</v>
      </c>
      <c r="E1453" s="1">
        <v>311.81</v>
      </c>
      <c r="F1453" s="1">
        <v>45</v>
      </c>
      <c r="G1453" s="1">
        <v>19</v>
      </c>
      <c r="H1453">
        <v>1755.81</v>
      </c>
      <c r="I1453" s="10">
        <f t="shared" si="225"/>
        <v>5.6310253038709472</v>
      </c>
      <c r="J1453">
        <f t="shared" si="223"/>
        <v>2571.1423225152107</v>
      </c>
      <c r="K1453">
        <f t="shared" si="224"/>
        <v>2535146.3299999977</v>
      </c>
      <c r="L1453" t="s">
        <v>3915</v>
      </c>
      <c r="M1453" t="s">
        <v>3910</v>
      </c>
      <c r="N1453" s="1">
        <f t="shared" si="229"/>
        <v>887.40499999999997</v>
      </c>
      <c r="O1453" s="1">
        <f t="shared" si="226"/>
        <v>507.6997287299634</v>
      </c>
      <c r="P1453" s="1" t="str">
        <f t="shared" si="227"/>
        <v>06-2023</v>
      </c>
      <c r="T1453" s="1"/>
      <c r="U1453" s="1"/>
      <c r="V1453" s="1" t="s">
        <v>3910</v>
      </c>
      <c r="W1453" s="1"/>
      <c r="X1453" s="1" t="s">
        <v>1419</v>
      </c>
      <c r="Y1453" s="2" t="s">
        <v>3910</v>
      </c>
      <c r="Z1453" s="4" t="s">
        <v>1222</v>
      </c>
      <c r="AD1453" t="str">
        <f t="shared" si="228"/>
        <v/>
      </c>
    </row>
    <row r="1454" spans="1:30" ht="14.25">
      <c r="A1454" s="1" t="str">
        <f t="shared" si="220"/>
        <v>2e77eb30</v>
      </c>
      <c r="B1454" s="3">
        <v>44906</v>
      </c>
      <c r="C1454" s="2" t="str">
        <f t="shared" si="221"/>
        <v>East</v>
      </c>
      <c r="D1454" s="4" t="str">
        <f t="shared" si="222"/>
        <v>Electronics</v>
      </c>
      <c r="E1454" s="1">
        <v>2311.42</v>
      </c>
      <c r="F1454" s="1">
        <v>41</v>
      </c>
      <c r="G1454" s="1">
        <v>27</v>
      </c>
      <c r="H1454">
        <v>1462.44</v>
      </c>
      <c r="I1454" s="10">
        <f t="shared" si="225"/>
        <v>0.63270197540905593</v>
      </c>
      <c r="J1454">
        <f t="shared" si="223"/>
        <v>2506.2477027027048</v>
      </c>
      <c r="K1454">
        <f t="shared" si="224"/>
        <v>2596472.620000002</v>
      </c>
      <c r="L1454" t="s">
        <v>3915</v>
      </c>
      <c r="M1454" t="s">
        <v>3912</v>
      </c>
      <c r="N1454" s="1">
        <f t="shared" si="229"/>
        <v>744.72</v>
      </c>
      <c r="O1454" s="1">
        <f t="shared" si="226"/>
        <v>507.6997287299634</v>
      </c>
      <c r="P1454" s="1" t="str">
        <f t="shared" si="227"/>
        <v>12-2022</v>
      </c>
      <c r="T1454" s="1"/>
      <c r="U1454" s="1"/>
      <c r="V1454" s="1" t="s">
        <v>3912</v>
      </c>
      <c r="W1454" s="1"/>
      <c r="X1454" s="1" t="s">
        <v>1420</v>
      </c>
      <c r="Y1454" s="2" t="s">
        <v>3912</v>
      </c>
      <c r="Z1454" s="4" t="s">
        <v>1222</v>
      </c>
      <c r="AD1454" t="str">
        <f t="shared" si="228"/>
        <v/>
      </c>
    </row>
    <row r="1455" spans="1:30" ht="14.25">
      <c r="A1455" s="1" t="str">
        <f t="shared" si="220"/>
        <v>b983b55f</v>
      </c>
      <c r="B1455" s="3">
        <v>45464</v>
      </c>
      <c r="C1455" s="2" t="str">
        <f t="shared" si="221"/>
        <v>East</v>
      </c>
      <c r="D1455" s="4" t="str">
        <f t="shared" si="222"/>
        <v>Electronics</v>
      </c>
      <c r="E1455" s="1">
        <v>1987.93</v>
      </c>
      <c r="F1455" s="1">
        <v>49</v>
      </c>
      <c r="G1455" s="1">
        <v>20</v>
      </c>
      <c r="H1455">
        <v>487.58</v>
      </c>
      <c r="I1455" s="10">
        <f t="shared" si="225"/>
        <v>0.24527020569134728</v>
      </c>
      <c r="J1455">
        <f t="shared" si="223"/>
        <v>2506.2477027027048</v>
      </c>
      <c r="K1455">
        <f t="shared" si="224"/>
        <v>2596472.620000002</v>
      </c>
      <c r="L1455" t="s">
        <v>3915</v>
      </c>
      <c r="M1455" t="s">
        <v>3912</v>
      </c>
      <c r="N1455" s="1">
        <f t="shared" si="229"/>
        <v>253.79</v>
      </c>
      <c r="O1455" s="1">
        <f t="shared" si="226"/>
        <v>507.6997287299634</v>
      </c>
      <c r="P1455" s="1" t="str">
        <f t="shared" si="227"/>
        <v>06-2024</v>
      </c>
      <c r="T1455" s="1"/>
      <c r="U1455" s="1"/>
      <c r="V1455" s="1" t="s">
        <v>3912</v>
      </c>
      <c r="W1455" s="1"/>
      <c r="X1455" s="1" t="s">
        <v>1421</v>
      </c>
      <c r="Y1455" s="2" t="s">
        <v>3912</v>
      </c>
      <c r="Z1455" s="4" t="s">
        <v>1222</v>
      </c>
      <c r="AD1455" t="str">
        <f t="shared" si="228"/>
        <v/>
      </c>
    </row>
    <row r="1456" spans="1:30" ht="14.25">
      <c r="A1456" s="1" t="str">
        <f t="shared" si="220"/>
        <v>70c4f6db</v>
      </c>
      <c r="B1456" s="3">
        <v>45054</v>
      </c>
      <c r="C1456" s="2" t="str">
        <f t="shared" si="221"/>
        <v>East</v>
      </c>
      <c r="D1456" s="4" t="str">
        <f t="shared" si="222"/>
        <v>Groceries</v>
      </c>
      <c r="E1456" s="1">
        <v>2928.01</v>
      </c>
      <c r="F1456" s="1">
        <v>35</v>
      </c>
      <c r="G1456" s="1">
        <v>14</v>
      </c>
      <c r="H1456">
        <v>858.63</v>
      </c>
      <c r="I1456" s="10">
        <f t="shared" si="225"/>
        <v>0.29324694929320594</v>
      </c>
      <c r="J1456">
        <f t="shared" si="223"/>
        <v>2506.2477027027048</v>
      </c>
      <c r="K1456">
        <f t="shared" si="224"/>
        <v>2596472.620000002</v>
      </c>
      <c r="L1456" t="s">
        <v>88</v>
      </c>
      <c r="M1456" t="s">
        <v>3912</v>
      </c>
      <c r="N1456" s="1">
        <f t="shared" si="229"/>
        <v>436.315</v>
      </c>
      <c r="O1456" s="1">
        <f t="shared" si="226"/>
        <v>515.36624489795861</v>
      </c>
      <c r="P1456" s="1" t="str">
        <f t="shared" si="227"/>
        <v>05-2023</v>
      </c>
      <c r="T1456" s="1"/>
      <c r="U1456" s="1"/>
      <c r="V1456" s="1" t="s">
        <v>3912</v>
      </c>
      <c r="W1456" s="1"/>
      <c r="X1456" s="1" t="s">
        <v>1422</v>
      </c>
      <c r="Y1456" s="2" t="s">
        <v>3912</v>
      </c>
      <c r="Z1456" s="4" t="s">
        <v>88</v>
      </c>
      <c r="AD1456" t="str">
        <f t="shared" si="228"/>
        <v/>
      </c>
    </row>
    <row r="1457" spans="1:30" ht="14.25">
      <c r="A1457" s="1" t="str">
        <f t="shared" si="220"/>
        <v>926a1f22</v>
      </c>
      <c r="B1457" s="3">
        <v>45069</v>
      </c>
      <c r="C1457" s="2" t="str">
        <f t="shared" si="221"/>
        <v>South</v>
      </c>
      <c r="D1457" s="4" t="str">
        <f t="shared" si="222"/>
        <v>Furniture</v>
      </c>
      <c r="E1457" s="1">
        <v>804.01</v>
      </c>
      <c r="F1457" s="1">
        <v>2</v>
      </c>
      <c r="G1457" s="1">
        <v>20</v>
      </c>
      <c r="H1457">
        <v>607.92999999999995</v>
      </c>
      <c r="I1457" s="10">
        <f t="shared" si="225"/>
        <v>0.75612243628810583</v>
      </c>
      <c r="J1457">
        <f t="shared" si="223"/>
        <v>2496.4375124875119</v>
      </c>
      <c r="K1457">
        <f t="shared" si="224"/>
        <v>2498933.9499999993</v>
      </c>
      <c r="L1457" t="s">
        <v>1645</v>
      </c>
      <c r="M1457" t="s">
        <v>3913</v>
      </c>
      <c r="N1457" s="1">
        <f t="shared" si="229"/>
        <v>313.96499999999997</v>
      </c>
      <c r="O1457" s="1">
        <f t="shared" si="226"/>
        <v>524.30656862745093</v>
      </c>
      <c r="P1457" s="1" t="str">
        <f t="shared" si="227"/>
        <v>05-2023</v>
      </c>
      <c r="T1457" s="1"/>
      <c r="U1457" s="1"/>
      <c r="V1457" s="1" t="s">
        <v>3913</v>
      </c>
      <c r="W1457" s="1"/>
      <c r="X1457" s="1" t="s">
        <v>1423</v>
      </c>
      <c r="Y1457" s="2" t="s">
        <v>3913</v>
      </c>
      <c r="Z1457" s="4" t="s">
        <v>535</v>
      </c>
      <c r="AD1457" t="str">
        <f t="shared" si="228"/>
        <v/>
      </c>
    </row>
    <row r="1458" spans="1:30" ht="14.25">
      <c r="A1458" s="1" t="str">
        <f t="shared" si="220"/>
        <v>c0d96c51</v>
      </c>
      <c r="B1458" s="3">
        <v>45178</v>
      </c>
      <c r="C1458" s="2" t="str">
        <f t="shared" si="221"/>
        <v>East</v>
      </c>
      <c r="D1458" s="4" t="str">
        <f t="shared" si="222"/>
        <v>Furniture</v>
      </c>
      <c r="E1458" s="1">
        <v>4936.25</v>
      </c>
      <c r="F1458" s="1">
        <v>23</v>
      </c>
      <c r="G1458" s="1">
        <v>42</v>
      </c>
      <c r="H1458">
        <v>1092.3499999999999</v>
      </c>
      <c r="I1458" s="10">
        <f t="shared" si="225"/>
        <v>0.22129146619397314</v>
      </c>
      <c r="J1458">
        <f t="shared" si="223"/>
        <v>2506.2477027027048</v>
      </c>
      <c r="K1458">
        <f t="shared" si="224"/>
        <v>2596472.620000002</v>
      </c>
      <c r="L1458" t="s">
        <v>1645</v>
      </c>
      <c r="M1458" t="s">
        <v>3912</v>
      </c>
      <c r="N1458" s="1">
        <f t="shared" si="229"/>
        <v>567.17499999999995</v>
      </c>
      <c r="O1458" s="1">
        <f t="shared" si="226"/>
        <v>524.30656862745093</v>
      </c>
      <c r="P1458" s="1" t="str">
        <f t="shared" si="227"/>
        <v>09-2023</v>
      </c>
      <c r="T1458" s="1"/>
      <c r="U1458" s="1"/>
      <c r="V1458" s="1" t="s">
        <v>3912</v>
      </c>
      <c r="W1458" s="1"/>
      <c r="X1458" s="1" t="s">
        <v>1424</v>
      </c>
      <c r="Y1458" s="2" t="s">
        <v>3912</v>
      </c>
      <c r="Z1458" s="4" t="s">
        <v>535</v>
      </c>
      <c r="AD1458" t="str">
        <f t="shared" si="228"/>
        <v/>
      </c>
    </row>
    <row r="1459" spans="1:30" ht="14.25">
      <c r="A1459" s="1" t="str">
        <f t="shared" si="220"/>
        <v>7e343529</v>
      </c>
      <c r="B1459" s="3">
        <v>45460</v>
      </c>
      <c r="C1459" s="2" t="str">
        <f t="shared" si="221"/>
        <v>North</v>
      </c>
      <c r="D1459" s="4" t="str">
        <f t="shared" si="222"/>
        <v>Sports</v>
      </c>
      <c r="E1459" s="1">
        <v>4578.43</v>
      </c>
      <c r="F1459" s="1">
        <v>28</v>
      </c>
      <c r="G1459" s="1">
        <v>45</v>
      </c>
      <c r="H1459">
        <v>1644.55</v>
      </c>
      <c r="I1459" s="10">
        <f t="shared" si="225"/>
        <v>0.35919518262810612</v>
      </c>
      <c r="J1459">
        <f t="shared" si="223"/>
        <v>2571.1423225152107</v>
      </c>
      <c r="K1459">
        <f t="shared" si="224"/>
        <v>2535146.3299999977</v>
      </c>
      <c r="L1459" t="s">
        <v>3914</v>
      </c>
      <c r="M1459" t="s">
        <v>3910</v>
      </c>
      <c r="N1459" s="1">
        <f t="shared" si="229"/>
        <v>844.77499999999998</v>
      </c>
      <c r="O1459" s="1">
        <f t="shared" si="226"/>
        <v>516.19997471554962</v>
      </c>
      <c r="P1459" s="1" t="str">
        <f t="shared" si="227"/>
        <v>06-2024</v>
      </c>
      <c r="T1459" s="1"/>
      <c r="U1459" s="1"/>
      <c r="V1459" s="1" t="s">
        <v>3910</v>
      </c>
      <c r="W1459" s="1"/>
      <c r="X1459" s="1" t="s">
        <v>1425</v>
      </c>
      <c r="Y1459" s="2" t="s">
        <v>3910</v>
      </c>
      <c r="Z1459" s="4" t="s">
        <v>3914</v>
      </c>
      <c r="AD1459" t="str">
        <f t="shared" si="228"/>
        <v/>
      </c>
    </row>
    <row r="1460" spans="1:30" ht="14.25">
      <c r="A1460" s="1" t="str">
        <f t="shared" si="220"/>
        <v>c0e1103d</v>
      </c>
      <c r="B1460" s="3">
        <v>45023</v>
      </c>
      <c r="C1460" s="2" t="str">
        <f t="shared" si="221"/>
        <v>North</v>
      </c>
      <c r="D1460" s="4" t="str">
        <f t="shared" si="222"/>
        <v>Furniture</v>
      </c>
      <c r="E1460" s="1">
        <v>4218.71</v>
      </c>
      <c r="F1460" s="1">
        <v>33</v>
      </c>
      <c r="G1460" s="1">
        <v>49</v>
      </c>
      <c r="H1460">
        <v>165.55</v>
      </c>
      <c r="I1460" s="10">
        <f t="shared" si="225"/>
        <v>3.9241853552389239E-2</v>
      </c>
      <c r="J1460">
        <f t="shared" si="223"/>
        <v>2571.1423225152107</v>
      </c>
      <c r="K1460">
        <f t="shared" si="224"/>
        <v>2535146.3299999977</v>
      </c>
      <c r="L1460" t="s">
        <v>1645</v>
      </c>
      <c r="M1460" t="s">
        <v>3910</v>
      </c>
      <c r="N1460" s="1">
        <f t="shared" si="229"/>
        <v>107.27500000000001</v>
      </c>
      <c r="O1460" s="1">
        <f t="shared" si="226"/>
        <v>524.30656862745093</v>
      </c>
      <c r="P1460" s="1" t="str">
        <f t="shared" si="227"/>
        <v>04-2023</v>
      </c>
      <c r="T1460" s="1"/>
      <c r="U1460" s="1"/>
      <c r="V1460" s="1" t="s">
        <v>3910</v>
      </c>
      <c r="W1460" s="1"/>
      <c r="X1460" s="1" t="s">
        <v>1426</v>
      </c>
      <c r="Y1460" s="2" t="s">
        <v>3910</v>
      </c>
      <c r="Z1460" s="4" t="s">
        <v>535</v>
      </c>
      <c r="AD1460" t="str">
        <f t="shared" si="228"/>
        <v/>
      </c>
    </row>
    <row r="1461" spans="1:30" ht="14.25">
      <c r="A1461" s="1" t="str">
        <f t="shared" si="220"/>
        <v>4f20fa1f</v>
      </c>
      <c r="B1461" s="3">
        <v>45214</v>
      </c>
      <c r="C1461" s="2" t="str">
        <f t="shared" si="221"/>
        <v>South</v>
      </c>
      <c r="D1461" s="4" t="str">
        <f t="shared" si="222"/>
        <v>Electronics</v>
      </c>
      <c r="E1461" s="1">
        <v>1694.07</v>
      </c>
      <c r="F1461" s="1">
        <v>22</v>
      </c>
      <c r="G1461" s="1">
        <v>41</v>
      </c>
      <c r="H1461">
        <v>742.08</v>
      </c>
      <c r="I1461" s="10">
        <f t="shared" si="225"/>
        <v>0.43804565336733431</v>
      </c>
      <c r="J1461">
        <f t="shared" si="223"/>
        <v>2496.4375124875119</v>
      </c>
      <c r="K1461">
        <f t="shared" si="224"/>
        <v>2498933.9499999993</v>
      </c>
      <c r="L1461" t="s">
        <v>3915</v>
      </c>
      <c r="M1461" t="s">
        <v>3913</v>
      </c>
      <c r="N1461" s="1">
        <f t="shared" si="229"/>
        <v>391.54</v>
      </c>
      <c r="O1461" s="1">
        <f t="shared" si="226"/>
        <v>507.6997287299634</v>
      </c>
      <c r="P1461" s="1" t="str">
        <f t="shared" si="227"/>
        <v>10-2023</v>
      </c>
      <c r="T1461" s="1"/>
      <c r="U1461" s="1"/>
      <c r="V1461" s="1" t="s">
        <v>3913</v>
      </c>
      <c r="W1461" s="1"/>
      <c r="X1461" s="1" t="s">
        <v>1427</v>
      </c>
      <c r="Y1461" s="2" t="s">
        <v>3913</v>
      </c>
      <c r="Z1461" s="4" t="s">
        <v>1222</v>
      </c>
      <c r="AD1461" t="str">
        <f t="shared" si="228"/>
        <v/>
      </c>
    </row>
    <row r="1462" spans="1:30" ht="14.25">
      <c r="A1462" s="1" t="str">
        <f t="shared" si="220"/>
        <v>ae171d5f</v>
      </c>
      <c r="B1462" s="3">
        <v>45414</v>
      </c>
      <c r="C1462" s="2" t="str">
        <f t="shared" si="221"/>
        <v>West</v>
      </c>
      <c r="D1462" s="4" t="str">
        <f t="shared" si="222"/>
        <v>Furniture</v>
      </c>
      <c r="E1462" s="1">
        <v>748.57</v>
      </c>
      <c r="F1462" s="1">
        <v>36</v>
      </c>
      <c r="G1462" s="1">
        <v>19</v>
      </c>
      <c r="H1462">
        <v>357.25</v>
      </c>
      <c r="I1462" s="10">
        <f t="shared" si="225"/>
        <v>0.47724327718182663</v>
      </c>
      <c r="J1462">
        <f t="shared" si="223"/>
        <v>2537.5954861821929</v>
      </c>
      <c r="K1462">
        <f t="shared" si="224"/>
        <v>2479230.7900000024</v>
      </c>
      <c r="L1462" t="s">
        <v>1645</v>
      </c>
      <c r="M1462" t="s">
        <v>3911</v>
      </c>
      <c r="N1462" s="1">
        <f t="shared" si="229"/>
        <v>188.125</v>
      </c>
      <c r="O1462" s="1">
        <f t="shared" si="226"/>
        <v>524.30656862745093</v>
      </c>
      <c r="P1462" s="1" t="str">
        <f t="shared" si="227"/>
        <v>05-2024</v>
      </c>
      <c r="T1462" s="1"/>
      <c r="U1462" s="1"/>
      <c r="V1462" s="1" t="s">
        <v>3911</v>
      </c>
      <c r="W1462" s="1"/>
      <c r="X1462" s="1" t="s">
        <v>1428</v>
      </c>
      <c r="Y1462" s="2" t="s">
        <v>959</v>
      </c>
      <c r="Z1462" s="4" t="s">
        <v>535</v>
      </c>
      <c r="AD1462" t="str">
        <f t="shared" si="228"/>
        <v/>
      </c>
    </row>
    <row r="1463" spans="1:30" ht="14.25">
      <c r="A1463" s="1" t="str">
        <f t="shared" si="220"/>
        <v>fa66b5bf</v>
      </c>
      <c r="B1463" s="3">
        <v>45452</v>
      </c>
      <c r="C1463" s="2" t="str">
        <f t="shared" si="221"/>
        <v>South</v>
      </c>
      <c r="D1463" s="4" t="str">
        <f t="shared" si="222"/>
        <v>Sports</v>
      </c>
      <c r="E1463" s="1">
        <v>1470.58</v>
      </c>
      <c r="F1463" s="1">
        <v>14</v>
      </c>
      <c r="G1463" s="1">
        <v>31</v>
      </c>
      <c r="H1463">
        <v>1509.74</v>
      </c>
      <c r="I1463" s="10">
        <f t="shared" si="225"/>
        <v>1.0266289491221152</v>
      </c>
      <c r="J1463">
        <f t="shared" si="223"/>
        <v>2496.4375124875119</v>
      </c>
      <c r="K1463">
        <f t="shared" si="224"/>
        <v>2498933.9499999993</v>
      </c>
      <c r="L1463" t="s">
        <v>3914</v>
      </c>
      <c r="M1463" t="s">
        <v>3913</v>
      </c>
      <c r="N1463" s="1">
        <f t="shared" si="229"/>
        <v>770.37</v>
      </c>
      <c r="O1463" s="1">
        <f t="shared" si="226"/>
        <v>516.19997471554962</v>
      </c>
      <c r="P1463" s="1" t="str">
        <f t="shared" si="227"/>
        <v>06-2024</v>
      </c>
      <c r="T1463" s="1"/>
      <c r="U1463" s="1"/>
      <c r="V1463" s="1" t="s">
        <v>3913</v>
      </c>
      <c r="W1463" s="1"/>
      <c r="X1463" s="1" t="s">
        <v>1429</v>
      </c>
      <c r="Y1463" s="2" t="s">
        <v>3913</v>
      </c>
      <c r="Z1463" s="4" t="s">
        <v>3914</v>
      </c>
      <c r="AD1463" t="str">
        <f t="shared" si="228"/>
        <v/>
      </c>
    </row>
    <row r="1464" spans="1:30" ht="14.25">
      <c r="A1464" s="1" t="str">
        <f t="shared" si="220"/>
        <v>208ba580</v>
      </c>
      <c r="B1464" s="3">
        <v>45051</v>
      </c>
      <c r="C1464" s="2" t="str">
        <f t="shared" si="221"/>
        <v>West</v>
      </c>
      <c r="D1464" s="4" t="str">
        <f t="shared" si="222"/>
        <v>Groceries</v>
      </c>
      <c r="E1464" s="1">
        <v>4781.87</v>
      </c>
      <c r="F1464" s="1">
        <v>12</v>
      </c>
      <c r="G1464" s="1">
        <v>27</v>
      </c>
      <c r="H1464">
        <v>1434.66</v>
      </c>
      <c r="I1464" s="10">
        <f t="shared" si="225"/>
        <v>0.30002070319770302</v>
      </c>
      <c r="J1464">
        <f t="shared" si="223"/>
        <v>2537.5954861821929</v>
      </c>
      <c r="K1464">
        <f t="shared" si="224"/>
        <v>2479230.7900000024</v>
      </c>
      <c r="L1464" t="s">
        <v>88</v>
      </c>
      <c r="M1464" t="s">
        <v>3911</v>
      </c>
      <c r="N1464" s="1">
        <f t="shared" si="229"/>
        <v>730.83</v>
      </c>
      <c r="O1464" s="1">
        <f t="shared" si="226"/>
        <v>515.36624489795861</v>
      </c>
      <c r="P1464" s="1" t="str">
        <f t="shared" si="227"/>
        <v>05-2023</v>
      </c>
      <c r="T1464" s="1"/>
      <c r="U1464" s="1"/>
      <c r="V1464" s="1" t="s">
        <v>3911</v>
      </c>
      <c r="W1464" s="1"/>
      <c r="X1464" s="1" t="s">
        <v>1430</v>
      </c>
      <c r="Y1464" s="2" t="s">
        <v>959</v>
      </c>
      <c r="Z1464" s="4" t="s">
        <v>88</v>
      </c>
      <c r="AD1464" t="str">
        <f t="shared" si="228"/>
        <v/>
      </c>
    </row>
    <row r="1465" spans="1:30" ht="14.25">
      <c r="A1465" s="1" t="str">
        <f t="shared" si="220"/>
        <v>ecee8edd</v>
      </c>
      <c r="B1465" s="3">
        <v>45216</v>
      </c>
      <c r="C1465" s="2" t="str">
        <f t="shared" si="221"/>
        <v>East</v>
      </c>
      <c r="D1465" s="4" t="str">
        <f t="shared" si="222"/>
        <v>Sports</v>
      </c>
      <c r="E1465" s="1">
        <v>1556.15</v>
      </c>
      <c r="F1465" s="1">
        <v>31</v>
      </c>
      <c r="G1465" s="1">
        <v>10</v>
      </c>
      <c r="H1465">
        <v>324.52</v>
      </c>
      <c r="I1465" s="10">
        <f t="shared" si="225"/>
        <v>0.20854030781094365</v>
      </c>
      <c r="J1465">
        <f t="shared" si="223"/>
        <v>2506.2477027027048</v>
      </c>
      <c r="K1465">
        <f t="shared" si="224"/>
        <v>2596472.620000002</v>
      </c>
      <c r="L1465" t="s">
        <v>3914</v>
      </c>
      <c r="M1465" t="s">
        <v>3912</v>
      </c>
      <c r="N1465" s="1">
        <f t="shared" si="229"/>
        <v>167.26</v>
      </c>
      <c r="O1465" s="1">
        <f t="shared" si="226"/>
        <v>516.19997471554962</v>
      </c>
      <c r="P1465" s="1" t="str">
        <f t="shared" si="227"/>
        <v>10-2023</v>
      </c>
      <c r="T1465" s="1"/>
      <c r="U1465" s="1"/>
      <c r="V1465" s="1" t="s">
        <v>3912</v>
      </c>
      <c r="W1465" s="1"/>
      <c r="X1465" s="1" t="s">
        <v>1431</v>
      </c>
      <c r="Y1465" s="2" t="s">
        <v>3912</v>
      </c>
      <c r="Z1465" s="4" t="s">
        <v>3914</v>
      </c>
      <c r="AD1465" t="str">
        <f t="shared" si="228"/>
        <v/>
      </c>
    </row>
    <row r="1466" spans="1:30" ht="14.25">
      <c r="A1466" s="1" t="str">
        <f t="shared" si="220"/>
        <v>24e62e42</v>
      </c>
      <c r="B1466" s="3">
        <v>45244</v>
      </c>
      <c r="C1466" s="2" t="str">
        <f t="shared" si="221"/>
        <v>North</v>
      </c>
      <c r="D1466" s="4" t="str">
        <f t="shared" si="222"/>
        <v>Electronics</v>
      </c>
      <c r="E1466" s="1">
        <v>4099.05</v>
      </c>
      <c r="F1466" s="1">
        <v>48</v>
      </c>
      <c r="G1466" s="1">
        <v>35</v>
      </c>
      <c r="H1466">
        <v>1513.6</v>
      </c>
      <c r="I1466" s="10">
        <f t="shared" si="225"/>
        <v>0.36925629109183833</v>
      </c>
      <c r="J1466">
        <f t="shared" si="223"/>
        <v>2571.1423225152107</v>
      </c>
      <c r="K1466">
        <f t="shared" si="224"/>
        <v>2535146.3299999977</v>
      </c>
      <c r="L1466" t="s">
        <v>3915</v>
      </c>
      <c r="M1466" t="s">
        <v>3910</v>
      </c>
      <c r="N1466" s="1">
        <f t="shared" si="229"/>
        <v>774.3</v>
      </c>
      <c r="O1466" s="1">
        <f t="shared" si="226"/>
        <v>507.6997287299634</v>
      </c>
      <c r="P1466" s="1" t="str">
        <f t="shared" si="227"/>
        <v>11-2023</v>
      </c>
      <c r="T1466" s="1"/>
      <c r="U1466" s="1"/>
      <c r="V1466" s="1" t="s">
        <v>3910</v>
      </c>
      <c r="W1466" s="1"/>
      <c r="X1466" s="1" t="s">
        <v>1432</v>
      </c>
      <c r="Y1466" s="2" t="s">
        <v>3910</v>
      </c>
      <c r="Z1466" s="4" t="s">
        <v>1222</v>
      </c>
      <c r="AD1466" t="str">
        <f t="shared" si="228"/>
        <v/>
      </c>
    </row>
    <row r="1467" spans="1:30" ht="14.25">
      <c r="A1467" s="1" t="str">
        <f t="shared" si="220"/>
        <v>86af9f0c</v>
      </c>
      <c r="B1467" s="3">
        <v>45090</v>
      </c>
      <c r="C1467" s="2" t="str">
        <f t="shared" si="221"/>
        <v>North</v>
      </c>
      <c r="D1467" s="4" t="str">
        <f t="shared" si="222"/>
        <v>Electronics</v>
      </c>
      <c r="E1467" s="1">
        <v>328</v>
      </c>
      <c r="F1467" s="1">
        <v>3</v>
      </c>
      <c r="G1467" s="1">
        <v>16</v>
      </c>
      <c r="H1467">
        <v>1427.39</v>
      </c>
      <c r="I1467" s="10">
        <f t="shared" si="225"/>
        <v>4.3517987804878056</v>
      </c>
      <c r="J1467">
        <f t="shared" si="223"/>
        <v>2571.1423225152107</v>
      </c>
      <c r="K1467">
        <f t="shared" si="224"/>
        <v>2535146.3299999977</v>
      </c>
      <c r="L1467" t="s">
        <v>3915</v>
      </c>
      <c r="M1467" t="s">
        <v>3910</v>
      </c>
      <c r="N1467" s="1">
        <f t="shared" si="229"/>
        <v>721.69500000000005</v>
      </c>
      <c r="O1467" s="1">
        <f t="shared" si="226"/>
        <v>507.6997287299634</v>
      </c>
      <c r="P1467" s="1" t="str">
        <f t="shared" si="227"/>
        <v>06-2023</v>
      </c>
      <c r="T1467" s="1"/>
      <c r="U1467" s="1"/>
      <c r="V1467" s="1" t="s">
        <v>3910</v>
      </c>
      <c r="W1467" s="1"/>
      <c r="X1467" s="1" t="s">
        <v>1433</v>
      </c>
      <c r="Y1467" s="2" t="s">
        <v>3910</v>
      </c>
      <c r="Z1467" s="4" t="s">
        <v>1222</v>
      </c>
      <c r="AD1467" t="str">
        <f t="shared" si="228"/>
        <v/>
      </c>
    </row>
    <row r="1468" spans="1:30" ht="14.25">
      <c r="A1468" s="1" t="str">
        <f t="shared" si="220"/>
        <v>0474db52</v>
      </c>
      <c r="B1468" s="3">
        <v>45079</v>
      </c>
      <c r="C1468" s="2" t="str">
        <f t="shared" si="221"/>
        <v>West</v>
      </c>
      <c r="D1468" s="4" t="str">
        <f t="shared" si="222"/>
        <v>Groceries</v>
      </c>
      <c r="E1468" s="1">
        <v>534.98</v>
      </c>
      <c r="F1468" s="1">
        <v>43</v>
      </c>
      <c r="G1468" s="1">
        <v>0</v>
      </c>
      <c r="H1468">
        <v>1369.45</v>
      </c>
      <c r="I1468" s="10">
        <f t="shared" si="225"/>
        <v>2.559815320198886</v>
      </c>
      <c r="J1468">
        <f t="shared" si="223"/>
        <v>2537.5954861821929</v>
      </c>
      <c r="K1468">
        <f t="shared" si="224"/>
        <v>2479230.7900000024</v>
      </c>
      <c r="L1468" t="s">
        <v>88</v>
      </c>
      <c r="M1468" t="s">
        <v>3911</v>
      </c>
      <c r="N1468" s="1">
        <f t="shared" si="229"/>
        <v>684.72500000000002</v>
      </c>
      <c r="O1468" s="1">
        <f t="shared" si="226"/>
        <v>515.36624489795861</v>
      </c>
      <c r="P1468" s="1" t="str">
        <f t="shared" si="227"/>
        <v>06-2023</v>
      </c>
      <c r="T1468" s="1"/>
      <c r="U1468" s="1"/>
      <c r="V1468" s="1" t="s">
        <v>3911</v>
      </c>
      <c r="W1468" s="1"/>
      <c r="X1468" s="1" t="s">
        <v>1434</v>
      </c>
      <c r="Y1468" s="2" t="s">
        <v>959</v>
      </c>
      <c r="Z1468" s="4" t="s">
        <v>88</v>
      </c>
      <c r="AD1468" t="str">
        <f t="shared" si="228"/>
        <v/>
      </c>
    </row>
    <row r="1469" spans="1:30" ht="14.25">
      <c r="A1469" s="1" t="str">
        <f t="shared" si="220"/>
        <v>bc74f920</v>
      </c>
      <c r="B1469" s="3">
        <v>45207</v>
      </c>
      <c r="C1469" s="2" t="str">
        <f t="shared" si="221"/>
        <v>West</v>
      </c>
      <c r="D1469" s="4" t="str">
        <f t="shared" si="222"/>
        <v>Electronics</v>
      </c>
      <c r="E1469" s="1">
        <v>2170.46</v>
      </c>
      <c r="F1469" s="1">
        <v>1</v>
      </c>
      <c r="G1469" s="1">
        <v>3</v>
      </c>
      <c r="H1469">
        <v>1022.06</v>
      </c>
      <c r="I1469" s="10">
        <f t="shared" si="225"/>
        <v>0.47089557052422065</v>
      </c>
      <c r="J1469">
        <f t="shared" si="223"/>
        <v>2537.5954861821929</v>
      </c>
      <c r="K1469">
        <f t="shared" si="224"/>
        <v>2479230.7900000024</v>
      </c>
      <c r="L1469" t="s">
        <v>3915</v>
      </c>
      <c r="M1469" t="s">
        <v>3911</v>
      </c>
      <c r="N1469" s="1">
        <f t="shared" si="229"/>
        <v>512.53</v>
      </c>
      <c r="O1469" s="1">
        <f t="shared" si="226"/>
        <v>507.6997287299634</v>
      </c>
      <c r="P1469" s="1" t="str">
        <f t="shared" si="227"/>
        <v>10-2023</v>
      </c>
      <c r="T1469" s="1"/>
      <c r="U1469" s="1"/>
      <c r="V1469" s="1" t="s">
        <v>3911</v>
      </c>
      <c r="W1469" s="1"/>
      <c r="X1469" s="1" t="s">
        <v>1435</v>
      </c>
      <c r="Y1469" s="2" t="s">
        <v>959</v>
      </c>
      <c r="Z1469" s="4" t="s">
        <v>1222</v>
      </c>
      <c r="AD1469" t="str">
        <f t="shared" si="228"/>
        <v/>
      </c>
    </row>
    <row r="1470" spans="1:30" ht="14.25">
      <c r="A1470" s="1" t="str">
        <f t="shared" si="220"/>
        <v>0f579874</v>
      </c>
      <c r="B1470" s="3">
        <v>45398</v>
      </c>
      <c r="C1470" s="2" t="str">
        <f t="shared" si="221"/>
        <v>South</v>
      </c>
      <c r="D1470" s="4" t="str">
        <f t="shared" si="222"/>
        <v>Sports</v>
      </c>
      <c r="E1470" s="1">
        <v>346.98</v>
      </c>
      <c r="F1470" s="1">
        <v>50</v>
      </c>
      <c r="G1470" s="1">
        <v>32</v>
      </c>
      <c r="H1470">
        <v>1682.89</v>
      </c>
      <c r="I1470" s="10">
        <f t="shared" si="225"/>
        <v>4.8501066343881494</v>
      </c>
      <c r="J1470">
        <f t="shared" si="223"/>
        <v>2496.4375124875119</v>
      </c>
      <c r="K1470">
        <f t="shared" si="224"/>
        <v>2498933.9499999993</v>
      </c>
      <c r="L1470" t="s">
        <v>3914</v>
      </c>
      <c r="M1470" t="s">
        <v>3913</v>
      </c>
      <c r="N1470" s="1">
        <f t="shared" si="229"/>
        <v>857.44500000000005</v>
      </c>
      <c r="O1470" s="1">
        <f t="shared" si="226"/>
        <v>516.19997471554962</v>
      </c>
      <c r="P1470" s="1" t="str">
        <f t="shared" si="227"/>
        <v>04-2024</v>
      </c>
      <c r="T1470" s="1"/>
      <c r="U1470" s="1"/>
      <c r="V1470" s="1" t="s">
        <v>3913</v>
      </c>
      <c r="W1470" s="1"/>
      <c r="X1470" s="1" t="s">
        <v>1436</v>
      </c>
      <c r="Y1470" s="2" t="s">
        <v>3913</v>
      </c>
      <c r="Z1470" s="4" t="s">
        <v>3914</v>
      </c>
      <c r="AD1470" t="str">
        <f t="shared" si="228"/>
        <v/>
      </c>
    </row>
    <row r="1471" spans="1:30" ht="14.25">
      <c r="A1471" s="1" t="str">
        <f t="shared" si="220"/>
        <v>d14ade4c</v>
      </c>
      <c r="B1471" s="3">
        <v>44949</v>
      </c>
      <c r="C1471" s="2" t="str">
        <f t="shared" si="221"/>
        <v>North</v>
      </c>
      <c r="D1471" s="4" t="str">
        <f t="shared" si="222"/>
        <v>Electronics</v>
      </c>
      <c r="E1471" s="1">
        <v>4482.91</v>
      </c>
      <c r="F1471" s="1">
        <v>23</v>
      </c>
      <c r="G1471" s="1">
        <v>38</v>
      </c>
      <c r="H1471">
        <v>1450.92</v>
      </c>
      <c r="I1471" s="10">
        <f t="shared" si="225"/>
        <v>0.32365583962203126</v>
      </c>
      <c r="J1471">
        <f t="shared" si="223"/>
        <v>2571.1423225152107</v>
      </c>
      <c r="K1471">
        <f t="shared" si="224"/>
        <v>2535146.3299999977</v>
      </c>
      <c r="L1471" t="s">
        <v>3915</v>
      </c>
      <c r="M1471" t="s">
        <v>3910</v>
      </c>
      <c r="N1471" s="1">
        <f t="shared" si="229"/>
        <v>744.46</v>
      </c>
      <c r="O1471" s="1">
        <f t="shared" si="226"/>
        <v>507.6997287299634</v>
      </c>
      <c r="P1471" s="1" t="str">
        <f t="shared" si="227"/>
        <v>01-2023</v>
      </c>
      <c r="T1471" s="1"/>
      <c r="U1471" s="1"/>
      <c r="V1471" s="1" t="s">
        <v>3910</v>
      </c>
      <c r="W1471" s="1"/>
      <c r="X1471" s="1" t="s">
        <v>1437</v>
      </c>
      <c r="Y1471" s="2" t="s">
        <v>3910</v>
      </c>
      <c r="Z1471" s="4" t="s">
        <v>1222</v>
      </c>
      <c r="AD1471" t="str">
        <f t="shared" si="228"/>
        <v/>
      </c>
    </row>
    <row r="1472" spans="1:30" ht="14.25">
      <c r="A1472" s="1" t="str">
        <f t="shared" si="220"/>
        <v>d3ca65ed</v>
      </c>
      <c r="B1472" s="3">
        <v>45072</v>
      </c>
      <c r="C1472" s="2" t="str">
        <f t="shared" si="221"/>
        <v>North</v>
      </c>
      <c r="D1472" s="4" t="str">
        <f t="shared" si="222"/>
        <v>Sports</v>
      </c>
      <c r="E1472" s="1">
        <v>4067.94</v>
      </c>
      <c r="F1472" s="1">
        <v>12</v>
      </c>
      <c r="G1472" s="1">
        <v>14</v>
      </c>
      <c r="H1472">
        <v>788.17</v>
      </c>
      <c r="I1472" s="10">
        <f t="shared" si="225"/>
        <v>0.19375162858842557</v>
      </c>
      <c r="J1472">
        <f t="shared" si="223"/>
        <v>2571.1423225152107</v>
      </c>
      <c r="K1472">
        <f t="shared" si="224"/>
        <v>2535146.3299999977</v>
      </c>
      <c r="L1472" t="s">
        <v>3914</v>
      </c>
      <c r="M1472" t="s">
        <v>3910</v>
      </c>
      <c r="N1472" s="1">
        <f t="shared" si="229"/>
        <v>401.08499999999998</v>
      </c>
      <c r="O1472" s="1">
        <f t="shared" si="226"/>
        <v>516.19997471554962</v>
      </c>
      <c r="P1472" s="1" t="str">
        <f t="shared" si="227"/>
        <v>05-2023</v>
      </c>
      <c r="T1472" s="1"/>
      <c r="U1472" s="1"/>
      <c r="V1472" s="1" t="s">
        <v>3910</v>
      </c>
      <c r="W1472" s="1"/>
      <c r="X1472" s="1" t="s">
        <v>1438</v>
      </c>
      <c r="Y1472" s="2" t="s">
        <v>3910</v>
      </c>
      <c r="Z1472" s="4" t="s">
        <v>3914</v>
      </c>
      <c r="AD1472" t="str">
        <f t="shared" si="228"/>
        <v/>
      </c>
    </row>
    <row r="1473" spans="1:30" ht="14.25">
      <c r="A1473" s="1" t="str">
        <f t="shared" si="220"/>
        <v>67dd1572</v>
      </c>
      <c r="B1473" s="3">
        <v>45349</v>
      </c>
      <c r="C1473" s="2" t="str">
        <f t="shared" si="221"/>
        <v>West</v>
      </c>
      <c r="D1473" s="4" t="str">
        <f t="shared" si="222"/>
        <v>Groceries</v>
      </c>
      <c r="E1473" s="1">
        <v>1513.32</v>
      </c>
      <c r="F1473" s="1">
        <v>49</v>
      </c>
      <c r="G1473" s="1">
        <v>23</v>
      </c>
      <c r="H1473">
        <v>1551.6</v>
      </c>
      <c r="I1473" s="10">
        <f t="shared" si="225"/>
        <v>1.0252953770517801</v>
      </c>
      <c r="J1473">
        <f t="shared" si="223"/>
        <v>2537.5954861821929</v>
      </c>
      <c r="K1473">
        <f t="shared" si="224"/>
        <v>2479230.7900000024</v>
      </c>
      <c r="L1473" t="s">
        <v>88</v>
      </c>
      <c r="M1473" t="s">
        <v>3911</v>
      </c>
      <c r="N1473" s="1">
        <f t="shared" si="229"/>
        <v>787.3</v>
      </c>
      <c r="O1473" s="1">
        <f t="shared" si="226"/>
        <v>515.36624489795861</v>
      </c>
      <c r="P1473" s="1" t="str">
        <f t="shared" si="227"/>
        <v>02-2024</v>
      </c>
      <c r="T1473" s="1"/>
      <c r="U1473" s="1"/>
      <c r="V1473" s="1" t="s">
        <v>3911</v>
      </c>
      <c r="W1473" s="1"/>
      <c r="X1473" s="1" t="s">
        <v>1439</v>
      </c>
      <c r="Y1473" s="2" t="s">
        <v>959</v>
      </c>
      <c r="Z1473" s="4" t="s">
        <v>88</v>
      </c>
      <c r="AD1473" t="str">
        <f t="shared" si="228"/>
        <v/>
      </c>
    </row>
    <row r="1474" spans="1:30" ht="14.25">
      <c r="A1474" s="1" t="str">
        <f t="shared" ref="A1474:A1537" si="230">TRIM(X1474)</f>
        <v>54d679c7</v>
      </c>
      <c r="B1474" s="3">
        <v>45388</v>
      </c>
      <c r="C1474" s="2" t="str">
        <f t="shared" ref="C1474:C1537" si="231">PROPER(TRIM(Y1474))</f>
        <v>South</v>
      </c>
      <c r="D1474" s="4" t="str">
        <f t="shared" ref="D1474:D1537" si="232">PROPER(TRIM(SUBSTITUTE(Z1474,"$","s")))</f>
        <v>Furniture</v>
      </c>
      <c r="E1474" s="1">
        <v>3502.59</v>
      </c>
      <c r="F1474" s="1">
        <v>20</v>
      </c>
      <c r="G1474" s="1">
        <v>33</v>
      </c>
      <c r="H1474">
        <v>646.16</v>
      </c>
      <c r="I1474" s="10">
        <f t="shared" si="225"/>
        <v>0.18448062719302</v>
      </c>
      <c r="J1474">
        <f t="shared" ref="J1474:J1537" si="233">AVERAGEIFS(E:E,C:C,C1474)</f>
        <v>2496.4375124875119</v>
      </c>
      <c r="K1474">
        <f t="shared" ref="K1474:K1537" si="234">SUMIFS(E:E,C:C,C1474)</f>
        <v>2498933.9499999993</v>
      </c>
      <c r="L1474" t="s">
        <v>1645</v>
      </c>
      <c r="M1474" t="s">
        <v>3913</v>
      </c>
      <c r="N1474" s="1">
        <f t="shared" si="229"/>
        <v>339.58</v>
      </c>
      <c r="O1474" s="1">
        <f t="shared" si="226"/>
        <v>524.30656862745093</v>
      </c>
      <c r="P1474" s="1" t="str">
        <f t="shared" si="227"/>
        <v>04-2024</v>
      </c>
      <c r="T1474" s="1"/>
      <c r="U1474" s="1"/>
      <c r="V1474" s="1" t="s">
        <v>3913</v>
      </c>
      <c r="W1474" s="1"/>
      <c r="X1474" s="1" t="s">
        <v>1440</v>
      </c>
      <c r="Y1474" s="2" t="s">
        <v>3913</v>
      </c>
      <c r="Z1474" s="4" t="s">
        <v>535</v>
      </c>
      <c r="AD1474" t="str">
        <f t="shared" si="228"/>
        <v/>
      </c>
    </row>
    <row r="1475" spans="1:30" ht="14.25">
      <c r="A1475" s="1" t="str">
        <f t="shared" si="230"/>
        <v>7e746edf</v>
      </c>
      <c r="B1475" s="3">
        <v>45385</v>
      </c>
      <c r="C1475" s="2" t="str">
        <f t="shared" si="231"/>
        <v>South</v>
      </c>
      <c r="D1475" s="4" t="str">
        <f t="shared" si="232"/>
        <v>Groceries</v>
      </c>
      <c r="E1475" s="1">
        <v>2319.58</v>
      </c>
      <c r="F1475" s="1">
        <v>32</v>
      </c>
      <c r="G1475" s="1">
        <v>44</v>
      </c>
      <c r="H1475">
        <v>154.83000000000001</v>
      </c>
      <c r="I1475" s="10">
        <f t="shared" ref="I1475:I1538" si="235">H1475/E1475</f>
        <v>6.6749152863880543E-2</v>
      </c>
      <c r="J1475">
        <f t="shared" si="233"/>
        <v>2496.4375124875119</v>
      </c>
      <c r="K1475">
        <f t="shared" si="234"/>
        <v>2498933.9499999993</v>
      </c>
      <c r="L1475" t="s">
        <v>88</v>
      </c>
      <c r="M1475" t="s">
        <v>3913</v>
      </c>
      <c r="N1475" s="1">
        <f t="shared" si="229"/>
        <v>99.415000000000006</v>
      </c>
      <c r="O1475" s="1">
        <f t="shared" ref="O1475:O1538" si="236">AVERAGEIFS(N:N,D:D,D1475)</f>
        <v>515.36624489795861</v>
      </c>
      <c r="P1475" s="1" t="str">
        <f t="shared" ref="P1475:P1538" si="237">TEXT(B1475,"mm-yyyy")</f>
        <v>04-2024</v>
      </c>
      <c r="T1475" s="1"/>
      <c r="U1475" s="1"/>
      <c r="V1475" s="1" t="s">
        <v>3913</v>
      </c>
      <c r="W1475" s="1"/>
      <c r="X1475" s="1" t="s">
        <v>1441</v>
      </c>
      <c r="Y1475" s="2" t="s">
        <v>3913</v>
      </c>
      <c r="Z1475" s="4" t="s">
        <v>88</v>
      </c>
      <c r="AD1475" t="str">
        <f t="shared" ref="AD1475:AD1538" si="238">SUBSTITUTE(SUBSTITUTE(AC1475,"@",""),"#","")</f>
        <v/>
      </c>
    </row>
    <row r="1476" spans="1:30" ht="14.25">
      <c r="A1476" s="1" t="str">
        <f t="shared" si="230"/>
        <v>6d90e445</v>
      </c>
      <c r="B1476" s="3">
        <v>45229</v>
      </c>
      <c r="C1476" s="2" t="str">
        <f t="shared" si="231"/>
        <v>East</v>
      </c>
      <c r="D1476" s="4" t="str">
        <f t="shared" si="232"/>
        <v>Electronics</v>
      </c>
      <c r="E1476" s="1">
        <v>432.05</v>
      </c>
      <c r="F1476" s="1">
        <v>27</v>
      </c>
      <c r="G1476" s="1">
        <v>25</v>
      </c>
      <c r="H1476">
        <v>1120.3</v>
      </c>
      <c r="I1476" s="10">
        <f t="shared" si="235"/>
        <v>2.5929869228098599</v>
      </c>
      <c r="J1476">
        <f t="shared" si="233"/>
        <v>2506.2477027027048</v>
      </c>
      <c r="K1476">
        <f t="shared" si="234"/>
        <v>2596472.620000002</v>
      </c>
      <c r="L1476" t="s">
        <v>3915</v>
      </c>
      <c r="M1476" t="s">
        <v>3912</v>
      </c>
      <c r="N1476" s="1">
        <f t="shared" si="229"/>
        <v>572.65</v>
      </c>
      <c r="O1476" s="1">
        <f t="shared" si="236"/>
        <v>507.6997287299634</v>
      </c>
      <c r="P1476" s="1" t="str">
        <f t="shared" si="237"/>
        <v>10-2023</v>
      </c>
      <c r="T1476" s="1"/>
      <c r="U1476" s="1"/>
      <c r="V1476" s="1" t="s">
        <v>3912</v>
      </c>
      <c r="W1476" s="1"/>
      <c r="X1476" s="1" t="s">
        <v>1442</v>
      </c>
      <c r="Y1476" s="2" t="s">
        <v>3912</v>
      </c>
      <c r="Z1476" s="4" t="s">
        <v>1222</v>
      </c>
      <c r="AD1476" t="str">
        <f t="shared" si="238"/>
        <v/>
      </c>
    </row>
    <row r="1477" spans="1:30" ht="14.25">
      <c r="A1477" s="1" t="str">
        <f t="shared" si="230"/>
        <v>a4c80f97</v>
      </c>
      <c r="B1477" s="3">
        <v>45181</v>
      </c>
      <c r="C1477" s="2" t="str">
        <f t="shared" si="231"/>
        <v>East</v>
      </c>
      <c r="D1477" s="4" t="str">
        <f t="shared" si="232"/>
        <v>Sports</v>
      </c>
      <c r="E1477" s="1">
        <v>291.77</v>
      </c>
      <c r="F1477" s="1">
        <v>3</v>
      </c>
      <c r="G1477" s="1">
        <v>42</v>
      </c>
      <c r="H1477">
        <v>1346.07</v>
      </c>
      <c r="I1477" s="10">
        <f t="shared" si="235"/>
        <v>4.6134626589436882</v>
      </c>
      <c r="J1477">
        <f t="shared" si="233"/>
        <v>2506.2477027027048</v>
      </c>
      <c r="K1477">
        <f t="shared" si="234"/>
        <v>2596472.620000002</v>
      </c>
      <c r="L1477" t="s">
        <v>3914</v>
      </c>
      <c r="M1477" t="s">
        <v>3912</v>
      </c>
      <c r="N1477" s="1">
        <f t="shared" si="229"/>
        <v>694.03499999999997</v>
      </c>
      <c r="O1477" s="1">
        <f t="shared" si="236"/>
        <v>516.19997471554962</v>
      </c>
      <c r="P1477" s="1" t="str">
        <f t="shared" si="237"/>
        <v>09-2023</v>
      </c>
      <c r="T1477" s="1"/>
      <c r="U1477" s="1"/>
      <c r="V1477" s="1" t="s">
        <v>3912</v>
      </c>
      <c r="W1477" s="1"/>
      <c r="X1477" s="1" t="s">
        <v>1443</v>
      </c>
      <c r="Y1477" s="2" t="s">
        <v>3912</v>
      </c>
      <c r="Z1477" s="4" t="s">
        <v>3914</v>
      </c>
      <c r="AD1477" t="str">
        <f t="shared" si="238"/>
        <v/>
      </c>
    </row>
    <row r="1478" spans="1:30" ht="14.25">
      <c r="A1478" s="1" t="str">
        <f t="shared" si="230"/>
        <v>ac22a898</v>
      </c>
      <c r="B1478" s="3">
        <v>45246</v>
      </c>
      <c r="C1478" s="2" t="str">
        <f t="shared" si="231"/>
        <v>East</v>
      </c>
      <c r="D1478" s="4" t="str">
        <f t="shared" si="232"/>
        <v>Sports</v>
      </c>
      <c r="E1478" s="1">
        <v>1204.29</v>
      </c>
      <c r="F1478" s="1">
        <v>9</v>
      </c>
      <c r="G1478" s="1">
        <v>9</v>
      </c>
      <c r="H1478">
        <v>1045.3</v>
      </c>
      <c r="I1478" s="10">
        <f t="shared" si="235"/>
        <v>0.86798030374743629</v>
      </c>
      <c r="J1478">
        <f t="shared" si="233"/>
        <v>2506.2477027027048</v>
      </c>
      <c r="K1478">
        <f t="shared" si="234"/>
        <v>2596472.620000002</v>
      </c>
      <c r="L1478" t="s">
        <v>3914</v>
      </c>
      <c r="M1478" t="s">
        <v>3912</v>
      </c>
      <c r="N1478" s="1">
        <f t="shared" ref="N1478:N1541" si="239">AVERAGE(G1478,H1478)</f>
        <v>527.15</v>
      </c>
      <c r="O1478" s="1">
        <f t="shared" si="236"/>
        <v>516.19997471554962</v>
      </c>
      <c r="P1478" s="1" t="str">
        <f t="shared" si="237"/>
        <v>11-2023</v>
      </c>
      <c r="T1478" s="1"/>
      <c r="U1478" s="1"/>
      <c r="V1478" s="1" t="s">
        <v>3912</v>
      </c>
      <c r="W1478" s="1"/>
      <c r="X1478" s="1" t="s">
        <v>1444</v>
      </c>
      <c r="Y1478" s="2" t="s">
        <v>3912</v>
      </c>
      <c r="Z1478" s="4" t="s">
        <v>3914</v>
      </c>
      <c r="AD1478" t="str">
        <f t="shared" si="238"/>
        <v/>
      </c>
    </row>
    <row r="1479" spans="1:30" ht="14.25">
      <c r="A1479" s="1" t="str">
        <f t="shared" si="230"/>
        <v>887f96e8</v>
      </c>
      <c r="B1479" s="3">
        <v>45433</v>
      </c>
      <c r="C1479" s="2" t="str">
        <f t="shared" si="231"/>
        <v>North</v>
      </c>
      <c r="D1479" s="4" t="str">
        <f t="shared" si="232"/>
        <v>Clothing</v>
      </c>
      <c r="E1479" s="1">
        <v>2554.89</v>
      </c>
      <c r="F1479" s="1">
        <v>7</v>
      </c>
      <c r="G1479" s="1">
        <v>37</v>
      </c>
      <c r="H1479">
        <v>813.66</v>
      </c>
      <c r="I1479" s="10">
        <f t="shared" si="235"/>
        <v>0.31847163674365631</v>
      </c>
      <c r="J1479">
        <f t="shared" si="233"/>
        <v>2571.1423225152107</v>
      </c>
      <c r="K1479">
        <f t="shared" si="234"/>
        <v>2535146.3299999977</v>
      </c>
      <c r="L1479" t="s">
        <v>1474</v>
      </c>
      <c r="M1479" t="s">
        <v>3910</v>
      </c>
      <c r="N1479" s="1">
        <f t="shared" si="239"/>
        <v>425.33</v>
      </c>
      <c r="O1479" s="1">
        <f t="shared" si="236"/>
        <v>518.08361275088532</v>
      </c>
      <c r="P1479" s="1" t="str">
        <f t="shared" si="237"/>
        <v>05-2024</v>
      </c>
      <c r="T1479" s="1"/>
      <c r="U1479" s="1"/>
      <c r="V1479" s="1" t="s">
        <v>3910</v>
      </c>
      <c r="W1479" s="1"/>
      <c r="X1479" s="1" t="s">
        <v>1445</v>
      </c>
      <c r="Y1479" s="2" t="s">
        <v>3910</v>
      </c>
      <c r="Z1479" s="4" t="s">
        <v>1474</v>
      </c>
      <c r="AD1479" t="str">
        <f t="shared" si="238"/>
        <v/>
      </c>
    </row>
    <row r="1480" spans="1:30" ht="14.25">
      <c r="A1480" s="1" t="str">
        <f t="shared" si="230"/>
        <v>ab092f49</v>
      </c>
      <c r="B1480" s="3">
        <v>45157</v>
      </c>
      <c r="C1480" s="2" t="str">
        <f t="shared" si="231"/>
        <v>West</v>
      </c>
      <c r="D1480" s="4" t="str">
        <f t="shared" si="232"/>
        <v>Electronics</v>
      </c>
      <c r="E1480" s="1">
        <v>3892.35</v>
      </c>
      <c r="F1480" s="1">
        <v>22</v>
      </c>
      <c r="G1480" s="1">
        <v>21</v>
      </c>
      <c r="H1480">
        <v>876.58</v>
      </c>
      <c r="I1480" s="10">
        <f t="shared" si="235"/>
        <v>0.22520585250555578</v>
      </c>
      <c r="J1480">
        <f t="shared" si="233"/>
        <v>2537.5954861821929</v>
      </c>
      <c r="K1480">
        <f t="shared" si="234"/>
        <v>2479230.7900000024</v>
      </c>
      <c r="L1480" t="s">
        <v>3915</v>
      </c>
      <c r="M1480" t="s">
        <v>3911</v>
      </c>
      <c r="N1480" s="1">
        <f t="shared" si="239"/>
        <v>448.79</v>
      </c>
      <c r="O1480" s="1">
        <f t="shared" si="236"/>
        <v>507.6997287299634</v>
      </c>
      <c r="P1480" s="1" t="str">
        <f t="shared" si="237"/>
        <v>08-2023</v>
      </c>
      <c r="T1480" s="1"/>
      <c r="U1480" s="1"/>
      <c r="V1480" s="1" t="s">
        <v>3911</v>
      </c>
      <c r="W1480" s="1"/>
      <c r="X1480" s="1" t="s">
        <v>1446</v>
      </c>
      <c r="Y1480" s="2" t="s">
        <v>959</v>
      </c>
      <c r="Z1480" s="4" t="s">
        <v>1222</v>
      </c>
      <c r="AD1480" t="str">
        <f t="shared" si="238"/>
        <v/>
      </c>
    </row>
    <row r="1481" spans="1:30" ht="14.25">
      <c r="A1481" s="1" t="str">
        <f t="shared" si="230"/>
        <v>8f80a355</v>
      </c>
      <c r="B1481" s="3">
        <v>45027</v>
      </c>
      <c r="C1481" s="2" t="str">
        <f t="shared" si="231"/>
        <v>North</v>
      </c>
      <c r="D1481" s="4" t="str">
        <f t="shared" si="232"/>
        <v>Clothing</v>
      </c>
      <c r="E1481" s="1">
        <v>4887.01</v>
      </c>
      <c r="F1481" s="1">
        <v>43</v>
      </c>
      <c r="G1481" s="1">
        <v>15</v>
      </c>
      <c r="H1481">
        <v>622.71</v>
      </c>
      <c r="I1481" s="10">
        <f t="shared" si="235"/>
        <v>0.12742147038782406</v>
      </c>
      <c r="J1481">
        <f t="shared" si="233"/>
        <v>2571.1423225152107</v>
      </c>
      <c r="K1481">
        <f t="shared" si="234"/>
        <v>2535146.3299999977</v>
      </c>
      <c r="L1481" t="s">
        <v>1474</v>
      </c>
      <c r="M1481" t="s">
        <v>3910</v>
      </c>
      <c r="N1481" s="1">
        <f t="shared" si="239"/>
        <v>318.85500000000002</v>
      </c>
      <c r="O1481" s="1">
        <f t="shared" si="236"/>
        <v>518.08361275088532</v>
      </c>
      <c r="P1481" s="1" t="str">
        <f t="shared" si="237"/>
        <v>04-2023</v>
      </c>
      <c r="T1481" s="1"/>
      <c r="U1481" s="1"/>
      <c r="V1481" s="1" t="s">
        <v>3910</v>
      </c>
      <c r="W1481" s="1"/>
      <c r="X1481" s="1" t="s">
        <v>1447</v>
      </c>
      <c r="Y1481" s="2" t="s">
        <v>3910</v>
      </c>
      <c r="Z1481" s="4" t="s">
        <v>1474</v>
      </c>
      <c r="AD1481" t="str">
        <f t="shared" si="238"/>
        <v/>
      </c>
    </row>
    <row r="1482" spans="1:30" ht="14.25">
      <c r="A1482" s="1" t="str">
        <f t="shared" si="230"/>
        <v>5c682986</v>
      </c>
      <c r="B1482" s="3">
        <v>44988</v>
      </c>
      <c r="C1482" s="2" t="str">
        <f t="shared" si="231"/>
        <v>South</v>
      </c>
      <c r="D1482" s="4" t="str">
        <f t="shared" si="232"/>
        <v>Electronics</v>
      </c>
      <c r="E1482" s="1">
        <v>2668.4</v>
      </c>
      <c r="F1482" s="1">
        <v>27</v>
      </c>
      <c r="G1482" s="1">
        <v>17</v>
      </c>
      <c r="H1482">
        <v>1838.25</v>
      </c>
      <c r="I1482" s="10">
        <f t="shared" si="235"/>
        <v>0.68889596762104632</v>
      </c>
      <c r="J1482">
        <f t="shared" si="233"/>
        <v>2496.4375124875119</v>
      </c>
      <c r="K1482">
        <f t="shared" si="234"/>
        <v>2498933.9499999993</v>
      </c>
      <c r="L1482" t="s">
        <v>3915</v>
      </c>
      <c r="M1482" t="s">
        <v>3913</v>
      </c>
      <c r="N1482" s="1">
        <f t="shared" si="239"/>
        <v>927.625</v>
      </c>
      <c r="O1482" s="1">
        <f t="shared" si="236"/>
        <v>507.6997287299634</v>
      </c>
      <c r="P1482" s="1" t="str">
        <f t="shared" si="237"/>
        <v>03-2023</v>
      </c>
      <c r="T1482" s="1"/>
      <c r="U1482" s="1"/>
      <c r="V1482" s="1" t="s">
        <v>3913</v>
      </c>
      <c r="W1482" s="1"/>
      <c r="X1482" s="1" t="s">
        <v>1448</v>
      </c>
      <c r="Y1482" s="2" t="s">
        <v>3913</v>
      </c>
      <c r="Z1482" s="4" t="s">
        <v>1222</v>
      </c>
      <c r="AD1482" t="str">
        <f t="shared" si="238"/>
        <v/>
      </c>
    </row>
    <row r="1483" spans="1:30" ht="14.25">
      <c r="A1483" s="1" t="str">
        <f t="shared" si="230"/>
        <v>b77090de</v>
      </c>
      <c r="B1483" s="3">
        <v>45439</v>
      </c>
      <c r="C1483" s="2" t="str">
        <f t="shared" si="231"/>
        <v>South</v>
      </c>
      <c r="D1483" s="4" t="str">
        <f t="shared" si="232"/>
        <v>Clothing</v>
      </c>
      <c r="E1483" s="1">
        <v>3079.83</v>
      </c>
      <c r="F1483" s="1">
        <v>28</v>
      </c>
      <c r="G1483" s="1">
        <v>45</v>
      </c>
      <c r="H1483">
        <v>152.55000000000001</v>
      </c>
      <c r="I1483" s="10">
        <f t="shared" si="235"/>
        <v>4.9531954685810585E-2</v>
      </c>
      <c r="J1483">
        <f t="shared" si="233"/>
        <v>2496.4375124875119</v>
      </c>
      <c r="K1483">
        <f t="shared" si="234"/>
        <v>2498933.9499999993</v>
      </c>
      <c r="L1483" t="s">
        <v>1474</v>
      </c>
      <c r="M1483" t="s">
        <v>3913</v>
      </c>
      <c r="N1483" s="1">
        <f t="shared" si="239"/>
        <v>98.775000000000006</v>
      </c>
      <c r="O1483" s="1">
        <f t="shared" si="236"/>
        <v>518.08361275088532</v>
      </c>
      <c r="P1483" s="1" t="str">
        <f t="shared" si="237"/>
        <v>05-2024</v>
      </c>
      <c r="T1483" s="1"/>
      <c r="U1483" s="1"/>
      <c r="V1483" s="1" t="s">
        <v>3913</v>
      </c>
      <c r="W1483" s="1"/>
      <c r="X1483" s="1" t="s">
        <v>1449</v>
      </c>
      <c r="Y1483" s="2" t="s">
        <v>3913</v>
      </c>
      <c r="Z1483" s="4" t="s">
        <v>1474</v>
      </c>
      <c r="AD1483" t="str">
        <f t="shared" si="238"/>
        <v/>
      </c>
    </row>
    <row r="1484" spans="1:30" ht="14.25">
      <c r="A1484" s="1" t="str">
        <f t="shared" si="230"/>
        <v>96af5471</v>
      </c>
      <c r="B1484" s="3">
        <v>44929</v>
      </c>
      <c r="C1484" s="2" t="str">
        <f t="shared" si="231"/>
        <v>North</v>
      </c>
      <c r="D1484" s="4" t="str">
        <f t="shared" si="232"/>
        <v>Electronics</v>
      </c>
      <c r="E1484" s="1">
        <v>4836.57</v>
      </c>
      <c r="F1484" s="1">
        <v>30</v>
      </c>
      <c r="G1484" s="1">
        <v>26</v>
      </c>
      <c r="H1484">
        <v>953.36</v>
      </c>
      <c r="I1484" s="10">
        <f t="shared" si="235"/>
        <v>0.19711489754102599</v>
      </c>
      <c r="J1484">
        <f t="shared" si="233"/>
        <v>2571.1423225152107</v>
      </c>
      <c r="K1484">
        <f t="shared" si="234"/>
        <v>2535146.3299999977</v>
      </c>
      <c r="L1484" t="s">
        <v>3915</v>
      </c>
      <c r="M1484" t="s">
        <v>3910</v>
      </c>
      <c r="N1484" s="1">
        <f t="shared" si="239"/>
        <v>489.68</v>
      </c>
      <c r="O1484" s="1">
        <f t="shared" si="236"/>
        <v>507.6997287299634</v>
      </c>
      <c r="P1484" s="1" t="str">
        <f t="shared" si="237"/>
        <v>01-2023</v>
      </c>
      <c r="T1484" s="1"/>
      <c r="U1484" s="1"/>
      <c r="V1484" s="1" t="s">
        <v>3910</v>
      </c>
      <c r="W1484" s="1"/>
      <c r="X1484" s="1" t="s">
        <v>1450</v>
      </c>
      <c r="Y1484" s="2" t="s">
        <v>3910</v>
      </c>
      <c r="Z1484" s="4" t="s">
        <v>1222</v>
      </c>
      <c r="AD1484" t="str">
        <f t="shared" si="238"/>
        <v/>
      </c>
    </row>
    <row r="1485" spans="1:30" ht="14.25">
      <c r="A1485" s="1" t="str">
        <f t="shared" si="230"/>
        <v>c1e8582e</v>
      </c>
      <c r="B1485" s="3">
        <v>44916</v>
      </c>
      <c r="C1485" s="2" t="str">
        <f t="shared" si="231"/>
        <v>East</v>
      </c>
      <c r="D1485" s="4" t="str">
        <f t="shared" si="232"/>
        <v>Clothing</v>
      </c>
      <c r="E1485" s="1">
        <v>3523.36</v>
      </c>
      <c r="F1485" s="1">
        <v>50</v>
      </c>
      <c r="G1485" s="1">
        <v>43</v>
      </c>
      <c r="H1485">
        <v>1489.03</v>
      </c>
      <c r="I1485" s="10">
        <f t="shared" si="235"/>
        <v>0.42261647972389987</v>
      </c>
      <c r="J1485">
        <f t="shared" si="233"/>
        <v>2506.2477027027048</v>
      </c>
      <c r="K1485">
        <f t="shared" si="234"/>
        <v>2596472.620000002</v>
      </c>
      <c r="L1485" t="s">
        <v>1474</v>
      </c>
      <c r="M1485" t="s">
        <v>3912</v>
      </c>
      <c r="N1485" s="1">
        <f t="shared" si="239"/>
        <v>766.01499999999999</v>
      </c>
      <c r="O1485" s="1">
        <f t="shared" si="236"/>
        <v>518.08361275088532</v>
      </c>
      <c r="P1485" s="1" t="str">
        <f t="shared" si="237"/>
        <v>12-2022</v>
      </c>
      <c r="T1485" s="1"/>
      <c r="U1485" s="1"/>
      <c r="V1485" s="1" t="s">
        <v>3912</v>
      </c>
      <c r="W1485" s="1"/>
      <c r="X1485" s="1" t="s">
        <v>1451</v>
      </c>
      <c r="Y1485" s="2" t="s">
        <v>3912</v>
      </c>
      <c r="Z1485" s="4" t="s">
        <v>1474</v>
      </c>
      <c r="AD1485" t="str">
        <f t="shared" si="238"/>
        <v/>
      </c>
    </row>
    <row r="1486" spans="1:30" ht="14.25">
      <c r="A1486" s="1" t="str">
        <f t="shared" si="230"/>
        <v>38a4093c</v>
      </c>
      <c r="B1486" s="3">
        <v>45309</v>
      </c>
      <c r="C1486" s="2" t="str">
        <f t="shared" si="231"/>
        <v>East</v>
      </c>
      <c r="D1486" s="4" t="str">
        <f t="shared" si="232"/>
        <v>Clothing</v>
      </c>
      <c r="E1486" s="1">
        <v>1762.3</v>
      </c>
      <c r="F1486" s="1">
        <v>40</v>
      </c>
      <c r="G1486" s="1">
        <v>33</v>
      </c>
      <c r="H1486">
        <v>1481.68</v>
      </c>
      <c r="I1486" s="10">
        <f t="shared" si="235"/>
        <v>0.84076490949327587</v>
      </c>
      <c r="J1486">
        <f t="shared" si="233"/>
        <v>2506.2477027027048</v>
      </c>
      <c r="K1486">
        <f t="shared" si="234"/>
        <v>2596472.620000002</v>
      </c>
      <c r="L1486" t="s">
        <v>1474</v>
      </c>
      <c r="M1486" t="s">
        <v>3912</v>
      </c>
      <c r="N1486" s="1">
        <f t="shared" si="239"/>
        <v>757.34</v>
      </c>
      <c r="O1486" s="1">
        <f t="shared" si="236"/>
        <v>518.08361275088532</v>
      </c>
      <c r="P1486" s="1" t="str">
        <f t="shared" si="237"/>
        <v>01-2024</v>
      </c>
      <c r="T1486" s="1"/>
      <c r="U1486" s="1"/>
      <c r="V1486" s="1" t="s">
        <v>3912</v>
      </c>
      <c r="W1486" s="1"/>
      <c r="X1486" s="1" t="s">
        <v>1452</v>
      </c>
      <c r="Y1486" s="2" t="s">
        <v>3912</v>
      </c>
      <c r="Z1486" s="4" t="s">
        <v>1474</v>
      </c>
      <c r="AD1486" t="str">
        <f t="shared" si="238"/>
        <v/>
      </c>
    </row>
    <row r="1487" spans="1:30" ht="14.25">
      <c r="A1487" s="1" t="str">
        <f t="shared" si="230"/>
        <v>4563bc5b</v>
      </c>
      <c r="B1487" s="3">
        <v>45043</v>
      </c>
      <c r="C1487" s="2" t="str">
        <f t="shared" si="231"/>
        <v>North</v>
      </c>
      <c r="D1487" s="4" t="str">
        <f t="shared" si="232"/>
        <v>Groceries</v>
      </c>
      <c r="E1487" s="1">
        <v>453.99</v>
      </c>
      <c r="F1487" s="1">
        <v>46</v>
      </c>
      <c r="G1487" s="1">
        <v>28</v>
      </c>
      <c r="H1487">
        <v>735.87</v>
      </c>
      <c r="I1487" s="10">
        <f t="shared" si="235"/>
        <v>1.620894733364171</v>
      </c>
      <c r="J1487">
        <f t="shared" si="233"/>
        <v>2571.1423225152107</v>
      </c>
      <c r="K1487">
        <f t="shared" si="234"/>
        <v>2535146.3299999977</v>
      </c>
      <c r="L1487" t="s">
        <v>88</v>
      </c>
      <c r="M1487" t="s">
        <v>3910</v>
      </c>
      <c r="N1487" s="1">
        <f t="shared" si="239"/>
        <v>381.935</v>
      </c>
      <c r="O1487" s="1">
        <f t="shared" si="236"/>
        <v>515.36624489795861</v>
      </c>
      <c r="P1487" s="1" t="str">
        <f t="shared" si="237"/>
        <v>04-2023</v>
      </c>
      <c r="T1487" s="1"/>
      <c r="U1487" s="1"/>
      <c r="V1487" s="1" t="s">
        <v>3910</v>
      </c>
      <c r="W1487" s="1"/>
      <c r="X1487" s="1" t="s">
        <v>1453</v>
      </c>
      <c r="Y1487" s="2" t="s">
        <v>3910</v>
      </c>
      <c r="Z1487" s="4" t="s">
        <v>88</v>
      </c>
      <c r="AD1487" t="str">
        <f t="shared" si="238"/>
        <v/>
      </c>
    </row>
    <row r="1488" spans="1:30" ht="14.25">
      <c r="A1488" s="1" t="str">
        <f t="shared" si="230"/>
        <v>d86aecb4</v>
      </c>
      <c r="B1488" s="3">
        <v>45590</v>
      </c>
      <c r="C1488" s="2" t="str">
        <f t="shared" si="231"/>
        <v>East</v>
      </c>
      <c r="D1488" s="4" t="str">
        <f t="shared" si="232"/>
        <v>Furniture</v>
      </c>
      <c r="E1488" s="1">
        <v>1320.5</v>
      </c>
      <c r="F1488" s="1">
        <v>1</v>
      </c>
      <c r="G1488" s="1">
        <v>14</v>
      </c>
      <c r="H1488">
        <v>1165.23</v>
      </c>
      <c r="I1488" s="10">
        <f t="shared" si="235"/>
        <v>0.88241575160923891</v>
      </c>
      <c r="J1488">
        <f t="shared" si="233"/>
        <v>2506.2477027027048</v>
      </c>
      <c r="K1488">
        <f t="shared" si="234"/>
        <v>2596472.620000002</v>
      </c>
      <c r="L1488" t="s">
        <v>1645</v>
      </c>
      <c r="M1488" t="s">
        <v>3912</v>
      </c>
      <c r="N1488" s="1">
        <f t="shared" si="239"/>
        <v>589.61500000000001</v>
      </c>
      <c r="O1488" s="1">
        <f t="shared" si="236"/>
        <v>524.30656862745093</v>
      </c>
      <c r="P1488" s="1" t="str">
        <f t="shared" si="237"/>
        <v>10-2024</v>
      </c>
      <c r="T1488" s="1"/>
      <c r="U1488" s="1"/>
      <c r="V1488" s="1" t="s">
        <v>3912</v>
      </c>
      <c r="W1488" s="1"/>
      <c r="X1488" s="1" t="s">
        <v>1454</v>
      </c>
      <c r="Y1488" s="2" t="s">
        <v>3912</v>
      </c>
      <c r="Z1488" s="4" t="s">
        <v>535</v>
      </c>
      <c r="AD1488" t="str">
        <f t="shared" si="238"/>
        <v/>
      </c>
    </row>
    <row r="1489" spans="1:30" ht="14.25">
      <c r="A1489" s="1" t="str">
        <f t="shared" si="230"/>
        <v>a4ddab70</v>
      </c>
      <c r="B1489" s="3">
        <v>44909</v>
      </c>
      <c r="C1489" s="2" t="str">
        <f t="shared" si="231"/>
        <v>South</v>
      </c>
      <c r="D1489" s="4" t="str">
        <f t="shared" si="232"/>
        <v>Groceries</v>
      </c>
      <c r="E1489" s="1">
        <v>3574.09</v>
      </c>
      <c r="F1489" s="1">
        <v>35</v>
      </c>
      <c r="G1489" s="1">
        <v>21</v>
      </c>
      <c r="H1489">
        <v>552.28</v>
      </c>
      <c r="I1489" s="10">
        <f t="shared" si="235"/>
        <v>0.15452324927464053</v>
      </c>
      <c r="J1489">
        <f t="shared" si="233"/>
        <v>2496.4375124875119</v>
      </c>
      <c r="K1489">
        <f t="shared" si="234"/>
        <v>2498933.9499999993</v>
      </c>
      <c r="L1489" t="s">
        <v>88</v>
      </c>
      <c r="M1489" t="s">
        <v>3913</v>
      </c>
      <c r="N1489" s="1">
        <f t="shared" si="239"/>
        <v>286.64</v>
      </c>
      <c r="O1489" s="1">
        <f t="shared" si="236"/>
        <v>515.36624489795861</v>
      </c>
      <c r="P1489" s="1" t="str">
        <f t="shared" si="237"/>
        <v>12-2022</v>
      </c>
      <c r="T1489" s="1"/>
      <c r="U1489" s="1"/>
      <c r="V1489" s="1" t="s">
        <v>3913</v>
      </c>
      <c r="W1489" s="1"/>
      <c r="X1489" s="1" t="s">
        <v>1455</v>
      </c>
      <c r="Y1489" s="2" t="s">
        <v>3913</v>
      </c>
      <c r="Z1489" s="4" t="s">
        <v>88</v>
      </c>
      <c r="AD1489" t="str">
        <f t="shared" si="238"/>
        <v/>
      </c>
    </row>
    <row r="1490" spans="1:30" ht="14.25">
      <c r="A1490" s="1" t="str">
        <f t="shared" si="230"/>
        <v>9f5bb4c9</v>
      </c>
      <c r="B1490" s="3">
        <v>45386</v>
      </c>
      <c r="C1490" s="2" t="str">
        <f t="shared" si="231"/>
        <v>North</v>
      </c>
      <c r="D1490" s="4" t="str">
        <f t="shared" si="232"/>
        <v>Clothing</v>
      </c>
      <c r="E1490" s="1">
        <v>1897.62</v>
      </c>
      <c r="F1490" s="1">
        <v>48</v>
      </c>
      <c r="G1490" s="1">
        <v>18</v>
      </c>
      <c r="H1490">
        <v>210.36</v>
      </c>
      <c r="I1490" s="10">
        <f t="shared" si="235"/>
        <v>0.1108546495083315</v>
      </c>
      <c r="J1490">
        <f t="shared" si="233"/>
        <v>2571.1423225152107</v>
      </c>
      <c r="K1490">
        <f t="shared" si="234"/>
        <v>2535146.3299999977</v>
      </c>
      <c r="L1490" t="s">
        <v>1474</v>
      </c>
      <c r="M1490" t="s">
        <v>3910</v>
      </c>
      <c r="N1490" s="1">
        <f t="shared" si="239"/>
        <v>114.18</v>
      </c>
      <c r="O1490" s="1">
        <f t="shared" si="236"/>
        <v>518.08361275088532</v>
      </c>
      <c r="P1490" s="1" t="str">
        <f t="shared" si="237"/>
        <v>04-2024</v>
      </c>
      <c r="T1490" s="1"/>
      <c r="U1490" s="1"/>
      <c r="V1490" s="1" t="s">
        <v>3910</v>
      </c>
      <c r="W1490" s="1"/>
      <c r="X1490" s="1" t="s">
        <v>1456</v>
      </c>
      <c r="Y1490" s="2" t="s">
        <v>3910</v>
      </c>
      <c r="Z1490" s="4" t="s">
        <v>1474</v>
      </c>
      <c r="AD1490" t="str">
        <f t="shared" si="238"/>
        <v/>
      </c>
    </row>
    <row r="1491" spans="1:30" ht="14.25">
      <c r="A1491" s="1" t="str">
        <f t="shared" si="230"/>
        <v>2da77dff</v>
      </c>
      <c r="B1491" s="3">
        <v>45009</v>
      </c>
      <c r="C1491" s="2" t="str">
        <f t="shared" si="231"/>
        <v>North</v>
      </c>
      <c r="D1491" s="4" t="str">
        <f t="shared" si="232"/>
        <v>Clothing</v>
      </c>
      <c r="E1491" s="1">
        <v>733.54</v>
      </c>
      <c r="F1491" s="1">
        <v>12</v>
      </c>
      <c r="G1491" s="1">
        <v>49</v>
      </c>
      <c r="H1491">
        <v>1481.25</v>
      </c>
      <c r="I1491" s="10">
        <f t="shared" si="235"/>
        <v>2.0193172833110671</v>
      </c>
      <c r="J1491">
        <f t="shared" si="233"/>
        <v>2571.1423225152107</v>
      </c>
      <c r="K1491">
        <f t="shared" si="234"/>
        <v>2535146.3299999977</v>
      </c>
      <c r="L1491" t="s">
        <v>1474</v>
      </c>
      <c r="M1491" t="s">
        <v>3910</v>
      </c>
      <c r="N1491" s="1">
        <f t="shared" si="239"/>
        <v>765.125</v>
      </c>
      <c r="O1491" s="1">
        <f t="shared" si="236"/>
        <v>518.08361275088532</v>
      </c>
      <c r="P1491" s="1" t="str">
        <f t="shared" si="237"/>
        <v>03-2023</v>
      </c>
      <c r="T1491" s="1"/>
      <c r="U1491" s="1"/>
      <c r="V1491" s="1" t="s">
        <v>3910</v>
      </c>
      <c r="W1491" s="1"/>
      <c r="X1491" s="1" t="s">
        <v>1457</v>
      </c>
      <c r="Y1491" s="2" t="s">
        <v>3910</v>
      </c>
      <c r="Z1491" s="4" t="s">
        <v>1474</v>
      </c>
      <c r="AD1491" t="str">
        <f t="shared" si="238"/>
        <v/>
      </c>
    </row>
    <row r="1492" spans="1:30" ht="14.25">
      <c r="A1492" s="1" t="str">
        <f t="shared" si="230"/>
        <v>7238298b</v>
      </c>
      <c r="B1492" s="3">
        <v>45527</v>
      </c>
      <c r="C1492" s="2" t="str">
        <f t="shared" si="231"/>
        <v>East</v>
      </c>
      <c r="D1492" s="4" t="str">
        <f t="shared" si="232"/>
        <v>Sports</v>
      </c>
      <c r="E1492" s="1">
        <v>3211.96</v>
      </c>
      <c r="F1492" s="1">
        <v>24</v>
      </c>
      <c r="G1492" s="1">
        <v>11</v>
      </c>
      <c r="H1492">
        <v>725.16</v>
      </c>
      <c r="I1492" s="10">
        <f t="shared" si="235"/>
        <v>0.22576868952290813</v>
      </c>
      <c r="J1492">
        <f t="shared" si="233"/>
        <v>2506.2477027027048</v>
      </c>
      <c r="K1492">
        <f t="shared" si="234"/>
        <v>2596472.620000002</v>
      </c>
      <c r="L1492" t="s">
        <v>3914</v>
      </c>
      <c r="M1492" t="s">
        <v>3912</v>
      </c>
      <c r="N1492" s="1">
        <f t="shared" si="239"/>
        <v>368.08</v>
      </c>
      <c r="O1492" s="1">
        <f t="shared" si="236"/>
        <v>516.19997471554962</v>
      </c>
      <c r="P1492" s="1" t="str">
        <f t="shared" si="237"/>
        <v>08-2024</v>
      </c>
      <c r="T1492" s="1"/>
      <c r="U1492" s="1"/>
      <c r="V1492" s="1" t="s">
        <v>3912</v>
      </c>
      <c r="W1492" s="1"/>
      <c r="X1492" s="1" t="s">
        <v>1458</v>
      </c>
      <c r="Y1492" s="2" t="s">
        <v>3912</v>
      </c>
      <c r="Z1492" s="4" t="s">
        <v>3914</v>
      </c>
      <c r="AD1492" t="str">
        <f t="shared" si="238"/>
        <v/>
      </c>
    </row>
    <row r="1493" spans="1:30" ht="14.25">
      <c r="A1493" s="1" t="str">
        <f t="shared" si="230"/>
        <v>e242bb43</v>
      </c>
      <c r="B1493" s="3">
        <v>45429</v>
      </c>
      <c r="C1493" s="2" t="str">
        <f t="shared" si="231"/>
        <v>North</v>
      </c>
      <c r="D1493" s="4" t="str">
        <f t="shared" si="232"/>
        <v>Furniture</v>
      </c>
      <c r="E1493" s="1">
        <v>488.49</v>
      </c>
      <c r="F1493" s="1">
        <v>43</v>
      </c>
      <c r="G1493" s="1">
        <v>10</v>
      </c>
      <c r="H1493">
        <v>790.51</v>
      </c>
      <c r="I1493" s="10">
        <f t="shared" si="235"/>
        <v>1.6182726360826218</v>
      </c>
      <c r="J1493">
        <f t="shared" si="233"/>
        <v>2571.1423225152107</v>
      </c>
      <c r="K1493">
        <f t="shared" si="234"/>
        <v>2535146.3299999977</v>
      </c>
      <c r="L1493" t="s">
        <v>1645</v>
      </c>
      <c r="M1493" t="s">
        <v>3910</v>
      </c>
      <c r="N1493" s="1">
        <f t="shared" si="239"/>
        <v>400.255</v>
      </c>
      <c r="O1493" s="1">
        <f t="shared" si="236"/>
        <v>524.30656862745093</v>
      </c>
      <c r="P1493" s="1" t="str">
        <f t="shared" si="237"/>
        <v>05-2024</v>
      </c>
      <c r="T1493" s="1"/>
      <c r="U1493" s="1"/>
      <c r="V1493" s="1" t="s">
        <v>3910</v>
      </c>
      <c r="W1493" s="1"/>
      <c r="X1493" s="1" t="s">
        <v>1459</v>
      </c>
      <c r="Y1493" s="2" t="s">
        <v>3910</v>
      </c>
      <c r="Z1493" s="4" t="s">
        <v>535</v>
      </c>
      <c r="AD1493" t="str">
        <f t="shared" si="238"/>
        <v/>
      </c>
    </row>
    <row r="1494" spans="1:30" ht="14.25">
      <c r="A1494" s="1" t="str">
        <f t="shared" si="230"/>
        <v>b01c7295</v>
      </c>
      <c r="B1494" s="3">
        <v>44968</v>
      </c>
      <c r="C1494" s="2" t="str">
        <f t="shared" si="231"/>
        <v>North</v>
      </c>
      <c r="D1494" s="4" t="str">
        <f t="shared" si="232"/>
        <v>Groceries</v>
      </c>
      <c r="E1494" s="1">
        <v>769.46</v>
      </c>
      <c r="F1494" s="1">
        <v>45</v>
      </c>
      <c r="G1494" s="1">
        <v>26</v>
      </c>
      <c r="H1494">
        <v>1947.22</v>
      </c>
      <c r="I1494" s="10">
        <f t="shared" si="235"/>
        <v>2.5306318717022327</v>
      </c>
      <c r="J1494">
        <f t="shared" si="233"/>
        <v>2571.1423225152107</v>
      </c>
      <c r="K1494">
        <f t="shared" si="234"/>
        <v>2535146.3299999977</v>
      </c>
      <c r="L1494" t="s">
        <v>88</v>
      </c>
      <c r="M1494" t="s">
        <v>3910</v>
      </c>
      <c r="N1494" s="1">
        <f t="shared" si="239"/>
        <v>986.61</v>
      </c>
      <c r="O1494" s="1">
        <f t="shared" si="236"/>
        <v>515.36624489795861</v>
      </c>
      <c r="P1494" s="1" t="str">
        <f t="shared" si="237"/>
        <v>02-2023</v>
      </c>
      <c r="T1494" s="1"/>
      <c r="U1494" s="1"/>
      <c r="V1494" s="1" t="s">
        <v>3910</v>
      </c>
      <c r="W1494" s="1"/>
      <c r="X1494" s="1" t="s">
        <v>1460</v>
      </c>
      <c r="Y1494" s="2" t="s">
        <v>3910</v>
      </c>
      <c r="Z1494" s="4" t="s">
        <v>88</v>
      </c>
      <c r="AD1494" t="str">
        <f t="shared" si="238"/>
        <v/>
      </c>
    </row>
    <row r="1495" spans="1:30" ht="14.25">
      <c r="A1495" s="1" t="str">
        <f t="shared" si="230"/>
        <v>1552438a</v>
      </c>
      <c r="B1495" s="3">
        <v>45236</v>
      </c>
      <c r="C1495" s="2" t="str">
        <f t="shared" si="231"/>
        <v>South</v>
      </c>
      <c r="D1495" s="4" t="str">
        <f t="shared" si="232"/>
        <v>Furniture</v>
      </c>
      <c r="E1495" s="1">
        <v>1420.64</v>
      </c>
      <c r="F1495" s="1">
        <v>6</v>
      </c>
      <c r="G1495" s="1">
        <v>46</v>
      </c>
      <c r="H1495">
        <v>1740.49</v>
      </c>
      <c r="I1495" s="10">
        <f t="shared" si="235"/>
        <v>1.2251450050681383</v>
      </c>
      <c r="J1495">
        <f t="shared" si="233"/>
        <v>2496.4375124875119</v>
      </c>
      <c r="K1495">
        <f t="shared" si="234"/>
        <v>2498933.9499999993</v>
      </c>
      <c r="L1495" t="s">
        <v>1645</v>
      </c>
      <c r="M1495" t="s">
        <v>3913</v>
      </c>
      <c r="N1495" s="1">
        <f t="shared" si="239"/>
        <v>893.245</v>
      </c>
      <c r="O1495" s="1">
        <f t="shared" si="236"/>
        <v>524.30656862745093</v>
      </c>
      <c r="P1495" s="1" t="str">
        <f t="shared" si="237"/>
        <v>11-2023</v>
      </c>
      <c r="T1495" s="1"/>
      <c r="U1495" s="1"/>
      <c r="V1495" s="1" t="s">
        <v>3913</v>
      </c>
      <c r="W1495" s="1"/>
      <c r="X1495" s="1" t="s">
        <v>1461</v>
      </c>
      <c r="Y1495" s="2" t="s">
        <v>3913</v>
      </c>
      <c r="Z1495" s="4" t="s">
        <v>535</v>
      </c>
      <c r="AD1495" t="str">
        <f t="shared" si="238"/>
        <v/>
      </c>
    </row>
    <row r="1496" spans="1:30" ht="14.25">
      <c r="A1496" s="1" t="str">
        <f t="shared" si="230"/>
        <v>d67c0c04</v>
      </c>
      <c r="B1496" s="3">
        <v>45532</v>
      </c>
      <c r="C1496" s="2" t="str">
        <f t="shared" si="231"/>
        <v>South</v>
      </c>
      <c r="D1496" s="4" t="str">
        <f t="shared" si="232"/>
        <v>Sports</v>
      </c>
      <c r="E1496" s="1">
        <v>3275.07</v>
      </c>
      <c r="F1496" s="1">
        <v>20</v>
      </c>
      <c r="G1496" s="1">
        <v>31</v>
      </c>
      <c r="H1496">
        <v>1415.22</v>
      </c>
      <c r="I1496" s="10">
        <f t="shared" si="235"/>
        <v>0.43211900814333737</v>
      </c>
      <c r="J1496">
        <f t="shared" si="233"/>
        <v>2496.4375124875119</v>
      </c>
      <c r="K1496">
        <f t="shared" si="234"/>
        <v>2498933.9499999993</v>
      </c>
      <c r="L1496" t="s">
        <v>3914</v>
      </c>
      <c r="M1496" t="s">
        <v>3913</v>
      </c>
      <c r="N1496" s="1">
        <f t="shared" si="239"/>
        <v>723.11</v>
      </c>
      <c r="O1496" s="1">
        <f t="shared" si="236"/>
        <v>516.19997471554962</v>
      </c>
      <c r="P1496" s="1" t="str">
        <f t="shared" si="237"/>
        <v>08-2024</v>
      </c>
      <c r="T1496" s="1"/>
      <c r="U1496" s="1"/>
      <c r="V1496" s="1" t="s">
        <v>3913</v>
      </c>
      <c r="W1496" s="1"/>
      <c r="X1496" s="1" t="s">
        <v>1462</v>
      </c>
      <c r="Y1496" s="2" t="s">
        <v>3913</v>
      </c>
      <c r="Z1496" s="4" t="s">
        <v>3914</v>
      </c>
      <c r="AD1496" t="str">
        <f t="shared" si="238"/>
        <v/>
      </c>
    </row>
    <row r="1497" spans="1:30" ht="14.25">
      <c r="A1497" s="1" t="str">
        <f t="shared" si="230"/>
        <v>f28a4424</v>
      </c>
      <c r="B1497" s="3">
        <v>44931</v>
      </c>
      <c r="C1497" s="2" t="str">
        <f t="shared" si="231"/>
        <v>North</v>
      </c>
      <c r="D1497" s="4" t="str">
        <f t="shared" si="232"/>
        <v>Clothing</v>
      </c>
      <c r="E1497" s="1">
        <v>3789.57</v>
      </c>
      <c r="F1497" s="1">
        <v>14</v>
      </c>
      <c r="G1497" s="1">
        <v>40</v>
      </c>
      <c r="H1497">
        <v>365.04</v>
      </c>
      <c r="I1497" s="10">
        <f t="shared" si="235"/>
        <v>9.6327551674728271E-2</v>
      </c>
      <c r="J1497">
        <f t="shared" si="233"/>
        <v>2571.1423225152107</v>
      </c>
      <c r="K1497">
        <f t="shared" si="234"/>
        <v>2535146.3299999977</v>
      </c>
      <c r="L1497" t="s">
        <v>1474</v>
      </c>
      <c r="M1497" t="s">
        <v>3910</v>
      </c>
      <c r="N1497" s="1">
        <f t="shared" si="239"/>
        <v>202.52</v>
      </c>
      <c r="O1497" s="1">
        <f t="shared" si="236"/>
        <v>518.08361275088532</v>
      </c>
      <c r="P1497" s="1" t="str">
        <f t="shared" si="237"/>
        <v>01-2023</v>
      </c>
      <c r="T1497" s="1"/>
      <c r="U1497" s="1"/>
      <c r="V1497" s="1" t="s">
        <v>3910</v>
      </c>
      <c r="W1497" s="1"/>
      <c r="X1497" s="1" t="s">
        <v>1463</v>
      </c>
      <c r="Y1497" s="2" t="s">
        <v>3910</v>
      </c>
      <c r="Z1497" s="4" t="s">
        <v>1474</v>
      </c>
      <c r="AD1497" t="str">
        <f t="shared" si="238"/>
        <v/>
      </c>
    </row>
    <row r="1498" spans="1:30" ht="14.25">
      <c r="A1498" s="1" t="str">
        <f t="shared" si="230"/>
        <v>f164923b</v>
      </c>
      <c r="B1498" s="3">
        <v>45427</v>
      </c>
      <c r="C1498" s="2" t="str">
        <f t="shared" si="231"/>
        <v>North</v>
      </c>
      <c r="D1498" s="4" t="str">
        <f t="shared" si="232"/>
        <v>Electronics</v>
      </c>
      <c r="E1498" s="1">
        <v>4636.4799999999996</v>
      </c>
      <c r="F1498" s="1">
        <v>49</v>
      </c>
      <c r="G1498" s="1">
        <v>48</v>
      </c>
      <c r="H1498">
        <v>1497.29</v>
      </c>
      <c r="I1498" s="10">
        <f t="shared" si="235"/>
        <v>0.32293679688039206</v>
      </c>
      <c r="J1498">
        <f t="shared" si="233"/>
        <v>2571.1423225152107</v>
      </c>
      <c r="K1498">
        <f t="shared" si="234"/>
        <v>2535146.3299999977</v>
      </c>
      <c r="L1498" t="s">
        <v>3915</v>
      </c>
      <c r="M1498" t="s">
        <v>3910</v>
      </c>
      <c r="N1498" s="1">
        <f t="shared" si="239"/>
        <v>772.64499999999998</v>
      </c>
      <c r="O1498" s="1">
        <f t="shared" si="236"/>
        <v>507.6997287299634</v>
      </c>
      <c r="P1498" s="1" t="str">
        <f t="shared" si="237"/>
        <v>05-2024</v>
      </c>
      <c r="T1498" s="1"/>
      <c r="U1498" s="1"/>
      <c r="V1498" s="1" t="s">
        <v>3910</v>
      </c>
      <c r="W1498" s="1"/>
      <c r="X1498" s="1" t="s">
        <v>1464</v>
      </c>
      <c r="Y1498" s="2" t="s">
        <v>3910</v>
      </c>
      <c r="Z1498" s="4" t="s">
        <v>1222</v>
      </c>
      <c r="AD1498" t="str">
        <f t="shared" si="238"/>
        <v/>
      </c>
    </row>
    <row r="1499" spans="1:30" ht="14.25">
      <c r="A1499" s="1" t="str">
        <f t="shared" si="230"/>
        <v>136363da</v>
      </c>
      <c r="B1499" s="3">
        <v>45004</v>
      </c>
      <c r="C1499" s="2" t="str">
        <f t="shared" si="231"/>
        <v>East</v>
      </c>
      <c r="D1499" s="4" t="str">
        <f t="shared" si="232"/>
        <v>Sports</v>
      </c>
      <c r="E1499" s="1">
        <v>2040.43</v>
      </c>
      <c r="F1499" s="1">
        <v>18</v>
      </c>
      <c r="G1499" s="1">
        <v>5</v>
      </c>
      <c r="H1499">
        <v>359.33</v>
      </c>
      <c r="I1499" s="10">
        <f t="shared" si="235"/>
        <v>0.17610503668344415</v>
      </c>
      <c r="J1499">
        <f t="shared" si="233"/>
        <v>2506.2477027027048</v>
      </c>
      <c r="K1499">
        <f t="shared" si="234"/>
        <v>2596472.620000002</v>
      </c>
      <c r="L1499" t="s">
        <v>3914</v>
      </c>
      <c r="M1499" t="s">
        <v>3912</v>
      </c>
      <c r="N1499" s="1">
        <f t="shared" si="239"/>
        <v>182.16499999999999</v>
      </c>
      <c r="O1499" s="1">
        <f t="shared" si="236"/>
        <v>516.19997471554962</v>
      </c>
      <c r="P1499" s="1" t="str">
        <f t="shared" si="237"/>
        <v>03-2023</v>
      </c>
      <c r="T1499" s="1"/>
      <c r="U1499" s="1"/>
      <c r="V1499" s="1" t="s">
        <v>3912</v>
      </c>
      <c r="W1499" s="1"/>
      <c r="X1499" s="1" t="s">
        <v>1465</v>
      </c>
      <c r="Y1499" s="2" t="s">
        <v>3912</v>
      </c>
      <c r="Z1499" s="4" t="s">
        <v>3914</v>
      </c>
      <c r="AD1499" t="str">
        <f t="shared" si="238"/>
        <v/>
      </c>
    </row>
    <row r="1500" spans="1:30" ht="14.25">
      <c r="A1500" s="1" t="str">
        <f t="shared" si="230"/>
        <v>3a577522</v>
      </c>
      <c r="B1500" s="3">
        <v>45393</v>
      </c>
      <c r="C1500" s="2" t="str">
        <f t="shared" si="231"/>
        <v>East</v>
      </c>
      <c r="D1500" s="4" t="str">
        <f t="shared" si="232"/>
        <v>Furniture</v>
      </c>
      <c r="E1500" s="1">
        <v>2011.86</v>
      </c>
      <c r="F1500" s="1">
        <v>29</v>
      </c>
      <c r="G1500" s="1">
        <v>33</v>
      </c>
      <c r="H1500">
        <v>730.07</v>
      </c>
      <c r="I1500" s="10">
        <f t="shared" si="235"/>
        <v>0.36288310319803568</v>
      </c>
      <c r="J1500">
        <f t="shared" si="233"/>
        <v>2506.2477027027048</v>
      </c>
      <c r="K1500">
        <f t="shared" si="234"/>
        <v>2596472.620000002</v>
      </c>
      <c r="L1500" t="s">
        <v>1645</v>
      </c>
      <c r="M1500" t="s">
        <v>3912</v>
      </c>
      <c r="N1500" s="1">
        <f t="shared" si="239"/>
        <v>381.53500000000003</v>
      </c>
      <c r="O1500" s="1">
        <f t="shared" si="236"/>
        <v>524.30656862745093</v>
      </c>
      <c r="P1500" s="1" t="str">
        <f t="shared" si="237"/>
        <v>04-2024</v>
      </c>
      <c r="T1500" s="1"/>
      <c r="U1500" s="1"/>
      <c r="V1500" s="1" t="s">
        <v>3912</v>
      </c>
      <c r="W1500" s="1"/>
      <c r="X1500" s="1" t="s">
        <v>1466</v>
      </c>
      <c r="Y1500" s="2" t="s">
        <v>3912</v>
      </c>
      <c r="Z1500" s="4" t="s">
        <v>535</v>
      </c>
      <c r="AD1500" t="str">
        <f t="shared" si="238"/>
        <v/>
      </c>
    </row>
    <row r="1501" spans="1:30" ht="14.25">
      <c r="A1501" s="1" t="str">
        <f t="shared" si="230"/>
        <v>ace99a5a</v>
      </c>
      <c r="B1501" s="3">
        <v>45508</v>
      </c>
      <c r="C1501" s="2" t="str">
        <f t="shared" si="231"/>
        <v>South</v>
      </c>
      <c r="D1501" s="4" t="str">
        <f t="shared" si="232"/>
        <v>Groceries</v>
      </c>
      <c r="E1501" s="1">
        <v>1614.5</v>
      </c>
      <c r="F1501" s="1">
        <v>35</v>
      </c>
      <c r="G1501" s="1">
        <v>41</v>
      </c>
      <c r="H1501">
        <v>1401.22</v>
      </c>
      <c r="I1501" s="10">
        <f t="shared" si="235"/>
        <v>0.86789718179002784</v>
      </c>
      <c r="J1501">
        <f t="shared" si="233"/>
        <v>2496.4375124875119</v>
      </c>
      <c r="K1501">
        <f t="shared" si="234"/>
        <v>2498933.9499999993</v>
      </c>
      <c r="L1501" t="s">
        <v>88</v>
      </c>
      <c r="M1501" t="s">
        <v>3913</v>
      </c>
      <c r="N1501" s="1">
        <f t="shared" si="239"/>
        <v>721.11</v>
      </c>
      <c r="O1501" s="1">
        <f t="shared" si="236"/>
        <v>515.36624489795861</v>
      </c>
      <c r="P1501" s="1" t="str">
        <f t="shared" si="237"/>
        <v>08-2024</v>
      </c>
      <c r="T1501" s="1"/>
      <c r="U1501" s="1"/>
      <c r="V1501" s="1" t="s">
        <v>3913</v>
      </c>
      <c r="W1501" s="1"/>
      <c r="X1501" s="1" t="s">
        <v>1467</v>
      </c>
      <c r="Y1501" s="2" t="s">
        <v>3913</v>
      </c>
      <c r="Z1501" s="4" t="s">
        <v>88</v>
      </c>
      <c r="AD1501" t="str">
        <f t="shared" si="238"/>
        <v/>
      </c>
    </row>
    <row r="1502" spans="1:30" ht="14.25">
      <c r="A1502" s="1" t="str">
        <f t="shared" si="230"/>
        <v>b7667452</v>
      </c>
      <c r="B1502" s="3">
        <v>45174</v>
      </c>
      <c r="C1502" s="2" t="str">
        <f t="shared" si="231"/>
        <v>West</v>
      </c>
      <c r="D1502" s="4" t="str">
        <f t="shared" si="232"/>
        <v>Furniture</v>
      </c>
      <c r="E1502" s="1">
        <v>2226.0700000000002</v>
      </c>
      <c r="F1502" s="1">
        <v>30</v>
      </c>
      <c r="G1502" s="1">
        <v>2</v>
      </c>
      <c r="H1502">
        <v>1245.67</v>
      </c>
      <c r="I1502" s="10">
        <f t="shared" si="235"/>
        <v>0.55958258275795458</v>
      </c>
      <c r="J1502">
        <f t="shared" si="233"/>
        <v>2537.5954861821929</v>
      </c>
      <c r="K1502">
        <f t="shared" si="234"/>
        <v>2479230.7900000024</v>
      </c>
      <c r="L1502" t="s">
        <v>1645</v>
      </c>
      <c r="M1502" t="s">
        <v>3911</v>
      </c>
      <c r="N1502" s="1">
        <f t="shared" si="239"/>
        <v>623.83500000000004</v>
      </c>
      <c r="O1502" s="1">
        <f t="shared" si="236"/>
        <v>524.30656862745093</v>
      </c>
      <c r="P1502" s="1" t="str">
        <f t="shared" si="237"/>
        <v>09-2023</v>
      </c>
      <c r="T1502" s="1"/>
      <c r="U1502" s="1"/>
      <c r="V1502" s="1" t="s">
        <v>3911</v>
      </c>
      <c r="W1502" s="1"/>
      <c r="X1502" s="1" t="s">
        <v>1468</v>
      </c>
      <c r="Y1502" s="2" t="s">
        <v>959</v>
      </c>
      <c r="Z1502" s="4" t="s">
        <v>535</v>
      </c>
      <c r="AD1502" t="str">
        <f t="shared" si="238"/>
        <v/>
      </c>
    </row>
    <row r="1503" spans="1:30" ht="14.25">
      <c r="A1503" s="1" t="str">
        <f t="shared" si="230"/>
        <v>defd0ced</v>
      </c>
      <c r="B1503" s="3">
        <v>44893</v>
      </c>
      <c r="C1503" s="2" t="str">
        <f t="shared" si="231"/>
        <v>West</v>
      </c>
      <c r="D1503" s="4" t="str">
        <f t="shared" si="232"/>
        <v>Electronics</v>
      </c>
      <c r="E1503" s="1">
        <v>51.73</v>
      </c>
      <c r="F1503" s="1">
        <v>29</v>
      </c>
      <c r="G1503" s="1">
        <v>48</v>
      </c>
      <c r="H1503">
        <v>1410.62</v>
      </c>
      <c r="I1503" s="10">
        <f t="shared" si="235"/>
        <v>27.268896191764934</v>
      </c>
      <c r="J1503">
        <f t="shared" si="233"/>
        <v>2537.5954861821929</v>
      </c>
      <c r="K1503">
        <f t="shared" si="234"/>
        <v>2479230.7900000024</v>
      </c>
      <c r="L1503" t="s">
        <v>3915</v>
      </c>
      <c r="M1503" t="s">
        <v>3911</v>
      </c>
      <c r="N1503" s="1">
        <f t="shared" si="239"/>
        <v>729.31</v>
      </c>
      <c r="O1503" s="1">
        <f t="shared" si="236"/>
        <v>507.6997287299634</v>
      </c>
      <c r="P1503" s="1" t="str">
        <f t="shared" si="237"/>
        <v>11-2022</v>
      </c>
      <c r="T1503" s="1"/>
      <c r="U1503" s="1"/>
      <c r="V1503" s="1" t="s">
        <v>3911</v>
      </c>
      <c r="W1503" s="1"/>
      <c r="X1503" s="1" t="s">
        <v>1469</v>
      </c>
      <c r="Y1503" s="2" t="s">
        <v>959</v>
      </c>
      <c r="Z1503" s="4" t="s">
        <v>1222</v>
      </c>
      <c r="AD1503" t="str">
        <f t="shared" si="238"/>
        <v/>
      </c>
    </row>
    <row r="1504" spans="1:30" ht="14.25">
      <c r="A1504" s="1" t="str">
        <f t="shared" si="230"/>
        <v>6aae3f0a</v>
      </c>
      <c r="B1504" s="3">
        <v>45176</v>
      </c>
      <c r="C1504" s="2" t="str">
        <f t="shared" si="231"/>
        <v>North</v>
      </c>
      <c r="D1504" s="4" t="str">
        <f t="shared" si="232"/>
        <v>Clothing</v>
      </c>
      <c r="E1504" s="1">
        <v>640.69000000000005</v>
      </c>
      <c r="F1504" s="1">
        <v>25</v>
      </c>
      <c r="G1504" s="1">
        <v>5</v>
      </c>
      <c r="H1504">
        <v>816.53</v>
      </c>
      <c r="I1504" s="10">
        <f t="shared" si="235"/>
        <v>1.2744541041689428</v>
      </c>
      <c r="J1504">
        <f t="shared" si="233"/>
        <v>2571.1423225152107</v>
      </c>
      <c r="K1504">
        <f t="shared" si="234"/>
        <v>2535146.3299999977</v>
      </c>
      <c r="L1504" t="s">
        <v>1474</v>
      </c>
      <c r="M1504" t="s">
        <v>3910</v>
      </c>
      <c r="N1504" s="1">
        <f t="shared" si="239"/>
        <v>410.76499999999999</v>
      </c>
      <c r="O1504" s="1">
        <f t="shared" si="236"/>
        <v>518.08361275088532</v>
      </c>
      <c r="P1504" s="1" t="str">
        <f t="shared" si="237"/>
        <v>09-2023</v>
      </c>
      <c r="T1504" s="1"/>
      <c r="U1504" s="1"/>
      <c r="V1504" s="1" t="s">
        <v>3910</v>
      </c>
      <c r="W1504" s="1"/>
      <c r="X1504" s="1" t="s">
        <v>1470</v>
      </c>
      <c r="Y1504" s="2" t="s">
        <v>3910</v>
      </c>
      <c r="Z1504" s="4" t="s">
        <v>1474</v>
      </c>
      <c r="AD1504" t="str">
        <f t="shared" si="238"/>
        <v/>
      </c>
    </row>
    <row r="1505" spans="1:30" ht="14.25">
      <c r="A1505" s="1" t="str">
        <f t="shared" si="230"/>
        <v>3fb87d87</v>
      </c>
      <c r="B1505" s="3">
        <v>45473</v>
      </c>
      <c r="C1505" s="2" t="str">
        <f t="shared" si="231"/>
        <v>South</v>
      </c>
      <c r="D1505" s="4" t="str">
        <f t="shared" si="232"/>
        <v>Electronics</v>
      </c>
      <c r="E1505" s="1">
        <v>3443.65</v>
      </c>
      <c r="F1505" s="1">
        <v>26</v>
      </c>
      <c r="G1505" s="1">
        <v>5</v>
      </c>
      <c r="H1505">
        <v>257.23</v>
      </c>
      <c r="I1505" s="10">
        <f t="shared" si="235"/>
        <v>7.4696905899263866E-2</v>
      </c>
      <c r="J1505">
        <f t="shared" si="233"/>
        <v>2496.4375124875119</v>
      </c>
      <c r="K1505">
        <f t="shared" si="234"/>
        <v>2498933.9499999993</v>
      </c>
      <c r="L1505" t="s">
        <v>3915</v>
      </c>
      <c r="M1505" t="s">
        <v>3913</v>
      </c>
      <c r="N1505" s="1">
        <f t="shared" si="239"/>
        <v>131.11500000000001</v>
      </c>
      <c r="O1505" s="1">
        <f t="shared" si="236"/>
        <v>507.6997287299634</v>
      </c>
      <c r="P1505" s="1" t="str">
        <f t="shared" si="237"/>
        <v>06-2024</v>
      </c>
      <c r="T1505" s="1"/>
      <c r="U1505" s="1"/>
      <c r="V1505" s="1" t="s">
        <v>3913</v>
      </c>
      <c r="W1505" s="1"/>
      <c r="X1505" s="1" t="s">
        <v>1471</v>
      </c>
      <c r="Y1505" s="2" t="s">
        <v>3913</v>
      </c>
      <c r="Z1505" s="4" t="s">
        <v>1222</v>
      </c>
      <c r="AD1505" t="str">
        <f t="shared" si="238"/>
        <v/>
      </c>
    </row>
    <row r="1506" spans="1:30" ht="14.25">
      <c r="A1506" s="1" t="str">
        <f t="shared" si="230"/>
        <v>b344226a</v>
      </c>
      <c r="B1506" s="3">
        <v>45607</v>
      </c>
      <c r="C1506" s="2" t="str">
        <f t="shared" si="231"/>
        <v>South</v>
      </c>
      <c r="D1506" s="4" t="str">
        <f t="shared" si="232"/>
        <v>Clothing</v>
      </c>
      <c r="E1506" s="1">
        <v>2018.73</v>
      </c>
      <c r="F1506" s="1">
        <v>9</v>
      </c>
      <c r="G1506" s="1">
        <v>47</v>
      </c>
      <c r="H1506">
        <v>293.99</v>
      </c>
      <c r="I1506" s="10">
        <f t="shared" si="235"/>
        <v>0.14563116414775626</v>
      </c>
      <c r="J1506">
        <f t="shared" si="233"/>
        <v>2496.4375124875119</v>
      </c>
      <c r="K1506">
        <f t="shared" si="234"/>
        <v>2498933.9499999993</v>
      </c>
      <c r="L1506" t="s">
        <v>1474</v>
      </c>
      <c r="M1506" t="s">
        <v>3913</v>
      </c>
      <c r="N1506" s="1">
        <f t="shared" si="239"/>
        <v>170.495</v>
      </c>
      <c r="O1506" s="1">
        <f t="shared" si="236"/>
        <v>518.08361275088532</v>
      </c>
      <c r="P1506" s="1" t="str">
        <f t="shared" si="237"/>
        <v>11-2024</v>
      </c>
      <c r="T1506" s="1"/>
      <c r="U1506" s="1"/>
      <c r="V1506" s="1" t="s">
        <v>3913</v>
      </c>
      <c r="W1506" s="1"/>
      <c r="X1506" s="1" t="s">
        <v>1472</v>
      </c>
      <c r="Y1506" s="2" t="s">
        <v>3913</v>
      </c>
      <c r="Z1506" s="4" t="s">
        <v>1474</v>
      </c>
      <c r="AD1506" t="str">
        <f t="shared" si="238"/>
        <v/>
      </c>
    </row>
    <row r="1507" spans="1:30" ht="14.25">
      <c r="A1507" s="1" t="str">
        <f t="shared" si="230"/>
        <v>38ab7119</v>
      </c>
      <c r="B1507" s="3">
        <v>45217</v>
      </c>
      <c r="C1507" s="2" t="str">
        <f t="shared" si="231"/>
        <v>West</v>
      </c>
      <c r="D1507" s="4" t="str">
        <f t="shared" si="232"/>
        <v>Clothing</v>
      </c>
      <c r="E1507" s="1">
        <v>118.88</v>
      </c>
      <c r="F1507" s="1">
        <v>14</v>
      </c>
      <c r="G1507" s="1">
        <v>37</v>
      </c>
      <c r="H1507">
        <v>1587.17</v>
      </c>
      <c r="I1507" s="10">
        <f t="shared" si="235"/>
        <v>13.351026244952894</v>
      </c>
      <c r="J1507">
        <f t="shared" si="233"/>
        <v>2537.5954861821929</v>
      </c>
      <c r="K1507">
        <f t="shared" si="234"/>
        <v>2479230.7900000024</v>
      </c>
      <c r="L1507" t="s">
        <v>1474</v>
      </c>
      <c r="M1507" t="s">
        <v>3911</v>
      </c>
      <c r="N1507" s="1">
        <f t="shared" si="239"/>
        <v>812.08500000000004</v>
      </c>
      <c r="O1507" s="1">
        <f t="shared" si="236"/>
        <v>518.08361275088532</v>
      </c>
      <c r="P1507" s="1" t="str">
        <f t="shared" si="237"/>
        <v>10-2023</v>
      </c>
      <c r="T1507" s="1"/>
      <c r="U1507" s="1"/>
      <c r="V1507" s="1" t="s">
        <v>3911</v>
      </c>
      <c r="W1507" s="1"/>
      <c r="X1507" s="1" t="s">
        <v>1473</v>
      </c>
      <c r="Y1507" s="2" t="s">
        <v>959</v>
      </c>
      <c r="Z1507" s="4" t="s">
        <v>1474</v>
      </c>
      <c r="AD1507" t="str">
        <f t="shared" si="238"/>
        <v/>
      </c>
    </row>
    <row r="1508" spans="1:30" ht="14.25">
      <c r="A1508" s="1" t="str">
        <f t="shared" si="230"/>
        <v>b107a044</v>
      </c>
      <c r="B1508" s="3">
        <v>44909</v>
      </c>
      <c r="C1508" s="2" t="str">
        <f t="shared" si="231"/>
        <v>North</v>
      </c>
      <c r="D1508" s="4" t="str">
        <f t="shared" si="232"/>
        <v>Clothing</v>
      </c>
      <c r="E1508" s="1">
        <v>3647.09</v>
      </c>
      <c r="F1508" s="1">
        <v>3</v>
      </c>
      <c r="G1508" s="1">
        <v>32</v>
      </c>
      <c r="H1508">
        <v>1391.41</v>
      </c>
      <c r="I1508" s="10">
        <f t="shared" si="235"/>
        <v>0.38151238384575098</v>
      </c>
      <c r="J1508">
        <f t="shared" si="233"/>
        <v>2571.1423225152107</v>
      </c>
      <c r="K1508">
        <f t="shared" si="234"/>
        <v>2535146.3299999977</v>
      </c>
      <c r="L1508" t="s">
        <v>1474</v>
      </c>
      <c r="M1508" t="s">
        <v>3910</v>
      </c>
      <c r="N1508" s="1">
        <f t="shared" si="239"/>
        <v>711.70500000000004</v>
      </c>
      <c r="O1508" s="1">
        <f t="shared" si="236"/>
        <v>518.08361275088532</v>
      </c>
      <c r="P1508" s="1" t="str">
        <f t="shared" si="237"/>
        <v>12-2022</v>
      </c>
      <c r="T1508" s="1"/>
      <c r="U1508" s="1"/>
      <c r="V1508" s="1" t="s">
        <v>3910</v>
      </c>
      <c r="W1508" s="1"/>
      <c r="X1508" s="1" t="s">
        <v>1475</v>
      </c>
      <c r="Y1508" s="2" t="s">
        <v>3910</v>
      </c>
      <c r="Z1508" s="4" t="s">
        <v>1474</v>
      </c>
      <c r="AD1508" t="str">
        <f t="shared" si="238"/>
        <v/>
      </c>
    </row>
    <row r="1509" spans="1:30" ht="14.25">
      <c r="A1509" s="1" t="str">
        <f t="shared" si="230"/>
        <v>b4f6f791</v>
      </c>
      <c r="B1509" s="3">
        <v>45153</v>
      </c>
      <c r="C1509" s="2" t="str">
        <f t="shared" si="231"/>
        <v>North</v>
      </c>
      <c r="D1509" s="4" t="str">
        <f t="shared" si="232"/>
        <v>Clothing</v>
      </c>
      <c r="E1509" s="1">
        <v>3926.15</v>
      </c>
      <c r="F1509" s="1">
        <v>44</v>
      </c>
      <c r="G1509" s="1">
        <v>28</v>
      </c>
      <c r="H1509">
        <v>1411.26</v>
      </c>
      <c r="I1509" s="10">
        <f t="shared" si="235"/>
        <v>0.35945137093590412</v>
      </c>
      <c r="J1509">
        <f t="shared" si="233"/>
        <v>2571.1423225152107</v>
      </c>
      <c r="K1509">
        <f t="shared" si="234"/>
        <v>2535146.3299999977</v>
      </c>
      <c r="L1509" t="s">
        <v>1474</v>
      </c>
      <c r="M1509" t="s">
        <v>3910</v>
      </c>
      <c r="N1509" s="1">
        <f t="shared" si="239"/>
        <v>719.63</v>
      </c>
      <c r="O1509" s="1">
        <f t="shared" si="236"/>
        <v>518.08361275088532</v>
      </c>
      <c r="P1509" s="1" t="str">
        <f t="shared" si="237"/>
        <v>08-2023</v>
      </c>
      <c r="T1509" s="1"/>
      <c r="U1509" s="1"/>
      <c r="V1509" s="1" t="s">
        <v>3910</v>
      </c>
      <c r="W1509" s="1"/>
      <c r="X1509" s="1" t="s">
        <v>1476</v>
      </c>
      <c r="Y1509" s="2" t="s">
        <v>3910</v>
      </c>
      <c r="Z1509" s="4" t="s">
        <v>1474</v>
      </c>
      <c r="AD1509" t="str">
        <f t="shared" si="238"/>
        <v/>
      </c>
    </row>
    <row r="1510" spans="1:30" ht="14.25">
      <c r="A1510" s="1" t="str">
        <f t="shared" si="230"/>
        <v>c5b7cfb5</v>
      </c>
      <c r="B1510" s="3">
        <v>44912</v>
      </c>
      <c r="C1510" s="2" t="str">
        <f t="shared" si="231"/>
        <v>North</v>
      </c>
      <c r="D1510" s="4" t="str">
        <f t="shared" si="232"/>
        <v>Electronics</v>
      </c>
      <c r="E1510" s="1">
        <v>3860.53</v>
      </c>
      <c r="F1510" s="1">
        <v>28</v>
      </c>
      <c r="G1510" s="1">
        <v>39</v>
      </c>
      <c r="H1510">
        <v>385.81</v>
      </c>
      <c r="I1510" s="10">
        <f t="shared" si="235"/>
        <v>9.9937055274793865E-2</v>
      </c>
      <c r="J1510">
        <f t="shared" si="233"/>
        <v>2571.1423225152107</v>
      </c>
      <c r="K1510">
        <f t="shared" si="234"/>
        <v>2535146.3299999977</v>
      </c>
      <c r="L1510" t="s">
        <v>3915</v>
      </c>
      <c r="M1510" t="s">
        <v>3910</v>
      </c>
      <c r="N1510" s="1">
        <f t="shared" si="239"/>
        <v>212.405</v>
      </c>
      <c r="O1510" s="1">
        <f t="shared" si="236"/>
        <v>507.6997287299634</v>
      </c>
      <c r="P1510" s="1" t="str">
        <f t="shared" si="237"/>
        <v>12-2022</v>
      </c>
      <c r="T1510" s="1"/>
      <c r="U1510" s="1"/>
      <c r="V1510" s="1" t="s">
        <v>3910</v>
      </c>
      <c r="W1510" s="1"/>
      <c r="X1510" s="1" t="s">
        <v>1477</v>
      </c>
      <c r="Y1510" s="2" t="s">
        <v>3910</v>
      </c>
      <c r="Z1510" s="4" t="s">
        <v>1222</v>
      </c>
      <c r="AD1510" t="str">
        <f t="shared" si="238"/>
        <v/>
      </c>
    </row>
    <row r="1511" spans="1:30" ht="14.25">
      <c r="A1511" s="1" t="str">
        <f t="shared" si="230"/>
        <v>cfe43b24</v>
      </c>
      <c r="B1511" s="3">
        <v>45093</v>
      </c>
      <c r="C1511" s="2" t="str">
        <f t="shared" si="231"/>
        <v>West</v>
      </c>
      <c r="D1511" s="4" t="str">
        <f t="shared" si="232"/>
        <v>Furniture</v>
      </c>
      <c r="E1511" s="1">
        <v>3309.78</v>
      </c>
      <c r="F1511" s="1">
        <v>14</v>
      </c>
      <c r="G1511" s="1">
        <v>15</v>
      </c>
      <c r="H1511">
        <v>693.38</v>
      </c>
      <c r="I1511" s="10">
        <f t="shared" si="235"/>
        <v>0.20949428662932279</v>
      </c>
      <c r="J1511">
        <f t="shared" si="233"/>
        <v>2537.5954861821929</v>
      </c>
      <c r="K1511">
        <f t="shared" si="234"/>
        <v>2479230.7900000024</v>
      </c>
      <c r="L1511" t="s">
        <v>1645</v>
      </c>
      <c r="M1511" t="s">
        <v>3911</v>
      </c>
      <c r="N1511" s="1">
        <f t="shared" si="239"/>
        <v>354.19</v>
      </c>
      <c r="O1511" s="1">
        <f t="shared" si="236"/>
        <v>524.30656862745093</v>
      </c>
      <c r="P1511" s="1" t="str">
        <f t="shared" si="237"/>
        <v>06-2023</v>
      </c>
      <c r="T1511" s="1"/>
      <c r="U1511" s="1"/>
      <c r="V1511" s="1" t="s">
        <v>3911</v>
      </c>
      <c r="W1511" s="1"/>
      <c r="X1511" s="1" t="s">
        <v>1478</v>
      </c>
      <c r="Y1511" s="2" t="s">
        <v>959</v>
      </c>
      <c r="Z1511" s="4" t="s">
        <v>535</v>
      </c>
      <c r="AD1511" t="str">
        <f t="shared" si="238"/>
        <v/>
      </c>
    </row>
    <row r="1512" spans="1:30" ht="14.25">
      <c r="A1512" s="1" t="str">
        <f t="shared" si="230"/>
        <v>a3c0271f</v>
      </c>
      <c r="B1512" s="3">
        <v>45580</v>
      </c>
      <c r="C1512" s="2" t="str">
        <f t="shared" si="231"/>
        <v>East</v>
      </c>
      <c r="D1512" s="4" t="str">
        <f t="shared" si="232"/>
        <v>Groceries</v>
      </c>
      <c r="E1512" s="1">
        <v>3641.46</v>
      </c>
      <c r="F1512" s="1">
        <v>27</v>
      </c>
      <c r="G1512" s="1">
        <v>37</v>
      </c>
      <c r="H1512">
        <v>1981.07</v>
      </c>
      <c r="I1512" s="10">
        <f t="shared" si="235"/>
        <v>0.54403178944708985</v>
      </c>
      <c r="J1512">
        <f t="shared" si="233"/>
        <v>2506.2477027027048</v>
      </c>
      <c r="K1512">
        <f t="shared" si="234"/>
        <v>2596472.620000002</v>
      </c>
      <c r="L1512" t="s">
        <v>88</v>
      </c>
      <c r="M1512" t="s">
        <v>3912</v>
      </c>
      <c r="N1512" s="1">
        <f t="shared" si="239"/>
        <v>1009.035</v>
      </c>
      <c r="O1512" s="1">
        <f t="shared" si="236"/>
        <v>515.36624489795861</v>
      </c>
      <c r="P1512" s="1" t="str">
        <f t="shared" si="237"/>
        <v>10-2024</v>
      </c>
      <c r="T1512" s="1"/>
      <c r="U1512" s="1"/>
      <c r="V1512" s="1" t="s">
        <v>3912</v>
      </c>
      <c r="W1512" s="1"/>
      <c r="X1512" s="1" t="s">
        <v>1479</v>
      </c>
      <c r="Y1512" s="2" t="s">
        <v>3912</v>
      </c>
      <c r="Z1512" s="4" t="s">
        <v>88</v>
      </c>
      <c r="AD1512" t="str">
        <f t="shared" si="238"/>
        <v/>
      </c>
    </row>
    <row r="1513" spans="1:30" ht="14.25">
      <c r="A1513" s="1" t="str">
        <f t="shared" si="230"/>
        <v>c63757fb</v>
      </c>
      <c r="B1513" s="3">
        <v>45249</v>
      </c>
      <c r="C1513" s="2" t="str">
        <f t="shared" si="231"/>
        <v>South</v>
      </c>
      <c r="D1513" s="4" t="str">
        <f t="shared" si="232"/>
        <v>Sports</v>
      </c>
      <c r="E1513" s="1">
        <v>789.46</v>
      </c>
      <c r="F1513" s="1">
        <v>27</v>
      </c>
      <c r="G1513" s="1">
        <v>14</v>
      </c>
      <c r="H1513">
        <v>1993.27</v>
      </c>
      <c r="I1513" s="10">
        <f t="shared" si="235"/>
        <v>2.5248524307754665</v>
      </c>
      <c r="J1513">
        <f t="shared" si="233"/>
        <v>2496.4375124875119</v>
      </c>
      <c r="K1513">
        <f t="shared" si="234"/>
        <v>2498933.9499999993</v>
      </c>
      <c r="L1513" t="s">
        <v>3914</v>
      </c>
      <c r="M1513" t="s">
        <v>3913</v>
      </c>
      <c r="N1513" s="1">
        <f t="shared" si="239"/>
        <v>1003.635</v>
      </c>
      <c r="O1513" s="1">
        <f t="shared" si="236"/>
        <v>516.19997471554962</v>
      </c>
      <c r="P1513" s="1" t="str">
        <f t="shared" si="237"/>
        <v>11-2023</v>
      </c>
      <c r="T1513" s="1"/>
      <c r="U1513" s="1"/>
      <c r="V1513" s="1" t="s">
        <v>3913</v>
      </c>
      <c r="W1513" s="1"/>
      <c r="X1513" s="1" t="s">
        <v>1480</v>
      </c>
      <c r="Y1513" s="2" t="s">
        <v>3913</v>
      </c>
      <c r="Z1513" s="4" t="s">
        <v>3914</v>
      </c>
      <c r="AD1513" t="str">
        <f t="shared" si="238"/>
        <v/>
      </c>
    </row>
    <row r="1514" spans="1:30" ht="14.25">
      <c r="A1514" s="1" t="str">
        <f t="shared" si="230"/>
        <v>60afdb85</v>
      </c>
      <c r="B1514" s="3">
        <v>45355</v>
      </c>
      <c r="C1514" s="2" t="str">
        <f t="shared" si="231"/>
        <v>South</v>
      </c>
      <c r="D1514" s="4" t="str">
        <f t="shared" si="232"/>
        <v>Clothing</v>
      </c>
      <c r="E1514" s="1">
        <v>2833</v>
      </c>
      <c r="F1514" s="1">
        <v>50</v>
      </c>
      <c r="G1514" s="1">
        <v>27</v>
      </c>
      <c r="H1514">
        <v>765.08</v>
      </c>
      <c r="I1514" s="10">
        <f t="shared" si="235"/>
        <v>0.27006000705965411</v>
      </c>
      <c r="J1514">
        <f t="shared" si="233"/>
        <v>2496.4375124875119</v>
      </c>
      <c r="K1514">
        <f t="shared" si="234"/>
        <v>2498933.9499999993</v>
      </c>
      <c r="L1514" t="s">
        <v>1474</v>
      </c>
      <c r="M1514" t="s">
        <v>3913</v>
      </c>
      <c r="N1514" s="1">
        <f t="shared" si="239"/>
        <v>396.04</v>
      </c>
      <c r="O1514" s="1">
        <f t="shared" si="236"/>
        <v>518.08361275088532</v>
      </c>
      <c r="P1514" s="1" t="str">
        <f t="shared" si="237"/>
        <v>03-2024</v>
      </c>
      <c r="T1514" s="1"/>
      <c r="U1514" s="1"/>
      <c r="V1514" s="1" t="s">
        <v>3913</v>
      </c>
      <c r="W1514" s="1"/>
      <c r="X1514" s="1" t="s">
        <v>1481</v>
      </c>
      <c r="Y1514" s="2" t="s">
        <v>3913</v>
      </c>
      <c r="Z1514" s="4" t="s">
        <v>1474</v>
      </c>
      <c r="AD1514" t="str">
        <f t="shared" si="238"/>
        <v/>
      </c>
    </row>
    <row r="1515" spans="1:30" ht="14.25">
      <c r="A1515" s="1" t="str">
        <f t="shared" si="230"/>
        <v>4d59fd05</v>
      </c>
      <c r="B1515" s="3">
        <v>45421</v>
      </c>
      <c r="C1515" s="2" t="str">
        <f t="shared" si="231"/>
        <v>East</v>
      </c>
      <c r="D1515" s="4" t="str">
        <f t="shared" si="232"/>
        <v>Groceries</v>
      </c>
      <c r="E1515" s="1">
        <v>3458.89</v>
      </c>
      <c r="F1515" s="1">
        <v>43</v>
      </c>
      <c r="G1515" s="1">
        <v>49</v>
      </c>
      <c r="H1515">
        <v>498.8</v>
      </c>
      <c r="I1515" s="10">
        <f t="shared" si="235"/>
        <v>0.14420811300735209</v>
      </c>
      <c r="J1515">
        <f t="shared" si="233"/>
        <v>2506.2477027027048</v>
      </c>
      <c r="K1515">
        <f t="shared" si="234"/>
        <v>2596472.620000002</v>
      </c>
      <c r="L1515" t="s">
        <v>88</v>
      </c>
      <c r="M1515" t="s">
        <v>3912</v>
      </c>
      <c r="N1515" s="1">
        <f t="shared" si="239"/>
        <v>273.89999999999998</v>
      </c>
      <c r="O1515" s="1">
        <f t="shared" si="236"/>
        <v>515.36624489795861</v>
      </c>
      <c r="P1515" s="1" t="str">
        <f t="shared" si="237"/>
        <v>05-2024</v>
      </c>
      <c r="T1515" s="1"/>
      <c r="U1515" s="1"/>
      <c r="V1515" s="1" t="s">
        <v>3912</v>
      </c>
      <c r="W1515" s="1"/>
      <c r="X1515" s="1" t="s">
        <v>1482</v>
      </c>
      <c r="Y1515" s="2" t="s">
        <v>3912</v>
      </c>
      <c r="Z1515" s="4" t="s">
        <v>88</v>
      </c>
      <c r="AD1515" t="str">
        <f t="shared" si="238"/>
        <v/>
      </c>
    </row>
    <row r="1516" spans="1:30" ht="14.25">
      <c r="A1516" s="1" t="str">
        <f t="shared" si="230"/>
        <v>8d94f465</v>
      </c>
      <c r="B1516" s="3">
        <v>45580</v>
      </c>
      <c r="C1516" s="2" t="str">
        <f t="shared" si="231"/>
        <v>North</v>
      </c>
      <c r="D1516" s="4" t="str">
        <f t="shared" si="232"/>
        <v>Groceries</v>
      </c>
      <c r="E1516" s="1">
        <v>3674.39</v>
      </c>
      <c r="F1516" s="1">
        <v>13</v>
      </c>
      <c r="G1516" s="1">
        <v>25</v>
      </c>
      <c r="H1516">
        <v>116.99</v>
      </c>
      <c r="I1516" s="10">
        <f t="shared" si="235"/>
        <v>3.1839298495804746E-2</v>
      </c>
      <c r="J1516">
        <f t="shared" si="233"/>
        <v>2571.1423225152107</v>
      </c>
      <c r="K1516">
        <f t="shared" si="234"/>
        <v>2535146.3299999977</v>
      </c>
      <c r="L1516" t="s">
        <v>88</v>
      </c>
      <c r="M1516" t="s">
        <v>3910</v>
      </c>
      <c r="N1516" s="1">
        <f t="shared" si="239"/>
        <v>70.995000000000005</v>
      </c>
      <c r="O1516" s="1">
        <f t="shared" si="236"/>
        <v>515.36624489795861</v>
      </c>
      <c r="P1516" s="1" t="str">
        <f t="shared" si="237"/>
        <v>10-2024</v>
      </c>
      <c r="T1516" s="1"/>
      <c r="U1516" s="1"/>
      <c r="V1516" s="1" t="s">
        <v>3910</v>
      </c>
      <c r="W1516" s="1"/>
      <c r="X1516" s="1" t="s">
        <v>1483</v>
      </c>
      <c r="Y1516" s="2" t="s">
        <v>3910</v>
      </c>
      <c r="Z1516" s="4" t="s">
        <v>88</v>
      </c>
      <c r="AD1516" t="str">
        <f t="shared" si="238"/>
        <v/>
      </c>
    </row>
    <row r="1517" spans="1:30" ht="14.25">
      <c r="A1517" s="1" t="str">
        <f t="shared" si="230"/>
        <v>90fe3875</v>
      </c>
      <c r="B1517" s="3">
        <v>45066</v>
      </c>
      <c r="C1517" s="2" t="str">
        <f t="shared" si="231"/>
        <v>North</v>
      </c>
      <c r="D1517" s="4" t="str">
        <f t="shared" si="232"/>
        <v>Electronics</v>
      </c>
      <c r="E1517" s="1">
        <v>4674.4799999999996</v>
      </c>
      <c r="F1517" s="1">
        <v>16</v>
      </c>
      <c r="G1517" s="1">
        <v>22</v>
      </c>
      <c r="H1517">
        <v>225.33</v>
      </c>
      <c r="I1517" s="10">
        <f t="shared" si="235"/>
        <v>4.8204292242131755E-2</v>
      </c>
      <c r="J1517">
        <f t="shared" si="233"/>
        <v>2571.1423225152107</v>
      </c>
      <c r="K1517">
        <f t="shared" si="234"/>
        <v>2535146.3299999977</v>
      </c>
      <c r="L1517" t="s">
        <v>3915</v>
      </c>
      <c r="M1517" t="s">
        <v>3910</v>
      </c>
      <c r="N1517" s="1">
        <f t="shared" si="239"/>
        <v>123.66500000000001</v>
      </c>
      <c r="O1517" s="1">
        <f t="shared" si="236"/>
        <v>507.6997287299634</v>
      </c>
      <c r="P1517" s="1" t="str">
        <f t="shared" si="237"/>
        <v>05-2023</v>
      </c>
      <c r="T1517" s="1"/>
      <c r="U1517" s="1"/>
      <c r="V1517" s="1" t="s">
        <v>3910</v>
      </c>
      <c r="W1517" s="1"/>
      <c r="X1517" s="1" t="s">
        <v>1484</v>
      </c>
      <c r="Y1517" s="2" t="s">
        <v>3910</v>
      </c>
      <c r="Z1517" s="4" t="s">
        <v>1222</v>
      </c>
      <c r="AD1517" t="str">
        <f t="shared" si="238"/>
        <v/>
      </c>
    </row>
    <row r="1518" spans="1:30" ht="14.25">
      <c r="A1518" s="1" t="str">
        <f t="shared" si="230"/>
        <v>ad0725ca</v>
      </c>
      <c r="B1518" s="3">
        <v>45488</v>
      </c>
      <c r="C1518" s="2" t="str">
        <f t="shared" si="231"/>
        <v>North</v>
      </c>
      <c r="D1518" s="4" t="str">
        <f t="shared" si="232"/>
        <v>Furniture</v>
      </c>
      <c r="E1518" s="1">
        <v>1753.57</v>
      </c>
      <c r="F1518" s="1">
        <v>16</v>
      </c>
      <c r="G1518" s="1">
        <v>34</v>
      </c>
      <c r="H1518">
        <v>1576.42</v>
      </c>
      <c r="I1518" s="10">
        <f t="shared" si="235"/>
        <v>0.89897751444196705</v>
      </c>
      <c r="J1518">
        <f t="shared" si="233"/>
        <v>2571.1423225152107</v>
      </c>
      <c r="K1518">
        <f t="shared" si="234"/>
        <v>2535146.3299999977</v>
      </c>
      <c r="L1518" t="s">
        <v>1645</v>
      </c>
      <c r="M1518" t="s">
        <v>3910</v>
      </c>
      <c r="N1518" s="1">
        <f t="shared" si="239"/>
        <v>805.21</v>
      </c>
      <c r="O1518" s="1">
        <f t="shared" si="236"/>
        <v>524.30656862745093</v>
      </c>
      <c r="P1518" s="1" t="str">
        <f t="shared" si="237"/>
        <v>07-2024</v>
      </c>
      <c r="T1518" s="1"/>
      <c r="U1518" s="1"/>
      <c r="V1518" s="1" t="s">
        <v>3910</v>
      </c>
      <c r="W1518" s="1"/>
      <c r="X1518" s="1" t="s">
        <v>1485</v>
      </c>
      <c r="Y1518" s="2" t="s">
        <v>3910</v>
      </c>
      <c r="Z1518" s="4" t="s">
        <v>535</v>
      </c>
      <c r="AD1518" t="str">
        <f t="shared" si="238"/>
        <v/>
      </c>
    </row>
    <row r="1519" spans="1:30" ht="14.25">
      <c r="A1519" s="1" t="str">
        <f t="shared" si="230"/>
        <v>e1d5f0e3</v>
      </c>
      <c r="B1519" s="3">
        <v>45434</v>
      </c>
      <c r="C1519" s="2" t="str">
        <f t="shared" si="231"/>
        <v>North</v>
      </c>
      <c r="D1519" s="4" t="str">
        <f t="shared" si="232"/>
        <v>Furniture</v>
      </c>
      <c r="E1519" s="1">
        <v>4371.51</v>
      </c>
      <c r="F1519" s="1">
        <v>8</v>
      </c>
      <c r="G1519" s="1">
        <v>8</v>
      </c>
      <c r="H1519">
        <v>714.47</v>
      </c>
      <c r="I1519" s="10">
        <f t="shared" si="235"/>
        <v>0.1634378052434971</v>
      </c>
      <c r="J1519">
        <f t="shared" si="233"/>
        <v>2571.1423225152107</v>
      </c>
      <c r="K1519">
        <f t="shared" si="234"/>
        <v>2535146.3299999977</v>
      </c>
      <c r="L1519" t="s">
        <v>1645</v>
      </c>
      <c r="M1519" t="s">
        <v>3910</v>
      </c>
      <c r="N1519" s="1">
        <f t="shared" si="239"/>
        <v>361.23500000000001</v>
      </c>
      <c r="O1519" s="1">
        <f t="shared" si="236"/>
        <v>524.30656862745093</v>
      </c>
      <c r="P1519" s="1" t="str">
        <f t="shared" si="237"/>
        <v>05-2024</v>
      </c>
      <c r="T1519" s="1"/>
      <c r="U1519" s="1"/>
      <c r="V1519" s="1" t="s">
        <v>3910</v>
      </c>
      <c r="W1519" s="1"/>
      <c r="X1519" s="1" t="s">
        <v>1486</v>
      </c>
      <c r="Y1519" s="2" t="s">
        <v>3910</v>
      </c>
      <c r="Z1519" s="4" t="s">
        <v>535</v>
      </c>
      <c r="AD1519" t="str">
        <f t="shared" si="238"/>
        <v/>
      </c>
    </row>
    <row r="1520" spans="1:30" ht="14.25">
      <c r="A1520" s="1" t="str">
        <f t="shared" si="230"/>
        <v>0eb26b63</v>
      </c>
      <c r="B1520" s="3">
        <v>45478</v>
      </c>
      <c r="C1520" s="2" t="str">
        <f t="shared" si="231"/>
        <v>South</v>
      </c>
      <c r="D1520" s="4" t="str">
        <f t="shared" si="232"/>
        <v>Electronics</v>
      </c>
      <c r="E1520" s="1">
        <v>425.02</v>
      </c>
      <c r="F1520" s="1">
        <v>29</v>
      </c>
      <c r="G1520" s="1">
        <v>33</v>
      </c>
      <c r="H1520">
        <v>1414.04</v>
      </c>
      <c r="I1520" s="10">
        <f t="shared" si="235"/>
        <v>3.3269963766410995</v>
      </c>
      <c r="J1520">
        <f t="shared" si="233"/>
        <v>2496.4375124875119</v>
      </c>
      <c r="K1520">
        <f t="shared" si="234"/>
        <v>2498933.9499999993</v>
      </c>
      <c r="L1520" t="s">
        <v>3915</v>
      </c>
      <c r="M1520" t="s">
        <v>3913</v>
      </c>
      <c r="N1520" s="1">
        <f t="shared" si="239"/>
        <v>723.52</v>
      </c>
      <c r="O1520" s="1">
        <f t="shared" si="236"/>
        <v>507.6997287299634</v>
      </c>
      <c r="P1520" s="1" t="str">
        <f t="shared" si="237"/>
        <v>07-2024</v>
      </c>
      <c r="T1520" s="1"/>
      <c r="U1520" s="1"/>
      <c r="V1520" s="1" t="s">
        <v>3913</v>
      </c>
      <c r="W1520" s="1"/>
      <c r="X1520" s="1" t="s">
        <v>1487</v>
      </c>
      <c r="Y1520" s="2" t="s">
        <v>3913</v>
      </c>
      <c r="Z1520" s="4" t="s">
        <v>1222</v>
      </c>
      <c r="AD1520" t="str">
        <f t="shared" si="238"/>
        <v/>
      </c>
    </row>
    <row r="1521" spans="1:30" ht="14.25">
      <c r="A1521" s="1" t="str">
        <f t="shared" si="230"/>
        <v>0a6dea76</v>
      </c>
      <c r="B1521" s="3">
        <v>45333</v>
      </c>
      <c r="C1521" s="2" t="str">
        <f t="shared" si="231"/>
        <v>South</v>
      </c>
      <c r="D1521" s="4" t="str">
        <f t="shared" si="232"/>
        <v>Electronics</v>
      </c>
      <c r="E1521" s="1">
        <v>3384.73</v>
      </c>
      <c r="F1521" s="1">
        <v>22</v>
      </c>
      <c r="G1521" s="1">
        <v>4</v>
      </c>
      <c r="H1521">
        <v>1252.93</v>
      </c>
      <c r="I1521" s="10">
        <f t="shared" si="235"/>
        <v>0.3701713282891102</v>
      </c>
      <c r="J1521">
        <f t="shared" si="233"/>
        <v>2496.4375124875119</v>
      </c>
      <c r="K1521">
        <f t="shared" si="234"/>
        <v>2498933.9499999993</v>
      </c>
      <c r="L1521" t="s">
        <v>3915</v>
      </c>
      <c r="M1521" t="s">
        <v>3913</v>
      </c>
      <c r="N1521" s="1">
        <f t="shared" si="239"/>
        <v>628.46500000000003</v>
      </c>
      <c r="O1521" s="1">
        <f t="shared" si="236"/>
        <v>507.6997287299634</v>
      </c>
      <c r="P1521" s="1" t="str">
        <f t="shared" si="237"/>
        <v>02-2024</v>
      </c>
      <c r="T1521" s="1"/>
      <c r="U1521" s="1"/>
      <c r="V1521" s="1" t="s">
        <v>3913</v>
      </c>
      <c r="W1521" s="1"/>
      <c r="X1521" s="1" t="s">
        <v>1488</v>
      </c>
      <c r="Y1521" s="2" t="s">
        <v>3913</v>
      </c>
      <c r="Z1521" s="4" t="s">
        <v>1222</v>
      </c>
      <c r="AD1521" t="str">
        <f t="shared" si="238"/>
        <v/>
      </c>
    </row>
    <row r="1522" spans="1:30" ht="14.25">
      <c r="A1522" s="1" t="str">
        <f t="shared" si="230"/>
        <v>99c1722f</v>
      </c>
      <c r="B1522" s="3">
        <v>45522</v>
      </c>
      <c r="C1522" s="2" t="str">
        <f t="shared" si="231"/>
        <v>North</v>
      </c>
      <c r="D1522" s="4" t="str">
        <f t="shared" si="232"/>
        <v>Groceries</v>
      </c>
      <c r="E1522" s="1">
        <v>2167.77</v>
      </c>
      <c r="F1522" s="1">
        <v>36</v>
      </c>
      <c r="G1522" s="1">
        <v>36</v>
      </c>
      <c r="H1522">
        <v>1021.22</v>
      </c>
      <c r="I1522" s="10">
        <f t="shared" si="235"/>
        <v>0.47109241294048726</v>
      </c>
      <c r="J1522">
        <f t="shared" si="233"/>
        <v>2571.1423225152107</v>
      </c>
      <c r="K1522">
        <f t="shared" si="234"/>
        <v>2535146.3299999977</v>
      </c>
      <c r="L1522" t="s">
        <v>88</v>
      </c>
      <c r="M1522" t="s">
        <v>3910</v>
      </c>
      <c r="N1522" s="1">
        <f t="shared" si="239"/>
        <v>528.61</v>
      </c>
      <c r="O1522" s="1">
        <f t="shared" si="236"/>
        <v>515.36624489795861</v>
      </c>
      <c r="P1522" s="1" t="str">
        <f t="shared" si="237"/>
        <v>08-2024</v>
      </c>
      <c r="T1522" s="1"/>
      <c r="U1522" s="1"/>
      <c r="V1522" s="1" t="s">
        <v>3910</v>
      </c>
      <c r="W1522" s="1"/>
      <c r="X1522" s="1" t="s">
        <v>1489</v>
      </c>
      <c r="Y1522" s="2" t="s">
        <v>3910</v>
      </c>
      <c r="Z1522" s="4" t="s">
        <v>88</v>
      </c>
      <c r="AD1522" t="str">
        <f t="shared" si="238"/>
        <v/>
      </c>
    </row>
    <row r="1523" spans="1:30" ht="14.25">
      <c r="A1523" s="1" t="str">
        <f t="shared" si="230"/>
        <v>a7d1faa1</v>
      </c>
      <c r="B1523" s="3">
        <v>45337</v>
      </c>
      <c r="C1523" s="2" t="str">
        <f t="shared" si="231"/>
        <v>West</v>
      </c>
      <c r="D1523" s="4" t="str">
        <f t="shared" si="232"/>
        <v>Furniture</v>
      </c>
      <c r="E1523" s="1">
        <v>2853.84</v>
      </c>
      <c r="F1523" s="1">
        <v>19</v>
      </c>
      <c r="G1523" s="1">
        <v>22</v>
      </c>
      <c r="H1523">
        <v>1663.45</v>
      </c>
      <c r="I1523" s="10">
        <f t="shared" si="235"/>
        <v>0.58288131079527938</v>
      </c>
      <c r="J1523">
        <f t="shared" si="233"/>
        <v>2537.5954861821929</v>
      </c>
      <c r="K1523">
        <f t="shared" si="234"/>
        <v>2479230.7900000024</v>
      </c>
      <c r="L1523" t="s">
        <v>1645</v>
      </c>
      <c r="M1523" t="s">
        <v>3911</v>
      </c>
      <c r="N1523" s="1">
        <f t="shared" si="239"/>
        <v>842.72500000000002</v>
      </c>
      <c r="O1523" s="1">
        <f t="shared" si="236"/>
        <v>524.30656862745093</v>
      </c>
      <c r="P1523" s="1" t="str">
        <f t="shared" si="237"/>
        <v>02-2024</v>
      </c>
      <c r="T1523" s="1"/>
      <c r="U1523" s="1"/>
      <c r="V1523" s="1" t="s">
        <v>3911</v>
      </c>
      <c r="W1523" s="1"/>
      <c r="X1523" s="1" t="s">
        <v>1490</v>
      </c>
      <c r="Y1523" s="2" t="s">
        <v>959</v>
      </c>
      <c r="Z1523" s="4" t="s">
        <v>535</v>
      </c>
      <c r="AD1523" t="str">
        <f t="shared" si="238"/>
        <v/>
      </c>
    </row>
    <row r="1524" spans="1:30" ht="14.25">
      <c r="A1524" s="1" t="str">
        <f t="shared" si="230"/>
        <v>4ea4801f</v>
      </c>
      <c r="B1524" s="3">
        <v>45432</v>
      </c>
      <c r="C1524" s="2" t="str">
        <f t="shared" si="231"/>
        <v>South</v>
      </c>
      <c r="D1524" s="4" t="str">
        <f t="shared" si="232"/>
        <v>Sports</v>
      </c>
      <c r="E1524" s="1">
        <v>3584.49</v>
      </c>
      <c r="F1524" s="1">
        <v>40</v>
      </c>
      <c r="G1524" s="1">
        <v>35</v>
      </c>
      <c r="H1524">
        <v>973.65</v>
      </c>
      <c r="I1524" s="10">
        <f t="shared" si="235"/>
        <v>0.27162859988450239</v>
      </c>
      <c r="J1524">
        <f t="shared" si="233"/>
        <v>2496.4375124875119</v>
      </c>
      <c r="K1524">
        <f t="shared" si="234"/>
        <v>2498933.9499999993</v>
      </c>
      <c r="L1524" t="s">
        <v>3914</v>
      </c>
      <c r="M1524" t="s">
        <v>3913</v>
      </c>
      <c r="N1524" s="1">
        <f t="shared" si="239"/>
        <v>504.32499999999999</v>
      </c>
      <c r="O1524" s="1">
        <f t="shared" si="236"/>
        <v>516.19997471554962</v>
      </c>
      <c r="P1524" s="1" t="str">
        <f t="shared" si="237"/>
        <v>05-2024</v>
      </c>
      <c r="T1524" s="1"/>
      <c r="U1524" s="1"/>
      <c r="V1524" s="1" t="s">
        <v>3913</v>
      </c>
      <c r="W1524" s="1"/>
      <c r="X1524" s="1" t="s">
        <v>1491</v>
      </c>
      <c r="Y1524" s="2" t="s">
        <v>3913</v>
      </c>
      <c r="Z1524" s="4" t="s">
        <v>3914</v>
      </c>
      <c r="AD1524" t="str">
        <f t="shared" si="238"/>
        <v/>
      </c>
    </row>
    <row r="1525" spans="1:30" ht="14.25">
      <c r="A1525" s="1" t="str">
        <f t="shared" si="230"/>
        <v>b477ba78</v>
      </c>
      <c r="B1525" s="3">
        <v>45390</v>
      </c>
      <c r="C1525" s="2" t="str">
        <f t="shared" si="231"/>
        <v>West</v>
      </c>
      <c r="D1525" s="4" t="str">
        <f t="shared" si="232"/>
        <v>Furniture</v>
      </c>
      <c r="E1525" s="1">
        <v>2607.38</v>
      </c>
      <c r="F1525" s="1">
        <v>50</v>
      </c>
      <c r="G1525" s="1">
        <v>31</v>
      </c>
      <c r="H1525">
        <v>968.72</v>
      </c>
      <c r="I1525" s="10">
        <f t="shared" si="235"/>
        <v>0.371530041651006</v>
      </c>
      <c r="J1525">
        <f t="shared" si="233"/>
        <v>2537.5954861821929</v>
      </c>
      <c r="K1525">
        <f t="shared" si="234"/>
        <v>2479230.7900000024</v>
      </c>
      <c r="L1525" t="s">
        <v>1645</v>
      </c>
      <c r="M1525" t="s">
        <v>3911</v>
      </c>
      <c r="N1525" s="1">
        <f t="shared" si="239"/>
        <v>499.86</v>
      </c>
      <c r="O1525" s="1">
        <f t="shared" si="236"/>
        <v>524.30656862745093</v>
      </c>
      <c r="P1525" s="1" t="str">
        <f t="shared" si="237"/>
        <v>04-2024</v>
      </c>
      <c r="T1525" s="1"/>
      <c r="U1525" s="1"/>
      <c r="V1525" s="1" t="s">
        <v>3911</v>
      </c>
      <c r="W1525" s="1"/>
      <c r="X1525" s="1" t="s">
        <v>1492</v>
      </c>
      <c r="Y1525" s="2" t="s">
        <v>959</v>
      </c>
      <c r="Z1525" s="4" t="s">
        <v>535</v>
      </c>
      <c r="AD1525" t="str">
        <f t="shared" si="238"/>
        <v/>
      </c>
    </row>
    <row r="1526" spans="1:30" ht="14.25">
      <c r="A1526" s="1" t="str">
        <f t="shared" si="230"/>
        <v>7568526a</v>
      </c>
      <c r="B1526" s="3">
        <v>45060</v>
      </c>
      <c r="C1526" s="2" t="str">
        <f t="shared" si="231"/>
        <v>West</v>
      </c>
      <c r="D1526" s="4" t="str">
        <f t="shared" si="232"/>
        <v>Groceries</v>
      </c>
      <c r="E1526" s="1">
        <v>2049.8000000000002</v>
      </c>
      <c r="F1526" s="1">
        <v>15</v>
      </c>
      <c r="G1526" s="1">
        <v>12</v>
      </c>
      <c r="H1526">
        <v>904.01</v>
      </c>
      <c r="I1526" s="10">
        <f t="shared" si="235"/>
        <v>0.44102351448921839</v>
      </c>
      <c r="J1526">
        <f t="shared" si="233"/>
        <v>2537.5954861821929</v>
      </c>
      <c r="K1526">
        <f t="shared" si="234"/>
        <v>2479230.7900000024</v>
      </c>
      <c r="L1526" t="s">
        <v>88</v>
      </c>
      <c r="M1526" t="s">
        <v>3911</v>
      </c>
      <c r="N1526" s="1">
        <f t="shared" si="239"/>
        <v>458.005</v>
      </c>
      <c r="O1526" s="1">
        <f t="shared" si="236"/>
        <v>515.36624489795861</v>
      </c>
      <c r="P1526" s="1" t="str">
        <f t="shared" si="237"/>
        <v>05-2023</v>
      </c>
      <c r="T1526" s="1"/>
      <c r="U1526" s="1"/>
      <c r="V1526" s="1" t="s">
        <v>3911</v>
      </c>
      <c r="W1526" s="1"/>
      <c r="X1526" s="1" t="s">
        <v>1493</v>
      </c>
      <c r="Y1526" s="2" t="s">
        <v>959</v>
      </c>
      <c r="Z1526" s="4" t="s">
        <v>88</v>
      </c>
      <c r="AD1526" t="str">
        <f t="shared" si="238"/>
        <v/>
      </c>
    </row>
    <row r="1527" spans="1:30" ht="14.25">
      <c r="A1527" s="1" t="str">
        <f t="shared" si="230"/>
        <v>7ac54148</v>
      </c>
      <c r="B1527" s="3">
        <v>45573</v>
      </c>
      <c r="C1527" s="2" t="str">
        <f t="shared" si="231"/>
        <v>South</v>
      </c>
      <c r="D1527" s="4" t="str">
        <f t="shared" si="232"/>
        <v>Groceries</v>
      </c>
      <c r="E1527" s="1">
        <v>794.24</v>
      </c>
      <c r="F1527" s="1">
        <v>5</v>
      </c>
      <c r="G1527" s="1">
        <v>35</v>
      </c>
      <c r="H1527">
        <v>181.61</v>
      </c>
      <c r="I1527" s="10">
        <f t="shared" si="235"/>
        <v>0.2286588436744561</v>
      </c>
      <c r="J1527">
        <f t="shared" si="233"/>
        <v>2496.4375124875119</v>
      </c>
      <c r="K1527">
        <f t="shared" si="234"/>
        <v>2498933.9499999993</v>
      </c>
      <c r="L1527" t="s">
        <v>88</v>
      </c>
      <c r="M1527" t="s">
        <v>3913</v>
      </c>
      <c r="N1527" s="1">
        <f t="shared" si="239"/>
        <v>108.30500000000001</v>
      </c>
      <c r="O1527" s="1">
        <f t="shared" si="236"/>
        <v>515.36624489795861</v>
      </c>
      <c r="P1527" s="1" t="str">
        <f t="shared" si="237"/>
        <v>10-2024</v>
      </c>
      <c r="T1527" s="1"/>
      <c r="U1527" s="1"/>
      <c r="V1527" s="1" t="s">
        <v>3913</v>
      </c>
      <c r="W1527" s="1"/>
      <c r="X1527" s="1" t="s">
        <v>1494</v>
      </c>
      <c r="Y1527" s="2" t="s">
        <v>3913</v>
      </c>
      <c r="Z1527" s="4" t="s">
        <v>88</v>
      </c>
      <c r="AD1527" t="str">
        <f t="shared" si="238"/>
        <v/>
      </c>
    </row>
    <row r="1528" spans="1:30" ht="14.25">
      <c r="A1528" s="1" t="str">
        <f t="shared" si="230"/>
        <v>0ffbac8b</v>
      </c>
      <c r="B1528" s="3">
        <v>45527</v>
      </c>
      <c r="C1528" s="2" t="str">
        <f t="shared" si="231"/>
        <v>East</v>
      </c>
      <c r="D1528" s="4" t="str">
        <f t="shared" si="232"/>
        <v>Electronics</v>
      </c>
      <c r="E1528" s="1">
        <v>1415.72</v>
      </c>
      <c r="F1528" s="1">
        <v>41</v>
      </c>
      <c r="G1528" s="1">
        <v>11</v>
      </c>
      <c r="H1528">
        <v>1440.87</v>
      </c>
      <c r="I1528" s="10">
        <f t="shared" si="235"/>
        <v>1.0177648122510099</v>
      </c>
      <c r="J1528">
        <f t="shared" si="233"/>
        <v>2506.2477027027048</v>
      </c>
      <c r="K1528">
        <f t="shared" si="234"/>
        <v>2596472.620000002</v>
      </c>
      <c r="L1528" t="s">
        <v>3915</v>
      </c>
      <c r="M1528" t="s">
        <v>3912</v>
      </c>
      <c r="N1528" s="1">
        <f t="shared" si="239"/>
        <v>725.93499999999995</v>
      </c>
      <c r="O1528" s="1">
        <f t="shared" si="236"/>
        <v>507.6997287299634</v>
      </c>
      <c r="P1528" s="1" t="str">
        <f t="shared" si="237"/>
        <v>08-2024</v>
      </c>
      <c r="T1528" s="1"/>
      <c r="U1528" s="1"/>
      <c r="V1528" s="1" t="s">
        <v>3912</v>
      </c>
      <c r="W1528" s="1"/>
      <c r="X1528" s="1" t="s">
        <v>1495</v>
      </c>
      <c r="Y1528" s="2" t="s">
        <v>3912</v>
      </c>
      <c r="Z1528" s="4" t="s">
        <v>1222</v>
      </c>
      <c r="AD1528" t="str">
        <f t="shared" si="238"/>
        <v/>
      </c>
    </row>
    <row r="1529" spans="1:30" ht="14.25">
      <c r="A1529" s="1" t="str">
        <f t="shared" si="230"/>
        <v>9f5371fb</v>
      </c>
      <c r="B1529" s="3">
        <v>45584</v>
      </c>
      <c r="C1529" s="2" t="str">
        <f t="shared" si="231"/>
        <v>South</v>
      </c>
      <c r="D1529" s="4" t="str">
        <f t="shared" si="232"/>
        <v>Sports</v>
      </c>
      <c r="E1529" s="1">
        <v>1995.2</v>
      </c>
      <c r="F1529" s="1">
        <v>18</v>
      </c>
      <c r="G1529" s="1">
        <v>8</v>
      </c>
      <c r="H1529">
        <v>168.4</v>
      </c>
      <c r="I1529" s="10">
        <f t="shared" si="235"/>
        <v>8.440256615878107E-2</v>
      </c>
      <c r="J1529">
        <f t="shared" si="233"/>
        <v>2496.4375124875119</v>
      </c>
      <c r="K1529">
        <f t="shared" si="234"/>
        <v>2498933.9499999993</v>
      </c>
      <c r="L1529" t="s">
        <v>3914</v>
      </c>
      <c r="M1529" t="s">
        <v>3913</v>
      </c>
      <c r="N1529" s="1">
        <f t="shared" si="239"/>
        <v>88.2</v>
      </c>
      <c r="O1529" s="1">
        <f t="shared" si="236"/>
        <v>516.19997471554962</v>
      </c>
      <c r="P1529" s="1" t="str">
        <f t="shared" si="237"/>
        <v>10-2024</v>
      </c>
      <c r="T1529" s="1"/>
      <c r="U1529" s="1"/>
      <c r="V1529" s="1" t="s">
        <v>3913</v>
      </c>
      <c r="W1529" s="1"/>
      <c r="X1529" s="1" t="s">
        <v>1496</v>
      </c>
      <c r="Y1529" s="2" t="s">
        <v>3913</v>
      </c>
      <c r="Z1529" s="4" t="s">
        <v>3914</v>
      </c>
      <c r="AD1529" t="str">
        <f t="shared" si="238"/>
        <v/>
      </c>
    </row>
    <row r="1530" spans="1:30" ht="14.25">
      <c r="A1530" s="1" t="str">
        <f t="shared" si="230"/>
        <v>09cd0051</v>
      </c>
      <c r="B1530" s="3">
        <v>45346</v>
      </c>
      <c r="C1530" s="2" t="str">
        <f t="shared" si="231"/>
        <v>South</v>
      </c>
      <c r="D1530" s="4" t="str">
        <f t="shared" si="232"/>
        <v>Sports</v>
      </c>
      <c r="E1530" s="1">
        <v>1111.06</v>
      </c>
      <c r="F1530" s="1">
        <v>34</v>
      </c>
      <c r="G1530" s="1">
        <v>19</v>
      </c>
      <c r="H1530">
        <v>1854.41</v>
      </c>
      <c r="I1530" s="10">
        <f t="shared" si="235"/>
        <v>1.6690457761057009</v>
      </c>
      <c r="J1530">
        <f t="shared" si="233"/>
        <v>2496.4375124875119</v>
      </c>
      <c r="K1530">
        <f t="shared" si="234"/>
        <v>2498933.9499999993</v>
      </c>
      <c r="L1530" t="s">
        <v>3914</v>
      </c>
      <c r="M1530" t="s">
        <v>3913</v>
      </c>
      <c r="N1530" s="1">
        <f t="shared" si="239"/>
        <v>936.70500000000004</v>
      </c>
      <c r="O1530" s="1">
        <f t="shared" si="236"/>
        <v>516.19997471554962</v>
      </c>
      <c r="P1530" s="1" t="str">
        <f t="shared" si="237"/>
        <v>02-2024</v>
      </c>
      <c r="T1530" s="1"/>
      <c r="U1530" s="1"/>
      <c r="V1530" s="1" t="s">
        <v>3913</v>
      </c>
      <c r="W1530" s="1"/>
      <c r="X1530" s="1" t="s">
        <v>1497</v>
      </c>
      <c r="Y1530" s="2" t="s">
        <v>3913</v>
      </c>
      <c r="Z1530" s="4" t="s">
        <v>3914</v>
      </c>
      <c r="AD1530" t="str">
        <f t="shared" si="238"/>
        <v/>
      </c>
    </row>
    <row r="1531" spans="1:30" ht="14.25">
      <c r="A1531" s="1" t="str">
        <f t="shared" si="230"/>
        <v>0c924006</v>
      </c>
      <c r="B1531" s="3">
        <v>45032</v>
      </c>
      <c r="C1531" s="2" t="str">
        <f t="shared" si="231"/>
        <v>West</v>
      </c>
      <c r="D1531" s="4" t="str">
        <f t="shared" si="232"/>
        <v>Furniture</v>
      </c>
      <c r="E1531" s="1">
        <v>2934.88</v>
      </c>
      <c r="F1531" s="1">
        <v>44</v>
      </c>
      <c r="G1531" s="1">
        <v>4</v>
      </c>
      <c r="H1531">
        <v>1983.5</v>
      </c>
      <c r="I1531" s="10">
        <f t="shared" si="235"/>
        <v>0.67583683148885132</v>
      </c>
      <c r="J1531">
        <f t="shared" si="233"/>
        <v>2537.5954861821929</v>
      </c>
      <c r="K1531">
        <f t="shared" si="234"/>
        <v>2479230.7900000024</v>
      </c>
      <c r="L1531" t="s">
        <v>1645</v>
      </c>
      <c r="M1531" t="s">
        <v>3911</v>
      </c>
      <c r="N1531" s="1">
        <f t="shared" si="239"/>
        <v>993.75</v>
      </c>
      <c r="O1531" s="1">
        <f t="shared" si="236"/>
        <v>524.30656862745093</v>
      </c>
      <c r="P1531" s="1" t="str">
        <f t="shared" si="237"/>
        <v>04-2023</v>
      </c>
      <c r="T1531" s="1"/>
      <c r="U1531" s="1"/>
      <c r="V1531" s="1" t="s">
        <v>3911</v>
      </c>
      <c r="W1531" s="1"/>
      <c r="X1531" s="1" t="s">
        <v>1498</v>
      </c>
      <c r="Y1531" s="2" t="s">
        <v>959</v>
      </c>
      <c r="Z1531" s="4" t="s">
        <v>535</v>
      </c>
      <c r="AD1531" t="str">
        <f t="shared" si="238"/>
        <v/>
      </c>
    </row>
    <row r="1532" spans="1:30" ht="14.25">
      <c r="A1532" s="1" t="str">
        <f t="shared" si="230"/>
        <v>c1d5319e</v>
      </c>
      <c r="B1532" s="3">
        <v>44949</v>
      </c>
      <c r="C1532" s="2" t="str">
        <f t="shared" si="231"/>
        <v>South</v>
      </c>
      <c r="D1532" s="4" t="str">
        <f t="shared" si="232"/>
        <v>Furniture</v>
      </c>
      <c r="E1532" s="1">
        <v>4839.62</v>
      </c>
      <c r="F1532" s="1">
        <v>23</v>
      </c>
      <c r="G1532" s="1">
        <v>49</v>
      </c>
      <c r="H1532">
        <v>1606.02</v>
      </c>
      <c r="I1532" s="10">
        <f t="shared" si="235"/>
        <v>0.33184836826031794</v>
      </c>
      <c r="J1532">
        <f t="shared" si="233"/>
        <v>2496.4375124875119</v>
      </c>
      <c r="K1532">
        <f t="shared" si="234"/>
        <v>2498933.9499999993</v>
      </c>
      <c r="L1532" t="s">
        <v>1645</v>
      </c>
      <c r="M1532" t="s">
        <v>3913</v>
      </c>
      <c r="N1532" s="1">
        <f t="shared" si="239"/>
        <v>827.51</v>
      </c>
      <c r="O1532" s="1">
        <f t="shared" si="236"/>
        <v>524.30656862745093</v>
      </c>
      <c r="P1532" s="1" t="str">
        <f t="shared" si="237"/>
        <v>01-2023</v>
      </c>
      <c r="T1532" s="1"/>
      <c r="U1532" s="1"/>
      <c r="V1532" s="1" t="s">
        <v>3913</v>
      </c>
      <c r="W1532" s="1"/>
      <c r="X1532" s="1" t="s">
        <v>1499</v>
      </c>
      <c r="Y1532" s="2" t="s">
        <v>3913</v>
      </c>
      <c r="Z1532" s="4" t="s">
        <v>535</v>
      </c>
      <c r="AD1532" t="str">
        <f t="shared" si="238"/>
        <v/>
      </c>
    </row>
    <row r="1533" spans="1:30" ht="14.25">
      <c r="A1533" s="1" t="str">
        <f t="shared" si="230"/>
        <v>57d930a4</v>
      </c>
      <c r="B1533" s="3">
        <v>45023</v>
      </c>
      <c r="C1533" s="2" t="str">
        <f t="shared" si="231"/>
        <v>East</v>
      </c>
      <c r="D1533" s="4" t="str">
        <f t="shared" si="232"/>
        <v>Sports</v>
      </c>
      <c r="E1533" s="1">
        <v>2843.41</v>
      </c>
      <c r="F1533" s="1">
        <v>16</v>
      </c>
      <c r="G1533" s="1">
        <v>28</v>
      </c>
      <c r="H1533">
        <v>1028.01</v>
      </c>
      <c r="I1533" s="10">
        <f t="shared" si="235"/>
        <v>0.36154124800855314</v>
      </c>
      <c r="J1533">
        <f t="shared" si="233"/>
        <v>2506.2477027027048</v>
      </c>
      <c r="K1533">
        <f t="shared" si="234"/>
        <v>2596472.620000002</v>
      </c>
      <c r="L1533" t="s">
        <v>3914</v>
      </c>
      <c r="M1533" t="s">
        <v>3912</v>
      </c>
      <c r="N1533" s="1">
        <f t="shared" si="239"/>
        <v>528.005</v>
      </c>
      <c r="O1533" s="1">
        <f t="shared" si="236"/>
        <v>516.19997471554962</v>
      </c>
      <c r="P1533" s="1" t="str">
        <f t="shared" si="237"/>
        <v>04-2023</v>
      </c>
      <c r="T1533" s="1"/>
      <c r="U1533" s="1"/>
      <c r="V1533" s="1" t="s">
        <v>3912</v>
      </c>
      <c r="W1533" s="1"/>
      <c r="X1533" s="1" t="s">
        <v>1500</v>
      </c>
      <c r="Y1533" s="2" t="s">
        <v>3912</v>
      </c>
      <c r="Z1533" s="4" t="s">
        <v>3914</v>
      </c>
      <c r="AD1533" t="str">
        <f t="shared" si="238"/>
        <v/>
      </c>
    </row>
    <row r="1534" spans="1:30" ht="14.25">
      <c r="A1534" s="1" t="str">
        <f t="shared" si="230"/>
        <v>0df27d54</v>
      </c>
      <c r="B1534" s="3">
        <v>45154</v>
      </c>
      <c r="C1534" s="2" t="str">
        <f t="shared" si="231"/>
        <v>West</v>
      </c>
      <c r="D1534" s="4" t="str">
        <f t="shared" si="232"/>
        <v>Furniture</v>
      </c>
      <c r="E1534" s="1">
        <v>1797.06</v>
      </c>
      <c r="F1534" s="1">
        <v>33</v>
      </c>
      <c r="G1534" s="1">
        <v>50</v>
      </c>
      <c r="H1534">
        <v>79.45</v>
      </c>
      <c r="I1534" s="10">
        <f t="shared" si="235"/>
        <v>4.421110035279846E-2</v>
      </c>
      <c r="J1534">
        <f t="shared" si="233"/>
        <v>2537.5954861821929</v>
      </c>
      <c r="K1534">
        <f t="shared" si="234"/>
        <v>2479230.7900000024</v>
      </c>
      <c r="L1534" t="s">
        <v>1645</v>
      </c>
      <c r="M1534" t="s">
        <v>3911</v>
      </c>
      <c r="N1534" s="1">
        <f t="shared" si="239"/>
        <v>64.724999999999994</v>
      </c>
      <c r="O1534" s="1">
        <f t="shared" si="236"/>
        <v>524.30656862745093</v>
      </c>
      <c r="P1534" s="1" t="str">
        <f t="shared" si="237"/>
        <v>08-2023</v>
      </c>
      <c r="T1534" s="1"/>
      <c r="U1534" s="1"/>
      <c r="V1534" s="1" t="s">
        <v>3911</v>
      </c>
      <c r="W1534" s="1"/>
      <c r="X1534" s="1" t="s">
        <v>1501</v>
      </c>
      <c r="Y1534" s="2" t="s">
        <v>959</v>
      </c>
      <c r="Z1534" s="4" t="s">
        <v>535</v>
      </c>
      <c r="AD1534" t="str">
        <f t="shared" si="238"/>
        <v/>
      </c>
    </row>
    <row r="1535" spans="1:30" ht="14.25">
      <c r="A1535" s="1" t="str">
        <f t="shared" si="230"/>
        <v>0</v>
      </c>
      <c r="B1535" s="3">
        <v>45416</v>
      </c>
      <c r="C1535" s="2" t="str">
        <f t="shared" si="231"/>
        <v>East</v>
      </c>
      <c r="D1535" s="4" t="str">
        <f t="shared" si="232"/>
        <v>Sports</v>
      </c>
      <c r="E1535" s="1">
        <v>2814.99</v>
      </c>
      <c r="F1535" s="1">
        <v>18</v>
      </c>
      <c r="G1535" s="1">
        <v>45</v>
      </c>
      <c r="H1535">
        <v>691.46</v>
      </c>
      <c r="I1535" s="10">
        <f t="shared" si="235"/>
        <v>0.24563497561270203</v>
      </c>
      <c r="J1535">
        <f t="shared" si="233"/>
        <v>2506.2477027027048</v>
      </c>
      <c r="K1535">
        <f t="shared" si="234"/>
        <v>2596472.620000002</v>
      </c>
      <c r="L1535" t="s">
        <v>3914</v>
      </c>
      <c r="M1535" t="s">
        <v>3912</v>
      </c>
      <c r="N1535" s="1">
        <f t="shared" si="239"/>
        <v>368.23</v>
      </c>
      <c r="O1535" s="1">
        <f t="shared" si="236"/>
        <v>516.19997471554962</v>
      </c>
      <c r="P1535" s="1" t="str">
        <f t="shared" si="237"/>
        <v>05-2024</v>
      </c>
      <c r="T1535" s="1"/>
      <c r="U1535" s="1"/>
      <c r="V1535" s="1" t="s">
        <v>3912</v>
      </c>
      <c r="W1535" s="1"/>
      <c r="X1535" s="5">
        <v>0</v>
      </c>
      <c r="Y1535" s="2" t="s">
        <v>3912</v>
      </c>
      <c r="Z1535" s="4" t="s">
        <v>3914</v>
      </c>
      <c r="AD1535" t="str">
        <f t="shared" si="238"/>
        <v/>
      </c>
    </row>
    <row r="1536" spans="1:30" ht="14.25">
      <c r="A1536" s="1" t="str">
        <f t="shared" si="230"/>
        <v>11979d06</v>
      </c>
      <c r="B1536" s="3">
        <v>45261</v>
      </c>
      <c r="C1536" s="2" t="str">
        <f t="shared" si="231"/>
        <v>North</v>
      </c>
      <c r="D1536" s="4" t="str">
        <f t="shared" si="232"/>
        <v>Furniture</v>
      </c>
      <c r="E1536" s="1">
        <v>366.81</v>
      </c>
      <c r="F1536" s="1">
        <v>31</v>
      </c>
      <c r="G1536" s="1">
        <v>46</v>
      </c>
      <c r="H1536">
        <v>544.41999999999996</v>
      </c>
      <c r="I1536" s="10">
        <f t="shared" si="235"/>
        <v>1.4842016302718026</v>
      </c>
      <c r="J1536">
        <f t="shared" si="233"/>
        <v>2571.1423225152107</v>
      </c>
      <c r="K1536">
        <f t="shared" si="234"/>
        <v>2535146.3299999977</v>
      </c>
      <c r="L1536" t="s">
        <v>1645</v>
      </c>
      <c r="M1536" t="s">
        <v>3910</v>
      </c>
      <c r="N1536" s="1">
        <f t="shared" si="239"/>
        <v>295.20999999999998</v>
      </c>
      <c r="O1536" s="1">
        <f t="shared" si="236"/>
        <v>524.30656862745093</v>
      </c>
      <c r="P1536" s="1" t="str">
        <f t="shared" si="237"/>
        <v>12-2023</v>
      </c>
      <c r="T1536" s="1"/>
      <c r="U1536" s="1"/>
      <c r="V1536" s="1" t="s">
        <v>3910</v>
      </c>
      <c r="W1536" s="1"/>
      <c r="X1536" s="1" t="s">
        <v>1502</v>
      </c>
      <c r="Y1536" s="2" t="s">
        <v>3910</v>
      </c>
      <c r="Z1536" s="4" t="s">
        <v>535</v>
      </c>
      <c r="AD1536" t="str">
        <f t="shared" si="238"/>
        <v/>
      </c>
    </row>
    <row r="1537" spans="1:30" ht="14.25">
      <c r="A1537" s="1" t="str">
        <f t="shared" si="230"/>
        <v>fe69c5ce</v>
      </c>
      <c r="B1537" s="3">
        <v>44956</v>
      </c>
      <c r="C1537" s="2" t="str">
        <f t="shared" si="231"/>
        <v>North</v>
      </c>
      <c r="D1537" s="4" t="str">
        <f t="shared" si="232"/>
        <v>Sports</v>
      </c>
      <c r="E1537" s="1">
        <v>4234.88</v>
      </c>
      <c r="F1537" s="1">
        <v>43</v>
      </c>
      <c r="G1537" s="1">
        <v>7</v>
      </c>
      <c r="H1537">
        <v>1979.19</v>
      </c>
      <c r="I1537" s="10">
        <f t="shared" si="235"/>
        <v>0.46735444687925043</v>
      </c>
      <c r="J1537">
        <f t="shared" si="233"/>
        <v>2571.1423225152107</v>
      </c>
      <c r="K1537">
        <f t="shared" si="234"/>
        <v>2535146.3299999977</v>
      </c>
      <c r="L1537" t="s">
        <v>3914</v>
      </c>
      <c r="M1537" t="s">
        <v>3910</v>
      </c>
      <c r="N1537" s="1">
        <f t="shared" si="239"/>
        <v>993.09500000000003</v>
      </c>
      <c r="O1537" s="1">
        <f t="shared" si="236"/>
        <v>516.19997471554962</v>
      </c>
      <c r="P1537" s="1" t="str">
        <f t="shared" si="237"/>
        <v>01-2023</v>
      </c>
      <c r="T1537" s="1"/>
      <c r="U1537" s="1"/>
      <c r="V1537" s="1" t="s">
        <v>3910</v>
      </c>
      <c r="W1537" s="1"/>
      <c r="X1537" s="1" t="s">
        <v>1503</v>
      </c>
      <c r="Y1537" s="2" t="s">
        <v>3910</v>
      </c>
      <c r="Z1537" s="4" t="s">
        <v>3914</v>
      </c>
      <c r="AD1537" t="str">
        <f t="shared" si="238"/>
        <v/>
      </c>
    </row>
    <row r="1538" spans="1:30" ht="14.25">
      <c r="A1538" s="1" t="str">
        <f t="shared" ref="A1538:A1601" si="240">TRIM(X1538)</f>
        <v>b9dc1d49</v>
      </c>
      <c r="B1538" s="3">
        <v>45364</v>
      </c>
      <c r="C1538" s="2" t="str">
        <f t="shared" ref="C1538:C1601" si="241">PROPER(TRIM(Y1538))</f>
        <v>South</v>
      </c>
      <c r="D1538" s="4" t="str">
        <f t="shared" ref="D1538:D1601" si="242">PROPER(TRIM(SUBSTITUTE(Z1538,"$","s")))</f>
        <v>Furniture</v>
      </c>
      <c r="E1538" s="1">
        <v>1570.37</v>
      </c>
      <c r="F1538" s="1">
        <v>50</v>
      </c>
      <c r="G1538" s="1">
        <v>26</v>
      </c>
      <c r="H1538">
        <v>1003.46</v>
      </c>
      <c r="I1538" s="10">
        <f t="shared" si="235"/>
        <v>0.63899590542356266</v>
      </c>
      <c r="J1538">
        <f t="shared" ref="J1538:J1601" si="243">AVERAGEIFS(E:E,C:C,C1538)</f>
        <v>2496.4375124875119</v>
      </c>
      <c r="K1538">
        <f t="shared" ref="K1538:K1601" si="244">SUMIFS(E:E,C:C,C1538)</f>
        <v>2498933.9499999993</v>
      </c>
      <c r="L1538" t="s">
        <v>1645</v>
      </c>
      <c r="M1538" t="s">
        <v>3913</v>
      </c>
      <c r="N1538" s="1">
        <f t="shared" si="239"/>
        <v>514.73</v>
      </c>
      <c r="O1538" s="1">
        <f t="shared" si="236"/>
        <v>524.30656862745093</v>
      </c>
      <c r="P1538" s="1" t="str">
        <f t="shared" si="237"/>
        <v>03-2024</v>
      </c>
      <c r="T1538" s="1"/>
      <c r="U1538" s="1"/>
      <c r="V1538" s="1" t="s">
        <v>3913</v>
      </c>
      <c r="W1538" s="1"/>
      <c r="X1538" s="1" t="s">
        <v>1504</v>
      </c>
      <c r="Y1538" s="2" t="s">
        <v>3913</v>
      </c>
      <c r="Z1538" s="4" t="s">
        <v>535</v>
      </c>
      <c r="AD1538" t="str">
        <f t="shared" si="238"/>
        <v/>
      </c>
    </row>
    <row r="1539" spans="1:30" ht="14.25">
      <c r="A1539" s="1" t="str">
        <f t="shared" si="240"/>
        <v>98f35ce9</v>
      </c>
      <c r="B1539" s="3">
        <v>45162</v>
      </c>
      <c r="C1539" s="2" t="str">
        <f t="shared" si="241"/>
        <v>South</v>
      </c>
      <c r="D1539" s="4" t="str">
        <f t="shared" si="242"/>
        <v>Electronics</v>
      </c>
      <c r="E1539" s="1">
        <v>985.14</v>
      </c>
      <c r="F1539" s="1">
        <v>49</v>
      </c>
      <c r="G1539" s="1">
        <v>23</v>
      </c>
      <c r="H1539">
        <v>1562.08</v>
      </c>
      <c r="I1539" s="10">
        <f t="shared" ref="I1539:I1602" si="245">H1539/E1539</f>
        <v>1.5856426497756664</v>
      </c>
      <c r="J1539">
        <f t="shared" si="243"/>
        <v>2496.4375124875119</v>
      </c>
      <c r="K1539">
        <f t="shared" si="244"/>
        <v>2498933.9499999993</v>
      </c>
      <c r="L1539" t="s">
        <v>3915</v>
      </c>
      <c r="M1539" t="s">
        <v>3913</v>
      </c>
      <c r="N1539" s="1">
        <f t="shared" si="239"/>
        <v>792.54</v>
      </c>
      <c r="O1539" s="1">
        <f t="shared" ref="O1539:O1602" si="246">AVERAGEIFS(N:N,D:D,D1539)</f>
        <v>507.6997287299634</v>
      </c>
      <c r="P1539" s="1" t="str">
        <f t="shared" ref="P1539:P1602" si="247">TEXT(B1539,"mm-yyyy")</f>
        <v>08-2023</v>
      </c>
      <c r="T1539" s="1"/>
      <c r="U1539" s="1"/>
      <c r="V1539" s="1" t="s">
        <v>3913</v>
      </c>
      <c r="W1539" s="1"/>
      <c r="X1539" s="1" t="s">
        <v>1505</v>
      </c>
      <c r="Y1539" s="2" t="s">
        <v>3913</v>
      </c>
      <c r="Z1539" s="4" t="s">
        <v>1222</v>
      </c>
      <c r="AD1539" t="str">
        <f t="shared" ref="AD1539:AD1602" si="248">SUBSTITUTE(SUBSTITUTE(AC1539,"@",""),"#","")</f>
        <v/>
      </c>
    </row>
    <row r="1540" spans="1:30" ht="14.25">
      <c r="A1540" s="1" t="str">
        <f t="shared" si="240"/>
        <v>a051bc53</v>
      </c>
      <c r="B1540" s="3">
        <v>45320</v>
      </c>
      <c r="C1540" s="2" t="str">
        <f t="shared" si="241"/>
        <v>North</v>
      </c>
      <c r="D1540" s="4" t="str">
        <f t="shared" si="242"/>
        <v>Furniture</v>
      </c>
      <c r="E1540" s="1">
        <v>2020.21</v>
      </c>
      <c r="F1540" s="1">
        <v>23</v>
      </c>
      <c r="G1540" s="1">
        <v>9</v>
      </c>
      <c r="H1540">
        <v>128.91</v>
      </c>
      <c r="I1540" s="10">
        <f t="shared" si="245"/>
        <v>6.3810197949718095E-2</v>
      </c>
      <c r="J1540">
        <f t="shared" si="243"/>
        <v>2571.1423225152107</v>
      </c>
      <c r="K1540">
        <f t="shared" si="244"/>
        <v>2535146.3299999977</v>
      </c>
      <c r="L1540" t="s">
        <v>1645</v>
      </c>
      <c r="M1540" t="s">
        <v>3910</v>
      </c>
      <c r="N1540" s="1">
        <f t="shared" si="239"/>
        <v>68.954999999999998</v>
      </c>
      <c r="O1540" s="1">
        <f t="shared" si="246"/>
        <v>524.30656862745093</v>
      </c>
      <c r="P1540" s="1" t="str">
        <f t="shared" si="247"/>
        <v>01-2024</v>
      </c>
      <c r="T1540" s="1"/>
      <c r="U1540" s="1"/>
      <c r="V1540" s="1" t="s">
        <v>3910</v>
      </c>
      <c r="W1540" s="1"/>
      <c r="X1540" s="1" t="s">
        <v>1506</v>
      </c>
      <c r="Y1540" s="2" t="s">
        <v>3910</v>
      </c>
      <c r="Z1540" s="4" t="s">
        <v>535</v>
      </c>
      <c r="AD1540" t="str">
        <f t="shared" si="248"/>
        <v/>
      </c>
    </row>
    <row r="1541" spans="1:30" ht="14.25">
      <c r="A1541" s="1" t="str">
        <f t="shared" si="240"/>
        <v>ae7aca38</v>
      </c>
      <c r="B1541" s="3">
        <v>45271</v>
      </c>
      <c r="C1541" s="2" t="str">
        <f t="shared" si="241"/>
        <v>West</v>
      </c>
      <c r="D1541" s="4" t="str">
        <f t="shared" si="242"/>
        <v>Groceries</v>
      </c>
      <c r="E1541" s="1">
        <v>1432</v>
      </c>
      <c r="F1541" s="1">
        <v>46</v>
      </c>
      <c r="G1541" s="1">
        <v>47</v>
      </c>
      <c r="H1541">
        <v>1886.95</v>
      </c>
      <c r="I1541" s="10">
        <f t="shared" si="245"/>
        <v>1.3177025139664804</v>
      </c>
      <c r="J1541">
        <f t="shared" si="243"/>
        <v>2537.5954861821929</v>
      </c>
      <c r="K1541">
        <f t="shared" si="244"/>
        <v>2479230.7900000024</v>
      </c>
      <c r="L1541" t="s">
        <v>88</v>
      </c>
      <c r="M1541" t="s">
        <v>3911</v>
      </c>
      <c r="N1541" s="1">
        <f t="shared" si="239"/>
        <v>966.97500000000002</v>
      </c>
      <c r="O1541" s="1">
        <f t="shared" si="246"/>
        <v>515.36624489795861</v>
      </c>
      <c r="P1541" s="1" t="str">
        <f t="shared" si="247"/>
        <v>12-2023</v>
      </c>
      <c r="T1541" s="1"/>
      <c r="U1541" s="1"/>
      <c r="V1541" s="1" t="s">
        <v>3911</v>
      </c>
      <c r="W1541" s="1"/>
      <c r="X1541" s="1" t="s">
        <v>1507</v>
      </c>
      <c r="Y1541" s="2" t="s">
        <v>959</v>
      </c>
      <c r="Z1541" s="4" t="s">
        <v>88</v>
      </c>
      <c r="AD1541" t="str">
        <f t="shared" si="248"/>
        <v/>
      </c>
    </row>
    <row r="1542" spans="1:30" ht="14.25">
      <c r="A1542" s="1" t="str">
        <f t="shared" si="240"/>
        <v>612ffe2b</v>
      </c>
      <c r="B1542" s="3">
        <v>45438</v>
      </c>
      <c r="C1542" s="2" t="str">
        <f t="shared" si="241"/>
        <v>East</v>
      </c>
      <c r="D1542" s="4" t="str">
        <f t="shared" si="242"/>
        <v>Electronics</v>
      </c>
      <c r="E1542" s="1">
        <v>1991.96</v>
      </c>
      <c r="F1542" s="1">
        <v>39</v>
      </c>
      <c r="G1542" s="1">
        <v>45</v>
      </c>
      <c r="H1542">
        <v>711.25</v>
      </c>
      <c r="I1542" s="10">
        <f t="shared" si="245"/>
        <v>0.35706038273860918</v>
      </c>
      <c r="J1542">
        <f t="shared" si="243"/>
        <v>2506.2477027027048</v>
      </c>
      <c r="K1542">
        <f t="shared" si="244"/>
        <v>2596472.620000002</v>
      </c>
      <c r="L1542" t="s">
        <v>3915</v>
      </c>
      <c r="M1542" t="s">
        <v>3912</v>
      </c>
      <c r="N1542" s="1">
        <f t="shared" ref="N1542:N1605" si="249">AVERAGE(G1542,H1542)</f>
        <v>378.125</v>
      </c>
      <c r="O1542" s="1">
        <f t="shared" si="246"/>
        <v>507.6997287299634</v>
      </c>
      <c r="P1542" s="1" t="str">
        <f t="shared" si="247"/>
        <v>05-2024</v>
      </c>
      <c r="T1542" s="1"/>
      <c r="U1542" s="1"/>
      <c r="V1542" s="1" t="s">
        <v>3912</v>
      </c>
      <c r="W1542" s="1"/>
      <c r="X1542" s="1" t="s">
        <v>1508</v>
      </c>
      <c r="Y1542" s="2" t="s">
        <v>3912</v>
      </c>
      <c r="Z1542" s="4" t="s">
        <v>1222</v>
      </c>
      <c r="AD1542" t="str">
        <f t="shared" si="248"/>
        <v/>
      </c>
    </row>
    <row r="1543" spans="1:30" ht="14.25">
      <c r="A1543" s="1" t="str">
        <f t="shared" si="240"/>
        <v>0fc8a943</v>
      </c>
      <c r="B1543" s="3">
        <v>45540</v>
      </c>
      <c r="C1543" s="2" t="str">
        <f t="shared" si="241"/>
        <v>East</v>
      </c>
      <c r="D1543" s="4" t="str">
        <f t="shared" si="242"/>
        <v>Sports</v>
      </c>
      <c r="E1543" s="1">
        <v>421.28</v>
      </c>
      <c r="F1543" s="1">
        <v>32</v>
      </c>
      <c r="G1543" s="1">
        <v>23</v>
      </c>
      <c r="H1543">
        <v>1013.94</v>
      </c>
      <c r="I1543" s="10">
        <f t="shared" si="245"/>
        <v>2.4068078237751616</v>
      </c>
      <c r="J1543">
        <f t="shared" si="243"/>
        <v>2506.2477027027048</v>
      </c>
      <c r="K1543">
        <f t="shared" si="244"/>
        <v>2596472.620000002</v>
      </c>
      <c r="L1543" t="s">
        <v>3914</v>
      </c>
      <c r="M1543" t="s">
        <v>3912</v>
      </c>
      <c r="N1543" s="1">
        <f t="shared" si="249"/>
        <v>518.47</v>
      </c>
      <c r="O1543" s="1">
        <f t="shared" si="246"/>
        <v>516.19997471554962</v>
      </c>
      <c r="P1543" s="1" t="str">
        <f t="shared" si="247"/>
        <v>09-2024</v>
      </c>
      <c r="T1543" s="1"/>
      <c r="U1543" s="1"/>
      <c r="V1543" s="1" t="s">
        <v>3912</v>
      </c>
      <c r="W1543" s="1"/>
      <c r="X1543" s="1" t="s">
        <v>1509</v>
      </c>
      <c r="Y1543" s="2" t="s">
        <v>3912</v>
      </c>
      <c r="Z1543" s="4" t="s">
        <v>3914</v>
      </c>
      <c r="AD1543" t="str">
        <f t="shared" si="248"/>
        <v/>
      </c>
    </row>
    <row r="1544" spans="1:30" ht="14.25">
      <c r="A1544" s="1" t="str">
        <f t="shared" si="240"/>
        <v>241a3ba9</v>
      </c>
      <c r="B1544" s="3">
        <v>45524</v>
      </c>
      <c r="C1544" s="2" t="str">
        <f t="shared" si="241"/>
        <v>East</v>
      </c>
      <c r="D1544" s="4" t="str">
        <f t="shared" si="242"/>
        <v>Furniture</v>
      </c>
      <c r="E1544" s="1">
        <v>4414.3599999999997</v>
      </c>
      <c r="F1544" s="1">
        <v>27</v>
      </c>
      <c r="G1544" s="1">
        <v>36</v>
      </c>
      <c r="H1544">
        <v>612.23</v>
      </c>
      <c r="I1544" s="10">
        <f t="shared" si="245"/>
        <v>0.13869054630795857</v>
      </c>
      <c r="J1544">
        <f t="shared" si="243"/>
        <v>2506.2477027027048</v>
      </c>
      <c r="K1544">
        <f t="shared" si="244"/>
        <v>2596472.620000002</v>
      </c>
      <c r="L1544" t="s">
        <v>1645</v>
      </c>
      <c r="M1544" t="s">
        <v>3912</v>
      </c>
      <c r="N1544" s="1">
        <f t="shared" si="249"/>
        <v>324.11500000000001</v>
      </c>
      <c r="O1544" s="1">
        <f t="shared" si="246"/>
        <v>524.30656862745093</v>
      </c>
      <c r="P1544" s="1" t="str">
        <f t="shared" si="247"/>
        <v>08-2024</v>
      </c>
      <c r="T1544" s="1"/>
      <c r="U1544" s="1"/>
      <c r="V1544" s="1" t="s">
        <v>3912</v>
      </c>
      <c r="W1544" s="1"/>
      <c r="X1544" s="1" t="s">
        <v>1510</v>
      </c>
      <c r="Y1544" s="2" t="s">
        <v>3912</v>
      </c>
      <c r="Z1544" s="4" t="s">
        <v>535</v>
      </c>
      <c r="AD1544" t="str">
        <f t="shared" si="248"/>
        <v/>
      </c>
    </row>
    <row r="1545" spans="1:30" ht="14.25">
      <c r="A1545" s="1" t="str">
        <f t="shared" si="240"/>
        <v>b1207ecb</v>
      </c>
      <c r="B1545" s="3">
        <v>45531</v>
      </c>
      <c r="C1545" s="2" t="str">
        <f t="shared" si="241"/>
        <v>North</v>
      </c>
      <c r="D1545" s="4" t="str">
        <f t="shared" si="242"/>
        <v>Clothing</v>
      </c>
      <c r="E1545" s="1">
        <v>1920.81</v>
      </c>
      <c r="F1545" s="1">
        <v>25</v>
      </c>
      <c r="G1545" s="1">
        <v>15</v>
      </c>
      <c r="H1545">
        <v>900.95</v>
      </c>
      <c r="I1545" s="10">
        <f t="shared" si="245"/>
        <v>0.46904691250045555</v>
      </c>
      <c r="J1545">
        <f t="shared" si="243"/>
        <v>2571.1423225152107</v>
      </c>
      <c r="K1545">
        <f t="shared" si="244"/>
        <v>2535146.3299999977</v>
      </c>
      <c r="L1545" t="s">
        <v>1474</v>
      </c>
      <c r="M1545" t="s">
        <v>3910</v>
      </c>
      <c r="N1545" s="1">
        <f t="shared" si="249"/>
        <v>457.97500000000002</v>
      </c>
      <c r="O1545" s="1">
        <f t="shared" si="246"/>
        <v>518.08361275088532</v>
      </c>
      <c r="P1545" s="1" t="str">
        <f t="shared" si="247"/>
        <v>08-2024</v>
      </c>
      <c r="T1545" s="1"/>
      <c r="U1545" s="1"/>
      <c r="V1545" s="1" t="s">
        <v>3910</v>
      </c>
      <c r="W1545" s="1"/>
      <c r="X1545" s="1" t="s">
        <v>1511</v>
      </c>
      <c r="Y1545" s="2" t="s">
        <v>3910</v>
      </c>
      <c r="Z1545" s="4" t="s">
        <v>1474</v>
      </c>
      <c r="AD1545" t="str">
        <f t="shared" si="248"/>
        <v/>
      </c>
    </row>
    <row r="1546" spans="1:30" ht="14.25">
      <c r="A1546" s="1" t="str">
        <f t="shared" si="240"/>
        <v>b0e32660</v>
      </c>
      <c r="B1546" s="3">
        <v>45186</v>
      </c>
      <c r="C1546" s="2" t="str">
        <f t="shared" si="241"/>
        <v>East</v>
      </c>
      <c r="D1546" s="4" t="str">
        <f t="shared" si="242"/>
        <v>Furniture</v>
      </c>
      <c r="E1546" s="1">
        <v>4731.8</v>
      </c>
      <c r="F1546" s="1">
        <v>21</v>
      </c>
      <c r="G1546" s="1">
        <v>39</v>
      </c>
      <c r="H1546">
        <v>861.11</v>
      </c>
      <c r="I1546" s="10">
        <f t="shared" si="245"/>
        <v>0.18198360032123082</v>
      </c>
      <c r="J1546">
        <f t="shared" si="243"/>
        <v>2506.2477027027048</v>
      </c>
      <c r="K1546">
        <f t="shared" si="244"/>
        <v>2596472.620000002</v>
      </c>
      <c r="L1546" t="s">
        <v>1645</v>
      </c>
      <c r="M1546" t="s">
        <v>3912</v>
      </c>
      <c r="N1546" s="1">
        <f t="shared" si="249"/>
        <v>450.05500000000001</v>
      </c>
      <c r="O1546" s="1">
        <f t="shared" si="246"/>
        <v>524.30656862745093</v>
      </c>
      <c r="P1546" s="1" t="str">
        <f t="shared" si="247"/>
        <v>09-2023</v>
      </c>
      <c r="T1546" s="1"/>
      <c r="U1546" s="1"/>
      <c r="V1546" s="1" t="s">
        <v>3912</v>
      </c>
      <c r="W1546" s="1"/>
      <c r="X1546" s="1" t="s">
        <v>1512</v>
      </c>
      <c r="Y1546" s="2" t="s">
        <v>3912</v>
      </c>
      <c r="Z1546" s="4" t="s">
        <v>535</v>
      </c>
      <c r="AD1546" t="str">
        <f t="shared" si="248"/>
        <v/>
      </c>
    </row>
    <row r="1547" spans="1:30" ht="14.25">
      <c r="A1547" s="1" t="str">
        <f t="shared" si="240"/>
        <v>6600aa46</v>
      </c>
      <c r="B1547" s="3">
        <v>45580</v>
      </c>
      <c r="C1547" s="2" t="str">
        <f t="shared" si="241"/>
        <v>East</v>
      </c>
      <c r="D1547" s="4" t="str">
        <f t="shared" si="242"/>
        <v>Sports</v>
      </c>
      <c r="E1547" s="1">
        <v>422.74</v>
      </c>
      <c r="F1547" s="1">
        <v>42</v>
      </c>
      <c r="G1547" s="1">
        <v>48</v>
      </c>
      <c r="H1547">
        <v>699.49</v>
      </c>
      <c r="I1547" s="10">
        <f t="shared" si="245"/>
        <v>1.6546577092302597</v>
      </c>
      <c r="J1547">
        <f t="shared" si="243"/>
        <v>2506.2477027027048</v>
      </c>
      <c r="K1547">
        <f t="shared" si="244"/>
        <v>2596472.620000002</v>
      </c>
      <c r="L1547" t="s">
        <v>3914</v>
      </c>
      <c r="M1547" t="s">
        <v>3912</v>
      </c>
      <c r="N1547" s="1">
        <f t="shared" si="249"/>
        <v>373.745</v>
      </c>
      <c r="O1547" s="1">
        <f t="shared" si="246"/>
        <v>516.19997471554962</v>
      </c>
      <c r="P1547" s="1" t="str">
        <f t="shared" si="247"/>
        <v>10-2024</v>
      </c>
      <c r="T1547" s="1"/>
      <c r="U1547" s="1"/>
      <c r="V1547" s="1" t="s">
        <v>3912</v>
      </c>
      <c r="W1547" s="1"/>
      <c r="X1547" s="1" t="s">
        <v>1513</v>
      </c>
      <c r="Y1547" s="2" t="s">
        <v>3912</v>
      </c>
      <c r="Z1547" s="4" t="s">
        <v>3914</v>
      </c>
      <c r="AD1547" t="str">
        <f t="shared" si="248"/>
        <v/>
      </c>
    </row>
    <row r="1548" spans="1:30" ht="14.25">
      <c r="A1548" s="1" t="str">
        <f t="shared" si="240"/>
        <v>e8657514</v>
      </c>
      <c r="B1548" s="3">
        <v>45012</v>
      </c>
      <c r="C1548" s="2" t="str">
        <f t="shared" si="241"/>
        <v>East</v>
      </c>
      <c r="D1548" s="4" t="str">
        <f t="shared" si="242"/>
        <v>Electronics</v>
      </c>
      <c r="E1548" s="1">
        <v>1156.26</v>
      </c>
      <c r="F1548" s="1">
        <v>26</v>
      </c>
      <c r="G1548" s="1">
        <v>0</v>
      </c>
      <c r="H1548">
        <v>196.86</v>
      </c>
      <c r="I1548" s="10">
        <f t="shared" si="245"/>
        <v>0.17025582481448812</v>
      </c>
      <c r="J1548">
        <f t="shared" si="243"/>
        <v>2506.2477027027048</v>
      </c>
      <c r="K1548">
        <f t="shared" si="244"/>
        <v>2596472.620000002</v>
      </c>
      <c r="L1548" t="s">
        <v>3915</v>
      </c>
      <c r="M1548" t="s">
        <v>3912</v>
      </c>
      <c r="N1548" s="1">
        <f t="shared" si="249"/>
        <v>98.43</v>
      </c>
      <c r="O1548" s="1">
        <f t="shared" si="246"/>
        <v>507.6997287299634</v>
      </c>
      <c r="P1548" s="1" t="str">
        <f t="shared" si="247"/>
        <v>03-2023</v>
      </c>
      <c r="T1548" s="1"/>
      <c r="U1548" s="1"/>
      <c r="V1548" s="1" t="s">
        <v>3912</v>
      </c>
      <c r="W1548" s="1"/>
      <c r="X1548" s="1" t="s">
        <v>1514</v>
      </c>
      <c r="Y1548" s="2" t="s">
        <v>3912</v>
      </c>
      <c r="Z1548" s="4" t="s">
        <v>1222</v>
      </c>
      <c r="AD1548" t="str">
        <f t="shared" si="248"/>
        <v/>
      </c>
    </row>
    <row r="1549" spans="1:30" ht="14.25">
      <c r="A1549" s="1" t="str">
        <f t="shared" si="240"/>
        <v>83ba0d4e</v>
      </c>
      <c r="B1549" s="3">
        <v>45511</v>
      </c>
      <c r="C1549" s="2" t="str">
        <f t="shared" si="241"/>
        <v>South</v>
      </c>
      <c r="D1549" s="4" t="str">
        <f t="shared" si="242"/>
        <v>Sports</v>
      </c>
      <c r="E1549" s="1">
        <v>4437.96</v>
      </c>
      <c r="F1549" s="1">
        <v>19</v>
      </c>
      <c r="G1549" s="1">
        <v>26</v>
      </c>
      <c r="H1549">
        <v>348.13</v>
      </c>
      <c r="I1549" s="10">
        <f t="shared" si="245"/>
        <v>7.8443699357362395E-2</v>
      </c>
      <c r="J1549">
        <f t="shared" si="243"/>
        <v>2496.4375124875119</v>
      </c>
      <c r="K1549">
        <f t="shared" si="244"/>
        <v>2498933.9499999993</v>
      </c>
      <c r="L1549" t="s">
        <v>3914</v>
      </c>
      <c r="M1549" t="s">
        <v>3913</v>
      </c>
      <c r="N1549" s="1">
        <f t="shared" si="249"/>
        <v>187.065</v>
      </c>
      <c r="O1549" s="1">
        <f t="shared" si="246"/>
        <v>516.19997471554962</v>
      </c>
      <c r="P1549" s="1" t="str">
        <f t="shared" si="247"/>
        <v>08-2024</v>
      </c>
      <c r="T1549" s="1"/>
      <c r="U1549" s="1"/>
      <c r="V1549" s="1" t="s">
        <v>3913</v>
      </c>
      <c r="W1549" s="1"/>
      <c r="X1549" s="1" t="s">
        <v>1515</v>
      </c>
      <c r="Y1549" s="2" t="s">
        <v>3913</v>
      </c>
      <c r="Z1549" s="4" t="s">
        <v>3914</v>
      </c>
      <c r="AD1549" t="str">
        <f t="shared" si="248"/>
        <v/>
      </c>
    </row>
    <row r="1550" spans="1:30" ht="14.25">
      <c r="A1550" s="1" t="str">
        <f t="shared" si="240"/>
        <v>9cf2890f</v>
      </c>
      <c r="B1550" s="3">
        <v>45220</v>
      </c>
      <c r="C1550" s="2" t="str">
        <f t="shared" si="241"/>
        <v>West</v>
      </c>
      <c r="D1550" s="4" t="str">
        <f t="shared" si="242"/>
        <v>Clothing</v>
      </c>
      <c r="E1550" s="1">
        <v>3233.17</v>
      </c>
      <c r="F1550" s="1">
        <v>14</v>
      </c>
      <c r="G1550" s="1">
        <v>50</v>
      </c>
      <c r="H1550">
        <v>1247.03</v>
      </c>
      <c r="I1550" s="10">
        <f t="shared" si="245"/>
        <v>0.38569886520040703</v>
      </c>
      <c r="J1550">
        <f t="shared" si="243"/>
        <v>2537.5954861821929</v>
      </c>
      <c r="K1550">
        <f t="shared" si="244"/>
        <v>2479230.7900000024</v>
      </c>
      <c r="L1550" t="s">
        <v>1474</v>
      </c>
      <c r="M1550" t="s">
        <v>3911</v>
      </c>
      <c r="N1550" s="1">
        <f t="shared" si="249"/>
        <v>648.51499999999999</v>
      </c>
      <c r="O1550" s="1">
        <f t="shared" si="246"/>
        <v>518.08361275088532</v>
      </c>
      <c r="P1550" s="1" t="str">
        <f t="shared" si="247"/>
        <v>10-2023</v>
      </c>
      <c r="T1550" s="1"/>
      <c r="U1550" s="1"/>
      <c r="V1550" s="1" t="s">
        <v>3911</v>
      </c>
      <c r="W1550" s="1"/>
      <c r="X1550" s="1" t="s">
        <v>1516</v>
      </c>
      <c r="Y1550" s="2" t="s">
        <v>959</v>
      </c>
      <c r="Z1550" s="4" t="s">
        <v>1474</v>
      </c>
      <c r="AD1550" t="str">
        <f t="shared" si="248"/>
        <v/>
      </c>
    </row>
    <row r="1551" spans="1:30" ht="14.25">
      <c r="A1551" s="1" t="str">
        <f t="shared" si="240"/>
        <v>5c7acf75</v>
      </c>
      <c r="B1551" s="3">
        <v>45278</v>
      </c>
      <c r="C1551" s="2" t="str">
        <f t="shared" si="241"/>
        <v>West</v>
      </c>
      <c r="D1551" s="4" t="str">
        <f t="shared" si="242"/>
        <v>Electronics</v>
      </c>
      <c r="E1551" s="1">
        <v>3946.49</v>
      </c>
      <c r="F1551" s="1">
        <v>44</v>
      </c>
      <c r="G1551" s="1">
        <v>22</v>
      </c>
      <c r="H1551">
        <v>1167.01</v>
      </c>
      <c r="I1551" s="10">
        <f t="shared" si="245"/>
        <v>0.29570833829554871</v>
      </c>
      <c r="J1551">
        <f t="shared" si="243"/>
        <v>2537.5954861821929</v>
      </c>
      <c r="K1551">
        <f t="shared" si="244"/>
        <v>2479230.7900000024</v>
      </c>
      <c r="L1551" t="s">
        <v>3915</v>
      </c>
      <c r="M1551" t="s">
        <v>3911</v>
      </c>
      <c r="N1551" s="1">
        <f t="shared" si="249"/>
        <v>594.505</v>
      </c>
      <c r="O1551" s="1">
        <f t="shared" si="246"/>
        <v>507.6997287299634</v>
      </c>
      <c r="P1551" s="1" t="str">
        <f t="shared" si="247"/>
        <v>12-2023</v>
      </c>
      <c r="T1551" s="1"/>
      <c r="U1551" s="1"/>
      <c r="V1551" s="1" t="s">
        <v>3911</v>
      </c>
      <c r="W1551" s="1"/>
      <c r="X1551" s="1" t="s">
        <v>1517</v>
      </c>
      <c r="Y1551" s="2" t="s">
        <v>959</v>
      </c>
      <c r="Z1551" s="4" t="s">
        <v>1222</v>
      </c>
      <c r="AD1551" t="str">
        <f t="shared" si="248"/>
        <v/>
      </c>
    </row>
    <row r="1552" spans="1:30" ht="14.25">
      <c r="A1552" s="1" t="str">
        <f t="shared" si="240"/>
        <v>61adb093</v>
      </c>
      <c r="B1552" s="3">
        <v>45194</v>
      </c>
      <c r="C1552" s="2" t="str">
        <f t="shared" si="241"/>
        <v>West</v>
      </c>
      <c r="D1552" s="4" t="str">
        <f t="shared" si="242"/>
        <v>Sports</v>
      </c>
      <c r="E1552" s="1">
        <v>103.99</v>
      </c>
      <c r="F1552" s="1">
        <v>5</v>
      </c>
      <c r="G1552" s="1">
        <v>27</v>
      </c>
      <c r="H1552">
        <v>1547.59</v>
      </c>
      <c r="I1552" s="10">
        <f t="shared" si="245"/>
        <v>14.882104048466198</v>
      </c>
      <c r="J1552">
        <f t="shared" si="243"/>
        <v>2537.5954861821929</v>
      </c>
      <c r="K1552">
        <f t="shared" si="244"/>
        <v>2479230.7900000024</v>
      </c>
      <c r="L1552" t="s">
        <v>3914</v>
      </c>
      <c r="M1552" t="s">
        <v>3911</v>
      </c>
      <c r="N1552" s="1">
        <f t="shared" si="249"/>
        <v>787.29499999999996</v>
      </c>
      <c r="O1552" s="1">
        <f t="shared" si="246"/>
        <v>516.19997471554962</v>
      </c>
      <c r="P1552" s="1" t="str">
        <f t="shared" si="247"/>
        <v>09-2023</v>
      </c>
      <c r="T1552" s="1"/>
      <c r="U1552" s="1"/>
      <c r="V1552" s="1" t="s">
        <v>3911</v>
      </c>
      <c r="W1552" s="1"/>
      <c r="X1552" s="1" t="s">
        <v>1518</v>
      </c>
      <c r="Y1552" s="2" t="s">
        <v>959</v>
      </c>
      <c r="Z1552" s="4" t="s">
        <v>3914</v>
      </c>
      <c r="AD1552" t="str">
        <f t="shared" si="248"/>
        <v/>
      </c>
    </row>
    <row r="1553" spans="1:30" ht="14.25">
      <c r="A1553" s="1" t="str">
        <f t="shared" si="240"/>
        <v>d627fdb8</v>
      </c>
      <c r="B1553" s="3">
        <v>44922</v>
      </c>
      <c r="C1553" s="2" t="str">
        <f t="shared" si="241"/>
        <v>South</v>
      </c>
      <c r="D1553" s="4" t="str">
        <f t="shared" si="242"/>
        <v>Furniture</v>
      </c>
      <c r="E1553" s="1">
        <v>3198.55</v>
      </c>
      <c r="F1553" s="1">
        <v>21</v>
      </c>
      <c r="G1553" s="1">
        <v>37</v>
      </c>
      <c r="H1553">
        <v>1948.6</v>
      </c>
      <c r="I1553" s="10">
        <f t="shared" si="245"/>
        <v>0.6092135498897937</v>
      </c>
      <c r="J1553">
        <f t="shared" si="243"/>
        <v>2496.4375124875119</v>
      </c>
      <c r="K1553">
        <f t="shared" si="244"/>
        <v>2498933.9499999993</v>
      </c>
      <c r="L1553" t="s">
        <v>1645</v>
      </c>
      <c r="M1553" t="s">
        <v>3913</v>
      </c>
      <c r="N1553" s="1">
        <f t="shared" si="249"/>
        <v>992.8</v>
      </c>
      <c r="O1553" s="1">
        <f t="shared" si="246"/>
        <v>524.30656862745093</v>
      </c>
      <c r="P1553" s="1" t="str">
        <f t="shared" si="247"/>
        <v>12-2022</v>
      </c>
      <c r="T1553" s="1"/>
      <c r="U1553" s="1"/>
      <c r="V1553" s="1" t="s">
        <v>3913</v>
      </c>
      <c r="W1553" s="1"/>
      <c r="X1553" s="1" t="s">
        <v>1519</v>
      </c>
      <c r="Y1553" s="2" t="s">
        <v>3913</v>
      </c>
      <c r="Z1553" s="4" t="s">
        <v>535</v>
      </c>
      <c r="AD1553" t="str">
        <f t="shared" si="248"/>
        <v/>
      </c>
    </row>
    <row r="1554" spans="1:30" ht="14.25">
      <c r="A1554" s="1" t="str">
        <f t="shared" si="240"/>
        <v>af521f83</v>
      </c>
      <c r="B1554" s="3">
        <v>45559</v>
      </c>
      <c r="C1554" s="2" t="str">
        <f t="shared" si="241"/>
        <v>East</v>
      </c>
      <c r="D1554" s="4" t="str">
        <f t="shared" si="242"/>
        <v>Furniture</v>
      </c>
      <c r="E1554" s="1">
        <v>1784.22</v>
      </c>
      <c r="F1554" s="1">
        <v>17</v>
      </c>
      <c r="G1554" s="1">
        <v>26</v>
      </c>
      <c r="H1554">
        <v>1447.69</v>
      </c>
      <c r="I1554" s="10">
        <f t="shared" si="245"/>
        <v>0.81138536727533606</v>
      </c>
      <c r="J1554">
        <f t="shared" si="243"/>
        <v>2506.2477027027048</v>
      </c>
      <c r="K1554">
        <f t="shared" si="244"/>
        <v>2596472.620000002</v>
      </c>
      <c r="L1554" t="s">
        <v>1645</v>
      </c>
      <c r="M1554" t="s">
        <v>3912</v>
      </c>
      <c r="N1554" s="1">
        <f t="shared" si="249"/>
        <v>736.84500000000003</v>
      </c>
      <c r="O1554" s="1">
        <f t="shared" si="246"/>
        <v>524.30656862745093</v>
      </c>
      <c r="P1554" s="1" t="str">
        <f t="shared" si="247"/>
        <v>09-2024</v>
      </c>
      <c r="T1554" s="1"/>
      <c r="U1554" s="1"/>
      <c r="V1554" s="1" t="s">
        <v>3912</v>
      </c>
      <c r="W1554" s="1"/>
      <c r="X1554" s="1" t="s">
        <v>1520</v>
      </c>
      <c r="Y1554" s="2" t="s">
        <v>3912</v>
      </c>
      <c r="Z1554" s="4" t="s">
        <v>535</v>
      </c>
      <c r="AD1554" t="str">
        <f t="shared" si="248"/>
        <v/>
      </c>
    </row>
    <row r="1555" spans="1:30" ht="14.25">
      <c r="A1555" s="1" t="str">
        <f t="shared" si="240"/>
        <v>be1d717c</v>
      </c>
      <c r="B1555" s="3">
        <v>45157</v>
      </c>
      <c r="C1555" s="2" t="str">
        <f t="shared" si="241"/>
        <v>South</v>
      </c>
      <c r="D1555" s="4" t="str">
        <f t="shared" si="242"/>
        <v>Electronics</v>
      </c>
      <c r="E1555" s="1">
        <v>2939.37</v>
      </c>
      <c r="F1555" s="1">
        <v>27</v>
      </c>
      <c r="G1555" s="1">
        <v>29</v>
      </c>
      <c r="H1555">
        <v>167.82</v>
      </c>
      <c r="I1555" s="10">
        <f t="shared" si="245"/>
        <v>5.7093867053144044E-2</v>
      </c>
      <c r="J1555">
        <f t="shared" si="243"/>
        <v>2496.4375124875119</v>
      </c>
      <c r="K1555">
        <f t="shared" si="244"/>
        <v>2498933.9499999993</v>
      </c>
      <c r="L1555" t="s">
        <v>3915</v>
      </c>
      <c r="M1555" t="s">
        <v>3913</v>
      </c>
      <c r="N1555" s="1">
        <f t="shared" si="249"/>
        <v>98.41</v>
      </c>
      <c r="O1555" s="1">
        <f t="shared" si="246"/>
        <v>507.6997287299634</v>
      </c>
      <c r="P1555" s="1" t="str">
        <f t="shared" si="247"/>
        <v>08-2023</v>
      </c>
      <c r="T1555" s="1"/>
      <c r="U1555" s="1"/>
      <c r="V1555" s="1" t="s">
        <v>3913</v>
      </c>
      <c r="W1555" s="1"/>
      <c r="X1555" s="1" t="s">
        <v>1521</v>
      </c>
      <c r="Y1555" s="2" t="s">
        <v>3913</v>
      </c>
      <c r="Z1555" s="4" t="s">
        <v>1222</v>
      </c>
      <c r="AD1555" t="str">
        <f t="shared" si="248"/>
        <v/>
      </c>
    </row>
    <row r="1556" spans="1:30" ht="14.25">
      <c r="A1556" s="1" t="str">
        <f t="shared" si="240"/>
        <v>216a12fb</v>
      </c>
      <c r="B1556" s="3">
        <v>44924</v>
      </c>
      <c r="C1556" s="2" t="str">
        <f t="shared" si="241"/>
        <v>West</v>
      </c>
      <c r="D1556" s="4" t="str">
        <f t="shared" si="242"/>
        <v>Electronics</v>
      </c>
      <c r="E1556" s="1">
        <v>3765.5</v>
      </c>
      <c r="F1556" s="1">
        <v>28</v>
      </c>
      <c r="G1556" s="1">
        <v>50</v>
      </c>
      <c r="H1556">
        <v>1259.94</v>
      </c>
      <c r="I1556" s="10">
        <f t="shared" si="245"/>
        <v>0.33460098260523174</v>
      </c>
      <c r="J1556">
        <f t="shared" si="243"/>
        <v>2537.5954861821929</v>
      </c>
      <c r="K1556">
        <f t="shared" si="244"/>
        <v>2479230.7900000024</v>
      </c>
      <c r="L1556" t="s">
        <v>3915</v>
      </c>
      <c r="M1556" t="s">
        <v>3911</v>
      </c>
      <c r="N1556" s="1">
        <f t="shared" si="249"/>
        <v>654.97</v>
      </c>
      <c r="O1556" s="1">
        <f t="shared" si="246"/>
        <v>507.6997287299634</v>
      </c>
      <c r="P1556" s="1" t="str">
        <f t="shared" si="247"/>
        <v>12-2022</v>
      </c>
      <c r="T1556" s="1"/>
      <c r="U1556" s="1"/>
      <c r="V1556" s="1" t="s">
        <v>3911</v>
      </c>
      <c r="W1556" s="1"/>
      <c r="X1556" s="1" t="s">
        <v>1522</v>
      </c>
      <c r="Y1556" s="2" t="s">
        <v>959</v>
      </c>
      <c r="Z1556" s="4" t="s">
        <v>1222</v>
      </c>
      <c r="AD1556" t="str">
        <f t="shared" si="248"/>
        <v/>
      </c>
    </row>
    <row r="1557" spans="1:30" ht="14.25">
      <c r="A1557" s="1" t="str">
        <f t="shared" si="240"/>
        <v>22840559</v>
      </c>
      <c r="B1557" s="3">
        <v>45115</v>
      </c>
      <c r="C1557" s="2" t="str">
        <f t="shared" si="241"/>
        <v>East</v>
      </c>
      <c r="D1557" s="4" t="str">
        <f t="shared" si="242"/>
        <v>Furniture</v>
      </c>
      <c r="E1557" s="1">
        <v>3602.98</v>
      </c>
      <c r="F1557" s="1">
        <v>3</v>
      </c>
      <c r="G1557" s="1">
        <v>0</v>
      </c>
      <c r="H1557">
        <v>1108.81</v>
      </c>
      <c r="I1557" s="10">
        <f t="shared" si="245"/>
        <v>0.30774803079672935</v>
      </c>
      <c r="J1557">
        <f t="shared" si="243"/>
        <v>2506.2477027027048</v>
      </c>
      <c r="K1557">
        <f t="shared" si="244"/>
        <v>2596472.620000002</v>
      </c>
      <c r="L1557" t="s">
        <v>1645</v>
      </c>
      <c r="M1557" t="s">
        <v>3912</v>
      </c>
      <c r="N1557" s="1">
        <f t="shared" si="249"/>
        <v>554.40499999999997</v>
      </c>
      <c r="O1557" s="1">
        <f t="shared" si="246"/>
        <v>524.30656862745093</v>
      </c>
      <c r="P1557" s="1" t="str">
        <f t="shared" si="247"/>
        <v>07-2023</v>
      </c>
      <c r="T1557" s="1"/>
      <c r="U1557" s="1"/>
      <c r="V1557" s="1" t="s">
        <v>3912</v>
      </c>
      <c r="W1557" s="1"/>
      <c r="X1557" s="1">
        <v>22840559</v>
      </c>
      <c r="Y1557" s="2" t="s">
        <v>3912</v>
      </c>
      <c r="Z1557" s="4" t="s">
        <v>535</v>
      </c>
      <c r="AD1557" t="str">
        <f t="shared" si="248"/>
        <v/>
      </c>
    </row>
    <row r="1558" spans="1:30" ht="14.25">
      <c r="A1558" s="1" t="str">
        <f t="shared" si="240"/>
        <v>f691e4aa</v>
      </c>
      <c r="B1558" s="3">
        <v>45221</v>
      </c>
      <c r="C1558" s="2" t="str">
        <f t="shared" si="241"/>
        <v>East</v>
      </c>
      <c r="D1558" s="4" t="str">
        <f t="shared" si="242"/>
        <v>Groceries</v>
      </c>
      <c r="E1558" s="1">
        <v>1665.36</v>
      </c>
      <c r="F1558" s="1">
        <v>38</v>
      </c>
      <c r="G1558" s="1">
        <v>11</v>
      </c>
      <c r="H1558">
        <v>577.57000000000005</v>
      </c>
      <c r="I1558" s="10">
        <f t="shared" si="245"/>
        <v>0.34681390209924584</v>
      </c>
      <c r="J1558">
        <f t="shared" si="243"/>
        <v>2506.2477027027048</v>
      </c>
      <c r="K1558">
        <f t="shared" si="244"/>
        <v>2596472.620000002</v>
      </c>
      <c r="L1558" t="s">
        <v>88</v>
      </c>
      <c r="M1558" t="s">
        <v>3912</v>
      </c>
      <c r="N1558" s="1">
        <f t="shared" si="249"/>
        <v>294.28500000000003</v>
      </c>
      <c r="O1558" s="1">
        <f t="shared" si="246"/>
        <v>515.36624489795861</v>
      </c>
      <c r="P1558" s="1" t="str">
        <f t="shared" si="247"/>
        <v>10-2023</v>
      </c>
      <c r="T1558" s="1"/>
      <c r="U1558" s="1"/>
      <c r="V1558" s="1" t="s">
        <v>3912</v>
      </c>
      <c r="W1558" s="1"/>
      <c r="X1558" s="1" t="s">
        <v>1523</v>
      </c>
      <c r="Y1558" s="2" t="s">
        <v>3912</v>
      </c>
      <c r="Z1558" s="4" t="s">
        <v>88</v>
      </c>
      <c r="AD1558" t="str">
        <f t="shared" si="248"/>
        <v/>
      </c>
    </row>
    <row r="1559" spans="1:30" ht="14.25">
      <c r="A1559" s="1" t="str">
        <f t="shared" si="240"/>
        <v>f86ccdf9</v>
      </c>
      <c r="B1559" s="3">
        <v>45106</v>
      </c>
      <c r="C1559" s="2" t="str">
        <f t="shared" si="241"/>
        <v>East</v>
      </c>
      <c r="D1559" s="4" t="str">
        <f t="shared" si="242"/>
        <v>Clothing</v>
      </c>
      <c r="E1559" s="1">
        <v>1640.37</v>
      </c>
      <c r="F1559" s="1">
        <v>21</v>
      </c>
      <c r="G1559" s="1">
        <v>8</v>
      </c>
      <c r="H1559">
        <v>1780.15</v>
      </c>
      <c r="I1559" s="10">
        <f t="shared" si="245"/>
        <v>1.0852124825496687</v>
      </c>
      <c r="J1559">
        <f t="shared" si="243"/>
        <v>2506.2477027027048</v>
      </c>
      <c r="K1559">
        <f t="shared" si="244"/>
        <v>2596472.620000002</v>
      </c>
      <c r="L1559" t="s">
        <v>1474</v>
      </c>
      <c r="M1559" t="s">
        <v>3912</v>
      </c>
      <c r="N1559" s="1">
        <f t="shared" si="249"/>
        <v>894.07500000000005</v>
      </c>
      <c r="O1559" s="1">
        <f t="shared" si="246"/>
        <v>518.08361275088532</v>
      </c>
      <c r="P1559" s="1" t="str">
        <f t="shared" si="247"/>
        <v>06-2023</v>
      </c>
      <c r="T1559" s="1"/>
      <c r="U1559" s="1"/>
      <c r="V1559" s="1" t="s">
        <v>3912</v>
      </c>
      <c r="W1559" s="1"/>
      <c r="X1559" s="1" t="s">
        <v>1524</v>
      </c>
      <c r="Y1559" s="2" t="s">
        <v>3912</v>
      </c>
      <c r="Z1559" s="4" t="s">
        <v>1474</v>
      </c>
      <c r="AD1559" t="str">
        <f t="shared" si="248"/>
        <v/>
      </c>
    </row>
    <row r="1560" spans="1:30" ht="14.25">
      <c r="A1560" s="1" t="str">
        <f t="shared" si="240"/>
        <v>1512a915</v>
      </c>
      <c r="B1560" s="3">
        <v>45243</v>
      </c>
      <c r="C1560" s="2" t="str">
        <f t="shared" si="241"/>
        <v>North</v>
      </c>
      <c r="D1560" s="4" t="str">
        <f t="shared" si="242"/>
        <v>Furniture</v>
      </c>
      <c r="E1560" s="1">
        <v>1799.62</v>
      </c>
      <c r="F1560" s="1">
        <v>17</v>
      </c>
      <c r="G1560" s="1">
        <v>7</v>
      </c>
      <c r="H1560">
        <v>194.08</v>
      </c>
      <c r="I1560" s="10">
        <f t="shared" si="245"/>
        <v>0.10784498949778287</v>
      </c>
      <c r="J1560">
        <f t="shared" si="243"/>
        <v>2571.1423225152107</v>
      </c>
      <c r="K1560">
        <f t="shared" si="244"/>
        <v>2535146.3299999977</v>
      </c>
      <c r="L1560" t="s">
        <v>1645</v>
      </c>
      <c r="M1560" t="s">
        <v>3910</v>
      </c>
      <c r="N1560" s="1">
        <f t="shared" si="249"/>
        <v>100.54</v>
      </c>
      <c r="O1560" s="1">
        <f t="shared" si="246"/>
        <v>524.30656862745093</v>
      </c>
      <c r="P1560" s="1" t="str">
        <f t="shared" si="247"/>
        <v>11-2023</v>
      </c>
      <c r="T1560" s="1"/>
      <c r="U1560" s="1"/>
      <c r="V1560" s="1" t="s">
        <v>3910</v>
      </c>
      <c r="W1560" s="1"/>
      <c r="X1560" s="1" t="s">
        <v>1525</v>
      </c>
      <c r="Y1560" s="2" t="s">
        <v>3910</v>
      </c>
      <c r="Z1560" s="4" t="s">
        <v>535</v>
      </c>
      <c r="AD1560" t="str">
        <f t="shared" si="248"/>
        <v/>
      </c>
    </row>
    <row r="1561" spans="1:30" ht="14.25">
      <c r="A1561" s="1" t="str">
        <f t="shared" si="240"/>
        <v>c58bfb30</v>
      </c>
      <c r="B1561" s="3">
        <v>45037</v>
      </c>
      <c r="C1561" s="2" t="str">
        <f t="shared" si="241"/>
        <v>West</v>
      </c>
      <c r="D1561" s="4" t="str">
        <f t="shared" si="242"/>
        <v>Furniture</v>
      </c>
      <c r="E1561" s="1">
        <v>2213.21</v>
      </c>
      <c r="F1561" s="1">
        <v>33</v>
      </c>
      <c r="G1561" s="1">
        <v>7</v>
      </c>
      <c r="H1561">
        <v>823.69</v>
      </c>
      <c r="I1561" s="10">
        <f t="shared" si="245"/>
        <v>0.37216983476488902</v>
      </c>
      <c r="J1561">
        <f t="shared" si="243"/>
        <v>2537.5954861821929</v>
      </c>
      <c r="K1561">
        <f t="shared" si="244"/>
        <v>2479230.7900000024</v>
      </c>
      <c r="L1561" t="s">
        <v>1645</v>
      </c>
      <c r="M1561" t="s">
        <v>3911</v>
      </c>
      <c r="N1561" s="1">
        <f t="shared" si="249"/>
        <v>415.34500000000003</v>
      </c>
      <c r="O1561" s="1">
        <f t="shared" si="246"/>
        <v>524.30656862745093</v>
      </c>
      <c r="P1561" s="1" t="str">
        <f t="shared" si="247"/>
        <v>04-2023</v>
      </c>
      <c r="T1561" s="1"/>
      <c r="U1561" s="1"/>
      <c r="V1561" s="1" t="s">
        <v>3911</v>
      </c>
      <c r="W1561" s="1"/>
      <c r="X1561" s="1" t="s">
        <v>1526</v>
      </c>
      <c r="Y1561" s="2" t="s">
        <v>959</v>
      </c>
      <c r="Z1561" s="4" t="s">
        <v>535</v>
      </c>
      <c r="AD1561" t="str">
        <f t="shared" si="248"/>
        <v/>
      </c>
    </row>
    <row r="1562" spans="1:30" ht="14.25">
      <c r="A1562" s="1" t="str">
        <f t="shared" si="240"/>
        <v>db3beef4</v>
      </c>
      <c r="B1562" s="3">
        <v>45078</v>
      </c>
      <c r="C1562" s="2" t="str">
        <f t="shared" si="241"/>
        <v>West</v>
      </c>
      <c r="D1562" s="4" t="str">
        <f t="shared" si="242"/>
        <v>Clothing</v>
      </c>
      <c r="E1562" s="1">
        <v>1197.51</v>
      </c>
      <c r="F1562" s="1">
        <v>28</v>
      </c>
      <c r="G1562" s="1">
        <v>1</v>
      </c>
      <c r="H1562">
        <v>274.83999999999997</v>
      </c>
      <c r="I1562" s="10">
        <f t="shared" si="245"/>
        <v>0.22950956568212372</v>
      </c>
      <c r="J1562">
        <f t="shared" si="243"/>
        <v>2537.5954861821929</v>
      </c>
      <c r="K1562">
        <f t="shared" si="244"/>
        <v>2479230.7900000024</v>
      </c>
      <c r="L1562" t="s">
        <v>1474</v>
      </c>
      <c r="M1562" t="s">
        <v>3911</v>
      </c>
      <c r="N1562" s="1">
        <f t="shared" si="249"/>
        <v>137.91999999999999</v>
      </c>
      <c r="O1562" s="1">
        <f t="shared" si="246"/>
        <v>518.08361275088532</v>
      </c>
      <c r="P1562" s="1" t="str">
        <f t="shared" si="247"/>
        <v>06-2023</v>
      </c>
      <c r="T1562" s="1"/>
      <c r="U1562" s="1"/>
      <c r="V1562" s="1" t="s">
        <v>3911</v>
      </c>
      <c r="W1562" s="1"/>
      <c r="X1562" s="1" t="s">
        <v>1527</v>
      </c>
      <c r="Y1562" s="2" t="s">
        <v>959</v>
      </c>
      <c r="Z1562" s="4" t="s">
        <v>1474</v>
      </c>
      <c r="AD1562" t="str">
        <f t="shared" si="248"/>
        <v/>
      </c>
    </row>
    <row r="1563" spans="1:30" ht="14.25">
      <c r="A1563" s="1" t="str">
        <f t="shared" si="240"/>
        <v>aad2ce49</v>
      </c>
      <c r="B1563" s="3">
        <v>45497</v>
      </c>
      <c r="C1563" s="2" t="str">
        <f t="shared" si="241"/>
        <v>West</v>
      </c>
      <c r="D1563" s="4" t="str">
        <f t="shared" si="242"/>
        <v>Electronics</v>
      </c>
      <c r="E1563" s="1">
        <v>3139.11</v>
      </c>
      <c r="F1563" s="1">
        <v>48</v>
      </c>
      <c r="G1563" s="1">
        <v>31</v>
      </c>
      <c r="H1563">
        <v>715.2</v>
      </c>
      <c r="I1563" s="10">
        <f t="shared" si="245"/>
        <v>0.22783527815208771</v>
      </c>
      <c r="J1563">
        <f t="shared" si="243"/>
        <v>2537.5954861821929</v>
      </c>
      <c r="K1563">
        <f t="shared" si="244"/>
        <v>2479230.7900000024</v>
      </c>
      <c r="L1563" t="s">
        <v>3915</v>
      </c>
      <c r="M1563" t="s">
        <v>3911</v>
      </c>
      <c r="N1563" s="1">
        <f t="shared" si="249"/>
        <v>373.1</v>
      </c>
      <c r="O1563" s="1">
        <f t="shared" si="246"/>
        <v>507.6997287299634</v>
      </c>
      <c r="P1563" s="1" t="str">
        <f t="shared" si="247"/>
        <v>07-2024</v>
      </c>
      <c r="T1563" s="1"/>
      <c r="U1563" s="1"/>
      <c r="V1563" s="1" t="s">
        <v>3911</v>
      </c>
      <c r="W1563" s="1"/>
      <c r="X1563" s="1" t="s">
        <v>1528</v>
      </c>
      <c r="Y1563" s="2" t="s">
        <v>959</v>
      </c>
      <c r="Z1563" s="4" t="s">
        <v>1222</v>
      </c>
      <c r="AD1563" t="str">
        <f t="shared" si="248"/>
        <v/>
      </c>
    </row>
    <row r="1564" spans="1:30" ht="14.25">
      <c r="A1564" s="1" t="str">
        <f t="shared" si="240"/>
        <v>79bc06b3</v>
      </c>
      <c r="B1564" s="3">
        <v>45327</v>
      </c>
      <c r="C1564" s="2" t="str">
        <f t="shared" si="241"/>
        <v>South</v>
      </c>
      <c r="D1564" s="4" t="str">
        <f t="shared" si="242"/>
        <v>Electronics</v>
      </c>
      <c r="E1564" s="1">
        <v>438.28</v>
      </c>
      <c r="F1564" s="1">
        <v>29</v>
      </c>
      <c r="G1564" s="1">
        <v>1</v>
      </c>
      <c r="H1564">
        <v>444.16</v>
      </c>
      <c r="I1564" s="10">
        <f t="shared" si="245"/>
        <v>1.0134160810440815</v>
      </c>
      <c r="J1564">
        <f t="shared" si="243"/>
        <v>2496.4375124875119</v>
      </c>
      <c r="K1564">
        <f t="shared" si="244"/>
        <v>2498933.9499999993</v>
      </c>
      <c r="L1564" t="s">
        <v>3915</v>
      </c>
      <c r="M1564" t="s">
        <v>3913</v>
      </c>
      <c r="N1564" s="1">
        <f t="shared" si="249"/>
        <v>222.58</v>
      </c>
      <c r="O1564" s="1">
        <f t="shared" si="246"/>
        <v>507.6997287299634</v>
      </c>
      <c r="P1564" s="1" t="str">
        <f t="shared" si="247"/>
        <v>02-2024</v>
      </c>
      <c r="T1564" s="1"/>
      <c r="U1564" s="1"/>
      <c r="V1564" s="1" t="s">
        <v>3913</v>
      </c>
      <c r="W1564" s="1"/>
      <c r="X1564" s="1" t="s">
        <v>1529</v>
      </c>
      <c r="Y1564" s="2" t="s">
        <v>3913</v>
      </c>
      <c r="Z1564" s="4" t="s">
        <v>1222</v>
      </c>
      <c r="AD1564" t="str">
        <f t="shared" si="248"/>
        <v/>
      </c>
    </row>
    <row r="1565" spans="1:30" ht="14.25">
      <c r="A1565" s="1" t="str">
        <f t="shared" si="240"/>
        <v>090dbedc</v>
      </c>
      <c r="B1565" s="3">
        <v>45126</v>
      </c>
      <c r="C1565" s="2" t="str">
        <f t="shared" si="241"/>
        <v>East</v>
      </c>
      <c r="D1565" s="4" t="str">
        <f t="shared" si="242"/>
        <v>Clothing</v>
      </c>
      <c r="E1565" s="1">
        <v>2361.2600000000002</v>
      </c>
      <c r="F1565" s="1">
        <v>18</v>
      </c>
      <c r="G1565" s="1">
        <v>48</v>
      </c>
      <c r="H1565">
        <v>517.23</v>
      </c>
      <c r="I1565" s="10">
        <f t="shared" si="245"/>
        <v>0.21904830471866715</v>
      </c>
      <c r="J1565">
        <f t="shared" si="243"/>
        <v>2506.2477027027048</v>
      </c>
      <c r="K1565">
        <f t="shared" si="244"/>
        <v>2596472.620000002</v>
      </c>
      <c r="L1565" t="s">
        <v>1474</v>
      </c>
      <c r="M1565" t="s">
        <v>3912</v>
      </c>
      <c r="N1565" s="1">
        <f t="shared" si="249"/>
        <v>282.61500000000001</v>
      </c>
      <c r="O1565" s="1">
        <f t="shared" si="246"/>
        <v>518.08361275088532</v>
      </c>
      <c r="P1565" s="1" t="str">
        <f t="shared" si="247"/>
        <v>07-2023</v>
      </c>
      <c r="T1565" s="1"/>
      <c r="U1565" s="1"/>
      <c r="V1565" s="1" t="s">
        <v>3912</v>
      </c>
      <c r="W1565" s="1"/>
      <c r="X1565" s="1" t="s">
        <v>1530</v>
      </c>
      <c r="Y1565" s="2" t="s">
        <v>3912</v>
      </c>
      <c r="Z1565" s="4" t="s">
        <v>1474</v>
      </c>
      <c r="AD1565" t="str">
        <f t="shared" si="248"/>
        <v/>
      </c>
    </row>
    <row r="1566" spans="1:30" ht="14.25">
      <c r="A1566" s="1" t="str">
        <f t="shared" si="240"/>
        <v>96027120</v>
      </c>
      <c r="B1566" s="3">
        <v>45527</v>
      </c>
      <c r="C1566" s="2" t="str">
        <f t="shared" si="241"/>
        <v>South</v>
      </c>
      <c r="D1566" s="4" t="str">
        <f t="shared" si="242"/>
        <v>Sports</v>
      </c>
      <c r="E1566" s="1">
        <v>1084.83</v>
      </c>
      <c r="F1566" s="1">
        <v>10</v>
      </c>
      <c r="G1566" s="1">
        <v>35</v>
      </c>
      <c r="H1566">
        <v>1177.96</v>
      </c>
      <c r="I1566" s="10">
        <f t="shared" si="245"/>
        <v>1.0858475521510285</v>
      </c>
      <c r="J1566">
        <f t="shared" si="243"/>
        <v>2496.4375124875119</v>
      </c>
      <c r="K1566">
        <f t="shared" si="244"/>
        <v>2498933.9499999993</v>
      </c>
      <c r="L1566" t="s">
        <v>3914</v>
      </c>
      <c r="M1566" t="s">
        <v>3913</v>
      </c>
      <c r="N1566" s="1">
        <f t="shared" si="249"/>
        <v>606.48</v>
      </c>
      <c r="O1566" s="1">
        <f t="shared" si="246"/>
        <v>516.19997471554962</v>
      </c>
      <c r="P1566" s="1" t="str">
        <f t="shared" si="247"/>
        <v>08-2024</v>
      </c>
      <c r="T1566" s="1"/>
      <c r="U1566" s="1"/>
      <c r="V1566" s="1" t="s">
        <v>3913</v>
      </c>
      <c r="W1566" s="1"/>
      <c r="X1566" s="1">
        <v>96027120</v>
      </c>
      <c r="Y1566" s="2" t="s">
        <v>3913</v>
      </c>
      <c r="Z1566" s="4" t="s">
        <v>1531</v>
      </c>
      <c r="AD1566" t="str">
        <f t="shared" si="248"/>
        <v/>
      </c>
    </row>
    <row r="1567" spans="1:30" ht="14.25">
      <c r="A1567" s="1" t="str">
        <f t="shared" si="240"/>
        <v>e7ea8047</v>
      </c>
      <c r="B1567" s="3">
        <v>45121</v>
      </c>
      <c r="C1567" s="2" t="str">
        <f t="shared" si="241"/>
        <v>East</v>
      </c>
      <c r="D1567" s="4" t="str">
        <f t="shared" si="242"/>
        <v>Sports</v>
      </c>
      <c r="E1567" s="1">
        <v>955.31</v>
      </c>
      <c r="F1567" s="1">
        <v>36</v>
      </c>
      <c r="G1567" s="1">
        <v>9</v>
      </c>
      <c r="H1567">
        <v>926.45</v>
      </c>
      <c r="I1567" s="10">
        <f t="shared" si="245"/>
        <v>0.96978991112832491</v>
      </c>
      <c r="J1567">
        <f t="shared" si="243"/>
        <v>2506.2477027027048</v>
      </c>
      <c r="K1567">
        <f t="shared" si="244"/>
        <v>2596472.620000002</v>
      </c>
      <c r="L1567" t="s">
        <v>3914</v>
      </c>
      <c r="M1567" t="s">
        <v>3912</v>
      </c>
      <c r="N1567" s="1">
        <f t="shared" si="249"/>
        <v>467.72500000000002</v>
      </c>
      <c r="O1567" s="1">
        <f t="shared" si="246"/>
        <v>516.19997471554962</v>
      </c>
      <c r="P1567" s="1" t="str">
        <f t="shared" si="247"/>
        <v>07-2023</v>
      </c>
      <c r="T1567" s="1"/>
      <c r="U1567" s="1"/>
      <c r="V1567" s="1" t="s">
        <v>3912</v>
      </c>
      <c r="W1567" s="1"/>
      <c r="X1567" s="1" t="s">
        <v>1532</v>
      </c>
      <c r="Y1567" s="2" t="s">
        <v>3912</v>
      </c>
      <c r="Z1567" s="4" t="s">
        <v>1531</v>
      </c>
      <c r="AD1567" t="str">
        <f t="shared" si="248"/>
        <v/>
      </c>
    </row>
    <row r="1568" spans="1:30" ht="14.25">
      <c r="A1568" s="1" t="str">
        <f t="shared" si="240"/>
        <v>5a9e111b</v>
      </c>
      <c r="B1568" s="3">
        <v>45280</v>
      </c>
      <c r="C1568" s="2" t="str">
        <f t="shared" si="241"/>
        <v>North</v>
      </c>
      <c r="D1568" s="4" t="str">
        <f t="shared" si="242"/>
        <v>Clothing</v>
      </c>
      <c r="E1568" s="1">
        <v>3871.34</v>
      </c>
      <c r="F1568" s="1">
        <v>41</v>
      </c>
      <c r="G1568" s="1">
        <v>20</v>
      </c>
      <c r="H1568">
        <v>1622.21</v>
      </c>
      <c r="I1568" s="10">
        <f t="shared" si="245"/>
        <v>0.4190306198887207</v>
      </c>
      <c r="J1568">
        <f t="shared" si="243"/>
        <v>2571.1423225152107</v>
      </c>
      <c r="K1568">
        <f t="shared" si="244"/>
        <v>2535146.3299999977</v>
      </c>
      <c r="L1568" t="s">
        <v>1474</v>
      </c>
      <c r="M1568" t="s">
        <v>3910</v>
      </c>
      <c r="N1568" s="1">
        <f t="shared" si="249"/>
        <v>821.10500000000002</v>
      </c>
      <c r="O1568" s="1">
        <f t="shared" si="246"/>
        <v>518.08361275088532</v>
      </c>
      <c r="P1568" s="1" t="str">
        <f t="shared" si="247"/>
        <v>12-2023</v>
      </c>
      <c r="T1568" s="1"/>
      <c r="U1568" s="1"/>
      <c r="V1568" s="1" t="s">
        <v>3910</v>
      </c>
      <c r="W1568" s="1"/>
      <c r="X1568" s="1" t="s">
        <v>1533</v>
      </c>
      <c r="Y1568" s="2" t="s">
        <v>3910</v>
      </c>
      <c r="Z1568" s="4" t="s">
        <v>1474</v>
      </c>
      <c r="AD1568" t="str">
        <f t="shared" si="248"/>
        <v/>
      </c>
    </row>
    <row r="1569" spans="1:30" ht="14.25">
      <c r="A1569" s="1" t="str">
        <f t="shared" si="240"/>
        <v>3b50b5ec</v>
      </c>
      <c r="B1569" s="3">
        <v>44957</v>
      </c>
      <c r="C1569" s="2" t="str">
        <f t="shared" si="241"/>
        <v>North</v>
      </c>
      <c r="D1569" s="4" t="str">
        <f t="shared" si="242"/>
        <v>Groceries</v>
      </c>
      <c r="E1569" s="1">
        <v>3546.32</v>
      </c>
      <c r="F1569" s="1">
        <v>15</v>
      </c>
      <c r="G1569" s="1">
        <v>35</v>
      </c>
      <c r="H1569">
        <v>458.64</v>
      </c>
      <c r="I1569" s="10">
        <f t="shared" si="245"/>
        <v>0.12932843059847954</v>
      </c>
      <c r="J1569">
        <f t="shared" si="243"/>
        <v>2571.1423225152107</v>
      </c>
      <c r="K1569">
        <f t="shared" si="244"/>
        <v>2535146.3299999977</v>
      </c>
      <c r="L1569" t="s">
        <v>88</v>
      </c>
      <c r="M1569" t="s">
        <v>3910</v>
      </c>
      <c r="N1569" s="1">
        <f t="shared" si="249"/>
        <v>246.82</v>
      </c>
      <c r="O1569" s="1">
        <f t="shared" si="246"/>
        <v>515.36624489795861</v>
      </c>
      <c r="P1569" s="1" t="str">
        <f t="shared" si="247"/>
        <v>01-2023</v>
      </c>
      <c r="T1569" s="1"/>
      <c r="U1569" s="1"/>
      <c r="V1569" s="1" t="s">
        <v>3910</v>
      </c>
      <c r="W1569" s="1"/>
      <c r="X1569" s="1" t="s">
        <v>1534</v>
      </c>
      <c r="Y1569" s="2" t="s">
        <v>3910</v>
      </c>
      <c r="Z1569" s="4" t="s">
        <v>88</v>
      </c>
      <c r="AD1569" t="str">
        <f t="shared" si="248"/>
        <v/>
      </c>
    </row>
    <row r="1570" spans="1:30" ht="14.25">
      <c r="A1570" s="1" t="str">
        <f t="shared" si="240"/>
        <v>6007fa14</v>
      </c>
      <c r="B1570" s="3">
        <v>45290</v>
      </c>
      <c r="C1570" s="2" t="str">
        <f t="shared" si="241"/>
        <v>East</v>
      </c>
      <c r="D1570" s="4" t="str">
        <f t="shared" si="242"/>
        <v>Sports</v>
      </c>
      <c r="E1570" s="1">
        <v>1551.62</v>
      </c>
      <c r="F1570" s="1">
        <v>13</v>
      </c>
      <c r="G1570" s="1">
        <v>20</v>
      </c>
      <c r="H1570">
        <v>1260.1500000000001</v>
      </c>
      <c r="I1570" s="10">
        <f t="shared" si="245"/>
        <v>0.81215117103414503</v>
      </c>
      <c r="J1570">
        <f t="shared" si="243"/>
        <v>2506.2477027027048</v>
      </c>
      <c r="K1570">
        <f t="shared" si="244"/>
        <v>2596472.620000002</v>
      </c>
      <c r="L1570" t="s">
        <v>3914</v>
      </c>
      <c r="M1570" t="s">
        <v>3912</v>
      </c>
      <c r="N1570" s="1">
        <f t="shared" si="249"/>
        <v>640.07500000000005</v>
      </c>
      <c r="O1570" s="1">
        <f t="shared" si="246"/>
        <v>516.19997471554962</v>
      </c>
      <c r="P1570" s="1" t="str">
        <f t="shared" si="247"/>
        <v>12-2023</v>
      </c>
      <c r="T1570" s="1"/>
      <c r="U1570" s="1"/>
      <c r="V1570" s="1" t="s">
        <v>3912</v>
      </c>
      <c r="W1570" s="1"/>
      <c r="X1570" s="1" t="s">
        <v>1535</v>
      </c>
      <c r="Y1570" s="2" t="s">
        <v>3912</v>
      </c>
      <c r="Z1570" s="4" t="s">
        <v>1531</v>
      </c>
      <c r="AD1570" t="str">
        <f t="shared" si="248"/>
        <v/>
      </c>
    </row>
    <row r="1571" spans="1:30" ht="14.25">
      <c r="A1571" s="1" t="str">
        <f t="shared" si="240"/>
        <v>96425131</v>
      </c>
      <c r="B1571" s="3">
        <v>45120</v>
      </c>
      <c r="C1571" s="2" t="str">
        <f t="shared" si="241"/>
        <v>East</v>
      </c>
      <c r="D1571" s="4" t="str">
        <f t="shared" si="242"/>
        <v>Sports</v>
      </c>
      <c r="E1571" s="1">
        <v>3248.44</v>
      </c>
      <c r="F1571" s="1">
        <v>7</v>
      </c>
      <c r="G1571" s="1">
        <v>7</v>
      </c>
      <c r="H1571">
        <v>1285.1400000000001</v>
      </c>
      <c r="I1571" s="10">
        <f t="shared" si="245"/>
        <v>0.39561758875029246</v>
      </c>
      <c r="J1571">
        <f t="shared" si="243"/>
        <v>2506.2477027027048</v>
      </c>
      <c r="K1571">
        <f t="shared" si="244"/>
        <v>2596472.620000002</v>
      </c>
      <c r="L1571" t="s">
        <v>3914</v>
      </c>
      <c r="M1571" t="s">
        <v>3912</v>
      </c>
      <c r="N1571" s="1">
        <f t="shared" si="249"/>
        <v>646.07000000000005</v>
      </c>
      <c r="O1571" s="1">
        <f t="shared" si="246"/>
        <v>516.19997471554962</v>
      </c>
      <c r="P1571" s="1" t="str">
        <f t="shared" si="247"/>
        <v>07-2023</v>
      </c>
      <c r="T1571" s="1"/>
      <c r="U1571" s="1"/>
      <c r="V1571" s="1" t="s">
        <v>3912</v>
      </c>
      <c r="W1571" s="1"/>
      <c r="X1571" s="1">
        <v>96425131</v>
      </c>
      <c r="Y1571" s="2" t="s">
        <v>3912</v>
      </c>
      <c r="Z1571" s="4" t="s">
        <v>1531</v>
      </c>
      <c r="AD1571" t="str">
        <f t="shared" si="248"/>
        <v/>
      </c>
    </row>
    <row r="1572" spans="1:30" ht="14.25">
      <c r="A1572" s="1" t="str">
        <f t="shared" si="240"/>
        <v>5f30028b</v>
      </c>
      <c r="B1572" s="3">
        <v>44991</v>
      </c>
      <c r="C1572" s="2" t="str">
        <f t="shared" si="241"/>
        <v>East</v>
      </c>
      <c r="D1572" s="4" t="str">
        <f t="shared" si="242"/>
        <v>Sports</v>
      </c>
      <c r="E1572" s="1">
        <v>2938.86</v>
      </c>
      <c r="F1572" s="1">
        <v>3</v>
      </c>
      <c r="G1572" s="1">
        <v>33</v>
      </c>
      <c r="H1572">
        <v>1159.26</v>
      </c>
      <c r="I1572" s="10">
        <f t="shared" si="245"/>
        <v>0.39445907596823254</v>
      </c>
      <c r="J1572">
        <f t="shared" si="243"/>
        <v>2506.2477027027048</v>
      </c>
      <c r="K1572">
        <f t="shared" si="244"/>
        <v>2596472.620000002</v>
      </c>
      <c r="L1572" t="s">
        <v>3914</v>
      </c>
      <c r="M1572" t="s">
        <v>3912</v>
      </c>
      <c r="N1572" s="1">
        <f t="shared" si="249"/>
        <v>596.13</v>
      </c>
      <c r="O1572" s="1">
        <f t="shared" si="246"/>
        <v>516.19997471554962</v>
      </c>
      <c r="P1572" s="1" t="str">
        <f t="shared" si="247"/>
        <v>03-2023</v>
      </c>
      <c r="T1572" s="1"/>
      <c r="U1572" s="1"/>
      <c r="V1572" s="1" t="s">
        <v>3912</v>
      </c>
      <c r="W1572" s="1"/>
      <c r="X1572" s="1" t="s">
        <v>1536</v>
      </c>
      <c r="Y1572" s="2" t="s">
        <v>3912</v>
      </c>
      <c r="Z1572" s="4" t="s">
        <v>1531</v>
      </c>
      <c r="AD1572" t="str">
        <f t="shared" si="248"/>
        <v/>
      </c>
    </row>
    <row r="1573" spans="1:30" ht="14.25">
      <c r="A1573" s="1" t="str">
        <f t="shared" si="240"/>
        <v>ff8ef65f</v>
      </c>
      <c r="B1573" s="3">
        <v>45538</v>
      </c>
      <c r="C1573" s="2" t="str">
        <f t="shared" si="241"/>
        <v>West</v>
      </c>
      <c r="D1573" s="4" t="str">
        <f t="shared" si="242"/>
        <v>Clothing</v>
      </c>
      <c r="E1573" s="1">
        <v>344.93</v>
      </c>
      <c r="F1573" s="1">
        <v>29</v>
      </c>
      <c r="G1573" s="1">
        <v>19</v>
      </c>
      <c r="H1573">
        <v>1565.39</v>
      </c>
      <c r="I1573" s="10">
        <f t="shared" si="245"/>
        <v>4.5382831299104165</v>
      </c>
      <c r="J1573">
        <f t="shared" si="243"/>
        <v>2537.5954861821929</v>
      </c>
      <c r="K1573">
        <f t="shared" si="244"/>
        <v>2479230.7900000024</v>
      </c>
      <c r="L1573" t="s">
        <v>1474</v>
      </c>
      <c r="M1573" t="s">
        <v>3911</v>
      </c>
      <c r="N1573" s="1">
        <f t="shared" si="249"/>
        <v>792.19500000000005</v>
      </c>
      <c r="O1573" s="1">
        <f t="shared" si="246"/>
        <v>518.08361275088532</v>
      </c>
      <c r="P1573" s="1" t="str">
        <f t="shared" si="247"/>
        <v>09-2024</v>
      </c>
      <c r="T1573" s="1"/>
      <c r="U1573" s="1"/>
      <c r="V1573" s="1" t="s">
        <v>3911</v>
      </c>
      <c r="W1573" s="1"/>
      <c r="X1573" s="1" t="s">
        <v>1537</v>
      </c>
      <c r="Y1573" s="2" t="s">
        <v>959</v>
      </c>
      <c r="Z1573" s="4" t="s">
        <v>1474</v>
      </c>
      <c r="AD1573" t="str">
        <f t="shared" si="248"/>
        <v/>
      </c>
    </row>
    <row r="1574" spans="1:30" ht="14.25">
      <c r="A1574" s="1" t="str">
        <f t="shared" si="240"/>
        <v>1dbf7583</v>
      </c>
      <c r="B1574" s="3">
        <v>45280</v>
      </c>
      <c r="C1574" s="2" t="str">
        <f t="shared" si="241"/>
        <v>East</v>
      </c>
      <c r="D1574" s="4" t="str">
        <f t="shared" si="242"/>
        <v>Furniture</v>
      </c>
      <c r="E1574" s="1">
        <v>4225.1400000000003</v>
      </c>
      <c r="F1574" s="1">
        <v>2</v>
      </c>
      <c r="G1574" s="1">
        <v>26</v>
      </c>
      <c r="H1574">
        <v>1816.08</v>
      </c>
      <c r="I1574" s="10">
        <f t="shared" si="245"/>
        <v>0.42982717732430165</v>
      </c>
      <c r="J1574">
        <f t="shared" si="243"/>
        <v>2506.2477027027048</v>
      </c>
      <c r="K1574">
        <f t="shared" si="244"/>
        <v>2596472.620000002</v>
      </c>
      <c r="L1574" t="s">
        <v>1645</v>
      </c>
      <c r="M1574" t="s">
        <v>3912</v>
      </c>
      <c r="N1574" s="1">
        <f t="shared" si="249"/>
        <v>921.04</v>
      </c>
      <c r="O1574" s="1">
        <f t="shared" si="246"/>
        <v>524.30656862745093</v>
      </c>
      <c r="P1574" s="1" t="str">
        <f t="shared" si="247"/>
        <v>12-2023</v>
      </c>
      <c r="T1574" s="1"/>
      <c r="U1574" s="1"/>
      <c r="V1574" s="1" t="s">
        <v>3912</v>
      </c>
      <c r="W1574" s="1"/>
      <c r="X1574" s="1" t="s">
        <v>1538</v>
      </c>
      <c r="Y1574" s="2" t="s">
        <v>3912</v>
      </c>
      <c r="Z1574" s="4" t="s">
        <v>535</v>
      </c>
      <c r="AD1574" t="str">
        <f t="shared" si="248"/>
        <v/>
      </c>
    </row>
    <row r="1575" spans="1:30" ht="14.25">
      <c r="A1575" s="1" t="str">
        <f t="shared" si="240"/>
        <v>4d1c7774</v>
      </c>
      <c r="B1575" s="3">
        <v>44901</v>
      </c>
      <c r="C1575" s="2" t="str">
        <f t="shared" si="241"/>
        <v>North</v>
      </c>
      <c r="D1575" s="4" t="str">
        <f t="shared" si="242"/>
        <v>Sports</v>
      </c>
      <c r="E1575" s="1">
        <v>4831.75</v>
      </c>
      <c r="F1575" s="1">
        <v>39</v>
      </c>
      <c r="G1575" s="1">
        <v>19</v>
      </c>
      <c r="H1575">
        <v>208.92</v>
      </c>
      <c r="I1575" s="10">
        <f t="shared" si="245"/>
        <v>4.3238992083613592E-2</v>
      </c>
      <c r="J1575">
        <f t="shared" si="243"/>
        <v>2571.1423225152107</v>
      </c>
      <c r="K1575">
        <f t="shared" si="244"/>
        <v>2535146.3299999977</v>
      </c>
      <c r="L1575" t="s">
        <v>3914</v>
      </c>
      <c r="M1575" t="s">
        <v>3910</v>
      </c>
      <c r="N1575" s="1">
        <f t="shared" si="249"/>
        <v>113.96</v>
      </c>
      <c r="O1575" s="1">
        <f t="shared" si="246"/>
        <v>516.19997471554962</v>
      </c>
      <c r="P1575" s="1" t="str">
        <f t="shared" si="247"/>
        <v>12-2022</v>
      </c>
      <c r="T1575" s="1"/>
      <c r="U1575" s="1"/>
      <c r="V1575" s="1" t="s">
        <v>3910</v>
      </c>
      <c r="W1575" s="1"/>
      <c r="X1575" s="1" t="s">
        <v>1539</v>
      </c>
      <c r="Y1575" s="2" t="s">
        <v>3910</v>
      </c>
      <c r="Z1575" s="4" t="s">
        <v>1531</v>
      </c>
      <c r="AD1575" t="str">
        <f t="shared" si="248"/>
        <v/>
      </c>
    </row>
    <row r="1576" spans="1:30" ht="14.25">
      <c r="A1576" s="1" t="str">
        <f t="shared" si="240"/>
        <v>d1f069ca</v>
      </c>
      <c r="B1576" s="3">
        <v>45518</v>
      </c>
      <c r="C1576" s="2" t="str">
        <f t="shared" si="241"/>
        <v>South</v>
      </c>
      <c r="D1576" s="4" t="str">
        <f t="shared" si="242"/>
        <v>Furniture</v>
      </c>
      <c r="E1576" s="1">
        <v>2346.75</v>
      </c>
      <c r="F1576" s="1">
        <v>22</v>
      </c>
      <c r="G1576" s="1">
        <v>45</v>
      </c>
      <c r="H1576">
        <v>87.81</v>
      </c>
      <c r="I1576" s="10">
        <f t="shared" si="245"/>
        <v>3.7417705337168428E-2</v>
      </c>
      <c r="J1576">
        <f t="shared" si="243"/>
        <v>2496.4375124875119</v>
      </c>
      <c r="K1576">
        <f t="shared" si="244"/>
        <v>2498933.9499999993</v>
      </c>
      <c r="L1576" t="s">
        <v>1645</v>
      </c>
      <c r="M1576" t="s">
        <v>3913</v>
      </c>
      <c r="N1576" s="1">
        <f t="shared" si="249"/>
        <v>66.405000000000001</v>
      </c>
      <c r="O1576" s="1">
        <f t="shared" si="246"/>
        <v>524.30656862745093</v>
      </c>
      <c r="P1576" s="1" t="str">
        <f t="shared" si="247"/>
        <v>08-2024</v>
      </c>
      <c r="T1576" s="1"/>
      <c r="U1576" s="1"/>
      <c r="V1576" s="1" t="s">
        <v>3913</v>
      </c>
      <c r="W1576" s="1"/>
      <c r="X1576" s="1" t="s">
        <v>1540</v>
      </c>
      <c r="Y1576" s="2" t="s">
        <v>3913</v>
      </c>
      <c r="Z1576" s="4" t="s">
        <v>535</v>
      </c>
      <c r="AD1576" t="str">
        <f t="shared" si="248"/>
        <v/>
      </c>
    </row>
    <row r="1577" spans="1:30" ht="14.25">
      <c r="A1577" s="1" t="str">
        <f t="shared" si="240"/>
        <v>3c1074d8</v>
      </c>
      <c r="B1577" s="3">
        <v>45063</v>
      </c>
      <c r="C1577" s="2" t="str">
        <f t="shared" si="241"/>
        <v>North</v>
      </c>
      <c r="D1577" s="4" t="str">
        <f t="shared" si="242"/>
        <v>Sports</v>
      </c>
      <c r="E1577" s="1">
        <v>3429.65</v>
      </c>
      <c r="F1577" s="1">
        <v>40</v>
      </c>
      <c r="G1577" s="1">
        <v>10</v>
      </c>
      <c r="H1577">
        <v>1847.64</v>
      </c>
      <c r="I1577" s="10">
        <f t="shared" si="245"/>
        <v>0.5387255259283017</v>
      </c>
      <c r="J1577">
        <f t="shared" si="243"/>
        <v>2571.1423225152107</v>
      </c>
      <c r="K1577">
        <f t="shared" si="244"/>
        <v>2535146.3299999977</v>
      </c>
      <c r="L1577" t="s">
        <v>3914</v>
      </c>
      <c r="M1577" t="s">
        <v>3910</v>
      </c>
      <c r="N1577" s="1">
        <f t="shared" si="249"/>
        <v>928.82</v>
      </c>
      <c r="O1577" s="1">
        <f t="shared" si="246"/>
        <v>516.19997471554962</v>
      </c>
      <c r="P1577" s="1" t="str">
        <f t="shared" si="247"/>
        <v>05-2023</v>
      </c>
      <c r="T1577" s="1"/>
      <c r="U1577" s="1"/>
      <c r="V1577" s="1" t="s">
        <v>3910</v>
      </c>
      <c r="W1577" s="1"/>
      <c r="X1577" s="1" t="s">
        <v>1541</v>
      </c>
      <c r="Y1577" s="2" t="s">
        <v>3910</v>
      </c>
      <c r="Z1577" s="4" t="s">
        <v>1531</v>
      </c>
      <c r="AD1577" t="str">
        <f t="shared" si="248"/>
        <v/>
      </c>
    </row>
    <row r="1578" spans="1:30" ht="14.25">
      <c r="A1578" s="1" t="str">
        <f t="shared" si="240"/>
        <v>c27aac95</v>
      </c>
      <c r="B1578" s="3">
        <v>45558</v>
      </c>
      <c r="C1578" s="2" t="str">
        <f t="shared" si="241"/>
        <v>West</v>
      </c>
      <c r="D1578" s="4" t="str">
        <f t="shared" si="242"/>
        <v>Sports</v>
      </c>
      <c r="E1578" s="1">
        <v>2754.21</v>
      </c>
      <c r="F1578" s="1">
        <v>17</v>
      </c>
      <c r="G1578" s="1">
        <v>33</v>
      </c>
      <c r="H1578">
        <v>1460.22</v>
      </c>
      <c r="I1578" s="10">
        <f t="shared" si="245"/>
        <v>0.53017743745030332</v>
      </c>
      <c r="J1578">
        <f t="shared" si="243"/>
        <v>2537.5954861821929</v>
      </c>
      <c r="K1578">
        <f t="shared" si="244"/>
        <v>2479230.7900000024</v>
      </c>
      <c r="L1578" t="s">
        <v>3914</v>
      </c>
      <c r="M1578" t="s">
        <v>3911</v>
      </c>
      <c r="N1578" s="1">
        <f t="shared" si="249"/>
        <v>746.61</v>
      </c>
      <c r="O1578" s="1">
        <f t="shared" si="246"/>
        <v>516.19997471554962</v>
      </c>
      <c r="P1578" s="1" t="str">
        <f t="shared" si="247"/>
        <v>09-2024</v>
      </c>
      <c r="T1578" s="1"/>
      <c r="U1578" s="1"/>
      <c r="V1578" s="1" t="s">
        <v>3911</v>
      </c>
      <c r="W1578" s="1"/>
      <c r="X1578" s="1" t="s">
        <v>1542</v>
      </c>
      <c r="Y1578" s="2" t="s">
        <v>959</v>
      </c>
      <c r="Z1578" s="4" t="s">
        <v>1531</v>
      </c>
      <c r="AD1578" t="str">
        <f t="shared" si="248"/>
        <v/>
      </c>
    </row>
    <row r="1579" spans="1:30" ht="14.25">
      <c r="A1579" s="1" t="str">
        <f t="shared" si="240"/>
        <v>1af1cf62</v>
      </c>
      <c r="B1579" s="3">
        <v>45107</v>
      </c>
      <c r="C1579" s="2" t="str">
        <f t="shared" si="241"/>
        <v>South</v>
      </c>
      <c r="D1579" s="4" t="str">
        <f t="shared" si="242"/>
        <v>Groceries</v>
      </c>
      <c r="E1579" s="1">
        <v>4698.6899999999996</v>
      </c>
      <c r="F1579" s="1">
        <v>39</v>
      </c>
      <c r="G1579" s="1">
        <v>40</v>
      </c>
      <c r="H1579">
        <v>632.41</v>
      </c>
      <c r="I1579" s="10">
        <f t="shared" si="245"/>
        <v>0.13459283332162794</v>
      </c>
      <c r="J1579">
        <f t="shared" si="243"/>
        <v>2496.4375124875119</v>
      </c>
      <c r="K1579">
        <f t="shared" si="244"/>
        <v>2498933.9499999993</v>
      </c>
      <c r="L1579" t="s">
        <v>88</v>
      </c>
      <c r="M1579" t="s">
        <v>3913</v>
      </c>
      <c r="N1579" s="1">
        <f t="shared" si="249"/>
        <v>336.20499999999998</v>
      </c>
      <c r="O1579" s="1">
        <f t="shared" si="246"/>
        <v>515.36624489795861</v>
      </c>
      <c r="P1579" s="1" t="str">
        <f t="shared" si="247"/>
        <v>06-2023</v>
      </c>
      <c r="T1579" s="1"/>
      <c r="U1579" s="1"/>
      <c r="V1579" s="1" t="s">
        <v>3913</v>
      </c>
      <c r="W1579" s="1"/>
      <c r="X1579" s="1" t="s">
        <v>1543</v>
      </c>
      <c r="Y1579" s="2" t="s">
        <v>3913</v>
      </c>
      <c r="Z1579" s="4" t="s">
        <v>88</v>
      </c>
      <c r="AD1579" t="str">
        <f t="shared" si="248"/>
        <v/>
      </c>
    </row>
    <row r="1580" spans="1:30" ht="14.25">
      <c r="A1580" s="1" t="str">
        <f t="shared" si="240"/>
        <v>7e418b6d</v>
      </c>
      <c r="B1580" s="3">
        <v>45478</v>
      </c>
      <c r="C1580" s="2" t="str">
        <f t="shared" si="241"/>
        <v>West</v>
      </c>
      <c r="D1580" s="4" t="str">
        <f t="shared" si="242"/>
        <v>Groceries</v>
      </c>
      <c r="E1580" s="1">
        <v>2785.16</v>
      </c>
      <c r="F1580" s="1">
        <v>24</v>
      </c>
      <c r="G1580" s="1">
        <v>33</v>
      </c>
      <c r="H1580">
        <v>1768.88</v>
      </c>
      <c r="I1580" s="10">
        <f t="shared" si="245"/>
        <v>0.6351089344956844</v>
      </c>
      <c r="J1580">
        <f t="shared" si="243"/>
        <v>2537.5954861821929</v>
      </c>
      <c r="K1580">
        <f t="shared" si="244"/>
        <v>2479230.7900000024</v>
      </c>
      <c r="L1580" t="s">
        <v>88</v>
      </c>
      <c r="M1580" t="s">
        <v>3911</v>
      </c>
      <c r="N1580" s="1">
        <f t="shared" si="249"/>
        <v>900.94</v>
      </c>
      <c r="O1580" s="1">
        <f t="shared" si="246"/>
        <v>515.36624489795861</v>
      </c>
      <c r="P1580" s="1" t="str">
        <f t="shared" si="247"/>
        <v>07-2024</v>
      </c>
      <c r="T1580" s="1"/>
      <c r="U1580" s="1"/>
      <c r="V1580" s="1" t="s">
        <v>3911</v>
      </c>
      <c r="W1580" s="1"/>
      <c r="X1580" s="1" t="s">
        <v>1544</v>
      </c>
      <c r="Y1580" s="2" t="s">
        <v>959</v>
      </c>
      <c r="Z1580" s="4" t="s">
        <v>88</v>
      </c>
      <c r="AD1580" t="str">
        <f t="shared" si="248"/>
        <v/>
      </c>
    </row>
    <row r="1581" spans="1:30" ht="14.25">
      <c r="A1581" s="1" t="str">
        <f t="shared" si="240"/>
        <v>db90b7a1</v>
      </c>
      <c r="B1581" s="3">
        <v>45276</v>
      </c>
      <c r="C1581" s="2" t="str">
        <f t="shared" si="241"/>
        <v>North</v>
      </c>
      <c r="D1581" s="4" t="str">
        <f t="shared" si="242"/>
        <v>Clothing</v>
      </c>
      <c r="E1581" s="1">
        <v>732.44</v>
      </c>
      <c r="F1581" s="1">
        <v>42</v>
      </c>
      <c r="G1581" s="1">
        <v>35</v>
      </c>
      <c r="H1581">
        <v>683.56</v>
      </c>
      <c r="I1581" s="10">
        <f t="shared" si="245"/>
        <v>0.93326415815629937</v>
      </c>
      <c r="J1581">
        <f t="shared" si="243"/>
        <v>2571.1423225152107</v>
      </c>
      <c r="K1581">
        <f t="shared" si="244"/>
        <v>2535146.3299999977</v>
      </c>
      <c r="L1581" t="s">
        <v>1474</v>
      </c>
      <c r="M1581" t="s">
        <v>3910</v>
      </c>
      <c r="N1581" s="1">
        <f t="shared" si="249"/>
        <v>359.28</v>
      </c>
      <c r="O1581" s="1">
        <f t="shared" si="246"/>
        <v>518.08361275088532</v>
      </c>
      <c r="P1581" s="1" t="str">
        <f t="shared" si="247"/>
        <v>12-2023</v>
      </c>
      <c r="T1581" s="1"/>
      <c r="U1581" s="1"/>
      <c r="V1581" s="1" t="s">
        <v>3910</v>
      </c>
      <c r="W1581" s="1"/>
      <c r="X1581" s="1" t="s">
        <v>1545</v>
      </c>
      <c r="Y1581" s="2" t="s">
        <v>3910</v>
      </c>
      <c r="Z1581" s="4" t="s">
        <v>1474</v>
      </c>
      <c r="AD1581" t="str">
        <f t="shared" si="248"/>
        <v/>
      </c>
    </row>
    <row r="1582" spans="1:30" ht="14.25">
      <c r="A1582" s="1" t="str">
        <f t="shared" si="240"/>
        <v>e0d4ea42</v>
      </c>
      <c r="B1582" s="3">
        <v>45523</v>
      </c>
      <c r="C1582" s="2" t="str">
        <f t="shared" si="241"/>
        <v>South</v>
      </c>
      <c r="D1582" s="4" t="str">
        <f t="shared" si="242"/>
        <v>Furniture</v>
      </c>
      <c r="E1582" s="1">
        <v>3911.84</v>
      </c>
      <c r="F1582" s="1">
        <v>47</v>
      </c>
      <c r="G1582" s="1">
        <v>8</v>
      </c>
      <c r="H1582">
        <v>603.30999999999995</v>
      </c>
      <c r="I1582" s="10">
        <f t="shared" si="245"/>
        <v>0.15422665548693196</v>
      </c>
      <c r="J1582">
        <f t="shared" si="243"/>
        <v>2496.4375124875119</v>
      </c>
      <c r="K1582">
        <f t="shared" si="244"/>
        <v>2498933.9499999993</v>
      </c>
      <c r="L1582" t="s">
        <v>1645</v>
      </c>
      <c r="M1582" t="s">
        <v>3913</v>
      </c>
      <c r="N1582" s="1">
        <f t="shared" si="249"/>
        <v>305.65499999999997</v>
      </c>
      <c r="O1582" s="1">
        <f t="shared" si="246"/>
        <v>524.30656862745093</v>
      </c>
      <c r="P1582" s="1" t="str">
        <f t="shared" si="247"/>
        <v>08-2024</v>
      </c>
      <c r="T1582" s="1"/>
      <c r="U1582" s="1"/>
      <c r="V1582" s="1" t="s">
        <v>3913</v>
      </c>
      <c r="W1582" s="1"/>
      <c r="X1582" s="1" t="s">
        <v>1546</v>
      </c>
      <c r="Y1582" s="2" t="s">
        <v>3913</v>
      </c>
      <c r="Z1582" s="4" t="s">
        <v>535</v>
      </c>
      <c r="AD1582" t="str">
        <f t="shared" si="248"/>
        <v/>
      </c>
    </row>
    <row r="1583" spans="1:30" ht="14.25">
      <c r="A1583" s="1" t="str">
        <f t="shared" si="240"/>
        <v>e4aaa59b</v>
      </c>
      <c r="B1583" s="3">
        <v>45544</v>
      </c>
      <c r="C1583" s="2" t="str">
        <f t="shared" si="241"/>
        <v>East</v>
      </c>
      <c r="D1583" s="4" t="str">
        <f t="shared" si="242"/>
        <v>Groceries</v>
      </c>
      <c r="E1583" s="1">
        <v>4179.72</v>
      </c>
      <c r="F1583" s="1">
        <v>32</v>
      </c>
      <c r="G1583" s="1">
        <v>45</v>
      </c>
      <c r="H1583">
        <v>1809.82</v>
      </c>
      <c r="I1583" s="10">
        <f t="shared" si="245"/>
        <v>0.43300029667059031</v>
      </c>
      <c r="J1583">
        <f t="shared" si="243"/>
        <v>2506.2477027027048</v>
      </c>
      <c r="K1583">
        <f t="shared" si="244"/>
        <v>2596472.620000002</v>
      </c>
      <c r="L1583" t="s">
        <v>88</v>
      </c>
      <c r="M1583" t="s">
        <v>3912</v>
      </c>
      <c r="N1583" s="1">
        <f t="shared" si="249"/>
        <v>927.41</v>
      </c>
      <c r="O1583" s="1">
        <f t="shared" si="246"/>
        <v>515.36624489795861</v>
      </c>
      <c r="P1583" s="1" t="str">
        <f t="shared" si="247"/>
        <v>09-2024</v>
      </c>
      <c r="T1583" s="1"/>
      <c r="U1583" s="1"/>
      <c r="V1583" s="1" t="s">
        <v>3912</v>
      </c>
      <c r="W1583" s="1"/>
      <c r="X1583" s="1" t="s">
        <v>1547</v>
      </c>
      <c r="Y1583" s="2" t="s">
        <v>3912</v>
      </c>
      <c r="Z1583" s="4" t="s">
        <v>88</v>
      </c>
      <c r="AD1583" t="str">
        <f t="shared" si="248"/>
        <v/>
      </c>
    </row>
    <row r="1584" spans="1:30" ht="14.25">
      <c r="A1584" s="1" t="str">
        <f t="shared" si="240"/>
        <v>0d9684e9</v>
      </c>
      <c r="B1584" s="3">
        <v>45597</v>
      </c>
      <c r="C1584" s="2" t="str">
        <f t="shared" si="241"/>
        <v>West</v>
      </c>
      <c r="D1584" s="4" t="str">
        <f t="shared" si="242"/>
        <v>Furniture</v>
      </c>
      <c r="E1584" s="1">
        <v>3457.93</v>
      </c>
      <c r="F1584" s="1">
        <v>30</v>
      </c>
      <c r="G1584" s="1">
        <v>2</v>
      </c>
      <c r="H1584">
        <v>1101.01</v>
      </c>
      <c r="I1584" s="10">
        <f t="shared" si="245"/>
        <v>0.31840147140052</v>
      </c>
      <c r="J1584">
        <f t="shared" si="243"/>
        <v>2537.5954861821929</v>
      </c>
      <c r="K1584">
        <f t="shared" si="244"/>
        <v>2479230.7900000024</v>
      </c>
      <c r="L1584" t="s">
        <v>1645</v>
      </c>
      <c r="M1584" t="s">
        <v>3911</v>
      </c>
      <c r="N1584" s="1">
        <f t="shared" si="249"/>
        <v>551.505</v>
      </c>
      <c r="O1584" s="1">
        <f t="shared" si="246"/>
        <v>524.30656862745093</v>
      </c>
      <c r="P1584" s="1" t="str">
        <f t="shared" si="247"/>
        <v>11-2024</v>
      </c>
      <c r="T1584" s="1"/>
      <c r="U1584" s="1"/>
      <c r="V1584" s="1" t="s">
        <v>3911</v>
      </c>
      <c r="W1584" s="1"/>
      <c r="X1584" s="1" t="s">
        <v>1548</v>
      </c>
      <c r="Y1584" s="2" t="s">
        <v>959</v>
      </c>
      <c r="Z1584" s="4" t="s">
        <v>535</v>
      </c>
      <c r="AD1584" t="str">
        <f t="shared" si="248"/>
        <v/>
      </c>
    </row>
    <row r="1585" spans="1:30" ht="14.25">
      <c r="A1585" s="1" t="str">
        <f t="shared" si="240"/>
        <v>7a412aee</v>
      </c>
      <c r="B1585" s="3">
        <v>45441</v>
      </c>
      <c r="C1585" s="2" t="str">
        <f t="shared" si="241"/>
        <v>South</v>
      </c>
      <c r="D1585" s="4" t="str">
        <f t="shared" si="242"/>
        <v>Electronics</v>
      </c>
      <c r="E1585" s="1">
        <v>4425.37</v>
      </c>
      <c r="F1585" s="1">
        <v>39</v>
      </c>
      <c r="G1585" s="1">
        <v>9</v>
      </c>
      <c r="H1585">
        <v>1751.32</v>
      </c>
      <c r="I1585" s="10">
        <f t="shared" si="245"/>
        <v>0.39574544049424115</v>
      </c>
      <c r="J1585">
        <f t="shared" si="243"/>
        <v>2496.4375124875119</v>
      </c>
      <c r="K1585">
        <f t="shared" si="244"/>
        <v>2498933.9499999993</v>
      </c>
      <c r="L1585" t="s">
        <v>3915</v>
      </c>
      <c r="M1585" t="s">
        <v>3913</v>
      </c>
      <c r="N1585" s="1">
        <f t="shared" si="249"/>
        <v>880.16</v>
      </c>
      <c r="O1585" s="1">
        <f t="shared" si="246"/>
        <v>507.6997287299634</v>
      </c>
      <c r="P1585" s="1" t="str">
        <f t="shared" si="247"/>
        <v>05-2024</v>
      </c>
      <c r="T1585" s="1"/>
      <c r="U1585" s="1"/>
      <c r="V1585" s="1" t="s">
        <v>3913</v>
      </c>
      <c r="W1585" s="1"/>
      <c r="X1585" s="1" t="s">
        <v>1549</v>
      </c>
      <c r="Y1585" s="2" t="s">
        <v>3913</v>
      </c>
      <c r="Z1585" s="4" t="s">
        <v>1222</v>
      </c>
      <c r="AD1585" t="str">
        <f t="shared" si="248"/>
        <v/>
      </c>
    </row>
    <row r="1586" spans="1:30" ht="14.25">
      <c r="A1586" s="1" t="str">
        <f t="shared" si="240"/>
        <v>08234cb7</v>
      </c>
      <c r="B1586" s="3">
        <v>45150</v>
      </c>
      <c r="C1586" s="2" t="str">
        <f t="shared" si="241"/>
        <v>East</v>
      </c>
      <c r="D1586" s="4" t="str">
        <f t="shared" si="242"/>
        <v>Electronics</v>
      </c>
      <c r="E1586" s="1">
        <v>3011.23</v>
      </c>
      <c r="F1586" s="1">
        <v>13</v>
      </c>
      <c r="G1586" s="1">
        <v>47</v>
      </c>
      <c r="H1586">
        <v>796.12</v>
      </c>
      <c r="I1586" s="10">
        <f t="shared" si="245"/>
        <v>0.26438365717663548</v>
      </c>
      <c r="J1586">
        <f t="shared" si="243"/>
        <v>2506.2477027027048</v>
      </c>
      <c r="K1586">
        <f t="shared" si="244"/>
        <v>2596472.620000002</v>
      </c>
      <c r="L1586" t="s">
        <v>3915</v>
      </c>
      <c r="M1586" t="s">
        <v>3912</v>
      </c>
      <c r="N1586" s="1">
        <f t="shared" si="249"/>
        <v>421.56</v>
      </c>
      <c r="O1586" s="1">
        <f t="shared" si="246"/>
        <v>507.6997287299634</v>
      </c>
      <c r="P1586" s="1" t="str">
        <f t="shared" si="247"/>
        <v>08-2023</v>
      </c>
      <c r="T1586" s="1"/>
      <c r="U1586" s="1"/>
      <c r="V1586" s="1" t="s">
        <v>3912</v>
      </c>
      <c r="W1586" s="1"/>
      <c r="X1586" s="1" t="s">
        <v>1550</v>
      </c>
      <c r="Y1586" s="2" t="s">
        <v>3912</v>
      </c>
      <c r="Z1586" s="4" t="s">
        <v>1222</v>
      </c>
      <c r="AD1586" t="str">
        <f t="shared" si="248"/>
        <v/>
      </c>
    </row>
    <row r="1587" spans="1:30" ht="14.25">
      <c r="A1587" s="1" t="str">
        <f t="shared" si="240"/>
        <v>f568188b</v>
      </c>
      <c r="B1587" s="3">
        <v>45575</v>
      </c>
      <c r="C1587" s="2" t="str">
        <f t="shared" si="241"/>
        <v>East</v>
      </c>
      <c r="D1587" s="4" t="str">
        <f t="shared" si="242"/>
        <v>Sports</v>
      </c>
      <c r="E1587" s="1">
        <v>1857.89</v>
      </c>
      <c r="F1587" s="1">
        <v>8</v>
      </c>
      <c r="G1587" s="1">
        <v>15</v>
      </c>
      <c r="H1587">
        <v>471.67</v>
      </c>
      <c r="I1587" s="10">
        <f t="shared" si="245"/>
        <v>0.25387401837568424</v>
      </c>
      <c r="J1587">
        <f t="shared" si="243"/>
        <v>2506.2477027027048</v>
      </c>
      <c r="K1587">
        <f t="shared" si="244"/>
        <v>2596472.620000002</v>
      </c>
      <c r="L1587" t="s">
        <v>3914</v>
      </c>
      <c r="M1587" t="s">
        <v>3912</v>
      </c>
      <c r="N1587" s="1">
        <f t="shared" si="249"/>
        <v>243.33500000000001</v>
      </c>
      <c r="O1587" s="1">
        <f t="shared" si="246"/>
        <v>516.19997471554962</v>
      </c>
      <c r="P1587" s="1" t="str">
        <f t="shared" si="247"/>
        <v>10-2024</v>
      </c>
      <c r="T1587" s="1"/>
      <c r="U1587" s="1"/>
      <c r="V1587" s="1" t="s">
        <v>3912</v>
      </c>
      <c r="W1587" s="1"/>
      <c r="X1587" s="1" t="s">
        <v>1551</v>
      </c>
      <c r="Y1587" s="2" t="s">
        <v>3912</v>
      </c>
      <c r="Z1587" s="4" t="s">
        <v>1531</v>
      </c>
      <c r="AD1587" t="str">
        <f t="shared" si="248"/>
        <v/>
      </c>
    </row>
    <row r="1588" spans="1:30" ht="14.25">
      <c r="A1588" s="1" t="str">
        <f t="shared" si="240"/>
        <v>4caff0a7</v>
      </c>
      <c r="B1588" s="3">
        <v>45050</v>
      </c>
      <c r="C1588" s="2" t="str">
        <f t="shared" si="241"/>
        <v>West</v>
      </c>
      <c r="D1588" s="4" t="str">
        <f t="shared" si="242"/>
        <v>Electronics</v>
      </c>
      <c r="E1588" s="1">
        <v>4973.1899999999996</v>
      </c>
      <c r="F1588" s="1">
        <v>16</v>
      </c>
      <c r="G1588" s="1">
        <v>1</v>
      </c>
      <c r="H1588">
        <v>1928.3</v>
      </c>
      <c r="I1588" s="10">
        <f t="shared" si="245"/>
        <v>0.38773905682268323</v>
      </c>
      <c r="J1588">
        <f t="shared" si="243"/>
        <v>2537.5954861821929</v>
      </c>
      <c r="K1588">
        <f t="shared" si="244"/>
        <v>2479230.7900000024</v>
      </c>
      <c r="L1588" t="s">
        <v>3915</v>
      </c>
      <c r="M1588" t="s">
        <v>3911</v>
      </c>
      <c r="N1588" s="1">
        <f t="shared" si="249"/>
        <v>964.65</v>
      </c>
      <c r="O1588" s="1">
        <f t="shared" si="246"/>
        <v>507.6997287299634</v>
      </c>
      <c r="P1588" s="1" t="str">
        <f t="shared" si="247"/>
        <v>05-2023</v>
      </c>
      <c r="T1588" s="1"/>
      <c r="U1588" s="1"/>
      <c r="V1588" s="1" t="s">
        <v>3911</v>
      </c>
      <c r="W1588" s="1"/>
      <c r="X1588" s="1" t="s">
        <v>1552</v>
      </c>
      <c r="Y1588" s="2" t="s">
        <v>959</v>
      </c>
      <c r="Z1588" s="4" t="s">
        <v>1222</v>
      </c>
      <c r="AD1588" t="str">
        <f t="shared" si="248"/>
        <v/>
      </c>
    </row>
    <row r="1589" spans="1:30" ht="14.25">
      <c r="A1589" s="1" t="str">
        <f t="shared" si="240"/>
        <v>b9da6097</v>
      </c>
      <c r="B1589" s="3">
        <v>45056</v>
      </c>
      <c r="C1589" s="2" t="str">
        <f t="shared" si="241"/>
        <v>South</v>
      </c>
      <c r="D1589" s="4" t="str">
        <f t="shared" si="242"/>
        <v>Groceries</v>
      </c>
      <c r="E1589" s="1">
        <v>913.11</v>
      </c>
      <c r="F1589" s="1">
        <v>39</v>
      </c>
      <c r="G1589" s="1">
        <v>2</v>
      </c>
      <c r="H1589">
        <v>1279.3699999999999</v>
      </c>
      <c r="I1589" s="10">
        <f t="shared" si="245"/>
        <v>1.401112680838015</v>
      </c>
      <c r="J1589">
        <f t="shared" si="243"/>
        <v>2496.4375124875119</v>
      </c>
      <c r="K1589">
        <f t="shared" si="244"/>
        <v>2498933.9499999993</v>
      </c>
      <c r="L1589" t="s">
        <v>88</v>
      </c>
      <c r="M1589" t="s">
        <v>3913</v>
      </c>
      <c r="N1589" s="1">
        <f t="shared" si="249"/>
        <v>640.68499999999995</v>
      </c>
      <c r="O1589" s="1">
        <f t="shared" si="246"/>
        <v>515.36624489795861</v>
      </c>
      <c r="P1589" s="1" t="str">
        <f t="shared" si="247"/>
        <v>05-2023</v>
      </c>
      <c r="T1589" s="1"/>
      <c r="U1589" s="1"/>
      <c r="V1589" s="1" t="s">
        <v>3913</v>
      </c>
      <c r="W1589" s="1"/>
      <c r="X1589" s="1" t="s">
        <v>1553</v>
      </c>
      <c r="Y1589" s="2" t="s">
        <v>3913</v>
      </c>
      <c r="Z1589" s="4" t="s">
        <v>88</v>
      </c>
      <c r="AD1589" t="str">
        <f t="shared" si="248"/>
        <v/>
      </c>
    </row>
    <row r="1590" spans="1:30" ht="14.25">
      <c r="A1590" s="1" t="str">
        <f t="shared" si="240"/>
        <v>e770f0d1</v>
      </c>
      <c r="B1590" s="3">
        <v>45326</v>
      </c>
      <c r="C1590" s="2" t="str">
        <f t="shared" si="241"/>
        <v>East</v>
      </c>
      <c r="D1590" s="4" t="str">
        <f t="shared" si="242"/>
        <v>Sports</v>
      </c>
      <c r="E1590" s="1">
        <v>1574.56</v>
      </c>
      <c r="F1590" s="1">
        <v>38</v>
      </c>
      <c r="G1590" s="1">
        <v>0</v>
      </c>
      <c r="H1590">
        <v>1855.81</v>
      </c>
      <c r="I1590" s="10">
        <f t="shared" si="245"/>
        <v>1.1786213291332182</v>
      </c>
      <c r="J1590">
        <f t="shared" si="243"/>
        <v>2506.2477027027048</v>
      </c>
      <c r="K1590">
        <f t="shared" si="244"/>
        <v>2596472.620000002</v>
      </c>
      <c r="L1590" t="s">
        <v>3914</v>
      </c>
      <c r="M1590" t="s">
        <v>3912</v>
      </c>
      <c r="N1590" s="1">
        <f t="shared" si="249"/>
        <v>927.90499999999997</v>
      </c>
      <c r="O1590" s="1">
        <f t="shared" si="246"/>
        <v>516.19997471554962</v>
      </c>
      <c r="P1590" s="1" t="str">
        <f t="shared" si="247"/>
        <v>02-2024</v>
      </c>
      <c r="T1590" s="1"/>
      <c r="U1590" s="1"/>
      <c r="V1590" s="1" t="s">
        <v>3912</v>
      </c>
      <c r="W1590" s="1"/>
      <c r="X1590" s="1" t="s">
        <v>1554</v>
      </c>
      <c r="Y1590" s="2" t="s">
        <v>3912</v>
      </c>
      <c r="Z1590" s="4" t="s">
        <v>1531</v>
      </c>
      <c r="AD1590" t="str">
        <f t="shared" si="248"/>
        <v/>
      </c>
    </row>
    <row r="1591" spans="1:30" ht="14.25">
      <c r="A1591" s="1" t="str">
        <f t="shared" si="240"/>
        <v>6ef892fb</v>
      </c>
      <c r="B1591" s="3">
        <v>44889</v>
      </c>
      <c r="C1591" s="2" t="str">
        <f t="shared" si="241"/>
        <v>West</v>
      </c>
      <c r="D1591" s="4" t="str">
        <f t="shared" si="242"/>
        <v>Groceries</v>
      </c>
      <c r="E1591" s="1">
        <v>1182.07</v>
      </c>
      <c r="F1591" s="1">
        <v>21</v>
      </c>
      <c r="G1591" s="1">
        <v>43</v>
      </c>
      <c r="H1591">
        <v>91.07</v>
      </c>
      <c r="I1591" s="10">
        <f t="shared" si="245"/>
        <v>7.7042814723324332E-2</v>
      </c>
      <c r="J1591">
        <f t="shared" si="243"/>
        <v>2537.5954861821929</v>
      </c>
      <c r="K1591">
        <f t="shared" si="244"/>
        <v>2479230.7900000024</v>
      </c>
      <c r="L1591" t="s">
        <v>88</v>
      </c>
      <c r="M1591" t="s">
        <v>3911</v>
      </c>
      <c r="N1591" s="1">
        <f t="shared" si="249"/>
        <v>67.034999999999997</v>
      </c>
      <c r="O1591" s="1">
        <f t="shared" si="246"/>
        <v>515.36624489795861</v>
      </c>
      <c r="P1591" s="1" t="str">
        <f t="shared" si="247"/>
        <v>11-2022</v>
      </c>
      <c r="T1591" s="1"/>
      <c r="U1591" s="1"/>
      <c r="V1591" s="1" t="s">
        <v>3911</v>
      </c>
      <c r="W1591" s="1"/>
      <c r="X1591" s="1" t="s">
        <v>1555</v>
      </c>
      <c r="Y1591" s="2" t="s">
        <v>959</v>
      </c>
      <c r="Z1591" s="4" t="s">
        <v>88</v>
      </c>
      <c r="AD1591" t="str">
        <f t="shared" si="248"/>
        <v/>
      </c>
    </row>
    <row r="1592" spans="1:30" ht="14.25">
      <c r="A1592" s="1" t="str">
        <f t="shared" si="240"/>
        <v>007d7685</v>
      </c>
      <c r="B1592" s="3">
        <v>45054</v>
      </c>
      <c r="C1592" s="2" t="str">
        <f t="shared" si="241"/>
        <v>West</v>
      </c>
      <c r="D1592" s="4" t="str">
        <f t="shared" si="242"/>
        <v>Electronics</v>
      </c>
      <c r="E1592" s="1">
        <v>1773.77</v>
      </c>
      <c r="F1592" s="1">
        <v>15</v>
      </c>
      <c r="G1592" s="1">
        <v>27</v>
      </c>
      <c r="H1592">
        <v>1045.1300000000001</v>
      </c>
      <c r="I1592" s="10">
        <f t="shared" si="245"/>
        <v>0.58921393416282841</v>
      </c>
      <c r="J1592">
        <f t="shared" si="243"/>
        <v>2537.5954861821929</v>
      </c>
      <c r="K1592">
        <f t="shared" si="244"/>
        <v>2479230.7900000024</v>
      </c>
      <c r="L1592" t="s">
        <v>3915</v>
      </c>
      <c r="M1592" t="s">
        <v>3911</v>
      </c>
      <c r="N1592" s="1">
        <f t="shared" si="249"/>
        <v>536.06500000000005</v>
      </c>
      <c r="O1592" s="1">
        <f t="shared" si="246"/>
        <v>507.6997287299634</v>
      </c>
      <c r="P1592" s="1" t="str">
        <f t="shared" si="247"/>
        <v>05-2023</v>
      </c>
      <c r="T1592" s="1"/>
      <c r="U1592" s="1"/>
      <c r="V1592" s="1" t="s">
        <v>3911</v>
      </c>
      <c r="W1592" s="1"/>
      <c r="X1592" s="1" t="s">
        <v>1556</v>
      </c>
      <c r="Y1592" s="2" t="s">
        <v>959</v>
      </c>
      <c r="Z1592" s="4" t="s">
        <v>1222</v>
      </c>
      <c r="AD1592" t="str">
        <f t="shared" si="248"/>
        <v/>
      </c>
    </row>
    <row r="1593" spans="1:30" ht="14.25">
      <c r="A1593" s="1" t="str">
        <f t="shared" si="240"/>
        <v>ccfc23b6</v>
      </c>
      <c r="B1593" s="3">
        <v>44942</v>
      </c>
      <c r="C1593" s="2" t="str">
        <f t="shared" si="241"/>
        <v>South</v>
      </c>
      <c r="D1593" s="4" t="str">
        <f t="shared" si="242"/>
        <v>Electronics</v>
      </c>
      <c r="E1593" s="1">
        <v>1940.94</v>
      </c>
      <c r="F1593" s="1">
        <v>35</v>
      </c>
      <c r="G1593" s="1">
        <v>12</v>
      </c>
      <c r="H1593">
        <v>243.14</v>
      </c>
      <c r="I1593" s="10">
        <f t="shared" si="245"/>
        <v>0.12526919946005544</v>
      </c>
      <c r="J1593">
        <f t="shared" si="243"/>
        <v>2496.4375124875119</v>
      </c>
      <c r="K1593">
        <f t="shared" si="244"/>
        <v>2498933.9499999993</v>
      </c>
      <c r="L1593" t="s">
        <v>3915</v>
      </c>
      <c r="M1593" t="s">
        <v>3913</v>
      </c>
      <c r="N1593" s="1">
        <f t="shared" si="249"/>
        <v>127.57</v>
      </c>
      <c r="O1593" s="1">
        <f t="shared" si="246"/>
        <v>507.6997287299634</v>
      </c>
      <c r="P1593" s="1" t="str">
        <f t="shared" si="247"/>
        <v>01-2023</v>
      </c>
      <c r="T1593" s="1"/>
      <c r="U1593" s="1"/>
      <c r="V1593" s="1" t="s">
        <v>3913</v>
      </c>
      <c r="W1593" s="1"/>
      <c r="X1593" s="1" t="s">
        <v>1557</v>
      </c>
      <c r="Y1593" s="2" t="s">
        <v>3913</v>
      </c>
      <c r="Z1593" s="4" t="s">
        <v>1222</v>
      </c>
      <c r="AD1593" t="str">
        <f t="shared" si="248"/>
        <v/>
      </c>
    </row>
    <row r="1594" spans="1:30" ht="14.25">
      <c r="A1594" s="1" t="str">
        <f t="shared" si="240"/>
        <v>acd0fb97</v>
      </c>
      <c r="B1594" s="3">
        <v>45430</v>
      </c>
      <c r="C1594" s="2" t="str">
        <f t="shared" si="241"/>
        <v>North</v>
      </c>
      <c r="D1594" s="4" t="str">
        <f t="shared" si="242"/>
        <v>Sports</v>
      </c>
      <c r="E1594" s="1">
        <v>2651.98</v>
      </c>
      <c r="F1594" s="1">
        <v>7</v>
      </c>
      <c r="G1594" s="1">
        <v>32</v>
      </c>
      <c r="H1594">
        <v>579.33000000000004</v>
      </c>
      <c r="I1594" s="10">
        <f t="shared" si="245"/>
        <v>0.21845187369437177</v>
      </c>
      <c r="J1594">
        <f t="shared" si="243"/>
        <v>2571.1423225152107</v>
      </c>
      <c r="K1594">
        <f t="shared" si="244"/>
        <v>2535146.3299999977</v>
      </c>
      <c r="L1594" t="s">
        <v>3914</v>
      </c>
      <c r="M1594" t="s">
        <v>3910</v>
      </c>
      <c r="N1594" s="1">
        <f t="shared" si="249"/>
        <v>305.66500000000002</v>
      </c>
      <c r="O1594" s="1">
        <f t="shared" si="246"/>
        <v>516.19997471554962</v>
      </c>
      <c r="P1594" s="1" t="str">
        <f t="shared" si="247"/>
        <v>05-2024</v>
      </c>
      <c r="T1594" s="1"/>
      <c r="U1594" s="1"/>
      <c r="V1594" s="1" t="s">
        <v>3910</v>
      </c>
      <c r="W1594" s="1"/>
      <c r="X1594" s="1" t="s">
        <v>1558</v>
      </c>
      <c r="Y1594" s="2" t="s">
        <v>3910</v>
      </c>
      <c r="Z1594" s="4" t="s">
        <v>1531</v>
      </c>
      <c r="AD1594" t="str">
        <f t="shared" si="248"/>
        <v/>
      </c>
    </row>
    <row r="1595" spans="1:30" ht="14.25">
      <c r="A1595" s="1" t="str">
        <f t="shared" si="240"/>
        <v>8ae382bf</v>
      </c>
      <c r="B1595" s="3">
        <v>45490</v>
      </c>
      <c r="C1595" s="2" t="str">
        <f t="shared" si="241"/>
        <v>South</v>
      </c>
      <c r="D1595" s="4" t="str">
        <f t="shared" si="242"/>
        <v>Groceries</v>
      </c>
      <c r="E1595" s="1">
        <v>114.52</v>
      </c>
      <c r="F1595" s="1">
        <v>10</v>
      </c>
      <c r="G1595" s="1">
        <v>20</v>
      </c>
      <c r="H1595">
        <v>1744.22</v>
      </c>
      <c r="I1595" s="10">
        <f t="shared" si="245"/>
        <v>15.23070206077541</v>
      </c>
      <c r="J1595">
        <f t="shared" si="243"/>
        <v>2496.4375124875119</v>
      </c>
      <c r="K1595">
        <f t="shared" si="244"/>
        <v>2498933.9499999993</v>
      </c>
      <c r="L1595" t="s">
        <v>88</v>
      </c>
      <c r="M1595" t="s">
        <v>3913</v>
      </c>
      <c r="N1595" s="1">
        <f t="shared" si="249"/>
        <v>882.11</v>
      </c>
      <c r="O1595" s="1">
        <f t="shared" si="246"/>
        <v>515.36624489795861</v>
      </c>
      <c r="P1595" s="1" t="str">
        <f t="shared" si="247"/>
        <v>07-2024</v>
      </c>
      <c r="T1595" s="1"/>
      <c r="U1595" s="1"/>
      <c r="V1595" s="1" t="s">
        <v>3913</v>
      </c>
      <c r="W1595" s="1"/>
      <c r="X1595" s="1" t="s">
        <v>1559</v>
      </c>
      <c r="Y1595" s="2" t="s">
        <v>3913</v>
      </c>
      <c r="Z1595" s="4" t="s">
        <v>88</v>
      </c>
      <c r="AD1595" t="str">
        <f t="shared" si="248"/>
        <v/>
      </c>
    </row>
    <row r="1596" spans="1:30" ht="14.25">
      <c r="A1596" s="1" t="str">
        <f t="shared" si="240"/>
        <v>0476a087</v>
      </c>
      <c r="B1596" s="3">
        <v>45310</v>
      </c>
      <c r="C1596" s="2" t="str">
        <f t="shared" si="241"/>
        <v>West</v>
      </c>
      <c r="D1596" s="4" t="str">
        <f t="shared" si="242"/>
        <v>Sports</v>
      </c>
      <c r="E1596" s="1">
        <v>1941.19</v>
      </c>
      <c r="F1596" s="1">
        <v>8</v>
      </c>
      <c r="G1596" s="1">
        <v>1</v>
      </c>
      <c r="H1596">
        <v>1591.36</v>
      </c>
      <c r="I1596" s="10">
        <f t="shared" si="245"/>
        <v>0.81978580149289859</v>
      </c>
      <c r="J1596">
        <f t="shared" si="243"/>
        <v>2537.5954861821929</v>
      </c>
      <c r="K1596">
        <f t="shared" si="244"/>
        <v>2479230.7900000024</v>
      </c>
      <c r="L1596" t="s">
        <v>3914</v>
      </c>
      <c r="M1596" t="s">
        <v>3911</v>
      </c>
      <c r="N1596" s="1">
        <f t="shared" si="249"/>
        <v>796.18</v>
      </c>
      <c r="O1596" s="1">
        <f t="shared" si="246"/>
        <v>516.19997471554962</v>
      </c>
      <c r="P1596" s="1" t="str">
        <f t="shared" si="247"/>
        <v>01-2024</v>
      </c>
      <c r="T1596" s="1"/>
      <c r="U1596" s="1"/>
      <c r="V1596" s="1" t="s">
        <v>3911</v>
      </c>
      <c r="W1596" s="1"/>
      <c r="X1596" s="1" t="s">
        <v>1560</v>
      </c>
      <c r="Y1596" s="2" t="s">
        <v>959</v>
      </c>
      <c r="Z1596" s="4" t="s">
        <v>1531</v>
      </c>
      <c r="AD1596" t="str">
        <f t="shared" si="248"/>
        <v/>
      </c>
    </row>
    <row r="1597" spans="1:30" ht="14.25">
      <c r="A1597" s="1" t="str">
        <f t="shared" si="240"/>
        <v>ed445667</v>
      </c>
      <c r="B1597" s="3">
        <v>45108</v>
      </c>
      <c r="C1597" s="2" t="str">
        <f t="shared" si="241"/>
        <v>North</v>
      </c>
      <c r="D1597" s="4" t="str">
        <f t="shared" si="242"/>
        <v>Clothing</v>
      </c>
      <c r="E1597" s="1">
        <v>1767.33</v>
      </c>
      <c r="F1597" s="1">
        <v>22</v>
      </c>
      <c r="G1597" s="1">
        <v>45</v>
      </c>
      <c r="H1597">
        <v>769.07</v>
      </c>
      <c r="I1597" s="10">
        <f t="shared" si="245"/>
        <v>0.43515925152631374</v>
      </c>
      <c r="J1597">
        <f t="shared" si="243"/>
        <v>2571.1423225152107</v>
      </c>
      <c r="K1597">
        <f t="shared" si="244"/>
        <v>2535146.3299999977</v>
      </c>
      <c r="L1597" t="s">
        <v>1474</v>
      </c>
      <c r="M1597" t="s">
        <v>3910</v>
      </c>
      <c r="N1597" s="1">
        <f t="shared" si="249"/>
        <v>407.03500000000003</v>
      </c>
      <c r="O1597" s="1">
        <f t="shared" si="246"/>
        <v>518.08361275088532</v>
      </c>
      <c r="P1597" s="1" t="str">
        <f t="shared" si="247"/>
        <v>07-2023</v>
      </c>
      <c r="T1597" s="1"/>
      <c r="U1597" s="1"/>
      <c r="V1597" s="1" t="s">
        <v>3910</v>
      </c>
      <c r="W1597" s="1"/>
      <c r="X1597" s="1" t="s">
        <v>1561</v>
      </c>
      <c r="Y1597" s="2" t="s">
        <v>3910</v>
      </c>
      <c r="Z1597" s="4" t="s">
        <v>1474</v>
      </c>
      <c r="AD1597" t="str">
        <f t="shared" si="248"/>
        <v/>
      </c>
    </row>
    <row r="1598" spans="1:30" ht="14.25">
      <c r="A1598" s="1" t="str">
        <f t="shared" si="240"/>
        <v>b31320ed</v>
      </c>
      <c r="B1598" s="3">
        <v>45298</v>
      </c>
      <c r="C1598" s="2" t="str">
        <f t="shared" si="241"/>
        <v>South</v>
      </c>
      <c r="D1598" s="4" t="str">
        <f t="shared" si="242"/>
        <v>Electronics</v>
      </c>
      <c r="E1598" s="1">
        <v>4698.95</v>
      </c>
      <c r="F1598" s="1">
        <v>19</v>
      </c>
      <c r="G1598" s="1">
        <v>48</v>
      </c>
      <c r="H1598">
        <v>404.7</v>
      </c>
      <c r="I1598" s="10">
        <f t="shared" si="245"/>
        <v>8.6125623809574475E-2</v>
      </c>
      <c r="J1598">
        <f t="shared" si="243"/>
        <v>2496.4375124875119</v>
      </c>
      <c r="K1598">
        <f t="shared" si="244"/>
        <v>2498933.9499999993</v>
      </c>
      <c r="L1598" t="s">
        <v>3915</v>
      </c>
      <c r="M1598" t="s">
        <v>3913</v>
      </c>
      <c r="N1598" s="1">
        <f t="shared" si="249"/>
        <v>226.35</v>
      </c>
      <c r="O1598" s="1">
        <f t="shared" si="246"/>
        <v>507.6997287299634</v>
      </c>
      <c r="P1598" s="1" t="str">
        <f t="shared" si="247"/>
        <v>01-2024</v>
      </c>
      <c r="T1598" s="1"/>
      <c r="U1598" s="1"/>
      <c r="V1598" s="1" t="s">
        <v>3913</v>
      </c>
      <c r="W1598" s="1"/>
      <c r="X1598" s="1" t="s">
        <v>1562</v>
      </c>
      <c r="Y1598" s="2" t="s">
        <v>3913</v>
      </c>
      <c r="Z1598" s="4" t="s">
        <v>1222</v>
      </c>
      <c r="AD1598" t="str">
        <f t="shared" si="248"/>
        <v/>
      </c>
    </row>
    <row r="1599" spans="1:30" ht="14.25">
      <c r="A1599" s="1" t="str">
        <f t="shared" si="240"/>
        <v>12b3be94</v>
      </c>
      <c r="B1599" s="3">
        <v>45532</v>
      </c>
      <c r="C1599" s="2" t="str">
        <f t="shared" si="241"/>
        <v>North</v>
      </c>
      <c r="D1599" s="4" t="str">
        <f t="shared" si="242"/>
        <v>Clothing</v>
      </c>
      <c r="E1599" s="1">
        <v>3476.33</v>
      </c>
      <c r="F1599" s="1">
        <v>18</v>
      </c>
      <c r="G1599" s="1">
        <v>4</v>
      </c>
      <c r="H1599">
        <v>856.47</v>
      </c>
      <c r="I1599" s="10">
        <f t="shared" si="245"/>
        <v>0.24637189219665567</v>
      </c>
      <c r="J1599">
        <f t="shared" si="243"/>
        <v>2571.1423225152107</v>
      </c>
      <c r="K1599">
        <f t="shared" si="244"/>
        <v>2535146.3299999977</v>
      </c>
      <c r="L1599" t="s">
        <v>1474</v>
      </c>
      <c r="M1599" t="s">
        <v>3910</v>
      </c>
      <c r="N1599" s="1">
        <f t="shared" si="249"/>
        <v>430.23500000000001</v>
      </c>
      <c r="O1599" s="1">
        <f t="shared" si="246"/>
        <v>518.08361275088532</v>
      </c>
      <c r="P1599" s="1" t="str">
        <f t="shared" si="247"/>
        <v>08-2024</v>
      </c>
      <c r="T1599" s="1"/>
      <c r="U1599" s="1"/>
      <c r="V1599" s="1" t="s">
        <v>3910</v>
      </c>
      <c r="W1599" s="1"/>
      <c r="X1599" s="1" t="s">
        <v>1563</v>
      </c>
      <c r="Y1599" s="2" t="s">
        <v>3910</v>
      </c>
      <c r="Z1599" s="4" t="s">
        <v>1474</v>
      </c>
      <c r="AD1599" t="str">
        <f t="shared" si="248"/>
        <v/>
      </c>
    </row>
    <row r="1600" spans="1:30" ht="14.25">
      <c r="A1600" s="1" t="str">
        <f t="shared" si="240"/>
        <v>afcedc06</v>
      </c>
      <c r="B1600" s="3">
        <v>45497</v>
      </c>
      <c r="C1600" s="2" t="str">
        <f t="shared" si="241"/>
        <v>South</v>
      </c>
      <c r="D1600" s="4" t="str">
        <f t="shared" si="242"/>
        <v>Electronics</v>
      </c>
      <c r="E1600" s="1">
        <v>3542.28</v>
      </c>
      <c r="F1600" s="1">
        <v>22</v>
      </c>
      <c r="G1600" s="1">
        <v>10</v>
      </c>
      <c r="H1600">
        <v>132.93</v>
      </c>
      <c r="I1600" s="10">
        <f t="shared" si="245"/>
        <v>3.7526677732985535E-2</v>
      </c>
      <c r="J1600">
        <f t="shared" si="243"/>
        <v>2496.4375124875119</v>
      </c>
      <c r="K1600">
        <f t="shared" si="244"/>
        <v>2498933.9499999993</v>
      </c>
      <c r="L1600" t="s">
        <v>3915</v>
      </c>
      <c r="M1600" t="s">
        <v>3913</v>
      </c>
      <c r="N1600" s="1">
        <f t="shared" si="249"/>
        <v>71.465000000000003</v>
      </c>
      <c r="O1600" s="1">
        <f t="shared" si="246"/>
        <v>507.6997287299634</v>
      </c>
      <c r="P1600" s="1" t="str">
        <f t="shared" si="247"/>
        <v>07-2024</v>
      </c>
      <c r="T1600" s="1"/>
      <c r="U1600" s="1"/>
      <c r="V1600" s="1" t="s">
        <v>3913</v>
      </c>
      <c r="W1600" s="1"/>
      <c r="X1600" s="1" t="s">
        <v>1564</v>
      </c>
      <c r="Y1600" s="2" t="s">
        <v>3913</v>
      </c>
      <c r="Z1600" s="4" t="s">
        <v>1222</v>
      </c>
      <c r="AD1600" t="str">
        <f t="shared" si="248"/>
        <v/>
      </c>
    </row>
    <row r="1601" spans="1:30" ht="14.25">
      <c r="A1601" s="1" t="str">
        <f t="shared" si="240"/>
        <v>98ea583d</v>
      </c>
      <c r="B1601" s="3">
        <v>45371</v>
      </c>
      <c r="C1601" s="2" t="str">
        <f t="shared" si="241"/>
        <v>East</v>
      </c>
      <c r="D1601" s="4" t="str">
        <f t="shared" si="242"/>
        <v>Furniture</v>
      </c>
      <c r="E1601" s="1">
        <v>778.73</v>
      </c>
      <c r="F1601" s="1">
        <v>5</v>
      </c>
      <c r="G1601" s="1">
        <v>22</v>
      </c>
      <c r="H1601">
        <v>55.95</v>
      </c>
      <c r="I1601" s="10">
        <f t="shared" si="245"/>
        <v>7.1847752109203453E-2</v>
      </c>
      <c r="J1601">
        <f t="shared" si="243"/>
        <v>2506.2477027027048</v>
      </c>
      <c r="K1601">
        <f t="shared" si="244"/>
        <v>2596472.620000002</v>
      </c>
      <c r="L1601" t="s">
        <v>1645</v>
      </c>
      <c r="M1601" t="s">
        <v>3912</v>
      </c>
      <c r="N1601" s="1">
        <f t="shared" si="249"/>
        <v>38.975000000000001</v>
      </c>
      <c r="O1601" s="1">
        <f t="shared" si="246"/>
        <v>524.30656862745093</v>
      </c>
      <c r="P1601" s="1" t="str">
        <f t="shared" si="247"/>
        <v>03-2024</v>
      </c>
      <c r="T1601" s="1"/>
      <c r="U1601" s="1"/>
      <c r="V1601" s="1" t="s">
        <v>3912</v>
      </c>
      <c r="W1601" s="1"/>
      <c r="X1601" s="1" t="s">
        <v>1565</v>
      </c>
      <c r="Y1601" s="2" t="s">
        <v>3912</v>
      </c>
      <c r="Z1601" s="4" t="s">
        <v>535</v>
      </c>
      <c r="AD1601" t="str">
        <f t="shared" si="248"/>
        <v/>
      </c>
    </row>
    <row r="1602" spans="1:30" ht="14.25">
      <c r="A1602" s="1" t="str">
        <f t="shared" ref="A1602:A1665" si="250">TRIM(X1602)</f>
        <v>0636613f</v>
      </c>
      <c r="B1602" s="3">
        <v>45446</v>
      </c>
      <c r="C1602" s="2" t="str">
        <f t="shared" ref="C1602:C1665" si="251">PROPER(TRIM(Y1602))</f>
        <v>South</v>
      </c>
      <c r="D1602" s="4" t="str">
        <f t="shared" ref="D1602:D1665" si="252">PROPER(TRIM(SUBSTITUTE(Z1602,"$","s")))</f>
        <v>Sports</v>
      </c>
      <c r="E1602" s="1">
        <v>4708.87</v>
      </c>
      <c r="F1602" s="1">
        <v>45</v>
      </c>
      <c r="G1602" s="1">
        <v>45</v>
      </c>
      <c r="H1602">
        <v>1588.98</v>
      </c>
      <c r="I1602" s="10">
        <f t="shared" si="245"/>
        <v>0.33744401523083034</v>
      </c>
      <c r="J1602">
        <f t="shared" ref="J1602:J1665" si="253">AVERAGEIFS(E:E,C:C,C1602)</f>
        <v>2496.4375124875119</v>
      </c>
      <c r="K1602">
        <f t="shared" ref="K1602:K1665" si="254">SUMIFS(E:E,C:C,C1602)</f>
        <v>2498933.9499999993</v>
      </c>
      <c r="L1602" t="s">
        <v>3914</v>
      </c>
      <c r="M1602" t="s">
        <v>3913</v>
      </c>
      <c r="N1602" s="1">
        <f t="shared" si="249"/>
        <v>816.99</v>
      </c>
      <c r="O1602" s="1">
        <f t="shared" si="246"/>
        <v>516.19997471554962</v>
      </c>
      <c r="P1602" s="1" t="str">
        <f t="shared" si="247"/>
        <v>06-2024</v>
      </c>
      <c r="T1602" s="1"/>
      <c r="U1602" s="1"/>
      <c r="V1602" s="1" t="s">
        <v>3913</v>
      </c>
      <c r="W1602" s="1"/>
      <c r="X1602" s="1" t="s">
        <v>1566</v>
      </c>
      <c r="Y1602" s="2" t="s">
        <v>3913</v>
      </c>
      <c r="Z1602" s="4" t="s">
        <v>1531</v>
      </c>
      <c r="AD1602" t="str">
        <f t="shared" si="248"/>
        <v/>
      </c>
    </row>
    <row r="1603" spans="1:30" ht="14.25">
      <c r="A1603" s="1" t="str">
        <f t="shared" si="250"/>
        <v>481a62e8</v>
      </c>
      <c r="B1603" s="3">
        <v>45106</v>
      </c>
      <c r="C1603" s="2" t="str">
        <f t="shared" si="251"/>
        <v>North</v>
      </c>
      <c r="D1603" s="4" t="str">
        <f t="shared" si="252"/>
        <v>Electronics</v>
      </c>
      <c r="E1603" s="1">
        <v>2110.6999999999998</v>
      </c>
      <c r="F1603" s="1">
        <v>2</v>
      </c>
      <c r="G1603" s="1">
        <v>21</v>
      </c>
      <c r="H1603">
        <v>457.35</v>
      </c>
      <c r="I1603" s="10">
        <f t="shared" ref="I1603:I1666" si="255">H1603/E1603</f>
        <v>0.21668166958828827</v>
      </c>
      <c r="J1603">
        <f t="shared" si="253"/>
        <v>2571.1423225152107</v>
      </c>
      <c r="K1603">
        <f t="shared" si="254"/>
        <v>2535146.3299999977</v>
      </c>
      <c r="L1603" t="s">
        <v>3915</v>
      </c>
      <c r="M1603" t="s">
        <v>3910</v>
      </c>
      <c r="N1603" s="1">
        <f t="shared" si="249"/>
        <v>239.17500000000001</v>
      </c>
      <c r="O1603" s="1">
        <f t="shared" ref="O1603:O1666" si="256">AVERAGEIFS(N:N,D:D,D1603)</f>
        <v>507.6997287299634</v>
      </c>
      <c r="P1603" s="1" t="str">
        <f t="shared" ref="P1603:P1666" si="257">TEXT(B1603,"mm-yyyy")</f>
        <v>06-2023</v>
      </c>
      <c r="T1603" s="1"/>
      <c r="U1603" s="1"/>
      <c r="V1603" s="1" t="s">
        <v>3910</v>
      </c>
      <c r="W1603" s="1"/>
      <c r="X1603" s="1" t="s">
        <v>1567</v>
      </c>
      <c r="Y1603" s="2" t="s">
        <v>3910</v>
      </c>
      <c r="Z1603" s="4" t="s">
        <v>1222</v>
      </c>
      <c r="AD1603" t="str">
        <f t="shared" ref="AD1603:AD1666" si="258">SUBSTITUTE(SUBSTITUTE(AC1603,"@",""),"#","")</f>
        <v/>
      </c>
    </row>
    <row r="1604" spans="1:30" ht="14.25">
      <c r="A1604" s="1" t="str">
        <f t="shared" si="250"/>
        <v>8cbaaf6b</v>
      </c>
      <c r="B1604" s="3">
        <v>45563</v>
      </c>
      <c r="C1604" s="2" t="str">
        <f t="shared" si="251"/>
        <v>South</v>
      </c>
      <c r="D1604" s="4" t="str">
        <f t="shared" si="252"/>
        <v>Sports</v>
      </c>
      <c r="E1604" s="1">
        <v>1229.1199999999999</v>
      </c>
      <c r="F1604" s="1">
        <v>38</v>
      </c>
      <c r="G1604" s="1">
        <v>18</v>
      </c>
      <c r="H1604">
        <v>934.65</v>
      </c>
      <c r="I1604" s="10">
        <f t="shared" si="255"/>
        <v>0.76042209060140598</v>
      </c>
      <c r="J1604">
        <f t="shared" si="253"/>
        <v>2496.4375124875119</v>
      </c>
      <c r="K1604">
        <f t="shared" si="254"/>
        <v>2498933.9499999993</v>
      </c>
      <c r="L1604" t="s">
        <v>3914</v>
      </c>
      <c r="M1604" t="s">
        <v>3913</v>
      </c>
      <c r="N1604" s="1">
        <f t="shared" si="249"/>
        <v>476.32499999999999</v>
      </c>
      <c r="O1604" s="1">
        <f t="shared" si="256"/>
        <v>516.19997471554962</v>
      </c>
      <c r="P1604" s="1" t="str">
        <f t="shared" si="257"/>
        <v>09-2024</v>
      </c>
      <c r="T1604" s="1"/>
      <c r="U1604" s="1"/>
      <c r="V1604" s="1" t="s">
        <v>3913</v>
      </c>
      <c r="W1604" s="1"/>
      <c r="X1604" s="1" t="s">
        <v>1568</v>
      </c>
      <c r="Y1604" s="2" t="s">
        <v>3913</v>
      </c>
      <c r="Z1604" s="4" t="s">
        <v>1531</v>
      </c>
      <c r="AD1604" t="str">
        <f t="shared" si="258"/>
        <v/>
      </c>
    </row>
    <row r="1605" spans="1:30" ht="14.25">
      <c r="A1605" s="1" t="str">
        <f t="shared" si="250"/>
        <v>3d0a01ee</v>
      </c>
      <c r="B1605" s="3">
        <v>45384</v>
      </c>
      <c r="C1605" s="2" t="str">
        <f t="shared" si="251"/>
        <v>East</v>
      </c>
      <c r="D1605" s="4" t="str">
        <f t="shared" si="252"/>
        <v>Clothing</v>
      </c>
      <c r="E1605" s="1">
        <v>2238.19</v>
      </c>
      <c r="F1605" s="1">
        <v>31</v>
      </c>
      <c r="G1605" s="1">
        <v>31</v>
      </c>
      <c r="H1605">
        <v>1268.19</v>
      </c>
      <c r="I1605" s="10">
        <f t="shared" si="255"/>
        <v>0.56661409442451272</v>
      </c>
      <c r="J1605">
        <f t="shared" si="253"/>
        <v>2506.2477027027048</v>
      </c>
      <c r="K1605">
        <f t="shared" si="254"/>
        <v>2596472.620000002</v>
      </c>
      <c r="L1605" t="s">
        <v>1474</v>
      </c>
      <c r="M1605" t="s">
        <v>3912</v>
      </c>
      <c r="N1605" s="1">
        <f t="shared" si="249"/>
        <v>649.59500000000003</v>
      </c>
      <c r="O1605" s="1">
        <f t="shared" si="256"/>
        <v>518.08361275088532</v>
      </c>
      <c r="P1605" s="1" t="str">
        <f t="shared" si="257"/>
        <v>04-2024</v>
      </c>
      <c r="T1605" s="1"/>
      <c r="U1605" s="1"/>
      <c r="V1605" s="1" t="s">
        <v>3912</v>
      </c>
      <c r="W1605" s="1"/>
      <c r="X1605" s="1" t="s">
        <v>1569</v>
      </c>
      <c r="Y1605" s="2" t="s">
        <v>3912</v>
      </c>
      <c r="Z1605" s="4" t="s">
        <v>1474</v>
      </c>
      <c r="AD1605" t="str">
        <f t="shared" si="258"/>
        <v/>
      </c>
    </row>
    <row r="1606" spans="1:30" ht="14.25">
      <c r="A1606" s="1" t="str">
        <f t="shared" si="250"/>
        <v>c37a71ae</v>
      </c>
      <c r="B1606" s="3">
        <v>44963</v>
      </c>
      <c r="C1606" s="2" t="str">
        <f t="shared" si="251"/>
        <v>West</v>
      </c>
      <c r="D1606" s="4" t="str">
        <f t="shared" si="252"/>
        <v>Groceries</v>
      </c>
      <c r="E1606" s="1">
        <v>4538.5600000000004</v>
      </c>
      <c r="F1606" s="1">
        <v>37</v>
      </c>
      <c r="G1606" s="1">
        <v>14</v>
      </c>
      <c r="H1606">
        <v>1786.86</v>
      </c>
      <c r="I1606" s="10">
        <f t="shared" si="255"/>
        <v>0.39370637382782198</v>
      </c>
      <c r="J1606">
        <f t="shared" si="253"/>
        <v>2537.5954861821929</v>
      </c>
      <c r="K1606">
        <f t="shared" si="254"/>
        <v>2479230.7900000024</v>
      </c>
      <c r="L1606" t="s">
        <v>88</v>
      </c>
      <c r="M1606" t="s">
        <v>3911</v>
      </c>
      <c r="N1606" s="1">
        <f t="shared" ref="N1606:N1669" si="259">AVERAGE(G1606,H1606)</f>
        <v>900.43</v>
      </c>
      <c r="O1606" s="1">
        <f t="shared" si="256"/>
        <v>515.36624489795861</v>
      </c>
      <c r="P1606" s="1" t="str">
        <f t="shared" si="257"/>
        <v>02-2023</v>
      </c>
      <c r="T1606" s="1"/>
      <c r="U1606" s="1"/>
      <c r="V1606" s="1" t="s">
        <v>3911</v>
      </c>
      <c r="W1606" s="1"/>
      <c r="X1606" s="1" t="s">
        <v>1570</v>
      </c>
      <c r="Y1606" s="2" t="s">
        <v>959</v>
      </c>
      <c r="Z1606" s="4" t="s">
        <v>88</v>
      </c>
      <c r="AD1606" t="str">
        <f t="shared" si="258"/>
        <v/>
      </c>
    </row>
    <row r="1607" spans="1:30" ht="14.25">
      <c r="A1607" s="1" t="str">
        <f t="shared" si="250"/>
        <v>6ec33ef0</v>
      </c>
      <c r="B1607" s="3">
        <v>44986</v>
      </c>
      <c r="C1607" s="2" t="str">
        <f t="shared" si="251"/>
        <v>North</v>
      </c>
      <c r="D1607" s="4" t="str">
        <f t="shared" si="252"/>
        <v>Groceries</v>
      </c>
      <c r="E1607" s="1">
        <v>1233.99</v>
      </c>
      <c r="F1607" s="1">
        <v>29</v>
      </c>
      <c r="G1607" s="1">
        <v>12</v>
      </c>
      <c r="H1607">
        <v>1363.83</v>
      </c>
      <c r="I1607" s="10">
        <f t="shared" si="255"/>
        <v>1.1052196533197189</v>
      </c>
      <c r="J1607">
        <f t="shared" si="253"/>
        <v>2571.1423225152107</v>
      </c>
      <c r="K1607">
        <f t="shared" si="254"/>
        <v>2535146.3299999977</v>
      </c>
      <c r="L1607" t="s">
        <v>88</v>
      </c>
      <c r="M1607" t="s">
        <v>3910</v>
      </c>
      <c r="N1607" s="1">
        <f t="shared" si="259"/>
        <v>687.91499999999996</v>
      </c>
      <c r="O1607" s="1">
        <f t="shared" si="256"/>
        <v>515.36624489795861</v>
      </c>
      <c r="P1607" s="1" t="str">
        <f t="shared" si="257"/>
        <v>03-2023</v>
      </c>
      <c r="T1607" s="1"/>
      <c r="U1607" s="1"/>
      <c r="V1607" s="1" t="s">
        <v>3910</v>
      </c>
      <c r="W1607" s="1"/>
      <c r="X1607" s="1" t="s">
        <v>1571</v>
      </c>
      <c r="Y1607" s="2" t="s">
        <v>3910</v>
      </c>
      <c r="Z1607" s="4" t="s">
        <v>88</v>
      </c>
      <c r="AD1607" t="str">
        <f t="shared" si="258"/>
        <v/>
      </c>
    </row>
    <row r="1608" spans="1:30" ht="14.25">
      <c r="A1608" s="1" t="str">
        <f t="shared" si="250"/>
        <v>f0dadca2</v>
      </c>
      <c r="B1608" s="3">
        <v>45231</v>
      </c>
      <c r="C1608" s="2" t="str">
        <f t="shared" si="251"/>
        <v>East</v>
      </c>
      <c r="D1608" s="4" t="str">
        <f t="shared" si="252"/>
        <v>Sports</v>
      </c>
      <c r="E1608" s="1">
        <v>2901.35</v>
      </c>
      <c r="F1608" s="1">
        <v>6</v>
      </c>
      <c r="G1608" s="1">
        <v>17</v>
      </c>
      <c r="H1608">
        <v>77.67</v>
      </c>
      <c r="I1608" s="10">
        <f t="shared" si="255"/>
        <v>2.6770296586072002E-2</v>
      </c>
      <c r="J1608">
        <f t="shared" si="253"/>
        <v>2506.2477027027048</v>
      </c>
      <c r="K1608">
        <f t="shared" si="254"/>
        <v>2596472.620000002</v>
      </c>
      <c r="L1608" t="s">
        <v>3914</v>
      </c>
      <c r="M1608" t="s">
        <v>3912</v>
      </c>
      <c r="N1608" s="1">
        <f t="shared" si="259"/>
        <v>47.335000000000001</v>
      </c>
      <c r="O1608" s="1">
        <f t="shared" si="256"/>
        <v>516.19997471554962</v>
      </c>
      <c r="P1608" s="1" t="str">
        <f t="shared" si="257"/>
        <v>11-2023</v>
      </c>
      <c r="T1608" s="1"/>
      <c r="U1608" s="1"/>
      <c r="V1608" s="1" t="s">
        <v>3912</v>
      </c>
      <c r="W1608" s="1"/>
      <c r="X1608" s="1" t="s">
        <v>1572</v>
      </c>
      <c r="Y1608" s="2" t="s">
        <v>3912</v>
      </c>
      <c r="Z1608" s="4" t="s">
        <v>1531</v>
      </c>
      <c r="AD1608" t="str">
        <f t="shared" si="258"/>
        <v/>
      </c>
    </row>
    <row r="1609" spans="1:30" ht="14.25">
      <c r="A1609" s="1" t="str">
        <f t="shared" si="250"/>
        <v>928b52ee</v>
      </c>
      <c r="B1609" s="3">
        <v>45219</v>
      </c>
      <c r="C1609" s="2" t="str">
        <f t="shared" si="251"/>
        <v>North</v>
      </c>
      <c r="D1609" s="4" t="str">
        <f t="shared" si="252"/>
        <v>Furniture</v>
      </c>
      <c r="E1609" s="1">
        <v>4191.25</v>
      </c>
      <c r="F1609" s="1">
        <v>17</v>
      </c>
      <c r="G1609" s="1">
        <v>29</v>
      </c>
      <c r="H1609">
        <v>31.5</v>
      </c>
      <c r="I1609" s="10">
        <f t="shared" si="255"/>
        <v>7.5156576200417534E-3</v>
      </c>
      <c r="J1609">
        <f t="shared" si="253"/>
        <v>2571.1423225152107</v>
      </c>
      <c r="K1609">
        <f t="shared" si="254"/>
        <v>2535146.3299999977</v>
      </c>
      <c r="L1609" t="s">
        <v>1645</v>
      </c>
      <c r="M1609" t="s">
        <v>3910</v>
      </c>
      <c r="N1609" s="1">
        <f t="shared" si="259"/>
        <v>30.25</v>
      </c>
      <c r="O1609" s="1">
        <f t="shared" si="256"/>
        <v>524.30656862745093</v>
      </c>
      <c r="P1609" s="1" t="str">
        <f t="shared" si="257"/>
        <v>10-2023</v>
      </c>
      <c r="T1609" s="1"/>
      <c r="U1609" s="1"/>
      <c r="V1609" s="1" t="s">
        <v>3910</v>
      </c>
      <c r="W1609" s="1"/>
      <c r="X1609" s="1" t="s">
        <v>1573</v>
      </c>
      <c r="Y1609" s="2" t="s">
        <v>3910</v>
      </c>
      <c r="Z1609" s="4" t="s">
        <v>535</v>
      </c>
      <c r="AD1609" t="str">
        <f t="shared" si="258"/>
        <v/>
      </c>
    </row>
    <row r="1610" spans="1:30" ht="14.25">
      <c r="A1610" s="1" t="str">
        <f t="shared" si="250"/>
        <v>de7aaa73</v>
      </c>
      <c r="B1610" s="3">
        <v>45185</v>
      </c>
      <c r="C1610" s="2" t="str">
        <f t="shared" si="251"/>
        <v>North</v>
      </c>
      <c r="D1610" s="4" t="str">
        <f t="shared" si="252"/>
        <v>Groceries</v>
      </c>
      <c r="E1610" s="1">
        <v>4178.5200000000004</v>
      </c>
      <c r="F1610" s="1">
        <v>31</v>
      </c>
      <c r="G1610" s="1">
        <v>5</v>
      </c>
      <c r="H1610">
        <v>1723.96</v>
      </c>
      <c r="I1610" s="10">
        <f t="shared" si="255"/>
        <v>0.41257670179872297</v>
      </c>
      <c r="J1610">
        <f t="shared" si="253"/>
        <v>2571.1423225152107</v>
      </c>
      <c r="K1610">
        <f t="shared" si="254"/>
        <v>2535146.3299999977</v>
      </c>
      <c r="L1610" t="s">
        <v>88</v>
      </c>
      <c r="M1610" t="s">
        <v>3910</v>
      </c>
      <c r="N1610" s="1">
        <f t="shared" si="259"/>
        <v>864.48</v>
      </c>
      <c r="O1610" s="1">
        <f t="shared" si="256"/>
        <v>515.36624489795861</v>
      </c>
      <c r="P1610" s="1" t="str">
        <f t="shared" si="257"/>
        <v>09-2023</v>
      </c>
      <c r="T1610" s="1"/>
      <c r="U1610" s="1"/>
      <c r="V1610" s="1" t="s">
        <v>3910</v>
      </c>
      <c r="W1610" s="1"/>
      <c r="X1610" s="1" t="s">
        <v>1574</v>
      </c>
      <c r="Y1610" s="2" t="s">
        <v>3910</v>
      </c>
      <c r="Z1610" s="4" t="s">
        <v>88</v>
      </c>
      <c r="AD1610" t="str">
        <f t="shared" si="258"/>
        <v/>
      </c>
    </row>
    <row r="1611" spans="1:30" ht="14.25">
      <c r="A1611" s="1" t="str">
        <f t="shared" si="250"/>
        <v>4.29E+202</v>
      </c>
      <c r="B1611" s="3">
        <v>45152</v>
      </c>
      <c r="C1611" s="2" t="str">
        <f t="shared" si="251"/>
        <v>West</v>
      </c>
      <c r="D1611" s="4" t="str">
        <f t="shared" si="252"/>
        <v>Sports</v>
      </c>
      <c r="E1611" s="1">
        <v>4587.88</v>
      </c>
      <c r="F1611" s="1">
        <v>11</v>
      </c>
      <c r="G1611" s="1">
        <v>16</v>
      </c>
      <c r="H1611">
        <v>1695.12</v>
      </c>
      <c r="I1611" s="10">
        <f t="shared" si="255"/>
        <v>0.36947784161747904</v>
      </c>
      <c r="J1611">
        <f t="shared" si="253"/>
        <v>2537.5954861821929</v>
      </c>
      <c r="K1611">
        <f t="shared" si="254"/>
        <v>2479230.7900000024</v>
      </c>
      <c r="L1611" t="s">
        <v>3914</v>
      </c>
      <c r="M1611" t="s">
        <v>3911</v>
      </c>
      <c r="N1611" s="1">
        <f t="shared" si="259"/>
        <v>855.56</v>
      </c>
      <c r="O1611" s="1">
        <f t="shared" si="256"/>
        <v>516.19997471554962</v>
      </c>
      <c r="P1611" s="1" t="str">
        <f t="shared" si="257"/>
        <v>08-2023</v>
      </c>
      <c r="T1611" s="1"/>
      <c r="U1611" s="1"/>
      <c r="V1611" s="1" t="s">
        <v>3911</v>
      </c>
      <c r="W1611" s="1"/>
      <c r="X1611" s="5">
        <v>4.2900000000000004E+202</v>
      </c>
      <c r="Y1611" s="2" t="s">
        <v>959</v>
      </c>
      <c r="Z1611" s="4" t="s">
        <v>1531</v>
      </c>
      <c r="AD1611" t="str">
        <f t="shared" si="258"/>
        <v/>
      </c>
    </row>
    <row r="1612" spans="1:30" ht="14.25">
      <c r="A1612" s="1" t="str">
        <f t="shared" si="250"/>
        <v>a8084c7e</v>
      </c>
      <c r="B1612" s="3">
        <v>45411</v>
      </c>
      <c r="C1612" s="2" t="str">
        <f t="shared" si="251"/>
        <v>East</v>
      </c>
      <c r="D1612" s="4" t="str">
        <f t="shared" si="252"/>
        <v>Clothing</v>
      </c>
      <c r="E1612" s="1">
        <v>3099.85</v>
      </c>
      <c r="F1612" s="1">
        <v>2</v>
      </c>
      <c r="G1612" s="1">
        <v>41</v>
      </c>
      <c r="H1612">
        <v>1793.85</v>
      </c>
      <c r="I1612" s="10">
        <f t="shared" si="255"/>
        <v>0.57868929141732661</v>
      </c>
      <c r="J1612">
        <f t="shared" si="253"/>
        <v>2506.2477027027048</v>
      </c>
      <c r="K1612">
        <f t="shared" si="254"/>
        <v>2596472.620000002</v>
      </c>
      <c r="L1612" t="s">
        <v>1474</v>
      </c>
      <c r="M1612" t="s">
        <v>3912</v>
      </c>
      <c r="N1612" s="1">
        <f t="shared" si="259"/>
        <v>917.42499999999995</v>
      </c>
      <c r="O1612" s="1">
        <f t="shared" si="256"/>
        <v>518.08361275088532</v>
      </c>
      <c r="P1612" s="1" t="str">
        <f t="shared" si="257"/>
        <v>04-2024</v>
      </c>
      <c r="T1612" s="1"/>
      <c r="U1612" s="1"/>
      <c r="V1612" s="1" t="s">
        <v>3912</v>
      </c>
      <c r="W1612" s="1"/>
      <c r="X1612" s="1" t="s">
        <v>1575</v>
      </c>
      <c r="Y1612" s="2" t="s">
        <v>3912</v>
      </c>
      <c r="Z1612" s="4" t="s">
        <v>1474</v>
      </c>
      <c r="AD1612" t="str">
        <f t="shared" si="258"/>
        <v/>
      </c>
    </row>
    <row r="1613" spans="1:30" ht="14.25">
      <c r="A1613" s="1" t="str">
        <f t="shared" si="250"/>
        <v>39cfd9e6</v>
      </c>
      <c r="B1613" s="3">
        <v>45140</v>
      </c>
      <c r="C1613" s="2" t="str">
        <f t="shared" si="251"/>
        <v>North</v>
      </c>
      <c r="D1613" s="4" t="str">
        <f t="shared" si="252"/>
        <v>Groceries</v>
      </c>
      <c r="E1613" s="1">
        <v>3848.16</v>
      </c>
      <c r="F1613" s="1">
        <v>30</v>
      </c>
      <c r="G1613" s="1">
        <v>32</v>
      </c>
      <c r="H1613">
        <v>1628.15</v>
      </c>
      <c r="I1613" s="10">
        <f t="shared" si="255"/>
        <v>0.42309831192050229</v>
      </c>
      <c r="J1613">
        <f t="shared" si="253"/>
        <v>2571.1423225152107</v>
      </c>
      <c r="K1613">
        <f t="shared" si="254"/>
        <v>2535146.3299999977</v>
      </c>
      <c r="L1613" t="s">
        <v>88</v>
      </c>
      <c r="M1613" t="s">
        <v>3910</v>
      </c>
      <c r="N1613" s="1">
        <f t="shared" si="259"/>
        <v>830.07500000000005</v>
      </c>
      <c r="O1613" s="1">
        <f t="shared" si="256"/>
        <v>515.36624489795861</v>
      </c>
      <c r="P1613" s="1" t="str">
        <f t="shared" si="257"/>
        <v>08-2023</v>
      </c>
      <c r="T1613" s="1"/>
      <c r="U1613" s="1"/>
      <c r="V1613" s="1" t="s">
        <v>3910</v>
      </c>
      <c r="W1613" s="1"/>
      <c r="X1613" s="1" t="s">
        <v>1576</v>
      </c>
      <c r="Y1613" s="2" t="s">
        <v>3910</v>
      </c>
      <c r="Z1613" s="4" t="s">
        <v>88</v>
      </c>
      <c r="AD1613" t="str">
        <f t="shared" si="258"/>
        <v/>
      </c>
    </row>
    <row r="1614" spans="1:30" ht="14.25">
      <c r="A1614" s="1" t="str">
        <f t="shared" si="250"/>
        <v>009769d3</v>
      </c>
      <c r="B1614" s="3">
        <v>45226</v>
      </c>
      <c r="C1614" s="2" t="str">
        <f t="shared" si="251"/>
        <v>South</v>
      </c>
      <c r="D1614" s="4" t="str">
        <f t="shared" si="252"/>
        <v>Electronics</v>
      </c>
      <c r="E1614" s="1">
        <v>319.74</v>
      </c>
      <c r="F1614" s="1">
        <v>49</v>
      </c>
      <c r="G1614" s="1">
        <v>13</v>
      </c>
      <c r="H1614">
        <v>678.71</v>
      </c>
      <c r="I1614" s="10">
        <f t="shared" si="255"/>
        <v>2.1226934384187151</v>
      </c>
      <c r="J1614">
        <f t="shared" si="253"/>
        <v>2496.4375124875119</v>
      </c>
      <c r="K1614">
        <f t="shared" si="254"/>
        <v>2498933.9499999993</v>
      </c>
      <c r="L1614" t="s">
        <v>3915</v>
      </c>
      <c r="M1614" t="s">
        <v>3913</v>
      </c>
      <c r="N1614" s="1">
        <f t="shared" si="259"/>
        <v>345.85500000000002</v>
      </c>
      <c r="O1614" s="1">
        <f t="shared" si="256"/>
        <v>507.6997287299634</v>
      </c>
      <c r="P1614" s="1" t="str">
        <f t="shared" si="257"/>
        <v>10-2023</v>
      </c>
      <c r="T1614" s="1"/>
      <c r="U1614" s="1"/>
      <c r="V1614" s="1" t="s">
        <v>3913</v>
      </c>
      <c r="W1614" s="1"/>
      <c r="X1614" s="1" t="s">
        <v>1577</v>
      </c>
      <c r="Y1614" s="2" t="s">
        <v>3913</v>
      </c>
      <c r="Z1614" s="4" t="s">
        <v>1222</v>
      </c>
      <c r="AD1614" t="str">
        <f t="shared" si="258"/>
        <v/>
      </c>
    </row>
    <row r="1615" spans="1:30" ht="14.25">
      <c r="A1615" s="1" t="str">
        <f t="shared" si="250"/>
        <v>04383b35</v>
      </c>
      <c r="B1615" s="3">
        <v>45171</v>
      </c>
      <c r="C1615" s="2" t="str">
        <f t="shared" si="251"/>
        <v>North</v>
      </c>
      <c r="D1615" s="4" t="str">
        <f t="shared" si="252"/>
        <v>Electronics</v>
      </c>
      <c r="E1615" s="1">
        <v>989.27</v>
      </c>
      <c r="F1615" s="1">
        <v>41</v>
      </c>
      <c r="G1615" s="1">
        <v>12</v>
      </c>
      <c r="H1615">
        <v>963.88</v>
      </c>
      <c r="I1615" s="10">
        <f t="shared" si="255"/>
        <v>0.97433461036926217</v>
      </c>
      <c r="J1615">
        <f t="shared" si="253"/>
        <v>2571.1423225152107</v>
      </c>
      <c r="K1615">
        <f t="shared" si="254"/>
        <v>2535146.3299999977</v>
      </c>
      <c r="L1615" t="s">
        <v>3915</v>
      </c>
      <c r="M1615" t="s">
        <v>3910</v>
      </c>
      <c r="N1615" s="1">
        <f t="shared" si="259"/>
        <v>487.94</v>
      </c>
      <c r="O1615" s="1">
        <f t="shared" si="256"/>
        <v>507.6997287299634</v>
      </c>
      <c r="P1615" s="1" t="str">
        <f t="shared" si="257"/>
        <v>09-2023</v>
      </c>
      <c r="T1615" s="1"/>
      <c r="U1615" s="1"/>
      <c r="V1615" s="1" t="s">
        <v>3910</v>
      </c>
      <c r="W1615" s="1"/>
      <c r="X1615" s="1" t="s">
        <v>1578</v>
      </c>
      <c r="Y1615" s="2" t="s">
        <v>3910</v>
      </c>
      <c r="Z1615" s="4" t="s">
        <v>1222</v>
      </c>
      <c r="AD1615" t="str">
        <f t="shared" si="258"/>
        <v/>
      </c>
    </row>
    <row r="1616" spans="1:30" ht="14.25">
      <c r="A1616" s="1" t="str">
        <f t="shared" si="250"/>
        <v>c153c522</v>
      </c>
      <c r="B1616" s="3">
        <v>45033</v>
      </c>
      <c r="C1616" s="2" t="str">
        <f t="shared" si="251"/>
        <v>South</v>
      </c>
      <c r="D1616" s="4" t="str">
        <f t="shared" si="252"/>
        <v>Furniture</v>
      </c>
      <c r="E1616" s="1">
        <v>597.84</v>
      </c>
      <c r="F1616" s="1">
        <v>8</v>
      </c>
      <c r="G1616" s="1">
        <v>3</v>
      </c>
      <c r="H1616">
        <v>430.32</v>
      </c>
      <c r="I1616" s="10">
        <f t="shared" si="255"/>
        <v>0.71979124849458043</v>
      </c>
      <c r="J1616">
        <f t="shared" si="253"/>
        <v>2496.4375124875119</v>
      </c>
      <c r="K1616">
        <f t="shared" si="254"/>
        <v>2498933.9499999993</v>
      </c>
      <c r="L1616" t="s">
        <v>1645</v>
      </c>
      <c r="M1616" t="s">
        <v>3913</v>
      </c>
      <c r="N1616" s="1">
        <f t="shared" si="259"/>
        <v>216.66</v>
      </c>
      <c r="O1616" s="1">
        <f t="shared" si="256"/>
        <v>524.30656862745093</v>
      </c>
      <c r="P1616" s="1" t="str">
        <f t="shared" si="257"/>
        <v>04-2023</v>
      </c>
      <c r="T1616" s="1"/>
      <c r="U1616" s="1"/>
      <c r="V1616" s="1" t="s">
        <v>3913</v>
      </c>
      <c r="W1616" s="1"/>
      <c r="X1616" s="1" t="s">
        <v>1579</v>
      </c>
      <c r="Y1616" s="2" t="s">
        <v>3913</v>
      </c>
      <c r="Z1616" s="4" t="s">
        <v>535</v>
      </c>
      <c r="AD1616" t="str">
        <f t="shared" si="258"/>
        <v/>
      </c>
    </row>
    <row r="1617" spans="1:30" ht="14.25">
      <c r="A1617" s="1" t="str">
        <f t="shared" si="250"/>
        <v>e8ec39a2</v>
      </c>
      <c r="B1617" s="3">
        <v>45569</v>
      </c>
      <c r="C1617" s="2" t="str">
        <f t="shared" si="251"/>
        <v>South</v>
      </c>
      <c r="D1617" s="4" t="str">
        <f t="shared" si="252"/>
        <v>Electronics</v>
      </c>
      <c r="E1617" s="1">
        <v>1759.56</v>
      </c>
      <c r="F1617" s="1">
        <v>20</v>
      </c>
      <c r="G1617" s="1">
        <v>0</v>
      </c>
      <c r="H1617">
        <v>398.37</v>
      </c>
      <c r="I1617" s="10">
        <f t="shared" si="255"/>
        <v>0.22640319170701767</v>
      </c>
      <c r="J1617">
        <f t="shared" si="253"/>
        <v>2496.4375124875119</v>
      </c>
      <c r="K1617">
        <f t="shared" si="254"/>
        <v>2498933.9499999993</v>
      </c>
      <c r="L1617" t="s">
        <v>3915</v>
      </c>
      <c r="M1617" t="s">
        <v>3913</v>
      </c>
      <c r="N1617" s="1">
        <f t="shared" si="259"/>
        <v>199.185</v>
      </c>
      <c r="O1617" s="1">
        <f t="shared" si="256"/>
        <v>507.6997287299634</v>
      </c>
      <c r="P1617" s="1" t="str">
        <f t="shared" si="257"/>
        <v>10-2024</v>
      </c>
      <c r="T1617" s="1"/>
      <c r="U1617" s="1"/>
      <c r="V1617" s="1" t="s">
        <v>3913</v>
      </c>
      <c r="W1617" s="1"/>
      <c r="X1617" s="1" t="s">
        <v>1580</v>
      </c>
      <c r="Y1617" s="2" t="s">
        <v>3913</v>
      </c>
      <c r="Z1617" s="4" t="s">
        <v>1222</v>
      </c>
      <c r="AD1617" t="str">
        <f t="shared" si="258"/>
        <v/>
      </c>
    </row>
    <row r="1618" spans="1:30" ht="14.25">
      <c r="A1618" s="1" t="str">
        <f t="shared" si="250"/>
        <v>7b504d7f</v>
      </c>
      <c r="B1618" s="3">
        <v>45494</v>
      </c>
      <c r="C1618" s="2" t="str">
        <f t="shared" si="251"/>
        <v>West</v>
      </c>
      <c r="D1618" s="4" t="str">
        <f t="shared" si="252"/>
        <v>Sports</v>
      </c>
      <c r="E1618" s="1">
        <v>3310.69</v>
      </c>
      <c r="F1618" s="1">
        <v>31</v>
      </c>
      <c r="G1618" s="1">
        <v>45</v>
      </c>
      <c r="H1618">
        <v>770.72</v>
      </c>
      <c r="I1618" s="10">
        <f t="shared" si="255"/>
        <v>0.23279739268853322</v>
      </c>
      <c r="J1618">
        <f t="shared" si="253"/>
        <v>2537.5954861821929</v>
      </c>
      <c r="K1618">
        <f t="shared" si="254"/>
        <v>2479230.7900000024</v>
      </c>
      <c r="L1618" t="s">
        <v>3914</v>
      </c>
      <c r="M1618" t="s">
        <v>3911</v>
      </c>
      <c r="N1618" s="1">
        <f t="shared" si="259"/>
        <v>407.86</v>
      </c>
      <c r="O1618" s="1">
        <f t="shared" si="256"/>
        <v>516.19997471554962</v>
      </c>
      <c r="P1618" s="1" t="str">
        <f t="shared" si="257"/>
        <v>07-2024</v>
      </c>
      <c r="T1618" s="1"/>
      <c r="U1618" s="1"/>
      <c r="V1618" s="1" t="s">
        <v>3911</v>
      </c>
      <c r="W1618" s="1"/>
      <c r="X1618" s="1" t="s">
        <v>1581</v>
      </c>
      <c r="Y1618" s="2" t="s">
        <v>959</v>
      </c>
      <c r="Z1618" s="4" t="s">
        <v>1531</v>
      </c>
      <c r="AD1618" t="str">
        <f t="shared" si="258"/>
        <v/>
      </c>
    </row>
    <row r="1619" spans="1:30" ht="14.25">
      <c r="A1619" s="1" t="str">
        <f t="shared" si="250"/>
        <v>3c634424</v>
      </c>
      <c r="B1619" s="3">
        <v>45363</v>
      </c>
      <c r="C1619" s="2" t="str">
        <f t="shared" si="251"/>
        <v>South</v>
      </c>
      <c r="D1619" s="4" t="str">
        <f t="shared" si="252"/>
        <v>Groceries</v>
      </c>
      <c r="E1619" s="1">
        <v>3312.95</v>
      </c>
      <c r="F1619" s="1">
        <v>21</v>
      </c>
      <c r="G1619" s="1">
        <v>35</v>
      </c>
      <c r="H1619">
        <v>1445.44</v>
      </c>
      <c r="I1619" s="10">
        <f t="shared" si="255"/>
        <v>0.43629997434310813</v>
      </c>
      <c r="J1619">
        <f t="shared" si="253"/>
        <v>2496.4375124875119</v>
      </c>
      <c r="K1619">
        <f t="shared" si="254"/>
        <v>2498933.9499999993</v>
      </c>
      <c r="L1619" t="s">
        <v>88</v>
      </c>
      <c r="M1619" t="s">
        <v>3913</v>
      </c>
      <c r="N1619" s="1">
        <f t="shared" si="259"/>
        <v>740.22</v>
      </c>
      <c r="O1619" s="1">
        <f t="shared" si="256"/>
        <v>515.36624489795861</v>
      </c>
      <c r="P1619" s="1" t="str">
        <f t="shared" si="257"/>
        <v>03-2024</v>
      </c>
      <c r="T1619" s="1"/>
      <c r="U1619" s="1"/>
      <c r="V1619" s="1" t="s">
        <v>3913</v>
      </c>
      <c r="W1619" s="1"/>
      <c r="X1619" s="1" t="s">
        <v>1582</v>
      </c>
      <c r="Y1619" s="2" t="s">
        <v>3913</v>
      </c>
      <c r="Z1619" s="4" t="s">
        <v>88</v>
      </c>
      <c r="AD1619" t="str">
        <f t="shared" si="258"/>
        <v/>
      </c>
    </row>
    <row r="1620" spans="1:30" ht="14.25">
      <c r="A1620" s="1" t="str">
        <f t="shared" si="250"/>
        <v>d6988a32</v>
      </c>
      <c r="B1620" s="3">
        <v>45402</v>
      </c>
      <c r="C1620" s="2" t="str">
        <f t="shared" si="251"/>
        <v>South</v>
      </c>
      <c r="D1620" s="4" t="str">
        <f t="shared" si="252"/>
        <v>Sports</v>
      </c>
      <c r="E1620" s="1">
        <v>2855.75</v>
      </c>
      <c r="F1620" s="1">
        <v>12</v>
      </c>
      <c r="G1620" s="1">
        <v>7</v>
      </c>
      <c r="H1620">
        <v>16.55</v>
      </c>
      <c r="I1620" s="10">
        <f t="shared" si="255"/>
        <v>5.7953252210452598E-3</v>
      </c>
      <c r="J1620">
        <f t="shared" si="253"/>
        <v>2496.4375124875119</v>
      </c>
      <c r="K1620">
        <f t="shared" si="254"/>
        <v>2498933.9499999993</v>
      </c>
      <c r="L1620" t="s">
        <v>3914</v>
      </c>
      <c r="M1620" t="s">
        <v>3913</v>
      </c>
      <c r="N1620" s="1">
        <f t="shared" si="259"/>
        <v>11.775</v>
      </c>
      <c r="O1620" s="1">
        <f t="shared" si="256"/>
        <v>516.19997471554962</v>
      </c>
      <c r="P1620" s="1" t="str">
        <f t="shared" si="257"/>
        <v>04-2024</v>
      </c>
      <c r="T1620" s="1"/>
      <c r="U1620" s="1"/>
      <c r="V1620" s="1" t="s">
        <v>3913</v>
      </c>
      <c r="W1620" s="1"/>
      <c r="X1620" s="1" t="s">
        <v>1583</v>
      </c>
      <c r="Y1620" s="2" t="s">
        <v>3913</v>
      </c>
      <c r="Z1620" s="4" t="s">
        <v>1531</v>
      </c>
      <c r="AD1620" t="str">
        <f t="shared" si="258"/>
        <v/>
      </c>
    </row>
    <row r="1621" spans="1:30" ht="14.25">
      <c r="A1621" s="1" t="str">
        <f t="shared" si="250"/>
        <v>6be379c4</v>
      </c>
      <c r="B1621" s="3">
        <v>45291</v>
      </c>
      <c r="C1621" s="2" t="str">
        <f t="shared" si="251"/>
        <v>South</v>
      </c>
      <c r="D1621" s="4" t="str">
        <f t="shared" si="252"/>
        <v>Clothing</v>
      </c>
      <c r="E1621" s="1">
        <v>71.040000000000006</v>
      </c>
      <c r="F1621" s="1">
        <v>24</v>
      </c>
      <c r="G1621" s="1">
        <v>33</v>
      </c>
      <c r="H1621">
        <v>1207.25</v>
      </c>
      <c r="I1621" s="10">
        <f t="shared" si="255"/>
        <v>16.993947072072071</v>
      </c>
      <c r="J1621">
        <f t="shared" si="253"/>
        <v>2496.4375124875119</v>
      </c>
      <c r="K1621">
        <f t="shared" si="254"/>
        <v>2498933.9499999993</v>
      </c>
      <c r="L1621" t="s">
        <v>1474</v>
      </c>
      <c r="M1621" t="s">
        <v>3913</v>
      </c>
      <c r="N1621" s="1">
        <f t="shared" si="259"/>
        <v>620.125</v>
      </c>
      <c r="O1621" s="1">
        <f t="shared" si="256"/>
        <v>518.08361275088532</v>
      </c>
      <c r="P1621" s="1" t="str">
        <f t="shared" si="257"/>
        <v>12-2023</v>
      </c>
      <c r="T1621" s="1"/>
      <c r="U1621" s="1"/>
      <c r="V1621" s="1" t="s">
        <v>3913</v>
      </c>
      <c r="W1621" s="1"/>
      <c r="X1621" s="1" t="s">
        <v>1584</v>
      </c>
      <c r="Y1621" s="2" t="s">
        <v>3913</v>
      </c>
      <c r="Z1621" s="4" t="s">
        <v>1474</v>
      </c>
      <c r="AD1621" t="str">
        <f t="shared" si="258"/>
        <v/>
      </c>
    </row>
    <row r="1622" spans="1:30" ht="14.25">
      <c r="A1622" s="1" t="str">
        <f t="shared" si="250"/>
        <v>b72560ef</v>
      </c>
      <c r="B1622" s="3">
        <v>45333</v>
      </c>
      <c r="C1622" s="2" t="str">
        <f t="shared" si="251"/>
        <v>North</v>
      </c>
      <c r="D1622" s="4" t="str">
        <f t="shared" si="252"/>
        <v>Clothing</v>
      </c>
      <c r="E1622" s="1">
        <v>1042</v>
      </c>
      <c r="F1622" s="1">
        <v>15</v>
      </c>
      <c r="G1622" s="1">
        <v>21</v>
      </c>
      <c r="H1622">
        <v>1449.52</v>
      </c>
      <c r="I1622" s="10">
        <f t="shared" si="255"/>
        <v>1.3910940499040307</v>
      </c>
      <c r="J1622">
        <f t="shared" si="253"/>
        <v>2571.1423225152107</v>
      </c>
      <c r="K1622">
        <f t="shared" si="254"/>
        <v>2535146.3299999977</v>
      </c>
      <c r="L1622" t="s">
        <v>1474</v>
      </c>
      <c r="M1622" t="s">
        <v>3910</v>
      </c>
      <c r="N1622" s="1">
        <f t="shared" si="259"/>
        <v>735.26</v>
      </c>
      <c r="O1622" s="1">
        <f t="shared" si="256"/>
        <v>518.08361275088532</v>
      </c>
      <c r="P1622" s="1" t="str">
        <f t="shared" si="257"/>
        <v>02-2024</v>
      </c>
      <c r="T1622" s="1"/>
      <c r="U1622" s="1"/>
      <c r="V1622" s="1" t="s">
        <v>3910</v>
      </c>
      <c r="W1622" s="1"/>
      <c r="X1622" s="1" t="s">
        <v>1585</v>
      </c>
      <c r="Y1622" s="2" t="s">
        <v>3910</v>
      </c>
      <c r="Z1622" s="4" t="s">
        <v>1474</v>
      </c>
      <c r="AD1622" t="str">
        <f t="shared" si="258"/>
        <v/>
      </c>
    </row>
    <row r="1623" spans="1:30" ht="14.25">
      <c r="A1623" s="1" t="str">
        <f t="shared" si="250"/>
        <v>d072f3fe</v>
      </c>
      <c r="B1623" s="3">
        <v>45147</v>
      </c>
      <c r="C1623" s="2" t="str">
        <f t="shared" si="251"/>
        <v>South</v>
      </c>
      <c r="D1623" s="4" t="str">
        <f t="shared" si="252"/>
        <v>Electronics</v>
      </c>
      <c r="E1623" s="1">
        <v>3569.03</v>
      </c>
      <c r="F1623" s="1">
        <v>35</v>
      </c>
      <c r="G1623" s="1">
        <v>13</v>
      </c>
      <c r="H1623">
        <v>306.83</v>
      </c>
      <c r="I1623" s="10">
        <f t="shared" si="255"/>
        <v>8.5970137544374797E-2</v>
      </c>
      <c r="J1623">
        <f t="shared" si="253"/>
        <v>2496.4375124875119</v>
      </c>
      <c r="K1623">
        <f t="shared" si="254"/>
        <v>2498933.9499999993</v>
      </c>
      <c r="L1623" t="s">
        <v>3915</v>
      </c>
      <c r="M1623" t="s">
        <v>3913</v>
      </c>
      <c r="N1623" s="1">
        <f t="shared" si="259"/>
        <v>159.91499999999999</v>
      </c>
      <c r="O1623" s="1">
        <f t="shared" si="256"/>
        <v>507.6997287299634</v>
      </c>
      <c r="P1623" s="1" t="str">
        <f t="shared" si="257"/>
        <v>08-2023</v>
      </c>
      <c r="T1623" s="1"/>
      <c r="U1623" s="1"/>
      <c r="V1623" s="1" t="s">
        <v>3913</v>
      </c>
      <c r="W1623" s="1"/>
      <c r="X1623" s="1" t="s">
        <v>1586</v>
      </c>
      <c r="Y1623" s="2" t="s">
        <v>3913</v>
      </c>
      <c r="Z1623" s="4" t="s">
        <v>1222</v>
      </c>
      <c r="AD1623" t="str">
        <f t="shared" si="258"/>
        <v/>
      </c>
    </row>
    <row r="1624" spans="1:30" ht="14.25">
      <c r="A1624" s="1" t="str">
        <f t="shared" si="250"/>
        <v>900f63d9</v>
      </c>
      <c r="B1624" s="3">
        <v>45223</v>
      </c>
      <c r="C1624" s="2" t="str">
        <f t="shared" si="251"/>
        <v>East</v>
      </c>
      <c r="D1624" s="4" t="str">
        <f t="shared" si="252"/>
        <v>Sports</v>
      </c>
      <c r="E1624" s="1">
        <v>4274.32</v>
      </c>
      <c r="F1624" s="1">
        <v>12</v>
      </c>
      <c r="G1624" s="1">
        <v>16</v>
      </c>
      <c r="H1624">
        <v>666.14</v>
      </c>
      <c r="I1624" s="10">
        <f t="shared" si="255"/>
        <v>0.15584701192236428</v>
      </c>
      <c r="J1624">
        <f t="shared" si="253"/>
        <v>2506.2477027027048</v>
      </c>
      <c r="K1624">
        <f t="shared" si="254"/>
        <v>2596472.620000002</v>
      </c>
      <c r="L1624" t="s">
        <v>3914</v>
      </c>
      <c r="M1624" t="s">
        <v>3912</v>
      </c>
      <c r="N1624" s="1">
        <f t="shared" si="259"/>
        <v>341.07</v>
      </c>
      <c r="O1624" s="1">
        <f t="shared" si="256"/>
        <v>516.19997471554962</v>
      </c>
      <c r="P1624" s="1" t="str">
        <f t="shared" si="257"/>
        <v>10-2023</v>
      </c>
      <c r="T1624" s="1"/>
      <c r="U1624" s="1"/>
      <c r="V1624" s="1" t="s">
        <v>3912</v>
      </c>
      <c r="W1624" s="1"/>
      <c r="X1624" s="1" t="s">
        <v>1587</v>
      </c>
      <c r="Y1624" s="2" t="s">
        <v>3912</v>
      </c>
      <c r="Z1624" s="4" t="s">
        <v>1531</v>
      </c>
      <c r="AD1624" t="str">
        <f t="shared" si="258"/>
        <v/>
      </c>
    </row>
    <row r="1625" spans="1:30" ht="14.25">
      <c r="A1625" s="1" t="str">
        <f t="shared" si="250"/>
        <v>35360400000000</v>
      </c>
      <c r="B1625" s="3">
        <v>45232</v>
      </c>
      <c r="C1625" s="2" t="str">
        <f t="shared" si="251"/>
        <v>West</v>
      </c>
      <c r="D1625" s="4" t="str">
        <f t="shared" si="252"/>
        <v>Clothing</v>
      </c>
      <c r="E1625" s="1">
        <v>2616.0700000000002</v>
      </c>
      <c r="F1625" s="1">
        <v>34</v>
      </c>
      <c r="G1625" s="1">
        <v>50</v>
      </c>
      <c r="H1625">
        <v>1718.67</v>
      </c>
      <c r="I1625" s="10">
        <f t="shared" si="255"/>
        <v>0.65696636557890264</v>
      </c>
      <c r="J1625">
        <f t="shared" si="253"/>
        <v>2537.5954861821929</v>
      </c>
      <c r="K1625">
        <f t="shared" si="254"/>
        <v>2479230.7900000024</v>
      </c>
      <c r="L1625" t="s">
        <v>1474</v>
      </c>
      <c r="M1625" t="s">
        <v>3911</v>
      </c>
      <c r="N1625" s="1">
        <f t="shared" si="259"/>
        <v>884.33500000000004</v>
      </c>
      <c r="O1625" s="1">
        <f t="shared" si="256"/>
        <v>518.08361275088532</v>
      </c>
      <c r="P1625" s="1" t="str">
        <f t="shared" si="257"/>
        <v>11-2023</v>
      </c>
      <c r="T1625" s="1"/>
      <c r="U1625" s="1"/>
      <c r="V1625" s="1" t="s">
        <v>3911</v>
      </c>
      <c r="W1625" s="1"/>
      <c r="X1625" s="5">
        <v>35360400000000</v>
      </c>
      <c r="Y1625" s="2" t="s">
        <v>959</v>
      </c>
      <c r="Z1625" s="4" t="s">
        <v>1474</v>
      </c>
      <c r="AD1625" t="str">
        <f t="shared" si="258"/>
        <v/>
      </c>
    </row>
    <row r="1626" spans="1:30" ht="14.25">
      <c r="A1626" s="1" t="str">
        <f t="shared" si="250"/>
        <v>94079253</v>
      </c>
      <c r="B1626" s="3">
        <v>45187</v>
      </c>
      <c r="C1626" s="2" t="str">
        <f t="shared" si="251"/>
        <v>North</v>
      </c>
      <c r="D1626" s="4" t="str">
        <f t="shared" si="252"/>
        <v>Groceries</v>
      </c>
      <c r="E1626" s="1">
        <v>3691.75</v>
      </c>
      <c r="F1626" s="1">
        <v>37</v>
      </c>
      <c r="G1626" s="1">
        <v>23</v>
      </c>
      <c r="H1626">
        <v>253.84</v>
      </c>
      <c r="I1626" s="10">
        <f t="shared" si="255"/>
        <v>6.8758718764813431E-2</v>
      </c>
      <c r="J1626">
        <f t="shared" si="253"/>
        <v>2571.1423225152107</v>
      </c>
      <c r="K1626">
        <f t="shared" si="254"/>
        <v>2535146.3299999977</v>
      </c>
      <c r="L1626" t="s">
        <v>88</v>
      </c>
      <c r="M1626" t="s">
        <v>3910</v>
      </c>
      <c r="N1626" s="1">
        <f t="shared" si="259"/>
        <v>138.42000000000002</v>
      </c>
      <c r="O1626" s="1">
        <f t="shared" si="256"/>
        <v>515.36624489795861</v>
      </c>
      <c r="P1626" s="1" t="str">
        <f t="shared" si="257"/>
        <v>09-2023</v>
      </c>
      <c r="T1626" s="1"/>
      <c r="U1626" s="1"/>
      <c r="V1626" s="1" t="s">
        <v>3910</v>
      </c>
      <c r="W1626" s="1"/>
      <c r="X1626" s="1">
        <v>94079253</v>
      </c>
      <c r="Y1626" s="2" t="s">
        <v>3910</v>
      </c>
      <c r="Z1626" s="4" t="s">
        <v>88</v>
      </c>
      <c r="AD1626" t="str">
        <f t="shared" si="258"/>
        <v/>
      </c>
    </row>
    <row r="1627" spans="1:30" ht="14.25">
      <c r="A1627" s="1" t="str">
        <f t="shared" si="250"/>
        <v>5d9197b4</v>
      </c>
      <c r="B1627" s="3">
        <v>45471</v>
      </c>
      <c r="C1627" s="2" t="str">
        <f t="shared" si="251"/>
        <v>West</v>
      </c>
      <c r="D1627" s="4" t="str">
        <f t="shared" si="252"/>
        <v>Groceries</v>
      </c>
      <c r="E1627" s="1">
        <v>3283.17</v>
      </c>
      <c r="F1627" s="1">
        <v>8</v>
      </c>
      <c r="G1627" s="1">
        <v>29</v>
      </c>
      <c r="H1627">
        <v>659.22</v>
      </c>
      <c r="I1627" s="10">
        <f t="shared" si="255"/>
        <v>0.20078765339595575</v>
      </c>
      <c r="J1627">
        <f t="shared" si="253"/>
        <v>2537.5954861821929</v>
      </c>
      <c r="K1627">
        <f t="shared" si="254"/>
        <v>2479230.7900000024</v>
      </c>
      <c r="L1627" t="s">
        <v>88</v>
      </c>
      <c r="M1627" t="s">
        <v>3911</v>
      </c>
      <c r="N1627" s="1">
        <f t="shared" si="259"/>
        <v>344.11</v>
      </c>
      <c r="O1627" s="1">
        <f t="shared" si="256"/>
        <v>515.36624489795861</v>
      </c>
      <c r="P1627" s="1" t="str">
        <f t="shared" si="257"/>
        <v>06-2024</v>
      </c>
      <c r="T1627" s="1"/>
      <c r="U1627" s="1"/>
      <c r="V1627" s="1" t="s">
        <v>3911</v>
      </c>
      <c r="W1627" s="1"/>
      <c r="X1627" s="1" t="s">
        <v>1588</v>
      </c>
      <c r="Y1627" s="2" t="s">
        <v>959</v>
      </c>
      <c r="Z1627" s="4" t="s">
        <v>88</v>
      </c>
      <c r="AD1627" t="str">
        <f t="shared" si="258"/>
        <v/>
      </c>
    </row>
    <row r="1628" spans="1:30" ht="14.25">
      <c r="A1628" s="1" t="str">
        <f t="shared" si="250"/>
        <v>9bdaa7ab</v>
      </c>
      <c r="B1628" s="3">
        <v>45022</v>
      </c>
      <c r="C1628" s="2" t="str">
        <f t="shared" si="251"/>
        <v>West</v>
      </c>
      <c r="D1628" s="4" t="str">
        <f t="shared" si="252"/>
        <v>Furniture</v>
      </c>
      <c r="E1628" s="1">
        <v>562.30999999999995</v>
      </c>
      <c r="F1628" s="1">
        <v>21</v>
      </c>
      <c r="G1628" s="1">
        <v>33</v>
      </c>
      <c r="H1628">
        <v>1334.25</v>
      </c>
      <c r="I1628" s="10">
        <f t="shared" si="255"/>
        <v>2.3728014796108909</v>
      </c>
      <c r="J1628">
        <f t="shared" si="253"/>
        <v>2537.5954861821929</v>
      </c>
      <c r="K1628">
        <f t="shared" si="254"/>
        <v>2479230.7900000024</v>
      </c>
      <c r="L1628" t="s">
        <v>1645</v>
      </c>
      <c r="M1628" t="s">
        <v>3911</v>
      </c>
      <c r="N1628" s="1">
        <f t="shared" si="259"/>
        <v>683.625</v>
      </c>
      <c r="O1628" s="1">
        <f t="shared" si="256"/>
        <v>524.30656862745093</v>
      </c>
      <c r="P1628" s="1" t="str">
        <f t="shared" si="257"/>
        <v>04-2023</v>
      </c>
      <c r="T1628" s="1"/>
      <c r="U1628" s="1"/>
      <c r="V1628" s="1" t="s">
        <v>3911</v>
      </c>
      <c r="W1628" s="1"/>
      <c r="X1628" s="1" t="s">
        <v>1589</v>
      </c>
      <c r="Y1628" s="2" t="s">
        <v>959</v>
      </c>
      <c r="Z1628" s="4" t="s">
        <v>535</v>
      </c>
      <c r="AD1628" t="str">
        <f t="shared" si="258"/>
        <v/>
      </c>
    </row>
    <row r="1629" spans="1:30" ht="14.25">
      <c r="A1629" s="1" t="str">
        <f t="shared" si="250"/>
        <v>e4981e04</v>
      </c>
      <c r="B1629" s="3">
        <v>45281</v>
      </c>
      <c r="C1629" s="2" t="str">
        <f t="shared" si="251"/>
        <v>West</v>
      </c>
      <c r="D1629" s="4" t="str">
        <f t="shared" si="252"/>
        <v>Furniture</v>
      </c>
      <c r="E1629" s="1">
        <v>4802.34</v>
      </c>
      <c r="F1629" s="1">
        <v>34</v>
      </c>
      <c r="G1629" s="1">
        <v>26</v>
      </c>
      <c r="H1629">
        <v>1776.04</v>
      </c>
      <c r="I1629" s="10">
        <f t="shared" si="255"/>
        <v>0.36982804216277898</v>
      </c>
      <c r="J1629">
        <f t="shared" si="253"/>
        <v>2537.5954861821929</v>
      </c>
      <c r="K1629">
        <f t="shared" si="254"/>
        <v>2479230.7900000024</v>
      </c>
      <c r="L1629" t="s">
        <v>1645</v>
      </c>
      <c r="M1629" t="s">
        <v>3911</v>
      </c>
      <c r="N1629" s="1">
        <f t="shared" si="259"/>
        <v>901.02</v>
      </c>
      <c r="O1629" s="1">
        <f t="shared" si="256"/>
        <v>524.30656862745093</v>
      </c>
      <c r="P1629" s="1" t="str">
        <f t="shared" si="257"/>
        <v>12-2023</v>
      </c>
      <c r="T1629" s="1"/>
      <c r="U1629" s="1"/>
      <c r="V1629" s="1" t="s">
        <v>3911</v>
      </c>
      <c r="W1629" s="1"/>
      <c r="X1629" s="1" t="s">
        <v>1590</v>
      </c>
      <c r="Y1629" s="2" t="s">
        <v>959</v>
      </c>
      <c r="Z1629" s="4" t="s">
        <v>535</v>
      </c>
      <c r="AD1629" t="str">
        <f t="shared" si="258"/>
        <v/>
      </c>
    </row>
    <row r="1630" spans="1:30" ht="14.25">
      <c r="A1630" s="1" t="str">
        <f t="shared" si="250"/>
        <v>d2e72872</v>
      </c>
      <c r="B1630" s="3">
        <v>44923</v>
      </c>
      <c r="C1630" s="2" t="str">
        <f t="shared" si="251"/>
        <v>East</v>
      </c>
      <c r="D1630" s="4" t="str">
        <f t="shared" si="252"/>
        <v>Furniture</v>
      </c>
      <c r="E1630" s="1">
        <v>2814.31</v>
      </c>
      <c r="F1630" s="1">
        <v>17</v>
      </c>
      <c r="G1630" s="1">
        <v>7</v>
      </c>
      <c r="H1630">
        <v>1750.9</v>
      </c>
      <c r="I1630" s="10">
        <f t="shared" si="255"/>
        <v>0.62214183938514245</v>
      </c>
      <c r="J1630">
        <f t="shared" si="253"/>
        <v>2506.2477027027048</v>
      </c>
      <c r="K1630">
        <f t="shared" si="254"/>
        <v>2596472.620000002</v>
      </c>
      <c r="L1630" t="s">
        <v>1645</v>
      </c>
      <c r="M1630" t="s">
        <v>3912</v>
      </c>
      <c r="N1630" s="1">
        <f t="shared" si="259"/>
        <v>878.95</v>
      </c>
      <c r="O1630" s="1">
        <f t="shared" si="256"/>
        <v>524.30656862745093</v>
      </c>
      <c r="P1630" s="1" t="str">
        <f t="shared" si="257"/>
        <v>12-2022</v>
      </c>
      <c r="T1630" s="1"/>
      <c r="U1630" s="1"/>
      <c r="V1630" s="1" t="s">
        <v>3912</v>
      </c>
      <c r="W1630" s="1"/>
      <c r="X1630" s="1" t="s">
        <v>1591</v>
      </c>
      <c r="Y1630" s="2" t="s">
        <v>3912</v>
      </c>
      <c r="Z1630" s="4" t="s">
        <v>535</v>
      </c>
      <c r="AD1630" t="str">
        <f t="shared" si="258"/>
        <v/>
      </c>
    </row>
    <row r="1631" spans="1:30" ht="14.25">
      <c r="A1631" s="1" t="str">
        <f t="shared" si="250"/>
        <v>24c5dcf7</v>
      </c>
      <c r="B1631" s="3">
        <v>45236</v>
      </c>
      <c r="C1631" s="2" t="str">
        <f t="shared" si="251"/>
        <v>West</v>
      </c>
      <c r="D1631" s="4" t="str">
        <f t="shared" si="252"/>
        <v>Furniture</v>
      </c>
      <c r="E1631" s="1">
        <v>3735.4</v>
      </c>
      <c r="F1631" s="1">
        <v>46</v>
      </c>
      <c r="G1631" s="1">
        <v>50</v>
      </c>
      <c r="H1631">
        <v>765.58</v>
      </c>
      <c r="I1631" s="10">
        <f t="shared" si="255"/>
        <v>0.20495261551641056</v>
      </c>
      <c r="J1631">
        <f t="shared" si="253"/>
        <v>2537.5954861821929</v>
      </c>
      <c r="K1631">
        <f t="shared" si="254"/>
        <v>2479230.7900000024</v>
      </c>
      <c r="L1631" t="s">
        <v>1645</v>
      </c>
      <c r="M1631" t="s">
        <v>3911</v>
      </c>
      <c r="N1631" s="1">
        <f t="shared" si="259"/>
        <v>407.79</v>
      </c>
      <c r="O1631" s="1">
        <f t="shared" si="256"/>
        <v>524.30656862745093</v>
      </c>
      <c r="P1631" s="1" t="str">
        <f t="shared" si="257"/>
        <v>11-2023</v>
      </c>
      <c r="T1631" s="1"/>
      <c r="U1631" s="1"/>
      <c r="V1631" s="1" t="s">
        <v>3911</v>
      </c>
      <c r="W1631" s="1"/>
      <c r="X1631" s="1" t="s">
        <v>1592</v>
      </c>
      <c r="Y1631" s="2" t="s">
        <v>959</v>
      </c>
      <c r="Z1631" s="4" t="s">
        <v>535</v>
      </c>
      <c r="AD1631" t="str">
        <f t="shared" si="258"/>
        <v/>
      </c>
    </row>
    <row r="1632" spans="1:30" ht="14.25">
      <c r="A1632" s="1" t="str">
        <f t="shared" si="250"/>
        <v>f84867a4</v>
      </c>
      <c r="B1632" s="3">
        <v>45075</v>
      </c>
      <c r="C1632" s="2" t="str">
        <f t="shared" si="251"/>
        <v>West</v>
      </c>
      <c r="D1632" s="4" t="str">
        <f t="shared" si="252"/>
        <v>Clothing</v>
      </c>
      <c r="E1632" s="1">
        <v>3580.5</v>
      </c>
      <c r="F1632" s="1">
        <v>4</v>
      </c>
      <c r="G1632" s="1">
        <v>19</v>
      </c>
      <c r="H1632">
        <v>1315.15</v>
      </c>
      <c r="I1632" s="10">
        <f t="shared" si="255"/>
        <v>0.36730903505097057</v>
      </c>
      <c r="J1632">
        <f t="shared" si="253"/>
        <v>2537.5954861821929</v>
      </c>
      <c r="K1632">
        <f t="shared" si="254"/>
        <v>2479230.7900000024</v>
      </c>
      <c r="L1632" t="s">
        <v>1474</v>
      </c>
      <c r="M1632" t="s">
        <v>3911</v>
      </c>
      <c r="N1632" s="1">
        <f t="shared" si="259"/>
        <v>667.07500000000005</v>
      </c>
      <c r="O1632" s="1">
        <f t="shared" si="256"/>
        <v>518.08361275088532</v>
      </c>
      <c r="P1632" s="1" t="str">
        <f t="shared" si="257"/>
        <v>05-2023</v>
      </c>
      <c r="T1632" s="1"/>
      <c r="U1632" s="1"/>
      <c r="V1632" s="1" t="s">
        <v>3911</v>
      </c>
      <c r="W1632" s="1"/>
      <c r="X1632" s="1" t="s">
        <v>1593</v>
      </c>
      <c r="Y1632" s="2" t="s">
        <v>959</v>
      </c>
      <c r="Z1632" s="4" t="s">
        <v>1474</v>
      </c>
      <c r="AD1632" t="str">
        <f t="shared" si="258"/>
        <v/>
      </c>
    </row>
    <row r="1633" spans="1:30" ht="14.25">
      <c r="A1633" s="1" t="str">
        <f t="shared" si="250"/>
        <v>d20acfac</v>
      </c>
      <c r="B1633" s="3">
        <v>45009</v>
      </c>
      <c r="C1633" s="2" t="str">
        <f t="shared" si="251"/>
        <v>West</v>
      </c>
      <c r="D1633" s="4" t="str">
        <f t="shared" si="252"/>
        <v>Clothing</v>
      </c>
      <c r="E1633" s="1">
        <v>1553.78</v>
      </c>
      <c r="F1633" s="1">
        <v>41</v>
      </c>
      <c r="G1633" s="1">
        <v>24</v>
      </c>
      <c r="H1633">
        <v>1770.43</v>
      </c>
      <c r="I1633" s="10">
        <f t="shared" si="255"/>
        <v>1.139434154127354</v>
      </c>
      <c r="J1633">
        <f t="shared" si="253"/>
        <v>2537.5954861821929</v>
      </c>
      <c r="K1633">
        <f t="shared" si="254"/>
        <v>2479230.7900000024</v>
      </c>
      <c r="L1633" t="s">
        <v>1474</v>
      </c>
      <c r="M1633" t="s">
        <v>3911</v>
      </c>
      <c r="N1633" s="1">
        <f t="shared" si="259"/>
        <v>897.21500000000003</v>
      </c>
      <c r="O1633" s="1">
        <f t="shared" si="256"/>
        <v>518.08361275088532</v>
      </c>
      <c r="P1633" s="1" t="str">
        <f t="shared" si="257"/>
        <v>03-2023</v>
      </c>
      <c r="T1633" s="1"/>
      <c r="U1633" s="1"/>
      <c r="V1633" s="1" t="s">
        <v>3911</v>
      </c>
      <c r="W1633" s="1"/>
      <c r="X1633" s="1" t="s">
        <v>1594</v>
      </c>
      <c r="Y1633" s="2" t="s">
        <v>959</v>
      </c>
      <c r="Z1633" s="4" t="s">
        <v>1474</v>
      </c>
      <c r="AD1633" t="str">
        <f t="shared" si="258"/>
        <v/>
      </c>
    </row>
    <row r="1634" spans="1:30" ht="14.25">
      <c r="A1634" s="1" t="str">
        <f t="shared" si="250"/>
        <v>63a8988c</v>
      </c>
      <c r="B1634" s="3">
        <v>45355</v>
      </c>
      <c r="C1634" s="2" t="str">
        <f t="shared" si="251"/>
        <v>West</v>
      </c>
      <c r="D1634" s="4" t="str">
        <f t="shared" si="252"/>
        <v>Furniture</v>
      </c>
      <c r="E1634" s="1">
        <v>1184.01</v>
      </c>
      <c r="F1634" s="1">
        <v>25</v>
      </c>
      <c r="G1634" s="1">
        <v>44</v>
      </c>
      <c r="H1634">
        <v>608.02</v>
      </c>
      <c r="I1634" s="10">
        <f t="shared" si="255"/>
        <v>0.51352606819199165</v>
      </c>
      <c r="J1634">
        <f t="shared" si="253"/>
        <v>2537.5954861821929</v>
      </c>
      <c r="K1634">
        <f t="shared" si="254"/>
        <v>2479230.7900000024</v>
      </c>
      <c r="L1634" t="s">
        <v>1645</v>
      </c>
      <c r="M1634" t="s">
        <v>3911</v>
      </c>
      <c r="N1634" s="1">
        <f t="shared" si="259"/>
        <v>326.01</v>
      </c>
      <c r="O1634" s="1">
        <f t="shared" si="256"/>
        <v>524.30656862745093</v>
      </c>
      <c r="P1634" s="1" t="str">
        <f t="shared" si="257"/>
        <v>03-2024</v>
      </c>
      <c r="T1634" s="1"/>
      <c r="U1634" s="1"/>
      <c r="V1634" s="1" t="s">
        <v>3911</v>
      </c>
      <c r="W1634" s="1"/>
      <c r="X1634" s="1" t="s">
        <v>1595</v>
      </c>
      <c r="Y1634" s="2" t="s">
        <v>959</v>
      </c>
      <c r="Z1634" s="4" t="s">
        <v>535</v>
      </c>
      <c r="AD1634" t="str">
        <f t="shared" si="258"/>
        <v/>
      </c>
    </row>
    <row r="1635" spans="1:30" ht="14.25">
      <c r="A1635" s="1" t="str">
        <f t="shared" si="250"/>
        <v>0647b4b2</v>
      </c>
      <c r="B1635" s="3">
        <v>45485</v>
      </c>
      <c r="C1635" s="2" t="str">
        <f t="shared" si="251"/>
        <v>West</v>
      </c>
      <c r="D1635" s="4" t="str">
        <f t="shared" si="252"/>
        <v>Clothing</v>
      </c>
      <c r="E1635" s="1">
        <v>621.15</v>
      </c>
      <c r="F1635" s="1">
        <v>48</v>
      </c>
      <c r="G1635" s="1">
        <v>48</v>
      </c>
      <c r="H1635">
        <v>1877.26</v>
      </c>
      <c r="I1635" s="10">
        <f t="shared" si="255"/>
        <v>3.0222329550028175</v>
      </c>
      <c r="J1635">
        <f t="shared" si="253"/>
        <v>2537.5954861821929</v>
      </c>
      <c r="K1635">
        <f t="shared" si="254"/>
        <v>2479230.7900000024</v>
      </c>
      <c r="L1635" t="s">
        <v>1474</v>
      </c>
      <c r="M1635" t="s">
        <v>3911</v>
      </c>
      <c r="N1635" s="1">
        <f t="shared" si="259"/>
        <v>962.63</v>
      </c>
      <c r="O1635" s="1">
        <f t="shared" si="256"/>
        <v>518.08361275088532</v>
      </c>
      <c r="P1635" s="1" t="str">
        <f t="shared" si="257"/>
        <v>07-2024</v>
      </c>
      <c r="T1635" s="1"/>
      <c r="U1635" s="1"/>
      <c r="V1635" s="1" t="s">
        <v>3911</v>
      </c>
      <c r="W1635" s="1"/>
      <c r="X1635" s="1" t="s">
        <v>1596</v>
      </c>
      <c r="Y1635" s="2" t="s">
        <v>959</v>
      </c>
      <c r="Z1635" s="4" t="s">
        <v>1474</v>
      </c>
      <c r="AD1635" t="str">
        <f t="shared" si="258"/>
        <v/>
      </c>
    </row>
    <row r="1636" spans="1:30" ht="14.25">
      <c r="A1636" s="1" t="str">
        <f t="shared" si="250"/>
        <v>635e232c</v>
      </c>
      <c r="B1636" s="3">
        <v>45090</v>
      </c>
      <c r="C1636" s="2" t="str">
        <f t="shared" si="251"/>
        <v>South</v>
      </c>
      <c r="D1636" s="4" t="str">
        <f t="shared" si="252"/>
        <v>Sports</v>
      </c>
      <c r="E1636" s="1">
        <v>2755.87</v>
      </c>
      <c r="F1636" s="1">
        <v>5</v>
      </c>
      <c r="G1636" s="1">
        <v>35</v>
      </c>
      <c r="H1636">
        <v>1671.68</v>
      </c>
      <c r="I1636" s="10">
        <f t="shared" si="255"/>
        <v>0.60658884490197296</v>
      </c>
      <c r="J1636">
        <f t="shared" si="253"/>
        <v>2496.4375124875119</v>
      </c>
      <c r="K1636">
        <f t="shared" si="254"/>
        <v>2498933.9499999993</v>
      </c>
      <c r="L1636" t="s">
        <v>3914</v>
      </c>
      <c r="M1636" t="s">
        <v>3913</v>
      </c>
      <c r="N1636" s="1">
        <f t="shared" si="259"/>
        <v>853.34</v>
      </c>
      <c r="O1636" s="1">
        <f t="shared" si="256"/>
        <v>516.19997471554962</v>
      </c>
      <c r="P1636" s="1" t="str">
        <f t="shared" si="257"/>
        <v>06-2023</v>
      </c>
      <c r="T1636" s="1"/>
      <c r="U1636" s="1"/>
      <c r="V1636" s="1" t="s">
        <v>3913</v>
      </c>
      <c r="W1636" s="1"/>
      <c r="X1636" s="1" t="s">
        <v>1597</v>
      </c>
      <c r="Y1636" s="2" t="s">
        <v>3913</v>
      </c>
      <c r="Z1636" s="4" t="s">
        <v>1531</v>
      </c>
      <c r="AD1636" t="str">
        <f t="shared" si="258"/>
        <v/>
      </c>
    </row>
    <row r="1637" spans="1:30" ht="14.25">
      <c r="A1637" s="1" t="str">
        <f t="shared" si="250"/>
        <v>f19e932d</v>
      </c>
      <c r="B1637" s="3">
        <v>45250</v>
      </c>
      <c r="C1637" s="2" t="str">
        <f t="shared" si="251"/>
        <v>South</v>
      </c>
      <c r="D1637" s="4" t="str">
        <f t="shared" si="252"/>
        <v>Electronics</v>
      </c>
      <c r="E1637" s="1">
        <v>1488.1</v>
      </c>
      <c r="F1637" s="1">
        <v>37</v>
      </c>
      <c r="G1637" s="1">
        <v>1</v>
      </c>
      <c r="H1637">
        <v>1425.57</v>
      </c>
      <c r="I1637" s="10">
        <f t="shared" si="255"/>
        <v>0.95797997446408178</v>
      </c>
      <c r="J1637">
        <f t="shared" si="253"/>
        <v>2496.4375124875119</v>
      </c>
      <c r="K1637">
        <f t="shared" si="254"/>
        <v>2498933.9499999993</v>
      </c>
      <c r="L1637" t="s">
        <v>3915</v>
      </c>
      <c r="M1637" t="s">
        <v>3913</v>
      </c>
      <c r="N1637" s="1">
        <f t="shared" si="259"/>
        <v>713.28499999999997</v>
      </c>
      <c r="O1637" s="1">
        <f t="shared" si="256"/>
        <v>507.6997287299634</v>
      </c>
      <c r="P1637" s="1" t="str">
        <f t="shared" si="257"/>
        <v>11-2023</v>
      </c>
      <c r="T1637" s="1"/>
      <c r="U1637" s="1"/>
      <c r="V1637" s="1" t="s">
        <v>3913</v>
      </c>
      <c r="W1637" s="1"/>
      <c r="X1637" s="1" t="s">
        <v>1598</v>
      </c>
      <c r="Y1637" s="2" t="s">
        <v>3913</v>
      </c>
      <c r="Z1637" s="4" t="s">
        <v>1222</v>
      </c>
      <c r="AD1637" t="str">
        <f t="shared" si="258"/>
        <v/>
      </c>
    </row>
    <row r="1638" spans="1:30" ht="14.25">
      <c r="A1638" s="1" t="str">
        <f t="shared" si="250"/>
        <v>bebdbda4</v>
      </c>
      <c r="B1638" s="3">
        <v>45260</v>
      </c>
      <c r="C1638" s="2" t="str">
        <f t="shared" si="251"/>
        <v>South</v>
      </c>
      <c r="D1638" s="4" t="str">
        <f t="shared" si="252"/>
        <v>Electronics</v>
      </c>
      <c r="E1638" s="1">
        <v>981.03</v>
      </c>
      <c r="F1638" s="1">
        <v>44</v>
      </c>
      <c r="G1638" s="1">
        <v>47</v>
      </c>
      <c r="H1638">
        <v>232.96</v>
      </c>
      <c r="I1638" s="10">
        <f t="shared" si="255"/>
        <v>0.23746470546262602</v>
      </c>
      <c r="J1638">
        <f t="shared" si="253"/>
        <v>2496.4375124875119</v>
      </c>
      <c r="K1638">
        <f t="shared" si="254"/>
        <v>2498933.9499999993</v>
      </c>
      <c r="L1638" t="s">
        <v>3915</v>
      </c>
      <c r="M1638" t="s">
        <v>3913</v>
      </c>
      <c r="N1638" s="1">
        <f t="shared" si="259"/>
        <v>139.98000000000002</v>
      </c>
      <c r="O1638" s="1">
        <f t="shared" si="256"/>
        <v>507.6997287299634</v>
      </c>
      <c r="P1638" s="1" t="str">
        <f t="shared" si="257"/>
        <v>11-2023</v>
      </c>
      <c r="T1638" s="1"/>
      <c r="U1638" s="1"/>
      <c r="V1638" s="1" t="s">
        <v>3913</v>
      </c>
      <c r="W1638" s="1"/>
      <c r="X1638" s="1" t="s">
        <v>1599</v>
      </c>
      <c r="Y1638" s="2" t="s">
        <v>3913</v>
      </c>
      <c r="Z1638" s="4" t="s">
        <v>1222</v>
      </c>
      <c r="AD1638" t="str">
        <f t="shared" si="258"/>
        <v/>
      </c>
    </row>
    <row r="1639" spans="1:30" ht="14.25">
      <c r="A1639" s="1" t="str">
        <f t="shared" si="250"/>
        <v>a7c051d2</v>
      </c>
      <c r="B1639" s="3">
        <v>45473</v>
      </c>
      <c r="C1639" s="2" t="str">
        <f t="shared" si="251"/>
        <v>West</v>
      </c>
      <c r="D1639" s="4" t="str">
        <f t="shared" si="252"/>
        <v>Groceries</v>
      </c>
      <c r="E1639" s="1">
        <v>3025.42</v>
      </c>
      <c r="F1639" s="1">
        <v>8</v>
      </c>
      <c r="G1639" s="1">
        <v>4</v>
      </c>
      <c r="H1639">
        <v>38.18</v>
      </c>
      <c r="I1639" s="10">
        <f t="shared" si="255"/>
        <v>1.261973544169074E-2</v>
      </c>
      <c r="J1639">
        <f t="shared" si="253"/>
        <v>2537.5954861821929</v>
      </c>
      <c r="K1639">
        <f t="shared" si="254"/>
        <v>2479230.7900000024</v>
      </c>
      <c r="L1639" t="s">
        <v>88</v>
      </c>
      <c r="M1639" t="s">
        <v>3911</v>
      </c>
      <c r="N1639" s="1">
        <f t="shared" si="259"/>
        <v>21.09</v>
      </c>
      <c r="O1639" s="1">
        <f t="shared" si="256"/>
        <v>515.36624489795861</v>
      </c>
      <c r="P1639" s="1" t="str">
        <f t="shared" si="257"/>
        <v>06-2024</v>
      </c>
      <c r="T1639" s="1"/>
      <c r="U1639" s="1"/>
      <c r="V1639" s="1" t="s">
        <v>3911</v>
      </c>
      <c r="W1639" s="1"/>
      <c r="X1639" s="1" t="s">
        <v>1600</v>
      </c>
      <c r="Y1639" s="2" t="s">
        <v>959</v>
      </c>
      <c r="Z1639" s="4" t="s">
        <v>88</v>
      </c>
      <c r="AD1639" t="str">
        <f t="shared" si="258"/>
        <v/>
      </c>
    </row>
    <row r="1640" spans="1:30" ht="14.25">
      <c r="A1640" s="1" t="str">
        <f t="shared" si="250"/>
        <v>7cc4ce9b</v>
      </c>
      <c r="B1640" s="3">
        <v>45057</v>
      </c>
      <c r="C1640" s="2" t="str">
        <f t="shared" si="251"/>
        <v>West</v>
      </c>
      <c r="D1640" s="4" t="str">
        <f t="shared" si="252"/>
        <v>Electronics</v>
      </c>
      <c r="E1640" s="1">
        <v>1845.59</v>
      </c>
      <c r="F1640" s="1">
        <v>24</v>
      </c>
      <c r="G1640" s="1">
        <v>29</v>
      </c>
      <c r="H1640">
        <v>594.44000000000005</v>
      </c>
      <c r="I1640" s="10">
        <f t="shared" si="255"/>
        <v>0.32208670398084088</v>
      </c>
      <c r="J1640">
        <f t="shared" si="253"/>
        <v>2537.5954861821929</v>
      </c>
      <c r="K1640">
        <f t="shared" si="254"/>
        <v>2479230.7900000024</v>
      </c>
      <c r="L1640" t="s">
        <v>3915</v>
      </c>
      <c r="M1640" t="s">
        <v>3911</v>
      </c>
      <c r="N1640" s="1">
        <f t="shared" si="259"/>
        <v>311.72000000000003</v>
      </c>
      <c r="O1640" s="1">
        <f t="shared" si="256"/>
        <v>507.6997287299634</v>
      </c>
      <c r="P1640" s="1" t="str">
        <f t="shared" si="257"/>
        <v>05-2023</v>
      </c>
      <c r="T1640" s="1"/>
      <c r="U1640" s="1"/>
      <c r="V1640" s="1" t="s">
        <v>3911</v>
      </c>
      <c r="W1640" s="1"/>
      <c r="X1640" s="1" t="s">
        <v>1601</v>
      </c>
      <c r="Y1640" s="2" t="s">
        <v>959</v>
      </c>
      <c r="Z1640" s="4" t="s">
        <v>1222</v>
      </c>
      <c r="AD1640" t="str">
        <f t="shared" si="258"/>
        <v/>
      </c>
    </row>
    <row r="1641" spans="1:30" ht="14.25">
      <c r="A1641" s="1" t="str">
        <f t="shared" si="250"/>
        <v>3573873d</v>
      </c>
      <c r="B1641" s="3">
        <v>45095</v>
      </c>
      <c r="C1641" s="2" t="str">
        <f t="shared" si="251"/>
        <v>East</v>
      </c>
      <c r="D1641" s="4" t="str">
        <f t="shared" si="252"/>
        <v>Clothing</v>
      </c>
      <c r="E1641" s="1">
        <v>865.92</v>
      </c>
      <c r="F1641" s="1">
        <v>39</v>
      </c>
      <c r="G1641" s="1">
        <v>50</v>
      </c>
      <c r="H1641">
        <v>1012.72</v>
      </c>
      <c r="I1641" s="10">
        <f t="shared" si="255"/>
        <v>1.1695306725794532</v>
      </c>
      <c r="J1641">
        <f t="shared" si="253"/>
        <v>2506.2477027027048</v>
      </c>
      <c r="K1641">
        <f t="shared" si="254"/>
        <v>2596472.620000002</v>
      </c>
      <c r="L1641" t="s">
        <v>1474</v>
      </c>
      <c r="M1641" t="s">
        <v>3912</v>
      </c>
      <c r="N1641" s="1">
        <f t="shared" si="259"/>
        <v>531.36</v>
      </c>
      <c r="O1641" s="1">
        <f t="shared" si="256"/>
        <v>518.08361275088532</v>
      </c>
      <c r="P1641" s="1" t="str">
        <f t="shared" si="257"/>
        <v>06-2023</v>
      </c>
      <c r="T1641" s="1"/>
      <c r="U1641" s="1"/>
      <c r="V1641" s="1" t="s">
        <v>3912</v>
      </c>
      <c r="W1641" s="1"/>
      <c r="X1641" s="1" t="s">
        <v>1602</v>
      </c>
      <c r="Y1641" s="2" t="s">
        <v>3912</v>
      </c>
      <c r="Z1641" s="4" t="s">
        <v>1474</v>
      </c>
      <c r="AD1641" t="str">
        <f t="shared" si="258"/>
        <v/>
      </c>
    </row>
    <row r="1642" spans="1:30" ht="14.25">
      <c r="A1642" s="1" t="str">
        <f t="shared" si="250"/>
        <v>149a4440</v>
      </c>
      <c r="B1642" s="3">
        <v>45445</v>
      </c>
      <c r="C1642" s="2" t="str">
        <f t="shared" si="251"/>
        <v>North</v>
      </c>
      <c r="D1642" s="4" t="str">
        <f t="shared" si="252"/>
        <v>Furniture</v>
      </c>
      <c r="E1642" s="1">
        <v>2018.32</v>
      </c>
      <c r="F1642" s="1">
        <v>13</v>
      </c>
      <c r="G1642" s="1">
        <v>30</v>
      </c>
      <c r="H1642">
        <v>1100.6099999999999</v>
      </c>
      <c r="I1642" s="10">
        <f t="shared" si="255"/>
        <v>0.54530996075944349</v>
      </c>
      <c r="J1642">
        <f t="shared" si="253"/>
        <v>2571.1423225152107</v>
      </c>
      <c r="K1642">
        <f t="shared" si="254"/>
        <v>2535146.3299999977</v>
      </c>
      <c r="L1642" t="s">
        <v>1645</v>
      </c>
      <c r="M1642" t="s">
        <v>3910</v>
      </c>
      <c r="N1642" s="1">
        <f t="shared" si="259"/>
        <v>565.30499999999995</v>
      </c>
      <c r="O1642" s="1">
        <f t="shared" si="256"/>
        <v>524.30656862745093</v>
      </c>
      <c r="P1642" s="1" t="str">
        <f t="shared" si="257"/>
        <v>06-2024</v>
      </c>
      <c r="T1642" s="1"/>
      <c r="U1642" s="1"/>
      <c r="V1642" s="1" t="s">
        <v>3910</v>
      </c>
      <c r="W1642" s="1"/>
      <c r="X1642" s="1" t="s">
        <v>1603</v>
      </c>
      <c r="Y1642" s="2" t="s">
        <v>3910</v>
      </c>
      <c r="Z1642" s="4" t="s">
        <v>535</v>
      </c>
      <c r="AD1642" t="str">
        <f t="shared" si="258"/>
        <v/>
      </c>
    </row>
    <row r="1643" spans="1:30" ht="14.25">
      <c r="A1643" s="1" t="str">
        <f t="shared" si="250"/>
        <v>3322932</v>
      </c>
      <c r="B1643" s="3">
        <v>45008</v>
      </c>
      <c r="C1643" s="2" t="str">
        <f t="shared" si="251"/>
        <v>East</v>
      </c>
      <c r="D1643" s="4" t="str">
        <f t="shared" si="252"/>
        <v>Groceries</v>
      </c>
      <c r="E1643" s="1">
        <v>3178.95</v>
      </c>
      <c r="F1643" s="1">
        <v>36</v>
      </c>
      <c r="G1643" s="1">
        <v>50</v>
      </c>
      <c r="H1643">
        <v>441.67</v>
      </c>
      <c r="I1643" s="10">
        <f t="shared" si="255"/>
        <v>0.13893581213922837</v>
      </c>
      <c r="J1643">
        <f t="shared" si="253"/>
        <v>2506.2477027027048</v>
      </c>
      <c r="K1643">
        <f t="shared" si="254"/>
        <v>2596472.620000002</v>
      </c>
      <c r="L1643" t="s">
        <v>88</v>
      </c>
      <c r="M1643" t="s">
        <v>3912</v>
      </c>
      <c r="N1643" s="1">
        <f t="shared" si="259"/>
        <v>245.83500000000001</v>
      </c>
      <c r="O1643" s="1">
        <f t="shared" si="256"/>
        <v>515.36624489795861</v>
      </c>
      <c r="P1643" s="1" t="str">
        <f t="shared" si="257"/>
        <v>03-2023</v>
      </c>
      <c r="T1643" s="1"/>
      <c r="U1643" s="1"/>
      <c r="V1643" s="1" t="s">
        <v>3912</v>
      </c>
      <c r="W1643" s="1"/>
      <c r="X1643" s="1">
        <v>3322932</v>
      </c>
      <c r="Y1643" s="2" t="s">
        <v>3912</v>
      </c>
      <c r="Z1643" s="4" t="s">
        <v>88</v>
      </c>
      <c r="AD1643" t="str">
        <f t="shared" si="258"/>
        <v/>
      </c>
    </row>
    <row r="1644" spans="1:30" ht="14.25">
      <c r="A1644" s="1" t="str">
        <f t="shared" si="250"/>
        <v>af15934c</v>
      </c>
      <c r="B1644" s="3">
        <v>45440</v>
      </c>
      <c r="C1644" s="2" t="str">
        <f t="shared" si="251"/>
        <v>North</v>
      </c>
      <c r="D1644" s="4" t="str">
        <f t="shared" si="252"/>
        <v>Groceries</v>
      </c>
      <c r="E1644" s="1">
        <v>3495.67</v>
      </c>
      <c r="F1644" s="1">
        <v>10</v>
      </c>
      <c r="G1644" s="1">
        <v>14</v>
      </c>
      <c r="H1644">
        <v>332.87</v>
      </c>
      <c r="I1644" s="10">
        <f t="shared" si="255"/>
        <v>9.5223519382550414E-2</v>
      </c>
      <c r="J1644">
        <f t="shared" si="253"/>
        <v>2571.1423225152107</v>
      </c>
      <c r="K1644">
        <f t="shared" si="254"/>
        <v>2535146.3299999977</v>
      </c>
      <c r="L1644" t="s">
        <v>88</v>
      </c>
      <c r="M1644" t="s">
        <v>3910</v>
      </c>
      <c r="N1644" s="1">
        <f t="shared" si="259"/>
        <v>173.435</v>
      </c>
      <c r="O1644" s="1">
        <f t="shared" si="256"/>
        <v>515.36624489795861</v>
      </c>
      <c r="P1644" s="1" t="str">
        <f t="shared" si="257"/>
        <v>05-2024</v>
      </c>
      <c r="T1644" s="1"/>
      <c r="U1644" s="1"/>
      <c r="V1644" s="1" t="s">
        <v>3910</v>
      </c>
      <c r="W1644" s="1"/>
      <c r="X1644" s="1" t="s">
        <v>1604</v>
      </c>
      <c r="Y1644" s="2" t="s">
        <v>3910</v>
      </c>
      <c r="Z1644" s="4" t="s">
        <v>88</v>
      </c>
      <c r="AD1644" t="str">
        <f t="shared" si="258"/>
        <v/>
      </c>
    </row>
    <row r="1645" spans="1:30" ht="14.25">
      <c r="A1645" s="1" t="str">
        <f t="shared" si="250"/>
        <v>89a1fee1</v>
      </c>
      <c r="B1645" s="3">
        <v>45452</v>
      </c>
      <c r="C1645" s="2" t="str">
        <f t="shared" si="251"/>
        <v>North</v>
      </c>
      <c r="D1645" s="4" t="str">
        <f t="shared" si="252"/>
        <v>Furniture</v>
      </c>
      <c r="E1645" s="1">
        <v>4607.78</v>
      </c>
      <c r="F1645" s="1">
        <v>28</v>
      </c>
      <c r="G1645" s="1">
        <v>33</v>
      </c>
      <c r="H1645">
        <v>1033.44</v>
      </c>
      <c r="I1645" s="10">
        <f t="shared" si="255"/>
        <v>0.22428154121941588</v>
      </c>
      <c r="J1645">
        <f t="shared" si="253"/>
        <v>2571.1423225152107</v>
      </c>
      <c r="K1645">
        <f t="shared" si="254"/>
        <v>2535146.3299999977</v>
      </c>
      <c r="L1645" t="s">
        <v>1645</v>
      </c>
      <c r="M1645" t="s">
        <v>3910</v>
      </c>
      <c r="N1645" s="1">
        <f t="shared" si="259"/>
        <v>533.22</v>
      </c>
      <c r="O1645" s="1">
        <f t="shared" si="256"/>
        <v>524.30656862745093</v>
      </c>
      <c r="P1645" s="1" t="str">
        <f t="shared" si="257"/>
        <v>06-2024</v>
      </c>
      <c r="T1645" s="1"/>
      <c r="U1645" s="1"/>
      <c r="V1645" s="1" t="s">
        <v>3910</v>
      </c>
      <c r="W1645" s="1"/>
      <c r="X1645" s="1" t="s">
        <v>1605</v>
      </c>
      <c r="Y1645" s="2" t="s">
        <v>3910</v>
      </c>
      <c r="Z1645" s="4" t="s">
        <v>535</v>
      </c>
      <c r="AD1645" t="str">
        <f t="shared" si="258"/>
        <v/>
      </c>
    </row>
    <row r="1646" spans="1:30" ht="14.25">
      <c r="A1646" s="1" t="str">
        <f t="shared" si="250"/>
        <v>e273ac60</v>
      </c>
      <c r="B1646" s="3">
        <v>45143</v>
      </c>
      <c r="C1646" s="2" t="str">
        <f t="shared" si="251"/>
        <v>South</v>
      </c>
      <c r="D1646" s="4" t="str">
        <f t="shared" si="252"/>
        <v>Electronics</v>
      </c>
      <c r="E1646" s="1">
        <v>4094.89</v>
      </c>
      <c r="F1646" s="1">
        <v>17</v>
      </c>
      <c r="G1646" s="1">
        <v>32</v>
      </c>
      <c r="H1646">
        <v>540.11</v>
      </c>
      <c r="I1646" s="10">
        <f t="shared" si="255"/>
        <v>0.13189853695703671</v>
      </c>
      <c r="J1646">
        <f t="shared" si="253"/>
        <v>2496.4375124875119</v>
      </c>
      <c r="K1646">
        <f t="shared" si="254"/>
        <v>2498933.9499999993</v>
      </c>
      <c r="L1646" t="s">
        <v>3915</v>
      </c>
      <c r="M1646" t="s">
        <v>3913</v>
      </c>
      <c r="N1646" s="1">
        <f t="shared" si="259"/>
        <v>286.05500000000001</v>
      </c>
      <c r="O1646" s="1">
        <f t="shared" si="256"/>
        <v>507.6997287299634</v>
      </c>
      <c r="P1646" s="1" t="str">
        <f t="shared" si="257"/>
        <v>08-2023</v>
      </c>
      <c r="T1646" s="1"/>
      <c r="U1646" s="1"/>
      <c r="V1646" s="1" t="s">
        <v>3913</v>
      </c>
      <c r="W1646" s="1"/>
      <c r="X1646" s="1" t="s">
        <v>1606</v>
      </c>
      <c r="Y1646" s="2" t="s">
        <v>3913</v>
      </c>
      <c r="Z1646" s="4" t="s">
        <v>1222</v>
      </c>
      <c r="AD1646" t="str">
        <f t="shared" si="258"/>
        <v/>
      </c>
    </row>
    <row r="1647" spans="1:30" ht="14.25">
      <c r="A1647" s="1" t="str">
        <f t="shared" si="250"/>
        <v>42a6e115</v>
      </c>
      <c r="B1647" s="3">
        <v>45580</v>
      </c>
      <c r="C1647" s="2" t="str">
        <f t="shared" si="251"/>
        <v>West</v>
      </c>
      <c r="D1647" s="4" t="str">
        <f t="shared" si="252"/>
        <v>Groceries</v>
      </c>
      <c r="E1647" s="1">
        <v>1406.24</v>
      </c>
      <c r="F1647" s="1">
        <v>30</v>
      </c>
      <c r="G1647" s="1">
        <v>17</v>
      </c>
      <c r="H1647">
        <v>888.43</v>
      </c>
      <c r="I1647" s="10">
        <f t="shared" si="255"/>
        <v>0.63177693708044147</v>
      </c>
      <c r="J1647">
        <f t="shared" si="253"/>
        <v>2537.5954861821929</v>
      </c>
      <c r="K1647">
        <f t="shared" si="254"/>
        <v>2479230.7900000024</v>
      </c>
      <c r="L1647" t="s">
        <v>88</v>
      </c>
      <c r="M1647" t="s">
        <v>3911</v>
      </c>
      <c r="N1647" s="1">
        <f t="shared" si="259"/>
        <v>452.71499999999997</v>
      </c>
      <c r="O1647" s="1">
        <f t="shared" si="256"/>
        <v>515.36624489795861</v>
      </c>
      <c r="P1647" s="1" t="str">
        <f t="shared" si="257"/>
        <v>10-2024</v>
      </c>
      <c r="T1647" s="1"/>
      <c r="U1647" s="1"/>
      <c r="V1647" s="1" t="s">
        <v>3911</v>
      </c>
      <c r="W1647" s="1"/>
      <c r="X1647" s="1" t="s">
        <v>1607</v>
      </c>
      <c r="Y1647" s="2" t="s">
        <v>959</v>
      </c>
      <c r="Z1647" s="4" t="s">
        <v>88</v>
      </c>
      <c r="AD1647" t="str">
        <f t="shared" si="258"/>
        <v/>
      </c>
    </row>
    <row r="1648" spans="1:30" ht="14.25">
      <c r="A1648" s="1" t="str">
        <f t="shared" si="250"/>
        <v>b10d4e4e</v>
      </c>
      <c r="B1648" s="3">
        <v>45419</v>
      </c>
      <c r="C1648" s="2" t="str">
        <f t="shared" si="251"/>
        <v>South</v>
      </c>
      <c r="D1648" s="4" t="str">
        <f t="shared" si="252"/>
        <v>Groceries</v>
      </c>
      <c r="E1648" s="1">
        <v>1131.81</v>
      </c>
      <c r="F1648" s="1">
        <v>24</v>
      </c>
      <c r="G1648" s="1">
        <v>9</v>
      </c>
      <c r="H1648">
        <v>1662.66</v>
      </c>
      <c r="I1648" s="10">
        <f t="shared" si="255"/>
        <v>1.469027486945689</v>
      </c>
      <c r="J1648">
        <f t="shared" si="253"/>
        <v>2496.4375124875119</v>
      </c>
      <c r="K1648">
        <f t="shared" si="254"/>
        <v>2498933.9499999993</v>
      </c>
      <c r="L1648" t="s">
        <v>88</v>
      </c>
      <c r="M1648" t="s">
        <v>3913</v>
      </c>
      <c r="N1648" s="1">
        <f t="shared" si="259"/>
        <v>835.83</v>
      </c>
      <c r="O1648" s="1">
        <f t="shared" si="256"/>
        <v>515.36624489795861</v>
      </c>
      <c r="P1648" s="1" t="str">
        <f t="shared" si="257"/>
        <v>05-2024</v>
      </c>
      <c r="T1648" s="1"/>
      <c r="U1648" s="1"/>
      <c r="V1648" s="1" t="s">
        <v>3913</v>
      </c>
      <c r="W1648" s="1"/>
      <c r="X1648" s="1" t="s">
        <v>1608</v>
      </c>
      <c r="Y1648" s="2" t="s">
        <v>3913</v>
      </c>
      <c r="Z1648" s="4" t="s">
        <v>88</v>
      </c>
      <c r="AD1648" t="str">
        <f t="shared" si="258"/>
        <v/>
      </c>
    </row>
    <row r="1649" spans="1:30" ht="14.25">
      <c r="A1649" s="1" t="str">
        <f t="shared" si="250"/>
        <v>b49b0ba3</v>
      </c>
      <c r="B1649" s="3">
        <v>45481</v>
      </c>
      <c r="C1649" s="2" t="str">
        <f t="shared" si="251"/>
        <v>North</v>
      </c>
      <c r="D1649" s="4" t="str">
        <f t="shared" si="252"/>
        <v>Groceries</v>
      </c>
      <c r="E1649" s="1">
        <v>847.98</v>
      </c>
      <c r="F1649" s="1">
        <v>49</v>
      </c>
      <c r="G1649" s="1">
        <v>40</v>
      </c>
      <c r="H1649">
        <v>1155.5899999999999</v>
      </c>
      <c r="I1649" s="10">
        <f t="shared" si="255"/>
        <v>1.3627561970801196</v>
      </c>
      <c r="J1649">
        <f t="shared" si="253"/>
        <v>2571.1423225152107</v>
      </c>
      <c r="K1649">
        <f t="shared" si="254"/>
        <v>2535146.3299999977</v>
      </c>
      <c r="L1649" t="s">
        <v>88</v>
      </c>
      <c r="M1649" t="s">
        <v>3910</v>
      </c>
      <c r="N1649" s="1">
        <f t="shared" si="259"/>
        <v>597.79499999999996</v>
      </c>
      <c r="O1649" s="1">
        <f t="shared" si="256"/>
        <v>515.36624489795861</v>
      </c>
      <c r="P1649" s="1" t="str">
        <f t="shared" si="257"/>
        <v>07-2024</v>
      </c>
      <c r="T1649" s="1"/>
      <c r="U1649" s="1"/>
      <c r="V1649" s="1" t="s">
        <v>3910</v>
      </c>
      <c r="W1649" s="1"/>
      <c r="X1649" s="1" t="s">
        <v>1609</v>
      </c>
      <c r="Y1649" s="2" t="s">
        <v>3910</v>
      </c>
      <c r="Z1649" s="4" t="s">
        <v>88</v>
      </c>
      <c r="AD1649" t="str">
        <f t="shared" si="258"/>
        <v/>
      </c>
    </row>
    <row r="1650" spans="1:30" ht="14.25">
      <c r="A1650" s="1" t="str">
        <f t="shared" si="250"/>
        <v>d48c7114</v>
      </c>
      <c r="B1650" s="3">
        <v>45606</v>
      </c>
      <c r="C1650" s="2" t="str">
        <f t="shared" si="251"/>
        <v>North</v>
      </c>
      <c r="D1650" s="4" t="str">
        <f t="shared" si="252"/>
        <v>Electronics</v>
      </c>
      <c r="E1650" s="1">
        <v>111.35</v>
      </c>
      <c r="F1650" s="1">
        <v>18</v>
      </c>
      <c r="G1650" s="1">
        <v>2</v>
      </c>
      <c r="H1650">
        <v>274.87</v>
      </c>
      <c r="I1650" s="10">
        <f t="shared" si="255"/>
        <v>2.4685226762460712</v>
      </c>
      <c r="J1650">
        <f t="shared" si="253"/>
        <v>2571.1423225152107</v>
      </c>
      <c r="K1650">
        <f t="shared" si="254"/>
        <v>2535146.3299999977</v>
      </c>
      <c r="L1650" t="s">
        <v>3915</v>
      </c>
      <c r="M1650" t="s">
        <v>3910</v>
      </c>
      <c r="N1650" s="1">
        <f t="shared" si="259"/>
        <v>138.435</v>
      </c>
      <c r="O1650" s="1">
        <f t="shared" si="256"/>
        <v>507.6997287299634</v>
      </c>
      <c r="P1650" s="1" t="str">
        <f t="shared" si="257"/>
        <v>11-2024</v>
      </c>
      <c r="T1650" s="1"/>
      <c r="U1650" s="1"/>
      <c r="V1650" s="1" t="s">
        <v>3910</v>
      </c>
      <c r="W1650" s="1"/>
      <c r="X1650" s="1" t="s">
        <v>1610</v>
      </c>
      <c r="Y1650" s="2" t="s">
        <v>3910</v>
      </c>
      <c r="Z1650" s="4" t="s">
        <v>1222</v>
      </c>
      <c r="AD1650" t="str">
        <f t="shared" si="258"/>
        <v/>
      </c>
    </row>
    <row r="1651" spans="1:30" ht="14.25">
      <c r="A1651" s="1" t="str">
        <f t="shared" si="250"/>
        <v>8db15ae2</v>
      </c>
      <c r="B1651" s="3">
        <v>45584</v>
      </c>
      <c r="C1651" s="2" t="str">
        <f t="shared" si="251"/>
        <v>South</v>
      </c>
      <c r="D1651" s="4" t="str">
        <f t="shared" si="252"/>
        <v>Groceries</v>
      </c>
      <c r="E1651" s="1">
        <v>3286.83</v>
      </c>
      <c r="F1651" s="1">
        <v>2</v>
      </c>
      <c r="G1651" s="1">
        <v>16</v>
      </c>
      <c r="H1651">
        <v>829.98</v>
      </c>
      <c r="I1651" s="10">
        <f t="shared" si="255"/>
        <v>0.25251686275225677</v>
      </c>
      <c r="J1651">
        <f t="shared" si="253"/>
        <v>2496.4375124875119</v>
      </c>
      <c r="K1651">
        <f t="shared" si="254"/>
        <v>2498933.9499999993</v>
      </c>
      <c r="L1651" t="s">
        <v>88</v>
      </c>
      <c r="M1651" t="s">
        <v>3913</v>
      </c>
      <c r="N1651" s="1">
        <f t="shared" si="259"/>
        <v>422.99</v>
      </c>
      <c r="O1651" s="1">
        <f t="shared" si="256"/>
        <v>515.36624489795861</v>
      </c>
      <c r="P1651" s="1" t="str">
        <f t="shared" si="257"/>
        <v>10-2024</v>
      </c>
      <c r="T1651" s="1"/>
      <c r="U1651" s="1"/>
      <c r="V1651" s="1" t="s">
        <v>3913</v>
      </c>
      <c r="W1651" s="1"/>
      <c r="X1651" s="1" t="s">
        <v>1611</v>
      </c>
      <c r="Y1651" s="2" t="s">
        <v>3913</v>
      </c>
      <c r="Z1651" s="4" t="s">
        <v>88</v>
      </c>
      <c r="AD1651" t="str">
        <f t="shared" si="258"/>
        <v/>
      </c>
    </row>
    <row r="1652" spans="1:30" ht="14.25">
      <c r="A1652" s="1" t="str">
        <f t="shared" si="250"/>
        <v>6c49b1bf</v>
      </c>
      <c r="B1652" s="3">
        <v>44929</v>
      </c>
      <c r="C1652" s="2" t="str">
        <f t="shared" si="251"/>
        <v>West</v>
      </c>
      <c r="D1652" s="4" t="str">
        <f t="shared" si="252"/>
        <v>Sports</v>
      </c>
      <c r="E1652" s="1">
        <v>1495.83</v>
      </c>
      <c r="F1652" s="1">
        <v>38</v>
      </c>
      <c r="G1652" s="1">
        <v>2</v>
      </c>
      <c r="H1652">
        <v>1541.97</v>
      </c>
      <c r="I1652" s="10">
        <f t="shared" si="255"/>
        <v>1.0308457511883036</v>
      </c>
      <c r="J1652">
        <f t="shared" si="253"/>
        <v>2537.5954861821929</v>
      </c>
      <c r="K1652">
        <f t="shared" si="254"/>
        <v>2479230.7900000024</v>
      </c>
      <c r="L1652" t="s">
        <v>3914</v>
      </c>
      <c r="M1652" t="s">
        <v>3911</v>
      </c>
      <c r="N1652" s="1">
        <f t="shared" si="259"/>
        <v>771.98500000000001</v>
      </c>
      <c r="O1652" s="1">
        <f t="shared" si="256"/>
        <v>516.19997471554962</v>
      </c>
      <c r="P1652" s="1" t="str">
        <f t="shared" si="257"/>
        <v>01-2023</v>
      </c>
      <c r="T1652" s="1"/>
      <c r="U1652" s="1"/>
      <c r="V1652" s="1" t="s">
        <v>3911</v>
      </c>
      <c r="W1652" s="1"/>
      <c r="X1652" s="1" t="s">
        <v>1612</v>
      </c>
      <c r="Y1652" s="2" t="s">
        <v>959</v>
      </c>
      <c r="Z1652" s="4" t="s">
        <v>1531</v>
      </c>
      <c r="AD1652" t="str">
        <f t="shared" si="258"/>
        <v/>
      </c>
    </row>
    <row r="1653" spans="1:30" ht="14.25">
      <c r="A1653" s="1" t="str">
        <f t="shared" si="250"/>
        <v>5ef48e22</v>
      </c>
      <c r="B1653" s="3">
        <v>45351</v>
      </c>
      <c r="C1653" s="2" t="str">
        <f t="shared" si="251"/>
        <v>West</v>
      </c>
      <c r="D1653" s="4" t="str">
        <f t="shared" si="252"/>
        <v>Clothing</v>
      </c>
      <c r="E1653" s="1">
        <v>2648.61</v>
      </c>
      <c r="F1653" s="1">
        <v>47</v>
      </c>
      <c r="G1653" s="1">
        <v>9</v>
      </c>
      <c r="H1653">
        <v>1999.91</v>
      </c>
      <c r="I1653" s="10">
        <f t="shared" si="255"/>
        <v>0.75507907921513551</v>
      </c>
      <c r="J1653">
        <f t="shared" si="253"/>
        <v>2537.5954861821929</v>
      </c>
      <c r="K1653">
        <f t="shared" si="254"/>
        <v>2479230.7900000024</v>
      </c>
      <c r="L1653" t="s">
        <v>1474</v>
      </c>
      <c r="M1653" t="s">
        <v>3911</v>
      </c>
      <c r="N1653" s="1">
        <f t="shared" si="259"/>
        <v>1004.455</v>
      </c>
      <c r="O1653" s="1">
        <f t="shared" si="256"/>
        <v>518.08361275088532</v>
      </c>
      <c r="P1653" s="1" t="str">
        <f t="shared" si="257"/>
        <v>02-2024</v>
      </c>
      <c r="T1653" s="1"/>
      <c r="U1653" s="1"/>
      <c r="V1653" s="1" t="s">
        <v>3911</v>
      </c>
      <c r="W1653" s="1"/>
      <c r="X1653" s="1" t="s">
        <v>1613</v>
      </c>
      <c r="Y1653" s="2" t="s">
        <v>959</v>
      </c>
      <c r="Z1653" s="4" t="s">
        <v>1474</v>
      </c>
      <c r="AD1653" t="str">
        <f t="shared" si="258"/>
        <v/>
      </c>
    </row>
    <row r="1654" spans="1:30" ht="14.25">
      <c r="A1654" s="1" t="str">
        <f t="shared" si="250"/>
        <v>a490371c</v>
      </c>
      <c r="B1654" s="3">
        <v>45405</v>
      </c>
      <c r="C1654" s="2" t="str">
        <f t="shared" si="251"/>
        <v>North</v>
      </c>
      <c r="D1654" s="4" t="str">
        <f t="shared" si="252"/>
        <v>Electronics</v>
      </c>
      <c r="E1654" s="1">
        <v>3012.94</v>
      </c>
      <c r="F1654" s="1">
        <v>27</v>
      </c>
      <c r="G1654" s="1">
        <v>48</v>
      </c>
      <c r="H1654">
        <v>1242.71</v>
      </c>
      <c r="I1654" s="10">
        <f t="shared" si="255"/>
        <v>0.41245759955392408</v>
      </c>
      <c r="J1654">
        <f t="shared" si="253"/>
        <v>2571.1423225152107</v>
      </c>
      <c r="K1654">
        <f t="shared" si="254"/>
        <v>2535146.3299999977</v>
      </c>
      <c r="L1654" t="s">
        <v>3915</v>
      </c>
      <c r="M1654" t="s">
        <v>3910</v>
      </c>
      <c r="N1654" s="1">
        <f t="shared" si="259"/>
        <v>645.35500000000002</v>
      </c>
      <c r="O1654" s="1">
        <f t="shared" si="256"/>
        <v>507.6997287299634</v>
      </c>
      <c r="P1654" s="1" t="str">
        <f t="shared" si="257"/>
        <v>04-2024</v>
      </c>
      <c r="T1654" s="1"/>
      <c r="U1654" s="1"/>
      <c r="V1654" s="1" t="s">
        <v>3910</v>
      </c>
      <c r="W1654" s="1"/>
      <c r="X1654" s="1" t="s">
        <v>1614</v>
      </c>
      <c r="Y1654" s="2" t="s">
        <v>3910</v>
      </c>
      <c r="Z1654" s="4" t="s">
        <v>1222</v>
      </c>
      <c r="AD1654" t="str">
        <f t="shared" si="258"/>
        <v/>
      </c>
    </row>
    <row r="1655" spans="1:30" ht="14.25">
      <c r="A1655" s="1" t="str">
        <f t="shared" si="250"/>
        <v>29baa839</v>
      </c>
      <c r="B1655" s="3">
        <v>45581</v>
      </c>
      <c r="C1655" s="2" t="str">
        <f t="shared" si="251"/>
        <v>North</v>
      </c>
      <c r="D1655" s="4" t="str">
        <f t="shared" si="252"/>
        <v>Clothing</v>
      </c>
      <c r="E1655" s="1">
        <v>1225.72</v>
      </c>
      <c r="F1655" s="1">
        <v>45</v>
      </c>
      <c r="G1655" s="1">
        <v>36</v>
      </c>
      <c r="H1655">
        <v>1716.71</v>
      </c>
      <c r="I1655" s="10">
        <f t="shared" si="255"/>
        <v>1.4005727246026825</v>
      </c>
      <c r="J1655">
        <f t="shared" si="253"/>
        <v>2571.1423225152107</v>
      </c>
      <c r="K1655">
        <f t="shared" si="254"/>
        <v>2535146.3299999977</v>
      </c>
      <c r="L1655" t="s">
        <v>1474</v>
      </c>
      <c r="M1655" t="s">
        <v>3910</v>
      </c>
      <c r="N1655" s="1">
        <f t="shared" si="259"/>
        <v>876.35500000000002</v>
      </c>
      <c r="O1655" s="1">
        <f t="shared" si="256"/>
        <v>518.08361275088532</v>
      </c>
      <c r="P1655" s="1" t="str">
        <f t="shared" si="257"/>
        <v>10-2024</v>
      </c>
      <c r="T1655" s="1"/>
      <c r="U1655" s="1"/>
      <c r="V1655" s="1" t="s">
        <v>3910</v>
      </c>
      <c r="W1655" s="1"/>
      <c r="X1655" s="1" t="s">
        <v>1615</v>
      </c>
      <c r="Y1655" s="2" t="s">
        <v>3910</v>
      </c>
      <c r="Z1655" s="4" t="s">
        <v>1474</v>
      </c>
      <c r="AD1655" t="str">
        <f t="shared" si="258"/>
        <v/>
      </c>
    </row>
    <row r="1656" spans="1:30" ht="14.25">
      <c r="A1656" s="1" t="str">
        <f t="shared" si="250"/>
        <v>db64b5ed</v>
      </c>
      <c r="B1656" s="3">
        <v>45404</v>
      </c>
      <c r="C1656" s="2" t="str">
        <f t="shared" si="251"/>
        <v>West</v>
      </c>
      <c r="D1656" s="4" t="str">
        <f t="shared" si="252"/>
        <v>Sports</v>
      </c>
      <c r="E1656" s="1">
        <v>4719.21</v>
      </c>
      <c r="F1656" s="1">
        <v>17</v>
      </c>
      <c r="G1656" s="1">
        <v>11</v>
      </c>
      <c r="H1656">
        <v>1273.51</v>
      </c>
      <c r="I1656" s="10">
        <f t="shared" si="255"/>
        <v>0.26985660735589218</v>
      </c>
      <c r="J1656">
        <f t="shared" si="253"/>
        <v>2537.5954861821929</v>
      </c>
      <c r="K1656">
        <f t="shared" si="254"/>
        <v>2479230.7900000024</v>
      </c>
      <c r="L1656" t="s">
        <v>3914</v>
      </c>
      <c r="M1656" t="s">
        <v>3911</v>
      </c>
      <c r="N1656" s="1">
        <f t="shared" si="259"/>
        <v>642.255</v>
      </c>
      <c r="O1656" s="1">
        <f t="shared" si="256"/>
        <v>516.19997471554962</v>
      </c>
      <c r="P1656" s="1" t="str">
        <f t="shared" si="257"/>
        <v>04-2024</v>
      </c>
      <c r="T1656" s="1"/>
      <c r="U1656" s="1"/>
      <c r="V1656" s="1" t="s">
        <v>3911</v>
      </c>
      <c r="W1656" s="1"/>
      <c r="X1656" s="1" t="s">
        <v>1616</v>
      </c>
      <c r="Y1656" s="2" t="s">
        <v>959</v>
      </c>
      <c r="Z1656" s="4" t="s">
        <v>1531</v>
      </c>
      <c r="AD1656" t="str">
        <f t="shared" si="258"/>
        <v/>
      </c>
    </row>
    <row r="1657" spans="1:30" ht="14.25">
      <c r="A1657" s="1" t="str">
        <f t="shared" si="250"/>
        <v>28cf9e1e</v>
      </c>
      <c r="B1657" s="3">
        <v>45547</v>
      </c>
      <c r="C1657" s="2" t="str">
        <f t="shared" si="251"/>
        <v>West</v>
      </c>
      <c r="D1657" s="4" t="str">
        <f t="shared" si="252"/>
        <v>Furniture</v>
      </c>
      <c r="E1657" s="1">
        <v>1067.53</v>
      </c>
      <c r="F1657" s="1">
        <v>42</v>
      </c>
      <c r="G1657" s="1">
        <v>20</v>
      </c>
      <c r="H1657">
        <v>1903.98</v>
      </c>
      <c r="I1657" s="10">
        <f t="shared" si="255"/>
        <v>1.7835376991747305</v>
      </c>
      <c r="J1657">
        <f t="shared" si="253"/>
        <v>2537.5954861821929</v>
      </c>
      <c r="K1657">
        <f t="shared" si="254"/>
        <v>2479230.7900000024</v>
      </c>
      <c r="L1657" t="s">
        <v>1645</v>
      </c>
      <c r="M1657" t="s">
        <v>3911</v>
      </c>
      <c r="N1657" s="1">
        <f t="shared" si="259"/>
        <v>961.99</v>
      </c>
      <c r="O1657" s="1">
        <f t="shared" si="256"/>
        <v>524.30656862745093</v>
      </c>
      <c r="P1657" s="1" t="str">
        <f t="shared" si="257"/>
        <v>09-2024</v>
      </c>
      <c r="T1657" s="1"/>
      <c r="U1657" s="1"/>
      <c r="V1657" s="1" t="s">
        <v>3911</v>
      </c>
      <c r="W1657" s="1"/>
      <c r="X1657" s="1" t="s">
        <v>1617</v>
      </c>
      <c r="Y1657" s="2" t="s">
        <v>959</v>
      </c>
      <c r="Z1657" s="4" t="s">
        <v>535</v>
      </c>
      <c r="AD1657" t="str">
        <f t="shared" si="258"/>
        <v/>
      </c>
    </row>
    <row r="1658" spans="1:30" ht="14.25">
      <c r="A1658" s="1" t="str">
        <f t="shared" si="250"/>
        <v>d8f547f8</v>
      </c>
      <c r="B1658" s="3">
        <v>45541</v>
      </c>
      <c r="C1658" s="2" t="str">
        <f t="shared" si="251"/>
        <v>South</v>
      </c>
      <c r="D1658" s="4" t="str">
        <f t="shared" si="252"/>
        <v>Groceries</v>
      </c>
      <c r="E1658" s="1">
        <v>4268.8500000000004</v>
      </c>
      <c r="F1658" s="1">
        <v>40</v>
      </c>
      <c r="G1658" s="1">
        <v>29</v>
      </c>
      <c r="H1658">
        <v>284.06</v>
      </c>
      <c r="I1658" s="10">
        <f t="shared" si="255"/>
        <v>6.6542511449219341E-2</v>
      </c>
      <c r="J1658">
        <f t="shared" si="253"/>
        <v>2496.4375124875119</v>
      </c>
      <c r="K1658">
        <f t="shared" si="254"/>
        <v>2498933.9499999993</v>
      </c>
      <c r="L1658" t="s">
        <v>88</v>
      </c>
      <c r="M1658" t="s">
        <v>3913</v>
      </c>
      <c r="N1658" s="1">
        <f t="shared" si="259"/>
        <v>156.53</v>
      </c>
      <c r="O1658" s="1">
        <f t="shared" si="256"/>
        <v>515.36624489795861</v>
      </c>
      <c r="P1658" s="1" t="str">
        <f t="shared" si="257"/>
        <v>09-2024</v>
      </c>
      <c r="T1658" s="1"/>
      <c r="U1658" s="1"/>
      <c r="V1658" s="1" t="s">
        <v>3913</v>
      </c>
      <c r="W1658" s="1"/>
      <c r="X1658" s="1" t="s">
        <v>1618</v>
      </c>
      <c r="Y1658" s="2" t="s">
        <v>3913</v>
      </c>
      <c r="Z1658" s="4" t="s">
        <v>88</v>
      </c>
      <c r="AD1658" t="str">
        <f t="shared" si="258"/>
        <v/>
      </c>
    </row>
    <row r="1659" spans="1:30" ht="14.25">
      <c r="A1659" s="1" t="str">
        <f t="shared" si="250"/>
        <v>aba279d0</v>
      </c>
      <c r="B1659" s="3">
        <v>45187</v>
      </c>
      <c r="C1659" s="2" t="str">
        <f t="shared" si="251"/>
        <v>South</v>
      </c>
      <c r="D1659" s="4" t="str">
        <f t="shared" si="252"/>
        <v>Sports</v>
      </c>
      <c r="E1659" s="1">
        <v>2588.62</v>
      </c>
      <c r="F1659" s="1">
        <v>14</v>
      </c>
      <c r="G1659" s="1">
        <v>28</v>
      </c>
      <c r="H1659">
        <v>50.86</v>
      </c>
      <c r="I1659" s="10">
        <f t="shared" si="255"/>
        <v>1.9647534207415534E-2</v>
      </c>
      <c r="J1659">
        <f t="shared" si="253"/>
        <v>2496.4375124875119</v>
      </c>
      <c r="K1659">
        <f t="shared" si="254"/>
        <v>2498933.9499999993</v>
      </c>
      <c r="L1659" t="s">
        <v>3914</v>
      </c>
      <c r="M1659" t="s">
        <v>3913</v>
      </c>
      <c r="N1659" s="1">
        <f t="shared" si="259"/>
        <v>39.43</v>
      </c>
      <c r="O1659" s="1">
        <f t="shared" si="256"/>
        <v>516.19997471554962</v>
      </c>
      <c r="P1659" s="1" t="str">
        <f t="shared" si="257"/>
        <v>09-2023</v>
      </c>
      <c r="T1659" s="1"/>
      <c r="U1659" s="1"/>
      <c r="V1659" s="1" t="s">
        <v>3913</v>
      </c>
      <c r="W1659" s="1"/>
      <c r="X1659" s="1" t="s">
        <v>1619</v>
      </c>
      <c r="Y1659" s="2" t="s">
        <v>3913</v>
      </c>
      <c r="Z1659" s="4" t="s">
        <v>1531</v>
      </c>
      <c r="AD1659" t="str">
        <f t="shared" si="258"/>
        <v/>
      </c>
    </row>
    <row r="1660" spans="1:30" ht="14.25">
      <c r="A1660" s="1" t="str">
        <f t="shared" si="250"/>
        <v>78e16c6f</v>
      </c>
      <c r="B1660" s="3">
        <v>45302</v>
      </c>
      <c r="C1660" s="2" t="str">
        <f t="shared" si="251"/>
        <v>East</v>
      </c>
      <c r="D1660" s="4" t="str">
        <f t="shared" si="252"/>
        <v>Clothing</v>
      </c>
      <c r="E1660" s="1">
        <v>3599.83</v>
      </c>
      <c r="F1660" s="1">
        <v>46</v>
      </c>
      <c r="G1660" s="1">
        <v>20</v>
      </c>
      <c r="H1660">
        <v>971.69</v>
      </c>
      <c r="I1660" s="10">
        <f t="shared" si="255"/>
        <v>0.26992663542445061</v>
      </c>
      <c r="J1660">
        <f t="shared" si="253"/>
        <v>2506.2477027027048</v>
      </c>
      <c r="K1660">
        <f t="shared" si="254"/>
        <v>2596472.620000002</v>
      </c>
      <c r="L1660" t="s">
        <v>1474</v>
      </c>
      <c r="M1660" t="s">
        <v>3912</v>
      </c>
      <c r="N1660" s="1">
        <f t="shared" si="259"/>
        <v>495.84500000000003</v>
      </c>
      <c r="O1660" s="1">
        <f t="shared" si="256"/>
        <v>518.08361275088532</v>
      </c>
      <c r="P1660" s="1" t="str">
        <f t="shared" si="257"/>
        <v>01-2024</v>
      </c>
      <c r="T1660" s="1"/>
      <c r="U1660" s="1"/>
      <c r="V1660" s="1" t="s">
        <v>3912</v>
      </c>
      <c r="W1660" s="1"/>
      <c r="X1660" s="1" t="s">
        <v>1620</v>
      </c>
      <c r="Y1660" s="2" t="s">
        <v>3912</v>
      </c>
      <c r="Z1660" s="4" t="s">
        <v>1474</v>
      </c>
      <c r="AD1660" t="str">
        <f t="shared" si="258"/>
        <v/>
      </c>
    </row>
    <row r="1661" spans="1:30" ht="14.25">
      <c r="A1661" s="1" t="str">
        <f t="shared" si="250"/>
        <v>e2af7a85</v>
      </c>
      <c r="B1661" s="3">
        <v>45580</v>
      </c>
      <c r="C1661" s="2" t="str">
        <f t="shared" si="251"/>
        <v>East</v>
      </c>
      <c r="D1661" s="4" t="str">
        <f t="shared" si="252"/>
        <v>Furniture</v>
      </c>
      <c r="E1661" s="1">
        <v>3903.24</v>
      </c>
      <c r="F1661" s="1">
        <v>1</v>
      </c>
      <c r="G1661" s="1">
        <v>48</v>
      </c>
      <c r="H1661">
        <v>246.66</v>
      </c>
      <c r="I1661" s="10">
        <f t="shared" si="255"/>
        <v>6.3193654502413377E-2</v>
      </c>
      <c r="J1661">
        <f t="shared" si="253"/>
        <v>2506.2477027027048</v>
      </c>
      <c r="K1661">
        <f t="shared" si="254"/>
        <v>2596472.620000002</v>
      </c>
      <c r="L1661" t="s">
        <v>1645</v>
      </c>
      <c r="M1661" t="s">
        <v>3912</v>
      </c>
      <c r="N1661" s="1">
        <f t="shared" si="259"/>
        <v>147.32999999999998</v>
      </c>
      <c r="O1661" s="1">
        <f t="shared" si="256"/>
        <v>524.30656862745093</v>
      </c>
      <c r="P1661" s="1" t="str">
        <f t="shared" si="257"/>
        <v>10-2024</v>
      </c>
      <c r="T1661" s="1"/>
      <c r="U1661" s="1"/>
      <c r="V1661" s="1" t="s">
        <v>3912</v>
      </c>
      <c r="W1661" s="1"/>
      <c r="X1661" s="1" t="s">
        <v>1621</v>
      </c>
      <c r="Y1661" s="2" t="s">
        <v>3912</v>
      </c>
      <c r="Z1661" s="4" t="s">
        <v>535</v>
      </c>
      <c r="AD1661" t="str">
        <f t="shared" si="258"/>
        <v/>
      </c>
    </row>
    <row r="1662" spans="1:30" ht="14.25">
      <c r="A1662" s="1" t="str">
        <f t="shared" si="250"/>
        <v>c1077351</v>
      </c>
      <c r="B1662" s="3">
        <v>45521</v>
      </c>
      <c r="C1662" s="2" t="str">
        <f t="shared" si="251"/>
        <v>South</v>
      </c>
      <c r="D1662" s="4" t="str">
        <f t="shared" si="252"/>
        <v>Electronics</v>
      </c>
      <c r="E1662" s="1">
        <v>180.64</v>
      </c>
      <c r="F1662" s="1">
        <v>33</v>
      </c>
      <c r="G1662" s="1">
        <v>4</v>
      </c>
      <c r="H1662">
        <v>1922.22</v>
      </c>
      <c r="I1662" s="10">
        <f t="shared" si="255"/>
        <v>10.641164747564217</v>
      </c>
      <c r="J1662">
        <f t="shared" si="253"/>
        <v>2496.4375124875119</v>
      </c>
      <c r="K1662">
        <f t="shared" si="254"/>
        <v>2498933.9499999993</v>
      </c>
      <c r="L1662" t="s">
        <v>3915</v>
      </c>
      <c r="M1662" t="s">
        <v>3913</v>
      </c>
      <c r="N1662" s="1">
        <f t="shared" si="259"/>
        <v>963.11</v>
      </c>
      <c r="O1662" s="1">
        <f t="shared" si="256"/>
        <v>507.6997287299634</v>
      </c>
      <c r="P1662" s="1" t="str">
        <f t="shared" si="257"/>
        <v>08-2024</v>
      </c>
      <c r="T1662" s="1"/>
      <c r="U1662" s="1"/>
      <c r="V1662" s="1" t="s">
        <v>3913</v>
      </c>
      <c r="W1662" s="1"/>
      <c r="X1662" s="1" t="s">
        <v>1622</v>
      </c>
      <c r="Y1662" s="2" t="s">
        <v>3913</v>
      </c>
      <c r="Z1662" s="4" t="s">
        <v>1222</v>
      </c>
      <c r="AD1662" t="str">
        <f t="shared" si="258"/>
        <v/>
      </c>
    </row>
    <row r="1663" spans="1:30" ht="14.25">
      <c r="A1663" s="1" t="str">
        <f t="shared" si="250"/>
        <v>8f4212c6</v>
      </c>
      <c r="B1663" s="3">
        <v>45608</v>
      </c>
      <c r="C1663" s="2" t="str">
        <f t="shared" si="251"/>
        <v>West</v>
      </c>
      <c r="D1663" s="4" t="str">
        <f t="shared" si="252"/>
        <v>Groceries</v>
      </c>
      <c r="E1663" s="1">
        <v>2707.61</v>
      </c>
      <c r="F1663" s="1">
        <v>49</v>
      </c>
      <c r="G1663" s="1">
        <v>5</v>
      </c>
      <c r="H1663">
        <v>208.99</v>
      </c>
      <c r="I1663" s="10">
        <f t="shared" si="255"/>
        <v>7.7186153101813038E-2</v>
      </c>
      <c r="J1663">
        <f t="shared" si="253"/>
        <v>2537.5954861821929</v>
      </c>
      <c r="K1663">
        <f t="shared" si="254"/>
        <v>2479230.7900000024</v>
      </c>
      <c r="L1663" t="s">
        <v>88</v>
      </c>
      <c r="M1663" t="s">
        <v>3911</v>
      </c>
      <c r="N1663" s="1">
        <f t="shared" si="259"/>
        <v>106.995</v>
      </c>
      <c r="O1663" s="1">
        <f t="shared" si="256"/>
        <v>515.36624489795861</v>
      </c>
      <c r="P1663" s="1" t="str">
        <f t="shared" si="257"/>
        <v>11-2024</v>
      </c>
      <c r="T1663" s="1"/>
      <c r="U1663" s="1"/>
      <c r="V1663" s="1" t="s">
        <v>3911</v>
      </c>
      <c r="W1663" s="1"/>
      <c r="X1663" s="1" t="s">
        <v>1623</v>
      </c>
      <c r="Y1663" s="2" t="s">
        <v>959</v>
      </c>
      <c r="Z1663" s="4" t="s">
        <v>88</v>
      </c>
      <c r="AD1663" t="str">
        <f t="shared" si="258"/>
        <v/>
      </c>
    </row>
    <row r="1664" spans="1:30" ht="14.25">
      <c r="A1664" s="1" t="str">
        <f t="shared" si="250"/>
        <v>eee85026</v>
      </c>
      <c r="B1664" s="3">
        <v>45454</v>
      </c>
      <c r="C1664" s="2" t="str">
        <f t="shared" si="251"/>
        <v>East</v>
      </c>
      <c r="D1664" s="4" t="str">
        <f t="shared" si="252"/>
        <v>Furniture</v>
      </c>
      <c r="E1664" s="1">
        <v>65.06</v>
      </c>
      <c r="F1664" s="1">
        <v>12</v>
      </c>
      <c r="G1664" s="1">
        <v>32</v>
      </c>
      <c r="H1664">
        <v>335.89</v>
      </c>
      <c r="I1664" s="10">
        <f t="shared" si="255"/>
        <v>5.1627728250845371</v>
      </c>
      <c r="J1664">
        <f t="shared" si="253"/>
        <v>2506.2477027027048</v>
      </c>
      <c r="K1664">
        <f t="shared" si="254"/>
        <v>2596472.620000002</v>
      </c>
      <c r="L1664" t="s">
        <v>1645</v>
      </c>
      <c r="M1664" t="s">
        <v>3912</v>
      </c>
      <c r="N1664" s="1">
        <f t="shared" si="259"/>
        <v>183.94499999999999</v>
      </c>
      <c r="O1664" s="1">
        <f t="shared" si="256"/>
        <v>524.30656862745093</v>
      </c>
      <c r="P1664" s="1" t="str">
        <f t="shared" si="257"/>
        <v>06-2024</v>
      </c>
      <c r="T1664" s="1"/>
      <c r="U1664" s="1"/>
      <c r="V1664" s="1" t="s">
        <v>3912</v>
      </c>
      <c r="W1664" s="1"/>
      <c r="X1664" s="1" t="s">
        <v>1624</v>
      </c>
      <c r="Y1664" s="2" t="s">
        <v>3912</v>
      </c>
      <c r="Z1664" s="4" t="s">
        <v>535</v>
      </c>
      <c r="AD1664" t="str">
        <f t="shared" si="258"/>
        <v/>
      </c>
    </row>
    <row r="1665" spans="1:30" ht="14.25">
      <c r="A1665" s="1" t="str">
        <f t="shared" si="250"/>
        <v>b1625ccc</v>
      </c>
      <c r="B1665" s="3">
        <v>45497</v>
      </c>
      <c r="C1665" s="2" t="str">
        <f t="shared" si="251"/>
        <v>East</v>
      </c>
      <c r="D1665" s="4" t="str">
        <f t="shared" si="252"/>
        <v>Furniture</v>
      </c>
      <c r="E1665" s="1">
        <v>811.8</v>
      </c>
      <c r="F1665" s="1">
        <v>34</v>
      </c>
      <c r="G1665" s="1">
        <v>43</v>
      </c>
      <c r="H1665">
        <v>504.92</v>
      </c>
      <c r="I1665" s="10">
        <f t="shared" si="255"/>
        <v>0.62197585612219763</v>
      </c>
      <c r="J1665">
        <f t="shared" si="253"/>
        <v>2506.2477027027048</v>
      </c>
      <c r="K1665">
        <f t="shared" si="254"/>
        <v>2596472.620000002</v>
      </c>
      <c r="L1665" t="s">
        <v>1645</v>
      </c>
      <c r="M1665" t="s">
        <v>3912</v>
      </c>
      <c r="N1665" s="1">
        <f t="shared" si="259"/>
        <v>273.96000000000004</v>
      </c>
      <c r="O1665" s="1">
        <f t="shared" si="256"/>
        <v>524.30656862745093</v>
      </c>
      <c r="P1665" s="1" t="str">
        <f t="shared" si="257"/>
        <v>07-2024</v>
      </c>
      <c r="T1665" s="1"/>
      <c r="U1665" s="1"/>
      <c r="V1665" s="1" t="s">
        <v>3912</v>
      </c>
      <c r="W1665" s="1"/>
      <c r="X1665" s="1" t="s">
        <v>1625</v>
      </c>
      <c r="Y1665" s="2" t="s">
        <v>3912</v>
      </c>
      <c r="Z1665" s="4" t="s">
        <v>535</v>
      </c>
      <c r="AD1665" t="str">
        <f t="shared" si="258"/>
        <v/>
      </c>
    </row>
    <row r="1666" spans="1:30" ht="14.25">
      <c r="A1666" s="1" t="str">
        <f t="shared" ref="A1666:A1729" si="260">TRIM(X1666)</f>
        <v>3bf72c83</v>
      </c>
      <c r="B1666" s="3">
        <v>45119</v>
      </c>
      <c r="C1666" s="2" t="str">
        <f t="shared" ref="C1666:C1729" si="261">PROPER(TRIM(Y1666))</f>
        <v>North</v>
      </c>
      <c r="D1666" s="4" t="str">
        <f t="shared" ref="D1666:D1729" si="262">PROPER(TRIM(SUBSTITUTE(Z1666,"$","s")))</f>
        <v>Sports</v>
      </c>
      <c r="E1666" s="1">
        <v>1160.69</v>
      </c>
      <c r="F1666" s="1">
        <v>31</v>
      </c>
      <c r="G1666" s="1">
        <v>35</v>
      </c>
      <c r="H1666">
        <v>1146.74</v>
      </c>
      <c r="I1666" s="10">
        <f t="shared" si="255"/>
        <v>0.98798128699308163</v>
      </c>
      <c r="J1666">
        <f t="shared" ref="J1666:J1729" si="263">AVERAGEIFS(E:E,C:C,C1666)</f>
        <v>2571.1423225152107</v>
      </c>
      <c r="K1666">
        <f t="shared" ref="K1666:K1729" si="264">SUMIFS(E:E,C:C,C1666)</f>
        <v>2535146.3299999977</v>
      </c>
      <c r="L1666" t="s">
        <v>3914</v>
      </c>
      <c r="M1666" t="s">
        <v>3910</v>
      </c>
      <c r="N1666" s="1">
        <f t="shared" si="259"/>
        <v>590.87</v>
      </c>
      <c r="O1666" s="1">
        <f t="shared" si="256"/>
        <v>516.19997471554962</v>
      </c>
      <c r="P1666" s="1" t="str">
        <f t="shared" si="257"/>
        <v>07-2023</v>
      </c>
      <c r="T1666" s="1"/>
      <c r="U1666" s="1"/>
      <c r="V1666" s="1" t="s">
        <v>3910</v>
      </c>
      <c r="W1666" s="1"/>
      <c r="X1666" s="1" t="s">
        <v>1626</v>
      </c>
      <c r="Y1666" s="2" t="s">
        <v>3910</v>
      </c>
      <c r="Z1666" s="4" t="s">
        <v>1531</v>
      </c>
      <c r="AD1666" t="str">
        <f t="shared" si="258"/>
        <v/>
      </c>
    </row>
    <row r="1667" spans="1:30" ht="14.25">
      <c r="A1667" s="1" t="str">
        <f t="shared" si="260"/>
        <v>0fd1043c</v>
      </c>
      <c r="B1667" s="3">
        <v>45314</v>
      </c>
      <c r="C1667" s="2" t="str">
        <f t="shared" si="261"/>
        <v>East</v>
      </c>
      <c r="D1667" s="4" t="str">
        <f t="shared" si="262"/>
        <v>Furniture</v>
      </c>
      <c r="E1667" s="1">
        <v>561.48</v>
      </c>
      <c r="F1667" s="1">
        <v>45</v>
      </c>
      <c r="G1667" s="1">
        <v>50</v>
      </c>
      <c r="H1667">
        <v>1594.82</v>
      </c>
      <c r="I1667" s="10">
        <f t="shared" ref="I1667:I1730" si="265">H1667/E1667</f>
        <v>2.8403861223908242</v>
      </c>
      <c r="J1667">
        <f t="shared" si="263"/>
        <v>2506.2477027027048</v>
      </c>
      <c r="K1667">
        <f t="shared" si="264"/>
        <v>2596472.620000002</v>
      </c>
      <c r="L1667" t="s">
        <v>1645</v>
      </c>
      <c r="M1667" t="s">
        <v>3912</v>
      </c>
      <c r="N1667" s="1">
        <f t="shared" si="259"/>
        <v>822.41</v>
      </c>
      <c r="O1667" s="1">
        <f t="shared" ref="O1667:O1730" si="266">AVERAGEIFS(N:N,D:D,D1667)</f>
        <v>524.30656862745093</v>
      </c>
      <c r="P1667" s="1" t="str">
        <f t="shared" ref="P1667:P1730" si="267">TEXT(B1667,"mm-yyyy")</f>
        <v>01-2024</v>
      </c>
      <c r="T1667" s="1"/>
      <c r="U1667" s="1"/>
      <c r="V1667" s="1" t="s">
        <v>3912</v>
      </c>
      <c r="W1667" s="1"/>
      <c r="X1667" s="1" t="s">
        <v>1627</v>
      </c>
      <c r="Y1667" s="2" t="s">
        <v>3912</v>
      </c>
      <c r="Z1667" s="4" t="s">
        <v>535</v>
      </c>
      <c r="AD1667" t="str">
        <f t="shared" ref="AD1667:AD1730" si="268">SUBSTITUTE(SUBSTITUTE(AC1667,"@",""),"#","")</f>
        <v/>
      </c>
    </row>
    <row r="1668" spans="1:30" ht="14.25">
      <c r="A1668" s="1" t="str">
        <f t="shared" si="260"/>
        <v>130ec193</v>
      </c>
      <c r="B1668" s="3">
        <v>45569</v>
      </c>
      <c r="C1668" s="2" t="str">
        <f t="shared" si="261"/>
        <v>East</v>
      </c>
      <c r="D1668" s="4" t="str">
        <f t="shared" si="262"/>
        <v>Groceries</v>
      </c>
      <c r="E1668" s="1">
        <v>1407.48</v>
      </c>
      <c r="F1668" s="1">
        <v>42</v>
      </c>
      <c r="G1668" s="1">
        <v>35</v>
      </c>
      <c r="H1668">
        <v>1808.37</v>
      </c>
      <c r="I1668" s="10">
        <f t="shared" si="265"/>
        <v>1.2848282035979195</v>
      </c>
      <c r="J1668">
        <f t="shared" si="263"/>
        <v>2506.2477027027048</v>
      </c>
      <c r="K1668">
        <f t="shared" si="264"/>
        <v>2596472.620000002</v>
      </c>
      <c r="L1668" t="s">
        <v>88</v>
      </c>
      <c r="M1668" t="s">
        <v>3912</v>
      </c>
      <c r="N1668" s="1">
        <f t="shared" si="259"/>
        <v>921.68499999999995</v>
      </c>
      <c r="O1668" s="1">
        <f t="shared" si="266"/>
        <v>515.36624489795861</v>
      </c>
      <c r="P1668" s="1" t="str">
        <f t="shared" si="267"/>
        <v>10-2024</v>
      </c>
      <c r="T1668" s="1"/>
      <c r="U1668" s="1"/>
      <c r="V1668" s="1" t="s">
        <v>3912</v>
      </c>
      <c r="W1668" s="1"/>
      <c r="X1668" s="1" t="s">
        <v>1628</v>
      </c>
      <c r="Y1668" s="2" t="s">
        <v>3912</v>
      </c>
      <c r="Z1668" s="4" t="s">
        <v>88</v>
      </c>
      <c r="AD1668" t="str">
        <f t="shared" si="268"/>
        <v/>
      </c>
    </row>
    <row r="1669" spans="1:30" ht="14.25">
      <c r="A1669" s="1" t="str">
        <f t="shared" si="260"/>
        <v>8ce22846</v>
      </c>
      <c r="B1669" s="3">
        <v>45453</v>
      </c>
      <c r="C1669" s="2" t="str">
        <f t="shared" si="261"/>
        <v>West</v>
      </c>
      <c r="D1669" s="4" t="str">
        <f t="shared" si="262"/>
        <v>Furniture</v>
      </c>
      <c r="E1669" s="1">
        <v>352.88</v>
      </c>
      <c r="F1669" s="1">
        <v>23</v>
      </c>
      <c r="G1669" s="1">
        <v>3</v>
      </c>
      <c r="H1669">
        <v>512.44000000000005</v>
      </c>
      <c r="I1669" s="10">
        <f t="shared" si="265"/>
        <v>1.4521650419406031</v>
      </c>
      <c r="J1669">
        <f t="shared" si="263"/>
        <v>2537.5954861821929</v>
      </c>
      <c r="K1669">
        <f t="shared" si="264"/>
        <v>2479230.7900000024</v>
      </c>
      <c r="L1669" t="s">
        <v>1645</v>
      </c>
      <c r="M1669" t="s">
        <v>3911</v>
      </c>
      <c r="N1669" s="1">
        <f t="shared" si="259"/>
        <v>257.72000000000003</v>
      </c>
      <c r="O1669" s="1">
        <f t="shared" si="266"/>
        <v>524.30656862745093</v>
      </c>
      <c r="P1669" s="1" t="str">
        <f t="shared" si="267"/>
        <v>06-2024</v>
      </c>
      <c r="T1669" s="1"/>
      <c r="U1669" s="1"/>
      <c r="V1669" s="1" t="s">
        <v>3911</v>
      </c>
      <c r="W1669" s="1"/>
      <c r="X1669" s="1" t="s">
        <v>1629</v>
      </c>
      <c r="Y1669" s="2" t="s">
        <v>959</v>
      </c>
      <c r="Z1669" s="4" t="s">
        <v>535</v>
      </c>
      <c r="AD1669" t="str">
        <f t="shared" si="268"/>
        <v/>
      </c>
    </row>
    <row r="1670" spans="1:30" ht="14.25">
      <c r="A1670" s="1" t="str">
        <f t="shared" si="260"/>
        <v>49844294</v>
      </c>
      <c r="B1670" s="3">
        <v>45069</v>
      </c>
      <c r="C1670" s="2" t="str">
        <f t="shared" si="261"/>
        <v>West</v>
      </c>
      <c r="D1670" s="4" t="str">
        <f t="shared" si="262"/>
        <v>Clothing</v>
      </c>
      <c r="E1670" s="1">
        <v>2635.96</v>
      </c>
      <c r="F1670" s="1">
        <v>42</v>
      </c>
      <c r="G1670" s="1">
        <v>16</v>
      </c>
      <c r="H1670">
        <v>1726.64</v>
      </c>
      <c r="I1670" s="10">
        <f t="shared" si="265"/>
        <v>0.65503270155844551</v>
      </c>
      <c r="J1670">
        <f t="shared" si="263"/>
        <v>2537.5954861821929</v>
      </c>
      <c r="K1670">
        <f t="shared" si="264"/>
        <v>2479230.7900000024</v>
      </c>
      <c r="L1670" t="s">
        <v>1474</v>
      </c>
      <c r="M1670" t="s">
        <v>3911</v>
      </c>
      <c r="N1670" s="1">
        <f t="shared" ref="N1670:N1733" si="269">AVERAGE(G1670,H1670)</f>
        <v>871.32</v>
      </c>
      <c r="O1670" s="1">
        <f t="shared" si="266"/>
        <v>518.08361275088532</v>
      </c>
      <c r="P1670" s="1" t="str">
        <f t="shared" si="267"/>
        <v>05-2023</v>
      </c>
      <c r="T1670" s="1"/>
      <c r="U1670" s="1"/>
      <c r="V1670" s="1" t="s">
        <v>3911</v>
      </c>
      <c r="W1670" s="1"/>
      <c r="X1670" s="1">
        <v>49844294</v>
      </c>
      <c r="Y1670" s="2" t="s">
        <v>959</v>
      </c>
      <c r="Z1670" s="4" t="s">
        <v>1474</v>
      </c>
      <c r="AD1670" t="str">
        <f t="shared" si="268"/>
        <v/>
      </c>
    </row>
    <row r="1671" spans="1:30" ht="14.25">
      <c r="A1671" s="1" t="str">
        <f t="shared" si="260"/>
        <v>af71d6dd</v>
      </c>
      <c r="B1671" s="3">
        <v>45030</v>
      </c>
      <c r="C1671" s="2" t="str">
        <f t="shared" si="261"/>
        <v>West</v>
      </c>
      <c r="D1671" s="4" t="str">
        <f t="shared" si="262"/>
        <v>Sports</v>
      </c>
      <c r="E1671" s="1">
        <v>2182.35</v>
      </c>
      <c r="F1671" s="1">
        <v>24</v>
      </c>
      <c r="G1671" s="1">
        <v>12</v>
      </c>
      <c r="H1671">
        <v>716.28</v>
      </c>
      <c r="I1671" s="10">
        <f t="shared" si="265"/>
        <v>0.32821499759433637</v>
      </c>
      <c r="J1671">
        <f t="shared" si="263"/>
        <v>2537.5954861821929</v>
      </c>
      <c r="K1671">
        <f t="shared" si="264"/>
        <v>2479230.7900000024</v>
      </c>
      <c r="L1671" t="s">
        <v>3914</v>
      </c>
      <c r="M1671" t="s">
        <v>3911</v>
      </c>
      <c r="N1671" s="1">
        <f t="shared" si="269"/>
        <v>364.14</v>
      </c>
      <c r="O1671" s="1">
        <f t="shared" si="266"/>
        <v>516.19997471554962</v>
      </c>
      <c r="P1671" s="1" t="str">
        <f t="shared" si="267"/>
        <v>04-2023</v>
      </c>
      <c r="T1671" s="1"/>
      <c r="U1671" s="1"/>
      <c r="V1671" s="1" t="s">
        <v>3911</v>
      </c>
      <c r="W1671" s="1"/>
      <c r="X1671" s="1" t="s">
        <v>1630</v>
      </c>
      <c r="Y1671" s="2" t="s">
        <v>959</v>
      </c>
      <c r="Z1671" s="4" t="s">
        <v>1531</v>
      </c>
      <c r="AD1671" t="str">
        <f t="shared" si="268"/>
        <v/>
      </c>
    </row>
    <row r="1672" spans="1:30" ht="14.25">
      <c r="A1672" s="1" t="str">
        <f t="shared" si="260"/>
        <v>eaf6ee9c</v>
      </c>
      <c r="B1672" s="3">
        <v>45090</v>
      </c>
      <c r="C1672" s="2" t="str">
        <f t="shared" si="261"/>
        <v>East</v>
      </c>
      <c r="D1672" s="4" t="str">
        <f t="shared" si="262"/>
        <v>Furniture</v>
      </c>
      <c r="E1672" s="1">
        <v>223.25</v>
      </c>
      <c r="F1672" s="1">
        <v>11</v>
      </c>
      <c r="G1672" s="1">
        <v>25</v>
      </c>
      <c r="H1672">
        <v>1933.72</v>
      </c>
      <c r="I1672" s="10">
        <f t="shared" si="265"/>
        <v>8.6616797312430016</v>
      </c>
      <c r="J1672">
        <f t="shared" si="263"/>
        <v>2506.2477027027048</v>
      </c>
      <c r="K1672">
        <f t="shared" si="264"/>
        <v>2596472.620000002</v>
      </c>
      <c r="L1672" t="s">
        <v>1645</v>
      </c>
      <c r="M1672" t="s">
        <v>3912</v>
      </c>
      <c r="N1672" s="1">
        <f t="shared" si="269"/>
        <v>979.36</v>
      </c>
      <c r="O1672" s="1">
        <f t="shared" si="266"/>
        <v>524.30656862745093</v>
      </c>
      <c r="P1672" s="1" t="str">
        <f t="shared" si="267"/>
        <v>06-2023</v>
      </c>
      <c r="T1672" s="1"/>
      <c r="U1672" s="1"/>
      <c r="V1672" s="1" t="s">
        <v>3912</v>
      </c>
      <c r="W1672" s="1"/>
      <c r="X1672" s="1" t="s">
        <v>1631</v>
      </c>
      <c r="Y1672" s="2" t="s">
        <v>3912</v>
      </c>
      <c r="Z1672" s="4" t="s">
        <v>535</v>
      </c>
      <c r="AD1672" t="str">
        <f t="shared" si="268"/>
        <v/>
      </c>
    </row>
    <row r="1673" spans="1:30" ht="14.25">
      <c r="A1673" s="1" t="str">
        <f t="shared" si="260"/>
        <v>6d63e596</v>
      </c>
      <c r="B1673" s="3">
        <v>45412</v>
      </c>
      <c r="C1673" s="2" t="str">
        <f t="shared" si="261"/>
        <v>North</v>
      </c>
      <c r="D1673" s="4" t="str">
        <f t="shared" si="262"/>
        <v>Groceries</v>
      </c>
      <c r="E1673" s="1">
        <v>102.02</v>
      </c>
      <c r="F1673" s="1">
        <v>45</v>
      </c>
      <c r="G1673" s="1">
        <v>47</v>
      </c>
      <c r="H1673">
        <v>1878.03</v>
      </c>
      <c r="I1673" s="10">
        <f t="shared" si="265"/>
        <v>18.408449323662026</v>
      </c>
      <c r="J1673">
        <f t="shared" si="263"/>
        <v>2571.1423225152107</v>
      </c>
      <c r="K1673">
        <f t="shared" si="264"/>
        <v>2535146.3299999977</v>
      </c>
      <c r="L1673" t="s">
        <v>88</v>
      </c>
      <c r="M1673" t="s">
        <v>3910</v>
      </c>
      <c r="N1673" s="1">
        <f t="shared" si="269"/>
        <v>962.51499999999999</v>
      </c>
      <c r="O1673" s="1">
        <f t="shared" si="266"/>
        <v>515.36624489795861</v>
      </c>
      <c r="P1673" s="1" t="str">
        <f t="shared" si="267"/>
        <v>04-2024</v>
      </c>
      <c r="T1673" s="1"/>
      <c r="U1673" s="1"/>
      <c r="V1673" s="1" t="s">
        <v>3910</v>
      </c>
      <c r="W1673" s="1"/>
      <c r="X1673" s="1" t="s">
        <v>1632</v>
      </c>
      <c r="Y1673" s="2" t="s">
        <v>3910</v>
      </c>
      <c r="Z1673" s="4" t="s">
        <v>88</v>
      </c>
      <c r="AD1673" t="str">
        <f t="shared" si="268"/>
        <v/>
      </c>
    </row>
    <row r="1674" spans="1:30" ht="14.25">
      <c r="A1674" s="1" t="str">
        <f t="shared" si="260"/>
        <v>e5cf4f8c</v>
      </c>
      <c r="B1674" s="3">
        <v>44897</v>
      </c>
      <c r="C1674" s="2" t="str">
        <f t="shared" si="261"/>
        <v>South</v>
      </c>
      <c r="D1674" s="4" t="str">
        <f t="shared" si="262"/>
        <v>Electronics</v>
      </c>
      <c r="E1674" s="1">
        <v>1962.68</v>
      </c>
      <c r="F1674" s="1">
        <v>27</v>
      </c>
      <c r="G1674" s="1">
        <v>3</v>
      </c>
      <c r="H1674">
        <v>394.39</v>
      </c>
      <c r="I1674" s="10">
        <f t="shared" si="265"/>
        <v>0.20094462673487271</v>
      </c>
      <c r="J1674">
        <f t="shared" si="263"/>
        <v>2496.4375124875119</v>
      </c>
      <c r="K1674">
        <f t="shared" si="264"/>
        <v>2498933.9499999993</v>
      </c>
      <c r="L1674" t="s">
        <v>3915</v>
      </c>
      <c r="M1674" t="s">
        <v>3913</v>
      </c>
      <c r="N1674" s="1">
        <f t="shared" si="269"/>
        <v>198.69499999999999</v>
      </c>
      <c r="O1674" s="1">
        <f t="shared" si="266"/>
        <v>507.6997287299634</v>
      </c>
      <c r="P1674" s="1" t="str">
        <f t="shared" si="267"/>
        <v>12-2022</v>
      </c>
      <c r="T1674" s="1"/>
      <c r="U1674" s="1"/>
      <c r="V1674" s="1" t="s">
        <v>3913</v>
      </c>
      <c r="W1674" s="1"/>
      <c r="X1674" s="1" t="s">
        <v>1633</v>
      </c>
      <c r="Y1674" s="2" t="s">
        <v>3913</v>
      </c>
      <c r="Z1674" s="4" t="s">
        <v>1222</v>
      </c>
      <c r="AD1674" t="str">
        <f t="shared" si="268"/>
        <v/>
      </c>
    </row>
    <row r="1675" spans="1:30" ht="14.25">
      <c r="A1675" s="1" t="str">
        <f t="shared" si="260"/>
        <v>f752df54</v>
      </c>
      <c r="B1675" s="3">
        <v>45189</v>
      </c>
      <c r="C1675" s="2" t="str">
        <f t="shared" si="261"/>
        <v>West</v>
      </c>
      <c r="D1675" s="4" t="str">
        <f t="shared" si="262"/>
        <v>Electronics</v>
      </c>
      <c r="E1675" s="1">
        <v>2588.66</v>
      </c>
      <c r="F1675" s="1">
        <v>9</v>
      </c>
      <c r="G1675" s="1">
        <v>11</v>
      </c>
      <c r="H1675">
        <v>382.41</v>
      </c>
      <c r="I1675" s="10">
        <f t="shared" si="265"/>
        <v>0.14772507783949998</v>
      </c>
      <c r="J1675">
        <f t="shared" si="263"/>
        <v>2537.5954861821929</v>
      </c>
      <c r="K1675">
        <f t="shared" si="264"/>
        <v>2479230.7900000024</v>
      </c>
      <c r="L1675" t="s">
        <v>3915</v>
      </c>
      <c r="M1675" t="s">
        <v>3911</v>
      </c>
      <c r="N1675" s="1">
        <f t="shared" si="269"/>
        <v>196.70500000000001</v>
      </c>
      <c r="O1675" s="1">
        <f t="shared" si="266"/>
        <v>507.6997287299634</v>
      </c>
      <c r="P1675" s="1" t="str">
        <f t="shared" si="267"/>
        <v>09-2023</v>
      </c>
      <c r="T1675" s="1"/>
      <c r="U1675" s="1"/>
      <c r="V1675" s="1" t="s">
        <v>3911</v>
      </c>
      <c r="W1675" s="1"/>
      <c r="X1675" s="1" t="s">
        <v>1634</v>
      </c>
      <c r="Y1675" s="2" t="s">
        <v>3911</v>
      </c>
      <c r="Z1675" s="4" t="s">
        <v>1222</v>
      </c>
      <c r="AD1675" t="str">
        <f t="shared" si="268"/>
        <v/>
      </c>
    </row>
    <row r="1676" spans="1:30" ht="14.25">
      <c r="A1676" s="1" t="str">
        <f t="shared" si="260"/>
        <v>0fa0e3f9</v>
      </c>
      <c r="B1676" s="3">
        <v>45541</v>
      </c>
      <c r="C1676" s="2" t="str">
        <f t="shared" si="261"/>
        <v>North</v>
      </c>
      <c r="D1676" s="4" t="str">
        <f t="shared" si="262"/>
        <v>Sports</v>
      </c>
      <c r="E1676" s="1">
        <v>4140.6499999999996</v>
      </c>
      <c r="F1676" s="1">
        <v>49</v>
      </c>
      <c r="G1676" s="1">
        <v>2</v>
      </c>
      <c r="H1676">
        <v>1658.12</v>
      </c>
      <c r="I1676" s="10">
        <f t="shared" si="265"/>
        <v>0.40044920483498969</v>
      </c>
      <c r="J1676">
        <f t="shared" si="263"/>
        <v>2571.1423225152107</v>
      </c>
      <c r="K1676">
        <f t="shared" si="264"/>
        <v>2535146.3299999977</v>
      </c>
      <c r="L1676" t="s">
        <v>3914</v>
      </c>
      <c r="M1676" t="s">
        <v>3910</v>
      </c>
      <c r="N1676" s="1">
        <f t="shared" si="269"/>
        <v>830.06</v>
      </c>
      <c r="O1676" s="1">
        <f t="shared" si="266"/>
        <v>516.19997471554962</v>
      </c>
      <c r="P1676" s="1" t="str">
        <f t="shared" si="267"/>
        <v>09-2024</v>
      </c>
      <c r="T1676" s="1"/>
      <c r="U1676" s="1"/>
      <c r="V1676" s="1" t="s">
        <v>3910</v>
      </c>
      <c r="W1676" s="1"/>
      <c r="X1676" s="1" t="s">
        <v>1635</v>
      </c>
      <c r="Y1676" s="2" t="s">
        <v>3910</v>
      </c>
      <c r="Z1676" s="4" t="s">
        <v>1531</v>
      </c>
      <c r="AD1676" t="str">
        <f t="shared" si="268"/>
        <v/>
      </c>
    </row>
    <row r="1677" spans="1:30" ht="14.25">
      <c r="A1677" s="1" t="str">
        <f t="shared" si="260"/>
        <v>78f4cb38</v>
      </c>
      <c r="B1677" s="3">
        <v>45194</v>
      </c>
      <c r="C1677" s="2" t="str">
        <f t="shared" si="261"/>
        <v>East</v>
      </c>
      <c r="D1677" s="4" t="str">
        <f t="shared" si="262"/>
        <v>Sports</v>
      </c>
      <c r="E1677" s="1">
        <v>3417.74</v>
      </c>
      <c r="F1677" s="1">
        <v>9</v>
      </c>
      <c r="G1677" s="1">
        <v>17</v>
      </c>
      <c r="H1677">
        <v>1088.74</v>
      </c>
      <c r="I1677" s="10">
        <f t="shared" si="265"/>
        <v>0.31855553669969044</v>
      </c>
      <c r="J1677">
        <f t="shared" si="263"/>
        <v>2506.2477027027048</v>
      </c>
      <c r="K1677">
        <f t="shared" si="264"/>
        <v>2596472.620000002</v>
      </c>
      <c r="L1677" t="s">
        <v>3914</v>
      </c>
      <c r="M1677" t="s">
        <v>3912</v>
      </c>
      <c r="N1677" s="1">
        <f t="shared" si="269"/>
        <v>552.87</v>
      </c>
      <c r="O1677" s="1">
        <f t="shared" si="266"/>
        <v>516.19997471554962</v>
      </c>
      <c r="P1677" s="1" t="str">
        <f t="shared" si="267"/>
        <v>09-2023</v>
      </c>
      <c r="T1677" s="1"/>
      <c r="U1677" s="1"/>
      <c r="V1677" s="1" t="s">
        <v>3912</v>
      </c>
      <c r="W1677" s="1"/>
      <c r="X1677" s="1" t="s">
        <v>1636</v>
      </c>
      <c r="Y1677" s="2" t="s">
        <v>3912</v>
      </c>
      <c r="Z1677" s="4" t="s">
        <v>1531</v>
      </c>
      <c r="AD1677" t="str">
        <f t="shared" si="268"/>
        <v/>
      </c>
    </row>
    <row r="1678" spans="1:30" ht="14.25">
      <c r="A1678" s="1" t="str">
        <f t="shared" si="260"/>
        <v>e2b94564</v>
      </c>
      <c r="B1678" s="3">
        <v>45554</v>
      </c>
      <c r="C1678" s="2" t="str">
        <f t="shared" si="261"/>
        <v>South</v>
      </c>
      <c r="D1678" s="4" t="str">
        <f t="shared" si="262"/>
        <v>Sports</v>
      </c>
      <c r="E1678" s="1">
        <v>2045.63</v>
      </c>
      <c r="F1678" s="1">
        <v>48</v>
      </c>
      <c r="G1678" s="1">
        <v>30</v>
      </c>
      <c r="H1678">
        <v>639.82000000000005</v>
      </c>
      <c r="I1678" s="10">
        <f t="shared" si="265"/>
        <v>0.31277405982509054</v>
      </c>
      <c r="J1678">
        <f t="shared" si="263"/>
        <v>2496.4375124875119</v>
      </c>
      <c r="K1678">
        <f t="shared" si="264"/>
        <v>2498933.9499999993</v>
      </c>
      <c r="L1678" t="s">
        <v>3914</v>
      </c>
      <c r="M1678" t="s">
        <v>3913</v>
      </c>
      <c r="N1678" s="1">
        <f t="shared" si="269"/>
        <v>334.91</v>
      </c>
      <c r="O1678" s="1">
        <f t="shared" si="266"/>
        <v>516.19997471554962</v>
      </c>
      <c r="P1678" s="1" t="str">
        <f t="shared" si="267"/>
        <v>09-2024</v>
      </c>
      <c r="T1678" s="1"/>
      <c r="U1678" s="1"/>
      <c r="V1678" s="1" t="s">
        <v>3913</v>
      </c>
      <c r="W1678" s="1"/>
      <c r="X1678" s="1" t="s">
        <v>1637</v>
      </c>
      <c r="Y1678" s="2" t="s">
        <v>3913</v>
      </c>
      <c r="Z1678" s="4" t="s">
        <v>1531</v>
      </c>
      <c r="AD1678" t="str">
        <f t="shared" si="268"/>
        <v/>
      </c>
    </row>
    <row r="1679" spans="1:30" ht="14.25">
      <c r="A1679" s="1" t="str">
        <f t="shared" si="260"/>
        <v>4751882a</v>
      </c>
      <c r="B1679" s="3">
        <v>45113</v>
      </c>
      <c r="C1679" s="2" t="str">
        <f t="shared" si="261"/>
        <v>South</v>
      </c>
      <c r="D1679" s="4" t="str">
        <f t="shared" si="262"/>
        <v>Sports</v>
      </c>
      <c r="E1679" s="1">
        <v>3271.35</v>
      </c>
      <c r="F1679" s="1">
        <v>19</v>
      </c>
      <c r="G1679" s="1">
        <v>2</v>
      </c>
      <c r="H1679">
        <v>1406.01</v>
      </c>
      <c r="I1679" s="10">
        <f t="shared" si="265"/>
        <v>0.42979503874547204</v>
      </c>
      <c r="J1679">
        <f t="shared" si="263"/>
        <v>2496.4375124875119</v>
      </c>
      <c r="K1679">
        <f t="shared" si="264"/>
        <v>2498933.9499999993</v>
      </c>
      <c r="L1679" t="s">
        <v>3914</v>
      </c>
      <c r="M1679" t="s">
        <v>3913</v>
      </c>
      <c r="N1679" s="1">
        <f t="shared" si="269"/>
        <v>704.005</v>
      </c>
      <c r="O1679" s="1">
        <f t="shared" si="266"/>
        <v>516.19997471554962</v>
      </c>
      <c r="P1679" s="1" t="str">
        <f t="shared" si="267"/>
        <v>07-2023</v>
      </c>
      <c r="T1679" s="1"/>
      <c r="U1679" s="1"/>
      <c r="V1679" s="1" t="s">
        <v>3913</v>
      </c>
      <c r="W1679" s="1"/>
      <c r="X1679" s="1" t="s">
        <v>1638</v>
      </c>
      <c r="Y1679" s="2" t="s">
        <v>3913</v>
      </c>
      <c r="Z1679" s="4" t="s">
        <v>1531</v>
      </c>
      <c r="AD1679" t="str">
        <f t="shared" si="268"/>
        <v/>
      </c>
    </row>
    <row r="1680" spans="1:30" ht="14.25">
      <c r="A1680" s="1" t="str">
        <f t="shared" si="260"/>
        <v>0e2864e8</v>
      </c>
      <c r="B1680" s="3">
        <v>45599</v>
      </c>
      <c r="C1680" s="2" t="str">
        <f t="shared" si="261"/>
        <v>North</v>
      </c>
      <c r="D1680" s="4" t="str">
        <f t="shared" si="262"/>
        <v>Electronics</v>
      </c>
      <c r="E1680" s="1">
        <v>4959.6499999999996</v>
      </c>
      <c r="F1680" s="1">
        <v>24</v>
      </c>
      <c r="G1680" s="1">
        <v>33</v>
      </c>
      <c r="H1680">
        <v>1201.2</v>
      </c>
      <c r="I1680" s="10">
        <f t="shared" si="265"/>
        <v>0.24219450969322434</v>
      </c>
      <c r="J1680">
        <f t="shared" si="263"/>
        <v>2571.1423225152107</v>
      </c>
      <c r="K1680">
        <f t="shared" si="264"/>
        <v>2535146.3299999977</v>
      </c>
      <c r="L1680" t="s">
        <v>3915</v>
      </c>
      <c r="M1680" t="s">
        <v>3910</v>
      </c>
      <c r="N1680" s="1">
        <f t="shared" si="269"/>
        <v>617.1</v>
      </c>
      <c r="O1680" s="1">
        <f t="shared" si="266"/>
        <v>507.6997287299634</v>
      </c>
      <c r="P1680" s="1" t="str">
        <f t="shared" si="267"/>
        <v>11-2024</v>
      </c>
      <c r="T1680" s="1"/>
      <c r="U1680" s="1"/>
      <c r="V1680" s="1" t="s">
        <v>3910</v>
      </c>
      <c r="W1680" s="1"/>
      <c r="X1680" s="1" t="s">
        <v>1639</v>
      </c>
      <c r="Y1680" s="2" t="s">
        <v>3910</v>
      </c>
      <c r="Z1680" s="4" t="s">
        <v>1222</v>
      </c>
      <c r="AD1680" t="str">
        <f t="shared" si="268"/>
        <v/>
      </c>
    </row>
    <row r="1681" spans="1:30" ht="14.25">
      <c r="A1681" s="1" t="str">
        <f t="shared" si="260"/>
        <v>9af2d455</v>
      </c>
      <c r="B1681" s="3">
        <v>45094</v>
      </c>
      <c r="C1681" s="2" t="str">
        <f t="shared" si="261"/>
        <v>West</v>
      </c>
      <c r="D1681" s="4" t="str">
        <f t="shared" si="262"/>
        <v>Groceries</v>
      </c>
      <c r="E1681" s="1">
        <v>1851.49</v>
      </c>
      <c r="F1681" s="1">
        <v>19</v>
      </c>
      <c r="G1681" s="1">
        <v>30</v>
      </c>
      <c r="H1681">
        <v>1004.26</v>
      </c>
      <c r="I1681" s="10">
        <f t="shared" si="265"/>
        <v>0.54240638620786497</v>
      </c>
      <c r="J1681">
        <f t="shared" si="263"/>
        <v>2537.5954861821929</v>
      </c>
      <c r="K1681">
        <f t="shared" si="264"/>
        <v>2479230.7900000024</v>
      </c>
      <c r="L1681" t="s">
        <v>88</v>
      </c>
      <c r="M1681" t="s">
        <v>3911</v>
      </c>
      <c r="N1681" s="1">
        <f t="shared" si="269"/>
        <v>517.13</v>
      </c>
      <c r="O1681" s="1">
        <f t="shared" si="266"/>
        <v>515.36624489795861</v>
      </c>
      <c r="P1681" s="1" t="str">
        <f t="shared" si="267"/>
        <v>06-2023</v>
      </c>
      <c r="T1681" s="1"/>
      <c r="U1681" s="1"/>
      <c r="V1681" s="1" t="s">
        <v>3911</v>
      </c>
      <c r="W1681" s="1"/>
      <c r="X1681" s="1" t="s">
        <v>1640</v>
      </c>
      <c r="Y1681" s="2" t="s">
        <v>3911</v>
      </c>
      <c r="Z1681" s="4" t="s">
        <v>88</v>
      </c>
      <c r="AD1681" t="str">
        <f t="shared" si="268"/>
        <v/>
      </c>
    </row>
    <row r="1682" spans="1:30" ht="14.25">
      <c r="A1682" s="1" t="str">
        <f t="shared" si="260"/>
        <v>63e1cd8d</v>
      </c>
      <c r="B1682" s="3">
        <v>45274</v>
      </c>
      <c r="C1682" s="2" t="str">
        <f t="shared" si="261"/>
        <v>South</v>
      </c>
      <c r="D1682" s="4" t="str">
        <f t="shared" si="262"/>
        <v>Groceries</v>
      </c>
      <c r="E1682" s="1">
        <v>372.04</v>
      </c>
      <c r="F1682" s="1">
        <v>34</v>
      </c>
      <c r="G1682" s="1">
        <v>4</v>
      </c>
      <c r="H1682">
        <v>40.86</v>
      </c>
      <c r="I1682" s="10">
        <f t="shared" si="265"/>
        <v>0.10982690033329749</v>
      </c>
      <c r="J1682">
        <f t="shared" si="263"/>
        <v>2496.4375124875119</v>
      </c>
      <c r="K1682">
        <f t="shared" si="264"/>
        <v>2498933.9499999993</v>
      </c>
      <c r="L1682" t="s">
        <v>88</v>
      </c>
      <c r="M1682" t="s">
        <v>3913</v>
      </c>
      <c r="N1682" s="1">
        <f t="shared" si="269"/>
        <v>22.43</v>
      </c>
      <c r="O1682" s="1">
        <f t="shared" si="266"/>
        <v>515.36624489795861</v>
      </c>
      <c r="P1682" s="1" t="str">
        <f t="shared" si="267"/>
        <v>12-2023</v>
      </c>
      <c r="T1682" s="1"/>
      <c r="U1682" s="1"/>
      <c r="V1682" s="1" t="s">
        <v>3913</v>
      </c>
      <c r="W1682" s="1"/>
      <c r="X1682" s="1" t="s">
        <v>1641</v>
      </c>
      <c r="Y1682" s="2" t="s">
        <v>3913</v>
      </c>
      <c r="Z1682" s="4" t="s">
        <v>88</v>
      </c>
      <c r="AD1682" t="str">
        <f t="shared" si="268"/>
        <v/>
      </c>
    </row>
    <row r="1683" spans="1:30" ht="14.25">
      <c r="A1683" s="1" t="str">
        <f t="shared" si="260"/>
        <v>da853f35</v>
      </c>
      <c r="B1683" s="3">
        <v>45076</v>
      </c>
      <c r="C1683" s="2" t="str">
        <f t="shared" si="261"/>
        <v>North</v>
      </c>
      <c r="D1683" s="4" t="str">
        <f t="shared" si="262"/>
        <v>Electronics</v>
      </c>
      <c r="E1683" s="1">
        <v>2952.87</v>
      </c>
      <c r="F1683" s="1">
        <v>39</v>
      </c>
      <c r="G1683" s="1">
        <v>39</v>
      </c>
      <c r="H1683">
        <v>451.49</v>
      </c>
      <c r="I1683" s="10">
        <f t="shared" si="265"/>
        <v>0.1528987053273595</v>
      </c>
      <c r="J1683">
        <f t="shared" si="263"/>
        <v>2571.1423225152107</v>
      </c>
      <c r="K1683">
        <f t="shared" si="264"/>
        <v>2535146.3299999977</v>
      </c>
      <c r="L1683" t="s">
        <v>3915</v>
      </c>
      <c r="M1683" t="s">
        <v>3910</v>
      </c>
      <c r="N1683" s="1">
        <f t="shared" si="269"/>
        <v>245.245</v>
      </c>
      <c r="O1683" s="1">
        <f t="shared" si="266"/>
        <v>507.6997287299634</v>
      </c>
      <c r="P1683" s="1" t="str">
        <f t="shared" si="267"/>
        <v>05-2023</v>
      </c>
      <c r="T1683" s="1"/>
      <c r="U1683" s="1"/>
      <c r="V1683" s="1" t="s">
        <v>3910</v>
      </c>
      <c r="W1683" s="1"/>
      <c r="X1683" s="1" t="s">
        <v>1642</v>
      </c>
      <c r="Y1683" s="2" t="s">
        <v>3910</v>
      </c>
      <c r="Z1683" s="4" t="s">
        <v>1222</v>
      </c>
      <c r="AD1683" t="str">
        <f t="shared" si="268"/>
        <v/>
      </c>
    </row>
    <row r="1684" spans="1:30" ht="14.25">
      <c r="A1684" s="1" t="str">
        <f t="shared" si="260"/>
        <v>c7eee507</v>
      </c>
      <c r="B1684" s="3">
        <v>45392</v>
      </c>
      <c r="C1684" s="2" t="str">
        <f t="shared" si="261"/>
        <v>South</v>
      </c>
      <c r="D1684" s="4" t="str">
        <f t="shared" si="262"/>
        <v>Clothing</v>
      </c>
      <c r="E1684" s="1">
        <v>3436.69</v>
      </c>
      <c r="F1684" s="1">
        <v>35</v>
      </c>
      <c r="G1684" s="1">
        <v>39</v>
      </c>
      <c r="H1684">
        <v>1894.72</v>
      </c>
      <c r="I1684" s="10">
        <f t="shared" si="265"/>
        <v>0.55132118404627706</v>
      </c>
      <c r="J1684">
        <f t="shared" si="263"/>
        <v>2496.4375124875119</v>
      </c>
      <c r="K1684">
        <f t="shared" si="264"/>
        <v>2498933.9499999993</v>
      </c>
      <c r="L1684" t="s">
        <v>1474</v>
      </c>
      <c r="M1684" t="s">
        <v>3913</v>
      </c>
      <c r="N1684" s="1">
        <f t="shared" si="269"/>
        <v>966.86</v>
      </c>
      <c r="O1684" s="1">
        <f t="shared" si="266"/>
        <v>518.08361275088532</v>
      </c>
      <c r="P1684" s="1" t="str">
        <f t="shared" si="267"/>
        <v>04-2024</v>
      </c>
      <c r="T1684" s="1"/>
      <c r="U1684" s="1"/>
      <c r="V1684" s="1" t="s">
        <v>3913</v>
      </c>
      <c r="W1684" s="1"/>
      <c r="X1684" s="1" t="s">
        <v>1643</v>
      </c>
      <c r="Y1684" s="2" t="s">
        <v>3913</v>
      </c>
      <c r="Z1684" s="4" t="s">
        <v>1474</v>
      </c>
      <c r="AD1684" t="str">
        <f t="shared" si="268"/>
        <v/>
      </c>
    </row>
    <row r="1685" spans="1:30" ht="14.25">
      <c r="A1685" s="1" t="str">
        <f t="shared" si="260"/>
        <v>abcb79a0</v>
      </c>
      <c r="B1685" s="3">
        <v>45165</v>
      </c>
      <c r="C1685" s="2" t="str">
        <f t="shared" si="261"/>
        <v>West</v>
      </c>
      <c r="D1685" s="4" t="str">
        <f t="shared" si="262"/>
        <v>Furniture</v>
      </c>
      <c r="E1685" s="1">
        <v>2322.39</v>
      </c>
      <c r="F1685" s="1">
        <v>14</v>
      </c>
      <c r="G1685" s="1">
        <v>17</v>
      </c>
      <c r="H1685">
        <v>205.94</v>
      </c>
      <c r="I1685" s="10">
        <f t="shared" si="265"/>
        <v>8.8675889923742354E-2</v>
      </c>
      <c r="J1685">
        <f t="shared" si="263"/>
        <v>2537.5954861821929</v>
      </c>
      <c r="K1685">
        <f t="shared" si="264"/>
        <v>2479230.7900000024</v>
      </c>
      <c r="L1685" t="s">
        <v>1645</v>
      </c>
      <c r="M1685" t="s">
        <v>3911</v>
      </c>
      <c r="N1685" s="1">
        <f t="shared" si="269"/>
        <v>111.47</v>
      </c>
      <c r="O1685" s="1">
        <f t="shared" si="266"/>
        <v>524.30656862745093</v>
      </c>
      <c r="P1685" s="1" t="str">
        <f t="shared" si="267"/>
        <v>08-2023</v>
      </c>
      <c r="T1685" s="1"/>
      <c r="U1685" s="1"/>
      <c r="V1685" s="1" t="s">
        <v>3911</v>
      </c>
      <c r="W1685" s="1"/>
      <c r="X1685" s="1" t="s">
        <v>1644</v>
      </c>
      <c r="Y1685" s="2" t="s">
        <v>3911</v>
      </c>
      <c r="Z1685" s="4" t="s">
        <v>1645</v>
      </c>
      <c r="AD1685" t="str">
        <f t="shared" si="268"/>
        <v/>
      </c>
    </row>
    <row r="1686" spans="1:30" ht="14.25">
      <c r="A1686" s="1" t="str">
        <f t="shared" si="260"/>
        <v>138c04ac</v>
      </c>
      <c r="B1686" s="3">
        <v>45277</v>
      </c>
      <c r="C1686" s="2" t="str">
        <f t="shared" si="261"/>
        <v>East</v>
      </c>
      <c r="D1686" s="4" t="str">
        <f t="shared" si="262"/>
        <v>Clothing</v>
      </c>
      <c r="E1686" s="1">
        <v>3910.22</v>
      </c>
      <c r="F1686" s="1">
        <v>34</v>
      </c>
      <c r="G1686" s="1">
        <v>31</v>
      </c>
      <c r="H1686">
        <v>876.59</v>
      </c>
      <c r="I1686" s="10">
        <f t="shared" si="265"/>
        <v>0.22417920219322701</v>
      </c>
      <c r="J1686">
        <f t="shared" si="263"/>
        <v>2506.2477027027048</v>
      </c>
      <c r="K1686">
        <f t="shared" si="264"/>
        <v>2596472.620000002</v>
      </c>
      <c r="L1686" t="s">
        <v>1474</v>
      </c>
      <c r="M1686" t="s">
        <v>3912</v>
      </c>
      <c r="N1686" s="1">
        <f t="shared" si="269"/>
        <v>453.79500000000002</v>
      </c>
      <c r="O1686" s="1">
        <f t="shared" si="266"/>
        <v>518.08361275088532</v>
      </c>
      <c r="P1686" s="1" t="str">
        <f t="shared" si="267"/>
        <v>12-2023</v>
      </c>
      <c r="T1686" s="1"/>
      <c r="U1686" s="1"/>
      <c r="V1686" s="1" t="s">
        <v>3912</v>
      </c>
      <c r="W1686" s="1"/>
      <c r="X1686" s="1" t="s">
        <v>1646</v>
      </c>
      <c r="Y1686" s="2" t="s">
        <v>3912</v>
      </c>
      <c r="Z1686" s="4" t="s">
        <v>1474</v>
      </c>
      <c r="AD1686" t="str">
        <f t="shared" si="268"/>
        <v/>
      </c>
    </row>
    <row r="1687" spans="1:30" ht="14.25">
      <c r="A1687" s="1" t="str">
        <f t="shared" si="260"/>
        <v>cc2ebf01</v>
      </c>
      <c r="B1687" s="3">
        <v>45456</v>
      </c>
      <c r="C1687" s="2" t="str">
        <f t="shared" si="261"/>
        <v>South</v>
      </c>
      <c r="D1687" s="4" t="str">
        <f t="shared" si="262"/>
        <v>Furniture</v>
      </c>
      <c r="E1687" s="1">
        <v>1520.29</v>
      </c>
      <c r="F1687" s="1">
        <v>38</v>
      </c>
      <c r="G1687" s="1">
        <v>14</v>
      </c>
      <c r="H1687">
        <v>998.09</v>
      </c>
      <c r="I1687" s="10">
        <f t="shared" si="265"/>
        <v>0.65651290214366997</v>
      </c>
      <c r="J1687">
        <f t="shared" si="263"/>
        <v>2496.4375124875119</v>
      </c>
      <c r="K1687">
        <f t="shared" si="264"/>
        <v>2498933.9499999993</v>
      </c>
      <c r="L1687" t="s">
        <v>1645</v>
      </c>
      <c r="M1687" t="s">
        <v>3913</v>
      </c>
      <c r="N1687" s="1">
        <f t="shared" si="269"/>
        <v>506.04500000000002</v>
      </c>
      <c r="O1687" s="1">
        <f t="shared" si="266"/>
        <v>524.30656862745093</v>
      </c>
      <c r="P1687" s="1" t="str">
        <f t="shared" si="267"/>
        <v>06-2024</v>
      </c>
      <c r="T1687" s="1"/>
      <c r="U1687" s="1"/>
      <c r="V1687" s="1" t="s">
        <v>3913</v>
      </c>
      <c r="W1687" s="1"/>
      <c r="X1687" s="1" t="s">
        <v>1647</v>
      </c>
      <c r="Y1687" s="2" t="s">
        <v>3913</v>
      </c>
      <c r="Z1687" s="4" t="s">
        <v>1645</v>
      </c>
      <c r="AD1687" t="str">
        <f t="shared" si="268"/>
        <v/>
      </c>
    </row>
    <row r="1688" spans="1:30" ht="14.25">
      <c r="A1688" s="1" t="str">
        <f t="shared" si="260"/>
        <v>9c3dba02</v>
      </c>
      <c r="B1688" s="3">
        <v>45054</v>
      </c>
      <c r="C1688" s="2" t="str">
        <f t="shared" si="261"/>
        <v>North</v>
      </c>
      <c r="D1688" s="4" t="str">
        <f t="shared" si="262"/>
        <v>Furniture</v>
      </c>
      <c r="E1688" s="1">
        <v>546.87</v>
      </c>
      <c r="F1688" s="1">
        <v>31</v>
      </c>
      <c r="G1688" s="1">
        <v>9</v>
      </c>
      <c r="H1688">
        <v>1032.83</v>
      </c>
      <c r="I1688" s="10">
        <f t="shared" si="265"/>
        <v>1.8886206959606486</v>
      </c>
      <c r="J1688">
        <f t="shared" si="263"/>
        <v>2571.1423225152107</v>
      </c>
      <c r="K1688">
        <f t="shared" si="264"/>
        <v>2535146.3299999977</v>
      </c>
      <c r="L1688" t="s">
        <v>1645</v>
      </c>
      <c r="M1688" t="s">
        <v>3910</v>
      </c>
      <c r="N1688" s="1">
        <f t="shared" si="269"/>
        <v>520.91499999999996</v>
      </c>
      <c r="O1688" s="1">
        <f t="shared" si="266"/>
        <v>524.30656862745093</v>
      </c>
      <c r="P1688" s="1" t="str">
        <f t="shared" si="267"/>
        <v>05-2023</v>
      </c>
      <c r="T1688" s="1"/>
      <c r="U1688" s="1"/>
      <c r="V1688" s="1" t="s">
        <v>3910</v>
      </c>
      <c r="W1688" s="1"/>
      <c r="X1688" s="1" t="s">
        <v>1648</v>
      </c>
      <c r="Y1688" s="2" t="s">
        <v>3910</v>
      </c>
      <c r="Z1688" s="4" t="s">
        <v>1645</v>
      </c>
      <c r="AD1688" t="str">
        <f t="shared" si="268"/>
        <v/>
      </c>
    </row>
    <row r="1689" spans="1:30" ht="14.25">
      <c r="A1689" s="1" t="str">
        <f t="shared" si="260"/>
        <v>6036188d</v>
      </c>
      <c r="B1689" s="3">
        <v>45353</v>
      </c>
      <c r="C1689" s="2" t="str">
        <f t="shared" si="261"/>
        <v>East</v>
      </c>
      <c r="D1689" s="4" t="str">
        <f t="shared" si="262"/>
        <v>Groceries</v>
      </c>
      <c r="E1689" s="1">
        <v>3024.41</v>
      </c>
      <c r="F1689" s="1">
        <v>18</v>
      </c>
      <c r="G1689" s="1">
        <v>12</v>
      </c>
      <c r="H1689">
        <v>918.96</v>
      </c>
      <c r="I1689" s="10">
        <f t="shared" si="265"/>
        <v>0.30384769260781447</v>
      </c>
      <c r="J1689">
        <f t="shared" si="263"/>
        <v>2506.2477027027048</v>
      </c>
      <c r="K1689">
        <f t="shared" si="264"/>
        <v>2596472.620000002</v>
      </c>
      <c r="L1689" t="s">
        <v>88</v>
      </c>
      <c r="M1689" t="s">
        <v>3912</v>
      </c>
      <c r="N1689" s="1">
        <f t="shared" si="269"/>
        <v>465.48</v>
      </c>
      <c r="O1689" s="1">
        <f t="shared" si="266"/>
        <v>515.36624489795861</v>
      </c>
      <c r="P1689" s="1" t="str">
        <f t="shared" si="267"/>
        <v>03-2024</v>
      </c>
      <c r="T1689" s="1"/>
      <c r="U1689" s="1"/>
      <c r="V1689" s="1" t="s">
        <v>3912</v>
      </c>
      <c r="W1689" s="1"/>
      <c r="X1689" s="1" t="s">
        <v>1649</v>
      </c>
      <c r="Y1689" s="2" t="s">
        <v>3912</v>
      </c>
      <c r="Z1689" s="4" t="s">
        <v>88</v>
      </c>
      <c r="AD1689" t="str">
        <f t="shared" si="268"/>
        <v/>
      </c>
    </row>
    <row r="1690" spans="1:30" ht="14.25">
      <c r="A1690" s="1" t="str">
        <f t="shared" si="260"/>
        <v>b5c4d8c4</v>
      </c>
      <c r="B1690" s="3">
        <v>45235</v>
      </c>
      <c r="C1690" s="2" t="str">
        <f t="shared" si="261"/>
        <v>South</v>
      </c>
      <c r="D1690" s="4" t="str">
        <f t="shared" si="262"/>
        <v>Clothing</v>
      </c>
      <c r="E1690" s="1">
        <v>4239.0600000000004</v>
      </c>
      <c r="F1690" s="1">
        <v>43</v>
      </c>
      <c r="G1690" s="1">
        <v>19</v>
      </c>
      <c r="H1690">
        <v>492.13</v>
      </c>
      <c r="I1690" s="10">
        <f t="shared" si="265"/>
        <v>0.1160941340768944</v>
      </c>
      <c r="J1690">
        <f t="shared" si="263"/>
        <v>2496.4375124875119</v>
      </c>
      <c r="K1690">
        <f t="shared" si="264"/>
        <v>2498933.9499999993</v>
      </c>
      <c r="L1690" t="s">
        <v>1474</v>
      </c>
      <c r="M1690" t="s">
        <v>3913</v>
      </c>
      <c r="N1690" s="1">
        <f t="shared" si="269"/>
        <v>255.565</v>
      </c>
      <c r="O1690" s="1">
        <f t="shared" si="266"/>
        <v>518.08361275088532</v>
      </c>
      <c r="P1690" s="1" t="str">
        <f t="shared" si="267"/>
        <v>11-2023</v>
      </c>
      <c r="T1690" s="1"/>
      <c r="U1690" s="1"/>
      <c r="V1690" s="1" t="s">
        <v>3913</v>
      </c>
      <c r="W1690" s="1"/>
      <c r="X1690" s="1" t="s">
        <v>1650</v>
      </c>
      <c r="Y1690" s="2" t="s">
        <v>3913</v>
      </c>
      <c r="Z1690" s="4" t="s">
        <v>1474</v>
      </c>
      <c r="AD1690" t="str">
        <f t="shared" si="268"/>
        <v/>
      </c>
    </row>
    <row r="1691" spans="1:30" ht="14.25">
      <c r="A1691" s="1" t="str">
        <f t="shared" si="260"/>
        <v>28e6ef8e</v>
      </c>
      <c r="B1691" s="3">
        <v>45105</v>
      </c>
      <c r="C1691" s="2" t="str">
        <f t="shared" si="261"/>
        <v>East</v>
      </c>
      <c r="D1691" s="4" t="str">
        <f t="shared" si="262"/>
        <v>Sports</v>
      </c>
      <c r="E1691" s="1">
        <v>1406.28</v>
      </c>
      <c r="F1691" s="1">
        <v>19</v>
      </c>
      <c r="G1691" s="1">
        <v>12</v>
      </c>
      <c r="H1691">
        <v>476.46</v>
      </c>
      <c r="I1691" s="10">
        <f t="shared" si="265"/>
        <v>0.33880877207952897</v>
      </c>
      <c r="J1691">
        <f t="shared" si="263"/>
        <v>2506.2477027027048</v>
      </c>
      <c r="K1691">
        <f t="shared" si="264"/>
        <v>2596472.620000002</v>
      </c>
      <c r="L1691" t="s">
        <v>3914</v>
      </c>
      <c r="M1691" t="s">
        <v>3912</v>
      </c>
      <c r="N1691" s="1">
        <f t="shared" si="269"/>
        <v>244.23</v>
      </c>
      <c r="O1691" s="1">
        <f t="shared" si="266"/>
        <v>516.19997471554962</v>
      </c>
      <c r="P1691" s="1" t="str">
        <f t="shared" si="267"/>
        <v>06-2023</v>
      </c>
      <c r="T1691" s="1"/>
      <c r="U1691" s="1"/>
      <c r="V1691" s="1" t="s">
        <v>3912</v>
      </c>
      <c r="W1691" s="1"/>
      <c r="X1691" s="1" t="s">
        <v>1651</v>
      </c>
      <c r="Y1691" s="2" t="s">
        <v>3912</v>
      </c>
      <c r="Z1691" s="4" t="s">
        <v>1531</v>
      </c>
      <c r="AD1691" t="str">
        <f t="shared" si="268"/>
        <v/>
      </c>
    </row>
    <row r="1692" spans="1:30" ht="14.25">
      <c r="A1692" s="1" t="str">
        <f t="shared" si="260"/>
        <v>713dfa0a</v>
      </c>
      <c r="B1692" s="3">
        <v>45182</v>
      </c>
      <c r="C1692" s="2" t="str">
        <f t="shared" si="261"/>
        <v>South</v>
      </c>
      <c r="D1692" s="4" t="str">
        <f t="shared" si="262"/>
        <v>Clothing</v>
      </c>
      <c r="E1692" s="1">
        <v>549.39</v>
      </c>
      <c r="F1692" s="1">
        <v>10</v>
      </c>
      <c r="G1692" s="1">
        <v>13</v>
      </c>
      <c r="H1692">
        <v>1831.68</v>
      </c>
      <c r="I1692" s="10">
        <f t="shared" si="265"/>
        <v>3.3340250095560533</v>
      </c>
      <c r="J1692">
        <f t="shared" si="263"/>
        <v>2496.4375124875119</v>
      </c>
      <c r="K1692">
        <f t="shared" si="264"/>
        <v>2498933.9499999993</v>
      </c>
      <c r="L1692" t="s">
        <v>1474</v>
      </c>
      <c r="M1692" t="s">
        <v>3913</v>
      </c>
      <c r="N1692" s="1">
        <f t="shared" si="269"/>
        <v>922.34</v>
      </c>
      <c r="O1692" s="1">
        <f t="shared" si="266"/>
        <v>518.08361275088532</v>
      </c>
      <c r="P1692" s="1" t="str">
        <f t="shared" si="267"/>
        <v>09-2023</v>
      </c>
      <c r="T1692" s="1"/>
      <c r="U1692" s="1"/>
      <c r="V1692" s="1" t="s">
        <v>3913</v>
      </c>
      <c r="W1692" s="1"/>
      <c r="X1692" s="1" t="s">
        <v>1652</v>
      </c>
      <c r="Y1692" s="2" t="s">
        <v>3913</v>
      </c>
      <c r="Z1692" s="4" t="s">
        <v>1474</v>
      </c>
      <c r="AD1692" t="str">
        <f t="shared" si="268"/>
        <v/>
      </c>
    </row>
    <row r="1693" spans="1:30" ht="14.25">
      <c r="A1693" s="1" t="str">
        <f t="shared" si="260"/>
        <v>ae93a655</v>
      </c>
      <c r="B1693" s="3">
        <v>45335</v>
      </c>
      <c r="C1693" s="2" t="str">
        <f t="shared" si="261"/>
        <v>North</v>
      </c>
      <c r="D1693" s="4" t="str">
        <f t="shared" si="262"/>
        <v>Furniture</v>
      </c>
      <c r="E1693" s="1">
        <v>3847.23</v>
      </c>
      <c r="F1693" s="1">
        <v>18</v>
      </c>
      <c r="G1693" s="1">
        <v>29</v>
      </c>
      <c r="H1693">
        <v>850.29</v>
      </c>
      <c r="I1693" s="10">
        <f t="shared" si="265"/>
        <v>0.22101356040579845</v>
      </c>
      <c r="J1693">
        <f t="shared" si="263"/>
        <v>2571.1423225152107</v>
      </c>
      <c r="K1693">
        <f t="shared" si="264"/>
        <v>2535146.3299999977</v>
      </c>
      <c r="L1693" t="s">
        <v>1645</v>
      </c>
      <c r="M1693" t="s">
        <v>3910</v>
      </c>
      <c r="N1693" s="1">
        <f t="shared" si="269"/>
        <v>439.64499999999998</v>
      </c>
      <c r="O1693" s="1">
        <f t="shared" si="266"/>
        <v>524.30656862745093</v>
      </c>
      <c r="P1693" s="1" t="str">
        <f t="shared" si="267"/>
        <v>02-2024</v>
      </c>
      <c r="T1693" s="1"/>
      <c r="U1693" s="1"/>
      <c r="V1693" s="1" t="s">
        <v>3910</v>
      </c>
      <c r="W1693" s="1"/>
      <c r="X1693" s="1" t="s">
        <v>1653</v>
      </c>
      <c r="Y1693" s="2" t="s">
        <v>3910</v>
      </c>
      <c r="Z1693" s="4" t="s">
        <v>1645</v>
      </c>
      <c r="AD1693" t="str">
        <f t="shared" si="268"/>
        <v/>
      </c>
    </row>
    <row r="1694" spans="1:30" ht="14.25">
      <c r="A1694" s="1" t="str">
        <f t="shared" si="260"/>
        <v>dd842c1c</v>
      </c>
      <c r="B1694" s="3">
        <v>45560</v>
      </c>
      <c r="C1694" s="2" t="str">
        <f t="shared" si="261"/>
        <v>North</v>
      </c>
      <c r="D1694" s="4" t="str">
        <f t="shared" si="262"/>
        <v>Clothing</v>
      </c>
      <c r="E1694" s="1">
        <v>4524.83</v>
      </c>
      <c r="F1694" s="1">
        <v>30</v>
      </c>
      <c r="G1694" s="1">
        <v>50</v>
      </c>
      <c r="H1694">
        <v>1776.54</v>
      </c>
      <c r="I1694" s="10">
        <f t="shared" si="265"/>
        <v>0.39262027523685972</v>
      </c>
      <c r="J1694">
        <f t="shared" si="263"/>
        <v>2571.1423225152107</v>
      </c>
      <c r="K1694">
        <f t="shared" si="264"/>
        <v>2535146.3299999977</v>
      </c>
      <c r="L1694" t="s">
        <v>1474</v>
      </c>
      <c r="M1694" t="s">
        <v>3910</v>
      </c>
      <c r="N1694" s="1">
        <f t="shared" si="269"/>
        <v>913.27</v>
      </c>
      <c r="O1694" s="1">
        <f t="shared" si="266"/>
        <v>518.08361275088532</v>
      </c>
      <c r="P1694" s="1" t="str">
        <f t="shared" si="267"/>
        <v>09-2024</v>
      </c>
      <c r="T1694" s="1"/>
      <c r="U1694" s="1"/>
      <c r="V1694" s="1" t="s">
        <v>3910</v>
      </c>
      <c r="W1694" s="1"/>
      <c r="X1694" s="1" t="s">
        <v>1654</v>
      </c>
      <c r="Y1694" s="2" t="s">
        <v>3910</v>
      </c>
      <c r="Z1694" s="4" t="s">
        <v>1474</v>
      </c>
      <c r="AD1694" t="str">
        <f t="shared" si="268"/>
        <v/>
      </c>
    </row>
    <row r="1695" spans="1:30" ht="14.25">
      <c r="A1695" s="1" t="str">
        <f t="shared" si="260"/>
        <v>c39b42de</v>
      </c>
      <c r="B1695" s="3">
        <v>45205</v>
      </c>
      <c r="C1695" s="2" t="str">
        <f t="shared" si="261"/>
        <v>South</v>
      </c>
      <c r="D1695" s="4" t="str">
        <f t="shared" si="262"/>
        <v>Clothing</v>
      </c>
      <c r="E1695" s="1">
        <v>3934.77</v>
      </c>
      <c r="F1695" s="1">
        <v>28</v>
      </c>
      <c r="G1695" s="1">
        <v>10</v>
      </c>
      <c r="H1695">
        <v>1167.23</v>
      </c>
      <c r="I1695" s="10">
        <f t="shared" si="265"/>
        <v>0.29664503897305305</v>
      </c>
      <c r="J1695">
        <f t="shared" si="263"/>
        <v>2496.4375124875119</v>
      </c>
      <c r="K1695">
        <f t="shared" si="264"/>
        <v>2498933.9499999993</v>
      </c>
      <c r="L1695" t="s">
        <v>1474</v>
      </c>
      <c r="M1695" t="s">
        <v>3913</v>
      </c>
      <c r="N1695" s="1">
        <f t="shared" si="269"/>
        <v>588.61500000000001</v>
      </c>
      <c r="O1695" s="1">
        <f t="shared" si="266"/>
        <v>518.08361275088532</v>
      </c>
      <c r="P1695" s="1" t="str">
        <f t="shared" si="267"/>
        <v>10-2023</v>
      </c>
      <c r="T1695" s="1"/>
      <c r="U1695" s="1"/>
      <c r="V1695" s="1" t="s">
        <v>3913</v>
      </c>
      <c r="W1695" s="1"/>
      <c r="X1695" s="1" t="s">
        <v>1655</v>
      </c>
      <c r="Y1695" s="2" t="s">
        <v>3913</v>
      </c>
      <c r="Z1695" s="4" t="s">
        <v>1474</v>
      </c>
      <c r="AD1695" t="str">
        <f t="shared" si="268"/>
        <v/>
      </c>
    </row>
    <row r="1696" spans="1:30" ht="14.25">
      <c r="A1696" s="1" t="str">
        <f t="shared" si="260"/>
        <v>61acc9a0</v>
      </c>
      <c r="B1696" s="3">
        <v>45097</v>
      </c>
      <c r="C1696" s="2" t="str">
        <f t="shared" si="261"/>
        <v>West</v>
      </c>
      <c r="D1696" s="4" t="str">
        <f t="shared" si="262"/>
        <v>Electronics</v>
      </c>
      <c r="E1696" s="1">
        <v>4579.78</v>
      </c>
      <c r="F1696" s="1">
        <v>35</v>
      </c>
      <c r="G1696" s="1">
        <v>42</v>
      </c>
      <c r="H1696">
        <v>1540.99</v>
      </c>
      <c r="I1696" s="10">
        <f t="shared" si="265"/>
        <v>0.33647686133395055</v>
      </c>
      <c r="J1696">
        <f t="shared" si="263"/>
        <v>2537.5954861821929</v>
      </c>
      <c r="K1696">
        <f t="shared" si="264"/>
        <v>2479230.7900000024</v>
      </c>
      <c r="L1696" t="s">
        <v>3915</v>
      </c>
      <c r="M1696" t="s">
        <v>3911</v>
      </c>
      <c r="N1696" s="1">
        <f t="shared" si="269"/>
        <v>791.495</v>
      </c>
      <c r="O1696" s="1">
        <f t="shared" si="266"/>
        <v>507.6997287299634</v>
      </c>
      <c r="P1696" s="1" t="str">
        <f t="shared" si="267"/>
        <v>06-2023</v>
      </c>
      <c r="T1696" s="1"/>
      <c r="U1696" s="1"/>
      <c r="V1696" s="1" t="s">
        <v>3911</v>
      </c>
      <c r="W1696" s="1"/>
      <c r="X1696" s="1" t="s">
        <v>1656</v>
      </c>
      <c r="Y1696" s="2" t="s">
        <v>3911</v>
      </c>
      <c r="Z1696" s="4" t="s">
        <v>1222</v>
      </c>
      <c r="AD1696" t="str">
        <f t="shared" si="268"/>
        <v/>
      </c>
    </row>
    <row r="1697" spans="1:30" ht="14.25">
      <c r="A1697" s="1" t="str">
        <f t="shared" si="260"/>
        <v>2f497ee4</v>
      </c>
      <c r="B1697" s="3">
        <v>45597</v>
      </c>
      <c r="C1697" s="2" t="str">
        <f t="shared" si="261"/>
        <v>South</v>
      </c>
      <c r="D1697" s="4" t="str">
        <f t="shared" si="262"/>
        <v>Clothing</v>
      </c>
      <c r="E1697" s="1">
        <v>2499.65</v>
      </c>
      <c r="F1697" s="1">
        <v>27</v>
      </c>
      <c r="G1697" s="1">
        <v>28</v>
      </c>
      <c r="H1697">
        <v>1754.88</v>
      </c>
      <c r="I1697" s="10">
        <f t="shared" si="265"/>
        <v>0.70205028704018568</v>
      </c>
      <c r="J1697">
        <f t="shared" si="263"/>
        <v>2496.4375124875119</v>
      </c>
      <c r="K1697">
        <f t="shared" si="264"/>
        <v>2498933.9499999993</v>
      </c>
      <c r="L1697" t="s">
        <v>1474</v>
      </c>
      <c r="M1697" t="s">
        <v>3913</v>
      </c>
      <c r="N1697" s="1">
        <f t="shared" si="269"/>
        <v>891.44</v>
      </c>
      <c r="O1697" s="1">
        <f t="shared" si="266"/>
        <v>518.08361275088532</v>
      </c>
      <c r="P1697" s="1" t="str">
        <f t="shared" si="267"/>
        <v>11-2024</v>
      </c>
      <c r="T1697" s="1"/>
      <c r="U1697" s="1"/>
      <c r="V1697" s="1" t="s">
        <v>3913</v>
      </c>
      <c r="W1697" s="1"/>
      <c r="X1697" s="1" t="s">
        <v>1657</v>
      </c>
      <c r="Y1697" s="2" t="s">
        <v>3913</v>
      </c>
      <c r="Z1697" s="4" t="s">
        <v>1474</v>
      </c>
      <c r="AD1697" t="str">
        <f t="shared" si="268"/>
        <v/>
      </c>
    </row>
    <row r="1698" spans="1:30" ht="14.25">
      <c r="A1698" s="1" t="str">
        <f t="shared" si="260"/>
        <v>7379e559</v>
      </c>
      <c r="B1698" s="3">
        <v>45384</v>
      </c>
      <c r="C1698" s="2" t="str">
        <f t="shared" si="261"/>
        <v>South</v>
      </c>
      <c r="D1698" s="4" t="str">
        <f t="shared" si="262"/>
        <v>Groceries</v>
      </c>
      <c r="E1698" s="1">
        <v>743.59</v>
      </c>
      <c r="F1698" s="1">
        <v>31</v>
      </c>
      <c r="G1698" s="1">
        <v>39</v>
      </c>
      <c r="H1698">
        <v>925.6</v>
      </c>
      <c r="I1698" s="10">
        <f t="shared" si="265"/>
        <v>1.2447719845613847</v>
      </c>
      <c r="J1698">
        <f t="shared" si="263"/>
        <v>2496.4375124875119</v>
      </c>
      <c r="K1698">
        <f t="shared" si="264"/>
        <v>2498933.9499999993</v>
      </c>
      <c r="L1698" t="s">
        <v>88</v>
      </c>
      <c r="M1698" t="s">
        <v>3913</v>
      </c>
      <c r="N1698" s="1">
        <f t="shared" si="269"/>
        <v>482.3</v>
      </c>
      <c r="O1698" s="1">
        <f t="shared" si="266"/>
        <v>515.36624489795861</v>
      </c>
      <c r="P1698" s="1" t="str">
        <f t="shared" si="267"/>
        <v>04-2024</v>
      </c>
      <c r="T1698" s="1"/>
      <c r="U1698" s="1"/>
      <c r="V1698" s="1" t="s">
        <v>3913</v>
      </c>
      <c r="W1698" s="1"/>
      <c r="X1698" s="1" t="s">
        <v>1658</v>
      </c>
      <c r="Y1698" s="2" t="s">
        <v>3913</v>
      </c>
      <c r="Z1698" s="4" t="s">
        <v>88</v>
      </c>
      <c r="AD1698" t="str">
        <f t="shared" si="268"/>
        <v/>
      </c>
    </row>
    <row r="1699" spans="1:30" ht="14.25">
      <c r="A1699" s="1" t="str">
        <f t="shared" si="260"/>
        <v>c3138f8d</v>
      </c>
      <c r="B1699" s="3">
        <v>45190</v>
      </c>
      <c r="C1699" s="2" t="str">
        <f t="shared" si="261"/>
        <v>East</v>
      </c>
      <c r="D1699" s="4" t="str">
        <f t="shared" si="262"/>
        <v>Groceries</v>
      </c>
      <c r="E1699" s="1">
        <v>2394.15</v>
      </c>
      <c r="F1699" s="1">
        <v>43</v>
      </c>
      <c r="G1699" s="1">
        <v>26</v>
      </c>
      <c r="H1699">
        <v>1033.1300000000001</v>
      </c>
      <c r="I1699" s="10">
        <f t="shared" si="265"/>
        <v>0.43152266984107096</v>
      </c>
      <c r="J1699">
        <f t="shared" si="263"/>
        <v>2506.2477027027048</v>
      </c>
      <c r="K1699">
        <f t="shared" si="264"/>
        <v>2596472.620000002</v>
      </c>
      <c r="L1699" t="s">
        <v>88</v>
      </c>
      <c r="M1699" t="s">
        <v>3912</v>
      </c>
      <c r="N1699" s="1">
        <f t="shared" si="269"/>
        <v>529.56500000000005</v>
      </c>
      <c r="O1699" s="1">
        <f t="shared" si="266"/>
        <v>515.36624489795861</v>
      </c>
      <c r="P1699" s="1" t="str">
        <f t="shared" si="267"/>
        <v>09-2023</v>
      </c>
      <c r="T1699" s="1"/>
      <c r="U1699" s="1"/>
      <c r="V1699" s="1" t="s">
        <v>3912</v>
      </c>
      <c r="W1699" s="1"/>
      <c r="X1699" s="1" t="s">
        <v>1659</v>
      </c>
      <c r="Y1699" s="2" t="s">
        <v>3912</v>
      </c>
      <c r="Z1699" s="4" t="s">
        <v>88</v>
      </c>
      <c r="AD1699" t="str">
        <f t="shared" si="268"/>
        <v/>
      </c>
    </row>
    <row r="1700" spans="1:30" ht="14.25">
      <c r="A1700" s="1" t="str">
        <f t="shared" si="260"/>
        <v>632464f1</v>
      </c>
      <c r="B1700" s="3">
        <v>45474</v>
      </c>
      <c r="C1700" s="2" t="str">
        <f t="shared" si="261"/>
        <v>North</v>
      </c>
      <c r="D1700" s="4" t="str">
        <f t="shared" si="262"/>
        <v>Groceries</v>
      </c>
      <c r="E1700" s="1">
        <v>1545.07</v>
      </c>
      <c r="F1700" s="1">
        <v>12</v>
      </c>
      <c r="G1700" s="1">
        <v>1</v>
      </c>
      <c r="H1700">
        <v>605.27</v>
      </c>
      <c r="I1700" s="10">
        <f t="shared" si="265"/>
        <v>0.39174276893603527</v>
      </c>
      <c r="J1700">
        <f t="shared" si="263"/>
        <v>2571.1423225152107</v>
      </c>
      <c r="K1700">
        <f t="shared" si="264"/>
        <v>2535146.3299999977</v>
      </c>
      <c r="L1700" t="s">
        <v>88</v>
      </c>
      <c r="M1700" t="s">
        <v>3910</v>
      </c>
      <c r="N1700" s="1">
        <f t="shared" si="269"/>
        <v>303.13499999999999</v>
      </c>
      <c r="O1700" s="1">
        <f t="shared" si="266"/>
        <v>515.36624489795861</v>
      </c>
      <c r="P1700" s="1" t="str">
        <f t="shared" si="267"/>
        <v>07-2024</v>
      </c>
      <c r="T1700" s="1"/>
      <c r="U1700" s="1"/>
      <c r="V1700" s="1" t="s">
        <v>3910</v>
      </c>
      <c r="W1700" s="1"/>
      <c r="X1700" s="1" t="s">
        <v>1660</v>
      </c>
      <c r="Y1700" s="2" t="s">
        <v>3910</v>
      </c>
      <c r="Z1700" s="4" t="s">
        <v>88</v>
      </c>
      <c r="AD1700" t="str">
        <f t="shared" si="268"/>
        <v/>
      </c>
    </row>
    <row r="1701" spans="1:30" ht="14.25">
      <c r="A1701" s="1" t="str">
        <f t="shared" si="260"/>
        <v>8f56e92c</v>
      </c>
      <c r="B1701" s="3">
        <v>45158</v>
      </c>
      <c r="C1701" s="2" t="str">
        <f t="shared" si="261"/>
        <v>North</v>
      </c>
      <c r="D1701" s="4" t="str">
        <f t="shared" si="262"/>
        <v>Groceries</v>
      </c>
      <c r="E1701" s="1">
        <v>1495.81</v>
      </c>
      <c r="F1701" s="1">
        <v>19</v>
      </c>
      <c r="G1701" s="1">
        <v>48</v>
      </c>
      <c r="H1701">
        <v>223.07</v>
      </c>
      <c r="I1701" s="10">
        <f t="shared" si="265"/>
        <v>0.14912990286199451</v>
      </c>
      <c r="J1701">
        <f t="shared" si="263"/>
        <v>2571.1423225152107</v>
      </c>
      <c r="K1701">
        <f t="shared" si="264"/>
        <v>2535146.3299999977</v>
      </c>
      <c r="L1701" t="s">
        <v>88</v>
      </c>
      <c r="M1701" t="s">
        <v>3910</v>
      </c>
      <c r="N1701" s="1">
        <f t="shared" si="269"/>
        <v>135.535</v>
      </c>
      <c r="O1701" s="1">
        <f t="shared" si="266"/>
        <v>515.36624489795861</v>
      </c>
      <c r="P1701" s="1" t="str">
        <f t="shared" si="267"/>
        <v>08-2023</v>
      </c>
      <c r="T1701" s="1"/>
      <c r="U1701" s="1"/>
      <c r="V1701" s="1" t="s">
        <v>3910</v>
      </c>
      <c r="W1701" s="1"/>
      <c r="X1701" s="1" t="s">
        <v>1661</v>
      </c>
      <c r="Y1701" s="2" t="s">
        <v>3910</v>
      </c>
      <c r="Z1701" s="4" t="s">
        <v>88</v>
      </c>
      <c r="AD1701" t="str">
        <f t="shared" si="268"/>
        <v/>
      </c>
    </row>
    <row r="1702" spans="1:30" ht="14.25">
      <c r="A1702" s="1" t="str">
        <f t="shared" si="260"/>
        <v>8f5924a4</v>
      </c>
      <c r="B1702" s="3">
        <v>45296</v>
      </c>
      <c r="C1702" s="2" t="str">
        <f t="shared" si="261"/>
        <v>North</v>
      </c>
      <c r="D1702" s="4" t="str">
        <f t="shared" si="262"/>
        <v>Clothing</v>
      </c>
      <c r="E1702" s="1">
        <v>506.04</v>
      </c>
      <c r="F1702" s="1">
        <v>32</v>
      </c>
      <c r="G1702" s="1">
        <v>22</v>
      </c>
      <c r="H1702">
        <v>72.77</v>
      </c>
      <c r="I1702" s="10">
        <f t="shared" si="265"/>
        <v>0.14380286143387874</v>
      </c>
      <c r="J1702">
        <f t="shared" si="263"/>
        <v>2571.1423225152107</v>
      </c>
      <c r="K1702">
        <f t="shared" si="264"/>
        <v>2535146.3299999977</v>
      </c>
      <c r="L1702" t="s">
        <v>1474</v>
      </c>
      <c r="M1702" t="s">
        <v>3910</v>
      </c>
      <c r="N1702" s="1">
        <f t="shared" si="269"/>
        <v>47.384999999999998</v>
      </c>
      <c r="O1702" s="1">
        <f t="shared" si="266"/>
        <v>518.08361275088532</v>
      </c>
      <c r="P1702" s="1" t="str">
        <f t="shared" si="267"/>
        <v>01-2024</v>
      </c>
      <c r="T1702" s="1"/>
      <c r="U1702" s="1"/>
      <c r="V1702" s="1" t="s">
        <v>3910</v>
      </c>
      <c r="W1702" s="1"/>
      <c r="X1702" s="1" t="s">
        <v>1662</v>
      </c>
      <c r="Y1702" s="2" t="s">
        <v>3910</v>
      </c>
      <c r="Z1702" s="4" t="s">
        <v>1474</v>
      </c>
      <c r="AD1702" t="str">
        <f t="shared" si="268"/>
        <v/>
      </c>
    </row>
    <row r="1703" spans="1:30" ht="14.25">
      <c r="A1703" s="1" t="str">
        <f t="shared" si="260"/>
        <v>45e0425b</v>
      </c>
      <c r="B1703" s="3">
        <v>44912</v>
      </c>
      <c r="C1703" s="2" t="str">
        <f t="shared" si="261"/>
        <v>West</v>
      </c>
      <c r="D1703" s="4" t="str">
        <f t="shared" si="262"/>
        <v>Electronics</v>
      </c>
      <c r="E1703" s="1">
        <v>3458.84</v>
      </c>
      <c r="F1703" s="1">
        <v>41</v>
      </c>
      <c r="G1703" s="1">
        <v>5</v>
      </c>
      <c r="H1703">
        <v>990.89</v>
      </c>
      <c r="I1703" s="10">
        <f t="shared" si="265"/>
        <v>0.28648043852852401</v>
      </c>
      <c r="J1703">
        <f t="shared" si="263"/>
        <v>2537.5954861821929</v>
      </c>
      <c r="K1703">
        <f t="shared" si="264"/>
        <v>2479230.7900000024</v>
      </c>
      <c r="L1703" t="s">
        <v>3915</v>
      </c>
      <c r="M1703" t="s">
        <v>3911</v>
      </c>
      <c r="N1703" s="1">
        <f t="shared" si="269"/>
        <v>497.94499999999999</v>
      </c>
      <c r="O1703" s="1">
        <f t="shared" si="266"/>
        <v>507.6997287299634</v>
      </c>
      <c r="P1703" s="1" t="str">
        <f t="shared" si="267"/>
        <v>12-2022</v>
      </c>
      <c r="T1703" s="1"/>
      <c r="U1703" s="1"/>
      <c r="V1703" s="1" t="s">
        <v>3911</v>
      </c>
      <c r="W1703" s="1"/>
      <c r="X1703" s="1" t="s">
        <v>1663</v>
      </c>
      <c r="Y1703" s="2" t="s">
        <v>3911</v>
      </c>
      <c r="Z1703" s="4" t="s">
        <v>1222</v>
      </c>
      <c r="AD1703" t="str">
        <f t="shared" si="268"/>
        <v/>
      </c>
    </row>
    <row r="1704" spans="1:30" ht="14.25">
      <c r="A1704" s="1" t="str">
        <f t="shared" si="260"/>
        <v>ebeb5cf6</v>
      </c>
      <c r="B1704" s="3">
        <v>45101</v>
      </c>
      <c r="C1704" s="2" t="str">
        <f t="shared" si="261"/>
        <v>East</v>
      </c>
      <c r="D1704" s="4" t="str">
        <f t="shared" si="262"/>
        <v>Clothing</v>
      </c>
      <c r="E1704" s="1">
        <v>2084.81</v>
      </c>
      <c r="F1704" s="1">
        <v>12</v>
      </c>
      <c r="G1704" s="1">
        <v>3</v>
      </c>
      <c r="H1704">
        <v>284.17</v>
      </c>
      <c r="I1704" s="10">
        <f t="shared" si="265"/>
        <v>0.13630498702519656</v>
      </c>
      <c r="J1704">
        <f t="shared" si="263"/>
        <v>2506.2477027027048</v>
      </c>
      <c r="K1704">
        <f t="shared" si="264"/>
        <v>2596472.620000002</v>
      </c>
      <c r="L1704" t="s">
        <v>1474</v>
      </c>
      <c r="M1704" t="s">
        <v>3912</v>
      </c>
      <c r="N1704" s="1">
        <f t="shared" si="269"/>
        <v>143.58500000000001</v>
      </c>
      <c r="O1704" s="1">
        <f t="shared" si="266"/>
        <v>518.08361275088532</v>
      </c>
      <c r="P1704" s="1" t="str">
        <f t="shared" si="267"/>
        <v>06-2023</v>
      </c>
      <c r="T1704" s="1"/>
      <c r="U1704" s="1"/>
      <c r="V1704" s="1" t="s">
        <v>3912</v>
      </c>
      <c r="W1704" s="1"/>
      <c r="X1704" s="1" t="s">
        <v>1664</v>
      </c>
      <c r="Y1704" s="2" t="s">
        <v>3912</v>
      </c>
      <c r="Z1704" s="4" t="s">
        <v>1474</v>
      </c>
      <c r="AD1704" t="str">
        <f t="shared" si="268"/>
        <v/>
      </c>
    </row>
    <row r="1705" spans="1:30" ht="14.25">
      <c r="A1705" s="1" t="str">
        <f t="shared" si="260"/>
        <v>20614d35</v>
      </c>
      <c r="B1705" s="3">
        <v>45008</v>
      </c>
      <c r="C1705" s="2" t="str">
        <f t="shared" si="261"/>
        <v>North</v>
      </c>
      <c r="D1705" s="4" t="str">
        <f t="shared" si="262"/>
        <v>Electronics</v>
      </c>
      <c r="E1705" s="1">
        <v>4969.57</v>
      </c>
      <c r="F1705" s="1">
        <v>9</v>
      </c>
      <c r="G1705" s="1">
        <v>16</v>
      </c>
      <c r="H1705">
        <v>812.73</v>
      </c>
      <c r="I1705" s="10">
        <f t="shared" si="265"/>
        <v>0.16354131242743336</v>
      </c>
      <c r="J1705">
        <f t="shared" si="263"/>
        <v>2571.1423225152107</v>
      </c>
      <c r="K1705">
        <f t="shared" si="264"/>
        <v>2535146.3299999977</v>
      </c>
      <c r="L1705" t="s">
        <v>3915</v>
      </c>
      <c r="M1705" t="s">
        <v>3910</v>
      </c>
      <c r="N1705" s="1">
        <f t="shared" si="269"/>
        <v>414.36500000000001</v>
      </c>
      <c r="O1705" s="1">
        <f t="shared" si="266"/>
        <v>507.6997287299634</v>
      </c>
      <c r="P1705" s="1" t="str">
        <f t="shared" si="267"/>
        <v>03-2023</v>
      </c>
      <c r="T1705" s="1"/>
      <c r="U1705" s="1"/>
      <c r="V1705" s="1" t="s">
        <v>3910</v>
      </c>
      <c r="W1705" s="1"/>
      <c r="X1705" s="1" t="s">
        <v>1665</v>
      </c>
      <c r="Y1705" s="2" t="s">
        <v>3910</v>
      </c>
      <c r="Z1705" s="4" t="s">
        <v>1222</v>
      </c>
      <c r="AD1705" t="str">
        <f t="shared" si="268"/>
        <v/>
      </c>
    </row>
    <row r="1706" spans="1:30" ht="14.25">
      <c r="A1706" s="1" t="str">
        <f t="shared" si="260"/>
        <v>49ec1c8a</v>
      </c>
      <c r="B1706" s="3">
        <v>45369</v>
      </c>
      <c r="C1706" s="2" t="str">
        <f t="shared" si="261"/>
        <v>South</v>
      </c>
      <c r="D1706" s="4" t="str">
        <f t="shared" si="262"/>
        <v>Furniture</v>
      </c>
      <c r="E1706" s="1">
        <v>3457.51</v>
      </c>
      <c r="F1706" s="1">
        <v>44</v>
      </c>
      <c r="G1706" s="1">
        <v>35</v>
      </c>
      <c r="H1706">
        <v>103.97</v>
      </c>
      <c r="I1706" s="10">
        <f t="shared" si="265"/>
        <v>3.0070773475709394E-2</v>
      </c>
      <c r="J1706">
        <f t="shared" si="263"/>
        <v>2496.4375124875119</v>
      </c>
      <c r="K1706">
        <f t="shared" si="264"/>
        <v>2498933.9499999993</v>
      </c>
      <c r="L1706" t="s">
        <v>1645</v>
      </c>
      <c r="M1706" t="s">
        <v>3913</v>
      </c>
      <c r="N1706" s="1">
        <f t="shared" si="269"/>
        <v>69.484999999999999</v>
      </c>
      <c r="O1706" s="1">
        <f t="shared" si="266"/>
        <v>524.30656862745093</v>
      </c>
      <c r="P1706" s="1" t="str">
        <f t="shared" si="267"/>
        <v>03-2024</v>
      </c>
      <c r="T1706" s="1"/>
      <c r="U1706" s="1"/>
      <c r="V1706" s="1" t="s">
        <v>3913</v>
      </c>
      <c r="W1706" s="1"/>
      <c r="X1706" s="1" t="s">
        <v>1666</v>
      </c>
      <c r="Y1706" s="2" t="s">
        <v>3913</v>
      </c>
      <c r="Z1706" s="4" t="s">
        <v>1645</v>
      </c>
      <c r="AD1706" t="str">
        <f t="shared" si="268"/>
        <v/>
      </c>
    </row>
    <row r="1707" spans="1:30" ht="14.25">
      <c r="A1707" s="1" t="str">
        <f t="shared" si="260"/>
        <v>b7f07d30</v>
      </c>
      <c r="B1707" s="3">
        <v>45425</v>
      </c>
      <c r="C1707" s="2" t="str">
        <f t="shared" si="261"/>
        <v>North</v>
      </c>
      <c r="D1707" s="4" t="str">
        <f t="shared" si="262"/>
        <v>Electronics</v>
      </c>
      <c r="E1707" s="1">
        <v>4116.29</v>
      </c>
      <c r="F1707" s="1">
        <v>21</v>
      </c>
      <c r="G1707" s="1">
        <v>29</v>
      </c>
      <c r="H1707">
        <v>630.14</v>
      </c>
      <c r="I1707" s="10">
        <f t="shared" si="265"/>
        <v>0.15308445226162393</v>
      </c>
      <c r="J1707">
        <f t="shared" si="263"/>
        <v>2571.1423225152107</v>
      </c>
      <c r="K1707">
        <f t="shared" si="264"/>
        <v>2535146.3299999977</v>
      </c>
      <c r="L1707" t="s">
        <v>3915</v>
      </c>
      <c r="M1707" t="s">
        <v>3910</v>
      </c>
      <c r="N1707" s="1">
        <f t="shared" si="269"/>
        <v>329.57</v>
      </c>
      <c r="O1707" s="1">
        <f t="shared" si="266"/>
        <v>507.6997287299634</v>
      </c>
      <c r="P1707" s="1" t="str">
        <f t="shared" si="267"/>
        <v>05-2024</v>
      </c>
      <c r="T1707" s="1"/>
      <c r="U1707" s="1"/>
      <c r="V1707" s="1" t="s">
        <v>3910</v>
      </c>
      <c r="W1707" s="1"/>
      <c r="X1707" s="1" t="s">
        <v>1667</v>
      </c>
      <c r="Y1707" s="2" t="s">
        <v>3910</v>
      </c>
      <c r="Z1707" s="4" t="s">
        <v>1222</v>
      </c>
      <c r="AD1707" t="str">
        <f t="shared" si="268"/>
        <v/>
      </c>
    </row>
    <row r="1708" spans="1:30" ht="14.25">
      <c r="A1708" s="1" t="str">
        <f t="shared" si="260"/>
        <v>83498a3c</v>
      </c>
      <c r="B1708" s="3">
        <v>45358</v>
      </c>
      <c r="C1708" s="2" t="str">
        <f t="shared" si="261"/>
        <v>East</v>
      </c>
      <c r="D1708" s="4" t="str">
        <f t="shared" si="262"/>
        <v>Groceries</v>
      </c>
      <c r="E1708" s="1">
        <v>4283.1899999999996</v>
      </c>
      <c r="F1708" s="1">
        <v>38</v>
      </c>
      <c r="G1708" s="1">
        <v>20</v>
      </c>
      <c r="H1708">
        <v>1597.66</v>
      </c>
      <c r="I1708" s="10">
        <f t="shared" si="265"/>
        <v>0.37300703447664013</v>
      </c>
      <c r="J1708">
        <f t="shared" si="263"/>
        <v>2506.2477027027048</v>
      </c>
      <c r="K1708">
        <f t="shared" si="264"/>
        <v>2596472.620000002</v>
      </c>
      <c r="L1708" t="s">
        <v>88</v>
      </c>
      <c r="M1708" t="s">
        <v>3912</v>
      </c>
      <c r="N1708" s="1">
        <f t="shared" si="269"/>
        <v>808.83</v>
      </c>
      <c r="O1708" s="1">
        <f t="shared" si="266"/>
        <v>515.36624489795861</v>
      </c>
      <c r="P1708" s="1" t="str">
        <f t="shared" si="267"/>
        <v>03-2024</v>
      </c>
      <c r="T1708" s="1"/>
      <c r="U1708" s="1"/>
      <c r="V1708" s="1" t="s">
        <v>3912</v>
      </c>
      <c r="W1708" s="1"/>
      <c r="X1708" s="1" t="s">
        <v>1668</v>
      </c>
      <c r="Y1708" s="2" t="s">
        <v>3912</v>
      </c>
      <c r="Z1708" s="4" t="s">
        <v>88</v>
      </c>
      <c r="AD1708" t="str">
        <f t="shared" si="268"/>
        <v/>
      </c>
    </row>
    <row r="1709" spans="1:30" ht="14.25">
      <c r="A1709" s="1" t="str">
        <f t="shared" si="260"/>
        <v>2d293a5c</v>
      </c>
      <c r="B1709" s="3">
        <v>44986</v>
      </c>
      <c r="C1709" s="2" t="str">
        <f t="shared" si="261"/>
        <v>North</v>
      </c>
      <c r="D1709" s="4" t="str">
        <f t="shared" si="262"/>
        <v>Electronics</v>
      </c>
      <c r="E1709" s="1">
        <v>3778.93</v>
      </c>
      <c r="F1709" s="1">
        <v>41</v>
      </c>
      <c r="G1709" s="1">
        <v>47</v>
      </c>
      <c r="H1709">
        <v>63.29</v>
      </c>
      <c r="I1709" s="10">
        <f t="shared" si="265"/>
        <v>1.6748127115347466E-2</v>
      </c>
      <c r="J1709">
        <f t="shared" si="263"/>
        <v>2571.1423225152107</v>
      </c>
      <c r="K1709">
        <f t="shared" si="264"/>
        <v>2535146.3299999977</v>
      </c>
      <c r="L1709" t="s">
        <v>3915</v>
      </c>
      <c r="M1709" t="s">
        <v>3910</v>
      </c>
      <c r="N1709" s="1">
        <f t="shared" si="269"/>
        <v>55.144999999999996</v>
      </c>
      <c r="O1709" s="1">
        <f t="shared" si="266"/>
        <v>507.6997287299634</v>
      </c>
      <c r="P1709" s="1" t="str">
        <f t="shared" si="267"/>
        <v>03-2023</v>
      </c>
      <c r="T1709" s="1"/>
      <c r="U1709" s="1"/>
      <c r="V1709" s="1" t="s">
        <v>3910</v>
      </c>
      <c r="W1709" s="1"/>
      <c r="X1709" s="1" t="s">
        <v>1669</v>
      </c>
      <c r="Y1709" s="2" t="s">
        <v>3910</v>
      </c>
      <c r="Z1709" s="4" t="s">
        <v>1222</v>
      </c>
      <c r="AD1709" t="str">
        <f t="shared" si="268"/>
        <v/>
      </c>
    </row>
    <row r="1710" spans="1:30" ht="14.25">
      <c r="A1710" s="1" t="str">
        <f t="shared" si="260"/>
        <v>d6f8c0b7</v>
      </c>
      <c r="B1710" s="3">
        <v>45003</v>
      </c>
      <c r="C1710" s="2" t="str">
        <f t="shared" si="261"/>
        <v>West</v>
      </c>
      <c r="D1710" s="4" t="str">
        <f t="shared" si="262"/>
        <v>Furniture</v>
      </c>
      <c r="E1710" s="1">
        <v>4058.33</v>
      </c>
      <c r="F1710" s="1">
        <v>32</v>
      </c>
      <c r="G1710" s="1">
        <v>26</v>
      </c>
      <c r="H1710">
        <v>1390.12</v>
      </c>
      <c r="I1710" s="10">
        <f t="shared" si="265"/>
        <v>0.34253498360162921</v>
      </c>
      <c r="J1710">
        <f t="shared" si="263"/>
        <v>2537.5954861821929</v>
      </c>
      <c r="K1710">
        <f t="shared" si="264"/>
        <v>2479230.7900000024</v>
      </c>
      <c r="L1710" t="s">
        <v>1645</v>
      </c>
      <c r="M1710" t="s">
        <v>3911</v>
      </c>
      <c r="N1710" s="1">
        <f t="shared" si="269"/>
        <v>708.06</v>
      </c>
      <c r="O1710" s="1">
        <f t="shared" si="266"/>
        <v>524.30656862745093</v>
      </c>
      <c r="P1710" s="1" t="str">
        <f t="shared" si="267"/>
        <v>03-2023</v>
      </c>
      <c r="T1710" s="1"/>
      <c r="U1710" s="1"/>
      <c r="V1710" s="1" t="s">
        <v>3911</v>
      </c>
      <c r="W1710" s="1"/>
      <c r="X1710" s="1" t="s">
        <v>1670</v>
      </c>
      <c r="Y1710" s="2" t="s">
        <v>3911</v>
      </c>
      <c r="Z1710" s="4" t="s">
        <v>1645</v>
      </c>
      <c r="AD1710" t="str">
        <f t="shared" si="268"/>
        <v/>
      </c>
    </row>
    <row r="1711" spans="1:30" ht="14.25">
      <c r="A1711" s="1" t="str">
        <f t="shared" si="260"/>
        <v>0c6b10ae</v>
      </c>
      <c r="B1711" s="3">
        <v>44906</v>
      </c>
      <c r="C1711" s="2" t="str">
        <f t="shared" si="261"/>
        <v>East</v>
      </c>
      <c r="D1711" s="4" t="str">
        <f t="shared" si="262"/>
        <v>Clothing</v>
      </c>
      <c r="E1711" s="1">
        <v>2213.9699999999998</v>
      </c>
      <c r="F1711" s="1">
        <v>35</v>
      </c>
      <c r="G1711" s="1">
        <v>3</v>
      </c>
      <c r="H1711">
        <v>1638.98</v>
      </c>
      <c r="I1711" s="10">
        <f t="shared" si="265"/>
        <v>0.74029006716441514</v>
      </c>
      <c r="J1711">
        <f t="shared" si="263"/>
        <v>2506.2477027027048</v>
      </c>
      <c r="K1711">
        <f t="shared" si="264"/>
        <v>2596472.620000002</v>
      </c>
      <c r="L1711" t="s">
        <v>1474</v>
      </c>
      <c r="M1711" t="s">
        <v>3912</v>
      </c>
      <c r="N1711" s="1">
        <f t="shared" si="269"/>
        <v>820.99</v>
      </c>
      <c r="O1711" s="1">
        <f t="shared" si="266"/>
        <v>518.08361275088532</v>
      </c>
      <c r="P1711" s="1" t="str">
        <f t="shared" si="267"/>
        <v>12-2022</v>
      </c>
      <c r="T1711" s="1"/>
      <c r="U1711" s="1"/>
      <c r="V1711" s="1" t="s">
        <v>3912</v>
      </c>
      <c r="W1711" s="1"/>
      <c r="X1711" s="1" t="s">
        <v>1671</v>
      </c>
      <c r="Y1711" s="2" t="s">
        <v>3912</v>
      </c>
      <c r="Z1711" s="4" t="s">
        <v>1474</v>
      </c>
      <c r="AD1711" t="str">
        <f t="shared" si="268"/>
        <v/>
      </c>
    </row>
    <row r="1712" spans="1:30" ht="14.25">
      <c r="A1712" s="1" t="str">
        <f t="shared" si="260"/>
        <v>bbc27006</v>
      </c>
      <c r="B1712" s="3">
        <v>45354</v>
      </c>
      <c r="C1712" s="2" t="str">
        <f t="shared" si="261"/>
        <v>South</v>
      </c>
      <c r="D1712" s="4" t="str">
        <f t="shared" si="262"/>
        <v>Groceries</v>
      </c>
      <c r="E1712" s="1">
        <v>4369.37</v>
      </c>
      <c r="F1712" s="1">
        <v>26</v>
      </c>
      <c r="G1712" s="1">
        <v>14</v>
      </c>
      <c r="H1712">
        <v>1302.75</v>
      </c>
      <c r="I1712" s="10">
        <f t="shared" si="265"/>
        <v>0.29815511160647873</v>
      </c>
      <c r="J1712">
        <f t="shared" si="263"/>
        <v>2496.4375124875119</v>
      </c>
      <c r="K1712">
        <f t="shared" si="264"/>
        <v>2498933.9499999993</v>
      </c>
      <c r="L1712" t="s">
        <v>88</v>
      </c>
      <c r="M1712" t="s">
        <v>3913</v>
      </c>
      <c r="N1712" s="1">
        <f t="shared" si="269"/>
        <v>658.375</v>
      </c>
      <c r="O1712" s="1">
        <f t="shared" si="266"/>
        <v>515.36624489795861</v>
      </c>
      <c r="P1712" s="1" t="str">
        <f t="shared" si="267"/>
        <v>03-2024</v>
      </c>
      <c r="T1712" s="1"/>
      <c r="U1712" s="1"/>
      <c r="V1712" s="1" t="s">
        <v>3913</v>
      </c>
      <c r="W1712" s="1"/>
      <c r="X1712" s="1" t="s">
        <v>1672</v>
      </c>
      <c r="Y1712" s="2" t="s">
        <v>3913</v>
      </c>
      <c r="Z1712" s="4" t="s">
        <v>88</v>
      </c>
      <c r="AD1712" t="str">
        <f t="shared" si="268"/>
        <v/>
      </c>
    </row>
    <row r="1713" spans="1:30" ht="14.25">
      <c r="A1713" s="1" t="str">
        <f t="shared" si="260"/>
        <v>0bb2e96e</v>
      </c>
      <c r="B1713" s="3">
        <v>45006</v>
      </c>
      <c r="C1713" s="2" t="str">
        <f t="shared" si="261"/>
        <v>South</v>
      </c>
      <c r="D1713" s="4" t="str">
        <f t="shared" si="262"/>
        <v>Furniture</v>
      </c>
      <c r="E1713" s="1">
        <v>4858.08</v>
      </c>
      <c r="F1713" s="1">
        <v>8</v>
      </c>
      <c r="G1713" s="1">
        <v>8</v>
      </c>
      <c r="H1713">
        <v>1324.48</v>
      </c>
      <c r="I1713" s="10">
        <f t="shared" si="265"/>
        <v>0.27263445641076312</v>
      </c>
      <c r="J1713">
        <f t="shared" si="263"/>
        <v>2496.4375124875119</v>
      </c>
      <c r="K1713">
        <f t="shared" si="264"/>
        <v>2498933.9499999993</v>
      </c>
      <c r="L1713" t="s">
        <v>1645</v>
      </c>
      <c r="M1713" t="s">
        <v>3913</v>
      </c>
      <c r="N1713" s="1">
        <f t="shared" si="269"/>
        <v>666.24</v>
      </c>
      <c r="O1713" s="1">
        <f t="shared" si="266"/>
        <v>524.30656862745093</v>
      </c>
      <c r="P1713" s="1" t="str">
        <f t="shared" si="267"/>
        <v>03-2023</v>
      </c>
      <c r="T1713" s="1"/>
      <c r="U1713" s="1"/>
      <c r="V1713" s="1" t="s">
        <v>3913</v>
      </c>
      <c r="W1713" s="1"/>
      <c r="X1713" s="1" t="s">
        <v>1673</v>
      </c>
      <c r="Y1713" s="2" t="s">
        <v>3913</v>
      </c>
      <c r="Z1713" s="4" t="s">
        <v>1645</v>
      </c>
      <c r="AD1713" t="str">
        <f t="shared" si="268"/>
        <v/>
      </c>
    </row>
    <row r="1714" spans="1:30" ht="14.25">
      <c r="A1714" s="1" t="str">
        <f t="shared" si="260"/>
        <v>cc117d14</v>
      </c>
      <c r="B1714" s="3">
        <v>45150</v>
      </c>
      <c r="C1714" s="2" t="str">
        <f t="shared" si="261"/>
        <v>North</v>
      </c>
      <c r="D1714" s="4" t="str">
        <f t="shared" si="262"/>
        <v>Clothing</v>
      </c>
      <c r="E1714" s="1">
        <v>4724.9799999999996</v>
      </c>
      <c r="F1714" s="1">
        <v>45</v>
      </c>
      <c r="G1714" s="1">
        <v>0</v>
      </c>
      <c r="H1714">
        <v>539.99</v>
      </c>
      <c r="I1714" s="10">
        <f t="shared" si="265"/>
        <v>0.11428408162574234</v>
      </c>
      <c r="J1714">
        <f t="shared" si="263"/>
        <v>2571.1423225152107</v>
      </c>
      <c r="K1714">
        <f t="shared" si="264"/>
        <v>2535146.3299999977</v>
      </c>
      <c r="L1714" t="s">
        <v>1474</v>
      </c>
      <c r="M1714" t="s">
        <v>3910</v>
      </c>
      <c r="N1714" s="1">
        <f t="shared" si="269"/>
        <v>269.995</v>
      </c>
      <c r="O1714" s="1">
        <f t="shared" si="266"/>
        <v>518.08361275088532</v>
      </c>
      <c r="P1714" s="1" t="str">
        <f t="shared" si="267"/>
        <v>08-2023</v>
      </c>
      <c r="T1714" s="1"/>
      <c r="U1714" s="1"/>
      <c r="V1714" s="1" t="s">
        <v>3910</v>
      </c>
      <c r="W1714" s="1"/>
      <c r="X1714" s="1" t="s">
        <v>1674</v>
      </c>
      <c r="Y1714" s="2" t="s">
        <v>3910</v>
      </c>
      <c r="Z1714" s="4" t="s">
        <v>1474</v>
      </c>
      <c r="AD1714" t="str">
        <f t="shared" si="268"/>
        <v/>
      </c>
    </row>
    <row r="1715" spans="1:30" ht="14.25">
      <c r="A1715" s="1" t="str">
        <f t="shared" si="260"/>
        <v>ec6bbb1a</v>
      </c>
      <c r="B1715" s="3">
        <v>45555</v>
      </c>
      <c r="C1715" s="2" t="str">
        <f t="shared" si="261"/>
        <v>West</v>
      </c>
      <c r="D1715" s="4" t="str">
        <f t="shared" si="262"/>
        <v>Clothing</v>
      </c>
      <c r="E1715" s="1">
        <v>2284.75</v>
      </c>
      <c r="F1715" s="1">
        <v>34</v>
      </c>
      <c r="G1715" s="1">
        <v>33</v>
      </c>
      <c r="H1715">
        <v>1352.4</v>
      </c>
      <c r="I1715" s="10">
        <f t="shared" si="265"/>
        <v>0.59192471824050774</v>
      </c>
      <c r="J1715">
        <f t="shared" si="263"/>
        <v>2537.5954861821929</v>
      </c>
      <c r="K1715">
        <f t="shared" si="264"/>
        <v>2479230.7900000024</v>
      </c>
      <c r="L1715" t="s">
        <v>1474</v>
      </c>
      <c r="M1715" t="s">
        <v>3911</v>
      </c>
      <c r="N1715" s="1">
        <f t="shared" si="269"/>
        <v>692.7</v>
      </c>
      <c r="O1715" s="1">
        <f t="shared" si="266"/>
        <v>518.08361275088532</v>
      </c>
      <c r="P1715" s="1" t="str">
        <f t="shared" si="267"/>
        <v>09-2024</v>
      </c>
      <c r="T1715" s="1"/>
      <c r="U1715" s="1"/>
      <c r="V1715" s="1" t="s">
        <v>3911</v>
      </c>
      <c r="W1715" s="1"/>
      <c r="X1715" s="1" t="s">
        <v>1675</v>
      </c>
      <c r="Y1715" s="2" t="s">
        <v>3911</v>
      </c>
      <c r="Z1715" s="4" t="s">
        <v>1474</v>
      </c>
      <c r="AD1715" t="str">
        <f t="shared" si="268"/>
        <v/>
      </c>
    </row>
    <row r="1716" spans="1:30" ht="14.25">
      <c r="A1716" s="1" t="str">
        <f t="shared" si="260"/>
        <v>87e3e975</v>
      </c>
      <c r="B1716" s="3">
        <v>45025</v>
      </c>
      <c r="C1716" s="2" t="str">
        <f t="shared" si="261"/>
        <v>East</v>
      </c>
      <c r="D1716" s="4" t="str">
        <f t="shared" si="262"/>
        <v>Furniture</v>
      </c>
      <c r="E1716" s="1">
        <v>1060.69</v>
      </c>
      <c r="F1716" s="1">
        <v>41</v>
      </c>
      <c r="G1716" s="1">
        <v>23</v>
      </c>
      <c r="H1716">
        <v>102.63</v>
      </c>
      <c r="I1716" s="10">
        <f t="shared" si="265"/>
        <v>9.6757770884989949E-2</v>
      </c>
      <c r="J1716">
        <f t="shared" si="263"/>
        <v>2506.2477027027048</v>
      </c>
      <c r="K1716">
        <f t="shared" si="264"/>
        <v>2596472.620000002</v>
      </c>
      <c r="L1716" t="s">
        <v>1645</v>
      </c>
      <c r="M1716" t="s">
        <v>3912</v>
      </c>
      <c r="N1716" s="1">
        <f t="shared" si="269"/>
        <v>62.814999999999998</v>
      </c>
      <c r="O1716" s="1">
        <f t="shared" si="266"/>
        <v>524.30656862745093</v>
      </c>
      <c r="P1716" s="1" t="str">
        <f t="shared" si="267"/>
        <v>04-2023</v>
      </c>
      <c r="T1716" s="1"/>
      <c r="U1716" s="1"/>
      <c r="V1716" s="1" t="s">
        <v>3912</v>
      </c>
      <c r="W1716" s="1"/>
      <c r="X1716" s="1" t="s">
        <v>1676</v>
      </c>
      <c r="Y1716" s="2" t="s">
        <v>3912</v>
      </c>
      <c r="Z1716" s="4" t="s">
        <v>1645</v>
      </c>
      <c r="AD1716" t="str">
        <f t="shared" si="268"/>
        <v/>
      </c>
    </row>
    <row r="1717" spans="1:30" ht="14.25">
      <c r="A1717" s="1" t="str">
        <f t="shared" si="260"/>
        <v>04ace5a1</v>
      </c>
      <c r="B1717" s="3">
        <v>45189</v>
      </c>
      <c r="C1717" s="2" t="str">
        <f t="shared" si="261"/>
        <v>West</v>
      </c>
      <c r="D1717" s="4" t="str">
        <f t="shared" si="262"/>
        <v>Groceries</v>
      </c>
      <c r="E1717" s="1">
        <v>2993.8</v>
      </c>
      <c r="F1717" s="1">
        <v>49</v>
      </c>
      <c r="G1717" s="1">
        <v>47</v>
      </c>
      <c r="H1717">
        <v>545.79999999999995</v>
      </c>
      <c r="I1717" s="10">
        <f t="shared" si="265"/>
        <v>0.18231010755561491</v>
      </c>
      <c r="J1717">
        <f t="shared" si="263"/>
        <v>2537.5954861821929</v>
      </c>
      <c r="K1717">
        <f t="shared" si="264"/>
        <v>2479230.7900000024</v>
      </c>
      <c r="L1717" t="s">
        <v>88</v>
      </c>
      <c r="M1717" t="s">
        <v>3911</v>
      </c>
      <c r="N1717" s="1">
        <f t="shared" si="269"/>
        <v>296.39999999999998</v>
      </c>
      <c r="O1717" s="1">
        <f t="shared" si="266"/>
        <v>515.36624489795861</v>
      </c>
      <c r="P1717" s="1" t="str">
        <f t="shared" si="267"/>
        <v>09-2023</v>
      </c>
      <c r="T1717" s="1"/>
      <c r="U1717" s="1"/>
      <c r="V1717" s="1" t="s">
        <v>3911</v>
      </c>
      <c r="W1717" s="1"/>
      <c r="X1717" s="1" t="s">
        <v>1677</v>
      </c>
      <c r="Y1717" s="2" t="s">
        <v>3911</v>
      </c>
      <c r="Z1717" s="4" t="s">
        <v>88</v>
      </c>
      <c r="AD1717" t="str">
        <f t="shared" si="268"/>
        <v/>
      </c>
    </row>
    <row r="1718" spans="1:30" ht="14.25">
      <c r="A1718" s="1" t="str">
        <f t="shared" si="260"/>
        <v>b5b4438d</v>
      </c>
      <c r="B1718" s="3">
        <v>45073</v>
      </c>
      <c r="C1718" s="2" t="str">
        <f t="shared" si="261"/>
        <v>South</v>
      </c>
      <c r="D1718" s="4" t="str">
        <f t="shared" si="262"/>
        <v>Electronics</v>
      </c>
      <c r="E1718" s="1">
        <v>2708.65</v>
      </c>
      <c r="F1718" s="1">
        <v>18</v>
      </c>
      <c r="G1718" s="1">
        <v>23</v>
      </c>
      <c r="H1718">
        <v>528.42999999999995</v>
      </c>
      <c r="I1718" s="10">
        <f t="shared" si="265"/>
        <v>0.19508980488435196</v>
      </c>
      <c r="J1718">
        <f t="shared" si="263"/>
        <v>2496.4375124875119</v>
      </c>
      <c r="K1718">
        <f t="shared" si="264"/>
        <v>2498933.9499999993</v>
      </c>
      <c r="L1718" t="s">
        <v>3915</v>
      </c>
      <c r="M1718" t="s">
        <v>3913</v>
      </c>
      <c r="N1718" s="1">
        <f t="shared" si="269"/>
        <v>275.71499999999997</v>
      </c>
      <c r="O1718" s="1">
        <f t="shared" si="266"/>
        <v>507.6997287299634</v>
      </c>
      <c r="P1718" s="1" t="str">
        <f t="shared" si="267"/>
        <v>05-2023</v>
      </c>
      <c r="T1718" s="1"/>
      <c r="U1718" s="1"/>
      <c r="V1718" s="1" t="s">
        <v>3913</v>
      </c>
      <c r="W1718" s="1"/>
      <c r="X1718" s="1" t="s">
        <v>1678</v>
      </c>
      <c r="Y1718" s="2" t="s">
        <v>3913</v>
      </c>
      <c r="Z1718" s="4" t="s">
        <v>1222</v>
      </c>
      <c r="AD1718" t="str">
        <f t="shared" si="268"/>
        <v/>
      </c>
    </row>
    <row r="1719" spans="1:30" ht="14.25">
      <c r="A1719" s="1" t="str">
        <f t="shared" si="260"/>
        <v>ea025cae</v>
      </c>
      <c r="B1719" s="3">
        <v>45361</v>
      </c>
      <c r="C1719" s="2" t="str">
        <f t="shared" si="261"/>
        <v>West</v>
      </c>
      <c r="D1719" s="4" t="str">
        <f t="shared" si="262"/>
        <v>Sports</v>
      </c>
      <c r="E1719" s="1">
        <v>3431.66</v>
      </c>
      <c r="F1719" s="1">
        <v>12</v>
      </c>
      <c r="G1719" s="1">
        <v>38</v>
      </c>
      <c r="H1719">
        <v>97.53</v>
      </c>
      <c r="I1719" s="10">
        <f t="shared" si="265"/>
        <v>2.8420647733167041E-2</v>
      </c>
      <c r="J1719">
        <f t="shared" si="263"/>
        <v>2537.5954861821929</v>
      </c>
      <c r="K1719">
        <f t="shared" si="264"/>
        <v>2479230.7900000024</v>
      </c>
      <c r="L1719" t="s">
        <v>3914</v>
      </c>
      <c r="M1719" t="s">
        <v>3911</v>
      </c>
      <c r="N1719" s="1">
        <f t="shared" si="269"/>
        <v>67.765000000000001</v>
      </c>
      <c r="O1719" s="1">
        <f t="shared" si="266"/>
        <v>516.19997471554962</v>
      </c>
      <c r="P1719" s="1" t="str">
        <f t="shared" si="267"/>
        <v>03-2024</v>
      </c>
      <c r="T1719" s="1"/>
      <c r="U1719" s="1"/>
      <c r="V1719" s="1" t="s">
        <v>3911</v>
      </c>
      <c r="W1719" s="1"/>
      <c r="X1719" s="1" t="s">
        <v>1679</v>
      </c>
      <c r="Y1719" s="2" t="s">
        <v>3911</v>
      </c>
      <c r="Z1719" s="4" t="s">
        <v>1531</v>
      </c>
      <c r="AD1719" t="str">
        <f t="shared" si="268"/>
        <v/>
      </c>
    </row>
    <row r="1720" spans="1:30" ht="14.25">
      <c r="A1720" s="1" t="str">
        <f t="shared" si="260"/>
        <v>5cf67c02</v>
      </c>
      <c r="B1720" s="3">
        <v>45569</v>
      </c>
      <c r="C1720" s="2" t="str">
        <f t="shared" si="261"/>
        <v>West</v>
      </c>
      <c r="D1720" s="4" t="str">
        <f t="shared" si="262"/>
        <v>Clothing</v>
      </c>
      <c r="E1720" s="1">
        <v>1328.69</v>
      </c>
      <c r="F1720" s="1">
        <v>47</v>
      </c>
      <c r="G1720" s="1">
        <v>2</v>
      </c>
      <c r="H1720">
        <v>368.03</v>
      </c>
      <c r="I1720" s="10">
        <f t="shared" si="265"/>
        <v>0.27698710760222472</v>
      </c>
      <c r="J1720">
        <f t="shared" si="263"/>
        <v>2537.5954861821929</v>
      </c>
      <c r="K1720">
        <f t="shared" si="264"/>
        <v>2479230.7900000024</v>
      </c>
      <c r="L1720" t="s">
        <v>1474</v>
      </c>
      <c r="M1720" t="s">
        <v>3911</v>
      </c>
      <c r="N1720" s="1">
        <f t="shared" si="269"/>
        <v>185.01499999999999</v>
      </c>
      <c r="O1720" s="1">
        <f t="shared" si="266"/>
        <v>518.08361275088532</v>
      </c>
      <c r="P1720" s="1" t="str">
        <f t="shared" si="267"/>
        <v>10-2024</v>
      </c>
      <c r="T1720" s="1"/>
      <c r="U1720" s="1"/>
      <c r="V1720" s="1" t="s">
        <v>3911</v>
      </c>
      <c r="W1720" s="1"/>
      <c r="X1720" s="1" t="s">
        <v>1680</v>
      </c>
      <c r="Y1720" s="2" t="s">
        <v>3911</v>
      </c>
      <c r="Z1720" s="4" t="s">
        <v>1474</v>
      </c>
      <c r="AD1720" t="str">
        <f t="shared" si="268"/>
        <v/>
      </c>
    </row>
    <row r="1721" spans="1:30" ht="14.25">
      <c r="A1721" s="1" t="str">
        <f t="shared" si="260"/>
        <v>db07e4f1</v>
      </c>
      <c r="B1721" s="3">
        <v>45539</v>
      </c>
      <c r="C1721" s="2" t="str">
        <f t="shared" si="261"/>
        <v>South</v>
      </c>
      <c r="D1721" s="4" t="str">
        <f t="shared" si="262"/>
        <v>Furniture</v>
      </c>
      <c r="E1721" s="1">
        <v>4737.21</v>
      </c>
      <c r="F1721" s="1">
        <v>12</v>
      </c>
      <c r="G1721" s="1">
        <v>49</v>
      </c>
      <c r="H1721">
        <v>622.65</v>
      </c>
      <c r="I1721" s="10">
        <f t="shared" si="265"/>
        <v>0.13143812497229382</v>
      </c>
      <c r="J1721">
        <f t="shared" si="263"/>
        <v>2496.4375124875119</v>
      </c>
      <c r="K1721">
        <f t="shared" si="264"/>
        <v>2498933.9499999993</v>
      </c>
      <c r="L1721" t="s">
        <v>1645</v>
      </c>
      <c r="M1721" t="s">
        <v>3913</v>
      </c>
      <c r="N1721" s="1">
        <f t="shared" si="269"/>
        <v>335.82499999999999</v>
      </c>
      <c r="O1721" s="1">
        <f t="shared" si="266"/>
        <v>524.30656862745093</v>
      </c>
      <c r="P1721" s="1" t="str">
        <f t="shared" si="267"/>
        <v>09-2024</v>
      </c>
      <c r="T1721" s="1"/>
      <c r="U1721" s="1"/>
      <c r="V1721" s="1" t="s">
        <v>3913</v>
      </c>
      <c r="W1721" s="1"/>
      <c r="X1721" s="1" t="s">
        <v>1681</v>
      </c>
      <c r="Y1721" s="2" t="s">
        <v>3913</v>
      </c>
      <c r="Z1721" s="4" t="s">
        <v>1645</v>
      </c>
      <c r="AD1721" t="str">
        <f t="shared" si="268"/>
        <v/>
      </c>
    </row>
    <row r="1722" spans="1:30" ht="14.25">
      <c r="A1722" s="1" t="str">
        <f t="shared" si="260"/>
        <v>6aee33ee</v>
      </c>
      <c r="B1722" s="3">
        <v>45452</v>
      </c>
      <c r="C1722" s="2" t="str">
        <f t="shared" si="261"/>
        <v>North</v>
      </c>
      <c r="D1722" s="4" t="str">
        <f t="shared" si="262"/>
        <v>Furniture</v>
      </c>
      <c r="E1722" s="1">
        <v>2775.63</v>
      </c>
      <c r="F1722" s="1">
        <v>44</v>
      </c>
      <c r="G1722" s="1">
        <v>42</v>
      </c>
      <c r="H1722">
        <v>1437.67</v>
      </c>
      <c r="I1722" s="10">
        <f t="shared" si="265"/>
        <v>0.51796168797714393</v>
      </c>
      <c r="J1722">
        <f t="shared" si="263"/>
        <v>2571.1423225152107</v>
      </c>
      <c r="K1722">
        <f t="shared" si="264"/>
        <v>2535146.3299999977</v>
      </c>
      <c r="L1722" t="s">
        <v>1645</v>
      </c>
      <c r="M1722" t="s">
        <v>3910</v>
      </c>
      <c r="N1722" s="1">
        <f t="shared" si="269"/>
        <v>739.83500000000004</v>
      </c>
      <c r="O1722" s="1">
        <f t="shared" si="266"/>
        <v>524.30656862745093</v>
      </c>
      <c r="P1722" s="1" t="str">
        <f t="shared" si="267"/>
        <v>06-2024</v>
      </c>
      <c r="T1722" s="1"/>
      <c r="U1722" s="1"/>
      <c r="V1722" s="1" t="s">
        <v>3910</v>
      </c>
      <c r="W1722" s="1"/>
      <c r="X1722" s="1" t="s">
        <v>1682</v>
      </c>
      <c r="Y1722" s="2" t="s">
        <v>3910</v>
      </c>
      <c r="Z1722" s="4" t="s">
        <v>1645</v>
      </c>
      <c r="AD1722" t="str">
        <f t="shared" si="268"/>
        <v/>
      </c>
    </row>
    <row r="1723" spans="1:30" ht="14.25">
      <c r="A1723" s="1" t="str">
        <f t="shared" si="260"/>
        <v>b72a8077</v>
      </c>
      <c r="B1723" s="3">
        <v>45047</v>
      </c>
      <c r="C1723" s="2" t="str">
        <f t="shared" si="261"/>
        <v>West</v>
      </c>
      <c r="D1723" s="4" t="str">
        <f t="shared" si="262"/>
        <v>Sports</v>
      </c>
      <c r="E1723" s="1">
        <v>4687.38</v>
      </c>
      <c r="F1723" s="1">
        <v>10</v>
      </c>
      <c r="G1723" s="1">
        <v>34</v>
      </c>
      <c r="H1723">
        <v>1368.14</v>
      </c>
      <c r="I1723" s="10">
        <f t="shared" si="265"/>
        <v>0.29187733872653809</v>
      </c>
      <c r="J1723">
        <f t="shared" si="263"/>
        <v>2537.5954861821929</v>
      </c>
      <c r="K1723">
        <f t="shared" si="264"/>
        <v>2479230.7900000024</v>
      </c>
      <c r="L1723" t="s">
        <v>3914</v>
      </c>
      <c r="M1723" t="s">
        <v>3911</v>
      </c>
      <c r="N1723" s="1">
        <f t="shared" si="269"/>
        <v>701.07</v>
      </c>
      <c r="O1723" s="1">
        <f t="shared" si="266"/>
        <v>516.19997471554962</v>
      </c>
      <c r="P1723" s="1" t="str">
        <f t="shared" si="267"/>
        <v>05-2023</v>
      </c>
      <c r="T1723" s="1"/>
      <c r="U1723" s="1"/>
      <c r="V1723" s="1" t="s">
        <v>3911</v>
      </c>
      <c r="W1723" s="1"/>
      <c r="X1723" s="1" t="s">
        <v>1683</v>
      </c>
      <c r="Y1723" s="2" t="s">
        <v>3911</v>
      </c>
      <c r="Z1723" s="4" t="s">
        <v>1531</v>
      </c>
      <c r="AD1723" t="str">
        <f t="shared" si="268"/>
        <v/>
      </c>
    </row>
    <row r="1724" spans="1:30" ht="14.25">
      <c r="A1724" s="1" t="str">
        <f t="shared" si="260"/>
        <v>95115678</v>
      </c>
      <c r="B1724" s="3">
        <v>45517</v>
      </c>
      <c r="C1724" s="2" t="str">
        <f t="shared" si="261"/>
        <v>West</v>
      </c>
      <c r="D1724" s="4" t="str">
        <f t="shared" si="262"/>
        <v>Electronics</v>
      </c>
      <c r="E1724" s="1">
        <v>4735.9399999999996</v>
      </c>
      <c r="F1724" s="1">
        <v>36</v>
      </c>
      <c r="G1724" s="1">
        <v>35</v>
      </c>
      <c r="H1724">
        <v>904.72</v>
      </c>
      <c r="I1724" s="10">
        <f t="shared" si="265"/>
        <v>0.1910328255847836</v>
      </c>
      <c r="J1724">
        <f t="shared" si="263"/>
        <v>2537.5954861821929</v>
      </c>
      <c r="K1724">
        <f t="shared" si="264"/>
        <v>2479230.7900000024</v>
      </c>
      <c r="L1724" t="s">
        <v>3915</v>
      </c>
      <c r="M1724" t="s">
        <v>3911</v>
      </c>
      <c r="N1724" s="1">
        <f t="shared" si="269"/>
        <v>469.86</v>
      </c>
      <c r="O1724" s="1">
        <f t="shared" si="266"/>
        <v>507.6997287299634</v>
      </c>
      <c r="P1724" s="1" t="str">
        <f t="shared" si="267"/>
        <v>08-2024</v>
      </c>
      <c r="T1724" s="1"/>
      <c r="U1724" s="1"/>
      <c r="V1724" s="1" t="s">
        <v>3911</v>
      </c>
      <c r="W1724" s="1"/>
      <c r="X1724" s="1">
        <v>95115678</v>
      </c>
      <c r="Y1724" s="2" t="s">
        <v>3911</v>
      </c>
      <c r="Z1724" s="4" t="s">
        <v>1222</v>
      </c>
      <c r="AD1724" t="str">
        <f t="shared" si="268"/>
        <v/>
      </c>
    </row>
    <row r="1725" spans="1:30" ht="14.25">
      <c r="A1725" s="1" t="str">
        <f t="shared" si="260"/>
        <v>29f748cc</v>
      </c>
      <c r="B1725" s="3">
        <v>45604</v>
      </c>
      <c r="C1725" s="2" t="str">
        <f t="shared" si="261"/>
        <v>East</v>
      </c>
      <c r="D1725" s="4" t="str">
        <f t="shared" si="262"/>
        <v>Electronics</v>
      </c>
      <c r="E1725" s="1">
        <v>2545.2600000000002</v>
      </c>
      <c r="F1725" s="1">
        <v>15</v>
      </c>
      <c r="G1725" s="1">
        <v>19</v>
      </c>
      <c r="H1725">
        <v>470.11</v>
      </c>
      <c r="I1725" s="10">
        <f t="shared" si="265"/>
        <v>0.18470018780006756</v>
      </c>
      <c r="J1725">
        <f t="shared" si="263"/>
        <v>2506.2477027027048</v>
      </c>
      <c r="K1725">
        <f t="shared" si="264"/>
        <v>2596472.620000002</v>
      </c>
      <c r="L1725" t="s">
        <v>3915</v>
      </c>
      <c r="M1725" t="s">
        <v>3912</v>
      </c>
      <c r="N1725" s="1">
        <f t="shared" si="269"/>
        <v>244.55500000000001</v>
      </c>
      <c r="O1725" s="1">
        <f t="shared" si="266"/>
        <v>507.6997287299634</v>
      </c>
      <c r="P1725" s="1" t="str">
        <f t="shared" si="267"/>
        <v>11-2024</v>
      </c>
      <c r="T1725" s="1"/>
      <c r="U1725" s="1"/>
      <c r="V1725" s="1" t="s">
        <v>3912</v>
      </c>
      <c r="W1725" s="1"/>
      <c r="X1725" s="1" t="s">
        <v>1684</v>
      </c>
      <c r="Y1725" s="2" t="s">
        <v>3912</v>
      </c>
      <c r="Z1725" s="4" t="s">
        <v>1222</v>
      </c>
      <c r="AD1725" t="str">
        <f t="shared" si="268"/>
        <v/>
      </c>
    </row>
    <row r="1726" spans="1:30" ht="14.25">
      <c r="A1726" s="1" t="str">
        <f t="shared" si="260"/>
        <v>d3a64115</v>
      </c>
      <c r="B1726" s="3">
        <v>45396</v>
      </c>
      <c r="C1726" s="2" t="str">
        <f t="shared" si="261"/>
        <v>South</v>
      </c>
      <c r="D1726" s="4" t="str">
        <f t="shared" si="262"/>
        <v>Electronics</v>
      </c>
      <c r="E1726" s="1">
        <v>4226.1899999999996</v>
      </c>
      <c r="F1726" s="1">
        <v>12</v>
      </c>
      <c r="G1726" s="1">
        <v>37</v>
      </c>
      <c r="H1726">
        <v>1247.98</v>
      </c>
      <c r="I1726" s="10">
        <f t="shared" si="265"/>
        <v>0.29529670932920671</v>
      </c>
      <c r="J1726">
        <f t="shared" si="263"/>
        <v>2496.4375124875119</v>
      </c>
      <c r="K1726">
        <f t="shared" si="264"/>
        <v>2498933.9499999993</v>
      </c>
      <c r="L1726" t="s">
        <v>3915</v>
      </c>
      <c r="M1726" t="s">
        <v>3913</v>
      </c>
      <c r="N1726" s="1">
        <f t="shared" si="269"/>
        <v>642.49</v>
      </c>
      <c r="O1726" s="1">
        <f t="shared" si="266"/>
        <v>507.6997287299634</v>
      </c>
      <c r="P1726" s="1" t="str">
        <f t="shared" si="267"/>
        <v>04-2024</v>
      </c>
      <c r="T1726" s="1"/>
      <c r="U1726" s="1"/>
      <c r="V1726" s="1" t="s">
        <v>3913</v>
      </c>
      <c r="W1726" s="1"/>
      <c r="X1726" s="1" t="s">
        <v>1685</v>
      </c>
      <c r="Y1726" s="2" t="s">
        <v>3913</v>
      </c>
      <c r="Z1726" s="4" t="s">
        <v>1222</v>
      </c>
      <c r="AD1726" t="str">
        <f t="shared" si="268"/>
        <v/>
      </c>
    </row>
    <row r="1727" spans="1:30" ht="14.25">
      <c r="A1727" s="1" t="str">
        <f t="shared" si="260"/>
        <v>050e02be</v>
      </c>
      <c r="B1727" s="3">
        <v>45165</v>
      </c>
      <c r="C1727" s="2" t="str">
        <f t="shared" si="261"/>
        <v>North</v>
      </c>
      <c r="D1727" s="4" t="str">
        <f t="shared" si="262"/>
        <v>Sports</v>
      </c>
      <c r="E1727" s="1">
        <v>1391.58</v>
      </c>
      <c r="F1727" s="1">
        <v>22</v>
      </c>
      <c r="G1727" s="1">
        <v>27</v>
      </c>
      <c r="H1727">
        <v>523.75</v>
      </c>
      <c r="I1727" s="10">
        <f t="shared" si="265"/>
        <v>0.37637074404633586</v>
      </c>
      <c r="J1727">
        <f t="shared" si="263"/>
        <v>2571.1423225152107</v>
      </c>
      <c r="K1727">
        <f t="shared" si="264"/>
        <v>2535146.3299999977</v>
      </c>
      <c r="L1727" t="s">
        <v>3914</v>
      </c>
      <c r="M1727" t="s">
        <v>3910</v>
      </c>
      <c r="N1727" s="1">
        <f t="shared" si="269"/>
        <v>275.375</v>
      </c>
      <c r="O1727" s="1">
        <f t="shared" si="266"/>
        <v>516.19997471554962</v>
      </c>
      <c r="P1727" s="1" t="str">
        <f t="shared" si="267"/>
        <v>08-2023</v>
      </c>
      <c r="T1727" s="1"/>
      <c r="U1727" s="1"/>
      <c r="V1727" s="1" t="s">
        <v>3910</v>
      </c>
      <c r="W1727" s="1"/>
      <c r="X1727" s="1" t="s">
        <v>1686</v>
      </c>
      <c r="Y1727" s="2" t="s">
        <v>3910</v>
      </c>
      <c r="Z1727" s="4" t="s">
        <v>1531</v>
      </c>
      <c r="AD1727" t="str">
        <f t="shared" si="268"/>
        <v/>
      </c>
    </row>
    <row r="1728" spans="1:30" ht="14.25">
      <c r="A1728" s="1" t="str">
        <f t="shared" si="260"/>
        <v>177f20f5</v>
      </c>
      <c r="B1728" s="3">
        <v>45509</v>
      </c>
      <c r="C1728" s="2" t="str">
        <f t="shared" si="261"/>
        <v>East</v>
      </c>
      <c r="D1728" s="4" t="str">
        <f t="shared" si="262"/>
        <v>Groceries</v>
      </c>
      <c r="E1728" s="1">
        <v>1013.24</v>
      </c>
      <c r="F1728" s="1">
        <v>7</v>
      </c>
      <c r="G1728" s="1">
        <v>50</v>
      </c>
      <c r="H1728">
        <v>76.680000000000007</v>
      </c>
      <c r="I1728" s="10">
        <f t="shared" si="265"/>
        <v>7.567802297580041E-2</v>
      </c>
      <c r="J1728">
        <f t="shared" si="263"/>
        <v>2506.2477027027048</v>
      </c>
      <c r="K1728">
        <f t="shared" si="264"/>
        <v>2596472.620000002</v>
      </c>
      <c r="L1728" t="s">
        <v>88</v>
      </c>
      <c r="M1728" t="s">
        <v>3912</v>
      </c>
      <c r="N1728" s="1">
        <f t="shared" si="269"/>
        <v>63.34</v>
      </c>
      <c r="O1728" s="1">
        <f t="shared" si="266"/>
        <v>515.36624489795861</v>
      </c>
      <c r="P1728" s="1" t="str">
        <f t="shared" si="267"/>
        <v>08-2024</v>
      </c>
      <c r="T1728" s="1"/>
      <c r="U1728" s="1"/>
      <c r="V1728" s="1" t="s">
        <v>3912</v>
      </c>
      <c r="W1728" s="1"/>
      <c r="X1728" s="1" t="s">
        <v>1687</v>
      </c>
      <c r="Y1728" s="2" t="s">
        <v>3912</v>
      </c>
      <c r="Z1728" s="4" t="s">
        <v>88</v>
      </c>
      <c r="AD1728" t="str">
        <f t="shared" si="268"/>
        <v/>
      </c>
    </row>
    <row r="1729" spans="1:30" ht="14.25">
      <c r="A1729" s="1" t="str">
        <f t="shared" si="260"/>
        <v>a850cf0a</v>
      </c>
      <c r="B1729" s="3">
        <v>45035</v>
      </c>
      <c r="C1729" s="2" t="str">
        <f t="shared" si="261"/>
        <v>East</v>
      </c>
      <c r="D1729" s="4" t="str">
        <f t="shared" si="262"/>
        <v>Groceries</v>
      </c>
      <c r="E1729" s="1">
        <v>3476.09</v>
      </c>
      <c r="F1729" s="1">
        <v>48</v>
      </c>
      <c r="G1729" s="1">
        <v>36</v>
      </c>
      <c r="H1729">
        <v>229.17</v>
      </c>
      <c r="I1729" s="10">
        <f t="shared" si="265"/>
        <v>6.59275220146774E-2</v>
      </c>
      <c r="J1729">
        <f t="shared" si="263"/>
        <v>2506.2477027027048</v>
      </c>
      <c r="K1729">
        <f t="shared" si="264"/>
        <v>2596472.620000002</v>
      </c>
      <c r="L1729" t="s">
        <v>88</v>
      </c>
      <c r="M1729" t="s">
        <v>3912</v>
      </c>
      <c r="N1729" s="1">
        <f t="shared" si="269"/>
        <v>132.58499999999998</v>
      </c>
      <c r="O1729" s="1">
        <f t="shared" si="266"/>
        <v>515.36624489795861</v>
      </c>
      <c r="P1729" s="1" t="str">
        <f t="shared" si="267"/>
        <v>04-2023</v>
      </c>
      <c r="T1729" s="1"/>
      <c r="U1729" s="1"/>
      <c r="V1729" s="1" t="s">
        <v>3912</v>
      </c>
      <c r="W1729" s="1"/>
      <c r="X1729" s="1" t="s">
        <v>1688</v>
      </c>
      <c r="Y1729" s="2" t="s">
        <v>3912</v>
      </c>
      <c r="Z1729" s="4" t="s">
        <v>88</v>
      </c>
      <c r="AD1729" t="str">
        <f t="shared" si="268"/>
        <v/>
      </c>
    </row>
    <row r="1730" spans="1:30" ht="14.25">
      <c r="A1730" s="1" t="str">
        <f t="shared" ref="A1730:A1793" si="270">TRIM(X1730)</f>
        <v>8172be88</v>
      </c>
      <c r="B1730" s="3">
        <v>45017</v>
      </c>
      <c r="C1730" s="2" t="str">
        <f t="shared" ref="C1730:C1793" si="271">PROPER(TRIM(Y1730))</f>
        <v>North</v>
      </c>
      <c r="D1730" s="4" t="str">
        <f t="shared" ref="D1730:D1793" si="272">PROPER(TRIM(SUBSTITUTE(Z1730,"$","s")))</f>
        <v>Groceries</v>
      </c>
      <c r="E1730" s="1">
        <v>2711.63</v>
      </c>
      <c r="F1730" s="1">
        <v>20</v>
      </c>
      <c r="G1730" s="1">
        <v>24</v>
      </c>
      <c r="H1730">
        <v>1597.84</v>
      </c>
      <c r="I1730" s="10">
        <f t="shared" si="265"/>
        <v>0.58925443368011121</v>
      </c>
      <c r="J1730">
        <f t="shared" ref="J1730:J1793" si="273">AVERAGEIFS(E:E,C:C,C1730)</f>
        <v>2571.1423225152107</v>
      </c>
      <c r="K1730">
        <f t="shared" ref="K1730:K1793" si="274">SUMIFS(E:E,C:C,C1730)</f>
        <v>2535146.3299999977</v>
      </c>
      <c r="L1730" t="s">
        <v>88</v>
      </c>
      <c r="M1730" t="s">
        <v>3910</v>
      </c>
      <c r="N1730" s="1">
        <f t="shared" si="269"/>
        <v>810.92</v>
      </c>
      <c r="O1730" s="1">
        <f t="shared" si="266"/>
        <v>515.36624489795861</v>
      </c>
      <c r="P1730" s="1" t="str">
        <f t="shared" si="267"/>
        <v>04-2023</v>
      </c>
      <c r="T1730" s="1"/>
      <c r="U1730" s="1"/>
      <c r="V1730" s="1" t="s">
        <v>3910</v>
      </c>
      <c r="W1730" s="1"/>
      <c r="X1730" s="1" t="s">
        <v>1689</v>
      </c>
      <c r="Y1730" s="2" t="s">
        <v>3910</v>
      </c>
      <c r="Z1730" s="4" t="s">
        <v>88</v>
      </c>
      <c r="AD1730" t="str">
        <f t="shared" si="268"/>
        <v/>
      </c>
    </row>
    <row r="1731" spans="1:30" ht="14.25">
      <c r="A1731" s="1" t="str">
        <f t="shared" si="270"/>
        <v>82d81326</v>
      </c>
      <c r="B1731" s="3">
        <v>45079</v>
      </c>
      <c r="C1731" s="2" t="str">
        <f t="shared" si="271"/>
        <v>North</v>
      </c>
      <c r="D1731" s="4" t="str">
        <f t="shared" si="272"/>
        <v>Furniture</v>
      </c>
      <c r="E1731" s="1">
        <v>2233.2800000000002</v>
      </c>
      <c r="F1731" s="1">
        <v>13</v>
      </c>
      <c r="G1731" s="1">
        <v>14</v>
      </c>
      <c r="H1731">
        <v>1797.73</v>
      </c>
      <c r="I1731" s="10">
        <f t="shared" ref="I1731:I1794" si="275">H1731/E1731</f>
        <v>0.80497295457801976</v>
      </c>
      <c r="J1731">
        <f t="shared" si="273"/>
        <v>2571.1423225152107</v>
      </c>
      <c r="K1731">
        <f t="shared" si="274"/>
        <v>2535146.3299999977</v>
      </c>
      <c r="L1731" t="s">
        <v>1645</v>
      </c>
      <c r="M1731" t="s">
        <v>3910</v>
      </c>
      <c r="N1731" s="1">
        <f t="shared" si="269"/>
        <v>905.86500000000001</v>
      </c>
      <c r="O1731" s="1">
        <f t="shared" ref="O1731:O1794" si="276">AVERAGEIFS(N:N,D:D,D1731)</f>
        <v>524.30656862745093</v>
      </c>
      <c r="P1731" s="1" t="str">
        <f t="shared" ref="P1731:P1794" si="277">TEXT(B1731,"mm-yyyy")</f>
        <v>06-2023</v>
      </c>
      <c r="T1731" s="1"/>
      <c r="U1731" s="1"/>
      <c r="V1731" s="1" t="s">
        <v>3910</v>
      </c>
      <c r="W1731" s="1"/>
      <c r="X1731" s="1" t="s">
        <v>1690</v>
      </c>
      <c r="Y1731" s="2" t="s">
        <v>3910</v>
      </c>
      <c r="Z1731" s="4" t="s">
        <v>1645</v>
      </c>
      <c r="AD1731" t="str">
        <f t="shared" ref="AD1731:AD1794" si="278">SUBSTITUTE(SUBSTITUTE(AC1731,"@",""),"#","")</f>
        <v/>
      </c>
    </row>
    <row r="1732" spans="1:30" ht="14.25">
      <c r="A1732" s="1" t="str">
        <f t="shared" si="270"/>
        <v>8e630da7</v>
      </c>
      <c r="B1732" s="3">
        <v>45283</v>
      </c>
      <c r="C1732" s="2" t="str">
        <f t="shared" si="271"/>
        <v>South</v>
      </c>
      <c r="D1732" s="4" t="str">
        <f t="shared" si="272"/>
        <v>Groceries</v>
      </c>
      <c r="E1732" s="1">
        <v>3995.8</v>
      </c>
      <c r="F1732" s="1">
        <v>37</v>
      </c>
      <c r="G1732" s="1">
        <v>24</v>
      </c>
      <c r="H1732">
        <v>1139.69</v>
      </c>
      <c r="I1732" s="10">
        <f t="shared" si="275"/>
        <v>0.28522198308223634</v>
      </c>
      <c r="J1732">
        <f t="shared" si="273"/>
        <v>2496.4375124875119</v>
      </c>
      <c r="K1732">
        <f t="shared" si="274"/>
        <v>2498933.9499999993</v>
      </c>
      <c r="L1732" t="s">
        <v>88</v>
      </c>
      <c r="M1732" t="s">
        <v>3913</v>
      </c>
      <c r="N1732" s="1">
        <f t="shared" si="269"/>
        <v>581.84500000000003</v>
      </c>
      <c r="O1732" s="1">
        <f t="shared" si="276"/>
        <v>515.36624489795861</v>
      </c>
      <c r="P1732" s="1" t="str">
        <f t="shared" si="277"/>
        <v>12-2023</v>
      </c>
      <c r="T1732" s="1"/>
      <c r="U1732" s="1"/>
      <c r="V1732" s="1" t="s">
        <v>3913</v>
      </c>
      <c r="W1732" s="1"/>
      <c r="X1732" s="1" t="s">
        <v>1691</v>
      </c>
      <c r="Y1732" s="2" t="s">
        <v>3913</v>
      </c>
      <c r="Z1732" s="4" t="s">
        <v>88</v>
      </c>
      <c r="AD1732" t="str">
        <f t="shared" si="278"/>
        <v/>
      </c>
    </row>
    <row r="1733" spans="1:30" ht="14.25">
      <c r="A1733" s="1" t="str">
        <f t="shared" si="270"/>
        <v>9df6ebd6</v>
      </c>
      <c r="B1733" s="3">
        <v>45464</v>
      </c>
      <c r="C1733" s="2" t="str">
        <f t="shared" si="271"/>
        <v>West</v>
      </c>
      <c r="D1733" s="4" t="str">
        <f t="shared" si="272"/>
        <v>Clothing</v>
      </c>
      <c r="E1733" s="1">
        <v>4729.01</v>
      </c>
      <c r="F1733" s="1">
        <v>27</v>
      </c>
      <c r="G1733" s="1">
        <v>45</v>
      </c>
      <c r="H1733">
        <v>644.38</v>
      </c>
      <c r="I1733" s="10">
        <f t="shared" si="275"/>
        <v>0.13626107790002559</v>
      </c>
      <c r="J1733">
        <f t="shared" si="273"/>
        <v>2537.5954861821929</v>
      </c>
      <c r="K1733">
        <f t="shared" si="274"/>
        <v>2479230.7900000024</v>
      </c>
      <c r="L1733" t="s">
        <v>1474</v>
      </c>
      <c r="M1733" t="s">
        <v>3911</v>
      </c>
      <c r="N1733" s="1">
        <f t="shared" si="269"/>
        <v>344.69</v>
      </c>
      <c r="O1733" s="1">
        <f t="shared" si="276"/>
        <v>518.08361275088532</v>
      </c>
      <c r="P1733" s="1" t="str">
        <f t="shared" si="277"/>
        <v>06-2024</v>
      </c>
      <c r="T1733" s="1"/>
      <c r="U1733" s="1"/>
      <c r="V1733" s="1" t="s">
        <v>3911</v>
      </c>
      <c r="W1733" s="1"/>
      <c r="X1733" s="1" t="s">
        <v>1692</v>
      </c>
      <c r="Y1733" s="2" t="s">
        <v>3911</v>
      </c>
      <c r="Z1733" s="4" t="s">
        <v>1474</v>
      </c>
      <c r="AD1733" t="str">
        <f t="shared" si="278"/>
        <v/>
      </c>
    </row>
    <row r="1734" spans="1:30" ht="14.25">
      <c r="A1734" s="1" t="str">
        <f t="shared" si="270"/>
        <v>c94a1b37</v>
      </c>
      <c r="B1734" s="3">
        <v>45268</v>
      </c>
      <c r="C1734" s="2" t="str">
        <f t="shared" si="271"/>
        <v>North</v>
      </c>
      <c r="D1734" s="4" t="str">
        <f t="shared" si="272"/>
        <v>Groceries</v>
      </c>
      <c r="E1734" s="1">
        <v>3335.95</v>
      </c>
      <c r="F1734" s="1">
        <v>6</v>
      </c>
      <c r="G1734" s="1">
        <v>5</v>
      </c>
      <c r="H1734">
        <v>1075.53</v>
      </c>
      <c r="I1734" s="10">
        <f t="shared" si="275"/>
        <v>0.32240591135958274</v>
      </c>
      <c r="J1734">
        <f t="shared" si="273"/>
        <v>2571.1423225152107</v>
      </c>
      <c r="K1734">
        <f t="shared" si="274"/>
        <v>2535146.3299999977</v>
      </c>
      <c r="L1734" t="s">
        <v>88</v>
      </c>
      <c r="M1734" t="s">
        <v>3910</v>
      </c>
      <c r="N1734" s="1">
        <f t="shared" ref="N1734:N1797" si="279">AVERAGE(G1734,H1734)</f>
        <v>540.26499999999999</v>
      </c>
      <c r="O1734" s="1">
        <f t="shared" si="276"/>
        <v>515.36624489795861</v>
      </c>
      <c r="P1734" s="1" t="str">
        <f t="shared" si="277"/>
        <v>12-2023</v>
      </c>
      <c r="T1734" s="1"/>
      <c r="U1734" s="1"/>
      <c r="V1734" s="1" t="s">
        <v>3910</v>
      </c>
      <c r="W1734" s="1"/>
      <c r="X1734" s="1" t="s">
        <v>1693</v>
      </c>
      <c r="Y1734" s="2" t="s">
        <v>3910</v>
      </c>
      <c r="Z1734" s="4" t="s">
        <v>88</v>
      </c>
      <c r="AD1734" t="str">
        <f t="shared" si="278"/>
        <v/>
      </c>
    </row>
    <row r="1735" spans="1:30" ht="14.25">
      <c r="A1735" s="1" t="str">
        <f t="shared" si="270"/>
        <v>629deab7</v>
      </c>
      <c r="B1735" s="3">
        <v>45537</v>
      </c>
      <c r="C1735" s="2" t="str">
        <f t="shared" si="271"/>
        <v>North</v>
      </c>
      <c r="D1735" s="4" t="str">
        <f t="shared" si="272"/>
        <v>Furniture</v>
      </c>
      <c r="E1735" s="1">
        <v>4290.41</v>
      </c>
      <c r="F1735" s="1">
        <v>15</v>
      </c>
      <c r="G1735" s="1">
        <v>47</v>
      </c>
      <c r="H1735">
        <v>620.72</v>
      </c>
      <c r="I1735" s="10">
        <f t="shared" si="275"/>
        <v>0.14467614983183427</v>
      </c>
      <c r="J1735">
        <f t="shared" si="273"/>
        <v>2571.1423225152107</v>
      </c>
      <c r="K1735">
        <f t="shared" si="274"/>
        <v>2535146.3299999977</v>
      </c>
      <c r="L1735" t="s">
        <v>1645</v>
      </c>
      <c r="M1735" t="s">
        <v>3910</v>
      </c>
      <c r="N1735" s="1">
        <f t="shared" si="279"/>
        <v>333.86</v>
      </c>
      <c r="O1735" s="1">
        <f t="shared" si="276"/>
        <v>524.30656862745093</v>
      </c>
      <c r="P1735" s="1" t="str">
        <f t="shared" si="277"/>
        <v>09-2024</v>
      </c>
      <c r="T1735" s="1"/>
      <c r="U1735" s="1"/>
      <c r="V1735" s="1" t="s">
        <v>3910</v>
      </c>
      <c r="W1735" s="1"/>
      <c r="X1735" s="1" t="s">
        <v>1694</v>
      </c>
      <c r="Y1735" s="2" t="s">
        <v>3910</v>
      </c>
      <c r="Z1735" s="4" t="s">
        <v>1645</v>
      </c>
      <c r="AD1735" t="str">
        <f t="shared" si="278"/>
        <v/>
      </c>
    </row>
    <row r="1736" spans="1:30" ht="14.25">
      <c r="A1736" s="1" t="str">
        <f t="shared" si="270"/>
        <v>15a7ba95</v>
      </c>
      <c r="B1736" s="3">
        <v>45522</v>
      </c>
      <c r="C1736" s="2" t="str">
        <f t="shared" si="271"/>
        <v>East</v>
      </c>
      <c r="D1736" s="4" t="str">
        <f t="shared" si="272"/>
        <v>Sports</v>
      </c>
      <c r="E1736" s="1">
        <v>4856.72</v>
      </c>
      <c r="F1736" s="1">
        <v>1</v>
      </c>
      <c r="G1736" s="1">
        <v>23</v>
      </c>
      <c r="H1736">
        <v>1698.82</v>
      </c>
      <c r="I1736" s="10">
        <f t="shared" si="275"/>
        <v>0.34978751091271471</v>
      </c>
      <c r="J1736">
        <f t="shared" si="273"/>
        <v>2506.2477027027048</v>
      </c>
      <c r="K1736">
        <f t="shared" si="274"/>
        <v>2596472.620000002</v>
      </c>
      <c r="L1736" t="s">
        <v>3914</v>
      </c>
      <c r="M1736" t="s">
        <v>3912</v>
      </c>
      <c r="N1736" s="1">
        <f t="shared" si="279"/>
        <v>860.91</v>
      </c>
      <c r="O1736" s="1">
        <f t="shared" si="276"/>
        <v>516.19997471554962</v>
      </c>
      <c r="P1736" s="1" t="str">
        <f t="shared" si="277"/>
        <v>08-2024</v>
      </c>
      <c r="T1736" s="1"/>
      <c r="U1736" s="1"/>
      <c r="V1736" s="1" t="s">
        <v>3912</v>
      </c>
      <c r="W1736" s="1"/>
      <c r="X1736" s="1" t="s">
        <v>1695</v>
      </c>
      <c r="Y1736" s="2" t="s">
        <v>3912</v>
      </c>
      <c r="Z1736" s="4" t="s">
        <v>1531</v>
      </c>
      <c r="AD1736" t="str">
        <f t="shared" si="278"/>
        <v/>
      </c>
    </row>
    <row r="1737" spans="1:30" ht="14.25">
      <c r="A1737" s="1" t="str">
        <f t="shared" si="270"/>
        <v>1e90a7d7</v>
      </c>
      <c r="B1737" s="3">
        <v>45201</v>
      </c>
      <c r="C1737" s="2" t="str">
        <f t="shared" si="271"/>
        <v>North</v>
      </c>
      <c r="D1737" s="4" t="str">
        <f t="shared" si="272"/>
        <v>Clothing</v>
      </c>
      <c r="E1737" s="1">
        <v>4480.45</v>
      </c>
      <c r="F1737" s="1">
        <v>4</v>
      </c>
      <c r="G1737" s="1">
        <v>33</v>
      </c>
      <c r="H1737">
        <v>502.39</v>
      </c>
      <c r="I1737" s="10">
        <f t="shared" si="275"/>
        <v>0.11212936200604851</v>
      </c>
      <c r="J1737">
        <f t="shared" si="273"/>
        <v>2571.1423225152107</v>
      </c>
      <c r="K1737">
        <f t="shared" si="274"/>
        <v>2535146.3299999977</v>
      </c>
      <c r="L1737" t="s">
        <v>1474</v>
      </c>
      <c r="M1737" t="s">
        <v>3910</v>
      </c>
      <c r="N1737" s="1">
        <f t="shared" si="279"/>
        <v>267.69499999999999</v>
      </c>
      <c r="O1737" s="1">
        <f t="shared" si="276"/>
        <v>518.08361275088532</v>
      </c>
      <c r="P1737" s="1" t="str">
        <f t="shared" si="277"/>
        <v>10-2023</v>
      </c>
      <c r="T1737" s="1"/>
      <c r="U1737" s="1"/>
      <c r="V1737" s="1" t="s">
        <v>3910</v>
      </c>
      <c r="W1737" s="1"/>
      <c r="X1737" s="1" t="s">
        <v>1696</v>
      </c>
      <c r="Y1737" s="2" t="s">
        <v>3910</v>
      </c>
      <c r="Z1737" s="4" t="s">
        <v>1474</v>
      </c>
      <c r="AD1737" t="str">
        <f t="shared" si="278"/>
        <v/>
      </c>
    </row>
    <row r="1738" spans="1:30" ht="14.25">
      <c r="A1738" s="1" t="str">
        <f t="shared" si="270"/>
        <v>f5f66495</v>
      </c>
      <c r="B1738" s="3">
        <v>45102</v>
      </c>
      <c r="C1738" s="2" t="str">
        <f t="shared" si="271"/>
        <v>South</v>
      </c>
      <c r="D1738" s="4" t="str">
        <f t="shared" si="272"/>
        <v>Furniture</v>
      </c>
      <c r="E1738" s="1">
        <v>4858.9399999999996</v>
      </c>
      <c r="F1738" s="1">
        <v>33</v>
      </c>
      <c r="G1738" s="1">
        <v>7</v>
      </c>
      <c r="H1738">
        <v>1872.58</v>
      </c>
      <c r="I1738" s="10">
        <f t="shared" si="275"/>
        <v>0.3853885826949911</v>
      </c>
      <c r="J1738">
        <f t="shared" si="273"/>
        <v>2496.4375124875119</v>
      </c>
      <c r="K1738">
        <f t="shared" si="274"/>
        <v>2498933.9499999993</v>
      </c>
      <c r="L1738" t="s">
        <v>1645</v>
      </c>
      <c r="M1738" t="s">
        <v>3913</v>
      </c>
      <c r="N1738" s="1">
        <f t="shared" si="279"/>
        <v>939.79</v>
      </c>
      <c r="O1738" s="1">
        <f t="shared" si="276"/>
        <v>524.30656862745093</v>
      </c>
      <c r="P1738" s="1" t="str">
        <f t="shared" si="277"/>
        <v>06-2023</v>
      </c>
      <c r="T1738" s="1"/>
      <c r="U1738" s="1"/>
      <c r="V1738" s="1" t="s">
        <v>3913</v>
      </c>
      <c r="W1738" s="1"/>
      <c r="X1738" s="1" t="s">
        <v>1697</v>
      </c>
      <c r="Y1738" s="2" t="s">
        <v>3913</v>
      </c>
      <c r="Z1738" s="4" t="s">
        <v>1645</v>
      </c>
      <c r="AD1738" t="str">
        <f t="shared" si="278"/>
        <v/>
      </c>
    </row>
    <row r="1739" spans="1:30" ht="14.25">
      <c r="A1739" s="1" t="str">
        <f t="shared" si="270"/>
        <v>1a95cad0</v>
      </c>
      <c r="B1739" s="3">
        <v>44995</v>
      </c>
      <c r="C1739" s="2" t="str">
        <f t="shared" si="271"/>
        <v>East</v>
      </c>
      <c r="D1739" s="4" t="str">
        <f t="shared" si="272"/>
        <v>Sports</v>
      </c>
      <c r="E1739" s="1">
        <v>4625.16</v>
      </c>
      <c r="F1739" s="1">
        <v>21</v>
      </c>
      <c r="G1739" s="1">
        <v>3</v>
      </c>
      <c r="H1739">
        <v>858.54</v>
      </c>
      <c r="I1739" s="10">
        <f t="shared" si="275"/>
        <v>0.18562384868847781</v>
      </c>
      <c r="J1739">
        <f t="shared" si="273"/>
        <v>2506.2477027027048</v>
      </c>
      <c r="K1739">
        <f t="shared" si="274"/>
        <v>2596472.620000002</v>
      </c>
      <c r="L1739" t="s">
        <v>3914</v>
      </c>
      <c r="M1739" t="s">
        <v>3912</v>
      </c>
      <c r="N1739" s="1">
        <f t="shared" si="279"/>
        <v>430.77</v>
      </c>
      <c r="O1739" s="1">
        <f t="shared" si="276"/>
        <v>516.19997471554962</v>
      </c>
      <c r="P1739" s="1" t="str">
        <f t="shared" si="277"/>
        <v>03-2023</v>
      </c>
      <c r="T1739" s="1"/>
      <c r="U1739" s="1"/>
      <c r="V1739" s="1" t="s">
        <v>3912</v>
      </c>
      <c r="W1739" s="1"/>
      <c r="X1739" s="1" t="s">
        <v>1698</v>
      </c>
      <c r="Y1739" s="2" t="s">
        <v>3912</v>
      </c>
      <c r="Z1739" s="4" t="s">
        <v>1531</v>
      </c>
      <c r="AD1739" t="str">
        <f t="shared" si="278"/>
        <v/>
      </c>
    </row>
    <row r="1740" spans="1:30" ht="14.25">
      <c r="A1740" s="1" t="str">
        <f t="shared" si="270"/>
        <v>76e3da29</v>
      </c>
      <c r="B1740" s="3">
        <v>45463</v>
      </c>
      <c r="C1740" s="2" t="str">
        <f t="shared" si="271"/>
        <v>West</v>
      </c>
      <c r="D1740" s="4" t="str">
        <f t="shared" si="272"/>
        <v>Groceries</v>
      </c>
      <c r="E1740" s="1">
        <v>3587.16</v>
      </c>
      <c r="F1740" s="1">
        <v>10</v>
      </c>
      <c r="G1740" s="1">
        <v>13</v>
      </c>
      <c r="H1740">
        <v>540.5</v>
      </c>
      <c r="I1740" s="10">
        <f t="shared" si="275"/>
        <v>0.15067630102922647</v>
      </c>
      <c r="J1740">
        <f t="shared" si="273"/>
        <v>2537.5954861821929</v>
      </c>
      <c r="K1740">
        <f t="shared" si="274"/>
        <v>2479230.7900000024</v>
      </c>
      <c r="L1740" t="s">
        <v>88</v>
      </c>
      <c r="M1740" t="s">
        <v>3911</v>
      </c>
      <c r="N1740" s="1">
        <f t="shared" si="279"/>
        <v>276.75</v>
      </c>
      <c r="O1740" s="1">
        <f t="shared" si="276"/>
        <v>515.36624489795861</v>
      </c>
      <c r="P1740" s="1" t="str">
        <f t="shared" si="277"/>
        <v>06-2024</v>
      </c>
      <c r="T1740" s="1"/>
      <c r="U1740" s="1"/>
      <c r="V1740" s="1" t="s">
        <v>3911</v>
      </c>
      <c r="W1740" s="1"/>
      <c r="X1740" s="1" t="s">
        <v>1699</v>
      </c>
      <c r="Y1740" s="2" t="s">
        <v>3911</v>
      </c>
      <c r="Z1740" s="4" t="s">
        <v>88</v>
      </c>
      <c r="AD1740" t="str">
        <f t="shared" si="278"/>
        <v/>
      </c>
    </row>
    <row r="1741" spans="1:30" ht="14.25">
      <c r="A1741" s="1" t="str">
        <f t="shared" si="270"/>
        <v>4fdf5ca6</v>
      </c>
      <c r="B1741" s="3">
        <v>45207</v>
      </c>
      <c r="C1741" s="2" t="str">
        <f t="shared" si="271"/>
        <v>South</v>
      </c>
      <c r="D1741" s="4" t="str">
        <f t="shared" si="272"/>
        <v>Sports</v>
      </c>
      <c r="E1741" s="1">
        <v>3577.17</v>
      </c>
      <c r="F1741" s="1">
        <v>9</v>
      </c>
      <c r="G1741" s="1">
        <v>35</v>
      </c>
      <c r="H1741">
        <v>1872.95</v>
      </c>
      <c r="I1741" s="10">
        <f t="shared" si="275"/>
        <v>0.52358428590198403</v>
      </c>
      <c r="J1741">
        <f t="shared" si="273"/>
        <v>2496.4375124875119</v>
      </c>
      <c r="K1741">
        <f t="shared" si="274"/>
        <v>2498933.9499999993</v>
      </c>
      <c r="L1741" t="s">
        <v>3914</v>
      </c>
      <c r="M1741" t="s">
        <v>3913</v>
      </c>
      <c r="N1741" s="1">
        <f t="shared" si="279"/>
        <v>953.97500000000002</v>
      </c>
      <c r="O1741" s="1">
        <f t="shared" si="276"/>
        <v>516.19997471554962</v>
      </c>
      <c r="P1741" s="1" t="str">
        <f t="shared" si="277"/>
        <v>10-2023</v>
      </c>
      <c r="T1741" s="1"/>
      <c r="U1741" s="1"/>
      <c r="V1741" s="1" t="s">
        <v>3913</v>
      </c>
      <c r="W1741" s="1"/>
      <c r="X1741" s="1" t="s">
        <v>1700</v>
      </c>
      <c r="Y1741" s="2" t="s">
        <v>3913</v>
      </c>
      <c r="Z1741" s="4" t="s">
        <v>1531</v>
      </c>
      <c r="AD1741" t="str">
        <f t="shared" si="278"/>
        <v/>
      </c>
    </row>
    <row r="1742" spans="1:30" ht="14.25">
      <c r="A1742" s="1" t="str">
        <f t="shared" si="270"/>
        <v>b1cada6d</v>
      </c>
      <c r="B1742" s="3">
        <v>45324</v>
      </c>
      <c r="C1742" s="2" t="str">
        <f t="shared" si="271"/>
        <v>West</v>
      </c>
      <c r="D1742" s="4" t="str">
        <f t="shared" si="272"/>
        <v>Electronics</v>
      </c>
      <c r="E1742" s="1">
        <v>972.72</v>
      </c>
      <c r="F1742" s="1">
        <v>31</v>
      </c>
      <c r="G1742" s="1">
        <v>47</v>
      </c>
      <c r="H1742">
        <v>1039.47</v>
      </c>
      <c r="I1742" s="10">
        <f t="shared" si="275"/>
        <v>1.0686220083888478</v>
      </c>
      <c r="J1742">
        <f t="shared" si="273"/>
        <v>2537.5954861821929</v>
      </c>
      <c r="K1742">
        <f t="shared" si="274"/>
        <v>2479230.7900000024</v>
      </c>
      <c r="L1742" t="s">
        <v>3915</v>
      </c>
      <c r="M1742" t="s">
        <v>3911</v>
      </c>
      <c r="N1742" s="1">
        <f t="shared" si="279"/>
        <v>543.23500000000001</v>
      </c>
      <c r="O1742" s="1">
        <f t="shared" si="276"/>
        <v>507.6997287299634</v>
      </c>
      <c r="P1742" s="1" t="str">
        <f t="shared" si="277"/>
        <v>02-2024</v>
      </c>
      <c r="T1742" s="1"/>
      <c r="U1742" s="1"/>
      <c r="V1742" s="1" t="s">
        <v>3911</v>
      </c>
      <c r="W1742" s="1"/>
      <c r="X1742" s="1" t="s">
        <v>1701</v>
      </c>
      <c r="Y1742" s="2" t="s">
        <v>3911</v>
      </c>
      <c r="Z1742" s="4" t="s">
        <v>1222</v>
      </c>
      <c r="AD1742" t="str">
        <f t="shared" si="278"/>
        <v/>
      </c>
    </row>
    <row r="1743" spans="1:30" ht="14.25">
      <c r="A1743" s="1" t="str">
        <f t="shared" si="270"/>
        <v>fdeb284b</v>
      </c>
      <c r="B1743" s="3">
        <v>45406</v>
      </c>
      <c r="C1743" s="2" t="str">
        <f t="shared" si="271"/>
        <v>East</v>
      </c>
      <c r="D1743" s="4" t="str">
        <f t="shared" si="272"/>
        <v>Sports</v>
      </c>
      <c r="E1743" s="1">
        <v>2325.33</v>
      </c>
      <c r="F1743" s="1">
        <v>40</v>
      </c>
      <c r="G1743" s="1">
        <v>16</v>
      </c>
      <c r="H1743">
        <v>1949.16</v>
      </c>
      <c r="I1743" s="10">
        <f t="shared" si="275"/>
        <v>0.83822941259950212</v>
      </c>
      <c r="J1743">
        <f t="shared" si="273"/>
        <v>2506.2477027027048</v>
      </c>
      <c r="K1743">
        <f t="shared" si="274"/>
        <v>2596472.620000002</v>
      </c>
      <c r="L1743" t="s">
        <v>3914</v>
      </c>
      <c r="M1743" t="s">
        <v>3912</v>
      </c>
      <c r="N1743" s="1">
        <f t="shared" si="279"/>
        <v>982.58</v>
      </c>
      <c r="O1743" s="1">
        <f t="shared" si="276"/>
        <v>516.19997471554962</v>
      </c>
      <c r="P1743" s="1" t="str">
        <f t="shared" si="277"/>
        <v>04-2024</v>
      </c>
      <c r="T1743" s="1"/>
      <c r="U1743" s="1"/>
      <c r="V1743" s="1" t="s">
        <v>3912</v>
      </c>
      <c r="W1743" s="1"/>
      <c r="X1743" s="1" t="s">
        <v>1702</v>
      </c>
      <c r="Y1743" s="2" t="s">
        <v>3912</v>
      </c>
      <c r="Z1743" s="4" t="s">
        <v>1531</v>
      </c>
      <c r="AD1743" t="str">
        <f t="shared" si="278"/>
        <v/>
      </c>
    </row>
    <row r="1744" spans="1:30" ht="14.25">
      <c r="A1744" s="1" t="str">
        <f t="shared" si="270"/>
        <v>d7500dd6</v>
      </c>
      <c r="B1744" s="3">
        <v>45094</v>
      </c>
      <c r="C1744" s="2" t="str">
        <f t="shared" si="271"/>
        <v>South</v>
      </c>
      <c r="D1744" s="4" t="str">
        <f t="shared" si="272"/>
        <v>Furniture</v>
      </c>
      <c r="E1744" s="1">
        <v>1444.94</v>
      </c>
      <c r="F1744" s="1">
        <v>35</v>
      </c>
      <c r="G1744" s="1">
        <v>46</v>
      </c>
      <c r="H1744">
        <v>233.56</v>
      </c>
      <c r="I1744" s="10">
        <f t="shared" si="275"/>
        <v>0.16163992968566168</v>
      </c>
      <c r="J1744">
        <f t="shared" si="273"/>
        <v>2496.4375124875119</v>
      </c>
      <c r="K1744">
        <f t="shared" si="274"/>
        <v>2498933.9499999993</v>
      </c>
      <c r="L1744" t="s">
        <v>1645</v>
      </c>
      <c r="M1744" t="s">
        <v>3913</v>
      </c>
      <c r="N1744" s="1">
        <f t="shared" si="279"/>
        <v>139.78</v>
      </c>
      <c r="O1744" s="1">
        <f t="shared" si="276"/>
        <v>524.30656862745093</v>
      </c>
      <c r="P1744" s="1" t="str">
        <f t="shared" si="277"/>
        <v>06-2023</v>
      </c>
      <c r="T1744" s="1"/>
      <c r="U1744" s="1"/>
      <c r="V1744" s="1" t="s">
        <v>3913</v>
      </c>
      <c r="W1744" s="1"/>
      <c r="X1744" s="1" t="s">
        <v>1703</v>
      </c>
      <c r="Y1744" s="2" t="s">
        <v>3913</v>
      </c>
      <c r="Z1744" s="4" t="s">
        <v>1645</v>
      </c>
      <c r="AD1744" t="str">
        <f t="shared" si="278"/>
        <v/>
      </c>
    </row>
    <row r="1745" spans="1:30" ht="14.25">
      <c r="A1745" s="1" t="str">
        <f t="shared" si="270"/>
        <v>cdd64846</v>
      </c>
      <c r="B1745" s="3">
        <v>45060</v>
      </c>
      <c r="C1745" s="2" t="str">
        <f t="shared" si="271"/>
        <v>East</v>
      </c>
      <c r="D1745" s="4" t="str">
        <f t="shared" si="272"/>
        <v>Electronics</v>
      </c>
      <c r="E1745" s="1">
        <v>3207.17</v>
      </c>
      <c r="F1745" s="1">
        <v>17</v>
      </c>
      <c r="G1745" s="1">
        <v>9</v>
      </c>
      <c r="H1745">
        <v>1347.83</v>
      </c>
      <c r="I1745" s="10">
        <f t="shared" si="275"/>
        <v>0.42025524060152719</v>
      </c>
      <c r="J1745">
        <f t="shared" si="273"/>
        <v>2506.2477027027048</v>
      </c>
      <c r="K1745">
        <f t="shared" si="274"/>
        <v>2596472.620000002</v>
      </c>
      <c r="L1745" t="s">
        <v>3915</v>
      </c>
      <c r="M1745" t="s">
        <v>3912</v>
      </c>
      <c r="N1745" s="1">
        <f t="shared" si="279"/>
        <v>678.41499999999996</v>
      </c>
      <c r="O1745" s="1">
        <f t="shared" si="276"/>
        <v>507.6997287299634</v>
      </c>
      <c r="P1745" s="1" t="str">
        <f t="shared" si="277"/>
        <v>05-2023</v>
      </c>
      <c r="T1745" s="1"/>
      <c r="U1745" s="1"/>
      <c r="V1745" s="1" t="s">
        <v>3912</v>
      </c>
      <c r="W1745" s="1"/>
      <c r="X1745" s="1" t="s">
        <v>1704</v>
      </c>
      <c r="Y1745" s="2" t="s">
        <v>3912</v>
      </c>
      <c r="Z1745" s="4" t="s">
        <v>1222</v>
      </c>
      <c r="AD1745" t="str">
        <f t="shared" si="278"/>
        <v/>
      </c>
    </row>
    <row r="1746" spans="1:30" ht="14.25">
      <c r="A1746" s="1" t="str">
        <f t="shared" si="270"/>
        <v>79185bbc</v>
      </c>
      <c r="B1746" s="3">
        <v>44918</v>
      </c>
      <c r="C1746" s="2" t="str">
        <f t="shared" si="271"/>
        <v>South</v>
      </c>
      <c r="D1746" s="4" t="str">
        <f t="shared" si="272"/>
        <v>Electronics</v>
      </c>
      <c r="E1746" s="1">
        <v>2247.12</v>
      </c>
      <c r="F1746" s="1">
        <v>3</v>
      </c>
      <c r="G1746" s="1">
        <v>41</v>
      </c>
      <c r="H1746">
        <v>1107.3599999999999</v>
      </c>
      <c r="I1746" s="10">
        <f t="shared" si="275"/>
        <v>0.49279077218840112</v>
      </c>
      <c r="J1746">
        <f t="shared" si="273"/>
        <v>2496.4375124875119</v>
      </c>
      <c r="K1746">
        <f t="shared" si="274"/>
        <v>2498933.9499999993</v>
      </c>
      <c r="L1746" t="s">
        <v>3915</v>
      </c>
      <c r="M1746" t="s">
        <v>3913</v>
      </c>
      <c r="N1746" s="1">
        <f t="shared" si="279"/>
        <v>574.17999999999995</v>
      </c>
      <c r="O1746" s="1">
        <f t="shared" si="276"/>
        <v>507.6997287299634</v>
      </c>
      <c r="P1746" s="1" t="str">
        <f t="shared" si="277"/>
        <v>12-2022</v>
      </c>
      <c r="T1746" s="1"/>
      <c r="U1746" s="1"/>
      <c r="V1746" s="1" t="s">
        <v>3913</v>
      </c>
      <c r="W1746" s="1"/>
      <c r="X1746" s="1" t="s">
        <v>1705</v>
      </c>
      <c r="Y1746" s="2" t="s">
        <v>3913</v>
      </c>
      <c r="Z1746" s="4" t="s">
        <v>1222</v>
      </c>
      <c r="AD1746" t="str">
        <f t="shared" si="278"/>
        <v/>
      </c>
    </row>
    <row r="1747" spans="1:30" ht="14.25">
      <c r="A1747" s="1" t="str">
        <f t="shared" si="270"/>
        <v>53b43a62</v>
      </c>
      <c r="B1747" s="3">
        <v>45504</v>
      </c>
      <c r="C1747" s="2" t="str">
        <f t="shared" si="271"/>
        <v>North</v>
      </c>
      <c r="D1747" s="4" t="str">
        <f t="shared" si="272"/>
        <v>Groceries</v>
      </c>
      <c r="E1747" s="1">
        <v>3736.84</v>
      </c>
      <c r="F1747" s="1">
        <v>8</v>
      </c>
      <c r="G1747" s="1">
        <v>23</v>
      </c>
      <c r="H1747">
        <v>1557.91</v>
      </c>
      <c r="I1747" s="10">
        <f t="shared" si="275"/>
        <v>0.41690572783421287</v>
      </c>
      <c r="J1747">
        <f t="shared" si="273"/>
        <v>2571.1423225152107</v>
      </c>
      <c r="K1747">
        <f t="shared" si="274"/>
        <v>2535146.3299999977</v>
      </c>
      <c r="L1747" t="s">
        <v>88</v>
      </c>
      <c r="M1747" t="s">
        <v>3910</v>
      </c>
      <c r="N1747" s="1">
        <f t="shared" si="279"/>
        <v>790.45500000000004</v>
      </c>
      <c r="O1747" s="1">
        <f t="shared" si="276"/>
        <v>515.36624489795861</v>
      </c>
      <c r="P1747" s="1" t="str">
        <f t="shared" si="277"/>
        <v>07-2024</v>
      </c>
      <c r="T1747" s="1"/>
      <c r="U1747" s="1"/>
      <c r="V1747" s="1" t="s">
        <v>3910</v>
      </c>
      <c r="W1747" s="1"/>
      <c r="X1747" s="1" t="s">
        <v>1706</v>
      </c>
      <c r="Y1747" s="2" t="s">
        <v>3910</v>
      </c>
      <c r="Z1747" s="4" t="s">
        <v>88</v>
      </c>
      <c r="AD1747" t="str">
        <f t="shared" si="278"/>
        <v/>
      </c>
    </row>
    <row r="1748" spans="1:30" ht="14.25">
      <c r="A1748" s="1" t="str">
        <f t="shared" si="270"/>
        <v>1d1de27b</v>
      </c>
      <c r="B1748" s="3">
        <v>45106</v>
      </c>
      <c r="C1748" s="2" t="str">
        <f t="shared" si="271"/>
        <v>South</v>
      </c>
      <c r="D1748" s="4" t="str">
        <f t="shared" si="272"/>
        <v>Clothing</v>
      </c>
      <c r="E1748" s="1">
        <v>3435.44</v>
      </c>
      <c r="F1748" s="1">
        <v>31</v>
      </c>
      <c r="G1748" s="1">
        <v>34</v>
      </c>
      <c r="H1748">
        <v>775.13</v>
      </c>
      <c r="I1748" s="10">
        <f t="shared" si="275"/>
        <v>0.22562757608923456</v>
      </c>
      <c r="J1748">
        <f t="shared" si="273"/>
        <v>2496.4375124875119</v>
      </c>
      <c r="K1748">
        <f t="shared" si="274"/>
        <v>2498933.9499999993</v>
      </c>
      <c r="L1748" t="s">
        <v>1474</v>
      </c>
      <c r="M1748" t="s">
        <v>3913</v>
      </c>
      <c r="N1748" s="1">
        <f t="shared" si="279"/>
        <v>404.565</v>
      </c>
      <c r="O1748" s="1">
        <f t="shared" si="276"/>
        <v>518.08361275088532</v>
      </c>
      <c r="P1748" s="1" t="str">
        <f t="shared" si="277"/>
        <v>06-2023</v>
      </c>
      <c r="T1748" s="1"/>
      <c r="U1748" s="1"/>
      <c r="V1748" s="1" t="s">
        <v>3913</v>
      </c>
      <c r="W1748" s="1"/>
      <c r="X1748" s="1" t="s">
        <v>1707</v>
      </c>
      <c r="Y1748" s="2" t="s">
        <v>3913</v>
      </c>
      <c r="Z1748" s="4" t="s">
        <v>1474</v>
      </c>
      <c r="AD1748" t="str">
        <f t="shared" si="278"/>
        <v/>
      </c>
    </row>
    <row r="1749" spans="1:30" ht="14.25">
      <c r="A1749" s="1" t="str">
        <f t="shared" si="270"/>
        <v>ef8a80ab</v>
      </c>
      <c r="B1749" s="3">
        <v>45061</v>
      </c>
      <c r="C1749" s="2" t="str">
        <f t="shared" si="271"/>
        <v>North</v>
      </c>
      <c r="D1749" s="4" t="str">
        <f t="shared" si="272"/>
        <v>Furniture</v>
      </c>
      <c r="E1749" s="1">
        <v>2562.4899999999998</v>
      </c>
      <c r="F1749" s="1">
        <v>4</v>
      </c>
      <c r="G1749" s="1">
        <v>24</v>
      </c>
      <c r="H1749">
        <v>1814.02</v>
      </c>
      <c r="I1749" s="10">
        <f t="shared" si="275"/>
        <v>0.7079130064897815</v>
      </c>
      <c r="J1749">
        <f t="shared" si="273"/>
        <v>2571.1423225152107</v>
      </c>
      <c r="K1749">
        <f t="shared" si="274"/>
        <v>2535146.3299999977</v>
      </c>
      <c r="L1749" t="s">
        <v>1645</v>
      </c>
      <c r="M1749" t="s">
        <v>3910</v>
      </c>
      <c r="N1749" s="1">
        <f t="shared" si="279"/>
        <v>919.01</v>
      </c>
      <c r="O1749" s="1">
        <f t="shared" si="276"/>
        <v>524.30656862745093</v>
      </c>
      <c r="P1749" s="1" t="str">
        <f t="shared" si="277"/>
        <v>05-2023</v>
      </c>
      <c r="T1749" s="1"/>
      <c r="U1749" s="1"/>
      <c r="V1749" s="1" t="s">
        <v>3910</v>
      </c>
      <c r="W1749" s="1"/>
      <c r="X1749" s="1" t="s">
        <v>1708</v>
      </c>
      <c r="Y1749" s="2" t="s">
        <v>3910</v>
      </c>
      <c r="Z1749" s="4" t="s">
        <v>1645</v>
      </c>
      <c r="AD1749" t="str">
        <f t="shared" si="278"/>
        <v/>
      </c>
    </row>
    <row r="1750" spans="1:30" ht="14.25">
      <c r="A1750" s="1" t="str">
        <f t="shared" si="270"/>
        <v>b37138d3</v>
      </c>
      <c r="B1750" s="3">
        <v>45579</v>
      </c>
      <c r="C1750" s="2" t="str">
        <f t="shared" si="271"/>
        <v>West</v>
      </c>
      <c r="D1750" s="4" t="str">
        <f t="shared" si="272"/>
        <v>Groceries</v>
      </c>
      <c r="E1750" s="1">
        <v>472.48</v>
      </c>
      <c r="F1750" s="1">
        <v>28</v>
      </c>
      <c r="G1750" s="1">
        <v>49</v>
      </c>
      <c r="H1750">
        <v>1005.23</v>
      </c>
      <c r="I1750" s="10">
        <f t="shared" si="275"/>
        <v>2.1275609549610563</v>
      </c>
      <c r="J1750">
        <f t="shared" si="273"/>
        <v>2537.5954861821929</v>
      </c>
      <c r="K1750">
        <f t="shared" si="274"/>
        <v>2479230.7900000024</v>
      </c>
      <c r="L1750" t="s">
        <v>88</v>
      </c>
      <c r="M1750" t="s">
        <v>3911</v>
      </c>
      <c r="N1750" s="1">
        <f t="shared" si="279"/>
        <v>527.11500000000001</v>
      </c>
      <c r="O1750" s="1">
        <f t="shared" si="276"/>
        <v>515.36624489795861</v>
      </c>
      <c r="P1750" s="1" t="str">
        <f t="shared" si="277"/>
        <v>10-2024</v>
      </c>
      <c r="T1750" s="1"/>
      <c r="U1750" s="1"/>
      <c r="V1750" s="1" t="s">
        <v>3911</v>
      </c>
      <c r="W1750" s="1"/>
      <c r="X1750" s="1" t="s">
        <v>1709</v>
      </c>
      <c r="Y1750" s="2" t="s">
        <v>3911</v>
      </c>
      <c r="Z1750" s="4" t="s">
        <v>88</v>
      </c>
      <c r="AD1750" t="str">
        <f t="shared" si="278"/>
        <v/>
      </c>
    </row>
    <row r="1751" spans="1:30" ht="14.25">
      <c r="A1751" s="1" t="str">
        <f t="shared" si="270"/>
        <v>350a0d3e</v>
      </c>
      <c r="B1751" s="3">
        <v>45097</v>
      </c>
      <c r="C1751" s="2" t="str">
        <f t="shared" si="271"/>
        <v>West</v>
      </c>
      <c r="D1751" s="4" t="str">
        <f t="shared" si="272"/>
        <v>Sports</v>
      </c>
      <c r="E1751" s="1">
        <v>2432.73</v>
      </c>
      <c r="F1751" s="1">
        <v>42</v>
      </c>
      <c r="G1751" s="1">
        <v>35</v>
      </c>
      <c r="H1751">
        <v>808.29</v>
      </c>
      <c r="I1751" s="10">
        <f t="shared" si="275"/>
        <v>0.33225635397269732</v>
      </c>
      <c r="J1751">
        <f t="shared" si="273"/>
        <v>2537.5954861821929</v>
      </c>
      <c r="K1751">
        <f t="shared" si="274"/>
        <v>2479230.7900000024</v>
      </c>
      <c r="L1751" t="s">
        <v>3914</v>
      </c>
      <c r="M1751" t="s">
        <v>3911</v>
      </c>
      <c r="N1751" s="1">
        <f t="shared" si="279"/>
        <v>421.64499999999998</v>
      </c>
      <c r="O1751" s="1">
        <f t="shared" si="276"/>
        <v>516.19997471554962</v>
      </c>
      <c r="P1751" s="1" t="str">
        <f t="shared" si="277"/>
        <v>06-2023</v>
      </c>
      <c r="T1751" s="1"/>
      <c r="U1751" s="1"/>
      <c r="V1751" s="1" t="s">
        <v>3911</v>
      </c>
      <c r="W1751" s="1"/>
      <c r="X1751" s="1" t="s">
        <v>1710</v>
      </c>
      <c r="Y1751" s="2" t="s">
        <v>3911</v>
      </c>
      <c r="Z1751" s="4" t="s">
        <v>1531</v>
      </c>
      <c r="AD1751" t="str">
        <f t="shared" si="278"/>
        <v/>
      </c>
    </row>
    <row r="1752" spans="1:30" ht="14.25">
      <c r="A1752" s="1" t="str">
        <f t="shared" si="270"/>
        <v>593a0123</v>
      </c>
      <c r="B1752" s="3">
        <v>44928</v>
      </c>
      <c r="C1752" s="2" t="str">
        <f t="shared" si="271"/>
        <v>East</v>
      </c>
      <c r="D1752" s="4" t="str">
        <f t="shared" si="272"/>
        <v>Furniture</v>
      </c>
      <c r="E1752" s="1">
        <v>2712.03</v>
      </c>
      <c r="F1752" s="1">
        <v>36</v>
      </c>
      <c r="G1752" s="1">
        <v>36</v>
      </c>
      <c r="H1752">
        <v>478.12</v>
      </c>
      <c r="I1752" s="10">
        <f t="shared" si="275"/>
        <v>0.17629598492642043</v>
      </c>
      <c r="J1752">
        <f t="shared" si="273"/>
        <v>2506.2477027027048</v>
      </c>
      <c r="K1752">
        <f t="shared" si="274"/>
        <v>2596472.620000002</v>
      </c>
      <c r="L1752" t="s">
        <v>1645</v>
      </c>
      <c r="M1752" t="s">
        <v>3912</v>
      </c>
      <c r="N1752" s="1">
        <f t="shared" si="279"/>
        <v>257.06</v>
      </c>
      <c r="O1752" s="1">
        <f t="shared" si="276"/>
        <v>524.30656862745093</v>
      </c>
      <c r="P1752" s="1" t="str">
        <f t="shared" si="277"/>
        <v>01-2023</v>
      </c>
      <c r="T1752" s="1"/>
      <c r="U1752" s="1"/>
      <c r="V1752" s="1" t="s">
        <v>3912</v>
      </c>
      <c r="W1752" s="1"/>
      <c r="X1752" s="1" t="s">
        <v>1711</v>
      </c>
      <c r="Y1752" s="2" t="s">
        <v>3912</v>
      </c>
      <c r="Z1752" s="4" t="s">
        <v>1645</v>
      </c>
      <c r="AD1752" t="str">
        <f t="shared" si="278"/>
        <v/>
      </c>
    </row>
    <row r="1753" spans="1:30" ht="14.25">
      <c r="A1753" s="1" t="str">
        <f t="shared" si="270"/>
        <v>40e04cbc</v>
      </c>
      <c r="B1753" s="3">
        <v>45236</v>
      </c>
      <c r="C1753" s="2" t="str">
        <f t="shared" si="271"/>
        <v>North</v>
      </c>
      <c r="D1753" s="4" t="str">
        <f t="shared" si="272"/>
        <v>Sports</v>
      </c>
      <c r="E1753" s="1">
        <v>683.45</v>
      </c>
      <c r="F1753" s="1">
        <v>25</v>
      </c>
      <c r="G1753" s="1">
        <v>6</v>
      </c>
      <c r="H1753">
        <v>987.87</v>
      </c>
      <c r="I1753" s="10">
        <f t="shared" si="275"/>
        <v>1.4454166361840661</v>
      </c>
      <c r="J1753">
        <f t="shared" si="273"/>
        <v>2571.1423225152107</v>
      </c>
      <c r="K1753">
        <f t="shared" si="274"/>
        <v>2535146.3299999977</v>
      </c>
      <c r="L1753" t="s">
        <v>3914</v>
      </c>
      <c r="M1753" t="s">
        <v>3910</v>
      </c>
      <c r="N1753" s="1">
        <f t="shared" si="279"/>
        <v>496.935</v>
      </c>
      <c r="O1753" s="1">
        <f t="shared" si="276"/>
        <v>516.19997471554962</v>
      </c>
      <c r="P1753" s="1" t="str">
        <f t="shared" si="277"/>
        <v>11-2023</v>
      </c>
      <c r="T1753" s="1"/>
      <c r="U1753" s="1"/>
      <c r="V1753" s="1" t="s">
        <v>3910</v>
      </c>
      <c r="W1753" s="1"/>
      <c r="X1753" s="1" t="s">
        <v>1712</v>
      </c>
      <c r="Y1753" s="2" t="s">
        <v>3910</v>
      </c>
      <c r="Z1753" s="4" t="s">
        <v>1531</v>
      </c>
      <c r="AD1753" t="str">
        <f t="shared" si="278"/>
        <v/>
      </c>
    </row>
    <row r="1754" spans="1:30" ht="14.25">
      <c r="A1754" s="1" t="str">
        <f t="shared" si="270"/>
        <v>2a6f4c83</v>
      </c>
      <c r="B1754" s="3">
        <v>45055</v>
      </c>
      <c r="C1754" s="2" t="str">
        <f t="shared" si="271"/>
        <v>North</v>
      </c>
      <c r="D1754" s="4" t="str">
        <f t="shared" si="272"/>
        <v>Furniture</v>
      </c>
      <c r="E1754" s="1">
        <v>450.09</v>
      </c>
      <c r="F1754" s="1">
        <v>20</v>
      </c>
      <c r="G1754" s="1">
        <v>10</v>
      </c>
      <c r="H1754">
        <v>159.66999999999999</v>
      </c>
      <c r="I1754" s="10">
        <f t="shared" si="275"/>
        <v>0.35475127196782863</v>
      </c>
      <c r="J1754">
        <f t="shared" si="273"/>
        <v>2571.1423225152107</v>
      </c>
      <c r="K1754">
        <f t="shared" si="274"/>
        <v>2535146.3299999977</v>
      </c>
      <c r="L1754" t="s">
        <v>1645</v>
      </c>
      <c r="M1754" t="s">
        <v>3910</v>
      </c>
      <c r="N1754" s="1">
        <f t="shared" si="279"/>
        <v>84.834999999999994</v>
      </c>
      <c r="O1754" s="1">
        <f t="shared" si="276"/>
        <v>524.30656862745093</v>
      </c>
      <c r="P1754" s="1" t="str">
        <f t="shared" si="277"/>
        <v>05-2023</v>
      </c>
      <c r="T1754" s="1"/>
      <c r="U1754" s="1"/>
      <c r="V1754" s="1" t="s">
        <v>3910</v>
      </c>
      <c r="W1754" s="1"/>
      <c r="X1754" s="1" t="s">
        <v>1713</v>
      </c>
      <c r="Y1754" s="2" t="s">
        <v>3910</v>
      </c>
      <c r="Z1754" s="4" t="s">
        <v>1645</v>
      </c>
      <c r="AD1754" t="str">
        <f t="shared" si="278"/>
        <v/>
      </c>
    </row>
    <row r="1755" spans="1:30" ht="14.25">
      <c r="A1755" s="1" t="str">
        <f t="shared" si="270"/>
        <v>130b67e9</v>
      </c>
      <c r="B1755" s="3">
        <v>45102</v>
      </c>
      <c r="C1755" s="2" t="str">
        <f t="shared" si="271"/>
        <v>South</v>
      </c>
      <c r="D1755" s="4" t="str">
        <f t="shared" si="272"/>
        <v>Clothing</v>
      </c>
      <c r="E1755" s="1">
        <v>2374.48</v>
      </c>
      <c r="F1755" s="1">
        <v>40</v>
      </c>
      <c r="G1755" s="1">
        <v>29</v>
      </c>
      <c r="H1755">
        <v>251.24</v>
      </c>
      <c r="I1755" s="10">
        <f t="shared" si="275"/>
        <v>0.10580842963512012</v>
      </c>
      <c r="J1755">
        <f t="shared" si="273"/>
        <v>2496.4375124875119</v>
      </c>
      <c r="K1755">
        <f t="shared" si="274"/>
        <v>2498933.9499999993</v>
      </c>
      <c r="L1755" t="s">
        <v>1474</v>
      </c>
      <c r="M1755" t="s">
        <v>3913</v>
      </c>
      <c r="N1755" s="1">
        <f t="shared" si="279"/>
        <v>140.12</v>
      </c>
      <c r="O1755" s="1">
        <f t="shared" si="276"/>
        <v>518.08361275088532</v>
      </c>
      <c r="P1755" s="1" t="str">
        <f t="shared" si="277"/>
        <v>06-2023</v>
      </c>
      <c r="T1755" s="1"/>
      <c r="U1755" s="1"/>
      <c r="V1755" s="1" t="s">
        <v>3913</v>
      </c>
      <c r="W1755" s="1"/>
      <c r="X1755" s="1" t="s">
        <v>1714</v>
      </c>
      <c r="Y1755" s="2" t="s">
        <v>3913</v>
      </c>
      <c r="Z1755" s="4" t="s">
        <v>1474</v>
      </c>
      <c r="AD1755" t="str">
        <f t="shared" si="278"/>
        <v/>
      </c>
    </row>
    <row r="1756" spans="1:30" ht="14.25">
      <c r="A1756" s="1" t="str">
        <f t="shared" si="270"/>
        <v>8188db3c</v>
      </c>
      <c r="B1756" s="3">
        <v>45019</v>
      </c>
      <c r="C1756" s="2" t="str">
        <f t="shared" si="271"/>
        <v>South</v>
      </c>
      <c r="D1756" s="4" t="str">
        <f t="shared" si="272"/>
        <v>Electronics</v>
      </c>
      <c r="E1756" s="1">
        <v>4575.67</v>
      </c>
      <c r="F1756" s="1">
        <v>46</v>
      </c>
      <c r="G1756" s="1">
        <v>34</v>
      </c>
      <c r="H1756">
        <v>166.26</v>
      </c>
      <c r="I1756" s="10">
        <f t="shared" si="275"/>
        <v>3.6335662318305297E-2</v>
      </c>
      <c r="J1756">
        <f t="shared" si="273"/>
        <v>2496.4375124875119</v>
      </c>
      <c r="K1756">
        <f t="shared" si="274"/>
        <v>2498933.9499999993</v>
      </c>
      <c r="L1756" t="s">
        <v>3915</v>
      </c>
      <c r="M1756" t="s">
        <v>3913</v>
      </c>
      <c r="N1756" s="1">
        <f t="shared" si="279"/>
        <v>100.13</v>
      </c>
      <c r="O1756" s="1">
        <f t="shared" si="276"/>
        <v>507.6997287299634</v>
      </c>
      <c r="P1756" s="1" t="str">
        <f t="shared" si="277"/>
        <v>04-2023</v>
      </c>
      <c r="T1756" s="1"/>
      <c r="U1756" s="1"/>
      <c r="V1756" s="1" t="s">
        <v>3913</v>
      </c>
      <c r="W1756" s="1"/>
      <c r="X1756" s="1" t="s">
        <v>1715</v>
      </c>
      <c r="Y1756" s="2" t="s">
        <v>3913</v>
      </c>
      <c r="Z1756" s="4" t="s">
        <v>1222</v>
      </c>
      <c r="AD1756" t="str">
        <f t="shared" si="278"/>
        <v/>
      </c>
    </row>
    <row r="1757" spans="1:30" ht="14.25">
      <c r="A1757" s="1" t="str">
        <f t="shared" si="270"/>
        <v>c4b2723c</v>
      </c>
      <c r="B1757" s="3">
        <v>45109</v>
      </c>
      <c r="C1757" s="2" t="str">
        <f t="shared" si="271"/>
        <v>East</v>
      </c>
      <c r="D1757" s="4" t="str">
        <f t="shared" si="272"/>
        <v>Electronics</v>
      </c>
      <c r="E1757" s="1">
        <v>970.7</v>
      </c>
      <c r="F1757" s="1">
        <v>3</v>
      </c>
      <c r="G1757" s="1">
        <v>38</v>
      </c>
      <c r="H1757">
        <v>491.61</v>
      </c>
      <c r="I1757" s="10">
        <f t="shared" si="275"/>
        <v>0.50644895436283088</v>
      </c>
      <c r="J1757">
        <f t="shared" si="273"/>
        <v>2506.2477027027048</v>
      </c>
      <c r="K1757">
        <f t="shared" si="274"/>
        <v>2596472.620000002</v>
      </c>
      <c r="L1757" t="s">
        <v>3915</v>
      </c>
      <c r="M1757" t="s">
        <v>3912</v>
      </c>
      <c r="N1757" s="1">
        <f t="shared" si="279"/>
        <v>264.80500000000001</v>
      </c>
      <c r="O1757" s="1">
        <f t="shared" si="276"/>
        <v>507.6997287299634</v>
      </c>
      <c r="P1757" s="1" t="str">
        <f t="shared" si="277"/>
        <v>07-2023</v>
      </c>
      <c r="T1757" s="1"/>
      <c r="U1757" s="1"/>
      <c r="V1757" s="1" t="s">
        <v>3912</v>
      </c>
      <c r="W1757" s="1"/>
      <c r="X1757" s="1" t="s">
        <v>1716</v>
      </c>
      <c r="Y1757" s="2" t="s">
        <v>3912</v>
      </c>
      <c r="Z1757" s="4" t="s">
        <v>1222</v>
      </c>
      <c r="AD1757" t="str">
        <f t="shared" si="278"/>
        <v/>
      </c>
    </row>
    <row r="1758" spans="1:30" ht="14.25">
      <c r="A1758" s="1" t="str">
        <f t="shared" si="270"/>
        <v>9df41db3</v>
      </c>
      <c r="B1758" s="3">
        <v>45403</v>
      </c>
      <c r="C1758" s="2" t="str">
        <f t="shared" si="271"/>
        <v>North</v>
      </c>
      <c r="D1758" s="4" t="str">
        <f t="shared" si="272"/>
        <v>Groceries</v>
      </c>
      <c r="E1758" s="1">
        <v>4630.13</v>
      </c>
      <c r="F1758" s="1">
        <v>26</v>
      </c>
      <c r="G1758" s="1">
        <v>18</v>
      </c>
      <c r="H1758">
        <v>198.47</v>
      </c>
      <c r="I1758" s="10">
        <f t="shared" si="275"/>
        <v>4.286488716299542E-2</v>
      </c>
      <c r="J1758">
        <f t="shared" si="273"/>
        <v>2571.1423225152107</v>
      </c>
      <c r="K1758">
        <f t="shared" si="274"/>
        <v>2535146.3299999977</v>
      </c>
      <c r="L1758" t="s">
        <v>88</v>
      </c>
      <c r="M1758" t="s">
        <v>3910</v>
      </c>
      <c r="N1758" s="1">
        <f t="shared" si="279"/>
        <v>108.235</v>
      </c>
      <c r="O1758" s="1">
        <f t="shared" si="276"/>
        <v>515.36624489795861</v>
      </c>
      <c r="P1758" s="1" t="str">
        <f t="shared" si="277"/>
        <v>04-2024</v>
      </c>
      <c r="T1758" s="1"/>
      <c r="U1758" s="1"/>
      <c r="V1758" s="1" t="s">
        <v>3910</v>
      </c>
      <c r="W1758" s="1"/>
      <c r="X1758" s="1" t="s">
        <v>1717</v>
      </c>
      <c r="Y1758" s="2" t="s">
        <v>3910</v>
      </c>
      <c r="Z1758" s="4" t="s">
        <v>88</v>
      </c>
      <c r="AD1758" t="str">
        <f t="shared" si="278"/>
        <v/>
      </c>
    </row>
    <row r="1759" spans="1:30" ht="14.25">
      <c r="A1759" s="1" t="str">
        <f t="shared" si="270"/>
        <v>275bce5f</v>
      </c>
      <c r="B1759" s="3">
        <v>45128</v>
      </c>
      <c r="C1759" s="2" t="str">
        <f t="shared" si="271"/>
        <v>West</v>
      </c>
      <c r="D1759" s="4" t="str">
        <f t="shared" si="272"/>
        <v>Electronics</v>
      </c>
      <c r="E1759" s="1">
        <v>3510.95</v>
      </c>
      <c r="F1759" s="1">
        <v>26</v>
      </c>
      <c r="G1759" s="1">
        <v>12</v>
      </c>
      <c r="H1759">
        <v>1517.93</v>
      </c>
      <c r="I1759" s="10">
        <f t="shared" si="275"/>
        <v>0.43234167390592293</v>
      </c>
      <c r="J1759">
        <f t="shared" si="273"/>
        <v>2537.5954861821929</v>
      </c>
      <c r="K1759">
        <f t="shared" si="274"/>
        <v>2479230.7900000024</v>
      </c>
      <c r="L1759" t="s">
        <v>3915</v>
      </c>
      <c r="M1759" t="s">
        <v>3911</v>
      </c>
      <c r="N1759" s="1">
        <f t="shared" si="279"/>
        <v>764.96500000000003</v>
      </c>
      <c r="O1759" s="1">
        <f t="shared" si="276"/>
        <v>507.6997287299634</v>
      </c>
      <c r="P1759" s="1" t="str">
        <f t="shared" si="277"/>
        <v>07-2023</v>
      </c>
      <c r="T1759" s="1"/>
      <c r="U1759" s="1"/>
      <c r="V1759" s="1" t="s">
        <v>3911</v>
      </c>
      <c r="W1759" s="1"/>
      <c r="X1759" s="1" t="s">
        <v>1718</v>
      </c>
      <c r="Y1759" s="2" t="s">
        <v>3911</v>
      </c>
      <c r="Z1759" s="4" t="s">
        <v>1222</v>
      </c>
      <c r="AD1759" t="str">
        <f t="shared" si="278"/>
        <v/>
      </c>
    </row>
    <row r="1760" spans="1:30" ht="14.25">
      <c r="A1760" s="1" t="str">
        <f t="shared" si="270"/>
        <v>b2d58f1c</v>
      </c>
      <c r="B1760" s="3">
        <v>45228</v>
      </c>
      <c r="C1760" s="2" t="str">
        <f t="shared" si="271"/>
        <v>West</v>
      </c>
      <c r="D1760" s="4" t="str">
        <f t="shared" si="272"/>
        <v>Clothing</v>
      </c>
      <c r="E1760" s="1">
        <v>2147.86</v>
      </c>
      <c r="F1760" s="1">
        <v>4</v>
      </c>
      <c r="G1760" s="1">
        <v>25</v>
      </c>
      <c r="H1760">
        <v>1553.64</v>
      </c>
      <c r="I1760" s="10">
        <f t="shared" si="275"/>
        <v>0.72334323466147699</v>
      </c>
      <c r="J1760">
        <f t="shared" si="273"/>
        <v>2537.5954861821929</v>
      </c>
      <c r="K1760">
        <f t="shared" si="274"/>
        <v>2479230.7900000024</v>
      </c>
      <c r="L1760" t="s">
        <v>1474</v>
      </c>
      <c r="M1760" t="s">
        <v>3911</v>
      </c>
      <c r="N1760" s="1">
        <f t="shared" si="279"/>
        <v>789.32</v>
      </c>
      <c r="O1760" s="1">
        <f t="shared" si="276"/>
        <v>518.08361275088532</v>
      </c>
      <c r="P1760" s="1" t="str">
        <f t="shared" si="277"/>
        <v>10-2023</v>
      </c>
      <c r="T1760" s="1"/>
      <c r="U1760" s="1"/>
      <c r="V1760" s="1" t="s">
        <v>3911</v>
      </c>
      <c r="W1760" s="1"/>
      <c r="X1760" s="1" t="s">
        <v>1719</v>
      </c>
      <c r="Y1760" s="2" t="s">
        <v>3911</v>
      </c>
      <c r="Z1760" s="4" t="s">
        <v>1474</v>
      </c>
      <c r="AD1760" t="str">
        <f t="shared" si="278"/>
        <v/>
      </c>
    </row>
    <row r="1761" spans="1:30" ht="14.25">
      <c r="A1761" s="1" t="str">
        <f t="shared" si="270"/>
        <v>1d646ce4</v>
      </c>
      <c r="B1761" s="3">
        <v>44950</v>
      </c>
      <c r="C1761" s="2" t="str">
        <f t="shared" si="271"/>
        <v>West</v>
      </c>
      <c r="D1761" s="4" t="str">
        <f t="shared" si="272"/>
        <v>Electronics</v>
      </c>
      <c r="E1761" s="1">
        <v>2919.85</v>
      </c>
      <c r="F1761" s="1">
        <v>1</v>
      </c>
      <c r="G1761" s="1">
        <v>4</v>
      </c>
      <c r="H1761">
        <v>1439.4</v>
      </c>
      <c r="I1761" s="10">
        <f t="shared" si="275"/>
        <v>0.49297052930801244</v>
      </c>
      <c r="J1761">
        <f t="shared" si="273"/>
        <v>2537.5954861821929</v>
      </c>
      <c r="K1761">
        <f t="shared" si="274"/>
        <v>2479230.7900000024</v>
      </c>
      <c r="L1761" t="s">
        <v>3915</v>
      </c>
      <c r="M1761" t="s">
        <v>3911</v>
      </c>
      <c r="N1761" s="1">
        <f t="shared" si="279"/>
        <v>721.7</v>
      </c>
      <c r="O1761" s="1">
        <f t="shared" si="276"/>
        <v>507.6997287299634</v>
      </c>
      <c r="P1761" s="1" t="str">
        <f t="shared" si="277"/>
        <v>01-2023</v>
      </c>
      <c r="T1761" s="1"/>
      <c r="U1761" s="1"/>
      <c r="V1761" s="1" t="s">
        <v>3911</v>
      </c>
      <c r="W1761" s="1"/>
      <c r="X1761" s="1" t="s">
        <v>1720</v>
      </c>
      <c r="Y1761" s="2" t="s">
        <v>3911</v>
      </c>
      <c r="Z1761" s="4" t="s">
        <v>1222</v>
      </c>
      <c r="AD1761" t="str">
        <f t="shared" si="278"/>
        <v/>
      </c>
    </row>
    <row r="1762" spans="1:30" ht="14.25">
      <c r="A1762" s="1" t="str">
        <f t="shared" si="270"/>
        <v>4aec922b</v>
      </c>
      <c r="B1762" s="3">
        <v>45566</v>
      </c>
      <c r="C1762" s="2" t="str">
        <f t="shared" si="271"/>
        <v>North</v>
      </c>
      <c r="D1762" s="4" t="str">
        <f t="shared" si="272"/>
        <v>Sports</v>
      </c>
      <c r="E1762" s="1">
        <v>773.42</v>
      </c>
      <c r="F1762" s="1">
        <v>26</v>
      </c>
      <c r="G1762" s="1">
        <v>50</v>
      </c>
      <c r="H1762">
        <v>437.54</v>
      </c>
      <c r="I1762" s="10">
        <f t="shared" si="275"/>
        <v>0.56572108298207968</v>
      </c>
      <c r="J1762">
        <f t="shared" si="273"/>
        <v>2571.1423225152107</v>
      </c>
      <c r="K1762">
        <f t="shared" si="274"/>
        <v>2535146.3299999977</v>
      </c>
      <c r="L1762" t="s">
        <v>3914</v>
      </c>
      <c r="M1762" t="s">
        <v>3910</v>
      </c>
      <c r="N1762" s="1">
        <f t="shared" si="279"/>
        <v>243.77</v>
      </c>
      <c r="O1762" s="1">
        <f t="shared" si="276"/>
        <v>516.19997471554962</v>
      </c>
      <c r="P1762" s="1" t="str">
        <f t="shared" si="277"/>
        <v>10-2024</v>
      </c>
      <c r="T1762" s="1"/>
      <c r="U1762" s="1"/>
      <c r="V1762" s="1" t="s">
        <v>3910</v>
      </c>
      <c r="W1762" s="1"/>
      <c r="X1762" s="1" t="s">
        <v>1721</v>
      </c>
      <c r="Y1762" s="2" t="s">
        <v>3910</v>
      </c>
      <c r="Z1762" s="4" t="s">
        <v>1531</v>
      </c>
      <c r="AD1762" t="str">
        <f t="shared" si="278"/>
        <v/>
      </c>
    </row>
    <row r="1763" spans="1:30" ht="14.25">
      <c r="A1763" s="1" t="str">
        <f t="shared" si="270"/>
        <v>9427b890</v>
      </c>
      <c r="B1763" s="3">
        <v>45004</v>
      </c>
      <c r="C1763" s="2" t="str">
        <f t="shared" si="271"/>
        <v>West</v>
      </c>
      <c r="D1763" s="4" t="str">
        <f t="shared" si="272"/>
        <v>Electronics</v>
      </c>
      <c r="E1763" s="1">
        <v>154.65</v>
      </c>
      <c r="F1763" s="1">
        <v>22</v>
      </c>
      <c r="G1763" s="1">
        <v>45</v>
      </c>
      <c r="H1763">
        <v>947.92</v>
      </c>
      <c r="I1763" s="10">
        <f t="shared" si="275"/>
        <v>6.129453604914322</v>
      </c>
      <c r="J1763">
        <f t="shared" si="273"/>
        <v>2537.5954861821929</v>
      </c>
      <c r="K1763">
        <f t="shared" si="274"/>
        <v>2479230.7900000024</v>
      </c>
      <c r="L1763" t="s">
        <v>3915</v>
      </c>
      <c r="M1763" t="s">
        <v>3911</v>
      </c>
      <c r="N1763" s="1">
        <f t="shared" si="279"/>
        <v>496.46</v>
      </c>
      <c r="O1763" s="1">
        <f t="shared" si="276"/>
        <v>507.6997287299634</v>
      </c>
      <c r="P1763" s="1" t="str">
        <f t="shared" si="277"/>
        <v>03-2023</v>
      </c>
      <c r="T1763" s="1"/>
      <c r="U1763" s="1"/>
      <c r="V1763" s="1" t="s">
        <v>3911</v>
      </c>
      <c r="W1763" s="1"/>
      <c r="X1763" s="1" t="s">
        <v>1722</v>
      </c>
      <c r="Y1763" s="2" t="s">
        <v>3911</v>
      </c>
      <c r="Z1763" s="4" t="s">
        <v>1222</v>
      </c>
      <c r="AD1763" t="str">
        <f t="shared" si="278"/>
        <v/>
      </c>
    </row>
    <row r="1764" spans="1:30" ht="14.25">
      <c r="A1764" s="1" t="str">
        <f t="shared" si="270"/>
        <v>ccbe8def</v>
      </c>
      <c r="B1764" s="3">
        <v>44893</v>
      </c>
      <c r="C1764" s="2" t="str">
        <f t="shared" si="271"/>
        <v>North</v>
      </c>
      <c r="D1764" s="4" t="str">
        <f t="shared" si="272"/>
        <v>Clothing</v>
      </c>
      <c r="E1764" s="1">
        <v>180.78</v>
      </c>
      <c r="F1764" s="1">
        <v>26</v>
      </c>
      <c r="G1764" s="1">
        <v>40</v>
      </c>
      <c r="H1764">
        <v>1587.77</v>
      </c>
      <c r="I1764" s="10">
        <f t="shared" si="275"/>
        <v>8.7828852749197921</v>
      </c>
      <c r="J1764">
        <f t="shared" si="273"/>
        <v>2571.1423225152107</v>
      </c>
      <c r="K1764">
        <f t="shared" si="274"/>
        <v>2535146.3299999977</v>
      </c>
      <c r="L1764" t="s">
        <v>1474</v>
      </c>
      <c r="M1764" t="s">
        <v>3910</v>
      </c>
      <c r="N1764" s="1">
        <f t="shared" si="279"/>
        <v>813.88499999999999</v>
      </c>
      <c r="O1764" s="1">
        <f t="shared" si="276"/>
        <v>518.08361275088532</v>
      </c>
      <c r="P1764" s="1" t="str">
        <f t="shared" si="277"/>
        <v>11-2022</v>
      </c>
      <c r="T1764" s="1"/>
      <c r="U1764" s="1"/>
      <c r="V1764" s="1" t="s">
        <v>3910</v>
      </c>
      <c r="W1764" s="1"/>
      <c r="X1764" s="1" t="s">
        <v>1723</v>
      </c>
      <c r="Y1764" s="2" t="s">
        <v>3910</v>
      </c>
      <c r="Z1764" s="4" t="s">
        <v>1474</v>
      </c>
      <c r="AD1764" t="str">
        <f t="shared" si="278"/>
        <v/>
      </c>
    </row>
    <row r="1765" spans="1:30" ht="14.25">
      <c r="A1765" s="1" t="str">
        <f t="shared" si="270"/>
        <v>3c416f73</v>
      </c>
      <c r="B1765" s="3">
        <v>45006</v>
      </c>
      <c r="C1765" s="2" t="str">
        <f t="shared" si="271"/>
        <v>South</v>
      </c>
      <c r="D1765" s="4" t="str">
        <f t="shared" si="272"/>
        <v>Furniture</v>
      </c>
      <c r="E1765" s="1">
        <v>4572.04</v>
      </c>
      <c r="F1765" s="1">
        <v>32</v>
      </c>
      <c r="G1765" s="1">
        <v>30</v>
      </c>
      <c r="H1765">
        <v>1666.37</v>
      </c>
      <c r="I1765" s="10">
        <f t="shared" si="275"/>
        <v>0.36446968967900539</v>
      </c>
      <c r="J1765">
        <f t="shared" si="273"/>
        <v>2496.4375124875119</v>
      </c>
      <c r="K1765">
        <f t="shared" si="274"/>
        <v>2498933.9499999993</v>
      </c>
      <c r="L1765" t="s">
        <v>1645</v>
      </c>
      <c r="M1765" t="s">
        <v>3913</v>
      </c>
      <c r="N1765" s="1">
        <f t="shared" si="279"/>
        <v>848.18499999999995</v>
      </c>
      <c r="O1765" s="1">
        <f t="shared" si="276"/>
        <v>524.30656862745093</v>
      </c>
      <c r="P1765" s="1" t="str">
        <f t="shared" si="277"/>
        <v>03-2023</v>
      </c>
      <c r="T1765" s="1"/>
      <c r="U1765" s="1"/>
      <c r="V1765" s="1" t="s">
        <v>3913</v>
      </c>
      <c r="W1765" s="1"/>
      <c r="X1765" s="1" t="s">
        <v>1724</v>
      </c>
      <c r="Y1765" s="2" t="s">
        <v>3913</v>
      </c>
      <c r="Z1765" s="4" t="s">
        <v>1645</v>
      </c>
      <c r="AD1765" t="str">
        <f t="shared" si="278"/>
        <v/>
      </c>
    </row>
    <row r="1766" spans="1:30" ht="14.25">
      <c r="A1766" s="1" t="str">
        <f t="shared" si="270"/>
        <v>d32992c2</v>
      </c>
      <c r="B1766" s="3">
        <v>45144</v>
      </c>
      <c r="C1766" s="2" t="str">
        <f t="shared" si="271"/>
        <v>South</v>
      </c>
      <c r="D1766" s="4" t="str">
        <f t="shared" si="272"/>
        <v>Electronics</v>
      </c>
      <c r="E1766" s="1">
        <v>1111.81</v>
      </c>
      <c r="F1766" s="1">
        <v>41</v>
      </c>
      <c r="G1766" s="1">
        <v>8</v>
      </c>
      <c r="H1766">
        <v>288.58999999999997</v>
      </c>
      <c r="I1766" s="10">
        <f t="shared" si="275"/>
        <v>0.25956773189663701</v>
      </c>
      <c r="J1766">
        <f t="shared" si="273"/>
        <v>2496.4375124875119</v>
      </c>
      <c r="K1766">
        <f t="shared" si="274"/>
        <v>2498933.9499999993</v>
      </c>
      <c r="L1766" t="s">
        <v>3915</v>
      </c>
      <c r="M1766" t="s">
        <v>3913</v>
      </c>
      <c r="N1766" s="1">
        <f t="shared" si="279"/>
        <v>148.29499999999999</v>
      </c>
      <c r="O1766" s="1">
        <f t="shared" si="276"/>
        <v>507.6997287299634</v>
      </c>
      <c r="P1766" s="1" t="str">
        <f t="shared" si="277"/>
        <v>08-2023</v>
      </c>
      <c r="T1766" s="1"/>
      <c r="U1766" s="1"/>
      <c r="V1766" s="1" t="s">
        <v>3913</v>
      </c>
      <c r="W1766" s="1"/>
      <c r="X1766" s="1" t="s">
        <v>1725</v>
      </c>
      <c r="Y1766" s="2" t="s">
        <v>3913</v>
      </c>
      <c r="Z1766" s="4" t="s">
        <v>1222</v>
      </c>
      <c r="AD1766" t="str">
        <f t="shared" si="278"/>
        <v/>
      </c>
    </row>
    <row r="1767" spans="1:30" ht="14.25">
      <c r="A1767" s="1" t="str">
        <f t="shared" si="270"/>
        <v>aace8a3c</v>
      </c>
      <c r="B1767" s="3">
        <v>45063</v>
      </c>
      <c r="C1767" s="2" t="str">
        <f t="shared" si="271"/>
        <v>North</v>
      </c>
      <c r="D1767" s="4" t="str">
        <f t="shared" si="272"/>
        <v>Sports</v>
      </c>
      <c r="E1767" s="1">
        <v>623.23</v>
      </c>
      <c r="F1767" s="1">
        <v>31</v>
      </c>
      <c r="G1767" s="1">
        <v>35</v>
      </c>
      <c r="H1767">
        <v>1144.6600000000001</v>
      </c>
      <c r="I1767" s="10">
        <f t="shared" si="275"/>
        <v>1.83665741379587</v>
      </c>
      <c r="J1767">
        <f t="shared" si="273"/>
        <v>2571.1423225152107</v>
      </c>
      <c r="K1767">
        <f t="shared" si="274"/>
        <v>2535146.3299999977</v>
      </c>
      <c r="L1767" t="s">
        <v>3914</v>
      </c>
      <c r="M1767" t="s">
        <v>3910</v>
      </c>
      <c r="N1767" s="1">
        <f t="shared" si="279"/>
        <v>589.83000000000004</v>
      </c>
      <c r="O1767" s="1">
        <f t="shared" si="276"/>
        <v>516.19997471554962</v>
      </c>
      <c r="P1767" s="1" t="str">
        <f t="shared" si="277"/>
        <v>05-2023</v>
      </c>
      <c r="T1767" s="1"/>
      <c r="U1767" s="1"/>
      <c r="V1767" s="1" t="s">
        <v>3910</v>
      </c>
      <c r="W1767" s="1"/>
      <c r="X1767" s="1" t="s">
        <v>1726</v>
      </c>
      <c r="Y1767" s="2" t="s">
        <v>3910</v>
      </c>
      <c r="Z1767" s="4" t="s">
        <v>1531</v>
      </c>
      <c r="AD1767" t="str">
        <f t="shared" si="278"/>
        <v/>
      </c>
    </row>
    <row r="1768" spans="1:30" ht="14.25">
      <c r="A1768" s="1" t="str">
        <f t="shared" si="270"/>
        <v>4efa62bf</v>
      </c>
      <c r="B1768" s="3">
        <v>45229</v>
      </c>
      <c r="C1768" s="2" t="str">
        <f t="shared" si="271"/>
        <v>South</v>
      </c>
      <c r="D1768" s="4" t="str">
        <f t="shared" si="272"/>
        <v>Groceries</v>
      </c>
      <c r="E1768" s="1">
        <v>815.81</v>
      </c>
      <c r="F1768" s="1">
        <v>13</v>
      </c>
      <c r="G1768" s="1">
        <v>28</v>
      </c>
      <c r="H1768">
        <v>1420.29</v>
      </c>
      <c r="I1768" s="10">
        <f t="shared" si="275"/>
        <v>1.7409568404407889</v>
      </c>
      <c r="J1768">
        <f t="shared" si="273"/>
        <v>2496.4375124875119</v>
      </c>
      <c r="K1768">
        <f t="shared" si="274"/>
        <v>2498933.9499999993</v>
      </c>
      <c r="L1768" t="s">
        <v>88</v>
      </c>
      <c r="M1768" t="s">
        <v>3913</v>
      </c>
      <c r="N1768" s="1">
        <f t="shared" si="279"/>
        <v>724.14499999999998</v>
      </c>
      <c r="O1768" s="1">
        <f t="shared" si="276"/>
        <v>515.36624489795861</v>
      </c>
      <c r="P1768" s="1" t="str">
        <f t="shared" si="277"/>
        <v>10-2023</v>
      </c>
      <c r="T1768" s="1"/>
      <c r="U1768" s="1"/>
      <c r="V1768" s="1" t="s">
        <v>3913</v>
      </c>
      <c r="W1768" s="1"/>
      <c r="X1768" s="1" t="s">
        <v>1727</v>
      </c>
      <c r="Y1768" s="2" t="s">
        <v>3913</v>
      </c>
      <c r="Z1768" s="4" t="s">
        <v>88</v>
      </c>
      <c r="AD1768" t="str">
        <f t="shared" si="278"/>
        <v/>
      </c>
    </row>
    <row r="1769" spans="1:30" ht="14.25">
      <c r="A1769" s="1" t="str">
        <f t="shared" si="270"/>
        <v>7cc1d43b</v>
      </c>
      <c r="B1769" s="3">
        <v>44978</v>
      </c>
      <c r="C1769" s="2" t="str">
        <f t="shared" si="271"/>
        <v>East</v>
      </c>
      <c r="D1769" s="4" t="str">
        <f t="shared" si="272"/>
        <v>Sports</v>
      </c>
      <c r="E1769" s="1">
        <v>388.01</v>
      </c>
      <c r="F1769" s="1">
        <v>46</v>
      </c>
      <c r="G1769" s="1">
        <v>1</v>
      </c>
      <c r="H1769">
        <v>1882.36</v>
      </c>
      <c r="I1769" s="10">
        <f t="shared" si="275"/>
        <v>4.8513182649931705</v>
      </c>
      <c r="J1769">
        <f t="shared" si="273"/>
        <v>2506.2477027027048</v>
      </c>
      <c r="K1769">
        <f t="shared" si="274"/>
        <v>2596472.620000002</v>
      </c>
      <c r="L1769" t="s">
        <v>3914</v>
      </c>
      <c r="M1769" t="s">
        <v>3912</v>
      </c>
      <c r="N1769" s="1">
        <f t="shared" si="279"/>
        <v>941.68</v>
      </c>
      <c r="O1769" s="1">
        <f t="shared" si="276"/>
        <v>516.19997471554962</v>
      </c>
      <c r="P1769" s="1" t="str">
        <f t="shared" si="277"/>
        <v>02-2023</v>
      </c>
      <c r="T1769" s="1"/>
      <c r="U1769" s="1"/>
      <c r="V1769" s="1" t="s">
        <v>3912</v>
      </c>
      <c r="W1769" s="1"/>
      <c r="X1769" s="1" t="s">
        <v>1728</v>
      </c>
      <c r="Y1769" s="2" t="s">
        <v>3912</v>
      </c>
      <c r="Z1769" s="4" t="s">
        <v>1531</v>
      </c>
      <c r="AD1769" t="str">
        <f t="shared" si="278"/>
        <v/>
      </c>
    </row>
    <row r="1770" spans="1:30" ht="14.25">
      <c r="A1770" s="1" t="str">
        <f t="shared" si="270"/>
        <v>93ff2f46</v>
      </c>
      <c r="B1770" s="3">
        <v>44935</v>
      </c>
      <c r="C1770" s="2" t="str">
        <f t="shared" si="271"/>
        <v>South</v>
      </c>
      <c r="D1770" s="4" t="str">
        <f t="shared" si="272"/>
        <v>Clothing</v>
      </c>
      <c r="E1770" s="1">
        <v>4047.08</v>
      </c>
      <c r="F1770" s="1">
        <v>45</v>
      </c>
      <c r="G1770" s="1">
        <v>14</v>
      </c>
      <c r="H1770">
        <v>230.82</v>
      </c>
      <c r="I1770" s="10">
        <f t="shared" si="275"/>
        <v>5.7033713195686765E-2</v>
      </c>
      <c r="J1770">
        <f t="shared" si="273"/>
        <v>2496.4375124875119</v>
      </c>
      <c r="K1770">
        <f t="shared" si="274"/>
        <v>2498933.9499999993</v>
      </c>
      <c r="L1770" t="s">
        <v>1474</v>
      </c>
      <c r="M1770" t="s">
        <v>3913</v>
      </c>
      <c r="N1770" s="1">
        <f t="shared" si="279"/>
        <v>122.41</v>
      </c>
      <c r="O1770" s="1">
        <f t="shared" si="276"/>
        <v>518.08361275088532</v>
      </c>
      <c r="P1770" s="1" t="str">
        <f t="shared" si="277"/>
        <v>01-2023</v>
      </c>
      <c r="T1770" s="1"/>
      <c r="U1770" s="1"/>
      <c r="V1770" s="1" t="s">
        <v>3913</v>
      </c>
      <c r="W1770" s="1"/>
      <c r="X1770" s="1" t="s">
        <v>1729</v>
      </c>
      <c r="Y1770" s="2" t="s">
        <v>3913</v>
      </c>
      <c r="Z1770" s="4" t="s">
        <v>1474</v>
      </c>
      <c r="AD1770" t="str">
        <f t="shared" si="278"/>
        <v/>
      </c>
    </row>
    <row r="1771" spans="1:30" ht="14.25">
      <c r="A1771" s="1" t="str">
        <f t="shared" si="270"/>
        <v>06f1cb70</v>
      </c>
      <c r="B1771" s="3">
        <v>45458</v>
      </c>
      <c r="C1771" s="2" t="str">
        <f t="shared" si="271"/>
        <v>South</v>
      </c>
      <c r="D1771" s="4" t="str">
        <f t="shared" si="272"/>
        <v>Electronics</v>
      </c>
      <c r="E1771" s="1">
        <v>1765.05</v>
      </c>
      <c r="F1771" s="1">
        <v>48</v>
      </c>
      <c r="G1771" s="1">
        <v>3</v>
      </c>
      <c r="H1771">
        <v>700.94</v>
      </c>
      <c r="I1771" s="10">
        <f t="shared" si="275"/>
        <v>0.39712189456389341</v>
      </c>
      <c r="J1771">
        <f t="shared" si="273"/>
        <v>2496.4375124875119</v>
      </c>
      <c r="K1771">
        <f t="shared" si="274"/>
        <v>2498933.9499999993</v>
      </c>
      <c r="L1771" t="s">
        <v>3915</v>
      </c>
      <c r="M1771" t="s">
        <v>3913</v>
      </c>
      <c r="N1771" s="1">
        <f t="shared" si="279"/>
        <v>351.97</v>
      </c>
      <c r="O1771" s="1">
        <f t="shared" si="276"/>
        <v>507.6997287299634</v>
      </c>
      <c r="P1771" s="1" t="str">
        <f t="shared" si="277"/>
        <v>06-2024</v>
      </c>
      <c r="T1771" s="1"/>
      <c r="U1771" s="1"/>
      <c r="V1771" s="1" t="s">
        <v>3913</v>
      </c>
      <c r="W1771" s="1"/>
      <c r="X1771" s="1" t="s">
        <v>1730</v>
      </c>
      <c r="Y1771" s="2" t="s">
        <v>3913</v>
      </c>
      <c r="Z1771" s="4" t="s">
        <v>1222</v>
      </c>
      <c r="AD1771" t="str">
        <f t="shared" si="278"/>
        <v/>
      </c>
    </row>
    <row r="1772" spans="1:30" ht="14.25">
      <c r="A1772" s="1" t="str">
        <f t="shared" si="270"/>
        <v>57728a61</v>
      </c>
      <c r="B1772" s="3">
        <v>45271</v>
      </c>
      <c r="C1772" s="2" t="str">
        <f t="shared" si="271"/>
        <v>West</v>
      </c>
      <c r="D1772" s="4" t="str">
        <f t="shared" si="272"/>
        <v>Electronics</v>
      </c>
      <c r="E1772" s="1">
        <v>2042.83</v>
      </c>
      <c r="F1772" s="1">
        <v>31</v>
      </c>
      <c r="G1772" s="1">
        <v>17</v>
      </c>
      <c r="H1772">
        <v>842.06</v>
      </c>
      <c r="I1772" s="10">
        <f t="shared" si="275"/>
        <v>0.41220267961602286</v>
      </c>
      <c r="J1772">
        <f t="shared" si="273"/>
        <v>2537.5954861821929</v>
      </c>
      <c r="K1772">
        <f t="shared" si="274"/>
        <v>2479230.7900000024</v>
      </c>
      <c r="L1772" t="s">
        <v>3915</v>
      </c>
      <c r="M1772" t="s">
        <v>3911</v>
      </c>
      <c r="N1772" s="1">
        <f t="shared" si="279"/>
        <v>429.53</v>
      </c>
      <c r="O1772" s="1">
        <f t="shared" si="276"/>
        <v>507.6997287299634</v>
      </c>
      <c r="P1772" s="1" t="str">
        <f t="shared" si="277"/>
        <v>12-2023</v>
      </c>
      <c r="T1772" s="1"/>
      <c r="U1772" s="1"/>
      <c r="V1772" s="1" t="s">
        <v>3911</v>
      </c>
      <c r="W1772" s="1"/>
      <c r="X1772" s="1" t="s">
        <v>1731</v>
      </c>
      <c r="Y1772" s="2" t="s">
        <v>3911</v>
      </c>
      <c r="Z1772" s="4" t="s">
        <v>1222</v>
      </c>
      <c r="AD1772" t="str">
        <f t="shared" si="278"/>
        <v/>
      </c>
    </row>
    <row r="1773" spans="1:30" ht="14.25">
      <c r="A1773" s="1" t="str">
        <f t="shared" si="270"/>
        <v>f167f32f</v>
      </c>
      <c r="B1773" s="3">
        <v>45433</v>
      </c>
      <c r="C1773" s="2" t="str">
        <f t="shared" si="271"/>
        <v>South</v>
      </c>
      <c r="D1773" s="4" t="str">
        <f t="shared" si="272"/>
        <v>Furniture</v>
      </c>
      <c r="E1773" s="1">
        <v>4064.13</v>
      </c>
      <c r="F1773" s="1">
        <v>32</v>
      </c>
      <c r="G1773" s="1">
        <v>22</v>
      </c>
      <c r="H1773">
        <v>954.94</v>
      </c>
      <c r="I1773" s="10">
        <f t="shared" si="275"/>
        <v>0.23496787750391843</v>
      </c>
      <c r="J1773">
        <f t="shared" si="273"/>
        <v>2496.4375124875119</v>
      </c>
      <c r="K1773">
        <f t="shared" si="274"/>
        <v>2498933.9499999993</v>
      </c>
      <c r="L1773" t="s">
        <v>1645</v>
      </c>
      <c r="M1773" t="s">
        <v>3913</v>
      </c>
      <c r="N1773" s="1">
        <f t="shared" si="279"/>
        <v>488.47</v>
      </c>
      <c r="O1773" s="1">
        <f t="shared" si="276"/>
        <v>524.30656862745093</v>
      </c>
      <c r="P1773" s="1" t="str">
        <f t="shared" si="277"/>
        <v>05-2024</v>
      </c>
      <c r="T1773" s="1"/>
      <c r="U1773" s="1"/>
      <c r="V1773" s="1" t="s">
        <v>3913</v>
      </c>
      <c r="W1773" s="1"/>
      <c r="X1773" s="1" t="s">
        <v>1732</v>
      </c>
      <c r="Y1773" s="2" t="s">
        <v>3913</v>
      </c>
      <c r="Z1773" s="4" t="s">
        <v>1645</v>
      </c>
      <c r="AD1773" t="str">
        <f t="shared" si="278"/>
        <v/>
      </c>
    </row>
    <row r="1774" spans="1:30" ht="14.25">
      <c r="A1774" s="1" t="str">
        <f t="shared" si="270"/>
        <v>cbb35999</v>
      </c>
      <c r="B1774" s="3">
        <v>45356</v>
      </c>
      <c r="C1774" s="2" t="str">
        <f t="shared" si="271"/>
        <v>West</v>
      </c>
      <c r="D1774" s="4" t="str">
        <f t="shared" si="272"/>
        <v>Sports</v>
      </c>
      <c r="E1774" s="1">
        <v>986.7</v>
      </c>
      <c r="F1774" s="1">
        <v>41</v>
      </c>
      <c r="G1774" s="1">
        <v>7</v>
      </c>
      <c r="H1774">
        <v>349.01</v>
      </c>
      <c r="I1774" s="10">
        <f t="shared" si="275"/>
        <v>0.3537144015404885</v>
      </c>
      <c r="J1774">
        <f t="shared" si="273"/>
        <v>2537.5954861821929</v>
      </c>
      <c r="K1774">
        <f t="shared" si="274"/>
        <v>2479230.7900000024</v>
      </c>
      <c r="L1774" t="s">
        <v>3914</v>
      </c>
      <c r="M1774" t="s">
        <v>3911</v>
      </c>
      <c r="N1774" s="1">
        <f t="shared" si="279"/>
        <v>178.005</v>
      </c>
      <c r="O1774" s="1">
        <f t="shared" si="276"/>
        <v>516.19997471554962</v>
      </c>
      <c r="P1774" s="1" t="str">
        <f t="shared" si="277"/>
        <v>03-2024</v>
      </c>
      <c r="T1774" s="1"/>
      <c r="U1774" s="1"/>
      <c r="V1774" s="1" t="s">
        <v>3911</v>
      </c>
      <c r="W1774" s="1"/>
      <c r="X1774" s="1" t="s">
        <v>1733</v>
      </c>
      <c r="Y1774" s="2" t="s">
        <v>3911</v>
      </c>
      <c r="Z1774" s="4" t="s">
        <v>1531</v>
      </c>
      <c r="AD1774" t="str">
        <f t="shared" si="278"/>
        <v/>
      </c>
    </row>
    <row r="1775" spans="1:30" ht="14.25">
      <c r="A1775" s="1" t="str">
        <f t="shared" si="270"/>
        <v>79b2c70e</v>
      </c>
      <c r="B1775" s="3">
        <v>45055</v>
      </c>
      <c r="C1775" s="2" t="str">
        <f t="shared" si="271"/>
        <v>South</v>
      </c>
      <c r="D1775" s="4" t="str">
        <f t="shared" si="272"/>
        <v>Electronics</v>
      </c>
      <c r="E1775" s="1">
        <v>651.79999999999995</v>
      </c>
      <c r="F1775" s="1">
        <v>2</v>
      </c>
      <c r="G1775" s="1">
        <v>0</v>
      </c>
      <c r="H1775">
        <v>1219.47</v>
      </c>
      <c r="I1775" s="10">
        <f t="shared" si="275"/>
        <v>1.8709266646210496</v>
      </c>
      <c r="J1775">
        <f t="shared" si="273"/>
        <v>2496.4375124875119</v>
      </c>
      <c r="K1775">
        <f t="shared" si="274"/>
        <v>2498933.9499999993</v>
      </c>
      <c r="L1775" t="s">
        <v>3915</v>
      </c>
      <c r="M1775" t="s">
        <v>3913</v>
      </c>
      <c r="N1775" s="1">
        <f t="shared" si="279"/>
        <v>609.73500000000001</v>
      </c>
      <c r="O1775" s="1">
        <f t="shared" si="276"/>
        <v>507.6997287299634</v>
      </c>
      <c r="P1775" s="1" t="str">
        <f t="shared" si="277"/>
        <v>05-2023</v>
      </c>
      <c r="T1775" s="1"/>
      <c r="U1775" s="1"/>
      <c r="V1775" s="1" t="s">
        <v>3913</v>
      </c>
      <c r="W1775" s="1"/>
      <c r="X1775" s="1" t="s">
        <v>1734</v>
      </c>
      <c r="Y1775" s="2" t="s">
        <v>3913</v>
      </c>
      <c r="Z1775" s="4" t="s">
        <v>1222</v>
      </c>
      <c r="AD1775" t="str">
        <f t="shared" si="278"/>
        <v/>
      </c>
    </row>
    <row r="1776" spans="1:30" ht="14.25">
      <c r="A1776" s="1" t="str">
        <f t="shared" si="270"/>
        <v>1eb5dcae</v>
      </c>
      <c r="B1776" s="3">
        <v>44905</v>
      </c>
      <c r="C1776" s="2" t="str">
        <f t="shared" si="271"/>
        <v>South</v>
      </c>
      <c r="D1776" s="4" t="str">
        <f t="shared" si="272"/>
        <v>Clothing</v>
      </c>
      <c r="E1776" s="1">
        <v>4659.29</v>
      </c>
      <c r="F1776" s="1">
        <v>34</v>
      </c>
      <c r="G1776" s="1">
        <v>38</v>
      </c>
      <c r="H1776">
        <v>667.59</v>
      </c>
      <c r="I1776" s="10">
        <f t="shared" si="275"/>
        <v>0.14328148709352714</v>
      </c>
      <c r="J1776">
        <f t="shared" si="273"/>
        <v>2496.4375124875119</v>
      </c>
      <c r="K1776">
        <f t="shared" si="274"/>
        <v>2498933.9499999993</v>
      </c>
      <c r="L1776" t="s">
        <v>1474</v>
      </c>
      <c r="M1776" t="s">
        <v>3913</v>
      </c>
      <c r="N1776" s="1">
        <f t="shared" si="279"/>
        <v>352.79500000000002</v>
      </c>
      <c r="O1776" s="1">
        <f t="shared" si="276"/>
        <v>518.08361275088532</v>
      </c>
      <c r="P1776" s="1" t="str">
        <f t="shared" si="277"/>
        <v>12-2022</v>
      </c>
      <c r="T1776" s="1"/>
      <c r="U1776" s="1"/>
      <c r="V1776" s="1" t="s">
        <v>3913</v>
      </c>
      <c r="W1776" s="1"/>
      <c r="X1776" s="1" t="s">
        <v>1735</v>
      </c>
      <c r="Y1776" s="2" t="s">
        <v>3913</v>
      </c>
      <c r="Z1776" s="4" t="s">
        <v>1474</v>
      </c>
      <c r="AD1776" t="str">
        <f t="shared" si="278"/>
        <v/>
      </c>
    </row>
    <row r="1777" spans="1:30" ht="14.25">
      <c r="A1777" s="1" t="str">
        <f t="shared" si="270"/>
        <v>cb8c2c9e</v>
      </c>
      <c r="B1777" s="3">
        <v>45318</v>
      </c>
      <c r="C1777" s="2" t="str">
        <f t="shared" si="271"/>
        <v>South</v>
      </c>
      <c r="D1777" s="4" t="str">
        <f t="shared" si="272"/>
        <v>Groceries</v>
      </c>
      <c r="E1777" s="1">
        <v>3426.49</v>
      </c>
      <c r="F1777" s="1">
        <v>34</v>
      </c>
      <c r="G1777" s="1">
        <v>35</v>
      </c>
      <c r="H1777">
        <v>1034.08</v>
      </c>
      <c r="I1777" s="10">
        <f t="shared" si="275"/>
        <v>0.30178987827193426</v>
      </c>
      <c r="J1777">
        <f t="shared" si="273"/>
        <v>2496.4375124875119</v>
      </c>
      <c r="K1777">
        <f t="shared" si="274"/>
        <v>2498933.9499999993</v>
      </c>
      <c r="L1777" t="s">
        <v>88</v>
      </c>
      <c r="M1777" t="s">
        <v>3913</v>
      </c>
      <c r="N1777" s="1">
        <f t="shared" si="279"/>
        <v>534.54</v>
      </c>
      <c r="O1777" s="1">
        <f t="shared" si="276"/>
        <v>515.36624489795861</v>
      </c>
      <c r="P1777" s="1" t="str">
        <f t="shared" si="277"/>
        <v>01-2024</v>
      </c>
      <c r="T1777" s="1"/>
      <c r="U1777" s="1"/>
      <c r="V1777" s="1" t="s">
        <v>3913</v>
      </c>
      <c r="W1777" s="1"/>
      <c r="X1777" s="1" t="s">
        <v>1736</v>
      </c>
      <c r="Y1777" s="2" t="s">
        <v>3913</v>
      </c>
      <c r="Z1777" s="4" t="s">
        <v>88</v>
      </c>
      <c r="AD1777" t="str">
        <f t="shared" si="278"/>
        <v/>
      </c>
    </row>
    <row r="1778" spans="1:30" ht="14.25">
      <c r="A1778" s="1" t="str">
        <f t="shared" si="270"/>
        <v>dd2428ce</v>
      </c>
      <c r="B1778" s="3">
        <v>45303</v>
      </c>
      <c r="C1778" s="2" t="str">
        <f t="shared" si="271"/>
        <v>East</v>
      </c>
      <c r="D1778" s="4" t="str">
        <f t="shared" si="272"/>
        <v>Electronics</v>
      </c>
      <c r="E1778" s="1">
        <v>2638.08</v>
      </c>
      <c r="F1778" s="1">
        <v>3</v>
      </c>
      <c r="G1778" s="1">
        <v>41</v>
      </c>
      <c r="H1778">
        <v>1074.78</v>
      </c>
      <c r="I1778" s="10">
        <f t="shared" si="275"/>
        <v>0.40740993449781659</v>
      </c>
      <c r="J1778">
        <f t="shared" si="273"/>
        <v>2506.2477027027048</v>
      </c>
      <c r="K1778">
        <f t="shared" si="274"/>
        <v>2596472.620000002</v>
      </c>
      <c r="L1778" t="s">
        <v>3915</v>
      </c>
      <c r="M1778" t="s">
        <v>3912</v>
      </c>
      <c r="N1778" s="1">
        <f t="shared" si="279"/>
        <v>557.89</v>
      </c>
      <c r="O1778" s="1">
        <f t="shared" si="276"/>
        <v>507.6997287299634</v>
      </c>
      <c r="P1778" s="1" t="str">
        <f t="shared" si="277"/>
        <v>01-2024</v>
      </c>
      <c r="T1778" s="1"/>
      <c r="U1778" s="1"/>
      <c r="V1778" s="1" t="s">
        <v>3912</v>
      </c>
      <c r="W1778" s="1"/>
      <c r="X1778" s="1" t="s">
        <v>1737</v>
      </c>
      <c r="Y1778" s="2" t="s">
        <v>3912</v>
      </c>
      <c r="Z1778" s="4" t="s">
        <v>1222</v>
      </c>
      <c r="AD1778" t="str">
        <f t="shared" si="278"/>
        <v/>
      </c>
    </row>
    <row r="1779" spans="1:30" ht="14.25">
      <c r="A1779" s="1" t="str">
        <f t="shared" si="270"/>
        <v>a62b8aee</v>
      </c>
      <c r="B1779" s="3">
        <v>44969</v>
      </c>
      <c r="C1779" s="2" t="str">
        <f t="shared" si="271"/>
        <v>West</v>
      </c>
      <c r="D1779" s="4" t="str">
        <f t="shared" si="272"/>
        <v>Clothing</v>
      </c>
      <c r="E1779" s="1">
        <v>3509</v>
      </c>
      <c r="F1779" s="1">
        <v>5</v>
      </c>
      <c r="G1779" s="1">
        <v>50</v>
      </c>
      <c r="H1779">
        <v>1366.43</v>
      </c>
      <c r="I1779" s="10">
        <f t="shared" si="275"/>
        <v>0.3894072385294956</v>
      </c>
      <c r="J1779">
        <f t="shared" si="273"/>
        <v>2537.5954861821929</v>
      </c>
      <c r="K1779">
        <f t="shared" si="274"/>
        <v>2479230.7900000024</v>
      </c>
      <c r="L1779" t="s">
        <v>1474</v>
      </c>
      <c r="M1779" t="s">
        <v>3911</v>
      </c>
      <c r="N1779" s="1">
        <f t="shared" si="279"/>
        <v>708.21500000000003</v>
      </c>
      <c r="O1779" s="1">
        <f t="shared" si="276"/>
        <v>518.08361275088532</v>
      </c>
      <c r="P1779" s="1" t="str">
        <f t="shared" si="277"/>
        <v>02-2023</v>
      </c>
      <c r="T1779" s="1"/>
      <c r="U1779" s="1"/>
      <c r="V1779" s="1" t="s">
        <v>3911</v>
      </c>
      <c r="W1779" s="1"/>
      <c r="X1779" s="1" t="s">
        <v>1738</v>
      </c>
      <c r="Y1779" s="2" t="s">
        <v>3911</v>
      </c>
      <c r="Z1779" s="4" t="s">
        <v>1474</v>
      </c>
      <c r="AD1779" t="str">
        <f t="shared" si="278"/>
        <v/>
      </c>
    </row>
    <row r="1780" spans="1:30" ht="14.25">
      <c r="A1780" s="1" t="str">
        <f t="shared" si="270"/>
        <v>2edb0d48</v>
      </c>
      <c r="B1780" s="3">
        <v>45112</v>
      </c>
      <c r="C1780" s="2" t="str">
        <f t="shared" si="271"/>
        <v>North</v>
      </c>
      <c r="D1780" s="4" t="str">
        <f t="shared" si="272"/>
        <v>Electronics</v>
      </c>
      <c r="E1780" s="1">
        <v>2028.36</v>
      </c>
      <c r="F1780" s="1">
        <v>25</v>
      </c>
      <c r="G1780" s="1">
        <v>45</v>
      </c>
      <c r="H1780">
        <v>1644.5</v>
      </c>
      <c r="I1780" s="10">
        <f t="shared" si="275"/>
        <v>0.81075351515510075</v>
      </c>
      <c r="J1780">
        <f t="shared" si="273"/>
        <v>2571.1423225152107</v>
      </c>
      <c r="K1780">
        <f t="shared" si="274"/>
        <v>2535146.3299999977</v>
      </c>
      <c r="L1780" t="s">
        <v>3915</v>
      </c>
      <c r="M1780" t="s">
        <v>3910</v>
      </c>
      <c r="N1780" s="1">
        <f t="shared" si="279"/>
        <v>844.75</v>
      </c>
      <c r="O1780" s="1">
        <f t="shared" si="276"/>
        <v>507.6997287299634</v>
      </c>
      <c r="P1780" s="1" t="str">
        <f t="shared" si="277"/>
        <v>07-2023</v>
      </c>
      <c r="T1780" s="1"/>
      <c r="U1780" s="1"/>
      <c r="V1780" s="1" t="s">
        <v>3910</v>
      </c>
      <c r="W1780" s="1"/>
      <c r="X1780" s="1" t="s">
        <v>1739</v>
      </c>
      <c r="Y1780" s="2" t="s">
        <v>3910</v>
      </c>
      <c r="Z1780" s="4" t="s">
        <v>1222</v>
      </c>
      <c r="AD1780" t="str">
        <f t="shared" si="278"/>
        <v/>
      </c>
    </row>
    <row r="1781" spans="1:30" ht="14.25">
      <c r="A1781" s="1" t="str">
        <f t="shared" si="270"/>
        <v>deb94169</v>
      </c>
      <c r="B1781" s="3">
        <v>45319</v>
      </c>
      <c r="C1781" s="2" t="str">
        <f t="shared" si="271"/>
        <v>East</v>
      </c>
      <c r="D1781" s="4" t="str">
        <f t="shared" si="272"/>
        <v>Groceries</v>
      </c>
      <c r="E1781" s="1">
        <v>926.58</v>
      </c>
      <c r="F1781" s="1">
        <v>13</v>
      </c>
      <c r="G1781" s="1">
        <v>17</v>
      </c>
      <c r="H1781">
        <v>1334.64</v>
      </c>
      <c r="I1781" s="10">
        <f t="shared" si="275"/>
        <v>1.440393705886162</v>
      </c>
      <c r="J1781">
        <f t="shared" si="273"/>
        <v>2506.2477027027048</v>
      </c>
      <c r="K1781">
        <f t="shared" si="274"/>
        <v>2596472.620000002</v>
      </c>
      <c r="L1781" t="s">
        <v>88</v>
      </c>
      <c r="M1781" t="s">
        <v>3912</v>
      </c>
      <c r="N1781" s="1">
        <f t="shared" si="279"/>
        <v>675.82</v>
      </c>
      <c r="O1781" s="1">
        <f t="shared" si="276"/>
        <v>515.36624489795861</v>
      </c>
      <c r="P1781" s="1" t="str">
        <f t="shared" si="277"/>
        <v>01-2024</v>
      </c>
      <c r="T1781" s="1"/>
      <c r="U1781" s="1"/>
      <c r="V1781" s="1" t="s">
        <v>3912</v>
      </c>
      <c r="W1781" s="1"/>
      <c r="X1781" s="1" t="s">
        <v>1740</v>
      </c>
      <c r="Y1781" s="2" t="s">
        <v>3912</v>
      </c>
      <c r="Z1781" s="4" t="s">
        <v>88</v>
      </c>
      <c r="AD1781" t="str">
        <f t="shared" si="278"/>
        <v/>
      </c>
    </row>
    <row r="1782" spans="1:30" ht="14.25">
      <c r="A1782" s="1" t="str">
        <f t="shared" si="270"/>
        <v>d3b4e921</v>
      </c>
      <c r="B1782" s="3">
        <v>45387</v>
      </c>
      <c r="C1782" s="2" t="str">
        <f t="shared" si="271"/>
        <v>South</v>
      </c>
      <c r="D1782" s="4" t="str">
        <f t="shared" si="272"/>
        <v>Furniture</v>
      </c>
      <c r="E1782" s="1">
        <v>4526.12</v>
      </c>
      <c r="F1782" s="1">
        <v>37</v>
      </c>
      <c r="G1782" s="1">
        <v>27</v>
      </c>
      <c r="H1782">
        <v>895.8</v>
      </c>
      <c r="I1782" s="10">
        <f t="shared" si="275"/>
        <v>0.19791786342385972</v>
      </c>
      <c r="J1782">
        <f t="shared" si="273"/>
        <v>2496.4375124875119</v>
      </c>
      <c r="K1782">
        <f t="shared" si="274"/>
        <v>2498933.9499999993</v>
      </c>
      <c r="L1782" t="s">
        <v>1645</v>
      </c>
      <c r="M1782" t="s">
        <v>3913</v>
      </c>
      <c r="N1782" s="1">
        <f t="shared" si="279"/>
        <v>461.4</v>
      </c>
      <c r="O1782" s="1">
        <f t="shared" si="276"/>
        <v>524.30656862745093</v>
      </c>
      <c r="P1782" s="1" t="str">
        <f t="shared" si="277"/>
        <v>04-2024</v>
      </c>
      <c r="T1782" s="1"/>
      <c r="U1782" s="1"/>
      <c r="V1782" s="1" t="s">
        <v>3913</v>
      </c>
      <c r="W1782" s="1"/>
      <c r="X1782" s="1" t="s">
        <v>1741</v>
      </c>
      <c r="Y1782" s="2" t="s">
        <v>3913</v>
      </c>
      <c r="Z1782" s="4" t="s">
        <v>1645</v>
      </c>
      <c r="AD1782" t="str">
        <f t="shared" si="278"/>
        <v/>
      </c>
    </row>
    <row r="1783" spans="1:30" ht="14.25">
      <c r="A1783" s="1" t="str">
        <f t="shared" si="270"/>
        <v>46618676</v>
      </c>
      <c r="B1783" s="3">
        <v>45263</v>
      </c>
      <c r="C1783" s="2" t="str">
        <f t="shared" si="271"/>
        <v>West</v>
      </c>
      <c r="D1783" s="4" t="str">
        <f t="shared" si="272"/>
        <v>Clothing</v>
      </c>
      <c r="E1783" s="1">
        <v>333.67</v>
      </c>
      <c r="F1783" s="1">
        <v>5</v>
      </c>
      <c r="G1783" s="1">
        <v>16</v>
      </c>
      <c r="H1783">
        <v>1370.58</v>
      </c>
      <c r="I1783" s="10">
        <f t="shared" si="275"/>
        <v>4.107591332753918</v>
      </c>
      <c r="J1783">
        <f t="shared" si="273"/>
        <v>2537.5954861821929</v>
      </c>
      <c r="K1783">
        <f t="shared" si="274"/>
        <v>2479230.7900000024</v>
      </c>
      <c r="L1783" t="s">
        <v>1474</v>
      </c>
      <c r="M1783" t="s">
        <v>3911</v>
      </c>
      <c r="N1783" s="1">
        <f t="shared" si="279"/>
        <v>693.29</v>
      </c>
      <c r="O1783" s="1">
        <f t="shared" si="276"/>
        <v>518.08361275088532</v>
      </c>
      <c r="P1783" s="1" t="str">
        <f t="shared" si="277"/>
        <v>12-2023</v>
      </c>
      <c r="T1783" s="1"/>
      <c r="U1783" s="1"/>
      <c r="V1783" s="1" t="s">
        <v>3911</v>
      </c>
      <c r="W1783" s="1"/>
      <c r="X1783" s="1">
        <v>46618676</v>
      </c>
      <c r="Y1783" s="2" t="s">
        <v>3911</v>
      </c>
      <c r="Z1783" s="4" t="s">
        <v>1474</v>
      </c>
      <c r="AD1783" t="str">
        <f t="shared" si="278"/>
        <v/>
      </c>
    </row>
    <row r="1784" spans="1:30" ht="14.25">
      <c r="A1784" s="1" t="str">
        <f t="shared" si="270"/>
        <v>50a44b62</v>
      </c>
      <c r="B1784" s="3">
        <v>45550</v>
      </c>
      <c r="C1784" s="2" t="str">
        <f t="shared" si="271"/>
        <v>South</v>
      </c>
      <c r="D1784" s="4" t="str">
        <f t="shared" si="272"/>
        <v>Electronics</v>
      </c>
      <c r="E1784" s="1">
        <v>3015.79</v>
      </c>
      <c r="F1784" s="1">
        <v>35</v>
      </c>
      <c r="G1784" s="1">
        <v>39</v>
      </c>
      <c r="H1784">
        <v>404.98</v>
      </c>
      <c r="I1784" s="10">
        <f t="shared" si="275"/>
        <v>0.13428653851892872</v>
      </c>
      <c r="J1784">
        <f t="shared" si="273"/>
        <v>2496.4375124875119</v>
      </c>
      <c r="K1784">
        <f t="shared" si="274"/>
        <v>2498933.9499999993</v>
      </c>
      <c r="L1784" t="s">
        <v>3915</v>
      </c>
      <c r="M1784" t="s">
        <v>3913</v>
      </c>
      <c r="N1784" s="1">
        <f t="shared" si="279"/>
        <v>221.99</v>
      </c>
      <c r="O1784" s="1">
        <f t="shared" si="276"/>
        <v>507.6997287299634</v>
      </c>
      <c r="P1784" s="1" t="str">
        <f t="shared" si="277"/>
        <v>09-2024</v>
      </c>
      <c r="T1784" s="1"/>
      <c r="U1784" s="1"/>
      <c r="V1784" s="1" t="s">
        <v>3913</v>
      </c>
      <c r="W1784" s="1"/>
      <c r="X1784" s="1" t="s">
        <v>1742</v>
      </c>
      <c r="Y1784" s="2" t="s">
        <v>3913</v>
      </c>
      <c r="Z1784" s="4" t="s">
        <v>1222</v>
      </c>
      <c r="AD1784" t="str">
        <f t="shared" si="278"/>
        <v/>
      </c>
    </row>
    <row r="1785" spans="1:30" ht="14.25">
      <c r="A1785" s="1" t="str">
        <f t="shared" si="270"/>
        <v>e3bdd4e4</v>
      </c>
      <c r="B1785" s="3">
        <v>45467</v>
      </c>
      <c r="C1785" s="2" t="str">
        <f t="shared" si="271"/>
        <v>West</v>
      </c>
      <c r="D1785" s="4" t="str">
        <f t="shared" si="272"/>
        <v>Sports</v>
      </c>
      <c r="E1785" s="1">
        <v>4396.09</v>
      </c>
      <c r="F1785" s="1">
        <v>41</v>
      </c>
      <c r="G1785" s="1">
        <v>18</v>
      </c>
      <c r="H1785">
        <v>946.24</v>
      </c>
      <c r="I1785" s="10">
        <f t="shared" si="275"/>
        <v>0.21524582071795617</v>
      </c>
      <c r="J1785">
        <f t="shared" si="273"/>
        <v>2537.5954861821929</v>
      </c>
      <c r="K1785">
        <f t="shared" si="274"/>
        <v>2479230.7900000024</v>
      </c>
      <c r="L1785" t="s">
        <v>3914</v>
      </c>
      <c r="M1785" t="s">
        <v>3911</v>
      </c>
      <c r="N1785" s="1">
        <f t="shared" si="279"/>
        <v>482.12</v>
      </c>
      <c r="O1785" s="1">
        <f t="shared" si="276"/>
        <v>516.19997471554962</v>
      </c>
      <c r="P1785" s="1" t="str">
        <f t="shared" si="277"/>
        <v>06-2024</v>
      </c>
      <c r="T1785" s="1"/>
      <c r="U1785" s="1"/>
      <c r="V1785" s="1" t="s">
        <v>3911</v>
      </c>
      <c r="W1785" s="1"/>
      <c r="X1785" s="1" t="s">
        <v>1743</v>
      </c>
      <c r="Y1785" s="2" t="s">
        <v>3911</v>
      </c>
      <c r="Z1785" s="4" t="s">
        <v>1531</v>
      </c>
      <c r="AD1785" t="str">
        <f t="shared" si="278"/>
        <v/>
      </c>
    </row>
    <row r="1786" spans="1:30" ht="14.25">
      <c r="A1786" s="1" t="str">
        <f t="shared" si="270"/>
        <v>ef56e31f</v>
      </c>
      <c r="B1786" s="3">
        <v>45342</v>
      </c>
      <c r="C1786" s="2" t="str">
        <f t="shared" si="271"/>
        <v>North</v>
      </c>
      <c r="D1786" s="4" t="str">
        <f t="shared" si="272"/>
        <v>Groceries</v>
      </c>
      <c r="E1786" s="1">
        <v>2274.46</v>
      </c>
      <c r="F1786" s="1">
        <v>26</v>
      </c>
      <c r="G1786" s="1">
        <v>32</v>
      </c>
      <c r="H1786">
        <v>1273.27</v>
      </c>
      <c r="I1786" s="10">
        <f t="shared" si="275"/>
        <v>0.55981199933170944</v>
      </c>
      <c r="J1786">
        <f t="shared" si="273"/>
        <v>2571.1423225152107</v>
      </c>
      <c r="K1786">
        <f t="shared" si="274"/>
        <v>2535146.3299999977</v>
      </c>
      <c r="L1786" t="s">
        <v>88</v>
      </c>
      <c r="M1786" t="s">
        <v>3910</v>
      </c>
      <c r="N1786" s="1">
        <f t="shared" si="279"/>
        <v>652.63499999999999</v>
      </c>
      <c r="O1786" s="1">
        <f t="shared" si="276"/>
        <v>515.36624489795861</v>
      </c>
      <c r="P1786" s="1" t="str">
        <f t="shared" si="277"/>
        <v>02-2024</v>
      </c>
      <c r="T1786" s="1"/>
      <c r="U1786" s="1"/>
      <c r="V1786" s="1" t="s">
        <v>3910</v>
      </c>
      <c r="W1786" s="1"/>
      <c r="X1786" s="1" t="s">
        <v>1744</v>
      </c>
      <c r="Y1786" s="2" t="s">
        <v>3910</v>
      </c>
      <c r="Z1786" s="4" t="s">
        <v>88</v>
      </c>
      <c r="AD1786" t="str">
        <f t="shared" si="278"/>
        <v/>
      </c>
    </row>
    <row r="1787" spans="1:30" ht="14.25">
      <c r="A1787" s="1" t="str">
        <f t="shared" si="270"/>
        <v>4f99977d</v>
      </c>
      <c r="B1787" s="3">
        <v>45125</v>
      </c>
      <c r="C1787" s="2" t="str">
        <f t="shared" si="271"/>
        <v>East</v>
      </c>
      <c r="D1787" s="4" t="str">
        <f t="shared" si="272"/>
        <v>Electronics</v>
      </c>
      <c r="E1787" s="1">
        <v>3621.91</v>
      </c>
      <c r="F1787" s="1">
        <v>39</v>
      </c>
      <c r="G1787" s="1">
        <v>1</v>
      </c>
      <c r="H1787">
        <v>471.55</v>
      </c>
      <c r="I1787" s="10">
        <f t="shared" si="275"/>
        <v>0.13019373755836011</v>
      </c>
      <c r="J1787">
        <f t="shared" si="273"/>
        <v>2506.2477027027048</v>
      </c>
      <c r="K1787">
        <f t="shared" si="274"/>
        <v>2596472.620000002</v>
      </c>
      <c r="L1787" t="s">
        <v>3915</v>
      </c>
      <c r="M1787" t="s">
        <v>3912</v>
      </c>
      <c r="N1787" s="1">
        <f t="shared" si="279"/>
        <v>236.27500000000001</v>
      </c>
      <c r="O1787" s="1">
        <f t="shared" si="276"/>
        <v>507.6997287299634</v>
      </c>
      <c r="P1787" s="1" t="str">
        <f t="shared" si="277"/>
        <v>07-2023</v>
      </c>
      <c r="T1787" s="1"/>
      <c r="U1787" s="1"/>
      <c r="V1787" s="1" t="s">
        <v>3912</v>
      </c>
      <c r="W1787" s="1"/>
      <c r="X1787" s="1" t="s">
        <v>1745</v>
      </c>
      <c r="Y1787" s="2" t="s">
        <v>3912</v>
      </c>
      <c r="Z1787" s="4" t="s">
        <v>1222</v>
      </c>
      <c r="AD1787" t="str">
        <f t="shared" si="278"/>
        <v/>
      </c>
    </row>
    <row r="1788" spans="1:30" ht="14.25">
      <c r="A1788" s="1" t="str">
        <f t="shared" si="270"/>
        <v>6231cf3f</v>
      </c>
      <c r="B1788" s="3">
        <v>45573</v>
      </c>
      <c r="C1788" s="2" t="str">
        <f t="shared" si="271"/>
        <v>North</v>
      </c>
      <c r="D1788" s="4" t="str">
        <f t="shared" si="272"/>
        <v>Groceries</v>
      </c>
      <c r="E1788" s="1">
        <v>4002.46</v>
      </c>
      <c r="F1788" s="1">
        <v>33</v>
      </c>
      <c r="G1788" s="1">
        <v>30</v>
      </c>
      <c r="H1788">
        <v>35.229999999999997</v>
      </c>
      <c r="I1788" s="10">
        <f t="shared" si="275"/>
        <v>8.8020867166692471E-3</v>
      </c>
      <c r="J1788">
        <f t="shared" si="273"/>
        <v>2571.1423225152107</v>
      </c>
      <c r="K1788">
        <f t="shared" si="274"/>
        <v>2535146.3299999977</v>
      </c>
      <c r="L1788" t="s">
        <v>88</v>
      </c>
      <c r="M1788" t="s">
        <v>3910</v>
      </c>
      <c r="N1788" s="1">
        <f t="shared" si="279"/>
        <v>32.614999999999995</v>
      </c>
      <c r="O1788" s="1">
        <f t="shared" si="276"/>
        <v>515.36624489795861</v>
      </c>
      <c r="P1788" s="1" t="str">
        <f t="shared" si="277"/>
        <v>10-2024</v>
      </c>
      <c r="T1788" s="1"/>
      <c r="U1788" s="1"/>
      <c r="V1788" s="1" t="s">
        <v>3910</v>
      </c>
      <c r="W1788" s="1"/>
      <c r="X1788" s="1" t="s">
        <v>1746</v>
      </c>
      <c r="Y1788" s="2" t="s">
        <v>3910</v>
      </c>
      <c r="Z1788" s="4" t="s">
        <v>88</v>
      </c>
      <c r="AD1788" t="str">
        <f t="shared" si="278"/>
        <v/>
      </c>
    </row>
    <row r="1789" spans="1:30" ht="14.25">
      <c r="A1789" s="1" t="str">
        <f t="shared" si="270"/>
        <v>fd036e06</v>
      </c>
      <c r="B1789" s="3">
        <v>45492</v>
      </c>
      <c r="C1789" s="2" t="str">
        <f t="shared" si="271"/>
        <v>East</v>
      </c>
      <c r="D1789" s="4" t="str">
        <f t="shared" si="272"/>
        <v>Clothing</v>
      </c>
      <c r="E1789" s="1">
        <v>1998.34</v>
      </c>
      <c r="F1789" s="1">
        <v>4</v>
      </c>
      <c r="G1789" s="1">
        <v>31</v>
      </c>
      <c r="H1789">
        <v>1171.8800000000001</v>
      </c>
      <c r="I1789" s="10">
        <f t="shared" si="275"/>
        <v>0.5864267341893773</v>
      </c>
      <c r="J1789">
        <f t="shared" si="273"/>
        <v>2506.2477027027048</v>
      </c>
      <c r="K1789">
        <f t="shared" si="274"/>
        <v>2596472.620000002</v>
      </c>
      <c r="L1789" t="s">
        <v>1474</v>
      </c>
      <c r="M1789" t="s">
        <v>3912</v>
      </c>
      <c r="N1789" s="1">
        <f t="shared" si="279"/>
        <v>601.44000000000005</v>
      </c>
      <c r="O1789" s="1">
        <f t="shared" si="276"/>
        <v>518.08361275088532</v>
      </c>
      <c r="P1789" s="1" t="str">
        <f t="shared" si="277"/>
        <v>07-2024</v>
      </c>
      <c r="T1789" s="1"/>
      <c r="U1789" s="1"/>
      <c r="V1789" s="1" t="s">
        <v>3912</v>
      </c>
      <c r="W1789" s="1"/>
      <c r="X1789" s="1" t="s">
        <v>1747</v>
      </c>
      <c r="Y1789" s="2" t="s">
        <v>3912</v>
      </c>
      <c r="Z1789" s="4" t="s">
        <v>1474</v>
      </c>
      <c r="AD1789" t="str">
        <f t="shared" si="278"/>
        <v/>
      </c>
    </row>
    <row r="1790" spans="1:30" ht="14.25">
      <c r="A1790" s="1" t="str">
        <f t="shared" si="270"/>
        <v>7b951e00</v>
      </c>
      <c r="B1790" s="3">
        <v>45091</v>
      </c>
      <c r="C1790" s="2" t="str">
        <f t="shared" si="271"/>
        <v>West</v>
      </c>
      <c r="D1790" s="4" t="str">
        <f t="shared" si="272"/>
        <v>Electronics</v>
      </c>
      <c r="E1790" s="1">
        <v>1292.57</v>
      </c>
      <c r="F1790" s="1">
        <v>15</v>
      </c>
      <c r="G1790" s="1">
        <v>47</v>
      </c>
      <c r="H1790">
        <v>819.62</v>
      </c>
      <c r="I1790" s="10">
        <f t="shared" si="275"/>
        <v>0.63410105448834497</v>
      </c>
      <c r="J1790">
        <f t="shared" si="273"/>
        <v>2537.5954861821929</v>
      </c>
      <c r="K1790">
        <f t="shared" si="274"/>
        <v>2479230.7900000024</v>
      </c>
      <c r="L1790" t="s">
        <v>3915</v>
      </c>
      <c r="M1790" t="s">
        <v>3911</v>
      </c>
      <c r="N1790" s="1">
        <f t="shared" si="279"/>
        <v>433.31</v>
      </c>
      <c r="O1790" s="1">
        <f t="shared" si="276"/>
        <v>507.6997287299634</v>
      </c>
      <c r="P1790" s="1" t="str">
        <f t="shared" si="277"/>
        <v>06-2023</v>
      </c>
      <c r="T1790" s="1"/>
      <c r="U1790" s="1"/>
      <c r="V1790" s="1" t="s">
        <v>3911</v>
      </c>
      <c r="W1790" s="1"/>
      <c r="X1790" s="1" t="s">
        <v>1748</v>
      </c>
      <c r="Y1790" s="2" t="s">
        <v>3911</v>
      </c>
      <c r="Z1790" s="4" t="s">
        <v>1222</v>
      </c>
      <c r="AD1790" t="str">
        <f t="shared" si="278"/>
        <v/>
      </c>
    </row>
    <row r="1791" spans="1:30" ht="14.25">
      <c r="A1791" s="1" t="str">
        <f t="shared" si="270"/>
        <v>58ecd665</v>
      </c>
      <c r="B1791" s="3">
        <v>45370</v>
      </c>
      <c r="C1791" s="2" t="str">
        <f t="shared" si="271"/>
        <v>South</v>
      </c>
      <c r="D1791" s="4" t="str">
        <f t="shared" si="272"/>
        <v>Furniture</v>
      </c>
      <c r="E1791" s="1">
        <v>2985.86</v>
      </c>
      <c r="F1791" s="1">
        <v>31</v>
      </c>
      <c r="G1791" s="1">
        <v>14</v>
      </c>
      <c r="H1791">
        <v>1443.8</v>
      </c>
      <c r="I1791" s="10">
        <f t="shared" si="275"/>
        <v>0.48354577910551733</v>
      </c>
      <c r="J1791">
        <f t="shared" si="273"/>
        <v>2496.4375124875119</v>
      </c>
      <c r="K1791">
        <f t="shared" si="274"/>
        <v>2498933.9499999993</v>
      </c>
      <c r="L1791" t="s">
        <v>1645</v>
      </c>
      <c r="M1791" t="s">
        <v>3913</v>
      </c>
      <c r="N1791" s="1">
        <f t="shared" si="279"/>
        <v>728.9</v>
      </c>
      <c r="O1791" s="1">
        <f t="shared" si="276"/>
        <v>524.30656862745093</v>
      </c>
      <c r="P1791" s="1" t="str">
        <f t="shared" si="277"/>
        <v>03-2024</v>
      </c>
      <c r="T1791" s="1"/>
      <c r="U1791" s="1"/>
      <c r="V1791" s="1" t="s">
        <v>3913</v>
      </c>
      <c r="W1791" s="1"/>
      <c r="X1791" s="1" t="s">
        <v>1749</v>
      </c>
      <c r="Y1791" s="2" t="s">
        <v>3913</v>
      </c>
      <c r="Z1791" s="4" t="s">
        <v>1645</v>
      </c>
      <c r="AD1791" t="str">
        <f t="shared" si="278"/>
        <v/>
      </c>
    </row>
    <row r="1792" spans="1:30" ht="14.25">
      <c r="A1792" s="1" t="str">
        <f t="shared" si="270"/>
        <v>0d5e7dde</v>
      </c>
      <c r="B1792" s="3">
        <v>45123</v>
      </c>
      <c r="C1792" s="2" t="str">
        <f t="shared" si="271"/>
        <v>East</v>
      </c>
      <c r="D1792" s="4" t="str">
        <f t="shared" si="272"/>
        <v>Furniture</v>
      </c>
      <c r="E1792" s="1">
        <v>4413.32</v>
      </c>
      <c r="F1792" s="1">
        <v>34</v>
      </c>
      <c r="G1792" s="1">
        <v>12</v>
      </c>
      <c r="H1792">
        <v>124.04</v>
      </c>
      <c r="I1792" s="10">
        <f t="shared" si="275"/>
        <v>2.8105825093127174E-2</v>
      </c>
      <c r="J1792">
        <f t="shared" si="273"/>
        <v>2506.2477027027048</v>
      </c>
      <c r="K1792">
        <f t="shared" si="274"/>
        <v>2596472.620000002</v>
      </c>
      <c r="L1792" t="s">
        <v>1645</v>
      </c>
      <c r="M1792" t="s">
        <v>3912</v>
      </c>
      <c r="N1792" s="1">
        <f t="shared" si="279"/>
        <v>68.02000000000001</v>
      </c>
      <c r="O1792" s="1">
        <f t="shared" si="276"/>
        <v>524.30656862745093</v>
      </c>
      <c r="P1792" s="1" t="str">
        <f t="shared" si="277"/>
        <v>07-2023</v>
      </c>
      <c r="T1792" s="1"/>
      <c r="U1792" s="1"/>
      <c r="V1792" s="1" t="s">
        <v>3912</v>
      </c>
      <c r="W1792" s="1"/>
      <c r="X1792" s="1" t="s">
        <v>1750</v>
      </c>
      <c r="Y1792" s="2" t="s">
        <v>3912</v>
      </c>
      <c r="Z1792" s="4" t="s">
        <v>1645</v>
      </c>
      <c r="AD1792" t="str">
        <f t="shared" si="278"/>
        <v/>
      </c>
    </row>
    <row r="1793" spans="1:30" ht="14.25">
      <c r="A1793" s="1" t="str">
        <f t="shared" si="270"/>
        <v>d03fed80</v>
      </c>
      <c r="B1793" s="3">
        <v>45167</v>
      </c>
      <c r="C1793" s="2" t="str">
        <f t="shared" si="271"/>
        <v>East</v>
      </c>
      <c r="D1793" s="4" t="str">
        <f t="shared" si="272"/>
        <v>Groceries</v>
      </c>
      <c r="E1793" s="1">
        <v>931.01</v>
      </c>
      <c r="F1793" s="1">
        <v>41</v>
      </c>
      <c r="G1793" s="1">
        <v>39</v>
      </c>
      <c r="H1793">
        <v>485.82</v>
      </c>
      <c r="I1793" s="10">
        <f t="shared" si="275"/>
        <v>0.52182038861021895</v>
      </c>
      <c r="J1793">
        <f t="shared" si="273"/>
        <v>2506.2477027027048</v>
      </c>
      <c r="K1793">
        <f t="shared" si="274"/>
        <v>2596472.620000002</v>
      </c>
      <c r="L1793" t="s">
        <v>88</v>
      </c>
      <c r="M1793" t="s">
        <v>3912</v>
      </c>
      <c r="N1793" s="1">
        <f t="shared" si="279"/>
        <v>262.40999999999997</v>
      </c>
      <c r="O1793" s="1">
        <f t="shared" si="276"/>
        <v>515.36624489795861</v>
      </c>
      <c r="P1793" s="1" t="str">
        <f t="shared" si="277"/>
        <v>08-2023</v>
      </c>
      <c r="T1793" s="1"/>
      <c r="U1793" s="1"/>
      <c r="V1793" s="1" t="s">
        <v>3912</v>
      </c>
      <c r="W1793" s="1"/>
      <c r="X1793" s="1" t="s">
        <v>1751</v>
      </c>
      <c r="Y1793" s="2" t="s">
        <v>3912</v>
      </c>
      <c r="Z1793" s="4" t="s">
        <v>88</v>
      </c>
      <c r="AD1793" t="str">
        <f t="shared" si="278"/>
        <v/>
      </c>
    </row>
    <row r="1794" spans="1:30" ht="14.25">
      <c r="A1794" s="1" t="str">
        <f t="shared" ref="A1794:A1857" si="280">TRIM(X1794)</f>
        <v>c5c4528b</v>
      </c>
      <c r="B1794" s="3">
        <v>45333</v>
      </c>
      <c r="C1794" s="2" t="str">
        <f t="shared" ref="C1794:C1857" si="281">PROPER(TRIM(Y1794))</f>
        <v>East</v>
      </c>
      <c r="D1794" s="4" t="str">
        <f t="shared" ref="D1794:D1857" si="282">PROPER(TRIM(SUBSTITUTE(Z1794,"$","s")))</f>
        <v>Electronics</v>
      </c>
      <c r="E1794" s="1">
        <v>2914.35</v>
      </c>
      <c r="F1794" s="1">
        <v>28</v>
      </c>
      <c r="G1794" s="1">
        <v>31</v>
      </c>
      <c r="H1794">
        <v>1217.98</v>
      </c>
      <c r="I1794" s="10">
        <f t="shared" si="275"/>
        <v>0.41792509478957574</v>
      </c>
      <c r="J1794">
        <f t="shared" ref="J1794:J1857" si="283">AVERAGEIFS(E:E,C:C,C1794)</f>
        <v>2506.2477027027048</v>
      </c>
      <c r="K1794">
        <f t="shared" ref="K1794:K1857" si="284">SUMIFS(E:E,C:C,C1794)</f>
        <v>2596472.620000002</v>
      </c>
      <c r="L1794" t="s">
        <v>3915</v>
      </c>
      <c r="M1794" t="s">
        <v>3912</v>
      </c>
      <c r="N1794" s="1">
        <f t="shared" si="279"/>
        <v>624.49</v>
      </c>
      <c r="O1794" s="1">
        <f t="shared" si="276"/>
        <v>507.6997287299634</v>
      </c>
      <c r="P1794" s="1" t="str">
        <f t="shared" si="277"/>
        <v>02-2024</v>
      </c>
      <c r="T1794" s="1"/>
      <c r="U1794" s="1"/>
      <c r="V1794" s="1" t="s">
        <v>3912</v>
      </c>
      <c r="W1794" s="1"/>
      <c r="X1794" s="1" t="s">
        <v>1752</v>
      </c>
      <c r="Y1794" s="2" t="s">
        <v>3912</v>
      </c>
      <c r="Z1794" s="4" t="s">
        <v>1222</v>
      </c>
      <c r="AD1794" t="str">
        <f t="shared" si="278"/>
        <v/>
      </c>
    </row>
    <row r="1795" spans="1:30" ht="14.25">
      <c r="A1795" s="1" t="str">
        <f t="shared" si="280"/>
        <v>beea3771</v>
      </c>
      <c r="B1795" s="3">
        <v>45394</v>
      </c>
      <c r="C1795" s="2" t="str">
        <f t="shared" si="281"/>
        <v>North</v>
      </c>
      <c r="D1795" s="4" t="str">
        <f t="shared" si="282"/>
        <v>Electronics</v>
      </c>
      <c r="E1795" s="1">
        <v>987.29</v>
      </c>
      <c r="F1795" s="1">
        <v>21</v>
      </c>
      <c r="G1795" s="1">
        <v>49</v>
      </c>
      <c r="H1795">
        <v>64.77</v>
      </c>
      <c r="I1795" s="10">
        <f t="shared" ref="I1795:I1858" si="285">H1795/E1795</f>
        <v>6.5603824610803302E-2</v>
      </c>
      <c r="J1795">
        <f t="shared" si="283"/>
        <v>2571.1423225152107</v>
      </c>
      <c r="K1795">
        <f t="shared" si="284"/>
        <v>2535146.3299999977</v>
      </c>
      <c r="L1795" t="s">
        <v>3915</v>
      </c>
      <c r="M1795" t="s">
        <v>3910</v>
      </c>
      <c r="N1795" s="1">
        <f t="shared" si="279"/>
        <v>56.884999999999998</v>
      </c>
      <c r="O1795" s="1">
        <f t="shared" ref="O1795:O1858" si="286">AVERAGEIFS(N:N,D:D,D1795)</f>
        <v>507.6997287299634</v>
      </c>
      <c r="P1795" s="1" t="str">
        <f t="shared" ref="P1795:P1858" si="287">TEXT(B1795,"mm-yyyy")</f>
        <v>04-2024</v>
      </c>
      <c r="T1795" s="1"/>
      <c r="U1795" s="1"/>
      <c r="V1795" s="1" t="s">
        <v>3910</v>
      </c>
      <c r="W1795" s="1"/>
      <c r="X1795" s="1" t="s">
        <v>1753</v>
      </c>
      <c r="Y1795" s="2" t="s">
        <v>3910</v>
      </c>
      <c r="Z1795" s="4" t="s">
        <v>1222</v>
      </c>
      <c r="AD1795" t="str">
        <f t="shared" ref="AD1795:AD1858" si="288">SUBSTITUTE(SUBSTITUTE(AC1795,"@",""),"#","")</f>
        <v/>
      </c>
    </row>
    <row r="1796" spans="1:30" ht="14.25">
      <c r="A1796" s="1" t="str">
        <f t="shared" si="280"/>
        <v>6f405348</v>
      </c>
      <c r="B1796" s="3">
        <v>45242</v>
      </c>
      <c r="C1796" s="2" t="str">
        <f t="shared" si="281"/>
        <v>West</v>
      </c>
      <c r="D1796" s="4" t="str">
        <f t="shared" si="282"/>
        <v>Furniture</v>
      </c>
      <c r="E1796" s="1">
        <v>4240.17</v>
      </c>
      <c r="F1796" s="1">
        <v>41</v>
      </c>
      <c r="G1796" s="1">
        <v>50</v>
      </c>
      <c r="H1796">
        <v>1113.19</v>
      </c>
      <c r="I1796" s="10">
        <f t="shared" si="285"/>
        <v>0.26253428518196203</v>
      </c>
      <c r="J1796">
        <f t="shared" si="283"/>
        <v>2537.5954861821929</v>
      </c>
      <c r="K1796">
        <f t="shared" si="284"/>
        <v>2479230.7900000024</v>
      </c>
      <c r="L1796" t="s">
        <v>1645</v>
      </c>
      <c r="M1796" t="s">
        <v>3911</v>
      </c>
      <c r="N1796" s="1">
        <f t="shared" si="279"/>
        <v>581.59500000000003</v>
      </c>
      <c r="O1796" s="1">
        <f t="shared" si="286"/>
        <v>524.30656862745093</v>
      </c>
      <c r="P1796" s="1" t="str">
        <f t="shared" si="287"/>
        <v>11-2023</v>
      </c>
      <c r="T1796" s="1"/>
      <c r="U1796" s="1"/>
      <c r="V1796" s="1" t="s">
        <v>3911</v>
      </c>
      <c r="W1796" s="1"/>
      <c r="X1796" s="1" t="s">
        <v>1754</v>
      </c>
      <c r="Y1796" s="2" t="s">
        <v>3911</v>
      </c>
      <c r="Z1796" s="4" t="s">
        <v>1645</v>
      </c>
      <c r="AD1796" t="str">
        <f t="shared" si="288"/>
        <v/>
      </c>
    </row>
    <row r="1797" spans="1:30" ht="14.25">
      <c r="A1797" s="1" t="str">
        <f t="shared" si="280"/>
        <v>6aa74a31</v>
      </c>
      <c r="B1797" s="3">
        <v>44979</v>
      </c>
      <c r="C1797" s="2" t="str">
        <f t="shared" si="281"/>
        <v>North</v>
      </c>
      <c r="D1797" s="4" t="str">
        <f t="shared" si="282"/>
        <v>Clothing</v>
      </c>
      <c r="E1797" s="1">
        <v>833.98</v>
      </c>
      <c r="F1797" s="1">
        <v>29</v>
      </c>
      <c r="G1797" s="1">
        <v>18</v>
      </c>
      <c r="H1797">
        <v>318.12</v>
      </c>
      <c r="I1797" s="10">
        <f t="shared" si="285"/>
        <v>0.38144799635482868</v>
      </c>
      <c r="J1797">
        <f t="shared" si="283"/>
        <v>2571.1423225152107</v>
      </c>
      <c r="K1797">
        <f t="shared" si="284"/>
        <v>2535146.3299999977</v>
      </c>
      <c r="L1797" t="s">
        <v>1474</v>
      </c>
      <c r="M1797" t="s">
        <v>3910</v>
      </c>
      <c r="N1797" s="1">
        <f t="shared" si="279"/>
        <v>168.06</v>
      </c>
      <c r="O1797" s="1">
        <f t="shared" si="286"/>
        <v>518.08361275088532</v>
      </c>
      <c r="P1797" s="1" t="str">
        <f t="shared" si="287"/>
        <v>02-2023</v>
      </c>
      <c r="T1797" s="1"/>
      <c r="U1797" s="1"/>
      <c r="V1797" s="1" t="s">
        <v>3910</v>
      </c>
      <c r="W1797" s="1"/>
      <c r="X1797" s="1" t="s">
        <v>1755</v>
      </c>
      <c r="Y1797" s="2" t="s">
        <v>3910</v>
      </c>
      <c r="Z1797" s="4" t="s">
        <v>1474</v>
      </c>
      <c r="AD1797" t="str">
        <f t="shared" si="288"/>
        <v/>
      </c>
    </row>
    <row r="1798" spans="1:30" ht="14.25">
      <c r="A1798" s="1" t="str">
        <f t="shared" si="280"/>
        <v>28e5c72d</v>
      </c>
      <c r="B1798" s="3">
        <v>45257</v>
      </c>
      <c r="C1798" s="2" t="str">
        <f t="shared" si="281"/>
        <v>West</v>
      </c>
      <c r="D1798" s="4" t="str">
        <f t="shared" si="282"/>
        <v>Clothing</v>
      </c>
      <c r="E1798" s="1">
        <v>4770.5600000000004</v>
      </c>
      <c r="F1798" s="1">
        <v>22</v>
      </c>
      <c r="G1798" s="1">
        <v>9</v>
      </c>
      <c r="H1798">
        <v>1091.23</v>
      </c>
      <c r="I1798" s="10">
        <f t="shared" si="285"/>
        <v>0.22874253756372415</v>
      </c>
      <c r="J1798">
        <f t="shared" si="283"/>
        <v>2537.5954861821929</v>
      </c>
      <c r="K1798">
        <f t="shared" si="284"/>
        <v>2479230.7900000024</v>
      </c>
      <c r="L1798" t="s">
        <v>1474</v>
      </c>
      <c r="M1798" t="s">
        <v>3911</v>
      </c>
      <c r="N1798" s="1">
        <f t="shared" ref="N1798:N1861" si="289">AVERAGE(G1798,H1798)</f>
        <v>550.11500000000001</v>
      </c>
      <c r="O1798" s="1">
        <f t="shared" si="286"/>
        <v>518.08361275088532</v>
      </c>
      <c r="P1798" s="1" t="str">
        <f t="shared" si="287"/>
        <v>11-2023</v>
      </c>
      <c r="T1798" s="1"/>
      <c r="U1798" s="1"/>
      <c r="V1798" s="1" t="s">
        <v>3911</v>
      </c>
      <c r="W1798" s="1"/>
      <c r="X1798" s="1" t="s">
        <v>1756</v>
      </c>
      <c r="Y1798" s="2" t="s">
        <v>3911</v>
      </c>
      <c r="Z1798" s="4" t="s">
        <v>1474</v>
      </c>
      <c r="AD1798" t="str">
        <f t="shared" si="288"/>
        <v/>
      </c>
    </row>
    <row r="1799" spans="1:30" ht="14.25">
      <c r="A1799" s="1" t="str">
        <f t="shared" si="280"/>
        <v>85a6f514</v>
      </c>
      <c r="B1799" s="3">
        <v>45550</v>
      </c>
      <c r="C1799" s="2" t="str">
        <f t="shared" si="281"/>
        <v>South</v>
      </c>
      <c r="D1799" s="4" t="str">
        <f t="shared" si="282"/>
        <v>Clothing</v>
      </c>
      <c r="E1799" s="1">
        <v>315.49</v>
      </c>
      <c r="F1799" s="1">
        <v>30</v>
      </c>
      <c r="G1799" s="1">
        <v>50</v>
      </c>
      <c r="H1799">
        <v>1283.9100000000001</v>
      </c>
      <c r="I1799" s="10">
        <f t="shared" si="285"/>
        <v>4.0695743129734696</v>
      </c>
      <c r="J1799">
        <f t="shared" si="283"/>
        <v>2496.4375124875119</v>
      </c>
      <c r="K1799">
        <f t="shared" si="284"/>
        <v>2498933.9499999993</v>
      </c>
      <c r="L1799" t="s">
        <v>1474</v>
      </c>
      <c r="M1799" t="s">
        <v>3913</v>
      </c>
      <c r="N1799" s="1">
        <f t="shared" si="289"/>
        <v>666.95500000000004</v>
      </c>
      <c r="O1799" s="1">
        <f t="shared" si="286"/>
        <v>518.08361275088532</v>
      </c>
      <c r="P1799" s="1" t="str">
        <f t="shared" si="287"/>
        <v>09-2024</v>
      </c>
      <c r="T1799" s="1"/>
      <c r="U1799" s="1"/>
      <c r="V1799" s="1" t="s">
        <v>3913</v>
      </c>
      <c r="W1799" s="1"/>
      <c r="X1799" s="1" t="s">
        <v>1757</v>
      </c>
      <c r="Y1799" s="2" t="s">
        <v>3913</v>
      </c>
      <c r="Z1799" s="4" t="s">
        <v>1474</v>
      </c>
      <c r="AD1799" t="str">
        <f t="shared" si="288"/>
        <v/>
      </c>
    </row>
    <row r="1800" spans="1:30" ht="14.25">
      <c r="A1800" s="1" t="str">
        <f t="shared" si="280"/>
        <v>96fced1d</v>
      </c>
      <c r="B1800" s="3">
        <v>45226</v>
      </c>
      <c r="C1800" s="2" t="str">
        <f t="shared" si="281"/>
        <v>North</v>
      </c>
      <c r="D1800" s="4" t="str">
        <f t="shared" si="282"/>
        <v>Clothing</v>
      </c>
      <c r="E1800" s="1">
        <v>3106.75</v>
      </c>
      <c r="F1800" s="1">
        <v>38</v>
      </c>
      <c r="G1800" s="1">
        <v>33</v>
      </c>
      <c r="H1800">
        <v>1920.23</v>
      </c>
      <c r="I1800" s="10">
        <f t="shared" si="285"/>
        <v>0.61808320592258792</v>
      </c>
      <c r="J1800">
        <f t="shared" si="283"/>
        <v>2571.1423225152107</v>
      </c>
      <c r="K1800">
        <f t="shared" si="284"/>
        <v>2535146.3299999977</v>
      </c>
      <c r="L1800" t="s">
        <v>1474</v>
      </c>
      <c r="M1800" t="s">
        <v>3910</v>
      </c>
      <c r="N1800" s="1">
        <f t="shared" si="289"/>
        <v>976.61500000000001</v>
      </c>
      <c r="O1800" s="1">
        <f t="shared" si="286"/>
        <v>518.08361275088532</v>
      </c>
      <c r="P1800" s="1" t="str">
        <f t="shared" si="287"/>
        <v>10-2023</v>
      </c>
      <c r="T1800" s="1"/>
      <c r="U1800" s="1"/>
      <c r="V1800" s="1" t="s">
        <v>3910</v>
      </c>
      <c r="W1800" s="1"/>
      <c r="X1800" s="1" t="s">
        <v>1758</v>
      </c>
      <c r="Y1800" s="2" t="s">
        <v>3910</v>
      </c>
      <c r="Z1800" s="4" t="s">
        <v>1474</v>
      </c>
      <c r="AD1800" t="str">
        <f t="shared" si="288"/>
        <v/>
      </c>
    </row>
    <row r="1801" spans="1:30" ht="14.25">
      <c r="A1801" s="1" t="str">
        <f t="shared" si="280"/>
        <v>567526a5</v>
      </c>
      <c r="B1801" s="3">
        <v>45014</v>
      </c>
      <c r="C1801" s="2" t="str">
        <f t="shared" si="281"/>
        <v>West</v>
      </c>
      <c r="D1801" s="4" t="str">
        <f t="shared" si="282"/>
        <v>Furniture</v>
      </c>
      <c r="E1801" s="1">
        <v>3583.05</v>
      </c>
      <c r="F1801" s="1">
        <v>5</v>
      </c>
      <c r="G1801" s="1">
        <v>1</v>
      </c>
      <c r="H1801">
        <v>804.67</v>
      </c>
      <c r="I1801" s="10">
        <f t="shared" si="285"/>
        <v>0.22457682700492596</v>
      </c>
      <c r="J1801">
        <f t="shared" si="283"/>
        <v>2537.5954861821929</v>
      </c>
      <c r="K1801">
        <f t="shared" si="284"/>
        <v>2479230.7900000024</v>
      </c>
      <c r="L1801" t="s">
        <v>1645</v>
      </c>
      <c r="M1801" t="s">
        <v>3911</v>
      </c>
      <c r="N1801" s="1">
        <f t="shared" si="289"/>
        <v>402.83499999999998</v>
      </c>
      <c r="O1801" s="1">
        <f t="shared" si="286"/>
        <v>524.30656862745093</v>
      </c>
      <c r="P1801" s="1" t="str">
        <f t="shared" si="287"/>
        <v>03-2023</v>
      </c>
      <c r="T1801" s="1"/>
      <c r="U1801" s="1"/>
      <c r="V1801" s="1" t="s">
        <v>3911</v>
      </c>
      <c r="W1801" s="1"/>
      <c r="X1801" s="1" t="s">
        <v>1759</v>
      </c>
      <c r="Y1801" s="2" t="s">
        <v>3911</v>
      </c>
      <c r="Z1801" s="4" t="s">
        <v>1645</v>
      </c>
      <c r="AD1801" t="str">
        <f t="shared" si="288"/>
        <v/>
      </c>
    </row>
    <row r="1802" spans="1:30" ht="14.25">
      <c r="A1802" s="1" t="str">
        <f t="shared" si="280"/>
        <v>8bf1ef12</v>
      </c>
      <c r="B1802" s="3">
        <v>45469</v>
      </c>
      <c r="C1802" s="2" t="str">
        <f t="shared" si="281"/>
        <v>West</v>
      </c>
      <c r="D1802" s="4" t="str">
        <f t="shared" si="282"/>
        <v>Clothing</v>
      </c>
      <c r="E1802" s="1">
        <v>2450.7800000000002</v>
      </c>
      <c r="F1802" s="1">
        <v>1</v>
      </c>
      <c r="G1802" s="1">
        <v>35</v>
      </c>
      <c r="H1802">
        <v>252.64</v>
      </c>
      <c r="I1802" s="10">
        <f t="shared" si="285"/>
        <v>0.1030855482744269</v>
      </c>
      <c r="J1802">
        <f t="shared" si="283"/>
        <v>2537.5954861821929</v>
      </c>
      <c r="K1802">
        <f t="shared" si="284"/>
        <v>2479230.7900000024</v>
      </c>
      <c r="L1802" t="s">
        <v>1474</v>
      </c>
      <c r="M1802" t="s">
        <v>3911</v>
      </c>
      <c r="N1802" s="1">
        <f t="shared" si="289"/>
        <v>143.82</v>
      </c>
      <c r="O1802" s="1">
        <f t="shared" si="286"/>
        <v>518.08361275088532</v>
      </c>
      <c r="P1802" s="1" t="str">
        <f t="shared" si="287"/>
        <v>06-2024</v>
      </c>
      <c r="T1802" s="1"/>
      <c r="U1802" s="1"/>
      <c r="V1802" s="1" t="s">
        <v>3911</v>
      </c>
      <c r="W1802" s="1"/>
      <c r="X1802" s="1" t="s">
        <v>1760</v>
      </c>
      <c r="Y1802" s="2" t="s">
        <v>3911</v>
      </c>
      <c r="Z1802" s="4" t="s">
        <v>1474</v>
      </c>
      <c r="AD1802" t="str">
        <f t="shared" si="288"/>
        <v/>
      </c>
    </row>
    <row r="1803" spans="1:30" ht="14.25">
      <c r="A1803" s="1" t="str">
        <f t="shared" si="280"/>
        <v>e3e5ac19</v>
      </c>
      <c r="B1803" s="3">
        <v>45418</v>
      </c>
      <c r="C1803" s="2" t="str">
        <f t="shared" si="281"/>
        <v>East</v>
      </c>
      <c r="D1803" s="4" t="str">
        <f t="shared" si="282"/>
        <v>Groceries</v>
      </c>
      <c r="E1803" s="1">
        <v>97.3</v>
      </c>
      <c r="F1803" s="1">
        <v>24</v>
      </c>
      <c r="G1803" s="1">
        <v>32</v>
      </c>
      <c r="H1803">
        <v>799.75</v>
      </c>
      <c r="I1803" s="10">
        <f t="shared" si="285"/>
        <v>8.2194244604316555</v>
      </c>
      <c r="J1803">
        <f t="shared" si="283"/>
        <v>2506.2477027027048</v>
      </c>
      <c r="K1803">
        <f t="shared" si="284"/>
        <v>2596472.620000002</v>
      </c>
      <c r="L1803" t="s">
        <v>88</v>
      </c>
      <c r="M1803" t="s">
        <v>3912</v>
      </c>
      <c r="N1803" s="1">
        <f t="shared" si="289"/>
        <v>415.875</v>
      </c>
      <c r="O1803" s="1">
        <f t="shared" si="286"/>
        <v>515.36624489795861</v>
      </c>
      <c r="P1803" s="1" t="str">
        <f t="shared" si="287"/>
        <v>05-2024</v>
      </c>
      <c r="T1803" s="1"/>
      <c r="U1803" s="1"/>
      <c r="V1803" s="1" t="s">
        <v>3912</v>
      </c>
      <c r="W1803" s="1"/>
      <c r="X1803" s="1" t="s">
        <v>1761</v>
      </c>
      <c r="Y1803" s="2" t="s">
        <v>3912</v>
      </c>
      <c r="Z1803" s="4" t="s">
        <v>88</v>
      </c>
      <c r="AD1803" t="str">
        <f t="shared" si="288"/>
        <v/>
      </c>
    </row>
    <row r="1804" spans="1:30" ht="14.25">
      <c r="A1804" s="1" t="str">
        <f t="shared" si="280"/>
        <v>f101e1db</v>
      </c>
      <c r="B1804" s="3">
        <v>45461</v>
      </c>
      <c r="C1804" s="2" t="str">
        <f t="shared" si="281"/>
        <v>East</v>
      </c>
      <c r="D1804" s="4" t="str">
        <f t="shared" si="282"/>
        <v>Groceries</v>
      </c>
      <c r="E1804" s="1">
        <v>3596.64</v>
      </c>
      <c r="F1804" s="1">
        <v>13</v>
      </c>
      <c r="G1804" s="1">
        <v>40</v>
      </c>
      <c r="H1804">
        <v>1101.6500000000001</v>
      </c>
      <c r="I1804" s="10">
        <f t="shared" si="285"/>
        <v>0.3062997686729837</v>
      </c>
      <c r="J1804">
        <f t="shared" si="283"/>
        <v>2506.2477027027048</v>
      </c>
      <c r="K1804">
        <f t="shared" si="284"/>
        <v>2596472.620000002</v>
      </c>
      <c r="L1804" t="s">
        <v>88</v>
      </c>
      <c r="M1804" t="s">
        <v>3912</v>
      </c>
      <c r="N1804" s="1">
        <f t="shared" si="289"/>
        <v>570.82500000000005</v>
      </c>
      <c r="O1804" s="1">
        <f t="shared" si="286"/>
        <v>515.36624489795861</v>
      </c>
      <c r="P1804" s="1" t="str">
        <f t="shared" si="287"/>
        <v>06-2024</v>
      </c>
      <c r="T1804" s="1"/>
      <c r="U1804" s="1"/>
      <c r="V1804" s="1" t="s">
        <v>3912</v>
      </c>
      <c r="W1804" s="1"/>
      <c r="X1804" s="1" t="s">
        <v>1762</v>
      </c>
      <c r="Y1804" s="2" t="s">
        <v>3912</v>
      </c>
      <c r="Z1804" s="4" t="s">
        <v>88</v>
      </c>
      <c r="AD1804" t="str">
        <f t="shared" si="288"/>
        <v/>
      </c>
    </row>
    <row r="1805" spans="1:30" ht="14.25">
      <c r="A1805" s="1" t="str">
        <f t="shared" si="280"/>
        <v>7ce4cadc</v>
      </c>
      <c r="B1805" s="3">
        <v>44955</v>
      </c>
      <c r="C1805" s="2" t="str">
        <f t="shared" si="281"/>
        <v>North</v>
      </c>
      <c r="D1805" s="4" t="str">
        <f t="shared" si="282"/>
        <v>Groceries</v>
      </c>
      <c r="E1805" s="1">
        <v>2647.55</v>
      </c>
      <c r="F1805" s="1">
        <v>34</v>
      </c>
      <c r="G1805" s="1">
        <v>19</v>
      </c>
      <c r="H1805">
        <v>1566.99</v>
      </c>
      <c r="I1805" s="10">
        <f t="shared" si="285"/>
        <v>0.59186417631395061</v>
      </c>
      <c r="J1805">
        <f t="shared" si="283"/>
        <v>2571.1423225152107</v>
      </c>
      <c r="K1805">
        <f t="shared" si="284"/>
        <v>2535146.3299999977</v>
      </c>
      <c r="L1805" t="s">
        <v>88</v>
      </c>
      <c r="M1805" t="s">
        <v>3910</v>
      </c>
      <c r="N1805" s="1">
        <f t="shared" si="289"/>
        <v>792.995</v>
      </c>
      <c r="O1805" s="1">
        <f t="shared" si="286"/>
        <v>515.36624489795861</v>
      </c>
      <c r="P1805" s="1" t="str">
        <f t="shared" si="287"/>
        <v>01-2023</v>
      </c>
      <c r="T1805" s="1"/>
      <c r="U1805" s="1"/>
      <c r="V1805" s="1" t="s">
        <v>3910</v>
      </c>
      <c r="W1805" s="1"/>
      <c r="X1805" s="1" t="s">
        <v>1763</v>
      </c>
      <c r="Y1805" s="2" t="s">
        <v>3910</v>
      </c>
      <c r="Z1805" s="4" t="s">
        <v>88</v>
      </c>
      <c r="AD1805" t="str">
        <f t="shared" si="288"/>
        <v/>
      </c>
    </row>
    <row r="1806" spans="1:30" ht="14.25">
      <c r="A1806" s="1" t="str">
        <f t="shared" si="280"/>
        <v>f946a88b</v>
      </c>
      <c r="B1806" s="3">
        <v>45540</v>
      </c>
      <c r="C1806" s="2" t="str">
        <f t="shared" si="281"/>
        <v>South</v>
      </c>
      <c r="D1806" s="4" t="str">
        <f t="shared" si="282"/>
        <v>Electronics</v>
      </c>
      <c r="E1806" s="1">
        <v>2662.87</v>
      </c>
      <c r="F1806" s="1">
        <v>12</v>
      </c>
      <c r="G1806" s="1">
        <v>23</v>
      </c>
      <c r="H1806">
        <v>1847.27</v>
      </c>
      <c r="I1806" s="10">
        <f t="shared" si="285"/>
        <v>0.69371392520100494</v>
      </c>
      <c r="J1806">
        <f t="shared" si="283"/>
        <v>2496.4375124875119</v>
      </c>
      <c r="K1806">
        <f t="shared" si="284"/>
        <v>2498933.9499999993</v>
      </c>
      <c r="L1806" t="s">
        <v>3915</v>
      </c>
      <c r="M1806" t="s">
        <v>3913</v>
      </c>
      <c r="N1806" s="1">
        <f t="shared" si="289"/>
        <v>935.13499999999999</v>
      </c>
      <c r="O1806" s="1">
        <f t="shared" si="286"/>
        <v>507.6997287299634</v>
      </c>
      <c r="P1806" s="1" t="str">
        <f t="shared" si="287"/>
        <v>09-2024</v>
      </c>
      <c r="T1806" s="1"/>
      <c r="U1806" s="1"/>
      <c r="V1806" s="1" t="s">
        <v>3913</v>
      </c>
      <c r="W1806" s="1"/>
      <c r="X1806" s="1" t="s">
        <v>1764</v>
      </c>
      <c r="Y1806" s="2" t="s">
        <v>3913</v>
      </c>
      <c r="Z1806" s="4" t="s">
        <v>1222</v>
      </c>
      <c r="AD1806" t="str">
        <f t="shared" si="288"/>
        <v/>
      </c>
    </row>
    <row r="1807" spans="1:30" ht="14.25">
      <c r="A1807" s="1" t="str">
        <f t="shared" si="280"/>
        <v>53b41f63</v>
      </c>
      <c r="B1807" s="3">
        <v>45125</v>
      </c>
      <c r="C1807" s="2" t="str">
        <f t="shared" si="281"/>
        <v>West</v>
      </c>
      <c r="D1807" s="4" t="str">
        <f t="shared" si="282"/>
        <v>Electronics</v>
      </c>
      <c r="E1807" s="1">
        <v>3324.66</v>
      </c>
      <c r="F1807" s="1">
        <v>12</v>
      </c>
      <c r="G1807" s="1">
        <v>2</v>
      </c>
      <c r="H1807">
        <v>757.59</v>
      </c>
      <c r="I1807" s="10">
        <f t="shared" si="285"/>
        <v>0.22786991752540112</v>
      </c>
      <c r="J1807">
        <f t="shared" si="283"/>
        <v>2537.5954861821929</v>
      </c>
      <c r="K1807">
        <f t="shared" si="284"/>
        <v>2479230.7900000024</v>
      </c>
      <c r="L1807" t="s">
        <v>3915</v>
      </c>
      <c r="M1807" t="s">
        <v>3911</v>
      </c>
      <c r="N1807" s="1">
        <f t="shared" si="289"/>
        <v>379.79500000000002</v>
      </c>
      <c r="O1807" s="1">
        <f t="shared" si="286"/>
        <v>507.6997287299634</v>
      </c>
      <c r="P1807" s="1" t="str">
        <f t="shared" si="287"/>
        <v>07-2023</v>
      </c>
      <c r="T1807" s="1"/>
      <c r="U1807" s="1"/>
      <c r="V1807" s="1" t="s">
        <v>3911</v>
      </c>
      <c r="W1807" s="1"/>
      <c r="X1807" s="1" t="s">
        <v>1765</v>
      </c>
      <c r="Y1807" s="2" t="s">
        <v>3911</v>
      </c>
      <c r="Z1807" s="4" t="s">
        <v>1222</v>
      </c>
      <c r="AD1807" t="str">
        <f t="shared" si="288"/>
        <v/>
      </c>
    </row>
    <row r="1808" spans="1:30" ht="14.25">
      <c r="A1808" s="1" t="str">
        <f t="shared" si="280"/>
        <v>3b8dee7a</v>
      </c>
      <c r="B1808" s="3">
        <v>45513</v>
      </c>
      <c r="C1808" s="2" t="str">
        <f t="shared" si="281"/>
        <v>South</v>
      </c>
      <c r="D1808" s="4" t="str">
        <f t="shared" si="282"/>
        <v>Electronics</v>
      </c>
      <c r="E1808" s="1">
        <v>2123.08</v>
      </c>
      <c r="F1808" s="1">
        <v>41</v>
      </c>
      <c r="G1808" s="1">
        <v>50</v>
      </c>
      <c r="H1808">
        <v>391.53</v>
      </c>
      <c r="I1808" s="10">
        <f t="shared" si="285"/>
        <v>0.18441603707820714</v>
      </c>
      <c r="J1808">
        <f t="shared" si="283"/>
        <v>2496.4375124875119</v>
      </c>
      <c r="K1808">
        <f t="shared" si="284"/>
        <v>2498933.9499999993</v>
      </c>
      <c r="L1808" t="s">
        <v>3915</v>
      </c>
      <c r="M1808" t="s">
        <v>3913</v>
      </c>
      <c r="N1808" s="1">
        <f t="shared" si="289"/>
        <v>220.76499999999999</v>
      </c>
      <c r="O1808" s="1">
        <f t="shared" si="286"/>
        <v>507.6997287299634</v>
      </c>
      <c r="P1808" s="1" t="str">
        <f t="shared" si="287"/>
        <v>08-2024</v>
      </c>
      <c r="T1808" s="1"/>
      <c r="U1808" s="1"/>
      <c r="V1808" s="1" t="s">
        <v>3913</v>
      </c>
      <c r="W1808" s="1"/>
      <c r="X1808" s="1" t="s">
        <v>1766</v>
      </c>
      <c r="Y1808" s="2" t="s">
        <v>3913</v>
      </c>
      <c r="Z1808" s="4" t="s">
        <v>1222</v>
      </c>
      <c r="AD1808" t="str">
        <f t="shared" si="288"/>
        <v/>
      </c>
    </row>
    <row r="1809" spans="1:30" ht="14.25">
      <c r="A1809" s="1" t="str">
        <f t="shared" si="280"/>
        <v>8832b67d</v>
      </c>
      <c r="B1809" s="3">
        <v>44989</v>
      </c>
      <c r="C1809" s="2" t="str">
        <f t="shared" si="281"/>
        <v>North</v>
      </c>
      <c r="D1809" s="4" t="str">
        <f t="shared" si="282"/>
        <v>Sports</v>
      </c>
      <c r="E1809" s="1">
        <v>3398.52</v>
      </c>
      <c r="F1809" s="1">
        <v>25</v>
      </c>
      <c r="G1809" s="1">
        <v>15</v>
      </c>
      <c r="H1809">
        <v>359.04</v>
      </c>
      <c r="I1809" s="10">
        <f t="shared" si="285"/>
        <v>0.10564598707672752</v>
      </c>
      <c r="J1809">
        <f t="shared" si="283"/>
        <v>2571.1423225152107</v>
      </c>
      <c r="K1809">
        <f t="shared" si="284"/>
        <v>2535146.3299999977</v>
      </c>
      <c r="L1809" t="s">
        <v>3914</v>
      </c>
      <c r="M1809" t="s">
        <v>3910</v>
      </c>
      <c r="N1809" s="1">
        <f t="shared" si="289"/>
        <v>187.02</v>
      </c>
      <c r="O1809" s="1">
        <f t="shared" si="286"/>
        <v>516.19997471554962</v>
      </c>
      <c r="P1809" s="1" t="str">
        <f t="shared" si="287"/>
        <v>03-2023</v>
      </c>
      <c r="T1809" s="1"/>
      <c r="U1809" s="1"/>
      <c r="V1809" s="1" t="s">
        <v>3910</v>
      </c>
      <c r="W1809" s="1"/>
      <c r="X1809" s="1" t="s">
        <v>1767</v>
      </c>
      <c r="Y1809" s="2" t="s">
        <v>3910</v>
      </c>
      <c r="Z1809" s="4" t="s">
        <v>1531</v>
      </c>
      <c r="AD1809" t="str">
        <f t="shared" si="288"/>
        <v/>
      </c>
    </row>
    <row r="1810" spans="1:30" ht="14.25">
      <c r="A1810" s="1" t="str">
        <f t="shared" si="280"/>
        <v>56b1386a</v>
      </c>
      <c r="B1810" s="3">
        <v>44932</v>
      </c>
      <c r="C1810" s="2" t="str">
        <f t="shared" si="281"/>
        <v>North</v>
      </c>
      <c r="D1810" s="4" t="str">
        <f t="shared" si="282"/>
        <v>Sports</v>
      </c>
      <c r="E1810" s="1">
        <v>2210.25</v>
      </c>
      <c r="F1810" s="1">
        <v>11</v>
      </c>
      <c r="G1810" s="1">
        <v>33</v>
      </c>
      <c r="H1810">
        <v>356.26</v>
      </c>
      <c r="I1810" s="10">
        <f t="shared" si="285"/>
        <v>0.16118538626852166</v>
      </c>
      <c r="J1810">
        <f t="shared" si="283"/>
        <v>2571.1423225152107</v>
      </c>
      <c r="K1810">
        <f t="shared" si="284"/>
        <v>2535146.3299999977</v>
      </c>
      <c r="L1810" t="s">
        <v>3914</v>
      </c>
      <c r="M1810" t="s">
        <v>3910</v>
      </c>
      <c r="N1810" s="1">
        <f t="shared" si="289"/>
        <v>194.63</v>
      </c>
      <c r="O1810" s="1">
        <f t="shared" si="286"/>
        <v>516.19997471554962</v>
      </c>
      <c r="P1810" s="1" t="str">
        <f t="shared" si="287"/>
        <v>01-2023</v>
      </c>
      <c r="T1810" s="1"/>
      <c r="U1810" s="1"/>
      <c r="V1810" s="1" t="s">
        <v>3910</v>
      </c>
      <c r="W1810" s="1"/>
      <c r="X1810" s="1" t="s">
        <v>1768</v>
      </c>
      <c r="Y1810" s="2" t="s">
        <v>3910</v>
      </c>
      <c r="Z1810" s="4" t="s">
        <v>1531</v>
      </c>
      <c r="AD1810" t="str">
        <f t="shared" si="288"/>
        <v/>
      </c>
    </row>
    <row r="1811" spans="1:30" ht="14.25">
      <c r="A1811" s="1" t="str">
        <f t="shared" si="280"/>
        <v>463076b6</v>
      </c>
      <c r="B1811" s="3">
        <v>45119</v>
      </c>
      <c r="C1811" s="2" t="str">
        <f t="shared" si="281"/>
        <v>South</v>
      </c>
      <c r="D1811" s="4" t="str">
        <f t="shared" si="282"/>
        <v>Sports</v>
      </c>
      <c r="E1811" s="1">
        <v>2793.18</v>
      </c>
      <c r="F1811" s="1">
        <v>18</v>
      </c>
      <c r="G1811" s="1">
        <v>30</v>
      </c>
      <c r="H1811">
        <v>732.64</v>
      </c>
      <c r="I1811" s="10">
        <f t="shared" si="285"/>
        <v>0.26229602102263372</v>
      </c>
      <c r="J1811">
        <f t="shared" si="283"/>
        <v>2496.4375124875119</v>
      </c>
      <c r="K1811">
        <f t="shared" si="284"/>
        <v>2498933.9499999993</v>
      </c>
      <c r="L1811" t="s">
        <v>3914</v>
      </c>
      <c r="M1811" t="s">
        <v>3913</v>
      </c>
      <c r="N1811" s="1">
        <f t="shared" si="289"/>
        <v>381.32</v>
      </c>
      <c r="O1811" s="1">
        <f t="shared" si="286"/>
        <v>516.19997471554962</v>
      </c>
      <c r="P1811" s="1" t="str">
        <f t="shared" si="287"/>
        <v>07-2023</v>
      </c>
      <c r="T1811" s="1"/>
      <c r="U1811" s="1"/>
      <c r="V1811" s="1" t="s">
        <v>3913</v>
      </c>
      <c r="W1811" s="1"/>
      <c r="X1811" s="1" t="s">
        <v>1769</v>
      </c>
      <c r="Y1811" s="2" t="s">
        <v>3913</v>
      </c>
      <c r="Z1811" s="4" t="s">
        <v>1531</v>
      </c>
      <c r="AD1811" t="str">
        <f t="shared" si="288"/>
        <v/>
      </c>
    </row>
    <row r="1812" spans="1:30" ht="14.25">
      <c r="A1812" s="1" t="str">
        <f t="shared" si="280"/>
        <v>0508d462</v>
      </c>
      <c r="B1812" s="3">
        <v>45446</v>
      </c>
      <c r="C1812" s="2" t="str">
        <f t="shared" si="281"/>
        <v>West</v>
      </c>
      <c r="D1812" s="4" t="str">
        <f t="shared" si="282"/>
        <v>Sports</v>
      </c>
      <c r="E1812" s="1">
        <v>1730.17</v>
      </c>
      <c r="F1812" s="1">
        <v>41</v>
      </c>
      <c r="G1812" s="1">
        <v>13</v>
      </c>
      <c r="H1812">
        <v>370.33</v>
      </c>
      <c r="I1812" s="10">
        <f t="shared" si="285"/>
        <v>0.21404255073200898</v>
      </c>
      <c r="J1812">
        <f t="shared" si="283"/>
        <v>2537.5954861821929</v>
      </c>
      <c r="K1812">
        <f t="shared" si="284"/>
        <v>2479230.7900000024</v>
      </c>
      <c r="L1812" t="s">
        <v>3914</v>
      </c>
      <c r="M1812" t="s">
        <v>3911</v>
      </c>
      <c r="N1812" s="1">
        <f t="shared" si="289"/>
        <v>191.66499999999999</v>
      </c>
      <c r="O1812" s="1">
        <f t="shared" si="286"/>
        <v>516.19997471554962</v>
      </c>
      <c r="P1812" s="1" t="str">
        <f t="shared" si="287"/>
        <v>06-2024</v>
      </c>
      <c r="T1812" s="1"/>
      <c r="U1812" s="1"/>
      <c r="V1812" s="1" t="s">
        <v>3911</v>
      </c>
      <c r="W1812" s="1"/>
      <c r="X1812" s="1" t="s">
        <v>1770</v>
      </c>
      <c r="Y1812" s="2" t="s">
        <v>3911</v>
      </c>
      <c r="Z1812" s="4" t="s">
        <v>1531</v>
      </c>
      <c r="AD1812" t="str">
        <f t="shared" si="288"/>
        <v/>
      </c>
    </row>
    <row r="1813" spans="1:30" ht="14.25">
      <c r="A1813" s="1" t="str">
        <f t="shared" si="280"/>
        <v>24da2f5d</v>
      </c>
      <c r="B1813" s="3">
        <v>45523</v>
      </c>
      <c r="C1813" s="2" t="str">
        <f t="shared" si="281"/>
        <v>West</v>
      </c>
      <c r="D1813" s="4" t="str">
        <f t="shared" si="282"/>
        <v>Sports</v>
      </c>
      <c r="E1813" s="1">
        <v>3771.7</v>
      </c>
      <c r="F1813" s="1">
        <v>11</v>
      </c>
      <c r="G1813" s="1">
        <v>16</v>
      </c>
      <c r="H1813">
        <v>1225.8499999999999</v>
      </c>
      <c r="I1813" s="10">
        <f t="shared" si="285"/>
        <v>0.32501259379059838</v>
      </c>
      <c r="J1813">
        <f t="shared" si="283"/>
        <v>2537.5954861821929</v>
      </c>
      <c r="K1813">
        <f t="shared" si="284"/>
        <v>2479230.7900000024</v>
      </c>
      <c r="L1813" t="s">
        <v>3914</v>
      </c>
      <c r="M1813" t="s">
        <v>3911</v>
      </c>
      <c r="N1813" s="1">
        <f t="shared" si="289"/>
        <v>620.92499999999995</v>
      </c>
      <c r="O1813" s="1">
        <f t="shared" si="286"/>
        <v>516.19997471554962</v>
      </c>
      <c r="P1813" s="1" t="str">
        <f t="shared" si="287"/>
        <v>08-2024</v>
      </c>
      <c r="T1813" s="1"/>
      <c r="U1813" s="1"/>
      <c r="V1813" s="1" t="s">
        <v>3911</v>
      </c>
      <c r="W1813" s="1"/>
      <c r="X1813" s="1" t="s">
        <v>1771</v>
      </c>
      <c r="Y1813" s="2" t="s">
        <v>3911</v>
      </c>
      <c r="Z1813" s="4" t="s">
        <v>1531</v>
      </c>
      <c r="AD1813" t="str">
        <f t="shared" si="288"/>
        <v/>
      </c>
    </row>
    <row r="1814" spans="1:30" ht="14.25">
      <c r="A1814" s="1" t="str">
        <f t="shared" si="280"/>
        <v>98b7d886</v>
      </c>
      <c r="B1814" s="3">
        <v>45232</v>
      </c>
      <c r="C1814" s="2" t="str">
        <f t="shared" si="281"/>
        <v>North</v>
      </c>
      <c r="D1814" s="4" t="str">
        <f t="shared" si="282"/>
        <v>Clothing</v>
      </c>
      <c r="E1814" s="1">
        <v>4511</v>
      </c>
      <c r="F1814" s="1">
        <v>44</v>
      </c>
      <c r="G1814" s="1">
        <v>12</v>
      </c>
      <c r="H1814">
        <v>1346.84</v>
      </c>
      <c r="I1814" s="10">
        <f t="shared" si="285"/>
        <v>0.29856794502327644</v>
      </c>
      <c r="J1814">
        <f t="shared" si="283"/>
        <v>2571.1423225152107</v>
      </c>
      <c r="K1814">
        <f t="shared" si="284"/>
        <v>2535146.3299999977</v>
      </c>
      <c r="L1814" t="s">
        <v>1474</v>
      </c>
      <c r="M1814" t="s">
        <v>3910</v>
      </c>
      <c r="N1814" s="1">
        <f t="shared" si="289"/>
        <v>679.42</v>
      </c>
      <c r="O1814" s="1">
        <f t="shared" si="286"/>
        <v>518.08361275088532</v>
      </c>
      <c r="P1814" s="1" t="str">
        <f t="shared" si="287"/>
        <v>11-2023</v>
      </c>
      <c r="T1814" s="1"/>
      <c r="U1814" s="1"/>
      <c r="V1814" s="1" t="s">
        <v>3910</v>
      </c>
      <c r="W1814" s="1"/>
      <c r="X1814" s="1" t="s">
        <v>1772</v>
      </c>
      <c r="Y1814" s="2" t="s">
        <v>3910</v>
      </c>
      <c r="Z1814" s="4" t="s">
        <v>1474</v>
      </c>
      <c r="AD1814" t="str">
        <f t="shared" si="288"/>
        <v/>
      </c>
    </row>
    <row r="1815" spans="1:30" ht="14.25">
      <c r="A1815" s="1" t="str">
        <f t="shared" si="280"/>
        <v>e466f091</v>
      </c>
      <c r="B1815" s="3">
        <v>45326</v>
      </c>
      <c r="C1815" s="2" t="str">
        <f t="shared" si="281"/>
        <v>East</v>
      </c>
      <c r="D1815" s="4" t="str">
        <f t="shared" si="282"/>
        <v>Furniture</v>
      </c>
      <c r="E1815" s="1">
        <v>4004.22</v>
      </c>
      <c r="F1815" s="1">
        <v>29</v>
      </c>
      <c r="G1815" s="1">
        <v>3</v>
      </c>
      <c r="H1815">
        <v>27.81</v>
      </c>
      <c r="I1815" s="10">
        <f t="shared" si="285"/>
        <v>6.9451728426510031E-3</v>
      </c>
      <c r="J1815">
        <f t="shared" si="283"/>
        <v>2506.2477027027048</v>
      </c>
      <c r="K1815">
        <f t="shared" si="284"/>
        <v>2596472.620000002</v>
      </c>
      <c r="L1815" t="s">
        <v>1645</v>
      </c>
      <c r="M1815" t="s">
        <v>3912</v>
      </c>
      <c r="N1815" s="1">
        <f t="shared" si="289"/>
        <v>15.404999999999999</v>
      </c>
      <c r="O1815" s="1">
        <f t="shared" si="286"/>
        <v>524.30656862745093</v>
      </c>
      <c r="P1815" s="1" t="str">
        <f t="shared" si="287"/>
        <v>02-2024</v>
      </c>
      <c r="T1815" s="1"/>
      <c r="U1815" s="1"/>
      <c r="V1815" s="1" t="s">
        <v>3912</v>
      </c>
      <c r="W1815" s="1"/>
      <c r="X1815" s="1" t="s">
        <v>1773</v>
      </c>
      <c r="Y1815" s="2" t="s">
        <v>3912</v>
      </c>
      <c r="Z1815" s="4" t="s">
        <v>1645</v>
      </c>
      <c r="AD1815" t="str">
        <f t="shared" si="288"/>
        <v/>
      </c>
    </row>
    <row r="1816" spans="1:30" ht="14.25">
      <c r="A1816" s="1" t="str">
        <f t="shared" si="280"/>
        <v>f9fbfdc2</v>
      </c>
      <c r="B1816" s="3">
        <v>45490</v>
      </c>
      <c r="C1816" s="2" t="str">
        <f t="shared" si="281"/>
        <v>South</v>
      </c>
      <c r="D1816" s="4" t="str">
        <f t="shared" si="282"/>
        <v>Furniture</v>
      </c>
      <c r="E1816" s="1">
        <v>2598.61</v>
      </c>
      <c r="F1816" s="1">
        <v>12</v>
      </c>
      <c r="G1816" s="1">
        <v>38</v>
      </c>
      <c r="H1816">
        <v>1035.46</v>
      </c>
      <c r="I1816" s="10">
        <f t="shared" si="285"/>
        <v>0.39846687267423736</v>
      </c>
      <c r="J1816">
        <f t="shared" si="283"/>
        <v>2496.4375124875119</v>
      </c>
      <c r="K1816">
        <f t="shared" si="284"/>
        <v>2498933.9499999993</v>
      </c>
      <c r="L1816" t="s">
        <v>1645</v>
      </c>
      <c r="M1816" t="s">
        <v>3913</v>
      </c>
      <c r="N1816" s="1">
        <f t="shared" si="289"/>
        <v>536.73</v>
      </c>
      <c r="O1816" s="1">
        <f t="shared" si="286"/>
        <v>524.30656862745093</v>
      </c>
      <c r="P1816" s="1" t="str">
        <f t="shared" si="287"/>
        <v>07-2024</v>
      </c>
      <c r="T1816" s="1"/>
      <c r="U1816" s="1"/>
      <c r="V1816" s="1" t="s">
        <v>3913</v>
      </c>
      <c r="W1816" s="1"/>
      <c r="X1816" s="1" t="s">
        <v>1774</v>
      </c>
      <c r="Y1816" s="2" t="s">
        <v>3913</v>
      </c>
      <c r="Z1816" s="4" t="s">
        <v>1645</v>
      </c>
      <c r="AD1816" t="str">
        <f t="shared" si="288"/>
        <v/>
      </c>
    </row>
    <row r="1817" spans="1:30" ht="14.25">
      <c r="A1817" s="1" t="str">
        <f t="shared" si="280"/>
        <v>5a00dab2</v>
      </c>
      <c r="B1817" s="3">
        <v>44886</v>
      </c>
      <c r="C1817" s="2" t="str">
        <f t="shared" si="281"/>
        <v>West</v>
      </c>
      <c r="D1817" s="4" t="str">
        <f t="shared" si="282"/>
        <v>Electronics</v>
      </c>
      <c r="E1817" s="1">
        <v>3530.62</v>
      </c>
      <c r="F1817" s="1">
        <v>31</v>
      </c>
      <c r="G1817" s="1">
        <v>14</v>
      </c>
      <c r="H1817">
        <v>1434.55</v>
      </c>
      <c r="I1817" s="10">
        <f t="shared" si="285"/>
        <v>0.40631673757017184</v>
      </c>
      <c r="J1817">
        <f t="shared" si="283"/>
        <v>2537.5954861821929</v>
      </c>
      <c r="K1817">
        <f t="shared" si="284"/>
        <v>2479230.7900000024</v>
      </c>
      <c r="L1817" t="s">
        <v>3915</v>
      </c>
      <c r="M1817" t="s">
        <v>3911</v>
      </c>
      <c r="N1817" s="1">
        <f t="shared" si="289"/>
        <v>724.27499999999998</v>
      </c>
      <c r="O1817" s="1">
        <f t="shared" si="286"/>
        <v>507.6997287299634</v>
      </c>
      <c r="P1817" s="1" t="str">
        <f t="shared" si="287"/>
        <v>11-2022</v>
      </c>
      <c r="T1817" s="1"/>
      <c r="U1817" s="1"/>
      <c r="V1817" s="1" t="s">
        <v>3911</v>
      </c>
      <c r="W1817" s="1"/>
      <c r="X1817" s="1" t="s">
        <v>1775</v>
      </c>
      <c r="Y1817" s="2" t="s">
        <v>3911</v>
      </c>
      <c r="Z1817" s="4" t="s">
        <v>1222</v>
      </c>
      <c r="AD1817" t="str">
        <f t="shared" si="288"/>
        <v/>
      </c>
    </row>
    <row r="1818" spans="1:30" ht="14.25">
      <c r="A1818" s="1" t="str">
        <f t="shared" si="280"/>
        <v>47407810</v>
      </c>
      <c r="B1818" s="3">
        <v>44965</v>
      </c>
      <c r="C1818" s="2" t="str">
        <f t="shared" si="281"/>
        <v>South</v>
      </c>
      <c r="D1818" s="4" t="str">
        <f t="shared" si="282"/>
        <v>Furniture</v>
      </c>
      <c r="E1818" s="1">
        <v>3769.7</v>
      </c>
      <c r="F1818" s="1">
        <v>34</v>
      </c>
      <c r="G1818" s="1">
        <v>1</v>
      </c>
      <c r="H1818">
        <v>85.73</v>
      </c>
      <c r="I1818" s="10">
        <f t="shared" si="285"/>
        <v>2.2741862747698759E-2</v>
      </c>
      <c r="J1818">
        <f t="shared" si="283"/>
        <v>2496.4375124875119</v>
      </c>
      <c r="K1818">
        <f t="shared" si="284"/>
        <v>2498933.9499999993</v>
      </c>
      <c r="L1818" t="s">
        <v>1645</v>
      </c>
      <c r="M1818" t="s">
        <v>3913</v>
      </c>
      <c r="N1818" s="1">
        <f t="shared" si="289"/>
        <v>43.365000000000002</v>
      </c>
      <c r="O1818" s="1">
        <f t="shared" si="286"/>
        <v>524.30656862745093</v>
      </c>
      <c r="P1818" s="1" t="str">
        <f t="shared" si="287"/>
        <v>02-2023</v>
      </c>
      <c r="T1818" s="1"/>
      <c r="U1818" s="1"/>
      <c r="V1818" s="1" t="s">
        <v>3913</v>
      </c>
      <c r="W1818" s="1"/>
      <c r="X1818" s="1">
        <v>47407810</v>
      </c>
      <c r="Y1818" s="2" t="s">
        <v>3913</v>
      </c>
      <c r="Z1818" s="4" t="s">
        <v>1645</v>
      </c>
      <c r="AD1818" t="str">
        <f t="shared" si="288"/>
        <v/>
      </c>
    </row>
    <row r="1819" spans="1:30" ht="14.25">
      <c r="A1819" s="1" t="str">
        <f t="shared" si="280"/>
        <v>a5d05823</v>
      </c>
      <c r="B1819" s="3">
        <v>45258</v>
      </c>
      <c r="C1819" s="2" t="str">
        <f t="shared" si="281"/>
        <v>West</v>
      </c>
      <c r="D1819" s="4" t="str">
        <f t="shared" si="282"/>
        <v>Clothing</v>
      </c>
      <c r="E1819" s="1">
        <v>241.85</v>
      </c>
      <c r="F1819" s="1">
        <v>23</v>
      </c>
      <c r="G1819" s="1">
        <v>18</v>
      </c>
      <c r="H1819">
        <v>68.42</v>
      </c>
      <c r="I1819" s="10">
        <f t="shared" si="285"/>
        <v>0.28290262559437668</v>
      </c>
      <c r="J1819">
        <f t="shared" si="283"/>
        <v>2537.5954861821929</v>
      </c>
      <c r="K1819">
        <f t="shared" si="284"/>
        <v>2479230.7900000024</v>
      </c>
      <c r="L1819" t="s">
        <v>1474</v>
      </c>
      <c r="M1819" t="s">
        <v>3911</v>
      </c>
      <c r="N1819" s="1">
        <f t="shared" si="289"/>
        <v>43.21</v>
      </c>
      <c r="O1819" s="1">
        <f t="shared" si="286"/>
        <v>518.08361275088532</v>
      </c>
      <c r="P1819" s="1" t="str">
        <f t="shared" si="287"/>
        <v>11-2023</v>
      </c>
      <c r="T1819" s="1"/>
      <c r="U1819" s="1"/>
      <c r="V1819" s="1" t="s">
        <v>3911</v>
      </c>
      <c r="W1819" s="1"/>
      <c r="X1819" s="1" t="s">
        <v>1776</v>
      </c>
      <c r="Y1819" s="2" t="s">
        <v>3911</v>
      </c>
      <c r="Z1819" s="4" t="s">
        <v>1474</v>
      </c>
      <c r="AD1819" t="str">
        <f t="shared" si="288"/>
        <v/>
      </c>
    </row>
    <row r="1820" spans="1:30" ht="14.25">
      <c r="A1820" s="1" t="str">
        <f t="shared" si="280"/>
        <v>3a51a322</v>
      </c>
      <c r="B1820" s="3">
        <v>45132</v>
      </c>
      <c r="C1820" s="2" t="str">
        <f t="shared" si="281"/>
        <v>West</v>
      </c>
      <c r="D1820" s="4" t="str">
        <f t="shared" si="282"/>
        <v>Sports</v>
      </c>
      <c r="E1820" s="1">
        <v>596.26</v>
      </c>
      <c r="F1820" s="1">
        <v>40</v>
      </c>
      <c r="G1820" s="1">
        <v>10</v>
      </c>
      <c r="H1820">
        <v>1380.58</v>
      </c>
      <c r="I1820" s="10">
        <f t="shared" si="285"/>
        <v>2.3153993224432292</v>
      </c>
      <c r="J1820">
        <f t="shared" si="283"/>
        <v>2537.5954861821929</v>
      </c>
      <c r="K1820">
        <f t="shared" si="284"/>
        <v>2479230.7900000024</v>
      </c>
      <c r="L1820" t="s">
        <v>3914</v>
      </c>
      <c r="M1820" t="s">
        <v>3911</v>
      </c>
      <c r="N1820" s="1">
        <f t="shared" si="289"/>
        <v>695.29</v>
      </c>
      <c r="O1820" s="1">
        <f t="shared" si="286"/>
        <v>516.19997471554962</v>
      </c>
      <c r="P1820" s="1" t="str">
        <f t="shared" si="287"/>
        <v>07-2023</v>
      </c>
      <c r="T1820" s="1"/>
      <c r="U1820" s="1"/>
      <c r="V1820" s="1" t="s">
        <v>3911</v>
      </c>
      <c r="W1820" s="1"/>
      <c r="X1820" s="1" t="s">
        <v>1777</v>
      </c>
      <c r="Y1820" s="2" t="s">
        <v>3911</v>
      </c>
      <c r="Z1820" s="4" t="s">
        <v>1531</v>
      </c>
      <c r="AD1820" t="str">
        <f t="shared" si="288"/>
        <v/>
      </c>
    </row>
    <row r="1821" spans="1:30" ht="14.25">
      <c r="A1821" s="1" t="str">
        <f t="shared" si="280"/>
        <v>f438f6ed</v>
      </c>
      <c r="B1821" s="3">
        <v>45610</v>
      </c>
      <c r="C1821" s="2" t="str">
        <f t="shared" si="281"/>
        <v>South</v>
      </c>
      <c r="D1821" s="4" t="str">
        <f t="shared" si="282"/>
        <v>Groceries</v>
      </c>
      <c r="E1821" s="1">
        <v>4795.26</v>
      </c>
      <c r="F1821" s="1">
        <v>12</v>
      </c>
      <c r="G1821" s="1">
        <v>14</v>
      </c>
      <c r="H1821">
        <v>1178.71</v>
      </c>
      <c r="I1821" s="10">
        <f t="shared" si="285"/>
        <v>0.24580731805991748</v>
      </c>
      <c r="J1821">
        <f t="shared" si="283"/>
        <v>2496.4375124875119</v>
      </c>
      <c r="K1821">
        <f t="shared" si="284"/>
        <v>2498933.9499999993</v>
      </c>
      <c r="L1821" t="s">
        <v>88</v>
      </c>
      <c r="M1821" t="s">
        <v>3913</v>
      </c>
      <c r="N1821" s="1">
        <f t="shared" si="289"/>
        <v>596.35500000000002</v>
      </c>
      <c r="O1821" s="1">
        <f t="shared" si="286"/>
        <v>515.36624489795861</v>
      </c>
      <c r="P1821" s="1" t="str">
        <f t="shared" si="287"/>
        <v>11-2024</v>
      </c>
      <c r="T1821" s="1"/>
      <c r="U1821" s="1"/>
      <c r="V1821" s="1" t="s">
        <v>3913</v>
      </c>
      <c r="W1821" s="1"/>
      <c r="X1821" s="1" t="s">
        <v>1778</v>
      </c>
      <c r="Y1821" s="2" t="s">
        <v>3913</v>
      </c>
      <c r="Z1821" s="4" t="s">
        <v>88</v>
      </c>
      <c r="AD1821" t="str">
        <f t="shared" si="288"/>
        <v/>
      </c>
    </row>
    <row r="1822" spans="1:30" ht="14.25">
      <c r="A1822" s="1" t="str">
        <f t="shared" si="280"/>
        <v>9bc1065b</v>
      </c>
      <c r="B1822" s="3">
        <v>45261</v>
      </c>
      <c r="C1822" s="2" t="str">
        <f t="shared" si="281"/>
        <v>West</v>
      </c>
      <c r="D1822" s="4" t="str">
        <f t="shared" si="282"/>
        <v>Furniture</v>
      </c>
      <c r="E1822" s="1">
        <v>4451.22</v>
      </c>
      <c r="F1822" s="1">
        <v>43</v>
      </c>
      <c r="G1822" s="1">
        <v>0</v>
      </c>
      <c r="H1822">
        <v>1976.79</v>
      </c>
      <c r="I1822" s="10">
        <f t="shared" si="285"/>
        <v>0.44410071845471577</v>
      </c>
      <c r="J1822">
        <f t="shared" si="283"/>
        <v>2537.5954861821929</v>
      </c>
      <c r="K1822">
        <f t="shared" si="284"/>
        <v>2479230.7900000024</v>
      </c>
      <c r="L1822" t="s">
        <v>1645</v>
      </c>
      <c r="M1822" t="s">
        <v>3911</v>
      </c>
      <c r="N1822" s="1">
        <f t="shared" si="289"/>
        <v>988.39499999999998</v>
      </c>
      <c r="O1822" s="1">
        <f t="shared" si="286"/>
        <v>524.30656862745093</v>
      </c>
      <c r="P1822" s="1" t="str">
        <f t="shared" si="287"/>
        <v>12-2023</v>
      </c>
      <c r="T1822" s="1"/>
      <c r="U1822" s="1"/>
      <c r="V1822" s="1" t="s">
        <v>3911</v>
      </c>
      <c r="W1822" s="1"/>
      <c r="X1822" s="1" t="s">
        <v>1779</v>
      </c>
      <c r="Y1822" s="2" t="s">
        <v>3911</v>
      </c>
      <c r="Z1822" s="4" t="s">
        <v>1645</v>
      </c>
      <c r="AD1822" t="str">
        <f t="shared" si="288"/>
        <v/>
      </c>
    </row>
    <row r="1823" spans="1:30" ht="14.25">
      <c r="A1823" s="1" t="str">
        <f t="shared" si="280"/>
        <v>9e6c9c5a</v>
      </c>
      <c r="B1823" s="3">
        <v>45454</v>
      </c>
      <c r="C1823" s="2" t="str">
        <f t="shared" si="281"/>
        <v>East</v>
      </c>
      <c r="D1823" s="4" t="str">
        <f t="shared" si="282"/>
        <v>Clothing</v>
      </c>
      <c r="E1823" s="1">
        <v>1149.08</v>
      </c>
      <c r="F1823" s="1">
        <v>43</v>
      </c>
      <c r="G1823" s="1">
        <v>11</v>
      </c>
      <c r="H1823">
        <v>156.65</v>
      </c>
      <c r="I1823" s="10">
        <f t="shared" si="285"/>
        <v>0.13632645246632089</v>
      </c>
      <c r="J1823">
        <f t="shared" si="283"/>
        <v>2506.2477027027048</v>
      </c>
      <c r="K1823">
        <f t="shared" si="284"/>
        <v>2596472.620000002</v>
      </c>
      <c r="L1823" t="s">
        <v>1474</v>
      </c>
      <c r="M1823" t="s">
        <v>3912</v>
      </c>
      <c r="N1823" s="1">
        <f t="shared" si="289"/>
        <v>83.825000000000003</v>
      </c>
      <c r="O1823" s="1">
        <f t="shared" si="286"/>
        <v>518.08361275088532</v>
      </c>
      <c r="P1823" s="1" t="str">
        <f t="shared" si="287"/>
        <v>06-2024</v>
      </c>
      <c r="T1823" s="1"/>
      <c r="U1823" s="1"/>
      <c r="V1823" s="1" t="s">
        <v>3912</v>
      </c>
      <c r="W1823" s="1"/>
      <c r="X1823" s="1" t="s">
        <v>1780</v>
      </c>
      <c r="Y1823" s="2" t="s">
        <v>3912</v>
      </c>
      <c r="Z1823" s="4" t="s">
        <v>1474</v>
      </c>
      <c r="AD1823" t="str">
        <f t="shared" si="288"/>
        <v/>
      </c>
    </row>
    <row r="1824" spans="1:30" ht="14.25">
      <c r="A1824" s="1" t="str">
        <f t="shared" si="280"/>
        <v>320cedbe</v>
      </c>
      <c r="B1824" s="3">
        <v>45255</v>
      </c>
      <c r="C1824" s="2" t="str">
        <f t="shared" si="281"/>
        <v>South</v>
      </c>
      <c r="D1824" s="4" t="str">
        <f t="shared" si="282"/>
        <v>Groceries</v>
      </c>
      <c r="E1824" s="1">
        <v>4410.3</v>
      </c>
      <c r="F1824" s="1">
        <v>32</v>
      </c>
      <c r="G1824" s="1">
        <v>29</v>
      </c>
      <c r="H1824">
        <v>1306.48</v>
      </c>
      <c r="I1824" s="10">
        <f t="shared" si="285"/>
        <v>0.29623381629367618</v>
      </c>
      <c r="J1824">
        <f t="shared" si="283"/>
        <v>2496.4375124875119</v>
      </c>
      <c r="K1824">
        <f t="shared" si="284"/>
        <v>2498933.9499999993</v>
      </c>
      <c r="L1824" t="s">
        <v>88</v>
      </c>
      <c r="M1824" t="s">
        <v>3913</v>
      </c>
      <c r="N1824" s="1">
        <f t="shared" si="289"/>
        <v>667.74</v>
      </c>
      <c r="O1824" s="1">
        <f t="shared" si="286"/>
        <v>515.36624489795861</v>
      </c>
      <c r="P1824" s="1" t="str">
        <f t="shared" si="287"/>
        <v>11-2023</v>
      </c>
      <c r="T1824" s="1"/>
      <c r="U1824" s="1"/>
      <c r="V1824" s="1" t="s">
        <v>3913</v>
      </c>
      <c r="W1824" s="1"/>
      <c r="X1824" s="1" t="s">
        <v>1781</v>
      </c>
      <c r="Y1824" s="2" t="s">
        <v>3913</v>
      </c>
      <c r="Z1824" s="4" t="s">
        <v>88</v>
      </c>
      <c r="AD1824" t="str">
        <f t="shared" si="288"/>
        <v/>
      </c>
    </row>
    <row r="1825" spans="1:30" ht="14.25">
      <c r="A1825" s="1" t="str">
        <f t="shared" si="280"/>
        <v>d1592aa1</v>
      </c>
      <c r="B1825" s="3">
        <v>44889</v>
      </c>
      <c r="C1825" s="2" t="str">
        <f t="shared" si="281"/>
        <v>West</v>
      </c>
      <c r="D1825" s="4" t="str">
        <f t="shared" si="282"/>
        <v>Furniture</v>
      </c>
      <c r="E1825" s="1">
        <v>282.73</v>
      </c>
      <c r="F1825" s="1">
        <v>34</v>
      </c>
      <c r="G1825" s="1">
        <v>3</v>
      </c>
      <c r="H1825">
        <v>834.19</v>
      </c>
      <c r="I1825" s="10">
        <f t="shared" si="285"/>
        <v>2.9504827927704875</v>
      </c>
      <c r="J1825">
        <f t="shared" si="283"/>
        <v>2537.5954861821929</v>
      </c>
      <c r="K1825">
        <f t="shared" si="284"/>
        <v>2479230.7900000024</v>
      </c>
      <c r="L1825" t="s">
        <v>1645</v>
      </c>
      <c r="M1825" t="s">
        <v>3911</v>
      </c>
      <c r="N1825" s="1">
        <f t="shared" si="289"/>
        <v>418.59500000000003</v>
      </c>
      <c r="O1825" s="1">
        <f t="shared" si="286"/>
        <v>524.30656862745093</v>
      </c>
      <c r="P1825" s="1" t="str">
        <f t="shared" si="287"/>
        <v>11-2022</v>
      </c>
      <c r="T1825" s="1"/>
      <c r="U1825" s="1"/>
      <c r="V1825" s="1" t="s">
        <v>3911</v>
      </c>
      <c r="W1825" s="1"/>
      <c r="X1825" s="1" t="s">
        <v>1782</v>
      </c>
      <c r="Y1825" s="2" t="s">
        <v>3911</v>
      </c>
      <c r="Z1825" s="4" t="s">
        <v>1645</v>
      </c>
      <c r="AD1825" t="str">
        <f t="shared" si="288"/>
        <v/>
      </c>
    </row>
    <row r="1826" spans="1:30" ht="14.25">
      <c r="A1826" s="1" t="str">
        <f t="shared" si="280"/>
        <v>e79c8d71</v>
      </c>
      <c r="B1826" s="3">
        <v>45111</v>
      </c>
      <c r="C1826" s="2" t="str">
        <f t="shared" si="281"/>
        <v>North</v>
      </c>
      <c r="D1826" s="4" t="str">
        <f t="shared" si="282"/>
        <v>Sports</v>
      </c>
      <c r="E1826" s="1">
        <v>2267.41</v>
      </c>
      <c r="F1826" s="1">
        <v>24</v>
      </c>
      <c r="G1826" s="1">
        <v>46</v>
      </c>
      <c r="H1826">
        <v>341.65</v>
      </c>
      <c r="I1826" s="10">
        <f t="shared" si="285"/>
        <v>0.15067852748289898</v>
      </c>
      <c r="J1826">
        <f t="shared" si="283"/>
        <v>2571.1423225152107</v>
      </c>
      <c r="K1826">
        <f t="shared" si="284"/>
        <v>2535146.3299999977</v>
      </c>
      <c r="L1826" t="s">
        <v>3914</v>
      </c>
      <c r="M1826" t="s">
        <v>3910</v>
      </c>
      <c r="N1826" s="1">
        <f t="shared" si="289"/>
        <v>193.82499999999999</v>
      </c>
      <c r="O1826" s="1">
        <f t="shared" si="286"/>
        <v>516.19997471554962</v>
      </c>
      <c r="P1826" s="1" t="str">
        <f t="shared" si="287"/>
        <v>07-2023</v>
      </c>
      <c r="T1826" s="1"/>
      <c r="U1826" s="1"/>
      <c r="V1826" s="1" t="s">
        <v>3910</v>
      </c>
      <c r="W1826" s="1"/>
      <c r="X1826" s="1" t="s">
        <v>1783</v>
      </c>
      <c r="Y1826" s="2" t="s">
        <v>3910</v>
      </c>
      <c r="Z1826" s="4" t="s">
        <v>3914</v>
      </c>
      <c r="AD1826" t="str">
        <f t="shared" si="288"/>
        <v/>
      </c>
    </row>
    <row r="1827" spans="1:30" ht="14.25">
      <c r="A1827" s="1" t="str">
        <f t="shared" si="280"/>
        <v>91d6d0ef</v>
      </c>
      <c r="B1827" s="3">
        <v>45095</v>
      </c>
      <c r="C1827" s="2" t="str">
        <f t="shared" si="281"/>
        <v>East</v>
      </c>
      <c r="D1827" s="4" t="str">
        <f t="shared" si="282"/>
        <v>Clothing</v>
      </c>
      <c r="E1827" s="1">
        <v>4562.0200000000004</v>
      </c>
      <c r="F1827" s="1">
        <v>39</v>
      </c>
      <c r="G1827" s="1">
        <v>37</v>
      </c>
      <c r="H1827">
        <v>940.64</v>
      </c>
      <c r="I1827" s="10">
        <f t="shared" si="285"/>
        <v>0.20618936348371991</v>
      </c>
      <c r="J1827">
        <f t="shared" si="283"/>
        <v>2506.2477027027048</v>
      </c>
      <c r="K1827">
        <f t="shared" si="284"/>
        <v>2596472.620000002</v>
      </c>
      <c r="L1827" t="s">
        <v>1474</v>
      </c>
      <c r="M1827" t="s">
        <v>3912</v>
      </c>
      <c r="N1827" s="1">
        <f t="shared" si="289"/>
        <v>488.82</v>
      </c>
      <c r="O1827" s="1">
        <f t="shared" si="286"/>
        <v>518.08361275088532</v>
      </c>
      <c r="P1827" s="1" t="str">
        <f t="shared" si="287"/>
        <v>06-2023</v>
      </c>
      <c r="T1827" s="1"/>
      <c r="U1827" s="1"/>
      <c r="V1827" s="1" t="s">
        <v>3912</v>
      </c>
      <c r="W1827" s="1"/>
      <c r="X1827" s="1" t="s">
        <v>1784</v>
      </c>
      <c r="Y1827" s="2" t="s">
        <v>3912</v>
      </c>
      <c r="Z1827" s="4" t="s">
        <v>1474</v>
      </c>
      <c r="AD1827" t="str">
        <f t="shared" si="288"/>
        <v/>
      </c>
    </row>
    <row r="1828" spans="1:30" ht="14.25">
      <c r="A1828" s="1" t="str">
        <f t="shared" si="280"/>
        <v>0d253712</v>
      </c>
      <c r="B1828" s="3">
        <v>45500</v>
      </c>
      <c r="C1828" s="2" t="str">
        <f t="shared" si="281"/>
        <v>North</v>
      </c>
      <c r="D1828" s="4" t="str">
        <f t="shared" si="282"/>
        <v>Groceries</v>
      </c>
      <c r="E1828" s="1">
        <v>398.37</v>
      </c>
      <c r="F1828" s="1">
        <v>34</v>
      </c>
      <c r="G1828" s="1">
        <v>39</v>
      </c>
      <c r="H1828">
        <v>297</v>
      </c>
      <c r="I1828" s="10">
        <f t="shared" si="285"/>
        <v>0.74553806762557417</v>
      </c>
      <c r="J1828">
        <f t="shared" si="283"/>
        <v>2571.1423225152107</v>
      </c>
      <c r="K1828">
        <f t="shared" si="284"/>
        <v>2535146.3299999977</v>
      </c>
      <c r="L1828" t="s">
        <v>88</v>
      </c>
      <c r="M1828" t="s">
        <v>3910</v>
      </c>
      <c r="N1828" s="1">
        <f t="shared" si="289"/>
        <v>168</v>
      </c>
      <c r="O1828" s="1">
        <f t="shared" si="286"/>
        <v>515.36624489795861</v>
      </c>
      <c r="P1828" s="1" t="str">
        <f t="shared" si="287"/>
        <v>07-2024</v>
      </c>
      <c r="T1828" s="1"/>
      <c r="U1828" s="1"/>
      <c r="V1828" s="1" t="s">
        <v>3910</v>
      </c>
      <c r="W1828" s="1"/>
      <c r="X1828" s="1" t="s">
        <v>1785</v>
      </c>
      <c r="Y1828" s="2" t="s">
        <v>3910</v>
      </c>
      <c r="Z1828" s="4" t="s">
        <v>88</v>
      </c>
      <c r="AD1828" t="str">
        <f t="shared" si="288"/>
        <v/>
      </c>
    </row>
    <row r="1829" spans="1:30" ht="14.25">
      <c r="A1829" s="1" t="str">
        <f t="shared" si="280"/>
        <v>c78d7b22</v>
      </c>
      <c r="B1829" s="3">
        <v>45204</v>
      </c>
      <c r="C1829" s="2" t="str">
        <f t="shared" si="281"/>
        <v>North</v>
      </c>
      <c r="D1829" s="4" t="str">
        <f t="shared" si="282"/>
        <v>Electronics</v>
      </c>
      <c r="E1829" s="1">
        <v>624.83000000000004</v>
      </c>
      <c r="F1829" s="1">
        <v>5</v>
      </c>
      <c r="G1829" s="1">
        <v>8</v>
      </c>
      <c r="H1829">
        <v>1248.74</v>
      </c>
      <c r="I1829" s="10">
        <f t="shared" si="285"/>
        <v>1.9985275995070657</v>
      </c>
      <c r="J1829">
        <f t="shared" si="283"/>
        <v>2571.1423225152107</v>
      </c>
      <c r="K1829">
        <f t="shared" si="284"/>
        <v>2535146.3299999977</v>
      </c>
      <c r="L1829" t="s">
        <v>3915</v>
      </c>
      <c r="M1829" t="s">
        <v>3910</v>
      </c>
      <c r="N1829" s="1">
        <f t="shared" si="289"/>
        <v>628.37</v>
      </c>
      <c r="O1829" s="1">
        <f t="shared" si="286"/>
        <v>507.6997287299634</v>
      </c>
      <c r="P1829" s="1" t="str">
        <f t="shared" si="287"/>
        <v>10-2023</v>
      </c>
      <c r="T1829" s="1"/>
      <c r="U1829" s="1"/>
      <c r="V1829" s="1" t="s">
        <v>3910</v>
      </c>
      <c r="W1829" s="1"/>
      <c r="X1829" s="1" t="s">
        <v>1786</v>
      </c>
      <c r="Y1829" s="2" t="s">
        <v>3910</v>
      </c>
      <c r="Z1829" s="4" t="s">
        <v>1222</v>
      </c>
      <c r="AD1829" t="str">
        <f t="shared" si="288"/>
        <v/>
      </c>
    </row>
    <row r="1830" spans="1:30" ht="14.25">
      <c r="A1830" s="1" t="str">
        <f t="shared" si="280"/>
        <v>0a6e5ef5</v>
      </c>
      <c r="B1830" s="3">
        <v>45164</v>
      </c>
      <c r="C1830" s="2" t="str">
        <f t="shared" si="281"/>
        <v>East</v>
      </c>
      <c r="D1830" s="4" t="str">
        <f t="shared" si="282"/>
        <v>Groceries</v>
      </c>
      <c r="E1830" s="1">
        <v>2510.92</v>
      </c>
      <c r="F1830" s="1">
        <v>32</v>
      </c>
      <c r="G1830" s="1">
        <v>37</v>
      </c>
      <c r="H1830">
        <v>1755.8</v>
      </c>
      <c r="I1830" s="10">
        <f t="shared" si="285"/>
        <v>0.69926560782502023</v>
      </c>
      <c r="J1830">
        <f t="shared" si="283"/>
        <v>2506.2477027027048</v>
      </c>
      <c r="K1830">
        <f t="shared" si="284"/>
        <v>2596472.620000002</v>
      </c>
      <c r="L1830" t="s">
        <v>88</v>
      </c>
      <c r="M1830" t="s">
        <v>3912</v>
      </c>
      <c r="N1830" s="1">
        <f t="shared" si="289"/>
        <v>896.4</v>
      </c>
      <c r="O1830" s="1">
        <f t="shared" si="286"/>
        <v>515.36624489795861</v>
      </c>
      <c r="P1830" s="1" t="str">
        <f t="shared" si="287"/>
        <v>08-2023</v>
      </c>
      <c r="T1830" s="1"/>
      <c r="U1830" s="1"/>
      <c r="V1830" s="1" t="s">
        <v>3912</v>
      </c>
      <c r="W1830" s="1"/>
      <c r="X1830" s="1" t="s">
        <v>1787</v>
      </c>
      <c r="Y1830" s="2" t="s">
        <v>3912</v>
      </c>
      <c r="Z1830" s="4" t="s">
        <v>88</v>
      </c>
      <c r="AD1830" t="str">
        <f t="shared" si="288"/>
        <v/>
      </c>
    </row>
    <row r="1831" spans="1:30" ht="14.25">
      <c r="A1831" s="1" t="str">
        <f t="shared" si="280"/>
        <v>ac4db68e</v>
      </c>
      <c r="B1831" s="3">
        <v>45190</v>
      </c>
      <c r="C1831" s="2" t="str">
        <f t="shared" si="281"/>
        <v>North</v>
      </c>
      <c r="D1831" s="4" t="str">
        <f t="shared" si="282"/>
        <v>Sports</v>
      </c>
      <c r="E1831" s="1">
        <v>2607.94</v>
      </c>
      <c r="F1831" s="1">
        <v>5</v>
      </c>
      <c r="G1831" s="1">
        <v>6</v>
      </c>
      <c r="H1831">
        <v>596</v>
      </c>
      <c r="I1831" s="10">
        <f t="shared" si="285"/>
        <v>0.22853286501990075</v>
      </c>
      <c r="J1831">
        <f t="shared" si="283"/>
        <v>2571.1423225152107</v>
      </c>
      <c r="K1831">
        <f t="shared" si="284"/>
        <v>2535146.3299999977</v>
      </c>
      <c r="L1831" t="s">
        <v>3914</v>
      </c>
      <c r="M1831" t="s">
        <v>3910</v>
      </c>
      <c r="N1831" s="1">
        <f t="shared" si="289"/>
        <v>301</v>
      </c>
      <c r="O1831" s="1">
        <f t="shared" si="286"/>
        <v>516.19997471554962</v>
      </c>
      <c r="P1831" s="1" t="str">
        <f t="shared" si="287"/>
        <v>09-2023</v>
      </c>
      <c r="T1831" s="1"/>
      <c r="U1831" s="1"/>
      <c r="V1831" s="1" t="s">
        <v>3910</v>
      </c>
      <c r="W1831" s="1"/>
      <c r="X1831" s="1" t="s">
        <v>1788</v>
      </c>
      <c r="Y1831" s="2" t="s">
        <v>3910</v>
      </c>
      <c r="Z1831" s="4" t="s">
        <v>3914</v>
      </c>
      <c r="AD1831" t="str">
        <f t="shared" si="288"/>
        <v/>
      </c>
    </row>
    <row r="1832" spans="1:30" ht="14.25">
      <c r="A1832" s="1" t="str">
        <f t="shared" si="280"/>
        <v>617a7e65</v>
      </c>
      <c r="B1832" s="3">
        <v>45397</v>
      </c>
      <c r="C1832" s="2" t="str">
        <f t="shared" si="281"/>
        <v>South</v>
      </c>
      <c r="D1832" s="4" t="str">
        <f t="shared" si="282"/>
        <v>Furniture</v>
      </c>
      <c r="E1832" s="1">
        <v>2925.91</v>
      </c>
      <c r="F1832" s="1">
        <v>41</v>
      </c>
      <c r="G1832" s="1">
        <v>48</v>
      </c>
      <c r="H1832">
        <v>346.62</v>
      </c>
      <c r="I1832" s="10">
        <f t="shared" si="285"/>
        <v>0.11846570810448716</v>
      </c>
      <c r="J1832">
        <f t="shared" si="283"/>
        <v>2496.4375124875119</v>
      </c>
      <c r="K1832">
        <f t="shared" si="284"/>
        <v>2498933.9499999993</v>
      </c>
      <c r="L1832" t="s">
        <v>1645</v>
      </c>
      <c r="M1832" t="s">
        <v>3913</v>
      </c>
      <c r="N1832" s="1">
        <f t="shared" si="289"/>
        <v>197.31</v>
      </c>
      <c r="O1832" s="1">
        <f t="shared" si="286"/>
        <v>524.30656862745093</v>
      </c>
      <c r="P1832" s="1" t="str">
        <f t="shared" si="287"/>
        <v>04-2024</v>
      </c>
      <c r="T1832" s="1"/>
      <c r="U1832" s="1"/>
      <c r="V1832" s="1" t="s">
        <v>3913</v>
      </c>
      <c r="W1832" s="1"/>
      <c r="X1832" s="1" t="s">
        <v>1789</v>
      </c>
      <c r="Y1832" s="2" t="s">
        <v>3913</v>
      </c>
      <c r="Z1832" s="4" t="s">
        <v>1645</v>
      </c>
      <c r="AD1832" t="str">
        <f t="shared" si="288"/>
        <v/>
      </c>
    </row>
    <row r="1833" spans="1:30" ht="14.25">
      <c r="A1833" s="1" t="str">
        <f t="shared" si="280"/>
        <v>e3327439</v>
      </c>
      <c r="B1833" s="3">
        <v>45033</v>
      </c>
      <c r="C1833" s="2" t="str">
        <f t="shared" si="281"/>
        <v>South</v>
      </c>
      <c r="D1833" s="4" t="str">
        <f t="shared" si="282"/>
        <v>Electronics</v>
      </c>
      <c r="E1833" s="1">
        <v>3649.8</v>
      </c>
      <c r="F1833" s="1">
        <v>14</v>
      </c>
      <c r="G1833" s="1">
        <v>22</v>
      </c>
      <c r="H1833">
        <v>866.39</v>
      </c>
      <c r="I1833" s="10">
        <f t="shared" si="285"/>
        <v>0.23738013041810507</v>
      </c>
      <c r="J1833">
        <f t="shared" si="283"/>
        <v>2496.4375124875119</v>
      </c>
      <c r="K1833">
        <f t="shared" si="284"/>
        <v>2498933.9499999993</v>
      </c>
      <c r="L1833" t="s">
        <v>3915</v>
      </c>
      <c r="M1833" t="s">
        <v>3913</v>
      </c>
      <c r="N1833" s="1">
        <f t="shared" si="289"/>
        <v>444.19499999999999</v>
      </c>
      <c r="O1833" s="1">
        <f t="shared" si="286"/>
        <v>507.6997287299634</v>
      </c>
      <c r="P1833" s="1" t="str">
        <f t="shared" si="287"/>
        <v>04-2023</v>
      </c>
      <c r="T1833" s="1"/>
      <c r="U1833" s="1"/>
      <c r="V1833" s="1" t="s">
        <v>3913</v>
      </c>
      <c r="W1833" s="1"/>
      <c r="X1833" s="1" t="s">
        <v>1790</v>
      </c>
      <c r="Y1833" s="2" t="s">
        <v>3913</v>
      </c>
      <c r="Z1833" s="4" t="s">
        <v>1222</v>
      </c>
      <c r="AD1833" t="str">
        <f t="shared" si="288"/>
        <v/>
      </c>
    </row>
    <row r="1834" spans="1:30" ht="14.25">
      <c r="A1834" s="1" t="str">
        <f t="shared" si="280"/>
        <v>53576d73</v>
      </c>
      <c r="B1834" s="3">
        <v>44974</v>
      </c>
      <c r="C1834" s="2" t="str">
        <f t="shared" si="281"/>
        <v>West</v>
      </c>
      <c r="D1834" s="4" t="str">
        <f t="shared" si="282"/>
        <v>Clothing</v>
      </c>
      <c r="E1834" s="1">
        <v>1358.44</v>
      </c>
      <c r="F1834" s="1">
        <v>2</v>
      </c>
      <c r="G1834" s="1">
        <v>19</v>
      </c>
      <c r="H1834">
        <v>243.4</v>
      </c>
      <c r="I1834" s="10">
        <f t="shared" si="285"/>
        <v>0.1791761137775684</v>
      </c>
      <c r="J1834">
        <f t="shared" si="283"/>
        <v>2537.5954861821929</v>
      </c>
      <c r="K1834">
        <f t="shared" si="284"/>
        <v>2479230.7900000024</v>
      </c>
      <c r="L1834" t="s">
        <v>1474</v>
      </c>
      <c r="M1834" t="s">
        <v>3911</v>
      </c>
      <c r="N1834" s="1">
        <f t="shared" si="289"/>
        <v>131.19999999999999</v>
      </c>
      <c r="O1834" s="1">
        <f t="shared" si="286"/>
        <v>518.08361275088532</v>
      </c>
      <c r="P1834" s="1" t="str">
        <f t="shared" si="287"/>
        <v>02-2023</v>
      </c>
      <c r="T1834" s="1"/>
      <c r="U1834" s="1"/>
      <c r="V1834" s="1" t="s">
        <v>3911</v>
      </c>
      <c r="W1834" s="1"/>
      <c r="X1834" s="1" t="s">
        <v>1791</v>
      </c>
      <c r="Y1834" s="2" t="s">
        <v>3911</v>
      </c>
      <c r="Z1834" s="4" t="s">
        <v>1474</v>
      </c>
      <c r="AD1834" t="str">
        <f t="shared" si="288"/>
        <v/>
      </c>
    </row>
    <row r="1835" spans="1:30" ht="14.25">
      <c r="A1835" s="1" t="str">
        <f t="shared" si="280"/>
        <v>04e164f3</v>
      </c>
      <c r="B1835" s="3">
        <v>44907</v>
      </c>
      <c r="C1835" s="2" t="str">
        <f t="shared" si="281"/>
        <v>West</v>
      </c>
      <c r="D1835" s="4" t="str">
        <f t="shared" si="282"/>
        <v>Clothing</v>
      </c>
      <c r="E1835" s="1">
        <v>1348.08</v>
      </c>
      <c r="F1835" s="1">
        <v>34</v>
      </c>
      <c r="G1835" s="1">
        <v>44</v>
      </c>
      <c r="H1835">
        <v>292</v>
      </c>
      <c r="I1835" s="10">
        <f t="shared" si="285"/>
        <v>0.21660435582458015</v>
      </c>
      <c r="J1835">
        <f t="shared" si="283"/>
        <v>2537.5954861821929</v>
      </c>
      <c r="K1835">
        <f t="shared" si="284"/>
        <v>2479230.7900000024</v>
      </c>
      <c r="L1835" t="s">
        <v>1474</v>
      </c>
      <c r="M1835" t="s">
        <v>3911</v>
      </c>
      <c r="N1835" s="1">
        <f t="shared" si="289"/>
        <v>168</v>
      </c>
      <c r="O1835" s="1">
        <f t="shared" si="286"/>
        <v>518.08361275088532</v>
      </c>
      <c r="P1835" s="1" t="str">
        <f t="shared" si="287"/>
        <v>12-2022</v>
      </c>
      <c r="T1835" s="1"/>
      <c r="U1835" s="1"/>
      <c r="V1835" s="1" t="s">
        <v>3911</v>
      </c>
      <c r="W1835" s="1"/>
      <c r="X1835" s="1" t="s">
        <v>1792</v>
      </c>
      <c r="Y1835" s="2" t="s">
        <v>3911</v>
      </c>
      <c r="Z1835" s="4" t="s">
        <v>1474</v>
      </c>
      <c r="AD1835" t="str">
        <f t="shared" si="288"/>
        <v/>
      </c>
    </row>
    <row r="1836" spans="1:30" ht="14.25">
      <c r="A1836" s="1" t="str">
        <f t="shared" si="280"/>
        <v>23e3bec2</v>
      </c>
      <c r="B1836" s="3">
        <v>45452</v>
      </c>
      <c r="C1836" s="2" t="str">
        <f t="shared" si="281"/>
        <v>South</v>
      </c>
      <c r="D1836" s="4" t="str">
        <f t="shared" si="282"/>
        <v>Clothing</v>
      </c>
      <c r="E1836" s="1">
        <v>2850.1</v>
      </c>
      <c r="F1836" s="1">
        <v>13</v>
      </c>
      <c r="G1836" s="1">
        <v>40</v>
      </c>
      <c r="H1836">
        <v>1396.42</v>
      </c>
      <c r="I1836" s="10">
        <f t="shared" si="285"/>
        <v>0.48995473843023057</v>
      </c>
      <c r="J1836">
        <f t="shared" si="283"/>
        <v>2496.4375124875119</v>
      </c>
      <c r="K1836">
        <f t="shared" si="284"/>
        <v>2498933.9499999993</v>
      </c>
      <c r="L1836" t="s">
        <v>1474</v>
      </c>
      <c r="M1836" t="s">
        <v>3913</v>
      </c>
      <c r="N1836" s="1">
        <f t="shared" si="289"/>
        <v>718.21</v>
      </c>
      <c r="O1836" s="1">
        <f t="shared" si="286"/>
        <v>518.08361275088532</v>
      </c>
      <c r="P1836" s="1" t="str">
        <f t="shared" si="287"/>
        <v>06-2024</v>
      </c>
      <c r="T1836" s="1"/>
      <c r="U1836" s="1"/>
      <c r="V1836" s="1" t="s">
        <v>3913</v>
      </c>
      <c r="W1836" s="1"/>
      <c r="X1836" s="1" t="s">
        <v>1793</v>
      </c>
      <c r="Y1836" s="2" t="s">
        <v>3913</v>
      </c>
      <c r="Z1836" s="4" t="s">
        <v>1474</v>
      </c>
      <c r="AD1836" t="str">
        <f t="shared" si="288"/>
        <v/>
      </c>
    </row>
    <row r="1837" spans="1:30" ht="14.25">
      <c r="A1837" s="1" t="str">
        <f t="shared" si="280"/>
        <v>1886a8f8</v>
      </c>
      <c r="B1837" s="3">
        <v>44993</v>
      </c>
      <c r="C1837" s="2" t="str">
        <f t="shared" si="281"/>
        <v>East</v>
      </c>
      <c r="D1837" s="4" t="str">
        <f t="shared" si="282"/>
        <v>Sports</v>
      </c>
      <c r="E1837" s="1">
        <v>3094.92</v>
      </c>
      <c r="F1837" s="1">
        <v>18</v>
      </c>
      <c r="G1837" s="1">
        <v>40</v>
      </c>
      <c r="H1837">
        <v>206.22</v>
      </c>
      <c r="I1837" s="10">
        <f t="shared" si="285"/>
        <v>6.6631770772750176E-2</v>
      </c>
      <c r="J1837">
        <f t="shared" si="283"/>
        <v>2506.2477027027048</v>
      </c>
      <c r="K1837">
        <f t="shared" si="284"/>
        <v>2596472.620000002</v>
      </c>
      <c r="L1837" t="s">
        <v>3914</v>
      </c>
      <c r="M1837" t="s">
        <v>3912</v>
      </c>
      <c r="N1837" s="1">
        <f t="shared" si="289"/>
        <v>123.11</v>
      </c>
      <c r="O1837" s="1">
        <f t="shared" si="286"/>
        <v>516.19997471554962</v>
      </c>
      <c r="P1837" s="1" t="str">
        <f t="shared" si="287"/>
        <v>03-2023</v>
      </c>
      <c r="T1837" s="1"/>
      <c r="U1837" s="1"/>
      <c r="V1837" s="1" t="s">
        <v>3912</v>
      </c>
      <c r="W1837" s="1"/>
      <c r="X1837" s="1" t="s">
        <v>1794</v>
      </c>
      <c r="Y1837" s="2" t="s">
        <v>3912</v>
      </c>
      <c r="Z1837" s="4" t="s">
        <v>3914</v>
      </c>
      <c r="AD1837" t="str">
        <f t="shared" si="288"/>
        <v/>
      </c>
    </row>
    <row r="1838" spans="1:30" ht="14.25">
      <c r="A1838" s="1" t="str">
        <f t="shared" si="280"/>
        <v>5c6fc044</v>
      </c>
      <c r="B1838" s="3">
        <v>45229</v>
      </c>
      <c r="C1838" s="2" t="str">
        <f t="shared" si="281"/>
        <v>North</v>
      </c>
      <c r="D1838" s="4" t="str">
        <f t="shared" si="282"/>
        <v>Furniture</v>
      </c>
      <c r="E1838" s="1">
        <v>2738.29</v>
      </c>
      <c r="F1838" s="1">
        <v>1</v>
      </c>
      <c r="G1838" s="1">
        <v>43</v>
      </c>
      <c r="H1838">
        <v>933.89</v>
      </c>
      <c r="I1838" s="10">
        <f t="shared" si="285"/>
        <v>0.34104861062926134</v>
      </c>
      <c r="J1838">
        <f t="shared" si="283"/>
        <v>2571.1423225152107</v>
      </c>
      <c r="K1838">
        <f t="shared" si="284"/>
        <v>2535146.3299999977</v>
      </c>
      <c r="L1838" t="s">
        <v>1645</v>
      </c>
      <c r="M1838" t="s">
        <v>3910</v>
      </c>
      <c r="N1838" s="1">
        <f t="shared" si="289"/>
        <v>488.44499999999999</v>
      </c>
      <c r="O1838" s="1">
        <f t="shared" si="286"/>
        <v>524.30656862745093</v>
      </c>
      <c r="P1838" s="1" t="str">
        <f t="shared" si="287"/>
        <v>10-2023</v>
      </c>
      <c r="T1838" s="1"/>
      <c r="U1838" s="1"/>
      <c r="V1838" s="1" t="s">
        <v>3910</v>
      </c>
      <c r="W1838" s="1"/>
      <c r="X1838" s="1" t="s">
        <v>1795</v>
      </c>
      <c r="Y1838" s="2" t="s">
        <v>3910</v>
      </c>
      <c r="Z1838" s="4" t="s">
        <v>1645</v>
      </c>
      <c r="AD1838" t="str">
        <f t="shared" si="288"/>
        <v/>
      </c>
    </row>
    <row r="1839" spans="1:30" ht="14.25">
      <c r="A1839" s="1" t="str">
        <f t="shared" si="280"/>
        <v>8f516823</v>
      </c>
      <c r="B1839" s="3">
        <v>45401</v>
      </c>
      <c r="C1839" s="2" t="str">
        <f t="shared" si="281"/>
        <v>East</v>
      </c>
      <c r="D1839" s="4" t="str">
        <f t="shared" si="282"/>
        <v>Clothing</v>
      </c>
      <c r="E1839" s="1">
        <v>4889.13</v>
      </c>
      <c r="F1839" s="1">
        <v>16</v>
      </c>
      <c r="G1839" s="1">
        <v>9</v>
      </c>
      <c r="H1839">
        <v>506.81</v>
      </c>
      <c r="I1839" s="10">
        <f t="shared" si="285"/>
        <v>0.10366056946736944</v>
      </c>
      <c r="J1839">
        <f t="shared" si="283"/>
        <v>2506.2477027027048</v>
      </c>
      <c r="K1839">
        <f t="shared" si="284"/>
        <v>2596472.620000002</v>
      </c>
      <c r="L1839" t="s">
        <v>1474</v>
      </c>
      <c r="M1839" t="s">
        <v>3912</v>
      </c>
      <c r="N1839" s="1">
        <f t="shared" si="289"/>
        <v>257.90499999999997</v>
      </c>
      <c r="O1839" s="1">
        <f t="shared" si="286"/>
        <v>518.08361275088532</v>
      </c>
      <c r="P1839" s="1" t="str">
        <f t="shared" si="287"/>
        <v>04-2024</v>
      </c>
      <c r="T1839" s="1"/>
      <c r="U1839" s="1"/>
      <c r="V1839" s="1" t="s">
        <v>3912</v>
      </c>
      <c r="W1839" s="1"/>
      <c r="X1839" s="1" t="s">
        <v>1796</v>
      </c>
      <c r="Y1839" s="2" t="s">
        <v>3912</v>
      </c>
      <c r="Z1839" s="4" t="s">
        <v>1474</v>
      </c>
      <c r="AD1839" t="str">
        <f t="shared" si="288"/>
        <v/>
      </c>
    </row>
    <row r="1840" spans="1:30" ht="14.25">
      <c r="A1840" s="1" t="str">
        <f t="shared" si="280"/>
        <v>bf51789f</v>
      </c>
      <c r="B1840" s="3">
        <v>45437</v>
      </c>
      <c r="C1840" s="2" t="str">
        <f t="shared" si="281"/>
        <v>East</v>
      </c>
      <c r="D1840" s="4" t="str">
        <f t="shared" si="282"/>
        <v>Furniture</v>
      </c>
      <c r="E1840" s="1">
        <v>4916.49</v>
      </c>
      <c r="F1840" s="1">
        <v>40</v>
      </c>
      <c r="G1840" s="1">
        <v>23</v>
      </c>
      <c r="H1840">
        <v>1593.54</v>
      </c>
      <c r="I1840" s="10">
        <f t="shared" si="285"/>
        <v>0.32412147690730581</v>
      </c>
      <c r="J1840">
        <f t="shared" si="283"/>
        <v>2506.2477027027048</v>
      </c>
      <c r="K1840">
        <f t="shared" si="284"/>
        <v>2596472.620000002</v>
      </c>
      <c r="L1840" t="s">
        <v>1645</v>
      </c>
      <c r="M1840" t="s">
        <v>3912</v>
      </c>
      <c r="N1840" s="1">
        <f t="shared" si="289"/>
        <v>808.27</v>
      </c>
      <c r="O1840" s="1">
        <f t="shared" si="286"/>
        <v>524.30656862745093</v>
      </c>
      <c r="P1840" s="1" t="str">
        <f t="shared" si="287"/>
        <v>05-2024</v>
      </c>
      <c r="T1840" s="1"/>
      <c r="U1840" s="1"/>
      <c r="V1840" s="1" t="s">
        <v>3912</v>
      </c>
      <c r="W1840" s="1"/>
      <c r="X1840" s="1" t="s">
        <v>1797</v>
      </c>
      <c r="Y1840" s="6" t="s">
        <v>1798</v>
      </c>
      <c r="Z1840" s="4" t="s">
        <v>1645</v>
      </c>
      <c r="AD1840" t="str">
        <f t="shared" si="288"/>
        <v/>
      </c>
    </row>
    <row r="1841" spans="1:30" ht="14.25">
      <c r="A1841" s="1" t="str">
        <f t="shared" si="280"/>
        <v>20c2f05b</v>
      </c>
      <c r="B1841" s="3">
        <v>45442</v>
      </c>
      <c r="C1841" s="2" t="str">
        <f t="shared" si="281"/>
        <v>East</v>
      </c>
      <c r="D1841" s="4" t="str">
        <f t="shared" si="282"/>
        <v>Electronics</v>
      </c>
      <c r="E1841" s="1">
        <v>4608.5</v>
      </c>
      <c r="F1841" s="1">
        <v>23</v>
      </c>
      <c r="G1841" s="1">
        <v>42</v>
      </c>
      <c r="H1841">
        <v>1777.93</v>
      </c>
      <c r="I1841" s="10">
        <f t="shared" si="285"/>
        <v>0.38579364218292289</v>
      </c>
      <c r="J1841">
        <f t="shared" si="283"/>
        <v>2506.2477027027048</v>
      </c>
      <c r="K1841">
        <f t="shared" si="284"/>
        <v>2596472.620000002</v>
      </c>
      <c r="L1841" t="s">
        <v>3915</v>
      </c>
      <c r="M1841" t="s">
        <v>3912</v>
      </c>
      <c r="N1841" s="1">
        <f t="shared" si="289"/>
        <v>909.96500000000003</v>
      </c>
      <c r="O1841" s="1">
        <f t="shared" si="286"/>
        <v>507.6997287299634</v>
      </c>
      <c r="P1841" s="1" t="str">
        <f t="shared" si="287"/>
        <v>05-2024</v>
      </c>
      <c r="T1841" s="1"/>
      <c r="U1841" s="1"/>
      <c r="V1841" s="1" t="s">
        <v>3912</v>
      </c>
      <c r="W1841" s="1"/>
      <c r="X1841" s="1" t="s">
        <v>1799</v>
      </c>
      <c r="Y1841" s="6" t="s">
        <v>1798</v>
      </c>
      <c r="Z1841" s="4" t="s">
        <v>1222</v>
      </c>
      <c r="AD1841" t="str">
        <f t="shared" si="288"/>
        <v/>
      </c>
    </row>
    <row r="1842" spans="1:30" ht="14.25">
      <c r="A1842" s="1" t="str">
        <f t="shared" si="280"/>
        <v>0e5b445e</v>
      </c>
      <c r="B1842" s="3">
        <v>45313</v>
      </c>
      <c r="C1842" s="2" t="str">
        <f t="shared" si="281"/>
        <v>North</v>
      </c>
      <c r="D1842" s="4" t="str">
        <f t="shared" si="282"/>
        <v>Furniture</v>
      </c>
      <c r="E1842" s="1">
        <v>4337.0600000000004</v>
      </c>
      <c r="F1842" s="1">
        <v>28</v>
      </c>
      <c r="G1842" s="1">
        <v>30</v>
      </c>
      <c r="H1842">
        <v>852.11</v>
      </c>
      <c r="I1842" s="10">
        <f t="shared" si="285"/>
        <v>0.19647180347977661</v>
      </c>
      <c r="J1842">
        <f t="shared" si="283"/>
        <v>2571.1423225152107</v>
      </c>
      <c r="K1842">
        <f t="shared" si="284"/>
        <v>2535146.3299999977</v>
      </c>
      <c r="L1842" t="s">
        <v>1645</v>
      </c>
      <c r="M1842" t="s">
        <v>3910</v>
      </c>
      <c r="N1842" s="1">
        <f t="shared" si="289"/>
        <v>441.05500000000001</v>
      </c>
      <c r="O1842" s="1">
        <f t="shared" si="286"/>
        <v>524.30656862745093</v>
      </c>
      <c r="P1842" s="1" t="str">
        <f t="shared" si="287"/>
        <v>01-2024</v>
      </c>
      <c r="T1842" s="1"/>
      <c r="U1842" s="1"/>
      <c r="V1842" s="1" t="s">
        <v>3910</v>
      </c>
      <c r="W1842" s="1"/>
      <c r="X1842" s="1" t="s">
        <v>1800</v>
      </c>
      <c r="Y1842" s="2" t="s">
        <v>3910</v>
      </c>
      <c r="Z1842" s="4" t="s">
        <v>1645</v>
      </c>
      <c r="AD1842" t="str">
        <f t="shared" si="288"/>
        <v/>
      </c>
    </row>
    <row r="1843" spans="1:30" ht="14.25">
      <c r="A1843" s="1" t="str">
        <f t="shared" si="280"/>
        <v>701e640b</v>
      </c>
      <c r="B1843" s="3">
        <v>45579</v>
      </c>
      <c r="C1843" s="2" t="str">
        <f t="shared" si="281"/>
        <v>North</v>
      </c>
      <c r="D1843" s="4" t="str">
        <f t="shared" si="282"/>
        <v>Furniture</v>
      </c>
      <c r="E1843" s="1">
        <v>1241.45</v>
      </c>
      <c r="F1843" s="1">
        <v>40</v>
      </c>
      <c r="G1843" s="1">
        <v>27</v>
      </c>
      <c r="H1843">
        <v>1888.82</v>
      </c>
      <c r="I1843" s="10">
        <f t="shared" si="285"/>
        <v>1.5214628055902371</v>
      </c>
      <c r="J1843">
        <f t="shared" si="283"/>
        <v>2571.1423225152107</v>
      </c>
      <c r="K1843">
        <f t="shared" si="284"/>
        <v>2535146.3299999977</v>
      </c>
      <c r="L1843" t="s">
        <v>1645</v>
      </c>
      <c r="M1843" t="s">
        <v>3910</v>
      </c>
      <c r="N1843" s="1">
        <f t="shared" si="289"/>
        <v>957.91</v>
      </c>
      <c r="O1843" s="1">
        <f t="shared" si="286"/>
        <v>524.30656862745093</v>
      </c>
      <c r="P1843" s="1" t="str">
        <f t="shared" si="287"/>
        <v>10-2024</v>
      </c>
      <c r="T1843" s="1"/>
      <c r="U1843" s="1"/>
      <c r="V1843" s="1" t="s">
        <v>3910</v>
      </c>
      <c r="W1843" s="1"/>
      <c r="X1843" s="1" t="s">
        <v>1801</v>
      </c>
      <c r="Y1843" s="2" t="s">
        <v>3910</v>
      </c>
      <c r="Z1843" s="4" t="s">
        <v>1645</v>
      </c>
      <c r="AD1843" t="str">
        <f t="shared" si="288"/>
        <v/>
      </c>
    </row>
    <row r="1844" spans="1:30" ht="14.25">
      <c r="A1844" s="1" t="str">
        <f t="shared" si="280"/>
        <v>d0654ea4</v>
      </c>
      <c r="B1844" s="3">
        <v>45559</v>
      </c>
      <c r="C1844" s="2" t="str">
        <f t="shared" si="281"/>
        <v>South</v>
      </c>
      <c r="D1844" s="4" t="str">
        <f t="shared" si="282"/>
        <v>Electronics</v>
      </c>
      <c r="E1844" s="1">
        <v>67.31</v>
      </c>
      <c r="F1844" s="1">
        <v>37</v>
      </c>
      <c r="G1844" s="1">
        <v>6</v>
      </c>
      <c r="H1844">
        <v>696.83</v>
      </c>
      <c r="I1844" s="10">
        <f t="shared" si="285"/>
        <v>10.352547912642995</v>
      </c>
      <c r="J1844">
        <f t="shared" si="283"/>
        <v>2496.4375124875119</v>
      </c>
      <c r="K1844">
        <f t="shared" si="284"/>
        <v>2498933.9499999993</v>
      </c>
      <c r="L1844" t="s">
        <v>3915</v>
      </c>
      <c r="M1844" t="s">
        <v>3913</v>
      </c>
      <c r="N1844" s="1">
        <f t="shared" si="289"/>
        <v>351.41500000000002</v>
      </c>
      <c r="O1844" s="1">
        <f t="shared" si="286"/>
        <v>507.6997287299634</v>
      </c>
      <c r="P1844" s="1" t="str">
        <f t="shared" si="287"/>
        <v>09-2024</v>
      </c>
      <c r="T1844" s="1"/>
      <c r="U1844" s="1"/>
      <c r="V1844" s="1" t="s">
        <v>3913</v>
      </c>
      <c r="W1844" s="1"/>
      <c r="X1844" s="1" t="s">
        <v>1802</v>
      </c>
      <c r="Y1844" s="2" t="s">
        <v>3913</v>
      </c>
      <c r="Z1844" s="4" t="s">
        <v>1222</v>
      </c>
      <c r="AD1844" t="str">
        <f t="shared" si="288"/>
        <v/>
      </c>
    </row>
    <row r="1845" spans="1:30" ht="14.25">
      <c r="A1845" s="1" t="str">
        <f t="shared" si="280"/>
        <v>7a36bd13</v>
      </c>
      <c r="B1845" s="3">
        <v>45500</v>
      </c>
      <c r="C1845" s="2" t="str">
        <f t="shared" si="281"/>
        <v>South</v>
      </c>
      <c r="D1845" s="4" t="str">
        <f t="shared" si="282"/>
        <v>Sports</v>
      </c>
      <c r="E1845" s="1">
        <v>2560.79</v>
      </c>
      <c r="F1845" s="1">
        <v>33</v>
      </c>
      <c r="G1845" s="1">
        <v>28</v>
      </c>
      <c r="H1845">
        <v>585.5</v>
      </c>
      <c r="I1845" s="10">
        <f t="shared" si="285"/>
        <v>0.22864038050757773</v>
      </c>
      <c r="J1845">
        <f t="shared" si="283"/>
        <v>2496.4375124875119</v>
      </c>
      <c r="K1845">
        <f t="shared" si="284"/>
        <v>2498933.9499999993</v>
      </c>
      <c r="L1845" t="s">
        <v>3914</v>
      </c>
      <c r="M1845" t="s">
        <v>3913</v>
      </c>
      <c r="N1845" s="1">
        <f t="shared" si="289"/>
        <v>306.75</v>
      </c>
      <c r="O1845" s="1">
        <f t="shared" si="286"/>
        <v>516.19997471554962</v>
      </c>
      <c r="P1845" s="1" t="str">
        <f t="shared" si="287"/>
        <v>07-2024</v>
      </c>
      <c r="T1845" s="1"/>
      <c r="U1845" s="1"/>
      <c r="V1845" s="1" t="s">
        <v>3913</v>
      </c>
      <c r="W1845" s="1"/>
      <c r="X1845" s="1" t="s">
        <v>1803</v>
      </c>
      <c r="Y1845" s="2" t="s">
        <v>3913</v>
      </c>
      <c r="Z1845" s="4" t="s">
        <v>3914</v>
      </c>
      <c r="AD1845" t="str">
        <f t="shared" si="288"/>
        <v/>
      </c>
    </row>
    <row r="1846" spans="1:30" ht="14.25">
      <c r="A1846" s="1" t="str">
        <f t="shared" si="280"/>
        <v>921bd0ba</v>
      </c>
      <c r="B1846" s="3">
        <v>45469</v>
      </c>
      <c r="C1846" s="2" t="str">
        <f t="shared" si="281"/>
        <v>West</v>
      </c>
      <c r="D1846" s="4" t="str">
        <f t="shared" si="282"/>
        <v>Clothing</v>
      </c>
      <c r="E1846" s="1">
        <v>3871.09</v>
      </c>
      <c r="F1846" s="1">
        <v>19</v>
      </c>
      <c r="G1846" s="1">
        <v>12</v>
      </c>
      <c r="H1846">
        <v>1935.19</v>
      </c>
      <c r="I1846" s="10">
        <f t="shared" si="285"/>
        <v>0.49990829456303004</v>
      </c>
      <c r="J1846">
        <f t="shared" si="283"/>
        <v>2537.5954861821929</v>
      </c>
      <c r="K1846">
        <f t="shared" si="284"/>
        <v>2479230.7900000024</v>
      </c>
      <c r="L1846" t="s">
        <v>1474</v>
      </c>
      <c r="M1846" t="s">
        <v>3911</v>
      </c>
      <c r="N1846" s="1">
        <f t="shared" si="289"/>
        <v>973.59500000000003</v>
      </c>
      <c r="O1846" s="1">
        <f t="shared" si="286"/>
        <v>518.08361275088532</v>
      </c>
      <c r="P1846" s="1" t="str">
        <f t="shared" si="287"/>
        <v>06-2024</v>
      </c>
      <c r="T1846" s="1"/>
      <c r="U1846" s="1"/>
      <c r="V1846" s="1" t="s">
        <v>3911</v>
      </c>
      <c r="W1846" s="1"/>
      <c r="X1846" s="1" t="s">
        <v>1804</v>
      </c>
      <c r="Y1846" s="2" t="s">
        <v>3911</v>
      </c>
      <c r="Z1846" s="4" t="s">
        <v>1474</v>
      </c>
      <c r="AD1846" t="str">
        <f t="shared" si="288"/>
        <v/>
      </c>
    </row>
    <row r="1847" spans="1:30" ht="14.25">
      <c r="A1847" s="1" t="str">
        <f t="shared" si="280"/>
        <v>67ffa125</v>
      </c>
      <c r="B1847" s="3">
        <v>45274</v>
      </c>
      <c r="C1847" s="2" t="str">
        <f t="shared" si="281"/>
        <v>North</v>
      </c>
      <c r="D1847" s="4" t="str">
        <f t="shared" si="282"/>
        <v>Sports</v>
      </c>
      <c r="E1847" s="1">
        <v>2244.89</v>
      </c>
      <c r="F1847" s="1">
        <v>7</v>
      </c>
      <c r="G1847" s="1">
        <v>33</v>
      </c>
      <c r="H1847">
        <v>40.869999999999997</v>
      </c>
      <c r="I1847" s="10">
        <f t="shared" si="285"/>
        <v>1.8205791820534636E-2</v>
      </c>
      <c r="J1847">
        <f t="shared" si="283"/>
        <v>2571.1423225152107</v>
      </c>
      <c r="K1847">
        <f t="shared" si="284"/>
        <v>2535146.3299999977</v>
      </c>
      <c r="L1847" t="s">
        <v>3914</v>
      </c>
      <c r="M1847" t="s">
        <v>3910</v>
      </c>
      <c r="N1847" s="1">
        <f t="shared" si="289"/>
        <v>36.935000000000002</v>
      </c>
      <c r="O1847" s="1">
        <f t="shared" si="286"/>
        <v>516.19997471554962</v>
      </c>
      <c r="P1847" s="1" t="str">
        <f t="shared" si="287"/>
        <v>12-2023</v>
      </c>
      <c r="T1847" s="1"/>
      <c r="U1847" s="1"/>
      <c r="V1847" s="1" t="s">
        <v>3910</v>
      </c>
      <c r="W1847" s="1"/>
      <c r="X1847" s="1" t="s">
        <v>1805</v>
      </c>
      <c r="Y1847" s="2" t="s">
        <v>3910</v>
      </c>
      <c r="Z1847" s="4" t="s">
        <v>3914</v>
      </c>
      <c r="AD1847" t="str">
        <f t="shared" si="288"/>
        <v/>
      </c>
    </row>
    <row r="1848" spans="1:30" ht="14.25">
      <c r="A1848" s="1" t="str">
        <f t="shared" si="280"/>
        <v>ff365f32</v>
      </c>
      <c r="B1848" s="3">
        <v>45461</v>
      </c>
      <c r="C1848" s="2" t="str">
        <f t="shared" si="281"/>
        <v>North</v>
      </c>
      <c r="D1848" s="4" t="str">
        <f t="shared" si="282"/>
        <v>Clothing</v>
      </c>
      <c r="E1848" s="1">
        <v>240.47</v>
      </c>
      <c r="F1848" s="1">
        <v>24</v>
      </c>
      <c r="G1848" s="1">
        <v>1</v>
      </c>
      <c r="H1848">
        <v>332.93</v>
      </c>
      <c r="I1848" s="10">
        <f t="shared" si="285"/>
        <v>1.3844970266561318</v>
      </c>
      <c r="J1848">
        <f t="shared" si="283"/>
        <v>2571.1423225152107</v>
      </c>
      <c r="K1848">
        <f t="shared" si="284"/>
        <v>2535146.3299999977</v>
      </c>
      <c r="L1848" t="s">
        <v>1474</v>
      </c>
      <c r="M1848" t="s">
        <v>3910</v>
      </c>
      <c r="N1848" s="1">
        <f t="shared" si="289"/>
        <v>166.965</v>
      </c>
      <c r="O1848" s="1">
        <f t="shared" si="286"/>
        <v>518.08361275088532</v>
      </c>
      <c r="P1848" s="1" t="str">
        <f t="shared" si="287"/>
        <v>06-2024</v>
      </c>
      <c r="T1848" s="1"/>
      <c r="U1848" s="1"/>
      <c r="V1848" s="1" t="s">
        <v>3910</v>
      </c>
      <c r="W1848" s="1"/>
      <c r="X1848" s="1" t="s">
        <v>1806</v>
      </c>
      <c r="Y1848" s="2" t="s">
        <v>3910</v>
      </c>
      <c r="Z1848" s="4" t="s">
        <v>1474</v>
      </c>
      <c r="AD1848" t="str">
        <f t="shared" si="288"/>
        <v/>
      </c>
    </row>
    <row r="1849" spans="1:30" ht="14.25">
      <c r="A1849" s="1" t="str">
        <f t="shared" si="280"/>
        <v>35050bfb</v>
      </c>
      <c r="B1849" s="3">
        <v>45482</v>
      </c>
      <c r="C1849" s="2" t="str">
        <f t="shared" si="281"/>
        <v>South</v>
      </c>
      <c r="D1849" s="4" t="str">
        <f t="shared" si="282"/>
        <v>Clothing</v>
      </c>
      <c r="E1849" s="1">
        <v>1180.04</v>
      </c>
      <c r="F1849" s="1">
        <v>24</v>
      </c>
      <c r="G1849" s="1">
        <v>27</v>
      </c>
      <c r="H1849">
        <v>674.27</v>
      </c>
      <c r="I1849" s="10">
        <f t="shared" si="285"/>
        <v>0.57139588488525817</v>
      </c>
      <c r="J1849">
        <f t="shared" si="283"/>
        <v>2496.4375124875119</v>
      </c>
      <c r="K1849">
        <f t="shared" si="284"/>
        <v>2498933.9499999993</v>
      </c>
      <c r="L1849" t="s">
        <v>1474</v>
      </c>
      <c r="M1849" t="s">
        <v>3913</v>
      </c>
      <c r="N1849" s="1">
        <f t="shared" si="289"/>
        <v>350.63499999999999</v>
      </c>
      <c r="O1849" s="1">
        <f t="shared" si="286"/>
        <v>518.08361275088532</v>
      </c>
      <c r="P1849" s="1" t="str">
        <f t="shared" si="287"/>
        <v>07-2024</v>
      </c>
      <c r="T1849" s="1"/>
      <c r="U1849" s="1"/>
      <c r="V1849" s="1" t="s">
        <v>3913</v>
      </c>
      <c r="W1849" s="1"/>
      <c r="X1849" s="1" t="s">
        <v>1807</v>
      </c>
      <c r="Y1849" s="2" t="s">
        <v>3913</v>
      </c>
      <c r="Z1849" s="4" t="s">
        <v>1474</v>
      </c>
      <c r="AD1849" t="str">
        <f t="shared" si="288"/>
        <v/>
      </c>
    </row>
    <row r="1850" spans="1:30" ht="14.25">
      <c r="A1850" s="1" t="str">
        <f t="shared" si="280"/>
        <v>e04d2914</v>
      </c>
      <c r="B1850" s="3">
        <v>45021</v>
      </c>
      <c r="C1850" s="2" t="str">
        <f t="shared" si="281"/>
        <v>North</v>
      </c>
      <c r="D1850" s="4" t="str">
        <f t="shared" si="282"/>
        <v>Electronics</v>
      </c>
      <c r="E1850" s="1">
        <v>3332.23</v>
      </c>
      <c r="F1850" s="1">
        <v>7</v>
      </c>
      <c r="G1850" s="1">
        <v>36</v>
      </c>
      <c r="H1850">
        <v>256.36</v>
      </c>
      <c r="I1850" s="10">
        <f t="shared" si="285"/>
        <v>7.6933464976907354E-2</v>
      </c>
      <c r="J1850">
        <f t="shared" si="283"/>
        <v>2571.1423225152107</v>
      </c>
      <c r="K1850">
        <f t="shared" si="284"/>
        <v>2535146.3299999977</v>
      </c>
      <c r="L1850" t="s">
        <v>3915</v>
      </c>
      <c r="M1850" t="s">
        <v>3910</v>
      </c>
      <c r="N1850" s="1">
        <f t="shared" si="289"/>
        <v>146.18</v>
      </c>
      <c r="O1850" s="1">
        <f t="shared" si="286"/>
        <v>507.6997287299634</v>
      </c>
      <c r="P1850" s="1" t="str">
        <f t="shared" si="287"/>
        <v>04-2023</v>
      </c>
      <c r="T1850" s="1"/>
      <c r="U1850" s="1"/>
      <c r="V1850" s="1" t="s">
        <v>3910</v>
      </c>
      <c r="W1850" s="1"/>
      <c r="X1850" s="1" t="s">
        <v>1808</v>
      </c>
      <c r="Y1850" s="2" t="s">
        <v>3910</v>
      </c>
      <c r="Z1850" s="4" t="s">
        <v>1222</v>
      </c>
      <c r="AD1850" t="str">
        <f t="shared" si="288"/>
        <v/>
      </c>
    </row>
    <row r="1851" spans="1:30" ht="14.25">
      <c r="A1851" s="1" t="str">
        <f t="shared" si="280"/>
        <v>3d8acaad</v>
      </c>
      <c r="B1851" s="3">
        <v>45042</v>
      </c>
      <c r="C1851" s="2" t="str">
        <f t="shared" si="281"/>
        <v>East</v>
      </c>
      <c r="D1851" s="4" t="str">
        <f t="shared" si="282"/>
        <v>Clothing</v>
      </c>
      <c r="E1851" s="1">
        <v>2097.63</v>
      </c>
      <c r="F1851" s="1">
        <v>43</v>
      </c>
      <c r="G1851" s="1">
        <v>39</v>
      </c>
      <c r="H1851">
        <v>1578.12</v>
      </c>
      <c r="I1851" s="10">
        <f t="shared" si="285"/>
        <v>0.75233477782068325</v>
      </c>
      <c r="J1851">
        <f t="shared" si="283"/>
        <v>2506.2477027027048</v>
      </c>
      <c r="K1851">
        <f t="shared" si="284"/>
        <v>2596472.620000002</v>
      </c>
      <c r="L1851" t="s">
        <v>1474</v>
      </c>
      <c r="M1851" t="s">
        <v>3912</v>
      </c>
      <c r="N1851" s="1">
        <f t="shared" si="289"/>
        <v>808.56</v>
      </c>
      <c r="O1851" s="1">
        <f t="shared" si="286"/>
        <v>518.08361275088532</v>
      </c>
      <c r="P1851" s="1" t="str">
        <f t="shared" si="287"/>
        <v>04-2023</v>
      </c>
      <c r="T1851" s="1"/>
      <c r="U1851" s="1"/>
      <c r="V1851" s="1" t="s">
        <v>3912</v>
      </c>
      <c r="W1851" s="1"/>
      <c r="X1851" s="1" t="s">
        <v>1809</v>
      </c>
      <c r="Y1851" s="6" t="s">
        <v>1798</v>
      </c>
      <c r="Z1851" s="4" t="s">
        <v>1474</v>
      </c>
      <c r="AD1851" t="str">
        <f t="shared" si="288"/>
        <v/>
      </c>
    </row>
    <row r="1852" spans="1:30" ht="14.25">
      <c r="A1852" s="1" t="str">
        <f t="shared" si="280"/>
        <v>2903645a</v>
      </c>
      <c r="B1852" s="3">
        <v>45205</v>
      </c>
      <c r="C1852" s="2" t="str">
        <f t="shared" si="281"/>
        <v>South</v>
      </c>
      <c r="D1852" s="4" t="str">
        <f t="shared" si="282"/>
        <v>Groceries</v>
      </c>
      <c r="E1852" s="1">
        <v>3614.62</v>
      </c>
      <c r="F1852" s="1">
        <v>47</v>
      </c>
      <c r="G1852" s="1">
        <v>40</v>
      </c>
      <c r="H1852">
        <v>931.45</v>
      </c>
      <c r="I1852" s="10">
        <f t="shared" si="285"/>
        <v>0.25768960499305599</v>
      </c>
      <c r="J1852">
        <f t="shared" si="283"/>
        <v>2496.4375124875119</v>
      </c>
      <c r="K1852">
        <f t="shared" si="284"/>
        <v>2498933.9499999993</v>
      </c>
      <c r="L1852" t="s">
        <v>88</v>
      </c>
      <c r="M1852" t="s">
        <v>3913</v>
      </c>
      <c r="N1852" s="1">
        <f t="shared" si="289"/>
        <v>485.72500000000002</v>
      </c>
      <c r="O1852" s="1">
        <f t="shared" si="286"/>
        <v>515.36624489795861</v>
      </c>
      <c r="P1852" s="1" t="str">
        <f t="shared" si="287"/>
        <v>10-2023</v>
      </c>
      <c r="T1852" s="1"/>
      <c r="U1852" s="1"/>
      <c r="V1852" s="1" t="s">
        <v>3913</v>
      </c>
      <c r="W1852" s="1"/>
      <c r="X1852" s="1" t="s">
        <v>1810</v>
      </c>
      <c r="Y1852" s="2" t="s">
        <v>3913</v>
      </c>
      <c r="Z1852" s="4" t="s">
        <v>88</v>
      </c>
      <c r="AD1852" t="str">
        <f t="shared" si="288"/>
        <v/>
      </c>
    </row>
    <row r="1853" spans="1:30" ht="14.25">
      <c r="A1853" s="1" t="str">
        <f t="shared" si="280"/>
        <v>84840886</v>
      </c>
      <c r="B1853" s="3">
        <v>45267</v>
      </c>
      <c r="C1853" s="2" t="str">
        <f t="shared" si="281"/>
        <v>East</v>
      </c>
      <c r="D1853" s="4" t="str">
        <f t="shared" si="282"/>
        <v>Groceries</v>
      </c>
      <c r="E1853" s="1">
        <v>1744.26</v>
      </c>
      <c r="F1853" s="1">
        <v>29</v>
      </c>
      <c r="G1853" s="1">
        <v>46</v>
      </c>
      <c r="H1853">
        <v>646.6</v>
      </c>
      <c r="I1853" s="10">
        <f t="shared" si="285"/>
        <v>0.37070161558483256</v>
      </c>
      <c r="J1853">
        <f t="shared" si="283"/>
        <v>2506.2477027027048</v>
      </c>
      <c r="K1853">
        <f t="shared" si="284"/>
        <v>2596472.620000002</v>
      </c>
      <c r="L1853" t="s">
        <v>88</v>
      </c>
      <c r="M1853" t="s">
        <v>3912</v>
      </c>
      <c r="N1853" s="1">
        <f t="shared" si="289"/>
        <v>346.3</v>
      </c>
      <c r="O1853" s="1">
        <f t="shared" si="286"/>
        <v>515.36624489795861</v>
      </c>
      <c r="P1853" s="1" t="str">
        <f t="shared" si="287"/>
        <v>12-2023</v>
      </c>
      <c r="T1853" s="1"/>
      <c r="U1853" s="1"/>
      <c r="V1853" s="1" t="s">
        <v>3912</v>
      </c>
      <c r="W1853" s="1"/>
      <c r="X1853" s="1">
        <v>84840886</v>
      </c>
      <c r="Y1853" s="6" t="s">
        <v>1798</v>
      </c>
      <c r="Z1853" s="4" t="s">
        <v>88</v>
      </c>
      <c r="AD1853" t="str">
        <f t="shared" si="288"/>
        <v/>
      </c>
    </row>
    <row r="1854" spans="1:30" ht="14.25">
      <c r="A1854" s="1" t="str">
        <f t="shared" si="280"/>
        <v>a8005efe</v>
      </c>
      <c r="B1854" s="3">
        <v>44929</v>
      </c>
      <c r="C1854" s="2" t="str">
        <f t="shared" si="281"/>
        <v>West</v>
      </c>
      <c r="D1854" s="4" t="str">
        <f t="shared" si="282"/>
        <v>Furniture</v>
      </c>
      <c r="E1854" s="1">
        <v>1048.2</v>
      </c>
      <c r="F1854" s="1">
        <v>23</v>
      </c>
      <c r="G1854" s="1">
        <v>27</v>
      </c>
      <c r="H1854">
        <v>1833.13</v>
      </c>
      <c r="I1854" s="10">
        <f t="shared" si="285"/>
        <v>1.7488360999809196</v>
      </c>
      <c r="J1854">
        <f t="shared" si="283"/>
        <v>2537.5954861821929</v>
      </c>
      <c r="K1854">
        <f t="shared" si="284"/>
        <v>2479230.7900000024</v>
      </c>
      <c r="L1854" t="s">
        <v>1645</v>
      </c>
      <c r="M1854" t="s">
        <v>3911</v>
      </c>
      <c r="N1854" s="1">
        <f t="shared" si="289"/>
        <v>930.06500000000005</v>
      </c>
      <c r="O1854" s="1">
        <f t="shared" si="286"/>
        <v>524.30656862745093</v>
      </c>
      <c r="P1854" s="1" t="str">
        <f t="shared" si="287"/>
        <v>01-2023</v>
      </c>
      <c r="T1854" s="1"/>
      <c r="U1854" s="1"/>
      <c r="V1854" s="1" t="s">
        <v>3911</v>
      </c>
      <c r="W1854" s="1"/>
      <c r="X1854" s="1" t="s">
        <v>1811</v>
      </c>
      <c r="Y1854" s="2" t="s">
        <v>3911</v>
      </c>
      <c r="Z1854" s="4" t="s">
        <v>1645</v>
      </c>
      <c r="AD1854" t="str">
        <f t="shared" si="288"/>
        <v/>
      </c>
    </row>
    <row r="1855" spans="1:30" ht="14.25">
      <c r="A1855" s="1" t="str">
        <f t="shared" si="280"/>
        <v>adb24036</v>
      </c>
      <c r="B1855" s="3">
        <v>45026</v>
      </c>
      <c r="C1855" s="2" t="str">
        <f t="shared" si="281"/>
        <v>East</v>
      </c>
      <c r="D1855" s="4" t="str">
        <f t="shared" si="282"/>
        <v>Groceries</v>
      </c>
      <c r="E1855" s="1">
        <v>1270.18</v>
      </c>
      <c r="F1855" s="1">
        <v>9</v>
      </c>
      <c r="G1855" s="1">
        <v>27</v>
      </c>
      <c r="H1855">
        <v>1701.85</v>
      </c>
      <c r="I1855" s="10">
        <f t="shared" si="285"/>
        <v>1.3398494701538364</v>
      </c>
      <c r="J1855">
        <f t="shared" si="283"/>
        <v>2506.2477027027048</v>
      </c>
      <c r="K1855">
        <f t="shared" si="284"/>
        <v>2596472.620000002</v>
      </c>
      <c r="L1855" t="s">
        <v>88</v>
      </c>
      <c r="M1855" t="s">
        <v>3912</v>
      </c>
      <c r="N1855" s="1">
        <f t="shared" si="289"/>
        <v>864.42499999999995</v>
      </c>
      <c r="O1855" s="1">
        <f t="shared" si="286"/>
        <v>515.36624489795861</v>
      </c>
      <c r="P1855" s="1" t="str">
        <f t="shared" si="287"/>
        <v>04-2023</v>
      </c>
      <c r="T1855" s="1"/>
      <c r="U1855" s="1"/>
      <c r="V1855" s="1" t="s">
        <v>3912</v>
      </c>
      <c r="W1855" s="1"/>
      <c r="X1855" s="1" t="s">
        <v>1812</v>
      </c>
      <c r="Y1855" s="6" t="s">
        <v>1798</v>
      </c>
      <c r="Z1855" s="4" t="s">
        <v>88</v>
      </c>
      <c r="AD1855" t="str">
        <f t="shared" si="288"/>
        <v/>
      </c>
    </row>
    <row r="1856" spans="1:30" ht="14.25">
      <c r="A1856" s="1" t="str">
        <f t="shared" si="280"/>
        <v>6a8450fb</v>
      </c>
      <c r="B1856" s="3">
        <v>45525</v>
      </c>
      <c r="C1856" s="2" t="str">
        <f t="shared" si="281"/>
        <v>East</v>
      </c>
      <c r="D1856" s="4" t="str">
        <f t="shared" si="282"/>
        <v>Groceries</v>
      </c>
      <c r="E1856" s="1">
        <v>981.93</v>
      </c>
      <c r="F1856" s="1">
        <v>50</v>
      </c>
      <c r="G1856" s="1">
        <v>8</v>
      </c>
      <c r="H1856">
        <v>1953.56</v>
      </c>
      <c r="I1856" s="10">
        <f t="shared" si="285"/>
        <v>1.9895104539020094</v>
      </c>
      <c r="J1856">
        <f t="shared" si="283"/>
        <v>2506.2477027027048</v>
      </c>
      <c r="K1856">
        <f t="shared" si="284"/>
        <v>2596472.620000002</v>
      </c>
      <c r="L1856" t="s">
        <v>88</v>
      </c>
      <c r="M1856" t="s">
        <v>3912</v>
      </c>
      <c r="N1856" s="1">
        <f t="shared" si="289"/>
        <v>980.78</v>
      </c>
      <c r="O1856" s="1">
        <f t="shared" si="286"/>
        <v>515.36624489795861</v>
      </c>
      <c r="P1856" s="1" t="str">
        <f t="shared" si="287"/>
        <v>08-2024</v>
      </c>
      <c r="T1856" s="1"/>
      <c r="U1856" s="1"/>
      <c r="V1856" s="1" t="s">
        <v>3912</v>
      </c>
      <c r="W1856" s="1"/>
      <c r="X1856" s="1" t="s">
        <v>1813</v>
      </c>
      <c r="Y1856" s="6" t="s">
        <v>1798</v>
      </c>
      <c r="Z1856" s="4" t="s">
        <v>88</v>
      </c>
      <c r="AD1856" t="str">
        <f t="shared" si="288"/>
        <v/>
      </c>
    </row>
    <row r="1857" spans="1:30" ht="14.25">
      <c r="A1857" s="1" t="str">
        <f t="shared" si="280"/>
        <v>a536589f</v>
      </c>
      <c r="B1857" s="3">
        <v>44938</v>
      </c>
      <c r="C1857" s="2" t="str">
        <f t="shared" si="281"/>
        <v>West</v>
      </c>
      <c r="D1857" s="4" t="str">
        <f t="shared" si="282"/>
        <v>Furniture</v>
      </c>
      <c r="E1857" s="1">
        <v>836.99</v>
      </c>
      <c r="F1857" s="1">
        <v>30</v>
      </c>
      <c r="G1857" s="1">
        <v>20</v>
      </c>
      <c r="H1857">
        <v>380.87</v>
      </c>
      <c r="I1857" s="10">
        <f t="shared" si="285"/>
        <v>0.45504725265534834</v>
      </c>
      <c r="J1857">
        <f t="shared" si="283"/>
        <v>2537.5954861821929</v>
      </c>
      <c r="K1857">
        <f t="shared" si="284"/>
        <v>2479230.7900000024</v>
      </c>
      <c r="L1857" t="s">
        <v>1645</v>
      </c>
      <c r="M1857" t="s">
        <v>3911</v>
      </c>
      <c r="N1857" s="1">
        <f t="shared" si="289"/>
        <v>200.435</v>
      </c>
      <c r="O1857" s="1">
        <f t="shared" si="286"/>
        <v>524.30656862745093</v>
      </c>
      <c r="P1857" s="1" t="str">
        <f t="shared" si="287"/>
        <v>01-2023</v>
      </c>
      <c r="T1857" s="1"/>
      <c r="U1857" s="1"/>
      <c r="V1857" s="1" t="s">
        <v>3911</v>
      </c>
      <c r="W1857" s="1"/>
      <c r="X1857" s="1" t="s">
        <v>1814</v>
      </c>
      <c r="Y1857" s="2" t="s">
        <v>3911</v>
      </c>
      <c r="Z1857" s="4" t="s">
        <v>1645</v>
      </c>
      <c r="AD1857" t="str">
        <f t="shared" si="288"/>
        <v/>
      </c>
    </row>
    <row r="1858" spans="1:30" ht="14.25">
      <c r="A1858" s="1" t="str">
        <f t="shared" ref="A1858:A1921" si="290">TRIM(X1858)</f>
        <v>57981f96</v>
      </c>
      <c r="B1858" s="3">
        <v>45422</v>
      </c>
      <c r="C1858" s="2" t="str">
        <f t="shared" ref="C1858:C1921" si="291">PROPER(TRIM(Y1858))</f>
        <v>North</v>
      </c>
      <c r="D1858" s="4" t="str">
        <f t="shared" ref="D1858:D1921" si="292">PROPER(TRIM(SUBSTITUTE(Z1858,"$","s")))</f>
        <v>Furniture</v>
      </c>
      <c r="E1858" s="1">
        <v>1314.57</v>
      </c>
      <c r="F1858" s="1">
        <v>22</v>
      </c>
      <c r="G1858" s="1">
        <v>27</v>
      </c>
      <c r="H1858">
        <v>1710.81</v>
      </c>
      <c r="I1858" s="10">
        <f t="shared" si="285"/>
        <v>1.3014217576850224</v>
      </c>
      <c r="J1858">
        <f t="shared" ref="J1858:J1921" si="293">AVERAGEIFS(E:E,C:C,C1858)</f>
        <v>2571.1423225152107</v>
      </c>
      <c r="K1858">
        <f t="shared" ref="K1858:K1921" si="294">SUMIFS(E:E,C:C,C1858)</f>
        <v>2535146.3299999977</v>
      </c>
      <c r="L1858" t="s">
        <v>1645</v>
      </c>
      <c r="M1858" t="s">
        <v>3910</v>
      </c>
      <c r="N1858" s="1">
        <f t="shared" si="289"/>
        <v>868.90499999999997</v>
      </c>
      <c r="O1858" s="1">
        <f t="shared" si="286"/>
        <v>524.30656862745093</v>
      </c>
      <c r="P1858" s="1" t="str">
        <f t="shared" si="287"/>
        <v>05-2024</v>
      </c>
      <c r="T1858" s="1"/>
      <c r="U1858" s="1"/>
      <c r="V1858" s="1" t="s">
        <v>3910</v>
      </c>
      <c r="W1858" s="1"/>
      <c r="X1858" s="1" t="s">
        <v>1815</v>
      </c>
      <c r="Y1858" s="2" t="s">
        <v>3910</v>
      </c>
      <c r="Z1858" s="4" t="s">
        <v>1645</v>
      </c>
      <c r="AD1858" t="str">
        <f t="shared" si="288"/>
        <v/>
      </c>
    </row>
    <row r="1859" spans="1:30" ht="14.25">
      <c r="A1859" s="1" t="str">
        <f t="shared" si="290"/>
        <v>02f82286</v>
      </c>
      <c r="B1859" s="3">
        <v>44937</v>
      </c>
      <c r="C1859" s="2" t="str">
        <f t="shared" si="291"/>
        <v>West</v>
      </c>
      <c r="D1859" s="4" t="str">
        <f t="shared" si="292"/>
        <v>Groceries</v>
      </c>
      <c r="E1859" s="1">
        <v>2308.25</v>
      </c>
      <c r="F1859" s="1">
        <v>1</v>
      </c>
      <c r="G1859" s="1">
        <v>48</v>
      </c>
      <c r="H1859">
        <v>1706.04</v>
      </c>
      <c r="I1859" s="10">
        <f t="shared" ref="I1859:I1922" si="295">H1859/E1859</f>
        <v>0.7391053828658074</v>
      </c>
      <c r="J1859">
        <f t="shared" si="293"/>
        <v>2537.5954861821929</v>
      </c>
      <c r="K1859">
        <f t="shared" si="294"/>
        <v>2479230.7900000024</v>
      </c>
      <c r="L1859" t="s">
        <v>88</v>
      </c>
      <c r="M1859" t="s">
        <v>3911</v>
      </c>
      <c r="N1859" s="1">
        <f t="shared" si="289"/>
        <v>877.02</v>
      </c>
      <c r="O1859" s="1">
        <f t="shared" ref="O1859:O1922" si="296">AVERAGEIFS(N:N,D:D,D1859)</f>
        <v>515.36624489795861</v>
      </c>
      <c r="P1859" s="1" t="str">
        <f t="shared" ref="P1859:P1922" si="297">TEXT(B1859,"mm-yyyy")</f>
        <v>01-2023</v>
      </c>
      <c r="T1859" s="1"/>
      <c r="U1859" s="1"/>
      <c r="V1859" s="1" t="s">
        <v>3911</v>
      </c>
      <c r="W1859" s="1"/>
      <c r="X1859" s="1" t="s">
        <v>1816</v>
      </c>
      <c r="Y1859" s="2" t="s">
        <v>3911</v>
      </c>
      <c r="Z1859" s="4" t="s">
        <v>88</v>
      </c>
      <c r="AD1859" t="str">
        <f t="shared" ref="AD1859:AD1922" si="298">SUBSTITUTE(SUBSTITUTE(AC1859,"@",""),"#","")</f>
        <v/>
      </c>
    </row>
    <row r="1860" spans="1:30" ht="14.25">
      <c r="A1860" s="1" t="str">
        <f t="shared" si="290"/>
        <v>c79d3da8</v>
      </c>
      <c r="B1860" s="3">
        <v>45350</v>
      </c>
      <c r="C1860" s="2" t="str">
        <f t="shared" si="291"/>
        <v>South</v>
      </c>
      <c r="D1860" s="4" t="str">
        <f t="shared" si="292"/>
        <v>Clothing</v>
      </c>
      <c r="E1860" s="1">
        <v>4151.24</v>
      </c>
      <c r="F1860" s="1">
        <v>28</v>
      </c>
      <c r="G1860" s="1">
        <v>18</v>
      </c>
      <c r="H1860">
        <v>556.76</v>
      </c>
      <c r="I1860" s="10">
        <f t="shared" si="295"/>
        <v>0.1341189620450757</v>
      </c>
      <c r="J1860">
        <f t="shared" si="293"/>
        <v>2496.4375124875119</v>
      </c>
      <c r="K1860">
        <f t="shared" si="294"/>
        <v>2498933.9499999993</v>
      </c>
      <c r="L1860" t="s">
        <v>1474</v>
      </c>
      <c r="M1860" t="s">
        <v>3913</v>
      </c>
      <c r="N1860" s="1">
        <f t="shared" si="289"/>
        <v>287.38</v>
      </c>
      <c r="O1860" s="1">
        <f t="shared" si="296"/>
        <v>518.08361275088532</v>
      </c>
      <c r="P1860" s="1" t="str">
        <f t="shared" si="297"/>
        <v>02-2024</v>
      </c>
      <c r="T1860" s="1"/>
      <c r="U1860" s="1"/>
      <c r="V1860" s="1" t="s">
        <v>3913</v>
      </c>
      <c r="W1860" s="1"/>
      <c r="X1860" s="1" t="s">
        <v>1817</v>
      </c>
      <c r="Y1860" s="2" t="s">
        <v>3913</v>
      </c>
      <c r="Z1860" s="4" t="s">
        <v>1474</v>
      </c>
      <c r="AD1860" t="str">
        <f t="shared" si="298"/>
        <v/>
      </c>
    </row>
    <row r="1861" spans="1:30" ht="14.25">
      <c r="A1861" s="1" t="str">
        <f t="shared" si="290"/>
        <v>ed0d3ea3</v>
      </c>
      <c r="B1861" s="3">
        <v>44928</v>
      </c>
      <c r="C1861" s="2" t="str">
        <f t="shared" si="291"/>
        <v>West</v>
      </c>
      <c r="D1861" s="4" t="str">
        <f t="shared" si="292"/>
        <v>Clothing</v>
      </c>
      <c r="E1861" s="1">
        <v>4202.78</v>
      </c>
      <c r="F1861" s="1">
        <v>27</v>
      </c>
      <c r="G1861" s="1">
        <v>33</v>
      </c>
      <c r="H1861">
        <v>1604.93</v>
      </c>
      <c r="I1861" s="10">
        <f t="shared" si="295"/>
        <v>0.3818734266366548</v>
      </c>
      <c r="J1861">
        <f t="shared" si="293"/>
        <v>2537.5954861821929</v>
      </c>
      <c r="K1861">
        <f t="shared" si="294"/>
        <v>2479230.7900000024</v>
      </c>
      <c r="L1861" t="s">
        <v>1474</v>
      </c>
      <c r="M1861" t="s">
        <v>3911</v>
      </c>
      <c r="N1861" s="1">
        <f t="shared" si="289"/>
        <v>818.96500000000003</v>
      </c>
      <c r="O1861" s="1">
        <f t="shared" si="296"/>
        <v>518.08361275088532</v>
      </c>
      <c r="P1861" s="1" t="str">
        <f t="shared" si="297"/>
        <v>01-2023</v>
      </c>
      <c r="T1861" s="1"/>
      <c r="U1861" s="1"/>
      <c r="V1861" s="1" t="s">
        <v>3911</v>
      </c>
      <c r="W1861" s="1"/>
      <c r="X1861" s="1" t="s">
        <v>1818</v>
      </c>
      <c r="Y1861" s="2" t="s">
        <v>3911</v>
      </c>
      <c r="Z1861" s="4" t="s">
        <v>1474</v>
      </c>
      <c r="AD1861" t="str">
        <f t="shared" si="298"/>
        <v/>
      </c>
    </row>
    <row r="1862" spans="1:30" ht="14.25">
      <c r="A1862" s="1" t="str">
        <f t="shared" si="290"/>
        <v>d1c81fcc</v>
      </c>
      <c r="B1862" s="3">
        <v>45296</v>
      </c>
      <c r="C1862" s="2" t="str">
        <f t="shared" si="291"/>
        <v>East</v>
      </c>
      <c r="D1862" s="4" t="str">
        <f t="shared" si="292"/>
        <v>Sports</v>
      </c>
      <c r="E1862" s="1">
        <v>4802.8500000000004</v>
      </c>
      <c r="F1862" s="1">
        <v>47</v>
      </c>
      <c r="G1862" s="1">
        <v>4</v>
      </c>
      <c r="H1862">
        <v>1196.45</v>
      </c>
      <c r="I1862" s="10">
        <f t="shared" si="295"/>
        <v>0.24911250611616018</v>
      </c>
      <c r="J1862">
        <f t="shared" si="293"/>
        <v>2506.2477027027048</v>
      </c>
      <c r="K1862">
        <f t="shared" si="294"/>
        <v>2596472.620000002</v>
      </c>
      <c r="L1862" t="s">
        <v>3914</v>
      </c>
      <c r="M1862" t="s">
        <v>3912</v>
      </c>
      <c r="N1862" s="1">
        <f t="shared" ref="N1862:N1925" si="299">AVERAGE(G1862,H1862)</f>
        <v>600.22500000000002</v>
      </c>
      <c r="O1862" s="1">
        <f t="shared" si="296"/>
        <v>516.19997471554962</v>
      </c>
      <c r="P1862" s="1" t="str">
        <f t="shared" si="297"/>
        <v>01-2024</v>
      </c>
      <c r="T1862" s="1"/>
      <c r="U1862" s="1"/>
      <c r="V1862" s="1" t="s">
        <v>3912</v>
      </c>
      <c r="W1862" s="1"/>
      <c r="X1862" s="1" t="s">
        <v>1819</v>
      </c>
      <c r="Y1862" s="6" t="s">
        <v>1798</v>
      </c>
      <c r="Z1862" s="4" t="s">
        <v>3914</v>
      </c>
      <c r="AD1862" t="str">
        <f t="shared" si="298"/>
        <v/>
      </c>
    </row>
    <row r="1863" spans="1:30" ht="14.25">
      <c r="A1863" s="1" t="str">
        <f t="shared" si="290"/>
        <v>6c1d0667</v>
      </c>
      <c r="B1863" s="3">
        <v>44920</v>
      </c>
      <c r="C1863" s="2" t="str">
        <f t="shared" si="291"/>
        <v>South</v>
      </c>
      <c r="D1863" s="4" t="str">
        <f t="shared" si="292"/>
        <v>Clothing</v>
      </c>
      <c r="E1863" s="1">
        <v>4239.92</v>
      </c>
      <c r="F1863" s="1">
        <v>26</v>
      </c>
      <c r="G1863" s="1">
        <v>15</v>
      </c>
      <c r="H1863">
        <v>1540.12</v>
      </c>
      <c r="I1863" s="10">
        <f t="shared" si="295"/>
        <v>0.36324270269250358</v>
      </c>
      <c r="J1863">
        <f t="shared" si="293"/>
        <v>2496.4375124875119</v>
      </c>
      <c r="K1863">
        <f t="shared" si="294"/>
        <v>2498933.9499999993</v>
      </c>
      <c r="L1863" t="s">
        <v>1474</v>
      </c>
      <c r="M1863" t="s">
        <v>3913</v>
      </c>
      <c r="N1863" s="1">
        <f t="shared" si="299"/>
        <v>777.56</v>
      </c>
      <c r="O1863" s="1">
        <f t="shared" si="296"/>
        <v>518.08361275088532</v>
      </c>
      <c r="P1863" s="1" t="str">
        <f t="shared" si="297"/>
        <v>12-2022</v>
      </c>
      <c r="T1863" s="1"/>
      <c r="U1863" s="1"/>
      <c r="V1863" s="1" t="s">
        <v>3913</v>
      </c>
      <c r="W1863" s="1"/>
      <c r="X1863" s="1" t="s">
        <v>1820</v>
      </c>
      <c r="Y1863" s="2" t="s">
        <v>3913</v>
      </c>
      <c r="Z1863" s="4" t="s">
        <v>1474</v>
      </c>
      <c r="AD1863" t="str">
        <f t="shared" si="298"/>
        <v/>
      </c>
    </row>
    <row r="1864" spans="1:30" ht="14.25">
      <c r="A1864" s="1" t="str">
        <f t="shared" si="290"/>
        <v>81e05e3c</v>
      </c>
      <c r="B1864" s="3">
        <v>45541</v>
      </c>
      <c r="C1864" s="2" t="str">
        <f t="shared" si="291"/>
        <v>West</v>
      </c>
      <c r="D1864" s="4" t="str">
        <f t="shared" si="292"/>
        <v>Clothing</v>
      </c>
      <c r="E1864" s="1">
        <v>4065.32</v>
      </c>
      <c r="F1864" s="1">
        <v>10</v>
      </c>
      <c r="G1864" s="1">
        <v>16</v>
      </c>
      <c r="H1864">
        <v>1420.06</v>
      </c>
      <c r="I1864" s="10">
        <f t="shared" si="295"/>
        <v>0.34931075536489131</v>
      </c>
      <c r="J1864">
        <f t="shared" si="293"/>
        <v>2537.5954861821929</v>
      </c>
      <c r="K1864">
        <f t="shared" si="294"/>
        <v>2479230.7900000024</v>
      </c>
      <c r="L1864" t="s">
        <v>1474</v>
      </c>
      <c r="M1864" t="s">
        <v>3911</v>
      </c>
      <c r="N1864" s="1">
        <f t="shared" si="299"/>
        <v>718.03</v>
      </c>
      <c r="O1864" s="1">
        <f t="shared" si="296"/>
        <v>518.08361275088532</v>
      </c>
      <c r="P1864" s="1" t="str">
        <f t="shared" si="297"/>
        <v>09-2024</v>
      </c>
      <c r="T1864" s="1"/>
      <c r="U1864" s="1"/>
      <c r="V1864" s="1" t="s">
        <v>3911</v>
      </c>
      <c r="W1864" s="1"/>
      <c r="X1864" s="1" t="s">
        <v>1821</v>
      </c>
      <c r="Y1864" s="2" t="s">
        <v>3911</v>
      </c>
      <c r="Z1864" s="4" t="s">
        <v>1474</v>
      </c>
      <c r="AD1864" t="str">
        <f t="shared" si="298"/>
        <v/>
      </c>
    </row>
    <row r="1865" spans="1:30" ht="14.25">
      <c r="A1865" s="1" t="str">
        <f t="shared" si="290"/>
        <v>ed1590a8</v>
      </c>
      <c r="B1865" s="3">
        <v>45258</v>
      </c>
      <c r="C1865" s="2" t="str">
        <f t="shared" si="291"/>
        <v>East</v>
      </c>
      <c r="D1865" s="4" t="str">
        <f t="shared" si="292"/>
        <v>Furniture</v>
      </c>
      <c r="E1865" s="1">
        <v>2990.7</v>
      </c>
      <c r="F1865" s="1">
        <v>18</v>
      </c>
      <c r="G1865" s="1">
        <v>22</v>
      </c>
      <c r="H1865">
        <v>465.43</v>
      </c>
      <c r="I1865" s="10">
        <f t="shared" si="295"/>
        <v>0.15562577323034743</v>
      </c>
      <c r="J1865">
        <f t="shared" si="293"/>
        <v>2506.2477027027048</v>
      </c>
      <c r="K1865">
        <f t="shared" si="294"/>
        <v>2596472.620000002</v>
      </c>
      <c r="L1865" t="s">
        <v>1645</v>
      </c>
      <c r="M1865" t="s">
        <v>3912</v>
      </c>
      <c r="N1865" s="1">
        <f t="shared" si="299"/>
        <v>243.715</v>
      </c>
      <c r="O1865" s="1">
        <f t="shared" si="296"/>
        <v>524.30656862745093</v>
      </c>
      <c r="P1865" s="1" t="str">
        <f t="shared" si="297"/>
        <v>11-2023</v>
      </c>
      <c r="T1865" s="1"/>
      <c r="U1865" s="1"/>
      <c r="V1865" s="1" t="s">
        <v>3912</v>
      </c>
      <c r="W1865" s="1"/>
      <c r="X1865" s="1" t="s">
        <v>1822</v>
      </c>
      <c r="Y1865" s="6" t="s">
        <v>1798</v>
      </c>
      <c r="Z1865" s="4" t="s">
        <v>1645</v>
      </c>
      <c r="AD1865" t="str">
        <f t="shared" si="298"/>
        <v/>
      </c>
    </row>
    <row r="1866" spans="1:30" ht="14.25">
      <c r="A1866" s="1" t="str">
        <f t="shared" si="290"/>
        <v>2b4ea947</v>
      </c>
      <c r="B1866" s="3">
        <v>45364</v>
      </c>
      <c r="C1866" s="2" t="str">
        <f t="shared" si="291"/>
        <v>East</v>
      </c>
      <c r="D1866" s="4" t="str">
        <f t="shared" si="292"/>
        <v>Clothing</v>
      </c>
      <c r="E1866" s="1">
        <v>3836.43</v>
      </c>
      <c r="F1866" s="1">
        <v>15</v>
      </c>
      <c r="G1866" s="1">
        <v>26</v>
      </c>
      <c r="H1866">
        <v>1068.28</v>
      </c>
      <c r="I1866" s="10">
        <f t="shared" si="295"/>
        <v>0.27845679446777344</v>
      </c>
      <c r="J1866">
        <f t="shared" si="293"/>
        <v>2506.2477027027048</v>
      </c>
      <c r="K1866">
        <f t="shared" si="294"/>
        <v>2596472.620000002</v>
      </c>
      <c r="L1866" t="s">
        <v>1474</v>
      </c>
      <c r="M1866" t="s">
        <v>3912</v>
      </c>
      <c r="N1866" s="1">
        <f t="shared" si="299"/>
        <v>547.14</v>
      </c>
      <c r="O1866" s="1">
        <f t="shared" si="296"/>
        <v>518.08361275088532</v>
      </c>
      <c r="P1866" s="1" t="str">
        <f t="shared" si="297"/>
        <v>03-2024</v>
      </c>
      <c r="T1866" s="1"/>
      <c r="U1866" s="1"/>
      <c r="V1866" s="1" t="s">
        <v>3912</v>
      </c>
      <c r="W1866" s="1"/>
      <c r="X1866" s="1" t="s">
        <v>1823</v>
      </c>
      <c r="Y1866" s="6" t="s">
        <v>1798</v>
      </c>
      <c r="Z1866" s="4" t="s">
        <v>1474</v>
      </c>
      <c r="AD1866" t="str">
        <f t="shared" si="298"/>
        <v/>
      </c>
    </row>
    <row r="1867" spans="1:30" ht="14.25">
      <c r="A1867" s="1" t="str">
        <f t="shared" si="290"/>
        <v>5a906316</v>
      </c>
      <c r="B1867" s="3">
        <v>44910</v>
      </c>
      <c r="C1867" s="2" t="str">
        <f t="shared" si="291"/>
        <v>North</v>
      </c>
      <c r="D1867" s="4" t="str">
        <f t="shared" si="292"/>
        <v>Electronics</v>
      </c>
      <c r="E1867" s="1">
        <v>3400.26</v>
      </c>
      <c r="F1867" s="1">
        <v>46</v>
      </c>
      <c r="G1867" s="1">
        <v>18</v>
      </c>
      <c r="H1867">
        <v>1898.77</v>
      </c>
      <c r="I1867" s="10">
        <f t="shared" si="295"/>
        <v>0.55841906207172387</v>
      </c>
      <c r="J1867">
        <f t="shared" si="293"/>
        <v>2571.1423225152107</v>
      </c>
      <c r="K1867">
        <f t="shared" si="294"/>
        <v>2535146.3299999977</v>
      </c>
      <c r="L1867" t="s">
        <v>3915</v>
      </c>
      <c r="M1867" t="s">
        <v>3910</v>
      </c>
      <c r="N1867" s="1">
        <f t="shared" si="299"/>
        <v>958.38499999999999</v>
      </c>
      <c r="O1867" s="1">
        <f t="shared" si="296"/>
        <v>507.6997287299634</v>
      </c>
      <c r="P1867" s="1" t="str">
        <f t="shared" si="297"/>
        <v>12-2022</v>
      </c>
      <c r="T1867" s="1"/>
      <c r="U1867" s="1"/>
      <c r="V1867" s="1" t="s">
        <v>3910</v>
      </c>
      <c r="W1867" s="1"/>
      <c r="X1867" s="1" t="s">
        <v>1824</v>
      </c>
      <c r="Y1867" s="2" t="s">
        <v>3910</v>
      </c>
      <c r="Z1867" s="4" t="s">
        <v>1222</v>
      </c>
      <c r="AD1867" t="str">
        <f t="shared" si="298"/>
        <v/>
      </c>
    </row>
    <row r="1868" spans="1:30" ht="14.25">
      <c r="A1868" s="1" t="str">
        <f t="shared" si="290"/>
        <v>86e89429</v>
      </c>
      <c r="B1868" s="3">
        <v>45362</v>
      </c>
      <c r="C1868" s="2" t="str">
        <f t="shared" si="291"/>
        <v>South</v>
      </c>
      <c r="D1868" s="4" t="str">
        <f t="shared" si="292"/>
        <v>Sports</v>
      </c>
      <c r="E1868" s="1">
        <v>583.87</v>
      </c>
      <c r="F1868" s="1">
        <v>21</v>
      </c>
      <c r="G1868" s="1">
        <v>12</v>
      </c>
      <c r="H1868">
        <v>1619</v>
      </c>
      <c r="I1868" s="10">
        <f t="shared" si="295"/>
        <v>2.7728775241063937</v>
      </c>
      <c r="J1868">
        <f t="shared" si="293"/>
        <v>2496.4375124875119</v>
      </c>
      <c r="K1868">
        <f t="shared" si="294"/>
        <v>2498933.9499999993</v>
      </c>
      <c r="L1868" t="s">
        <v>3914</v>
      </c>
      <c r="M1868" t="s">
        <v>3913</v>
      </c>
      <c r="N1868" s="1">
        <f t="shared" si="299"/>
        <v>815.5</v>
      </c>
      <c r="O1868" s="1">
        <f t="shared" si="296"/>
        <v>516.19997471554962</v>
      </c>
      <c r="P1868" s="1" t="str">
        <f t="shared" si="297"/>
        <v>03-2024</v>
      </c>
      <c r="T1868" s="1"/>
      <c r="U1868" s="1"/>
      <c r="V1868" s="1" t="s">
        <v>3913</v>
      </c>
      <c r="W1868" s="1"/>
      <c r="X1868" s="1" t="s">
        <v>1825</v>
      </c>
      <c r="Y1868" s="2" t="s">
        <v>3913</v>
      </c>
      <c r="Z1868" s="4" t="s">
        <v>3914</v>
      </c>
      <c r="AD1868" t="str">
        <f t="shared" si="298"/>
        <v/>
      </c>
    </row>
    <row r="1869" spans="1:30" ht="14.25">
      <c r="A1869" s="1" t="str">
        <f t="shared" si="290"/>
        <v>281d5700</v>
      </c>
      <c r="B1869" s="3">
        <v>45108</v>
      </c>
      <c r="C1869" s="2" t="str">
        <f t="shared" si="291"/>
        <v>North</v>
      </c>
      <c r="D1869" s="4" t="str">
        <f t="shared" si="292"/>
        <v>Clothing</v>
      </c>
      <c r="E1869" s="1">
        <v>676.34</v>
      </c>
      <c r="F1869" s="1">
        <v>9</v>
      </c>
      <c r="G1869" s="1">
        <v>25</v>
      </c>
      <c r="H1869">
        <v>748.39</v>
      </c>
      <c r="I1869" s="10">
        <f t="shared" si="295"/>
        <v>1.1065292604311441</v>
      </c>
      <c r="J1869">
        <f t="shared" si="293"/>
        <v>2571.1423225152107</v>
      </c>
      <c r="K1869">
        <f t="shared" si="294"/>
        <v>2535146.3299999977</v>
      </c>
      <c r="L1869" t="s">
        <v>1474</v>
      </c>
      <c r="M1869" t="s">
        <v>3910</v>
      </c>
      <c r="N1869" s="1">
        <f t="shared" si="299"/>
        <v>386.69499999999999</v>
      </c>
      <c r="O1869" s="1">
        <f t="shared" si="296"/>
        <v>518.08361275088532</v>
      </c>
      <c r="P1869" s="1" t="str">
        <f t="shared" si="297"/>
        <v>07-2023</v>
      </c>
      <c r="T1869" s="1"/>
      <c r="U1869" s="1"/>
      <c r="V1869" s="1" t="s">
        <v>3910</v>
      </c>
      <c r="W1869" s="1"/>
      <c r="X1869" s="1" t="s">
        <v>1826</v>
      </c>
      <c r="Y1869" s="2" t="s">
        <v>3910</v>
      </c>
      <c r="Z1869" s="4" t="s">
        <v>1474</v>
      </c>
      <c r="AD1869" t="str">
        <f t="shared" si="298"/>
        <v/>
      </c>
    </row>
    <row r="1870" spans="1:30" ht="14.25">
      <c r="A1870" s="1" t="str">
        <f t="shared" si="290"/>
        <v>6a3f07aa</v>
      </c>
      <c r="B1870" s="3">
        <v>44896</v>
      </c>
      <c r="C1870" s="2" t="str">
        <f t="shared" si="291"/>
        <v>East</v>
      </c>
      <c r="D1870" s="4" t="str">
        <f t="shared" si="292"/>
        <v>Clothing</v>
      </c>
      <c r="E1870" s="1">
        <v>2614.71</v>
      </c>
      <c r="F1870" s="1">
        <v>37</v>
      </c>
      <c r="G1870" s="1">
        <v>35</v>
      </c>
      <c r="H1870">
        <v>1970.59</v>
      </c>
      <c r="I1870" s="10">
        <f t="shared" si="295"/>
        <v>0.75365528108279689</v>
      </c>
      <c r="J1870">
        <f t="shared" si="293"/>
        <v>2506.2477027027048</v>
      </c>
      <c r="K1870">
        <f t="shared" si="294"/>
        <v>2596472.620000002</v>
      </c>
      <c r="L1870" t="s">
        <v>1474</v>
      </c>
      <c r="M1870" t="s">
        <v>3912</v>
      </c>
      <c r="N1870" s="1">
        <f t="shared" si="299"/>
        <v>1002.795</v>
      </c>
      <c r="O1870" s="1">
        <f t="shared" si="296"/>
        <v>518.08361275088532</v>
      </c>
      <c r="P1870" s="1" t="str">
        <f t="shared" si="297"/>
        <v>12-2022</v>
      </c>
      <c r="T1870" s="1"/>
      <c r="U1870" s="1"/>
      <c r="V1870" s="1" t="s">
        <v>3912</v>
      </c>
      <c r="W1870" s="1"/>
      <c r="X1870" s="1" t="s">
        <v>1827</v>
      </c>
      <c r="Y1870" s="6" t="s">
        <v>1798</v>
      </c>
      <c r="Z1870" s="4" t="s">
        <v>1474</v>
      </c>
      <c r="AD1870" t="str">
        <f t="shared" si="298"/>
        <v/>
      </c>
    </row>
    <row r="1871" spans="1:30" ht="14.25">
      <c r="A1871" s="1" t="str">
        <f t="shared" si="290"/>
        <v>fbb858ca</v>
      </c>
      <c r="B1871" s="3">
        <v>45042</v>
      </c>
      <c r="C1871" s="2" t="str">
        <f t="shared" si="291"/>
        <v>West</v>
      </c>
      <c r="D1871" s="4" t="str">
        <f t="shared" si="292"/>
        <v>Sports</v>
      </c>
      <c r="E1871" s="1">
        <v>4299.97</v>
      </c>
      <c r="F1871" s="1">
        <v>38</v>
      </c>
      <c r="G1871" s="1">
        <v>41</v>
      </c>
      <c r="H1871">
        <v>1565.48</v>
      </c>
      <c r="I1871" s="10">
        <f t="shared" si="295"/>
        <v>0.3640676562859741</v>
      </c>
      <c r="J1871">
        <f t="shared" si="293"/>
        <v>2537.5954861821929</v>
      </c>
      <c r="K1871">
        <f t="shared" si="294"/>
        <v>2479230.7900000024</v>
      </c>
      <c r="L1871" t="s">
        <v>3914</v>
      </c>
      <c r="M1871" t="s">
        <v>3911</v>
      </c>
      <c r="N1871" s="1">
        <f t="shared" si="299"/>
        <v>803.24</v>
      </c>
      <c r="O1871" s="1">
        <f t="shared" si="296"/>
        <v>516.19997471554962</v>
      </c>
      <c r="P1871" s="1" t="str">
        <f t="shared" si="297"/>
        <v>04-2023</v>
      </c>
      <c r="T1871" s="1"/>
      <c r="U1871" s="1"/>
      <c r="V1871" s="1" t="s">
        <v>3911</v>
      </c>
      <c r="W1871" s="1"/>
      <c r="X1871" s="1" t="s">
        <v>1828</v>
      </c>
      <c r="Y1871" s="2" t="s">
        <v>3911</v>
      </c>
      <c r="Z1871" s="4" t="s">
        <v>3914</v>
      </c>
      <c r="AD1871" t="str">
        <f t="shared" si="298"/>
        <v/>
      </c>
    </row>
    <row r="1872" spans="1:30" ht="14.25">
      <c r="A1872" s="1" t="str">
        <f t="shared" si="290"/>
        <v>9b865f9b</v>
      </c>
      <c r="B1872" s="3">
        <v>45460</v>
      </c>
      <c r="C1872" s="2" t="str">
        <f t="shared" si="291"/>
        <v>East</v>
      </c>
      <c r="D1872" s="4" t="str">
        <f t="shared" si="292"/>
        <v>Clothing</v>
      </c>
      <c r="E1872" s="1">
        <v>1675.08</v>
      </c>
      <c r="F1872" s="1">
        <v>12</v>
      </c>
      <c r="G1872" s="1">
        <v>4</v>
      </c>
      <c r="H1872">
        <v>1487.59</v>
      </c>
      <c r="I1872" s="10">
        <f t="shared" si="295"/>
        <v>0.88807101750364159</v>
      </c>
      <c r="J1872">
        <f t="shared" si="293"/>
        <v>2506.2477027027048</v>
      </c>
      <c r="K1872">
        <f t="shared" si="294"/>
        <v>2596472.620000002</v>
      </c>
      <c r="L1872" t="s">
        <v>1474</v>
      </c>
      <c r="M1872" t="s">
        <v>3912</v>
      </c>
      <c r="N1872" s="1">
        <f t="shared" si="299"/>
        <v>745.79499999999996</v>
      </c>
      <c r="O1872" s="1">
        <f t="shared" si="296"/>
        <v>518.08361275088532</v>
      </c>
      <c r="P1872" s="1" t="str">
        <f t="shared" si="297"/>
        <v>06-2024</v>
      </c>
      <c r="T1872" s="1"/>
      <c r="U1872" s="1"/>
      <c r="V1872" s="1" t="s">
        <v>3912</v>
      </c>
      <c r="W1872" s="1"/>
      <c r="X1872" s="1" t="s">
        <v>1829</v>
      </c>
      <c r="Y1872" s="6" t="s">
        <v>1798</v>
      </c>
      <c r="Z1872" s="4" t="s">
        <v>1474</v>
      </c>
      <c r="AD1872" t="str">
        <f t="shared" si="298"/>
        <v/>
      </c>
    </row>
    <row r="1873" spans="1:30" ht="14.25">
      <c r="A1873" s="1" t="str">
        <f t="shared" si="290"/>
        <v>3a92721f</v>
      </c>
      <c r="B1873" s="3">
        <v>45408</v>
      </c>
      <c r="C1873" s="2" t="str">
        <f t="shared" si="291"/>
        <v>East</v>
      </c>
      <c r="D1873" s="4" t="str">
        <f t="shared" si="292"/>
        <v>Sports</v>
      </c>
      <c r="E1873" s="1">
        <v>1784.61</v>
      </c>
      <c r="F1873" s="1">
        <v>49</v>
      </c>
      <c r="G1873" s="1">
        <v>31</v>
      </c>
      <c r="H1873">
        <v>1742.97</v>
      </c>
      <c r="I1873" s="10">
        <f t="shared" si="295"/>
        <v>0.97666717097853317</v>
      </c>
      <c r="J1873">
        <f t="shared" si="293"/>
        <v>2506.2477027027048</v>
      </c>
      <c r="K1873">
        <f t="shared" si="294"/>
        <v>2596472.620000002</v>
      </c>
      <c r="L1873" t="s">
        <v>3914</v>
      </c>
      <c r="M1873" t="s">
        <v>3912</v>
      </c>
      <c r="N1873" s="1">
        <f t="shared" si="299"/>
        <v>886.98500000000001</v>
      </c>
      <c r="O1873" s="1">
        <f t="shared" si="296"/>
        <v>516.19997471554962</v>
      </c>
      <c r="P1873" s="1" t="str">
        <f t="shared" si="297"/>
        <v>04-2024</v>
      </c>
      <c r="T1873" s="1"/>
      <c r="U1873" s="1"/>
      <c r="V1873" s="1" t="s">
        <v>3912</v>
      </c>
      <c r="W1873" s="1"/>
      <c r="X1873" s="1" t="s">
        <v>1830</v>
      </c>
      <c r="Y1873" s="6" t="s">
        <v>1798</v>
      </c>
      <c r="Z1873" s="4" t="s">
        <v>3914</v>
      </c>
      <c r="AD1873" t="str">
        <f t="shared" si="298"/>
        <v/>
      </c>
    </row>
    <row r="1874" spans="1:30" ht="14.25">
      <c r="A1874" s="1" t="str">
        <f t="shared" si="290"/>
        <v>99242157</v>
      </c>
      <c r="B1874" s="3">
        <v>44930</v>
      </c>
      <c r="C1874" s="2" t="str">
        <f t="shared" si="291"/>
        <v>East</v>
      </c>
      <c r="D1874" s="4" t="str">
        <f t="shared" si="292"/>
        <v>Electronics</v>
      </c>
      <c r="E1874" s="1">
        <v>4962.9799999999996</v>
      </c>
      <c r="F1874" s="1">
        <v>37</v>
      </c>
      <c r="G1874" s="1">
        <v>39</v>
      </c>
      <c r="H1874">
        <v>28.24</v>
      </c>
      <c r="I1874" s="10">
        <f t="shared" si="295"/>
        <v>5.6901297204502137E-3</v>
      </c>
      <c r="J1874">
        <f t="shared" si="293"/>
        <v>2506.2477027027048</v>
      </c>
      <c r="K1874">
        <f t="shared" si="294"/>
        <v>2596472.620000002</v>
      </c>
      <c r="L1874" t="s">
        <v>3915</v>
      </c>
      <c r="M1874" t="s">
        <v>3912</v>
      </c>
      <c r="N1874" s="1">
        <f t="shared" si="299"/>
        <v>33.619999999999997</v>
      </c>
      <c r="O1874" s="1">
        <f t="shared" si="296"/>
        <v>507.6997287299634</v>
      </c>
      <c r="P1874" s="1" t="str">
        <f t="shared" si="297"/>
        <v>01-2023</v>
      </c>
      <c r="T1874" s="1"/>
      <c r="U1874" s="1"/>
      <c r="V1874" s="1" t="s">
        <v>3912</v>
      </c>
      <c r="W1874" s="1"/>
      <c r="X1874" s="1">
        <v>99242157</v>
      </c>
      <c r="Y1874" s="6" t="s">
        <v>1798</v>
      </c>
      <c r="Z1874" s="4" t="s">
        <v>1222</v>
      </c>
      <c r="AD1874" t="str">
        <f t="shared" si="298"/>
        <v/>
      </c>
    </row>
    <row r="1875" spans="1:30" ht="14.25">
      <c r="A1875" s="1" t="str">
        <f t="shared" si="290"/>
        <v>dcd05a93</v>
      </c>
      <c r="B1875" s="3">
        <v>45028</v>
      </c>
      <c r="C1875" s="2" t="str">
        <f t="shared" si="291"/>
        <v>East</v>
      </c>
      <c r="D1875" s="4" t="str">
        <f t="shared" si="292"/>
        <v>Clothing</v>
      </c>
      <c r="E1875" s="1">
        <v>3621.7</v>
      </c>
      <c r="F1875" s="1">
        <v>48</v>
      </c>
      <c r="G1875" s="1">
        <v>9</v>
      </c>
      <c r="H1875">
        <v>1625.03</v>
      </c>
      <c r="I1875" s="10">
        <f t="shared" si="295"/>
        <v>0.4486926029212801</v>
      </c>
      <c r="J1875">
        <f t="shared" si="293"/>
        <v>2506.2477027027048</v>
      </c>
      <c r="K1875">
        <f t="shared" si="294"/>
        <v>2596472.620000002</v>
      </c>
      <c r="L1875" t="s">
        <v>1474</v>
      </c>
      <c r="M1875" t="s">
        <v>3912</v>
      </c>
      <c r="N1875" s="1">
        <f t="shared" si="299"/>
        <v>817.01499999999999</v>
      </c>
      <c r="O1875" s="1">
        <f t="shared" si="296"/>
        <v>518.08361275088532</v>
      </c>
      <c r="P1875" s="1" t="str">
        <f t="shared" si="297"/>
        <v>04-2023</v>
      </c>
      <c r="T1875" s="1"/>
      <c r="U1875" s="1"/>
      <c r="V1875" s="1" t="s">
        <v>3912</v>
      </c>
      <c r="W1875" s="1"/>
      <c r="X1875" s="1" t="s">
        <v>1831</v>
      </c>
      <c r="Y1875" s="6" t="s">
        <v>1798</v>
      </c>
      <c r="Z1875" s="4" t="s">
        <v>1474</v>
      </c>
      <c r="AD1875" t="str">
        <f t="shared" si="298"/>
        <v/>
      </c>
    </row>
    <row r="1876" spans="1:30" ht="14.25">
      <c r="A1876" s="1" t="str">
        <f t="shared" si="290"/>
        <v>bff25437</v>
      </c>
      <c r="B1876" s="3">
        <v>45052</v>
      </c>
      <c r="C1876" s="2" t="str">
        <f t="shared" si="291"/>
        <v>East</v>
      </c>
      <c r="D1876" s="4" t="str">
        <f t="shared" si="292"/>
        <v>Furniture</v>
      </c>
      <c r="E1876" s="1">
        <v>1446.63</v>
      </c>
      <c r="F1876" s="1">
        <v>7</v>
      </c>
      <c r="G1876" s="1">
        <v>27</v>
      </c>
      <c r="H1876">
        <v>388.57</v>
      </c>
      <c r="I1876" s="10">
        <f t="shared" si="295"/>
        <v>0.26860358211844076</v>
      </c>
      <c r="J1876">
        <f t="shared" si="293"/>
        <v>2506.2477027027048</v>
      </c>
      <c r="K1876">
        <f t="shared" si="294"/>
        <v>2596472.620000002</v>
      </c>
      <c r="L1876" t="s">
        <v>1645</v>
      </c>
      <c r="M1876" t="s">
        <v>3912</v>
      </c>
      <c r="N1876" s="1">
        <f t="shared" si="299"/>
        <v>207.785</v>
      </c>
      <c r="O1876" s="1">
        <f t="shared" si="296"/>
        <v>524.30656862745093</v>
      </c>
      <c r="P1876" s="1" t="str">
        <f t="shared" si="297"/>
        <v>05-2023</v>
      </c>
      <c r="T1876" s="1"/>
      <c r="U1876" s="1"/>
      <c r="V1876" s="1" t="s">
        <v>3912</v>
      </c>
      <c r="W1876" s="1"/>
      <c r="X1876" s="1" t="s">
        <v>1832</v>
      </c>
      <c r="Y1876" s="6" t="s">
        <v>1798</v>
      </c>
      <c r="Z1876" s="4" t="s">
        <v>1645</v>
      </c>
      <c r="AD1876" t="str">
        <f t="shared" si="298"/>
        <v/>
      </c>
    </row>
    <row r="1877" spans="1:30" ht="14.25">
      <c r="A1877" s="1" t="str">
        <f t="shared" si="290"/>
        <v>78000dca</v>
      </c>
      <c r="B1877" s="3">
        <v>44904</v>
      </c>
      <c r="C1877" s="2" t="str">
        <f t="shared" si="291"/>
        <v>East</v>
      </c>
      <c r="D1877" s="4" t="str">
        <f t="shared" si="292"/>
        <v>Electronics</v>
      </c>
      <c r="E1877" s="1">
        <v>2668.02</v>
      </c>
      <c r="F1877" s="1">
        <v>50</v>
      </c>
      <c r="G1877" s="1">
        <v>1</v>
      </c>
      <c r="H1877">
        <v>1175.3599999999999</v>
      </c>
      <c r="I1877" s="10">
        <f t="shared" si="295"/>
        <v>0.4405364277629103</v>
      </c>
      <c r="J1877">
        <f t="shared" si="293"/>
        <v>2506.2477027027048</v>
      </c>
      <c r="K1877">
        <f t="shared" si="294"/>
        <v>2596472.620000002</v>
      </c>
      <c r="L1877" t="s">
        <v>3915</v>
      </c>
      <c r="M1877" t="s">
        <v>3912</v>
      </c>
      <c r="N1877" s="1">
        <f t="shared" si="299"/>
        <v>588.17999999999995</v>
      </c>
      <c r="O1877" s="1">
        <f t="shared" si="296"/>
        <v>507.6997287299634</v>
      </c>
      <c r="P1877" s="1" t="str">
        <f t="shared" si="297"/>
        <v>12-2022</v>
      </c>
      <c r="T1877" s="1"/>
      <c r="U1877" s="1"/>
      <c r="V1877" s="1" t="s">
        <v>3912</v>
      </c>
      <c r="W1877" s="1"/>
      <c r="X1877" s="1" t="s">
        <v>1833</v>
      </c>
      <c r="Y1877" s="6" t="s">
        <v>1798</v>
      </c>
      <c r="Z1877" s="4" t="s">
        <v>1222</v>
      </c>
      <c r="AD1877" t="str">
        <f t="shared" si="298"/>
        <v/>
      </c>
    </row>
    <row r="1878" spans="1:30" ht="14.25">
      <c r="A1878" s="1" t="str">
        <f t="shared" si="290"/>
        <v>ae6aaf85</v>
      </c>
      <c r="B1878" s="3">
        <v>45458</v>
      </c>
      <c r="C1878" s="2" t="str">
        <f t="shared" si="291"/>
        <v>East</v>
      </c>
      <c r="D1878" s="4" t="str">
        <f t="shared" si="292"/>
        <v>Furniture</v>
      </c>
      <c r="E1878" s="1">
        <v>2826.06</v>
      </c>
      <c r="F1878" s="1">
        <v>30</v>
      </c>
      <c r="G1878" s="1">
        <v>39</v>
      </c>
      <c r="H1878">
        <v>939.84</v>
      </c>
      <c r="I1878" s="10">
        <f t="shared" si="295"/>
        <v>0.33256194136005607</v>
      </c>
      <c r="J1878">
        <f t="shared" si="293"/>
        <v>2506.2477027027048</v>
      </c>
      <c r="K1878">
        <f t="shared" si="294"/>
        <v>2596472.620000002</v>
      </c>
      <c r="L1878" t="s">
        <v>1645</v>
      </c>
      <c r="M1878" t="s">
        <v>3912</v>
      </c>
      <c r="N1878" s="1">
        <f t="shared" si="299"/>
        <v>489.42</v>
      </c>
      <c r="O1878" s="1">
        <f t="shared" si="296"/>
        <v>524.30656862745093</v>
      </c>
      <c r="P1878" s="1" t="str">
        <f t="shared" si="297"/>
        <v>06-2024</v>
      </c>
      <c r="T1878" s="1"/>
      <c r="U1878" s="1"/>
      <c r="V1878" s="1" t="s">
        <v>3912</v>
      </c>
      <c r="W1878" s="1"/>
      <c r="X1878" s="1" t="s">
        <v>1834</v>
      </c>
      <c r="Y1878" s="6" t="s">
        <v>1798</v>
      </c>
      <c r="Z1878" s="4" t="s">
        <v>1645</v>
      </c>
      <c r="AD1878" t="str">
        <f t="shared" si="298"/>
        <v/>
      </c>
    </row>
    <row r="1879" spans="1:30" ht="14.25">
      <c r="A1879" s="1" t="str">
        <f t="shared" si="290"/>
        <v>196c8175</v>
      </c>
      <c r="B1879" s="3">
        <v>45189</v>
      </c>
      <c r="C1879" s="2" t="str">
        <f t="shared" si="291"/>
        <v>East</v>
      </c>
      <c r="D1879" s="4" t="str">
        <f t="shared" si="292"/>
        <v>Groceries</v>
      </c>
      <c r="E1879" s="1">
        <v>4697.12</v>
      </c>
      <c r="F1879" s="1">
        <v>46</v>
      </c>
      <c r="G1879" s="1">
        <v>6</v>
      </c>
      <c r="H1879">
        <v>854.48</v>
      </c>
      <c r="I1879" s="10">
        <f t="shared" si="295"/>
        <v>0.18191572708383011</v>
      </c>
      <c r="J1879">
        <f t="shared" si="293"/>
        <v>2506.2477027027048</v>
      </c>
      <c r="K1879">
        <f t="shared" si="294"/>
        <v>2596472.620000002</v>
      </c>
      <c r="L1879" t="s">
        <v>88</v>
      </c>
      <c r="M1879" t="s">
        <v>3912</v>
      </c>
      <c r="N1879" s="1">
        <f t="shared" si="299"/>
        <v>430.24</v>
      </c>
      <c r="O1879" s="1">
        <f t="shared" si="296"/>
        <v>515.36624489795861</v>
      </c>
      <c r="P1879" s="1" t="str">
        <f t="shared" si="297"/>
        <v>09-2023</v>
      </c>
      <c r="T1879" s="1"/>
      <c r="U1879" s="1"/>
      <c r="V1879" s="1" t="s">
        <v>3912</v>
      </c>
      <c r="W1879" s="1"/>
      <c r="X1879" s="1" t="s">
        <v>1835</v>
      </c>
      <c r="Y1879" s="6" t="s">
        <v>1798</v>
      </c>
      <c r="Z1879" s="4" t="s">
        <v>88</v>
      </c>
      <c r="AD1879" t="str">
        <f t="shared" si="298"/>
        <v/>
      </c>
    </row>
    <row r="1880" spans="1:30" ht="14.25">
      <c r="A1880" s="1" t="str">
        <f t="shared" si="290"/>
        <v>1bd29ac1</v>
      </c>
      <c r="B1880" s="3">
        <v>45040</v>
      </c>
      <c r="C1880" s="2" t="str">
        <f t="shared" si="291"/>
        <v>East</v>
      </c>
      <c r="D1880" s="4" t="str">
        <f t="shared" si="292"/>
        <v>Sports</v>
      </c>
      <c r="E1880" s="1">
        <v>3339.63</v>
      </c>
      <c r="F1880" s="1">
        <v>2</v>
      </c>
      <c r="G1880" s="1">
        <v>4</v>
      </c>
      <c r="H1880">
        <v>932.24</v>
      </c>
      <c r="I1880" s="10">
        <f t="shared" si="295"/>
        <v>0.27914469566987959</v>
      </c>
      <c r="J1880">
        <f t="shared" si="293"/>
        <v>2506.2477027027048</v>
      </c>
      <c r="K1880">
        <f t="shared" si="294"/>
        <v>2596472.620000002</v>
      </c>
      <c r="L1880" t="s">
        <v>3914</v>
      </c>
      <c r="M1880" t="s">
        <v>3912</v>
      </c>
      <c r="N1880" s="1">
        <f t="shared" si="299"/>
        <v>468.12</v>
      </c>
      <c r="O1880" s="1">
        <f t="shared" si="296"/>
        <v>516.19997471554962</v>
      </c>
      <c r="P1880" s="1" t="str">
        <f t="shared" si="297"/>
        <v>04-2023</v>
      </c>
      <c r="T1880" s="1"/>
      <c r="U1880" s="1"/>
      <c r="V1880" s="1" t="s">
        <v>3912</v>
      </c>
      <c r="W1880" s="1"/>
      <c r="X1880" s="1" t="s">
        <v>1836</v>
      </c>
      <c r="Y1880" s="6" t="s">
        <v>1798</v>
      </c>
      <c r="Z1880" s="4" t="s">
        <v>3914</v>
      </c>
      <c r="AD1880" t="str">
        <f t="shared" si="298"/>
        <v/>
      </c>
    </row>
    <row r="1881" spans="1:30" ht="14.25">
      <c r="A1881" s="1" t="str">
        <f t="shared" si="290"/>
        <v>746678ba</v>
      </c>
      <c r="B1881" s="3">
        <v>44927</v>
      </c>
      <c r="C1881" s="2" t="str">
        <f t="shared" si="291"/>
        <v>North</v>
      </c>
      <c r="D1881" s="4" t="str">
        <f t="shared" si="292"/>
        <v>Furniture</v>
      </c>
      <c r="E1881" s="1">
        <v>1739.32</v>
      </c>
      <c r="F1881" s="1">
        <v>40</v>
      </c>
      <c r="G1881" s="1">
        <v>49</v>
      </c>
      <c r="H1881">
        <v>334.98</v>
      </c>
      <c r="I1881" s="10">
        <f t="shared" si="295"/>
        <v>0.19259250741669159</v>
      </c>
      <c r="J1881">
        <f t="shared" si="293"/>
        <v>2571.1423225152107</v>
      </c>
      <c r="K1881">
        <f t="shared" si="294"/>
        <v>2535146.3299999977</v>
      </c>
      <c r="L1881" t="s">
        <v>1645</v>
      </c>
      <c r="M1881" t="s">
        <v>3910</v>
      </c>
      <c r="N1881" s="1">
        <f t="shared" si="299"/>
        <v>191.99</v>
      </c>
      <c r="O1881" s="1">
        <f t="shared" si="296"/>
        <v>524.30656862745093</v>
      </c>
      <c r="P1881" s="1" t="str">
        <f t="shared" si="297"/>
        <v>01-2023</v>
      </c>
      <c r="T1881" s="1"/>
      <c r="U1881" s="1"/>
      <c r="V1881" s="1" t="s">
        <v>3910</v>
      </c>
      <c r="W1881" s="1"/>
      <c r="X1881" s="1" t="s">
        <v>1837</v>
      </c>
      <c r="Y1881" s="2" t="s">
        <v>3910</v>
      </c>
      <c r="Z1881" s="4" t="s">
        <v>1645</v>
      </c>
      <c r="AD1881" t="str">
        <f t="shared" si="298"/>
        <v/>
      </c>
    </row>
    <row r="1882" spans="1:30" ht="14.25">
      <c r="A1882" s="1" t="str">
        <f t="shared" si="290"/>
        <v>221b1aac</v>
      </c>
      <c r="B1882" s="3">
        <v>45017</v>
      </c>
      <c r="C1882" s="2" t="str">
        <f t="shared" si="291"/>
        <v>East</v>
      </c>
      <c r="D1882" s="4" t="str">
        <f t="shared" si="292"/>
        <v>Sports</v>
      </c>
      <c r="E1882" s="1">
        <v>4108.95</v>
      </c>
      <c r="F1882" s="1">
        <v>41</v>
      </c>
      <c r="G1882" s="1">
        <v>15</v>
      </c>
      <c r="H1882">
        <v>1509.89</v>
      </c>
      <c r="I1882" s="10">
        <f t="shared" si="295"/>
        <v>0.3674637072731477</v>
      </c>
      <c r="J1882">
        <f t="shared" si="293"/>
        <v>2506.2477027027048</v>
      </c>
      <c r="K1882">
        <f t="shared" si="294"/>
        <v>2596472.620000002</v>
      </c>
      <c r="L1882" t="s">
        <v>3914</v>
      </c>
      <c r="M1882" t="s">
        <v>3912</v>
      </c>
      <c r="N1882" s="1">
        <f t="shared" si="299"/>
        <v>762.44500000000005</v>
      </c>
      <c r="O1882" s="1">
        <f t="shared" si="296"/>
        <v>516.19997471554962</v>
      </c>
      <c r="P1882" s="1" t="str">
        <f t="shared" si="297"/>
        <v>04-2023</v>
      </c>
      <c r="T1882" s="1"/>
      <c r="U1882" s="1"/>
      <c r="V1882" s="1" t="s">
        <v>3912</v>
      </c>
      <c r="W1882" s="1"/>
      <c r="X1882" s="1" t="s">
        <v>1838</v>
      </c>
      <c r="Y1882" s="6" t="s">
        <v>1798</v>
      </c>
      <c r="Z1882" s="4" t="s">
        <v>3914</v>
      </c>
      <c r="AD1882" t="str">
        <f t="shared" si="298"/>
        <v/>
      </c>
    </row>
    <row r="1883" spans="1:30" ht="14.25">
      <c r="A1883" s="1" t="str">
        <f t="shared" si="290"/>
        <v>d3076315</v>
      </c>
      <c r="B1883" s="3">
        <v>44994</v>
      </c>
      <c r="C1883" s="2" t="str">
        <f t="shared" si="291"/>
        <v>West</v>
      </c>
      <c r="D1883" s="4" t="str">
        <f t="shared" si="292"/>
        <v>Furniture</v>
      </c>
      <c r="E1883" s="1">
        <v>4915.5</v>
      </c>
      <c r="F1883" s="1">
        <v>30</v>
      </c>
      <c r="G1883" s="1">
        <v>27</v>
      </c>
      <c r="H1883">
        <v>1802.19</v>
      </c>
      <c r="I1883" s="10">
        <f t="shared" si="295"/>
        <v>0.36663411657003359</v>
      </c>
      <c r="J1883">
        <f t="shared" si="293"/>
        <v>2537.5954861821929</v>
      </c>
      <c r="K1883">
        <f t="shared" si="294"/>
        <v>2479230.7900000024</v>
      </c>
      <c r="L1883" t="s">
        <v>1645</v>
      </c>
      <c r="M1883" t="s">
        <v>3911</v>
      </c>
      <c r="N1883" s="1">
        <f t="shared" si="299"/>
        <v>914.59500000000003</v>
      </c>
      <c r="O1883" s="1">
        <f t="shared" si="296"/>
        <v>524.30656862745093</v>
      </c>
      <c r="P1883" s="1" t="str">
        <f t="shared" si="297"/>
        <v>03-2023</v>
      </c>
      <c r="T1883" s="1"/>
      <c r="U1883" s="1"/>
      <c r="V1883" s="1" t="s">
        <v>3911</v>
      </c>
      <c r="W1883" s="1"/>
      <c r="X1883" s="1" t="s">
        <v>1839</v>
      </c>
      <c r="Y1883" s="2" t="s">
        <v>3911</v>
      </c>
      <c r="Z1883" s="4" t="s">
        <v>1645</v>
      </c>
      <c r="AD1883" t="str">
        <f t="shared" si="298"/>
        <v/>
      </c>
    </row>
    <row r="1884" spans="1:30" ht="14.25">
      <c r="A1884" s="1" t="str">
        <f t="shared" si="290"/>
        <v>f582362e</v>
      </c>
      <c r="B1884" s="3">
        <v>45428</v>
      </c>
      <c r="C1884" s="2" t="str">
        <f t="shared" si="291"/>
        <v>South</v>
      </c>
      <c r="D1884" s="4" t="str">
        <f t="shared" si="292"/>
        <v>Groceries</v>
      </c>
      <c r="E1884" s="1">
        <v>3608.25</v>
      </c>
      <c r="F1884" s="1">
        <v>37</v>
      </c>
      <c r="G1884" s="1">
        <v>31</v>
      </c>
      <c r="H1884">
        <v>1004.92</v>
      </c>
      <c r="I1884" s="10">
        <f t="shared" si="295"/>
        <v>0.27850620106699925</v>
      </c>
      <c r="J1884">
        <f t="shared" si="293"/>
        <v>2496.4375124875119</v>
      </c>
      <c r="K1884">
        <f t="shared" si="294"/>
        <v>2498933.9499999993</v>
      </c>
      <c r="L1884" t="s">
        <v>88</v>
      </c>
      <c r="M1884" t="s">
        <v>3913</v>
      </c>
      <c r="N1884" s="1">
        <f t="shared" si="299"/>
        <v>517.96</v>
      </c>
      <c r="O1884" s="1">
        <f t="shared" si="296"/>
        <v>515.36624489795861</v>
      </c>
      <c r="P1884" s="1" t="str">
        <f t="shared" si="297"/>
        <v>05-2024</v>
      </c>
      <c r="T1884" s="1"/>
      <c r="U1884" s="1"/>
      <c r="V1884" s="1" t="s">
        <v>3913</v>
      </c>
      <c r="W1884" s="1"/>
      <c r="X1884" s="1" t="s">
        <v>1840</v>
      </c>
      <c r="Y1884" s="2" t="s">
        <v>3913</v>
      </c>
      <c r="Z1884" s="4" t="s">
        <v>88</v>
      </c>
      <c r="AD1884" t="str">
        <f t="shared" si="298"/>
        <v/>
      </c>
    </row>
    <row r="1885" spans="1:30" ht="14.25">
      <c r="A1885" s="1" t="str">
        <f t="shared" si="290"/>
        <v>4bbbe866</v>
      </c>
      <c r="B1885" s="3">
        <v>45093</v>
      </c>
      <c r="C1885" s="2" t="str">
        <f t="shared" si="291"/>
        <v>East</v>
      </c>
      <c r="D1885" s="4" t="str">
        <f t="shared" si="292"/>
        <v>Clothing</v>
      </c>
      <c r="E1885" s="1">
        <v>2941.99</v>
      </c>
      <c r="F1885" s="1">
        <v>46</v>
      </c>
      <c r="G1885" s="1">
        <v>37</v>
      </c>
      <c r="H1885">
        <v>399.22</v>
      </c>
      <c r="I1885" s="10">
        <f t="shared" si="295"/>
        <v>0.13569726613618674</v>
      </c>
      <c r="J1885">
        <f t="shared" si="293"/>
        <v>2506.2477027027048</v>
      </c>
      <c r="K1885">
        <f t="shared" si="294"/>
        <v>2596472.620000002</v>
      </c>
      <c r="L1885" t="s">
        <v>1474</v>
      </c>
      <c r="M1885" t="s">
        <v>3912</v>
      </c>
      <c r="N1885" s="1">
        <f t="shared" si="299"/>
        <v>218.11</v>
      </c>
      <c r="O1885" s="1">
        <f t="shared" si="296"/>
        <v>518.08361275088532</v>
      </c>
      <c r="P1885" s="1" t="str">
        <f t="shared" si="297"/>
        <v>06-2023</v>
      </c>
      <c r="T1885" s="1"/>
      <c r="U1885" s="1"/>
      <c r="V1885" s="1" t="s">
        <v>3912</v>
      </c>
      <c r="W1885" s="1"/>
      <c r="X1885" s="1" t="s">
        <v>1841</v>
      </c>
      <c r="Y1885" s="6" t="s">
        <v>1798</v>
      </c>
      <c r="Z1885" s="4" t="s">
        <v>1474</v>
      </c>
      <c r="AD1885" t="str">
        <f t="shared" si="298"/>
        <v/>
      </c>
    </row>
    <row r="1886" spans="1:30" ht="14.25">
      <c r="A1886" s="1" t="str">
        <f t="shared" si="290"/>
        <v>5fedb907</v>
      </c>
      <c r="B1886" s="3">
        <v>44916</v>
      </c>
      <c r="C1886" s="2" t="str">
        <f t="shared" si="291"/>
        <v>East</v>
      </c>
      <c r="D1886" s="4" t="str">
        <f t="shared" si="292"/>
        <v>Clothing</v>
      </c>
      <c r="E1886" s="1">
        <v>527.53</v>
      </c>
      <c r="F1886" s="1">
        <v>6</v>
      </c>
      <c r="G1886" s="1">
        <v>12</v>
      </c>
      <c r="H1886">
        <v>46.73</v>
      </c>
      <c r="I1886" s="10">
        <f t="shared" si="295"/>
        <v>8.8582639849866363E-2</v>
      </c>
      <c r="J1886">
        <f t="shared" si="293"/>
        <v>2506.2477027027048</v>
      </c>
      <c r="K1886">
        <f t="shared" si="294"/>
        <v>2596472.620000002</v>
      </c>
      <c r="L1886" t="s">
        <v>1474</v>
      </c>
      <c r="M1886" t="s">
        <v>3912</v>
      </c>
      <c r="N1886" s="1">
        <f t="shared" si="299"/>
        <v>29.364999999999998</v>
      </c>
      <c r="O1886" s="1">
        <f t="shared" si="296"/>
        <v>518.08361275088532</v>
      </c>
      <c r="P1886" s="1" t="str">
        <f t="shared" si="297"/>
        <v>12-2022</v>
      </c>
      <c r="T1886" s="1"/>
      <c r="U1886" s="1"/>
      <c r="V1886" s="1" t="s">
        <v>3912</v>
      </c>
      <c r="W1886" s="1"/>
      <c r="X1886" s="1" t="s">
        <v>1842</v>
      </c>
      <c r="Y1886" s="6" t="s">
        <v>1798</v>
      </c>
      <c r="Z1886" s="4" t="s">
        <v>1474</v>
      </c>
      <c r="AD1886" t="str">
        <f t="shared" si="298"/>
        <v/>
      </c>
    </row>
    <row r="1887" spans="1:30" ht="14.25">
      <c r="A1887" s="1" t="str">
        <f t="shared" si="290"/>
        <v>febd4ff5</v>
      </c>
      <c r="B1887" s="3">
        <v>45437</v>
      </c>
      <c r="C1887" s="2" t="str">
        <f t="shared" si="291"/>
        <v>West</v>
      </c>
      <c r="D1887" s="4" t="str">
        <f t="shared" si="292"/>
        <v>Electronics</v>
      </c>
      <c r="E1887" s="1">
        <v>2417.15</v>
      </c>
      <c r="F1887" s="1">
        <v>42</v>
      </c>
      <c r="G1887" s="1">
        <v>2</v>
      </c>
      <c r="H1887">
        <v>720.65</v>
      </c>
      <c r="I1887" s="10">
        <f t="shared" si="295"/>
        <v>0.29814037192561488</v>
      </c>
      <c r="J1887">
        <f t="shared" si="293"/>
        <v>2537.5954861821929</v>
      </c>
      <c r="K1887">
        <f t="shared" si="294"/>
        <v>2479230.7900000024</v>
      </c>
      <c r="L1887" t="s">
        <v>3915</v>
      </c>
      <c r="M1887" t="s">
        <v>3911</v>
      </c>
      <c r="N1887" s="1">
        <f t="shared" si="299"/>
        <v>361.32499999999999</v>
      </c>
      <c r="O1887" s="1">
        <f t="shared" si="296"/>
        <v>507.6997287299634</v>
      </c>
      <c r="P1887" s="1" t="str">
        <f t="shared" si="297"/>
        <v>05-2024</v>
      </c>
      <c r="T1887" s="1"/>
      <c r="U1887" s="1"/>
      <c r="V1887" s="1" t="s">
        <v>3911</v>
      </c>
      <c r="W1887" s="1"/>
      <c r="X1887" s="1" t="s">
        <v>1843</v>
      </c>
      <c r="Y1887" s="2" t="s">
        <v>3911</v>
      </c>
      <c r="Z1887" s="4" t="s">
        <v>1222</v>
      </c>
      <c r="AD1887" t="str">
        <f t="shared" si="298"/>
        <v/>
      </c>
    </row>
    <row r="1888" spans="1:30" ht="14.25">
      <c r="A1888" s="1" t="str">
        <f t="shared" si="290"/>
        <v>931ac783</v>
      </c>
      <c r="B1888" s="3">
        <v>45380</v>
      </c>
      <c r="C1888" s="2" t="str">
        <f t="shared" si="291"/>
        <v>West</v>
      </c>
      <c r="D1888" s="4" t="str">
        <f t="shared" si="292"/>
        <v>Clothing</v>
      </c>
      <c r="E1888" s="1">
        <v>1542.32</v>
      </c>
      <c r="F1888" s="1">
        <v>20</v>
      </c>
      <c r="G1888" s="1">
        <v>3</v>
      </c>
      <c r="H1888">
        <v>1328.03</v>
      </c>
      <c r="I1888" s="10">
        <f t="shared" si="295"/>
        <v>0.86105996161626641</v>
      </c>
      <c r="J1888">
        <f t="shared" si="293"/>
        <v>2537.5954861821929</v>
      </c>
      <c r="K1888">
        <f t="shared" si="294"/>
        <v>2479230.7900000024</v>
      </c>
      <c r="L1888" t="s">
        <v>1474</v>
      </c>
      <c r="M1888" t="s">
        <v>3911</v>
      </c>
      <c r="N1888" s="1">
        <f t="shared" si="299"/>
        <v>665.51499999999999</v>
      </c>
      <c r="O1888" s="1">
        <f t="shared" si="296"/>
        <v>518.08361275088532</v>
      </c>
      <c r="P1888" s="1" t="str">
        <f t="shared" si="297"/>
        <v>03-2024</v>
      </c>
      <c r="T1888" s="1"/>
      <c r="U1888" s="1"/>
      <c r="V1888" s="1" t="s">
        <v>3911</v>
      </c>
      <c r="W1888" s="1"/>
      <c r="X1888" s="1" t="s">
        <v>1844</v>
      </c>
      <c r="Y1888" s="2" t="s">
        <v>3911</v>
      </c>
      <c r="Z1888" s="4" t="s">
        <v>1474</v>
      </c>
      <c r="AD1888" t="str">
        <f t="shared" si="298"/>
        <v/>
      </c>
    </row>
    <row r="1889" spans="1:30" ht="14.25">
      <c r="A1889" s="1" t="str">
        <f t="shared" si="290"/>
        <v>759cfe88</v>
      </c>
      <c r="B1889" s="3">
        <v>45427</v>
      </c>
      <c r="C1889" s="2" t="str">
        <f t="shared" si="291"/>
        <v>South</v>
      </c>
      <c r="D1889" s="4" t="str">
        <f t="shared" si="292"/>
        <v>Electronics</v>
      </c>
      <c r="E1889" s="1">
        <v>3467.68</v>
      </c>
      <c r="F1889" s="1">
        <v>45</v>
      </c>
      <c r="G1889" s="1">
        <v>26</v>
      </c>
      <c r="H1889">
        <v>397.08</v>
      </c>
      <c r="I1889" s="10">
        <f t="shared" si="295"/>
        <v>0.11450883587874314</v>
      </c>
      <c r="J1889">
        <f t="shared" si="293"/>
        <v>2496.4375124875119</v>
      </c>
      <c r="K1889">
        <f t="shared" si="294"/>
        <v>2498933.9499999993</v>
      </c>
      <c r="L1889" t="s">
        <v>3915</v>
      </c>
      <c r="M1889" t="s">
        <v>3913</v>
      </c>
      <c r="N1889" s="1">
        <f t="shared" si="299"/>
        <v>211.54</v>
      </c>
      <c r="O1889" s="1">
        <f t="shared" si="296"/>
        <v>507.6997287299634</v>
      </c>
      <c r="P1889" s="1" t="str">
        <f t="shared" si="297"/>
        <v>05-2024</v>
      </c>
      <c r="T1889" s="1"/>
      <c r="U1889" s="1"/>
      <c r="V1889" s="1" t="s">
        <v>3913</v>
      </c>
      <c r="W1889" s="1"/>
      <c r="X1889" s="1" t="s">
        <v>1845</v>
      </c>
      <c r="Y1889" s="2" t="s">
        <v>3913</v>
      </c>
      <c r="Z1889" s="4" t="s">
        <v>1222</v>
      </c>
      <c r="AD1889" t="str">
        <f t="shared" si="298"/>
        <v/>
      </c>
    </row>
    <row r="1890" spans="1:30" ht="14.25">
      <c r="A1890" s="1" t="str">
        <f t="shared" si="290"/>
        <v>7dd24061</v>
      </c>
      <c r="B1890" s="3">
        <v>45479</v>
      </c>
      <c r="C1890" s="2" t="str">
        <f t="shared" si="291"/>
        <v>West</v>
      </c>
      <c r="D1890" s="4" t="str">
        <f t="shared" si="292"/>
        <v>Furniture</v>
      </c>
      <c r="E1890" s="1">
        <v>1015.78</v>
      </c>
      <c r="F1890" s="1">
        <v>3</v>
      </c>
      <c r="G1890" s="1">
        <v>25</v>
      </c>
      <c r="H1890">
        <v>852.19</v>
      </c>
      <c r="I1890" s="10">
        <f t="shared" si="295"/>
        <v>0.83895134773277691</v>
      </c>
      <c r="J1890">
        <f t="shared" si="293"/>
        <v>2537.5954861821929</v>
      </c>
      <c r="K1890">
        <f t="shared" si="294"/>
        <v>2479230.7900000024</v>
      </c>
      <c r="L1890" t="s">
        <v>1645</v>
      </c>
      <c r="M1890" t="s">
        <v>3911</v>
      </c>
      <c r="N1890" s="1">
        <f t="shared" si="299"/>
        <v>438.59500000000003</v>
      </c>
      <c r="O1890" s="1">
        <f t="shared" si="296"/>
        <v>524.30656862745093</v>
      </c>
      <c r="P1890" s="1" t="str">
        <f t="shared" si="297"/>
        <v>07-2024</v>
      </c>
      <c r="T1890" s="1"/>
      <c r="U1890" s="1"/>
      <c r="V1890" s="1" t="s">
        <v>3911</v>
      </c>
      <c r="W1890" s="1"/>
      <c r="X1890" s="1" t="s">
        <v>1846</v>
      </c>
      <c r="Y1890" s="2" t="s">
        <v>3911</v>
      </c>
      <c r="Z1890" s="4" t="s">
        <v>1645</v>
      </c>
      <c r="AD1890" t="str">
        <f t="shared" si="298"/>
        <v/>
      </c>
    </row>
    <row r="1891" spans="1:30" ht="14.25">
      <c r="A1891" s="1" t="str">
        <f t="shared" si="290"/>
        <v>3546eea6</v>
      </c>
      <c r="B1891" s="3">
        <v>45014</v>
      </c>
      <c r="C1891" s="2" t="str">
        <f t="shared" si="291"/>
        <v>West</v>
      </c>
      <c r="D1891" s="4" t="str">
        <f t="shared" si="292"/>
        <v>Groceries</v>
      </c>
      <c r="E1891" s="1">
        <v>2070.56</v>
      </c>
      <c r="F1891" s="1">
        <v>11</v>
      </c>
      <c r="G1891" s="1">
        <v>30</v>
      </c>
      <c r="H1891">
        <v>1963.97</v>
      </c>
      <c r="I1891" s="10">
        <f t="shared" si="295"/>
        <v>0.9485211730159957</v>
      </c>
      <c r="J1891">
        <f t="shared" si="293"/>
        <v>2537.5954861821929</v>
      </c>
      <c r="K1891">
        <f t="shared" si="294"/>
        <v>2479230.7900000024</v>
      </c>
      <c r="L1891" t="s">
        <v>88</v>
      </c>
      <c r="M1891" t="s">
        <v>3911</v>
      </c>
      <c r="N1891" s="1">
        <f t="shared" si="299"/>
        <v>996.98500000000001</v>
      </c>
      <c r="O1891" s="1">
        <f t="shared" si="296"/>
        <v>515.36624489795861</v>
      </c>
      <c r="P1891" s="1" t="str">
        <f t="shared" si="297"/>
        <v>03-2023</v>
      </c>
      <c r="T1891" s="1"/>
      <c r="U1891" s="1"/>
      <c r="V1891" s="1" t="s">
        <v>3911</v>
      </c>
      <c r="W1891" s="1"/>
      <c r="X1891" s="1" t="s">
        <v>1847</v>
      </c>
      <c r="Y1891" s="2" t="s">
        <v>3911</v>
      </c>
      <c r="Z1891" s="4" t="s">
        <v>88</v>
      </c>
      <c r="AD1891" t="str">
        <f t="shared" si="298"/>
        <v/>
      </c>
    </row>
    <row r="1892" spans="1:30" ht="14.25">
      <c r="A1892" s="1" t="str">
        <f t="shared" si="290"/>
        <v>e86bed75</v>
      </c>
      <c r="B1892" s="3">
        <v>45214</v>
      </c>
      <c r="C1892" s="2" t="str">
        <f t="shared" si="291"/>
        <v>South</v>
      </c>
      <c r="D1892" s="4" t="str">
        <f t="shared" si="292"/>
        <v>Furniture</v>
      </c>
      <c r="E1892" s="1">
        <v>1719.93</v>
      </c>
      <c r="F1892" s="1">
        <v>12</v>
      </c>
      <c r="G1892" s="1">
        <v>34</v>
      </c>
      <c r="H1892">
        <v>463.69</v>
      </c>
      <c r="I1892" s="10">
        <f t="shared" si="295"/>
        <v>0.26959818132133284</v>
      </c>
      <c r="J1892">
        <f t="shared" si="293"/>
        <v>2496.4375124875119</v>
      </c>
      <c r="K1892">
        <f t="shared" si="294"/>
        <v>2498933.9499999993</v>
      </c>
      <c r="L1892" t="s">
        <v>1645</v>
      </c>
      <c r="M1892" t="s">
        <v>3913</v>
      </c>
      <c r="N1892" s="1">
        <f t="shared" si="299"/>
        <v>248.845</v>
      </c>
      <c r="O1892" s="1">
        <f t="shared" si="296"/>
        <v>524.30656862745093</v>
      </c>
      <c r="P1892" s="1" t="str">
        <f t="shared" si="297"/>
        <v>10-2023</v>
      </c>
      <c r="T1892" s="1"/>
      <c r="U1892" s="1"/>
      <c r="V1892" s="1" t="s">
        <v>3913</v>
      </c>
      <c r="W1892" s="1"/>
      <c r="X1892" s="1" t="s">
        <v>1848</v>
      </c>
      <c r="Y1892" s="2" t="s">
        <v>3913</v>
      </c>
      <c r="Z1892" s="4" t="s">
        <v>1645</v>
      </c>
      <c r="AD1892" t="str">
        <f t="shared" si="298"/>
        <v/>
      </c>
    </row>
    <row r="1893" spans="1:30" ht="14.25">
      <c r="A1893" s="1" t="str">
        <f t="shared" si="290"/>
        <v>412d7559</v>
      </c>
      <c r="B1893" s="3">
        <v>45056</v>
      </c>
      <c r="C1893" s="2" t="str">
        <f t="shared" si="291"/>
        <v>East</v>
      </c>
      <c r="D1893" s="4" t="str">
        <f t="shared" si="292"/>
        <v>Sports</v>
      </c>
      <c r="E1893" s="1">
        <v>2185.56</v>
      </c>
      <c r="F1893" s="1">
        <v>9</v>
      </c>
      <c r="G1893" s="1">
        <v>43</v>
      </c>
      <c r="H1893">
        <v>1431.8</v>
      </c>
      <c r="I1893" s="10">
        <f t="shared" si="295"/>
        <v>0.65511813905818184</v>
      </c>
      <c r="J1893">
        <f t="shared" si="293"/>
        <v>2506.2477027027048</v>
      </c>
      <c r="K1893">
        <f t="shared" si="294"/>
        <v>2596472.620000002</v>
      </c>
      <c r="L1893" t="s">
        <v>3914</v>
      </c>
      <c r="M1893" t="s">
        <v>3912</v>
      </c>
      <c r="N1893" s="1">
        <f t="shared" si="299"/>
        <v>737.4</v>
      </c>
      <c r="O1893" s="1">
        <f t="shared" si="296"/>
        <v>516.19997471554962</v>
      </c>
      <c r="P1893" s="1" t="str">
        <f t="shared" si="297"/>
        <v>05-2023</v>
      </c>
      <c r="T1893" s="1"/>
      <c r="U1893" s="1"/>
      <c r="V1893" s="1" t="s">
        <v>3912</v>
      </c>
      <c r="W1893" s="1"/>
      <c r="X1893" s="1" t="s">
        <v>1849</v>
      </c>
      <c r="Y1893" s="6" t="s">
        <v>1798</v>
      </c>
      <c r="Z1893" s="4" t="s">
        <v>3914</v>
      </c>
      <c r="AD1893" t="str">
        <f t="shared" si="298"/>
        <v/>
      </c>
    </row>
    <row r="1894" spans="1:30" ht="14.25">
      <c r="A1894" s="1" t="str">
        <f t="shared" si="290"/>
        <v>de5d7d37</v>
      </c>
      <c r="B1894" s="3">
        <v>45343</v>
      </c>
      <c r="C1894" s="2" t="str">
        <f t="shared" si="291"/>
        <v>East</v>
      </c>
      <c r="D1894" s="4" t="str">
        <f t="shared" si="292"/>
        <v>Sports</v>
      </c>
      <c r="E1894" s="1">
        <v>2703.7</v>
      </c>
      <c r="F1894" s="1">
        <v>19</v>
      </c>
      <c r="G1894" s="1">
        <v>39</v>
      </c>
      <c r="H1894">
        <v>491.12</v>
      </c>
      <c r="I1894" s="10">
        <f t="shared" si="295"/>
        <v>0.18164737211968784</v>
      </c>
      <c r="J1894">
        <f t="shared" si="293"/>
        <v>2506.2477027027048</v>
      </c>
      <c r="K1894">
        <f t="shared" si="294"/>
        <v>2596472.620000002</v>
      </c>
      <c r="L1894" t="s">
        <v>3914</v>
      </c>
      <c r="M1894" t="s">
        <v>3912</v>
      </c>
      <c r="N1894" s="1">
        <f t="shared" si="299"/>
        <v>265.06</v>
      </c>
      <c r="O1894" s="1">
        <f t="shared" si="296"/>
        <v>516.19997471554962</v>
      </c>
      <c r="P1894" s="1" t="str">
        <f t="shared" si="297"/>
        <v>02-2024</v>
      </c>
      <c r="T1894" s="1"/>
      <c r="U1894" s="1"/>
      <c r="V1894" s="1" t="s">
        <v>3912</v>
      </c>
      <c r="W1894" s="1"/>
      <c r="X1894" s="1" t="s">
        <v>1850</v>
      </c>
      <c r="Y1894" s="6" t="s">
        <v>1798</v>
      </c>
      <c r="Z1894" s="4" t="s">
        <v>3914</v>
      </c>
      <c r="AD1894" t="str">
        <f t="shared" si="298"/>
        <v/>
      </c>
    </row>
    <row r="1895" spans="1:30" ht="14.25">
      <c r="A1895" s="1" t="str">
        <f t="shared" si="290"/>
        <v>783df10b</v>
      </c>
      <c r="B1895" s="3">
        <v>44983</v>
      </c>
      <c r="C1895" s="2" t="str">
        <f t="shared" si="291"/>
        <v>South</v>
      </c>
      <c r="D1895" s="4" t="str">
        <f t="shared" si="292"/>
        <v>Clothing</v>
      </c>
      <c r="E1895" s="1">
        <v>3921.34</v>
      </c>
      <c r="F1895" s="1">
        <v>13</v>
      </c>
      <c r="G1895" s="1">
        <v>36</v>
      </c>
      <c r="H1895">
        <v>318.2</v>
      </c>
      <c r="I1895" s="10">
        <f t="shared" si="295"/>
        <v>8.1145730796105403E-2</v>
      </c>
      <c r="J1895">
        <f t="shared" si="293"/>
        <v>2496.4375124875119</v>
      </c>
      <c r="K1895">
        <f t="shared" si="294"/>
        <v>2498933.9499999993</v>
      </c>
      <c r="L1895" t="s">
        <v>1474</v>
      </c>
      <c r="M1895" t="s">
        <v>3913</v>
      </c>
      <c r="N1895" s="1">
        <f t="shared" si="299"/>
        <v>177.1</v>
      </c>
      <c r="O1895" s="1">
        <f t="shared" si="296"/>
        <v>518.08361275088532</v>
      </c>
      <c r="P1895" s="1" t="str">
        <f t="shared" si="297"/>
        <v>02-2023</v>
      </c>
      <c r="T1895" s="1"/>
      <c r="U1895" s="1"/>
      <c r="V1895" s="1" t="s">
        <v>3913</v>
      </c>
      <c r="W1895" s="1"/>
      <c r="X1895" s="1" t="s">
        <v>1851</v>
      </c>
      <c r="Y1895" s="2" t="s">
        <v>3913</v>
      </c>
      <c r="Z1895" s="4" t="s">
        <v>1474</v>
      </c>
      <c r="AD1895" t="str">
        <f t="shared" si="298"/>
        <v/>
      </c>
    </row>
    <row r="1896" spans="1:30" ht="14.25">
      <c r="A1896" s="1" t="str">
        <f t="shared" si="290"/>
        <v>40afdefb</v>
      </c>
      <c r="B1896" s="3">
        <v>45560</v>
      </c>
      <c r="C1896" s="2" t="str">
        <f t="shared" si="291"/>
        <v>North</v>
      </c>
      <c r="D1896" s="4" t="str">
        <f t="shared" si="292"/>
        <v>Sports</v>
      </c>
      <c r="E1896" s="1">
        <v>830.24</v>
      </c>
      <c r="F1896" s="1">
        <v>9</v>
      </c>
      <c r="G1896" s="1">
        <v>49</v>
      </c>
      <c r="H1896">
        <v>1240.46</v>
      </c>
      <c r="I1896" s="10">
        <f t="shared" si="295"/>
        <v>1.4940980921179419</v>
      </c>
      <c r="J1896">
        <f t="shared" si="293"/>
        <v>2571.1423225152107</v>
      </c>
      <c r="K1896">
        <f t="shared" si="294"/>
        <v>2535146.3299999977</v>
      </c>
      <c r="L1896" t="s">
        <v>3914</v>
      </c>
      <c r="M1896" t="s">
        <v>3910</v>
      </c>
      <c r="N1896" s="1">
        <f t="shared" si="299"/>
        <v>644.73</v>
      </c>
      <c r="O1896" s="1">
        <f t="shared" si="296"/>
        <v>516.19997471554962</v>
      </c>
      <c r="P1896" s="1" t="str">
        <f t="shared" si="297"/>
        <v>09-2024</v>
      </c>
      <c r="T1896" s="1"/>
      <c r="U1896" s="1"/>
      <c r="V1896" s="1" t="s">
        <v>3910</v>
      </c>
      <c r="W1896" s="1"/>
      <c r="X1896" s="1" t="s">
        <v>1852</v>
      </c>
      <c r="Y1896" s="2" t="s">
        <v>3910</v>
      </c>
      <c r="Z1896" s="4" t="s">
        <v>3914</v>
      </c>
      <c r="AD1896" t="str">
        <f t="shared" si="298"/>
        <v/>
      </c>
    </row>
    <row r="1897" spans="1:30" ht="14.25">
      <c r="A1897" s="1" t="str">
        <f t="shared" si="290"/>
        <v>aa02dddb</v>
      </c>
      <c r="B1897" s="3">
        <v>45429</v>
      </c>
      <c r="C1897" s="2" t="str">
        <f t="shared" si="291"/>
        <v>South</v>
      </c>
      <c r="D1897" s="4" t="str">
        <f t="shared" si="292"/>
        <v>Clothing</v>
      </c>
      <c r="E1897" s="1">
        <v>2274.0700000000002</v>
      </c>
      <c r="F1897" s="1">
        <v>5</v>
      </c>
      <c r="G1897" s="1">
        <v>20</v>
      </c>
      <c r="H1897">
        <v>88.58</v>
      </c>
      <c r="I1897" s="10">
        <f t="shared" si="295"/>
        <v>3.8952187047892099E-2</v>
      </c>
      <c r="J1897">
        <f t="shared" si="293"/>
        <v>2496.4375124875119</v>
      </c>
      <c r="K1897">
        <f t="shared" si="294"/>
        <v>2498933.9499999993</v>
      </c>
      <c r="L1897" t="s">
        <v>1474</v>
      </c>
      <c r="M1897" t="s">
        <v>3913</v>
      </c>
      <c r="N1897" s="1">
        <f t="shared" si="299"/>
        <v>54.29</v>
      </c>
      <c r="O1897" s="1">
        <f t="shared" si="296"/>
        <v>518.08361275088532</v>
      </c>
      <c r="P1897" s="1" t="str">
        <f t="shared" si="297"/>
        <v>05-2024</v>
      </c>
      <c r="T1897" s="1"/>
      <c r="U1897" s="1"/>
      <c r="V1897" s="1" t="s">
        <v>3913</v>
      </c>
      <c r="W1897" s="1"/>
      <c r="X1897" s="1" t="s">
        <v>1853</v>
      </c>
      <c r="Y1897" s="2" t="s">
        <v>3913</v>
      </c>
      <c r="Z1897" s="4" t="s">
        <v>1474</v>
      </c>
      <c r="AD1897" t="str">
        <f t="shared" si="298"/>
        <v/>
      </c>
    </row>
    <row r="1898" spans="1:30" ht="14.25">
      <c r="A1898" s="1" t="str">
        <f t="shared" si="290"/>
        <v>33cc6343</v>
      </c>
      <c r="B1898" s="3">
        <v>45035</v>
      </c>
      <c r="C1898" s="2" t="str">
        <f t="shared" si="291"/>
        <v>West</v>
      </c>
      <c r="D1898" s="4" t="str">
        <f t="shared" si="292"/>
        <v>Electronics</v>
      </c>
      <c r="E1898" s="1">
        <v>1078.1500000000001</v>
      </c>
      <c r="F1898" s="1">
        <v>2</v>
      </c>
      <c r="G1898" s="1">
        <v>45</v>
      </c>
      <c r="H1898">
        <v>1883.99</v>
      </c>
      <c r="I1898" s="10">
        <f t="shared" si="295"/>
        <v>1.7474284654268886</v>
      </c>
      <c r="J1898">
        <f t="shared" si="293"/>
        <v>2537.5954861821929</v>
      </c>
      <c r="K1898">
        <f t="shared" si="294"/>
        <v>2479230.7900000024</v>
      </c>
      <c r="L1898" t="s">
        <v>3915</v>
      </c>
      <c r="M1898" t="s">
        <v>3911</v>
      </c>
      <c r="N1898" s="1">
        <f t="shared" si="299"/>
        <v>964.495</v>
      </c>
      <c r="O1898" s="1">
        <f t="shared" si="296"/>
        <v>507.6997287299634</v>
      </c>
      <c r="P1898" s="1" t="str">
        <f t="shared" si="297"/>
        <v>04-2023</v>
      </c>
      <c r="T1898" s="1"/>
      <c r="U1898" s="1"/>
      <c r="V1898" s="1" t="s">
        <v>3911</v>
      </c>
      <c r="W1898" s="1"/>
      <c r="X1898" s="1" t="s">
        <v>1854</v>
      </c>
      <c r="Y1898" s="2" t="s">
        <v>3911</v>
      </c>
      <c r="Z1898" s="4" t="s">
        <v>1222</v>
      </c>
      <c r="AD1898" t="str">
        <f t="shared" si="298"/>
        <v/>
      </c>
    </row>
    <row r="1899" spans="1:30" ht="14.25">
      <c r="A1899" s="1" t="str">
        <f t="shared" si="290"/>
        <v>a0b83ee0</v>
      </c>
      <c r="B1899" s="3">
        <v>45191</v>
      </c>
      <c r="C1899" s="2" t="str">
        <f t="shared" si="291"/>
        <v>East</v>
      </c>
      <c r="D1899" s="4" t="str">
        <f t="shared" si="292"/>
        <v>Electronics</v>
      </c>
      <c r="E1899" s="1">
        <v>2965.76</v>
      </c>
      <c r="F1899" s="1">
        <v>20</v>
      </c>
      <c r="G1899" s="1">
        <v>35</v>
      </c>
      <c r="H1899">
        <v>1766.55</v>
      </c>
      <c r="I1899" s="10">
        <f t="shared" si="295"/>
        <v>0.59564833297367281</v>
      </c>
      <c r="J1899">
        <f t="shared" si="293"/>
        <v>2506.2477027027048</v>
      </c>
      <c r="K1899">
        <f t="shared" si="294"/>
        <v>2596472.620000002</v>
      </c>
      <c r="L1899" t="s">
        <v>3915</v>
      </c>
      <c r="M1899" t="s">
        <v>3912</v>
      </c>
      <c r="N1899" s="1">
        <f t="shared" si="299"/>
        <v>900.77499999999998</v>
      </c>
      <c r="O1899" s="1">
        <f t="shared" si="296"/>
        <v>507.6997287299634</v>
      </c>
      <c r="P1899" s="1" t="str">
        <f t="shared" si="297"/>
        <v>09-2023</v>
      </c>
      <c r="T1899" s="1"/>
      <c r="U1899" s="1"/>
      <c r="V1899" s="1" t="s">
        <v>3912</v>
      </c>
      <c r="W1899" s="1"/>
      <c r="X1899" s="1" t="s">
        <v>1855</v>
      </c>
      <c r="Y1899" s="6" t="s">
        <v>1798</v>
      </c>
      <c r="Z1899" s="4" t="s">
        <v>1222</v>
      </c>
      <c r="AD1899" t="str">
        <f t="shared" si="298"/>
        <v/>
      </c>
    </row>
    <row r="1900" spans="1:30" ht="14.25">
      <c r="A1900" s="1" t="str">
        <f t="shared" si="290"/>
        <v>f89b9460</v>
      </c>
      <c r="B1900" s="3">
        <v>45393</v>
      </c>
      <c r="C1900" s="2" t="str">
        <f t="shared" si="291"/>
        <v>East</v>
      </c>
      <c r="D1900" s="4" t="str">
        <f t="shared" si="292"/>
        <v>Clothing</v>
      </c>
      <c r="E1900" s="1">
        <v>582.46</v>
      </c>
      <c r="F1900" s="1">
        <v>20</v>
      </c>
      <c r="G1900" s="1">
        <v>42</v>
      </c>
      <c r="H1900">
        <v>1493.35</v>
      </c>
      <c r="I1900" s="10">
        <f t="shared" si="295"/>
        <v>2.5638670466641482</v>
      </c>
      <c r="J1900">
        <f t="shared" si="293"/>
        <v>2506.2477027027048</v>
      </c>
      <c r="K1900">
        <f t="shared" si="294"/>
        <v>2596472.620000002</v>
      </c>
      <c r="L1900" t="s">
        <v>1474</v>
      </c>
      <c r="M1900" t="s">
        <v>3912</v>
      </c>
      <c r="N1900" s="1">
        <f t="shared" si="299"/>
        <v>767.67499999999995</v>
      </c>
      <c r="O1900" s="1">
        <f t="shared" si="296"/>
        <v>518.08361275088532</v>
      </c>
      <c r="P1900" s="1" t="str">
        <f t="shared" si="297"/>
        <v>04-2024</v>
      </c>
      <c r="T1900" s="1"/>
      <c r="U1900" s="1"/>
      <c r="V1900" s="1" t="s">
        <v>3912</v>
      </c>
      <c r="W1900" s="1"/>
      <c r="X1900" s="1" t="s">
        <v>1856</v>
      </c>
      <c r="Y1900" s="6" t="s">
        <v>1798</v>
      </c>
      <c r="Z1900" s="4" t="s">
        <v>1474</v>
      </c>
      <c r="AD1900" t="str">
        <f t="shared" si="298"/>
        <v/>
      </c>
    </row>
    <row r="1901" spans="1:30" ht="14.25">
      <c r="A1901" s="1" t="str">
        <f t="shared" si="290"/>
        <v>e87675f8</v>
      </c>
      <c r="B1901" s="3">
        <v>45007</v>
      </c>
      <c r="C1901" s="2" t="str">
        <f t="shared" si="291"/>
        <v>East</v>
      </c>
      <c r="D1901" s="4" t="str">
        <f t="shared" si="292"/>
        <v>Furniture</v>
      </c>
      <c r="E1901" s="1">
        <v>1441.34</v>
      </c>
      <c r="F1901" s="1">
        <v>19</v>
      </c>
      <c r="G1901" s="1">
        <v>30</v>
      </c>
      <c r="H1901">
        <v>1351.32</v>
      </c>
      <c r="I1901" s="10">
        <f t="shared" si="295"/>
        <v>0.93754422967516338</v>
      </c>
      <c r="J1901">
        <f t="shared" si="293"/>
        <v>2506.2477027027048</v>
      </c>
      <c r="K1901">
        <f t="shared" si="294"/>
        <v>2596472.620000002</v>
      </c>
      <c r="L1901" t="s">
        <v>1645</v>
      </c>
      <c r="M1901" t="s">
        <v>3912</v>
      </c>
      <c r="N1901" s="1">
        <f t="shared" si="299"/>
        <v>690.66</v>
      </c>
      <c r="O1901" s="1">
        <f t="shared" si="296"/>
        <v>524.30656862745093</v>
      </c>
      <c r="P1901" s="1" t="str">
        <f t="shared" si="297"/>
        <v>03-2023</v>
      </c>
      <c r="T1901" s="1"/>
      <c r="U1901" s="1"/>
      <c r="V1901" s="1" t="s">
        <v>3912</v>
      </c>
      <c r="W1901" s="1"/>
      <c r="X1901" s="1" t="s">
        <v>1857</v>
      </c>
      <c r="Y1901" s="6" t="s">
        <v>1798</v>
      </c>
      <c r="Z1901" s="4" t="s">
        <v>1645</v>
      </c>
      <c r="AD1901" t="str">
        <f t="shared" si="298"/>
        <v/>
      </c>
    </row>
    <row r="1902" spans="1:30" ht="14.25">
      <c r="A1902" s="1" t="str">
        <f t="shared" si="290"/>
        <v>edd36120</v>
      </c>
      <c r="B1902" s="3">
        <v>44898</v>
      </c>
      <c r="C1902" s="2" t="str">
        <f t="shared" si="291"/>
        <v>North</v>
      </c>
      <c r="D1902" s="4" t="str">
        <f t="shared" si="292"/>
        <v>Clothing</v>
      </c>
      <c r="E1902" s="1">
        <v>1538.06</v>
      </c>
      <c r="F1902" s="1">
        <v>10</v>
      </c>
      <c r="G1902" s="1">
        <v>33</v>
      </c>
      <c r="H1902">
        <v>1748.86</v>
      </c>
      <c r="I1902" s="10">
        <f t="shared" si="295"/>
        <v>1.1370557715563763</v>
      </c>
      <c r="J1902">
        <f t="shared" si="293"/>
        <v>2571.1423225152107</v>
      </c>
      <c r="K1902">
        <f t="shared" si="294"/>
        <v>2535146.3299999977</v>
      </c>
      <c r="L1902" t="s">
        <v>1474</v>
      </c>
      <c r="M1902" t="s">
        <v>3910</v>
      </c>
      <c r="N1902" s="1">
        <f t="shared" si="299"/>
        <v>890.93</v>
      </c>
      <c r="O1902" s="1">
        <f t="shared" si="296"/>
        <v>518.08361275088532</v>
      </c>
      <c r="P1902" s="1" t="str">
        <f t="shared" si="297"/>
        <v>12-2022</v>
      </c>
      <c r="T1902" s="1"/>
      <c r="U1902" s="1"/>
      <c r="V1902" s="1" t="s">
        <v>3910</v>
      </c>
      <c r="W1902" s="1"/>
      <c r="X1902" s="1" t="s">
        <v>1858</v>
      </c>
      <c r="Y1902" s="2" t="s">
        <v>3910</v>
      </c>
      <c r="Z1902" s="4" t="s">
        <v>1474</v>
      </c>
      <c r="AD1902" t="str">
        <f t="shared" si="298"/>
        <v/>
      </c>
    </row>
    <row r="1903" spans="1:30" ht="14.25">
      <c r="A1903" s="1" t="str">
        <f t="shared" si="290"/>
        <v>a9b1157d</v>
      </c>
      <c r="B1903" s="3">
        <v>45493</v>
      </c>
      <c r="C1903" s="2" t="str">
        <f t="shared" si="291"/>
        <v>East</v>
      </c>
      <c r="D1903" s="4" t="str">
        <f t="shared" si="292"/>
        <v>Electronics</v>
      </c>
      <c r="E1903" s="1">
        <v>1949.59</v>
      </c>
      <c r="F1903" s="1">
        <v>11</v>
      </c>
      <c r="G1903" s="1">
        <v>14</v>
      </c>
      <c r="H1903">
        <v>1060.07</v>
      </c>
      <c r="I1903" s="10">
        <f t="shared" si="295"/>
        <v>0.54373996583897122</v>
      </c>
      <c r="J1903">
        <f t="shared" si="293"/>
        <v>2506.2477027027048</v>
      </c>
      <c r="K1903">
        <f t="shared" si="294"/>
        <v>2596472.620000002</v>
      </c>
      <c r="L1903" t="s">
        <v>3915</v>
      </c>
      <c r="M1903" t="s">
        <v>3912</v>
      </c>
      <c r="N1903" s="1">
        <f t="shared" si="299"/>
        <v>537.03499999999997</v>
      </c>
      <c r="O1903" s="1">
        <f t="shared" si="296"/>
        <v>507.6997287299634</v>
      </c>
      <c r="P1903" s="1" t="str">
        <f t="shared" si="297"/>
        <v>07-2024</v>
      </c>
      <c r="T1903" s="1"/>
      <c r="U1903" s="1"/>
      <c r="V1903" s="1" t="s">
        <v>3912</v>
      </c>
      <c r="W1903" s="1"/>
      <c r="X1903" s="1" t="s">
        <v>1859</v>
      </c>
      <c r="Y1903" s="6" t="s">
        <v>1798</v>
      </c>
      <c r="Z1903" s="4" t="s">
        <v>1222</v>
      </c>
      <c r="AD1903" t="str">
        <f t="shared" si="298"/>
        <v/>
      </c>
    </row>
    <row r="1904" spans="1:30" ht="14.25">
      <c r="A1904" s="1" t="str">
        <f t="shared" si="290"/>
        <v>cc631d62</v>
      </c>
      <c r="B1904" s="3">
        <v>45495</v>
      </c>
      <c r="C1904" s="2" t="str">
        <f t="shared" si="291"/>
        <v>North</v>
      </c>
      <c r="D1904" s="4" t="str">
        <f t="shared" si="292"/>
        <v>Furniture</v>
      </c>
      <c r="E1904" s="1">
        <v>3708.35</v>
      </c>
      <c r="F1904" s="1">
        <v>38</v>
      </c>
      <c r="G1904" s="1">
        <v>4</v>
      </c>
      <c r="H1904">
        <v>1467.15</v>
      </c>
      <c r="I1904" s="10">
        <f t="shared" si="295"/>
        <v>0.39563417692504754</v>
      </c>
      <c r="J1904">
        <f t="shared" si="293"/>
        <v>2571.1423225152107</v>
      </c>
      <c r="K1904">
        <f t="shared" si="294"/>
        <v>2535146.3299999977</v>
      </c>
      <c r="L1904" t="s">
        <v>1645</v>
      </c>
      <c r="M1904" t="s">
        <v>3910</v>
      </c>
      <c r="N1904" s="1">
        <f t="shared" si="299"/>
        <v>735.57500000000005</v>
      </c>
      <c r="O1904" s="1">
        <f t="shared" si="296"/>
        <v>524.30656862745093</v>
      </c>
      <c r="P1904" s="1" t="str">
        <f t="shared" si="297"/>
        <v>07-2024</v>
      </c>
      <c r="T1904" s="1"/>
      <c r="U1904" s="1"/>
      <c r="V1904" s="1" t="s">
        <v>3910</v>
      </c>
      <c r="W1904" s="1"/>
      <c r="X1904" s="1" t="s">
        <v>1860</v>
      </c>
      <c r="Y1904" s="2" t="s">
        <v>3910</v>
      </c>
      <c r="Z1904" s="4" t="s">
        <v>1645</v>
      </c>
      <c r="AD1904" t="str">
        <f t="shared" si="298"/>
        <v/>
      </c>
    </row>
    <row r="1905" spans="1:30" ht="14.25">
      <c r="A1905" s="1" t="str">
        <f t="shared" si="290"/>
        <v>55964a41</v>
      </c>
      <c r="B1905" s="3">
        <v>45406</v>
      </c>
      <c r="C1905" s="2" t="str">
        <f t="shared" si="291"/>
        <v>West</v>
      </c>
      <c r="D1905" s="4" t="str">
        <f t="shared" si="292"/>
        <v>Sports</v>
      </c>
      <c r="E1905" s="1">
        <v>1384.18</v>
      </c>
      <c r="F1905" s="1">
        <v>8</v>
      </c>
      <c r="G1905" s="1">
        <v>6</v>
      </c>
      <c r="H1905">
        <v>145.94999999999999</v>
      </c>
      <c r="I1905" s="10">
        <f t="shared" si="295"/>
        <v>0.10544148882370788</v>
      </c>
      <c r="J1905">
        <f t="shared" si="293"/>
        <v>2537.5954861821929</v>
      </c>
      <c r="K1905">
        <f t="shared" si="294"/>
        <v>2479230.7900000024</v>
      </c>
      <c r="L1905" t="s">
        <v>3914</v>
      </c>
      <c r="M1905" t="s">
        <v>3911</v>
      </c>
      <c r="N1905" s="1">
        <f t="shared" si="299"/>
        <v>75.974999999999994</v>
      </c>
      <c r="O1905" s="1">
        <f t="shared" si="296"/>
        <v>516.19997471554962</v>
      </c>
      <c r="P1905" s="1" t="str">
        <f t="shared" si="297"/>
        <v>04-2024</v>
      </c>
      <c r="T1905" s="1"/>
      <c r="U1905" s="1"/>
      <c r="V1905" s="1" t="s">
        <v>3911</v>
      </c>
      <c r="W1905" s="1"/>
      <c r="X1905" s="1" t="s">
        <v>1861</v>
      </c>
      <c r="Y1905" s="2" t="s">
        <v>3911</v>
      </c>
      <c r="Z1905" s="4" t="s">
        <v>3914</v>
      </c>
      <c r="AD1905" t="str">
        <f t="shared" si="298"/>
        <v/>
      </c>
    </row>
    <row r="1906" spans="1:30" ht="14.25">
      <c r="A1906" s="1" t="str">
        <f t="shared" si="290"/>
        <v>068aa1f7</v>
      </c>
      <c r="B1906" s="3">
        <v>45026</v>
      </c>
      <c r="C1906" s="2" t="str">
        <f t="shared" si="291"/>
        <v>East</v>
      </c>
      <c r="D1906" s="4" t="str">
        <f t="shared" si="292"/>
        <v>Groceries</v>
      </c>
      <c r="E1906" s="1">
        <v>2587.0500000000002</v>
      </c>
      <c r="F1906" s="1">
        <v>46</v>
      </c>
      <c r="G1906" s="1">
        <v>0</v>
      </c>
      <c r="H1906">
        <v>16.27</v>
      </c>
      <c r="I1906" s="10">
        <f t="shared" si="295"/>
        <v>6.2890164473048448E-3</v>
      </c>
      <c r="J1906">
        <f t="shared" si="293"/>
        <v>2506.2477027027048</v>
      </c>
      <c r="K1906">
        <f t="shared" si="294"/>
        <v>2596472.620000002</v>
      </c>
      <c r="L1906" t="s">
        <v>88</v>
      </c>
      <c r="M1906" t="s">
        <v>3912</v>
      </c>
      <c r="N1906" s="1">
        <f t="shared" si="299"/>
        <v>8.1349999999999998</v>
      </c>
      <c r="O1906" s="1">
        <f t="shared" si="296"/>
        <v>515.36624489795861</v>
      </c>
      <c r="P1906" s="1" t="str">
        <f t="shared" si="297"/>
        <v>04-2023</v>
      </c>
      <c r="T1906" s="1"/>
      <c r="U1906" s="1"/>
      <c r="V1906" s="1" t="s">
        <v>3912</v>
      </c>
      <c r="W1906" s="1"/>
      <c r="X1906" s="1" t="s">
        <v>1862</v>
      </c>
      <c r="Y1906" s="6" t="s">
        <v>1798</v>
      </c>
      <c r="Z1906" s="4" t="s">
        <v>88</v>
      </c>
      <c r="AD1906" t="str">
        <f t="shared" si="298"/>
        <v/>
      </c>
    </row>
    <row r="1907" spans="1:30" ht="14.25">
      <c r="A1907" s="1" t="str">
        <f t="shared" si="290"/>
        <v>3377103</v>
      </c>
      <c r="B1907" s="3">
        <v>44936</v>
      </c>
      <c r="C1907" s="2" t="str">
        <f t="shared" si="291"/>
        <v>North</v>
      </c>
      <c r="D1907" s="4" t="str">
        <f t="shared" si="292"/>
        <v>Groceries</v>
      </c>
      <c r="E1907" s="1">
        <v>3231.74</v>
      </c>
      <c r="F1907" s="1">
        <v>10</v>
      </c>
      <c r="G1907" s="1">
        <v>18</v>
      </c>
      <c r="H1907">
        <v>744.05</v>
      </c>
      <c r="I1907" s="10">
        <f t="shared" si="295"/>
        <v>0.23023201123852785</v>
      </c>
      <c r="J1907">
        <f t="shared" si="293"/>
        <v>2571.1423225152107</v>
      </c>
      <c r="K1907">
        <f t="shared" si="294"/>
        <v>2535146.3299999977</v>
      </c>
      <c r="L1907" t="s">
        <v>88</v>
      </c>
      <c r="M1907" t="s">
        <v>3910</v>
      </c>
      <c r="N1907" s="1">
        <f t="shared" si="299"/>
        <v>381.02499999999998</v>
      </c>
      <c r="O1907" s="1">
        <f t="shared" si="296"/>
        <v>515.36624489795861</v>
      </c>
      <c r="P1907" s="1" t="str">
        <f t="shared" si="297"/>
        <v>01-2023</v>
      </c>
      <c r="T1907" s="1"/>
      <c r="U1907" s="1"/>
      <c r="V1907" s="1" t="s">
        <v>3910</v>
      </c>
      <c r="W1907" s="1"/>
      <c r="X1907" s="1">
        <v>3377103</v>
      </c>
      <c r="Y1907" s="2" t="s">
        <v>3910</v>
      </c>
      <c r="Z1907" s="4" t="s">
        <v>88</v>
      </c>
      <c r="AD1907" t="str">
        <f t="shared" si="298"/>
        <v/>
      </c>
    </row>
    <row r="1908" spans="1:30" ht="14.25">
      <c r="A1908" s="1" t="str">
        <f t="shared" si="290"/>
        <v>6e1bf9e2</v>
      </c>
      <c r="B1908" s="3">
        <v>45189</v>
      </c>
      <c r="C1908" s="2" t="str">
        <f t="shared" si="291"/>
        <v>South</v>
      </c>
      <c r="D1908" s="4" t="str">
        <f t="shared" si="292"/>
        <v>Electronics</v>
      </c>
      <c r="E1908" s="1">
        <v>2965.47</v>
      </c>
      <c r="F1908" s="1">
        <v>20</v>
      </c>
      <c r="G1908" s="1">
        <v>26</v>
      </c>
      <c r="H1908">
        <v>692.27</v>
      </c>
      <c r="I1908" s="10">
        <f t="shared" si="295"/>
        <v>0.23344360253180779</v>
      </c>
      <c r="J1908">
        <f t="shared" si="293"/>
        <v>2496.4375124875119</v>
      </c>
      <c r="K1908">
        <f t="shared" si="294"/>
        <v>2498933.9499999993</v>
      </c>
      <c r="L1908" t="s">
        <v>3915</v>
      </c>
      <c r="M1908" t="s">
        <v>3913</v>
      </c>
      <c r="N1908" s="1">
        <f t="shared" si="299"/>
        <v>359.13499999999999</v>
      </c>
      <c r="O1908" s="1">
        <f t="shared" si="296"/>
        <v>507.6997287299634</v>
      </c>
      <c r="P1908" s="1" t="str">
        <f t="shared" si="297"/>
        <v>09-2023</v>
      </c>
      <c r="T1908" s="1"/>
      <c r="U1908" s="1"/>
      <c r="V1908" s="1" t="s">
        <v>3913</v>
      </c>
      <c r="W1908" s="1"/>
      <c r="X1908" s="1" t="s">
        <v>1863</v>
      </c>
      <c r="Y1908" s="2" t="s">
        <v>3913</v>
      </c>
      <c r="Z1908" s="4" t="s">
        <v>1222</v>
      </c>
      <c r="AD1908" t="str">
        <f t="shared" si="298"/>
        <v/>
      </c>
    </row>
    <row r="1909" spans="1:30" ht="14.25">
      <c r="A1909" s="1" t="str">
        <f t="shared" si="290"/>
        <v>6d77229d</v>
      </c>
      <c r="B1909" s="3">
        <v>45170</v>
      </c>
      <c r="C1909" s="2" t="str">
        <f t="shared" si="291"/>
        <v>East</v>
      </c>
      <c r="D1909" s="4" t="str">
        <f t="shared" si="292"/>
        <v>Electronics</v>
      </c>
      <c r="E1909" s="1">
        <v>2515.77</v>
      </c>
      <c r="F1909" s="1">
        <v>49</v>
      </c>
      <c r="G1909" s="1">
        <v>22</v>
      </c>
      <c r="H1909">
        <v>1536.88</v>
      </c>
      <c r="I1909" s="10">
        <f t="shared" si="295"/>
        <v>0.61089845256124375</v>
      </c>
      <c r="J1909">
        <f t="shared" si="293"/>
        <v>2506.2477027027048</v>
      </c>
      <c r="K1909">
        <f t="shared" si="294"/>
        <v>2596472.620000002</v>
      </c>
      <c r="L1909" t="s">
        <v>3915</v>
      </c>
      <c r="M1909" t="s">
        <v>3912</v>
      </c>
      <c r="N1909" s="1">
        <f t="shared" si="299"/>
        <v>779.44</v>
      </c>
      <c r="O1909" s="1">
        <f t="shared" si="296"/>
        <v>507.6997287299634</v>
      </c>
      <c r="P1909" s="1" t="str">
        <f t="shared" si="297"/>
        <v>09-2023</v>
      </c>
      <c r="T1909" s="1"/>
      <c r="U1909" s="1"/>
      <c r="V1909" s="1" t="s">
        <v>3912</v>
      </c>
      <c r="W1909" s="1"/>
      <c r="X1909" s="1" t="s">
        <v>1864</v>
      </c>
      <c r="Y1909" s="6" t="s">
        <v>1798</v>
      </c>
      <c r="Z1909" s="4" t="s">
        <v>1222</v>
      </c>
      <c r="AD1909" t="str">
        <f t="shared" si="298"/>
        <v/>
      </c>
    </row>
    <row r="1910" spans="1:30" ht="14.25">
      <c r="A1910" s="1" t="str">
        <f t="shared" si="290"/>
        <v>433f0e37</v>
      </c>
      <c r="B1910" s="3">
        <v>45063</v>
      </c>
      <c r="C1910" s="2" t="str">
        <f t="shared" si="291"/>
        <v>North</v>
      </c>
      <c r="D1910" s="4" t="str">
        <f t="shared" si="292"/>
        <v>Groceries</v>
      </c>
      <c r="E1910" s="1">
        <v>4544.01</v>
      </c>
      <c r="F1910" s="1">
        <v>42</v>
      </c>
      <c r="G1910" s="1">
        <v>0</v>
      </c>
      <c r="H1910">
        <v>1342.3</v>
      </c>
      <c r="I1910" s="10">
        <f t="shared" si="295"/>
        <v>0.29539987808125417</v>
      </c>
      <c r="J1910">
        <f t="shared" si="293"/>
        <v>2571.1423225152107</v>
      </c>
      <c r="K1910">
        <f t="shared" si="294"/>
        <v>2535146.3299999977</v>
      </c>
      <c r="L1910" t="s">
        <v>88</v>
      </c>
      <c r="M1910" t="s">
        <v>3910</v>
      </c>
      <c r="N1910" s="1">
        <f t="shared" si="299"/>
        <v>671.15</v>
      </c>
      <c r="O1910" s="1">
        <f t="shared" si="296"/>
        <v>515.36624489795861</v>
      </c>
      <c r="P1910" s="1" t="str">
        <f t="shared" si="297"/>
        <v>05-2023</v>
      </c>
      <c r="T1910" s="1"/>
      <c r="U1910" s="1"/>
      <c r="V1910" s="1" t="s">
        <v>3910</v>
      </c>
      <c r="W1910" s="1"/>
      <c r="X1910" s="1" t="s">
        <v>1865</v>
      </c>
      <c r="Y1910" s="2" t="s">
        <v>3910</v>
      </c>
      <c r="Z1910" s="4" t="s">
        <v>88</v>
      </c>
      <c r="AD1910" t="str">
        <f t="shared" si="298"/>
        <v/>
      </c>
    </row>
    <row r="1911" spans="1:30" ht="14.25">
      <c r="A1911" s="1" t="str">
        <f t="shared" si="290"/>
        <v>dc7befd2</v>
      </c>
      <c r="B1911" s="3">
        <v>45188</v>
      </c>
      <c r="C1911" s="2" t="str">
        <f t="shared" si="291"/>
        <v>North</v>
      </c>
      <c r="D1911" s="4" t="str">
        <f t="shared" si="292"/>
        <v>Sports</v>
      </c>
      <c r="E1911" s="1">
        <v>3352.61</v>
      </c>
      <c r="F1911" s="1">
        <v>38</v>
      </c>
      <c r="G1911" s="1">
        <v>22</v>
      </c>
      <c r="H1911">
        <v>1876.49</v>
      </c>
      <c r="I1911" s="10">
        <f t="shared" si="295"/>
        <v>0.55971019593689686</v>
      </c>
      <c r="J1911">
        <f t="shared" si="293"/>
        <v>2571.1423225152107</v>
      </c>
      <c r="K1911">
        <f t="shared" si="294"/>
        <v>2535146.3299999977</v>
      </c>
      <c r="L1911" t="s">
        <v>3914</v>
      </c>
      <c r="M1911" t="s">
        <v>3910</v>
      </c>
      <c r="N1911" s="1">
        <f t="shared" si="299"/>
        <v>949.245</v>
      </c>
      <c r="O1911" s="1">
        <f t="shared" si="296"/>
        <v>516.19997471554962</v>
      </c>
      <c r="P1911" s="1" t="str">
        <f t="shared" si="297"/>
        <v>09-2023</v>
      </c>
      <c r="T1911" s="1"/>
      <c r="U1911" s="1"/>
      <c r="V1911" s="1" t="s">
        <v>3910</v>
      </c>
      <c r="W1911" s="1"/>
      <c r="X1911" s="1" t="s">
        <v>1866</v>
      </c>
      <c r="Y1911" s="2" t="s">
        <v>3910</v>
      </c>
      <c r="Z1911" s="4" t="s">
        <v>3914</v>
      </c>
      <c r="AD1911" t="str">
        <f t="shared" si="298"/>
        <v/>
      </c>
    </row>
    <row r="1912" spans="1:30" ht="14.25">
      <c r="A1912" s="1" t="str">
        <f t="shared" si="290"/>
        <v>e6c3c173</v>
      </c>
      <c r="B1912" s="3">
        <v>45292</v>
      </c>
      <c r="C1912" s="2" t="str">
        <f t="shared" si="291"/>
        <v>North</v>
      </c>
      <c r="D1912" s="4" t="str">
        <f t="shared" si="292"/>
        <v>Clothing</v>
      </c>
      <c r="E1912" s="1">
        <v>2274.8200000000002</v>
      </c>
      <c r="F1912" s="1">
        <v>40</v>
      </c>
      <c r="G1912" s="1">
        <v>40</v>
      </c>
      <c r="H1912">
        <v>1058.72</v>
      </c>
      <c r="I1912" s="10">
        <f t="shared" si="295"/>
        <v>0.46540825208148334</v>
      </c>
      <c r="J1912">
        <f t="shared" si="293"/>
        <v>2571.1423225152107</v>
      </c>
      <c r="K1912">
        <f t="shared" si="294"/>
        <v>2535146.3299999977</v>
      </c>
      <c r="L1912" t="s">
        <v>1474</v>
      </c>
      <c r="M1912" t="s">
        <v>3910</v>
      </c>
      <c r="N1912" s="1">
        <f t="shared" si="299"/>
        <v>549.36</v>
      </c>
      <c r="O1912" s="1">
        <f t="shared" si="296"/>
        <v>518.08361275088532</v>
      </c>
      <c r="P1912" s="1" t="str">
        <f t="shared" si="297"/>
        <v>01-2024</v>
      </c>
      <c r="T1912" s="1"/>
      <c r="U1912" s="1"/>
      <c r="V1912" s="1" t="s">
        <v>3910</v>
      </c>
      <c r="W1912" s="1"/>
      <c r="X1912" s="1" t="s">
        <v>1867</v>
      </c>
      <c r="Y1912" s="2" t="s">
        <v>3910</v>
      </c>
      <c r="Z1912" s="4" t="s">
        <v>1474</v>
      </c>
      <c r="AD1912" t="str">
        <f t="shared" si="298"/>
        <v/>
      </c>
    </row>
    <row r="1913" spans="1:30" ht="14.25">
      <c r="A1913" s="1" t="str">
        <f t="shared" si="290"/>
        <v>97ffb328</v>
      </c>
      <c r="B1913" s="3">
        <v>45154</v>
      </c>
      <c r="C1913" s="2" t="str">
        <f t="shared" si="291"/>
        <v>South</v>
      </c>
      <c r="D1913" s="4" t="str">
        <f t="shared" si="292"/>
        <v>Clothing</v>
      </c>
      <c r="E1913" s="1">
        <v>705.72</v>
      </c>
      <c r="F1913" s="1">
        <v>48</v>
      </c>
      <c r="G1913" s="1">
        <v>37</v>
      </c>
      <c r="H1913">
        <v>720.66</v>
      </c>
      <c r="I1913" s="10">
        <f t="shared" si="295"/>
        <v>1.021169869069886</v>
      </c>
      <c r="J1913">
        <f t="shared" si="293"/>
        <v>2496.4375124875119</v>
      </c>
      <c r="K1913">
        <f t="shared" si="294"/>
        <v>2498933.9499999993</v>
      </c>
      <c r="L1913" t="s">
        <v>1474</v>
      </c>
      <c r="M1913" t="s">
        <v>3913</v>
      </c>
      <c r="N1913" s="1">
        <f t="shared" si="299"/>
        <v>378.83</v>
      </c>
      <c r="O1913" s="1">
        <f t="shared" si="296"/>
        <v>518.08361275088532</v>
      </c>
      <c r="P1913" s="1" t="str">
        <f t="shared" si="297"/>
        <v>08-2023</v>
      </c>
      <c r="T1913" s="1"/>
      <c r="U1913" s="1"/>
      <c r="V1913" s="1" t="s">
        <v>3913</v>
      </c>
      <c r="W1913" s="1"/>
      <c r="X1913" s="1" t="s">
        <v>1868</v>
      </c>
      <c r="Y1913" s="2" t="s">
        <v>3913</v>
      </c>
      <c r="Z1913" s="4" t="s">
        <v>1474</v>
      </c>
      <c r="AD1913" t="str">
        <f t="shared" si="298"/>
        <v/>
      </c>
    </row>
    <row r="1914" spans="1:30" ht="14.25">
      <c r="A1914" s="1" t="str">
        <f t="shared" si="290"/>
        <v>490a2e69</v>
      </c>
      <c r="B1914" s="3">
        <v>45401</v>
      </c>
      <c r="C1914" s="2" t="str">
        <f t="shared" si="291"/>
        <v>South</v>
      </c>
      <c r="D1914" s="4" t="str">
        <f t="shared" si="292"/>
        <v>Clothing</v>
      </c>
      <c r="E1914" s="1">
        <v>1927.32</v>
      </c>
      <c r="F1914" s="1">
        <v>37</v>
      </c>
      <c r="G1914" s="1">
        <v>24</v>
      </c>
      <c r="H1914">
        <v>1308.58</v>
      </c>
      <c r="I1914" s="10">
        <f t="shared" si="295"/>
        <v>0.67896353485669214</v>
      </c>
      <c r="J1914">
        <f t="shared" si="293"/>
        <v>2496.4375124875119</v>
      </c>
      <c r="K1914">
        <f t="shared" si="294"/>
        <v>2498933.9499999993</v>
      </c>
      <c r="L1914" t="s">
        <v>1474</v>
      </c>
      <c r="M1914" t="s">
        <v>3913</v>
      </c>
      <c r="N1914" s="1">
        <f t="shared" si="299"/>
        <v>666.29</v>
      </c>
      <c r="O1914" s="1">
        <f t="shared" si="296"/>
        <v>518.08361275088532</v>
      </c>
      <c r="P1914" s="1" t="str">
        <f t="shared" si="297"/>
        <v>04-2024</v>
      </c>
      <c r="T1914" s="1"/>
      <c r="U1914" s="1"/>
      <c r="V1914" s="1" t="s">
        <v>3913</v>
      </c>
      <c r="W1914" s="1"/>
      <c r="X1914" s="1" t="s">
        <v>1869</v>
      </c>
      <c r="Y1914" s="2" t="s">
        <v>3913</v>
      </c>
      <c r="Z1914" s="4" t="s">
        <v>1474</v>
      </c>
      <c r="AD1914" t="str">
        <f t="shared" si="298"/>
        <v/>
      </c>
    </row>
    <row r="1915" spans="1:30" ht="14.25">
      <c r="A1915" s="1" t="str">
        <f t="shared" si="290"/>
        <v>b832431c</v>
      </c>
      <c r="B1915" s="3">
        <v>44979</v>
      </c>
      <c r="C1915" s="2" t="str">
        <f t="shared" si="291"/>
        <v>East</v>
      </c>
      <c r="D1915" s="4" t="str">
        <f t="shared" si="292"/>
        <v>Furniture</v>
      </c>
      <c r="E1915" s="1">
        <v>3442.86</v>
      </c>
      <c r="F1915" s="1">
        <v>24</v>
      </c>
      <c r="G1915" s="1">
        <v>37</v>
      </c>
      <c r="H1915">
        <v>1313.43</v>
      </c>
      <c r="I1915" s="10">
        <f t="shared" si="295"/>
        <v>0.38149387427894249</v>
      </c>
      <c r="J1915">
        <f t="shared" si="293"/>
        <v>2506.2477027027048</v>
      </c>
      <c r="K1915">
        <f t="shared" si="294"/>
        <v>2596472.620000002</v>
      </c>
      <c r="L1915" t="s">
        <v>1645</v>
      </c>
      <c r="M1915" t="s">
        <v>3912</v>
      </c>
      <c r="N1915" s="1">
        <f t="shared" si="299"/>
        <v>675.21500000000003</v>
      </c>
      <c r="O1915" s="1">
        <f t="shared" si="296"/>
        <v>524.30656862745093</v>
      </c>
      <c r="P1915" s="1" t="str">
        <f t="shared" si="297"/>
        <v>02-2023</v>
      </c>
      <c r="T1915" s="1"/>
      <c r="U1915" s="1"/>
      <c r="V1915" s="1" t="s">
        <v>3912</v>
      </c>
      <c r="W1915" s="1"/>
      <c r="X1915" s="1" t="s">
        <v>1870</v>
      </c>
      <c r="Y1915" s="6" t="s">
        <v>1798</v>
      </c>
      <c r="Z1915" s="4" t="s">
        <v>1645</v>
      </c>
      <c r="AD1915" t="str">
        <f t="shared" si="298"/>
        <v/>
      </c>
    </row>
    <row r="1916" spans="1:30" ht="14.25">
      <c r="A1916" s="1" t="str">
        <f t="shared" si="290"/>
        <v>78d3afbf</v>
      </c>
      <c r="B1916" s="3">
        <v>45281</v>
      </c>
      <c r="C1916" s="2" t="str">
        <f t="shared" si="291"/>
        <v>North</v>
      </c>
      <c r="D1916" s="4" t="str">
        <f t="shared" si="292"/>
        <v>Clothing</v>
      </c>
      <c r="E1916" s="1">
        <v>2088.31</v>
      </c>
      <c r="F1916" s="1">
        <v>30</v>
      </c>
      <c r="G1916" s="1">
        <v>32</v>
      </c>
      <c r="H1916">
        <v>1031.94</v>
      </c>
      <c r="I1916" s="10">
        <f t="shared" si="295"/>
        <v>0.49415077263433116</v>
      </c>
      <c r="J1916">
        <f t="shared" si="293"/>
        <v>2571.1423225152107</v>
      </c>
      <c r="K1916">
        <f t="shared" si="294"/>
        <v>2535146.3299999977</v>
      </c>
      <c r="L1916" t="s">
        <v>1474</v>
      </c>
      <c r="M1916" t="s">
        <v>3910</v>
      </c>
      <c r="N1916" s="1">
        <f t="shared" si="299"/>
        <v>531.97</v>
      </c>
      <c r="O1916" s="1">
        <f t="shared" si="296"/>
        <v>518.08361275088532</v>
      </c>
      <c r="P1916" s="1" t="str">
        <f t="shared" si="297"/>
        <v>12-2023</v>
      </c>
      <c r="T1916" s="1"/>
      <c r="U1916" s="1"/>
      <c r="V1916" s="1" t="s">
        <v>3910</v>
      </c>
      <c r="W1916" s="1"/>
      <c r="X1916" s="1" t="s">
        <v>1871</v>
      </c>
      <c r="Y1916" s="2" t="s">
        <v>3910</v>
      </c>
      <c r="Z1916" s="4" t="s">
        <v>1474</v>
      </c>
      <c r="AD1916" t="str">
        <f t="shared" si="298"/>
        <v/>
      </c>
    </row>
    <row r="1917" spans="1:30" ht="14.25">
      <c r="A1917" s="1" t="str">
        <f t="shared" si="290"/>
        <v>7e4a6d1f</v>
      </c>
      <c r="B1917" s="3">
        <v>45195</v>
      </c>
      <c r="C1917" s="2" t="str">
        <f t="shared" si="291"/>
        <v>North</v>
      </c>
      <c r="D1917" s="4" t="str">
        <f t="shared" si="292"/>
        <v>Sports</v>
      </c>
      <c r="E1917" s="1">
        <v>1577.02</v>
      </c>
      <c r="F1917" s="1">
        <v>25</v>
      </c>
      <c r="G1917" s="1">
        <v>22</v>
      </c>
      <c r="H1917">
        <v>610.01</v>
      </c>
      <c r="I1917" s="10">
        <f t="shared" si="295"/>
        <v>0.38681183497989879</v>
      </c>
      <c r="J1917">
        <f t="shared" si="293"/>
        <v>2571.1423225152107</v>
      </c>
      <c r="K1917">
        <f t="shared" si="294"/>
        <v>2535146.3299999977</v>
      </c>
      <c r="L1917" t="s">
        <v>3914</v>
      </c>
      <c r="M1917" t="s">
        <v>3910</v>
      </c>
      <c r="N1917" s="1">
        <f t="shared" si="299"/>
        <v>316.005</v>
      </c>
      <c r="O1917" s="1">
        <f t="shared" si="296"/>
        <v>516.19997471554962</v>
      </c>
      <c r="P1917" s="1" t="str">
        <f t="shared" si="297"/>
        <v>09-2023</v>
      </c>
      <c r="T1917" s="1"/>
      <c r="U1917" s="1"/>
      <c r="V1917" s="1" t="s">
        <v>3910</v>
      </c>
      <c r="W1917" s="1"/>
      <c r="X1917" s="1" t="s">
        <v>1872</v>
      </c>
      <c r="Y1917" s="2" t="s">
        <v>3910</v>
      </c>
      <c r="Z1917" s="4" t="s">
        <v>3914</v>
      </c>
      <c r="AD1917" t="str">
        <f t="shared" si="298"/>
        <v/>
      </c>
    </row>
    <row r="1918" spans="1:30" ht="14.25">
      <c r="A1918" s="1" t="str">
        <f t="shared" si="290"/>
        <v>7d8c0868</v>
      </c>
      <c r="B1918" s="3">
        <v>45487</v>
      </c>
      <c r="C1918" s="2" t="str">
        <f t="shared" si="291"/>
        <v>South</v>
      </c>
      <c r="D1918" s="4" t="str">
        <f t="shared" si="292"/>
        <v>Furniture</v>
      </c>
      <c r="E1918" s="1">
        <v>4828.9399999999996</v>
      </c>
      <c r="F1918" s="1">
        <v>4</v>
      </c>
      <c r="G1918" s="1">
        <v>25</v>
      </c>
      <c r="H1918">
        <v>1993.42</v>
      </c>
      <c r="I1918" s="10">
        <f t="shared" si="295"/>
        <v>0.41280695142205126</v>
      </c>
      <c r="J1918">
        <f t="shared" si="293"/>
        <v>2496.4375124875119</v>
      </c>
      <c r="K1918">
        <f t="shared" si="294"/>
        <v>2498933.9499999993</v>
      </c>
      <c r="L1918" t="s">
        <v>1645</v>
      </c>
      <c r="M1918" t="s">
        <v>3913</v>
      </c>
      <c r="N1918" s="1">
        <f t="shared" si="299"/>
        <v>1009.21</v>
      </c>
      <c r="O1918" s="1">
        <f t="shared" si="296"/>
        <v>524.30656862745093</v>
      </c>
      <c r="P1918" s="1" t="str">
        <f t="shared" si="297"/>
        <v>07-2024</v>
      </c>
      <c r="T1918" s="1"/>
      <c r="U1918" s="1"/>
      <c r="V1918" s="1" t="s">
        <v>3913</v>
      </c>
      <c r="W1918" s="1"/>
      <c r="X1918" s="1" t="s">
        <v>1873</v>
      </c>
      <c r="Y1918" s="2" t="s">
        <v>3913</v>
      </c>
      <c r="Z1918" s="4" t="s">
        <v>1645</v>
      </c>
      <c r="AD1918" t="str">
        <f t="shared" si="298"/>
        <v/>
      </c>
    </row>
    <row r="1919" spans="1:30" ht="14.25">
      <c r="A1919" s="1" t="str">
        <f t="shared" si="290"/>
        <v>59522fd1</v>
      </c>
      <c r="B1919" s="3">
        <v>45237</v>
      </c>
      <c r="C1919" s="2" t="str">
        <f t="shared" si="291"/>
        <v>South</v>
      </c>
      <c r="D1919" s="4" t="str">
        <f t="shared" si="292"/>
        <v>Sports</v>
      </c>
      <c r="E1919" s="1">
        <v>1038.9000000000001</v>
      </c>
      <c r="F1919" s="1">
        <v>23</v>
      </c>
      <c r="G1919" s="1">
        <v>43</v>
      </c>
      <c r="H1919">
        <v>1681.78</v>
      </c>
      <c r="I1919" s="10">
        <f t="shared" si="295"/>
        <v>1.6188083549908556</v>
      </c>
      <c r="J1919">
        <f t="shared" si="293"/>
        <v>2496.4375124875119</v>
      </c>
      <c r="K1919">
        <f t="shared" si="294"/>
        <v>2498933.9499999993</v>
      </c>
      <c r="L1919" t="s">
        <v>3914</v>
      </c>
      <c r="M1919" t="s">
        <v>3913</v>
      </c>
      <c r="N1919" s="1">
        <f t="shared" si="299"/>
        <v>862.39</v>
      </c>
      <c r="O1919" s="1">
        <f t="shared" si="296"/>
        <v>516.19997471554962</v>
      </c>
      <c r="P1919" s="1" t="str">
        <f t="shared" si="297"/>
        <v>11-2023</v>
      </c>
      <c r="T1919" s="1"/>
      <c r="U1919" s="1"/>
      <c r="V1919" s="1" t="s">
        <v>3913</v>
      </c>
      <c r="W1919" s="1"/>
      <c r="X1919" s="1" t="s">
        <v>1874</v>
      </c>
      <c r="Y1919" s="2" t="s">
        <v>3913</v>
      </c>
      <c r="Z1919" s="4" t="s">
        <v>3914</v>
      </c>
      <c r="AD1919" t="str">
        <f t="shared" si="298"/>
        <v/>
      </c>
    </row>
    <row r="1920" spans="1:30" ht="14.25">
      <c r="A1920" s="1" t="str">
        <f t="shared" si="290"/>
        <v>32d3dfed</v>
      </c>
      <c r="B1920" s="3">
        <v>44929</v>
      </c>
      <c r="C1920" s="2" t="str">
        <f t="shared" si="291"/>
        <v>North</v>
      </c>
      <c r="D1920" s="4" t="str">
        <f t="shared" si="292"/>
        <v>Clothing</v>
      </c>
      <c r="E1920" s="1">
        <v>474.32</v>
      </c>
      <c r="F1920" s="1">
        <v>20</v>
      </c>
      <c r="G1920" s="1">
        <v>48</v>
      </c>
      <c r="H1920">
        <v>1213.55</v>
      </c>
      <c r="I1920" s="10">
        <f t="shared" si="295"/>
        <v>2.5585048068814302</v>
      </c>
      <c r="J1920">
        <f t="shared" si="293"/>
        <v>2571.1423225152107</v>
      </c>
      <c r="K1920">
        <f t="shared" si="294"/>
        <v>2535146.3299999977</v>
      </c>
      <c r="L1920" t="s">
        <v>1474</v>
      </c>
      <c r="M1920" t="s">
        <v>3910</v>
      </c>
      <c r="N1920" s="1">
        <f t="shared" si="299"/>
        <v>630.77499999999998</v>
      </c>
      <c r="O1920" s="1">
        <f t="shared" si="296"/>
        <v>518.08361275088532</v>
      </c>
      <c r="P1920" s="1" t="str">
        <f t="shared" si="297"/>
        <v>01-2023</v>
      </c>
      <c r="T1920" s="1"/>
      <c r="U1920" s="1"/>
      <c r="V1920" s="1" t="s">
        <v>3910</v>
      </c>
      <c r="W1920" s="1"/>
      <c r="X1920" s="1" t="s">
        <v>1875</v>
      </c>
      <c r="Y1920" s="2" t="s">
        <v>3910</v>
      </c>
      <c r="Z1920" s="4" t="s">
        <v>1474</v>
      </c>
      <c r="AD1920" t="str">
        <f t="shared" si="298"/>
        <v/>
      </c>
    </row>
    <row r="1921" spans="1:30" ht="14.25">
      <c r="A1921" s="1" t="str">
        <f t="shared" si="290"/>
        <v>d590fe37</v>
      </c>
      <c r="B1921" s="3">
        <v>45098</v>
      </c>
      <c r="C1921" s="2" t="str">
        <f t="shared" si="291"/>
        <v>West</v>
      </c>
      <c r="D1921" s="4" t="str">
        <f t="shared" si="292"/>
        <v>Clothing</v>
      </c>
      <c r="E1921" s="1">
        <v>1579.73</v>
      </c>
      <c r="F1921" s="1">
        <v>26</v>
      </c>
      <c r="G1921" s="1">
        <v>8</v>
      </c>
      <c r="H1921">
        <v>798.26</v>
      </c>
      <c r="I1921" s="10">
        <f t="shared" si="295"/>
        <v>0.50531419926189913</v>
      </c>
      <c r="J1921">
        <f t="shared" si="293"/>
        <v>2537.5954861821929</v>
      </c>
      <c r="K1921">
        <f t="shared" si="294"/>
        <v>2479230.7900000024</v>
      </c>
      <c r="L1921" t="s">
        <v>1474</v>
      </c>
      <c r="M1921" t="s">
        <v>3911</v>
      </c>
      <c r="N1921" s="1">
        <f t="shared" si="299"/>
        <v>403.13</v>
      </c>
      <c r="O1921" s="1">
        <f t="shared" si="296"/>
        <v>518.08361275088532</v>
      </c>
      <c r="P1921" s="1" t="str">
        <f t="shared" si="297"/>
        <v>06-2023</v>
      </c>
      <c r="T1921" s="1"/>
      <c r="U1921" s="1"/>
      <c r="V1921" s="1" t="s">
        <v>3911</v>
      </c>
      <c r="W1921" s="1"/>
      <c r="X1921" s="1" t="s">
        <v>1876</v>
      </c>
      <c r="Y1921" s="2" t="s">
        <v>3911</v>
      </c>
      <c r="Z1921" s="4" t="s">
        <v>1474</v>
      </c>
      <c r="AD1921" t="str">
        <f t="shared" si="298"/>
        <v/>
      </c>
    </row>
    <row r="1922" spans="1:30" ht="14.25">
      <c r="A1922" s="1" t="str">
        <f t="shared" ref="A1922:A1985" si="300">TRIM(X1922)</f>
        <v>c6abc7e9</v>
      </c>
      <c r="B1922" s="3">
        <v>44928</v>
      </c>
      <c r="C1922" s="2" t="str">
        <f t="shared" ref="C1922:C1985" si="301">PROPER(TRIM(Y1922))</f>
        <v>East</v>
      </c>
      <c r="D1922" s="4" t="str">
        <f t="shared" ref="D1922:D1985" si="302">PROPER(TRIM(SUBSTITUTE(Z1922,"$","s")))</f>
        <v>Clothing</v>
      </c>
      <c r="E1922" s="1">
        <v>4130.18</v>
      </c>
      <c r="F1922" s="1">
        <v>13</v>
      </c>
      <c r="G1922" s="1">
        <v>30</v>
      </c>
      <c r="H1922">
        <v>1489.94</v>
      </c>
      <c r="I1922" s="10">
        <f t="shared" si="295"/>
        <v>0.36074456803335447</v>
      </c>
      <c r="J1922">
        <f t="shared" ref="J1922:J1985" si="303">AVERAGEIFS(E:E,C:C,C1922)</f>
        <v>2506.2477027027048</v>
      </c>
      <c r="K1922">
        <f t="shared" ref="K1922:K1985" si="304">SUMIFS(E:E,C:C,C1922)</f>
        <v>2596472.620000002</v>
      </c>
      <c r="L1922" t="s">
        <v>1474</v>
      </c>
      <c r="M1922" t="s">
        <v>3912</v>
      </c>
      <c r="N1922" s="1">
        <f t="shared" si="299"/>
        <v>759.97</v>
      </c>
      <c r="O1922" s="1">
        <f t="shared" si="296"/>
        <v>518.08361275088532</v>
      </c>
      <c r="P1922" s="1" t="str">
        <f t="shared" si="297"/>
        <v>01-2023</v>
      </c>
      <c r="T1922" s="1"/>
      <c r="U1922" s="1"/>
      <c r="V1922" s="1" t="s">
        <v>3912</v>
      </c>
      <c r="W1922" s="1"/>
      <c r="X1922" s="1" t="s">
        <v>1877</v>
      </c>
      <c r="Y1922" s="6" t="s">
        <v>1798</v>
      </c>
      <c r="Z1922" s="4" t="s">
        <v>1474</v>
      </c>
      <c r="AD1922" t="str">
        <f t="shared" si="298"/>
        <v/>
      </c>
    </row>
    <row r="1923" spans="1:30" ht="14.25">
      <c r="A1923" s="1" t="str">
        <f t="shared" si="300"/>
        <v>1f0aea01</v>
      </c>
      <c r="B1923" s="3">
        <v>45585</v>
      </c>
      <c r="C1923" s="2" t="str">
        <f t="shared" si="301"/>
        <v>South</v>
      </c>
      <c r="D1923" s="4" t="str">
        <f t="shared" si="302"/>
        <v>Clothing</v>
      </c>
      <c r="E1923" s="1">
        <v>164.35</v>
      </c>
      <c r="F1923" s="1">
        <v>9</v>
      </c>
      <c r="G1923" s="1">
        <v>29</v>
      </c>
      <c r="H1923">
        <v>482.13</v>
      </c>
      <c r="I1923" s="10">
        <f t="shared" ref="I1923:I1986" si="305">H1923/E1923</f>
        <v>2.9335564344386982</v>
      </c>
      <c r="J1923">
        <f t="shared" si="303"/>
        <v>2496.4375124875119</v>
      </c>
      <c r="K1923">
        <f t="shared" si="304"/>
        <v>2498933.9499999993</v>
      </c>
      <c r="L1923" t="s">
        <v>1474</v>
      </c>
      <c r="M1923" t="s">
        <v>3913</v>
      </c>
      <c r="N1923" s="1">
        <f t="shared" si="299"/>
        <v>255.565</v>
      </c>
      <c r="O1923" s="1">
        <f t="shared" ref="O1923:O1986" si="306">AVERAGEIFS(N:N,D:D,D1923)</f>
        <v>518.08361275088532</v>
      </c>
      <c r="P1923" s="1" t="str">
        <f t="shared" ref="P1923:P1986" si="307">TEXT(B1923,"mm-yyyy")</f>
        <v>10-2024</v>
      </c>
      <c r="T1923" s="1"/>
      <c r="U1923" s="1"/>
      <c r="V1923" s="1" t="s">
        <v>3913</v>
      </c>
      <c r="W1923" s="1"/>
      <c r="X1923" s="1" t="s">
        <v>1878</v>
      </c>
      <c r="Y1923" s="2" t="s">
        <v>3913</v>
      </c>
      <c r="Z1923" s="4" t="s">
        <v>1474</v>
      </c>
      <c r="AD1923" t="str">
        <f t="shared" ref="AD1923:AD1986" si="308">SUBSTITUTE(SUBSTITUTE(AC1923,"@",""),"#","")</f>
        <v/>
      </c>
    </row>
    <row r="1924" spans="1:30" ht="14.25">
      <c r="A1924" s="1" t="str">
        <f t="shared" si="300"/>
        <v>d3a78e4b</v>
      </c>
      <c r="B1924" s="3">
        <v>45432</v>
      </c>
      <c r="C1924" s="2" t="str">
        <f t="shared" si="301"/>
        <v>West</v>
      </c>
      <c r="D1924" s="4" t="str">
        <f t="shared" si="302"/>
        <v>Electronics</v>
      </c>
      <c r="E1924" s="1">
        <v>1820.1</v>
      </c>
      <c r="F1924" s="1">
        <v>18</v>
      </c>
      <c r="G1924" s="1">
        <v>0</v>
      </c>
      <c r="H1924">
        <v>1384.45</v>
      </c>
      <c r="I1924" s="10">
        <f t="shared" si="305"/>
        <v>0.76064501950442287</v>
      </c>
      <c r="J1924">
        <f t="shared" si="303"/>
        <v>2537.5954861821929</v>
      </c>
      <c r="K1924">
        <f t="shared" si="304"/>
        <v>2479230.7900000024</v>
      </c>
      <c r="L1924" t="s">
        <v>3915</v>
      </c>
      <c r="M1924" t="s">
        <v>3911</v>
      </c>
      <c r="N1924" s="1">
        <f t="shared" si="299"/>
        <v>692.22500000000002</v>
      </c>
      <c r="O1924" s="1">
        <f t="shared" si="306"/>
        <v>507.6997287299634</v>
      </c>
      <c r="P1924" s="1" t="str">
        <f t="shared" si="307"/>
        <v>05-2024</v>
      </c>
      <c r="T1924" s="1"/>
      <c r="U1924" s="1"/>
      <c r="V1924" s="1" t="s">
        <v>3911</v>
      </c>
      <c r="W1924" s="1"/>
      <c r="X1924" s="1" t="s">
        <v>1879</v>
      </c>
      <c r="Y1924" s="2" t="s">
        <v>3911</v>
      </c>
      <c r="Z1924" s="4" t="s">
        <v>1222</v>
      </c>
      <c r="AD1924" t="str">
        <f t="shared" si="308"/>
        <v/>
      </c>
    </row>
    <row r="1925" spans="1:30" ht="14.25">
      <c r="A1925" s="1" t="str">
        <f t="shared" si="300"/>
        <v>84939d82</v>
      </c>
      <c r="B1925" s="3">
        <v>45142</v>
      </c>
      <c r="C1925" s="2" t="str">
        <f t="shared" si="301"/>
        <v>North</v>
      </c>
      <c r="D1925" s="4" t="str">
        <f t="shared" si="302"/>
        <v>Furniture</v>
      </c>
      <c r="E1925" s="1">
        <v>4257.3900000000003</v>
      </c>
      <c r="F1925" s="1">
        <v>18</v>
      </c>
      <c r="G1925" s="1">
        <v>29</v>
      </c>
      <c r="H1925">
        <v>505.39</v>
      </c>
      <c r="I1925" s="10">
        <f t="shared" si="305"/>
        <v>0.11870888032339061</v>
      </c>
      <c r="J1925">
        <f t="shared" si="303"/>
        <v>2571.1423225152107</v>
      </c>
      <c r="K1925">
        <f t="shared" si="304"/>
        <v>2535146.3299999977</v>
      </c>
      <c r="L1925" t="s">
        <v>1645</v>
      </c>
      <c r="M1925" t="s">
        <v>3910</v>
      </c>
      <c r="N1925" s="1">
        <f t="shared" si="299"/>
        <v>267.19499999999999</v>
      </c>
      <c r="O1925" s="1">
        <f t="shared" si="306"/>
        <v>524.30656862745093</v>
      </c>
      <c r="P1925" s="1" t="str">
        <f t="shared" si="307"/>
        <v>08-2023</v>
      </c>
      <c r="T1925" s="1"/>
      <c r="U1925" s="1"/>
      <c r="V1925" s="1" t="s">
        <v>3910</v>
      </c>
      <c r="W1925" s="1"/>
      <c r="X1925" s="1" t="s">
        <v>1880</v>
      </c>
      <c r="Y1925" s="2" t="s">
        <v>3910</v>
      </c>
      <c r="Z1925" s="4" t="s">
        <v>1645</v>
      </c>
      <c r="AD1925" t="str">
        <f t="shared" si="308"/>
        <v/>
      </c>
    </row>
    <row r="1926" spans="1:30" ht="14.25">
      <c r="A1926" s="1" t="str">
        <f t="shared" si="300"/>
        <v>7ea255b0</v>
      </c>
      <c r="B1926" s="3">
        <v>45256</v>
      </c>
      <c r="C1926" s="2" t="str">
        <f t="shared" si="301"/>
        <v>East</v>
      </c>
      <c r="D1926" s="4" t="str">
        <f t="shared" si="302"/>
        <v>Furniture</v>
      </c>
      <c r="E1926" s="1">
        <v>4984.8900000000003</v>
      </c>
      <c r="F1926" s="1">
        <v>15</v>
      </c>
      <c r="G1926" s="1">
        <v>29</v>
      </c>
      <c r="H1926">
        <v>1036.83</v>
      </c>
      <c r="I1926" s="10">
        <f t="shared" si="305"/>
        <v>0.20799455955898724</v>
      </c>
      <c r="J1926">
        <f t="shared" si="303"/>
        <v>2506.2477027027048</v>
      </c>
      <c r="K1926">
        <f t="shared" si="304"/>
        <v>2596472.620000002</v>
      </c>
      <c r="L1926" t="s">
        <v>1645</v>
      </c>
      <c r="M1926" t="s">
        <v>3912</v>
      </c>
      <c r="N1926" s="1">
        <f t="shared" ref="N1926:N1989" si="309">AVERAGE(G1926,H1926)</f>
        <v>532.91499999999996</v>
      </c>
      <c r="O1926" s="1">
        <f t="shared" si="306"/>
        <v>524.30656862745093</v>
      </c>
      <c r="P1926" s="1" t="str">
        <f t="shared" si="307"/>
        <v>11-2023</v>
      </c>
      <c r="T1926" s="1"/>
      <c r="U1926" s="1"/>
      <c r="V1926" s="1" t="s">
        <v>3912</v>
      </c>
      <c r="W1926" s="1"/>
      <c r="X1926" s="1" t="s">
        <v>1881</v>
      </c>
      <c r="Y1926" s="6" t="s">
        <v>1798</v>
      </c>
      <c r="Z1926" s="4" t="s">
        <v>1645</v>
      </c>
      <c r="AD1926" t="str">
        <f t="shared" si="308"/>
        <v/>
      </c>
    </row>
    <row r="1927" spans="1:30" ht="14.25">
      <c r="A1927" s="1" t="str">
        <f t="shared" si="300"/>
        <v>6b53b632</v>
      </c>
      <c r="B1927" s="3">
        <v>45161</v>
      </c>
      <c r="C1927" s="2" t="str">
        <f t="shared" si="301"/>
        <v>West</v>
      </c>
      <c r="D1927" s="4" t="str">
        <f t="shared" si="302"/>
        <v>Sports</v>
      </c>
      <c r="E1927" s="1">
        <v>4353.24</v>
      </c>
      <c r="F1927" s="1">
        <v>40</v>
      </c>
      <c r="G1927" s="1">
        <v>10</v>
      </c>
      <c r="H1927">
        <v>568.04999999999995</v>
      </c>
      <c r="I1927" s="10">
        <f t="shared" si="305"/>
        <v>0.13048901507842434</v>
      </c>
      <c r="J1927">
        <f t="shared" si="303"/>
        <v>2537.5954861821929</v>
      </c>
      <c r="K1927">
        <f t="shared" si="304"/>
        <v>2479230.7900000024</v>
      </c>
      <c r="L1927" t="s">
        <v>3914</v>
      </c>
      <c r="M1927" t="s">
        <v>3911</v>
      </c>
      <c r="N1927" s="1">
        <f t="shared" si="309"/>
        <v>289.02499999999998</v>
      </c>
      <c r="O1927" s="1">
        <f t="shared" si="306"/>
        <v>516.19997471554962</v>
      </c>
      <c r="P1927" s="1" t="str">
        <f t="shared" si="307"/>
        <v>08-2023</v>
      </c>
      <c r="T1927" s="1"/>
      <c r="U1927" s="1"/>
      <c r="V1927" s="1" t="s">
        <v>3911</v>
      </c>
      <c r="W1927" s="1"/>
      <c r="X1927" s="1" t="s">
        <v>1882</v>
      </c>
      <c r="Y1927" s="2" t="s">
        <v>3911</v>
      </c>
      <c r="Z1927" s="4" t="s">
        <v>3914</v>
      </c>
      <c r="AD1927" t="str">
        <f t="shared" si="308"/>
        <v/>
      </c>
    </row>
    <row r="1928" spans="1:30" ht="14.25">
      <c r="A1928" s="1" t="str">
        <f t="shared" si="300"/>
        <v>e273692a</v>
      </c>
      <c r="B1928" s="3">
        <v>44912</v>
      </c>
      <c r="C1928" s="2" t="str">
        <f t="shared" si="301"/>
        <v>West</v>
      </c>
      <c r="D1928" s="4" t="str">
        <f t="shared" si="302"/>
        <v>Electronics</v>
      </c>
      <c r="E1928" s="1">
        <v>1518.92</v>
      </c>
      <c r="F1928" s="1">
        <v>19</v>
      </c>
      <c r="G1928" s="1">
        <v>18</v>
      </c>
      <c r="H1928">
        <v>555.79</v>
      </c>
      <c r="I1928" s="10">
        <f t="shared" si="305"/>
        <v>0.36591130540120609</v>
      </c>
      <c r="J1928">
        <f t="shared" si="303"/>
        <v>2537.5954861821929</v>
      </c>
      <c r="K1928">
        <f t="shared" si="304"/>
        <v>2479230.7900000024</v>
      </c>
      <c r="L1928" t="s">
        <v>3915</v>
      </c>
      <c r="M1928" t="s">
        <v>3911</v>
      </c>
      <c r="N1928" s="1">
        <f t="shared" si="309"/>
        <v>286.89499999999998</v>
      </c>
      <c r="O1928" s="1">
        <f t="shared" si="306"/>
        <v>507.6997287299634</v>
      </c>
      <c r="P1928" s="1" t="str">
        <f t="shared" si="307"/>
        <v>12-2022</v>
      </c>
      <c r="T1928" s="1"/>
      <c r="U1928" s="1"/>
      <c r="V1928" s="1" t="s">
        <v>3911</v>
      </c>
      <c r="W1928" s="1"/>
      <c r="X1928" s="1" t="s">
        <v>1883</v>
      </c>
      <c r="Y1928" s="2" t="s">
        <v>3911</v>
      </c>
      <c r="Z1928" s="4" t="s">
        <v>1222</v>
      </c>
      <c r="AD1928" t="str">
        <f t="shared" si="308"/>
        <v/>
      </c>
    </row>
    <row r="1929" spans="1:30" ht="14.25">
      <c r="A1929" s="1" t="str">
        <f t="shared" si="300"/>
        <v>33bc7551</v>
      </c>
      <c r="B1929" s="3">
        <v>45235</v>
      </c>
      <c r="C1929" s="2" t="str">
        <f t="shared" si="301"/>
        <v>West</v>
      </c>
      <c r="D1929" s="4" t="str">
        <f t="shared" si="302"/>
        <v>Furniture</v>
      </c>
      <c r="E1929" s="1">
        <v>4986.21</v>
      </c>
      <c r="F1929" s="1">
        <v>20</v>
      </c>
      <c r="G1929" s="1">
        <v>12</v>
      </c>
      <c r="H1929">
        <v>845.5</v>
      </c>
      <c r="I1929" s="10">
        <f t="shared" si="305"/>
        <v>0.16956766762731615</v>
      </c>
      <c r="J1929">
        <f t="shared" si="303"/>
        <v>2537.5954861821929</v>
      </c>
      <c r="K1929">
        <f t="shared" si="304"/>
        <v>2479230.7900000024</v>
      </c>
      <c r="L1929" t="s">
        <v>1645</v>
      </c>
      <c r="M1929" t="s">
        <v>3911</v>
      </c>
      <c r="N1929" s="1">
        <f t="shared" si="309"/>
        <v>428.75</v>
      </c>
      <c r="O1929" s="1">
        <f t="shared" si="306"/>
        <v>524.30656862745093</v>
      </c>
      <c r="P1929" s="1" t="str">
        <f t="shared" si="307"/>
        <v>11-2023</v>
      </c>
      <c r="T1929" s="1"/>
      <c r="U1929" s="1"/>
      <c r="V1929" s="1" t="s">
        <v>3911</v>
      </c>
      <c r="W1929" s="1"/>
      <c r="X1929" s="1" t="s">
        <v>1884</v>
      </c>
      <c r="Y1929" s="2" t="s">
        <v>3911</v>
      </c>
      <c r="Z1929" s="4" t="s">
        <v>1645</v>
      </c>
      <c r="AD1929" t="str">
        <f t="shared" si="308"/>
        <v/>
      </c>
    </row>
    <row r="1930" spans="1:30" ht="14.25">
      <c r="A1930" s="1" t="str">
        <f t="shared" si="300"/>
        <v>f415042a</v>
      </c>
      <c r="B1930" s="3">
        <v>45006</v>
      </c>
      <c r="C1930" s="2" t="str">
        <f t="shared" si="301"/>
        <v>South</v>
      </c>
      <c r="D1930" s="4" t="str">
        <f t="shared" si="302"/>
        <v>Groceries</v>
      </c>
      <c r="E1930" s="1">
        <v>727.38</v>
      </c>
      <c r="F1930" s="1">
        <v>3</v>
      </c>
      <c r="G1930" s="1">
        <v>11</v>
      </c>
      <c r="H1930">
        <v>86.85</v>
      </c>
      <c r="I1930" s="10">
        <f t="shared" si="305"/>
        <v>0.11940113833209601</v>
      </c>
      <c r="J1930">
        <f t="shared" si="303"/>
        <v>2496.4375124875119</v>
      </c>
      <c r="K1930">
        <f t="shared" si="304"/>
        <v>2498933.9499999993</v>
      </c>
      <c r="L1930" t="s">
        <v>88</v>
      </c>
      <c r="M1930" t="s">
        <v>3913</v>
      </c>
      <c r="N1930" s="1">
        <f t="shared" si="309"/>
        <v>48.924999999999997</v>
      </c>
      <c r="O1930" s="1">
        <f t="shared" si="306"/>
        <v>515.36624489795861</v>
      </c>
      <c r="P1930" s="1" t="str">
        <f t="shared" si="307"/>
        <v>03-2023</v>
      </c>
      <c r="T1930" s="1"/>
      <c r="U1930" s="1"/>
      <c r="V1930" s="1" t="s">
        <v>3913</v>
      </c>
      <c r="W1930" s="1"/>
      <c r="X1930" s="1" t="s">
        <v>1885</v>
      </c>
      <c r="Y1930" s="2" t="s">
        <v>3913</v>
      </c>
      <c r="Z1930" s="4" t="s">
        <v>88</v>
      </c>
      <c r="AD1930" t="str">
        <f t="shared" si="308"/>
        <v/>
      </c>
    </row>
    <row r="1931" spans="1:30" ht="14.25">
      <c r="A1931" s="1" t="str">
        <f t="shared" si="300"/>
        <v>cbe3f748</v>
      </c>
      <c r="B1931" s="3">
        <v>45283</v>
      </c>
      <c r="C1931" s="2" t="str">
        <f t="shared" si="301"/>
        <v>North</v>
      </c>
      <c r="D1931" s="4" t="str">
        <f t="shared" si="302"/>
        <v>Clothing</v>
      </c>
      <c r="E1931" s="1">
        <v>3369.48</v>
      </c>
      <c r="F1931" s="1">
        <v>49</v>
      </c>
      <c r="G1931" s="1">
        <v>43</v>
      </c>
      <c r="H1931">
        <v>558.27</v>
      </c>
      <c r="I1931" s="10">
        <f t="shared" si="305"/>
        <v>0.16568431924213825</v>
      </c>
      <c r="J1931">
        <f t="shared" si="303"/>
        <v>2571.1423225152107</v>
      </c>
      <c r="K1931">
        <f t="shared" si="304"/>
        <v>2535146.3299999977</v>
      </c>
      <c r="L1931" t="s">
        <v>1474</v>
      </c>
      <c r="M1931" t="s">
        <v>3910</v>
      </c>
      <c r="N1931" s="1">
        <f t="shared" si="309"/>
        <v>300.63499999999999</v>
      </c>
      <c r="O1931" s="1">
        <f t="shared" si="306"/>
        <v>518.08361275088532</v>
      </c>
      <c r="P1931" s="1" t="str">
        <f t="shared" si="307"/>
        <v>12-2023</v>
      </c>
      <c r="T1931" s="1"/>
      <c r="U1931" s="1"/>
      <c r="V1931" s="1" t="s">
        <v>3910</v>
      </c>
      <c r="W1931" s="1"/>
      <c r="X1931" s="1" t="s">
        <v>1886</v>
      </c>
      <c r="Y1931" s="2" t="s">
        <v>3910</v>
      </c>
      <c r="Z1931" s="4" t="s">
        <v>1474</v>
      </c>
      <c r="AD1931" t="str">
        <f t="shared" si="308"/>
        <v/>
      </c>
    </row>
    <row r="1932" spans="1:30" ht="14.25">
      <c r="A1932" s="1" t="str">
        <f t="shared" si="300"/>
        <v>3571eae6</v>
      </c>
      <c r="B1932" s="3">
        <v>45374</v>
      </c>
      <c r="C1932" s="2" t="str">
        <f t="shared" si="301"/>
        <v>East</v>
      </c>
      <c r="D1932" s="4" t="str">
        <f t="shared" si="302"/>
        <v>Electronics</v>
      </c>
      <c r="E1932" s="1">
        <v>3339.55</v>
      </c>
      <c r="F1932" s="1">
        <v>22</v>
      </c>
      <c r="G1932" s="1">
        <v>3</v>
      </c>
      <c r="H1932">
        <v>664.83</v>
      </c>
      <c r="I1932" s="10">
        <f t="shared" si="305"/>
        <v>0.19907772005210284</v>
      </c>
      <c r="J1932">
        <f t="shared" si="303"/>
        <v>2506.2477027027048</v>
      </c>
      <c r="K1932">
        <f t="shared" si="304"/>
        <v>2596472.620000002</v>
      </c>
      <c r="L1932" t="s">
        <v>3915</v>
      </c>
      <c r="M1932" t="s">
        <v>3912</v>
      </c>
      <c r="N1932" s="1">
        <f t="shared" si="309"/>
        <v>333.91500000000002</v>
      </c>
      <c r="O1932" s="1">
        <f t="shared" si="306"/>
        <v>507.6997287299634</v>
      </c>
      <c r="P1932" s="1" t="str">
        <f t="shared" si="307"/>
        <v>03-2024</v>
      </c>
      <c r="T1932" s="1"/>
      <c r="U1932" s="1"/>
      <c r="V1932" s="1" t="s">
        <v>3912</v>
      </c>
      <c r="W1932" s="1"/>
      <c r="X1932" s="1" t="s">
        <v>1887</v>
      </c>
      <c r="Y1932" s="6" t="s">
        <v>1798</v>
      </c>
      <c r="Z1932" s="4" t="s">
        <v>1222</v>
      </c>
      <c r="AD1932" t="str">
        <f t="shared" si="308"/>
        <v/>
      </c>
    </row>
    <row r="1933" spans="1:30" ht="14.25">
      <c r="A1933" s="1" t="str">
        <f t="shared" si="300"/>
        <v>0dfe878c</v>
      </c>
      <c r="B1933" s="3">
        <v>45131</v>
      </c>
      <c r="C1933" s="2" t="str">
        <f t="shared" si="301"/>
        <v>South</v>
      </c>
      <c r="D1933" s="4" t="str">
        <f t="shared" si="302"/>
        <v>Sports</v>
      </c>
      <c r="E1933" s="1">
        <v>564.58000000000004</v>
      </c>
      <c r="F1933" s="1">
        <v>9</v>
      </c>
      <c r="G1933" s="1">
        <v>33</v>
      </c>
      <c r="H1933">
        <v>22.37</v>
      </c>
      <c r="I1933" s="10">
        <f t="shared" si="305"/>
        <v>3.9622374154238547E-2</v>
      </c>
      <c r="J1933">
        <f t="shared" si="303"/>
        <v>2496.4375124875119</v>
      </c>
      <c r="K1933">
        <f t="shared" si="304"/>
        <v>2498933.9499999993</v>
      </c>
      <c r="L1933" t="s">
        <v>3914</v>
      </c>
      <c r="M1933" t="s">
        <v>3913</v>
      </c>
      <c r="N1933" s="1">
        <f t="shared" si="309"/>
        <v>27.685000000000002</v>
      </c>
      <c r="O1933" s="1">
        <f t="shared" si="306"/>
        <v>516.19997471554962</v>
      </c>
      <c r="P1933" s="1" t="str">
        <f t="shared" si="307"/>
        <v>07-2023</v>
      </c>
      <c r="T1933" s="1"/>
      <c r="U1933" s="1"/>
      <c r="V1933" s="1" t="s">
        <v>3913</v>
      </c>
      <c r="W1933" s="1"/>
      <c r="X1933" s="1" t="s">
        <v>1888</v>
      </c>
      <c r="Y1933" s="2" t="s">
        <v>3913</v>
      </c>
      <c r="Z1933" s="4" t="s">
        <v>3914</v>
      </c>
      <c r="AD1933" t="str">
        <f t="shared" si="308"/>
        <v/>
      </c>
    </row>
    <row r="1934" spans="1:30" ht="14.25">
      <c r="A1934" s="1" t="str">
        <f t="shared" si="300"/>
        <v>b43065ae</v>
      </c>
      <c r="B1934" s="3">
        <v>45499</v>
      </c>
      <c r="C1934" s="2" t="str">
        <f t="shared" si="301"/>
        <v>East</v>
      </c>
      <c r="D1934" s="4" t="str">
        <f t="shared" si="302"/>
        <v>Furniture</v>
      </c>
      <c r="E1934" s="1">
        <v>2457.6999999999998</v>
      </c>
      <c r="F1934" s="1">
        <v>22</v>
      </c>
      <c r="G1934" s="1">
        <v>35</v>
      </c>
      <c r="H1934">
        <v>1501.01</v>
      </c>
      <c r="I1934" s="10">
        <f t="shared" si="305"/>
        <v>0.61073768157220165</v>
      </c>
      <c r="J1934">
        <f t="shared" si="303"/>
        <v>2506.2477027027048</v>
      </c>
      <c r="K1934">
        <f t="shared" si="304"/>
        <v>2596472.620000002</v>
      </c>
      <c r="L1934" t="s">
        <v>1645</v>
      </c>
      <c r="M1934" t="s">
        <v>3912</v>
      </c>
      <c r="N1934" s="1">
        <f t="shared" si="309"/>
        <v>768.005</v>
      </c>
      <c r="O1934" s="1">
        <f t="shared" si="306"/>
        <v>524.30656862745093</v>
      </c>
      <c r="P1934" s="1" t="str">
        <f t="shared" si="307"/>
        <v>07-2024</v>
      </c>
      <c r="T1934" s="1"/>
      <c r="U1934" s="1"/>
      <c r="V1934" s="1" t="s">
        <v>3912</v>
      </c>
      <c r="W1934" s="1"/>
      <c r="X1934" s="1" t="s">
        <v>1889</v>
      </c>
      <c r="Y1934" s="6" t="s">
        <v>1798</v>
      </c>
      <c r="Z1934" s="4" t="s">
        <v>1645</v>
      </c>
      <c r="AD1934" t="str">
        <f t="shared" si="308"/>
        <v/>
      </c>
    </row>
    <row r="1935" spans="1:30" ht="14.25">
      <c r="A1935" s="1" t="str">
        <f t="shared" si="300"/>
        <v>748fcb5b</v>
      </c>
      <c r="B1935" s="3">
        <v>45403</v>
      </c>
      <c r="C1935" s="2" t="str">
        <f t="shared" si="301"/>
        <v>North</v>
      </c>
      <c r="D1935" s="4" t="str">
        <f t="shared" si="302"/>
        <v>Furniture</v>
      </c>
      <c r="E1935" s="1">
        <v>1544.1</v>
      </c>
      <c r="F1935" s="1">
        <v>26</v>
      </c>
      <c r="G1935" s="1">
        <v>1</v>
      </c>
      <c r="H1935">
        <v>1667.44</v>
      </c>
      <c r="I1935" s="10">
        <f t="shared" si="305"/>
        <v>1.079878246227576</v>
      </c>
      <c r="J1935">
        <f t="shared" si="303"/>
        <v>2571.1423225152107</v>
      </c>
      <c r="K1935">
        <f t="shared" si="304"/>
        <v>2535146.3299999977</v>
      </c>
      <c r="L1935" t="s">
        <v>1645</v>
      </c>
      <c r="M1935" t="s">
        <v>3910</v>
      </c>
      <c r="N1935" s="1">
        <f t="shared" si="309"/>
        <v>834.22</v>
      </c>
      <c r="O1935" s="1">
        <f t="shared" si="306"/>
        <v>524.30656862745093</v>
      </c>
      <c r="P1935" s="1" t="str">
        <f t="shared" si="307"/>
        <v>04-2024</v>
      </c>
      <c r="T1935" s="1"/>
      <c r="U1935" s="1"/>
      <c r="V1935" s="1" t="s">
        <v>3910</v>
      </c>
      <c r="W1935" s="1"/>
      <c r="X1935" s="1" t="s">
        <v>1890</v>
      </c>
      <c r="Y1935" s="2" t="s">
        <v>3910</v>
      </c>
      <c r="Z1935" s="4" t="s">
        <v>1645</v>
      </c>
      <c r="AD1935" t="str">
        <f t="shared" si="308"/>
        <v/>
      </c>
    </row>
    <row r="1936" spans="1:30" ht="14.25">
      <c r="A1936" s="1" t="str">
        <f t="shared" si="300"/>
        <v>b2deaee9</v>
      </c>
      <c r="B1936" s="3">
        <v>45392</v>
      </c>
      <c r="C1936" s="2" t="str">
        <f t="shared" si="301"/>
        <v>North</v>
      </c>
      <c r="D1936" s="4" t="str">
        <f t="shared" si="302"/>
        <v>Furniture</v>
      </c>
      <c r="E1936" s="1">
        <v>1125.3</v>
      </c>
      <c r="F1936" s="1">
        <v>30</v>
      </c>
      <c r="G1936" s="1">
        <v>10</v>
      </c>
      <c r="H1936">
        <v>201.69</v>
      </c>
      <c r="I1936" s="10">
        <f t="shared" si="305"/>
        <v>0.17923220474540122</v>
      </c>
      <c r="J1936">
        <f t="shared" si="303"/>
        <v>2571.1423225152107</v>
      </c>
      <c r="K1936">
        <f t="shared" si="304"/>
        <v>2535146.3299999977</v>
      </c>
      <c r="L1936" t="s">
        <v>1645</v>
      </c>
      <c r="M1936" t="s">
        <v>3910</v>
      </c>
      <c r="N1936" s="1">
        <f t="shared" si="309"/>
        <v>105.845</v>
      </c>
      <c r="O1936" s="1">
        <f t="shared" si="306"/>
        <v>524.30656862745093</v>
      </c>
      <c r="P1936" s="1" t="str">
        <f t="shared" si="307"/>
        <v>04-2024</v>
      </c>
      <c r="T1936" s="1"/>
      <c r="U1936" s="1"/>
      <c r="V1936" s="1" t="s">
        <v>3910</v>
      </c>
      <c r="W1936" s="1"/>
      <c r="X1936" s="1" t="s">
        <v>1891</v>
      </c>
      <c r="Y1936" s="2" t="s">
        <v>3910</v>
      </c>
      <c r="Z1936" s="4" t="s">
        <v>1645</v>
      </c>
      <c r="AD1936" t="str">
        <f t="shared" si="308"/>
        <v/>
      </c>
    </row>
    <row r="1937" spans="1:30" ht="14.25">
      <c r="A1937" s="1" t="str">
        <f t="shared" si="300"/>
        <v>7d978954</v>
      </c>
      <c r="B1937" s="3">
        <v>45377</v>
      </c>
      <c r="C1937" s="2" t="str">
        <f t="shared" si="301"/>
        <v>West</v>
      </c>
      <c r="D1937" s="4" t="str">
        <f t="shared" si="302"/>
        <v>Sports</v>
      </c>
      <c r="E1937" s="1">
        <v>2286.39</v>
      </c>
      <c r="F1937" s="1">
        <v>29</v>
      </c>
      <c r="G1937" s="1">
        <v>12</v>
      </c>
      <c r="H1937">
        <v>929.77</v>
      </c>
      <c r="I1937" s="10">
        <f t="shared" si="305"/>
        <v>0.40665415786458131</v>
      </c>
      <c r="J1937">
        <f t="shared" si="303"/>
        <v>2537.5954861821929</v>
      </c>
      <c r="K1937">
        <f t="shared" si="304"/>
        <v>2479230.7900000024</v>
      </c>
      <c r="L1937" t="s">
        <v>3914</v>
      </c>
      <c r="M1937" t="s">
        <v>3911</v>
      </c>
      <c r="N1937" s="1">
        <f t="shared" si="309"/>
        <v>470.88499999999999</v>
      </c>
      <c r="O1937" s="1">
        <f t="shared" si="306"/>
        <v>516.19997471554962</v>
      </c>
      <c r="P1937" s="1" t="str">
        <f t="shared" si="307"/>
        <v>03-2024</v>
      </c>
      <c r="T1937" s="1"/>
      <c r="U1937" s="1"/>
      <c r="V1937" s="1" t="s">
        <v>3911</v>
      </c>
      <c r="W1937" s="1"/>
      <c r="X1937" s="1" t="s">
        <v>1892</v>
      </c>
      <c r="Y1937" s="2" t="s">
        <v>3911</v>
      </c>
      <c r="Z1937" s="4" t="s">
        <v>3914</v>
      </c>
      <c r="AD1937" t="str">
        <f t="shared" si="308"/>
        <v/>
      </c>
    </row>
    <row r="1938" spans="1:30" ht="14.25">
      <c r="A1938" s="1" t="str">
        <f t="shared" si="300"/>
        <v>75f3b986</v>
      </c>
      <c r="B1938" s="3">
        <v>45428</v>
      </c>
      <c r="C1938" s="2" t="str">
        <f t="shared" si="301"/>
        <v>West</v>
      </c>
      <c r="D1938" s="4" t="str">
        <f t="shared" si="302"/>
        <v>Furniture</v>
      </c>
      <c r="E1938" s="1">
        <v>3766.45</v>
      </c>
      <c r="F1938" s="1">
        <v>44</v>
      </c>
      <c r="G1938" s="1">
        <v>31</v>
      </c>
      <c r="H1938">
        <v>440.38</v>
      </c>
      <c r="I1938" s="10">
        <f t="shared" si="305"/>
        <v>0.11692176983631802</v>
      </c>
      <c r="J1938">
        <f t="shared" si="303"/>
        <v>2537.5954861821929</v>
      </c>
      <c r="K1938">
        <f t="shared" si="304"/>
        <v>2479230.7900000024</v>
      </c>
      <c r="L1938" t="s">
        <v>1645</v>
      </c>
      <c r="M1938" t="s">
        <v>3911</v>
      </c>
      <c r="N1938" s="1">
        <f t="shared" si="309"/>
        <v>235.69</v>
      </c>
      <c r="O1938" s="1">
        <f t="shared" si="306"/>
        <v>524.30656862745093</v>
      </c>
      <c r="P1938" s="1" t="str">
        <f t="shared" si="307"/>
        <v>05-2024</v>
      </c>
      <c r="T1938" s="1"/>
      <c r="U1938" s="1"/>
      <c r="V1938" s="1" t="s">
        <v>3911</v>
      </c>
      <c r="W1938" s="1"/>
      <c r="X1938" s="1" t="s">
        <v>1893</v>
      </c>
      <c r="Y1938" s="2" t="s">
        <v>3911</v>
      </c>
      <c r="Z1938" s="4" t="s">
        <v>1645</v>
      </c>
      <c r="AD1938" t="str">
        <f t="shared" si="308"/>
        <v/>
      </c>
    </row>
    <row r="1939" spans="1:30" ht="14.25">
      <c r="A1939" s="1" t="str">
        <f t="shared" si="300"/>
        <v>4be9f5e7</v>
      </c>
      <c r="B1939" s="3">
        <v>45005</v>
      </c>
      <c r="C1939" s="2" t="str">
        <f t="shared" si="301"/>
        <v>East</v>
      </c>
      <c r="D1939" s="4" t="str">
        <f t="shared" si="302"/>
        <v>Clothing</v>
      </c>
      <c r="E1939" s="1">
        <v>3245.17</v>
      </c>
      <c r="F1939" s="1">
        <v>42</v>
      </c>
      <c r="G1939" s="1">
        <v>41</v>
      </c>
      <c r="H1939">
        <v>745.81</v>
      </c>
      <c r="I1939" s="10">
        <f t="shared" si="305"/>
        <v>0.22982155018073011</v>
      </c>
      <c r="J1939">
        <f t="shared" si="303"/>
        <v>2506.2477027027048</v>
      </c>
      <c r="K1939">
        <f t="shared" si="304"/>
        <v>2596472.620000002</v>
      </c>
      <c r="L1939" t="s">
        <v>1474</v>
      </c>
      <c r="M1939" t="s">
        <v>3912</v>
      </c>
      <c r="N1939" s="1">
        <f t="shared" si="309"/>
        <v>393.40499999999997</v>
      </c>
      <c r="O1939" s="1">
        <f t="shared" si="306"/>
        <v>518.08361275088532</v>
      </c>
      <c r="P1939" s="1" t="str">
        <f t="shared" si="307"/>
        <v>03-2023</v>
      </c>
      <c r="T1939" s="1"/>
      <c r="U1939" s="1"/>
      <c r="V1939" s="1" t="s">
        <v>3912</v>
      </c>
      <c r="W1939" s="1"/>
      <c r="X1939" s="1" t="s">
        <v>1894</v>
      </c>
      <c r="Y1939" s="6" t="s">
        <v>1798</v>
      </c>
      <c r="Z1939" s="4" t="s">
        <v>1474</v>
      </c>
      <c r="AD1939" t="str">
        <f t="shared" si="308"/>
        <v/>
      </c>
    </row>
    <row r="1940" spans="1:30" ht="14.25">
      <c r="A1940" s="1" t="str">
        <f t="shared" si="300"/>
        <v>ad096252</v>
      </c>
      <c r="B1940" s="3">
        <v>45352</v>
      </c>
      <c r="C1940" s="2" t="str">
        <f t="shared" si="301"/>
        <v>East</v>
      </c>
      <c r="D1940" s="4" t="str">
        <f t="shared" si="302"/>
        <v>Clothing</v>
      </c>
      <c r="E1940" s="1">
        <v>2320.7199999999998</v>
      </c>
      <c r="F1940" s="1">
        <v>45</v>
      </c>
      <c r="G1940" s="1">
        <v>26</v>
      </c>
      <c r="H1940">
        <v>1848.58</v>
      </c>
      <c r="I1940" s="10">
        <f t="shared" si="305"/>
        <v>0.79655451756351481</v>
      </c>
      <c r="J1940">
        <f t="shared" si="303"/>
        <v>2506.2477027027048</v>
      </c>
      <c r="K1940">
        <f t="shared" si="304"/>
        <v>2596472.620000002</v>
      </c>
      <c r="L1940" t="s">
        <v>1474</v>
      </c>
      <c r="M1940" t="s">
        <v>3912</v>
      </c>
      <c r="N1940" s="1">
        <f t="shared" si="309"/>
        <v>937.29</v>
      </c>
      <c r="O1940" s="1">
        <f t="shared" si="306"/>
        <v>518.08361275088532</v>
      </c>
      <c r="P1940" s="1" t="str">
        <f t="shared" si="307"/>
        <v>03-2024</v>
      </c>
      <c r="T1940" s="1"/>
      <c r="U1940" s="1"/>
      <c r="V1940" s="1" t="s">
        <v>3912</v>
      </c>
      <c r="W1940" s="1"/>
      <c r="X1940" s="1" t="s">
        <v>1895</v>
      </c>
      <c r="Y1940" s="6" t="s">
        <v>1798</v>
      </c>
      <c r="Z1940" s="4" t="s">
        <v>1474</v>
      </c>
      <c r="AD1940" t="str">
        <f t="shared" si="308"/>
        <v/>
      </c>
    </row>
    <row r="1941" spans="1:30" ht="14.25">
      <c r="A1941" s="1" t="str">
        <f t="shared" si="300"/>
        <v>0f4c998c</v>
      </c>
      <c r="B1941" s="3">
        <v>45166</v>
      </c>
      <c r="C1941" s="2" t="str">
        <f t="shared" si="301"/>
        <v>West</v>
      </c>
      <c r="D1941" s="4" t="str">
        <f t="shared" si="302"/>
        <v>Electronics</v>
      </c>
      <c r="E1941" s="1">
        <v>677.21</v>
      </c>
      <c r="F1941" s="1">
        <v>40</v>
      </c>
      <c r="G1941" s="1">
        <v>20</v>
      </c>
      <c r="H1941">
        <v>838.03</v>
      </c>
      <c r="I1941" s="10">
        <f t="shared" si="305"/>
        <v>1.237474343261322</v>
      </c>
      <c r="J1941">
        <f t="shared" si="303"/>
        <v>2537.5954861821929</v>
      </c>
      <c r="K1941">
        <f t="shared" si="304"/>
        <v>2479230.7900000024</v>
      </c>
      <c r="L1941" t="s">
        <v>3915</v>
      </c>
      <c r="M1941" t="s">
        <v>3911</v>
      </c>
      <c r="N1941" s="1">
        <f t="shared" si="309"/>
        <v>429.01499999999999</v>
      </c>
      <c r="O1941" s="1">
        <f t="shared" si="306"/>
        <v>507.6997287299634</v>
      </c>
      <c r="P1941" s="1" t="str">
        <f t="shared" si="307"/>
        <v>08-2023</v>
      </c>
      <c r="T1941" s="1"/>
      <c r="U1941" s="1"/>
      <c r="V1941" s="1" t="s">
        <v>3911</v>
      </c>
      <c r="W1941" s="1"/>
      <c r="X1941" s="1" t="s">
        <v>1896</v>
      </c>
      <c r="Y1941" s="2" t="s">
        <v>3911</v>
      </c>
      <c r="Z1941" s="4" t="s">
        <v>1222</v>
      </c>
      <c r="AD1941" t="str">
        <f t="shared" si="308"/>
        <v/>
      </c>
    </row>
    <row r="1942" spans="1:30" ht="14.25">
      <c r="A1942" s="1" t="str">
        <f t="shared" si="300"/>
        <v>186c56fc</v>
      </c>
      <c r="B1942" s="3">
        <v>45351</v>
      </c>
      <c r="C1942" s="2" t="str">
        <f t="shared" si="301"/>
        <v>East</v>
      </c>
      <c r="D1942" s="4" t="str">
        <f t="shared" si="302"/>
        <v>Electronics</v>
      </c>
      <c r="E1942" s="1">
        <v>2632.72</v>
      </c>
      <c r="F1942" s="1">
        <v>8</v>
      </c>
      <c r="G1942" s="1">
        <v>16</v>
      </c>
      <c r="H1942">
        <v>347.11</v>
      </c>
      <c r="I1942" s="10">
        <f t="shared" si="305"/>
        <v>0.1318446321674922</v>
      </c>
      <c r="J1942">
        <f t="shared" si="303"/>
        <v>2506.2477027027048</v>
      </c>
      <c r="K1942">
        <f t="shared" si="304"/>
        <v>2596472.620000002</v>
      </c>
      <c r="L1942" t="s">
        <v>3915</v>
      </c>
      <c r="M1942" t="s">
        <v>3912</v>
      </c>
      <c r="N1942" s="1">
        <f t="shared" si="309"/>
        <v>181.55500000000001</v>
      </c>
      <c r="O1942" s="1">
        <f t="shared" si="306"/>
        <v>507.6997287299634</v>
      </c>
      <c r="P1942" s="1" t="str">
        <f t="shared" si="307"/>
        <v>02-2024</v>
      </c>
      <c r="T1942" s="1"/>
      <c r="U1942" s="1"/>
      <c r="V1942" s="1" t="s">
        <v>3912</v>
      </c>
      <c r="W1942" s="1"/>
      <c r="X1942" s="1" t="s">
        <v>1897</v>
      </c>
      <c r="Y1942" s="6" t="s">
        <v>1798</v>
      </c>
      <c r="Z1942" s="4" t="s">
        <v>1222</v>
      </c>
      <c r="AD1942" t="str">
        <f t="shared" si="308"/>
        <v/>
      </c>
    </row>
    <row r="1943" spans="1:30" ht="14.25">
      <c r="A1943" s="1" t="str">
        <f t="shared" si="300"/>
        <v>cd538f37</v>
      </c>
      <c r="B1943" s="3">
        <v>45230</v>
      </c>
      <c r="C1943" s="2" t="str">
        <f t="shared" si="301"/>
        <v>South</v>
      </c>
      <c r="D1943" s="4" t="str">
        <f t="shared" si="302"/>
        <v>Furniture</v>
      </c>
      <c r="E1943" s="1">
        <v>1915.16</v>
      </c>
      <c r="F1943" s="1">
        <v>10</v>
      </c>
      <c r="G1943" s="1">
        <v>2</v>
      </c>
      <c r="H1943">
        <v>1262.3499999999999</v>
      </c>
      <c r="I1943" s="10">
        <f t="shared" si="305"/>
        <v>0.65913552914638973</v>
      </c>
      <c r="J1943">
        <f t="shared" si="303"/>
        <v>2496.4375124875119</v>
      </c>
      <c r="K1943">
        <f t="shared" si="304"/>
        <v>2498933.9499999993</v>
      </c>
      <c r="L1943" t="s">
        <v>1645</v>
      </c>
      <c r="M1943" t="s">
        <v>3913</v>
      </c>
      <c r="N1943" s="1">
        <f t="shared" si="309"/>
        <v>632.17499999999995</v>
      </c>
      <c r="O1943" s="1">
        <f t="shared" si="306"/>
        <v>524.30656862745093</v>
      </c>
      <c r="P1943" s="1" t="str">
        <f t="shared" si="307"/>
        <v>10-2023</v>
      </c>
      <c r="T1943" s="1"/>
      <c r="U1943" s="1"/>
      <c r="V1943" s="1" t="s">
        <v>3913</v>
      </c>
      <c r="W1943" s="1"/>
      <c r="X1943" s="1" t="s">
        <v>1898</v>
      </c>
      <c r="Y1943" s="2" t="s">
        <v>3913</v>
      </c>
      <c r="Z1943" s="4" t="s">
        <v>1645</v>
      </c>
      <c r="AD1943" t="str">
        <f t="shared" si="308"/>
        <v/>
      </c>
    </row>
    <row r="1944" spans="1:30" ht="14.25">
      <c r="A1944" s="1" t="str">
        <f t="shared" si="300"/>
        <v>dbdf3daa</v>
      </c>
      <c r="B1944" s="3">
        <v>45236</v>
      </c>
      <c r="C1944" s="2" t="str">
        <f t="shared" si="301"/>
        <v>North</v>
      </c>
      <c r="D1944" s="4" t="str">
        <f t="shared" si="302"/>
        <v>Electronics</v>
      </c>
      <c r="E1944" s="1">
        <v>1531.62</v>
      </c>
      <c r="F1944" s="1">
        <v>38</v>
      </c>
      <c r="G1944" s="1">
        <v>37</v>
      </c>
      <c r="H1944">
        <v>1118.18</v>
      </c>
      <c r="I1944" s="10">
        <f t="shared" si="305"/>
        <v>0.73006359279716915</v>
      </c>
      <c r="J1944">
        <f t="shared" si="303"/>
        <v>2571.1423225152107</v>
      </c>
      <c r="K1944">
        <f t="shared" si="304"/>
        <v>2535146.3299999977</v>
      </c>
      <c r="L1944" t="s">
        <v>3915</v>
      </c>
      <c r="M1944" t="s">
        <v>3910</v>
      </c>
      <c r="N1944" s="1">
        <f t="shared" si="309"/>
        <v>577.59</v>
      </c>
      <c r="O1944" s="1">
        <f t="shared" si="306"/>
        <v>507.6997287299634</v>
      </c>
      <c r="P1944" s="1" t="str">
        <f t="shared" si="307"/>
        <v>11-2023</v>
      </c>
      <c r="T1944" s="1"/>
      <c r="U1944" s="1"/>
      <c r="V1944" s="1" t="s">
        <v>3910</v>
      </c>
      <c r="W1944" s="1"/>
      <c r="X1944" s="1" t="s">
        <v>1899</v>
      </c>
      <c r="Y1944" s="2" t="s">
        <v>3910</v>
      </c>
      <c r="Z1944" s="4" t="s">
        <v>1222</v>
      </c>
      <c r="AD1944" t="str">
        <f t="shared" si="308"/>
        <v/>
      </c>
    </row>
    <row r="1945" spans="1:30" ht="14.25">
      <c r="A1945" s="1" t="str">
        <f t="shared" si="300"/>
        <v>9b42c036</v>
      </c>
      <c r="B1945" s="3">
        <v>45389</v>
      </c>
      <c r="C1945" s="2" t="str">
        <f t="shared" si="301"/>
        <v>West</v>
      </c>
      <c r="D1945" s="4" t="str">
        <f t="shared" si="302"/>
        <v>Clothing</v>
      </c>
      <c r="E1945" s="1">
        <v>4929.96</v>
      </c>
      <c r="F1945" s="1">
        <v>19</v>
      </c>
      <c r="G1945" s="1">
        <v>28</v>
      </c>
      <c r="H1945">
        <v>785.97</v>
      </c>
      <c r="I1945" s="10">
        <f t="shared" si="305"/>
        <v>0.1594272570162841</v>
      </c>
      <c r="J1945">
        <f t="shared" si="303"/>
        <v>2537.5954861821929</v>
      </c>
      <c r="K1945">
        <f t="shared" si="304"/>
        <v>2479230.7900000024</v>
      </c>
      <c r="L1945" t="s">
        <v>1474</v>
      </c>
      <c r="M1945" t="s">
        <v>3911</v>
      </c>
      <c r="N1945" s="1">
        <f t="shared" si="309"/>
        <v>406.98500000000001</v>
      </c>
      <c r="O1945" s="1">
        <f t="shared" si="306"/>
        <v>518.08361275088532</v>
      </c>
      <c r="P1945" s="1" t="str">
        <f t="shared" si="307"/>
        <v>04-2024</v>
      </c>
      <c r="T1945" s="1"/>
      <c r="U1945" s="1"/>
      <c r="V1945" s="1" t="s">
        <v>3911</v>
      </c>
      <c r="W1945" s="1"/>
      <c r="X1945" s="1" t="s">
        <v>1900</v>
      </c>
      <c r="Y1945" s="2" t="s">
        <v>3911</v>
      </c>
      <c r="Z1945" s="4" t="s">
        <v>1474</v>
      </c>
      <c r="AD1945" t="str">
        <f t="shared" si="308"/>
        <v/>
      </c>
    </row>
    <row r="1946" spans="1:30" ht="14.25">
      <c r="A1946" s="1" t="str">
        <f t="shared" si="300"/>
        <v>691cf9cd</v>
      </c>
      <c r="B1946" s="3">
        <v>45002</v>
      </c>
      <c r="C1946" s="2" t="str">
        <f t="shared" si="301"/>
        <v>East</v>
      </c>
      <c r="D1946" s="4" t="str">
        <f t="shared" si="302"/>
        <v>Sports</v>
      </c>
      <c r="E1946" s="1">
        <v>3295.78</v>
      </c>
      <c r="F1946" s="1">
        <v>17</v>
      </c>
      <c r="G1946" s="1">
        <v>39</v>
      </c>
      <c r="H1946">
        <v>909.05</v>
      </c>
      <c r="I1946" s="10">
        <f t="shared" si="305"/>
        <v>0.2758224153311204</v>
      </c>
      <c r="J1946">
        <f t="shared" si="303"/>
        <v>2506.2477027027048</v>
      </c>
      <c r="K1946">
        <f t="shared" si="304"/>
        <v>2596472.620000002</v>
      </c>
      <c r="L1946" t="s">
        <v>3914</v>
      </c>
      <c r="M1946" t="s">
        <v>3912</v>
      </c>
      <c r="N1946" s="1">
        <f t="shared" si="309"/>
        <v>474.02499999999998</v>
      </c>
      <c r="O1946" s="1">
        <f t="shared" si="306"/>
        <v>516.19997471554962</v>
      </c>
      <c r="P1946" s="1" t="str">
        <f t="shared" si="307"/>
        <v>03-2023</v>
      </c>
      <c r="T1946" s="1"/>
      <c r="U1946" s="1"/>
      <c r="V1946" s="1" t="s">
        <v>3912</v>
      </c>
      <c r="W1946" s="1"/>
      <c r="X1946" s="1" t="s">
        <v>1901</v>
      </c>
      <c r="Y1946" s="6" t="s">
        <v>1798</v>
      </c>
      <c r="Z1946" s="4" t="s">
        <v>3914</v>
      </c>
      <c r="AD1946" t="str">
        <f t="shared" si="308"/>
        <v/>
      </c>
    </row>
    <row r="1947" spans="1:30" ht="14.25">
      <c r="A1947" s="1" t="str">
        <f t="shared" si="300"/>
        <v>4c22eca3</v>
      </c>
      <c r="B1947" s="3">
        <v>45610</v>
      </c>
      <c r="C1947" s="2" t="str">
        <f t="shared" si="301"/>
        <v>East</v>
      </c>
      <c r="D1947" s="4" t="str">
        <f t="shared" si="302"/>
        <v>Groceries</v>
      </c>
      <c r="E1947" s="1">
        <v>3420.01</v>
      </c>
      <c r="F1947" s="1">
        <v>46</v>
      </c>
      <c r="G1947" s="1">
        <v>17</v>
      </c>
      <c r="H1947">
        <v>1824.97</v>
      </c>
      <c r="I1947" s="10">
        <f t="shared" si="305"/>
        <v>0.53361539878538367</v>
      </c>
      <c r="J1947">
        <f t="shared" si="303"/>
        <v>2506.2477027027048</v>
      </c>
      <c r="K1947">
        <f t="shared" si="304"/>
        <v>2596472.620000002</v>
      </c>
      <c r="L1947" t="s">
        <v>88</v>
      </c>
      <c r="M1947" t="s">
        <v>3912</v>
      </c>
      <c r="N1947" s="1">
        <f t="shared" si="309"/>
        <v>920.98500000000001</v>
      </c>
      <c r="O1947" s="1">
        <f t="shared" si="306"/>
        <v>515.36624489795861</v>
      </c>
      <c r="P1947" s="1" t="str">
        <f t="shared" si="307"/>
        <v>11-2024</v>
      </c>
      <c r="T1947" s="1"/>
      <c r="U1947" s="1"/>
      <c r="V1947" s="1" t="s">
        <v>3912</v>
      </c>
      <c r="W1947" s="1"/>
      <c r="X1947" s="1" t="s">
        <v>1902</v>
      </c>
      <c r="Y1947" s="6" t="s">
        <v>1798</v>
      </c>
      <c r="Z1947" s="4" t="s">
        <v>88</v>
      </c>
      <c r="AD1947" t="str">
        <f t="shared" si="308"/>
        <v/>
      </c>
    </row>
    <row r="1948" spans="1:30" ht="14.25">
      <c r="A1948" s="1" t="str">
        <f t="shared" si="300"/>
        <v>d7323445</v>
      </c>
      <c r="B1948" s="3">
        <v>45334</v>
      </c>
      <c r="C1948" s="2" t="str">
        <f t="shared" si="301"/>
        <v>North</v>
      </c>
      <c r="D1948" s="4" t="str">
        <f t="shared" si="302"/>
        <v>Furniture</v>
      </c>
      <c r="E1948" s="1">
        <v>794.16</v>
      </c>
      <c r="F1948" s="1">
        <v>19</v>
      </c>
      <c r="G1948" s="1">
        <v>50</v>
      </c>
      <c r="H1948">
        <v>1427.52</v>
      </c>
      <c r="I1948" s="10">
        <f t="shared" si="305"/>
        <v>1.797521909942581</v>
      </c>
      <c r="J1948">
        <f t="shared" si="303"/>
        <v>2571.1423225152107</v>
      </c>
      <c r="K1948">
        <f t="shared" si="304"/>
        <v>2535146.3299999977</v>
      </c>
      <c r="L1948" t="s">
        <v>1645</v>
      </c>
      <c r="M1948" t="s">
        <v>3910</v>
      </c>
      <c r="N1948" s="1">
        <f t="shared" si="309"/>
        <v>738.76</v>
      </c>
      <c r="O1948" s="1">
        <f t="shared" si="306"/>
        <v>524.30656862745093</v>
      </c>
      <c r="P1948" s="1" t="str">
        <f t="shared" si="307"/>
        <v>02-2024</v>
      </c>
      <c r="T1948" s="1"/>
      <c r="U1948" s="1"/>
      <c r="V1948" s="1" t="s">
        <v>3910</v>
      </c>
      <c r="W1948" s="1"/>
      <c r="X1948" s="1" t="s">
        <v>1903</v>
      </c>
      <c r="Y1948" s="2" t="s">
        <v>3910</v>
      </c>
      <c r="Z1948" s="4" t="s">
        <v>1645</v>
      </c>
      <c r="AD1948" t="str">
        <f t="shared" si="308"/>
        <v/>
      </c>
    </row>
    <row r="1949" spans="1:30" ht="14.25">
      <c r="A1949" s="1" t="str">
        <f t="shared" si="300"/>
        <v>e192b1ad</v>
      </c>
      <c r="B1949" s="3">
        <v>45332</v>
      </c>
      <c r="C1949" s="2" t="str">
        <f t="shared" si="301"/>
        <v>East</v>
      </c>
      <c r="D1949" s="4" t="str">
        <f t="shared" si="302"/>
        <v>Clothing</v>
      </c>
      <c r="E1949" s="1">
        <v>1316.48</v>
      </c>
      <c r="F1949" s="1">
        <v>43</v>
      </c>
      <c r="G1949" s="1">
        <v>20</v>
      </c>
      <c r="H1949">
        <v>543.34</v>
      </c>
      <c r="I1949" s="10">
        <f t="shared" si="305"/>
        <v>0.41272180359747207</v>
      </c>
      <c r="J1949">
        <f t="shared" si="303"/>
        <v>2506.2477027027048</v>
      </c>
      <c r="K1949">
        <f t="shared" si="304"/>
        <v>2596472.620000002</v>
      </c>
      <c r="L1949" t="s">
        <v>1474</v>
      </c>
      <c r="M1949" t="s">
        <v>3912</v>
      </c>
      <c r="N1949" s="1">
        <f t="shared" si="309"/>
        <v>281.67</v>
      </c>
      <c r="O1949" s="1">
        <f t="shared" si="306"/>
        <v>518.08361275088532</v>
      </c>
      <c r="P1949" s="1" t="str">
        <f t="shared" si="307"/>
        <v>02-2024</v>
      </c>
      <c r="T1949" s="1"/>
      <c r="U1949" s="1"/>
      <c r="V1949" s="1" t="s">
        <v>3912</v>
      </c>
      <c r="W1949" s="1"/>
      <c r="X1949" s="1" t="s">
        <v>1904</v>
      </c>
      <c r="Y1949" s="6" t="s">
        <v>1798</v>
      </c>
      <c r="Z1949" s="4" t="s">
        <v>1474</v>
      </c>
      <c r="AD1949" t="str">
        <f t="shared" si="308"/>
        <v/>
      </c>
    </row>
    <row r="1950" spans="1:30" ht="14.25">
      <c r="A1950" s="1" t="str">
        <f t="shared" si="300"/>
        <v>0b261a50</v>
      </c>
      <c r="B1950" s="3">
        <v>44908</v>
      </c>
      <c r="C1950" s="2" t="str">
        <f t="shared" si="301"/>
        <v>South</v>
      </c>
      <c r="D1950" s="4" t="str">
        <f t="shared" si="302"/>
        <v>Clothing</v>
      </c>
      <c r="E1950" s="1">
        <v>224.63</v>
      </c>
      <c r="F1950" s="1">
        <v>19</v>
      </c>
      <c r="G1950" s="1">
        <v>23</v>
      </c>
      <c r="H1950">
        <v>1812.99</v>
      </c>
      <c r="I1950" s="10">
        <f t="shared" si="305"/>
        <v>8.0710056537417092</v>
      </c>
      <c r="J1950">
        <f t="shared" si="303"/>
        <v>2496.4375124875119</v>
      </c>
      <c r="K1950">
        <f t="shared" si="304"/>
        <v>2498933.9499999993</v>
      </c>
      <c r="L1950" t="s">
        <v>1474</v>
      </c>
      <c r="M1950" t="s">
        <v>3913</v>
      </c>
      <c r="N1950" s="1">
        <f t="shared" si="309"/>
        <v>917.995</v>
      </c>
      <c r="O1950" s="1">
        <f t="shared" si="306"/>
        <v>518.08361275088532</v>
      </c>
      <c r="P1950" s="1" t="str">
        <f t="shared" si="307"/>
        <v>12-2022</v>
      </c>
      <c r="T1950" s="1"/>
      <c r="U1950" s="1"/>
      <c r="V1950" s="1" t="s">
        <v>3913</v>
      </c>
      <c r="W1950" s="1"/>
      <c r="X1950" s="1" t="s">
        <v>1905</v>
      </c>
      <c r="Y1950" s="2" t="s">
        <v>3913</v>
      </c>
      <c r="Z1950" s="4" t="s">
        <v>1474</v>
      </c>
      <c r="AD1950" t="str">
        <f t="shared" si="308"/>
        <v/>
      </c>
    </row>
    <row r="1951" spans="1:30" ht="14.25">
      <c r="A1951" s="1" t="str">
        <f t="shared" si="300"/>
        <v>e026be1c</v>
      </c>
      <c r="B1951" s="3">
        <v>45396</v>
      </c>
      <c r="C1951" s="2" t="str">
        <f t="shared" si="301"/>
        <v>North</v>
      </c>
      <c r="D1951" s="4" t="str">
        <f t="shared" si="302"/>
        <v>Electronics</v>
      </c>
      <c r="E1951" s="1">
        <v>2848.32</v>
      </c>
      <c r="F1951" s="1">
        <v>50</v>
      </c>
      <c r="G1951" s="1">
        <v>23</v>
      </c>
      <c r="H1951">
        <v>795.94</v>
      </c>
      <c r="I1951" s="10">
        <f t="shared" si="305"/>
        <v>0.27944191663857992</v>
      </c>
      <c r="J1951">
        <f t="shared" si="303"/>
        <v>2571.1423225152107</v>
      </c>
      <c r="K1951">
        <f t="shared" si="304"/>
        <v>2535146.3299999977</v>
      </c>
      <c r="L1951" t="s">
        <v>3915</v>
      </c>
      <c r="M1951" t="s">
        <v>3910</v>
      </c>
      <c r="N1951" s="1">
        <f t="shared" si="309"/>
        <v>409.47</v>
      </c>
      <c r="O1951" s="1">
        <f t="shared" si="306"/>
        <v>507.6997287299634</v>
      </c>
      <c r="P1951" s="1" t="str">
        <f t="shared" si="307"/>
        <v>04-2024</v>
      </c>
      <c r="T1951" s="1"/>
      <c r="U1951" s="1"/>
      <c r="V1951" s="1" t="s">
        <v>3910</v>
      </c>
      <c r="W1951" s="1"/>
      <c r="X1951" s="1" t="s">
        <v>1906</v>
      </c>
      <c r="Y1951" s="2" t="s">
        <v>3910</v>
      </c>
      <c r="Z1951" s="4" t="s">
        <v>1222</v>
      </c>
      <c r="AD1951" t="str">
        <f t="shared" si="308"/>
        <v/>
      </c>
    </row>
    <row r="1952" spans="1:30" ht="14.25">
      <c r="A1952" s="1" t="str">
        <f t="shared" si="300"/>
        <v>4eb6053d</v>
      </c>
      <c r="B1952" s="3">
        <v>45328</v>
      </c>
      <c r="C1952" s="2" t="str">
        <f t="shared" si="301"/>
        <v>East</v>
      </c>
      <c r="D1952" s="4" t="str">
        <f t="shared" si="302"/>
        <v>Clothing</v>
      </c>
      <c r="E1952" s="1">
        <v>2136.5500000000002</v>
      </c>
      <c r="F1952" s="1">
        <v>39</v>
      </c>
      <c r="G1952" s="1">
        <v>41</v>
      </c>
      <c r="H1952">
        <v>1103.0899999999999</v>
      </c>
      <c r="I1952" s="10">
        <f t="shared" si="305"/>
        <v>0.51629496150335819</v>
      </c>
      <c r="J1952">
        <f t="shared" si="303"/>
        <v>2506.2477027027048</v>
      </c>
      <c r="K1952">
        <f t="shared" si="304"/>
        <v>2596472.620000002</v>
      </c>
      <c r="L1952" t="s">
        <v>1474</v>
      </c>
      <c r="M1952" t="s">
        <v>3912</v>
      </c>
      <c r="N1952" s="1">
        <f t="shared" si="309"/>
        <v>572.04499999999996</v>
      </c>
      <c r="O1952" s="1">
        <f t="shared" si="306"/>
        <v>518.08361275088532</v>
      </c>
      <c r="P1952" s="1" t="str">
        <f t="shared" si="307"/>
        <v>02-2024</v>
      </c>
      <c r="T1952" s="1"/>
      <c r="U1952" s="1"/>
      <c r="V1952" s="1" t="s">
        <v>3912</v>
      </c>
      <c r="W1952" s="1"/>
      <c r="X1952" s="1" t="s">
        <v>1907</v>
      </c>
      <c r="Y1952" s="6" t="s">
        <v>1798</v>
      </c>
      <c r="Z1952" s="4" t="s">
        <v>1474</v>
      </c>
      <c r="AD1952" t="str">
        <f t="shared" si="308"/>
        <v/>
      </c>
    </row>
    <row r="1953" spans="1:30" ht="14.25">
      <c r="A1953" s="1" t="str">
        <f t="shared" si="300"/>
        <v>6c80638a</v>
      </c>
      <c r="B1953" s="3">
        <v>45002</v>
      </c>
      <c r="C1953" s="2" t="str">
        <f t="shared" si="301"/>
        <v>North</v>
      </c>
      <c r="D1953" s="4" t="str">
        <f t="shared" si="302"/>
        <v>Electronics</v>
      </c>
      <c r="E1953" s="1">
        <v>1275.29</v>
      </c>
      <c r="F1953" s="1">
        <v>18</v>
      </c>
      <c r="G1953" s="1">
        <v>17</v>
      </c>
      <c r="H1953">
        <v>1150.6300000000001</v>
      </c>
      <c r="I1953" s="10">
        <f t="shared" si="305"/>
        <v>0.90224968438551245</v>
      </c>
      <c r="J1953">
        <f t="shared" si="303"/>
        <v>2571.1423225152107</v>
      </c>
      <c r="K1953">
        <f t="shared" si="304"/>
        <v>2535146.3299999977</v>
      </c>
      <c r="L1953" t="s">
        <v>3915</v>
      </c>
      <c r="M1953" t="s">
        <v>3910</v>
      </c>
      <c r="N1953" s="1">
        <f t="shared" si="309"/>
        <v>583.81500000000005</v>
      </c>
      <c r="O1953" s="1">
        <f t="shared" si="306"/>
        <v>507.6997287299634</v>
      </c>
      <c r="P1953" s="1" t="str">
        <f t="shared" si="307"/>
        <v>03-2023</v>
      </c>
      <c r="T1953" s="1"/>
      <c r="U1953" s="1"/>
      <c r="V1953" s="1" t="s">
        <v>3910</v>
      </c>
      <c r="W1953" s="1"/>
      <c r="X1953" s="1" t="s">
        <v>1908</v>
      </c>
      <c r="Y1953" s="2" t="s">
        <v>3910</v>
      </c>
      <c r="Z1953" s="4" t="s">
        <v>1222</v>
      </c>
      <c r="AD1953" t="str">
        <f t="shared" si="308"/>
        <v/>
      </c>
    </row>
    <row r="1954" spans="1:30" ht="14.25">
      <c r="A1954" s="1" t="str">
        <f t="shared" si="300"/>
        <v>6a97d26f</v>
      </c>
      <c r="B1954" s="3">
        <v>44910</v>
      </c>
      <c r="C1954" s="2" t="str">
        <f t="shared" si="301"/>
        <v>East</v>
      </c>
      <c r="D1954" s="4" t="str">
        <f t="shared" si="302"/>
        <v>Groceries</v>
      </c>
      <c r="E1954" s="1">
        <v>824.83</v>
      </c>
      <c r="F1954" s="1">
        <v>3</v>
      </c>
      <c r="G1954" s="1">
        <v>33</v>
      </c>
      <c r="H1954">
        <v>123.26</v>
      </c>
      <c r="I1954" s="10">
        <f t="shared" si="305"/>
        <v>0.14943685365469248</v>
      </c>
      <c r="J1954">
        <f t="shared" si="303"/>
        <v>2506.2477027027048</v>
      </c>
      <c r="K1954">
        <f t="shared" si="304"/>
        <v>2596472.620000002</v>
      </c>
      <c r="L1954" t="s">
        <v>88</v>
      </c>
      <c r="M1954" t="s">
        <v>3912</v>
      </c>
      <c r="N1954" s="1">
        <f t="shared" si="309"/>
        <v>78.13</v>
      </c>
      <c r="O1954" s="1">
        <f t="shared" si="306"/>
        <v>515.36624489795861</v>
      </c>
      <c r="P1954" s="1" t="str">
        <f t="shared" si="307"/>
        <v>12-2022</v>
      </c>
      <c r="T1954" s="1"/>
      <c r="U1954" s="1"/>
      <c r="V1954" s="1" t="s">
        <v>3912</v>
      </c>
      <c r="W1954" s="1"/>
      <c r="X1954" s="1" t="s">
        <v>1909</v>
      </c>
      <c r="Y1954" s="6" t="s">
        <v>1798</v>
      </c>
      <c r="Z1954" s="4" t="s">
        <v>88</v>
      </c>
      <c r="AD1954" t="str">
        <f t="shared" si="308"/>
        <v/>
      </c>
    </row>
    <row r="1955" spans="1:30" ht="14.25">
      <c r="A1955" s="1" t="str">
        <f t="shared" si="300"/>
        <v>dd0b6be5</v>
      </c>
      <c r="B1955" s="3">
        <v>45157</v>
      </c>
      <c r="C1955" s="2" t="str">
        <f t="shared" si="301"/>
        <v>East</v>
      </c>
      <c r="D1955" s="4" t="str">
        <f t="shared" si="302"/>
        <v>Clothing</v>
      </c>
      <c r="E1955" s="1">
        <v>166.31</v>
      </c>
      <c r="F1955" s="1">
        <v>2</v>
      </c>
      <c r="G1955" s="1">
        <v>50</v>
      </c>
      <c r="H1955">
        <v>477.35</v>
      </c>
      <c r="I1955" s="10">
        <f t="shared" si="305"/>
        <v>2.8702423185617221</v>
      </c>
      <c r="J1955">
        <f t="shared" si="303"/>
        <v>2506.2477027027048</v>
      </c>
      <c r="K1955">
        <f t="shared" si="304"/>
        <v>2596472.620000002</v>
      </c>
      <c r="L1955" t="s">
        <v>1474</v>
      </c>
      <c r="M1955" t="s">
        <v>3912</v>
      </c>
      <c r="N1955" s="1">
        <f t="shared" si="309"/>
        <v>263.67500000000001</v>
      </c>
      <c r="O1955" s="1">
        <f t="shared" si="306"/>
        <v>518.08361275088532</v>
      </c>
      <c r="P1955" s="1" t="str">
        <f t="shared" si="307"/>
        <v>08-2023</v>
      </c>
      <c r="T1955" s="1"/>
      <c r="U1955" s="1"/>
      <c r="V1955" s="1" t="s">
        <v>3912</v>
      </c>
      <c r="W1955" s="1"/>
      <c r="X1955" s="1" t="s">
        <v>1910</v>
      </c>
      <c r="Y1955" s="6" t="s">
        <v>1798</v>
      </c>
      <c r="Z1955" s="4" t="s">
        <v>1474</v>
      </c>
      <c r="AD1955" t="str">
        <f t="shared" si="308"/>
        <v/>
      </c>
    </row>
    <row r="1956" spans="1:30" ht="14.25">
      <c r="A1956" s="1" t="str">
        <f t="shared" si="300"/>
        <v>7dd52da3</v>
      </c>
      <c r="B1956" s="3">
        <v>44957</v>
      </c>
      <c r="C1956" s="2" t="str">
        <f t="shared" si="301"/>
        <v>South</v>
      </c>
      <c r="D1956" s="4" t="str">
        <f t="shared" si="302"/>
        <v>Furniture</v>
      </c>
      <c r="E1956" s="1">
        <v>1639.36</v>
      </c>
      <c r="F1956" s="1">
        <v>30</v>
      </c>
      <c r="G1956" s="1">
        <v>30</v>
      </c>
      <c r="H1956">
        <v>1416.18</v>
      </c>
      <c r="I1956" s="10">
        <f t="shared" si="305"/>
        <v>0.86386150692953356</v>
      </c>
      <c r="J1956">
        <f t="shared" si="303"/>
        <v>2496.4375124875119</v>
      </c>
      <c r="K1956">
        <f t="shared" si="304"/>
        <v>2498933.9499999993</v>
      </c>
      <c r="L1956" t="s">
        <v>1645</v>
      </c>
      <c r="M1956" t="s">
        <v>3913</v>
      </c>
      <c r="N1956" s="1">
        <f t="shared" si="309"/>
        <v>723.09</v>
      </c>
      <c r="O1956" s="1">
        <f t="shared" si="306"/>
        <v>524.30656862745093</v>
      </c>
      <c r="P1956" s="1" t="str">
        <f t="shared" si="307"/>
        <v>01-2023</v>
      </c>
      <c r="T1956" s="1"/>
      <c r="U1956" s="1"/>
      <c r="V1956" s="1" t="s">
        <v>3913</v>
      </c>
      <c r="W1956" s="1"/>
      <c r="X1956" s="1" t="s">
        <v>1911</v>
      </c>
      <c r="Y1956" s="2" t="s">
        <v>3913</v>
      </c>
      <c r="Z1956" s="4" t="s">
        <v>1645</v>
      </c>
      <c r="AD1956" t="str">
        <f t="shared" si="308"/>
        <v/>
      </c>
    </row>
    <row r="1957" spans="1:30" ht="14.25">
      <c r="A1957" s="1" t="str">
        <f t="shared" si="300"/>
        <v>83dcd731</v>
      </c>
      <c r="B1957" s="3">
        <v>44949</v>
      </c>
      <c r="C1957" s="2" t="str">
        <f t="shared" si="301"/>
        <v>East</v>
      </c>
      <c r="D1957" s="4" t="str">
        <f t="shared" si="302"/>
        <v>Electronics</v>
      </c>
      <c r="E1957" s="1">
        <v>4932.54</v>
      </c>
      <c r="F1957" s="1">
        <v>44</v>
      </c>
      <c r="G1957" s="1">
        <v>17</v>
      </c>
      <c r="H1957">
        <v>73.099999999999994</v>
      </c>
      <c r="I1957" s="10">
        <f t="shared" si="305"/>
        <v>1.4819950775868011E-2</v>
      </c>
      <c r="J1957">
        <f t="shared" si="303"/>
        <v>2506.2477027027048</v>
      </c>
      <c r="K1957">
        <f t="shared" si="304"/>
        <v>2596472.620000002</v>
      </c>
      <c r="L1957" t="s">
        <v>3915</v>
      </c>
      <c r="M1957" t="s">
        <v>3912</v>
      </c>
      <c r="N1957" s="1">
        <f t="shared" si="309"/>
        <v>45.05</v>
      </c>
      <c r="O1957" s="1">
        <f t="shared" si="306"/>
        <v>507.6997287299634</v>
      </c>
      <c r="P1957" s="1" t="str">
        <f t="shared" si="307"/>
        <v>01-2023</v>
      </c>
      <c r="T1957" s="1"/>
      <c r="U1957" s="1"/>
      <c r="V1957" s="1" t="s">
        <v>3912</v>
      </c>
      <c r="W1957" s="1"/>
      <c r="X1957" s="1" t="s">
        <v>1912</v>
      </c>
      <c r="Y1957" s="6" t="s">
        <v>1798</v>
      </c>
      <c r="Z1957" s="4" t="s">
        <v>1222</v>
      </c>
      <c r="AD1957" t="str">
        <f t="shared" si="308"/>
        <v/>
      </c>
    </row>
    <row r="1958" spans="1:30" ht="14.25">
      <c r="A1958" s="1" t="str">
        <f t="shared" si="300"/>
        <v>438b8ccc</v>
      </c>
      <c r="B1958" s="3">
        <v>45282</v>
      </c>
      <c r="C1958" s="2" t="str">
        <f t="shared" si="301"/>
        <v>East</v>
      </c>
      <c r="D1958" s="4" t="str">
        <f t="shared" si="302"/>
        <v>Electronics</v>
      </c>
      <c r="E1958" s="1">
        <v>1420.51</v>
      </c>
      <c r="F1958" s="1">
        <v>33</v>
      </c>
      <c r="G1958" s="1">
        <v>22</v>
      </c>
      <c r="H1958">
        <v>68.44</v>
      </c>
      <c r="I1958" s="10">
        <f t="shared" si="305"/>
        <v>4.8179879057521593E-2</v>
      </c>
      <c r="J1958">
        <f t="shared" si="303"/>
        <v>2506.2477027027048</v>
      </c>
      <c r="K1958">
        <f t="shared" si="304"/>
        <v>2596472.620000002</v>
      </c>
      <c r="L1958" t="s">
        <v>3915</v>
      </c>
      <c r="M1958" t="s">
        <v>3912</v>
      </c>
      <c r="N1958" s="1">
        <f t="shared" si="309"/>
        <v>45.22</v>
      </c>
      <c r="O1958" s="1">
        <f t="shared" si="306"/>
        <v>507.6997287299634</v>
      </c>
      <c r="P1958" s="1" t="str">
        <f t="shared" si="307"/>
        <v>12-2023</v>
      </c>
      <c r="T1958" s="1"/>
      <c r="U1958" s="1"/>
      <c r="V1958" s="1" t="s">
        <v>3912</v>
      </c>
      <c r="W1958" s="1"/>
      <c r="X1958" s="1" t="s">
        <v>1913</v>
      </c>
      <c r="Y1958" s="6" t="s">
        <v>1798</v>
      </c>
      <c r="Z1958" s="4" t="s">
        <v>1222</v>
      </c>
      <c r="AD1958" t="str">
        <f t="shared" si="308"/>
        <v/>
      </c>
    </row>
    <row r="1959" spans="1:30" ht="14.25">
      <c r="A1959" s="1" t="str">
        <f t="shared" si="300"/>
        <v>69b12162</v>
      </c>
      <c r="B1959" s="3">
        <v>45256</v>
      </c>
      <c r="C1959" s="2" t="str">
        <f t="shared" si="301"/>
        <v>East</v>
      </c>
      <c r="D1959" s="4" t="str">
        <f t="shared" si="302"/>
        <v>Furniture</v>
      </c>
      <c r="E1959" s="1">
        <v>3556.9</v>
      </c>
      <c r="F1959" s="1">
        <v>15</v>
      </c>
      <c r="G1959" s="1">
        <v>42</v>
      </c>
      <c r="H1959">
        <v>1157.76</v>
      </c>
      <c r="I1959" s="10">
        <f t="shared" si="305"/>
        <v>0.32549692147656667</v>
      </c>
      <c r="J1959">
        <f t="shared" si="303"/>
        <v>2506.2477027027048</v>
      </c>
      <c r="K1959">
        <f t="shared" si="304"/>
        <v>2596472.620000002</v>
      </c>
      <c r="L1959" t="s">
        <v>1645</v>
      </c>
      <c r="M1959" t="s">
        <v>3912</v>
      </c>
      <c r="N1959" s="1">
        <f t="shared" si="309"/>
        <v>599.88</v>
      </c>
      <c r="O1959" s="1">
        <f t="shared" si="306"/>
        <v>524.30656862745093</v>
      </c>
      <c r="P1959" s="1" t="str">
        <f t="shared" si="307"/>
        <v>11-2023</v>
      </c>
      <c r="T1959" s="1"/>
      <c r="U1959" s="1"/>
      <c r="V1959" s="1" t="s">
        <v>3912</v>
      </c>
      <c r="W1959" s="1"/>
      <c r="X1959" s="1" t="s">
        <v>1914</v>
      </c>
      <c r="Y1959" s="6" t="s">
        <v>1798</v>
      </c>
      <c r="Z1959" s="4" t="s">
        <v>1645</v>
      </c>
      <c r="AD1959" t="str">
        <f t="shared" si="308"/>
        <v/>
      </c>
    </row>
    <row r="1960" spans="1:30" ht="14.25">
      <c r="A1960" s="1" t="str">
        <f t="shared" si="300"/>
        <v>198cd822</v>
      </c>
      <c r="B1960" s="3">
        <v>45521</v>
      </c>
      <c r="C1960" s="2" t="str">
        <f t="shared" si="301"/>
        <v>West</v>
      </c>
      <c r="D1960" s="4" t="str">
        <f t="shared" si="302"/>
        <v>Electronics</v>
      </c>
      <c r="E1960" s="1">
        <v>3106.83</v>
      </c>
      <c r="F1960" s="1">
        <v>46</v>
      </c>
      <c r="G1960" s="1">
        <v>12</v>
      </c>
      <c r="H1960">
        <v>1965.12</v>
      </c>
      <c r="I1960" s="10">
        <f t="shared" si="305"/>
        <v>0.6325161016212667</v>
      </c>
      <c r="J1960">
        <f t="shared" si="303"/>
        <v>2537.5954861821929</v>
      </c>
      <c r="K1960">
        <f t="shared" si="304"/>
        <v>2479230.7900000024</v>
      </c>
      <c r="L1960" t="s">
        <v>3915</v>
      </c>
      <c r="M1960" t="s">
        <v>3911</v>
      </c>
      <c r="N1960" s="1">
        <f t="shared" si="309"/>
        <v>988.56</v>
      </c>
      <c r="O1960" s="1">
        <f t="shared" si="306"/>
        <v>507.6997287299634</v>
      </c>
      <c r="P1960" s="1" t="str">
        <f t="shared" si="307"/>
        <v>08-2024</v>
      </c>
      <c r="T1960" s="1"/>
      <c r="U1960" s="1"/>
      <c r="V1960" s="1" t="s">
        <v>3911</v>
      </c>
      <c r="W1960" s="1"/>
      <c r="X1960" s="1" t="s">
        <v>1915</v>
      </c>
      <c r="Y1960" s="2" t="s">
        <v>3911</v>
      </c>
      <c r="Z1960" s="4" t="s">
        <v>1222</v>
      </c>
      <c r="AD1960" t="str">
        <f t="shared" si="308"/>
        <v/>
      </c>
    </row>
    <row r="1961" spans="1:30" ht="14.25">
      <c r="A1961" s="1" t="str">
        <f t="shared" si="300"/>
        <v>652c4528</v>
      </c>
      <c r="B1961" s="3">
        <v>45475</v>
      </c>
      <c r="C1961" s="2" t="str">
        <f t="shared" si="301"/>
        <v>South</v>
      </c>
      <c r="D1961" s="4" t="str">
        <f t="shared" si="302"/>
        <v>Sports</v>
      </c>
      <c r="E1961" s="1">
        <v>4326.4799999999996</v>
      </c>
      <c r="F1961" s="1">
        <v>5</v>
      </c>
      <c r="G1961" s="1">
        <v>44</v>
      </c>
      <c r="H1961">
        <v>1719.96</v>
      </c>
      <c r="I1961" s="10">
        <f t="shared" si="305"/>
        <v>0.39754257502634943</v>
      </c>
      <c r="J1961">
        <f t="shared" si="303"/>
        <v>2496.4375124875119</v>
      </c>
      <c r="K1961">
        <f t="shared" si="304"/>
        <v>2498933.9499999993</v>
      </c>
      <c r="L1961" t="s">
        <v>3914</v>
      </c>
      <c r="M1961" t="s">
        <v>3913</v>
      </c>
      <c r="N1961" s="1">
        <f t="shared" si="309"/>
        <v>881.98</v>
      </c>
      <c r="O1961" s="1">
        <f t="shared" si="306"/>
        <v>516.19997471554962</v>
      </c>
      <c r="P1961" s="1" t="str">
        <f t="shared" si="307"/>
        <v>07-2024</v>
      </c>
      <c r="T1961" s="1"/>
      <c r="U1961" s="1"/>
      <c r="V1961" s="1" t="s">
        <v>3913</v>
      </c>
      <c r="W1961" s="1"/>
      <c r="X1961" s="1" t="s">
        <v>1916</v>
      </c>
      <c r="Y1961" s="2" t="s">
        <v>3913</v>
      </c>
      <c r="Z1961" s="4" t="s">
        <v>3914</v>
      </c>
      <c r="AD1961" t="str">
        <f t="shared" si="308"/>
        <v/>
      </c>
    </row>
    <row r="1962" spans="1:30" ht="14.25">
      <c r="A1962" s="1" t="str">
        <f t="shared" si="300"/>
        <v>debcaf35</v>
      </c>
      <c r="B1962" s="3">
        <v>45477</v>
      </c>
      <c r="C1962" s="2" t="str">
        <f t="shared" si="301"/>
        <v>North</v>
      </c>
      <c r="D1962" s="4" t="str">
        <f t="shared" si="302"/>
        <v>Clothing</v>
      </c>
      <c r="E1962" s="1">
        <v>3105.5</v>
      </c>
      <c r="F1962" s="1">
        <v>6</v>
      </c>
      <c r="G1962" s="1">
        <v>47</v>
      </c>
      <c r="H1962">
        <v>785.47</v>
      </c>
      <c r="I1962" s="10">
        <f t="shared" si="305"/>
        <v>0.25292867493157301</v>
      </c>
      <c r="J1962">
        <f t="shared" si="303"/>
        <v>2571.1423225152107</v>
      </c>
      <c r="K1962">
        <f t="shared" si="304"/>
        <v>2535146.3299999977</v>
      </c>
      <c r="L1962" t="s">
        <v>1474</v>
      </c>
      <c r="M1962" t="s">
        <v>3910</v>
      </c>
      <c r="N1962" s="1">
        <f t="shared" si="309"/>
        <v>416.23500000000001</v>
      </c>
      <c r="O1962" s="1">
        <f t="shared" si="306"/>
        <v>518.08361275088532</v>
      </c>
      <c r="P1962" s="1" t="str">
        <f t="shared" si="307"/>
        <v>07-2024</v>
      </c>
      <c r="T1962" s="1"/>
      <c r="U1962" s="1"/>
      <c r="V1962" s="1" t="s">
        <v>3910</v>
      </c>
      <c r="W1962" s="1"/>
      <c r="X1962" s="1" t="s">
        <v>1917</v>
      </c>
      <c r="Y1962" s="2" t="s">
        <v>3910</v>
      </c>
      <c r="Z1962" s="4" t="s">
        <v>1474</v>
      </c>
      <c r="AD1962" t="str">
        <f t="shared" si="308"/>
        <v/>
      </c>
    </row>
    <row r="1963" spans="1:30" ht="14.25">
      <c r="A1963" s="1" t="str">
        <f t="shared" si="300"/>
        <v>3189bb9e</v>
      </c>
      <c r="B1963" s="3">
        <v>45609</v>
      </c>
      <c r="C1963" s="2" t="str">
        <f t="shared" si="301"/>
        <v>West</v>
      </c>
      <c r="D1963" s="4" t="str">
        <f t="shared" si="302"/>
        <v>Electronics</v>
      </c>
      <c r="E1963" s="1">
        <v>209.85</v>
      </c>
      <c r="F1963" s="1">
        <v>30</v>
      </c>
      <c r="G1963" s="1">
        <v>25</v>
      </c>
      <c r="H1963">
        <v>1802.22</v>
      </c>
      <c r="I1963" s="10">
        <f t="shared" si="305"/>
        <v>8.5881343817012148</v>
      </c>
      <c r="J1963">
        <f t="shared" si="303"/>
        <v>2537.5954861821929</v>
      </c>
      <c r="K1963">
        <f t="shared" si="304"/>
        <v>2479230.7900000024</v>
      </c>
      <c r="L1963" t="s">
        <v>3915</v>
      </c>
      <c r="M1963" t="s">
        <v>3911</v>
      </c>
      <c r="N1963" s="1">
        <f t="shared" si="309"/>
        <v>913.61</v>
      </c>
      <c r="O1963" s="1">
        <f t="shared" si="306"/>
        <v>507.6997287299634</v>
      </c>
      <c r="P1963" s="1" t="str">
        <f t="shared" si="307"/>
        <v>11-2024</v>
      </c>
      <c r="T1963" s="1"/>
      <c r="U1963" s="1"/>
      <c r="V1963" s="1" t="s">
        <v>3911</v>
      </c>
      <c r="W1963" s="1"/>
      <c r="X1963" s="1" t="s">
        <v>1918</v>
      </c>
      <c r="Y1963" s="2" t="s">
        <v>3911</v>
      </c>
      <c r="Z1963" s="4" t="s">
        <v>1222</v>
      </c>
      <c r="AD1963" t="str">
        <f t="shared" si="308"/>
        <v/>
      </c>
    </row>
    <row r="1964" spans="1:30" ht="14.25">
      <c r="A1964" s="1" t="str">
        <f t="shared" si="300"/>
        <v>8087bf77</v>
      </c>
      <c r="B1964" s="3">
        <v>44884</v>
      </c>
      <c r="C1964" s="2" t="str">
        <f t="shared" si="301"/>
        <v>West</v>
      </c>
      <c r="D1964" s="4" t="str">
        <f t="shared" si="302"/>
        <v>Clothing</v>
      </c>
      <c r="E1964" s="1">
        <v>2920.49</v>
      </c>
      <c r="F1964" s="1">
        <v>47</v>
      </c>
      <c r="G1964" s="1">
        <v>18</v>
      </c>
      <c r="H1964">
        <v>661.66</v>
      </c>
      <c r="I1964" s="10">
        <f t="shared" si="305"/>
        <v>0.22655787213789466</v>
      </c>
      <c r="J1964">
        <f t="shared" si="303"/>
        <v>2537.5954861821929</v>
      </c>
      <c r="K1964">
        <f t="shared" si="304"/>
        <v>2479230.7900000024</v>
      </c>
      <c r="L1964" t="s">
        <v>1474</v>
      </c>
      <c r="M1964" t="s">
        <v>3911</v>
      </c>
      <c r="N1964" s="1">
        <f t="shared" si="309"/>
        <v>339.83</v>
      </c>
      <c r="O1964" s="1">
        <f t="shared" si="306"/>
        <v>518.08361275088532</v>
      </c>
      <c r="P1964" s="1" t="str">
        <f t="shared" si="307"/>
        <v>11-2022</v>
      </c>
      <c r="T1964" s="1"/>
      <c r="U1964" s="1"/>
      <c r="V1964" s="1" t="s">
        <v>3911</v>
      </c>
      <c r="W1964" s="1"/>
      <c r="X1964" s="1" t="s">
        <v>1919</v>
      </c>
      <c r="Y1964" s="2" t="s">
        <v>3911</v>
      </c>
      <c r="Z1964" s="4" t="s">
        <v>1474</v>
      </c>
      <c r="AD1964" t="str">
        <f t="shared" si="308"/>
        <v/>
      </c>
    </row>
    <row r="1965" spans="1:30" ht="14.25">
      <c r="A1965" s="1" t="str">
        <f t="shared" si="300"/>
        <v>13db665e</v>
      </c>
      <c r="B1965" s="3">
        <v>44917</v>
      </c>
      <c r="C1965" s="2" t="str">
        <f t="shared" si="301"/>
        <v>North</v>
      </c>
      <c r="D1965" s="4" t="str">
        <f t="shared" si="302"/>
        <v>Electronics</v>
      </c>
      <c r="E1965" s="1">
        <v>4894.16</v>
      </c>
      <c r="F1965" s="1">
        <v>2</v>
      </c>
      <c r="G1965" s="1">
        <v>32</v>
      </c>
      <c r="H1965">
        <v>1730.6</v>
      </c>
      <c r="I1965" s="10">
        <f t="shared" si="305"/>
        <v>0.35360511303267567</v>
      </c>
      <c r="J1965">
        <f t="shared" si="303"/>
        <v>2571.1423225152107</v>
      </c>
      <c r="K1965">
        <f t="shared" si="304"/>
        <v>2535146.3299999977</v>
      </c>
      <c r="L1965" t="s">
        <v>3915</v>
      </c>
      <c r="M1965" t="s">
        <v>3910</v>
      </c>
      <c r="N1965" s="1">
        <f t="shared" si="309"/>
        <v>881.3</v>
      </c>
      <c r="O1965" s="1">
        <f t="shared" si="306"/>
        <v>507.6997287299634</v>
      </c>
      <c r="P1965" s="1" t="str">
        <f t="shared" si="307"/>
        <v>12-2022</v>
      </c>
      <c r="T1965" s="1"/>
      <c r="U1965" s="1"/>
      <c r="V1965" s="1" t="s">
        <v>3910</v>
      </c>
      <c r="W1965" s="1"/>
      <c r="X1965" s="1" t="s">
        <v>1920</v>
      </c>
      <c r="Y1965" s="2" t="s">
        <v>3910</v>
      </c>
      <c r="Z1965" s="4" t="s">
        <v>1222</v>
      </c>
      <c r="AD1965" t="str">
        <f t="shared" si="308"/>
        <v/>
      </c>
    </row>
    <row r="1966" spans="1:30" ht="14.25">
      <c r="A1966" s="1" t="str">
        <f t="shared" si="300"/>
        <v>1be9eed7</v>
      </c>
      <c r="B1966" s="3">
        <v>45529</v>
      </c>
      <c r="C1966" s="2" t="str">
        <f t="shared" si="301"/>
        <v>North</v>
      </c>
      <c r="D1966" s="4" t="str">
        <f t="shared" si="302"/>
        <v>Electronics</v>
      </c>
      <c r="E1966" s="1">
        <v>2356.7600000000002</v>
      </c>
      <c r="F1966" s="1">
        <v>14</v>
      </c>
      <c r="G1966" s="1">
        <v>12</v>
      </c>
      <c r="H1966">
        <v>1774.69</v>
      </c>
      <c r="I1966" s="10">
        <f t="shared" si="305"/>
        <v>0.75302109675995854</v>
      </c>
      <c r="J1966">
        <f t="shared" si="303"/>
        <v>2571.1423225152107</v>
      </c>
      <c r="K1966">
        <f t="shared" si="304"/>
        <v>2535146.3299999977</v>
      </c>
      <c r="L1966" t="s">
        <v>3915</v>
      </c>
      <c r="M1966" t="s">
        <v>3910</v>
      </c>
      <c r="N1966" s="1">
        <f t="shared" si="309"/>
        <v>893.34500000000003</v>
      </c>
      <c r="O1966" s="1">
        <f t="shared" si="306"/>
        <v>507.6997287299634</v>
      </c>
      <c r="P1966" s="1" t="str">
        <f t="shared" si="307"/>
        <v>08-2024</v>
      </c>
      <c r="T1966" s="1"/>
      <c r="U1966" s="1"/>
      <c r="V1966" s="1" t="s">
        <v>3910</v>
      </c>
      <c r="W1966" s="1"/>
      <c r="X1966" s="1" t="s">
        <v>1921</v>
      </c>
      <c r="Y1966" s="2" t="s">
        <v>3910</v>
      </c>
      <c r="Z1966" s="4" t="s">
        <v>1222</v>
      </c>
      <c r="AD1966" t="str">
        <f t="shared" si="308"/>
        <v/>
      </c>
    </row>
    <row r="1967" spans="1:30" ht="14.25">
      <c r="A1967" s="1" t="str">
        <f t="shared" si="300"/>
        <v>3381afd3</v>
      </c>
      <c r="B1967" s="3">
        <v>45095</v>
      </c>
      <c r="C1967" s="2" t="str">
        <f t="shared" si="301"/>
        <v>West</v>
      </c>
      <c r="D1967" s="4" t="str">
        <f t="shared" si="302"/>
        <v>Furniture</v>
      </c>
      <c r="E1967" s="1">
        <v>4727.0200000000004</v>
      </c>
      <c r="F1967" s="1">
        <v>29</v>
      </c>
      <c r="G1967" s="1">
        <v>8</v>
      </c>
      <c r="H1967">
        <v>1030.33</v>
      </c>
      <c r="I1967" s="10">
        <f t="shared" si="305"/>
        <v>0.21796607587867195</v>
      </c>
      <c r="J1967">
        <f t="shared" si="303"/>
        <v>2537.5954861821929</v>
      </c>
      <c r="K1967">
        <f t="shared" si="304"/>
        <v>2479230.7900000024</v>
      </c>
      <c r="L1967" t="s">
        <v>1645</v>
      </c>
      <c r="M1967" t="s">
        <v>3911</v>
      </c>
      <c r="N1967" s="1">
        <f t="shared" si="309"/>
        <v>519.16499999999996</v>
      </c>
      <c r="O1967" s="1">
        <f t="shared" si="306"/>
        <v>524.30656862745093</v>
      </c>
      <c r="P1967" s="1" t="str">
        <f t="shared" si="307"/>
        <v>06-2023</v>
      </c>
      <c r="T1967" s="1"/>
      <c r="U1967" s="1"/>
      <c r="V1967" s="1" t="s">
        <v>3911</v>
      </c>
      <c r="W1967" s="1"/>
      <c r="X1967" s="1" t="s">
        <v>1922</v>
      </c>
      <c r="Y1967" s="2" t="s">
        <v>3911</v>
      </c>
      <c r="Z1967" s="4" t="s">
        <v>1645</v>
      </c>
      <c r="AD1967" t="str">
        <f t="shared" si="308"/>
        <v/>
      </c>
    </row>
    <row r="1968" spans="1:30" ht="14.25">
      <c r="A1968" s="1" t="str">
        <f t="shared" si="300"/>
        <v>2d0a65b9</v>
      </c>
      <c r="B1968" s="3">
        <v>45353</v>
      </c>
      <c r="C1968" s="2" t="str">
        <f t="shared" si="301"/>
        <v>West</v>
      </c>
      <c r="D1968" s="4" t="str">
        <f t="shared" si="302"/>
        <v>Groceries</v>
      </c>
      <c r="E1968" s="1">
        <v>4020.73</v>
      </c>
      <c r="F1968" s="1">
        <v>6</v>
      </c>
      <c r="G1968" s="1">
        <v>9</v>
      </c>
      <c r="H1968">
        <v>1534.89</v>
      </c>
      <c r="I1968" s="10">
        <f t="shared" si="305"/>
        <v>0.38174411114399626</v>
      </c>
      <c r="J1968">
        <f t="shared" si="303"/>
        <v>2537.5954861821929</v>
      </c>
      <c r="K1968">
        <f t="shared" si="304"/>
        <v>2479230.7900000024</v>
      </c>
      <c r="L1968" t="s">
        <v>88</v>
      </c>
      <c r="M1968" t="s">
        <v>3911</v>
      </c>
      <c r="N1968" s="1">
        <f t="shared" si="309"/>
        <v>771.94500000000005</v>
      </c>
      <c r="O1968" s="1">
        <f t="shared" si="306"/>
        <v>515.36624489795861</v>
      </c>
      <c r="P1968" s="1" t="str">
        <f t="shared" si="307"/>
        <v>03-2024</v>
      </c>
      <c r="T1968" s="1"/>
      <c r="U1968" s="1"/>
      <c r="V1968" s="1" t="s">
        <v>3911</v>
      </c>
      <c r="W1968" s="1"/>
      <c r="X1968" s="1" t="s">
        <v>1923</v>
      </c>
      <c r="Y1968" s="2" t="s">
        <v>3911</v>
      </c>
      <c r="Z1968" s="4" t="s">
        <v>88</v>
      </c>
      <c r="AD1968" t="str">
        <f t="shared" si="308"/>
        <v/>
      </c>
    </row>
    <row r="1969" spans="1:30" ht="14.25">
      <c r="A1969" s="1" t="str">
        <f t="shared" si="300"/>
        <v>b432e10e</v>
      </c>
      <c r="B1969" s="3">
        <v>45019</v>
      </c>
      <c r="C1969" s="2" t="str">
        <f t="shared" si="301"/>
        <v>South</v>
      </c>
      <c r="D1969" s="4" t="str">
        <f t="shared" si="302"/>
        <v>Electronics</v>
      </c>
      <c r="E1969" s="1">
        <v>4484.29</v>
      </c>
      <c r="F1969" s="1">
        <v>37</v>
      </c>
      <c r="G1969" s="1">
        <v>26</v>
      </c>
      <c r="H1969">
        <v>47.89</v>
      </c>
      <c r="I1969" s="10">
        <f t="shared" si="305"/>
        <v>1.0679505562753525E-2</v>
      </c>
      <c r="J1969">
        <f t="shared" si="303"/>
        <v>2496.4375124875119</v>
      </c>
      <c r="K1969">
        <f t="shared" si="304"/>
        <v>2498933.9499999993</v>
      </c>
      <c r="L1969" t="s">
        <v>3915</v>
      </c>
      <c r="M1969" t="s">
        <v>3913</v>
      </c>
      <c r="N1969" s="1">
        <f t="shared" si="309"/>
        <v>36.945</v>
      </c>
      <c r="O1969" s="1">
        <f t="shared" si="306"/>
        <v>507.6997287299634</v>
      </c>
      <c r="P1969" s="1" t="str">
        <f t="shared" si="307"/>
        <v>04-2023</v>
      </c>
      <c r="T1969" s="1"/>
      <c r="U1969" s="1"/>
      <c r="V1969" s="1" t="s">
        <v>3913</v>
      </c>
      <c r="W1969" s="1"/>
      <c r="X1969" s="1" t="s">
        <v>1924</v>
      </c>
      <c r="Y1969" s="2" t="s">
        <v>3913</v>
      </c>
      <c r="Z1969" s="4" t="s">
        <v>1222</v>
      </c>
      <c r="AD1969" t="str">
        <f t="shared" si="308"/>
        <v/>
      </c>
    </row>
    <row r="1970" spans="1:30" ht="14.25">
      <c r="A1970" s="1" t="str">
        <f t="shared" si="300"/>
        <v>dce5c8a1</v>
      </c>
      <c r="B1970" s="3">
        <v>45479</v>
      </c>
      <c r="C1970" s="2" t="str">
        <f t="shared" si="301"/>
        <v>North</v>
      </c>
      <c r="D1970" s="4" t="str">
        <f t="shared" si="302"/>
        <v>Clothing</v>
      </c>
      <c r="E1970" s="1">
        <v>4652.66</v>
      </c>
      <c r="F1970" s="1">
        <v>8</v>
      </c>
      <c r="G1970" s="1">
        <v>44</v>
      </c>
      <c r="H1970">
        <v>550.17999999999995</v>
      </c>
      <c r="I1970" s="10">
        <f t="shared" si="305"/>
        <v>0.11825063512055468</v>
      </c>
      <c r="J1970">
        <f t="shared" si="303"/>
        <v>2571.1423225152107</v>
      </c>
      <c r="K1970">
        <f t="shared" si="304"/>
        <v>2535146.3299999977</v>
      </c>
      <c r="L1970" t="s">
        <v>1474</v>
      </c>
      <c r="M1970" t="s">
        <v>3910</v>
      </c>
      <c r="N1970" s="1">
        <f t="shared" si="309"/>
        <v>297.08999999999997</v>
      </c>
      <c r="O1970" s="1">
        <f t="shared" si="306"/>
        <v>518.08361275088532</v>
      </c>
      <c r="P1970" s="1" t="str">
        <f t="shared" si="307"/>
        <v>07-2024</v>
      </c>
      <c r="T1970" s="1"/>
      <c r="U1970" s="1"/>
      <c r="V1970" s="1" t="s">
        <v>3910</v>
      </c>
      <c r="W1970" s="1"/>
      <c r="X1970" s="1" t="s">
        <v>1925</v>
      </c>
      <c r="Y1970" s="2" t="s">
        <v>3910</v>
      </c>
      <c r="Z1970" s="4" t="s">
        <v>1474</v>
      </c>
      <c r="AD1970" t="str">
        <f t="shared" si="308"/>
        <v/>
      </c>
    </row>
    <row r="1971" spans="1:30" ht="14.25">
      <c r="A1971" s="1" t="str">
        <f t="shared" si="300"/>
        <v>e3bef3fa</v>
      </c>
      <c r="B1971" s="3">
        <v>45191</v>
      </c>
      <c r="C1971" s="2" t="str">
        <f t="shared" si="301"/>
        <v>South</v>
      </c>
      <c r="D1971" s="4" t="str">
        <f t="shared" si="302"/>
        <v>Clothing</v>
      </c>
      <c r="E1971" s="1">
        <v>1375.96</v>
      </c>
      <c r="F1971" s="1">
        <v>12</v>
      </c>
      <c r="G1971" s="1">
        <v>13</v>
      </c>
      <c r="H1971">
        <v>384.19</v>
      </c>
      <c r="I1971" s="10">
        <f t="shared" si="305"/>
        <v>0.27921596558039474</v>
      </c>
      <c r="J1971">
        <f t="shared" si="303"/>
        <v>2496.4375124875119</v>
      </c>
      <c r="K1971">
        <f t="shared" si="304"/>
        <v>2498933.9499999993</v>
      </c>
      <c r="L1971" t="s">
        <v>1474</v>
      </c>
      <c r="M1971" t="s">
        <v>3913</v>
      </c>
      <c r="N1971" s="1">
        <f t="shared" si="309"/>
        <v>198.595</v>
      </c>
      <c r="O1971" s="1">
        <f t="shared" si="306"/>
        <v>518.08361275088532</v>
      </c>
      <c r="P1971" s="1" t="str">
        <f t="shared" si="307"/>
        <v>09-2023</v>
      </c>
      <c r="T1971" s="1"/>
      <c r="U1971" s="1"/>
      <c r="V1971" s="1" t="s">
        <v>3913</v>
      </c>
      <c r="W1971" s="1"/>
      <c r="X1971" s="1" t="s">
        <v>1926</v>
      </c>
      <c r="Y1971" s="2" t="s">
        <v>3913</v>
      </c>
      <c r="Z1971" s="4" t="s">
        <v>1474</v>
      </c>
      <c r="AD1971" t="str">
        <f t="shared" si="308"/>
        <v/>
      </c>
    </row>
    <row r="1972" spans="1:30" ht="14.25">
      <c r="A1972" s="1" t="str">
        <f t="shared" si="300"/>
        <v>b77da8ba</v>
      </c>
      <c r="B1972" s="3">
        <v>44996</v>
      </c>
      <c r="C1972" s="2" t="str">
        <f t="shared" si="301"/>
        <v>South</v>
      </c>
      <c r="D1972" s="4" t="str">
        <f t="shared" si="302"/>
        <v>Groceries</v>
      </c>
      <c r="E1972" s="1">
        <v>80.89</v>
      </c>
      <c r="F1972" s="1">
        <v>2</v>
      </c>
      <c r="G1972" s="1">
        <v>35</v>
      </c>
      <c r="H1972">
        <v>1284.31</v>
      </c>
      <c r="I1972" s="10">
        <f t="shared" si="305"/>
        <v>15.877240697243169</v>
      </c>
      <c r="J1972">
        <f t="shared" si="303"/>
        <v>2496.4375124875119</v>
      </c>
      <c r="K1972">
        <f t="shared" si="304"/>
        <v>2498933.9499999993</v>
      </c>
      <c r="L1972" t="s">
        <v>88</v>
      </c>
      <c r="M1972" t="s">
        <v>3913</v>
      </c>
      <c r="N1972" s="1">
        <f t="shared" si="309"/>
        <v>659.65499999999997</v>
      </c>
      <c r="O1972" s="1">
        <f t="shared" si="306"/>
        <v>515.36624489795861</v>
      </c>
      <c r="P1972" s="1" t="str">
        <f t="shared" si="307"/>
        <v>03-2023</v>
      </c>
      <c r="T1972" s="1"/>
      <c r="U1972" s="1"/>
      <c r="V1972" s="1" t="s">
        <v>3913</v>
      </c>
      <c r="W1972" s="1"/>
      <c r="X1972" s="1" t="s">
        <v>1927</v>
      </c>
      <c r="Y1972" s="2" t="s">
        <v>3913</v>
      </c>
      <c r="Z1972" s="4" t="s">
        <v>88</v>
      </c>
      <c r="AD1972" t="str">
        <f t="shared" si="308"/>
        <v/>
      </c>
    </row>
    <row r="1973" spans="1:30" ht="14.25">
      <c r="A1973" s="1" t="str">
        <f t="shared" si="300"/>
        <v>3d0ae3e0</v>
      </c>
      <c r="B1973" s="3">
        <v>45276</v>
      </c>
      <c r="C1973" s="2" t="str">
        <f t="shared" si="301"/>
        <v>South</v>
      </c>
      <c r="D1973" s="4" t="str">
        <f t="shared" si="302"/>
        <v>Furniture</v>
      </c>
      <c r="E1973" s="1">
        <v>4565.2</v>
      </c>
      <c r="F1973" s="1">
        <v>28</v>
      </c>
      <c r="G1973" s="1">
        <v>50</v>
      </c>
      <c r="H1973">
        <v>525.12</v>
      </c>
      <c r="I1973" s="10">
        <f t="shared" si="305"/>
        <v>0.11502672391132919</v>
      </c>
      <c r="J1973">
        <f t="shared" si="303"/>
        <v>2496.4375124875119</v>
      </c>
      <c r="K1973">
        <f t="shared" si="304"/>
        <v>2498933.9499999993</v>
      </c>
      <c r="L1973" t="s">
        <v>1645</v>
      </c>
      <c r="M1973" t="s">
        <v>3913</v>
      </c>
      <c r="N1973" s="1">
        <f t="shared" si="309"/>
        <v>287.56</v>
      </c>
      <c r="O1973" s="1">
        <f t="shared" si="306"/>
        <v>524.30656862745093</v>
      </c>
      <c r="P1973" s="1" t="str">
        <f t="shared" si="307"/>
        <v>12-2023</v>
      </c>
      <c r="T1973" s="1"/>
      <c r="U1973" s="1"/>
      <c r="V1973" s="1" t="s">
        <v>3913</v>
      </c>
      <c r="W1973" s="1"/>
      <c r="X1973" s="1" t="s">
        <v>1928</v>
      </c>
      <c r="Y1973" s="2" t="s">
        <v>3913</v>
      </c>
      <c r="Z1973" s="4" t="s">
        <v>1645</v>
      </c>
      <c r="AD1973" t="str">
        <f t="shared" si="308"/>
        <v/>
      </c>
    </row>
    <row r="1974" spans="1:30" ht="14.25">
      <c r="A1974" s="1" t="str">
        <f t="shared" si="300"/>
        <v>c83c87e1</v>
      </c>
      <c r="B1974" s="3">
        <v>45107</v>
      </c>
      <c r="C1974" s="2" t="str">
        <f t="shared" si="301"/>
        <v>North</v>
      </c>
      <c r="D1974" s="4" t="str">
        <f t="shared" si="302"/>
        <v>Sports</v>
      </c>
      <c r="E1974" s="1">
        <v>334.39</v>
      </c>
      <c r="F1974" s="1">
        <v>49</v>
      </c>
      <c r="G1974" s="1">
        <v>31</v>
      </c>
      <c r="H1974">
        <v>581.62</v>
      </c>
      <c r="I1974" s="10">
        <f t="shared" si="305"/>
        <v>1.7393462723167559</v>
      </c>
      <c r="J1974">
        <f t="shared" si="303"/>
        <v>2571.1423225152107</v>
      </c>
      <c r="K1974">
        <f t="shared" si="304"/>
        <v>2535146.3299999977</v>
      </c>
      <c r="L1974" t="s">
        <v>3914</v>
      </c>
      <c r="M1974" t="s">
        <v>3910</v>
      </c>
      <c r="N1974" s="1">
        <f t="shared" si="309"/>
        <v>306.31</v>
      </c>
      <c r="O1974" s="1">
        <f t="shared" si="306"/>
        <v>516.19997471554962</v>
      </c>
      <c r="P1974" s="1" t="str">
        <f t="shared" si="307"/>
        <v>06-2023</v>
      </c>
      <c r="T1974" s="1"/>
      <c r="U1974" s="1"/>
      <c r="V1974" s="1" t="s">
        <v>3910</v>
      </c>
      <c r="W1974" s="1"/>
      <c r="X1974" s="1" t="s">
        <v>1929</v>
      </c>
      <c r="Y1974" s="2" t="s">
        <v>3910</v>
      </c>
      <c r="Z1974" s="4" t="s">
        <v>3914</v>
      </c>
      <c r="AD1974" t="str">
        <f t="shared" si="308"/>
        <v/>
      </c>
    </row>
    <row r="1975" spans="1:30" ht="14.25">
      <c r="A1975" s="1" t="str">
        <f t="shared" si="300"/>
        <v>53753b86</v>
      </c>
      <c r="B1975" s="3">
        <v>45123</v>
      </c>
      <c r="C1975" s="2" t="str">
        <f t="shared" si="301"/>
        <v>West</v>
      </c>
      <c r="D1975" s="4" t="str">
        <f t="shared" si="302"/>
        <v>Clothing</v>
      </c>
      <c r="E1975" s="1">
        <v>1756.7</v>
      </c>
      <c r="F1975" s="1">
        <v>43</v>
      </c>
      <c r="G1975" s="1">
        <v>41</v>
      </c>
      <c r="H1975">
        <v>768.58</v>
      </c>
      <c r="I1975" s="10">
        <f t="shared" si="305"/>
        <v>0.43751351966755853</v>
      </c>
      <c r="J1975">
        <f t="shared" si="303"/>
        <v>2537.5954861821929</v>
      </c>
      <c r="K1975">
        <f t="shared" si="304"/>
        <v>2479230.7900000024</v>
      </c>
      <c r="L1975" t="s">
        <v>1474</v>
      </c>
      <c r="M1975" t="s">
        <v>3911</v>
      </c>
      <c r="N1975" s="1">
        <f t="shared" si="309"/>
        <v>404.79</v>
      </c>
      <c r="O1975" s="1">
        <f t="shared" si="306"/>
        <v>518.08361275088532</v>
      </c>
      <c r="P1975" s="1" t="str">
        <f t="shared" si="307"/>
        <v>07-2023</v>
      </c>
      <c r="T1975" s="1"/>
      <c r="U1975" s="1"/>
      <c r="V1975" s="1" t="s">
        <v>3911</v>
      </c>
      <c r="W1975" s="1"/>
      <c r="X1975" s="1" t="s">
        <v>1930</v>
      </c>
      <c r="Y1975" s="2" t="s">
        <v>3911</v>
      </c>
      <c r="Z1975" s="4" t="s">
        <v>1474</v>
      </c>
      <c r="AD1975" t="str">
        <f t="shared" si="308"/>
        <v/>
      </c>
    </row>
    <row r="1976" spans="1:30" ht="14.25">
      <c r="A1976" s="1" t="str">
        <f t="shared" si="300"/>
        <v>ad1be74b</v>
      </c>
      <c r="B1976" s="3">
        <v>45530</v>
      </c>
      <c r="C1976" s="2" t="str">
        <f t="shared" si="301"/>
        <v>East</v>
      </c>
      <c r="D1976" s="4" t="str">
        <f t="shared" si="302"/>
        <v>Clothing</v>
      </c>
      <c r="E1976" s="1">
        <v>684.32</v>
      </c>
      <c r="F1976" s="1">
        <v>44</v>
      </c>
      <c r="G1976" s="1">
        <v>42</v>
      </c>
      <c r="H1976">
        <v>757.57</v>
      </c>
      <c r="I1976" s="10">
        <f t="shared" si="305"/>
        <v>1.1070405658171616</v>
      </c>
      <c r="J1976">
        <f t="shared" si="303"/>
        <v>2506.2477027027048</v>
      </c>
      <c r="K1976">
        <f t="shared" si="304"/>
        <v>2596472.620000002</v>
      </c>
      <c r="L1976" t="s">
        <v>1474</v>
      </c>
      <c r="M1976" t="s">
        <v>3912</v>
      </c>
      <c r="N1976" s="1">
        <f t="shared" si="309"/>
        <v>399.78500000000003</v>
      </c>
      <c r="O1976" s="1">
        <f t="shared" si="306"/>
        <v>518.08361275088532</v>
      </c>
      <c r="P1976" s="1" t="str">
        <f t="shared" si="307"/>
        <v>08-2024</v>
      </c>
      <c r="T1976" s="1"/>
      <c r="U1976" s="1"/>
      <c r="V1976" s="1" t="s">
        <v>3912</v>
      </c>
      <c r="W1976" s="1"/>
      <c r="X1976" s="1" t="s">
        <v>1931</v>
      </c>
      <c r="Y1976" s="6" t="s">
        <v>1798</v>
      </c>
      <c r="Z1976" s="4" t="s">
        <v>1474</v>
      </c>
      <c r="AD1976" t="str">
        <f t="shared" si="308"/>
        <v/>
      </c>
    </row>
    <row r="1977" spans="1:30" ht="14.25">
      <c r="A1977" s="1" t="str">
        <f t="shared" si="300"/>
        <v>3901f3dc</v>
      </c>
      <c r="B1977" s="3">
        <v>45510</v>
      </c>
      <c r="C1977" s="2" t="str">
        <f t="shared" si="301"/>
        <v>West</v>
      </c>
      <c r="D1977" s="4" t="str">
        <f t="shared" si="302"/>
        <v>Furniture</v>
      </c>
      <c r="E1977" s="1">
        <v>3508.2</v>
      </c>
      <c r="F1977" s="1">
        <v>24</v>
      </c>
      <c r="G1977" s="1">
        <v>26</v>
      </c>
      <c r="H1977">
        <v>773.88</v>
      </c>
      <c r="I1977" s="10">
        <f t="shared" si="305"/>
        <v>0.22059175645630238</v>
      </c>
      <c r="J1977">
        <f t="shared" si="303"/>
        <v>2537.5954861821929</v>
      </c>
      <c r="K1977">
        <f t="shared" si="304"/>
        <v>2479230.7900000024</v>
      </c>
      <c r="L1977" t="s">
        <v>1645</v>
      </c>
      <c r="M1977" t="s">
        <v>3911</v>
      </c>
      <c r="N1977" s="1">
        <f t="shared" si="309"/>
        <v>399.94</v>
      </c>
      <c r="O1977" s="1">
        <f t="shared" si="306"/>
        <v>524.30656862745093</v>
      </c>
      <c r="P1977" s="1" t="str">
        <f t="shared" si="307"/>
        <v>08-2024</v>
      </c>
      <c r="T1977" s="1"/>
      <c r="U1977" s="1"/>
      <c r="V1977" s="1" t="s">
        <v>3911</v>
      </c>
      <c r="W1977" s="1"/>
      <c r="X1977" s="1" t="s">
        <v>1932</v>
      </c>
      <c r="Y1977" s="2" t="s">
        <v>3911</v>
      </c>
      <c r="Z1977" s="4" t="s">
        <v>1645</v>
      </c>
      <c r="AD1977" t="str">
        <f t="shared" si="308"/>
        <v/>
      </c>
    </row>
    <row r="1978" spans="1:30" ht="14.25">
      <c r="A1978" s="1" t="str">
        <f t="shared" si="300"/>
        <v>5f510623</v>
      </c>
      <c r="B1978" s="3">
        <v>45480</v>
      </c>
      <c r="C1978" s="2" t="str">
        <f t="shared" si="301"/>
        <v>East</v>
      </c>
      <c r="D1978" s="4" t="str">
        <f t="shared" si="302"/>
        <v>Electronics</v>
      </c>
      <c r="E1978" s="1">
        <v>3393.27</v>
      </c>
      <c r="F1978" s="1">
        <v>41</v>
      </c>
      <c r="G1978" s="1">
        <v>25</v>
      </c>
      <c r="H1978">
        <v>1365.66</v>
      </c>
      <c r="I1978" s="10">
        <f t="shared" si="305"/>
        <v>0.40246134259873223</v>
      </c>
      <c r="J1978">
        <f t="shared" si="303"/>
        <v>2506.2477027027048</v>
      </c>
      <c r="K1978">
        <f t="shared" si="304"/>
        <v>2596472.620000002</v>
      </c>
      <c r="L1978" t="s">
        <v>3915</v>
      </c>
      <c r="M1978" t="s">
        <v>3912</v>
      </c>
      <c r="N1978" s="1">
        <f t="shared" si="309"/>
        <v>695.33</v>
      </c>
      <c r="O1978" s="1">
        <f t="shared" si="306"/>
        <v>507.6997287299634</v>
      </c>
      <c r="P1978" s="1" t="str">
        <f t="shared" si="307"/>
        <v>07-2024</v>
      </c>
      <c r="T1978" s="1"/>
      <c r="U1978" s="1"/>
      <c r="V1978" s="1" t="s">
        <v>3912</v>
      </c>
      <c r="W1978" s="1"/>
      <c r="X1978" s="1" t="s">
        <v>1933</v>
      </c>
      <c r="Y1978" s="6" t="s">
        <v>1798</v>
      </c>
      <c r="Z1978" s="4" t="s">
        <v>1222</v>
      </c>
      <c r="AD1978" t="str">
        <f t="shared" si="308"/>
        <v/>
      </c>
    </row>
    <row r="1979" spans="1:30" ht="14.25">
      <c r="A1979" s="1" t="str">
        <f t="shared" si="300"/>
        <v>551fc5bc</v>
      </c>
      <c r="B1979" s="3">
        <v>45102</v>
      </c>
      <c r="C1979" s="2" t="str">
        <f t="shared" si="301"/>
        <v>South</v>
      </c>
      <c r="D1979" s="4" t="str">
        <f t="shared" si="302"/>
        <v>Clothing</v>
      </c>
      <c r="E1979" s="1">
        <v>4273.5200000000004</v>
      </c>
      <c r="F1979" s="1">
        <v>30</v>
      </c>
      <c r="G1979" s="1">
        <v>46</v>
      </c>
      <c r="H1979">
        <v>1583.55</v>
      </c>
      <c r="I1979" s="10">
        <f t="shared" si="305"/>
        <v>0.37054933637844206</v>
      </c>
      <c r="J1979">
        <f t="shared" si="303"/>
        <v>2496.4375124875119</v>
      </c>
      <c r="K1979">
        <f t="shared" si="304"/>
        <v>2498933.9499999993</v>
      </c>
      <c r="L1979" t="s">
        <v>1474</v>
      </c>
      <c r="M1979" t="s">
        <v>3913</v>
      </c>
      <c r="N1979" s="1">
        <f t="shared" si="309"/>
        <v>814.77499999999998</v>
      </c>
      <c r="O1979" s="1">
        <f t="shared" si="306"/>
        <v>518.08361275088532</v>
      </c>
      <c r="P1979" s="1" t="str">
        <f t="shared" si="307"/>
        <v>06-2023</v>
      </c>
      <c r="T1979" s="1"/>
      <c r="U1979" s="1"/>
      <c r="V1979" s="1" t="s">
        <v>3913</v>
      </c>
      <c r="W1979" s="1"/>
      <c r="X1979" s="1" t="s">
        <v>1934</v>
      </c>
      <c r="Y1979" s="2" t="s">
        <v>3913</v>
      </c>
      <c r="Z1979" s="4" t="s">
        <v>1474</v>
      </c>
      <c r="AD1979" t="str">
        <f t="shared" si="308"/>
        <v/>
      </c>
    </row>
    <row r="1980" spans="1:30" ht="14.25">
      <c r="A1980" s="1" t="str">
        <f t="shared" si="300"/>
        <v>1ec61b7d</v>
      </c>
      <c r="B1980" s="3">
        <v>45193</v>
      </c>
      <c r="C1980" s="2" t="str">
        <f t="shared" si="301"/>
        <v>East</v>
      </c>
      <c r="D1980" s="4" t="str">
        <f t="shared" si="302"/>
        <v>Furniture</v>
      </c>
      <c r="E1980" s="1">
        <v>3875.6</v>
      </c>
      <c r="F1980" s="1">
        <v>32</v>
      </c>
      <c r="G1980" s="1">
        <v>48</v>
      </c>
      <c r="H1980">
        <v>1875.28</v>
      </c>
      <c r="I1980" s="10">
        <f t="shared" si="305"/>
        <v>0.48386830426256577</v>
      </c>
      <c r="J1980">
        <f t="shared" si="303"/>
        <v>2506.2477027027048</v>
      </c>
      <c r="K1980">
        <f t="shared" si="304"/>
        <v>2596472.620000002</v>
      </c>
      <c r="L1980" t="s">
        <v>1645</v>
      </c>
      <c r="M1980" t="s">
        <v>3912</v>
      </c>
      <c r="N1980" s="1">
        <f t="shared" si="309"/>
        <v>961.64</v>
      </c>
      <c r="O1980" s="1">
        <f t="shared" si="306"/>
        <v>524.30656862745093</v>
      </c>
      <c r="P1980" s="1" t="str">
        <f t="shared" si="307"/>
        <v>09-2023</v>
      </c>
      <c r="T1980" s="1"/>
      <c r="U1980" s="1"/>
      <c r="V1980" s="1" t="s">
        <v>3912</v>
      </c>
      <c r="W1980" s="1"/>
      <c r="X1980" s="1" t="s">
        <v>1935</v>
      </c>
      <c r="Y1980" s="6" t="s">
        <v>1798</v>
      </c>
      <c r="Z1980" s="4" t="s">
        <v>1645</v>
      </c>
      <c r="AD1980" t="str">
        <f t="shared" si="308"/>
        <v/>
      </c>
    </row>
    <row r="1981" spans="1:30" ht="14.25">
      <c r="A1981" s="1" t="str">
        <f t="shared" si="300"/>
        <v>f71e4c1d</v>
      </c>
      <c r="B1981" s="3">
        <v>45209</v>
      </c>
      <c r="C1981" s="2" t="str">
        <f t="shared" si="301"/>
        <v>South</v>
      </c>
      <c r="D1981" s="4" t="str">
        <f t="shared" si="302"/>
        <v>Groceries</v>
      </c>
      <c r="E1981" s="1">
        <v>1198.1099999999999</v>
      </c>
      <c r="F1981" s="1">
        <v>25</v>
      </c>
      <c r="G1981" s="1">
        <v>14</v>
      </c>
      <c r="H1981">
        <v>649.46</v>
      </c>
      <c r="I1981" s="10">
        <f t="shared" si="305"/>
        <v>0.54207042759012114</v>
      </c>
      <c r="J1981">
        <f t="shared" si="303"/>
        <v>2496.4375124875119</v>
      </c>
      <c r="K1981">
        <f t="shared" si="304"/>
        <v>2498933.9499999993</v>
      </c>
      <c r="L1981" t="s">
        <v>88</v>
      </c>
      <c r="M1981" t="s">
        <v>3913</v>
      </c>
      <c r="N1981" s="1">
        <f t="shared" si="309"/>
        <v>331.73</v>
      </c>
      <c r="O1981" s="1">
        <f t="shared" si="306"/>
        <v>515.36624489795861</v>
      </c>
      <c r="P1981" s="1" t="str">
        <f t="shared" si="307"/>
        <v>10-2023</v>
      </c>
      <c r="T1981" s="1"/>
      <c r="U1981" s="1"/>
      <c r="V1981" s="1" t="s">
        <v>3913</v>
      </c>
      <c r="W1981" s="1"/>
      <c r="X1981" s="1" t="s">
        <v>1936</v>
      </c>
      <c r="Y1981" s="2" t="s">
        <v>3913</v>
      </c>
      <c r="Z1981" s="4" t="s">
        <v>88</v>
      </c>
      <c r="AD1981" t="str">
        <f t="shared" si="308"/>
        <v/>
      </c>
    </row>
    <row r="1982" spans="1:30" ht="14.25">
      <c r="A1982" s="1" t="str">
        <f t="shared" si="300"/>
        <v>831f2c47</v>
      </c>
      <c r="B1982" s="3">
        <v>44922</v>
      </c>
      <c r="C1982" s="2" t="str">
        <f t="shared" si="301"/>
        <v>North</v>
      </c>
      <c r="D1982" s="4" t="str">
        <f t="shared" si="302"/>
        <v>Electronics</v>
      </c>
      <c r="E1982" s="1">
        <v>2912.6</v>
      </c>
      <c r="F1982" s="1">
        <v>46</v>
      </c>
      <c r="G1982" s="1">
        <v>30</v>
      </c>
      <c r="H1982">
        <v>1714.83</v>
      </c>
      <c r="I1982" s="10">
        <f t="shared" si="305"/>
        <v>0.58876261759252901</v>
      </c>
      <c r="J1982">
        <f t="shared" si="303"/>
        <v>2571.1423225152107</v>
      </c>
      <c r="K1982">
        <f t="shared" si="304"/>
        <v>2535146.3299999977</v>
      </c>
      <c r="L1982" t="s">
        <v>3915</v>
      </c>
      <c r="M1982" t="s">
        <v>3910</v>
      </c>
      <c r="N1982" s="1">
        <f t="shared" si="309"/>
        <v>872.41499999999996</v>
      </c>
      <c r="O1982" s="1">
        <f t="shared" si="306"/>
        <v>507.6997287299634</v>
      </c>
      <c r="P1982" s="1" t="str">
        <f t="shared" si="307"/>
        <v>12-2022</v>
      </c>
      <c r="T1982" s="1"/>
      <c r="U1982" s="1"/>
      <c r="V1982" s="1" t="s">
        <v>3910</v>
      </c>
      <c r="W1982" s="1"/>
      <c r="X1982" s="1" t="s">
        <v>1937</v>
      </c>
      <c r="Y1982" s="2" t="s">
        <v>3910</v>
      </c>
      <c r="Z1982" s="4" t="s">
        <v>1222</v>
      </c>
      <c r="AD1982" t="str">
        <f t="shared" si="308"/>
        <v/>
      </c>
    </row>
    <row r="1983" spans="1:30" ht="14.25">
      <c r="A1983" s="1" t="str">
        <f t="shared" si="300"/>
        <v>bd125831</v>
      </c>
      <c r="B1983" s="3">
        <v>45508</v>
      </c>
      <c r="C1983" s="2" t="str">
        <f t="shared" si="301"/>
        <v>West</v>
      </c>
      <c r="D1983" s="4" t="str">
        <f t="shared" si="302"/>
        <v>Clothing</v>
      </c>
      <c r="E1983" s="1">
        <v>1751.98</v>
      </c>
      <c r="F1983" s="1">
        <v>2</v>
      </c>
      <c r="G1983" s="1">
        <v>29</v>
      </c>
      <c r="H1983">
        <v>292.22000000000003</v>
      </c>
      <c r="I1983" s="10">
        <f t="shared" si="305"/>
        <v>0.1667941414856334</v>
      </c>
      <c r="J1983">
        <f t="shared" si="303"/>
        <v>2537.5954861821929</v>
      </c>
      <c r="K1983">
        <f t="shared" si="304"/>
        <v>2479230.7900000024</v>
      </c>
      <c r="L1983" t="s">
        <v>1474</v>
      </c>
      <c r="M1983" t="s">
        <v>3911</v>
      </c>
      <c r="N1983" s="1">
        <f t="shared" si="309"/>
        <v>160.61000000000001</v>
      </c>
      <c r="O1983" s="1">
        <f t="shared" si="306"/>
        <v>518.08361275088532</v>
      </c>
      <c r="P1983" s="1" t="str">
        <f t="shared" si="307"/>
        <v>08-2024</v>
      </c>
      <c r="T1983" s="1"/>
      <c r="U1983" s="1"/>
      <c r="V1983" s="1" t="s">
        <v>3911</v>
      </c>
      <c r="W1983" s="1"/>
      <c r="X1983" s="1" t="s">
        <v>1938</v>
      </c>
      <c r="Y1983" s="2" t="s">
        <v>3911</v>
      </c>
      <c r="Z1983" s="4" t="s">
        <v>1474</v>
      </c>
      <c r="AD1983" t="str">
        <f t="shared" si="308"/>
        <v/>
      </c>
    </row>
    <row r="1984" spans="1:30" ht="14.25">
      <c r="A1984" s="1" t="str">
        <f t="shared" si="300"/>
        <v>4120000</v>
      </c>
      <c r="B1984" s="3">
        <v>45288</v>
      </c>
      <c r="C1984" s="2" t="str">
        <f t="shared" si="301"/>
        <v>East</v>
      </c>
      <c r="D1984" s="4" t="str">
        <f t="shared" si="302"/>
        <v>Electronics</v>
      </c>
      <c r="E1984" s="1">
        <v>2284.2600000000002</v>
      </c>
      <c r="F1984" s="1">
        <v>38</v>
      </c>
      <c r="G1984" s="1">
        <v>2</v>
      </c>
      <c r="H1984">
        <v>1011.97</v>
      </c>
      <c r="I1984" s="10">
        <f t="shared" si="305"/>
        <v>0.44301874567693694</v>
      </c>
      <c r="J1984">
        <f t="shared" si="303"/>
        <v>2506.2477027027048</v>
      </c>
      <c r="K1984">
        <f t="shared" si="304"/>
        <v>2596472.620000002</v>
      </c>
      <c r="L1984" t="s">
        <v>3915</v>
      </c>
      <c r="M1984" t="s">
        <v>3912</v>
      </c>
      <c r="N1984" s="1">
        <f t="shared" si="309"/>
        <v>506.98500000000001</v>
      </c>
      <c r="O1984" s="1">
        <f t="shared" si="306"/>
        <v>507.6997287299634</v>
      </c>
      <c r="P1984" s="1" t="str">
        <f t="shared" si="307"/>
        <v>12-2023</v>
      </c>
      <c r="T1984" s="1"/>
      <c r="U1984" s="1"/>
      <c r="V1984" s="1" t="s">
        <v>3912</v>
      </c>
      <c r="W1984" s="1"/>
      <c r="X1984" s="5">
        <v>4120000</v>
      </c>
      <c r="Y1984" s="6" t="s">
        <v>1798</v>
      </c>
      <c r="Z1984" s="4" t="s">
        <v>1222</v>
      </c>
      <c r="AD1984" t="str">
        <f t="shared" si="308"/>
        <v/>
      </c>
    </row>
    <row r="1985" spans="1:30" ht="14.25">
      <c r="A1985" s="1" t="str">
        <f t="shared" si="300"/>
        <v>4d1ddb31</v>
      </c>
      <c r="B1985" s="3">
        <v>44899</v>
      </c>
      <c r="C1985" s="2" t="str">
        <f t="shared" si="301"/>
        <v>North</v>
      </c>
      <c r="D1985" s="4" t="str">
        <f t="shared" si="302"/>
        <v>Clothing</v>
      </c>
      <c r="E1985" s="1">
        <v>3222.43</v>
      </c>
      <c r="F1985" s="1">
        <v>4</v>
      </c>
      <c r="G1985" s="1">
        <v>33</v>
      </c>
      <c r="H1985">
        <v>164.25</v>
      </c>
      <c r="I1985" s="10">
        <f t="shared" si="305"/>
        <v>5.0970851189940512E-2</v>
      </c>
      <c r="J1985">
        <f t="shared" si="303"/>
        <v>2571.1423225152107</v>
      </c>
      <c r="K1985">
        <f t="shared" si="304"/>
        <v>2535146.3299999977</v>
      </c>
      <c r="L1985" t="s">
        <v>1474</v>
      </c>
      <c r="M1985" t="s">
        <v>3910</v>
      </c>
      <c r="N1985" s="1">
        <f t="shared" si="309"/>
        <v>98.625</v>
      </c>
      <c r="O1985" s="1">
        <f t="shared" si="306"/>
        <v>518.08361275088532</v>
      </c>
      <c r="P1985" s="1" t="str">
        <f t="shared" si="307"/>
        <v>12-2022</v>
      </c>
      <c r="T1985" s="1"/>
      <c r="U1985" s="1"/>
      <c r="V1985" s="1" t="s">
        <v>3910</v>
      </c>
      <c r="W1985" s="1"/>
      <c r="X1985" s="1" t="s">
        <v>1939</v>
      </c>
      <c r="Y1985" s="2" t="s">
        <v>3910</v>
      </c>
      <c r="Z1985" s="4" t="s">
        <v>1474</v>
      </c>
      <c r="AD1985" t="str">
        <f t="shared" si="308"/>
        <v/>
      </c>
    </row>
    <row r="1986" spans="1:30" ht="14.25">
      <c r="A1986" s="1" t="str">
        <f t="shared" ref="A1986:A2049" si="310">TRIM(X1986)</f>
        <v>e157e3fa</v>
      </c>
      <c r="B1986" s="3">
        <v>45535</v>
      </c>
      <c r="C1986" s="2" t="str">
        <f t="shared" ref="C1986:C2049" si="311">PROPER(TRIM(Y1986))</f>
        <v>South</v>
      </c>
      <c r="D1986" s="4" t="str">
        <f t="shared" ref="D1986:D2049" si="312">PROPER(TRIM(SUBSTITUTE(Z1986,"$","s")))</f>
        <v>Electronics</v>
      </c>
      <c r="E1986" s="1">
        <v>4781.3500000000004</v>
      </c>
      <c r="F1986" s="1">
        <v>22</v>
      </c>
      <c r="G1986" s="1">
        <v>16</v>
      </c>
      <c r="H1986">
        <v>1533.47</v>
      </c>
      <c r="I1986" s="10">
        <f t="shared" si="305"/>
        <v>0.32071904378470512</v>
      </c>
      <c r="J1986">
        <f t="shared" ref="J1986:J2049" si="313">AVERAGEIFS(E:E,C:C,C1986)</f>
        <v>2496.4375124875119</v>
      </c>
      <c r="K1986">
        <f t="shared" ref="K1986:K2049" si="314">SUMIFS(E:E,C:C,C1986)</f>
        <v>2498933.9499999993</v>
      </c>
      <c r="L1986" t="s">
        <v>3915</v>
      </c>
      <c r="M1986" t="s">
        <v>3913</v>
      </c>
      <c r="N1986" s="1">
        <f t="shared" si="309"/>
        <v>774.73500000000001</v>
      </c>
      <c r="O1986" s="1">
        <f t="shared" si="306"/>
        <v>507.6997287299634</v>
      </c>
      <c r="P1986" s="1" t="str">
        <f t="shared" si="307"/>
        <v>08-2024</v>
      </c>
      <c r="T1986" s="1"/>
      <c r="U1986" s="1"/>
      <c r="V1986" s="1" t="s">
        <v>3913</v>
      </c>
      <c r="W1986" s="1"/>
      <c r="X1986" s="1" t="s">
        <v>1940</v>
      </c>
      <c r="Y1986" s="2" t="s">
        <v>3913</v>
      </c>
      <c r="Z1986" s="4" t="s">
        <v>1222</v>
      </c>
      <c r="AD1986" t="str">
        <f t="shared" si="308"/>
        <v/>
      </c>
    </row>
    <row r="1987" spans="1:30" ht="14.25">
      <c r="A1987" s="1" t="str">
        <f t="shared" si="310"/>
        <v>b0f1c7d4</v>
      </c>
      <c r="B1987" s="3">
        <v>45254</v>
      </c>
      <c r="C1987" s="2" t="str">
        <f t="shared" si="311"/>
        <v>East</v>
      </c>
      <c r="D1987" s="4" t="str">
        <f t="shared" si="312"/>
        <v>Sports</v>
      </c>
      <c r="E1987" s="1">
        <v>3722.2</v>
      </c>
      <c r="F1987" s="1">
        <v>47</v>
      </c>
      <c r="G1987" s="1">
        <v>45</v>
      </c>
      <c r="H1987">
        <v>1763.28</v>
      </c>
      <c r="I1987" s="10">
        <f t="shared" ref="I1987:I2050" si="315">H1987/E1987</f>
        <v>0.47371984310354093</v>
      </c>
      <c r="J1987">
        <f t="shared" si="313"/>
        <v>2506.2477027027048</v>
      </c>
      <c r="K1987">
        <f t="shared" si="314"/>
        <v>2596472.620000002</v>
      </c>
      <c r="L1987" t="s">
        <v>3914</v>
      </c>
      <c r="M1987" t="s">
        <v>3912</v>
      </c>
      <c r="N1987" s="1">
        <f t="shared" si="309"/>
        <v>904.14</v>
      </c>
      <c r="O1987" s="1">
        <f t="shared" ref="O1987:O2050" si="316">AVERAGEIFS(N:N,D:D,D1987)</f>
        <v>516.19997471554962</v>
      </c>
      <c r="P1987" s="1" t="str">
        <f t="shared" ref="P1987:P2050" si="317">TEXT(B1987,"mm-yyyy")</f>
        <v>11-2023</v>
      </c>
      <c r="T1987" s="1"/>
      <c r="U1987" s="1"/>
      <c r="V1987" s="1" t="s">
        <v>3912</v>
      </c>
      <c r="W1987" s="1"/>
      <c r="X1987" s="1" t="s">
        <v>1941</v>
      </c>
      <c r="Y1987" s="6" t="s">
        <v>1798</v>
      </c>
      <c r="Z1987" s="4" t="s">
        <v>3914</v>
      </c>
      <c r="AD1987" t="str">
        <f t="shared" ref="AD1987:AD2050" si="318">SUBSTITUTE(SUBSTITUTE(AC1987,"@",""),"#","")</f>
        <v/>
      </c>
    </row>
    <row r="1988" spans="1:30" ht="14.25">
      <c r="A1988" s="1" t="str">
        <f t="shared" si="310"/>
        <v>ca2877e4</v>
      </c>
      <c r="B1988" s="3">
        <v>45136</v>
      </c>
      <c r="C1988" s="2" t="str">
        <f t="shared" si="311"/>
        <v>East</v>
      </c>
      <c r="D1988" s="4" t="str">
        <f t="shared" si="312"/>
        <v>Furniture</v>
      </c>
      <c r="E1988" s="1">
        <v>3746.24</v>
      </c>
      <c r="F1988" s="1">
        <v>17</v>
      </c>
      <c r="G1988" s="1">
        <v>26</v>
      </c>
      <c r="H1988">
        <v>840.28</v>
      </c>
      <c r="I1988" s="10">
        <f t="shared" si="315"/>
        <v>0.2242995643632015</v>
      </c>
      <c r="J1988">
        <f t="shared" si="313"/>
        <v>2506.2477027027048</v>
      </c>
      <c r="K1988">
        <f t="shared" si="314"/>
        <v>2596472.620000002</v>
      </c>
      <c r="L1988" t="s">
        <v>1645</v>
      </c>
      <c r="M1988" t="s">
        <v>3912</v>
      </c>
      <c r="N1988" s="1">
        <f t="shared" si="309"/>
        <v>433.14</v>
      </c>
      <c r="O1988" s="1">
        <f t="shared" si="316"/>
        <v>524.30656862745093</v>
      </c>
      <c r="P1988" s="1" t="str">
        <f t="shared" si="317"/>
        <v>07-2023</v>
      </c>
      <c r="T1988" s="1"/>
      <c r="U1988" s="1"/>
      <c r="V1988" s="1" t="s">
        <v>3912</v>
      </c>
      <c r="W1988" s="1"/>
      <c r="X1988" s="1" t="s">
        <v>1942</v>
      </c>
      <c r="Y1988" s="6" t="s">
        <v>1798</v>
      </c>
      <c r="Z1988" s="4" t="s">
        <v>1645</v>
      </c>
      <c r="AD1988" t="str">
        <f t="shared" si="318"/>
        <v/>
      </c>
    </row>
    <row r="1989" spans="1:30" ht="14.25">
      <c r="A1989" s="1" t="str">
        <f t="shared" si="310"/>
        <v>c00aeb84</v>
      </c>
      <c r="B1989" s="3">
        <v>45053</v>
      </c>
      <c r="C1989" s="2" t="str">
        <f t="shared" si="311"/>
        <v>East</v>
      </c>
      <c r="D1989" s="4" t="str">
        <f t="shared" si="312"/>
        <v>Clothing</v>
      </c>
      <c r="E1989" s="1">
        <v>191.91</v>
      </c>
      <c r="F1989" s="1">
        <v>12</v>
      </c>
      <c r="G1989" s="1">
        <v>21</v>
      </c>
      <c r="H1989">
        <v>1516.45</v>
      </c>
      <c r="I1989" s="10">
        <f t="shared" si="315"/>
        <v>7.9018810900943155</v>
      </c>
      <c r="J1989">
        <f t="shared" si="313"/>
        <v>2506.2477027027048</v>
      </c>
      <c r="K1989">
        <f t="shared" si="314"/>
        <v>2596472.620000002</v>
      </c>
      <c r="L1989" t="s">
        <v>1474</v>
      </c>
      <c r="M1989" t="s">
        <v>3912</v>
      </c>
      <c r="N1989" s="1">
        <f t="shared" si="309"/>
        <v>768.72500000000002</v>
      </c>
      <c r="O1989" s="1">
        <f t="shared" si="316"/>
        <v>518.08361275088532</v>
      </c>
      <c r="P1989" s="1" t="str">
        <f t="shared" si="317"/>
        <v>05-2023</v>
      </c>
      <c r="T1989" s="1"/>
      <c r="U1989" s="1"/>
      <c r="V1989" s="1" t="s">
        <v>3912</v>
      </c>
      <c r="W1989" s="1"/>
      <c r="X1989" s="1" t="s">
        <v>1943</v>
      </c>
      <c r="Y1989" s="6" t="s">
        <v>1798</v>
      </c>
      <c r="Z1989" s="4" t="s">
        <v>1474</v>
      </c>
      <c r="AD1989" t="str">
        <f t="shared" si="318"/>
        <v/>
      </c>
    </row>
    <row r="1990" spans="1:30" ht="14.25">
      <c r="A1990" s="1" t="str">
        <f t="shared" si="310"/>
        <v>72606f66</v>
      </c>
      <c r="B1990" s="3">
        <v>45126</v>
      </c>
      <c r="C1990" s="2" t="str">
        <f t="shared" si="311"/>
        <v>South</v>
      </c>
      <c r="D1990" s="4" t="str">
        <f t="shared" si="312"/>
        <v>Sports</v>
      </c>
      <c r="E1990" s="1">
        <v>2114.0500000000002</v>
      </c>
      <c r="F1990" s="1">
        <v>25</v>
      </c>
      <c r="G1990" s="1">
        <v>9</v>
      </c>
      <c r="H1990">
        <v>304.94</v>
      </c>
      <c r="I1990" s="10">
        <f t="shared" si="315"/>
        <v>0.14424445968638394</v>
      </c>
      <c r="J1990">
        <f t="shared" si="313"/>
        <v>2496.4375124875119</v>
      </c>
      <c r="K1990">
        <f t="shared" si="314"/>
        <v>2498933.9499999993</v>
      </c>
      <c r="L1990" t="s">
        <v>3914</v>
      </c>
      <c r="M1990" t="s">
        <v>3913</v>
      </c>
      <c r="N1990" s="1">
        <f t="shared" ref="N1990:N2053" si="319">AVERAGE(G1990,H1990)</f>
        <v>156.97</v>
      </c>
      <c r="O1990" s="1">
        <f t="shared" si="316"/>
        <v>516.19997471554962</v>
      </c>
      <c r="P1990" s="1" t="str">
        <f t="shared" si="317"/>
        <v>07-2023</v>
      </c>
      <c r="T1990" s="1"/>
      <c r="U1990" s="1"/>
      <c r="V1990" s="1" t="s">
        <v>3913</v>
      </c>
      <c r="W1990" s="1"/>
      <c r="X1990" s="1" t="s">
        <v>1944</v>
      </c>
      <c r="Y1990" s="2" t="s">
        <v>3913</v>
      </c>
      <c r="Z1990" s="4" t="s">
        <v>3914</v>
      </c>
      <c r="AD1990" t="str">
        <f t="shared" si="318"/>
        <v/>
      </c>
    </row>
    <row r="1991" spans="1:30" ht="14.25">
      <c r="A1991" s="1" t="str">
        <f t="shared" si="310"/>
        <v>b17d869b</v>
      </c>
      <c r="B1991" s="3">
        <v>44954</v>
      </c>
      <c r="C1991" s="2" t="str">
        <f t="shared" si="311"/>
        <v>East</v>
      </c>
      <c r="D1991" s="4" t="str">
        <f t="shared" si="312"/>
        <v>Furniture</v>
      </c>
      <c r="E1991" s="1">
        <v>396.18</v>
      </c>
      <c r="F1991" s="1">
        <v>26</v>
      </c>
      <c r="G1991" s="1">
        <v>50</v>
      </c>
      <c r="H1991">
        <v>1788.3</v>
      </c>
      <c r="I1991" s="10">
        <f t="shared" si="315"/>
        <v>4.51385733757383</v>
      </c>
      <c r="J1991">
        <f t="shared" si="313"/>
        <v>2506.2477027027048</v>
      </c>
      <c r="K1991">
        <f t="shared" si="314"/>
        <v>2596472.620000002</v>
      </c>
      <c r="L1991" t="s">
        <v>1645</v>
      </c>
      <c r="M1991" t="s">
        <v>3912</v>
      </c>
      <c r="N1991" s="1">
        <f t="shared" si="319"/>
        <v>919.15</v>
      </c>
      <c r="O1991" s="1">
        <f t="shared" si="316"/>
        <v>524.30656862745093</v>
      </c>
      <c r="P1991" s="1" t="str">
        <f t="shared" si="317"/>
        <v>01-2023</v>
      </c>
      <c r="T1991" s="1"/>
      <c r="U1991" s="1"/>
      <c r="V1991" s="1" t="s">
        <v>3912</v>
      </c>
      <c r="W1991" s="1"/>
      <c r="X1991" s="1" t="s">
        <v>1945</v>
      </c>
      <c r="Y1991" s="6" t="s">
        <v>1798</v>
      </c>
      <c r="Z1991" s="4" t="s">
        <v>1645</v>
      </c>
      <c r="AD1991" t="str">
        <f t="shared" si="318"/>
        <v/>
      </c>
    </row>
    <row r="1992" spans="1:30" ht="14.25">
      <c r="A1992" s="1" t="str">
        <f t="shared" si="310"/>
        <v>f558bd5a</v>
      </c>
      <c r="B1992" s="3">
        <v>45436</v>
      </c>
      <c r="C1992" s="2" t="str">
        <f t="shared" si="311"/>
        <v>South</v>
      </c>
      <c r="D1992" s="4" t="str">
        <f t="shared" si="312"/>
        <v>Sports</v>
      </c>
      <c r="E1992" s="1">
        <v>2373.13</v>
      </c>
      <c r="F1992" s="1">
        <v>23</v>
      </c>
      <c r="G1992" s="1">
        <v>48</v>
      </c>
      <c r="H1992">
        <v>1821.81</v>
      </c>
      <c r="I1992" s="10">
        <f t="shared" si="315"/>
        <v>0.76768234357156995</v>
      </c>
      <c r="J1992">
        <f t="shared" si="313"/>
        <v>2496.4375124875119</v>
      </c>
      <c r="K1992">
        <f t="shared" si="314"/>
        <v>2498933.9499999993</v>
      </c>
      <c r="L1992" t="s">
        <v>3914</v>
      </c>
      <c r="M1992" t="s">
        <v>3913</v>
      </c>
      <c r="N1992" s="1">
        <f t="shared" si="319"/>
        <v>934.90499999999997</v>
      </c>
      <c r="O1992" s="1">
        <f t="shared" si="316"/>
        <v>516.19997471554962</v>
      </c>
      <c r="P1992" s="1" t="str">
        <f t="shared" si="317"/>
        <v>05-2024</v>
      </c>
      <c r="T1992" s="1"/>
      <c r="U1992" s="1"/>
      <c r="V1992" s="1" t="s">
        <v>3913</v>
      </c>
      <c r="W1992" s="1"/>
      <c r="X1992" s="1" t="s">
        <v>1946</v>
      </c>
      <c r="Y1992" s="2" t="s">
        <v>3913</v>
      </c>
      <c r="Z1992" s="4" t="s">
        <v>3914</v>
      </c>
      <c r="AD1992" t="str">
        <f t="shared" si="318"/>
        <v/>
      </c>
    </row>
    <row r="1993" spans="1:30" ht="14.25">
      <c r="A1993" s="1" t="str">
        <f t="shared" si="310"/>
        <v>fffda8cf</v>
      </c>
      <c r="B1993" s="3">
        <v>45455</v>
      </c>
      <c r="C1993" s="2" t="str">
        <f t="shared" si="311"/>
        <v>South</v>
      </c>
      <c r="D1993" s="4" t="str">
        <f t="shared" si="312"/>
        <v>Groceries</v>
      </c>
      <c r="E1993" s="1">
        <v>498.58</v>
      </c>
      <c r="F1993" s="1">
        <v>16</v>
      </c>
      <c r="G1993" s="1">
        <v>16</v>
      </c>
      <c r="H1993">
        <v>108.17</v>
      </c>
      <c r="I1993" s="10">
        <f t="shared" si="315"/>
        <v>0.21695615548156766</v>
      </c>
      <c r="J1993">
        <f t="shared" si="313"/>
        <v>2496.4375124875119</v>
      </c>
      <c r="K1993">
        <f t="shared" si="314"/>
        <v>2498933.9499999993</v>
      </c>
      <c r="L1993" t="s">
        <v>88</v>
      </c>
      <c r="M1993" t="s">
        <v>3913</v>
      </c>
      <c r="N1993" s="1">
        <f t="shared" si="319"/>
        <v>62.085000000000001</v>
      </c>
      <c r="O1993" s="1">
        <f t="shared" si="316"/>
        <v>515.36624489795861</v>
      </c>
      <c r="P1993" s="1" t="str">
        <f t="shared" si="317"/>
        <v>06-2024</v>
      </c>
      <c r="T1993" s="1"/>
      <c r="U1993" s="1"/>
      <c r="V1993" s="1" t="s">
        <v>3913</v>
      </c>
      <c r="W1993" s="1"/>
      <c r="X1993" s="1" t="s">
        <v>1947</v>
      </c>
      <c r="Y1993" s="2" t="s">
        <v>3913</v>
      </c>
      <c r="Z1993" s="4" t="s">
        <v>88</v>
      </c>
      <c r="AD1993" t="str">
        <f t="shared" si="318"/>
        <v/>
      </c>
    </row>
    <row r="1994" spans="1:30" ht="14.25">
      <c r="A1994" s="1" t="str">
        <f t="shared" si="310"/>
        <v>01cdb61f</v>
      </c>
      <c r="B1994" s="3">
        <v>45312</v>
      </c>
      <c r="C1994" s="2" t="str">
        <f t="shared" si="311"/>
        <v>East</v>
      </c>
      <c r="D1994" s="4" t="str">
        <f t="shared" si="312"/>
        <v>Electronics</v>
      </c>
      <c r="E1994" s="1">
        <v>2535.42</v>
      </c>
      <c r="F1994" s="1">
        <v>7</v>
      </c>
      <c r="G1994" s="1">
        <v>8</v>
      </c>
      <c r="H1994">
        <v>411.11</v>
      </c>
      <c r="I1994" s="10">
        <f t="shared" si="315"/>
        <v>0.16214670547680463</v>
      </c>
      <c r="J1994">
        <f t="shared" si="313"/>
        <v>2506.2477027027048</v>
      </c>
      <c r="K1994">
        <f t="shared" si="314"/>
        <v>2596472.620000002</v>
      </c>
      <c r="L1994" t="s">
        <v>3915</v>
      </c>
      <c r="M1994" t="s">
        <v>3912</v>
      </c>
      <c r="N1994" s="1">
        <f t="shared" si="319"/>
        <v>209.55500000000001</v>
      </c>
      <c r="O1994" s="1">
        <f t="shared" si="316"/>
        <v>507.6997287299634</v>
      </c>
      <c r="P1994" s="1" t="str">
        <f t="shared" si="317"/>
        <v>01-2024</v>
      </c>
      <c r="T1994" s="1"/>
      <c r="U1994" s="1"/>
      <c r="V1994" s="1" t="s">
        <v>3912</v>
      </c>
      <c r="W1994" s="1"/>
      <c r="X1994" s="1" t="s">
        <v>1948</v>
      </c>
      <c r="Y1994" s="6" t="s">
        <v>1798</v>
      </c>
      <c r="Z1994" s="4" t="s">
        <v>1222</v>
      </c>
      <c r="AD1994" t="str">
        <f t="shared" si="318"/>
        <v/>
      </c>
    </row>
    <row r="1995" spans="1:30" ht="14.25">
      <c r="A1995" s="1" t="str">
        <f t="shared" si="310"/>
        <v>9f7e8e68</v>
      </c>
      <c r="B1995" s="3">
        <v>45443</v>
      </c>
      <c r="C1995" s="2" t="str">
        <f t="shared" si="311"/>
        <v>West</v>
      </c>
      <c r="D1995" s="4" t="str">
        <f t="shared" si="312"/>
        <v>Electronics</v>
      </c>
      <c r="E1995" s="1">
        <v>555.86</v>
      </c>
      <c r="F1995" s="1">
        <v>6</v>
      </c>
      <c r="G1995" s="1">
        <v>17</v>
      </c>
      <c r="H1995">
        <v>244.25</v>
      </c>
      <c r="I1995" s="10">
        <f t="shared" si="315"/>
        <v>0.43940920375634152</v>
      </c>
      <c r="J1995">
        <f t="shared" si="313"/>
        <v>2537.5954861821929</v>
      </c>
      <c r="K1995">
        <f t="shared" si="314"/>
        <v>2479230.7900000024</v>
      </c>
      <c r="L1995" t="s">
        <v>3915</v>
      </c>
      <c r="M1995" t="s">
        <v>3911</v>
      </c>
      <c r="N1995" s="1">
        <f t="shared" si="319"/>
        <v>130.625</v>
      </c>
      <c r="O1995" s="1">
        <f t="shared" si="316"/>
        <v>507.6997287299634</v>
      </c>
      <c r="P1995" s="1" t="str">
        <f t="shared" si="317"/>
        <v>05-2024</v>
      </c>
      <c r="T1995" s="1"/>
      <c r="U1995" s="1"/>
      <c r="V1995" s="1" t="s">
        <v>3911</v>
      </c>
      <c r="W1995" s="1"/>
      <c r="X1995" s="1" t="s">
        <v>1949</v>
      </c>
      <c r="Y1995" s="2" t="s">
        <v>3911</v>
      </c>
      <c r="Z1995" s="4" t="s">
        <v>1222</v>
      </c>
      <c r="AD1995" t="str">
        <f t="shared" si="318"/>
        <v/>
      </c>
    </row>
    <row r="1996" spans="1:30" ht="14.25">
      <c r="A1996" s="1" t="str">
        <f t="shared" si="310"/>
        <v>deb261fa</v>
      </c>
      <c r="B1996" s="3">
        <v>45600</v>
      </c>
      <c r="C1996" s="2" t="str">
        <f t="shared" si="311"/>
        <v>North</v>
      </c>
      <c r="D1996" s="4" t="str">
        <f t="shared" si="312"/>
        <v>Furniture</v>
      </c>
      <c r="E1996" s="1">
        <v>2674.21</v>
      </c>
      <c r="F1996" s="1">
        <v>19</v>
      </c>
      <c r="G1996" s="1">
        <v>32</v>
      </c>
      <c r="H1996">
        <v>1583.94</v>
      </c>
      <c r="I1996" s="10">
        <f t="shared" si="315"/>
        <v>0.59230202564495682</v>
      </c>
      <c r="J1996">
        <f t="shared" si="313"/>
        <v>2571.1423225152107</v>
      </c>
      <c r="K1996">
        <f t="shared" si="314"/>
        <v>2535146.3299999977</v>
      </c>
      <c r="L1996" t="s">
        <v>1645</v>
      </c>
      <c r="M1996" t="s">
        <v>3910</v>
      </c>
      <c r="N1996" s="1">
        <f t="shared" si="319"/>
        <v>807.97</v>
      </c>
      <c r="O1996" s="1">
        <f t="shared" si="316"/>
        <v>524.30656862745093</v>
      </c>
      <c r="P1996" s="1" t="str">
        <f t="shared" si="317"/>
        <v>11-2024</v>
      </c>
      <c r="T1996" s="1"/>
      <c r="U1996" s="1"/>
      <c r="V1996" s="1" t="s">
        <v>3910</v>
      </c>
      <c r="W1996" s="1"/>
      <c r="X1996" s="1" t="s">
        <v>1950</v>
      </c>
      <c r="Y1996" s="2" t="s">
        <v>3910</v>
      </c>
      <c r="Z1996" s="4" t="s">
        <v>1645</v>
      </c>
      <c r="AD1996" t="str">
        <f t="shared" si="318"/>
        <v/>
      </c>
    </row>
    <row r="1997" spans="1:30" ht="14.25">
      <c r="A1997" s="1" t="str">
        <f t="shared" si="310"/>
        <v>c71cdc41</v>
      </c>
      <c r="B1997" s="3">
        <v>45317</v>
      </c>
      <c r="C1997" s="2" t="str">
        <f t="shared" si="311"/>
        <v>West</v>
      </c>
      <c r="D1997" s="4" t="str">
        <f t="shared" si="312"/>
        <v>Sports</v>
      </c>
      <c r="E1997" s="1">
        <v>905.81</v>
      </c>
      <c r="F1997" s="1">
        <v>48</v>
      </c>
      <c r="G1997" s="1">
        <v>21</v>
      </c>
      <c r="H1997">
        <v>347.69</v>
      </c>
      <c r="I1997" s="10">
        <f t="shared" si="315"/>
        <v>0.38384429405725262</v>
      </c>
      <c r="J1997">
        <f t="shared" si="313"/>
        <v>2537.5954861821929</v>
      </c>
      <c r="K1997">
        <f t="shared" si="314"/>
        <v>2479230.7900000024</v>
      </c>
      <c r="L1997" t="s">
        <v>3914</v>
      </c>
      <c r="M1997" t="s">
        <v>3911</v>
      </c>
      <c r="N1997" s="1">
        <f t="shared" si="319"/>
        <v>184.345</v>
      </c>
      <c r="O1997" s="1">
        <f t="shared" si="316"/>
        <v>516.19997471554962</v>
      </c>
      <c r="P1997" s="1" t="str">
        <f t="shared" si="317"/>
        <v>01-2024</v>
      </c>
      <c r="T1997" s="1"/>
      <c r="U1997" s="1"/>
      <c r="V1997" s="1" t="s">
        <v>3911</v>
      </c>
      <c r="W1997" s="1"/>
      <c r="X1997" s="1" t="s">
        <v>1951</v>
      </c>
      <c r="Y1997" s="2" t="s">
        <v>3911</v>
      </c>
      <c r="Z1997" s="4" t="s">
        <v>3914</v>
      </c>
      <c r="AD1997" t="str">
        <f t="shared" si="318"/>
        <v/>
      </c>
    </row>
    <row r="1998" spans="1:30" ht="14.25">
      <c r="A1998" s="1" t="str">
        <f t="shared" si="310"/>
        <v>21814b23</v>
      </c>
      <c r="B1998" s="3">
        <v>45548</v>
      </c>
      <c r="C1998" s="2" t="str">
        <f t="shared" si="311"/>
        <v>West</v>
      </c>
      <c r="D1998" s="4" t="str">
        <f t="shared" si="312"/>
        <v>Clothing</v>
      </c>
      <c r="E1998" s="1">
        <v>1081.1199999999999</v>
      </c>
      <c r="F1998" s="1">
        <v>31</v>
      </c>
      <c r="G1998" s="1">
        <v>48</v>
      </c>
      <c r="H1998">
        <v>403.54</v>
      </c>
      <c r="I1998" s="10">
        <f t="shared" si="315"/>
        <v>0.37326106260174641</v>
      </c>
      <c r="J1998">
        <f t="shared" si="313"/>
        <v>2537.5954861821929</v>
      </c>
      <c r="K1998">
        <f t="shared" si="314"/>
        <v>2479230.7900000024</v>
      </c>
      <c r="L1998" t="s">
        <v>1474</v>
      </c>
      <c r="M1998" t="s">
        <v>3911</v>
      </c>
      <c r="N1998" s="1">
        <f t="shared" si="319"/>
        <v>225.77</v>
      </c>
      <c r="O1998" s="1">
        <f t="shared" si="316"/>
        <v>518.08361275088532</v>
      </c>
      <c r="P1998" s="1" t="str">
        <f t="shared" si="317"/>
        <v>09-2024</v>
      </c>
      <c r="T1998" s="1"/>
      <c r="U1998" s="1"/>
      <c r="V1998" s="1" t="s">
        <v>3911</v>
      </c>
      <c r="W1998" s="1"/>
      <c r="X1998" s="1" t="s">
        <v>1952</v>
      </c>
      <c r="Y1998" s="2" t="s">
        <v>3911</v>
      </c>
      <c r="Z1998" s="4" t="s">
        <v>1474</v>
      </c>
      <c r="AD1998" t="str">
        <f t="shared" si="318"/>
        <v/>
      </c>
    </row>
    <row r="1999" spans="1:30" ht="14.25">
      <c r="A1999" s="1" t="str">
        <f t="shared" si="310"/>
        <v>21df2b56</v>
      </c>
      <c r="B1999" s="3">
        <v>45371</v>
      </c>
      <c r="C1999" s="2" t="str">
        <f t="shared" si="311"/>
        <v>South</v>
      </c>
      <c r="D1999" s="4" t="str">
        <f t="shared" si="312"/>
        <v>Clothing</v>
      </c>
      <c r="E1999" s="1">
        <v>1096.99</v>
      </c>
      <c r="F1999" s="1">
        <v>35</v>
      </c>
      <c r="G1999" s="1">
        <v>0</v>
      </c>
      <c r="H1999">
        <v>382.22</v>
      </c>
      <c r="I1999" s="10">
        <f t="shared" si="315"/>
        <v>0.34842614791383697</v>
      </c>
      <c r="J1999">
        <f t="shared" si="313"/>
        <v>2496.4375124875119</v>
      </c>
      <c r="K1999">
        <f t="shared" si="314"/>
        <v>2498933.9499999993</v>
      </c>
      <c r="L1999" t="s">
        <v>1474</v>
      </c>
      <c r="M1999" t="s">
        <v>3913</v>
      </c>
      <c r="N1999" s="1">
        <f t="shared" si="319"/>
        <v>191.11</v>
      </c>
      <c r="O1999" s="1">
        <f t="shared" si="316"/>
        <v>518.08361275088532</v>
      </c>
      <c r="P1999" s="1" t="str">
        <f t="shared" si="317"/>
        <v>03-2024</v>
      </c>
      <c r="T1999" s="1"/>
      <c r="U1999" s="1"/>
      <c r="V1999" s="1" t="s">
        <v>3913</v>
      </c>
      <c r="W1999" s="1"/>
      <c r="X1999" s="1" t="s">
        <v>1953</v>
      </c>
      <c r="Y1999" s="2" t="s">
        <v>3913</v>
      </c>
      <c r="Z1999" s="4" t="s">
        <v>1474</v>
      </c>
      <c r="AD1999" t="str">
        <f t="shared" si="318"/>
        <v/>
      </c>
    </row>
    <row r="2000" spans="1:30" ht="14.25">
      <c r="A2000" s="1" t="str">
        <f t="shared" si="310"/>
        <v>47109793</v>
      </c>
      <c r="B2000" s="3">
        <v>45465</v>
      </c>
      <c r="C2000" s="2" t="str">
        <f t="shared" si="311"/>
        <v>East</v>
      </c>
      <c r="D2000" s="4" t="str">
        <f t="shared" si="312"/>
        <v>Sports</v>
      </c>
      <c r="E2000" s="1">
        <v>3247.51</v>
      </c>
      <c r="F2000" s="1">
        <v>47</v>
      </c>
      <c r="G2000" s="1">
        <v>20</v>
      </c>
      <c r="H2000">
        <v>1539.73</v>
      </c>
      <c r="I2000" s="10">
        <f t="shared" si="315"/>
        <v>0.4741263306348556</v>
      </c>
      <c r="J2000">
        <f t="shared" si="313"/>
        <v>2506.2477027027048</v>
      </c>
      <c r="K2000">
        <f t="shared" si="314"/>
        <v>2596472.620000002</v>
      </c>
      <c r="L2000" t="s">
        <v>3914</v>
      </c>
      <c r="M2000" t="s">
        <v>3912</v>
      </c>
      <c r="N2000" s="1">
        <f t="shared" si="319"/>
        <v>779.86500000000001</v>
      </c>
      <c r="O2000" s="1">
        <f t="shared" si="316"/>
        <v>516.19997471554962</v>
      </c>
      <c r="P2000" s="1" t="str">
        <f t="shared" si="317"/>
        <v>06-2024</v>
      </c>
      <c r="T2000" s="1"/>
      <c r="U2000" s="1"/>
      <c r="V2000" s="1" t="s">
        <v>3912</v>
      </c>
      <c r="W2000" s="1"/>
      <c r="X2000" s="1">
        <v>47109793</v>
      </c>
      <c r="Y2000" s="6" t="s">
        <v>1798</v>
      </c>
      <c r="Z2000" s="4" t="s">
        <v>3914</v>
      </c>
      <c r="AD2000" t="str">
        <f t="shared" si="318"/>
        <v/>
      </c>
    </row>
    <row r="2001" spans="1:30" ht="14.25">
      <c r="A2001" s="1" t="str">
        <f t="shared" si="310"/>
        <v>9d22c60f</v>
      </c>
      <c r="B2001" s="3">
        <v>44966</v>
      </c>
      <c r="C2001" s="2" t="str">
        <f t="shared" si="311"/>
        <v>South</v>
      </c>
      <c r="D2001" s="4" t="str">
        <f t="shared" si="312"/>
        <v>Electronics</v>
      </c>
      <c r="E2001" s="1">
        <v>4856.71</v>
      </c>
      <c r="F2001" s="1">
        <v>3</v>
      </c>
      <c r="G2001" s="1">
        <v>46</v>
      </c>
      <c r="H2001">
        <v>1262.97</v>
      </c>
      <c r="I2001" s="10">
        <f t="shared" si="315"/>
        <v>0.26004641001830459</v>
      </c>
      <c r="J2001">
        <f t="shared" si="313"/>
        <v>2496.4375124875119</v>
      </c>
      <c r="K2001">
        <f t="shared" si="314"/>
        <v>2498933.9499999993</v>
      </c>
      <c r="L2001" t="s">
        <v>3915</v>
      </c>
      <c r="M2001" t="s">
        <v>3913</v>
      </c>
      <c r="N2001" s="1">
        <f t="shared" si="319"/>
        <v>654.48500000000001</v>
      </c>
      <c r="O2001" s="1">
        <f t="shared" si="316"/>
        <v>507.6997287299634</v>
      </c>
      <c r="P2001" s="1" t="str">
        <f t="shared" si="317"/>
        <v>02-2023</v>
      </c>
      <c r="T2001" s="1"/>
      <c r="U2001" s="1"/>
      <c r="V2001" s="1" t="s">
        <v>3913</v>
      </c>
      <c r="W2001" s="1"/>
      <c r="X2001" s="1" t="s">
        <v>1954</v>
      </c>
      <c r="Y2001" s="2" t="s">
        <v>3913</v>
      </c>
      <c r="Z2001" s="4" t="s">
        <v>1222</v>
      </c>
      <c r="AD2001" t="str">
        <f t="shared" si="318"/>
        <v/>
      </c>
    </row>
    <row r="2002" spans="1:30" ht="14.25">
      <c r="A2002" s="1" t="str">
        <f t="shared" si="310"/>
        <v>f1b3a079</v>
      </c>
      <c r="B2002" s="3">
        <v>45074</v>
      </c>
      <c r="C2002" s="2" t="str">
        <f t="shared" si="311"/>
        <v>East</v>
      </c>
      <c r="D2002" s="4" t="str">
        <f t="shared" si="312"/>
        <v>Furniture</v>
      </c>
      <c r="E2002" s="1">
        <v>2692.54</v>
      </c>
      <c r="F2002" s="1">
        <v>43</v>
      </c>
      <c r="G2002" s="1">
        <v>36</v>
      </c>
      <c r="H2002">
        <v>1706.02</v>
      </c>
      <c r="I2002" s="10">
        <f t="shared" si="315"/>
        <v>0.6336098999457761</v>
      </c>
      <c r="J2002">
        <f t="shared" si="313"/>
        <v>2506.2477027027048</v>
      </c>
      <c r="K2002">
        <f t="shared" si="314"/>
        <v>2596472.620000002</v>
      </c>
      <c r="L2002" t="s">
        <v>1645</v>
      </c>
      <c r="M2002" t="s">
        <v>3912</v>
      </c>
      <c r="N2002" s="1">
        <f t="shared" si="319"/>
        <v>871.01</v>
      </c>
      <c r="O2002" s="1">
        <f t="shared" si="316"/>
        <v>524.30656862745093</v>
      </c>
      <c r="P2002" s="1" t="str">
        <f t="shared" si="317"/>
        <v>05-2023</v>
      </c>
      <c r="T2002" s="1"/>
      <c r="U2002" s="1"/>
      <c r="V2002" s="1" t="s">
        <v>3912</v>
      </c>
      <c r="W2002" s="1"/>
      <c r="X2002" s="1" t="s">
        <v>1955</v>
      </c>
      <c r="Y2002" s="6" t="s">
        <v>1798</v>
      </c>
      <c r="Z2002" s="4" t="s">
        <v>1645</v>
      </c>
      <c r="AD2002" t="str">
        <f t="shared" si="318"/>
        <v/>
      </c>
    </row>
    <row r="2003" spans="1:30" ht="14.25">
      <c r="A2003" s="1" t="str">
        <f t="shared" si="310"/>
        <v>49b92827</v>
      </c>
      <c r="B2003" s="3">
        <v>45606</v>
      </c>
      <c r="C2003" s="2" t="str">
        <f t="shared" si="311"/>
        <v>North</v>
      </c>
      <c r="D2003" s="4" t="str">
        <f t="shared" si="312"/>
        <v>Clothing</v>
      </c>
      <c r="E2003" s="1">
        <v>2469.73</v>
      </c>
      <c r="F2003" s="1">
        <v>7</v>
      </c>
      <c r="G2003" s="1">
        <v>20</v>
      </c>
      <c r="H2003">
        <v>859.37</v>
      </c>
      <c r="I2003" s="10">
        <f t="shared" si="315"/>
        <v>0.34796111315811851</v>
      </c>
      <c r="J2003">
        <f t="shared" si="313"/>
        <v>2571.1423225152107</v>
      </c>
      <c r="K2003">
        <f t="shared" si="314"/>
        <v>2535146.3299999977</v>
      </c>
      <c r="L2003" t="s">
        <v>1474</v>
      </c>
      <c r="M2003" t="s">
        <v>3910</v>
      </c>
      <c r="N2003" s="1">
        <f t="shared" si="319"/>
        <v>439.685</v>
      </c>
      <c r="O2003" s="1">
        <f t="shared" si="316"/>
        <v>518.08361275088532</v>
      </c>
      <c r="P2003" s="1" t="str">
        <f t="shared" si="317"/>
        <v>11-2024</v>
      </c>
      <c r="T2003" s="1"/>
      <c r="U2003" s="1"/>
      <c r="V2003" s="1" t="s">
        <v>3910</v>
      </c>
      <c r="W2003" s="1"/>
      <c r="X2003" s="1" t="s">
        <v>1956</v>
      </c>
      <c r="Y2003" s="2" t="s">
        <v>3910</v>
      </c>
      <c r="Z2003" s="4" t="s">
        <v>1474</v>
      </c>
      <c r="AD2003" t="str">
        <f t="shared" si="318"/>
        <v/>
      </c>
    </row>
    <row r="2004" spans="1:30" ht="14.25">
      <c r="A2004" s="1" t="str">
        <f t="shared" si="310"/>
        <v>56e9ec21</v>
      </c>
      <c r="B2004" s="3">
        <v>45196</v>
      </c>
      <c r="C2004" s="2" t="str">
        <f t="shared" si="311"/>
        <v>South</v>
      </c>
      <c r="D2004" s="4" t="str">
        <f t="shared" si="312"/>
        <v>Furniture</v>
      </c>
      <c r="E2004" s="1">
        <v>2850.2</v>
      </c>
      <c r="F2004" s="1">
        <v>13</v>
      </c>
      <c r="G2004" s="1">
        <v>33</v>
      </c>
      <c r="H2004">
        <v>1360.47</v>
      </c>
      <c r="I2004" s="10">
        <f t="shared" si="315"/>
        <v>0.47732439828783951</v>
      </c>
      <c r="J2004">
        <f t="shared" si="313"/>
        <v>2496.4375124875119</v>
      </c>
      <c r="K2004">
        <f t="shared" si="314"/>
        <v>2498933.9499999993</v>
      </c>
      <c r="L2004" t="s">
        <v>1645</v>
      </c>
      <c r="M2004" t="s">
        <v>3913</v>
      </c>
      <c r="N2004" s="1">
        <f t="shared" si="319"/>
        <v>696.73500000000001</v>
      </c>
      <c r="O2004" s="1">
        <f t="shared" si="316"/>
        <v>524.30656862745093</v>
      </c>
      <c r="P2004" s="1" t="str">
        <f t="shared" si="317"/>
        <v>09-2023</v>
      </c>
      <c r="T2004" s="1"/>
      <c r="U2004" s="1"/>
      <c r="V2004" s="1" t="s">
        <v>3913</v>
      </c>
      <c r="W2004" s="1"/>
      <c r="X2004" s="1" t="s">
        <v>1957</v>
      </c>
      <c r="Y2004" s="2" t="s">
        <v>3913</v>
      </c>
      <c r="Z2004" s="4" t="s">
        <v>1645</v>
      </c>
      <c r="AD2004" t="str">
        <f t="shared" si="318"/>
        <v/>
      </c>
    </row>
    <row r="2005" spans="1:30" ht="14.25">
      <c r="A2005" s="1" t="str">
        <f t="shared" si="310"/>
        <v>024877cf</v>
      </c>
      <c r="B2005" s="3">
        <v>45278</v>
      </c>
      <c r="C2005" s="2" t="str">
        <f t="shared" si="311"/>
        <v>East</v>
      </c>
      <c r="D2005" s="4" t="str">
        <f t="shared" si="312"/>
        <v>Sports</v>
      </c>
      <c r="E2005" s="1">
        <v>3775.42</v>
      </c>
      <c r="F2005" s="1">
        <v>38</v>
      </c>
      <c r="G2005" s="1">
        <v>10</v>
      </c>
      <c r="H2005">
        <v>989.11</v>
      </c>
      <c r="I2005" s="10">
        <f t="shared" si="315"/>
        <v>0.26198674584549536</v>
      </c>
      <c r="J2005">
        <f t="shared" si="313"/>
        <v>2506.2477027027048</v>
      </c>
      <c r="K2005">
        <f t="shared" si="314"/>
        <v>2596472.620000002</v>
      </c>
      <c r="L2005" t="s">
        <v>3914</v>
      </c>
      <c r="M2005" t="s">
        <v>3912</v>
      </c>
      <c r="N2005" s="1">
        <f t="shared" si="319"/>
        <v>499.55500000000001</v>
      </c>
      <c r="O2005" s="1">
        <f t="shared" si="316"/>
        <v>516.19997471554962</v>
      </c>
      <c r="P2005" s="1" t="str">
        <f t="shared" si="317"/>
        <v>12-2023</v>
      </c>
      <c r="T2005" s="1"/>
      <c r="U2005" s="1"/>
      <c r="V2005" s="1" t="s">
        <v>3912</v>
      </c>
      <c r="W2005" s="1"/>
      <c r="X2005" s="1" t="s">
        <v>1958</v>
      </c>
      <c r="Y2005" s="6" t="s">
        <v>1798</v>
      </c>
      <c r="Z2005" s="4" t="s">
        <v>3914</v>
      </c>
      <c r="AD2005" t="str">
        <f t="shared" si="318"/>
        <v/>
      </c>
    </row>
    <row r="2006" spans="1:30" ht="14.25">
      <c r="A2006" s="1" t="str">
        <f t="shared" si="310"/>
        <v>0fca073b</v>
      </c>
      <c r="B2006" s="3">
        <v>45378</v>
      </c>
      <c r="C2006" s="2" t="str">
        <f t="shared" si="311"/>
        <v>South</v>
      </c>
      <c r="D2006" s="4" t="str">
        <f t="shared" si="312"/>
        <v>Clothing</v>
      </c>
      <c r="E2006" s="1">
        <v>605.65</v>
      </c>
      <c r="F2006" s="1">
        <v>47</v>
      </c>
      <c r="G2006" s="1">
        <v>4</v>
      </c>
      <c r="H2006">
        <v>1402.89</v>
      </c>
      <c r="I2006" s="10">
        <f t="shared" si="315"/>
        <v>2.3163378188722863</v>
      </c>
      <c r="J2006">
        <f t="shared" si="313"/>
        <v>2496.4375124875119</v>
      </c>
      <c r="K2006">
        <f t="shared" si="314"/>
        <v>2498933.9499999993</v>
      </c>
      <c r="L2006" t="s">
        <v>1474</v>
      </c>
      <c r="M2006" t="s">
        <v>3913</v>
      </c>
      <c r="N2006" s="1">
        <f t="shared" si="319"/>
        <v>703.44500000000005</v>
      </c>
      <c r="O2006" s="1">
        <f t="shared" si="316"/>
        <v>518.08361275088532</v>
      </c>
      <c r="P2006" s="1" t="str">
        <f t="shared" si="317"/>
        <v>03-2024</v>
      </c>
      <c r="T2006" s="1"/>
      <c r="U2006" s="1"/>
      <c r="V2006" s="1" t="s">
        <v>3913</v>
      </c>
      <c r="W2006" s="1"/>
      <c r="X2006" s="1" t="s">
        <v>1959</v>
      </c>
      <c r="Y2006" s="2" t="s">
        <v>3913</v>
      </c>
      <c r="Z2006" s="4" t="s">
        <v>1474</v>
      </c>
      <c r="AD2006" t="str">
        <f t="shared" si="318"/>
        <v/>
      </c>
    </row>
    <row r="2007" spans="1:30" ht="14.25">
      <c r="A2007" s="1" t="str">
        <f t="shared" si="310"/>
        <v>a71496b3</v>
      </c>
      <c r="B2007" s="3">
        <v>44963</v>
      </c>
      <c r="C2007" s="2" t="str">
        <f t="shared" si="311"/>
        <v>South</v>
      </c>
      <c r="D2007" s="4" t="str">
        <f t="shared" si="312"/>
        <v>Furniture</v>
      </c>
      <c r="E2007" s="1">
        <v>3775.72</v>
      </c>
      <c r="F2007" s="1">
        <v>41</v>
      </c>
      <c r="G2007" s="1">
        <v>40</v>
      </c>
      <c r="H2007">
        <v>1775.42</v>
      </c>
      <c r="I2007" s="10">
        <f t="shared" si="315"/>
        <v>0.47022024938289919</v>
      </c>
      <c r="J2007">
        <f t="shared" si="313"/>
        <v>2496.4375124875119</v>
      </c>
      <c r="K2007">
        <f t="shared" si="314"/>
        <v>2498933.9499999993</v>
      </c>
      <c r="L2007" t="s">
        <v>1645</v>
      </c>
      <c r="M2007" t="s">
        <v>3913</v>
      </c>
      <c r="N2007" s="1">
        <f t="shared" si="319"/>
        <v>907.71</v>
      </c>
      <c r="O2007" s="1">
        <f t="shared" si="316"/>
        <v>524.30656862745093</v>
      </c>
      <c r="P2007" s="1" t="str">
        <f t="shared" si="317"/>
        <v>02-2023</v>
      </c>
      <c r="T2007" s="1"/>
      <c r="U2007" s="1"/>
      <c r="V2007" s="1" t="s">
        <v>3913</v>
      </c>
      <c r="W2007" s="1"/>
      <c r="X2007" s="1" t="s">
        <v>1960</v>
      </c>
      <c r="Y2007" s="2" t="s">
        <v>3913</v>
      </c>
      <c r="Z2007" s="4" t="s">
        <v>1645</v>
      </c>
      <c r="AD2007" t="str">
        <f t="shared" si="318"/>
        <v/>
      </c>
    </row>
    <row r="2008" spans="1:30" ht="14.25">
      <c r="A2008" s="1" t="str">
        <f t="shared" si="310"/>
        <v>35e64f52</v>
      </c>
      <c r="B2008" s="3">
        <v>45255</v>
      </c>
      <c r="C2008" s="2" t="str">
        <f t="shared" si="311"/>
        <v>North</v>
      </c>
      <c r="D2008" s="4" t="str">
        <f t="shared" si="312"/>
        <v>Sports</v>
      </c>
      <c r="E2008" s="1">
        <v>1998.91</v>
      </c>
      <c r="F2008" s="1">
        <v>45</v>
      </c>
      <c r="G2008" s="1">
        <v>23</v>
      </c>
      <c r="H2008">
        <v>349.37</v>
      </c>
      <c r="I2008" s="10">
        <f t="shared" si="315"/>
        <v>0.17478025523910531</v>
      </c>
      <c r="J2008">
        <f t="shared" si="313"/>
        <v>2571.1423225152107</v>
      </c>
      <c r="K2008">
        <f t="shared" si="314"/>
        <v>2535146.3299999977</v>
      </c>
      <c r="L2008" t="s">
        <v>3914</v>
      </c>
      <c r="M2008" t="s">
        <v>3910</v>
      </c>
      <c r="N2008" s="1">
        <f t="shared" si="319"/>
        <v>186.185</v>
      </c>
      <c r="O2008" s="1">
        <f t="shared" si="316"/>
        <v>516.19997471554962</v>
      </c>
      <c r="P2008" s="1" t="str">
        <f t="shared" si="317"/>
        <v>11-2023</v>
      </c>
      <c r="T2008" s="1"/>
      <c r="U2008" s="1"/>
      <c r="V2008" s="1" t="s">
        <v>3910</v>
      </c>
      <c r="W2008" s="1"/>
      <c r="X2008" s="1" t="s">
        <v>1961</v>
      </c>
      <c r="Y2008" s="2" t="s">
        <v>3910</v>
      </c>
      <c r="Z2008" s="4" t="s">
        <v>3914</v>
      </c>
      <c r="AD2008" t="str">
        <f t="shared" si="318"/>
        <v/>
      </c>
    </row>
    <row r="2009" spans="1:30" ht="14.25">
      <c r="A2009" s="1" t="str">
        <f t="shared" si="310"/>
        <v>ef30af5d</v>
      </c>
      <c r="B2009" s="3">
        <v>45092</v>
      </c>
      <c r="C2009" s="2" t="str">
        <f t="shared" si="311"/>
        <v>East</v>
      </c>
      <c r="D2009" s="4" t="str">
        <f t="shared" si="312"/>
        <v>Sports</v>
      </c>
      <c r="E2009" s="1">
        <v>3165.64</v>
      </c>
      <c r="F2009" s="1">
        <v>12</v>
      </c>
      <c r="G2009" s="1">
        <v>4</v>
      </c>
      <c r="H2009">
        <v>1614.46</v>
      </c>
      <c r="I2009" s="10">
        <f t="shared" si="315"/>
        <v>0.50999481937301783</v>
      </c>
      <c r="J2009">
        <f t="shared" si="313"/>
        <v>2506.2477027027048</v>
      </c>
      <c r="K2009">
        <f t="shared" si="314"/>
        <v>2596472.620000002</v>
      </c>
      <c r="L2009" t="s">
        <v>3914</v>
      </c>
      <c r="M2009" t="s">
        <v>3912</v>
      </c>
      <c r="N2009" s="1">
        <f t="shared" si="319"/>
        <v>809.23</v>
      </c>
      <c r="O2009" s="1">
        <f t="shared" si="316"/>
        <v>516.19997471554962</v>
      </c>
      <c r="P2009" s="1" t="str">
        <f t="shared" si="317"/>
        <v>06-2023</v>
      </c>
      <c r="T2009" s="1"/>
      <c r="U2009" s="1"/>
      <c r="V2009" s="1" t="s">
        <v>3912</v>
      </c>
      <c r="W2009" s="1"/>
      <c r="X2009" s="1" t="s">
        <v>1962</v>
      </c>
      <c r="Y2009" s="6" t="s">
        <v>1798</v>
      </c>
      <c r="Z2009" s="4" t="s">
        <v>3914</v>
      </c>
      <c r="AD2009" t="str">
        <f t="shared" si="318"/>
        <v/>
      </c>
    </row>
    <row r="2010" spans="1:30" ht="14.25">
      <c r="A2010" s="1" t="str">
        <f t="shared" si="310"/>
        <v>73e60ca8</v>
      </c>
      <c r="B2010" s="3">
        <v>45509</v>
      </c>
      <c r="C2010" s="2" t="str">
        <f t="shared" si="311"/>
        <v>West</v>
      </c>
      <c r="D2010" s="4" t="str">
        <f t="shared" si="312"/>
        <v>Electronics</v>
      </c>
      <c r="E2010" s="1">
        <v>4481.2700000000004</v>
      </c>
      <c r="F2010" s="1">
        <v>30</v>
      </c>
      <c r="G2010" s="1">
        <v>46</v>
      </c>
      <c r="H2010">
        <v>1681.17</v>
      </c>
      <c r="I2010" s="10">
        <f t="shared" si="315"/>
        <v>0.37515481102455328</v>
      </c>
      <c r="J2010">
        <f t="shared" si="313"/>
        <v>2537.5954861821929</v>
      </c>
      <c r="K2010">
        <f t="shared" si="314"/>
        <v>2479230.7900000024</v>
      </c>
      <c r="L2010" t="s">
        <v>3915</v>
      </c>
      <c r="M2010" t="s">
        <v>3911</v>
      </c>
      <c r="N2010" s="1">
        <f t="shared" si="319"/>
        <v>863.58500000000004</v>
      </c>
      <c r="O2010" s="1">
        <f t="shared" si="316"/>
        <v>507.6997287299634</v>
      </c>
      <c r="P2010" s="1" t="str">
        <f t="shared" si="317"/>
        <v>08-2024</v>
      </c>
      <c r="T2010" s="1"/>
      <c r="U2010" s="1"/>
      <c r="V2010" s="1" t="s">
        <v>3911</v>
      </c>
      <c r="W2010" s="1"/>
      <c r="X2010" s="1" t="s">
        <v>1963</v>
      </c>
      <c r="Y2010" s="2" t="s">
        <v>3911</v>
      </c>
      <c r="Z2010" s="4" t="s">
        <v>1222</v>
      </c>
      <c r="AD2010" t="str">
        <f t="shared" si="318"/>
        <v/>
      </c>
    </row>
    <row r="2011" spans="1:30" ht="14.25">
      <c r="A2011" s="1" t="str">
        <f t="shared" si="310"/>
        <v>bb6808d1</v>
      </c>
      <c r="B2011" s="3">
        <v>45348</v>
      </c>
      <c r="C2011" s="2" t="str">
        <f t="shared" si="311"/>
        <v>West</v>
      </c>
      <c r="D2011" s="4" t="str">
        <f t="shared" si="312"/>
        <v>Electronics</v>
      </c>
      <c r="E2011" s="1">
        <v>3463.75</v>
      </c>
      <c r="F2011" s="1">
        <v>22</v>
      </c>
      <c r="G2011" s="1">
        <v>27</v>
      </c>
      <c r="H2011">
        <v>1093.07</v>
      </c>
      <c r="I2011" s="10">
        <f t="shared" si="315"/>
        <v>0.31557416095272461</v>
      </c>
      <c r="J2011">
        <f t="shared" si="313"/>
        <v>2537.5954861821929</v>
      </c>
      <c r="K2011">
        <f t="shared" si="314"/>
        <v>2479230.7900000024</v>
      </c>
      <c r="L2011" t="s">
        <v>3915</v>
      </c>
      <c r="M2011" t="s">
        <v>3911</v>
      </c>
      <c r="N2011" s="1">
        <f t="shared" si="319"/>
        <v>560.03499999999997</v>
      </c>
      <c r="O2011" s="1">
        <f t="shared" si="316"/>
        <v>507.6997287299634</v>
      </c>
      <c r="P2011" s="1" t="str">
        <f t="shared" si="317"/>
        <v>02-2024</v>
      </c>
      <c r="T2011" s="1"/>
      <c r="U2011" s="1"/>
      <c r="V2011" s="1" t="s">
        <v>3911</v>
      </c>
      <c r="W2011" s="1"/>
      <c r="X2011" s="1" t="s">
        <v>1964</v>
      </c>
      <c r="Y2011" s="2" t="s">
        <v>3911</v>
      </c>
      <c r="Z2011" s="4" t="s">
        <v>1222</v>
      </c>
      <c r="AD2011" t="str">
        <f t="shared" si="318"/>
        <v/>
      </c>
    </row>
    <row r="2012" spans="1:30" ht="14.25">
      <c r="A2012" s="1" t="str">
        <f t="shared" si="310"/>
        <v>492db3d8</v>
      </c>
      <c r="B2012" s="3">
        <v>44886</v>
      </c>
      <c r="C2012" s="2" t="str">
        <f t="shared" si="311"/>
        <v>West</v>
      </c>
      <c r="D2012" s="4" t="str">
        <f t="shared" si="312"/>
        <v>Furniture</v>
      </c>
      <c r="E2012" s="1">
        <v>1051.3</v>
      </c>
      <c r="F2012" s="1">
        <v>37</v>
      </c>
      <c r="G2012" s="1">
        <v>29</v>
      </c>
      <c r="H2012">
        <v>1666.51</v>
      </c>
      <c r="I2012" s="10">
        <f t="shared" si="315"/>
        <v>1.5851897650527917</v>
      </c>
      <c r="J2012">
        <f t="shared" si="313"/>
        <v>2537.5954861821929</v>
      </c>
      <c r="K2012">
        <f t="shared" si="314"/>
        <v>2479230.7900000024</v>
      </c>
      <c r="L2012" t="s">
        <v>1645</v>
      </c>
      <c r="M2012" t="s">
        <v>3911</v>
      </c>
      <c r="N2012" s="1">
        <f t="shared" si="319"/>
        <v>847.755</v>
      </c>
      <c r="O2012" s="1">
        <f t="shared" si="316"/>
        <v>524.30656862745093</v>
      </c>
      <c r="P2012" s="1" t="str">
        <f t="shared" si="317"/>
        <v>11-2022</v>
      </c>
      <c r="T2012" s="1"/>
      <c r="U2012" s="1"/>
      <c r="V2012" s="1" t="s">
        <v>3911</v>
      </c>
      <c r="W2012" s="1"/>
      <c r="X2012" s="1" t="s">
        <v>1965</v>
      </c>
      <c r="Y2012" s="2" t="s">
        <v>3911</v>
      </c>
      <c r="Z2012" s="4" t="s">
        <v>1645</v>
      </c>
      <c r="AD2012" t="str">
        <f t="shared" si="318"/>
        <v/>
      </c>
    </row>
    <row r="2013" spans="1:30" ht="14.25">
      <c r="A2013" s="1" t="str">
        <f t="shared" si="310"/>
        <v>1b7ada0f</v>
      </c>
      <c r="B2013" s="3">
        <v>45380</v>
      </c>
      <c r="C2013" s="2" t="str">
        <f t="shared" si="311"/>
        <v>East</v>
      </c>
      <c r="D2013" s="4" t="str">
        <f t="shared" si="312"/>
        <v>Electronics</v>
      </c>
      <c r="E2013" s="1">
        <v>1537.55</v>
      </c>
      <c r="F2013" s="1">
        <v>6</v>
      </c>
      <c r="G2013" s="1">
        <v>35</v>
      </c>
      <c r="H2013">
        <v>671.46</v>
      </c>
      <c r="I2013" s="10">
        <f t="shared" si="315"/>
        <v>0.43670774934148487</v>
      </c>
      <c r="J2013">
        <f t="shared" si="313"/>
        <v>2506.2477027027048</v>
      </c>
      <c r="K2013">
        <f t="shared" si="314"/>
        <v>2596472.620000002</v>
      </c>
      <c r="L2013" t="s">
        <v>3915</v>
      </c>
      <c r="M2013" t="s">
        <v>3912</v>
      </c>
      <c r="N2013" s="1">
        <f t="shared" si="319"/>
        <v>353.23</v>
      </c>
      <c r="O2013" s="1">
        <f t="shared" si="316"/>
        <v>507.6997287299634</v>
      </c>
      <c r="P2013" s="1" t="str">
        <f t="shared" si="317"/>
        <v>03-2024</v>
      </c>
      <c r="T2013" s="1"/>
      <c r="U2013" s="1"/>
      <c r="V2013" s="1" t="s">
        <v>3912</v>
      </c>
      <c r="W2013" s="1"/>
      <c r="X2013" s="1" t="s">
        <v>1966</v>
      </c>
      <c r="Y2013" s="6" t="s">
        <v>1798</v>
      </c>
      <c r="Z2013" s="4" t="s">
        <v>1222</v>
      </c>
      <c r="AD2013" t="str">
        <f t="shared" si="318"/>
        <v/>
      </c>
    </row>
    <row r="2014" spans="1:30" ht="14.25">
      <c r="A2014" s="1" t="str">
        <f t="shared" si="310"/>
        <v>e958d396</v>
      </c>
      <c r="B2014" s="3">
        <v>45248</v>
      </c>
      <c r="C2014" s="2" t="str">
        <f t="shared" si="311"/>
        <v>East</v>
      </c>
      <c r="D2014" s="4" t="str">
        <f t="shared" si="312"/>
        <v>Electronics</v>
      </c>
      <c r="E2014" s="1">
        <v>409.75</v>
      </c>
      <c r="F2014" s="1">
        <v>43</v>
      </c>
      <c r="G2014" s="1">
        <v>7</v>
      </c>
      <c r="H2014">
        <v>541.20000000000005</v>
      </c>
      <c r="I2014" s="10">
        <f t="shared" si="315"/>
        <v>1.3208053691275168</v>
      </c>
      <c r="J2014">
        <f t="shared" si="313"/>
        <v>2506.2477027027048</v>
      </c>
      <c r="K2014">
        <f t="shared" si="314"/>
        <v>2596472.620000002</v>
      </c>
      <c r="L2014" t="s">
        <v>3915</v>
      </c>
      <c r="M2014" t="s">
        <v>3912</v>
      </c>
      <c r="N2014" s="1">
        <f t="shared" si="319"/>
        <v>274.10000000000002</v>
      </c>
      <c r="O2014" s="1">
        <f t="shared" si="316"/>
        <v>507.6997287299634</v>
      </c>
      <c r="P2014" s="1" t="str">
        <f t="shared" si="317"/>
        <v>11-2023</v>
      </c>
      <c r="T2014" s="1"/>
      <c r="U2014" s="1"/>
      <c r="V2014" s="1" t="s">
        <v>3912</v>
      </c>
      <c r="W2014" s="1"/>
      <c r="X2014" s="1" t="s">
        <v>1967</v>
      </c>
      <c r="Y2014" s="6" t="s">
        <v>1798</v>
      </c>
      <c r="Z2014" s="4" t="s">
        <v>1222</v>
      </c>
      <c r="AD2014" t="str">
        <f t="shared" si="318"/>
        <v/>
      </c>
    </row>
    <row r="2015" spans="1:30" ht="14.25">
      <c r="A2015" s="1" t="str">
        <f t="shared" si="310"/>
        <v>b255b950</v>
      </c>
      <c r="B2015" s="3">
        <v>45282</v>
      </c>
      <c r="C2015" s="2" t="str">
        <f t="shared" si="311"/>
        <v>North</v>
      </c>
      <c r="D2015" s="4" t="str">
        <f t="shared" si="312"/>
        <v>Furniture</v>
      </c>
      <c r="E2015" s="1">
        <v>3421.35</v>
      </c>
      <c r="F2015" s="1">
        <v>10</v>
      </c>
      <c r="G2015" s="1">
        <v>32</v>
      </c>
      <c r="H2015">
        <v>1185.5899999999999</v>
      </c>
      <c r="I2015" s="10">
        <f t="shared" si="315"/>
        <v>0.34652695573384773</v>
      </c>
      <c r="J2015">
        <f t="shared" si="313"/>
        <v>2571.1423225152107</v>
      </c>
      <c r="K2015">
        <f t="shared" si="314"/>
        <v>2535146.3299999977</v>
      </c>
      <c r="L2015" t="s">
        <v>1645</v>
      </c>
      <c r="M2015" t="s">
        <v>3910</v>
      </c>
      <c r="N2015" s="1">
        <f t="shared" si="319"/>
        <v>608.79499999999996</v>
      </c>
      <c r="O2015" s="1">
        <f t="shared" si="316"/>
        <v>524.30656862745093</v>
      </c>
      <c r="P2015" s="1" t="str">
        <f t="shared" si="317"/>
        <v>12-2023</v>
      </c>
      <c r="T2015" s="1"/>
      <c r="U2015" s="1"/>
      <c r="V2015" s="1" t="s">
        <v>3910</v>
      </c>
      <c r="W2015" s="1"/>
      <c r="X2015" s="1" t="s">
        <v>1968</v>
      </c>
      <c r="Y2015" s="2" t="s">
        <v>3910</v>
      </c>
      <c r="Z2015" s="4" t="s">
        <v>1645</v>
      </c>
      <c r="AD2015" t="str">
        <f t="shared" si="318"/>
        <v/>
      </c>
    </row>
    <row r="2016" spans="1:30" ht="14.25">
      <c r="A2016" s="1" t="str">
        <f t="shared" si="310"/>
        <v>a2a6a3b2</v>
      </c>
      <c r="B2016" s="3">
        <v>44967</v>
      </c>
      <c r="C2016" s="2" t="str">
        <f t="shared" si="311"/>
        <v>West</v>
      </c>
      <c r="D2016" s="4" t="str">
        <f t="shared" si="312"/>
        <v>Furniture</v>
      </c>
      <c r="E2016" s="1">
        <v>546.59</v>
      </c>
      <c r="F2016" s="1">
        <v>21</v>
      </c>
      <c r="G2016" s="1">
        <v>0</v>
      </c>
      <c r="H2016">
        <v>1304.8900000000001</v>
      </c>
      <c r="I2016" s="10">
        <f t="shared" si="315"/>
        <v>2.3873287107338226</v>
      </c>
      <c r="J2016">
        <f t="shared" si="313"/>
        <v>2537.5954861821929</v>
      </c>
      <c r="K2016">
        <f t="shared" si="314"/>
        <v>2479230.7900000024</v>
      </c>
      <c r="L2016" t="s">
        <v>1645</v>
      </c>
      <c r="M2016" t="s">
        <v>3911</v>
      </c>
      <c r="N2016" s="1">
        <f t="shared" si="319"/>
        <v>652.44500000000005</v>
      </c>
      <c r="O2016" s="1">
        <f t="shared" si="316"/>
        <v>524.30656862745093</v>
      </c>
      <c r="P2016" s="1" t="str">
        <f t="shared" si="317"/>
        <v>02-2023</v>
      </c>
      <c r="T2016" s="1"/>
      <c r="U2016" s="1"/>
      <c r="V2016" s="1" t="s">
        <v>3911</v>
      </c>
      <c r="W2016" s="1"/>
      <c r="X2016" s="1" t="s">
        <v>1969</v>
      </c>
      <c r="Y2016" s="2" t="s">
        <v>3911</v>
      </c>
      <c r="Z2016" s="4" t="s">
        <v>1645</v>
      </c>
      <c r="AD2016" t="str">
        <f t="shared" si="318"/>
        <v/>
      </c>
    </row>
    <row r="2017" spans="1:30" ht="14.25">
      <c r="A2017" s="1" t="str">
        <f t="shared" si="310"/>
        <v>0126b996</v>
      </c>
      <c r="B2017" s="3">
        <v>44915</v>
      </c>
      <c r="C2017" s="2" t="str">
        <f t="shared" si="311"/>
        <v>East</v>
      </c>
      <c r="D2017" s="4" t="str">
        <f t="shared" si="312"/>
        <v>Groceries</v>
      </c>
      <c r="E2017" s="1">
        <v>1382.44</v>
      </c>
      <c r="F2017" s="1">
        <v>44</v>
      </c>
      <c r="G2017" s="1">
        <v>15</v>
      </c>
      <c r="H2017">
        <v>867.34</v>
      </c>
      <c r="I2017" s="10">
        <f t="shared" si="315"/>
        <v>0.62739793408755529</v>
      </c>
      <c r="J2017">
        <f t="shared" si="313"/>
        <v>2506.2477027027048</v>
      </c>
      <c r="K2017">
        <f t="shared" si="314"/>
        <v>2596472.620000002</v>
      </c>
      <c r="L2017" t="s">
        <v>88</v>
      </c>
      <c r="M2017" t="s">
        <v>3912</v>
      </c>
      <c r="N2017" s="1">
        <f t="shared" si="319"/>
        <v>441.17</v>
      </c>
      <c r="O2017" s="1">
        <f t="shared" si="316"/>
        <v>515.36624489795861</v>
      </c>
      <c r="P2017" s="1" t="str">
        <f t="shared" si="317"/>
        <v>12-2022</v>
      </c>
      <c r="T2017" s="1"/>
      <c r="U2017" s="1"/>
      <c r="V2017" s="1" t="s">
        <v>3912</v>
      </c>
      <c r="W2017" s="1"/>
      <c r="X2017" s="1" t="s">
        <v>1970</v>
      </c>
      <c r="Y2017" s="6" t="s">
        <v>1798</v>
      </c>
      <c r="Z2017" s="4" t="s">
        <v>88</v>
      </c>
      <c r="AD2017" t="str">
        <f t="shared" si="318"/>
        <v/>
      </c>
    </row>
    <row r="2018" spans="1:30" ht="14.25">
      <c r="A2018" s="1" t="str">
        <f t="shared" si="310"/>
        <v>9825e9f0</v>
      </c>
      <c r="B2018" s="3">
        <v>45579</v>
      </c>
      <c r="C2018" s="2" t="str">
        <f t="shared" si="311"/>
        <v>North</v>
      </c>
      <c r="D2018" s="4" t="str">
        <f t="shared" si="312"/>
        <v>Clothing</v>
      </c>
      <c r="E2018" s="1">
        <v>3855.38</v>
      </c>
      <c r="F2018" s="1">
        <v>46</v>
      </c>
      <c r="G2018" s="1">
        <v>46</v>
      </c>
      <c r="H2018">
        <v>538.61</v>
      </c>
      <c r="I2018" s="10">
        <f t="shared" si="315"/>
        <v>0.13970347929386986</v>
      </c>
      <c r="J2018">
        <f t="shared" si="313"/>
        <v>2571.1423225152107</v>
      </c>
      <c r="K2018">
        <f t="shared" si="314"/>
        <v>2535146.3299999977</v>
      </c>
      <c r="L2018" t="s">
        <v>1474</v>
      </c>
      <c r="M2018" t="s">
        <v>3910</v>
      </c>
      <c r="N2018" s="1">
        <f t="shared" si="319"/>
        <v>292.30500000000001</v>
      </c>
      <c r="O2018" s="1">
        <f t="shared" si="316"/>
        <v>518.08361275088532</v>
      </c>
      <c r="P2018" s="1" t="str">
        <f t="shared" si="317"/>
        <v>10-2024</v>
      </c>
      <c r="T2018" s="1"/>
      <c r="U2018" s="1"/>
      <c r="V2018" s="1" t="s">
        <v>3910</v>
      </c>
      <c r="W2018" s="1"/>
      <c r="X2018" s="1" t="s">
        <v>1971</v>
      </c>
      <c r="Y2018" s="2" t="s">
        <v>3910</v>
      </c>
      <c r="Z2018" s="4" t="s">
        <v>1474</v>
      </c>
      <c r="AD2018" t="str">
        <f t="shared" si="318"/>
        <v/>
      </c>
    </row>
    <row r="2019" spans="1:30" ht="14.25">
      <c r="A2019" s="1" t="str">
        <f t="shared" si="310"/>
        <v>d858501b</v>
      </c>
      <c r="B2019" s="3">
        <v>45509</v>
      </c>
      <c r="C2019" s="2" t="str">
        <f t="shared" si="311"/>
        <v>South</v>
      </c>
      <c r="D2019" s="4" t="str">
        <f t="shared" si="312"/>
        <v>Groceries</v>
      </c>
      <c r="E2019" s="1">
        <v>3126.46</v>
      </c>
      <c r="F2019" s="1">
        <v>35</v>
      </c>
      <c r="G2019" s="1">
        <v>43</v>
      </c>
      <c r="H2019">
        <v>1528.43</v>
      </c>
      <c r="I2019" s="10">
        <f t="shared" si="315"/>
        <v>0.48886920030961534</v>
      </c>
      <c r="J2019">
        <f t="shared" si="313"/>
        <v>2496.4375124875119</v>
      </c>
      <c r="K2019">
        <f t="shared" si="314"/>
        <v>2498933.9499999993</v>
      </c>
      <c r="L2019" t="s">
        <v>88</v>
      </c>
      <c r="M2019" t="s">
        <v>3913</v>
      </c>
      <c r="N2019" s="1">
        <f t="shared" si="319"/>
        <v>785.71500000000003</v>
      </c>
      <c r="O2019" s="1">
        <f t="shared" si="316"/>
        <v>515.36624489795861</v>
      </c>
      <c r="P2019" s="1" t="str">
        <f t="shared" si="317"/>
        <v>08-2024</v>
      </c>
      <c r="T2019" s="1"/>
      <c r="U2019" s="1"/>
      <c r="V2019" s="1" t="s">
        <v>3913</v>
      </c>
      <c r="W2019" s="1"/>
      <c r="X2019" s="1" t="s">
        <v>1972</v>
      </c>
      <c r="Y2019" s="2" t="s">
        <v>3913</v>
      </c>
      <c r="Z2019" s="4" t="s">
        <v>88</v>
      </c>
      <c r="AD2019" t="str">
        <f t="shared" si="318"/>
        <v/>
      </c>
    </row>
    <row r="2020" spans="1:30" ht="14.25">
      <c r="A2020" s="1" t="str">
        <f t="shared" si="310"/>
        <v>dfe37e14</v>
      </c>
      <c r="B2020" s="3">
        <v>45040</v>
      </c>
      <c r="C2020" s="2" t="str">
        <f t="shared" si="311"/>
        <v>South</v>
      </c>
      <c r="D2020" s="4" t="str">
        <f t="shared" si="312"/>
        <v>Furniture</v>
      </c>
      <c r="E2020" s="1">
        <v>2789.19</v>
      </c>
      <c r="F2020" s="1">
        <v>47</v>
      </c>
      <c r="G2020" s="1">
        <v>17</v>
      </c>
      <c r="H2020">
        <v>497.24</v>
      </c>
      <c r="I2020" s="10">
        <f t="shared" si="315"/>
        <v>0.17827397918392077</v>
      </c>
      <c r="J2020">
        <f t="shared" si="313"/>
        <v>2496.4375124875119</v>
      </c>
      <c r="K2020">
        <f t="shared" si="314"/>
        <v>2498933.9499999993</v>
      </c>
      <c r="L2020" t="s">
        <v>1645</v>
      </c>
      <c r="M2020" t="s">
        <v>3913</v>
      </c>
      <c r="N2020" s="1">
        <f t="shared" si="319"/>
        <v>257.12</v>
      </c>
      <c r="O2020" s="1">
        <f t="shared" si="316"/>
        <v>524.30656862745093</v>
      </c>
      <c r="P2020" s="1" t="str">
        <f t="shared" si="317"/>
        <v>04-2023</v>
      </c>
      <c r="T2020" s="1"/>
      <c r="U2020" s="1"/>
      <c r="V2020" s="1" t="s">
        <v>3913</v>
      </c>
      <c r="W2020" s="1"/>
      <c r="X2020" s="1" t="s">
        <v>1973</v>
      </c>
      <c r="Y2020" s="2" t="s">
        <v>3913</v>
      </c>
      <c r="Z2020" s="4" t="s">
        <v>1645</v>
      </c>
      <c r="AD2020" t="str">
        <f t="shared" si="318"/>
        <v/>
      </c>
    </row>
    <row r="2021" spans="1:30" ht="14.25">
      <c r="A2021" s="1" t="str">
        <f t="shared" si="310"/>
        <v>4a5d0089</v>
      </c>
      <c r="B2021" s="3">
        <v>45580</v>
      </c>
      <c r="C2021" s="2" t="str">
        <f t="shared" si="311"/>
        <v>North</v>
      </c>
      <c r="D2021" s="4" t="str">
        <f t="shared" si="312"/>
        <v>Clothing</v>
      </c>
      <c r="E2021" s="1">
        <v>1382.02</v>
      </c>
      <c r="F2021" s="1">
        <v>48</v>
      </c>
      <c r="G2021" s="1">
        <v>23</v>
      </c>
      <c r="H2021">
        <v>83.28</v>
      </c>
      <c r="I2021" s="10">
        <f t="shared" si="315"/>
        <v>6.0259619976556059E-2</v>
      </c>
      <c r="J2021">
        <f t="shared" si="313"/>
        <v>2571.1423225152107</v>
      </c>
      <c r="K2021">
        <f t="shared" si="314"/>
        <v>2535146.3299999977</v>
      </c>
      <c r="L2021" t="s">
        <v>1474</v>
      </c>
      <c r="M2021" t="s">
        <v>3910</v>
      </c>
      <c r="N2021" s="1">
        <f t="shared" si="319"/>
        <v>53.14</v>
      </c>
      <c r="O2021" s="1">
        <f t="shared" si="316"/>
        <v>518.08361275088532</v>
      </c>
      <c r="P2021" s="1" t="str">
        <f t="shared" si="317"/>
        <v>10-2024</v>
      </c>
      <c r="T2021" s="1"/>
      <c r="U2021" s="1"/>
      <c r="V2021" s="1" t="s">
        <v>3910</v>
      </c>
      <c r="W2021" s="1"/>
      <c r="X2021" s="1" t="s">
        <v>1974</v>
      </c>
      <c r="Y2021" s="2" t="s">
        <v>3910</v>
      </c>
      <c r="Z2021" s="4" t="s">
        <v>1474</v>
      </c>
      <c r="AD2021" t="str">
        <f t="shared" si="318"/>
        <v/>
      </c>
    </row>
    <row r="2022" spans="1:30" ht="14.25">
      <c r="A2022" s="1" t="str">
        <f t="shared" si="310"/>
        <v>32ac247c</v>
      </c>
      <c r="B2022" s="3">
        <v>45329</v>
      </c>
      <c r="C2022" s="2" t="str">
        <f t="shared" si="311"/>
        <v>West</v>
      </c>
      <c r="D2022" s="4" t="str">
        <f t="shared" si="312"/>
        <v>Electronics</v>
      </c>
      <c r="E2022" s="1">
        <v>4335.88</v>
      </c>
      <c r="F2022" s="1">
        <v>17</v>
      </c>
      <c r="G2022" s="1">
        <v>26</v>
      </c>
      <c r="H2022">
        <v>36.35</v>
      </c>
      <c r="I2022" s="10">
        <f t="shared" si="315"/>
        <v>8.3835345996660423E-3</v>
      </c>
      <c r="J2022">
        <f t="shared" si="313"/>
        <v>2537.5954861821929</v>
      </c>
      <c r="K2022">
        <f t="shared" si="314"/>
        <v>2479230.7900000024</v>
      </c>
      <c r="L2022" t="s">
        <v>3915</v>
      </c>
      <c r="M2022" t="s">
        <v>3911</v>
      </c>
      <c r="N2022" s="1">
        <f t="shared" si="319"/>
        <v>31.175000000000001</v>
      </c>
      <c r="O2022" s="1">
        <f t="shared" si="316"/>
        <v>507.6997287299634</v>
      </c>
      <c r="P2022" s="1" t="str">
        <f t="shared" si="317"/>
        <v>02-2024</v>
      </c>
      <c r="T2022" s="1"/>
      <c r="U2022" s="1"/>
      <c r="V2022" s="1" t="s">
        <v>3911</v>
      </c>
      <c r="W2022" s="1"/>
      <c r="X2022" s="1" t="s">
        <v>1975</v>
      </c>
      <c r="Y2022" s="2" t="s">
        <v>3911</v>
      </c>
      <c r="Z2022" s="4" t="s">
        <v>1222</v>
      </c>
      <c r="AD2022" t="str">
        <f t="shared" si="318"/>
        <v/>
      </c>
    </row>
    <row r="2023" spans="1:30" ht="14.25">
      <c r="A2023" s="1" t="str">
        <f t="shared" si="310"/>
        <v>754a4757</v>
      </c>
      <c r="B2023" s="3">
        <v>45244</v>
      </c>
      <c r="C2023" s="2" t="str">
        <f t="shared" si="311"/>
        <v>East</v>
      </c>
      <c r="D2023" s="4" t="str">
        <f t="shared" si="312"/>
        <v>Furniture</v>
      </c>
      <c r="E2023" s="1">
        <v>4428</v>
      </c>
      <c r="F2023" s="1">
        <v>6</v>
      </c>
      <c r="G2023" s="1">
        <v>32</v>
      </c>
      <c r="H2023">
        <v>308.89999999999998</v>
      </c>
      <c r="I2023" s="10">
        <f t="shared" si="315"/>
        <v>6.9760614272809385E-2</v>
      </c>
      <c r="J2023">
        <f t="shared" si="313"/>
        <v>2506.2477027027048</v>
      </c>
      <c r="K2023">
        <f t="shared" si="314"/>
        <v>2596472.620000002</v>
      </c>
      <c r="L2023" t="s">
        <v>1645</v>
      </c>
      <c r="M2023" t="s">
        <v>3912</v>
      </c>
      <c r="N2023" s="1">
        <f t="shared" si="319"/>
        <v>170.45</v>
      </c>
      <c r="O2023" s="1">
        <f t="shared" si="316"/>
        <v>524.30656862745093</v>
      </c>
      <c r="P2023" s="1" t="str">
        <f t="shared" si="317"/>
        <v>11-2023</v>
      </c>
      <c r="T2023" s="1"/>
      <c r="U2023" s="1"/>
      <c r="V2023" s="1" t="s">
        <v>3912</v>
      </c>
      <c r="W2023" s="1"/>
      <c r="X2023" s="1" t="s">
        <v>1976</v>
      </c>
      <c r="Y2023" s="6" t="s">
        <v>1798</v>
      </c>
      <c r="Z2023" s="4" t="s">
        <v>1645</v>
      </c>
      <c r="AD2023" t="str">
        <f t="shared" si="318"/>
        <v/>
      </c>
    </row>
    <row r="2024" spans="1:30" ht="14.25">
      <c r="A2024" s="1" t="str">
        <f t="shared" si="310"/>
        <v>aeccf3d8</v>
      </c>
      <c r="B2024" s="3">
        <v>45054</v>
      </c>
      <c r="C2024" s="2" t="str">
        <f t="shared" si="311"/>
        <v>East</v>
      </c>
      <c r="D2024" s="4" t="str">
        <f t="shared" si="312"/>
        <v>Groceries</v>
      </c>
      <c r="E2024" s="1">
        <v>3359.75</v>
      </c>
      <c r="F2024" s="1">
        <v>36</v>
      </c>
      <c r="G2024" s="1">
        <v>9</v>
      </c>
      <c r="H2024">
        <v>1079.5999999999999</v>
      </c>
      <c r="I2024" s="10">
        <f t="shared" si="315"/>
        <v>0.32133343254706448</v>
      </c>
      <c r="J2024">
        <f t="shared" si="313"/>
        <v>2506.2477027027048</v>
      </c>
      <c r="K2024">
        <f t="shared" si="314"/>
        <v>2596472.620000002</v>
      </c>
      <c r="L2024" t="s">
        <v>88</v>
      </c>
      <c r="M2024" t="s">
        <v>3912</v>
      </c>
      <c r="N2024" s="1">
        <f t="shared" si="319"/>
        <v>544.29999999999995</v>
      </c>
      <c r="O2024" s="1">
        <f t="shared" si="316"/>
        <v>515.36624489795861</v>
      </c>
      <c r="P2024" s="1" t="str">
        <f t="shared" si="317"/>
        <v>05-2023</v>
      </c>
      <c r="T2024" s="1"/>
      <c r="U2024" s="1"/>
      <c r="V2024" s="1" t="s">
        <v>3912</v>
      </c>
      <c r="W2024" s="1"/>
      <c r="X2024" s="1" t="s">
        <v>1977</v>
      </c>
      <c r="Y2024" s="6" t="s">
        <v>1798</v>
      </c>
      <c r="Z2024" s="4" t="s">
        <v>88</v>
      </c>
      <c r="AD2024" t="str">
        <f t="shared" si="318"/>
        <v/>
      </c>
    </row>
    <row r="2025" spans="1:30" ht="14.25">
      <c r="A2025" s="1" t="str">
        <f t="shared" si="310"/>
        <v>3c259431</v>
      </c>
      <c r="B2025" s="3">
        <v>45215</v>
      </c>
      <c r="C2025" s="2" t="str">
        <f t="shared" si="311"/>
        <v>North</v>
      </c>
      <c r="D2025" s="4" t="str">
        <f t="shared" si="312"/>
        <v>Sports</v>
      </c>
      <c r="E2025" s="1">
        <v>2297.4899999999998</v>
      </c>
      <c r="F2025" s="1">
        <v>38</v>
      </c>
      <c r="G2025" s="1">
        <v>30</v>
      </c>
      <c r="H2025">
        <v>1936.18</v>
      </c>
      <c r="I2025" s="10">
        <f t="shared" si="315"/>
        <v>0.84273707393720987</v>
      </c>
      <c r="J2025">
        <f t="shared" si="313"/>
        <v>2571.1423225152107</v>
      </c>
      <c r="K2025">
        <f t="shared" si="314"/>
        <v>2535146.3299999977</v>
      </c>
      <c r="L2025" t="s">
        <v>3914</v>
      </c>
      <c r="M2025" t="s">
        <v>3910</v>
      </c>
      <c r="N2025" s="1">
        <f t="shared" si="319"/>
        <v>983.09</v>
      </c>
      <c r="O2025" s="1">
        <f t="shared" si="316"/>
        <v>516.19997471554962</v>
      </c>
      <c r="P2025" s="1" t="str">
        <f t="shared" si="317"/>
        <v>10-2023</v>
      </c>
      <c r="T2025" s="1"/>
      <c r="U2025" s="1"/>
      <c r="V2025" s="1" t="s">
        <v>3910</v>
      </c>
      <c r="W2025" s="1"/>
      <c r="X2025" s="1" t="s">
        <v>1978</v>
      </c>
      <c r="Y2025" s="2" t="s">
        <v>3910</v>
      </c>
      <c r="Z2025" s="4" t="s">
        <v>3914</v>
      </c>
      <c r="AD2025" t="str">
        <f t="shared" si="318"/>
        <v/>
      </c>
    </row>
    <row r="2026" spans="1:30" ht="14.25">
      <c r="A2026" s="1" t="str">
        <f t="shared" si="310"/>
        <v>ad2ccdb2</v>
      </c>
      <c r="B2026" s="3">
        <v>45236</v>
      </c>
      <c r="C2026" s="2" t="str">
        <f t="shared" si="311"/>
        <v>East</v>
      </c>
      <c r="D2026" s="4" t="str">
        <f t="shared" si="312"/>
        <v>Sports</v>
      </c>
      <c r="E2026" s="1">
        <v>3308.75</v>
      </c>
      <c r="F2026" s="1">
        <v>3</v>
      </c>
      <c r="G2026" s="1">
        <v>15</v>
      </c>
      <c r="H2026">
        <v>932.4</v>
      </c>
      <c r="I2026" s="10">
        <f t="shared" si="315"/>
        <v>0.2817982621836041</v>
      </c>
      <c r="J2026">
        <f t="shared" si="313"/>
        <v>2506.2477027027048</v>
      </c>
      <c r="K2026">
        <f t="shared" si="314"/>
        <v>2596472.620000002</v>
      </c>
      <c r="L2026" t="s">
        <v>3914</v>
      </c>
      <c r="M2026" t="s">
        <v>3912</v>
      </c>
      <c r="N2026" s="1">
        <f t="shared" si="319"/>
        <v>473.7</v>
      </c>
      <c r="O2026" s="1">
        <f t="shared" si="316"/>
        <v>516.19997471554962</v>
      </c>
      <c r="P2026" s="1" t="str">
        <f t="shared" si="317"/>
        <v>11-2023</v>
      </c>
      <c r="T2026" s="1"/>
      <c r="U2026" s="1"/>
      <c r="V2026" s="1" t="s">
        <v>3912</v>
      </c>
      <c r="W2026" s="1"/>
      <c r="X2026" s="1" t="s">
        <v>1979</v>
      </c>
      <c r="Y2026" s="6" t="s">
        <v>1798</v>
      </c>
      <c r="Z2026" s="4" t="s">
        <v>3914</v>
      </c>
      <c r="AD2026" t="str">
        <f t="shared" si="318"/>
        <v/>
      </c>
    </row>
    <row r="2027" spans="1:30" ht="14.25">
      <c r="A2027" s="1" t="str">
        <f t="shared" si="310"/>
        <v>d810bc2b</v>
      </c>
      <c r="B2027" s="3">
        <v>44993</v>
      </c>
      <c r="C2027" s="2" t="str">
        <f t="shared" si="311"/>
        <v>North</v>
      </c>
      <c r="D2027" s="4" t="str">
        <f t="shared" si="312"/>
        <v>Electronics</v>
      </c>
      <c r="E2027" s="1">
        <v>4655.71</v>
      </c>
      <c r="F2027" s="1">
        <v>39</v>
      </c>
      <c r="G2027" s="1">
        <v>49</v>
      </c>
      <c r="H2027">
        <v>1653.86</v>
      </c>
      <c r="I2027" s="10">
        <f t="shared" si="315"/>
        <v>0.35523260684192098</v>
      </c>
      <c r="J2027">
        <f t="shared" si="313"/>
        <v>2571.1423225152107</v>
      </c>
      <c r="K2027">
        <f t="shared" si="314"/>
        <v>2535146.3299999977</v>
      </c>
      <c r="L2027" t="s">
        <v>3915</v>
      </c>
      <c r="M2027" t="s">
        <v>3910</v>
      </c>
      <c r="N2027" s="1">
        <f t="shared" si="319"/>
        <v>851.43</v>
      </c>
      <c r="O2027" s="1">
        <f t="shared" si="316"/>
        <v>507.6997287299634</v>
      </c>
      <c r="P2027" s="1" t="str">
        <f t="shared" si="317"/>
        <v>03-2023</v>
      </c>
      <c r="T2027" s="1"/>
      <c r="U2027" s="1"/>
      <c r="V2027" s="1" t="s">
        <v>3910</v>
      </c>
      <c r="W2027" s="1"/>
      <c r="X2027" s="1" t="s">
        <v>1980</v>
      </c>
      <c r="Y2027" s="2" t="s">
        <v>3910</v>
      </c>
      <c r="Z2027" s="4" t="s">
        <v>1222</v>
      </c>
      <c r="AD2027" t="str">
        <f t="shared" si="318"/>
        <v/>
      </c>
    </row>
    <row r="2028" spans="1:30" ht="14.25">
      <c r="A2028" s="1" t="str">
        <f t="shared" si="310"/>
        <v>0cea1700</v>
      </c>
      <c r="B2028" s="3">
        <v>45001</v>
      </c>
      <c r="C2028" s="2" t="str">
        <f t="shared" si="311"/>
        <v>South</v>
      </c>
      <c r="D2028" s="4" t="str">
        <f t="shared" si="312"/>
        <v>Groceries</v>
      </c>
      <c r="E2028" s="1">
        <v>4801.55</v>
      </c>
      <c r="F2028" s="1">
        <v>26</v>
      </c>
      <c r="G2028" s="1">
        <v>39</v>
      </c>
      <c r="H2028">
        <v>1710.05</v>
      </c>
      <c r="I2028" s="10">
        <f t="shared" si="315"/>
        <v>0.35614541137757599</v>
      </c>
      <c r="J2028">
        <f t="shared" si="313"/>
        <v>2496.4375124875119</v>
      </c>
      <c r="K2028">
        <f t="shared" si="314"/>
        <v>2498933.9499999993</v>
      </c>
      <c r="L2028" t="s">
        <v>88</v>
      </c>
      <c r="M2028" t="s">
        <v>3913</v>
      </c>
      <c r="N2028" s="1">
        <f t="shared" si="319"/>
        <v>874.52499999999998</v>
      </c>
      <c r="O2028" s="1">
        <f t="shared" si="316"/>
        <v>515.36624489795861</v>
      </c>
      <c r="P2028" s="1" t="str">
        <f t="shared" si="317"/>
        <v>03-2023</v>
      </c>
      <c r="T2028" s="1"/>
      <c r="U2028" s="1"/>
      <c r="V2028" s="1" t="s">
        <v>3913</v>
      </c>
      <c r="W2028" s="1"/>
      <c r="X2028" s="1" t="s">
        <v>1981</v>
      </c>
      <c r="Y2028" s="2" t="s">
        <v>3913</v>
      </c>
      <c r="Z2028" s="4" t="s">
        <v>88</v>
      </c>
      <c r="AD2028" t="str">
        <f t="shared" si="318"/>
        <v/>
      </c>
    </row>
    <row r="2029" spans="1:30" ht="14.25">
      <c r="A2029" s="1" t="str">
        <f t="shared" si="310"/>
        <v>ce70e661</v>
      </c>
      <c r="B2029" s="3">
        <v>45549</v>
      </c>
      <c r="C2029" s="2" t="str">
        <f t="shared" si="311"/>
        <v>West</v>
      </c>
      <c r="D2029" s="4" t="str">
        <f t="shared" si="312"/>
        <v>Sports</v>
      </c>
      <c r="E2029" s="1">
        <v>272.02</v>
      </c>
      <c r="F2029" s="1">
        <v>8</v>
      </c>
      <c r="G2029" s="1">
        <v>36</v>
      </c>
      <c r="H2029">
        <v>905.37</v>
      </c>
      <c r="I2029" s="10">
        <f t="shared" si="315"/>
        <v>3.32832144695243</v>
      </c>
      <c r="J2029">
        <f t="shared" si="313"/>
        <v>2537.5954861821929</v>
      </c>
      <c r="K2029">
        <f t="shared" si="314"/>
        <v>2479230.7900000024</v>
      </c>
      <c r="L2029" t="s">
        <v>3914</v>
      </c>
      <c r="M2029" t="s">
        <v>3911</v>
      </c>
      <c r="N2029" s="1">
        <f t="shared" si="319"/>
        <v>470.685</v>
      </c>
      <c r="O2029" s="1">
        <f t="shared" si="316"/>
        <v>516.19997471554962</v>
      </c>
      <c r="P2029" s="1" t="str">
        <f t="shared" si="317"/>
        <v>09-2024</v>
      </c>
      <c r="T2029" s="1"/>
      <c r="U2029" s="1"/>
      <c r="V2029" s="1" t="s">
        <v>3911</v>
      </c>
      <c r="W2029" s="1"/>
      <c r="X2029" s="1" t="s">
        <v>1982</v>
      </c>
      <c r="Y2029" s="2" t="s">
        <v>3911</v>
      </c>
      <c r="Z2029" s="4" t="s">
        <v>3914</v>
      </c>
      <c r="AD2029" t="str">
        <f t="shared" si="318"/>
        <v/>
      </c>
    </row>
    <row r="2030" spans="1:30" ht="14.25">
      <c r="A2030" s="1" t="str">
        <f t="shared" si="310"/>
        <v>e4769105</v>
      </c>
      <c r="B2030" s="3">
        <v>45050</v>
      </c>
      <c r="C2030" s="2" t="str">
        <f t="shared" si="311"/>
        <v>North</v>
      </c>
      <c r="D2030" s="4" t="str">
        <f t="shared" si="312"/>
        <v>Clothing</v>
      </c>
      <c r="E2030" s="1">
        <v>735.84</v>
      </c>
      <c r="F2030" s="1">
        <v>37</v>
      </c>
      <c r="G2030" s="1">
        <v>10</v>
      </c>
      <c r="H2030">
        <v>209.17</v>
      </c>
      <c r="I2030" s="10">
        <f t="shared" si="315"/>
        <v>0.28426016525331593</v>
      </c>
      <c r="J2030">
        <f t="shared" si="313"/>
        <v>2571.1423225152107</v>
      </c>
      <c r="K2030">
        <f t="shared" si="314"/>
        <v>2535146.3299999977</v>
      </c>
      <c r="L2030" t="s">
        <v>1474</v>
      </c>
      <c r="M2030" t="s">
        <v>3910</v>
      </c>
      <c r="N2030" s="1">
        <f t="shared" si="319"/>
        <v>109.58499999999999</v>
      </c>
      <c r="O2030" s="1">
        <f t="shared" si="316"/>
        <v>518.08361275088532</v>
      </c>
      <c r="P2030" s="1" t="str">
        <f t="shared" si="317"/>
        <v>05-2023</v>
      </c>
      <c r="T2030" s="1"/>
      <c r="U2030" s="1"/>
      <c r="V2030" s="1" t="s">
        <v>3910</v>
      </c>
      <c r="W2030" s="1"/>
      <c r="X2030" s="1" t="s">
        <v>1983</v>
      </c>
      <c r="Y2030" s="2" t="s">
        <v>3910</v>
      </c>
      <c r="Z2030" s="4" t="s">
        <v>1474</v>
      </c>
      <c r="AD2030" t="str">
        <f t="shared" si="318"/>
        <v/>
      </c>
    </row>
    <row r="2031" spans="1:30" ht="14.25">
      <c r="A2031" s="1" t="str">
        <f t="shared" si="310"/>
        <v>5408ccd1</v>
      </c>
      <c r="B2031" s="3">
        <v>45394</v>
      </c>
      <c r="C2031" s="2" t="str">
        <f t="shared" si="311"/>
        <v>South</v>
      </c>
      <c r="D2031" s="4" t="str">
        <f t="shared" si="312"/>
        <v>Clothing</v>
      </c>
      <c r="E2031" s="1">
        <v>2166.7800000000002</v>
      </c>
      <c r="F2031" s="1">
        <v>17</v>
      </c>
      <c r="G2031" s="1">
        <v>5</v>
      </c>
      <c r="H2031">
        <v>474.14</v>
      </c>
      <c r="I2031" s="10">
        <f t="shared" si="315"/>
        <v>0.2188224000590738</v>
      </c>
      <c r="J2031">
        <f t="shared" si="313"/>
        <v>2496.4375124875119</v>
      </c>
      <c r="K2031">
        <f t="shared" si="314"/>
        <v>2498933.9499999993</v>
      </c>
      <c r="L2031" t="s">
        <v>1474</v>
      </c>
      <c r="M2031" t="s">
        <v>3913</v>
      </c>
      <c r="N2031" s="1">
        <f t="shared" si="319"/>
        <v>239.57</v>
      </c>
      <c r="O2031" s="1">
        <f t="shared" si="316"/>
        <v>518.08361275088532</v>
      </c>
      <c r="P2031" s="1" t="str">
        <f t="shared" si="317"/>
        <v>04-2024</v>
      </c>
      <c r="T2031" s="1"/>
      <c r="U2031" s="1"/>
      <c r="V2031" s="1" t="s">
        <v>3913</v>
      </c>
      <c r="W2031" s="1"/>
      <c r="X2031" s="1" t="s">
        <v>1984</v>
      </c>
      <c r="Y2031" s="2" t="s">
        <v>3913</v>
      </c>
      <c r="Z2031" s="4" t="s">
        <v>1474</v>
      </c>
      <c r="AD2031" t="str">
        <f t="shared" si="318"/>
        <v/>
      </c>
    </row>
    <row r="2032" spans="1:30" ht="14.25">
      <c r="A2032" s="1" t="str">
        <f t="shared" si="310"/>
        <v>4acd37a1</v>
      </c>
      <c r="B2032" s="3">
        <v>44984</v>
      </c>
      <c r="C2032" s="2" t="str">
        <f t="shared" si="311"/>
        <v>West</v>
      </c>
      <c r="D2032" s="4" t="str">
        <f t="shared" si="312"/>
        <v>Groceries</v>
      </c>
      <c r="E2032" s="1">
        <v>2597.11</v>
      </c>
      <c r="F2032" s="1">
        <v>37</v>
      </c>
      <c r="G2032" s="1">
        <v>0</v>
      </c>
      <c r="H2032">
        <v>1195.24</v>
      </c>
      <c r="I2032" s="10">
        <f t="shared" si="315"/>
        <v>0.46021924369780254</v>
      </c>
      <c r="J2032">
        <f t="shared" si="313"/>
        <v>2537.5954861821929</v>
      </c>
      <c r="K2032">
        <f t="shared" si="314"/>
        <v>2479230.7900000024</v>
      </c>
      <c r="L2032" t="s">
        <v>88</v>
      </c>
      <c r="M2032" t="s">
        <v>3911</v>
      </c>
      <c r="N2032" s="1">
        <f t="shared" si="319"/>
        <v>597.62</v>
      </c>
      <c r="O2032" s="1">
        <f t="shared" si="316"/>
        <v>515.36624489795861</v>
      </c>
      <c r="P2032" s="1" t="str">
        <f t="shared" si="317"/>
        <v>02-2023</v>
      </c>
      <c r="T2032" s="1"/>
      <c r="U2032" s="1"/>
      <c r="V2032" s="1" t="s">
        <v>3911</v>
      </c>
      <c r="W2032" s="1"/>
      <c r="X2032" s="1" t="s">
        <v>1985</v>
      </c>
      <c r="Y2032" s="2" t="s">
        <v>3911</v>
      </c>
      <c r="Z2032" s="4" t="s">
        <v>88</v>
      </c>
      <c r="AD2032" t="str">
        <f t="shared" si="318"/>
        <v/>
      </c>
    </row>
    <row r="2033" spans="1:30" ht="14.25">
      <c r="A2033" s="1" t="str">
        <f t="shared" si="310"/>
        <v>11987c1e</v>
      </c>
      <c r="B2033" s="3">
        <v>45590</v>
      </c>
      <c r="C2033" s="2" t="str">
        <f t="shared" si="311"/>
        <v>South</v>
      </c>
      <c r="D2033" s="4" t="str">
        <f t="shared" si="312"/>
        <v>Sports</v>
      </c>
      <c r="E2033" s="1">
        <v>2788.66</v>
      </c>
      <c r="F2033" s="1">
        <v>29</v>
      </c>
      <c r="G2033" s="1">
        <v>20</v>
      </c>
      <c r="H2033">
        <v>177.9</v>
      </c>
      <c r="I2033" s="10">
        <f t="shared" si="315"/>
        <v>6.3794080310973736E-2</v>
      </c>
      <c r="J2033">
        <f t="shared" si="313"/>
        <v>2496.4375124875119</v>
      </c>
      <c r="K2033">
        <f t="shared" si="314"/>
        <v>2498933.9499999993</v>
      </c>
      <c r="L2033" t="s">
        <v>3914</v>
      </c>
      <c r="M2033" t="s">
        <v>3913</v>
      </c>
      <c r="N2033" s="1">
        <f t="shared" si="319"/>
        <v>98.95</v>
      </c>
      <c r="O2033" s="1">
        <f t="shared" si="316"/>
        <v>516.19997471554962</v>
      </c>
      <c r="P2033" s="1" t="str">
        <f t="shared" si="317"/>
        <v>10-2024</v>
      </c>
      <c r="T2033" s="1"/>
      <c r="U2033" s="1"/>
      <c r="V2033" s="1" t="s">
        <v>3913</v>
      </c>
      <c r="W2033" s="1"/>
      <c r="X2033" s="1" t="s">
        <v>1986</v>
      </c>
      <c r="Y2033" s="2" t="s">
        <v>3913</v>
      </c>
      <c r="Z2033" s="4" t="s">
        <v>3914</v>
      </c>
      <c r="AD2033" t="str">
        <f t="shared" si="318"/>
        <v/>
      </c>
    </row>
    <row r="2034" spans="1:30" ht="14.25">
      <c r="A2034" s="1" t="str">
        <f t="shared" si="310"/>
        <v>3e3ac509</v>
      </c>
      <c r="B2034" s="3">
        <v>45284</v>
      </c>
      <c r="C2034" s="2" t="str">
        <f t="shared" si="311"/>
        <v>North</v>
      </c>
      <c r="D2034" s="4" t="str">
        <f t="shared" si="312"/>
        <v>Furniture</v>
      </c>
      <c r="E2034" s="1">
        <v>1751.16</v>
      </c>
      <c r="F2034" s="1">
        <v>33</v>
      </c>
      <c r="G2034" s="1">
        <v>6</v>
      </c>
      <c r="H2034">
        <v>1694.57</v>
      </c>
      <c r="I2034" s="10">
        <f t="shared" si="315"/>
        <v>0.96768427785011069</v>
      </c>
      <c r="J2034">
        <f t="shared" si="313"/>
        <v>2571.1423225152107</v>
      </c>
      <c r="K2034">
        <f t="shared" si="314"/>
        <v>2535146.3299999977</v>
      </c>
      <c r="L2034" t="s">
        <v>1645</v>
      </c>
      <c r="M2034" t="s">
        <v>3910</v>
      </c>
      <c r="N2034" s="1">
        <f t="shared" si="319"/>
        <v>850.28499999999997</v>
      </c>
      <c r="O2034" s="1">
        <f t="shared" si="316"/>
        <v>524.30656862745093</v>
      </c>
      <c r="P2034" s="1" t="str">
        <f t="shared" si="317"/>
        <v>12-2023</v>
      </c>
      <c r="T2034" s="1"/>
      <c r="U2034" s="1"/>
      <c r="V2034" s="1" t="s">
        <v>3910</v>
      </c>
      <c r="W2034" s="1"/>
      <c r="X2034" s="1" t="s">
        <v>1987</v>
      </c>
      <c r="Y2034" s="2" t="s">
        <v>3910</v>
      </c>
      <c r="Z2034" s="4" t="s">
        <v>1645</v>
      </c>
      <c r="AD2034" t="str">
        <f t="shared" si="318"/>
        <v/>
      </c>
    </row>
    <row r="2035" spans="1:30" ht="14.25">
      <c r="A2035" s="1" t="str">
        <f t="shared" si="310"/>
        <v>98cafba2</v>
      </c>
      <c r="B2035" s="3">
        <v>45253</v>
      </c>
      <c r="C2035" s="2" t="str">
        <f t="shared" si="311"/>
        <v>South</v>
      </c>
      <c r="D2035" s="4" t="str">
        <f t="shared" si="312"/>
        <v>Clothing</v>
      </c>
      <c r="E2035" s="1">
        <v>2252.15</v>
      </c>
      <c r="F2035" s="1">
        <v>13</v>
      </c>
      <c r="G2035" s="1">
        <v>4</v>
      </c>
      <c r="H2035">
        <v>1344.04</v>
      </c>
      <c r="I2035" s="10">
        <f t="shared" si="315"/>
        <v>0.59678085385076474</v>
      </c>
      <c r="J2035">
        <f t="shared" si="313"/>
        <v>2496.4375124875119</v>
      </c>
      <c r="K2035">
        <f t="shared" si="314"/>
        <v>2498933.9499999993</v>
      </c>
      <c r="L2035" t="s">
        <v>1474</v>
      </c>
      <c r="M2035" t="s">
        <v>3913</v>
      </c>
      <c r="N2035" s="1">
        <f t="shared" si="319"/>
        <v>674.02</v>
      </c>
      <c r="O2035" s="1">
        <f t="shared" si="316"/>
        <v>518.08361275088532</v>
      </c>
      <c r="P2035" s="1" t="str">
        <f t="shared" si="317"/>
        <v>11-2023</v>
      </c>
      <c r="T2035" s="1"/>
      <c r="U2035" s="1"/>
      <c r="V2035" s="1" t="s">
        <v>3913</v>
      </c>
      <c r="W2035" s="1"/>
      <c r="X2035" s="1" t="s">
        <v>1988</v>
      </c>
      <c r="Y2035" s="2" t="s">
        <v>3913</v>
      </c>
      <c r="Z2035" s="4" t="s">
        <v>1474</v>
      </c>
      <c r="AD2035" t="str">
        <f t="shared" si="318"/>
        <v/>
      </c>
    </row>
    <row r="2036" spans="1:30" ht="14.25">
      <c r="A2036" s="1" t="str">
        <f t="shared" si="310"/>
        <v>0bd36a17</v>
      </c>
      <c r="B2036" s="3">
        <v>44946</v>
      </c>
      <c r="C2036" s="2" t="str">
        <f t="shared" si="311"/>
        <v>West</v>
      </c>
      <c r="D2036" s="4" t="str">
        <f t="shared" si="312"/>
        <v>Electronics</v>
      </c>
      <c r="E2036" s="1">
        <v>3680.87</v>
      </c>
      <c r="F2036" s="1">
        <v>39</v>
      </c>
      <c r="G2036" s="1">
        <v>38</v>
      </c>
      <c r="H2036">
        <v>1276.33</v>
      </c>
      <c r="I2036" s="10">
        <f t="shared" si="315"/>
        <v>0.34674682887469538</v>
      </c>
      <c r="J2036">
        <f t="shared" si="313"/>
        <v>2537.5954861821929</v>
      </c>
      <c r="K2036">
        <f t="shared" si="314"/>
        <v>2479230.7900000024</v>
      </c>
      <c r="L2036" t="s">
        <v>3915</v>
      </c>
      <c r="M2036" t="s">
        <v>3911</v>
      </c>
      <c r="N2036" s="1">
        <f t="shared" si="319"/>
        <v>657.16499999999996</v>
      </c>
      <c r="O2036" s="1">
        <f t="shared" si="316"/>
        <v>507.6997287299634</v>
      </c>
      <c r="P2036" s="1" t="str">
        <f t="shared" si="317"/>
        <v>01-2023</v>
      </c>
      <c r="T2036" s="1"/>
      <c r="U2036" s="1"/>
      <c r="V2036" s="1" t="s">
        <v>3911</v>
      </c>
      <c r="W2036" s="1"/>
      <c r="X2036" s="1" t="s">
        <v>1989</v>
      </c>
      <c r="Y2036" s="2" t="s">
        <v>3911</v>
      </c>
      <c r="Z2036" s="4" t="s">
        <v>1222</v>
      </c>
      <c r="AD2036" t="str">
        <f t="shared" si="318"/>
        <v/>
      </c>
    </row>
    <row r="2037" spans="1:30" ht="14.25">
      <c r="A2037" s="1" t="str">
        <f t="shared" si="310"/>
        <v>919c0d61</v>
      </c>
      <c r="B2037" s="3">
        <v>45445</v>
      </c>
      <c r="C2037" s="2" t="str">
        <f t="shared" si="311"/>
        <v>East</v>
      </c>
      <c r="D2037" s="4" t="str">
        <f t="shared" si="312"/>
        <v>Electronics</v>
      </c>
      <c r="E2037" s="1">
        <v>1766.64</v>
      </c>
      <c r="F2037" s="1">
        <v>41</v>
      </c>
      <c r="G2037" s="1">
        <v>31</v>
      </c>
      <c r="H2037">
        <v>831.08</v>
      </c>
      <c r="I2037" s="10">
        <f t="shared" si="315"/>
        <v>0.47042974233573337</v>
      </c>
      <c r="J2037">
        <f t="shared" si="313"/>
        <v>2506.2477027027048</v>
      </c>
      <c r="K2037">
        <f t="shared" si="314"/>
        <v>2596472.620000002</v>
      </c>
      <c r="L2037" t="s">
        <v>3915</v>
      </c>
      <c r="M2037" t="s">
        <v>3912</v>
      </c>
      <c r="N2037" s="1">
        <f t="shared" si="319"/>
        <v>431.04</v>
      </c>
      <c r="O2037" s="1">
        <f t="shared" si="316"/>
        <v>507.6997287299634</v>
      </c>
      <c r="P2037" s="1" t="str">
        <f t="shared" si="317"/>
        <v>06-2024</v>
      </c>
      <c r="T2037" s="1"/>
      <c r="U2037" s="1"/>
      <c r="V2037" s="1" t="s">
        <v>3912</v>
      </c>
      <c r="W2037" s="1"/>
      <c r="X2037" s="1" t="s">
        <v>1990</v>
      </c>
      <c r="Y2037" s="6" t="s">
        <v>1798</v>
      </c>
      <c r="Z2037" s="4" t="s">
        <v>1222</v>
      </c>
      <c r="AD2037" t="str">
        <f t="shared" si="318"/>
        <v/>
      </c>
    </row>
    <row r="2038" spans="1:30" ht="14.25">
      <c r="A2038" s="1" t="str">
        <f t="shared" si="310"/>
        <v>adde4f42</v>
      </c>
      <c r="B2038" s="3">
        <v>45370</v>
      </c>
      <c r="C2038" s="2" t="str">
        <f t="shared" si="311"/>
        <v>West</v>
      </c>
      <c r="D2038" s="4" t="str">
        <f t="shared" si="312"/>
        <v>Sports</v>
      </c>
      <c r="E2038" s="1">
        <v>3196.24</v>
      </c>
      <c r="F2038" s="1">
        <v>18</v>
      </c>
      <c r="G2038" s="1">
        <v>36</v>
      </c>
      <c r="H2038">
        <v>1196.52</v>
      </c>
      <c r="I2038" s="10">
        <f t="shared" si="315"/>
        <v>0.37435236402773259</v>
      </c>
      <c r="J2038">
        <f t="shared" si="313"/>
        <v>2537.5954861821929</v>
      </c>
      <c r="K2038">
        <f t="shared" si="314"/>
        <v>2479230.7900000024</v>
      </c>
      <c r="L2038" t="s">
        <v>3914</v>
      </c>
      <c r="M2038" t="s">
        <v>3911</v>
      </c>
      <c r="N2038" s="1">
        <f t="shared" si="319"/>
        <v>616.26</v>
      </c>
      <c r="O2038" s="1">
        <f t="shared" si="316"/>
        <v>516.19997471554962</v>
      </c>
      <c r="P2038" s="1" t="str">
        <f t="shared" si="317"/>
        <v>03-2024</v>
      </c>
      <c r="T2038" s="1"/>
      <c r="U2038" s="1"/>
      <c r="V2038" s="1" t="s">
        <v>3911</v>
      </c>
      <c r="W2038" s="1"/>
      <c r="X2038" s="1" t="s">
        <v>1991</v>
      </c>
      <c r="Y2038" s="2" t="s">
        <v>3911</v>
      </c>
      <c r="Z2038" s="4" t="s">
        <v>3914</v>
      </c>
      <c r="AD2038" t="str">
        <f t="shared" si="318"/>
        <v/>
      </c>
    </row>
    <row r="2039" spans="1:30" ht="14.25">
      <c r="A2039" s="1" t="str">
        <f t="shared" si="310"/>
        <v>59e8e37e</v>
      </c>
      <c r="B2039" s="3">
        <v>45223</v>
      </c>
      <c r="C2039" s="2" t="str">
        <f t="shared" si="311"/>
        <v>North</v>
      </c>
      <c r="D2039" s="4" t="str">
        <f t="shared" si="312"/>
        <v>Sports</v>
      </c>
      <c r="E2039" s="1">
        <v>340.64</v>
      </c>
      <c r="F2039" s="1">
        <v>30</v>
      </c>
      <c r="G2039" s="1">
        <v>16</v>
      </c>
      <c r="H2039">
        <v>934.44</v>
      </c>
      <c r="I2039" s="10">
        <f t="shared" si="315"/>
        <v>2.7431892907468298</v>
      </c>
      <c r="J2039">
        <f t="shared" si="313"/>
        <v>2571.1423225152107</v>
      </c>
      <c r="K2039">
        <f t="shared" si="314"/>
        <v>2535146.3299999977</v>
      </c>
      <c r="L2039" t="s">
        <v>3914</v>
      </c>
      <c r="M2039" t="s">
        <v>3910</v>
      </c>
      <c r="N2039" s="1">
        <f t="shared" si="319"/>
        <v>475.22</v>
      </c>
      <c r="O2039" s="1">
        <f t="shared" si="316"/>
        <v>516.19997471554962</v>
      </c>
      <c r="P2039" s="1" t="str">
        <f t="shared" si="317"/>
        <v>10-2023</v>
      </c>
      <c r="T2039" s="1"/>
      <c r="U2039" s="1"/>
      <c r="V2039" s="1" t="s">
        <v>3910</v>
      </c>
      <c r="W2039" s="1"/>
      <c r="X2039" s="1" t="s">
        <v>1992</v>
      </c>
      <c r="Y2039" s="2" t="s">
        <v>3910</v>
      </c>
      <c r="Z2039" s="4" t="s">
        <v>3914</v>
      </c>
      <c r="AD2039" t="str">
        <f t="shared" si="318"/>
        <v/>
      </c>
    </row>
    <row r="2040" spans="1:30" ht="14.25">
      <c r="A2040" s="1" t="str">
        <f t="shared" si="310"/>
        <v>ed0862f1</v>
      </c>
      <c r="B2040" s="3">
        <v>44940</v>
      </c>
      <c r="C2040" s="2" t="str">
        <f t="shared" si="311"/>
        <v>South</v>
      </c>
      <c r="D2040" s="4" t="str">
        <f t="shared" si="312"/>
        <v>Groceries</v>
      </c>
      <c r="E2040" s="1">
        <v>1189.08</v>
      </c>
      <c r="F2040" s="1">
        <v>20</v>
      </c>
      <c r="G2040" s="1">
        <v>17</v>
      </c>
      <c r="H2040">
        <v>1910.83</v>
      </c>
      <c r="I2040" s="10">
        <f t="shared" si="315"/>
        <v>1.6069818683351835</v>
      </c>
      <c r="J2040">
        <f t="shared" si="313"/>
        <v>2496.4375124875119</v>
      </c>
      <c r="K2040">
        <f t="shared" si="314"/>
        <v>2498933.9499999993</v>
      </c>
      <c r="L2040" t="s">
        <v>88</v>
      </c>
      <c r="M2040" t="s">
        <v>3913</v>
      </c>
      <c r="N2040" s="1">
        <f t="shared" si="319"/>
        <v>963.91499999999996</v>
      </c>
      <c r="O2040" s="1">
        <f t="shared" si="316"/>
        <v>515.36624489795861</v>
      </c>
      <c r="P2040" s="1" t="str">
        <f t="shared" si="317"/>
        <v>01-2023</v>
      </c>
      <c r="T2040" s="1"/>
      <c r="U2040" s="1"/>
      <c r="V2040" s="1" t="s">
        <v>3913</v>
      </c>
      <c r="W2040" s="1"/>
      <c r="X2040" s="1" t="s">
        <v>1993</v>
      </c>
      <c r="Y2040" s="2" t="s">
        <v>3913</v>
      </c>
      <c r="Z2040" s="4" t="s">
        <v>88</v>
      </c>
      <c r="AD2040" t="str">
        <f t="shared" si="318"/>
        <v/>
      </c>
    </row>
    <row r="2041" spans="1:30" ht="14.25">
      <c r="A2041" s="1" t="str">
        <f t="shared" si="310"/>
        <v>b0e8080b</v>
      </c>
      <c r="B2041" s="3">
        <v>45581</v>
      </c>
      <c r="C2041" s="2" t="str">
        <f t="shared" si="311"/>
        <v>North</v>
      </c>
      <c r="D2041" s="4" t="str">
        <f t="shared" si="312"/>
        <v>Groceries</v>
      </c>
      <c r="E2041" s="1">
        <v>3373.22</v>
      </c>
      <c r="F2041" s="1">
        <v>2</v>
      </c>
      <c r="G2041" s="1">
        <v>14</v>
      </c>
      <c r="H2041">
        <v>1866.7</v>
      </c>
      <c r="I2041" s="10">
        <f t="shared" si="315"/>
        <v>0.55338815730963298</v>
      </c>
      <c r="J2041">
        <f t="shared" si="313"/>
        <v>2571.1423225152107</v>
      </c>
      <c r="K2041">
        <f t="shared" si="314"/>
        <v>2535146.3299999977</v>
      </c>
      <c r="L2041" t="s">
        <v>88</v>
      </c>
      <c r="M2041" t="s">
        <v>3910</v>
      </c>
      <c r="N2041" s="1">
        <f t="shared" si="319"/>
        <v>940.35</v>
      </c>
      <c r="O2041" s="1">
        <f t="shared" si="316"/>
        <v>515.36624489795861</v>
      </c>
      <c r="P2041" s="1" t="str">
        <f t="shared" si="317"/>
        <v>10-2024</v>
      </c>
      <c r="T2041" s="1"/>
      <c r="U2041" s="1"/>
      <c r="V2041" s="1" t="s">
        <v>3910</v>
      </c>
      <c r="W2041" s="1"/>
      <c r="X2041" s="1" t="s">
        <v>1994</v>
      </c>
      <c r="Y2041" s="2" t="s">
        <v>3910</v>
      </c>
      <c r="Z2041" s="4" t="s">
        <v>88</v>
      </c>
      <c r="AD2041" t="str">
        <f t="shared" si="318"/>
        <v/>
      </c>
    </row>
    <row r="2042" spans="1:30" ht="14.25">
      <c r="A2042" s="1" t="str">
        <f t="shared" si="310"/>
        <v>212dc07c</v>
      </c>
      <c r="B2042" s="3">
        <v>45172</v>
      </c>
      <c r="C2042" s="2" t="str">
        <f t="shared" si="311"/>
        <v>South</v>
      </c>
      <c r="D2042" s="4" t="str">
        <f t="shared" si="312"/>
        <v>Sports</v>
      </c>
      <c r="E2042" s="1">
        <v>3858.78</v>
      </c>
      <c r="F2042" s="1">
        <v>12</v>
      </c>
      <c r="G2042" s="1">
        <v>30</v>
      </c>
      <c r="H2042">
        <v>349.19</v>
      </c>
      <c r="I2042" s="10">
        <f t="shared" si="315"/>
        <v>9.0492331773254747E-2</v>
      </c>
      <c r="J2042">
        <f t="shared" si="313"/>
        <v>2496.4375124875119</v>
      </c>
      <c r="K2042">
        <f t="shared" si="314"/>
        <v>2498933.9499999993</v>
      </c>
      <c r="L2042" t="s">
        <v>3914</v>
      </c>
      <c r="M2042" t="s">
        <v>3913</v>
      </c>
      <c r="N2042" s="1">
        <f t="shared" si="319"/>
        <v>189.595</v>
      </c>
      <c r="O2042" s="1">
        <f t="shared" si="316"/>
        <v>516.19997471554962</v>
      </c>
      <c r="P2042" s="1" t="str">
        <f t="shared" si="317"/>
        <v>09-2023</v>
      </c>
      <c r="T2042" s="1"/>
      <c r="U2042" s="1"/>
      <c r="V2042" s="1" t="s">
        <v>3913</v>
      </c>
      <c r="W2042" s="1"/>
      <c r="X2042" s="1" t="s">
        <v>1995</v>
      </c>
      <c r="Y2042" s="2" t="s">
        <v>3913</v>
      </c>
      <c r="Z2042" s="4" t="s">
        <v>3914</v>
      </c>
      <c r="AD2042" t="str">
        <f t="shared" si="318"/>
        <v/>
      </c>
    </row>
    <row r="2043" spans="1:30" ht="14.25">
      <c r="A2043" s="1" t="str">
        <f t="shared" si="310"/>
        <v>0b8a5b04</v>
      </c>
      <c r="B2043" s="3">
        <v>44957</v>
      </c>
      <c r="C2043" s="2" t="str">
        <f t="shared" si="311"/>
        <v>West</v>
      </c>
      <c r="D2043" s="4" t="str">
        <f t="shared" si="312"/>
        <v>Electronics</v>
      </c>
      <c r="E2043" s="1">
        <v>3434.89</v>
      </c>
      <c r="F2043" s="1">
        <v>12</v>
      </c>
      <c r="G2043" s="1">
        <v>1</v>
      </c>
      <c r="H2043">
        <v>782.48</v>
      </c>
      <c r="I2043" s="10">
        <f t="shared" si="315"/>
        <v>0.22780351044720501</v>
      </c>
      <c r="J2043">
        <f t="shared" si="313"/>
        <v>2537.5954861821929</v>
      </c>
      <c r="K2043">
        <f t="shared" si="314"/>
        <v>2479230.7900000024</v>
      </c>
      <c r="L2043" t="s">
        <v>3915</v>
      </c>
      <c r="M2043" t="s">
        <v>3911</v>
      </c>
      <c r="N2043" s="1">
        <f t="shared" si="319"/>
        <v>391.74</v>
      </c>
      <c r="O2043" s="1">
        <f t="shared" si="316"/>
        <v>507.6997287299634</v>
      </c>
      <c r="P2043" s="1" t="str">
        <f t="shared" si="317"/>
        <v>01-2023</v>
      </c>
      <c r="T2043" s="1"/>
      <c r="U2043" s="1"/>
      <c r="V2043" s="1" t="s">
        <v>3911</v>
      </c>
      <c r="W2043" s="1"/>
      <c r="X2043" s="1" t="s">
        <v>1996</v>
      </c>
      <c r="Y2043" s="2" t="s">
        <v>3911</v>
      </c>
      <c r="Z2043" s="4" t="s">
        <v>1222</v>
      </c>
      <c r="AD2043" t="str">
        <f t="shared" si="318"/>
        <v/>
      </c>
    </row>
    <row r="2044" spans="1:30" ht="14.25">
      <c r="A2044" s="1" t="str">
        <f t="shared" si="310"/>
        <v>d3638a9c</v>
      </c>
      <c r="B2044" s="3">
        <v>45410</v>
      </c>
      <c r="C2044" s="2" t="str">
        <f t="shared" si="311"/>
        <v>South</v>
      </c>
      <c r="D2044" s="4" t="str">
        <f t="shared" si="312"/>
        <v>Furniture</v>
      </c>
      <c r="E2044" s="1">
        <v>1994.7</v>
      </c>
      <c r="F2044" s="1">
        <v>45</v>
      </c>
      <c r="G2044" s="1">
        <v>34</v>
      </c>
      <c r="H2044">
        <v>407.57</v>
      </c>
      <c r="I2044" s="10">
        <f t="shared" si="315"/>
        <v>0.20432646513260139</v>
      </c>
      <c r="J2044">
        <f t="shared" si="313"/>
        <v>2496.4375124875119</v>
      </c>
      <c r="K2044">
        <f t="shared" si="314"/>
        <v>2498933.9499999993</v>
      </c>
      <c r="L2044" t="s">
        <v>1645</v>
      </c>
      <c r="M2044" t="s">
        <v>3913</v>
      </c>
      <c r="N2044" s="1">
        <f t="shared" si="319"/>
        <v>220.785</v>
      </c>
      <c r="O2044" s="1">
        <f t="shared" si="316"/>
        <v>524.30656862745093</v>
      </c>
      <c r="P2044" s="1" t="str">
        <f t="shared" si="317"/>
        <v>04-2024</v>
      </c>
      <c r="T2044" s="1"/>
      <c r="U2044" s="1"/>
      <c r="V2044" s="1" t="s">
        <v>3913</v>
      </c>
      <c r="W2044" s="1"/>
      <c r="X2044" s="1" t="s">
        <v>1997</v>
      </c>
      <c r="Y2044" s="2" t="s">
        <v>3913</v>
      </c>
      <c r="Z2044" s="4" t="s">
        <v>1645</v>
      </c>
      <c r="AD2044" t="str">
        <f t="shared" si="318"/>
        <v/>
      </c>
    </row>
    <row r="2045" spans="1:30" ht="14.25">
      <c r="A2045" s="1" t="str">
        <f t="shared" si="310"/>
        <v>fb349af0</v>
      </c>
      <c r="B2045" s="3">
        <v>45521</v>
      </c>
      <c r="C2045" s="2" t="str">
        <f t="shared" si="311"/>
        <v>South</v>
      </c>
      <c r="D2045" s="4" t="str">
        <f t="shared" si="312"/>
        <v>Groceries</v>
      </c>
      <c r="E2045" s="1">
        <v>3641.26</v>
      </c>
      <c r="F2045" s="1">
        <v>41</v>
      </c>
      <c r="G2045" s="1">
        <v>16</v>
      </c>
      <c r="H2045">
        <v>412.94</v>
      </c>
      <c r="I2045" s="10">
        <f t="shared" si="315"/>
        <v>0.11340579909152326</v>
      </c>
      <c r="J2045">
        <f t="shared" si="313"/>
        <v>2496.4375124875119</v>
      </c>
      <c r="K2045">
        <f t="shared" si="314"/>
        <v>2498933.9499999993</v>
      </c>
      <c r="L2045" t="s">
        <v>88</v>
      </c>
      <c r="M2045" t="s">
        <v>3913</v>
      </c>
      <c r="N2045" s="1">
        <f t="shared" si="319"/>
        <v>214.47</v>
      </c>
      <c r="O2045" s="1">
        <f t="shared" si="316"/>
        <v>515.36624489795861</v>
      </c>
      <c r="P2045" s="1" t="str">
        <f t="shared" si="317"/>
        <v>08-2024</v>
      </c>
      <c r="T2045" s="1"/>
      <c r="U2045" s="1"/>
      <c r="V2045" s="1" t="s">
        <v>3913</v>
      </c>
      <c r="W2045" s="1"/>
      <c r="X2045" s="1" t="s">
        <v>1998</v>
      </c>
      <c r="Y2045" s="2" t="s">
        <v>3913</v>
      </c>
      <c r="Z2045" s="4" t="s">
        <v>88</v>
      </c>
      <c r="AD2045" t="str">
        <f t="shared" si="318"/>
        <v/>
      </c>
    </row>
    <row r="2046" spans="1:30" ht="14.25">
      <c r="A2046" s="1" t="str">
        <f t="shared" si="310"/>
        <v>97333db0</v>
      </c>
      <c r="B2046" s="3">
        <v>45031</v>
      </c>
      <c r="C2046" s="2" t="str">
        <f t="shared" si="311"/>
        <v>West</v>
      </c>
      <c r="D2046" s="4" t="str">
        <f t="shared" si="312"/>
        <v>Electronics</v>
      </c>
      <c r="E2046" s="1">
        <v>4632.51</v>
      </c>
      <c r="F2046" s="1">
        <v>39</v>
      </c>
      <c r="G2046" s="1">
        <v>7</v>
      </c>
      <c r="H2046">
        <v>1767.36</v>
      </c>
      <c r="I2046" s="10">
        <f t="shared" si="315"/>
        <v>0.38151239824630706</v>
      </c>
      <c r="J2046">
        <f t="shared" si="313"/>
        <v>2537.5954861821929</v>
      </c>
      <c r="K2046">
        <f t="shared" si="314"/>
        <v>2479230.7900000024</v>
      </c>
      <c r="L2046" t="s">
        <v>3915</v>
      </c>
      <c r="M2046" t="s">
        <v>3911</v>
      </c>
      <c r="N2046" s="1">
        <f t="shared" si="319"/>
        <v>887.18</v>
      </c>
      <c r="O2046" s="1">
        <f t="shared" si="316"/>
        <v>507.6997287299634</v>
      </c>
      <c r="P2046" s="1" t="str">
        <f t="shared" si="317"/>
        <v>04-2023</v>
      </c>
      <c r="T2046" s="1"/>
      <c r="U2046" s="1"/>
      <c r="V2046" s="1" t="s">
        <v>3911</v>
      </c>
      <c r="W2046" s="1"/>
      <c r="X2046" s="1" t="s">
        <v>1999</v>
      </c>
      <c r="Y2046" s="2" t="s">
        <v>3911</v>
      </c>
      <c r="Z2046" s="4" t="s">
        <v>1222</v>
      </c>
      <c r="AD2046" t="str">
        <f t="shared" si="318"/>
        <v/>
      </c>
    </row>
    <row r="2047" spans="1:30" ht="14.25">
      <c r="A2047" s="1" t="str">
        <f t="shared" si="310"/>
        <v>3d68b550</v>
      </c>
      <c r="B2047" s="3">
        <v>45095</v>
      </c>
      <c r="C2047" s="2" t="str">
        <f t="shared" si="311"/>
        <v>North</v>
      </c>
      <c r="D2047" s="4" t="str">
        <f t="shared" si="312"/>
        <v>Sports</v>
      </c>
      <c r="E2047" s="1">
        <v>1415.04</v>
      </c>
      <c r="F2047" s="1">
        <v>27</v>
      </c>
      <c r="G2047" s="1">
        <v>18</v>
      </c>
      <c r="H2047">
        <v>369.1</v>
      </c>
      <c r="I2047" s="10">
        <f t="shared" si="315"/>
        <v>0.2608406829488919</v>
      </c>
      <c r="J2047">
        <f t="shared" si="313"/>
        <v>2571.1423225152107</v>
      </c>
      <c r="K2047">
        <f t="shared" si="314"/>
        <v>2535146.3299999977</v>
      </c>
      <c r="L2047" t="s">
        <v>3914</v>
      </c>
      <c r="M2047" t="s">
        <v>3910</v>
      </c>
      <c r="N2047" s="1">
        <f t="shared" si="319"/>
        <v>193.55</v>
      </c>
      <c r="O2047" s="1">
        <f t="shared" si="316"/>
        <v>516.19997471554962</v>
      </c>
      <c r="P2047" s="1" t="str">
        <f t="shared" si="317"/>
        <v>06-2023</v>
      </c>
      <c r="T2047" s="1"/>
      <c r="U2047" s="1"/>
      <c r="V2047" s="1" t="s">
        <v>3910</v>
      </c>
      <c r="W2047" s="1"/>
      <c r="X2047" s="1" t="s">
        <v>2000</v>
      </c>
      <c r="Y2047" s="2" t="s">
        <v>3910</v>
      </c>
      <c r="Z2047" s="4" t="s">
        <v>3914</v>
      </c>
      <c r="AD2047" t="str">
        <f t="shared" si="318"/>
        <v/>
      </c>
    </row>
    <row r="2048" spans="1:30" ht="14.25">
      <c r="A2048" s="1" t="str">
        <f t="shared" si="310"/>
        <v>ff70387f</v>
      </c>
      <c r="B2048" s="3">
        <v>45062</v>
      </c>
      <c r="C2048" s="2" t="str">
        <f t="shared" si="311"/>
        <v>West</v>
      </c>
      <c r="D2048" s="4" t="str">
        <f t="shared" si="312"/>
        <v>Sports</v>
      </c>
      <c r="E2048" s="1">
        <v>643.47</v>
      </c>
      <c r="F2048" s="1">
        <v>40</v>
      </c>
      <c r="G2048" s="1">
        <v>13</v>
      </c>
      <c r="H2048">
        <v>523.01</v>
      </c>
      <c r="I2048" s="10">
        <f t="shared" si="315"/>
        <v>0.81279624535720385</v>
      </c>
      <c r="J2048">
        <f t="shared" si="313"/>
        <v>2537.5954861821929</v>
      </c>
      <c r="K2048">
        <f t="shared" si="314"/>
        <v>2479230.7900000024</v>
      </c>
      <c r="L2048" t="s">
        <v>3914</v>
      </c>
      <c r="M2048" t="s">
        <v>3911</v>
      </c>
      <c r="N2048" s="1">
        <f t="shared" si="319"/>
        <v>268.005</v>
      </c>
      <c r="O2048" s="1">
        <f t="shared" si="316"/>
        <v>516.19997471554962</v>
      </c>
      <c r="P2048" s="1" t="str">
        <f t="shared" si="317"/>
        <v>05-2023</v>
      </c>
      <c r="T2048" s="1"/>
      <c r="U2048" s="1"/>
      <c r="V2048" s="1" t="s">
        <v>3911</v>
      </c>
      <c r="W2048" s="1"/>
      <c r="X2048" s="1" t="s">
        <v>2001</v>
      </c>
      <c r="Y2048" s="2" t="s">
        <v>3911</v>
      </c>
      <c r="Z2048" s="4" t="s">
        <v>3914</v>
      </c>
      <c r="AD2048" t="str">
        <f t="shared" si="318"/>
        <v/>
      </c>
    </row>
    <row r="2049" spans="1:30" ht="14.25">
      <c r="A2049" s="1" t="str">
        <f t="shared" si="310"/>
        <v>c61630e0</v>
      </c>
      <c r="B2049" s="3">
        <v>45255</v>
      </c>
      <c r="C2049" s="2" t="str">
        <f t="shared" si="311"/>
        <v>East</v>
      </c>
      <c r="D2049" s="4" t="str">
        <f t="shared" si="312"/>
        <v>Groceries</v>
      </c>
      <c r="E2049" s="1">
        <v>3655.48</v>
      </c>
      <c r="F2049" s="1">
        <v>3</v>
      </c>
      <c r="G2049" s="1">
        <v>48</v>
      </c>
      <c r="H2049">
        <v>935.89</v>
      </c>
      <c r="I2049" s="10">
        <f t="shared" si="315"/>
        <v>0.25602383271143597</v>
      </c>
      <c r="J2049">
        <f t="shared" si="313"/>
        <v>2506.2477027027048</v>
      </c>
      <c r="K2049">
        <f t="shared" si="314"/>
        <v>2596472.620000002</v>
      </c>
      <c r="L2049" t="s">
        <v>88</v>
      </c>
      <c r="M2049" t="s">
        <v>3912</v>
      </c>
      <c r="N2049" s="1">
        <f t="shared" si="319"/>
        <v>491.94499999999999</v>
      </c>
      <c r="O2049" s="1">
        <f t="shared" si="316"/>
        <v>515.36624489795861</v>
      </c>
      <c r="P2049" s="1" t="str">
        <f t="shared" si="317"/>
        <v>11-2023</v>
      </c>
      <c r="T2049" s="1"/>
      <c r="U2049" s="1"/>
      <c r="V2049" s="1" t="s">
        <v>3912</v>
      </c>
      <c r="W2049" s="1"/>
      <c r="X2049" s="1" t="s">
        <v>2002</v>
      </c>
      <c r="Y2049" s="6" t="s">
        <v>1798</v>
      </c>
      <c r="Z2049" s="4" t="s">
        <v>88</v>
      </c>
      <c r="AD2049" t="str">
        <f t="shared" si="318"/>
        <v/>
      </c>
    </row>
    <row r="2050" spans="1:30" ht="14.25">
      <c r="A2050" s="1" t="str">
        <f t="shared" ref="A2050:A2113" si="320">TRIM(X2050)</f>
        <v>12dae926</v>
      </c>
      <c r="B2050" s="3">
        <v>44897</v>
      </c>
      <c r="C2050" s="2" t="str">
        <f t="shared" ref="C2050:C2113" si="321">PROPER(TRIM(Y2050))</f>
        <v>West</v>
      </c>
      <c r="D2050" s="4" t="str">
        <f t="shared" ref="D2050:D2113" si="322">PROPER(TRIM(SUBSTITUTE(Z2050,"$","s")))</f>
        <v>Clothing</v>
      </c>
      <c r="E2050" s="1">
        <v>2004.54</v>
      </c>
      <c r="F2050" s="1">
        <v>18</v>
      </c>
      <c r="G2050" s="1">
        <v>37</v>
      </c>
      <c r="H2050">
        <v>232.41</v>
      </c>
      <c r="I2050" s="10">
        <f t="shared" si="315"/>
        <v>0.1159418120865635</v>
      </c>
      <c r="J2050">
        <f t="shared" ref="J2050:J2113" si="323">AVERAGEIFS(E:E,C:C,C2050)</f>
        <v>2537.5954861821929</v>
      </c>
      <c r="K2050">
        <f t="shared" ref="K2050:K2113" si="324">SUMIFS(E:E,C:C,C2050)</f>
        <v>2479230.7900000024</v>
      </c>
      <c r="L2050" t="s">
        <v>1474</v>
      </c>
      <c r="M2050" t="s">
        <v>3911</v>
      </c>
      <c r="N2050" s="1">
        <f t="shared" si="319"/>
        <v>134.70499999999998</v>
      </c>
      <c r="O2050" s="1">
        <f t="shared" si="316"/>
        <v>518.08361275088532</v>
      </c>
      <c r="P2050" s="1" t="str">
        <f t="shared" si="317"/>
        <v>12-2022</v>
      </c>
      <c r="T2050" s="1"/>
      <c r="U2050" s="1"/>
      <c r="V2050" s="1" t="s">
        <v>3911</v>
      </c>
      <c r="W2050" s="1"/>
      <c r="X2050" s="1" t="s">
        <v>2003</v>
      </c>
      <c r="Y2050" s="2" t="s">
        <v>3911</v>
      </c>
      <c r="Z2050" s="4" t="s">
        <v>1474</v>
      </c>
      <c r="AD2050" t="str">
        <f t="shared" si="318"/>
        <v/>
      </c>
    </row>
    <row r="2051" spans="1:30" ht="14.25">
      <c r="A2051" s="1" t="str">
        <f t="shared" si="320"/>
        <v>1b5e2bb8</v>
      </c>
      <c r="B2051" s="3">
        <v>44928</v>
      </c>
      <c r="C2051" s="2" t="str">
        <f t="shared" si="321"/>
        <v>West</v>
      </c>
      <c r="D2051" s="4" t="str">
        <f t="shared" si="322"/>
        <v>Clothing</v>
      </c>
      <c r="E2051" s="1">
        <v>362.73</v>
      </c>
      <c r="F2051" s="1">
        <v>31</v>
      </c>
      <c r="G2051" s="1">
        <v>47</v>
      </c>
      <c r="H2051">
        <v>341.33</v>
      </c>
      <c r="I2051" s="10">
        <f t="shared" ref="I2051:I2114" si="325">H2051/E2051</f>
        <v>0.94100294985250732</v>
      </c>
      <c r="J2051">
        <f t="shared" si="323"/>
        <v>2537.5954861821929</v>
      </c>
      <c r="K2051">
        <f t="shared" si="324"/>
        <v>2479230.7900000024</v>
      </c>
      <c r="L2051" t="s">
        <v>1474</v>
      </c>
      <c r="M2051" t="s">
        <v>3911</v>
      </c>
      <c r="N2051" s="1">
        <f t="shared" si="319"/>
        <v>194.16499999999999</v>
      </c>
      <c r="O2051" s="1">
        <f t="shared" ref="O2051:O2114" si="326">AVERAGEIFS(N:N,D:D,D2051)</f>
        <v>518.08361275088532</v>
      </c>
      <c r="P2051" s="1" t="str">
        <f t="shared" ref="P2051:P2114" si="327">TEXT(B2051,"mm-yyyy")</f>
        <v>01-2023</v>
      </c>
      <c r="T2051" s="1"/>
      <c r="U2051" s="1"/>
      <c r="V2051" s="1" t="s">
        <v>3911</v>
      </c>
      <c r="W2051" s="1"/>
      <c r="X2051" s="1" t="s">
        <v>2004</v>
      </c>
      <c r="Y2051" s="2" t="s">
        <v>3911</v>
      </c>
      <c r="Z2051" s="4" t="s">
        <v>1474</v>
      </c>
      <c r="AD2051" t="str">
        <f t="shared" ref="AD2051:AD2114" si="328">SUBSTITUTE(SUBSTITUTE(AC2051,"@",""),"#","")</f>
        <v/>
      </c>
    </row>
    <row r="2052" spans="1:30" ht="14.25">
      <c r="A2052" s="1" t="str">
        <f t="shared" si="320"/>
        <v>8540e3f1</v>
      </c>
      <c r="B2052" s="3">
        <v>45286</v>
      </c>
      <c r="C2052" s="2" t="str">
        <f t="shared" si="321"/>
        <v>East</v>
      </c>
      <c r="D2052" s="4" t="str">
        <f t="shared" si="322"/>
        <v>Clothing</v>
      </c>
      <c r="E2052" s="1">
        <v>1447.32</v>
      </c>
      <c r="F2052" s="1">
        <v>21</v>
      </c>
      <c r="G2052" s="1">
        <v>4</v>
      </c>
      <c r="H2052">
        <v>467.83</v>
      </c>
      <c r="I2052" s="10">
        <f t="shared" si="325"/>
        <v>0.32323881380758918</v>
      </c>
      <c r="J2052">
        <f t="shared" si="323"/>
        <v>2506.2477027027048</v>
      </c>
      <c r="K2052">
        <f t="shared" si="324"/>
        <v>2596472.620000002</v>
      </c>
      <c r="L2052" t="s">
        <v>1474</v>
      </c>
      <c r="M2052" t="s">
        <v>3912</v>
      </c>
      <c r="N2052" s="1">
        <f t="shared" si="319"/>
        <v>235.91499999999999</v>
      </c>
      <c r="O2052" s="1">
        <f t="shared" si="326"/>
        <v>518.08361275088532</v>
      </c>
      <c r="P2052" s="1" t="str">
        <f t="shared" si="327"/>
        <v>12-2023</v>
      </c>
      <c r="T2052" s="1"/>
      <c r="U2052" s="1"/>
      <c r="V2052" s="1" t="s">
        <v>3912</v>
      </c>
      <c r="W2052" s="1"/>
      <c r="X2052" s="1" t="s">
        <v>2005</v>
      </c>
      <c r="Y2052" s="6" t="s">
        <v>1798</v>
      </c>
      <c r="Z2052" s="4" t="s">
        <v>1474</v>
      </c>
      <c r="AD2052" t="str">
        <f t="shared" si="328"/>
        <v/>
      </c>
    </row>
    <row r="2053" spans="1:30" ht="14.25">
      <c r="A2053" s="1" t="str">
        <f t="shared" si="320"/>
        <v>8f52bfba</v>
      </c>
      <c r="B2053" s="3">
        <v>45183</v>
      </c>
      <c r="C2053" s="2" t="str">
        <f t="shared" si="321"/>
        <v>South</v>
      </c>
      <c r="D2053" s="4" t="str">
        <f t="shared" si="322"/>
        <v>Clothing</v>
      </c>
      <c r="E2053" s="1">
        <v>3038.06</v>
      </c>
      <c r="F2053" s="1">
        <v>35</v>
      </c>
      <c r="G2053" s="1">
        <v>16</v>
      </c>
      <c r="H2053">
        <v>59.23</v>
      </c>
      <c r="I2053" s="10">
        <f t="shared" si="325"/>
        <v>1.949599415416417E-2</v>
      </c>
      <c r="J2053">
        <f t="shared" si="323"/>
        <v>2496.4375124875119</v>
      </c>
      <c r="K2053">
        <f t="shared" si="324"/>
        <v>2498933.9499999993</v>
      </c>
      <c r="L2053" t="s">
        <v>1474</v>
      </c>
      <c r="M2053" t="s">
        <v>3913</v>
      </c>
      <c r="N2053" s="1">
        <f t="shared" si="319"/>
        <v>37.614999999999995</v>
      </c>
      <c r="O2053" s="1">
        <f t="shared" si="326"/>
        <v>518.08361275088532</v>
      </c>
      <c r="P2053" s="1" t="str">
        <f t="shared" si="327"/>
        <v>09-2023</v>
      </c>
      <c r="T2053" s="1"/>
      <c r="U2053" s="1"/>
      <c r="V2053" s="1" t="s">
        <v>3913</v>
      </c>
      <c r="W2053" s="1"/>
      <c r="X2053" s="1" t="s">
        <v>2006</v>
      </c>
      <c r="Y2053" s="2" t="s">
        <v>3913</v>
      </c>
      <c r="Z2053" s="4" t="s">
        <v>1474</v>
      </c>
      <c r="AD2053" t="str">
        <f t="shared" si="328"/>
        <v/>
      </c>
    </row>
    <row r="2054" spans="1:30" ht="14.25">
      <c r="A2054" s="1" t="str">
        <f t="shared" si="320"/>
        <v>0384b50e</v>
      </c>
      <c r="B2054" s="3">
        <v>45220</v>
      </c>
      <c r="C2054" s="2" t="str">
        <f t="shared" si="321"/>
        <v>South</v>
      </c>
      <c r="D2054" s="4" t="str">
        <f t="shared" si="322"/>
        <v>Sports</v>
      </c>
      <c r="E2054" s="1">
        <v>4830.3999999999996</v>
      </c>
      <c r="F2054" s="1">
        <v>48</v>
      </c>
      <c r="G2054" s="1">
        <v>48</v>
      </c>
      <c r="H2054">
        <v>1037.77</v>
      </c>
      <c r="I2054" s="10">
        <f t="shared" si="325"/>
        <v>0.21484142100033124</v>
      </c>
      <c r="J2054">
        <f t="shared" si="323"/>
        <v>2496.4375124875119</v>
      </c>
      <c r="K2054">
        <f t="shared" si="324"/>
        <v>2498933.9499999993</v>
      </c>
      <c r="L2054" t="s">
        <v>3914</v>
      </c>
      <c r="M2054" t="s">
        <v>3913</v>
      </c>
      <c r="N2054" s="1">
        <f t="shared" ref="N2054:N2117" si="329">AVERAGE(G2054,H2054)</f>
        <v>542.88499999999999</v>
      </c>
      <c r="O2054" s="1">
        <f t="shared" si="326"/>
        <v>516.19997471554962</v>
      </c>
      <c r="P2054" s="1" t="str">
        <f t="shared" si="327"/>
        <v>10-2023</v>
      </c>
      <c r="T2054" s="1"/>
      <c r="U2054" s="1"/>
      <c r="V2054" s="1" t="s">
        <v>3913</v>
      </c>
      <c r="W2054" s="1"/>
      <c r="X2054" s="1" t="s">
        <v>2007</v>
      </c>
      <c r="Y2054" s="2" t="s">
        <v>3913</v>
      </c>
      <c r="Z2054" s="4" t="s">
        <v>3914</v>
      </c>
      <c r="AD2054" t="str">
        <f t="shared" si="328"/>
        <v/>
      </c>
    </row>
    <row r="2055" spans="1:30" ht="14.25">
      <c r="A2055" s="1" t="str">
        <f t="shared" si="320"/>
        <v>7bf9f65f</v>
      </c>
      <c r="B2055" s="3">
        <v>45313</v>
      </c>
      <c r="C2055" s="2" t="str">
        <f t="shared" si="321"/>
        <v>East</v>
      </c>
      <c r="D2055" s="4" t="str">
        <f t="shared" si="322"/>
        <v>Clothing</v>
      </c>
      <c r="E2055" s="1">
        <v>308.14999999999998</v>
      </c>
      <c r="F2055" s="1">
        <v>26</v>
      </c>
      <c r="G2055" s="1">
        <v>15</v>
      </c>
      <c r="H2055">
        <v>1062.28</v>
      </c>
      <c r="I2055" s="10">
        <f t="shared" si="325"/>
        <v>3.4472821677754344</v>
      </c>
      <c r="J2055">
        <f t="shared" si="323"/>
        <v>2506.2477027027048</v>
      </c>
      <c r="K2055">
        <f t="shared" si="324"/>
        <v>2596472.620000002</v>
      </c>
      <c r="L2055" t="s">
        <v>1474</v>
      </c>
      <c r="M2055" t="s">
        <v>3912</v>
      </c>
      <c r="N2055" s="1">
        <f t="shared" si="329"/>
        <v>538.64</v>
      </c>
      <c r="O2055" s="1">
        <f t="shared" si="326"/>
        <v>518.08361275088532</v>
      </c>
      <c r="P2055" s="1" t="str">
        <f t="shared" si="327"/>
        <v>01-2024</v>
      </c>
      <c r="T2055" s="1"/>
      <c r="U2055" s="1"/>
      <c r="V2055" s="1" t="s">
        <v>3912</v>
      </c>
      <c r="W2055" s="1"/>
      <c r="X2055" s="1" t="s">
        <v>2008</v>
      </c>
      <c r="Y2055" s="6" t="s">
        <v>1798</v>
      </c>
      <c r="Z2055" s="4" t="s">
        <v>1474</v>
      </c>
      <c r="AD2055" t="str">
        <f t="shared" si="328"/>
        <v/>
      </c>
    </row>
    <row r="2056" spans="1:30" ht="14.25">
      <c r="A2056" s="1" t="str">
        <f t="shared" si="320"/>
        <v>75c8e2de</v>
      </c>
      <c r="B2056" s="3">
        <v>45227</v>
      </c>
      <c r="C2056" s="2" t="str">
        <f t="shared" si="321"/>
        <v>South</v>
      </c>
      <c r="D2056" s="4" t="str">
        <f t="shared" si="322"/>
        <v>Groceries</v>
      </c>
      <c r="E2056" s="1">
        <v>3486.19</v>
      </c>
      <c r="F2056" s="1">
        <v>3</v>
      </c>
      <c r="G2056" s="1">
        <v>47</v>
      </c>
      <c r="H2056">
        <v>86.55</v>
      </c>
      <c r="I2056" s="10">
        <f t="shared" si="325"/>
        <v>2.4826529821954626E-2</v>
      </c>
      <c r="J2056">
        <f t="shared" si="323"/>
        <v>2496.4375124875119</v>
      </c>
      <c r="K2056">
        <f t="shared" si="324"/>
        <v>2498933.9499999993</v>
      </c>
      <c r="L2056" t="s">
        <v>88</v>
      </c>
      <c r="M2056" t="s">
        <v>3913</v>
      </c>
      <c r="N2056" s="1">
        <f t="shared" si="329"/>
        <v>66.775000000000006</v>
      </c>
      <c r="O2056" s="1">
        <f t="shared" si="326"/>
        <v>515.36624489795861</v>
      </c>
      <c r="P2056" s="1" t="str">
        <f t="shared" si="327"/>
        <v>10-2023</v>
      </c>
      <c r="T2056" s="1"/>
      <c r="U2056" s="1"/>
      <c r="V2056" s="1" t="s">
        <v>3913</v>
      </c>
      <c r="W2056" s="1"/>
      <c r="X2056" s="1" t="s">
        <v>2009</v>
      </c>
      <c r="Y2056" s="2" t="s">
        <v>3913</v>
      </c>
      <c r="Z2056" s="4" t="s">
        <v>88</v>
      </c>
      <c r="AD2056" t="str">
        <f t="shared" si="328"/>
        <v/>
      </c>
    </row>
    <row r="2057" spans="1:30" ht="14.25">
      <c r="A2057" s="1" t="str">
        <f t="shared" si="320"/>
        <v>2005548d</v>
      </c>
      <c r="B2057" s="3">
        <v>45321</v>
      </c>
      <c r="C2057" s="2" t="str">
        <f t="shared" si="321"/>
        <v>West</v>
      </c>
      <c r="D2057" s="4" t="str">
        <f t="shared" si="322"/>
        <v>Furniture</v>
      </c>
      <c r="E2057" s="1">
        <v>1486.51</v>
      </c>
      <c r="F2057" s="1">
        <v>47</v>
      </c>
      <c r="G2057" s="1">
        <v>45</v>
      </c>
      <c r="H2057">
        <v>1362.38</v>
      </c>
      <c r="I2057" s="10">
        <f t="shared" si="325"/>
        <v>0.9164956845228085</v>
      </c>
      <c r="J2057">
        <f t="shared" si="323"/>
        <v>2537.5954861821929</v>
      </c>
      <c r="K2057">
        <f t="shared" si="324"/>
        <v>2479230.7900000024</v>
      </c>
      <c r="L2057" t="s">
        <v>1645</v>
      </c>
      <c r="M2057" t="s">
        <v>3911</v>
      </c>
      <c r="N2057" s="1">
        <f t="shared" si="329"/>
        <v>703.69</v>
      </c>
      <c r="O2057" s="1">
        <f t="shared" si="326"/>
        <v>524.30656862745093</v>
      </c>
      <c r="P2057" s="1" t="str">
        <f t="shared" si="327"/>
        <v>01-2024</v>
      </c>
      <c r="T2057" s="1"/>
      <c r="U2057" s="1"/>
      <c r="V2057" s="1" t="s">
        <v>3911</v>
      </c>
      <c r="W2057" s="1"/>
      <c r="X2057" s="1" t="s">
        <v>2010</v>
      </c>
      <c r="Y2057" s="2" t="s">
        <v>3911</v>
      </c>
      <c r="Z2057" s="4" t="s">
        <v>1645</v>
      </c>
      <c r="AD2057" t="str">
        <f t="shared" si="328"/>
        <v/>
      </c>
    </row>
    <row r="2058" spans="1:30" ht="14.25">
      <c r="A2058" s="1" t="str">
        <f t="shared" si="320"/>
        <v>95ab9de8</v>
      </c>
      <c r="B2058" s="3">
        <v>44933</v>
      </c>
      <c r="C2058" s="2" t="str">
        <f t="shared" si="321"/>
        <v>West</v>
      </c>
      <c r="D2058" s="4" t="str">
        <f t="shared" si="322"/>
        <v>Clothing</v>
      </c>
      <c r="E2058" s="1">
        <v>3626.14</v>
      </c>
      <c r="F2058" s="1">
        <v>4</v>
      </c>
      <c r="G2058" s="1">
        <v>44</v>
      </c>
      <c r="H2058">
        <v>1114.8900000000001</v>
      </c>
      <c r="I2058" s="10">
        <f t="shared" si="325"/>
        <v>0.3074591714605614</v>
      </c>
      <c r="J2058">
        <f t="shared" si="323"/>
        <v>2537.5954861821929</v>
      </c>
      <c r="K2058">
        <f t="shared" si="324"/>
        <v>2479230.7900000024</v>
      </c>
      <c r="L2058" t="s">
        <v>1474</v>
      </c>
      <c r="M2058" t="s">
        <v>3911</v>
      </c>
      <c r="N2058" s="1">
        <f t="shared" si="329"/>
        <v>579.44500000000005</v>
      </c>
      <c r="O2058" s="1">
        <f t="shared" si="326"/>
        <v>518.08361275088532</v>
      </c>
      <c r="P2058" s="1" t="str">
        <f t="shared" si="327"/>
        <v>01-2023</v>
      </c>
      <c r="T2058" s="1"/>
      <c r="U2058" s="1"/>
      <c r="V2058" s="1" t="s">
        <v>3911</v>
      </c>
      <c r="W2058" s="1"/>
      <c r="X2058" s="1" t="s">
        <v>2011</v>
      </c>
      <c r="Y2058" s="2" t="s">
        <v>3911</v>
      </c>
      <c r="Z2058" s="4" t="s">
        <v>1474</v>
      </c>
      <c r="AD2058" t="str">
        <f t="shared" si="328"/>
        <v/>
      </c>
    </row>
    <row r="2059" spans="1:30" ht="14.25">
      <c r="A2059" s="1" t="str">
        <f t="shared" si="320"/>
        <v>a69d0098</v>
      </c>
      <c r="B2059" s="3">
        <v>44999</v>
      </c>
      <c r="C2059" s="2" t="str">
        <f t="shared" si="321"/>
        <v>North</v>
      </c>
      <c r="D2059" s="4" t="str">
        <f t="shared" si="322"/>
        <v>Clothing</v>
      </c>
      <c r="E2059" s="1">
        <v>4170.03</v>
      </c>
      <c r="F2059" s="1">
        <v>45</v>
      </c>
      <c r="G2059" s="1">
        <v>12</v>
      </c>
      <c r="H2059">
        <v>709.28</v>
      </c>
      <c r="I2059" s="10">
        <f t="shared" si="325"/>
        <v>0.17008990342995134</v>
      </c>
      <c r="J2059">
        <f t="shared" si="323"/>
        <v>2571.1423225152107</v>
      </c>
      <c r="K2059">
        <f t="shared" si="324"/>
        <v>2535146.3299999977</v>
      </c>
      <c r="L2059" t="s">
        <v>1474</v>
      </c>
      <c r="M2059" t="s">
        <v>3910</v>
      </c>
      <c r="N2059" s="1">
        <f t="shared" si="329"/>
        <v>360.64</v>
      </c>
      <c r="O2059" s="1">
        <f t="shared" si="326"/>
        <v>518.08361275088532</v>
      </c>
      <c r="P2059" s="1" t="str">
        <f t="shared" si="327"/>
        <v>03-2023</v>
      </c>
      <c r="T2059" s="1"/>
      <c r="U2059" s="1"/>
      <c r="V2059" s="1" t="s">
        <v>3910</v>
      </c>
      <c r="W2059" s="1"/>
      <c r="X2059" s="1" t="s">
        <v>2012</v>
      </c>
      <c r="Y2059" s="2" t="s">
        <v>3910</v>
      </c>
      <c r="Z2059" s="4" t="s">
        <v>1474</v>
      </c>
      <c r="AD2059" t="str">
        <f t="shared" si="328"/>
        <v/>
      </c>
    </row>
    <row r="2060" spans="1:30" ht="14.25">
      <c r="A2060" s="1" t="str">
        <f t="shared" si="320"/>
        <v>97f92d04</v>
      </c>
      <c r="B2060" s="3">
        <v>45144</v>
      </c>
      <c r="C2060" s="2" t="str">
        <f t="shared" si="321"/>
        <v>East</v>
      </c>
      <c r="D2060" s="4" t="str">
        <f t="shared" si="322"/>
        <v>Electronics</v>
      </c>
      <c r="E2060" s="1">
        <v>743.19</v>
      </c>
      <c r="F2060" s="1">
        <v>29</v>
      </c>
      <c r="G2060" s="1">
        <v>14</v>
      </c>
      <c r="H2060">
        <v>989.34</v>
      </c>
      <c r="I2060" s="10">
        <f t="shared" si="325"/>
        <v>1.3312073628547207</v>
      </c>
      <c r="J2060">
        <f t="shared" si="323"/>
        <v>2506.2477027027048</v>
      </c>
      <c r="K2060">
        <f t="shared" si="324"/>
        <v>2596472.620000002</v>
      </c>
      <c r="L2060" t="s">
        <v>3915</v>
      </c>
      <c r="M2060" t="s">
        <v>3912</v>
      </c>
      <c r="N2060" s="1">
        <f t="shared" si="329"/>
        <v>501.67</v>
      </c>
      <c r="O2060" s="1">
        <f t="shared" si="326"/>
        <v>507.6997287299634</v>
      </c>
      <c r="P2060" s="1" t="str">
        <f t="shared" si="327"/>
        <v>08-2023</v>
      </c>
      <c r="T2060" s="1"/>
      <c r="U2060" s="1"/>
      <c r="V2060" s="1" t="s">
        <v>3912</v>
      </c>
      <c r="W2060" s="1"/>
      <c r="X2060" s="1" t="s">
        <v>2013</v>
      </c>
      <c r="Y2060" s="6" t="s">
        <v>1798</v>
      </c>
      <c r="Z2060" s="4" t="s">
        <v>1222</v>
      </c>
      <c r="AD2060" t="str">
        <f t="shared" si="328"/>
        <v/>
      </c>
    </row>
    <row r="2061" spans="1:30" ht="14.25">
      <c r="A2061" s="1" t="str">
        <f t="shared" si="320"/>
        <v>0766ca72</v>
      </c>
      <c r="B2061" s="3">
        <v>45173</v>
      </c>
      <c r="C2061" s="2" t="str">
        <f t="shared" si="321"/>
        <v>West</v>
      </c>
      <c r="D2061" s="4" t="str">
        <f t="shared" si="322"/>
        <v>Furniture</v>
      </c>
      <c r="E2061" s="1">
        <v>3599.9</v>
      </c>
      <c r="F2061" s="1">
        <v>31</v>
      </c>
      <c r="G2061" s="1">
        <v>48</v>
      </c>
      <c r="H2061">
        <v>1524.4</v>
      </c>
      <c r="I2061" s="10">
        <f t="shared" si="325"/>
        <v>0.42345620711686438</v>
      </c>
      <c r="J2061">
        <f t="shared" si="323"/>
        <v>2537.5954861821929</v>
      </c>
      <c r="K2061">
        <f t="shared" si="324"/>
        <v>2479230.7900000024</v>
      </c>
      <c r="L2061" t="s">
        <v>1645</v>
      </c>
      <c r="M2061" t="s">
        <v>3911</v>
      </c>
      <c r="N2061" s="1">
        <f t="shared" si="329"/>
        <v>786.2</v>
      </c>
      <c r="O2061" s="1">
        <f t="shared" si="326"/>
        <v>524.30656862745093</v>
      </c>
      <c r="P2061" s="1" t="str">
        <f t="shared" si="327"/>
        <v>09-2023</v>
      </c>
      <c r="T2061" s="1"/>
      <c r="U2061" s="1"/>
      <c r="V2061" s="1" t="s">
        <v>3911</v>
      </c>
      <c r="W2061" s="1"/>
      <c r="X2061" s="1" t="s">
        <v>2014</v>
      </c>
      <c r="Y2061" s="2" t="s">
        <v>3911</v>
      </c>
      <c r="Z2061" s="4" t="s">
        <v>1645</v>
      </c>
      <c r="AD2061" t="str">
        <f t="shared" si="328"/>
        <v/>
      </c>
    </row>
    <row r="2062" spans="1:30" ht="14.25">
      <c r="A2062" s="1" t="str">
        <f t="shared" si="320"/>
        <v>6345d181</v>
      </c>
      <c r="B2062" s="3">
        <v>45053</v>
      </c>
      <c r="C2062" s="2" t="str">
        <f t="shared" si="321"/>
        <v>West</v>
      </c>
      <c r="D2062" s="4" t="str">
        <f t="shared" si="322"/>
        <v>Electronics</v>
      </c>
      <c r="E2062" s="1">
        <v>792.96</v>
      </c>
      <c r="F2062" s="1">
        <v>16</v>
      </c>
      <c r="G2062" s="1">
        <v>42</v>
      </c>
      <c r="H2062">
        <v>916.11</v>
      </c>
      <c r="I2062" s="10">
        <f t="shared" si="325"/>
        <v>1.1553041767554479</v>
      </c>
      <c r="J2062">
        <f t="shared" si="323"/>
        <v>2537.5954861821929</v>
      </c>
      <c r="K2062">
        <f t="shared" si="324"/>
        <v>2479230.7900000024</v>
      </c>
      <c r="L2062" t="s">
        <v>3915</v>
      </c>
      <c r="M2062" t="s">
        <v>3911</v>
      </c>
      <c r="N2062" s="1">
        <f t="shared" si="329"/>
        <v>479.05500000000001</v>
      </c>
      <c r="O2062" s="1">
        <f t="shared" si="326"/>
        <v>507.6997287299634</v>
      </c>
      <c r="P2062" s="1" t="str">
        <f t="shared" si="327"/>
        <v>05-2023</v>
      </c>
      <c r="T2062" s="1"/>
      <c r="U2062" s="1"/>
      <c r="V2062" s="1" t="s">
        <v>3911</v>
      </c>
      <c r="W2062" s="1"/>
      <c r="X2062" s="1" t="s">
        <v>2015</v>
      </c>
      <c r="Y2062" s="2" t="s">
        <v>3911</v>
      </c>
      <c r="Z2062" s="4" t="s">
        <v>1222</v>
      </c>
      <c r="AD2062" t="str">
        <f t="shared" si="328"/>
        <v/>
      </c>
    </row>
    <row r="2063" spans="1:30" ht="14.25">
      <c r="A2063" s="1" t="str">
        <f t="shared" si="320"/>
        <v>1e4b66ed</v>
      </c>
      <c r="B2063" s="3">
        <v>45390</v>
      </c>
      <c r="C2063" s="2" t="str">
        <f t="shared" si="321"/>
        <v>East</v>
      </c>
      <c r="D2063" s="4" t="str">
        <f t="shared" si="322"/>
        <v>Clothing</v>
      </c>
      <c r="E2063" s="1">
        <v>2702.84</v>
      </c>
      <c r="F2063" s="1">
        <v>44</v>
      </c>
      <c r="G2063" s="1">
        <v>23</v>
      </c>
      <c r="H2063">
        <v>709.31</v>
      </c>
      <c r="I2063" s="10">
        <f t="shared" si="325"/>
        <v>0.26243136848648085</v>
      </c>
      <c r="J2063">
        <f t="shared" si="323"/>
        <v>2506.2477027027048</v>
      </c>
      <c r="K2063">
        <f t="shared" si="324"/>
        <v>2596472.620000002</v>
      </c>
      <c r="L2063" t="s">
        <v>1474</v>
      </c>
      <c r="M2063" t="s">
        <v>3912</v>
      </c>
      <c r="N2063" s="1">
        <f t="shared" si="329"/>
        <v>366.15499999999997</v>
      </c>
      <c r="O2063" s="1">
        <f t="shared" si="326"/>
        <v>518.08361275088532</v>
      </c>
      <c r="P2063" s="1" t="str">
        <f t="shared" si="327"/>
        <v>04-2024</v>
      </c>
      <c r="T2063" s="1"/>
      <c r="U2063" s="1"/>
      <c r="V2063" s="1" t="s">
        <v>3912</v>
      </c>
      <c r="W2063" s="1"/>
      <c r="X2063" s="1" t="s">
        <v>2016</v>
      </c>
      <c r="Y2063" s="6" t="s">
        <v>1798</v>
      </c>
      <c r="Z2063" s="4" t="s">
        <v>1474</v>
      </c>
      <c r="AD2063" t="str">
        <f t="shared" si="328"/>
        <v/>
      </c>
    </row>
    <row r="2064" spans="1:30" ht="14.25">
      <c r="A2064" s="1" t="str">
        <f t="shared" si="320"/>
        <v>a83b1ca2</v>
      </c>
      <c r="B2064" s="3">
        <v>45096</v>
      </c>
      <c r="C2064" s="2" t="str">
        <f t="shared" si="321"/>
        <v>North</v>
      </c>
      <c r="D2064" s="4" t="str">
        <f t="shared" si="322"/>
        <v>Clothing</v>
      </c>
      <c r="E2064" s="1">
        <v>2764.81</v>
      </c>
      <c r="F2064" s="1">
        <v>27</v>
      </c>
      <c r="G2064" s="1">
        <v>40</v>
      </c>
      <c r="H2064">
        <v>1473.55</v>
      </c>
      <c r="I2064" s="10">
        <f t="shared" si="325"/>
        <v>0.53296609893627411</v>
      </c>
      <c r="J2064">
        <f t="shared" si="323"/>
        <v>2571.1423225152107</v>
      </c>
      <c r="K2064">
        <f t="shared" si="324"/>
        <v>2535146.3299999977</v>
      </c>
      <c r="L2064" t="s">
        <v>1474</v>
      </c>
      <c r="M2064" t="s">
        <v>3910</v>
      </c>
      <c r="N2064" s="1">
        <f t="shared" si="329"/>
        <v>756.77499999999998</v>
      </c>
      <c r="O2064" s="1">
        <f t="shared" si="326"/>
        <v>518.08361275088532</v>
      </c>
      <c r="P2064" s="1" t="str">
        <f t="shared" si="327"/>
        <v>06-2023</v>
      </c>
      <c r="T2064" s="1"/>
      <c r="U2064" s="1"/>
      <c r="V2064" s="1" t="s">
        <v>3910</v>
      </c>
      <c r="W2064" s="1"/>
      <c r="X2064" s="1" t="s">
        <v>2017</v>
      </c>
      <c r="Y2064" s="2" t="s">
        <v>3910</v>
      </c>
      <c r="Z2064" s="4" t="s">
        <v>1474</v>
      </c>
      <c r="AD2064" t="str">
        <f t="shared" si="328"/>
        <v/>
      </c>
    </row>
    <row r="2065" spans="1:30" ht="14.25">
      <c r="A2065" s="1" t="str">
        <f t="shared" si="320"/>
        <v>ec9e17e2</v>
      </c>
      <c r="B2065" s="3">
        <v>45212</v>
      </c>
      <c r="C2065" s="2" t="str">
        <f t="shared" si="321"/>
        <v>North</v>
      </c>
      <c r="D2065" s="4" t="str">
        <f t="shared" si="322"/>
        <v>Furniture</v>
      </c>
      <c r="E2065" s="1">
        <v>1963.56</v>
      </c>
      <c r="F2065" s="1">
        <v>26</v>
      </c>
      <c r="G2065" s="1">
        <v>1</v>
      </c>
      <c r="H2065">
        <v>1855.2</v>
      </c>
      <c r="I2065" s="10">
        <f t="shared" si="325"/>
        <v>0.94481452056468873</v>
      </c>
      <c r="J2065">
        <f t="shared" si="323"/>
        <v>2571.1423225152107</v>
      </c>
      <c r="K2065">
        <f t="shared" si="324"/>
        <v>2535146.3299999977</v>
      </c>
      <c r="L2065" t="s">
        <v>1645</v>
      </c>
      <c r="M2065" t="s">
        <v>3910</v>
      </c>
      <c r="N2065" s="1">
        <f t="shared" si="329"/>
        <v>928.1</v>
      </c>
      <c r="O2065" s="1">
        <f t="shared" si="326"/>
        <v>524.30656862745093</v>
      </c>
      <c r="P2065" s="1" t="str">
        <f t="shared" si="327"/>
        <v>10-2023</v>
      </c>
      <c r="T2065" s="1"/>
      <c r="U2065" s="1"/>
      <c r="V2065" s="1" t="s">
        <v>3910</v>
      </c>
      <c r="W2065" s="1"/>
      <c r="X2065" s="1" t="s">
        <v>2018</v>
      </c>
      <c r="Y2065" s="2" t="s">
        <v>3910</v>
      </c>
      <c r="Z2065" s="4" t="s">
        <v>1645</v>
      </c>
      <c r="AD2065" t="str">
        <f t="shared" si="328"/>
        <v/>
      </c>
    </row>
    <row r="2066" spans="1:30" ht="14.25">
      <c r="A2066" s="1" t="str">
        <f t="shared" si="320"/>
        <v>0e5fa787</v>
      </c>
      <c r="B2066" s="3">
        <v>44951</v>
      </c>
      <c r="C2066" s="2" t="str">
        <f t="shared" si="321"/>
        <v>North</v>
      </c>
      <c r="D2066" s="4" t="str">
        <f t="shared" si="322"/>
        <v>Furniture</v>
      </c>
      <c r="E2066" s="1">
        <v>1398.91</v>
      </c>
      <c r="F2066" s="1">
        <v>30</v>
      </c>
      <c r="G2066" s="1">
        <v>40</v>
      </c>
      <c r="H2066">
        <v>413.51</v>
      </c>
      <c r="I2066" s="10">
        <f t="shared" si="325"/>
        <v>0.29559442708966266</v>
      </c>
      <c r="J2066">
        <f t="shared" si="323"/>
        <v>2571.1423225152107</v>
      </c>
      <c r="K2066">
        <f t="shared" si="324"/>
        <v>2535146.3299999977</v>
      </c>
      <c r="L2066" t="s">
        <v>1645</v>
      </c>
      <c r="M2066" t="s">
        <v>3910</v>
      </c>
      <c r="N2066" s="1">
        <f t="shared" si="329"/>
        <v>226.755</v>
      </c>
      <c r="O2066" s="1">
        <f t="shared" si="326"/>
        <v>524.30656862745093</v>
      </c>
      <c r="P2066" s="1" t="str">
        <f t="shared" si="327"/>
        <v>01-2023</v>
      </c>
      <c r="T2066" s="1"/>
      <c r="U2066" s="1"/>
      <c r="V2066" s="1" t="s">
        <v>3910</v>
      </c>
      <c r="W2066" s="1"/>
      <c r="X2066" s="1" t="s">
        <v>2019</v>
      </c>
      <c r="Y2066" s="2" t="s">
        <v>3910</v>
      </c>
      <c r="Z2066" s="4" t="s">
        <v>1645</v>
      </c>
      <c r="AD2066" t="str">
        <f t="shared" si="328"/>
        <v/>
      </c>
    </row>
    <row r="2067" spans="1:30" ht="14.25">
      <c r="A2067" s="1" t="str">
        <f t="shared" si="320"/>
        <v>51216f99</v>
      </c>
      <c r="B2067" s="3">
        <v>45169</v>
      </c>
      <c r="C2067" s="2" t="str">
        <f t="shared" si="321"/>
        <v>East</v>
      </c>
      <c r="D2067" s="4" t="str">
        <f t="shared" si="322"/>
        <v>Furniture</v>
      </c>
      <c r="E2067" s="1">
        <v>3521.11</v>
      </c>
      <c r="F2067" s="1">
        <v>2</v>
      </c>
      <c r="G2067" s="1">
        <v>26</v>
      </c>
      <c r="H2067">
        <v>819.93</v>
      </c>
      <c r="I2067" s="10">
        <f t="shared" si="325"/>
        <v>0.23286122841944726</v>
      </c>
      <c r="J2067">
        <f t="shared" si="323"/>
        <v>2506.2477027027048</v>
      </c>
      <c r="K2067">
        <f t="shared" si="324"/>
        <v>2596472.620000002</v>
      </c>
      <c r="L2067" t="s">
        <v>1645</v>
      </c>
      <c r="M2067" t="s">
        <v>3912</v>
      </c>
      <c r="N2067" s="1">
        <f t="shared" si="329"/>
        <v>422.96499999999997</v>
      </c>
      <c r="O2067" s="1">
        <f t="shared" si="326"/>
        <v>524.30656862745093</v>
      </c>
      <c r="P2067" s="1" t="str">
        <f t="shared" si="327"/>
        <v>08-2023</v>
      </c>
      <c r="T2067" s="1"/>
      <c r="U2067" s="1"/>
      <c r="V2067" s="1" t="s">
        <v>3912</v>
      </c>
      <c r="W2067" s="1"/>
      <c r="X2067" s="1" t="s">
        <v>2020</v>
      </c>
      <c r="Y2067" s="6" t="s">
        <v>1798</v>
      </c>
      <c r="Z2067" s="4" t="s">
        <v>1645</v>
      </c>
      <c r="AD2067" t="str">
        <f t="shared" si="328"/>
        <v/>
      </c>
    </row>
    <row r="2068" spans="1:30" ht="14.25">
      <c r="A2068" s="1" t="str">
        <f t="shared" si="320"/>
        <v>1ffabb31</v>
      </c>
      <c r="B2068" s="3">
        <v>45279</v>
      </c>
      <c r="C2068" s="2" t="str">
        <f t="shared" si="321"/>
        <v>South</v>
      </c>
      <c r="D2068" s="4" t="str">
        <f t="shared" si="322"/>
        <v>Clothing</v>
      </c>
      <c r="E2068" s="1">
        <v>3162.7</v>
      </c>
      <c r="F2068" s="1">
        <v>9</v>
      </c>
      <c r="G2068" s="1">
        <v>46</v>
      </c>
      <c r="H2068">
        <v>982.74</v>
      </c>
      <c r="I2068" s="10">
        <f t="shared" si="325"/>
        <v>0.31072817529326213</v>
      </c>
      <c r="J2068">
        <f t="shared" si="323"/>
        <v>2496.4375124875119</v>
      </c>
      <c r="K2068">
        <f t="shared" si="324"/>
        <v>2498933.9499999993</v>
      </c>
      <c r="L2068" t="s">
        <v>1474</v>
      </c>
      <c r="M2068" t="s">
        <v>3913</v>
      </c>
      <c r="N2068" s="1">
        <f t="shared" si="329"/>
        <v>514.37</v>
      </c>
      <c r="O2068" s="1">
        <f t="shared" si="326"/>
        <v>518.08361275088532</v>
      </c>
      <c r="P2068" s="1" t="str">
        <f t="shared" si="327"/>
        <v>12-2023</v>
      </c>
      <c r="T2068" s="1"/>
      <c r="U2068" s="1"/>
      <c r="V2068" s="1" t="s">
        <v>3913</v>
      </c>
      <c r="W2068" s="1"/>
      <c r="X2068" s="1" t="s">
        <v>2021</v>
      </c>
      <c r="Y2068" s="2" t="s">
        <v>3913</v>
      </c>
      <c r="Z2068" s="4" t="s">
        <v>1474</v>
      </c>
      <c r="AD2068" t="str">
        <f t="shared" si="328"/>
        <v/>
      </c>
    </row>
    <row r="2069" spans="1:30" ht="14.25">
      <c r="A2069" s="1" t="str">
        <f t="shared" si="320"/>
        <v>40f674c2</v>
      </c>
      <c r="B2069" s="3">
        <v>44931</v>
      </c>
      <c r="C2069" s="2" t="str">
        <f t="shared" si="321"/>
        <v>East</v>
      </c>
      <c r="D2069" s="4" t="str">
        <f t="shared" si="322"/>
        <v>Furniture</v>
      </c>
      <c r="E2069" s="1">
        <v>747.92</v>
      </c>
      <c r="F2069" s="1">
        <v>40</v>
      </c>
      <c r="G2069" s="1">
        <v>19</v>
      </c>
      <c r="H2069">
        <v>1176.3399999999999</v>
      </c>
      <c r="I2069" s="10">
        <f t="shared" si="325"/>
        <v>1.5728152743608943</v>
      </c>
      <c r="J2069">
        <f t="shared" si="323"/>
        <v>2506.2477027027048</v>
      </c>
      <c r="K2069">
        <f t="shared" si="324"/>
        <v>2596472.620000002</v>
      </c>
      <c r="L2069" t="s">
        <v>1645</v>
      </c>
      <c r="M2069" t="s">
        <v>3912</v>
      </c>
      <c r="N2069" s="1">
        <f t="shared" si="329"/>
        <v>597.66999999999996</v>
      </c>
      <c r="O2069" s="1">
        <f t="shared" si="326"/>
        <v>524.30656862745093</v>
      </c>
      <c r="P2069" s="1" t="str">
        <f t="shared" si="327"/>
        <v>01-2023</v>
      </c>
      <c r="T2069" s="1"/>
      <c r="U2069" s="1"/>
      <c r="V2069" s="1" t="s">
        <v>3912</v>
      </c>
      <c r="W2069" s="1"/>
      <c r="X2069" s="1" t="s">
        <v>2022</v>
      </c>
      <c r="Y2069" s="6" t="s">
        <v>1798</v>
      </c>
      <c r="Z2069" s="4" t="s">
        <v>1645</v>
      </c>
      <c r="AD2069" t="str">
        <f t="shared" si="328"/>
        <v/>
      </c>
    </row>
    <row r="2070" spans="1:30" ht="14.25">
      <c r="A2070" s="1" t="str">
        <f t="shared" si="320"/>
        <v>4c15128f</v>
      </c>
      <c r="B2070" s="3">
        <v>45068</v>
      </c>
      <c r="C2070" s="2" t="str">
        <f t="shared" si="321"/>
        <v>North</v>
      </c>
      <c r="D2070" s="4" t="str">
        <f t="shared" si="322"/>
        <v>Furniture</v>
      </c>
      <c r="E2070" s="1">
        <v>3865.07</v>
      </c>
      <c r="F2070" s="1">
        <v>22</v>
      </c>
      <c r="G2070" s="1">
        <v>47</v>
      </c>
      <c r="H2070">
        <v>1908.52</v>
      </c>
      <c r="I2070" s="10">
        <f t="shared" si="325"/>
        <v>0.49378665845637981</v>
      </c>
      <c r="J2070">
        <f t="shared" si="323"/>
        <v>2571.1423225152107</v>
      </c>
      <c r="K2070">
        <f t="shared" si="324"/>
        <v>2535146.3299999977</v>
      </c>
      <c r="L2070" t="s">
        <v>1645</v>
      </c>
      <c r="M2070" t="s">
        <v>3910</v>
      </c>
      <c r="N2070" s="1">
        <f t="shared" si="329"/>
        <v>977.76</v>
      </c>
      <c r="O2070" s="1">
        <f t="shared" si="326"/>
        <v>524.30656862745093</v>
      </c>
      <c r="P2070" s="1" t="str">
        <f t="shared" si="327"/>
        <v>05-2023</v>
      </c>
      <c r="T2070" s="1"/>
      <c r="U2070" s="1"/>
      <c r="V2070" s="1" t="s">
        <v>3910</v>
      </c>
      <c r="W2070" s="1"/>
      <c r="X2070" s="1" t="s">
        <v>2023</v>
      </c>
      <c r="Y2070" s="2" t="s">
        <v>3910</v>
      </c>
      <c r="Z2070" s="4" t="s">
        <v>1645</v>
      </c>
      <c r="AD2070" t="str">
        <f t="shared" si="328"/>
        <v/>
      </c>
    </row>
    <row r="2071" spans="1:30" ht="14.25">
      <c r="A2071" s="1" t="str">
        <f t="shared" si="320"/>
        <v>1d386660</v>
      </c>
      <c r="B2071" s="3">
        <v>45445</v>
      </c>
      <c r="C2071" s="2" t="str">
        <f t="shared" si="321"/>
        <v>North</v>
      </c>
      <c r="D2071" s="4" t="str">
        <f t="shared" si="322"/>
        <v>Electronics</v>
      </c>
      <c r="E2071" s="1">
        <v>4585.9799999999996</v>
      </c>
      <c r="F2071" s="1">
        <v>4</v>
      </c>
      <c r="G2071" s="1">
        <v>33</v>
      </c>
      <c r="H2071">
        <v>279.56</v>
      </c>
      <c r="I2071" s="10">
        <f t="shared" si="325"/>
        <v>6.0959707630648202E-2</v>
      </c>
      <c r="J2071">
        <f t="shared" si="323"/>
        <v>2571.1423225152107</v>
      </c>
      <c r="K2071">
        <f t="shared" si="324"/>
        <v>2535146.3299999977</v>
      </c>
      <c r="L2071" t="s">
        <v>3915</v>
      </c>
      <c r="M2071" t="s">
        <v>3910</v>
      </c>
      <c r="N2071" s="1">
        <f t="shared" si="329"/>
        <v>156.28</v>
      </c>
      <c r="O2071" s="1">
        <f t="shared" si="326"/>
        <v>507.6997287299634</v>
      </c>
      <c r="P2071" s="1" t="str">
        <f t="shared" si="327"/>
        <v>06-2024</v>
      </c>
      <c r="T2071" s="1"/>
      <c r="U2071" s="1"/>
      <c r="V2071" s="1" t="s">
        <v>3910</v>
      </c>
      <c r="W2071" s="1"/>
      <c r="X2071" s="1" t="s">
        <v>2024</v>
      </c>
      <c r="Y2071" s="2" t="s">
        <v>3910</v>
      </c>
      <c r="Z2071" s="4" t="s">
        <v>1222</v>
      </c>
      <c r="AD2071" t="str">
        <f t="shared" si="328"/>
        <v/>
      </c>
    </row>
    <row r="2072" spans="1:30" ht="14.25">
      <c r="A2072" s="1" t="str">
        <f t="shared" si="320"/>
        <v>8a81f1b1</v>
      </c>
      <c r="B2072" s="3">
        <v>45146</v>
      </c>
      <c r="C2072" s="2" t="str">
        <f t="shared" si="321"/>
        <v>East</v>
      </c>
      <c r="D2072" s="4" t="str">
        <f t="shared" si="322"/>
        <v>Groceries</v>
      </c>
      <c r="E2072" s="1">
        <v>3563.22</v>
      </c>
      <c r="F2072" s="1">
        <v>1</v>
      </c>
      <c r="G2072" s="1">
        <v>48</v>
      </c>
      <c r="H2072">
        <v>1305.68</v>
      </c>
      <c r="I2072" s="10">
        <f t="shared" si="325"/>
        <v>0.36643260870785416</v>
      </c>
      <c r="J2072">
        <f t="shared" si="323"/>
        <v>2506.2477027027048</v>
      </c>
      <c r="K2072">
        <f t="shared" si="324"/>
        <v>2596472.620000002</v>
      </c>
      <c r="L2072" t="s">
        <v>88</v>
      </c>
      <c r="M2072" t="s">
        <v>3912</v>
      </c>
      <c r="N2072" s="1">
        <f t="shared" si="329"/>
        <v>676.84</v>
      </c>
      <c r="O2072" s="1">
        <f t="shared" si="326"/>
        <v>515.36624489795861</v>
      </c>
      <c r="P2072" s="1" t="str">
        <f t="shared" si="327"/>
        <v>08-2023</v>
      </c>
      <c r="T2072" s="1"/>
      <c r="U2072" s="1"/>
      <c r="V2072" s="1" t="s">
        <v>3912</v>
      </c>
      <c r="W2072" s="1"/>
      <c r="X2072" s="1" t="s">
        <v>2025</v>
      </c>
      <c r="Y2072" s="6" t="s">
        <v>1798</v>
      </c>
      <c r="Z2072" s="4" t="s">
        <v>88</v>
      </c>
      <c r="AD2072" t="str">
        <f t="shared" si="328"/>
        <v/>
      </c>
    </row>
    <row r="2073" spans="1:30" ht="14.25">
      <c r="A2073" s="1" t="str">
        <f t="shared" si="320"/>
        <v>a1190f34</v>
      </c>
      <c r="B2073" s="3">
        <v>45117</v>
      </c>
      <c r="C2073" s="2" t="str">
        <f t="shared" si="321"/>
        <v>East</v>
      </c>
      <c r="D2073" s="4" t="str">
        <f t="shared" si="322"/>
        <v>Furniture</v>
      </c>
      <c r="E2073" s="1">
        <v>187.67</v>
      </c>
      <c r="F2073" s="1">
        <v>7</v>
      </c>
      <c r="G2073" s="1">
        <v>43</v>
      </c>
      <c r="H2073">
        <v>1388.45</v>
      </c>
      <c r="I2073" s="10">
        <f t="shared" si="325"/>
        <v>7.3983588213353233</v>
      </c>
      <c r="J2073">
        <f t="shared" si="323"/>
        <v>2506.2477027027048</v>
      </c>
      <c r="K2073">
        <f t="shared" si="324"/>
        <v>2596472.620000002</v>
      </c>
      <c r="L2073" t="s">
        <v>1645</v>
      </c>
      <c r="M2073" t="s">
        <v>3912</v>
      </c>
      <c r="N2073" s="1">
        <f t="shared" si="329"/>
        <v>715.72500000000002</v>
      </c>
      <c r="O2073" s="1">
        <f t="shared" si="326"/>
        <v>524.30656862745093</v>
      </c>
      <c r="P2073" s="1" t="str">
        <f t="shared" si="327"/>
        <v>07-2023</v>
      </c>
      <c r="T2073" s="1"/>
      <c r="U2073" s="1"/>
      <c r="V2073" s="1" t="s">
        <v>3912</v>
      </c>
      <c r="W2073" s="1"/>
      <c r="X2073" s="1" t="s">
        <v>2026</v>
      </c>
      <c r="Y2073" s="6" t="s">
        <v>1798</v>
      </c>
      <c r="Z2073" s="4" t="s">
        <v>1645</v>
      </c>
      <c r="AD2073" t="str">
        <f t="shared" si="328"/>
        <v/>
      </c>
    </row>
    <row r="2074" spans="1:30" ht="14.25">
      <c r="A2074" s="1" t="str">
        <f t="shared" si="320"/>
        <v>ffaa4580</v>
      </c>
      <c r="B2074" s="3">
        <v>45152</v>
      </c>
      <c r="C2074" s="2" t="str">
        <f t="shared" si="321"/>
        <v>West</v>
      </c>
      <c r="D2074" s="4" t="str">
        <f t="shared" si="322"/>
        <v>Furniture</v>
      </c>
      <c r="E2074" s="1">
        <v>276.24</v>
      </c>
      <c r="F2074" s="1">
        <v>1</v>
      </c>
      <c r="G2074" s="1">
        <v>10</v>
      </c>
      <c r="H2074">
        <v>1922.99</v>
      </c>
      <c r="I2074" s="10">
        <f t="shared" si="325"/>
        <v>6.9613017665797852</v>
      </c>
      <c r="J2074">
        <f t="shared" si="323"/>
        <v>2537.5954861821929</v>
      </c>
      <c r="K2074">
        <f t="shared" si="324"/>
        <v>2479230.7900000024</v>
      </c>
      <c r="L2074" t="s">
        <v>1645</v>
      </c>
      <c r="M2074" t="s">
        <v>3911</v>
      </c>
      <c r="N2074" s="1">
        <f t="shared" si="329"/>
        <v>966.495</v>
      </c>
      <c r="O2074" s="1">
        <f t="shared" si="326"/>
        <v>524.30656862745093</v>
      </c>
      <c r="P2074" s="1" t="str">
        <f t="shared" si="327"/>
        <v>08-2023</v>
      </c>
      <c r="T2074" s="1"/>
      <c r="U2074" s="1"/>
      <c r="V2074" s="1" t="s">
        <v>3911</v>
      </c>
      <c r="W2074" s="1"/>
      <c r="X2074" s="1" t="s">
        <v>2027</v>
      </c>
      <c r="Y2074" s="2" t="s">
        <v>3911</v>
      </c>
      <c r="Z2074" s="4" t="s">
        <v>1645</v>
      </c>
      <c r="AD2074" t="str">
        <f t="shared" si="328"/>
        <v/>
      </c>
    </row>
    <row r="2075" spans="1:30" ht="14.25">
      <c r="A2075" s="1" t="str">
        <f t="shared" si="320"/>
        <v>1c725e6c</v>
      </c>
      <c r="B2075" s="3">
        <v>45210</v>
      </c>
      <c r="C2075" s="2" t="str">
        <f t="shared" si="321"/>
        <v>South</v>
      </c>
      <c r="D2075" s="4" t="str">
        <f t="shared" si="322"/>
        <v>Clothing</v>
      </c>
      <c r="E2075" s="1">
        <v>485.61</v>
      </c>
      <c r="F2075" s="1">
        <v>7</v>
      </c>
      <c r="G2075" s="1">
        <v>35</v>
      </c>
      <c r="H2075">
        <v>1541.48</v>
      </c>
      <c r="I2075" s="10">
        <f t="shared" si="325"/>
        <v>3.1743168386153497</v>
      </c>
      <c r="J2075">
        <f t="shared" si="323"/>
        <v>2496.4375124875119</v>
      </c>
      <c r="K2075">
        <f t="shared" si="324"/>
        <v>2498933.9499999993</v>
      </c>
      <c r="L2075" t="s">
        <v>1474</v>
      </c>
      <c r="M2075" t="s">
        <v>3913</v>
      </c>
      <c r="N2075" s="1">
        <f t="shared" si="329"/>
        <v>788.24</v>
      </c>
      <c r="O2075" s="1">
        <f t="shared" si="326"/>
        <v>518.08361275088532</v>
      </c>
      <c r="P2075" s="1" t="str">
        <f t="shared" si="327"/>
        <v>10-2023</v>
      </c>
      <c r="T2075" s="1"/>
      <c r="U2075" s="1"/>
      <c r="V2075" s="1" t="s">
        <v>3913</v>
      </c>
      <c r="W2075" s="1"/>
      <c r="X2075" s="1" t="s">
        <v>2028</v>
      </c>
      <c r="Y2075" s="2" t="s">
        <v>3913</v>
      </c>
      <c r="Z2075" s="4" t="s">
        <v>1474</v>
      </c>
      <c r="AD2075" t="str">
        <f t="shared" si="328"/>
        <v/>
      </c>
    </row>
    <row r="2076" spans="1:30" ht="14.25">
      <c r="A2076" s="1" t="str">
        <f t="shared" si="320"/>
        <v>567b6e76</v>
      </c>
      <c r="B2076" s="3">
        <v>45536</v>
      </c>
      <c r="C2076" s="2" t="str">
        <f t="shared" si="321"/>
        <v>South</v>
      </c>
      <c r="D2076" s="4" t="str">
        <f t="shared" si="322"/>
        <v>Sports</v>
      </c>
      <c r="E2076" s="1">
        <v>3758.89</v>
      </c>
      <c r="F2076" s="1">
        <v>45</v>
      </c>
      <c r="G2076" s="1">
        <v>27</v>
      </c>
      <c r="H2076">
        <v>1206.68</v>
      </c>
      <c r="I2076" s="10">
        <f t="shared" si="325"/>
        <v>0.32102030120594116</v>
      </c>
      <c r="J2076">
        <f t="shared" si="323"/>
        <v>2496.4375124875119</v>
      </c>
      <c r="K2076">
        <f t="shared" si="324"/>
        <v>2498933.9499999993</v>
      </c>
      <c r="L2076" t="s">
        <v>3914</v>
      </c>
      <c r="M2076" t="s">
        <v>3913</v>
      </c>
      <c r="N2076" s="1">
        <f t="shared" si="329"/>
        <v>616.84</v>
      </c>
      <c r="O2076" s="1">
        <f t="shared" si="326"/>
        <v>516.19997471554962</v>
      </c>
      <c r="P2076" s="1" t="str">
        <f t="shared" si="327"/>
        <v>09-2024</v>
      </c>
      <c r="T2076" s="1"/>
      <c r="U2076" s="1"/>
      <c r="V2076" s="1" t="s">
        <v>3913</v>
      </c>
      <c r="W2076" s="1"/>
      <c r="X2076" s="1" t="s">
        <v>2029</v>
      </c>
      <c r="Y2076" s="2" t="s">
        <v>3913</v>
      </c>
      <c r="Z2076" s="4" t="s">
        <v>3914</v>
      </c>
      <c r="AD2076" t="str">
        <f t="shared" si="328"/>
        <v/>
      </c>
    </row>
    <row r="2077" spans="1:30" ht="14.25">
      <c r="A2077" s="1" t="str">
        <f t="shared" si="320"/>
        <v>50d5a344</v>
      </c>
      <c r="B2077" s="3">
        <v>45047</v>
      </c>
      <c r="C2077" s="2" t="str">
        <f t="shared" si="321"/>
        <v>East</v>
      </c>
      <c r="D2077" s="4" t="str">
        <f t="shared" si="322"/>
        <v>Furniture</v>
      </c>
      <c r="E2077" s="1">
        <v>4158.5200000000004</v>
      </c>
      <c r="F2077" s="1">
        <v>30</v>
      </c>
      <c r="G2077" s="1">
        <v>42</v>
      </c>
      <c r="H2077">
        <v>1185.46</v>
      </c>
      <c r="I2077" s="10">
        <f t="shared" si="325"/>
        <v>0.28506776449313698</v>
      </c>
      <c r="J2077">
        <f t="shared" si="323"/>
        <v>2506.2477027027048</v>
      </c>
      <c r="K2077">
        <f t="shared" si="324"/>
        <v>2596472.620000002</v>
      </c>
      <c r="L2077" t="s">
        <v>1645</v>
      </c>
      <c r="M2077" t="s">
        <v>3912</v>
      </c>
      <c r="N2077" s="1">
        <f t="shared" si="329"/>
        <v>613.73</v>
      </c>
      <c r="O2077" s="1">
        <f t="shared" si="326"/>
        <v>524.30656862745093</v>
      </c>
      <c r="P2077" s="1" t="str">
        <f t="shared" si="327"/>
        <v>05-2023</v>
      </c>
      <c r="T2077" s="1"/>
      <c r="U2077" s="1"/>
      <c r="V2077" s="1" t="s">
        <v>3912</v>
      </c>
      <c r="W2077" s="1"/>
      <c r="X2077" s="1" t="s">
        <v>2030</v>
      </c>
      <c r="Y2077" s="6" t="s">
        <v>1798</v>
      </c>
      <c r="Z2077" s="4" t="s">
        <v>1645</v>
      </c>
      <c r="AD2077" t="str">
        <f t="shared" si="328"/>
        <v/>
      </c>
    </row>
    <row r="2078" spans="1:30" ht="14.25">
      <c r="A2078" s="1" t="str">
        <f t="shared" si="320"/>
        <v>f03b80a1</v>
      </c>
      <c r="B2078" s="3">
        <v>45190</v>
      </c>
      <c r="C2078" s="2" t="str">
        <f t="shared" si="321"/>
        <v>East</v>
      </c>
      <c r="D2078" s="4" t="str">
        <f t="shared" si="322"/>
        <v>Groceries</v>
      </c>
      <c r="E2078" s="1">
        <v>4200.07</v>
      </c>
      <c r="F2078" s="1">
        <v>31</v>
      </c>
      <c r="G2078" s="1">
        <v>26</v>
      </c>
      <c r="H2078">
        <v>371.73</v>
      </c>
      <c r="I2078" s="10">
        <f t="shared" si="325"/>
        <v>8.8505667762680151E-2</v>
      </c>
      <c r="J2078">
        <f t="shared" si="323"/>
        <v>2506.2477027027048</v>
      </c>
      <c r="K2078">
        <f t="shared" si="324"/>
        <v>2596472.620000002</v>
      </c>
      <c r="L2078" t="s">
        <v>88</v>
      </c>
      <c r="M2078" t="s">
        <v>3912</v>
      </c>
      <c r="N2078" s="1">
        <f t="shared" si="329"/>
        <v>198.86500000000001</v>
      </c>
      <c r="O2078" s="1">
        <f t="shared" si="326"/>
        <v>515.36624489795861</v>
      </c>
      <c r="P2078" s="1" t="str">
        <f t="shared" si="327"/>
        <v>09-2023</v>
      </c>
      <c r="T2078" s="1"/>
      <c r="U2078" s="1"/>
      <c r="V2078" s="1" t="s">
        <v>3912</v>
      </c>
      <c r="W2078" s="1"/>
      <c r="X2078" s="1" t="s">
        <v>2031</v>
      </c>
      <c r="Y2078" s="6" t="s">
        <v>1798</v>
      </c>
      <c r="Z2078" s="4" t="s">
        <v>88</v>
      </c>
      <c r="AD2078" t="str">
        <f t="shared" si="328"/>
        <v/>
      </c>
    </row>
    <row r="2079" spans="1:30" ht="14.25">
      <c r="A2079" s="1" t="str">
        <f t="shared" si="320"/>
        <v>89ccf893</v>
      </c>
      <c r="B2079" s="3">
        <v>45306</v>
      </c>
      <c r="C2079" s="2" t="str">
        <f t="shared" si="321"/>
        <v>South</v>
      </c>
      <c r="D2079" s="4" t="str">
        <f t="shared" si="322"/>
        <v>Clothing</v>
      </c>
      <c r="E2079" s="1">
        <v>2115.42</v>
      </c>
      <c r="F2079" s="1">
        <v>12</v>
      </c>
      <c r="G2079" s="1">
        <v>35</v>
      </c>
      <c r="H2079">
        <v>1315.55</v>
      </c>
      <c r="I2079" s="10">
        <f t="shared" si="325"/>
        <v>0.62188596118028572</v>
      </c>
      <c r="J2079">
        <f t="shared" si="323"/>
        <v>2496.4375124875119</v>
      </c>
      <c r="K2079">
        <f t="shared" si="324"/>
        <v>2498933.9499999993</v>
      </c>
      <c r="L2079" t="s">
        <v>1474</v>
      </c>
      <c r="M2079" t="s">
        <v>3913</v>
      </c>
      <c r="N2079" s="1">
        <f t="shared" si="329"/>
        <v>675.27499999999998</v>
      </c>
      <c r="O2079" s="1">
        <f t="shared" si="326"/>
        <v>518.08361275088532</v>
      </c>
      <c r="P2079" s="1" t="str">
        <f t="shared" si="327"/>
        <v>01-2024</v>
      </c>
      <c r="T2079" s="1"/>
      <c r="U2079" s="1"/>
      <c r="V2079" s="1" t="s">
        <v>3913</v>
      </c>
      <c r="W2079" s="1"/>
      <c r="X2079" s="1" t="s">
        <v>2032</v>
      </c>
      <c r="Y2079" s="2" t="s">
        <v>3913</v>
      </c>
      <c r="Z2079" s="4" t="s">
        <v>1474</v>
      </c>
      <c r="AD2079" t="str">
        <f t="shared" si="328"/>
        <v/>
      </c>
    </row>
    <row r="2080" spans="1:30" ht="14.25">
      <c r="A2080" s="1" t="str">
        <f t="shared" si="320"/>
        <v>356bb03f</v>
      </c>
      <c r="B2080" s="3">
        <v>44957</v>
      </c>
      <c r="C2080" s="2" t="str">
        <f t="shared" si="321"/>
        <v>West</v>
      </c>
      <c r="D2080" s="4" t="str">
        <f t="shared" si="322"/>
        <v>Sports</v>
      </c>
      <c r="E2080" s="1">
        <v>2408.6799999999998</v>
      </c>
      <c r="F2080" s="1">
        <v>1</v>
      </c>
      <c r="G2080" s="1">
        <v>5</v>
      </c>
      <c r="H2080">
        <v>458.63</v>
      </c>
      <c r="I2080" s="10">
        <f t="shared" si="325"/>
        <v>0.19040719398176595</v>
      </c>
      <c r="J2080">
        <f t="shared" si="323"/>
        <v>2537.5954861821929</v>
      </c>
      <c r="K2080">
        <f t="shared" si="324"/>
        <v>2479230.7900000024</v>
      </c>
      <c r="L2080" t="s">
        <v>3914</v>
      </c>
      <c r="M2080" t="s">
        <v>3911</v>
      </c>
      <c r="N2080" s="1">
        <f t="shared" si="329"/>
        <v>231.815</v>
      </c>
      <c r="O2080" s="1">
        <f t="shared" si="326"/>
        <v>516.19997471554962</v>
      </c>
      <c r="P2080" s="1" t="str">
        <f t="shared" si="327"/>
        <v>01-2023</v>
      </c>
      <c r="T2080" s="1"/>
      <c r="U2080" s="1"/>
      <c r="V2080" s="1" t="s">
        <v>3911</v>
      </c>
      <c r="W2080" s="1"/>
      <c r="X2080" s="1" t="s">
        <v>2033</v>
      </c>
      <c r="Y2080" s="2" t="s">
        <v>3911</v>
      </c>
      <c r="Z2080" s="4" t="s">
        <v>3914</v>
      </c>
      <c r="AD2080" t="str">
        <f t="shared" si="328"/>
        <v/>
      </c>
    </row>
    <row r="2081" spans="1:30" ht="14.25">
      <c r="A2081" s="1" t="str">
        <f t="shared" si="320"/>
        <v>52ea8128</v>
      </c>
      <c r="B2081" s="3">
        <v>44993</v>
      </c>
      <c r="C2081" s="2" t="str">
        <f t="shared" si="321"/>
        <v>East</v>
      </c>
      <c r="D2081" s="4" t="str">
        <f t="shared" si="322"/>
        <v>Sports</v>
      </c>
      <c r="E2081" s="1">
        <v>2545.12</v>
      </c>
      <c r="F2081" s="1">
        <v>33</v>
      </c>
      <c r="G2081" s="1">
        <v>36</v>
      </c>
      <c r="H2081">
        <v>885.13</v>
      </c>
      <c r="I2081" s="10">
        <f t="shared" si="325"/>
        <v>0.34777535047463382</v>
      </c>
      <c r="J2081">
        <f t="shared" si="323"/>
        <v>2506.2477027027048</v>
      </c>
      <c r="K2081">
        <f t="shared" si="324"/>
        <v>2596472.620000002</v>
      </c>
      <c r="L2081" t="s">
        <v>3914</v>
      </c>
      <c r="M2081" t="s">
        <v>3912</v>
      </c>
      <c r="N2081" s="1">
        <f t="shared" si="329"/>
        <v>460.565</v>
      </c>
      <c r="O2081" s="1">
        <f t="shared" si="326"/>
        <v>516.19997471554962</v>
      </c>
      <c r="P2081" s="1" t="str">
        <f t="shared" si="327"/>
        <v>03-2023</v>
      </c>
      <c r="T2081" s="1"/>
      <c r="U2081" s="1"/>
      <c r="V2081" s="1" t="s">
        <v>3912</v>
      </c>
      <c r="W2081" s="1"/>
      <c r="X2081" s="1" t="s">
        <v>2034</v>
      </c>
      <c r="Y2081" s="6" t="s">
        <v>1798</v>
      </c>
      <c r="Z2081" s="4" t="s">
        <v>3914</v>
      </c>
      <c r="AD2081" t="str">
        <f t="shared" si="328"/>
        <v/>
      </c>
    </row>
    <row r="2082" spans="1:30" ht="14.25">
      <c r="A2082" s="1" t="str">
        <f t="shared" si="320"/>
        <v>bb9bc8a0</v>
      </c>
      <c r="B2082" s="3">
        <v>45059</v>
      </c>
      <c r="C2082" s="2" t="str">
        <f t="shared" si="321"/>
        <v>South</v>
      </c>
      <c r="D2082" s="4" t="str">
        <f t="shared" si="322"/>
        <v>Groceries</v>
      </c>
      <c r="E2082" s="1">
        <v>4599.32</v>
      </c>
      <c r="F2082" s="1">
        <v>41</v>
      </c>
      <c r="G2082" s="1">
        <v>3</v>
      </c>
      <c r="H2082">
        <v>517.99</v>
      </c>
      <c r="I2082" s="10">
        <f t="shared" si="325"/>
        <v>0.1126231703817086</v>
      </c>
      <c r="J2082">
        <f t="shared" si="323"/>
        <v>2496.4375124875119</v>
      </c>
      <c r="K2082">
        <f t="shared" si="324"/>
        <v>2498933.9499999993</v>
      </c>
      <c r="L2082" t="s">
        <v>88</v>
      </c>
      <c r="M2082" t="s">
        <v>3913</v>
      </c>
      <c r="N2082" s="1">
        <f t="shared" si="329"/>
        <v>260.495</v>
      </c>
      <c r="O2082" s="1">
        <f t="shared" si="326"/>
        <v>515.36624489795861</v>
      </c>
      <c r="P2082" s="1" t="str">
        <f t="shared" si="327"/>
        <v>05-2023</v>
      </c>
      <c r="T2082" s="1"/>
      <c r="U2082" s="1"/>
      <c r="V2082" s="1" t="s">
        <v>3913</v>
      </c>
      <c r="W2082" s="1"/>
      <c r="X2082" s="1" t="s">
        <v>2035</v>
      </c>
      <c r="Y2082" s="2" t="s">
        <v>3913</v>
      </c>
      <c r="Z2082" s="4" t="s">
        <v>88</v>
      </c>
      <c r="AD2082" t="str">
        <f t="shared" si="328"/>
        <v/>
      </c>
    </row>
    <row r="2083" spans="1:30" ht="14.25">
      <c r="A2083" s="1" t="str">
        <f t="shared" si="320"/>
        <v>aef3b7bc</v>
      </c>
      <c r="B2083" s="3">
        <v>45071</v>
      </c>
      <c r="C2083" s="2" t="str">
        <f t="shared" si="321"/>
        <v>East</v>
      </c>
      <c r="D2083" s="4" t="str">
        <f t="shared" si="322"/>
        <v>Sports</v>
      </c>
      <c r="E2083" s="1">
        <v>596.99</v>
      </c>
      <c r="F2083" s="1">
        <v>6</v>
      </c>
      <c r="G2083" s="1">
        <v>9</v>
      </c>
      <c r="H2083">
        <v>1880.31</v>
      </c>
      <c r="I2083" s="10">
        <f t="shared" si="325"/>
        <v>3.1496507479187255</v>
      </c>
      <c r="J2083">
        <f t="shared" si="323"/>
        <v>2506.2477027027048</v>
      </c>
      <c r="K2083">
        <f t="shared" si="324"/>
        <v>2596472.620000002</v>
      </c>
      <c r="L2083" t="s">
        <v>3914</v>
      </c>
      <c r="M2083" t="s">
        <v>3912</v>
      </c>
      <c r="N2083" s="1">
        <f t="shared" si="329"/>
        <v>944.65499999999997</v>
      </c>
      <c r="O2083" s="1">
        <f t="shared" si="326"/>
        <v>516.19997471554962</v>
      </c>
      <c r="P2083" s="1" t="str">
        <f t="shared" si="327"/>
        <v>05-2023</v>
      </c>
      <c r="T2083" s="1"/>
      <c r="U2083" s="1"/>
      <c r="V2083" s="1" t="s">
        <v>3912</v>
      </c>
      <c r="W2083" s="1"/>
      <c r="X2083" s="1" t="s">
        <v>2036</v>
      </c>
      <c r="Y2083" s="6" t="s">
        <v>1798</v>
      </c>
      <c r="Z2083" s="4" t="s">
        <v>3914</v>
      </c>
      <c r="AD2083" t="str">
        <f t="shared" si="328"/>
        <v/>
      </c>
    </row>
    <row r="2084" spans="1:30" ht="14.25">
      <c r="A2084" s="1" t="str">
        <f t="shared" si="320"/>
        <v>e093e708</v>
      </c>
      <c r="B2084" s="3">
        <v>45117</v>
      </c>
      <c r="C2084" s="2" t="str">
        <f t="shared" si="321"/>
        <v>West</v>
      </c>
      <c r="D2084" s="4" t="str">
        <f t="shared" si="322"/>
        <v>Clothing</v>
      </c>
      <c r="E2084" s="1">
        <v>1631.8</v>
      </c>
      <c r="F2084" s="1">
        <v>39</v>
      </c>
      <c r="G2084" s="1">
        <v>50</v>
      </c>
      <c r="H2084">
        <v>1547.66</v>
      </c>
      <c r="I2084" s="10">
        <f t="shared" si="325"/>
        <v>0.94843730849368801</v>
      </c>
      <c r="J2084">
        <f t="shared" si="323"/>
        <v>2537.5954861821929</v>
      </c>
      <c r="K2084">
        <f t="shared" si="324"/>
        <v>2479230.7900000024</v>
      </c>
      <c r="L2084" t="s">
        <v>1474</v>
      </c>
      <c r="M2084" t="s">
        <v>3911</v>
      </c>
      <c r="N2084" s="1">
        <f t="shared" si="329"/>
        <v>798.83</v>
      </c>
      <c r="O2084" s="1">
        <f t="shared" si="326"/>
        <v>518.08361275088532</v>
      </c>
      <c r="P2084" s="1" t="str">
        <f t="shared" si="327"/>
        <v>07-2023</v>
      </c>
      <c r="T2084" s="1"/>
      <c r="U2084" s="1"/>
      <c r="V2084" s="1" t="s">
        <v>3911</v>
      </c>
      <c r="W2084" s="1"/>
      <c r="X2084" s="1" t="s">
        <v>2037</v>
      </c>
      <c r="Y2084" s="2" t="s">
        <v>3911</v>
      </c>
      <c r="Z2084" s="4" t="s">
        <v>1474</v>
      </c>
      <c r="AD2084" t="str">
        <f t="shared" si="328"/>
        <v/>
      </c>
    </row>
    <row r="2085" spans="1:30" ht="14.25">
      <c r="A2085" s="1" t="str">
        <f t="shared" si="320"/>
        <v>22807e1b</v>
      </c>
      <c r="B2085" s="3">
        <v>45241</v>
      </c>
      <c r="C2085" s="2" t="str">
        <f t="shared" si="321"/>
        <v>West</v>
      </c>
      <c r="D2085" s="4" t="str">
        <f t="shared" si="322"/>
        <v>Furniture</v>
      </c>
      <c r="E2085" s="1">
        <v>4234.66</v>
      </c>
      <c r="F2085" s="1">
        <v>48</v>
      </c>
      <c r="G2085" s="1">
        <v>37</v>
      </c>
      <c r="H2085">
        <v>521.13</v>
      </c>
      <c r="I2085" s="10">
        <f t="shared" si="325"/>
        <v>0.12306300860045435</v>
      </c>
      <c r="J2085">
        <f t="shared" si="323"/>
        <v>2537.5954861821929</v>
      </c>
      <c r="K2085">
        <f t="shared" si="324"/>
        <v>2479230.7900000024</v>
      </c>
      <c r="L2085" t="s">
        <v>1645</v>
      </c>
      <c r="M2085" t="s">
        <v>3911</v>
      </c>
      <c r="N2085" s="1">
        <f t="shared" si="329"/>
        <v>279.065</v>
      </c>
      <c r="O2085" s="1">
        <f t="shared" si="326"/>
        <v>524.30656862745093</v>
      </c>
      <c r="P2085" s="1" t="str">
        <f t="shared" si="327"/>
        <v>11-2023</v>
      </c>
      <c r="T2085" s="1"/>
      <c r="U2085" s="1"/>
      <c r="V2085" s="1" t="s">
        <v>3911</v>
      </c>
      <c r="W2085" s="1"/>
      <c r="X2085" s="1" t="s">
        <v>2038</v>
      </c>
      <c r="Y2085" s="2" t="s">
        <v>3911</v>
      </c>
      <c r="Z2085" s="4" t="s">
        <v>1645</v>
      </c>
      <c r="AD2085" t="str">
        <f t="shared" si="328"/>
        <v/>
      </c>
    </row>
    <row r="2086" spans="1:30" ht="14.25">
      <c r="A2086" s="1" t="str">
        <f t="shared" si="320"/>
        <v>929374d1</v>
      </c>
      <c r="B2086" s="3">
        <v>44886</v>
      </c>
      <c r="C2086" s="2" t="str">
        <f t="shared" si="321"/>
        <v>East</v>
      </c>
      <c r="D2086" s="4" t="str">
        <f t="shared" si="322"/>
        <v>Sports</v>
      </c>
      <c r="E2086" s="1">
        <v>1053.75</v>
      </c>
      <c r="F2086" s="1">
        <v>47</v>
      </c>
      <c r="G2086" s="1">
        <v>24</v>
      </c>
      <c r="H2086">
        <v>1290.24</v>
      </c>
      <c r="I2086" s="10">
        <f t="shared" si="325"/>
        <v>1.2244270462633453</v>
      </c>
      <c r="J2086">
        <f t="shared" si="323"/>
        <v>2506.2477027027048</v>
      </c>
      <c r="K2086">
        <f t="shared" si="324"/>
        <v>2596472.620000002</v>
      </c>
      <c r="L2086" t="s">
        <v>3914</v>
      </c>
      <c r="M2086" t="s">
        <v>3912</v>
      </c>
      <c r="N2086" s="1">
        <f t="shared" si="329"/>
        <v>657.12</v>
      </c>
      <c r="O2086" s="1">
        <f t="shared" si="326"/>
        <v>516.19997471554962</v>
      </c>
      <c r="P2086" s="1" t="str">
        <f t="shared" si="327"/>
        <v>11-2022</v>
      </c>
      <c r="T2086" s="1"/>
      <c r="U2086" s="1"/>
      <c r="V2086" s="1" t="s">
        <v>3912</v>
      </c>
      <c r="W2086" s="1"/>
      <c r="X2086" s="1" t="s">
        <v>2039</v>
      </c>
      <c r="Y2086" s="6" t="s">
        <v>1798</v>
      </c>
      <c r="Z2086" s="4" t="s">
        <v>3914</v>
      </c>
      <c r="AD2086" t="str">
        <f t="shared" si="328"/>
        <v/>
      </c>
    </row>
    <row r="2087" spans="1:30" ht="14.25">
      <c r="A2087" s="1" t="str">
        <f t="shared" si="320"/>
        <v>ed040cd4</v>
      </c>
      <c r="B2087" s="3">
        <v>45526</v>
      </c>
      <c r="C2087" s="2" t="str">
        <f t="shared" si="321"/>
        <v>West</v>
      </c>
      <c r="D2087" s="4" t="str">
        <f t="shared" si="322"/>
        <v>Clothing</v>
      </c>
      <c r="E2087" s="1">
        <v>2376.86</v>
      </c>
      <c r="F2087" s="1">
        <v>31</v>
      </c>
      <c r="G2087" s="1">
        <v>16</v>
      </c>
      <c r="H2087">
        <v>780.58</v>
      </c>
      <c r="I2087" s="10">
        <f t="shared" si="325"/>
        <v>0.32840806778691212</v>
      </c>
      <c r="J2087">
        <f t="shared" si="323"/>
        <v>2537.5954861821929</v>
      </c>
      <c r="K2087">
        <f t="shared" si="324"/>
        <v>2479230.7900000024</v>
      </c>
      <c r="L2087" t="s">
        <v>1474</v>
      </c>
      <c r="M2087" t="s">
        <v>3911</v>
      </c>
      <c r="N2087" s="1">
        <f t="shared" si="329"/>
        <v>398.29</v>
      </c>
      <c r="O2087" s="1">
        <f t="shared" si="326"/>
        <v>518.08361275088532</v>
      </c>
      <c r="P2087" s="1" t="str">
        <f t="shared" si="327"/>
        <v>08-2024</v>
      </c>
      <c r="T2087" s="1"/>
      <c r="U2087" s="1"/>
      <c r="V2087" s="1" t="s">
        <v>3911</v>
      </c>
      <c r="W2087" s="1"/>
      <c r="X2087" s="1" t="s">
        <v>2040</v>
      </c>
      <c r="Y2087" s="2" t="s">
        <v>3911</v>
      </c>
      <c r="Z2087" s="4" t="s">
        <v>1474</v>
      </c>
      <c r="AD2087" t="str">
        <f t="shared" si="328"/>
        <v/>
      </c>
    </row>
    <row r="2088" spans="1:30" ht="14.25">
      <c r="A2088" s="1" t="str">
        <f t="shared" si="320"/>
        <v>0688b2aa</v>
      </c>
      <c r="B2088" s="3">
        <v>45508</v>
      </c>
      <c r="C2088" s="2" t="str">
        <f t="shared" si="321"/>
        <v>West</v>
      </c>
      <c r="D2088" s="4" t="str">
        <f t="shared" si="322"/>
        <v>Sports</v>
      </c>
      <c r="E2088" s="1">
        <v>1611.51</v>
      </c>
      <c r="F2088" s="1">
        <v>40</v>
      </c>
      <c r="G2088" s="1">
        <v>14</v>
      </c>
      <c r="H2088">
        <v>654.32000000000005</v>
      </c>
      <c r="I2088" s="10">
        <f t="shared" si="325"/>
        <v>0.40602912796073254</v>
      </c>
      <c r="J2088">
        <f t="shared" si="323"/>
        <v>2537.5954861821929</v>
      </c>
      <c r="K2088">
        <f t="shared" si="324"/>
        <v>2479230.7900000024</v>
      </c>
      <c r="L2088" t="s">
        <v>3914</v>
      </c>
      <c r="M2088" t="s">
        <v>3911</v>
      </c>
      <c r="N2088" s="1">
        <f t="shared" si="329"/>
        <v>334.16</v>
      </c>
      <c r="O2088" s="1">
        <f t="shared" si="326"/>
        <v>516.19997471554962</v>
      </c>
      <c r="P2088" s="1" t="str">
        <f t="shared" si="327"/>
        <v>08-2024</v>
      </c>
      <c r="T2088" s="1"/>
      <c r="U2088" s="1"/>
      <c r="V2088" s="1" t="s">
        <v>3911</v>
      </c>
      <c r="W2088" s="1"/>
      <c r="X2088" s="1" t="s">
        <v>2041</v>
      </c>
      <c r="Y2088" s="2" t="s">
        <v>3911</v>
      </c>
      <c r="Z2088" s="4" t="s">
        <v>3914</v>
      </c>
      <c r="AD2088" t="str">
        <f t="shared" si="328"/>
        <v/>
      </c>
    </row>
    <row r="2089" spans="1:30" ht="14.25">
      <c r="A2089" s="1" t="str">
        <f t="shared" si="320"/>
        <v>f3ce3c16</v>
      </c>
      <c r="B2089" s="3">
        <v>45557</v>
      </c>
      <c r="C2089" s="2" t="str">
        <f t="shared" si="321"/>
        <v>West</v>
      </c>
      <c r="D2089" s="4" t="str">
        <f t="shared" si="322"/>
        <v>Groceries</v>
      </c>
      <c r="E2089" s="1">
        <v>3759.93</v>
      </c>
      <c r="F2089" s="1">
        <v>21</v>
      </c>
      <c r="G2089" s="1">
        <v>50</v>
      </c>
      <c r="H2089">
        <v>347.25</v>
      </c>
      <c r="I2089" s="10">
        <f t="shared" si="325"/>
        <v>9.2355442787498701E-2</v>
      </c>
      <c r="J2089">
        <f t="shared" si="323"/>
        <v>2537.5954861821929</v>
      </c>
      <c r="K2089">
        <f t="shared" si="324"/>
        <v>2479230.7900000024</v>
      </c>
      <c r="L2089" t="s">
        <v>88</v>
      </c>
      <c r="M2089" t="s">
        <v>3911</v>
      </c>
      <c r="N2089" s="1">
        <f t="shared" si="329"/>
        <v>198.625</v>
      </c>
      <c r="O2089" s="1">
        <f t="shared" si="326"/>
        <v>515.36624489795861</v>
      </c>
      <c r="P2089" s="1" t="str">
        <f t="shared" si="327"/>
        <v>09-2024</v>
      </c>
      <c r="T2089" s="1"/>
      <c r="U2089" s="1"/>
      <c r="V2089" s="1" t="s">
        <v>3911</v>
      </c>
      <c r="W2089" s="1"/>
      <c r="X2089" s="1" t="s">
        <v>2042</v>
      </c>
      <c r="Y2089" s="2" t="s">
        <v>3911</v>
      </c>
      <c r="Z2089" s="4" t="s">
        <v>88</v>
      </c>
      <c r="AD2089" t="str">
        <f t="shared" si="328"/>
        <v/>
      </c>
    </row>
    <row r="2090" spans="1:30" ht="14.25">
      <c r="A2090" s="1" t="str">
        <f t="shared" si="320"/>
        <v>e3d42231</v>
      </c>
      <c r="B2090" s="3">
        <v>45065</v>
      </c>
      <c r="C2090" s="2" t="str">
        <f t="shared" si="321"/>
        <v>North</v>
      </c>
      <c r="D2090" s="4" t="str">
        <f t="shared" si="322"/>
        <v>Groceries</v>
      </c>
      <c r="E2090" s="1">
        <v>4255.09</v>
      </c>
      <c r="F2090" s="1">
        <v>17</v>
      </c>
      <c r="G2090" s="1">
        <v>1</v>
      </c>
      <c r="H2090">
        <v>492.53</v>
      </c>
      <c r="I2090" s="10">
        <f t="shared" si="325"/>
        <v>0.11575078317967422</v>
      </c>
      <c r="J2090">
        <f t="shared" si="323"/>
        <v>2571.1423225152107</v>
      </c>
      <c r="K2090">
        <f t="shared" si="324"/>
        <v>2535146.3299999977</v>
      </c>
      <c r="L2090" t="s">
        <v>88</v>
      </c>
      <c r="M2090" t="s">
        <v>3910</v>
      </c>
      <c r="N2090" s="1">
        <f t="shared" si="329"/>
        <v>246.76499999999999</v>
      </c>
      <c r="O2090" s="1">
        <f t="shared" si="326"/>
        <v>515.36624489795861</v>
      </c>
      <c r="P2090" s="1" t="str">
        <f t="shared" si="327"/>
        <v>05-2023</v>
      </c>
      <c r="T2090" s="1"/>
      <c r="U2090" s="1"/>
      <c r="V2090" s="1" t="s">
        <v>3910</v>
      </c>
      <c r="W2090" s="1"/>
      <c r="X2090" s="1" t="s">
        <v>2043</v>
      </c>
      <c r="Y2090" s="2" t="s">
        <v>3910</v>
      </c>
      <c r="Z2090" s="4" t="s">
        <v>88</v>
      </c>
      <c r="AD2090" t="str">
        <f t="shared" si="328"/>
        <v/>
      </c>
    </row>
    <row r="2091" spans="1:30" ht="14.25">
      <c r="A2091" s="1" t="str">
        <f t="shared" si="320"/>
        <v>7c8dc684</v>
      </c>
      <c r="B2091" s="3">
        <v>45414</v>
      </c>
      <c r="C2091" s="2" t="str">
        <f t="shared" si="321"/>
        <v>West</v>
      </c>
      <c r="D2091" s="4" t="str">
        <f t="shared" si="322"/>
        <v>Furniture</v>
      </c>
      <c r="E2091" s="1">
        <v>4549.16</v>
      </c>
      <c r="F2091" s="1">
        <v>38</v>
      </c>
      <c r="G2091" s="1">
        <v>30</v>
      </c>
      <c r="H2091">
        <v>487.19</v>
      </c>
      <c r="I2091" s="10">
        <f t="shared" si="325"/>
        <v>0.10709449656639908</v>
      </c>
      <c r="J2091">
        <f t="shared" si="323"/>
        <v>2537.5954861821929</v>
      </c>
      <c r="K2091">
        <f t="shared" si="324"/>
        <v>2479230.7900000024</v>
      </c>
      <c r="L2091" t="s">
        <v>1645</v>
      </c>
      <c r="M2091" t="s">
        <v>3911</v>
      </c>
      <c r="N2091" s="1">
        <f t="shared" si="329"/>
        <v>258.59500000000003</v>
      </c>
      <c r="O2091" s="1">
        <f t="shared" si="326"/>
        <v>524.30656862745093</v>
      </c>
      <c r="P2091" s="1" t="str">
        <f t="shared" si="327"/>
        <v>05-2024</v>
      </c>
      <c r="T2091" s="1"/>
      <c r="U2091" s="1"/>
      <c r="V2091" s="1" t="s">
        <v>3911</v>
      </c>
      <c r="W2091" s="1"/>
      <c r="X2091" s="1" t="s">
        <v>2044</v>
      </c>
      <c r="Y2091" s="2" t="s">
        <v>3911</v>
      </c>
      <c r="Z2091" s="4" t="s">
        <v>1645</v>
      </c>
      <c r="AD2091" t="str">
        <f t="shared" si="328"/>
        <v/>
      </c>
    </row>
    <row r="2092" spans="1:30" ht="14.25">
      <c r="A2092" s="1" t="str">
        <f t="shared" si="320"/>
        <v>f0c1f4fb</v>
      </c>
      <c r="B2092" s="3">
        <v>44928</v>
      </c>
      <c r="C2092" s="2" t="str">
        <f t="shared" si="321"/>
        <v>East</v>
      </c>
      <c r="D2092" s="4" t="str">
        <f t="shared" si="322"/>
        <v>Clothing</v>
      </c>
      <c r="E2092" s="1">
        <v>4733.54</v>
      </c>
      <c r="F2092" s="1">
        <v>6</v>
      </c>
      <c r="G2092" s="1">
        <v>3</v>
      </c>
      <c r="H2092">
        <v>990.33</v>
      </c>
      <c r="I2092" s="10">
        <f t="shared" si="325"/>
        <v>0.20921551312548325</v>
      </c>
      <c r="J2092">
        <f t="shared" si="323"/>
        <v>2506.2477027027048</v>
      </c>
      <c r="K2092">
        <f t="shared" si="324"/>
        <v>2596472.620000002</v>
      </c>
      <c r="L2092" t="s">
        <v>1474</v>
      </c>
      <c r="M2092" t="s">
        <v>3912</v>
      </c>
      <c r="N2092" s="1">
        <f t="shared" si="329"/>
        <v>496.66500000000002</v>
      </c>
      <c r="O2092" s="1">
        <f t="shared" si="326"/>
        <v>518.08361275088532</v>
      </c>
      <c r="P2092" s="1" t="str">
        <f t="shared" si="327"/>
        <v>01-2023</v>
      </c>
      <c r="T2092" s="1"/>
      <c r="U2092" s="1"/>
      <c r="V2092" s="1" t="s">
        <v>3912</v>
      </c>
      <c r="W2092" s="1"/>
      <c r="X2092" s="1" t="s">
        <v>2045</v>
      </c>
      <c r="Y2092" s="6" t="s">
        <v>1798</v>
      </c>
      <c r="Z2092" s="4" t="s">
        <v>1474</v>
      </c>
      <c r="AD2092" t="str">
        <f t="shared" si="328"/>
        <v/>
      </c>
    </row>
    <row r="2093" spans="1:30" ht="14.25">
      <c r="A2093" s="1" t="str">
        <f t="shared" si="320"/>
        <v>9ed518e1</v>
      </c>
      <c r="B2093" s="3">
        <v>44934</v>
      </c>
      <c r="C2093" s="2" t="str">
        <f t="shared" si="321"/>
        <v>East</v>
      </c>
      <c r="D2093" s="4" t="str">
        <f t="shared" si="322"/>
        <v>Sports</v>
      </c>
      <c r="E2093" s="1">
        <v>382.82</v>
      </c>
      <c r="F2093" s="1">
        <v>41</v>
      </c>
      <c r="G2093" s="1">
        <v>7</v>
      </c>
      <c r="H2093">
        <v>217.19</v>
      </c>
      <c r="I2093" s="10">
        <f t="shared" si="325"/>
        <v>0.56734235410898071</v>
      </c>
      <c r="J2093">
        <f t="shared" si="323"/>
        <v>2506.2477027027048</v>
      </c>
      <c r="K2093">
        <f t="shared" si="324"/>
        <v>2596472.620000002</v>
      </c>
      <c r="L2093" t="s">
        <v>3914</v>
      </c>
      <c r="M2093" t="s">
        <v>3912</v>
      </c>
      <c r="N2093" s="1">
        <f t="shared" si="329"/>
        <v>112.095</v>
      </c>
      <c r="O2093" s="1">
        <f t="shared" si="326"/>
        <v>516.19997471554962</v>
      </c>
      <c r="P2093" s="1" t="str">
        <f t="shared" si="327"/>
        <v>01-2023</v>
      </c>
      <c r="T2093" s="1"/>
      <c r="U2093" s="1"/>
      <c r="V2093" s="1" t="s">
        <v>3912</v>
      </c>
      <c r="W2093" s="1"/>
      <c r="X2093" s="1" t="s">
        <v>2046</v>
      </c>
      <c r="Y2093" s="6" t="s">
        <v>1798</v>
      </c>
      <c r="Z2093" s="4" t="s">
        <v>3914</v>
      </c>
      <c r="AD2093" t="str">
        <f t="shared" si="328"/>
        <v/>
      </c>
    </row>
    <row r="2094" spans="1:30" ht="14.25">
      <c r="A2094" s="1" t="str">
        <f t="shared" si="320"/>
        <v>1212d1e1</v>
      </c>
      <c r="B2094" s="3">
        <v>45499</v>
      </c>
      <c r="C2094" s="2" t="str">
        <f t="shared" si="321"/>
        <v>South</v>
      </c>
      <c r="D2094" s="4" t="str">
        <f t="shared" si="322"/>
        <v>Electronics</v>
      </c>
      <c r="E2094" s="1">
        <v>1955.03</v>
      </c>
      <c r="F2094" s="1">
        <v>11</v>
      </c>
      <c r="G2094" s="1">
        <v>24</v>
      </c>
      <c r="H2094">
        <v>1354.39</v>
      </c>
      <c r="I2094" s="10">
        <f t="shared" si="325"/>
        <v>0.69277197792361245</v>
      </c>
      <c r="J2094">
        <f t="shared" si="323"/>
        <v>2496.4375124875119</v>
      </c>
      <c r="K2094">
        <f t="shared" si="324"/>
        <v>2498933.9499999993</v>
      </c>
      <c r="L2094" t="s">
        <v>3915</v>
      </c>
      <c r="M2094" t="s">
        <v>3913</v>
      </c>
      <c r="N2094" s="1">
        <f t="shared" si="329"/>
        <v>689.19500000000005</v>
      </c>
      <c r="O2094" s="1">
        <f t="shared" si="326"/>
        <v>507.6997287299634</v>
      </c>
      <c r="P2094" s="1" t="str">
        <f t="shared" si="327"/>
        <v>07-2024</v>
      </c>
      <c r="T2094" s="1"/>
      <c r="U2094" s="1"/>
      <c r="V2094" s="1" t="s">
        <v>3913</v>
      </c>
      <c r="W2094" s="1"/>
      <c r="X2094" s="1" t="s">
        <v>2047</v>
      </c>
      <c r="Y2094" s="2" t="s">
        <v>3913</v>
      </c>
      <c r="Z2094" s="4" t="s">
        <v>1222</v>
      </c>
      <c r="AD2094" t="str">
        <f t="shared" si="328"/>
        <v/>
      </c>
    </row>
    <row r="2095" spans="1:30" ht="14.25">
      <c r="A2095" s="1" t="str">
        <f t="shared" si="320"/>
        <v>66b2f9c6</v>
      </c>
      <c r="B2095" s="3">
        <v>45232</v>
      </c>
      <c r="C2095" s="2" t="str">
        <f t="shared" si="321"/>
        <v>West</v>
      </c>
      <c r="D2095" s="4" t="str">
        <f t="shared" si="322"/>
        <v>Sports</v>
      </c>
      <c r="E2095" s="1">
        <v>1857.03</v>
      </c>
      <c r="F2095" s="1">
        <v>38</v>
      </c>
      <c r="G2095" s="1">
        <v>22</v>
      </c>
      <c r="H2095">
        <v>1991.36</v>
      </c>
      <c r="I2095" s="10">
        <f t="shared" si="325"/>
        <v>1.0723359342606205</v>
      </c>
      <c r="J2095">
        <f t="shared" si="323"/>
        <v>2537.5954861821929</v>
      </c>
      <c r="K2095">
        <f t="shared" si="324"/>
        <v>2479230.7900000024</v>
      </c>
      <c r="L2095" t="s">
        <v>3914</v>
      </c>
      <c r="M2095" t="s">
        <v>3911</v>
      </c>
      <c r="N2095" s="1">
        <f t="shared" si="329"/>
        <v>1006.68</v>
      </c>
      <c r="O2095" s="1">
        <f t="shared" si="326"/>
        <v>516.19997471554962</v>
      </c>
      <c r="P2095" s="1" t="str">
        <f t="shared" si="327"/>
        <v>11-2023</v>
      </c>
      <c r="T2095" s="1"/>
      <c r="U2095" s="1"/>
      <c r="V2095" s="1" t="s">
        <v>3911</v>
      </c>
      <c r="W2095" s="1"/>
      <c r="X2095" s="1" t="s">
        <v>2048</v>
      </c>
      <c r="Y2095" s="2" t="s">
        <v>3911</v>
      </c>
      <c r="Z2095" s="4" t="s">
        <v>3914</v>
      </c>
      <c r="AD2095" t="str">
        <f t="shared" si="328"/>
        <v/>
      </c>
    </row>
    <row r="2096" spans="1:30" ht="14.25">
      <c r="A2096" s="1" t="str">
        <f t="shared" si="320"/>
        <v>606f84c7</v>
      </c>
      <c r="B2096" s="3">
        <v>45379</v>
      </c>
      <c r="C2096" s="2" t="str">
        <f t="shared" si="321"/>
        <v>South</v>
      </c>
      <c r="D2096" s="4" t="str">
        <f t="shared" si="322"/>
        <v>Sports</v>
      </c>
      <c r="E2096" s="1">
        <v>1101.73</v>
      </c>
      <c r="F2096" s="1">
        <v>45</v>
      </c>
      <c r="G2096" s="1">
        <v>8</v>
      </c>
      <c r="H2096">
        <v>1793.31</v>
      </c>
      <c r="I2096" s="10">
        <f t="shared" si="325"/>
        <v>1.6277218556270592</v>
      </c>
      <c r="J2096">
        <f t="shared" si="323"/>
        <v>2496.4375124875119</v>
      </c>
      <c r="K2096">
        <f t="shared" si="324"/>
        <v>2498933.9499999993</v>
      </c>
      <c r="L2096" t="s">
        <v>3914</v>
      </c>
      <c r="M2096" t="s">
        <v>3913</v>
      </c>
      <c r="N2096" s="1">
        <f t="shared" si="329"/>
        <v>900.65499999999997</v>
      </c>
      <c r="O2096" s="1">
        <f t="shared" si="326"/>
        <v>516.19997471554962</v>
      </c>
      <c r="P2096" s="1" t="str">
        <f t="shared" si="327"/>
        <v>03-2024</v>
      </c>
      <c r="T2096" s="1"/>
      <c r="U2096" s="1"/>
      <c r="V2096" s="1" t="s">
        <v>3913</v>
      </c>
      <c r="W2096" s="1"/>
      <c r="X2096" s="1" t="s">
        <v>2049</v>
      </c>
      <c r="Y2096" s="2" t="s">
        <v>3913</v>
      </c>
      <c r="Z2096" s="4" t="s">
        <v>3914</v>
      </c>
      <c r="AD2096" t="str">
        <f t="shared" si="328"/>
        <v/>
      </c>
    </row>
    <row r="2097" spans="1:30" ht="14.25">
      <c r="A2097" s="1" t="str">
        <f t="shared" si="320"/>
        <v>bc7cfe61</v>
      </c>
      <c r="B2097" s="3">
        <v>45006</v>
      </c>
      <c r="C2097" s="2" t="str">
        <f t="shared" si="321"/>
        <v>East</v>
      </c>
      <c r="D2097" s="4" t="str">
        <f t="shared" si="322"/>
        <v>Groceries</v>
      </c>
      <c r="E2097" s="1">
        <v>1195.8699999999999</v>
      </c>
      <c r="F2097" s="1">
        <v>3</v>
      </c>
      <c r="G2097" s="1">
        <v>45</v>
      </c>
      <c r="H2097">
        <v>322.64999999999998</v>
      </c>
      <c r="I2097" s="10">
        <f t="shared" si="325"/>
        <v>0.26980357396707</v>
      </c>
      <c r="J2097">
        <f t="shared" si="323"/>
        <v>2506.2477027027048</v>
      </c>
      <c r="K2097">
        <f t="shared" si="324"/>
        <v>2596472.620000002</v>
      </c>
      <c r="L2097" t="s">
        <v>88</v>
      </c>
      <c r="M2097" t="s">
        <v>3912</v>
      </c>
      <c r="N2097" s="1">
        <f t="shared" si="329"/>
        <v>183.82499999999999</v>
      </c>
      <c r="O2097" s="1">
        <f t="shared" si="326"/>
        <v>515.36624489795861</v>
      </c>
      <c r="P2097" s="1" t="str">
        <f t="shared" si="327"/>
        <v>03-2023</v>
      </c>
      <c r="T2097" s="1"/>
      <c r="U2097" s="1"/>
      <c r="V2097" s="1" t="s">
        <v>3912</v>
      </c>
      <c r="W2097" s="1"/>
      <c r="X2097" s="1" t="s">
        <v>2050</v>
      </c>
      <c r="Y2097" s="6" t="s">
        <v>1798</v>
      </c>
      <c r="Z2097" s="4" t="s">
        <v>88</v>
      </c>
      <c r="AD2097" t="str">
        <f t="shared" si="328"/>
        <v/>
      </c>
    </row>
    <row r="2098" spans="1:30" ht="14.25">
      <c r="A2098" s="1" t="str">
        <f t="shared" si="320"/>
        <v>776b0d1a</v>
      </c>
      <c r="B2098" s="3">
        <v>45028</v>
      </c>
      <c r="C2098" s="2" t="str">
        <f t="shared" si="321"/>
        <v>East</v>
      </c>
      <c r="D2098" s="4" t="str">
        <f t="shared" si="322"/>
        <v>Clothing</v>
      </c>
      <c r="E2098" s="1">
        <v>198.39</v>
      </c>
      <c r="F2098" s="1">
        <v>20</v>
      </c>
      <c r="G2098" s="1">
        <v>28</v>
      </c>
      <c r="H2098">
        <v>345.83</v>
      </c>
      <c r="I2098" s="10">
        <f t="shared" si="325"/>
        <v>1.7431826200917386</v>
      </c>
      <c r="J2098">
        <f t="shared" si="323"/>
        <v>2506.2477027027048</v>
      </c>
      <c r="K2098">
        <f t="shared" si="324"/>
        <v>2596472.620000002</v>
      </c>
      <c r="L2098" t="s">
        <v>1474</v>
      </c>
      <c r="M2098" t="s">
        <v>3912</v>
      </c>
      <c r="N2098" s="1">
        <f t="shared" si="329"/>
        <v>186.91499999999999</v>
      </c>
      <c r="O2098" s="1">
        <f t="shared" si="326"/>
        <v>518.08361275088532</v>
      </c>
      <c r="P2098" s="1" t="str">
        <f t="shared" si="327"/>
        <v>04-2023</v>
      </c>
      <c r="T2098" s="1"/>
      <c r="U2098" s="1"/>
      <c r="V2098" s="1" t="s">
        <v>3912</v>
      </c>
      <c r="W2098" s="1"/>
      <c r="X2098" s="1" t="s">
        <v>2051</v>
      </c>
      <c r="Y2098" s="6" t="s">
        <v>1798</v>
      </c>
      <c r="Z2098" s="4" t="s">
        <v>1474</v>
      </c>
      <c r="AD2098" t="str">
        <f t="shared" si="328"/>
        <v/>
      </c>
    </row>
    <row r="2099" spans="1:30" ht="14.25">
      <c r="A2099" s="1" t="str">
        <f t="shared" si="320"/>
        <v>38abf34e</v>
      </c>
      <c r="B2099" s="3">
        <v>44945</v>
      </c>
      <c r="C2099" s="2" t="str">
        <f t="shared" si="321"/>
        <v>East</v>
      </c>
      <c r="D2099" s="4" t="str">
        <f t="shared" si="322"/>
        <v>Clothing</v>
      </c>
      <c r="E2099" s="1">
        <v>1207.32</v>
      </c>
      <c r="F2099" s="1">
        <v>28</v>
      </c>
      <c r="G2099" s="1">
        <v>9</v>
      </c>
      <c r="H2099">
        <v>89.39</v>
      </c>
      <c r="I2099" s="10">
        <f t="shared" si="325"/>
        <v>7.4040022529238317E-2</v>
      </c>
      <c r="J2099">
        <f t="shared" si="323"/>
        <v>2506.2477027027048</v>
      </c>
      <c r="K2099">
        <f t="shared" si="324"/>
        <v>2596472.620000002</v>
      </c>
      <c r="L2099" t="s">
        <v>1474</v>
      </c>
      <c r="M2099" t="s">
        <v>3912</v>
      </c>
      <c r="N2099" s="1">
        <f t="shared" si="329"/>
        <v>49.195</v>
      </c>
      <c r="O2099" s="1">
        <f t="shared" si="326"/>
        <v>518.08361275088532</v>
      </c>
      <c r="P2099" s="1" t="str">
        <f t="shared" si="327"/>
        <v>01-2023</v>
      </c>
      <c r="T2099" s="1"/>
      <c r="U2099" s="1"/>
      <c r="V2099" s="1" t="s">
        <v>3912</v>
      </c>
      <c r="W2099" s="1"/>
      <c r="X2099" s="1" t="s">
        <v>2052</v>
      </c>
      <c r="Y2099" s="6" t="s">
        <v>1798</v>
      </c>
      <c r="Z2099" s="4" t="s">
        <v>1474</v>
      </c>
      <c r="AD2099" t="str">
        <f t="shared" si="328"/>
        <v/>
      </c>
    </row>
    <row r="2100" spans="1:30" ht="14.25">
      <c r="A2100" s="1" t="str">
        <f t="shared" si="320"/>
        <v>4acb0ac9</v>
      </c>
      <c r="B2100" s="3">
        <v>44942</v>
      </c>
      <c r="C2100" s="2" t="str">
        <f t="shared" si="321"/>
        <v>South</v>
      </c>
      <c r="D2100" s="4" t="str">
        <f t="shared" si="322"/>
        <v>Electronics</v>
      </c>
      <c r="E2100" s="1">
        <v>2481.37</v>
      </c>
      <c r="F2100" s="1">
        <v>39</v>
      </c>
      <c r="G2100" s="1">
        <v>47</v>
      </c>
      <c r="H2100">
        <v>1256.8699999999999</v>
      </c>
      <c r="I2100" s="10">
        <f t="shared" si="325"/>
        <v>0.506522606463365</v>
      </c>
      <c r="J2100">
        <f t="shared" si="323"/>
        <v>2496.4375124875119</v>
      </c>
      <c r="K2100">
        <f t="shared" si="324"/>
        <v>2498933.9499999993</v>
      </c>
      <c r="L2100" t="s">
        <v>3915</v>
      </c>
      <c r="M2100" t="s">
        <v>3913</v>
      </c>
      <c r="N2100" s="1">
        <f t="shared" si="329"/>
        <v>651.93499999999995</v>
      </c>
      <c r="O2100" s="1">
        <f t="shared" si="326"/>
        <v>507.6997287299634</v>
      </c>
      <c r="P2100" s="1" t="str">
        <f t="shared" si="327"/>
        <v>01-2023</v>
      </c>
      <c r="T2100" s="1"/>
      <c r="U2100" s="1"/>
      <c r="V2100" s="1" t="s">
        <v>3913</v>
      </c>
      <c r="W2100" s="1"/>
      <c r="X2100" s="1" t="s">
        <v>2053</v>
      </c>
      <c r="Y2100" s="2" t="s">
        <v>3913</v>
      </c>
      <c r="Z2100" s="4" t="s">
        <v>1222</v>
      </c>
      <c r="AD2100" t="str">
        <f t="shared" si="328"/>
        <v/>
      </c>
    </row>
    <row r="2101" spans="1:30" ht="14.25">
      <c r="A2101" s="1" t="str">
        <f t="shared" si="320"/>
        <v>29961cd6</v>
      </c>
      <c r="B2101" s="3">
        <v>44974</v>
      </c>
      <c r="C2101" s="2" t="str">
        <f t="shared" si="321"/>
        <v>East</v>
      </c>
      <c r="D2101" s="4" t="str">
        <f t="shared" si="322"/>
        <v>Clothing</v>
      </c>
      <c r="E2101" s="1">
        <v>3240.29</v>
      </c>
      <c r="F2101" s="1">
        <v>44</v>
      </c>
      <c r="G2101" s="1">
        <v>24</v>
      </c>
      <c r="H2101">
        <v>817.17</v>
      </c>
      <c r="I2101" s="10">
        <f t="shared" si="325"/>
        <v>0.25219039036629437</v>
      </c>
      <c r="J2101">
        <f t="shared" si="323"/>
        <v>2506.2477027027048</v>
      </c>
      <c r="K2101">
        <f t="shared" si="324"/>
        <v>2596472.620000002</v>
      </c>
      <c r="L2101" t="s">
        <v>1474</v>
      </c>
      <c r="M2101" t="s">
        <v>3912</v>
      </c>
      <c r="N2101" s="1">
        <f t="shared" si="329"/>
        <v>420.58499999999998</v>
      </c>
      <c r="O2101" s="1">
        <f t="shared" si="326"/>
        <v>518.08361275088532</v>
      </c>
      <c r="P2101" s="1" t="str">
        <f t="shared" si="327"/>
        <v>02-2023</v>
      </c>
      <c r="T2101" s="1"/>
      <c r="U2101" s="1"/>
      <c r="V2101" s="1" t="s">
        <v>3912</v>
      </c>
      <c r="W2101" s="1"/>
      <c r="X2101" s="1" t="s">
        <v>2054</v>
      </c>
      <c r="Y2101" s="6" t="s">
        <v>1798</v>
      </c>
      <c r="Z2101" s="4" t="s">
        <v>1474</v>
      </c>
      <c r="AD2101" t="str">
        <f t="shared" si="328"/>
        <v/>
      </c>
    </row>
    <row r="2102" spans="1:30" ht="14.25">
      <c r="A2102" s="1" t="str">
        <f t="shared" si="320"/>
        <v>8360ac8c</v>
      </c>
      <c r="B2102" s="3">
        <v>45403</v>
      </c>
      <c r="C2102" s="2" t="str">
        <f t="shared" si="321"/>
        <v>West</v>
      </c>
      <c r="D2102" s="4" t="str">
        <f t="shared" si="322"/>
        <v>Electronics</v>
      </c>
      <c r="E2102" s="1">
        <v>2320.6</v>
      </c>
      <c r="F2102" s="1">
        <v>28</v>
      </c>
      <c r="G2102" s="1">
        <v>23</v>
      </c>
      <c r="H2102">
        <v>338.01</v>
      </c>
      <c r="I2102" s="10">
        <f t="shared" si="325"/>
        <v>0.14565629578557271</v>
      </c>
      <c r="J2102">
        <f t="shared" si="323"/>
        <v>2537.5954861821929</v>
      </c>
      <c r="K2102">
        <f t="shared" si="324"/>
        <v>2479230.7900000024</v>
      </c>
      <c r="L2102" t="s">
        <v>3915</v>
      </c>
      <c r="M2102" t="s">
        <v>3911</v>
      </c>
      <c r="N2102" s="1">
        <f t="shared" si="329"/>
        <v>180.505</v>
      </c>
      <c r="O2102" s="1">
        <f t="shared" si="326"/>
        <v>507.6997287299634</v>
      </c>
      <c r="P2102" s="1" t="str">
        <f t="shared" si="327"/>
        <v>04-2024</v>
      </c>
      <c r="T2102" s="1"/>
      <c r="U2102" s="1"/>
      <c r="V2102" s="1" t="s">
        <v>3911</v>
      </c>
      <c r="W2102" s="1"/>
      <c r="X2102" s="1" t="s">
        <v>2055</v>
      </c>
      <c r="Y2102" s="2" t="s">
        <v>3911</v>
      </c>
      <c r="Z2102" s="4" t="s">
        <v>1222</v>
      </c>
      <c r="AD2102" t="str">
        <f t="shared" si="328"/>
        <v/>
      </c>
    </row>
    <row r="2103" spans="1:30" ht="14.25">
      <c r="A2103" s="1" t="str">
        <f t="shared" si="320"/>
        <v>54ed2404</v>
      </c>
      <c r="B2103" s="3">
        <v>45374</v>
      </c>
      <c r="C2103" s="2" t="str">
        <f t="shared" si="321"/>
        <v>North</v>
      </c>
      <c r="D2103" s="4" t="str">
        <f t="shared" si="322"/>
        <v>Furniture</v>
      </c>
      <c r="E2103" s="1">
        <v>1990.9</v>
      </c>
      <c r="F2103" s="1">
        <v>31</v>
      </c>
      <c r="G2103" s="1">
        <v>24</v>
      </c>
      <c r="H2103">
        <v>139.38</v>
      </c>
      <c r="I2103" s="10">
        <f t="shared" si="325"/>
        <v>7.0008538851775576E-2</v>
      </c>
      <c r="J2103">
        <f t="shared" si="323"/>
        <v>2571.1423225152107</v>
      </c>
      <c r="K2103">
        <f t="shared" si="324"/>
        <v>2535146.3299999977</v>
      </c>
      <c r="L2103" t="s">
        <v>1645</v>
      </c>
      <c r="M2103" t="s">
        <v>3910</v>
      </c>
      <c r="N2103" s="1">
        <f t="shared" si="329"/>
        <v>81.69</v>
      </c>
      <c r="O2103" s="1">
        <f t="shared" si="326"/>
        <v>524.30656862745093</v>
      </c>
      <c r="P2103" s="1" t="str">
        <f t="shared" si="327"/>
        <v>03-2024</v>
      </c>
      <c r="T2103" s="1"/>
      <c r="U2103" s="1"/>
      <c r="V2103" s="1" t="s">
        <v>3910</v>
      </c>
      <c r="W2103" s="1"/>
      <c r="X2103" s="1" t="s">
        <v>2056</v>
      </c>
      <c r="Y2103" s="2" t="s">
        <v>3910</v>
      </c>
      <c r="Z2103" s="4" t="s">
        <v>1645</v>
      </c>
      <c r="AD2103" t="str">
        <f t="shared" si="328"/>
        <v/>
      </c>
    </row>
    <row r="2104" spans="1:30" ht="14.25">
      <c r="A2104" s="1" t="str">
        <f t="shared" si="320"/>
        <v>988516ac</v>
      </c>
      <c r="B2104" s="3">
        <v>45359</v>
      </c>
      <c r="C2104" s="2" t="str">
        <f t="shared" si="321"/>
        <v>West</v>
      </c>
      <c r="D2104" s="4" t="str">
        <f t="shared" si="322"/>
        <v>Sports</v>
      </c>
      <c r="E2104" s="1">
        <v>1218.5899999999999</v>
      </c>
      <c r="F2104" s="1">
        <v>16</v>
      </c>
      <c r="G2104" s="1">
        <v>48</v>
      </c>
      <c r="H2104">
        <v>1211.77</v>
      </c>
      <c r="I2104" s="10">
        <f t="shared" si="325"/>
        <v>0.99440336782675065</v>
      </c>
      <c r="J2104">
        <f t="shared" si="323"/>
        <v>2537.5954861821929</v>
      </c>
      <c r="K2104">
        <f t="shared" si="324"/>
        <v>2479230.7900000024</v>
      </c>
      <c r="L2104" t="s">
        <v>3914</v>
      </c>
      <c r="M2104" t="s">
        <v>3911</v>
      </c>
      <c r="N2104" s="1">
        <f t="shared" si="329"/>
        <v>629.88499999999999</v>
      </c>
      <c r="O2104" s="1">
        <f t="shared" si="326"/>
        <v>516.19997471554962</v>
      </c>
      <c r="P2104" s="1" t="str">
        <f t="shared" si="327"/>
        <v>03-2024</v>
      </c>
      <c r="T2104" s="1"/>
      <c r="U2104" s="1"/>
      <c r="V2104" s="1" t="s">
        <v>3911</v>
      </c>
      <c r="W2104" s="1"/>
      <c r="X2104" s="1" t="s">
        <v>2057</v>
      </c>
      <c r="Y2104" s="2" t="s">
        <v>3911</v>
      </c>
      <c r="Z2104" s="4" t="s">
        <v>3914</v>
      </c>
      <c r="AD2104" t="str">
        <f t="shared" si="328"/>
        <v/>
      </c>
    </row>
    <row r="2105" spans="1:30" ht="14.25">
      <c r="A2105" s="1" t="str">
        <f t="shared" si="320"/>
        <v>24f1c73e</v>
      </c>
      <c r="B2105" s="3">
        <v>45511</v>
      </c>
      <c r="C2105" s="2" t="str">
        <f t="shared" si="321"/>
        <v>North</v>
      </c>
      <c r="D2105" s="4" t="str">
        <f t="shared" si="322"/>
        <v>Furniture</v>
      </c>
      <c r="E2105" s="1">
        <v>4476.57</v>
      </c>
      <c r="F2105" s="1">
        <v>17</v>
      </c>
      <c r="G2105" s="1">
        <v>21</v>
      </c>
      <c r="H2105">
        <v>114.47</v>
      </c>
      <c r="I2105" s="10">
        <f t="shared" si="325"/>
        <v>2.5570917019057001E-2</v>
      </c>
      <c r="J2105">
        <f t="shared" si="323"/>
        <v>2571.1423225152107</v>
      </c>
      <c r="K2105">
        <f t="shared" si="324"/>
        <v>2535146.3299999977</v>
      </c>
      <c r="L2105" t="s">
        <v>1645</v>
      </c>
      <c r="M2105" t="s">
        <v>3910</v>
      </c>
      <c r="N2105" s="1">
        <f t="shared" si="329"/>
        <v>67.734999999999999</v>
      </c>
      <c r="O2105" s="1">
        <f t="shared" si="326"/>
        <v>524.30656862745093</v>
      </c>
      <c r="P2105" s="1" t="str">
        <f t="shared" si="327"/>
        <v>08-2024</v>
      </c>
      <c r="T2105" s="1"/>
      <c r="U2105" s="1"/>
      <c r="V2105" s="1" t="s">
        <v>3910</v>
      </c>
      <c r="W2105" s="1"/>
      <c r="X2105" s="1" t="s">
        <v>2058</v>
      </c>
      <c r="Y2105" s="2" t="s">
        <v>3910</v>
      </c>
      <c r="Z2105" s="4" t="s">
        <v>1645</v>
      </c>
      <c r="AD2105" t="str">
        <f t="shared" si="328"/>
        <v/>
      </c>
    </row>
    <row r="2106" spans="1:30" ht="14.25">
      <c r="A2106" s="1" t="str">
        <f t="shared" si="320"/>
        <v>3f5e6dbf</v>
      </c>
      <c r="B2106" s="3">
        <v>44932</v>
      </c>
      <c r="C2106" s="2" t="str">
        <f t="shared" si="321"/>
        <v>North</v>
      </c>
      <c r="D2106" s="4" t="str">
        <f t="shared" si="322"/>
        <v>Groceries</v>
      </c>
      <c r="E2106" s="1">
        <v>4779.0200000000004</v>
      </c>
      <c r="F2106" s="1">
        <v>11</v>
      </c>
      <c r="G2106" s="1">
        <v>4</v>
      </c>
      <c r="H2106">
        <v>1851.55</v>
      </c>
      <c r="I2106" s="10">
        <f t="shared" si="325"/>
        <v>0.38743298835326068</v>
      </c>
      <c r="J2106">
        <f t="shared" si="323"/>
        <v>2571.1423225152107</v>
      </c>
      <c r="K2106">
        <f t="shared" si="324"/>
        <v>2535146.3299999977</v>
      </c>
      <c r="L2106" t="s">
        <v>88</v>
      </c>
      <c r="M2106" t="s">
        <v>3910</v>
      </c>
      <c r="N2106" s="1">
        <f t="shared" si="329"/>
        <v>927.77499999999998</v>
      </c>
      <c r="O2106" s="1">
        <f t="shared" si="326"/>
        <v>515.36624489795861</v>
      </c>
      <c r="P2106" s="1" t="str">
        <f t="shared" si="327"/>
        <v>01-2023</v>
      </c>
      <c r="T2106" s="1"/>
      <c r="U2106" s="1"/>
      <c r="V2106" s="1" t="s">
        <v>3910</v>
      </c>
      <c r="W2106" s="1"/>
      <c r="X2106" s="1" t="s">
        <v>2059</v>
      </c>
      <c r="Y2106" s="2" t="s">
        <v>3910</v>
      </c>
      <c r="Z2106" s="4" t="s">
        <v>88</v>
      </c>
      <c r="AD2106" t="str">
        <f t="shared" si="328"/>
        <v/>
      </c>
    </row>
    <row r="2107" spans="1:30" ht="14.25">
      <c r="A2107" s="1" t="str">
        <f t="shared" si="320"/>
        <v>c6c60a92</v>
      </c>
      <c r="B2107" s="3">
        <v>45533</v>
      </c>
      <c r="C2107" s="2" t="str">
        <f t="shared" si="321"/>
        <v>South</v>
      </c>
      <c r="D2107" s="4" t="str">
        <f t="shared" si="322"/>
        <v>Clothing</v>
      </c>
      <c r="E2107" s="1">
        <v>3492.55</v>
      </c>
      <c r="F2107" s="1">
        <v>10</v>
      </c>
      <c r="G2107" s="1">
        <v>35</v>
      </c>
      <c r="H2107">
        <v>855.76</v>
      </c>
      <c r="I2107" s="10">
        <f t="shared" si="325"/>
        <v>0.24502440909936865</v>
      </c>
      <c r="J2107">
        <f t="shared" si="323"/>
        <v>2496.4375124875119</v>
      </c>
      <c r="K2107">
        <f t="shared" si="324"/>
        <v>2498933.9499999993</v>
      </c>
      <c r="L2107" t="s">
        <v>1474</v>
      </c>
      <c r="M2107" t="s">
        <v>3913</v>
      </c>
      <c r="N2107" s="1">
        <f t="shared" si="329"/>
        <v>445.38</v>
      </c>
      <c r="O2107" s="1">
        <f t="shared" si="326"/>
        <v>518.08361275088532</v>
      </c>
      <c r="P2107" s="1" t="str">
        <f t="shared" si="327"/>
        <v>08-2024</v>
      </c>
      <c r="T2107" s="1"/>
      <c r="U2107" s="1"/>
      <c r="V2107" s="1" t="s">
        <v>3913</v>
      </c>
      <c r="W2107" s="1"/>
      <c r="X2107" s="1" t="s">
        <v>2060</v>
      </c>
      <c r="Y2107" s="2" t="s">
        <v>3913</v>
      </c>
      <c r="Z2107" s="4" t="s">
        <v>1474</v>
      </c>
      <c r="AD2107" t="str">
        <f t="shared" si="328"/>
        <v/>
      </c>
    </row>
    <row r="2108" spans="1:30" ht="14.25">
      <c r="A2108" s="1" t="str">
        <f t="shared" si="320"/>
        <v>8a5348cd</v>
      </c>
      <c r="B2108" s="3">
        <v>45416</v>
      </c>
      <c r="C2108" s="2" t="str">
        <f t="shared" si="321"/>
        <v>East</v>
      </c>
      <c r="D2108" s="4" t="str">
        <f t="shared" si="322"/>
        <v>Clothing</v>
      </c>
      <c r="E2108" s="1">
        <v>4663.17</v>
      </c>
      <c r="F2108" s="1">
        <v>45</v>
      </c>
      <c r="G2108" s="1">
        <v>5</v>
      </c>
      <c r="H2108">
        <v>887.89</v>
      </c>
      <c r="I2108" s="10">
        <f t="shared" si="325"/>
        <v>0.19040481046155297</v>
      </c>
      <c r="J2108">
        <f t="shared" si="323"/>
        <v>2506.2477027027048</v>
      </c>
      <c r="K2108">
        <f t="shared" si="324"/>
        <v>2596472.620000002</v>
      </c>
      <c r="L2108" t="s">
        <v>1474</v>
      </c>
      <c r="M2108" t="s">
        <v>3912</v>
      </c>
      <c r="N2108" s="1">
        <f t="shared" si="329"/>
        <v>446.44499999999999</v>
      </c>
      <c r="O2108" s="1">
        <f t="shared" si="326"/>
        <v>518.08361275088532</v>
      </c>
      <c r="P2108" s="1" t="str">
        <f t="shared" si="327"/>
        <v>05-2024</v>
      </c>
      <c r="T2108" s="1"/>
      <c r="U2108" s="1"/>
      <c r="V2108" s="1" t="s">
        <v>3912</v>
      </c>
      <c r="W2108" s="1"/>
      <c r="X2108" s="1" t="s">
        <v>2061</v>
      </c>
      <c r="Y2108" s="6" t="s">
        <v>1798</v>
      </c>
      <c r="Z2108" s="4" t="s">
        <v>1474</v>
      </c>
      <c r="AD2108" t="str">
        <f t="shared" si="328"/>
        <v/>
      </c>
    </row>
    <row r="2109" spans="1:30" ht="14.25">
      <c r="A2109" s="1" t="str">
        <f t="shared" si="320"/>
        <v>e2869734</v>
      </c>
      <c r="B2109" s="3">
        <v>45408</v>
      </c>
      <c r="C2109" s="2" t="str">
        <f t="shared" si="321"/>
        <v>North</v>
      </c>
      <c r="D2109" s="4" t="str">
        <f t="shared" si="322"/>
        <v>Sports</v>
      </c>
      <c r="E2109" s="1">
        <v>1027.18</v>
      </c>
      <c r="F2109" s="1">
        <v>27</v>
      </c>
      <c r="G2109" s="1">
        <v>36</v>
      </c>
      <c r="H2109">
        <v>139.6</v>
      </c>
      <c r="I2109" s="10">
        <f t="shared" si="325"/>
        <v>0.13590607293755719</v>
      </c>
      <c r="J2109">
        <f t="shared" si="323"/>
        <v>2571.1423225152107</v>
      </c>
      <c r="K2109">
        <f t="shared" si="324"/>
        <v>2535146.3299999977</v>
      </c>
      <c r="L2109" t="s">
        <v>3914</v>
      </c>
      <c r="M2109" t="s">
        <v>3910</v>
      </c>
      <c r="N2109" s="1">
        <f t="shared" si="329"/>
        <v>87.8</v>
      </c>
      <c r="O2109" s="1">
        <f t="shared" si="326"/>
        <v>516.19997471554962</v>
      </c>
      <c r="P2109" s="1" t="str">
        <f t="shared" si="327"/>
        <v>04-2024</v>
      </c>
      <c r="T2109" s="1"/>
      <c r="U2109" s="1"/>
      <c r="V2109" s="1" t="s">
        <v>3910</v>
      </c>
      <c r="W2109" s="1"/>
      <c r="X2109" s="1" t="s">
        <v>2062</v>
      </c>
      <c r="Y2109" s="2" t="s">
        <v>3910</v>
      </c>
      <c r="Z2109" s="4" t="s">
        <v>3914</v>
      </c>
      <c r="AD2109" t="str">
        <f t="shared" si="328"/>
        <v/>
      </c>
    </row>
    <row r="2110" spans="1:30" ht="14.25">
      <c r="A2110" s="1" t="str">
        <f t="shared" si="320"/>
        <v>2819ba6c</v>
      </c>
      <c r="B2110" s="3">
        <v>45509</v>
      </c>
      <c r="C2110" s="2" t="str">
        <f t="shared" si="321"/>
        <v>East</v>
      </c>
      <c r="D2110" s="4" t="str">
        <f t="shared" si="322"/>
        <v>Electronics</v>
      </c>
      <c r="E2110" s="1">
        <v>3364.36</v>
      </c>
      <c r="F2110" s="1">
        <v>37</v>
      </c>
      <c r="G2110" s="1">
        <v>14</v>
      </c>
      <c r="H2110">
        <v>962.88</v>
      </c>
      <c r="I2110" s="10">
        <f t="shared" si="325"/>
        <v>0.28620004993520309</v>
      </c>
      <c r="J2110">
        <f t="shared" si="323"/>
        <v>2506.2477027027048</v>
      </c>
      <c r="K2110">
        <f t="shared" si="324"/>
        <v>2596472.620000002</v>
      </c>
      <c r="L2110" t="s">
        <v>3915</v>
      </c>
      <c r="M2110" t="s">
        <v>3912</v>
      </c>
      <c r="N2110" s="1">
        <f t="shared" si="329"/>
        <v>488.44</v>
      </c>
      <c r="O2110" s="1">
        <f t="shared" si="326"/>
        <v>507.6997287299634</v>
      </c>
      <c r="P2110" s="1" t="str">
        <f t="shared" si="327"/>
        <v>08-2024</v>
      </c>
      <c r="T2110" s="1"/>
      <c r="U2110" s="1"/>
      <c r="V2110" s="1" t="s">
        <v>3912</v>
      </c>
      <c r="W2110" s="1"/>
      <c r="X2110" s="1" t="s">
        <v>2063</v>
      </c>
      <c r="Y2110" s="6" t="s">
        <v>1798</v>
      </c>
      <c r="Z2110" s="4" t="s">
        <v>1222</v>
      </c>
      <c r="AD2110" t="str">
        <f t="shared" si="328"/>
        <v/>
      </c>
    </row>
    <row r="2111" spans="1:30" ht="14.25">
      <c r="A2111" s="1" t="str">
        <f t="shared" si="320"/>
        <v>a6efc72b</v>
      </c>
      <c r="B2111" s="3">
        <v>45323</v>
      </c>
      <c r="C2111" s="2" t="str">
        <f t="shared" si="321"/>
        <v>West</v>
      </c>
      <c r="D2111" s="4" t="str">
        <f t="shared" si="322"/>
        <v>Electronics</v>
      </c>
      <c r="E2111" s="1">
        <v>992.16</v>
      </c>
      <c r="F2111" s="1">
        <v>34</v>
      </c>
      <c r="G2111" s="1">
        <v>22</v>
      </c>
      <c r="H2111">
        <v>389.01</v>
      </c>
      <c r="I2111" s="10">
        <f t="shared" si="325"/>
        <v>0.39208393807450409</v>
      </c>
      <c r="J2111">
        <f t="shared" si="323"/>
        <v>2537.5954861821929</v>
      </c>
      <c r="K2111">
        <f t="shared" si="324"/>
        <v>2479230.7900000024</v>
      </c>
      <c r="L2111" t="s">
        <v>3915</v>
      </c>
      <c r="M2111" t="s">
        <v>3911</v>
      </c>
      <c r="N2111" s="1">
        <f t="shared" si="329"/>
        <v>205.505</v>
      </c>
      <c r="O2111" s="1">
        <f t="shared" si="326"/>
        <v>507.6997287299634</v>
      </c>
      <c r="P2111" s="1" t="str">
        <f t="shared" si="327"/>
        <v>02-2024</v>
      </c>
      <c r="T2111" s="1"/>
      <c r="U2111" s="1"/>
      <c r="V2111" s="1" t="s">
        <v>3911</v>
      </c>
      <c r="W2111" s="1"/>
      <c r="X2111" s="1" t="s">
        <v>2064</v>
      </c>
      <c r="Y2111" s="2" t="s">
        <v>3911</v>
      </c>
      <c r="Z2111" s="4" t="s">
        <v>1222</v>
      </c>
      <c r="AD2111" t="str">
        <f t="shared" si="328"/>
        <v/>
      </c>
    </row>
    <row r="2112" spans="1:30" ht="14.25">
      <c r="A2112" s="1" t="str">
        <f t="shared" si="320"/>
        <v>c5f9ab1e</v>
      </c>
      <c r="B2112" s="3">
        <v>45438</v>
      </c>
      <c r="C2112" s="2" t="str">
        <f t="shared" si="321"/>
        <v>South</v>
      </c>
      <c r="D2112" s="4" t="str">
        <f t="shared" si="322"/>
        <v>Sports</v>
      </c>
      <c r="E2112" s="1">
        <v>1037.07</v>
      </c>
      <c r="F2112" s="1">
        <v>21</v>
      </c>
      <c r="G2112" s="1">
        <v>45</v>
      </c>
      <c r="H2112">
        <v>789.28</v>
      </c>
      <c r="I2112" s="10">
        <f t="shared" si="325"/>
        <v>0.76106723750566507</v>
      </c>
      <c r="J2112">
        <f t="shared" si="323"/>
        <v>2496.4375124875119</v>
      </c>
      <c r="K2112">
        <f t="shared" si="324"/>
        <v>2498933.9499999993</v>
      </c>
      <c r="L2112" t="s">
        <v>3914</v>
      </c>
      <c r="M2112" t="s">
        <v>3913</v>
      </c>
      <c r="N2112" s="1">
        <f t="shared" si="329"/>
        <v>417.14</v>
      </c>
      <c r="O2112" s="1">
        <f t="shared" si="326"/>
        <v>516.19997471554962</v>
      </c>
      <c r="P2112" s="1" t="str">
        <f t="shared" si="327"/>
        <v>05-2024</v>
      </c>
      <c r="T2112" s="1"/>
      <c r="U2112" s="1"/>
      <c r="V2112" s="1" t="s">
        <v>3913</v>
      </c>
      <c r="W2112" s="1"/>
      <c r="X2112" s="1" t="s">
        <v>2065</v>
      </c>
      <c r="Y2112" s="2" t="s">
        <v>3913</v>
      </c>
      <c r="Z2112" s="4" t="s">
        <v>3914</v>
      </c>
      <c r="AD2112" t="str">
        <f t="shared" si="328"/>
        <v/>
      </c>
    </row>
    <row r="2113" spans="1:30" ht="14.25">
      <c r="A2113" s="1" t="str">
        <f t="shared" si="320"/>
        <v>278d0ab4</v>
      </c>
      <c r="B2113" s="3">
        <v>45586</v>
      </c>
      <c r="C2113" s="2" t="str">
        <f t="shared" si="321"/>
        <v>South</v>
      </c>
      <c r="D2113" s="4" t="str">
        <f t="shared" si="322"/>
        <v>Furniture</v>
      </c>
      <c r="E2113" s="1">
        <v>3820.57</v>
      </c>
      <c r="F2113" s="1">
        <v>48</v>
      </c>
      <c r="G2113" s="1">
        <v>17</v>
      </c>
      <c r="H2113">
        <v>228.01</v>
      </c>
      <c r="I2113" s="10">
        <f t="shared" si="325"/>
        <v>5.9679576607678954E-2</v>
      </c>
      <c r="J2113">
        <f t="shared" si="323"/>
        <v>2496.4375124875119</v>
      </c>
      <c r="K2113">
        <f t="shared" si="324"/>
        <v>2498933.9499999993</v>
      </c>
      <c r="L2113" t="s">
        <v>1645</v>
      </c>
      <c r="M2113" t="s">
        <v>3913</v>
      </c>
      <c r="N2113" s="1">
        <f t="shared" si="329"/>
        <v>122.505</v>
      </c>
      <c r="O2113" s="1">
        <f t="shared" si="326"/>
        <v>524.30656862745093</v>
      </c>
      <c r="P2113" s="1" t="str">
        <f t="shared" si="327"/>
        <v>10-2024</v>
      </c>
      <c r="T2113" s="1"/>
      <c r="U2113" s="1"/>
      <c r="V2113" s="1" t="s">
        <v>3913</v>
      </c>
      <c r="W2113" s="1"/>
      <c r="X2113" s="1" t="s">
        <v>2066</v>
      </c>
      <c r="Y2113" s="2" t="s">
        <v>3913</v>
      </c>
      <c r="Z2113" s="4" t="s">
        <v>1645</v>
      </c>
      <c r="AD2113" t="str">
        <f t="shared" si="328"/>
        <v/>
      </c>
    </row>
    <row r="2114" spans="1:30" ht="14.25">
      <c r="A2114" s="1" t="str">
        <f t="shared" ref="A2114:A2177" si="330">TRIM(X2114)</f>
        <v>73489255</v>
      </c>
      <c r="B2114" s="3">
        <v>45547</v>
      </c>
      <c r="C2114" s="2" t="str">
        <f t="shared" ref="C2114:C2177" si="331">PROPER(TRIM(Y2114))</f>
        <v>East</v>
      </c>
      <c r="D2114" s="4" t="str">
        <f t="shared" ref="D2114:D2177" si="332">PROPER(TRIM(SUBSTITUTE(Z2114,"$","s")))</f>
        <v>Sports</v>
      </c>
      <c r="E2114" s="1">
        <v>2559.81</v>
      </c>
      <c r="F2114" s="1">
        <v>46</v>
      </c>
      <c r="G2114" s="1">
        <v>24</v>
      </c>
      <c r="H2114">
        <v>632.29999999999995</v>
      </c>
      <c r="I2114" s="10">
        <f t="shared" si="325"/>
        <v>0.24701052031205439</v>
      </c>
      <c r="J2114">
        <f t="shared" ref="J2114:J2177" si="333">AVERAGEIFS(E:E,C:C,C2114)</f>
        <v>2506.2477027027048</v>
      </c>
      <c r="K2114">
        <f t="shared" ref="K2114:K2177" si="334">SUMIFS(E:E,C:C,C2114)</f>
        <v>2596472.620000002</v>
      </c>
      <c r="L2114" t="s">
        <v>3914</v>
      </c>
      <c r="M2114" t="s">
        <v>3912</v>
      </c>
      <c r="N2114" s="1">
        <f t="shared" si="329"/>
        <v>328.15</v>
      </c>
      <c r="O2114" s="1">
        <f t="shared" si="326"/>
        <v>516.19997471554962</v>
      </c>
      <c r="P2114" s="1" t="str">
        <f t="shared" si="327"/>
        <v>09-2024</v>
      </c>
      <c r="T2114" s="1"/>
      <c r="U2114" s="1"/>
      <c r="V2114" s="1" t="s">
        <v>3912</v>
      </c>
      <c r="W2114" s="1"/>
      <c r="X2114" s="1">
        <v>73489255</v>
      </c>
      <c r="Y2114" s="6" t="s">
        <v>1798</v>
      </c>
      <c r="Z2114" s="4" t="s">
        <v>3914</v>
      </c>
      <c r="AD2114" t="str">
        <f t="shared" si="328"/>
        <v/>
      </c>
    </row>
    <row r="2115" spans="1:30" ht="14.25">
      <c r="A2115" s="1" t="str">
        <f t="shared" si="330"/>
        <v>ad4ef341</v>
      </c>
      <c r="B2115" s="3">
        <v>45328</v>
      </c>
      <c r="C2115" s="2" t="str">
        <f t="shared" si="331"/>
        <v>East</v>
      </c>
      <c r="D2115" s="4" t="str">
        <f t="shared" si="332"/>
        <v>Furniture</v>
      </c>
      <c r="E2115" s="1">
        <v>4490.41</v>
      </c>
      <c r="F2115" s="1">
        <v>30</v>
      </c>
      <c r="G2115" s="1">
        <v>3</v>
      </c>
      <c r="H2115">
        <v>350.26</v>
      </c>
      <c r="I2115" s="10">
        <f t="shared" ref="I2115:I2178" si="335">H2115/E2115</f>
        <v>7.800178602844729E-2</v>
      </c>
      <c r="J2115">
        <f t="shared" si="333"/>
        <v>2506.2477027027048</v>
      </c>
      <c r="K2115">
        <f t="shared" si="334"/>
        <v>2596472.620000002</v>
      </c>
      <c r="L2115" t="s">
        <v>1645</v>
      </c>
      <c r="M2115" t="s">
        <v>3912</v>
      </c>
      <c r="N2115" s="1">
        <f t="shared" si="329"/>
        <v>176.63</v>
      </c>
      <c r="O2115" s="1">
        <f t="shared" ref="O2115:O2178" si="336">AVERAGEIFS(N:N,D:D,D2115)</f>
        <v>524.30656862745093</v>
      </c>
      <c r="P2115" s="1" t="str">
        <f t="shared" ref="P2115:P2178" si="337">TEXT(B2115,"mm-yyyy")</f>
        <v>02-2024</v>
      </c>
      <c r="T2115" s="1"/>
      <c r="U2115" s="1"/>
      <c r="V2115" s="1" t="s">
        <v>3912</v>
      </c>
      <c r="W2115" s="1"/>
      <c r="X2115" s="1" t="s">
        <v>2067</v>
      </c>
      <c r="Y2115" s="6" t="s">
        <v>1798</v>
      </c>
      <c r="Z2115" s="4" t="s">
        <v>1645</v>
      </c>
      <c r="AD2115" t="str">
        <f t="shared" ref="AD2115:AD2178" si="338">SUBSTITUTE(SUBSTITUTE(AC2115,"@",""),"#","")</f>
        <v/>
      </c>
    </row>
    <row r="2116" spans="1:30" ht="14.25">
      <c r="A2116" s="1" t="str">
        <f t="shared" si="330"/>
        <v>b044b2c9</v>
      </c>
      <c r="B2116" s="3">
        <v>45547</v>
      </c>
      <c r="C2116" s="2" t="str">
        <f t="shared" si="331"/>
        <v>East</v>
      </c>
      <c r="D2116" s="4" t="str">
        <f t="shared" si="332"/>
        <v>Sports</v>
      </c>
      <c r="E2116" s="1">
        <v>2696.45</v>
      </c>
      <c r="F2116" s="1">
        <v>32</v>
      </c>
      <c r="G2116" s="1">
        <v>26</v>
      </c>
      <c r="H2116">
        <v>297.31</v>
      </c>
      <c r="I2116" s="10">
        <f t="shared" si="335"/>
        <v>0.11025978601494558</v>
      </c>
      <c r="J2116">
        <f t="shared" si="333"/>
        <v>2506.2477027027048</v>
      </c>
      <c r="K2116">
        <f t="shared" si="334"/>
        <v>2596472.620000002</v>
      </c>
      <c r="L2116" t="s">
        <v>3914</v>
      </c>
      <c r="M2116" t="s">
        <v>3912</v>
      </c>
      <c r="N2116" s="1">
        <f t="shared" si="329"/>
        <v>161.655</v>
      </c>
      <c r="O2116" s="1">
        <f t="shared" si="336"/>
        <v>516.19997471554962</v>
      </c>
      <c r="P2116" s="1" t="str">
        <f t="shared" si="337"/>
        <v>09-2024</v>
      </c>
      <c r="T2116" s="1"/>
      <c r="U2116" s="1"/>
      <c r="V2116" s="1" t="s">
        <v>3912</v>
      </c>
      <c r="W2116" s="1"/>
      <c r="X2116" s="1" t="s">
        <v>2068</v>
      </c>
      <c r="Y2116" s="6" t="s">
        <v>1798</v>
      </c>
      <c r="Z2116" s="4" t="s">
        <v>3914</v>
      </c>
      <c r="AD2116" t="str">
        <f t="shared" si="338"/>
        <v/>
      </c>
    </row>
    <row r="2117" spans="1:30" ht="14.25">
      <c r="A2117" s="1" t="str">
        <f t="shared" si="330"/>
        <v>52cb842a</v>
      </c>
      <c r="B2117" s="3">
        <v>45358</v>
      </c>
      <c r="C2117" s="2" t="str">
        <f t="shared" si="331"/>
        <v>North</v>
      </c>
      <c r="D2117" s="4" t="str">
        <f t="shared" si="332"/>
        <v>Groceries</v>
      </c>
      <c r="E2117" s="1">
        <v>4128.18</v>
      </c>
      <c r="F2117" s="1">
        <v>36</v>
      </c>
      <c r="G2117" s="1">
        <v>29</v>
      </c>
      <c r="H2117">
        <v>1747.36</v>
      </c>
      <c r="I2117" s="10">
        <f t="shared" si="335"/>
        <v>0.42327611683599065</v>
      </c>
      <c r="J2117">
        <f t="shared" si="333"/>
        <v>2571.1423225152107</v>
      </c>
      <c r="K2117">
        <f t="shared" si="334"/>
        <v>2535146.3299999977</v>
      </c>
      <c r="L2117" t="s">
        <v>88</v>
      </c>
      <c r="M2117" t="s">
        <v>3910</v>
      </c>
      <c r="N2117" s="1">
        <f t="shared" si="329"/>
        <v>888.18</v>
      </c>
      <c r="O2117" s="1">
        <f t="shared" si="336"/>
        <v>515.36624489795861</v>
      </c>
      <c r="P2117" s="1" t="str">
        <f t="shared" si="337"/>
        <v>03-2024</v>
      </c>
      <c r="T2117" s="1"/>
      <c r="U2117" s="1"/>
      <c r="V2117" s="1" t="s">
        <v>3910</v>
      </c>
      <c r="W2117" s="1"/>
      <c r="X2117" s="1" t="s">
        <v>2069</v>
      </c>
      <c r="Y2117" s="2" t="s">
        <v>3910</v>
      </c>
      <c r="Z2117" s="4" t="s">
        <v>88</v>
      </c>
      <c r="AD2117" t="str">
        <f t="shared" si="338"/>
        <v/>
      </c>
    </row>
    <row r="2118" spans="1:30" ht="14.25">
      <c r="A2118" s="1" t="str">
        <f t="shared" si="330"/>
        <v>a732ad8d</v>
      </c>
      <c r="B2118" s="3">
        <v>44891</v>
      </c>
      <c r="C2118" s="2" t="str">
        <f t="shared" si="331"/>
        <v>West</v>
      </c>
      <c r="D2118" s="4" t="str">
        <f t="shared" si="332"/>
        <v>Clothing</v>
      </c>
      <c r="E2118" s="1">
        <v>2544.69</v>
      </c>
      <c r="F2118" s="1">
        <v>36</v>
      </c>
      <c r="G2118" s="1">
        <v>19</v>
      </c>
      <c r="H2118">
        <v>469.45</v>
      </c>
      <c r="I2118" s="10">
        <f t="shared" si="335"/>
        <v>0.18448219625966228</v>
      </c>
      <c r="J2118">
        <f t="shared" si="333"/>
        <v>2537.5954861821929</v>
      </c>
      <c r="K2118">
        <f t="shared" si="334"/>
        <v>2479230.7900000024</v>
      </c>
      <c r="L2118" t="s">
        <v>1474</v>
      </c>
      <c r="M2118" t="s">
        <v>3911</v>
      </c>
      <c r="N2118" s="1">
        <f t="shared" ref="N2118:N2181" si="339">AVERAGE(G2118,H2118)</f>
        <v>244.22499999999999</v>
      </c>
      <c r="O2118" s="1">
        <f t="shared" si="336"/>
        <v>518.08361275088532</v>
      </c>
      <c r="P2118" s="1" t="str">
        <f t="shared" si="337"/>
        <v>11-2022</v>
      </c>
      <c r="T2118" s="1"/>
      <c r="U2118" s="1"/>
      <c r="V2118" s="1" t="s">
        <v>3911</v>
      </c>
      <c r="W2118" s="1"/>
      <c r="X2118" s="1" t="s">
        <v>2070</v>
      </c>
      <c r="Y2118" s="2" t="s">
        <v>3911</v>
      </c>
      <c r="Z2118" s="4" t="s">
        <v>1474</v>
      </c>
      <c r="AD2118" t="str">
        <f t="shared" si="338"/>
        <v/>
      </c>
    </row>
    <row r="2119" spans="1:30" ht="14.25">
      <c r="A2119" s="1" t="str">
        <f t="shared" si="330"/>
        <v>b61fd882</v>
      </c>
      <c r="B2119" s="3">
        <v>45166</v>
      </c>
      <c r="C2119" s="2" t="str">
        <f t="shared" si="331"/>
        <v>North</v>
      </c>
      <c r="D2119" s="4" t="str">
        <f t="shared" si="332"/>
        <v>Sports</v>
      </c>
      <c r="E2119" s="1">
        <v>4104.08</v>
      </c>
      <c r="F2119" s="1">
        <v>13</v>
      </c>
      <c r="G2119" s="1">
        <v>40</v>
      </c>
      <c r="H2119">
        <v>1812.11</v>
      </c>
      <c r="I2119" s="10">
        <f t="shared" si="335"/>
        <v>0.44153866396366542</v>
      </c>
      <c r="J2119">
        <f t="shared" si="333"/>
        <v>2571.1423225152107</v>
      </c>
      <c r="K2119">
        <f t="shared" si="334"/>
        <v>2535146.3299999977</v>
      </c>
      <c r="L2119" t="s">
        <v>3914</v>
      </c>
      <c r="M2119" t="s">
        <v>3910</v>
      </c>
      <c r="N2119" s="1">
        <f t="shared" si="339"/>
        <v>926.05499999999995</v>
      </c>
      <c r="O2119" s="1">
        <f t="shared" si="336"/>
        <v>516.19997471554962</v>
      </c>
      <c r="P2119" s="1" t="str">
        <f t="shared" si="337"/>
        <v>08-2023</v>
      </c>
      <c r="T2119" s="1"/>
      <c r="U2119" s="1"/>
      <c r="V2119" s="1" t="s">
        <v>3910</v>
      </c>
      <c r="W2119" s="1"/>
      <c r="X2119" s="1" t="s">
        <v>2071</v>
      </c>
      <c r="Y2119" s="2" t="s">
        <v>3910</v>
      </c>
      <c r="Z2119" s="4" t="s">
        <v>3914</v>
      </c>
      <c r="AD2119" t="str">
        <f t="shared" si="338"/>
        <v/>
      </c>
    </row>
    <row r="2120" spans="1:30" ht="14.25">
      <c r="A2120" s="1" t="str">
        <f t="shared" si="330"/>
        <v>a137e128</v>
      </c>
      <c r="B2120" s="3">
        <v>45575</v>
      </c>
      <c r="C2120" s="2" t="str">
        <f t="shared" si="331"/>
        <v>North</v>
      </c>
      <c r="D2120" s="4" t="str">
        <f t="shared" si="332"/>
        <v>Sports</v>
      </c>
      <c r="E2120" s="1">
        <v>1931.63</v>
      </c>
      <c r="F2120" s="1">
        <v>25</v>
      </c>
      <c r="G2120" s="1">
        <v>7</v>
      </c>
      <c r="H2120">
        <v>12.44</v>
      </c>
      <c r="I2120" s="10">
        <f t="shared" si="335"/>
        <v>6.4401567587995621E-3</v>
      </c>
      <c r="J2120">
        <f t="shared" si="333"/>
        <v>2571.1423225152107</v>
      </c>
      <c r="K2120">
        <f t="shared" si="334"/>
        <v>2535146.3299999977</v>
      </c>
      <c r="L2120" t="s">
        <v>3914</v>
      </c>
      <c r="M2120" t="s">
        <v>3910</v>
      </c>
      <c r="N2120" s="1">
        <f t="shared" si="339"/>
        <v>9.7199999999999989</v>
      </c>
      <c r="O2120" s="1">
        <f t="shared" si="336"/>
        <v>516.19997471554962</v>
      </c>
      <c r="P2120" s="1" t="str">
        <f t="shared" si="337"/>
        <v>10-2024</v>
      </c>
      <c r="T2120" s="1"/>
      <c r="U2120" s="1"/>
      <c r="V2120" s="1" t="s">
        <v>3910</v>
      </c>
      <c r="W2120" s="1"/>
      <c r="X2120" s="1" t="s">
        <v>2072</v>
      </c>
      <c r="Y2120" s="2" t="s">
        <v>3910</v>
      </c>
      <c r="Z2120" s="4" t="s">
        <v>3914</v>
      </c>
      <c r="AD2120" t="str">
        <f t="shared" si="338"/>
        <v/>
      </c>
    </row>
    <row r="2121" spans="1:30" ht="14.25">
      <c r="A2121" s="1" t="str">
        <f t="shared" si="330"/>
        <v>845328b6</v>
      </c>
      <c r="B2121" s="3">
        <v>45550</v>
      </c>
      <c r="C2121" s="2" t="str">
        <f t="shared" si="331"/>
        <v>North</v>
      </c>
      <c r="D2121" s="4" t="str">
        <f t="shared" si="332"/>
        <v>Furniture</v>
      </c>
      <c r="E2121" s="1">
        <v>3978.73</v>
      </c>
      <c r="F2121" s="1">
        <v>27</v>
      </c>
      <c r="G2121" s="1">
        <v>50</v>
      </c>
      <c r="H2121">
        <v>891.43</v>
      </c>
      <c r="I2121" s="10">
        <f t="shared" si="335"/>
        <v>0.2240488799189691</v>
      </c>
      <c r="J2121">
        <f t="shared" si="333"/>
        <v>2571.1423225152107</v>
      </c>
      <c r="K2121">
        <f t="shared" si="334"/>
        <v>2535146.3299999977</v>
      </c>
      <c r="L2121" t="s">
        <v>1645</v>
      </c>
      <c r="M2121" t="s">
        <v>3910</v>
      </c>
      <c r="N2121" s="1">
        <f t="shared" si="339"/>
        <v>470.71499999999997</v>
      </c>
      <c r="O2121" s="1">
        <f t="shared" si="336"/>
        <v>524.30656862745093</v>
      </c>
      <c r="P2121" s="1" t="str">
        <f t="shared" si="337"/>
        <v>09-2024</v>
      </c>
      <c r="T2121" s="1"/>
      <c r="U2121" s="1"/>
      <c r="V2121" s="1" t="s">
        <v>3910</v>
      </c>
      <c r="W2121" s="1"/>
      <c r="X2121" s="1" t="s">
        <v>2073</v>
      </c>
      <c r="Y2121" s="2" t="s">
        <v>3910</v>
      </c>
      <c r="Z2121" s="4" t="s">
        <v>1645</v>
      </c>
      <c r="AD2121" t="str">
        <f t="shared" si="338"/>
        <v/>
      </c>
    </row>
    <row r="2122" spans="1:30" ht="14.25">
      <c r="A2122" s="1" t="str">
        <f t="shared" si="330"/>
        <v>ee96b553</v>
      </c>
      <c r="B2122" s="3">
        <v>45251</v>
      </c>
      <c r="C2122" s="2" t="str">
        <f t="shared" si="331"/>
        <v>West</v>
      </c>
      <c r="D2122" s="4" t="str">
        <f t="shared" si="332"/>
        <v>Groceries</v>
      </c>
      <c r="E2122" s="1">
        <v>664.82</v>
      </c>
      <c r="F2122" s="1">
        <v>15</v>
      </c>
      <c r="G2122" s="1">
        <v>12</v>
      </c>
      <c r="H2122">
        <v>1676.29</v>
      </c>
      <c r="I2122" s="10">
        <f t="shared" si="335"/>
        <v>2.5214193315483886</v>
      </c>
      <c r="J2122">
        <f t="shared" si="333"/>
        <v>2537.5954861821929</v>
      </c>
      <c r="K2122">
        <f t="shared" si="334"/>
        <v>2479230.7900000024</v>
      </c>
      <c r="L2122" t="s">
        <v>88</v>
      </c>
      <c r="M2122" t="s">
        <v>3911</v>
      </c>
      <c r="N2122" s="1">
        <f t="shared" si="339"/>
        <v>844.14499999999998</v>
      </c>
      <c r="O2122" s="1">
        <f t="shared" si="336"/>
        <v>515.36624489795861</v>
      </c>
      <c r="P2122" s="1" t="str">
        <f t="shared" si="337"/>
        <v>11-2023</v>
      </c>
      <c r="T2122" s="1"/>
      <c r="U2122" s="1"/>
      <c r="V2122" s="1" t="s">
        <v>3911</v>
      </c>
      <c r="W2122" s="1"/>
      <c r="X2122" s="1" t="s">
        <v>2074</v>
      </c>
      <c r="Y2122" s="2" t="s">
        <v>3911</v>
      </c>
      <c r="Z2122" s="4" t="s">
        <v>88</v>
      </c>
      <c r="AD2122" t="str">
        <f t="shared" si="338"/>
        <v/>
      </c>
    </row>
    <row r="2123" spans="1:30" ht="14.25">
      <c r="A2123" s="1" t="str">
        <f t="shared" si="330"/>
        <v>702fcb65</v>
      </c>
      <c r="B2123" s="3">
        <v>45136</v>
      </c>
      <c r="C2123" s="2" t="str">
        <f t="shared" si="331"/>
        <v>West</v>
      </c>
      <c r="D2123" s="4" t="str">
        <f t="shared" si="332"/>
        <v>Sports</v>
      </c>
      <c r="E2123" s="1">
        <v>4625.6400000000003</v>
      </c>
      <c r="F2123" s="1">
        <v>7</v>
      </c>
      <c r="G2123" s="1">
        <v>37</v>
      </c>
      <c r="H2123">
        <v>1882.22</v>
      </c>
      <c r="I2123" s="10">
        <f t="shared" si="335"/>
        <v>0.40691017891578246</v>
      </c>
      <c r="J2123">
        <f t="shared" si="333"/>
        <v>2537.5954861821929</v>
      </c>
      <c r="K2123">
        <f t="shared" si="334"/>
        <v>2479230.7900000024</v>
      </c>
      <c r="L2123" t="s">
        <v>3914</v>
      </c>
      <c r="M2123" t="s">
        <v>3911</v>
      </c>
      <c r="N2123" s="1">
        <f t="shared" si="339"/>
        <v>959.61</v>
      </c>
      <c r="O2123" s="1">
        <f t="shared" si="336"/>
        <v>516.19997471554962</v>
      </c>
      <c r="P2123" s="1" t="str">
        <f t="shared" si="337"/>
        <v>07-2023</v>
      </c>
      <c r="T2123" s="1"/>
      <c r="U2123" s="1"/>
      <c r="V2123" s="1" t="s">
        <v>3911</v>
      </c>
      <c r="W2123" s="1"/>
      <c r="X2123" s="1" t="s">
        <v>2075</v>
      </c>
      <c r="Y2123" s="2" t="s">
        <v>3911</v>
      </c>
      <c r="Z2123" s="4" t="s">
        <v>3914</v>
      </c>
      <c r="AD2123" t="str">
        <f t="shared" si="338"/>
        <v/>
      </c>
    </row>
    <row r="2124" spans="1:30" ht="14.25">
      <c r="A2124" s="1" t="str">
        <f t="shared" si="330"/>
        <v>df5a85fd</v>
      </c>
      <c r="B2124" s="3">
        <v>45291</v>
      </c>
      <c r="C2124" s="2" t="str">
        <f t="shared" si="331"/>
        <v>East</v>
      </c>
      <c r="D2124" s="4" t="str">
        <f t="shared" si="332"/>
        <v>Furniture</v>
      </c>
      <c r="E2124" s="1">
        <v>3312.74</v>
      </c>
      <c r="F2124" s="1">
        <v>9</v>
      </c>
      <c r="G2124" s="1">
        <v>50</v>
      </c>
      <c r="H2124">
        <v>1951.6</v>
      </c>
      <c r="I2124" s="10">
        <f t="shared" si="335"/>
        <v>0.58911958076999704</v>
      </c>
      <c r="J2124">
        <f t="shared" si="333"/>
        <v>2506.2477027027048</v>
      </c>
      <c r="K2124">
        <f t="shared" si="334"/>
        <v>2596472.620000002</v>
      </c>
      <c r="L2124" t="s">
        <v>1645</v>
      </c>
      <c r="M2124" t="s">
        <v>3912</v>
      </c>
      <c r="N2124" s="1">
        <f t="shared" si="339"/>
        <v>1000.8</v>
      </c>
      <c r="O2124" s="1">
        <f t="shared" si="336"/>
        <v>524.30656862745093</v>
      </c>
      <c r="P2124" s="1" t="str">
        <f t="shared" si="337"/>
        <v>12-2023</v>
      </c>
      <c r="T2124" s="1"/>
      <c r="U2124" s="1"/>
      <c r="V2124" s="1" t="s">
        <v>3912</v>
      </c>
      <c r="W2124" s="1"/>
      <c r="X2124" s="1" t="s">
        <v>2076</v>
      </c>
      <c r="Y2124" s="6" t="s">
        <v>1798</v>
      </c>
      <c r="Z2124" s="4" t="s">
        <v>1645</v>
      </c>
      <c r="AD2124" t="str">
        <f t="shared" si="338"/>
        <v/>
      </c>
    </row>
    <row r="2125" spans="1:30" ht="14.25">
      <c r="A2125" s="1" t="str">
        <f t="shared" si="330"/>
        <v>cbdc4348</v>
      </c>
      <c r="B2125" s="3">
        <v>45268</v>
      </c>
      <c r="C2125" s="2" t="str">
        <f t="shared" si="331"/>
        <v>East</v>
      </c>
      <c r="D2125" s="4" t="str">
        <f t="shared" si="332"/>
        <v>Clothing</v>
      </c>
      <c r="E2125" s="1">
        <v>3386.29</v>
      </c>
      <c r="F2125" s="1">
        <v>30</v>
      </c>
      <c r="G2125" s="1">
        <v>22</v>
      </c>
      <c r="H2125">
        <v>1619.12</v>
      </c>
      <c r="I2125" s="10">
        <f t="shared" si="335"/>
        <v>0.47813979310691046</v>
      </c>
      <c r="J2125">
        <f t="shared" si="333"/>
        <v>2506.2477027027048</v>
      </c>
      <c r="K2125">
        <f t="shared" si="334"/>
        <v>2596472.620000002</v>
      </c>
      <c r="L2125" t="s">
        <v>1474</v>
      </c>
      <c r="M2125" t="s">
        <v>3912</v>
      </c>
      <c r="N2125" s="1">
        <f t="shared" si="339"/>
        <v>820.56</v>
      </c>
      <c r="O2125" s="1">
        <f t="shared" si="336"/>
        <v>518.08361275088532</v>
      </c>
      <c r="P2125" s="1" t="str">
        <f t="shared" si="337"/>
        <v>12-2023</v>
      </c>
      <c r="T2125" s="1"/>
      <c r="U2125" s="1"/>
      <c r="V2125" s="1" t="s">
        <v>3912</v>
      </c>
      <c r="W2125" s="1"/>
      <c r="X2125" s="1" t="s">
        <v>2077</v>
      </c>
      <c r="Y2125" s="6" t="s">
        <v>1798</v>
      </c>
      <c r="Z2125" s="4" t="s">
        <v>1474</v>
      </c>
      <c r="AD2125" t="str">
        <f t="shared" si="338"/>
        <v/>
      </c>
    </row>
    <row r="2126" spans="1:30" ht="14.25">
      <c r="A2126" s="1" t="str">
        <f t="shared" si="330"/>
        <v>af1aa974</v>
      </c>
      <c r="B2126" s="3">
        <v>45505</v>
      </c>
      <c r="C2126" s="2" t="str">
        <f t="shared" si="331"/>
        <v>South</v>
      </c>
      <c r="D2126" s="4" t="str">
        <f t="shared" si="332"/>
        <v>Sports</v>
      </c>
      <c r="E2126" s="1">
        <v>3349.14</v>
      </c>
      <c r="F2126" s="1">
        <v>5</v>
      </c>
      <c r="G2126" s="1">
        <v>47</v>
      </c>
      <c r="H2126">
        <v>1091.1400000000001</v>
      </c>
      <c r="I2126" s="10">
        <f t="shared" si="335"/>
        <v>0.32579707029267219</v>
      </c>
      <c r="J2126">
        <f t="shared" si="333"/>
        <v>2496.4375124875119</v>
      </c>
      <c r="K2126">
        <f t="shared" si="334"/>
        <v>2498933.9499999993</v>
      </c>
      <c r="L2126" t="s">
        <v>3914</v>
      </c>
      <c r="M2126" t="s">
        <v>3913</v>
      </c>
      <c r="N2126" s="1">
        <f t="shared" si="339"/>
        <v>569.07000000000005</v>
      </c>
      <c r="O2126" s="1">
        <f t="shared" si="336"/>
        <v>516.19997471554962</v>
      </c>
      <c r="P2126" s="1" t="str">
        <f t="shared" si="337"/>
        <v>08-2024</v>
      </c>
      <c r="T2126" s="1"/>
      <c r="U2126" s="1"/>
      <c r="V2126" s="1" t="s">
        <v>3913</v>
      </c>
      <c r="W2126" s="1"/>
      <c r="X2126" s="1" t="s">
        <v>2078</v>
      </c>
      <c r="Y2126" s="2" t="s">
        <v>3913</v>
      </c>
      <c r="Z2126" s="4" t="s">
        <v>3914</v>
      </c>
      <c r="AD2126" t="str">
        <f t="shared" si="338"/>
        <v/>
      </c>
    </row>
    <row r="2127" spans="1:30" ht="14.25">
      <c r="A2127" s="1" t="str">
        <f t="shared" si="330"/>
        <v>8622860a</v>
      </c>
      <c r="B2127" s="3">
        <v>45005</v>
      </c>
      <c r="C2127" s="2" t="str">
        <f t="shared" si="331"/>
        <v>North</v>
      </c>
      <c r="D2127" s="4" t="str">
        <f t="shared" si="332"/>
        <v>Electronics</v>
      </c>
      <c r="E2127" s="1">
        <v>4000.15</v>
      </c>
      <c r="F2127" s="1">
        <v>17</v>
      </c>
      <c r="G2127" s="1">
        <v>32</v>
      </c>
      <c r="H2127">
        <v>1409.19</v>
      </c>
      <c r="I2127" s="10">
        <f t="shared" si="335"/>
        <v>0.35228428933914979</v>
      </c>
      <c r="J2127">
        <f t="shared" si="333"/>
        <v>2571.1423225152107</v>
      </c>
      <c r="K2127">
        <f t="shared" si="334"/>
        <v>2535146.3299999977</v>
      </c>
      <c r="L2127" t="s">
        <v>3915</v>
      </c>
      <c r="M2127" t="s">
        <v>3910</v>
      </c>
      <c r="N2127" s="1">
        <f t="shared" si="339"/>
        <v>720.59500000000003</v>
      </c>
      <c r="O2127" s="1">
        <f t="shared" si="336"/>
        <v>507.6997287299634</v>
      </c>
      <c r="P2127" s="1" t="str">
        <f t="shared" si="337"/>
        <v>03-2023</v>
      </c>
      <c r="T2127" s="1"/>
      <c r="U2127" s="1"/>
      <c r="V2127" s="1" t="s">
        <v>3910</v>
      </c>
      <c r="W2127" s="1"/>
      <c r="X2127" s="1" t="s">
        <v>2079</v>
      </c>
      <c r="Y2127" s="2" t="s">
        <v>3910</v>
      </c>
      <c r="Z2127" s="4" t="s">
        <v>1222</v>
      </c>
      <c r="AD2127" t="str">
        <f t="shared" si="338"/>
        <v/>
      </c>
    </row>
    <row r="2128" spans="1:30" ht="14.25">
      <c r="A2128" s="1" t="str">
        <f t="shared" si="330"/>
        <v>71243432</v>
      </c>
      <c r="B2128" s="3">
        <v>44906</v>
      </c>
      <c r="C2128" s="2" t="str">
        <f t="shared" si="331"/>
        <v>South</v>
      </c>
      <c r="D2128" s="4" t="str">
        <f t="shared" si="332"/>
        <v>Furniture</v>
      </c>
      <c r="E2128" s="1">
        <v>269.55</v>
      </c>
      <c r="F2128" s="1">
        <v>25</v>
      </c>
      <c r="G2128" s="1">
        <v>28</v>
      </c>
      <c r="H2128">
        <v>937.69</v>
      </c>
      <c r="I2128" s="10">
        <f t="shared" si="335"/>
        <v>3.4787237989241331</v>
      </c>
      <c r="J2128">
        <f t="shared" si="333"/>
        <v>2496.4375124875119</v>
      </c>
      <c r="K2128">
        <f t="shared" si="334"/>
        <v>2498933.9499999993</v>
      </c>
      <c r="L2128" t="s">
        <v>1645</v>
      </c>
      <c r="M2128" t="s">
        <v>3913</v>
      </c>
      <c r="N2128" s="1">
        <f t="shared" si="339"/>
        <v>482.84500000000003</v>
      </c>
      <c r="O2128" s="1">
        <f t="shared" si="336"/>
        <v>524.30656862745093</v>
      </c>
      <c r="P2128" s="1" t="str">
        <f t="shared" si="337"/>
        <v>12-2022</v>
      </c>
      <c r="T2128" s="1"/>
      <c r="U2128" s="1"/>
      <c r="V2128" s="1" t="s">
        <v>3913</v>
      </c>
      <c r="W2128" s="1"/>
      <c r="X2128" s="1">
        <v>71243432</v>
      </c>
      <c r="Y2128" s="2" t="s">
        <v>3913</v>
      </c>
      <c r="Z2128" s="4" t="s">
        <v>1645</v>
      </c>
      <c r="AD2128" t="str">
        <f t="shared" si="338"/>
        <v/>
      </c>
    </row>
    <row r="2129" spans="1:30" ht="14.25">
      <c r="A2129" s="1" t="str">
        <f t="shared" si="330"/>
        <v>d0e42a07</v>
      </c>
      <c r="B2129" s="3">
        <v>45566</v>
      </c>
      <c r="C2129" s="2" t="str">
        <f t="shared" si="331"/>
        <v>East</v>
      </c>
      <c r="D2129" s="4" t="str">
        <f t="shared" si="332"/>
        <v>Groceries</v>
      </c>
      <c r="E2129" s="1">
        <v>4947.24</v>
      </c>
      <c r="F2129" s="1">
        <v>27</v>
      </c>
      <c r="G2129" s="1">
        <v>11</v>
      </c>
      <c r="H2129">
        <v>524.6</v>
      </c>
      <c r="I2129" s="10">
        <f t="shared" si="335"/>
        <v>0.1060389227124619</v>
      </c>
      <c r="J2129">
        <f t="shared" si="333"/>
        <v>2506.2477027027048</v>
      </c>
      <c r="K2129">
        <f t="shared" si="334"/>
        <v>2596472.620000002</v>
      </c>
      <c r="L2129" t="s">
        <v>88</v>
      </c>
      <c r="M2129" t="s">
        <v>3912</v>
      </c>
      <c r="N2129" s="1">
        <f t="shared" si="339"/>
        <v>267.8</v>
      </c>
      <c r="O2129" s="1">
        <f t="shared" si="336"/>
        <v>515.36624489795861</v>
      </c>
      <c r="P2129" s="1" t="str">
        <f t="shared" si="337"/>
        <v>10-2024</v>
      </c>
      <c r="T2129" s="1"/>
      <c r="U2129" s="1"/>
      <c r="V2129" s="1" t="s">
        <v>3912</v>
      </c>
      <c r="W2129" s="1"/>
      <c r="X2129" s="1" t="s">
        <v>2080</v>
      </c>
      <c r="Y2129" s="6" t="s">
        <v>1798</v>
      </c>
      <c r="Z2129" s="4" t="s">
        <v>88</v>
      </c>
      <c r="AD2129" t="str">
        <f t="shared" si="338"/>
        <v/>
      </c>
    </row>
    <row r="2130" spans="1:30" ht="14.25">
      <c r="A2130" s="1" t="str">
        <f t="shared" si="330"/>
        <v>07de6cef</v>
      </c>
      <c r="B2130" s="3">
        <v>45210</v>
      </c>
      <c r="C2130" s="2" t="str">
        <f t="shared" si="331"/>
        <v>South</v>
      </c>
      <c r="D2130" s="4" t="str">
        <f t="shared" si="332"/>
        <v>Groceries</v>
      </c>
      <c r="E2130" s="1">
        <v>4011.93</v>
      </c>
      <c r="F2130" s="1">
        <v>33</v>
      </c>
      <c r="G2130" s="1">
        <v>3</v>
      </c>
      <c r="H2130">
        <v>102.74</v>
      </c>
      <c r="I2130" s="10">
        <f t="shared" si="335"/>
        <v>2.5608622284037857E-2</v>
      </c>
      <c r="J2130">
        <f t="shared" si="333"/>
        <v>2496.4375124875119</v>
      </c>
      <c r="K2130">
        <f t="shared" si="334"/>
        <v>2498933.9499999993</v>
      </c>
      <c r="L2130" t="s">
        <v>88</v>
      </c>
      <c r="M2130" t="s">
        <v>3913</v>
      </c>
      <c r="N2130" s="1">
        <f t="shared" si="339"/>
        <v>52.87</v>
      </c>
      <c r="O2130" s="1">
        <f t="shared" si="336"/>
        <v>515.36624489795861</v>
      </c>
      <c r="P2130" s="1" t="str">
        <f t="shared" si="337"/>
        <v>10-2023</v>
      </c>
      <c r="T2130" s="1"/>
      <c r="U2130" s="1"/>
      <c r="V2130" s="1" t="s">
        <v>3913</v>
      </c>
      <c r="W2130" s="1"/>
      <c r="X2130" s="1" t="s">
        <v>2081</v>
      </c>
      <c r="Y2130" s="2" t="s">
        <v>3913</v>
      </c>
      <c r="Z2130" s="4" t="s">
        <v>88</v>
      </c>
      <c r="AD2130" t="str">
        <f t="shared" si="338"/>
        <v/>
      </c>
    </row>
    <row r="2131" spans="1:30" ht="14.25">
      <c r="A2131" s="1" t="str">
        <f t="shared" si="330"/>
        <v>ee5b5d04</v>
      </c>
      <c r="B2131" s="3">
        <v>45397</v>
      </c>
      <c r="C2131" s="2" t="str">
        <f t="shared" si="331"/>
        <v>South</v>
      </c>
      <c r="D2131" s="4" t="str">
        <f t="shared" si="332"/>
        <v>Clothing</v>
      </c>
      <c r="E2131" s="1">
        <v>1436.9</v>
      </c>
      <c r="F2131" s="1">
        <v>6</v>
      </c>
      <c r="G2131" s="1">
        <v>37</v>
      </c>
      <c r="H2131">
        <v>1869.13</v>
      </c>
      <c r="I2131" s="10">
        <f t="shared" si="335"/>
        <v>1.3008072934790174</v>
      </c>
      <c r="J2131">
        <f t="shared" si="333"/>
        <v>2496.4375124875119</v>
      </c>
      <c r="K2131">
        <f t="shared" si="334"/>
        <v>2498933.9499999993</v>
      </c>
      <c r="L2131" t="s">
        <v>1474</v>
      </c>
      <c r="M2131" t="s">
        <v>3913</v>
      </c>
      <c r="N2131" s="1">
        <f t="shared" si="339"/>
        <v>953.06500000000005</v>
      </c>
      <c r="O2131" s="1">
        <f t="shared" si="336"/>
        <v>518.08361275088532</v>
      </c>
      <c r="P2131" s="1" t="str">
        <f t="shared" si="337"/>
        <v>04-2024</v>
      </c>
      <c r="T2131" s="1"/>
      <c r="U2131" s="1"/>
      <c r="V2131" s="1" t="s">
        <v>3913</v>
      </c>
      <c r="W2131" s="1"/>
      <c r="X2131" s="1" t="s">
        <v>2082</v>
      </c>
      <c r="Y2131" s="2" t="s">
        <v>3913</v>
      </c>
      <c r="Z2131" s="4" t="s">
        <v>1474</v>
      </c>
      <c r="AD2131" t="str">
        <f t="shared" si="338"/>
        <v/>
      </c>
    </row>
    <row r="2132" spans="1:30" ht="14.25">
      <c r="A2132" s="1" t="str">
        <f t="shared" si="330"/>
        <v>d5d44f8f</v>
      </c>
      <c r="B2132" s="3">
        <v>45515</v>
      </c>
      <c r="C2132" s="2" t="str">
        <f t="shared" si="331"/>
        <v>South</v>
      </c>
      <c r="D2132" s="4" t="str">
        <f t="shared" si="332"/>
        <v>Furniture</v>
      </c>
      <c r="E2132" s="1">
        <v>4593.82</v>
      </c>
      <c r="F2132" s="1">
        <v>13</v>
      </c>
      <c r="G2132" s="1">
        <v>13</v>
      </c>
      <c r="H2132">
        <v>1202.22</v>
      </c>
      <c r="I2132" s="10">
        <f t="shared" si="335"/>
        <v>0.26170376723511152</v>
      </c>
      <c r="J2132">
        <f t="shared" si="333"/>
        <v>2496.4375124875119</v>
      </c>
      <c r="K2132">
        <f t="shared" si="334"/>
        <v>2498933.9499999993</v>
      </c>
      <c r="L2132" t="s">
        <v>1645</v>
      </c>
      <c r="M2132" t="s">
        <v>3913</v>
      </c>
      <c r="N2132" s="1">
        <f t="shared" si="339"/>
        <v>607.61</v>
      </c>
      <c r="O2132" s="1">
        <f t="shared" si="336"/>
        <v>524.30656862745093</v>
      </c>
      <c r="P2132" s="1" t="str">
        <f t="shared" si="337"/>
        <v>08-2024</v>
      </c>
      <c r="T2132" s="1"/>
      <c r="U2132" s="1"/>
      <c r="V2132" s="1" t="s">
        <v>3913</v>
      </c>
      <c r="W2132" s="1"/>
      <c r="X2132" s="1" t="s">
        <v>2083</v>
      </c>
      <c r="Y2132" s="2" t="s">
        <v>3913</v>
      </c>
      <c r="Z2132" s="4" t="s">
        <v>1645</v>
      </c>
      <c r="AD2132" t="str">
        <f t="shared" si="338"/>
        <v/>
      </c>
    </row>
    <row r="2133" spans="1:30" ht="14.25">
      <c r="A2133" s="1" t="str">
        <f t="shared" si="330"/>
        <v>ef5836ae</v>
      </c>
      <c r="B2133" s="3">
        <v>45315</v>
      </c>
      <c r="C2133" s="2" t="str">
        <f t="shared" si="331"/>
        <v>North</v>
      </c>
      <c r="D2133" s="4" t="str">
        <f t="shared" si="332"/>
        <v>Sports</v>
      </c>
      <c r="E2133" s="1">
        <v>3809.72</v>
      </c>
      <c r="F2133" s="1">
        <v>13</v>
      </c>
      <c r="G2133" s="1">
        <v>12</v>
      </c>
      <c r="H2133">
        <v>1356.1</v>
      </c>
      <c r="I2133" s="10">
        <f t="shared" si="335"/>
        <v>0.35595791816721439</v>
      </c>
      <c r="J2133">
        <f t="shared" si="333"/>
        <v>2571.1423225152107</v>
      </c>
      <c r="K2133">
        <f t="shared" si="334"/>
        <v>2535146.3299999977</v>
      </c>
      <c r="L2133" t="s">
        <v>3914</v>
      </c>
      <c r="M2133" t="s">
        <v>3910</v>
      </c>
      <c r="N2133" s="1">
        <f t="shared" si="339"/>
        <v>684.05</v>
      </c>
      <c r="O2133" s="1">
        <f t="shared" si="336"/>
        <v>516.19997471554962</v>
      </c>
      <c r="P2133" s="1" t="str">
        <f t="shared" si="337"/>
        <v>01-2024</v>
      </c>
      <c r="T2133" s="1"/>
      <c r="U2133" s="1"/>
      <c r="V2133" s="1" t="s">
        <v>3910</v>
      </c>
      <c r="W2133" s="1"/>
      <c r="X2133" s="1" t="s">
        <v>2084</v>
      </c>
      <c r="Y2133" s="2" t="s">
        <v>3910</v>
      </c>
      <c r="Z2133" s="4" t="s">
        <v>3914</v>
      </c>
      <c r="AD2133" t="str">
        <f t="shared" si="338"/>
        <v/>
      </c>
    </row>
    <row r="2134" spans="1:30" ht="14.25">
      <c r="A2134" s="1" t="str">
        <f t="shared" si="330"/>
        <v>454273c0</v>
      </c>
      <c r="B2134" s="3">
        <v>45118</v>
      </c>
      <c r="C2134" s="2" t="str">
        <f t="shared" si="331"/>
        <v>East</v>
      </c>
      <c r="D2134" s="4" t="str">
        <f t="shared" si="332"/>
        <v>Clothing</v>
      </c>
      <c r="E2134" s="1">
        <v>139.19</v>
      </c>
      <c r="F2134" s="1">
        <v>32</v>
      </c>
      <c r="G2134" s="1">
        <v>14</v>
      </c>
      <c r="H2134">
        <v>169.21</v>
      </c>
      <c r="I2134" s="10">
        <f t="shared" si="335"/>
        <v>1.2156764135354552</v>
      </c>
      <c r="J2134">
        <f t="shared" si="333"/>
        <v>2506.2477027027048</v>
      </c>
      <c r="K2134">
        <f t="shared" si="334"/>
        <v>2596472.620000002</v>
      </c>
      <c r="L2134" t="s">
        <v>1474</v>
      </c>
      <c r="M2134" t="s">
        <v>3912</v>
      </c>
      <c r="N2134" s="1">
        <f t="shared" si="339"/>
        <v>91.605000000000004</v>
      </c>
      <c r="O2134" s="1">
        <f t="shared" si="336"/>
        <v>518.08361275088532</v>
      </c>
      <c r="P2134" s="1" t="str">
        <f t="shared" si="337"/>
        <v>07-2023</v>
      </c>
      <c r="T2134" s="1"/>
      <c r="U2134" s="1"/>
      <c r="V2134" s="1" t="s">
        <v>3912</v>
      </c>
      <c r="W2134" s="1"/>
      <c r="X2134" s="1" t="s">
        <v>2085</v>
      </c>
      <c r="Y2134" s="6" t="s">
        <v>1798</v>
      </c>
      <c r="Z2134" s="4" t="s">
        <v>1474</v>
      </c>
      <c r="AD2134" t="str">
        <f t="shared" si="338"/>
        <v/>
      </c>
    </row>
    <row r="2135" spans="1:30" ht="14.25">
      <c r="A2135" s="1" t="str">
        <f t="shared" si="330"/>
        <v>ae54ff2e</v>
      </c>
      <c r="B2135" s="3">
        <v>45265</v>
      </c>
      <c r="C2135" s="2" t="str">
        <f t="shared" si="331"/>
        <v>North</v>
      </c>
      <c r="D2135" s="4" t="str">
        <f t="shared" si="332"/>
        <v>Furniture</v>
      </c>
      <c r="E2135" s="1">
        <v>2994.54</v>
      </c>
      <c r="F2135" s="1">
        <v>21</v>
      </c>
      <c r="G2135" s="1">
        <v>46</v>
      </c>
      <c r="H2135">
        <v>1366.77</v>
      </c>
      <c r="I2135" s="10">
        <f t="shared" si="335"/>
        <v>0.45642068564787913</v>
      </c>
      <c r="J2135">
        <f t="shared" si="333"/>
        <v>2571.1423225152107</v>
      </c>
      <c r="K2135">
        <f t="shared" si="334"/>
        <v>2535146.3299999977</v>
      </c>
      <c r="L2135" t="s">
        <v>1645</v>
      </c>
      <c r="M2135" t="s">
        <v>3910</v>
      </c>
      <c r="N2135" s="1">
        <f t="shared" si="339"/>
        <v>706.38499999999999</v>
      </c>
      <c r="O2135" s="1">
        <f t="shared" si="336"/>
        <v>524.30656862745093</v>
      </c>
      <c r="P2135" s="1" t="str">
        <f t="shared" si="337"/>
        <v>12-2023</v>
      </c>
      <c r="T2135" s="1"/>
      <c r="U2135" s="1"/>
      <c r="V2135" s="1" t="s">
        <v>3910</v>
      </c>
      <c r="W2135" s="1"/>
      <c r="X2135" s="1" t="s">
        <v>2086</v>
      </c>
      <c r="Y2135" s="2" t="s">
        <v>3910</v>
      </c>
      <c r="Z2135" s="4" t="s">
        <v>1645</v>
      </c>
      <c r="AD2135" t="str">
        <f t="shared" si="338"/>
        <v/>
      </c>
    </row>
    <row r="2136" spans="1:30" ht="14.25">
      <c r="A2136" s="1" t="str">
        <f t="shared" si="330"/>
        <v>51ed6298</v>
      </c>
      <c r="B2136" s="3">
        <v>45535</v>
      </c>
      <c r="C2136" s="2" t="str">
        <f t="shared" si="331"/>
        <v>West</v>
      </c>
      <c r="D2136" s="4" t="str">
        <f t="shared" si="332"/>
        <v>Groceries</v>
      </c>
      <c r="E2136" s="1">
        <v>2242.69</v>
      </c>
      <c r="F2136" s="1">
        <v>4</v>
      </c>
      <c r="G2136" s="1">
        <v>1</v>
      </c>
      <c r="H2136">
        <v>1127.67</v>
      </c>
      <c r="I2136" s="10">
        <f t="shared" si="335"/>
        <v>0.50282027386754302</v>
      </c>
      <c r="J2136">
        <f t="shared" si="333"/>
        <v>2537.5954861821929</v>
      </c>
      <c r="K2136">
        <f t="shared" si="334"/>
        <v>2479230.7900000024</v>
      </c>
      <c r="L2136" t="s">
        <v>88</v>
      </c>
      <c r="M2136" t="s">
        <v>3911</v>
      </c>
      <c r="N2136" s="1">
        <f t="shared" si="339"/>
        <v>564.33500000000004</v>
      </c>
      <c r="O2136" s="1">
        <f t="shared" si="336"/>
        <v>515.36624489795861</v>
      </c>
      <c r="P2136" s="1" t="str">
        <f t="shared" si="337"/>
        <v>08-2024</v>
      </c>
      <c r="T2136" s="1"/>
      <c r="U2136" s="1"/>
      <c r="V2136" s="1" t="s">
        <v>3911</v>
      </c>
      <c r="W2136" s="1"/>
      <c r="X2136" s="1" t="s">
        <v>2087</v>
      </c>
      <c r="Y2136" s="2" t="s">
        <v>3911</v>
      </c>
      <c r="Z2136" s="4" t="s">
        <v>88</v>
      </c>
      <c r="AD2136" t="str">
        <f t="shared" si="338"/>
        <v/>
      </c>
    </row>
    <row r="2137" spans="1:30" ht="14.25">
      <c r="A2137" s="1" t="str">
        <f t="shared" si="330"/>
        <v>ee187fa6</v>
      </c>
      <c r="B2137" s="3">
        <v>44944</v>
      </c>
      <c r="C2137" s="2" t="str">
        <f t="shared" si="331"/>
        <v>West</v>
      </c>
      <c r="D2137" s="4" t="str">
        <f t="shared" si="332"/>
        <v>Furniture</v>
      </c>
      <c r="E2137" s="1">
        <v>1386.02</v>
      </c>
      <c r="F2137" s="1">
        <v>45</v>
      </c>
      <c r="G2137" s="1">
        <v>39</v>
      </c>
      <c r="H2137">
        <v>1462.23</v>
      </c>
      <c r="I2137" s="10">
        <f t="shared" si="335"/>
        <v>1.0549847765544509</v>
      </c>
      <c r="J2137">
        <f t="shared" si="333"/>
        <v>2537.5954861821929</v>
      </c>
      <c r="K2137">
        <f t="shared" si="334"/>
        <v>2479230.7900000024</v>
      </c>
      <c r="L2137" t="s">
        <v>1645</v>
      </c>
      <c r="M2137" t="s">
        <v>3911</v>
      </c>
      <c r="N2137" s="1">
        <f t="shared" si="339"/>
        <v>750.61500000000001</v>
      </c>
      <c r="O2137" s="1">
        <f t="shared" si="336"/>
        <v>524.30656862745093</v>
      </c>
      <c r="P2137" s="1" t="str">
        <f t="shared" si="337"/>
        <v>01-2023</v>
      </c>
      <c r="T2137" s="1"/>
      <c r="U2137" s="1"/>
      <c r="V2137" s="1" t="s">
        <v>3911</v>
      </c>
      <c r="W2137" s="1"/>
      <c r="X2137" s="1" t="s">
        <v>2088</v>
      </c>
      <c r="Y2137" s="2" t="s">
        <v>3911</v>
      </c>
      <c r="Z2137" s="4" t="s">
        <v>1645</v>
      </c>
      <c r="AD2137" t="str">
        <f t="shared" si="338"/>
        <v/>
      </c>
    </row>
    <row r="2138" spans="1:30" ht="14.25">
      <c r="A2138" s="1" t="str">
        <f t="shared" si="330"/>
        <v>a97a1846</v>
      </c>
      <c r="B2138" s="3">
        <v>45110</v>
      </c>
      <c r="C2138" s="2" t="str">
        <f t="shared" si="331"/>
        <v>South</v>
      </c>
      <c r="D2138" s="4" t="str">
        <f t="shared" si="332"/>
        <v>Groceries</v>
      </c>
      <c r="E2138" s="1">
        <v>4977.21</v>
      </c>
      <c r="F2138" s="1">
        <v>5</v>
      </c>
      <c r="G2138" s="1">
        <v>17</v>
      </c>
      <c r="H2138">
        <v>1052</v>
      </c>
      <c r="I2138" s="10">
        <f t="shared" si="335"/>
        <v>0.21136339435145393</v>
      </c>
      <c r="J2138">
        <f t="shared" si="333"/>
        <v>2496.4375124875119</v>
      </c>
      <c r="K2138">
        <f t="shared" si="334"/>
        <v>2498933.9499999993</v>
      </c>
      <c r="L2138" t="s">
        <v>88</v>
      </c>
      <c r="M2138" t="s">
        <v>3913</v>
      </c>
      <c r="N2138" s="1">
        <f t="shared" si="339"/>
        <v>534.5</v>
      </c>
      <c r="O2138" s="1">
        <f t="shared" si="336"/>
        <v>515.36624489795861</v>
      </c>
      <c r="P2138" s="1" t="str">
        <f t="shared" si="337"/>
        <v>07-2023</v>
      </c>
      <c r="T2138" s="1"/>
      <c r="U2138" s="1"/>
      <c r="V2138" s="1" t="s">
        <v>3913</v>
      </c>
      <c r="W2138" s="1"/>
      <c r="X2138" s="1" t="s">
        <v>2089</v>
      </c>
      <c r="Y2138" s="2" t="s">
        <v>3913</v>
      </c>
      <c r="Z2138" s="4" t="s">
        <v>88</v>
      </c>
      <c r="AD2138" t="str">
        <f t="shared" si="338"/>
        <v/>
      </c>
    </row>
    <row r="2139" spans="1:30" ht="14.25">
      <c r="A2139" s="1" t="str">
        <f t="shared" si="330"/>
        <v>2b4741f4</v>
      </c>
      <c r="B2139" s="3">
        <v>44926</v>
      </c>
      <c r="C2139" s="2" t="str">
        <f t="shared" si="331"/>
        <v>West</v>
      </c>
      <c r="D2139" s="4" t="str">
        <f t="shared" si="332"/>
        <v>Electronics</v>
      </c>
      <c r="E2139" s="1">
        <v>4777.28</v>
      </c>
      <c r="F2139" s="1">
        <v>48</v>
      </c>
      <c r="G2139" s="1">
        <v>22</v>
      </c>
      <c r="H2139">
        <v>1070.83</v>
      </c>
      <c r="I2139" s="10">
        <f t="shared" si="335"/>
        <v>0.22415056266327282</v>
      </c>
      <c r="J2139">
        <f t="shared" si="333"/>
        <v>2537.5954861821929</v>
      </c>
      <c r="K2139">
        <f t="shared" si="334"/>
        <v>2479230.7900000024</v>
      </c>
      <c r="L2139" t="s">
        <v>3915</v>
      </c>
      <c r="M2139" t="s">
        <v>3911</v>
      </c>
      <c r="N2139" s="1">
        <f t="shared" si="339"/>
        <v>546.41499999999996</v>
      </c>
      <c r="O2139" s="1">
        <f t="shared" si="336"/>
        <v>507.6997287299634</v>
      </c>
      <c r="P2139" s="1" t="str">
        <f t="shared" si="337"/>
        <v>12-2022</v>
      </c>
      <c r="T2139" s="1"/>
      <c r="U2139" s="1"/>
      <c r="V2139" s="1" t="s">
        <v>3911</v>
      </c>
      <c r="W2139" s="1"/>
      <c r="X2139" s="1" t="s">
        <v>2090</v>
      </c>
      <c r="Y2139" s="2" t="s">
        <v>3911</v>
      </c>
      <c r="Z2139" s="4" t="s">
        <v>1222</v>
      </c>
      <c r="AD2139" t="str">
        <f t="shared" si="338"/>
        <v/>
      </c>
    </row>
    <row r="2140" spans="1:30" ht="14.25">
      <c r="A2140" s="1" t="str">
        <f t="shared" si="330"/>
        <v>a991be0c</v>
      </c>
      <c r="B2140" s="3">
        <v>44993</v>
      </c>
      <c r="C2140" s="2" t="str">
        <f t="shared" si="331"/>
        <v>West</v>
      </c>
      <c r="D2140" s="4" t="str">
        <f t="shared" si="332"/>
        <v>Furniture</v>
      </c>
      <c r="E2140" s="1">
        <v>3666.05</v>
      </c>
      <c r="F2140" s="1">
        <v>49</v>
      </c>
      <c r="G2140" s="1">
        <v>39</v>
      </c>
      <c r="H2140">
        <v>260.33999999999997</v>
      </c>
      <c r="I2140" s="10">
        <f t="shared" si="335"/>
        <v>7.1013761405327253E-2</v>
      </c>
      <c r="J2140">
        <f t="shared" si="333"/>
        <v>2537.5954861821929</v>
      </c>
      <c r="K2140">
        <f t="shared" si="334"/>
        <v>2479230.7900000024</v>
      </c>
      <c r="L2140" t="s">
        <v>1645</v>
      </c>
      <c r="M2140" t="s">
        <v>3911</v>
      </c>
      <c r="N2140" s="1">
        <f t="shared" si="339"/>
        <v>149.66999999999999</v>
      </c>
      <c r="O2140" s="1">
        <f t="shared" si="336"/>
        <v>524.30656862745093</v>
      </c>
      <c r="P2140" s="1" t="str">
        <f t="shared" si="337"/>
        <v>03-2023</v>
      </c>
      <c r="T2140" s="1"/>
      <c r="U2140" s="1"/>
      <c r="V2140" s="1" t="s">
        <v>3911</v>
      </c>
      <c r="W2140" s="1"/>
      <c r="X2140" s="1" t="s">
        <v>2091</v>
      </c>
      <c r="Y2140" s="2" t="s">
        <v>3911</v>
      </c>
      <c r="Z2140" s="4" t="s">
        <v>1645</v>
      </c>
      <c r="AD2140" t="str">
        <f t="shared" si="338"/>
        <v/>
      </c>
    </row>
    <row r="2141" spans="1:30" ht="14.25">
      <c r="A2141" s="1" t="str">
        <f t="shared" si="330"/>
        <v>d1049b3a</v>
      </c>
      <c r="B2141" s="3">
        <v>45578</v>
      </c>
      <c r="C2141" s="2" t="str">
        <f t="shared" si="331"/>
        <v>South</v>
      </c>
      <c r="D2141" s="4" t="str">
        <f t="shared" si="332"/>
        <v>Groceries</v>
      </c>
      <c r="E2141" s="1">
        <v>4282.38</v>
      </c>
      <c r="F2141" s="1">
        <v>47</v>
      </c>
      <c r="G2141" s="1">
        <v>5</v>
      </c>
      <c r="H2141">
        <v>934.47</v>
      </c>
      <c r="I2141" s="10">
        <f t="shared" si="335"/>
        <v>0.21821276953469801</v>
      </c>
      <c r="J2141">
        <f t="shared" si="333"/>
        <v>2496.4375124875119</v>
      </c>
      <c r="K2141">
        <f t="shared" si="334"/>
        <v>2498933.9499999993</v>
      </c>
      <c r="L2141" t="s">
        <v>88</v>
      </c>
      <c r="M2141" t="s">
        <v>3913</v>
      </c>
      <c r="N2141" s="1">
        <f t="shared" si="339"/>
        <v>469.73500000000001</v>
      </c>
      <c r="O2141" s="1">
        <f t="shared" si="336"/>
        <v>515.36624489795861</v>
      </c>
      <c r="P2141" s="1" t="str">
        <f t="shared" si="337"/>
        <v>10-2024</v>
      </c>
      <c r="T2141" s="1"/>
      <c r="U2141" s="1"/>
      <c r="V2141" s="1" t="s">
        <v>3913</v>
      </c>
      <c r="W2141" s="1"/>
      <c r="X2141" s="1" t="s">
        <v>2092</v>
      </c>
      <c r="Y2141" s="2" t="s">
        <v>3913</v>
      </c>
      <c r="Z2141" s="4" t="s">
        <v>88</v>
      </c>
      <c r="AD2141" t="str">
        <f t="shared" si="338"/>
        <v/>
      </c>
    </row>
    <row r="2142" spans="1:30" ht="14.25">
      <c r="A2142" s="1" t="str">
        <f t="shared" si="330"/>
        <v>2da2d737</v>
      </c>
      <c r="B2142" s="3">
        <v>45039</v>
      </c>
      <c r="C2142" s="2" t="str">
        <f t="shared" si="331"/>
        <v>South</v>
      </c>
      <c r="D2142" s="4" t="str">
        <f t="shared" si="332"/>
        <v>Groceries</v>
      </c>
      <c r="E2142" s="1">
        <v>3682.41</v>
      </c>
      <c r="F2142" s="1">
        <v>50</v>
      </c>
      <c r="G2142" s="1">
        <v>11</v>
      </c>
      <c r="H2142">
        <v>604.35</v>
      </c>
      <c r="I2142" s="10">
        <f t="shared" si="335"/>
        <v>0.16411806398527054</v>
      </c>
      <c r="J2142">
        <f t="shared" si="333"/>
        <v>2496.4375124875119</v>
      </c>
      <c r="K2142">
        <f t="shared" si="334"/>
        <v>2498933.9499999993</v>
      </c>
      <c r="L2142" t="s">
        <v>88</v>
      </c>
      <c r="M2142" t="s">
        <v>3913</v>
      </c>
      <c r="N2142" s="1">
        <f t="shared" si="339"/>
        <v>307.67500000000001</v>
      </c>
      <c r="O2142" s="1">
        <f t="shared" si="336"/>
        <v>515.36624489795861</v>
      </c>
      <c r="P2142" s="1" t="str">
        <f t="shared" si="337"/>
        <v>04-2023</v>
      </c>
      <c r="T2142" s="1"/>
      <c r="U2142" s="1"/>
      <c r="V2142" s="1" t="s">
        <v>3913</v>
      </c>
      <c r="W2142" s="1"/>
      <c r="X2142" s="1" t="s">
        <v>2093</v>
      </c>
      <c r="Y2142" s="2" t="s">
        <v>3913</v>
      </c>
      <c r="Z2142" s="4" t="s">
        <v>88</v>
      </c>
      <c r="AD2142" t="str">
        <f t="shared" si="338"/>
        <v/>
      </c>
    </row>
    <row r="2143" spans="1:30" ht="14.25">
      <c r="A2143" s="1" t="str">
        <f t="shared" si="330"/>
        <v>9a0b846f</v>
      </c>
      <c r="B2143" s="3">
        <v>45056</v>
      </c>
      <c r="C2143" s="2" t="str">
        <f t="shared" si="331"/>
        <v>South</v>
      </c>
      <c r="D2143" s="4" t="str">
        <f t="shared" si="332"/>
        <v>Clothing</v>
      </c>
      <c r="E2143" s="1">
        <v>2740.38</v>
      </c>
      <c r="F2143" s="1">
        <v>9</v>
      </c>
      <c r="G2143" s="1">
        <v>20</v>
      </c>
      <c r="H2143">
        <v>783.93</v>
      </c>
      <c r="I2143" s="10">
        <f t="shared" si="335"/>
        <v>0.28606616600617429</v>
      </c>
      <c r="J2143">
        <f t="shared" si="333"/>
        <v>2496.4375124875119</v>
      </c>
      <c r="K2143">
        <f t="shared" si="334"/>
        <v>2498933.9499999993</v>
      </c>
      <c r="L2143" t="s">
        <v>1474</v>
      </c>
      <c r="M2143" t="s">
        <v>3913</v>
      </c>
      <c r="N2143" s="1">
        <f t="shared" si="339"/>
        <v>401.96499999999997</v>
      </c>
      <c r="O2143" s="1">
        <f t="shared" si="336"/>
        <v>518.08361275088532</v>
      </c>
      <c r="P2143" s="1" t="str">
        <f t="shared" si="337"/>
        <v>05-2023</v>
      </c>
      <c r="T2143" s="1"/>
      <c r="U2143" s="1"/>
      <c r="V2143" s="1" t="s">
        <v>3913</v>
      </c>
      <c r="W2143" s="1"/>
      <c r="X2143" s="1" t="s">
        <v>2094</v>
      </c>
      <c r="Y2143" s="2" t="s">
        <v>3913</v>
      </c>
      <c r="Z2143" s="4" t="s">
        <v>1474</v>
      </c>
      <c r="AD2143" t="str">
        <f t="shared" si="338"/>
        <v/>
      </c>
    </row>
    <row r="2144" spans="1:30" ht="14.25">
      <c r="A2144" s="1" t="str">
        <f t="shared" si="330"/>
        <v>f6399697</v>
      </c>
      <c r="B2144" s="3">
        <v>45315</v>
      </c>
      <c r="C2144" s="2" t="str">
        <f t="shared" si="331"/>
        <v>South</v>
      </c>
      <c r="D2144" s="4" t="str">
        <f t="shared" si="332"/>
        <v>Clothing</v>
      </c>
      <c r="E2144" s="1">
        <v>639.94000000000005</v>
      </c>
      <c r="F2144" s="1">
        <v>20</v>
      </c>
      <c r="G2144" s="1">
        <v>48</v>
      </c>
      <c r="H2144">
        <v>20.36</v>
      </c>
      <c r="I2144" s="10">
        <f t="shared" si="335"/>
        <v>3.1815482701503264E-2</v>
      </c>
      <c r="J2144">
        <f t="shared" si="333"/>
        <v>2496.4375124875119</v>
      </c>
      <c r="K2144">
        <f t="shared" si="334"/>
        <v>2498933.9499999993</v>
      </c>
      <c r="L2144" t="s">
        <v>1474</v>
      </c>
      <c r="M2144" t="s">
        <v>3913</v>
      </c>
      <c r="N2144" s="1">
        <f t="shared" si="339"/>
        <v>34.18</v>
      </c>
      <c r="O2144" s="1">
        <f t="shared" si="336"/>
        <v>518.08361275088532</v>
      </c>
      <c r="P2144" s="1" t="str">
        <f t="shared" si="337"/>
        <v>01-2024</v>
      </c>
      <c r="T2144" s="1"/>
      <c r="U2144" s="1"/>
      <c r="V2144" s="1" t="s">
        <v>3913</v>
      </c>
      <c r="W2144" s="1"/>
      <c r="X2144" s="1" t="s">
        <v>2095</v>
      </c>
      <c r="Y2144" s="2" t="s">
        <v>3913</v>
      </c>
      <c r="Z2144" s="4" t="s">
        <v>1474</v>
      </c>
      <c r="AD2144" t="str">
        <f t="shared" si="338"/>
        <v/>
      </c>
    </row>
    <row r="2145" spans="1:30" ht="14.25">
      <c r="A2145" s="1" t="str">
        <f t="shared" si="330"/>
        <v>7ef7ce20</v>
      </c>
      <c r="B2145" s="3">
        <v>45183</v>
      </c>
      <c r="C2145" s="2" t="str">
        <f t="shared" si="331"/>
        <v>West</v>
      </c>
      <c r="D2145" s="4" t="str">
        <f t="shared" si="332"/>
        <v>Furniture</v>
      </c>
      <c r="E2145" s="1">
        <v>1745.98</v>
      </c>
      <c r="F2145" s="1">
        <v>38</v>
      </c>
      <c r="G2145" s="1">
        <v>50</v>
      </c>
      <c r="H2145">
        <v>183.85</v>
      </c>
      <c r="I2145" s="10">
        <f t="shared" si="335"/>
        <v>0.10529902977124594</v>
      </c>
      <c r="J2145">
        <f t="shared" si="333"/>
        <v>2537.5954861821929</v>
      </c>
      <c r="K2145">
        <f t="shared" si="334"/>
        <v>2479230.7900000024</v>
      </c>
      <c r="L2145" t="s">
        <v>1645</v>
      </c>
      <c r="M2145" t="s">
        <v>3911</v>
      </c>
      <c r="N2145" s="1">
        <f t="shared" si="339"/>
        <v>116.925</v>
      </c>
      <c r="O2145" s="1">
        <f t="shared" si="336"/>
        <v>524.30656862745093</v>
      </c>
      <c r="P2145" s="1" t="str">
        <f t="shared" si="337"/>
        <v>09-2023</v>
      </c>
      <c r="T2145" s="1"/>
      <c r="U2145" s="1"/>
      <c r="V2145" s="1" t="s">
        <v>3911</v>
      </c>
      <c r="W2145" s="1"/>
      <c r="X2145" s="1" t="s">
        <v>2096</v>
      </c>
      <c r="Y2145" s="2" t="s">
        <v>3911</v>
      </c>
      <c r="Z2145" s="4" t="s">
        <v>1645</v>
      </c>
      <c r="AD2145" t="str">
        <f t="shared" si="338"/>
        <v/>
      </c>
    </row>
    <row r="2146" spans="1:30" ht="14.25">
      <c r="A2146" s="1" t="str">
        <f t="shared" si="330"/>
        <v>69bc27a8</v>
      </c>
      <c r="B2146" s="3">
        <v>45546</v>
      </c>
      <c r="C2146" s="2" t="str">
        <f t="shared" si="331"/>
        <v>North</v>
      </c>
      <c r="D2146" s="4" t="str">
        <f t="shared" si="332"/>
        <v>Furniture</v>
      </c>
      <c r="E2146" s="1">
        <v>1422.95</v>
      </c>
      <c r="F2146" s="1">
        <v>2</v>
      </c>
      <c r="G2146" s="1">
        <v>34</v>
      </c>
      <c r="H2146">
        <v>1359.83</v>
      </c>
      <c r="I2146" s="10">
        <f t="shared" si="335"/>
        <v>0.95564144910221716</v>
      </c>
      <c r="J2146">
        <f t="shared" si="333"/>
        <v>2571.1423225152107</v>
      </c>
      <c r="K2146">
        <f t="shared" si="334"/>
        <v>2535146.3299999977</v>
      </c>
      <c r="L2146" t="s">
        <v>1645</v>
      </c>
      <c r="M2146" t="s">
        <v>3910</v>
      </c>
      <c r="N2146" s="1">
        <f t="shared" si="339"/>
        <v>696.91499999999996</v>
      </c>
      <c r="O2146" s="1">
        <f t="shared" si="336"/>
        <v>524.30656862745093</v>
      </c>
      <c r="P2146" s="1" t="str">
        <f t="shared" si="337"/>
        <v>09-2024</v>
      </c>
      <c r="T2146" s="1"/>
      <c r="U2146" s="1"/>
      <c r="V2146" s="1" t="s">
        <v>3910</v>
      </c>
      <c r="W2146" s="1"/>
      <c r="X2146" s="1" t="s">
        <v>2097</v>
      </c>
      <c r="Y2146" s="2" t="s">
        <v>3910</v>
      </c>
      <c r="Z2146" s="4" t="s">
        <v>1645</v>
      </c>
      <c r="AD2146" t="str">
        <f t="shared" si="338"/>
        <v/>
      </c>
    </row>
    <row r="2147" spans="1:30" ht="14.25">
      <c r="A2147" s="1" t="str">
        <f t="shared" si="330"/>
        <v>35020572</v>
      </c>
      <c r="B2147" s="3">
        <v>45492</v>
      </c>
      <c r="C2147" s="2" t="str">
        <f t="shared" si="331"/>
        <v>South</v>
      </c>
      <c r="D2147" s="4" t="str">
        <f t="shared" si="332"/>
        <v>Clothing</v>
      </c>
      <c r="E2147" s="1">
        <v>1648.81</v>
      </c>
      <c r="F2147" s="1">
        <v>1</v>
      </c>
      <c r="G2147" s="1">
        <v>47</v>
      </c>
      <c r="H2147">
        <v>310.08</v>
      </c>
      <c r="I2147" s="10">
        <f t="shared" si="335"/>
        <v>0.18806290597461198</v>
      </c>
      <c r="J2147">
        <f t="shared" si="333"/>
        <v>2496.4375124875119</v>
      </c>
      <c r="K2147">
        <f t="shared" si="334"/>
        <v>2498933.9499999993</v>
      </c>
      <c r="L2147" t="s">
        <v>1474</v>
      </c>
      <c r="M2147" t="s">
        <v>3913</v>
      </c>
      <c r="N2147" s="1">
        <f t="shared" si="339"/>
        <v>178.54</v>
      </c>
      <c r="O2147" s="1">
        <f t="shared" si="336"/>
        <v>518.08361275088532</v>
      </c>
      <c r="P2147" s="1" t="str">
        <f t="shared" si="337"/>
        <v>07-2024</v>
      </c>
      <c r="T2147" s="1"/>
      <c r="U2147" s="1"/>
      <c r="V2147" s="1" t="s">
        <v>3913</v>
      </c>
      <c r="W2147" s="1"/>
      <c r="X2147" s="1">
        <v>35020572</v>
      </c>
      <c r="Y2147" s="2" t="s">
        <v>3913</v>
      </c>
      <c r="Z2147" s="4" t="s">
        <v>1474</v>
      </c>
      <c r="AD2147" t="str">
        <f t="shared" si="338"/>
        <v/>
      </c>
    </row>
    <row r="2148" spans="1:30" ht="14.25">
      <c r="A2148" s="1" t="str">
        <f t="shared" si="330"/>
        <v>3248f309</v>
      </c>
      <c r="B2148" s="3">
        <v>45245</v>
      </c>
      <c r="C2148" s="2" t="str">
        <f t="shared" si="331"/>
        <v>East</v>
      </c>
      <c r="D2148" s="4" t="str">
        <f t="shared" si="332"/>
        <v>Sports</v>
      </c>
      <c r="E2148" s="1">
        <v>4696.5200000000004</v>
      </c>
      <c r="F2148" s="1">
        <v>40</v>
      </c>
      <c r="G2148" s="1">
        <v>28</v>
      </c>
      <c r="H2148">
        <v>1197.4000000000001</v>
      </c>
      <c r="I2148" s="10">
        <f t="shared" si="335"/>
        <v>0.25495473244018974</v>
      </c>
      <c r="J2148">
        <f t="shared" si="333"/>
        <v>2506.2477027027048</v>
      </c>
      <c r="K2148">
        <f t="shared" si="334"/>
        <v>2596472.620000002</v>
      </c>
      <c r="L2148" t="s">
        <v>3914</v>
      </c>
      <c r="M2148" t="s">
        <v>3912</v>
      </c>
      <c r="N2148" s="1">
        <f t="shared" si="339"/>
        <v>612.70000000000005</v>
      </c>
      <c r="O2148" s="1">
        <f t="shared" si="336"/>
        <v>516.19997471554962</v>
      </c>
      <c r="P2148" s="1" t="str">
        <f t="shared" si="337"/>
        <v>11-2023</v>
      </c>
      <c r="T2148" s="1"/>
      <c r="U2148" s="1"/>
      <c r="V2148" s="1" t="s">
        <v>3912</v>
      </c>
      <c r="W2148" s="1"/>
      <c r="X2148" s="1" t="s">
        <v>2098</v>
      </c>
      <c r="Y2148" s="6" t="s">
        <v>1798</v>
      </c>
      <c r="Z2148" s="4" t="s">
        <v>3914</v>
      </c>
      <c r="AD2148" t="str">
        <f t="shared" si="338"/>
        <v/>
      </c>
    </row>
    <row r="2149" spans="1:30" ht="14.25">
      <c r="A2149" s="1" t="str">
        <f t="shared" si="330"/>
        <v>912ec77b</v>
      </c>
      <c r="B2149" s="3">
        <v>45293</v>
      </c>
      <c r="C2149" s="2" t="str">
        <f t="shared" si="331"/>
        <v>West</v>
      </c>
      <c r="D2149" s="4" t="str">
        <f t="shared" si="332"/>
        <v>Electronics</v>
      </c>
      <c r="E2149" s="1">
        <v>4909.26</v>
      </c>
      <c r="F2149" s="1">
        <v>32</v>
      </c>
      <c r="G2149" s="1">
        <v>35</v>
      </c>
      <c r="H2149">
        <v>973.54</v>
      </c>
      <c r="I2149" s="10">
        <f t="shared" si="335"/>
        <v>0.19830687313362907</v>
      </c>
      <c r="J2149">
        <f t="shared" si="333"/>
        <v>2537.5954861821929</v>
      </c>
      <c r="K2149">
        <f t="shared" si="334"/>
        <v>2479230.7900000024</v>
      </c>
      <c r="L2149" t="s">
        <v>3915</v>
      </c>
      <c r="M2149" t="s">
        <v>3911</v>
      </c>
      <c r="N2149" s="1">
        <f t="shared" si="339"/>
        <v>504.27</v>
      </c>
      <c r="O2149" s="1">
        <f t="shared" si="336"/>
        <v>507.6997287299634</v>
      </c>
      <c r="P2149" s="1" t="str">
        <f t="shared" si="337"/>
        <v>01-2024</v>
      </c>
      <c r="T2149" s="1"/>
      <c r="U2149" s="1"/>
      <c r="V2149" s="1" t="s">
        <v>3911</v>
      </c>
      <c r="W2149" s="1"/>
      <c r="X2149" s="1" t="s">
        <v>2099</v>
      </c>
      <c r="Y2149" s="2" t="s">
        <v>3911</v>
      </c>
      <c r="Z2149" s="4" t="s">
        <v>1222</v>
      </c>
      <c r="AD2149" t="str">
        <f t="shared" si="338"/>
        <v/>
      </c>
    </row>
    <row r="2150" spans="1:30" ht="14.25">
      <c r="A2150" s="1" t="str">
        <f t="shared" si="330"/>
        <v>c20b94db</v>
      </c>
      <c r="B2150" s="3">
        <v>45442</v>
      </c>
      <c r="C2150" s="2" t="str">
        <f t="shared" si="331"/>
        <v>West</v>
      </c>
      <c r="D2150" s="4" t="str">
        <f t="shared" si="332"/>
        <v>Sports</v>
      </c>
      <c r="E2150" s="1">
        <v>1098.4100000000001</v>
      </c>
      <c r="F2150" s="1">
        <v>24</v>
      </c>
      <c r="G2150" s="1">
        <v>35</v>
      </c>
      <c r="H2150">
        <v>1464.42</v>
      </c>
      <c r="I2150" s="10">
        <f t="shared" si="335"/>
        <v>1.3332180151309621</v>
      </c>
      <c r="J2150">
        <f t="shared" si="333"/>
        <v>2537.5954861821929</v>
      </c>
      <c r="K2150">
        <f t="shared" si="334"/>
        <v>2479230.7900000024</v>
      </c>
      <c r="L2150" t="s">
        <v>3914</v>
      </c>
      <c r="M2150" t="s">
        <v>3911</v>
      </c>
      <c r="N2150" s="1">
        <f t="shared" si="339"/>
        <v>749.71</v>
      </c>
      <c r="O2150" s="1">
        <f t="shared" si="336"/>
        <v>516.19997471554962</v>
      </c>
      <c r="P2150" s="1" t="str">
        <f t="shared" si="337"/>
        <v>05-2024</v>
      </c>
      <c r="T2150" s="1"/>
      <c r="U2150" s="1"/>
      <c r="V2150" s="1" t="s">
        <v>3911</v>
      </c>
      <c r="W2150" s="1"/>
      <c r="X2150" s="1" t="s">
        <v>2100</v>
      </c>
      <c r="Y2150" s="2" t="s">
        <v>3911</v>
      </c>
      <c r="Z2150" s="4" t="s">
        <v>3914</v>
      </c>
      <c r="AD2150" t="str">
        <f t="shared" si="338"/>
        <v/>
      </c>
    </row>
    <row r="2151" spans="1:30" ht="14.25">
      <c r="A2151" s="1" t="str">
        <f t="shared" si="330"/>
        <v>c532bba5</v>
      </c>
      <c r="B2151" s="3">
        <v>45336</v>
      </c>
      <c r="C2151" s="2" t="str">
        <f t="shared" si="331"/>
        <v>South</v>
      </c>
      <c r="D2151" s="4" t="str">
        <f t="shared" si="332"/>
        <v>Clothing</v>
      </c>
      <c r="E2151" s="1">
        <v>4774.33</v>
      </c>
      <c r="F2151" s="1">
        <v>7</v>
      </c>
      <c r="G2151" s="1">
        <v>43</v>
      </c>
      <c r="H2151">
        <v>1856.76</v>
      </c>
      <c r="I2151" s="10">
        <f t="shared" si="335"/>
        <v>0.38890483062544901</v>
      </c>
      <c r="J2151">
        <f t="shared" si="333"/>
        <v>2496.4375124875119</v>
      </c>
      <c r="K2151">
        <f t="shared" si="334"/>
        <v>2498933.9499999993</v>
      </c>
      <c r="L2151" t="s">
        <v>1474</v>
      </c>
      <c r="M2151" t="s">
        <v>3913</v>
      </c>
      <c r="N2151" s="1">
        <f t="shared" si="339"/>
        <v>949.88</v>
      </c>
      <c r="O2151" s="1">
        <f t="shared" si="336"/>
        <v>518.08361275088532</v>
      </c>
      <c r="P2151" s="1" t="str">
        <f t="shared" si="337"/>
        <v>02-2024</v>
      </c>
      <c r="T2151" s="1"/>
      <c r="U2151" s="1"/>
      <c r="V2151" s="1" t="s">
        <v>3913</v>
      </c>
      <c r="W2151" s="1"/>
      <c r="X2151" s="1" t="s">
        <v>2101</v>
      </c>
      <c r="Y2151" s="2" t="s">
        <v>3913</v>
      </c>
      <c r="Z2151" s="4" t="s">
        <v>1474</v>
      </c>
      <c r="AD2151" t="str">
        <f t="shared" si="338"/>
        <v/>
      </c>
    </row>
    <row r="2152" spans="1:30" ht="14.25">
      <c r="A2152" s="1" t="str">
        <f t="shared" si="330"/>
        <v>d11a2898</v>
      </c>
      <c r="B2152" s="3">
        <v>45187</v>
      </c>
      <c r="C2152" s="2" t="str">
        <f t="shared" si="331"/>
        <v>North</v>
      </c>
      <c r="D2152" s="4" t="str">
        <f t="shared" si="332"/>
        <v>Furniture</v>
      </c>
      <c r="E2152" s="1">
        <v>528.75</v>
      </c>
      <c r="F2152" s="1">
        <v>38</v>
      </c>
      <c r="G2152" s="1">
        <v>26</v>
      </c>
      <c r="H2152">
        <v>599.4</v>
      </c>
      <c r="I2152" s="10">
        <f t="shared" si="335"/>
        <v>1.1336170212765957</v>
      </c>
      <c r="J2152">
        <f t="shared" si="333"/>
        <v>2571.1423225152107</v>
      </c>
      <c r="K2152">
        <f t="shared" si="334"/>
        <v>2535146.3299999977</v>
      </c>
      <c r="L2152" t="s">
        <v>1645</v>
      </c>
      <c r="M2152" t="s">
        <v>3910</v>
      </c>
      <c r="N2152" s="1">
        <f t="shared" si="339"/>
        <v>312.7</v>
      </c>
      <c r="O2152" s="1">
        <f t="shared" si="336"/>
        <v>524.30656862745093</v>
      </c>
      <c r="P2152" s="1" t="str">
        <f t="shared" si="337"/>
        <v>09-2023</v>
      </c>
      <c r="T2152" s="1"/>
      <c r="U2152" s="1"/>
      <c r="V2152" s="1" t="s">
        <v>3910</v>
      </c>
      <c r="W2152" s="1"/>
      <c r="X2152" s="1" t="s">
        <v>2102</v>
      </c>
      <c r="Y2152" s="2" t="s">
        <v>3910</v>
      </c>
      <c r="Z2152" s="4" t="s">
        <v>1645</v>
      </c>
      <c r="AD2152" t="str">
        <f t="shared" si="338"/>
        <v/>
      </c>
    </row>
    <row r="2153" spans="1:30" ht="14.25">
      <c r="A2153" s="1" t="str">
        <f t="shared" si="330"/>
        <v>2b29fdad</v>
      </c>
      <c r="B2153" s="3">
        <v>45450</v>
      </c>
      <c r="C2153" s="2" t="str">
        <f t="shared" si="331"/>
        <v>West</v>
      </c>
      <c r="D2153" s="4" t="str">
        <f t="shared" si="332"/>
        <v>Clothing</v>
      </c>
      <c r="E2153" s="1">
        <v>3286.16</v>
      </c>
      <c r="F2153" s="1">
        <v>43</v>
      </c>
      <c r="G2153" s="1">
        <v>4</v>
      </c>
      <c r="H2153">
        <v>567.17999999999995</v>
      </c>
      <c r="I2153" s="10">
        <f t="shared" si="335"/>
        <v>0.17259658689777735</v>
      </c>
      <c r="J2153">
        <f t="shared" si="333"/>
        <v>2537.5954861821929</v>
      </c>
      <c r="K2153">
        <f t="shared" si="334"/>
        <v>2479230.7900000024</v>
      </c>
      <c r="L2153" t="s">
        <v>1474</v>
      </c>
      <c r="M2153" t="s">
        <v>3911</v>
      </c>
      <c r="N2153" s="1">
        <f t="shared" si="339"/>
        <v>285.58999999999997</v>
      </c>
      <c r="O2153" s="1">
        <f t="shared" si="336"/>
        <v>518.08361275088532</v>
      </c>
      <c r="P2153" s="1" t="str">
        <f t="shared" si="337"/>
        <v>06-2024</v>
      </c>
      <c r="T2153" s="1"/>
      <c r="U2153" s="1"/>
      <c r="V2153" s="1" t="s">
        <v>3911</v>
      </c>
      <c r="W2153" s="1"/>
      <c r="X2153" s="1" t="s">
        <v>2103</v>
      </c>
      <c r="Y2153" s="2" t="s">
        <v>3911</v>
      </c>
      <c r="Z2153" s="4" t="s">
        <v>1474</v>
      </c>
      <c r="AD2153" t="str">
        <f t="shared" si="338"/>
        <v/>
      </c>
    </row>
    <row r="2154" spans="1:30" ht="14.25">
      <c r="A2154" s="1" t="str">
        <f t="shared" si="330"/>
        <v>314ac0cf</v>
      </c>
      <c r="B2154" s="3">
        <v>44997</v>
      </c>
      <c r="C2154" s="2" t="str">
        <f t="shared" si="331"/>
        <v>North</v>
      </c>
      <c r="D2154" s="4" t="str">
        <f t="shared" si="332"/>
        <v>Furniture</v>
      </c>
      <c r="E2154" s="1">
        <v>2904.27</v>
      </c>
      <c r="F2154" s="1">
        <v>8</v>
      </c>
      <c r="G2154" s="1">
        <v>21</v>
      </c>
      <c r="H2154">
        <v>1712.8</v>
      </c>
      <c r="I2154" s="10">
        <f t="shared" si="335"/>
        <v>0.5897523301896862</v>
      </c>
      <c r="J2154">
        <f t="shared" si="333"/>
        <v>2571.1423225152107</v>
      </c>
      <c r="K2154">
        <f t="shared" si="334"/>
        <v>2535146.3299999977</v>
      </c>
      <c r="L2154" t="s">
        <v>1645</v>
      </c>
      <c r="M2154" t="s">
        <v>3910</v>
      </c>
      <c r="N2154" s="1">
        <f t="shared" si="339"/>
        <v>866.9</v>
      </c>
      <c r="O2154" s="1">
        <f t="shared" si="336"/>
        <v>524.30656862745093</v>
      </c>
      <c r="P2154" s="1" t="str">
        <f t="shared" si="337"/>
        <v>03-2023</v>
      </c>
      <c r="T2154" s="1"/>
      <c r="U2154" s="1"/>
      <c r="V2154" s="1" t="s">
        <v>3910</v>
      </c>
      <c r="W2154" s="1"/>
      <c r="X2154" s="1" t="s">
        <v>2104</v>
      </c>
      <c r="Y2154" s="2" t="s">
        <v>3910</v>
      </c>
      <c r="Z2154" s="4" t="s">
        <v>1645</v>
      </c>
      <c r="AD2154" t="str">
        <f t="shared" si="338"/>
        <v/>
      </c>
    </row>
    <row r="2155" spans="1:30" ht="14.25">
      <c r="A2155" s="1" t="str">
        <f t="shared" si="330"/>
        <v>0ae3c877</v>
      </c>
      <c r="B2155" s="3">
        <v>45264</v>
      </c>
      <c r="C2155" s="2" t="str">
        <f t="shared" si="331"/>
        <v>East</v>
      </c>
      <c r="D2155" s="4" t="str">
        <f t="shared" si="332"/>
        <v>Sports</v>
      </c>
      <c r="E2155" s="1">
        <v>1417.05</v>
      </c>
      <c r="F2155" s="1">
        <v>35</v>
      </c>
      <c r="G2155" s="1">
        <v>18</v>
      </c>
      <c r="H2155">
        <v>817.05</v>
      </c>
      <c r="I2155" s="10">
        <f t="shared" si="335"/>
        <v>0.57658515930983378</v>
      </c>
      <c r="J2155">
        <f t="shared" si="333"/>
        <v>2506.2477027027048</v>
      </c>
      <c r="K2155">
        <f t="shared" si="334"/>
        <v>2596472.620000002</v>
      </c>
      <c r="L2155" t="s">
        <v>3914</v>
      </c>
      <c r="M2155" t="s">
        <v>3912</v>
      </c>
      <c r="N2155" s="1">
        <f t="shared" si="339"/>
        <v>417.52499999999998</v>
      </c>
      <c r="O2155" s="1">
        <f t="shared" si="336"/>
        <v>516.19997471554962</v>
      </c>
      <c r="P2155" s="1" t="str">
        <f t="shared" si="337"/>
        <v>12-2023</v>
      </c>
      <c r="T2155" s="1"/>
      <c r="U2155" s="1"/>
      <c r="V2155" s="1" t="s">
        <v>3912</v>
      </c>
      <c r="W2155" s="1"/>
      <c r="X2155" s="1" t="s">
        <v>2105</v>
      </c>
      <c r="Y2155" s="6" t="s">
        <v>1798</v>
      </c>
      <c r="Z2155" s="4" t="s">
        <v>3914</v>
      </c>
      <c r="AD2155" t="str">
        <f t="shared" si="338"/>
        <v/>
      </c>
    </row>
    <row r="2156" spans="1:30" ht="14.25">
      <c r="A2156" s="1" t="str">
        <f t="shared" si="330"/>
        <v>0fcc16c5</v>
      </c>
      <c r="B2156" s="3">
        <v>44899</v>
      </c>
      <c r="C2156" s="2" t="str">
        <f t="shared" si="331"/>
        <v>South</v>
      </c>
      <c r="D2156" s="4" t="str">
        <f t="shared" si="332"/>
        <v>Furniture</v>
      </c>
      <c r="E2156" s="1">
        <v>2818.45</v>
      </c>
      <c r="F2156" s="1">
        <v>21</v>
      </c>
      <c r="G2156" s="1">
        <v>13</v>
      </c>
      <c r="H2156">
        <v>1341.89</v>
      </c>
      <c r="I2156" s="10">
        <f t="shared" si="335"/>
        <v>0.47610920896237302</v>
      </c>
      <c r="J2156">
        <f t="shared" si="333"/>
        <v>2496.4375124875119</v>
      </c>
      <c r="K2156">
        <f t="shared" si="334"/>
        <v>2498933.9499999993</v>
      </c>
      <c r="L2156" t="s">
        <v>1645</v>
      </c>
      <c r="M2156" t="s">
        <v>3913</v>
      </c>
      <c r="N2156" s="1">
        <f t="shared" si="339"/>
        <v>677.44500000000005</v>
      </c>
      <c r="O2156" s="1">
        <f t="shared" si="336"/>
        <v>524.30656862745093</v>
      </c>
      <c r="P2156" s="1" t="str">
        <f t="shared" si="337"/>
        <v>12-2022</v>
      </c>
      <c r="T2156" s="1"/>
      <c r="U2156" s="1"/>
      <c r="V2156" s="1" t="s">
        <v>3913</v>
      </c>
      <c r="W2156" s="1"/>
      <c r="X2156" s="1" t="s">
        <v>2106</v>
      </c>
      <c r="Y2156" s="2" t="s">
        <v>3913</v>
      </c>
      <c r="Z2156" s="4" t="s">
        <v>1645</v>
      </c>
      <c r="AD2156" t="str">
        <f t="shared" si="338"/>
        <v/>
      </c>
    </row>
    <row r="2157" spans="1:30" ht="14.25">
      <c r="A2157" s="1" t="str">
        <f t="shared" si="330"/>
        <v>a2f9dcec</v>
      </c>
      <c r="B2157" s="3">
        <v>45248</v>
      </c>
      <c r="C2157" s="2" t="str">
        <f t="shared" si="331"/>
        <v>South</v>
      </c>
      <c r="D2157" s="4" t="str">
        <f t="shared" si="332"/>
        <v>Sports</v>
      </c>
      <c r="E2157" s="1">
        <v>4425.8500000000004</v>
      </c>
      <c r="F2157" s="1">
        <v>13</v>
      </c>
      <c r="G2157" s="1">
        <v>36</v>
      </c>
      <c r="H2157">
        <v>1117.8399999999999</v>
      </c>
      <c r="I2157" s="10">
        <f t="shared" si="335"/>
        <v>0.25257069263531295</v>
      </c>
      <c r="J2157">
        <f t="shared" si="333"/>
        <v>2496.4375124875119</v>
      </c>
      <c r="K2157">
        <f t="shared" si="334"/>
        <v>2498933.9499999993</v>
      </c>
      <c r="L2157" t="s">
        <v>3914</v>
      </c>
      <c r="M2157" t="s">
        <v>3913</v>
      </c>
      <c r="N2157" s="1">
        <f t="shared" si="339"/>
        <v>576.91999999999996</v>
      </c>
      <c r="O2157" s="1">
        <f t="shared" si="336"/>
        <v>516.19997471554962</v>
      </c>
      <c r="P2157" s="1" t="str">
        <f t="shared" si="337"/>
        <v>11-2023</v>
      </c>
      <c r="T2157" s="1"/>
      <c r="U2157" s="1"/>
      <c r="V2157" s="1" t="s">
        <v>3913</v>
      </c>
      <c r="W2157" s="1"/>
      <c r="X2157" s="1" t="s">
        <v>2107</v>
      </c>
      <c r="Y2157" s="2" t="s">
        <v>3913</v>
      </c>
      <c r="Z2157" s="4" t="s">
        <v>3914</v>
      </c>
      <c r="AD2157" t="str">
        <f t="shared" si="338"/>
        <v/>
      </c>
    </row>
    <row r="2158" spans="1:30" ht="14.25">
      <c r="A2158" s="1" t="str">
        <f t="shared" si="330"/>
        <v>741a9a78</v>
      </c>
      <c r="B2158" s="3">
        <v>45278</v>
      </c>
      <c r="C2158" s="2" t="str">
        <f t="shared" si="331"/>
        <v>North</v>
      </c>
      <c r="D2158" s="4" t="str">
        <f t="shared" si="332"/>
        <v>Sports</v>
      </c>
      <c r="E2158" s="1">
        <v>332.86</v>
      </c>
      <c r="F2158" s="1">
        <v>47</v>
      </c>
      <c r="G2158" s="1">
        <v>28</v>
      </c>
      <c r="H2158">
        <v>1143</v>
      </c>
      <c r="I2158" s="10">
        <f t="shared" si="335"/>
        <v>3.4338761040677759</v>
      </c>
      <c r="J2158">
        <f t="shared" si="333"/>
        <v>2571.1423225152107</v>
      </c>
      <c r="K2158">
        <f t="shared" si="334"/>
        <v>2535146.3299999977</v>
      </c>
      <c r="L2158" t="s">
        <v>3914</v>
      </c>
      <c r="M2158" t="s">
        <v>3910</v>
      </c>
      <c r="N2158" s="1">
        <f t="shared" si="339"/>
        <v>585.5</v>
      </c>
      <c r="O2158" s="1">
        <f t="shared" si="336"/>
        <v>516.19997471554962</v>
      </c>
      <c r="P2158" s="1" t="str">
        <f t="shared" si="337"/>
        <v>12-2023</v>
      </c>
      <c r="T2158" s="1"/>
      <c r="U2158" s="1"/>
      <c r="V2158" s="1" t="s">
        <v>3910</v>
      </c>
      <c r="W2158" s="1"/>
      <c r="X2158" s="1" t="s">
        <v>2108</v>
      </c>
      <c r="Y2158" s="2" t="s">
        <v>3910</v>
      </c>
      <c r="Z2158" s="4" t="s">
        <v>3914</v>
      </c>
      <c r="AD2158" t="str">
        <f t="shared" si="338"/>
        <v/>
      </c>
    </row>
    <row r="2159" spans="1:30" ht="14.25">
      <c r="A2159" s="1" t="str">
        <f t="shared" si="330"/>
        <v>4f6f3520</v>
      </c>
      <c r="B2159" s="3">
        <v>45402</v>
      </c>
      <c r="C2159" s="2" t="str">
        <f t="shared" si="331"/>
        <v>East</v>
      </c>
      <c r="D2159" s="4" t="str">
        <f t="shared" si="332"/>
        <v>Clothing</v>
      </c>
      <c r="E2159" s="1">
        <v>1456.87</v>
      </c>
      <c r="F2159" s="1">
        <v>45</v>
      </c>
      <c r="G2159" s="1">
        <v>39</v>
      </c>
      <c r="H2159">
        <v>1362.84</v>
      </c>
      <c r="I2159" s="10">
        <f t="shared" si="335"/>
        <v>0.93545752194773724</v>
      </c>
      <c r="J2159">
        <f t="shared" si="333"/>
        <v>2506.2477027027048</v>
      </c>
      <c r="K2159">
        <f t="shared" si="334"/>
        <v>2596472.620000002</v>
      </c>
      <c r="L2159" t="s">
        <v>1474</v>
      </c>
      <c r="M2159" t="s">
        <v>3912</v>
      </c>
      <c r="N2159" s="1">
        <f t="shared" si="339"/>
        <v>700.92</v>
      </c>
      <c r="O2159" s="1">
        <f t="shared" si="336"/>
        <v>518.08361275088532</v>
      </c>
      <c r="P2159" s="1" t="str">
        <f t="shared" si="337"/>
        <v>04-2024</v>
      </c>
      <c r="T2159" s="1"/>
      <c r="U2159" s="1"/>
      <c r="V2159" s="1" t="s">
        <v>3912</v>
      </c>
      <c r="W2159" s="1"/>
      <c r="X2159" s="1" t="s">
        <v>2109</v>
      </c>
      <c r="Y2159" s="6" t="s">
        <v>1798</v>
      </c>
      <c r="Z2159" s="4" t="s">
        <v>1474</v>
      </c>
      <c r="AD2159" t="str">
        <f t="shared" si="338"/>
        <v/>
      </c>
    </row>
    <row r="2160" spans="1:30" ht="14.25">
      <c r="A2160" s="1" t="str">
        <f t="shared" si="330"/>
        <v>b6f4fadd</v>
      </c>
      <c r="B2160" s="3">
        <v>45200</v>
      </c>
      <c r="C2160" s="2" t="str">
        <f t="shared" si="331"/>
        <v>East</v>
      </c>
      <c r="D2160" s="4" t="str">
        <f t="shared" si="332"/>
        <v>Clothing</v>
      </c>
      <c r="E2160" s="1">
        <v>1513.75</v>
      </c>
      <c r="F2160" s="1">
        <v>17</v>
      </c>
      <c r="G2160" s="1">
        <v>27</v>
      </c>
      <c r="H2160">
        <v>1155.8800000000001</v>
      </c>
      <c r="I2160" s="10">
        <f t="shared" si="335"/>
        <v>0.76358711808422797</v>
      </c>
      <c r="J2160">
        <f t="shared" si="333"/>
        <v>2506.2477027027048</v>
      </c>
      <c r="K2160">
        <f t="shared" si="334"/>
        <v>2596472.620000002</v>
      </c>
      <c r="L2160" t="s">
        <v>1474</v>
      </c>
      <c r="M2160" t="s">
        <v>3912</v>
      </c>
      <c r="N2160" s="1">
        <f t="shared" si="339"/>
        <v>591.44000000000005</v>
      </c>
      <c r="O2160" s="1">
        <f t="shared" si="336"/>
        <v>518.08361275088532</v>
      </c>
      <c r="P2160" s="1" t="str">
        <f t="shared" si="337"/>
        <v>10-2023</v>
      </c>
      <c r="T2160" s="1"/>
      <c r="U2160" s="1"/>
      <c r="V2160" s="1" t="s">
        <v>3912</v>
      </c>
      <c r="W2160" s="1"/>
      <c r="X2160" s="1" t="s">
        <v>2110</v>
      </c>
      <c r="Y2160" s="6" t="s">
        <v>1798</v>
      </c>
      <c r="Z2160" s="4" t="s">
        <v>1474</v>
      </c>
      <c r="AD2160" t="str">
        <f t="shared" si="338"/>
        <v/>
      </c>
    </row>
    <row r="2161" spans="1:30" ht="14.25">
      <c r="A2161" s="1" t="str">
        <f t="shared" si="330"/>
        <v>aae4a671</v>
      </c>
      <c r="B2161" s="3">
        <v>45251</v>
      </c>
      <c r="C2161" s="2" t="str">
        <f t="shared" si="331"/>
        <v>West</v>
      </c>
      <c r="D2161" s="4" t="str">
        <f t="shared" si="332"/>
        <v>Furniture</v>
      </c>
      <c r="E2161" s="1">
        <v>4857.6000000000004</v>
      </c>
      <c r="F2161" s="1">
        <v>44</v>
      </c>
      <c r="G2161" s="1">
        <v>35</v>
      </c>
      <c r="H2161">
        <v>1919.47</v>
      </c>
      <c r="I2161" s="10">
        <f t="shared" si="335"/>
        <v>0.39514780961791829</v>
      </c>
      <c r="J2161">
        <f t="shared" si="333"/>
        <v>2537.5954861821929</v>
      </c>
      <c r="K2161">
        <f t="shared" si="334"/>
        <v>2479230.7900000024</v>
      </c>
      <c r="L2161" t="s">
        <v>1645</v>
      </c>
      <c r="M2161" t="s">
        <v>3911</v>
      </c>
      <c r="N2161" s="1">
        <f t="shared" si="339"/>
        <v>977.23500000000001</v>
      </c>
      <c r="O2161" s="1">
        <f t="shared" si="336"/>
        <v>524.30656862745093</v>
      </c>
      <c r="P2161" s="1" t="str">
        <f t="shared" si="337"/>
        <v>11-2023</v>
      </c>
      <c r="T2161" s="1"/>
      <c r="U2161" s="1"/>
      <c r="V2161" s="1" t="s">
        <v>3911</v>
      </c>
      <c r="W2161" s="1"/>
      <c r="X2161" s="1" t="s">
        <v>2111</v>
      </c>
      <c r="Y2161" s="2" t="s">
        <v>3911</v>
      </c>
      <c r="Z2161" s="4" t="s">
        <v>1645</v>
      </c>
      <c r="AD2161" t="str">
        <f t="shared" si="338"/>
        <v/>
      </c>
    </row>
    <row r="2162" spans="1:30" ht="14.25">
      <c r="A2162" s="1" t="str">
        <f t="shared" si="330"/>
        <v>f85fe78e</v>
      </c>
      <c r="B2162" s="3">
        <v>44980</v>
      </c>
      <c r="C2162" s="2" t="str">
        <f t="shared" si="331"/>
        <v>East</v>
      </c>
      <c r="D2162" s="4" t="str">
        <f t="shared" si="332"/>
        <v>Sports</v>
      </c>
      <c r="E2162" s="1">
        <v>178.4</v>
      </c>
      <c r="F2162" s="1">
        <v>20</v>
      </c>
      <c r="G2162" s="1">
        <v>4</v>
      </c>
      <c r="H2162">
        <v>515.97</v>
      </c>
      <c r="I2162" s="10">
        <f t="shared" si="335"/>
        <v>2.8922085201793721</v>
      </c>
      <c r="J2162">
        <f t="shared" si="333"/>
        <v>2506.2477027027048</v>
      </c>
      <c r="K2162">
        <f t="shared" si="334"/>
        <v>2596472.620000002</v>
      </c>
      <c r="L2162" t="s">
        <v>3914</v>
      </c>
      <c r="M2162" t="s">
        <v>3912</v>
      </c>
      <c r="N2162" s="1">
        <f t="shared" si="339"/>
        <v>259.98500000000001</v>
      </c>
      <c r="O2162" s="1">
        <f t="shared" si="336"/>
        <v>516.19997471554962</v>
      </c>
      <c r="P2162" s="1" t="str">
        <f t="shared" si="337"/>
        <v>02-2023</v>
      </c>
      <c r="T2162" s="1"/>
      <c r="U2162" s="1"/>
      <c r="V2162" s="1" t="s">
        <v>3912</v>
      </c>
      <c r="W2162" s="1"/>
      <c r="X2162" s="1" t="s">
        <v>2112</v>
      </c>
      <c r="Y2162" s="6" t="s">
        <v>1798</v>
      </c>
      <c r="Z2162" s="4" t="s">
        <v>3914</v>
      </c>
      <c r="AD2162" t="str">
        <f t="shared" si="338"/>
        <v/>
      </c>
    </row>
    <row r="2163" spans="1:30" ht="14.25">
      <c r="A2163" s="1" t="str">
        <f t="shared" si="330"/>
        <v>942d0c39</v>
      </c>
      <c r="B2163" s="3">
        <v>45135</v>
      </c>
      <c r="C2163" s="2" t="str">
        <f t="shared" si="331"/>
        <v>West</v>
      </c>
      <c r="D2163" s="4" t="str">
        <f t="shared" si="332"/>
        <v>Furniture</v>
      </c>
      <c r="E2163" s="1">
        <v>2620.19</v>
      </c>
      <c r="F2163" s="1">
        <v>32</v>
      </c>
      <c r="G2163" s="1">
        <v>12</v>
      </c>
      <c r="H2163">
        <v>1735.16</v>
      </c>
      <c r="I2163" s="10">
        <f t="shared" si="335"/>
        <v>0.66222678508047128</v>
      </c>
      <c r="J2163">
        <f t="shared" si="333"/>
        <v>2537.5954861821929</v>
      </c>
      <c r="K2163">
        <f t="shared" si="334"/>
        <v>2479230.7900000024</v>
      </c>
      <c r="L2163" t="s">
        <v>1645</v>
      </c>
      <c r="M2163" t="s">
        <v>3911</v>
      </c>
      <c r="N2163" s="1">
        <f t="shared" si="339"/>
        <v>873.58</v>
      </c>
      <c r="O2163" s="1">
        <f t="shared" si="336"/>
        <v>524.30656862745093</v>
      </c>
      <c r="P2163" s="1" t="str">
        <f t="shared" si="337"/>
        <v>07-2023</v>
      </c>
      <c r="T2163" s="1"/>
      <c r="U2163" s="1"/>
      <c r="V2163" s="1" t="s">
        <v>3911</v>
      </c>
      <c r="W2163" s="1"/>
      <c r="X2163" s="1" t="s">
        <v>2113</v>
      </c>
      <c r="Y2163" s="2" t="s">
        <v>3911</v>
      </c>
      <c r="Z2163" s="4" t="s">
        <v>1645</v>
      </c>
      <c r="AD2163" t="str">
        <f t="shared" si="338"/>
        <v/>
      </c>
    </row>
    <row r="2164" spans="1:30" ht="14.25">
      <c r="A2164" s="1" t="str">
        <f t="shared" si="330"/>
        <v>e5610b8c</v>
      </c>
      <c r="B2164" s="3">
        <v>45128</v>
      </c>
      <c r="C2164" s="2" t="str">
        <f t="shared" si="331"/>
        <v>West</v>
      </c>
      <c r="D2164" s="4" t="str">
        <f t="shared" si="332"/>
        <v>Furniture</v>
      </c>
      <c r="E2164" s="1">
        <v>3049</v>
      </c>
      <c r="F2164" s="1">
        <v>45</v>
      </c>
      <c r="G2164" s="1">
        <v>3</v>
      </c>
      <c r="H2164">
        <v>219.53</v>
      </c>
      <c r="I2164" s="10">
        <f t="shared" si="335"/>
        <v>7.20006559527714E-2</v>
      </c>
      <c r="J2164">
        <f t="shared" si="333"/>
        <v>2537.5954861821929</v>
      </c>
      <c r="K2164">
        <f t="shared" si="334"/>
        <v>2479230.7900000024</v>
      </c>
      <c r="L2164" t="s">
        <v>1645</v>
      </c>
      <c r="M2164" t="s">
        <v>3911</v>
      </c>
      <c r="N2164" s="1">
        <f t="shared" si="339"/>
        <v>111.265</v>
      </c>
      <c r="O2164" s="1">
        <f t="shared" si="336"/>
        <v>524.30656862745093</v>
      </c>
      <c r="P2164" s="1" t="str">
        <f t="shared" si="337"/>
        <v>07-2023</v>
      </c>
      <c r="T2164" s="1"/>
      <c r="U2164" s="1"/>
      <c r="V2164" s="1" t="s">
        <v>3911</v>
      </c>
      <c r="W2164" s="1"/>
      <c r="X2164" s="1" t="s">
        <v>2114</v>
      </c>
      <c r="Y2164" s="2" t="s">
        <v>3911</v>
      </c>
      <c r="Z2164" s="4" t="s">
        <v>1645</v>
      </c>
      <c r="AD2164" t="str">
        <f t="shared" si="338"/>
        <v/>
      </c>
    </row>
    <row r="2165" spans="1:30" ht="14.25">
      <c r="A2165" s="1" t="str">
        <f t="shared" si="330"/>
        <v>d6ea92b0</v>
      </c>
      <c r="B2165" s="3">
        <v>45423</v>
      </c>
      <c r="C2165" s="2" t="str">
        <f t="shared" si="331"/>
        <v>West</v>
      </c>
      <c r="D2165" s="4" t="str">
        <f t="shared" si="332"/>
        <v>Clothing</v>
      </c>
      <c r="E2165" s="1">
        <v>2897.69</v>
      </c>
      <c r="F2165" s="1">
        <v>5</v>
      </c>
      <c r="G2165" s="1">
        <v>30</v>
      </c>
      <c r="H2165">
        <v>1970.95</v>
      </c>
      <c r="I2165" s="10">
        <f t="shared" si="335"/>
        <v>0.68017972937063664</v>
      </c>
      <c r="J2165">
        <f t="shared" si="333"/>
        <v>2537.5954861821929</v>
      </c>
      <c r="K2165">
        <f t="shared" si="334"/>
        <v>2479230.7900000024</v>
      </c>
      <c r="L2165" t="s">
        <v>1474</v>
      </c>
      <c r="M2165" t="s">
        <v>3911</v>
      </c>
      <c r="N2165" s="1">
        <f t="shared" si="339"/>
        <v>1000.475</v>
      </c>
      <c r="O2165" s="1">
        <f t="shared" si="336"/>
        <v>518.08361275088532</v>
      </c>
      <c r="P2165" s="1" t="str">
        <f t="shared" si="337"/>
        <v>05-2024</v>
      </c>
      <c r="T2165" s="1"/>
      <c r="U2165" s="1"/>
      <c r="V2165" s="1" t="s">
        <v>3911</v>
      </c>
      <c r="W2165" s="1"/>
      <c r="X2165" s="1" t="s">
        <v>2115</v>
      </c>
      <c r="Y2165" s="2" t="s">
        <v>3911</v>
      </c>
      <c r="Z2165" s="4" t="s">
        <v>1474</v>
      </c>
      <c r="AD2165" t="str">
        <f t="shared" si="338"/>
        <v/>
      </c>
    </row>
    <row r="2166" spans="1:30" ht="14.25">
      <c r="A2166" s="1" t="str">
        <f t="shared" si="330"/>
        <v>1f07611b</v>
      </c>
      <c r="B2166" s="3">
        <v>44962</v>
      </c>
      <c r="C2166" s="2" t="str">
        <f t="shared" si="331"/>
        <v>South</v>
      </c>
      <c r="D2166" s="4" t="str">
        <f t="shared" si="332"/>
        <v>Electronics</v>
      </c>
      <c r="E2166" s="1">
        <v>4026.63</v>
      </c>
      <c r="F2166" s="1">
        <v>30</v>
      </c>
      <c r="G2166" s="1">
        <v>34</v>
      </c>
      <c r="H2166">
        <v>1696.2</v>
      </c>
      <c r="I2166" s="10">
        <f t="shared" si="335"/>
        <v>0.4212455576996148</v>
      </c>
      <c r="J2166">
        <f t="shared" si="333"/>
        <v>2496.4375124875119</v>
      </c>
      <c r="K2166">
        <f t="shared" si="334"/>
        <v>2498933.9499999993</v>
      </c>
      <c r="L2166" t="s">
        <v>3915</v>
      </c>
      <c r="M2166" t="s">
        <v>3913</v>
      </c>
      <c r="N2166" s="1">
        <f t="shared" si="339"/>
        <v>865.1</v>
      </c>
      <c r="O2166" s="1">
        <f t="shared" si="336"/>
        <v>507.6997287299634</v>
      </c>
      <c r="P2166" s="1" t="str">
        <f t="shared" si="337"/>
        <v>02-2023</v>
      </c>
      <c r="T2166" s="1"/>
      <c r="U2166" s="1"/>
      <c r="V2166" s="1" t="s">
        <v>3913</v>
      </c>
      <c r="W2166" s="1"/>
      <c r="X2166" s="1" t="s">
        <v>2116</v>
      </c>
      <c r="Y2166" s="2" t="s">
        <v>3913</v>
      </c>
      <c r="Z2166" s="4" t="s">
        <v>1222</v>
      </c>
      <c r="AD2166" t="str">
        <f t="shared" si="338"/>
        <v/>
      </c>
    </row>
    <row r="2167" spans="1:30" ht="14.25">
      <c r="A2167" s="1" t="str">
        <f t="shared" si="330"/>
        <v>de5148b4</v>
      </c>
      <c r="B2167" s="3">
        <v>45447</v>
      </c>
      <c r="C2167" s="2" t="str">
        <f t="shared" si="331"/>
        <v>West</v>
      </c>
      <c r="D2167" s="4" t="str">
        <f t="shared" si="332"/>
        <v>Clothing</v>
      </c>
      <c r="E2167" s="1">
        <v>1275.8399999999999</v>
      </c>
      <c r="F2167" s="1">
        <v>44</v>
      </c>
      <c r="G2167" s="1">
        <v>36</v>
      </c>
      <c r="H2167">
        <v>1644.13</v>
      </c>
      <c r="I2167" s="10">
        <f t="shared" si="335"/>
        <v>1.2886647228492603</v>
      </c>
      <c r="J2167">
        <f t="shared" si="333"/>
        <v>2537.5954861821929</v>
      </c>
      <c r="K2167">
        <f t="shared" si="334"/>
        <v>2479230.7900000024</v>
      </c>
      <c r="L2167" t="s">
        <v>1474</v>
      </c>
      <c r="M2167" t="s">
        <v>3911</v>
      </c>
      <c r="N2167" s="1">
        <f t="shared" si="339"/>
        <v>840.06500000000005</v>
      </c>
      <c r="O2167" s="1">
        <f t="shared" si="336"/>
        <v>518.08361275088532</v>
      </c>
      <c r="P2167" s="1" t="str">
        <f t="shared" si="337"/>
        <v>06-2024</v>
      </c>
      <c r="T2167" s="1"/>
      <c r="U2167" s="1"/>
      <c r="V2167" s="1" t="s">
        <v>3911</v>
      </c>
      <c r="W2167" s="1"/>
      <c r="X2167" s="1" t="s">
        <v>2117</v>
      </c>
      <c r="Y2167" s="2" t="s">
        <v>3911</v>
      </c>
      <c r="Z2167" s="4" t="s">
        <v>1474</v>
      </c>
      <c r="AD2167" t="str">
        <f t="shared" si="338"/>
        <v/>
      </c>
    </row>
    <row r="2168" spans="1:30" ht="14.25">
      <c r="A2168" s="1" t="str">
        <f t="shared" si="330"/>
        <v>9a9afc90</v>
      </c>
      <c r="B2168" s="3">
        <v>45418</v>
      </c>
      <c r="C2168" s="2" t="str">
        <f t="shared" si="331"/>
        <v>West</v>
      </c>
      <c r="D2168" s="4" t="str">
        <f t="shared" si="332"/>
        <v>Clothing</v>
      </c>
      <c r="E2168" s="1">
        <v>2707.87</v>
      </c>
      <c r="F2168" s="1">
        <v>40</v>
      </c>
      <c r="G2168" s="1">
        <v>30</v>
      </c>
      <c r="H2168">
        <v>428.03</v>
      </c>
      <c r="I2168" s="10">
        <f t="shared" si="335"/>
        <v>0.15806888809285527</v>
      </c>
      <c r="J2168">
        <f t="shared" si="333"/>
        <v>2537.5954861821929</v>
      </c>
      <c r="K2168">
        <f t="shared" si="334"/>
        <v>2479230.7900000024</v>
      </c>
      <c r="L2168" t="s">
        <v>1474</v>
      </c>
      <c r="M2168" t="s">
        <v>3911</v>
      </c>
      <c r="N2168" s="1">
        <f t="shared" si="339"/>
        <v>229.01499999999999</v>
      </c>
      <c r="O2168" s="1">
        <f t="shared" si="336"/>
        <v>518.08361275088532</v>
      </c>
      <c r="P2168" s="1" t="str">
        <f t="shared" si="337"/>
        <v>05-2024</v>
      </c>
      <c r="T2168" s="1"/>
      <c r="U2168" s="1"/>
      <c r="V2168" s="1" t="s">
        <v>3911</v>
      </c>
      <c r="W2168" s="1"/>
      <c r="X2168" s="1" t="s">
        <v>2118</v>
      </c>
      <c r="Y2168" s="2" t="s">
        <v>3911</v>
      </c>
      <c r="Z2168" s="4" t="s">
        <v>1474</v>
      </c>
      <c r="AD2168" t="str">
        <f t="shared" si="338"/>
        <v/>
      </c>
    </row>
    <row r="2169" spans="1:30" ht="14.25">
      <c r="A2169" s="1" t="str">
        <f t="shared" si="330"/>
        <v>7d3c9612</v>
      </c>
      <c r="B2169" s="3">
        <v>44889</v>
      </c>
      <c r="C2169" s="2" t="str">
        <f t="shared" si="331"/>
        <v>South</v>
      </c>
      <c r="D2169" s="4" t="str">
        <f t="shared" si="332"/>
        <v>Groceries</v>
      </c>
      <c r="E2169" s="1">
        <v>1166.5</v>
      </c>
      <c r="F2169" s="1">
        <v>5</v>
      </c>
      <c r="G2169" s="1">
        <v>11</v>
      </c>
      <c r="H2169">
        <v>1433.17</v>
      </c>
      <c r="I2169" s="10">
        <f t="shared" si="335"/>
        <v>1.2286069438491214</v>
      </c>
      <c r="J2169">
        <f t="shared" si="333"/>
        <v>2496.4375124875119</v>
      </c>
      <c r="K2169">
        <f t="shared" si="334"/>
        <v>2498933.9499999993</v>
      </c>
      <c r="L2169" t="s">
        <v>88</v>
      </c>
      <c r="M2169" t="s">
        <v>3913</v>
      </c>
      <c r="N2169" s="1">
        <f t="shared" si="339"/>
        <v>722.08500000000004</v>
      </c>
      <c r="O2169" s="1">
        <f t="shared" si="336"/>
        <v>515.36624489795861</v>
      </c>
      <c r="P2169" s="1" t="str">
        <f t="shared" si="337"/>
        <v>11-2022</v>
      </c>
      <c r="T2169" s="1"/>
      <c r="U2169" s="1"/>
      <c r="V2169" s="1" t="s">
        <v>3913</v>
      </c>
      <c r="W2169" s="1"/>
      <c r="X2169" s="1" t="s">
        <v>2119</v>
      </c>
      <c r="Y2169" s="2" t="s">
        <v>3913</v>
      </c>
      <c r="Z2169" s="4" t="s">
        <v>88</v>
      </c>
      <c r="AD2169" t="str">
        <f t="shared" si="338"/>
        <v/>
      </c>
    </row>
    <row r="2170" spans="1:30" ht="14.25">
      <c r="A2170" s="1" t="str">
        <f t="shared" si="330"/>
        <v>ced5da97</v>
      </c>
      <c r="B2170" s="3">
        <v>45306</v>
      </c>
      <c r="C2170" s="2" t="str">
        <f t="shared" si="331"/>
        <v>West</v>
      </c>
      <c r="D2170" s="4" t="str">
        <f t="shared" si="332"/>
        <v>Sports</v>
      </c>
      <c r="E2170" s="1">
        <v>4775.08</v>
      </c>
      <c r="F2170" s="1">
        <v>35</v>
      </c>
      <c r="G2170" s="1">
        <v>17</v>
      </c>
      <c r="H2170">
        <v>662.76</v>
      </c>
      <c r="I2170" s="10">
        <f t="shared" si="335"/>
        <v>0.13879558038818199</v>
      </c>
      <c r="J2170">
        <f t="shared" si="333"/>
        <v>2537.5954861821929</v>
      </c>
      <c r="K2170">
        <f t="shared" si="334"/>
        <v>2479230.7900000024</v>
      </c>
      <c r="L2170" t="s">
        <v>3914</v>
      </c>
      <c r="M2170" t="s">
        <v>3911</v>
      </c>
      <c r="N2170" s="1">
        <f t="shared" si="339"/>
        <v>339.88</v>
      </c>
      <c r="O2170" s="1">
        <f t="shared" si="336"/>
        <v>516.19997471554962</v>
      </c>
      <c r="P2170" s="1" t="str">
        <f t="shared" si="337"/>
        <v>01-2024</v>
      </c>
      <c r="T2170" s="1"/>
      <c r="U2170" s="1"/>
      <c r="V2170" s="1" t="s">
        <v>3911</v>
      </c>
      <c r="W2170" s="1"/>
      <c r="X2170" s="1" t="s">
        <v>2120</v>
      </c>
      <c r="Y2170" s="2" t="s">
        <v>3911</v>
      </c>
      <c r="Z2170" s="4" t="s">
        <v>3914</v>
      </c>
      <c r="AD2170" t="str">
        <f t="shared" si="338"/>
        <v/>
      </c>
    </row>
    <row r="2171" spans="1:30" ht="14.25">
      <c r="A2171" s="1" t="str">
        <f t="shared" si="330"/>
        <v>8f87afd4</v>
      </c>
      <c r="B2171" s="3">
        <v>45148</v>
      </c>
      <c r="C2171" s="2" t="str">
        <f t="shared" si="331"/>
        <v>West</v>
      </c>
      <c r="D2171" s="4" t="str">
        <f t="shared" si="332"/>
        <v>Groceries</v>
      </c>
      <c r="E2171" s="1">
        <v>3854.97</v>
      </c>
      <c r="F2171" s="1">
        <v>19</v>
      </c>
      <c r="G2171" s="1">
        <v>50</v>
      </c>
      <c r="H2171">
        <v>171.22</v>
      </c>
      <c r="I2171" s="10">
        <f t="shared" si="335"/>
        <v>4.4415391040656609E-2</v>
      </c>
      <c r="J2171">
        <f t="shared" si="333"/>
        <v>2537.5954861821929</v>
      </c>
      <c r="K2171">
        <f t="shared" si="334"/>
        <v>2479230.7900000024</v>
      </c>
      <c r="L2171" t="s">
        <v>88</v>
      </c>
      <c r="M2171" t="s">
        <v>3911</v>
      </c>
      <c r="N2171" s="1">
        <f t="shared" si="339"/>
        <v>110.61</v>
      </c>
      <c r="O2171" s="1">
        <f t="shared" si="336"/>
        <v>515.36624489795861</v>
      </c>
      <c r="P2171" s="1" t="str">
        <f t="shared" si="337"/>
        <v>08-2023</v>
      </c>
      <c r="T2171" s="1"/>
      <c r="U2171" s="1"/>
      <c r="V2171" s="1" t="s">
        <v>3911</v>
      </c>
      <c r="W2171" s="1"/>
      <c r="X2171" s="1" t="s">
        <v>2121</v>
      </c>
      <c r="Y2171" s="2" t="s">
        <v>3911</v>
      </c>
      <c r="Z2171" s="4" t="s">
        <v>88</v>
      </c>
      <c r="AD2171" t="str">
        <f t="shared" si="338"/>
        <v/>
      </c>
    </row>
    <row r="2172" spans="1:30" ht="14.25">
      <c r="A2172" s="1" t="str">
        <f t="shared" si="330"/>
        <v>3b093f8c</v>
      </c>
      <c r="B2172" s="3">
        <v>45192</v>
      </c>
      <c r="C2172" s="2" t="str">
        <f t="shared" si="331"/>
        <v>South</v>
      </c>
      <c r="D2172" s="4" t="str">
        <f t="shared" si="332"/>
        <v>Electronics</v>
      </c>
      <c r="E2172" s="1">
        <v>369.74</v>
      </c>
      <c r="F2172" s="1">
        <v>4</v>
      </c>
      <c r="G2172" s="1">
        <v>8</v>
      </c>
      <c r="H2172">
        <v>1287.8800000000001</v>
      </c>
      <c r="I2172" s="10">
        <f t="shared" si="335"/>
        <v>3.4832044139124791</v>
      </c>
      <c r="J2172">
        <f t="shared" si="333"/>
        <v>2496.4375124875119</v>
      </c>
      <c r="K2172">
        <f t="shared" si="334"/>
        <v>2498933.9499999993</v>
      </c>
      <c r="L2172" t="s">
        <v>3915</v>
      </c>
      <c r="M2172" t="s">
        <v>3913</v>
      </c>
      <c r="N2172" s="1">
        <f t="shared" si="339"/>
        <v>647.94000000000005</v>
      </c>
      <c r="O2172" s="1">
        <f t="shared" si="336"/>
        <v>507.6997287299634</v>
      </c>
      <c r="P2172" s="1" t="str">
        <f t="shared" si="337"/>
        <v>09-2023</v>
      </c>
      <c r="T2172" s="1"/>
      <c r="U2172" s="1"/>
      <c r="V2172" s="1" t="s">
        <v>3913</v>
      </c>
      <c r="W2172" s="1"/>
      <c r="X2172" s="1" t="s">
        <v>2122</v>
      </c>
      <c r="Y2172" s="2" t="s">
        <v>3913</v>
      </c>
      <c r="Z2172" s="4" t="s">
        <v>1222</v>
      </c>
      <c r="AD2172" t="str">
        <f t="shared" si="338"/>
        <v/>
      </c>
    </row>
    <row r="2173" spans="1:30" ht="14.25">
      <c r="A2173" s="1" t="str">
        <f t="shared" si="330"/>
        <v>6a08f193</v>
      </c>
      <c r="B2173" s="3">
        <v>44898</v>
      </c>
      <c r="C2173" s="2" t="str">
        <f t="shared" si="331"/>
        <v>North</v>
      </c>
      <c r="D2173" s="4" t="str">
        <f t="shared" si="332"/>
        <v>Furniture</v>
      </c>
      <c r="E2173" s="1">
        <v>3828.61</v>
      </c>
      <c r="F2173" s="1">
        <v>45</v>
      </c>
      <c r="G2173" s="1">
        <v>38</v>
      </c>
      <c r="H2173">
        <v>1267.76</v>
      </c>
      <c r="I2173" s="10">
        <f t="shared" si="335"/>
        <v>0.33112800729246383</v>
      </c>
      <c r="J2173">
        <f t="shared" si="333"/>
        <v>2571.1423225152107</v>
      </c>
      <c r="K2173">
        <f t="shared" si="334"/>
        <v>2535146.3299999977</v>
      </c>
      <c r="L2173" t="s">
        <v>1645</v>
      </c>
      <c r="M2173" t="s">
        <v>3910</v>
      </c>
      <c r="N2173" s="1">
        <f t="shared" si="339"/>
        <v>652.88</v>
      </c>
      <c r="O2173" s="1">
        <f t="shared" si="336"/>
        <v>524.30656862745093</v>
      </c>
      <c r="P2173" s="1" t="str">
        <f t="shared" si="337"/>
        <v>12-2022</v>
      </c>
      <c r="T2173" s="1"/>
      <c r="U2173" s="1"/>
      <c r="V2173" s="1" t="s">
        <v>3910</v>
      </c>
      <c r="W2173" s="1"/>
      <c r="X2173" s="1" t="s">
        <v>2123</v>
      </c>
      <c r="Y2173" s="2" t="s">
        <v>3910</v>
      </c>
      <c r="Z2173" s="4" t="s">
        <v>1645</v>
      </c>
      <c r="AD2173" t="str">
        <f t="shared" si="338"/>
        <v/>
      </c>
    </row>
    <row r="2174" spans="1:30" ht="14.25">
      <c r="A2174" s="1" t="str">
        <f t="shared" si="330"/>
        <v>cdf044a0</v>
      </c>
      <c r="B2174" s="3">
        <v>45163</v>
      </c>
      <c r="C2174" s="2" t="str">
        <f t="shared" si="331"/>
        <v>East</v>
      </c>
      <c r="D2174" s="4" t="str">
        <f t="shared" si="332"/>
        <v>Clothing</v>
      </c>
      <c r="E2174" s="1">
        <v>1464.36</v>
      </c>
      <c r="F2174" s="1">
        <v>16</v>
      </c>
      <c r="G2174" s="1">
        <v>26</v>
      </c>
      <c r="H2174">
        <v>1039.26</v>
      </c>
      <c r="I2174" s="10">
        <f t="shared" si="335"/>
        <v>0.70970253216422197</v>
      </c>
      <c r="J2174">
        <f t="shared" si="333"/>
        <v>2506.2477027027048</v>
      </c>
      <c r="K2174">
        <f t="shared" si="334"/>
        <v>2596472.620000002</v>
      </c>
      <c r="L2174" t="s">
        <v>1474</v>
      </c>
      <c r="M2174" t="s">
        <v>3912</v>
      </c>
      <c r="N2174" s="1">
        <f t="shared" si="339"/>
        <v>532.63</v>
      </c>
      <c r="O2174" s="1">
        <f t="shared" si="336"/>
        <v>518.08361275088532</v>
      </c>
      <c r="P2174" s="1" t="str">
        <f t="shared" si="337"/>
        <v>08-2023</v>
      </c>
      <c r="T2174" s="1"/>
      <c r="U2174" s="1"/>
      <c r="V2174" s="1" t="s">
        <v>3912</v>
      </c>
      <c r="W2174" s="1"/>
      <c r="X2174" s="1" t="s">
        <v>2124</v>
      </c>
      <c r="Y2174" s="6" t="s">
        <v>1798</v>
      </c>
      <c r="Z2174" s="4" t="s">
        <v>1474</v>
      </c>
      <c r="AD2174" t="str">
        <f t="shared" si="338"/>
        <v/>
      </c>
    </row>
    <row r="2175" spans="1:30" ht="14.25">
      <c r="A2175" s="1" t="str">
        <f t="shared" si="330"/>
        <v>d5c42db7</v>
      </c>
      <c r="B2175" s="3">
        <v>45516</v>
      </c>
      <c r="C2175" s="2" t="str">
        <f t="shared" si="331"/>
        <v>South</v>
      </c>
      <c r="D2175" s="4" t="str">
        <f t="shared" si="332"/>
        <v>Groceries</v>
      </c>
      <c r="E2175" s="1">
        <v>777.33</v>
      </c>
      <c r="F2175" s="1">
        <v>36</v>
      </c>
      <c r="G2175" s="1">
        <v>15</v>
      </c>
      <c r="H2175">
        <v>1774.4</v>
      </c>
      <c r="I2175" s="10">
        <f t="shared" si="335"/>
        <v>2.2826856032830332</v>
      </c>
      <c r="J2175">
        <f t="shared" si="333"/>
        <v>2496.4375124875119</v>
      </c>
      <c r="K2175">
        <f t="shared" si="334"/>
        <v>2498933.9499999993</v>
      </c>
      <c r="L2175" t="s">
        <v>88</v>
      </c>
      <c r="M2175" t="s">
        <v>3913</v>
      </c>
      <c r="N2175" s="1">
        <f t="shared" si="339"/>
        <v>894.7</v>
      </c>
      <c r="O2175" s="1">
        <f t="shared" si="336"/>
        <v>515.36624489795861</v>
      </c>
      <c r="P2175" s="1" t="str">
        <f t="shared" si="337"/>
        <v>08-2024</v>
      </c>
      <c r="T2175" s="1"/>
      <c r="U2175" s="1"/>
      <c r="V2175" s="1" t="s">
        <v>3913</v>
      </c>
      <c r="W2175" s="1"/>
      <c r="X2175" s="1" t="s">
        <v>2125</v>
      </c>
      <c r="Y2175" s="2" t="s">
        <v>3913</v>
      </c>
      <c r="Z2175" s="4" t="s">
        <v>88</v>
      </c>
      <c r="AD2175" t="str">
        <f t="shared" si="338"/>
        <v/>
      </c>
    </row>
    <row r="2176" spans="1:30" ht="14.25">
      <c r="A2176" s="1" t="str">
        <f t="shared" si="330"/>
        <v>0c0583b1</v>
      </c>
      <c r="B2176" s="3">
        <v>45166</v>
      </c>
      <c r="C2176" s="2" t="str">
        <f t="shared" si="331"/>
        <v>South</v>
      </c>
      <c r="D2176" s="4" t="str">
        <f t="shared" si="332"/>
        <v>Clothing</v>
      </c>
      <c r="E2176" s="1">
        <v>3428.69</v>
      </c>
      <c r="F2176" s="1">
        <v>13</v>
      </c>
      <c r="G2176" s="1">
        <v>8</v>
      </c>
      <c r="H2176">
        <v>910.82</v>
      </c>
      <c r="I2176" s="10">
        <f t="shared" si="335"/>
        <v>0.26564664638681246</v>
      </c>
      <c r="J2176">
        <f t="shared" si="333"/>
        <v>2496.4375124875119</v>
      </c>
      <c r="K2176">
        <f t="shared" si="334"/>
        <v>2498933.9499999993</v>
      </c>
      <c r="L2176" t="s">
        <v>1474</v>
      </c>
      <c r="M2176" t="s">
        <v>3913</v>
      </c>
      <c r="N2176" s="1">
        <f t="shared" si="339"/>
        <v>459.41</v>
      </c>
      <c r="O2176" s="1">
        <f t="shared" si="336"/>
        <v>518.08361275088532</v>
      </c>
      <c r="P2176" s="1" t="str">
        <f t="shared" si="337"/>
        <v>08-2023</v>
      </c>
      <c r="T2176" s="1"/>
      <c r="U2176" s="1"/>
      <c r="V2176" s="1" t="s">
        <v>3913</v>
      </c>
      <c r="W2176" s="1"/>
      <c r="X2176" s="1" t="s">
        <v>2126</v>
      </c>
      <c r="Y2176" s="2" t="s">
        <v>3913</v>
      </c>
      <c r="Z2176" s="4" t="s">
        <v>1474</v>
      </c>
      <c r="AD2176" t="str">
        <f t="shared" si="338"/>
        <v/>
      </c>
    </row>
    <row r="2177" spans="1:30" ht="14.25">
      <c r="A2177" s="1" t="str">
        <f t="shared" si="330"/>
        <v>fd9a2cf6</v>
      </c>
      <c r="B2177" s="3">
        <v>45328</v>
      </c>
      <c r="C2177" s="2" t="str">
        <f t="shared" si="331"/>
        <v>East</v>
      </c>
      <c r="D2177" s="4" t="str">
        <f t="shared" si="332"/>
        <v>Electronics</v>
      </c>
      <c r="E2177" s="1">
        <v>4201.8999999999996</v>
      </c>
      <c r="F2177" s="1">
        <v>19</v>
      </c>
      <c r="G2177" s="1">
        <v>13</v>
      </c>
      <c r="H2177">
        <v>636.1</v>
      </c>
      <c r="I2177" s="10">
        <f t="shared" si="335"/>
        <v>0.15138389776053693</v>
      </c>
      <c r="J2177">
        <f t="shared" si="333"/>
        <v>2506.2477027027048</v>
      </c>
      <c r="K2177">
        <f t="shared" si="334"/>
        <v>2596472.620000002</v>
      </c>
      <c r="L2177" t="s">
        <v>3915</v>
      </c>
      <c r="M2177" t="s">
        <v>3912</v>
      </c>
      <c r="N2177" s="1">
        <f t="shared" si="339"/>
        <v>324.55</v>
      </c>
      <c r="O2177" s="1">
        <f t="shared" si="336"/>
        <v>507.6997287299634</v>
      </c>
      <c r="P2177" s="1" t="str">
        <f t="shared" si="337"/>
        <v>02-2024</v>
      </c>
      <c r="T2177" s="1"/>
      <c r="U2177" s="1"/>
      <c r="V2177" s="1" t="s">
        <v>3912</v>
      </c>
      <c r="W2177" s="1"/>
      <c r="X2177" s="1" t="s">
        <v>2127</v>
      </c>
      <c r="Y2177" s="6" t="s">
        <v>1798</v>
      </c>
      <c r="Z2177" s="4" t="s">
        <v>1222</v>
      </c>
      <c r="AD2177" t="str">
        <f t="shared" si="338"/>
        <v/>
      </c>
    </row>
    <row r="2178" spans="1:30" ht="14.25">
      <c r="A2178" s="1" t="str">
        <f t="shared" ref="A2178:A2241" si="340">TRIM(X2178)</f>
        <v>6400aac2</v>
      </c>
      <c r="B2178" s="3">
        <v>45457</v>
      </c>
      <c r="C2178" s="2" t="str">
        <f t="shared" ref="C2178:C2241" si="341">PROPER(TRIM(Y2178))</f>
        <v>South</v>
      </c>
      <c r="D2178" s="4" t="str">
        <f t="shared" ref="D2178:D2241" si="342">PROPER(TRIM(SUBSTITUTE(Z2178,"$","s")))</f>
        <v>Clothing</v>
      </c>
      <c r="E2178" s="1">
        <v>1929.59</v>
      </c>
      <c r="F2178" s="1">
        <v>15</v>
      </c>
      <c r="G2178" s="1">
        <v>50</v>
      </c>
      <c r="H2178">
        <v>138.12</v>
      </c>
      <c r="I2178" s="10">
        <f t="shared" si="335"/>
        <v>7.1579972947621001E-2</v>
      </c>
      <c r="J2178">
        <f t="shared" ref="J2178:J2241" si="343">AVERAGEIFS(E:E,C:C,C2178)</f>
        <v>2496.4375124875119</v>
      </c>
      <c r="K2178">
        <f t="shared" ref="K2178:K2241" si="344">SUMIFS(E:E,C:C,C2178)</f>
        <v>2498933.9499999993</v>
      </c>
      <c r="L2178" t="s">
        <v>1474</v>
      </c>
      <c r="M2178" t="s">
        <v>3913</v>
      </c>
      <c r="N2178" s="1">
        <f t="shared" si="339"/>
        <v>94.06</v>
      </c>
      <c r="O2178" s="1">
        <f t="shared" si="336"/>
        <v>518.08361275088532</v>
      </c>
      <c r="P2178" s="1" t="str">
        <f t="shared" si="337"/>
        <v>06-2024</v>
      </c>
      <c r="T2178" s="1"/>
      <c r="U2178" s="1"/>
      <c r="V2178" s="1" t="s">
        <v>3913</v>
      </c>
      <c r="W2178" s="1"/>
      <c r="X2178" s="1" t="s">
        <v>2128</v>
      </c>
      <c r="Y2178" s="2" t="s">
        <v>3913</v>
      </c>
      <c r="Z2178" s="4" t="s">
        <v>1474</v>
      </c>
      <c r="AD2178" t="str">
        <f t="shared" si="338"/>
        <v/>
      </c>
    </row>
    <row r="2179" spans="1:30" ht="14.25">
      <c r="A2179" s="1" t="str">
        <f t="shared" si="340"/>
        <v>7739f451</v>
      </c>
      <c r="B2179" s="3">
        <v>45550</v>
      </c>
      <c r="C2179" s="2" t="str">
        <f t="shared" si="341"/>
        <v>North</v>
      </c>
      <c r="D2179" s="4" t="str">
        <f t="shared" si="342"/>
        <v>Furniture</v>
      </c>
      <c r="E2179" s="1">
        <v>3488.36</v>
      </c>
      <c r="F2179" s="1">
        <v>42</v>
      </c>
      <c r="G2179" s="1">
        <v>23</v>
      </c>
      <c r="H2179">
        <v>1599.73</v>
      </c>
      <c r="I2179" s="10">
        <f t="shared" ref="I2179:I2242" si="345">H2179/E2179</f>
        <v>0.45859085644830233</v>
      </c>
      <c r="J2179">
        <f t="shared" si="343"/>
        <v>2571.1423225152107</v>
      </c>
      <c r="K2179">
        <f t="shared" si="344"/>
        <v>2535146.3299999977</v>
      </c>
      <c r="L2179" t="s">
        <v>1645</v>
      </c>
      <c r="M2179" t="s">
        <v>3910</v>
      </c>
      <c r="N2179" s="1">
        <f t="shared" si="339"/>
        <v>811.36500000000001</v>
      </c>
      <c r="O2179" s="1">
        <f t="shared" ref="O2179:O2242" si="346">AVERAGEIFS(N:N,D:D,D2179)</f>
        <v>524.30656862745093</v>
      </c>
      <c r="P2179" s="1" t="str">
        <f t="shared" ref="P2179:P2242" si="347">TEXT(B2179,"mm-yyyy")</f>
        <v>09-2024</v>
      </c>
      <c r="T2179" s="1"/>
      <c r="U2179" s="1"/>
      <c r="V2179" s="1" t="s">
        <v>3910</v>
      </c>
      <c r="W2179" s="1"/>
      <c r="X2179" s="1" t="s">
        <v>2129</v>
      </c>
      <c r="Y2179" s="2" t="s">
        <v>3910</v>
      </c>
      <c r="Z2179" s="4" t="s">
        <v>1645</v>
      </c>
      <c r="AD2179" t="str">
        <f t="shared" ref="AD2179:AD2242" si="348">SUBSTITUTE(SUBSTITUTE(AC2179,"@",""),"#","")</f>
        <v/>
      </c>
    </row>
    <row r="2180" spans="1:30" ht="14.25">
      <c r="A2180" s="1" t="str">
        <f t="shared" si="340"/>
        <v>23a59dca</v>
      </c>
      <c r="B2180" s="3">
        <v>45562</v>
      </c>
      <c r="C2180" s="2" t="str">
        <f t="shared" si="341"/>
        <v>South</v>
      </c>
      <c r="D2180" s="4" t="str">
        <f t="shared" si="342"/>
        <v>Furniture</v>
      </c>
      <c r="E2180" s="1">
        <v>4028.93</v>
      </c>
      <c r="F2180" s="1">
        <v>5</v>
      </c>
      <c r="G2180" s="1">
        <v>37</v>
      </c>
      <c r="H2180">
        <v>1908.33</v>
      </c>
      <c r="I2180" s="10">
        <f t="shared" si="345"/>
        <v>0.47365677735776002</v>
      </c>
      <c r="J2180">
        <f t="shared" si="343"/>
        <v>2496.4375124875119</v>
      </c>
      <c r="K2180">
        <f t="shared" si="344"/>
        <v>2498933.9499999993</v>
      </c>
      <c r="L2180" t="s">
        <v>1645</v>
      </c>
      <c r="M2180" t="s">
        <v>3913</v>
      </c>
      <c r="N2180" s="1">
        <f t="shared" si="339"/>
        <v>972.66499999999996</v>
      </c>
      <c r="O2180" s="1">
        <f t="shared" si="346"/>
        <v>524.30656862745093</v>
      </c>
      <c r="P2180" s="1" t="str">
        <f t="shared" si="347"/>
        <v>09-2024</v>
      </c>
      <c r="T2180" s="1"/>
      <c r="U2180" s="1"/>
      <c r="V2180" s="1" t="s">
        <v>3913</v>
      </c>
      <c r="W2180" s="1"/>
      <c r="X2180" s="1" t="s">
        <v>2130</v>
      </c>
      <c r="Y2180" s="2" t="s">
        <v>3913</v>
      </c>
      <c r="Z2180" s="4" t="s">
        <v>1645</v>
      </c>
      <c r="AD2180" t="str">
        <f t="shared" si="348"/>
        <v/>
      </c>
    </row>
    <row r="2181" spans="1:30" ht="14.25">
      <c r="A2181" s="1" t="str">
        <f t="shared" si="340"/>
        <v>d29d561f</v>
      </c>
      <c r="B2181" s="3">
        <v>45122</v>
      </c>
      <c r="C2181" s="2" t="str">
        <f t="shared" si="341"/>
        <v>West</v>
      </c>
      <c r="D2181" s="4" t="str">
        <f t="shared" si="342"/>
        <v>Electronics</v>
      </c>
      <c r="E2181" s="1">
        <v>753.75</v>
      </c>
      <c r="F2181" s="1">
        <v>37</v>
      </c>
      <c r="G2181" s="1">
        <v>30</v>
      </c>
      <c r="H2181">
        <v>1731.65</v>
      </c>
      <c r="I2181" s="10">
        <f t="shared" si="345"/>
        <v>2.297379767827529</v>
      </c>
      <c r="J2181">
        <f t="shared" si="343"/>
        <v>2537.5954861821929</v>
      </c>
      <c r="K2181">
        <f t="shared" si="344"/>
        <v>2479230.7900000024</v>
      </c>
      <c r="L2181" t="s">
        <v>3915</v>
      </c>
      <c r="M2181" t="s">
        <v>3911</v>
      </c>
      <c r="N2181" s="1">
        <f t="shared" si="339"/>
        <v>880.82500000000005</v>
      </c>
      <c r="O2181" s="1">
        <f t="shared" si="346"/>
        <v>507.6997287299634</v>
      </c>
      <c r="P2181" s="1" t="str">
        <f t="shared" si="347"/>
        <v>07-2023</v>
      </c>
      <c r="T2181" s="1"/>
      <c r="U2181" s="1"/>
      <c r="V2181" s="1" t="s">
        <v>3911</v>
      </c>
      <c r="W2181" s="1"/>
      <c r="X2181" s="1" t="s">
        <v>2131</v>
      </c>
      <c r="Y2181" s="2" t="s">
        <v>3911</v>
      </c>
      <c r="Z2181" s="4" t="s">
        <v>1222</v>
      </c>
      <c r="AD2181" t="str">
        <f t="shared" si="348"/>
        <v/>
      </c>
    </row>
    <row r="2182" spans="1:30" ht="14.25">
      <c r="A2182" s="1" t="str">
        <f t="shared" si="340"/>
        <v>36728d05</v>
      </c>
      <c r="B2182" s="3">
        <v>45488</v>
      </c>
      <c r="C2182" s="2" t="str">
        <f t="shared" si="341"/>
        <v>East</v>
      </c>
      <c r="D2182" s="4" t="str">
        <f t="shared" si="342"/>
        <v>Electronics</v>
      </c>
      <c r="E2182" s="1">
        <v>1624.08</v>
      </c>
      <c r="F2182" s="1">
        <v>29</v>
      </c>
      <c r="G2182" s="1">
        <v>39</v>
      </c>
      <c r="H2182">
        <v>225.22</v>
      </c>
      <c r="I2182" s="10">
        <f t="shared" si="345"/>
        <v>0.13867543470764987</v>
      </c>
      <c r="J2182">
        <f t="shared" si="343"/>
        <v>2506.2477027027048</v>
      </c>
      <c r="K2182">
        <f t="shared" si="344"/>
        <v>2596472.620000002</v>
      </c>
      <c r="L2182" t="s">
        <v>3915</v>
      </c>
      <c r="M2182" t="s">
        <v>3912</v>
      </c>
      <c r="N2182" s="1">
        <f t="shared" ref="N2182:N2245" si="349">AVERAGE(G2182,H2182)</f>
        <v>132.11000000000001</v>
      </c>
      <c r="O2182" s="1">
        <f t="shared" si="346"/>
        <v>507.6997287299634</v>
      </c>
      <c r="P2182" s="1" t="str">
        <f t="shared" si="347"/>
        <v>07-2024</v>
      </c>
      <c r="T2182" s="1"/>
      <c r="U2182" s="1"/>
      <c r="V2182" s="1" t="s">
        <v>3912</v>
      </c>
      <c r="W2182" s="1"/>
      <c r="X2182" s="1" t="s">
        <v>2132</v>
      </c>
      <c r="Y2182" s="6" t="s">
        <v>1798</v>
      </c>
      <c r="Z2182" s="4" t="s">
        <v>1222</v>
      </c>
      <c r="AD2182" t="str">
        <f t="shared" si="348"/>
        <v/>
      </c>
    </row>
    <row r="2183" spans="1:30" ht="14.25">
      <c r="A2183" s="1" t="str">
        <f t="shared" si="340"/>
        <v>c22265be</v>
      </c>
      <c r="B2183" s="3">
        <v>45224</v>
      </c>
      <c r="C2183" s="2" t="str">
        <f t="shared" si="341"/>
        <v>North</v>
      </c>
      <c r="D2183" s="4" t="str">
        <f t="shared" si="342"/>
        <v>Electronics</v>
      </c>
      <c r="E2183" s="1">
        <v>4777.6099999999997</v>
      </c>
      <c r="F2183" s="1">
        <v>14</v>
      </c>
      <c r="G2183" s="1">
        <v>43</v>
      </c>
      <c r="H2183">
        <v>1773.7</v>
      </c>
      <c r="I2183" s="10">
        <f t="shared" si="345"/>
        <v>0.37125257189264094</v>
      </c>
      <c r="J2183">
        <f t="shared" si="343"/>
        <v>2571.1423225152107</v>
      </c>
      <c r="K2183">
        <f t="shared" si="344"/>
        <v>2535146.3299999977</v>
      </c>
      <c r="L2183" t="s">
        <v>3915</v>
      </c>
      <c r="M2183" t="s">
        <v>3910</v>
      </c>
      <c r="N2183" s="1">
        <f t="shared" si="349"/>
        <v>908.35</v>
      </c>
      <c r="O2183" s="1">
        <f t="shared" si="346"/>
        <v>507.6997287299634</v>
      </c>
      <c r="P2183" s="1" t="str">
        <f t="shared" si="347"/>
        <v>10-2023</v>
      </c>
      <c r="T2183" s="1"/>
      <c r="U2183" s="1"/>
      <c r="V2183" s="1" t="s">
        <v>3910</v>
      </c>
      <c r="W2183" s="1"/>
      <c r="X2183" s="1" t="s">
        <v>2133</v>
      </c>
      <c r="Y2183" s="2" t="s">
        <v>3910</v>
      </c>
      <c r="Z2183" s="4" t="s">
        <v>1222</v>
      </c>
      <c r="AD2183" t="str">
        <f t="shared" si="348"/>
        <v/>
      </c>
    </row>
    <row r="2184" spans="1:30" ht="14.25">
      <c r="A2184" s="1" t="str">
        <f t="shared" si="340"/>
        <v>cf666215</v>
      </c>
      <c r="B2184" s="3">
        <v>45266</v>
      </c>
      <c r="C2184" s="2" t="str">
        <f t="shared" si="341"/>
        <v>South</v>
      </c>
      <c r="D2184" s="4" t="str">
        <f t="shared" si="342"/>
        <v>Electronics</v>
      </c>
      <c r="E2184" s="1">
        <v>1501.95</v>
      </c>
      <c r="F2184" s="1">
        <v>21</v>
      </c>
      <c r="G2184" s="1">
        <v>9</v>
      </c>
      <c r="H2184">
        <v>1256.3399999999999</v>
      </c>
      <c r="I2184" s="10">
        <f t="shared" si="345"/>
        <v>0.83647258563866966</v>
      </c>
      <c r="J2184">
        <f t="shared" si="343"/>
        <v>2496.4375124875119</v>
      </c>
      <c r="K2184">
        <f t="shared" si="344"/>
        <v>2498933.9499999993</v>
      </c>
      <c r="L2184" t="s">
        <v>3915</v>
      </c>
      <c r="M2184" t="s">
        <v>3913</v>
      </c>
      <c r="N2184" s="1">
        <f t="shared" si="349"/>
        <v>632.66999999999996</v>
      </c>
      <c r="O2184" s="1">
        <f t="shared" si="346"/>
        <v>507.6997287299634</v>
      </c>
      <c r="P2184" s="1" t="str">
        <f t="shared" si="347"/>
        <v>12-2023</v>
      </c>
      <c r="T2184" s="1"/>
      <c r="U2184" s="1"/>
      <c r="V2184" s="1" t="s">
        <v>3913</v>
      </c>
      <c r="W2184" s="1"/>
      <c r="X2184" s="1" t="s">
        <v>2134</v>
      </c>
      <c r="Y2184" s="2" t="s">
        <v>3913</v>
      </c>
      <c r="Z2184" s="4" t="s">
        <v>1222</v>
      </c>
      <c r="AD2184" t="str">
        <f t="shared" si="348"/>
        <v/>
      </c>
    </row>
    <row r="2185" spans="1:30" ht="14.25">
      <c r="A2185" s="1" t="str">
        <f t="shared" si="340"/>
        <v>991a6f3f</v>
      </c>
      <c r="B2185" s="3">
        <v>45053</v>
      </c>
      <c r="C2185" s="2" t="str">
        <f t="shared" si="341"/>
        <v>East</v>
      </c>
      <c r="D2185" s="4" t="str">
        <f t="shared" si="342"/>
        <v>Electronics</v>
      </c>
      <c r="E2185" s="1">
        <v>3434.77</v>
      </c>
      <c r="F2185" s="1">
        <v>47</v>
      </c>
      <c r="G2185" s="1">
        <v>35</v>
      </c>
      <c r="H2185">
        <v>1999.47</v>
      </c>
      <c r="I2185" s="10">
        <f t="shared" si="345"/>
        <v>0.58212631413457083</v>
      </c>
      <c r="J2185">
        <f t="shared" si="343"/>
        <v>2506.2477027027048</v>
      </c>
      <c r="K2185">
        <f t="shared" si="344"/>
        <v>2596472.620000002</v>
      </c>
      <c r="L2185" t="s">
        <v>3915</v>
      </c>
      <c r="M2185" t="s">
        <v>3912</v>
      </c>
      <c r="N2185" s="1">
        <f t="shared" si="349"/>
        <v>1017.235</v>
      </c>
      <c r="O2185" s="1">
        <f t="shared" si="346"/>
        <v>507.6997287299634</v>
      </c>
      <c r="P2185" s="1" t="str">
        <f t="shared" si="347"/>
        <v>05-2023</v>
      </c>
      <c r="T2185" s="1"/>
      <c r="U2185" s="1"/>
      <c r="V2185" s="1" t="s">
        <v>3912</v>
      </c>
      <c r="W2185" s="1"/>
      <c r="X2185" s="1" t="s">
        <v>2135</v>
      </c>
      <c r="Y2185" s="6" t="s">
        <v>1798</v>
      </c>
      <c r="Z2185" s="4" t="s">
        <v>1222</v>
      </c>
      <c r="AD2185" t="str">
        <f t="shared" si="348"/>
        <v/>
      </c>
    </row>
    <row r="2186" spans="1:30" ht="14.25">
      <c r="A2186" s="1" t="str">
        <f t="shared" si="340"/>
        <v>073975ac</v>
      </c>
      <c r="B2186" s="3">
        <v>45392</v>
      </c>
      <c r="C2186" s="2" t="str">
        <f t="shared" si="341"/>
        <v>South</v>
      </c>
      <c r="D2186" s="4" t="str">
        <f t="shared" si="342"/>
        <v>Furniture</v>
      </c>
      <c r="E2186" s="1">
        <v>1910.81</v>
      </c>
      <c r="F2186" s="1">
        <v>6</v>
      </c>
      <c r="G2186" s="1">
        <v>25</v>
      </c>
      <c r="H2186">
        <v>1316.61</v>
      </c>
      <c r="I2186" s="10">
        <f t="shared" si="345"/>
        <v>0.68903239987230547</v>
      </c>
      <c r="J2186">
        <f t="shared" si="343"/>
        <v>2496.4375124875119</v>
      </c>
      <c r="K2186">
        <f t="shared" si="344"/>
        <v>2498933.9499999993</v>
      </c>
      <c r="L2186" t="s">
        <v>1645</v>
      </c>
      <c r="M2186" t="s">
        <v>3913</v>
      </c>
      <c r="N2186" s="1">
        <f t="shared" si="349"/>
        <v>670.80499999999995</v>
      </c>
      <c r="O2186" s="1">
        <f t="shared" si="346"/>
        <v>524.30656862745093</v>
      </c>
      <c r="P2186" s="1" t="str">
        <f t="shared" si="347"/>
        <v>04-2024</v>
      </c>
      <c r="T2186" s="1"/>
      <c r="U2186" s="1"/>
      <c r="V2186" s="1" t="s">
        <v>3913</v>
      </c>
      <c r="W2186" s="1"/>
      <c r="X2186" s="1" t="s">
        <v>2136</v>
      </c>
      <c r="Y2186" s="2" t="s">
        <v>3913</v>
      </c>
      <c r="Z2186" s="4" t="s">
        <v>1645</v>
      </c>
      <c r="AD2186" t="str">
        <f t="shared" si="348"/>
        <v/>
      </c>
    </row>
    <row r="2187" spans="1:30" ht="14.25">
      <c r="A2187" s="1" t="str">
        <f t="shared" si="340"/>
        <v>e09a9aa7</v>
      </c>
      <c r="B2187" s="3">
        <v>45222</v>
      </c>
      <c r="C2187" s="2" t="str">
        <f t="shared" si="341"/>
        <v>South</v>
      </c>
      <c r="D2187" s="4" t="str">
        <f t="shared" si="342"/>
        <v>Furniture</v>
      </c>
      <c r="E2187" s="1">
        <v>3231.24</v>
      </c>
      <c r="F2187" s="1">
        <v>46</v>
      </c>
      <c r="G2187" s="1">
        <v>37</v>
      </c>
      <c r="H2187">
        <v>242.21</v>
      </c>
      <c r="I2187" s="10">
        <f t="shared" si="345"/>
        <v>7.4958839331030813E-2</v>
      </c>
      <c r="J2187">
        <f t="shared" si="343"/>
        <v>2496.4375124875119</v>
      </c>
      <c r="K2187">
        <f t="shared" si="344"/>
        <v>2498933.9499999993</v>
      </c>
      <c r="L2187" t="s">
        <v>1645</v>
      </c>
      <c r="M2187" t="s">
        <v>3913</v>
      </c>
      <c r="N2187" s="1">
        <f t="shared" si="349"/>
        <v>139.60500000000002</v>
      </c>
      <c r="O2187" s="1">
        <f t="shared" si="346"/>
        <v>524.30656862745093</v>
      </c>
      <c r="P2187" s="1" t="str">
        <f t="shared" si="347"/>
        <v>10-2023</v>
      </c>
      <c r="T2187" s="1"/>
      <c r="U2187" s="1"/>
      <c r="V2187" s="1" t="s">
        <v>3913</v>
      </c>
      <c r="W2187" s="1"/>
      <c r="X2187" s="1" t="s">
        <v>2137</v>
      </c>
      <c r="Y2187" s="2" t="s">
        <v>3913</v>
      </c>
      <c r="Z2187" s="4" t="s">
        <v>1645</v>
      </c>
      <c r="AD2187" t="str">
        <f t="shared" si="348"/>
        <v/>
      </c>
    </row>
    <row r="2188" spans="1:30" ht="14.25">
      <c r="A2188" s="1" t="str">
        <f t="shared" si="340"/>
        <v>30c9e9bb</v>
      </c>
      <c r="B2188" s="3">
        <v>45202</v>
      </c>
      <c r="C2188" s="2" t="str">
        <f t="shared" si="341"/>
        <v>East</v>
      </c>
      <c r="D2188" s="4" t="str">
        <f t="shared" si="342"/>
        <v>Sports</v>
      </c>
      <c r="E2188" s="1">
        <v>3421.41</v>
      </c>
      <c r="F2188" s="1">
        <v>19</v>
      </c>
      <c r="G2188" s="1">
        <v>39</v>
      </c>
      <c r="H2188">
        <v>1388.86</v>
      </c>
      <c r="I2188" s="10">
        <f t="shared" si="345"/>
        <v>0.4059320572512502</v>
      </c>
      <c r="J2188">
        <f t="shared" si="343"/>
        <v>2506.2477027027048</v>
      </c>
      <c r="K2188">
        <f t="shared" si="344"/>
        <v>2596472.620000002</v>
      </c>
      <c r="L2188" t="s">
        <v>3914</v>
      </c>
      <c r="M2188" t="s">
        <v>3912</v>
      </c>
      <c r="N2188" s="1">
        <f t="shared" si="349"/>
        <v>713.93</v>
      </c>
      <c r="O2188" s="1">
        <f t="shared" si="346"/>
        <v>516.19997471554962</v>
      </c>
      <c r="P2188" s="1" t="str">
        <f t="shared" si="347"/>
        <v>10-2023</v>
      </c>
      <c r="T2188" s="1"/>
      <c r="U2188" s="1"/>
      <c r="V2188" s="1" t="s">
        <v>3912</v>
      </c>
      <c r="W2188" s="1"/>
      <c r="X2188" s="1" t="s">
        <v>2138</v>
      </c>
      <c r="Y2188" s="6" t="s">
        <v>1798</v>
      </c>
      <c r="Z2188" s="4" t="s">
        <v>3914</v>
      </c>
      <c r="AD2188" t="str">
        <f t="shared" si="348"/>
        <v/>
      </c>
    </row>
    <row r="2189" spans="1:30" ht="14.25">
      <c r="A2189" s="1" t="str">
        <f t="shared" si="340"/>
        <v>35376cfb</v>
      </c>
      <c r="B2189" s="3">
        <v>45241</v>
      </c>
      <c r="C2189" s="2" t="str">
        <f t="shared" si="341"/>
        <v>South</v>
      </c>
      <c r="D2189" s="4" t="str">
        <f t="shared" si="342"/>
        <v>Furniture</v>
      </c>
      <c r="E2189" s="1">
        <v>3348.7</v>
      </c>
      <c r="F2189" s="1">
        <v>24</v>
      </c>
      <c r="G2189" s="1">
        <v>39</v>
      </c>
      <c r="H2189">
        <v>1618.77</v>
      </c>
      <c r="I2189" s="10">
        <f t="shared" si="345"/>
        <v>0.48340251440857646</v>
      </c>
      <c r="J2189">
        <f t="shared" si="343"/>
        <v>2496.4375124875119</v>
      </c>
      <c r="K2189">
        <f t="shared" si="344"/>
        <v>2498933.9499999993</v>
      </c>
      <c r="L2189" t="s">
        <v>1645</v>
      </c>
      <c r="M2189" t="s">
        <v>3913</v>
      </c>
      <c r="N2189" s="1">
        <f t="shared" si="349"/>
        <v>828.88499999999999</v>
      </c>
      <c r="O2189" s="1">
        <f t="shared" si="346"/>
        <v>524.30656862745093</v>
      </c>
      <c r="P2189" s="1" t="str">
        <f t="shared" si="347"/>
        <v>11-2023</v>
      </c>
      <c r="T2189" s="1"/>
      <c r="U2189" s="1"/>
      <c r="V2189" s="1" t="s">
        <v>3913</v>
      </c>
      <c r="W2189" s="1"/>
      <c r="X2189" s="1" t="s">
        <v>2139</v>
      </c>
      <c r="Y2189" s="2" t="s">
        <v>3913</v>
      </c>
      <c r="Z2189" s="4" t="s">
        <v>1645</v>
      </c>
      <c r="AD2189" t="str">
        <f t="shared" si="348"/>
        <v/>
      </c>
    </row>
    <row r="2190" spans="1:30" ht="14.25">
      <c r="A2190" s="1" t="str">
        <f t="shared" si="340"/>
        <v>f90b1c60</v>
      </c>
      <c r="B2190" s="3">
        <v>45038</v>
      </c>
      <c r="C2190" s="2" t="str">
        <f t="shared" si="341"/>
        <v>East</v>
      </c>
      <c r="D2190" s="4" t="str">
        <f t="shared" si="342"/>
        <v>Sports</v>
      </c>
      <c r="E2190" s="1">
        <v>1660.24</v>
      </c>
      <c r="F2190" s="1">
        <v>21</v>
      </c>
      <c r="G2190" s="1">
        <v>22</v>
      </c>
      <c r="H2190">
        <v>919.25</v>
      </c>
      <c r="I2190" s="10">
        <f t="shared" si="345"/>
        <v>0.55368500939623189</v>
      </c>
      <c r="J2190">
        <f t="shared" si="343"/>
        <v>2506.2477027027048</v>
      </c>
      <c r="K2190">
        <f t="shared" si="344"/>
        <v>2596472.620000002</v>
      </c>
      <c r="L2190" t="s">
        <v>3914</v>
      </c>
      <c r="M2190" t="s">
        <v>3912</v>
      </c>
      <c r="N2190" s="1">
        <f t="shared" si="349"/>
        <v>470.625</v>
      </c>
      <c r="O2190" s="1">
        <f t="shared" si="346"/>
        <v>516.19997471554962</v>
      </c>
      <c r="P2190" s="1" t="str">
        <f t="shared" si="347"/>
        <v>04-2023</v>
      </c>
      <c r="T2190" s="1"/>
      <c r="U2190" s="1"/>
      <c r="V2190" s="1" t="s">
        <v>3912</v>
      </c>
      <c r="W2190" s="1"/>
      <c r="X2190" s="1" t="s">
        <v>2140</v>
      </c>
      <c r="Y2190" s="6" t="s">
        <v>1798</v>
      </c>
      <c r="Z2190" s="4" t="s">
        <v>3914</v>
      </c>
      <c r="AD2190" t="str">
        <f t="shared" si="348"/>
        <v/>
      </c>
    </row>
    <row r="2191" spans="1:30" ht="14.25">
      <c r="A2191" s="1" t="str">
        <f t="shared" si="340"/>
        <v>7cfb7dae</v>
      </c>
      <c r="B2191" s="3">
        <v>45432</v>
      </c>
      <c r="C2191" s="2" t="str">
        <f t="shared" si="341"/>
        <v>East</v>
      </c>
      <c r="D2191" s="4" t="str">
        <f t="shared" si="342"/>
        <v>Clothing</v>
      </c>
      <c r="E2191" s="1">
        <v>4221.7299999999996</v>
      </c>
      <c r="F2191" s="1">
        <v>5</v>
      </c>
      <c r="G2191" s="1">
        <v>40</v>
      </c>
      <c r="H2191">
        <v>1555.92</v>
      </c>
      <c r="I2191" s="10">
        <f t="shared" si="345"/>
        <v>0.36855033363099965</v>
      </c>
      <c r="J2191">
        <f t="shared" si="343"/>
        <v>2506.2477027027048</v>
      </c>
      <c r="K2191">
        <f t="shared" si="344"/>
        <v>2596472.620000002</v>
      </c>
      <c r="L2191" t="s">
        <v>1474</v>
      </c>
      <c r="M2191" t="s">
        <v>3912</v>
      </c>
      <c r="N2191" s="1">
        <f t="shared" si="349"/>
        <v>797.96</v>
      </c>
      <c r="O2191" s="1">
        <f t="shared" si="346"/>
        <v>518.08361275088532</v>
      </c>
      <c r="P2191" s="1" t="str">
        <f t="shared" si="347"/>
        <v>05-2024</v>
      </c>
      <c r="T2191" s="1"/>
      <c r="U2191" s="1"/>
      <c r="V2191" s="1" t="s">
        <v>3912</v>
      </c>
      <c r="W2191" s="1"/>
      <c r="X2191" s="1" t="s">
        <v>2141</v>
      </c>
      <c r="Y2191" s="6" t="s">
        <v>1798</v>
      </c>
      <c r="Z2191" s="4" t="s">
        <v>1474</v>
      </c>
      <c r="AD2191" t="str">
        <f t="shared" si="348"/>
        <v/>
      </c>
    </row>
    <row r="2192" spans="1:30" ht="14.25">
      <c r="A2192" s="1" t="str">
        <f t="shared" si="340"/>
        <v>ebcd2313</v>
      </c>
      <c r="B2192" s="3">
        <v>45237</v>
      </c>
      <c r="C2192" s="2" t="str">
        <f t="shared" si="341"/>
        <v>South</v>
      </c>
      <c r="D2192" s="4" t="str">
        <f t="shared" si="342"/>
        <v>Sports</v>
      </c>
      <c r="E2192" s="1">
        <v>547.5</v>
      </c>
      <c r="F2192" s="1">
        <v>43</v>
      </c>
      <c r="G2192" s="1">
        <v>33</v>
      </c>
      <c r="H2192">
        <v>1508.1</v>
      </c>
      <c r="I2192" s="10">
        <f t="shared" si="345"/>
        <v>2.7545205479452055</v>
      </c>
      <c r="J2192">
        <f t="shared" si="343"/>
        <v>2496.4375124875119</v>
      </c>
      <c r="K2192">
        <f t="shared" si="344"/>
        <v>2498933.9499999993</v>
      </c>
      <c r="L2192" t="s">
        <v>3914</v>
      </c>
      <c r="M2192" t="s">
        <v>3913</v>
      </c>
      <c r="N2192" s="1">
        <f t="shared" si="349"/>
        <v>770.55</v>
      </c>
      <c r="O2192" s="1">
        <f t="shared" si="346"/>
        <v>516.19997471554962</v>
      </c>
      <c r="P2192" s="1" t="str">
        <f t="shared" si="347"/>
        <v>11-2023</v>
      </c>
      <c r="T2192" s="1"/>
      <c r="U2192" s="1"/>
      <c r="V2192" s="1" t="s">
        <v>3913</v>
      </c>
      <c r="W2192" s="1"/>
      <c r="X2192" s="1" t="s">
        <v>2142</v>
      </c>
      <c r="Y2192" s="2" t="s">
        <v>3913</v>
      </c>
      <c r="Z2192" s="4" t="s">
        <v>3914</v>
      </c>
      <c r="AD2192" t="str">
        <f t="shared" si="348"/>
        <v/>
      </c>
    </row>
    <row r="2193" spans="1:30" ht="14.25">
      <c r="A2193" s="1" t="str">
        <f t="shared" si="340"/>
        <v>7ece7471</v>
      </c>
      <c r="B2193" s="3">
        <v>45479</v>
      </c>
      <c r="C2193" s="2" t="str">
        <f t="shared" si="341"/>
        <v>West</v>
      </c>
      <c r="D2193" s="4" t="str">
        <f t="shared" si="342"/>
        <v>Sports</v>
      </c>
      <c r="E2193" s="1">
        <v>2120.9499999999998</v>
      </c>
      <c r="F2193" s="1">
        <v>43</v>
      </c>
      <c r="G2193" s="1">
        <v>7</v>
      </c>
      <c r="H2193">
        <v>1181.3900000000001</v>
      </c>
      <c r="I2193" s="10">
        <f t="shared" si="345"/>
        <v>0.55700983050048336</v>
      </c>
      <c r="J2193">
        <f t="shared" si="343"/>
        <v>2537.5954861821929</v>
      </c>
      <c r="K2193">
        <f t="shared" si="344"/>
        <v>2479230.7900000024</v>
      </c>
      <c r="L2193" t="s">
        <v>3914</v>
      </c>
      <c r="M2193" t="s">
        <v>3911</v>
      </c>
      <c r="N2193" s="1">
        <f t="shared" si="349"/>
        <v>594.19500000000005</v>
      </c>
      <c r="O2193" s="1">
        <f t="shared" si="346"/>
        <v>516.19997471554962</v>
      </c>
      <c r="P2193" s="1" t="str">
        <f t="shared" si="347"/>
        <v>07-2024</v>
      </c>
      <c r="T2193" s="1"/>
      <c r="U2193" s="1"/>
      <c r="V2193" s="1" t="s">
        <v>3911</v>
      </c>
      <c r="W2193" s="1"/>
      <c r="X2193" s="1" t="s">
        <v>2143</v>
      </c>
      <c r="Y2193" s="2" t="s">
        <v>3911</v>
      </c>
      <c r="Z2193" s="4" t="s">
        <v>3914</v>
      </c>
      <c r="AD2193" t="str">
        <f t="shared" si="348"/>
        <v/>
      </c>
    </row>
    <row r="2194" spans="1:30" ht="14.25">
      <c r="A2194" s="1" t="str">
        <f t="shared" si="340"/>
        <v>ede5f98a</v>
      </c>
      <c r="B2194" s="3">
        <v>45352</v>
      </c>
      <c r="C2194" s="2" t="str">
        <f t="shared" si="341"/>
        <v>South</v>
      </c>
      <c r="D2194" s="4" t="str">
        <f t="shared" si="342"/>
        <v>Sports</v>
      </c>
      <c r="E2194" s="1">
        <v>1379.11</v>
      </c>
      <c r="F2194" s="1">
        <v>17</v>
      </c>
      <c r="G2194" s="1">
        <v>48</v>
      </c>
      <c r="H2194">
        <v>324.89999999999998</v>
      </c>
      <c r="I2194" s="10">
        <f t="shared" si="345"/>
        <v>0.23558671897093053</v>
      </c>
      <c r="J2194">
        <f t="shared" si="343"/>
        <v>2496.4375124875119</v>
      </c>
      <c r="K2194">
        <f t="shared" si="344"/>
        <v>2498933.9499999993</v>
      </c>
      <c r="L2194" t="s">
        <v>3914</v>
      </c>
      <c r="M2194" t="s">
        <v>3913</v>
      </c>
      <c r="N2194" s="1">
        <f t="shared" si="349"/>
        <v>186.45</v>
      </c>
      <c r="O2194" s="1">
        <f t="shared" si="346"/>
        <v>516.19997471554962</v>
      </c>
      <c r="P2194" s="1" t="str">
        <f t="shared" si="347"/>
        <v>03-2024</v>
      </c>
      <c r="T2194" s="1"/>
      <c r="U2194" s="1"/>
      <c r="V2194" s="1" t="s">
        <v>3913</v>
      </c>
      <c r="W2194" s="1"/>
      <c r="X2194" s="1" t="s">
        <v>2144</v>
      </c>
      <c r="Y2194" s="2" t="s">
        <v>3913</v>
      </c>
      <c r="Z2194" s="4" t="s">
        <v>3914</v>
      </c>
      <c r="AD2194" t="str">
        <f t="shared" si="348"/>
        <v/>
      </c>
    </row>
    <row r="2195" spans="1:30" ht="14.25">
      <c r="A2195" s="1" t="str">
        <f t="shared" si="340"/>
        <v>1140bf6e</v>
      </c>
      <c r="B2195" s="3">
        <v>45215</v>
      </c>
      <c r="C2195" s="2" t="str">
        <f t="shared" si="341"/>
        <v>South</v>
      </c>
      <c r="D2195" s="4" t="str">
        <f t="shared" si="342"/>
        <v>Clothing</v>
      </c>
      <c r="E2195" s="1">
        <v>3140.79</v>
      </c>
      <c r="F2195" s="1">
        <v>40</v>
      </c>
      <c r="G2195" s="1">
        <v>10</v>
      </c>
      <c r="H2195">
        <v>476.03</v>
      </c>
      <c r="I2195" s="10">
        <f t="shared" si="345"/>
        <v>0.15156377853979411</v>
      </c>
      <c r="J2195">
        <f t="shared" si="343"/>
        <v>2496.4375124875119</v>
      </c>
      <c r="K2195">
        <f t="shared" si="344"/>
        <v>2498933.9499999993</v>
      </c>
      <c r="L2195" t="s">
        <v>1474</v>
      </c>
      <c r="M2195" t="s">
        <v>3913</v>
      </c>
      <c r="N2195" s="1">
        <f t="shared" si="349"/>
        <v>243.01499999999999</v>
      </c>
      <c r="O2195" s="1">
        <f t="shared" si="346"/>
        <v>518.08361275088532</v>
      </c>
      <c r="P2195" s="1" t="str">
        <f t="shared" si="347"/>
        <v>10-2023</v>
      </c>
      <c r="T2195" s="1"/>
      <c r="U2195" s="1"/>
      <c r="V2195" s="1" t="s">
        <v>3913</v>
      </c>
      <c r="W2195" s="1"/>
      <c r="X2195" s="1" t="s">
        <v>2145</v>
      </c>
      <c r="Y2195" s="2" t="s">
        <v>3913</v>
      </c>
      <c r="Z2195" s="4" t="s">
        <v>1474</v>
      </c>
      <c r="AD2195" t="str">
        <f t="shared" si="348"/>
        <v/>
      </c>
    </row>
    <row r="2196" spans="1:30" ht="14.25">
      <c r="A2196" s="1" t="str">
        <f t="shared" si="340"/>
        <v>ebab8505</v>
      </c>
      <c r="B2196" s="3">
        <v>45195</v>
      </c>
      <c r="C2196" s="2" t="str">
        <f t="shared" si="341"/>
        <v>East</v>
      </c>
      <c r="D2196" s="4" t="str">
        <f t="shared" si="342"/>
        <v>Sports</v>
      </c>
      <c r="E2196" s="1">
        <v>913.07</v>
      </c>
      <c r="F2196" s="1">
        <v>20</v>
      </c>
      <c r="G2196" s="1">
        <v>3</v>
      </c>
      <c r="H2196">
        <v>1489</v>
      </c>
      <c r="I2196" s="10">
        <f t="shared" si="345"/>
        <v>1.6307621540517157</v>
      </c>
      <c r="J2196">
        <f t="shared" si="343"/>
        <v>2506.2477027027048</v>
      </c>
      <c r="K2196">
        <f t="shared" si="344"/>
        <v>2596472.620000002</v>
      </c>
      <c r="L2196" t="s">
        <v>3914</v>
      </c>
      <c r="M2196" t="s">
        <v>3912</v>
      </c>
      <c r="N2196" s="1">
        <f t="shared" si="349"/>
        <v>746</v>
      </c>
      <c r="O2196" s="1">
        <f t="shared" si="346"/>
        <v>516.19997471554962</v>
      </c>
      <c r="P2196" s="1" t="str">
        <f t="shared" si="347"/>
        <v>09-2023</v>
      </c>
      <c r="T2196" s="1"/>
      <c r="U2196" s="1"/>
      <c r="V2196" s="1" t="s">
        <v>3912</v>
      </c>
      <c r="W2196" s="1"/>
      <c r="X2196" s="1" t="s">
        <v>2146</v>
      </c>
      <c r="Y2196" s="6" t="s">
        <v>1798</v>
      </c>
      <c r="Z2196" s="4" t="s">
        <v>3914</v>
      </c>
      <c r="AD2196" t="str">
        <f t="shared" si="348"/>
        <v/>
      </c>
    </row>
    <row r="2197" spans="1:30" ht="14.25">
      <c r="A2197" s="1" t="str">
        <f t="shared" si="340"/>
        <v>fa507c56</v>
      </c>
      <c r="B2197" s="3">
        <v>45388</v>
      </c>
      <c r="C2197" s="2" t="str">
        <f t="shared" si="341"/>
        <v>East</v>
      </c>
      <c r="D2197" s="4" t="str">
        <f t="shared" si="342"/>
        <v>Furniture</v>
      </c>
      <c r="E2197" s="1">
        <v>3349.46</v>
      </c>
      <c r="F2197" s="1">
        <v>24</v>
      </c>
      <c r="G2197" s="1">
        <v>7</v>
      </c>
      <c r="H2197">
        <v>1622.69</v>
      </c>
      <c r="I2197" s="10">
        <f t="shared" si="345"/>
        <v>0.48446316719710042</v>
      </c>
      <c r="J2197">
        <f t="shared" si="343"/>
        <v>2506.2477027027048</v>
      </c>
      <c r="K2197">
        <f t="shared" si="344"/>
        <v>2596472.620000002</v>
      </c>
      <c r="L2197" t="s">
        <v>1645</v>
      </c>
      <c r="M2197" t="s">
        <v>3912</v>
      </c>
      <c r="N2197" s="1">
        <f t="shared" si="349"/>
        <v>814.84500000000003</v>
      </c>
      <c r="O2197" s="1">
        <f t="shared" si="346"/>
        <v>524.30656862745093</v>
      </c>
      <c r="P2197" s="1" t="str">
        <f t="shared" si="347"/>
        <v>04-2024</v>
      </c>
      <c r="T2197" s="1"/>
      <c r="U2197" s="1"/>
      <c r="V2197" s="1" t="s">
        <v>3912</v>
      </c>
      <c r="W2197" s="1"/>
      <c r="X2197" s="1" t="s">
        <v>2147</v>
      </c>
      <c r="Y2197" s="6" t="s">
        <v>1798</v>
      </c>
      <c r="Z2197" s="4" t="s">
        <v>1645</v>
      </c>
      <c r="AD2197" t="str">
        <f t="shared" si="348"/>
        <v/>
      </c>
    </row>
    <row r="2198" spans="1:30" ht="14.25">
      <c r="A2198" s="1" t="str">
        <f t="shared" si="340"/>
        <v>b19be73a</v>
      </c>
      <c r="B2198" s="3">
        <v>45581</v>
      </c>
      <c r="C2198" s="2" t="str">
        <f t="shared" si="341"/>
        <v>East</v>
      </c>
      <c r="D2198" s="4" t="str">
        <f t="shared" si="342"/>
        <v>Sports</v>
      </c>
      <c r="E2198" s="1">
        <v>4809.38</v>
      </c>
      <c r="F2198" s="1">
        <v>44</v>
      </c>
      <c r="G2198" s="1">
        <v>44</v>
      </c>
      <c r="H2198">
        <v>410.54</v>
      </c>
      <c r="I2198" s="10">
        <f t="shared" si="345"/>
        <v>8.5362354399111745E-2</v>
      </c>
      <c r="J2198">
        <f t="shared" si="343"/>
        <v>2506.2477027027048</v>
      </c>
      <c r="K2198">
        <f t="shared" si="344"/>
        <v>2596472.620000002</v>
      </c>
      <c r="L2198" t="s">
        <v>3914</v>
      </c>
      <c r="M2198" t="s">
        <v>3912</v>
      </c>
      <c r="N2198" s="1">
        <f t="shared" si="349"/>
        <v>227.27</v>
      </c>
      <c r="O2198" s="1">
        <f t="shared" si="346"/>
        <v>516.19997471554962</v>
      </c>
      <c r="P2198" s="1" t="str">
        <f t="shared" si="347"/>
        <v>10-2024</v>
      </c>
      <c r="T2198" s="1"/>
      <c r="U2198" s="1"/>
      <c r="V2198" s="1" t="s">
        <v>3912</v>
      </c>
      <c r="W2198" s="1"/>
      <c r="X2198" s="1" t="s">
        <v>2148</v>
      </c>
      <c r="Y2198" s="6" t="s">
        <v>1798</v>
      </c>
      <c r="Z2198" s="4" t="s">
        <v>3914</v>
      </c>
      <c r="AD2198" t="str">
        <f t="shared" si="348"/>
        <v/>
      </c>
    </row>
    <row r="2199" spans="1:30" ht="14.25">
      <c r="A2199" s="1" t="str">
        <f t="shared" si="340"/>
        <v>9a76f13a</v>
      </c>
      <c r="B2199" s="3">
        <v>44958</v>
      </c>
      <c r="C2199" s="2" t="str">
        <f t="shared" si="341"/>
        <v>West</v>
      </c>
      <c r="D2199" s="4" t="str">
        <f t="shared" si="342"/>
        <v>Groceries</v>
      </c>
      <c r="E2199" s="1">
        <v>1552.51</v>
      </c>
      <c r="F2199" s="1">
        <v>9</v>
      </c>
      <c r="G2199" s="1">
        <v>35</v>
      </c>
      <c r="H2199">
        <v>127.44</v>
      </c>
      <c r="I2199" s="10">
        <f t="shared" si="345"/>
        <v>8.2086427784684154E-2</v>
      </c>
      <c r="J2199">
        <f t="shared" si="343"/>
        <v>2537.5954861821929</v>
      </c>
      <c r="K2199">
        <f t="shared" si="344"/>
        <v>2479230.7900000024</v>
      </c>
      <c r="L2199" t="s">
        <v>88</v>
      </c>
      <c r="M2199" t="s">
        <v>3911</v>
      </c>
      <c r="N2199" s="1">
        <f t="shared" si="349"/>
        <v>81.22</v>
      </c>
      <c r="O2199" s="1">
        <f t="shared" si="346"/>
        <v>515.36624489795861</v>
      </c>
      <c r="P2199" s="1" t="str">
        <f t="shared" si="347"/>
        <v>02-2023</v>
      </c>
      <c r="T2199" s="1"/>
      <c r="U2199" s="1"/>
      <c r="V2199" s="1" t="s">
        <v>3911</v>
      </c>
      <c r="W2199" s="1"/>
      <c r="X2199" s="1" t="s">
        <v>2149</v>
      </c>
      <c r="Y2199" s="2" t="s">
        <v>3911</v>
      </c>
      <c r="Z2199" s="4" t="s">
        <v>88</v>
      </c>
      <c r="AD2199" t="str">
        <f t="shared" si="348"/>
        <v/>
      </c>
    </row>
    <row r="2200" spans="1:30" ht="14.25">
      <c r="A2200" s="1" t="str">
        <f t="shared" si="340"/>
        <v>84d2fd82</v>
      </c>
      <c r="B2200" s="3">
        <v>45048</v>
      </c>
      <c r="C2200" s="2" t="str">
        <f t="shared" si="341"/>
        <v>South</v>
      </c>
      <c r="D2200" s="4" t="str">
        <f t="shared" si="342"/>
        <v>Sports</v>
      </c>
      <c r="E2200" s="1">
        <v>2624.47</v>
      </c>
      <c r="F2200" s="1">
        <v>17</v>
      </c>
      <c r="G2200" s="1">
        <v>8</v>
      </c>
      <c r="H2200">
        <v>1721.17</v>
      </c>
      <c r="I2200" s="10">
        <f t="shared" si="345"/>
        <v>0.6558162219419541</v>
      </c>
      <c r="J2200">
        <f t="shared" si="343"/>
        <v>2496.4375124875119</v>
      </c>
      <c r="K2200">
        <f t="shared" si="344"/>
        <v>2498933.9499999993</v>
      </c>
      <c r="L2200" t="s">
        <v>3914</v>
      </c>
      <c r="M2200" t="s">
        <v>3913</v>
      </c>
      <c r="N2200" s="1">
        <f t="shared" si="349"/>
        <v>864.58500000000004</v>
      </c>
      <c r="O2200" s="1">
        <f t="shared" si="346"/>
        <v>516.19997471554962</v>
      </c>
      <c r="P2200" s="1" t="str">
        <f t="shared" si="347"/>
        <v>05-2023</v>
      </c>
      <c r="T2200" s="1"/>
      <c r="U2200" s="1"/>
      <c r="V2200" s="1" t="s">
        <v>3913</v>
      </c>
      <c r="W2200" s="1"/>
      <c r="X2200" s="1" t="s">
        <v>2150</v>
      </c>
      <c r="Y2200" s="2" t="s">
        <v>3913</v>
      </c>
      <c r="Z2200" s="4" t="s">
        <v>3914</v>
      </c>
      <c r="AD2200" t="str">
        <f t="shared" si="348"/>
        <v/>
      </c>
    </row>
    <row r="2201" spans="1:30" ht="14.25">
      <c r="A2201" s="1" t="str">
        <f t="shared" si="340"/>
        <v>bff52efd</v>
      </c>
      <c r="B2201" s="3">
        <v>45449</v>
      </c>
      <c r="C2201" s="2" t="str">
        <f t="shared" si="341"/>
        <v>North</v>
      </c>
      <c r="D2201" s="4" t="str">
        <f t="shared" si="342"/>
        <v>Sports</v>
      </c>
      <c r="E2201" s="1">
        <v>3202.79</v>
      </c>
      <c r="F2201" s="1">
        <v>45</v>
      </c>
      <c r="G2201" s="1">
        <v>10</v>
      </c>
      <c r="H2201">
        <v>685.41</v>
      </c>
      <c r="I2201" s="10">
        <f t="shared" si="345"/>
        <v>0.2140040402274267</v>
      </c>
      <c r="J2201">
        <f t="shared" si="343"/>
        <v>2571.1423225152107</v>
      </c>
      <c r="K2201">
        <f t="shared" si="344"/>
        <v>2535146.3299999977</v>
      </c>
      <c r="L2201" t="s">
        <v>3914</v>
      </c>
      <c r="M2201" t="s">
        <v>3910</v>
      </c>
      <c r="N2201" s="1">
        <f t="shared" si="349"/>
        <v>347.70499999999998</v>
      </c>
      <c r="O2201" s="1">
        <f t="shared" si="346"/>
        <v>516.19997471554962</v>
      </c>
      <c r="P2201" s="1" t="str">
        <f t="shared" si="347"/>
        <v>06-2024</v>
      </c>
      <c r="T2201" s="1"/>
      <c r="U2201" s="1"/>
      <c r="V2201" s="1" t="s">
        <v>3910</v>
      </c>
      <c r="W2201" s="1"/>
      <c r="X2201" s="1" t="s">
        <v>2151</v>
      </c>
      <c r="Y2201" s="2" t="s">
        <v>3910</v>
      </c>
      <c r="Z2201" s="4" t="s">
        <v>3914</v>
      </c>
      <c r="AD2201" t="str">
        <f t="shared" si="348"/>
        <v/>
      </c>
    </row>
    <row r="2202" spans="1:30" ht="14.25">
      <c r="A2202" s="1" t="str">
        <f t="shared" si="340"/>
        <v>b2a791d2</v>
      </c>
      <c r="B2202" s="3">
        <v>45285</v>
      </c>
      <c r="C2202" s="2" t="str">
        <f t="shared" si="341"/>
        <v>East</v>
      </c>
      <c r="D2202" s="4" t="str">
        <f t="shared" si="342"/>
        <v>Groceries</v>
      </c>
      <c r="E2202" s="1">
        <v>4252.82</v>
      </c>
      <c r="F2202" s="1">
        <v>28</v>
      </c>
      <c r="G2202" s="1">
        <v>50</v>
      </c>
      <c r="H2202">
        <v>1680.32</v>
      </c>
      <c r="I2202" s="10">
        <f t="shared" si="345"/>
        <v>0.39510724648586115</v>
      </c>
      <c r="J2202">
        <f t="shared" si="343"/>
        <v>2506.2477027027048</v>
      </c>
      <c r="K2202">
        <f t="shared" si="344"/>
        <v>2596472.620000002</v>
      </c>
      <c r="L2202" t="s">
        <v>88</v>
      </c>
      <c r="M2202" t="s">
        <v>3912</v>
      </c>
      <c r="N2202" s="1">
        <f t="shared" si="349"/>
        <v>865.16</v>
      </c>
      <c r="O2202" s="1">
        <f t="shared" si="346"/>
        <v>515.36624489795861</v>
      </c>
      <c r="P2202" s="1" t="str">
        <f t="shared" si="347"/>
        <v>12-2023</v>
      </c>
      <c r="T2202" s="1"/>
      <c r="U2202" s="1"/>
      <c r="V2202" s="1" t="s">
        <v>3912</v>
      </c>
      <c r="W2202" s="1"/>
      <c r="X2202" s="1" t="s">
        <v>2152</v>
      </c>
      <c r="Y2202" s="6" t="s">
        <v>1798</v>
      </c>
      <c r="Z2202" s="4" t="s">
        <v>88</v>
      </c>
      <c r="AD2202" t="str">
        <f t="shared" si="348"/>
        <v/>
      </c>
    </row>
    <row r="2203" spans="1:30" ht="14.25">
      <c r="A2203" s="1" t="str">
        <f t="shared" si="340"/>
        <v>7d96fe4d</v>
      </c>
      <c r="B2203" s="3">
        <v>45390</v>
      </c>
      <c r="C2203" s="2" t="str">
        <f t="shared" si="341"/>
        <v>South</v>
      </c>
      <c r="D2203" s="4" t="str">
        <f t="shared" si="342"/>
        <v>Furniture</v>
      </c>
      <c r="E2203" s="1">
        <v>4425.8900000000003</v>
      </c>
      <c r="F2203" s="1">
        <v>4</v>
      </c>
      <c r="G2203" s="1">
        <v>50</v>
      </c>
      <c r="H2203">
        <v>1418.54</v>
      </c>
      <c r="I2203" s="10">
        <f t="shared" si="345"/>
        <v>0.32050954723230807</v>
      </c>
      <c r="J2203">
        <f t="shared" si="343"/>
        <v>2496.4375124875119</v>
      </c>
      <c r="K2203">
        <f t="shared" si="344"/>
        <v>2498933.9499999993</v>
      </c>
      <c r="L2203" t="s">
        <v>1645</v>
      </c>
      <c r="M2203" t="s">
        <v>3913</v>
      </c>
      <c r="N2203" s="1">
        <f t="shared" si="349"/>
        <v>734.27</v>
      </c>
      <c r="O2203" s="1">
        <f t="shared" si="346"/>
        <v>524.30656862745093</v>
      </c>
      <c r="P2203" s="1" t="str">
        <f t="shared" si="347"/>
        <v>04-2024</v>
      </c>
      <c r="T2203" s="1"/>
      <c r="U2203" s="1"/>
      <c r="V2203" s="1" t="s">
        <v>3913</v>
      </c>
      <c r="W2203" s="1"/>
      <c r="X2203" s="1" t="s">
        <v>2153</v>
      </c>
      <c r="Y2203" s="2" t="s">
        <v>3913</v>
      </c>
      <c r="Z2203" s="4" t="s">
        <v>1645</v>
      </c>
      <c r="AD2203" t="str">
        <f t="shared" si="348"/>
        <v/>
      </c>
    </row>
    <row r="2204" spans="1:30" ht="14.25">
      <c r="A2204" s="1" t="str">
        <f t="shared" si="340"/>
        <v>ba75345b</v>
      </c>
      <c r="B2204" s="3">
        <v>45289</v>
      </c>
      <c r="C2204" s="2" t="str">
        <f t="shared" si="341"/>
        <v>South</v>
      </c>
      <c r="D2204" s="4" t="str">
        <f t="shared" si="342"/>
        <v>Groceries</v>
      </c>
      <c r="E2204" s="1">
        <v>849.59</v>
      </c>
      <c r="F2204" s="1">
        <v>33</v>
      </c>
      <c r="G2204" s="1">
        <v>34</v>
      </c>
      <c r="H2204">
        <v>1898.96</v>
      </c>
      <c r="I2204" s="10">
        <f t="shared" si="345"/>
        <v>2.2351487187937709</v>
      </c>
      <c r="J2204">
        <f t="shared" si="343"/>
        <v>2496.4375124875119</v>
      </c>
      <c r="K2204">
        <f t="shared" si="344"/>
        <v>2498933.9499999993</v>
      </c>
      <c r="L2204" t="s">
        <v>88</v>
      </c>
      <c r="M2204" t="s">
        <v>3913</v>
      </c>
      <c r="N2204" s="1">
        <f t="shared" si="349"/>
        <v>966.48</v>
      </c>
      <c r="O2204" s="1">
        <f t="shared" si="346"/>
        <v>515.36624489795861</v>
      </c>
      <c r="P2204" s="1" t="str">
        <f t="shared" si="347"/>
        <v>12-2023</v>
      </c>
      <c r="T2204" s="1"/>
      <c r="U2204" s="1"/>
      <c r="V2204" s="1" t="s">
        <v>3913</v>
      </c>
      <c r="W2204" s="1"/>
      <c r="X2204" s="1" t="s">
        <v>2154</v>
      </c>
      <c r="Y2204" s="2" t="s">
        <v>3913</v>
      </c>
      <c r="Z2204" s="4" t="s">
        <v>88</v>
      </c>
      <c r="AD2204" t="str">
        <f t="shared" si="348"/>
        <v/>
      </c>
    </row>
    <row r="2205" spans="1:30" ht="14.25">
      <c r="A2205" s="1" t="str">
        <f t="shared" si="340"/>
        <v>8f421305</v>
      </c>
      <c r="B2205" s="3">
        <v>45496</v>
      </c>
      <c r="C2205" s="2" t="str">
        <f t="shared" si="341"/>
        <v>South</v>
      </c>
      <c r="D2205" s="4" t="str">
        <f t="shared" si="342"/>
        <v>Sports</v>
      </c>
      <c r="E2205" s="1">
        <v>2237.16</v>
      </c>
      <c r="F2205" s="1">
        <v>19</v>
      </c>
      <c r="G2205" s="1">
        <v>33</v>
      </c>
      <c r="H2205">
        <v>1809.42</v>
      </c>
      <c r="I2205" s="10">
        <f t="shared" si="345"/>
        <v>0.80880223140052576</v>
      </c>
      <c r="J2205">
        <f t="shared" si="343"/>
        <v>2496.4375124875119</v>
      </c>
      <c r="K2205">
        <f t="shared" si="344"/>
        <v>2498933.9499999993</v>
      </c>
      <c r="L2205" t="s">
        <v>3914</v>
      </c>
      <c r="M2205" t="s">
        <v>3913</v>
      </c>
      <c r="N2205" s="1">
        <f t="shared" si="349"/>
        <v>921.21</v>
      </c>
      <c r="O2205" s="1">
        <f t="shared" si="346"/>
        <v>516.19997471554962</v>
      </c>
      <c r="P2205" s="1" t="str">
        <f t="shared" si="347"/>
        <v>07-2024</v>
      </c>
      <c r="T2205" s="1"/>
      <c r="U2205" s="1"/>
      <c r="V2205" s="1" t="s">
        <v>3913</v>
      </c>
      <c r="W2205" s="1"/>
      <c r="X2205" s="1" t="s">
        <v>2155</v>
      </c>
      <c r="Y2205" s="2" t="s">
        <v>3913</v>
      </c>
      <c r="Z2205" s="4" t="s">
        <v>3914</v>
      </c>
      <c r="AD2205" t="str">
        <f t="shared" si="348"/>
        <v/>
      </c>
    </row>
    <row r="2206" spans="1:30" ht="14.25">
      <c r="A2206" s="1" t="str">
        <f t="shared" si="340"/>
        <v>db8428e0</v>
      </c>
      <c r="B2206" s="3">
        <v>45124</v>
      </c>
      <c r="C2206" s="2" t="str">
        <f t="shared" si="341"/>
        <v>East</v>
      </c>
      <c r="D2206" s="4" t="str">
        <f t="shared" si="342"/>
        <v>Furniture</v>
      </c>
      <c r="E2206" s="1">
        <v>499.12</v>
      </c>
      <c r="F2206" s="1">
        <v>1</v>
      </c>
      <c r="G2206" s="1">
        <v>29</v>
      </c>
      <c r="H2206">
        <v>65.569999999999993</v>
      </c>
      <c r="I2206" s="10">
        <f t="shared" si="345"/>
        <v>0.13137121333547042</v>
      </c>
      <c r="J2206">
        <f t="shared" si="343"/>
        <v>2506.2477027027048</v>
      </c>
      <c r="K2206">
        <f t="shared" si="344"/>
        <v>2596472.620000002</v>
      </c>
      <c r="L2206" t="s">
        <v>1645</v>
      </c>
      <c r="M2206" t="s">
        <v>3912</v>
      </c>
      <c r="N2206" s="1">
        <f t="shared" si="349"/>
        <v>47.284999999999997</v>
      </c>
      <c r="O2206" s="1">
        <f t="shared" si="346"/>
        <v>524.30656862745093</v>
      </c>
      <c r="P2206" s="1" t="str">
        <f t="shared" si="347"/>
        <v>07-2023</v>
      </c>
      <c r="T2206" s="1"/>
      <c r="U2206" s="1"/>
      <c r="V2206" s="1" t="s">
        <v>3912</v>
      </c>
      <c r="W2206" s="1"/>
      <c r="X2206" s="1" t="s">
        <v>2156</v>
      </c>
      <c r="Y2206" s="6" t="s">
        <v>1798</v>
      </c>
      <c r="Z2206" s="4" t="s">
        <v>1645</v>
      </c>
      <c r="AD2206" t="str">
        <f t="shared" si="348"/>
        <v/>
      </c>
    </row>
    <row r="2207" spans="1:30" ht="14.25">
      <c r="A2207" s="1" t="str">
        <f t="shared" si="340"/>
        <v>6f620723</v>
      </c>
      <c r="B2207" s="3">
        <v>45021</v>
      </c>
      <c r="C2207" s="2" t="str">
        <f t="shared" si="341"/>
        <v>East</v>
      </c>
      <c r="D2207" s="4" t="str">
        <f t="shared" si="342"/>
        <v>Electronics</v>
      </c>
      <c r="E2207" s="1">
        <v>1770.36</v>
      </c>
      <c r="F2207" s="1">
        <v>7</v>
      </c>
      <c r="G2207" s="1">
        <v>34</v>
      </c>
      <c r="H2207">
        <v>866.02</v>
      </c>
      <c r="I2207" s="10">
        <f t="shared" si="345"/>
        <v>0.48917734246142031</v>
      </c>
      <c r="J2207">
        <f t="shared" si="343"/>
        <v>2506.2477027027048</v>
      </c>
      <c r="K2207">
        <f t="shared" si="344"/>
        <v>2596472.620000002</v>
      </c>
      <c r="L2207" t="s">
        <v>3915</v>
      </c>
      <c r="M2207" t="s">
        <v>3912</v>
      </c>
      <c r="N2207" s="1">
        <f t="shared" si="349"/>
        <v>450.01</v>
      </c>
      <c r="O2207" s="1">
        <f t="shared" si="346"/>
        <v>507.6997287299634</v>
      </c>
      <c r="P2207" s="1" t="str">
        <f t="shared" si="347"/>
        <v>04-2023</v>
      </c>
      <c r="T2207" s="1"/>
      <c r="U2207" s="1"/>
      <c r="V2207" s="1" t="s">
        <v>3912</v>
      </c>
      <c r="W2207" s="1"/>
      <c r="X2207" s="1" t="s">
        <v>2157</v>
      </c>
      <c r="Y2207" s="6" t="s">
        <v>1798</v>
      </c>
      <c r="Z2207" s="4" t="s">
        <v>1222</v>
      </c>
      <c r="AD2207" t="str">
        <f t="shared" si="348"/>
        <v/>
      </c>
    </row>
    <row r="2208" spans="1:30" ht="14.25">
      <c r="A2208" s="1" t="str">
        <f t="shared" si="340"/>
        <v>2c257ccd</v>
      </c>
      <c r="B2208" s="3">
        <v>45201</v>
      </c>
      <c r="C2208" s="2" t="str">
        <f t="shared" si="341"/>
        <v>South</v>
      </c>
      <c r="D2208" s="4" t="str">
        <f t="shared" si="342"/>
        <v>Electronics</v>
      </c>
      <c r="E2208" s="1">
        <v>902.28</v>
      </c>
      <c r="F2208" s="1">
        <v>8</v>
      </c>
      <c r="G2208" s="1">
        <v>48</v>
      </c>
      <c r="H2208">
        <v>1764.59</v>
      </c>
      <c r="I2208" s="10">
        <f t="shared" si="345"/>
        <v>1.9557011127366228</v>
      </c>
      <c r="J2208">
        <f t="shared" si="343"/>
        <v>2496.4375124875119</v>
      </c>
      <c r="K2208">
        <f t="shared" si="344"/>
        <v>2498933.9499999993</v>
      </c>
      <c r="L2208" t="s">
        <v>3915</v>
      </c>
      <c r="M2208" t="s">
        <v>3913</v>
      </c>
      <c r="N2208" s="1">
        <f t="shared" si="349"/>
        <v>906.29499999999996</v>
      </c>
      <c r="O2208" s="1">
        <f t="shared" si="346"/>
        <v>507.6997287299634</v>
      </c>
      <c r="P2208" s="1" t="str">
        <f t="shared" si="347"/>
        <v>10-2023</v>
      </c>
      <c r="T2208" s="1"/>
      <c r="U2208" s="1"/>
      <c r="V2208" s="1" t="s">
        <v>3913</v>
      </c>
      <c r="W2208" s="1"/>
      <c r="X2208" s="1" t="s">
        <v>2158</v>
      </c>
      <c r="Y2208" s="2" t="s">
        <v>3913</v>
      </c>
      <c r="Z2208" s="4" t="s">
        <v>1222</v>
      </c>
      <c r="AD2208" t="str">
        <f t="shared" si="348"/>
        <v/>
      </c>
    </row>
    <row r="2209" spans="1:30" ht="14.25">
      <c r="A2209" s="1" t="str">
        <f t="shared" si="340"/>
        <v>25959764</v>
      </c>
      <c r="B2209" s="3">
        <v>45574</v>
      </c>
      <c r="C2209" s="2" t="str">
        <f t="shared" si="341"/>
        <v>West</v>
      </c>
      <c r="D2209" s="4" t="str">
        <f t="shared" si="342"/>
        <v>Electronics</v>
      </c>
      <c r="E2209" s="1">
        <v>69.92</v>
      </c>
      <c r="F2209" s="1">
        <v>26</v>
      </c>
      <c r="G2209" s="1">
        <v>18</v>
      </c>
      <c r="H2209">
        <v>767.68</v>
      </c>
      <c r="I2209" s="10">
        <f t="shared" si="345"/>
        <v>10.979405034324941</v>
      </c>
      <c r="J2209">
        <f t="shared" si="343"/>
        <v>2537.5954861821929</v>
      </c>
      <c r="K2209">
        <f t="shared" si="344"/>
        <v>2479230.7900000024</v>
      </c>
      <c r="L2209" t="s">
        <v>3915</v>
      </c>
      <c r="M2209" t="s">
        <v>3911</v>
      </c>
      <c r="N2209" s="1">
        <f t="shared" si="349"/>
        <v>392.84</v>
      </c>
      <c r="O2209" s="1">
        <f t="shared" si="346"/>
        <v>507.6997287299634</v>
      </c>
      <c r="P2209" s="1" t="str">
        <f t="shared" si="347"/>
        <v>10-2024</v>
      </c>
      <c r="T2209" s="1"/>
      <c r="U2209" s="1"/>
      <c r="V2209" s="1" t="s">
        <v>3911</v>
      </c>
      <c r="W2209" s="1"/>
      <c r="X2209" s="1">
        <v>25959764</v>
      </c>
      <c r="Y2209" s="2" t="s">
        <v>3911</v>
      </c>
      <c r="Z2209" s="4" t="s">
        <v>1222</v>
      </c>
      <c r="AD2209" t="str">
        <f t="shared" si="348"/>
        <v/>
      </c>
    </row>
    <row r="2210" spans="1:30" ht="14.25">
      <c r="A2210" s="1" t="str">
        <f t="shared" si="340"/>
        <v>7050c2a0</v>
      </c>
      <c r="B2210" s="3">
        <v>45088</v>
      </c>
      <c r="C2210" s="2" t="str">
        <f t="shared" si="341"/>
        <v>North</v>
      </c>
      <c r="D2210" s="4" t="str">
        <f t="shared" si="342"/>
        <v>Sports</v>
      </c>
      <c r="E2210" s="1">
        <v>4494.68</v>
      </c>
      <c r="F2210" s="1">
        <v>19</v>
      </c>
      <c r="G2210" s="1">
        <v>9</v>
      </c>
      <c r="H2210">
        <v>417.66</v>
      </c>
      <c r="I2210" s="10">
        <f t="shared" si="345"/>
        <v>9.292318919255653E-2</v>
      </c>
      <c r="J2210">
        <f t="shared" si="343"/>
        <v>2571.1423225152107</v>
      </c>
      <c r="K2210">
        <f t="shared" si="344"/>
        <v>2535146.3299999977</v>
      </c>
      <c r="L2210" t="s">
        <v>3914</v>
      </c>
      <c r="M2210" t="s">
        <v>3910</v>
      </c>
      <c r="N2210" s="1">
        <f t="shared" si="349"/>
        <v>213.33</v>
      </c>
      <c r="O2210" s="1">
        <f t="shared" si="346"/>
        <v>516.19997471554962</v>
      </c>
      <c r="P2210" s="1" t="str">
        <f t="shared" si="347"/>
        <v>06-2023</v>
      </c>
      <c r="T2210" s="1"/>
      <c r="U2210" s="1"/>
      <c r="V2210" s="1" t="s">
        <v>3910</v>
      </c>
      <c r="W2210" s="1"/>
      <c r="X2210" s="1" t="s">
        <v>2159</v>
      </c>
      <c r="Y2210" s="2" t="s">
        <v>3910</v>
      </c>
      <c r="Z2210" s="4" t="s">
        <v>3914</v>
      </c>
      <c r="AD2210" t="str">
        <f t="shared" si="348"/>
        <v/>
      </c>
    </row>
    <row r="2211" spans="1:30" ht="14.25">
      <c r="A2211" s="1" t="str">
        <f t="shared" si="340"/>
        <v>18726020</v>
      </c>
      <c r="B2211" s="3">
        <v>45305</v>
      </c>
      <c r="C2211" s="2" t="str">
        <f t="shared" si="341"/>
        <v>West</v>
      </c>
      <c r="D2211" s="4" t="str">
        <f t="shared" si="342"/>
        <v>Clothing</v>
      </c>
      <c r="E2211" s="1">
        <v>3846.85</v>
      </c>
      <c r="F2211" s="1">
        <v>30</v>
      </c>
      <c r="G2211" s="1">
        <v>33</v>
      </c>
      <c r="H2211">
        <v>194.23</v>
      </c>
      <c r="I2211" s="10">
        <f t="shared" si="345"/>
        <v>5.0490661190324547E-2</v>
      </c>
      <c r="J2211">
        <f t="shared" si="343"/>
        <v>2537.5954861821929</v>
      </c>
      <c r="K2211">
        <f t="shared" si="344"/>
        <v>2479230.7900000024</v>
      </c>
      <c r="L2211" t="s">
        <v>1474</v>
      </c>
      <c r="M2211" t="s">
        <v>3911</v>
      </c>
      <c r="N2211" s="1">
        <f t="shared" si="349"/>
        <v>113.61499999999999</v>
      </c>
      <c r="O2211" s="1">
        <f t="shared" si="346"/>
        <v>518.08361275088532</v>
      </c>
      <c r="P2211" s="1" t="str">
        <f t="shared" si="347"/>
        <v>01-2024</v>
      </c>
      <c r="T2211" s="1"/>
      <c r="U2211" s="1"/>
      <c r="V2211" s="1" t="s">
        <v>3911</v>
      </c>
      <c r="W2211" s="1"/>
      <c r="X2211" s="1">
        <v>18726020</v>
      </c>
      <c r="Y2211" s="2" t="s">
        <v>3911</v>
      </c>
      <c r="Z2211" s="4" t="s">
        <v>1474</v>
      </c>
      <c r="AD2211" t="str">
        <f t="shared" si="348"/>
        <v/>
      </c>
    </row>
    <row r="2212" spans="1:30" ht="14.25">
      <c r="A2212" s="1" t="str">
        <f t="shared" si="340"/>
        <v>6cf1ab01</v>
      </c>
      <c r="B2212" s="3">
        <v>45039</v>
      </c>
      <c r="C2212" s="2" t="str">
        <f t="shared" si="341"/>
        <v>West</v>
      </c>
      <c r="D2212" s="4" t="str">
        <f t="shared" si="342"/>
        <v>Furniture</v>
      </c>
      <c r="E2212" s="1">
        <v>919.72</v>
      </c>
      <c r="F2212" s="1">
        <v>10</v>
      </c>
      <c r="G2212" s="1">
        <v>27</v>
      </c>
      <c r="H2212">
        <v>1180.92</v>
      </c>
      <c r="I2212" s="10">
        <f t="shared" si="345"/>
        <v>1.2839994781020312</v>
      </c>
      <c r="J2212">
        <f t="shared" si="343"/>
        <v>2537.5954861821929</v>
      </c>
      <c r="K2212">
        <f t="shared" si="344"/>
        <v>2479230.7900000024</v>
      </c>
      <c r="L2212" t="s">
        <v>1645</v>
      </c>
      <c r="M2212" t="s">
        <v>3911</v>
      </c>
      <c r="N2212" s="1">
        <f t="shared" si="349"/>
        <v>603.96</v>
      </c>
      <c r="O2212" s="1">
        <f t="shared" si="346"/>
        <v>524.30656862745093</v>
      </c>
      <c r="P2212" s="1" t="str">
        <f t="shared" si="347"/>
        <v>04-2023</v>
      </c>
      <c r="T2212" s="1"/>
      <c r="U2212" s="1"/>
      <c r="V2212" s="1" t="s">
        <v>3911</v>
      </c>
      <c r="W2212" s="1"/>
      <c r="X2212" s="1" t="s">
        <v>2160</v>
      </c>
      <c r="Y2212" s="2" t="s">
        <v>3911</v>
      </c>
      <c r="Z2212" s="4" t="s">
        <v>1645</v>
      </c>
      <c r="AD2212" t="str">
        <f t="shared" si="348"/>
        <v/>
      </c>
    </row>
    <row r="2213" spans="1:30" ht="14.25">
      <c r="A2213" s="1" t="str">
        <f t="shared" si="340"/>
        <v>f16f28fc</v>
      </c>
      <c r="B2213" s="3">
        <v>44990</v>
      </c>
      <c r="C2213" s="2" t="str">
        <f t="shared" si="341"/>
        <v>West</v>
      </c>
      <c r="D2213" s="4" t="str">
        <f t="shared" si="342"/>
        <v>Furniture</v>
      </c>
      <c r="E2213" s="1">
        <v>392.77</v>
      </c>
      <c r="F2213" s="1">
        <v>49</v>
      </c>
      <c r="G2213" s="1">
        <v>36</v>
      </c>
      <c r="H2213">
        <v>131.38</v>
      </c>
      <c r="I2213" s="10">
        <f t="shared" si="345"/>
        <v>0.33449601547979735</v>
      </c>
      <c r="J2213">
        <f t="shared" si="343"/>
        <v>2537.5954861821929</v>
      </c>
      <c r="K2213">
        <f t="shared" si="344"/>
        <v>2479230.7900000024</v>
      </c>
      <c r="L2213" t="s">
        <v>1645</v>
      </c>
      <c r="M2213" t="s">
        <v>3911</v>
      </c>
      <c r="N2213" s="1">
        <f t="shared" si="349"/>
        <v>83.69</v>
      </c>
      <c r="O2213" s="1">
        <f t="shared" si="346"/>
        <v>524.30656862745093</v>
      </c>
      <c r="P2213" s="1" t="str">
        <f t="shared" si="347"/>
        <v>03-2023</v>
      </c>
      <c r="T2213" s="1"/>
      <c r="U2213" s="1"/>
      <c r="V2213" s="1" t="s">
        <v>3911</v>
      </c>
      <c r="W2213" s="1"/>
      <c r="X2213" s="1" t="s">
        <v>2161</v>
      </c>
      <c r="Y2213" s="2" t="s">
        <v>3911</v>
      </c>
      <c r="Z2213" s="4" t="s">
        <v>1645</v>
      </c>
      <c r="AD2213" t="str">
        <f t="shared" si="348"/>
        <v/>
      </c>
    </row>
    <row r="2214" spans="1:30" ht="14.25">
      <c r="A2214" s="1" t="str">
        <f t="shared" si="340"/>
        <v>abcae96d</v>
      </c>
      <c r="B2214" s="3">
        <v>45489</v>
      </c>
      <c r="C2214" s="2" t="str">
        <f t="shared" si="341"/>
        <v>North</v>
      </c>
      <c r="D2214" s="4" t="str">
        <f t="shared" si="342"/>
        <v>Clothing</v>
      </c>
      <c r="E2214" s="1">
        <v>1749.15</v>
      </c>
      <c r="F2214" s="1">
        <v>38</v>
      </c>
      <c r="G2214" s="1">
        <v>30</v>
      </c>
      <c r="H2214">
        <v>63.59</v>
      </c>
      <c r="I2214" s="10">
        <f t="shared" si="345"/>
        <v>3.6354800903295889E-2</v>
      </c>
      <c r="J2214">
        <f t="shared" si="343"/>
        <v>2571.1423225152107</v>
      </c>
      <c r="K2214">
        <f t="shared" si="344"/>
        <v>2535146.3299999977</v>
      </c>
      <c r="L2214" t="s">
        <v>1474</v>
      </c>
      <c r="M2214" t="s">
        <v>3910</v>
      </c>
      <c r="N2214" s="1">
        <f t="shared" si="349"/>
        <v>46.795000000000002</v>
      </c>
      <c r="O2214" s="1">
        <f t="shared" si="346"/>
        <v>518.08361275088532</v>
      </c>
      <c r="P2214" s="1" t="str">
        <f t="shared" si="347"/>
        <v>07-2024</v>
      </c>
      <c r="T2214" s="1"/>
      <c r="U2214" s="1"/>
      <c r="V2214" s="1" t="s">
        <v>3910</v>
      </c>
      <c r="W2214" s="1"/>
      <c r="X2214" s="1" t="s">
        <v>2162</v>
      </c>
      <c r="Y2214" s="2" t="s">
        <v>3910</v>
      </c>
      <c r="Z2214" s="4" t="s">
        <v>1474</v>
      </c>
      <c r="AD2214" t="str">
        <f t="shared" si="348"/>
        <v/>
      </c>
    </row>
    <row r="2215" spans="1:30" ht="14.25">
      <c r="A2215" s="1" t="str">
        <f t="shared" si="340"/>
        <v>c2d57272</v>
      </c>
      <c r="B2215" s="3">
        <v>44965</v>
      </c>
      <c r="C2215" s="2" t="str">
        <f t="shared" si="341"/>
        <v>West</v>
      </c>
      <c r="D2215" s="4" t="str">
        <f t="shared" si="342"/>
        <v>Sports</v>
      </c>
      <c r="E2215" s="1">
        <v>2531.48</v>
      </c>
      <c r="F2215" s="1">
        <v>32</v>
      </c>
      <c r="G2215" s="1">
        <v>39</v>
      </c>
      <c r="H2215">
        <v>467.77</v>
      </c>
      <c r="I2215" s="10">
        <f t="shared" si="345"/>
        <v>0.1847812346927489</v>
      </c>
      <c r="J2215">
        <f t="shared" si="343"/>
        <v>2537.5954861821929</v>
      </c>
      <c r="K2215">
        <f t="shared" si="344"/>
        <v>2479230.7900000024</v>
      </c>
      <c r="L2215" t="s">
        <v>3914</v>
      </c>
      <c r="M2215" t="s">
        <v>3911</v>
      </c>
      <c r="N2215" s="1">
        <f t="shared" si="349"/>
        <v>253.38499999999999</v>
      </c>
      <c r="O2215" s="1">
        <f t="shared" si="346"/>
        <v>516.19997471554962</v>
      </c>
      <c r="P2215" s="1" t="str">
        <f t="shared" si="347"/>
        <v>02-2023</v>
      </c>
      <c r="T2215" s="1"/>
      <c r="U2215" s="1"/>
      <c r="V2215" s="1" t="s">
        <v>3911</v>
      </c>
      <c r="W2215" s="1"/>
      <c r="X2215" s="1" t="s">
        <v>2163</v>
      </c>
      <c r="Y2215" s="2" t="s">
        <v>3911</v>
      </c>
      <c r="Z2215" s="4" t="s">
        <v>3914</v>
      </c>
      <c r="AD2215" t="str">
        <f t="shared" si="348"/>
        <v/>
      </c>
    </row>
    <row r="2216" spans="1:30" ht="14.25">
      <c r="A2216" s="1" t="str">
        <f t="shared" si="340"/>
        <v>5aff8bfb</v>
      </c>
      <c r="B2216" s="3">
        <v>45435</v>
      </c>
      <c r="C2216" s="2" t="str">
        <f t="shared" si="341"/>
        <v>South</v>
      </c>
      <c r="D2216" s="4" t="str">
        <f t="shared" si="342"/>
        <v>Electronics</v>
      </c>
      <c r="E2216" s="1">
        <v>70.260000000000005</v>
      </c>
      <c r="F2216" s="1">
        <v>42</v>
      </c>
      <c r="G2216" s="1">
        <v>19</v>
      </c>
      <c r="H2216">
        <v>135.66999999999999</v>
      </c>
      <c r="I2216" s="10">
        <f t="shared" si="345"/>
        <v>1.9309706803302018</v>
      </c>
      <c r="J2216">
        <f t="shared" si="343"/>
        <v>2496.4375124875119</v>
      </c>
      <c r="K2216">
        <f t="shared" si="344"/>
        <v>2498933.9499999993</v>
      </c>
      <c r="L2216" t="s">
        <v>3915</v>
      </c>
      <c r="M2216" t="s">
        <v>3913</v>
      </c>
      <c r="N2216" s="1">
        <f t="shared" si="349"/>
        <v>77.334999999999994</v>
      </c>
      <c r="O2216" s="1">
        <f t="shared" si="346"/>
        <v>507.6997287299634</v>
      </c>
      <c r="P2216" s="1" t="str">
        <f t="shared" si="347"/>
        <v>05-2024</v>
      </c>
      <c r="T2216" s="1"/>
      <c r="U2216" s="1"/>
      <c r="V2216" s="1" t="s">
        <v>3913</v>
      </c>
      <c r="W2216" s="1"/>
      <c r="X2216" s="1" t="s">
        <v>2164</v>
      </c>
      <c r="Y2216" s="2" t="s">
        <v>3913</v>
      </c>
      <c r="Z2216" s="4" t="s">
        <v>1222</v>
      </c>
      <c r="AD2216" t="str">
        <f t="shared" si="348"/>
        <v/>
      </c>
    </row>
    <row r="2217" spans="1:30" ht="14.25">
      <c r="A2217" s="1" t="str">
        <f t="shared" si="340"/>
        <v>57162dbb</v>
      </c>
      <c r="B2217" s="3">
        <v>44984</v>
      </c>
      <c r="C2217" s="2" t="str">
        <f t="shared" si="341"/>
        <v>East</v>
      </c>
      <c r="D2217" s="4" t="str">
        <f t="shared" si="342"/>
        <v>Clothing</v>
      </c>
      <c r="E2217" s="1">
        <v>3515.97</v>
      </c>
      <c r="F2217" s="1">
        <v>19</v>
      </c>
      <c r="G2217" s="1">
        <v>4</v>
      </c>
      <c r="H2217">
        <v>750.64</v>
      </c>
      <c r="I2217" s="10">
        <f t="shared" si="345"/>
        <v>0.21349442685802211</v>
      </c>
      <c r="J2217">
        <f t="shared" si="343"/>
        <v>2506.2477027027048</v>
      </c>
      <c r="K2217">
        <f t="shared" si="344"/>
        <v>2596472.620000002</v>
      </c>
      <c r="L2217" t="s">
        <v>1474</v>
      </c>
      <c r="M2217" t="s">
        <v>3912</v>
      </c>
      <c r="N2217" s="1">
        <f t="shared" si="349"/>
        <v>377.32</v>
      </c>
      <c r="O2217" s="1">
        <f t="shared" si="346"/>
        <v>518.08361275088532</v>
      </c>
      <c r="P2217" s="1" t="str">
        <f t="shared" si="347"/>
        <v>02-2023</v>
      </c>
      <c r="T2217" s="1"/>
      <c r="U2217" s="1"/>
      <c r="V2217" s="1" t="s">
        <v>3912</v>
      </c>
      <c r="W2217" s="1"/>
      <c r="X2217" s="1" t="s">
        <v>2165</v>
      </c>
      <c r="Y2217" s="6" t="s">
        <v>1798</v>
      </c>
      <c r="Z2217" s="4" t="s">
        <v>1474</v>
      </c>
      <c r="AD2217" t="str">
        <f t="shared" si="348"/>
        <v/>
      </c>
    </row>
    <row r="2218" spans="1:30" ht="14.25">
      <c r="A2218" s="1" t="str">
        <f t="shared" si="340"/>
        <v>68d0bad8</v>
      </c>
      <c r="B2218" s="3">
        <v>45281</v>
      </c>
      <c r="C2218" s="2" t="str">
        <f t="shared" si="341"/>
        <v>South</v>
      </c>
      <c r="D2218" s="4" t="str">
        <f t="shared" si="342"/>
        <v>Groceries</v>
      </c>
      <c r="E2218" s="1">
        <v>1804.44</v>
      </c>
      <c r="F2218" s="1">
        <v>3</v>
      </c>
      <c r="G2218" s="1">
        <v>32</v>
      </c>
      <c r="H2218">
        <v>10.44</v>
      </c>
      <c r="I2218" s="10">
        <f t="shared" si="345"/>
        <v>5.7857285362771828E-3</v>
      </c>
      <c r="J2218">
        <f t="shared" si="343"/>
        <v>2496.4375124875119</v>
      </c>
      <c r="K2218">
        <f t="shared" si="344"/>
        <v>2498933.9499999993</v>
      </c>
      <c r="L2218" t="s">
        <v>88</v>
      </c>
      <c r="M2218" t="s">
        <v>3913</v>
      </c>
      <c r="N2218" s="1">
        <f t="shared" si="349"/>
        <v>21.22</v>
      </c>
      <c r="O2218" s="1">
        <f t="shared" si="346"/>
        <v>515.36624489795861</v>
      </c>
      <c r="P2218" s="1" t="str">
        <f t="shared" si="347"/>
        <v>12-2023</v>
      </c>
      <c r="T2218" s="1"/>
      <c r="U2218" s="1"/>
      <c r="V2218" s="1" t="s">
        <v>3913</v>
      </c>
      <c r="W2218" s="1"/>
      <c r="X2218" s="1" t="s">
        <v>2166</v>
      </c>
      <c r="Y2218" s="2" t="s">
        <v>3913</v>
      </c>
      <c r="Z2218" s="4" t="s">
        <v>88</v>
      </c>
      <c r="AD2218" t="str">
        <f t="shared" si="348"/>
        <v/>
      </c>
    </row>
    <row r="2219" spans="1:30" ht="14.25">
      <c r="A2219" s="1" t="str">
        <f t="shared" si="340"/>
        <v>c9c698a4</v>
      </c>
      <c r="B2219" s="3">
        <v>45045</v>
      </c>
      <c r="C2219" s="2" t="str">
        <f t="shared" si="341"/>
        <v>South</v>
      </c>
      <c r="D2219" s="4" t="str">
        <f t="shared" si="342"/>
        <v>Clothing</v>
      </c>
      <c r="E2219" s="1">
        <v>3442.59</v>
      </c>
      <c r="F2219" s="1">
        <v>23</v>
      </c>
      <c r="G2219" s="1">
        <v>28</v>
      </c>
      <c r="H2219">
        <v>1838.4</v>
      </c>
      <c r="I2219" s="10">
        <f t="shared" si="345"/>
        <v>0.5340165398725959</v>
      </c>
      <c r="J2219">
        <f t="shared" si="343"/>
        <v>2496.4375124875119</v>
      </c>
      <c r="K2219">
        <f t="shared" si="344"/>
        <v>2498933.9499999993</v>
      </c>
      <c r="L2219" t="s">
        <v>1474</v>
      </c>
      <c r="M2219" t="s">
        <v>3913</v>
      </c>
      <c r="N2219" s="1">
        <f t="shared" si="349"/>
        <v>933.2</v>
      </c>
      <c r="O2219" s="1">
        <f t="shared" si="346"/>
        <v>518.08361275088532</v>
      </c>
      <c r="P2219" s="1" t="str">
        <f t="shared" si="347"/>
        <v>04-2023</v>
      </c>
      <c r="T2219" s="1"/>
      <c r="U2219" s="1"/>
      <c r="V2219" s="1" t="s">
        <v>3913</v>
      </c>
      <c r="W2219" s="1"/>
      <c r="X2219" s="1" t="s">
        <v>2167</v>
      </c>
      <c r="Y2219" s="2" t="s">
        <v>3913</v>
      </c>
      <c r="Z2219" s="4" t="s">
        <v>1474</v>
      </c>
      <c r="AD2219" t="str">
        <f t="shared" si="348"/>
        <v/>
      </c>
    </row>
    <row r="2220" spans="1:30" ht="14.25">
      <c r="A2220" s="1" t="str">
        <f t="shared" si="340"/>
        <v>7d191193</v>
      </c>
      <c r="B2220" s="3">
        <v>44906</v>
      </c>
      <c r="C2220" s="2" t="str">
        <f t="shared" si="341"/>
        <v>East</v>
      </c>
      <c r="D2220" s="4" t="str">
        <f t="shared" si="342"/>
        <v>Furniture</v>
      </c>
      <c r="E2220" s="1">
        <v>1779.14</v>
      </c>
      <c r="F2220" s="1">
        <v>34</v>
      </c>
      <c r="G2220" s="1">
        <v>5</v>
      </c>
      <c r="H2220">
        <v>1460.54</v>
      </c>
      <c r="I2220" s="10">
        <f t="shared" si="345"/>
        <v>0.82092471643603082</v>
      </c>
      <c r="J2220">
        <f t="shared" si="343"/>
        <v>2506.2477027027048</v>
      </c>
      <c r="K2220">
        <f t="shared" si="344"/>
        <v>2596472.620000002</v>
      </c>
      <c r="L2220" t="s">
        <v>1645</v>
      </c>
      <c r="M2220" t="s">
        <v>3912</v>
      </c>
      <c r="N2220" s="1">
        <f t="shared" si="349"/>
        <v>732.77</v>
      </c>
      <c r="O2220" s="1">
        <f t="shared" si="346"/>
        <v>524.30656862745093</v>
      </c>
      <c r="P2220" s="1" t="str">
        <f t="shared" si="347"/>
        <v>12-2022</v>
      </c>
      <c r="T2220" s="1"/>
      <c r="U2220" s="1"/>
      <c r="V2220" s="1" t="s">
        <v>3912</v>
      </c>
      <c r="W2220" s="1"/>
      <c r="X2220" s="1" t="s">
        <v>2168</v>
      </c>
      <c r="Y2220" s="6" t="s">
        <v>1798</v>
      </c>
      <c r="Z2220" s="4" t="s">
        <v>1645</v>
      </c>
      <c r="AD2220" t="str">
        <f t="shared" si="348"/>
        <v/>
      </c>
    </row>
    <row r="2221" spans="1:30" ht="14.25">
      <c r="A2221" s="1" t="str">
        <f t="shared" si="340"/>
        <v>57013cb0</v>
      </c>
      <c r="B2221" s="3">
        <v>45034</v>
      </c>
      <c r="C2221" s="2" t="str">
        <f t="shared" si="341"/>
        <v>North</v>
      </c>
      <c r="D2221" s="4" t="str">
        <f t="shared" si="342"/>
        <v>Sports</v>
      </c>
      <c r="E2221" s="1">
        <v>4184.58</v>
      </c>
      <c r="F2221" s="1">
        <v>10</v>
      </c>
      <c r="G2221" s="1">
        <v>32</v>
      </c>
      <c r="H2221">
        <v>1771.7</v>
      </c>
      <c r="I2221" s="10">
        <f t="shared" si="345"/>
        <v>0.42338777129365435</v>
      </c>
      <c r="J2221">
        <f t="shared" si="343"/>
        <v>2571.1423225152107</v>
      </c>
      <c r="K2221">
        <f t="shared" si="344"/>
        <v>2535146.3299999977</v>
      </c>
      <c r="L2221" t="s">
        <v>3914</v>
      </c>
      <c r="M2221" t="s">
        <v>3910</v>
      </c>
      <c r="N2221" s="1">
        <f t="shared" si="349"/>
        <v>901.85</v>
      </c>
      <c r="O2221" s="1">
        <f t="shared" si="346"/>
        <v>516.19997471554962</v>
      </c>
      <c r="P2221" s="1" t="str">
        <f t="shared" si="347"/>
        <v>04-2023</v>
      </c>
      <c r="T2221" s="1"/>
      <c r="U2221" s="1"/>
      <c r="V2221" s="1" t="s">
        <v>3910</v>
      </c>
      <c r="W2221" s="1"/>
      <c r="X2221" s="1" t="s">
        <v>2169</v>
      </c>
      <c r="Y2221" s="2" t="s">
        <v>3910</v>
      </c>
      <c r="Z2221" s="4" t="s">
        <v>3914</v>
      </c>
      <c r="AD2221" t="str">
        <f t="shared" si="348"/>
        <v/>
      </c>
    </row>
    <row r="2222" spans="1:30" ht="14.25">
      <c r="A2222" s="1" t="str">
        <f t="shared" si="340"/>
        <v>45c66155</v>
      </c>
      <c r="B2222" s="3">
        <v>45387</v>
      </c>
      <c r="C2222" s="2" t="str">
        <f t="shared" si="341"/>
        <v>North</v>
      </c>
      <c r="D2222" s="4" t="str">
        <f t="shared" si="342"/>
        <v>Clothing</v>
      </c>
      <c r="E2222" s="1">
        <v>3483.26</v>
      </c>
      <c r="F2222" s="1">
        <v>2</v>
      </c>
      <c r="G2222" s="1">
        <v>9</v>
      </c>
      <c r="H2222">
        <v>1009.28</v>
      </c>
      <c r="I2222" s="10">
        <f t="shared" si="345"/>
        <v>0.28975155457818247</v>
      </c>
      <c r="J2222">
        <f t="shared" si="343"/>
        <v>2571.1423225152107</v>
      </c>
      <c r="K2222">
        <f t="shared" si="344"/>
        <v>2535146.3299999977</v>
      </c>
      <c r="L2222" t="s">
        <v>1474</v>
      </c>
      <c r="M2222" t="s">
        <v>3910</v>
      </c>
      <c r="N2222" s="1">
        <f t="shared" si="349"/>
        <v>509.14</v>
      </c>
      <c r="O2222" s="1">
        <f t="shared" si="346"/>
        <v>518.08361275088532</v>
      </c>
      <c r="P2222" s="1" t="str">
        <f t="shared" si="347"/>
        <v>04-2024</v>
      </c>
      <c r="T2222" s="1"/>
      <c r="U2222" s="1"/>
      <c r="V2222" s="1" t="s">
        <v>3910</v>
      </c>
      <c r="W2222" s="1"/>
      <c r="X2222" s="1" t="s">
        <v>2170</v>
      </c>
      <c r="Y2222" s="2" t="s">
        <v>3910</v>
      </c>
      <c r="Z2222" s="4" t="s">
        <v>1474</v>
      </c>
      <c r="AD2222" t="str">
        <f t="shared" si="348"/>
        <v/>
      </c>
    </row>
    <row r="2223" spans="1:30" ht="14.25">
      <c r="A2223" s="1" t="str">
        <f t="shared" si="340"/>
        <v>1f6fdad8</v>
      </c>
      <c r="B2223" s="3">
        <v>44931</v>
      </c>
      <c r="C2223" s="2" t="str">
        <f t="shared" si="341"/>
        <v>West</v>
      </c>
      <c r="D2223" s="4" t="str">
        <f t="shared" si="342"/>
        <v>Electronics</v>
      </c>
      <c r="E2223" s="1">
        <v>557.07000000000005</v>
      </c>
      <c r="F2223" s="1">
        <v>15</v>
      </c>
      <c r="G2223" s="1">
        <v>42</v>
      </c>
      <c r="H2223">
        <v>1871.34</v>
      </c>
      <c r="I2223" s="10">
        <f t="shared" si="345"/>
        <v>3.3592546717647687</v>
      </c>
      <c r="J2223">
        <f t="shared" si="343"/>
        <v>2537.5954861821929</v>
      </c>
      <c r="K2223">
        <f t="shared" si="344"/>
        <v>2479230.7900000024</v>
      </c>
      <c r="L2223" t="s">
        <v>3915</v>
      </c>
      <c r="M2223" t="s">
        <v>3911</v>
      </c>
      <c r="N2223" s="1">
        <f t="shared" si="349"/>
        <v>956.67</v>
      </c>
      <c r="O2223" s="1">
        <f t="shared" si="346"/>
        <v>507.6997287299634</v>
      </c>
      <c r="P2223" s="1" t="str">
        <f t="shared" si="347"/>
        <v>01-2023</v>
      </c>
      <c r="T2223" s="1"/>
      <c r="U2223" s="1"/>
      <c r="V2223" s="1" t="s">
        <v>3911</v>
      </c>
      <c r="W2223" s="1"/>
      <c r="X2223" s="1" t="s">
        <v>2171</v>
      </c>
      <c r="Y2223" s="2" t="s">
        <v>3911</v>
      </c>
      <c r="Z2223" s="4" t="s">
        <v>1222</v>
      </c>
      <c r="AD2223" t="str">
        <f t="shared" si="348"/>
        <v/>
      </c>
    </row>
    <row r="2224" spans="1:30" ht="14.25">
      <c r="A2224" s="1" t="str">
        <f t="shared" si="340"/>
        <v>dacdba44</v>
      </c>
      <c r="B2224" s="3">
        <v>45584</v>
      </c>
      <c r="C2224" s="2" t="str">
        <f t="shared" si="341"/>
        <v>North</v>
      </c>
      <c r="D2224" s="4" t="str">
        <f t="shared" si="342"/>
        <v>Clothing</v>
      </c>
      <c r="E2224" s="1">
        <v>3077.38</v>
      </c>
      <c r="F2224" s="1">
        <v>19</v>
      </c>
      <c r="G2224" s="1">
        <v>22</v>
      </c>
      <c r="H2224">
        <v>272.75</v>
      </c>
      <c r="I2224" s="10">
        <f t="shared" si="345"/>
        <v>8.8630588357628895E-2</v>
      </c>
      <c r="J2224">
        <f t="shared" si="343"/>
        <v>2571.1423225152107</v>
      </c>
      <c r="K2224">
        <f t="shared" si="344"/>
        <v>2535146.3299999977</v>
      </c>
      <c r="L2224" t="s">
        <v>1474</v>
      </c>
      <c r="M2224" t="s">
        <v>3910</v>
      </c>
      <c r="N2224" s="1">
        <f t="shared" si="349"/>
        <v>147.375</v>
      </c>
      <c r="O2224" s="1">
        <f t="shared" si="346"/>
        <v>518.08361275088532</v>
      </c>
      <c r="P2224" s="1" t="str">
        <f t="shared" si="347"/>
        <v>10-2024</v>
      </c>
      <c r="T2224" s="1"/>
      <c r="U2224" s="1"/>
      <c r="V2224" s="1" t="s">
        <v>3910</v>
      </c>
      <c r="W2224" s="1"/>
      <c r="X2224" s="1" t="s">
        <v>2172</v>
      </c>
      <c r="Y2224" s="2" t="s">
        <v>3910</v>
      </c>
      <c r="Z2224" s="4" t="s">
        <v>1474</v>
      </c>
      <c r="AD2224" t="str">
        <f t="shared" si="348"/>
        <v/>
      </c>
    </row>
    <row r="2225" spans="1:30" ht="14.25">
      <c r="A2225" s="1" t="str">
        <f t="shared" si="340"/>
        <v>9766c693</v>
      </c>
      <c r="B2225" s="3">
        <v>44913</v>
      </c>
      <c r="C2225" s="2" t="str">
        <f t="shared" si="341"/>
        <v>South</v>
      </c>
      <c r="D2225" s="4" t="str">
        <f t="shared" si="342"/>
        <v>Clothing</v>
      </c>
      <c r="E2225" s="1">
        <v>4663.75</v>
      </c>
      <c r="F2225" s="1">
        <v>44</v>
      </c>
      <c r="G2225" s="1">
        <v>12</v>
      </c>
      <c r="H2225">
        <v>1642.47</v>
      </c>
      <c r="I2225" s="10">
        <f t="shared" si="345"/>
        <v>0.35217796837309034</v>
      </c>
      <c r="J2225">
        <f t="shared" si="343"/>
        <v>2496.4375124875119</v>
      </c>
      <c r="K2225">
        <f t="shared" si="344"/>
        <v>2498933.9499999993</v>
      </c>
      <c r="L2225" t="s">
        <v>1474</v>
      </c>
      <c r="M2225" t="s">
        <v>3913</v>
      </c>
      <c r="N2225" s="1">
        <f t="shared" si="349"/>
        <v>827.23500000000001</v>
      </c>
      <c r="O2225" s="1">
        <f t="shared" si="346"/>
        <v>518.08361275088532</v>
      </c>
      <c r="P2225" s="1" t="str">
        <f t="shared" si="347"/>
        <v>12-2022</v>
      </c>
      <c r="T2225" s="1"/>
      <c r="U2225" s="1"/>
      <c r="V2225" s="1" t="s">
        <v>3913</v>
      </c>
      <c r="W2225" s="1"/>
      <c r="X2225" s="1" t="s">
        <v>2173</v>
      </c>
      <c r="Y2225" s="2" t="s">
        <v>3913</v>
      </c>
      <c r="Z2225" s="4" t="s">
        <v>1474</v>
      </c>
      <c r="AD2225" t="str">
        <f t="shared" si="348"/>
        <v/>
      </c>
    </row>
    <row r="2226" spans="1:30" ht="14.25">
      <c r="A2226" s="1" t="str">
        <f t="shared" si="340"/>
        <v>6a00c4db</v>
      </c>
      <c r="B2226" s="3">
        <v>45083</v>
      </c>
      <c r="C2226" s="2" t="str">
        <f t="shared" si="341"/>
        <v>North</v>
      </c>
      <c r="D2226" s="4" t="str">
        <f t="shared" si="342"/>
        <v>Sports</v>
      </c>
      <c r="E2226" s="1">
        <v>3793.19</v>
      </c>
      <c r="F2226" s="1">
        <v>39</v>
      </c>
      <c r="G2226" s="1">
        <v>3</v>
      </c>
      <c r="H2226">
        <v>356.6</v>
      </c>
      <c r="I2226" s="10">
        <f t="shared" si="345"/>
        <v>9.4010582122171574E-2</v>
      </c>
      <c r="J2226">
        <f t="shared" si="343"/>
        <v>2571.1423225152107</v>
      </c>
      <c r="K2226">
        <f t="shared" si="344"/>
        <v>2535146.3299999977</v>
      </c>
      <c r="L2226" t="s">
        <v>3914</v>
      </c>
      <c r="M2226" t="s">
        <v>3910</v>
      </c>
      <c r="N2226" s="1">
        <f t="shared" si="349"/>
        <v>179.8</v>
      </c>
      <c r="O2226" s="1">
        <f t="shared" si="346"/>
        <v>516.19997471554962</v>
      </c>
      <c r="P2226" s="1" t="str">
        <f t="shared" si="347"/>
        <v>06-2023</v>
      </c>
      <c r="T2226" s="1"/>
      <c r="U2226" s="1"/>
      <c r="V2226" s="1" t="s">
        <v>3910</v>
      </c>
      <c r="W2226" s="1"/>
      <c r="X2226" s="1" t="s">
        <v>2174</v>
      </c>
      <c r="Y2226" s="2" t="s">
        <v>3910</v>
      </c>
      <c r="Z2226" s="4" t="s">
        <v>3914</v>
      </c>
      <c r="AD2226" t="str">
        <f t="shared" si="348"/>
        <v/>
      </c>
    </row>
    <row r="2227" spans="1:30" ht="14.25">
      <c r="A2227" s="1" t="str">
        <f t="shared" si="340"/>
        <v>cde70ef9</v>
      </c>
      <c r="B2227" s="3">
        <v>44882</v>
      </c>
      <c r="C2227" s="2" t="str">
        <f t="shared" si="341"/>
        <v>South</v>
      </c>
      <c r="D2227" s="4" t="str">
        <f t="shared" si="342"/>
        <v>Groceries</v>
      </c>
      <c r="E2227" s="1">
        <v>2127.73</v>
      </c>
      <c r="F2227" s="1">
        <v>42</v>
      </c>
      <c r="G2227" s="1">
        <v>3</v>
      </c>
      <c r="H2227">
        <v>422.88</v>
      </c>
      <c r="I2227" s="10">
        <f t="shared" si="345"/>
        <v>0.19874702147358922</v>
      </c>
      <c r="J2227">
        <f t="shared" si="343"/>
        <v>2496.4375124875119</v>
      </c>
      <c r="K2227">
        <f t="shared" si="344"/>
        <v>2498933.9499999993</v>
      </c>
      <c r="L2227" t="s">
        <v>88</v>
      </c>
      <c r="M2227" t="s">
        <v>3913</v>
      </c>
      <c r="N2227" s="1">
        <f t="shared" si="349"/>
        <v>212.94</v>
      </c>
      <c r="O2227" s="1">
        <f t="shared" si="346"/>
        <v>515.36624489795861</v>
      </c>
      <c r="P2227" s="1" t="str">
        <f t="shared" si="347"/>
        <v>11-2022</v>
      </c>
      <c r="T2227" s="1"/>
      <c r="U2227" s="1"/>
      <c r="V2227" s="1" t="s">
        <v>3913</v>
      </c>
      <c r="W2227" s="1"/>
      <c r="X2227" s="1" t="s">
        <v>2175</v>
      </c>
      <c r="Y2227" s="2" t="s">
        <v>3913</v>
      </c>
      <c r="Z2227" s="4" t="s">
        <v>88</v>
      </c>
      <c r="AD2227" t="str">
        <f t="shared" si="348"/>
        <v/>
      </c>
    </row>
    <row r="2228" spans="1:30" ht="14.25">
      <c r="A2228" s="1" t="str">
        <f t="shared" si="340"/>
        <v>7a254a36</v>
      </c>
      <c r="B2228" s="3">
        <v>45138</v>
      </c>
      <c r="C2228" s="2" t="str">
        <f t="shared" si="341"/>
        <v>West</v>
      </c>
      <c r="D2228" s="4" t="str">
        <f t="shared" si="342"/>
        <v>Groceries</v>
      </c>
      <c r="E2228" s="1">
        <v>1993.18</v>
      </c>
      <c r="F2228" s="1">
        <v>43</v>
      </c>
      <c r="G2228" s="1">
        <v>25</v>
      </c>
      <c r="H2228">
        <v>1793.78</v>
      </c>
      <c r="I2228" s="10">
        <f t="shared" si="345"/>
        <v>0.8999588597116166</v>
      </c>
      <c r="J2228">
        <f t="shared" si="343"/>
        <v>2537.5954861821929</v>
      </c>
      <c r="K2228">
        <f t="shared" si="344"/>
        <v>2479230.7900000024</v>
      </c>
      <c r="L2228" t="s">
        <v>88</v>
      </c>
      <c r="M2228" t="s">
        <v>3911</v>
      </c>
      <c r="N2228" s="1">
        <f t="shared" si="349"/>
        <v>909.39</v>
      </c>
      <c r="O2228" s="1">
        <f t="shared" si="346"/>
        <v>515.36624489795861</v>
      </c>
      <c r="P2228" s="1" t="str">
        <f t="shared" si="347"/>
        <v>07-2023</v>
      </c>
      <c r="T2228" s="1"/>
      <c r="U2228" s="1"/>
      <c r="V2228" s="1" t="s">
        <v>3911</v>
      </c>
      <c r="W2228" s="1"/>
      <c r="X2228" s="1" t="s">
        <v>2176</v>
      </c>
      <c r="Y2228" s="2" t="s">
        <v>3911</v>
      </c>
      <c r="Z2228" s="4" t="s">
        <v>88</v>
      </c>
      <c r="AD2228" t="str">
        <f t="shared" si="348"/>
        <v/>
      </c>
    </row>
    <row r="2229" spans="1:30" ht="14.25">
      <c r="A2229" s="1" t="str">
        <f t="shared" si="340"/>
        <v>24f12075</v>
      </c>
      <c r="B2229" s="3">
        <v>45251</v>
      </c>
      <c r="C2229" s="2" t="str">
        <f t="shared" si="341"/>
        <v>South</v>
      </c>
      <c r="D2229" s="4" t="str">
        <f t="shared" si="342"/>
        <v>Sports</v>
      </c>
      <c r="E2229" s="1">
        <v>138.19</v>
      </c>
      <c r="F2229" s="1">
        <v>45</v>
      </c>
      <c r="G2229" s="1">
        <v>25</v>
      </c>
      <c r="H2229">
        <v>851.34</v>
      </c>
      <c r="I2229" s="10">
        <f t="shared" si="345"/>
        <v>6.1606483826615532</v>
      </c>
      <c r="J2229">
        <f t="shared" si="343"/>
        <v>2496.4375124875119</v>
      </c>
      <c r="K2229">
        <f t="shared" si="344"/>
        <v>2498933.9499999993</v>
      </c>
      <c r="L2229" t="s">
        <v>3914</v>
      </c>
      <c r="M2229" t="s">
        <v>3913</v>
      </c>
      <c r="N2229" s="1">
        <f t="shared" si="349"/>
        <v>438.17</v>
      </c>
      <c r="O2229" s="1">
        <f t="shared" si="346"/>
        <v>516.19997471554962</v>
      </c>
      <c r="P2229" s="1" t="str">
        <f t="shared" si="347"/>
        <v>11-2023</v>
      </c>
      <c r="T2229" s="1"/>
      <c r="U2229" s="1"/>
      <c r="V2229" s="1" t="s">
        <v>3913</v>
      </c>
      <c r="W2229" s="1"/>
      <c r="X2229" s="1" t="s">
        <v>2177</v>
      </c>
      <c r="Y2229" s="2" t="s">
        <v>3913</v>
      </c>
      <c r="Z2229" s="4" t="s">
        <v>3914</v>
      </c>
      <c r="AD2229" t="str">
        <f t="shared" si="348"/>
        <v/>
      </c>
    </row>
    <row r="2230" spans="1:30" ht="14.25">
      <c r="A2230" s="1" t="str">
        <f t="shared" si="340"/>
        <v>cf43ab06</v>
      </c>
      <c r="B2230" s="3">
        <v>44934</v>
      </c>
      <c r="C2230" s="2" t="str">
        <f t="shared" si="341"/>
        <v>East</v>
      </c>
      <c r="D2230" s="4" t="str">
        <f t="shared" si="342"/>
        <v>Sports</v>
      </c>
      <c r="E2230" s="1">
        <v>1000.55</v>
      </c>
      <c r="F2230" s="1">
        <v>41</v>
      </c>
      <c r="G2230" s="1">
        <v>21</v>
      </c>
      <c r="H2230">
        <v>162.85</v>
      </c>
      <c r="I2230" s="10">
        <f t="shared" si="345"/>
        <v>0.16276048173504573</v>
      </c>
      <c r="J2230">
        <f t="shared" si="343"/>
        <v>2506.2477027027048</v>
      </c>
      <c r="K2230">
        <f t="shared" si="344"/>
        <v>2596472.620000002</v>
      </c>
      <c r="L2230" t="s">
        <v>3914</v>
      </c>
      <c r="M2230" t="s">
        <v>3912</v>
      </c>
      <c r="N2230" s="1">
        <f t="shared" si="349"/>
        <v>91.924999999999997</v>
      </c>
      <c r="O2230" s="1">
        <f t="shared" si="346"/>
        <v>516.19997471554962</v>
      </c>
      <c r="P2230" s="1" t="str">
        <f t="shared" si="347"/>
        <v>01-2023</v>
      </c>
      <c r="T2230" s="1"/>
      <c r="U2230" s="1"/>
      <c r="V2230" s="1" t="s">
        <v>3912</v>
      </c>
      <c r="W2230" s="1"/>
      <c r="X2230" s="1" t="s">
        <v>2178</v>
      </c>
      <c r="Y2230" s="6" t="s">
        <v>1798</v>
      </c>
      <c r="Z2230" s="4" t="s">
        <v>3914</v>
      </c>
      <c r="AD2230" t="str">
        <f t="shared" si="348"/>
        <v/>
      </c>
    </row>
    <row r="2231" spans="1:30" ht="14.25">
      <c r="A2231" s="1" t="str">
        <f t="shared" si="340"/>
        <v>54ec1c9f</v>
      </c>
      <c r="B2231" s="3">
        <v>45092</v>
      </c>
      <c r="C2231" s="2" t="str">
        <f t="shared" si="341"/>
        <v>West</v>
      </c>
      <c r="D2231" s="4" t="str">
        <f t="shared" si="342"/>
        <v>Furniture</v>
      </c>
      <c r="E2231" s="1">
        <v>2446.23</v>
      </c>
      <c r="F2231" s="1">
        <v>39</v>
      </c>
      <c r="G2231" s="1">
        <v>48</v>
      </c>
      <c r="H2231">
        <v>1992.83</v>
      </c>
      <c r="I2231" s="10">
        <f t="shared" si="345"/>
        <v>0.81465356896121788</v>
      </c>
      <c r="J2231">
        <f t="shared" si="343"/>
        <v>2537.5954861821929</v>
      </c>
      <c r="K2231">
        <f t="shared" si="344"/>
        <v>2479230.7900000024</v>
      </c>
      <c r="L2231" t="s">
        <v>1645</v>
      </c>
      <c r="M2231" t="s">
        <v>3911</v>
      </c>
      <c r="N2231" s="1">
        <f t="shared" si="349"/>
        <v>1020.415</v>
      </c>
      <c r="O2231" s="1">
        <f t="shared" si="346"/>
        <v>524.30656862745093</v>
      </c>
      <c r="P2231" s="1" t="str">
        <f t="shared" si="347"/>
        <v>06-2023</v>
      </c>
      <c r="T2231" s="1"/>
      <c r="U2231" s="1"/>
      <c r="V2231" s="1" t="s">
        <v>3911</v>
      </c>
      <c r="W2231" s="1"/>
      <c r="X2231" s="1" t="s">
        <v>2179</v>
      </c>
      <c r="Y2231" s="2" t="s">
        <v>3911</v>
      </c>
      <c r="Z2231" s="4" t="s">
        <v>1645</v>
      </c>
      <c r="AD2231" t="str">
        <f t="shared" si="348"/>
        <v/>
      </c>
    </row>
    <row r="2232" spans="1:30" ht="14.25">
      <c r="A2232" s="1" t="str">
        <f t="shared" si="340"/>
        <v>300861f6</v>
      </c>
      <c r="B2232" s="3">
        <v>45228</v>
      </c>
      <c r="C2232" s="2" t="str">
        <f t="shared" si="341"/>
        <v>East</v>
      </c>
      <c r="D2232" s="4" t="str">
        <f t="shared" si="342"/>
        <v>Sports</v>
      </c>
      <c r="E2232" s="1">
        <v>3631.63</v>
      </c>
      <c r="F2232" s="1">
        <v>22</v>
      </c>
      <c r="G2232" s="1">
        <v>18</v>
      </c>
      <c r="H2232">
        <v>1867.8</v>
      </c>
      <c r="I2232" s="10">
        <f t="shared" si="345"/>
        <v>0.51431450891197616</v>
      </c>
      <c r="J2232">
        <f t="shared" si="343"/>
        <v>2506.2477027027048</v>
      </c>
      <c r="K2232">
        <f t="shared" si="344"/>
        <v>2596472.620000002</v>
      </c>
      <c r="L2232" t="s">
        <v>3914</v>
      </c>
      <c r="M2232" t="s">
        <v>3912</v>
      </c>
      <c r="N2232" s="1">
        <f t="shared" si="349"/>
        <v>942.9</v>
      </c>
      <c r="O2232" s="1">
        <f t="shared" si="346"/>
        <v>516.19997471554962</v>
      </c>
      <c r="P2232" s="1" t="str">
        <f t="shared" si="347"/>
        <v>10-2023</v>
      </c>
      <c r="T2232" s="1"/>
      <c r="U2232" s="1"/>
      <c r="V2232" s="1" t="s">
        <v>3912</v>
      </c>
      <c r="W2232" s="1"/>
      <c r="X2232" s="1" t="s">
        <v>2180</v>
      </c>
      <c r="Y2232" s="6" t="s">
        <v>1798</v>
      </c>
      <c r="Z2232" s="4" t="s">
        <v>3914</v>
      </c>
      <c r="AD2232" t="str">
        <f t="shared" si="348"/>
        <v/>
      </c>
    </row>
    <row r="2233" spans="1:30" ht="14.25">
      <c r="A2233" s="1" t="str">
        <f t="shared" si="340"/>
        <v>4e2c3986</v>
      </c>
      <c r="B2233" s="3">
        <v>45233</v>
      </c>
      <c r="C2233" s="2" t="str">
        <f t="shared" si="341"/>
        <v>South</v>
      </c>
      <c r="D2233" s="4" t="str">
        <f t="shared" si="342"/>
        <v>Clothing</v>
      </c>
      <c r="E2233" s="1">
        <v>4322.62</v>
      </c>
      <c r="F2233" s="1">
        <v>35</v>
      </c>
      <c r="G2233" s="1">
        <v>21</v>
      </c>
      <c r="H2233">
        <v>782.56</v>
      </c>
      <c r="I2233" s="10">
        <f t="shared" si="345"/>
        <v>0.18103835174037966</v>
      </c>
      <c r="J2233">
        <f t="shared" si="343"/>
        <v>2496.4375124875119</v>
      </c>
      <c r="K2233">
        <f t="shared" si="344"/>
        <v>2498933.9499999993</v>
      </c>
      <c r="L2233" t="s">
        <v>1474</v>
      </c>
      <c r="M2233" t="s">
        <v>3913</v>
      </c>
      <c r="N2233" s="1">
        <f t="shared" si="349"/>
        <v>401.78</v>
      </c>
      <c r="O2233" s="1">
        <f t="shared" si="346"/>
        <v>518.08361275088532</v>
      </c>
      <c r="P2233" s="1" t="str">
        <f t="shared" si="347"/>
        <v>11-2023</v>
      </c>
      <c r="T2233" s="1"/>
      <c r="U2233" s="1"/>
      <c r="V2233" s="1" t="s">
        <v>3913</v>
      </c>
      <c r="W2233" s="1"/>
      <c r="X2233" s="1" t="s">
        <v>2181</v>
      </c>
      <c r="Y2233" s="2" t="s">
        <v>3913</v>
      </c>
      <c r="Z2233" s="4" t="s">
        <v>1474</v>
      </c>
      <c r="AD2233" t="str">
        <f t="shared" si="348"/>
        <v/>
      </c>
    </row>
    <row r="2234" spans="1:30" ht="14.25">
      <c r="A2234" s="1" t="str">
        <f t="shared" si="340"/>
        <v>db2247ce</v>
      </c>
      <c r="B2234" s="3">
        <v>45282</v>
      </c>
      <c r="C2234" s="2" t="str">
        <f t="shared" si="341"/>
        <v>North</v>
      </c>
      <c r="D2234" s="4" t="str">
        <f t="shared" si="342"/>
        <v>Electronics</v>
      </c>
      <c r="E2234" s="1">
        <v>2889.33</v>
      </c>
      <c r="F2234" s="1">
        <v>1</v>
      </c>
      <c r="G2234" s="1">
        <v>9</v>
      </c>
      <c r="H2234">
        <v>335.89</v>
      </c>
      <c r="I2234" s="10">
        <f t="shared" si="345"/>
        <v>0.11625186461913316</v>
      </c>
      <c r="J2234">
        <f t="shared" si="343"/>
        <v>2571.1423225152107</v>
      </c>
      <c r="K2234">
        <f t="shared" si="344"/>
        <v>2535146.3299999977</v>
      </c>
      <c r="L2234" t="s">
        <v>3915</v>
      </c>
      <c r="M2234" t="s">
        <v>3910</v>
      </c>
      <c r="N2234" s="1">
        <f t="shared" si="349"/>
        <v>172.44499999999999</v>
      </c>
      <c r="O2234" s="1">
        <f t="shared" si="346"/>
        <v>507.6997287299634</v>
      </c>
      <c r="P2234" s="1" t="str">
        <f t="shared" si="347"/>
        <v>12-2023</v>
      </c>
      <c r="T2234" s="1"/>
      <c r="U2234" s="1"/>
      <c r="V2234" s="1" t="s">
        <v>3910</v>
      </c>
      <c r="W2234" s="1"/>
      <c r="X2234" s="1" t="s">
        <v>2182</v>
      </c>
      <c r="Y2234" s="2" t="s">
        <v>3910</v>
      </c>
      <c r="Z2234" s="4" t="s">
        <v>1222</v>
      </c>
      <c r="AD2234" t="str">
        <f t="shared" si="348"/>
        <v/>
      </c>
    </row>
    <row r="2235" spans="1:30" ht="14.25">
      <c r="A2235" s="1" t="str">
        <f t="shared" si="340"/>
        <v>20bf945c</v>
      </c>
      <c r="B2235" s="3">
        <v>45446</v>
      </c>
      <c r="C2235" s="2" t="str">
        <f t="shared" si="341"/>
        <v>West</v>
      </c>
      <c r="D2235" s="4" t="str">
        <f t="shared" si="342"/>
        <v>Electronics</v>
      </c>
      <c r="E2235" s="1">
        <v>493.05</v>
      </c>
      <c r="F2235" s="1">
        <v>43</v>
      </c>
      <c r="G2235" s="1">
        <v>12</v>
      </c>
      <c r="H2235">
        <v>673.97</v>
      </c>
      <c r="I2235" s="10">
        <f t="shared" si="345"/>
        <v>1.3669404725687051</v>
      </c>
      <c r="J2235">
        <f t="shared" si="343"/>
        <v>2537.5954861821929</v>
      </c>
      <c r="K2235">
        <f t="shared" si="344"/>
        <v>2479230.7900000024</v>
      </c>
      <c r="L2235" t="s">
        <v>3915</v>
      </c>
      <c r="M2235" t="s">
        <v>3911</v>
      </c>
      <c r="N2235" s="1">
        <f t="shared" si="349"/>
        <v>342.98500000000001</v>
      </c>
      <c r="O2235" s="1">
        <f t="shared" si="346"/>
        <v>507.6997287299634</v>
      </c>
      <c r="P2235" s="1" t="str">
        <f t="shared" si="347"/>
        <v>06-2024</v>
      </c>
      <c r="T2235" s="1"/>
      <c r="U2235" s="1"/>
      <c r="V2235" s="1" t="s">
        <v>3911</v>
      </c>
      <c r="W2235" s="1"/>
      <c r="X2235" s="1" t="s">
        <v>2183</v>
      </c>
      <c r="Y2235" s="2" t="s">
        <v>3911</v>
      </c>
      <c r="Z2235" s="4" t="s">
        <v>1222</v>
      </c>
      <c r="AD2235" t="str">
        <f t="shared" si="348"/>
        <v/>
      </c>
    </row>
    <row r="2236" spans="1:30" ht="14.25">
      <c r="A2236" s="1" t="str">
        <f t="shared" si="340"/>
        <v>de2d4d3b</v>
      </c>
      <c r="B2236" s="3">
        <v>45504</v>
      </c>
      <c r="C2236" s="2" t="str">
        <f t="shared" si="341"/>
        <v>East</v>
      </c>
      <c r="D2236" s="4" t="str">
        <f t="shared" si="342"/>
        <v>Clothing</v>
      </c>
      <c r="E2236" s="1">
        <v>715.71</v>
      </c>
      <c r="F2236" s="1">
        <v>39</v>
      </c>
      <c r="G2236" s="1">
        <v>42</v>
      </c>
      <c r="H2236">
        <v>1350.36</v>
      </c>
      <c r="I2236" s="10">
        <f t="shared" si="345"/>
        <v>1.8867418367774655</v>
      </c>
      <c r="J2236">
        <f t="shared" si="343"/>
        <v>2506.2477027027048</v>
      </c>
      <c r="K2236">
        <f t="shared" si="344"/>
        <v>2596472.620000002</v>
      </c>
      <c r="L2236" t="s">
        <v>1474</v>
      </c>
      <c r="M2236" t="s">
        <v>3912</v>
      </c>
      <c r="N2236" s="1">
        <f t="shared" si="349"/>
        <v>696.18</v>
      </c>
      <c r="O2236" s="1">
        <f t="shared" si="346"/>
        <v>518.08361275088532</v>
      </c>
      <c r="P2236" s="1" t="str">
        <f t="shared" si="347"/>
        <v>07-2024</v>
      </c>
      <c r="T2236" s="1"/>
      <c r="U2236" s="1"/>
      <c r="V2236" s="1" t="s">
        <v>3912</v>
      </c>
      <c r="W2236" s="1"/>
      <c r="X2236" s="1" t="s">
        <v>2184</v>
      </c>
      <c r="Y2236" s="6" t="s">
        <v>1798</v>
      </c>
      <c r="Z2236" s="4" t="s">
        <v>1474</v>
      </c>
      <c r="AD2236" t="str">
        <f t="shared" si="348"/>
        <v/>
      </c>
    </row>
    <row r="2237" spans="1:30" ht="14.25">
      <c r="A2237" s="1" t="str">
        <f t="shared" si="340"/>
        <v>aaebffd4</v>
      </c>
      <c r="B2237" s="3">
        <v>45596</v>
      </c>
      <c r="C2237" s="2" t="str">
        <f t="shared" si="341"/>
        <v>East</v>
      </c>
      <c r="D2237" s="4" t="str">
        <f t="shared" si="342"/>
        <v>Clothing</v>
      </c>
      <c r="E2237" s="1">
        <v>3907.82</v>
      </c>
      <c r="F2237" s="1">
        <v>37</v>
      </c>
      <c r="G2237" s="1">
        <v>14</v>
      </c>
      <c r="H2237">
        <v>458.09</v>
      </c>
      <c r="I2237" s="10">
        <f t="shared" si="345"/>
        <v>0.11722392535991932</v>
      </c>
      <c r="J2237">
        <f t="shared" si="343"/>
        <v>2506.2477027027048</v>
      </c>
      <c r="K2237">
        <f t="shared" si="344"/>
        <v>2596472.620000002</v>
      </c>
      <c r="L2237" t="s">
        <v>1474</v>
      </c>
      <c r="M2237" t="s">
        <v>3912</v>
      </c>
      <c r="N2237" s="1">
        <f t="shared" si="349"/>
        <v>236.04499999999999</v>
      </c>
      <c r="O2237" s="1">
        <f t="shared" si="346"/>
        <v>518.08361275088532</v>
      </c>
      <c r="P2237" s="1" t="str">
        <f t="shared" si="347"/>
        <v>10-2024</v>
      </c>
      <c r="T2237" s="1"/>
      <c r="U2237" s="1"/>
      <c r="V2237" s="1" t="s">
        <v>3912</v>
      </c>
      <c r="W2237" s="1"/>
      <c r="X2237" s="1" t="s">
        <v>2185</v>
      </c>
      <c r="Y2237" s="6" t="s">
        <v>1798</v>
      </c>
      <c r="Z2237" s="4" t="s">
        <v>1474</v>
      </c>
      <c r="AD2237" t="str">
        <f t="shared" si="348"/>
        <v/>
      </c>
    </row>
    <row r="2238" spans="1:30" ht="14.25">
      <c r="A2238" s="1" t="str">
        <f t="shared" si="340"/>
        <v>febca559</v>
      </c>
      <c r="B2238" s="3">
        <v>45004</v>
      </c>
      <c r="C2238" s="2" t="str">
        <f t="shared" si="341"/>
        <v>South</v>
      </c>
      <c r="D2238" s="4" t="str">
        <f t="shared" si="342"/>
        <v>Sports</v>
      </c>
      <c r="E2238" s="1">
        <v>1022.93</v>
      </c>
      <c r="F2238" s="1">
        <v>49</v>
      </c>
      <c r="G2238" s="1">
        <v>27</v>
      </c>
      <c r="H2238">
        <v>1466.92</v>
      </c>
      <c r="I2238" s="10">
        <f t="shared" si="345"/>
        <v>1.4340375196738782</v>
      </c>
      <c r="J2238">
        <f t="shared" si="343"/>
        <v>2496.4375124875119</v>
      </c>
      <c r="K2238">
        <f t="shared" si="344"/>
        <v>2498933.9499999993</v>
      </c>
      <c r="L2238" t="s">
        <v>3914</v>
      </c>
      <c r="M2238" t="s">
        <v>3913</v>
      </c>
      <c r="N2238" s="1">
        <f t="shared" si="349"/>
        <v>746.96</v>
      </c>
      <c r="O2238" s="1">
        <f t="shared" si="346"/>
        <v>516.19997471554962</v>
      </c>
      <c r="P2238" s="1" t="str">
        <f t="shared" si="347"/>
        <v>03-2023</v>
      </c>
      <c r="T2238" s="1"/>
      <c r="U2238" s="1"/>
      <c r="V2238" s="1" t="s">
        <v>3913</v>
      </c>
      <c r="W2238" s="1"/>
      <c r="X2238" s="1" t="s">
        <v>2186</v>
      </c>
      <c r="Y2238" s="2" t="s">
        <v>3913</v>
      </c>
      <c r="Z2238" s="4" t="s">
        <v>3914</v>
      </c>
      <c r="AD2238" t="str">
        <f t="shared" si="348"/>
        <v/>
      </c>
    </row>
    <row r="2239" spans="1:30" ht="14.25">
      <c r="A2239" s="1" t="str">
        <f t="shared" si="340"/>
        <v>a2045883</v>
      </c>
      <c r="B2239" s="3">
        <v>45404</v>
      </c>
      <c r="C2239" s="2" t="str">
        <f t="shared" si="341"/>
        <v>East</v>
      </c>
      <c r="D2239" s="4" t="str">
        <f t="shared" si="342"/>
        <v>Furniture</v>
      </c>
      <c r="E2239" s="1">
        <v>2603.17</v>
      </c>
      <c r="F2239" s="1">
        <v>2</v>
      </c>
      <c r="G2239" s="1">
        <v>23</v>
      </c>
      <c r="H2239">
        <v>1312.09</v>
      </c>
      <c r="I2239" s="10">
        <f t="shared" si="345"/>
        <v>0.50403546445295544</v>
      </c>
      <c r="J2239">
        <f t="shared" si="343"/>
        <v>2506.2477027027048</v>
      </c>
      <c r="K2239">
        <f t="shared" si="344"/>
        <v>2596472.620000002</v>
      </c>
      <c r="L2239" t="s">
        <v>1645</v>
      </c>
      <c r="M2239" t="s">
        <v>3912</v>
      </c>
      <c r="N2239" s="1">
        <f t="shared" si="349"/>
        <v>667.54499999999996</v>
      </c>
      <c r="O2239" s="1">
        <f t="shared" si="346"/>
        <v>524.30656862745093</v>
      </c>
      <c r="P2239" s="1" t="str">
        <f t="shared" si="347"/>
        <v>04-2024</v>
      </c>
      <c r="T2239" s="1"/>
      <c r="U2239" s="1"/>
      <c r="V2239" s="1" t="s">
        <v>3912</v>
      </c>
      <c r="W2239" s="1"/>
      <c r="X2239" s="1" t="s">
        <v>2187</v>
      </c>
      <c r="Y2239" s="6" t="s">
        <v>1798</v>
      </c>
      <c r="Z2239" s="4" t="s">
        <v>1645</v>
      </c>
      <c r="AD2239" t="str">
        <f t="shared" si="348"/>
        <v/>
      </c>
    </row>
    <row r="2240" spans="1:30" ht="14.25">
      <c r="A2240" s="1" t="str">
        <f t="shared" si="340"/>
        <v>9c2f6304</v>
      </c>
      <c r="B2240" s="3">
        <v>45577</v>
      </c>
      <c r="C2240" s="2" t="str">
        <f t="shared" si="341"/>
        <v>East</v>
      </c>
      <c r="D2240" s="4" t="str">
        <f t="shared" si="342"/>
        <v>Sports</v>
      </c>
      <c r="E2240" s="1">
        <v>623.94000000000005</v>
      </c>
      <c r="F2240" s="1">
        <v>29</v>
      </c>
      <c r="G2240" s="1">
        <v>0</v>
      </c>
      <c r="H2240">
        <v>1954.01</v>
      </c>
      <c r="I2240" s="10">
        <f t="shared" si="345"/>
        <v>3.1317274096868286</v>
      </c>
      <c r="J2240">
        <f t="shared" si="343"/>
        <v>2506.2477027027048</v>
      </c>
      <c r="K2240">
        <f t="shared" si="344"/>
        <v>2596472.620000002</v>
      </c>
      <c r="L2240" t="s">
        <v>3914</v>
      </c>
      <c r="M2240" t="s">
        <v>3912</v>
      </c>
      <c r="N2240" s="1">
        <f t="shared" si="349"/>
        <v>977.005</v>
      </c>
      <c r="O2240" s="1">
        <f t="shared" si="346"/>
        <v>516.19997471554962</v>
      </c>
      <c r="P2240" s="1" t="str">
        <f t="shared" si="347"/>
        <v>10-2024</v>
      </c>
      <c r="T2240" s="1"/>
      <c r="U2240" s="1"/>
      <c r="V2240" s="1" t="s">
        <v>3912</v>
      </c>
      <c r="W2240" s="1"/>
      <c r="X2240" s="1" t="s">
        <v>2188</v>
      </c>
      <c r="Y2240" s="6" t="s">
        <v>1798</v>
      </c>
      <c r="Z2240" s="4" t="s">
        <v>3914</v>
      </c>
      <c r="AD2240" t="str">
        <f t="shared" si="348"/>
        <v/>
      </c>
    </row>
    <row r="2241" spans="1:30" ht="14.25">
      <c r="A2241" s="1" t="str">
        <f t="shared" si="340"/>
        <v>f16bc66a</v>
      </c>
      <c r="B2241" s="3">
        <v>45130</v>
      </c>
      <c r="C2241" s="2" t="str">
        <f t="shared" si="341"/>
        <v>East</v>
      </c>
      <c r="D2241" s="4" t="str">
        <f t="shared" si="342"/>
        <v>Clothing</v>
      </c>
      <c r="E2241" s="1">
        <v>1511.61</v>
      </c>
      <c r="F2241" s="1">
        <v>28</v>
      </c>
      <c r="G2241" s="1">
        <v>42</v>
      </c>
      <c r="H2241">
        <v>149.25</v>
      </c>
      <c r="I2241" s="10">
        <f t="shared" si="345"/>
        <v>9.8735785023914904E-2</v>
      </c>
      <c r="J2241">
        <f t="shared" si="343"/>
        <v>2506.2477027027048</v>
      </c>
      <c r="K2241">
        <f t="shared" si="344"/>
        <v>2596472.620000002</v>
      </c>
      <c r="L2241" t="s">
        <v>1474</v>
      </c>
      <c r="M2241" t="s">
        <v>3912</v>
      </c>
      <c r="N2241" s="1">
        <f t="shared" si="349"/>
        <v>95.625</v>
      </c>
      <c r="O2241" s="1">
        <f t="shared" si="346"/>
        <v>518.08361275088532</v>
      </c>
      <c r="P2241" s="1" t="str">
        <f t="shared" si="347"/>
        <v>07-2023</v>
      </c>
      <c r="T2241" s="1"/>
      <c r="U2241" s="1"/>
      <c r="V2241" s="1" t="s">
        <v>3912</v>
      </c>
      <c r="W2241" s="1"/>
      <c r="X2241" s="1" t="s">
        <v>2189</v>
      </c>
      <c r="Y2241" s="6" t="s">
        <v>1798</v>
      </c>
      <c r="Z2241" s="4" t="s">
        <v>1474</v>
      </c>
      <c r="AD2241" t="str">
        <f t="shared" si="348"/>
        <v/>
      </c>
    </row>
    <row r="2242" spans="1:30" ht="14.25">
      <c r="A2242" s="1" t="str">
        <f t="shared" ref="A2242:A2305" si="350">TRIM(X2242)</f>
        <v>75055dd7</v>
      </c>
      <c r="B2242" s="3">
        <v>45104</v>
      </c>
      <c r="C2242" s="2" t="str">
        <f t="shared" ref="C2242:C2305" si="351">PROPER(TRIM(Y2242))</f>
        <v>West</v>
      </c>
      <c r="D2242" s="4" t="str">
        <f t="shared" ref="D2242:D2305" si="352">PROPER(TRIM(SUBSTITUTE(Z2242,"$","s")))</f>
        <v>Electronics</v>
      </c>
      <c r="E2242" s="1">
        <v>1608.57</v>
      </c>
      <c r="F2242" s="1">
        <v>8</v>
      </c>
      <c r="G2242" s="1">
        <v>14</v>
      </c>
      <c r="H2242">
        <v>171.69</v>
      </c>
      <c r="I2242" s="10">
        <f t="shared" si="345"/>
        <v>0.10673455305022474</v>
      </c>
      <c r="J2242">
        <f t="shared" ref="J2242:J2305" si="353">AVERAGEIFS(E:E,C:C,C2242)</f>
        <v>2537.5954861821929</v>
      </c>
      <c r="K2242">
        <f t="shared" ref="K2242:K2305" si="354">SUMIFS(E:E,C:C,C2242)</f>
        <v>2479230.7900000024</v>
      </c>
      <c r="L2242" t="s">
        <v>3915</v>
      </c>
      <c r="M2242" t="s">
        <v>3911</v>
      </c>
      <c r="N2242" s="1">
        <f t="shared" si="349"/>
        <v>92.844999999999999</v>
      </c>
      <c r="O2242" s="1">
        <f t="shared" si="346"/>
        <v>507.6997287299634</v>
      </c>
      <c r="P2242" s="1" t="str">
        <f t="shared" si="347"/>
        <v>06-2023</v>
      </c>
      <c r="T2242" s="1"/>
      <c r="U2242" s="1"/>
      <c r="V2242" s="1" t="s">
        <v>3911</v>
      </c>
      <c r="W2242" s="1"/>
      <c r="X2242" s="1" t="s">
        <v>2190</v>
      </c>
      <c r="Y2242" s="2" t="s">
        <v>3911</v>
      </c>
      <c r="Z2242" s="4" t="s">
        <v>1222</v>
      </c>
      <c r="AD2242" t="str">
        <f t="shared" si="348"/>
        <v/>
      </c>
    </row>
    <row r="2243" spans="1:30" ht="14.25">
      <c r="A2243" s="1" t="str">
        <f t="shared" si="350"/>
        <v>4d1108d9</v>
      </c>
      <c r="B2243" s="3">
        <v>45307</v>
      </c>
      <c r="C2243" s="2" t="str">
        <f t="shared" si="351"/>
        <v>West</v>
      </c>
      <c r="D2243" s="4" t="str">
        <f t="shared" si="352"/>
        <v>Groceries</v>
      </c>
      <c r="E2243" s="1">
        <v>3916.04</v>
      </c>
      <c r="F2243" s="1">
        <v>46</v>
      </c>
      <c r="G2243" s="1">
        <v>38</v>
      </c>
      <c r="H2243">
        <v>120.1</v>
      </c>
      <c r="I2243" s="10">
        <f t="shared" ref="I2243:I2306" si="355">H2243/E2243</f>
        <v>3.0668736785119662E-2</v>
      </c>
      <c r="J2243">
        <f t="shared" si="353"/>
        <v>2537.5954861821929</v>
      </c>
      <c r="K2243">
        <f t="shared" si="354"/>
        <v>2479230.7900000024</v>
      </c>
      <c r="L2243" t="s">
        <v>88</v>
      </c>
      <c r="M2243" t="s">
        <v>3911</v>
      </c>
      <c r="N2243" s="1">
        <f t="shared" si="349"/>
        <v>79.05</v>
      </c>
      <c r="O2243" s="1">
        <f t="shared" ref="O2243:O2306" si="356">AVERAGEIFS(N:N,D:D,D2243)</f>
        <v>515.36624489795861</v>
      </c>
      <c r="P2243" s="1" t="str">
        <f t="shared" ref="P2243:P2306" si="357">TEXT(B2243,"mm-yyyy")</f>
        <v>01-2024</v>
      </c>
      <c r="T2243" s="1"/>
      <c r="U2243" s="1"/>
      <c r="V2243" s="1" t="s">
        <v>3911</v>
      </c>
      <c r="W2243" s="1"/>
      <c r="X2243" s="1" t="s">
        <v>2191</v>
      </c>
      <c r="Y2243" s="2" t="s">
        <v>3911</v>
      </c>
      <c r="Z2243" s="4" t="s">
        <v>88</v>
      </c>
      <c r="AD2243" t="str">
        <f t="shared" ref="AD2243:AD2306" si="358">SUBSTITUTE(SUBSTITUTE(AC2243,"@",""),"#","")</f>
        <v/>
      </c>
    </row>
    <row r="2244" spans="1:30" ht="14.25">
      <c r="A2244" s="1" t="str">
        <f t="shared" si="350"/>
        <v>841c661f</v>
      </c>
      <c r="B2244" s="3">
        <v>45475</v>
      </c>
      <c r="C2244" s="2" t="str">
        <f t="shared" si="351"/>
        <v>West</v>
      </c>
      <c r="D2244" s="4" t="str">
        <f t="shared" si="352"/>
        <v>Furniture</v>
      </c>
      <c r="E2244" s="1">
        <v>3286.99</v>
      </c>
      <c r="F2244" s="1">
        <v>5</v>
      </c>
      <c r="G2244" s="1">
        <v>38</v>
      </c>
      <c r="H2244">
        <v>603.21</v>
      </c>
      <c r="I2244" s="10">
        <f t="shared" si="355"/>
        <v>0.18351440071311445</v>
      </c>
      <c r="J2244">
        <f t="shared" si="353"/>
        <v>2537.5954861821929</v>
      </c>
      <c r="K2244">
        <f t="shared" si="354"/>
        <v>2479230.7900000024</v>
      </c>
      <c r="L2244" t="s">
        <v>1645</v>
      </c>
      <c r="M2244" t="s">
        <v>3911</v>
      </c>
      <c r="N2244" s="1">
        <f t="shared" si="349"/>
        <v>320.60500000000002</v>
      </c>
      <c r="O2244" s="1">
        <f t="shared" si="356"/>
        <v>524.30656862745093</v>
      </c>
      <c r="P2244" s="1" t="str">
        <f t="shared" si="357"/>
        <v>07-2024</v>
      </c>
      <c r="T2244" s="1"/>
      <c r="U2244" s="1"/>
      <c r="V2244" s="1" t="s">
        <v>3911</v>
      </c>
      <c r="W2244" s="1"/>
      <c r="X2244" s="1" t="s">
        <v>2192</v>
      </c>
      <c r="Y2244" s="2" t="s">
        <v>3911</v>
      </c>
      <c r="Z2244" s="4" t="s">
        <v>1645</v>
      </c>
      <c r="AD2244" t="str">
        <f t="shared" si="358"/>
        <v/>
      </c>
    </row>
    <row r="2245" spans="1:30" ht="14.25">
      <c r="A2245" s="1" t="str">
        <f t="shared" si="350"/>
        <v>d6eb7908</v>
      </c>
      <c r="B2245" s="3">
        <v>45010</v>
      </c>
      <c r="C2245" s="2" t="str">
        <f t="shared" si="351"/>
        <v>East</v>
      </c>
      <c r="D2245" s="4" t="str">
        <f t="shared" si="352"/>
        <v>Clothing</v>
      </c>
      <c r="E2245" s="1">
        <v>3457.33</v>
      </c>
      <c r="F2245" s="1">
        <v>29</v>
      </c>
      <c r="G2245" s="1">
        <v>44</v>
      </c>
      <c r="H2245">
        <v>1503.32</v>
      </c>
      <c r="I2245" s="10">
        <f t="shared" si="355"/>
        <v>0.43482109026329563</v>
      </c>
      <c r="J2245">
        <f t="shared" si="353"/>
        <v>2506.2477027027048</v>
      </c>
      <c r="K2245">
        <f t="shared" si="354"/>
        <v>2596472.620000002</v>
      </c>
      <c r="L2245" t="s">
        <v>1474</v>
      </c>
      <c r="M2245" t="s">
        <v>3912</v>
      </c>
      <c r="N2245" s="1">
        <f t="shared" si="349"/>
        <v>773.66</v>
      </c>
      <c r="O2245" s="1">
        <f t="shared" si="356"/>
        <v>518.08361275088532</v>
      </c>
      <c r="P2245" s="1" t="str">
        <f t="shared" si="357"/>
        <v>03-2023</v>
      </c>
      <c r="T2245" s="1"/>
      <c r="U2245" s="1"/>
      <c r="V2245" s="1" t="s">
        <v>3912</v>
      </c>
      <c r="W2245" s="1"/>
      <c r="X2245" s="1" t="s">
        <v>2193</v>
      </c>
      <c r="Y2245" s="6" t="s">
        <v>1798</v>
      </c>
      <c r="Z2245" s="4" t="s">
        <v>1474</v>
      </c>
      <c r="AD2245" t="str">
        <f t="shared" si="358"/>
        <v/>
      </c>
    </row>
    <row r="2246" spans="1:30" ht="14.25">
      <c r="A2246" s="1" t="str">
        <f t="shared" si="350"/>
        <v>5a277425</v>
      </c>
      <c r="B2246" s="3">
        <v>45024</v>
      </c>
      <c r="C2246" s="2" t="str">
        <f t="shared" si="351"/>
        <v>South</v>
      </c>
      <c r="D2246" s="4" t="str">
        <f t="shared" si="352"/>
        <v>Furniture</v>
      </c>
      <c r="E2246" s="1">
        <v>3726.57</v>
      </c>
      <c r="F2246" s="1">
        <v>23</v>
      </c>
      <c r="G2246" s="1">
        <v>49</v>
      </c>
      <c r="H2246">
        <v>1947.39</v>
      </c>
      <c r="I2246" s="10">
        <f t="shared" si="355"/>
        <v>0.52256901118186427</v>
      </c>
      <c r="J2246">
        <f t="shared" si="353"/>
        <v>2496.4375124875119</v>
      </c>
      <c r="K2246">
        <f t="shared" si="354"/>
        <v>2498933.9499999993</v>
      </c>
      <c r="L2246" t="s">
        <v>1645</v>
      </c>
      <c r="M2246" t="s">
        <v>3913</v>
      </c>
      <c r="N2246" s="1">
        <f t="shared" ref="N2246:N2309" si="359">AVERAGE(G2246,H2246)</f>
        <v>998.19500000000005</v>
      </c>
      <c r="O2246" s="1">
        <f t="shared" si="356"/>
        <v>524.30656862745093</v>
      </c>
      <c r="P2246" s="1" t="str">
        <f t="shared" si="357"/>
        <v>04-2023</v>
      </c>
      <c r="T2246" s="1"/>
      <c r="U2246" s="1"/>
      <c r="V2246" s="1" t="s">
        <v>3913</v>
      </c>
      <c r="W2246" s="1"/>
      <c r="X2246" s="1" t="s">
        <v>2194</v>
      </c>
      <c r="Y2246" s="2" t="s">
        <v>3913</v>
      </c>
      <c r="Z2246" s="4" t="s">
        <v>1645</v>
      </c>
      <c r="AD2246" t="str">
        <f t="shared" si="358"/>
        <v/>
      </c>
    </row>
    <row r="2247" spans="1:30" ht="14.25">
      <c r="A2247" s="1" t="str">
        <f t="shared" si="350"/>
        <v>abe15762</v>
      </c>
      <c r="B2247" s="3">
        <v>45524</v>
      </c>
      <c r="C2247" s="2" t="str">
        <f t="shared" si="351"/>
        <v>North</v>
      </c>
      <c r="D2247" s="4" t="str">
        <f t="shared" si="352"/>
        <v>Sports</v>
      </c>
      <c r="E2247" s="1">
        <v>759.91</v>
      </c>
      <c r="F2247" s="1">
        <v>36</v>
      </c>
      <c r="G2247" s="1">
        <v>15</v>
      </c>
      <c r="H2247">
        <v>438.13</v>
      </c>
      <c r="I2247" s="10">
        <f t="shared" si="355"/>
        <v>0.57655511836928064</v>
      </c>
      <c r="J2247">
        <f t="shared" si="353"/>
        <v>2571.1423225152107</v>
      </c>
      <c r="K2247">
        <f t="shared" si="354"/>
        <v>2535146.3299999977</v>
      </c>
      <c r="L2247" t="s">
        <v>3914</v>
      </c>
      <c r="M2247" t="s">
        <v>3910</v>
      </c>
      <c r="N2247" s="1">
        <f t="shared" si="359"/>
        <v>226.565</v>
      </c>
      <c r="O2247" s="1">
        <f t="shared" si="356"/>
        <v>516.19997471554962</v>
      </c>
      <c r="P2247" s="1" t="str">
        <f t="shared" si="357"/>
        <v>08-2024</v>
      </c>
      <c r="T2247" s="1"/>
      <c r="U2247" s="1"/>
      <c r="V2247" s="1" t="s">
        <v>3910</v>
      </c>
      <c r="W2247" s="1"/>
      <c r="X2247" s="1" t="s">
        <v>2195</v>
      </c>
      <c r="Y2247" s="2" t="s">
        <v>3910</v>
      </c>
      <c r="Z2247" s="4" t="s">
        <v>3914</v>
      </c>
      <c r="AD2247" t="str">
        <f t="shared" si="358"/>
        <v/>
      </c>
    </row>
    <row r="2248" spans="1:30" ht="14.25">
      <c r="A2248" s="1" t="str">
        <f t="shared" si="350"/>
        <v>c96b633d</v>
      </c>
      <c r="B2248" s="3">
        <v>45300</v>
      </c>
      <c r="C2248" s="2" t="str">
        <f t="shared" si="351"/>
        <v>North</v>
      </c>
      <c r="D2248" s="4" t="str">
        <f t="shared" si="352"/>
        <v>Clothing</v>
      </c>
      <c r="E2248" s="1">
        <v>105.98</v>
      </c>
      <c r="F2248" s="1">
        <v>37</v>
      </c>
      <c r="G2248" s="1">
        <v>0</v>
      </c>
      <c r="H2248">
        <v>11.6</v>
      </c>
      <c r="I2248" s="10">
        <f t="shared" si="355"/>
        <v>0.10945461407812794</v>
      </c>
      <c r="J2248">
        <f t="shared" si="353"/>
        <v>2571.1423225152107</v>
      </c>
      <c r="K2248">
        <f t="shared" si="354"/>
        <v>2535146.3299999977</v>
      </c>
      <c r="L2248" t="s">
        <v>1474</v>
      </c>
      <c r="M2248" t="s">
        <v>3910</v>
      </c>
      <c r="N2248" s="1">
        <f t="shared" si="359"/>
        <v>5.8</v>
      </c>
      <c r="O2248" s="1">
        <f t="shared" si="356"/>
        <v>518.08361275088532</v>
      </c>
      <c r="P2248" s="1" t="str">
        <f t="shared" si="357"/>
        <v>01-2024</v>
      </c>
      <c r="T2248" s="1"/>
      <c r="U2248" s="1"/>
      <c r="V2248" s="1" t="s">
        <v>3910</v>
      </c>
      <c r="W2248" s="1"/>
      <c r="X2248" s="1" t="s">
        <v>2196</v>
      </c>
      <c r="Y2248" s="2" t="s">
        <v>3910</v>
      </c>
      <c r="Z2248" s="4" t="s">
        <v>1474</v>
      </c>
      <c r="AD2248" t="str">
        <f t="shared" si="358"/>
        <v/>
      </c>
    </row>
    <row r="2249" spans="1:30" ht="14.25">
      <c r="A2249" s="1" t="str">
        <f t="shared" si="350"/>
        <v>9b8e13b3</v>
      </c>
      <c r="B2249" s="3">
        <v>45445</v>
      </c>
      <c r="C2249" s="2" t="str">
        <f t="shared" si="351"/>
        <v>North</v>
      </c>
      <c r="D2249" s="4" t="str">
        <f t="shared" si="352"/>
        <v>Clothing</v>
      </c>
      <c r="E2249" s="1">
        <v>3667.37</v>
      </c>
      <c r="F2249" s="1">
        <v>8</v>
      </c>
      <c r="G2249" s="1">
        <v>49</v>
      </c>
      <c r="H2249">
        <v>1749.27</v>
      </c>
      <c r="I2249" s="10">
        <f t="shared" si="355"/>
        <v>0.47698214251629917</v>
      </c>
      <c r="J2249">
        <f t="shared" si="353"/>
        <v>2571.1423225152107</v>
      </c>
      <c r="K2249">
        <f t="shared" si="354"/>
        <v>2535146.3299999977</v>
      </c>
      <c r="L2249" t="s">
        <v>1474</v>
      </c>
      <c r="M2249" t="s">
        <v>3910</v>
      </c>
      <c r="N2249" s="1">
        <f t="shared" si="359"/>
        <v>899.13499999999999</v>
      </c>
      <c r="O2249" s="1">
        <f t="shared" si="356"/>
        <v>518.08361275088532</v>
      </c>
      <c r="P2249" s="1" t="str">
        <f t="shared" si="357"/>
        <v>06-2024</v>
      </c>
      <c r="T2249" s="1"/>
      <c r="U2249" s="1"/>
      <c r="V2249" s="1" t="s">
        <v>3910</v>
      </c>
      <c r="W2249" s="1"/>
      <c r="X2249" s="1" t="s">
        <v>2197</v>
      </c>
      <c r="Y2249" s="2" t="s">
        <v>3910</v>
      </c>
      <c r="Z2249" s="4" t="s">
        <v>1474</v>
      </c>
      <c r="AD2249" t="str">
        <f t="shared" si="358"/>
        <v/>
      </c>
    </row>
    <row r="2250" spans="1:30" ht="14.25">
      <c r="A2250" s="1" t="str">
        <f t="shared" si="350"/>
        <v>811a0677</v>
      </c>
      <c r="B2250" s="3">
        <v>45533</v>
      </c>
      <c r="C2250" s="2" t="str">
        <f t="shared" si="351"/>
        <v>North</v>
      </c>
      <c r="D2250" s="4" t="str">
        <f t="shared" si="352"/>
        <v>Groceries</v>
      </c>
      <c r="E2250" s="1">
        <v>1850.96</v>
      </c>
      <c r="F2250" s="1">
        <v>12</v>
      </c>
      <c r="G2250" s="1">
        <v>7</v>
      </c>
      <c r="H2250">
        <v>685.96</v>
      </c>
      <c r="I2250" s="10">
        <f t="shared" si="355"/>
        <v>0.37059687945714659</v>
      </c>
      <c r="J2250">
        <f t="shared" si="353"/>
        <v>2571.1423225152107</v>
      </c>
      <c r="K2250">
        <f t="shared" si="354"/>
        <v>2535146.3299999977</v>
      </c>
      <c r="L2250" t="s">
        <v>88</v>
      </c>
      <c r="M2250" t="s">
        <v>3910</v>
      </c>
      <c r="N2250" s="1">
        <f t="shared" si="359"/>
        <v>346.48</v>
      </c>
      <c r="O2250" s="1">
        <f t="shared" si="356"/>
        <v>515.36624489795861</v>
      </c>
      <c r="P2250" s="1" t="str">
        <f t="shared" si="357"/>
        <v>08-2024</v>
      </c>
      <c r="T2250" s="1"/>
      <c r="U2250" s="1"/>
      <c r="V2250" s="1" t="s">
        <v>3910</v>
      </c>
      <c r="W2250" s="1"/>
      <c r="X2250" s="1" t="s">
        <v>2198</v>
      </c>
      <c r="Y2250" s="2" t="s">
        <v>3910</v>
      </c>
      <c r="Z2250" s="4" t="s">
        <v>88</v>
      </c>
      <c r="AD2250" t="str">
        <f t="shared" si="358"/>
        <v/>
      </c>
    </row>
    <row r="2251" spans="1:30" ht="14.25">
      <c r="A2251" s="1" t="str">
        <f t="shared" si="350"/>
        <v>9148f38d</v>
      </c>
      <c r="B2251" s="3">
        <v>45561</v>
      </c>
      <c r="C2251" s="2" t="str">
        <f t="shared" si="351"/>
        <v>North</v>
      </c>
      <c r="D2251" s="4" t="str">
        <f t="shared" si="352"/>
        <v>Sports</v>
      </c>
      <c r="E2251" s="1">
        <v>3481.37</v>
      </c>
      <c r="F2251" s="1">
        <v>7</v>
      </c>
      <c r="G2251" s="1">
        <v>25</v>
      </c>
      <c r="H2251">
        <v>1165.0999999999999</v>
      </c>
      <c r="I2251" s="10">
        <f t="shared" si="355"/>
        <v>0.33466709944648226</v>
      </c>
      <c r="J2251">
        <f t="shared" si="353"/>
        <v>2571.1423225152107</v>
      </c>
      <c r="K2251">
        <f t="shared" si="354"/>
        <v>2535146.3299999977</v>
      </c>
      <c r="L2251" t="s">
        <v>3914</v>
      </c>
      <c r="M2251" t="s">
        <v>3910</v>
      </c>
      <c r="N2251" s="1">
        <f t="shared" si="359"/>
        <v>595.04999999999995</v>
      </c>
      <c r="O2251" s="1">
        <f t="shared" si="356"/>
        <v>516.19997471554962</v>
      </c>
      <c r="P2251" s="1" t="str">
        <f t="shared" si="357"/>
        <v>09-2024</v>
      </c>
      <c r="T2251" s="1"/>
      <c r="U2251" s="1"/>
      <c r="V2251" s="1" t="s">
        <v>3910</v>
      </c>
      <c r="W2251" s="1"/>
      <c r="X2251" s="1" t="s">
        <v>2199</v>
      </c>
      <c r="Y2251" s="2" t="s">
        <v>3910</v>
      </c>
      <c r="Z2251" s="4" t="s">
        <v>3914</v>
      </c>
      <c r="AD2251" t="str">
        <f t="shared" si="358"/>
        <v/>
      </c>
    </row>
    <row r="2252" spans="1:30" ht="14.25">
      <c r="A2252" s="1" t="str">
        <f t="shared" si="350"/>
        <v>11cb5971</v>
      </c>
      <c r="B2252" s="3">
        <v>45015</v>
      </c>
      <c r="C2252" s="2" t="str">
        <f t="shared" si="351"/>
        <v>North</v>
      </c>
      <c r="D2252" s="4" t="str">
        <f t="shared" si="352"/>
        <v>Electronics</v>
      </c>
      <c r="E2252" s="1">
        <v>3679.16</v>
      </c>
      <c r="F2252" s="1">
        <v>36</v>
      </c>
      <c r="G2252" s="1">
        <v>23</v>
      </c>
      <c r="H2252">
        <v>317.02999999999997</v>
      </c>
      <c r="I2252" s="10">
        <f t="shared" si="355"/>
        <v>8.6169125561269419E-2</v>
      </c>
      <c r="J2252">
        <f t="shared" si="353"/>
        <v>2571.1423225152107</v>
      </c>
      <c r="K2252">
        <f t="shared" si="354"/>
        <v>2535146.3299999977</v>
      </c>
      <c r="L2252" t="s">
        <v>3915</v>
      </c>
      <c r="M2252" t="s">
        <v>3910</v>
      </c>
      <c r="N2252" s="1">
        <f t="shared" si="359"/>
        <v>170.01499999999999</v>
      </c>
      <c r="O2252" s="1">
        <f t="shared" si="356"/>
        <v>507.6997287299634</v>
      </c>
      <c r="P2252" s="1" t="str">
        <f t="shared" si="357"/>
        <v>03-2023</v>
      </c>
      <c r="T2252" s="1"/>
      <c r="U2252" s="1"/>
      <c r="V2252" s="1" t="s">
        <v>3910</v>
      </c>
      <c r="W2252" s="1"/>
      <c r="X2252" s="1" t="s">
        <v>2200</v>
      </c>
      <c r="Y2252" s="2" t="s">
        <v>3910</v>
      </c>
      <c r="Z2252" s="4" t="s">
        <v>1222</v>
      </c>
      <c r="AD2252" t="str">
        <f t="shared" si="358"/>
        <v/>
      </c>
    </row>
    <row r="2253" spans="1:30" ht="14.25">
      <c r="A2253" s="1" t="str">
        <f t="shared" si="350"/>
        <v>883e8300</v>
      </c>
      <c r="B2253" s="3">
        <v>45311</v>
      </c>
      <c r="C2253" s="2" t="str">
        <f t="shared" si="351"/>
        <v>South</v>
      </c>
      <c r="D2253" s="4" t="str">
        <f t="shared" si="352"/>
        <v>Sports</v>
      </c>
      <c r="E2253" s="1">
        <v>784.48</v>
      </c>
      <c r="F2253" s="1">
        <v>6</v>
      </c>
      <c r="G2253" s="1">
        <v>23</v>
      </c>
      <c r="H2253">
        <v>192.92</v>
      </c>
      <c r="I2253" s="10">
        <f t="shared" si="355"/>
        <v>0.24592086477666733</v>
      </c>
      <c r="J2253">
        <f t="shared" si="353"/>
        <v>2496.4375124875119</v>
      </c>
      <c r="K2253">
        <f t="shared" si="354"/>
        <v>2498933.9499999993</v>
      </c>
      <c r="L2253" t="s">
        <v>3914</v>
      </c>
      <c r="M2253" t="s">
        <v>3913</v>
      </c>
      <c r="N2253" s="1">
        <f t="shared" si="359"/>
        <v>107.96</v>
      </c>
      <c r="O2253" s="1">
        <f t="shared" si="356"/>
        <v>516.19997471554962</v>
      </c>
      <c r="P2253" s="1" t="str">
        <f t="shared" si="357"/>
        <v>01-2024</v>
      </c>
      <c r="T2253" s="1"/>
      <c r="U2253" s="1"/>
      <c r="V2253" s="1" t="s">
        <v>3913</v>
      </c>
      <c r="W2253" s="1"/>
      <c r="X2253" s="1" t="s">
        <v>2201</v>
      </c>
      <c r="Y2253" s="2" t="s">
        <v>3913</v>
      </c>
      <c r="Z2253" s="4" t="s">
        <v>3914</v>
      </c>
      <c r="AD2253" t="str">
        <f t="shared" si="358"/>
        <v/>
      </c>
    </row>
    <row r="2254" spans="1:30" ht="14.25">
      <c r="A2254" s="1" t="str">
        <f t="shared" si="350"/>
        <v>4c9fa33d</v>
      </c>
      <c r="B2254" s="3">
        <v>45296</v>
      </c>
      <c r="C2254" s="2" t="str">
        <f t="shared" si="351"/>
        <v>North</v>
      </c>
      <c r="D2254" s="4" t="str">
        <f t="shared" si="352"/>
        <v>Groceries</v>
      </c>
      <c r="E2254" s="1">
        <v>757.3</v>
      </c>
      <c r="F2254" s="1">
        <v>18</v>
      </c>
      <c r="G2254" s="1">
        <v>32</v>
      </c>
      <c r="H2254">
        <v>1718.75</v>
      </c>
      <c r="I2254" s="10">
        <f t="shared" si="355"/>
        <v>2.2695761257097584</v>
      </c>
      <c r="J2254">
        <f t="shared" si="353"/>
        <v>2571.1423225152107</v>
      </c>
      <c r="K2254">
        <f t="shared" si="354"/>
        <v>2535146.3299999977</v>
      </c>
      <c r="L2254" t="s">
        <v>88</v>
      </c>
      <c r="M2254" t="s">
        <v>3910</v>
      </c>
      <c r="N2254" s="1">
        <f t="shared" si="359"/>
        <v>875.375</v>
      </c>
      <c r="O2254" s="1">
        <f t="shared" si="356"/>
        <v>515.36624489795861</v>
      </c>
      <c r="P2254" s="1" t="str">
        <f t="shared" si="357"/>
        <v>01-2024</v>
      </c>
      <c r="T2254" s="1"/>
      <c r="U2254" s="1"/>
      <c r="V2254" s="1" t="s">
        <v>3910</v>
      </c>
      <c r="W2254" s="1"/>
      <c r="X2254" s="1" t="s">
        <v>2202</v>
      </c>
      <c r="Y2254" s="2" t="s">
        <v>3910</v>
      </c>
      <c r="Z2254" s="4" t="s">
        <v>88</v>
      </c>
      <c r="AD2254" t="str">
        <f t="shared" si="358"/>
        <v/>
      </c>
    </row>
    <row r="2255" spans="1:30" ht="14.25">
      <c r="A2255" s="1" t="str">
        <f t="shared" si="350"/>
        <v>0bfa3034</v>
      </c>
      <c r="B2255" s="3">
        <v>45254</v>
      </c>
      <c r="C2255" s="2" t="str">
        <f t="shared" si="351"/>
        <v>East</v>
      </c>
      <c r="D2255" s="4" t="str">
        <f t="shared" si="352"/>
        <v>Furniture</v>
      </c>
      <c r="E2255" s="1">
        <v>4852.17</v>
      </c>
      <c r="F2255" s="1">
        <v>23</v>
      </c>
      <c r="G2255" s="1">
        <v>1</v>
      </c>
      <c r="H2255">
        <v>1315.46</v>
      </c>
      <c r="I2255" s="10">
        <f t="shared" si="355"/>
        <v>0.27110756630538502</v>
      </c>
      <c r="J2255">
        <f t="shared" si="353"/>
        <v>2506.2477027027048</v>
      </c>
      <c r="K2255">
        <f t="shared" si="354"/>
        <v>2596472.620000002</v>
      </c>
      <c r="L2255" t="s">
        <v>1645</v>
      </c>
      <c r="M2255" t="s">
        <v>3912</v>
      </c>
      <c r="N2255" s="1">
        <f t="shared" si="359"/>
        <v>658.23</v>
      </c>
      <c r="O2255" s="1">
        <f t="shared" si="356"/>
        <v>524.30656862745093</v>
      </c>
      <c r="P2255" s="1" t="str">
        <f t="shared" si="357"/>
        <v>11-2023</v>
      </c>
      <c r="T2255" s="1"/>
      <c r="U2255" s="1"/>
      <c r="V2255" s="1" t="s">
        <v>3912</v>
      </c>
      <c r="W2255" s="1"/>
      <c r="X2255" s="1" t="s">
        <v>2203</v>
      </c>
      <c r="Y2255" s="6" t="s">
        <v>1798</v>
      </c>
      <c r="Z2255" s="4" t="s">
        <v>1645</v>
      </c>
      <c r="AD2255" t="str">
        <f t="shared" si="358"/>
        <v/>
      </c>
    </row>
    <row r="2256" spans="1:30" ht="14.25">
      <c r="A2256" s="1" t="str">
        <f t="shared" si="350"/>
        <v>6e4a0892</v>
      </c>
      <c r="B2256" s="3">
        <v>45032</v>
      </c>
      <c r="C2256" s="2" t="str">
        <f t="shared" si="351"/>
        <v>South</v>
      </c>
      <c r="D2256" s="4" t="str">
        <f t="shared" si="352"/>
        <v>Groceries</v>
      </c>
      <c r="E2256" s="1">
        <v>529.82000000000005</v>
      </c>
      <c r="F2256" s="1">
        <v>17</v>
      </c>
      <c r="G2256" s="1">
        <v>31</v>
      </c>
      <c r="H2256">
        <v>1013.64</v>
      </c>
      <c r="I2256" s="10">
        <f t="shared" si="355"/>
        <v>1.9131780604733681</v>
      </c>
      <c r="J2256">
        <f t="shared" si="353"/>
        <v>2496.4375124875119</v>
      </c>
      <c r="K2256">
        <f t="shared" si="354"/>
        <v>2498933.9499999993</v>
      </c>
      <c r="L2256" t="s">
        <v>88</v>
      </c>
      <c r="M2256" t="s">
        <v>3913</v>
      </c>
      <c r="N2256" s="1">
        <f t="shared" si="359"/>
        <v>522.31999999999994</v>
      </c>
      <c r="O2256" s="1">
        <f t="shared" si="356"/>
        <v>515.36624489795861</v>
      </c>
      <c r="P2256" s="1" t="str">
        <f t="shared" si="357"/>
        <v>04-2023</v>
      </c>
      <c r="T2256" s="1"/>
      <c r="U2256" s="1"/>
      <c r="V2256" s="1" t="s">
        <v>3913</v>
      </c>
      <c r="W2256" s="1"/>
      <c r="X2256" s="1" t="s">
        <v>2204</v>
      </c>
      <c r="Y2256" s="2" t="s">
        <v>3913</v>
      </c>
      <c r="Z2256" s="4" t="s">
        <v>88</v>
      </c>
      <c r="AD2256" t="str">
        <f t="shared" si="358"/>
        <v/>
      </c>
    </row>
    <row r="2257" spans="1:30" ht="14.25">
      <c r="A2257" s="1" t="str">
        <f t="shared" si="350"/>
        <v>feb558e1</v>
      </c>
      <c r="B2257" s="3">
        <v>45050</v>
      </c>
      <c r="C2257" s="2" t="str">
        <f t="shared" si="351"/>
        <v>North</v>
      </c>
      <c r="D2257" s="4" t="str">
        <f t="shared" si="352"/>
        <v>Electronics</v>
      </c>
      <c r="E2257" s="1">
        <v>3450.67</v>
      </c>
      <c r="F2257" s="1">
        <v>6</v>
      </c>
      <c r="G2257" s="1">
        <v>31</v>
      </c>
      <c r="H2257">
        <v>961.9</v>
      </c>
      <c r="I2257" s="10">
        <f t="shared" si="355"/>
        <v>0.27875745869642704</v>
      </c>
      <c r="J2257">
        <f t="shared" si="353"/>
        <v>2571.1423225152107</v>
      </c>
      <c r="K2257">
        <f t="shared" si="354"/>
        <v>2535146.3299999977</v>
      </c>
      <c r="L2257" t="s">
        <v>3915</v>
      </c>
      <c r="M2257" t="s">
        <v>3910</v>
      </c>
      <c r="N2257" s="1">
        <f t="shared" si="359"/>
        <v>496.45</v>
      </c>
      <c r="O2257" s="1">
        <f t="shared" si="356"/>
        <v>507.6997287299634</v>
      </c>
      <c r="P2257" s="1" t="str">
        <f t="shared" si="357"/>
        <v>05-2023</v>
      </c>
      <c r="T2257" s="1"/>
      <c r="U2257" s="1"/>
      <c r="V2257" s="1" t="s">
        <v>3910</v>
      </c>
      <c r="W2257" s="1"/>
      <c r="X2257" s="1" t="s">
        <v>2205</v>
      </c>
      <c r="Y2257" s="2" t="s">
        <v>3910</v>
      </c>
      <c r="Z2257" s="4" t="s">
        <v>1222</v>
      </c>
      <c r="AD2257" t="str">
        <f t="shared" si="358"/>
        <v/>
      </c>
    </row>
    <row r="2258" spans="1:30" ht="14.25">
      <c r="A2258" s="1" t="str">
        <f t="shared" si="350"/>
        <v>966a535a</v>
      </c>
      <c r="B2258" s="3">
        <v>45317</v>
      </c>
      <c r="C2258" s="2" t="str">
        <f t="shared" si="351"/>
        <v>East</v>
      </c>
      <c r="D2258" s="4" t="str">
        <f t="shared" si="352"/>
        <v>Furniture</v>
      </c>
      <c r="E2258" s="1">
        <v>4504.88</v>
      </c>
      <c r="F2258" s="1">
        <v>38</v>
      </c>
      <c r="G2258" s="1">
        <v>35</v>
      </c>
      <c r="H2258">
        <v>1971.14</v>
      </c>
      <c r="I2258" s="10">
        <f t="shared" si="355"/>
        <v>0.43755660528138374</v>
      </c>
      <c r="J2258">
        <f t="shared" si="353"/>
        <v>2506.2477027027048</v>
      </c>
      <c r="K2258">
        <f t="shared" si="354"/>
        <v>2596472.620000002</v>
      </c>
      <c r="L2258" t="s">
        <v>1645</v>
      </c>
      <c r="M2258" t="s">
        <v>3912</v>
      </c>
      <c r="N2258" s="1">
        <f t="shared" si="359"/>
        <v>1003.07</v>
      </c>
      <c r="O2258" s="1">
        <f t="shared" si="356"/>
        <v>524.30656862745093</v>
      </c>
      <c r="P2258" s="1" t="str">
        <f t="shared" si="357"/>
        <v>01-2024</v>
      </c>
      <c r="T2258" s="1"/>
      <c r="U2258" s="1"/>
      <c r="V2258" s="1" t="s">
        <v>3912</v>
      </c>
      <c r="W2258" s="1"/>
      <c r="X2258" s="1" t="s">
        <v>2206</v>
      </c>
      <c r="Y2258" s="6" t="s">
        <v>1798</v>
      </c>
      <c r="Z2258" s="4" t="s">
        <v>1645</v>
      </c>
      <c r="AD2258" t="str">
        <f t="shared" si="358"/>
        <v/>
      </c>
    </row>
    <row r="2259" spans="1:30" ht="14.25">
      <c r="A2259" s="1" t="str">
        <f t="shared" si="350"/>
        <v>6dd98e13</v>
      </c>
      <c r="B2259" s="3">
        <v>45176</v>
      </c>
      <c r="C2259" s="2" t="str">
        <f t="shared" si="351"/>
        <v>West</v>
      </c>
      <c r="D2259" s="4" t="str">
        <f t="shared" si="352"/>
        <v>Furniture</v>
      </c>
      <c r="E2259" s="1">
        <v>1965.8</v>
      </c>
      <c r="F2259" s="1">
        <v>12</v>
      </c>
      <c r="G2259" s="1">
        <v>6</v>
      </c>
      <c r="H2259">
        <v>857.8</v>
      </c>
      <c r="I2259" s="10">
        <f t="shared" si="355"/>
        <v>0.43636178655000507</v>
      </c>
      <c r="J2259">
        <f t="shared" si="353"/>
        <v>2537.5954861821929</v>
      </c>
      <c r="K2259">
        <f t="shared" si="354"/>
        <v>2479230.7900000024</v>
      </c>
      <c r="L2259" t="s">
        <v>1645</v>
      </c>
      <c r="M2259" t="s">
        <v>3911</v>
      </c>
      <c r="N2259" s="1">
        <f t="shared" si="359"/>
        <v>431.9</v>
      </c>
      <c r="O2259" s="1">
        <f t="shared" si="356"/>
        <v>524.30656862745093</v>
      </c>
      <c r="P2259" s="1" t="str">
        <f t="shared" si="357"/>
        <v>09-2023</v>
      </c>
      <c r="T2259" s="1"/>
      <c r="U2259" s="1"/>
      <c r="V2259" s="1" t="s">
        <v>3911</v>
      </c>
      <c r="W2259" s="1"/>
      <c r="X2259" s="1" t="s">
        <v>2207</v>
      </c>
      <c r="Y2259" s="2" t="s">
        <v>3911</v>
      </c>
      <c r="Z2259" s="4" t="s">
        <v>1645</v>
      </c>
      <c r="AD2259" t="str">
        <f t="shared" si="358"/>
        <v/>
      </c>
    </row>
    <row r="2260" spans="1:30" ht="14.25">
      <c r="A2260" s="1" t="str">
        <f t="shared" si="350"/>
        <v>a6e31529</v>
      </c>
      <c r="B2260" s="3">
        <v>44999</v>
      </c>
      <c r="C2260" s="2" t="str">
        <f t="shared" si="351"/>
        <v>South</v>
      </c>
      <c r="D2260" s="4" t="str">
        <f t="shared" si="352"/>
        <v>Electronics</v>
      </c>
      <c r="E2260" s="1">
        <v>3098.32</v>
      </c>
      <c r="F2260" s="1">
        <v>38</v>
      </c>
      <c r="G2260" s="1">
        <v>47</v>
      </c>
      <c r="H2260">
        <v>82.86</v>
      </c>
      <c r="I2260" s="10">
        <f t="shared" si="355"/>
        <v>2.6743525523509514E-2</v>
      </c>
      <c r="J2260">
        <f t="shared" si="353"/>
        <v>2496.4375124875119</v>
      </c>
      <c r="K2260">
        <f t="shared" si="354"/>
        <v>2498933.9499999993</v>
      </c>
      <c r="L2260" t="s">
        <v>3915</v>
      </c>
      <c r="M2260" t="s">
        <v>3913</v>
      </c>
      <c r="N2260" s="1">
        <f t="shared" si="359"/>
        <v>64.930000000000007</v>
      </c>
      <c r="O2260" s="1">
        <f t="shared" si="356"/>
        <v>507.6997287299634</v>
      </c>
      <c r="P2260" s="1" t="str">
        <f t="shared" si="357"/>
        <v>03-2023</v>
      </c>
      <c r="T2260" s="1"/>
      <c r="U2260" s="1"/>
      <c r="V2260" s="1" t="s">
        <v>3913</v>
      </c>
      <c r="W2260" s="1"/>
      <c r="X2260" s="1" t="s">
        <v>2208</v>
      </c>
      <c r="Y2260" s="2" t="s">
        <v>3913</v>
      </c>
      <c r="Z2260" s="4" t="s">
        <v>1222</v>
      </c>
      <c r="AD2260" t="str">
        <f t="shared" si="358"/>
        <v/>
      </c>
    </row>
    <row r="2261" spans="1:30" ht="14.25">
      <c r="A2261" s="1" t="str">
        <f t="shared" si="350"/>
        <v>80058557</v>
      </c>
      <c r="B2261" s="3">
        <v>45284</v>
      </c>
      <c r="C2261" s="2" t="str">
        <f t="shared" si="351"/>
        <v>East</v>
      </c>
      <c r="D2261" s="4" t="str">
        <f t="shared" si="352"/>
        <v>Clothing</v>
      </c>
      <c r="E2261" s="1">
        <v>3456.57</v>
      </c>
      <c r="F2261" s="1">
        <v>10</v>
      </c>
      <c r="G2261" s="1">
        <v>12</v>
      </c>
      <c r="H2261">
        <v>452.79</v>
      </c>
      <c r="I2261" s="10">
        <f t="shared" si="355"/>
        <v>0.13099402008349317</v>
      </c>
      <c r="J2261">
        <f t="shared" si="353"/>
        <v>2506.2477027027048</v>
      </c>
      <c r="K2261">
        <f t="shared" si="354"/>
        <v>2596472.620000002</v>
      </c>
      <c r="L2261" t="s">
        <v>1474</v>
      </c>
      <c r="M2261" t="s">
        <v>3912</v>
      </c>
      <c r="N2261" s="1">
        <f t="shared" si="359"/>
        <v>232.39500000000001</v>
      </c>
      <c r="O2261" s="1">
        <f t="shared" si="356"/>
        <v>518.08361275088532</v>
      </c>
      <c r="P2261" s="1" t="str">
        <f t="shared" si="357"/>
        <v>12-2023</v>
      </c>
      <c r="T2261" s="1"/>
      <c r="U2261" s="1"/>
      <c r="V2261" s="1" t="s">
        <v>3912</v>
      </c>
      <c r="W2261" s="1"/>
      <c r="X2261" s="1">
        <v>80058557</v>
      </c>
      <c r="Y2261" s="6" t="s">
        <v>1798</v>
      </c>
      <c r="Z2261" s="4" t="s">
        <v>1474</v>
      </c>
      <c r="AD2261" t="str">
        <f t="shared" si="358"/>
        <v/>
      </c>
    </row>
    <row r="2262" spans="1:30" ht="14.25">
      <c r="A2262" s="1" t="str">
        <f t="shared" si="350"/>
        <v>fa1be594</v>
      </c>
      <c r="B2262" s="3">
        <v>45275</v>
      </c>
      <c r="C2262" s="2" t="str">
        <f t="shared" si="351"/>
        <v>West</v>
      </c>
      <c r="D2262" s="4" t="str">
        <f t="shared" si="352"/>
        <v>Clothing</v>
      </c>
      <c r="E2262" s="1">
        <v>4644.04</v>
      </c>
      <c r="F2262" s="1">
        <v>37</v>
      </c>
      <c r="G2262" s="1">
        <v>38</v>
      </c>
      <c r="H2262">
        <v>1138.32</v>
      </c>
      <c r="I2262" s="10">
        <f t="shared" si="355"/>
        <v>0.24511416783662499</v>
      </c>
      <c r="J2262">
        <f t="shared" si="353"/>
        <v>2537.5954861821929</v>
      </c>
      <c r="K2262">
        <f t="shared" si="354"/>
        <v>2479230.7900000024</v>
      </c>
      <c r="L2262" t="s">
        <v>1474</v>
      </c>
      <c r="M2262" t="s">
        <v>3911</v>
      </c>
      <c r="N2262" s="1">
        <f t="shared" si="359"/>
        <v>588.16</v>
      </c>
      <c r="O2262" s="1">
        <f t="shared" si="356"/>
        <v>518.08361275088532</v>
      </c>
      <c r="P2262" s="1" t="str">
        <f t="shared" si="357"/>
        <v>12-2023</v>
      </c>
      <c r="T2262" s="1"/>
      <c r="U2262" s="1"/>
      <c r="V2262" s="1" t="s">
        <v>3911</v>
      </c>
      <c r="W2262" s="1"/>
      <c r="X2262" s="1" t="s">
        <v>2209</v>
      </c>
      <c r="Y2262" s="2" t="s">
        <v>3911</v>
      </c>
      <c r="Z2262" s="4" t="s">
        <v>1474</v>
      </c>
      <c r="AD2262" t="str">
        <f t="shared" si="358"/>
        <v/>
      </c>
    </row>
    <row r="2263" spans="1:30" ht="14.25">
      <c r="A2263" s="1" t="str">
        <f t="shared" si="350"/>
        <v>5684cac7</v>
      </c>
      <c r="B2263" s="3">
        <v>45413</v>
      </c>
      <c r="C2263" s="2" t="str">
        <f t="shared" si="351"/>
        <v>South</v>
      </c>
      <c r="D2263" s="4" t="str">
        <f t="shared" si="352"/>
        <v>Clothing</v>
      </c>
      <c r="E2263" s="1">
        <v>2117.15</v>
      </c>
      <c r="F2263" s="1">
        <v>40</v>
      </c>
      <c r="G2263" s="1">
        <v>46</v>
      </c>
      <c r="H2263">
        <v>1502.64</v>
      </c>
      <c r="I2263" s="10">
        <f t="shared" si="355"/>
        <v>0.70974659329759349</v>
      </c>
      <c r="J2263">
        <f t="shared" si="353"/>
        <v>2496.4375124875119</v>
      </c>
      <c r="K2263">
        <f t="shared" si="354"/>
        <v>2498933.9499999993</v>
      </c>
      <c r="L2263" t="s">
        <v>1474</v>
      </c>
      <c r="M2263" t="s">
        <v>3913</v>
      </c>
      <c r="N2263" s="1">
        <f t="shared" si="359"/>
        <v>774.32</v>
      </c>
      <c r="O2263" s="1">
        <f t="shared" si="356"/>
        <v>518.08361275088532</v>
      </c>
      <c r="P2263" s="1" t="str">
        <f t="shared" si="357"/>
        <v>05-2024</v>
      </c>
      <c r="T2263" s="1"/>
      <c r="U2263" s="1"/>
      <c r="V2263" s="1" t="s">
        <v>3913</v>
      </c>
      <c r="W2263" s="1"/>
      <c r="X2263" s="1" t="s">
        <v>2210</v>
      </c>
      <c r="Y2263" s="2" t="s">
        <v>3913</v>
      </c>
      <c r="Z2263" s="4" t="s">
        <v>1474</v>
      </c>
      <c r="AD2263" t="str">
        <f t="shared" si="358"/>
        <v/>
      </c>
    </row>
    <row r="2264" spans="1:30" ht="14.25">
      <c r="A2264" s="1" t="str">
        <f t="shared" si="350"/>
        <v>ebeedeea</v>
      </c>
      <c r="B2264" s="3">
        <v>45200</v>
      </c>
      <c r="C2264" s="2" t="str">
        <f t="shared" si="351"/>
        <v>North</v>
      </c>
      <c r="D2264" s="4" t="str">
        <f t="shared" si="352"/>
        <v>Clothing</v>
      </c>
      <c r="E2264" s="1">
        <v>4641.96</v>
      </c>
      <c r="F2264" s="1">
        <v>4</v>
      </c>
      <c r="G2264" s="1">
        <v>50</v>
      </c>
      <c r="H2264">
        <v>807.52</v>
      </c>
      <c r="I2264" s="10">
        <f t="shared" si="355"/>
        <v>0.17396099923308256</v>
      </c>
      <c r="J2264">
        <f t="shared" si="353"/>
        <v>2571.1423225152107</v>
      </c>
      <c r="K2264">
        <f t="shared" si="354"/>
        <v>2535146.3299999977</v>
      </c>
      <c r="L2264" t="s">
        <v>1474</v>
      </c>
      <c r="M2264" t="s">
        <v>3910</v>
      </c>
      <c r="N2264" s="1">
        <f t="shared" si="359"/>
        <v>428.76</v>
      </c>
      <c r="O2264" s="1">
        <f t="shared" si="356"/>
        <v>518.08361275088532</v>
      </c>
      <c r="P2264" s="1" t="str">
        <f t="shared" si="357"/>
        <v>10-2023</v>
      </c>
      <c r="T2264" s="1"/>
      <c r="U2264" s="1"/>
      <c r="V2264" s="1" t="s">
        <v>3910</v>
      </c>
      <c r="W2264" s="1"/>
      <c r="X2264" s="1" t="s">
        <v>2211</v>
      </c>
      <c r="Y2264" s="2" t="s">
        <v>3910</v>
      </c>
      <c r="Z2264" s="4" t="s">
        <v>1474</v>
      </c>
      <c r="AD2264" t="str">
        <f t="shared" si="358"/>
        <v/>
      </c>
    </row>
    <row r="2265" spans="1:30" ht="14.25">
      <c r="A2265" s="1" t="str">
        <f t="shared" si="350"/>
        <v>0871ebfb</v>
      </c>
      <c r="B2265" s="3">
        <v>45260</v>
      </c>
      <c r="C2265" s="2" t="str">
        <f t="shared" si="351"/>
        <v>East</v>
      </c>
      <c r="D2265" s="4" t="str">
        <f t="shared" si="352"/>
        <v>Electronics</v>
      </c>
      <c r="E2265" s="1">
        <v>4102.05</v>
      </c>
      <c r="F2265" s="1">
        <v>24</v>
      </c>
      <c r="G2265" s="1">
        <v>2</v>
      </c>
      <c r="H2265">
        <v>1807.52</v>
      </c>
      <c r="I2265" s="10">
        <f t="shared" si="355"/>
        <v>0.44063821747662751</v>
      </c>
      <c r="J2265">
        <f t="shared" si="353"/>
        <v>2506.2477027027048</v>
      </c>
      <c r="K2265">
        <f t="shared" si="354"/>
        <v>2596472.620000002</v>
      </c>
      <c r="L2265" t="s">
        <v>3915</v>
      </c>
      <c r="M2265" t="s">
        <v>3912</v>
      </c>
      <c r="N2265" s="1">
        <f t="shared" si="359"/>
        <v>904.76</v>
      </c>
      <c r="O2265" s="1">
        <f t="shared" si="356"/>
        <v>507.6997287299634</v>
      </c>
      <c r="P2265" s="1" t="str">
        <f t="shared" si="357"/>
        <v>11-2023</v>
      </c>
      <c r="T2265" s="1"/>
      <c r="U2265" s="1"/>
      <c r="V2265" s="1" t="s">
        <v>3912</v>
      </c>
      <c r="W2265" s="1"/>
      <c r="X2265" s="1" t="s">
        <v>2212</v>
      </c>
      <c r="Y2265" s="6" t="s">
        <v>1798</v>
      </c>
      <c r="Z2265" s="4" t="s">
        <v>1222</v>
      </c>
      <c r="AD2265" t="str">
        <f t="shared" si="358"/>
        <v/>
      </c>
    </row>
    <row r="2266" spans="1:30" ht="14.25">
      <c r="A2266" s="1" t="str">
        <f t="shared" si="350"/>
        <v>8cb9f327</v>
      </c>
      <c r="B2266" s="3">
        <v>44953</v>
      </c>
      <c r="C2266" s="2" t="str">
        <f t="shared" si="351"/>
        <v>South</v>
      </c>
      <c r="D2266" s="4" t="str">
        <f t="shared" si="352"/>
        <v>Furniture</v>
      </c>
      <c r="E2266" s="1">
        <v>1046.32</v>
      </c>
      <c r="F2266" s="1">
        <v>29</v>
      </c>
      <c r="G2266" s="1">
        <v>37</v>
      </c>
      <c r="H2266">
        <v>808.64</v>
      </c>
      <c r="I2266" s="10">
        <f t="shared" si="355"/>
        <v>0.77284196039452557</v>
      </c>
      <c r="J2266">
        <f t="shared" si="353"/>
        <v>2496.4375124875119</v>
      </c>
      <c r="K2266">
        <f t="shared" si="354"/>
        <v>2498933.9499999993</v>
      </c>
      <c r="L2266" t="s">
        <v>1645</v>
      </c>
      <c r="M2266" t="s">
        <v>3913</v>
      </c>
      <c r="N2266" s="1">
        <f t="shared" si="359"/>
        <v>422.82</v>
      </c>
      <c r="O2266" s="1">
        <f t="shared" si="356"/>
        <v>524.30656862745093</v>
      </c>
      <c r="P2266" s="1" t="str">
        <f t="shared" si="357"/>
        <v>01-2023</v>
      </c>
      <c r="T2266" s="1"/>
      <c r="U2266" s="1"/>
      <c r="V2266" s="1" t="s">
        <v>3913</v>
      </c>
      <c r="W2266" s="1"/>
      <c r="X2266" s="1" t="s">
        <v>2213</v>
      </c>
      <c r="Y2266" s="2" t="s">
        <v>3913</v>
      </c>
      <c r="Z2266" s="4" t="s">
        <v>1645</v>
      </c>
      <c r="AD2266" t="str">
        <f t="shared" si="358"/>
        <v/>
      </c>
    </row>
    <row r="2267" spans="1:30" ht="14.25">
      <c r="A2267" s="1" t="str">
        <f t="shared" si="350"/>
        <v>f6b90380</v>
      </c>
      <c r="B2267" s="3">
        <v>44888</v>
      </c>
      <c r="C2267" s="2" t="str">
        <f t="shared" si="351"/>
        <v>South</v>
      </c>
      <c r="D2267" s="4" t="str">
        <f t="shared" si="352"/>
        <v>Sports</v>
      </c>
      <c r="E2267" s="1">
        <v>1538.47</v>
      </c>
      <c r="F2267" s="1">
        <v>35</v>
      </c>
      <c r="G2267" s="1">
        <v>29</v>
      </c>
      <c r="H2267">
        <v>37.9</v>
      </c>
      <c r="I2267" s="10">
        <f t="shared" si="355"/>
        <v>2.4634864508245202E-2</v>
      </c>
      <c r="J2267">
        <f t="shared" si="353"/>
        <v>2496.4375124875119</v>
      </c>
      <c r="K2267">
        <f t="shared" si="354"/>
        <v>2498933.9499999993</v>
      </c>
      <c r="L2267" t="s">
        <v>3914</v>
      </c>
      <c r="M2267" t="s">
        <v>3913</v>
      </c>
      <c r="N2267" s="1">
        <f t="shared" si="359"/>
        <v>33.450000000000003</v>
      </c>
      <c r="O2267" s="1">
        <f t="shared" si="356"/>
        <v>516.19997471554962</v>
      </c>
      <c r="P2267" s="1" t="str">
        <f t="shared" si="357"/>
        <v>11-2022</v>
      </c>
      <c r="T2267" s="1"/>
      <c r="U2267" s="1"/>
      <c r="V2267" s="1" t="s">
        <v>3913</v>
      </c>
      <c r="W2267" s="1"/>
      <c r="X2267" s="1" t="s">
        <v>2214</v>
      </c>
      <c r="Y2267" s="2" t="s">
        <v>3913</v>
      </c>
      <c r="Z2267" s="4" t="s">
        <v>3914</v>
      </c>
      <c r="AD2267" t="str">
        <f t="shared" si="358"/>
        <v/>
      </c>
    </row>
    <row r="2268" spans="1:30" ht="14.25">
      <c r="A2268" s="1" t="str">
        <f t="shared" si="350"/>
        <v>8ddfd2e9</v>
      </c>
      <c r="B2268" s="3">
        <v>45569</v>
      </c>
      <c r="C2268" s="2" t="str">
        <f t="shared" si="351"/>
        <v>North</v>
      </c>
      <c r="D2268" s="4" t="str">
        <f t="shared" si="352"/>
        <v>Sports</v>
      </c>
      <c r="E2268" s="1">
        <v>1325.72</v>
      </c>
      <c r="F2268" s="1">
        <v>31</v>
      </c>
      <c r="G2268" s="1">
        <v>17</v>
      </c>
      <c r="H2268">
        <v>982.59</v>
      </c>
      <c r="I2268" s="10">
        <f t="shared" si="355"/>
        <v>0.74117460700600424</v>
      </c>
      <c r="J2268">
        <f t="shared" si="353"/>
        <v>2571.1423225152107</v>
      </c>
      <c r="K2268">
        <f t="shared" si="354"/>
        <v>2535146.3299999977</v>
      </c>
      <c r="L2268" t="s">
        <v>3914</v>
      </c>
      <c r="M2268" t="s">
        <v>3910</v>
      </c>
      <c r="N2268" s="1">
        <f t="shared" si="359"/>
        <v>499.79500000000002</v>
      </c>
      <c r="O2268" s="1">
        <f t="shared" si="356"/>
        <v>516.19997471554962</v>
      </c>
      <c r="P2268" s="1" t="str">
        <f t="shared" si="357"/>
        <v>10-2024</v>
      </c>
      <c r="T2268" s="1"/>
      <c r="U2268" s="1"/>
      <c r="V2268" s="1" t="s">
        <v>3910</v>
      </c>
      <c r="W2268" s="1"/>
      <c r="X2268" s="1" t="s">
        <v>2215</v>
      </c>
      <c r="Y2268" s="2" t="s">
        <v>3910</v>
      </c>
      <c r="Z2268" s="4" t="s">
        <v>3914</v>
      </c>
      <c r="AD2268" t="str">
        <f t="shared" si="358"/>
        <v/>
      </c>
    </row>
    <row r="2269" spans="1:30" ht="14.25">
      <c r="A2269" s="1" t="str">
        <f t="shared" si="350"/>
        <v>ec38f63b</v>
      </c>
      <c r="B2269" s="3">
        <v>45434</v>
      </c>
      <c r="C2269" s="2" t="str">
        <f t="shared" si="351"/>
        <v>North</v>
      </c>
      <c r="D2269" s="4" t="str">
        <f t="shared" si="352"/>
        <v>Clothing</v>
      </c>
      <c r="E2269" s="1">
        <v>1263.6500000000001</v>
      </c>
      <c r="F2269" s="1">
        <v>44</v>
      </c>
      <c r="G2269" s="1">
        <v>50</v>
      </c>
      <c r="H2269">
        <v>1041.8599999999999</v>
      </c>
      <c r="I2269" s="10">
        <f t="shared" si="355"/>
        <v>0.824484627863728</v>
      </c>
      <c r="J2269">
        <f t="shared" si="353"/>
        <v>2571.1423225152107</v>
      </c>
      <c r="K2269">
        <f t="shared" si="354"/>
        <v>2535146.3299999977</v>
      </c>
      <c r="L2269" t="s">
        <v>1474</v>
      </c>
      <c r="M2269" t="s">
        <v>3910</v>
      </c>
      <c r="N2269" s="1">
        <f t="shared" si="359"/>
        <v>545.92999999999995</v>
      </c>
      <c r="O2269" s="1">
        <f t="shared" si="356"/>
        <v>518.08361275088532</v>
      </c>
      <c r="P2269" s="1" t="str">
        <f t="shared" si="357"/>
        <v>05-2024</v>
      </c>
      <c r="T2269" s="1"/>
      <c r="U2269" s="1"/>
      <c r="V2269" s="1" t="s">
        <v>3910</v>
      </c>
      <c r="W2269" s="1"/>
      <c r="X2269" s="1" t="s">
        <v>2216</v>
      </c>
      <c r="Y2269" s="2" t="s">
        <v>3910</v>
      </c>
      <c r="Z2269" s="4" t="s">
        <v>1474</v>
      </c>
      <c r="AD2269" t="str">
        <f t="shared" si="358"/>
        <v/>
      </c>
    </row>
    <row r="2270" spans="1:30" ht="14.25">
      <c r="A2270" s="1" t="str">
        <f t="shared" si="350"/>
        <v>be4dfa45</v>
      </c>
      <c r="B2270" s="3">
        <v>45346</v>
      </c>
      <c r="C2270" s="2" t="str">
        <f t="shared" si="351"/>
        <v>East</v>
      </c>
      <c r="D2270" s="4" t="str">
        <f t="shared" si="352"/>
        <v>Clothing</v>
      </c>
      <c r="E2270" s="1">
        <v>1990.67</v>
      </c>
      <c r="F2270" s="1">
        <v>17</v>
      </c>
      <c r="G2270" s="1">
        <v>37</v>
      </c>
      <c r="H2270">
        <v>134.13999999999999</v>
      </c>
      <c r="I2270" s="10">
        <f t="shared" si="355"/>
        <v>6.738434798334228E-2</v>
      </c>
      <c r="J2270">
        <f t="shared" si="353"/>
        <v>2506.2477027027048</v>
      </c>
      <c r="K2270">
        <f t="shared" si="354"/>
        <v>2596472.620000002</v>
      </c>
      <c r="L2270" t="s">
        <v>1474</v>
      </c>
      <c r="M2270" t="s">
        <v>3912</v>
      </c>
      <c r="N2270" s="1">
        <f t="shared" si="359"/>
        <v>85.57</v>
      </c>
      <c r="O2270" s="1">
        <f t="shared" si="356"/>
        <v>518.08361275088532</v>
      </c>
      <c r="P2270" s="1" t="str">
        <f t="shared" si="357"/>
        <v>02-2024</v>
      </c>
      <c r="T2270" s="1"/>
      <c r="U2270" s="1"/>
      <c r="V2270" s="1" t="s">
        <v>3912</v>
      </c>
      <c r="W2270" s="1"/>
      <c r="X2270" s="1" t="s">
        <v>2217</v>
      </c>
      <c r="Y2270" s="6" t="s">
        <v>1798</v>
      </c>
      <c r="Z2270" s="4" t="s">
        <v>1474</v>
      </c>
      <c r="AD2270" t="str">
        <f t="shared" si="358"/>
        <v/>
      </c>
    </row>
    <row r="2271" spans="1:30" ht="14.25">
      <c r="A2271" s="1" t="str">
        <f t="shared" si="350"/>
        <v>0df2035f</v>
      </c>
      <c r="B2271" s="3">
        <v>45410</v>
      </c>
      <c r="C2271" s="2" t="str">
        <f t="shared" si="351"/>
        <v>East</v>
      </c>
      <c r="D2271" s="4" t="str">
        <f t="shared" si="352"/>
        <v>Electronics</v>
      </c>
      <c r="E2271" s="1">
        <v>2823.68</v>
      </c>
      <c r="F2271" s="1">
        <v>50</v>
      </c>
      <c r="G2271" s="1">
        <v>39</v>
      </c>
      <c r="H2271">
        <v>579.95000000000005</v>
      </c>
      <c r="I2271" s="10">
        <f t="shared" si="355"/>
        <v>0.20538800430643703</v>
      </c>
      <c r="J2271">
        <f t="shared" si="353"/>
        <v>2506.2477027027048</v>
      </c>
      <c r="K2271">
        <f t="shared" si="354"/>
        <v>2596472.620000002</v>
      </c>
      <c r="L2271" t="s">
        <v>3915</v>
      </c>
      <c r="M2271" t="s">
        <v>3912</v>
      </c>
      <c r="N2271" s="1">
        <f t="shared" si="359"/>
        <v>309.47500000000002</v>
      </c>
      <c r="O2271" s="1">
        <f t="shared" si="356"/>
        <v>507.6997287299634</v>
      </c>
      <c r="P2271" s="1" t="str">
        <f t="shared" si="357"/>
        <v>04-2024</v>
      </c>
      <c r="T2271" s="1"/>
      <c r="U2271" s="1"/>
      <c r="V2271" s="1" t="s">
        <v>3912</v>
      </c>
      <c r="W2271" s="1"/>
      <c r="X2271" s="1" t="s">
        <v>2218</v>
      </c>
      <c r="Y2271" s="6" t="s">
        <v>1798</v>
      </c>
      <c r="Z2271" s="4" t="s">
        <v>1222</v>
      </c>
      <c r="AD2271" t="str">
        <f t="shared" si="358"/>
        <v/>
      </c>
    </row>
    <row r="2272" spans="1:30" ht="14.25">
      <c r="A2272" s="1" t="str">
        <f t="shared" si="350"/>
        <v>9de9e575</v>
      </c>
      <c r="B2272" s="3">
        <v>44977</v>
      </c>
      <c r="C2272" s="2" t="str">
        <f t="shared" si="351"/>
        <v>North</v>
      </c>
      <c r="D2272" s="4" t="str">
        <f t="shared" si="352"/>
        <v>Clothing</v>
      </c>
      <c r="E2272" s="1">
        <v>654.97</v>
      </c>
      <c r="F2272" s="1">
        <v>11</v>
      </c>
      <c r="G2272" s="1">
        <v>25</v>
      </c>
      <c r="H2272">
        <v>1557.58</v>
      </c>
      <c r="I2272" s="10">
        <f t="shared" si="355"/>
        <v>2.3780936531444188</v>
      </c>
      <c r="J2272">
        <f t="shared" si="353"/>
        <v>2571.1423225152107</v>
      </c>
      <c r="K2272">
        <f t="shared" si="354"/>
        <v>2535146.3299999977</v>
      </c>
      <c r="L2272" t="s">
        <v>1474</v>
      </c>
      <c r="M2272" t="s">
        <v>3910</v>
      </c>
      <c r="N2272" s="1">
        <f t="shared" si="359"/>
        <v>791.29</v>
      </c>
      <c r="O2272" s="1">
        <f t="shared" si="356"/>
        <v>518.08361275088532</v>
      </c>
      <c r="P2272" s="1" t="str">
        <f t="shared" si="357"/>
        <v>02-2023</v>
      </c>
      <c r="T2272" s="1"/>
      <c r="U2272" s="1"/>
      <c r="V2272" s="1" t="s">
        <v>3910</v>
      </c>
      <c r="W2272" s="1"/>
      <c r="X2272" s="1" t="s">
        <v>2219</v>
      </c>
      <c r="Y2272" s="2" t="s">
        <v>3910</v>
      </c>
      <c r="Z2272" s="4" t="s">
        <v>1474</v>
      </c>
      <c r="AD2272" t="str">
        <f t="shared" si="358"/>
        <v/>
      </c>
    </row>
    <row r="2273" spans="1:30" ht="14.25">
      <c r="A2273" s="1" t="str">
        <f t="shared" si="350"/>
        <v>b09568a6</v>
      </c>
      <c r="B2273" s="3">
        <v>45462</v>
      </c>
      <c r="C2273" s="2" t="str">
        <f t="shared" si="351"/>
        <v>North</v>
      </c>
      <c r="D2273" s="4" t="str">
        <f t="shared" si="352"/>
        <v>Electronics</v>
      </c>
      <c r="E2273" s="1">
        <v>3811.45</v>
      </c>
      <c r="F2273" s="1">
        <v>2</v>
      </c>
      <c r="G2273" s="1">
        <v>26</v>
      </c>
      <c r="H2273">
        <v>987.25</v>
      </c>
      <c r="I2273" s="10">
        <f t="shared" si="355"/>
        <v>0.25902215692190639</v>
      </c>
      <c r="J2273">
        <f t="shared" si="353"/>
        <v>2571.1423225152107</v>
      </c>
      <c r="K2273">
        <f t="shared" si="354"/>
        <v>2535146.3299999977</v>
      </c>
      <c r="L2273" t="s">
        <v>3915</v>
      </c>
      <c r="M2273" t="s">
        <v>3910</v>
      </c>
      <c r="N2273" s="1">
        <f t="shared" si="359"/>
        <v>506.625</v>
      </c>
      <c r="O2273" s="1">
        <f t="shared" si="356"/>
        <v>507.6997287299634</v>
      </c>
      <c r="P2273" s="1" t="str">
        <f t="shared" si="357"/>
        <v>06-2024</v>
      </c>
      <c r="T2273" s="1"/>
      <c r="U2273" s="1"/>
      <c r="V2273" s="1" t="s">
        <v>3910</v>
      </c>
      <c r="W2273" s="1"/>
      <c r="X2273" s="1" t="s">
        <v>2220</v>
      </c>
      <c r="Y2273" s="2" t="s">
        <v>3910</v>
      </c>
      <c r="Z2273" s="4" t="s">
        <v>1222</v>
      </c>
      <c r="AD2273" t="str">
        <f t="shared" si="358"/>
        <v/>
      </c>
    </row>
    <row r="2274" spans="1:30" ht="14.25">
      <c r="A2274" s="1" t="str">
        <f t="shared" si="350"/>
        <v>4ef99b05</v>
      </c>
      <c r="B2274" s="3">
        <v>45243</v>
      </c>
      <c r="C2274" s="2" t="str">
        <f t="shared" si="351"/>
        <v>East</v>
      </c>
      <c r="D2274" s="4" t="str">
        <f t="shared" si="352"/>
        <v>Clothing</v>
      </c>
      <c r="E2274" s="1">
        <v>576.08000000000004</v>
      </c>
      <c r="F2274" s="1">
        <v>44</v>
      </c>
      <c r="G2274" s="1">
        <v>11</v>
      </c>
      <c r="H2274">
        <v>1853.38</v>
      </c>
      <c r="I2274" s="10">
        <f t="shared" si="355"/>
        <v>3.2172267740591582</v>
      </c>
      <c r="J2274">
        <f t="shared" si="353"/>
        <v>2506.2477027027048</v>
      </c>
      <c r="K2274">
        <f t="shared" si="354"/>
        <v>2596472.620000002</v>
      </c>
      <c r="L2274" t="s">
        <v>1474</v>
      </c>
      <c r="M2274" t="s">
        <v>3912</v>
      </c>
      <c r="N2274" s="1">
        <f t="shared" si="359"/>
        <v>932.19</v>
      </c>
      <c r="O2274" s="1">
        <f t="shared" si="356"/>
        <v>518.08361275088532</v>
      </c>
      <c r="P2274" s="1" t="str">
        <f t="shared" si="357"/>
        <v>11-2023</v>
      </c>
      <c r="T2274" s="1"/>
      <c r="U2274" s="1"/>
      <c r="V2274" s="1" t="s">
        <v>3912</v>
      </c>
      <c r="W2274" s="1"/>
      <c r="X2274" s="1" t="s">
        <v>2221</v>
      </c>
      <c r="Y2274" s="6" t="s">
        <v>1798</v>
      </c>
      <c r="Z2274" s="4" t="s">
        <v>1474</v>
      </c>
      <c r="AD2274" t="str">
        <f t="shared" si="358"/>
        <v/>
      </c>
    </row>
    <row r="2275" spans="1:30" ht="14.25">
      <c r="A2275" s="1" t="str">
        <f t="shared" si="350"/>
        <v>5721d276</v>
      </c>
      <c r="B2275" s="3">
        <v>45495</v>
      </c>
      <c r="C2275" s="2" t="str">
        <f t="shared" si="351"/>
        <v>East</v>
      </c>
      <c r="D2275" s="4" t="str">
        <f t="shared" si="352"/>
        <v>Clothing</v>
      </c>
      <c r="E2275" s="1">
        <v>3521.91</v>
      </c>
      <c r="F2275" s="1">
        <v>14</v>
      </c>
      <c r="G2275" s="1">
        <v>1</v>
      </c>
      <c r="H2275">
        <v>1634.57</v>
      </c>
      <c r="I2275" s="10">
        <f t="shared" si="355"/>
        <v>0.46411464233895811</v>
      </c>
      <c r="J2275">
        <f t="shared" si="353"/>
        <v>2506.2477027027048</v>
      </c>
      <c r="K2275">
        <f t="shared" si="354"/>
        <v>2596472.620000002</v>
      </c>
      <c r="L2275" t="s">
        <v>1474</v>
      </c>
      <c r="M2275" t="s">
        <v>3912</v>
      </c>
      <c r="N2275" s="1">
        <f t="shared" si="359"/>
        <v>817.78499999999997</v>
      </c>
      <c r="O2275" s="1">
        <f t="shared" si="356"/>
        <v>518.08361275088532</v>
      </c>
      <c r="P2275" s="1" t="str">
        <f t="shared" si="357"/>
        <v>07-2024</v>
      </c>
      <c r="T2275" s="1"/>
      <c r="U2275" s="1"/>
      <c r="V2275" s="1" t="s">
        <v>3912</v>
      </c>
      <c r="W2275" s="1"/>
      <c r="X2275" s="1" t="s">
        <v>2222</v>
      </c>
      <c r="Y2275" s="6" t="s">
        <v>1798</v>
      </c>
      <c r="Z2275" s="4" t="s">
        <v>1474</v>
      </c>
      <c r="AD2275" t="str">
        <f t="shared" si="358"/>
        <v/>
      </c>
    </row>
    <row r="2276" spans="1:30" ht="14.25">
      <c r="A2276" s="1" t="str">
        <f t="shared" si="350"/>
        <v>6e4fa387</v>
      </c>
      <c r="B2276" s="3">
        <v>45220</v>
      </c>
      <c r="C2276" s="2" t="str">
        <f t="shared" si="351"/>
        <v>West</v>
      </c>
      <c r="D2276" s="4" t="str">
        <f t="shared" si="352"/>
        <v>Groceries</v>
      </c>
      <c r="E2276" s="1">
        <v>1772.13</v>
      </c>
      <c r="F2276" s="1">
        <v>40</v>
      </c>
      <c r="G2276" s="1">
        <v>13</v>
      </c>
      <c r="H2276">
        <v>1983.35</v>
      </c>
      <c r="I2276" s="10">
        <f t="shared" si="355"/>
        <v>1.1191899014180675</v>
      </c>
      <c r="J2276">
        <f t="shared" si="353"/>
        <v>2537.5954861821929</v>
      </c>
      <c r="K2276">
        <f t="shared" si="354"/>
        <v>2479230.7900000024</v>
      </c>
      <c r="L2276" t="s">
        <v>88</v>
      </c>
      <c r="M2276" t="s">
        <v>3911</v>
      </c>
      <c r="N2276" s="1">
        <f t="shared" si="359"/>
        <v>998.17499999999995</v>
      </c>
      <c r="O2276" s="1">
        <f t="shared" si="356"/>
        <v>515.36624489795861</v>
      </c>
      <c r="P2276" s="1" t="str">
        <f t="shared" si="357"/>
        <v>10-2023</v>
      </c>
      <c r="T2276" s="1"/>
      <c r="U2276" s="1"/>
      <c r="V2276" s="1" t="s">
        <v>3911</v>
      </c>
      <c r="W2276" s="1"/>
      <c r="X2276" s="1" t="s">
        <v>2223</v>
      </c>
      <c r="Y2276" s="2" t="s">
        <v>3911</v>
      </c>
      <c r="Z2276" s="4" t="s">
        <v>88</v>
      </c>
      <c r="AD2276" t="str">
        <f t="shared" si="358"/>
        <v/>
      </c>
    </row>
    <row r="2277" spans="1:30" ht="14.25">
      <c r="A2277" s="1" t="str">
        <f t="shared" si="350"/>
        <v>a63027cf</v>
      </c>
      <c r="B2277" s="3">
        <v>45496</v>
      </c>
      <c r="C2277" s="2" t="str">
        <f t="shared" si="351"/>
        <v>South</v>
      </c>
      <c r="D2277" s="4" t="str">
        <f t="shared" si="352"/>
        <v>Furniture</v>
      </c>
      <c r="E2277" s="1">
        <v>4901.2</v>
      </c>
      <c r="F2277" s="1">
        <v>33</v>
      </c>
      <c r="G2277" s="1">
        <v>42</v>
      </c>
      <c r="H2277">
        <v>1483.96</v>
      </c>
      <c r="I2277" s="10">
        <f t="shared" si="355"/>
        <v>0.30277483065371746</v>
      </c>
      <c r="J2277">
        <f t="shared" si="353"/>
        <v>2496.4375124875119</v>
      </c>
      <c r="K2277">
        <f t="shared" si="354"/>
        <v>2498933.9499999993</v>
      </c>
      <c r="L2277" t="s">
        <v>1645</v>
      </c>
      <c r="M2277" t="s">
        <v>3913</v>
      </c>
      <c r="N2277" s="1">
        <f t="shared" si="359"/>
        <v>762.98</v>
      </c>
      <c r="O2277" s="1">
        <f t="shared" si="356"/>
        <v>524.30656862745093</v>
      </c>
      <c r="P2277" s="1" t="str">
        <f t="shared" si="357"/>
        <v>07-2024</v>
      </c>
      <c r="T2277" s="1"/>
      <c r="U2277" s="1"/>
      <c r="V2277" s="1" t="s">
        <v>3913</v>
      </c>
      <c r="W2277" s="1"/>
      <c r="X2277" s="1" t="s">
        <v>2224</v>
      </c>
      <c r="Y2277" s="2" t="s">
        <v>3913</v>
      </c>
      <c r="Z2277" s="4" t="s">
        <v>1645</v>
      </c>
      <c r="AD2277" t="str">
        <f t="shared" si="358"/>
        <v/>
      </c>
    </row>
    <row r="2278" spans="1:30" ht="14.25">
      <c r="A2278" s="1" t="str">
        <f t="shared" si="350"/>
        <v>c7ead39a</v>
      </c>
      <c r="B2278" s="3">
        <v>45138</v>
      </c>
      <c r="C2278" s="2" t="str">
        <f t="shared" si="351"/>
        <v>East</v>
      </c>
      <c r="D2278" s="4" t="str">
        <f t="shared" si="352"/>
        <v>Electronics</v>
      </c>
      <c r="E2278" s="1">
        <v>2371.36</v>
      </c>
      <c r="F2278" s="1">
        <v>46</v>
      </c>
      <c r="G2278" s="1">
        <v>43</v>
      </c>
      <c r="H2278">
        <v>139.41999999999999</v>
      </c>
      <c r="I2278" s="10">
        <f t="shared" si="355"/>
        <v>5.8793266311315019E-2</v>
      </c>
      <c r="J2278">
        <f t="shared" si="353"/>
        <v>2506.2477027027048</v>
      </c>
      <c r="K2278">
        <f t="shared" si="354"/>
        <v>2596472.620000002</v>
      </c>
      <c r="L2278" t="s">
        <v>3915</v>
      </c>
      <c r="M2278" t="s">
        <v>3912</v>
      </c>
      <c r="N2278" s="1">
        <f t="shared" si="359"/>
        <v>91.21</v>
      </c>
      <c r="O2278" s="1">
        <f t="shared" si="356"/>
        <v>507.6997287299634</v>
      </c>
      <c r="P2278" s="1" t="str">
        <f t="shared" si="357"/>
        <v>07-2023</v>
      </c>
      <c r="T2278" s="1"/>
      <c r="U2278" s="1"/>
      <c r="V2278" s="1" t="s">
        <v>3912</v>
      </c>
      <c r="W2278" s="1"/>
      <c r="X2278" s="1" t="s">
        <v>2225</v>
      </c>
      <c r="Y2278" s="6" t="s">
        <v>1798</v>
      </c>
      <c r="Z2278" s="4" t="s">
        <v>1222</v>
      </c>
      <c r="AD2278" t="str">
        <f t="shared" si="358"/>
        <v/>
      </c>
    </row>
    <row r="2279" spans="1:30" ht="14.25">
      <c r="A2279" s="1" t="str">
        <f t="shared" si="350"/>
        <v>a2ed440b</v>
      </c>
      <c r="B2279" s="3">
        <v>45035</v>
      </c>
      <c r="C2279" s="2" t="str">
        <f t="shared" si="351"/>
        <v>South</v>
      </c>
      <c r="D2279" s="4" t="str">
        <f t="shared" si="352"/>
        <v>Sports</v>
      </c>
      <c r="E2279" s="1">
        <v>967.89</v>
      </c>
      <c r="F2279" s="1">
        <v>9</v>
      </c>
      <c r="G2279" s="1">
        <v>9</v>
      </c>
      <c r="H2279">
        <v>673.67</v>
      </c>
      <c r="I2279" s="10">
        <f t="shared" si="355"/>
        <v>0.69601917573277949</v>
      </c>
      <c r="J2279">
        <f t="shared" si="353"/>
        <v>2496.4375124875119</v>
      </c>
      <c r="K2279">
        <f t="shared" si="354"/>
        <v>2498933.9499999993</v>
      </c>
      <c r="L2279" t="s">
        <v>3914</v>
      </c>
      <c r="M2279" t="s">
        <v>3913</v>
      </c>
      <c r="N2279" s="1">
        <f t="shared" si="359"/>
        <v>341.33499999999998</v>
      </c>
      <c r="O2279" s="1">
        <f t="shared" si="356"/>
        <v>516.19997471554962</v>
      </c>
      <c r="P2279" s="1" t="str">
        <f t="shared" si="357"/>
        <v>04-2023</v>
      </c>
      <c r="T2279" s="1"/>
      <c r="U2279" s="1"/>
      <c r="V2279" s="1" t="s">
        <v>3913</v>
      </c>
      <c r="W2279" s="1"/>
      <c r="X2279" s="1" t="s">
        <v>2226</v>
      </c>
      <c r="Y2279" s="2" t="s">
        <v>3913</v>
      </c>
      <c r="Z2279" s="4" t="s">
        <v>3914</v>
      </c>
      <c r="AD2279" t="str">
        <f t="shared" si="358"/>
        <v/>
      </c>
    </row>
    <row r="2280" spans="1:30" ht="14.25">
      <c r="A2280" s="1" t="str">
        <f t="shared" si="350"/>
        <v>f05fdc21</v>
      </c>
      <c r="B2280" s="3">
        <v>45125</v>
      </c>
      <c r="C2280" s="2" t="str">
        <f t="shared" si="351"/>
        <v>South</v>
      </c>
      <c r="D2280" s="4" t="str">
        <f t="shared" si="352"/>
        <v>Sports</v>
      </c>
      <c r="E2280" s="1">
        <v>4864.5200000000004</v>
      </c>
      <c r="F2280" s="1">
        <v>5</v>
      </c>
      <c r="G2280" s="1">
        <v>12</v>
      </c>
      <c r="H2280">
        <v>946.41</v>
      </c>
      <c r="I2280" s="10">
        <f t="shared" si="355"/>
        <v>0.19455362502364054</v>
      </c>
      <c r="J2280">
        <f t="shared" si="353"/>
        <v>2496.4375124875119</v>
      </c>
      <c r="K2280">
        <f t="shared" si="354"/>
        <v>2498933.9499999993</v>
      </c>
      <c r="L2280" t="s">
        <v>3914</v>
      </c>
      <c r="M2280" t="s">
        <v>3913</v>
      </c>
      <c r="N2280" s="1">
        <f t="shared" si="359"/>
        <v>479.20499999999998</v>
      </c>
      <c r="O2280" s="1">
        <f t="shared" si="356"/>
        <v>516.19997471554962</v>
      </c>
      <c r="P2280" s="1" t="str">
        <f t="shared" si="357"/>
        <v>07-2023</v>
      </c>
      <c r="T2280" s="1"/>
      <c r="U2280" s="1"/>
      <c r="V2280" s="1" t="s">
        <v>3913</v>
      </c>
      <c r="W2280" s="1"/>
      <c r="X2280" s="1" t="s">
        <v>2227</v>
      </c>
      <c r="Y2280" s="2" t="s">
        <v>3913</v>
      </c>
      <c r="Z2280" s="4" t="s">
        <v>3914</v>
      </c>
      <c r="AD2280" t="str">
        <f t="shared" si="358"/>
        <v/>
      </c>
    </row>
    <row r="2281" spans="1:30" ht="14.25">
      <c r="A2281" s="1" t="str">
        <f t="shared" si="350"/>
        <v>babf18cd</v>
      </c>
      <c r="B2281" s="3">
        <v>44958</v>
      </c>
      <c r="C2281" s="2" t="str">
        <f t="shared" si="351"/>
        <v>South</v>
      </c>
      <c r="D2281" s="4" t="str">
        <f t="shared" si="352"/>
        <v>Furniture</v>
      </c>
      <c r="E2281" s="1">
        <v>3393.17</v>
      </c>
      <c r="F2281" s="1">
        <v>24</v>
      </c>
      <c r="G2281" s="1">
        <v>40</v>
      </c>
      <c r="H2281">
        <v>719.9</v>
      </c>
      <c r="I2281" s="10">
        <f t="shared" si="355"/>
        <v>0.21216148910900426</v>
      </c>
      <c r="J2281">
        <f t="shared" si="353"/>
        <v>2496.4375124875119</v>
      </c>
      <c r="K2281">
        <f t="shared" si="354"/>
        <v>2498933.9499999993</v>
      </c>
      <c r="L2281" t="s">
        <v>1645</v>
      </c>
      <c r="M2281" t="s">
        <v>3913</v>
      </c>
      <c r="N2281" s="1">
        <f t="shared" si="359"/>
        <v>379.95</v>
      </c>
      <c r="O2281" s="1">
        <f t="shared" si="356"/>
        <v>524.30656862745093</v>
      </c>
      <c r="P2281" s="1" t="str">
        <f t="shared" si="357"/>
        <v>02-2023</v>
      </c>
      <c r="T2281" s="1"/>
      <c r="U2281" s="1"/>
      <c r="V2281" s="1" t="s">
        <v>3913</v>
      </c>
      <c r="W2281" s="1"/>
      <c r="X2281" s="1" t="s">
        <v>2228</v>
      </c>
      <c r="Y2281" s="2" t="s">
        <v>3913</v>
      </c>
      <c r="Z2281" s="4" t="s">
        <v>1645</v>
      </c>
      <c r="AD2281" t="str">
        <f t="shared" si="358"/>
        <v/>
      </c>
    </row>
    <row r="2282" spans="1:30" ht="14.25">
      <c r="A2282" s="1" t="str">
        <f t="shared" si="350"/>
        <v>75451be7</v>
      </c>
      <c r="B2282" s="3">
        <v>45247</v>
      </c>
      <c r="C2282" s="2" t="str">
        <f t="shared" si="351"/>
        <v>South</v>
      </c>
      <c r="D2282" s="4" t="str">
        <f t="shared" si="352"/>
        <v>Groceries</v>
      </c>
      <c r="E2282" s="1">
        <v>1660.06</v>
      </c>
      <c r="F2282" s="1">
        <v>42</v>
      </c>
      <c r="G2282" s="1">
        <v>18</v>
      </c>
      <c r="H2282">
        <v>449.32</v>
      </c>
      <c r="I2282" s="10">
        <f t="shared" si="355"/>
        <v>0.27066491572593765</v>
      </c>
      <c r="J2282">
        <f t="shared" si="353"/>
        <v>2496.4375124875119</v>
      </c>
      <c r="K2282">
        <f t="shared" si="354"/>
        <v>2498933.9499999993</v>
      </c>
      <c r="L2282" t="s">
        <v>88</v>
      </c>
      <c r="M2282" t="s">
        <v>3913</v>
      </c>
      <c r="N2282" s="1">
        <f t="shared" si="359"/>
        <v>233.66</v>
      </c>
      <c r="O2282" s="1">
        <f t="shared" si="356"/>
        <v>515.36624489795861</v>
      </c>
      <c r="P2282" s="1" t="str">
        <f t="shared" si="357"/>
        <v>11-2023</v>
      </c>
      <c r="T2282" s="1"/>
      <c r="U2282" s="1"/>
      <c r="V2282" s="1" t="s">
        <v>3913</v>
      </c>
      <c r="W2282" s="1"/>
      <c r="X2282" s="1" t="s">
        <v>2229</v>
      </c>
      <c r="Y2282" s="2" t="s">
        <v>3913</v>
      </c>
      <c r="Z2282" s="4" t="s">
        <v>88</v>
      </c>
      <c r="AD2282" t="str">
        <f t="shared" si="358"/>
        <v/>
      </c>
    </row>
    <row r="2283" spans="1:30" ht="14.25">
      <c r="A2283" s="1" t="str">
        <f t="shared" si="350"/>
        <v>76c43906</v>
      </c>
      <c r="B2283" s="3">
        <v>44900</v>
      </c>
      <c r="C2283" s="2" t="str">
        <f t="shared" si="351"/>
        <v>East</v>
      </c>
      <c r="D2283" s="4" t="str">
        <f t="shared" si="352"/>
        <v>Clothing</v>
      </c>
      <c r="E2283" s="1">
        <v>3765.72</v>
      </c>
      <c r="F2283" s="1">
        <v>27</v>
      </c>
      <c r="G2283" s="1">
        <v>21</v>
      </c>
      <c r="H2283">
        <v>1210.06</v>
      </c>
      <c r="I2283" s="10">
        <f t="shared" si="355"/>
        <v>0.32133562771528418</v>
      </c>
      <c r="J2283">
        <f t="shared" si="353"/>
        <v>2506.2477027027048</v>
      </c>
      <c r="K2283">
        <f t="shared" si="354"/>
        <v>2596472.620000002</v>
      </c>
      <c r="L2283" t="s">
        <v>1474</v>
      </c>
      <c r="M2283" t="s">
        <v>3912</v>
      </c>
      <c r="N2283" s="1">
        <f t="shared" si="359"/>
        <v>615.53</v>
      </c>
      <c r="O2283" s="1">
        <f t="shared" si="356"/>
        <v>518.08361275088532</v>
      </c>
      <c r="P2283" s="1" t="str">
        <f t="shared" si="357"/>
        <v>12-2022</v>
      </c>
      <c r="T2283" s="1"/>
      <c r="U2283" s="1"/>
      <c r="V2283" s="1" t="s">
        <v>3912</v>
      </c>
      <c r="W2283" s="1"/>
      <c r="X2283" s="1" t="s">
        <v>2230</v>
      </c>
      <c r="Y2283" s="6" t="s">
        <v>1798</v>
      </c>
      <c r="Z2283" s="4" t="s">
        <v>1474</v>
      </c>
      <c r="AD2283" t="str">
        <f t="shared" si="358"/>
        <v/>
      </c>
    </row>
    <row r="2284" spans="1:30" ht="14.25">
      <c r="A2284" s="1" t="str">
        <f t="shared" si="350"/>
        <v>84aed33a</v>
      </c>
      <c r="B2284" s="3">
        <v>45310</v>
      </c>
      <c r="C2284" s="2" t="str">
        <f t="shared" si="351"/>
        <v>East</v>
      </c>
      <c r="D2284" s="4" t="str">
        <f t="shared" si="352"/>
        <v>Groceries</v>
      </c>
      <c r="E2284" s="1">
        <v>2920.4</v>
      </c>
      <c r="F2284" s="1">
        <v>5</v>
      </c>
      <c r="G2284" s="1">
        <v>5</v>
      </c>
      <c r="H2284">
        <v>1688.09</v>
      </c>
      <c r="I2284" s="10">
        <f t="shared" si="355"/>
        <v>0.57803383098205718</v>
      </c>
      <c r="J2284">
        <f t="shared" si="353"/>
        <v>2506.2477027027048</v>
      </c>
      <c r="K2284">
        <f t="shared" si="354"/>
        <v>2596472.620000002</v>
      </c>
      <c r="L2284" t="s">
        <v>88</v>
      </c>
      <c r="M2284" t="s">
        <v>3912</v>
      </c>
      <c r="N2284" s="1">
        <f t="shared" si="359"/>
        <v>846.54499999999996</v>
      </c>
      <c r="O2284" s="1">
        <f t="shared" si="356"/>
        <v>515.36624489795861</v>
      </c>
      <c r="P2284" s="1" t="str">
        <f t="shared" si="357"/>
        <v>01-2024</v>
      </c>
      <c r="T2284" s="1"/>
      <c r="U2284" s="1"/>
      <c r="V2284" s="1" t="s">
        <v>3912</v>
      </c>
      <c r="W2284" s="1"/>
      <c r="X2284" s="1" t="s">
        <v>2231</v>
      </c>
      <c r="Y2284" s="6" t="s">
        <v>1798</v>
      </c>
      <c r="Z2284" s="4" t="s">
        <v>88</v>
      </c>
      <c r="AD2284" t="str">
        <f t="shared" si="358"/>
        <v/>
      </c>
    </row>
    <row r="2285" spans="1:30" ht="14.25">
      <c r="A2285" s="1" t="str">
        <f t="shared" si="350"/>
        <v>b4b6056c</v>
      </c>
      <c r="B2285" s="3">
        <v>45315</v>
      </c>
      <c r="C2285" s="2" t="str">
        <f t="shared" si="351"/>
        <v>West</v>
      </c>
      <c r="D2285" s="4" t="str">
        <f t="shared" si="352"/>
        <v>Electronics</v>
      </c>
      <c r="E2285" s="1">
        <v>3092.15</v>
      </c>
      <c r="F2285" s="1">
        <v>1</v>
      </c>
      <c r="G2285" s="1">
        <v>13</v>
      </c>
      <c r="H2285">
        <v>1722</v>
      </c>
      <c r="I2285" s="10">
        <f t="shared" si="355"/>
        <v>0.55689407046876771</v>
      </c>
      <c r="J2285">
        <f t="shared" si="353"/>
        <v>2537.5954861821929</v>
      </c>
      <c r="K2285">
        <f t="shared" si="354"/>
        <v>2479230.7900000024</v>
      </c>
      <c r="L2285" t="s">
        <v>3915</v>
      </c>
      <c r="M2285" t="s">
        <v>3911</v>
      </c>
      <c r="N2285" s="1">
        <f t="shared" si="359"/>
        <v>867.5</v>
      </c>
      <c r="O2285" s="1">
        <f t="shared" si="356"/>
        <v>507.6997287299634</v>
      </c>
      <c r="P2285" s="1" t="str">
        <f t="shared" si="357"/>
        <v>01-2024</v>
      </c>
      <c r="T2285" s="1"/>
      <c r="U2285" s="1"/>
      <c r="V2285" s="1" t="s">
        <v>3911</v>
      </c>
      <c r="W2285" s="1"/>
      <c r="X2285" s="1" t="s">
        <v>2232</v>
      </c>
      <c r="Y2285" s="2" t="s">
        <v>3911</v>
      </c>
      <c r="Z2285" s="4" t="s">
        <v>1222</v>
      </c>
      <c r="AD2285" t="str">
        <f t="shared" si="358"/>
        <v/>
      </c>
    </row>
    <row r="2286" spans="1:30" ht="14.25">
      <c r="A2286" s="1" t="str">
        <f t="shared" si="350"/>
        <v>6b29c6fd</v>
      </c>
      <c r="B2286" s="3">
        <v>45316</v>
      </c>
      <c r="C2286" s="2" t="str">
        <f t="shared" si="351"/>
        <v>South</v>
      </c>
      <c r="D2286" s="4" t="str">
        <f t="shared" si="352"/>
        <v>Groceries</v>
      </c>
      <c r="E2286" s="1">
        <v>278.25</v>
      </c>
      <c r="F2286" s="1">
        <v>18</v>
      </c>
      <c r="G2286" s="1">
        <v>32</v>
      </c>
      <c r="H2286">
        <v>228.43</v>
      </c>
      <c r="I2286" s="10">
        <f t="shared" si="355"/>
        <v>0.82095238095238099</v>
      </c>
      <c r="J2286">
        <f t="shared" si="353"/>
        <v>2496.4375124875119</v>
      </c>
      <c r="K2286">
        <f t="shared" si="354"/>
        <v>2498933.9499999993</v>
      </c>
      <c r="L2286" t="s">
        <v>88</v>
      </c>
      <c r="M2286" t="s">
        <v>3913</v>
      </c>
      <c r="N2286" s="1">
        <f t="shared" si="359"/>
        <v>130.215</v>
      </c>
      <c r="O2286" s="1">
        <f t="shared" si="356"/>
        <v>515.36624489795861</v>
      </c>
      <c r="P2286" s="1" t="str">
        <f t="shared" si="357"/>
        <v>01-2024</v>
      </c>
      <c r="T2286" s="1"/>
      <c r="U2286" s="1"/>
      <c r="V2286" s="1" t="s">
        <v>3913</v>
      </c>
      <c r="W2286" s="1"/>
      <c r="X2286" s="1" t="s">
        <v>2233</v>
      </c>
      <c r="Y2286" s="2" t="s">
        <v>3913</v>
      </c>
      <c r="Z2286" s="4" t="s">
        <v>88</v>
      </c>
      <c r="AD2286" t="str">
        <f t="shared" si="358"/>
        <v/>
      </c>
    </row>
    <row r="2287" spans="1:30" ht="14.25">
      <c r="A2287" s="1" t="str">
        <f t="shared" si="350"/>
        <v>8c375f65</v>
      </c>
      <c r="B2287" s="3">
        <v>45076</v>
      </c>
      <c r="C2287" s="2" t="str">
        <f t="shared" si="351"/>
        <v>North</v>
      </c>
      <c r="D2287" s="4" t="str">
        <f t="shared" si="352"/>
        <v>Electronics</v>
      </c>
      <c r="E2287" s="1">
        <v>1877.93</v>
      </c>
      <c r="F2287" s="1">
        <v>40</v>
      </c>
      <c r="G2287" s="1">
        <v>30</v>
      </c>
      <c r="H2287">
        <v>1922.79</v>
      </c>
      <c r="I2287" s="10">
        <f t="shared" si="355"/>
        <v>1.0238880043452099</v>
      </c>
      <c r="J2287">
        <f t="shared" si="353"/>
        <v>2571.1423225152107</v>
      </c>
      <c r="K2287">
        <f t="shared" si="354"/>
        <v>2535146.3299999977</v>
      </c>
      <c r="L2287" t="s">
        <v>3915</v>
      </c>
      <c r="M2287" t="s">
        <v>3910</v>
      </c>
      <c r="N2287" s="1">
        <f t="shared" si="359"/>
        <v>976.39499999999998</v>
      </c>
      <c r="O2287" s="1">
        <f t="shared" si="356"/>
        <v>507.6997287299634</v>
      </c>
      <c r="P2287" s="1" t="str">
        <f t="shared" si="357"/>
        <v>05-2023</v>
      </c>
      <c r="T2287" s="1"/>
      <c r="U2287" s="1"/>
      <c r="V2287" s="1" t="s">
        <v>3910</v>
      </c>
      <c r="W2287" s="1"/>
      <c r="X2287" s="1" t="s">
        <v>2234</v>
      </c>
      <c r="Y2287" s="2" t="s">
        <v>3910</v>
      </c>
      <c r="Z2287" s="4" t="s">
        <v>1222</v>
      </c>
      <c r="AD2287" t="str">
        <f t="shared" si="358"/>
        <v/>
      </c>
    </row>
    <row r="2288" spans="1:30" ht="14.25">
      <c r="A2288" s="1" t="str">
        <f t="shared" si="350"/>
        <v>d6854898</v>
      </c>
      <c r="B2288" s="3">
        <v>45354</v>
      </c>
      <c r="C2288" s="2" t="str">
        <f t="shared" si="351"/>
        <v>West</v>
      </c>
      <c r="D2288" s="4" t="str">
        <f t="shared" si="352"/>
        <v>Clothing</v>
      </c>
      <c r="E2288" s="1">
        <v>405.91</v>
      </c>
      <c r="F2288" s="1">
        <v>9</v>
      </c>
      <c r="G2288" s="1">
        <v>35</v>
      </c>
      <c r="H2288">
        <v>400.07</v>
      </c>
      <c r="I2288" s="10">
        <f t="shared" si="355"/>
        <v>0.98561257421595916</v>
      </c>
      <c r="J2288">
        <f t="shared" si="353"/>
        <v>2537.5954861821929</v>
      </c>
      <c r="K2288">
        <f t="shared" si="354"/>
        <v>2479230.7900000024</v>
      </c>
      <c r="L2288" t="s">
        <v>1474</v>
      </c>
      <c r="M2288" t="s">
        <v>3911</v>
      </c>
      <c r="N2288" s="1">
        <f t="shared" si="359"/>
        <v>217.535</v>
      </c>
      <c r="O2288" s="1">
        <f t="shared" si="356"/>
        <v>518.08361275088532</v>
      </c>
      <c r="P2288" s="1" t="str">
        <f t="shared" si="357"/>
        <v>03-2024</v>
      </c>
      <c r="T2288" s="1"/>
      <c r="U2288" s="1"/>
      <c r="V2288" s="1" t="s">
        <v>3911</v>
      </c>
      <c r="W2288" s="1"/>
      <c r="X2288" s="1" t="s">
        <v>2235</v>
      </c>
      <c r="Y2288" s="2" t="s">
        <v>3911</v>
      </c>
      <c r="Z2288" s="4" t="s">
        <v>1474</v>
      </c>
      <c r="AD2288" t="str">
        <f t="shared" si="358"/>
        <v/>
      </c>
    </row>
    <row r="2289" spans="1:30" ht="14.25">
      <c r="A2289" s="1" t="str">
        <f t="shared" si="350"/>
        <v>0146a49b</v>
      </c>
      <c r="B2289" s="3">
        <v>44966</v>
      </c>
      <c r="C2289" s="2" t="str">
        <f t="shared" si="351"/>
        <v>South</v>
      </c>
      <c r="D2289" s="4" t="str">
        <f t="shared" si="352"/>
        <v>Sports</v>
      </c>
      <c r="E2289" s="1">
        <v>3490.64</v>
      </c>
      <c r="F2289" s="1">
        <v>20</v>
      </c>
      <c r="G2289" s="1">
        <v>48</v>
      </c>
      <c r="H2289">
        <v>921.07</v>
      </c>
      <c r="I2289" s="10">
        <f t="shared" si="355"/>
        <v>0.26386851694818142</v>
      </c>
      <c r="J2289">
        <f t="shared" si="353"/>
        <v>2496.4375124875119</v>
      </c>
      <c r="K2289">
        <f t="shared" si="354"/>
        <v>2498933.9499999993</v>
      </c>
      <c r="L2289" t="s">
        <v>3914</v>
      </c>
      <c r="M2289" t="s">
        <v>3913</v>
      </c>
      <c r="N2289" s="1">
        <f t="shared" si="359"/>
        <v>484.53500000000003</v>
      </c>
      <c r="O2289" s="1">
        <f t="shared" si="356"/>
        <v>516.19997471554962</v>
      </c>
      <c r="P2289" s="1" t="str">
        <f t="shared" si="357"/>
        <v>02-2023</v>
      </c>
      <c r="T2289" s="1"/>
      <c r="U2289" s="1"/>
      <c r="V2289" s="1" t="s">
        <v>3913</v>
      </c>
      <c r="W2289" s="1"/>
      <c r="X2289" s="1" t="s">
        <v>2236</v>
      </c>
      <c r="Y2289" s="2" t="s">
        <v>3913</v>
      </c>
      <c r="Z2289" s="4" t="s">
        <v>3914</v>
      </c>
      <c r="AD2289" t="str">
        <f t="shared" si="358"/>
        <v/>
      </c>
    </row>
    <row r="2290" spans="1:30" ht="14.25">
      <c r="A2290" s="1" t="str">
        <f t="shared" si="350"/>
        <v>422833c9</v>
      </c>
      <c r="B2290" s="3">
        <v>45525</v>
      </c>
      <c r="C2290" s="2" t="str">
        <f t="shared" si="351"/>
        <v>North</v>
      </c>
      <c r="D2290" s="4" t="str">
        <f t="shared" si="352"/>
        <v>Groceries</v>
      </c>
      <c r="E2290" s="1">
        <v>2384.1</v>
      </c>
      <c r="F2290" s="1">
        <v>48</v>
      </c>
      <c r="G2290" s="1">
        <v>8</v>
      </c>
      <c r="H2290">
        <v>1847.33</v>
      </c>
      <c r="I2290" s="10">
        <f t="shared" si="355"/>
        <v>0.77485424269116232</v>
      </c>
      <c r="J2290">
        <f t="shared" si="353"/>
        <v>2571.1423225152107</v>
      </c>
      <c r="K2290">
        <f t="shared" si="354"/>
        <v>2535146.3299999977</v>
      </c>
      <c r="L2290" t="s">
        <v>88</v>
      </c>
      <c r="M2290" t="s">
        <v>3910</v>
      </c>
      <c r="N2290" s="1">
        <f t="shared" si="359"/>
        <v>927.66499999999996</v>
      </c>
      <c r="O2290" s="1">
        <f t="shared" si="356"/>
        <v>515.36624489795861</v>
      </c>
      <c r="P2290" s="1" t="str">
        <f t="shared" si="357"/>
        <v>08-2024</v>
      </c>
      <c r="T2290" s="1"/>
      <c r="U2290" s="1"/>
      <c r="V2290" s="1" t="s">
        <v>3910</v>
      </c>
      <c r="W2290" s="1"/>
      <c r="X2290" s="1" t="s">
        <v>2237</v>
      </c>
      <c r="Y2290" s="2" t="s">
        <v>3910</v>
      </c>
      <c r="Z2290" s="4" t="s">
        <v>88</v>
      </c>
      <c r="AD2290" t="str">
        <f t="shared" si="358"/>
        <v/>
      </c>
    </row>
    <row r="2291" spans="1:30" ht="14.25">
      <c r="A2291" s="1" t="str">
        <f t="shared" si="350"/>
        <v>da095524</v>
      </c>
      <c r="B2291" s="3">
        <v>45564</v>
      </c>
      <c r="C2291" s="2" t="str">
        <f t="shared" si="351"/>
        <v>West</v>
      </c>
      <c r="D2291" s="4" t="str">
        <f t="shared" si="352"/>
        <v>Electronics</v>
      </c>
      <c r="E2291" s="1">
        <v>4453.37</v>
      </c>
      <c r="F2291" s="1">
        <v>21</v>
      </c>
      <c r="G2291" s="1">
        <v>33</v>
      </c>
      <c r="H2291">
        <v>1868.78</v>
      </c>
      <c r="I2291" s="10">
        <f t="shared" si="355"/>
        <v>0.41963277248465769</v>
      </c>
      <c r="J2291">
        <f t="shared" si="353"/>
        <v>2537.5954861821929</v>
      </c>
      <c r="K2291">
        <f t="shared" si="354"/>
        <v>2479230.7900000024</v>
      </c>
      <c r="L2291" t="s">
        <v>3915</v>
      </c>
      <c r="M2291" t="s">
        <v>3911</v>
      </c>
      <c r="N2291" s="1">
        <f t="shared" si="359"/>
        <v>950.89</v>
      </c>
      <c r="O2291" s="1">
        <f t="shared" si="356"/>
        <v>507.6997287299634</v>
      </c>
      <c r="P2291" s="1" t="str">
        <f t="shared" si="357"/>
        <v>09-2024</v>
      </c>
      <c r="T2291" s="1"/>
      <c r="U2291" s="1"/>
      <c r="V2291" s="1" t="s">
        <v>3911</v>
      </c>
      <c r="W2291" s="1"/>
      <c r="X2291" s="1" t="s">
        <v>2238</v>
      </c>
      <c r="Y2291" s="2" t="s">
        <v>3911</v>
      </c>
      <c r="Z2291" s="4" t="s">
        <v>1222</v>
      </c>
      <c r="AD2291" t="str">
        <f t="shared" si="358"/>
        <v/>
      </c>
    </row>
    <row r="2292" spans="1:30" ht="14.25">
      <c r="A2292" s="1" t="str">
        <f t="shared" si="350"/>
        <v>3754370e</v>
      </c>
      <c r="B2292" s="3">
        <v>45580</v>
      </c>
      <c r="C2292" s="2" t="str">
        <f t="shared" si="351"/>
        <v>West</v>
      </c>
      <c r="D2292" s="4" t="str">
        <f t="shared" si="352"/>
        <v>Sports</v>
      </c>
      <c r="E2292" s="1">
        <v>3220.41</v>
      </c>
      <c r="F2292" s="1">
        <v>45</v>
      </c>
      <c r="G2292" s="1">
        <v>43</v>
      </c>
      <c r="H2292">
        <v>649.79</v>
      </c>
      <c r="I2292" s="10">
        <f t="shared" si="355"/>
        <v>0.20177244512344703</v>
      </c>
      <c r="J2292">
        <f t="shared" si="353"/>
        <v>2537.5954861821929</v>
      </c>
      <c r="K2292">
        <f t="shared" si="354"/>
        <v>2479230.7900000024</v>
      </c>
      <c r="L2292" t="s">
        <v>3914</v>
      </c>
      <c r="M2292" t="s">
        <v>3911</v>
      </c>
      <c r="N2292" s="1">
        <f t="shared" si="359"/>
        <v>346.39499999999998</v>
      </c>
      <c r="O2292" s="1">
        <f t="shared" si="356"/>
        <v>516.19997471554962</v>
      </c>
      <c r="P2292" s="1" t="str">
        <f t="shared" si="357"/>
        <v>10-2024</v>
      </c>
      <c r="T2292" s="1"/>
      <c r="U2292" s="1"/>
      <c r="V2292" s="1" t="s">
        <v>3911</v>
      </c>
      <c r="W2292" s="1"/>
      <c r="X2292" s="1" t="s">
        <v>2239</v>
      </c>
      <c r="Y2292" s="2" t="s">
        <v>3911</v>
      </c>
      <c r="Z2292" s="4" t="s">
        <v>3914</v>
      </c>
      <c r="AD2292" t="str">
        <f t="shared" si="358"/>
        <v/>
      </c>
    </row>
    <row r="2293" spans="1:30" ht="14.25">
      <c r="A2293" s="1" t="str">
        <f t="shared" si="350"/>
        <v>8e590553</v>
      </c>
      <c r="B2293" s="3">
        <v>44911</v>
      </c>
      <c r="C2293" s="2" t="str">
        <f t="shared" si="351"/>
        <v>East</v>
      </c>
      <c r="D2293" s="4" t="str">
        <f t="shared" si="352"/>
        <v>Electronics</v>
      </c>
      <c r="E2293" s="1">
        <v>3794.04</v>
      </c>
      <c r="F2293" s="1">
        <v>42</v>
      </c>
      <c r="G2293" s="1">
        <v>15</v>
      </c>
      <c r="H2293">
        <v>1803.1</v>
      </c>
      <c r="I2293" s="10">
        <f t="shared" si="355"/>
        <v>0.47524538486679108</v>
      </c>
      <c r="J2293">
        <f t="shared" si="353"/>
        <v>2506.2477027027048</v>
      </c>
      <c r="K2293">
        <f t="shared" si="354"/>
        <v>2596472.620000002</v>
      </c>
      <c r="L2293" t="s">
        <v>3915</v>
      </c>
      <c r="M2293" t="s">
        <v>3912</v>
      </c>
      <c r="N2293" s="1">
        <f t="shared" si="359"/>
        <v>909.05</v>
      </c>
      <c r="O2293" s="1">
        <f t="shared" si="356"/>
        <v>507.6997287299634</v>
      </c>
      <c r="P2293" s="1" t="str">
        <f t="shared" si="357"/>
        <v>12-2022</v>
      </c>
      <c r="T2293" s="1"/>
      <c r="U2293" s="1"/>
      <c r="V2293" s="1" t="s">
        <v>3912</v>
      </c>
      <c r="W2293" s="1"/>
      <c r="X2293" s="1" t="s">
        <v>2240</v>
      </c>
      <c r="Y2293" s="6" t="s">
        <v>1798</v>
      </c>
      <c r="Z2293" s="4" t="s">
        <v>1222</v>
      </c>
      <c r="AD2293" t="str">
        <f t="shared" si="358"/>
        <v/>
      </c>
    </row>
    <row r="2294" spans="1:30" ht="14.25">
      <c r="A2294" s="1" t="str">
        <f t="shared" si="350"/>
        <v>cb38440c</v>
      </c>
      <c r="B2294" s="3">
        <v>44921</v>
      </c>
      <c r="C2294" s="2" t="str">
        <f t="shared" si="351"/>
        <v>North</v>
      </c>
      <c r="D2294" s="4" t="str">
        <f t="shared" si="352"/>
        <v>Sports</v>
      </c>
      <c r="E2294" s="1">
        <v>2198.92</v>
      </c>
      <c r="F2294" s="1">
        <v>45</v>
      </c>
      <c r="G2294" s="1">
        <v>4</v>
      </c>
      <c r="H2294">
        <v>364.49</v>
      </c>
      <c r="I2294" s="10">
        <f t="shared" si="355"/>
        <v>0.16575864515307515</v>
      </c>
      <c r="J2294">
        <f t="shared" si="353"/>
        <v>2571.1423225152107</v>
      </c>
      <c r="K2294">
        <f t="shared" si="354"/>
        <v>2535146.3299999977</v>
      </c>
      <c r="L2294" t="s">
        <v>3914</v>
      </c>
      <c r="M2294" t="s">
        <v>3910</v>
      </c>
      <c r="N2294" s="1">
        <f t="shared" si="359"/>
        <v>184.245</v>
      </c>
      <c r="O2294" s="1">
        <f t="shared" si="356"/>
        <v>516.19997471554962</v>
      </c>
      <c r="P2294" s="1" t="str">
        <f t="shared" si="357"/>
        <v>12-2022</v>
      </c>
      <c r="T2294" s="1"/>
      <c r="U2294" s="1"/>
      <c r="V2294" s="1" t="s">
        <v>3910</v>
      </c>
      <c r="W2294" s="1"/>
      <c r="X2294" s="1" t="s">
        <v>2241</v>
      </c>
      <c r="Y2294" s="2" t="s">
        <v>3910</v>
      </c>
      <c r="Z2294" s="4" t="s">
        <v>3914</v>
      </c>
      <c r="AD2294" t="str">
        <f t="shared" si="358"/>
        <v/>
      </c>
    </row>
    <row r="2295" spans="1:30" ht="14.25">
      <c r="A2295" s="1" t="str">
        <f t="shared" si="350"/>
        <v>7bbbef50</v>
      </c>
      <c r="B2295" s="3">
        <v>45282</v>
      </c>
      <c r="C2295" s="2" t="str">
        <f t="shared" si="351"/>
        <v>North</v>
      </c>
      <c r="D2295" s="4" t="str">
        <f t="shared" si="352"/>
        <v>Clothing</v>
      </c>
      <c r="E2295" s="1">
        <v>2385.9499999999998</v>
      </c>
      <c r="F2295" s="1">
        <v>20</v>
      </c>
      <c r="G2295" s="1">
        <v>42</v>
      </c>
      <c r="H2295">
        <v>562.91999999999996</v>
      </c>
      <c r="I2295" s="10">
        <f t="shared" si="355"/>
        <v>0.23593118045223077</v>
      </c>
      <c r="J2295">
        <f t="shared" si="353"/>
        <v>2571.1423225152107</v>
      </c>
      <c r="K2295">
        <f t="shared" si="354"/>
        <v>2535146.3299999977</v>
      </c>
      <c r="L2295" t="s">
        <v>1474</v>
      </c>
      <c r="M2295" t="s">
        <v>3910</v>
      </c>
      <c r="N2295" s="1">
        <f t="shared" si="359"/>
        <v>302.45999999999998</v>
      </c>
      <c r="O2295" s="1">
        <f t="shared" si="356"/>
        <v>518.08361275088532</v>
      </c>
      <c r="P2295" s="1" t="str">
        <f t="shared" si="357"/>
        <v>12-2023</v>
      </c>
      <c r="T2295" s="1"/>
      <c r="U2295" s="1"/>
      <c r="V2295" s="1" t="s">
        <v>3910</v>
      </c>
      <c r="W2295" s="1"/>
      <c r="X2295" s="1" t="s">
        <v>2242</v>
      </c>
      <c r="Y2295" s="2" t="s">
        <v>3910</v>
      </c>
      <c r="Z2295" s="4" t="s">
        <v>1474</v>
      </c>
      <c r="AD2295" t="str">
        <f t="shared" si="358"/>
        <v/>
      </c>
    </row>
    <row r="2296" spans="1:30" ht="14.25">
      <c r="A2296" s="1" t="str">
        <f t="shared" si="350"/>
        <v>cb751965</v>
      </c>
      <c r="B2296" s="3">
        <v>45477</v>
      </c>
      <c r="C2296" s="2" t="str">
        <f t="shared" si="351"/>
        <v>West</v>
      </c>
      <c r="D2296" s="4" t="str">
        <f t="shared" si="352"/>
        <v>Groceries</v>
      </c>
      <c r="E2296" s="1">
        <v>4993.76</v>
      </c>
      <c r="F2296" s="1">
        <v>10</v>
      </c>
      <c r="G2296" s="1">
        <v>33</v>
      </c>
      <c r="H2296">
        <v>169.92</v>
      </c>
      <c r="I2296" s="10">
        <f t="shared" si="355"/>
        <v>3.4026465028355386E-2</v>
      </c>
      <c r="J2296">
        <f t="shared" si="353"/>
        <v>2537.5954861821929</v>
      </c>
      <c r="K2296">
        <f t="shared" si="354"/>
        <v>2479230.7900000024</v>
      </c>
      <c r="L2296" t="s">
        <v>88</v>
      </c>
      <c r="M2296" t="s">
        <v>3911</v>
      </c>
      <c r="N2296" s="1">
        <f t="shared" si="359"/>
        <v>101.46</v>
      </c>
      <c r="O2296" s="1">
        <f t="shared" si="356"/>
        <v>515.36624489795861</v>
      </c>
      <c r="P2296" s="1" t="str">
        <f t="shared" si="357"/>
        <v>07-2024</v>
      </c>
      <c r="T2296" s="1"/>
      <c r="U2296" s="1"/>
      <c r="V2296" s="1" t="s">
        <v>3911</v>
      </c>
      <c r="W2296" s="1"/>
      <c r="X2296" s="1" t="s">
        <v>2243</v>
      </c>
      <c r="Y2296" s="2" t="s">
        <v>3911</v>
      </c>
      <c r="Z2296" s="4" t="s">
        <v>88</v>
      </c>
      <c r="AD2296" t="str">
        <f t="shared" si="358"/>
        <v/>
      </c>
    </row>
    <row r="2297" spans="1:30" ht="14.25">
      <c r="A2297" s="1" t="str">
        <f t="shared" si="350"/>
        <v>8c4af19d</v>
      </c>
      <c r="B2297" s="3">
        <v>45407</v>
      </c>
      <c r="C2297" s="2" t="str">
        <f t="shared" si="351"/>
        <v>East</v>
      </c>
      <c r="D2297" s="4" t="str">
        <f t="shared" si="352"/>
        <v>Furniture</v>
      </c>
      <c r="E2297" s="1">
        <v>4231.5200000000004</v>
      </c>
      <c r="F2297" s="1">
        <v>1</v>
      </c>
      <c r="G2297" s="1">
        <v>49</v>
      </c>
      <c r="H2297">
        <v>1306.5999999999999</v>
      </c>
      <c r="I2297" s="10">
        <f t="shared" si="355"/>
        <v>0.3087779332249404</v>
      </c>
      <c r="J2297">
        <f t="shared" si="353"/>
        <v>2506.2477027027048</v>
      </c>
      <c r="K2297">
        <f t="shared" si="354"/>
        <v>2596472.620000002</v>
      </c>
      <c r="L2297" t="s">
        <v>1645</v>
      </c>
      <c r="M2297" t="s">
        <v>3912</v>
      </c>
      <c r="N2297" s="1">
        <f t="shared" si="359"/>
        <v>677.8</v>
      </c>
      <c r="O2297" s="1">
        <f t="shared" si="356"/>
        <v>524.30656862745093</v>
      </c>
      <c r="P2297" s="1" t="str">
        <f t="shared" si="357"/>
        <v>04-2024</v>
      </c>
      <c r="T2297" s="1"/>
      <c r="U2297" s="1"/>
      <c r="V2297" s="1" t="s">
        <v>3912</v>
      </c>
      <c r="W2297" s="1"/>
      <c r="X2297" s="1" t="s">
        <v>2244</v>
      </c>
      <c r="Y2297" s="6" t="s">
        <v>1798</v>
      </c>
      <c r="Z2297" s="4" t="s">
        <v>1645</v>
      </c>
      <c r="AD2297" t="str">
        <f t="shared" si="358"/>
        <v/>
      </c>
    </row>
    <row r="2298" spans="1:30" ht="14.25">
      <c r="A2298" s="1" t="str">
        <f t="shared" si="350"/>
        <v>3957841a</v>
      </c>
      <c r="B2298" s="3">
        <v>45400</v>
      </c>
      <c r="C2298" s="2" t="str">
        <f t="shared" si="351"/>
        <v>West</v>
      </c>
      <c r="D2298" s="4" t="str">
        <f t="shared" si="352"/>
        <v>Electronics</v>
      </c>
      <c r="E2298" s="1">
        <v>405.93</v>
      </c>
      <c r="F2298" s="1">
        <v>43</v>
      </c>
      <c r="G2298" s="1">
        <v>43</v>
      </c>
      <c r="H2298">
        <v>264.45999999999998</v>
      </c>
      <c r="I2298" s="10">
        <f t="shared" si="355"/>
        <v>0.65149163648904973</v>
      </c>
      <c r="J2298">
        <f t="shared" si="353"/>
        <v>2537.5954861821929</v>
      </c>
      <c r="K2298">
        <f t="shared" si="354"/>
        <v>2479230.7900000024</v>
      </c>
      <c r="L2298" t="s">
        <v>3915</v>
      </c>
      <c r="M2298" t="s">
        <v>3911</v>
      </c>
      <c r="N2298" s="1">
        <f t="shared" si="359"/>
        <v>153.72999999999999</v>
      </c>
      <c r="O2298" s="1">
        <f t="shared" si="356"/>
        <v>507.6997287299634</v>
      </c>
      <c r="P2298" s="1" t="str">
        <f t="shared" si="357"/>
        <v>04-2024</v>
      </c>
      <c r="T2298" s="1"/>
      <c r="U2298" s="1"/>
      <c r="V2298" s="1" t="s">
        <v>3911</v>
      </c>
      <c r="W2298" s="1"/>
      <c r="X2298" s="1" t="s">
        <v>2245</v>
      </c>
      <c r="Y2298" s="2" t="s">
        <v>3911</v>
      </c>
      <c r="Z2298" s="4" t="s">
        <v>1222</v>
      </c>
      <c r="AD2298" t="str">
        <f t="shared" si="358"/>
        <v/>
      </c>
    </row>
    <row r="2299" spans="1:30" ht="14.25">
      <c r="A2299" s="1" t="str">
        <f t="shared" si="350"/>
        <v>4508e5ce</v>
      </c>
      <c r="B2299" s="3">
        <v>45120</v>
      </c>
      <c r="C2299" s="2" t="str">
        <f t="shared" si="351"/>
        <v>East</v>
      </c>
      <c r="D2299" s="4" t="str">
        <f t="shared" si="352"/>
        <v>Sports</v>
      </c>
      <c r="E2299" s="1">
        <v>4764.58</v>
      </c>
      <c r="F2299" s="1">
        <v>22</v>
      </c>
      <c r="G2299" s="1">
        <v>47</v>
      </c>
      <c r="H2299">
        <v>1847.94</v>
      </c>
      <c r="I2299" s="10">
        <f t="shared" si="355"/>
        <v>0.3878495061474464</v>
      </c>
      <c r="J2299">
        <f t="shared" si="353"/>
        <v>2506.2477027027048</v>
      </c>
      <c r="K2299">
        <f t="shared" si="354"/>
        <v>2596472.620000002</v>
      </c>
      <c r="L2299" t="s">
        <v>3914</v>
      </c>
      <c r="M2299" t="s">
        <v>3912</v>
      </c>
      <c r="N2299" s="1">
        <f t="shared" si="359"/>
        <v>947.47</v>
      </c>
      <c r="O2299" s="1">
        <f t="shared" si="356"/>
        <v>516.19997471554962</v>
      </c>
      <c r="P2299" s="1" t="str">
        <f t="shared" si="357"/>
        <v>07-2023</v>
      </c>
      <c r="T2299" s="1"/>
      <c r="U2299" s="1"/>
      <c r="V2299" s="1" t="s">
        <v>3912</v>
      </c>
      <c r="W2299" s="1"/>
      <c r="X2299" s="1" t="s">
        <v>2246</v>
      </c>
      <c r="Y2299" s="6" t="s">
        <v>1798</v>
      </c>
      <c r="Z2299" s="4" t="s">
        <v>3914</v>
      </c>
      <c r="AD2299" t="str">
        <f t="shared" si="358"/>
        <v/>
      </c>
    </row>
    <row r="2300" spans="1:30" ht="14.25">
      <c r="A2300" s="1" t="str">
        <f t="shared" si="350"/>
        <v>79567f80</v>
      </c>
      <c r="B2300" s="3">
        <v>44930</v>
      </c>
      <c r="C2300" s="2" t="str">
        <f t="shared" si="351"/>
        <v>North</v>
      </c>
      <c r="D2300" s="4" t="str">
        <f t="shared" si="352"/>
        <v>Sports</v>
      </c>
      <c r="E2300" s="1">
        <v>4071.78</v>
      </c>
      <c r="F2300" s="1">
        <v>43</v>
      </c>
      <c r="G2300" s="1">
        <v>48</v>
      </c>
      <c r="H2300">
        <v>1190.2</v>
      </c>
      <c r="I2300" s="10">
        <f t="shared" si="355"/>
        <v>0.29230459405960046</v>
      </c>
      <c r="J2300">
        <f t="shared" si="353"/>
        <v>2571.1423225152107</v>
      </c>
      <c r="K2300">
        <f t="shared" si="354"/>
        <v>2535146.3299999977</v>
      </c>
      <c r="L2300" t="s">
        <v>3914</v>
      </c>
      <c r="M2300" t="s">
        <v>3910</v>
      </c>
      <c r="N2300" s="1">
        <f t="shared" si="359"/>
        <v>619.1</v>
      </c>
      <c r="O2300" s="1">
        <f t="shared" si="356"/>
        <v>516.19997471554962</v>
      </c>
      <c r="P2300" s="1" t="str">
        <f t="shared" si="357"/>
        <v>01-2023</v>
      </c>
      <c r="T2300" s="1"/>
      <c r="U2300" s="1"/>
      <c r="V2300" s="1" t="s">
        <v>3910</v>
      </c>
      <c r="W2300" s="1"/>
      <c r="X2300" s="1" t="s">
        <v>2247</v>
      </c>
      <c r="Y2300" s="2" t="s">
        <v>3910</v>
      </c>
      <c r="Z2300" s="4" t="s">
        <v>3914</v>
      </c>
      <c r="AD2300" t="str">
        <f t="shared" si="358"/>
        <v/>
      </c>
    </row>
    <row r="2301" spans="1:30" ht="14.25">
      <c r="A2301" s="1" t="str">
        <f t="shared" si="350"/>
        <v>98c19322</v>
      </c>
      <c r="B2301" s="3">
        <v>45112</v>
      </c>
      <c r="C2301" s="2" t="str">
        <f t="shared" si="351"/>
        <v>East</v>
      </c>
      <c r="D2301" s="4" t="str">
        <f t="shared" si="352"/>
        <v>Electronics</v>
      </c>
      <c r="E2301" s="1">
        <v>618.70000000000005</v>
      </c>
      <c r="F2301" s="1">
        <v>50</v>
      </c>
      <c r="G2301" s="1">
        <v>47</v>
      </c>
      <c r="H2301">
        <v>1481.16</v>
      </c>
      <c r="I2301" s="10">
        <f t="shared" si="355"/>
        <v>2.3939873929206401</v>
      </c>
      <c r="J2301">
        <f t="shared" si="353"/>
        <v>2506.2477027027048</v>
      </c>
      <c r="K2301">
        <f t="shared" si="354"/>
        <v>2596472.620000002</v>
      </c>
      <c r="L2301" t="s">
        <v>3915</v>
      </c>
      <c r="M2301" t="s">
        <v>3912</v>
      </c>
      <c r="N2301" s="1">
        <f t="shared" si="359"/>
        <v>764.08</v>
      </c>
      <c r="O2301" s="1">
        <f t="shared" si="356"/>
        <v>507.6997287299634</v>
      </c>
      <c r="P2301" s="1" t="str">
        <f t="shared" si="357"/>
        <v>07-2023</v>
      </c>
      <c r="T2301" s="1"/>
      <c r="U2301" s="1"/>
      <c r="V2301" s="1" t="s">
        <v>3912</v>
      </c>
      <c r="W2301" s="1"/>
      <c r="X2301" s="1" t="s">
        <v>2248</v>
      </c>
      <c r="Y2301" s="6" t="s">
        <v>1798</v>
      </c>
      <c r="Z2301" s="4" t="s">
        <v>1222</v>
      </c>
      <c r="AD2301" t="str">
        <f t="shared" si="358"/>
        <v/>
      </c>
    </row>
    <row r="2302" spans="1:30" ht="14.25">
      <c r="A2302" s="1" t="str">
        <f t="shared" si="350"/>
        <v>5.5922E+48</v>
      </c>
      <c r="B2302" s="3">
        <v>45544</v>
      </c>
      <c r="C2302" s="2" t="str">
        <f t="shared" si="351"/>
        <v>East</v>
      </c>
      <c r="D2302" s="4" t="str">
        <f t="shared" si="352"/>
        <v>Sports</v>
      </c>
      <c r="E2302" s="1">
        <v>2944.44</v>
      </c>
      <c r="F2302" s="1">
        <v>18</v>
      </c>
      <c r="G2302" s="1">
        <v>1</v>
      </c>
      <c r="H2302">
        <v>1017.59</v>
      </c>
      <c r="I2302" s="10">
        <f t="shared" si="355"/>
        <v>0.34559712542962329</v>
      </c>
      <c r="J2302">
        <f t="shared" si="353"/>
        <v>2506.2477027027048</v>
      </c>
      <c r="K2302">
        <f t="shared" si="354"/>
        <v>2596472.620000002</v>
      </c>
      <c r="L2302" t="s">
        <v>3914</v>
      </c>
      <c r="M2302" t="s">
        <v>3912</v>
      </c>
      <c r="N2302" s="1">
        <f t="shared" si="359"/>
        <v>509.29500000000002</v>
      </c>
      <c r="O2302" s="1">
        <f t="shared" si="356"/>
        <v>516.19997471554962</v>
      </c>
      <c r="P2302" s="1" t="str">
        <f t="shared" si="357"/>
        <v>09-2024</v>
      </c>
      <c r="T2302" s="1"/>
      <c r="U2302" s="1"/>
      <c r="V2302" s="1" t="s">
        <v>3912</v>
      </c>
      <c r="W2302" s="1"/>
      <c r="X2302" s="5">
        <v>5.5921999999999998E+48</v>
      </c>
      <c r="Y2302" s="6" t="s">
        <v>1798</v>
      </c>
      <c r="Z2302" s="4" t="s">
        <v>3914</v>
      </c>
      <c r="AD2302" t="str">
        <f t="shared" si="358"/>
        <v/>
      </c>
    </row>
    <row r="2303" spans="1:30" ht="14.25">
      <c r="A2303" s="1" t="str">
        <f t="shared" si="350"/>
        <v>a032fd4d</v>
      </c>
      <c r="B2303" s="3">
        <v>45255</v>
      </c>
      <c r="C2303" s="2" t="str">
        <f t="shared" si="351"/>
        <v>North</v>
      </c>
      <c r="D2303" s="4" t="str">
        <f t="shared" si="352"/>
        <v>Clothing</v>
      </c>
      <c r="E2303" s="1">
        <v>175.49</v>
      </c>
      <c r="F2303" s="1">
        <v>2</v>
      </c>
      <c r="G2303" s="1">
        <v>15</v>
      </c>
      <c r="H2303">
        <v>1026.82</v>
      </c>
      <c r="I2303" s="10">
        <f t="shared" si="355"/>
        <v>5.8511596102342009</v>
      </c>
      <c r="J2303">
        <f t="shared" si="353"/>
        <v>2571.1423225152107</v>
      </c>
      <c r="K2303">
        <f t="shared" si="354"/>
        <v>2535146.3299999977</v>
      </c>
      <c r="L2303" t="s">
        <v>1474</v>
      </c>
      <c r="M2303" t="s">
        <v>3910</v>
      </c>
      <c r="N2303" s="1">
        <f t="shared" si="359"/>
        <v>520.91</v>
      </c>
      <c r="O2303" s="1">
        <f t="shared" si="356"/>
        <v>518.08361275088532</v>
      </c>
      <c r="P2303" s="1" t="str">
        <f t="shared" si="357"/>
        <v>11-2023</v>
      </c>
      <c r="T2303" s="1"/>
      <c r="U2303" s="1"/>
      <c r="V2303" s="1" t="s">
        <v>3910</v>
      </c>
      <c r="W2303" s="1"/>
      <c r="X2303" s="1" t="s">
        <v>2249</v>
      </c>
      <c r="Y2303" s="2" t="s">
        <v>3910</v>
      </c>
      <c r="Z2303" s="4" t="s">
        <v>1474</v>
      </c>
      <c r="AD2303" t="str">
        <f t="shared" si="358"/>
        <v/>
      </c>
    </row>
    <row r="2304" spans="1:30" ht="14.25">
      <c r="A2304" s="1" t="str">
        <f t="shared" si="350"/>
        <v>dd169aeb</v>
      </c>
      <c r="B2304" s="3">
        <v>45531</v>
      </c>
      <c r="C2304" s="2" t="str">
        <f t="shared" si="351"/>
        <v>South</v>
      </c>
      <c r="D2304" s="4" t="str">
        <f t="shared" si="352"/>
        <v>Groceries</v>
      </c>
      <c r="E2304" s="1">
        <v>4340.1899999999996</v>
      </c>
      <c r="F2304" s="1">
        <v>38</v>
      </c>
      <c r="G2304" s="1">
        <v>27</v>
      </c>
      <c r="H2304">
        <v>57.89</v>
      </c>
      <c r="I2304" s="10">
        <f t="shared" si="355"/>
        <v>1.3338125750255175E-2</v>
      </c>
      <c r="J2304">
        <f t="shared" si="353"/>
        <v>2496.4375124875119</v>
      </c>
      <c r="K2304">
        <f t="shared" si="354"/>
        <v>2498933.9499999993</v>
      </c>
      <c r="L2304" t="s">
        <v>88</v>
      </c>
      <c r="M2304" t="s">
        <v>3913</v>
      </c>
      <c r="N2304" s="1">
        <f t="shared" si="359"/>
        <v>42.445</v>
      </c>
      <c r="O2304" s="1">
        <f t="shared" si="356"/>
        <v>515.36624489795861</v>
      </c>
      <c r="P2304" s="1" t="str">
        <f t="shared" si="357"/>
        <v>08-2024</v>
      </c>
      <c r="T2304" s="1"/>
      <c r="U2304" s="1"/>
      <c r="V2304" s="1" t="s">
        <v>3913</v>
      </c>
      <c r="W2304" s="1"/>
      <c r="X2304" s="1" t="s">
        <v>2250</v>
      </c>
      <c r="Y2304" s="2" t="s">
        <v>3913</v>
      </c>
      <c r="Z2304" s="4" t="s">
        <v>88</v>
      </c>
      <c r="AD2304" t="str">
        <f t="shared" si="358"/>
        <v/>
      </c>
    </row>
    <row r="2305" spans="1:30" ht="14.25">
      <c r="A2305" s="1" t="str">
        <f t="shared" si="350"/>
        <v>7185c19c</v>
      </c>
      <c r="B2305" s="3">
        <v>45198</v>
      </c>
      <c r="C2305" s="2" t="str">
        <f t="shared" si="351"/>
        <v>North</v>
      </c>
      <c r="D2305" s="4" t="str">
        <f t="shared" si="352"/>
        <v>Furniture</v>
      </c>
      <c r="E2305" s="1">
        <v>3650.43</v>
      </c>
      <c r="F2305" s="1">
        <v>38</v>
      </c>
      <c r="G2305" s="1">
        <v>24</v>
      </c>
      <c r="H2305">
        <v>466.97</v>
      </c>
      <c r="I2305" s="10">
        <f t="shared" si="355"/>
        <v>0.12792191604824638</v>
      </c>
      <c r="J2305">
        <f t="shared" si="353"/>
        <v>2571.1423225152107</v>
      </c>
      <c r="K2305">
        <f t="shared" si="354"/>
        <v>2535146.3299999977</v>
      </c>
      <c r="L2305" t="s">
        <v>1645</v>
      </c>
      <c r="M2305" t="s">
        <v>3910</v>
      </c>
      <c r="N2305" s="1">
        <f t="shared" si="359"/>
        <v>245.48500000000001</v>
      </c>
      <c r="O2305" s="1">
        <f t="shared" si="356"/>
        <v>524.30656862745093</v>
      </c>
      <c r="P2305" s="1" t="str">
        <f t="shared" si="357"/>
        <v>09-2023</v>
      </c>
      <c r="T2305" s="1"/>
      <c r="U2305" s="1"/>
      <c r="V2305" s="1" t="s">
        <v>3910</v>
      </c>
      <c r="W2305" s="1"/>
      <c r="X2305" s="1" t="s">
        <v>2251</v>
      </c>
      <c r="Y2305" s="2" t="s">
        <v>3910</v>
      </c>
      <c r="Z2305" s="4" t="s">
        <v>1645</v>
      </c>
      <c r="AD2305" t="str">
        <f t="shared" si="358"/>
        <v/>
      </c>
    </row>
    <row r="2306" spans="1:30" ht="14.25">
      <c r="A2306" s="1" t="str">
        <f t="shared" ref="A2306:A2369" si="360">TRIM(X2306)</f>
        <v>703fa6d6</v>
      </c>
      <c r="B2306" s="3">
        <v>44917</v>
      </c>
      <c r="C2306" s="2" t="str">
        <f t="shared" ref="C2306:C2369" si="361">PROPER(TRIM(Y2306))</f>
        <v>East</v>
      </c>
      <c r="D2306" s="4" t="str">
        <f t="shared" ref="D2306:D2369" si="362">PROPER(TRIM(SUBSTITUTE(Z2306,"$","s")))</f>
        <v>Furniture</v>
      </c>
      <c r="E2306" s="1">
        <v>527.45000000000005</v>
      </c>
      <c r="F2306" s="1">
        <v>9</v>
      </c>
      <c r="G2306" s="1">
        <v>15</v>
      </c>
      <c r="H2306">
        <v>1637.94</v>
      </c>
      <c r="I2306" s="10">
        <f t="shared" si="355"/>
        <v>3.1053938761967959</v>
      </c>
      <c r="J2306">
        <f t="shared" ref="J2306:J2369" si="363">AVERAGEIFS(E:E,C:C,C2306)</f>
        <v>2506.2477027027048</v>
      </c>
      <c r="K2306">
        <f t="shared" ref="K2306:K2369" si="364">SUMIFS(E:E,C:C,C2306)</f>
        <v>2596472.620000002</v>
      </c>
      <c r="L2306" t="s">
        <v>1645</v>
      </c>
      <c r="M2306" t="s">
        <v>3912</v>
      </c>
      <c r="N2306" s="1">
        <f t="shared" si="359"/>
        <v>826.47</v>
      </c>
      <c r="O2306" s="1">
        <f t="shared" si="356"/>
        <v>524.30656862745093</v>
      </c>
      <c r="P2306" s="1" t="str">
        <f t="shared" si="357"/>
        <v>12-2022</v>
      </c>
      <c r="T2306" s="1"/>
      <c r="U2306" s="1"/>
      <c r="V2306" s="1" t="s">
        <v>3912</v>
      </c>
      <c r="W2306" s="1"/>
      <c r="X2306" s="1" t="s">
        <v>2252</v>
      </c>
      <c r="Y2306" s="2" t="s">
        <v>2253</v>
      </c>
      <c r="Z2306" s="4" t="s">
        <v>1645</v>
      </c>
      <c r="AD2306" t="str">
        <f t="shared" si="358"/>
        <v/>
      </c>
    </row>
    <row r="2307" spans="1:30" ht="14.25">
      <c r="A2307" s="1" t="str">
        <f t="shared" si="360"/>
        <v>5baa8eff</v>
      </c>
      <c r="B2307" s="3">
        <v>45556</v>
      </c>
      <c r="C2307" s="2" t="str">
        <f t="shared" si="361"/>
        <v>East</v>
      </c>
      <c r="D2307" s="4" t="str">
        <f t="shared" si="362"/>
        <v>Sports</v>
      </c>
      <c r="E2307" s="1">
        <v>256.48</v>
      </c>
      <c r="F2307" s="1">
        <v>3</v>
      </c>
      <c r="G2307" s="1">
        <v>0</v>
      </c>
      <c r="H2307">
        <v>955.82</v>
      </c>
      <c r="I2307" s="10">
        <f t="shared" ref="I2307:I2370" si="365">H2307/E2307</f>
        <v>3.7266843418590141</v>
      </c>
      <c r="J2307">
        <f t="shared" si="363"/>
        <v>2506.2477027027048</v>
      </c>
      <c r="K2307">
        <f t="shared" si="364"/>
        <v>2596472.620000002</v>
      </c>
      <c r="L2307" t="s">
        <v>3914</v>
      </c>
      <c r="M2307" t="s">
        <v>3912</v>
      </c>
      <c r="N2307" s="1">
        <f t="shared" si="359"/>
        <v>477.91</v>
      </c>
      <c r="O2307" s="1">
        <f t="shared" ref="O2307:O2370" si="366">AVERAGEIFS(N:N,D:D,D2307)</f>
        <v>516.19997471554962</v>
      </c>
      <c r="P2307" s="1" t="str">
        <f t="shared" ref="P2307:P2370" si="367">TEXT(B2307,"mm-yyyy")</f>
        <v>09-2024</v>
      </c>
      <c r="T2307" s="1"/>
      <c r="U2307" s="1"/>
      <c r="V2307" s="1" t="s">
        <v>3912</v>
      </c>
      <c r="W2307" s="1"/>
      <c r="X2307" s="1" t="s">
        <v>2254</v>
      </c>
      <c r="Y2307" s="2" t="s">
        <v>2253</v>
      </c>
      <c r="Z2307" s="4" t="s">
        <v>3914</v>
      </c>
      <c r="AD2307" t="str">
        <f t="shared" ref="AD2307:AD2370" si="368">SUBSTITUTE(SUBSTITUTE(AC2307,"@",""),"#","")</f>
        <v/>
      </c>
    </row>
    <row r="2308" spans="1:30" ht="14.25">
      <c r="A2308" s="1" t="str">
        <f t="shared" si="360"/>
        <v>3a4e61d2</v>
      </c>
      <c r="B2308" s="3">
        <v>45048</v>
      </c>
      <c r="C2308" s="2" t="str">
        <f t="shared" si="361"/>
        <v>North</v>
      </c>
      <c r="D2308" s="4" t="str">
        <f t="shared" si="362"/>
        <v>Groceries</v>
      </c>
      <c r="E2308" s="1">
        <v>4109.8100000000004</v>
      </c>
      <c r="F2308" s="1">
        <v>12</v>
      </c>
      <c r="G2308" s="1">
        <v>27</v>
      </c>
      <c r="H2308">
        <v>556.05999999999995</v>
      </c>
      <c r="I2308" s="10">
        <f t="shared" si="365"/>
        <v>0.13530065866791893</v>
      </c>
      <c r="J2308">
        <f t="shared" si="363"/>
        <v>2571.1423225152107</v>
      </c>
      <c r="K2308">
        <f t="shared" si="364"/>
        <v>2535146.3299999977</v>
      </c>
      <c r="L2308" t="s">
        <v>88</v>
      </c>
      <c r="M2308" t="s">
        <v>3910</v>
      </c>
      <c r="N2308" s="1">
        <f t="shared" si="359"/>
        <v>291.52999999999997</v>
      </c>
      <c r="O2308" s="1">
        <f t="shared" si="366"/>
        <v>515.36624489795861</v>
      </c>
      <c r="P2308" s="1" t="str">
        <f t="shared" si="367"/>
        <v>05-2023</v>
      </c>
      <c r="T2308" s="1"/>
      <c r="U2308" s="1"/>
      <c r="V2308" s="1" t="s">
        <v>3910</v>
      </c>
      <c r="W2308" s="1"/>
      <c r="X2308" s="1" t="s">
        <v>2255</v>
      </c>
      <c r="Y2308" s="2" t="s">
        <v>3910</v>
      </c>
      <c r="Z2308" s="4" t="s">
        <v>88</v>
      </c>
      <c r="AD2308" t="str">
        <f t="shared" si="368"/>
        <v/>
      </c>
    </row>
    <row r="2309" spans="1:30" ht="14.25">
      <c r="A2309" s="1" t="str">
        <f t="shared" si="360"/>
        <v>d33e68ca</v>
      </c>
      <c r="B2309" s="3">
        <v>45260</v>
      </c>
      <c r="C2309" s="2" t="str">
        <f t="shared" si="361"/>
        <v>North</v>
      </c>
      <c r="D2309" s="4" t="str">
        <f t="shared" si="362"/>
        <v>Sports</v>
      </c>
      <c r="E2309" s="1">
        <v>3332.68</v>
      </c>
      <c r="F2309" s="1">
        <v>44</v>
      </c>
      <c r="G2309" s="1">
        <v>22</v>
      </c>
      <c r="H2309">
        <v>527.33000000000004</v>
      </c>
      <c r="I2309" s="10">
        <f t="shared" si="365"/>
        <v>0.15823001308256421</v>
      </c>
      <c r="J2309">
        <f t="shared" si="363"/>
        <v>2571.1423225152107</v>
      </c>
      <c r="K2309">
        <f t="shared" si="364"/>
        <v>2535146.3299999977</v>
      </c>
      <c r="L2309" t="s">
        <v>3914</v>
      </c>
      <c r="M2309" t="s">
        <v>3910</v>
      </c>
      <c r="N2309" s="1">
        <f t="shared" si="359"/>
        <v>274.66500000000002</v>
      </c>
      <c r="O2309" s="1">
        <f t="shared" si="366"/>
        <v>516.19997471554962</v>
      </c>
      <c r="P2309" s="1" t="str">
        <f t="shared" si="367"/>
        <v>11-2023</v>
      </c>
      <c r="T2309" s="1"/>
      <c r="U2309" s="1"/>
      <c r="V2309" s="1" t="s">
        <v>3910</v>
      </c>
      <c r="W2309" s="1"/>
      <c r="X2309" s="1" t="s">
        <v>2256</v>
      </c>
      <c r="Y2309" s="2" t="s">
        <v>3910</v>
      </c>
      <c r="Z2309" s="4" t="s">
        <v>3914</v>
      </c>
      <c r="AD2309" t="str">
        <f t="shared" si="368"/>
        <v/>
      </c>
    </row>
    <row r="2310" spans="1:30" ht="14.25">
      <c r="A2310" s="1" t="str">
        <f t="shared" si="360"/>
        <v>50b2935c</v>
      </c>
      <c r="B2310" s="3">
        <v>45238</v>
      </c>
      <c r="C2310" s="2" t="str">
        <f t="shared" si="361"/>
        <v>East</v>
      </c>
      <c r="D2310" s="4" t="str">
        <f t="shared" si="362"/>
        <v>Sports</v>
      </c>
      <c r="E2310" s="1">
        <v>2262.9</v>
      </c>
      <c r="F2310" s="1">
        <v>6</v>
      </c>
      <c r="G2310" s="1">
        <v>47</v>
      </c>
      <c r="H2310">
        <v>631.41</v>
      </c>
      <c r="I2310" s="10">
        <f t="shared" si="365"/>
        <v>0.27902691236908389</v>
      </c>
      <c r="J2310">
        <f t="shared" si="363"/>
        <v>2506.2477027027048</v>
      </c>
      <c r="K2310">
        <f t="shared" si="364"/>
        <v>2596472.620000002</v>
      </c>
      <c r="L2310" t="s">
        <v>3914</v>
      </c>
      <c r="M2310" t="s">
        <v>3912</v>
      </c>
      <c r="N2310" s="1">
        <f t="shared" ref="N2310:N2373" si="369">AVERAGE(G2310,H2310)</f>
        <v>339.20499999999998</v>
      </c>
      <c r="O2310" s="1">
        <f t="shared" si="366"/>
        <v>516.19997471554962</v>
      </c>
      <c r="P2310" s="1" t="str">
        <f t="shared" si="367"/>
        <v>11-2023</v>
      </c>
      <c r="T2310" s="1"/>
      <c r="U2310" s="1"/>
      <c r="V2310" s="1" t="s">
        <v>3912</v>
      </c>
      <c r="W2310" s="1"/>
      <c r="X2310" s="1" t="s">
        <v>2257</v>
      </c>
      <c r="Y2310" s="2" t="s">
        <v>2253</v>
      </c>
      <c r="Z2310" s="4" t="s">
        <v>3914</v>
      </c>
      <c r="AD2310" t="str">
        <f t="shared" si="368"/>
        <v/>
      </c>
    </row>
    <row r="2311" spans="1:30" ht="14.25">
      <c r="A2311" s="1" t="str">
        <f t="shared" si="360"/>
        <v>3a532d49</v>
      </c>
      <c r="B2311" s="3">
        <v>45206</v>
      </c>
      <c r="C2311" s="2" t="str">
        <f t="shared" si="361"/>
        <v>West</v>
      </c>
      <c r="D2311" s="4" t="str">
        <f t="shared" si="362"/>
        <v>Clothing</v>
      </c>
      <c r="E2311" s="1">
        <v>1536.2</v>
      </c>
      <c r="F2311" s="1">
        <v>12</v>
      </c>
      <c r="G2311" s="1">
        <v>39</v>
      </c>
      <c r="H2311">
        <v>1120.53</v>
      </c>
      <c r="I2311" s="10">
        <f t="shared" si="365"/>
        <v>0.72941674261163902</v>
      </c>
      <c r="J2311">
        <f t="shared" si="363"/>
        <v>2537.5954861821929</v>
      </c>
      <c r="K2311">
        <f t="shared" si="364"/>
        <v>2479230.7900000024</v>
      </c>
      <c r="L2311" t="s">
        <v>1474</v>
      </c>
      <c r="M2311" t="s">
        <v>3911</v>
      </c>
      <c r="N2311" s="1">
        <f t="shared" si="369"/>
        <v>579.76499999999999</v>
      </c>
      <c r="O2311" s="1">
        <f t="shared" si="366"/>
        <v>518.08361275088532</v>
      </c>
      <c r="P2311" s="1" t="str">
        <f t="shared" si="367"/>
        <v>10-2023</v>
      </c>
      <c r="T2311" s="1"/>
      <c r="U2311" s="1"/>
      <c r="V2311" s="1" t="s">
        <v>3911</v>
      </c>
      <c r="W2311" s="1"/>
      <c r="X2311" s="1" t="s">
        <v>2258</v>
      </c>
      <c r="Y2311" s="2" t="s">
        <v>3911</v>
      </c>
      <c r="Z2311" s="4" t="s">
        <v>1474</v>
      </c>
      <c r="AD2311" t="str">
        <f t="shared" si="368"/>
        <v/>
      </c>
    </row>
    <row r="2312" spans="1:30" ht="14.25">
      <c r="A2312" s="1" t="str">
        <f t="shared" si="360"/>
        <v>09ff1ce3</v>
      </c>
      <c r="B2312" s="3">
        <v>45603</v>
      </c>
      <c r="C2312" s="2" t="str">
        <f t="shared" si="361"/>
        <v>West</v>
      </c>
      <c r="D2312" s="4" t="str">
        <f t="shared" si="362"/>
        <v>Electronics</v>
      </c>
      <c r="E2312" s="1">
        <v>1636.8</v>
      </c>
      <c r="F2312" s="1">
        <v>23</v>
      </c>
      <c r="G2312" s="1">
        <v>16</v>
      </c>
      <c r="H2312">
        <v>956.84</v>
      </c>
      <c r="I2312" s="10">
        <f t="shared" si="365"/>
        <v>0.58457966764418379</v>
      </c>
      <c r="J2312">
        <f t="shared" si="363"/>
        <v>2537.5954861821929</v>
      </c>
      <c r="K2312">
        <f t="shared" si="364"/>
        <v>2479230.7900000024</v>
      </c>
      <c r="L2312" t="s">
        <v>3915</v>
      </c>
      <c r="M2312" t="s">
        <v>3911</v>
      </c>
      <c r="N2312" s="1">
        <f t="shared" si="369"/>
        <v>486.42</v>
      </c>
      <c r="O2312" s="1">
        <f t="shared" si="366"/>
        <v>507.6997287299634</v>
      </c>
      <c r="P2312" s="1" t="str">
        <f t="shared" si="367"/>
        <v>11-2024</v>
      </c>
      <c r="T2312" s="1"/>
      <c r="U2312" s="1"/>
      <c r="V2312" s="1" t="s">
        <v>3911</v>
      </c>
      <c r="W2312" s="1"/>
      <c r="X2312" s="1" t="s">
        <v>2259</v>
      </c>
      <c r="Y2312" s="2" t="s">
        <v>3911</v>
      </c>
      <c r="Z2312" s="4" t="s">
        <v>1222</v>
      </c>
      <c r="AD2312" t="str">
        <f t="shared" si="368"/>
        <v/>
      </c>
    </row>
    <row r="2313" spans="1:30" ht="14.25">
      <c r="A2313" s="1" t="str">
        <f t="shared" si="360"/>
        <v>753ba103</v>
      </c>
      <c r="B2313" s="3">
        <v>45471</v>
      </c>
      <c r="C2313" s="2" t="str">
        <f t="shared" si="361"/>
        <v>North</v>
      </c>
      <c r="D2313" s="4" t="str">
        <f t="shared" si="362"/>
        <v>Furniture</v>
      </c>
      <c r="E2313" s="1">
        <v>3577.49</v>
      </c>
      <c r="F2313" s="1">
        <v>11</v>
      </c>
      <c r="G2313" s="1">
        <v>22</v>
      </c>
      <c r="H2313">
        <v>967.07</v>
      </c>
      <c r="I2313" s="10">
        <f t="shared" si="365"/>
        <v>0.27032081151869053</v>
      </c>
      <c r="J2313">
        <f t="shared" si="363"/>
        <v>2571.1423225152107</v>
      </c>
      <c r="K2313">
        <f t="shared" si="364"/>
        <v>2535146.3299999977</v>
      </c>
      <c r="L2313" t="s">
        <v>1645</v>
      </c>
      <c r="M2313" t="s">
        <v>3910</v>
      </c>
      <c r="N2313" s="1">
        <f t="shared" si="369"/>
        <v>494.53500000000003</v>
      </c>
      <c r="O2313" s="1">
        <f t="shared" si="366"/>
        <v>524.30656862745093</v>
      </c>
      <c r="P2313" s="1" t="str">
        <f t="shared" si="367"/>
        <v>06-2024</v>
      </c>
      <c r="T2313" s="1"/>
      <c r="U2313" s="1"/>
      <c r="V2313" s="1" t="s">
        <v>3910</v>
      </c>
      <c r="W2313" s="1"/>
      <c r="X2313" s="1" t="s">
        <v>2260</v>
      </c>
      <c r="Y2313" s="2" t="s">
        <v>3910</v>
      </c>
      <c r="Z2313" s="4" t="s">
        <v>1645</v>
      </c>
      <c r="AD2313" t="str">
        <f t="shared" si="368"/>
        <v/>
      </c>
    </row>
    <row r="2314" spans="1:30" ht="14.25">
      <c r="A2314" s="1" t="str">
        <f t="shared" si="360"/>
        <v>27227365</v>
      </c>
      <c r="B2314" s="3">
        <v>45380</v>
      </c>
      <c r="C2314" s="2" t="str">
        <f t="shared" si="361"/>
        <v>East</v>
      </c>
      <c r="D2314" s="4" t="str">
        <f t="shared" si="362"/>
        <v>Furniture</v>
      </c>
      <c r="E2314" s="1">
        <v>4722.1499999999996</v>
      </c>
      <c r="F2314" s="1">
        <v>18</v>
      </c>
      <c r="G2314" s="1">
        <v>21</v>
      </c>
      <c r="H2314">
        <v>1015.31</v>
      </c>
      <c r="I2314" s="10">
        <f t="shared" si="365"/>
        <v>0.21501011191935876</v>
      </c>
      <c r="J2314">
        <f t="shared" si="363"/>
        <v>2506.2477027027048</v>
      </c>
      <c r="K2314">
        <f t="shared" si="364"/>
        <v>2596472.620000002</v>
      </c>
      <c r="L2314" t="s">
        <v>1645</v>
      </c>
      <c r="M2314" t="s">
        <v>3912</v>
      </c>
      <c r="N2314" s="1">
        <f t="shared" si="369"/>
        <v>518.15499999999997</v>
      </c>
      <c r="O2314" s="1">
        <f t="shared" si="366"/>
        <v>524.30656862745093</v>
      </c>
      <c r="P2314" s="1" t="str">
        <f t="shared" si="367"/>
        <v>03-2024</v>
      </c>
      <c r="T2314" s="1"/>
      <c r="U2314" s="1"/>
      <c r="V2314" s="1" t="s">
        <v>3912</v>
      </c>
      <c r="W2314" s="1"/>
      <c r="X2314" s="1">
        <v>27227365</v>
      </c>
      <c r="Y2314" s="2" t="s">
        <v>2253</v>
      </c>
      <c r="Z2314" s="4" t="s">
        <v>1645</v>
      </c>
      <c r="AD2314" t="str">
        <f t="shared" si="368"/>
        <v/>
      </c>
    </row>
    <row r="2315" spans="1:30" ht="14.25">
      <c r="A2315" s="1" t="str">
        <f t="shared" si="360"/>
        <v>1893414f</v>
      </c>
      <c r="B2315" s="3">
        <v>44891</v>
      </c>
      <c r="C2315" s="2" t="str">
        <f t="shared" si="361"/>
        <v>West</v>
      </c>
      <c r="D2315" s="4" t="str">
        <f t="shared" si="362"/>
        <v>Clothing</v>
      </c>
      <c r="E2315" s="1">
        <v>651.16999999999996</v>
      </c>
      <c r="F2315" s="1">
        <v>13</v>
      </c>
      <c r="G2315" s="1">
        <v>28</v>
      </c>
      <c r="H2315">
        <v>283.56</v>
      </c>
      <c r="I2315" s="10">
        <f t="shared" si="365"/>
        <v>0.43546232166715299</v>
      </c>
      <c r="J2315">
        <f t="shared" si="363"/>
        <v>2537.5954861821929</v>
      </c>
      <c r="K2315">
        <f t="shared" si="364"/>
        <v>2479230.7900000024</v>
      </c>
      <c r="L2315" t="s">
        <v>1474</v>
      </c>
      <c r="M2315" t="s">
        <v>3911</v>
      </c>
      <c r="N2315" s="1">
        <f t="shared" si="369"/>
        <v>155.78</v>
      </c>
      <c r="O2315" s="1">
        <f t="shared" si="366"/>
        <v>518.08361275088532</v>
      </c>
      <c r="P2315" s="1" t="str">
        <f t="shared" si="367"/>
        <v>11-2022</v>
      </c>
      <c r="T2315" s="1"/>
      <c r="U2315" s="1"/>
      <c r="V2315" s="1" t="s">
        <v>3911</v>
      </c>
      <c r="W2315" s="1"/>
      <c r="X2315" s="1" t="s">
        <v>2261</v>
      </c>
      <c r="Y2315" s="2" t="s">
        <v>3911</v>
      </c>
      <c r="Z2315" s="4" t="s">
        <v>1474</v>
      </c>
      <c r="AD2315" t="str">
        <f t="shared" si="368"/>
        <v/>
      </c>
    </row>
    <row r="2316" spans="1:30" ht="14.25">
      <c r="A2316" s="1" t="str">
        <f t="shared" si="360"/>
        <v>c7e939b8</v>
      </c>
      <c r="B2316" s="3">
        <v>45610</v>
      </c>
      <c r="C2316" s="2" t="str">
        <f t="shared" si="361"/>
        <v>West</v>
      </c>
      <c r="D2316" s="4" t="str">
        <f t="shared" si="362"/>
        <v>Electronics</v>
      </c>
      <c r="E2316" s="1">
        <v>1015.07</v>
      </c>
      <c r="F2316" s="1">
        <v>44</v>
      </c>
      <c r="G2316" s="1">
        <v>28</v>
      </c>
      <c r="H2316">
        <v>12.42</v>
      </c>
      <c r="I2316" s="10">
        <f t="shared" si="365"/>
        <v>1.2235609366841696E-2</v>
      </c>
      <c r="J2316">
        <f t="shared" si="363"/>
        <v>2537.5954861821929</v>
      </c>
      <c r="K2316">
        <f t="shared" si="364"/>
        <v>2479230.7900000024</v>
      </c>
      <c r="L2316" t="s">
        <v>3915</v>
      </c>
      <c r="M2316" t="s">
        <v>3911</v>
      </c>
      <c r="N2316" s="1">
        <f t="shared" si="369"/>
        <v>20.21</v>
      </c>
      <c r="O2316" s="1">
        <f t="shared" si="366"/>
        <v>507.6997287299634</v>
      </c>
      <c r="P2316" s="1" t="str">
        <f t="shared" si="367"/>
        <v>11-2024</v>
      </c>
      <c r="T2316" s="1"/>
      <c r="U2316" s="1"/>
      <c r="V2316" s="1" t="s">
        <v>3911</v>
      </c>
      <c r="W2316" s="1"/>
      <c r="X2316" s="1" t="s">
        <v>2262</v>
      </c>
      <c r="Y2316" s="2" t="s">
        <v>3911</v>
      </c>
      <c r="Z2316" s="4" t="s">
        <v>1222</v>
      </c>
      <c r="AD2316" t="str">
        <f t="shared" si="368"/>
        <v/>
      </c>
    </row>
    <row r="2317" spans="1:30" ht="14.25">
      <c r="A2317" s="1" t="str">
        <f t="shared" si="360"/>
        <v>32eb3421</v>
      </c>
      <c r="B2317" s="3">
        <v>45212</v>
      </c>
      <c r="C2317" s="2" t="str">
        <f t="shared" si="361"/>
        <v>West</v>
      </c>
      <c r="D2317" s="4" t="str">
        <f t="shared" si="362"/>
        <v>Furniture</v>
      </c>
      <c r="E2317" s="1">
        <v>1003.97</v>
      </c>
      <c r="F2317" s="1">
        <v>45</v>
      </c>
      <c r="G2317" s="1">
        <v>19</v>
      </c>
      <c r="H2317">
        <v>1495.95</v>
      </c>
      <c r="I2317" s="10">
        <f t="shared" si="365"/>
        <v>1.4900345627857405</v>
      </c>
      <c r="J2317">
        <f t="shared" si="363"/>
        <v>2537.5954861821929</v>
      </c>
      <c r="K2317">
        <f t="shared" si="364"/>
        <v>2479230.7900000024</v>
      </c>
      <c r="L2317" t="s">
        <v>1645</v>
      </c>
      <c r="M2317" t="s">
        <v>3911</v>
      </c>
      <c r="N2317" s="1">
        <f t="shared" si="369"/>
        <v>757.47500000000002</v>
      </c>
      <c r="O2317" s="1">
        <f t="shared" si="366"/>
        <v>524.30656862745093</v>
      </c>
      <c r="P2317" s="1" t="str">
        <f t="shared" si="367"/>
        <v>10-2023</v>
      </c>
      <c r="T2317" s="1"/>
      <c r="U2317" s="1"/>
      <c r="V2317" s="1" t="s">
        <v>3911</v>
      </c>
      <c r="W2317" s="1"/>
      <c r="X2317" s="1" t="s">
        <v>2263</v>
      </c>
      <c r="Y2317" s="2" t="s">
        <v>3911</v>
      </c>
      <c r="Z2317" s="4" t="s">
        <v>1645</v>
      </c>
      <c r="AD2317" t="str">
        <f t="shared" si="368"/>
        <v/>
      </c>
    </row>
    <row r="2318" spans="1:30" ht="14.25">
      <c r="A2318" s="1" t="str">
        <f t="shared" si="360"/>
        <v>6e8e9f38</v>
      </c>
      <c r="B2318" s="3">
        <v>45112</v>
      </c>
      <c r="C2318" s="2" t="str">
        <f t="shared" si="361"/>
        <v>South</v>
      </c>
      <c r="D2318" s="4" t="str">
        <f t="shared" si="362"/>
        <v>Electronics</v>
      </c>
      <c r="E2318" s="1">
        <v>165.82</v>
      </c>
      <c r="F2318" s="1">
        <v>40</v>
      </c>
      <c r="G2318" s="1">
        <v>10</v>
      </c>
      <c r="H2318">
        <v>1058.17</v>
      </c>
      <c r="I2318" s="10">
        <f t="shared" si="365"/>
        <v>6.3814377035339529</v>
      </c>
      <c r="J2318">
        <f t="shared" si="363"/>
        <v>2496.4375124875119</v>
      </c>
      <c r="K2318">
        <f t="shared" si="364"/>
        <v>2498933.9499999993</v>
      </c>
      <c r="L2318" t="s">
        <v>3915</v>
      </c>
      <c r="M2318" t="s">
        <v>3913</v>
      </c>
      <c r="N2318" s="1">
        <f t="shared" si="369"/>
        <v>534.08500000000004</v>
      </c>
      <c r="O2318" s="1">
        <f t="shared" si="366"/>
        <v>507.6997287299634</v>
      </c>
      <c r="P2318" s="1" t="str">
        <f t="shared" si="367"/>
        <v>07-2023</v>
      </c>
      <c r="T2318" s="1"/>
      <c r="U2318" s="1"/>
      <c r="V2318" s="1" t="s">
        <v>3913</v>
      </c>
      <c r="W2318" s="1"/>
      <c r="X2318" s="1" t="s">
        <v>2264</v>
      </c>
      <c r="Y2318" s="2" t="s">
        <v>3913</v>
      </c>
      <c r="Z2318" s="4" t="s">
        <v>1222</v>
      </c>
      <c r="AD2318" t="str">
        <f t="shared" si="368"/>
        <v/>
      </c>
    </row>
    <row r="2319" spans="1:30" ht="14.25">
      <c r="A2319" s="1" t="str">
        <f t="shared" si="360"/>
        <v>40a6981b</v>
      </c>
      <c r="B2319" s="3">
        <v>45063</v>
      </c>
      <c r="C2319" s="2" t="str">
        <f t="shared" si="361"/>
        <v>South</v>
      </c>
      <c r="D2319" s="4" t="str">
        <f t="shared" si="362"/>
        <v>Electronics</v>
      </c>
      <c r="E2319" s="1">
        <v>1819.19</v>
      </c>
      <c r="F2319" s="1">
        <v>40</v>
      </c>
      <c r="G2319" s="1">
        <v>36</v>
      </c>
      <c r="H2319">
        <v>612.99</v>
      </c>
      <c r="I2319" s="10">
        <f t="shared" si="365"/>
        <v>0.33695765697920504</v>
      </c>
      <c r="J2319">
        <f t="shared" si="363"/>
        <v>2496.4375124875119</v>
      </c>
      <c r="K2319">
        <f t="shared" si="364"/>
        <v>2498933.9499999993</v>
      </c>
      <c r="L2319" t="s">
        <v>3915</v>
      </c>
      <c r="M2319" t="s">
        <v>3913</v>
      </c>
      <c r="N2319" s="1">
        <f t="shared" si="369"/>
        <v>324.495</v>
      </c>
      <c r="O2319" s="1">
        <f t="shared" si="366"/>
        <v>507.6997287299634</v>
      </c>
      <c r="P2319" s="1" t="str">
        <f t="shared" si="367"/>
        <v>05-2023</v>
      </c>
      <c r="T2319" s="1"/>
      <c r="U2319" s="1"/>
      <c r="V2319" s="1" t="s">
        <v>3913</v>
      </c>
      <c r="W2319" s="1"/>
      <c r="X2319" s="1" t="s">
        <v>2265</v>
      </c>
      <c r="Y2319" s="2" t="s">
        <v>3913</v>
      </c>
      <c r="Z2319" s="4" t="s">
        <v>1222</v>
      </c>
      <c r="AD2319" t="str">
        <f t="shared" si="368"/>
        <v/>
      </c>
    </row>
    <row r="2320" spans="1:30" ht="14.25">
      <c r="A2320" s="1" t="str">
        <f t="shared" si="360"/>
        <v>6b28c4ef</v>
      </c>
      <c r="B2320" s="3">
        <v>45112</v>
      </c>
      <c r="C2320" s="2" t="str">
        <f t="shared" si="361"/>
        <v>West</v>
      </c>
      <c r="D2320" s="4" t="str">
        <f t="shared" si="362"/>
        <v>Sports</v>
      </c>
      <c r="E2320" s="1">
        <v>2468.5300000000002</v>
      </c>
      <c r="F2320" s="1">
        <v>24</v>
      </c>
      <c r="G2320" s="1">
        <v>36</v>
      </c>
      <c r="H2320">
        <v>1381.21</v>
      </c>
      <c r="I2320" s="10">
        <f t="shared" si="365"/>
        <v>0.55952733003042299</v>
      </c>
      <c r="J2320">
        <f t="shared" si="363"/>
        <v>2537.5954861821929</v>
      </c>
      <c r="K2320">
        <f t="shared" si="364"/>
        <v>2479230.7900000024</v>
      </c>
      <c r="L2320" t="s">
        <v>3914</v>
      </c>
      <c r="M2320" t="s">
        <v>3911</v>
      </c>
      <c r="N2320" s="1">
        <f t="shared" si="369"/>
        <v>708.60500000000002</v>
      </c>
      <c r="O2320" s="1">
        <f t="shared" si="366"/>
        <v>516.19997471554962</v>
      </c>
      <c r="P2320" s="1" t="str">
        <f t="shared" si="367"/>
        <v>07-2023</v>
      </c>
      <c r="T2320" s="1"/>
      <c r="U2320" s="1"/>
      <c r="V2320" s="1" t="s">
        <v>3911</v>
      </c>
      <c r="W2320" s="1"/>
      <c r="X2320" s="1" t="s">
        <v>2266</v>
      </c>
      <c r="Y2320" s="2" t="s">
        <v>3911</v>
      </c>
      <c r="Z2320" s="4" t="s">
        <v>3914</v>
      </c>
      <c r="AD2320" t="str">
        <f t="shared" si="368"/>
        <v/>
      </c>
    </row>
    <row r="2321" spans="1:30" ht="14.25">
      <c r="A2321" s="1" t="str">
        <f t="shared" si="360"/>
        <v>0c139747</v>
      </c>
      <c r="B2321" s="3">
        <v>44967</v>
      </c>
      <c r="C2321" s="2" t="str">
        <f t="shared" si="361"/>
        <v>North</v>
      </c>
      <c r="D2321" s="4" t="str">
        <f t="shared" si="362"/>
        <v>Furniture</v>
      </c>
      <c r="E2321" s="1">
        <v>855.1</v>
      </c>
      <c r="F2321" s="1">
        <v>6</v>
      </c>
      <c r="G2321" s="1">
        <v>20</v>
      </c>
      <c r="H2321">
        <v>195.11</v>
      </c>
      <c r="I2321" s="10">
        <f t="shared" si="365"/>
        <v>0.22817214360893465</v>
      </c>
      <c r="J2321">
        <f t="shared" si="363"/>
        <v>2571.1423225152107</v>
      </c>
      <c r="K2321">
        <f t="shared" si="364"/>
        <v>2535146.3299999977</v>
      </c>
      <c r="L2321" t="s">
        <v>1645</v>
      </c>
      <c r="M2321" t="s">
        <v>3910</v>
      </c>
      <c r="N2321" s="1">
        <f t="shared" si="369"/>
        <v>107.55500000000001</v>
      </c>
      <c r="O2321" s="1">
        <f t="shared" si="366"/>
        <v>524.30656862745093</v>
      </c>
      <c r="P2321" s="1" t="str">
        <f t="shared" si="367"/>
        <v>02-2023</v>
      </c>
      <c r="T2321" s="1"/>
      <c r="U2321" s="1"/>
      <c r="V2321" s="1" t="s">
        <v>3910</v>
      </c>
      <c r="W2321" s="1"/>
      <c r="X2321" s="1" t="s">
        <v>2267</v>
      </c>
      <c r="Y2321" s="2" t="s">
        <v>3910</v>
      </c>
      <c r="Z2321" s="4" t="s">
        <v>1645</v>
      </c>
      <c r="AD2321" t="str">
        <f t="shared" si="368"/>
        <v/>
      </c>
    </row>
    <row r="2322" spans="1:30" ht="14.25">
      <c r="A2322" s="1" t="str">
        <f t="shared" si="360"/>
        <v>ea6e334d</v>
      </c>
      <c r="B2322" s="3">
        <v>45465</v>
      </c>
      <c r="C2322" s="2" t="str">
        <f t="shared" si="361"/>
        <v>West</v>
      </c>
      <c r="D2322" s="4" t="str">
        <f t="shared" si="362"/>
        <v>Sports</v>
      </c>
      <c r="E2322" s="1">
        <v>4177.3</v>
      </c>
      <c r="F2322" s="1">
        <v>24</v>
      </c>
      <c r="G2322" s="1">
        <v>36</v>
      </c>
      <c r="H2322">
        <v>1539.13</v>
      </c>
      <c r="I2322" s="10">
        <f t="shared" si="365"/>
        <v>0.36845091326933666</v>
      </c>
      <c r="J2322">
        <f t="shared" si="363"/>
        <v>2537.5954861821929</v>
      </c>
      <c r="K2322">
        <f t="shared" si="364"/>
        <v>2479230.7900000024</v>
      </c>
      <c r="L2322" t="s">
        <v>3914</v>
      </c>
      <c r="M2322" t="s">
        <v>3911</v>
      </c>
      <c r="N2322" s="1">
        <f t="shared" si="369"/>
        <v>787.56500000000005</v>
      </c>
      <c r="O2322" s="1">
        <f t="shared" si="366"/>
        <v>516.19997471554962</v>
      </c>
      <c r="P2322" s="1" t="str">
        <f t="shared" si="367"/>
        <v>06-2024</v>
      </c>
      <c r="T2322" s="1"/>
      <c r="U2322" s="1"/>
      <c r="V2322" s="1" t="s">
        <v>3911</v>
      </c>
      <c r="W2322" s="1"/>
      <c r="X2322" s="1" t="s">
        <v>2268</v>
      </c>
      <c r="Y2322" s="2" t="s">
        <v>3911</v>
      </c>
      <c r="Z2322" s="4" t="s">
        <v>3914</v>
      </c>
      <c r="AD2322" t="str">
        <f t="shared" si="368"/>
        <v/>
      </c>
    </row>
    <row r="2323" spans="1:30" ht="14.25">
      <c r="A2323" s="1" t="str">
        <f t="shared" si="360"/>
        <v>0bb60af9</v>
      </c>
      <c r="B2323" s="3">
        <v>45411</v>
      </c>
      <c r="C2323" s="2" t="str">
        <f t="shared" si="361"/>
        <v>North</v>
      </c>
      <c r="D2323" s="4" t="str">
        <f t="shared" si="362"/>
        <v>Furniture</v>
      </c>
      <c r="E2323" s="1">
        <v>2851.59</v>
      </c>
      <c r="F2323" s="1">
        <v>18</v>
      </c>
      <c r="G2323" s="1">
        <v>23</v>
      </c>
      <c r="H2323">
        <v>734.6</v>
      </c>
      <c r="I2323" s="10">
        <f t="shared" si="365"/>
        <v>0.25761066633001239</v>
      </c>
      <c r="J2323">
        <f t="shared" si="363"/>
        <v>2571.1423225152107</v>
      </c>
      <c r="K2323">
        <f t="shared" si="364"/>
        <v>2535146.3299999977</v>
      </c>
      <c r="L2323" t="s">
        <v>1645</v>
      </c>
      <c r="M2323" t="s">
        <v>3910</v>
      </c>
      <c r="N2323" s="1">
        <f t="shared" si="369"/>
        <v>378.8</v>
      </c>
      <c r="O2323" s="1">
        <f t="shared" si="366"/>
        <v>524.30656862745093</v>
      </c>
      <c r="P2323" s="1" t="str">
        <f t="shared" si="367"/>
        <v>04-2024</v>
      </c>
      <c r="T2323" s="1"/>
      <c r="U2323" s="1"/>
      <c r="V2323" s="1" t="s">
        <v>3910</v>
      </c>
      <c r="W2323" s="1"/>
      <c r="X2323" s="1" t="s">
        <v>2269</v>
      </c>
      <c r="Y2323" s="2" t="s">
        <v>3910</v>
      </c>
      <c r="Z2323" s="4" t="s">
        <v>1645</v>
      </c>
      <c r="AD2323" t="str">
        <f t="shared" si="368"/>
        <v/>
      </c>
    </row>
    <row r="2324" spans="1:30" ht="14.25">
      <c r="A2324" s="1" t="str">
        <f t="shared" si="360"/>
        <v>19c89c19</v>
      </c>
      <c r="B2324" s="3">
        <v>45440</v>
      </c>
      <c r="C2324" s="2" t="str">
        <f t="shared" si="361"/>
        <v>West</v>
      </c>
      <c r="D2324" s="4" t="str">
        <f t="shared" si="362"/>
        <v>Furniture</v>
      </c>
      <c r="E2324" s="1">
        <v>908.47</v>
      </c>
      <c r="F2324" s="1">
        <v>45</v>
      </c>
      <c r="G2324" s="1">
        <v>24</v>
      </c>
      <c r="H2324">
        <v>747.39</v>
      </c>
      <c r="I2324" s="10">
        <f t="shared" si="365"/>
        <v>0.82269089788325422</v>
      </c>
      <c r="J2324">
        <f t="shared" si="363"/>
        <v>2537.5954861821929</v>
      </c>
      <c r="K2324">
        <f t="shared" si="364"/>
        <v>2479230.7900000024</v>
      </c>
      <c r="L2324" t="s">
        <v>1645</v>
      </c>
      <c r="M2324" t="s">
        <v>3911</v>
      </c>
      <c r="N2324" s="1">
        <f t="shared" si="369"/>
        <v>385.69499999999999</v>
      </c>
      <c r="O2324" s="1">
        <f t="shared" si="366"/>
        <v>524.30656862745093</v>
      </c>
      <c r="P2324" s="1" t="str">
        <f t="shared" si="367"/>
        <v>05-2024</v>
      </c>
      <c r="T2324" s="1"/>
      <c r="U2324" s="1"/>
      <c r="V2324" s="1" t="s">
        <v>3911</v>
      </c>
      <c r="W2324" s="1"/>
      <c r="X2324" s="1" t="s">
        <v>2270</v>
      </c>
      <c r="Y2324" s="2" t="s">
        <v>3911</v>
      </c>
      <c r="Z2324" s="4" t="s">
        <v>1645</v>
      </c>
      <c r="AD2324" t="str">
        <f t="shared" si="368"/>
        <v/>
      </c>
    </row>
    <row r="2325" spans="1:30" ht="14.25">
      <c r="A2325" s="1" t="str">
        <f t="shared" si="360"/>
        <v>8b43cdba</v>
      </c>
      <c r="B2325" s="3">
        <v>45138</v>
      </c>
      <c r="C2325" s="2" t="str">
        <f t="shared" si="361"/>
        <v>North</v>
      </c>
      <c r="D2325" s="4" t="str">
        <f t="shared" si="362"/>
        <v>Electronics</v>
      </c>
      <c r="E2325" s="1">
        <v>3844.89</v>
      </c>
      <c r="F2325" s="1">
        <v>35</v>
      </c>
      <c r="G2325" s="1">
        <v>36</v>
      </c>
      <c r="H2325">
        <v>417.33</v>
      </c>
      <c r="I2325" s="10">
        <f t="shared" si="365"/>
        <v>0.10854146672596615</v>
      </c>
      <c r="J2325">
        <f t="shared" si="363"/>
        <v>2571.1423225152107</v>
      </c>
      <c r="K2325">
        <f t="shared" si="364"/>
        <v>2535146.3299999977</v>
      </c>
      <c r="L2325" t="s">
        <v>3915</v>
      </c>
      <c r="M2325" t="s">
        <v>3910</v>
      </c>
      <c r="N2325" s="1">
        <f t="shared" si="369"/>
        <v>226.66499999999999</v>
      </c>
      <c r="O2325" s="1">
        <f t="shared" si="366"/>
        <v>507.6997287299634</v>
      </c>
      <c r="P2325" s="1" t="str">
        <f t="shared" si="367"/>
        <v>07-2023</v>
      </c>
      <c r="T2325" s="1"/>
      <c r="U2325" s="1"/>
      <c r="V2325" s="1" t="s">
        <v>3910</v>
      </c>
      <c r="W2325" s="1"/>
      <c r="X2325" s="1" t="s">
        <v>2271</v>
      </c>
      <c r="Y2325" s="2" t="s">
        <v>3910</v>
      </c>
      <c r="Z2325" s="4" t="s">
        <v>1222</v>
      </c>
      <c r="AD2325" t="str">
        <f t="shared" si="368"/>
        <v/>
      </c>
    </row>
    <row r="2326" spans="1:30" ht="14.25">
      <c r="A2326" s="1" t="str">
        <f t="shared" si="360"/>
        <v>f4e5baf1</v>
      </c>
      <c r="B2326" s="3">
        <v>45010</v>
      </c>
      <c r="C2326" s="2" t="str">
        <f t="shared" si="361"/>
        <v>West</v>
      </c>
      <c r="D2326" s="4" t="str">
        <f t="shared" si="362"/>
        <v>Electronics</v>
      </c>
      <c r="E2326" s="1">
        <v>1009.31</v>
      </c>
      <c r="F2326" s="1">
        <v>48</v>
      </c>
      <c r="G2326" s="1">
        <v>19</v>
      </c>
      <c r="H2326">
        <v>1463.66</v>
      </c>
      <c r="I2326" s="10">
        <f t="shared" si="365"/>
        <v>1.4501590195281926</v>
      </c>
      <c r="J2326">
        <f t="shared" si="363"/>
        <v>2537.5954861821929</v>
      </c>
      <c r="K2326">
        <f t="shared" si="364"/>
        <v>2479230.7900000024</v>
      </c>
      <c r="L2326" t="s">
        <v>3915</v>
      </c>
      <c r="M2326" t="s">
        <v>3911</v>
      </c>
      <c r="N2326" s="1">
        <f t="shared" si="369"/>
        <v>741.33</v>
      </c>
      <c r="O2326" s="1">
        <f t="shared" si="366"/>
        <v>507.6997287299634</v>
      </c>
      <c r="P2326" s="1" t="str">
        <f t="shared" si="367"/>
        <v>03-2023</v>
      </c>
      <c r="T2326" s="1"/>
      <c r="U2326" s="1"/>
      <c r="V2326" s="1" t="s">
        <v>3911</v>
      </c>
      <c r="W2326" s="1"/>
      <c r="X2326" s="1" t="s">
        <v>2272</v>
      </c>
      <c r="Y2326" s="2" t="s">
        <v>3911</v>
      </c>
      <c r="Z2326" s="4" t="s">
        <v>1222</v>
      </c>
      <c r="AD2326" t="str">
        <f t="shared" si="368"/>
        <v/>
      </c>
    </row>
    <row r="2327" spans="1:30" ht="14.25">
      <c r="A2327" s="1" t="str">
        <f t="shared" si="360"/>
        <v>2d8e3945</v>
      </c>
      <c r="B2327" s="3">
        <v>45474</v>
      </c>
      <c r="C2327" s="2" t="str">
        <f t="shared" si="361"/>
        <v>East</v>
      </c>
      <c r="D2327" s="4" t="str">
        <f t="shared" si="362"/>
        <v>Electronics</v>
      </c>
      <c r="E2327" s="1">
        <v>1885.48</v>
      </c>
      <c r="F2327" s="1">
        <v>24</v>
      </c>
      <c r="G2327" s="1">
        <v>0</v>
      </c>
      <c r="H2327">
        <v>720.72</v>
      </c>
      <c r="I2327" s="10">
        <f t="shared" si="365"/>
        <v>0.38224749135498653</v>
      </c>
      <c r="J2327">
        <f t="shared" si="363"/>
        <v>2506.2477027027048</v>
      </c>
      <c r="K2327">
        <f t="shared" si="364"/>
        <v>2596472.620000002</v>
      </c>
      <c r="L2327" t="s">
        <v>3915</v>
      </c>
      <c r="M2327" t="s">
        <v>3912</v>
      </c>
      <c r="N2327" s="1">
        <f t="shared" si="369"/>
        <v>360.36</v>
      </c>
      <c r="O2327" s="1">
        <f t="shared" si="366"/>
        <v>507.6997287299634</v>
      </c>
      <c r="P2327" s="1" t="str">
        <f t="shared" si="367"/>
        <v>07-2024</v>
      </c>
      <c r="T2327" s="1"/>
      <c r="U2327" s="1"/>
      <c r="V2327" s="1" t="s">
        <v>3912</v>
      </c>
      <c r="W2327" s="1"/>
      <c r="X2327" s="1" t="s">
        <v>2273</v>
      </c>
      <c r="Y2327" s="2" t="s">
        <v>2253</v>
      </c>
      <c r="Z2327" s="4" t="s">
        <v>1222</v>
      </c>
      <c r="AD2327" t="str">
        <f t="shared" si="368"/>
        <v/>
      </c>
    </row>
    <row r="2328" spans="1:30" ht="14.25">
      <c r="A2328" s="1" t="str">
        <f t="shared" si="360"/>
        <v>3b49fd5b</v>
      </c>
      <c r="B2328" s="3">
        <v>45505</v>
      </c>
      <c r="C2328" s="2" t="str">
        <f t="shared" si="361"/>
        <v>North</v>
      </c>
      <c r="D2328" s="4" t="str">
        <f t="shared" si="362"/>
        <v>Groceries</v>
      </c>
      <c r="E2328" s="1">
        <v>4729.37</v>
      </c>
      <c r="F2328" s="1">
        <v>4</v>
      </c>
      <c r="G2328" s="1">
        <v>26</v>
      </c>
      <c r="H2328">
        <v>1338.86</v>
      </c>
      <c r="I2328" s="10">
        <f t="shared" si="365"/>
        <v>0.28309478852362996</v>
      </c>
      <c r="J2328">
        <f t="shared" si="363"/>
        <v>2571.1423225152107</v>
      </c>
      <c r="K2328">
        <f t="shared" si="364"/>
        <v>2535146.3299999977</v>
      </c>
      <c r="L2328" t="s">
        <v>88</v>
      </c>
      <c r="M2328" t="s">
        <v>3910</v>
      </c>
      <c r="N2328" s="1">
        <f t="shared" si="369"/>
        <v>682.43</v>
      </c>
      <c r="O2328" s="1">
        <f t="shared" si="366"/>
        <v>515.36624489795861</v>
      </c>
      <c r="P2328" s="1" t="str">
        <f t="shared" si="367"/>
        <v>08-2024</v>
      </c>
      <c r="T2328" s="1"/>
      <c r="U2328" s="1"/>
      <c r="V2328" s="1" t="s">
        <v>3910</v>
      </c>
      <c r="W2328" s="1"/>
      <c r="X2328" s="1" t="s">
        <v>2274</v>
      </c>
      <c r="Y2328" s="2" t="s">
        <v>3910</v>
      </c>
      <c r="Z2328" s="4" t="s">
        <v>88</v>
      </c>
      <c r="AD2328" t="str">
        <f t="shared" si="368"/>
        <v/>
      </c>
    </row>
    <row r="2329" spans="1:30" ht="14.25">
      <c r="A2329" s="1" t="str">
        <f t="shared" si="360"/>
        <v>a093225e</v>
      </c>
      <c r="B2329" s="3">
        <v>45077</v>
      </c>
      <c r="C2329" s="2" t="str">
        <f t="shared" si="361"/>
        <v>West</v>
      </c>
      <c r="D2329" s="4" t="str">
        <f t="shared" si="362"/>
        <v>Furniture</v>
      </c>
      <c r="E2329" s="1">
        <v>1598.44</v>
      </c>
      <c r="F2329" s="1">
        <v>40</v>
      </c>
      <c r="G2329" s="1">
        <v>49</v>
      </c>
      <c r="H2329">
        <v>175.19</v>
      </c>
      <c r="I2329" s="10">
        <f t="shared" si="365"/>
        <v>0.10960061059533044</v>
      </c>
      <c r="J2329">
        <f t="shared" si="363"/>
        <v>2537.5954861821929</v>
      </c>
      <c r="K2329">
        <f t="shared" si="364"/>
        <v>2479230.7900000024</v>
      </c>
      <c r="L2329" t="s">
        <v>1645</v>
      </c>
      <c r="M2329" t="s">
        <v>3911</v>
      </c>
      <c r="N2329" s="1">
        <f t="shared" si="369"/>
        <v>112.095</v>
      </c>
      <c r="O2329" s="1">
        <f t="shared" si="366"/>
        <v>524.30656862745093</v>
      </c>
      <c r="P2329" s="1" t="str">
        <f t="shared" si="367"/>
        <v>05-2023</v>
      </c>
      <c r="T2329" s="1"/>
      <c r="U2329" s="1"/>
      <c r="V2329" s="1" t="s">
        <v>3911</v>
      </c>
      <c r="W2329" s="1"/>
      <c r="X2329" s="1" t="s">
        <v>2275</v>
      </c>
      <c r="Y2329" s="2" t="s">
        <v>3911</v>
      </c>
      <c r="Z2329" s="4" t="s">
        <v>1645</v>
      </c>
      <c r="AD2329" t="str">
        <f t="shared" si="368"/>
        <v/>
      </c>
    </row>
    <row r="2330" spans="1:30" ht="14.25">
      <c r="A2330" s="1" t="str">
        <f t="shared" si="360"/>
        <v>c81ebbf9</v>
      </c>
      <c r="B2330" s="3">
        <v>45529</v>
      </c>
      <c r="C2330" s="2" t="str">
        <f t="shared" si="361"/>
        <v>East</v>
      </c>
      <c r="D2330" s="4" t="str">
        <f t="shared" si="362"/>
        <v>Furniture</v>
      </c>
      <c r="E2330" s="1">
        <v>3324.85</v>
      </c>
      <c r="F2330" s="1">
        <v>27</v>
      </c>
      <c r="G2330" s="1">
        <v>36</v>
      </c>
      <c r="H2330">
        <v>1725.89</v>
      </c>
      <c r="I2330" s="10">
        <f t="shared" si="365"/>
        <v>0.51908807916146593</v>
      </c>
      <c r="J2330">
        <f t="shared" si="363"/>
        <v>2506.2477027027048</v>
      </c>
      <c r="K2330">
        <f t="shared" si="364"/>
        <v>2596472.620000002</v>
      </c>
      <c r="L2330" t="s">
        <v>1645</v>
      </c>
      <c r="M2330" t="s">
        <v>3912</v>
      </c>
      <c r="N2330" s="1">
        <f t="shared" si="369"/>
        <v>880.94500000000005</v>
      </c>
      <c r="O2330" s="1">
        <f t="shared" si="366"/>
        <v>524.30656862745093</v>
      </c>
      <c r="P2330" s="1" t="str">
        <f t="shared" si="367"/>
        <v>08-2024</v>
      </c>
      <c r="T2330" s="1"/>
      <c r="U2330" s="1"/>
      <c r="V2330" s="1" t="s">
        <v>3912</v>
      </c>
      <c r="W2330" s="1"/>
      <c r="X2330" s="1" t="s">
        <v>2276</v>
      </c>
      <c r="Y2330" s="2" t="s">
        <v>2253</v>
      </c>
      <c r="Z2330" s="4" t="s">
        <v>1645</v>
      </c>
      <c r="AD2330" t="str">
        <f t="shared" si="368"/>
        <v/>
      </c>
    </row>
    <row r="2331" spans="1:30" ht="14.25">
      <c r="A2331" s="1" t="str">
        <f t="shared" si="360"/>
        <v>34f04c50</v>
      </c>
      <c r="B2331" s="3">
        <v>44958</v>
      </c>
      <c r="C2331" s="2" t="str">
        <f t="shared" si="361"/>
        <v>North</v>
      </c>
      <c r="D2331" s="4" t="str">
        <f t="shared" si="362"/>
        <v>Furniture</v>
      </c>
      <c r="E2331" s="1">
        <v>3186.76</v>
      </c>
      <c r="F2331" s="1">
        <v>41</v>
      </c>
      <c r="G2331" s="1">
        <v>44</v>
      </c>
      <c r="H2331">
        <v>1078.52</v>
      </c>
      <c r="I2331" s="10">
        <f t="shared" si="365"/>
        <v>0.33843778634098581</v>
      </c>
      <c r="J2331">
        <f t="shared" si="363"/>
        <v>2571.1423225152107</v>
      </c>
      <c r="K2331">
        <f t="shared" si="364"/>
        <v>2535146.3299999977</v>
      </c>
      <c r="L2331" t="s">
        <v>1645</v>
      </c>
      <c r="M2331" t="s">
        <v>3910</v>
      </c>
      <c r="N2331" s="1">
        <f t="shared" si="369"/>
        <v>561.26</v>
      </c>
      <c r="O2331" s="1">
        <f t="shared" si="366"/>
        <v>524.30656862745093</v>
      </c>
      <c r="P2331" s="1" t="str">
        <f t="shared" si="367"/>
        <v>02-2023</v>
      </c>
      <c r="T2331" s="1"/>
      <c r="U2331" s="1"/>
      <c r="V2331" s="1" t="s">
        <v>3910</v>
      </c>
      <c r="W2331" s="1"/>
      <c r="X2331" s="1" t="s">
        <v>2277</v>
      </c>
      <c r="Y2331" s="2" t="s">
        <v>3910</v>
      </c>
      <c r="Z2331" s="4" t="s">
        <v>1645</v>
      </c>
      <c r="AD2331" t="str">
        <f t="shared" si="368"/>
        <v/>
      </c>
    </row>
    <row r="2332" spans="1:30" ht="14.25">
      <c r="A2332" s="1" t="str">
        <f t="shared" si="360"/>
        <v>72fc9f9a</v>
      </c>
      <c r="B2332" s="3">
        <v>45343</v>
      </c>
      <c r="C2332" s="2" t="str">
        <f t="shared" si="361"/>
        <v>East</v>
      </c>
      <c r="D2332" s="4" t="str">
        <f t="shared" si="362"/>
        <v>Furniture</v>
      </c>
      <c r="E2332" s="1">
        <v>3592.07</v>
      </c>
      <c r="F2332" s="1">
        <v>11</v>
      </c>
      <c r="G2332" s="1">
        <v>19</v>
      </c>
      <c r="H2332">
        <v>941.13</v>
      </c>
      <c r="I2332" s="10">
        <f t="shared" si="365"/>
        <v>0.26200213247514664</v>
      </c>
      <c r="J2332">
        <f t="shared" si="363"/>
        <v>2506.2477027027048</v>
      </c>
      <c r="K2332">
        <f t="shared" si="364"/>
        <v>2596472.620000002</v>
      </c>
      <c r="L2332" t="s">
        <v>1645</v>
      </c>
      <c r="M2332" t="s">
        <v>3912</v>
      </c>
      <c r="N2332" s="1">
        <f t="shared" si="369"/>
        <v>480.065</v>
      </c>
      <c r="O2332" s="1">
        <f t="shared" si="366"/>
        <v>524.30656862745093</v>
      </c>
      <c r="P2332" s="1" t="str">
        <f t="shared" si="367"/>
        <v>02-2024</v>
      </c>
      <c r="T2332" s="1"/>
      <c r="U2332" s="1"/>
      <c r="V2332" s="1" t="s">
        <v>3912</v>
      </c>
      <c r="W2332" s="1"/>
      <c r="X2332" s="1" t="s">
        <v>2278</v>
      </c>
      <c r="Y2332" s="2" t="s">
        <v>2253</v>
      </c>
      <c r="Z2332" s="4" t="s">
        <v>1645</v>
      </c>
      <c r="AD2332" t="str">
        <f t="shared" si="368"/>
        <v/>
      </c>
    </row>
    <row r="2333" spans="1:30" ht="14.25">
      <c r="A2333" s="1" t="str">
        <f t="shared" si="360"/>
        <v>dedfeeb5</v>
      </c>
      <c r="B2333" s="3">
        <v>45240</v>
      </c>
      <c r="C2333" s="2" t="str">
        <f t="shared" si="361"/>
        <v>South</v>
      </c>
      <c r="D2333" s="4" t="str">
        <f t="shared" si="362"/>
        <v>Sports</v>
      </c>
      <c r="E2333" s="1">
        <v>4359.7299999999996</v>
      </c>
      <c r="F2333" s="1">
        <v>2</v>
      </c>
      <c r="G2333" s="1">
        <v>28</v>
      </c>
      <c r="H2333">
        <v>1981.21</v>
      </c>
      <c r="I2333" s="10">
        <f t="shared" si="365"/>
        <v>0.45443410486429209</v>
      </c>
      <c r="J2333">
        <f t="shared" si="363"/>
        <v>2496.4375124875119</v>
      </c>
      <c r="K2333">
        <f t="shared" si="364"/>
        <v>2498933.9499999993</v>
      </c>
      <c r="L2333" t="s">
        <v>3914</v>
      </c>
      <c r="M2333" t="s">
        <v>3913</v>
      </c>
      <c r="N2333" s="1">
        <f t="shared" si="369"/>
        <v>1004.605</v>
      </c>
      <c r="O2333" s="1">
        <f t="shared" si="366"/>
        <v>516.19997471554962</v>
      </c>
      <c r="P2333" s="1" t="str">
        <f t="shared" si="367"/>
        <v>11-2023</v>
      </c>
      <c r="T2333" s="1"/>
      <c r="U2333" s="1"/>
      <c r="V2333" s="1" t="s">
        <v>3913</v>
      </c>
      <c r="W2333" s="1"/>
      <c r="X2333" s="1" t="s">
        <v>2279</v>
      </c>
      <c r="Y2333" s="2" t="s">
        <v>3913</v>
      </c>
      <c r="Z2333" s="4" t="s">
        <v>3914</v>
      </c>
      <c r="AD2333" t="str">
        <f t="shared" si="368"/>
        <v/>
      </c>
    </row>
    <row r="2334" spans="1:30" ht="14.25">
      <c r="A2334" s="1" t="str">
        <f t="shared" si="360"/>
        <v>0d8f1304</v>
      </c>
      <c r="B2334" s="3">
        <v>45405</v>
      </c>
      <c r="C2334" s="2" t="str">
        <f t="shared" si="361"/>
        <v>North</v>
      </c>
      <c r="D2334" s="4" t="str">
        <f t="shared" si="362"/>
        <v>Furniture</v>
      </c>
      <c r="E2334" s="1">
        <v>1748.1</v>
      </c>
      <c r="F2334" s="1">
        <v>48</v>
      </c>
      <c r="G2334" s="1">
        <v>49</v>
      </c>
      <c r="H2334">
        <v>598.1</v>
      </c>
      <c r="I2334" s="10">
        <f t="shared" si="365"/>
        <v>0.34214289800354675</v>
      </c>
      <c r="J2334">
        <f t="shared" si="363"/>
        <v>2571.1423225152107</v>
      </c>
      <c r="K2334">
        <f t="shared" si="364"/>
        <v>2535146.3299999977</v>
      </c>
      <c r="L2334" t="s">
        <v>1645</v>
      </c>
      <c r="M2334" t="s">
        <v>3910</v>
      </c>
      <c r="N2334" s="1">
        <f t="shared" si="369"/>
        <v>323.55</v>
      </c>
      <c r="O2334" s="1">
        <f t="shared" si="366"/>
        <v>524.30656862745093</v>
      </c>
      <c r="P2334" s="1" t="str">
        <f t="shared" si="367"/>
        <v>04-2024</v>
      </c>
      <c r="T2334" s="1"/>
      <c r="U2334" s="1"/>
      <c r="V2334" s="1" t="s">
        <v>3910</v>
      </c>
      <c r="W2334" s="1"/>
      <c r="X2334" s="1" t="s">
        <v>2280</v>
      </c>
      <c r="Y2334" s="2" t="s">
        <v>3910</v>
      </c>
      <c r="Z2334" s="4" t="s">
        <v>1645</v>
      </c>
      <c r="AD2334" t="str">
        <f t="shared" si="368"/>
        <v/>
      </c>
    </row>
    <row r="2335" spans="1:30" ht="14.25">
      <c r="A2335" s="1" t="str">
        <f t="shared" si="360"/>
        <v>bb6d9fab</v>
      </c>
      <c r="B2335" s="3">
        <v>45445</v>
      </c>
      <c r="C2335" s="2" t="str">
        <f t="shared" si="361"/>
        <v>East</v>
      </c>
      <c r="D2335" s="4" t="str">
        <f t="shared" si="362"/>
        <v>Electronics</v>
      </c>
      <c r="E2335" s="1">
        <v>98.55</v>
      </c>
      <c r="F2335" s="1">
        <v>39</v>
      </c>
      <c r="G2335" s="1">
        <v>40</v>
      </c>
      <c r="H2335">
        <v>1676.09</v>
      </c>
      <c r="I2335" s="10">
        <f t="shared" si="365"/>
        <v>17.007508878741756</v>
      </c>
      <c r="J2335">
        <f t="shared" si="363"/>
        <v>2506.2477027027048</v>
      </c>
      <c r="K2335">
        <f t="shared" si="364"/>
        <v>2596472.620000002</v>
      </c>
      <c r="L2335" t="s">
        <v>3915</v>
      </c>
      <c r="M2335" t="s">
        <v>3912</v>
      </c>
      <c r="N2335" s="1">
        <f t="shared" si="369"/>
        <v>858.04499999999996</v>
      </c>
      <c r="O2335" s="1">
        <f t="shared" si="366"/>
        <v>507.6997287299634</v>
      </c>
      <c r="P2335" s="1" t="str">
        <f t="shared" si="367"/>
        <v>06-2024</v>
      </c>
      <c r="T2335" s="1"/>
      <c r="U2335" s="1"/>
      <c r="V2335" s="1" t="s">
        <v>3912</v>
      </c>
      <c r="W2335" s="1"/>
      <c r="X2335" s="1" t="s">
        <v>2281</v>
      </c>
      <c r="Y2335" s="2" t="s">
        <v>2253</v>
      </c>
      <c r="Z2335" s="4" t="s">
        <v>1222</v>
      </c>
      <c r="AD2335" t="str">
        <f t="shared" si="368"/>
        <v/>
      </c>
    </row>
    <row r="2336" spans="1:30" ht="14.25">
      <c r="A2336" s="1" t="str">
        <f t="shared" si="360"/>
        <v>21862293</v>
      </c>
      <c r="B2336" s="3">
        <v>45187</v>
      </c>
      <c r="C2336" s="2" t="str">
        <f t="shared" si="361"/>
        <v>East</v>
      </c>
      <c r="D2336" s="4" t="str">
        <f t="shared" si="362"/>
        <v>Sports</v>
      </c>
      <c r="E2336" s="1">
        <v>1654.46</v>
      </c>
      <c r="F2336" s="1">
        <v>31</v>
      </c>
      <c r="G2336" s="1">
        <v>34</v>
      </c>
      <c r="H2336">
        <v>332.68</v>
      </c>
      <c r="I2336" s="10">
        <f t="shared" si="365"/>
        <v>0.20108071515781584</v>
      </c>
      <c r="J2336">
        <f t="shared" si="363"/>
        <v>2506.2477027027048</v>
      </c>
      <c r="K2336">
        <f t="shared" si="364"/>
        <v>2596472.620000002</v>
      </c>
      <c r="L2336" t="s">
        <v>3914</v>
      </c>
      <c r="M2336" t="s">
        <v>3912</v>
      </c>
      <c r="N2336" s="1">
        <f t="shared" si="369"/>
        <v>183.34</v>
      </c>
      <c r="O2336" s="1">
        <f t="shared" si="366"/>
        <v>516.19997471554962</v>
      </c>
      <c r="P2336" s="1" t="str">
        <f t="shared" si="367"/>
        <v>09-2023</v>
      </c>
      <c r="T2336" s="1"/>
      <c r="U2336" s="1"/>
      <c r="V2336" s="1" t="s">
        <v>3912</v>
      </c>
      <c r="W2336" s="1"/>
      <c r="X2336" s="1">
        <v>21862293</v>
      </c>
      <c r="Y2336" s="2" t="s">
        <v>2253</v>
      </c>
      <c r="Z2336" s="4" t="s">
        <v>3914</v>
      </c>
      <c r="AD2336" t="str">
        <f t="shared" si="368"/>
        <v/>
      </c>
    </row>
    <row r="2337" spans="1:30" ht="14.25">
      <c r="A2337" s="1" t="str">
        <f t="shared" si="360"/>
        <v>a35641b8</v>
      </c>
      <c r="B2337" s="3">
        <v>45014</v>
      </c>
      <c r="C2337" s="2" t="str">
        <f t="shared" si="361"/>
        <v>North</v>
      </c>
      <c r="D2337" s="4" t="str">
        <f t="shared" si="362"/>
        <v>Sports</v>
      </c>
      <c r="E2337" s="1">
        <v>600.80999999999995</v>
      </c>
      <c r="F2337" s="1">
        <v>7</v>
      </c>
      <c r="G2337" s="1">
        <v>48</v>
      </c>
      <c r="H2337">
        <v>1760.1</v>
      </c>
      <c r="I2337" s="10">
        <f t="shared" si="365"/>
        <v>2.9295451140959705</v>
      </c>
      <c r="J2337">
        <f t="shared" si="363"/>
        <v>2571.1423225152107</v>
      </c>
      <c r="K2337">
        <f t="shared" si="364"/>
        <v>2535146.3299999977</v>
      </c>
      <c r="L2337" t="s">
        <v>3914</v>
      </c>
      <c r="M2337" t="s">
        <v>3910</v>
      </c>
      <c r="N2337" s="1">
        <f t="shared" si="369"/>
        <v>904.05</v>
      </c>
      <c r="O2337" s="1">
        <f t="shared" si="366"/>
        <v>516.19997471554962</v>
      </c>
      <c r="P2337" s="1" t="str">
        <f t="shared" si="367"/>
        <v>03-2023</v>
      </c>
      <c r="T2337" s="1"/>
      <c r="U2337" s="1"/>
      <c r="V2337" s="1" t="s">
        <v>3910</v>
      </c>
      <c r="W2337" s="1"/>
      <c r="X2337" s="1" t="s">
        <v>2282</v>
      </c>
      <c r="Y2337" s="2" t="s">
        <v>3910</v>
      </c>
      <c r="Z2337" s="4" t="s">
        <v>3914</v>
      </c>
      <c r="AD2337" t="str">
        <f t="shared" si="368"/>
        <v/>
      </c>
    </row>
    <row r="2338" spans="1:30" ht="14.25">
      <c r="A2338" s="1" t="str">
        <f t="shared" si="360"/>
        <v>1b2c8d3d</v>
      </c>
      <c r="B2338" s="3">
        <v>45486</v>
      </c>
      <c r="C2338" s="2" t="str">
        <f t="shared" si="361"/>
        <v>North</v>
      </c>
      <c r="D2338" s="4" t="str">
        <f t="shared" si="362"/>
        <v>Furniture</v>
      </c>
      <c r="E2338" s="1">
        <v>1290.42</v>
      </c>
      <c r="F2338" s="1">
        <v>47</v>
      </c>
      <c r="G2338" s="1">
        <v>0</v>
      </c>
      <c r="H2338">
        <v>1024.17</v>
      </c>
      <c r="I2338" s="10">
        <f t="shared" si="365"/>
        <v>0.79367182777700285</v>
      </c>
      <c r="J2338">
        <f t="shared" si="363"/>
        <v>2571.1423225152107</v>
      </c>
      <c r="K2338">
        <f t="shared" si="364"/>
        <v>2535146.3299999977</v>
      </c>
      <c r="L2338" t="s">
        <v>1645</v>
      </c>
      <c r="M2338" t="s">
        <v>3910</v>
      </c>
      <c r="N2338" s="1">
        <f t="shared" si="369"/>
        <v>512.08500000000004</v>
      </c>
      <c r="O2338" s="1">
        <f t="shared" si="366"/>
        <v>524.30656862745093</v>
      </c>
      <c r="P2338" s="1" t="str">
        <f t="shared" si="367"/>
        <v>07-2024</v>
      </c>
      <c r="T2338" s="1"/>
      <c r="U2338" s="1"/>
      <c r="V2338" s="1" t="s">
        <v>3910</v>
      </c>
      <c r="W2338" s="1"/>
      <c r="X2338" s="1" t="s">
        <v>2283</v>
      </c>
      <c r="Y2338" s="2" t="s">
        <v>3910</v>
      </c>
      <c r="Z2338" s="4" t="s">
        <v>1645</v>
      </c>
      <c r="AD2338" t="str">
        <f t="shared" si="368"/>
        <v/>
      </c>
    </row>
    <row r="2339" spans="1:30" ht="14.25">
      <c r="A2339" s="1" t="str">
        <f t="shared" si="360"/>
        <v>0b9e6fb8</v>
      </c>
      <c r="B2339" s="3">
        <v>45499</v>
      </c>
      <c r="C2339" s="2" t="str">
        <f t="shared" si="361"/>
        <v>North</v>
      </c>
      <c r="D2339" s="4" t="str">
        <f t="shared" si="362"/>
        <v>Clothing</v>
      </c>
      <c r="E2339" s="1">
        <v>1520.72</v>
      </c>
      <c r="F2339" s="1">
        <v>9</v>
      </c>
      <c r="G2339" s="1">
        <v>7</v>
      </c>
      <c r="H2339">
        <v>1906.47</v>
      </c>
      <c r="I2339" s="10">
        <f t="shared" si="365"/>
        <v>1.2536627387027197</v>
      </c>
      <c r="J2339">
        <f t="shared" si="363"/>
        <v>2571.1423225152107</v>
      </c>
      <c r="K2339">
        <f t="shared" si="364"/>
        <v>2535146.3299999977</v>
      </c>
      <c r="L2339" t="s">
        <v>1474</v>
      </c>
      <c r="M2339" t="s">
        <v>3910</v>
      </c>
      <c r="N2339" s="1">
        <f t="shared" si="369"/>
        <v>956.73500000000001</v>
      </c>
      <c r="O2339" s="1">
        <f t="shared" si="366"/>
        <v>518.08361275088532</v>
      </c>
      <c r="P2339" s="1" t="str">
        <f t="shared" si="367"/>
        <v>07-2024</v>
      </c>
      <c r="T2339" s="1"/>
      <c r="U2339" s="1"/>
      <c r="V2339" s="1" t="s">
        <v>3910</v>
      </c>
      <c r="W2339" s="1"/>
      <c r="X2339" s="1" t="s">
        <v>2284</v>
      </c>
      <c r="Y2339" s="2" t="s">
        <v>3910</v>
      </c>
      <c r="Z2339" s="4" t="s">
        <v>1474</v>
      </c>
      <c r="AD2339" t="str">
        <f t="shared" si="368"/>
        <v/>
      </c>
    </row>
    <row r="2340" spans="1:30" ht="14.25">
      <c r="A2340" s="1" t="str">
        <f t="shared" si="360"/>
        <v>c5f26145</v>
      </c>
      <c r="B2340" s="3">
        <v>45079</v>
      </c>
      <c r="C2340" s="2" t="str">
        <f t="shared" si="361"/>
        <v>West</v>
      </c>
      <c r="D2340" s="4" t="str">
        <f t="shared" si="362"/>
        <v>Clothing</v>
      </c>
      <c r="E2340" s="1">
        <v>3910.99</v>
      </c>
      <c r="F2340" s="1">
        <v>48</v>
      </c>
      <c r="G2340" s="1">
        <v>20</v>
      </c>
      <c r="H2340">
        <v>1065.9100000000001</v>
      </c>
      <c r="I2340" s="10">
        <f t="shared" si="365"/>
        <v>0.27254224633660534</v>
      </c>
      <c r="J2340">
        <f t="shared" si="363"/>
        <v>2537.5954861821929</v>
      </c>
      <c r="K2340">
        <f t="shared" si="364"/>
        <v>2479230.7900000024</v>
      </c>
      <c r="L2340" t="s">
        <v>1474</v>
      </c>
      <c r="M2340" t="s">
        <v>3911</v>
      </c>
      <c r="N2340" s="1">
        <f t="shared" si="369"/>
        <v>542.95500000000004</v>
      </c>
      <c r="O2340" s="1">
        <f t="shared" si="366"/>
        <v>518.08361275088532</v>
      </c>
      <c r="P2340" s="1" t="str">
        <f t="shared" si="367"/>
        <v>06-2023</v>
      </c>
      <c r="T2340" s="1"/>
      <c r="U2340" s="1"/>
      <c r="V2340" s="1" t="s">
        <v>3911</v>
      </c>
      <c r="W2340" s="1"/>
      <c r="X2340" s="1" t="s">
        <v>2285</v>
      </c>
      <c r="Y2340" s="2" t="s">
        <v>3911</v>
      </c>
      <c r="Z2340" s="4" t="s">
        <v>1474</v>
      </c>
      <c r="AD2340" t="str">
        <f t="shared" si="368"/>
        <v/>
      </c>
    </row>
    <row r="2341" spans="1:30" ht="14.25">
      <c r="A2341" s="1" t="str">
        <f t="shared" si="360"/>
        <v>cd83f2ed</v>
      </c>
      <c r="B2341" s="3">
        <v>44881</v>
      </c>
      <c r="C2341" s="2" t="str">
        <f t="shared" si="361"/>
        <v>South</v>
      </c>
      <c r="D2341" s="4" t="str">
        <f t="shared" si="362"/>
        <v>Sports</v>
      </c>
      <c r="E2341" s="1">
        <v>1697.08</v>
      </c>
      <c r="F2341" s="1">
        <v>34</v>
      </c>
      <c r="G2341" s="1">
        <v>29</v>
      </c>
      <c r="H2341">
        <v>1616.7</v>
      </c>
      <c r="I2341" s="10">
        <f t="shared" si="365"/>
        <v>0.95263629292667407</v>
      </c>
      <c r="J2341">
        <f t="shared" si="363"/>
        <v>2496.4375124875119</v>
      </c>
      <c r="K2341">
        <f t="shared" si="364"/>
        <v>2498933.9499999993</v>
      </c>
      <c r="L2341" t="s">
        <v>3914</v>
      </c>
      <c r="M2341" t="s">
        <v>3913</v>
      </c>
      <c r="N2341" s="1">
        <f t="shared" si="369"/>
        <v>822.85</v>
      </c>
      <c r="O2341" s="1">
        <f t="shared" si="366"/>
        <v>516.19997471554962</v>
      </c>
      <c r="P2341" s="1" t="str">
        <f t="shared" si="367"/>
        <v>11-2022</v>
      </c>
      <c r="T2341" s="1"/>
      <c r="U2341" s="1"/>
      <c r="V2341" s="1" t="s">
        <v>3913</v>
      </c>
      <c r="W2341" s="1"/>
      <c r="X2341" s="1" t="s">
        <v>2286</v>
      </c>
      <c r="Y2341" s="2" t="s">
        <v>3913</v>
      </c>
      <c r="Z2341" s="4" t="s">
        <v>3914</v>
      </c>
      <c r="AD2341" t="str">
        <f t="shared" si="368"/>
        <v/>
      </c>
    </row>
    <row r="2342" spans="1:30" ht="14.25">
      <c r="A2342" s="1" t="str">
        <f t="shared" si="360"/>
        <v>4c4e43ae</v>
      </c>
      <c r="B2342" s="3">
        <v>45583</v>
      </c>
      <c r="C2342" s="2" t="str">
        <f t="shared" si="361"/>
        <v>South</v>
      </c>
      <c r="D2342" s="4" t="str">
        <f t="shared" si="362"/>
        <v>Furniture</v>
      </c>
      <c r="E2342" s="1">
        <v>2229.36</v>
      </c>
      <c r="F2342" s="1">
        <v>50</v>
      </c>
      <c r="G2342" s="1">
        <v>4</v>
      </c>
      <c r="H2342">
        <v>1247.32</v>
      </c>
      <c r="I2342" s="10">
        <f t="shared" si="365"/>
        <v>0.55949689597014385</v>
      </c>
      <c r="J2342">
        <f t="shared" si="363"/>
        <v>2496.4375124875119</v>
      </c>
      <c r="K2342">
        <f t="shared" si="364"/>
        <v>2498933.9499999993</v>
      </c>
      <c r="L2342" t="s">
        <v>1645</v>
      </c>
      <c r="M2342" t="s">
        <v>3913</v>
      </c>
      <c r="N2342" s="1">
        <f t="shared" si="369"/>
        <v>625.66</v>
      </c>
      <c r="O2342" s="1">
        <f t="shared" si="366"/>
        <v>524.30656862745093</v>
      </c>
      <c r="P2342" s="1" t="str">
        <f t="shared" si="367"/>
        <v>10-2024</v>
      </c>
      <c r="T2342" s="1"/>
      <c r="U2342" s="1"/>
      <c r="V2342" s="1" t="s">
        <v>3913</v>
      </c>
      <c r="W2342" s="1"/>
      <c r="X2342" s="1" t="s">
        <v>2287</v>
      </c>
      <c r="Y2342" s="2" t="s">
        <v>3913</v>
      </c>
      <c r="Z2342" s="4" t="s">
        <v>1645</v>
      </c>
      <c r="AD2342" t="str">
        <f t="shared" si="368"/>
        <v/>
      </c>
    </row>
    <row r="2343" spans="1:30" ht="14.25">
      <c r="A2343" s="1" t="str">
        <f t="shared" si="360"/>
        <v>157414f1</v>
      </c>
      <c r="B2343" s="3">
        <v>44902</v>
      </c>
      <c r="C2343" s="2" t="str">
        <f t="shared" si="361"/>
        <v>North</v>
      </c>
      <c r="D2343" s="4" t="str">
        <f t="shared" si="362"/>
        <v>Groceries</v>
      </c>
      <c r="E2343" s="1">
        <v>3168.22</v>
      </c>
      <c r="F2343" s="1">
        <v>41</v>
      </c>
      <c r="G2343" s="1">
        <v>10</v>
      </c>
      <c r="H2343">
        <v>443.6</v>
      </c>
      <c r="I2343" s="10">
        <f t="shared" si="365"/>
        <v>0.14001552922461194</v>
      </c>
      <c r="J2343">
        <f t="shared" si="363"/>
        <v>2571.1423225152107</v>
      </c>
      <c r="K2343">
        <f t="shared" si="364"/>
        <v>2535146.3299999977</v>
      </c>
      <c r="L2343" t="s">
        <v>88</v>
      </c>
      <c r="M2343" t="s">
        <v>3910</v>
      </c>
      <c r="N2343" s="1">
        <f t="shared" si="369"/>
        <v>226.8</v>
      </c>
      <c r="O2343" s="1">
        <f t="shared" si="366"/>
        <v>515.36624489795861</v>
      </c>
      <c r="P2343" s="1" t="str">
        <f t="shared" si="367"/>
        <v>12-2022</v>
      </c>
      <c r="T2343" s="1"/>
      <c r="U2343" s="1"/>
      <c r="V2343" s="1" t="s">
        <v>3910</v>
      </c>
      <c r="W2343" s="1"/>
      <c r="X2343" s="1" t="s">
        <v>2288</v>
      </c>
      <c r="Y2343" s="2" t="s">
        <v>3910</v>
      </c>
      <c r="Z2343" s="4" t="s">
        <v>88</v>
      </c>
      <c r="AD2343" t="str">
        <f t="shared" si="368"/>
        <v/>
      </c>
    </row>
    <row r="2344" spans="1:30" ht="14.25">
      <c r="A2344" s="1" t="str">
        <f t="shared" si="360"/>
        <v>f0e48faf</v>
      </c>
      <c r="B2344" s="3">
        <v>45009</v>
      </c>
      <c r="C2344" s="2" t="str">
        <f t="shared" si="361"/>
        <v>North</v>
      </c>
      <c r="D2344" s="4" t="str">
        <f t="shared" si="362"/>
        <v>Groceries</v>
      </c>
      <c r="E2344" s="1">
        <v>4923.2</v>
      </c>
      <c r="F2344" s="1">
        <v>39</v>
      </c>
      <c r="G2344" s="1">
        <v>17</v>
      </c>
      <c r="H2344">
        <v>275.07</v>
      </c>
      <c r="I2344" s="10">
        <f t="shared" si="365"/>
        <v>5.5872196945076377E-2</v>
      </c>
      <c r="J2344">
        <f t="shared" si="363"/>
        <v>2571.1423225152107</v>
      </c>
      <c r="K2344">
        <f t="shared" si="364"/>
        <v>2535146.3299999977</v>
      </c>
      <c r="L2344" t="s">
        <v>88</v>
      </c>
      <c r="M2344" t="s">
        <v>3910</v>
      </c>
      <c r="N2344" s="1">
        <f t="shared" si="369"/>
        <v>146.035</v>
      </c>
      <c r="O2344" s="1">
        <f t="shared" si="366"/>
        <v>515.36624489795861</v>
      </c>
      <c r="P2344" s="1" t="str">
        <f t="shared" si="367"/>
        <v>03-2023</v>
      </c>
      <c r="T2344" s="1"/>
      <c r="U2344" s="1"/>
      <c r="V2344" s="1" t="s">
        <v>3910</v>
      </c>
      <c r="W2344" s="1"/>
      <c r="X2344" s="1" t="s">
        <v>2289</v>
      </c>
      <c r="Y2344" s="2" t="s">
        <v>3910</v>
      </c>
      <c r="Z2344" s="4" t="s">
        <v>88</v>
      </c>
      <c r="AD2344" t="str">
        <f t="shared" si="368"/>
        <v/>
      </c>
    </row>
    <row r="2345" spans="1:30" ht="14.25">
      <c r="A2345" s="1" t="str">
        <f t="shared" si="360"/>
        <v>59b4d0da</v>
      </c>
      <c r="B2345" s="3">
        <v>45427</v>
      </c>
      <c r="C2345" s="2" t="str">
        <f t="shared" si="361"/>
        <v>South</v>
      </c>
      <c r="D2345" s="4" t="str">
        <f t="shared" si="362"/>
        <v>Groceries</v>
      </c>
      <c r="E2345" s="1">
        <v>935.99</v>
      </c>
      <c r="F2345" s="1">
        <v>30</v>
      </c>
      <c r="G2345" s="1">
        <v>0</v>
      </c>
      <c r="H2345">
        <v>516.09</v>
      </c>
      <c r="I2345" s="10">
        <f t="shared" si="365"/>
        <v>0.55138409598393145</v>
      </c>
      <c r="J2345">
        <f t="shared" si="363"/>
        <v>2496.4375124875119</v>
      </c>
      <c r="K2345">
        <f t="shared" si="364"/>
        <v>2498933.9499999993</v>
      </c>
      <c r="L2345" t="s">
        <v>88</v>
      </c>
      <c r="M2345" t="s">
        <v>3913</v>
      </c>
      <c r="N2345" s="1">
        <f t="shared" si="369"/>
        <v>258.04500000000002</v>
      </c>
      <c r="O2345" s="1">
        <f t="shared" si="366"/>
        <v>515.36624489795861</v>
      </c>
      <c r="P2345" s="1" t="str">
        <f t="shared" si="367"/>
        <v>05-2024</v>
      </c>
      <c r="T2345" s="1"/>
      <c r="U2345" s="1"/>
      <c r="V2345" s="1" t="s">
        <v>3913</v>
      </c>
      <c r="W2345" s="1"/>
      <c r="X2345" s="1" t="s">
        <v>2290</v>
      </c>
      <c r="Y2345" s="2" t="s">
        <v>3913</v>
      </c>
      <c r="Z2345" s="4" t="s">
        <v>88</v>
      </c>
      <c r="AD2345" t="str">
        <f t="shared" si="368"/>
        <v/>
      </c>
    </row>
    <row r="2346" spans="1:30" ht="14.25">
      <c r="A2346" s="1" t="str">
        <f t="shared" si="360"/>
        <v>b54e8b4a</v>
      </c>
      <c r="B2346" s="3">
        <v>45187</v>
      </c>
      <c r="C2346" s="2" t="str">
        <f t="shared" si="361"/>
        <v>North</v>
      </c>
      <c r="D2346" s="4" t="str">
        <f t="shared" si="362"/>
        <v>Groceries</v>
      </c>
      <c r="E2346" s="1">
        <v>4618.88</v>
      </c>
      <c r="F2346" s="1">
        <v>21</v>
      </c>
      <c r="G2346" s="1">
        <v>45</v>
      </c>
      <c r="H2346">
        <v>1261.56</v>
      </c>
      <c r="I2346" s="10">
        <f t="shared" si="365"/>
        <v>0.27313114867673549</v>
      </c>
      <c r="J2346">
        <f t="shared" si="363"/>
        <v>2571.1423225152107</v>
      </c>
      <c r="K2346">
        <f t="shared" si="364"/>
        <v>2535146.3299999977</v>
      </c>
      <c r="L2346" t="s">
        <v>88</v>
      </c>
      <c r="M2346" t="s">
        <v>3910</v>
      </c>
      <c r="N2346" s="1">
        <f t="shared" si="369"/>
        <v>653.28</v>
      </c>
      <c r="O2346" s="1">
        <f t="shared" si="366"/>
        <v>515.36624489795861</v>
      </c>
      <c r="P2346" s="1" t="str">
        <f t="shared" si="367"/>
        <v>09-2023</v>
      </c>
      <c r="T2346" s="1"/>
      <c r="U2346" s="1"/>
      <c r="V2346" s="1" t="s">
        <v>3910</v>
      </c>
      <c r="W2346" s="1"/>
      <c r="X2346" s="1" t="s">
        <v>2291</v>
      </c>
      <c r="Y2346" s="2" t="s">
        <v>3910</v>
      </c>
      <c r="Z2346" s="4" t="s">
        <v>88</v>
      </c>
      <c r="AD2346" t="str">
        <f t="shared" si="368"/>
        <v/>
      </c>
    </row>
    <row r="2347" spans="1:30" ht="14.25">
      <c r="A2347" s="1" t="str">
        <f t="shared" si="360"/>
        <v>36f49330</v>
      </c>
      <c r="B2347" s="3">
        <v>45037</v>
      </c>
      <c r="C2347" s="2" t="str">
        <f t="shared" si="361"/>
        <v>East</v>
      </c>
      <c r="D2347" s="4" t="str">
        <f t="shared" si="362"/>
        <v>Furniture</v>
      </c>
      <c r="E2347" s="1">
        <v>2796.87</v>
      </c>
      <c r="F2347" s="1">
        <v>4</v>
      </c>
      <c r="G2347" s="1">
        <v>23</v>
      </c>
      <c r="H2347">
        <v>96.15</v>
      </c>
      <c r="I2347" s="10">
        <f t="shared" si="365"/>
        <v>3.4377715088652679E-2</v>
      </c>
      <c r="J2347">
        <f t="shared" si="363"/>
        <v>2506.2477027027048</v>
      </c>
      <c r="K2347">
        <f t="shared" si="364"/>
        <v>2596472.620000002</v>
      </c>
      <c r="L2347" t="s">
        <v>1645</v>
      </c>
      <c r="M2347" t="s">
        <v>3912</v>
      </c>
      <c r="N2347" s="1">
        <f t="shared" si="369"/>
        <v>59.575000000000003</v>
      </c>
      <c r="O2347" s="1">
        <f t="shared" si="366"/>
        <v>524.30656862745093</v>
      </c>
      <c r="P2347" s="1" t="str">
        <f t="shared" si="367"/>
        <v>04-2023</v>
      </c>
      <c r="T2347" s="1"/>
      <c r="U2347" s="1"/>
      <c r="V2347" s="1" t="s">
        <v>3912</v>
      </c>
      <c r="W2347" s="1"/>
      <c r="X2347" s="1" t="s">
        <v>2292</v>
      </c>
      <c r="Y2347" s="2" t="s">
        <v>2253</v>
      </c>
      <c r="Z2347" s="4" t="s">
        <v>1645</v>
      </c>
      <c r="AD2347" t="str">
        <f t="shared" si="368"/>
        <v/>
      </c>
    </row>
    <row r="2348" spans="1:30" ht="14.25">
      <c r="A2348" s="1" t="str">
        <f t="shared" si="360"/>
        <v>c728d5e4</v>
      </c>
      <c r="B2348" s="3">
        <v>45004</v>
      </c>
      <c r="C2348" s="2" t="str">
        <f t="shared" si="361"/>
        <v>North</v>
      </c>
      <c r="D2348" s="4" t="str">
        <f t="shared" si="362"/>
        <v>Furniture</v>
      </c>
      <c r="E2348" s="1">
        <v>2134.4699999999998</v>
      </c>
      <c r="F2348" s="1">
        <v>46</v>
      </c>
      <c r="G2348" s="1">
        <v>2</v>
      </c>
      <c r="H2348">
        <v>1244.08</v>
      </c>
      <c r="I2348" s="10">
        <f t="shared" si="365"/>
        <v>0.58285194919581917</v>
      </c>
      <c r="J2348">
        <f t="shared" si="363"/>
        <v>2571.1423225152107</v>
      </c>
      <c r="K2348">
        <f t="shared" si="364"/>
        <v>2535146.3299999977</v>
      </c>
      <c r="L2348" t="s">
        <v>1645</v>
      </c>
      <c r="M2348" t="s">
        <v>3910</v>
      </c>
      <c r="N2348" s="1">
        <f t="shared" si="369"/>
        <v>623.04</v>
      </c>
      <c r="O2348" s="1">
        <f t="shared" si="366"/>
        <v>524.30656862745093</v>
      </c>
      <c r="P2348" s="1" t="str">
        <f t="shared" si="367"/>
        <v>03-2023</v>
      </c>
      <c r="T2348" s="1"/>
      <c r="U2348" s="1"/>
      <c r="V2348" s="1" t="s">
        <v>3910</v>
      </c>
      <c r="W2348" s="1"/>
      <c r="X2348" s="1" t="s">
        <v>2293</v>
      </c>
      <c r="Y2348" s="2" t="s">
        <v>3910</v>
      </c>
      <c r="Z2348" s="4" t="s">
        <v>1645</v>
      </c>
      <c r="AD2348" t="str">
        <f t="shared" si="368"/>
        <v/>
      </c>
    </row>
    <row r="2349" spans="1:30" ht="14.25">
      <c r="A2349" s="1" t="str">
        <f t="shared" si="360"/>
        <v>8a85b0c7</v>
      </c>
      <c r="B2349" s="3">
        <v>45307</v>
      </c>
      <c r="C2349" s="2" t="str">
        <f t="shared" si="361"/>
        <v>North</v>
      </c>
      <c r="D2349" s="4" t="str">
        <f t="shared" si="362"/>
        <v>Clothing</v>
      </c>
      <c r="E2349" s="1">
        <v>4927.96</v>
      </c>
      <c r="F2349" s="1">
        <v>12</v>
      </c>
      <c r="G2349" s="1">
        <v>26</v>
      </c>
      <c r="H2349">
        <v>176.06</v>
      </c>
      <c r="I2349" s="10">
        <f t="shared" si="365"/>
        <v>3.5726751028823285E-2</v>
      </c>
      <c r="J2349">
        <f t="shared" si="363"/>
        <v>2571.1423225152107</v>
      </c>
      <c r="K2349">
        <f t="shared" si="364"/>
        <v>2535146.3299999977</v>
      </c>
      <c r="L2349" t="s">
        <v>1474</v>
      </c>
      <c r="M2349" t="s">
        <v>3910</v>
      </c>
      <c r="N2349" s="1">
        <f t="shared" si="369"/>
        <v>101.03</v>
      </c>
      <c r="O2349" s="1">
        <f t="shared" si="366"/>
        <v>518.08361275088532</v>
      </c>
      <c r="P2349" s="1" t="str">
        <f t="shared" si="367"/>
        <v>01-2024</v>
      </c>
      <c r="T2349" s="1"/>
      <c r="U2349" s="1"/>
      <c r="V2349" s="1" t="s">
        <v>3910</v>
      </c>
      <c r="W2349" s="1"/>
      <c r="X2349" s="1" t="s">
        <v>2294</v>
      </c>
      <c r="Y2349" s="2" t="s">
        <v>3910</v>
      </c>
      <c r="Z2349" s="4" t="s">
        <v>1474</v>
      </c>
      <c r="AD2349" t="str">
        <f t="shared" si="368"/>
        <v/>
      </c>
    </row>
    <row r="2350" spans="1:30" ht="14.25">
      <c r="A2350" s="1" t="str">
        <f t="shared" si="360"/>
        <v>494d5c0e</v>
      </c>
      <c r="B2350" s="3">
        <v>45480</v>
      </c>
      <c r="C2350" s="2" t="str">
        <f t="shared" si="361"/>
        <v>East</v>
      </c>
      <c r="D2350" s="4" t="str">
        <f t="shared" si="362"/>
        <v>Furniture</v>
      </c>
      <c r="E2350" s="1">
        <v>1328.4</v>
      </c>
      <c r="F2350" s="1">
        <v>46</v>
      </c>
      <c r="G2350" s="1">
        <v>16</v>
      </c>
      <c r="H2350">
        <v>1197.8399999999999</v>
      </c>
      <c r="I2350" s="10">
        <f t="shared" si="365"/>
        <v>0.90171635049683818</v>
      </c>
      <c r="J2350">
        <f t="shared" si="363"/>
        <v>2506.2477027027048</v>
      </c>
      <c r="K2350">
        <f t="shared" si="364"/>
        <v>2596472.620000002</v>
      </c>
      <c r="L2350" t="s">
        <v>1645</v>
      </c>
      <c r="M2350" t="s">
        <v>3912</v>
      </c>
      <c r="N2350" s="1">
        <f t="shared" si="369"/>
        <v>606.91999999999996</v>
      </c>
      <c r="O2350" s="1">
        <f t="shared" si="366"/>
        <v>524.30656862745093</v>
      </c>
      <c r="P2350" s="1" t="str">
        <f t="shared" si="367"/>
        <v>07-2024</v>
      </c>
      <c r="T2350" s="1"/>
      <c r="U2350" s="1"/>
      <c r="V2350" s="1" t="s">
        <v>3912</v>
      </c>
      <c r="W2350" s="1"/>
      <c r="X2350" s="1" t="s">
        <v>2295</v>
      </c>
      <c r="Y2350" s="2" t="s">
        <v>2253</v>
      </c>
      <c r="Z2350" s="4" t="s">
        <v>1645</v>
      </c>
      <c r="AD2350" t="str">
        <f t="shared" si="368"/>
        <v/>
      </c>
    </row>
    <row r="2351" spans="1:30" ht="14.25">
      <c r="A2351" s="1" t="str">
        <f t="shared" si="360"/>
        <v>d257d315</v>
      </c>
      <c r="B2351" s="3">
        <v>45390</v>
      </c>
      <c r="C2351" s="2" t="str">
        <f t="shared" si="361"/>
        <v>West</v>
      </c>
      <c r="D2351" s="4" t="str">
        <f t="shared" si="362"/>
        <v>Clothing</v>
      </c>
      <c r="E2351" s="1">
        <v>700.11</v>
      </c>
      <c r="F2351" s="1">
        <v>18</v>
      </c>
      <c r="G2351" s="1">
        <v>15</v>
      </c>
      <c r="H2351">
        <v>551.07000000000005</v>
      </c>
      <c r="I2351" s="10">
        <f t="shared" si="365"/>
        <v>0.78711916698804474</v>
      </c>
      <c r="J2351">
        <f t="shared" si="363"/>
        <v>2537.5954861821929</v>
      </c>
      <c r="K2351">
        <f t="shared" si="364"/>
        <v>2479230.7900000024</v>
      </c>
      <c r="L2351" t="s">
        <v>1474</v>
      </c>
      <c r="M2351" t="s">
        <v>3911</v>
      </c>
      <c r="N2351" s="1">
        <f t="shared" si="369"/>
        <v>283.03500000000003</v>
      </c>
      <c r="O2351" s="1">
        <f t="shared" si="366"/>
        <v>518.08361275088532</v>
      </c>
      <c r="P2351" s="1" t="str">
        <f t="shared" si="367"/>
        <v>04-2024</v>
      </c>
      <c r="T2351" s="1"/>
      <c r="U2351" s="1"/>
      <c r="V2351" s="1" t="s">
        <v>3911</v>
      </c>
      <c r="W2351" s="1"/>
      <c r="X2351" s="1" t="s">
        <v>2296</v>
      </c>
      <c r="Y2351" s="2" t="s">
        <v>3911</v>
      </c>
      <c r="Z2351" s="4" t="s">
        <v>1474</v>
      </c>
      <c r="AD2351" t="str">
        <f t="shared" si="368"/>
        <v/>
      </c>
    </row>
    <row r="2352" spans="1:30" ht="14.25">
      <c r="A2352" s="1" t="str">
        <f t="shared" si="360"/>
        <v>71491b73</v>
      </c>
      <c r="B2352" s="3">
        <v>45352</v>
      </c>
      <c r="C2352" s="2" t="str">
        <f t="shared" si="361"/>
        <v>South</v>
      </c>
      <c r="D2352" s="4" t="str">
        <f t="shared" si="362"/>
        <v>Sports</v>
      </c>
      <c r="E2352" s="1">
        <v>1725.42</v>
      </c>
      <c r="F2352" s="1">
        <v>11</v>
      </c>
      <c r="G2352" s="1">
        <v>33</v>
      </c>
      <c r="H2352">
        <v>1498.04</v>
      </c>
      <c r="I2352" s="10">
        <f t="shared" si="365"/>
        <v>0.86821759339754956</v>
      </c>
      <c r="J2352">
        <f t="shared" si="363"/>
        <v>2496.4375124875119</v>
      </c>
      <c r="K2352">
        <f t="shared" si="364"/>
        <v>2498933.9499999993</v>
      </c>
      <c r="L2352" t="s">
        <v>3914</v>
      </c>
      <c r="M2352" t="s">
        <v>3913</v>
      </c>
      <c r="N2352" s="1">
        <f t="shared" si="369"/>
        <v>765.52</v>
      </c>
      <c r="O2352" s="1">
        <f t="shared" si="366"/>
        <v>516.19997471554962</v>
      </c>
      <c r="P2352" s="1" t="str">
        <f t="shared" si="367"/>
        <v>03-2024</v>
      </c>
      <c r="T2352" s="1"/>
      <c r="U2352" s="1"/>
      <c r="V2352" s="1" t="s">
        <v>3913</v>
      </c>
      <c r="W2352" s="1"/>
      <c r="X2352" s="1" t="s">
        <v>2297</v>
      </c>
      <c r="Y2352" s="2" t="s">
        <v>3913</v>
      </c>
      <c r="Z2352" s="4" t="s">
        <v>3914</v>
      </c>
      <c r="AD2352" t="str">
        <f t="shared" si="368"/>
        <v/>
      </c>
    </row>
    <row r="2353" spans="1:30" ht="14.25">
      <c r="A2353" s="1" t="str">
        <f t="shared" si="360"/>
        <v>6548a35d</v>
      </c>
      <c r="B2353" s="3">
        <v>44995</v>
      </c>
      <c r="C2353" s="2" t="str">
        <f t="shared" si="361"/>
        <v>North</v>
      </c>
      <c r="D2353" s="4" t="str">
        <f t="shared" si="362"/>
        <v>Clothing</v>
      </c>
      <c r="E2353" s="1">
        <v>4939</v>
      </c>
      <c r="F2353" s="1">
        <v>23</v>
      </c>
      <c r="G2353" s="1">
        <v>37</v>
      </c>
      <c r="H2353">
        <v>441.89</v>
      </c>
      <c r="I2353" s="10">
        <f t="shared" si="365"/>
        <v>8.9469528244583915E-2</v>
      </c>
      <c r="J2353">
        <f t="shared" si="363"/>
        <v>2571.1423225152107</v>
      </c>
      <c r="K2353">
        <f t="shared" si="364"/>
        <v>2535146.3299999977</v>
      </c>
      <c r="L2353" t="s">
        <v>1474</v>
      </c>
      <c r="M2353" t="s">
        <v>3910</v>
      </c>
      <c r="N2353" s="1">
        <f t="shared" si="369"/>
        <v>239.44499999999999</v>
      </c>
      <c r="O2353" s="1">
        <f t="shared" si="366"/>
        <v>518.08361275088532</v>
      </c>
      <c r="P2353" s="1" t="str">
        <f t="shared" si="367"/>
        <v>03-2023</v>
      </c>
      <c r="T2353" s="1"/>
      <c r="U2353" s="1"/>
      <c r="V2353" s="1" t="s">
        <v>3910</v>
      </c>
      <c r="W2353" s="1"/>
      <c r="X2353" s="1" t="s">
        <v>2298</v>
      </c>
      <c r="Y2353" s="2" t="s">
        <v>3910</v>
      </c>
      <c r="Z2353" s="4" t="s">
        <v>1474</v>
      </c>
      <c r="AD2353" t="str">
        <f t="shared" si="368"/>
        <v/>
      </c>
    </row>
    <row r="2354" spans="1:30" ht="14.25">
      <c r="A2354" s="1" t="str">
        <f t="shared" si="360"/>
        <v>d759ef7b</v>
      </c>
      <c r="B2354" s="3">
        <v>45601</v>
      </c>
      <c r="C2354" s="2" t="str">
        <f t="shared" si="361"/>
        <v>West</v>
      </c>
      <c r="D2354" s="4" t="str">
        <f t="shared" si="362"/>
        <v>Sports</v>
      </c>
      <c r="E2354" s="1">
        <v>2233</v>
      </c>
      <c r="F2354" s="1">
        <v>49</v>
      </c>
      <c r="G2354" s="1">
        <v>10</v>
      </c>
      <c r="H2354">
        <v>1074.8599999999999</v>
      </c>
      <c r="I2354" s="10">
        <f t="shared" si="365"/>
        <v>0.48135244066278543</v>
      </c>
      <c r="J2354">
        <f t="shared" si="363"/>
        <v>2537.5954861821929</v>
      </c>
      <c r="K2354">
        <f t="shared" si="364"/>
        <v>2479230.7900000024</v>
      </c>
      <c r="L2354" t="s">
        <v>3914</v>
      </c>
      <c r="M2354" t="s">
        <v>3911</v>
      </c>
      <c r="N2354" s="1">
        <f t="shared" si="369"/>
        <v>542.42999999999995</v>
      </c>
      <c r="O2354" s="1">
        <f t="shared" si="366"/>
        <v>516.19997471554962</v>
      </c>
      <c r="P2354" s="1" t="str">
        <f t="shared" si="367"/>
        <v>11-2024</v>
      </c>
      <c r="T2354" s="1"/>
      <c r="U2354" s="1"/>
      <c r="V2354" s="1" t="s">
        <v>3911</v>
      </c>
      <c r="W2354" s="1"/>
      <c r="X2354" s="1" t="s">
        <v>2299</v>
      </c>
      <c r="Y2354" s="2" t="s">
        <v>3911</v>
      </c>
      <c r="Z2354" s="4" t="s">
        <v>3914</v>
      </c>
      <c r="AD2354" t="str">
        <f t="shared" si="368"/>
        <v/>
      </c>
    </row>
    <row r="2355" spans="1:30" ht="14.25">
      <c r="A2355" s="1" t="str">
        <f t="shared" si="360"/>
        <v>7a27389f</v>
      </c>
      <c r="B2355" s="3">
        <v>45233</v>
      </c>
      <c r="C2355" s="2" t="str">
        <f t="shared" si="361"/>
        <v>South</v>
      </c>
      <c r="D2355" s="4" t="str">
        <f t="shared" si="362"/>
        <v>Sports</v>
      </c>
      <c r="E2355" s="1">
        <v>1755.77</v>
      </c>
      <c r="F2355" s="1">
        <v>22</v>
      </c>
      <c r="G2355" s="1">
        <v>40</v>
      </c>
      <c r="H2355">
        <v>1762.83</v>
      </c>
      <c r="I2355" s="10">
        <f t="shared" si="365"/>
        <v>1.0040210278111596</v>
      </c>
      <c r="J2355">
        <f t="shared" si="363"/>
        <v>2496.4375124875119</v>
      </c>
      <c r="K2355">
        <f t="shared" si="364"/>
        <v>2498933.9499999993</v>
      </c>
      <c r="L2355" t="s">
        <v>3914</v>
      </c>
      <c r="M2355" t="s">
        <v>3913</v>
      </c>
      <c r="N2355" s="1">
        <f t="shared" si="369"/>
        <v>901.41499999999996</v>
      </c>
      <c r="O2355" s="1">
        <f t="shared" si="366"/>
        <v>516.19997471554962</v>
      </c>
      <c r="P2355" s="1" t="str">
        <f t="shared" si="367"/>
        <v>11-2023</v>
      </c>
      <c r="T2355" s="1"/>
      <c r="U2355" s="1"/>
      <c r="V2355" s="1" t="s">
        <v>3913</v>
      </c>
      <c r="W2355" s="1"/>
      <c r="X2355" s="1" t="s">
        <v>2300</v>
      </c>
      <c r="Y2355" s="2" t="s">
        <v>3913</v>
      </c>
      <c r="Z2355" s="4" t="s">
        <v>3914</v>
      </c>
      <c r="AD2355" t="str">
        <f t="shared" si="368"/>
        <v/>
      </c>
    </row>
    <row r="2356" spans="1:30" ht="14.25">
      <c r="A2356" s="1" t="str">
        <f t="shared" si="360"/>
        <v>ce7d3bfc</v>
      </c>
      <c r="B2356" s="3">
        <v>45140</v>
      </c>
      <c r="C2356" s="2" t="str">
        <f t="shared" si="361"/>
        <v>West</v>
      </c>
      <c r="D2356" s="4" t="str">
        <f t="shared" si="362"/>
        <v>Furniture</v>
      </c>
      <c r="E2356" s="1">
        <v>3372.88</v>
      </c>
      <c r="F2356" s="1">
        <v>49</v>
      </c>
      <c r="G2356" s="1">
        <v>50</v>
      </c>
      <c r="H2356">
        <v>836.22</v>
      </c>
      <c r="I2356" s="10">
        <f t="shared" si="365"/>
        <v>0.2479246222812552</v>
      </c>
      <c r="J2356">
        <f t="shared" si="363"/>
        <v>2537.5954861821929</v>
      </c>
      <c r="K2356">
        <f t="shared" si="364"/>
        <v>2479230.7900000024</v>
      </c>
      <c r="L2356" t="s">
        <v>1645</v>
      </c>
      <c r="M2356" t="s">
        <v>3911</v>
      </c>
      <c r="N2356" s="1">
        <f t="shared" si="369"/>
        <v>443.11</v>
      </c>
      <c r="O2356" s="1">
        <f t="shared" si="366"/>
        <v>524.30656862745093</v>
      </c>
      <c r="P2356" s="1" t="str">
        <f t="shared" si="367"/>
        <v>08-2023</v>
      </c>
      <c r="T2356" s="1"/>
      <c r="U2356" s="1"/>
      <c r="V2356" s="1" t="s">
        <v>3911</v>
      </c>
      <c r="W2356" s="1"/>
      <c r="X2356" s="1" t="s">
        <v>2301</v>
      </c>
      <c r="Y2356" s="2" t="s">
        <v>3911</v>
      </c>
      <c r="Z2356" s="4" t="s">
        <v>1645</v>
      </c>
      <c r="AD2356" t="str">
        <f t="shared" si="368"/>
        <v/>
      </c>
    </row>
    <row r="2357" spans="1:30" ht="14.25">
      <c r="A2357" s="1" t="str">
        <f t="shared" si="360"/>
        <v>0a287603</v>
      </c>
      <c r="B2357" s="3">
        <v>45092</v>
      </c>
      <c r="C2357" s="2" t="str">
        <f t="shared" si="361"/>
        <v>West</v>
      </c>
      <c r="D2357" s="4" t="str">
        <f t="shared" si="362"/>
        <v>Groceries</v>
      </c>
      <c r="E2357" s="1">
        <v>1048.94</v>
      </c>
      <c r="F2357" s="1">
        <v>26</v>
      </c>
      <c r="G2357" s="1">
        <v>23</v>
      </c>
      <c r="H2357">
        <v>956.58</v>
      </c>
      <c r="I2357" s="10">
        <f t="shared" si="365"/>
        <v>0.91194920586496842</v>
      </c>
      <c r="J2357">
        <f t="shared" si="363"/>
        <v>2537.5954861821929</v>
      </c>
      <c r="K2357">
        <f t="shared" si="364"/>
        <v>2479230.7900000024</v>
      </c>
      <c r="L2357" t="s">
        <v>88</v>
      </c>
      <c r="M2357" t="s">
        <v>3911</v>
      </c>
      <c r="N2357" s="1">
        <f t="shared" si="369"/>
        <v>489.79</v>
      </c>
      <c r="O2357" s="1">
        <f t="shared" si="366"/>
        <v>515.36624489795861</v>
      </c>
      <c r="P2357" s="1" t="str">
        <f t="shared" si="367"/>
        <v>06-2023</v>
      </c>
      <c r="T2357" s="1"/>
      <c r="U2357" s="1"/>
      <c r="V2357" s="1" t="s">
        <v>3911</v>
      </c>
      <c r="W2357" s="1"/>
      <c r="X2357" s="1" t="s">
        <v>2302</v>
      </c>
      <c r="Y2357" s="2" t="s">
        <v>3911</v>
      </c>
      <c r="Z2357" s="4" t="s">
        <v>88</v>
      </c>
      <c r="AD2357" t="str">
        <f t="shared" si="368"/>
        <v/>
      </c>
    </row>
    <row r="2358" spans="1:30" ht="14.25">
      <c r="A2358" s="1" t="str">
        <f t="shared" si="360"/>
        <v>39812753</v>
      </c>
      <c r="B2358" s="3">
        <v>44916</v>
      </c>
      <c r="C2358" s="2" t="str">
        <f t="shared" si="361"/>
        <v>North</v>
      </c>
      <c r="D2358" s="4" t="str">
        <f t="shared" si="362"/>
        <v>Sports</v>
      </c>
      <c r="E2358" s="1">
        <v>4225.95</v>
      </c>
      <c r="F2358" s="1">
        <v>7</v>
      </c>
      <c r="G2358" s="1">
        <v>32</v>
      </c>
      <c r="H2358">
        <v>685.06</v>
      </c>
      <c r="I2358" s="10">
        <f t="shared" si="365"/>
        <v>0.16210792839479879</v>
      </c>
      <c r="J2358">
        <f t="shared" si="363"/>
        <v>2571.1423225152107</v>
      </c>
      <c r="K2358">
        <f t="shared" si="364"/>
        <v>2535146.3299999977</v>
      </c>
      <c r="L2358" t="s">
        <v>3914</v>
      </c>
      <c r="M2358" t="s">
        <v>3910</v>
      </c>
      <c r="N2358" s="1">
        <f t="shared" si="369"/>
        <v>358.53</v>
      </c>
      <c r="O2358" s="1">
        <f t="shared" si="366"/>
        <v>516.19997471554962</v>
      </c>
      <c r="P2358" s="1" t="str">
        <f t="shared" si="367"/>
        <v>12-2022</v>
      </c>
      <c r="T2358" s="1"/>
      <c r="U2358" s="1"/>
      <c r="V2358" s="1" t="s">
        <v>3910</v>
      </c>
      <c r="W2358" s="1"/>
      <c r="X2358" s="1">
        <v>39812753</v>
      </c>
      <c r="Y2358" s="2" t="s">
        <v>3910</v>
      </c>
      <c r="Z2358" s="4" t="s">
        <v>3914</v>
      </c>
      <c r="AD2358" t="str">
        <f t="shared" si="368"/>
        <v/>
      </c>
    </row>
    <row r="2359" spans="1:30" ht="14.25">
      <c r="A2359" s="1" t="str">
        <f t="shared" si="360"/>
        <v>12c8b31e</v>
      </c>
      <c r="B2359" s="3">
        <v>45091</v>
      </c>
      <c r="C2359" s="2" t="str">
        <f t="shared" si="361"/>
        <v>East</v>
      </c>
      <c r="D2359" s="4" t="str">
        <f t="shared" si="362"/>
        <v>Electronics</v>
      </c>
      <c r="E2359" s="1">
        <v>2460.4499999999998</v>
      </c>
      <c r="F2359" s="1">
        <v>3</v>
      </c>
      <c r="G2359" s="1">
        <v>21</v>
      </c>
      <c r="H2359">
        <v>127.37</v>
      </c>
      <c r="I2359" s="10">
        <f t="shared" si="365"/>
        <v>5.1766953199617959E-2</v>
      </c>
      <c r="J2359">
        <f t="shared" si="363"/>
        <v>2506.2477027027048</v>
      </c>
      <c r="K2359">
        <f t="shared" si="364"/>
        <v>2596472.620000002</v>
      </c>
      <c r="L2359" t="s">
        <v>3915</v>
      </c>
      <c r="M2359" t="s">
        <v>3912</v>
      </c>
      <c r="N2359" s="1">
        <f t="shared" si="369"/>
        <v>74.185000000000002</v>
      </c>
      <c r="O2359" s="1">
        <f t="shared" si="366"/>
        <v>507.6997287299634</v>
      </c>
      <c r="P2359" s="1" t="str">
        <f t="shared" si="367"/>
        <v>06-2023</v>
      </c>
      <c r="T2359" s="1"/>
      <c r="U2359" s="1"/>
      <c r="V2359" s="1" t="s">
        <v>3912</v>
      </c>
      <c r="W2359" s="1"/>
      <c r="X2359" s="1" t="s">
        <v>2303</v>
      </c>
      <c r="Y2359" s="2" t="s">
        <v>2253</v>
      </c>
      <c r="Z2359" s="4" t="s">
        <v>1222</v>
      </c>
      <c r="AD2359" t="str">
        <f t="shared" si="368"/>
        <v/>
      </c>
    </row>
    <row r="2360" spans="1:30" ht="14.25">
      <c r="A2360" s="1" t="str">
        <f t="shared" si="360"/>
        <v>e5690e5d</v>
      </c>
      <c r="B2360" s="3">
        <v>45231</v>
      </c>
      <c r="C2360" s="2" t="str">
        <f t="shared" si="361"/>
        <v>East</v>
      </c>
      <c r="D2360" s="4" t="str">
        <f t="shared" si="362"/>
        <v>Clothing</v>
      </c>
      <c r="E2360" s="1">
        <v>2851.63</v>
      </c>
      <c r="F2360" s="1">
        <v>13</v>
      </c>
      <c r="G2360" s="1">
        <v>15</v>
      </c>
      <c r="H2360">
        <v>1111.53</v>
      </c>
      <c r="I2360" s="10">
        <f t="shared" si="365"/>
        <v>0.3897875951648706</v>
      </c>
      <c r="J2360">
        <f t="shared" si="363"/>
        <v>2506.2477027027048</v>
      </c>
      <c r="K2360">
        <f t="shared" si="364"/>
        <v>2596472.620000002</v>
      </c>
      <c r="L2360" t="s">
        <v>1474</v>
      </c>
      <c r="M2360" t="s">
        <v>3912</v>
      </c>
      <c r="N2360" s="1">
        <f t="shared" si="369"/>
        <v>563.26499999999999</v>
      </c>
      <c r="O2360" s="1">
        <f t="shared" si="366"/>
        <v>518.08361275088532</v>
      </c>
      <c r="P2360" s="1" t="str">
        <f t="shared" si="367"/>
        <v>11-2023</v>
      </c>
      <c r="T2360" s="1"/>
      <c r="U2360" s="1"/>
      <c r="V2360" s="1" t="s">
        <v>3912</v>
      </c>
      <c r="W2360" s="1"/>
      <c r="X2360" s="1" t="s">
        <v>2304</v>
      </c>
      <c r="Y2360" s="2" t="s">
        <v>2253</v>
      </c>
      <c r="Z2360" s="4" t="s">
        <v>1474</v>
      </c>
      <c r="AD2360" t="str">
        <f t="shared" si="368"/>
        <v/>
      </c>
    </row>
    <row r="2361" spans="1:30" ht="14.25">
      <c r="A2361" s="1" t="str">
        <f t="shared" si="360"/>
        <v>1d9104a8</v>
      </c>
      <c r="B2361" s="3">
        <v>45178</v>
      </c>
      <c r="C2361" s="2" t="str">
        <f t="shared" si="361"/>
        <v>South</v>
      </c>
      <c r="D2361" s="4" t="str">
        <f t="shared" si="362"/>
        <v>Groceries</v>
      </c>
      <c r="E2361" s="1">
        <v>3984.86</v>
      </c>
      <c r="F2361" s="1">
        <v>25</v>
      </c>
      <c r="G2361" s="1">
        <v>49</v>
      </c>
      <c r="H2361">
        <v>82.5</v>
      </c>
      <c r="I2361" s="10">
        <f t="shared" si="365"/>
        <v>2.0703362226025507E-2</v>
      </c>
      <c r="J2361">
        <f t="shared" si="363"/>
        <v>2496.4375124875119</v>
      </c>
      <c r="K2361">
        <f t="shared" si="364"/>
        <v>2498933.9499999993</v>
      </c>
      <c r="L2361" t="s">
        <v>88</v>
      </c>
      <c r="M2361" t="s">
        <v>3913</v>
      </c>
      <c r="N2361" s="1">
        <f t="shared" si="369"/>
        <v>65.75</v>
      </c>
      <c r="O2361" s="1">
        <f t="shared" si="366"/>
        <v>515.36624489795861</v>
      </c>
      <c r="P2361" s="1" t="str">
        <f t="shared" si="367"/>
        <v>09-2023</v>
      </c>
      <c r="T2361" s="1"/>
      <c r="U2361" s="1"/>
      <c r="V2361" s="1" t="s">
        <v>3913</v>
      </c>
      <c r="W2361" s="1"/>
      <c r="X2361" s="1" t="s">
        <v>2305</v>
      </c>
      <c r="Y2361" s="2" t="s">
        <v>3913</v>
      </c>
      <c r="Z2361" s="4" t="s">
        <v>88</v>
      </c>
      <c r="AD2361" t="str">
        <f t="shared" si="368"/>
        <v/>
      </c>
    </row>
    <row r="2362" spans="1:30" ht="14.25">
      <c r="A2362" s="1" t="str">
        <f t="shared" si="360"/>
        <v>86cf1a67</v>
      </c>
      <c r="B2362" s="3">
        <v>44916</v>
      </c>
      <c r="C2362" s="2" t="str">
        <f t="shared" si="361"/>
        <v>West</v>
      </c>
      <c r="D2362" s="4" t="str">
        <f t="shared" si="362"/>
        <v>Sports</v>
      </c>
      <c r="E2362" s="1">
        <v>1567.51</v>
      </c>
      <c r="F2362" s="1">
        <v>42</v>
      </c>
      <c r="G2362" s="1">
        <v>46</v>
      </c>
      <c r="H2362">
        <v>1149.98</v>
      </c>
      <c r="I2362" s="10">
        <f t="shared" si="365"/>
        <v>0.73363487314275511</v>
      </c>
      <c r="J2362">
        <f t="shared" si="363"/>
        <v>2537.5954861821929</v>
      </c>
      <c r="K2362">
        <f t="shared" si="364"/>
        <v>2479230.7900000024</v>
      </c>
      <c r="L2362" t="s">
        <v>3914</v>
      </c>
      <c r="M2362" t="s">
        <v>3911</v>
      </c>
      <c r="N2362" s="1">
        <f t="shared" si="369"/>
        <v>597.99</v>
      </c>
      <c r="O2362" s="1">
        <f t="shared" si="366"/>
        <v>516.19997471554962</v>
      </c>
      <c r="P2362" s="1" t="str">
        <f t="shared" si="367"/>
        <v>12-2022</v>
      </c>
      <c r="T2362" s="1"/>
      <c r="U2362" s="1"/>
      <c r="V2362" s="1" t="s">
        <v>3911</v>
      </c>
      <c r="W2362" s="1"/>
      <c r="X2362" s="1" t="s">
        <v>2306</v>
      </c>
      <c r="Y2362" s="2" t="s">
        <v>3911</v>
      </c>
      <c r="Z2362" s="4" t="s">
        <v>3914</v>
      </c>
      <c r="AD2362" t="str">
        <f t="shared" si="368"/>
        <v/>
      </c>
    </row>
    <row r="2363" spans="1:30" ht="14.25">
      <c r="A2363" s="1" t="str">
        <f t="shared" si="360"/>
        <v>c45e2c87</v>
      </c>
      <c r="B2363" s="3">
        <v>45078</v>
      </c>
      <c r="C2363" s="2" t="str">
        <f t="shared" si="361"/>
        <v>South</v>
      </c>
      <c r="D2363" s="4" t="str">
        <f t="shared" si="362"/>
        <v>Electronics</v>
      </c>
      <c r="E2363" s="1">
        <v>1519.58</v>
      </c>
      <c r="F2363" s="1">
        <v>32</v>
      </c>
      <c r="G2363" s="1">
        <v>47</v>
      </c>
      <c r="H2363">
        <v>943.15</v>
      </c>
      <c r="I2363" s="10">
        <f t="shared" si="365"/>
        <v>0.62066492057015754</v>
      </c>
      <c r="J2363">
        <f t="shared" si="363"/>
        <v>2496.4375124875119</v>
      </c>
      <c r="K2363">
        <f t="shared" si="364"/>
        <v>2498933.9499999993</v>
      </c>
      <c r="L2363" t="s">
        <v>3915</v>
      </c>
      <c r="M2363" t="s">
        <v>3913</v>
      </c>
      <c r="N2363" s="1">
        <f t="shared" si="369"/>
        <v>495.07499999999999</v>
      </c>
      <c r="O2363" s="1">
        <f t="shared" si="366"/>
        <v>507.6997287299634</v>
      </c>
      <c r="P2363" s="1" t="str">
        <f t="shared" si="367"/>
        <v>06-2023</v>
      </c>
      <c r="T2363" s="1"/>
      <c r="U2363" s="1"/>
      <c r="V2363" s="1" t="s">
        <v>3913</v>
      </c>
      <c r="W2363" s="1"/>
      <c r="X2363" s="1" t="s">
        <v>2307</v>
      </c>
      <c r="Y2363" s="2" t="s">
        <v>3913</v>
      </c>
      <c r="Z2363" s="4" t="s">
        <v>1222</v>
      </c>
      <c r="AD2363" t="str">
        <f t="shared" si="368"/>
        <v/>
      </c>
    </row>
    <row r="2364" spans="1:30" ht="14.25">
      <c r="A2364" s="1" t="str">
        <f t="shared" si="360"/>
        <v>8d155c7e</v>
      </c>
      <c r="B2364" s="3">
        <v>45455</v>
      </c>
      <c r="C2364" s="2" t="str">
        <f t="shared" si="361"/>
        <v>North</v>
      </c>
      <c r="D2364" s="4" t="str">
        <f t="shared" si="362"/>
        <v>Groceries</v>
      </c>
      <c r="E2364" s="1">
        <v>3211.79</v>
      </c>
      <c r="F2364" s="1">
        <v>35</v>
      </c>
      <c r="G2364" s="1">
        <v>34</v>
      </c>
      <c r="H2364">
        <v>1372.74</v>
      </c>
      <c r="I2364" s="10">
        <f t="shared" si="365"/>
        <v>0.42740652408781399</v>
      </c>
      <c r="J2364">
        <f t="shared" si="363"/>
        <v>2571.1423225152107</v>
      </c>
      <c r="K2364">
        <f t="shared" si="364"/>
        <v>2535146.3299999977</v>
      </c>
      <c r="L2364" t="s">
        <v>88</v>
      </c>
      <c r="M2364" t="s">
        <v>3910</v>
      </c>
      <c r="N2364" s="1">
        <f t="shared" si="369"/>
        <v>703.37</v>
      </c>
      <c r="O2364" s="1">
        <f t="shared" si="366"/>
        <v>515.36624489795861</v>
      </c>
      <c r="P2364" s="1" t="str">
        <f t="shared" si="367"/>
        <v>06-2024</v>
      </c>
      <c r="T2364" s="1"/>
      <c r="U2364" s="1"/>
      <c r="V2364" s="1" t="s">
        <v>3910</v>
      </c>
      <c r="W2364" s="1"/>
      <c r="X2364" s="1" t="s">
        <v>2308</v>
      </c>
      <c r="Y2364" s="2" t="s">
        <v>3910</v>
      </c>
      <c r="Z2364" s="4" t="s">
        <v>88</v>
      </c>
      <c r="AD2364" t="str">
        <f t="shared" si="368"/>
        <v/>
      </c>
    </row>
    <row r="2365" spans="1:30" ht="14.25">
      <c r="A2365" s="1" t="str">
        <f t="shared" si="360"/>
        <v>13b217eb</v>
      </c>
      <c r="B2365" s="3">
        <v>45311</v>
      </c>
      <c r="C2365" s="2" t="str">
        <f t="shared" si="361"/>
        <v>West</v>
      </c>
      <c r="D2365" s="4" t="str">
        <f t="shared" si="362"/>
        <v>Groceries</v>
      </c>
      <c r="E2365" s="1">
        <v>795.89</v>
      </c>
      <c r="F2365" s="1">
        <v>34</v>
      </c>
      <c r="G2365" s="1">
        <v>20</v>
      </c>
      <c r="H2365">
        <v>1180.95</v>
      </c>
      <c r="I2365" s="10">
        <f t="shared" si="365"/>
        <v>1.4838105768385079</v>
      </c>
      <c r="J2365">
        <f t="shared" si="363"/>
        <v>2537.5954861821929</v>
      </c>
      <c r="K2365">
        <f t="shared" si="364"/>
        <v>2479230.7900000024</v>
      </c>
      <c r="L2365" t="s">
        <v>88</v>
      </c>
      <c r="M2365" t="s">
        <v>3911</v>
      </c>
      <c r="N2365" s="1">
        <f t="shared" si="369"/>
        <v>600.47500000000002</v>
      </c>
      <c r="O2365" s="1">
        <f t="shared" si="366"/>
        <v>515.36624489795861</v>
      </c>
      <c r="P2365" s="1" t="str">
        <f t="shared" si="367"/>
        <v>01-2024</v>
      </c>
      <c r="T2365" s="1"/>
      <c r="U2365" s="1"/>
      <c r="V2365" s="1" t="s">
        <v>3911</v>
      </c>
      <c r="W2365" s="1"/>
      <c r="X2365" s="1" t="s">
        <v>2309</v>
      </c>
      <c r="Y2365" s="2" t="s">
        <v>3911</v>
      </c>
      <c r="Z2365" s="4" t="s">
        <v>88</v>
      </c>
      <c r="AD2365" t="str">
        <f t="shared" si="368"/>
        <v/>
      </c>
    </row>
    <row r="2366" spans="1:30" ht="14.25">
      <c r="A2366" s="1" t="str">
        <f t="shared" si="360"/>
        <v>d24990e1</v>
      </c>
      <c r="B2366" s="3">
        <v>45250</v>
      </c>
      <c r="C2366" s="2" t="str">
        <f t="shared" si="361"/>
        <v>North</v>
      </c>
      <c r="D2366" s="4" t="str">
        <f t="shared" si="362"/>
        <v>Groceries</v>
      </c>
      <c r="E2366" s="1">
        <v>2924.89</v>
      </c>
      <c r="F2366" s="1">
        <v>4</v>
      </c>
      <c r="G2366" s="1">
        <v>46</v>
      </c>
      <c r="H2366">
        <v>475.85</v>
      </c>
      <c r="I2366" s="10">
        <f t="shared" si="365"/>
        <v>0.16268987893561809</v>
      </c>
      <c r="J2366">
        <f t="shared" si="363"/>
        <v>2571.1423225152107</v>
      </c>
      <c r="K2366">
        <f t="shared" si="364"/>
        <v>2535146.3299999977</v>
      </c>
      <c r="L2366" t="s">
        <v>88</v>
      </c>
      <c r="M2366" t="s">
        <v>3910</v>
      </c>
      <c r="N2366" s="1">
        <f t="shared" si="369"/>
        <v>260.92500000000001</v>
      </c>
      <c r="O2366" s="1">
        <f t="shared" si="366"/>
        <v>515.36624489795861</v>
      </c>
      <c r="P2366" s="1" t="str">
        <f t="shared" si="367"/>
        <v>11-2023</v>
      </c>
      <c r="T2366" s="1"/>
      <c r="U2366" s="1"/>
      <c r="V2366" s="1" t="s">
        <v>3910</v>
      </c>
      <c r="W2366" s="1"/>
      <c r="X2366" s="1" t="s">
        <v>2310</v>
      </c>
      <c r="Y2366" s="2" t="s">
        <v>3910</v>
      </c>
      <c r="Z2366" s="4" t="s">
        <v>88</v>
      </c>
      <c r="AD2366" t="str">
        <f t="shared" si="368"/>
        <v/>
      </c>
    </row>
    <row r="2367" spans="1:30" ht="14.25">
      <c r="A2367" s="1" t="str">
        <f t="shared" si="360"/>
        <v>a396ea44</v>
      </c>
      <c r="B2367" s="3">
        <v>44897</v>
      </c>
      <c r="C2367" s="2" t="str">
        <f t="shared" si="361"/>
        <v>East</v>
      </c>
      <c r="D2367" s="4" t="str">
        <f t="shared" si="362"/>
        <v>Clothing</v>
      </c>
      <c r="E2367" s="1">
        <v>3815.34</v>
      </c>
      <c r="F2367" s="1">
        <v>6</v>
      </c>
      <c r="G2367" s="1">
        <v>39</v>
      </c>
      <c r="H2367">
        <v>414.15</v>
      </c>
      <c r="I2367" s="10">
        <f t="shared" si="365"/>
        <v>0.1085486483511299</v>
      </c>
      <c r="J2367">
        <f t="shared" si="363"/>
        <v>2506.2477027027048</v>
      </c>
      <c r="K2367">
        <f t="shared" si="364"/>
        <v>2596472.620000002</v>
      </c>
      <c r="L2367" t="s">
        <v>1474</v>
      </c>
      <c r="M2367" t="s">
        <v>3912</v>
      </c>
      <c r="N2367" s="1">
        <f t="shared" si="369"/>
        <v>226.57499999999999</v>
      </c>
      <c r="O2367" s="1">
        <f t="shared" si="366"/>
        <v>518.08361275088532</v>
      </c>
      <c r="P2367" s="1" t="str">
        <f t="shared" si="367"/>
        <v>12-2022</v>
      </c>
      <c r="T2367" s="1"/>
      <c r="U2367" s="1"/>
      <c r="V2367" s="1" t="s">
        <v>3912</v>
      </c>
      <c r="W2367" s="1"/>
      <c r="X2367" s="1" t="s">
        <v>2311</v>
      </c>
      <c r="Y2367" s="2" t="s">
        <v>2253</v>
      </c>
      <c r="Z2367" s="4" t="s">
        <v>1474</v>
      </c>
      <c r="AD2367" t="str">
        <f t="shared" si="368"/>
        <v/>
      </c>
    </row>
    <row r="2368" spans="1:30" ht="14.25">
      <c r="A2368" s="1" t="str">
        <f t="shared" si="360"/>
        <v>69363f50</v>
      </c>
      <c r="B2368" s="3">
        <v>45443</v>
      </c>
      <c r="C2368" s="2" t="str">
        <f t="shared" si="361"/>
        <v>South</v>
      </c>
      <c r="D2368" s="4" t="str">
        <f t="shared" si="362"/>
        <v>Electronics</v>
      </c>
      <c r="E2368" s="1">
        <v>3379.94</v>
      </c>
      <c r="F2368" s="1">
        <v>5</v>
      </c>
      <c r="G2368" s="1">
        <v>44</v>
      </c>
      <c r="H2368">
        <v>1396.27</v>
      </c>
      <c r="I2368" s="10">
        <f t="shared" si="365"/>
        <v>0.4131049663603496</v>
      </c>
      <c r="J2368">
        <f t="shared" si="363"/>
        <v>2496.4375124875119</v>
      </c>
      <c r="K2368">
        <f t="shared" si="364"/>
        <v>2498933.9499999993</v>
      </c>
      <c r="L2368" t="s">
        <v>3915</v>
      </c>
      <c r="M2368" t="s">
        <v>3913</v>
      </c>
      <c r="N2368" s="1">
        <f t="shared" si="369"/>
        <v>720.13499999999999</v>
      </c>
      <c r="O2368" s="1">
        <f t="shared" si="366"/>
        <v>507.6997287299634</v>
      </c>
      <c r="P2368" s="1" t="str">
        <f t="shared" si="367"/>
        <v>05-2024</v>
      </c>
      <c r="T2368" s="1"/>
      <c r="U2368" s="1"/>
      <c r="V2368" s="1" t="s">
        <v>3913</v>
      </c>
      <c r="W2368" s="1"/>
      <c r="X2368" s="1" t="s">
        <v>2312</v>
      </c>
      <c r="Y2368" s="2" t="s">
        <v>3913</v>
      </c>
      <c r="Z2368" s="4" t="s">
        <v>1222</v>
      </c>
      <c r="AD2368" t="str">
        <f t="shared" si="368"/>
        <v/>
      </c>
    </row>
    <row r="2369" spans="1:30" ht="14.25">
      <c r="A2369" s="1" t="str">
        <f t="shared" si="360"/>
        <v>68a43219</v>
      </c>
      <c r="B2369" s="3">
        <v>44966</v>
      </c>
      <c r="C2369" s="2" t="str">
        <f t="shared" si="361"/>
        <v>East</v>
      </c>
      <c r="D2369" s="4" t="str">
        <f t="shared" si="362"/>
        <v>Furniture</v>
      </c>
      <c r="E2369" s="1">
        <v>2080.29</v>
      </c>
      <c r="F2369" s="1">
        <v>38</v>
      </c>
      <c r="G2369" s="1">
        <v>44</v>
      </c>
      <c r="H2369">
        <v>1735.64</v>
      </c>
      <c r="I2369" s="10">
        <f t="shared" si="365"/>
        <v>0.83432598339654573</v>
      </c>
      <c r="J2369">
        <f t="shared" si="363"/>
        <v>2506.2477027027048</v>
      </c>
      <c r="K2369">
        <f t="shared" si="364"/>
        <v>2596472.620000002</v>
      </c>
      <c r="L2369" t="s">
        <v>1645</v>
      </c>
      <c r="M2369" t="s">
        <v>3912</v>
      </c>
      <c r="N2369" s="1">
        <f t="shared" si="369"/>
        <v>889.82</v>
      </c>
      <c r="O2369" s="1">
        <f t="shared" si="366"/>
        <v>524.30656862745093</v>
      </c>
      <c r="P2369" s="1" t="str">
        <f t="shared" si="367"/>
        <v>02-2023</v>
      </c>
      <c r="T2369" s="1"/>
      <c r="U2369" s="1"/>
      <c r="V2369" s="1" t="s">
        <v>3912</v>
      </c>
      <c r="W2369" s="1"/>
      <c r="X2369" s="1" t="s">
        <v>2313</v>
      </c>
      <c r="Y2369" s="2" t="s">
        <v>2253</v>
      </c>
      <c r="Z2369" s="4" t="s">
        <v>1645</v>
      </c>
      <c r="AD2369" t="str">
        <f t="shared" si="368"/>
        <v/>
      </c>
    </row>
    <row r="2370" spans="1:30" ht="14.25">
      <c r="A2370" s="1" t="str">
        <f t="shared" ref="A2370:A2433" si="370">TRIM(X2370)</f>
        <v>2e7d83dd</v>
      </c>
      <c r="B2370" s="3">
        <v>45340</v>
      </c>
      <c r="C2370" s="2" t="str">
        <f t="shared" ref="C2370:C2433" si="371">PROPER(TRIM(Y2370))</f>
        <v>East</v>
      </c>
      <c r="D2370" s="4" t="str">
        <f t="shared" ref="D2370:D2433" si="372">PROPER(TRIM(SUBSTITUTE(Z2370,"$","s")))</f>
        <v>Furniture</v>
      </c>
      <c r="E2370" s="1">
        <v>3094.43</v>
      </c>
      <c r="F2370" s="1">
        <v>29</v>
      </c>
      <c r="G2370" s="1">
        <v>13</v>
      </c>
      <c r="H2370">
        <v>1881.93</v>
      </c>
      <c r="I2370" s="10">
        <f t="shared" si="365"/>
        <v>0.60816693219752915</v>
      </c>
      <c r="J2370">
        <f t="shared" ref="J2370:J2433" si="373">AVERAGEIFS(E:E,C:C,C2370)</f>
        <v>2506.2477027027048</v>
      </c>
      <c r="K2370">
        <f t="shared" ref="K2370:K2433" si="374">SUMIFS(E:E,C:C,C2370)</f>
        <v>2596472.620000002</v>
      </c>
      <c r="L2370" t="s">
        <v>1645</v>
      </c>
      <c r="M2370" t="s">
        <v>3912</v>
      </c>
      <c r="N2370" s="1">
        <f t="shared" si="369"/>
        <v>947.46500000000003</v>
      </c>
      <c r="O2370" s="1">
        <f t="shared" si="366"/>
        <v>524.30656862745093</v>
      </c>
      <c r="P2370" s="1" t="str">
        <f t="shared" si="367"/>
        <v>02-2024</v>
      </c>
      <c r="T2370" s="1"/>
      <c r="U2370" s="1"/>
      <c r="V2370" s="1" t="s">
        <v>3912</v>
      </c>
      <c r="W2370" s="1"/>
      <c r="X2370" s="1" t="s">
        <v>2314</v>
      </c>
      <c r="Y2370" s="2" t="s">
        <v>2253</v>
      </c>
      <c r="Z2370" s="4" t="s">
        <v>1645</v>
      </c>
      <c r="AD2370" t="str">
        <f t="shared" si="368"/>
        <v/>
      </c>
    </row>
    <row r="2371" spans="1:30" ht="14.25">
      <c r="A2371" s="1" t="str">
        <f t="shared" si="370"/>
        <v>2d0e5aa0</v>
      </c>
      <c r="B2371" s="3">
        <v>45592</v>
      </c>
      <c r="C2371" s="2" t="str">
        <f t="shared" si="371"/>
        <v>West</v>
      </c>
      <c r="D2371" s="4" t="str">
        <f t="shared" si="372"/>
        <v>Groceries</v>
      </c>
      <c r="E2371" s="1">
        <v>744.03</v>
      </c>
      <c r="F2371" s="1">
        <v>37</v>
      </c>
      <c r="G2371" s="1">
        <v>45</v>
      </c>
      <c r="H2371">
        <v>456.9</v>
      </c>
      <c r="I2371" s="10">
        <f t="shared" ref="I2371:I2434" si="375">H2371/E2371</f>
        <v>0.61408814160719327</v>
      </c>
      <c r="J2371">
        <f t="shared" si="373"/>
        <v>2537.5954861821929</v>
      </c>
      <c r="K2371">
        <f t="shared" si="374"/>
        <v>2479230.7900000024</v>
      </c>
      <c r="L2371" t="s">
        <v>88</v>
      </c>
      <c r="M2371" t="s">
        <v>3911</v>
      </c>
      <c r="N2371" s="1">
        <f t="shared" si="369"/>
        <v>250.95</v>
      </c>
      <c r="O2371" s="1">
        <f t="shared" ref="O2371:O2434" si="376">AVERAGEIFS(N:N,D:D,D2371)</f>
        <v>515.36624489795861</v>
      </c>
      <c r="P2371" s="1" t="str">
        <f t="shared" ref="P2371:P2434" si="377">TEXT(B2371,"mm-yyyy")</f>
        <v>10-2024</v>
      </c>
      <c r="T2371" s="1"/>
      <c r="U2371" s="1"/>
      <c r="V2371" s="1" t="s">
        <v>3911</v>
      </c>
      <c r="W2371" s="1"/>
      <c r="X2371" s="1" t="s">
        <v>2315</v>
      </c>
      <c r="Y2371" s="2" t="s">
        <v>3911</v>
      </c>
      <c r="Z2371" s="4" t="s">
        <v>88</v>
      </c>
      <c r="AD2371" t="str">
        <f t="shared" ref="AD2371:AD2434" si="378">SUBSTITUTE(SUBSTITUTE(AC2371,"@",""),"#","")</f>
        <v/>
      </c>
    </row>
    <row r="2372" spans="1:30" ht="14.25">
      <c r="A2372" s="1" t="str">
        <f t="shared" si="370"/>
        <v>32141f3b</v>
      </c>
      <c r="B2372" s="3">
        <v>45201</v>
      </c>
      <c r="C2372" s="2" t="str">
        <f t="shared" si="371"/>
        <v>South</v>
      </c>
      <c r="D2372" s="4" t="str">
        <f t="shared" si="372"/>
        <v>Clothing</v>
      </c>
      <c r="E2372" s="1">
        <v>2774.49</v>
      </c>
      <c r="F2372" s="1">
        <v>25</v>
      </c>
      <c r="G2372" s="1">
        <v>30</v>
      </c>
      <c r="H2372">
        <v>262.88</v>
      </c>
      <c r="I2372" s="10">
        <f t="shared" si="375"/>
        <v>9.4748944851125796E-2</v>
      </c>
      <c r="J2372">
        <f t="shared" si="373"/>
        <v>2496.4375124875119</v>
      </c>
      <c r="K2372">
        <f t="shared" si="374"/>
        <v>2498933.9499999993</v>
      </c>
      <c r="L2372" t="s">
        <v>1474</v>
      </c>
      <c r="M2372" t="s">
        <v>3913</v>
      </c>
      <c r="N2372" s="1">
        <f t="shared" si="369"/>
        <v>146.44</v>
      </c>
      <c r="O2372" s="1">
        <f t="shared" si="376"/>
        <v>518.08361275088532</v>
      </c>
      <c r="P2372" s="1" t="str">
        <f t="shared" si="377"/>
        <v>10-2023</v>
      </c>
      <c r="T2372" s="1"/>
      <c r="U2372" s="1"/>
      <c r="V2372" s="1" t="s">
        <v>3913</v>
      </c>
      <c r="W2372" s="1"/>
      <c r="X2372" s="1" t="s">
        <v>2316</v>
      </c>
      <c r="Y2372" s="2" t="s">
        <v>3913</v>
      </c>
      <c r="Z2372" s="4" t="s">
        <v>1474</v>
      </c>
      <c r="AD2372" t="str">
        <f t="shared" si="378"/>
        <v/>
      </c>
    </row>
    <row r="2373" spans="1:30" ht="14.25">
      <c r="A2373" s="1" t="str">
        <f t="shared" si="370"/>
        <v>71298f08</v>
      </c>
      <c r="B2373" s="3">
        <v>45290</v>
      </c>
      <c r="C2373" s="2" t="str">
        <f t="shared" si="371"/>
        <v>North</v>
      </c>
      <c r="D2373" s="4" t="str">
        <f t="shared" si="372"/>
        <v>Sports</v>
      </c>
      <c r="E2373" s="1">
        <v>367.38</v>
      </c>
      <c r="F2373" s="1">
        <v>25</v>
      </c>
      <c r="G2373" s="1">
        <v>14</v>
      </c>
      <c r="H2373">
        <v>836.36</v>
      </c>
      <c r="I2373" s="10">
        <f t="shared" si="375"/>
        <v>2.2765528880178563</v>
      </c>
      <c r="J2373">
        <f t="shared" si="373"/>
        <v>2571.1423225152107</v>
      </c>
      <c r="K2373">
        <f t="shared" si="374"/>
        <v>2535146.3299999977</v>
      </c>
      <c r="L2373" t="s">
        <v>3914</v>
      </c>
      <c r="M2373" t="s">
        <v>3910</v>
      </c>
      <c r="N2373" s="1">
        <f t="shared" si="369"/>
        <v>425.18</v>
      </c>
      <c r="O2373" s="1">
        <f t="shared" si="376"/>
        <v>516.19997471554962</v>
      </c>
      <c r="P2373" s="1" t="str">
        <f t="shared" si="377"/>
        <v>12-2023</v>
      </c>
      <c r="T2373" s="1"/>
      <c r="U2373" s="1"/>
      <c r="V2373" s="1" t="s">
        <v>3910</v>
      </c>
      <c r="W2373" s="1"/>
      <c r="X2373" s="1" t="s">
        <v>2317</v>
      </c>
      <c r="Y2373" s="2" t="s">
        <v>3910</v>
      </c>
      <c r="Z2373" s="4" t="s">
        <v>3914</v>
      </c>
      <c r="AD2373" t="str">
        <f t="shared" si="378"/>
        <v/>
      </c>
    </row>
    <row r="2374" spans="1:30" ht="14.25">
      <c r="A2374" s="1" t="str">
        <f t="shared" si="370"/>
        <v>45a7f163</v>
      </c>
      <c r="B2374" s="3">
        <v>45052</v>
      </c>
      <c r="C2374" s="2" t="str">
        <f t="shared" si="371"/>
        <v>North</v>
      </c>
      <c r="D2374" s="4" t="str">
        <f t="shared" si="372"/>
        <v>Sports</v>
      </c>
      <c r="E2374" s="1">
        <v>807.81</v>
      </c>
      <c r="F2374" s="1">
        <v>34</v>
      </c>
      <c r="G2374" s="1">
        <v>13</v>
      </c>
      <c r="H2374">
        <v>669.83</v>
      </c>
      <c r="I2374" s="10">
        <f t="shared" si="375"/>
        <v>0.82919250813929024</v>
      </c>
      <c r="J2374">
        <f t="shared" si="373"/>
        <v>2571.1423225152107</v>
      </c>
      <c r="K2374">
        <f t="shared" si="374"/>
        <v>2535146.3299999977</v>
      </c>
      <c r="L2374" t="s">
        <v>3914</v>
      </c>
      <c r="M2374" t="s">
        <v>3910</v>
      </c>
      <c r="N2374" s="1">
        <f t="shared" ref="N2374:N2437" si="379">AVERAGE(G2374,H2374)</f>
        <v>341.41500000000002</v>
      </c>
      <c r="O2374" s="1">
        <f t="shared" si="376"/>
        <v>516.19997471554962</v>
      </c>
      <c r="P2374" s="1" t="str">
        <f t="shared" si="377"/>
        <v>05-2023</v>
      </c>
      <c r="T2374" s="1"/>
      <c r="U2374" s="1"/>
      <c r="V2374" s="1" t="s">
        <v>3910</v>
      </c>
      <c r="W2374" s="1"/>
      <c r="X2374" s="1" t="s">
        <v>2318</v>
      </c>
      <c r="Y2374" s="2" t="s">
        <v>3910</v>
      </c>
      <c r="Z2374" s="4" t="s">
        <v>3914</v>
      </c>
      <c r="AD2374" t="str">
        <f t="shared" si="378"/>
        <v/>
      </c>
    </row>
    <row r="2375" spans="1:30" ht="14.25">
      <c r="A2375" s="1" t="str">
        <f t="shared" si="370"/>
        <v>9ec77c8d</v>
      </c>
      <c r="B2375" s="3">
        <v>45484</v>
      </c>
      <c r="C2375" s="2" t="str">
        <f t="shared" si="371"/>
        <v>West</v>
      </c>
      <c r="D2375" s="4" t="str">
        <f t="shared" si="372"/>
        <v>Sports</v>
      </c>
      <c r="E2375" s="1">
        <v>643.99</v>
      </c>
      <c r="F2375" s="1">
        <v>7</v>
      </c>
      <c r="G2375" s="1">
        <v>48</v>
      </c>
      <c r="H2375">
        <v>1589.68</v>
      </c>
      <c r="I2375" s="10">
        <f t="shared" si="375"/>
        <v>2.4684855354896817</v>
      </c>
      <c r="J2375">
        <f t="shared" si="373"/>
        <v>2537.5954861821929</v>
      </c>
      <c r="K2375">
        <f t="shared" si="374"/>
        <v>2479230.7900000024</v>
      </c>
      <c r="L2375" t="s">
        <v>3914</v>
      </c>
      <c r="M2375" t="s">
        <v>3911</v>
      </c>
      <c r="N2375" s="1">
        <f t="shared" si="379"/>
        <v>818.84</v>
      </c>
      <c r="O2375" s="1">
        <f t="shared" si="376"/>
        <v>516.19997471554962</v>
      </c>
      <c r="P2375" s="1" t="str">
        <f t="shared" si="377"/>
        <v>07-2024</v>
      </c>
      <c r="T2375" s="1"/>
      <c r="U2375" s="1"/>
      <c r="V2375" s="1" t="s">
        <v>3911</v>
      </c>
      <c r="W2375" s="1"/>
      <c r="X2375" s="1" t="s">
        <v>2319</v>
      </c>
      <c r="Y2375" s="2" t="s">
        <v>3911</v>
      </c>
      <c r="Z2375" s="4" t="s">
        <v>3914</v>
      </c>
      <c r="AD2375" t="str">
        <f t="shared" si="378"/>
        <v/>
      </c>
    </row>
    <row r="2376" spans="1:30" ht="14.25">
      <c r="A2376" s="1" t="str">
        <f t="shared" si="370"/>
        <v>9fc636ab</v>
      </c>
      <c r="B2376" s="3">
        <v>44970</v>
      </c>
      <c r="C2376" s="2" t="str">
        <f t="shared" si="371"/>
        <v>North</v>
      </c>
      <c r="D2376" s="4" t="str">
        <f t="shared" si="372"/>
        <v>Groceries</v>
      </c>
      <c r="E2376" s="1">
        <v>3504.65</v>
      </c>
      <c r="F2376" s="1">
        <v>28</v>
      </c>
      <c r="G2376" s="1">
        <v>0</v>
      </c>
      <c r="H2376">
        <v>510.31</v>
      </c>
      <c r="I2376" s="10">
        <f t="shared" si="375"/>
        <v>0.14560940464811037</v>
      </c>
      <c r="J2376">
        <f t="shared" si="373"/>
        <v>2571.1423225152107</v>
      </c>
      <c r="K2376">
        <f t="shared" si="374"/>
        <v>2535146.3299999977</v>
      </c>
      <c r="L2376" t="s">
        <v>88</v>
      </c>
      <c r="M2376" t="s">
        <v>3910</v>
      </c>
      <c r="N2376" s="1">
        <f t="shared" si="379"/>
        <v>255.155</v>
      </c>
      <c r="O2376" s="1">
        <f t="shared" si="376"/>
        <v>515.36624489795861</v>
      </c>
      <c r="P2376" s="1" t="str">
        <f t="shared" si="377"/>
        <v>02-2023</v>
      </c>
      <c r="T2376" s="1"/>
      <c r="U2376" s="1"/>
      <c r="V2376" s="1" t="s">
        <v>3910</v>
      </c>
      <c r="W2376" s="1"/>
      <c r="X2376" s="1" t="s">
        <v>2320</v>
      </c>
      <c r="Y2376" s="2" t="s">
        <v>3910</v>
      </c>
      <c r="Z2376" s="4" t="s">
        <v>88</v>
      </c>
      <c r="AD2376" t="str">
        <f t="shared" si="378"/>
        <v/>
      </c>
    </row>
    <row r="2377" spans="1:30" ht="14.25">
      <c r="A2377" s="1" t="str">
        <f t="shared" si="370"/>
        <v>d5a8a759</v>
      </c>
      <c r="B2377" s="3">
        <v>45467</v>
      </c>
      <c r="C2377" s="2" t="str">
        <f t="shared" si="371"/>
        <v>East</v>
      </c>
      <c r="D2377" s="4" t="str">
        <f t="shared" si="372"/>
        <v>Clothing</v>
      </c>
      <c r="E2377" s="1">
        <v>2959.17</v>
      </c>
      <c r="F2377" s="1">
        <v>48</v>
      </c>
      <c r="G2377" s="1">
        <v>22</v>
      </c>
      <c r="H2377">
        <v>1347.84</v>
      </c>
      <c r="I2377" s="10">
        <f t="shared" si="375"/>
        <v>0.45547907014466893</v>
      </c>
      <c r="J2377">
        <f t="shared" si="373"/>
        <v>2506.2477027027048</v>
      </c>
      <c r="K2377">
        <f t="shared" si="374"/>
        <v>2596472.620000002</v>
      </c>
      <c r="L2377" t="s">
        <v>1474</v>
      </c>
      <c r="M2377" t="s">
        <v>3912</v>
      </c>
      <c r="N2377" s="1">
        <f t="shared" si="379"/>
        <v>684.92</v>
      </c>
      <c r="O2377" s="1">
        <f t="shared" si="376"/>
        <v>518.08361275088532</v>
      </c>
      <c r="P2377" s="1" t="str">
        <f t="shared" si="377"/>
        <v>06-2024</v>
      </c>
      <c r="T2377" s="1"/>
      <c r="U2377" s="1"/>
      <c r="V2377" s="1" t="s">
        <v>3912</v>
      </c>
      <c r="W2377" s="1"/>
      <c r="X2377" s="1" t="s">
        <v>2321</v>
      </c>
      <c r="Y2377" s="2" t="s">
        <v>2253</v>
      </c>
      <c r="Z2377" s="4" t="s">
        <v>1474</v>
      </c>
      <c r="AD2377" t="str">
        <f t="shared" si="378"/>
        <v/>
      </c>
    </row>
    <row r="2378" spans="1:30" ht="14.25">
      <c r="A2378" s="1" t="str">
        <f t="shared" si="370"/>
        <v>a80c3bcd</v>
      </c>
      <c r="B2378" s="3">
        <v>45321</v>
      </c>
      <c r="C2378" s="2" t="str">
        <f t="shared" si="371"/>
        <v>West</v>
      </c>
      <c r="D2378" s="4" t="str">
        <f t="shared" si="372"/>
        <v>Groceries</v>
      </c>
      <c r="E2378" s="1">
        <v>3633.2</v>
      </c>
      <c r="F2378" s="1">
        <v>35</v>
      </c>
      <c r="G2378" s="1">
        <v>50</v>
      </c>
      <c r="H2378">
        <v>1567.59</v>
      </c>
      <c r="I2378" s="10">
        <f t="shared" si="375"/>
        <v>0.43146262248155898</v>
      </c>
      <c r="J2378">
        <f t="shared" si="373"/>
        <v>2537.5954861821929</v>
      </c>
      <c r="K2378">
        <f t="shared" si="374"/>
        <v>2479230.7900000024</v>
      </c>
      <c r="L2378" t="s">
        <v>88</v>
      </c>
      <c r="M2378" t="s">
        <v>3911</v>
      </c>
      <c r="N2378" s="1">
        <f t="shared" si="379"/>
        <v>808.79499999999996</v>
      </c>
      <c r="O2378" s="1">
        <f t="shared" si="376"/>
        <v>515.36624489795861</v>
      </c>
      <c r="P2378" s="1" t="str">
        <f t="shared" si="377"/>
        <v>01-2024</v>
      </c>
      <c r="T2378" s="1"/>
      <c r="U2378" s="1"/>
      <c r="V2378" s="1" t="s">
        <v>3911</v>
      </c>
      <c r="W2378" s="1"/>
      <c r="X2378" s="1" t="s">
        <v>2322</v>
      </c>
      <c r="Y2378" s="2" t="s">
        <v>3911</v>
      </c>
      <c r="Z2378" s="4" t="s">
        <v>88</v>
      </c>
      <c r="AD2378" t="str">
        <f t="shared" si="378"/>
        <v/>
      </c>
    </row>
    <row r="2379" spans="1:30" ht="14.25">
      <c r="A2379" s="1" t="str">
        <f t="shared" si="370"/>
        <v>4e1fbf6a</v>
      </c>
      <c r="B2379" s="3">
        <v>44959</v>
      </c>
      <c r="C2379" s="2" t="str">
        <f t="shared" si="371"/>
        <v>East</v>
      </c>
      <c r="D2379" s="4" t="str">
        <f t="shared" si="372"/>
        <v>Sports</v>
      </c>
      <c r="E2379" s="1">
        <v>1799.63</v>
      </c>
      <c r="F2379" s="1">
        <v>41</v>
      </c>
      <c r="G2379" s="1">
        <v>6</v>
      </c>
      <c r="H2379">
        <v>1732.68</v>
      </c>
      <c r="I2379" s="10">
        <f t="shared" si="375"/>
        <v>0.96279790845896096</v>
      </c>
      <c r="J2379">
        <f t="shared" si="373"/>
        <v>2506.2477027027048</v>
      </c>
      <c r="K2379">
        <f t="shared" si="374"/>
        <v>2596472.620000002</v>
      </c>
      <c r="L2379" t="s">
        <v>3914</v>
      </c>
      <c r="M2379" t="s">
        <v>3912</v>
      </c>
      <c r="N2379" s="1">
        <f t="shared" si="379"/>
        <v>869.34</v>
      </c>
      <c r="O2379" s="1">
        <f t="shared" si="376"/>
        <v>516.19997471554962</v>
      </c>
      <c r="P2379" s="1" t="str">
        <f t="shared" si="377"/>
        <v>02-2023</v>
      </c>
      <c r="T2379" s="1"/>
      <c r="U2379" s="1"/>
      <c r="V2379" s="1" t="s">
        <v>3912</v>
      </c>
      <c r="W2379" s="1"/>
      <c r="X2379" s="1" t="s">
        <v>2323</v>
      </c>
      <c r="Y2379" s="2" t="s">
        <v>2253</v>
      </c>
      <c r="Z2379" s="4" t="s">
        <v>3914</v>
      </c>
      <c r="AD2379" t="str">
        <f t="shared" si="378"/>
        <v/>
      </c>
    </row>
    <row r="2380" spans="1:30" ht="14.25">
      <c r="A2380" s="1" t="str">
        <f t="shared" si="370"/>
        <v>e8382c91</v>
      </c>
      <c r="B2380" s="3">
        <v>45471</v>
      </c>
      <c r="C2380" s="2" t="str">
        <f t="shared" si="371"/>
        <v>East</v>
      </c>
      <c r="D2380" s="4" t="str">
        <f t="shared" si="372"/>
        <v>Furniture</v>
      </c>
      <c r="E2380" s="1">
        <v>1099.07</v>
      </c>
      <c r="F2380" s="1">
        <v>8</v>
      </c>
      <c r="G2380" s="1">
        <v>12</v>
      </c>
      <c r="H2380">
        <v>801.71</v>
      </c>
      <c r="I2380" s="10">
        <f t="shared" si="375"/>
        <v>0.72944398445958869</v>
      </c>
      <c r="J2380">
        <f t="shared" si="373"/>
        <v>2506.2477027027048</v>
      </c>
      <c r="K2380">
        <f t="shared" si="374"/>
        <v>2596472.620000002</v>
      </c>
      <c r="L2380" t="s">
        <v>1645</v>
      </c>
      <c r="M2380" t="s">
        <v>3912</v>
      </c>
      <c r="N2380" s="1">
        <f t="shared" si="379"/>
        <v>406.85500000000002</v>
      </c>
      <c r="O2380" s="1">
        <f t="shared" si="376"/>
        <v>524.30656862745093</v>
      </c>
      <c r="P2380" s="1" t="str">
        <f t="shared" si="377"/>
        <v>06-2024</v>
      </c>
      <c r="T2380" s="1"/>
      <c r="U2380" s="1"/>
      <c r="V2380" s="1" t="s">
        <v>3912</v>
      </c>
      <c r="W2380" s="1"/>
      <c r="X2380" s="1" t="s">
        <v>2324</v>
      </c>
      <c r="Y2380" s="2" t="s">
        <v>2253</v>
      </c>
      <c r="Z2380" s="4" t="s">
        <v>1645</v>
      </c>
      <c r="AD2380" t="str">
        <f t="shared" si="378"/>
        <v/>
      </c>
    </row>
    <row r="2381" spans="1:30" ht="14.25">
      <c r="A2381" s="1" t="str">
        <f t="shared" si="370"/>
        <v>4fa0cd49</v>
      </c>
      <c r="B2381" s="3">
        <v>44939</v>
      </c>
      <c r="C2381" s="2" t="str">
        <f t="shared" si="371"/>
        <v>South</v>
      </c>
      <c r="D2381" s="4" t="str">
        <f t="shared" si="372"/>
        <v>Groceries</v>
      </c>
      <c r="E2381" s="1">
        <v>2203.52</v>
      </c>
      <c r="F2381" s="1">
        <v>47</v>
      </c>
      <c r="G2381" s="1">
        <v>14</v>
      </c>
      <c r="H2381">
        <v>1234.5</v>
      </c>
      <c r="I2381" s="10">
        <f t="shared" si="375"/>
        <v>0.56023997966889338</v>
      </c>
      <c r="J2381">
        <f t="shared" si="373"/>
        <v>2496.4375124875119</v>
      </c>
      <c r="K2381">
        <f t="shared" si="374"/>
        <v>2498933.9499999993</v>
      </c>
      <c r="L2381" t="s">
        <v>88</v>
      </c>
      <c r="M2381" t="s">
        <v>3913</v>
      </c>
      <c r="N2381" s="1">
        <f t="shared" si="379"/>
        <v>624.25</v>
      </c>
      <c r="O2381" s="1">
        <f t="shared" si="376"/>
        <v>515.36624489795861</v>
      </c>
      <c r="P2381" s="1" t="str">
        <f t="shared" si="377"/>
        <v>01-2023</v>
      </c>
      <c r="T2381" s="1"/>
      <c r="U2381" s="1"/>
      <c r="V2381" s="1" t="s">
        <v>3913</v>
      </c>
      <c r="W2381" s="1"/>
      <c r="X2381" s="1" t="s">
        <v>2325</v>
      </c>
      <c r="Y2381" s="2" t="s">
        <v>3913</v>
      </c>
      <c r="Z2381" s="4" t="s">
        <v>88</v>
      </c>
      <c r="AD2381" t="str">
        <f t="shared" si="378"/>
        <v/>
      </c>
    </row>
    <row r="2382" spans="1:30" ht="14.25">
      <c r="A2382" s="1" t="str">
        <f t="shared" si="370"/>
        <v>138991ed</v>
      </c>
      <c r="B2382" s="3">
        <v>44934</v>
      </c>
      <c r="C2382" s="2" t="str">
        <f t="shared" si="371"/>
        <v>West</v>
      </c>
      <c r="D2382" s="4" t="str">
        <f t="shared" si="372"/>
        <v>Clothing</v>
      </c>
      <c r="E2382" s="1">
        <v>729.9</v>
      </c>
      <c r="F2382" s="1">
        <v>49</v>
      </c>
      <c r="G2382" s="1">
        <v>40</v>
      </c>
      <c r="H2382">
        <v>675.51</v>
      </c>
      <c r="I2382" s="10">
        <f t="shared" si="375"/>
        <v>0.92548294286888622</v>
      </c>
      <c r="J2382">
        <f t="shared" si="373"/>
        <v>2537.5954861821929</v>
      </c>
      <c r="K2382">
        <f t="shared" si="374"/>
        <v>2479230.7900000024</v>
      </c>
      <c r="L2382" t="s">
        <v>1474</v>
      </c>
      <c r="M2382" t="s">
        <v>3911</v>
      </c>
      <c r="N2382" s="1">
        <f t="shared" si="379"/>
        <v>357.755</v>
      </c>
      <c r="O2382" s="1">
        <f t="shared" si="376"/>
        <v>518.08361275088532</v>
      </c>
      <c r="P2382" s="1" t="str">
        <f t="shared" si="377"/>
        <v>01-2023</v>
      </c>
      <c r="T2382" s="1"/>
      <c r="U2382" s="1"/>
      <c r="V2382" s="1" t="s">
        <v>3911</v>
      </c>
      <c r="W2382" s="1"/>
      <c r="X2382" s="1" t="s">
        <v>2326</v>
      </c>
      <c r="Y2382" s="2" t="s">
        <v>3911</v>
      </c>
      <c r="Z2382" s="4" t="s">
        <v>1474</v>
      </c>
      <c r="AD2382" t="str">
        <f t="shared" si="378"/>
        <v/>
      </c>
    </row>
    <row r="2383" spans="1:30" ht="14.25">
      <c r="A2383" s="1" t="str">
        <f t="shared" si="370"/>
        <v>1518675f</v>
      </c>
      <c r="B2383" s="3">
        <v>45482</v>
      </c>
      <c r="C2383" s="2" t="str">
        <f t="shared" si="371"/>
        <v>South</v>
      </c>
      <c r="D2383" s="4" t="str">
        <f t="shared" si="372"/>
        <v>Clothing</v>
      </c>
      <c r="E2383" s="1">
        <v>1737.43</v>
      </c>
      <c r="F2383" s="1">
        <v>17</v>
      </c>
      <c r="G2383" s="1">
        <v>39</v>
      </c>
      <c r="H2383">
        <v>616.16</v>
      </c>
      <c r="I2383" s="10">
        <f t="shared" si="375"/>
        <v>0.35463874803589207</v>
      </c>
      <c r="J2383">
        <f t="shared" si="373"/>
        <v>2496.4375124875119</v>
      </c>
      <c r="K2383">
        <f t="shared" si="374"/>
        <v>2498933.9499999993</v>
      </c>
      <c r="L2383" t="s">
        <v>1474</v>
      </c>
      <c r="M2383" t="s">
        <v>3913</v>
      </c>
      <c r="N2383" s="1">
        <f t="shared" si="379"/>
        <v>327.58</v>
      </c>
      <c r="O2383" s="1">
        <f t="shared" si="376"/>
        <v>518.08361275088532</v>
      </c>
      <c r="P2383" s="1" t="str">
        <f t="shared" si="377"/>
        <v>07-2024</v>
      </c>
      <c r="T2383" s="1"/>
      <c r="U2383" s="1"/>
      <c r="V2383" s="1" t="s">
        <v>3913</v>
      </c>
      <c r="W2383" s="1"/>
      <c r="X2383" s="1" t="s">
        <v>2327</v>
      </c>
      <c r="Y2383" s="2" t="s">
        <v>3913</v>
      </c>
      <c r="Z2383" s="4" t="s">
        <v>1474</v>
      </c>
      <c r="AD2383" t="str">
        <f t="shared" si="378"/>
        <v/>
      </c>
    </row>
    <row r="2384" spans="1:30" ht="14.25">
      <c r="A2384" s="1" t="str">
        <f t="shared" si="370"/>
        <v>95fc39d3</v>
      </c>
      <c r="B2384" s="3">
        <v>44920</v>
      </c>
      <c r="C2384" s="2" t="str">
        <f t="shared" si="371"/>
        <v>West</v>
      </c>
      <c r="D2384" s="4" t="str">
        <f t="shared" si="372"/>
        <v>Electronics</v>
      </c>
      <c r="E2384" s="1">
        <v>776.28</v>
      </c>
      <c r="F2384" s="1">
        <v>15</v>
      </c>
      <c r="G2384" s="1">
        <v>11</v>
      </c>
      <c r="H2384">
        <v>524.34</v>
      </c>
      <c r="I2384" s="10">
        <f t="shared" si="375"/>
        <v>0.67545215643839862</v>
      </c>
      <c r="J2384">
        <f t="shared" si="373"/>
        <v>2537.5954861821929</v>
      </c>
      <c r="K2384">
        <f t="shared" si="374"/>
        <v>2479230.7900000024</v>
      </c>
      <c r="L2384" t="s">
        <v>3915</v>
      </c>
      <c r="M2384" t="s">
        <v>3911</v>
      </c>
      <c r="N2384" s="1">
        <f t="shared" si="379"/>
        <v>267.67</v>
      </c>
      <c r="O2384" s="1">
        <f t="shared" si="376"/>
        <v>507.6997287299634</v>
      </c>
      <c r="P2384" s="1" t="str">
        <f t="shared" si="377"/>
        <v>12-2022</v>
      </c>
      <c r="T2384" s="1"/>
      <c r="U2384" s="1"/>
      <c r="V2384" s="1" t="s">
        <v>3911</v>
      </c>
      <c r="W2384" s="1"/>
      <c r="X2384" s="1" t="s">
        <v>2328</v>
      </c>
      <c r="Y2384" s="2" t="s">
        <v>3911</v>
      </c>
      <c r="Z2384" s="4" t="s">
        <v>1222</v>
      </c>
      <c r="AD2384" t="str">
        <f t="shared" si="378"/>
        <v/>
      </c>
    </row>
    <row r="2385" spans="1:30" ht="14.25">
      <c r="A2385" s="1" t="str">
        <f t="shared" si="370"/>
        <v>31102d25</v>
      </c>
      <c r="B2385" s="3">
        <v>44884</v>
      </c>
      <c r="C2385" s="2" t="str">
        <f t="shared" si="371"/>
        <v>West</v>
      </c>
      <c r="D2385" s="4" t="str">
        <f t="shared" si="372"/>
        <v>Clothing</v>
      </c>
      <c r="E2385" s="1">
        <v>4314.8599999999997</v>
      </c>
      <c r="F2385" s="1">
        <v>47</v>
      </c>
      <c r="G2385" s="1">
        <v>44</v>
      </c>
      <c r="H2385">
        <v>1286.4100000000001</v>
      </c>
      <c r="I2385" s="10">
        <f t="shared" si="375"/>
        <v>0.29813481781564183</v>
      </c>
      <c r="J2385">
        <f t="shared" si="373"/>
        <v>2537.5954861821929</v>
      </c>
      <c r="K2385">
        <f t="shared" si="374"/>
        <v>2479230.7900000024</v>
      </c>
      <c r="L2385" t="s">
        <v>1474</v>
      </c>
      <c r="M2385" t="s">
        <v>3911</v>
      </c>
      <c r="N2385" s="1">
        <f t="shared" si="379"/>
        <v>665.20500000000004</v>
      </c>
      <c r="O2385" s="1">
        <f t="shared" si="376"/>
        <v>518.08361275088532</v>
      </c>
      <c r="P2385" s="1" t="str">
        <f t="shared" si="377"/>
        <v>11-2022</v>
      </c>
      <c r="T2385" s="1"/>
      <c r="U2385" s="1"/>
      <c r="V2385" s="1" t="s">
        <v>3911</v>
      </c>
      <c r="W2385" s="1"/>
      <c r="X2385" s="1" t="s">
        <v>2329</v>
      </c>
      <c r="Y2385" s="2" t="s">
        <v>3911</v>
      </c>
      <c r="Z2385" s="4" t="s">
        <v>1474</v>
      </c>
      <c r="AD2385" t="str">
        <f t="shared" si="378"/>
        <v/>
      </c>
    </row>
    <row r="2386" spans="1:30" ht="14.25">
      <c r="A2386" s="1" t="str">
        <f t="shared" si="370"/>
        <v>61645ad5</v>
      </c>
      <c r="B2386" s="3">
        <v>45468</v>
      </c>
      <c r="C2386" s="2" t="str">
        <f t="shared" si="371"/>
        <v>East</v>
      </c>
      <c r="D2386" s="4" t="str">
        <f t="shared" si="372"/>
        <v>Groceries</v>
      </c>
      <c r="E2386" s="1">
        <v>3830.05</v>
      </c>
      <c r="F2386" s="1">
        <v>15</v>
      </c>
      <c r="G2386" s="1">
        <v>32</v>
      </c>
      <c r="H2386">
        <v>709.24</v>
      </c>
      <c r="I2386" s="10">
        <f t="shared" si="375"/>
        <v>0.18517773919400529</v>
      </c>
      <c r="J2386">
        <f t="shared" si="373"/>
        <v>2506.2477027027048</v>
      </c>
      <c r="K2386">
        <f t="shared" si="374"/>
        <v>2596472.620000002</v>
      </c>
      <c r="L2386" t="s">
        <v>88</v>
      </c>
      <c r="M2386" t="s">
        <v>3912</v>
      </c>
      <c r="N2386" s="1">
        <f t="shared" si="379"/>
        <v>370.62</v>
      </c>
      <c r="O2386" s="1">
        <f t="shared" si="376"/>
        <v>515.36624489795861</v>
      </c>
      <c r="P2386" s="1" t="str">
        <f t="shared" si="377"/>
        <v>06-2024</v>
      </c>
      <c r="T2386" s="1"/>
      <c r="U2386" s="1"/>
      <c r="V2386" s="1" t="s">
        <v>3912</v>
      </c>
      <c r="W2386" s="1"/>
      <c r="X2386" s="1" t="s">
        <v>2330</v>
      </c>
      <c r="Y2386" s="2" t="s">
        <v>2253</v>
      </c>
      <c r="Z2386" s="4" t="s">
        <v>88</v>
      </c>
      <c r="AD2386" t="str">
        <f t="shared" si="378"/>
        <v/>
      </c>
    </row>
    <row r="2387" spans="1:30" ht="14.25">
      <c r="A2387" s="1" t="str">
        <f t="shared" si="370"/>
        <v>4ce1f219</v>
      </c>
      <c r="B2387" s="3">
        <v>45500</v>
      </c>
      <c r="C2387" s="2" t="str">
        <f t="shared" si="371"/>
        <v>North</v>
      </c>
      <c r="D2387" s="4" t="str">
        <f t="shared" si="372"/>
        <v>Clothing</v>
      </c>
      <c r="E2387" s="1">
        <v>3860.38</v>
      </c>
      <c r="F2387" s="1">
        <v>6</v>
      </c>
      <c r="G2387" s="1">
        <v>11</v>
      </c>
      <c r="H2387">
        <v>86.68</v>
      </c>
      <c r="I2387" s="10">
        <f t="shared" si="375"/>
        <v>2.2453748076614221E-2</v>
      </c>
      <c r="J2387">
        <f t="shared" si="373"/>
        <v>2571.1423225152107</v>
      </c>
      <c r="K2387">
        <f t="shared" si="374"/>
        <v>2535146.3299999977</v>
      </c>
      <c r="L2387" t="s">
        <v>1474</v>
      </c>
      <c r="M2387" t="s">
        <v>3910</v>
      </c>
      <c r="N2387" s="1">
        <f t="shared" si="379"/>
        <v>48.84</v>
      </c>
      <c r="O2387" s="1">
        <f t="shared" si="376"/>
        <v>518.08361275088532</v>
      </c>
      <c r="P2387" s="1" t="str">
        <f t="shared" si="377"/>
        <v>07-2024</v>
      </c>
      <c r="T2387" s="1"/>
      <c r="U2387" s="1"/>
      <c r="V2387" s="1" t="s">
        <v>3910</v>
      </c>
      <c r="W2387" s="1"/>
      <c r="X2387" s="1" t="s">
        <v>2331</v>
      </c>
      <c r="Y2387" s="2" t="s">
        <v>3910</v>
      </c>
      <c r="Z2387" s="4" t="s">
        <v>1474</v>
      </c>
      <c r="AD2387" t="str">
        <f t="shared" si="378"/>
        <v/>
      </c>
    </row>
    <row r="2388" spans="1:30" ht="14.25">
      <c r="A2388" s="1" t="str">
        <f t="shared" si="370"/>
        <v>4798478d</v>
      </c>
      <c r="B2388" s="3">
        <v>45008</v>
      </c>
      <c r="C2388" s="2" t="str">
        <f t="shared" si="371"/>
        <v>East</v>
      </c>
      <c r="D2388" s="4" t="str">
        <f t="shared" si="372"/>
        <v>Sports</v>
      </c>
      <c r="E2388" s="1">
        <v>2869.32</v>
      </c>
      <c r="F2388" s="1">
        <v>4</v>
      </c>
      <c r="G2388" s="1">
        <v>16</v>
      </c>
      <c r="H2388">
        <v>1107.93</v>
      </c>
      <c r="I2388" s="10">
        <f t="shared" si="375"/>
        <v>0.38612981472962232</v>
      </c>
      <c r="J2388">
        <f t="shared" si="373"/>
        <v>2506.2477027027048</v>
      </c>
      <c r="K2388">
        <f t="shared" si="374"/>
        <v>2596472.620000002</v>
      </c>
      <c r="L2388" t="s">
        <v>3914</v>
      </c>
      <c r="M2388" t="s">
        <v>3912</v>
      </c>
      <c r="N2388" s="1">
        <f t="shared" si="379"/>
        <v>561.96500000000003</v>
      </c>
      <c r="O2388" s="1">
        <f t="shared" si="376"/>
        <v>516.19997471554962</v>
      </c>
      <c r="P2388" s="1" t="str">
        <f t="shared" si="377"/>
        <v>03-2023</v>
      </c>
      <c r="T2388" s="1"/>
      <c r="U2388" s="1"/>
      <c r="V2388" s="1" t="s">
        <v>3912</v>
      </c>
      <c r="W2388" s="1"/>
      <c r="X2388" s="1" t="s">
        <v>2332</v>
      </c>
      <c r="Y2388" s="2" t="s">
        <v>2253</v>
      </c>
      <c r="Z2388" s="4" t="s">
        <v>3914</v>
      </c>
      <c r="AD2388" t="str">
        <f t="shared" si="378"/>
        <v/>
      </c>
    </row>
    <row r="2389" spans="1:30" ht="14.25">
      <c r="A2389" s="1" t="str">
        <f t="shared" si="370"/>
        <v>a0dda16a</v>
      </c>
      <c r="B2389" s="3">
        <v>45204</v>
      </c>
      <c r="C2389" s="2" t="str">
        <f t="shared" si="371"/>
        <v>North</v>
      </c>
      <c r="D2389" s="4" t="str">
        <f t="shared" si="372"/>
        <v>Electronics</v>
      </c>
      <c r="E2389" s="1">
        <v>2367.4499999999998</v>
      </c>
      <c r="F2389" s="1">
        <v>45</v>
      </c>
      <c r="G2389" s="1">
        <v>9</v>
      </c>
      <c r="H2389">
        <v>1629.08</v>
      </c>
      <c r="I2389" s="10">
        <f t="shared" si="375"/>
        <v>0.68811590529895039</v>
      </c>
      <c r="J2389">
        <f t="shared" si="373"/>
        <v>2571.1423225152107</v>
      </c>
      <c r="K2389">
        <f t="shared" si="374"/>
        <v>2535146.3299999977</v>
      </c>
      <c r="L2389" t="s">
        <v>3915</v>
      </c>
      <c r="M2389" t="s">
        <v>3910</v>
      </c>
      <c r="N2389" s="1">
        <f t="shared" si="379"/>
        <v>819.04</v>
      </c>
      <c r="O2389" s="1">
        <f t="shared" si="376"/>
        <v>507.6997287299634</v>
      </c>
      <c r="P2389" s="1" t="str">
        <f t="shared" si="377"/>
        <v>10-2023</v>
      </c>
      <c r="T2389" s="1"/>
      <c r="U2389" s="1"/>
      <c r="V2389" s="1" t="s">
        <v>3910</v>
      </c>
      <c r="W2389" s="1"/>
      <c r="X2389" s="1" t="s">
        <v>2333</v>
      </c>
      <c r="Y2389" s="2" t="s">
        <v>3910</v>
      </c>
      <c r="Z2389" s="4" t="s">
        <v>1222</v>
      </c>
      <c r="AD2389" t="str">
        <f t="shared" si="378"/>
        <v/>
      </c>
    </row>
    <row r="2390" spans="1:30" ht="14.25">
      <c r="A2390" s="1" t="str">
        <f t="shared" si="370"/>
        <v>beea0e23</v>
      </c>
      <c r="B2390" s="3">
        <v>45384</v>
      </c>
      <c r="C2390" s="2" t="str">
        <f t="shared" si="371"/>
        <v>West</v>
      </c>
      <c r="D2390" s="4" t="str">
        <f t="shared" si="372"/>
        <v>Electronics</v>
      </c>
      <c r="E2390" s="1">
        <v>2595.42</v>
      </c>
      <c r="F2390" s="1">
        <v>46</v>
      </c>
      <c r="G2390" s="1">
        <v>28</v>
      </c>
      <c r="H2390">
        <v>1567.7</v>
      </c>
      <c r="I2390" s="10">
        <f t="shared" si="375"/>
        <v>0.6040255527043793</v>
      </c>
      <c r="J2390">
        <f t="shared" si="373"/>
        <v>2537.5954861821929</v>
      </c>
      <c r="K2390">
        <f t="shared" si="374"/>
        <v>2479230.7900000024</v>
      </c>
      <c r="L2390" t="s">
        <v>3915</v>
      </c>
      <c r="M2390" t="s">
        <v>3911</v>
      </c>
      <c r="N2390" s="1">
        <f t="shared" si="379"/>
        <v>797.85</v>
      </c>
      <c r="O2390" s="1">
        <f t="shared" si="376"/>
        <v>507.6997287299634</v>
      </c>
      <c r="P2390" s="1" t="str">
        <f t="shared" si="377"/>
        <v>04-2024</v>
      </c>
      <c r="T2390" s="1"/>
      <c r="U2390" s="1"/>
      <c r="V2390" s="1" t="s">
        <v>3911</v>
      </c>
      <c r="W2390" s="1"/>
      <c r="X2390" s="1" t="s">
        <v>2334</v>
      </c>
      <c r="Y2390" s="2" t="s">
        <v>3911</v>
      </c>
      <c r="Z2390" s="4" t="s">
        <v>1222</v>
      </c>
      <c r="AD2390" t="str">
        <f t="shared" si="378"/>
        <v/>
      </c>
    </row>
    <row r="2391" spans="1:30" ht="14.25">
      <c r="A2391" s="1" t="str">
        <f t="shared" si="370"/>
        <v>3b07a0d2</v>
      </c>
      <c r="B2391" s="3">
        <v>45170</v>
      </c>
      <c r="C2391" s="2" t="str">
        <f t="shared" si="371"/>
        <v>East</v>
      </c>
      <c r="D2391" s="4" t="str">
        <f t="shared" si="372"/>
        <v>Groceries</v>
      </c>
      <c r="E2391" s="1">
        <v>622.99</v>
      </c>
      <c r="F2391" s="1">
        <v>35</v>
      </c>
      <c r="G2391" s="1">
        <v>39</v>
      </c>
      <c r="H2391">
        <v>188.39</v>
      </c>
      <c r="I2391" s="10">
        <f t="shared" si="375"/>
        <v>0.30239650716704919</v>
      </c>
      <c r="J2391">
        <f t="shared" si="373"/>
        <v>2506.2477027027048</v>
      </c>
      <c r="K2391">
        <f t="shared" si="374"/>
        <v>2596472.620000002</v>
      </c>
      <c r="L2391" t="s">
        <v>88</v>
      </c>
      <c r="M2391" t="s">
        <v>3912</v>
      </c>
      <c r="N2391" s="1">
        <f t="shared" si="379"/>
        <v>113.69499999999999</v>
      </c>
      <c r="O2391" s="1">
        <f t="shared" si="376"/>
        <v>515.36624489795861</v>
      </c>
      <c r="P2391" s="1" t="str">
        <f t="shared" si="377"/>
        <v>09-2023</v>
      </c>
      <c r="T2391" s="1"/>
      <c r="U2391" s="1"/>
      <c r="V2391" s="1" t="s">
        <v>3912</v>
      </c>
      <c r="W2391" s="1"/>
      <c r="X2391" s="1" t="s">
        <v>2335</v>
      </c>
      <c r="Y2391" s="2" t="s">
        <v>2253</v>
      </c>
      <c r="Z2391" s="4" t="s">
        <v>88</v>
      </c>
      <c r="AD2391" t="str">
        <f t="shared" si="378"/>
        <v/>
      </c>
    </row>
    <row r="2392" spans="1:30" ht="14.25">
      <c r="A2392" s="1" t="str">
        <f t="shared" si="370"/>
        <v>787d9354</v>
      </c>
      <c r="B2392" s="3">
        <v>44883</v>
      </c>
      <c r="C2392" s="2" t="str">
        <f t="shared" si="371"/>
        <v>West</v>
      </c>
      <c r="D2392" s="4" t="str">
        <f t="shared" si="372"/>
        <v>Electronics</v>
      </c>
      <c r="E2392" s="1">
        <v>4917.74</v>
      </c>
      <c r="F2392" s="1">
        <v>26</v>
      </c>
      <c r="G2392" s="1">
        <v>23</v>
      </c>
      <c r="H2392">
        <v>960.88</v>
      </c>
      <c r="I2392" s="10">
        <f t="shared" si="375"/>
        <v>0.19539056558500451</v>
      </c>
      <c r="J2392">
        <f t="shared" si="373"/>
        <v>2537.5954861821929</v>
      </c>
      <c r="K2392">
        <f t="shared" si="374"/>
        <v>2479230.7900000024</v>
      </c>
      <c r="L2392" t="s">
        <v>3915</v>
      </c>
      <c r="M2392" t="s">
        <v>3911</v>
      </c>
      <c r="N2392" s="1">
        <f t="shared" si="379"/>
        <v>491.94</v>
      </c>
      <c r="O2392" s="1">
        <f t="shared" si="376"/>
        <v>507.6997287299634</v>
      </c>
      <c r="P2392" s="1" t="str">
        <f t="shared" si="377"/>
        <v>11-2022</v>
      </c>
      <c r="T2392" s="1"/>
      <c r="U2392" s="1"/>
      <c r="V2392" s="1" t="s">
        <v>3911</v>
      </c>
      <c r="W2392" s="1"/>
      <c r="X2392" s="1" t="s">
        <v>2336</v>
      </c>
      <c r="Y2392" s="2" t="s">
        <v>3911</v>
      </c>
      <c r="Z2392" s="4" t="s">
        <v>1222</v>
      </c>
      <c r="AD2392" t="str">
        <f t="shared" si="378"/>
        <v/>
      </c>
    </row>
    <row r="2393" spans="1:30" ht="14.25">
      <c r="A2393" s="1" t="str">
        <f t="shared" si="370"/>
        <v>79a578fb</v>
      </c>
      <c r="B2393" s="3">
        <v>45149</v>
      </c>
      <c r="C2393" s="2" t="str">
        <f t="shared" si="371"/>
        <v>South</v>
      </c>
      <c r="D2393" s="4" t="str">
        <f t="shared" si="372"/>
        <v>Sports</v>
      </c>
      <c r="E2393" s="1">
        <v>148.63999999999999</v>
      </c>
      <c r="F2393" s="1">
        <v>13</v>
      </c>
      <c r="G2393" s="1">
        <v>37</v>
      </c>
      <c r="H2393">
        <v>558.88</v>
      </c>
      <c r="I2393" s="10">
        <f t="shared" si="375"/>
        <v>3.7599569429494082</v>
      </c>
      <c r="J2393">
        <f t="shared" si="373"/>
        <v>2496.4375124875119</v>
      </c>
      <c r="K2393">
        <f t="shared" si="374"/>
        <v>2498933.9499999993</v>
      </c>
      <c r="L2393" t="s">
        <v>3914</v>
      </c>
      <c r="M2393" t="s">
        <v>3913</v>
      </c>
      <c r="N2393" s="1">
        <f t="shared" si="379"/>
        <v>297.94</v>
      </c>
      <c r="O2393" s="1">
        <f t="shared" si="376"/>
        <v>516.19997471554962</v>
      </c>
      <c r="P2393" s="1" t="str">
        <f t="shared" si="377"/>
        <v>08-2023</v>
      </c>
      <c r="T2393" s="1"/>
      <c r="U2393" s="1"/>
      <c r="V2393" s="1" t="s">
        <v>3913</v>
      </c>
      <c r="W2393" s="1"/>
      <c r="X2393" s="1" t="s">
        <v>2337</v>
      </c>
      <c r="Y2393" s="2" t="s">
        <v>3913</v>
      </c>
      <c r="Z2393" s="4" t="s">
        <v>3914</v>
      </c>
      <c r="AD2393" t="str">
        <f t="shared" si="378"/>
        <v/>
      </c>
    </row>
    <row r="2394" spans="1:30" ht="14.25">
      <c r="A2394" s="1" t="str">
        <f t="shared" si="370"/>
        <v>6162aa44</v>
      </c>
      <c r="B2394" s="3">
        <v>45367</v>
      </c>
      <c r="C2394" s="2" t="str">
        <f t="shared" si="371"/>
        <v>South</v>
      </c>
      <c r="D2394" s="4" t="str">
        <f t="shared" si="372"/>
        <v>Groceries</v>
      </c>
      <c r="E2394" s="1">
        <v>847.78</v>
      </c>
      <c r="F2394" s="1">
        <v>18</v>
      </c>
      <c r="G2394" s="1">
        <v>13</v>
      </c>
      <c r="H2394">
        <v>1455.94</v>
      </c>
      <c r="I2394" s="10">
        <f t="shared" si="375"/>
        <v>1.7173559178088655</v>
      </c>
      <c r="J2394">
        <f t="shared" si="373"/>
        <v>2496.4375124875119</v>
      </c>
      <c r="K2394">
        <f t="shared" si="374"/>
        <v>2498933.9499999993</v>
      </c>
      <c r="L2394" t="s">
        <v>88</v>
      </c>
      <c r="M2394" t="s">
        <v>3913</v>
      </c>
      <c r="N2394" s="1">
        <f t="shared" si="379"/>
        <v>734.47</v>
      </c>
      <c r="O2394" s="1">
        <f t="shared" si="376"/>
        <v>515.36624489795861</v>
      </c>
      <c r="P2394" s="1" t="str">
        <f t="shared" si="377"/>
        <v>03-2024</v>
      </c>
      <c r="T2394" s="1"/>
      <c r="U2394" s="1"/>
      <c r="V2394" s="1" t="s">
        <v>3913</v>
      </c>
      <c r="W2394" s="1"/>
      <c r="X2394" s="1" t="s">
        <v>2338</v>
      </c>
      <c r="Y2394" s="2" t="s">
        <v>3913</v>
      </c>
      <c r="Z2394" s="4" t="s">
        <v>88</v>
      </c>
      <c r="AD2394" t="str">
        <f t="shared" si="378"/>
        <v/>
      </c>
    </row>
    <row r="2395" spans="1:30" ht="14.25">
      <c r="A2395" s="1" t="str">
        <f t="shared" si="370"/>
        <v>56f773ea</v>
      </c>
      <c r="B2395" s="3">
        <v>45551</v>
      </c>
      <c r="C2395" s="2" t="str">
        <f t="shared" si="371"/>
        <v>North</v>
      </c>
      <c r="D2395" s="4" t="str">
        <f t="shared" si="372"/>
        <v>Sports</v>
      </c>
      <c r="E2395" s="1">
        <v>2375.7600000000002</v>
      </c>
      <c r="F2395" s="1">
        <v>45</v>
      </c>
      <c r="G2395" s="1">
        <v>21</v>
      </c>
      <c r="H2395">
        <v>938.54</v>
      </c>
      <c r="I2395" s="10">
        <f t="shared" si="375"/>
        <v>0.39504832137926382</v>
      </c>
      <c r="J2395">
        <f t="shared" si="373"/>
        <v>2571.1423225152107</v>
      </c>
      <c r="K2395">
        <f t="shared" si="374"/>
        <v>2535146.3299999977</v>
      </c>
      <c r="L2395" t="s">
        <v>3914</v>
      </c>
      <c r="M2395" t="s">
        <v>3910</v>
      </c>
      <c r="N2395" s="1">
        <f t="shared" si="379"/>
        <v>479.77</v>
      </c>
      <c r="O2395" s="1">
        <f t="shared" si="376"/>
        <v>516.19997471554962</v>
      </c>
      <c r="P2395" s="1" t="str">
        <f t="shared" si="377"/>
        <v>09-2024</v>
      </c>
      <c r="T2395" s="1"/>
      <c r="U2395" s="1"/>
      <c r="V2395" s="1" t="s">
        <v>3910</v>
      </c>
      <c r="W2395" s="1"/>
      <c r="X2395" s="1" t="s">
        <v>2339</v>
      </c>
      <c r="Y2395" s="2" t="s">
        <v>3910</v>
      </c>
      <c r="Z2395" s="4" t="s">
        <v>3914</v>
      </c>
      <c r="AD2395" t="str">
        <f t="shared" si="378"/>
        <v/>
      </c>
    </row>
    <row r="2396" spans="1:30" ht="14.25">
      <c r="A2396" s="1" t="str">
        <f t="shared" si="370"/>
        <v>41616769</v>
      </c>
      <c r="B2396" s="3">
        <v>45106</v>
      </c>
      <c r="C2396" s="2" t="str">
        <f t="shared" si="371"/>
        <v>East</v>
      </c>
      <c r="D2396" s="4" t="str">
        <f t="shared" si="372"/>
        <v>Sports</v>
      </c>
      <c r="E2396" s="1">
        <v>1687.19</v>
      </c>
      <c r="F2396" s="1">
        <v>30</v>
      </c>
      <c r="G2396" s="1">
        <v>45</v>
      </c>
      <c r="H2396">
        <v>1489.73</v>
      </c>
      <c r="I2396" s="10">
        <f t="shared" si="375"/>
        <v>0.8829651669343701</v>
      </c>
      <c r="J2396">
        <f t="shared" si="373"/>
        <v>2506.2477027027048</v>
      </c>
      <c r="K2396">
        <f t="shared" si="374"/>
        <v>2596472.620000002</v>
      </c>
      <c r="L2396" t="s">
        <v>3914</v>
      </c>
      <c r="M2396" t="s">
        <v>3912</v>
      </c>
      <c r="N2396" s="1">
        <f t="shared" si="379"/>
        <v>767.36500000000001</v>
      </c>
      <c r="O2396" s="1">
        <f t="shared" si="376"/>
        <v>516.19997471554962</v>
      </c>
      <c r="P2396" s="1" t="str">
        <f t="shared" si="377"/>
        <v>06-2023</v>
      </c>
      <c r="T2396" s="1"/>
      <c r="U2396" s="1"/>
      <c r="V2396" s="1" t="s">
        <v>3912</v>
      </c>
      <c r="W2396" s="1"/>
      <c r="X2396" s="1">
        <v>41616769</v>
      </c>
      <c r="Y2396" s="2" t="s">
        <v>2253</v>
      </c>
      <c r="Z2396" s="4" t="s">
        <v>3914</v>
      </c>
      <c r="AD2396" t="str">
        <f t="shared" si="378"/>
        <v/>
      </c>
    </row>
    <row r="2397" spans="1:30" ht="14.25">
      <c r="A2397" s="1" t="str">
        <f t="shared" si="370"/>
        <v>684bddf0</v>
      </c>
      <c r="B2397" s="3">
        <v>45306</v>
      </c>
      <c r="C2397" s="2" t="str">
        <f t="shared" si="371"/>
        <v>East</v>
      </c>
      <c r="D2397" s="4" t="str">
        <f t="shared" si="372"/>
        <v>Sports</v>
      </c>
      <c r="E2397" s="1">
        <v>3794.01</v>
      </c>
      <c r="F2397" s="1">
        <v>37</v>
      </c>
      <c r="G2397" s="1">
        <v>5</v>
      </c>
      <c r="H2397">
        <v>428.89</v>
      </c>
      <c r="I2397" s="10">
        <f t="shared" si="375"/>
        <v>0.11304398248818531</v>
      </c>
      <c r="J2397">
        <f t="shared" si="373"/>
        <v>2506.2477027027048</v>
      </c>
      <c r="K2397">
        <f t="shared" si="374"/>
        <v>2596472.620000002</v>
      </c>
      <c r="L2397" t="s">
        <v>3914</v>
      </c>
      <c r="M2397" t="s">
        <v>3912</v>
      </c>
      <c r="N2397" s="1">
        <f t="shared" si="379"/>
        <v>216.94499999999999</v>
      </c>
      <c r="O2397" s="1">
        <f t="shared" si="376"/>
        <v>516.19997471554962</v>
      </c>
      <c r="P2397" s="1" t="str">
        <f t="shared" si="377"/>
        <v>01-2024</v>
      </c>
      <c r="T2397" s="1"/>
      <c r="U2397" s="1"/>
      <c r="V2397" s="1" t="s">
        <v>3912</v>
      </c>
      <c r="W2397" s="1"/>
      <c r="X2397" s="1" t="s">
        <v>2340</v>
      </c>
      <c r="Y2397" s="2" t="s">
        <v>2253</v>
      </c>
      <c r="Z2397" s="4" t="s">
        <v>3914</v>
      </c>
      <c r="AD2397" t="str">
        <f t="shared" si="378"/>
        <v/>
      </c>
    </row>
    <row r="2398" spans="1:30" ht="14.25">
      <c r="A2398" s="1" t="str">
        <f t="shared" si="370"/>
        <v>4a109933</v>
      </c>
      <c r="B2398" s="3">
        <v>45229</v>
      </c>
      <c r="C2398" s="2" t="str">
        <f t="shared" si="371"/>
        <v>West</v>
      </c>
      <c r="D2398" s="4" t="str">
        <f t="shared" si="372"/>
        <v>Clothing</v>
      </c>
      <c r="E2398" s="1">
        <v>507.94</v>
      </c>
      <c r="F2398" s="1">
        <v>39</v>
      </c>
      <c r="G2398" s="1">
        <v>28</v>
      </c>
      <c r="H2398">
        <v>449.37</v>
      </c>
      <c r="I2398" s="10">
        <f t="shared" si="375"/>
        <v>0.88469110524865147</v>
      </c>
      <c r="J2398">
        <f t="shared" si="373"/>
        <v>2537.5954861821929</v>
      </c>
      <c r="K2398">
        <f t="shared" si="374"/>
        <v>2479230.7900000024</v>
      </c>
      <c r="L2398" t="s">
        <v>1474</v>
      </c>
      <c r="M2398" t="s">
        <v>3911</v>
      </c>
      <c r="N2398" s="1">
        <f t="shared" si="379"/>
        <v>238.685</v>
      </c>
      <c r="O2398" s="1">
        <f t="shared" si="376"/>
        <v>518.08361275088532</v>
      </c>
      <c r="P2398" s="1" t="str">
        <f t="shared" si="377"/>
        <v>10-2023</v>
      </c>
      <c r="T2398" s="1"/>
      <c r="U2398" s="1"/>
      <c r="V2398" s="1" t="s">
        <v>3911</v>
      </c>
      <c r="W2398" s="1"/>
      <c r="X2398" s="1" t="s">
        <v>2341</v>
      </c>
      <c r="Y2398" s="2" t="s">
        <v>3911</v>
      </c>
      <c r="Z2398" s="4" t="s">
        <v>1474</v>
      </c>
      <c r="AD2398" t="str">
        <f t="shared" si="378"/>
        <v/>
      </c>
    </row>
    <row r="2399" spans="1:30" ht="14.25">
      <c r="A2399" s="1" t="str">
        <f t="shared" si="370"/>
        <v>32d76aa7</v>
      </c>
      <c r="B2399" s="3">
        <v>45538</v>
      </c>
      <c r="C2399" s="2" t="str">
        <f t="shared" si="371"/>
        <v>South</v>
      </c>
      <c r="D2399" s="4" t="str">
        <f t="shared" si="372"/>
        <v>Groceries</v>
      </c>
      <c r="E2399" s="1">
        <v>884.1</v>
      </c>
      <c r="F2399" s="1">
        <v>15</v>
      </c>
      <c r="G2399" s="1">
        <v>10</v>
      </c>
      <c r="H2399">
        <v>1752.52</v>
      </c>
      <c r="I2399" s="10">
        <f t="shared" si="375"/>
        <v>1.9822644497228818</v>
      </c>
      <c r="J2399">
        <f t="shared" si="373"/>
        <v>2496.4375124875119</v>
      </c>
      <c r="K2399">
        <f t="shared" si="374"/>
        <v>2498933.9499999993</v>
      </c>
      <c r="L2399" t="s">
        <v>88</v>
      </c>
      <c r="M2399" t="s">
        <v>3913</v>
      </c>
      <c r="N2399" s="1">
        <f t="shared" si="379"/>
        <v>881.26</v>
      </c>
      <c r="O2399" s="1">
        <f t="shared" si="376"/>
        <v>515.36624489795861</v>
      </c>
      <c r="P2399" s="1" t="str">
        <f t="shared" si="377"/>
        <v>09-2024</v>
      </c>
      <c r="T2399" s="1"/>
      <c r="U2399" s="1"/>
      <c r="V2399" s="1" t="s">
        <v>3913</v>
      </c>
      <c r="W2399" s="1"/>
      <c r="X2399" s="1" t="s">
        <v>2342</v>
      </c>
      <c r="Y2399" s="2" t="s">
        <v>3913</v>
      </c>
      <c r="Z2399" s="4" t="s">
        <v>88</v>
      </c>
      <c r="AD2399" t="str">
        <f t="shared" si="378"/>
        <v/>
      </c>
    </row>
    <row r="2400" spans="1:30" ht="14.25">
      <c r="A2400" s="1" t="str">
        <f t="shared" si="370"/>
        <v>1eb72025</v>
      </c>
      <c r="B2400" s="3">
        <v>45415</v>
      </c>
      <c r="C2400" s="2" t="str">
        <f t="shared" si="371"/>
        <v>South</v>
      </c>
      <c r="D2400" s="4" t="str">
        <f t="shared" si="372"/>
        <v>Sports</v>
      </c>
      <c r="E2400" s="1">
        <v>316.83999999999997</v>
      </c>
      <c r="F2400" s="1">
        <v>1</v>
      </c>
      <c r="G2400" s="1">
        <v>14</v>
      </c>
      <c r="H2400">
        <v>294.18</v>
      </c>
      <c r="I2400" s="10">
        <f t="shared" si="375"/>
        <v>0.92848125236712542</v>
      </c>
      <c r="J2400">
        <f t="shared" si="373"/>
        <v>2496.4375124875119</v>
      </c>
      <c r="K2400">
        <f t="shared" si="374"/>
        <v>2498933.9499999993</v>
      </c>
      <c r="L2400" t="s">
        <v>3914</v>
      </c>
      <c r="M2400" t="s">
        <v>3913</v>
      </c>
      <c r="N2400" s="1">
        <f t="shared" si="379"/>
        <v>154.09</v>
      </c>
      <c r="O2400" s="1">
        <f t="shared" si="376"/>
        <v>516.19997471554962</v>
      </c>
      <c r="P2400" s="1" t="str">
        <f t="shared" si="377"/>
        <v>05-2024</v>
      </c>
      <c r="T2400" s="1"/>
      <c r="U2400" s="1"/>
      <c r="V2400" s="1" t="s">
        <v>3913</v>
      </c>
      <c r="W2400" s="1"/>
      <c r="X2400" s="1" t="s">
        <v>2343</v>
      </c>
      <c r="Y2400" s="2" t="s">
        <v>3913</v>
      </c>
      <c r="Z2400" s="4" t="s">
        <v>3914</v>
      </c>
      <c r="AD2400" t="str">
        <f t="shared" si="378"/>
        <v/>
      </c>
    </row>
    <row r="2401" spans="1:30" ht="14.25">
      <c r="A2401" s="1" t="str">
        <f t="shared" si="370"/>
        <v>ff7f80c7</v>
      </c>
      <c r="B2401" s="3">
        <v>45159</v>
      </c>
      <c r="C2401" s="2" t="str">
        <f t="shared" si="371"/>
        <v>West</v>
      </c>
      <c r="D2401" s="4" t="str">
        <f t="shared" si="372"/>
        <v>Clothing</v>
      </c>
      <c r="E2401" s="1">
        <v>2189.65</v>
      </c>
      <c r="F2401" s="1">
        <v>27</v>
      </c>
      <c r="G2401" s="1">
        <v>11</v>
      </c>
      <c r="H2401">
        <v>1317.79</v>
      </c>
      <c r="I2401" s="10">
        <f t="shared" si="375"/>
        <v>0.60182677596876211</v>
      </c>
      <c r="J2401">
        <f t="shared" si="373"/>
        <v>2537.5954861821929</v>
      </c>
      <c r="K2401">
        <f t="shared" si="374"/>
        <v>2479230.7900000024</v>
      </c>
      <c r="L2401" t="s">
        <v>1474</v>
      </c>
      <c r="M2401" t="s">
        <v>3911</v>
      </c>
      <c r="N2401" s="1">
        <f t="shared" si="379"/>
        <v>664.39499999999998</v>
      </c>
      <c r="O2401" s="1">
        <f t="shared" si="376"/>
        <v>518.08361275088532</v>
      </c>
      <c r="P2401" s="1" t="str">
        <f t="shared" si="377"/>
        <v>08-2023</v>
      </c>
      <c r="T2401" s="1"/>
      <c r="U2401" s="1"/>
      <c r="V2401" s="1" t="s">
        <v>3911</v>
      </c>
      <c r="W2401" s="1"/>
      <c r="X2401" s="1" t="s">
        <v>2344</v>
      </c>
      <c r="Y2401" s="2" t="s">
        <v>3911</v>
      </c>
      <c r="Z2401" s="4" t="s">
        <v>1474</v>
      </c>
      <c r="AD2401" t="str">
        <f t="shared" si="378"/>
        <v/>
      </c>
    </row>
    <row r="2402" spans="1:30" ht="14.25">
      <c r="A2402" s="1" t="str">
        <f t="shared" si="370"/>
        <v>46da8a82</v>
      </c>
      <c r="B2402" s="3">
        <v>45133</v>
      </c>
      <c r="C2402" s="2" t="str">
        <f t="shared" si="371"/>
        <v>South</v>
      </c>
      <c r="D2402" s="4" t="str">
        <f t="shared" si="372"/>
        <v>Electronics</v>
      </c>
      <c r="E2402" s="1">
        <v>3034.25</v>
      </c>
      <c r="F2402" s="1">
        <v>5</v>
      </c>
      <c r="G2402" s="1">
        <v>34</v>
      </c>
      <c r="H2402">
        <v>1521.09</v>
      </c>
      <c r="I2402" s="10">
        <f t="shared" si="375"/>
        <v>0.50130674796078101</v>
      </c>
      <c r="J2402">
        <f t="shared" si="373"/>
        <v>2496.4375124875119</v>
      </c>
      <c r="K2402">
        <f t="shared" si="374"/>
        <v>2498933.9499999993</v>
      </c>
      <c r="L2402" t="s">
        <v>3915</v>
      </c>
      <c r="M2402" t="s">
        <v>3913</v>
      </c>
      <c r="N2402" s="1">
        <f t="shared" si="379"/>
        <v>777.54499999999996</v>
      </c>
      <c r="O2402" s="1">
        <f t="shared" si="376"/>
        <v>507.6997287299634</v>
      </c>
      <c r="P2402" s="1" t="str">
        <f t="shared" si="377"/>
        <v>07-2023</v>
      </c>
      <c r="T2402" s="1"/>
      <c r="U2402" s="1"/>
      <c r="V2402" s="1" t="s">
        <v>3913</v>
      </c>
      <c r="W2402" s="1"/>
      <c r="X2402" s="1" t="s">
        <v>2345</v>
      </c>
      <c r="Y2402" s="2" t="s">
        <v>3913</v>
      </c>
      <c r="Z2402" s="4" t="s">
        <v>1222</v>
      </c>
      <c r="AD2402" t="str">
        <f t="shared" si="378"/>
        <v/>
      </c>
    </row>
    <row r="2403" spans="1:30" ht="14.25">
      <c r="A2403" s="1" t="str">
        <f t="shared" si="370"/>
        <v>6b3ca766</v>
      </c>
      <c r="B2403" s="3">
        <v>45059</v>
      </c>
      <c r="C2403" s="2" t="str">
        <f t="shared" si="371"/>
        <v>West</v>
      </c>
      <c r="D2403" s="4" t="str">
        <f t="shared" si="372"/>
        <v>Furniture</v>
      </c>
      <c r="E2403" s="1">
        <v>2709.68</v>
      </c>
      <c r="F2403" s="1">
        <v>49</v>
      </c>
      <c r="G2403" s="1">
        <v>45</v>
      </c>
      <c r="H2403">
        <v>1231.31</v>
      </c>
      <c r="I2403" s="10">
        <f t="shared" si="375"/>
        <v>0.45441159103657996</v>
      </c>
      <c r="J2403">
        <f t="shared" si="373"/>
        <v>2537.5954861821929</v>
      </c>
      <c r="K2403">
        <f t="shared" si="374"/>
        <v>2479230.7900000024</v>
      </c>
      <c r="L2403" t="s">
        <v>1645</v>
      </c>
      <c r="M2403" t="s">
        <v>3911</v>
      </c>
      <c r="N2403" s="1">
        <f t="shared" si="379"/>
        <v>638.15499999999997</v>
      </c>
      <c r="O2403" s="1">
        <f t="shared" si="376"/>
        <v>524.30656862745093</v>
      </c>
      <c r="P2403" s="1" t="str">
        <f t="shared" si="377"/>
        <v>05-2023</v>
      </c>
      <c r="T2403" s="1"/>
      <c r="U2403" s="1"/>
      <c r="V2403" s="1" t="s">
        <v>3911</v>
      </c>
      <c r="W2403" s="1"/>
      <c r="X2403" s="1" t="s">
        <v>2346</v>
      </c>
      <c r="Y2403" s="2" t="s">
        <v>3911</v>
      </c>
      <c r="Z2403" s="4" t="s">
        <v>1645</v>
      </c>
      <c r="AD2403" t="str">
        <f t="shared" si="378"/>
        <v/>
      </c>
    </row>
    <row r="2404" spans="1:30" ht="14.25">
      <c r="A2404" s="1" t="str">
        <f t="shared" si="370"/>
        <v>97cdb8f8</v>
      </c>
      <c r="B2404" s="3">
        <v>45017</v>
      </c>
      <c r="C2404" s="2" t="str">
        <f t="shared" si="371"/>
        <v>East</v>
      </c>
      <c r="D2404" s="4" t="str">
        <f t="shared" si="372"/>
        <v>Sports</v>
      </c>
      <c r="E2404" s="1">
        <v>1501.46</v>
      </c>
      <c r="F2404" s="1">
        <v>17</v>
      </c>
      <c r="G2404" s="1">
        <v>50</v>
      </c>
      <c r="H2404">
        <v>1413.09</v>
      </c>
      <c r="I2404" s="10">
        <f t="shared" si="375"/>
        <v>0.9411439532188669</v>
      </c>
      <c r="J2404">
        <f t="shared" si="373"/>
        <v>2506.2477027027048</v>
      </c>
      <c r="K2404">
        <f t="shared" si="374"/>
        <v>2596472.620000002</v>
      </c>
      <c r="L2404" t="s">
        <v>3914</v>
      </c>
      <c r="M2404" t="s">
        <v>3912</v>
      </c>
      <c r="N2404" s="1">
        <f t="shared" si="379"/>
        <v>731.54499999999996</v>
      </c>
      <c r="O2404" s="1">
        <f t="shared" si="376"/>
        <v>516.19997471554962</v>
      </c>
      <c r="P2404" s="1" t="str">
        <f t="shared" si="377"/>
        <v>04-2023</v>
      </c>
      <c r="T2404" s="1"/>
      <c r="U2404" s="1"/>
      <c r="V2404" s="1" t="s">
        <v>3912</v>
      </c>
      <c r="W2404" s="1"/>
      <c r="X2404" s="1" t="s">
        <v>2347</v>
      </c>
      <c r="Y2404" s="2" t="s">
        <v>2253</v>
      </c>
      <c r="Z2404" s="4" t="s">
        <v>3914</v>
      </c>
      <c r="AD2404" t="str">
        <f t="shared" si="378"/>
        <v/>
      </c>
    </row>
    <row r="2405" spans="1:30" ht="14.25">
      <c r="A2405" s="1" t="str">
        <f t="shared" si="370"/>
        <v>218af06e</v>
      </c>
      <c r="B2405" s="3">
        <v>45430</v>
      </c>
      <c r="C2405" s="2" t="str">
        <f t="shared" si="371"/>
        <v>North</v>
      </c>
      <c r="D2405" s="4" t="str">
        <f t="shared" si="372"/>
        <v>Furniture</v>
      </c>
      <c r="E2405" s="1">
        <v>4068.96</v>
      </c>
      <c r="F2405" s="1">
        <v>44</v>
      </c>
      <c r="G2405" s="1">
        <v>43</v>
      </c>
      <c r="H2405">
        <v>18.21</v>
      </c>
      <c r="I2405" s="10">
        <f t="shared" si="375"/>
        <v>4.4753450513153239E-3</v>
      </c>
      <c r="J2405">
        <f t="shared" si="373"/>
        <v>2571.1423225152107</v>
      </c>
      <c r="K2405">
        <f t="shared" si="374"/>
        <v>2535146.3299999977</v>
      </c>
      <c r="L2405" t="s">
        <v>1645</v>
      </c>
      <c r="M2405" t="s">
        <v>3910</v>
      </c>
      <c r="N2405" s="1">
        <f t="shared" si="379"/>
        <v>30.605</v>
      </c>
      <c r="O2405" s="1">
        <f t="shared" si="376"/>
        <v>524.30656862745093</v>
      </c>
      <c r="P2405" s="1" t="str">
        <f t="shared" si="377"/>
        <v>05-2024</v>
      </c>
      <c r="T2405" s="1"/>
      <c r="U2405" s="1"/>
      <c r="V2405" s="1" t="s">
        <v>3910</v>
      </c>
      <c r="W2405" s="1"/>
      <c r="X2405" s="1" t="s">
        <v>2348</v>
      </c>
      <c r="Y2405" s="2" t="s">
        <v>3910</v>
      </c>
      <c r="Z2405" s="4" t="s">
        <v>1645</v>
      </c>
      <c r="AD2405" t="str">
        <f t="shared" si="378"/>
        <v/>
      </c>
    </row>
    <row r="2406" spans="1:30" ht="14.25">
      <c r="A2406" s="1" t="str">
        <f t="shared" si="370"/>
        <v>1ca1db04</v>
      </c>
      <c r="B2406" s="3">
        <v>45258</v>
      </c>
      <c r="C2406" s="2" t="str">
        <f t="shared" si="371"/>
        <v>North</v>
      </c>
      <c r="D2406" s="4" t="str">
        <f t="shared" si="372"/>
        <v>Furniture</v>
      </c>
      <c r="E2406" s="1">
        <v>4880.32</v>
      </c>
      <c r="F2406" s="1">
        <v>46</v>
      </c>
      <c r="G2406" s="1">
        <v>10</v>
      </c>
      <c r="H2406">
        <v>1498.43</v>
      </c>
      <c r="I2406" s="10">
        <f t="shared" si="375"/>
        <v>0.30703519441348109</v>
      </c>
      <c r="J2406">
        <f t="shared" si="373"/>
        <v>2571.1423225152107</v>
      </c>
      <c r="K2406">
        <f t="shared" si="374"/>
        <v>2535146.3299999977</v>
      </c>
      <c r="L2406" t="s">
        <v>1645</v>
      </c>
      <c r="M2406" t="s">
        <v>3910</v>
      </c>
      <c r="N2406" s="1">
        <f t="shared" si="379"/>
        <v>754.21500000000003</v>
      </c>
      <c r="O2406" s="1">
        <f t="shared" si="376"/>
        <v>524.30656862745093</v>
      </c>
      <c r="P2406" s="1" t="str">
        <f t="shared" si="377"/>
        <v>11-2023</v>
      </c>
      <c r="T2406" s="1"/>
      <c r="U2406" s="1"/>
      <c r="V2406" s="1" t="s">
        <v>3910</v>
      </c>
      <c r="W2406" s="1"/>
      <c r="X2406" s="1" t="s">
        <v>2349</v>
      </c>
      <c r="Y2406" s="2" t="s">
        <v>3910</v>
      </c>
      <c r="Z2406" s="4" t="s">
        <v>1645</v>
      </c>
      <c r="AD2406" t="str">
        <f t="shared" si="378"/>
        <v/>
      </c>
    </row>
    <row r="2407" spans="1:30" ht="14.25">
      <c r="A2407" s="1" t="str">
        <f t="shared" si="370"/>
        <v>c8847f13</v>
      </c>
      <c r="B2407" s="3">
        <v>45023</v>
      </c>
      <c r="C2407" s="2" t="str">
        <f t="shared" si="371"/>
        <v>South</v>
      </c>
      <c r="D2407" s="4" t="str">
        <f t="shared" si="372"/>
        <v>Electronics</v>
      </c>
      <c r="E2407" s="1">
        <v>221.69</v>
      </c>
      <c r="F2407" s="1">
        <v>14</v>
      </c>
      <c r="G2407" s="1">
        <v>13</v>
      </c>
      <c r="H2407">
        <v>1644.43</v>
      </c>
      <c r="I2407" s="10">
        <f t="shared" si="375"/>
        <v>7.4177003924398939</v>
      </c>
      <c r="J2407">
        <f t="shared" si="373"/>
        <v>2496.4375124875119</v>
      </c>
      <c r="K2407">
        <f t="shared" si="374"/>
        <v>2498933.9499999993</v>
      </c>
      <c r="L2407" t="s">
        <v>3915</v>
      </c>
      <c r="M2407" t="s">
        <v>3913</v>
      </c>
      <c r="N2407" s="1">
        <f t="shared" si="379"/>
        <v>828.71500000000003</v>
      </c>
      <c r="O2407" s="1">
        <f t="shared" si="376"/>
        <v>507.6997287299634</v>
      </c>
      <c r="P2407" s="1" t="str">
        <f t="shared" si="377"/>
        <v>04-2023</v>
      </c>
      <c r="T2407" s="1"/>
      <c r="U2407" s="1"/>
      <c r="V2407" s="1" t="s">
        <v>3913</v>
      </c>
      <c r="W2407" s="1"/>
      <c r="X2407" s="1" t="s">
        <v>2350</v>
      </c>
      <c r="Y2407" s="2" t="s">
        <v>3913</v>
      </c>
      <c r="Z2407" s="4" t="s">
        <v>1222</v>
      </c>
      <c r="AD2407" t="str">
        <f t="shared" si="378"/>
        <v/>
      </c>
    </row>
    <row r="2408" spans="1:30" ht="14.25">
      <c r="A2408" s="1" t="str">
        <f t="shared" si="370"/>
        <v>32f325c5</v>
      </c>
      <c r="B2408" s="3">
        <v>45215</v>
      </c>
      <c r="C2408" s="2" t="str">
        <f t="shared" si="371"/>
        <v>East</v>
      </c>
      <c r="D2408" s="4" t="str">
        <f t="shared" si="372"/>
        <v>Sports</v>
      </c>
      <c r="E2408" s="1">
        <v>2730.86</v>
      </c>
      <c r="F2408" s="1">
        <v>19</v>
      </c>
      <c r="G2408" s="1">
        <v>1</v>
      </c>
      <c r="H2408">
        <v>1422.35</v>
      </c>
      <c r="I2408" s="10">
        <f t="shared" si="375"/>
        <v>0.52084325084405636</v>
      </c>
      <c r="J2408">
        <f t="shared" si="373"/>
        <v>2506.2477027027048</v>
      </c>
      <c r="K2408">
        <f t="shared" si="374"/>
        <v>2596472.620000002</v>
      </c>
      <c r="L2408" t="s">
        <v>3914</v>
      </c>
      <c r="M2408" t="s">
        <v>3912</v>
      </c>
      <c r="N2408" s="1">
        <f t="shared" si="379"/>
        <v>711.67499999999995</v>
      </c>
      <c r="O2408" s="1">
        <f t="shared" si="376"/>
        <v>516.19997471554962</v>
      </c>
      <c r="P2408" s="1" t="str">
        <f t="shared" si="377"/>
        <v>10-2023</v>
      </c>
      <c r="T2408" s="1"/>
      <c r="U2408" s="1"/>
      <c r="V2408" s="1" t="s">
        <v>3912</v>
      </c>
      <c r="W2408" s="1"/>
      <c r="X2408" s="1" t="s">
        <v>2351</v>
      </c>
      <c r="Y2408" s="2" t="s">
        <v>2253</v>
      </c>
      <c r="Z2408" s="4" t="s">
        <v>3914</v>
      </c>
      <c r="AD2408" t="str">
        <f t="shared" si="378"/>
        <v/>
      </c>
    </row>
    <row r="2409" spans="1:30" ht="14.25">
      <c r="A2409" s="1" t="str">
        <f t="shared" si="370"/>
        <v>5853ab8a</v>
      </c>
      <c r="B2409" s="3">
        <v>45037</v>
      </c>
      <c r="C2409" s="2" t="str">
        <f t="shared" si="371"/>
        <v>North</v>
      </c>
      <c r="D2409" s="4" t="str">
        <f t="shared" si="372"/>
        <v>Electronics</v>
      </c>
      <c r="E2409" s="1">
        <v>4584.88</v>
      </c>
      <c r="F2409" s="1">
        <v>11</v>
      </c>
      <c r="G2409" s="1">
        <v>39</v>
      </c>
      <c r="H2409">
        <v>1652.5</v>
      </c>
      <c r="I2409" s="10">
        <f t="shared" si="375"/>
        <v>0.36042382788644411</v>
      </c>
      <c r="J2409">
        <f t="shared" si="373"/>
        <v>2571.1423225152107</v>
      </c>
      <c r="K2409">
        <f t="shared" si="374"/>
        <v>2535146.3299999977</v>
      </c>
      <c r="L2409" t="s">
        <v>3915</v>
      </c>
      <c r="M2409" t="s">
        <v>3910</v>
      </c>
      <c r="N2409" s="1">
        <f t="shared" si="379"/>
        <v>845.75</v>
      </c>
      <c r="O2409" s="1">
        <f t="shared" si="376"/>
        <v>507.6997287299634</v>
      </c>
      <c r="P2409" s="1" t="str">
        <f t="shared" si="377"/>
        <v>04-2023</v>
      </c>
      <c r="T2409" s="1"/>
      <c r="U2409" s="1"/>
      <c r="V2409" s="1" t="s">
        <v>3910</v>
      </c>
      <c r="W2409" s="1"/>
      <c r="X2409" s="1" t="s">
        <v>2352</v>
      </c>
      <c r="Y2409" s="2" t="s">
        <v>3910</v>
      </c>
      <c r="Z2409" s="4" t="s">
        <v>1222</v>
      </c>
      <c r="AD2409" t="str">
        <f t="shared" si="378"/>
        <v/>
      </c>
    </row>
    <row r="2410" spans="1:30" ht="14.25">
      <c r="A2410" s="1" t="str">
        <f t="shared" si="370"/>
        <v>3ebb18fd</v>
      </c>
      <c r="B2410" s="3">
        <v>45334</v>
      </c>
      <c r="C2410" s="2" t="str">
        <f t="shared" si="371"/>
        <v>North</v>
      </c>
      <c r="D2410" s="4" t="str">
        <f t="shared" si="372"/>
        <v>Furniture</v>
      </c>
      <c r="E2410" s="1">
        <v>86.93</v>
      </c>
      <c r="F2410" s="1">
        <v>42</v>
      </c>
      <c r="G2410" s="1">
        <v>7</v>
      </c>
      <c r="H2410">
        <v>114.29</v>
      </c>
      <c r="I2410" s="10">
        <f t="shared" si="375"/>
        <v>1.3147359944783159</v>
      </c>
      <c r="J2410">
        <f t="shared" si="373"/>
        <v>2571.1423225152107</v>
      </c>
      <c r="K2410">
        <f t="shared" si="374"/>
        <v>2535146.3299999977</v>
      </c>
      <c r="L2410" t="s">
        <v>1645</v>
      </c>
      <c r="M2410" t="s">
        <v>3910</v>
      </c>
      <c r="N2410" s="1">
        <f t="shared" si="379"/>
        <v>60.645000000000003</v>
      </c>
      <c r="O2410" s="1">
        <f t="shared" si="376"/>
        <v>524.30656862745093</v>
      </c>
      <c r="P2410" s="1" t="str">
        <f t="shared" si="377"/>
        <v>02-2024</v>
      </c>
      <c r="T2410" s="1"/>
      <c r="U2410" s="1"/>
      <c r="V2410" s="1" t="s">
        <v>3910</v>
      </c>
      <c r="W2410" s="1"/>
      <c r="X2410" s="1" t="s">
        <v>2353</v>
      </c>
      <c r="Y2410" s="2" t="s">
        <v>3910</v>
      </c>
      <c r="Z2410" s="4" t="s">
        <v>1645</v>
      </c>
      <c r="AD2410" t="str">
        <f t="shared" si="378"/>
        <v/>
      </c>
    </row>
    <row r="2411" spans="1:30" ht="14.25">
      <c r="A2411" s="1" t="str">
        <f t="shared" si="370"/>
        <v>79dbd9ad</v>
      </c>
      <c r="B2411" s="3">
        <v>45611</v>
      </c>
      <c r="C2411" s="2" t="str">
        <f t="shared" si="371"/>
        <v>South</v>
      </c>
      <c r="D2411" s="4" t="str">
        <f t="shared" si="372"/>
        <v>Electronics</v>
      </c>
      <c r="E2411" s="1">
        <v>291.25</v>
      </c>
      <c r="F2411" s="1">
        <v>12</v>
      </c>
      <c r="G2411" s="1">
        <v>14</v>
      </c>
      <c r="H2411">
        <v>1784.84</v>
      </c>
      <c r="I2411" s="10">
        <f t="shared" si="375"/>
        <v>6.1282060085836907</v>
      </c>
      <c r="J2411">
        <f t="shared" si="373"/>
        <v>2496.4375124875119</v>
      </c>
      <c r="K2411">
        <f t="shared" si="374"/>
        <v>2498933.9499999993</v>
      </c>
      <c r="L2411" t="s">
        <v>3915</v>
      </c>
      <c r="M2411" t="s">
        <v>3913</v>
      </c>
      <c r="N2411" s="1">
        <f t="shared" si="379"/>
        <v>899.42</v>
      </c>
      <c r="O2411" s="1">
        <f t="shared" si="376"/>
        <v>507.6997287299634</v>
      </c>
      <c r="P2411" s="1" t="str">
        <f t="shared" si="377"/>
        <v>11-2024</v>
      </c>
      <c r="T2411" s="1"/>
      <c r="U2411" s="1"/>
      <c r="V2411" s="1" t="s">
        <v>3913</v>
      </c>
      <c r="W2411" s="1"/>
      <c r="X2411" s="1" t="s">
        <v>2354</v>
      </c>
      <c r="Y2411" s="2" t="s">
        <v>3913</v>
      </c>
      <c r="Z2411" s="4" t="s">
        <v>1222</v>
      </c>
      <c r="AD2411" t="str">
        <f t="shared" si="378"/>
        <v/>
      </c>
    </row>
    <row r="2412" spans="1:30" ht="14.25">
      <c r="A2412" s="1" t="str">
        <f t="shared" si="370"/>
        <v>459564f7</v>
      </c>
      <c r="B2412" s="3">
        <v>44937</v>
      </c>
      <c r="C2412" s="2" t="str">
        <f t="shared" si="371"/>
        <v>South</v>
      </c>
      <c r="D2412" s="4" t="str">
        <f t="shared" si="372"/>
        <v>Furniture</v>
      </c>
      <c r="E2412" s="1">
        <v>4747.1400000000003</v>
      </c>
      <c r="F2412" s="1">
        <v>32</v>
      </c>
      <c r="G2412" s="1">
        <v>13</v>
      </c>
      <c r="H2412">
        <v>755.42</v>
      </c>
      <c r="I2412" s="10">
        <f t="shared" si="375"/>
        <v>0.15913160344965599</v>
      </c>
      <c r="J2412">
        <f t="shared" si="373"/>
        <v>2496.4375124875119</v>
      </c>
      <c r="K2412">
        <f t="shared" si="374"/>
        <v>2498933.9499999993</v>
      </c>
      <c r="L2412" t="s">
        <v>1645</v>
      </c>
      <c r="M2412" t="s">
        <v>3913</v>
      </c>
      <c r="N2412" s="1">
        <f t="shared" si="379"/>
        <v>384.21</v>
      </c>
      <c r="O2412" s="1">
        <f t="shared" si="376"/>
        <v>524.30656862745093</v>
      </c>
      <c r="P2412" s="1" t="str">
        <f t="shared" si="377"/>
        <v>01-2023</v>
      </c>
      <c r="T2412" s="1"/>
      <c r="U2412" s="1"/>
      <c r="V2412" s="1" t="s">
        <v>3913</v>
      </c>
      <c r="W2412" s="1"/>
      <c r="X2412" s="1" t="s">
        <v>2355</v>
      </c>
      <c r="Y2412" s="2" t="s">
        <v>3913</v>
      </c>
      <c r="Z2412" s="4" t="s">
        <v>1645</v>
      </c>
      <c r="AD2412" t="str">
        <f t="shared" si="378"/>
        <v/>
      </c>
    </row>
    <row r="2413" spans="1:30" ht="14.25">
      <c r="A2413" s="1" t="str">
        <f t="shared" si="370"/>
        <v>c9133fe4</v>
      </c>
      <c r="B2413" s="3">
        <v>45517</v>
      </c>
      <c r="C2413" s="2" t="str">
        <f t="shared" si="371"/>
        <v>South</v>
      </c>
      <c r="D2413" s="4" t="str">
        <f t="shared" si="372"/>
        <v>Groceries</v>
      </c>
      <c r="E2413" s="1">
        <v>2311.6799999999998</v>
      </c>
      <c r="F2413" s="1">
        <v>32</v>
      </c>
      <c r="G2413" s="1">
        <v>16</v>
      </c>
      <c r="H2413">
        <v>1179.55</v>
      </c>
      <c r="I2413" s="10">
        <f t="shared" si="375"/>
        <v>0.51025660991140642</v>
      </c>
      <c r="J2413">
        <f t="shared" si="373"/>
        <v>2496.4375124875119</v>
      </c>
      <c r="K2413">
        <f t="shared" si="374"/>
        <v>2498933.9499999993</v>
      </c>
      <c r="L2413" t="s">
        <v>88</v>
      </c>
      <c r="M2413" t="s">
        <v>3913</v>
      </c>
      <c r="N2413" s="1">
        <f t="shared" si="379"/>
        <v>597.77499999999998</v>
      </c>
      <c r="O2413" s="1">
        <f t="shared" si="376"/>
        <v>515.36624489795861</v>
      </c>
      <c r="P2413" s="1" t="str">
        <f t="shared" si="377"/>
        <v>08-2024</v>
      </c>
      <c r="T2413" s="1"/>
      <c r="U2413" s="1"/>
      <c r="V2413" s="1" t="s">
        <v>3913</v>
      </c>
      <c r="W2413" s="1"/>
      <c r="X2413" s="1" t="s">
        <v>2356</v>
      </c>
      <c r="Y2413" s="2" t="s">
        <v>3913</v>
      </c>
      <c r="Z2413" s="4" t="s">
        <v>88</v>
      </c>
      <c r="AD2413" t="str">
        <f t="shared" si="378"/>
        <v/>
      </c>
    </row>
    <row r="2414" spans="1:30" ht="14.25">
      <c r="A2414" s="1" t="str">
        <f t="shared" si="370"/>
        <v>cc28bda5</v>
      </c>
      <c r="B2414" s="3">
        <v>45483</v>
      </c>
      <c r="C2414" s="2" t="str">
        <f t="shared" si="371"/>
        <v>West</v>
      </c>
      <c r="D2414" s="4" t="str">
        <f t="shared" si="372"/>
        <v>Groceries</v>
      </c>
      <c r="E2414" s="1">
        <v>473.7</v>
      </c>
      <c r="F2414" s="1">
        <v>34</v>
      </c>
      <c r="G2414" s="1">
        <v>6</v>
      </c>
      <c r="H2414">
        <v>792.74</v>
      </c>
      <c r="I2414" s="10">
        <f t="shared" si="375"/>
        <v>1.6735064386742664</v>
      </c>
      <c r="J2414">
        <f t="shared" si="373"/>
        <v>2537.5954861821929</v>
      </c>
      <c r="K2414">
        <f t="shared" si="374"/>
        <v>2479230.7900000024</v>
      </c>
      <c r="L2414" t="s">
        <v>88</v>
      </c>
      <c r="M2414" t="s">
        <v>3911</v>
      </c>
      <c r="N2414" s="1">
        <f t="shared" si="379"/>
        <v>399.37</v>
      </c>
      <c r="O2414" s="1">
        <f t="shared" si="376"/>
        <v>515.36624489795861</v>
      </c>
      <c r="P2414" s="1" t="str">
        <f t="shared" si="377"/>
        <v>07-2024</v>
      </c>
      <c r="T2414" s="1"/>
      <c r="U2414" s="1"/>
      <c r="V2414" s="1" t="s">
        <v>3911</v>
      </c>
      <c r="W2414" s="1"/>
      <c r="X2414" s="1" t="s">
        <v>2357</v>
      </c>
      <c r="Y2414" s="2" t="s">
        <v>3911</v>
      </c>
      <c r="Z2414" s="4" t="s">
        <v>88</v>
      </c>
      <c r="AD2414" t="str">
        <f t="shared" si="378"/>
        <v/>
      </c>
    </row>
    <row r="2415" spans="1:30" ht="14.25">
      <c r="A2415" s="1" t="str">
        <f t="shared" si="370"/>
        <v>f38d5515</v>
      </c>
      <c r="B2415" s="3">
        <v>45438</v>
      </c>
      <c r="C2415" s="2" t="str">
        <f t="shared" si="371"/>
        <v>South</v>
      </c>
      <c r="D2415" s="4" t="str">
        <f t="shared" si="372"/>
        <v>Clothing</v>
      </c>
      <c r="E2415" s="1">
        <v>857.58</v>
      </c>
      <c r="F2415" s="1">
        <v>34</v>
      </c>
      <c r="G2415" s="1">
        <v>10</v>
      </c>
      <c r="H2415">
        <v>1979.48</v>
      </c>
      <c r="I2415" s="10">
        <f t="shared" si="375"/>
        <v>2.3082161431003523</v>
      </c>
      <c r="J2415">
        <f t="shared" si="373"/>
        <v>2496.4375124875119</v>
      </c>
      <c r="K2415">
        <f t="shared" si="374"/>
        <v>2498933.9499999993</v>
      </c>
      <c r="L2415" t="s">
        <v>1474</v>
      </c>
      <c r="M2415" t="s">
        <v>3913</v>
      </c>
      <c r="N2415" s="1">
        <f t="shared" si="379"/>
        <v>994.74</v>
      </c>
      <c r="O2415" s="1">
        <f t="shared" si="376"/>
        <v>518.08361275088532</v>
      </c>
      <c r="P2415" s="1" t="str">
        <f t="shared" si="377"/>
        <v>05-2024</v>
      </c>
      <c r="T2415" s="1"/>
      <c r="U2415" s="1"/>
      <c r="V2415" s="1" t="s">
        <v>3913</v>
      </c>
      <c r="W2415" s="1"/>
      <c r="X2415" s="1" t="s">
        <v>2358</v>
      </c>
      <c r="Y2415" s="2" t="s">
        <v>3913</v>
      </c>
      <c r="Z2415" s="4" t="s">
        <v>1474</v>
      </c>
      <c r="AD2415" t="str">
        <f t="shared" si="378"/>
        <v/>
      </c>
    </row>
    <row r="2416" spans="1:30" ht="14.25">
      <c r="A2416" s="1" t="str">
        <f t="shared" si="370"/>
        <v>da48e924</v>
      </c>
      <c r="B2416" s="3">
        <v>45286</v>
      </c>
      <c r="C2416" s="2" t="str">
        <f t="shared" si="371"/>
        <v>South</v>
      </c>
      <c r="D2416" s="4" t="str">
        <f t="shared" si="372"/>
        <v>Groceries</v>
      </c>
      <c r="E2416" s="1">
        <v>2650.63</v>
      </c>
      <c r="F2416" s="1">
        <v>29</v>
      </c>
      <c r="G2416" s="1">
        <v>9</v>
      </c>
      <c r="H2416">
        <v>896.09</v>
      </c>
      <c r="I2416" s="10">
        <f t="shared" si="375"/>
        <v>0.33806679921377181</v>
      </c>
      <c r="J2416">
        <f t="shared" si="373"/>
        <v>2496.4375124875119</v>
      </c>
      <c r="K2416">
        <f t="shared" si="374"/>
        <v>2498933.9499999993</v>
      </c>
      <c r="L2416" t="s">
        <v>88</v>
      </c>
      <c r="M2416" t="s">
        <v>3913</v>
      </c>
      <c r="N2416" s="1">
        <f t="shared" si="379"/>
        <v>452.54500000000002</v>
      </c>
      <c r="O2416" s="1">
        <f t="shared" si="376"/>
        <v>515.36624489795861</v>
      </c>
      <c r="P2416" s="1" t="str">
        <f t="shared" si="377"/>
        <v>12-2023</v>
      </c>
      <c r="T2416" s="1"/>
      <c r="U2416" s="1"/>
      <c r="V2416" s="1" t="s">
        <v>3913</v>
      </c>
      <c r="W2416" s="1"/>
      <c r="X2416" s="1" t="s">
        <v>2359</v>
      </c>
      <c r="Y2416" s="2" t="s">
        <v>3913</v>
      </c>
      <c r="Z2416" s="4" t="s">
        <v>88</v>
      </c>
      <c r="AD2416" t="str">
        <f t="shared" si="378"/>
        <v/>
      </c>
    </row>
    <row r="2417" spans="1:30" ht="14.25">
      <c r="A2417" s="1" t="str">
        <f t="shared" si="370"/>
        <v>6d2c3672</v>
      </c>
      <c r="B2417" s="3">
        <v>45433</v>
      </c>
      <c r="C2417" s="2" t="str">
        <f t="shared" si="371"/>
        <v>North</v>
      </c>
      <c r="D2417" s="4" t="str">
        <f t="shared" si="372"/>
        <v>Electronics</v>
      </c>
      <c r="E2417" s="1">
        <v>2180.67</v>
      </c>
      <c r="F2417" s="1">
        <v>29</v>
      </c>
      <c r="G2417" s="1">
        <v>20</v>
      </c>
      <c r="H2417">
        <v>1877.56</v>
      </c>
      <c r="I2417" s="10">
        <f t="shared" si="375"/>
        <v>0.86100143533868023</v>
      </c>
      <c r="J2417">
        <f t="shared" si="373"/>
        <v>2571.1423225152107</v>
      </c>
      <c r="K2417">
        <f t="shared" si="374"/>
        <v>2535146.3299999977</v>
      </c>
      <c r="L2417" t="s">
        <v>3915</v>
      </c>
      <c r="M2417" t="s">
        <v>3910</v>
      </c>
      <c r="N2417" s="1">
        <f t="shared" si="379"/>
        <v>948.78</v>
      </c>
      <c r="O2417" s="1">
        <f t="shared" si="376"/>
        <v>507.6997287299634</v>
      </c>
      <c r="P2417" s="1" t="str">
        <f t="shared" si="377"/>
        <v>05-2024</v>
      </c>
      <c r="T2417" s="1"/>
      <c r="U2417" s="1"/>
      <c r="V2417" s="1" t="s">
        <v>3910</v>
      </c>
      <c r="W2417" s="1"/>
      <c r="X2417" s="1" t="s">
        <v>2360</v>
      </c>
      <c r="Y2417" s="2" t="s">
        <v>3910</v>
      </c>
      <c r="Z2417" s="4" t="s">
        <v>1222</v>
      </c>
      <c r="AD2417" t="str">
        <f t="shared" si="378"/>
        <v/>
      </c>
    </row>
    <row r="2418" spans="1:30" ht="14.25">
      <c r="A2418" s="1" t="str">
        <f t="shared" si="370"/>
        <v>68f13a53</v>
      </c>
      <c r="B2418" s="3">
        <v>45090</v>
      </c>
      <c r="C2418" s="2" t="str">
        <f t="shared" si="371"/>
        <v>West</v>
      </c>
      <c r="D2418" s="4" t="str">
        <f t="shared" si="372"/>
        <v>Sports</v>
      </c>
      <c r="E2418" s="1">
        <v>1327.26</v>
      </c>
      <c r="F2418" s="1">
        <v>19</v>
      </c>
      <c r="G2418" s="1">
        <v>43</v>
      </c>
      <c r="H2418">
        <v>1049.5999999999999</v>
      </c>
      <c r="I2418" s="10">
        <f t="shared" si="375"/>
        <v>0.79080210358181513</v>
      </c>
      <c r="J2418">
        <f t="shared" si="373"/>
        <v>2537.5954861821929</v>
      </c>
      <c r="K2418">
        <f t="shared" si="374"/>
        <v>2479230.7900000024</v>
      </c>
      <c r="L2418" t="s">
        <v>3914</v>
      </c>
      <c r="M2418" t="s">
        <v>3911</v>
      </c>
      <c r="N2418" s="1">
        <f t="shared" si="379"/>
        <v>546.29999999999995</v>
      </c>
      <c r="O2418" s="1">
        <f t="shared" si="376"/>
        <v>516.19997471554962</v>
      </c>
      <c r="P2418" s="1" t="str">
        <f t="shared" si="377"/>
        <v>06-2023</v>
      </c>
      <c r="T2418" s="1"/>
      <c r="U2418" s="1"/>
      <c r="V2418" s="1" t="s">
        <v>3911</v>
      </c>
      <c r="W2418" s="1"/>
      <c r="X2418" s="1" t="s">
        <v>2361</v>
      </c>
      <c r="Y2418" s="2" t="s">
        <v>3911</v>
      </c>
      <c r="Z2418" s="4" t="s">
        <v>3914</v>
      </c>
      <c r="AD2418" t="str">
        <f t="shared" si="378"/>
        <v/>
      </c>
    </row>
    <row r="2419" spans="1:30" ht="14.25">
      <c r="A2419" s="1" t="str">
        <f t="shared" si="370"/>
        <v>422d9044</v>
      </c>
      <c r="B2419" s="3">
        <v>45574</v>
      </c>
      <c r="C2419" s="2" t="str">
        <f t="shared" si="371"/>
        <v>West</v>
      </c>
      <c r="D2419" s="4" t="str">
        <f t="shared" si="372"/>
        <v>Electronics</v>
      </c>
      <c r="E2419" s="1">
        <v>595.48</v>
      </c>
      <c r="F2419" s="1">
        <v>8</v>
      </c>
      <c r="G2419" s="1">
        <v>47</v>
      </c>
      <c r="H2419">
        <v>1480.48</v>
      </c>
      <c r="I2419" s="10">
        <f t="shared" si="375"/>
        <v>2.4861960099415596</v>
      </c>
      <c r="J2419">
        <f t="shared" si="373"/>
        <v>2537.5954861821929</v>
      </c>
      <c r="K2419">
        <f t="shared" si="374"/>
        <v>2479230.7900000024</v>
      </c>
      <c r="L2419" t="s">
        <v>3915</v>
      </c>
      <c r="M2419" t="s">
        <v>3911</v>
      </c>
      <c r="N2419" s="1">
        <f t="shared" si="379"/>
        <v>763.74</v>
      </c>
      <c r="O2419" s="1">
        <f t="shared" si="376"/>
        <v>507.6997287299634</v>
      </c>
      <c r="P2419" s="1" t="str">
        <f t="shared" si="377"/>
        <v>10-2024</v>
      </c>
      <c r="T2419" s="1"/>
      <c r="U2419" s="1"/>
      <c r="V2419" s="1" t="s">
        <v>3911</v>
      </c>
      <c r="W2419" s="1"/>
      <c r="X2419" s="1" t="s">
        <v>2362</v>
      </c>
      <c r="Y2419" s="2" t="s">
        <v>3911</v>
      </c>
      <c r="Z2419" s="4" t="s">
        <v>1222</v>
      </c>
      <c r="AD2419" t="str">
        <f t="shared" si="378"/>
        <v/>
      </c>
    </row>
    <row r="2420" spans="1:30" ht="14.25">
      <c r="A2420" s="1" t="str">
        <f t="shared" si="370"/>
        <v>ff213ca5</v>
      </c>
      <c r="B2420" s="3">
        <v>45210</v>
      </c>
      <c r="C2420" s="2" t="str">
        <f t="shared" si="371"/>
        <v>East</v>
      </c>
      <c r="D2420" s="4" t="str">
        <f t="shared" si="372"/>
        <v>Clothing</v>
      </c>
      <c r="E2420" s="1">
        <v>4825.63</v>
      </c>
      <c r="F2420" s="1">
        <v>9</v>
      </c>
      <c r="G2420" s="1">
        <v>27</v>
      </c>
      <c r="H2420">
        <v>1790.25</v>
      </c>
      <c r="I2420" s="10">
        <f t="shared" si="375"/>
        <v>0.37098782956836723</v>
      </c>
      <c r="J2420">
        <f t="shared" si="373"/>
        <v>2506.2477027027048</v>
      </c>
      <c r="K2420">
        <f t="shared" si="374"/>
        <v>2596472.620000002</v>
      </c>
      <c r="L2420" t="s">
        <v>1474</v>
      </c>
      <c r="M2420" t="s">
        <v>3912</v>
      </c>
      <c r="N2420" s="1">
        <f t="shared" si="379"/>
        <v>908.625</v>
      </c>
      <c r="O2420" s="1">
        <f t="shared" si="376"/>
        <v>518.08361275088532</v>
      </c>
      <c r="P2420" s="1" t="str">
        <f t="shared" si="377"/>
        <v>10-2023</v>
      </c>
      <c r="T2420" s="1"/>
      <c r="U2420" s="1"/>
      <c r="V2420" s="1" t="s">
        <v>3912</v>
      </c>
      <c r="W2420" s="1"/>
      <c r="X2420" s="1" t="s">
        <v>2363</v>
      </c>
      <c r="Y2420" s="2" t="s">
        <v>2253</v>
      </c>
      <c r="Z2420" s="4" t="s">
        <v>1474</v>
      </c>
      <c r="AD2420" t="str">
        <f t="shared" si="378"/>
        <v/>
      </c>
    </row>
    <row r="2421" spans="1:30" ht="14.25">
      <c r="A2421" s="1" t="str">
        <f t="shared" si="370"/>
        <v>821780000000</v>
      </c>
      <c r="B2421" s="3">
        <v>45455</v>
      </c>
      <c r="C2421" s="2" t="str">
        <f t="shared" si="371"/>
        <v>South</v>
      </c>
      <c r="D2421" s="4" t="str">
        <f t="shared" si="372"/>
        <v>Clothing</v>
      </c>
      <c r="E2421" s="1">
        <v>3752.58</v>
      </c>
      <c r="F2421" s="1">
        <v>36</v>
      </c>
      <c r="G2421" s="1">
        <v>0</v>
      </c>
      <c r="H2421">
        <v>107.61</v>
      </c>
      <c r="I2421" s="10">
        <f t="shared" si="375"/>
        <v>2.867627072574069E-2</v>
      </c>
      <c r="J2421">
        <f t="shared" si="373"/>
        <v>2496.4375124875119</v>
      </c>
      <c r="K2421">
        <f t="shared" si="374"/>
        <v>2498933.9499999993</v>
      </c>
      <c r="L2421" t="s">
        <v>1474</v>
      </c>
      <c r="M2421" t="s">
        <v>3913</v>
      </c>
      <c r="N2421" s="1">
        <f t="shared" si="379"/>
        <v>53.805</v>
      </c>
      <c r="O2421" s="1">
        <f t="shared" si="376"/>
        <v>518.08361275088532</v>
      </c>
      <c r="P2421" s="1" t="str">
        <f t="shared" si="377"/>
        <v>06-2024</v>
      </c>
      <c r="T2421" s="1"/>
      <c r="U2421" s="1"/>
      <c r="V2421" s="1" t="s">
        <v>3913</v>
      </c>
      <c r="W2421" s="1"/>
      <c r="X2421" s="5">
        <v>821780000000</v>
      </c>
      <c r="Y2421" s="2" t="s">
        <v>3913</v>
      </c>
      <c r="Z2421" s="4" t="s">
        <v>1474</v>
      </c>
      <c r="AD2421" t="str">
        <f t="shared" si="378"/>
        <v/>
      </c>
    </row>
    <row r="2422" spans="1:30" ht="14.25">
      <c r="A2422" s="1" t="str">
        <f t="shared" si="370"/>
        <v>88597bda</v>
      </c>
      <c r="B2422" s="3">
        <v>45115</v>
      </c>
      <c r="C2422" s="2" t="str">
        <f t="shared" si="371"/>
        <v>South</v>
      </c>
      <c r="D2422" s="4" t="str">
        <f t="shared" si="372"/>
        <v>Clothing</v>
      </c>
      <c r="E2422" s="1">
        <v>669.37</v>
      </c>
      <c r="F2422" s="1">
        <v>2</v>
      </c>
      <c r="G2422" s="1">
        <v>18</v>
      </c>
      <c r="H2422">
        <v>235.59</v>
      </c>
      <c r="I2422" s="10">
        <f t="shared" si="375"/>
        <v>0.35195781107608648</v>
      </c>
      <c r="J2422">
        <f t="shared" si="373"/>
        <v>2496.4375124875119</v>
      </c>
      <c r="K2422">
        <f t="shared" si="374"/>
        <v>2498933.9499999993</v>
      </c>
      <c r="L2422" t="s">
        <v>1474</v>
      </c>
      <c r="M2422" t="s">
        <v>3913</v>
      </c>
      <c r="N2422" s="1">
        <f t="shared" si="379"/>
        <v>126.795</v>
      </c>
      <c r="O2422" s="1">
        <f t="shared" si="376"/>
        <v>518.08361275088532</v>
      </c>
      <c r="P2422" s="1" t="str">
        <f t="shared" si="377"/>
        <v>07-2023</v>
      </c>
      <c r="T2422" s="1"/>
      <c r="U2422" s="1"/>
      <c r="V2422" s="1" t="s">
        <v>3913</v>
      </c>
      <c r="W2422" s="1"/>
      <c r="X2422" s="1" t="s">
        <v>2364</v>
      </c>
      <c r="Y2422" s="2" t="s">
        <v>3913</v>
      </c>
      <c r="Z2422" s="4" t="s">
        <v>1474</v>
      </c>
      <c r="AD2422" t="str">
        <f t="shared" si="378"/>
        <v/>
      </c>
    </row>
    <row r="2423" spans="1:30" ht="14.25">
      <c r="A2423" s="1" t="str">
        <f t="shared" si="370"/>
        <v>b5f4f60c</v>
      </c>
      <c r="B2423" s="3">
        <v>45232</v>
      </c>
      <c r="C2423" s="2" t="str">
        <f t="shared" si="371"/>
        <v>East</v>
      </c>
      <c r="D2423" s="4" t="str">
        <f t="shared" si="372"/>
        <v>Electronics</v>
      </c>
      <c r="E2423" s="1">
        <v>1269.0999999999999</v>
      </c>
      <c r="F2423" s="1">
        <v>17</v>
      </c>
      <c r="G2423" s="1">
        <v>46</v>
      </c>
      <c r="H2423">
        <v>1446.86</v>
      </c>
      <c r="I2423" s="10">
        <f t="shared" si="375"/>
        <v>1.1400677645575605</v>
      </c>
      <c r="J2423">
        <f t="shared" si="373"/>
        <v>2506.2477027027048</v>
      </c>
      <c r="K2423">
        <f t="shared" si="374"/>
        <v>2596472.620000002</v>
      </c>
      <c r="L2423" t="s">
        <v>3915</v>
      </c>
      <c r="M2423" t="s">
        <v>3912</v>
      </c>
      <c r="N2423" s="1">
        <f t="shared" si="379"/>
        <v>746.43</v>
      </c>
      <c r="O2423" s="1">
        <f t="shared" si="376"/>
        <v>507.6997287299634</v>
      </c>
      <c r="P2423" s="1" t="str">
        <f t="shared" si="377"/>
        <v>11-2023</v>
      </c>
      <c r="T2423" s="1"/>
      <c r="U2423" s="1"/>
      <c r="V2423" s="1" t="s">
        <v>3912</v>
      </c>
      <c r="W2423" s="1"/>
      <c r="X2423" s="1" t="s">
        <v>2365</v>
      </c>
      <c r="Y2423" s="2" t="s">
        <v>2253</v>
      </c>
      <c r="Z2423" s="4" t="s">
        <v>1222</v>
      </c>
      <c r="AD2423" t="str">
        <f t="shared" si="378"/>
        <v/>
      </c>
    </row>
    <row r="2424" spans="1:30" ht="14.25">
      <c r="A2424" s="1" t="str">
        <f t="shared" si="370"/>
        <v>2aceb6df</v>
      </c>
      <c r="B2424" s="3">
        <v>45198</v>
      </c>
      <c r="C2424" s="2" t="str">
        <f t="shared" si="371"/>
        <v>North</v>
      </c>
      <c r="D2424" s="4" t="str">
        <f t="shared" si="372"/>
        <v>Groceries</v>
      </c>
      <c r="E2424" s="1">
        <v>4017.91</v>
      </c>
      <c r="F2424" s="1">
        <v>5</v>
      </c>
      <c r="G2424" s="1">
        <v>38</v>
      </c>
      <c r="H2424">
        <v>332.9</v>
      </c>
      <c r="I2424" s="10">
        <f t="shared" si="375"/>
        <v>8.2854021120433261E-2</v>
      </c>
      <c r="J2424">
        <f t="shared" si="373"/>
        <v>2571.1423225152107</v>
      </c>
      <c r="K2424">
        <f t="shared" si="374"/>
        <v>2535146.3299999977</v>
      </c>
      <c r="L2424" t="s">
        <v>88</v>
      </c>
      <c r="M2424" t="s">
        <v>3910</v>
      </c>
      <c r="N2424" s="1">
        <f t="shared" si="379"/>
        <v>185.45</v>
      </c>
      <c r="O2424" s="1">
        <f t="shared" si="376"/>
        <v>515.36624489795861</v>
      </c>
      <c r="P2424" s="1" t="str">
        <f t="shared" si="377"/>
        <v>09-2023</v>
      </c>
      <c r="T2424" s="1"/>
      <c r="U2424" s="1"/>
      <c r="V2424" s="1" t="s">
        <v>3910</v>
      </c>
      <c r="W2424" s="1"/>
      <c r="X2424" s="1" t="s">
        <v>2366</v>
      </c>
      <c r="Y2424" s="2" t="s">
        <v>3910</v>
      </c>
      <c r="Z2424" s="4" t="s">
        <v>88</v>
      </c>
      <c r="AD2424" t="str">
        <f t="shared" si="378"/>
        <v/>
      </c>
    </row>
    <row r="2425" spans="1:30" ht="14.25">
      <c r="A2425" s="1" t="str">
        <f t="shared" si="370"/>
        <v>7d9833ab</v>
      </c>
      <c r="B2425" s="3">
        <v>45076</v>
      </c>
      <c r="C2425" s="2" t="str">
        <f t="shared" si="371"/>
        <v>South</v>
      </c>
      <c r="D2425" s="4" t="str">
        <f t="shared" si="372"/>
        <v>Electronics</v>
      </c>
      <c r="E2425" s="1">
        <v>3802.58</v>
      </c>
      <c r="F2425" s="1">
        <v>34</v>
      </c>
      <c r="G2425" s="1">
        <v>8</v>
      </c>
      <c r="H2425">
        <v>1060.57</v>
      </c>
      <c r="I2425" s="10">
        <f t="shared" si="375"/>
        <v>0.27890800456532144</v>
      </c>
      <c r="J2425">
        <f t="shared" si="373"/>
        <v>2496.4375124875119</v>
      </c>
      <c r="K2425">
        <f t="shared" si="374"/>
        <v>2498933.9499999993</v>
      </c>
      <c r="L2425" t="s">
        <v>3915</v>
      </c>
      <c r="M2425" t="s">
        <v>3913</v>
      </c>
      <c r="N2425" s="1">
        <f t="shared" si="379"/>
        <v>534.28499999999997</v>
      </c>
      <c r="O2425" s="1">
        <f t="shared" si="376"/>
        <v>507.6997287299634</v>
      </c>
      <c r="P2425" s="1" t="str">
        <f t="shared" si="377"/>
        <v>05-2023</v>
      </c>
      <c r="T2425" s="1"/>
      <c r="U2425" s="1"/>
      <c r="V2425" s="1" t="s">
        <v>3913</v>
      </c>
      <c r="W2425" s="1"/>
      <c r="X2425" s="1" t="s">
        <v>2367</v>
      </c>
      <c r="Y2425" s="2" t="s">
        <v>3913</v>
      </c>
      <c r="Z2425" s="4" t="s">
        <v>1222</v>
      </c>
      <c r="AD2425" t="str">
        <f t="shared" si="378"/>
        <v/>
      </c>
    </row>
    <row r="2426" spans="1:30" ht="14.25">
      <c r="A2426" s="1" t="str">
        <f t="shared" si="370"/>
        <v>54a76cb2</v>
      </c>
      <c r="B2426" s="3">
        <v>45601</v>
      </c>
      <c r="C2426" s="2" t="str">
        <f t="shared" si="371"/>
        <v>East</v>
      </c>
      <c r="D2426" s="4" t="str">
        <f t="shared" si="372"/>
        <v>Furniture</v>
      </c>
      <c r="E2426" s="1">
        <v>3078.22</v>
      </c>
      <c r="F2426" s="1">
        <v>34</v>
      </c>
      <c r="G2426" s="1">
        <v>41</v>
      </c>
      <c r="H2426">
        <v>1920.28</v>
      </c>
      <c r="I2426" s="10">
        <f t="shared" si="375"/>
        <v>0.62382805647419615</v>
      </c>
      <c r="J2426">
        <f t="shared" si="373"/>
        <v>2506.2477027027048</v>
      </c>
      <c r="K2426">
        <f t="shared" si="374"/>
        <v>2596472.620000002</v>
      </c>
      <c r="L2426" t="s">
        <v>1645</v>
      </c>
      <c r="M2426" t="s">
        <v>3912</v>
      </c>
      <c r="N2426" s="1">
        <f t="shared" si="379"/>
        <v>980.64</v>
      </c>
      <c r="O2426" s="1">
        <f t="shared" si="376"/>
        <v>524.30656862745093</v>
      </c>
      <c r="P2426" s="1" t="str">
        <f t="shared" si="377"/>
        <v>11-2024</v>
      </c>
      <c r="T2426" s="1"/>
      <c r="U2426" s="1"/>
      <c r="V2426" s="1" t="s">
        <v>3912</v>
      </c>
      <c r="W2426" s="1"/>
      <c r="X2426" s="1" t="s">
        <v>2368</v>
      </c>
      <c r="Y2426" s="2" t="s">
        <v>2253</v>
      </c>
      <c r="Z2426" s="4" t="s">
        <v>1645</v>
      </c>
      <c r="AD2426" t="str">
        <f t="shared" si="378"/>
        <v/>
      </c>
    </row>
    <row r="2427" spans="1:30" ht="14.25">
      <c r="A2427" s="1" t="str">
        <f t="shared" si="370"/>
        <v>03a467f7</v>
      </c>
      <c r="B2427" s="3">
        <v>45606</v>
      </c>
      <c r="C2427" s="2" t="str">
        <f t="shared" si="371"/>
        <v>East</v>
      </c>
      <c r="D2427" s="4" t="str">
        <f t="shared" si="372"/>
        <v>Sports</v>
      </c>
      <c r="E2427" s="1">
        <v>3419.32</v>
      </c>
      <c r="F2427" s="1">
        <v>48</v>
      </c>
      <c r="G2427" s="1">
        <v>9</v>
      </c>
      <c r="H2427">
        <v>1762.88</v>
      </c>
      <c r="I2427" s="10">
        <f t="shared" si="375"/>
        <v>0.51556449820432138</v>
      </c>
      <c r="J2427">
        <f t="shared" si="373"/>
        <v>2506.2477027027048</v>
      </c>
      <c r="K2427">
        <f t="shared" si="374"/>
        <v>2596472.620000002</v>
      </c>
      <c r="L2427" t="s">
        <v>3914</v>
      </c>
      <c r="M2427" t="s">
        <v>3912</v>
      </c>
      <c r="N2427" s="1">
        <f t="shared" si="379"/>
        <v>885.94</v>
      </c>
      <c r="O2427" s="1">
        <f t="shared" si="376"/>
        <v>516.19997471554962</v>
      </c>
      <c r="P2427" s="1" t="str">
        <f t="shared" si="377"/>
        <v>11-2024</v>
      </c>
      <c r="T2427" s="1"/>
      <c r="U2427" s="1"/>
      <c r="V2427" s="1" t="s">
        <v>3912</v>
      </c>
      <c r="W2427" s="1"/>
      <c r="X2427" s="1" t="s">
        <v>2369</v>
      </c>
      <c r="Y2427" s="2" t="s">
        <v>2253</v>
      </c>
      <c r="Z2427" s="4" t="s">
        <v>3914</v>
      </c>
      <c r="AD2427" t="str">
        <f t="shared" si="378"/>
        <v/>
      </c>
    </row>
    <row r="2428" spans="1:30" ht="14.25">
      <c r="A2428" s="1" t="str">
        <f t="shared" si="370"/>
        <v>4d8efede</v>
      </c>
      <c r="B2428" s="3">
        <v>44882</v>
      </c>
      <c r="C2428" s="2" t="str">
        <f t="shared" si="371"/>
        <v>West</v>
      </c>
      <c r="D2428" s="4" t="str">
        <f t="shared" si="372"/>
        <v>Sports</v>
      </c>
      <c r="E2428" s="1">
        <v>178.5</v>
      </c>
      <c r="F2428" s="1">
        <v>36</v>
      </c>
      <c r="G2428" s="1">
        <v>20</v>
      </c>
      <c r="H2428">
        <v>1814.26</v>
      </c>
      <c r="I2428" s="10">
        <f t="shared" si="375"/>
        <v>10.163921568627451</v>
      </c>
      <c r="J2428">
        <f t="shared" si="373"/>
        <v>2537.5954861821929</v>
      </c>
      <c r="K2428">
        <f t="shared" si="374"/>
        <v>2479230.7900000024</v>
      </c>
      <c r="L2428" t="s">
        <v>3914</v>
      </c>
      <c r="M2428" t="s">
        <v>3911</v>
      </c>
      <c r="N2428" s="1">
        <f t="shared" si="379"/>
        <v>917.13</v>
      </c>
      <c r="O2428" s="1">
        <f t="shared" si="376"/>
        <v>516.19997471554962</v>
      </c>
      <c r="P2428" s="1" t="str">
        <f t="shared" si="377"/>
        <v>11-2022</v>
      </c>
      <c r="T2428" s="1"/>
      <c r="U2428" s="1"/>
      <c r="V2428" s="1" t="s">
        <v>3911</v>
      </c>
      <c r="W2428" s="1"/>
      <c r="X2428" s="1" t="s">
        <v>2370</v>
      </c>
      <c r="Y2428" s="2" t="s">
        <v>3911</v>
      </c>
      <c r="Z2428" s="4" t="s">
        <v>3914</v>
      </c>
      <c r="AD2428" t="str">
        <f t="shared" si="378"/>
        <v/>
      </c>
    </row>
    <row r="2429" spans="1:30" ht="14.25">
      <c r="A2429" s="1" t="str">
        <f t="shared" si="370"/>
        <v>adf5b74f</v>
      </c>
      <c r="B2429" s="3">
        <v>45404</v>
      </c>
      <c r="C2429" s="2" t="str">
        <f t="shared" si="371"/>
        <v>North</v>
      </c>
      <c r="D2429" s="4" t="str">
        <f t="shared" si="372"/>
        <v>Electronics</v>
      </c>
      <c r="E2429" s="1">
        <v>4742.2299999999996</v>
      </c>
      <c r="F2429" s="1">
        <v>43</v>
      </c>
      <c r="G2429" s="1">
        <v>30</v>
      </c>
      <c r="H2429">
        <v>493.72</v>
      </c>
      <c r="I2429" s="10">
        <f t="shared" si="375"/>
        <v>0.10411135689327597</v>
      </c>
      <c r="J2429">
        <f t="shared" si="373"/>
        <v>2571.1423225152107</v>
      </c>
      <c r="K2429">
        <f t="shared" si="374"/>
        <v>2535146.3299999977</v>
      </c>
      <c r="L2429" t="s">
        <v>3915</v>
      </c>
      <c r="M2429" t="s">
        <v>3910</v>
      </c>
      <c r="N2429" s="1">
        <f t="shared" si="379"/>
        <v>261.86</v>
      </c>
      <c r="O2429" s="1">
        <f t="shared" si="376"/>
        <v>507.6997287299634</v>
      </c>
      <c r="P2429" s="1" t="str">
        <f t="shared" si="377"/>
        <v>04-2024</v>
      </c>
      <c r="T2429" s="1"/>
      <c r="U2429" s="1"/>
      <c r="V2429" s="1" t="s">
        <v>3910</v>
      </c>
      <c r="W2429" s="1"/>
      <c r="X2429" s="1" t="s">
        <v>2371</v>
      </c>
      <c r="Y2429" s="2" t="s">
        <v>3910</v>
      </c>
      <c r="Z2429" s="4" t="s">
        <v>1222</v>
      </c>
      <c r="AD2429" t="str">
        <f t="shared" si="378"/>
        <v/>
      </c>
    </row>
    <row r="2430" spans="1:30" ht="14.25">
      <c r="A2430" s="1" t="str">
        <f t="shared" si="370"/>
        <v>b21056ab</v>
      </c>
      <c r="B2430" s="3">
        <v>45114</v>
      </c>
      <c r="C2430" s="2" t="str">
        <f t="shared" si="371"/>
        <v>North</v>
      </c>
      <c r="D2430" s="4" t="str">
        <f t="shared" si="372"/>
        <v>Electronics</v>
      </c>
      <c r="E2430" s="1">
        <v>4426.24</v>
      </c>
      <c r="F2430" s="1">
        <v>8</v>
      </c>
      <c r="G2430" s="1">
        <v>34</v>
      </c>
      <c r="H2430">
        <v>361.7</v>
      </c>
      <c r="I2430" s="10">
        <f t="shared" si="375"/>
        <v>8.171721370734529E-2</v>
      </c>
      <c r="J2430">
        <f t="shared" si="373"/>
        <v>2571.1423225152107</v>
      </c>
      <c r="K2430">
        <f t="shared" si="374"/>
        <v>2535146.3299999977</v>
      </c>
      <c r="L2430" t="s">
        <v>3915</v>
      </c>
      <c r="M2430" t="s">
        <v>3910</v>
      </c>
      <c r="N2430" s="1">
        <f t="shared" si="379"/>
        <v>197.85</v>
      </c>
      <c r="O2430" s="1">
        <f t="shared" si="376"/>
        <v>507.6997287299634</v>
      </c>
      <c r="P2430" s="1" t="str">
        <f t="shared" si="377"/>
        <v>07-2023</v>
      </c>
      <c r="T2430" s="1"/>
      <c r="U2430" s="1"/>
      <c r="V2430" s="1" t="s">
        <v>3910</v>
      </c>
      <c r="W2430" s="1"/>
      <c r="X2430" s="1" t="s">
        <v>2372</v>
      </c>
      <c r="Y2430" s="2" t="s">
        <v>3910</v>
      </c>
      <c r="Z2430" s="4" t="s">
        <v>1222</v>
      </c>
      <c r="AD2430" t="str">
        <f t="shared" si="378"/>
        <v/>
      </c>
    </row>
    <row r="2431" spans="1:30" ht="14.25">
      <c r="A2431" s="1" t="str">
        <f t="shared" si="370"/>
        <v>27d2362c</v>
      </c>
      <c r="B2431" s="3">
        <v>44947</v>
      </c>
      <c r="C2431" s="2" t="str">
        <f t="shared" si="371"/>
        <v>South</v>
      </c>
      <c r="D2431" s="4" t="str">
        <f t="shared" si="372"/>
        <v>Groceries</v>
      </c>
      <c r="E2431" s="1">
        <v>1129.67</v>
      </c>
      <c r="F2431" s="1">
        <v>46</v>
      </c>
      <c r="G2431" s="1">
        <v>43</v>
      </c>
      <c r="H2431">
        <v>407.36</v>
      </c>
      <c r="I2431" s="10">
        <f t="shared" si="375"/>
        <v>0.36060088344383756</v>
      </c>
      <c r="J2431">
        <f t="shared" si="373"/>
        <v>2496.4375124875119</v>
      </c>
      <c r="K2431">
        <f t="shared" si="374"/>
        <v>2498933.9499999993</v>
      </c>
      <c r="L2431" t="s">
        <v>88</v>
      </c>
      <c r="M2431" t="s">
        <v>3913</v>
      </c>
      <c r="N2431" s="1">
        <f t="shared" si="379"/>
        <v>225.18</v>
      </c>
      <c r="O2431" s="1">
        <f t="shared" si="376"/>
        <v>515.36624489795861</v>
      </c>
      <c r="P2431" s="1" t="str">
        <f t="shared" si="377"/>
        <v>01-2023</v>
      </c>
      <c r="T2431" s="1"/>
      <c r="U2431" s="1"/>
      <c r="V2431" s="1" t="s">
        <v>3913</v>
      </c>
      <c r="W2431" s="1"/>
      <c r="X2431" s="1" t="s">
        <v>2373</v>
      </c>
      <c r="Y2431" s="2" t="s">
        <v>3913</v>
      </c>
      <c r="Z2431" s="4" t="s">
        <v>88</v>
      </c>
      <c r="AD2431" t="str">
        <f t="shared" si="378"/>
        <v/>
      </c>
    </row>
    <row r="2432" spans="1:30" ht="14.25">
      <c r="A2432" s="1" t="str">
        <f t="shared" si="370"/>
        <v>65e8de06</v>
      </c>
      <c r="B2432" s="3">
        <v>45188</v>
      </c>
      <c r="C2432" s="2" t="str">
        <f t="shared" si="371"/>
        <v>East</v>
      </c>
      <c r="D2432" s="4" t="str">
        <f t="shared" si="372"/>
        <v>Furniture</v>
      </c>
      <c r="E2432" s="1">
        <v>494.95</v>
      </c>
      <c r="F2432" s="1">
        <v>1</v>
      </c>
      <c r="G2432" s="1">
        <v>29</v>
      </c>
      <c r="H2432">
        <v>1738.54</v>
      </c>
      <c r="I2432" s="10">
        <f t="shared" si="375"/>
        <v>3.5125568239216083</v>
      </c>
      <c r="J2432">
        <f t="shared" si="373"/>
        <v>2506.2477027027048</v>
      </c>
      <c r="K2432">
        <f t="shared" si="374"/>
        <v>2596472.620000002</v>
      </c>
      <c r="L2432" t="s">
        <v>1645</v>
      </c>
      <c r="M2432" t="s">
        <v>3912</v>
      </c>
      <c r="N2432" s="1">
        <f t="shared" si="379"/>
        <v>883.77</v>
      </c>
      <c r="O2432" s="1">
        <f t="shared" si="376"/>
        <v>524.30656862745093</v>
      </c>
      <c r="P2432" s="1" t="str">
        <f t="shared" si="377"/>
        <v>09-2023</v>
      </c>
      <c r="T2432" s="1"/>
      <c r="U2432" s="1"/>
      <c r="V2432" s="1" t="s">
        <v>3912</v>
      </c>
      <c r="W2432" s="1"/>
      <c r="X2432" s="1" t="s">
        <v>2374</v>
      </c>
      <c r="Y2432" s="2" t="s">
        <v>2253</v>
      </c>
      <c r="Z2432" s="4" t="s">
        <v>1645</v>
      </c>
      <c r="AD2432" t="str">
        <f t="shared" si="378"/>
        <v/>
      </c>
    </row>
    <row r="2433" spans="1:30" ht="14.25">
      <c r="A2433" s="1" t="str">
        <f t="shared" si="370"/>
        <v>ce13f90b</v>
      </c>
      <c r="B2433" s="3">
        <v>45198</v>
      </c>
      <c r="C2433" s="2" t="str">
        <f t="shared" si="371"/>
        <v>South</v>
      </c>
      <c r="D2433" s="4" t="str">
        <f t="shared" si="372"/>
        <v>Furniture</v>
      </c>
      <c r="E2433" s="1">
        <v>3131</v>
      </c>
      <c r="F2433" s="1">
        <v>35</v>
      </c>
      <c r="G2433" s="1">
        <v>43</v>
      </c>
      <c r="H2433">
        <v>302.02999999999997</v>
      </c>
      <c r="I2433" s="10">
        <f t="shared" si="375"/>
        <v>9.6464388374321294E-2</v>
      </c>
      <c r="J2433">
        <f t="shared" si="373"/>
        <v>2496.4375124875119</v>
      </c>
      <c r="K2433">
        <f t="shared" si="374"/>
        <v>2498933.9499999993</v>
      </c>
      <c r="L2433" t="s">
        <v>1645</v>
      </c>
      <c r="M2433" t="s">
        <v>3913</v>
      </c>
      <c r="N2433" s="1">
        <f t="shared" si="379"/>
        <v>172.51499999999999</v>
      </c>
      <c r="O2433" s="1">
        <f t="shared" si="376"/>
        <v>524.30656862745093</v>
      </c>
      <c r="P2433" s="1" t="str">
        <f t="shared" si="377"/>
        <v>09-2023</v>
      </c>
      <c r="T2433" s="1"/>
      <c r="U2433" s="1"/>
      <c r="V2433" s="1" t="s">
        <v>3913</v>
      </c>
      <c r="W2433" s="1"/>
      <c r="X2433" s="1" t="s">
        <v>2375</v>
      </c>
      <c r="Y2433" s="2" t="s">
        <v>3913</v>
      </c>
      <c r="Z2433" s="4" t="s">
        <v>1645</v>
      </c>
      <c r="AD2433" t="str">
        <f t="shared" si="378"/>
        <v/>
      </c>
    </row>
    <row r="2434" spans="1:30" ht="14.25">
      <c r="A2434" s="1" t="str">
        <f t="shared" ref="A2434:A2497" si="380">TRIM(X2434)</f>
        <v>c697947b</v>
      </c>
      <c r="B2434" s="3">
        <v>45005</v>
      </c>
      <c r="C2434" s="2" t="str">
        <f t="shared" ref="C2434:C2497" si="381">PROPER(TRIM(Y2434))</f>
        <v>North</v>
      </c>
      <c r="D2434" s="4" t="str">
        <f t="shared" ref="D2434:D2497" si="382">PROPER(TRIM(SUBSTITUTE(Z2434,"$","s")))</f>
        <v>Groceries</v>
      </c>
      <c r="E2434" s="1">
        <v>1903.72</v>
      </c>
      <c r="F2434" s="1">
        <v>49</v>
      </c>
      <c r="G2434" s="1">
        <v>50</v>
      </c>
      <c r="H2434">
        <v>956.38</v>
      </c>
      <c r="I2434" s="10">
        <f t="shared" si="375"/>
        <v>0.5023742987414116</v>
      </c>
      <c r="J2434">
        <f t="shared" ref="J2434:J2497" si="383">AVERAGEIFS(E:E,C:C,C2434)</f>
        <v>2571.1423225152107</v>
      </c>
      <c r="K2434">
        <f t="shared" ref="K2434:K2497" si="384">SUMIFS(E:E,C:C,C2434)</f>
        <v>2535146.3299999977</v>
      </c>
      <c r="L2434" t="s">
        <v>88</v>
      </c>
      <c r="M2434" t="s">
        <v>3910</v>
      </c>
      <c r="N2434" s="1">
        <f t="shared" si="379"/>
        <v>503.19</v>
      </c>
      <c r="O2434" s="1">
        <f t="shared" si="376"/>
        <v>515.36624489795861</v>
      </c>
      <c r="P2434" s="1" t="str">
        <f t="shared" si="377"/>
        <v>03-2023</v>
      </c>
      <c r="T2434" s="1"/>
      <c r="U2434" s="1"/>
      <c r="V2434" s="1" t="s">
        <v>3910</v>
      </c>
      <c r="W2434" s="1"/>
      <c r="X2434" s="1" t="s">
        <v>2376</v>
      </c>
      <c r="Y2434" s="2" t="s">
        <v>3910</v>
      </c>
      <c r="Z2434" s="4" t="s">
        <v>88</v>
      </c>
      <c r="AD2434" t="str">
        <f t="shared" si="378"/>
        <v/>
      </c>
    </row>
    <row r="2435" spans="1:30" ht="14.25">
      <c r="A2435" s="1" t="str">
        <f t="shared" si="380"/>
        <v>6b6ec076</v>
      </c>
      <c r="B2435" s="3">
        <v>45527</v>
      </c>
      <c r="C2435" s="2" t="str">
        <f t="shared" si="381"/>
        <v>North</v>
      </c>
      <c r="D2435" s="4" t="str">
        <f t="shared" si="382"/>
        <v>Groceries</v>
      </c>
      <c r="E2435" s="1">
        <v>4770.5200000000004</v>
      </c>
      <c r="F2435" s="1">
        <v>1</v>
      </c>
      <c r="G2435" s="1">
        <v>2</v>
      </c>
      <c r="H2435">
        <v>344.24</v>
      </c>
      <c r="I2435" s="10">
        <f t="shared" ref="I2435:I2498" si="385">H2435/E2435</f>
        <v>7.2159848402270604E-2</v>
      </c>
      <c r="J2435">
        <f t="shared" si="383"/>
        <v>2571.1423225152107</v>
      </c>
      <c r="K2435">
        <f t="shared" si="384"/>
        <v>2535146.3299999977</v>
      </c>
      <c r="L2435" t="s">
        <v>88</v>
      </c>
      <c r="M2435" t="s">
        <v>3910</v>
      </c>
      <c r="N2435" s="1">
        <f t="shared" si="379"/>
        <v>173.12</v>
      </c>
      <c r="O2435" s="1">
        <f t="shared" ref="O2435:O2498" si="386">AVERAGEIFS(N:N,D:D,D2435)</f>
        <v>515.36624489795861</v>
      </c>
      <c r="P2435" s="1" t="str">
        <f t="shared" ref="P2435:P2498" si="387">TEXT(B2435,"mm-yyyy")</f>
        <v>08-2024</v>
      </c>
      <c r="T2435" s="1"/>
      <c r="U2435" s="1"/>
      <c r="V2435" s="1" t="s">
        <v>3910</v>
      </c>
      <c r="W2435" s="1"/>
      <c r="X2435" s="1" t="s">
        <v>2377</v>
      </c>
      <c r="Y2435" s="2" t="s">
        <v>3910</v>
      </c>
      <c r="Z2435" s="4" t="s">
        <v>88</v>
      </c>
      <c r="AD2435" t="str">
        <f t="shared" ref="AD2435:AD2498" si="388">SUBSTITUTE(SUBSTITUTE(AC2435,"@",""),"#","")</f>
        <v/>
      </c>
    </row>
    <row r="2436" spans="1:30" ht="14.25">
      <c r="A2436" s="1" t="str">
        <f t="shared" si="380"/>
        <v>12b21ff1</v>
      </c>
      <c r="B2436" s="3">
        <v>45057</v>
      </c>
      <c r="C2436" s="2" t="str">
        <f t="shared" si="381"/>
        <v>North</v>
      </c>
      <c r="D2436" s="4" t="str">
        <f t="shared" si="382"/>
        <v>Clothing</v>
      </c>
      <c r="E2436" s="1">
        <v>3032.49</v>
      </c>
      <c r="F2436" s="1">
        <v>18</v>
      </c>
      <c r="G2436" s="1">
        <v>27</v>
      </c>
      <c r="H2436">
        <v>1734.11</v>
      </c>
      <c r="I2436" s="10">
        <f t="shared" si="385"/>
        <v>0.57184360047353822</v>
      </c>
      <c r="J2436">
        <f t="shared" si="383"/>
        <v>2571.1423225152107</v>
      </c>
      <c r="K2436">
        <f t="shared" si="384"/>
        <v>2535146.3299999977</v>
      </c>
      <c r="L2436" t="s">
        <v>1474</v>
      </c>
      <c r="M2436" t="s">
        <v>3910</v>
      </c>
      <c r="N2436" s="1">
        <f t="shared" si="379"/>
        <v>880.55499999999995</v>
      </c>
      <c r="O2436" s="1">
        <f t="shared" si="386"/>
        <v>518.08361275088532</v>
      </c>
      <c r="P2436" s="1" t="str">
        <f t="shared" si="387"/>
        <v>05-2023</v>
      </c>
      <c r="T2436" s="1"/>
      <c r="U2436" s="1"/>
      <c r="V2436" s="1" t="s">
        <v>3910</v>
      </c>
      <c r="W2436" s="1"/>
      <c r="X2436" s="1" t="s">
        <v>2378</v>
      </c>
      <c r="Y2436" s="2" t="s">
        <v>3910</v>
      </c>
      <c r="Z2436" s="4" t="s">
        <v>1474</v>
      </c>
      <c r="AD2436" t="str">
        <f t="shared" si="388"/>
        <v/>
      </c>
    </row>
    <row r="2437" spans="1:30" ht="14.25">
      <c r="A2437" s="1" t="str">
        <f t="shared" si="380"/>
        <v>f81dc63e</v>
      </c>
      <c r="B2437" s="3">
        <v>45584</v>
      </c>
      <c r="C2437" s="2" t="str">
        <f t="shared" si="381"/>
        <v>West</v>
      </c>
      <c r="D2437" s="4" t="str">
        <f t="shared" si="382"/>
        <v>Clothing</v>
      </c>
      <c r="E2437" s="1">
        <v>4027.38</v>
      </c>
      <c r="F2437" s="1">
        <v>28</v>
      </c>
      <c r="G2437" s="1">
        <v>42</v>
      </c>
      <c r="H2437">
        <v>1437.49</v>
      </c>
      <c r="I2437" s="10">
        <f t="shared" si="385"/>
        <v>0.35692931881272688</v>
      </c>
      <c r="J2437">
        <f t="shared" si="383"/>
        <v>2537.5954861821929</v>
      </c>
      <c r="K2437">
        <f t="shared" si="384"/>
        <v>2479230.7900000024</v>
      </c>
      <c r="L2437" t="s">
        <v>1474</v>
      </c>
      <c r="M2437" t="s">
        <v>3911</v>
      </c>
      <c r="N2437" s="1">
        <f t="shared" si="379"/>
        <v>739.745</v>
      </c>
      <c r="O2437" s="1">
        <f t="shared" si="386"/>
        <v>518.08361275088532</v>
      </c>
      <c r="P2437" s="1" t="str">
        <f t="shared" si="387"/>
        <v>10-2024</v>
      </c>
      <c r="T2437" s="1"/>
      <c r="U2437" s="1"/>
      <c r="V2437" s="1" t="s">
        <v>3911</v>
      </c>
      <c r="W2437" s="1"/>
      <c r="X2437" s="1" t="s">
        <v>2379</v>
      </c>
      <c r="Y2437" s="2" t="s">
        <v>3911</v>
      </c>
      <c r="Z2437" s="4" t="s">
        <v>1474</v>
      </c>
      <c r="AD2437" t="str">
        <f t="shared" si="388"/>
        <v/>
      </c>
    </row>
    <row r="2438" spans="1:30" ht="14.25">
      <c r="A2438" s="1" t="str">
        <f t="shared" si="380"/>
        <v>9343088d</v>
      </c>
      <c r="B2438" s="3">
        <v>45345</v>
      </c>
      <c r="C2438" s="2" t="str">
        <f t="shared" si="381"/>
        <v>South</v>
      </c>
      <c r="D2438" s="4" t="str">
        <f t="shared" si="382"/>
        <v>Sports</v>
      </c>
      <c r="E2438" s="1">
        <v>2806.13</v>
      </c>
      <c r="F2438" s="1">
        <v>48</v>
      </c>
      <c r="G2438" s="1">
        <v>6</v>
      </c>
      <c r="H2438">
        <v>633.41</v>
      </c>
      <c r="I2438" s="10">
        <f t="shared" si="385"/>
        <v>0.22572368350717892</v>
      </c>
      <c r="J2438">
        <f t="shared" si="383"/>
        <v>2496.4375124875119</v>
      </c>
      <c r="K2438">
        <f t="shared" si="384"/>
        <v>2498933.9499999993</v>
      </c>
      <c r="L2438" t="s">
        <v>3914</v>
      </c>
      <c r="M2438" t="s">
        <v>3913</v>
      </c>
      <c r="N2438" s="1">
        <f t="shared" ref="N2438:N2501" si="389">AVERAGE(G2438,H2438)</f>
        <v>319.70499999999998</v>
      </c>
      <c r="O2438" s="1">
        <f t="shared" si="386"/>
        <v>516.19997471554962</v>
      </c>
      <c r="P2438" s="1" t="str">
        <f t="shared" si="387"/>
        <v>02-2024</v>
      </c>
      <c r="T2438" s="1"/>
      <c r="U2438" s="1"/>
      <c r="V2438" s="1" t="s">
        <v>3913</v>
      </c>
      <c r="W2438" s="1"/>
      <c r="X2438" s="1" t="s">
        <v>2380</v>
      </c>
      <c r="Y2438" s="2" t="s">
        <v>3913</v>
      </c>
      <c r="Z2438" s="4" t="s">
        <v>3914</v>
      </c>
      <c r="AD2438" t="str">
        <f t="shared" si="388"/>
        <v/>
      </c>
    </row>
    <row r="2439" spans="1:30" ht="14.25">
      <c r="A2439" s="1" t="str">
        <f t="shared" si="380"/>
        <v>8e7c3a0b</v>
      </c>
      <c r="B2439" s="3">
        <v>45027</v>
      </c>
      <c r="C2439" s="2" t="str">
        <f t="shared" si="381"/>
        <v>East</v>
      </c>
      <c r="D2439" s="4" t="str">
        <f t="shared" si="382"/>
        <v>Furniture</v>
      </c>
      <c r="E2439" s="1">
        <v>1226.03</v>
      </c>
      <c r="F2439" s="1">
        <v>5</v>
      </c>
      <c r="G2439" s="1">
        <v>48</v>
      </c>
      <c r="H2439">
        <v>906.04</v>
      </c>
      <c r="I2439" s="10">
        <f t="shared" si="385"/>
        <v>0.73900312390398271</v>
      </c>
      <c r="J2439">
        <f t="shared" si="383"/>
        <v>2506.2477027027048</v>
      </c>
      <c r="K2439">
        <f t="shared" si="384"/>
        <v>2596472.620000002</v>
      </c>
      <c r="L2439" t="s">
        <v>1645</v>
      </c>
      <c r="M2439" t="s">
        <v>3912</v>
      </c>
      <c r="N2439" s="1">
        <f t="shared" si="389"/>
        <v>477.02</v>
      </c>
      <c r="O2439" s="1">
        <f t="shared" si="386"/>
        <v>524.30656862745093</v>
      </c>
      <c r="P2439" s="1" t="str">
        <f t="shared" si="387"/>
        <v>04-2023</v>
      </c>
      <c r="T2439" s="1"/>
      <c r="U2439" s="1"/>
      <c r="V2439" s="1" t="s">
        <v>3912</v>
      </c>
      <c r="W2439" s="1"/>
      <c r="X2439" s="1" t="s">
        <v>2381</v>
      </c>
      <c r="Y2439" s="2" t="s">
        <v>2253</v>
      </c>
      <c r="Z2439" s="4" t="s">
        <v>1645</v>
      </c>
      <c r="AD2439" t="str">
        <f t="shared" si="388"/>
        <v/>
      </c>
    </row>
    <row r="2440" spans="1:30" ht="14.25">
      <c r="A2440" s="1" t="str">
        <f t="shared" si="380"/>
        <v>bff4f19b</v>
      </c>
      <c r="B2440" s="3">
        <v>45345</v>
      </c>
      <c r="C2440" s="2" t="str">
        <f t="shared" si="381"/>
        <v>North</v>
      </c>
      <c r="D2440" s="4" t="str">
        <f t="shared" si="382"/>
        <v>Clothing</v>
      </c>
      <c r="E2440" s="1">
        <v>1823.9</v>
      </c>
      <c r="F2440" s="1">
        <v>22</v>
      </c>
      <c r="G2440" s="1">
        <v>3</v>
      </c>
      <c r="H2440">
        <v>1402.03</v>
      </c>
      <c r="I2440" s="10">
        <f t="shared" si="385"/>
        <v>0.76869894182795107</v>
      </c>
      <c r="J2440">
        <f t="shared" si="383"/>
        <v>2571.1423225152107</v>
      </c>
      <c r="K2440">
        <f t="shared" si="384"/>
        <v>2535146.3299999977</v>
      </c>
      <c r="L2440" t="s">
        <v>1474</v>
      </c>
      <c r="M2440" t="s">
        <v>3910</v>
      </c>
      <c r="N2440" s="1">
        <f t="shared" si="389"/>
        <v>702.51499999999999</v>
      </c>
      <c r="O2440" s="1">
        <f t="shared" si="386"/>
        <v>518.08361275088532</v>
      </c>
      <c r="P2440" s="1" t="str">
        <f t="shared" si="387"/>
        <v>02-2024</v>
      </c>
      <c r="T2440" s="1"/>
      <c r="U2440" s="1"/>
      <c r="V2440" s="1" t="s">
        <v>3910</v>
      </c>
      <c r="W2440" s="1"/>
      <c r="X2440" s="1" t="s">
        <v>2382</v>
      </c>
      <c r="Y2440" s="2" t="s">
        <v>3910</v>
      </c>
      <c r="Z2440" s="4" t="s">
        <v>1474</v>
      </c>
      <c r="AD2440" t="str">
        <f t="shared" si="388"/>
        <v/>
      </c>
    </row>
    <row r="2441" spans="1:30" ht="14.25">
      <c r="A2441" s="1" t="str">
        <f t="shared" si="380"/>
        <v>e1a7d67e</v>
      </c>
      <c r="B2441" s="3">
        <v>45552</v>
      </c>
      <c r="C2441" s="2" t="str">
        <f t="shared" si="381"/>
        <v>North</v>
      </c>
      <c r="D2441" s="4" t="str">
        <f t="shared" si="382"/>
        <v>Groceries</v>
      </c>
      <c r="E2441" s="1">
        <v>2459.56</v>
      </c>
      <c r="F2441" s="1">
        <v>37</v>
      </c>
      <c r="G2441" s="1">
        <v>50</v>
      </c>
      <c r="H2441">
        <v>1547.38</v>
      </c>
      <c r="I2441" s="10">
        <f t="shared" si="385"/>
        <v>0.62912878726276256</v>
      </c>
      <c r="J2441">
        <f t="shared" si="383"/>
        <v>2571.1423225152107</v>
      </c>
      <c r="K2441">
        <f t="shared" si="384"/>
        <v>2535146.3299999977</v>
      </c>
      <c r="L2441" t="s">
        <v>88</v>
      </c>
      <c r="M2441" t="s">
        <v>3910</v>
      </c>
      <c r="N2441" s="1">
        <f t="shared" si="389"/>
        <v>798.69</v>
      </c>
      <c r="O2441" s="1">
        <f t="shared" si="386"/>
        <v>515.36624489795861</v>
      </c>
      <c r="P2441" s="1" t="str">
        <f t="shared" si="387"/>
        <v>09-2024</v>
      </c>
      <c r="T2441" s="1"/>
      <c r="U2441" s="1"/>
      <c r="V2441" s="1" t="s">
        <v>3910</v>
      </c>
      <c r="W2441" s="1"/>
      <c r="X2441" s="1" t="s">
        <v>2383</v>
      </c>
      <c r="Y2441" s="2" t="s">
        <v>3910</v>
      </c>
      <c r="Z2441" s="4" t="s">
        <v>88</v>
      </c>
      <c r="AD2441" t="str">
        <f t="shared" si="388"/>
        <v/>
      </c>
    </row>
    <row r="2442" spans="1:30" ht="14.25">
      <c r="A2442" s="1" t="str">
        <f t="shared" si="380"/>
        <v>641aee7c</v>
      </c>
      <c r="B2442" s="3">
        <v>45585</v>
      </c>
      <c r="C2442" s="2" t="str">
        <f t="shared" si="381"/>
        <v>South</v>
      </c>
      <c r="D2442" s="4" t="str">
        <f t="shared" si="382"/>
        <v>Furniture</v>
      </c>
      <c r="E2442" s="1">
        <v>888.72</v>
      </c>
      <c r="F2442" s="1">
        <v>3</v>
      </c>
      <c r="G2442" s="1">
        <v>26</v>
      </c>
      <c r="H2442">
        <v>437.37</v>
      </c>
      <c r="I2442" s="10">
        <f t="shared" si="385"/>
        <v>0.49213475560356468</v>
      </c>
      <c r="J2442">
        <f t="shared" si="383"/>
        <v>2496.4375124875119</v>
      </c>
      <c r="K2442">
        <f t="shared" si="384"/>
        <v>2498933.9499999993</v>
      </c>
      <c r="L2442" t="s">
        <v>1645</v>
      </c>
      <c r="M2442" t="s">
        <v>3913</v>
      </c>
      <c r="N2442" s="1">
        <f t="shared" si="389"/>
        <v>231.685</v>
      </c>
      <c r="O2442" s="1">
        <f t="shared" si="386"/>
        <v>524.30656862745093</v>
      </c>
      <c r="P2442" s="1" t="str">
        <f t="shared" si="387"/>
        <v>10-2024</v>
      </c>
      <c r="T2442" s="1"/>
      <c r="U2442" s="1"/>
      <c r="V2442" s="1" t="s">
        <v>3913</v>
      </c>
      <c r="W2442" s="1"/>
      <c r="X2442" s="1" t="s">
        <v>2384</v>
      </c>
      <c r="Y2442" s="2" t="s">
        <v>3913</v>
      </c>
      <c r="Z2442" s="4" t="s">
        <v>1645</v>
      </c>
      <c r="AD2442" t="str">
        <f t="shared" si="388"/>
        <v/>
      </c>
    </row>
    <row r="2443" spans="1:30" ht="14.25">
      <c r="A2443" s="1" t="str">
        <f t="shared" si="380"/>
        <v>c00d6085</v>
      </c>
      <c r="B2443" s="3">
        <v>44944</v>
      </c>
      <c r="C2443" s="2" t="str">
        <f t="shared" si="381"/>
        <v>West</v>
      </c>
      <c r="D2443" s="4" t="str">
        <f t="shared" si="382"/>
        <v>Groceries</v>
      </c>
      <c r="E2443" s="1">
        <v>3677.69</v>
      </c>
      <c r="F2443" s="1">
        <v>22</v>
      </c>
      <c r="G2443" s="1">
        <v>13</v>
      </c>
      <c r="H2443">
        <v>1531.3</v>
      </c>
      <c r="I2443" s="10">
        <f t="shared" si="385"/>
        <v>0.41637549657529588</v>
      </c>
      <c r="J2443">
        <f t="shared" si="383"/>
        <v>2537.5954861821929</v>
      </c>
      <c r="K2443">
        <f t="shared" si="384"/>
        <v>2479230.7900000024</v>
      </c>
      <c r="L2443" t="s">
        <v>88</v>
      </c>
      <c r="M2443" t="s">
        <v>3911</v>
      </c>
      <c r="N2443" s="1">
        <f t="shared" si="389"/>
        <v>772.15</v>
      </c>
      <c r="O2443" s="1">
        <f t="shared" si="386"/>
        <v>515.36624489795861</v>
      </c>
      <c r="P2443" s="1" t="str">
        <f t="shared" si="387"/>
        <v>01-2023</v>
      </c>
      <c r="T2443" s="1"/>
      <c r="U2443" s="1"/>
      <c r="V2443" s="1" t="s">
        <v>3911</v>
      </c>
      <c r="W2443" s="1"/>
      <c r="X2443" s="1" t="s">
        <v>2385</v>
      </c>
      <c r="Y2443" s="2" t="s">
        <v>3911</v>
      </c>
      <c r="Z2443" s="4" t="s">
        <v>88</v>
      </c>
      <c r="AD2443" t="str">
        <f t="shared" si="388"/>
        <v/>
      </c>
    </row>
    <row r="2444" spans="1:30" ht="14.25">
      <c r="A2444" s="1" t="str">
        <f t="shared" si="380"/>
        <v>fc237e79</v>
      </c>
      <c r="B2444" s="3">
        <v>45062</v>
      </c>
      <c r="C2444" s="2" t="str">
        <f t="shared" si="381"/>
        <v>North</v>
      </c>
      <c r="D2444" s="4" t="str">
        <f t="shared" si="382"/>
        <v>Furniture</v>
      </c>
      <c r="E2444" s="1">
        <v>2224.63</v>
      </c>
      <c r="F2444" s="1">
        <v>11</v>
      </c>
      <c r="G2444" s="1">
        <v>23</v>
      </c>
      <c r="H2444">
        <v>403.48</v>
      </c>
      <c r="I2444" s="10">
        <f t="shared" si="385"/>
        <v>0.18136948616174375</v>
      </c>
      <c r="J2444">
        <f t="shared" si="383"/>
        <v>2571.1423225152107</v>
      </c>
      <c r="K2444">
        <f t="shared" si="384"/>
        <v>2535146.3299999977</v>
      </c>
      <c r="L2444" t="s">
        <v>1645</v>
      </c>
      <c r="M2444" t="s">
        <v>3910</v>
      </c>
      <c r="N2444" s="1">
        <f t="shared" si="389"/>
        <v>213.24</v>
      </c>
      <c r="O2444" s="1">
        <f t="shared" si="386"/>
        <v>524.30656862745093</v>
      </c>
      <c r="P2444" s="1" t="str">
        <f t="shared" si="387"/>
        <v>05-2023</v>
      </c>
      <c r="T2444" s="1"/>
      <c r="U2444" s="1"/>
      <c r="V2444" s="1" t="s">
        <v>3910</v>
      </c>
      <c r="W2444" s="1"/>
      <c r="X2444" s="1" t="s">
        <v>2386</v>
      </c>
      <c r="Y2444" s="2" t="s">
        <v>3910</v>
      </c>
      <c r="Z2444" s="4" t="s">
        <v>1645</v>
      </c>
      <c r="AD2444" t="str">
        <f t="shared" si="388"/>
        <v/>
      </c>
    </row>
    <row r="2445" spans="1:30" ht="14.25">
      <c r="A2445" s="1" t="str">
        <f t="shared" si="380"/>
        <v>8923adbb</v>
      </c>
      <c r="B2445" s="3">
        <v>45549</v>
      </c>
      <c r="C2445" s="2" t="str">
        <f t="shared" si="381"/>
        <v>East</v>
      </c>
      <c r="D2445" s="4" t="str">
        <f t="shared" si="382"/>
        <v>Electronics</v>
      </c>
      <c r="E2445" s="1">
        <v>574.64</v>
      </c>
      <c r="F2445" s="1">
        <v>17</v>
      </c>
      <c r="G2445" s="1">
        <v>8</v>
      </c>
      <c r="H2445">
        <v>55.21</v>
      </c>
      <c r="I2445" s="10">
        <f t="shared" si="385"/>
        <v>9.6077544201587081E-2</v>
      </c>
      <c r="J2445">
        <f t="shared" si="383"/>
        <v>2506.2477027027048</v>
      </c>
      <c r="K2445">
        <f t="shared" si="384"/>
        <v>2596472.620000002</v>
      </c>
      <c r="L2445" t="s">
        <v>3915</v>
      </c>
      <c r="M2445" t="s">
        <v>3912</v>
      </c>
      <c r="N2445" s="1">
        <f t="shared" si="389"/>
        <v>31.605</v>
      </c>
      <c r="O2445" s="1">
        <f t="shared" si="386"/>
        <v>507.6997287299634</v>
      </c>
      <c r="P2445" s="1" t="str">
        <f t="shared" si="387"/>
        <v>09-2024</v>
      </c>
      <c r="T2445" s="1"/>
      <c r="U2445" s="1"/>
      <c r="V2445" s="1" t="s">
        <v>3912</v>
      </c>
      <c r="W2445" s="1"/>
      <c r="X2445" s="1" t="s">
        <v>2387</v>
      </c>
      <c r="Y2445" s="2" t="s">
        <v>2253</v>
      </c>
      <c r="Z2445" s="4" t="s">
        <v>1222</v>
      </c>
      <c r="AD2445" t="str">
        <f t="shared" si="388"/>
        <v/>
      </c>
    </row>
    <row r="2446" spans="1:30" ht="14.25">
      <c r="A2446" s="1" t="str">
        <f t="shared" si="380"/>
        <v>46a53781</v>
      </c>
      <c r="B2446" s="3">
        <v>45042</v>
      </c>
      <c r="C2446" s="2" t="str">
        <f t="shared" si="381"/>
        <v>South</v>
      </c>
      <c r="D2446" s="4" t="str">
        <f t="shared" si="382"/>
        <v>Groceries</v>
      </c>
      <c r="E2446" s="1">
        <v>4998.32</v>
      </c>
      <c r="F2446" s="1">
        <v>24</v>
      </c>
      <c r="G2446" s="1">
        <v>6</v>
      </c>
      <c r="H2446">
        <v>273.43</v>
      </c>
      <c r="I2446" s="10">
        <f t="shared" si="385"/>
        <v>5.4704380671905764E-2</v>
      </c>
      <c r="J2446">
        <f t="shared" si="383"/>
        <v>2496.4375124875119</v>
      </c>
      <c r="K2446">
        <f t="shared" si="384"/>
        <v>2498933.9499999993</v>
      </c>
      <c r="L2446" t="s">
        <v>88</v>
      </c>
      <c r="M2446" t="s">
        <v>3913</v>
      </c>
      <c r="N2446" s="1">
        <f t="shared" si="389"/>
        <v>139.715</v>
      </c>
      <c r="O2446" s="1">
        <f t="shared" si="386"/>
        <v>515.36624489795861</v>
      </c>
      <c r="P2446" s="1" t="str">
        <f t="shared" si="387"/>
        <v>04-2023</v>
      </c>
      <c r="T2446" s="1"/>
      <c r="U2446" s="1"/>
      <c r="V2446" s="1" t="s">
        <v>3913</v>
      </c>
      <c r="W2446" s="1"/>
      <c r="X2446" s="1" t="s">
        <v>2388</v>
      </c>
      <c r="Y2446" s="2" t="s">
        <v>3913</v>
      </c>
      <c r="Z2446" s="4" t="s">
        <v>88</v>
      </c>
      <c r="AD2446" t="str">
        <f t="shared" si="388"/>
        <v/>
      </c>
    </row>
    <row r="2447" spans="1:30" ht="14.25">
      <c r="A2447" s="1" t="str">
        <f t="shared" si="380"/>
        <v>c5b2dd24</v>
      </c>
      <c r="B2447" s="3">
        <v>45342</v>
      </c>
      <c r="C2447" s="2" t="str">
        <f t="shared" si="381"/>
        <v>South</v>
      </c>
      <c r="D2447" s="4" t="str">
        <f t="shared" si="382"/>
        <v>Sports</v>
      </c>
      <c r="E2447" s="1">
        <v>4946.78</v>
      </c>
      <c r="F2447" s="1">
        <v>28</v>
      </c>
      <c r="G2447" s="1">
        <v>12</v>
      </c>
      <c r="H2447">
        <v>1867.85</v>
      </c>
      <c r="I2447" s="10">
        <f t="shared" si="385"/>
        <v>0.37758905793263497</v>
      </c>
      <c r="J2447">
        <f t="shared" si="383"/>
        <v>2496.4375124875119</v>
      </c>
      <c r="K2447">
        <f t="shared" si="384"/>
        <v>2498933.9499999993</v>
      </c>
      <c r="L2447" t="s">
        <v>3914</v>
      </c>
      <c r="M2447" t="s">
        <v>3913</v>
      </c>
      <c r="N2447" s="1">
        <f t="shared" si="389"/>
        <v>939.92499999999995</v>
      </c>
      <c r="O2447" s="1">
        <f t="shared" si="386"/>
        <v>516.19997471554962</v>
      </c>
      <c r="P2447" s="1" t="str">
        <f t="shared" si="387"/>
        <v>02-2024</v>
      </c>
      <c r="T2447" s="1"/>
      <c r="U2447" s="1"/>
      <c r="V2447" s="1" t="s">
        <v>3913</v>
      </c>
      <c r="W2447" s="1"/>
      <c r="X2447" s="1" t="s">
        <v>2389</v>
      </c>
      <c r="Y2447" s="2" t="s">
        <v>3913</v>
      </c>
      <c r="Z2447" s="4" t="s">
        <v>3914</v>
      </c>
      <c r="AD2447" t="str">
        <f t="shared" si="388"/>
        <v/>
      </c>
    </row>
    <row r="2448" spans="1:30" ht="14.25">
      <c r="A2448" s="1" t="str">
        <f t="shared" si="380"/>
        <v>79083eaa</v>
      </c>
      <c r="B2448" s="3">
        <v>45433</v>
      </c>
      <c r="C2448" s="2" t="str">
        <f t="shared" si="381"/>
        <v>West</v>
      </c>
      <c r="D2448" s="4" t="str">
        <f t="shared" si="382"/>
        <v>Sports</v>
      </c>
      <c r="E2448" s="1">
        <v>3539.51</v>
      </c>
      <c r="F2448" s="1">
        <v>37</v>
      </c>
      <c r="G2448" s="1">
        <v>30</v>
      </c>
      <c r="H2448">
        <v>601.88</v>
      </c>
      <c r="I2448" s="10">
        <f t="shared" si="385"/>
        <v>0.17004613632960494</v>
      </c>
      <c r="J2448">
        <f t="shared" si="383"/>
        <v>2537.5954861821929</v>
      </c>
      <c r="K2448">
        <f t="shared" si="384"/>
        <v>2479230.7900000024</v>
      </c>
      <c r="L2448" t="s">
        <v>3914</v>
      </c>
      <c r="M2448" t="s">
        <v>3911</v>
      </c>
      <c r="N2448" s="1">
        <f t="shared" si="389"/>
        <v>315.94</v>
      </c>
      <c r="O2448" s="1">
        <f t="shared" si="386"/>
        <v>516.19997471554962</v>
      </c>
      <c r="P2448" s="1" t="str">
        <f t="shared" si="387"/>
        <v>05-2024</v>
      </c>
      <c r="T2448" s="1"/>
      <c r="U2448" s="1"/>
      <c r="V2448" s="1" t="s">
        <v>3911</v>
      </c>
      <c r="W2448" s="1"/>
      <c r="X2448" s="1" t="s">
        <v>2390</v>
      </c>
      <c r="Y2448" s="2" t="s">
        <v>3911</v>
      </c>
      <c r="Z2448" s="4" t="s">
        <v>3914</v>
      </c>
      <c r="AD2448" t="str">
        <f t="shared" si="388"/>
        <v/>
      </c>
    </row>
    <row r="2449" spans="1:30" ht="14.25">
      <c r="A2449" s="1" t="str">
        <f t="shared" si="380"/>
        <v>e1511a8d</v>
      </c>
      <c r="B2449" s="3">
        <v>44991</v>
      </c>
      <c r="C2449" s="2" t="str">
        <f t="shared" si="381"/>
        <v>East</v>
      </c>
      <c r="D2449" s="4" t="str">
        <f t="shared" si="382"/>
        <v>Clothing</v>
      </c>
      <c r="E2449" s="1">
        <v>3085.8</v>
      </c>
      <c r="F2449" s="1">
        <v>7</v>
      </c>
      <c r="G2449" s="1">
        <v>50</v>
      </c>
      <c r="H2449">
        <v>907.5</v>
      </c>
      <c r="I2449" s="10">
        <f t="shared" si="385"/>
        <v>0.29408905308185884</v>
      </c>
      <c r="J2449">
        <f t="shared" si="383"/>
        <v>2506.2477027027048</v>
      </c>
      <c r="K2449">
        <f t="shared" si="384"/>
        <v>2596472.620000002</v>
      </c>
      <c r="L2449" t="s">
        <v>1474</v>
      </c>
      <c r="M2449" t="s">
        <v>3912</v>
      </c>
      <c r="N2449" s="1">
        <f t="shared" si="389"/>
        <v>478.75</v>
      </c>
      <c r="O2449" s="1">
        <f t="shared" si="386"/>
        <v>518.08361275088532</v>
      </c>
      <c r="P2449" s="1" t="str">
        <f t="shared" si="387"/>
        <v>03-2023</v>
      </c>
      <c r="T2449" s="1"/>
      <c r="U2449" s="1"/>
      <c r="V2449" s="1" t="s">
        <v>3912</v>
      </c>
      <c r="W2449" s="1"/>
      <c r="X2449" s="1" t="s">
        <v>2391</v>
      </c>
      <c r="Y2449" s="2" t="s">
        <v>2253</v>
      </c>
      <c r="Z2449" s="4" t="s">
        <v>1474</v>
      </c>
      <c r="AD2449" t="str">
        <f t="shared" si="388"/>
        <v/>
      </c>
    </row>
    <row r="2450" spans="1:30" ht="14.25">
      <c r="A2450" s="1" t="str">
        <f t="shared" si="380"/>
        <v>693449fc</v>
      </c>
      <c r="B2450" s="3">
        <v>45578</v>
      </c>
      <c r="C2450" s="2" t="str">
        <f t="shared" si="381"/>
        <v>West</v>
      </c>
      <c r="D2450" s="4" t="str">
        <f t="shared" si="382"/>
        <v>Electronics</v>
      </c>
      <c r="E2450" s="1">
        <v>4034</v>
      </c>
      <c r="F2450" s="1">
        <v>44</v>
      </c>
      <c r="G2450" s="1">
        <v>0</v>
      </c>
      <c r="H2450">
        <v>535.38</v>
      </c>
      <c r="I2450" s="10">
        <f t="shared" si="385"/>
        <v>0.13271690629647992</v>
      </c>
      <c r="J2450">
        <f t="shared" si="383"/>
        <v>2537.5954861821929</v>
      </c>
      <c r="K2450">
        <f t="shared" si="384"/>
        <v>2479230.7900000024</v>
      </c>
      <c r="L2450" t="s">
        <v>3915</v>
      </c>
      <c r="M2450" t="s">
        <v>3911</v>
      </c>
      <c r="N2450" s="1">
        <f t="shared" si="389"/>
        <v>267.69</v>
      </c>
      <c r="O2450" s="1">
        <f t="shared" si="386"/>
        <v>507.6997287299634</v>
      </c>
      <c r="P2450" s="1" t="str">
        <f t="shared" si="387"/>
        <v>10-2024</v>
      </c>
      <c r="T2450" s="1"/>
      <c r="U2450" s="1"/>
      <c r="V2450" s="1" t="s">
        <v>3911</v>
      </c>
      <c r="W2450" s="1"/>
      <c r="X2450" s="1" t="s">
        <v>2392</v>
      </c>
      <c r="Y2450" s="2" t="s">
        <v>3911</v>
      </c>
      <c r="Z2450" s="4" t="s">
        <v>1222</v>
      </c>
      <c r="AD2450" t="str">
        <f t="shared" si="388"/>
        <v/>
      </c>
    </row>
    <row r="2451" spans="1:30" ht="14.25">
      <c r="A2451" s="1" t="str">
        <f t="shared" si="380"/>
        <v>e5826398</v>
      </c>
      <c r="B2451" s="3">
        <v>45256</v>
      </c>
      <c r="C2451" s="2" t="str">
        <f t="shared" si="381"/>
        <v>North</v>
      </c>
      <c r="D2451" s="4" t="str">
        <f t="shared" si="382"/>
        <v>Clothing</v>
      </c>
      <c r="E2451" s="1">
        <v>4910.1499999999996</v>
      </c>
      <c r="F2451" s="1">
        <v>10</v>
      </c>
      <c r="G2451" s="1">
        <v>10</v>
      </c>
      <c r="H2451">
        <v>1318.11</v>
      </c>
      <c r="I2451" s="10">
        <f t="shared" si="385"/>
        <v>0.2684459741555757</v>
      </c>
      <c r="J2451">
        <f t="shared" si="383"/>
        <v>2571.1423225152107</v>
      </c>
      <c r="K2451">
        <f t="shared" si="384"/>
        <v>2535146.3299999977</v>
      </c>
      <c r="L2451" t="s">
        <v>1474</v>
      </c>
      <c r="M2451" t="s">
        <v>3910</v>
      </c>
      <c r="N2451" s="1">
        <f t="shared" si="389"/>
        <v>664.05499999999995</v>
      </c>
      <c r="O2451" s="1">
        <f t="shared" si="386"/>
        <v>518.08361275088532</v>
      </c>
      <c r="P2451" s="1" t="str">
        <f t="shared" si="387"/>
        <v>11-2023</v>
      </c>
      <c r="T2451" s="1"/>
      <c r="U2451" s="1"/>
      <c r="V2451" s="1" t="s">
        <v>3910</v>
      </c>
      <c r="W2451" s="1"/>
      <c r="X2451" s="1" t="s">
        <v>2393</v>
      </c>
      <c r="Y2451" s="2" t="s">
        <v>3910</v>
      </c>
      <c r="Z2451" s="4" t="s">
        <v>1474</v>
      </c>
      <c r="AD2451" t="str">
        <f t="shared" si="388"/>
        <v/>
      </c>
    </row>
    <row r="2452" spans="1:30" ht="14.25">
      <c r="A2452" s="1" t="str">
        <f t="shared" si="380"/>
        <v>2eebd209</v>
      </c>
      <c r="B2452" s="3">
        <v>45133</v>
      </c>
      <c r="C2452" s="2" t="str">
        <f t="shared" si="381"/>
        <v>East</v>
      </c>
      <c r="D2452" s="4" t="str">
        <f t="shared" si="382"/>
        <v>Sports</v>
      </c>
      <c r="E2452" s="1">
        <v>2609.71</v>
      </c>
      <c r="F2452" s="1">
        <v>32</v>
      </c>
      <c r="G2452" s="1">
        <v>36</v>
      </c>
      <c r="H2452">
        <v>392.28</v>
      </c>
      <c r="I2452" s="10">
        <f t="shared" si="385"/>
        <v>0.15031555230274626</v>
      </c>
      <c r="J2452">
        <f t="shared" si="383"/>
        <v>2506.2477027027048</v>
      </c>
      <c r="K2452">
        <f t="shared" si="384"/>
        <v>2596472.620000002</v>
      </c>
      <c r="L2452" t="s">
        <v>3914</v>
      </c>
      <c r="M2452" t="s">
        <v>3912</v>
      </c>
      <c r="N2452" s="1">
        <f t="shared" si="389"/>
        <v>214.14</v>
      </c>
      <c r="O2452" s="1">
        <f t="shared" si="386"/>
        <v>516.19997471554962</v>
      </c>
      <c r="P2452" s="1" t="str">
        <f t="shared" si="387"/>
        <v>07-2023</v>
      </c>
      <c r="T2452" s="1"/>
      <c r="U2452" s="1"/>
      <c r="V2452" s="1" t="s">
        <v>3912</v>
      </c>
      <c r="W2452" s="1"/>
      <c r="X2452" s="1" t="s">
        <v>2394</v>
      </c>
      <c r="Y2452" s="2" t="s">
        <v>2253</v>
      </c>
      <c r="Z2452" s="4" t="s">
        <v>3914</v>
      </c>
      <c r="AD2452" t="str">
        <f t="shared" si="388"/>
        <v/>
      </c>
    </row>
    <row r="2453" spans="1:30" ht="14.25">
      <c r="A2453" s="1" t="str">
        <f t="shared" si="380"/>
        <v>4d9c7aa1</v>
      </c>
      <c r="B2453" s="3">
        <v>45275</v>
      </c>
      <c r="C2453" s="2" t="str">
        <f t="shared" si="381"/>
        <v>South</v>
      </c>
      <c r="D2453" s="4" t="str">
        <f t="shared" si="382"/>
        <v>Furniture</v>
      </c>
      <c r="E2453" s="1">
        <v>1806.19</v>
      </c>
      <c r="F2453" s="1">
        <v>1</v>
      </c>
      <c r="G2453" s="1">
        <v>36</v>
      </c>
      <c r="H2453">
        <v>1140.58</v>
      </c>
      <c r="I2453" s="10">
        <f t="shared" si="385"/>
        <v>0.63148395240810762</v>
      </c>
      <c r="J2453">
        <f t="shared" si="383"/>
        <v>2496.4375124875119</v>
      </c>
      <c r="K2453">
        <f t="shared" si="384"/>
        <v>2498933.9499999993</v>
      </c>
      <c r="L2453" t="s">
        <v>1645</v>
      </c>
      <c r="M2453" t="s">
        <v>3913</v>
      </c>
      <c r="N2453" s="1">
        <f t="shared" si="389"/>
        <v>588.29</v>
      </c>
      <c r="O2453" s="1">
        <f t="shared" si="386"/>
        <v>524.30656862745093</v>
      </c>
      <c r="P2453" s="1" t="str">
        <f t="shared" si="387"/>
        <v>12-2023</v>
      </c>
      <c r="T2453" s="1"/>
      <c r="U2453" s="1"/>
      <c r="V2453" s="1" t="s">
        <v>3913</v>
      </c>
      <c r="W2453" s="1"/>
      <c r="X2453" s="1" t="s">
        <v>2395</v>
      </c>
      <c r="Y2453" s="2" t="s">
        <v>3913</v>
      </c>
      <c r="Z2453" s="4" t="s">
        <v>1645</v>
      </c>
      <c r="AD2453" t="str">
        <f t="shared" si="388"/>
        <v/>
      </c>
    </row>
    <row r="2454" spans="1:30" ht="14.25">
      <c r="A2454" s="1" t="str">
        <f t="shared" si="380"/>
        <v>7376086c</v>
      </c>
      <c r="B2454" s="3">
        <v>45489</v>
      </c>
      <c r="C2454" s="2" t="str">
        <f t="shared" si="381"/>
        <v>North</v>
      </c>
      <c r="D2454" s="4" t="str">
        <f t="shared" si="382"/>
        <v>Sports</v>
      </c>
      <c r="E2454" s="1">
        <v>2816.83</v>
      </c>
      <c r="F2454" s="1">
        <v>46</v>
      </c>
      <c r="G2454" s="1">
        <v>46</v>
      </c>
      <c r="H2454">
        <v>471.74</v>
      </c>
      <c r="I2454" s="10">
        <f t="shared" si="385"/>
        <v>0.16747194541381624</v>
      </c>
      <c r="J2454">
        <f t="shared" si="383"/>
        <v>2571.1423225152107</v>
      </c>
      <c r="K2454">
        <f t="shared" si="384"/>
        <v>2535146.3299999977</v>
      </c>
      <c r="L2454" t="s">
        <v>3914</v>
      </c>
      <c r="M2454" t="s">
        <v>3910</v>
      </c>
      <c r="N2454" s="1">
        <f t="shared" si="389"/>
        <v>258.87</v>
      </c>
      <c r="O2454" s="1">
        <f t="shared" si="386"/>
        <v>516.19997471554962</v>
      </c>
      <c r="P2454" s="1" t="str">
        <f t="shared" si="387"/>
        <v>07-2024</v>
      </c>
      <c r="T2454" s="1"/>
      <c r="U2454" s="1"/>
      <c r="V2454" s="1" t="s">
        <v>3910</v>
      </c>
      <c r="W2454" s="1"/>
      <c r="X2454" s="1" t="s">
        <v>2396</v>
      </c>
      <c r="Y2454" s="2" t="s">
        <v>3910</v>
      </c>
      <c r="Z2454" s="4" t="s">
        <v>3914</v>
      </c>
      <c r="AD2454" t="str">
        <f t="shared" si="388"/>
        <v/>
      </c>
    </row>
    <row r="2455" spans="1:30" ht="14.25">
      <c r="A2455" s="1" t="str">
        <f t="shared" si="380"/>
        <v>7470300000000</v>
      </c>
      <c r="B2455" s="3">
        <v>45427</v>
      </c>
      <c r="C2455" s="2" t="str">
        <f t="shared" si="381"/>
        <v>East</v>
      </c>
      <c r="D2455" s="4" t="str">
        <f t="shared" si="382"/>
        <v>Sports</v>
      </c>
      <c r="E2455" s="1">
        <v>1763.84</v>
      </c>
      <c r="F2455" s="1">
        <v>22</v>
      </c>
      <c r="G2455" s="1">
        <v>49</v>
      </c>
      <c r="H2455">
        <v>504.24</v>
      </c>
      <c r="I2455" s="10">
        <f t="shared" si="385"/>
        <v>0.28587626995645865</v>
      </c>
      <c r="J2455">
        <f t="shared" si="383"/>
        <v>2506.2477027027048</v>
      </c>
      <c r="K2455">
        <f t="shared" si="384"/>
        <v>2596472.620000002</v>
      </c>
      <c r="L2455" t="s">
        <v>3914</v>
      </c>
      <c r="M2455" t="s">
        <v>3912</v>
      </c>
      <c r="N2455" s="1">
        <f t="shared" si="389"/>
        <v>276.62</v>
      </c>
      <c r="O2455" s="1">
        <f t="shared" si="386"/>
        <v>516.19997471554962</v>
      </c>
      <c r="P2455" s="1" t="str">
        <f t="shared" si="387"/>
        <v>05-2024</v>
      </c>
      <c r="T2455" s="1"/>
      <c r="U2455" s="1"/>
      <c r="V2455" s="1" t="s">
        <v>3912</v>
      </c>
      <c r="W2455" s="1"/>
      <c r="X2455" s="5">
        <v>7470300000000</v>
      </c>
      <c r="Y2455" s="2" t="s">
        <v>2253</v>
      </c>
      <c r="Z2455" s="4" t="s">
        <v>3914</v>
      </c>
      <c r="AD2455" t="str">
        <f t="shared" si="388"/>
        <v/>
      </c>
    </row>
    <row r="2456" spans="1:30" ht="14.25">
      <c r="A2456" s="1" t="str">
        <f t="shared" si="380"/>
        <v>ddf9a044</v>
      </c>
      <c r="B2456" s="3">
        <v>45369</v>
      </c>
      <c r="C2456" s="2" t="str">
        <f t="shared" si="381"/>
        <v>East</v>
      </c>
      <c r="D2456" s="4" t="str">
        <f t="shared" si="382"/>
        <v>Furniture</v>
      </c>
      <c r="E2456" s="1">
        <v>2594.3200000000002</v>
      </c>
      <c r="F2456" s="1">
        <v>29</v>
      </c>
      <c r="G2456" s="1">
        <v>20</v>
      </c>
      <c r="H2456">
        <v>196.65</v>
      </c>
      <c r="I2456" s="10">
        <f t="shared" si="385"/>
        <v>7.5800209688858741E-2</v>
      </c>
      <c r="J2456">
        <f t="shared" si="383"/>
        <v>2506.2477027027048</v>
      </c>
      <c r="K2456">
        <f t="shared" si="384"/>
        <v>2596472.620000002</v>
      </c>
      <c r="L2456" t="s">
        <v>1645</v>
      </c>
      <c r="M2456" t="s">
        <v>3912</v>
      </c>
      <c r="N2456" s="1">
        <f t="shared" si="389"/>
        <v>108.325</v>
      </c>
      <c r="O2456" s="1">
        <f t="shared" si="386"/>
        <v>524.30656862745093</v>
      </c>
      <c r="P2456" s="1" t="str">
        <f t="shared" si="387"/>
        <v>03-2024</v>
      </c>
      <c r="T2456" s="1"/>
      <c r="U2456" s="1"/>
      <c r="V2456" s="1" t="s">
        <v>3912</v>
      </c>
      <c r="W2456" s="1"/>
      <c r="X2456" s="1" t="s">
        <v>2397</v>
      </c>
      <c r="Y2456" s="2" t="s">
        <v>2253</v>
      </c>
      <c r="Z2456" s="4" t="s">
        <v>1645</v>
      </c>
      <c r="AD2456" t="str">
        <f t="shared" si="388"/>
        <v/>
      </c>
    </row>
    <row r="2457" spans="1:30" ht="14.25">
      <c r="A2457" s="1" t="str">
        <f t="shared" si="380"/>
        <v>2fb2ddaf</v>
      </c>
      <c r="B2457" s="3">
        <v>44921</v>
      </c>
      <c r="C2457" s="2" t="str">
        <f t="shared" si="381"/>
        <v>South</v>
      </c>
      <c r="D2457" s="4" t="str">
        <f t="shared" si="382"/>
        <v>Furniture</v>
      </c>
      <c r="E2457" s="1">
        <v>2693.66</v>
      </c>
      <c r="F2457" s="1">
        <v>7</v>
      </c>
      <c r="G2457" s="1">
        <v>32</v>
      </c>
      <c r="H2457">
        <v>1994.14</v>
      </c>
      <c r="I2457" s="10">
        <f t="shared" si="385"/>
        <v>0.74030872493187716</v>
      </c>
      <c r="J2457">
        <f t="shared" si="383"/>
        <v>2496.4375124875119</v>
      </c>
      <c r="K2457">
        <f t="shared" si="384"/>
        <v>2498933.9499999993</v>
      </c>
      <c r="L2457" t="s">
        <v>1645</v>
      </c>
      <c r="M2457" t="s">
        <v>3913</v>
      </c>
      <c r="N2457" s="1">
        <f t="shared" si="389"/>
        <v>1013.07</v>
      </c>
      <c r="O2457" s="1">
        <f t="shared" si="386"/>
        <v>524.30656862745093</v>
      </c>
      <c r="P2457" s="1" t="str">
        <f t="shared" si="387"/>
        <v>12-2022</v>
      </c>
      <c r="T2457" s="1"/>
      <c r="U2457" s="1"/>
      <c r="V2457" s="1" t="s">
        <v>3913</v>
      </c>
      <c r="W2457" s="1"/>
      <c r="X2457" s="1" t="s">
        <v>2398</v>
      </c>
      <c r="Y2457" s="2" t="s">
        <v>3913</v>
      </c>
      <c r="Z2457" s="4" t="s">
        <v>1645</v>
      </c>
      <c r="AD2457" t="str">
        <f t="shared" si="388"/>
        <v/>
      </c>
    </row>
    <row r="2458" spans="1:30" ht="14.25">
      <c r="A2458" s="1" t="str">
        <f t="shared" si="380"/>
        <v>30e73730</v>
      </c>
      <c r="B2458" s="3">
        <v>45507</v>
      </c>
      <c r="C2458" s="2" t="str">
        <f t="shared" si="381"/>
        <v>West</v>
      </c>
      <c r="D2458" s="4" t="str">
        <f t="shared" si="382"/>
        <v>Furniture</v>
      </c>
      <c r="E2458" s="1">
        <v>2274.85</v>
      </c>
      <c r="F2458" s="1">
        <v>14</v>
      </c>
      <c r="G2458" s="1">
        <v>29</v>
      </c>
      <c r="H2458">
        <v>1512.74</v>
      </c>
      <c r="I2458" s="10">
        <f t="shared" si="385"/>
        <v>0.66498450447282242</v>
      </c>
      <c r="J2458">
        <f t="shared" si="383"/>
        <v>2537.5954861821929</v>
      </c>
      <c r="K2458">
        <f t="shared" si="384"/>
        <v>2479230.7900000024</v>
      </c>
      <c r="L2458" t="s">
        <v>1645</v>
      </c>
      <c r="M2458" t="s">
        <v>3911</v>
      </c>
      <c r="N2458" s="1">
        <f t="shared" si="389"/>
        <v>770.87</v>
      </c>
      <c r="O2458" s="1">
        <f t="shared" si="386"/>
        <v>524.30656862745093</v>
      </c>
      <c r="P2458" s="1" t="str">
        <f t="shared" si="387"/>
        <v>08-2024</v>
      </c>
      <c r="T2458" s="1"/>
      <c r="U2458" s="1"/>
      <c r="V2458" s="1" t="s">
        <v>3911</v>
      </c>
      <c r="W2458" s="1"/>
      <c r="X2458" s="1" t="s">
        <v>2399</v>
      </c>
      <c r="Y2458" s="2" t="s">
        <v>3911</v>
      </c>
      <c r="Z2458" s="4" t="s">
        <v>1645</v>
      </c>
      <c r="AD2458" t="str">
        <f t="shared" si="388"/>
        <v/>
      </c>
    </row>
    <row r="2459" spans="1:30" ht="14.25">
      <c r="A2459" s="1" t="str">
        <f t="shared" si="380"/>
        <v>85456184</v>
      </c>
      <c r="B2459" s="3">
        <v>45166</v>
      </c>
      <c r="C2459" s="2" t="str">
        <f t="shared" si="381"/>
        <v>East</v>
      </c>
      <c r="D2459" s="4" t="str">
        <f t="shared" si="382"/>
        <v>Furniture</v>
      </c>
      <c r="E2459" s="1">
        <v>1077.83</v>
      </c>
      <c r="F2459" s="1">
        <v>35</v>
      </c>
      <c r="G2459" s="1">
        <v>18</v>
      </c>
      <c r="H2459">
        <v>30.93</v>
      </c>
      <c r="I2459" s="10">
        <f t="shared" si="385"/>
        <v>2.8696547693049926E-2</v>
      </c>
      <c r="J2459">
        <f t="shared" si="383"/>
        <v>2506.2477027027048</v>
      </c>
      <c r="K2459">
        <f t="shared" si="384"/>
        <v>2596472.620000002</v>
      </c>
      <c r="L2459" t="s">
        <v>1645</v>
      </c>
      <c r="M2459" t="s">
        <v>3912</v>
      </c>
      <c r="N2459" s="1">
        <f t="shared" si="389"/>
        <v>24.465</v>
      </c>
      <c r="O2459" s="1">
        <f t="shared" si="386"/>
        <v>524.30656862745093</v>
      </c>
      <c r="P2459" s="1" t="str">
        <f t="shared" si="387"/>
        <v>08-2023</v>
      </c>
      <c r="T2459" s="1"/>
      <c r="U2459" s="1"/>
      <c r="V2459" s="1" t="s">
        <v>3912</v>
      </c>
      <c r="W2459" s="1"/>
      <c r="X2459" s="1">
        <v>85456184</v>
      </c>
      <c r="Y2459" s="2" t="s">
        <v>2253</v>
      </c>
      <c r="Z2459" s="4" t="s">
        <v>1645</v>
      </c>
      <c r="AD2459" t="str">
        <f t="shared" si="388"/>
        <v/>
      </c>
    </row>
    <row r="2460" spans="1:30" ht="14.25">
      <c r="A2460" s="1" t="str">
        <f t="shared" si="380"/>
        <v>f1319d94</v>
      </c>
      <c r="B2460" s="3">
        <v>45278</v>
      </c>
      <c r="C2460" s="2" t="str">
        <f t="shared" si="381"/>
        <v>South</v>
      </c>
      <c r="D2460" s="4" t="str">
        <f t="shared" si="382"/>
        <v>Furniture</v>
      </c>
      <c r="E2460" s="1">
        <v>568.66</v>
      </c>
      <c r="F2460" s="1">
        <v>5</v>
      </c>
      <c r="G2460" s="1">
        <v>9</v>
      </c>
      <c r="H2460">
        <v>1280.29</v>
      </c>
      <c r="I2460" s="10">
        <f t="shared" si="385"/>
        <v>2.2514156086237822</v>
      </c>
      <c r="J2460">
        <f t="shared" si="383"/>
        <v>2496.4375124875119</v>
      </c>
      <c r="K2460">
        <f t="shared" si="384"/>
        <v>2498933.9499999993</v>
      </c>
      <c r="L2460" t="s">
        <v>1645</v>
      </c>
      <c r="M2460" t="s">
        <v>3913</v>
      </c>
      <c r="N2460" s="1">
        <f t="shared" si="389"/>
        <v>644.64499999999998</v>
      </c>
      <c r="O2460" s="1">
        <f t="shared" si="386"/>
        <v>524.30656862745093</v>
      </c>
      <c r="P2460" s="1" t="str">
        <f t="shared" si="387"/>
        <v>12-2023</v>
      </c>
      <c r="T2460" s="1"/>
      <c r="U2460" s="1"/>
      <c r="V2460" s="1" t="s">
        <v>3913</v>
      </c>
      <c r="W2460" s="1"/>
      <c r="X2460" s="1" t="s">
        <v>2400</v>
      </c>
      <c r="Y2460" s="2" t="s">
        <v>3913</v>
      </c>
      <c r="Z2460" s="4" t="s">
        <v>1645</v>
      </c>
      <c r="AD2460" t="str">
        <f t="shared" si="388"/>
        <v/>
      </c>
    </row>
    <row r="2461" spans="1:30" ht="14.25">
      <c r="A2461" s="1" t="str">
        <f t="shared" si="380"/>
        <v>671719c8</v>
      </c>
      <c r="B2461" s="3">
        <v>45523</v>
      </c>
      <c r="C2461" s="2" t="str">
        <f t="shared" si="381"/>
        <v>North</v>
      </c>
      <c r="D2461" s="4" t="str">
        <f t="shared" si="382"/>
        <v>Furniture</v>
      </c>
      <c r="E2461" s="1">
        <v>4402.6899999999996</v>
      </c>
      <c r="F2461" s="1">
        <v>28</v>
      </c>
      <c r="G2461" s="1">
        <v>0</v>
      </c>
      <c r="H2461">
        <v>388.41</v>
      </c>
      <c r="I2461" s="10">
        <f t="shared" si="385"/>
        <v>8.8221064848990061E-2</v>
      </c>
      <c r="J2461">
        <f t="shared" si="383"/>
        <v>2571.1423225152107</v>
      </c>
      <c r="K2461">
        <f t="shared" si="384"/>
        <v>2535146.3299999977</v>
      </c>
      <c r="L2461" t="s">
        <v>1645</v>
      </c>
      <c r="M2461" t="s">
        <v>3910</v>
      </c>
      <c r="N2461" s="1">
        <f t="shared" si="389"/>
        <v>194.20500000000001</v>
      </c>
      <c r="O2461" s="1">
        <f t="shared" si="386"/>
        <v>524.30656862745093</v>
      </c>
      <c r="P2461" s="1" t="str">
        <f t="shared" si="387"/>
        <v>08-2024</v>
      </c>
      <c r="T2461" s="1"/>
      <c r="U2461" s="1"/>
      <c r="V2461" s="1" t="s">
        <v>3910</v>
      </c>
      <c r="W2461" s="1"/>
      <c r="X2461" s="1" t="s">
        <v>2401</v>
      </c>
      <c r="Y2461" s="2" t="s">
        <v>3910</v>
      </c>
      <c r="Z2461" s="4" t="s">
        <v>1645</v>
      </c>
      <c r="AD2461" t="str">
        <f t="shared" si="388"/>
        <v/>
      </c>
    </row>
    <row r="2462" spans="1:30" ht="14.25">
      <c r="A2462" s="1" t="str">
        <f t="shared" si="380"/>
        <v>f1eb7988</v>
      </c>
      <c r="B2462" s="3">
        <v>45336</v>
      </c>
      <c r="C2462" s="2" t="str">
        <f t="shared" si="381"/>
        <v>South</v>
      </c>
      <c r="D2462" s="4" t="str">
        <f t="shared" si="382"/>
        <v>Clothing</v>
      </c>
      <c r="E2462" s="1">
        <v>3578.08</v>
      </c>
      <c r="F2462" s="1">
        <v>44</v>
      </c>
      <c r="G2462" s="1">
        <v>21</v>
      </c>
      <c r="H2462">
        <v>1053.49</v>
      </c>
      <c r="I2462" s="10">
        <f t="shared" si="385"/>
        <v>0.2944288556991459</v>
      </c>
      <c r="J2462">
        <f t="shared" si="383"/>
        <v>2496.4375124875119</v>
      </c>
      <c r="K2462">
        <f t="shared" si="384"/>
        <v>2498933.9499999993</v>
      </c>
      <c r="L2462" t="s">
        <v>1474</v>
      </c>
      <c r="M2462" t="s">
        <v>3913</v>
      </c>
      <c r="N2462" s="1">
        <f t="shared" si="389"/>
        <v>537.245</v>
      </c>
      <c r="O2462" s="1">
        <f t="shared" si="386"/>
        <v>518.08361275088532</v>
      </c>
      <c r="P2462" s="1" t="str">
        <f t="shared" si="387"/>
        <v>02-2024</v>
      </c>
      <c r="T2462" s="1"/>
      <c r="U2462" s="1"/>
      <c r="V2462" s="1" t="s">
        <v>3913</v>
      </c>
      <c r="W2462" s="1"/>
      <c r="X2462" s="1" t="s">
        <v>2402</v>
      </c>
      <c r="Y2462" s="2" t="s">
        <v>3913</v>
      </c>
      <c r="Z2462" s="4" t="s">
        <v>1474</v>
      </c>
      <c r="AD2462" t="str">
        <f t="shared" si="388"/>
        <v/>
      </c>
    </row>
    <row r="2463" spans="1:30" ht="14.25">
      <c r="A2463" s="1" t="str">
        <f t="shared" si="380"/>
        <v>531f1294</v>
      </c>
      <c r="B2463" s="3">
        <v>44890</v>
      </c>
      <c r="C2463" s="2" t="str">
        <f t="shared" si="381"/>
        <v>South</v>
      </c>
      <c r="D2463" s="4" t="str">
        <f t="shared" si="382"/>
        <v>Groceries</v>
      </c>
      <c r="E2463" s="1">
        <v>631.15</v>
      </c>
      <c r="F2463" s="1">
        <v>10</v>
      </c>
      <c r="G2463" s="1">
        <v>21</v>
      </c>
      <c r="H2463">
        <v>1798.44</v>
      </c>
      <c r="I2463" s="10">
        <f t="shared" si="385"/>
        <v>2.8494652618236556</v>
      </c>
      <c r="J2463">
        <f t="shared" si="383"/>
        <v>2496.4375124875119</v>
      </c>
      <c r="K2463">
        <f t="shared" si="384"/>
        <v>2498933.9499999993</v>
      </c>
      <c r="L2463" t="s">
        <v>88</v>
      </c>
      <c r="M2463" t="s">
        <v>3913</v>
      </c>
      <c r="N2463" s="1">
        <f t="shared" si="389"/>
        <v>909.72</v>
      </c>
      <c r="O2463" s="1">
        <f t="shared" si="386"/>
        <v>515.36624489795861</v>
      </c>
      <c r="P2463" s="1" t="str">
        <f t="shared" si="387"/>
        <v>11-2022</v>
      </c>
      <c r="T2463" s="1"/>
      <c r="U2463" s="1"/>
      <c r="V2463" s="1" t="s">
        <v>3913</v>
      </c>
      <c r="W2463" s="1"/>
      <c r="X2463" s="1" t="s">
        <v>2403</v>
      </c>
      <c r="Y2463" s="2" t="s">
        <v>3913</v>
      </c>
      <c r="Z2463" s="4" t="s">
        <v>88</v>
      </c>
      <c r="AD2463" t="str">
        <f t="shared" si="388"/>
        <v/>
      </c>
    </row>
    <row r="2464" spans="1:30" ht="14.25">
      <c r="A2464" s="1" t="str">
        <f t="shared" si="380"/>
        <v>96cadb90</v>
      </c>
      <c r="B2464" s="3">
        <v>44995</v>
      </c>
      <c r="C2464" s="2" t="str">
        <f t="shared" si="381"/>
        <v>West</v>
      </c>
      <c r="D2464" s="4" t="str">
        <f t="shared" si="382"/>
        <v>Groceries</v>
      </c>
      <c r="E2464" s="1">
        <v>1407.39</v>
      </c>
      <c r="F2464" s="1">
        <v>10</v>
      </c>
      <c r="G2464" s="1">
        <v>20</v>
      </c>
      <c r="H2464">
        <v>401.81</v>
      </c>
      <c r="I2464" s="10">
        <f t="shared" si="385"/>
        <v>0.28550011013294108</v>
      </c>
      <c r="J2464">
        <f t="shared" si="383"/>
        <v>2537.5954861821929</v>
      </c>
      <c r="K2464">
        <f t="shared" si="384"/>
        <v>2479230.7900000024</v>
      </c>
      <c r="L2464" t="s">
        <v>88</v>
      </c>
      <c r="M2464" t="s">
        <v>3911</v>
      </c>
      <c r="N2464" s="1">
        <f t="shared" si="389"/>
        <v>210.905</v>
      </c>
      <c r="O2464" s="1">
        <f t="shared" si="386"/>
        <v>515.36624489795861</v>
      </c>
      <c r="P2464" s="1" t="str">
        <f t="shared" si="387"/>
        <v>03-2023</v>
      </c>
      <c r="T2464" s="1"/>
      <c r="U2464" s="1"/>
      <c r="V2464" s="1" t="s">
        <v>3911</v>
      </c>
      <c r="W2464" s="1"/>
      <c r="X2464" s="1" t="s">
        <v>2404</v>
      </c>
      <c r="Y2464" s="2" t="s">
        <v>3911</v>
      </c>
      <c r="Z2464" s="4" t="s">
        <v>88</v>
      </c>
      <c r="AD2464" t="str">
        <f t="shared" si="388"/>
        <v/>
      </c>
    </row>
    <row r="2465" spans="1:30" ht="14.25">
      <c r="A2465" s="1" t="str">
        <f t="shared" si="380"/>
        <v>f88af937</v>
      </c>
      <c r="B2465" s="3">
        <v>45586</v>
      </c>
      <c r="C2465" s="2" t="str">
        <f t="shared" si="381"/>
        <v>South</v>
      </c>
      <c r="D2465" s="4" t="str">
        <f t="shared" si="382"/>
        <v>Electronics</v>
      </c>
      <c r="E2465" s="1">
        <v>3014.17</v>
      </c>
      <c r="F2465" s="1">
        <v>50</v>
      </c>
      <c r="G2465" s="1">
        <v>1</v>
      </c>
      <c r="H2465">
        <v>840.43</v>
      </c>
      <c r="I2465" s="10">
        <f t="shared" si="385"/>
        <v>0.27882634357053515</v>
      </c>
      <c r="J2465">
        <f t="shared" si="383"/>
        <v>2496.4375124875119</v>
      </c>
      <c r="K2465">
        <f t="shared" si="384"/>
        <v>2498933.9499999993</v>
      </c>
      <c r="L2465" t="s">
        <v>3915</v>
      </c>
      <c r="M2465" t="s">
        <v>3913</v>
      </c>
      <c r="N2465" s="1">
        <f t="shared" si="389"/>
        <v>420.71499999999997</v>
      </c>
      <c r="O2465" s="1">
        <f t="shared" si="386"/>
        <v>507.6997287299634</v>
      </c>
      <c r="P2465" s="1" t="str">
        <f t="shared" si="387"/>
        <v>10-2024</v>
      </c>
      <c r="T2465" s="1"/>
      <c r="U2465" s="1"/>
      <c r="V2465" s="1" t="s">
        <v>3913</v>
      </c>
      <c r="W2465" s="1"/>
      <c r="X2465" s="1" t="s">
        <v>2405</v>
      </c>
      <c r="Y2465" s="2" t="s">
        <v>3913</v>
      </c>
      <c r="Z2465" s="4" t="s">
        <v>1222</v>
      </c>
      <c r="AD2465" t="str">
        <f t="shared" si="388"/>
        <v/>
      </c>
    </row>
    <row r="2466" spans="1:30" ht="14.25">
      <c r="A2466" s="1" t="str">
        <f t="shared" si="380"/>
        <v>a807b1be</v>
      </c>
      <c r="B2466" s="3">
        <v>45168</v>
      </c>
      <c r="C2466" s="2" t="str">
        <f t="shared" si="381"/>
        <v>West</v>
      </c>
      <c r="D2466" s="4" t="str">
        <f t="shared" si="382"/>
        <v>Electronics</v>
      </c>
      <c r="E2466" s="1">
        <v>713.49</v>
      </c>
      <c r="F2466" s="1">
        <v>27</v>
      </c>
      <c r="G2466" s="1">
        <v>21</v>
      </c>
      <c r="H2466">
        <v>584.34</v>
      </c>
      <c r="I2466" s="10">
        <f t="shared" si="385"/>
        <v>0.81898835302527018</v>
      </c>
      <c r="J2466">
        <f t="shared" si="383"/>
        <v>2537.5954861821929</v>
      </c>
      <c r="K2466">
        <f t="shared" si="384"/>
        <v>2479230.7900000024</v>
      </c>
      <c r="L2466" t="s">
        <v>3915</v>
      </c>
      <c r="M2466" t="s">
        <v>3911</v>
      </c>
      <c r="N2466" s="1">
        <f t="shared" si="389"/>
        <v>302.67</v>
      </c>
      <c r="O2466" s="1">
        <f t="shared" si="386"/>
        <v>507.6997287299634</v>
      </c>
      <c r="P2466" s="1" t="str">
        <f t="shared" si="387"/>
        <v>08-2023</v>
      </c>
      <c r="T2466" s="1"/>
      <c r="U2466" s="1"/>
      <c r="V2466" s="1" t="s">
        <v>3911</v>
      </c>
      <c r="W2466" s="1"/>
      <c r="X2466" s="1" t="s">
        <v>2406</v>
      </c>
      <c r="Y2466" s="2" t="s">
        <v>3911</v>
      </c>
      <c r="Z2466" s="4" t="s">
        <v>1222</v>
      </c>
      <c r="AD2466" t="str">
        <f t="shared" si="388"/>
        <v/>
      </c>
    </row>
    <row r="2467" spans="1:30" ht="14.25">
      <c r="A2467" s="1" t="str">
        <f t="shared" si="380"/>
        <v>10c7767d</v>
      </c>
      <c r="B2467" s="3">
        <v>45435</v>
      </c>
      <c r="C2467" s="2" t="str">
        <f t="shared" si="381"/>
        <v>South</v>
      </c>
      <c r="D2467" s="4" t="str">
        <f t="shared" si="382"/>
        <v>Furniture</v>
      </c>
      <c r="E2467" s="1">
        <v>3393.71</v>
      </c>
      <c r="F2467" s="1">
        <v>15</v>
      </c>
      <c r="G2467" s="1">
        <v>5</v>
      </c>
      <c r="H2467">
        <v>1524.23</v>
      </c>
      <c r="I2467" s="10">
        <f t="shared" si="385"/>
        <v>0.44913383877821028</v>
      </c>
      <c r="J2467">
        <f t="shared" si="383"/>
        <v>2496.4375124875119</v>
      </c>
      <c r="K2467">
        <f t="shared" si="384"/>
        <v>2498933.9499999993</v>
      </c>
      <c r="L2467" t="s">
        <v>1645</v>
      </c>
      <c r="M2467" t="s">
        <v>3913</v>
      </c>
      <c r="N2467" s="1">
        <f t="shared" si="389"/>
        <v>764.61500000000001</v>
      </c>
      <c r="O2467" s="1">
        <f t="shared" si="386"/>
        <v>524.30656862745093</v>
      </c>
      <c r="P2467" s="1" t="str">
        <f t="shared" si="387"/>
        <v>05-2024</v>
      </c>
      <c r="T2467" s="1"/>
      <c r="U2467" s="1"/>
      <c r="V2467" s="1" t="s">
        <v>3913</v>
      </c>
      <c r="W2467" s="1"/>
      <c r="X2467" s="1" t="s">
        <v>2407</v>
      </c>
      <c r="Y2467" s="2" t="s">
        <v>3913</v>
      </c>
      <c r="Z2467" s="4" t="s">
        <v>1645</v>
      </c>
      <c r="AD2467" t="str">
        <f t="shared" si="388"/>
        <v/>
      </c>
    </row>
    <row r="2468" spans="1:30" ht="14.25">
      <c r="A2468" s="1" t="str">
        <f t="shared" si="380"/>
        <v>0ad4fa73</v>
      </c>
      <c r="B2468" s="3">
        <v>45216</v>
      </c>
      <c r="C2468" s="2" t="str">
        <f t="shared" si="381"/>
        <v>West</v>
      </c>
      <c r="D2468" s="4" t="str">
        <f t="shared" si="382"/>
        <v>Furniture</v>
      </c>
      <c r="E2468" s="1">
        <v>853.93</v>
      </c>
      <c r="F2468" s="1">
        <v>38</v>
      </c>
      <c r="G2468" s="1">
        <v>0</v>
      </c>
      <c r="H2468">
        <v>1889.54</v>
      </c>
      <c r="I2468" s="10">
        <f t="shared" si="385"/>
        <v>2.2127574859766024</v>
      </c>
      <c r="J2468">
        <f t="shared" si="383"/>
        <v>2537.5954861821929</v>
      </c>
      <c r="K2468">
        <f t="shared" si="384"/>
        <v>2479230.7900000024</v>
      </c>
      <c r="L2468" t="s">
        <v>1645</v>
      </c>
      <c r="M2468" t="s">
        <v>3911</v>
      </c>
      <c r="N2468" s="1">
        <f t="shared" si="389"/>
        <v>944.77</v>
      </c>
      <c r="O2468" s="1">
        <f t="shared" si="386"/>
        <v>524.30656862745093</v>
      </c>
      <c r="P2468" s="1" t="str">
        <f t="shared" si="387"/>
        <v>10-2023</v>
      </c>
      <c r="T2468" s="1"/>
      <c r="U2468" s="1"/>
      <c r="V2468" s="1" t="s">
        <v>3911</v>
      </c>
      <c r="W2468" s="1"/>
      <c r="X2468" s="1" t="s">
        <v>2408</v>
      </c>
      <c r="Y2468" s="2" t="s">
        <v>3911</v>
      </c>
      <c r="Z2468" s="4" t="s">
        <v>1645</v>
      </c>
      <c r="AD2468" t="str">
        <f t="shared" si="388"/>
        <v/>
      </c>
    </row>
    <row r="2469" spans="1:30" ht="14.25">
      <c r="A2469" s="1" t="str">
        <f t="shared" si="380"/>
        <v>e024b63c</v>
      </c>
      <c r="B2469" s="3">
        <v>45289</v>
      </c>
      <c r="C2469" s="2" t="str">
        <f t="shared" si="381"/>
        <v>North</v>
      </c>
      <c r="D2469" s="4" t="str">
        <f t="shared" si="382"/>
        <v>Clothing</v>
      </c>
      <c r="E2469" s="1">
        <v>2109.2800000000002</v>
      </c>
      <c r="F2469" s="1">
        <v>32</v>
      </c>
      <c r="G2469" s="1">
        <v>44</v>
      </c>
      <c r="H2469">
        <v>802.53</v>
      </c>
      <c r="I2469" s="10">
        <f t="shared" si="385"/>
        <v>0.38047580216946064</v>
      </c>
      <c r="J2469">
        <f t="shared" si="383"/>
        <v>2571.1423225152107</v>
      </c>
      <c r="K2469">
        <f t="shared" si="384"/>
        <v>2535146.3299999977</v>
      </c>
      <c r="L2469" t="s">
        <v>1474</v>
      </c>
      <c r="M2469" t="s">
        <v>3910</v>
      </c>
      <c r="N2469" s="1">
        <f t="shared" si="389"/>
        <v>423.26499999999999</v>
      </c>
      <c r="O2469" s="1">
        <f t="shared" si="386"/>
        <v>518.08361275088532</v>
      </c>
      <c r="P2469" s="1" t="str">
        <f t="shared" si="387"/>
        <v>12-2023</v>
      </c>
      <c r="T2469" s="1"/>
      <c r="U2469" s="1"/>
      <c r="V2469" s="1" t="s">
        <v>3910</v>
      </c>
      <c r="W2469" s="1"/>
      <c r="X2469" s="1" t="s">
        <v>2409</v>
      </c>
      <c r="Y2469" s="2" t="s">
        <v>3910</v>
      </c>
      <c r="Z2469" s="4" t="s">
        <v>1474</v>
      </c>
      <c r="AD2469" t="str">
        <f t="shared" si="388"/>
        <v/>
      </c>
    </row>
    <row r="2470" spans="1:30" ht="14.25">
      <c r="A2470" s="1" t="str">
        <f t="shared" si="380"/>
        <v>32d448dc</v>
      </c>
      <c r="B2470" s="3">
        <v>45590</v>
      </c>
      <c r="C2470" s="2" t="str">
        <f t="shared" si="381"/>
        <v>East</v>
      </c>
      <c r="D2470" s="4" t="str">
        <f t="shared" si="382"/>
        <v>Groceries</v>
      </c>
      <c r="E2470" s="1">
        <v>1391.95</v>
      </c>
      <c r="F2470" s="1">
        <v>28</v>
      </c>
      <c r="G2470" s="1">
        <v>25</v>
      </c>
      <c r="H2470">
        <v>1389.39</v>
      </c>
      <c r="I2470" s="10">
        <f t="shared" si="385"/>
        <v>0.99816085347893246</v>
      </c>
      <c r="J2470">
        <f t="shared" si="383"/>
        <v>2506.2477027027048</v>
      </c>
      <c r="K2470">
        <f t="shared" si="384"/>
        <v>2596472.620000002</v>
      </c>
      <c r="L2470" t="s">
        <v>88</v>
      </c>
      <c r="M2470" t="s">
        <v>3912</v>
      </c>
      <c r="N2470" s="1">
        <f t="shared" si="389"/>
        <v>707.19500000000005</v>
      </c>
      <c r="O2470" s="1">
        <f t="shared" si="386"/>
        <v>515.36624489795861</v>
      </c>
      <c r="P2470" s="1" t="str">
        <f t="shared" si="387"/>
        <v>10-2024</v>
      </c>
      <c r="T2470" s="1"/>
      <c r="U2470" s="1"/>
      <c r="V2470" s="1" t="s">
        <v>3912</v>
      </c>
      <c r="W2470" s="1"/>
      <c r="X2470" s="1" t="s">
        <v>2410</v>
      </c>
      <c r="Y2470" s="2" t="s">
        <v>2253</v>
      </c>
      <c r="Z2470" s="4" t="s">
        <v>88</v>
      </c>
      <c r="AD2470" t="str">
        <f t="shared" si="388"/>
        <v/>
      </c>
    </row>
    <row r="2471" spans="1:30" ht="14.25">
      <c r="A2471" s="1" t="str">
        <f t="shared" si="380"/>
        <v>12084c99</v>
      </c>
      <c r="B2471" s="3">
        <v>45335</v>
      </c>
      <c r="C2471" s="2" t="str">
        <f t="shared" si="381"/>
        <v>South</v>
      </c>
      <c r="D2471" s="4" t="str">
        <f t="shared" si="382"/>
        <v>Furniture</v>
      </c>
      <c r="E2471" s="1">
        <v>2030.19</v>
      </c>
      <c r="F2471" s="1">
        <v>34</v>
      </c>
      <c r="G2471" s="1">
        <v>40</v>
      </c>
      <c r="H2471">
        <v>1196.21</v>
      </c>
      <c r="I2471" s="10">
        <f t="shared" si="385"/>
        <v>0.58921086203754325</v>
      </c>
      <c r="J2471">
        <f t="shared" si="383"/>
        <v>2496.4375124875119</v>
      </c>
      <c r="K2471">
        <f t="shared" si="384"/>
        <v>2498933.9499999993</v>
      </c>
      <c r="L2471" t="s">
        <v>1645</v>
      </c>
      <c r="M2471" t="s">
        <v>3913</v>
      </c>
      <c r="N2471" s="1">
        <f t="shared" si="389"/>
        <v>618.10500000000002</v>
      </c>
      <c r="O2471" s="1">
        <f t="shared" si="386"/>
        <v>524.30656862745093</v>
      </c>
      <c r="P2471" s="1" t="str">
        <f t="shared" si="387"/>
        <v>02-2024</v>
      </c>
      <c r="T2471" s="1"/>
      <c r="U2471" s="1"/>
      <c r="V2471" s="1" t="s">
        <v>3913</v>
      </c>
      <c r="W2471" s="1"/>
      <c r="X2471" s="1" t="s">
        <v>2411</v>
      </c>
      <c r="Y2471" s="2" t="s">
        <v>3913</v>
      </c>
      <c r="Z2471" s="4" t="s">
        <v>1645</v>
      </c>
      <c r="AD2471" t="str">
        <f t="shared" si="388"/>
        <v/>
      </c>
    </row>
    <row r="2472" spans="1:30" ht="14.25">
      <c r="A2472" s="1" t="str">
        <f t="shared" si="380"/>
        <v>86bcab34</v>
      </c>
      <c r="B2472" s="3">
        <v>44977</v>
      </c>
      <c r="C2472" s="2" t="str">
        <f t="shared" si="381"/>
        <v>East</v>
      </c>
      <c r="D2472" s="4" t="str">
        <f t="shared" si="382"/>
        <v>Groceries</v>
      </c>
      <c r="E2472" s="1">
        <v>1762.81</v>
      </c>
      <c r="F2472" s="1">
        <v>24</v>
      </c>
      <c r="G2472" s="1">
        <v>19</v>
      </c>
      <c r="H2472">
        <v>1289.49</v>
      </c>
      <c r="I2472" s="10">
        <f t="shared" si="385"/>
        <v>0.73149687147225173</v>
      </c>
      <c r="J2472">
        <f t="shared" si="383"/>
        <v>2506.2477027027048</v>
      </c>
      <c r="K2472">
        <f t="shared" si="384"/>
        <v>2596472.620000002</v>
      </c>
      <c r="L2472" t="s">
        <v>88</v>
      </c>
      <c r="M2472" t="s">
        <v>3912</v>
      </c>
      <c r="N2472" s="1">
        <f t="shared" si="389"/>
        <v>654.245</v>
      </c>
      <c r="O2472" s="1">
        <f t="shared" si="386"/>
        <v>515.36624489795861</v>
      </c>
      <c r="P2472" s="1" t="str">
        <f t="shared" si="387"/>
        <v>02-2023</v>
      </c>
      <c r="T2472" s="1"/>
      <c r="U2472" s="1"/>
      <c r="V2472" s="1" t="s">
        <v>3912</v>
      </c>
      <c r="W2472" s="1"/>
      <c r="X2472" s="1" t="s">
        <v>2412</v>
      </c>
      <c r="Y2472" s="2" t="s">
        <v>2253</v>
      </c>
      <c r="Z2472" s="4" t="s">
        <v>88</v>
      </c>
      <c r="AD2472" t="str">
        <f t="shared" si="388"/>
        <v/>
      </c>
    </row>
    <row r="2473" spans="1:30" ht="14.25">
      <c r="A2473" s="1" t="str">
        <f t="shared" si="380"/>
        <v>3300b48b</v>
      </c>
      <c r="B2473" s="3">
        <v>45339</v>
      </c>
      <c r="C2473" s="2" t="str">
        <f t="shared" si="381"/>
        <v>South</v>
      </c>
      <c r="D2473" s="4" t="str">
        <f t="shared" si="382"/>
        <v>Sports</v>
      </c>
      <c r="E2473" s="1">
        <v>2738.96</v>
      </c>
      <c r="F2473" s="1">
        <v>4</v>
      </c>
      <c r="G2473" s="1">
        <v>13</v>
      </c>
      <c r="H2473">
        <v>1166.72</v>
      </c>
      <c r="I2473" s="10">
        <f t="shared" si="385"/>
        <v>0.42597190174372757</v>
      </c>
      <c r="J2473">
        <f t="shared" si="383"/>
        <v>2496.4375124875119</v>
      </c>
      <c r="K2473">
        <f t="shared" si="384"/>
        <v>2498933.9499999993</v>
      </c>
      <c r="L2473" t="s">
        <v>3914</v>
      </c>
      <c r="M2473" t="s">
        <v>3913</v>
      </c>
      <c r="N2473" s="1">
        <f t="shared" si="389"/>
        <v>589.86</v>
      </c>
      <c r="O2473" s="1">
        <f t="shared" si="386"/>
        <v>516.19997471554962</v>
      </c>
      <c r="P2473" s="1" t="str">
        <f t="shared" si="387"/>
        <v>02-2024</v>
      </c>
      <c r="T2473" s="1"/>
      <c r="U2473" s="1"/>
      <c r="V2473" s="1" t="s">
        <v>3913</v>
      </c>
      <c r="W2473" s="1"/>
      <c r="X2473" s="1" t="s">
        <v>2413</v>
      </c>
      <c r="Y2473" s="2" t="s">
        <v>3913</v>
      </c>
      <c r="Z2473" s="4" t="s">
        <v>3914</v>
      </c>
      <c r="AD2473" t="str">
        <f t="shared" si="388"/>
        <v/>
      </c>
    </row>
    <row r="2474" spans="1:30" ht="14.25">
      <c r="A2474" s="1" t="str">
        <f t="shared" si="380"/>
        <v>b26134e9</v>
      </c>
      <c r="B2474" s="3">
        <v>45549</v>
      </c>
      <c r="C2474" s="2" t="str">
        <f t="shared" si="381"/>
        <v>East</v>
      </c>
      <c r="D2474" s="4" t="str">
        <f t="shared" si="382"/>
        <v>Sports</v>
      </c>
      <c r="E2474" s="1">
        <v>4096.74</v>
      </c>
      <c r="F2474" s="1">
        <v>43</v>
      </c>
      <c r="G2474" s="1">
        <v>4</v>
      </c>
      <c r="H2474">
        <v>1584.39</v>
      </c>
      <c r="I2474" s="10">
        <f t="shared" si="385"/>
        <v>0.38674409408456484</v>
      </c>
      <c r="J2474">
        <f t="shared" si="383"/>
        <v>2506.2477027027048</v>
      </c>
      <c r="K2474">
        <f t="shared" si="384"/>
        <v>2596472.620000002</v>
      </c>
      <c r="L2474" t="s">
        <v>3914</v>
      </c>
      <c r="M2474" t="s">
        <v>3912</v>
      </c>
      <c r="N2474" s="1">
        <f t="shared" si="389"/>
        <v>794.19500000000005</v>
      </c>
      <c r="O2474" s="1">
        <f t="shared" si="386"/>
        <v>516.19997471554962</v>
      </c>
      <c r="P2474" s="1" t="str">
        <f t="shared" si="387"/>
        <v>09-2024</v>
      </c>
      <c r="T2474" s="1"/>
      <c r="U2474" s="1"/>
      <c r="V2474" s="1" t="s">
        <v>3912</v>
      </c>
      <c r="W2474" s="1"/>
      <c r="X2474" s="1" t="s">
        <v>2414</v>
      </c>
      <c r="Y2474" s="2" t="s">
        <v>2253</v>
      </c>
      <c r="Z2474" s="4" t="s">
        <v>3914</v>
      </c>
      <c r="AD2474" t="str">
        <f t="shared" si="388"/>
        <v/>
      </c>
    </row>
    <row r="2475" spans="1:30" ht="14.25">
      <c r="A2475" s="1" t="str">
        <f t="shared" si="380"/>
        <v>39a0103a</v>
      </c>
      <c r="B2475" s="3">
        <v>44951</v>
      </c>
      <c r="C2475" s="2" t="str">
        <f t="shared" si="381"/>
        <v>South</v>
      </c>
      <c r="D2475" s="4" t="str">
        <f t="shared" si="382"/>
        <v>Sports</v>
      </c>
      <c r="E2475" s="1">
        <v>1639.47</v>
      </c>
      <c r="F2475" s="1">
        <v>6</v>
      </c>
      <c r="G2475" s="1">
        <v>10</v>
      </c>
      <c r="H2475">
        <v>495.53</v>
      </c>
      <c r="I2475" s="10">
        <f t="shared" si="385"/>
        <v>0.30225011741599417</v>
      </c>
      <c r="J2475">
        <f t="shared" si="383"/>
        <v>2496.4375124875119</v>
      </c>
      <c r="K2475">
        <f t="shared" si="384"/>
        <v>2498933.9499999993</v>
      </c>
      <c r="L2475" t="s">
        <v>3914</v>
      </c>
      <c r="M2475" t="s">
        <v>3913</v>
      </c>
      <c r="N2475" s="1">
        <f t="shared" si="389"/>
        <v>252.76499999999999</v>
      </c>
      <c r="O2475" s="1">
        <f t="shared" si="386"/>
        <v>516.19997471554962</v>
      </c>
      <c r="P2475" s="1" t="str">
        <f t="shared" si="387"/>
        <v>01-2023</v>
      </c>
      <c r="T2475" s="1"/>
      <c r="U2475" s="1"/>
      <c r="V2475" s="1" t="s">
        <v>3913</v>
      </c>
      <c r="W2475" s="1"/>
      <c r="X2475" s="1" t="s">
        <v>2415</v>
      </c>
      <c r="Y2475" s="2" t="s">
        <v>3913</v>
      </c>
      <c r="Z2475" s="4" t="s">
        <v>3914</v>
      </c>
      <c r="AD2475" t="str">
        <f t="shared" si="388"/>
        <v/>
      </c>
    </row>
    <row r="2476" spans="1:30" ht="14.25">
      <c r="A2476" s="1" t="str">
        <f t="shared" si="380"/>
        <v>b8453595</v>
      </c>
      <c r="B2476" s="3">
        <v>45578</v>
      </c>
      <c r="C2476" s="2" t="str">
        <f t="shared" si="381"/>
        <v>North</v>
      </c>
      <c r="D2476" s="4" t="str">
        <f t="shared" si="382"/>
        <v>Groceries</v>
      </c>
      <c r="E2476" s="1">
        <v>154.15</v>
      </c>
      <c r="F2476" s="1">
        <v>27</v>
      </c>
      <c r="G2476" s="1">
        <v>16</v>
      </c>
      <c r="H2476">
        <v>995.8</v>
      </c>
      <c r="I2476" s="10">
        <f t="shared" si="385"/>
        <v>6.4599416153097629</v>
      </c>
      <c r="J2476">
        <f t="shared" si="383"/>
        <v>2571.1423225152107</v>
      </c>
      <c r="K2476">
        <f t="shared" si="384"/>
        <v>2535146.3299999977</v>
      </c>
      <c r="L2476" t="s">
        <v>88</v>
      </c>
      <c r="M2476" t="s">
        <v>3910</v>
      </c>
      <c r="N2476" s="1">
        <f t="shared" si="389"/>
        <v>505.9</v>
      </c>
      <c r="O2476" s="1">
        <f t="shared" si="386"/>
        <v>515.36624489795861</v>
      </c>
      <c r="P2476" s="1" t="str">
        <f t="shared" si="387"/>
        <v>10-2024</v>
      </c>
      <c r="T2476" s="1"/>
      <c r="U2476" s="1"/>
      <c r="V2476" s="1" t="s">
        <v>3910</v>
      </c>
      <c r="W2476" s="1"/>
      <c r="X2476" s="1" t="s">
        <v>2416</v>
      </c>
      <c r="Y2476" s="2" t="s">
        <v>3910</v>
      </c>
      <c r="Z2476" s="4" t="s">
        <v>88</v>
      </c>
      <c r="AD2476" t="str">
        <f t="shared" si="388"/>
        <v/>
      </c>
    </row>
    <row r="2477" spans="1:30" ht="14.25">
      <c r="A2477" s="1" t="str">
        <f t="shared" si="380"/>
        <v>399aef08</v>
      </c>
      <c r="B2477" s="3">
        <v>45272</v>
      </c>
      <c r="C2477" s="2" t="str">
        <f t="shared" si="381"/>
        <v>North</v>
      </c>
      <c r="D2477" s="4" t="str">
        <f t="shared" si="382"/>
        <v>Clothing</v>
      </c>
      <c r="E2477" s="1">
        <v>2149.1999999999998</v>
      </c>
      <c r="F2477" s="1">
        <v>2</v>
      </c>
      <c r="G2477" s="1">
        <v>17</v>
      </c>
      <c r="H2477">
        <v>584.88</v>
      </c>
      <c r="I2477" s="10">
        <f t="shared" si="385"/>
        <v>0.27213847012841991</v>
      </c>
      <c r="J2477">
        <f t="shared" si="383"/>
        <v>2571.1423225152107</v>
      </c>
      <c r="K2477">
        <f t="shared" si="384"/>
        <v>2535146.3299999977</v>
      </c>
      <c r="L2477" t="s">
        <v>1474</v>
      </c>
      <c r="M2477" t="s">
        <v>3910</v>
      </c>
      <c r="N2477" s="1">
        <f t="shared" si="389"/>
        <v>300.94</v>
      </c>
      <c r="O2477" s="1">
        <f t="shared" si="386"/>
        <v>518.08361275088532</v>
      </c>
      <c r="P2477" s="1" t="str">
        <f t="shared" si="387"/>
        <v>12-2023</v>
      </c>
      <c r="T2477" s="1"/>
      <c r="U2477" s="1"/>
      <c r="V2477" s="1" t="s">
        <v>3910</v>
      </c>
      <c r="W2477" s="1"/>
      <c r="X2477" s="1" t="s">
        <v>2417</v>
      </c>
      <c r="Y2477" s="2" t="s">
        <v>3910</v>
      </c>
      <c r="Z2477" s="4" t="s">
        <v>1474</v>
      </c>
      <c r="AD2477" t="str">
        <f t="shared" si="388"/>
        <v/>
      </c>
    </row>
    <row r="2478" spans="1:30" ht="14.25">
      <c r="A2478" s="1" t="str">
        <f t="shared" si="380"/>
        <v>c2f56f4a</v>
      </c>
      <c r="B2478" s="3">
        <v>45536</v>
      </c>
      <c r="C2478" s="2" t="str">
        <f t="shared" si="381"/>
        <v>West</v>
      </c>
      <c r="D2478" s="4" t="str">
        <f t="shared" si="382"/>
        <v>Groceries</v>
      </c>
      <c r="E2478" s="1">
        <v>3605.6</v>
      </c>
      <c r="F2478" s="1">
        <v>46</v>
      </c>
      <c r="G2478" s="1">
        <v>40</v>
      </c>
      <c r="H2478">
        <v>674.24</v>
      </c>
      <c r="I2478" s="10">
        <f t="shared" si="385"/>
        <v>0.18699800310627912</v>
      </c>
      <c r="J2478">
        <f t="shared" si="383"/>
        <v>2537.5954861821929</v>
      </c>
      <c r="K2478">
        <f t="shared" si="384"/>
        <v>2479230.7900000024</v>
      </c>
      <c r="L2478" t="s">
        <v>88</v>
      </c>
      <c r="M2478" t="s">
        <v>3911</v>
      </c>
      <c r="N2478" s="1">
        <f t="shared" si="389"/>
        <v>357.12</v>
      </c>
      <c r="O2478" s="1">
        <f t="shared" si="386"/>
        <v>515.36624489795861</v>
      </c>
      <c r="P2478" s="1" t="str">
        <f t="shared" si="387"/>
        <v>09-2024</v>
      </c>
      <c r="T2478" s="1"/>
      <c r="U2478" s="1"/>
      <c r="V2478" s="1" t="s">
        <v>3911</v>
      </c>
      <c r="W2478" s="1"/>
      <c r="X2478" s="1" t="s">
        <v>2418</v>
      </c>
      <c r="Y2478" s="2" t="s">
        <v>3911</v>
      </c>
      <c r="Z2478" s="4" t="s">
        <v>88</v>
      </c>
      <c r="AD2478" t="str">
        <f t="shared" si="388"/>
        <v/>
      </c>
    </row>
    <row r="2479" spans="1:30" ht="14.25">
      <c r="A2479" s="1" t="str">
        <f t="shared" si="380"/>
        <v>52d757fc</v>
      </c>
      <c r="B2479" s="3">
        <v>45193</v>
      </c>
      <c r="C2479" s="2" t="str">
        <f t="shared" si="381"/>
        <v>West</v>
      </c>
      <c r="D2479" s="4" t="str">
        <f t="shared" si="382"/>
        <v>Electronics</v>
      </c>
      <c r="E2479" s="1">
        <v>1095.76</v>
      </c>
      <c r="F2479" s="1">
        <v>1</v>
      </c>
      <c r="G2479" s="1">
        <v>3</v>
      </c>
      <c r="H2479">
        <v>849.49</v>
      </c>
      <c r="I2479" s="10">
        <f t="shared" si="385"/>
        <v>0.77525187997371692</v>
      </c>
      <c r="J2479">
        <f t="shared" si="383"/>
        <v>2537.5954861821929</v>
      </c>
      <c r="K2479">
        <f t="shared" si="384"/>
        <v>2479230.7900000024</v>
      </c>
      <c r="L2479" t="s">
        <v>3915</v>
      </c>
      <c r="M2479" t="s">
        <v>3911</v>
      </c>
      <c r="N2479" s="1">
        <f t="shared" si="389"/>
        <v>426.245</v>
      </c>
      <c r="O2479" s="1">
        <f t="shared" si="386"/>
        <v>507.6997287299634</v>
      </c>
      <c r="P2479" s="1" t="str">
        <f t="shared" si="387"/>
        <v>09-2023</v>
      </c>
      <c r="T2479" s="1"/>
      <c r="U2479" s="1"/>
      <c r="V2479" s="1" t="s">
        <v>3911</v>
      </c>
      <c r="W2479" s="1"/>
      <c r="X2479" s="1" t="s">
        <v>2419</v>
      </c>
      <c r="Y2479" s="2" t="s">
        <v>3911</v>
      </c>
      <c r="Z2479" s="4" t="s">
        <v>1222</v>
      </c>
      <c r="AD2479" t="str">
        <f t="shared" si="388"/>
        <v/>
      </c>
    </row>
    <row r="2480" spans="1:30" ht="14.25">
      <c r="A2480" s="1" t="str">
        <f t="shared" si="380"/>
        <v>6c05ec63</v>
      </c>
      <c r="B2480" s="3">
        <v>45591</v>
      </c>
      <c r="C2480" s="2" t="str">
        <f t="shared" si="381"/>
        <v>East</v>
      </c>
      <c r="D2480" s="4" t="str">
        <f t="shared" si="382"/>
        <v>Sports</v>
      </c>
      <c r="E2480" s="1">
        <v>154.18</v>
      </c>
      <c r="F2480" s="1">
        <v>11</v>
      </c>
      <c r="G2480" s="1">
        <v>21</v>
      </c>
      <c r="H2480">
        <v>354.95</v>
      </c>
      <c r="I2480" s="10">
        <f t="shared" si="385"/>
        <v>2.3021792709819691</v>
      </c>
      <c r="J2480">
        <f t="shared" si="383"/>
        <v>2506.2477027027048</v>
      </c>
      <c r="K2480">
        <f t="shared" si="384"/>
        <v>2596472.620000002</v>
      </c>
      <c r="L2480" t="s">
        <v>3914</v>
      </c>
      <c r="M2480" t="s">
        <v>3912</v>
      </c>
      <c r="N2480" s="1">
        <f t="shared" si="389"/>
        <v>187.97499999999999</v>
      </c>
      <c r="O2480" s="1">
        <f t="shared" si="386"/>
        <v>516.19997471554962</v>
      </c>
      <c r="P2480" s="1" t="str">
        <f t="shared" si="387"/>
        <v>10-2024</v>
      </c>
      <c r="T2480" s="1"/>
      <c r="U2480" s="1"/>
      <c r="V2480" s="1" t="s">
        <v>3912</v>
      </c>
      <c r="W2480" s="1"/>
      <c r="X2480" s="1" t="s">
        <v>2420</v>
      </c>
      <c r="Y2480" s="2" t="s">
        <v>2253</v>
      </c>
      <c r="Z2480" s="4" t="s">
        <v>3914</v>
      </c>
      <c r="AD2480" t="str">
        <f t="shared" si="388"/>
        <v/>
      </c>
    </row>
    <row r="2481" spans="1:30" ht="14.25">
      <c r="A2481" s="1" t="str">
        <f t="shared" si="380"/>
        <v>0a23e637</v>
      </c>
      <c r="B2481" s="3">
        <v>45377</v>
      </c>
      <c r="C2481" s="2" t="str">
        <f t="shared" si="381"/>
        <v>East</v>
      </c>
      <c r="D2481" s="4" t="str">
        <f t="shared" si="382"/>
        <v>Clothing</v>
      </c>
      <c r="E2481" s="1">
        <v>1576.17</v>
      </c>
      <c r="F2481" s="1">
        <v>22</v>
      </c>
      <c r="G2481" s="1">
        <v>40</v>
      </c>
      <c r="H2481">
        <v>355.88</v>
      </c>
      <c r="I2481" s="10">
        <f t="shared" si="385"/>
        <v>0.22578782745516027</v>
      </c>
      <c r="J2481">
        <f t="shared" si="383"/>
        <v>2506.2477027027048</v>
      </c>
      <c r="K2481">
        <f t="shared" si="384"/>
        <v>2596472.620000002</v>
      </c>
      <c r="L2481" t="s">
        <v>1474</v>
      </c>
      <c r="M2481" t="s">
        <v>3912</v>
      </c>
      <c r="N2481" s="1">
        <f t="shared" si="389"/>
        <v>197.94</v>
      </c>
      <c r="O2481" s="1">
        <f t="shared" si="386"/>
        <v>518.08361275088532</v>
      </c>
      <c r="P2481" s="1" t="str">
        <f t="shared" si="387"/>
        <v>03-2024</v>
      </c>
      <c r="T2481" s="1"/>
      <c r="U2481" s="1"/>
      <c r="V2481" s="1" t="s">
        <v>3912</v>
      </c>
      <c r="W2481" s="1"/>
      <c r="X2481" s="1" t="s">
        <v>2421</v>
      </c>
      <c r="Y2481" s="2" t="s">
        <v>2253</v>
      </c>
      <c r="Z2481" s="4" t="s">
        <v>1474</v>
      </c>
      <c r="AD2481" t="str">
        <f t="shared" si="388"/>
        <v/>
      </c>
    </row>
    <row r="2482" spans="1:30" ht="14.25">
      <c r="A2482" s="1" t="str">
        <f t="shared" si="380"/>
        <v>a783da02</v>
      </c>
      <c r="B2482" s="3">
        <v>45339</v>
      </c>
      <c r="C2482" s="2" t="str">
        <f t="shared" si="381"/>
        <v>South</v>
      </c>
      <c r="D2482" s="4" t="str">
        <f t="shared" si="382"/>
        <v>Sports</v>
      </c>
      <c r="E2482" s="1">
        <v>4012.4</v>
      </c>
      <c r="F2482" s="1">
        <v>35</v>
      </c>
      <c r="G2482" s="1">
        <v>9</v>
      </c>
      <c r="H2482">
        <v>1412.06</v>
      </c>
      <c r="I2482" s="10">
        <f t="shared" si="385"/>
        <v>0.35192403548998102</v>
      </c>
      <c r="J2482">
        <f t="shared" si="383"/>
        <v>2496.4375124875119</v>
      </c>
      <c r="K2482">
        <f t="shared" si="384"/>
        <v>2498933.9499999993</v>
      </c>
      <c r="L2482" t="s">
        <v>3914</v>
      </c>
      <c r="M2482" t="s">
        <v>3913</v>
      </c>
      <c r="N2482" s="1">
        <f t="shared" si="389"/>
        <v>710.53</v>
      </c>
      <c r="O2482" s="1">
        <f t="shared" si="386"/>
        <v>516.19997471554962</v>
      </c>
      <c r="P2482" s="1" t="str">
        <f t="shared" si="387"/>
        <v>02-2024</v>
      </c>
      <c r="T2482" s="1"/>
      <c r="U2482" s="1"/>
      <c r="V2482" s="1" t="s">
        <v>3913</v>
      </c>
      <c r="W2482" s="1"/>
      <c r="X2482" s="1" t="s">
        <v>2422</v>
      </c>
      <c r="Y2482" s="2" t="s">
        <v>3913</v>
      </c>
      <c r="Z2482" s="4" t="s">
        <v>3914</v>
      </c>
      <c r="AD2482" t="str">
        <f t="shared" si="388"/>
        <v/>
      </c>
    </row>
    <row r="2483" spans="1:30" ht="14.25">
      <c r="A2483" s="1" t="str">
        <f t="shared" si="380"/>
        <v>109bfa27</v>
      </c>
      <c r="B2483" s="3">
        <v>45358</v>
      </c>
      <c r="C2483" s="2" t="str">
        <f t="shared" si="381"/>
        <v>West</v>
      </c>
      <c r="D2483" s="4" t="str">
        <f t="shared" si="382"/>
        <v>Clothing</v>
      </c>
      <c r="E2483" s="1">
        <v>2266.39</v>
      </c>
      <c r="F2483" s="1">
        <v>30</v>
      </c>
      <c r="G2483" s="1">
        <v>24</v>
      </c>
      <c r="H2483">
        <v>1213.0999999999999</v>
      </c>
      <c r="I2483" s="10">
        <f t="shared" si="385"/>
        <v>0.53525650925039381</v>
      </c>
      <c r="J2483">
        <f t="shared" si="383"/>
        <v>2537.5954861821929</v>
      </c>
      <c r="K2483">
        <f t="shared" si="384"/>
        <v>2479230.7900000024</v>
      </c>
      <c r="L2483" t="s">
        <v>1474</v>
      </c>
      <c r="M2483" t="s">
        <v>3911</v>
      </c>
      <c r="N2483" s="1">
        <f t="shared" si="389"/>
        <v>618.54999999999995</v>
      </c>
      <c r="O2483" s="1">
        <f t="shared" si="386"/>
        <v>518.08361275088532</v>
      </c>
      <c r="P2483" s="1" t="str">
        <f t="shared" si="387"/>
        <v>03-2024</v>
      </c>
      <c r="T2483" s="1"/>
      <c r="U2483" s="1"/>
      <c r="V2483" s="1" t="s">
        <v>3911</v>
      </c>
      <c r="W2483" s="1"/>
      <c r="X2483" s="1" t="s">
        <v>2423</v>
      </c>
      <c r="Y2483" s="2" t="s">
        <v>3911</v>
      </c>
      <c r="Z2483" s="4" t="s">
        <v>1474</v>
      </c>
      <c r="AD2483" t="str">
        <f t="shared" si="388"/>
        <v/>
      </c>
    </row>
    <row r="2484" spans="1:30" ht="14.25">
      <c r="A2484" s="1" t="str">
        <f t="shared" si="380"/>
        <v>36bce4db</v>
      </c>
      <c r="B2484" s="3">
        <v>45299</v>
      </c>
      <c r="C2484" s="2" t="str">
        <f t="shared" si="381"/>
        <v>North</v>
      </c>
      <c r="D2484" s="4" t="str">
        <f t="shared" si="382"/>
        <v>Clothing</v>
      </c>
      <c r="E2484" s="1">
        <v>4753.8900000000003</v>
      </c>
      <c r="F2484" s="1">
        <v>7</v>
      </c>
      <c r="G2484" s="1">
        <v>17</v>
      </c>
      <c r="H2484">
        <v>1882.62</v>
      </c>
      <c r="I2484" s="10">
        <f t="shared" si="385"/>
        <v>0.39601673576797103</v>
      </c>
      <c r="J2484">
        <f t="shared" si="383"/>
        <v>2571.1423225152107</v>
      </c>
      <c r="K2484">
        <f t="shared" si="384"/>
        <v>2535146.3299999977</v>
      </c>
      <c r="L2484" t="s">
        <v>1474</v>
      </c>
      <c r="M2484" t="s">
        <v>3910</v>
      </c>
      <c r="N2484" s="1">
        <f t="shared" si="389"/>
        <v>949.81</v>
      </c>
      <c r="O2484" s="1">
        <f t="shared" si="386"/>
        <v>518.08361275088532</v>
      </c>
      <c r="P2484" s="1" t="str">
        <f t="shared" si="387"/>
        <v>01-2024</v>
      </c>
      <c r="T2484" s="1"/>
      <c r="U2484" s="1"/>
      <c r="V2484" s="1" t="s">
        <v>3910</v>
      </c>
      <c r="W2484" s="1"/>
      <c r="X2484" s="1" t="s">
        <v>2424</v>
      </c>
      <c r="Y2484" s="2" t="s">
        <v>3910</v>
      </c>
      <c r="Z2484" s="4" t="s">
        <v>1474</v>
      </c>
      <c r="AD2484" t="str">
        <f t="shared" si="388"/>
        <v/>
      </c>
    </row>
    <row r="2485" spans="1:30" ht="14.25">
      <c r="A2485" s="1" t="str">
        <f t="shared" si="380"/>
        <v>25e8c187</v>
      </c>
      <c r="B2485" s="3">
        <v>45361</v>
      </c>
      <c r="C2485" s="2" t="str">
        <f t="shared" si="381"/>
        <v>West</v>
      </c>
      <c r="D2485" s="4" t="str">
        <f t="shared" si="382"/>
        <v>Groceries</v>
      </c>
      <c r="E2485" s="1">
        <v>4482.34</v>
      </c>
      <c r="F2485" s="1">
        <v>24</v>
      </c>
      <c r="G2485" s="1">
        <v>17</v>
      </c>
      <c r="H2485">
        <v>101.7</v>
      </c>
      <c r="I2485" s="10">
        <f t="shared" si="385"/>
        <v>2.2689041884372894E-2</v>
      </c>
      <c r="J2485">
        <f t="shared" si="383"/>
        <v>2537.5954861821929</v>
      </c>
      <c r="K2485">
        <f t="shared" si="384"/>
        <v>2479230.7900000024</v>
      </c>
      <c r="L2485" t="s">
        <v>88</v>
      </c>
      <c r="M2485" t="s">
        <v>3911</v>
      </c>
      <c r="N2485" s="1">
        <f t="shared" si="389"/>
        <v>59.35</v>
      </c>
      <c r="O2485" s="1">
        <f t="shared" si="386"/>
        <v>515.36624489795861</v>
      </c>
      <c r="P2485" s="1" t="str">
        <f t="shared" si="387"/>
        <v>03-2024</v>
      </c>
      <c r="T2485" s="1"/>
      <c r="U2485" s="1"/>
      <c r="V2485" s="1" t="s">
        <v>3911</v>
      </c>
      <c r="W2485" s="1"/>
      <c r="X2485" s="1" t="s">
        <v>2425</v>
      </c>
      <c r="Y2485" s="2" t="s">
        <v>3911</v>
      </c>
      <c r="Z2485" s="4" t="s">
        <v>88</v>
      </c>
      <c r="AD2485" t="str">
        <f t="shared" si="388"/>
        <v/>
      </c>
    </row>
    <row r="2486" spans="1:30" ht="14.25">
      <c r="A2486" s="1" t="str">
        <f t="shared" si="380"/>
        <v>394660f6</v>
      </c>
      <c r="B2486" s="3">
        <v>45526</v>
      </c>
      <c r="C2486" s="2" t="str">
        <f t="shared" si="381"/>
        <v>South</v>
      </c>
      <c r="D2486" s="4" t="str">
        <f t="shared" si="382"/>
        <v>Clothing</v>
      </c>
      <c r="E2486" s="1">
        <v>3785.88</v>
      </c>
      <c r="F2486" s="1">
        <v>48</v>
      </c>
      <c r="G2486" s="1">
        <v>8</v>
      </c>
      <c r="H2486">
        <v>1510.62</v>
      </c>
      <c r="I2486" s="10">
        <f t="shared" si="385"/>
        <v>0.39901423182985196</v>
      </c>
      <c r="J2486">
        <f t="shared" si="383"/>
        <v>2496.4375124875119</v>
      </c>
      <c r="K2486">
        <f t="shared" si="384"/>
        <v>2498933.9499999993</v>
      </c>
      <c r="L2486" t="s">
        <v>1474</v>
      </c>
      <c r="M2486" t="s">
        <v>3913</v>
      </c>
      <c r="N2486" s="1">
        <f t="shared" si="389"/>
        <v>759.31</v>
      </c>
      <c r="O2486" s="1">
        <f t="shared" si="386"/>
        <v>518.08361275088532</v>
      </c>
      <c r="P2486" s="1" t="str">
        <f t="shared" si="387"/>
        <v>08-2024</v>
      </c>
      <c r="T2486" s="1"/>
      <c r="U2486" s="1"/>
      <c r="V2486" s="1" t="s">
        <v>3913</v>
      </c>
      <c r="W2486" s="1"/>
      <c r="X2486" s="1" t="s">
        <v>2426</v>
      </c>
      <c r="Y2486" s="2" t="s">
        <v>3913</v>
      </c>
      <c r="Z2486" s="4" t="s">
        <v>1474</v>
      </c>
      <c r="AD2486" t="str">
        <f t="shared" si="388"/>
        <v/>
      </c>
    </row>
    <row r="2487" spans="1:30" ht="14.25">
      <c r="A2487" s="1" t="str">
        <f t="shared" si="380"/>
        <v>90c3f2c8</v>
      </c>
      <c r="B2487" s="3">
        <v>45544</v>
      </c>
      <c r="C2487" s="2" t="str">
        <f t="shared" si="381"/>
        <v>East</v>
      </c>
      <c r="D2487" s="4" t="str">
        <f t="shared" si="382"/>
        <v>Furniture</v>
      </c>
      <c r="E2487" s="1">
        <v>1561.41</v>
      </c>
      <c r="F2487" s="1">
        <v>49</v>
      </c>
      <c r="G2487" s="1">
        <v>29</v>
      </c>
      <c r="H2487">
        <v>357.04</v>
      </c>
      <c r="I2487" s="10">
        <f t="shared" si="385"/>
        <v>0.22866511678546955</v>
      </c>
      <c r="J2487">
        <f t="shared" si="383"/>
        <v>2506.2477027027048</v>
      </c>
      <c r="K2487">
        <f t="shared" si="384"/>
        <v>2596472.620000002</v>
      </c>
      <c r="L2487" t="s">
        <v>1645</v>
      </c>
      <c r="M2487" t="s">
        <v>3912</v>
      </c>
      <c r="N2487" s="1">
        <f t="shared" si="389"/>
        <v>193.02</v>
      </c>
      <c r="O2487" s="1">
        <f t="shared" si="386"/>
        <v>524.30656862745093</v>
      </c>
      <c r="P2487" s="1" t="str">
        <f t="shared" si="387"/>
        <v>09-2024</v>
      </c>
      <c r="T2487" s="1"/>
      <c r="U2487" s="1"/>
      <c r="V2487" s="1" t="s">
        <v>3912</v>
      </c>
      <c r="W2487" s="1"/>
      <c r="X2487" s="1" t="s">
        <v>2427</v>
      </c>
      <c r="Y2487" s="2" t="s">
        <v>2253</v>
      </c>
      <c r="Z2487" s="4" t="s">
        <v>1645</v>
      </c>
      <c r="AD2487" t="str">
        <f t="shared" si="388"/>
        <v/>
      </c>
    </row>
    <row r="2488" spans="1:30" ht="14.25">
      <c r="A2488" s="1" t="str">
        <f t="shared" si="380"/>
        <v>0b711673</v>
      </c>
      <c r="B2488" s="3">
        <v>45594</v>
      </c>
      <c r="C2488" s="2" t="str">
        <f t="shared" si="381"/>
        <v>East</v>
      </c>
      <c r="D2488" s="4" t="str">
        <f t="shared" si="382"/>
        <v>Furniture</v>
      </c>
      <c r="E2488" s="1">
        <v>1682.41</v>
      </c>
      <c r="F2488" s="1">
        <v>48</v>
      </c>
      <c r="G2488" s="1">
        <v>32</v>
      </c>
      <c r="H2488">
        <v>1093.9000000000001</v>
      </c>
      <c r="I2488" s="10">
        <f t="shared" si="385"/>
        <v>0.65019822754263235</v>
      </c>
      <c r="J2488">
        <f t="shared" si="383"/>
        <v>2506.2477027027048</v>
      </c>
      <c r="K2488">
        <f t="shared" si="384"/>
        <v>2596472.620000002</v>
      </c>
      <c r="L2488" t="s">
        <v>1645</v>
      </c>
      <c r="M2488" t="s">
        <v>3912</v>
      </c>
      <c r="N2488" s="1">
        <f t="shared" si="389"/>
        <v>562.95000000000005</v>
      </c>
      <c r="O2488" s="1">
        <f t="shared" si="386"/>
        <v>524.30656862745093</v>
      </c>
      <c r="P2488" s="1" t="str">
        <f t="shared" si="387"/>
        <v>10-2024</v>
      </c>
      <c r="T2488" s="1"/>
      <c r="U2488" s="1"/>
      <c r="V2488" s="1" t="s">
        <v>3912</v>
      </c>
      <c r="W2488" s="1"/>
      <c r="X2488" s="1" t="s">
        <v>2428</v>
      </c>
      <c r="Y2488" s="2" t="s">
        <v>2253</v>
      </c>
      <c r="Z2488" s="4" t="s">
        <v>1645</v>
      </c>
      <c r="AD2488" t="str">
        <f t="shared" si="388"/>
        <v/>
      </c>
    </row>
    <row r="2489" spans="1:30" ht="14.25">
      <c r="A2489" s="1" t="str">
        <f t="shared" si="380"/>
        <v>c51c4e5a</v>
      </c>
      <c r="B2489" s="3">
        <v>45149</v>
      </c>
      <c r="C2489" s="2" t="str">
        <f t="shared" si="381"/>
        <v>West</v>
      </c>
      <c r="D2489" s="4" t="str">
        <f t="shared" si="382"/>
        <v>Groceries</v>
      </c>
      <c r="E2489" s="1">
        <v>110.49</v>
      </c>
      <c r="F2489" s="1">
        <v>41</v>
      </c>
      <c r="G2489" s="1">
        <v>30</v>
      </c>
      <c r="H2489">
        <v>110.92</v>
      </c>
      <c r="I2489" s="10">
        <f t="shared" si="385"/>
        <v>1.0038917549099466</v>
      </c>
      <c r="J2489">
        <f t="shared" si="383"/>
        <v>2537.5954861821929</v>
      </c>
      <c r="K2489">
        <f t="shared" si="384"/>
        <v>2479230.7900000024</v>
      </c>
      <c r="L2489" t="s">
        <v>88</v>
      </c>
      <c r="M2489" t="s">
        <v>3911</v>
      </c>
      <c r="N2489" s="1">
        <f t="shared" si="389"/>
        <v>70.460000000000008</v>
      </c>
      <c r="O2489" s="1">
        <f t="shared" si="386"/>
        <v>515.36624489795861</v>
      </c>
      <c r="P2489" s="1" t="str">
        <f t="shared" si="387"/>
        <v>08-2023</v>
      </c>
      <c r="T2489" s="1"/>
      <c r="U2489" s="1"/>
      <c r="V2489" s="1" t="s">
        <v>3911</v>
      </c>
      <c r="W2489" s="1"/>
      <c r="X2489" s="1" t="s">
        <v>2429</v>
      </c>
      <c r="Y2489" s="2" t="s">
        <v>3911</v>
      </c>
      <c r="Z2489" s="4" t="s">
        <v>88</v>
      </c>
      <c r="AD2489" t="str">
        <f t="shared" si="388"/>
        <v/>
      </c>
    </row>
    <row r="2490" spans="1:30" ht="14.25">
      <c r="A2490" s="1" t="str">
        <f t="shared" si="380"/>
        <v>c9955828</v>
      </c>
      <c r="B2490" s="3">
        <v>45102</v>
      </c>
      <c r="C2490" s="2" t="str">
        <f t="shared" si="381"/>
        <v>North</v>
      </c>
      <c r="D2490" s="4" t="str">
        <f t="shared" si="382"/>
        <v>Sports</v>
      </c>
      <c r="E2490" s="1">
        <v>3667.86</v>
      </c>
      <c r="F2490" s="1">
        <v>48</v>
      </c>
      <c r="G2490" s="1">
        <v>36</v>
      </c>
      <c r="H2490">
        <v>715.5</v>
      </c>
      <c r="I2490" s="10">
        <f t="shared" si="385"/>
        <v>0.19507287628208272</v>
      </c>
      <c r="J2490">
        <f t="shared" si="383"/>
        <v>2571.1423225152107</v>
      </c>
      <c r="K2490">
        <f t="shared" si="384"/>
        <v>2535146.3299999977</v>
      </c>
      <c r="L2490" t="s">
        <v>3914</v>
      </c>
      <c r="M2490" t="s">
        <v>3910</v>
      </c>
      <c r="N2490" s="1">
        <f t="shared" si="389"/>
        <v>375.75</v>
      </c>
      <c r="O2490" s="1">
        <f t="shared" si="386"/>
        <v>516.19997471554962</v>
      </c>
      <c r="P2490" s="1" t="str">
        <f t="shared" si="387"/>
        <v>06-2023</v>
      </c>
      <c r="T2490" s="1"/>
      <c r="U2490" s="1"/>
      <c r="V2490" s="1" t="s">
        <v>3910</v>
      </c>
      <c r="W2490" s="1"/>
      <c r="X2490" s="1" t="s">
        <v>2430</v>
      </c>
      <c r="Y2490" s="2" t="s">
        <v>3910</v>
      </c>
      <c r="Z2490" s="4" t="s">
        <v>3914</v>
      </c>
      <c r="AD2490" t="str">
        <f t="shared" si="388"/>
        <v/>
      </c>
    </row>
    <row r="2491" spans="1:30" ht="14.25">
      <c r="A2491" s="1" t="str">
        <f t="shared" si="380"/>
        <v>99b014ca</v>
      </c>
      <c r="B2491" s="3">
        <v>45036</v>
      </c>
      <c r="C2491" s="2" t="str">
        <f t="shared" si="381"/>
        <v>West</v>
      </c>
      <c r="D2491" s="4" t="str">
        <f t="shared" si="382"/>
        <v>Clothing</v>
      </c>
      <c r="E2491" s="1">
        <v>2341.86</v>
      </c>
      <c r="F2491" s="1">
        <v>16</v>
      </c>
      <c r="G2491" s="1">
        <v>40</v>
      </c>
      <c r="H2491">
        <v>787.3</v>
      </c>
      <c r="I2491" s="10">
        <f t="shared" si="385"/>
        <v>0.33618576686906987</v>
      </c>
      <c r="J2491">
        <f t="shared" si="383"/>
        <v>2537.5954861821929</v>
      </c>
      <c r="K2491">
        <f t="shared" si="384"/>
        <v>2479230.7900000024</v>
      </c>
      <c r="L2491" t="s">
        <v>1474</v>
      </c>
      <c r="M2491" t="s">
        <v>3911</v>
      </c>
      <c r="N2491" s="1">
        <f t="shared" si="389"/>
        <v>413.65</v>
      </c>
      <c r="O2491" s="1">
        <f t="shared" si="386"/>
        <v>518.08361275088532</v>
      </c>
      <c r="P2491" s="1" t="str">
        <f t="shared" si="387"/>
        <v>04-2023</v>
      </c>
      <c r="T2491" s="1"/>
      <c r="U2491" s="1"/>
      <c r="V2491" s="1" t="s">
        <v>3911</v>
      </c>
      <c r="W2491" s="1"/>
      <c r="X2491" s="1" t="s">
        <v>2431</v>
      </c>
      <c r="Y2491" s="2" t="s">
        <v>3911</v>
      </c>
      <c r="Z2491" s="4" t="s">
        <v>1474</v>
      </c>
      <c r="AD2491" t="str">
        <f t="shared" si="388"/>
        <v/>
      </c>
    </row>
    <row r="2492" spans="1:30" ht="14.25">
      <c r="A2492" s="1" t="str">
        <f t="shared" si="380"/>
        <v>39593996</v>
      </c>
      <c r="B2492" s="3">
        <v>44888</v>
      </c>
      <c r="C2492" s="2" t="str">
        <f t="shared" si="381"/>
        <v>South</v>
      </c>
      <c r="D2492" s="4" t="str">
        <f t="shared" si="382"/>
        <v>Sports</v>
      </c>
      <c r="E2492" s="1">
        <v>4211.8599999999997</v>
      </c>
      <c r="F2492" s="1">
        <v>26</v>
      </c>
      <c r="G2492" s="1">
        <v>36</v>
      </c>
      <c r="H2492">
        <v>1843.88</v>
      </c>
      <c r="I2492" s="10">
        <f t="shared" si="385"/>
        <v>0.4377828322878729</v>
      </c>
      <c r="J2492">
        <f t="shared" si="383"/>
        <v>2496.4375124875119</v>
      </c>
      <c r="K2492">
        <f t="shared" si="384"/>
        <v>2498933.9499999993</v>
      </c>
      <c r="L2492" t="s">
        <v>3914</v>
      </c>
      <c r="M2492" t="s">
        <v>3913</v>
      </c>
      <c r="N2492" s="1">
        <f t="shared" si="389"/>
        <v>939.94</v>
      </c>
      <c r="O2492" s="1">
        <f t="shared" si="386"/>
        <v>516.19997471554962</v>
      </c>
      <c r="P2492" s="1" t="str">
        <f t="shared" si="387"/>
        <v>11-2022</v>
      </c>
      <c r="T2492" s="1"/>
      <c r="U2492" s="1"/>
      <c r="V2492" s="1" t="s">
        <v>3913</v>
      </c>
      <c r="W2492" s="1"/>
      <c r="X2492" s="1">
        <v>39593996</v>
      </c>
      <c r="Y2492" s="2" t="s">
        <v>3913</v>
      </c>
      <c r="Z2492" s="4" t="s">
        <v>3914</v>
      </c>
      <c r="AD2492" t="str">
        <f t="shared" si="388"/>
        <v/>
      </c>
    </row>
    <row r="2493" spans="1:30" ht="14.25">
      <c r="A2493" s="1" t="str">
        <f t="shared" si="380"/>
        <v>5e14f304</v>
      </c>
      <c r="B2493" s="3">
        <v>45225</v>
      </c>
      <c r="C2493" s="2" t="str">
        <f t="shared" si="381"/>
        <v>North</v>
      </c>
      <c r="D2493" s="4" t="str">
        <f t="shared" si="382"/>
        <v>Electronics</v>
      </c>
      <c r="E2493" s="1">
        <v>464.13</v>
      </c>
      <c r="F2493" s="1">
        <v>39</v>
      </c>
      <c r="G2493" s="1">
        <v>25</v>
      </c>
      <c r="H2493">
        <v>256.57</v>
      </c>
      <c r="I2493" s="10">
        <f t="shared" si="385"/>
        <v>0.55279770753883606</v>
      </c>
      <c r="J2493">
        <f t="shared" si="383"/>
        <v>2571.1423225152107</v>
      </c>
      <c r="K2493">
        <f t="shared" si="384"/>
        <v>2535146.3299999977</v>
      </c>
      <c r="L2493" t="s">
        <v>3915</v>
      </c>
      <c r="M2493" t="s">
        <v>3910</v>
      </c>
      <c r="N2493" s="1">
        <f t="shared" si="389"/>
        <v>140.785</v>
      </c>
      <c r="O2493" s="1">
        <f t="shared" si="386"/>
        <v>507.6997287299634</v>
      </c>
      <c r="P2493" s="1" t="str">
        <f t="shared" si="387"/>
        <v>10-2023</v>
      </c>
      <c r="T2493" s="1"/>
      <c r="U2493" s="1"/>
      <c r="V2493" s="1" t="s">
        <v>3910</v>
      </c>
      <c r="W2493" s="1"/>
      <c r="X2493" s="1" t="s">
        <v>2432</v>
      </c>
      <c r="Y2493" s="2" t="s">
        <v>3910</v>
      </c>
      <c r="Z2493" s="4" t="s">
        <v>1222</v>
      </c>
      <c r="AD2493" t="str">
        <f t="shared" si="388"/>
        <v/>
      </c>
    </row>
    <row r="2494" spans="1:30" ht="14.25">
      <c r="A2494" s="1" t="str">
        <f t="shared" si="380"/>
        <v>b5c2aef8</v>
      </c>
      <c r="B2494" s="3">
        <v>45519</v>
      </c>
      <c r="C2494" s="2" t="str">
        <f t="shared" si="381"/>
        <v>West</v>
      </c>
      <c r="D2494" s="4" t="str">
        <f t="shared" si="382"/>
        <v>Clothing</v>
      </c>
      <c r="E2494" s="1">
        <v>2314.88</v>
      </c>
      <c r="F2494" s="1">
        <v>42</v>
      </c>
      <c r="G2494" s="1">
        <v>22</v>
      </c>
      <c r="H2494">
        <v>1549.1</v>
      </c>
      <c r="I2494" s="10">
        <f t="shared" si="385"/>
        <v>0.66919235554326784</v>
      </c>
      <c r="J2494">
        <f t="shared" si="383"/>
        <v>2537.5954861821929</v>
      </c>
      <c r="K2494">
        <f t="shared" si="384"/>
        <v>2479230.7900000024</v>
      </c>
      <c r="L2494" t="s">
        <v>1474</v>
      </c>
      <c r="M2494" t="s">
        <v>3911</v>
      </c>
      <c r="N2494" s="1">
        <f t="shared" si="389"/>
        <v>785.55</v>
      </c>
      <c r="O2494" s="1">
        <f t="shared" si="386"/>
        <v>518.08361275088532</v>
      </c>
      <c r="P2494" s="1" t="str">
        <f t="shared" si="387"/>
        <v>08-2024</v>
      </c>
      <c r="T2494" s="1"/>
      <c r="U2494" s="1"/>
      <c r="V2494" s="1" t="s">
        <v>3911</v>
      </c>
      <c r="W2494" s="1"/>
      <c r="X2494" s="1" t="s">
        <v>2433</v>
      </c>
      <c r="Y2494" s="2" t="s">
        <v>3911</v>
      </c>
      <c r="Z2494" s="4" t="s">
        <v>1474</v>
      </c>
      <c r="AD2494" t="str">
        <f t="shared" si="388"/>
        <v/>
      </c>
    </row>
    <row r="2495" spans="1:30" ht="14.25">
      <c r="A2495" s="1" t="str">
        <f t="shared" si="380"/>
        <v>48dfa147</v>
      </c>
      <c r="B2495" s="3">
        <v>44941</v>
      </c>
      <c r="C2495" s="2" t="str">
        <f t="shared" si="381"/>
        <v>East</v>
      </c>
      <c r="D2495" s="4" t="str">
        <f t="shared" si="382"/>
        <v>Furniture</v>
      </c>
      <c r="E2495" s="1">
        <v>4340.87</v>
      </c>
      <c r="F2495" s="1">
        <v>21</v>
      </c>
      <c r="G2495" s="1">
        <v>5</v>
      </c>
      <c r="H2495">
        <v>1811.15</v>
      </c>
      <c r="I2495" s="10">
        <f t="shared" si="385"/>
        <v>0.41723202952403554</v>
      </c>
      <c r="J2495">
        <f t="shared" si="383"/>
        <v>2506.2477027027048</v>
      </c>
      <c r="K2495">
        <f t="shared" si="384"/>
        <v>2596472.620000002</v>
      </c>
      <c r="L2495" t="s">
        <v>1645</v>
      </c>
      <c r="M2495" t="s">
        <v>3912</v>
      </c>
      <c r="N2495" s="1">
        <f t="shared" si="389"/>
        <v>908.07500000000005</v>
      </c>
      <c r="O2495" s="1">
        <f t="shared" si="386"/>
        <v>524.30656862745093</v>
      </c>
      <c r="P2495" s="1" t="str">
        <f t="shared" si="387"/>
        <v>01-2023</v>
      </c>
      <c r="T2495" s="1"/>
      <c r="U2495" s="1"/>
      <c r="V2495" s="1" t="s">
        <v>3912</v>
      </c>
      <c r="W2495" s="1"/>
      <c r="X2495" s="1" t="s">
        <v>2434</v>
      </c>
      <c r="Y2495" s="2" t="s">
        <v>2253</v>
      </c>
      <c r="Z2495" s="4" t="s">
        <v>1645</v>
      </c>
      <c r="AD2495" t="str">
        <f t="shared" si="388"/>
        <v/>
      </c>
    </row>
    <row r="2496" spans="1:30" ht="14.25">
      <c r="A2496" s="1" t="str">
        <f t="shared" si="380"/>
        <v>42c2294d</v>
      </c>
      <c r="B2496" s="3">
        <v>45099</v>
      </c>
      <c r="C2496" s="2" t="str">
        <f t="shared" si="381"/>
        <v>South</v>
      </c>
      <c r="D2496" s="4" t="str">
        <f t="shared" si="382"/>
        <v>Clothing</v>
      </c>
      <c r="E2496" s="1">
        <v>4065.19</v>
      </c>
      <c r="F2496" s="1">
        <v>31</v>
      </c>
      <c r="G2496" s="1">
        <v>9</v>
      </c>
      <c r="H2496">
        <v>532.53</v>
      </c>
      <c r="I2496" s="10">
        <f t="shared" si="385"/>
        <v>0.13099756714938293</v>
      </c>
      <c r="J2496">
        <f t="shared" si="383"/>
        <v>2496.4375124875119</v>
      </c>
      <c r="K2496">
        <f t="shared" si="384"/>
        <v>2498933.9499999993</v>
      </c>
      <c r="L2496" t="s">
        <v>1474</v>
      </c>
      <c r="M2496" t="s">
        <v>3913</v>
      </c>
      <c r="N2496" s="1">
        <f t="shared" si="389"/>
        <v>270.76499999999999</v>
      </c>
      <c r="O2496" s="1">
        <f t="shared" si="386"/>
        <v>518.08361275088532</v>
      </c>
      <c r="P2496" s="1" t="str">
        <f t="shared" si="387"/>
        <v>06-2023</v>
      </c>
      <c r="T2496" s="1"/>
      <c r="U2496" s="1"/>
      <c r="V2496" s="1" t="s">
        <v>3913</v>
      </c>
      <c r="W2496" s="1"/>
      <c r="X2496" s="1" t="s">
        <v>2435</v>
      </c>
      <c r="Y2496" s="2" t="s">
        <v>3913</v>
      </c>
      <c r="Z2496" s="4" t="s">
        <v>1474</v>
      </c>
      <c r="AD2496" t="str">
        <f t="shared" si="388"/>
        <v/>
      </c>
    </row>
    <row r="2497" spans="1:30" ht="14.25">
      <c r="A2497" s="1" t="str">
        <f t="shared" si="380"/>
        <v>b2b5d9ea</v>
      </c>
      <c r="B2497" s="3">
        <v>44959</v>
      </c>
      <c r="C2497" s="2" t="str">
        <f t="shared" si="381"/>
        <v>West</v>
      </c>
      <c r="D2497" s="4" t="str">
        <f t="shared" si="382"/>
        <v>Electronics</v>
      </c>
      <c r="E2497" s="1">
        <v>4508.12</v>
      </c>
      <c r="F2497" s="1">
        <v>13</v>
      </c>
      <c r="G2497" s="1">
        <v>4</v>
      </c>
      <c r="H2497">
        <v>1949.05</v>
      </c>
      <c r="I2497" s="10">
        <f t="shared" si="385"/>
        <v>0.43234208494893661</v>
      </c>
      <c r="J2497">
        <f t="shared" si="383"/>
        <v>2537.5954861821929</v>
      </c>
      <c r="K2497">
        <f t="shared" si="384"/>
        <v>2479230.7900000024</v>
      </c>
      <c r="L2497" t="s">
        <v>3915</v>
      </c>
      <c r="M2497" t="s">
        <v>3911</v>
      </c>
      <c r="N2497" s="1">
        <f t="shared" si="389"/>
        <v>976.52499999999998</v>
      </c>
      <c r="O2497" s="1">
        <f t="shared" si="386"/>
        <v>507.6997287299634</v>
      </c>
      <c r="P2497" s="1" t="str">
        <f t="shared" si="387"/>
        <v>02-2023</v>
      </c>
      <c r="T2497" s="1"/>
      <c r="U2497" s="1"/>
      <c r="V2497" s="1" t="s">
        <v>3911</v>
      </c>
      <c r="W2497" s="1"/>
      <c r="X2497" s="1" t="s">
        <v>2436</v>
      </c>
      <c r="Y2497" s="2" t="s">
        <v>3911</v>
      </c>
      <c r="Z2497" s="4" t="s">
        <v>1222</v>
      </c>
      <c r="AD2497" t="str">
        <f t="shared" si="388"/>
        <v/>
      </c>
    </row>
    <row r="2498" spans="1:30" ht="14.25">
      <c r="A2498" s="1" t="str">
        <f t="shared" ref="A2498:A2561" si="390">TRIM(X2498)</f>
        <v>5f12efb8</v>
      </c>
      <c r="B2498" s="3">
        <v>45569</v>
      </c>
      <c r="C2498" s="2" t="str">
        <f t="shared" ref="C2498:C2561" si="391">PROPER(TRIM(Y2498))</f>
        <v>West</v>
      </c>
      <c r="D2498" s="4" t="str">
        <f t="shared" ref="D2498:D2561" si="392">PROPER(TRIM(SUBSTITUTE(Z2498,"$","s")))</f>
        <v>Furniture</v>
      </c>
      <c r="E2498" s="1">
        <v>3739.27</v>
      </c>
      <c r="F2498" s="1">
        <v>34</v>
      </c>
      <c r="G2498" s="1">
        <v>0</v>
      </c>
      <c r="H2498">
        <v>1834.47</v>
      </c>
      <c r="I2498" s="10">
        <f t="shared" si="385"/>
        <v>0.49059575799554461</v>
      </c>
      <c r="J2498">
        <f t="shared" ref="J2498:J2561" si="393">AVERAGEIFS(E:E,C:C,C2498)</f>
        <v>2537.5954861821929</v>
      </c>
      <c r="K2498">
        <f t="shared" ref="K2498:K2561" si="394">SUMIFS(E:E,C:C,C2498)</f>
        <v>2479230.7900000024</v>
      </c>
      <c r="L2498" t="s">
        <v>1645</v>
      </c>
      <c r="M2498" t="s">
        <v>3911</v>
      </c>
      <c r="N2498" s="1">
        <f t="shared" si="389"/>
        <v>917.23500000000001</v>
      </c>
      <c r="O2498" s="1">
        <f t="shared" si="386"/>
        <v>524.30656862745093</v>
      </c>
      <c r="P2498" s="1" t="str">
        <f t="shared" si="387"/>
        <v>10-2024</v>
      </c>
      <c r="T2498" s="1"/>
      <c r="U2498" s="1"/>
      <c r="V2498" s="1" t="s">
        <v>3911</v>
      </c>
      <c r="W2498" s="1"/>
      <c r="X2498" s="1" t="s">
        <v>2437</v>
      </c>
      <c r="Y2498" s="2" t="s">
        <v>3911</v>
      </c>
      <c r="Z2498" s="4" t="s">
        <v>1645</v>
      </c>
      <c r="AD2498" t="str">
        <f t="shared" si="388"/>
        <v/>
      </c>
    </row>
    <row r="2499" spans="1:30" ht="14.25">
      <c r="A2499" s="1" t="str">
        <f t="shared" si="390"/>
        <v>214beae0</v>
      </c>
      <c r="B2499" s="3">
        <v>45476</v>
      </c>
      <c r="C2499" s="2" t="str">
        <f t="shared" si="391"/>
        <v>South</v>
      </c>
      <c r="D2499" s="4" t="str">
        <f t="shared" si="392"/>
        <v>Sports</v>
      </c>
      <c r="E2499" s="1">
        <v>3215.98</v>
      </c>
      <c r="F2499" s="1">
        <v>38</v>
      </c>
      <c r="G2499" s="1">
        <v>23</v>
      </c>
      <c r="H2499">
        <v>571.55999999999995</v>
      </c>
      <c r="I2499" s="10">
        <f t="shared" ref="I2499:I2562" si="395">H2499/E2499</f>
        <v>0.17772498585190205</v>
      </c>
      <c r="J2499">
        <f t="shared" si="393"/>
        <v>2496.4375124875119</v>
      </c>
      <c r="K2499">
        <f t="shared" si="394"/>
        <v>2498933.9499999993</v>
      </c>
      <c r="L2499" t="s">
        <v>3914</v>
      </c>
      <c r="M2499" t="s">
        <v>3913</v>
      </c>
      <c r="N2499" s="1">
        <f t="shared" si="389"/>
        <v>297.27999999999997</v>
      </c>
      <c r="O2499" s="1">
        <f t="shared" ref="O2499:O2562" si="396">AVERAGEIFS(N:N,D:D,D2499)</f>
        <v>516.19997471554962</v>
      </c>
      <c r="P2499" s="1" t="str">
        <f t="shared" ref="P2499:P2562" si="397">TEXT(B2499,"mm-yyyy")</f>
        <v>07-2024</v>
      </c>
      <c r="T2499" s="1"/>
      <c r="U2499" s="1"/>
      <c r="V2499" s="1" t="s">
        <v>3913</v>
      </c>
      <c r="W2499" s="1"/>
      <c r="X2499" s="1" t="s">
        <v>2438</v>
      </c>
      <c r="Y2499" s="2" t="s">
        <v>3913</v>
      </c>
      <c r="Z2499" s="4" t="s">
        <v>3914</v>
      </c>
      <c r="AD2499" t="str">
        <f t="shared" ref="AD2499:AD2562" si="398">SUBSTITUTE(SUBSTITUTE(AC2499,"@",""),"#","")</f>
        <v/>
      </c>
    </row>
    <row r="2500" spans="1:30" ht="14.25">
      <c r="A2500" s="1" t="str">
        <f t="shared" si="390"/>
        <v>e9b81e61</v>
      </c>
      <c r="B2500" s="3">
        <v>45418</v>
      </c>
      <c r="C2500" s="2" t="str">
        <f t="shared" si="391"/>
        <v>East</v>
      </c>
      <c r="D2500" s="4" t="str">
        <f t="shared" si="392"/>
        <v>Electronics</v>
      </c>
      <c r="E2500" s="1">
        <v>86.82</v>
      </c>
      <c r="F2500" s="1">
        <v>21</v>
      </c>
      <c r="G2500" s="1">
        <v>40</v>
      </c>
      <c r="H2500">
        <v>1262.95</v>
      </c>
      <c r="I2500" s="10">
        <f t="shared" si="395"/>
        <v>14.546763418567153</v>
      </c>
      <c r="J2500">
        <f t="shared" si="393"/>
        <v>2506.2477027027048</v>
      </c>
      <c r="K2500">
        <f t="shared" si="394"/>
        <v>2596472.620000002</v>
      </c>
      <c r="L2500" t="s">
        <v>3915</v>
      </c>
      <c r="M2500" t="s">
        <v>3912</v>
      </c>
      <c r="N2500" s="1">
        <f t="shared" si="389"/>
        <v>651.47500000000002</v>
      </c>
      <c r="O2500" s="1">
        <f t="shared" si="396"/>
        <v>507.6997287299634</v>
      </c>
      <c r="P2500" s="1" t="str">
        <f t="shared" si="397"/>
        <v>05-2024</v>
      </c>
      <c r="T2500" s="1"/>
      <c r="U2500" s="1"/>
      <c r="V2500" s="1" t="s">
        <v>3912</v>
      </c>
      <c r="W2500" s="1"/>
      <c r="X2500" s="1" t="s">
        <v>2439</v>
      </c>
      <c r="Y2500" s="2" t="s">
        <v>2253</v>
      </c>
      <c r="Z2500" s="4" t="s">
        <v>1222</v>
      </c>
      <c r="AD2500" t="str">
        <f t="shared" si="398"/>
        <v/>
      </c>
    </row>
    <row r="2501" spans="1:30" ht="14.25">
      <c r="A2501" s="1" t="str">
        <f t="shared" si="390"/>
        <v>bfe85ed3</v>
      </c>
      <c r="B2501" s="3">
        <v>45256</v>
      </c>
      <c r="C2501" s="2" t="str">
        <f t="shared" si="391"/>
        <v>South</v>
      </c>
      <c r="D2501" s="4" t="str">
        <f t="shared" si="392"/>
        <v>Sports</v>
      </c>
      <c r="E2501" s="1">
        <v>3270.1</v>
      </c>
      <c r="F2501" s="1">
        <v>44</v>
      </c>
      <c r="G2501" s="1">
        <v>38</v>
      </c>
      <c r="H2501">
        <v>1113.45</v>
      </c>
      <c r="I2501" s="10">
        <f t="shared" si="395"/>
        <v>0.3404941744900768</v>
      </c>
      <c r="J2501">
        <f t="shared" si="393"/>
        <v>2496.4375124875119</v>
      </c>
      <c r="K2501">
        <f t="shared" si="394"/>
        <v>2498933.9499999993</v>
      </c>
      <c r="L2501" t="s">
        <v>3914</v>
      </c>
      <c r="M2501" t="s">
        <v>3913</v>
      </c>
      <c r="N2501" s="1">
        <f t="shared" si="389"/>
        <v>575.72500000000002</v>
      </c>
      <c r="O2501" s="1">
        <f t="shared" si="396"/>
        <v>516.19997471554962</v>
      </c>
      <c r="P2501" s="1" t="str">
        <f t="shared" si="397"/>
        <v>11-2023</v>
      </c>
      <c r="T2501" s="1"/>
      <c r="U2501" s="1"/>
      <c r="V2501" s="1" t="s">
        <v>3913</v>
      </c>
      <c r="W2501" s="1"/>
      <c r="X2501" s="1" t="s">
        <v>2440</v>
      </c>
      <c r="Y2501" s="2" t="s">
        <v>3913</v>
      </c>
      <c r="Z2501" s="4" t="s">
        <v>3914</v>
      </c>
      <c r="AD2501" t="str">
        <f t="shared" si="398"/>
        <v/>
      </c>
    </row>
    <row r="2502" spans="1:30" ht="14.25">
      <c r="A2502" s="1" t="str">
        <f t="shared" si="390"/>
        <v>5fb8051f</v>
      </c>
      <c r="B2502" s="3">
        <v>45416</v>
      </c>
      <c r="C2502" s="2" t="str">
        <f t="shared" si="391"/>
        <v>South</v>
      </c>
      <c r="D2502" s="4" t="str">
        <f t="shared" si="392"/>
        <v>Sports</v>
      </c>
      <c r="E2502" s="1">
        <v>4050.24</v>
      </c>
      <c r="F2502" s="1">
        <v>25</v>
      </c>
      <c r="G2502" s="1">
        <v>32</v>
      </c>
      <c r="H2502">
        <v>308.61</v>
      </c>
      <c r="I2502" s="10">
        <f t="shared" si="395"/>
        <v>7.6195484712017078E-2</v>
      </c>
      <c r="J2502">
        <f t="shared" si="393"/>
        <v>2496.4375124875119</v>
      </c>
      <c r="K2502">
        <f t="shared" si="394"/>
        <v>2498933.9499999993</v>
      </c>
      <c r="L2502" t="s">
        <v>3914</v>
      </c>
      <c r="M2502" t="s">
        <v>3913</v>
      </c>
      <c r="N2502" s="1">
        <f t="shared" ref="N2502:N2565" si="399">AVERAGE(G2502,H2502)</f>
        <v>170.30500000000001</v>
      </c>
      <c r="O2502" s="1">
        <f t="shared" si="396"/>
        <v>516.19997471554962</v>
      </c>
      <c r="P2502" s="1" t="str">
        <f t="shared" si="397"/>
        <v>05-2024</v>
      </c>
      <c r="T2502" s="1"/>
      <c r="U2502" s="1"/>
      <c r="V2502" s="1" t="s">
        <v>3913</v>
      </c>
      <c r="W2502" s="1"/>
      <c r="X2502" s="1" t="s">
        <v>2441</v>
      </c>
      <c r="Y2502" s="2" t="s">
        <v>3913</v>
      </c>
      <c r="Z2502" s="4" t="s">
        <v>3914</v>
      </c>
      <c r="AD2502" t="str">
        <f t="shared" si="398"/>
        <v/>
      </c>
    </row>
    <row r="2503" spans="1:30" ht="14.25">
      <c r="A2503" s="1" t="str">
        <f t="shared" si="390"/>
        <v>3182850b</v>
      </c>
      <c r="B2503" s="3">
        <v>45263</v>
      </c>
      <c r="C2503" s="2" t="str">
        <f t="shared" si="391"/>
        <v>West</v>
      </c>
      <c r="D2503" s="4" t="str">
        <f t="shared" si="392"/>
        <v>Sports</v>
      </c>
      <c r="E2503" s="1">
        <v>3305.78</v>
      </c>
      <c r="F2503" s="1">
        <v>27</v>
      </c>
      <c r="G2503" s="1">
        <v>47</v>
      </c>
      <c r="H2503">
        <v>39.68</v>
      </c>
      <c r="I2503" s="10">
        <f t="shared" si="395"/>
        <v>1.2003218604988836E-2</v>
      </c>
      <c r="J2503">
        <f t="shared" si="393"/>
        <v>2537.5954861821929</v>
      </c>
      <c r="K2503">
        <f t="shared" si="394"/>
        <v>2479230.7900000024</v>
      </c>
      <c r="L2503" t="s">
        <v>3914</v>
      </c>
      <c r="M2503" t="s">
        <v>3911</v>
      </c>
      <c r="N2503" s="1">
        <f t="shared" si="399"/>
        <v>43.34</v>
      </c>
      <c r="O2503" s="1">
        <f t="shared" si="396"/>
        <v>516.19997471554962</v>
      </c>
      <c r="P2503" s="1" t="str">
        <f t="shared" si="397"/>
        <v>12-2023</v>
      </c>
      <c r="T2503" s="1"/>
      <c r="U2503" s="1"/>
      <c r="V2503" s="1" t="s">
        <v>3911</v>
      </c>
      <c r="W2503" s="1"/>
      <c r="X2503" s="1" t="s">
        <v>2442</v>
      </c>
      <c r="Y2503" s="2" t="s">
        <v>3911</v>
      </c>
      <c r="Z2503" s="4" t="s">
        <v>3914</v>
      </c>
      <c r="AD2503" t="str">
        <f t="shared" si="398"/>
        <v/>
      </c>
    </row>
    <row r="2504" spans="1:30" ht="14.25">
      <c r="A2504" s="1" t="str">
        <f t="shared" si="390"/>
        <v>690f0f0f</v>
      </c>
      <c r="B2504" s="3">
        <v>45109</v>
      </c>
      <c r="C2504" s="2" t="str">
        <f t="shared" si="391"/>
        <v>East</v>
      </c>
      <c r="D2504" s="4" t="str">
        <f t="shared" si="392"/>
        <v>Electronics</v>
      </c>
      <c r="E2504" s="1">
        <v>4541.7700000000004</v>
      </c>
      <c r="F2504" s="1">
        <v>9</v>
      </c>
      <c r="G2504" s="1">
        <v>29</v>
      </c>
      <c r="H2504">
        <v>551.95000000000005</v>
      </c>
      <c r="I2504" s="10">
        <f t="shared" si="395"/>
        <v>0.12152751019976793</v>
      </c>
      <c r="J2504">
        <f t="shared" si="393"/>
        <v>2506.2477027027048</v>
      </c>
      <c r="K2504">
        <f t="shared" si="394"/>
        <v>2596472.620000002</v>
      </c>
      <c r="L2504" t="s">
        <v>3915</v>
      </c>
      <c r="M2504" t="s">
        <v>3912</v>
      </c>
      <c r="N2504" s="1">
        <f t="shared" si="399"/>
        <v>290.47500000000002</v>
      </c>
      <c r="O2504" s="1">
        <f t="shared" si="396"/>
        <v>507.6997287299634</v>
      </c>
      <c r="P2504" s="1" t="str">
        <f t="shared" si="397"/>
        <v>07-2023</v>
      </c>
      <c r="T2504" s="1"/>
      <c r="U2504" s="1"/>
      <c r="V2504" s="1" t="s">
        <v>3912</v>
      </c>
      <c r="W2504" s="1"/>
      <c r="X2504" s="1" t="s">
        <v>2443</v>
      </c>
      <c r="Y2504" s="2" t="s">
        <v>2253</v>
      </c>
      <c r="Z2504" s="4" t="s">
        <v>1222</v>
      </c>
      <c r="AD2504" t="str">
        <f t="shared" si="398"/>
        <v/>
      </c>
    </row>
    <row r="2505" spans="1:30" ht="14.25">
      <c r="A2505" s="1" t="str">
        <f t="shared" si="390"/>
        <v>4c297f9e</v>
      </c>
      <c r="B2505" s="3">
        <v>45544</v>
      </c>
      <c r="C2505" s="2" t="str">
        <f t="shared" si="391"/>
        <v>South</v>
      </c>
      <c r="D2505" s="4" t="str">
        <f t="shared" si="392"/>
        <v>Groceries</v>
      </c>
      <c r="E2505" s="1">
        <v>4758.26</v>
      </c>
      <c r="F2505" s="1">
        <v>40</v>
      </c>
      <c r="G2505" s="1">
        <v>3</v>
      </c>
      <c r="H2505">
        <v>345.06</v>
      </c>
      <c r="I2505" s="10">
        <f t="shared" si="395"/>
        <v>7.2518105357840895E-2</v>
      </c>
      <c r="J2505">
        <f t="shared" si="393"/>
        <v>2496.4375124875119</v>
      </c>
      <c r="K2505">
        <f t="shared" si="394"/>
        <v>2498933.9499999993</v>
      </c>
      <c r="L2505" t="s">
        <v>88</v>
      </c>
      <c r="M2505" t="s">
        <v>3913</v>
      </c>
      <c r="N2505" s="1">
        <f t="shared" si="399"/>
        <v>174.03</v>
      </c>
      <c r="O2505" s="1">
        <f t="shared" si="396"/>
        <v>515.36624489795861</v>
      </c>
      <c r="P2505" s="1" t="str">
        <f t="shared" si="397"/>
        <v>09-2024</v>
      </c>
      <c r="T2505" s="1"/>
      <c r="U2505" s="1"/>
      <c r="V2505" s="1" t="s">
        <v>3913</v>
      </c>
      <c r="W2505" s="1"/>
      <c r="X2505" s="1" t="s">
        <v>2444</v>
      </c>
      <c r="Y2505" s="2" t="s">
        <v>3913</v>
      </c>
      <c r="Z2505" s="4" t="s">
        <v>88</v>
      </c>
      <c r="AD2505" t="str">
        <f t="shared" si="398"/>
        <v/>
      </c>
    </row>
    <row r="2506" spans="1:30" ht="14.25">
      <c r="A2506" s="1" t="str">
        <f t="shared" si="390"/>
        <v>d59b536d</v>
      </c>
      <c r="B2506" s="3">
        <v>45610</v>
      </c>
      <c r="C2506" s="2" t="str">
        <f t="shared" si="391"/>
        <v>East</v>
      </c>
      <c r="D2506" s="4" t="str">
        <f t="shared" si="392"/>
        <v>Clothing</v>
      </c>
      <c r="E2506" s="1">
        <v>3537.39</v>
      </c>
      <c r="F2506" s="1">
        <v>48</v>
      </c>
      <c r="G2506" s="1">
        <v>3</v>
      </c>
      <c r="H2506">
        <v>1407.97</v>
      </c>
      <c r="I2506" s="10">
        <f t="shared" si="395"/>
        <v>0.3980250976002081</v>
      </c>
      <c r="J2506">
        <f t="shared" si="393"/>
        <v>2506.2477027027048</v>
      </c>
      <c r="K2506">
        <f t="shared" si="394"/>
        <v>2596472.620000002</v>
      </c>
      <c r="L2506" t="s">
        <v>1474</v>
      </c>
      <c r="M2506" t="s">
        <v>3912</v>
      </c>
      <c r="N2506" s="1">
        <f t="shared" si="399"/>
        <v>705.48500000000001</v>
      </c>
      <c r="O2506" s="1">
        <f t="shared" si="396"/>
        <v>518.08361275088532</v>
      </c>
      <c r="P2506" s="1" t="str">
        <f t="shared" si="397"/>
        <v>11-2024</v>
      </c>
      <c r="T2506" s="1"/>
      <c r="U2506" s="1"/>
      <c r="V2506" s="1" t="s">
        <v>3912</v>
      </c>
      <c r="W2506" s="1"/>
      <c r="X2506" s="1" t="s">
        <v>2445</v>
      </c>
      <c r="Y2506" s="2" t="s">
        <v>2253</v>
      </c>
      <c r="Z2506" s="4" t="s">
        <v>1474</v>
      </c>
      <c r="AD2506" t="str">
        <f t="shared" si="398"/>
        <v/>
      </c>
    </row>
    <row r="2507" spans="1:30" ht="14.25">
      <c r="A2507" s="1" t="str">
        <f t="shared" si="390"/>
        <v>c655f5ce</v>
      </c>
      <c r="B2507" s="3">
        <v>44888</v>
      </c>
      <c r="C2507" s="2" t="str">
        <f t="shared" si="391"/>
        <v>North</v>
      </c>
      <c r="D2507" s="4" t="str">
        <f t="shared" si="392"/>
        <v>Electronics</v>
      </c>
      <c r="E2507" s="1">
        <v>1424.35</v>
      </c>
      <c r="F2507" s="1">
        <v>46</v>
      </c>
      <c r="G2507" s="1">
        <v>38</v>
      </c>
      <c r="H2507">
        <v>1596.06</v>
      </c>
      <c r="I2507" s="10">
        <f t="shared" si="395"/>
        <v>1.1205532348088603</v>
      </c>
      <c r="J2507">
        <f t="shared" si="393"/>
        <v>2571.1423225152107</v>
      </c>
      <c r="K2507">
        <f t="shared" si="394"/>
        <v>2535146.3299999977</v>
      </c>
      <c r="L2507" t="s">
        <v>3915</v>
      </c>
      <c r="M2507" t="s">
        <v>3910</v>
      </c>
      <c r="N2507" s="1">
        <f t="shared" si="399"/>
        <v>817.03</v>
      </c>
      <c r="O2507" s="1">
        <f t="shared" si="396"/>
        <v>507.6997287299634</v>
      </c>
      <c r="P2507" s="1" t="str">
        <f t="shared" si="397"/>
        <v>11-2022</v>
      </c>
      <c r="T2507" s="1"/>
      <c r="U2507" s="1"/>
      <c r="V2507" s="1" t="s">
        <v>3910</v>
      </c>
      <c r="W2507" s="1"/>
      <c r="X2507" s="1" t="s">
        <v>2446</v>
      </c>
      <c r="Y2507" s="2" t="s">
        <v>3910</v>
      </c>
      <c r="Z2507" s="4" t="s">
        <v>1222</v>
      </c>
      <c r="AD2507" t="str">
        <f t="shared" si="398"/>
        <v/>
      </c>
    </row>
    <row r="2508" spans="1:30" ht="14.25">
      <c r="A2508" s="1" t="str">
        <f t="shared" si="390"/>
        <v>0b895b68</v>
      </c>
      <c r="B2508" s="3">
        <v>45289</v>
      </c>
      <c r="C2508" s="2" t="str">
        <f t="shared" si="391"/>
        <v>East</v>
      </c>
      <c r="D2508" s="4" t="str">
        <f t="shared" si="392"/>
        <v>Clothing</v>
      </c>
      <c r="E2508" s="1">
        <v>4788.9399999999996</v>
      </c>
      <c r="F2508" s="1">
        <v>23</v>
      </c>
      <c r="G2508" s="1">
        <v>7</v>
      </c>
      <c r="H2508">
        <v>1539.38</v>
      </c>
      <c r="I2508" s="10">
        <f t="shared" si="395"/>
        <v>0.32144482912711375</v>
      </c>
      <c r="J2508">
        <f t="shared" si="393"/>
        <v>2506.2477027027048</v>
      </c>
      <c r="K2508">
        <f t="shared" si="394"/>
        <v>2596472.620000002</v>
      </c>
      <c r="L2508" t="s">
        <v>1474</v>
      </c>
      <c r="M2508" t="s">
        <v>3912</v>
      </c>
      <c r="N2508" s="1">
        <f t="shared" si="399"/>
        <v>773.19</v>
      </c>
      <c r="O2508" s="1">
        <f t="shared" si="396"/>
        <v>518.08361275088532</v>
      </c>
      <c r="P2508" s="1" t="str">
        <f t="shared" si="397"/>
        <v>12-2023</v>
      </c>
      <c r="T2508" s="1"/>
      <c r="U2508" s="1"/>
      <c r="V2508" s="1" t="s">
        <v>3912</v>
      </c>
      <c r="W2508" s="1"/>
      <c r="X2508" s="1" t="s">
        <v>2447</v>
      </c>
      <c r="Y2508" s="2" t="s">
        <v>2253</v>
      </c>
      <c r="Z2508" s="4" t="s">
        <v>1474</v>
      </c>
      <c r="AD2508" t="str">
        <f t="shared" si="398"/>
        <v/>
      </c>
    </row>
    <row r="2509" spans="1:30" ht="14.25">
      <c r="A2509" s="1" t="str">
        <f t="shared" si="390"/>
        <v>0f2fe114</v>
      </c>
      <c r="B2509" s="3">
        <v>45321</v>
      </c>
      <c r="C2509" s="2" t="str">
        <f t="shared" si="391"/>
        <v>East</v>
      </c>
      <c r="D2509" s="4" t="str">
        <f t="shared" si="392"/>
        <v>Sports</v>
      </c>
      <c r="E2509" s="1">
        <v>2849.59</v>
      </c>
      <c r="F2509" s="1">
        <v>24</v>
      </c>
      <c r="G2509" s="1">
        <v>36</v>
      </c>
      <c r="H2509">
        <v>1093.55</v>
      </c>
      <c r="I2509" s="10">
        <f t="shared" si="395"/>
        <v>0.3837569615277987</v>
      </c>
      <c r="J2509">
        <f t="shared" si="393"/>
        <v>2506.2477027027048</v>
      </c>
      <c r="K2509">
        <f t="shared" si="394"/>
        <v>2596472.620000002</v>
      </c>
      <c r="L2509" t="s">
        <v>3914</v>
      </c>
      <c r="M2509" t="s">
        <v>3912</v>
      </c>
      <c r="N2509" s="1">
        <f t="shared" si="399"/>
        <v>564.77499999999998</v>
      </c>
      <c r="O2509" s="1">
        <f t="shared" si="396"/>
        <v>516.19997471554962</v>
      </c>
      <c r="P2509" s="1" t="str">
        <f t="shared" si="397"/>
        <v>01-2024</v>
      </c>
      <c r="T2509" s="1"/>
      <c r="U2509" s="1"/>
      <c r="V2509" s="1" t="s">
        <v>3912</v>
      </c>
      <c r="W2509" s="1"/>
      <c r="X2509" s="1" t="s">
        <v>2448</v>
      </c>
      <c r="Y2509" s="2" t="s">
        <v>2253</v>
      </c>
      <c r="Z2509" s="4" t="s">
        <v>3914</v>
      </c>
      <c r="AD2509" t="str">
        <f t="shared" si="398"/>
        <v/>
      </c>
    </row>
    <row r="2510" spans="1:30" ht="14.25">
      <c r="A2510" s="1" t="str">
        <f t="shared" si="390"/>
        <v>1187c161</v>
      </c>
      <c r="B2510" s="3">
        <v>45224</v>
      </c>
      <c r="C2510" s="2" t="str">
        <f t="shared" si="391"/>
        <v>West</v>
      </c>
      <c r="D2510" s="4" t="str">
        <f t="shared" si="392"/>
        <v>Furniture</v>
      </c>
      <c r="E2510" s="1">
        <v>172.15</v>
      </c>
      <c r="F2510" s="1">
        <v>29</v>
      </c>
      <c r="G2510" s="1">
        <v>32</v>
      </c>
      <c r="H2510">
        <v>1761.71</v>
      </c>
      <c r="I2510" s="10">
        <f t="shared" si="395"/>
        <v>10.233575370316585</v>
      </c>
      <c r="J2510">
        <f t="shared" si="393"/>
        <v>2537.5954861821929</v>
      </c>
      <c r="K2510">
        <f t="shared" si="394"/>
        <v>2479230.7900000024</v>
      </c>
      <c r="L2510" t="s">
        <v>1645</v>
      </c>
      <c r="M2510" t="s">
        <v>3911</v>
      </c>
      <c r="N2510" s="1">
        <f t="shared" si="399"/>
        <v>896.85500000000002</v>
      </c>
      <c r="O2510" s="1">
        <f t="shared" si="396"/>
        <v>524.30656862745093</v>
      </c>
      <c r="P2510" s="1" t="str">
        <f t="shared" si="397"/>
        <v>10-2023</v>
      </c>
      <c r="T2510" s="1"/>
      <c r="U2510" s="1"/>
      <c r="V2510" s="1" t="s">
        <v>3911</v>
      </c>
      <c r="W2510" s="1"/>
      <c r="X2510" s="1" t="s">
        <v>2449</v>
      </c>
      <c r="Y2510" s="2" t="s">
        <v>3911</v>
      </c>
      <c r="Z2510" s="4" t="s">
        <v>1645</v>
      </c>
      <c r="AD2510" t="str">
        <f t="shared" si="398"/>
        <v/>
      </c>
    </row>
    <row r="2511" spans="1:30" ht="14.25">
      <c r="A2511" s="1" t="str">
        <f t="shared" si="390"/>
        <v>2b735dc5</v>
      </c>
      <c r="B2511" s="3">
        <v>45257</v>
      </c>
      <c r="C2511" s="2" t="str">
        <f t="shared" si="391"/>
        <v>East</v>
      </c>
      <c r="D2511" s="4" t="str">
        <f t="shared" si="392"/>
        <v>Furniture</v>
      </c>
      <c r="E2511" s="1">
        <v>1369.08</v>
      </c>
      <c r="F2511" s="1">
        <v>13</v>
      </c>
      <c r="G2511" s="1">
        <v>39</v>
      </c>
      <c r="H2511">
        <v>782.01</v>
      </c>
      <c r="I2511" s="10">
        <f t="shared" si="395"/>
        <v>0.57119379437286355</v>
      </c>
      <c r="J2511">
        <f t="shared" si="393"/>
        <v>2506.2477027027048</v>
      </c>
      <c r="K2511">
        <f t="shared" si="394"/>
        <v>2596472.620000002</v>
      </c>
      <c r="L2511" t="s">
        <v>1645</v>
      </c>
      <c r="M2511" t="s">
        <v>3912</v>
      </c>
      <c r="N2511" s="1">
        <f t="shared" si="399"/>
        <v>410.505</v>
      </c>
      <c r="O2511" s="1">
        <f t="shared" si="396"/>
        <v>524.30656862745093</v>
      </c>
      <c r="P2511" s="1" t="str">
        <f t="shared" si="397"/>
        <v>11-2023</v>
      </c>
      <c r="T2511" s="1"/>
      <c r="U2511" s="1"/>
      <c r="V2511" s="1" t="s">
        <v>3912</v>
      </c>
      <c r="W2511" s="1"/>
      <c r="X2511" s="1" t="s">
        <v>2450</v>
      </c>
      <c r="Y2511" s="2" t="s">
        <v>2253</v>
      </c>
      <c r="Z2511" s="4" t="s">
        <v>1645</v>
      </c>
      <c r="AD2511" t="str">
        <f t="shared" si="398"/>
        <v/>
      </c>
    </row>
    <row r="2512" spans="1:30" ht="14.25">
      <c r="A2512" s="1" t="str">
        <f t="shared" si="390"/>
        <v>799d54dd</v>
      </c>
      <c r="B2512" s="3">
        <v>45397</v>
      </c>
      <c r="C2512" s="2" t="str">
        <f t="shared" si="391"/>
        <v>South</v>
      </c>
      <c r="D2512" s="4" t="str">
        <f t="shared" si="392"/>
        <v>Furniture</v>
      </c>
      <c r="E2512" s="1">
        <v>1627.48</v>
      </c>
      <c r="F2512" s="1">
        <v>37</v>
      </c>
      <c r="G2512" s="1">
        <v>0</v>
      </c>
      <c r="H2512">
        <v>1598.96</v>
      </c>
      <c r="I2512" s="10">
        <f t="shared" si="395"/>
        <v>0.98247597512719054</v>
      </c>
      <c r="J2512">
        <f t="shared" si="393"/>
        <v>2496.4375124875119</v>
      </c>
      <c r="K2512">
        <f t="shared" si="394"/>
        <v>2498933.9499999993</v>
      </c>
      <c r="L2512" t="s">
        <v>1645</v>
      </c>
      <c r="M2512" t="s">
        <v>3913</v>
      </c>
      <c r="N2512" s="1">
        <f t="shared" si="399"/>
        <v>799.48</v>
      </c>
      <c r="O2512" s="1">
        <f t="shared" si="396"/>
        <v>524.30656862745093</v>
      </c>
      <c r="P2512" s="1" t="str">
        <f t="shared" si="397"/>
        <v>04-2024</v>
      </c>
      <c r="T2512" s="1"/>
      <c r="U2512" s="1"/>
      <c r="V2512" s="1" t="s">
        <v>3913</v>
      </c>
      <c r="W2512" s="1"/>
      <c r="X2512" s="1" t="s">
        <v>2451</v>
      </c>
      <c r="Y2512" s="2" t="s">
        <v>3913</v>
      </c>
      <c r="Z2512" s="4" t="s">
        <v>1645</v>
      </c>
      <c r="AD2512" t="str">
        <f t="shared" si="398"/>
        <v/>
      </c>
    </row>
    <row r="2513" spans="1:30" ht="14.25">
      <c r="A2513" s="1" t="str">
        <f t="shared" si="390"/>
        <v>e02807dd</v>
      </c>
      <c r="B2513" s="3">
        <v>45386</v>
      </c>
      <c r="C2513" s="2" t="str">
        <f t="shared" si="391"/>
        <v>South</v>
      </c>
      <c r="D2513" s="4" t="str">
        <f t="shared" si="392"/>
        <v>Groceries</v>
      </c>
      <c r="E2513" s="1">
        <v>3353.34</v>
      </c>
      <c r="F2513" s="1">
        <v>19</v>
      </c>
      <c r="G2513" s="1">
        <v>21</v>
      </c>
      <c r="H2513">
        <v>1414.06</v>
      </c>
      <c r="I2513" s="10">
        <f t="shared" si="395"/>
        <v>0.42168703441941463</v>
      </c>
      <c r="J2513">
        <f t="shared" si="393"/>
        <v>2496.4375124875119</v>
      </c>
      <c r="K2513">
        <f t="shared" si="394"/>
        <v>2498933.9499999993</v>
      </c>
      <c r="L2513" t="s">
        <v>88</v>
      </c>
      <c r="M2513" t="s">
        <v>3913</v>
      </c>
      <c r="N2513" s="1">
        <f t="shared" si="399"/>
        <v>717.53</v>
      </c>
      <c r="O2513" s="1">
        <f t="shared" si="396"/>
        <v>515.36624489795861</v>
      </c>
      <c r="P2513" s="1" t="str">
        <f t="shared" si="397"/>
        <v>04-2024</v>
      </c>
      <c r="T2513" s="1"/>
      <c r="U2513" s="1"/>
      <c r="V2513" s="1" t="s">
        <v>3913</v>
      </c>
      <c r="W2513" s="1"/>
      <c r="X2513" s="1" t="s">
        <v>2452</v>
      </c>
      <c r="Y2513" s="2" t="s">
        <v>3913</v>
      </c>
      <c r="Z2513" s="4" t="s">
        <v>88</v>
      </c>
      <c r="AD2513" t="str">
        <f t="shared" si="398"/>
        <v/>
      </c>
    </row>
    <row r="2514" spans="1:30" ht="14.25">
      <c r="A2514" s="1" t="str">
        <f t="shared" si="390"/>
        <v>91ecbc90</v>
      </c>
      <c r="B2514" s="3">
        <v>45173</v>
      </c>
      <c r="C2514" s="2" t="str">
        <f t="shared" si="391"/>
        <v>West</v>
      </c>
      <c r="D2514" s="4" t="str">
        <f t="shared" si="392"/>
        <v>Furniture</v>
      </c>
      <c r="E2514" s="1">
        <v>3005.92</v>
      </c>
      <c r="F2514" s="1">
        <v>49</v>
      </c>
      <c r="G2514" s="1">
        <v>30</v>
      </c>
      <c r="H2514">
        <v>1829.89</v>
      </c>
      <c r="I2514" s="10">
        <f t="shared" si="395"/>
        <v>0.60876204290200675</v>
      </c>
      <c r="J2514">
        <f t="shared" si="393"/>
        <v>2537.5954861821929</v>
      </c>
      <c r="K2514">
        <f t="shared" si="394"/>
        <v>2479230.7900000024</v>
      </c>
      <c r="L2514" t="s">
        <v>1645</v>
      </c>
      <c r="M2514" t="s">
        <v>3911</v>
      </c>
      <c r="N2514" s="1">
        <f t="shared" si="399"/>
        <v>929.94500000000005</v>
      </c>
      <c r="O2514" s="1">
        <f t="shared" si="396"/>
        <v>524.30656862745093</v>
      </c>
      <c r="P2514" s="1" t="str">
        <f t="shared" si="397"/>
        <v>09-2023</v>
      </c>
      <c r="T2514" s="1"/>
      <c r="U2514" s="1"/>
      <c r="V2514" s="1" t="s">
        <v>3911</v>
      </c>
      <c r="W2514" s="1"/>
      <c r="X2514" s="1" t="s">
        <v>2453</v>
      </c>
      <c r="Y2514" s="2" t="s">
        <v>3911</v>
      </c>
      <c r="Z2514" s="4" t="s">
        <v>1645</v>
      </c>
      <c r="AD2514" t="str">
        <f t="shared" si="398"/>
        <v/>
      </c>
    </row>
    <row r="2515" spans="1:30" ht="14.25">
      <c r="A2515" s="1" t="str">
        <f t="shared" si="390"/>
        <v>78dbbd11</v>
      </c>
      <c r="B2515" s="3">
        <v>45143</v>
      </c>
      <c r="C2515" s="2" t="str">
        <f t="shared" si="391"/>
        <v>West</v>
      </c>
      <c r="D2515" s="4" t="str">
        <f t="shared" si="392"/>
        <v>Clothing</v>
      </c>
      <c r="E2515" s="1">
        <v>2963.64</v>
      </c>
      <c r="F2515" s="1">
        <v>5</v>
      </c>
      <c r="G2515" s="1">
        <v>32</v>
      </c>
      <c r="H2515">
        <v>1331.84</v>
      </c>
      <c r="I2515" s="10">
        <f t="shared" si="395"/>
        <v>0.44939331362783602</v>
      </c>
      <c r="J2515">
        <f t="shared" si="393"/>
        <v>2537.5954861821929</v>
      </c>
      <c r="K2515">
        <f t="shared" si="394"/>
        <v>2479230.7900000024</v>
      </c>
      <c r="L2515" t="s">
        <v>1474</v>
      </c>
      <c r="M2515" t="s">
        <v>3911</v>
      </c>
      <c r="N2515" s="1">
        <f t="shared" si="399"/>
        <v>681.92</v>
      </c>
      <c r="O2515" s="1">
        <f t="shared" si="396"/>
        <v>518.08361275088532</v>
      </c>
      <c r="P2515" s="1" t="str">
        <f t="shared" si="397"/>
        <v>08-2023</v>
      </c>
      <c r="T2515" s="1"/>
      <c r="U2515" s="1"/>
      <c r="V2515" s="1" t="s">
        <v>3911</v>
      </c>
      <c r="W2515" s="1"/>
      <c r="X2515" s="1" t="s">
        <v>2454</v>
      </c>
      <c r="Y2515" s="2" t="s">
        <v>3911</v>
      </c>
      <c r="Z2515" s="4" t="s">
        <v>1474</v>
      </c>
      <c r="AD2515" t="str">
        <f t="shared" si="398"/>
        <v/>
      </c>
    </row>
    <row r="2516" spans="1:30" ht="14.25">
      <c r="A2516" s="1" t="str">
        <f t="shared" si="390"/>
        <v>8d59514d</v>
      </c>
      <c r="B2516" s="3">
        <v>44905</v>
      </c>
      <c r="C2516" s="2" t="str">
        <f t="shared" si="391"/>
        <v>East</v>
      </c>
      <c r="D2516" s="4" t="str">
        <f t="shared" si="392"/>
        <v>Furniture</v>
      </c>
      <c r="E2516" s="1">
        <v>3935.36</v>
      </c>
      <c r="F2516" s="1">
        <v>37</v>
      </c>
      <c r="G2516" s="1">
        <v>34</v>
      </c>
      <c r="H2516">
        <v>1383.2</v>
      </c>
      <c r="I2516" s="10">
        <f t="shared" si="395"/>
        <v>0.35147991543340379</v>
      </c>
      <c r="J2516">
        <f t="shared" si="393"/>
        <v>2506.2477027027048</v>
      </c>
      <c r="K2516">
        <f t="shared" si="394"/>
        <v>2596472.620000002</v>
      </c>
      <c r="L2516" t="s">
        <v>1645</v>
      </c>
      <c r="M2516" t="s">
        <v>3912</v>
      </c>
      <c r="N2516" s="1">
        <f t="shared" si="399"/>
        <v>708.6</v>
      </c>
      <c r="O2516" s="1">
        <f t="shared" si="396"/>
        <v>524.30656862745093</v>
      </c>
      <c r="P2516" s="1" t="str">
        <f t="shared" si="397"/>
        <v>12-2022</v>
      </c>
      <c r="T2516" s="1"/>
      <c r="U2516" s="1"/>
      <c r="V2516" s="1" t="s">
        <v>3912</v>
      </c>
      <c r="W2516" s="1"/>
      <c r="X2516" s="1" t="s">
        <v>2455</v>
      </c>
      <c r="Y2516" s="2" t="s">
        <v>2253</v>
      </c>
      <c r="Z2516" s="4" t="s">
        <v>1645</v>
      </c>
      <c r="AD2516" t="str">
        <f t="shared" si="398"/>
        <v/>
      </c>
    </row>
    <row r="2517" spans="1:30" ht="14.25">
      <c r="A2517" s="1" t="str">
        <f t="shared" si="390"/>
        <v>039000b4</v>
      </c>
      <c r="B2517" s="3">
        <v>45326</v>
      </c>
      <c r="C2517" s="2" t="str">
        <f t="shared" si="391"/>
        <v>South</v>
      </c>
      <c r="D2517" s="4" t="str">
        <f t="shared" si="392"/>
        <v>Groceries</v>
      </c>
      <c r="E2517" s="1">
        <v>3442.85</v>
      </c>
      <c r="F2517" s="1">
        <v>34</v>
      </c>
      <c r="G2517" s="1">
        <v>13</v>
      </c>
      <c r="H2517">
        <v>1219.1099999999999</v>
      </c>
      <c r="I2517" s="10">
        <f t="shared" si="395"/>
        <v>0.35409907489434622</v>
      </c>
      <c r="J2517">
        <f t="shared" si="393"/>
        <v>2496.4375124875119</v>
      </c>
      <c r="K2517">
        <f t="shared" si="394"/>
        <v>2498933.9499999993</v>
      </c>
      <c r="L2517" t="s">
        <v>88</v>
      </c>
      <c r="M2517" t="s">
        <v>3913</v>
      </c>
      <c r="N2517" s="1">
        <f t="shared" si="399"/>
        <v>616.05499999999995</v>
      </c>
      <c r="O2517" s="1">
        <f t="shared" si="396"/>
        <v>515.36624489795861</v>
      </c>
      <c r="P2517" s="1" t="str">
        <f t="shared" si="397"/>
        <v>02-2024</v>
      </c>
      <c r="T2517" s="1"/>
      <c r="U2517" s="1"/>
      <c r="V2517" s="1" t="s">
        <v>3913</v>
      </c>
      <c r="W2517" s="1"/>
      <c r="X2517" s="1" t="s">
        <v>2456</v>
      </c>
      <c r="Y2517" s="2" t="s">
        <v>3913</v>
      </c>
      <c r="Z2517" s="4" t="s">
        <v>88</v>
      </c>
      <c r="AD2517" t="str">
        <f t="shared" si="398"/>
        <v/>
      </c>
    </row>
    <row r="2518" spans="1:30" ht="14.25">
      <c r="A2518" s="1" t="str">
        <f t="shared" si="390"/>
        <v>b5cf4c58</v>
      </c>
      <c r="B2518" s="3">
        <v>45137</v>
      </c>
      <c r="C2518" s="2" t="str">
        <f t="shared" si="391"/>
        <v>East</v>
      </c>
      <c r="D2518" s="4" t="str">
        <f t="shared" si="392"/>
        <v>Electronics</v>
      </c>
      <c r="E2518" s="1">
        <v>1489.18</v>
      </c>
      <c r="F2518" s="1">
        <v>35</v>
      </c>
      <c r="G2518" s="1">
        <v>49</v>
      </c>
      <c r="H2518">
        <v>1487.12</v>
      </c>
      <c r="I2518" s="10">
        <f t="shared" si="395"/>
        <v>0.99861668837883921</v>
      </c>
      <c r="J2518">
        <f t="shared" si="393"/>
        <v>2506.2477027027048</v>
      </c>
      <c r="K2518">
        <f t="shared" si="394"/>
        <v>2596472.620000002</v>
      </c>
      <c r="L2518" t="s">
        <v>3915</v>
      </c>
      <c r="M2518" t="s">
        <v>3912</v>
      </c>
      <c r="N2518" s="1">
        <f t="shared" si="399"/>
        <v>768.06</v>
      </c>
      <c r="O2518" s="1">
        <f t="shared" si="396"/>
        <v>507.6997287299634</v>
      </c>
      <c r="P2518" s="1" t="str">
        <f t="shared" si="397"/>
        <v>07-2023</v>
      </c>
      <c r="T2518" s="1"/>
      <c r="U2518" s="1"/>
      <c r="V2518" s="1" t="s">
        <v>3912</v>
      </c>
      <c r="W2518" s="1"/>
      <c r="X2518" s="1" t="s">
        <v>2457</v>
      </c>
      <c r="Y2518" s="2" t="s">
        <v>2253</v>
      </c>
      <c r="Z2518" s="4" t="s">
        <v>1222</v>
      </c>
      <c r="AD2518" t="str">
        <f t="shared" si="398"/>
        <v/>
      </c>
    </row>
    <row r="2519" spans="1:30" ht="14.25">
      <c r="A2519" s="1" t="str">
        <f t="shared" si="390"/>
        <v>25616631</v>
      </c>
      <c r="B2519" s="3">
        <v>45611</v>
      </c>
      <c r="C2519" s="2" t="str">
        <f t="shared" si="391"/>
        <v>North</v>
      </c>
      <c r="D2519" s="4" t="str">
        <f t="shared" si="392"/>
        <v>Clothing</v>
      </c>
      <c r="E2519" s="1">
        <v>4049.89</v>
      </c>
      <c r="F2519" s="1">
        <v>45</v>
      </c>
      <c r="G2519" s="1">
        <v>33</v>
      </c>
      <c r="H2519">
        <v>1173.47</v>
      </c>
      <c r="I2519" s="10">
        <f t="shared" si="395"/>
        <v>0.28975354886182098</v>
      </c>
      <c r="J2519">
        <f t="shared" si="393"/>
        <v>2571.1423225152107</v>
      </c>
      <c r="K2519">
        <f t="shared" si="394"/>
        <v>2535146.3299999977</v>
      </c>
      <c r="L2519" t="s">
        <v>1474</v>
      </c>
      <c r="M2519" t="s">
        <v>3910</v>
      </c>
      <c r="N2519" s="1">
        <f t="shared" si="399"/>
        <v>603.23500000000001</v>
      </c>
      <c r="O2519" s="1">
        <f t="shared" si="396"/>
        <v>518.08361275088532</v>
      </c>
      <c r="P2519" s="1" t="str">
        <f t="shared" si="397"/>
        <v>11-2024</v>
      </c>
      <c r="T2519" s="1"/>
      <c r="U2519" s="1"/>
      <c r="V2519" s="1" t="s">
        <v>3910</v>
      </c>
      <c r="W2519" s="1"/>
      <c r="X2519" s="1">
        <v>25616631</v>
      </c>
      <c r="Y2519" s="2" t="s">
        <v>3910</v>
      </c>
      <c r="Z2519" s="4" t="s">
        <v>1474</v>
      </c>
      <c r="AD2519" t="str">
        <f t="shared" si="398"/>
        <v/>
      </c>
    </row>
    <row r="2520" spans="1:30" ht="14.25">
      <c r="A2520" s="1" t="str">
        <f t="shared" si="390"/>
        <v>c9bc8fae</v>
      </c>
      <c r="B2520" s="3">
        <v>45049</v>
      </c>
      <c r="C2520" s="2" t="str">
        <f t="shared" si="391"/>
        <v>East</v>
      </c>
      <c r="D2520" s="4" t="str">
        <f t="shared" si="392"/>
        <v>Clothing</v>
      </c>
      <c r="E2520" s="1">
        <v>1480.93</v>
      </c>
      <c r="F2520" s="1">
        <v>6</v>
      </c>
      <c r="G2520" s="1">
        <v>2</v>
      </c>
      <c r="H2520">
        <v>1330.03</v>
      </c>
      <c r="I2520" s="10">
        <f t="shared" si="395"/>
        <v>0.89810456942596872</v>
      </c>
      <c r="J2520">
        <f t="shared" si="393"/>
        <v>2506.2477027027048</v>
      </c>
      <c r="K2520">
        <f t="shared" si="394"/>
        <v>2596472.620000002</v>
      </c>
      <c r="L2520" t="s">
        <v>1474</v>
      </c>
      <c r="M2520" t="s">
        <v>3912</v>
      </c>
      <c r="N2520" s="1">
        <f t="shared" si="399"/>
        <v>666.01499999999999</v>
      </c>
      <c r="O2520" s="1">
        <f t="shared" si="396"/>
        <v>518.08361275088532</v>
      </c>
      <c r="P2520" s="1" t="str">
        <f t="shared" si="397"/>
        <v>05-2023</v>
      </c>
      <c r="T2520" s="1"/>
      <c r="U2520" s="1"/>
      <c r="V2520" s="1" t="s">
        <v>3912</v>
      </c>
      <c r="W2520" s="1"/>
      <c r="X2520" s="1" t="s">
        <v>2458</v>
      </c>
      <c r="Y2520" s="2" t="s">
        <v>2253</v>
      </c>
      <c r="Z2520" s="4" t="s">
        <v>1474</v>
      </c>
      <c r="AD2520" t="str">
        <f t="shared" si="398"/>
        <v/>
      </c>
    </row>
    <row r="2521" spans="1:30" ht="14.25">
      <c r="A2521" s="1" t="str">
        <f t="shared" si="390"/>
        <v>27279b80</v>
      </c>
      <c r="B2521" s="3">
        <v>45268</v>
      </c>
      <c r="C2521" s="2" t="str">
        <f t="shared" si="391"/>
        <v>East</v>
      </c>
      <c r="D2521" s="4" t="str">
        <f t="shared" si="392"/>
        <v>Electronics</v>
      </c>
      <c r="E2521" s="1">
        <v>4507.49</v>
      </c>
      <c r="F2521" s="1">
        <v>29</v>
      </c>
      <c r="G2521" s="1">
        <v>30</v>
      </c>
      <c r="H2521">
        <v>435.14</v>
      </c>
      <c r="I2521" s="10">
        <f t="shared" si="395"/>
        <v>9.6537097142755726E-2</v>
      </c>
      <c r="J2521">
        <f t="shared" si="393"/>
        <v>2506.2477027027048</v>
      </c>
      <c r="K2521">
        <f t="shared" si="394"/>
        <v>2596472.620000002</v>
      </c>
      <c r="L2521" t="s">
        <v>3915</v>
      </c>
      <c r="M2521" t="s">
        <v>3912</v>
      </c>
      <c r="N2521" s="1">
        <f t="shared" si="399"/>
        <v>232.57</v>
      </c>
      <c r="O2521" s="1">
        <f t="shared" si="396"/>
        <v>507.6997287299634</v>
      </c>
      <c r="P2521" s="1" t="str">
        <f t="shared" si="397"/>
        <v>12-2023</v>
      </c>
      <c r="T2521" s="1"/>
      <c r="U2521" s="1"/>
      <c r="V2521" s="1" t="s">
        <v>3912</v>
      </c>
      <c r="W2521" s="1"/>
      <c r="X2521" s="1" t="s">
        <v>2459</v>
      </c>
      <c r="Y2521" s="2" t="s">
        <v>2253</v>
      </c>
      <c r="Z2521" s="4" t="s">
        <v>1222</v>
      </c>
      <c r="AD2521" t="str">
        <f t="shared" si="398"/>
        <v/>
      </c>
    </row>
    <row r="2522" spans="1:30" ht="14.25">
      <c r="A2522" s="1" t="str">
        <f t="shared" si="390"/>
        <v>f47dc914</v>
      </c>
      <c r="B2522" s="3">
        <v>45396</v>
      </c>
      <c r="C2522" s="2" t="str">
        <f t="shared" si="391"/>
        <v>West</v>
      </c>
      <c r="D2522" s="4" t="str">
        <f t="shared" si="392"/>
        <v>Groceries</v>
      </c>
      <c r="E2522" s="1">
        <v>2009.65</v>
      </c>
      <c r="F2522" s="1">
        <v>50</v>
      </c>
      <c r="G2522" s="1">
        <v>50</v>
      </c>
      <c r="H2522">
        <v>85.91</v>
      </c>
      <c r="I2522" s="10">
        <f t="shared" si="395"/>
        <v>4.274873734232329E-2</v>
      </c>
      <c r="J2522">
        <f t="shared" si="393"/>
        <v>2537.5954861821929</v>
      </c>
      <c r="K2522">
        <f t="shared" si="394"/>
        <v>2479230.7900000024</v>
      </c>
      <c r="L2522" t="s">
        <v>88</v>
      </c>
      <c r="M2522" t="s">
        <v>3911</v>
      </c>
      <c r="N2522" s="1">
        <f t="shared" si="399"/>
        <v>67.954999999999998</v>
      </c>
      <c r="O2522" s="1">
        <f t="shared" si="396"/>
        <v>515.36624489795861</v>
      </c>
      <c r="P2522" s="1" t="str">
        <f t="shared" si="397"/>
        <v>04-2024</v>
      </c>
      <c r="T2522" s="1"/>
      <c r="U2522" s="1"/>
      <c r="V2522" s="1" t="s">
        <v>3911</v>
      </c>
      <c r="W2522" s="1"/>
      <c r="X2522" s="1" t="s">
        <v>2460</v>
      </c>
      <c r="Y2522" s="2" t="s">
        <v>3911</v>
      </c>
      <c r="Z2522" s="4" t="s">
        <v>88</v>
      </c>
      <c r="AD2522" t="str">
        <f t="shared" si="398"/>
        <v/>
      </c>
    </row>
    <row r="2523" spans="1:30" ht="14.25">
      <c r="A2523" s="1" t="str">
        <f t="shared" si="390"/>
        <v>7b5a708c</v>
      </c>
      <c r="B2523" s="3">
        <v>45333</v>
      </c>
      <c r="C2523" s="2" t="str">
        <f t="shared" si="391"/>
        <v>North</v>
      </c>
      <c r="D2523" s="4" t="str">
        <f t="shared" si="392"/>
        <v>Furniture</v>
      </c>
      <c r="E2523" s="1">
        <v>54.66</v>
      </c>
      <c r="F2523" s="1">
        <v>49</v>
      </c>
      <c r="G2523" s="1">
        <v>43</v>
      </c>
      <c r="H2523">
        <v>359.62</v>
      </c>
      <c r="I2523" s="10">
        <f t="shared" si="395"/>
        <v>6.579216977680205</v>
      </c>
      <c r="J2523">
        <f t="shared" si="393"/>
        <v>2571.1423225152107</v>
      </c>
      <c r="K2523">
        <f t="shared" si="394"/>
        <v>2535146.3299999977</v>
      </c>
      <c r="L2523" t="s">
        <v>1645</v>
      </c>
      <c r="M2523" t="s">
        <v>3910</v>
      </c>
      <c r="N2523" s="1">
        <f t="shared" si="399"/>
        <v>201.31</v>
      </c>
      <c r="O2523" s="1">
        <f t="shared" si="396"/>
        <v>524.30656862745093</v>
      </c>
      <c r="P2523" s="1" t="str">
        <f t="shared" si="397"/>
        <v>02-2024</v>
      </c>
      <c r="T2523" s="1"/>
      <c r="U2523" s="1"/>
      <c r="V2523" s="1" t="s">
        <v>3910</v>
      </c>
      <c r="W2523" s="1"/>
      <c r="X2523" s="1" t="s">
        <v>2461</v>
      </c>
      <c r="Y2523" s="2" t="s">
        <v>3910</v>
      </c>
      <c r="Z2523" s="4" t="s">
        <v>1645</v>
      </c>
      <c r="AD2523" t="str">
        <f t="shared" si="398"/>
        <v/>
      </c>
    </row>
    <row r="2524" spans="1:30" ht="14.25">
      <c r="A2524" s="1" t="str">
        <f t="shared" si="390"/>
        <v>dfb422b4</v>
      </c>
      <c r="B2524" s="3">
        <v>45439</v>
      </c>
      <c r="C2524" s="2" t="str">
        <f t="shared" si="391"/>
        <v>West</v>
      </c>
      <c r="D2524" s="4" t="str">
        <f t="shared" si="392"/>
        <v>Clothing</v>
      </c>
      <c r="E2524" s="1">
        <v>1522.26</v>
      </c>
      <c r="F2524" s="1">
        <v>25</v>
      </c>
      <c r="G2524" s="1">
        <v>14</v>
      </c>
      <c r="H2524">
        <v>796.87</v>
      </c>
      <c r="I2524" s="10">
        <f t="shared" si="395"/>
        <v>0.52347824944490429</v>
      </c>
      <c r="J2524">
        <f t="shared" si="393"/>
        <v>2537.5954861821929</v>
      </c>
      <c r="K2524">
        <f t="shared" si="394"/>
        <v>2479230.7900000024</v>
      </c>
      <c r="L2524" t="s">
        <v>1474</v>
      </c>
      <c r="M2524" t="s">
        <v>3911</v>
      </c>
      <c r="N2524" s="1">
        <f t="shared" si="399"/>
        <v>405.435</v>
      </c>
      <c r="O2524" s="1">
        <f t="shared" si="396"/>
        <v>518.08361275088532</v>
      </c>
      <c r="P2524" s="1" t="str">
        <f t="shared" si="397"/>
        <v>05-2024</v>
      </c>
      <c r="T2524" s="1"/>
      <c r="U2524" s="1"/>
      <c r="V2524" s="1" t="s">
        <v>3911</v>
      </c>
      <c r="W2524" s="1"/>
      <c r="X2524" s="1" t="s">
        <v>2462</v>
      </c>
      <c r="Y2524" s="2" t="s">
        <v>3911</v>
      </c>
      <c r="Z2524" s="4" t="s">
        <v>1474</v>
      </c>
      <c r="AD2524" t="str">
        <f t="shared" si="398"/>
        <v/>
      </c>
    </row>
    <row r="2525" spans="1:30" ht="14.25">
      <c r="A2525" s="1" t="str">
        <f t="shared" si="390"/>
        <v>82d7a71b</v>
      </c>
      <c r="B2525" s="3">
        <v>45337</v>
      </c>
      <c r="C2525" s="2" t="str">
        <f t="shared" si="391"/>
        <v>West</v>
      </c>
      <c r="D2525" s="4" t="str">
        <f t="shared" si="392"/>
        <v>Electronics</v>
      </c>
      <c r="E2525" s="1">
        <v>2235.73</v>
      </c>
      <c r="F2525" s="1">
        <v>44</v>
      </c>
      <c r="G2525" s="1">
        <v>49</v>
      </c>
      <c r="H2525">
        <v>1468.72</v>
      </c>
      <c r="I2525" s="10">
        <f t="shared" si="395"/>
        <v>0.65693084585347961</v>
      </c>
      <c r="J2525">
        <f t="shared" si="393"/>
        <v>2537.5954861821929</v>
      </c>
      <c r="K2525">
        <f t="shared" si="394"/>
        <v>2479230.7900000024</v>
      </c>
      <c r="L2525" t="s">
        <v>3915</v>
      </c>
      <c r="M2525" t="s">
        <v>3911</v>
      </c>
      <c r="N2525" s="1">
        <f t="shared" si="399"/>
        <v>758.86</v>
      </c>
      <c r="O2525" s="1">
        <f t="shared" si="396"/>
        <v>507.6997287299634</v>
      </c>
      <c r="P2525" s="1" t="str">
        <f t="shared" si="397"/>
        <v>02-2024</v>
      </c>
      <c r="T2525" s="1"/>
      <c r="U2525" s="1"/>
      <c r="V2525" s="1" t="s">
        <v>3911</v>
      </c>
      <c r="W2525" s="1"/>
      <c r="X2525" s="1" t="s">
        <v>2463</v>
      </c>
      <c r="Y2525" s="2" t="s">
        <v>3911</v>
      </c>
      <c r="Z2525" s="4" t="s">
        <v>1222</v>
      </c>
      <c r="AD2525" t="str">
        <f t="shared" si="398"/>
        <v/>
      </c>
    </row>
    <row r="2526" spans="1:30" ht="14.25">
      <c r="A2526" s="1" t="str">
        <f t="shared" si="390"/>
        <v>bcf779f3</v>
      </c>
      <c r="B2526" s="3">
        <v>45467</v>
      </c>
      <c r="C2526" s="2" t="str">
        <f t="shared" si="391"/>
        <v>East</v>
      </c>
      <c r="D2526" s="4" t="str">
        <f t="shared" si="392"/>
        <v>Furniture</v>
      </c>
      <c r="E2526" s="1">
        <v>51.06</v>
      </c>
      <c r="F2526" s="1">
        <v>43</v>
      </c>
      <c r="G2526" s="1">
        <v>9</v>
      </c>
      <c r="H2526">
        <v>1273.53</v>
      </c>
      <c r="I2526" s="10">
        <f t="shared" si="395"/>
        <v>24.941833137485311</v>
      </c>
      <c r="J2526">
        <f t="shared" si="393"/>
        <v>2506.2477027027048</v>
      </c>
      <c r="K2526">
        <f t="shared" si="394"/>
        <v>2596472.620000002</v>
      </c>
      <c r="L2526" t="s">
        <v>1645</v>
      </c>
      <c r="M2526" t="s">
        <v>3912</v>
      </c>
      <c r="N2526" s="1">
        <f t="shared" si="399"/>
        <v>641.26499999999999</v>
      </c>
      <c r="O2526" s="1">
        <f t="shared" si="396"/>
        <v>524.30656862745093</v>
      </c>
      <c r="P2526" s="1" t="str">
        <f t="shared" si="397"/>
        <v>06-2024</v>
      </c>
      <c r="T2526" s="1"/>
      <c r="U2526" s="1"/>
      <c r="V2526" s="1" t="s">
        <v>3912</v>
      </c>
      <c r="W2526" s="1"/>
      <c r="X2526" s="1" t="s">
        <v>2464</v>
      </c>
      <c r="Y2526" s="2" t="s">
        <v>2253</v>
      </c>
      <c r="Z2526" s="4" t="s">
        <v>1645</v>
      </c>
      <c r="AD2526" t="str">
        <f t="shared" si="398"/>
        <v/>
      </c>
    </row>
    <row r="2527" spans="1:30" ht="14.25">
      <c r="A2527" s="1" t="str">
        <f t="shared" si="390"/>
        <v>6f45d48e</v>
      </c>
      <c r="B2527" s="3">
        <v>45189</v>
      </c>
      <c r="C2527" s="2" t="str">
        <f t="shared" si="391"/>
        <v>South</v>
      </c>
      <c r="D2527" s="4" t="str">
        <f t="shared" si="392"/>
        <v>Clothing</v>
      </c>
      <c r="E2527" s="1">
        <v>4151.41</v>
      </c>
      <c r="F2527" s="1">
        <v>42</v>
      </c>
      <c r="G2527" s="1">
        <v>22</v>
      </c>
      <c r="H2527">
        <v>1631.15</v>
      </c>
      <c r="I2527" s="10">
        <f t="shared" si="395"/>
        <v>0.39291469645253063</v>
      </c>
      <c r="J2527">
        <f t="shared" si="393"/>
        <v>2496.4375124875119</v>
      </c>
      <c r="K2527">
        <f t="shared" si="394"/>
        <v>2498933.9499999993</v>
      </c>
      <c r="L2527" t="s">
        <v>1474</v>
      </c>
      <c r="M2527" t="s">
        <v>3913</v>
      </c>
      <c r="N2527" s="1">
        <f t="shared" si="399"/>
        <v>826.57500000000005</v>
      </c>
      <c r="O2527" s="1">
        <f t="shared" si="396"/>
        <v>518.08361275088532</v>
      </c>
      <c r="P2527" s="1" t="str">
        <f t="shared" si="397"/>
        <v>09-2023</v>
      </c>
      <c r="T2527" s="1"/>
      <c r="U2527" s="1"/>
      <c r="V2527" s="1" t="s">
        <v>3913</v>
      </c>
      <c r="W2527" s="1"/>
      <c r="X2527" s="1" t="s">
        <v>2465</v>
      </c>
      <c r="Y2527" s="2" t="s">
        <v>3913</v>
      </c>
      <c r="Z2527" s="4" t="s">
        <v>1474</v>
      </c>
      <c r="AD2527" t="str">
        <f t="shared" si="398"/>
        <v/>
      </c>
    </row>
    <row r="2528" spans="1:30" ht="14.25">
      <c r="A2528" s="1" t="str">
        <f t="shared" si="390"/>
        <v>7eff3319</v>
      </c>
      <c r="B2528" s="3">
        <v>45075</v>
      </c>
      <c r="C2528" s="2" t="str">
        <f t="shared" si="391"/>
        <v>East</v>
      </c>
      <c r="D2528" s="4" t="str">
        <f t="shared" si="392"/>
        <v>Groceries</v>
      </c>
      <c r="E2528" s="1">
        <v>3552.18</v>
      </c>
      <c r="F2528" s="1">
        <v>46</v>
      </c>
      <c r="G2528" s="1">
        <v>37</v>
      </c>
      <c r="H2528">
        <v>1921.96</v>
      </c>
      <c r="I2528" s="10">
        <f t="shared" si="395"/>
        <v>0.54106492351175905</v>
      </c>
      <c r="J2528">
        <f t="shared" si="393"/>
        <v>2506.2477027027048</v>
      </c>
      <c r="K2528">
        <f t="shared" si="394"/>
        <v>2596472.620000002</v>
      </c>
      <c r="L2528" t="s">
        <v>88</v>
      </c>
      <c r="M2528" t="s">
        <v>3912</v>
      </c>
      <c r="N2528" s="1">
        <f t="shared" si="399"/>
        <v>979.48</v>
      </c>
      <c r="O2528" s="1">
        <f t="shared" si="396"/>
        <v>515.36624489795861</v>
      </c>
      <c r="P2528" s="1" t="str">
        <f t="shared" si="397"/>
        <v>05-2023</v>
      </c>
      <c r="T2528" s="1"/>
      <c r="U2528" s="1"/>
      <c r="V2528" s="1" t="s">
        <v>3912</v>
      </c>
      <c r="W2528" s="1"/>
      <c r="X2528" s="1" t="s">
        <v>2466</v>
      </c>
      <c r="Y2528" s="2" t="s">
        <v>2253</v>
      </c>
      <c r="Z2528" s="4" t="s">
        <v>88</v>
      </c>
      <c r="AD2528" t="str">
        <f t="shared" si="398"/>
        <v/>
      </c>
    </row>
    <row r="2529" spans="1:30" ht="14.25">
      <c r="A2529" s="1" t="str">
        <f t="shared" si="390"/>
        <v>a55f7687</v>
      </c>
      <c r="B2529" s="3">
        <v>45474</v>
      </c>
      <c r="C2529" s="2" t="str">
        <f t="shared" si="391"/>
        <v>South</v>
      </c>
      <c r="D2529" s="4" t="str">
        <f t="shared" si="392"/>
        <v>Sports</v>
      </c>
      <c r="E2529" s="1">
        <v>2309.4899999999998</v>
      </c>
      <c r="F2529" s="1">
        <v>6</v>
      </c>
      <c r="G2529" s="1">
        <v>12</v>
      </c>
      <c r="H2529">
        <v>1876.26</v>
      </c>
      <c r="I2529" s="10">
        <f t="shared" si="395"/>
        <v>0.81241313017159644</v>
      </c>
      <c r="J2529">
        <f t="shared" si="393"/>
        <v>2496.4375124875119</v>
      </c>
      <c r="K2529">
        <f t="shared" si="394"/>
        <v>2498933.9499999993</v>
      </c>
      <c r="L2529" t="s">
        <v>3914</v>
      </c>
      <c r="M2529" t="s">
        <v>3913</v>
      </c>
      <c r="N2529" s="1">
        <f t="shared" si="399"/>
        <v>944.13</v>
      </c>
      <c r="O2529" s="1">
        <f t="shared" si="396"/>
        <v>516.19997471554962</v>
      </c>
      <c r="P2529" s="1" t="str">
        <f t="shared" si="397"/>
        <v>07-2024</v>
      </c>
      <c r="T2529" s="1"/>
      <c r="U2529" s="1"/>
      <c r="V2529" s="1" t="s">
        <v>3913</v>
      </c>
      <c r="W2529" s="1"/>
      <c r="X2529" s="1" t="s">
        <v>2467</v>
      </c>
      <c r="Y2529" s="2" t="s">
        <v>3913</v>
      </c>
      <c r="Z2529" s="4" t="s">
        <v>3914</v>
      </c>
      <c r="AD2529" t="str">
        <f t="shared" si="398"/>
        <v/>
      </c>
    </row>
    <row r="2530" spans="1:30" ht="14.25">
      <c r="A2530" s="1" t="str">
        <f t="shared" si="390"/>
        <v>ab1ac90b</v>
      </c>
      <c r="B2530" s="3">
        <v>45172</v>
      </c>
      <c r="C2530" s="2" t="str">
        <f t="shared" si="391"/>
        <v>North</v>
      </c>
      <c r="D2530" s="4" t="str">
        <f t="shared" si="392"/>
        <v>Groceries</v>
      </c>
      <c r="E2530" s="1">
        <v>1362.98</v>
      </c>
      <c r="F2530" s="1">
        <v>35</v>
      </c>
      <c r="G2530" s="1">
        <v>24</v>
      </c>
      <c r="H2530">
        <v>909.78</v>
      </c>
      <c r="I2530" s="10">
        <f t="shared" si="395"/>
        <v>0.66749328676869801</v>
      </c>
      <c r="J2530">
        <f t="shared" si="393"/>
        <v>2571.1423225152107</v>
      </c>
      <c r="K2530">
        <f t="shared" si="394"/>
        <v>2535146.3299999977</v>
      </c>
      <c r="L2530" t="s">
        <v>88</v>
      </c>
      <c r="M2530" t="s">
        <v>3910</v>
      </c>
      <c r="N2530" s="1">
        <f t="shared" si="399"/>
        <v>466.89</v>
      </c>
      <c r="O2530" s="1">
        <f t="shared" si="396"/>
        <v>515.36624489795861</v>
      </c>
      <c r="P2530" s="1" t="str">
        <f t="shared" si="397"/>
        <v>09-2023</v>
      </c>
      <c r="T2530" s="1"/>
      <c r="U2530" s="1"/>
      <c r="V2530" s="1" t="s">
        <v>3910</v>
      </c>
      <c r="W2530" s="1"/>
      <c r="X2530" s="1" t="s">
        <v>2468</v>
      </c>
      <c r="Y2530" s="2" t="s">
        <v>3910</v>
      </c>
      <c r="Z2530" s="4" t="s">
        <v>88</v>
      </c>
      <c r="AD2530" t="str">
        <f t="shared" si="398"/>
        <v/>
      </c>
    </row>
    <row r="2531" spans="1:30" ht="14.25">
      <c r="A2531" s="1" t="str">
        <f t="shared" si="390"/>
        <v>3c129e97</v>
      </c>
      <c r="B2531" s="3">
        <v>45045</v>
      </c>
      <c r="C2531" s="2" t="str">
        <f t="shared" si="391"/>
        <v>West</v>
      </c>
      <c r="D2531" s="4" t="str">
        <f t="shared" si="392"/>
        <v>Electronics</v>
      </c>
      <c r="E2531" s="1">
        <v>2404.62</v>
      </c>
      <c r="F2531" s="1">
        <v>1</v>
      </c>
      <c r="G2531" s="1">
        <v>46</v>
      </c>
      <c r="H2531">
        <v>224.39</v>
      </c>
      <c r="I2531" s="10">
        <f t="shared" si="395"/>
        <v>9.3316199649008988E-2</v>
      </c>
      <c r="J2531">
        <f t="shared" si="393"/>
        <v>2537.5954861821929</v>
      </c>
      <c r="K2531">
        <f t="shared" si="394"/>
        <v>2479230.7900000024</v>
      </c>
      <c r="L2531" t="s">
        <v>3915</v>
      </c>
      <c r="M2531" t="s">
        <v>3911</v>
      </c>
      <c r="N2531" s="1">
        <f t="shared" si="399"/>
        <v>135.19499999999999</v>
      </c>
      <c r="O2531" s="1">
        <f t="shared" si="396"/>
        <v>507.6997287299634</v>
      </c>
      <c r="P2531" s="1" t="str">
        <f t="shared" si="397"/>
        <v>04-2023</v>
      </c>
      <c r="T2531" s="1"/>
      <c r="U2531" s="1"/>
      <c r="V2531" s="1" t="s">
        <v>3911</v>
      </c>
      <c r="W2531" s="1"/>
      <c r="X2531" s="1" t="s">
        <v>2469</v>
      </c>
      <c r="Y2531" s="2" t="s">
        <v>3911</v>
      </c>
      <c r="Z2531" s="4" t="s">
        <v>1222</v>
      </c>
      <c r="AD2531" t="str">
        <f t="shared" si="398"/>
        <v/>
      </c>
    </row>
    <row r="2532" spans="1:30" ht="14.25">
      <c r="A2532" s="1" t="str">
        <f t="shared" si="390"/>
        <v>0f4e279d</v>
      </c>
      <c r="B2532" s="3">
        <v>45606</v>
      </c>
      <c r="C2532" s="2" t="str">
        <f t="shared" si="391"/>
        <v>West</v>
      </c>
      <c r="D2532" s="4" t="str">
        <f t="shared" si="392"/>
        <v>Furniture</v>
      </c>
      <c r="E2532" s="1">
        <v>1922.89</v>
      </c>
      <c r="F2532" s="1">
        <v>18</v>
      </c>
      <c r="G2532" s="1">
        <v>26</v>
      </c>
      <c r="H2532">
        <v>965.63</v>
      </c>
      <c r="I2532" s="10">
        <f t="shared" si="395"/>
        <v>0.50217641154720238</v>
      </c>
      <c r="J2532">
        <f t="shared" si="393"/>
        <v>2537.5954861821929</v>
      </c>
      <c r="K2532">
        <f t="shared" si="394"/>
        <v>2479230.7900000024</v>
      </c>
      <c r="L2532" t="s">
        <v>1645</v>
      </c>
      <c r="M2532" t="s">
        <v>3911</v>
      </c>
      <c r="N2532" s="1">
        <f t="shared" si="399"/>
        <v>495.815</v>
      </c>
      <c r="O2532" s="1">
        <f t="shared" si="396"/>
        <v>524.30656862745093</v>
      </c>
      <c r="P2532" s="1" t="str">
        <f t="shared" si="397"/>
        <v>11-2024</v>
      </c>
      <c r="T2532" s="1"/>
      <c r="U2532" s="1"/>
      <c r="V2532" s="1" t="s">
        <v>3911</v>
      </c>
      <c r="W2532" s="1"/>
      <c r="X2532" s="1" t="s">
        <v>2470</v>
      </c>
      <c r="Y2532" s="2" t="s">
        <v>3911</v>
      </c>
      <c r="Z2532" s="4" t="s">
        <v>1645</v>
      </c>
      <c r="AD2532" t="str">
        <f t="shared" si="398"/>
        <v/>
      </c>
    </row>
    <row r="2533" spans="1:30" ht="14.25">
      <c r="A2533" s="1" t="str">
        <f t="shared" si="390"/>
        <v>6e7d4cc4</v>
      </c>
      <c r="B2533" s="3">
        <v>44992</v>
      </c>
      <c r="C2533" s="2" t="str">
        <f t="shared" si="391"/>
        <v>West</v>
      </c>
      <c r="D2533" s="4" t="str">
        <f t="shared" si="392"/>
        <v>Electronics</v>
      </c>
      <c r="E2533" s="1">
        <v>2023.65</v>
      </c>
      <c r="F2533" s="1">
        <v>24</v>
      </c>
      <c r="G2533" s="1">
        <v>36</v>
      </c>
      <c r="H2533">
        <v>293.58999999999997</v>
      </c>
      <c r="I2533" s="10">
        <f t="shared" si="395"/>
        <v>0.14507943567316481</v>
      </c>
      <c r="J2533">
        <f t="shared" si="393"/>
        <v>2537.5954861821929</v>
      </c>
      <c r="K2533">
        <f t="shared" si="394"/>
        <v>2479230.7900000024</v>
      </c>
      <c r="L2533" t="s">
        <v>3915</v>
      </c>
      <c r="M2533" t="s">
        <v>3911</v>
      </c>
      <c r="N2533" s="1">
        <f t="shared" si="399"/>
        <v>164.79499999999999</v>
      </c>
      <c r="O2533" s="1">
        <f t="shared" si="396"/>
        <v>507.6997287299634</v>
      </c>
      <c r="P2533" s="1" t="str">
        <f t="shared" si="397"/>
        <v>03-2023</v>
      </c>
      <c r="T2533" s="1"/>
      <c r="U2533" s="1"/>
      <c r="V2533" s="1" t="s">
        <v>3911</v>
      </c>
      <c r="W2533" s="1"/>
      <c r="X2533" s="1" t="s">
        <v>2471</v>
      </c>
      <c r="Y2533" s="2" t="s">
        <v>3911</v>
      </c>
      <c r="Z2533" s="4" t="s">
        <v>1222</v>
      </c>
      <c r="AD2533" t="str">
        <f t="shared" si="398"/>
        <v/>
      </c>
    </row>
    <row r="2534" spans="1:30" ht="14.25">
      <c r="A2534" s="1" t="str">
        <f t="shared" si="390"/>
        <v>76a9acea</v>
      </c>
      <c r="B2534" s="3">
        <v>45370</v>
      </c>
      <c r="C2534" s="2" t="str">
        <f t="shared" si="391"/>
        <v>North</v>
      </c>
      <c r="D2534" s="4" t="str">
        <f t="shared" si="392"/>
        <v>Groceries</v>
      </c>
      <c r="E2534" s="1">
        <v>736.54</v>
      </c>
      <c r="F2534" s="1">
        <v>1</v>
      </c>
      <c r="G2534" s="1">
        <v>45</v>
      </c>
      <c r="H2534">
        <v>1031.5999999999999</v>
      </c>
      <c r="I2534" s="10">
        <f t="shared" si="395"/>
        <v>1.400602818584191</v>
      </c>
      <c r="J2534">
        <f t="shared" si="393"/>
        <v>2571.1423225152107</v>
      </c>
      <c r="K2534">
        <f t="shared" si="394"/>
        <v>2535146.3299999977</v>
      </c>
      <c r="L2534" t="s">
        <v>88</v>
      </c>
      <c r="M2534" t="s">
        <v>3910</v>
      </c>
      <c r="N2534" s="1">
        <f t="shared" si="399"/>
        <v>538.29999999999995</v>
      </c>
      <c r="O2534" s="1">
        <f t="shared" si="396"/>
        <v>515.36624489795861</v>
      </c>
      <c r="P2534" s="1" t="str">
        <f t="shared" si="397"/>
        <v>03-2024</v>
      </c>
      <c r="T2534" s="1"/>
      <c r="U2534" s="1"/>
      <c r="V2534" s="1" t="s">
        <v>3910</v>
      </c>
      <c r="W2534" s="1"/>
      <c r="X2534" s="1" t="s">
        <v>2472</v>
      </c>
      <c r="Y2534" s="2" t="s">
        <v>3910</v>
      </c>
      <c r="Z2534" s="4" t="s">
        <v>88</v>
      </c>
      <c r="AD2534" t="str">
        <f t="shared" si="398"/>
        <v/>
      </c>
    </row>
    <row r="2535" spans="1:30" ht="14.25">
      <c r="A2535" s="1" t="str">
        <f t="shared" si="390"/>
        <v>6cdfa764</v>
      </c>
      <c r="B2535" s="3">
        <v>45393</v>
      </c>
      <c r="C2535" s="2" t="str">
        <f t="shared" si="391"/>
        <v>South</v>
      </c>
      <c r="D2535" s="4" t="str">
        <f t="shared" si="392"/>
        <v>Clothing</v>
      </c>
      <c r="E2535" s="1">
        <v>3569.27</v>
      </c>
      <c r="F2535" s="1">
        <v>1</v>
      </c>
      <c r="G2535" s="1">
        <v>2</v>
      </c>
      <c r="H2535">
        <v>59.09</v>
      </c>
      <c r="I2535" s="10">
        <f t="shared" si="395"/>
        <v>1.6555205966486145E-2</v>
      </c>
      <c r="J2535">
        <f t="shared" si="393"/>
        <v>2496.4375124875119</v>
      </c>
      <c r="K2535">
        <f t="shared" si="394"/>
        <v>2498933.9499999993</v>
      </c>
      <c r="L2535" t="s">
        <v>1474</v>
      </c>
      <c r="M2535" t="s">
        <v>3913</v>
      </c>
      <c r="N2535" s="1">
        <f t="shared" si="399"/>
        <v>30.545000000000002</v>
      </c>
      <c r="O2535" s="1">
        <f t="shared" si="396"/>
        <v>518.08361275088532</v>
      </c>
      <c r="P2535" s="1" t="str">
        <f t="shared" si="397"/>
        <v>04-2024</v>
      </c>
      <c r="T2535" s="1"/>
      <c r="U2535" s="1"/>
      <c r="V2535" s="1" t="s">
        <v>3913</v>
      </c>
      <c r="W2535" s="1"/>
      <c r="X2535" s="1" t="s">
        <v>2473</v>
      </c>
      <c r="Y2535" s="2" t="s">
        <v>3913</v>
      </c>
      <c r="Z2535" s="4" t="s">
        <v>1474</v>
      </c>
      <c r="AD2535" t="str">
        <f t="shared" si="398"/>
        <v/>
      </c>
    </row>
    <row r="2536" spans="1:30" ht="14.25">
      <c r="A2536" s="1" t="str">
        <f t="shared" si="390"/>
        <v>0846b621</v>
      </c>
      <c r="B2536" s="3">
        <v>45610</v>
      </c>
      <c r="C2536" s="2" t="str">
        <f t="shared" si="391"/>
        <v>West</v>
      </c>
      <c r="D2536" s="4" t="str">
        <f t="shared" si="392"/>
        <v>Sports</v>
      </c>
      <c r="E2536" s="1">
        <v>1709.19</v>
      </c>
      <c r="F2536" s="1">
        <v>6</v>
      </c>
      <c r="G2536" s="1">
        <v>23</v>
      </c>
      <c r="H2536">
        <v>1712.96</v>
      </c>
      <c r="I2536" s="10">
        <f t="shared" si="395"/>
        <v>1.0022057231788157</v>
      </c>
      <c r="J2536">
        <f t="shared" si="393"/>
        <v>2537.5954861821929</v>
      </c>
      <c r="K2536">
        <f t="shared" si="394"/>
        <v>2479230.7900000024</v>
      </c>
      <c r="L2536" t="s">
        <v>3914</v>
      </c>
      <c r="M2536" t="s">
        <v>3911</v>
      </c>
      <c r="N2536" s="1">
        <f t="shared" si="399"/>
        <v>867.98</v>
      </c>
      <c r="O2536" s="1">
        <f t="shared" si="396"/>
        <v>516.19997471554962</v>
      </c>
      <c r="P2536" s="1" t="str">
        <f t="shared" si="397"/>
        <v>11-2024</v>
      </c>
      <c r="T2536" s="1"/>
      <c r="U2536" s="1"/>
      <c r="V2536" s="1" t="s">
        <v>3911</v>
      </c>
      <c r="W2536" s="1"/>
      <c r="X2536" s="1" t="s">
        <v>2474</v>
      </c>
      <c r="Y2536" s="2" t="s">
        <v>3911</v>
      </c>
      <c r="Z2536" s="4" t="s">
        <v>3914</v>
      </c>
      <c r="AD2536" t="str">
        <f t="shared" si="398"/>
        <v/>
      </c>
    </row>
    <row r="2537" spans="1:30" ht="14.25">
      <c r="A2537" s="1" t="str">
        <f t="shared" si="390"/>
        <v>9dbcb6e7</v>
      </c>
      <c r="B2537" s="3">
        <v>45182</v>
      </c>
      <c r="C2537" s="2" t="str">
        <f t="shared" si="391"/>
        <v>South</v>
      </c>
      <c r="D2537" s="4" t="str">
        <f t="shared" si="392"/>
        <v>Furniture</v>
      </c>
      <c r="E2537" s="1">
        <v>3952.92</v>
      </c>
      <c r="F2537" s="1">
        <v>32</v>
      </c>
      <c r="G2537" s="1">
        <v>41</v>
      </c>
      <c r="H2537">
        <v>1364.59</v>
      </c>
      <c r="I2537" s="10">
        <f t="shared" si="395"/>
        <v>0.34521062910456063</v>
      </c>
      <c r="J2537">
        <f t="shared" si="393"/>
        <v>2496.4375124875119</v>
      </c>
      <c r="K2537">
        <f t="shared" si="394"/>
        <v>2498933.9499999993</v>
      </c>
      <c r="L2537" t="s">
        <v>1645</v>
      </c>
      <c r="M2537" t="s">
        <v>3913</v>
      </c>
      <c r="N2537" s="1">
        <f t="shared" si="399"/>
        <v>702.79499999999996</v>
      </c>
      <c r="O2537" s="1">
        <f t="shared" si="396"/>
        <v>524.30656862745093</v>
      </c>
      <c r="P2537" s="1" t="str">
        <f t="shared" si="397"/>
        <v>09-2023</v>
      </c>
      <c r="T2537" s="1"/>
      <c r="U2537" s="1"/>
      <c r="V2537" s="1" t="s">
        <v>3913</v>
      </c>
      <c r="W2537" s="1"/>
      <c r="X2537" s="1" t="s">
        <v>2475</v>
      </c>
      <c r="Y2537" s="2" t="s">
        <v>3913</v>
      </c>
      <c r="Z2537" s="4" t="s">
        <v>1645</v>
      </c>
      <c r="AD2537" t="str">
        <f t="shared" si="398"/>
        <v/>
      </c>
    </row>
    <row r="2538" spans="1:30" ht="14.25">
      <c r="A2538" s="1" t="str">
        <f t="shared" si="390"/>
        <v>28abf3fb</v>
      </c>
      <c r="B2538" s="3">
        <v>45259</v>
      </c>
      <c r="C2538" s="2" t="str">
        <f t="shared" si="391"/>
        <v>East</v>
      </c>
      <c r="D2538" s="4" t="str">
        <f t="shared" si="392"/>
        <v>Groceries</v>
      </c>
      <c r="E2538" s="1">
        <v>3847.03</v>
      </c>
      <c r="F2538" s="1">
        <v>49</v>
      </c>
      <c r="G2538" s="1">
        <v>21</v>
      </c>
      <c r="H2538">
        <v>387.77</v>
      </c>
      <c r="I2538" s="10">
        <f t="shared" si="395"/>
        <v>0.10079723838909495</v>
      </c>
      <c r="J2538">
        <f t="shared" si="393"/>
        <v>2506.2477027027048</v>
      </c>
      <c r="K2538">
        <f t="shared" si="394"/>
        <v>2596472.620000002</v>
      </c>
      <c r="L2538" t="s">
        <v>88</v>
      </c>
      <c r="M2538" t="s">
        <v>3912</v>
      </c>
      <c r="N2538" s="1">
        <f t="shared" si="399"/>
        <v>204.38499999999999</v>
      </c>
      <c r="O2538" s="1">
        <f t="shared" si="396"/>
        <v>515.36624489795861</v>
      </c>
      <c r="P2538" s="1" t="str">
        <f t="shared" si="397"/>
        <v>11-2023</v>
      </c>
      <c r="T2538" s="1"/>
      <c r="U2538" s="1"/>
      <c r="V2538" s="1" t="s">
        <v>3912</v>
      </c>
      <c r="W2538" s="1"/>
      <c r="X2538" s="1" t="s">
        <v>2476</v>
      </c>
      <c r="Y2538" s="2" t="s">
        <v>2253</v>
      </c>
      <c r="Z2538" s="4" t="s">
        <v>88</v>
      </c>
      <c r="AD2538" t="str">
        <f t="shared" si="398"/>
        <v/>
      </c>
    </row>
    <row r="2539" spans="1:30" ht="14.25">
      <c r="A2539" s="1" t="str">
        <f t="shared" si="390"/>
        <v>dd389500</v>
      </c>
      <c r="B2539" s="3">
        <v>45375</v>
      </c>
      <c r="C2539" s="2" t="str">
        <f t="shared" si="391"/>
        <v>North</v>
      </c>
      <c r="D2539" s="4" t="str">
        <f t="shared" si="392"/>
        <v>Electronics</v>
      </c>
      <c r="E2539" s="1">
        <v>3847.99</v>
      </c>
      <c r="F2539" s="1">
        <v>2</v>
      </c>
      <c r="G2539" s="1">
        <v>27</v>
      </c>
      <c r="H2539">
        <v>780.19</v>
      </c>
      <c r="I2539" s="10">
        <f t="shared" si="395"/>
        <v>0.20275260590594052</v>
      </c>
      <c r="J2539">
        <f t="shared" si="393"/>
        <v>2571.1423225152107</v>
      </c>
      <c r="K2539">
        <f t="shared" si="394"/>
        <v>2535146.3299999977</v>
      </c>
      <c r="L2539" t="s">
        <v>3915</v>
      </c>
      <c r="M2539" t="s">
        <v>3910</v>
      </c>
      <c r="N2539" s="1">
        <f t="shared" si="399"/>
        <v>403.59500000000003</v>
      </c>
      <c r="O2539" s="1">
        <f t="shared" si="396"/>
        <v>507.6997287299634</v>
      </c>
      <c r="P2539" s="1" t="str">
        <f t="shared" si="397"/>
        <v>03-2024</v>
      </c>
      <c r="T2539" s="1"/>
      <c r="U2539" s="1"/>
      <c r="V2539" s="1" t="s">
        <v>3910</v>
      </c>
      <c r="W2539" s="1"/>
      <c r="X2539" s="1" t="s">
        <v>2477</v>
      </c>
      <c r="Y2539" s="2" t="s">
        <v>3910</v>
      </c>
      <c r="Z2539" s="4" t="s">
        <v>1222</v>
      </c>
      <c r="AD2539" t="str">
        <f t="shared" si="398"/>
        <v/>
      </c>
    </row>
    <row r="2540" spans="1:30" ht="14.25">
      <c r="A2540" s="1" t="str">
        <f t="shared" si="390"/>
        <v>dba1ab5c</v>
      </c>
      <c r="B2540" s="3">
        <v>44969</v>
      </c>
      <c r="C2540" s="2" t="str">
        <f t="shared" si="391"/>
        <v>East</v>
      </c>
      <c r="D2540" s="4" t="str">
        <f t="shared" si="392"/>
        <v>Clothing</v>
      </c>
      <c r="E2540" s="1">
        <v>3051.53</v>
      </c>
      <c r="F2540" s="1">
        <v>44</v>
      </c>
      <c r="G2540" s="1">
        <v>14</v>
      </c>
      <c r="H2540">
        <v>551.57000000000005</v>
      </c>
      <c r="I2540" s="10">
        <f t="shared" si="395"/>
        <v>0.18075195066081606</v>
      </c>
      <c r="J2540">
        <f t="shared" si="393"/>
        <v>2506.2477027027048</v>
      </c>
      <c r="K2540">
        <f t="shared" si="394"/>
        <v>2596472.620000002</v>
      </c>
      <c r="L2540" t="s">
        <v>1474</v>
      </c>
      <c r="M2540" t="s">
        <v>3912</v>
      </c>
      <c r="N2540" s="1">
        <f t="shared" si="399"/>
        <v>282.78500000000003</v>
      </c>
      <c r="O2540" s="1">
        <f t="shared" si="396"/>
        <v>518.08361275088532</v>
      </c>
      <c r="P2540" s="1" t="str">
        <f t="shared" si="397"/>
        <v>02-2023</v>
      </c>
      <c r="T2540" s="1"/>
      <c r="U2540" s="1"/>
      <c r="V2540" s="1" t="s">
        <v>3912</v>
      </c>
      <c r="W2540" s="1"/>
      <c r="X2540" s="1" t="s">
        <v>2478</v>
      </c>
      <c r="Y2540" s="2" t="s">
        <v>2253</v>
      </c>
      <c r="Z2540" s="4" t="s">
        <v>1474</v>
      </c>
      <c r="AD2540" t="str">
        <f t="shared" si="398"/>
        <v/>
      </c>
    </row>
    <row r="2541" spans="1:30" ht="14.25">
      <c r="A2541" s="1" t="str">
        <f t="shared" si="390"/>
        <v>577539ca</v>
      </c>
      <c r="B2541" s="3">
        <v>44917</v>
      </c>
      <c r="C2541" s="2" t="str">
        <f t="shared" si="391"/>
        <v>North</v>
      </c>
      <c r="D2541" s="4" t="str">
        <f t="shared" si="392"/>
        <v>Groceries</v>
      </c>
      <c r="E2541" s="1">
        <v>2347.92</v>
      </c>
      <c r="F2541" s="1">
        <v>1</v>
      </c>
      <c r="G2541" s="1">
        <v>49</v>
      </c>
      <c r="H2541">
        <v>1351.44</v>
      </c>
      <c r="I2541" s="10">
        <f t="shared" si="395"/>
        <v>0.57559030972094449</v>
      </c>
      <c r="J2541">
        <f t="shared" si="393"/>
        <v>2571.1423225152107</v>
      </c>
      <c r="K2541">
        <f t="shared" si="394"/>
        <v>2535146.3299999977</v>
      </c>
      <c r="L2541" t="s">
        <v>88</v>
      </c>
      <c r="M2541" t="s">
        <v>3910</v>
      </c>
      <c r="N2541" s="1">
        <f t="shared" si="399"/>
        <v>700.22</v>
      </c>
      <c r="O2541" s="1">
        <f t="shared" si="396"/>
        <v>515.36624489795861</v>
      </c>
      <c r="P2541" s="1" t="str">
        <f t="shared" si="397"/>
        <v>12-2022</v>
      </c>
      <c r="T2541" s="1"/>
      <c r="U2541" s="1"/>
      <c r="V2541" s="1" t="s">
        <v>3910</v>
      </c>
      <c r="W2541" s="1"/>
      <c r="X2541" s="1" t="s">
        <v>2479</v>
      </c>
      <c r="Y2541" s="2" t="s">
        <v>3910</v>
      </c>
      <c r="Z2541" s="4" t="s">
        <v>88</v>
      </c>
      <c r="AD2541" t="str">
        <f t="shared" si="398"/>
        <v/>
      </c>
    </row>
    <row r="2542" spans="1:30" ht="14.25">
      <c r="A2542" s="1" t="str">
        <f t="shared" si="390"/>
        <v>6f9e8091</v>
      </c>
      <c r="B2542" s="3">
        <v>45148</v>
      </c>
      <c r="C2542" s="2" t="str">
        <f t="shared" si="391"/>
        <v>East</v>
      </c>
      <c r="D2542" s="4" t="str">
        <f t="shared" si="392"/>
        <v>Sports</v>
      </c>
      <c r="E2542" s="1">
        <v>1858.09</v>
      </c>
      <c r="F2542" s="1">
        <v>38</v>
      </c>
      <c r="G2542" s="1">
        <v>40</v>
      </c>
      <c r="H2542">
        <v>1957.73</v>
      </c>
      <c r="I2542" s="10">
        <f t="shared" si="395"/>
        <v>1.0536249589632365</v>
      </c>
      <c r="J2542">
        <f t="shared" si="393"/>
        <v>2506.2477027027048</v>
      </c>
      <c r="K2542">
        <f t="shared" si="394"/>
        <v>2596472.620000002</v>
      </c>
      <c r="L2542" t="s">
        <v>3914</v>
      </c>
      <c r="M2542" t="s">
        <v>3912</v>
      </c>
      <c r="N2542" s="1">
        <f t="shared" si="399"/>
        <v>998.86500000000001</v>
      </c>
      <c r="O2542" s="1">
        <f t="shared" si="396"/>
        <v>516.19997471554962</v>
      </c>
      <c r="P2542" s="1" t="str">
        <f t="shared" si="397"/>
        <v>08-2023</v>
      </c>
      <c r="T2542" s="1"/>
      <c r="U2542" s="1"/>
      <c r="V2542" s="1" t="s">
        <v>3912</v>
      </c>
      <c r="W2542" s="1"/>
      <c r="X2542" s="1" t="s">
        <v>2480</v>
      </c>
      <c r="Y2542" s="2" t="s">
        <v>2253</v>
      </c>
      <c r="Z2542" s="4" t="s">
        <v>3914</v>
      </c>
      <c r="AD2542" t="str">
        <f t="shared" si="398"/>
        <v/>
      </c>
    </row>
    <row r="2543" spans="1:30" ht="14.25">
      <c r="A2543" s="1" t="str">
        <f t="shared" si="390"/>
        <v>20e18111</v>
      </c>
      <c r="B2543" s="3">
        <v>45186</v>
      </c>
      <c r="C2543" s="2" t="str">
        <f t="shared" si="391"/>
        <v>South</v>
      </c>
      <c r="D2543" s="4" t="str">
        <f t="shared" si="392"/>
        <v>Sports</v>
      </c>
      <c r="E2543" s="1">
        <v>2907.77</v>
      </c>
      <c r="F2543" s="1">
        <v>31</v>
      </c>
      <c r="G2543" s="1">
        <v>14</v>
      </c>
      <c r="H2543">
        <v>859.79</v>
      </c>
      <c r="I2543" s="10">
        <f t="shared" si="395"/>
        <v>0.29568707291154389</v>
      </c>
      <c r="J2543">
        <f t="shared" si="393"/>
        <v>2496.4375124875119</v>
      </c>
      <c r="K2543">
        <f t="shared" si="394"/>
        <v>2498933.9499999993</v>
      </c>
      <c r="L2543" t="s">
        <v>3914</v>
      </c>
      <c r="M2543" t="s">
        <v>3913</v>
      </c>
      <c r="N2543" s="1">
        <f t="shared" si="399"/>
        <v>436.89499999999998</v>
      </c>
      <c r="O2543" s="1">
        <f t="shared" si="396"/>
        <v>516.19997471554962</v>
      </c>
      <c r="P2543" s="1" t="str">
        <f t="shared" si="397"/>
        <v>09-2023</v>
      </c>
      <c r="T2543" s="1"/>
      <c r="U2543" s="1"/>
      <c r="V2543" s="1" t="s">
        <v>3913</v>
      </c>
      <c r="W2543" s="1"/>
      <c r="X2543" s="1" t="s">
        <v>2481</v>
      </c>
      <c r="Y2543" s="2" t="s">
        <v>3913</v>
      </c>
      <c r="Z2543" s="4" t="s">
        <v>3914</v>
      </c>
      <c r="AD2543" t="str">
        <f t="shared" si="398"/>
        <v/>
      </c>
    </row>
    <row r="2544" spans="1:30" ht="14.25">
      <c r="A2544" s="1" t="str">
        <f t="shared" si="390"/>
        <v>32cc4483</v>
      </c>
      <c r="B2544" s="3">
        <v>45593</v>
      </c>
      <c r="C2544" s="2" t="str">
        <f t="shared" si="391"/>
        <v>East</v>
      </c>
      <c r="D2544" s="4" t="str">
        <f t="shared" si="392"/>
        <v>Sports</v>
      </c>
      <c r="E2544" s="1">
        <v>4789.4399999999996</v>
      </c>
      <c r="F2544" s="1">
        <v>27</v>
      </c>
      <c r="G2544" s="1">
        <v>26</v>
      </c>
      <c r="H2544">
        <v>1574.29</v>
      </c>
      <c r="I2544" s="10">
        <f t="shared" si="395"/>
        <v>0.32870022382574998</v>
      </c>
      <c r="J2544">
        <f t="shared" si="393"/>
        <v>2506.2477027027048</v>
      </c>
      <c r="K2544">
        <f t="shared" si="394"/>
        <v>2596472.620000002</v>
      </c>
      <c r="L2544" t="s">
        <v>3914</v>
      </c>
      <c r="M2544" t="s">
        <v>3912</v>
      </c>
      <c r="N2544" s="1">
        <f t="shared" si="399"/>
        <v>800.14499999999998</v>
      </c>
      <c r="O2544" s="1">
        <f t="shared" si="396"/>
        <v>516.19997471554962</v>
      </c>
      <c r="P2544" s="1" t="str">
        <f t="shared" si="397"/>
        <v>10-2024</v>
      </c>
      <c r="T2544" s="1"/>
      <c r="U2544" s="1"/>
      <c r="V2544" s="1" t="s">
        <v>3912</v>
      </c>
      <c r="W2544" s="1"/>
      <c r="X2544" s="1" t="s">
        <v>2482</v>
      </c>
      <c r="Y2544" s="2" t="s">
        <v>2253</v>
      </c>
      <c r="Z2544" s="4" t="s">
        <v>3914</v>
      </c>
      <c r="AD2544" t="str">
        <f t="shared" si="398"/>
        <v/>
      </c>
    </row>
    <row r="2545" spans="1:30" ht="14.25">
      <c r="A2545" s="1" t="str">
        <f t="shared" si="390"/>
        <v>fd1f2540</v>
      </c>
      <c r="B2545" s="3">
        <v>45598</v>
      </c>
      <c r="C2545" s="2" t="str">
        <f t="shared" si="391"/>
        <v>East</v>
      </c>
      <c r="D2545" s="4" t="str">
        <f t="shared" si="392"/>
        <v>Furniture</v>
      </c>
      <c r="E2545" s="1">
        <v>1450.32</v>
      </c>
      <c r="F2545" s="1">
        <v>6</v>
      </c>
      <c r="G2545" s="1">
        <v>29</v>
      </c>
      <c r="H2545">
        <v>1964.86</v>
      </c>
      <c r="I2545" s="10">
        <f t="shared" si="395"/>
        <v>1.3547768768271831</v>
      </c>
      <c r="J2545">
        <f t="shared" si="393"/>
        <v>2506.2477027027048</v>
      </c>
      <c r="K2545">
        <f t="shared" si="394"/>
        <v>2596472.620000002</v>
      </c>
      <c r="L2545" t="s">
        <v>1645</v>
      </c>
      <c r="M2545" t="s">
        <v>3912</v>
      </c>
      <c r="N2545" s="1">
        <f t="shared" si="399"/>
        <v>996.93</v>
      </c>
      <c r="O2545" s="1">
        <f t="shared" si="396"/>
        <v>524.30656862745093</v>
      </c>
      <c r="P2545" s="1" t="str">
        <f t="shared" si="397"/>
        <v>11-2024</v>
      </c>
      <c r="T2545" s="1"/>
      <c r="U2545" s="1"/>
      <c r="V2545" s="1" t="s">
        <v>3912</v>
      </c>
      <c r="W2545" s="1"/>
      <c r="X2545" s="1" t="s">
        <v>2483</v>
      </c>
      <c r="Y2545" s="2" t="s">
        <v>2253</v>
      </c>
      <c r="Z2545" s="4" t="s">
        <v>1645</v>
      </c>
      <c r="AD2545" t="str">
        <f t="shared" si="398"/>
        <v/>
      </c>
    </row>
    <row r="2546" spans="1:30" ht="14.25">
      <c r="A2546" s="1" t="str">
        <f t="shared" si="390"/>
        <v>64cd35fa</v>
      </c>
      <c r="B2546" s="3">
        <v>45072</v>
      </c>
      <c r="C2546" s="2" t="str">
        <f t="shared" si="391"/>
        <v>South</v>
      </c>
      <c r="D2546" s="4" t="str">
        <f t="shared" si="392"/>
        <v>Clothing</v>
      </c>
      <c r="E2546" s="1">
        <v>99.12</v>
      </c>
      <c r="F2546" s="1">
        <v>35</v>
      </c>
      <c r="G2546" s="1">
        <v>21</v>
      </c>
      <c r="H2546">
        <v>16.68</v>
      </c>
      <c r="I2546" s="10">
        <f t="shared" si="395"/>
        <v>0.16828087167070216</v>
      </c>
      <c r="J2546">
        <f t="shared" si="393"/>
        <v>2496.4375124875119</v>
      </c>
      <c r="K2546">
        <f t="shared" si="394"/>
        <v>2498933.9499999993</v>
      </c>
      <c r="L2546" t="s">
        <v>1474</v>
      </c>
      <c r="M2546" t="s">
        <v>3913</v>
      </c>
      <c r="N2546" s="1">
        <f t="shared" si="399"/>
        <v>18.84</v>
      </c>
      <c r="O2546" s="1">
        <f t="shared" si="396"/>
        <v>518.08361275088532</v>
      </c>
      <c r="P2546" s="1" t="str">
        <f t="shared" si="397"/>
        <v>05-2023</v>
      </c>
      <c r="T2546" s="1"/>
      <c r="U2546" s="1"/>
      <c r="V2546" s="1" t="s">
        <v>3913</v>
      </c>
      <c r="W2546" s="1"/>
      <c r="X2546" s="1" t="s">
        <v>2484</v>
      </c>
      <c r="Y2546" s="2" t="s">
        <v>3913</v>
      </c>
      <c r="Z2546" s="4" t="s">
        <v>1474</v>
      </c>
      <c r="AD2546" t="str">
        <f t="shared" si="398"/>
        <v/>
      </c>
    </row>
    <row r="2547" spans="1:30" ht="14.25">
      <c r="A2547" s="1" t="str">
        <f t="shared" si="390"/>
        <v>3791b96b</v>
      </c>
      <c r="B2547" s="3">
        <v>45145</v>
      </c>
      <c r="C2547" s="2" t="str">
        <f t="shared" si="391"/>
        <v>West</v>
      </c>
      <c r="D2547" s="4" t="str">
        <f t="shared" si="392"/>
        <v>Furniture</v>
      </c>
      <c r="E2547" s="1">
        <v>4979.8500000000004</v>
      </c>
      <c r="F2547" s="1">
        <v>48</v>
      </c>
      <c r="G2547" s="1">
        <v>23</v>
      </c>
      <c r="H2547">
        <v>221.85</v>
      </c>
      <c r="I2547" s="10">
        <f t="shared" si="395"/>
        <v>4.4549534624536882E-2</v>
      </c>
      <c r="J2547">
        <f t="shared" si="393"/>
        <v>2537.5954861821929</v>
      </c>
      <c r="K2547">
        <f t="shared" si="394"/>
        <v>2479230.7900000024</v>
      </c>
      <c r="L2547" t="s">
        <v>1645</v>
      </c>
      <c r="M2547" t="s">
        <v>3911</v>
      </c>
      <c r="N2547" s="1">
        <f t="shared" si="399"/>
        <v>122.425</v>
      </c>
      <c r="O2547" s="1">
        <f t="shared" si="396"/>
        <v>524.30656862745093</v>
      </c>
      <c r="P2547" s="1" t="str">
        <f t="shared" si="397"/>
        <v>08-2023</v>
      </c>
      <c r="T2547" s="1"/>
      <c r="U2547" s="1"/>
      <c r="V2547" s="1" t="s">
        <v>3911</v>
      </c>
      <c r="W2547" s="1"/>
      <c r="X2547" s="1" t="s">
        <v>2485</v>
      </c>
      <c r="Y2547" s="2" t="s">
        <v>3911</v>
      </c>
      <c r="Z2547" s="4" t="s">
        <v>1645</v>
      </c>
      <c r="AD2547" t="str">
        <f t="shared" si="398"/>
        <v/>
      </c>
    </row>
    <row r="2548" spans="1:30" ht="14.25">
      <c r="A2548" s="1" t="str">
        <f t="shared" si="390"/>
        <v>6c5a85bf</v>
      </c>
      <c r="B2548" s="3">
        <v>45383</v>
      </c>
      <c r="C2548" s="2" t="str">
        <f t="shared" si="391"/>
        <v>North</v>
      </c>
      <c r="D2548" s="4" t="str">
        <f t="shared" si="392"/>
        <v>Groceries</v>
      </c>
      <c r="E2548" s="1">
        <v>3093.22</v>
      </c>
      <c r="F2548" s="1">
        <v>7</v>
      </c>
      <c r="G2548" s="1">
        <v>44</v>
      </c>
      <c r="H2548">
        <v>630.86</v>
      </c>
      <c r="I2548" s="10">
        <f t="shared" si="395"/>
        <v>0.20394928262457893</v>
      </c>
      <c r="J2548">
        <f t="shared" si="393"/>
        <v>2571.1423225152107</v>
      </c>
      <c r="K2548">
        <f t="shared" si="394"/>
        <v>2535146.3299999977</v>
      </c>
      <c r="L2548" t="s">
        <v>88</v>
      </c>
      <c r="M2548" t="s">
        <v>3910</v>
      </c>
      <c r="N2548" s="1">
        <f t="shared" si="399"/>
        <v>337.43</v>
      </c>
      <c r="O2548" s="1">
        <f t="shared" si="396"/>
        <v>515.36624489795861</v>
      </c>
      <c r="P2548" s="1" t="str">
        <f t="shared" si="397"/>
        <v>04-2024</v>
      </c>
      <c r="T2548" s="1"/>
      <c r="U2548" s="1"/>
      <c r="V2548" s="1" t="s">
        <v>3910</v>
      </c>
      <c r="W2548" s="1"/>
      <c r="X2548" s="1" t="s">
        <v>2486</v>
      </c>
      <c r="Y2548" s="2" t="s">
        <v>3910</v>
      </c>
      <c r="Z2548" s="4" t="s">
        <v>88</v>
      </c>
      <c r="AD2548" t="str">
        <f t="shared" si="398"/>
        <v/>
      </c>
    </row>
    <row r="2549" spans="1:30" ht="14.25">
      <c r="A2549" s="1" t="str">
        <f t="shared" si="390"/>
        <v>6ff94f5d</v>
      </c>
      <c r="B2549" s="3">
        <v>45200</v>
      </c>
      <c r="C2549" s="2" t="str">
        <f t="shared" si="391"/>
        <v>South</v>
      </c>
      <c r="D2549" s="4" t="str">
        <f t="shared" si="392"/>
        <v>Groceries</v>
      </c>
      <c r="E2549" s="1">
        <v>2768.49</v>
      </c>
      <c r="F2549" s="1">
        <v>43</v>
      </c>
      <c r="G2549" s="1">
        <v>12</v>
      </c>
      <c r="H2549">
        <v>1787.1</v>
      </c>
      <c r="I2549" s="10">
        <f t="shared" si="395"/>
        <v>0.64551434175308564</v>
      </c>
      <c r="J2549">
        <f t="shared" si="393"/>
        <v>2496.4375124875119</v>
      </c>
      <c r="K2549">
        <f t="shared" si="394"/>
        <v>2498933.9499999993</v>
      </c>
      <c r="L2549" t="s">
        <v>88</v>
      </c>
      <c r="M2549" t="s">
        <v>3913</v>
      </c>
      <c r="N2549" s="1">
        <f t="shared" si="399"/>
        <v>899.55</v>
      </c>
      <c r="O2549" s="1">
        <f t="shared" si="396"/>
        <v>515.36624489795861</v>
      </c>
      <c r="P2549" s="1" t="str">
        <f t="shared" si="397"/>
        <v>10-2023</v>
      </c>
      <c r="T2549" s="1"/>
      <c r="U2549" s="1"/>
      <c r="V2549" s="1" t="s">
        <v>3913</v>
      </c>
      <c r="W2549" s="1"/>
      <c r="X2549" s="1" t="s">
        <v>2487</v>
      </c>
      <c r="Y2549" s="2" t="s">
        <v>3913</v>
      </c>
      <c r="Z2549" s="4" t="s">
        <v>88</v>
      </c>
      <c r="AD2549" t="str">
        <f t="shared" si="398"/>
        <v/>
      </c>
    </row>
    <row r="2550" spans="1:30" ht="14.25">
      <c r="A2550" s="1" t="str">
        <f t="shared" si="390"/>
        <v>bd8fa6b6</v>
      </c>
      <c r="B2550" s="3">
        <v>45565</v>
      </c>
      <c r="C2550" s="2" t="str">
        <f t="shared" si="391"/>
        <v>East</v>
      </c>
      <c r="D2550" s="4" t="str">
        <f t="shared" si="392"/>
        <v>Clothing</v>
      </c>
      <c r="E2550" s="1">
        <v>2150.25</v>
      </c>
      <c r="F2550" s="1">
        <v>27</v>
      </c>
      <c r="G2550" s="1">
        <v>6</v>
      </c>
      <c r="H2550">
        <v>353.71</v>
      </c>
      <c r="I2550" s="10">
        <f t="shared" si="395"/>
        <v>0.16449715149401231</v>
      </c>
      <c r="J2550">
        <f t="shared" si="393"/>
        <v>2506.2477027027048</v>
      </c>
      <c r="K2550">
        <f t="shared" si="394"/>
        <v>2596472.620000002</v>
      </c>
      <c r="L2550" t="s">
        <v>1474</v>
      </c>
      <c r="M2550" t="s">
        <v>3912</v>
      </c>
      <c r="N2550" s="1">
        <f t="shared" si="399"/>
        <v>179.85499999999999</v>
      </c>
      <c r="O2550" s="1">
        <f t="shared" si="396"/>
        <v>518.08361275088532</v>
      </c>
      <c r="P2550" s="1" t="str">
        <f t="shared" si="397"/>
        <v>09-2024</v>
      </c>
      <c r="T2550" s="1"/>
      <c r="U2550" s="1"/>
      <c r="V2550" s="1" t="s">
        <v>3912</v>
      </c>
      <c r="W2550" s="1"/>
      <c r="X2550" s="1" t="s">
        <v>2488</v>
      </c>
      <c r="Y2550" s="2" t="s">
        <v>2253</v>
      </c>
      <c r="Z2550" s="4" t="s">
        <v>1474</v>
      </c>
      <c r="AD2550" t="str">
        <f t="shared" si="398"/>
        <v/>
      </c>
    </row>
    <row r="2551" spans="1:30" ht="14.25">
      <c r="A2551" s="1" t="str">
        <f t="shared" si="390"/>
        <v>9f4623e5</v>
      </c>
      <c r="B2551" s="3">
        <v>45459</v>
      </c>
      <c r="C2551" s="2" t="str">
        <f t="shared" si="391"/>
        <v>East</v>
      </c>
      <c r="D2551" s="4" t="str">
        <f t="shared" si="392"/>
        <v>Furniture</v>
      </c>
      <c r="E2551" s="1">
        <v>2606.79</v>
      </c>
      <c r="F2551" s="1">
        <v>35</v>
      </c>
      <c r="G2551" s="1">
        <v>25</v>
      </c>
      <c r="H2551">
        <v>606.51</v>
      </c>
      <c r="I2551" s="10">
        <f t="shared" si="395"/>
        <v>0.23266546212007871</v>
      </c>
      <c r="J2551">
        <f t="shared" si="393"/>
        <v>2506.2477027027048</v>
      </c>
      <c r="K2551">
        <f t="shared" si="394"/>
        <v>2596472.620000002</v>
      </c>
      <c r="L2551" t="s">
        <v>1645</v>
      </c>
      <c r="M2551" t="s">
        <v>3912</v>
      </c>
      <c r="N2551" s="1">
        <f t="shared" si="399"/>
        <v>315.755</v>
      </c>
      <c r="O2551" s="1">
        <f t="shared" si="396"/>
        <v>524.30656862745093</v>
      </c>
      <c r="P2551" s="1" t="str">
        <f t="shared" si="397"/>
        <v>06-2024</v>
      </c>
      <c r="T2551" s="1"/>
      <c r="U2551" s="1"/>
      <c r="V2551" s="1" t="s">
        <v>3912</v>
      </c>
      <c r="W2551" s="1"/>
      <c r="X2551" s="1" t="s">
        <v>2489</v>
      </c>
      <c r="Y2551" s="2" t="s">
        <v>2253</v>
      </c>
      <c r="Z2551" s="4" t="s">
        <v>1645</v>
      </c>
      <c r="AD2551" t="str">
        <f t="shared" si="398"/>
        <v/>
      </c>
    </row>
    <row r="2552" spans="1:30" ht="14.25">
      <c r="A2552" s="1" t="str">
        <f t="shared" si="390"/>
        <v>31c83bf5</v>
      </c>
      <c r="B2552" s="3">
        <v>45212</v>
      </c>
      <c r="C2552" s="2" t="str">
        <f t="shared" si="391"/>
        <v>West</v>
      </c>
      <c r="D2552" s="4" t="str">
        <f t="shared" si="392"/>
        <v>Electronics</v>
      </c>
      <c r="E2552" s="1">
        <v>2481.92</v>
      </c>
      <c r="F2552" s="1">
        <v>6</v>
      </c>
      <c r="G2552" s="1">
        <v>16</v>
      </c>
      <c r="H2552">
        <v>46.79</v>
      </c>
      <c r="I2552" s="10">
        <f t="shared" si="395"/>
        <v>1.8852340123775142E-2</v>
      </c>
      <c r="J2552">
        <f t="shared" si="393"/>
        <v>2537.5954861821929</v>
      </c>
      <c r="K2552">
        <f t="shared" si="394"/>
        <v>2479230.7900000024</v>
      </c>
      <c r="L2552" t="s">
        <v>3915</v>
      </c>
      <c r="M2552" t="s">
        <v>3911</v>
      </c>
      <c r="N2552" s="1">
        <f t="shared" si="399"/>
        <v>31.395</v>
      </c>
      <c r="O2552" s="1">
        <f t="shared" si="396"/>
        <v>507.6997287299634</v>
      </c>
      <c r="P2552" s="1" t="str">
        <f t="shared" si="397"/>
        <v>10-2023</v>
      </c>
      <c r="T2552" s="1"/>
      <c r="U2552" s="1"/>
      <c r="V2552" s="1" t="s">
        <v>3911</v>
      </c>
      <c r="W2552" s="1"/>
      <c r="X2552" s="1" t="s">
        <v>2490</v>
      </c>
      <c r="Y2552" s="2" t="s">
        <v>3911</v>
      </c>
      <c r="Z2552" s="4" t="s">
        <v>1222</v>
      </c>
      <c r="AD2552" t="str">
        <f t="shared" si="398"/>
        <v/>
      </c>
    </row>
    <row r="2553" spans="1:30" ht="14.25">
      <c r="A2553" s="1" t="str">
        <f t="shared" si="390"/>
        <v>0deee9e4</v>
      </c>
      <c r="B2553" s="3">
        <v>45575</v>
      </c>
      <c r="C2553" s="2" t="str">
        <f t="shared" si="391"/>
        <v>South</v>
      </c>
      <c r="D2553" s="4" t="str">
        <f t="shared" si="392"/>
        <v>Furniture</v>
      </c>
      <c r="E2553" s="1">
        <v>4272.42</v>
      </c>
      <c r="F2553" s="1">
        <v>47</v>
      </c>
      <c r="G2553" s="1">
        <v>20</v>
      </c>
      <c r="H2553">
        <v>864.28</v>
      </c>
      <c r="I2553" s="10">
        <f t="shared" si="395"/>
        <v>0.20229284574082135</v>
      </c>
      <c r="J2553">
        <f t="shared" si="393"/>
        <v>2496.4375124875119</v>
      </c>
      <c r="K2553">
        <f t="shared" si="394"/>
        <v>2498933.9499999993</v>
      </c>
      <c r="L2553" t="s">
        <v>1645</v>
      </c>
      <c r="M2553" t="s">
        <v>3913</v>
      </c>
      <c r="N2553" s="1">
        <f t="shared" si="399"/>
        <v>442.14</v>
      </c>
      <c r="O2553" s="1">
        <f t="shared" si="396"/>
        <v>524.30656862745093</v>
      </c>
      <c r="P2553" s="1" t="str">
        <f t="shared" si="397"/>
        <v>10-2024</v>
      </c>
      <c r="T2553" s="1"/>
      <c r="U2553" s="1"/>
      <c r="V2553" s="1" t="s">
        <v>3913</v>
      </c>
      <c r="W2553" s="1"/>
      <c r="X2553" s="1" t="s">
        <v>2491</v>
      </c>
      <c r="Y2553" s="2" t="s">
        <v>3913</v>
      </c>
      <c r="Z2553" s="4" t="s">
        <v>1645</v>
      </c>
      <c r="AD2553" t="str">
        <f t="shared" si="398"/>
        <v/>
      </c>
    </row>
    <row r="2554" spans="1:30" ht="14.25">
      <c r="A2554" s="1" t="str">
        <f t="shared" si="390"/>
        <v>a108c929</v>
      </c>
      <c r="B2554" s="3">
        <v>45012</v>
      </c>
      <c r="C2554" s="2" t="str">
        <f t="shared" si="391"/>
        <v>East</v>
      </c>
      <c r="D2554" s="4" t="str">
        <f t="shared" si="392"/>
        <v>Clothing</v>
      </c>
      <c r="E2554" s="1">
        <v>140.09</v>
      </c>
      <c r="F2554" s="1">
        <v>25</v>
      </c>
      <c r="G2554" s="1">
        <v>15</v>
      </c>
      <c r="H2554">
        <v>1748.55</v>
      </c>
      <c r="I2554" s="10">
        <f t="shared" si="395"/>
        <v>12.481618959240487</v>
      </c>
      <c r="J2554">
        <f t="shared" si="393"/>
        <v>2506.2477027027048</v>
      </c>
      <c r="K2554">
        <f t="shared" si="394"/>
        <v>2596472.620000002</v>
      </c>
      <c r="L2554" t="s">
        <v>1474</v>
      </c>
      <c r="M2554" t="s">
        <v>3912</v>
      </c>
      <c r="N2554" s="1">
        <f t="shared" si="399"/>
        <v>881.77499999999998</v>
      </c>
      <c r="O2554" s="1">
        <f t="shared" si="396"/>
        <v>518.08361275088532</v>
      </c>
      <c r="P2554" s="1" t="str">
        <f t="shared" si="397"/>
        <v>03-2023</v>
      </c>
      <c r="T2554" s="1"/>
      <c r="U2554" s="1"/>
      <c r="V2554" s="1" t="s">
        <v>3912</v>
      </c>
      <c r="W2554" s="1"/>
      <c r="X2554" s="1" t="s">
        <v>2492</v>
      </c>
      <c r="Y2554" s="2" t="s">
        <v>2253</v>
      </c>
      <c r="Z2554" s="4" t="s">
        <v>1474</v>
      </c>
      <c r="AD2554" t="str">
        <f t="shared" si="398"/>
        <v/>
      </c>
    </row>
    <row r="2555" spans="1:30" ht="14.25">
      <c r="A2555" s="1" t="str">
        <f t="shared" si="390"/>
        <v>baf233b5</v>
      </c>
      <c r="B2555" s="3">
        <v>44897</v>
      </c>
      <c r="C2555" s="2" t="str">
        <f t="shared" si="391"/>
        <v>North</v>
      </c>
      <c r="D2555" s="4" t="str">
        <f t="shared" si="392"/>
        <v>Electronics</v>
      </c>
      <c r="E2555" s="1">
        <v>203.98</v>
      </c>
      <c r="F2555" s="1">
        <v>42</v>
      </c>
      <c r="G2555" s="1">
        <v>29</v>
      </c>
      <c r="H2555">
        <v>652.29999999999995</v>
      </c>
      <c r="I2555" s="10">
        <f t="shared" si="395"/>
        <v>3.1978625355427002</v>
      </c>
      <c r="J2555">
        <f t="shared" si="393"/>
        <v>2571.1423225152107</v>
      </c>
      <c r="K2555">
        <f t="shared" si="394"/>
        <v>2535146.3299999977</v>
      </c>
      <c r="L2555" t="s">
        <v>3915</v>
      </c>
      <c r="M2555" t="s">
        <v>3910</v>
      </c>
      <c r="N2555" s="1">
        <f t="shared" si="399"/>
        <v>340.65</v>
      </c>
      <c r="O2555" s="1">
        <f t="shared" si="396"/>
        <v>507.6997287299634</v>
      </c>
      <c r="P2555" s="1" t="str">
        <f t="shared" si="397"/>
        <v>12-2022</v>
      </c>
      <c r="T2555" s="1"/>
      <c r="U2555" s="1"/>
      <c r="V2555" s="1" t="s">
        <v>3910</v>
      </c>
      <c r="W2555" s="1"/>
      <c r="X2555" s="1" t="s">
        <v>2493</v>
      </c>
      <c r="Y2555" s="2" t="s">
        <v>3910</v>
      </c>
      <c r="Z2555" s="4" t="s">
        <v>1222</v>
      </c>
      <c r="AD2555" t="str">
        <f t="shared" si="398"/>
        <v/>
      </c>
    </row>
    <row r="2556" spans="1:30" ht="14.25">
      <c r="A2556" s="1" t="str">
        <f t="shared" si="390"/>
        <v>ab216261</v>
      </c>
      <c r="B2556" s="3">
        <v>45233</v>
      </c>
      <c r="C2556" s="2" t="str">
        <f t="shared" si="391"/>
        <v>East</v>
      </c>
      <c r="D2556" s="4" t="str">
        <f t="shared" si="392"/>
        <v>Sports</v>
      </c>
      <c r="E2556" s="1">
        <v>3498.51</v>
      </c>
      <c r="F2556" s="1">
        <v>26</v>
      </c>
      <c r="G2556" s="1">
        <v>48</v>
      </c>
      <c r="H2556">
        <v>933.3</v>
      </c>
      <c r="I2556" s="10">
        <f t="shared" si="395"/>
        <v>0.26677071095980859</v>
      </c>
      <c r="J2556">
        <f t="shared" si="393"/>
        <v>2506.2477027027048</v>
      </c>
      <c r="K2556">
        <f t="shared" si="394"/>
        <v>2596472.620000002</v>
      </c>
      <c r="L2556" t="s">
        <v>3914</v>
      </c>
      <c r="M2556" t="s">
        <v>3912</v>
      </c>
      <c r="N2556" s="1">
        <f t="shared" si="399"/>
        <v>490.65</v>
      </c>
      <c r="O2556" s="1">
        <f t="shared" si="396"/>
        <v>516.19997471554962</v>
      </c>
      <c r="P2556" s="1" t="str">
        <f t="shared" si="397"/>
        <v>11-2023</v>
      </c>
      <c r="T2556" s="1"/>
      <c r="U2556" s="1"/>
      <c r="V2556" s="1" t="s">
        <v>3912</v>
      </c>
      <c r="W2556" s="1"/>
      <c r="X2556" s="1" t="s">
        <v>2494</v>
      </c>
      <c r="Y2556" s="2" t="s">
        <v>2253</v>
      </c>
      <c r="Z2556" s="4" t="s">
        <v>3914</v>
      </c>
      <c r="AD2556" t="str">
        <f t="shared" si="398"/>
        <v/>
      </c>
    </row>
    <row r="2557" spans="1:30" ht="14.25">
      <c r="A2557" s="1" t="str">
        <f t="shared" si="390"/>
        <v>fe3233f8</v>
      </c>
      <c r="B2557" s="3">
        <v>45220</v>
      </c>
      <c r="C2557" s="2" t="str">
        <f t="shared" si="391"/>
        <v>North</v>
      </c>
      <c r="D2557" s="4" t="str">
        <f t="shared" si="392"/>
        <v>Furniture</v>
      </c>
      <c r="E2557" s="1">
        <v>2016.29</v>
      </c>
      <c r="F2557" s="1">
        <v>22</v>
      </c>
      <c r="G2557" s="1">
        <v>17</v>
      </c>
      <c r="H2557">
        <v>132.58000000000001</v>
      </c>
      <c r="I2557" s="10">
        <f t="shared" si="395"/>
        <v>6.5754430166295535E-2</v>
      </c>
      <c r="J2557">
        <f t="shared" si="393"/>
        <v>2571.1423225152107</v>
      </c>
      <c r="K2557">
        <f t="shared" si="394"/>
        <v>2535146.3299999977</v>
      </c>
      <c r="L2557" t="s">
        <v>1645</v>
      </c>
      <c r="M2557" t="s">
        <v>3910</v>
      </c>
      <c r="N2557" s="1">
        <f t="shared" si="399"/>
        <v>74.790000000000006</v>
      </c>
      <c r="O2557" s="1">
        <f t="shared" si="396"/>
        <v>524.30656862745093</v>
      </c>
      <c r="P2557" s="1" t="str">
        <f t="shared" si="397"/>
        <v>10-2023</v>
      </c>
      <c r="T2557" s="1"/>
      <c r="U2557" s="1"/>
      <c r="V2557" s="1" t="s">
        <v>3910</v>
      </c>
      <c r="W2557" s="1"/>
      <c r="X2557" s="1" t="s">
        <v>2495</v>
      </c>
      <c r="Y2557" s="2" t="s">
        <v>3910</v>
      </c>
      <c r="Z2557" s="4" t="s">
        <v>1645</v>
      </c>
      <c r="AD2557" t="str">
        <f t="shared" si="398"/>
        <v/>
      </c>
    </row>
    <row r="2558" spans="1:30" ht="14.25">
      <c r="A2558" s="1" t="str">
        <f t="shared" si="390"/>
        <v>3c025b14</v>
      </c>
      <c r="B2558" s="3">
        <v>44980</v>
      </c>
      <c r="C2558" s="2" t="str">
        <f t="shared" si="391"/>
        <v>North</v>
      </c>
      <c r="D2558" s="4" t="str">
        <f t="shared" si="392"/>
        <v>Groceries</v>
      </c>
      <c r="E2558" s="1">
        <v>930.21</v>
      </c>
      <c r="F2558" s="1">
        <v>22</v>
      </c>
      <c r="G2558" s="1">
        <v>24</v>
      </c>
      <c r="H2558">
        <v>567</v>
      </c>
      <c r="I2558" s="10">
        <f t="shared" si="395"/>
        <v>0.60953978133969744</v>
      </c>
      <c r="J2558">
        <f t="shared" si="393"/>
        <v>2571.1423225152107</v>
      </c>
      <c r="K2558">
        <f t="shared" si="394"/>
        <v>2535146.3299999977</v>
      </c>
      <c r="L2558" t="s">
        <v>88</v>
      </c>
      <c r="M2558" t="s">
        <v>3910</v>
      </c>
      <c r="N2558" s="1">
        <f t="shared" si="399"/>
        <v>295.5</v>
      </c>
      <c r="O2558" s="1">
        <f t="shared" si="396"/>
        <v>515.36624489795861</v>
      </c>
      <c r="P2558" s="1" t="str">
        <f t="shared" si="397"/>
        <v>02-2023</v>
      </c>
      <c r="T2558" s="1"/>
      <c r="U2558" s="1"/>
      <c r="V2558" s="1" t="s">
        <v>3910</v>
      </c>
      <c r="W2558" s="1"/>
      <c r="X2558" s="1" t="s">
        <v>2496</v>
      </c>
      <c r="Y2558" s="2" t="s">
        <v>3910</v>
      </c>
      <c r="Z2558" s="4" t="s">
        <v>88</v>
      </c>
      <c r="AD2558" t="str">
        <f t="shared" si="398"/>
        <v/>
      </c>
    </row>
    <row r="2559" spans="1:30" ht="14.25">
      <c r="A2559" s="1" t="str">
        <f t="shared" si="390"/>
        <v>9d65bc72</v>
      </c>
      <c r="B2559" s="3">
        <v>45370</v>
      </c>
      <c r="C2559" s="2" t="str">
        <f t="shared" si="391"/>
        <v>East</v>
      </c>
      <c r="D2559" s="4" t="str">
        <f t="shared" si="392"/>
        <v>Clothing</v>
      </c>
      <c r="E2559" s="1">
        <v>1719.54</v>
      </c>
      <c r="F2559" s="1">
        <v>41</v>
      </c>
      <c r="G2559" s="1">
        <v>32</v>
      </c>
      <c r="H2559">
        <v>413.34</v>
      </c>
      <c r="I2559" s="10">
        <f t="shared" si="395"/>
        <v>0.24037824069227814</v>
      </c>
      <c r="J2559">
        <f t="shared" si="393"/>
        <v>2506.2477027027048</v>
      </c>
      <c r="K2559">
        <f t="shared" si="394"/>
        <v>2596472.620000002</v>
      </c>
      <c r="L2559" t="s">
        <v>1474</v>
      </c>
      <c r="M2559" t="s">
        <v>3912</v>
      </c>
      <c r="N2559" s="1">
        <f t="shared" si="399"/>
        <v>222.67</v>
      </c>
      <c r="O2559" s="1">
        <f t="shared" si="396"/>
        <v>518.08361275088532</v>
      </c>
      <c r="P2559" s="1" t="str">
        <f t="shared" si="397"/>
        <v>03-2024</v>
      </c>
      <c r="T2559" s="1"/>
      <c r="U2559" s="1"/>
      <c r="V2559" s="1" t="s">
        <v>3912</v>
      </c>
      <c r="W2559" s="1"/>
      <c r="X2559" s="1" t="s">
        <v>2497</v>
      </c>
      <c r="Y2559" s="2" t="s">
        <v>2253</v>
      </c>
      <c r="Z2559" s="4" t="s">
        <v>1474</v>
      </c>
      <c r="AD2559" t="str">
        <f t="shared" si="398"/>
        <v/>
      </c>
    </row>
    <row r="2560" spans="1:30" ht="14.25">
      <c r="A2560" s="1" t="str">
        <f t="shared" si="390"/>
        <v>039302fd</v>
      </c>
      <c r="B2560" s="3">
        <v>45534</v>
      </c>
      <c r="C2560" s="2" t="str">
        <f t="shared" si="391"/>
        <v>South</v>
      </c>
      <c r="D2560" s="4" t="str">
        <f t="shared" si="392"/>
        <v>Sports</v>
      </c>
      <c r="E2560" s="1">
        <v>809.83</v>
      </c>
      <c r="F2560" s="1">
        <v>35</v>
      </c>
      <c r="G2560" s="1">
        <v>2</v>
      </c>
      <c r="H2560">
        <v>1331.92</v>
      </c>
      <c r="I2560" s="10">
        <f t="shared" si="395"/>
        <v>1.6446908610449107</v>
      </c>
      <c r="J2560">
        <f t="shared" si="393"/>
        <v>2496.4375124875119</v>
      </c>
      <c r="K2560">
        <f t="shared" si="394"/>
        <v>2498933.9499999993</v>
      </c>
      <c r="L2560" t="s">
        <v>3914</v>
      </c>
      <c r="M2560" t="s">
        <v>3913</v>
      </c>
      <c r="N2560" s="1">
        <f t="shared" si="399"/>
        <v>666.96</v>
      </c>
      <c r="O2560" s="1">
        <f t="shared" si="396"/>
        <v>516.19997471554962</v>
      </c>
      <c r="P2560" s="1" t="str">
        <f t="shared" si="397"/>
        <v>08-2024</v>
      </c>
      <c r="T2560" s="1"/>
      <c r="U2560" s="1"/>
      <c r="V2560" s="1" t="s">
        <v>3913</v>
      </c>
      <c r="W2560" s="1"/>
      <c r="X2560" s="1" t="s">
        <v>2498</v>
      </c>
      <c r="Y2560" s="2" t="s">
        <v>3913</v>
      </c>
      <c r="Z2560" s="4" t="s">
        <v>3914</v>
      </c>
      <c r="AD2560" t="str">
        <f t="shared" si="398"/>
        <v/>
      </c>
    </row>
    <row r="2561" spans="1:30" ht="14.25">
      <c r="A2561" s="1" t="str">
        <f t="shared" si="390"/>
        <v>57a60873</v>
      </c>
      <c r="B2561" s="3">
        <v>45099</v>
      </c>
      <c r="C2561" s="2" t="str">
        <f t="shared" si="391"/>
        <v>West</v>
      </c>
      <c r="D2561" s="4" t="str">
        <f t="shared" si="392"/>
        <v>Clothing</v>
      </c>
      <c r="E2561" s="1">
        <v>1851.15</v>
      </c>
      <c r="F2561" s="1">
        <v>22</v>
      </c>
      <c r="G2561" s="1">
        <v>13</v>
      </c>
      <c r="H2561">
        <v>1465.39</v>
      </c>
      <c r="I2561" s="10">
        <f t="shared" si="395"/>
        <v>0.79161062042514119</v>
      </c>
      <c r="J2561">
        <f t="shared" si="393"/>
        <v>2537.5954861821929</v>
      </c>
      <c r="K2561">
        <f t="shared" si="394"/>
        <v>2479230.7900000024</v>
      </c>
      <c r="L2561" t="s">
        <v>1474</v>
      </c>
      <c r="M2561" t="s">
        <v>3911</v>
      </c>
      <c r="N2561" s="1">
        <f t="shared" si="399"/>
        <v>739.19500000000005</v>
      </c>
      <c r="O2561" s="1">
        <f t="shared" si="396"/>
        <v>518.08361275088532</v>
      </c>
      <c r="P2561" s="1" t="str">
        <f t="shared" si="397"/>
        <v>06-2023</v>
      </c>
      <c r="T2561" s="1"/>
      <c r="U2561" s="1"/>
      <c r="V2561" s="1" t="s">
        <v>3911</v>
      </c>
      <c r="W2561" s="1"/>
      <c r="X2561" s="1" t="s">
        <v>2499</v>
      </c>
      <c r="Y2561" s="2" t="s">
        <v>3911</v>
      </c>
      <c r="Z2561" s="4" t="s">
        <v>1474</v>
      </c>
      <c r="AD2561" t="str">
        <f t="shared" si="398"/>
        <v/>
      </c>
    </row>
    <row r="2562" spans="1:30" ht="14.25">
      <c r="A2562" s="1" t="str">
        <f t="shared" ref="A2562:A2625" si="400">TRIM(X2562)</f>
        <v>1731d0c1</v>
      </c>
      <c r="B2562" s="3">
        <v>45100</v>
      </c>
      <c r="C2562" s="2" t="str">
        <f t="shared" ref="C2562:C2625" si="401">PROPER(TRIM(Y2562))</f>
        <v>East</v>
      </c>
      <c r="D2562" s="4" t="str">
        <f t="shared" ref="D2562:D2625" si="402">PROPER(TRIM(SUBSTITUTE(Z2562,"$","s")))</f>
        <v>Electronics</v>
      </c>
      <c r="E2562" s="1">
        <v>3578.13</v>
      </c>
      <c r="F2562" s="1">
        <v>3</v>
      </c>
      <c r="G2562" s="1">
        <v>34</v>
      </c>
      <c r="H2562">
        <v>1200.5899999999999</v>
      </c>
      <c r="I2562" s="10">
        <f t="shared" si="395"/>
        <v>0.33553560099828678</v>
      </c>
      <c r="J2562">
        <f t="shared" ref="J2562:J2625" si="403">AVERAGEIFS(E:E,C:C,C2562)</f>
        <v>2506.2477027027048</v>
      </c>
      <c r="K2562">
        <f t="shared" ref="K2562:K2625" si="404">SUMIFS(E:E,C:C,C2562)</f>
        <v>2596472.620000002</v>
      </c>
      <c r="L2562" t="s">
        <v>3915</v>
      </c>
      <c r="M2562" t="s">
        <v>3912</v>
      </c>
      <c r="N2562" s="1">
        <f t="shared" si="399"/>
        <v>617.29499999999996</v>
      </c>
      <c r="O2562" s="1">
        <f t="shared" si="396"/>
        <v>507.6997287299634</v>
      </c>
      <c r="P2562" s="1" t="str">
        <f t="shared" si="397"/>
        <v>06-2023</v>
      </c>
      <c r="T2562" s="1"/>
      <c r="U2562" s="1"/>
      <c r="V2562" s="1" t="s">
        <v>3912</v>
      </c>
      <c r="W2562" s="1"/>
      <c r="X2562" s="1" t="s">
        <v>2500</v>
      </c>
      <c r="Y2562" s="2" t="s">
        <v>2253</v>
      </c>
      <c r="Z2562" s="4" t="s">
        <v>1222</v>
      </c>
      <c r="AD2562" t="str">
        <f t="shared" si="398"/>
        <v/>
      </c>
    </row>
    <row r="2563" spans="1:30" ht="14.25">
      <c r="A2563" s="1" t="str">
        <f t="shared" si="400"/>
        <v>463ac9d4</v>
      </c>
      <c r="B2563" s="3">
        <v>45545</v>
      </c>
      <c r="C2563" s="2" t="str">
        <f t="shared" si="401"/>
        <v>North</v>
      </c>
      <c r="D2563" s="4" t="str">
        <f t="shared" si="402"/>
        <v>Sports</v>
      </c>
      <c r="E2563" s="1">
        <v>2422.61</v>
      </c>
      <c r="F2563" s="1">
        <v>5</v>
      </c>
      <c r="G2563" s="1">
        <v>41</v>
      </c>
      <c r="H2563">
        <v>283.27</v>
      </c>
      <c r="I2563" s="10">
        <f t="shared" ref="I2563:I2626" si="405">H2563/E2563</f>
        <v>0.11692761113014474</v>
      </c>
      <c r="J2563">
        <f t="shared" si="403"/>
        <v>2571.1423225152107</v>
      </c>
      <c r="K2563">
        <f t="shared" si="404"/>
        <v>2535146.3299999977</v>
      </c>
      <c r="L2563" t="s">
        <v>3914</v>
      </c>
      <c r="M2563" t="s">
        <v>3910</v>
      </c>
      <c r="N2563" s="1">
        <f t="shared" si="399"/>
        <v>162.13499999999999</v>
      </c>
      <c r="O2563" s="1">
        <f t="shared" ref="O2563:O2626" si="406">AVERAGEIFS(N:N,D:D,D2563)</f>
        <v>516.19997471554962</v>
      </c>
      <c r="P2563" s="1" t="str">
        <f t="shared" ref="P2563:P2626" si="407">TEXT(B2563,"mm-yyyy")</f>
        <v>09-2024</v>
      </c>
      <c r="T2563" s="1"/>
      <c r="U2563" s="1"/>
      <c r="V2563" s="1" t="s">
        <v>3910</v>
      </c>
      <c r="W2563" s="1"/>
      <c r="X2563" s="1" t="s">
        <v>2501</v>
      </c>
      <c r="Y2563" s="2" t="s">
        <v>3910</v>
      </c>
      <c r="Z2563" s="4" t="s">
        <v>3914</v>
      </c>
      <c r="AD2563" t="str">
        <f t="shared" ref="AD2563:AD2626" si="408">SUBSTITUTE(SUBSTITUTE(AC2563,"@",""),"#","")</f>
        <v/>
      </c>
    </row>
    <row r="2564" spans="1:30" ht="14.25">
      <c r="A2564" s="1" t="str">
        <f t="shared" si="400"/>
        <v>c47034be</v>
      </c>
      <c r="B2564" s="3">
        <v>45189</v>
      </c>
      <c r="C2564" s="2" t="str">
        <f t="shared" si="401"/>
        <v>East</v>
      </c>
      <c r="D2564" s="4" t="str">
        <f t="shared" si="402"/>
        <v>Furniture</v>
      </c>
      <c r="E2564" s="1">
        <v>3337.9</v>
      </c>
      <c r="F2564" s="1">
        <v>49</v>
      </c>
      <c r="G2564" s="1">
        <v>7</v>
      </c>
      <c r="H2564">
        <v>1460.21</v>
      </c>
      <c r="I2564" s="10">
        <f t="shared" si="405"/>
        <v>0.43746367476557119</v>
      </c>
      <c r="J2564">
        <f t="shared" si="403"/>
        <v>2506.2477027027048</v>
      </c>
      <c r="K2564">
        <f t="shared" si="404"/>
        <v>2596472.620000002</v>
      </c>
      <c r="L2564" t="s">
        <v>1645</v>
      </c>
      <c r="M2564" t="s">
        <v>3912</v>
      </c>
      <c r="N2564" s="1">
        <f t="shared" si="399"/>
        <v>733.60500000000002</v>
      </c>
      <c r="O2564" s="1">
        <f t="shared" si="406"/>
        <v>524.30656862745093</v>
      </c>
      <c r="P2564" s="1" t="str">
        <f t="shared" si="407"/>
        <v>09-2023</v>
      </c>
      <c r="T2564" s="1"/>
      <c r="U2564" s="1"/>
      <c r="V2564" s="1" t="s">
        <v>3912</v>
      </c>
      <c r="W2564" s="1"/>
      <c r="X2564" s="1" t="s">
        <v>2502</v>
      </c>
      <c r="Y2564" s="2" t="s">
        <v>2253</v>
      </c>
      <c r="Z2564" s="4" t="s">
        <v>1645</v>
      </c>
      <c r="AD2564" t="str">
        <f t="shared" si="408"/>
        <v/>
      </c>
    </row>
    <row r="2565" spans="1:30" ht="14.25">
      <c r="A2565" s="1" t="str">
        <f t="shared" si="400"/>
        <v>ed656f9d</v>
      </c>
      <c r="B2565" s="3">
        <v>45221</v>
      </c>
      <c r="C2565" s="2" t="str">
        <f t="shared" si="401"/>
        <v>North</v>
      </c>
      <c r="D2565" s="4" t="str">
        <f t="shared" si="402"/>
        <v>Furniture</v>
      </c>
      <c r="E2565" s="1">
        <v>4673.6400000000003</v>
      </c>
      <c r="F2565" s="1">
        <v>41</v>
      </c>
      <c r="G2565" s="1">
        <v>6</v>
      </c>
      <c r="H2565">
        <v>1046.03</v>
      </c>
      <c r="I2565" s="10">
        <f t="shared" si="405"/>
        <v>0.22381484239265323</v>
      </c>
      <c r="J2565">
        <f t="shared" si="403"/>
        <v>2571.1423225152107</v>
      </c>
      <c r="K2565">
        <f t="shared" si="404"/>
        <v>2535146.3299999977</v>
      </c>
      <c r="L2565" t="s">
        <v>1645</v>
      </c>
      <c r="M2565" t="s">
        <v>3910</v>
      </c>
      <c r="N2565" s="1">
        <f t="shared" si="399"/>
        <v>526.01499999999999</v>
      </c>
      <c r="O2565" s="1">
        <f t="shared" si="406"/>
        <v>524.30656862745093</v>
      </c>
      <c r="P2565" s="1" t="str">
        <f t="shared" si="407"/>
        <v>10-2023</v>
      </c>
      <c r="T2565" s="1"/>
      <c r="U2565" s="1"/>
      <c r="V2565" s="1" t="s">
        <v>3910</v>
      </c>
      <c r="W2565" s="1"/>
      <c r="X2565" s="1" t="s">
        <v>2503</v>
      </c>
      <c r="Y2565" s="2" t="s">
        <v>3910</v>
      </c>
      <c r="Z2565" s="4" t="s">
        <v>1645</v>
      </c>
      <c r="AD2565" t="str">
        <f t="shared" si="408"/>
        <v/>
      </c>
    </row>
    <row r="2566" spans="1:30" ht="14.25">
      <c r="A2566" s="1" t="str">
        <f t="shared" si="400"/>
        <v>8c83c541</v>
      </c>
      <c r="B2566" s="3">
        <v>45090</v>
      </c>
      <c r="C2566" s="2" t="str">
        <f t="shared" si="401"/>
        <v>South</v>
      </c>
      <c r="D2566" s="4" t="str">
        <f t="shared" si="402"/>
        <v>Sports</v>
      </c>
      <c r="E2566" s="1">
        <v>1813.72</v>
      </c>
      <c r="F2566" s="1">
        <v>37</v>
      </c>
      <c r="G2566" s="1">
        <v>28</v>
      </c>
      <c r="H2566">
        <v>1525.06</v>
      </c>
      <c r="I2566" s="10">
        <f t="shared" si="405"/>
        <v>0.84084643715678276</v>
      </c>
      <c r="J2566">
        <f t="shared" si="403"/>
        <v>2496.4375124875119</v>
      </c>
      <c r="K2566">
        <f t="shared" si="404"/>
        <v>2498933.9499999993</v>
      </c>
      <c r="L2566" t="s">
        <v>3914</v>
      </c>
      <c r="M2566" t="s">
        <v>3913</v>
      </c>
      <c r="N2566" s="1">
        <f t="shared" ref="N2566:N2629" si="409">AVERAGE(G2566,H2566)</f>
        <v>776.53</v>
      </c>
      <c r="O2566" s="1">
        <f t="shared" si="406"/>
        <v>516.19997471554962</v>
      </c>
      <c r="P2566" s="1" t="str">
        <f t="shared" si="407"/>
        <v>06-2023</v>
      </c>
      <c r="T2566" s="1"/>
      <c r="U2566" s="1"/>
      <c r="V2566" s="1" t="s">
        <v>3913</v>
      </c>
      <c r="W2566" s="1"/>
      <c r="X2566" s="1" t="s">
        <v>2504</v>
      </c>
      <c r="Y2566" s="2" t="s">
        <v>3913</v>
      </c>
      <c r="Z2566" s="4" t="s">
        <v>3914</v>
      </c>
      <c r="AD2566" t="str">
        <f t="shared" si="408"/>
        <v/>
      </c>
    </row>
    <row r="2567" spans="1:30" ht="14.25">
      <c r="A2567" s="1" t="str">
        <f t="shared" si="400"/>
        <v>8537eb06</v>
      </c>
      <c r="B2567" s="3">
        <v>45412</v>
      </c>
      <c r="C2567" s="2" t="str">
        <f t="shared" si="401"/>
        <v>East</v>
      </c>
      <c r="D2567" s="4" t="str">
        <f t="shared" si="402"/>
        <v>Furniture</v>
      </c>
      <c r="E2567" s="1">
        <v>370</v>
      </c>
      <c r="F2567" s="1">
        <v>46</v>
      </c>
      <c r="G2567" s="1">
        <v>15</v>
      </c>
      <c r="H2567">
        <v>499.83</v>
      </c>
      <c r="I2567" s="10">
        <f t="shared" si="405"/>
        <v>1.3508918918918917</v>
      </c>
      <c r="J2567">
        <f t="shared" si="403"/>
        <v>2506.2477027027048</v>
      </c>
      <c r="K2567">
        <f t="shared" si="404"/>
        <v>2596472.620000002</v>
      </c>
      <c r="L2567" t="s">
        <v>1645</v>
      </c>
      <c r="M2567" t="s">
        <v>3912</v>
      </c>
      <c r="N2567" s="1">
        <f t="shared" si="409"/>
        <v>257.41499999999996</v>
      </c>
      <c r="O2567" s="1">
        <f t="shared" si="406"/>
        <v>524.30656862745093</v>
      </c>
      <c r="P2567" s="1" t="str">
        <f t="shared" si="407"/>
        <v>04-2024</v>
      </c>
      <c r="T2567" s="1"/>
      <c r="U2567" s="1"/>
      <c r="V2567" s="1" t="s">
        <v>3912</v>
      </c>
      <c r="W2567" s="1"/>
      <c r="X2567" s="1" t="s">
        <v>2505</v>
      </c>
      <c r="Y2567" s="2" t="s">
        <v>2253</v>
      </c>
      <c r="Z2567" s="4" t="s">
        <v>1645</v>
      </c>
      <c r="AD2567" t="str">
        <f t="shared" si="408"/>
        <v/>
      </c>
    </row>
    <row r="2568" spans="1:30" ht="14.25">
      <c r="A2568" s="1" t="str">
        <f t="shared" si="400"/>
        <v>24c545f2</v>
      </c>
      <c r="B2568" s="3">
        <v>44883</v>
      </c>
      <c r="C2568" s="2" t="str">
        <f t="shared" si="401"/>
        <v>North</v>
      </c>
      <c r="D2568" s="4" t="str">
        <f t="shared" si="402"/>
        <v>Clothing</v>
      </c>
      <c r="E2568" s="1">
        <v>3753.64</v>
      </c>
      <c r="F2568" s="1">
        <v>18</v>
      </c>
      <c r="G2568" s="1">
        <v>18</v>
      </c>
      <c r="H2568">
        <v>1476.39</v>
      </c>
      <c r="I2568" s="10">
        <f t="shared" si="405"/>
        <v>0.39332221523641059</v>
      </c>
      <c r="J2568">
        <f t="shared" si="403"/>
        <v>2571.1423225152107</v>
      </c>
      <c r="K2568">
        <f t="shared" si="404"/>
        <v>2535146.3299999977</v>
      </c>
      <c r="L2568" t="s">
        <v>1474</v>
      </c>
      <c r="M2568" t="s">
        <v>3910</v>
      </c>
      <c r="N2568" s="1">
        <f t="shared" si="409"/>
        <v>747.19500000000005</v>
      </c>
      <c r="O2568" s="1">
        <f t="shared" si="406"/>
        <v>518.08361275088532</v>
      </c>
      <c r="P2568" s="1" t="str">
        <f t="shared" si="407"/>
        <v>11-2022</v>
      </c>
      <c r="T2568" s="1"/>
      <c r="U2568" s="1"/>
      <c r="V2568" s="1" t="s">
        <v>3910</v>
      </c>
      <c r="W2568" s="1"/>
      <c r="X2568" s="1" t="s">
        <v>2506</v>
      </c>
      <c r="Y2568" s="2" t="s">
        <v>3910</v>
      </c>
      <c r="Z2568" s="4" t="s">
        <v>1474</v>
      </c>
      <c r="AD2568" t="str">
        <f t="shared" si="408"/>
        <v/>
      </c>
    </row>
    <row r="2569" spans="1:30" ht="14.25">
      <c r="A2569" s="1" t="str">
        <f t="shared" si="400"/>
        <v>f7c2fb1a</v>
      </c>
      <c r="B2569" s="3">
        <v>45142</v>
      </c>
      <c r="C2569" s="2" t="str">
        <f t="shared" si="401"/>
        <v>West</v>
      </c>
      <c r="D2569" s="4" t="str">
        <f t="shared" si="402"/>
        <v>Furniture</v>
      </c>
      <c r="E2569" s="1">
        <v>4423.34</v>
      </c>
      <c r="F2569" s="1">
        <v>39</v>
      </c>
      <c r="G2569" s="1">
        <v>44</v>
      </c>
      <c r="H2569">
        <v>1186.92</v>
      </c>
      <c r="I2569" s="10">
        <f t="shared" si="405"/>
        <v>0.26833117056342043</v>
      </c>
      <c r="J2569">
        <f t="shared" si="403"/>
        <v>2537.5954861821929</v>
      </c>
      <c r="K2569">
        <f t="shared" si="404"/>
        <v>2479230.7900000024</v>
      </c>
      <c r="L2569" t="s">
        <v>1645</v>
      </c>
      <c r="M2569" t="s">
        <v>3911</v>
      </c>
      <c r="N2569" s="1">
        <f t="shared" si="409"/>
        <v>615.46</v>
      </c>
      <c r="O2569" s="1">
        <f t="shared" si="406"/>
        <v>524.30656862745093</v>
      </c>
      <c r="P2569" s="1" t="str">
        <f t="shared" si="407"/>
        <v>08-2023</v>
      </c>
      <c r="T2569" s="1"/>
      <c r="U2569" s="1"/>
      <c r="V2569" s="1" t="s">
        <v>3911</v>
      </c>
      <c r="W2569" s="1"/>
      <c r="X2569" s="1" t="s">
        <v>2507</v>
      </c>
      <c r="Y2569" s="2" t="s">
        <v>3911</v>
      </c>
      <c r="Z2569" s="4" t="s">
        <v>1645</v>
      </c>
      <c r="AD2569" t="str">
        <f t="shared" si="408"/>
        <v/>
      </c>
    </row>
    <row r="2570" spans="1:30" ht="14.25">
      <c r="A2570" s="1" t="str">
        <f t="shared" si="400"/>
        <v>38d16905</v>
      </c>
      <c r="B2570" s="3">
        <v>44909</v>
      </c>
      <c r="C2570" s="2" t="str">
        <f t="shared" si="401"/>
        <v>West</v>
      </c>
      <c r="D2570" s="4" t="str">
        <f t="shared" si="402"/>
        <v>Electronics</v>
      </c>
      <c r="E2570" s="1">
        <v>3266.08</v>
      </c>
      <c r="F2570" s="1">
        <v>35</v>
      </c>
      <c r="G2570" s="1">
        <v>1</v>
      </c>
      <c r="H2570">
        <v>990.51</v>
      </c>
      <c r="I2570" s="10">
        <f t="shared" si="405"/>
        <v>0.30327181208053694</v>
      </c>
      <c r="J2570">
        <f t="shared" si="403"/>
        <v>2537.5954861821929</v>
      </c>
      <c r="K2570">
        <f t="shared" si="404"/>
        <v>2479230.7900000024</v>
      </c>
      <c r="L2570" t="s">
        <v>3915</v>
      </c>
      <c r="M2570" t="s">
        <v>3911</v>
      </c>
      <c r="N2570" s="1">
        <f t="shared" si="409"/>
        <v>495.755</v>
      </c>
      <c r="O2570" s="1">
        <f t="shared" si="406"/>
        <v>507.6997287299634</v>
      </c>
      <c r="P2570" s="1" t="str">
        <f t="shared" si="407"/>
        <v>12-2022</v>
      </c>
      <c r="T2570" s="1"/>
      <c r="U2570" s="1"/>
      <c r="V2570" s="1" t="s">
        <v>3911</v>
      </c>
      <c r="W2570" s="1"/>
      <c r="X2570" s="1" t="s">
        <v>2508</v>
      </c>
      <c r="Y2570" s="2" t="s">
        <v>3911</v>
      </c>
      <c r="Z2570" s="4" t="s">
        <v>1222</v>
      </c>
      <c r="AD2570" t="str">
        <f t="shared" si="408"/>
        <v/>
      </c>
    </row>
    <row r="2571" spans="1:30" ht="14.25">
      <c r="A2571" s="1" t="str">
        <f t="shared" si="400"/>
        <v>4dafae3b</v>
      </c>
      <c r="B2571" s="3">
        <v>45385</v>
      </c>
      <c r="C2571" s="2" t="str">
        <f t="shared" si="401"/>
        <v>West</v>
      </c>
      <c r="D2571" s="4" t="str">
        <f t="shared" si="402"/>
        <v>Furniture</v>
      </c>
      <c r="E2571" s="1">
        <v>410.32</v>
      </c>
      <c r="F2571" s="1">
        <v>14</v>
      </c>
      <c r="G2571" s="1">
        <v>0</v>
      </c>
      <c r="H2571">
        <v>158.87</v>
      </c>
      <c r="I2571" s="10">
        <f t="shared" si="405"/>
        <v>0.38718561123025935</v>
      </c>
      <c r="J2571">
        <f t="shared" si="403"/>
        <v>2537.5954861821929</v>
      </c>
      <c r="K2571">
        <f t="shared" si="404"/>
        <v>2479230.7900000024</v>
      </c>
      <c r="L2571" t="s">
        <v>1645</v>
      </c>
      <c r="M2571" t="s">
        <v>3911</v>
      </c>
      <c r="N2571" s="1">
        <f t="shared" si="409"/>
        <v>79.435000000000002</v>
      </c>
      <c r="O2571" s="1">
        <f t="shared" si="406"/>
        <v>524.30656862745093</v>
      </c>
      <c r="P2571" s="1" t="str">
        <f t="shared" si="407"/>
        <v>04-2024</v>
      </c>
      <c r="T2571" s="1"/>
      <c r="U2571" s="1"/>
      <c r="V2571" s="1" t="s">
        <v>3911</v>
      </c>
      <c r="W2571" s="1"/>
      <c r="X2571" s="1" t="s">
        <v>2509</v>
      </c>
      <c r="Y2571" s="2" t="s">
        <v>3911</v>
      </c>
      <c r="Z2571" s="4" t="s">
        <v>1645</v>
      </c>
      <c r="AD2571" t="str">
        <f t="shared" si="408"/>
        <v/>
      </c>
    </row>
    <row r="2572" spans="1:30" ht="14.25">
      <c r="A2572" s="1" t="str">
        <f t="shared" si="400"/>
        <v>9986cd80</v>
      </c>
      <c r="B2572" s="3">
        <v>45364</v>
      </c>
      <c r="C2572" s="2" t="str">
        <f t="shared" si="401"/>
        <v>North</v>
      </c>
      <c r="D2572" s="4" t="str">
        <f t="shared" si="402"/>
        <v>Electronics</v>
      </c>
      <c r="E2572" s="1">
        <v>2161.9</v>
      </c>
      <c r="F2572" s="1">
        <v>34</v>
      </c>
      <c r="G2572" s="1">
        <v>42</v>
      </c>
      <c r="H2572">
        <v>825.68</v>
      </c>
      <c r="I2572" s="10">
        <f t="shared" si="405"/>
        <v>0.38192330820111936</v>
      </c>
      <c r="J2572">
        <f t="shared" si="403"/>
        <v>2571.1423225152107</v>
      </c>
      <c r="K2572">
        <f t="shared" si="404"/>
        <v>2535146.3299999977</v>
      </c>
      <c r="L2572" t="s">
        <v>3915</v>
      </c>
      <c r="M2572" t="s">
        <v>3910</v>
      </c>
      <c r="N2572" s="1">
        <f t="shared" si="409"/>
        <v>433.84</v>
      </c>
      <c r="O2572" s="1">
        <f t="shared" si="406"/>
        <v>507.6997287299634</v>
      </c>
      <c r="P2572" s="1" t="str">
        <f t="shared" si="407"/>
        <v>03-2024</v>
      </c>
      <c r="T2572" s="1"/>
      <c r="U2572" s="1"/>
      <c r="V2572" s="1" t="s">
        <v>3910</v>
      </c>
      <c r="W2572" s="1"/>
      <c r="X2572" s="1" t="s">
        <v>2510</v>
      </c>
      <c r="Y2572" s="2" t="s">
        <v>3910</v>
      </c>
      <c r="Z2572" s="4" t="s">
        <v>1222</v>
      </c>
      <c r="AD2572" t="str">
        <f t="shared" si="408"/>
        <v/>
      </c>
    </row>
    <row r="2573" spans="1:30" ht="14.25">
      <c r="A2573" s="1" t="str">
        <f t="shared" si="400"/>
        <v>b462d61d</v>
      </c>
      <c r="B2573" s="3">
        <v>45146</v>
      </c>
      <c r="C2573" s="2" t="str">
        <f t="shared" si="401"/>
        <v>South</v>
      </c>
      <c r="D2573" s="4" t="str">
        <f t="shared" si="402"/>
        <v>Furniture</v>
      </c>
      <c r="E2573" s="1">
        <v>801.28</v>
      </c>
      <c r="F2573" s="1">
        <v>49</v>
      </c>
      <c r="G2573" s="1">
        <v>24</v>
      </c>
      <c r="H2573">
        <v>1805.37</v>
      </c>
      <c r="I2573" s="10">
        <f t="shared" si="405"/>
        <v>2.2531075279552715</v>
      </c>
      <c r="J2573">
        <f t="shared" si="403"/>
        <v>2496.4375124875119</v>
      </c>
      <c r="K2573">
        <f t="shared" si="404"/>
        <v>2498933.9499999993</v>
      </c>
      <c r="L2573" t="s">
        <v>1645</v>
      </c>
      <c r="M2573" t="s">
        <v>3913</v>
      </c>
      <c r="N2573" s="1">
        <f t="shared" si="409"/>
        <v>914.68499999999995</v>
      </c>
      <c r="O2573" s="1">
        <f t="shared" si="406"/>
        <v>524.30656862745093</v>
      </c>
      <c r="P2573" s="1" t="str">
        <f t="shared" si="407"/>
        <v>08-2023</v>
      </c>
      <c r="T2573" s="1"/>
      <c r="U2573" s="1"/>
      <c r="V2573" s="1" t="s">
        <v>3913</v>
      </c>
      <c r="W2573" s="1"/>
      <c r="X2573" s="1" t="s">
        <v>2511</v>
      </c>
      <c r="Y2573" s="2" t="s">
        <v>3913</v>
      </c>
      <c r="Z2573" s="4" t="s">
        <v>1645</v>
      </c>
      <c r="AD2573" t="str">
        <f t="shared" si="408"/>
        <v/>
      </c>
    </row>
    <row r="2574" spans="1:30" ht="14.25">
      <c r="A2574" s="1" t="str">
        <f t="shared" si="400"/>
        <v>998262ef</v>
      </c>
      <c r="B2574" s="3">
        <v>44957</v>
      </c>
      <c r="C2574" s="2" t="str">
        <f t="shared" si="401"/>
        <v>West</v>
      </c>
      <c r="D2574" s="4" t="str">
        <f t="shared" si="402"/>
        <v>Sports</v>
      </c>
      <c r="E2574" s="1">
        <v>191.79</v>
      </c>
      <c r="F2574" s="1">
        <v>26</v>
      </c>
      <c r="G2574" s="1">
        <v>48</v>
      </c>
      <c r="H2574">
        <v>917.23</v>
      </c>
      <c r="I2574" s="10">
        <f t="shared" si="405"/>
        <v>4.782470410344648</v>
      </c>
      <c r="J2574">
        <f t="shared" si="403"/>
        <v>2537.5954861821929</v>
      </c>
      <c r="K2574">
        <f t="shared" si="404"/>
        <v>2479230.7900000024</v>
      </c>
      <c r="L2574" t="s">
        <v>3914</v>
      </c>
      <c r="M2574" t="s">
        <v>3911</v>
      </c>
      <c r="N2574" s="1">
        <f t="shared" si="409"/>
        <v>482.61500000000001</v>
      </c>
      <c r="O2574" s="1">
        <f t="shared" si="406"/>
        <v>516.19997471554962</v>
      </c>
      <c r="P2574" s="1" t="str">
        <f t="shared" si="407"/>
        <v>01-2023</v>
      </c>
      <c r="T2574" s="1"/>
      <c r="U2574" s="1"/>
      <c r="V2574" s="1" t="s">
        <v>3911</v>
      </c>
      <c r="W2574" s="1"/>
      <c r="X2574" s="1" t="s">
        <v>2512</v>
      </c>
      <c r="Y2574" s="2" t="s">
        <v>3911</v>
      </c>
      <c r="Z2574" s="4" t="s">
        <v>3914</v>
      </c>
      <c r="AD2574" t="str">
        <f t="shared" si="408"/>
        <v/>
      </c>
    </row>
    <row r="2575" spans="1:30" ht="14.25">
      <c r="A2575" s="1" t="str">
        <f t="shared" si="400"/>
        <v>acfd797a</v>
      </c>
      <c r="B2575" s="3">
        <v>45025</v>
      </c>
      <c r="C2575" s="2" t="str">
        <f t="shared" si="401"/>
        <v>North</v>
      </c>
      <c r="D2575" s="4" t="str">
        <f t="shared" si="402"/>
        <v>Groceries</v>
      </c>
      <c r="E2575" s="1">
        <v>1380.35</v>
      </c>
      <c r="F2575" s="1">
        <v>42</v>
      </c>
      <c r="G2575" s="1">
        <v>48</v>
      </c>
      <c r="H2575">
        <v>1403.34</v>
      </c>
      <c r="I2575" s="10">
        <f t="shared" si="405"/>
        <v>1.0166551961459049</v>
      </c>
      <c r="J2575">
        <f t="shared" si="403"/>
        <v>2571.1423225152107</v>
      </c>
      <c r="K2575">
        <f t="shared" si="404"/>
        <v>2535146.3299999977</v>
      </c>
      <c r="L2575" t="s">
        <v>88</v>
      </c>
      <c r="M2575" t="s">
        <v>3910</v>
      </c>
      <c r="N2575" s="1">
        <f t="shared" si="409"/>
        <v>725.67</v>
      </c>
      <c r="O2575" s="1">
        <f t="shared" si="406"/>
        <v>515.36624489795861</v>
      </c>
      <c r="P2575" s="1" t="str">
        <f t="shared" si="407"/>
        <v>04-2023</v>
      </c>
      <c r="T2575" s="1"/>
      <c r="U2575" s="1"/>
      <c r="V2575" s="1" t="s">
        <v>3910</v>
      </c>
      <c r="W2575" s="1"/>
      <c r="X2575" s="1" t="s">
        <v>2513</v>
      </c>
      <c r="Y2575" s="2" t="s">
        <v>3910</v>
      </c>
      <c r="Z2575" s="4" t="s">
        <v>88</v>
      </c>
      <c r="AD2575" t="str">
        <f t="shared" si="408"/>
        <v/>
      </c>
    </row>
    <row r="2576" spans="1:30" ht="14.25">
      <c r="A2576" s="1" t="str">
        <f t="shared" si="400"/>
        <v>792c5003</v>
      </c>
      <c r="B2576" s="3">
        <v>45494</v>
      </c>
      <c r="C2576" s="2" t="str">
        <f t="shared" si="401"/>
        <v>South</v>
      </c>
      <c r="D2576" s="4" t="str">
        <f t="shared" si="402"/>
        <v>Groceries</v>
      </c>
      <c r="E2576" s="1">
        <v>2511.8000000000002</v>
      </c>
      <c r="F2576" s="1">
        <v>43</v>
      </c>
      <c r="G2576" s="1">
        <v>15</v>
      </c>
      <c r="H2576">
        <v>1516.66</v>
      </c>
      <c r="I2576" s="10">
        <f t="shared" si="405"/>
        <v>0.60381399792977142</v>
      </c>
      <c r="J2576">
        <f t="shared" si="403"/>
        <v>2496.4375124875119</v>
      </c>
      <c r="K2576">
        <f t="shared" si="404"/>
        <v>2498933.9499999993</v>
      </c>
      <c r="L2576" t="s">
        <v>88</v>
      </c>
      <c r="M2576" t="s">
        <v>3913</v>
      </c>
      <c r="N2576" s="1">
        <f t="shared" si="409"/>
        <v>765.83</v>
      </c>
      <c r="O2576" s="1">
        <f t="shared" si="406"/>
        <v>515.36624489795861</v>
      </c>
      <c r="P2576" s="1" t="str">
        <f t="shared" si="407"/>
        <v>07-2024</v>
      </c>
      <c r="T2576" s="1"/>
      <c r="U2576" s="1"/>
      <c r="V2576" s="1" t="s">
        <v>3913</v>
      </c>
      <c r="W2576" s="1"/>
      <c r="X2576" s="1" t="s">
        <v>2514</v>
      </c>
      <c r="Y2576" s="2" t="s">
        <v>3913</v>
      </c>
      <c r="Z2576" s="4" t="s">
        <v>88</v>
      </c>
      <c r="AD2576" t="str">
        <f t="shared" si="408"/>
        <v/>
      </c>
    </row>
    <row r="2577" spans="1:30" ht="14.25">
      <c r="A2577" s="1" t="str">
        <f t="shared" si="400"/>
        <v>7c2d2037</v>
      </c>
      <c r="B2577" s="3">
        <v>45061</v>
      </c>
      <c r="C2577" s="2" t="str">
        <f t="shared" si="401"/>
        <v>South</v>
      </c>
      <c r="D2577" s="4" t="str">
        <f t="shared" si="402"/>
        <v>Furniture</v>
      </c>
      <c r="E2577" s="1">
        <v>3701.09</v>
      </c>
      <c r="F2577" s="1">
        <v>6</v>
      </c>
      <c r="G2577" s="1">
        <v>7</v>
      </c>
      <c r="H2577">
        <v>602.87</v>
      </c>
      <c r="I2577" s="10">
        <f t="shared" si="405"/>
        <v>0.16288985136811046</v>
      </c>
      <c r="J2577">
        <f t="shared" si="403"/>
        <v>2496.4375124875119</v>
      </c>
      <c r="K2577">
        <f t="shared" si="404"/>
        <v>2498933.9499999993</v>
      </c>
      <c r="L2577" t="s">
        <v>1645</v>
      </c>
      <c r="M2577" t="s">
        <v>3913</v>
      </c>
      <c r="N2577" s="1">
        <f t="shared" si="409"/>
        <v>304.935</v>
      </c>
      <c r="O2577" s="1">
        <f t="shared" si="406"/>
        <v>524.30656862745093</v>
      </c>
      <c r="P2577" s="1" t="str">
        <f t="shared" si="407"/>
        <v>05-2023</v>
      </c>
      <c r="T2577" s="1"/>
      <c r="U2577" s="1"/>
      <c r="V2577" s="1" t="s">
        <v>3913</v>
      </c>
      <c r="W2577" s="1"/>
      <c r="X2577" s="1" t="s">
        <v>2515</v>
      </c>
      <c r="Y2577" s="2" t="s">
        <v>3913</v>
      </c>
      <c r="Z2577" s="4" t="s">
        <v>1645</v>
      </c>
      <c r="AD2577" t="str">
        <f t="shared" si="408"/>
        <v/>
      </c>
    </row>
    <row r="2578" spans="1:30" ht="14.25">
      <c r="A2578" s="1" t="str">
        <f t="shared" si="400"/>
        <v>47e18ec7</v>
      </c>
      <c r="B2578" s="3">
        <v>45504</v>
      </c>
      <c r="C2578" s="2" t="str">
        <f t="shared" si="401"/>
        <v>East</v>
      </c>
      <c r="D2578" s="4" t="str">
        <f t="shared" si="402"/>
        <v>Furniture</v>
      </c>
      <c r="E2578" s="1">
        <v>1661.25</v>
      </c>
      <c r="F2578" s="1">
        <v>46</v>
      </c>
      <c r="G2578" s="1">
        <v>28</v>
      </c>
      <c r="H2578">
        <v>308.42</v>
      </c>
      <c r="I2578" s="10">
        <f t="shared" si="405"/>
        <v>0.1856553799849511</v>
      </c>
      <c r="J2578">
        <f t="shared" si="403"/>
        <v>2506.2477027027048</v>
      </c>
      <c r="K2578">
        <f t="shared" si="404"/>
        <v>2596472.620000002</v>
      </c>
      <c r="L2578" t="s">
        <v>1645</v>
      </c>
      <c r="M2578" t="s">
        <v>3912</v>
      </c>
      <c r="N2578" s="1">
        <f t="shared" si="409"/>
        <v>168.21</v>
      </c>
      <c r="O2578" s="1">
        <f t="shared" si="406"/>
        <v>524.30656862745093</v>
      </c>
      <c r="P2578" s="1" t="str">
        <f t="shared" si="407"/>
        <v>07-2024</v>
      </c>
      <c r="T2578" s="1"/>
      <c r="U2578" s="1"/>
      <c r="V2578" s="1" t="s">
        <v>3912</v>
      </c>
      <c r="W2578" s="1"/>
      <c r="X2578" s="1" t="s">
        <v>2516</v>
      </c>
      <c r="Y2578" s="2" t="s">
        <v>2253</v>
      </c>
      <c r="Z2578" s="4" t="s">
        <v>1645</v>
      </c>
      <c r="AD2578" t="str">
        <f t="shared" si="408"/>
        <v/>
      </c>
    </row>
    <row r="2579" spans="1:30" ht="14.25">
      <c r="A2579" s="1" t="str">
        <f t="shared" si="400"/>
        <v>8a50204a</v>
      </c>
      <c r="B2579" s="3">
        <v>45270</v>
      </c>
      <c r="C2579" s="2" t="str">
        <f t="shared" si="401"/>
        <v>South</v>
      </c>
      <c r="D2579" s="4" t="str">
        <f t="shared" si="402"/>
        <v>Sports</v>
      </c>
      <c r="E2579" s="1">
        <v>3219.04</v>
      </c>
      <c r="F2579" s="1">
        <v>37</v>
      </c>
      <c r="G2579" s="1">
        <v>17</v>
      </c>
      <c r="H2579">
        <v>1328.3</v>
      </c>
      <c r="I2579" s="10">
        <f t="shared" si="405"/>
        <v>0.41263855062378846</v>
      </c>
      <c r="J2579">
        <f t="shared" si="403"/>
        <v>2496.4375124875119</v>
      </c>
      <c r="K2579">
        <f t="shared" si="404"/>
        <v>2498933.9499999993</v>
      </c>
      <c r="L2579" t="s">
        <v>3914</v>
      </c>
      <c r="M2579" t="s">
        <v>3913</v>
      </c>
      <c r="N2579" s="1">
        <f t="shared" si="409"/>
        <v>672.65</v>
      </c>
      <c r="O2579" s="1">
        <f t="shared" si="406"/>
        <v>516.19997471554962</v>
      </c>
      <c r="P2579" s="1" t="str">
        <f t="shared" si="407"/>
        <v>12-2023</v>
      </c>
      <c r="T2579" s="1"/>
      <c r="U2579" s="1"/>
      <c r="V2579" s="1" t="s">
        <v>3913</v>
      </c>
      <c r="W2579" s="1"/>
      <c r="X2579" s="1" t="s">
        <v>2517</v>
      </c>
      <c r="Y2579" s="2" t="s">
        <v>3913</v>
      </c>
      <c r="Z2579" s="4" t="s">
        <v>3914</v>
      </c>
      <c r="AD2579" t="str">
        <f t="shared" si="408"/>
        <v/>
      </c>
    </row>
    <row r="2580" spans="1:30" ht="14.25">
      <c r="A2580" s="1" t="str">
        <f t="shared" si="400"/>
        <v>a785b11f</v>
      </c>
      <c r="B2580" s="3">
        <v>45316</v>
      </c>
      <c r="C2580" s="2" t="str">
        <f t="shared" si="401"/>
        <v>South</v>
      </c>
      <c r="D2580" s="4" t="str">
        <f t="shared" si="402"/>
        <v>Sports</v>
      </c>
      <c r="E2580" s="1">
        <v>506.35</v>
      </c>
      <c r="F2580" s="1">
        <v>22</v>
      </c>
      <c r="G2580" s="1">
        <v>25</v>
      </c>
      <c r="H2580">
        <v>402.9</v>
      </c>
      <c r="I2580" s="10">
        <f t="shared" si="405"/>
        <v>0.79569467759454915</v>
      </c>
      <c r="J2580">
        <f t="shared" si="403"/>
        <v>2496.4375124875119</v>
      </c>
      <c r="K2580">
        <f t="shared" si="404"/>
        <v>2498933.9499999993</v>
      </c>
      <c r="L2580" t="s">
        <v>3914</v>
      </c>
      <c r="M2580" t="s">
        <v>3913</v>
      </c>
      <c r="N2580" s="1">
        <f t="shared" si="409"/>
        <v>213.95</v>
      </c>
      <c r="O2580" s="1">
        <f t="shared" si="406"/>
        <v>516.19997471554962</v>
      </c>
      <c r="P2580" s="1" t="str">
        <f t="shared" si="407"/>
        <v>01-2024</v>
      </c>
      <c r="T2580" s="1"/>
      <c r="U2580" s="1"/>
      <c r="V2580" s="1" t="s">
        <v>3913</v>
      </c>
      <c r="W2580" s="1"/>
      <c r="X2580" s="1" t="s">
        <v>2518</v>
      </c>
      <c r="Y2580" s="2" t="s">
        <v>3913</v>
      </c>
      <c r="Z2580" s="4" t="s">
        <v>3914</v>
      </c>
      <c r="AD2580" t="str">
        <f t="shared" si="408"/>
        <v/>
      </c>
    </row>
    <row r="2581" spans="1:30" ht="14.25">
      <c r="A2581" s="1" t="str">
        <f t="shared" si="400"/>
        <v>a5327cc1</v>
      </c>
      <c r="B2581" s="3">
        <v>45298</v>
      </c>
      <c r="C2581" s="2" t="str">
        <f t="shared" si="401"/>
        <v>West</v>
      </c>
      <c r="D2581" s="4" t="str">
        <f t="shared" si="402"/>
        <v>Sports</v>
      </c>
      <c r="E2581" s="1">
        <v>2147.83</v>
      </c>
      <c r="F2581" s="1">
        <v>45</v>
      </c>
      <c r="G2581" s="1">
        <v>11</v>
      </c>
      <c r="H2581">
        <v>55.7</v>
      </c>
      <c r="I2581" s="10">
        <f t="shared" si="405"/>
        <v>2.5933151133935184E-2</v>
      </c>
      <c r="J2581">
        <f t="shared" si="403"/>
        <v>2537.5954861821929</v>
      </c>
      <c r="K2581">
        <f t="shared" si="404"/>
        <v>2479230.7900000024</v>
      </c>
      <c r="L2581" t="s">
        <v>3914</v>
      </c>
      <c r="M2581" t="s">
        <v>3911</v>
      </c>
      <c r="N2581" s="1">
        <f t="shared" si="409"/>
        <v>33.35</v>
      </c>
      <c r="O2581" s="1">
        <f t="shared" si="406"/>
        <v>516.19997471554962</v>
      </c>
      <c r="P2581" s="1" t="str">
        <f t="shared" si="407"/>
        <v>01-2024</v>
      </c>
      <c r="T2581" s="1"/>
      <c r="U2581" s="1"/>
      <c r="V2581" s="1" t="s">
        <v>3911</v>
      </c>
      <c r="W2581" s="1"/>
      <c r="X2581" s="1" t="s">
        <v>2519</v>
      </c>
      <c r="Y2581" s="2" t="s">
        <v>3911</v>
      </c>
      <c r="Z2581" s="4" t="s">
        <v>3914</v>
      </c>
      <c r="AD2581" t="str">
        <f t="shared" si="408"/>
        <v/>
      </c>
    </row>
    <row r="2582" spans="1:30" ht="14.25">
      <c r="A2582" s="1" t="str">
        <f t="shared" si="400"/>
        <v>d4bae8c7</v>
      </c>
      <c r="B2582" s="3">
        <v>45207</v>
      </c>
      <c r="C2582" s="2" t="str">
        <f t="shared" si="401"/>
        <v>North</v>
      </c>
      <c r="D2582" s="4" t="str">
        <f t="shared" si="402"/>
        <v>Furniture</v>
      </c>
      <c r="E2582" s="1">
        <v>568.04999999999995</v>
      </c>
      <c r="F2582" s="1">
        <v>32</v>
      </c>
      <c r="G2582" s="1">
        <v>33</v>
      </c>
      <c r="H2582">
        <v>1269.04</v>
      </c>
      <c r="I2582" s="10">
        <f t="shared" si="405"/>
        <v>2.2340286946571606</v>
      </c>
      <c r="J2582">
        <f t="shared" si="403"/>
        <v>2571.1423225152107</v>
      </c>
      <c r="K2582">
        <f t="shared" si="404"/>
        <v>2535146.3299999977</v>
      </c>
      <c r="L2582" t="s">
        <v>1645</v>
      </c>
      <c r="M2582" t="s">
        <v>3910</v>
      </c>
      <c r="N2582" s="1">
        <f t="shared" si="409"/>
        <v>651.02</v>
      </c>
      <c r="O2582" s="1">
        <f t="shared" si="406"/>
        <v>524.30656862745093</v>
      </c>
      <c r="P2582" s="1" t="str">
        <f t="shared" si="407"/>
        <v>10-2023</v>
      </c>
      <c r="T2582" s="1"/>
      <c r="U2582" s="1"/>
      <c r="V2582" s="1" t="s">
        <v>3910</v>
      </c>
      <c r="W2582" s="1"/>
      <c r="X2582" s="1" t="s">
        <v>2520</v>
      </c>
      <c r="Y2582" s="2" t="s">
        <v>3910</v>
      </c>
      <c r="Z2582" s="4" t="s">
        <v>1645</v>
      </c>
      <c r="AD2582" t="str">
        <f t="shared" si="408"/>
        <v/>
      </c>
    </row>
    <row r="2583" spans="1:30" ht="14.25">
      <c r="A2583" s="1" t="str">
        <f t="shared" si="400"/>
        <v>24458bd7</v>
      </c>
      <c r="B2583" s="3">
        <v>45120</v>
      </c>
      <c r="C2583" s="2" t="str">
        <f t="shared" si="401"/>
        <v>East</v>
      </c>
      <c r="D2583" s="4" t="str">
        <f t="shared" si="402"/>
        <v>Clothing</v>
      </c>
      <c r="E2583" s="1">
        <v>339.78</v>
      </c>
      <c r="F2583" s="1">
        <v>19</v>
      </c>
      <c r="G2583" s="1">
        <v>46</v>
      </c>
      <c r="H2583">
        <v>789.51</v>
      </c>
      <c r="I2583" s="10">
        <f t="shared" si="405"/>
        <v>2.3235917358290661</v>
      </c>
      <c r="J2583">
        <f t="shared" si="403"/>
        <v>2506.2477027027048</v>
      </c>
      <c r="K2583">
        <f t="shared" si="404"/>
        <v>2596472.620000002</v>
      </c>
      <c r="L2583" t="s">
        <v>1474</v>
      </c>
      <c r="M2583" t="s">
        <v>3912</v>
      </c>
      <c r="N2583" s="1">
        <f t="shared" si="409"/>
        <v>417.755</v>
      </c>
      <c r="O2583" s="1">
        <f t="shared" si="406"/>
        <v>518.08361275088532</v>
      </c>
      <c r="P2583" s="1" t="str">
        <f t="shared" si="407"/>
        <v>07-2023</v>
      </c>
      <c r="T2583" s="1"/>
      <c r="U2583" s="1"/>
      <c r="V2583" s="1" t="s">
        <v>3912</v>
      </c>
      <c r="W2583" s="1"/>
      <c r="X2583" s="1" t="s">
        <v>2521</v>
      </c>
      <c r="Y2583" s="2" t="s">
        <v>2253</v>
      </c>
      <c r="Z2583" s="4" t="s">
        <v>1474</v>
      </c>
      <c r="AD2583" t="str">
        <f t="shared" si="408"/>
        <v/>
      </c>
    </row>
    <row r="2584" spans="1:30" ht="14.25">
      <c r="A2584" s="1" t="str">
        <f t="shared" si="400"/>
        <v>c5f47748</v>
      </c>
      <c r="B2584" s="3">
        <v>45178</v>
      </c>
      <c r="C2584" s="2" t="str">
        <f t="shared" si="401"/>
        <v>East</v>
      </c>
      <c r="D2584" s="4" t="str">
        <f t="shared" si="402"/>
        <v>Furniture</v>
      </c>
      <c r="E2584" s="1">
        <v>1609.51</v>
      </c>
      <c r="F2584" s="1">
        <v>47</v>
      </c>
      <c r="G2584" s="1">
        <v>35</v>
      </c>
      <c r="H2584">
        <v>1471.56</v>
      </c>
      <c r="I2584" s="10">
        <f t="shared" si="405"/>
        <v>0.91429068474256137</v>
      </c>
      <c r="J2584">
        <f t="shared" si="403"/>
        <v>2506.2477027027048</v>
      </c>
      <c r="K2584">
        <f t="shared" si="404"/>
        <v>2596472.620000002</v>
      </c>
      <c r="L2584" t="s">
        <v>1645</v>
      </c>
      <c r="M2584" t="s">
        <v>3912</v>
      </c>
      <c r="N2584" s="1">
        <f t="shared" si="409"/>
        <v>753.28</v>
      </c>
      <c r="O2584" s="1">
        <f t="shared" si="406"/>
        <v>524.30656862745093</v>
      </c>
      <c r="P2584" s="1" t="str">
        <f t="shared" si="407"/>
        <v>09-2023</v>
      </c>
      <c r="T2584" s="1"/>
      <c r="U2584" s="1"/>
      <c r="V2584" s="1" t="s">
        <v>3912</v>
      </c>
      <c r="W2584" s="1"/>
      <c r="X2584" s="1" t="s">
        <v>2522</v>
      </c>
      <c r="Y2584" s="2" t="s">
        <v>2253</v>
      </c>
      <c r="Z2584" s="4" t="s">
        <v>1645</v>
      </c>
      <c r="AD2584" t="str">
        <f t="shared" si="408"/>
        <v/>
      </c>
    </row>
    <row r="2585" spans="1:30" ht="14.25">
      <c r="A2585" s="1" t="str">
        <f t="shared" si="400"/>
        <v>af91b041</v>
      </c>
      <c r="B2585" s="3">
        <v>44952</v>
      </c>
      <c r="C2585" s="2" t="str">
        <f t="shared" si="401"/>
        <v>East</v>
      </c>
      <c r="D2585" s="4" t="str">
        <f t="shared" si="402"/>
        <v>Furniture</v>
      </c>
      <c r="E2585" s="1">
        <v>3767.19</v>
      </c>
      <c r="F2585" s="1">
        <v>27</v>
      </c>
      <c r="G2585" s="1">
        <v>36</v>
      </c>
      <c r="H2585">
        <v>1199.24</v>
      </c>
      <c r="I2585" s="10">
        <f t="shared" si="405"/>
        <v>0.31833807161305905</v>
      </c>
      <c r="J2585">
        <f t="shared" si="403"/>
        <v>2506.2477027027048</v>
      </c>
      <c r="K2585">
        <f t="shared" si="404"/>
        <v>2596472.620000002</v>
      </c>
      <c r="L2585" t="s">
        <v>1645</v>
      </c>
      <c r="M2585" t="s">
        <v>3912</v>
      </c>
      <c r="N2585" s="1">
        <f t="shared" si="409"/>
        <v>617.62</v>
      </c>
      <c r="O2585" s="1">
        <f t="shared" si="406"/>
        <v>524.30656862745093</v>
      </c>
      <c r="P2585" s="1" t="str">
        <f t="shared" si="407"/>
        <v>01-2023</v>
      </c>
      <c r="T2585" s="1"/>
      <c r="U2585" s="1"/>
      <c r="V2585" s="1" t="s">
        <v>3912</v>
      </c>
      <c r="W2585" s="1"/>
      <c r="X2585" s="1" t="s">
        <v>2523</v>
      </c>
      <c r="Y2585" s="2" t="s">
        <v>2253</v>
      </c>
      <c r="Z2585" s="4" t="s">
        <v>1645</v>
      </c>
      <c r="AD2585" t="str">
        <f t="shared" si="408"/>
        <v/>
      </c>
    </row>
    <row r="2586" spans="1:30" ht="14.25">
      <c r="A2586" s="1" t="str">
        <f t="shared" si="400"/>
        <v>dd9c707b</v>
      </c>
      <c r="B2586" s="3">
        <v>44940</v>
      </c>
      <c r="C2586" s="2" t="str">
        <f t="shared" si="401"/>
        <v>South</v>
      </c>
      <c r="D2586" s="4" t="str">
        <f t="shared" si="402"/>
        <v>Groceries</v>
      </c>
      <c r="E2586" s="1">
        <v>2960.04</v>
      </c>
      <c r="F2586" s="1">
        <v>45</v>
      </c>
      <c r="G2586" s="1">
        <v>50</v>
      </c>
      <c r="H2586">
        <v>1294.22</v>
      </c>
      <c r="I2586" s="10">
        <f t="shared" si="405"/>
        <v>0.43723057796516263</v>
      </c>
      <c r="J2586">
        <f t="shared" si="403"/>
        <v>2496.4375124875119</v>
      </c>
      <c r="K2586">
        <f t="shared" si="404"/>
        <v>2498933.9499999993</v>
      </c>
      <c r="L2586" t="s">
        <v>88</v>
      </c>
      <c r="M2586" t="s">
        <v>3913</v>
      </c>
      <c r="N2586" s="1">
        <f t="shared" si="409"/>
        <v>672.11</v>
      </c>
      <c r="O2586" s="1">
        <f t="shared" si="406"/>
        <v>515.36624489795861</v>
      </c>
      <c r="P2586" s="1" t="str">
        <f t="shared" si="407"/>
        <v>01-2023</v>
      </c>
      <c r="T2586" s="1"/>
      <c r="U2586" s="1"/>
      <c r="V2586" s="1" t="s">
        <v>3913</v>
      </c>
      <c r="W2586" s="1"/>
      <c r="X2586" s="1" t="s">
        <v>2524</v>
      </c>
      <c r="Y2586" s="2" t="s">
        <v>3913</v>
      </c>
      <c r="Z2586" s="4" t="s">
        <v>88</v>
      </c>
      <c r="AD2586" t="str">
        <f t="shared" si="408"/>
        <v/>
      </c>
    </row>
    <row r="2587" spans="1:30" ht="14.25">
      <c r="A2587" s="1" t="str">
        <f t="shared" si="400"/>
        <v>d3e29f28</v>
      </c>
      <c r="B2587" s="3">
        <v>45246</v>
      </c>
      <c r="C2587" s="2" t="str">
        <f t="shared" si="401"/>
        <v>North</v>
      </c>
      <c r="D2587" s="4" t="str">
        <f t="shared" si="402"/>
        <v>Groceries</v>
      </c>
      <c r="E2587" s="1">
        <v>1156.53</v>
      </c>
      <c r="F2587" s="1">
        <v>21</v>
      </c>
      <c r="G2587" s="1">
        <v>48</v>
      </c>
      <c r="H2587">
        <v>264.91000000000003</v>
      </c>
      <c r="I2587" s="10">
        <f t="shared" si="405"/>
        <v>0.22905588268354476</v>
      </c>
      <c r="J2587">
        <f t="shared" si="403"/>
        <v>2571.1423225152107</v>
      </c>
      <c r="K2587">
        <f t="shared" si="404"/>
        <v>2535146.3299999977</v>
      </c>
      <c r="L2587" t="s">
        <v>88</v>
      </c>
      <c r="M2587" t="s">
        <v>3910</v>
      </c>
      <c r="N2587" s="1">
        <f t="shared" si="409"/>
        <v>156.45500000000001</v>
      </c>
      <c r="O2587" s="1">
        <f t="shared" si="406"/>
        <v>515.36624489795861</v>
      </c>
      <c r="P2587" s="1" t="str">
        <f t="shared" si="407"/>
        <v>11-2023</v>
      </c>
      <c r="T2587" s="1"/>
      <c r="U2587" s="1"/>
      <c r="V2587" s="1" t="s">
        <v>3910</v>
      </c>
      <c r="W2587" s="1"/>
      <c r="X2587" s="1" t="s">
        <v>2525</v>
      </c>
      <c r="Y2587" s="2" t="s">
        <v>3910</v>
      </c>
      <c r="Z2587" s="4" t="s">
        <v>88</v>
      </c>
      <c r="AD2587" t="str">
        <f t="shared" si="408"/>
        <v/>
      </c>
    </row>
    <row r="2588" spans="1:30" ht="14.25">
      <c r="A2588" s="1" t="str">
        <f t="shared" si="400"/>
        <v>fc8f5b85</v>
      </c>
      <c r="B2588" s="3">
        <v>44940</v>
      </c>
      <c r="C2588" s="2" t="str">
        <f t="shared" si="401"/>
        <v>East</v>
      </c>
      <c r="D2588" s="4" t="str">
        <f t="shared" si="402"/>
        <v>Furniture</v>
      </c>
      <c r="E2588" s="1">
        <v>4357.16</v>
      </c>
      <c r="F2588" s="1">
        <v>19</v>
      </c>
      <c r="G2588" s="1">
        <v>15</v>
      </c>
      <c r="H2588">
        <v>49</v>
      </c>
      <c r="I2588" s="10">
        <f t="shared" si="405"/>
        <v>1.1245857393347962E-2</v>
      </c>
      <c r="J2588">
        <f t="shared" si="403"/>
        <v>2506.2477027027048</v>
      </c>
      <c r="K2588">
        <f t="shared" si="404"/>
        <v>2596472.620000002</v>
      </c>
      <c r="L2588" t="s">
        <v>1645</v>
      </c>
      <c r="M2588" t="s">
        <v>3912</v>
      </c>
      <c r="N2588" s="1">
        <f t="shared" si="409"/>
        <v>32</v>
      </c>
      <c r="O2588" s="1">
        <f t="shared" si="406"/>
        <v>524.30656862745093</v>
      </c>
      <c r="P2588" s="1" t="str">
        <f t="shared" si="407"/>
        <v>01-2023</v>
      </c>
      <c r="T2588" s="1"/>
      <c r="U2588" s="1"/>
      <c r="V2588" s="1" t="s">
        <v>3912</v>
      </c>
      <c r="W2588" s="1"/>
      <c r="X2588" s="1" t="s">
        <v>2526</v>
      </c>
      <c r="Y2588" s="2" t="s">
        <v>2253</v>
      </c>
      <c r="Z2588" s="4" t="s">
        <v>1645</v>
      </c>
      <c r="AD2588" t="str">
        <f t="shared" si="408"/>
        <v/>
      </c>
    </row>
    <row r="2589" spans="1:30" ht="14.25">
      <c r="A2589" s="1" t="str">
        <f t="shared" si="400"/>
        <v>83cae607</v>
      </c>
      <c r="B2589" s="3">
        <v>45252</v>
      </c>
      <c r="C2589" s="2" t="str">
        <f t="shared" si="401"/>
        <v>West</v>
      </c>
      <c r="D2589" s="4" t="str">
        <f t="shared" si="402"/>
        <v>Furniture</v>
      </c>
      <c r="E2589" s="1">
        <v>2129.77</v>
      </c>
      <c r="F2589" s="1">
        <v>43</v>
      </c>
      <c r="G2589" s="1">
        <v>12</v>
      </c>
      <c r="H2589">
        <v>693.87</v>
      </c>
      <c r="I2589" s="10">
        <f t="shared" si="405"/>
        <v>0.32579574320231763</v>
      </c>
      <c r="J2589">
        <f t="shared" si="403"/>
        <v>2537.5954861821929</v>
      </c>
      <c r="K2589">
        <f t="shared" si="404"/>
        <v>2479230.7900000024</v>
      </c>
      <c r="L2589" t="s">
        <v>1645</v>
      </c>
      <c r="M2589" t="s">
        <v>3911</v>
      </c>
      <c r="N2589" s="1">
        <f t="shared" si="409"/>
        <v>352.935</v>
      </c>
      <c r="O2589" s="1">
        <f t="shared" si="406"/>
        <v>524.30656862745093</v>
      </c>
      <c r="P2589" s="1" t="str">
        <f t="shared" si="407"/>
        <v>11-2023</v>
      </c>
      <c r="T2589" s="1"/>
      <c r="U2589" s="1"/>
      <c r="V2589" s="1" t="s">
        <v>3911</v>
      </c>
      <c r="W2589" s="1"/>
      <c r="X2589" s="1" t="s">
        <v>2527</v>
      </c>
      <c r="Y2589" s="2" t="s">
        <v>3911</v>
      </c>
      <c r="Z2589" s="4" t="s">
        <v>1645</v>
      </c>
      <c r="AD2589" t="str">
        <f t="shared" si="408"/>
        <v/>
      </c>
    </row>
    <row r="2590" spans="1:30" ht="14.25">
      <c r="A2590" s="1" t="str">
        <f t="shared" si="400"/>
        <v>01a04b25</v>
      </c>
      <c r="B2590" s="3">
        <v>45142</v>
      </c>
      <c r="C2590" s="2" t="str">
        <f t="shared" si="401"/>
        <v>South</v>
      </c>
      <c r="D2590" s="4" t="str">
        <f t="shared" si="402"/>
        <v>Clothing</v>
      </c>
      <c r="E2590" s="1">
        <v>3808.53</v>
      </c>
      <c r="F2590" s="1">
        <v>33</v>
      </c>
      <c r="G2590" s="1">
        <v>9</v>
      </c>
      <c r="H2590">
        <v>1207.24</v>
      </c>
      <c r="I2590" s="10">
        <f t="shared" si="405"/>
        <v>0.3169831929904714</v>
      </c>
      <c r="J2590">
        <f t="shared" si="403"/>
        <v>2496.4375124875119</v>
      </c>
      <c r="K2590">
        <f t="shared" si="404"/>
        <v>2498933.9499999993</v>
      </c>
      <c r="L2590" t="s">
        <v>1474</v>
      </c>
      <c r="M2590" t="s">
        <v>3913</v>
      </c>
      <c r="N2590" s="1">
        <f t="shared" si="409"/>
        <v>608.12</v>
      </c>
      <c r="O2590" s="1">
        <f t="shared" si="406"/>
        <v>518.08361275088532</v>
      </c>
      <c r="P2590" s="1" t="str">
        <f t="shared" si="407"/>
        <v>08-2023</v>
      </c>
      <c r="T2590" s="1"/>
      <c r="U2590" s="1"/>
      <c r="V2590" s="1" t="s">
        <v>3913</v>
      </c>
      <c r="W2590" s="1"/>
      <c r="X2590" s="1" t="s">
        <v>2528</v>
      </c>
      <c r="Y2590" s="2" t="s">
        <v>3913</v>
      </c>
      <c r="Z2590" s="4" t="s">
        <v>1474</v>
      </c>
      <c r="AD2590" t="str">
        <f t="shared" si="408"/>
        <v/>
      </c>
    </row>
    <row r="2591" spans="1:30" ht="14.25">
      <c r="A2591" s="1" t="str">
        <f t="shared" si="400"/>
        <v>58905bba</v>
      </c>
      <c r="B2591" s="3">
        <v>45060</v>
      </c>
      <c r="C2591" s="2" t="str">
        <f t="shared" si="401"/>
        <v>South</v>
      </c>
      <c r="D2591" s="4" t="str">
        <f t="shared" si="402"/>
        <v>Electronics</v>
      </c>
      <c r="E2591" s="1">
        <v>2169.5300000000002</v>
      </c>
      <c r="F2591" s="1">
        <v>32</v>
      </c>
      <c r="G2591" s="1">
        <v>28</v>
      </c>
      <c r="H2591">
        <v>1614.51</v>
      </c>
      <c r="I2591" s="10">
        <f t="shared" si="405"/>
        <v>0.74417500564638417</v>
      </c>
      <c r="J2591">
        <f t="shared" si="403"/>
        <v>2496.4375124875119</v>
      </c>
      <c r="K2591">
        <f t="shared" si="404"/>
        <v>2498933.9499999993</v>
      </c>
      <c r="L2591" t="s">
        <v>3915</v>
      </c>
      <c r="M2591" t="s">
        <v>3913</v>
      </c>
      <c r="N2591" s="1">
        <f t="shared" si="409"/>
        <v>821.255</v>
      </c>
      <c r="O2591" s="1">
        <f t="shared" si="406"/>
        <v>507.6997287299634</v>
      </c>
      <c r="P2591" s="1" t="str">
        <f t="shared" si="407"/>
        <v>05-2023</v>
      </c>
      <c r="T2591" s="1"/>
      <c r="U2591" s="1"/>
      <c r="V2591" s="1" t="s">
        <v>3913</v>
      </c>
      <c r="W2591" s="1"/>
      <c r="X2591" s="1" t="s">
        <v>2529</v>
      </c>
      <c r="Y2591" s="2" t="s">
        <v>3913</v>
      </c>
      <c r="Z2591" s="4" t="s">
        <v>1222</v>
      </c>
      <c r="AD2591" t="str">
        <f t="shared" si="408"/>
        <v/>
      </c>
    </row>
    <row r="2592" spans="1:30" ht="14.25">
      <c r="A2592" s="1" t="str">
        <f t="shared" si="400"/>
        <v>3bb282db</v>
      </c>
      <c r="B2592" s="3">
        <v>45450</v>
      </c>
      <c r="C2592" s="2" t="str">
        <f t="shared" si="401"/>
        <v>East</v>
      </c>
      <c r="D2592" s="4" t="str">
        <f t="shared" si="402"/>
        <v>Furniture</v>
      </c>
      <c r="E2592" s="1">
        <v>3503.99</v>
      </c>
      <c r="F2592" s="1">
        <v>3</v>
      </c>
      <c r="G2592" s="1">
        <v>39</v>
      </c>
      <c r="H2592">
        <v>934.36</v>
      </c>
      <c r="I2592" s="10">
        <f t="shared" si="405"/>
        <v>0.26665601214615342</v>
      </c>
      <c r="J2592">
        <f t="shared" si="403"/>
        <v>2506.2477027027048</v>
      </c>
      <c r="K2592">
        <f t="shared" si="404"/>
        <v>2596472.620000002</v>
      </c>
      <c r="L2592" t="s">
        <v>1645</v>
      </c>
      <c r="M2592" t="s">
        <v>3912</v>
      </c>
      <c r="N2592" s="1">
        <f t="shared" si="409"/>
        <v>486.68</v>
      </c>
      <c r="O2592" s="1">
        <f t="shared" si="406"/>
        <v>524.30656862745093</v>
      </c>
      <c r="P2592" s="1" t="str">
        <f t="shared" si="407"/>
        <v>06-2024</v>
      </c>
      <c r="T2592" s="1"/>
      <c r="U2592" s="1"/>
      <c r="V2592" s="1" t="s">
        <v>3912</v>
      </c>
      <c r="W2592" s="1"/>
      <c r="X2592" s="1" t="s">
        <v>2530</v>
      </c>
      <c r="Y2592" s="2" t="s">
        <v>2253</v>
      </c>
      <c r="Z2592" s="4" t="s">
        <v>1645</v>
      </c>
      <c r="AD2592" t="str">
        <f t="shared" si="408"/>
        <v/>
      </c>
    </row>
    <row r="2593" spans="1:30" ht="14.25">
      <c r="A2593" s="1" t="str">
        <f t="shared" si="400"/>
        <v>5739c2d9</v>
      </c>
      <c r="B2593" s="3">
        <v>45237</v>
      </c>
      <c r="C2593" s="2" t="str">
        <f t="shared" si="401"/>
        <v>North</v>
      </c>
      <c r="D2593" s="4" t="str">
        <f t="shared" si="402"/>
        <v>Sports</v>
      </c>
      <c r="E2593" s="1">
        <v>2297.71</v>
      </c>
      <c r="F2593" s="1">
        <v>50</v>
      </c>
      <c r="G2593" s="1">
        <v>10</v>
      </c>
      <c r="H2593">
        <v>70.75</v>
      </c>
      <c r="I2593" s="10">
        <f t="shared" si="405"/>
        <v>3.0791527216228329E-2</v>
      </c>
      <c r="J2593">
        <f t="shared" si="403"/>
        <v>2571.1423225152107</v>
      </c>
      <c r="K2593">
        <f t="shared" si="404"/>
        <v>2535146.3299999977</v>
      </c>
      <c r="L2593" t="s">
        <v>3914</v>
      </c>
      <c r="M2593" t="s">
        <v>3910</v>
      </c>
      <c r="N2593" s="1">
        <f t="shared" si="409"/>
        <v>40.375</v>
      </c>
      <c r="O2593" s="1">
        <f t="shared" si="406"/>
        <v>516.19997471554962</v>
      </c>
      <c r="P2593" s="1" t="str">
        <f t="shared" si="407"/>
        <v>11-2023</v>
      </c>
      <c r="T2593" s="1"/>
      <c r="U2593" s="1"/>
      <c r="V2593" s="1" t="s">
        <v>3910</v>
      </c>
      <c r="W2593" s="1"/>
      <c r="X2593" s="1" t="s">
        <v>2531</v>
      </c>
      <c r="Y2593" s="2" t="s">
        <v>3910</v>
      </c>
      <c r="Z2593" s="4" t="s">
        <v>3914</v>
      </c>
      <c r="AD2593" t="str">
        <f t="shared" si="408"/>
        <v/>
      </c>
    </row>
    <row r="2594" spans="1:30" ht="14.25">
      <c r="A2594" s="1" t="str">
        <f t="shared" si="400"/>
        <v>3cd29b68</v>
      </c>
      <c r="B2594" s="3">
        <v>45177</v>
      </c>
      <c r="C2594" s="2" t="str">
        <f t="shared" si="401"/>
        <v>West</v>
      </c>
      <c r="D2594" s="4" t="str">
        <f t="shared" si="402"/>
        <v>Clothing</v>
      </c>
      <c r="E2594" s="1">
        <v>4438.7700000000004</v>
      </c>
      <c r="F2594" s="1">
        <v>9</v>
      </c>
      <c r="G2594" s="1">
        <v>39</v>
      </c>
      <c r="H2594">
        <v>668.96</v>
      </c>
      <c r="I2594" s="10">
        <f t="shared" si="405"/>
        <v>0.15070841697136819</v>
      </c>
      <c r="J2594">
        <f t="shared" si="403"/>
        <v>2537.5954861821929</v>
      </c>
      <c r="K2594">
        <f t="shared" si="404"/>
        <v>2479230.7900000024</v>
      </c>
      <c r="L2594" t="s">
        <v>1474</v>
      </c>
      <c r="M2594" t="s">
        <v>3911</v>
      </c>
      <c r="N2594" s="1">
        <f t="shared" si="409"/>
        <v>353.98</v>
      </c>
      <c r="O2594" s="1">
        <f t="shared" si="406"/>
        <v>518.08361275088532</v>
      </c>
      <c r="P2594" s="1" t="str">
        <f t="shared" si="407"/>
        <v>09-2023</v>
      </c>
      <c r="T2594" s="1"/>
      <c r="U2594" s="1"/>
      <c r="V2594" s="1" t="s">
        <v>3911</v>
      </c>
      <c r="W2594" s="1"/>
      <c r="X2594" s="1" t="s">
        <v>2532</v>
      </c>
      <c r="Y2594" s="2" t="s">
        <v>3911</v>
      </c>
      <c r="Z2594" s="4" t="s">
        <v>1474</v>
      </c>
      <c r="AD2594" t="str">
        <f t="shared" si="408"/>
        <v/>
      </c>
    </row>
    <row r="2595" spans="1:30" ht="14.25">
      <c r="A2595" s="1" t="str">
        <f t="shared" si="400"/>
        <v>cabae629</v>
      </c>
      <c r="B2595" s="3">
        <v>45036</v>
      </c>
      <c r="C2595" s="2" t="str">
        <f t="shared" si="401"/>
        <v>West</v>
      </c>
      <c r="D2595" s="4" t="str">
        <f t="shared" si="402"/>
        <v>Furniture</v>
      </c>
      <c r="E2595" s="1">
        <v>3549.99</v>
      </c>
      <c r="F2595" s="1">
        <v>26</v>
      </c>
      <c r="G2595" s="1">
        <v>50</v>
      </c>
      <c r="H2595">
        <v>781.93</v>
      </c>
      <c r="I2595" s="10">
        <f t="shared" si="405"/>
        <v>0.22026259228899236</v>
      </c>
      <c r="J2595">
        <f t="shared" si="403"/>
        <v>2537.5954861821929</v>
      </c>
      <c r="K2595">
        <f t="shared" si="404"/>
        <v>2479230.7900000024</v>
      </c>
      <c r="L2595" t="s">
        <v>1645</v>
      </c>
      <c r="M2595" t="s">
        <v>3911</v>
      </c>
      <c r="N2595" s="1">
        <f t="shared" si="409"/>
        <v>415.96499999999997</v>
      </c>
      <c r="O2595" s="1">
        <f t="shared" si="406"/>
        <v>524.30656862745093</v>
      </c>
      <c r="P2595" s="1" t="str">
        <f t="shared" si="407"/>
        <v>04-2023</v>
      </c>
      <c r="T2595" s="1"/>
      <c r="U2595" s="1"/>
      <c r="V2595" s="1" t="s">
        <v>3911</v>
      </c>
      <c r="W2595" s="1"/>
      <c r="X2595" s="1" t="s">
        <v>2533</v>
      </c>
      <c r="Y2595" s="2" t="s">
        <v>3911</v>
      </c>
      <c r="Z2595" s="4" t="s">
        <v>1645</v>
      </c>
      <c r="AD2595" t="str">
        <f t="shared" si="408"/>
        <v/>
      </c>
    </row>
    <row r="2596" spans="1:30" ht="14.25">
      <c r="A2596" s="1" t="str">
        <f t="shared" si="400"/>
        <v>d70ea8dd</v>
      </c>
      <c r="B2596" s="3">
        <v>45083</v>
      </c>
      <c r="C2596" s="2" t="str">
        <f t="shared" si="401"/>
        <v>North</v>
      </c>
      <c r="D2596" s="4" t="str">
        <f t="shared" si="402"/>
        <v>Electronics</v>
      </c>
      <c r="E2596" s="1">
        <v>2295.79</v>
      </c>
      <c r="F2596" s="1">
        <v>43</v>
      </c>
      <c r="G2596" s="1">
        <v>36</v>
      </c>
      <c r="H2596">
        <v>287.11</v>
      </c>
      <c r="I2596" s="10">
        <f t="shared" si="405"/>
        <v>0.1250593477626438</v>
      </c>
      <c r="J2596">
        <f t="shared" si="403"/>
        <v>2571.1423225152107</v>
      </c>
      <c r="K2596">
        <f t="shared" si="404"/>
        <v>2535146.3299999977</v>
      </c>
      <c r="L2596" t="s">
        <v>3915</v>
      </c>
      <c r="M2596" t="s">
        <v>3910</v>
      </c>
      <c r="N2596" s="1">
        <f t="shared" si="409"/>
        <v>161.55500000000001</v>
      </c>
      <c r="O2596" s="1">
        <f t="shared" si="406"/>
        <v>507.6997287299634</v>
      </c>
      <c r="P2596" s="1" t="str">
        <f t="shared" si="407"/>
        <v>06-2023</v>
      </c>
      <c r="T2596" s="1"/>
      <c r="U2596" s="1"/>
      <c r="V2596" s="1" t="s">
        <v>3910</v>
      </c>
      <c r="W2596" s="1"/>
      <c r="X2596" s="1" t="s">
        <v>2534</v>
      </c>
      <c r="Y2596" s="2" t="s">
        <v>3910</v>
      </c>
      <c r="Z2596" s="4" t="s">
        <v>1222</v>
      </c>
      <c r="AD2596" t="str">
        <f t="shared" si="408"/>
        <v/>
      </c>
    </row>
    <row r="2597" spans="1:30" ht="14.25">
      <c r="A2597" s="1" t="str">
        <f t="shared" si="400"/>
        <v>17403d83</v>
      </c>
      <c r="B2597" s="3">
        <v>45584</v>
      </c>
      <c r="C2597" s="2" t="str">
        <f t="shared" si="401"/>
        <v>West</v>
      </c>
      <c r="D2597" s="4" t="str">
        <f t="shared" si="402"/>
        <v>Groceries</v>
      </c>
      <c r="E2597" s="1">
        <v>2163.67</v>
      </c>
      <c r="F2597" s="1">
        <v>39</v>
      </c>
      <c r="G2597" s="1">
        <v>20</v>
      </c>
      <c r="H2597">
        <v>1599.54</v>
      </c>
      <c r="I2597" s="10">
        <f t="shared" si="405"/>
        <v>0.73927170039793499</v>
      </c>
      <c r="J2597">
        <f t="shared" si="403"/>
        <v>2537.5954861821929</v>
      </c>
      <c r="K2597">
        <f t="shared" si="404"/>
        <v>2479230.7900000024</v>
      </c>
      <c r="L2597" t="s">
        <v>88</v>
      </c>
      <c r="M2597" t="s">
        <v>3911</v>
      </c>
      <c r="N2597" s="1">
        <f t="shared" si="409"/>
        <v>809.77</v>
      </c>
      <c r="O2597" s="1">
        <f t="shared" si="406"/>
        <v>515.36624489795861</v>
      </c>
      <c r="P2597" s="1" t="str">
        <f t="shared" si="407"/>
        <v>10-2024</v>
      </c>
      <c r="T2597" s="1"/>
      <c r="U2597" s="1"/>
      <c r="V2597" s="1" t="s">
        <v>3911</v>
      </c>
      <c r="W2597" s="1"/>
      <c r="X2597" s="1" t="s">
        <v>2535</v>
      </c>
      <c r="Y2597" s="2" t="s">
        <v>3911</v>
      </c>
      <c r="Z2597" s="4" t="s">
        <v>88</v>
      </c>
      <c r="AD2597" t="str">
        <f t="shared" si="408"/>
        <v/>
      </c>
    </row>
    <row r="2598" spans="1:30" ht="14.25">
      <c r="A2598" s="1" t="str">
        <f t="shared" si="400"/>
        <v>ffb1b354</v>
      </c>
      <c r="B2598" s="3">
        <v>45279</v>
      </c>
      <c r="C2598" s="2" t="str">
        <f t="shared" si="401"/>
        <v>North</v>
      </c>
      <c r="D2598" s="4" t="str">
        <f t="shared" si="402"/>
        <v>Electronics</v>
      </c>
      <c r="E2598" s="1">
        <v>4061.24</v>
      </c>
      <c r="F2598" s="1">
        <v>26</v>
      </c>
      <c r="G2598" s="1">
        <v>34</v>
      </c>
      <c r="H2598">
        <v>96.83</v>
      </c>
      <c r="I2598" s="10">
        <f t="shared" si="405"/>
        <v>2.3842471757394294E-2</v>
      </c>
      <c r="J2598">
        <f t="shared" si="403"/>
        <v>2571.1423225152107</v>
      </c>
      <c r="K2598">
        <f t="shared" si="404"/>
        <v>2535146.3299999977</v>
      </c>
      <c r="L2598" t="s">
        <v>3915</v>
      </c>
      <c r="M2598" t="s">
        <v>3910</v>
      </c>
      <c r="N2598" s="1">
        <f t="shared" si="409"/>
        <v>65.414999999999992</v>
      </c>
      <c r="O2598" s="1">
        <f t="shared" si="406"/>
        <v>507.6997287299634</v>
      </c>
      <c r="P2598" s="1" t="str">
        <f t="shared" si="407"/>
        <v>12-2023</v>
      </c>
      <c r="T2598" s="1"/>
      <c r="U2598" s="1"/>
      <c r="V2598" s="1" t="s">
        <v>3910</v>
      </c>
      <c r="W2598" s="1"/>
      <c r="X2598" s="1" t="s">
        <v>2536</v>
      </c>
      <c r="Y2598" s="2" t="s">
        <v>2537</v>
      </c>
      <c r="Z2598" s="4" t="s">
        <v>1222</v>
      </c>
      <c r="AD2598" t="str">
        <f t="shared" si="408"/>
        <v/>
      </c>
    </row>
    <row r="2599" spans="1:30" ht="14.25">
      <c r="A2599" s="1" t="str">
        <f t="shared" si="400"/>
        <v>0c24dc1f</v>
      </c>
      <c r="B2599" s="3">
        <v>44987</v>
      </c>
      <c r="C2599" s="2" t="str">
        <f t="shared" si="401"/>
        <v>South</v>
      </c>
      <c r="D2599" s="4" t="str">
        <f t="shared" si="402"/>
        <v>Clothing</v>
      </c>
      <c r="E2599" s="1">
        <v>3781.91</v>
      </c>
      <c r="F2599" s="1">
        <v>3</v>
      </c>
      <c r="G2599" s="1">
        <v>17</v>
      </c>
      <c r="H2599">
        <v>1785.77</v>
      </c>
      <c r="I2599" s="10">
        <f t="shared" si="405"/>
        <v>0.47218733391328721</v>
      </c>
      <c r="J2599">
        <f t="shared" si="403"/>
        <v>2496.4375124875119</v>
      </c>
      <c r="K2599">
        <f t="shared" si="404"/>
        <v>2498933.9499999993</v>
      </c>
      <c r="L2599" t="s">
        <v>1474</v>
      </c>
      <c r="M2599" t="s">
        <v>3913</v>
      </c>
      <c r="N2599" s="1">
        <f t="shared" si="409"/>
        <v>901.38499999999999</v>
      </c>
      <c r="O2599" s="1">
        <f t="shared" si="406"/>
        <v>518.08361275088532</v>
      </c>
      <c r="P2599" s="1" t="str">
        <f t="shared" si="407"/>
        <v>03-2023</v>
      </c>
      <c r="T2599" s="1"/>
      <c r="U2599" s="1"/>
      <c r="V2599" s="1" t="s">
        <v>3913</v>
      </c>
      <c r="W2599" s="1"/>
      <c r="X2599" s="1" t="s">
        <v>2538</v>
      </c>
      <c r="Y2599" s="2" t="s">
        <v>3913</v>
      </c>
      <c r="Z2599" s="4" t="s">
        <v>1474</v>
      </c>
      <c r="AD2599" t="str">
        <f t="shared" si="408"/>
        <v/>
      </c>
    </row>
    <row r="2600" spans="1:30" ht="14.25">
      <c r="A2600" s="1" t="str">
        <f t="shared" si="400"/>
        <v>6380649b</v>
      </c>
      <c r="B2600" s="3">
        <v>45186</v>
      </c>
      <c r="C2600" s="2" t="str">
        <f t="shared" si="401"/>
        <v>East</v>
      </c>
      <c r="D2600" s="4" t="str">
        <f t="shared" si="402"/>
        <v>Furniture</v>
      </c>
      <c r="E2600" s="1">
        <v>2172.9299999999998</v>
      </c>
      <c r="F2600" s="1">
        <v>42</v>
      </c>
      <c r="G2600" s="1">
        <v>5</v>
      </c>
      <c r="H2600">
        <v>1875.39</v>
      </c>
      <c r="I2600" s="10">
        <f t="shared" si="405"/>
        <v>0.86306968010934559</v>
      </c>
      <c r="J2600">
        <f t="shared" si="403"/>
        <v>2506.2477027027048</v>
      </c>
      <c r="K2600">
        <f t="shared" si="404"/>
        <v>2596472.620000002</v>
      </c>
      <c r="L2600" t="s">
        <v>1645</v>
      </c>
      <c r="M2600" t="s">
        <v>3912</v>
      </c>
      <c r="N2600" s="1">
        <f t="shared" si="409"/>
        <v>940.19500000000005</v>
      </c>
      <c r="O2600" s="1">
        <f t="shared" si="406"/>
        <v>524.30656862745093</v>
      </c>
      <c r="P2600" s="1" t="str">
        <f t="shared" si="407"/>
        <v>09-2023</v>
      </c>
      <c r="T2600" s="1"/>
      <c r="U2600" s="1"/>
      <c r="V2600" s="1" t="s">
        <v>3912</v>
      </c>
      <c r="W2600" s="1"/>
      <c r="X2600" s="1" t="s">
        <v>2539</v>
      </c>
      <c r="Y2600" s="2" t="s">
        <v>2253</v>
      </c>
      <c r="Z2600" s="4" t="s">
        <v>1645</v>
      </c>
      <c r="AD2600" t="str">
        <f t="shared" si="408"/>
        <v/>
      </c>
    </row>
    <row r="2601" spans="1:30" ht="14.25">
      <c r="A2601" s="1" t="str">
        <f t="shared" si="400"/>
        <v>0dc1c9e2</v>
      </c>
      <c r="B2601" s="3">
        <v>44958</v>
      </c>
      <c r="C2601" s="2" t="str">
        <f t="shared" si="401"/>
        <v>North</v>
      </c>
      <c r="D2601" s="4" t="str">
        <f t="shared" si="402"/>
        <v>Electronics</v>
      </c>
      <c r="E2601" s="1">
        <v>4836.29</v>
      </c>
      <c r="F2601" s="1">
        <v>1</v>
      </c>
      <c r="G2601" s="1">
        <v>49</v>
      </c>
      <c r="H2601">
        <v>851.48</v>
      </c>
      <c r="I2601" s="10">
        <f t="shared" si="405"/>
        <v>0.17606057535838421</v>
      </c>
      <c r="J2601">
        <f t="shared" si="403"/>
        <v>2571.1423225152107</v>
      </c>
      <c r="K2601">
        <f t="shared" si="404"/>
        <v>2535146.3299999977</v>
      </c>
      <c r="L2601" t="s">
        <v>3915</v>
      </c>
      <c r="M2601" t="s">
        <v>3910</v>
      </c>
      <c r="N2601" s="1">
        <f t="shared" si="409"/>
        <v>450.24</v>
      </c>
      <c r="O2601" s="1">
        <f t="shared" si="406"/>
        <v>507.6997287299634</v>
      </c>
      <c r="P2601" s="1" t="str">
        <f t="shared" si="407"/>
        <v>02-2023</v>
      </c>
      <c r="T2601" s="1"/>
      <c r="U2601" s="1"/>
      <c r="V2601" s="1" t="s">
        <v>3910</v>
      </c>
      <c r="W2601" s="1"/>
      <c r="X2601" s="1" t="s">
        <v>2540</v>
      </c>
      <c r="Y2601" s="2" t="s">
        <v>2537</v>
      </c>
      <c r="Z2601" s="4" t="s">
        <v>1222</v>
      </c>
      <c r="AD2601" t="str">
        <f t="shared" si="408"/>
        <v/>
      </c>
    </row>
    <row r="2602" spans="1:30" ht="14.25">
      <c r="A2602" s="1" t="str">
        <f t="shared" si="400"/>
        <v>2b0481ac</v>
      </c>
      <c r="B2602" s="3">
        <v>45284</v>
      </c>
      <c r="C2602" s="2" t="str">
        <f t="shared" si="401"/>
        <v>North</v>
      </c>
      <c r="D2602" s="4" t="str">
        <f t="shared" si="402"/>
        <v>Electronics</v>
      </c>
      <c r="E2602" s="1">
        <v>3749.6</v>
      </c>
      <c r="F2602" s="1">
        <v>47</v>
      </c>
      <c r="G2602" s="1">
        <v>1</v>
      </c>
      <c r="H2602">
        <v>1685.38</v>
      </c>
      <c r="I2602" s="10">
        <f t="shared" si="405"/>
        <v>0.44948261147855773</v>
      </c>
      <c r="J2602">
        <f t="shared" si="403"/>
        <v>2571.1423225152107</v>
      </c>
      <c r="K2602">
        <f t="shared" si="404"/>
        <v>2535146.3299999977</v>
      </c>
      <c r="L2602" t="s">
        <v>3915</v>
      </c>
      <c r="M2602" t="s">
        <v>3910</v>
      </c>
      <c r="N2602" s="1">
        <f t="shared" si="409"/>
        <v>843.19</v>
      </c>
      <c r="O2602" s="1">
        <f t="shared" si="406"/>
        <v>507.6997287299634</v>
      </c>
      <c r="P2602" s="1" t="str">
        <f t="shared" si="407"/>
        <v>12-2023</v>
      </c>
      <c r="T2602" s="1"/>
      <c r="U2602" s="1"/>
      <c r="V2602" s="1" t="s">
        <v>3910</v>
      </c>
      <c r="W2602" s="1"/>
      <c r="X2602" s="1" t="s">
        <v>2541</v>
      </c>
      <c r="Y2602" s="2" t="s">
        <v>2537</v>
      </c>
      <c r="Z2602" s="4" t="s">
        <v>1222</v>
      </c>
      <c r="AD2602" t="str">
        <f t="shared" si="408"/>
        <v/>
      </c>
    </row>
    <row r="2603" spans="1:30" ht="14.25">
      <c r="A2603" s="1" t="str">
        <f t="shared" si="400"/>
        <v>393051dc</v>
      </c>
      <c r="B2603" s="3">
        <v>45089</v>
      </c>
      <c r="C2603" s="2" t="str">
        <f t="shared" si="401"/>
        <v>East</v>
      </c>
      <c r="D2603" s="4" t="str">
        <f t="shared" si="402"/>
        <v>Clothing</v>
      </c>
      <c r="E2603" s="1">
        <v>2578.61</v>
      </c>
      <c r="F2603" s="1">
        <v>21</v>
      </c>
      <c r="G2603" s="1">
        <v>1</v>
      </c>
      <c r="H2603">
        <v>1268.44</v>
      </c>
      <c r="I2603" s="10">
        <f t="shared" si="405"/>
        <v>0.49190843128662343</v>
      </c>
      <c r="J2603">
        <f t="shared" si="403"/>
        <v>2506.2477027027048</v>
      </c>
      <c r="K2603">
        <f t="shared" si="404"/>
        <v>2596472.620000002</v>
      </c>
      <c r="L2603" t="s">
        <v>1474</v>
      </c>
      <c r="M2603" t="s">
        <v>3912</v>
      </c>
      <c r="N2603" s="1">
        <f t="shared" si="409"/>
        <v>634.72</v>
      </c>
      <c r="O2603" s="1">
        <f t="shared" si="406"/>
        <v>518.08361275088532</v>
      </c>
      <c r="P2603" s="1" t="str">
        <f t="shared" si="407"/>
        <v>06-2023</v>
      </c>
      <c r="T2603" s="1"/>
      <c r="U2603" s="1"/>
      <c r="V2603" s="1" t="s">
        <v>3912</v>
      </c>
      <c r="W2603" s="1"/>
      <c r="X2603" s="1" t="s">
        <v>2542</v>
      </c>
      <c r="Y2603" s="2" t="s">
        <v>2253</v>
      </c>
      <c r="Z2603" s="4" t="s">
        <v>1474</v>
      </c>
      <c r="AD2603" t="str">
        <f t="shared" si="408"/>
        <v/>
      </c>
    </row>
    <row r="2604" spans="1:30" ht="14.25">
      <c r="A2604" s="1" t="str">
        <f t="shared" si="400"/>
        <v>75d7196b</v>
      </c>
      <c r="B2604" s="3">
        <v>45080</v>
      </c>
      <c r="C2604" s="2" t="str">
        <f t="shared" si="401"/>
        <v>East</v>
      </c>
      <c r="D2604" s="4" t="str">
        <f t="shared" si="402"/>
        <v>Groceries</v>
      </c>
      <c r="E2604" s="1">
        <v>3329.8</v>
      </c>
      <c r="F2604" s="1">
        <v>8</v>
      </c>
      <c r="G2604" s="1">
        <v>1</v>
      </c>
      <c r="H2604">
        <v>448.93</v>
      </c>
      <c r="I2604" s="10">
        <f t="shared" si="405"/>
        <v>0.13482191122589945</v>
      </c>
      <c r="J2604">
        <f t="shared" si="403"/>
        <v>2506.2477027027048</v>
      </c>
      <c r="K2604">
        <f t="shared" si="404"/>
        <v>2596472.620000002</v>
      </c>
      <c r="L2604" t="s">
        <v>88</v>
      </c>
      <c r="M2604" t="s">
        <v>3912</v>
      </c>
      <c r="N2604" s="1">
        <f t="shared" si="409"/>
        <v>224.965</v>
      </c>
      <c r="O2604" s="1">
        <f t="shared" si="406"/>
        <v>515.36624489795861</v>
      </c>
      <c r="P2604" s="1" t="str">
        <f t="shared" si="407"/>
        <v>06-2023</v>
      </c>
      <c r="T2604" s="1"/>
      <c r="U2604" s="1"/>
      <c r="V2604" s="1" t="s">
        <v>3912</v>
      </c>
      <c r="W2604" s="1"/>
      <c r="X2604" s="1" t="s">
        <v>2543</v>
      </c>
      <c r="Y2604" s="2" t="s">
        <v>2253</v>
      </c>
      <c r="Z2604" s="4" t="s">
        <v>88</v>
      </c>
      <c r="AD2604" t="str">
        <f t="shared" si="408"/>
        <v/>
      </c>
    </row>
    <row r="2605" spans="1:30" ht="14.25">
      <c r="A2605" s="1" t="str">
        <f t="shared" si="400"/>
        <v>d25d00d8</v>
      </c>
      <c r="B2605" s="3">
        <v>45354</v>
      </c>
      <c r="C2605" s="2" t="str">
        <f t="shared" si="401"/>
        <v>East</v>
      </c>
      <c r="D2605" s="4" t="str">
        <f t="shared" si="402"/>
        <v>Sports</v>
      </c>
      <c r="E2605" s="1">
        <v>4765.8999999999996</v>
      </c>
      <c r="F2605" s="1">
        <v>44</v>
      </c>
      <c r="G2605" s="1">
        <v>18</v>
      </c>
      <c r="H2605">
        <v>700.52</v>
      </c>
      <c r="I2605" s="10">
        <f t="shared" si="405"/>
        <v>0.14698587884764683</v>
      </c>
      <c r="J2605">
        <f t="shared" si="403"/>
        <v>2506.2477027027048</v>
      </c>
      <c r="K2605">
        <f t="shared" si="404"/>
        <v>2596472.620000002</v>
      </c>
      <c r="L2605" t="s">
        <v>3914</v>
      </c>
      <c r="M2605" t="s">
        <v>3912</v>
      </c>
      <c r="N2605" s="1">
        <f t="shared" si="409"/>
        <v>359.26</v>
      </c>
      <c r="O2605" s="1">
        <f t="shared" si="406"/>
        <v>516.19997471554962</v>
      </c>
      <c r="P2605" s="1" t="str">
        <f t="shared" si="407"/>
        <v>03-2024</v>
      </c>
      <c r="T2605" s="1"/>
      <c r="U2605" s="1"/>
      <c r="V2605" s="1" t="s">
        <v>3912</v>
      </c>
      <c r="W2605" s="1"/>
      <c r="X2605" s="1" t="s">
        <v>2544</v>
      </c>
      <c r="Y2605" s="2" t="s">
        <v>2253</v>
      </c>
      <c r="Z2605" s="4" t="s">
        <v>3914</v>
      </c>
      <c r="AD2605" t="str">
        <f t="shared" si="408"/>
        <v/>
      </c>
    </row>
    <row r="2606" spans="1:30" ht="14.25">
      <c r="A2606" s="1" t="str">
        <f t="shared" si="400"/>
        <v>d688b484</v>
      </c>
      <c r="B2606" s="3">
        <v>45099</v>
      </c>
      <c r="C2606" s="2" t="str">
        <f t="shared" si="401"/>
        <v>West</v>
      </c>
      <c r="D2606" s="4" t="str">
        <f t="shared" si="402"/>
        <v>Sports</v>
      </c>
      <c r="E2606" s="1">
        <v>2868.24</v>
      </c>
      <c r="F2606" s="1">
        <v>44</v>
      </c>
      <c r="G2606" s="1">
        <v>32</v>
      </c>
      <c r="H2606">
        <v>557.86</v>
      </c>
      <c r="I2606" s="10">
        <f t="shared" si="405"/>
        <v>0.19449557917050178</v>
      </c>
      <c r="J2606">
        <f t="shared" si="403"/>
        <v>2537.5954861821929</v>
      </c>
      <c r="K2606">
        <f t="shared" si="404"/>
        <v>2479230.7900000024</v>
      </c>
      <c r="L2606" t="s">
        <v>3914</v>
      </c>
      <c r="M2606" t="s">
        <v>3911</v>
      </c>
      <c r="N2606" s="1">
        <f t="shared" si="409"/>
        <v>294.93</v>
      </c>
      <c r="O2606" s="1">
        <f t="shared" si="406"/>
        <v>516.19997471554962</v>
      </c>
      <c r="P2606" s="1" t="str">
        <f t="shared" si="407"/>
        <v>06-2023</v>
      </c>
      <c r="T2606" s="1"/>
      <c r="U2606" s="1"/>
      <c r="V2606" s="1" t="s">
        <v>3911</v>
      </c>
      <c r="W2606" s="1"/>
      <c r="X2606" s="1" t="s">
        <v>2545</v>
      </c>
      <c r="Y2606" s="2" t="s">
        <v>3911</v>
      </c>
      <c r="Z2606" s="4" t="s">
        <v>3914</v>
      </c>
      <c r="AD2606" t="str">
        <f t="shared" si="408"/>
        <v/>
      </c>
    </row>
    <row r="2607" spans="1:30" ht="14.25">
      <c r="A2607" s="1" t="str">
        <f t="shared" si="400"/>
        <v>8ff4bfac</v>
      </c>
      <c r="B2607" s="3">
        <v>44992</v>
      </c>
      <c r="C2607" s="2" t="str">
        <f t="shared" si="401"/>
        <v>South</v>
      </c>
      <c r="D2607" s="4" t="str">
        <f t="shared" si="402"/>
        <v>Groceries</v>
      </c>
      <c r="E2607" s="1">
        <v>212.13</v>
      </c>
      <c r="F2607" s="1">
        <v>49</v>
      </c>
      <c r="G2607" s="1">
        <v>28</v>
      </c>
      <c r="H2607">
        <v>1430.39</v>
      </c>
      <c r="I2607" s="10">
        <f t="shared" si="405"/>
        <v>6.7429877905058229</v>
      </c>
      <c r="J2607">
        <f t="shared" si="403"/>
        <v>2496.4375124875119</v>
      </c>
      <c r="K2607">
        <f t="shared" si="404"/>
        <v>2498933.9499999993</v>
      </c>
      <c r="L2607" t="s">
        <v>88</v>
      </c>
      <c r="M2607" t="s">
        <v>3913</v>
      </c>
      <c r="N2607" s="1">
        <f t="shared" si="409"/>
        <v>729.19500000000005</v>
      </c>
      <c r="O2607" s="1">
        <f t="shared" si="406"/>
        <v>515.36624489795861</v>
      </c>
      <c r="P2607" s="1" t="str">
        <f t="shared" si="407"/>
        <v>03-2023</v>
      </c>
      <c r="T2607" s="1"/>
      <c r="U2607" s="1"/>
      <c r="V2607" s="1" t="s">
        <v>3913</v>
      </c>
      <c r="W2607" s="1"/>
      <c r="X2607" s="1" t="s">
        <v>2546</v>
      </c>
      <c r="Y2607" s="2" t="s">
        <v>3913</v>
      </c>
      <c r="Z2607" s="4" t="s">
        <v>88</v>
      </c>
      <c r="AD2607" t="str">
        <f t="shared" si="408"/>
        <v/>
      </c>
    </row>
    <row r="2608" spans="1:30" ht="14.25">
      <c r="A2608" s="1" t="str">
        <f t="shared" si="400"/>
        <v>9aed9f12</v>
      </c>
      <c r="B2608" s="3">
        <v>45237</v>
      </c>
      <c r="C2608" s="2" t="str">
        <f t="shared" si="401"/>
        <v>North</v>
      </c>
      <c r="D2608" s="4" t="str">
        <f t="shared" si="402"/>
        <v>Sports</v>
      </c>
      <c r="E2608" s="1">
        <v>3946.66</v>
      </c>
      <c r="F2608" s="1">
        <v>47</v>
      </c>
      <c r="G2608" s="1">
        <v>29</v>
      </c>
      <c r="H2608">
        <v>571.86</v>
      </c>
      <c r="I2608" s="10">
        <f t="shared" si="405"/>
        <v>0.14489720421825036</v>
      </c>
      <c r="J2608">
        <f t="shared" si="403"/>
        <v>2571.1423225152107</v>
      </c>
      <c r="K2608">
        <f t="shared" si="404"/>
        <v>2535146.3299999977</v>
      </c>
      <c r="L2608" t="s">
        <v>3914</v>
      </c>
      <c r="M2608" t="s">
        <v>3910</v>
      </c>
      <c r="N2608" s="1">
        <f t="shared" si="409"/>
        <v>300.43</v>
      </c>
      <c r="O2608" s="1">
        <f t="shared" si="406"/>
        <v>516.19997471554962</v>
      </c>
      <c r="P2608" s="1" t="str">
        <f t="shared" si="407"/>
        <v>11-2023</v>
      </c>
      <c r="T2608" s="1"/>
      <c r="U2608" s="1"/>
      <c r="V2608" s="1" t="s">
        <v>3910</v>
      </c>
      <c r="W2608" s="1"/>
      <c r="X2608" s="1" t="s">
        <v>2547</v>
      </c>
      <c r="Y2608" s="2" t="s">
        <v>2537</v>
      </c>
      <c r="Z2608" s="4" t="s">
        <v>3914</v>
      </c>
      <c r="AD2608" t="str">
        <f t="shared" si="408"/>
        <v/>
      </c>
    </row>
    <row r="2609" spans="1:30" ht="14.25">
      <c r="A2609" s="1" t="str">
        <f t="shared" si="400"/>
        <v>17dcc387</v>
      </c>
      <c r="B2609" s="3">
        <v>45236</v>
      </c>
      <c r="C2609" s="2" t="str">
        <f t="shared" si="401"/>
        <v>West</v>
      </c>
      <c r="D2609" s="4" t="str">
        <f t="shared" si="402"/>
        <v>Electronics</v>
      </c>
      <c r="E2609" s="1">
        <v>1445.4</v>
      </c>
      <c r="F2609" s="1">
        <v>30</v>
      </c>
      <c r="G2609" s="1">
        <v>17</v>
      </c>
      <c r="H2609">
        <v>810.21</v>
      </c>
      <c r="I2609" s="10">
        <f t="shared" si="405"/>
        <v>0.56054379410543798</v>
      </c>
      <c r="J2609">
        <f t="shared" si="403"/>
        <v>2537.5954861821929</v>
      </c>
      <c r="K2609">
        <f t="shared" si="404"/>
        <v>2479230.7900000024</v>
      </c>
      <c r="L2609" t="s">
        <v>3915</v>
      </c>
      <c r="M2609" t="s">
        <v>3911</v>
      </c>
      <c r="N2609" s="1">
        <f t="shared" si="409"/>
        <v>413.60500000000002</v>
      </c>
      <c r="O2609" s="1">
        <f t="shared" si="406"/>
        <v>507.6997287299634</v>
      </c>
      <c r="P2609" s="1" t="str">
        <f t="shared" si="407"/>
        <v>11-2023</v>
      </c>
      <c r="T2609" s="1"/>
      <c r="U2609" s="1"/>
      <c r="V2609" s="1" t="s">
        <v>3911</v>
      </c>
      <c r="W2609" s="1"/>
      <c r="X2609" s="1" t="s">
        <v>2548</v>
      </c>
      <c r="Y2609" s="2" t="s">
        <v>3911</v>
      </c>
      <c r="Z2609" s="4" t="s">
        <v>1222</v>
      </c>
      <c r="AD2609" t="str">
        <f t="shared" si="408"/>
        <v/>
      </c>
    </row>
    <row r="2610" spans="1:30" ht="14.25">
      <c r="A2610" s="1" t="str">
        <f t="shared" si="400"/>
        <v>bd70a9af</v>
      </c>
      <c r="B2610" s="3">
        <v>45096</v>
      </c>
      <c r="C2610" s="2" t="str">
        <f t="shared" si="401"/>
        <v>South</v>
      </c>
      <c r="D2610" s="4" t="str">
        <f t="shared" si="402"/>
        <v>Sports</v>
      </c>
      <c r="E2610" s="1">
        <v>469.91</v>
      </c>
      <c r="F2610" s="1">
        <v>42</v>
      </c>
      <c r="G2610" s="1">
        <v>31</v>
      </c>
      <c r="H2610">
        <v>273.12</v>
      </c>
      <c r="I2610" s="10">
        <f t="shared" si="405"/>
        <v>0.58121767998127294</v>
      </c>
      <c r="J2610">
        <f t="shared" si="403"/>
        <v>2496.4375124875119</v>
      </c>
      <c r="K2610">
        <f t="shared" si="404"/>
        <v>2498933.9499999993</v>
      </c>
      <c r="L2610" t="s">
        <v>3914</v>
      </c>
      <c r="M2610" t="s">
        <v>3913</v>
      </c>
      <c r="N2610" s="1">
        <f t="shared" si="409"/>
        <v>152.06</v>
      </c>
      <c r="O2610" s="1">
        <f t="shared" si="406"/>
        <v>516.19997471554962</v>
      </c>
      <c r="P2610" s="1" t="str">
        <f t="shared" si="407"/>
        <v>06-2023</v>
      </c>
      <c r="T2610" s="1"/>
      <c r="U2610" s="1"/>
      <c r="V2610" s="1" t="s">
        <v>3913</v>
      </c>
      <c r="W2610" s="1"/>
      <c r="X2610" s="1" t="s">
        <v>2549</v>
      </c>
      <c r="Y2610" s="2" t="s">
        <v>3913</v>
      </c>
      <c r="Z2610" s="4" t="s">
        <v>3914</v>
      </c>
      <c r="AD2610" t="str">
        <f t="shared" si="408"/>
        <v/>
      </c>
    </row>
    <row r="2611" spans="1:30" ht="14.25">
      <c r="A2611" s="1" t="str">
        <f t="shared" si="400"/>
        <v>7c4b1a1e</v>
      </c>
      <c r="B2611" s="3">
        <v>45255</v>
      </c>
      <c r="C2611" s="2" t="str">
        <f t="shared" si="401"/>
        <v>East</v>
      </c>
      <c r="D2611" s="4" t="str">
        <f t="shared" si="402"/>
        <v>Sports</v>
      </c>
      <c r="E2611" s="1">
        <v>1376.39</v>
      </c>
      <c r="F2611" s="1">
        <v>24</v>
      </c>
      <c r="G2611" s="1">
        <v>23</v>
      </c>
      <c r="H2611">
        <v>1553.63</v>
      </c>
      <c r="I2611" s="10">
        <f t="shared" si="405"/>
        <v>1.1287716417585132</v>
      </c>
      <c r="J2611">
        <f t="shared" si="403"/>
        <v>2506.2477027027048</v>
      </c>
      <c r="K2611">
        <f t="shared" si="404"/>
        <v>2596472.620000002</v>
      </c>
      <c r="L2611" t="s">
        <v>3914</v>
      </c>
      <c r="M2611" t="s">
        <v>3912</v>
      </c>
      <c r="N2611" s="1">
        <f t="shared" si="409"/>
        <v>788.31500000000005</v>
      </c>
      <c r="O2611" s="1">
        <f t="shared" si="406"/>
        <v>516.19997471554962</v>
      </c>
      <c r="P2611" s="1" t="str">
        <f t="shared" si="407"/>
        <v>11-2023</v>
      </c>
      <c r="T2611" s="1"/>
      <c r="U2611" s="1"/>
      <c r="V2611" s="1" t="s">
        <v>3912</v>
      </c>
      <c r="W2611" s="1"/>
      <c r="X2611" s="1" t="s">
        <v>2550</v>
      </c>
      <c r="Y2611" s="2" t="s">
        <v>2253</v>
      </c>
      <c r="Z2611" s="4" t="s">
        <v>3914</v>
      </c>
      <c r="AD2611" t="str">
        <f t="shared" si="408"/>
        <v/>
      </c>
    </row>
    <row r="2612" spans="1:30" ht="14.25">
      <c r="A2612" s="1" t="str">
        <f t="shared" si="400"/>
        <v>d1a57606</v>
      </c>
      <c r="B2612" s="3">
        <v>45461</v>
      </c>
      <c r="C2612" s="2" t="str">
        <f t="shared" si="401"/>
        <v>East</v>
      </c>
      <c r="D2612" s="4" t="str">
        <f t="shared" si="402"/>
        <v>Furniture</v>
      </c>
      <c r="E2612" s="1">
        <v>1711.62</v>
      </c>
      <c r="F2612" s="1">
        <v>22</v>
      </c>
      <c r="G2612" s="1">
        <v>27</v>
      </c>
      <c r="H2612">
        <v>489.41</v>
      </c>
      <c r="I2612" s="10">
        <f t="shared" si="405"/>
        <v>0.28593379371589489</v>
      </c>
      <c r="J2612">
        <f t="shared" si="403"/>
        <v>2506.2477027027048</v>
      </c>
      <c r="K2612">
        <f t="shared" si="404"/>
        <v>2596472.620000002</v>
      </c>
      <c r="L2612" t="s">
        <v>1645</v>
      </c>
      <c r="M2612" t="s">
        <v>3912</v>
      </c>
      <c r="N2612" s="1">
        <f t="shared" si="409"/>
        <v>258.20500000000004</v>
      </c>
      <c r="O2612" s="1">
        <f t="shared" si="406"/>
        <v>524.30656862745093</v>
      </c>
      <c r="P2612" s="1" t="str">
        <f t="shared" si="407"/>
        <v>06-2024</v>
      </c>
      <c r="T2612" s="1"/>
      <c r="U2612" s="1"/>
      <c r="V2612" s="1" t="s">
        <v>3912</v>
      </c>
      <c r="W2612" s="1"/>
      <c r="X2612" s="1" t="s">
        <v>2551</v>
      </c>
      <c r="Y2612" s="2" t="s">
        <v>2253</v>
      </c>
      <c r="Z2612" s="4" t="s">
        <v>1645</v>
      </c>
      <c r="AD2612" t="str">
        <f t="shared" si="408"/>
        <v/>
      </c>
    </row>
    <row r="2613" spans="1:30" ht="14.25">
      <c r="A2613" s="1" t="str">
        <f t="shared" si="400"/>
        <v>bea509fa</v>
      </c>
      <c r="B2613" s="3">
        <v>44896</v>
      </c>
      <c r="C2613" s="2" t="str">
        <f t="shared" si="401"/>
        <v>West</v>
      </c>
      <c r="D2613" s="4" t="str">
        <f t="shared" si="402"/>
        <v>Groceries</v>
      </c>
      <c r="E2613" s="1">
        <v>1918.82</v>
      </c>
      <c r="F2613" s="1">
        <v>17</v>
      </c>
      <c r="G2613" s="1">
        <v>50</v>
      </c>
      <c r="H2613">
        <v>1389.47</v>
      </c>
      <c r="I2613" s="10">
        <f t="shared" si="405"/>
        <v>0.72412732825382276</v>
      </c>
      <c r="J2613">
        <f t="shared" si="403"/>
        <v>2537.5954861821929</v>
      </c>
      <c r="K2613">
        <f t="shared" si="404"/>
        <v>2479230.7900000024</v>
      </c>
      <c r="L2613" t="s">
        <v>88</v>
      </c>
      <c r="M2613" t="s">
        <v>3911</v>
      </c>
      <c r="N2613" s="1">
        <f t="shared" si="409"/>
        <v>719.73500000000001</v>
      </c>
      <c r="O2613" s="1">
        <f t="shared" si="406"/>
        <v>515.36624489795861</v>
      </c>
      <c r="P2613" s="1" t="str">
        <f t="shared" si="407"/>
        <v>12-2022</v>
      </c>
      <c r="T2613" s="1"/>
      <c r="U2613" s="1"/>
      <c r="V2613" s="1" t="s">
        <v>3911</v>
      </c>
      <c r="W2613" s="1"/>
      <c r="X2613" s="1" t="s">
        <v>2552</v>
      </c>
      <c r="Y2613" s="2" t="s">
        <v>3911</v>
      </c>
      <c r="Z2613" s="4" t="s">
        <v>88</v>
      </c>
      <c r="AD2613" t="str">
        <f t="shared" si="408"/>
        <v/>
      </c>
    </row>
    <row r="2614" spans="1:30" ht="14.25">
      <c r="A2614" s="1" t="str">
        <f t="shared" si="400"/>
        <v>33f71d7f</v>
      </c>
      <c r="B2614" s="3">
        <v>45405</v>
      </c>
      <c r="C2614" s="2" t="str">
        <f t="shared" si="401"/>
        <v>East</v>
      </c>
      <c r="D2614" s="4" t="str">
        <f t="shared" si="402"/>
        <v>Clothing</v>
      </c>
      <c r="E2614" s="1">
        <v>4873.47</v>
      </c>
      <c r="F2614" s="1">
        <v>28</v>
      </c>
      <c r="G2614" s="1">
        <v>12</v>
      </c>
      <c r="H2614">
        <v>1685.1</v>
      </c>
      <c r="I2614" s="10">
        <f t="shared" si="405"/>
        <v>0.34577005706406316</v>
      </c>
      <c r="J2614">
        <f t="shared" si="403"/>
        <v>2506.2477027027048</v>
      </c>
      <c r="K2614">
        <f t="shared" si="404"/>
        <v>2596472.620000002</v>
      </c>
      <c r="L2614" t="s">
        <v>1474</v>
      </c>
      <c r="M2614" t="s">
        <v>3912</v>
      </c>
      <c r="N2614" s="1">
        <f t="shared" si="409"/>
        <v>848.55</v>
      </c>
      <c r="O2614" s="1">
        <f t="shared" si="406"/>
        <v>518.08361275088532</v>
      </c>
      <c r="P2614" s="1" t="str">
        <f t="shared" si="407"/>
        <v>04-2024</v>
      </c>
      <c r="T2614" s="1"/>
      <c r="U2614" s="1"/>
      <c r="V2614" s="1" t="s">
        <v>3912</v>
      </c>
      <c r="W2614" s="1"/>
      <c r="X2614" s="1" t="s">
        <v>2553</v>
      </c>
      <c r="Y2614" s="2" t="s">
        <v>2253</v>
      </c>
      <c r="Z2614" s="4" t="s">
        <v>1474</v>
      </c>
      <c r="AD2614" t="str">
        <f t="shared" si="408"/>
        <v/>
      </c>
    </row>
    <row r="2615" spans="1:30" ht="14.25">
      <c r="A2615" s="1" t="str">
        <f t="shared" si="400"/>
        <v>05f2a758</v>
      </c>
      <c r="B2615" s="3">
        <v>45387</v>
      </c>
      <c r="C2615" s="2" t="str">
        <f t="shared" si="401"/>
        <v>South</v>
      </c>
      <c r="D2615" s="4" t="str">
        <f t="shared" si="402"/>
        <v>Electronics</v>
      </c>
      <c r="E2615" s="1">
        <v>3403.29</v>
      </c>
      <c r="F2615" s="1">
        <v>17</v>
      </c>
      <c r="G2615" s="1">
        <v>29</v>
      </c>
      <c r="H2615">
        <v>980.91</v>
      </c>
      <c r="I2615" s="10">
        <f t="shared" si="405"/>
        <v>0.28822404202991808</v>
      </c>
      <c r="J2615">
        <f t="shared" si="403"/>
        <v>2496.4375124875119</v>
      </c>
      <c r="K2615">
        <f t="shared" si="404"/>
        <v>2498933.9499999993</v>
      </c>
      <c r="L2615" t="s">
        <v>3915</v>
      </c>
      <c r="M2615" t="s">
        <v>3913</v>
      </c>
      <c r="N2615" s="1">
        <f t="shared" si="409"/>
        <v>504.95499999999998</v>
      </c>
      <c r="O2615" s="1">
        <f t="shared" si="406"/>
        <v>507.6997287299634</v>
      </c>
      <c r="P2615" s="1" t="str">
        <f t="shared" si="407"/>
        <v>04-2024</v>
      </c>
      <c r="T2615" s="1"/>
      <c r="U2615" s="1"/>
      <c r="V2615" s="1" t="s">
        <v>3913</v>
      </c>
      <c r="W2615" s="1"/>
      <c r="X2615" s="1" t="s">
        <v>2554</v>
      </c>
      <c r="Y2615" s="2" t="s">
        <v>3913</v>
      </c>
      <c r="Z2615" s="4" t="s">
        <v>1222</v>
      </c>
      <c r="AD2615" t="str">
        <f t="shared" si="408"/>
        <v/>
      </c>
    </row>
    <row r="2616" spans="1:30" ht="14.25">
      <c r="A2616" s="1" t="str">
        <f t="shared" si="400"/>
        <v>e716eaa0</v>
      </c>
      <c r="B2616" s="3">
        <v>45245</v>
      </c>
      <c r="C2616" s="2" t="str">
        <f t="shared" si="401"/>
        <v>East</v>
      </c>
      <c r="D2616" s="4" t="str">
        <f t="shared" si="402"/>
        <v>Groceries</v>
      </c>
      <c r="E2616" s="1">
        <v>1330.97</v>
      </c>
      <c r="F2616" s="1">
        <v>42</v>
      </c>
      <c r="G2616" s="1">
        <v>50</v>
      </c>
      <c r="H2616">
        <v>1749.97</v>
      </c>
      <c r="I2616" s="10">
        <f t="shared" si="405"/>
        <v>1.3148079971749926</v>
      </c>
      <c r="J2616">
        <f t="shared" si="403"/>
        <v>2506.2477027027048</v>
      </c>
      <c r="K2616">
        <f t="shared" si="404"/>
        <v>2596472.620000002</v>
      </c>
      <c r="L2616" t="s">
        <v>88</v>
      </c>
      <c r="M2616" t="s">
        <v>3912</v>
      </c>
      <c r="N2616" s="1">
        <f t="shared" si="409"/>
        <v>899.98500000000001</v>
      </c>
      <c r="O2616" s="1">
        <f t="shared" si="406"/>
        <v>515.36624489795861</v>
      </c>
      <c r="P2616" s="1" t="str">
        <f t="shared" si="407"/>
        <v>11-2023</v>
      </c>
      <c r="T2616" s="1"/>
      <c r="U2616" s="1"/>
      <c r="V2616" s="1" t="s">
        <v>3912</v>
      </c>
      <c r="W2616" s="1"/>
      <c r="X2616" s="1" t="s">
        <v>2555</v>
      </c>
      <c r="Y2616" s="2" t="s">
        <v>2253</v>
      </c>
      <c r="Z2616" s="4" t="s">
        <v>88</v>
      </c>
      <c r="AD2616" t="str">
        <f t="shared" si="408"/>
        <v/>
      </c>
    </row>
    <row r="2617" spans="1:30" ht="14.25">
      <c r="A2617" s="1" t="str">
        <f t="shared" si="400"/>
        <v>04c62b5e</v>
      </c>
      <c r="B2617" s="3">
        <v>44988</v>
      </c>
      <c r="C2617" s="2" t="str">
        <f t="shared" si="401"/>
        <v>North</v>
      </c>
      <c r="D2617" s="4" t="str">
        <f t="shared" si="402"/>
        <v>Clothing</v>
      </c>
      <c r="E2617" s="1">
        <v>3504.37</v>
      </c>
      <c r="F2617" s="1">
        <v>12</v>
      </c>
      <c r="G2617" s="1">
        <v>32</v>
      </c>
      <c r="H2617">
        <v>540.66</v>
      </c>
      <c r="I2617" s="10">
        <f t="shared" si="405"/>
        <v>0.15428165404908728</v>
      </c>
      <c r="J2617">
        <f t="shared" si="403"/>
        <v>2571.1423225152107</v>
      </c>
      <c r="K2617">
        <f t="shared" si="404"/>
        <v>2535146.3299999977</v>
      </c>
      <c r="L2617" t="s">
        <v>1474</v>
      </c>
      <c r="M2617" t="s">
        <v>3910</v>
      </c>
      <c r="N2617" s="1">
        <f t="shared" si="409"/>
        <v>286.33</v>
      </c>
      <c r="O2617" s="1">
        <f t="shared" si="406"/>
        <v>518.08361275088532</v>
      </c>
      <c r="P2617" s="1" t="str">
        <f t="shared" si="407"/>
        <v>03-2023</v>
      </c>
      <c r="T2617" s="1"/>
      <c r="U2617" s="1"/>
      <c r="V2617" s="1" t="s">
        <v>3910</v>
      </c>
      <c r="W2617" s="1"/>
      <c r="X2617" s="1" t="s">
        <v>2556</v>
      </c>
      <c r="Y2617" s="2" t="s">
        <v>2537</v>
      </c>
      <c r="Z2617" s="4" t="s">
        <v>1474</v>
      </c>
      <c r="AD2617" t="str">
        <f t="shared" si="408"/>
        <v/>
      </c>
    </row>
    <row r="2618" spans="1:30" ht="14.25">
      <c r="A2618" s="1" t="str">
        <f t="shared" si="400"/>
        <v>7bd91fa4</v>
      </c>
      <c r="B2618" s="3">
        <v>45477</v>
      </c>
      <c r="C2618" s="2" t="str">
        <f t="shared" si="401"/>
        <v>West</v>
      </c>
      <c r="D2618" s="4" t="str">
        <f t="shared" si="402"/>
        <v>Electronics</v>
      </c>
      <c r="E2618" s="1">
        <v>1486.37</v>
      </c>
      <c r="F2618" s="1">
        <v>48</v>
      </c>
      <c r="G2618" s="1">
        <v>11</v>
      </c>
      <c r="H2618">
        <v>221.31</v>
      </c>
      <c r="I2618" s="10">
        <f t="shared" si="405"/>
        <v>0.14889294051952073</v>
      </c>
      <c r="J2618">
        <f t="shared" si="403"/>
        <v>2537.5954861821929</v>
      </c>
      <c r="K2618">
        <f t="shared" si="404"/>
        <v>2479230.7900000024</v>
      </c>
      <c r="L2618" t="s">
        <v>3915</v>
      </c>
      <c r="M2618" t="s">
        <v>3911</v>
      </c>
      <c r="N2618" s="1">
        <f t="shared" si="409"/>
        <v>116.155</v>
      </c>
      <c r="O2618" s="1">
        <f t="shared" si="406"/>
        <v>507.6997287299634</v>
      </c>
      <c r="P2618" s="1" t="str">
        <f t="shared" si="407"/>
        <v>07-2024</v>
      </c>
      <c r="T2618" s="1"/>
      <c r="U2618" s="1"/>
      <c r="V2618" s="1" t="s">
        <v>3911</v>
      </c>
      <c r="W2618" s="1"/>
      <c r="X2618" s="1" t="s">
        <v>2557</v>
      </c>
      <c r="Y2618" s="2" t="s">
        <v>3911</v>
      </c>
      <c r="Z2618" s="4" t="s">
        <v>1222</v>
      </c>
      <c r="AD2618" t="str">
        <f t="shared" si="408"/>
        <v/>
      </c>
    </row>
    <row r="2619" spans="1:30" ht="14.25">
      <c r="A2619" s="1" t="str">
        <f t="shared" si="400"/>
        <v>5336a59c</v>
      </c>
      <c r="B2619" s="3">
        <v>45523</v>
      </c>
      <c r="C2619" s="2" t="str">
        <f t="shared" si="401"/>
        <v>South</v>
      </c>
      <c r="D2619" s="4" t="str">
        <f t="shared" si="402"/>
        <v>Clothing</v>
      </c>
      <c r="E2619" s="1">
        <v>1336.28</v>
      </c>
      <c r="F2619" s="1">
        <v>9</v>
      </c>
      <c r="G2619" s="1">
        <v>37</v>
      </c>
      <c r="H2619">
        <v>745.19</v>
      </c>
      <c r="I2619" s="10">
        <f t="shared" si="405"/>
        <v>0.55766007124255401</v>
      </c>
      <c r="J2619">
        <f t="shared" si="403"/>
        <v>2496.4375124875119</v>
      </c>
      <c r="K2619">
        <f t="shared" si="404"/>
        <v>2498933.9499999993</v>
      </c>
      <c r="L2619" t="s">
        <v>1474</v>
      </c>
      <c r="M2619" t="s">
        <v>3913</v>
      </c>
      <c r="N2619" s="1">
        <f t="shared" si="409"/>
        <v>391.09500000000003</v>
      </c>
      <c r="O2619" s="1">
        <f t="shared" si="406"/>
        <v>518.08361275088532</v>
      </c>
      <c r="P2619" s="1" t="str">
        <f t="shared" si="407"/>
        <v>08-2024</v>
      </c>
      <c r="T2619" s="1"/>
      <c r="U2619" s="1"/>
      <c r="V2619" s="1" t="s">
        <v>3913</v>
      </c>
      <c r="W2619" s="1"/>
      <c r="X2619" s="1" t="s">
        <v>2558</v>
      </c>
      <c r="Y2619" s="2" t="s">
        <v>3913</v>
      </c>
      <c r="Z2619" s="4" t="s">
        <v>1474</v>
      </c>
      <c r="AD2619" t="str">
        <f t="shared" si="408"/>
        <v/>
      </c>
    </row>
    <row r="2620" spans="1:30" ht="14.25">
      <c r="A2620" s="1" t="str">
        <f t="shared" si="400"/>
        <v>54218d62</v>
      </c>
      <c r="B2620" s="3">
        <v>44981</v>
      </c>
      <c r="C2620" s="2" t="str">
        <f t="shared" si="401"/>
        <v>North</v>
      </c>
      <c r="D2620" s="4" t="str">
        <f t="shared" si="402"/>
        <v>Sports</v>
      </c>
      <c r="E2620" s="1">
        <v>4104.16</v>
      </c>
      <c r="F2620" s="1">
        <v>29</v>
      </c>
      <c r="G2620" s="1">
        <v>5</v>
      </c>
      <c r="H2620">
        <v>225.36</v>
      </c>
      <c r="I2620" s="10">
        <f t="shared" si="405"/>
        <v>5.4910139955557297E-2</v>
      </c>
      <c r="J2620">
        <f t="shared" si="403"/>
        <v>2571.1423225152107</v>
      </c>
      <c r="K2620">
        <f t="shared" si="404"/>
        <v>2535146.3299999977</v>
      </c>
      <c r="L2620" t="s">
        <v>3914</v>
      </c>
      <c r="M2620" t="s">
        <v>3910</v>
      </c>
      <c r="N2620" s="1">
        <f t="shared" si="409"/>
        <v>115.18</v>
      </c>
      <c r="O2620" s="1">
        <f t="shared" si="406"/>
        <v>516.19997471554962</v>
      </c>
      <c r="P2620" s="1" t="str">
        <f t="shared" si="407"/>
        <v>02-2023</v>
      </c>
      <c r="T2620" s="1"/>
      <c r="U2620" s="1"/>
      <c r="V2620" s="1" t="s">
        <v>3910</v>
      </c>
      <c r="W2620" s="1"/>
      <c r="X2620" s="1" t="s">
        <v>2559</v>
      </c>
      <c r="Y2620" s="2" t="s">
        <v>2537</v>
      </c>
      <c r="Z2620" s="4" t="s">
        <v>3914</v>
      </c>
      <c r="AD2620" t="str">
        <f t="shared" si="408"/>
        <v/>
      </c>
    </row>
    <row r="2621" spans="1:30" ht="14.25">
      <c r="A2621" s="1" t="str">
        <f t="shared" si="400"/>
        <v>dfca7f8f</v>
      </c>
      <c r="B2621" s="3">
        <v>45441</v>
      </c>
      <c r="C2621" s="2" t="str">
        <f t="shared" si="401"/>
        <v>North</v>
      </c>
      <c r="D2621" s="4" t="str">
        <f t="shared" si="402"/>
        <v>Furniture</v>
      </c>
      <c r="E2621" s="1">
        <v>1602.49</v>
      </c>
      <c r="F2621" s="1">
        <v>44</v>
      </c>
      <c r="G2621" s="1">
        <v>31</v>
      </c>
      <c r="H2621">
        <v>1635.99</v>
      </c>
      <c r="I2621" s="10">
        <f t="shared" si="405"/>
        <v>1.0209049666456578</v>
      </c>
      <c r="J2621">
        <f t="shared" si="403"/>
        <v>2571.1423225152107</v>
      </c>
      <c r="K2621">
        <f t="shared" si="404"/>
        <v>2535146.3299999977</v>
      </c>
      <c r="L2621" t="s">
        <v>1645</v>
      </c>
      <c r="M2621" t="s">
        <v>3910</v>
      </c>
      <c r="N2621" s="1">
        <f t="shared" si="409"/>
        <v>833.495</v>
      </c>
      <c r="O2621" s="1">
        <f t="shared" si="406"/>
        <v>524.30656862745093</v>
      </c>
      <c r="P2621" s="1" t="str">
        <f t="shared" si="407"/>
        <v>05-2024</v>
      </c>
      <c r="T2621" s="1"/>
      <c r="U2621" s="1"/>
      <c r="V2621" s="1" t="s">
        <v>3910</v>
      </c>
      <c r="W2621" s="1"/>
      <c r="X2621" s="1" t="s">
        <v>2560</v>
      </c>
      <c r="Y2621" s="2" t="s">
        <v>2537</v>
      </c>
      <c r="Z2621" s="4" t="s">
        <v>1645</v>
      </c>
      <c r="AD2621" t="str">
        <f t="shared" si="408"/>
        <v/>
      </c>
    </row>
    <row r="2622" spans="1:30" ht="14.25">
      <c r="A2622" s="1" t="str">
        <f t="shared" si="400"/>
        <v>5ad4a807</v>
      </c>
      <c r="B2622" s="3">
        <v>45123</v>
      </c>
      <c r="C2622" s="2" t="str">
        <f t="shared" si="401"/>
        <v>West</v>
      </c>
      <c r="D2622" s="4" t="str">
        <f t="shared" si="402"/>
        <v>Electronics</v>
      </c>
      <c r="E2622" s="1">
        <v>446.96</v>
      </c>
      <c r="F2622" s="1">
        <v>42</v>
      </c>
      <c r="G2622" s="1">
        <v>29</v>
      </c>
      <c r="H2622">
        <v>312.42</v>
      </c>
      <c r="I2622" s="10">
        <f t="shared" si="405"/>
        <v>0.69898872382316102</v>
      </c>
      <c r="J2622">
        <f t="shared" si="403"/>
        <v>2537.5954861821929</v>
      </c>
      <c r="K2622">
        <f t="shared" si="404"/>
        <v>2479230.7900000024</v>
      </c>
      <c r="L2622" t="s">
        <v>3915</v>
      </c>
      <c r="M2622" t="s">
        <v>3911</v>
      </c>
      <c r="N2622" s="1">
        <f t="shared" si="409"/>
        <v>170.71</v>
      </c>
      <c r="O2622" s="1">
        <f t="shared" si="406"/>
        <v>507.6997287299634</v>
      </c>
      <c r="P2622" s="1" t="str">
        <f t="shared" si="407"/>
        <v>07-2023</v>
      </c>
      <c r="T2622" s="1"/>
      <c r="U2622" s="1"/>
      <c r="V2622" s="1" t="s">
        <v>3911</v>
      </c>
      <c r="W2622" s="1"/>
      <c r="X2622" s="1" t="s">
        <v>2561</v>
      </c>
      <c r="Y2622" s="2" t="s">
        <v>3911</v>
      </c>
      <c r="Z2622" s="4" t="s">
        <v>1222</v>
      </c>
      <c r="AD2622" t="str">
        <f t="shared" si="408"/>
        <v/>
      </c>
    </row>
    <row r="2623" spans="1:30" ht="14.25">
      <c r="A2623" s="1" t="str">
        <f t="shared" si="400"/>
        <v>d2ca405a</v>
      </c>
      <c r="B2623" s="3">
        <v>45481</v>
      </c>
      <c r="C2623" s="2" t="str">
        <f t="shared" si="401"/>
        <v>West</v>
      </c>
      <c r="D2623" s="4" t="str">
        <f t="shared" si="402"/>
        <v>Groceries</v>
      </c>
      <c r="E2623" s="1">
        <v>1863.13</v>
      </c>
      <c r="F2623" s="1">
        <v>2</v>
      </c>
      <c r="G2623" s="1">
        <v>41</v>
      </c>
      <c r="H2623">
        <v>347.02</v>
      </c>
      <c r="I2623" s="10">
        <f t="shared" si="405"/>
        <v>0.18625646090181575</v>
      </c>
      <c r="J2623">
        <f t="shared" si="403"/>
        <v>2537.5954861821929</v>
      </c>
      <c r="K2623">
        <f t="shared" si="404"/>
        <v>2479230.7900000024</v>
      </c>
      <c r="L2623" t="s">
        <v>88</v>
      </c>
      <c r="M2623" t="s">
        <v>3911</v>
      </c>
      <c r="N2623" s="1">
        <f t="shared" si="409"/>
        <v>194.01</v>
      </c>
      <c r="O2623" s="1">
        <f t="shared" si="406"/>
        <v>515.36624489795861</v>
      </c>
      <c r="P2623" s="1" t="str">
        <f t="shared" si="407"/>
        <v>07-2024</v>
      </c>
      <c r="T2623" s="1"/>
      <c r="U2623" s="1"/>
      <c r="V2623" s="1" t="s">
        <v>3911</v>
      </c>
      <c r="W2623" s="1"/>
      <c r="X2623" s="1" t="s">
        <v>2562</v>
      </c>
      <c r="Y2623" s="2" t="s">
        <v>3911</v>
      </c>
      <c r="Z2623" s="4" t="s">
        <v>88</v>
      </c>
      <c r="AD2623" t="str">
        <f t="shared" si="408"/>
        <v/>
      </c>
    </row>
    <row r="2624" spans="1:30" ht="14.25">
      <c r="A2624" s="1" t="str">
        <f t="shared" si="400"/>
        <v>c3c13648</v>
      </c>
      <c r="B2624" s="3">
        <v>45391</v>
      </c>
      <c r="C2624" s="2" t="str">
        <f t="shared" si="401"/>
        <v>East</v>
      </c>
      <c r="D2624" s="4" t="str">
        <f t="shared" si="402"/>
        <v>Furniture</v>
      </c>
      <c r="E2624" s="1">
        <v>2858.02</v>
      </c>
      <c r="F2624" s="1">
        <v>50</v>
      </c>
      <c r="G2624" s="1">
        <v>11</v>
      </c>
      <c r="H2624">
        <v>1855.52</v>
      </c>
      <c r="I2624" s="10">
        <f t="shared" si="405"/>
        <v>0.64923268556553138</v>
      </c>
      <c r="J2624">
        <f t="shared" si="403"/>
        <v>2506.2477027027048</v>
      </c>
      <c r="K2624">
        <f t="shared" si="404"/>
        <v>2596472.620000002</v>
      </c>
      <c r="L2624" t="s">
        <v>1645</v>
      </c>
      <c r="M2624" t="s">
        <v>3912</v>
      </c>
      <c r="N2624" s="1">
        <f t="shared" si="409"/>
        <v>933.26</v>
      </c>
      <c r="O2624" s="1">
        <f t="shared" si="406"/>
        <v>524.30656862745093</v>
      </c>
      <c r="P2624" s="1" t="str">
        <f t="shared" si="407"/>
        <v>04-2024</v>
      </c>
      <c r="T2624" s="1"/>
      <c r="U2624" s="1"/>
      <c r="V2624" s="1" t="s">
        <v>3912</v>
      </c>
      <c r="W2624" s="1"/>
      <c r="X2624" s="1" t="s">
        <v>2563</v>
      </c>
      <c r="Y2624" s="2" t="s">
        <v>2253</v>
      </c>
      <c r="Z2624" s="4" t="s">
        <v>1645</v>
      </c>
      <c r="AD2624" t="str">
        <f t="shared" si="408"/>
        <v/>
      </c>
    </row>
    <row r="2625" spans="1:30" ht="14.25">
      <c r="A2625" s="1" t="str">
        <f t="shared" si="400"/>
        <v>198104be</v>
      </c>
      <c r="B2625" s="3">
        <v>45075</v>
      </c>
      <c r="C2625" s="2" t="str">
        <f t="shared" si="401"/>
        <v>North</v>
      </c>
      <c r="D2625" s="4" t="str">
        <f t="shared" si="402"/>
        <v>Furniture</v>
      </c>
      <c r="E2625" s="1">
        <v>1623.8</v>
      </c>
      <c r="F2625" s="1">
        <v>37</v>
      </c>
      <c r="G2625" s="1">
        <v>31</v>
      </c>
      <c r="H2625">
        <v>1830.14</v>
      </c>
      <c r="I2625" s="10">
        <f t="shared" si="405"/>
        <v>1.127072299544279</v>
      </c>
      <c r="J2625">
        <f t="shared" si="403"/>
        <v>2571.1423225152107</v>
      </c>
      <c r="K2625">
        <f t="shared" si="404"/>
        <v>2535146.3299999977</v>
      </c>
      <c r="L2625" t="s">
        <v>1645</v>
      </c>
      <c r="M2625" t="s">
        <v>3910</v>
      </c>
      <c r="N2625" s="1">
        <f t="shared" si="409"/>
        <v>930.57</v>
      </c>
      <c r="O2625" s="1">
        <f t="shared" si="406"/>
        <v>524.30656862745093</v>
      </c>
      <c r="P2625" s="1" t="str">
        <f t="shared" si="407"/>
        <v>05-2023</v>
      </c>
      <c r="T2625" s="1"/>
      <c r="U2625" s="1"/>
      <c r="V2625" s="1" t="s">
        <v>3910</v>
      </c>
      <c r="W2625" s="1"/>
      <c r="X2625" s="1" t="s">
        <v>2564</v>
      </c>
      <c r="Y2625" s="2" t="s">
        <v>2537</v>
      </c>
      <c r="Z2625" s="4" t="s">
        <v>1645</v>
      </c>
      <c r="AD2625" t="str">
        <f t="shared" si="408"/>
        <v/>
      </c>
    </row>
    <row r="2626" spans="1:30" ht="14.25">
      <c r="A2626" s="1" t="str">
        <f t="shared" ref="A2626:A2689" si="410">TRIM(X2626)</f>
        <v>d0aa5c79</v>
      </c>
      <c r="B2626" s="3">
        <v>45004</v>
      </c>
      <c r="C2626" s="2" t="str">
        <f t="shared" ref="C2626:C2689" si="411">PROPER(TRIM(Y2626))</f>
        <v>West</v>
      </c>
      <c r="D2626" s="4" t="str">
        <f t="shared" ref="D2626:D2689" si="412">PROPER(TRIM(SUBSTITUTE(Z2626,"$","s")))</f>
        <v>Sports</v>
      </c>
      <c r="E2626" s="1">
        <v>2712.66</v>
      </c>
      <c r="F2626" s="1">
        <v>5</v>
      </c>
      <c r="G2626" s="1">
        <v>18</v>
      </c>
      <c r="H2626">
        <v>1142.6300000000001</v>
      </c>
      <c r="I2626" s="10">
        <f t="shared" si="405"/>
        <v>0.42122123671967743</v>
      </c>
      <c r="J2626">
        <f t="shared" ref="J2626:J2689" si="413">AVERAGEIFS(E:E,C:C,C2626)</f>
        <v>2537.5954861821929</v>
      </c>
      <c r="K2626">
        <f t="shared" ref="K2626:K2689" si="414">SUMIFS(E:E,C:C,C2626)</f>
        <v>2479230.7900000024</v>
      </c>
      <c r="L2626" t="s">
        <v>3914</v>
      </c>
      <c r="M2626" t="s">
        <v>3911</v>
      </c>
      <c r="N2626" s="1">
        <f t="shared" si="409"/>
        <v>580.31500000000005</v>
      </c>
      <c r="O2626" s="1">
        <f t="shared" si="406"/>
        <v>516.19997471554962</v>
      </c>
      <c r="P2626" s="1" t="str">
        <f t="shared" si="407"/>
        <v>03-2023</v>
      </c>
      <c r="T2626" s="1"/>
      <c r="U2626" s="1"/>
      <c r="V2626" s="1" t="s">
        <v>3911</v>
      </c>
      <c r="W2626" s="1"/>
      <c r="X2626" s="1" t="s">
        <v>2565</v>
      </c>
      <c r="Y2626" s="2" t="s">
        <v>3911</v>
      </c>
      <c r="Z2626" s="4" t="s">
        <v>3914</v>
      </c>
      <c r="AD2626" t="str">
        <f t="shared" si="408"/>
        <v/>
      </c>
    </row>
    <row r="2627" spans="1:30" ht="14.25">
      <c r="A2627" s="1" t="str">
        <f t="shared" si="410"/>
        <v>b673cfa1</v>
      </c>
      <c r="B2627" s="3">
        <v>44955</v>
      </c>
      <c r="C2627" s="2" t="str">
        <f t="shared" si="411"/>
        <v>East</v>
      </c>
      <c r="D2627" s="4" t="str">
        <f t="shared" si="412"/>
        <v>Groceries</v>
      </c>
      <c r="E2627" s="1">
        <v>1224.67</v>
      </c>
      <c r="F2627" s="1">
        <v>42</v>
      </c>
      <c r="G2627" s="1">
        <v>21</v>
      </c>
      <c r="H2627">
        <v>1440.78</v>
      </c>
      <c r="I2627" s="10">
        <f t="shared" ref="I2627:I2690" si="415">H2627/E2627</f>
        <v>1.1764638637347202</v>
      </c>
      <c r="J2627">
        <f t="shared" si="413"/>
        <v>2506.2477027027048</v>
      </c>
      <c r="K2627">
        <f t="shared" si="414"/>
        <v>2596472.620000002</v>
      </c>
      <c r="L2627" t="s">
        <v>88</v>
      </c>
      <c r="M2627" t="s">
        <v>3912</v>
      </c>
      <c r="N2627" s="1">
        <f t="shared" si="409"/>
        <v>730.89</v>
      </c>
      <c r="O2627" s="1">
        <f t="shared" ref="O2627:O2690" si="416">AVERAGEIFS(N:N,D:D,D2627)</f>
        <v>515.36624489795861</v>
      </c>
      <c r="P2627" s="1" t="str">
        <f t="shared" ref="P2627:P2690" si="417">TEXT(B2627,"mm-yyyy")</f>
        <v>01-2023</v>
      </c>
      <c r="T2627" s="1"/>
      <c r="U2627" s="1"/>
      <c r="V2627" s="1" t="s">
        <v>3912</v>
      </c>
      <c r="W2627" s="1"/>
      <c r="X2627" s="1" t="s">
        <v>2566</v>
      </c>
      <c r="Y2627" s="2" t="s">
        <v>2253</v>
      </c>
      <c r="Z2627" s="4" t="s">
        <v>88</v>
      </c>
      <c r="AD2627" t="str">
        <f t="shared" ref="AD2627:AD2690" si="418">SUBSTITUTE(SUBSTITUTE(AC2627,"@",""),"#","")</f>
        <v/>
      </c>
    </row>
    <row r="2628" spans="1:30" ht="14.25">
      <c r="A2628" s="1" t="str">
        <f t="shared" si="410"/>
        <v>14840aed</v>
      </c>
      <c r="B2628" s="3">
        <v>45531</v>
      </c>
      <c r="C2628" s="2" t="str">
        <f t="shared" si="411"/>
        <v>East</v>
      </c>
      <c r="D2628" s="4" t="str">
        <f t="shared" si="412"/>
        <v>Sports</v>
      </c>
      <c r="E2628" s="1">
        <v>1975.39</v>
      </c>
      <c r="F2628" s="1">
        <v>1</v>
      </c>
      <c r="G2628" s="1">
        <v>34</v>
      </c>
      <c r="H2628">
        <v>283.7</v>
      </c>
      <c r="I2628" s="10">
        <f t="shared" si="415"/>
        <v>0.14361720976617273</v>
      </c>
      <c r="J2628">
        <f t="shared" si="413"/>
        <v>2506.2477027027048</v>
      </c>
      <c r="K2628">
        <f t="shared" si="414"/>
        <v>2596472.620000002</v>
      </c>
      <c r="L2628" t="s">
        <v>3914</v>
      </c>
      <c r="M2628" t="s">
        <v>3912</v>
      </c>
      <c r="N2628" s="1">
        <f t="shared" si="409"/>
        <v>158.85</v>
      </c>
      <c r="O2628" s="1">
        <f t="shared" si="416"/>
        <v>516.19997471554962</v>
      </c>
      <c r="P2628" s="1" t="str">
        <f t="shared" si="417"/>
        <v>08-2024</v>
      </c>
      <c r="T2628" s="1"/>
      <c r="U2628" s="1"/>
      <c r="V2628" s="1" t="s">
        <v>3912</v>
      </c>
      <c r="W2628" s="1"/>
      <c r="X2628" s="1" t="s">
        <v>2567</v>
      </c>
      <c r="Y2628" s="2" t="s">
        <v>2253</v>
      </c>
      <c r="Z2628" s="4" t="s">
        <v>3914</v>
      </c>
      <c r="AD2628" t="str">
        <f t="shared" si="418"/>
        <v/>
      </c>
    </row>
    <row r="2629" spans="1:30" ht="14.25">
      <c r="A2629" s="1" t="str">
        <f t="shared" si="410"/>
        <v>e0406834</v>
      </c>
      <c r="B2629" s="3">
        <v>45461</v>
      </c>
      <c r="C2629" s="2" t="str">
        <f t="shared" si="411"/>
        <v>North</v>
      </c>
      <c r="D2629" s="4" t="str">
        <f t="shared" si="412"/>
        <v>Sports</v>
      </c>
      <c r="E2629" s="1">
        <v>3861.62</v>
      </c>
      <c r="F2629" s="1">
        <v>44</v>
      </c>
      <c r="G2629" s="1">
        <v>16</v>
      </c>
      <c r="H2629">
        <v>787.98</v>
      </c>
      <c r="I2629" s="10">
        <f t="shared" si="415"/>
        <v>0.20405425702166449</v>
      </c>
      <c r="J2629">
        <f t="shared" si="413"/>
        <v>2571.1423225152107</v>
      </c>
      <c r="K2629">
        <f t="shared" si="414"/>
        <v>2535146.3299999977</v>
      </c>
      <c r="L2629" t="s">
        <v>3914</v>
      </c>
      <c r="M2629" t="s">
        <v>3910</v>
      </c>
      <c r="N2629" s="1">
        <f t="shared" si="409"/>
        <v>401.99</v>
      </c>
      <c r="O2629" s="1">
        <f t="shared" si="416"/>
        <v>516.19997471554962</v>
      </c>
      <c r="P2629" s="1" t="str">
        <f t="shared" si="417"/>
        <v>06-2024</v>
      </c>
      <c r="T2629" s="1"/>
      <c r="U2629" s="1"/>
      <c r="V2629" s="1" t="s">
        <v>3910</v>
      </c>
      <c r="W2629" s="1"/>
      <c r="X2629" s="1" t="s">
        <v>2568</v>
      </c>
      <c r="Y2629" s="2" t="s">
        <v>2537</v>
      </c>
      <c r="Z2629" s="4" t="s">
        <v>3914</v>
      </c>
      <c r="AD2629" t="str">
        <f t="shared" si="418"/>
        <v/>
      </c>
    </row>
    <row r="2630" spans="1:30" ht="14.25">
      <c r="A2630" s="1" t="str">
        <f t="shared" si="410"/>
        <v>877c2947</v>
      </c>
      <c r="B2630" s="3">
        <v>45340</v>
      </c>
      <c r="C2630" s="2" t="str">
        <f t="shared" si="411"/>
        <v>North</v>
      </c>
      <c r="D2630" s="4" t="str">
        <f t="shared" si="412"/>
        <v>Electronics</v>
      </c>
      <c r="E2630" s="1">
        <v>3182.09</v>
      </c>
      <c r="F2630" s="1">
        <v>20</v>
      </c>
      <c r="G2630" s="1">
        <v>11</v>
      </c>
      <c r="H2630">
        <v>1253.18</v>
      </c>
      <c r="I2630" s="10">
        <f t="shared" si="415"/>
        <v>0.39382292769846233</v>
      </c>
      <c r="J2630">
        <f t="shared" si="413"/>
        <v>2571.1423225152107</v>
      </c>
      <c r="K2630">
        <f t="shared" si="414"/>
        <v>2535146.3299999977</v>
      </c>
      <c r="L2630" t="s">
        <v>3915</v>
      </c>
      <c r="M2630" t="s">
        <v>3910</v>
      </c>
      <c r="N2630" s="1">
        <f t="shared" ref="N2630:N2693" si="419">AVERAGE(G2630,H2630)</f>
        <v>632.09</v>
      </c>
      <c r="O2630" s="1">
        <f t="shared" si="416"/>
        <v>507.6997287299634</v>
      </c>
      <c r="P2630" s="1" t="str">
        <f t="shared" si="417"/>
        <v>02-2024</v>
      </c>
      <c r="T2630" s="1"/>
      <c r="U2630" s="1"/>
      <c r="V2630" s="1" t="s">
        <v>3910</v>
      </c>
      <c r="W2630" s="1"/>
      <c r="X2630" s="1" t="s">
        <v>2569</v>
      </c>
      <c r="Y2630" s="2" t="s">
        <v>2537</v>
      </c>
      <c r="Z2630" s="4" t="s">
        <v>1222</v>
      </c>
      <c r="AD2630" t="str">
        <f t="shared" si="418"/>
        <v/>
      </c>
    </row>
    <row r="2631" spans="1:30" ht="14.25">
      <c r="A2631" s="1" t="str">
        <f t="shared" si="410"/>
        <v>e03fe41c</v>
      </c>
      <c r="B2631" s="3">
        <v>45431</v>
      </c>
      <c r="C2631" s="2" t="str">
        <f t="shared" si="411"/>
        <v>North</v>
      </c>
      <c r="D2631" s="4" t="str">
        <f t="shared" si="412"/>
        <v>Electronics</v>
      </c>
      <c r="E2631" s="1">
        <v>3127.95</v>
      </c>
      <c r="F2631" s="1">
        <v>21</v>
      </c>
      <c r="G2631" s="1">
        <v>31</v>
      </c>
      <c r="H2631">
        <v>1271.6199999999999</v>
      </c>
      <c r="I2631" s="10">
        <f t="shared" si="415"/>
        <v>0.40653463130804518</v>
      </c>
      <c r="J2631">
        <f t="shared" si="413"/>
        <v>2571.1423225152107</v>
      </c>
      <c r="K2631">
        <f t="shared" si="414"/>
        <v>2535146.3299999977</v>
      </c>
      <c r="L2631" t="s">
        <v>3915</v>
      </c>
      <c r="M2631" t="s">
        <v>3910</v>
      </c>
      <c r="N2631" s="1">
        <f t="shared" si="419"/>
        <v>651.30999999999995</v>
      </c>
      <c r="O2631" s="1">
        <f t="shared" si="416"/>
        <v>507.6997287299634</v>
      </c>
      <c r="P2631" s="1" t="str">
        <f t="shared" si="417"/>
        <v>05-2024</v>
      </c>
      <c r="T2631" s="1"/>
      <c r="U2631" s="1"/>
      <c r="V2631" s="1" t="s">
        <v>3910</v>
      </c>
      <c r="W2631" s="1"/>
      <c r="X2631" s="1" t="s">
        <v>2570</v>
      </c>
      <c r="Y2631" s="2" t="s">
        <v>2537</v>
      </c>
      <c r="Z2631" s="4" t="s">
        <v>1222</v>
      </c>
      <c r="AD2631" t="str">
        <f t="shared" si="418"/>
        <v/>
      </c>
    </row>
    <row r="2632" spans="1:30" ht="14.25">
      <c r="A2632" s="1" t="str">
        <f t="shared" si="410"/>
        <v>30255cff</v>
      </c>
      <c r="B2632" s="3">
        <v>45602</v>
      </c>
      <c r="C2632" s="2" t="str">
        <f t="shared" si="411"/>
        <v>North</v>
      </c>
      <c r="D2632" s="4" t="str">
        <f t="shared" si="412"/>
        <v>Groceries</v>
      </c>
      <c r="E2632" s="1">
        <v>776.68</v>
      </c>
      <c r="F2632" s="1">
        <v>13</v>
      </c>
      <c r="G2632" s="1">
        <v>0</v>
      </c>
      <c r="H2632">
        <v>954.28</v>
      </c>
      <c r="I2632" s="10">
        <f t="shared" si="415"/>
        <v>1.2286656023072566</v>
      </c>
      <c r="J2632">
        <f t="shared" si="413"/>
        <v>2571.1423225152107</v>
      </c>
      <c r="K2632">
        <f t="shared" si="414"/>
        <v>2535146.3299999977</v>
      </c>
      <c r="L2632" t="s">
        <v>88</v>
      </c>
      <c r="M2632" t="s">
        <v>3910</v>
      </c>
      <c r="N2632" s="1">
        <f t="shared" si="419"/>
        <v>477.14</v>
      </c>
      <c r="O2632" s="1">
        <f t="shared" si="416"/>
        <v>515.36624489795861</v>
      </c>
      <c r="P2632" s="1" t="str">
        <f t="shared" si="417"/>
        <v>11-2024</v>
      </c>
      <c r="T2632" s="1"/>
      <c r="U2632" s="1"/>
      <c r="V2632" s="1" t="s">
        <v>3910</v>
      </c>
      <c r="W2632" s="1"/>
      <c r="X2632" s="1" t="s">
        <v>2571</v>
      </c>
      <c r="Y2632" s="2" t="s">
        <v>2537</v>
      </c>
      <c r="Z2632" s="4" t="s">
        <v>88</v>
      </c>
      <c r="AD2632" t="str">
        <f t="shared" si="418"/>
        <v/>
      </c>
    </row>
    <row r="2633" spans="1:30" ht="14.25">
      <c r="A2633" s="1" t="str">
        <f t="shared" si="410"/>
        <v>66aa260b</v>
      </c>
      <c r="B2633" s="3">
        <v>44910</v>
      </c>
      <c r="C2633" s="2" t="str">
        <f t="shared" si="411"/>
        <v>East</v>
      </c>
      <c r="D2633" s="4" t="str">
        <f t="shared" si="412"/>
        <v>Electronics</v>
      </c>
      <c r="E2633" s="1">
        <v>2993.4</v>
      </c>
      <c r="F2633" s="1">
        <v>6</v>
      </c>
      <c r="G2633" s="1">
        <v>22</v>
      </c>
      <c r="H2633">
        <v>940.95</v>
      </c>
      <c r="I2633" s="10">
        <f t="shared" si="415"/>
        <v>0.31434155141310882</v>
      </c>
      <c r="J2633">
        <f t="shared" si="413"/>
        <v>2506.2477027027048</v>
      </c>
      <c r="K2633">
        <f t="shared" si="414"/>
        <v>2596472.620000002</v>
      </c>
      <c r="L2633" t="s">
        <v>3915</v>
      </c>
      <c r="M2633" t="s">
        <v>3912</v>
      </c>
      <c r="N2633" s="1">
        <f t="shared" si="419"/>
        <v>481.47500000000002</v>
      </c>
      <c r="O2633" s="1">
        <f t="shared" si="416"/>
        <v>507.6997287299634</v>
      </c>
      <c r="P2633" s="1" t="str">
        <f t="shared" si="417"/>
        <v>12-2022</v>
      </c>
      <c r="T2633" s="1"/>
      <c r="U2633" s="1"/>
      <c r="V2633" s="1" t="s">
        <v>3912</v>
      </c>
      <c r="W2633" s="1"/>
      <c r="X2633" s="1" t="s">
        <v>2572</v>
      </c>
      <c r="Y2633" s="2" t="s">
        <v>2253</v>
      </c>
      <c r="Z2633" s="4" t="s">
        <v>1222</v>
      </c>
      <c r="AD2633" t="str">
        <f t="shared" si="418"/>
        <v/>
      </c>
    </row>
    <row r="2634" spans="1:30" ht="14.25">
      <c r="A2634" s="1" t="str">
        <f t="shared" si="410"/>
        <v>dd9d8946</v>
      </c>
      <c r="B2634" s="3">
        <v>45576</v>
      </c>
      <c r="C2634" s="2" t="str">
        <f t="shared" si="411"/>
        <v>West</v>
      </c>
      <c r="D2634" s="4" t="str">
        <f t="shared" si="412"/>
        <v>Sports</v>
      </c>
      <c r="E2634" s="1">
        <v>1735.56</v>
      </c>
      <c r="F2634" s="1">
        <v>2</v>
      </c>
      <c r="G2634" s="1">
        <v>48</v>
      </c>
      <c r="H2634">
        <v>1530.86</v>
      </c>
      <c r="I2634" s="10">
        <f t="shared" si="415"/>
        <v>0.88205535965336834</v>
      </c>
      <c r="J2634">
        <f t="shared" si="413"/>
        <v>2537.5954861821929</v>
      </c>
      <c r="K2634">
        <f t="shared" si="414"/>
        <v>2479230.7900000024</v>
      </c>
      <c r="L2634" t="s">
        <v>3914</v>
      </c>
      <c r="M2634" t="s">
        <v>3911</v>
      </c>
      <c r="N2634" s="1">
        <f t="shared" si="419"/>
        <v>789.43</v>
      </c>
      <c r="O2634" s="1">
        <f t="shared" si="416"/>
        <v>516.19997471554962</v>
      </c>
      <c r="P2634" s="1" t="str">
        <f t="shared" si="417"/>
        <v>10-2024</v>
      </c>
      <c r="T2634" s="1"/>
      <c r="U2634" s="1"/>
      <c r="V2634" s="1" t="s">
        <v>3911</v>
      </c>
      <c r="W2634" s="1"/>
      <c r="X2634" s="1" t="s">
        <v>2573</v>
      </c>
      <c r="Y2634" s="2" t="s">
        <v>3911</v>
      </c>
      <c r="Z2634" s="4" t="s">
        <v>3914</v>
      </c>
      <c r="AD2634" t="str">
        <f t="shared" si="418"/>
        <v/>
      </c>
    </row>
    <row r="2635" spans="1:30" ht="14.25">
      <c r="A2635" s="1" t="str">
        <f t="shared" si="410"/>
        <v>b74dde3b</v>
      </c>
      <c r="B2635" s="3">
        <v>45092</v>
      </c>
      <c r="C2635" s="2" t="str">
        <f t="shared" si="411"/>
        <v>West</v>
      </c>
      <c r="D2635" s="4" t="str">
        <f t="shared" si="412"/>
        <v>Groceries</v>
      </c>
      <c r="E2635" s="1">
        <v>502.29</v>
      </c>
      <c r="F2635" s="1">
        <v>11</v>
      </c>
      <c r="G2635" s="1">
        <v>41</v>
      </c>
      <c r="H2635">
        <v>979.82</v>
      </c>
      <c r="I2635" s="10">
        <f t="shared" si="415"/>
        <v>1.9507057675844632</v>
      </c>
      <c r="J2635">
        <f t="shared" si="413"/>
        <v>2537.5954861821929</v>
      </c>
      <c r="K2635">
        <f t="shared" si="414"/>
        <v>2479230.7900000024</v>
      </c>
      <c r="L2635" t="s">
        <v>88</v>
      </c>
      <c r="M2635" t="s">
        <v>3911</v>
      </c>
      <c r="N2635" s="1">
        <f t="shared" si="419"/>
        <v>510.41</v>
      </c>
      <c r="O2635" s="1">
        <f t="shared" si="416"/>
        <v>515.36624489795861</v>
      </c>
      <c r="P2635" s="1" t="str">
        <f t="shared" si="417"/>
        <v>06-2023</v>
      </c>
      <c r="T2635" s="1"/>
      <c r="U2635" s="1"/>
      <c r="V2635" s="1" t="s">
        <v>3911</v>
      </c>
      <c r="W2635" s="1"/>
      <c r="X2635" s="1" t="s">
        <v>2574</v>
      </c>
      <c r="Y2635" s="2" t="s">
        <v>3911</v>
      </c>
      <c r="Z2635" s="4" t="s">
        <v>88</v>
      </c>
      <c r="AD2635" t="str">
        <f t="shared" si="418"/>
        <v/>
      </c>
    </row>
    <row r="2636" spans="1:30" ht="14.25">
      <c r="A2636" s="1" t="str">
        <f t="shared" si="410"/>
        <v>e62f108f</v>
      </c>
      <c r="B2636" s="3">
        <v>45077</v>
      </c>
      <c r="C2636" s="2" t="str">
        <f t="shared" si="411"/>
        <v>East</v>
      </c>
      <c r="D2636" s="4" t="str">
        <f t="shared" si="412"/>
        <v>Clothing</v>
      </c>
      <c r="E2636" s="1">
        <v>4996.1899999999996</v>
      </c>
      <c r="F2636" s="1">
        <v>6</v>
      </c>
      <c r="G2636" s="1">
        <v>27</v>
      </c>
      <c r="H2636">
        <v>303.77999999999997</v>
      </c>
      <c r="I2636" s="10">
        <f t="shared" si="415"/>
        <v>6.0802331376508902E-2</v>
      </c>
      <c r="J2636">
        <f t="shared" si="413"/>
        <v>2506.2477027027048</v>
      </c>
      <c r="K2636">
        <f t="shared" si="414"/>
        <v>2596472.620000002</v>
      </c>
      <c r="L2636" t="s">
        <v>1474</v>
      </c>
      <c r="M2636" t="s">
        <v>3912</v>
      </c>
      <c r="N2636" s="1">
        <f t="shared" si="419"/>
        <v>165.39</v>
      </c>
      <c r="O2636" s="1">
        <f t="shared" si="416"/>
        <v>518.08361275088532</v>
      </c>
      <c r="P2636" s="1" t="str">
        <f t="shared" si="417"/>
        <v>05-2023</v>
      </c>
      <c r="T2636" s="1"/>
      <c r="U2636" s="1"/>
      <c r="V2636" s="1" t="s">
        <v>3912</v>
      </c>
      <c r="W2636" s="1"/>
      <c r="X2636" s="1" t="s">
        <v>2575</v>
      </c>
      <c r="Y2636" s="2" t="s">
        <v>2253</v>
      </c>
      <c r="Z2636" s="4" t="s">
        <v>1474</v>
      </c>
      <c r="AD2636" t="str">
        <f t="shared" si="418"/>
        <v/>
      </c>
    </row>
    <row r="2637" spans="1:30" ht="14.25">
      <c r="A2637" s="1" t="str">
        <f t="shared" si="410"/>
        <v>9c6d4089</v>
      </c>
      <c r="B2637" s="3">
        <v>45260</v>
      </c>
      <c r="C2637" s="2" t="str">
        <f t="shared" si="411"/>
        <v>East</v>
      </c>
      <c r="D2637" s="4" t="str">
        <f t="shared" si="412"/>
        <v>Groceries</v>
      </c>
      <c r="E2637" s="1">
        <v>4568.8599999999997</v>
      </c>
      <c r="F2637" s="1">
        <v>41</v>
      </c>
      <c r="G2637" s="1">
        <v>1</v>
      </c>
      <c r="H2637">
        <v>1669.55</v>
      </c>
      <c r="I2637" s="10">
        <f t="shared" si="415"/>
        <v>0.36541938251555095</v>
      </c>
      <c r="J2637">
        <f t="shared" si="413"/>
        <v>2506.2477027027048</v>
      </c>
      <c r="K2637">
        <f t="shared" si="414"/>
        <v>2596472.620000002</v>
      </c>
      <c r="L2637" t="s">
        <v>88</v>
      </c>
      <c r="M2637" t="s">
        <v>3912</v>
      </c>
      <c r="N2637" s="1">
        <f t="shared" si="419"/>
        <v>835.27499999999998</v>
      </c>
      <c r="O2637" s="1">
        <f t="shared" si="416"/>
        <v>515.36624489795861</v>
      </c>
      <c r="P2637" s="1" t="str">
        <f t="shared" si="417"/>
        <v>11-2023</v>
      </c>
      <c r="T2637" s="1"/>
      <c r="U2637" s="1"/>
      <c r="V2637" s="1" t="s">
        <v>3912</v>
      </c>
      <c r="W2637" s="1"/>
      <c r="X2637" s="1" t="s">
        <v>2576</v>
      </c>
      <c r="Y2637" s="2" t="s">
        <v>2253</v>
      </c>
      <c r="Z2637" s="4" t="s">
        <v>88</v>
      </c>
      <c r="AD2637" t="str">
        <f t="shared" si="418"/>
        <v/>
      </c>
    </row>
    <row r="2638" spans="1:30" ht="14.25">
      <c r="A2638" s="1" t="str">
        <f t="shared" si="410"/>
        <v>6207a6e5</v>
      </c>
      <c r="B2638" s="3">
        <v>45211</v>
      </c>
      <c r="C2638" s="2" t="str">
        <f t="shared" si="411"/>
        <v>West</v>
      </c>
      <c r="D2638" s="4" t="str">
        <f t="shared" si="412"/>
        <v>Sports</v>
      </c>
      <c r="E2638" s="1">
        <v>3746.55</v>
      </c>
      <c r="F2638" s="1">
        <v>31</v>
      </c>
      <c r="G2638" s="1">
        <v>49</v>
      </c>
      <c r="H2638">
        <v>1831.95</v>
      </c>
      <c r="I2638" s="10">
        <f t="shared" si="415"/>
        <v>0.48896985226408296</v>
      </c>
      <c r="J2638">
        <f t="shared" si="413"/>
        <v>2537.5954861821929</v>
      </c>
      <c r="K2638">
        <f t="shared" si="414"/>
        <v>2479230.7900000024</v>
      </c>
      <c r="L2638" t="s">
        <v>3914</v>
      </c>
      <c r="M2638" t="s">
        <v>3911</v>
      </c>
      <c r="N2638" s="1">
        <f t="shared" si="419"/>
        <v>940.47500000000002</v>
      </c>
      <c r="O2638" s="1">
        <f t="shared" si="416"/>
        <v>516.19997471554962</v>
      </c>
      <c r="P2638" s="1" t="str">
        <f t="shared" si="417"/>
        <v>10-2023</v>
      </c>
      <c r="T2638" s="1"/>
      <c r="U2638" s="1"/>
      <c r="V2638" s="1" t="s">
        <v>3911</v>
      </c>
      <c r="W2638" s="1"/>
      <c r="X2638" s="1" t="s">
        <v>2577</v>
      </c>
      <c r="Y2638" s="2" t="s">
        <v>3911</v>
      </c>
      <c r="Z2638" s="4" t="s">
        <v>3914</v>
      </c>
      <c r="AD2638" t="str">
        <f t="shared" si="418"/>
        <v/>
      </c>
    </row>
    <row r="2639" spans="1:30" ht="14.25">
      <c r="A2639" s="1" t="str">
        <f t="shared" si="410"/>
        <v>9cc0d104</v>
      </c>
      <c r="B2639" s="3">
        <v>45240</v>
      </c>
      <c r="C2639" s="2" t="str">
        <f t="shared" si="411"/>
        <v>South</v>
      </c>
      <c r="D2639" s="4" t="str">
        <f t="shared" si="412"/>
        <v>Electronics</v>
      </c>
      <c r="E2639" s="1">
        <v>2145.4299999999998</v>
      </c>
      <c r="F2639" s="1">
        <v>20</v>
      </c>
      <c r="G2639" s="1">
        <v>15</v>
      </c>
      <c r="H2639">
        <v>643.80999999999995</v>
      </c>
      <c r="I2639" s="10">
        <f t="shared" si="415"/>
        <v>0.30008436537197669</v>
      </c>
      <c r="J2639">
        <f t="shared" si="413"/>
        <v>2496.4375124875119</v>
      </c>
      <c r="K2639">
        <f t="shared" si="414"/>
        <v>2498933.9499999993</v>
      </c>
      <c r="L2639" t="s">
        <v>3915</v>
      </c>
      <c r="M2639" t="s">
        <v>3913</v>
      </c>
      <c r="N2639" s="1">
        <f t="shared" si="419"/>
        <v>329.40499999999997</v>
      </c>
      <c r="O2639" s="1">
        <f t="shared" si="416"/>
        <v>507.6997287299634</v>
      </c>
      <c r="P2639" s="1" t="str">
        <f t="shared" si="417"/>
        <v>11-2023</v>
      </c>
      <c r="T2639" s="1"/>
      <c r="U2639" s="1"/>
      <c r="V2639" s="1" t="s">
        <v>3913</v>
      </c>
      <c r="W2639" s="1"/>
      <c r="X2639" s="1" t="s">
        <v>2578</v>
      </c>
      <c r="Y2639" s="2" t="s">
        <v>3913</v>
      </c>
      <c r="Z2639" s="4" t="s">
        <v>1222</v>
      </c>
      <c r="AD2639" t="str">
        <f t="shared" si="418"/>
        <v/>
      </c>
    </row>
    <row r="2640" spans="1:30" ht="14.25">
      <c r="A2640" s="1" t="str">
        <f t="shared" si="410"/>
        <v>4.068E+279</v>
      </c>
      <c r="B2640" s="3">
        <v>45357</v>
      </c>
      <c r="C2640" s="2" t="str">
        <f t="shared" si="411"/>
        <v>North</v>
      </c>
      <c r="D2640" s="4" t="str">
        <f t="shared" si="412"/>
        <v>Electronics</v>
      </c>
      <c r="E2640" s="1">
        <v>2069.16</v>
      </c>
      <c r="F2640" s="1">
        <v>30</v>
      </c>
      <c r="G2640" s="1">
        <v>29</v>
      </c>
      <c r="H2640">
        <v>238.91</v>
      </c>
      <c r="I2640" s="10">
        <f t="shared" si="415"/>
        <v>0.11546231320922501</v>
      </c>
      <c r="J2640">
        <f t="shared" si="413"/>
        <v>2571.1423225152107</v>
      </c>
      <c r="K2640">
        <f t="shared" si="414"/>
        <v>2535146.3299999977</v>
      </c>
      <c r="L2640" t="s">
        <v>3915</v>
      </c>
      <c r="M2640" t="s">
        <v>3910</v>
      </c>
      <c r="N2640" s="1">
        <f t="shared" si="419"/>
        <v>133.95499999999998</v>
      </c>
      <c r="O2640" s="1">
        <f t="shared" si="416"/>
        <v>507.6997287299634</v>
      </c>
      <c r="P2640" s="1" t="str">
        <f t="shared" si="417"/>
        <v>03-2024</v>
      </c>
      <c r="T2640" s="1"/>
      <c r="U2640" s="1"/>
      <c r="V2640" s="1" t="s">
        <v>3910</v>
      </c>
      <c r="W2640" s="1"/>
      <c r="X2640" s="5">
        <v>4.0679999999999998E+279</v>
      </c>
      <c r="Y2640" s="2" t="s">
        <v>2537</v>
      </c>
      <c r="Z2640" s="4" t="s">
        <v>1222</v>
      </c>
      <c r="AD2640" t="str">
        <f t="shared" si="418"/>
        <v/>
      </c>
    </row>
    <row r="2641" spans="1:30" ht="14.25">
      <c r="A2641" s="1" t="str">
        <f t="shared" si="410"/>
        <v>59fd1fc8</v>
      </c>
      <c r="B2641" s="3">
        <v>45530</v>
      </c>
      <c r="C2641" s="2" t="str">
        <f t="shared" si="411"/>
        <v>East</v>
      </c>
      <c r="D2641" s="4" t="str">
        <f t="shared" si="412"/>
        <v>Furniture</v>
      </c>
      <c r="E2641" s="1">
        <v>2429.81</v>
      </c>
      <c r="F2641" s="1">
        <v>28</v>
      </c>
      <c r="G2641" s="1">
        <v>43</v>
      </c>
      <c r="H2641">
        <v>600.89</v>
      </c>
      <c r="I2641" s="10">
        <f t="shared" si="415"/>
        <v>0.24729917154016157</v>
      </c>
      <c r="J2641">
        <f t="shared" si="413"/>
        <v>2506.2477027027048</v>
      </c>
      <c r="K2641">
        <f t="shared" si="414"/>
        <v>2596472.620000002</v>
      </c>
      <c r="L2641" t="s">
        <v>1645</v>
      </c>
      <c r="M2641" t="s">
        <v>3912</v>
      </c>
      <c r="N2641" s="1">
        <f t="shared" si="419"/>
        <v>321.94499999999999</v>
      </c>
      <c r="O2641" s="1">
        <f t="shared" si="416"/>
        <v>524.30656862745093</v>
      </c>
      <c r="P2641" s="1" t="str">
        <f t="shared" si="417"/>
        <v>08-2024</v>
      </c>
      <c r="T2641" s="1"/>
      <c r="U2641" s="1"/>
      <c r="V2641" s="1" t="s">
        <v>3912</v>
      </c>
      <c r="W2641" s="1"/>
      <c r="X2641" s="1" t="s">
        <v>2579</v>
      </c>
      <c r="Y2641" s="2" t="s">
        <v>2253</v>
      </c>
      <c r="Z2641" s="4" t="s">
        <v>1645</v>
      </c>
      <c r="AD2641" t="str">
        <f t="shared" si="418"/>
        <v/>
      </c>
    </row>
    <row r="2642" spans="1:30" ht="14.25">
      <c r="A2642" s="1" t="str">
        <f t="shared" si="410"/>
        <v>07cd8e0d</v>
      </c>
      <c r="B2642" s="3">
        <v>44929</v>
      </c>
      <c r="C2642" s="2" t="str">
        <f t="shared" si="411"/>
        <v>East</v>
      </c>
      <c r="D2642" s="4" t="str">
        <f t="shared" si="412"/>
        <v>Groceries</v>
      </c>
      <c r="E2642" s="1">
        <v>3610.64</v>
      </c>
      <c r="F2642" s="1">
        <v>6</v>
      </c>
      <c r="G2642" s="1">
        <v>4</v>
      </c>
      <c r="H2642">
        <v>1103.1300000000001</v>
      </c>
      <c r="I2642" s="10">
        <f t="shared" si="415"/>
        <v>0.30552201271796692</v>
      </c>
      <c r="J2642">
        <f t="shared" si="413"/>
        <v>2506.2477027027048</v>
      </c>
      <c r="K2642">
        <f t="shared" si="414"/>
        <v>2596472.620000002</v>
      </c>
      <c r="L2642" t="s">
        <v>88</v>
      </c>
      <c r="M2642" t="s">
        <v>3912</v>
      </c>
      <c r="N2642" s="1">
        <f t="shared" si="419"/>
        <v>553.56500000000005</v>
      </c>
      <c r="O2642" s="1">
        <f t="shared" si="416"/>
        <v>515.36624489795861</v>
      </c>
      <c r="P2642" s="1" t="str">
        <f t="shared" si="417"/>
        <v>01-2023</v>
      </c>
      <c r="T2642" s="1"/>
      <c r="U2642" s="1"/>
      <c r="V2642" s="1" t="s">
        <v>3912</v>
      </c>
      <c r="W2642" s="1"/>
      <c r="X2642" s="1" t="s">
        <v>2580</v>
      </c>
      <c r="Y2642" s="2" t="s">
        <v>2253</v>
      </c>
      <c r="Z2642" s="4" t="s">
        <v>88</v>
      </c>
      <c r="AD2642" t="str">
        <f t="shared" si="418"/>
        <v/>
      </c>
    </row>
    <row r="2643" spans="1:30" ht="14.25">
      <c r="A2643" s="1" t="str">
        <f t="shared" si="410"/>
        <v>c6d9d5a3</v>
      </c>
      <c r="B2643" s="3">
        <v>44954</v>
      </c>
      <c r="C2643" s="2" t="str">
        <f t="shared" si="411"/>
        <v>West</v>
      </c>
      <c r="D2643" s="4" t="str">
        <f t="shared" si="412"/>
        <v>Sports</v>
      </c>
      <c r="E2643" s="1">
        <v>510.62</v>
      </c>
      <c r="F2643" s="1">
        <v>19</v>
      </c>
      <c r="G2643" s="1">
        <v>45</v>
      </c>
      <c r="H2643">
        <v>1557.18</v>
      </c>
      <c r="I2643" s="10">
        <f t="shared" si="415"/>
        <v>3.0495867768595044</v>
      </c>
      <c r="J2643">
        <f t="shared" si="413"/>
        <v>2537.5954861821929</v>
      </c>
      <c r="K2643">
        <f t="shared" si="414"/>
        <v>2479230.7900000024</v>
      </c>
      <c r="L2643" t="s">
        <v>3914</v>
      </c>
      <c r="M2643" t="s">
        <v>3911</v>
      </c>
      <c r="N2643" s="1">
        <f t="shared" si="419"/>
        <v>801.09</v>
      </c>
      <c r="O2643" s="1">
        <f t="shared" si="416"/>
        <v>516.19997471554962</v>
      </c>
      <c r="P2643" s="1" t="str">
        <f t="shared" si="417"/>
        <v>01-2023</v>
      </c>
      <c r="T2643" s="1"/>
      <c r="U2643" s="1"/>
      <c r="V2643" s="1" t="s">
        <v>3911</v>
      </c>
      <c r="W2643" s="1"/>
      <c r="X2643" s="1" t="s">
        <v>2581</v>
      </c>
      <c r="Y2643" s="2" t="s">
        <v>3911</v>
      </c>
      <c r="Z2643" s="4" t="s">
        <v>3914</v>
      </c>
      <c r="AD2643" t="str">
        <f t="shared" si="418"/>
        <v/>
      </c>
    </row>
    <row r="2644" spans="1:30" ht="14.25">
      <c r="A2644" s="1" t="str">
        <f t="shared" si="410"/>
        <v>131bc558</v>
      </c>
      <c r="B2644" s="3">
        <v>45518</v>
      </c>
      <c r="C2644" s="2" t="str">
        <f t="shared" si="411"/>
        <v>East</v>
      </c>
      <c r="D2644" s="4" t="str">
        <f t="shared" si="412"/>
        <v>Sports</v>
      </c>
      <c r="E2644" s="1">
        <v>4710.49</v>
      </c>
      <c r="F2644" s="1">
        <v>2</v>
      </c>
      <c r="G2644" s="1">
        <v>50</v>
      </c>
      <c r="H2644">
        <v>643.4</v>
      </c>
      <c r="I2644" s="10">
        <f t="shared" si="415"/>
        <v>0.13658876252788987</v>
      </c>
      <c r="J2644">
        <f t="shared" si="413"/>
        <v>2506.2477027027048</v>
      </c>
      <c r="K2644">
        <f t="shared" si="414"/>
        <v>2596472.620000002</v>
      </c>
      <c r="L2644" t="s">
        <v>3914</v>
      </c>
      <c r="M2644" t="s">
        <v>3912</v>
      </c>
      <c r="N2644" s="1">
        <f t="shared" si="419"/>
        <v>346.7</v>
      </c>
      <c r="O2644" s="1">
        <f t="shared" si="416"/>
        <v>516.19997471554962</v>
      </c>
      <c r="P2644" s="1" t="str">
        <f t="shared" si="417"/>
        <v>08-2024</v>
      </c>
      <c r="T2644" s="1"/>
      <c r="U2644" s="1"/>
      <c r="V2644" s="1" t="s">
        <v>3912</v>
      </c>
      <c r="W2644" s="1"/>
      <c r="X2644" s="1" t="s">
        <v>2582</v>
      </c>
      <c r="Y2644" s="2" t="s">
        <v>2253</v>
      </c>
      <c r="Z2644" s="4" t="s">
        <v>3914</v>
      </c>
      <c r="AD2644" t="str">
        <f t="shared" si="418"/>
        <v/>
      </c>
    </row>
    <row r="2645" spans="1:30" ht="14.25">
      <c r="A2645" s="1" t="str">
        <f t="shared" si="410"/>
        <v>3206d4e4</v>
      </c>
      <c r="B2645" s="3">
        <v>45603</v>
      </c>
      <c r="C2645" s="2" t="str">
        <f t="shared" si="411"/>
        <v>South</v>
      </c>
      <c r="D2645" s="4" t="str">
        <f t="shared" si="412"/>
        <v>Clothing</v>
      </c>
      <c r="E2645" s="1">
        <v>101.69</v>
      </c>
      <c r="F2645" s="1">
        <v>29</v>
      </c>
      <c r="G2645" s="1">
        <v>2</v>
      </c>
      <c r="H2645">
        <v>1350.03</v>
      </c>
      <c r="I2645" s="10">
        <f t="shared" si="415"/>
        <v>13.275936670272397</v>
      </c>
      <c r="J2645">
        <f t="shared" si="413"/>
        <v>2496.4375124875119</v>
      </c>
      <c r="K2645">
        <f t="shared" si="414"/>
        <v>2498933.9499999993</v>
      </c>
      <c r="L2645" t="s">
        <v>1474</v>
      </c>
      <c r="M2645" t="s">
        <v>3913</v>
      </c>
      <c r="N2645" s="1">
        <f t="shared" si="419"/>
        <v>676.01499999999999</v>
      </c>
      <c r="O2645" s="1">
        <f t="shared" si="416"/>
        <v>518.08361275088532</v>
      </c>
      <c r="P2645" s="1" t="str">
        <f t="shared" si="417"/>
        <v>11-2024</v>
      </c>
      <c r="T2645" s="1"/>
      <c r="U2645" s="1"/>
      <c r="V2645" s="1" t="s">
        <v>3913</v>
      </c>
      <c r="W2645" s="1"/>
      <c r="X2645" s="1" t="s">
        <v>2583</v>
      </c>
      <c r="Y2645" s="2" t="s">
        <v>3913</v>
      </c>
      <c r="Z2645" s="4" t="s">
        <v>1474</v>
      </c>
      <c r="AD2645" t="str">
        <f t="shared" si="418"/>
        <v/>
      </c>
    </row>
    <row r="2646" spans="1:30" ht="14.25">
      <c r="A2646" s="1" t="str">
        <f t="shared" si="410"/>
        <v>7e992911</v>
      </c>
      <c r="B2646" s="3">
        <v>45599</v>
      </c>
      <c r="C2646" s="2" t="str">
        <f t="shared" si="411"/>
        <v>South</v>
      </c>
      <c r="D2646" s="4" t="str">
        <f t="shared" si="412"/>
        <v>Electronics</v>
      </c>
      <c r="E2646" s="1">
        <v>3671.71</v>
      </c>
      <c r="F2646" s="1">
        <v>4</v>
      </c>
      <c r="G2646" s="1">
        <v>36</v>
      </c>
      <c r="H2646">
        <v>531.27</v>
      </c>
      <c r="I2646" s="10">
        <f t="shared" si="415"/>
        <v>0.14469279981262137</v>
      </c>
      <c r="J2646">
        <f t="shared" si="413"/>
        <v>2496.4375124875119</v>
      </c>
      <c r="K2646">
        <f t="shared" si="414"/>
        <v>2498933.9499999993</v>
      </c>
      <c r="L2646" t="s">
        <v>3915</v>
      </c>
      <c r="M2646" t="s">
        <v>3913</v>
      </c>
      <c r="N2646" s="1">
        <f t="shared" si="419"/>
        <v>283.63499999999999</v>
      </c>
      <c r="O2646" s="1">
        <f t="shared" si="416"/>
        <v>507.6997287299634</v>
      </c>
      <c r="P2646" s="1" t="str">
        <f t="shared" si="417"/>
        <v>11-2024</v>
      </c>
      <c r="T2646" s="1"/>
      <c r="U2646" s="1"/>
      <c r="V2646" s="1" t="s">
        <v>3913</v>
      </c>
      <c r="W2646" s="1"/>
      <c r="X2646" s="1" t="s">
        <v>2584</v>
      </c>
      <c r="Y2646" s="2" t="s">
        <v>3913</v>
      </c>
      <c r="Z2646" s="4" t="s">
        <v>1222</v>
      </c>
      <c r="AD2646" t="str">
        <f t="shared" si="418"/>
        <v/>
      </c>
    </row>
    <row r="2647" spans="1:30" ht="14.25">
      <c r="A2647" s="1" t="str">
        <f t="shared" si="410"/>
        <v>75010228</v>
      </c>
      <c r="B2647" s="3">
        <v>45308</v>
      </c>
      <c r="C2647" s="2" t="str">
        <f t="shared" si="411"/>
        <v>South</v>
      </c>
      <c r="D2647" s="4" t="str">
        <f t="shared" si="412"/>
        <v>Furniture</v>
      </c>
      <c r="E2647" s="1">
        <v>2157.61</v>
      </c>
      <c r="F2647" s="1">
        <v>30</v>
      </c>
      <c r="G2647" s="1">
        <v>31</v>
      </c>
      <c r="H2647">
        <v>1361.44</v>
      </c>
      <c r="I2647" s="10">
        <f t="shared" si="415"/>
        <v>0.63099448000333702</v>
      </c>
      <c r="J2647">
        <f t="shared" si="413"/>
        <v>2496.4375124875119</v>
      </c>
      <c r="K2647">
        <f t="shared" si="414"/>
        <v>2498933.9499999993</v>
      </c>
      <c r="L2647" t="s">
        <v>1645</v>
      </c>
      <c r="M2647" t="s">
        <v>3913</v>
      </c>
      <c r="N2647" s="1">
        <f t="shared" si="419"/>
        <v>696.22</v>
      </c>
      <c r="O2647" s="1">
        <f t="shared" si="416"/>
        <v>524.30656862745093</v>
      </c>
      <c r="P2647" s="1" t="str">
        <f t="shared" si="417"/>
        <v>01-2024</v>
      </c>
      <c r="T2647" s="1"/>
      <c r="U2647" s="1"/>
      <c r="V2647" s="1" t="s">
        <v>3913</v>
      </c>
      <c r="W2647" s="1"/>
      <c r="X2647" s="1">
        <v>75010228</v>
      </c>
      <c r="Y2647" s="2" t="s">
        <v>3913</v>
      </c>
      <c r="Z2647" s="4" t="s">
        <v>1645</v>
      </c>
      <c r="AD2647" t="str">
        <f t="shared" si="418"/>
        <v/>
      </c>
    </row>
    <row r="2648" spans="1:30" ht="14.25">
      <c r="A2648" s="1" t="str">
        <f t="shared" si="410"/>
        <v>7165dc11</v>
      </c>
      <c r="B2648" s="3">
        <v>44917</v>
      </c>
      <c r="C2648" s="2" t="str">
        <f t="shared" si="411"/>
        <v>West</v>
      </c>
      <c r="D2648" s="4" t="str">
        <f t="shared" si="412"/>
        <v>Clothing</v>
      </c>
      <c r="E2648" s="1">
        <v>2584.4899999999998</v>
      </c>
      <c r="F2648" s="1">
        <v>37</v>
      </c>
      <c r="G2648" s="1">
        <v>14</v>
      </c>
      <c r="H2648">
        <v>440.52</v>
      </c>
      <c r="I2648" s="10">
        <f t="shared" si="415"/>
        <v>0.1704475544498141</v>
      </c>
      <c r="J2648">
        <f t="shared" si="413"/>
        <v>2537.5954861821929</v>
      </c>
      <c r="K2648">
        <f t="shared" si="414"/>
        <v>2479230.7900000024</v>
      </c>
      <c r="L2648" t="s">
        <v>1474</v>
      </c>
      <c r="M2648" t="s">
        <v>3911</v>
      </c>
      <c r="N2648" s="1">
        <f t="shared" si="419"/>
        <v>227.26</v>
      </c>
      <c r="O2648" s="1">
        <f t="shared" si="416"/>
        <v>518.08361275088532</v>
      </c>
      <c r="P2648" s="1" t="str">
        <f t="shared" si="417"/>
        <v>12-2022</v>
      </c>
      <c r="T2648" s="1"/>
      <c r="U2648" s="1"/>
      <c r="V2648" s="1" t="s">
        <v>3911</v>
      </c>
      <c r="W2648" s="1"/>
      <c r="X2648" s="1" t="s">
        <v>2585</v>
      </c>
      <c r="Y2648" s="2" t="s">
        <v>3911</v>
      </c>
      <c r="Z2648" s="4" t="s">
        <v>1474</v>
      </c>
      <c r="AD2648" t="str">
        <f t="shared" si="418"/>
        <v/>
      </c>
    </row>
    <row r="2649" spans="1:30" ht="14.25">
      <c r="A2649" s="1" t="str">
        <f t="shared" si="410"/>
        <v>7f18afdf</v>
      </c>
      <c r="B2649" s="3">
        <v>44997</v>
      </c>
      <c r="C2649" s="2" t="str">
        <f t="shared" si="411"/>
        <v>West</v>
      </c>
      <c r="D2649" s="4" t="str">
        <f t="shared" si="412"/>
        <v>Groceries</v>
      </c>
      <c r="E2649" s="1">
        <v>633.49</v>
      </c>
      <c r="F2649" s="1">
        <v>15</v>
      </c>
      <c r="G2649" s="1">
        <v>27</v>
      </c>
      <c r="H2649">
        <v>410.44</v>
      </c>
      <c r="I2649" s="10">
        <f t="shared" si="415"/>
        <v>0.64790288718053957</v>
      </c>
      <c r="J2649">
        <f t="shared" si="413"/>
        <v>2537.5954861821929</v>
      </c>
      <c r="K2649">
        <f t="shared" si="414"/>
        <v>2479230.7900000024</v>
      </c>
      <c r="L2649" t="s">
        <v>88</v>
      </c>
      <c r="M2649" t="s">
        <v>3911</v>
      </c>
      <c r="N2649" s="1">
        <f t="shared" si="419"/>
        <v>218.72</v>
      </c>
      <c r="O2649" s="1">
        <f t="shared" si="416"/>
        <v>515.36624489795861</v>
      </c>
      <c r="P2649" s="1" t="str">
        <f t="shared" si="417"/>
        <v>03-2023</v>
      </c>
      <c r="T2649" s="1"/>
      <c r="U2649" s="1"/>
      <c r="V2649" s="1" t="s">
        <v>3911</v>
      </c>
      <c r="W2649" s="1"/>
      <c r="X2649" s="1" t="s">
        <v>2586</v>
      </c>
      <c r="Y2649" s="2" t="s">
        <v>3911</v>
      </c>
      <c r="Z2649" s="4" t="s">
        <v>88</v>
      </c>
      <c r="AD2649" t="str">
        <f t="shared" si="418"/>
        <v/>
      </c>
    </row>
    <row r="2650" spans="1:30" ht="14.25">
      <c r="A2650" s="1" t="str">
        <f t="shared" si="410"/>
        <v>124d7985</v>
      </c>
      <c r="B2650" s="3">
        <v>45140</v>
      </c>
      <c r="C2650" s="2" t="str">
        <f t="shared" si="411"/>
        <v>West</v>
      </c>
      <c r="D2650" s="4" t="str">
        <f t="shared" si="412"/>
        <v>Sports</v>
      </c>
      <c r="E2650" s="1">
        <v>3070.78</v>
      </c>
      <c r="F2650" s="1">
        <v>2</v>
      </c>
      <c r="G2650" s="1">
        <v>32</v>
      </c>
      <c r="H2650">
        <v>579.29</v>
      </c>
      <c r="I2650" s="10">
        <f t="shared" si="415"/>
        <v>0.18864588150241957</v>
      </c>
      <c r="J2650">
        <f t="shared" si="413"/>
        <v>2537.5954861821929</v>
      </c>
      <c r="K2650">
        <f t="shared" si="414"/>
        <v>2479230.7900000024</v>
      </c>
      <c r="L2650" t="s">
        <v>3914</v>
      </c>
      <c r="M2650" t="s">
        <v>3911</v>
      </c>
      <c r="N2650" s="1">
        <f t="shared" si="419"/>
        <v>305.64499999999998</v>
      </c>
      <c r="O2650" s="1">
        <f t="shared" si="416"/>
        <v>516.19997471554962</v>
      </c>
      <c r="P2650" s="1" t="str">
        <f t="shared" si="417"/>
        <v>08-2023</v>
      </c>
      <c r="T2650" s="1"/>
      <c r="U2650" s="1"/>
      <c r="V2650" s="1" t="s">
        <v>3911</v>
      </c>
      <c r="W2650" s="1"/>
      <c r="X2650" s="1" t="s">
        <v>2587</v>
      </c>
      <c r="Y2650" s="2" t="s">
        <v>3911</v>
      </c>
      <c r="Z2650" s="4" t="s">
        <v>3914</v>
      </c>
      <c r="AD2650" t="str">
        <f t="shared" si="418"/>
        <v/>
      </c>
    </row>
    <row r="2651" spans="1:30" ht="14.25">
      <c r="A2651" s="1" t="str">
        <f t="shared" si="410"/>
        <v>70c29db9</v>
      </c>
      <c r="B2651" s="3">
        <v>45024</v>
      </c>
      <c r="C2651" s="2" t="str">
        <f t="shared" si="411"/>
        <v>West</v>
      </c>
      <c r="D2651" s="4" t="str">
        <f t="shared" si="412"/>
        <v>Groceries</v>
      </c>
      <c r="E2651" s="1">
        <v>4277.5600000000004</v>
      </c>
      <c r="F2651" s="1">
        <v>14</v>
      </c>
      <c r="G2651" s="1">
        <v>39</v>
      </c>
      <c r="H2651">
        <v>331.99</v>
      </c>
      <c r="I2651" s="10">
        <f t="shared" si="415"/>
        <v>7.7612003104573626E-2</v>
      </c>
      <c r="J2651">
        <f t="shared" si="413"/>
        <v>2537.5954861821929</v>
      </c>
      <c r="K2651">
        <f t="shared" si="414"/>
        <v>2479230.7900000024</v>
      </c>
      <c r="L2651" t="s">
        <v>88</v>
      </c>
      <c r="M2651" t="s">
        <v>3911</v>
      </c>
      <c r="N2651" s="1">
        <f t="shared" si="419"/>
        <v>185.495</v>
      </c>
      <c r="O2651" s="1">
        <f t="shared" si="416"/>
        <v>515.36624489795861</v>
      </c>
      <c r="P2651" s="1" t="str">
        <f t="shared" si="417"/>
        <v>04-2023</v>
      </c>
      <c r="T2651" s="1"/>
      <c r="U2651" s="1"/>
      <c r="V2651" s="1" t="s">
        <v>3911</v>
      </c>
      <c r="W2651" s="1"/>
      <c r="X2651" s="1" t="s">
        <v>2588</v>
      </c>
      <c r="Y2651" s="2" t="s">
        <v>3911</v>
      </c>
      <c r="Z2651" s="4" t="s">
        <v>88</v>
      </c>
      <c r="AD2651" t="str">
        <f t="shared" si="418"/>
        <v/>
      </c>
    </row>
    <row r="2652" spans="1:30" ht="14.25">
      <c r="A2652" s="1" t="str">
        <f t="shared" si="410"/>
        <v>f0829207</v>
      </c>
      <c r="B2652" s="3">
        <v>45454</v>
      </c>
      <c r="C2652" s="2" t="str">
        <f t="shared" si="411"/>
        <v>West</v>
      </c>
      <c r="D2652" s="4" t="str">
        <f t="shared" si="412"/>
        <v>Sports</v>
      </c>
      <c r="E2652" s="1">
        <v>4855.9399999999996</v>
      </c>
      <c r="F2652" s="1">
        <v>3</v>
      </c>
      <c r="G2652" s="1">
        <v>49</v>
      </c>
      <c r="H2652">
        <v>1034.92</v>
      </c>
      <c r="I2652" s="10">
        <f t="shared" si="415"/>
        <v>0.21312454437245934</v>
      </c>
      <c r="J2652">
        <f t="shared" si="413"/>
        <v>2537.5954861821929</v>
      </c>
      <c r="K2652">
        <f t="shared" si="414"/>
        <v>2479230.7900000024</v>
      </c>
      <c r="L2652" t="s">
        <v>3914</v>
      </c>
      <c r="M2652" t="s">
        <v>3911</v>
      </c>
      <c r="N2652" s="1">
        <f t="shared" si="419"/>
        <v>541.96</v>
      </c>
      <c r="O2652" s="1">
        <f t="shared" si="416"/>
        <v>516.19997471554962</v>
      </c>
      <c r="P2652" s="1" t="str">
        <f t="shared" si="417"/>
        <v>06-2024</v>
      </c>
      <c r="T2652" s="1"/>
      <c r="U2652" s="1"/>
      <c r="V2652" s="1" t="s">
        <v>3911</v>
      </c>
      <c r="W2652" s="1"/>
      <c r="X2652" s="1" t="s">
        <v>2589</v>
      </c>
      <c r="Y2652" s="2" t="s">
        <v>3911</v>
      </c>
      <c r="Z2652" s="4" t="s">
        <v>3914</v>
      </c>
      <c r="AD2652" t="str">
        <f t="shared" si="418"/>
        <v/>
      </c>
    </row>
    <row r="2653" spans="1:30" ht="14.25">
      <c r="A2653" s="1" t="str">
        <f t="shared" si="410"/>
        <v>e18bbef1</v>
      </c>
      <c r="B2653" s="3">
        <v>45320</v>
      </c>
      <c r="C2653" s="2" t="str">
        <f t="shared" si="411"/>
        <v>East</v>
      </c>
      <c r="D2653" s="4" t="str">
        <f t="shared" si="412"/>
        <v>Clothing</v>
      </c>
      <c r="E2653" s="1">
        <v>1695.84</v>
      </c>
      <c r="F2653" s="1">
        <v>4</v>
      </c>
      <c r="G2653" s="1">
        <v>50</v>
      </c>
      <c r="H2653">
        <v>1179.8900000000001</v>
      </c>
      <c r="I2653" s="10">
        <f t="shared" si="415"/>
        <v>0.69575549580149076</v>
      </c>
      <c r="J2653">
        <f t="shared" si="413"/>
        <v>2506.2477027027048</v>
      </c>
      <c r="K2653">
        <f t="shared" si="414"/>
        <v>2596472.620000002</v>
      </c>
      <c r="L2653" t="s">
        <v>1474</v>
      </c>
      <c r="M2653" t="s">
        <v>3912</v>
      </c>
      <c r="N2653" s="1">
        <f t="shared" si="419"/>
        <v>614.94500000000005</v>
      </c>
      <c r="O2653" s="1">
        <f t="shared" si="416"/>
        <v>518.08361275088532</v>
      </c>
      <c r="P2653" s="1" t="str">
        <f t="shared" si="417"/>
        <v>01-2024</v>
      </c>
      <c r="T2653" s="1"/>
      <c r="U2653" s="1"/>
      <c r="V2653" s="1" t="s">
        <v>3912</v>
      </c>
      <c r="W2653" s="1"/>
      <c r="X2653" s="1" t="s">
        <v>2590</v>
      </c>
      <c r="Y2653" s="2" t="s">
        <v>2253</v>
      </c>
      <c r="Z2653" s="4" t="s">
        <v>1474</v>
      </c>
      <c r="AD2653" t="str">
        <f t="shared" si="418"/>
        <v/>
      </c>
    </row>
    <row r="2654" spans="1:30" ht="14.25">
      <c r="A2654" s="1" t="str">
        <f t="shared" si="410"/>
        <v>1db74672</v>
      </c>
      <c r="B2654" s="3">
        <v>45337</v>
      </c>
      <c r="C2654" s="2" t="str">
        <f t="shared" si="411"/>
        <v>South</v>
      </c>
      <c r="D2654" s="4" t="str">
        <f t="shared" si="412"/>
        <v>Furniture</v>
      </c>
      <c r="E2654" s="1">
        <v>3199.64</v>
      </c>
      <c r="F2654" s="1">
        <v>14</v>
      </c>
      <c r="G2654" s="1">
        <v>28</v>
      </c>
      <c r="H2654">
        <v>1270.46</v>
      </c>
      <c r="I2654" s="10">
        <f t="shared" si="415"/>
        <v>0.39706341963470893</v>
      </c>
      <c r="J2654">
        <f t="shared" si="413"/>
        <v>2496.4375124875119</v>
      </c>
      <c r="K2654">
        <f t="shared" si="414"/>
        <v>2498933.9499999993</v>
      </c>
      <c r="L2654" t="s">
        <v>1645</v>
      </c>
      <c r="M2654" t="s">
        <v>3913</v>
      </c>
      <c r="N2654" s="1">
        <f t="shared" si="419"/>
        <v>649.23</v>
      </c>
      <c r="O2654" s="1">
        <f t="shared" si="416"/>
        <v>524.30656862745093</v>
      </c>
      <c r="P2654" s="1" t="str">
        <f t="shared" si="417"/>
        <v>02-2024</v>
      </c>
      <c r="T2654" s="1"/>
      <c r="U2654" s="1"/>
      <c r="V2654" s="1" t="s">
        <v>3913</v>
      </c>
      <c r="W2654" s="1"/>
      <c r="X2654" s="1" t="s">
        <v>2591</v>
      </c>
      <c r="Y2654" s="2" t="s">
        <v>3913</v>
      </c>
      <c r="Z2654" s="4" t="s">
        <v>1645</v>
      </c>
      <c r="AD2654" t="str">
        <f t="shared" si="418"/>
        <v/>
      </c>
    </row>
    <row r="2655" spans="1:30" ht="14.25">
      <c r="A2655" s="1" t="str">
        <f t="shared" si="410"/>
        <v>d7feb963</v>
      </c>
      <c r="B2655" s="3">
        <v>45184</v>
      </c>
      <c r="C2655" s="2" t="str">
        <f t="shared" si="411"/>
        <v>East</v>
      </c>
      <c r="D2655" s="4" t="str">
        <f t="shared" si="412"/>
        <v>Furniture</v>
      </c>
      <c r="E2655" s="1">
        <v>167.17</v>
      </c>
      <c r="F2655" s="1">
        <v>50</v>
      </c>
      <c r="G2655" s="1">
        <v>39</v>
      </c>
      <c r="H2655">
        <v>311.60000000000002</v>
      </c>
      <c r="I2655" s="10">
        <f t="shared" si="415"/>
        <v>1.8639708081593591</v>
      </c>
      <c r="J2655">
        <f t="shared" si="413"/>
        <v>2506.2477027027048</v>
      </c>
      <c r="K2655">
        <f t="shared" si="414"/>
        <v>2596472.620000002</v>
      </c>
      <c r="L2655" t="s">
        <v>1645</v>
      </c>
      <c r="M2655" t="s">
        <v>3912</v>
      </c>
      <c r="N2655" s="1">
        <f t="shared" si="419"/>
        <v>175.3</v>
      </c>
      <c r="O2655" s="1">
        <f t="shared" si="416"/>
        <v>524.30656862745093</v>
      </c>
      <c r="P2655" s="1" t="str">
        <f t="shared" si="417"/>
        <v>09-2023</v>
      </c>
      <c r="T2655" s="1"/>
      <c r="U2655" s="1"/>
      <c r="V2655" s="1" t="s">
        <v>3912</v>
      </c>
      <c r="W2655" s="1"/>
      <c r="X2655" s="1" t="s">
        <v>2592</v>
      </c>
      <c r="Y2655" s="2" t="s">
        <v>2253</v>
      </c>
      <c r="Z2655" s="4" t="s">
        <v>1645</v>
      </c>
      <c r="AD2655" t="str">
        <f t="shared" si="418"/>
        <v/>
      </c>
    </row>
    <row r="2656" spans="1:30" ht="14.25">
      <c r="A2656" s="1" t="str">
        <f t="shared" si="410"/>
        <v>754bb97a</v>
      </c>
      <c r="B2656" s="3">
        <v>45018</v>
      </c>
      <c r="C2656" s="2" t="str">
        <f t="shared" si="411"/>
        <v>South</v>
      </c>
      <c r="D2656" s="4" t="str">
        <f t="shared" si="412"/>
        <v>Groceries</v>
      </c>
      <c r="E2656" s="1">
        <v>3965.5</v>
      </c>
      <c r="F2656" s="1">
        <v>18</v>
      </c>
      <c r="G2656" s="1">
        <v>34</v>
      </c>
      <c r="H2656">
        <v>442.76</v>
      </c>
      <c r="I2656" s="10">
        <f t="shared" si="415"/>
        <v>0.11165300718698777</v>
      </c>
      <c r="J2656">
        <f t="shared" si="413"/>
        <v>2496.4375124875119</v>
      </c>
      <c r="K2656">
        <f t="shared" si="414"/>
        <v>2498933.9499999993</v>
      </c>
      <c r="L2656" t="s">
        <v>88</v>
      </c>
      <c r="M2656" t="s">
        <v>3913</v>
      </c>
      <c r="N2656" s="1">
        <f t="shared" si="419"/>
        <v>238.38</v>
      </c>
      <c r="O2656" s="1">
        <f t="shared" si="416"/>
        <v>515.36624489795861</v>
      </c>
      <c r="P2656" s="1" t="str">
        <f t="shared" si="417"/>
        <v>04-2023</v>
      </c>
      <c r="T2656" s="1"/>
      <c r="U2656" s="1"/>
      <c r="V2656" s="1" t="s">
        <v>3913</v>
      </c>
      <c r="W2656" s="1"/>
      <c r="X2656" s="1" t="s">
        <v>2593</v>
      </c>
      <c r="Y2656" s="2" t="s">
        <v>3913</v>
      </c>
      <c r="Z2656" s="4" t="s">
        <v>88</v>
      </c>
      <c r="AD2656" t="str">
        <f t="shared" si="418"/>
        <v/>
      </c>
    </row>
    <row r="2657" spans="1:30" ht="14.25">
      <c r="A2657" s="1" t="str">
        <f t="shared" si="410"/>
        <v>45a51b9b</v>
      </c>
      <c r="B2657" s="3">
        <v>45094</v>
      </c>
      <c r="C2657" s="2" t="str">
        <f t="shared" si="411"/>
        <v>East</v>
      </c>
      <c r="D2657" s="4" t="str">
        <f t="shared" si="412"/>
        <v>Sports</v>
      </c>
      <c r="E2657" s="1">
        <v>2888.81</v>
      </c>
      <c r="F2657" s="1">
        <v>26</v>
      </c>
      <c r="G2657" s="1">
        <v>6</v>
      </c>
      <c r="H2657">
        <v>34.659999999999997</v>
      </c>
      <c r="I2657" s="10">
        <f t="shared" si="415"/>
        <v>1.1998019945929292E-2</v>
      </c>
      <c r="J2657">
        <f t="shared" si="413"/>
        <v>2506.2477027027048</v>
      </c>
      <c r="K2657">
        <f t="shared" si="414"/>
        <v>2596472.620000002</v>
      </c>
      <c r="L2657" t="s">
        <v>3914</v>
      </c>
      <c r="M2657" t="s">
        <v>3912</v>
      </c>
      <c r="N2657" s="1">
        <f t="shared" si="419"/>
        <v>20.329999999999998</v>
      </c>
      <c r="O2657" s="1">
        <f t="shared" si="416"/>
        <v>516.19997471554962</v>
      </c>
      <c r="P2657" s="1" t="str">
        <f t="shared" si="417"/>
        <v>06-2023</v>
      </c>
      <c r="T2657" s="1"/>
      <c r="U2657" s="1"/>
      <c r="V2657" s="1" t="s">
        <v>3912</v>
      </c>
      <c r="W2657" s="1"/>
      <c r="X2657" s="1" t="s">
        <v>2594</v>
      </c>
      <c r="Y2657" s="2" t="s">
        <v>2253</v>
      </c>
      <c r="Z2657" s="4" t="s">
        <v>3914</v>
      </c>
      <c r="AD2657" t="str">
        <f t="shared" si="418"/>
        <v/>
      </c>
    </row>
    <row r="2658" spans="1:30" ht="14.25">
      <c r="A2658" s="1" t="str">
        <f t="shared" si="410"/>
        <v>db4542e9</v>
      </c>
      <c r="B2658" s="3">
        <v>45564</v>
      </c>
      <c r="C2658" s="2" t="str">
        <f t="shared" si="411"/>
        <v>East</v>
      </c>
      <c r="D2658" s="4" t="str">
        <f t="shared" si="412"/>
        <v>Electronics</v>
      </c>
      <c r="E2658" s="1">
        <v>4135.59</v>
      </c>
      <c r="F2658" s="1">
        <v>34</v>
      </c>
      <c r="G2658" s="1">
        <v>46</v>
      </c>
      <c r="H2658">
        <v>1293.94</v>
      </c>
      <c r="I2658" s="10">
        <f t="shared" si="415"/>
        <v>0.31287917806165505</v>
      </c>
      <c r="J2658">
        <f t="shared" si="413"/>
        <v>2506.2477027027048</v>
      </c>
      <c r="K2658">
        <f t="shared" si="414"/>
        <v>2596472.620000002</v>
      </c>
      <c r="L2658" t="s">
        <v>3915</v>
      </c>
      <c r="M2658" t="s">
        <v>3912</v>
      </c>
      <c r="N2658" s="1">
        <f t="shared" si="419"/>
        <v>669.97</v>
      </c>
      <c r="O2658" s="1">
        <f t="shared" si="416"/>
        <v>507.6997287299634</v>
      </c>
      <c r="P2658" s="1" t="str">
        <f t="shared" si="417"/>
        <v>09-2024</v>
      </c>
      <c r="T2658" s="1"/>
      <c r="U2658" s="1"/>
      <c r="V2658" s="1" t="s">
        <v>3912</v>
      </c>
      <c r="W2658" s="1"/>
      <c r="X2658" s="1" t="s">
        <v>2595</v>
      </c>
      <c r="Y2658" s="2" t="s">
        <v>2253</v>
      </c>
      <c r="Z2658" s="4" t="s">
        <v>1222</v>
      </c>
      <c r="AD2658" t="str">
        <f t="shared" si="418"/>
        <v/>
      </c>
    </row>
    <row r="2659" spans="1:30" ht="14.25">
      <c r="A2659" s="1" t="str">
        <f t="shared" si="410"/>
        <v>2add5976</v>
      </c>
      <c r="B2659" s="3">
        <v>45003</v>
      </c>
      <c r="C2659" s="2" t="str">
        <f t="shared" si="411"/>
        <v>East</v>
      </c>
      <c r="D2659" s="4" t="str">
        <f t="shared" si="412"/>
        <v>Clothing</v>
      </c>
      <c r="E2659" s="1">
        <v>2558.39</v>
      </c>
      <c r="F2659" s="1">
        <v>18</v>
      </c>
      <c r="G2659" s="1">
        <v>20</v>
      </c>
      <c r="H2659">
        <v>1418.85</v>
      </c>
      <c r="I2659" s="10">
        <f t="shared" si="415"/>
        <v>0.55458706452104645</v>
      </c>
      <c r="J2659">
        <f t="shared" si="413"/>
        <v>2506.2477027027048</v>
      </c>
      <c r="K2659">
        <f t="shared" si="414"/>
        <v>2596472.620000002</v>
      </c>
      <c r="L2659" t="s">
        <v>1474</v>
      </c>
      <c r="M2659" t="s">
        <v>3912</v>
      </c>
      <c r="N2659" s="1">
        <f t="shared" si="419"/>
        <v>719.42499999999995</v>
      </c>
      <c r="O2659" s="1">
        <f t="shared" si="416"/>
        <v>518.08361275088532</v>
      </c>
      <c r="P2659" s="1" t="str">
        <f t="shared" si="417"/>
        <v>03-2023</v>
      </c>
      <c r="T2659" s="1"/>
      <c r="U2659" s="1"/>
      <c r="V2659" s="1" t="s">
        <v>3912</v>
      </c>
      <c r="W2659" s="1"/>
      <c r="X2659" s="1" t="s">
        <v>2596</v>
      </c>
      <c r="Y2659" s="2" t="s">
        <v>2253</v>
      </c>
      <c r="Z2659" s="4" t="s">
        <v>1474</v>
      </c>
      <c r="AD2659" t="str">
        <f t="shared" si="418"/>
        <v/>
      </c>
    </row>
    <row r="2660" spans="1:30" ht="14.25">
      <c r="A2660" s="1" t="str">
        <f t="shared" si="410"/>
        <v>0a76c6ff</v>
      </c>
      <c r="B2660" s="3">
        <v>45553</v>
      </c>
      <c r="C2660" s="2" t="str">
        <f t="shared" si="411"/>
        <v>North</v>
      </c>
      <c r="D2660" s="4" t="str">
        <f t="shared" si="412"/>
        <v>Sports</v>
      </c>
      <c r="E2660" s="1">
        <v>1475.17</v>
      </c>
      <c r="F2660" s="1">
        <v>43</v>
      </c>
      <c r="G2660" s="1">
        <v>10</v>
      </c>
      <c r="H2660">
        <v>375.33</v>
      </c>
      <c r="I2660" s="10">
        <f t="shared" si="415"/>
        <v>0.25443169261847787</v>
      </c>
      <c r="J2660">
        <f t="shared" si="413"/>
        <v>2571.1423225152107</v>
      </c>
      <c r="K2660">
        <f t="shared" si="414"/>
        <v>2535146.3299999977</v>
      </c>
      <c r="L2660" t="s">
        <v>3914</v>
      </c>
      <c r="M2660" t="s">
        <v>3910</v>
      </c>
      <c r="N2660" s="1">
        <f t="shared" si="419"/>
        <v>192.66499999999999</v>
      </c>
      <c r="O2660" s="1">
        <f t="shared" si="416"/>
        <v>516.19997471554962</v>
      </c>
      <c r="P2660" s="1" t="str">
        <f t="shared" si="417"/>
        <v>09-2024</v>
      </c>
      <c r="T2660" s="1"/>
      <c r="U2660" s="1"/>
      <c r="V2660" s="1" t="s">
        <v>3910</v>
      </c>
      <c r="W2660" s="1"/>
      <c r="X2660" s="1" t="s">
        <v>2597</v>
      </c>
      <c r="Y2660" s="2" t="s">
        <v>2537</v>
      </c>
      <c r="Z2660" s="4" t="s">
        <v>3914</v>
      </c>
      <c r="AD2660" t="str">
        <f t="shared" si="418"/>
        <v/>
      </c>
    </row>
    <row r="2661" spans="1:30" ht="14.25">
      <c r="A2661" s="1" t="str">
        <f t="shared" si="410"/>
        <v>18e86eeb</v>
      </c>
      <c r="B2661" s="3">
        <v>45067</v>
      </c>
      <c r="C2661" s="2" t="str">
        <f t="shared" si="411"/>
        <v>North</v>
      </c>
      <c r="D2661" s="4" t="str">
        <f t="shared" si="412"/>
        <v>Electronics</v>
      </c>
      <c r="E2661" s="1">
        <v>4823.26</v>
      </c>
      <c r="F2661" s="1">
        <v>47</v>
      </c>
      <c r="G2661" s="1">
        <v>14</v>
      </c>
      <c r="H2661">
        <v>1988.22</v>
      </c>
      <c r="I2661" s="10">
        <f t="shared" si="415"/>
        <v>0.41221497493396581</v>
      </c>
      <c r="J2661">
        <f t="shared" si="413"/>
        <v>2571.1423225152107</v>
      </c>
      <c r="K2661">
        <f t="shared" si="414"/>
        <v>2535146.3299999977</v>
      </c>
      <c r="L2661" t="s">
        <v>3915</v>
      </c>
      <c r="M2661" t="s">
        <v>3910</v>
      </c>
      <c r="N2661" s="1">
        <f t="shared" si="419"/>
        <v>1001.11</v>
      </c>
      <c r="O2661" s="1">
        <f t="shared" si="416"/>
        <v>507.6997287299634</v>
      </c>
      <c r="P2661" s="1" t="str">
        <f t="shared" si="417"/>
        <v>05-2023</v>
      </c>
      <c r="T2661" s="1"/>
      <c r="U2661" s="1"/>
      <c r="V2661" s="1" t="s">
        <v>3910</v>
      </c>
      <c r="W2661" s="1"/>
      <c r="X2661" s="1" t="s">
        <v>2598</v>
      </c>
      <c r="Y2661" s="2" t="s">
        <v>2537</v>
      </c>
      <c r="Z2661" s="4" t="s">
        <v>1222</v>
      </c>
      <c r="AD2661" t="str">
        <f t="shared" si="418"/>
        <v/>
      </c>
    </row>
    <row r="2662" spans="1:30" ht="14.25">
      <c r="A2662" s="1" t="str">
        <f t="shared" si="410"/>
        <v>fb6f275b</v>
      </c>
      <c r="B2662" s="3">
        <v>45116</v>
      </c>
      <c r="C2662" s="2" t="str">
        <f t="shared" si="411"/>
        <v>West</v>
      </c>
      <c r="D2662" s="4" t="str">
        <f t="shared" si="412"/>
        <v>Clothing</v>
      </c>
      <c r="E2662" s="1">
        <v>226.35</v>
      </c>
      <c r="F2662" s="1">
        <v>38</v>
      </c>
      <c r="G2662" s="1">
        <v>16</v>
      </c>
      <c r="H2662">
        <v>1172.74</v>
      </c>
      <c r="I2662" s="10">
        <f t="shared" si="415"/>
        <v>5.1810912303954053</v>
      </c>
      <c r="J2662">
        <f t="shared" si="413"/>
        <v>2537.5954861821929</v>
      </c>
      <c r="K2662">
        <f t="shared" si="414"/>
        <v>2479230.7900000024</v>
      </c>
      <c r="L2662" t="s">
        <v>1474</v>
      </c>
      <c r="M2662" t="s">
        <v>3911</v>
      </c>
      <c r="N2662" s="1">
        <f t="shared" si="419"/>
        <v>594.37</v>
      </c>
      <c r="O2662" s="1">
        <f t="shared" si="416"/>
        <v>518.08361275088532</v>
      </c>
      <c r="P2662" s="1" t="str">
        <f t="shared" si="417"/>
        <v>07-2023</v>
      </c>
      <c r="T2662" s="1"/>
      <c r="U2662" s="1"/>
      <c r="V2662" s="1" t="s">
        <v>3911</v>
      </c>
      <c r="W2662" s="1"/>
      <c r="X2662" s="1" t="s">
        <v>2599</v>
      </c>
      <c r="Y2662" s="2" t="s">
        <v>3911</v>
      </c>
      <c r="Z2662" s="4" t="s">
        <v>1474</v>
      </c>
      <c r="AD2662" t="str">
        <f t="shared" si="418"/>
        <v/>
      </c>
    </row>
    <row r="2663" spans="1:30" ht="14.25">
      <c r="A2663" s="1" t="str">
        <f t="shared" si="410"/>
        <v>110a9323</v>
      </c>
      <c r="B2663" s="3">
        <v>45201</v>
      </c>
      <c r="C2663" s="2" t="str">
        <f t="shared" si="411"/>
        <v>South</v>
      </c>
      <c r="D2663" s="4" t="str">
        <f t="shared" si="412"/>
        <v>Sports</v>
      </c>
      <c r="E2663" s="1">
        <v>4062.67</v>
      </c>
      <c r="F2663" s="1">
        <v>19</v>
      </c>
      <c r="G2663" s="1">
        <v>6</v>
      </c>
      <c r="H2663">
        <v>958.19</v>
      </c>
      <c r="I2663" s="10">
        <f t="shared" si="415"/>
        <v>0.2358522843351786</v>
      </c>
      <c r="J2663">
        <f t="shared" si="413"/>
        <v>2496.4375124875119</v>
      </c>
      <c r="K2663">
        <f t="shared" si="414"/>
        <v>2498933.9499999993</v>
      </c>
      <c r="L2663" t="s">
        <v>3914</v>
      </c>
      <c r="M2663" t="s">
        <v>3913</v>
      </c>
      <c r="N2663" s="1">
        <f t="shared" si="419"/>
        <v>482.09500000000003</v>
      </c>
      <c r="O2663" s="1">
        <f t="shared" si="416"/>
        <v>516.19997471554962</v>
      </c>
      <c r="P2663" s="1" t="str">
        <f t="shared" si="417"/>
        <v>10-2023</v>
      </c>
      <c r="T2663" s="1"/>
      <c r="U2663" s="1"/>
      <c r="V2663" s="1" t="s">
        <v>3913</v>
      </c>
      <c r="W2663" s="1"/>
      <c r="X2663" s="1" t="s">
        <v>2600</v>
      </c>
      <c r="Y2663" s="2" t="s">
        <v>3913</v>
      </c>
      <c r="Z2663" s="4" t="s">
        <v>3914</v>
      </c>
      <c r="AD2663" t="str">
        <f t="shared" si="418"/>
        <v/>
      </c>
    </row>
    <row r="2664" spans="1:30" ht="14.25">
      <c r="A2664" s="1" t="str">
        <f t="shared" si="410"/>
        <v>6887ae7e</v>
      </c>
      <c r="B2664" s="3">
        <v>45119</v>
      </c>
      <c r="C2664" s="2" t="str">
        <f t="shared" si="411"/>
        <v>South</v>
      </c>
      <c r="D2664" s="4" t="str">
        <f t="shared" si="412"/>
        <v>Electronics</v>
      </c>
      <c r="E2664" s="1">
        <v>4076.27</v>
      </c>
      <c r="F2664" s="1">
        <v>6</v>
      </c>
      <c r="G2664" s="1">
        <v>35</v>
      </c>
      <c r="H2664">
        <v>120.01</v>
      </c>
      <c r="I2664" s="10">
        <f t="shared" si="415"/>
        <v>2.9441131230266888E-2</v>
      </c>
      <c r="J2664">
        <f t="shared" si="413"/>
        <v>2496.4375124875119</v>
      </c>
      <c r="K2664">
        <f t="shared" si="414"/>
        <v>2498933.9499999993</v>
      </c>
      <c r="L2664" t="s">
        <v>3915</v>
      </c>
      <c r="M2664" t="s">
        <v>3913</v>
      </c>
      <c r="N2664" s="1">
        <f t="shared" si="419"/>
        <v>77.504999999999995</v>
      </c>
      <c r="O2664" s="1">
        <f t="shared" si="416"/>
        <v>507.6997287299634</v>
      </c>
      <c r="P2664" s="1" t="str">
        <f t="shared" si="417"/>
        <v>07-2023</v>
      </c>
      <c r="T2664" s="1"/>
      <c r="U2664" s="1"/>
      <c r="V2664" s="1" t="s">
        <v>3913</v>
      </c>
      <c r="W2664" s="1"/>
      <c r="X2664" s="1" t="s">
        <v>2601</v>
      </c>
      <c r="Y2664" s="2" t="s">
        <v>3913</v>
      </c>
      <c r="Z2664" s="4" t="s">
        <v>1222</v>
      </c>
      <c r="AD2664" t="str">
        <f t="shared" si="418"/>
        <v/>
      </c>
    </row>
    <row r="2665" spans="1:30" ht="14.25">
      <c r="A2665" s="1" t="str">
        <f t="shared" si="410"/>
        <v>8efc2d64</v>
      </c>
      <c r="B2665" s="3">
        <v>44938</v>
      </c>
      <c r="C2665" s="2" t="str">
        <f t="shared" si="411"/>
        <v>East</v>
      </c>
      <c r="D2665" s="4" t="str">
        <f t="shared" si="412"/>
        <v>Clothing</v>
      </c>
      <c r="E2665" s="1">
        <v>4194.78</v>
      </c>
      <c r="F2665" s="1">
        <v>42</v>
      </c>
      <c r="G2665" s="1">
        <v>34</v>
      </c>
      <c r="H2665">
        <v>167.84</v>
      </c>
      <c r="I2665" s="10">
        <f t="shared" si="415"/>
        <v>4.0011633506405582E-2</v>
      </c>
      <c r="J2665">
        <f t="shared" si="413"/>
        <v>2506.2477027027048</v>
      </c>
      <c r="K2665">
        <f t="shared" si="414"/>
        <v>2596472.620000002</v>
      </c>
      <c r="L2665" t="s">
        <v>1474</v>
      </c>
      <c r="M2665" t="s">
        <v>3912</v>
      </c>
      <c r="N2665" s="1">
        <f t="shared" si="419"/>
        <v>100.92</v>
      </c>
      <c r="O2665" s="1">
        <f t="shared" si="416"/>
        <v>518.08361275088532</v>
      </c>
      <c r="P2665" s="1" t="str">
        <f t="shared" si="417"/>
        <v>01-2023</v>
      </c>
      <c r="T2665" s="1"/>
      <c r="U2665" s="1"/>
      <c r="V2665" s="1" t="s">
        <v>3912</v>
      </c>
      <c r="W2665" s="1"/>
      <c r="X2665" s="1" t="s">
        <v>2602</v>
      </c>
      <c r="Y2665" s="2" t="s">
        <v>2253</v>
      </c>
      <c r="Z2665" s="4" t="s">
        <v>1474</v>
      </c>
      <c r="AD2665" t="str">
        <f t="shared" si="418"/>
        <v/>
      </c>
    </row>
    <row r="2666" spans="1:30" ht="14.25">
      <c r="A2666" s="1" t="str">
        <f t="shared" si="410"/>
        <v>583322f9</v>
      </c>
      <c r="B2666" s="3">
        <v>45222</v>
      </c>
      <c r="C2666" s="2" t="str">
        <f t="shared" si="411"/>
        <v>West</v>
      </c>
      <c r="D2666" s="4" t="str">
        <f t="shared" si="412"/>
        <v>Electronics</v>
      </c>
      <c r="E2666" s="1">
        <v>881.68</v>
      </c>
      <c r="F2666" s="1">
        <v>42</v>
      </c>
      <c r="G2666" s="1">
        <v>46</v>
      </c>
      <c r="H2666">
        <v>1899.84</v>
      </c>
      <c r="I2666" s="10">
        <f t="shared" si="415"/>
        <v>2.1547953906179114</v>
      </c>
      <c r="J2666">
        <f t="shared" si="413"/>
        <v>2537.5954861821929</v>
      </c>
      <c r="K2666">
        <f t="shared" si="414"/>
        <v>2479230.7900000024</v>
      </c>
      <c r="L2666" t="s">
        <v>3915</v>
      </c>
      <c r="M2666" t="s">
        <v>3911</v>
      </c>
      <c r="N2666" s="1">
        <f t="shared" si="419"/>
        <v>972.92</v>
      </c>
      <c r="O2666" s="1">
        <f t="shared" si="416"/>
        <v>507.6997287299634</v>
      </c>
      <c r="P2666" s="1" t="str">
        <f t="shared" si="417"/>
        <v>10-2023</v>
      </c>
      <c r="T2666" s="1"/>
      <c r="U2666" s="1"/>
      <c r="V2666" s="1" t="s">
        <v>3911</v>
      </c>
      <c r="W2666" s="1"/>
      <c r="X2666" s="1" t="s">
        <v>2603</v>
      </c>
      <c r="Y2666" s="2" t="s">
        <v>3911</v>
      </c>
      <c r="Z2666" s="4" t="s">
        <v>1222</v>
      </c>
      <c r="AD2666" t="str">
        <f t="shared" si="418"/>
        <v/>
      </c>
    </row>
    <row r="2667" spans="1:30" ht="14.25">
      <c r="A2667" s="1" t="str">
        <f t="shared" si="410"/>
        <v>6f1b32f2</v>
      </c>
      <c r="B2667" s="3">
        <v>45263</v>
      </c>
      <c r="C2667" s="2" t="str">
        <f t="shared" si="411"/>
        <v>South</v>
      </c>
      <c r="D2667" s="4" t="str">
        <f t="shared" si="412"/>
        <v>Groceries</v>
      </c>
      <c r="E2667" s="1">
        <v>1939.83</v>
      </c>
      <c r="F2667" s="1">
        <v>48</v>
      </c>
      <c r="G2667" s="1">
        <v>50</v>
      </c>
      <c r="H2667">
        <v>29.61</v>
      </c>
      <c r="I2667" s="10">
        <f t="shared" si="415"/>
        <v>1.5264224184593495E-2</v>
      </c>
      <c r="J2667">
        <f t="shared" si="413"/>
        <v>2496.4375124875119</v>
      </c>
      <c r="K2667">
        <f t="shared" si="414"/>
        <v>2498933.9499999993</v>
      </c>
      <c r="L2667" t="s">
        <v>88</v>
      </c>
      <c r="M2667" t="s">
        <v>3913</v>
      </c>
      <c r="N2667" s="1">
        <f t="shared" si="419"/>
        <v>39.805</v>
      </c>
      <c r="O2667" s="1">
        <f t="shared" si="416"/>
        <v>515.36624489795861</v>
      </c>
      <c r="P2667" s="1" t="str">
        <f t="shared" si="417"/>
        <v>12-2023</v>
      </c>
      <c r="T2667" s="1"/>
      <c r="U2667" s="1"/>
      <c r="V2667" s="1" t="s">
        <v>3913</v>
      </c>
      <c r="W2667" s="1"/>
      <c r="X2667" s="1" t="s">
        <v>2604</v>
      </c>
      <c r="Y2667" s="2" t="s">
        <v>3913</v>
      </c>
      <c r="Z2667" s="4" t="s">
        <v>88</v>
      </c>
      <c r="AD2667" t="str">
        <f t="shared" si="418"/>
        <v/>
      </c>
    </row>
    <row r="2668" spans="1:30" ht="14.25">
      <c r="A2668" s="1" t="str">
        <f t="shared" si="410"/>
        <v>de899e43</v>
      </c>
      <c r="B2668" s="3">
        <v>45413</v>
      </c>
      <c r="C2668" s="2" t="str">
        <f t="shared" si="411"/>
        <v>North</v>
      </c>
      <c r="D2668" s="4" t="str">
        <f t="shared" si="412"/>
        <v>Sports</v>
      </c>
      <c r="E2668" s="1">
        <v>4318.7</v>
      </c>
      <c r="F2668" s="1">
        <v>48</v>
      </c>
      <c r="G2668" s="1">
        <v>40</v>
      </c>
      <c r="H2668">
        <v>1917.94</v>
      </c>
      <c r="I2668" s="10">
        <f t="shared" si="415"/>
        <v>0.44410123416768937</v>
      </c>
      <c r="J2668">
        <f t="shared" si="413"/>
        <v>2571.1423225152107</v>
      </c>
      <c r="K2668">
        <f t="shared" si="414"/>
        <v>2535146.3299999977</v>
      </c>
      <c r="L2668" t="s">
        <v>3914</v>
      </c>
      <c r="M2668" t="s">
        <v>3910</v>
      </c>
      <c r="N2668" s="1">
        <f t="shared" si="419"/>
        <v>978.97</v>
      </c>
      <c r="O2668" s="1">
        <f t="shared" si="416"/>
        <v>516.19997471554962</v>
      </c>
      <c r="P2668" s="1" t="str">
        <f t="shared" si="417"/>
        <v>05-2024</v>
      </c>
      <c r="T2668" s="1"/>
      <c r="U2668" s="1"/>
      <c r="V2668" s="1" t="s">
        <v>3910</v>
      </c>
      <c r="W2668" s="1"/>
      <c r="X2668" s="1" t="s">
        <v>2605</v>
      </c>
      <c r="Y2668" s="2" t="s">
        <v>2537</v>
      </c>
      <c r="Z2668" s="4" t="s">
        <v>3914</v>
      </c>
      <c r="AD2668" t="str">
        <f t="shared" si="418"/>
        <v/>
      </c>
    </row>
    <row r="2669" spans="1:30" ht="14.25">
      <c r="A2669" s="1" t="str">
        <f t="shared" si="410"/>
        <v>ed001c96</v>
      </c>
      <c r="B2669" s="3">
        <v>44933</v>
      </c>
      <c r="C2669" s="2" t="str">
        <f t="shared" si="411"/>
        <v>South</v>
      </c>
      <c r="D2669" s="4" t="str">
        <f t="shared" si="412"/>
        <v>Furniture</v>
      </c>
      <c r="E2669" s="1">
        <v>209.16</v>
      </c>
      <c r="F2669" s="1">
        <v>18</v>
      </c>
      <c r="G2669" s="1">
        <v>4</v>
      </c>
      <c r="H2669">
        <v>731.63</v>
      </c>
      <c r="I2669" s="10">
        <f t="shared" si="415"/>
        <v>3.4979441575827117</v>
      </c>
      <c r="J2669">
        <f t="shared" si="413"/>
        <v>2496.4375124875119</v>
      </c>
      <c r="K2669">
        <f t="shared" si="414"/>
        <v>2498933.9499999993</v>
      </c>
      <c r="L2669" t="s">
        <v>1645</v>
      </c>
      <c r="M2669" t="s">
        <v>3913</v>
      </c>
      <c r="N2669" s="1">
        <f t="shared" si="419"/>
        <v>367.815</v>
      </c>
      <c r="O2669" s="1">
        <f t="shared" si="416"/>
        <v>524.30656862745093</v>
      </c>
      <c r="P2669" s="1" t="str">
        <f t="shared" si="417"/>
        <v>01-2023</v>
      </c>
      <c r="T2669" s="1"/>
      <c r="U2669" s="1"/>
      <c r="V2669" s="1" t="s">
        <v>3913</v>
      </c>
      <c r="W2669" s="1"/>
      <c r="X2669" s="1" t="s">
        <v>2606</v>
      </c>
      <c r="Y2669" s="2" t="s">
        <v>3913</v>
      </c>
      <c r="Z2669" s="4" t="s">
        <v>1645</v>
      </c>
      <c r="AD2669" t="str">
        <f t="shared" si="418"/>
        <v/>
      </c>
    </row>
    <row r="2670" spans="1:30" ht="14.25">
      <c r="A2670" s="1" t="str">
        <f t="shared" si="410"/>
        <v>c721a04a</v>
      </c>
      <c r="B2670" s="3">
        <v>45333</v>
      </c>
      <c r="C2670" s="2" t="str">
        <f t="shared" si="411"/>
        <v>West</v>
      </c>
      <c r="D2670" s="4" t="str">
        <f t="shared" si="412"/>
        <v>Furniture</v>
      </c>
      <c r="E2670" s="1">
        <v>753.8</v>
      </c>
      <c r="F2670" s="1">
        <v>21</v>
      </c>
      <c r="G2670" s="1">
        <v>11</v>
      </c>
      <c r="H2670">
        <v>385.31</v>
      </c>
      <c r="I2670" s="10">
        <f t="shared" si="415"/>
        <v>0.51115680551870524</v>
      </c>
      <c r="J2670">
        <f t="shared" si="413"/>
        <v>2537.5954861821929</v>
      </c>
      <c r="K2670">
        <f t="shared" si="414"/>
        <v>2479230.7900000024</v>
      </c>
      <c r="L2670" t="s">
        <v>1645</v>
      </c>
      <c r="M2670" t="s">
        <v>3911</v>
      </c>
      <c r="N2670" s="1">
        <f t="shared" si="419"/>
        <v>198.155</v>
      </c>
      <c r="O2670" s="1">
        <f t="shared" si="416"/>
        <v>524.30656862745093</v>
      </c>
      <c r="P2670" s="1" t="str">
        <f t="shared" si="417"/>
        <v>02-2024</v>
      </c>
      <c r="T2670" s="1"/>
      <c r="U2670" s="1"/>
      <c r="V2670" s="1" t="s">
        <v>3911</v>
      </c>
      <c r="W2670" s="1"/>
      <c r="X2670" s="1" t="s">
        <v>2607</v>
      </c>
      <c r="Y2670" s="2" t="s">
        <v>3911</v>
      </c>
      <c r="Z2670" s="4" t="s">
        <v>1645</v>
      </c>
      <c r="AD2670" t="str">
        <f t="shared" si="418"/>
        <v/>
      </c>
    </row>
    <row r="2671" spans="1:30" ht="14.25">
      <c r="A2671" s="1" t="str">
        <f t="shared" si="410"/>
        <v>bb08029c</v>
      </c>
      <c r="B2671" s="3">
        <v>44956</v>
      </c>
      <c r="C2671" s="2" t="str">
        <f t="shared" si="411"/>
        <v>East</v>
      </c>
      <c r="D2671" s="4" t="str">
        <f t="shared" si="412"/>
        <v>Groceries</v>
      </c>
      <c r="E2671" s="1">
        <v>3124.97</v>
      </c>
      <c r="F2671" s="1">
        <v>19</v>
      </c>
      <c r="G2671" s="1">
        <v>1</v>
      </c>
      <c r="H2671">
        <v>959.73</v>
      </c>
      <c r="I2671" s="10">
        <f t="shared" si="415"/>
        <v>0.30711654831886387</v>
      </c>
      <c r="J2671">
        <f t="shared" si="413"/>
        <v>2506.2477027027048</v>
      </c>
      <c r="K2671">
        <f t="shared" si="414"/>
        <v>2596472.620000002</v>
      </c>
      <c r="L2671" t="s">
        <v>88</v>
      </c>
      <c r="M2671" t="s">
        <v>3912</v>
      </c>
      <c r="N2671" s="1">
        <f t="shared" si="419"/>
        <v>480.36500000000001</v>
      </c>
      <c r="O2671" s="1">
        <f t="shared" si="416"/>
        <v>515.36624489795861</v>
      </c>
      <c r="P2671" s="1" t="str">
        <f t="shared" si="417"/>
        <v>01-2023</v>
      </c>
      <c r="T2671" s="1"/>
      <c r="U2671" s="1"/>
      <c r="V2671" s="1" t="s">
        <v>3912</v>
      </c>
      <c r="W2671" s="1"/>
      <c r="X2671" s="1" t="s">
        <v>2608</v>
      </c>
      <c r="Y2671" s="2" t="s">
        <v>2253</v>
      </c>
      <c r="Z2671" s="4" t="s">
        <v>88</v>
      </c>
      <c r="AD2671" t="str">
        <f t="shared" si="418"/>
        <v/>
      </c>
    </row>
    <row r="2672" spans="1:30" ht="14.25">
      <c r="A2672" s="1" t="str">
        <f t="shared" si="410"/>
        <v>ef7bba75</v>
      </c>
      <c r="B2672" s="3">
        <v>45524</v>
      </c>
      <c r="C2672" s="2" t="str">
        <f t="shared" si="411"/>
        <v>East</v>
      </c>
      <c r="D2672" s="4" t="str">
        <f t="shared" si="412"/>
        <v>Groceries</v>
      </c>
      <c r="E2672" s="1">
        <v>1884.17</v>
      </c>
      <c r="F2672" s="1">
        <v>3</v>
      </c>
      <c r="G2672" s="1">
        <v>9</v>
      </c>
      <c r="H2672">
        <v>618.08000000000004</v>
      </c>
      <c r="I2672" s="10">
        <f t="shared" si="415"/>
        <v>0.3280383404894463</v>
      </c>
      <c r="J2672">
        <f t="shared" si="413"/>
        <v>2506.2477027027048</v>
      </c>
      <c r="K2672">
        <f t="shared" si="414"/>
        <v>2596472.620000002</v>
      </c>
      <c r="L2672" t="s">
        <v>88</v>
      </c>
      <c r="M2672" t="s">
        <v>3912</v>
      </c>
      <c r="N2672" s="1">
        <f t="shared" si="419"/>
        <v>313.54000000000002</v>
      </c>
      <c r="O2672" s="1">
        <f t="shared" si="416"/>
        <v>515.36624489795861</v>
      </c>
      <c r="P2672" s="1" t="str">
        <f t="shared" si="417"/>
        <v>08-2024</v>
      </c>
      <c r="T2672" s="1"/>
      <c r="U2672" s="1"/>
      <c r="V2672" s="1" t="s">
        <v>3912</v>
      </c>
      <c r="W2672" s="1"/>
      <c r="X2672" s="1" t="s">
        <v>2609</v>
      </c>
      <c r="Y2672" s="2" t="s">
        <v>2253</v>
      </c>
      <c r="Z2672" s="4" t="s">
        <v>88</v>
      </c>
      <c r="AD2672" t="str">
        <f t="shared" si="418"/>
        <v/>
      </c>
    </row>
    <row r="2673" spans="1:30" ht="14.25">
      <c r="A2673" s="1" t="str">
        <f t="shared" si="410"/>
        <v>6a3d0035</v>
      </c>
      <c r="B2673" s="3">
        <v>45054</v>
      </c>
      <c r="C2673" s="2" t="str">
        <f t="shared" si="411"/>
        <v>North</v>
      </c>
      <c r="D2673" s="4" t="str">
        <f t="shared" si="412"/>
        <v>Electronics</v>
      </c>
      <c r="E2673" s="1">
        <v>4625.1899999999996</v>
      </c>
      <c r="F2673" s="1">
        <v>6</v>
      </c>
      <c r="G2673" s="1">
        <v>19</v>
      </c>
      <c r="H2673">
        <v>1547.65</v>
      </c>
      <c r="I2673" s="10">
        <f t="shared" si="415"/>
        <v>0.33461328075170971</v>
      </c>
      <c r="J2673">
        <f t="shared" si="413"/>
        <v>2571.1423225152107</v>
      </c>
      <c r="K2673">
        <f t="shared" si="414"/>
        <v>2535146.3299999977</v>
      </c>
      <c r="L2673" t="s">
        <v>3915</v>
      </c>
      <c r="M2673" t="s">
        <v>3910</v>
      </c>
      <c r="N2673" s="1">
        <f t="shared" si="419"/>
        <v>783.32500000000005</v>
      </c>
      <c r="O2673" s="1">
        <f t="shared" si="416"/>
        <v>507.6997287299634</v>
      </c>
      <c r="P2673" s="1" t="str">
        <f t="shared" si="417"/>
        <v>05-2023</v>
      </c>
      <c r="T2673" s="1"/>
      <c r="U2673" s="1"/>
      <c r="V2673" s="1" t="s">
        <v>3910</v>
      </c>
      <c r="W2673" s="1"/>
      <c r="X2673" s="1" t="s">
        <v>2610</v>
      </c>
      <c r="Y2673" s="2" t="s">
        <v>2537</v>
      </c>
      <c r="Z2673" s="4" t="s">
        <v>1222</v>
      </c>
      <c r="AD2673" t="str">
        <f t="shared" si="418"/>
        <v/>
      </c>
    </row>
    <row r="2674" spans="1:30" ht="14.25">
      <c r="A2674" s="1" t="str">
        <f t="shared" si="410"/>
        <v>b7d763f3</v>
      </c>
      <c r="B2674" s="3">
        <v>45035</v>
      </c>
      <c r="C2674" s="2" t="str">
        <f t="shared" si="411"/>
        <v>West</v>
      </c>
      <c r="D2674" s="4" t="str">
        <f t="shared" si="412"/>
        <v>Electronics</v>
      </c>
      <c r="E2674" s="1">
        <v>837.49</v>
      </c>
      <c r="F2674" s="1">
        <v>24</v>
      </c>
      <c r="G2674" s="1">
        <v>47</v>
      </c>
      <c r="H2674">
        <v>688.7</v>
      </c>
      <c r="I2674" s="10">
        <f t="shared" si="415"/>
        <v>0.82233817717226476</v>
      </c>
      <c r="J2674">
        <f t="shared" si="413"/>
        <v>2537.5954861821929</v>
      </c>
      <c r="K2674">
        <f t="shared" si="414"/>
        <v>2479230.7900000024</v>
      </c>
      <c r="L2674" t="s">
        <v>3915</v>
      </c>
      <c r="M2674" t="s">
        <v>3911</v>
      </c>
      <c r="N2674" s="1">
        <f t="shared" si="419"/>
        <v>367.85</v>
      </c>
      <c r="O2674" s="1">
        <f t="shared" si="416"/>
        <v>507.6997287299634</v>
      </c>
      <c r="P2674" s="1" t="str">
        <f t="shared" si="417"/>
        <v>04-2023</v>
      </c>
      <c r="T2674" s="1"/>
      <c r="U2674" s="1"/>
      <c r="V2674" s="1" t="s">
        <v>3911</v>
      </c>
      <c r="W2674" s="1"/>
      <c r="X2674" s="1" t="s">
        <v>2611</v>
      </c>
      <c r="Y2674" s="2" t="s">
        <v>3911</v>
      </c>
      <c r="Z2674" s="4" t="s">
        <v>1222</v>
      </c>
      <c r="AD2674" t="str">
        <f t="shared" si="418"/>
        <v/>
      </c>
    </row>
    <row r="2675" spans="1:30" ht="14.25">
      <c r="A2675" s="1" t="str">
        <f t="shared" si="410"/>
        <v>6bbc8e31</v>
      </c>
      <c r="B2675" s="3">
        <v>45491</v>
      </c>
      <c r="C2675" s="2" t="str">
        <f t="shared" si="411"/>
        <v>West</v>
      </c>
      <c r="D2675" s="4" t="str">
        <f t="shared" si="412"/>
        <v>Clothing</v>
      </c>
      <c r="E2675" s="1">
        <v>4141.24</v>
      </c>
      <c r="F2675" s="1">
        <v>17</v>
      </c>
      <c r="G2675" s="1">
        <v>12</v>
      </c>
      <c r="H2675">
        <v>998.02</v>
      </c>
      <c r="I2675" s="10">
        <f t="shared" si="415"/>
        <v>0.24099545063797317</v>
      </c>
      <c r="J2675">
        <f t="shared" si="413"/>
        <v>2537.5954861821929</v>
      </c>
      <c r="K2675">
        <f t="shared" si="414"/>
        <v>2479230.7900000024</v>
      </c>
      <c r="L2675" t="s">
        <v>1474</v>
      </c>
      <c r="M2675" t="s">
        <v>3911</v>
      </c>
      <c r="N2675" s="1">
        <f t="shared" si="419"/>
        <v>505.01</v>
      </c>
      <c r="O2675" s="1">
        <f t="shared" si="416"/>
        <v>518.08361275088532</v>
      </c>
      <c r="P2675" s="1" t="str">
        <f t="shared" si="417"/>
        <v>07-2024</v>
      </c>
      <c r="T2675" s="1"/>
      <c r="U2675" s="1"/>
      <c r="V2675" s="1" t="s">
        <v>3911</v>
      </c>
      <c r="W2675" s="1"/>
      <c r="X2675" s="1" t="s">
        <v>2612</v>
      </c>
      <c r="Y2675" s="2" t="s">
        <v>3911</v>
      </c>
      <c r="Z2675" s="4" t="s">
        <v>1474</v>
      </c>
      <c r="AD2675" t="str">
        <f t="shared" si="418"/>
        <v/>
      </c>
    </row>
    <row r="2676" spans="1:30" ht="14.25">
      <c r="A2676" s="1" t="str">
        <f t="shared" si="410"/>
        <v>fe99fc06</v>
      </c>
      <c r="B2676" s="3">
        <v>45461</v>
      </c>
      <c r="C2676" s="2" t="str">
        <f t="shared" si="411"/>
        <v>North</v>
      </c>
      <c r="D2676" s="4" t="str">
        <f t="shared" si="412"/>
        <v>Groceries</v>
      </c>
      <c r="E2676" s="1">
        <v>3285.91</v>
      </c>
      <c r="F2676" s="1">
        <v>16</v>
      </c>
      <c r="G2676" s="1">
        <v>9</v>
      </c>
      <c r="H2676">
        <v>1925</v>
      </c>
      <c r="I2676" s="10">
        <f t="shared" si="415"/>
        <v>0.58583466984792643</v>
      </c>
      <c r="J2676">
        <f t="shared" si="413"/>
        <v>2571.1423225152107</v>
      </c>
      <c r="K2676">
        <f t="shared" si="414"/>
        <v>2535146.3299999977</v>
      </c>
      <c r="L2676" t="s">
        <v>88</v>
      </c>
      <c r="M2676" t="s">
        <v>3910</v>
      </c>
      <c r="N2676" s="1">
        <f t="shared" si="419"/>
        <v>967</v>
      </c>
      <c r="O2676" s="1">
        <f t="shared" si="416"/>
        <v>515.36624489795861</v>
      </c>
      <c r="P2676" s="1" t="str">
        <f t="shared" si="417"/>
        <v>06-2024</v>
      </c>
      <c r="T2676" s="1"/>
      <c r="U2676" s="1"/>
      <c r="V2676" s="1" t="s">
        <v>3910</v>
      </c>
      <c r="W2676" s="1"/>
      <c r="X2676" s="1" t="s">
        <v>2613</v>
      </c>
      <c r="Y2676" s="2" t="s">
        <v>2537</v>
      </c>
      <c r="Z2676" s="4" t="s">
        <v>88</v>
      </c>
      <c r="AD2676" t="str">
        <f t="shared" si="418"/>
        <v/>
      </c>
    </row>
    <row r="2677" spans="1:30" ht="14.25">
      <c r="A2677" s="1" t="str">
        <f t="shared" si="410"/>
        <v>77a8cdb2</v>
      </c>
      <c r="B2677" s="3">
        <v>45054</v>
      </c>
      <c r="C2677" s="2" t="str">
        <f t="shared" si="411"/>
        <v>East</v>
      </c>
      <c r="D2677" s="4" t="str">
        <f t="shared" si="412"/>
        <v>Electronics</v>
      </c>
      <c r="E2677" s="1">
        <v>3833.2</v>
      </c>
      <c r="F2677" s="1">
        <v>4</v>
      </c>
      <c r="G2677" s="1">
        <v>24</v>
      </c>
      <c r="H2677">
        <v>1650.91</v>
      </c>
      <c r="I2677" s="10">
        <f t="shared" si="415"/>
        <v>0.43068715433580301</v>
      </c>
      <c r="J2677">
        <f t="shared" si="413"/>
        <v>2506.2477027027048</v>
      </c>
      <c r="K2677">
        <f t="shared" si="414"/>
        <v>2596472.620000002</v>
      </c>
      <c r="L2677" t="s">
        <v>3915</v>
      </c>
      <c r="M2677" t="s">
        <v>3912</v>
      </c>
      <c r="N2677" s="1">
        <f t="shared" si="419"/>
        <v>837.45500000000004</v>
      </c>
      <c r="O2677" s="1">
        <f t="shared" si="416"/>
        <v>507.6997287299634</v>
      </c>
      <c r="P2677" s="1" t="str">
        <f t="shared" si="417"/>
        <v>05-2023</v>
      </c>
      <c r="T2677" s="1"/>
      <c r="U2677" s="1"/>
      <c r="V2677" s="1" t="s">
        <v>3912</v>
      </c>
      <c r="W2677" s="1"/>
      <c r="X2677" s="1" t="s">
        <v>2614</v>
      </c>
      <c r="Y2677" s="2" t="s">
        <v>2253</v>
      </c>
      <c r="Z2677" s="4" t="s">
        <v>1222</v>
      </c>
      <c r="AD2677" t="str">
        <f t="shared" si="418"/>
        <v/>
      </c>
    </row>
    <row r="2678" spans="1:30" ht="14.25">
      <c r="A2678" s="1" t="str">
        <f t="shared" si="410"/>
        <v>a21d6dfd</v>
      </c>
      <c r="B2678" s="3">
        <v>45544</v>
      </c>
      <c r="C2678" s="2" t="str">
        <f t="shared" si="411"/>
        <v>North</v>
      </c>
      <c r="D2678" s="4" t="str">
        <f t="shared" si="412"/>
        <v>Sports</v>
      </c>
      <c r="E2678" s="1">
        <v>2747.05</v>
      </c>
      <c r="F2678" s="1">
        <v>19</v>
      </c>
      <c r="G2678" s="1">
        <v>2</v>
      </c>
      <c r="H2678">
        <v>1191.52</v>
      </c>
      <c r="I2678" s="10">
        <f t="shared" si="415"/>
        <v>0.43374529040243165</v>
      </c>
      <c r="J2678">
        <f t="shared" si="413"/>
        <v>2571.1423225152107</v>
      </c>
      <c r="K2678">
        <f t="shared" si="414"/>
        <v>2535146.3299999977</v>
      </c>
      <c r="L2678" t="s">
        <v>3914</v>
      </c>
      <c r="M2678" t="s">
        <v>3910</v>
      </c>
      <c r="N2678" s="1">
        <f t="shared" si="419"/>
        <v>596.76</v>
      </c>
      <c r="O2678" s="1">
        <f t="shared" si="416"/>
        <v>516.19997471554962</v>
      </c>
      <c r="P2678" s="1" t="str">
        <f t="shared" si="417"/>
        <v>09-2024</v>
      </c>
      <c r="T2678" s="1"/>
      <c r="U2678" s="1"/>
      <c r="V2678" s="1" t="s">
        <v>3910</v>
      </c>
      <c r="W2678" s="1"/>
      <c r="X2678" s="1" t="s">
        <v>2615</v>
      </c>
      <c r="Y2678" s="2" t="s">
        <v>2537</v>
      </c>
      <c r="Z2678" s="4" t="s">
        <v>3914</v>
      </c>
      <c r="AD2678" t="str">
        <f t="shared" si="418"/>
        <v/>
      </c>
    </row>
    <row r="2679" spans="1:30" ht="14.25">
      <c r="A2679" s="1" t="str">
        <f t="shared" si="410"/>
        <v>ab02c08f</v>
      </c>
      <c r="B2679" s="3">
        <v>45500</v>
      </c>
      <c r="C2679" s="2" t="str">
        <f t="shared" si="411"/>
        <v>West</v>
      </c>
      <c r="D2679" s="4" t="str">
        <f t="shared" si="412"/>
        <v>Clothing</v>
      </c>
      <c r="E2679" s="1">
        <v>1601.28</v>
      </c>
      <c r="F2679" s="1">
        <v>39</v>
      </c>
      <c r="G2679" s="1">
        <v>50</v>
      </c>
      <c r="H2679">
        <v>1150.05</v>
      </c>
      <c r="I2679" s="10">
        <f t="shared" si="415"/>
        <v>0.71820668465227822</v>
      </c>
      <c r="J2679">
        <f t="shared" si="413"/>
        <v>2537.5954861821929</v>
      </c>
      <c r="K2679">
        <f t="shared" si="414"/>
        <v>2479230.7900000024</v>
      </c>
      <c r="L2679" t="s">
        <v>1474</v>
      </c>
      <c r="M2679" t="s">
        <v>3911</v>
      </c>
      <c r="N2679" s="1">
        <f t="shared" si="419"/>
        <v>600.02499999999998</v>
      </c>
      <c r="O2679" s="1">
        <f t="shared" si="416"/>
        <v>518.08361275088532</v>
      </c>
      <c r="P2679" s="1" t="str">
        <f t="shared" si="417"/>
        <v>07-2024</v>
      </c>
      <c r="T2679" s="1"/>
      <c r="U2679" s="1"/>
      <c r="V2679" s="1" t="s">
        <v>3911</v>
      </c>
      <c r="W2679" s="1"/>
      <c r="X2679" s="1" t="s">
        <v>2616</v>
      </c>
      <c r="Y2679" s="2" t="s">
        <v>3911</v>
      </c>
      <c r="Z2679" s="4" t="s">
        <v>1474</v>
      </c>
      <c r="AD2679" t="str">
        <f t="shared" si="418"/>
        <v/>
      </c>
    </row>
    <row r="2680" spans="1:30" ht="14.25">
      <c r="A2680" s="1" t="str">
        <f t="shared" si="410"/>
        <v>664ebb6b</v>
      </c>
      <c r="B2680" s="3">
        <v>45132</v>
      </c>
      <c r="C2680" s="2" t="str">
        <f t="shared" si="411"/>
        <v>West</v>
      </c>
      <c r="D2680" s="4" t="str">
        <f t="shared" si="412"/>
        <v>Groceries</v>
      </c>
      <c r="E2680" s="1">
        <v>1633.61</v>
      </c>
      <c r="F2680" s="1">
        <v>25</v>
      </c>
      <c r="G2680" s="1">
        <v>12</v>
      </c>
      <c r="H2680">
        <v>995.78</v>
      </c>
      <c r="I2680" s="10">
        <f t="shared" si="415"/>
        <v>0.60955797283317315</v>
      </c>
      <c r="J2680">
        <f t="shared" si="413"/>
        <v>2537.5954861821929</v>
      </c>
      <c r="K2680">
        <f t="shared" si="414"/>
        <v>2479230.7900000024</v>
      </c>
      <c r="L2680" t="s">
        <v>88</v>
      </c>
      <c r="M2680" t="s">
        <v>3911</v>
      </c>
      <c r="N2680" s="1">
        <f t="shared" si="419"/>
        <v>503.89</v>
      </c>
      <c r="O2680" s="1">
        <f t="shared" si="416"/>
        <v>515.36624489795861</v>
      </c>
      <c r="P2680" s="1" t="str">
        <f t="shared" si="417"/>
        <v>07-2023</v>
      </c>
      <c r="T2680" s="1"/>
      <c r="U2680" s="1"/>
      <c r="V2680" s="1" t="s">
        <v>3911</v>
      </c>
      <c r="W2680" s="1"/>
      <c r="X2680" s="1" t="s">
        <v>2617</v>
      </c>
      <c r="Y2680" s="2" t="s">
        <v>3911</v>
      </c>
      <c r="Z2680" s="4" t="s">
        <v>88</v>
      </c>
      <c r="AD2680" t="str">
        <f t="shared" si="418"/>
        <v/>
      </c>
    </row>
    <row r="2681" spans="1:30" ht="14.25">
      <c r="A2681" s="1" t="str">
        <f t="shared" si="410"/>
        <v>c77aea95</v>
      </c>
      <c r="B2681" s="3">
        <v>45241</v>
      </c>
      <c r="C2681" s="2" t="str">
        <f t="shared" si="411"/>
        <v>North</v>
      </c>
      <c r="D2681" s="4" t="str">
        <f t="shared" si="412"/>
        <v>Clothing</v>
      </c>
      <c r="E2681" s="1">
        <v>3427.33</v>
      </c>
      <c r="F2681" s="1">
        <v>34</v>
      </c>
      <c r="G2681" s="1">
        <v>1</v>
      </c>
      <c r="H2681">
        <v>428.74</v>
      </c>
      <c r="I2681" s="10">
        <f t="shared" si="415"/>
        <v>0.1250944612861907</v>
      </c>
      <c r="J2681">
        <f t="shared" si="413"/>
        <v>2571.1423225152107</v>
      </c>
      <c r="K2681">
        <f t="shared" si="414"/>
        <v>2535146.3299999977</v>
      </c>
      <c r="L2681" t="s">
        <v>1474</v>
      </c>
      <c r="M2681" t="s">
        <v>3910</v>
      </c>
      <c r="N2681" s="1">
        <f t="shared" si="419"/>
        <v>214.87</v>
      </c>
      <c r="O2681" s="1">
        <f t="shared" si="416"/>
        <v>518.08361275088532</v>
      </c>
      <c r="P2681" s="1" t="str">
        <f t="shared" si="417"/>
        <v>11-2023</v>
      </c>
      <c r="T2681" s="1"/>
      <c r="U2681" s="1"/>
      <c r="V2681" s="1" t="s">
        <v>3910</v>
      </c>
      <c r="W2681" s="1"/>
      <c r="X2681" s="1" t="s">
        <v>2618</v>
      </c>
      <c r="Y2681" s="2" t="s">
        <v>2537</v>
      </c>
      <c r="Z2681" s="4" t="s">
        <v>1474</v>
      </c>
      <c r="AD2681" t="str">
        <f t="shared" si="418"/>
        <v/>
      </c>
    </row>
    <row r="2682" spans="1:30" ht="14.25">
      <c r="A2682" s="1" t="str">
        <f t="shared" si="410"/>
        <v>f386a66a</v>
      </c>
      <c r="B2682" s="3">
        <v>44980</v>
      </c>
      <c r="C2682" s="2" t="str">
        <f t="shared" si="411"/>
        <v>South</v>
      </c>
      <c r="D2682" s="4" t="str">
        <f t="shared" si="412"/>
        <v>Sports</v>
      </c>
      <c r="E2682" s="1">
        <v>312.20999999999998</v>
      </c>
      <c r="F2682" s="1">
        <v>5</v>
      </c>
      <c r="G2682" s="1">
        <v>1</v>
      </c>
      <c r="H2682">
        <v>105</v>
      </c>
      <c r="I2682" s="10">
        <f t="shared" si="415"/>
        <v>0.33631209762659753</v>
      </c>
      <c r="J2682">
        <f t="shared" si="413"/>
        <v>2496.4375124875119</v>
      </c>
      <c r="K2682">
        <f t="shared" si="414"/>
        <v>2498933.9499999993</v>
      </c>
      <c r="L2682" t="s">
        <v>3914</v>
      </c>
      <c r="M2682" t="s">
        <v>3913</v>
      </c>
      <c r="N2682" s="1">
        <f t="shared" si="419"/>
        <v>53</v>
      </c>
      <c r="O2682" s="1">
        <f t="shared" si="416"/>
        <v>516.19997471554962</v>
      </c>
      <c r="P2682" s="1" t="str">
        <f t="shared" si="417"/>
        <v>02-2023</v>
      </c>
      <c r="T2682" s="1"/>
      <c r="U2682" s="1"/>
      <c r="V2682" s="1" t="s">
        <v>3913</v>
      </c>
      <c r="W2682" s="1"/>
      <c r="X2682" s="1" t="s">
        <v>2619</v>
      </c>
      <c r="Y2682" s="2" t="s">
        <v>3913</v>
      </c>
      <c r="Z2682" s="4" t="s">
        <v>3914</v>
      </c>
      <c r="AD2682" t="str">
        <f t="shared" si="418"/>
        <v/>
      </c>
    </row>
    <row r="2683" spans="1:30" ht="14.25">
      <c r="A2683" s="1" t="str">
        <f t="shared" si="410"/>
        <v>f1879ead</v>
      </c>
      <c r="B2683" s="3">
        <v>45336</v>
      </c>
      <c r="C2683" s="2" t="str">
        <f t="shared" si="411"/>
        <v>West</v>
      </c>
      <c r="D2683" s="4" t="str">
        <f t="shared" si="412"/>
        <v>Groceries</v>
      </c>
      <c r="E2683" s="1">
        <v>1749.63</v>
      </c>
      <c r="F2683" s="1">
        <v>37</v>
      </c>
      <c r="G2683" s="1">
        <v>29</v>
      </c>
      <c r="H2683">
        <v>562.95000000000005</v>
      </c>
      <c r="I2683" s="10">
        <f t="shared" si="415"/>
        <v>0.32175374221978364</v>
      </c>
      <c r="J2683">
        <f t="shared" si="413"/>
        <v>2537.5954861821929</v>
      </c>
      <c r="K2683">
        <f t="shared" si="414"/>
        <v>2479230.7900000024</v>
      </c>
      <c r="L2683" t="s">
        <v>88</v>
      </c>
      <c r="M2683" t="s">
        <v>3911</v>
      </c>
      <c r="N2683" s="1">
        <f t="shared" si="419"/>
        <v>295.97500000000002</v>
      </c>
      <c r="O2683" s="1">
        <f t="shared" si="416"/>
        <v>515.36624489795861</v>
      </c>
      <c r="P2683" s="1" t="str">
        <f t="shared" si="417"/>
        <v>02-2024</v>
      </c>
      <c r="T2683" s="1"/>
      <c r="U2683" s="1"/>
      <c r="V2683" s="1" t="s">
        <v>3911</v>
      </c>
      <c r="W2683" s="1"/>
      <c r="X2683" s="1" t="s">
        <v>2620</v>
      </c>
      <c r="Y2683" s="2" t="s">
        <v>3911</v>
      </c>
      <c r="Z2683" s="4" t="s">
        <v>88</v>
      </c>
      <c r="AD2683" t="str">
        <f t="shared" si="418"/>
        <v/>
      </c>
    </row>
    <row r="2684" spans="1:30" ht="14.25">
      <c r="A2684" s="1" t="str">
        <f t="shared" si="410"/>
        <v>a74bb611</v>
      </c>
      <c r="B2684" s="3">
        <v>45078</v>
      </c>
      <c r="C2684" s="2" t="str">
        <f t="shared" si="411"/>
        <v>West</v>
      </c>
      <c r="D2684" s="4" t="str">
        <f t="shared" si="412"/>
        <v>Electronics</v>
      </c>
      <c r="E2684" s="1">
        <v>2891.8</v>
      </c>
      <c r="F2684" s="1">
        <v>17</v>
      </c>
      <c r="G2684" s="1">
        <v>10</v>
      </c>
      <c r="H2684">
        <v>165.5</v>
      </c>
      <c r="I2684" s="10">
        <f t="shared" si="415"/>
        <v>5.7230790511100346E-2</v>
      </c>
      <c r="J2684">
        <f t="shared" si="413"/>
        <v>2537.5954861821929</v>
      </c>
      <c r="K2684">
        <f t="shared" si="414"/>
        <v>2479230.7900000024</v>
      </c>
      <c r="L2684" t="s">
        <v>3915</v>
      </c>
      <c r="M2684" t="s">
        <v>3911</v>
      </c>
      <c r="N2684" s="1">
        <f t="shared" si="419"/>
        <v>87.75</v>
      </c>
      <c r="O2684" s="1">
        <f t="shared" si="416"/>
        <v>507.6997287299634</v>
      </c>
      <c r="P2684" s="1" t="str">
        <f t="shared" si="417"/>
        <v>06-2023</v>
      </c>
      <c r="T2684" s="1"/>
      <c r="U2684" s="1"/>
      <c r="V2684" s="1" t="s">
        <v>3911</v>
      </c>
      <c r="W2684" s="1"/>
      <c r="X2684" s="1" t="s">
        <v>2621</v>
      </c>
      <c r="Y2684" s="2" t="s">
        <v>3911</v>
      </c>
      <c r="Z2684" s="4" t="s">
        <v>1222</v>
      </c>
      <c r="AD2684" t="str">
        <f t="shared" si="418"/>
        <v/>
      </c>
    </row>
    <row r="2685" spans="1:30" ht="14.25">
      <c r="A2685" s="1" t="str">
        <f t="shared" si="410"/>
        <v>b8676a3e</v>
      </c>
      <c r="B2685" s="3">
        <v>45341</v>
      </c>
      <c r="C2685" s="2" t="str">
        <f t="shared" si="411"/>
        <v>West</v>
      </c>
      <c r="D2685" s="4" t="str">
        <f t="shared" si="412"/>
        <v>Furniture</v>
      </c>
      <c r="E2685" s="1">
        <v>3626.04</v>
      </c>
      <c r="F2685" s="1">
        <v>46</v>
      </c>
      <c r="G2685" s="1">
        <v>41</v>
      </c>
      <c r="H2685">
        <v>267.77</v>
      </c>
      <c r="I2685" s="10">
        <f t="shared" si="415"/>
        <v>7.3846399929399564E-2</v>
      </c>
      <c r="J2685">
        <f t="shared" si="413"/>
        <v>2537.5954861821929</v>
      </c>
      <c r="K2685">
        <f t="shared" si="414"/>
        <v>2479230.7900000024</v>
      </c>
      <c r="L2685" t="s">
        <v>1645</v>
      </c>
      <c r="M2685" t="s">
        <v>3911</v>
      </c>
      <c r="N2685" s="1">
        <f t="shared" si="419"/>
        <v>154.38499999999999</v>
      </c>
      <c r="O2685" s="1">
        <f t="shared" si="416"/>
        <v>524.30656862745093</v>
      </c>
      <c r="P2685" s="1" t="str">
        <f t="shared" si="417"/>
        <v>02-2024</v>
      </c>
      <c r="T2685" s="1"/>
      <c r="U2685" s="1"/>
      <c r="V2685" s="1" t="s">
        <v>3911</v>
      </c>
      <c r="W2685" s="1"/>
      <c r="X2685" s="1" t="s">
        <v>2622</v>
      </c>
      <c r="Y2685" s="2" t="s">
        <v>3911</v>
      </c>
      <c r="Z2685" s="4" t="s">
        <v>1645</v>
      </c>
      <c r="AD2685" t="str">
        <f t="shared" si="418"/>
        <v/>
      </c>
    </row>
    <row r="2686" spans="1:30" ht="14.25">
      <c r="A2686" s="1" t="str">
        <f t="shared" si="410"/>
        <v>85c44acd</v>
      </c>
      <c r="B2686" s="3">
        <v>45297</v>
      </c>
      <c r="C2686" s="2" t="str">
        <f t="shared" si="411"/>
        <v>North</v>
      </c>
      <c r="D2686" s="4" t="str">
        <f t="shared" si="412"/>
        <v>Furniture</v>
      </c>
      <c r="E2686" s="1">
        <v>1710.54</v>
      </c>
      <c r="F2686" s="1">
        <v>46</v>
      </c>
      <c r="G2686" s="1">
        <v>25</v>
      </c>
      <c r="H2686">
        <v>434.37</v>
      </c>
      <c r="I2686" s="10">
        <f t="shared" si="415"/>
        <v>0.25393735311655968</v>
      </c>
      <c r="J2686">
        <f t="shared" si="413"/>
        <v>2571.1423225152107</v>
      </c>
      <c r="K2686">
        <f t="shared" si="414"/>
        <v>2535146.3299999977</v>
      </c>
      <c r="L2686" t="s">
        <v>1645</v>
      </c>
      <c r="M2686" t="s">
        <v>3910</v>
      </c>
      <c r="N2686" s="1">
        <f t="shared" si="419"/>
        <v>229.685</v>
      </c>
      <c r="O2686" s="1">
        <f t="shared" si="416"/>
        <v>524.30656862745093</v>
      </c>
      <c r="P2686" s="1" t="str">
        <f t="shared" si="417"/>
        <v>01-2024</v>
      </c>
      <c r="T2686" s="1"/>
      <c r="U2686" s="1"/>
      <c r="V2686" s="1" t="s">
        <v>3910</v>
      </c>
      <c r="W2686" s="1"/>
      <c r="X2686" s="1" t="s">
        <v>2623</v>
      </c>
      <c r="Y2686" s="2" t="s">
        <v>2537</v>
      </c>
      <c r="Z2686" s="4" t="s">
        <v>1645</v>
      </c>
      <c r="AD2686" t="str">
        <f t="shared" si="418"/>
        <v/>
      </c>
    </row>
    <row r="2687" spans="1:30" ht="14.25">
      <c r="A2687" s="1" t="str">
        <f t="shared" si="410"/>
        <v>3e217475</v>
      </c>
      <c r="B2687" s="3">
        <v>45179</v>
      </c>
      <c r="C2687" s="2" t="str">
        <f t="shared" si="411"/>
        <v>North</v>
      </c>
      <c r="D2687" s="4" t="str">
        <f t="shared" si="412"/>
        <v>Furniture</v>
      </c>
      <c r="E2687" s="1">
        <v>564.82000000000005</v>
      </c>
      <c r="F2687" s="1">
        <v>42</v>
      </c>
      <c r="G2687" s="1">
        <v>25</v>
      </c>
      <c r="H2687">
        <v>954.88</v>
      </c>
      <c r="I2687" s="10">
        <f t="shared" si="415"/>
        <v>1.6905916929287206</v>
      </c>
      <c r="J2687">
        <f t="shared" si="413"/>
        <v>2571.1423225152107</v>
      </c>
      <c r="K2687">
        <f t="shared" si="414"/>
        <v>2535146.3299999977</v>
      </c>
      <c r="L2687" t="s">
        <v>1645</v>
      </c>
      <c r="M2687" t="s">
        <v>3910</v>
      </c>
      <c r="N2687" s="1">
        <f t="shared" si="419"/>
        <v>489.94</v>
      </c>
      <c r="O2687" s="1">
        <f t="shared" si="416"/>
        <v>524.30656862745093</v>
      </c>
      <c r="P2687" s="1" t="str">
        <f t="shared" si="417"/>
        <v>09-2023</v>
      </c>
      <c r="T2687" s="1"/>
      <c r="U2687" s="1"/>
      <c r="V2687" s="1" t="s">
        <v>3910</v>
      </c>
      <c r="W2687" s="1"/>
      <c r="X2687" s="1" t="s">
        <v>2624</v>
      </c>
      <c r="Y2687" s="2" t="s">
        <v>2537</v>
      </c>
      <c r="Z2687" s="4" t="s">
        <v>1645</v>
      </c>
      <c r="AD2687" t="str">
        <f t="shared" si="418"/>
        <v/>
      </c>
    </row>
    <row r="2688" spans="1:30" ht="14.25">
      <c r="A2688" s="1" t="str">
        <f t="shared" si="410"/>
        <v>0302f93d</v>
      </c>
      <c r="B2688" s="3">
        <v>45294</v>
      </c>
      <c r="C2688" s="2" t="str">
        <f t="shared" si="411"/>
        <v>South</v>
      </c>
      <c r="D2688" s="4" t="str">
        <f t="shared" si="412"/>
        <v>Electronics</v>
      </c>
      <c r="E2688" s="1">
        <v>1051.0899999999999</v>
      </c>
      <c r="F2688" s="1">
        <v>1</v>
      </c>
      <c r="G2688" s="1">
        <v>31</v>
      </c>
      <c r="H2688">
        <v>1752.03</v>
      </c>
      <c r="I2688" s="10">
        <f t="shared" si="415"/>
        <v>1.6668696305739756</v>
      </c>
      <c r="J2688">
        <f t="shared" si="413"/>
        <v>2496.4375124875119</v>
      </c>
      <c r="K2688">
        <f t="shared" si="414"/>
        <v>2498933.9499999993</v>
      </c>
      <c r="L2688" t="s">
        <v>3915</v>
      </c>
      <c r="M2688" t="s">
        <v>3913</v>
      </c>
      <c r="N2688" s="1">
        <f t="shared" si="419"/>
        <v>891.51499999999999</v>
      </c>
      <c r="O2688" s="1">
        <f t="shared" si="416"/>
        <v>507.6997287299634</v>
      </c>
      <c r="P2688" s="1" t="str">
        <f t="shared" si="417"/>
        <v>01-2024</v>
      </c>
      <c r="T2688" s="1"/>
      <c r="U2688" s="1"/>
      <c r="V2688" s="1" t="s">
        <v>3913</v>
      </c>
      <c r="W2688" s="1"/>
      <c r="X2688" s="1" t="s">
        <v>2625</v>
      </c>
      <c r="Y2688" s="2" t="s">
        <v>3913</v>
      </c>
      <c r="Z2688" s="4" t="s">
        <v>1222</v>
      </c>
      <c r="AD2688" t="str">
        <f t="shared" si="418"/>
        <v/>
      </c>
    </row>
    <row r="2689" spans="1:30" ht="14.25">
      <c r="A2689" s="1" t="str">
        <f t="shared" si="410"/>
        <v>09b52f95</v>
      </c>
      <c r="B2689" s="3">
        <v>45352</v>
      </c>
      <c r="C2689" s="2" t="str">
        <f t="shared" si="411"/>
        <v>West</v>
      </c>
      <c r="D2689" s="4" t="str">
        <f t="shared" si="412"/>
        <v>Electronics</v>
      </c>
      <c r="E2689" s="1">
        <v>877.81</v>
      </c>
      <c r="F2689" s="1">
        <v>22</v>
      </c>
      <c r="G2689" s="1">
        <v>48</v>
      </c>
      <c r="H2689">
        <v>1735.36</v>
      </c>
      <c r="I2689" s="10">
        <f t="shared" si="415"/>
        <v>1.9769198345883505</v>
      </c>
      <c r="J2689">
        <f t="shared" si="413"/>
        <v>2537.5954861821929</v>
      </c>
      <c r="K2689">
        <f t="shared" si="414"/>
        <v>2479230.7900000024</v>
      </c>
      <c r="L2689" t="s">
        <v>3915</v>
      </c>
      <c r="M2689" t="s">
        <v>3911</v>
      </c>
      <c r="N2689" s="1">
        <f t="shared" si="419"/>
        <v>891.68</v>
      </c>
      <c r="O2689" s="1">
        <f t="shared" si="416"/>
        <v>507.6997287299634</v>
      </c>
      <c r="P2689" s="1" t="str">
        <f t="shared" si="417"/>
        <v>03-2024</v>
      </c>
      <c r="T2689" s="1"/>
      <c r="U2689" s="1"/>
      <c r="V2689" s="1" t="s">
        <v>3911</v>
      </c>
      <c r="W2689" s="1"/>
      <c r="X2689" s="1" t="s">
        <v>2626</v>
      </c>
      <c r="Y2689" s="2" t="s">
        <v>3911</v>
      </c>
      <c r="Z2689" s="4" t="s">
        <v>1222</v>
      </c>
      <c r="AD2689" t="str">
        <f t="shared" si="418"/>
        <v/>
      </c>
    </row>
    <row r="2690" spans="1:30" ht="14.25">
      <c r="A2690" s="1" t="str">
        <f t="shared" ref="A2690:A2753" si="420">TRIM(X2690)</f>
        <v>06f58af4</v>
      </c>
      <c r="B2690" s="3">
        <v>45390</v>
      </c>
      <c r="C2690" s="2" t="str">
        <f t="shared" ref="C2690:C2753" si="421">PROPER(TRIM(Y2690))</f>
        <v>West</v>
      </c>
      <c r="D2690" s="4" t="str">
        <f t="shared" ref="D2690:D2753" si="422">PROPER(TRIM(SUBSTITUTE(Z2690,"$","s")))</f>
        <v>Clothing</v>
      </c>
      <c r="E2690" s="1">
        <v>2427.2199999999998</v>
      </c>
      <c r="F2690" s="1">
        <v>7</v>
      </c>
      <c r="G2690" s="1">
        <v>37</v>
      </c>
      <c r="H2690">
        <v>1402.55</v>
      </c>
      <c r="I2690" s="10">
        <f t="shared" si="415"/>
        <v>0.57784214039106474</v>
      </c>
      <c r="J2690">
        <f t="shared" ref="J2690:J2753" si="423">AVERAGEIFS(E:E,C:C,C2690)</f>
        <v>2537.5954861821929</v>
      </c>
      <c r="K2690">
        <f t="shared" ref="K2690:K2753" si="424">SUMIFS(E:E,C:C,C2690)</f>
        <v>2479230.7900000024</v>
      </c>
      <c r="L2690" t="s">
        <v>1474</v>
      </c>
      <c r="M2690" t="s">
        <v>3911</v>
      </c>
      <c r="N2690" s="1">
        <f t="shared" si="419"/>
        <v>719.77499999999998</v>
      </c>
      <c r="O2690" s="1">
        <f t="shared" si="416"/>
        <v>518.08361275088532</v>
      </c>
      <c r="P2690" s="1" t="str">
        <f t="shared" si="417"/>
        <v>04-2024</v>
      </c>
      <c r="T2690" s="1"/>
      <c r="U2690" s="1"/>
      <c r="V2690" s="1" t="s">
        <v>3911</v>
      </c>
      <c r="W2690" s="1"/>
      <c r="X2690" s="1" t="s">
        <v>2627</v>
      </c>
      <c r="Y2690" s="2" t="s">
        <v>3911</v>
      </c>
      <c r="Z2690" s="4" t="s">
        <v>1474</v>
      </c>
      <c r="AD2690" t="str">
        <f t="shared" si="418"/>
        <v/>
      </c>
    </row>
    <row r="2691" spans="1:30" ht="14.25">
      <c r="A2691" s="1" t="str">
        <f t="shared" si="420"/>
        <v>47f74209</v>
      </c>
      <c r="B2691" s="3">
        <v>45487</v>
      </c>
      <c r="C2691" s="2" t="str">
        <f t="shared" si="421"/>
        <v>South</v>
      </c>
      <c r="D2691" s="4" t="str">
        <f t="shared" si="422"/>
        <v>Furniture</v>
      </c>
      <c r="E2691" s="1">
        <v>4162.1400000000003</v>
      </c>
      <c r="F2691" s="1">
        <v>23</v>
      </c>
      <c r="G2691" s="1">
        <v>8</v>
      </c>
      <c r="H2691">
        <v>1405.92</v>
      </c>
      <c r="I2691" s="10">
        <f t="shared" ref="I2691:I2754" si="425">H2691/E2691</f>
        <v>0.33778777263619197</v>
      </c>
      <c r="J2691">
        <f t="shared" si="423"/>
        <v>2496.4375124875119</v>
      </c>
      <c r="K2691">
        <f t="shared" si="424"/>
        <v>2498933.9499999993</v>
      </c>
      <c r="L2691" t="s">
        <v>1645</v>
      </c>
      <c r="M2691" t="s">
        <v>3913</v>
      </c>
      <c r="N2691" s="1">
        <f t="shared" si="419"/>
        <v>706.96</v>
      </c>
      <c r="O2691" s="1">
        <f t="shared" ref="O2691:O2754" si="426">AVERAGEIFS(N:N,D:D,D2691)</f>
        <v>524.30656862745093</v>
      </c>
      <c r="P2691" s="1" t="str">
        <f t="shared" ref="P2691:P2754" si="427">TEXT(B2691,"mm-yyyy")</f>
        <v>07-2024</v>
      </c>
      <c r="T2691" s="1"/>
      <c r="U2691" s="1"/>
      <c r="V2691" s="1" t="s">
        <v>3913</v>
      </c>
      <c r="W2691" s="1"/>
      <c r="X2691" s="1" t="s">
        <v>2628</v>
      </c>
      <c r="Y2691" s="2" t="s">
        <v>3913</v>
      </c>
      <c r="Z2691" s="4" t="s">
        <v>1645</v>
      </c>
      <c r="AD2691" t="str">
        <f t="shared" ref="AD2691:AD2754" si="428">SUBSTITUTE(SUBSTITUTE(AC2691,"@",""),"#","")</f>
        <v/>
      </c>
    </row>
    <row r="2692" spans="1:30" ht="14.25">
      <c r="A2692" s="1" t="str">
        <f t="shared" si="420"/>
        <v>e3914342</v>
      </c>
      <c r="B2692" s="3">
        <v>45309</v>
      </c>
      <c r="C2692" s="2" t="str">
        <f t="shared" si="421"/>
        <v>South</v>
      </c>
      <c r="D2692" s="4" t="str">
        <f t="shared" si="422"/>
        <v>Groceries</v>
      </c>
      <c r="E2692" s="1">
        <v>2051.92</v>
      </c>
      <c r="F2692" s="1">
        <v>48</v>
      </c>
      <c r="G2692" s="1">
        <v>13</v>
      </c>
      <c r="H2692">
        <v>1357.31</v>
      </c>
      <c r="I2692" s="10">
        <f t="shared" si="425"/>
        <v>0.66148290381691288</v>
      </c>
      <c r="J2692">
        <f t="shared" si="423"/>
        <v>2496.4375124875119</v>
      </c>
      <c r="K2692">
        <f t="shared" si="424"/>
        <v>2498933.9499999993</v>
      </c>
      <c r="L2692" t="s">
        <v>88</v>
      </c>
      <c r="M2692" t="s">
        <v>3913</v>
      </c>
      <c r="N2692" s="1">
        <f t="shared" si="419"/>
        <v>685.15499999999997</v>
      </c>
      <c r="O2692" s="1">
        <f t="shared" si="426"/>
        <v>515.36624489795861</v>
      </c>
      <c r="P2692" s="1" t="str">
        <f t="shared" si="427"/>
        <v>01-2024</v>
      </c>
      <c r="T2692" s="1"/>
      <c r="U2692" s="1"/>
      <c r="V2692" s="1" t="s">
        <v>3913</v>
      </c>
      <c r="W2692" s="1"/>
      <c r="X2692" s="1" t="s">
        <v>2629</v>
      </c>
      <c r="Y2692" s="2" t="s">
        <v>3913</v>
      </c>
      <c r="Z2692" s="4" t="s">
        <v>88</v>
      </c>
      <c r="AD2692" t="str">
        <f t="shared" si="428"/>
        <v/>
      </c>
    </row>
    <row r="2693" spans="1:30" ht="14.25">
      <c r="A2693" s="1" t="str">
        <f t="shared" si="420"/>
        <v>08641b35</v>
      </c>
      <c r="B2693" s="3">
        <v>45079</v>
      </c>
      <c r="C2693" s="2" t="str">
        <f t="shared" si="421"/>
        <v>South</v>
      </c>
      <c r="D2693" s="4" t="str">
        <f t="shared" si="422"/>
        <v>Sports</v>
      </c>
      <c r="E2693" s="1">
        <v>1183.6500000000001</v>
      </c>
      <c r="F2693" s="1">
        <v>19</v>
      </c>
      <c r="G2693" s="1">
        <v>25</v>
      </c>
      <c r="H2693">
        <v>239.81</v>
      </c>
      <c r="I2693" s="10">
        <f t="shared" si="425"/>
        <v>0.20260212055928695</v>
      </c>
      <c r="J2693">
        <f t="shared" si="423"/>
        <v>2496.4375124875119</v>
      </c>
      <c r="K2693">
        <f t="shared" si="424"/>
        <v>2498933.9499999993</v>
      </c>
      <c r="L2693" t="s">
        <v>3914</v>
      </c>
      <c r="M2693" t="s">
        <v>3913</v>
      </c>
      <c r="N2693" s="1">
        <f t="shared" si="419"/>
        <v>132.405</v>
      </c>
      <c r="O2693" s="1">
        <f t="shared" si="426"/>
        <v>516.19997471554962</v>
      </c>
      <c r="P2693" s="1" t="str">
        <f t="shared" si="427"/>
        <v>06-2023</v>
      </c>
      <c r="T2693" s="1"/>
      <c r="U2693" s="1"/>
      <c r="V2693" s="1" t="s">
        <v>3913</v>
      </c>
      <c r="W2693" s="1"/>
      <c r="X2693" s="1" t="s">
        <v>2630</v>
      </c>
      <c r="Y2693" s="2" t="s">
        <v>3913</v>
      </c>
      <c r="Z2693" s="4" t="s">
        <v>3914</v>
      </c>
      <c r="AD2693" t="str">
        <f t="shared" si="428"/>
        <v/>
      </c>
    </row>
    <row r="2694" spans="1:30" ht="14.25">
      <c r="A2694" s="1" t="str">
        <f t="shared" si="420"/>
        <v>6da070c0</v>
      </c>
      <c r="B2694" s="3">
        <v>45598</v>
      </c>
      <c r="C2694" s="2" t="str">
        <f t="shared" si="421"/>
        <v>West</v>
      </c>
      <c r="D2694" s="4" t="str">
        <f t="shared" si="422"/>
        <v>Furniture</v>
      </c>
      <c r="E2694" s="1">
        <v>3309.43</v>
      </c>
      <c r="F2694" s="1">
        <v>39</v>
      </c>
      <c r="G2694" s="1">
        <v>1</v>
      </c>
      <c r="H2694">
        <v>943.96</v>
      </c>
      <c r="I2694" s="10">
        <f t="shared" si="425"/>
        <v>0.28523340877432068</v>
      </c>
      <c r="J2694">
        <f t="shared" si="423"/>
        <v>2537.5954861821929</v>
      </c>
      <c r="K2694">
        <f t="shared" si="424"/>
        <v>2479230.7900000024</v>
      </c>
      <c r="L2694" t="s">
        <v>1645</v>
      </c>
      <c r="M2694" t="s">
        <v>3911</v>
      </c>
      <c r="N2694" s="1">
        <f t="shared" ref="N2694:N2757" si="429">AVERAGE(G2694,H2694)</f>
        <v>472.48</v>
      </c>
      <c r="O2694" s="1">
        <f t="shared" si="426"/>
        <v>524.30656862745093</v>
      </c>
      <c r="P2694" s="1" t="str">
        <f t="shared" si="427"/>
        <v>11-2024</v>
      </c>
      <c r="T2694" s="1"/>
      <c r="U2694" s="1"/>
      <c r="V2694" s="1" t="s">
        <v>3911</v>
      </c>
      <c r="W2694" s="1"/>
      <c r="X2694" s="1" t="s">
        <v>2631</v>
      </c>
      <c r="Y2694" s="2" t="s">
        <v>3911</v>
      </c>
      <c r="Z2694" s="4" t="s">
        <v>1645</v>
      </c>
      <c r="AD2694" t="str">
        <f t="shared" si="428"/>
        <v/>
      </c>
    </row>
    <row r="2695" spans="1:30" ht="14.25">
      <c r="A2695" s="1" t="str">
        <f t="shared" si="420"/>
        <v>862c324d</v>
      </c>
      <c r="B2695" s="3">
        <v>45337</v>
      </c>
      <c r="C2695" s="2" t="str">
        <f t="shared" si="421"/>
        <v>East</v>
      </c>
      <c r="D2695" s="4" t="str">
        <f t="shared" si="422"/>
        <v>Electronics</v>
      </c>
      <c r="E2695" s="1">
        <v>196.79</v>
      </c>
      <c r="F2695" s="1">
        <v>23</v>
      </c>
      <c r="G2695" s="1">
        <v>6</v>
      </c>
      <c r="H2695">
        <v>283.89</v>
      </c>
      <c r="I2695" s="10">
        <f t="shared" si="425"/>
        <v>1.4426037908430307</v>
      </c>
      <c r="J2695">
        <f t="shared" si="423"/>
        <v>2506.2477027027048</v>
      </c>
      <c r="K2695">
        <f t="shared" si="424"/>
        <v>2596472.620000002</v>
      </c>
      <c r="L2695" t="s">
        <v>3915</v>
      </c>
      <c r="M2695" t="s">
        <v>3912</v>
      </c>
      <c r="N2695" s="1">
        <f t="shared" si="429"/>
        <v>144.94499999999999</v>
      </c>
      <c r="O2695" s="1">
        <f t="shared" si="426"/>
        <v>507.6997287299634</v>
      </c>
      <c r="P2695" s="1" t="str">
        <f t="shared" si="427"/>
        <v>02-2024</v>
      </c>
      <c r="T2695" s="1"/>
      <c r="U2695" s="1"/>
      <c r="V2695" s="1" t="s">
        <v>3912</v>
      </c>
      <c r="W2695" s="1"/>
      <c r="X2695" s="1" t="s">
        <v>2632</v>
      </c>
      <c r="Y2695" s="2" t="s">
        <v>2253</v>
      </c>
      <c r="Z2695" s="4" t="s">
        <v>1222</v>
      </c>
      <c r="AD2695" t="str">
        <f t="shared" si="428"/>
        <v/>
      </c>
    </row>
    <row r="2696" spans="1:30" ht="14.25">
      <c r="A2696" s="1" t="str">
        <f t="shared" si="420"/>
        <v>7f29647a</v>
      </c>
      <c r="B2696" s="3">
        <v>45037</v>
      </c>
      <c r="C2696" s="2" t="str">
        <f t="shared" si="421"/>
        <v>South</v>
      </c>
      <c r="D2696" s="4" t="str">
        <f t="shared" si="422"/>
        <v>Groceries</v>
      </c>
      <c r="E2696" s="1">
        <v>4277.34</v>
      </c>
      <c r="F2696" s="1">
        <v>7</v>
      </c>
      <c r="G2696" s="1">
        <v>6</v>
      </c>
      <c r="H2696">
        <v>1277.54</v>
      </c>
      <c r="I2696" s="10">
        <f t="shared" si="425"/>
        <v>0.29867628011801728</v>
      </c>
      <c r="J2696">
        <f t="shared" si="423"/>
        <v>2496.4375124875119</v>
      </c>
      <c r="K2696">
        <f t="shared" si="424"/>
        <v>2498933.9499999993</v>
      </c>
      <c r="L2696" t="s">
        <v>88</v>
      </c>
      <c r="M2696" t="s">
        <v>3913</v>
      </c>
      <c r="N2696" s="1">
        <f t="shared" si="429"/>
        <v>641.77</v>
      </c>
      <c r="O2696" s="1">
        <f t="shared" si="426"/>
        <v>515.36624489795861</v>
      </c>
      <c r="P2696" s="1" t="str">
        <f t="shared" si="427"/>
        <v>04-2023</v>
      </c>
      <c r="T2696" s="1"/>
      <c r="U2696" s="1"/>
      <c r="V2696" s="1" t="s">
        <v>3913</v>
      </c>
      <c r="W2696" s="1"/>
      <c r="X2696" s="1" t="s">
        <v>2633</v>
      </c>
      <c r="Y2696" s="2" t="s">
        <v>3913</v>
      </c>
      <c r="Z2696" s="4" t="s">
        <v>88</v>
      </c>
      <c r="AD2696" t="str">
        <f t="shared" si="428"/>
        <v/>
      </c>
    </row>
    <row r="2697" spans="1:30" ht="14.25">
      <c r="A2697" s="1" t="str">
        <f t="shared" si="420"/>
        <v>265efe9a</v>
      </c>
      <c r="B2697" s="3">
        <v>45228</v>
      </c>
      <c r="C2697" s="2" t="str">
        <f t="shared" si="421"/>
        <v>East</v>
      </c>
      <c r="D2697" s="4" t="str">
        <f t="shared" si="422"/>
        <v>Clothing</v>
      </c>
      <c r="E2697" s="1">
        <v>1101.76</v>
      </c>
      <c r="F2697" s="1">
        <v>36</v>
      </c>
      <c r="G2697" s="1">
        <v>8</v>
      </c>
      <c r="H2697">
        <v>1321.43</v>
      </c>
      <c r="I2697" s="10">
        <f t="shared" si="425"/>
        <v>1.1993809904153356</v>
      </c>
      <c r="J2697">
        <f t="shared" si="423"/>
        <v>2506.2477027027048</v>
      </c>
      <c r="K2697">
        <f t="shared" si="424"/>
        <v>2596472.620000002</v>
      </c>
      <c r="L2697" t="s">
        <v>1474</v>
      </c>
      <c r="M2697" t="s">
        <v>3912</v>
      </c>
      <c r="N2697" s="1">
        <f t="shared" si="429"/>
        <v>664.71500000000003</v>
      </c>
      <c r="O2697" s="1">
        <f t="shared" si="426"/>
        <v>518.08361275088532</v>
      </c>
      <c r="P2697" s="1" t="str">
        <f t="shared" si="427"/>
        <v>10-2023</v>
      </c>
      <c r="T2697" s="1"/>
      <c r="U2697" s="1"/>
      <c r="V2697" s="1" t="s">
        <v>3912</v>
      </c>
      <c r="W2697" s="1"/>
      <c r="X2697" s="1" t="s">
        <v>2634</v>
      </c>
      <c r="Y2697" s="2" t="s">
        <v>2253</v>
      </c>
      <c r="Z2697" s="4" t="s">
        <v>1474</v>
      </c>
      <c r="AD2697" t="str">
        <f t="shared" si="428"/>
        <v/>
      </c>
    </row>
    <row r="2698" spans="1:30" ht="14.25">
      <c r="A2698" s="1" t="str">
        <f t="shared" si="420"/>
        <v>6ad780cb</v>
      </c>
      <c r="B2698" s="3">
        <v>45054</v>
      </c>
      <c r="C2698" s="2" t="str">
        <f t="shared" si="421"/>
        <v>West</v>
      </c>
      <c r="D2698" s="4" t="str">
        <f t="shared" si="422"/>
        <v>Electronics</v>
      </c>
      <c r="E2698" s="1">
        <v>1732.77</v>
      </c>
      <c r="F2698" s="1">
        <v>16</v>
      </c>
      <c r="G2698" s="1">
        <v>28</v>
      </c>
      <c r="H2698">
        <v>159.81</v>
      </c>
      <c r="I2698" s="10">
        <f t="shared" si="425"/>
        <v>9.2228051039664818E-2</v>
      </c>
      <c r="J2698">
        <f t="shared" si="423"/>
        <v>2537.5954861821929</v>
      </c>
      <c r="K2698">
        <f t="shared" si="424"/>
        <v>2479230.7900000024</v>
      </c>
      <c r="L2698" t="s">
        <v>3915</v>
      </c>
      <c r="M2698" t="s">
        <v>3911</v>
      </c>
      <c r="N2698" s="1">
        <f t="shared" si="429"/>
        <v>93.905000000000001</v>
      </c>
      <c r="O2698" s="1">
        <f t="shared" si="426"/>
        <v>507.6997287299634</v>
      </c>
      <c r="P2698" s="1" t="str">
        <f t="shared" si="427"/>
        <v>05-2023</v>
      </c>
      <c r="T2698" s="1"/>
      <c r="U2698" s="1"/>
      <c r="V2698" s="1" t="s">
        <v>3911</v>
      </c>
      <c r="W2698" s="1"/>
      <c r="X2698" s="1" t="s">
        <v>2635</v>
      </c>
      <c r="Y2698" s="2" t="s">
        <v>3911</v>
      </c>
      <c r="Z2698" s="4" t="s">
        <v>1222</v>
      </c>
      <c r="AD2698" t="str">
        <f t="shared" si="428"/>
        <v/>
      </c>
    </row>
    <row r="2699" spans="1:30" ht="14.25">
      <c r="A2699" s="1" t="str">
        <f t="shared" si="420"/>
        <v>8045fd84</v>
      </c>
      <c r="B2699" s="3">
        <v>45454</v>
      </c>
      <c r="C2699" s="2" t="str">
        <f t="shared" si="421"/>
        <v>East</v>
      </c>
      <c r="D2699" s="4" t="str">
        <f t="shared" si="422"/>
        <v>Sports</v>
      </c>
      <c r="E2699" s="1">
        <v>3987.33</v>
      </c>
      <c r="F2699" s="1">
        <v>12</v>
      </c>
      <c r="G2699" s="1">
        <v>12</v>
      </c>
      <c r="H2699">
        <v>318.72000000000003</v>
      </c>
      <c r="I2699" s="10">
        <f t="shared" si="425"/>
        <v>7.9933188374175207E-2</v>
      </c>
      <c r="J2699">
        <f t="shared" si="423"/>
        <v>2506.2477027027048</v>
      </c>
      <c r="K2699">
        <f t="shared" si="424"/>
        <v>2596472.620000002</v>
      </c>
      <c r="L2699" t="s">
        <v>3914</v>
      </c>
      <c r="M2699" t="s">
        <v>3912</v>
      </c>
      <c r="N2699" s="1">
        <f t="shared" si="429"/>
        <v>165.36</v>
      </c>
      <c r="O2699" s="1">
        <f t="shared" si="426"/>
        <v>516.19997471554962</v>
      </c>
      <c r="P2699" s="1" t="str">
        <f t="shared" si="427"/>
        <v>06-2024</v>
      </c>
      <c r="T2699" s="1"/>
      <c r="U2699" s="1"/>
      <c r="V2699" s="1" t="s">
        <v>3912</v>
      </c>
      <c r="W2699" s="1"/>
      <c r="X2699" s="1" t="s">
        <v>2636</v>
      </c>
      <c r="Y2699" s="2" t="s">
        <v>2253</v>
      </c>
      <c r="Z2699" s="4" t="s">
        <v>3914</v>
      </c>
      <c r="AD2699" t="str">
        <f t="shared" si="428"/>
        <v/>
      </c>
    </row>
    <row r="2700" spans="1:30" ht="14.25">
      <c r="A2700" s="1" t="str">
        <f t="shared" si="420"/>
        <v>6250e820</v>
      </c>
      <c r="B2700" s="3">
        <v>45339</v>
      </c>
      <c r="C2700" s="2" t="str">
        <f t="shared" si="421"/>
        <v>South</v>
      </c>
      <c r="D2700" s="4" t="str">
        <f t="shared" si="422"/>
        <v>Sports</v>
      </c>
      <c r="E2700" s="1">
        <v>1210.1300000000001</v>
      </c>
      <c r="F2700" s="1">
        <v>38</v>
      </c>
      <c r="G2700" s="1">
        <v>31</v>
      </c>
      <c r="H2700">
        <v>1427.99</v>
      </c>
      <c r="I2700" s="10">
        <f t="shared" si="425"/>
        <v>1.1800302446844553</v>
      </c>
      <c r="J2700">
        <f t="shared" si="423"/>
        <v>2496.4375124875119</v>
      </c>
      <c r="K2700">
        <f t="shared" si="424"/>
        <v>2498933.9499999993</v>
      </c>
      <c r="L2700" t="s">
        <v>3914</v>
      </c>
      <c r="M2700" t="s">
        <v>3913</v>
      </c>
      <c r="N2700" s="1">
        <f t="shared" si="429"/>
        <v>729.495</v>
      </c>
      <c r="O2700" s="1">
        <f t="shared" si="426"/>
        <v>516.19997471554962</v>
      </c>
      <c r="P2700" s="1" t="str">
        <f t="shared" si="427"/>
        <v>02-2024</v>
      </c>
      <c r="T2700" s="1"/>
      <c r="U2700" s="1"/>
      <c r="V2700" s="1" t="s">
        <v>3913</v>
      </c>
      <c r="W2700" s="1"/>
      <c r="X2700" s="1" t="s">
        <v>2637</v>
      </c>
      <c r="Y2700" s="2" t="s">
        <v>3913</v>
      </c>
      <c r="Z2700" s="4" t="s">
        <v>3914</v>
      </c>
      <c r="AD2700" t="str">
        <f t="shared" si="428"/>
        <v/>
      </c>
    </row>
    <row r="2701" spans="1:30" ht="14.25">
      <c r="A2701" s="1" t="str">
        <f t="shared" si="420"/>
        <v>84a20fa6</v>
      </c>
      <c r="B2701" s="3">
        <v>44925</v>
      </c>
      <c r="C2701" s="2" t="str">
        <f t="shared" si="421"/>
        <v>West</v>
      </c>
      <c r="D2701" s="4" t="str">
        <f t="shared" si="422"/>
        <v>Clothing</v>
      </c>
      <c r="E2701" s="1">
        <v>4723.08</v>
      </c>
      <c r="F2701" s="1">
        <v>12</v>
      </c>
      <c r="G2701" s="1">
        <v>22</v>
      </c>
      <c r="H2701">
        <v>678.52</v>
      </c>
      <c r="I2701" s="10">
        <f t="shared" si="425"/>
        <v>0.14366049272932069</v>
      </c>
      <c r="J2701">
        <f t="shared" si="423"/>
        <v>2537.5954861821929</v>
      </c>
      <c r="K2701">
        <f t="shared" si="424"/>
        <v>2479230.7900000024</v>
      </c>
      <c r="L2701" t="s">
        <v>1474</v>
      </c>
      <c r="M2701" t="s">
        <v>3911</v>
      </c>
      <c r="N2701" s="1">
        <f t="shared" si="429"/>
        <v>350.26</v>
      </c>
      <c r="O2701" s="1">
        <f t="shared" si="426"/>
        <v>518.08361275088532</v>
      </c>
      <c r="P2701" s="1" t="str">
        <f t="shared" si="427"/>
        <v>12-2022</v>
      </c>
      <c r="T2701" s="1"/>
      <c r="U2701" s="1"/>
      <c r="V2701" s="1" t="s">
        <v>3911</v>
      </c>
      <c r="W2701" s="1"/>
      <c r="X2701" s="1" t="s">
        <v>2638</v>
      </c>
      <c r="Y2701" s="2" t="s">
        <v>3911</v>
      </c>
      <c r="Z2701" s="4" t="s">
        <v>1474</v>
      </c>
      <c r="AD2701" t="str">
        <f t="shared" si="428"/>
        <v/>
      </c>
    </row>
    <row r="2702" spans="1:30" ht="14.25">
      <c r="A2702" s="1" t="str">
        <f t="shared" si="420"/>
        <v>614d24f2</v>
      </c>
      <c r="B2702" s="3">
        <v>45089</v>
      </c>
      <c r="C2702" s="2" t="str">
        <f t="shared" si="421"/>
        <v>North</v>
      </c>
      <c r="D2702" s="4" t="str">
        <f t="shared" si="422"/>
        <v>Groceries</v>
      </c>
      <c r="E2702" s="1">
        <v>4052.02</v>
      </c>
      <c r="F2702" s="1">
        <v>9</v>
      </c>
      <c r="G2702" s="1">
        <v>10</v>
      </c>
      <c r="H2702">
        <v>1307.01</v>
      </c>
      <c r="I2702" s="10">
        <f t="shared" si="425"/>
        <v>0.32255763791886516</v>
      </c>
      <c r="J2702">
        <f t="shared" si="423"/>
        <v>2571.1423225152107</v>
      </c>
      <c r="K2702">
        <f t="shared" si="424"/>
        <v>2535146.3299999977</v>
      </c>
      <c r="L2702" t="s">
        <v>88</v>
      </c>
      <c r="M2702" t="s">
        <v>3910</v>
      </c>
      <c r="N2702" s="1">
        <f t="shared" si="429"/>
        <v>658.505</v>
      </c>
      <c r="O2702" s="1">
        <f t="shared" si="426"/>
        <v>515.36624489795861</v>
      </c>
      <c r="P2702" s="1" t="str">
        <f t="shared" si="427"/>
        <v>06-2023</v>
      </c>
      <c r="T2702" s="1"/>
      <c r="U2702" s="1"/>
      <c r="V2702" s="1" t="s">
        <v>3910</v>
      </c>
      <c r="W2702" s="1"/>
      <c r="X2702" s="1" t="s">
        <v>2639</v>
      </c>
      <c r="Y2702" s="2" t="s">
        <v>2537</v>
      </c>
      <c r="Z2702" s="4" t="s">
        <v>88</v>
      </c>
      <c r="AD2702" t="str">
        <f t="shared" si="428"/>
        <v/>
      </c>
    </row>
    <row r="2703" spans="1:30" ht="14.25">
      <c r="A2703" s="1" t="str">
        <f t="shared" si="420"/>
        <v>b80b0e88</v>
      </c>
      <c r="B2703" s="3">
        <v>45182</v>
      </c>
      <c r="C2703" s="2" t="str">
        <f t="shared" si="421"/>
        <v>South</v>
      </c>
      <c r="D2703" s="4" t="str">
        <f t="shared" si="422"/>
        <v>Groceries</v>
      </c>
      <c r="E2703" s="1">
        <v>2671.33</v>
      </c>
      <c r="F2703" s="1">
        <v>50</v>
      </c>
      <c r="G2703" s="1">
        <v>35</v>
      </c>
      <c r="H2703">
        <v>1563.42</v>
      </c>
      <c r="I2703" s="10">
        <f t="shared" si="425"/>
        <v>0.58525902827430532</v>
      </c>
      <c r="J2703">
        <f t="shared" si="423"/>
        <v>2496.4375124875119</v>
      </c>
      <c r="K2703">
        <f t="shared" si="424"/>
        <v>2498933.9499999993</v>
      </c>
      <c r="L2703" t="s">
        <v>88</v>
      </c>
      <c r="M2703" t="s">
        <v>3913</v>
      </c>
      <c r="N2703" s="1">
        <f t="shared" si="429"/>
        <v>799.21</v>
      </c>
      <c r="O2703" s="1">
        <f t="shared" si="426"/>
        <v>515.36624489795861</v>
      </c>
      <c r="P2703" s="1" t="str">
        <f t="shared" si="427"/>
        <v>09-2023</v>
      </c>
      <c r="T2703" s="1"/>
      <c r="U2703" s="1"/>
      <c r="V2703" s="1" t="s">
        <v>3913</v>
      </c>
      <c r="W2703" s="1"/>
      <c r="X2703" s="1" t="s">
        <v>2640</v>
      </c>
      <c r="Y2703" s="2" t="s">
        <v>3913</v>
      </c>
      <c r="Z2703" s="4" t="s">
        <v>88</v>
      </c>
      <c r="AD2703" t="str">
        <f t="shared" si="428"/>
        <v/>
      </c>
    </row>
    <row r="2704" spans="1:30" ht="14.25">
      <c r="A2704" s="1" t="str">
        <f t="shared" si="420"/>
        <v>4c2f4158</v>
      </c>
      <c r="B2704" s="3">
        <v>44992</v>
      </c>
      <c r="C2704" s="2" t="str">
        <f t="shared" si="421"/>
        <v>West</v>
      </c>
      <c r="D2704" s="4" t="str">
        <f t="shared" si="422"/>
        <v>Clothing</v>
      </c>
      <c r="E2704" s="1">
        <v>468.59</v>
      </c>
      <c r="F2704" s="1">
        <v>29</v>
      </c>
      <c r="G2704" s="1">
        <v>31</v>
      </c>
      <c r="H2704">
        <v>236.71</v>
      </c>
      <c r="I2704" s="10">
        <f t="shared" si="425"/>
        <v>0.50515375914978988</v>
      </c>
      <c r="J2704">
        <f t="shared" si="423"/>
        <v>2537.5954861821929</v>
      </c>
      <c r="K2704">
        <f t="shared" si="424"/>
        <v>2479230.7900000024</v>
      </c>
      <c r="L2704" t="s">
        <v>1474</v>
      </c>
      <c r="M2704" t="s">
        <v>3911</v>
      </c>
      <c r="N2704" s="1">
        <f t="shared" si="429"/>
        <v>133.85500000000002</v>
      </c>
      <c r="O2704" s="1">
        <f t="shared" si="426"/>
        <v>518.08361275088532</v>
      </c>
      <c r="P2704" s="1" t="str">
        <f t="shared" si="427"/>
        <v>03-2023</v>
      </c>
      <c r="T2704" s="1"/>
      <c r="U2704" s="1"/>
      <c r="V2704" s="1" t="s">
        <v>3911</v>
      </c>
      <c r="W2704" s="1"/>
      <c r="X2704" s="1" t="s">
        <v>2641</v>
      </c>
      <c r="Y2704" s="2" t="s">
        <v>3911</v>
      </c>
      <c r="Z2704" s="4" t="s">
        <v>1474</v>
      </c>
      <c r="AD2704" t="str">
        <f t="shared" si="428"/>
        <v/>
      </c>
    </row>
    <row r="2705" spans="1:30" ht="14.25">
      <c r="A2705" s="1" t="str">
        <f t="shared" si="420"/>
        <v>0</v>
      </c>
      <c r="B2705" s="3">
        <v>45225</v>
      </c>
      <c r="C2705" s="2" t="str">
        <f t="shared" si="421"/>
        <v>East</v>
      </c>
      <c r="D2705" s="4" t="str">
        <f t="shared" si="422"/>
        <v>Electronics</v>
      </c>
      <c r="E2705" s="1">
        <v>1595.64</v>
      </c>
      <c r="F2705" s="1">
        <v>4</v>
      </c>
      <c r="G2705" s="1">
        <v>28</v>
      </c>
      <c r="H2705">
        <v>233.74</v>
      </c>
      <c r="I2705" s="10">
        <f t="shared" si="425"/>
        <v>0.1464866761926249</v>
      </c>
      <c r="J2705">
        <f t="shared" si="423"/>
        <v>2506.2477027027048</v>
      </c>
      <c r="K2705">
        <f t="shared" si="424"/>
        <v>2596472.620000002</v>
      </c>
      <c r="L2705" t="s">
        <v>3915</v>
      </c>
      <c r="M2705" t="s">
        <v>3912</v>
      </c>
      <c r="N2705" s="1">
        <f t="shared" si="429"/>
        <v>130.87</v>
      </c>
      <c r="O2705" s="1">
        <f t="shared" si="426"/>
        <v>507.6997287299634</v>
      </c>
      <c r="P2705" s="1" t="str">
        <f t="shared" si="427"/>
        <v>10-2023</v>
      </c>
      <c r="T2705" s="1"/>
      <c r="U2705" s="1"/>
      <c r="V2705" s="1" t="s">
        <v>3912</v>
      </c>
      <c r="W2705" s="1"/>
      <c r="X2705" s="5">
        <v>0</v>
      </c>
      <c r="Y2705" s="2" t="s">
        <v>2253</v>
      </c>
      <c r="Z2705" s="4" t="s">
        <v>1222</v>
      </c>
      <c r="AD2705" t="str">
        <f t="shared" si="428"/>
        <v/>
      </c>
    </row>
    <row r="2706" spans="1:30" ht="14.25">
      <c r="A2706" s="1" t="str">
        <f t="shared" si="420"/>
        <v>ba939b80</v>
      </c>
      <c r="B2706" s="3">
        <v>45527</v>
      </c>
      <c r="C2706" s="2" t="str">
        <f t="shared" si="421"/>
        <v>North</v>
      </c>
      <c r="D2706" s="4" t="str">
        <f t="shared" si="422"/>
        <v>Groceries</v>
      </c>
      <c r="E2706" s="1">
        <v>2964.87</v>
      </c>
      <c r="F2706" s="1">
        <v>50</v>
      </c>
      <c r="G2706" s="1">
        <v>2</v>
      </c>
      <c r="H2706">
        <v>1417.79</v>
      </c>
      <c r="I2706" s="10">
        <f t="shared" si="425"/>
        <v>0.47819634587688498</v>
      </c>
      <c r="J2706">
        <f t="shared" si="423"/>
        <v>2571.1423225152107</v>
      </c>
      <c r="K2706">
        <f t="shared" si="424"/>
        <v>2535146.3299999977</v>
      </c>
      <c r="L2706" t="s">
        <v>88</v>
      </c>
      <c r="M2706" t="s">
        <v>3910</v>
      </c>
      <c r="N2706" s="1">
        <f t="shared" si="429"/>
        <v>709.89499999999998</v>
      </c>
      <c r="O2706" s="1">
        <f t="shared" si="426"/>
        <v>515.36624489795861</v>
      </c>
      <c r="P2706" s="1" t="str">
        <f t="shared" si="427"/>
        <v>08-2024</v>
      </c>
      <c r="T2706" s="1"/>
      <c r="U2706" s="1"/>
      <c r="V2706" s="1" t="s">
        <v>3910</v>
      </c>
      <c r="W2706" s="1"/>
      <c r="X2706" s="1" t="s">
        <v>2642</v>
      </c>
      <c r="Y2706" s="2" t="s">
        <v>2537</v>
      </c>
      <c r="Z2706" s="4" t="s">
        <v>88</v>
      </c>
      <c r="AD2706" t="str">
        <f t="shared" si="428"/>
        <v/>
      </c>
    </row>
    <row r="2707" spans="1:30" ht="14.25">
      <c r="A2707" s="1" t="str">
        <f t="shared" si="420"/>
        <v>958ec911</v>
      </c>
      <c r="B2707" s="3">
        <v>45182</v>
      </c>
      <c r="C2707" s="2" t="str">
        <f t="shared" si="421"/>
        <v>South</v>
      </c>
      <c r="D2707" s="4" t="str">
        <f t="shared" si="422"/>
        <v>Electronics</v>
      </c>
      <c r="E2707" s="1">
        <v>2887.93</v>
      </c>
      <c r="F2707" s="1">
        <v>42</v>
      </c>
      <c r="G2707" s="1">
        <v>17</v>
      </c>
      <c r="H2707">
        <v>1961.31</v>
      </c>
      <c r="I2707" s="10">
        <f t="shared" si="425"/>
        <v>0.67914042237865879</v>
      </c>
      <c r="J2707">
        <f t="shared" si="423"/>
        <v>2496.4375124875119</v>
      </c>
      <c r="K2707">
        <f t="shared" si="424"/>
        <v>2498933.9499999993</v>
      </c>
      <c r="L2707" t="s">
        <v>3915</v>
      </c>
      <c r="M2707" t="s">
        <v>3913</v>
      </c>
      <c r="N2707" s="1">
        <f t="shared" si="429"/>
        <v>989.15499999999997</v>
      </c>
      <c r="O2707" s="1">
        <f t="shared" si="426"/>
        <v>507.6997287299634</v>
      </c>
      <c r="P2707" s="1" t="str">
        <f t="shared" si="427"/>
        <v>09-2023</v>
      </c>
      <c r="T2707" s="1"/>
      <c r="U2707" s="1"/>
      <c r="V2707" s="1" t="s">
        <v>3913</v>
      </c>
      <c r="W2707" s="1"/>
      <c r="X2707" s="1" t="s">
        <v>2643</v>
      </c>
      <c r="Y2707" s="2" t="s">
        <v>3913</v>
      </c>
      <c r="Z2707" s="4" t="s">
        <v>1222</v>
      </c>
      <c r="AD2707" t="str">
        <f t="shared" si="428"/>
        <v/>
      </c>
    </row>
    <row r="2708" spans="1:30" ht="14.25">
      <c r="A2708" s="1" t="str">
        <f t="shared" si="420"/>
        <v>e1d58a69</v>
      </c>
      <c r="B2708" s="3">
        <v>45289</v>
      </c>
      <c r="C2708" s="2" t="str">
        <f t="shared" si="421"/>
        <v>West</v>
      </c>
      <c r="D2708" s="4" t="str">
        <f t="shared" si="422"/>
        <v>Furniture</v>
      </c>
      <c r="E2708" s="1">
        <v>4151.05</v>
      </c>
      <c r="F2708" s="1">
        <v>38</v>
      </c>
      <c r="G2708" s="1">
        <v>29</v>
      </c>
      <c r="H2708">
        <v>423.37</v>
      </c>
      <c r="I2708" s="10">
        <f t="shared" si="425"/>
        <v>0.10199106250225846</v>
      </c>
      <c r="J2708">
        <f t="shared" si="423"/>
        <v>2537.5954861821929</v>
      </c>
      <c r="K2708">
        <f t="shared" si="424"/>
        <v>2479230.7900000024</v>
      </c>
      <c r="L2708" t="s">
        <v>1645</v>
      </c>
      <c r="M2708" t="s">
        <v>3911</v>
      </c>
      <c r="N2708" s="1">
        <f t="shared" si="429"/>
        <v>226.185</v>
      </c>
      <c r="O2708" s="1">
        <f t="shared" si="426"/>
        <v>524.30656862745093</v>
      </c>
      <c r="P2708" s="1" t="str">
        <f t="shared" si="427"/>
        <v>12-2023</v>
      </c>
      <c r="T2708" s="1"/>
      <c r="U2708" s="1"/>
      <c r="V2708" s="1" t="s">
        <v>3911</v>
      </c>
      <c r="W2708" s="1"/>
      <c r="X2708" s="1" t="s">
        <v>2644</v>
      </c>
      <c r="Y2708" s="2" t="s">
        <v>3911</v>
      </c>
      <c r="Z2708" s="4" t="s">
        <v>1645</v>
      </c>
      <c r="AD2708" t="str">
        <f t="shared" si="428"/>
        <v/>
      </c>
    </row>
    <row r="2709" spans="1:30" ht="14.25">
      <c r="A2709" s="1" t="str">
        <f t="shared" si="420"/>
        <v>b2afbf5f</v>
      </c>
      <c r="B2709" s="3">
        <v>45164</v>
      </c>
      <c r="C2709" s="2" t="str">
        <f t="shared" si="421"/>
        <v>South</v>
      </c>
      <c r="D2709" s="4" t="str">
        <f t="shared" si="422"/>
        <v>Electronics</v>
      </c>
      <c r="E2709" s="1">
        <v>3112.31</v>
      </c>
      <c r="F2709" s="1">
        <v>49</v>
      </c>
      <c r="G2709" s="1">
        <v>20</v>
      </c>
      <c r="H2709">
        <v>1716.8</v>
      </c>
      <c r="I2709" s="10">
        <f t="shared" si="425"/>
        <v>0.55161600226198548</v>
      </c>
      <c r="J2709">
        <f t="shared" si="423"/>
        <v>2496.4375124875119</v>
      </c>
      <c r="K2709">
        <f t="shared" si="424"/>
        <v>2498933.9499999993</v>
      </c>
      <c r="L2709" t="s">
        <v>3915</v>
      </c>
      <c r="M2709" t="s">
        <v>3913</v>
      </c>
      <c r="N2709" s="1">
        <f t="shared" si="429"/>
        <v>868.4</v>
      </c>
      <c r="O2709" s="1">
        <f t="shared" si="426"/>
        <v>507.6997287299634</v>
      </c>
      <c r="P2709" s="1" t="str">
        <f t="shared" si="427"/>
        <v>08-2023</v>
      </c>
      <c r="T2709" s="1"/>
      <c r="U2709" s="1"/>
      <c r="V2709" s="1" t="s">
        <v>3913</v>
      </c>
      <c r="W2709" s="1"/>
      <c r="X2709" s="1" t="s">
        <v>2645</v>
      </c>
      <c r="Y2709" s="2" t="s">
        <v>3913</v>
      </c>
      <c r="Z2709" s="4" t="s">
        <v>1222</v>
      </c>
      <c r="AD2709" t="str">
        <f t="shared" si="428"/>
        <v/>
      </c>
    </row>
    <row r="2710" spans="1:30" ht="14.25">
      <c r="A2710" s="1" t="str">
        <f t="shared" si="420"/>
        <v>9ba2a1dc</v>
      </c>
      <c r="B2710" s="3">
        <v>45090</v>
      </c>
      <c r="C2710" s="2" t="str">
        <f t="shared" si="421"/>
        <v>South</v>
      </c>
      <c r="D2710" s="4" t="str">
        <f t="shared" si="422"/>
        <v>Sports</v>
      </c>
      <c r="E2710" s="1">
        <v>3188.73</v>
      </c>
      <c r="F2710" s="1">
        <v>28</v>
      </c>
      <c r="G2710" s="1">
        <v>18</v>
      </c>
      <c r="H2710">
        <v>270.47000000000003</v>
      </c>
      <c r="I2710" s="10">
        <f t="shared" si="425"/>
        <v>8.4820602559639746E-2</v>
      </c>
      <c r="J2710">
        <f t="shared" si="423"/>
        <v>2496.4375124875119</v>
      </c>
      <c r="K2710">
        <f t="shared" si="424"/>
        <v>2498933.9499999993</v>
      </c>
      <c r="L2710" t="s">
        <v>3914</v>
      </c>
      <c r="M2710" t="s">
        <v>3913</v>
      </c>
      <c r="N2710" s="1">
        <f t="shared" si="429"/>
        <v>144.23500000000001</v>
      </c>
      <c r="O2710" s="1">
        <f t="shared" si="426"/>
        <v>516.19997471554962</v>
      </c>
      <c r="P2710" s="1" t="str">
        <f t="shared" si="427"/>
        <v>06-2023</v>
      </c>
      <c r="T2710" s="1"/>
      <c r="U2710" s="1"/>
      <c r="V2710" s="1" t="s">
        <v>3913</v>
      </c>
      <c r="W2710" s="1"/>
      <c r="X2710" s="1" t="s">
        <v>2646</v>
      </c>
      <c r="Y2710" s="2" t="s">
        <v>3913</v>
      </c>
      <c r="Z2710" s="4" t="s">
        <v>3914</v>
      </c>
      <c r="AD2710" t="str">
        <f t="shared" si="428"/>
        <v/>
      </c>
    </row>
    <row r="2711" spans="1:30" ht="14.25">
      <c r="A2711" s="1" t="str">
        <f t="shared" si="420"/>
        <v>2b68d648</v>
      </c>
      <c r="B2711" s="3">
        <v>44945</v>
      </c>
      <c r="C2711" s="2" t="str">
        <f t="shared" si="421"/>
        <v>East</v>
      </c>
      <c r="D2711" s="4" t="str">
        <f t="shared" si="422"/>
        <v>Sports</v>
      </c>
      <c r="E2711" s="1">
        <v>2298.86</v>
      </c>
      <c r="F2711" s="1">
        <v>47</v>
      </c>
      <c r="G2711" s="1">
        <v>38</v>
      </c>
      <c r="H2711">
        <v>1467.37</v>
      </c>
      <c r="I2711" s="10">
        <f t="shared" si="425"/>
        <v>0.63830333295633479</v>
      </c>
      <c r="J2711">
        <f t="shared" si="423"/>
        <v>2506.2477027027048</v>
      </c>
      <c r="K2711">
        <f t="shared" si="424"/>
        <v>2596472.620000002</v>
      </c>
      <c r="L2711" t="s">
        <v>3914</v>
      </c>
      <c r="M2711" t="s">
        <v>3912</v>
      </c>
      <c r="N2711" s="1">
        <f t="shared" si="429"/>
        <v>752.68499999999995</v>
      </c>
      <c r="O2711" s="1">
        <f t="shared" si="426"/>
        <v>516.19997471554962</v>
      </c>
      <c r="P2711" s="1" t="str">
        <f t="shared" si="427"/>
        <v>01-2023</v>
      </c>
      <c r="T2711" s="1"/>
      <c r="U2711" s="1"/>
      <c r="V2711" s="1" t="s">
        <v>3912</v>
      </c>
      <c r="W2711" s="1"/>
      <c r="X2711" s="1" t="s">
        <v>2647</v>
      </c>
      <c r="Y2711" s="2" t="s">
        <v>2253</v>
      </c>
      <c r="Z2711" s="4" t="s">
        <v>3914</v>
      </c>
      <c r="AD2711" t="str">
        <f t="shared" si="428"/>
        <v/>
      </c>
    </row>
    <row r="2712" spans="1:30" ht="14.25">
      <c r="A2712" s="1" t="str">
        <f t="shared" si="420"/>
        <v>41c4cc28</v>
      </c>
      <c r="B2712" s="3">
        <v>45583</v>
      </c>
      <c r="C2712" s="2" t="str">
        <f t="shared" si="421"/>
        <v>East</v>
      </c>
      <c r="D2712" s="4" t="str">
        <f t="shared" si="422"/>
        <v>Electronics</v>
      </c>
      <c r="E2712" s="1">
        <v>2794.6</v>
      </c>
      <c r="F2712" s="1">
        <v>11</v>
      </c>
      <c r="G2712" s="1">
        <v>5</v>
      </c>
      <c r="H2712">
        <v>707.59</v>
      </c>
      <c r="I2712" s="10">
        <f t="shared" si="425"/>
        <v>0.25319902669433908</v>
      </c>
      <c r="J2712">
        <f t="shared" si="423"/>
        <v>2506.2477027027048</v>
      </c>
      <c r="K2712">
        <f t="shared" si="424"/>
        <v>2596472.620000002</v>
      </c>
      <c r="L2712" t="s">
        <v>3915</v>
      </c>
      <c r="M2712" t="s">
        <v>3912</v>
      </c>
      <c r="N2712" s="1">
        <f t="shared" si="429"/>
        <v>356.29500000000002</v>
      </c>
      <c r="O2712" s="1">
        <f t="shared" si="426"/>
        <v>507.6997287299634</v>
      </c>
      <c r="P2712" s="1" t="str">
        <f t="shared" si="427"/>
        <v>10-2024</v>
      </c>
      <c r="T2712" s="1"/>
      <c r="U2712" s="1"/>
      <c r="V2712" s="1" t="s">
        <v>3912</v>
      </c>
      <c r="W2712" s="1"/>
      <c r="X2712" s="1" t="s">
        <v>2648</v>
      </c>
      <c r="Y2712" s="2" t="s">
        <v>2253</v>
      </c>
      <c r="Z2712" s="4" t="s">
        <v>1222</v>
      </c>
      <c r="AD2712" t="str">
        <f t="shared" si="428"/>
        <v/>
      </c>
    </row>
    <row r="2713" spans="1:30" ht="14.25">
      <c r="A2713" s="1" t="str">
        <f t="shared" si="420"/>
        <v>c29f2f47</v>
      </c>
      <c r="B2713" s="3">
        <v>45228</v>
      </c>
      <c r="C2713" s="2" t="str">
        <f t="shared" si="421"/>
        <v>South</v>
      </c>
      <c r="D2713" s="4" t="str">
        <f t="shared" si="422"/>
        <v>Electronics</v>
      </c>
      <c r="E2713" s="1">
        <v>2983.09</v>
      </c>
      <c r="F2713" s="1">
        <v>36</v>
      </c>
      <c r="G2713" s="1">
        <v>16</v>
      </c>
      <c r="H2713">
        <v>488.11</v>
      </c>
      <c r="I2713" s="10">
        <f t="shared" si="425"/>
        <v>0.16362563650442996</v>
      </c>
      <c r="J2713">
        <f t="shared" si="423"/>
        <v>2496.4375124875119</v>
      </c>
      <c r="K2713">
        <f t="shared" si="424"/>
        <v>2498933.9499999993</v>
      </c>
      <c r="L2713" t="s">
        <v>3915</v>
      </c>
      <c r="M2713" t="s">
        <v>3913</v>
      </c>
      <c r="N2713" s="1">
        <f t="shared" si="429"/>
        <v>252.05500000000001</v>
      </c>
      <c r="O2713" s="1">
        <f t="shared" si="426"/>
        <v>507.6997287299634</v>
      </c>
      <c r="P2713" s="1" t="str">
        <f t="shared" si="427"/>
        <v>10-2023</v>
      </c>
      <c r="T2713" s="1"/>
      <c r="U2713" s="1"/>
      <c r="V2713" s="1" t="s">
        <v>3913</v>
      </c>
      <c r="W2713" s="1"/>
      <c r="X2713" s="1" t="s">
        <v>2649</v>
      </c>
      <c r="Y2713" s="2" t="s">
        <v>3913</v>
      </c>
      <c r="Z2713" s="4" t="s">
        <v>1222</v>
      </c>
      <c r="AD2713" t="str">
        <f t="shared" si="428"/>
        <v/>
      </c>
    </row>
    <row r="2714" spans="1:30" ht="14.25">
      <c r="A2714" s="1" t="str">
        <f t="shared" si="420"/>
        <v>58e50567</v>
      </c>
      <c r="B2714" s="3">
        <v>45283</v>
      </c>
      <c r="C2714" s="2" t="str">
        <f t="shared" si="421"/>
        <v>East</v>
      </c>
      <c r="D2714" s="4" t="str">
        <f t="shared" si="422"/>
        <v>Furniture</v>
      </c>
      <c r="E2714" s="1">
        <v>3253.37</v>
      </c>
      <c r="F2714" s="1">
        <v>27</v>
      </c>
      <c r="G2714" s="1">
        <v>25</v>
      </c>
      <c r="H2714">
        <v>1000.78</v>
      </c>
      <c r="I2714" s="10">
        <f t="shared" si="425"/>
        <v>0.3076133363251029</v>
      </c>
      <c r="J2714">
        <f t="shared" si="423"/>
        <v>2506.2477027027048</v>
      </c>
      <c r="K2714">
        <f t="shared" si="424"/>
        <v>2596472.620000002</v>
      </c>
      <c r="L2714" t="s">
        <v>1645</v>
      </c>
      <c r="M2714" t="s">
        <v>3912</v>
      </c>
      <c r="N2714" s="1">
        <f t="shared" si="429"/>
        <v>512.89</v>
      </c>
      <c r="O2714" s="1">
        <f t="shared" si="426"/>
        <v>524.30656862745093</v>
      </c>
      <c r="P2714" s="1" t="str">
        <f t="shared" si="427"/>
        <v>12-2023</v>
      </c>
      <c r="T2714" s="1"/>
      <c r="U2714" s="1"/>
      <c r="V2714" s="1" t="s">
        <v>3912</v>
      </c>
      <c r="W2714" s="1"/>
      <c r="X2714" s="1" t="s">
        <v>2650</v>
      </c>
      <c r="Y2714" s="2" t="s">
        <v>2253</v>
      </c>
      <c r="Z2714" s="4" t="s">
        <v>1645</v>
      </c>
      <c r="AD2714" t="str">
        <f t="shared" si="428"/>
        <v/>
      </c>
    </row>
    <row r="2715" spans="1:30" ht="14.25">
      <c r="A2715" s="1" t="str">
        <f t="shared" si="420"/>
        <v>a9746036</v>
      </c>
      <c r="B2715" s="3">
        <v>45426</v>
      </c>
      <c r="C2715" s="2" t="str">
        <f t="shared" si="421"/>
        <v>South</v>
      </c>
      <c r="D2715" s="4" t="str">
        <f t="shared" si="422"/>
        <v>Electronics</v>
      </c>
      <c r="E2715" s="1">
        <v>3769.74</v>
      </c>
      <c r="F2715" s="1">
        <v>13</v>
      </c>
      <c r="G2715" s="1">
        <v>0</v>
      </c>
      <c r="H2715">
        <v>1695.66</v>
      </c>
      <c r="I2715" s="10">
        <f t="shared" si="425"/>
        <v>0.44980820958474593</v>
      </c>
      <c r="J2715">
        <f t="shared" si="423"/>
        <v>2496.4375124875119</v>
      </c>
      <c r="K2715">
        <f t="shared" si="424"/>
        <v>2498933.9499999993</v>
      </c>
      <c r="L2715" t="s">
        <v>3915</v>
      </c>
      <c r="M2715" t="s">
        <v>3913</v>
      </c>
      <c r="N2715" s="1">
        <f t="shared" si="429"/>
        <v>847.83</v>
      </c>
      <c r="O2715" s="1">
        <f t="shared" si="426"/>
        <v>507.6997287299634</v>
      </c>
      <c r="P2715" s="1" t="str">
        <f t="shared" si="427"/>
        <v>05-2024</v>
      </c>
      <c r="T2715" s="1"/>
      <c r="U2715" s="1"/>
      <c r="V2715" s="1" t="s">
        <v>3913</v>
      </c>
      <c r="W2715" s="1"/>
      <c r="X2715" s="1" t="s">
        <v>2651</v>
      </c>
      <c r="Y2715" s="2" t="s">
        <v>3913</v>
      </c>
      <c r="Z2715" s="4" t="s">
        <v>1222</v>
      </c>
      <c r="AD2715" t="str">
        <f t="shared" si="428"/>
        <v/>
      </c>
    </row>
    <row r="2716" spans="1:30" ht="14.25">
      <c r="A2716" s="1" t="str">
        <f t="shared" si="420"/>
        <v>64def9e9</v>
      </c>
      <c r="B2716" s="3">
        <v>45145</v>
      </c>
      <c r="C2716" s="2" t="str">
        <f t="shared" si="421"/>
        <v>East</v>
      </c>
      <c r="D2716" s="4" t="str">
        <f t="shared" si="422"/>
        <v>Groceries</v>
      </c>
      <c r="E2716" s="1">
        <v>1715.83</v>
      </c>
      <c r="F2716" s="1">
        <v>47</v>
      </c>
      <c r="G2716" s="1">
        <v>32</v>
      </c>
      <c r="H2716">
        <v>708.22</v>
      </c>
      <c r="I2716" s="10">
        <f t="shared" si="425"/>
        <v>0.41275650851191553</v>
      </c>
      <c r="J2716">
        <f t="shared" si="423"/>
        <v>2506.2477027027048</v>
      </c>
      <c r="K2716">
        <f t="shared" si="424"/>
        <v>2596472.620000002</v>
      </c>
      <c r="L2716" t="s">
        <v>88</v>
      </c>
      <c r="M2716" t="s">
        <v>3912</v>
      </c>
      <c r="N2716" s="1">
        <f t="shared" si="429"/>
        <v>370.11</v>
      </c>
      <c r="O2716" s="1">
        <f t="shared" si="426"/>
        <v>515.36624489795861</v>
      </c>
      <c r="P2716" s="1" t="str">
        <f t="shared" si="427"/>
        <v>08-2023</v>
      </c>
      <c r="T2716" s="1"/>
      <c r="U2716" s="1"/>
      <c r="V2716" s="1" t="s">
        <v>3912</v>
      </c>
      <c r="W2716" s="1"/>
      <c r="X2716" s="1" t="s">
        <v>2652</v>
      </c>
      <c r="Y2716" s="2" t="s">
        <v>2253</v>
      </c>
      <c r="Z2716" s="4" t="s">
        <v>88</v>
      </c>
      <c r="AD2716" t="str">
        <f t="shared" si="428"/>
        <v/>
      </c>
    </row>
    <row r="2717" spans="1:30" ht="14.25">
      <c r="A2717" s="1" t="str">
        <f t="shared" si="420"/>
        <v>c74df610</v>
      </c>
      <c r="B2717" s="3">
        <v>45451</v>
      </c>
      <c r="C2717" s="2" t="str">
        <f t="shared" si="421"/>
        <v>East</v>
      </c>
      <c r="D2717" s="4" t="str">
        <f t="shared" si="422"/>
        <v>Sports</v>
      </c>
      <c r="E2717" s="1">
        <v>2087.7199999999998</v>
      </c>
      <c r="F2717" s="1">
        <v>24</v>
      </c>
      <c r="G2717" s="1">
        <v>42</v>
      </c>
      <c r="H2717">
        <v>1716.16</v>
      </c>
      <c r="I2717" s="10">
        <f t="shared" si="425"/>
        <v>0.82202594217615399</v>
      </c>
      <c r="J2717">
        <f t="shared" si="423"/>
        <v>2506.2477027027048</v>
      </c>
      <c r="K2717">
        <f t="shared" si="424"/>
        <v>2596472.620000002</v>
      </c>
      <c r="L2717" t="s">
        <v>3914</v>
      </c>
      <c r="M2717" t="s">
        <v>3912</v>
      </c>
      <c r="N2717" s="1">
        <f t="shared" si="429"/>
        <v>879.08</v>
      </c>
      <c r="O2717" s="1">
        <f t="shared" si="426"/>
        <v>516.19997471554962</v>
      </c>
      <c r="P2717" s="1" t="str">
        <f t="shared" si="427"/>
        <v>06-2024</v>
      </c>
      <c r="T2717" s="1"/>
      <c r="U2717" s="1"/>
      <c r="V2717" s="1" t="s">
        <v>3912</v>
      </c>
      <c r="W2717" s="1"/>
      <c r="X2717" s="1" t="s">
        <v>2653</v>
      </c>
      <c r="Y2717" s="2" t="s">
        <v>2253</v>
      </c>
      <c r="Z2717" s="4" t="s">
        <v>3914</v>
      </c>
      <c r="AD2717" t="str">
        <f t="shared" si="428"/>
        <v/>
      </c>
    </row>
    <row r="2718" spans="1:30" ht="14.25">
      <c r="A2718" s="1" t="str">
        <f t="shared" si="420"/>
        <v>d5b45152</v>
      </c>
      <c r="B2718" s="3">
        <v>45153</v>
      </c>
      <c r="C2718" s="2" t="str">
        <f t="shared" si="421"/>
        <v>South</v>
      </c>
      <c r="D2718" s="4" t="str">
        <f t="shared" si="422"/>
        <v>Clothing</v>
      </c>
      <c r="E2718" s="1">
        <v>1351.27</v>
      </c>
      <c r="F2718" s="1">
        <v>38</v>
      </c>
      <c r="G2718" s="1">
        <v>41</v>
      </c>
      <c r="H2718">
        <v>1355.42</v>
      </c>
      <c r="I2718" s="10">
        <f t="shared" si="425"/>
        <v>1.0030711848853302</v>
      </c>
      <c r="J2718">
        <f t="shared" si="423"/>
        <v>2496.4375124875119</v>
      </c>
      <c r="K2718">
        <f t="shared" si="424"/>
        <v>2498933.9499999993</v>
      </c>
      <c r="L2718" t="s">
        <v>1474</v>
      </c>
      <c r="M2718" t="s">
        <v>3913</v>
      </c>
      <c r="N2718" s="1">
        <f t="shared" si="429"/>
        <v>698.21</v>
      </c>
      <c r="O2718" s="1">
        <f t="shared" si="426"/>
        <v>518.08361275088532</v>
      </c>
      <c r="P2718" s="1" t="str">
        <f t="shared" si="427"/>
        <v>08-2023</v>
      </c>
      <c r="T2718" s="1"/>
      <c r="U2718" s="1"/>
      <c r="V2718" s="1" t="s">
        <v>3913</v>
      </c>
      <c r="W2718" s="1"/>
      <c r="X2718" s="1" t="s">
        <v>2654</v>
      </c>
      <c r="Y2718" s="2" t="s">
        <v>3913</v>
      </c>
      <c r="Z2718" s="4" t="s">
        <v>1474</v>
      </c>
      <c r="AD2718" t="str">
        <f t="shared" si="428"/>
        <v/>
      </c>
    </row>
    <row r="2719" spans="1:30" ht="14.25">
      <c r="A2719" s="1" t="str">
        <f t="shared" si="420"/>
        <v>43544a81</v>
      </c>
      <c r="B2719" s="3">
        <v>45458</v>
      </c>
      <c r="C2719" s="2" t="str">
        <f t="shared" si="421"/>
        <v>South</v>
      </c>
      <c r="D2719" s="4" t="str">
        <f t="shared" si="422"/>
        <v>Clothing</v>
      </c>
      <c r="E2719" s="1">
        <v>3263.35</v>
      </c>
      <c r="F2719" s="1">
        <v>6</v>
      </c>
      <c r="G2719" s="1">
        <v>20</v>
      </c>
      <c r="H2719">
        <v>1626.85</v>
      </c>
      <c r="I2719" s="10">
        <f t="shared" si="425"/>
        <v>0.49852145801093967</v>
      </c>
      <c r="J2719">
        <f t="shared" si="423"/>
        <v>2496.4375124875119</v>
      </c>
      <c r="K2719">
        <f t="shared" si="424"/>
        <v>2498933.9499999993</v>
      </c>
      <c r="L2719" t="s">
        <v>1474</v>
      </c>
      <c r="M2719" t="s">
        <v>3913</v>
      </c>
      <c r="N2719" s="1">
        <f t="shared" si="429"/>
        <v>823.42499999999995</v>
      </c>
      <c r="O2719" s="1">
        <f t="shared" si="426"/>
        <v>518.08361275088532</v>
      </c>
      <c r="P2719" s="1" t="str">
        <f t="shared" si="427"/>
        <v>06-2024</v>
      </c>
      <c r="T2719" s="1"/>
      <c r="U2719" s="1"/>
      <c r="V2719" s="1" t="s">
        <v>3913</v>
      </c>
      <c r="W2719" s="1"/>
      <c r="X2719" s="1" t="s">
        <v>2655</v>
      </c>
      <c r="Y2719" s="2" t="s">
        <v>3913</v>
      </c>
      <c r="Z2719" s="4" t="s">
        <v>1474</v>
      </c>
      <c r="AD2719" t="str">
        <f t="shared" si="428"/>
        <v/>
      </c>
    </row>
    <row r="2720" spans="1:30" ht="14.25">
      <c r="A2720" s="1" t="str">
        <f t="shared" si="420"/>
        <v>ede5f3c4</v>
      </c>
      <c r="B2720" s="3">
        <v>45095</v>
      </c>
      <c r="C2720" s="2" t="str">
        <f t="shared" si="421"/>
        <v>East</v>
      </c>
      <c r="D2720" s="4" t="str">
        <f t="shared" si="422"/>
        <v>Clothing</v>
      </c>
      <c r="E2720" s="1">
        <v>4774.29</v>
      </c>
      <c r="F2720" s="1">
        <v>2</v>
      </c>
      <c r="G2720" s="1">
        <v>11</v>
      </c>
      <c r="H2720">
        <v>1509.13</v>
      </c>
      <c r="I2720" s="10">
        <f t="shared" si="425"/>
        <v>0.31609516807734767</v>
      </c>
      <c r="J2720">
        <f t="shared" si="423"/>
        <v>2506.2477027027048</v>
      </c>
      <c r="K2720">
        <f t="shared" si="424"/>
        <v>2596472.620000002</v>
      </c>
      <c r="L2720" t="s">
        <v>1474</v>
      </c>
      <c r="M2720" t="s">
        <v>3912</v>
      </c>
      <c r="N2720" s="1">
        <f t="shared" si="429"/>
        <v>760.06500000000005</v>
      </c>
      <c r="O2720" s="1">
        <f t="shared" si="426"/>
        <v>518.08361275088532</v>
      </c>
      <c r="P2720" s="1" t="str">
        <f t="shared" si="427"/>
        <v>06-2023</v>
      </c>
      <c r="T2720" s="1"/>
      <c r="U2720" s="1"/>
      <c r="V2720" s="1" t="s">
        <v>3912</v>
      </c>
      <c r="W2720" s="1"/>
      <c r="X2720" s="1" t="s">
        <v>2656</v>
      </c>
      <c r="Y2720" s="2" t="s">
        <v>2253</v>
      </c>
      <c r="Z2720" s="4" t="s">
        <v>1474</v>
      </c>
      <c r="AD2720" t="str">
        <f t="shared" si="428"/>
        <v/>
      </c>
    </row>
    <row r="2721" spans="1:30" ht="14.25">
      <c r="A2721" s="1" t="str">
        <f t="shared" si="420"/>
        <v>2728d7d8</v>
      </c>
      <c r="B2721" s="3">
        <v>45211</v>
      </c>
      <c r="C2721" s="2" t="str">
        <f t="shared" si="421"/>
        <v>North</v>
      </c>
      <c r="D2721" s="4" t="str">
        <f t="shared" si="422"/>
        <v>Clothing</v>
      </c>
      <c r="E2721" s="1">
        <v>1881.56</v>
      </c>
      <c r="F2721" s="1">
        <v>9</v>
      </c>
      <c r="G2721" s="1">
        <v>47</v>
      </c>
      <c r="H2721">
        <v>157.76</v>
      </c>
      <c r="I2721" s="10">
        <f t="shared" si="425"/>
        <v>8.3845319840983007E-2</v>
      </c>
      <c r="J2721">
        <f t="shared" si="423"/>
        <v>2571.1423225152107</v>
      </c>
      <c r="K2721">
        <f t="shared" si="424"/>
        <v>2535146.3299999977</v>
      </c>
      <c r="L2721" t="s">
        <v>1474</v>
      </c>
      <c r="M2721" t="s">
        <v>3910</v>
      </c>
      <c r="N2721" s="1">
        <f t="shared" si="429"/>
        <v>102.38</v>
      </c>
      <c r="O2721" s="1">
        <f t="shared" si="426"/>
        <v>518.08361275088532</v>
      </c>
      <c r="P2721" s="1" t="str">
        <f t="shared" si="427"/>
        <v>10-2023</v>
      </c>
      <c r="T2721" s="1"/>
      <c r="U2721" s="1"/>
      <c r="V2721" s="1" t="s">
        <v>3910</v>
      </c>
      <c r="W2721" s="1"/>
      <c r="X2721" s="1" t="s">
        <v>2657</v>
      </c>
      <c r="Y2721" s="2" t="s">
        <v>2537</v>
      </c>
      <c r="Z2721" s="4" t="s">
        <v>1474</v>
      </c>
      <c r="AD2721" t="str">
        <f t="shared" si="428"/>
        <v/>
      </c>
    </row>
    <row r="2722" spans="1:30" ht="14.25">
      <c r="A2722" s="1" t="str">
        <f t="shared" si="420"/>
        <v>46bfbce2</v>
      </c>
      <c r="B2722" s="3">
        <v>45000</v>
      </c>
      <c r="C2722" s="2" t="str">
        <f t="shared" si="421"/>
        <v>East</v>
      </c>
      <c r="D2722" s="4" t="str">
        <f t="shared" si="422"/>
        <v>Furniture</v>
      </c>
      <c r="E2722" s="1">
        <v>1126.77</v>
      </c>
      <c r="F2722" s="1">
        <v>26</v>
      </c>
      <c r="G2722" s="1">
        <v>40</v>
      </c>
      <c r="H2722">
        <v>1672.41</v>
      </c>
      <c r="I2722" s="10">
        <f t="shared" si="425"/>
        <v>1.4842514443941532</v>
      </c>
      <c r="J2722">
        <f t="shared" si="423"/>
        <v>2506.2477027027048</v>
      </c>
      <c r="K2722">
        <f t="shared" si="424"/>
        <v>2596472.620000002</v>
      </c>
      <c r="L2722" t="s">
        <v>1645</v>
      </c>
      <c r="M2722" t="s">
        <v>3912</v>
      </c>
      <c r="N2722" s="1">
        <f t="shared" si="429"/>
        <v>856.20500000000004</v>
      </c>
      <c r="O2722" s="1">
        <f t="shared" si="426"/>
        <v>524.30656862745093</v>
      </c>
      <c r="P2722" s="1" t="str">
        <f t="shared" si="427"/>
        <v>03-2023</v>
      </c>
      <c r="T2722" s="1"/>
      <c r="U2722" s="1"/>
      <c r="V2722" s="1" t="s">
        <v>3912</v>
      </c>
      <c r="W2722" s="1"/>
      <c r="X2722" s="1" t="s">
        <v>2658</v>
      </c>
      <c r="Y2722" s="2" t="s">
        <v>2253</v>
      </c>
      <c r="Z2722" s="4" t="s">
        <v>1645</v>
      </c>
      <c r="AD2722" t="str">
        <f t="shared" si="428"/>
        <v/>
      </c>
    </row>
    <row r="2723" spans="1:30" ht="14.25">
      <c r="A2723" s="1" t="str">
        <f t="shared" si="420"/>
        <v>7a34dd10</v>
      </c>
      <c r="B2723" s="3">
        <v>45282</v>
      </c>
      <c r="C2723" s="2" t="str">
        <f t="shared" si="421"/>
        <v>North</v>
      </c>
      <c r="D2723" s="4" t="str">
        <f t="shared" si="422"/>
        <v>Electronics</v>
      </c>
      <c r="E2723" s="1">
        <v>2696.45</v>
      </c>
      <c r="F2723" s="1">
        <v>40</v>
      </c>
      <c r="G2723" s="1">
        <v>23</v>
      </c>
      <c r="H2723">
        <v>320.01</v>
      </c>
      <c r="I2723" s="10">
        <f t="shared" si="425"/>
        <v>0.11867826215950603</v>
      </c>
      <c r="J2723">
        <f t="shared" si="423"/>
        <v>2571.1423225152107</v>
      </c>
      <c r="K2723">
        <f t="shared" si="424"/>
        <v>2535146.3299999977</v>
      </c>
      <c r="L2723" t="s">
        <v>3915</v>
      </c>
      <c r="M2723" t="s">
        <v>3910</v>
      </c>
      <c r="N2723" s="1">
        <f t="shared" si="429"/>
        <v>171.505</v>
      </c>
      <c r="O2723" s="1">
        <f t="shared" si="426"/>
        <v>507.6997287299634</v>
      </c>
      <c r="P2723" s="1" t="str">
        <f t="shared" si="427"/>
        <v>12-2023</v>
      </c>
      <c r="T2723" s="1"/>
      <c r="U2723" s="1"/>
      <c r="V2723" s="1" t="s">
        <v>3910</v>
      </c>
      <c r="W2723" s="1"/>
      <c r="X2723" s="1" t="s">
        <v>2659</v>
      </c>
      <c r="Y2723" s="2" t="s">
        <v>2537</v>
      </c>
      <c r="Z2723" s="4" t="s">
        <v>1222</v>
      </c>
      <c r="AD2723" t="str">
        <f t="shared" si="428"/>
        <v/>
      </c>
    </row>
    <row r="2724" spans="1:30" ht="14.25">
      <c r="A2724" s="1" t="str">
        <f t="shared" si="420"/>
        <v>21861721</v>
      </c>
      <c r="B2724" s="3">
        <v>45144</v>
      </c>
      <c r="C2724" s="2" t="str">
        <f t="shared" si="421"/>
        <v>East</v>
      </c>
      <c r="D2724" s="4" t="str">
        <f t="shared" si="422"/>
        <v>Furniture</v>
      </c>
      <c r="E2724" s="1">
        <v>224.91</v>
      </c>
      <c r="F2724" s="1">
        <v>50</v>
      </c>
      <c r="G2724" s="1">
        <v>8</v>
      </c>
      <c r="H2724">
        <v>182.79</v>
      </c>
      <c r="I2724" s="10">
        <f t="shared" si="425"/>
        <v>0.81272509003601434</v>
      </c>
      <c r="J2724">
        <f t="shared" si="423"/>
        <v>2506.2477027027048</v>
      </c>
      <c r="K2724">
        <f t="shared" si="424"/>
        <v>2596472.620000002</v>
      </c>
      <c r="L2724" t="s">
        <v>1645</v>
      </c>
      <c r="M2724" t="s">
        <v>3912</v>
      </c>
      <c r="N2724" s="1">
        <f t="shared" si="429"/>
        <v>95.394999999999996</v>
      </c>
      <c r="O2724" s="1">
        <f t="shared" si="426"/>
        <v>524.30656862745093</v>
      </c>
      <c r="P2724" s="1" t="str">
        <f t="shared" si="427"/>
        <v>08-2023</v>
      </c>
      <c r="T2724" s="1"/>
      <c r="U2724" s="1"/>
      <c r="V2724" s="1" t="s">
        <v>3912</v>
      </c>
      <c r="W2724" s="1"/>
      <c r="X2724" s="1">
        <v>21861721</v>
      </c>
      <c r="Y2724" s="4" t="s">
        <v>3912</v>
      </c>
      <c r="Z2724" s="4" t="s">
        <v>1645</v>
      </c>
      <c r="AD2724" t="str">
        <f t="shared" si="428"/>
        <v/>
      </c>
    </row>
    <row r="2725" spans="1:30" ht="14.25">
      <c r="A2725" s="1" t="str">
        <f t="shared" si="420"/>
        <v>0d0b8ef6</v>
      </c>
      <c r="B2725" s="3">
        <v>45325</v>
      </c>
      <c r="C2725" s="2" t="str">
        <f t="shared" si="421"/>
        <v>North</v>
      </c>
      <c r="D2725" s="4" t="str">
        <f t="shared" si="422"/>
        <v>Clothing</v>
      </c>
      <c r="E2725" s="1">
        <v>1849.67</v>
      </c>
      <c r="F2725" s="1">
        <v>15</v>
      </c>
      <c r="G2725" s="1">
        <v>2</v>
      </c>
      <c r="H2725">
        <v>957.8</v>
      </c>
      <c r="I2725" s="10">
        <f t="shared" si="425"/>
        <v>0.51782209799585865</v>
      </c>
      <c r="J2725">
        <f t="shared" si="423"/>
        <v>2571.1423225152107</v>
      </c>
      <c r="K2725">
        <f t="shared" si="424"/>
        <v>2535146.3299999977</v>
      </c>
      <c r="L2725" t="s">
        <v>1474</v>
      </c>
      <c r="M2725" t="s">
        <v>3910</v>
      </c>
      <c r="N2725" s="1">
        <f t="shared" si="429"/>
        <v>479.9</v>
      </c>
      <c r="O2725" s="1">
        <f t="shared" si="426"/>
        <v>518.08361275088532</v>
      </c>
      <c r="P2725" s="1" t="str">
        <f t="shared" si="427"/>
        <v>02-2024</v>
      </c>
      <c r="T2725" s="1"/>
      <c r="U2725" s="1"/>
      <c r="V2725" s="1" t="s">
        <v>3910</v>
      </c>
      <c r="W2725" s="1"/>
      <c r="X2725" s="1" t="s">
        <v>2660</v>
      </c>
      <c r="Y2725" s="2" t="s">
        <v>2537</v>
      </c>
      <c r="Z2725" s="4" t="s">
        <v>1474</v>
      </c>
      <c r="AD2725" t="str">
        <f t="shared" si="428"/>
        <v/>
      </c>
    </row>
    <row r="2726" spans="1:30" ht="14.25">
      <c r="A2726" s="1" t="str">
        <f t="shared" si="420"/>
        <v>7e667eeb</v>
      </c>
      <c r="B2726" s="3">
        <v>44883</v>
      </c>
      <c r="C2726" s="2" t="str">
        <f t="shared" si="421"/>
        <v>North</v>
      </c>
      <c r="D2726" s="4" t="str">
        <f t="shared" si="422"/>
        <v>Clothing</v>
      </c>
      <c r="E2726" s="1">
        <v>4612.5</v>
      </c>
      <c r="F2726" s="1">
        <v>32</v>
      </c>
      <c r="G2726" s="1">
        <v>19</v>
      </c>
      <c r="H2726">
        <v>87.44</v>
      </c>
      <c r="I2726" s="10">
        <f t="shared" si="425"/>
        <v>1.8957181571815716E-2</v>
      </c>
      <c r="J2726">
        <f t="shared" si="423"/>
        <v>2571.1423225152107</v>
      </c>
      <c r="K2726">
        <f t="shared" si="424"/>
        <v>2535146.3299999977</v>
      </c>
      <c r="L2726" t="s">
        <v>1474</v>
      </c>
      <c r="M2726" t="s">
        <v>3910</v>
      </c>
      <c r="N2726" s="1">
        <f t="shared" si="429"/>
        <v>53.22</v>
      </c>
      <c r="O2726" s="1">
        <f t="shared" si="426"/>
        <v>518.08361275088532</v>
      </c>
      <c r="P2726" s="1" t="str">
        <f t="shared" si="427"/>
        <v>11-2022</v>
      </c>
      <c r="T2726" s="1"/>
      <c r="U2726" s="1"/>
      <c r="V2726" s="1" t="s">
        <v>3910</v>
      </c>
      <c r="W2726" s="1"/>
      <c r="X2726" s="1" t="s">
        <v>2661</v>
      </c>
      <c r="Y2726" s="2" t="s">
        <v>2537</v>
      </c>
      <c r="Z2726" s="4" t="s">
        <v>1474</v>
      </c>
      <c r="AD2726" t="str">
        <f t="shared" si="428"/>
        <v/>
      </c>
    </row>
    <row r="2727" spans="1:30" ht="14.25">
      <c r="A2727" s="1" t="str">
        <f t="shared" si="420"/>
        <v>118019eb</v>
      </c>
      <c r="B2727" s="3">
        <v>44991</v>
      </c>
      <c r="C2727" s="2" t="str">
        <f t="shared" si="421"/>
        <v>East</v>
      </c>
      <c r="D2727" s="4" t="str">
        <f t="shared" si="422"/>
        <v>Groceries</v>
      </c>
      <c r="E2727" s="1">
        <v>3067.14</v>
      </c>
      <c r="F2727" s="1">
        <v>38</v>
      </c>
      <c r="G2727" s="1">
        <v>24</v>
      </c>
      <c r="H2727">
        <v>1114.33</v>
      </c>
      <c r="I2727" s="10">
        <f t="shared" si="425"/>
        <v>0.36331240178146418</v>
      </c>
      <c r="J2727">
        <f t="shared" si="423"/>
        <v>2506.2477027027048</v>
      </c>
      <c r="K2727">
        <f t="shared" si="424"/>
        <v>2596472.620000002</v>
      </c>
      <c r="L2727" t="s">
        <v>88</v>
      </c>
      <c r="M2727" t="s">
        <v>3912</v>
      </c>
      <c r="N2727" s="1">
        <f t="shared" si="429"/>
        <v>569.16499999999996</v>
      </c>
      <c r="O2727" s="1">
        <f t="shared" si="426"/>
        <v>515.36624489795861</v>
      </c>
      <c r="P2727" s="1" t="str">
        <f t="shared" si="427"/>
        <v>03-2023</v>
      </c>
      <c r="T2727" s="1"/>
      <c r="U2727" s="1"/>
      <c r="V2727" s="1" t="s">
        <v>3912</v>
      </c>
      <c r="W2727" s="1"/>
      <c r="X2727" s="1" t="s">
        <v>2662</v>
      </c>
      <c r="Y2727" s="4" t="s">
        <v>3912</v>
      </c>
      <c r="Z2727" s="4" t="s">
        <v>88</v>
      </c>
      <c r="AD2727" t="str">
        <f t="shared" si="428"/>
        <v/>
      </c>
    </row>
    <row r="2728" spans="1:30" ht="14.25">
      <c r="A2728" s="1" t="str">
        <f t="shared" si="420"/>
        <v>1e4d35f7</v>
      </c>
      <c r="B2728" s="3">
        <v>45387</v>
      </c>
      <c r="C2728" s="2" t="str">
        <f t="shared" si="421"/>
        <v>North</v>
      </c>
      <c r="D2728" s="4" t="str">
        <f t="shared" si="422"/>
        <v>Sports</v>
      </c>
      <c r="E2728" s="1">
        <v>2088.71</v>
      </c>
      <c r="F2728" s="1">
        <v>32</v>
      </c>
      <c r="G2728" s="1">
        <v>28</v>
      </c>
      <c r="H2728">
        <v>1073.5</v>
      </c>
      <c r="I2728" s="10">
        <f t="shared" si="425"/>
        <v>0.5139535885785963</v>
      </c>
      <c r="J2728">
        <f t="shared" si="423"/>
        <v>2571.1423225152107</v>
      </c>
      <c r="K2728">
        <f t="shared" si="424"/>
        <v>2535146.3299999977</v>
      </c>
      <c r="L2728" t="s">
        <v>3914</v>
      </c>
      <c r="M2728" t="s">
        <v>3910</v>
      </c>
      <c r="N2728" s="1">
        <f t="shared" si="429"/>
        <v>550.75</v>
      </c>
      <c r="O2728" s="1">
        <f t="shared" si="426"/>
        <v>516.19997471554962</v>
      </c>
      <c r="P2728" s="1" t="str">
        <f t="shared" si="427"/>
        <v>04-2024</v>
      </c>
      <c r="T2728" s="1"/>
      <c r="U2728" s="1"/>
      <c r="V2728" s="1" t="s">
        <v>3910</v>
      </c>
      <c r="W2728" s="1"/>
      <c r="X2728" s="1" t="s">
        <v>2663</v>
      </c>
      <c r="Y2728" s="2" t="s">
        <v>2537</v>
      </c>
      <c r="Z2728" s="4" t="s">
        <v>3914</v>
      </c>
      <c r="AD2728" t="str">
        <f t="shared" si="428"/>
        <v/>
      </c>
    </row>
    <row r="2729" spans="1:30" ht="14.25">
      <c r="A2729" s="1" t="str">
        <f t="shared" si="420"/>
        <v>167f0b1c</v>
      </c>
      <c r="B2729" s="3">
        <v>44919</v>
      </c>
      <c r="C2729" s="2" t="str">
        <f t="shared" si="421"/>
        <v>South</v>
      </c>
      <c r="D2729" s="4" t="str">
        <f t="shared" si="422"/>
        <v>Sports</v>
      </c>
      <c r="E2729" s="1">
        <v>374.69</v>
      </c>
      <c r="F2729" s="1">
        <v>46</v>
      </c>
      <c r="G2729" s="1">
        <v>39</v>
      </c>
      <c r="H2729">
        <v>1147.69</v>
      </c>
      <c r="I2729" s="10">
        <f t="shared" si="425"/>
        <v>3.0630387787237452</v>
      </c>
      <c r="J2729">
        <f t="shared" si="423"/>
        <v>2496.4375124875119</v>
      </c>
      <c r="K2729">
        <f t="shared" si="424"/>
        <v>2498933.9499999993</v>
      </c>
      <c r="L2729" t="s">
        <v>3914</v>
      </c>
      <c r="M2729" t="s">
        <v>3913</v>
      </c>
      <c r="N2729" s="1">
        <f t="shared" si="429"/>
        <v>593.34500000000003</v>
      </c>
      <c r="O2729" s="1">
        <f t="shared" si="426"/>
        <v>516.19997471554962</v>
      </c>
      <c r="P2729" s="1" t="str">
        <f t="shared" si="427"/>
        <v>12-2022</v>
      </c>
      <c r="T2729" s="1"/>
      <c r="U2729" s="1"/>
      <c r="V2729" s="1" t="s">
        <v>3913</v>
      </c>
      <c r="W2729" s="1"/>
      <c r="X2729" s="1" t="s">
        <v>2664</v>
      </c>
      <c r="Y2729" s="2" t="s">
        <v>3913</v>
      </c>
      <c r="Z2729" s="4" t="s">
        <v>3914</v>
      </c>
      <c r="AD2729" t="str">
        <f t="shared" si="428"/>
        <v/>
      </c>
    </row>
    <row r="2730" spans="1:30" ht="14.25">
      <c r="A2730" s="1" t="str">
        <f t="shared" si="420"/>
        <v>e2bf708e</v>
      </c>
      <c r="B2730" s="3">
        <v>44938</v>
      </c>
      <c r="C2730" s="2" t="str">
        <f t="shared" si="421"/>
        <v>North</v>
      </c>
      <c r="D2730" s="4" t="str">
        <f t="shared" si="422"/>
        <v>Electronics</v>
      </c>
      <c r="E2730" s="1">
        <v>1121.78</v>
      </c>
      <c r="F2730" s="1">
        <v>12</v>
      </c>
      <c r="G2730" s="1">
        <v>38</v>
      </c>
      <c r="H2730">
        <v>854.93</v>
      </c>
      <c r="I2730" s="10">
        <f t="shared" si="425"/>
        <v>0.76211913209363691</v>
      </c>
      <c r="J2730">
        <f t="shared" si="423"/>
        <v>2571.1423225152107</v>
      </c>
      <c r="K2730">
        <f t="shared" si="424"/>
        <v>2535146.3299999977</v>
      </c>
      <c r="L2730" t="s">
        <v>3915</v>
      </c>
      <c r="M2730" t="s">
        <v>3910</v>
      </c>
      <c r="N2730" s="1">
        <f t="shared" si="429"/>
        <v>446.46499999999997</v>
      </c>
      <c r="O2730" s="1">
        <f t="shared" si="426"/>
        <v>507.6997287299634</v>
      </c>
      <c r="P2730" s="1" t="str">
        <f t="shared" si="427"/>
        <v>01-2023</v>
      </c>
      <c r="T2730" s="1"/>
      <c r="U2730" s="1"/>
      <c r="V2730" s="1" t="s">
        <v>3910</v>
      </c>
      <c r="W2730" s="1"/>
      <c r="X2730" s="1" t="s">
        <v>2665</v>
      </c>
      <c r="Y2730" s="2" t="s">
        <v>2537</v>
      </c>
      <c r="Z2730" s="4" t="s">
        <v>1222</v>
      </c>
      <c r="AD2730" t="str">
        <f t="shared" si="428"/>
        <v/>
      </c>
    </row>
    <row r="2731" spans="1:30" ht="14.25">
      <c r="A2731" s="1" t="str">
        <f t="shared" si="420"/>
        <v>ff37938a</v>
      </c>
      <c r="B2731" s="3">
        <v>45431</v>
      </c>
      <c r="C2731" s="2" t="str">
        <f t="shared" si="421"/>
        <v>East</v>
      </c>
      <c r="D2731" s="4" t="str">
        <f t="shared" si="422"/>
        <v>Sports</v>
      </c>
      <c r="E2731" s="1">
        <v>3642.96</v>
      </c>
      <c r="F2731" s="1">
        <v>1</v>
      </c>
      <c r="G2731" s="1">
        <v>33</v>
      </c>
      <c r="H2731">
        <v>519.54999999999995</v>
      </c>
      <c r="I2731" s="10">
        <f t="shared" si="425"/>
        <v>0.14261754177921249</v>
      </c>
      <c r="J2731">
        <f t="shared" si="423"/>
        <v>2506.2477027027048</v>
      </c>
      <c r="K2731">
        <f t="shared" si="424"/>
        <v>2596472.620000002</v>
      </c>
      <c r="L2731" t="s">
        <v>3914</v>
      </c>
      <c r="M2731" t="s">
        <v>3912</v>
      </c>
      <c r="N2731" s="1">
        <f t="shared" si="429"/>
        <v>276.27499999999998</v>
      </c>
      <c r="O2731" s="1">
        <f t="shared" si="426"/>
        <v>516.19997471554962</v>
      </c>
      <c r="P2731" s="1" t="str">
        <f t="shared" si="427"/>
        <v>05-2024</v>
      </c>
      <c r="T2731" s="1"/>
      <c r="U2731" s="1"/>
      <c r="V2731" s="1" t="s">
        <v>3912</v>
      </c>
      <c r="W2731" s="1"/>
      <c r="X2731" s="1" t="s">
        <v>2666</v>
      </c>
      <c r="Y2731" s="4" t="s">
        <v>3912</v>
      </c>
      <c r="Z2731" s="4" t="s">
        <v>3914</v>
      </c>
      <c r="AD2731" t="str">
        <f t="shared" si="428"/>
        <v/>
      </c>
    </row>
    <row r="2732" spans="1:30" ht="14.25">
      <c r="A2732" s="1" t="str">
        <f t="shared" si="420"/>
        <v>fc2dc4a8</v>
      </c>
      <c r="B2732" s="3">
        <v>44900</v>
      </c>
      <c r="C2732" s="2" t="str">
        <f t="shared" si="421"/>
        <v>West</v>
      </c>
      <c r="D2732" s="4" t="str">
        <f t="shared" si="422"/>
        <v>Electronics</v>
      </c>
      <c r="E2732" s="1">
        <v>2288.7600000000002</v>
      </c>
      <c r="F2732" s="1">
        <v>49</v>
      </c>
      <c r="G2732" s="1">
        <v>0</v>
      </c>
      <c r="H2732">
        <v>1239.69</v>
      </c>
      <c r="I2732" s="10">
        <f t="shared" si="425"/>
        <v>0.54164263618728037</v>
      </c>
      <c r="J2732">
        <f t="shared" si="423"/>
        <v>2537.5954861821929</v>
      </c>
      <c r="K2732">
        <f t="shared" si="424"/>
        <v>2479230.7900000024</v>
      </c>
      <c r="L2732" t="s">
        <v>3915</v>
      </c>
      <c r="M2732" t="s">
        <v>3911</v>
      </c>
      <c r="N2732" s="1">
        <f t="shared" si="429"/>
        <v>619.84500000000003</v>
      </c>
      <c r="O2732" s="1">
        <f t="shared" si="426"/>
        <v>507.6997287299634</v>
      </c>
      <c r="P2732" s="1" t="str">
        <f t="shared" si="427"/>
        <v>12-2022</v>
      </c>
      <c r="T2732" s="1"/>
      <c r="U2732" s="1"/>
      <c r="V2732" s="1" t="s">
        <v>3911</v>
      </c>
      <c r="W2732" s="1"/>
      <c r="X2732" s="1" t="s">
        <v>2667</v>
      </c>
      <c r="Y2732" s="2" t="s">
        <v>3911</v>
      </c>
      <c r="Z2732" s="4" t="s">
        <v>1222</v>
      </c>
      <c r="AD2732" t="str">
        <f t="shared" si="428"/>
        <v/>
      </c>
    </row>
    <row r="2733" spans="1:30" ht="14.25">
      <c r="A2733" s="1" t="str">
        <f t="shared" si="420"/>
        <v>d2177eba</v>
      </c>
      <c r="B2733" s="3">
        <v>45547</v>
      </c>
      <c r="C2733" s="2" t="str">
        <f t="shared" si="421"/>
        <v>North</v>
      </c>
      <c r="D2733" s="4" t="str">
        <f t="shared" si="422"/>
        <v>Clothing</v>
      </c>
      <c r="E2733" s="1">
        <v>4427.58</v>
      </c>
      <c r="F2733" s="1">
        <v>28</v>
      </c>
      <c r="G2733" s="1">
        <v>41</v>
      </c>
      <c r="H2733">
        <v>1578.17</v>
      </c>
      <c r="I2733" s="10">
        <f t="shared" si="425"/>
        <v>0.35644076448082251</v>
      </c>
      <c r="J2733">
        <f t="shared" si="423"/>
        <v>2571.1423225152107</v>
      </c>
      <c r="K2733">
        <f t="shared" si="424"/>
        <v>2535146.3299999977</v>
      </c>
      <c r="L2733" t="s">
        <v>1474</v>
      </c>
      <c r="M2733" t="s">
        <v>3910</v>
      </c>
      <c r="N2733" s="1">
        <f t="shared" si="429"/>
        <v>809.58500000000004</v>
      </c>
      <c r="O2733" s="1">
        <f t="shared" si="426"/>
        <v>518.08361275088532</v>
      </c>
      <c r="P2733" s="1" t="str">
        <f t="shared" si="427"/>
        <v>09-2024</v>
      </c>
      <c r="T2733" s="1"/>
      <c r="U2733" s="1"/>
      <c r="V2733" s="1" t="s">
        <v>3910</v>
      </c>
      <c r="W2733" s="1"/>
      <c r="X2733" s="1" t="s">
        <v>2668</v>
      </c>
      <c r="Y2733" s="2" t="s">
        <v>2537</v>
      </c>
      <c r="Z2733" s="4" t="s">
        <v>1474</v>
      </c>
      <c r="AD2733" t="str">
        <f t="shared" si="428"/>
        <v/>
      </c>
    </row>
    <row r="2734" spans="1:30" ht="14.25">
      <c r="A2734" s="1" t="str">
        <f t="shared" si="420"/>
        <v>23c49133</v>
      </c>
      <c r="B2734" s="3">
        <v>44912</v>
      </c>
      <c r="C2734" s="2" t="str">
        <f t="shared" si="421"/>
        <v>West</v>
      </c>
      <c r="D2734" s="4" t="str">
        <f t="shared" si="422"/>
        <v>Clothing</v>
      </c>
      <c r="E2734" s="1">
        <v>3408.62</v>
      </c>
      <c r="F2734" s="1">
        <v>30</v>
      </c>
      <c r="G2734" s="1">
        <v>32</v>
      </c>
      <c r="H2734">
        <v>345.22</v>
      </c>
      <c r="I2734" s="10">
        <f t="shared" si="425"/>
        <v>0.10127852327334817</v>
      </c>
      <c r="J2734">
        <f t="shared" si="423"/>
        <v>2537.5954861821929</v>
      </c>
      <c r="K2734">
        <f t="shared" si="424"/>
        <v>2479230.7900000024</v>
      </c>
      <c r="L2734" t="s">
        <v>1474</v>
      </c>
      <c r="M2734" t="s">
        <v>3911</v>
      </c>
      <c r="N2734" s="1">
        <f t="shared" si="429"/>
        <v>188.61</v>
      </c>
      <c r="O2734" s="1">
        <f t="shared" si="426"/>
        <v>518.08361275088532</v>
      </c>
      <c r="P2734" s="1" t="str">
        <f t="shared" si="427"/>
        <v>12-2022</v>
      </c>
      <c r="T2734" s="1"/>
      <c r="U2734" s="1"/>
      <c r="V2734" s="1" t="s">
        <v>3911</v>
      </c>
      <c r="W2734" s="1"/>
      <c r="X2734" s="1" t="s">
        <v>2669</v>
      </c>
      <c r="Y2734" s="2" t="s">
        <v>3911</v>
      </c>
      <c r="Z2734" s="4" t="s">
        <v>1474</v>
      </c>
      <c r="AD2734" t="str">
        <f t="shared" si="428"/>
        <v/>
      </c>
    </row>
    <row r="2735" spans="1:30" ht="14.25">
      <c r="A2735" s="1" t="str">
        <f t="shared" si="420"/>
        <v>f72b8070</v>
      </c>
      <c r="B2735" s="3">
        <v>45017</v>
      </c>
      <c r="C2735" s="2" t="str">
        <f t="shared" si="421"/>
        <v>East</v>
      </c>
      <c r="D2735" s="4" t="str">
        <f t="shared" si="422"/>
        <v>Clothing</v>
      </c>
      <c r="E2735" s="1">
        <v>3670.32</v>
      </c>
      <c r="F2735" s="1">
        <v>18</v>
      </c>
      <c r="G2735" s="1">
        <v>0</v>
      </c>
      <c r="H2735">
        <v>1490.44</v>
      </c>
      <c r="I2735" s="10">
        <f t="shared" si="425"/>
        <v>0.40607903398068834</v>
      </c>
      <c r="J2735">
        <f t="shared" si="423"/>
        <v>2506.2477027027048</v>
      </c>
      <c r="K2735">
        <f t="shared" si="424"/>
        <v>2596472.620000002</v>
      </c>
      <c r="L2735" t="s">
        <v>1474</v>
      </c>
      <c r="M2735" t="s">
        <v>3912</v>
      </c>
      <c r="N2735" s="1">
        <f t="shared" si="429"/>
        <v>745.22</v>
      </c>
      <c r="O2735" s="1">
        <f t="shared" si="426"/>
        <v>518.08361275088532</v>
      </c>
      <c r="P2735" s="1" t="str">
        <f t="shared" si="427"/>
        <v>04-2023</v>
      </c>
      <c r="T2735" s="1"/>
      <c r="U2735" s="1"/>
      <c r="V2735" s="1" t="s">
        <v>3912</v>
      </c>
      <c r="W2735" s="1"/>
      <c r="X2735" s="1" t="s">
        <v>2670</v>
      </c>
      <c r="Y2735" s="4" t="s">
        <v>3912</v>
      </c>
      <c r="Z2735" s="4" t="s">
        <v>1474</v>
      </c>
      <c r="AD2735" t="str">
        <f t="shared" si="428"/>
        <v/>
      </c>
    </row>
    <row r="2736" spans="1:30" ht="14.25">
      <c r="A2736" s="1" t="str">
        <f t="shared" si="420"/>
        <v>94dec928</v>
      </c>
      <c r="B2736" s="3">
        <v>45096</v>
      </c>
      <c r="C2736" s="2" t="str">
        <f t="shared" si="421"/>
        <v>North</v>
      </c>
      <c r="D2736" s="4" t="str">
        <f t="shared" si="422"/>
        <v>Clothing</v>
      </c>
      <c r="E2736" s="1">
        <v>4639.53</v>
      </c>
      <c r="F2736" s="1">
        <v>27</v>
      </c>
      <c r="G2736" s="1">
        <v>19</v>
      </c>
      <c r="H2736">
        <v>1163.0999999999999</v>
      </c>
      <c r="I2736" s="10">
        <f t="shared" si="425"/>
        <v>0.25069349697059828</v>
      </c>
      <c r="J2736">
        <f t="shared" si="423"/>
        <v>2571.1423225152107</v>
      </c>
      <c r="K2736">
        <f t="shared" si="424"/>
        <v>2535146.3299999977</v>
      </c>
      <c r="L2736" t="s">
        <v>1474</v>
      </c>
      <c r="M2736" t="s">
        <v>3910</v>
      </c>
      <c r="N2736" s="1">
        <f t="shared" si="429"/>
        <v>591.04999999999995</v>
      </c>
      <c r="O2736" s="1">
        <f t="shared" si="426"/>
        <v>518.08361275088532</v>
      </c>
      <c r="P2736" s="1" t="str">
        <f t="shared" si="427"/>
        <v>06-2023</v>
      </c>
      <c r="T2736" s="1"/>
      <c r="U2736" s="1"/>
      <c r="V2736" s="1" t="s">
        <v>3910</v>
      </c>
      <c r="W2736" s="1"/>
      <c r="X2736" s="1" t="s">
        <v>2671</v>
      </c>
      <c r="Y2736" s="2" t="s">
        <v>2537</v>
      </c>
      <c r="Z2736" s="4" t="s">
        <v>1474</v>
      </c>
      <c r="AD2736" t="str">
        <f t="shared" si="428"/>
        <v/>
      </c>
    </row>
    <row r="2737" spans="1:30" ht="14.25">
      <c r="A2737" s="1" t="str">
        <f t="shared" si="420"/>
        <v>4b74118b</v>
      </c>
      <c r="B2737" s="3">
        <v>45514</v>
      </c>
      <c r="C2737" s="2" t="str">
        <f t="shared" si="421"/>
        <v>East</v>
      </c>
      <c r="D2737" s="4" t="str">
        <f t="shared" si="422"/>
        <v>Sports</v>
      </c>
      <c r="E2737" s="1">
        <v>3309.08</v>
      </c>
      <c r="F2737" s="1">
        <v>37</v>
      </c>
      <c r="G2737" s="1">
        <v>39</v>
      </c>
      <c r="H2737">
        <v>436.51</v>
      </c>
      <c r="I2737" s="10">
        <f t="shared" si="425"/>
        <v>0.13191279751471707</v>
      </c>
      <c r="J2737">
        <f t="shared" si="423"/>
        <v>2506.2477027027048</v>
      </c>
      <c r="K2737">
        <f t="shared" si="424"/>
        <v>2596472.620000002</v>
      </c>
      <c r="L2737" t="s">
        <v>3914</v>
      </c>
      <c r="M2737" t="s">
        <v>3912</v>
      </c>
      <c r="N2737" s="1">
        <f t="shared" si="429"/>
        <v>237.755</v>
      </c>
      <c r="O2737" s="1">
        <f t="shared" si="426"/>
        <v>516.19997471554962</v>
      </c>
      <c r="P2737" s="1" t="str">
        <f t="shared" si="427"/>
        <v>08-2024</v>
      </c>
      <c r="T2737" s="1"/>
      <c r="U2737" s="1"/>
      <c r="V2737" s="1" t="s">
        <v>3912</v>
      </c>
      <c r="W2737" s="1"/>
      <c r="X2737" s="1" t="s">
        <v>2672</v>
      </c>
      <c r="Y2737" s="4" t="s">
        <v>3912</v>
      </c>
      <c r="Z2737" s="4" t="s">
        <v>3914</v>
      </c>
      <c r="AD2737" t="str">
        <f t="shared" si="428"/>
        <v/>
      </c>
    </row>
    <row r="2738" spans="1:30" ht="14.25">
      <c r="A2738" s="1" t="str">
        <f t="shared" si="420"/>
        <v>6e64f4c8</v>
      </c>
      <c r="B2738" s="3">
        <v>45310</v>
      </c>
      <c r="C2738" s="2" t="str">
        <f t="shared" si="421"/>
        <v>South</v>
      </c>
      <c r="D2738" s="4" t="str">
        <f t="shared" si="422"/>
        <v>Groceries</v>
      </c>
      <c r="E2738" s="1">
        <v>2197.96</v>
      </c>
      <c r="F2738" s="1">
        <v>11</v>
      </c>
      <c r="G2738" s="1">
        <v>4</v>
      </c>
      <c r="H2738">
        <v>1000.73</v>
      </c>
      <c r="I2738" s="10">
        <f t="shared" si="425"/>
        <v>0.45529945949880801</v>
      </c>
      <c r="J2738">
        <f t="shared" si="423"/>
        <v>2496.4375124875119</v>
      </c>
      <c r="K2738">
        <f t="shared" si="424"/>
        <v>2498933.9499999993</v>
      </c>
      <c r="L2738" t="s">
        <v>88</v>
      </c>
      <c r="M2738" t="s">
        <v>3913</v>
      </c>
      <c r="N2738" s="1">
        <f t="shared" si="429"/>
        <v>502.36500000000001</v>
      </c>
      <c r="O2738" s="1">
        <f t="shared" si="426"/>
        <v>515.36624489795861</v>
      </c>
      <c r="P2738" s="1" t="str">
        <f t="shared" si="427"/>
        <v>01-2024</v>
      </c>
      <c r="T2738" s="1"/>
      <c r="U2738" s="1"/>
      <c r="V2738" s="1" t="s">
        <v>3913</v>
      </c>
      <c r="W2738" s="1"/>
      <c r="X2738" s="1" t="s">
        <v>2673</v>
      </c>
      <c r="Y2738" s="2" t="s">
        <v>3913</v>
      </c>
      <c r="Z2738" s="4" t="s">
        <v>88</v>
      </c>
      <c r="AD2738" t="str">
        <f t="shared" si="428"/>
        <v/>
      </c>
    </row>
    <row r="2739" spans="1:30" ht="14.25">
      <c r="A2739" s="1" t="str">
        <f t="shared" si="420"/>
        <v>93c193de</v>
      </c>
      <c r="B2739" s="3">
        <v>45457</v>
      </c>
      <c r="C2739" s="2" t="str">
        <f t="shared" si="421"/>
        <v>East</v>
      </c>
      <c r="D2739" s="4" t="str">
        <f t="shared" si="422"/>
        <v>Groceries</v>
      </c>
      <c r="E2739" s="1">
        <v>4794.17</v>
      </c>
      <c r="F2739" s="1">
        <v>39</v>
      </c>
      <c r="G2739" s="1">
        <v>36</v>
      </c>
      <c r="H2739">
        <v>274.33</v>
      </c>
      <c r="I2739" s="10">
        <f t="shared" si="425"/>
        <v>5.7221583715220771E-2</v>
      </c>
      <c r="J2739">
        <f t="shared" si="423"/>
        <v>2506.2477027027048</v>
      </c>
      <c r="K2739">
        <f t="shared" si="424"/>
        <v>2596472.620000002</v>
      </c>
      <c r="L2739" t="s">
        <v>88</v>
      </c>
      <c r="M2739" t="s">
        <v>3912</v>
      </c>
      <c r="N2739" s="1">
        <f t="shared" si="429"/>
        <v>155.16499999999999</v>
      </c>
      <c r="O2739" s="1">
        <f t="shared" si="426"/>
        <v>515.36624489795861</v>
      </c>
      <c r="P2739" s="1" t="str">
        <f t="shared" si="427"/>
        <v>06-2024</v>
      </c>
      <c r="T2739" s="1"/>
      <c r="U2739" s="1"/>
      <c r="V2739" s="1" t="s">
        <v>3912</v>
      </c>
      <c r="W2739" s="1"/>
      <c r="X2739" s="1" t="s">
        <v>2674</v>
      </c>
      <c r="Y2739" s="4" t="s">
        <v>3912</v>
      </c>
      <c r="Z2739" s="4" t="s">
        <v>88</v>
      </c>
      <c r="AD2739" t="str">
        <f t="shared" si="428"/>
        <v/>
      </c>
    </row>
    <row r="2740" spans="1:30" ht="14.25">
      <c r="A2740" s="1" t="str">
        <f t="shared" si="420"/>
        <v>9898fadc</v>
      </c>
      <c r="B2740" s="3">
        <v>44913</v>
      </c>
      <c r="C2740" s="2" t="str">
        <f t="shared" si="421"/>
        <v>West</v>
      </c>
      <c r="D2740" s="4" t="str">
        <f t="shared" si="422"/>
        <v>Clothing</v>
      </c>
      <c r="E2740" s="1">
        <v>3577.22</v>
      </c>
      <c r="F2740" s="1">
        <v>18</v>
      </c>
      <c r="G2740" s="1">
        <v>46</v>
      </c>
      <c r="H2740">
        <v>1335.52</v>
      </c>
      <c r="I2740" s="10">
        <f t="shared" si="425"/>
        <v>0.37334019154539</v>
      </c>
      <c r="J2740">
        <f t="shared" si="423"/>
        <v>2537.5954861821929</v>
      </c>
      <c r="K2740">
        <f t="shared" si="424"/>
        <v>2479230.7900000024</v>
      </c>
      <c r="L2740" t="s">
        <v>1474</v>
      </c>
      <c r="M2740" t="s">
        <v>3911</v>
      </c>
      <c r="N2740" s="1">
        <f t="shared" si="429"/>
        <v>690.76</v>
      </c>
      <c r="O2740" s="1">
        <f t="shared" si="426"/>
        <v>518.08361275088532</v>
      </c>
      <c r="P2740" s="1" t="str">
        <f t="shared" si="427"/>
        <v>12-2022</v>
      </c>
      <c r="T2740" s="1"/>
      <c r="U2740" s="1"/>
      <c r="V2740" s="1" t="s">
        <v>3911</v>
      </c>
      <c r="W2740" s="1"/>
      <c r="X2740" s="1" t="s">
        <v>2675</v>
      </c>
      <c r="Y2740" s="2" t="s">
        <v>3911</v>
      </c>
      <c r="Z2740" s="4" t="s">
        <v>1474</v>
      </c>
      <c r="AD2740" t="str">
        <f t="shared" si="428"/>
        <v/>
      </c>
    </row>
    <row r="2741" spans="1:30" ht="14.25">
      <c r="A2741" s="1" t="str">
        <f t="shared" si="420"/>
        <v>ec9dce02</v>
      </c>
      <c r="B2741" s="3">
        <v>45082</v>
      </c>
      <c r="C2741" s="2" t="str">
        <f t="shared" si="421"/>
        <v>East</v>
      </c>
      <c r="D2741" s="4" t="str">
        <f t="shared" si="422"/>
        <v>Furniture</v>
      </c>
      <c r="E2741" s="1">
        <v>717.47</v>
      </c>
      <c r="F2741" s="1">
        <v>44</v>
      </c>
      <c r="G2741" s="1">
        <v>33</v>
      </c>
      <c r="H2741">
        <v>1626.39</v>
      </c>
      <c r="I2741" s="10">
        <f t="shared" si="425"/>
        <v>2.2668404253836396</v>
      </c>
      <c r="J2741">
        <f t="shared" si="423"/>
        <v>2506.2477027027048</v>
      </c>
      <c r="K2741">
        <f t="shared" si="424"/>
        <v>2596472.620000002</v>
      </c>
      <c r="L2741" t="s">
        <v>1645</v>
      </c>
      <c r="M2741" t="s">
        <v>3912</v>
      </c>
      <c r="N2741" s="1">
        <f t="shared" si="429"/>
        <v>829.69500000000005</v>
      </c>
      <c r="O2741" s="1">
        <f t="shared" si="426"/>
        <v>524.30656862745093</v>
      </c>
      <c r="P2741" s="1" t="str">
        <f t="shared" si="427"/>
        <v>06-2023</v>
      </c>
      <c r="T2741" s="1"/>
      <c r="U2741" s="1"/>
      <c r="V2741" s="1" t="s">
        <v>3912</v>
      </c>
      <c r="W2741" s="1"/>
      <c r="X2741" s="1" t="s">
        <v>2676</v>
      </c>
      <c r="Y2741" s="4" t="s">
        <v>3912</v>
      </c>
      <c r="Z2741" s="4" t="s">
        <v>1645</v>
      </c>
      <c r="AD2741" t="str">
        <f t="shared" si="428"/>
        <v/>
      </c>
    </row>
    <row r="2742" spans="1:30" ht="14.25">
      <c r="A2742" s="1" t="str">
        <f t="shared" si="420"/>
        <v>9a165811</v>
      </c>
      <c r="B2742" s="3">
        <v>45441</v>
      </c>
      <c r="C2742" s="2" t="str">
        <f t="shared" si="421"/>
        <v>South</v>
      </c>
      <c r="D2742" s="4" t="str">
        <f t="shared" si="422"/>
        <v>Groceries</v>
      </c>
      <c r="E2742" s="1">
        <v>4215.6400000000003</v>
      </c>
      <c r="F2742" s="1">
        <v>7</v>
      </c>
      <c r="G2742" s="1">
        <v>26</v>
      </c>
      <c r="H2742">
        <v>967.64</v>
      </c>
      <c r="I2742" s="10">
        <f t="shared" si="425"/>
        <v>0.22953572885730278</v>
      </c>
      <c r="J2742">
        <f t="shared" si="423"/>
        <v>2496.4375124875119</v>
      </c>
      <c r="K2742">
        <f t="shared" si="424"/>
        <v>2498933.9499999993</v>
      </c>
      <c r="L2742" t="s">
        <v>88</v>
      </c>
      <c r="M2742" t="s">
        <v>3913</v>
      </c>
      <c r="N2742" s="1">
        <f t="shared" si="429"/>
        <v>496.82</v>
      </c>
      <c r="O2742" s="1">
        <f t="shared" si="426"/>
        <v>515.36624489795861</v>
      </c>
      <c r="P2742" s="1" t="str">
        <f t="shared" si="427"/>
        <v>05-2024</v>
      </c>
      <c r="T2742" s="1"/>
      <c r="U2742" s="1"/>
      <c r="V2742" s="1" t="s">
        <v>3913</v>
      </c>
      <c r="W2742" s="1"/>
      <c r="X2742" s="1" t="s">
        <v>2677</v>
      </c>
      <c r="Y2742" s="2" t="s">
        <v>3913</v>
      </c>
      <c r="Z2742" s="4" t="s">
        <v>88</v>
      </c>
      <c r="AD2742" t="str">
        <f t="shared" si="428"/>
        <v/>
      </c>
    </row>
    <row r="2743" spans="1:30" ht="14.25">
      <c r="A2743" s="1" t="str">
        <f t="shared" si="420"/>
        <v>530fa966</v>
      </c>
      <c r="B2743" s="3">
        <v>45530</v>
      </c>
      <c r="C2743" s="2" t="str">
        <f t="shared" si="421"/>
        <v>North</v>
      </c>
      <c r="D2743" s="4" t="str">
        <f t="shared" si="422"/>
        <v>Groceries</v>
      </c>
      <c r="E2743" s="1">
        <v>3882.91</v>
      </c>
      <c r="F2743" s="1">
        <v>40</v>
      </c>
      <c r="G2743" s="1">
        <v>3</v>
      </c>
      <c r="H2743">
        <v>1277.1600000000001</v>
      </c>
      <c r="I2743" s="10">
        <f t="shared" si="425"/>
        <v>0.32891825975878919</v>
      </c>
      <c r="J2743">
        <f t="shared" si="423"/>
        <v>2571.1423225152107</v>
      </c>
      <c r="K2743">
        <f t="shared" si="424"/>
        <v>2535146.3299999977</v>
      </c>
      <c r="L2743" t="s">
        <v>88</v>
      </c>
      <c r="M2743" t="s">
        <v>3910</v>
      </c>
      <c r="N2743" s="1">
        <f t="shared" si="429"/>
        <v>640.08000000000004</v>
      </c>
      <c r="O2743" s="1">
        <f t="shared" si="426"/>
        <v>515.36624489795861</v>
      </c>
      <c r="P2743" s="1" t="str">
        <f t="shared" si="427"/>
        <v>08-2024</v>
      </c>
      <c r="T2743" s="1"/>
      <c r="U2743" s="1"/>
      <c r="V2743" s="1" t="s">
        <v>3910</v>
      </c>
      <c r="W2743" s="1"/>
      <c r="X2743" s="1" t="s">
        <v>2678</v>
      </c>
      <c r="Y2743" s="2" t="s">
        <v>2537</v>
      </c>
      <c r="Z2743" s="4" t="s">
        <v>88</v>
      </c>
      <c r="AD2743" t="str">
        <f t="shared" si="428"/>
        <v/>
      </c>
    </row>
    <row r="2744" spans="1:30" ht="14.25">
      <c r="A2744" s="1" t="str">
        <f t="shared" si="420"/>
        <v>0ae4d5ca</v>
      </c>
      <c r="B2744" s="3">
        <v>45156</v>
      </c>
      <c r="C2744" s="2" t="str">
        <f t="shared" si="421"/>
        <v>East</v>
      </c>
      <c r="D2744" s="4" t="str">
        <f t="shared" si="422"/>
        <v>Groceries</v>
      </c>
      <c r="E2744" s="1">
        <v>488.43</v>
      </c>
      <c r="F2744" s="1">
        <v>39</v>
      </c>
      <c r="G2744" s="1">
        <v>9</v>
      </c>
      <c r="H2744">
        <v>1883.86</v>
      </c>
      <c r="I2744" s="10">
        <f t="shared" si="425"/>
        <v>3.8569702925700713</v>
      </c>
      <c r="J2744">
        <f t="shared" si="423"/>
        <v>2506.2477027027048</v>
      </c>
      <c r="K2744">
        <f t="shared" si="424"/>
        <v>2596472.620000002</v>
      </c>
      <c r="L2744" t="s">
        <v>88</v>
      </c>
      <c r="M2744" t="s">
        <v>3912</v>
      </c>
      <c r="N2744" s="1">
        <f t="shared" si="429"/>
        <v>946.43</v>
      </c>
      <c r="O2744" s="1">
        <f t="shared" si="426"/>
        <v>515.36624489795861</v>
      </c>
      <c r="P2744" s="1" t="str">
        <f t="shared" si="427"/>
        <v>08-2023</v>
      </c>
      <c r="T2744" s="1"/>
      <c r="U2744" s="1"/>
      <c r="V2744" s="1" t="s">
        <v>3912</v>
      </c>
      <c r="W2744" s="1"/>
      <c r="X2744" s="1" t="s">
        <v>2679</v>
      </c>
      <c r="Y2744" s="4" t="s">
        <v>3912</v>
      </c>
      <c r="Z2744" s="4" t="s">
        <v>88</v>
      </c>
      <c r="AD2744" t="str">
        <f t="shared" si="428"/>
        <v/>
      </c>
    </row>
    <row r="2745" spans="1:30" ht="14.25">
      <c r="A2745" s="1" t="str">
        <f t="shared" si="420"/>
        <v>c80c23b8</v>
      </c>
      <c r="B2745" s="3">
        <v>45241</v>
      </c>
      <c r="C2745" s="2" t="str">
        <f t="shared" si="421"/>
        <v>West</v>
      </c>
      <c r="D2745" s="4" t="str">
        <f t="shared" si="422"/>
        <v>Clothing</v>
      </c>
      <c r="E2745" s="1">
        <v>4848.59</v>
      </c>
      <c r="F2745" s="1">
        <v>49</v>
      </c>
      <c r="G2745" s="1">
        <v>21</v>
      </c>
      <c r="H2745">
        <v>1245.07</v>
      </c>
      <c r="I2745" s="10">
        <f t="shared" si="425"/>
        <v>0.25679011836430793</v>
      </c>
      <c r="J2745">
        <f t="shared" si="423"/>
        <v>2537.5954861821929</v>
      </c>
      <c r="K2745">
        <f t="shared" si="424"/>
        <v>2479230.7900000024</v>
      </c>
      <c r="L2745" t="s">
        <v>1474</v>
      </c>
      <c r="M2745" t="s">
        <v>3911</v>
      </c>
      <c r="N2745" s="1">
        <f t="shared" si="429"/>
        <v>633.03499999999997</v>
      </c>
      <c r="O2745" s="1">
        <f t="shared" si="426"/>
        <v>518.08361275088532</v>
      </c>
      <c r="P2745" s="1" t="str">
        <f t="shared" si="427"/>
        <v>11-2023</v>
      </c>
      <c r="T2745" s="1"/>
      <c r="U2745" s="1"/>
      <c r="V2745" s="1" t="s">
        <v>3911</v>
      </c>
      <c r="W2745" s="1"/>
      <c r="X2745" s="1" t="s">
        <v>2680</v>
      </c>
      <c r="Y2745" s="2" t="s">
        <v>3911</v>
      </c>
      <c r="Z2745" s="4" t="s">
        <v>1474</v>
      </c>
      <c r="AD2745" t="str">
        <f t="shared" si="428"/>
        <v/>
      </c>
    </row>
    <row r="2746" spans="1:30" ht="14.25">
      <c r="A2746" s="1" t="str">
        <f t="shared" si="420"/>
        <v>c5091574</v>
      </c>
      <c r="B2746" s="3">
        <v>45583</v>
      </c>
      <c r="C2746" s="2" t="str">
        <f t="shared" si="421"/>
        <v>West</v>
      </c>
      <c r="D2746" s="4" t="str">
        <f t="shared" si="422"/>
        <v>Sports</v>
      </c>
      <c r="E2746" s="1">
        <v>4308.95</v>
      </c>
      <c r="F2746" s="1">
        <v>9</v>
      </c>
      <c r="G2746" s="1">
        <v>17</v>
      </c>
      <c r="H2746">
        <v>1451.37</v>
      </c>
      <c r="I2746" s="10">
        <f t="shared" si="425"/>
        <v>0.3368268371645064</v>
      </c>
      <c r="J2746">
        <f t="shared" si="423"/>
        <v>2537.5954861821929</v>
      </c>
      <c r="K2746">
        <f t="shared" si="424"/>
        <v>2479230.7900000024</v>
      </c>
      <c r="L2746" t="s">
        <v>3914</v>
      </c>
      <c r="M2746" t="s">
        <v>3911</v>
      </c>
      <c r="N2746" s="1">
        <f t="shared" si="429"/>
        <v>734.18499999999995</v>
      </c>
      <c r="O2746" s="1">
        <f t="shared" si="426"/>
        <v>516.19997471554962</v>
      </c>
      <c r="P2746" s="1" t="str">
        <f t="shared" si="427"/>
        <v>10-2024</v>
      </c>
      <c r="T2746" s="1"/>
      <c r="U2746" s="1"/>
      <c r="V2746" s="1" t="s">
        <v>3911</v>
      </c>
      <c r="W2746" s="1"/>
      <c r="X2746" s="1" t="s">
        <v>2681</v>
      </c>
      <c r="Y2746" s="2" t="s">
        <v>3911</v>
      </c>
      <c r="Z2746" s="4" t="s">
        <v>3914</v>
      </c>
      <c r="AD2746" t="str">
        <f t="shared" si="428"/>
        <v/>
      </c>
    </row>
    <row r="2747" spans="1:30" ht="14.25">
      <c r="A2747" s="1" t="str">
        <f t="shared" si="420"/>
        <v>4f39efba</v>
      </c>
      <c r="B2747" s="3">
        <v>45320</v>
      </c>
      <c r="C2747" s="2" t="str">
        <f t="shared" si="421"/>
        <v>West</v>
      </c>
      <c r="D2747" s="4" t="str">
        <f t="shared" si="422"/>
        <v>Electronics</v>
      </c>
      <c r="E2747" s="1">
        <v>4176.78</v>
      </c>
      <c r="F2747" s="1">
        <v>30</v>
      </c>
      <c r="G2747" s="1">
        <v>1</v>
      </c>
      <c r="H2747">
        <v>755.42</v>
      </c>
      <c r="I2747" s="10">
        <f t="shared" si="425"/>
        <v>0.18086181220940534</v>
      </c>
      <c r="J2747">
        <f t="shared" si="423"/>
        <v>2537.5954861821929</v>
      </c>
      <c r="K2747">
        <f t="shared" si="424"/>
        <v>2479230.7900000024</v>
      </c>
      <c r="L2747" t="s">
        <v>3915</v>
      </c>
      <c r="M2747" t="s">
        <v>3911</v>
      </c>
      <c r="N2747" s="1">
        <f t="shared" si="429"/>
        <v>378.21</v>
      </c>
      <c r="O2747" s="1">
        <f t="shared" si="426"/>
        <v>507.6997287299634</v>
      </c>
      <c r="P2747" s="1" t="str">
        <f t="shared" si="427"/>
        <v>01-2024</v>
      </c>
      <c r="T2747" s="1"/>
      <c r="U2747" s="1"/>
      <c r="V2747" s="1" t="s">
        <v>3911</v>
      </c>
      <c r="W2747" s="1"/>
      <c r="X2747" s="1" t="s">
        <v>2682</v>
      </c>
      <c r="Y2747" s="2" t="s">
        <v>3911</v>
      </c>
      <c r="Z2747" s="4" t="s">
        <v>1222</v>
      </c>
      <c r="AD2747" t="str">
        <f t="shared" si="428"/>
        <v/>
      </c>
    </row>
    <row r="2748" spans="1:30" ht="14.25">
      <c r="A2748" s="1" t="str">
        <f t="shared" si="420"/>
        <v>91b029c2</v>
      </c>
      <c r="B2748" s="3">
        <v>45000</v>
      </c>
      <c r="C2748" s="2" t="str">
        <f t="shared" si="421"/>
        <v>South</v>
      </c>
      <c r="D2748" s="4" t="str">
        <f t="shared" si="422"/>
        <v>Electronics</v>
      </c>
      <c r="E2748" s="1">
        <v>501.62</v>
      </c>
      <c r="F2748" s="1">
        <v>38</v>
      </c>
      <c r="G2748" s="1">
        <v>45</v>
      </c>
      <c r="H2748">
        <v>908.8</v>
      </c>
      <c r="I2748" s="10">
        <f t="shared" si="425"/>
        <v>1.8117299948167935</v>
      </c>
      <c r="J2748">
        <f t="shared" si="423"/>
        <v>2496.4375124875119</v>
      </c>
      <c r="K2748">
        <f t="shared" si="424"/>
        <v>2498933.9499999993</v>
      </c>
      <c r="L2748" t="s">
        <v>3915</v>
      </c>
      <c r="M2748" t="s">
        <v>3913</v>
      </c>
      <c r="N2748" s="1">
        <f t="shared" si="429"/>
        <v>476.9</v>
      </c>
      <c r="O2748" s="1">
        <f t="shared" si="426"/>
        <v>507.6997287299634</v>
      </c>
      <c r="P2748" s="1" t="str">
        <f t="shared" si="427"/>
        <v>03-2023</v>
      </c>
      <c r="T2748" s="1"/>
      <c r="U2748" s="1"/>
      <c r="V2748" s="1" t="s">
        <v>3913</v>
      </c>
      <c r="W2748" s="1"/>
      <c r="X2748" s="1" t="s">
        <v>2683</v>
      </c>
      <c r="Y2748" s="2" t="s">
        <v>3913</v>
      </c>
      <c r="Z2748" s="4" t="s">
        <v>1222</v>
      </c>
      <c r="AD2748" t="str">
        <f t="shared" si="428"/>
        <v/>
      </c>
    </row>
    <row r="2749" spans="1:30" ht="14.25">
      <c r="A2749" s="1" t="str">
        <f t="shared" si="420"/>
        <v>799e0ea1</v>
      </c>
      <c r="B2749" s="3">
        <v>45380</v>
      </c>
      <c r="C2749" s="2" t="str">
        <f t="shared" si="421"/>
        <v>East</v>
      </c>
      <c r="D2749" s="4" t="str">
        <f t="shared" si="422"/>
        <v>Clothing</v>
      </c>
      <c r="E2749" s="1">
        <v>1993.27</v>
      </c>
      <c r="F2749" s="1">
        <v>41</v>
      </c>
      <c r="G2749" s="1">
        <v>15</v>
      </c>
      <c r="H2749">
        <v>1274.1199999999999</v>
      </c>
      <c r="I2749" s="10">
        <f t="shared" si="425"/>
        <v>0.6392109448293507</v>
      </c>
      <c r="J2749">
        <f t="shared" si="423"/>
        <v>2506.2477027027048</v>
      </c>
      <c r="K2749">
        <f t="shared" si="424"/>
        <v>2596472.620000002</v>
      </c>
      <c r="L2749" t="s">
        <v>1474</v>
      </c>
      <c r="M2749" t="s">
        <v>3912</v>
      </c>
      <c r="N2749" s="1">
        <f t="shared" si="429"/>
        <v>644.55999999999995</v>
      </c>
      <c r="O2749" s="1">
        <f t="shared" si="426"/>
        <v>518.08361275088532</v>
      </c>
      <c r="P2749" s="1" t="str">
        <f t="shared" si="427"/>
        <v>03-2024</v>
      </c>
      <c r="T2749" s="1"/>
      <c r="U2749" s="1"/>
      <c r="V2749" s="1" t="s">
        <v>3912</v>
      </c>
      <c r="W2749" s="1"/>
      <c r="X2749" s="1" t="s">
        <v>2684</v>
      </c>
      <c r="Y2749" s="4" t="s">
        <v>3912</v>
      </c>
      <c r="Z2749" s="4" t="s">
        <v>1474</v>
      </c>
      <c r="AD2749" t="str">
        <f t="shared" si="428"/>
        <v/>
      </c>
    </row>
    <row r="2750" spans="1:30" ht="14.25">
      <c r="A2750" s="1" t="str">
        <f t="shared" si="420"/>
        <v>f3d860fb</v>
      </c>
      <c r="B2750" s="3">
        <v>45018</v>
      </c>
      <c r="C2750" s="2" t="str">
        <f t="shared" si="421"/>
        <v>West</v>
      </c>
      <c r="D2750" s="4" t="str">
        <f t="shared" si="422"/>
        <v>Electronics</v>
      </c>
      <c r="E2750" s="1">
        <v>496.81</v>
      </c>
      <c r="F2750" s="1">
        <v>6</v>
      </c>
      <c r="G2750" s="1">
        <v>31</v>
      </c>
      <c r="H2750">
        <v>936.91</v>
      </c>
      <c r="I2750" s="10">
        <f t="shared" si="425"/>
        <v>1.8858517340633238</v>
      </c>
      <c r="J2750">
        <f t="shared" si="423"/>
        <v>2537.5954861821929</v>
      </c>
      <c r="K2750">
        <f t="shared" si="424"/>
        <v>2479230.7900000024</v>
      </c>
      <c r="L2750" t="s">
        <v>3915</v>
      </c>
      <c r="M2750" t="s">
        <v>3911</v>
      </c>
      <c r="N2750" s="1">
        <f t="shared" si="429"/>
        <v>483.95499999999998</v>
      </c>
      <c r="O2750" s="1">
        <f t="shared" si="426"/>
        <v>507.6997287299634</v>
      </c>
      <c r="P2750" s="1" t="str">
        <f t="shared" si="427"/>
        <v>04-2023</v>
      </c>
      <c r="T2750" s="1"/>
      <c r="U2750" s="1"/>
      <c r="V2750" s="1" t="s">
        <v>3911</v>
      </c>
      <c r="W2750" s="1"/>
      <c r="X2750" s="1" t="s">
        <v>2685</v>
      </c>
      <c r="Y2750" s="2" t="s">
        <v>3911</v>
      </c>
      <c r="Z2750" s="4" t="s">
        <v>1222</v>
      </c>
      <c r="AD2750" t="str">
        <f t="shared" si="428"/>
        <v/>
      </c>
    </row>
    <row r="2751" spans="1:30" ht="14.25">
      <c r="A2751" s="1" t="str">
        <f t="shared" si="420"/>
        <v>d40ba114</v>
      </c>
      <c r="B2751" s="3">
        <v>45383</v>
      </c>
      <c r="C2751" s="2" t="str">
        <f t="shared" si="421"/>
        <v>North</v>
      </c>
      <c r="D2751" s="4" t="str">
        <f t="shared" si="422"/>
        <v>Groceries</v>
      </c>
      <c r="E2751" s="1">
        <v>867.29</v>
      </c>
      <c r="F2751" s="1">
        <v>15</v>
      </c>
      <c r="G2751" s="1">
        <v>13</v>
      </c>
      <c r="H2751">
        <v>638.75</v>
      </c>
      <c r="I2751" s="10">
        <f t="shared" si="425"/>
        <v>0.73648952484174846</v>
      </c>
      <c r="J2751">
        <f t="shared" si="423"/>
        <v>2571.1423225152107</v>
      </c>
      <c r="K2751">
        <f t="shared" si="424"/>
        <v>2535146.3299999977</v>
      </c>
      <c r="L2751" t="s">
        <v>88</v>
      </c>
      <c r="M2751" t="s">
        <v>3910</v>
      </c>
      <c r="N2751" s="1">
        <f t="shared" si="429"/>
        <v>325.875</v>
      </c>
      <c r="O2751" s="1">
        <f t="shared" si="426"/>
        <v>515.36624489795861</v>
      </c>
      <c r="P2751" s="1" t="str">
        <f t="shared" si="427"/>
        <v>04-2024</v>
      </c>
      <c r="T2751" s="1"/>
      <c r="U2751" s="1"/>
      <c r="V2751" s="1" t="s">
        <v>3910</v>
      </c>
      <c r="W2751" s="1"/>
      <c r="X2751" s="1" t="s">
        <v>2686</v>
      </c>
      <c r="Y2751" s="2" t="s">
        <v>2537</v>
      </c>
      <c r="Z2751" s="4" t="s">
        <v>88</v>
      </c>
      <c r="AD2751" t="str">
        <f t="shared" si="428"/>
        <v/>
      </c>
    </row>
    <row r="2752" spans="1:30" ht="14.25">
      <c r="A2752" s="1" t="str">
        <f t="shared" si="420"/>
        <v>956bcd5a</v>
      </c>
      <c r="B2752" s="3">
        <v>45014</v>
      </c>
      <c r="C2752" s="2" t="str">
        <f t="shared" si="421"/>
        <v>South</v>
      </c>
      <c r="D2752" s="4" t="str">
        <f t="shared" si="422"/>
        <v>Furniture</v>
      </c>
      <c r="E2752" s="1">
        <v>343.43</v>
      </c>
      <c r="F2752" s="1">
        <v>30</v>
      </c>
      <c r="G2752" s="1">
        <v>17</v>
      </c>
      <c r="H2752">
        <v>157.53</v>
      </c>
      <c r="I2752" s="10">
        <f t="shared" si="425"/>
        <v>0.45869609527414612</v>
      </c>
      <c r="J2752">
        <f t="shared" si="423"/>
        <v>2496.4375124875119</v>
      </c>
      <c r="K2752">
        <f t="shared" si="424"/>
        <v>2498933.9499999993</v>
      </c>
      <c r="L2752" t="s">
        <v>1645</v>
      </c>
      <c r="M2752" t="s">
        <v>3913</v>
      </c>
      <c r="N2752" s="1">
        <f t="shared" si="429"/>
        <v>87.265000000000001</v>
      </c>
      <c r="O2752" s="1">
        <f t="shared" si="426"/>
        <v>524.30656862745093</v>
      </c>
      <c r="P2752" s="1" t="str">
        <f t="shared" si="427"/>
        <v>03-2023</v>
      </c>
      <c r="T2752" s="1"/>
      <c r="U2752" s="1"/>
      <c r="V2752" s="1" t="s">
        <v>3913</v>
      </c>
      <c r="W2752" s="1"/>
      <c r="X2752" s="1" t="s">
        <v>2687</v>
      </c>
      <c r="Y2752" s="2" t="s">
        <v>3913</v>
      </c>
      <c r="Z2752" s="4" t="s">
        <v>1645</v>
      </c>
      <c r="AD2752" t="str">
        <f t="shared" si="428"/>
        <v/>
      </c>
    </row>
    <row r="2753" spans="1:30" ht="14.25">
      <c r="A2753" s="1" t="str">
        <f t="shared" si="420"/>
        <v>5b67a9ab</v>
      </c>
      <c r="B2753" s="3">
        <v>45339</v>
      </c>
      <c r="C2753" s="2" t="str">
        <f t="shared" si="421"/>
        <v>West</v>
      </c>
      <c r="D2753" s="4" t="str">
        <f t="shared" si="422"/>
        <v>Sports</v>
      </c>
      <c r="E2753" s="1">
        <v>888.2</v>
      </c>
      <c r="F2753" s="1">
        <v>25</v>
      </c>
      <c r="G2753" s="1">
        <v>36</v>
      </c>
      <c r="H2753">
        <v>1987.97</v>
      </c>
      <c r="I2753" s="10">
        <f t="shared" si="425"/>
        <v>2.238200855663139</v>
      </c>
      <c r="J2753">
        <f t="shared" si="423"/>
        <v>2537.5954861821929</v>
      </c>
      <c r="K2753">
        <f t="shared" si="424"/>
        <v>2479230.7900000024</v>
      </c>
      <c r="L2753" t="s">
        <v>3914</v>
      </c>
      <c r="M2753" t="s">
        <v>3911</v>
      </c>
      <c r="N2753" s="1">
        <f t="shared" si="429"/>
        <v>1011.985</v>
      </c>
      <c r="O2753" s="1">
        <f t="shared" si="426"/>
        <v>516.19997471554962</v>
      </c>
      <c r="P2753" s="1" t="str">
        <f t="shared" si="427"/>
        <v>02-2024</v>
      </c>
      <c r="T2753" s="1"/>
      <c r="U2753" s="1"/>
      <c r="V2753" s="1" t="s">
        <v>3911</v>
      </c>
      <c r="W2753" s="1"/>
      <c r="X2753" s="1" t="s">
        <v>2688</v>
      </c>
      <c r="Y2753" s="2" t="s">
        <v>3911</v>
      </c>
      <c r="Z2753" s="4" t="s">
        <v>3914</v>
      </c>
      <c r="AD2753" t="str">
        <f t="shared" si="428"/>
        <v/>
      </c>
    </row>
    <row r="2754" spans="1:30" ht="14.25">
      <c r="A2754" s="1" t="str">
        <f t="shared" ref="A2754:A2817" si="430">TRIM(X2754)</f>
        <v>f7f47570</v>
      </c>
      <c r="B2754" s="3">
        <v>44995</v>
      </c>
      <c r="C2754" s="2" t="str">
        <f t="shared" ref="C2754:C2817" si="431">PROPER(TRIM(Y2754))</f>
        <v>South</v>
      </c>
      <c r="D2754" s="4" t="str">
        <f t="shared" ref="D2754:D2817" si="432">PROPER(TRIM(SUBSTITUTE(Z2754,"$","s")))</f>
        <v>Sports</v>
      </c>
      <c r="E2754" s="1">
        <v>4894.3100000000004</v>
      </c>
      <c r="F2754" s="1">
        <v>43</v>
      </c>
      <c r="G2754" s="1">
        <v>46</v>
      </c>
      <c r="H2754">
        <v>1263.96</v>
      </c>
      <c r="I2754" s="10">
        <f t="shared" si="425"/>
        <v>0.25825090768668107</v>
      </c>
      <c r="J2754">
        <f t="shared" ref="J2754:J2817" si="433">AVERAGEIFS(E:E,C:C,C2754)</f>
        <v>2496.4375124875119</v>
      </c>
      <c r="K2754">
        <f t="shared" ref="K2754:K2817" si="434">SUMIFS(E:E,C:C,C2754)</f>
        <v>2498933.9499999993</v>
      </c>
      <c r="L2754" t="s">
        <v>3914</v>
      </c>
      <c r="M2754" t="s">
        <v>3913</v>
      </c>
      <c r="N2754" s="1">
        <f t="shared" si="429"/>
        <v>654.98</v>
      </c>
      <c r="O2754" s="1">
        <f t="shared" si="426"/>
        <v>516.19997471554962</v>
      </c>
      <c r="P2754" s="1" t="str">
        <f t="shared" si="427"/>
        <v>03-2023</v>
      </c>
      <c r="T2754" s="1"/>
      <c r="U2754" s="1"/>
      <c r="V2754" s="1" t="s">
        <v>3913</v>
      </c>
      <c r="W2754" s="1"/>
      <c r="X2754" s="1" t="s">
        <v>2689</v>
      </c>
      <c r="Y2754" s="2" t="s">
        <v>3913</v>
      </c>
      <c r="Z2754" s="4" t="s">
        <v>3914</v>
      </c>
      <c r="AD2754" t="str">
        <f t="shared" si="428"/>
        <v/>
      </c>
    </row>
    <row r="2755" spans="1:30" ht="14.25">
      <c r="A2755" s="1" t="str">
        <f t="shared" si="430"/>
        <v>c3180020</v>
      </c>
      <c r="B2755" s="3">
        <v>45024</v>
      </c>
      <c r="C2755" s="2" t="str">
        <f t="shared" si="431"/>
        <v>East</v>
      </c>
      <c r="D2755" s="4" t="str">
        <f t="shared" si="432"/>
        <v>Furniture</v>
      </c>
      <c r="E2755" s="1">
        <v>1037.31</v>
      </c>
      <c r="F2755" s="1">
        <v>25</v>
      </c>
      <c r="G2755" s="1">
        <v>25</v>
      </c>
      <c r="H2755">
        <v>1879.41</v>
      </c>
      <c r="I2755" s="10">
        <f t="shared" ref="I2755:I2818" si="435">H2755/E2755</f>
        <v>1.8118113196633603</v>
      </c>
      <c r="J2755">
        <f t="shared" si="433"/>
        <v>2506.2477027027048</v>
      </c>
      <c r="K2755">
        <f t="shared" si="434"/>
        <v>2596472.620000002</v>
      </c>
      <c r="L2755" t="s">
        <v>1645</v>
      </c>
      <c r="M2755" t="s">
        <v>3912</v>
      </c>
      <c r="N2755" s="1">
        <f t="shared" si="429"/>
        <v>952.20500000000004</v>
      </c>
      <c r="O2755" s="1">
        <f t="shared" ref="O2755:O2818" si="436">AVERAGEIFS(N:N,D:D,D2755)</f>
        <v>524.30656862745093</v>
      </c>
      <c r="P2755" s="1" t="str">
        <f t="shared" ref="P2755:P2818" si="437">TEXT(B2755,"mm-yyyy")</f>
        <v>04-2023</v>
      </c>
      <c r="T2755" s="1"/>
      <c r="U2755" s="1"/>
      <c r="V2755" s="1" t="s">
        <v>3912</v>
      </c>
      <c r="W2755" s="1"/>
      <c r="X2755" s="1" t="s">
        <v>2690</v>
      </c>
      <c r="Y2755" s="4" t="s">
        <v>3912</v>
      </c>
      <c r="Z2755" s="4" t="s">
        <v>1645</v>
      </c>
      <c r="AD2755" t="str">
        <f t="shared" ref="AD2755:AD2818" si="438">SUBSTITUTE(SUBSTITUTE(AC2755,"@",""),"#","")</f>
        <v/>
      </c>
    </row>
    <row r="2756" spans="1:30" ht="14.25">
      <c r="A2756" s="1" t="str">
        <f t="shared" si="430"/>
        <v>562093ab</v>
      </c>
      <c r="B2756" s="3">
        <v>45489</v>
      </c>
      <c r="C2756" s="2" t="str">
        <f t="shared" si="431"/>
        <v>East</v>
      </c>
      <c r="D2756" s="4" t="str">
        <f t="shared" si="432"/>
        <v>Furniture</v>
      </c>
      <c r="E2756" s="1">
        <v>508.28</v>
      </c>
      <c r="F2756" s="1">
        <v>43</v>
      </c>
      <c r="G2756" s="1">
        <v>31</v>
      </c>
      <c r="H2756">
        <v>1991.1</v>
      </c>
      <c r="I2756" s="10">
        <f t="shared" si="435"/>
        <v>3.9173290312426223</v>
      </c>
      <c r="J2756">
        <f t="shared" si="433"/>
        <v>2506.2477027027048</v>
      </c>
      <c r="K2756">
        <f t="shared" si="434"/>
        <v>2596472.620000002</v>
      </c>
      <c r="L2756" t="s">
        <v>1645</v>
      </c>
      <c r="M2756" t="s">
        <v>3912</v>
      </c>
      <c r="N2756" s="1">
        <f t="shared" si="429"/>
        <v>1011.05</v>
      </c>
      <c r="O2756" s="1">
        <f t="shared" si="436"/>
        <v>524.30656862745093</v>
      </c>
      <c r="P2756" s="1" t="str">
        <f t="shared" si="437"/>
        <v>07-2024</v>
      </c>
      <c r="T2756" s="1"/>
      <c r="U2756" s="1"/>
      <c r="V2756" s="1" t="s">
        <v>3912</v>
      </c>
      <c r="W2756" s="1"/>
      <c r="X2756" s="1" t="s">
        <v>2691</v>
      </c>
      <c r="Y2756" s="4" t="s">
        <v>3912</v>
      </c>
      <c r="Z2756" s="4" t="s">
        <v>1645</v>
      </c>
      <c r="AD2756" t="str">
        <f t="shared" si="438"/>
        <v/>
      </c>
    </row>
    <row r="2757" spans="1:30" ht="14.25">
      <c r="A2757" s="1" t="str">
        <f t="shared" si="430"/>
        <v>9708f0a6</v>
      </c>
      <c r="B2757" s="3">
        <v>44898</v>
      </c>
      <c r="C2757" s="2" t="str">
        <f t="shared" si="431"/>
        <v>South</v>
      </c>
      <c r="D2757" s="4" t="str">
        <f t="shared" si="432"/>
        <v>Groceries</v>
      </c>
      <c r="E2757" s="1">
        <v>4695.99</v>
      </c>
      <c r="F2757" s="1">
        <v>21</v>
      </c>
      <c r="G2757" s="1">
        <v>35</v>
      </c>
      <c r="H2757">
        <v>1763.97</v>
      </c>
      <c r="I2757" s="10">
        <f t="shared" si="435"/>
        <v>0.37563325305207212</v>
      </c>
      <c r="J2757">
        <f t="shared" si="433"/>
        <v>2496.4375124875119</v>
      </c>
      <c r="K2757">
        <f t="shared" si="434"/>
        <v>2498933.9499999993</v>
      </c>
      <c r="L2757" t="s">
        <v>88</v>
      </c>
      <c r="M2757" t="s">
        <v>3913</v>
      </c>
      <c r="N2757" s="1">
        <f t="shared" si="429"/>
        <v>899.48500000000001</v>
      </c>
      <c r="O2757" s="1">
        <f t="shared" si="436"/>
        <v>515.36624489795861</v>
      </c>
      <c r="P2757" s="1" t="str">
        <f t="shared" si="437"/>
        <v>12-2022</v>
      </c>
      <c r="T2757" s="1"/>
      <c r="U2757" s="1"/>
      <c r="V2757" s="1" t="s">
        <v>3913</v>
      </c>
      <c r="W2757" s="1"/>
      <c r="X2757" s="1" t="s">
        <v>2692</v>
      </c>
      <c r="Y2757" s="2" t="s">
        <v>3913</v>
      </c>
      <c r="Z2757" s="4" t="s">
        <v>88</v>
      </c>
      <c r="AD2757" t="str">
        <f t="shared" si="438"/>
        <v/>
      </c>
    </row>
    <row r="2758" spans="1:30" ht="14.25">
      <c r="A2758" s="1" t="str">
        <f t="shared" si="430"/>
        <v>2b366b80</v>
      </c>
      <c r="B2758" s="3">
        <v>45466</v>
      </c>
      <c r="C2758" s="2" t="str">
        <f t="shared" si="431"/>
        <v>East</v>
      </c>
      <c r="D2758" s="4" t="str">
        <f t="shared" si="432"/>
        <v>Clothing</v>
      </c>
      <c r="E2758" s="1">
        <v>4209.6400000000003</v>
      </c>
      <c r="F2758" s="1">
        <v>25</v>
      </c>
      <c r="G2758" s="1">
        <v>4</v>
      </c>
      <c r="H2758">
        <v>143.66</v>
      </c>
      <c r="I2758" s="10">
        <f t="shared" si="435"/>
        <v>3.4126433614275802E-2</v>
      </c>
      <c r="J2758">
        <f t="shared" si="433"/>
        <v>2506.2477027027048</v>
      </c>
      <c r="K2758">
        <f t="shared" si="434"/>
        <v>2596472.620000002</v>
      </c>
      <c r="L2758" t="s">
        <v>1474</v>
      </c>
      <c r="M2758" t="s">
        <v>3912</v>
      </c>
      <c r="N2758" s="1">
        <f t="shared" ref="N2758:N2821" si="439">AVERAGE(G2758,H2758)</f>
        <v>73.83</v>
      </c>
      <c r="O2758" s="1">
        <f t="shared" si="436"/>
        <v>518.08361275088532</v>
      </c>
      <c r="P2758" s="1" t="str">
        <f t="shared" si="437"/>
        <v>06-2024</v>
      </c>
      <c r="T2758" s="1"/>
      <c r="U2758" s="1"/>
      <c r="V2758" s="1" t="s">
        <v>3912</v>
      </c>
      <c r="W2758" s="1"/>
      <c r="X2758" s="1" t="s">
        <v>2693</v>
      </c>
      <c r="Y2758" s="4" t="s">
        <v>3912</v>
      </c>
      <c r="Z2758" s="4" t="s">
        <v>1474</v>
      </c>
      <c r="AD2758" t="str">
        <f t="shared" si="438"/>
        <v/>
      </c>
    </row>
    <row r="2759" spans="1:30" ht="14.25">
      <c r="A2759" s="1" t="str">
        <f t="shared" si="430"/>
        <v>3cd2327a</v>
      </c>
      <c r="B2759" s="3">
        <v>45556</v>
      </c>
      <c r="C2759" s="2" t="str">
        <f t="shared" si="431"/>
        <v>South</v>
      </c>
      <c r="D2759" s="4" t="str">
        <f t="shared" si="432"/>
        <v>Electronics</v>
      </c>
      <c r="E2759" s="1">
        <v>441.9</v>
      </c>
      <c r="F2759" s="1">
        <v>14</v>
      </c>
      <c r="G2759" s="1">
        <v>45</v>
      </c>
      <c r="H2759">
        <v>1256.54</v>
      </c>
      <c r="I2759" s="10">
        <f t="shared" si="435"/>
        <v>2.8434940031681375</v>
      </c>
      <c r="J2759">
        <f t="shared" si="433"/>
        <v>2496.4375124875119</v>
      </c>
      <c r="K2759">
        <f t="shared" si="434"/>
        <v>2498933.9499999993</v>
      </c>
      <c r="L2759" t="s">
        <v>3915</v>
      </c>
      <c r="M2759" t="s">
        <v>3913</v>
      </c>
      <c r="N2759" s="1">
        <f t="shared" si="439"/>
        <v>650.77</v>
      </c>
      <c r="O2759" s="1">
        <f t="shared" si="436"/>
        <v>507.6997287299634</v>
      </c>
      <c r="P2759" s="1" t="str">
        <f t="shared" si="437"/>
        <v>09-2024</v>
      </c>
      <c r="T2759" s="1"/>
      <c r="U2759" s="1"/>
      <c r="V2759" s="1" t="s">
        <v>3913</v>
      </c>
      <c r="W2759" s="1"/>
      <c r="X2759" s="1" t="s">
        <v>2694</v>
      </c>
      <c r="Y2759" s="2" t="s">
        <v>3913</v>
      </c>
      <c r="Z2759" s="4" t="s">
        <v>1222</v>
      </c>
      <c r="AD2759" t="str">
        <f t="shared" si="438"/>
        <v/>
      </c>
    </row>
    <row r="2760" spans="1:30" ht="14.25">
      <c r="A2760" s="1" t="str">
        <f t="shared" si="430"/>
        <v>67a2f02e</v>
      </c>
      <c r="B2760" s="3">
        <v>45373</v>
      </c>
      <c r="C2760" s="2" t="str">
        <f t="shared" si="431"/>
        <v>East</v>
      </c>
      <c r="D2760" s="4" t="str">
        <f t="shared" si="432"/>
        <v>Groceries</v>
      </c>
      <c r="E2760" s="1">
        <v>316.63</v>
      </c>
      <c r="F2760" s="1">
        <v>6</v>
      </c>
      <c r="G2760" s="1">
        <v>13</v>
      </c>
      <c r="H2760">
        <v>752.14</v>
      </c>
      <c r="I2760" s="10">
        <f t="shared" si="435"/>
        <v>2.3754539999368349</v>
      </c>
      <c r="J2760">
        <f t="shared" si="433"/>
        <v>2506.2477027027048</v>
      </c>
      <c r="K2760">
        <f t="shared" si="434"/>
        <v>2596472.620000002</v>
      </c>
      <c r="L2760" t="s">
        <v>88</v>
      </c>
      <c r="M2760" t="s">
        <v>3912</v>
      </c>
      <c r="N2760" s="1">
        <f t="shared" si="439"/>
        <v>382.57</v>
      </c>
      <c r="O2760" s="1">
        <f t="shared" si="436"/>
        <v>515.36624489795861</v>
      </c>
      <c r="P2760" s="1" t="str">
        <f t="shared" si="437"/>
        <v>03-2024</v>
      </c>
      <c r="T2760" s="1"/>
      <c r="U2760" s="1"/>
      <c r="V2760" s="1" t="s">
        <v>3912</v>
      </c>
      <c r="W2760" s="1"/>
      <c r="X2760" s="1" t="s">
        <v>2695</v>
      </c>
      <c r="Y2760" s="4" t="s">
        <v>3912</v>
      </c>
      <c r="Z2760" s="4" t="s">
        <v>88</v>
      </c>
      <c r="AD2760" t="str">
        <f t="shared" si="438"/>
        <v/>
      </c>
    </row>
    <row r="2761" spans="1:30" ht="14.25">
      <c r="A2761" s="1" t="str">
        <f t="shared" si="430"/>
        <v>d2e6df0c</v>
      </c>
      <c r="B2761" s="3">
        <v>45573</v>
      </c>
      <c r="C2761" s="2" t="str">
        <f t="shared" si="431"/>
        <v>West</v>
      </c>
      <c r="D2761" s="4" t="str">
        <f t="shared" si="432"/>
        <v>Furniture</v>
      </c>
      <c r="E2761" s="1">
        <v>911.57</v>
      </c>
      <c r="F2761" s="1">
        <v>50</v>
      </c>
      <c r="G2761" s="1">
        <v>41</v>
      </c>
      <c r="H2761">
        <v>1112.53</v>
      </c>
      <c r="I2761" s="10">
        <f t="shared" si="435"/>
        <v>1.2204548197066598</v>
      </c>
      <c r="J2761">
        <f t="shared" si="433"/>
        <v>2537.5954861821929</v>
      </c>
      <c r="K2761">
        <f t="shared" si="434"/>
        <v>2479230.7900000024</v>
      </c>
      <c r="L2761" t="s">
        <v>1645</v>
      </c>
      <c r="M2761" t="s">
        <v>3911</v>
      </c>
      <c r="N2761" s="1">
        <f t="shared" si="439"/>
        <v>576.76499999999999</v>
      </c>
      <c r="O2761" s="1">
        <f t="shared" si="436"/>
        <v>524.30656862745093</v>
      </c>
      <c r="P2761" s="1" t="str">
        <f t="shared" si="437"/>
        <v>10-2024</v>
      </c>
      <c r="T2761" s="1"/>
      <c r="U2761" s="1"/>
      <c r="V2761" s="1" t="s">
        <v>3911</v>
      </c>
      <c r="W2761" s="1"/>
      <c r="X2761" s="1" t="s">
        <v>2696</v>
      </c>
      <c r="Y2761" s="2" t="s">
        <v>3911</v>
      </c>
      <c r="Z2761" s="4" t="s">
        <v>1645</v>
      </c>
      <c r="AD2761" t="str">
        <f t="shared" si="438"/>
        <v/>
      </c>
    </row>
    <row r="2762" spans="1:30" ht="14.25">
      <c r="A2762" s="1" t="str">
        <f t="shared" si="430"/>
        <v>e27f5979</v>
      </c>
      <c r="B2762" s="3">
        <v>45559</v>
      </c>
      <c r="C2762" s="2" t="str">
        <f t="shared" si="431"/>
        <v>North</v>
      </c>
      <c r="D2762" s="4" t="str">
        <f t="shared" si="432"/>
        <v>Clothing</v>
      </c>
      <c r="E2762" s="1">
        <v>3096.16</v>
      </c>
      <c r="F2762" s="1">
        <v>23</v>
      </c>
      <c r="G2762" s="1">
        <v>16</v>
      </c>
      <c r="H2762">
        <v>1826.27</v>
      </c>
      <c r="I2762" s="10">
        <f t="shared" si="435"/>
        <v>0.5898500077515374</v>
      </c>
      <c r="J2762">
        <f t="shared" si="433"/>
        <v>2571.1423225152107</v>
      </c>
      <c r="K2762">
        <f t="shared" si="434"/>
        <v>2535146.3299999977</v>
      </c>
      <c r="L2762" t="s">
        <v>1474</v>
      </c>
      <c r="M2762" t="s">
        <v>3910</v>
      </c>
      <c r="N2762" s="1">
        <f t="shared" si="439"/>
        <v>921.13499999999999</v>
      </c>
      <c r="O2762" s="1">
        <f t="shared" si="436"/>
        <v>518.08361275088532</v>
      </c>
      <c r="P2762" s="1" t="str">
        <f t="shared" si="437"/>
        <v>09-2024</v>
      </c>
      <c r="T2762" s="1"/>
      <c r="U2762" s="1"/>
      <c r="V2762" s="1" t="s">
        <v>3910</v>
      </c>
      <c r="W2762" s="1"/>
      <c r="X2762" s="1" t="s">
        <v>2697</v>
      </c>
      <c r="Y2762" s="2" t="s">
        <v>2537</v>
      </c>
      <c r="Z2762" s="4" t="s">
        <v>1474</v>
      </c>
      <c r="AD2762" t="str">
        <f t="shared" si="438"/>
        <v/>
      </c>
    </row>
    <row r="2763" spans="1:30" ht="14.25">
      <c r="A2763" s="1" t="str">
        <f t="shared" si="430"/>
        <v>bd27e044</v>
      </c>
      <c r="B2763" s="3">
        <v>45133</v>
      </c>
      <c r="C2763" s="2" t="str">
        <f t="shared" si="431"/>
        <v>East</v>
      </c>
      <c r="D2763" s="4" t="str">
        <f t="shared" si="432"/>
        <v>Clothing</v>
      </c>
      <c r="E2763" s="1">
        <v>801.64</v>
      </c>
      <c r="F2763" s="1">
        <v>42</v>
      </c>
      <c r="G2763" s="1">
        <v>34</v>
      </c>
      <c r="H2763">
        <v>888.02</v>
      </c>
      <c r="I2763" s="10">
        <f t="shared" si="435"/>
        <v>1.1077541040866223</v>
      </c>
      <c r="J2763">
        <f t="shared" si="433"/>
        <v>2506.2477027027048</v>
      </c>
      <c r="K2763">
        <f t="shared" si="434"/>
        <v>2596472.620000002</v>
      </c>
      <c r="L2763" t="s">
        <v>1474</v>
      </c>
      <c r="M2763" t="s">
        <v>3912</v>
      </c>
      <c r="N2763" s="1">
        <f t="shared" si="439"/>
        <v>461.01</v>
      </c>
      <c r="O2763" s="1">
        <f t="shared" si="436"/>
        <v>518.08361275088532</v>
      </c>
      <c r="P2763" s="1" t="str">
        <f t="shared" si="437"/>
        <v>07-2023</v>
      </c>
      <c r="T2763" s="1"/>
      <c r="U2763" s="1"/>
      <c r="V2763" s="1" t="s">
        <v>3912</v>
      </c>
      <c r="W2763" s="1"/>
      <c r="X2763" s="1" t="s">
        <v>2698</v>
      </c>
      <c r="Y2763" s="4" t="s">
        <v>3912</v>
      </c>
      <c r="Z2763" s="4" t="s">
        <v>1474</v>
      </c>
      <c r="AD2763" t="str">
        <f t="shared" si="438"/>
        <v/>
      </c>
    </row>
    <row r="2764" spans="1:30" ht="14.25">
      <c r="A2764" s="1" t="str">
        <f t="shared" si="430"/>
        <v>2957f690</v>
      </c>
      <c r="B2764" s="3">
        <v>45259</v>
      </c>
      <c r="C2764" s="2" t="str">
        <f t="shared" si="431"/>
        <v>North</v>
      </c>
      <c r="D2764" s="4" t="str">
        <f t="shared" si="432"/>
        <v>Clothing</v>
      </c>
      <c r="E2764" s="1">
        <v>3782.01</v>
      </c>
      <c r="F2764" s="1">
        <v>42</v>
      </c>
      <c r="G2764" s="1">
        <v>45</v>
      </c>
      <c r="H2764">
        <v>1585.03</v>
      </c>
      <c r="I2764" s="10">
        <f t="shared" si="435"/>
        <v>0.41909725251916308</v>
      </c>
      <c r="J2764">
        <f t="shared" si="433"/>
        <v>2571.1423225152107</v>
      </c>
      <c r="K2764">
        <f t="shared" si="434"/>
        <v>2535146.3299999977</v>
      </c>
      <c r="L2764" t="s">
        <v>1474</v>
      </c>
      <c r="M2764" t="s">
        <v>3910</v>
      </c>
      <c r="N2764" s="1">
        <f t="shared" si="439"/>
        <v>815.01499999999999</v>
      </c>
      <c r="O2764" s="1">
        <f t="shared" si="436"/>
        <v>518.08361275088532</v>
      </c>
      <c r="P2764" s="1" t="str">
        <f t="shared" si="437"/>
        <v>11-2023</v>
      </c>
      <c r="T2764" s="1"/>
      <c r="U2764" s="1"/>
      <c r="V2764" s="1" t="s">
        <v>3910</v>
      </c>
      <c r="W2764" s="1"/>
      <c r="X2764" s="1" t="s">
        <v>2699</v>
      </c>
      <c r="Y2764" s="2" t="s">
        <v>2537</v>
      </c>
      <c r="Z2764" s="4" t="s">
        <v>1474</v>
      </c>
      <c r="AD2764" t="str">
        <f t="shared" si="438"/>
        <v/>
      </c>
    </row>
    <row r="2765" spans="1:30" ht="14.25">
      <c r="A2765" s="1" t="str">
        <f t="shared" si="430"/>
        <v>1fde4f9d</v>
      </c>
      <c r="B2765" s="3">
        <v>45163</v>
      </c>
      <c r="C2765" s="2" t="str">
        <f t="shared" si="431"/>
        <v>West</v>
      </c>
      <c r="D2765" s="4" t="str">
        <f t="shared" si="432"/>
        <v>Groceries</v>
      </c>
      <c r="E2765" s="1">
        <v>4386.16</v>
      </c>
      <c r="F2765" s="1">
        <v>20</v>
      </c>
      <c r="G2765" s="1">
        <v>12</v>
      </c>
      <c r="H2765">
        <v>721.38</v>
      </c>
      <c r="I2765" s="10">
        <f t="shared" si="435"/>
        <v>0.16446732449340654</v>
      </c>
      <c r="J2765">
        <f t="shared" si="433"/>
        <v>2537.5954861821929</v>
      </c>
      <c r="K2765">
        <f t="shared" si="434"/>
        <v>2479230.7900000024</v>
      </c>
      <c r="L2765" t="s">
        <v>88</v>
      </c>
      <c r="M2765" t="s">
        <v>3911</v>
      </c>
      <c r="N2765" s="1">
        <f t="shared" si="439"/>
        <v>366.69</v>
      </c>
      <c r="O2765" s="1">
        <f t="shared" si="436"/>
        <v>515.36624489795861</v>
      </c>
      <c r="P2765" s="1" t="str">
        <f t="shared" si="437"/>
        <v>08-2023</v>
      </c>
      <c r="T2765" s="1"/>
      <c r="U2765" s="1"/>
      <c r="V2765" s="1" t="s">
        <v>3911</v>
      </c>
      <c r="W2765" s="1"/>
      <c r="X2765" s="1" t="s">
        <v>2700</v>
      </c>
      <c r="Y2765" s="2" t="s">
        <v>3911</v>
      </c>
      <c r="Z2765" s="4" t="s">
        <v>88</v>
      </c>
      <c r="AD2765" t="str">
        <f t="shared" si="438"/>
        <v/>
      </c>
    </row>
    <row r="2766" spans="1:30" ht="14.25">
      <c r="A2766" s="1" t="str">
        <f t="shared" si="430"/>
        <v>82d9fa85</v>
      </c>
      <c r="B2766" s="3">
        <v>45528</v>
      </c>
      <c r="C2766" s="2" t="str">
        <f t="shared" si="431"/>
        <v>East</v>
      </c>
      <c r="D2766" s="4" t="str">
        <f t="shared" si="432"/>
        <v>Sports</v>
      </c>
      <c r="E2766" s="1">
        <v>3461.27</v>
      </c>
      <c r="F2766" s="1">
        <v>23</v>
      </c>
      <c r="G2766" s="1">
        <v>7</v>
      </c>
      <c r="H2766">
        <v>1466.4</v>
      </c>
      <c r="I2766" s="10">
        <f t="shared" si="435"/>
        <v>0.42365952381640271</v>
      </c>
      <c r="J2766">
        <f t="shared" si="433"/>
        <v>2506.2477027027048</v>
      </c>
      <c r="K2766">
        <f t="shared" si="434"/>
        <v>2596472.620000002</v>
      </c>
      <c r="L2766" t="s">
        <v>3914</v>
      </c>
      <c r="M2766" t="s">
        <v>3912</v>
      </c>
      <c r="N2766" s="1">
        <f t="shared" si="439"/>
        <v>736.7</v>
      </c>
      <c r="O2766" s="1">
        <f t="shared" si="436"/>
        <v>516.19997471554962</v>
      </c>
      <c r="P2766" s="1" t="str">
        <f t="shared" si="437"/>
        <v>08-2024</v>
      </c>
      <c r="T2766" s="1"/>
      <c r="U2766" s="1"/>
      <c r="V2766" s="1" t="s">
        <v>3912</v>
      </c>
      <c r="W2766" s="1"/>
      <c r="X2766" s="1" t="s">
        <v>2701</v>
      </c>
      <c r="Y2766" s="4" t="s">
        <v>3912</v>
      </c>
      <c r="Z2766" s="4" t="s">
        <v>3914</v>
      </c>
      <c r="AD2766" t="str">
        <f t="shared" si="438"/>
        <v/>
      </c>
    </row>
    <row r="2767" spans="1:30" ht="14.25">
      <c r="A2767" s="1" t="str">
        <f t="shared" si="430"/>
        <v>0649ed80</v>
      </c>
      <c r="B2767" s="3">
        <v>44981</v>
      </c>
      <c r="C2767" s="2" t="str">
        <f t="shared" si="431"/>
        <v>South</v>
      </c>
      <c r="D2767" s="4" t="str">
        <f t="shared" si="432"/>
        <v>Groceries</v>
      </c>
      <c r="E2767" s="1">
        <v>902.62</v>
      </c>
      <c r="F2767" s="1">
        <v>8</v>
      </c>
      <c r="G2767" s="1">
        <v>14</v>
      </c>
      <c r="H2767">
        <v>1246.8499999999999</v>
      </c>
      <c r="I2767" s="10">
        <f t="shared" si="435"/>
        <v>1.3813675743945402</v>
      </c>
      <c r="J2767">
        <f t="shared" si="433"/>
        <v>2496.4375124875119</v>
      </c>
      <c r="K2767">
        <f t="shared" si="434"/>
        <v>2498933.9499999993</v>
      </c>
      <c r="L2767" t="s">
        <v>88</v>
      </c>
      <c r="M2767" t="s">
        <v>3913</v>
      </c>
      <c r="N2767" s="1">
        <f t="shared" si="439"/>
        <v>630.42499999999995</v>
      </c>
      <c r="O2767" s="1">
        <f t="shared" si="436"/>
        <v>515.36624489795861</v>
      </c>
      <c r="P2767" s="1" t="str">
        <f t="shared" si="437"/>
        <v>02-2023</v>
      </c>
      <c r="T2767" s="1"/>
      <c r="U2767" s="1"/>
      <c r="V2767" s="1" t="s">
        <v>3913</v>
      </c>
      <c r="W2767" s="1"/>
      <c r="X2767" s="1" t="s">
        <v>2702</v>
      </c>
      <c r="Y2767" s="2" t="s">
        <v>3913</v>
      </c>
      <c r="Z2767" s="4" t="s">
        <v>88</v>
      </c>
      <c r="AD2767" t="str">
        <f t="shared" si="438"/>
        <v/>
      </c>
    </row>
    <row r="2768" spans="1:30" ht="14.25">
      <c r="A2768" s="1" t="str">
        <f t="shared" si="430"/>
        <v>6d5fdc08</v>
      </c>
      <c r="B2768" s="3">
        <v>45403</v>
      </c>
      <c r="C2768" s="2" t="str">
        <f t="shared" si="431"/>
        <v>West</v>
      </c>
      <c r="D2768" s="4" t="str">
        <f t="shared" si="432"/>
        <v>Clothing</v>
      </c>
      <c r="E2768" s="1">
        <v>2267.92</v>
      </c>
      <c r="F2768" s="1">
        <v>48</v>
      </c>
      <c r="G2768" s="1">
        <v>41</v>
      </c>
      <c r="H2768">
        <v>1941.61</v>
      </c>
      <c r="I2768" s="10">
        <f t="shared" si="435"/>
        <v>0.85611926346608336</v>
      </c>
      <c r="J2768">
        <f t="shared" si="433"/>
        <v>2537.5954861821929</v>
      </c>
      <c r="K2768">
        <f t="shared" si="434"/>
        <v>2479230.7900000024</v>
      </c>
      <c r="L2768" t="s">
        <v>1474</v>
      </c>
      <c r="M2768" t="s">
        <v>3911</v>
      </c>
      <c r="N2768" s="1">
        <f t="shared" si="439"/>
        <v>991.30499999999995</v>
      </c>
      <c r="O2768" s="1">
        <f t="shared" si="436"/>
        <v>518.08361275088532</v>
      </c>
      <c r="P2768" s="1" t="str">
        <f t="shared" si="437"/>
        <v>04-2024</v>
      </c>
      <c r="T2768" s="1"/>
      <c r="U2768" s="1"/>
      <c r="V2768" s="1" t="s">
        <v>3911</v>
      </c>
      <c r="W2768" s="1"/>
      <c r="X2768" s="1" t="s">
        <v>2703</v>
      </c>
      <c r="Y2768" s="2" t="s">
        <v>3911</v>
      </c>
      <c r="Z2768" s="4" t="s">
        <v>1474</v>
      </c>
      <c r="AD2768" t="str">
        <f t="shared" si="438"/>
        <v/>
      </c>
    </row>
    <row r="2769" spans="1:30" ht="14.25">
      <c r="A2769" s="1" t="str">
        <f t="shared" si="430"/>
        <v>c3059dc1</v>
      </c>
      <c r="B2769" s="3">
        <v>45127</v>
      </c>
      <c r="C2769" s="2" t="str">
        <f t="shared" si="431"/>
        <v>West</v>
      </c>
      <c r="D2769" s="4" t="str">
        <f t="shared" si="432"/>
        <v>Groceries</v>
      </c>
      <c r="E2769" s="1">
        <v>1321.17</v>
      </c>
      <c r="F2769" s="1">
        <v>25</v>
      </c>
      <c r="G2769" s="1">
        <v>31</v>
      </c>
      <c r="H2769">
        <v>1015.13</v>
      </c>
      <c r="I2769" s="10">
        <f t="shared" si="435"/>
        <v>0.76835683522937992</v>
      </c>
      <c r="J2769">
        <f t="shared" si="433"/>
        <v>2537.5954861821929</v>
      </c>
      <c r="K2769">
        <f t="shared" si="434"/>
        <v>2479230.7900000024</v>
      </c>
      <c r="L2769" t="s">
        <v>88</v>
      </c>
      <c r="M2769" t="s">
        <v>3911</v>
      </c>
      <c r="N2769" s="1">
        <f t="shared" si="439"/>
        <v>523.06500000000005</v>
      </c>
      <c r="O2769" s="1">
        <f t="shared" si="436"/>
        <v>515.36624489795861</v>
      </c>
      <c r="P2769" s="1" t="str">
        <f t="shared" si="437"/>
        <v>07-2023</v>
      </c>
      <c r="T2769" s="1"/>
      <c r="U2769" s="1"/>
      <c r="V2769" s="1" t="s">
        <v>3911</v>
      </c>
      <c r="W2769" s="1"/>
      <c r="X2769" s="1" t="s">
        <v>2704</v>
      </c>
      <c r="Y2769" s="2" t="s">
        <v>3911</v>
      </c>
      <c r="Z2769" s="4" t="s">
        <v>88</v>
      </c>
      <c r="AD2769" t="str">
        <f t="shared" si="438"/>
        <v/>
      </c>
    </row>
    <row r="2770" spans="1:30" ht="14.25">
      <c r="A2770" s="1" t="str">
        <f t="shared" si="430"/>
        <v>362fb76a</v>
      </c>
      <c r="B2770" s="3">
        <v>45293</v>
      </c>
      <c r="C2770" s="2" t="str">
        <f t="shared" si="431"/>
        <v>East</v>
      </c>
      <c r="D2770" s="4" t="str">
        <f t="shared" si="432"/>
        <v>Sports</v>
      </c>
      <c r="E2770" s="1">
        <v>1523.96</v>
      </c>
      <c r="F2770" s="1">
        <v>31</v>
      </c>
      <c r="G2770" s="1">
        <v>3</v>
      </c>
      <c r="H2770">
        <v>214.44</v>
      </c>
      <c r="I2770" s="10">
        <f t="shared" si="435"/>
        <v>0.14071235465497781</v>
      </c>
      <c r="J2770">
        <f t="shared" si="433"/>
        <v>2506.2477027027048</v>
      </c>
      <c r="K2770">
        <f t="shared" si="434"/>
        <v>2596472.620000002</v>
      </c>
      <c r="L2770" t="s">
        <v>3914</v>
      </c>
      <c r="M2770" t="s">
        <v>3912</v>
      </c>
      <c r="N2770" s="1">
        <f t="shared" si="439"/>
        <v>108.72</v>
      </c>
      <c r="O2770" s="1">
        <f t="shared" si="436"/>
        <v>516.19997471554962</v>
      </c>
      <c r="P2770" s="1" t="str">
        <f t="shared" si="437"/>
        <v>01-2024</v>
      </c>
      <c r="T2770" s="1"/>
      <c r="U2770" s="1"/>
      <c r="V2770" s="1" t="s">
        <v>3912</v>
      </c>
      <c r="W2770" s="1"/>
      <c r="X2770" s="1" t="s">
        <v>2705</v>
      </c>
      <c r="Y2770" s="4" t="s">
        <v>3912</v>
      </c>
      <c r="Z2770" s="4" t="s">
        <v>3914</v>
      </c>
      <c r="AD2770" t="str">
        <f t="shared" si="438"/>
        <v/>
      </c>
    </row>
    <row r="2771" spans="1:30" ht="14.25">
      <c r="A2771" s="1" t="str">
        <f t="shared" si="430"/>
        <v>d41f4c90</v>
      </c>
      <c r="B2771" s="3">
        <v>44892</v>
      </c>
      <c r="C2771" s="2" t="str">
        <f t="shared" si="431"/>
        <v>South</v>
      </c>
      <c r="D2771" s="4" t="str">
        <f t="shared" si="432"/>
        <v>Clothing</v>
      </c>
      <c r="E2771" s="1">
        <v>4507.07</v>
      </c>
      <c r="F2771" s="1">
        <v>9</v>
      </c>
      <c r="G2771" s="1">
        <v>26</v>
      </c>
      <c r="H2771">
        <v>1971.62</v>
      </c>
      <c r="I2771" s="10">
        <f t="shared" si="435"/>
        <v>0.43745049444539358</v>
      </c>
      <c r="J2771">
        <f t="shared" si="433"/>
        <v>2496.4375124875119</v>
      </c>
      <c r="K2771">
        <f t="shared" si="434"/>
        <v>2498933.9499999993</v>
      </c>
      <c r="L2771" t="s">
        <v>1474</v>
      </c>
      <c r="M2771" t="s">
        <v>3913</v>
      </c>
      <c r="N2771" s="1">
        <f t="shared" si="439"/>
        <v>998.81</v>
      </c>
      <c r="O2771" s="1">
        <f t="shared" si="436"/>
        <v>518.08361275088532</v>
      </c>
      <c r="P2771" s="1" t="str">
        <f t="shared" si="437"/>
        <v>11-2022</v>
      </c>
      <c r="T2771" s="1"/>
      <c r="U2771" s="1"/>
      <c r="V2771" s="1" t="s">
        <v>3913</v>
      </c>
      <c r="W2771" s="1"/>
      <c r="X2771" s="1" t="s">
        <v>2706</v>
      </c>
      <c r="Y2771" s="2" t="s">
        <v>3913</v>
      </c>
      <c r="Z2771" s="4" t="s">
        <v>1474</v>
      </c>
      <c r="AD2771" t="str">
        <f t="shared" si="438"/>
        <v/>
      </c>
    </row>
    <row r="2772" spans="1:30" ht="14.25">
      <c r="A2772" s="1" t="str">
        <f t="shared" si="430"/>
        <v>3e77bf60</v>
      </c>
      <c r="B2772" s="3">
        <v>45371</v>
      </c>
      <c r="C2772" s="2" t="str">
        <f t="shared" si="431"/>
        <v>North</v>
      </c>
      <c r="D2772" s="4" t="str">
        <f t="shared" si="432"/>
        <v>Groceries</v>
      </c>
      <c r="E2772" s="1">
        <v>466.33</v>
      </c>
      <c r="F2772" s="1">
        <v>37</v>
      </c>
      <c r="G2772" s="1">
        <v>31</v>
      </c>
      <c r="H2772">
        <v>677.26</v>
      </c>
      <c r="I2772" s="10">
        <f t="shared" si="435"/>
        <v>1.4523191731177492</v>
      </c>
      <c r="J2772">
        <f t="shared" si="433"/>
        <v>2571.1423225152107</v>
      </c>
      <c r="K2772">
        <f t="shared" si="434"/>
        <v>2535146.3299999977</v>
      </c>
      <c r="L2772" t="s">
        <v>88</v>
      </c>
      <c r="M2772" t="s">
        <v>3910</v>
      </c>
      <c r="N2772" s="1">
        <f t="shared" si="439"/>
        <v>354.13</v>
      </c>
      <c r="O2772" s="1">
        <f t="shared" si="436"/>
        <v>515.36624489795861</v>
      </c>
      <c r="P2772" s="1" t="str">
        <f t="shared" si="437"/>
        <v>03-2024</v>
      </c>
      <c r="T2772" s="1"/>
      <c r="U2772" s="1"/>
      <c r="V2772" s="1" t="s">
        <v>3910</v>
      </c>
      <c r="W2772" s="1"/>
      <c r="X2772" s="1" t="s">
        <v>2707</v>
      </c>
      <c r="Y2772" s="2" t="s">
        <v>2537</v>
      </c>
      <c r="Z2772" s="4" t="s">
        <v>88</v>
      </c>
      <c r="AD2772" t="str">
        <f t="shared" si="438"/>
        <v/>
      </c>
    </row>
    <row r="2773" spans="1:30" ht="14.25">
      <c r="A2773" s="1" t="str">
        <f t="shared" si="430"/>
        <v>f5de7bf8</v>
      </c>
      <c r="B2773" s="3">
        <v>45164</v>
      </c>
      <c r="C2773" s="2" t="str">
        <f t="shared" si="431"/>
        <v>North</v>
      </c>
      <c r="D2773" s="4" t="str">
        <f t="shared" si="432"/>
        <v>Furniture</v>
      </c>
      <c r="E2773" s="1">
        <v>4758.1000000000004</v>
      </c>
      <c r="F2773" s="1">
        <v>8</v>
      </c>
      <c r="G2773" s="1">
        <v>13</v>
      </c>
      <c r="H2773">
        <v>1166.32</v>
      </c>
      <c r="I2773" s="10">
        <f t="shared" si="435"/>
        <v>0.24512305331960232</v>
      </c>
      <c r="J2773">
        <f t="shared" si="433"/>
        <v>2571.1423225152107</v>
      </c>
      <c r="K2773">
        <f t="shared" si="434"/>
        <v>2535146.3299999977</v>
      </c>
      <c r="L2773" t="s">
        <v>1645</v>
      </c>
      <c r="M2773" t="s">
        <v>3910</v>
      </c>
      <c r="N2773" s="1">
        <f t="shared" si="439"/>
        <v>589.66</v>
      </c>
      <c r="O2773" s="1">
        <f t="shared" si="436"/>
        <v>524.30656862745093</v>
      </c>
      <c r="P2773" s="1" t="str">
        <f t="shared" si="437"/>
        <v>08-2023</v>
      </c>
      <c r="T2773" s="1"/>
      <c r="U2773" s="1"/>
      <c r="V2773" s="1" t="s">
        <v>3910</v>
      </c>
      <c r="W2773" s="1"/>
      <c r="X2773" s="1" t="s">
        <v>2708</v>
      </c>
      <c r="Y2773" s="2" t="s">
        <v>2537</v>
      </c>
      <c r="Z2773" s="4" t="s">
        <v>1645</v>
      </c>
      <c r="AD2773" t="str">
        <f t="shared" si="438"/>
        <v/>
      </c>
    </row>
    <row r="2774" spans="1:30" ht="14.25">
      <c r="A2774" s="1" t="str">
        <f t="shared" si="430"/>
        <v>62cd3163</v>
      </c>
      <c r="B2774" s="3">
        <v>45226</v>
      </c>
      <c r="C2774" s="2" t="str">
        <f t="shared" si="431"/>
        <v>North</v>
      </c>
      <c r="D2774" s="4" t="str">
        <f t="shared" si="432"/>
        <v>Electronics</v>
      </c>
      <c r="E2774" s="1">
        <v>4879.57</v>
      </c>
      <c r="F2774" s="1">
        <v>18</v>
      </c>
      <c r="G2774" s="1">
        <v>21</v>
      </c>
      <c r="H2774">
        <v>15.95</v>
      </c>
      <c r="I2774" s="10">
        <f t="shared" si="435"/>
        <v>3.2687306463479366E-3</v>
      </c>
      <c r="J2774">
        <f t="shared" si="433"/>
        <v>2571.1423225152107</v>
      </c>
      <c r="K2774">
        <f t="shared" si="434"/>
        <v>2535146.3299999977</v>
      </c>
      <c r="L2774" t="s">
        <v>3915</v>
      </c>
      <c r="M2774" t="s">
        <v>3910</v>
      </c>
      <c r="N2774" s="1">
        <f t="shared" si="439"/>
        <v>18.475000000000001</v>
      </c>
      <c r="O2774" s="1">
        <f t="shared" si="436"/>
        <v>507.6997287299634</v>
      </c>
      <c r="P2774" s="1" t="str">
        <f t="shared" si="437"/>
        <v>10-2023</v>
      </c>
      <c r="T2774" s="1"/>
      <c r="U2774" s="1"/>
      <c r="V2774" s="1" t="s">
        <v>3910</v>
      </c>
      <c r="W2774" s="1"/>
      <c r="X2774" s="1" t="s">
        <v>2709</v>
      </c>
      <c r="Y2774" s="2" t="s">
        <v>2537</v>
      </c>
      <c r="Z2774" s="4" t="s">
        <v>1222</v>
      </c>
      <c r="AD2774" t="str">
        <f t="shared" si="438"/>
        <v/>
      </c>
    </row>
    <row r="2775" spans="1:30" ht="14.25">
      <c r="A2775" s="1" t="str">
        <f t="shared" si="430"/>
        <v>bf3f3702</v>
      </c>
      <c r="B2775" s="3">
        <v>44929</v>
      </c>
      <c r="C2775" s="2" t="str">
        <f t="shared" si="431"/>
        <v>South</v>
      </c>
      <c r="D2775" s="4" t="str">
        <f t="shared" si="432"/>
        <v>Sports</v>
      </c>
      <c r="E2775" s="1">
        <v>297.44</v>
      </c>
      <c r="F2775" s="1">
        <v>34</v>
      </c>
      <c r="G2775" s="1">
        <v>20</v>
      </c>
      <c r="H2775">
        <v>1799.31</v>
      </c>
      <c r="I2775" s="10">
        <f t="shared" si="435"/>
        <v>6.0493208714362563</v>
      </c>
      <c r="J2775">
        <f t="shared" si="433"/>
        <v>2496.4375124875119</v>
      </c>
      <c r="K2775">
        <f t="shared" si="434"/>
        <v>2498933.9499999993</v>
      </c>
      <c r="L2775" t="s">
        <v>3914</v>
      </c>
      <c r="M2775" t="s">
        <v>3913</v>
      </c>
      <c r="N2775" s="1">
        <f t="shared" si="439"/>
        <v>909.65499999999997</v>
      </c>
      <c r="O2775" s="1">
        <f t="shared" si="436"/>
        <v>516.19997471554962</v>
      </c>
      <c r="P2775" s="1" t="str">
        <f t="shared" si="437"/>
        <v>01-2023</v>
      </c>
      <c r="T2775" s="1"/>
      <c r="U2775" s="1"/>
      <c r="V2775" s="1" t="s">
        <v>3913</v>
      </c>
      <c r="W2775" s="1"/>
      <c r="X2775" s="1" t="s">
        <v>2710</v>
      </c>
      <c r="Y2775" s="2" t="s">
        <v>3913</v>
      </c>
      <c r="Z2775" s="4" t="s">
        <v>3914</v>
      </c>
      <c r="AD2775" t="str">
        <f t="shared" si="438"/>
        <v/>
      </c>
    </row>
    <row r="2776" spans="1:30" ht="14.25">
      <c r="A2776" s="1" t="str">
        <f t="shared" si="430"/>
        <v>52f12127</v>
      </c>
      <c r="B2776" s="3">
        <v>44950</v>
      </c>
      <c r="C2776" s="2" t="str">
        <f t="shared" si="431"/>
        <v>West</v>
      </c>
      <c r="D2776" s="4" t="str">
        <f t="shared" si="432"/>
        <v>Furniture</v>
      </c>
      <c r="E2776" s="1">
        <v>4939.58</v>
      </c>
      <c r="F2776" s="1">
        <v>8</v>
      </c>
      <c r="G2776" s="1">
        <v>18</v>
      </c>
      <c r="H2776">
        <v>1943.08</v>
      </c>
      <c r="I2776" s="10">
        <f t="shared" si="435"/>
        <v>0.39336947675713319</v>
      </c>
      <c r="J2776">
        <f t="shared" si="433"/>
        <v>2537.5954861821929</v>
      </c>
      <c r="K2776">
        <f t="shared" si="434"/>
        <v>2479230.7900000024</v>
      </c>
      <c r="L2776" t="s">
        <v>1645</v>
      </c>
      <c r="M2776" t="s">
        <v>3911</v>
      </c>
      <c r="N2776" s="1">
        <f t="shared" si="439"/>
        <v>980.54</v>
      </c>
      <c r="O2776" s="1">
        <f t="shared" si="436"/>
        <v>524.30656862745093</v>
      </c>
      <c r="P2776" s="1" t="str">
        <f t="shared" si="437"/>
        <v>01-2023</v>
      </c>
      <c r="T2776" s="1"/>
      <c r="U2776" s="1"/>
      <c r="V2776" s="1" t="s">
        <v>3911</v>
      </c>
      <c r="W2776" s="1"/>
      <c r="X2776" s="1" t="s">
        <v>2711</v>
      </c>
      <c r="Y2776" s="2" t="s">
        <v>3911</v>
      </c>
      <c r="Z2776" s="4" t="s">
        <v>1645</v>
      </c>
      <c r="AD2776" t="str">
        <f t="shared" si="438"/>
        <v/>
      </c>
    </row>
    <row r="2777" spans="1:30" ht="14.25">
      <c r="A2777" s="1" t="str">
        <f t="shared" si="430"/>
        <v>292c8af6</v>
      </c>
      <c r="B2777" s="3">
        <v>45539</v>
      </c>
      <c r="C2777" s="2" t="str">
        <f t="shared" si="431"/>
        <v>South</v>
      </c>
      <c r="D2777" s="4" t="str">
        <f t="shared" si="432"/>
        <v>Sports</v>
      </c>
      <c r="E2777" s="1">
        <v>4785.1499999999996</v>
      </c>
      <c r="F2777" s="1">
        <v>36</v>
      </c>
      <c r="G2777" s="1">
        <v>11</v>
      </c>
      <c r="H2777">
        <v>20.05</v>
      </c>
      <c r="I2777" s="10">
        <f t="shared" si="435"/>
        <v>4.1900462890400517E-3</v>
      </c>
      <c r="J2777">
        <f t="shared" si="433"/>
        <v>2496.4375124875119</v>
      </c>
      <c r="K2777">
        <f t="shared" si="434"/>
        <v>2498933.9499999993</v>
      </c>
      <c r="L2777" t="s">
        <v>3914</v>
      </c>
      <c r="M2777" t="s">
        <v>3913</v>
      </c>
      <c r="N2777" s="1">
        <f t="shared" si="439"/>
        <v>15.525</v>
      </c>
      <c r="O2777" s="1">
        <f t="shared" si="436"/>
        <v>516.19997471554962</v>
      </c>
      <c r="P2777" s="1" t="str">
        <f t="shared" si="437"/>
        <v>09-2024</v>
      </c>
      <c r="T2777" s="1"/>
      <c r="U2777" s="1"/>
      <c r="V2777" s="1" t="s">
        <v>3913</v>
      </c>
      <c r="W2777" s="1"/>
      <c r="X2777" s="1" t="s">
        <v>2712</v>
      </c>
      <c r="Y2777" s="2" t="s">
        <v>3913</v>
      </c>
      <c r="Z2777" s="4" t="s">
        <v>3914</v>
      </c>
      <c r="AD2777" t="str">
        <f t="shared" si="438"/>
        <v/>
      </c>
    </row>
    <row r="2778" spans="1:30" ht="14.25">
      <c r="A2778" s="1" t="str">
        <f t="shared" si="430"/>
        <v>cd64bce0</v>
      </c>
      <c r="B2778" s="3">
        <v>45109</v>
      </c>
      <c r="C2778" s="2" t="str">
        <f t="shared" si="431"/>
        <v>East</v>
      </c>
      <c r="D2778" s="4" t="str">
        <f t="shared" si="432"/>
        <v>Sports</v>
      </c>
      <c r="E2778" s="1">
        <v>1522.04</v>
      </c>
      <c r="F2778" s="1">
        <v>13</v>
      </c>
      <c r="G2778" s="1">
        <v>33</v>
      </c>
      <c r="H2778">
        <v>1163.18</v>
      </c>
      <c r="I2778" s="10">
        <f t="shared" si="435"/>
        <v>0.76422433050379757</v>
      </c>
      <c r="J2778">
        <f t="shared" si="433"/>
        <v>2506.2477027027048</v>
      </c>
      <c r="K2778">
        <f t="shared" si="434"/>
        <v>2596472.620000002</v>
      </c>
      <c r="L2778" t="s">
        <v>3914</v>
      </c>
      <c r="M2778" t="s">
        <v>3912</v>
      </c>
      <c r="N2778" s="1">
        <f t="shared" si="439"/>
        <v>598.09</v>
      </c>
      <c r="O2778" s="1">
        <f t="shared" si="436"/>
        <v>516.19997471554962</v>
      </c>
      <c r="P2778" s="1" t="str">
        <f t="shared" si="437"/>
        <v>07-2023</v>
      </c>
      <c r="T2778" s="1"/>
      <c r="U2778" s="1"/>
      <c r="V2778" s="1" t="s">
        <v>3912</v>
      </c>
      <c r="W2778" s="1"/>
      <c r="X2778" s="1" t="s">
        <v>2713</v>
      </c>
      <c r="Y2778" s="4" t="s">
        <v>3912</v>
      </c>
      <c r="Z2778" s="4" t="s">
        <v>3914</v>
      </c>
      <c r="AD2778" t="str">
        <f t="shared" si="438"/>
        <v/>
      </c>
    </row>
    <row r="2779" spans="1:30" ht="14.25">
      <c r="A2779" s="1" t="str">
        <f t="shared" si="430"/>
        <v>c27c441b</v>
      </c>
      <c r="B2779" s="3">
        <v>45085</v>
      </c>
      <c r="C2779" s="2" t="str">
        <f t="shared" si="431"/>
        <v>North</v>
      </c>
      <c r="D2779" s="4" t="str">
        <f t="shared" si="432"/>
        <v>Furniture</v>
      </c>
      <c r="E2779" s="1">
        <v>4937.9799999999996</v>
      </c>
      <c r="F2779" s="1">
        <v>4</v>
      </c>
      <c r="G2779" s="1">
        <v>4</v>
      </c>
      <c r="H2779">
        <v>1621.84</v>
      </c>
      <c r="I2779" s="10">
        <f t="shared" si="435"/>
        <v>0.32844199449977524</v>
      </c>
      <c r="J2779">
        <f t="shared" si="433"/>
        <v>2571.1423225152107</v>
      </c>
      <c r="K2779">
        <f t="shared" si="434"/>
        <v>2535146.3299999977</v>
      </c>
      <c r="L2779" t="s">
        <v>1645</v>
      </c>
      <c r="M2779" t="s">
        <v>3910</v>
      </c>
      <c r="N2779" s="1">
        <f t="shared" si="439"/>
        <v>812.92</v>
      </c>
      <c r="O2779" s="1">
        <f t="shared" si="436"/>
        <v>524.30656862745093</v>
      </c>
      <c r="P2779" s="1" t="str">
        <f t="shared" si="437"/>
        <v>06-2023</v>
      </c>
      <c r="T2779" s="1"/>
      <c r="U2779" s="1"/>
      <c r="V2779" s="1" t="s">
        <v>3910</v>
      </c>
      <c r="W2779" s="1"/>
      <c r="X2779" s="1" t="s">
        <v>2714</v>
      </c>
      <c r="Y2779" s="2" t="s">
        <v>2537</v>
      </c>
      <c r="Z2779" s="4" t="s">
        <v>1645</v>
      </c>
      <c r="AD2779" t="str">
        <f t="shared" si="438"/>
        <v/>
      </c>
    </row>
    <row r="2780" spans="1:30" ht="14.25">
      <c r="A2780" s="1" t="str">
        <f t="shared" si="430"/>
        <v>3b619f3b</v>
      </c>
      <c r="B2780" s="3">
        <v>45534</v>
      </c>
      <c r="C2780" s="2" t="str">
        <f t="shared" si="431"/>
        <v>North</v>
      </c>
      <c r="D2780" s="4" t="str">
        <f t="shared" si="432"/>
        <v>Electronics</v>
      </c>
      <c r="E2780" s="1">
        <v>1741.76</v>
      </c>
      <c r="F2780" s="1">
        <v>13</v>
      </c>
      <c r="G2780" s="1">
        <v>4</v>
      </c>
      <c r="H2780">
        <v>1235.5899999999999</v>
      </c>
      <c r="I2780" s="10">
        <f t="shared" si="435"/>
        <v>0.70939164982546388</v>
      </c>
      <c r="J2780">
        <f t="shared" si="433"/>
        <v>2571.1423225152107</v>
      </c>
      <c r="K2780">
        <f t="shared" si="434"/>
        <v>2535146.3299999977</v>
      </c>
      <c r="L2780" t="s">
        <v>3915</v>
      </c>
      <c r="M2780" t="s">
        <v>3910</v>
      </c>
      <c r="N2780" s="1">
        <f t="shared" si="439"/>
        <v>619.79499999999996</v>
      </c>
      <c r="O2780" s="1">
        <f t="shared" si="436"/>
        <v>507.6997287299634</v>
      </c>
      <c r="P2780" s="1" t="str">
        <f t="shared" si="437"/>
        <v>08-2024</v>
      </c>
      <c r="T2780" s="1"/>
      <c r="U2780" s="1"/>
      <c r="V2780" s="1" t="s">
        <v>3910</v>
      </c>
      <c r="W2780" s="1"/>
      <c r="X2780" s="1" t="s">
        <v>2715</v>
      </c>
      <c r="Y2780" s="2" t="s">
        <v>2537</v>
      </c>
      <c r="Z2780" s="4" t="s">
        <v>1222</v>
      </c>
      <c r="AD2780" t="str">
        <f t="shared" si="438"/>
        <v/>
      </c>
    </row>
    <row r="2781" spans="1:30" ht="14.25">
      <c r="A2781" s="1" t="str">
        <f t="shared" si="430"/>
        <v>7b9eda8d</v>
      </c>
      <c r="B2781" s="3">
        <v>45076</v>
      </c>
      <c r="C2781" s="2" t="str">
        <f t="shared" si="431"/>
        <v>West</v>
      </c>
      <c r="D2781" s="4" t="str">
        <f t="shared" si="432"/>
        <v>Clothing</v>
      </c>
      <c r="E2781" s="1">
        <v>2253.06</v>
      </c>
      <c r="F2781" s="1">
        <v>39</v>
      </c>
      <c r="G2781" s="1">
        <v>2</v>
      </c>
      <c r="H2781">
        <v>1407.02</v>
      </c>
      <c r="I2781" s="10">
        <f t="shared" si="435"/>
        <v>0.62449291186208977</v>
      </c>
      <c r="J2781">
        <f t="shared" si="433"/>
        <v>2537.5954861821929</v>
      </c>
      <c r="K2781">
        <f t="shared" si="434"/>
        <v>2479230.7900000024</v>
      </c>
      <c r="L2781" t="s">
        <v>1474</v>
      </c>
      <c r="M2781" t="s">
        <v>3911</v>
      </c>
      <c r="N2781" s="1">
        <f t="shared" si="439"/>
        <v>704.51</v>
      </c>
      <c r="O2781" s="1">
        <f t="shared" si="436"/>
        <v>518.08361275088532</v>
      </c>
      <c r="P2781" s="1" t="str">
        <f t="shared" si="437"/>
        <v>05-2023</v>
      </c>
      <c r="T2781" s="1"/>
      <c r="U2781" s="1"/>
      <c r="V2781" s="1" t="s">
        <v>3911</v>
      </c>
      <c r="W2781" s="1"/>
      <c r="X2781" s="1" t="s">
        <v>2716</v>
      </c>
      <c r="Y2781" s="2" t="s">
        <v>3911</v>
      </c>
      <c r="Z2781" s="4" t="s">
        <v>1474</v>
      </c>
      <c r="AD2781" t="str">
        <f t="shared" si="438"/>
        <v/>
      </c>
    </row>
    <row r="2782" spans="1:30" ht="14.25">
      <c r="A2782" s="1" t="str">
        <f t="shared" si="430"/>
        <v>3d577479</v>
      </c>
      <c r="B2782" s="3">
        <v>44992</v>
      </c>
      <c r="C2782" s="2" t="str">
        <f t="shared" si="431"/>
        <v>South</v>
      </c>
      <c r="D2782" s="4" t="str">
        <f t="shared" si="432"/>
        <v>Electronics</v>
      </c>
      <c r="E2782" s="1">
        <v>4048.1</v>
      </c>
      <c r="F2782" s="1">
        <v>38</v>
      </c>
      <c r="G2782" s="1">
        <v>42</v>
      </c>
      <c r="H2782">
        <v>1664.54</v>
      </c>
      <c r="I2782" s="10">
        <f t="shared" si="435"/>
        <v>0.41119043501889774</v>
      </c>
      <c r="J2782">
        <f t="shared" si="433"/>
        <v>2496.4375124875119</v>
      </c>
      <c r="K2782">
        <f t="shared" si="434"/>
        <v>2498933.9499999993</v>
      </c>
      <c r="L2782" t="s">
        <v>3915</v>
      </c>
      <c r="M2782" t="s">
        <v>3913</v>
      </c>
      <c r="N2782" s="1">
        <f t="shared" si="439"/>
        <v>853.27</v>
      </c>
      <c r="O2782" s="1">
        <f t="shared" si="436"/>
        <v>507.6997287299634</v>
      </c>
      <c r="P2782" s="1" t="str">
        <f t="shared" si="437"/>
        <v>03-2023</v>
      </c>
      <c r="T2782" s="1"/>
      <c r="U2782" s="1"/>
      <c r="V2782" s="1" t="s">
        <v>3913</v>
      </c>
      <c r="W2782" s="1"/>
      <c r="X2782" s="1" t="s">
        <v>2717</v>
      </c>
      <c r="Y2782" s="2" t="s">
        <v>3913</v>
      </c>
      <c r="Z2782" s="4" t="s">
        <v>1222</v>
      </c>
      <c r="AD2782" t="str">
        <f t="shared" si="438"/>
        <v/>
      </c>
    </row>
    <row r="2783" spans="1:30" ht="14.25">
      <c r="A2783" s="1" t="str">
        <f t="shared" si="430"/>
        <v>159e1b97</v>
      </c>
      <c r="B2783" s="3">
        <v>44997</v>
      </c>
      <c r="C2783" s="2" t="str">
        <f t="shared" si="431"/>
        <v>West</v>
      </c>
      <c r="D2783" s="4" t="str">
        <f t="shared" si="432"/>
        <v>Furniture</v>
      </c>
      <c r="E2783" s="1">
        <v>3374.44</v>
      </c>
      <c r="F2783" s="1">
        <v>48</v>
      </c>
      <c r="G2783" s="1">
        <v>0</v>
      </c>
      <c r="H2783">
        <v>1508.75</v>
      </c>
      <c r="I2783" s="10">
        <f t="shared" si="435"/>
        <v>0.44711122438093431</v>
      </c>
      <c r="J2783">
        <f t="shared" si="433"/>
        <v>2537.5954861821929</v>
      </c>
      <c r="K2783">
        <f t="shared" si="434"/>
        <v>2479230.7900000024</v>
      </c>
      <c r="L2783" t="s">
        <v>1645</v>
      </c>
      <c r="M2783" t="s">
        <v>3911</v>
      </c>
      <c r="N2783" s="1">
        <f t="shared" si="439"/>
        <v>754.375</v>
      </c>
      <c r="O2783" s="1">
        <f t="shared" si="436"/>
        <v>524.30656862745093</v>
      </c>
      <c r="P2783" s="1" t="str">
        <f t="shared" si="437"/>
        <v>03-2023</v>
      </c>
      <c r="T2783" s="1"/>
      <c r="U2783" s="1"/>
      <c r="V2783" s="1" t="s">
        <v>3911</v>
      </c>
      <c r="W2783" s="1"/>
      <c r="X2783" s="1" t="s">
        <v>2718</v>
      </c>
      <c r="Y2783" s="2" t="s">
        <v>3911</v>
      </c>
      <c r="Z2783" s="4" t="s">
        <v>1645</v>
      </c>
      <c r="AD2783" t="str">
        <f t="shared" si="438"/>
        <v/>
      </c>
    </row>
    <row r="2784" spans="1:30" ht="14.25">
      <c r="A2784" s="1" t="str">
        <f t="shared" si="430"/>
        <v>0036faa8</v>
      </c>
      <c r="B2784" s="3">
        <v>45216</v>
      </c>
      <c r="C2784" s="2" t="str">
        <f t="shared" si="431"/>
        <v>West</v>
      </c>
      <c r="D2784" s="4" t="str">
        <f t="shared" si="432"/>
        <v>Groceries</v>
      </c>
      <c r="E2784" s="1">
        <v>4011.05</v>
      </c>
      <c r="F2784" s="1">
        <v>24</v>
      </c>
      <c r="G2784" s="1">
        <v>15</v>
      </c>
      <c r="H2784">
        <v>1583.1</v>
      </c>
      <c r="I2784" s="10">
        <f t="shared" si="435"/>
        <v>0.39468468356166087</v>
      </c>
      <c r="J2784">
        <f t="shared" si="433"/>
        <v>2537.5954861821929</v>
      </c>
      <c r="K2784">
        <f t="shared" si="434"/>
        <v>2479230.7900000024</v>
      </c>
      <c r="L2784" t="s">
        <v>88</v>
      </c>
      <c r="M2784" t="s">
        <v>3911</v>
      </c>
      <c r="N2784" s="1">
        <f t="shared" si="439"/>
        <v>799.05</v>
      </c>
      <c r="O2784" s="1">
        <f t="shared" si="436"/>
        <v>515.36624489795861</v>
      </c>
      <c r="P2784" s="1" t="str">
        <f t="shared" si="437"/>
        <v>10-2023</v>
      </c>
      <c r="T2784" s="1"/>
      <c r="U2784" s="1"/>
      <c r="V2784" s="1" t="s">
        <v>3911</v>
      </c>
      <c r="W2784" s="1"/>
      <c r="X2784" s="1" t="s">
        <v>2719</v>
      </c>
      <c r="Y2784" s="2" t="s">
        <v>3911</v>
      </c>
      <c r="Z2784" s="4" t="s">
        <v>88</v>
      </c>
      <c r="AD2784" t="str">
        <f t="shared" si="438"/>
        <v/>
      </c>
    </row>
    <row r="2785" spans="1:30" ht="14.25">
      <c r="A2785" s="1" t="str">
        <f t="shared" si="430"/>
        <v>a8050ce9</v>
      </c>
      <c r="B2785" s="3">
        <v>45590</v>
      </c>
      <c r="C2785" s="2" t="str">
        <f t="shared" si="431"/>
        <v>North</v>
      </c>
      <c r="D2785" s="4" t="str">
        <f t="shared" si="432"/>
        <v>Electronics</v>
      </c>
      <c r="E2785" s="1">
        <v>1826.92</v>
      </c>
      <c r="F2785" s="1">
        <v>45</v>
      </c>
      <c r="G2785" s="1">
        <v>15</v>
      </c>
      <c r="H2785">
        <v>1043.8900000000001</v>
      </c>
      <c r="I2785" s="10">
        <f t="shared" si="435"/>
        <v>0.57139338339938262</v>
      </c>
      <c r="J2785">
        <f t="shared" si="433"/>
        <v>2571.1423225152107</v>
      </c>
      <c r="K2785">
        <f t="shared" si="434"/>
        <v>2535146.3299999977</v>
      </c>
      <c r="L2785" t="s">
        <v>3915</v>
      </c>
      <c r="M2785" t="s">
        <v>3910</v>
      </c>
      <c r="N2785" s="1">
        <f t="shared" si="439"/>
        <v>529.44500000000005</v>
      </c>
      <c r="O2785" s="1">
        <f t="shared" si="436"/>
        <v>507.6997287299634</v>
      </c>
      <c r="P2785" s="1" t="str">
        <f t="shared" si="437"/>
        <v>10-2024</v>
      </c>
      <c r="T2785" s="1"/>
      <c r="U2785" s="1"/>
      <c r="V2785" s="1" t="s">
        <v>3910</v>
      </c>
      <c r="W2785" s="1"/>
      <c r="X2785" s="1" t="s">
        <v>2720</v>
      </c>
      <c r="Y2785" s="2" t="s">
        <v>2537</v>
      </c>
      <c r="Z2785" s="4" t="s">
        <v>1222</v>
      </c>
      <c r="AD2785" t="str">
        <f t="shared" si="438"/>
        <v/>
      </c>
    </row>
    <row r="2786" spans="1:30" ht="14.25">
      <c r="A2786" s="1" t="str">
        <f t="shared" si="430"/>
        <v>5f396c06</v>
      </c>
      <c r="B2786" s="3">
        <v>44930</v>
      </c>
      <c r="C2786" s="2" t="str">
        <f t="shared" si="431"/>
        <v>North</v>
      </c>
      <c r="D2786" s="4" t="str">
        <f t="shared" si="432"/>
        <v>Clothing</v>
      </c>
      <c r="E2786" s="1">
        <v>4717.0600000000004</v>
      </c>
      <c r="F2786" s="1">
        <v>31</v>
      </c>
      <c r="G2786" s="1">
        <v>23</v>
      </c>
      <c r="H2786">
        <v>1634.07</v>
      </c>
      <c r="I2786" s="10">
        <f t="shared" si="435"/>
        <v>0.34641704790695893</v>
      </c>
      <c r="J2786">
        <f t="shared" si="433"/>
        <v>2571.1423225152107</v>
      </c>
      <c r="K2786">
        <f t="shared" si="434"/>
        <v>2535146.3299999977</v>
      </c>
      <c r="L2786" t="s">
        <v>1474</v>
      </c>
      <c r="M2786" t="s">
        <v>3910</v>
      </c>
      <c r="N2786" s="1">
        <f t="shared" si="439"/>
        <v>828.53499999999997</v>
      </c>
      <c r="O2786" s="1">
        <f t="shared" si="436"/>
        <v>518.08361275088532</v>
      </c>
      <c r="P2786" s="1" t="str">
        <f t="shared" si="437"/>
        <v>01-2023</v>
      </c>
      <c r="T2786" s="1"/>
      <c r="U2786" s="1"/>
      <c r="V2786" s="1" t="s">
        <v>3910</v>
      </c>
      <c r="W2786" s="1"/>
      <c r="X2786" s="1" t="s">
        <v>2721</v>
      </c>
      <c r="Y2786" s="2" t="s">
        <v>2537</v>
      </c>
      <c r="Z2786" s="4" t="s">
        <v>1474</v>
      </c>
      <c r="AD2786" t="str">
        <f t="shared" si="438"/>
        <v/>
      </c>
    </row>
    <row r="2787" spans="1:30" ht="14.25">
      <c r="A2787" s="1" t="str">
        <f t="shared" si="430"/>
        <v>20af4fcd</v>
      </c>
      <c r="B2787" s="3">
        <v>45120</v>
      </c>
      <c r="C2787" s="2" t="str">
        <f t="shared" si="431"/>
        <v>South</v>
      </c>
      <c r="D2787" s="4" t="str">
        <f t="shared" si="432"/>
        <v>Clothing</v>
      </c>
      <c r="E2787" s="1">
        <v>3940.78</v>
      </c>
      <c r="F2787" s="1">
        <v>6</v>
      </c>
      <c r="G2787" s="1">
        <v>19</v>
      </c>
      <c r="H2787">
        <v>1971.13</v>
      </c>
      <c r="I2787" s="10">
        <f t="shared" si="435"/>
        <v>0.50018778008414577</v>
      </c>
      <c r="J2787">
        <f t="shared" si="433"/>
        <v>2496.4375124875119</v>
      </c>
      <c r="K2787">
        <f t="shared" si="434"/>
        <v>2498933.9499999993</v>
      </c>
      <c r="L2787" t="s">
        <v>1474</v>
      </c>
      <c r="M2787" t="s">
        <v>3913</v>
      </c>
      <c r="N2787" s="1">
        <f t="shared" si="439"/>
        <v>995.06500000000005</v>
      </c>
      <c r="O2787" s="1">
        <f t="shared" si="436"/>
        <v>518.08361275088532</v>
      </c>
      <c r="P2787" s="1" t="str">
        <f t="shared" si="437"/>
        <v>07-2023</v>
      </c>
      <c r="T2787" s="1"/>
      <c r="U2787" s="1"/>
      <c r="V2787" s="1" t="s">
        <v>3913</v>
      </c>
      <c r="W2787" s="1"/>
      <c r="X2787" s="1" t="s">
        <v>2722</v>
      </c>
      <c r="Y2787" s="2" t="s">
        <v>3913</v>
      </c>
      <c r="Z2787" s="4" t="s">
        <v>1474</v>
      </c>
      <c r="AD2787" t="str">
        <f t="shared" si="438"/>
        <v/>
      </c>
    </row>
    <row r="2788" spans="1:30" ht="14.25">
      <c r="A2788" s="1" t="str">
        <f t="shared" si="430"/>
        <v>abccabe0</v>
      </c>
      <c r="B2788" s="3">
        <v>45406</v>
      </c>
      <c r="C2788" s="2" t="str">
        <f t="shared" si="431"/>
        <v>South</v>
      </c>
      <c r="D2788" s="4" t="str">
        <f t="shared" si="432"/>
        <v>Clothing</v>
      </c>
      <c r="E2788" s="1">
        <v>3074.56</v>
      </c>
      <c r="F2788" s="1">
        <v>18</v>
      </c>
      <c r="G2788" s="1">
        <v>39</v>
      </c>
      <c r="H2788">
        <v>278.70999999999998</v>
      </c>
      <c r="I2788" s="10">
        <f t="shared" si="435"/>
        <v>9.0650369483763524E-2</v>
      </c>
      <c r="J2788">
        <f t="shared" si="433"/>
        <v>2496.4375124875119</v>
      </c>
      <c r="K2788">
        <f t="shared" si="434"/>
        <v>2498933.9499999993</v>
      </c>
      <c r="L2788" t="s">
        <v>1474</v>
      </c>
      <c r="M2788" t="s">
        <v>3913</v>
      </c>
      <c r="N2788" s="1">
        <f t="shared" si="439"/>
        <v>158.85499999999999</v>
      </c>
      <c r="O2788" s="1">
        <f t="shared" si="436"/>
        <v>518.08361275088532</v>
      </c>
      <c r="P2788" s="1" t="str">
        <f t="shared" si="437"/>
        <v>04-2024</v>
      </c>
      <c r="T2788" s="1"/>
      <c r="U2788" s="1"/>
      <c r="V2788" s="1" t="s">
        <v>3913</v>
      </c>
      <c r="W2788" s="1"/>
      <c r="X2788" s="1" t="s">
        <v>2723</v>
      </c>
      <c r="Y2788" s="2" t="s">
        <v>3913</v>
      </c>
      <c r="Z2788" s="4" t="s">
        <v>1474</v>
      </c>
      <c r="AD2788" t="str">
        <f t="shared" si="438"/>
        <v/>
      </c>
    </row>
    <row r="2789" spans="1:30" ht="14.25">
      <c r="A2789" s="1" t="str">
        <f t="shared" si="430"/>
        <v>e49ce193</v>
      </c>
      <c r="B2789" s="3">
        <v>45575</v>
      </c>
      <c r="C2789" s="2" t="str">
        <f t="shared" si="431"/>
        <v>West</v>
      </c>
      <c r="D2789" s="4" t="str">
        <f t="shared" si="432"/>
        <v>Clothing</v>
      </c>
      <c r="E2789" s="1">
        <v>2510.52</v>
      </c>
      <c r="F2789" s="1">
        <v>47</v>
      </c>
      <c r="G2789" s="1">
        <v>12</v>
      </c>
      <c r="H2789">
        <v>1837.16</v>
      </c>
      <c r="I2789" s="10">
        <f t="shared" si="435"/>
        <v>0.73178465019199213</v>
      </c>
      <c r="J2789">
        <f t="shared" si="433"/>
        <v>2537.5954861821929</v>
      </c>
      <c r="K2789">
        <f t="shared" si="434"/>
        <v>2479230.7900000024</v>
      </c>
      <c r="L2789" t="s">
        <v>1474</v>
      </c>
      <c r="M2789" t="s">
        <v>3911</v>
      </c>
      <c r="N2789" s="1">
        <f t="shared" si="439"/>
        <v>924.58</v>
      </c>
      <c r="O2789" s="1">
        <f t="shared" si="436"/>
        <v>518.08361275088532</v>
      </c>
      <c r="P2789" s="1" t="str">
        <f t="shared" si="437"/>
        <v>10-2024</v>
      </c>
      <c r="T2789" s="1"/>
      <c r="U2789" s="1"/>
      <c r="V2789" s="1" t="s">
        <v>3911</v>
      </c>
      <c r="W2789" s="1"/>
      <c r="X2789" s="1" t="s">
        <v>2724</v>
      </c>
      <c r="Y2789" s="2" t="s">
        <v>3911</v>
      </c>
      <c r="Z2789" s="4" t="s">
        <v>1474</v>
      </c>
      <c r="AD2789" t="str">
        <f t="shared" si="438"/>
        <v/>
      </c>
    </row>
    <row r="2790" spans="1:30" ht="14.25">
      <c r="A2790" s="1" t="str">
        <f t="shared" si="430"/>
        <v>e1d55d02</v>
      </c>
      <c r="B2790" s="3">
        <v>45142</v>
      </c>
      <c r="C2790" s="2" t="str">
        <f t="shared" si="431"/>
        <v>East</v>
      </c>
      <c r="D2790" s="4" t="str">
        <f t="shared" si="432"/>
        <v>Sports</v>
      </c>
      <c r="E2790" s="1">
        <v>1970.89</v>
      </c>
      <c r="F2790" s="1">
        <v>13</v>
      </c>
      <c r="G2790" s="1">
        <v>3</v>
      </c>
      <c r="H2790">
        <v>1895.34</v>
      </c>
      <c r="I2790" s="10">
        <f t="shared" si="435"/>
        <v>0.96166706411824088</v>
      </c>
      <c r="J2790">
        <f t="shared" si="433"/>
        <v>2506.2477027027048</v>
      </c>
      <c r="K2790">
        <f t="shared" si="434"/>
        <v>2596472.620000002</v>
      </c>
      <c r="L2790" t="s">
        <v>3914</v>
      </c>
      <c r="M2790" t="s">
        <v>3912</v>
      </c>
      <c r="N2790" s="1">
        <f t="shared" si="439"/>
        <v>949.17</v>
      </c>
      <c r="O2790" s="1">
        <f t="shared" si="436"/>
        <v>516.19997471554962</v>
      </c>
      <c r="P2790" s="1" t="str">
        <f t="shared" si="437"/>
        <v>08-2023</v>
      </c>
      <c r="T2790" s="1"/>
      <c r="U2790" s="1"/>
      <c r="V2790" s="1" t="s">
        <v>3912</v>
      </c>
      <c r="W2790" s="1"/>
      <c r="X2790" s="1" t="s">
        <v>2725</v>
      </c>
      <c r="Y2790" s="4" t="s">
        <v>3912</v>
      </c>
      <c r="Z2790" s="4" t="s">
        <v>3914</v>
      </c>
      <c r="AD2790" t="str">
        <f t="shared" si="438"/>
        <v/>
      </c>
    </row>
    <row r="2791" spans="1:30" ht="14.25">
      <c r="A2791" s="1" t="str">
        <f t="shared" si="430"/>
        <v>55c20e1a</v>
      </c>
      <c r="B2791" s="3">
        <v>45101</v>
      </c>
      <c r="C2791" s="2" t="str">
        <f t="shared" si="431"/>
        <v>West</v>
      </c>
      <c r="D2791" s="4" t="str">
        <f t="shared" si="432"/>
        <v>Sports</v>
      </c>
      <c r="E2791" s="1">
        <v>2772.21</v>
      </c>
      <c r="F2791" s="1">
        <v>41</v>
      </c>
      <c r="G2791" s="1">
        <v>6</v>
      </c>
      <c r="H2791">
        <v>1531.01</v>
      </c>
      <c r="I2791" s="10">
        <f t="shared" si="435"/>
        <v>0.55227057113277855</v>
      </c>
      <c r="J2791">
        <f t="shared" si="433"/>
        <v>2537.5954861821929</v>
      </c>
      <c r="K2791">
        <f t="shared" si="434"/>
        <v>2479230.7900000024</v>
      </c>
      <c r="L2791" t="s">
        <v>3914</v>
      </c>
      <c r="M2791" t="s">
        <v>3911</v>
      </c>
      <c r="N2791" s="1">
        <f t="shared" si="439"/>
        <v>768.505</v>
      </c>
      <c r="O2791" s="1">
        <f t="shared" si="436"/>
        <v>516.19997471554962</v>
      </c>
      <c r="P2791" s="1" t="str">
        <f t="shared" si="437"/>
        <v>06-2023</v>
      </c>
      <c r="T2791" s="1"/>
      <c r="U2791" s="1"/>
      <c r="V2791" s="1" t="s">
        <v>3911</v>
      </c>
      <c r="W2791" s="1"/>
      <c r="X2791" s="1" t="s">
        <v>2726</v>
      </c>
      <c r="Y2791" s="2" t="s">
        <v>3911</v>
      </c>
      <c r="Z2791" s="4" t="s">
        <v>3914</v>
      </c>
      <c r="AD2791" t="str">
        <f t="shared" si="438"/>
        <v/>
      </c>
    </row>
    <row r="2792" spans="1:30" ht="14.25">
      <c r="A2792" s="1" t="str">
        <f t="shared" si="430"/>
        <v>25f9c6fc</v>
      </c>
      <c r="B2792" s="3">
        <v>45260</v>
      </c>
      <c r="C2792" s="2" t="str">
        <f t="shared" si="431"/>
        <v>South</v>
      </c>
      <c r="D2792" s="4" t="str">
        <f t="shared" si="432"/>
        <v>Clothing</v>
      </c>
      <c r="E2792" s="1">
        <v>1663.89</v>
      </c>
      <c r="F2792" s="1">
        <v>8</v>
      </c>
      <c r="G2792" s="1">
        <v>7</v>
      </c>
      <c r="H2792">
        <v>450.5</v>
      </c>
      <c r="I2792" s="10">
        <f t="shared" si="435"/>
        <v>0.27075107128476039</v>
      </c>
      <c r="J2792">
        <f t="shared" si="433"/>
        <v>2496.4375124875119</v>
      </c>
      <c r="K2792">
        <f t="shared" si="434"/>
        <v>2498933.9499999993</v>
      </c>
      <c r="L2792" t="s">
        <v>1474</v>
      </c>
      <c r="M2792" t="s">
        <v>3913</v>
      </c>
      <c r="N2792" s="1">
        <f t="shared" si="439"/>
        <v>228.75</v>
      </c>
      <c r="O2792" s="1">
        <f t="shared" si="436"/>
        <v>518.08361275088532</v>
      </c>
      <c r="P2792" s="1" t="str">
        <f t="shared" si="437"/>
        <v>11-2023</v>
      </c>
      <c r="T2792" s="1"/>
      <c r="U2792" s="1"/>
      <c r="V2792" s="1" t="s">
        <v>3913</v>
      </c>
      <c r="W2792" s="1"/>
      <c r="X2792" s="1" t="s">
        <v>2727</v>
      </c>
      <c r="Y2792" s="2" t="s">
        <v>3913</v>
      </c>
      <c r="Z2792" s="4" t="s">
        <v>1474</v>
      </c>
      <c r="AD2792" t="str">
        <f t="shared" si="438"/>
        <v/>
      </c>
    </row>
    <row r="2793" spans="1:30" ht="14.25">
      <c r="A2793" s="1" t="str">
        <f t="shared" si="430"/>
        <v>33537a8a</v>
      </c>
      <c r="B2793" s="3">
        <v>45095</v>
      </c>
      <c r="C2793" s="2" t="str">
        <f t="shared" si="431"/>
        <v>North</v>
      </c>
      <c r="D2793" s="4" t="str">
        <f t="shared" si="432"/>
        <v>Sports</v>
      </c>
      <c r="E2793" s="1">
        <v>635.65</v>
      </c>
      <c r="F2793" s="1">
        <v>3</v>
      </c>
      <c r="G2793" s="1">
        <v>26</v>
      </c>
      <c r="H2793">
        <v>795.59</v>
      </c>
      <c r="I2793" s="10">
        <f t="shared" si="435"/>
        <v>1.2516164555966334</v>
      </c>
      <c r="J2793">
        <f t="shared" si="433"/>
        <v>2571.1423225152107</v>
      </c>
      <c r="K2793">
        <f t="shared" si="434"/>
        <v>2535146.3299999977</v>
      </c>
      <c r="L2793" t="s">
        <v>3914</v>
      </c>
      <c r="M2793" t="s">
        <v>3910</v>
      </c>
      <c r="N2793" s="1">
        <f t="shared" si="439"/>
        <v>410.79500000000002</v>
      </c>
      <c r="O2793" s="1">
        <f t="shared" si="436"/>
        <v>516.19997471554962</v>
      </c>
      <c r="P2793" s="1" t="str">
        <f t="shared" si="437"/>
        <v>06-2023</v>
      </c>
      <c r="T2793" s="1"/>
      <c r="U2793" s="1"/>
      <c r="V2793" s="1" t="s">
        <v>3910</v>
      </c>
      <c r="W2793" s="1"/>
      <c r="X2793" s="1" t="s">
        <v>2728</v>
      </c>
      <c r="Y2793" s="2" t="s">
        <v>2537</v>
      </c>
      <c r="Z2793" s="4" t="s">
        <v>3914</v>
      </c>
      <c r="AD2793" t="str">
        <f t="shared" si="438"/>
        <v/>
      </c>
    </row>
    <row r="2794" spans="1:30" ht="14.25">
      <c r="A2794" s="1" t="str">
        <f t="shared" si="430"/>
        <v>62fdced6</v>
      </c>
      <c r="B2794" s="3">
        <v>45546</v>
      </c>
      <c r="C2794" s="2" t="str">
        <f t="shared" si="431"/>
        <v>North</v>
      </c>
      <c r="D2794" s="4" t="str">
        <f t="shared" si="432"/>
        <v>Furniture</v>
      </c>
      <c r="E2794" s="1">
        <v>3852.51</v>
      </c>
      <c r="F2794" s="1">
        <v>23</v>
      </c>
      <c r="G2794" s="1">
        <v>47</v>
      </c>
      <c r="H2794">
        <v>1748.8</v>
      </c>
      <c r="I2794" s="10">
        <f t="shared" si="435"/>
        <v>0.45393782235477648</v>
      </c>
      <c r="J2794">
        <f t="shared" si="433"/>
        <v>2571.1423225152107</v>
      </c>
      <c r="K2794">
        <f t="shared" si="434"/>
        <v>2535146.3299999977</v>
      </c>
      <c r="L2794" t="s">
        <v>1645</v>
      </c>
      <c r="M2794" t="s">
        <v>3910</v>
      </c>
      <c r="N2794" s="1">
        <f t="shared" si="439"/>
        <v>897.9</v>
      </c>
      <c r="O2794" s="1">
        <f t="shared" si="436"/>
        <v>524.30656862745093</v>
      </c>
      <c r="P2794" s="1" t="str">
        <f t="shared" si="437"/>
        <v>09-2024</v>
      </c>
      <c r="T2794" s="1"/>
      <c r="U2794" s="1"/>
      <c r="V2794" s="1" t="s">
        <v>3910</v>
      </c>
      <c r="W2794" s="1"/>
      <c r="X2794" s="1" t="s">
        <v>2729</v>
      </c>
      <c r="Y2794" s="2" t="s">
        <v>2537</v>
      </c>
      <c r="Z2794" s="4" t="s">
        <v>1645</v>
      </c>
      <c r="AD2794" t="str">
        <f t="shared" si="438"/>
        <v/>
      </c>
    </row>
    <row r="2795" spans="1:30" ht="14.25">
      <c r="A2795" s="1" t="str">
        <f t="shared" si="430"/>
        <v>42c85393</v>
      </c>
      <c r="B2795" s="3">
        <v>44894</v>
      </c>
      <c r="C2795" s="2" t="str">
        <f t="shared" si="431"/>
        <v>South</v>
      </c>
      <c r="D2795" s="4" t="str">
        <f t="shared" si="432"/>
        <v>Groceries</v>
      </c>
      <c r="E2795" s="1">
        <v>3590.66</v>
      </c>
      <c r="F2795" s="1">
        <v>5</v>
      </c>
      <c r="G2795" s="1">
        <v>18</v>
      </c>
      <c r="H2795">
        <v>1227.3599999999999</v>
      </c>
      <c r="I2795" s="10">
        <f t="shared" si="435"/>
        <v>0.34182016676599841</v>
      </c>
      <c r="J2795">
        <f t="shared" si="433"/>
        <v>2496.4375124875119</v>
      </c>
      <c r="K2795">
        <f t="shared" si="434"/>
        <v>2498933.9499999993</v>
      </c>
      <c r="L2795" t="s">
        <v>88</v>
      </c>
      <c r="M2795" t="s">
        <v>3913</v>
      </c>
      <c r="N2795" s="1">
        <f t="shared" si="439"/>
        <v>622.67999999999995</v>
      </c>
      <c r="O2795" s="1">
        <f t="shared" si="436"/>
        <v>515.36624489795861</v>
      </c>
      <c r="P2795" s="1" t="str">
        <f t="shared" si="437"/>
        <v>11-2022</v>
      </c>
      <c r="T2795" s="1"/>
      <c r="U2795" s="1"/>
      <c r="V2795" s="1" t="s">
        <v>3913</v>
      </c>
      <c r="W2795" s="1"/>
      <c r="X2795" s="1" t="s">
        <v>2730</v>
      </c>
      <c r="Y2795" s="2" t="s">
        <v>3913</v>
      </c>
      <c r="Z2795" s="4" t="s">
        <v>88</v>
      </c>
      <c r="AD2795" t="str">
        <f t="shared" si="438"/>
        <v/>
      </c>
    </row>
    <row r="2796" spans="1:30" ht="14.25">
      <c r="A2796" s="1" t="str">
        <f t="shared" si="430"/>
        <v>ef4ed8df</v>
      </c>
      <c r="B2796" s="3">
        <v>45102</v>
      </c>
      <c r="C2796" s="2" t="str">
        <f t="shared" si="431"/>
        <v>South</v>
      </c>
      <c r="D2796" s="4" t="str">
        <f t="shared" si="432"/>
        <v>Clothing</v>
      </c>
      <c r="E2796" s="1">
        <v>669.9</v>
      </c>
      <c r="F2796" s="1">
        <v>20</v>
      </c>
      <c r="G2796" s="1">
        <v>28</v>
      </c>
      <c r="H2796">
        <v>1409.07</v>
      </c>
      <c r="I2796" s="10">
        <f t="shared" si="435"/>
        <v>2.1034034930586656</v>
      </c>
      <c r="J2796">
        <f t="shared" si="433"/>
        <v>2496.4375124875119</v>
      </c>
      <c r="K2796">
        <f t="shared" si="434"/>
        <v>2498933.9499999993</v>
      </c>
      <c r="L2796" t="s">
        <v>1474</v>
      </c>
      <c r="M2796" t="s">
        <v>3913</v>
      </c>
      <c r="N2796" s="1">
        <f t="shared" si="439"/>
        <v>718.53499999999997</v>
      </c>
      <c r="O2796" s="1">
        <f t="shared" si="436"/>
        <v>518.08361275088532</v>
      </c>
      <c r="P2796" s="1" t="str">
        <f t="shared" si="437"/>
        <v>06-2023</v>
      </c>
      <c r="T2796" s="1"/>
      <c r="U2796" s="1"/>
      <c r="V2796" s="1" t="s">
        <v>3913</v>
      </c>
      <c r="W2796" s="1"/>
      <c r="X2796" s="1" t="s">
        <v>2731</v>
      </c>
      <c r="Y2796" s="2" t="s">
        <v>3913</v>
      </c>
      <c r="Z2796" s="4" t="s">
        <v>1474</v>
      </c>
      <c r="AD2796" t="str">
        <f t="shared" si="438"/>
        <v/>
      </c>
    </row>
    <row r="2797" spans="1:30" ht="14.25">
      <c r="A2797" s="1" t="str">
        <f t="shared" si="430"/>
        <v>2a7ea908</v>
      </c>
      <c r="B2797" s="3">
        <v>45103</v>
      </c>
      <c r="C2797" s="2" t="str">
        <f t="shared" si="431"/>
        <v>South</v>
      </c>
      <c r="D2797" s="4" t="str">
        <f t="shared" si="432"/>
        <v>Clothing</v>
      </c>
      <c r="E2797" s="1">
        <v>1374.15</v>
      </c>
      <c r="F2797" s="1">
        <v>20</v>
      </c>
      <c r="G2797" s="1">
        <v>3</v>
      </c>
      <c r="H2797">
        <v>1816.67</v>
      </c>
      <c r="I2797" s="10">
        <f t="shared" si="435"/>
        <v>1.3220318014772767</v>
      </c>
      <c r="J2797">
        <f t="shared" si="433"/>
        <v>2496.4375124875119</v>
      </c>
      <c r="K2797">
        <f t="shared" si="434"/>
        <v>2498933.9499999993</v>
      </c>
      <c r="L2797" t="s">
        <v>1474</v>
      </c>
      <c r="M2797" t="s">
        <v>3913</v>
      </c>
      <c r="N2797" s="1">
        <f t="shared" si="439"/>
        <v>909.83500000000004</v>
      </c>
      <c r="O2797" s="1">
        <f t="shared" si="436"/>
        <v>518.08361275088532</v>
      </c>
      <c r="P2797" s="1" t="str">
        <f t="shared" si="437"/>
        <v>06-2023</v>
      </c>
      <c r="T2797" s="1"/>
      <c r="U2797" s="1"/>
      <c r="V2797" s="1" t="s">
        <v>3913</v>
      </c>
      <c r="W2797" s="1"/>
      <c r="X2797" s="1" t="s">
        <v>2732</v>
      </c>
      <c r="Y2797" s="2" t="s">
        <v>3913</v>
      </c>
      <c r="Z2797" s="4" t="s">
        <v>1474</v>
      </c>
      <c r="AD2797" t="str">
        <f t="shared" si="438"/>
        <v/>
      </c>
    </row>
    <row r="2798" spans="1:30" ht="14.25">
      <c r="A2798" s="1" t="str">
        <f t="shared" si="430"/>
        <v>2ce8237f</v>
      </c>
      <c r="B2798" s="3">
        <v>45463</v>
      </c>
      <c r="C2798" s="2" t="str">
        <f t="shared" si="431"/>
        <v>South</v>
      </c>
      <c r="D2798" s="4" t="str">
        <f t="shared" si="432"/>
        <v>Clothing</v>
      </c>
      <c r="E2798" s="1">
        <v>4837.99</v>
      </c>
      <c r="F2798" s="1">
        <v>19</v>
      </c>
      <c r="G2798" s="1">
        <v>39</v>
      </c>
      <c r="H2798">
        <v>604</v>
      </c>
      <c r="I2798" s="10">
        <f t="shared" si="435"/>
        <v>0.12484523531466581</v>
      </c>
      <c r="J2798">
        <f t="shared" si="433"/>
        <v>2496.4375124875119</v>
      </c>
      <c r="K2798">
        <f t="shared" si="434"/>
        <v>2498933.9499999993</v>
      </c>
      <c r="L2798" t="s">
        <v>1474</v>
      </c>
      <c r="M2798" t="s">
        <v>3913</v>
      </c>
      <c r="N2798" s="1">
        <f t="shared" si="439"/>
        <v>321.5</v>
      </c>
      <c r="O2798" s="1">
        <f t="shared" si="436"/>
        <v>518.08361275088532</v>
      </c>
      <c r="P2798" s="1" t="str">
        <f t="shared" si="437"/>
        <v>06-2024</v>
      </c>
      <c r="T2798" s="1"/>
      <c r="U2798" s="1"/>
      <c r="V2798" s="1" t="s">
        <v>3913</v>
      </c>
      <c r="W2798" s="1"/>
      <c r="X2798" s="1" t="s">
        <v>2733</v>
      </c>
      <c r="Y2798" s="2" t="s">
        <v>3913</v>
      </c>
      <c r="Z2798" s="4" t="s">
        <v>1474</v>
      </c>
      <c r="AD2798" t="str">
        <f t="shared" si="438"/>
        <v/>
      </c>
    </row>
    <row r="2799" spans="1:30" ht="14.25">
      <c r="A2799" s="1" t="str">
        <f t="shared" si="430"/>
        <v>67d3028a</v>
      </c>
      <c r="B2799" s="3">
        <v>45456</v>
      </c>
      <c r="C2799" s="2" t="str">
        <f t="shared" si="431"/>
        <v>South</v>
      </c>
      <c r="D2799" s="4" t="str">
        <f t="shared" si="432"/>
        <v>Sports</v>
      </c>
      <c r="E2799" s="1">
        <v>3021.13</v>
      </c>
      <c r="F2799" s="1">
        <v>8</v>
      </c>
      <c r="G2799" s="1">
        <v>13</v>
      </c>
      <c r="H2799">
        <v>124.27</v>
      </c>
      <c r="I2799" s="10">
        <f t="shared" si="435"/>
        <v>4.1133615567684939E-2</v>
      </c>
      <c r="J2799">
        <f t="shared" si="433"/>
        <v>2496.4375124875119</v>
      </c>
      <c r="K2799">
        <f t="shared" si="434"/>
        <v>2498933.9499999993</v>
      </c>
      <c r="L2799" t="s">
        <v>3914</v>
      </c>
      <c r="M2799" t="s">
        <v>3913</v>
      </c>
      <c r="N2799" s="1">
        <f t="shared" si="439"/>
        <v>68.634999999999991</v>
      </c>
      <c r="O2799" s="1">
        <f t="shared" si="436"/>
        <v>516.19997471554962</v>
      </c>
      <c r="P2799" s="1" t="str">
        <f t="shared" si="437"/>
        <v>06-2024</v>
      </c>
      <c r="T2799" s="1"/>
      <c r="U2799" s="1"/>
      <c r="V2799" s="1" t="s">
        <v>3913</v>
      </c>
      <c r="W2799" s="1"/>
      <c r="X2799" s="1" t="s">
        <v>2734</v>
      </c>
      <c r="Y2799" s="2" t="s">
        <v>3913</v>
      </c>
      <c r="Z2799" s="4" t="s">
        <v>3914</v>
      </c>
      <c r="AD2799" t="str">
        <f t="shared" si="438"/>
        <v/>
      </c>
    </row>
    <row r="2800" spans="1:30" ht="14.25">
      <c r="A2800" s="1" t="str">
        <f t="shared" si="430"/>
        <v>7632b189</v>
      </c>
      <c r="B2800" s="3">
        <v>45054</v>
      </c>
      <c r="C2800" s="2" t="str">
        <f t="shared" si="431"/>
        <v>South</v>
      </c>
      <c r="D2800" s="4" t="str">
        <f t="shared" si="432"/>
        <v>Sports</v>
      </c>
      <c r="E2800" s="1">
        <v>3975.93</v>
      </c>
      <c r="F2800" s="1">
        <v>24</v>
      </c>
      <c r="G2800" s="1">
        <v>23</v>
      </c>
      <c r="H2800">
        <v>416.82</v>
      </c>
      <c r="I2800" s="10">
        <f t="shared" si="435"/>
        <v>0.10483584972572454</v>
      </c>
      <c r="J2800">
        <f t="shared" si="433"/>
        <v>2496.4375124875119</v>
      </c>
      <c r="K2800">
        <f t="shared" si="434"/>
        <v>2498933.9499999993</v>
      </c>
      <c r="L2800" t="s">
        <v>3914</v>
      </c>
      <c r="M2800" t="s">
        <v>3913</v>
      </c>
      <c r="N2800" s="1">
        <f t="shared" si="439"/>
        <v>219.91</v>
      </c>
      <c r="O2800" s="1">
        <f t="shared" si="436"/>
        <v>516.19997471554962</v>
      </c>
      <c r="P2800" s="1" t="str">
        <f t="shared" si="437"/>
        <v>05-2023</v>
      </c>
      <c r="T2800" s="1"/>
      <c r="U2800" s="1"/>
      <c r="V2800" s="1" t="s">
        <v>3913</v>
      </c>
      <c r="W2800" s="1"/>
      <c r="X2800" s="1" t="s">
        <v>2735</v>
      </c>
      <c r="Y2800" s="2" t="s">
        <v>3913</v>
      </c>
      <c r="Z2800" s="4" t="s">
        <v>3914</v>
      </c>
      <c r="AD2800" t="str">
        <f t="shared" si="438"/>
        <v/>
      </c>
    </row>
    <row r="2801" spans="1:30" ht="14.25">
      <c r="A2801" s="1" t="str">
        <f t="shared" si="430"/>
        <v>f4a2c98f</v>
      </c>
      <c r="B2801" s="3">
        <v>45326</v>
      </c>
      <c r="C2801" s="2" t="str">
        <f t="shared" si="431"/>
        <v>West</v>
      </c>
      <c r="D2801" s="4" t="str">
        <f t="shared" si="432"/>
        <v>Furniture</v>
      </c>
      <c r="E2801" s="1">
        <v>286.57</v>
      </c>
      <c r="F2801" s="1">
        <v>4</v>
      </c>
      <c r="G2801" s="1">
        <v>42</v>
      </c>
      <c r="H2801">
        <v>758.94</v>
      </c>
      <c r="I2801" s="10">
        <f t="shared" si="435"/>
        <v>2.6483581672889698</v>
      </c>
      <c r="J2801">
        <f t="shared" si="433"/>
        <v>2537.5954861821929</v>
      </c>
      <c r="K2801">
        <f t="shared" si="434"/>
        <v>2479230.7900000024</v>
      </c>
      <c r="L2801" t="s">
        <v>1645</v>
      </c>
      <c r="M2801" t="s">
        <v>3911</v>
      </c>
      <c r="N2801" s="1">
        <f t="shared" si="439"/>
        <v>400.47</v>
      </c>
      <c r="O2801" s="1">
        <f t="shared" si="436"/>
        <v>524.30656862745093</v>
      </c>
      <c r="P2801" s="1" t="str">
        <f t="shared" si="437"/>
        <v>02-2024</v>
      </c>
      <c r="T2801" s="1"/>
      <c r="U2801" s="1"/>
      <c r="V2801" s="1" t="s">
        <v>3911</v>
      </c>
      <c r="W2801" s="1"/>
      <c r="X2801" s="1" t="s">
        <v>2736</v>
      </c>
      <c r="Y2801" s="2" t="s">
        <v>3911</v>
      </c>
      <c r="Z2801" s="4" t="s">
        <v>1645</v>
      </c>
      <c r="AD2801" t="str">
        <f t="shared" si="438"/>
        <v/>
      </c>
    </row>
    <row r="2802" spans="1:30" ht="14.25">
      <c r="A2802" s="1" t="str">
        <f t="shared" si="430"/>
        <v>55a0eede</v>
      </c>
      <c r="B2802" s="3">
        <v>45096</v>
      </c>
      <c r="C2802" s="2" t="str">
        <f t="shared" si="431"/>
        <v>South</v>
      </c>
      <c r="D2802" s="4" t="str">
        <f t="shared" si="432"/>
        <v>Furniture</v>
      </c>
      <c r="E2802" s="1">
        <v>4808.78</v>
      </c>
      <c r="F2802" s="1">
        <v>50</v>
      </c>
      <c r="G2802" s="1">
        <v>23</v>
      </c>
      <c r="H2802">
        <v>277.95</v>
      </c>
      <c r="I2802" s="10">
        <f t="shared" si="435"/>
        <v>5.7800523209629057E-2</v>
      </c>
      <c r="J2802">
        <f t="shared" si="433"/>
        <v>2496.4375124875119</v>
      </c>
      <c r="K2802">
        <f t="shared" si="434"/>
        <v>2498933.9499999993</v>
      </c>
      <c r="L2802" t="s">
        <v>1645</v>
      </c>
      <c r="M2802" t="s">
        <v>3913</v>
      </c>
      <c r="N2802" s="1">
        <f t="shared" si="439"/>
        <v>150.47499999999999</v>
      </c>
      <c r="O2802" s="1">
        <f t="shared" si="436"/>
        <v>524.30656862745093</v>
      </c>
      <c r="P2802" s="1" t="str">
        <f t="shared" si="437"/>
        <v>06-2023</v>
      </c>
      <c r="T2802" s="1"/>
      <c r="U2802" s="1"/>
      <c r="V2802" s="1" t="s">
        <v>3913</v>
      </c>
      <c r="W2802" s="1"/>
      <c r="X2802" s="1" t="s">
        <v>2737</v>
      </c>
      <c r="Y2802" s="2" t="s">
        <v>3913</v>
      </c>
      <c r="Z2802" s="4" t="s">
        <v>1645</v>
      </c>
      <c r="AD2802" t="str">
        <f t="shared" si="438"/>
        <v/>
      </c>
    </row>
    <row r="2803" spans="1:30" ht="14.25">
      <c r="A2803" s="1" t="str">
        <f t="shared" si="430"/>
        <v>f2da4c1d</v>
      </c>
      <c r="B2803" s="3">
        <v>45222</v>
      </c>
      <c r="C2803" s="2" t="str">
        <f t="shared" si="431"/>
        <v>South</v>
      </c>
      <c r="D2803" s="4" t="str">
        <f t="shared" si="432"/>
        <v>Sports</v>
      </c>
      <c r="E2803" s="1">
        <v>1777.75</v>
      </c>
      <c r="F2803" s="1">
        <v>5</v>
      </c>
      <c r="G2803" s="1">
        <v>47</v>
      </c>
      <c r="H2803">
        <v>91.33</v>
      </c>
      <c r="I2803" s="10">
        <f t="shared" si="435"/>
        <v>5.1373927717620588E-2</v>
      </c>
      <c r="J2803">
        <f t="shared" si="433"/>
        <v>2496.4375124875119</v>
      </c>
      <c r="K2803">
        <f t="shared" si="434"/>
        <v>2498933.9499999993</v>
      </c>
      <c r="L2803" t="s">
        <v>3914</v>
      </c>
      <c r="M2803" t="s">
        <v>3913</v>
      </c>
      <c r="N2803" s="1">
        <f t="shared" si="439"/>
        <v>69.164999999999992</v>
      </c>
      <c r="O2803" s="1">
        <f t="shared" si="436"/>
        <v>516.19997471554962</v>
      </c>
      <c r="P2803" s="1" t="str">
        <f t="shared" si="437"/>
        <v>10-2023</v>
      </c>
      <c r="T2803" s="1"/>
      <c r="U2803" s="1"/>
      <c r="V2803" s="1" t="s">
        <v>3913</v>
      </c>
      <c r="W2803" s="1"/>
      <c r="X2803" s="1" t="s">
        <v>2738</v>
      </c>
      <c r="Y2803" s="2" t="s">
        <v>3913</v>
      </c>
      <c r="Z2803" s="4" t="s">
        <v>3914</v>
      </c>
      <c r="AD2803" t="str">
        <f t="shared" si="438"/>
        <v/>
      </c>
    </row>
    <row r="2804" spans="1:30" ht="14.25">
      <c r="A2804" s="1" t="str">
        <f t="shared" si="430"/>
        <v>557fbf43</v>
      </c>
      <c r="B2804" s="3">
        <v>45072</v>
      </c>
      <c r="C2804" s="2" t="str">
        <f t="shared" si="431"/>
        <v>West</v>
      </c>
      <c r="D2804" s="4" t="str">
        <f t="shared" si="432"/>
        <v>Electronics</v>
      </c>
      <c r="E2804" s="1">
        <v>402.56</v>
      </c>
      <c r="F2804" s="1">
        <v>32</v>
      </c>
      <c r="G2804" s="1">
        <v>39</v>
      </c>
      <c r="H2804">
        <v>1395.38</v>
      </c>
      <c r="I2804" s="10">
        <f t="shared" si="435"/>
        <v>3.4662658982511925</v>
      </c>
      <c r="J2804">
        <f t="shared" si="433"/>
        <v>2537.5954861821929</v>
      </c>
      <c r="K2804">
        <f t="shared" si="434"/>
        <v>2479230.7900000024</v>
      </c>
      <c r="L2804" t="s">
        <v>3915</v>
      </c>
      <c r="M2804" t="s">
        <v>3911</v>
      </c>
      <c r="N2804" s="1">
        <f t="shared" si="439"/>
        <v>717.19</v>
      </c>
      <c r="O2804" s="1">
        <f t="shared" si="436"/>
        <v>507.6997287299634</v>
      </c>
      <c r="P2804" s="1" t="str">
        <f t="shared" si="437"/>
        <v>05-2023</v>
      </c>
      <c r="T2804" s="1"/>
      <c r="U2804" s="1"/>
      <c r="V2804" s="1" t="s">
        <v>3911</v>
      </c>
      <c r="W2804" s="1"/>
      <c r="X2804" s="1" t="s">
        <v>2739</v>
      </c>
      <c r="Y2804" s="2" t="s">
        <v>3911</v>
      </c>
      <c r="Z2804" s="4" t="s">
        <v>1222</v>
      </c>
      <c r="AD2804" t="str">
        <f t="shared" si="438"/>
        <v/>
      </c>
    </row>
    <row r="2805" spans="1:30" ht="14.25">
      <c r="A2805" s="1" t="str">
        <f t="shared" si="430"/>
        <v>d2251e11</v>
      </c>
      <c r="B2805" s="3">
        <v>45392</v>
      </c>
      <c r="C2805" s="2" t="str">
        <f t="shared" si="431"/>
        <v>South</v>
      </c>
      <c r="D2805" s="4" t="str">
        <f t="shared" si="432"/>
        <v>Furniture</v>
      </c>
      <c r="E2805" s="1">
        <v>1452.12</v>
      </c>
      <c r="F2805" s="1">
        <v>44</v>
      </c>
      <c r="G2805" s="1">
        <v>18</v>
      </c>
      <c r="H2805">
        <v>18.04</v>
      </c>
      <c r="I2805" s="10">
        <f t="shared" si="435"/>
        <v>1.2423215712200094E-2</v>
      </c>
      <c r="J2805">
        <f t="shared" si="433"/>
        <v>2496.4375124875119</v>
      </c>
      <c r="K2805">
        <f t="shared" si="434"/>
        <v>2498933.9499999993</v>
      </c>
      <c r="L2805" t="s">
        <v>1645</v>
      </c>
      <c r="M2805" t="s">
        <v>3913</v>
      </c>
      <c r="N2805" s="1">
        <f t="shared" si="439"/>
        <v>18.02</v>
      </c>
      <c r="O2805" s="1">
        <f t="shared" si="436"/>
        <v>524.30656862745093</v>
      </c>
      <c r="P2805" s="1" t="str">
        <f t="shared" si="437"/>
        <v>04-2024</v>
      </c>
      <c r="T2805" s="1"/>
      <c r="U2805" s="1"/>
      <c r="V2805" s="1" t="s">
        <v>3913</v>
      </c>
      <c r="W2805" s="1"/>
      <c r="X2805" s="1" t="s">
        <v>2740</v>
      </c>
      <c r="Y2805" s="2" t="s">
        <v>3913</v>
      </c>
      <c r="Z2805" s="4" t="s">
        <v>1645</v>
      </c>
      <c r="AD2805" t="str">
        <f t="shared" si="438"/>
        <v/>
      </c>
    </row>
    <row r="2806" spans="1:30" ht="14.25">
      <c r="A2806" s="1" t="str">
        <f t="shared" si="430"/>
        <v>d278b857</v>
      </c>
      <c r="B2806" s="3">
        <v>45506</v>
      </c>
      <c r="C2806" s="2" t="str">
        <f t="shared" si="431"/>
        <v>North</v>
      </c>
      <c r="D2806" s="4" t="str">
        <f t="shared" si="432"/>
        <v>Furniture</v>
      </c>
      <c r="E2806" s="1">
        <v>1539.7</v>
      </c>
      <c r="F2806" s="1">
        <v>10</v>
      </c>
      <c r="G2806" s="1">
        <v>20</v>
      </c>
      <c r="H2806">
        <v>685.02</v>
      </c>
      <c r="I2806" s="10">
        <f t="shared" si="435"/>
        <v>0.44490485159446641</v>
      </c>
      <c r="J2806">
        <f t="shared" si="433"/>
        <v>2571.1423225152107</v>
      </c>
      <c r="K2806">
        <f t="shared" si="434"/>
        <v>2535146.3299999977</v>
      </c>
      <c r="L2806" t="s">
        <v>1645</v>
      </c>
      <c r="M2806" t="s">
        <v>3910</v>
      </c>
      <c r="N2806" s="1">
        <f t="shared" si="439"/>
        <v>352.51</v>
      </c>
      <c r="O2806" s="1">
        <f t="shared" si="436"/>
        <v>524.30656862745093</v>
      </c>
      <c r="P2806" s="1" t="str">
        <f t="shared" si="437"/>
        <v>08-2024</v>
      </c>
      <c r="T2806" s="1"/>
      <c r="U2806" s="1"/>
      <c r="V2806" s="1" t="s">
        <v>3910</v>
      </c>
      <c r="W2806" s="1"/>
      <c r="X2806" s="1" t="s">
        <v>2741</v>
      </c>
      <c r="Y2806" s="2" t="s">
        <v>2537</v>
      </c>
      <c r="Z2806" s="4" t="s">
        <v>1645</v>
      </c>
      <c r="AD2806" t="str">
        <f t="shared" si="438"/>
        <v/>
      </c>
    </row>
    <row r="2807" spans="1:30" ht="14.25">
      <c r="A2807" s="1" t="str">
        <f t="shared" si="430"/>
        <v>7639120c</v>
      </c>
      <c r="B2807" s="3">
        <v>45448</v>
      </c>
      <c r="C2807" s="2" t="str">
        <f t="shared" si="431"/>
        <v>West</v>
      </c>
      <c r="D2807" s="4" t="str">
        <f t="shared" si="432"/>
        <v>Electronics</v>
      </c>
      <c r="E2807" s="1">
        <v>1167.1199999999999</v>
      </c>
      <c r="F2807" s="1">
        <v>4</v>
      </c>
      <c r="G2807" s="1">
        <v>12</v>
      </c>
      <c r="H2807">
        <v>382.44</v>
      </c>
      <c r="I2807" s="10">
        <f t="shared" si="435"/>
        <v>0.32767838782644459</v>
      </c>
      <c r="J2807">
        <f t="shared" si="433"/>
        <v>2537.5954861821929</v>
      </c>
      <c r="K2807">
        <f t="shared" si="434"/>
        <v>2479230.7900000024</v>
      </c>
      <c r="L2807" t="s">
        <v>3915</v>
      </c>
      <c r="M2807" t="s">
        <v>3911</v>
      </c>
      <c r="N2807" s="1">
        <f t="shared" si="439"/>
        <v>197.22</v>
      </c>
      <c r="O2807" s="1">
        <f t="shared" si="436"/>
        <v>507.6997287299634</v>
      </c>
      <c r="P2807" s="1" t="str">
        <f t="shared" si="437"/>
        <v>06-2024</v>
      </c>
      <c r="T2807" s="1"/>
      <c r="U2807" s="1"/>
      <c r="V2807" s="1" t="s">
        <v>3911</v>
      </c>
      <c r="W2807" s="1"/>
      <c r="X2807" s="1" t="s">
        <v>2742</v>
      </c>
      <c r="Y2807" s="2" t="s">
        <v>3911</v>
      </c>
      <c r="Z2807" s="4" t="s">
        <v>1222</v>
      </c>
      <c r="AD2807" t="str">
        <f t="shared" si="438"/>
        <v/>
      </c>
    </row>
    <row r="2808" spans="1:30" ht="14.25">
      <c r="A2808" s="1" t="str">
        <f t="shared" si="430"/>
        <v>df6fd040</v>
      </c>
      <c r="B2808" s="3">
        <v>45463</v>
      </c>
      <c r="C2808" s="2" t="str">
        <f t="shared" si="431"/>
        <v>East</v>
      </c>
      <c r="D2808" s="4" t="str">
        <f t="shared" si="432"/>
        <v>Sports</v>
      </c>
      <c r="E2808" s="1">
        <v>3311.57</v>
      </c>
      <c r="F2808" s="1">
        <v>34</v>
      </c>
      <c r="G2808" s="1">
        <v>46</v>
      </c>
      <c r="H2808">
        <v>831.43</v>
      </c>
      <c r="I2808" s="10">
        <f t="shared" si="435"/>
        <v>0.25106822443735144</v>
      </c>
      <c r="J2808">
        <f t="shared" si="433"/>
        <v>2506.2477027027048</v>
      </c>
      <c r="K2808">
        <f t="shared" si="434"/>
        <v>2596472.620000002</v>
      </c>
      <c r="L2808" t="s">
        <v>3914</v>
      </c>
      <c r="M2808" t="s">
        <v>3912</v>
      </c>
      <c r="N2808" s="1">
        <f t="shared" si="439"/>
        <v>438.71499999999997</v>
      </c>
      <c r="O2808" s="1">
        <f t="shared" si="436"/>
        <v>516.19997471554962</v>
      </c>
      <c r="P2808" s="1" t="str">
        <f t="shared" si="437"/>
        <v>06-2024</v>
      </c>
      <c r="T2808" s="1"/>
      <c r="U2808" s="1"/>
      <c r="V2808" s="1" t="s">
        <v>3912</v>
      </c>
      <c r="W2808" s="1"/>
      <c r="X2808" s="1" t="s">
        <v>2743</v>
      </c>
      <c r="Y2808" s="4" t="s">
        <v>3912</v>
      </c>
      <c r="Z2808" s="4" t="s">
        <v>3914</v>
      </c>
      <c r="AD2808" t="str">
        <f t="shared" si="438"/>
        <v/>
      </c>
    </row>
    <row r="2809" spans="1:30" ht="14.25">
      <c r="A2809" s="1" t="str">
        <f t="shared" si="430"/>
        <v>ceb6c1dd</v>
      </c>
      <c r="B2809" s="3">
        <v>44889</v>
      </c>
      <c r="C2809" s="2" t="str">
        <f t="shared" si="431"/>
        <v>North</v>
      </c>
      <c r="D2809" s="4" t="str">
        <f t="shared" si="432"/>
        <v>Groceries</v>
      </c>
      <c r="E2809" s="1">
        <v>3752.24</v>
      </c>
      <c r="F2809" s="1">
        <v>16</v>
      </c>
      <c r="G2809" s="1">
        <v>39</v>
      </c>
      <c r="H2809">
        <v>1262.97</v>
      </c>
      <c r="I2809" s="10">
        <f t="shared" si="435"/>
        <v>0.33659094301004205</v>
      </c>
      <c r="J2809">
        <f t="shared" si="433"/>
        <v>2571.1423225152107</v>
      </c>
      <c r="K2809">
        <f t="shared" si="434"/>
        <v>2535146.3299999977</v>
      </c>
      <c r="L2809" t="s">
        <v>88</v>
      </c>
      <c r="M2809" t="s">
        <v>3910</v>
      </c>
      <c r="N2809" s="1">
        <f t="shared" si="439"/>
        <v>650.98500000000001</v>
      </c>
      <c r="O2809" s="1">
        <f t="shared" si="436"/>
        <v>515.36624489795861</v>
      </c>
      <c r="P2809" s="1" t="str">
        <f t="shared" si="437"/>
        <v>11-2022</v>
      </c>
      <c r="T2809" s="1"/>
      <c r="U2809" s="1"/>
      <c r="V2809" s="1" t="s">
        <v>3910</v>
      </c>
      <c r="W2809" s="1"/>
      <c r="X2809" s="1" t="s">
        <v>2744</v>
      </c>
      <c r="Y2809" s="2" t="s">
        <v>2537</v>
      </c>
      <c r="Z2809" s="4" t="s">
        <v>88</v>
      </c>
      <c r="AD2809" t="str">
        <f t="shared" si="438"/>
        <v/>
      </c>
    </row>
    <row r="2810" spans="1:30" ht="14.25">
      <c r="A2810" s="1" t="str">
        <f t="shared" si="430"/>
        <v>547d0cc2</v>
      </c>
      <c r="B2810" s="3">
        <v>45595</v>
      </c>
      <c r="C2810" s="2" t="str">
        <f t="shared" si="431"/>
        <v>North</v>
      </c>
      <c r="D2810" s="4" t="str">
        <f t="shared" si="432"/>
        <v>Clothing</v>
      </c>
      <c r="E2810" s="1">
        <v>748.42</v>
      </c>
      <c r="F2810" s="1">
        <v>10</v>
      </c>
      <c r="G2810" s="1">
        <v>49</v>
      </c>
      <c r="H2810">
        <v>617.25</v>
      </c>
      <c r="I2810" s="10">
        <f t="shared" si="435"/>
        <v>0.82473744688811101</v>
      </c>
      <c r="J2810">
        <f t="shared" si="433"/>
        <v>2571.1423225152107</v>
      </c>
      <c r="K2810">
        <f t="shared" si="434"/>
        <v>2535146.3299999977</v>
      </c>
      <c r="L2810" t="s">
        <v>1474</v>
      </c>
      <c r="M2810" t="s">
        <v>3910</v>
      </c>
      <c r="N2810" s="1">
        <f t="shared" si="439"/>
        <v>333.125</v>
      </c>
      <c r="O2810" s="1">
        <f t="shared" si="436"/>
        <v>518.08361275088532</v>
      </c>
      <c r="P2810" s="1" t="str">
        <f t="shared" si="437"/>
        <v>10-2024</v>
      </c>
      <c r="T2810" s="1"/>
      <c r="U2810" s="1"/>
      <c r="V2810" s="1" t="s">
        <v>3910</v>
      </c>
      <c r="W2810" s="1"/>
      <c r="X2810" s="1" t="s">
        <v>2745</v>
      </c>
      <c r="Y2810" s="2" t="s">
        <v>2537</v>
      </c>
      <c r="Z2810" s="4" t="s">
        <v>1474</v>
      </c>
      <c r="AD2810" t="str">
        <f t="shared" si="438"/>
        <v/>
      </c>
    </row>
    <row r="2811" spans="1:30" ht="14.25">
      <c r="A2811" s="1" t="str">
        <f t="shared" si="430"/>
        <v>4f7a83d4</v>
      </c>
      <c r="B2811" s="3">
        <v>44922</v>
      </c>
      <c r="C2811" s="2" t="str">
        <f t="shared" si="431"/>
        <v>East</v>
      </c>
      <c r="D2811" s="4" t="str">
        <f t="shared" si="432"/>
        <v>Furniture</v>
      </c>
      <c r="E2811" s="1">
        <v>2516.21</v>
      </c>
      <c r="F2811" s="1">
        <v>2</v>
      </c>
      <c r="G2811" s="1">
        <v>4</v>
      </c>
      <c r="H2811">
        <v>521.29</v>
      </c>
      <c r="I2811" s="10">
        <f t="shared" si="435"/>
        <v>0.20717269226336432</v>
      </c>
      <c r="J2811">
        <f t="shared" si="433"/>
        <v>2506.2477027027048</v>
      </c>
      <c r="K2811">
        <f t="shared" si="434"/>
        <v>2596472.620000002</v>
      </c>
      <c r="L2811" t="s">
        <v>1645</v>
      </c>
      <c r="M2811" t="s">
        <v>3912</v>
      </c>
      <c r="N2811" s="1">
        <f t="shared" si="439"/>
        <v>262.64499999999998</v>
      </c>
      <c r="O2811" s="1">
        <f t="shared" si="436"/>
        <v>524.30656862745093</v>
      </c>
      <c r="P2811" s="1" t="str">
        <f t="shared" si="437"/>
        <v>12-2022</v>
      </c>
      <c r="T2811" s="1"/>
      <c r="U2811" s="1"/>
      <c r="V2811" s="1" t="s">
        <v>3912</v>
      </c>
      <c r="W2811" s="1"/>
      <c r="X2811" s="1" t="s">
        <v>2746</v>
      </c>
      <c r="Y2811" s="4" t="s">
        <v>3912</v>
      </c>
      <c r="Z2811" s="4" t="s">
        <v>1645</v>
      </c>
      <c r="AD2811" t="str">
        <f t="shared" si="438"/>
        <v/>
      </c>
    </row>
    <row r="2812" spans="1:30" ht="14.25">
      <c r="A2812" s="1" t="str">
        <f t="shared" si="430"/>
        <v>da32d962</v>
      </c>
      <c r="B2812" s="3">
        <v>45437</v>
      </c>
      <c r="C2812" s="2" t="str">
        <f t="shared" si="431"/>
        <v>North</v>
      </c>
      <c r="D2812" s="4" t="str">
        <f t="shared" si="432"/>
        <v>Electronics</v>
      </c>
      <c r="E2812" s="1">
        <v>2381.9</v>
      </c>
      <c r="F2812" s="1">
        <v>28</v>
      </c>
      <c r="G2812" s="1">
        <v>22</v>
      </c>
      <c r="H2812">
        <v>1604.04</v>
      </c>
      <c r="I2812" s="10">
        <f t="shared" si="435"/>
        <v>0.67342877534741163</v>
      </c>
      <c r="J2812">
        <f t="shared" si="433"/>
        <v>2571.1423225152107</v>
      </c>
      <c r="K2812">
        <f t="shared" si="434"/>
        <v>2535146.3299999977</v>
      </c>
      <c r="L2812" t="s">
        <v>3915</v>
      </c>
      <c r="M2812" t="s">
        <v>3910</v>
      </c>
      <c r="N2812" s="1">
        <f t="shared" si="439"/>
        <v>813.02</v>
      </c>
      <c r="O2812" s="1">
        <f t="shared" si="436"/>
        <v>507.6997287299634</v>
      </c>
      <c r="P2812" s="1" t="str">
        <f t="shared" si="437"/>
        <v>05-2024</v>
      </c>
      <c r="T2812" s="1"/>
      <c r="U2812" s="1"/>
      <c r="V2812" s="1" t="s">
        <v>3910</v>
      </c>
      <c r="W2812" s="1"/>
      <c r="X2812" s="1" t="s">
        <v>2747</v>
      </c>
      <c r="Y2812" s="2" t="s">
        <v>2537</v>
      </c>
      <c r="Z2812" s="4" t="s">
        <v>1222</v>
      </c>
      <c r="AD2812" t="str">
        <f t="shared" si="438"/>
        <v/>
      </c>
    </row>
    <row r="2813" spans="1:30" ht="14.25">
      <c r="A2813" s="1" t="str">
        <f t="shared" si="430"/>
        <v>3f886bdc</v>
      </c>
      <c r="B2813" s="3">
        <v>45325</v>
      </c>
      <c r="C2813" s="2" t="str">
        <f t="shared" si="431"/>
        <v>East</v>
      </c>
      <c r="D2813" s="4" t="str">
        <f t="shared" si="432"/>
        <v>Groceries</v>
      </c>
      <c r="E2813" s="1">
        <v>438.1</v>
      </c>
      <c r="F2813" s="1">
        <v>25</v>
      </c>
      <c r="G2813" s="1">
        <v>44</v>
      </c>
      <c r="H2813">
        <v>1377.71</v>
      </c>
      <c r="I2813" s="10">
        <f t="shared" si="435"/>
        <v>3.1447386441451721</v>
      </c>
      <c r="J2813">
        <f t="shared" si="433"/>
        <v>2506.2477027027048</v>
      </c>
      <c r="K2813">
        <f t="shared" si="434"/>
        <v>2596472.620000002</v>
      </c>
      <c r="L2813" t="s">
        <v>88</v>
      </c>
      <c r="M2813" t="s">
        <v>3912</v>
      </c>
      <c r="N2813" s="1">
        <f t="shared" si="439"/>
        <v>710.85500000000002</v>
      </c>
      <c r="O2813" s="1">
        <f t="shared" si="436"/>
        <v>515.36624489795861</v>
      </c>
      <c r="P2813" s="1" t="str">
        <f t="shared" si="437"/>
        <v>02-2024</v>
      </c>
      <c r="T2813" s="1"/>
      <c r="U2813" s="1"/>
      <c r="V2813" s="1" t="s">
        <v>3912</v>
      </c>
      <c r="W2813" s="1"/>
      <c r="X2813" s="1" t="s">
        <v>2748</v>
      </c>
      <c r="Y2813" s="4" t="s">
        <v>3912</v>
      </c>
      <c r="Z2813" s="4" t="s">
        <v>88</v>
      </c>
      <c r="AD2813" t="str">
        <f t="shared" si="438"/>
        <v/>
      </c>
    </row>
    <row r="2814" spans="1:30" ht="14.25">
      <c r="A2814" s="1" t="str">
        <f t="shared" si="430"/>
        <v>02512cd6</v>
      </c>
      <c r="B2814" s="3">
        <v>45578</v>
      </c>
      <c r="C2814" s="2" t="str">
        <f t="shared" si="431"/>
        <v>West</v>
      </c>
      <c r="D2814" s="4" t="str">
        <f t="shared" si="432"/>
        <v>Electronics</v>
      </c>
      <c r="E2814" s="1">
        <v>2831.3</v>
      </c>
      <c r="F2814" s="1">
        <v>41</v>
      </c>
      <c r="G2814" s="1">
        <v>6</v>
      </c>
      <c r="H2814">
        <v>1172.55</v>
      </c>
      <c r="I2814" s="10">
        <f t="shared" si="435"/>
        <v>0.41413838166213396</v>
      </c>
      <c r="J2814">
        <f t="shared" si="433"/>
        <v>2537.5954861821929</v>
      </c>
      <c r="K2814">
        <f t="shared" si="434"/>
        <v>2479230.7900000024</v>
      </c>
      <c r="L2814" t="s">
        <v>3915</v>
      </c>
      <c r="M2814" t="s">
        <v>3911</v>
      </c>
      <c r="N2814" s="1">
        <f t="shared" si="439"/>
        <v>589.27499999999998</v>
      </c>
      <c r="O2814" s="1">
        <f t="shared" si="436"/>
        <v>507.6997287299634</v>
      </c>
      <c r="P2814" s="1" t="str">
        <f t="shared" si="437"/>
        <v>10-2024</v>
      </c>
      <c r="T2814" s="1"/>
      <c r="U2814" s="1"/>
      <c r="V2814" s="1" t="s">
        <v>3911</v>
      </c>
      <c r="W2814" s="1"/>
      <c r="X2814" s="1" t="s">
        <v>2749</v>
      </c>
      <c r="Y2814" s="2" t="s">
        <v>3911</v>
      </c>
      <c r="Z2814" s="4" t="s">
        <v>1222</v>
      </c>
      <c r="AD2814" t="str">
        <f t="shared" si="438"/>
        <v/>
      </c>
    </row>
    <row r="2815" spans="1:30" ht="14.25">
      <c r="A2815" s="1" t="str">
        <f t="shared" si="430"/>
        <v>61a87334</v>
      </c>
      <c r="B2815" s="3">
        <v>45303</v>
      </c>
      <c r="C2815" s="2" t="str">
        <f t="shared" si="431"/>
        <v>West</v>
      </c>
      <c r="D2815" s="4" t="str">
        <f t="shared" si="432"/>
        <v>Electronics</v>
      </c>
      <c r="E2815" s="1">
        <v>3944.56</v>
      </c>
      <c r="F2815" s="1">
        <v>19</v>
      </c>
      <c r="G2815" s="1">
        <v>38</v>
      </c>
      <c r="H2815">
        <v>399.15</v>
      </c>
      <c r="I2815" s="10">
        <f t="shared" si="435"/>
        <v>0.10118999330723832</v>
      </c>
      <c r="J2815">
        <f t="shared" si="433"/>
        <v>2537.5954861821929</v>
      </c>
      <c r="K2815">
        <f t="shared" si="434"/>
        <v>2479230.7900000024</v>
      </c>
      <c r="L2815" t="s">
        <v>3915</v>
      </c>
      <c r="M2815" t="s">
        <v>3911</v>
      </c>
      <c r="N2815" s="1">
        <f t="shared" si="439"/>
        <v>218.57499999999999</v>
      </c>
      <c r="O2815" s="1">
        <f t="shared" si="436"/>
        <v>507.6997287299634</v>
      </c>
      <c r="P2815" s="1" t="str">
        <f t="shared" si="437"/>
        <v>01-2024</v>
      </c>
      <c r="T2815" s="1"/>
      <c r="U2815" s="1"/>
      <c r="V2815" s="1" t="s">
        <v>3911</v>
      </c>
      <c r="W2815" s="1"/>
      <c r="X2815" s="1" t="s">
        <v>2750</v>
      </c>
      <c r="Y2815" s="2" t="s">
        <v>3911</v>
      </c>
      <c r="Z2815" s="4" t="s">
        <v>1222</v>
      </c>
      <c r="AD2815" t="str">
        <f t="shared" si="438"/>
        <v/>
      </c>
    </row>
    <row r="2816" spans="1:30" ht="14.25">
      <c r="A2816" s="1" t="str">
        <f t="shared" si="430"/>
        <v>192b52ba</v>
      </c>
      <c r="B2816" s="3">
        <v>45108</v>
      </c>
      <c r="C2816" s="2" t="str">
        <f t="shared" si="431"/>
        <v>North</v>
      </c>
      <c r="D2816" s="4" t="str">
        <f t="shared" si="432"/>
        <v>Clothing</v>
      </c>
      <c r="E2816" s="1">
        <v>1214.03</v>
      </c>
      <c r="F2816" s="1">
        <v>48</v>
      </c>
      <c r="G2816" s="1">
        <v>39</v>
      </c>
      <c r="H2816">
        <v>1631.68</v>
      </c>
      <c r="I2816" s="10">
        <f t="shared" si="435"/>
        <v>1.344019505284054</v>
      </c>
      <c r="J2816">
        <f t="shared" si="433"/>
        <v>2571.1423225152107</v>
      </c>
      <c r="K2816">
        <f t="shared" si="434"/>
        <v>2535146.3299999977</v>
      </c>
      <c r="L2816" t="s">
        <v>1474</v>
      </c>
      <c r="M2816" t="s">
        <v>3910</v>
      </c>
      <c r="N2816" s="1">
        <f t="shared" si="439"/>
        <v>835.34</v>
      </c>
      <c r="O2816" s="1">
        <f t="shared" si="436"/>
        <v>518.08361275088532</v>
      </c>
      <c r="P2816" s="1" t="str">
        <f t="shared" si="437"/>
        <v>07-2023</v>
      </c>
      <c r="T2816" s="1"/>
      <c r="U2816" s="1"/>
      <c r="V2816" s="1" t="s">
        <v>3910</v>
      </c>
      <c r="W2816" s="1"/>
      <c r="X2816" s="1" t="s">
        <v>2751</v>
      </c>
      <c r="Y2816" s="2" t="s">
        <v>2537</v>
      </c>
      <c r="Z2816" s="4" t="s">
        <v>1474</v>
      </c>
      <c r="AD2816" t="str">
        <f t="shared" si="438"/>
        <v/>
      </c>
    </row>
    <row r="2817" spans="1:30" ht="14.25">
      <c r="A2817" s="1" t="str">
        <f t="shared" si="430"/>
        <v>a1f68583</v>
      </c>
      <c r="B2817" s="3">
        <v>45413</v>
      </c>
      <c r="C2817" s="2" t="str">
        <f t="shared" si="431"/>
        <v>East</v>
      </c>
      <c r="D2817" s="4" t="str">
        <f t="shared" si="432"/>
        <v>Furniture</v>
      </c>
      <c r="E2817" s="1">
        <v>4571.76</v>
      </c>
      <c r="F2817" s="1">
        <v>21</v>
      </c>
      <c r="G2817" s="1">
        <v>34</v>
      </c>
      <c r="H2817">
        <v>1792.14</v>
      </c>
      <c r="I2817" s="10">
        <f t="shared" si="435"/>
        <v>0.39200220484014908</v>
      </c>
      <c r="J2817">
        <f t="shared" si="433"/>
        <v>2506.2477027027048</v>
      </c>
      <c r="K2817">
        <f t="shared" si="434"/>
        <v>2596472.620000002</v>
      </c>
      <c r="L2817" t="s">
        <v>1645</v>
      </c>
      <c r="M2817" t="s">
        <v>3912</v>
      </c>
      <c r="N2817" s="1">
        <f t="shared" si="439"/>
        <v>913.07</v>
      </c>
      <c r="O2817" s="1">
        <f t="shared" si="436"/>
        <v>524.30656862745093</v>
      </c>
      <c r="P2817" s="1" t="str">
        <f t="shared" si="437"/>
        <v>05-2024</v>
      </c>
      <c r="T2817" s="1"/>
      <c r="U2817" s="1"/>
      <c r="V2817" s="1" t="s">
        <v>3912</v>
      </c>
      <c r="W2817" s="1"/>
      <c r="X2817" s="1" t="s">
        <v>2752</v>
      </c>
      <c r="Y2817" s="4" t="s">
        <v>3912</v>
      </c>
      <c r="Z2817" s="4" t="s">
        <v>1645</v>
      </c>
      <c r="AD2817" t="str">
        <f t="shared" si="438"/>
        <v/>
      </c>
    </row>
    <row r="2818" spans="1:30" ht="14.25">
      <c r="A2818" s="1" t="str">
        <f t="shared" ref="A2818:A2881" si="440">TRIM(X2818)</f>
        <v>48a5af00</v>
      </c>
      <c r="B2818" s="3">
        <v>45019</v>
      </c>
      <c r="C2818" s="2" t="str">
        <f t="shared" ref="C2818:C2881" si="441">PROPER(TRIM(Y2818))</f>
        <v>East</v>
      </c>
      <c r="D2818" s="4" t="str">
        <f t="shared" ref="D2818:D2881" si="442">PROPER(TRIM(SUBSTITUTE(Z2818,"$","s")))</f>
        <v>Sports</v>
      </c>
      <c r="E2818" s="1">
        <v>3377.9</v>
      </c>
      <c r="F2818" s="1">
        <v>14</v>
      </c>
      <c r="G2818" s="1">
        <v>40</v>
      </c>
      <c r="H2818">
        <v>1498.17</v>
      </c>
      <c r="I2818" s="10">
        <f t="shared" si="435"/>
        <v>0.44352112259095888</v>
      </c>
      <c r="J2818">
        <f t="shared" ref="J2818:J2881" si="443">AVERAGEIFS(E:E,C:C,C2818)</f>
        <v>2506.2477027027048</v>
      </c>
      <c r="K2818">
        <f t="shared" ref="K2818:K2881" si="444">SUMIFS(E:E,C:C,C2818)</f>
        <v>2596472.620000002</v>
      </c>
      <c r="L2818" t="s">
        <v>3914</v>
      </c>
      <c r="M2818" t="s">
        <v>3912</v>
      </c>
      <c r="N2818" s="1">
        <f t="shared" si="439"/>
        <v>769.08500000000004</v>
      </c>
      <c r="O2818" s="1">
        <f t="shared" si="436"/>
        <v>516.19997471554962</v>
      </c>
      <c r="P2818" s="1" t="str">
        <f t="shared" si="437"/>
        <v>04-2023</v>
      </c>
      <c r="T2818" s="1"/>
      <c r="U2818" s="1"/>
      <c r="V2818" s="1" t="s">
        <v>3912</v>
      </c>
      <c r="W2818" s="1"/>
      <c r="X2818" s="1" t="s">
        <v>2753</v>
      </c>
      <c r="Y2818" s="4" t="s">
        <v>3912</v>
      </c>
      <c r="Z2818" s="4" t="s">
        <v>3914</v>
      </c>
      <c r="AD2818" t="str">
        <f t="shared" si="438"/>
        <v/>
      </c>
    </row>
    <row r="2819" spans="1:30" ht="14.25">
      <c r="A2819" s="1" t="str">
        <f t="shared" si="440"/>
        <v>9ecb5a07</v>
      </c>
      <c r="B2819" s="3">
        <v>45142</v>
      </c>
      <c r="C2819" s="2" t="str">
        <f t="shared" si="441"/>
        <v>West</v>
      </c>
      <c r="D2819" s="4" t="str">
        <f t="shared" si="442"/>
        <v>Clothing</v>
      </c>
      <c r="E2819" s="1">
        <v>1649.82</v>
      </c>
      <c r="F2819" s="1">
        <v>4</v>
      </c>
      <c r="G2819" s="1">
        <v>12</v>
      </c>
      <c r="H2819">
        <v>1781.02</v>
      </c>
      <c r="I2819" s="10">
        <f t="shared" ref="I2819:I2882" si="445">H2819/E2819</f>
        <v>1.079523826841716</v>
      </c>
      <c r="J2819">
        <f t="shared" si="443"/>
        <v>2537.5954861821929</v>
      </c>
      <c r="K2819">
        <f t="shared" si="444"/>
        <v>2479230.7900000024</v>
      </c>
      <c r="L2819" t="s">
        <v>1474</v>
      </c>
      <c r="M2819" t="s">
        <v>3911</v>
      </c>
      <c r="N2819" s="1">
        <f t="shared" si="439"/>
        <v>896.51</v>
      </c>
      <c r="O2819" s="1">
        <f t="shared" ref="O2819:O2882" si="446">AVERAGEIFS(N:N,D:D,D2819)</f>
        <v>518.08361275088532</v>
      </c>
      <c r="P2819" s="1" t="str">
        <f t="shared" ref="P2819:P2882" si="447">TEXT(B2819,"mm-yyyy")</f>
        <v>08-2023</v>
      </c>
      <c r="T2819" s="1"/>
      <c r="U2819" s="1"/>
      <c r="V2819" s="1" t="s">
        <v>3911</v>
      </c>
      <c r="W2819" s="1"/>
      <c r="X2819" s="1" t="s">
        <v>2754</v>
      </c>
      <c r="Y2819" s="2" t="s">
        <v>3911</v>
      </c>
      <c r="Z2819" s="4" t="s">
        <v>1474</v>
      </c>
      <c r="AD2819" t="str">
        <f t="shared" ref="AD2819:AD2882" si="448">SUBSTITUTE(SUBSTITUTE(AC2819,"@",""),"#","")</f>
        <v/>
      </c>
    </row>
    <row r="2820" spans="1:30" ht="14.25">
      <c r="A2820" s="1" t="str">
        <f t="shared" si="440"/>
        <v>e0650d50</v>
      </c>
      <c r="B2820" s="3">
        <v>45463</v>
      </c>
      <c r="C2820" s="2" t="str">
        <f t="shared" si="441"/>
        <v>North</v>
      </c>
      <c r="D2820" s="4" t="str">
        <f t="shared" si="442"/>
        <v>Groceries</v>
      </c>
      <c r="E2820" s="1">
        <v>1785.04</v>
      </c>
      <c r="F2820" s="1">
        <v>29</v>
      </c>
      <c r="G2820" s="1">
        <v>43</v>
      </c>
      <c r="H2820">
        <v>816.19</v>
      </c>
      <c r="I2820" s="10">
        <f t="shared" si="445"/>
        <v>0.45723905346658905</v>
      </c>
      <c r="J2820">
        <f t="shared" si="443"/>
        <v>2571.1423225152107</v>
      </c>
      <c r="K2820">
        <f t="shared" si="444"/>
        <v>2535146.3299999977</v>
      </c>
      <c r="L2820" t="s">
        <v>88</v>
      </c>
      <c r="M2820" t="s">
        <v>3910</v>
      </c>
      <c r="N2820" s="1">
        <f t="shared" si="439"/>
        <v>429.59500000000003</v>
      </c>
      <c r="O2820" s="1">
        <f t="shared" si="446"/>
        <v>515.36624489795861</v>
      </c>
      <c r="P2820" s="1" t="str">
        <f t="shared" si="447"/>
        <v>06-2024</v>
      </c>
      <c r="T2820" s="1"/>
      <c r="U2820" s="1"/>
      <c r="V2820" s="1" t="s">
        <v>3910</v>
      </c>
      <c r="W2820" s="1"/>
      <c r="X2820" s="1" t="s">
        <v>2755</v>
      </c>
      <c r="Y2820" s="2" t="s">
        <v>2537</v>
      </c>
      <c r="Z2820" s="4" t="s">
        <v>88</v>
      </c>
      <c r="AD2820" t="str">
        <f t="shared" si="448"/>
        <v/>
      </c>
    </row>
    <row r="2821" spans="1:30" ht="14.25">
      <c r="A2821" s="1" t="str">
        <f t="shared" si="440"/>
        <v>780d896c</v>
      </c>
      <c r="B2821" s="3">
        <v>45324</v>
      </c>
      <c r="C2821" s="2" t="str">
        <f t="shared" si="441"/>
        <v>East</v>
      </c>
      <c r="D2821" s="4" t="str">
        <f t="shared" si="442"/>
        <v>Clothing</v>
      </c>
      <c r="E2821" s="1">
        <v>4096.83</v>
      </c>
      <c r="F2821" s="1">
        <v>13</v>
      </c>
      <c r="G2821" s="1">
        <v>10</v>
      </c>
      <c r="H2821">
        <v>450.43</v>
      </c>
      <c r="I2821" s="10">
        <f t="shared" si="445"/>
        <v>0.10994598262559101</v>
      </c>
      <c r="J2821">
        <f t="shared" si="443"/>
        <v>2506.2477027027048</v>
      </c>
      <c r="K2821">
        <f t="shared" si="444"/>
        <v>2596472.620000002</v>
      </c>
      <c r="L2821" t="s">
        <v>1474</v>
      </c>
      <c r="M2821" t="s">
        <v>3912</v>
      </c>
      <c r="N2821" s="1">
        <f t="shared" si="439"/>
        <v>230.215</v>
      </c>
      <c r="O2821" s="1">
        <f t="shared" si="446"/>
        <v>518.08361275088532</v>
      </c>
      <c r="P2821" s="1" t="str">
        <f t="shared" si="447"/>
        <v>02-2024</v>
      </c>
      <c r="T2821" s="1"/>
      <c r="U2821" s="1"/>
      <c r="V2821" s="1" t="s">
        <v>3912</v>
      </c>
      <c r="W2821" s="1"/>
      <c r="X2821" s="1" t="s">
        <v>2756</v>
      </c>
      <c r="Y2821" s="4" t="s">
        <v>3912</v>
      </c>
      <c r="Z2821" s="4" t="s">
        <v>1474</v>
      </c>
      <c r="AD2821" t="str">
        <f t="shared" si="448"/>
        <v/>
      </c>
    </row>
    <row r="2822" spans="1:30" ht="14.25">
      <c r="A2822" s="1" t="str">
        <f t="shared" si="440"/>
        <v>ddbce838</v>
      </c>
      <c r="B2822" s="3">
        <v>45424</v>
      </c>
      <c r="C2822" s="2" t="str">
        <f t="shared" si="441"/>
        <v>West</v>
      </c>
      <c r="D2822" s="4" t="str">
        <f t="shared" si="442"/>
        <v>Clothing</v>
      </c>
      <c r="E2822" s="1">
        <v>1037.1300000000001</v>
      </c>
      <c r="F2822" s="1">
        <v>46</v>
      </c>
      <c r="G2822" s="1">
        <v>42</v>
      </c>
      <c r="H2822">
        <v>1219.3399999999999</v>
      </c>
      <c r="I2822" s="10">
        <f t="shared" si="445"/>
        <v>1.1756867509376836</v>
      </c>
      <c r="J2822">
        <f t="shared" si="443"/>
        <v>2537.5954861821929</v>
      </c>
      <c r="K2822">
        <f t="shared" si="444"/>
        <v>2479230.7900000024</v>
      </c>
      <c r="L2822" t="s">
        <v>1474</v>
      </c>
      <c r="M2822" t="s">
        <v>3911</v>
      </c>
      <c r="N2822" s="1">
        <f t="shared" ref="N2822:N2885" si="449">AVERAGE(G2822,H2822)</f>
        <v>630.66999999999996</v>
      </c>
      <c r="O2822" s="1">
        <f t="shared" si="446"/>
        <v>518.08361275088532</v>
      </c>
      <c r="P2822" s="1" t="str">
        <f t="shared" si="447"/>
        <v>05-2024</v>
      </c>
      <c r="T2822" s="1"/>
      <c r="U2822" s="1"/>
      <c r="V2822" s="1" t="s">
        <v>3911</v>
      </c>
      <c r="W2822" s="1"/>
      <c r="X2822" s="1" t="s">
        <v>2757</v>
      </c>
      <c r="Y2822" s="2" t="s">
        <v>3911</v>
      </c>
      <c r="Z2822" s="4" t="s">
        <v>1474</v>
      </c>
      <c r="AD2822" t="str">
        <f t="shared" si="448"/>
        <v/>
      </c>
    </row>
    <row r="2823" spans="1:30" ht="14.25">
      <c r="A2823" s="1" t="str">
        <f t="shared" si="440"/>
        <v>cec9bae8</v>
      </c>
      <c r="B2823" s="3">
        <v>45189</v>
      </c>
      <c r="C2823" s="2" t="str">
        <f t="shared" si="441"/>
        <v>East</v>
      </c>
      <c r="D2823" s="4" t="str">
        <f t="shared" si="442"/>
        <v>Groceries</v>
      </c>
      <c r="E2823" s="1">
        <v>1158.51</v>
      </c>
      <c r="F2823" s="1">
        <v>22</v>
      </c>
      <c r="G2823" s="1">
        <v>31</v>
      </c>
      <c r="H2823">
        <v>905.94</v>
      </c>
      <c r="I2823" s="10">
        <f t="shared" si="445"/>
        <v>0.78198720770645058</v>
      </c>
      <c r="J2823">
        <f t="shared" si="443"/>
        <v>2506.2477027027048</v>
      </c>
      <c r="K2823">
        <f t="shared" si="444"/>
        <v>2596472.620000002</v>
      </c>
      <c r="L2823" t="s">
        <v>88</v>
      </c>
      <c r="M2823" t="s">
        <v>3912</v>
      </c>
      <c r="N2823" s="1">
        <f t="shared" si="449"/>
        <v>468.47</v>
      </c>
      <c r="O2823" s="1">
        <f t="shared" si="446"/>
        <v>515.36624489795861</v>
      </c>
      <c r="P2823" s="1" t="str">
        <f t="shared" si="447"/>
        <v>09-2023</v>
      </c>
      <c r="T2823" s="1"/>
      <c r="U2823" s="1"/>
      <c r="V2823" s="1" t="s">
        <v>3912</v>
      </c>
      <c r="W2823" s="1"/>
      <c r="X2823" s="1" t="s">
        <v>2758</v>
      </c>
      <c r="Y2823" s="4" t="s">
        <v>3912</v>
      </c>
      <c r="Z2823" s="4" t="s">
        <v>88</v>
      </c>
      <c r="AD2823" t="str">
        <f t="shared" si="448"/>
        <v/>
      </c>
    </row>
    <row r="2824" spans="1:30" ht="14.25">
      <c r="A2824" s="1" t="str">
        <f t="shared" si="440"/>
        <v>fcda5f5a</v>
      </c>
      <c r="B2824" s="3">
        <v>45401</v>
      </c>
      <c r="C2824" s="2" t="str">
        <f t="shared" si="441"/>
        <v>South</v>
      </c>
      <c r="D2824" s="4" t="str">
        <f t="shared" si="442"/>
        <v>Clothing</v>
      </c>
      <c r="E2824" s="1">
        <v>1797.88</v>
      </c>
      <c r="F2824" s="1">
        <v>24</v>
      </c>
      <c r="G2824" s="1">
        <v>27</v>
      </c>
      <c r="H2824">
        <v>1161.45</v>
      </c>
      <c r="I2824" s="10">
        <f t="shared" si="445"/>
        <v>0.64601085723185081</v>
      </c>
      <c r="J2824">
        <f t="shared" si="443"/>
        <v>2496.4375124875119</v>
      </c>
      <c r="K2824">
        <f t="shared" si="444"/>
        <v>2498933.9499999993</v>
      </c>
      <c r="L2824" t="s">
        <v>1474</v>
      </c>
      <c r="M2824" t="s">
        <v>3913</v>
      </c>
      <c r="N2824" s="1">
        <f t="shared" si="449"/>
        <v>594.22500000000002</v>
      </c>
      <c r="O2824" s="1">
        <f t="shared" si="446"/>
        <v>518.08361275088532</v>
      </c>
      <c r="P2824" s="1" t="str">
        <f t="shared" si="447"/>
        <v>04-2024</v>
      </c>
      <c r="T2824" s="1"/>
      <c r="U2824" s="1"/>
      <c r="V2824" s="1" t="s">
        <v>3913</v>
      </c>
      <c r="W2824" s="1"/>
      <c r="X2824" s="1" t="s">
        <v>2759</v>
      </c>
      <c r="Y2824" s="2" t="s">
        <v>3913</v>
      </c>
      <c r="Z2824" s="4" t="s">
        <v>1474</v>
      </c>
      <c r="AD2824" t="str">
        <f t="shared" si="448"/>
        <v/>
      </c>
    </row>
    <row r="2825" spans="1:30" ht="14.25">
      <c r="A2825" s="1" t="str">
        <f t="shared" si="440"/>
        <v>50cbce03</v>
      </c>
      <c r="B2825" s="3">
        <v>45395</v>
      </c>
      <c r="C2825" s="2" t="str">
        <f t="shared" si="441"/>
        <v>North</v>
      </c>
      <c r="D2825" s="4" t="str">
        <f t="shared" si="442"/>
        <v>Furniture</v>
      </c>
      <c r="E2825" s="1">
        <v>4050.11</v>
      </c>
      <c r="F2825" s="1">
        <v>18</v>
      </c>
      <c r="G2825" s="1">
        <v>39</v>
      </c>
      <c r="H2825">
        <v>1626.06</v>
      </c>
      <c r="I2825" s="10">
        <f t="shared" si="445"/>
        <v>0.40148539175479181</v>
      </c>
      <c r="J2825">
        <f t="shared" si="443"/>
        <v>2571.1423225152107</v>
      </c>
      <c r="K2825">
        <f t="shared" si="444"/>
        <v>2535146.3299999977</v>
      </c>
      <c r="L2825" t="s">
        <v>1645</v>
      </c>
      <c r="M2825" t="s">
        <v>3910</v>
      </c>
      <c r="N2825" s="1">
        <f t="shared" si="449"/>
        <v>832.53</v>
      </c>
      <c r="O2825" s="1">
        <f t="shared" si="446"/>
        <v>524.30656862745093</v>
      </c>
      <c r="P2825" s="1" t="str">
        <f t="shared" si="447"/>
        <v>04-2024</v>
      </c>
      <c r="T2825" s="1"/>
      <c r="U2825" s="1"/>
      <c r="V2825" s="1" t="s">
        <v>3910</v>
      </c>
      <c r="W2825" s="1"/>
      <c r="X2825" s="1" t="s">
        <v>2760</v>
      </c>
      <c r="Y2825" s="2" t="s">
        <v>2537</v>
      </c>
      <c r="Z2825" s="4" t="s">
        <v>1645</v>
      </c>
      <c r="AD2825" t="str">
        <f t="shared" si="448"/>
        <v/>
      </c>
    </row>
    <row r="2826" spans="1:30" ht="14.25">
      <c r="A2826" s="1" t="str">
        <f t="shared" si="440"/>
        <v>4854436a</v>
      </c>
      <c r="B2826" s="3">
        <v>44897</v>
      </c>
      <c r="C2826" s="2" t="str">
        <f t="shared" si="441"/>
        <v>West</v>
      </c>
      <c r="D2826" s="4" t="str">
        <f t="shared" si="442"/>
        <v>Sports</v>
      </c>
      <c r="E2826" s="1">
        <v>4840.28</v>
      </c>
      <c r="F2826" s="1">
        <v>25</v>
      </c>
      <c r="G2826" s="1">
        <v>40</v>
      </c>
      <c r="H2826">
        <v>1629.3</v>
      </c>
      <c r="I2826" s="10">
        <f t="shared" si="445"/>
        <v>0.33661275793962331</v>
      </c>
      <c r="J2826">
        <f t="shared" si="443"/>
        <v>2537.5954861821929</v>
      </c>
      <c r="K2826">
        <f t="shared" si="444"/>
        <v>2479230.7900000024</v>
      </c>
      <c r="L2826" t="s">
        <v>3914</v>
      </c>
      <c r="M2826" t="s">
        <v>3911</v>
      </c>
      <c r="N2826" s="1">
        <f t="shared" si="449"/>
        <v>834.65</v>
      </c>
      <c r="O2826" s="1">
        <f t="shared" si="446"/>
        <v>516.19997471554962</v>
      </c>
      <c r="P2826" s="1" t="str">
        <f t="shared" si="447"/>
        <v>12-2022</v>
      </c>
      <c r="T2826" s="1"/>
      <c r="U2826" s="1"/>
      <c r="V2826" s="1" t="s">
        <v>3911</v>
      </c>
      <c r="W2826" s="1"/>
      <c r="X2826" s="1" t="s">
        <v>2761</v>
      </c>
      <c r="Y2826" s="2" t="s">
        <v>3911</v>
      </c>
      <c r="Z2826" s="4" t="s">
        <v>3914</v>
      </c>
      <c r="AD2826" t="str">
        <f t="shared" si="448"/>
        <v/>
      </c>
    </row>
    <row r="2827" spans="1:30" ht="14.25">
      <c r="A2827" s="1" t="str">
        <f t="shared" si="440"/>
        <v>e2b76a3c</v>
      </c>
      <c r="B2827" s="3">
        <v>45009</v>
      </c>
      <c r="C2827" s="2" t="str">
        <f t="shared" si="441"/>
        <v>North</v>
      </c>
      <c r="D2827" s="4" t="str">
        <f t="shared" si="442"/>
        <v>Groceries</v>
      </c>
      <c r="E2827" s="1">
        <v>4231.24</v>
      </c>
      <c r="F2827" s="1">
        <v>39</v>
      </c>
      <c r="G2827" s="1">
        <v>37</v>
      </c>
      <c r="H2827">
        <v>1620.35</v>
      </c>
      <c r="I2827" s="10">
        <f t="shared" si="445"/>
        <v>0.38294920637921742</v>
      </c>
      <c r="J2827">
        <f t="shared" si="443"/>
        <v>2571.1423225152107</v>
      </c>
      <c r="K2827">
        <f t="shared" si="444"/>
        <v>2535146.3299999977</v>
      </c>
      <c r="L2827" t="s">
        <v>88</v>
      </c>
      <c r="M2827" t="s">
        <v>3910</v>
      </c>
      <c r="N2827" s="1">
        <f t="shared" si="449"/>
        <v>828.67499999999995</v>
      </c>
      <c r="O2827" s="1">
        <f t="shared" si="446"/>
        <v>515.36624489795861</v>
      </c>
      <c r="P2827" s="1" t="str">
        <f t="shared" si="447"/>
        <v>03-2023</v>
      </c>
      <c r="T2827" s="1"/>
      <c r="U2827" s="1"/>
      <c r="V2827" s="1" t="s">
        <v>3910</v>
      </c>
      <c r="W2827" s="1"/>
      <c r="X2827" s="1" t="s">
        <v>2762</v>
      </c>
      <c r="Y2827" s="2" t="s">
        <v>2537</v>
      </c>
      <c r="Z2827" s="4" t="s">
        <v>88</v>
      </c>
      <c r="AD2827" t="str">
        <f t="shared" si="448"/>
        <v/>
      </c>
    </row>
    <row r="2828" spans="1:30" ht="14.25">
      <c r="A2828" s="1" t="str">
        <f t="shared" si="440"/>
        <v>7c7c2291</v>
      </c>
      <c r="B2828" s="3">
        <v>45170</v>
      </c>
      <c r="C2828" s="2" t="str">
        <f t="shared" si="441"/>
        <v>West</v>
      </c>
      <c r="D2828" s="4" t="str">
        <f t="shared" si="442"/>
        <v>Clothing</v>
      </c>
      <c r="E2828" s="1">
        <v>2633.71</v>
      </c>
      <c r="F2828" s="1">
        <v>38</v>
      </c>
      <c r="G2828" s="1">
        <v>1</v>
      </c>
      <c r="H2828">
        <v>246.93</v>
      </c>
      <c r="I2828" s="10">
        <f t="shared" si="445"/>
        <v>9.375747519658581E-2</v>
      </c>
      <c r="J2828">
        <f t="shared" si="443"/>
        <v>2537.5954861821929</v>
      </c>
      <c r="K2828">
        <f t="shared" si="444"/>
        <v>2479230.7900000024</v>
      </c>
      <c r="L2828" t="s">
        <v>1474</v>
      </c>
      <c r="M2828" t="s">
        <v>3911</v>
      </c>
      <c r="N2828" s="1">
        <f t="shared" si="449"/>
        <v>123.965</v>
      </c>
      <c r="O2828" s="1">
        <f t="shared" si="446"/>
        <v>518.08361275088532</v>
      </c>
      <c r="P2828" s="1" t="str">
        <f t="shared" si="447"/>
        <v>09-2023</v>
      </c>
      <c r="T2828" s="1"/>
      <c r="U2828" s="1"/>
      <c r="V2828" s="1" t="s">
        <v>3911</v>
      </c>
      <c r="W2828" s="1"/>
      <c r="X2828" s="1" t="s">
        <v>2763</v>
      </c>
      <c r="Y2828" s="2" t="s">
        <v>3911</v>
      </c>
      <c r="Z2828" s="4" t="s">
        <v>1474</v>
      </c>
      <c r="AD2828" t="str">
        <f t="shared" si="448"/>
        <v/>
      </c>
    </row>
    <row r="2829" spans="1:30" ht="14.25">
      <c r="A2829" s="1" t="str">
        <f t="shared" si="440"/>
        <v>a55fa69b</v>
      </c>
      <c r="B2829" s="3">
        <v>44980</v>
      </c>
      <c r="C2829" s="2" t="str">
        <f t="shared" si="441"/>
        <v>South</v>
      </c>
      <c r="D2829" s="4" t="str">
        <f t="shared" si="442"/>
        <v>Furniture</v>
      </c>
      <c r="E2829" s="1">
        <v>4687.47</v>
      </c>
      <c r="F2829" s="1">
        <v>14</v>
      </c>
      <c r="G2829" s="1">
        <v>20</v>
      </c>
      <c r="H2829">
        <v>99.14</v>
      </c>
      <c r="I2829" s="10">
        <f t="shared" si="445"/>
        <v>2.1150002026679635E-2</v>
      </c>
      <c r="J2829">
        <f t="shared" si="443"/>
        <v>2496.4375124875119</v>
      </c>
      <c r="K2829">
        <f t="shared" si="444"/>
        <v>2498933.9499999993</v>
      </c>
      <c r="L2829" t="s">
        <v>1645</v>
      </c>
      <c r="M2829" t="s">
        <v>3913</v>
      </c>
      <c r="N2829" s="1">
        <f t="shared" si="449"/>
        <v>59.57</v>
      </c>
      <c r="O2829" s="1">
        <f t="shared" si="446"/>
        <v>524.30656862745093</v>
      </c>
      <c r="P2829" s="1" t="str">
        <f t="shared" si="447"/>
        <v>02-2023</v>
      </c>
      <c r="T2829" s="1"/>
      <c r="U2829" s="1"/>
      <c r="V2829" s="1" t="s">
        <v>3913</v>
      </c>
      <c r="W2829" s="1"/>
      <c r="X2829" s="1" t="s">
        <v>2764</v>
      </c>
      <c r="Y2829" s="2" t="s">
        <v>3913</v>
      </c>
      <c r="Z2829" s="4" t="s">
        <v>1645</v>
      </c>
      <c r="AD2829" t="str">
        <f t="shared" si="448"/>
        <v/>
      </c>
    </row>
    <row r="2830" spans="1:30" ht="14.25">
      <c r="A2830" s="1" t="str">
        <f t="shared" si="440"/>
        <v>b928a802</v>
      </c>
      <c r="B2830" s="3">
        <v>45064</v>
      </c>
      <c r="C2830" s="2" t="str">
        <f t="shared" si="441"/>
        <v>South</v>
      </c>
      <c r="D2830" s="4" t="str">
        <f t="shared" si="442"/>
        <v>Groceries</v>
      </c>
      <c r="E2830" s="1">
        <v>1034.9000000000001</v>
      </c>
      <c r="F2830" s="1">
        <v>27</v>
      </c>
      <c r="G2830" s="1">
        <v>26</v>
      </c>
      <c r="H2830">
        <v>692.83</v>
      </c>
      <c r="I2830" s="10">
        <f t="shared" si="445"/>
        <v>0.66946564885496185</v>
      </c>
      <c r="J2830">
        <f t="shared" si="443"/>
        <v>2496.4375124875119</v>
      </c>
      <c r="K2830">
        <f t="shared" si="444"/>
        <v>2498933.9499999993</v>
      </c>
      <c r="L2830" t="s">
        <v>88</v>
      </c>
      <c r="M2830" t="s">
        <v>3913</v>
      </c>
      <c r="N2830" s="1">
        <f t="shared" si="449"/>
        <v>359.41500000000002</v>
      </c>
      <c r="O2830" s="1">
        <f t="shared" si="446"/>
        <v>515.36624489795861</v>
      </c>
      <c r="P2830" s="1" t="str">
        <f t="shared" si="447"/>
        <v>05-2023</v>
      </c>
      <c r="T2830" s="1"/>
      <c r="U2830" s="1"/>
      <c r="V2830" s="1" t="s">
        <v>3913</v>
      </c>
      <c r="W2830" s="1"/>
      <c r="X2830" s="1" t="s">
        <v>2765</v>
      </c>
      <c r="Y2830" s="2" t="s">
        <v>3913</v>
      </c>
      <c r="Z2830" s="4" t="s">
        <v>88</v>
      </c>
      <c r="AD2830" t="str">
        <f t="shared" si="448"/>
        <v/>
      </c>
    </row>
    <row r="2831" spans="1:30" ht="14.25">
      <c r="A2831" s="1" t="str">
        <f t="shared" si="440"/>
        <v>55e1a3b8</v>
      </c>
      <c r="B2831" s="3">
        <v>45002</v>
      </c>
      <c r="C2831" s="2" t="str">
        <f t="shared" si="441"/>
        <v>West</v>
      </c>
      <c r="D2831" s="4" t="str">
        <f t="shared" si="442"/>
        <v>Electronics</v>
      </c>
      <c r="E2831" s="1">
        <v>4983.9799999999996</v>
      </c>
      <c r="F2831" s="1">
        <v>7</v>
      </c>
      <c r="G2831" s="1">
        <v>39</v>
      </c>
      <c r="H2831">
        <v>1788.73</v>
      </c>
      <c r="I2831" s="10">
        <f t="shared" si="445"/>
        <v>0.35889590247151876</v>
      </c>
      <c r="J2831">
        <f t="shared" si="443"/>
        <v>2537.5954861821929</v>
      </c>
      <c r="K2831">
        <f t="shared" si="444"/>
        <v>2479230.7900000024</v>
      </c>
      <c r="L2831" t="s">
        <v>3915</v>
      </c>
      <c r="M2831" t="s">
        <v>3911</v>
      </c>
      <c r="N2831" s="1">
        <f t="shared" si="449"/>
        <v>913.86500000000001</v>
      </c>
      <c r="O2831" s="1">
        <f t="shared" si="446"/>
        <v>507.6997287299634</v>
      </c>
      <c r="P2831" s="1" t="str">
        <f t="shared" si="447"/>
        <v>03-2023</v>
      </c>
      <c r="T2831" s="1"/>
      <c r="U2831" s="1"/>
      <c r="V2831" s="1" t="s">
        <v>3911</v>
      </c>
      <c r="W2831" s="1"/>
      <c r="X2831" s="1" t="s">
        <v>2766</v>
      </c>
      <c r="Y2831" s="2" t="s">
        <v>3911</v>
      </c>
      <c r="Z2831" s="4" t="s">
        <v>1222</v>
      </c>
      <c r="AD2831" t="str">
        <f t="shared" si="448"/>
        <v/>
      </c>
    </row>
    <row r="2832" spans="1:30" ht="14.25">
      <c r="A2832" s="1" t="str">
        <f t="shared" si="440"/>
        <v>51f1e9db</v>
      </c>
      <c r="B2832" s="3">
        <v>45202</v>
      </c>
      <c r="C2832" s="2" t="str">
        <f t="shared" si="441"/>
        <v>South</v>
      </c>
      <c r="D2832" s="4" t="str">
        <f t="shared" si="442"/>
        <v>Furniture</v>
      </c>
      <c r="E2832" s="1">
        <v>2106.2600000000002</v>
      </c>
      <c r="F2832" s="1">
        <v>34</v>
      </c>
      <c r="G2832" s="1">
        <v>23</v>
      </c>
      <c r="H2832">
        <v>1286.73</v>
      </c>
      <c r="I2832" s="10">
        <f t="shared" si="445"/>
        <v>0.61090748530570771</v>
      </c>
      <c r="J2832">
        <f t="shared" si="443"/>
        <v>2496.4375124875119</v>
      </c>
      <c r="K2832">
        <f t="shared" si="444"/>
        <v>2498933.9499999993</v>
      </c>
      <c r="L2832" t="s">
        <v>1645</v>
      </c>
      <c r="M2832" t="s">
        <v>3913</v>
      </c>
      <c r="N2832" s="1">
        <f t="shared" si="449"/>
        <v>654.86500000000001</v>
      </c>
      <c r="O2832" s="1">
        <f t="shared" si="446"/>
        <v>524.30656862745093</v>
      </c>
      <c r="P2832" s="1" t="str">
        <f t="shared" si="447"/>
        <v>10-2023</v>
      </c>
      <c r="T2832" s="1"/>
      <c r="U2832" s="1"/>
      <c r="V2832" s="1" t="s">
        <v>3913</v>
      </c>
      <c r="W2832" s="1"/>
      <c r="X2832" s="1" t="s">
        <v>2767</v>
      </c>
      <c r="Y2832" s="2" t="s">
        <v>3913</v>
      </c>
      <c r="Z2832" s="4" t="s">
        <v>1645</v>
      </c>
      <c r="AD2832" t="str">
        <f t="shared" si="448"/>
        <v/>
      </c>
    </row>
    <row r="2833" spans="1:30" ht="14.25">
      <c r="A2833" s="1" t="str">
        <f t="shared" si="440"/>
        <v>5d05b203</v>
      </c>
      <c r="B2833" s="3">
        <v>45533</v>
      </c>
      <c r="C2833" s="2" t="str">
        <f t="shared" si="441"/>
        <v>North</v>
      </c>
      <c r="D2833" s="4" t="str">
        <f t="shared" si="442"/>
        <v>Electronics</v>
      </c>
      <c r="E2833" s="1">
        <v>4842.28</v>
      </c>
      <c r="F2833" s="1">
        <v>11</v>
      </c>
      <c r="G2833" s="1">
        <v>20</v>
      </c>
      <c r="H2833">
        <v>485.68</v>
      </c>
      <c r="I2833" s="10">
        <f t="shared" si="445"/>
        <v>0.10029985874422793</v>
      </c>
      <c r="J2833">
        <f t="shared" si="443"/>
        <v>2571.1423225152107</v>
      </c>
      <c r="K2833">
        <f t="shared" si="444"/>
        <v>2535146.3299999977</v>
      </c>
      <c r="L2833" t="s">
        <v>3915</v>
      </c>
      <c r="M2833" t="s">
        <v>3910</v>
      </c>
      <c r="N2833" s="1">
        <f t="shared" si="449"/>
        <v>252.84</v>
      </c>
      <c r="O2833" s="1">
        <f t="shared" si="446"/>
        <v>507.6997287299634</v>
      </c>
      <c r="P2833" s="1" t="str">
        <f t="shared" si="447"/>
        <v>08-2024</v>
      </c>
      <c r="T2833" s="1"/>
      <c r="U2833" s="1"/>
      <c r="V2833" s="1" t="s">
        <v>3910</v>
      </c>
      <c r="W2833" s="1"/>
      <c r="X2833" s="1" t="s">
        <v>2768</v>
      </c>
      <c r="Y2833" s="2" t="s">
        <v>2537</v>
      </c>
      <c r="Z2833" s="4" t="s">
        <v>1222</v>
      </c>
      <c r="AD2833" t="str">
        <f t="shared" si="448"/>
        <v/>
      </c>
    </row>
    <row r="2834" spans="1:30" ht="14.25">
      <c r="A2834" s="1" t="str">
        <f t="shared" si="440"/>
        <v>cf2c0ea0</v>
      </c>
      <c r="B2834" s="3">
        <v>44895</v>
      </c>
      <c r="C2834" s="2" t="str">
        <f t="shared" si="441"/>
        <v>East</v>
      </c>
      <c r="D2834" s="4" t="str">
        <f t="shared" si="442"/>
        <v>Furniture</v>
      </c>
      <c r="E2834" s="1">
        <v>2729.01</v>
      </c>
      <c r="F2834" s="1">
        <v>46</v>
      </c>
      <c r="G2834" s="1">
        <v>31</v>
      </c>
      <c r="H2834">
        <v>1869.1</v>
      </c>
      <c r="I2834" s="10">
        <f t="shared" si="445"/>
        <v>0.68490038512134432</v>
      </c>
      <c r="J2834">
        <f t="shared" si="443"/>
        <v>2506.2477027027048</v>
      </c>
      <c r="K2834">
        <f t="shared" si="444"/>
        <v>2596472.620000002</v>
      </c>
      <c r="L2834" t="s">
        <v>1645</v>
      </c>
      <c r="M2834" t="s">
        <v>3912</v>
      </c>
      <c r="N2834" s="1">
        <f t="shared" si="449"/>
        <v>950.05</v>
      </c>
      <c r="O2834" s="1">
        <f t="shared" si="446"/>
        <v>524.30656862745093</v>
      </c>
      <c r="P2834" s="1" t="str">
        <f t="shared" si="447"/>
        <v>11-2022</v>
      </c>
      <c r="T2834" s="1"/>
      <c r="U2834" s="1"/>
      <c r="V2834" s="1" t="s">
        <v>3912</v>
      </c>
      <c r="W2834" s="1"/>
      <c r="X2834" s="1" t="s">
        <v>2769</v>
      </c>
      <c r="Y2834" s="4" t="s">
        <v>3912</v>
      </c>
      <c r="Z2834" s="4" t="s">
        <v>1645</v>
      </c>
      <c r="AD2834" t="str">
        <f t="shared" si="448"/>
        <v/>
      </c>
    </row>
    <row r="2835" spans="1:30" ht="14.25">
      <c r="A2835" s="1" t="str">
        <f t="shared" si="440"/>
        <v>5fa2e591</v>
      </c>
      <c r="B2835" s="3">
        <v>45280</v>
      </c>
      <c r="C2835" s="2" t="str">
        <f t="shared" si="441"/>
        <v>North</v>
      </c>
      <c r="D2835" s="4" t="str">
        <f t="shared" si="442"/>
        <v>Groceries</v>
      </c>
      <c r="E2835" s="1">
        <v>4834.37</v>
      </c>
      <c r="F2835" s="1">
        <v>12</v>
      </c>
      <c r="G2835" s="1">
        <v>4</v>
      </c>
      <c r="H2835">
        <v>1393.42</v>
      </c>
      <c r="I2835" s="10">
        <f t="shared" si="445"/>
        <v>0.2882319723149035</v>
      </c>
      <c r="J2835">
        <f t="shared" si="443"/>
        <v>2571.1423225152107</v>
      </c>
      <c r="K2835">
        <f t="shared" si="444"/>
        <v>2535146.3299999977</v>
      </c>
      <c r="L2835" t="s">
        <v>88</v>
      </c>
      <c r="M2835" t="s">
        <v>3910</v>
      </c>
      <c r="N2835" s="1">
        <f t="shared" si="449"/>
        <v>698.71</v>
      </c>
      <c r="O2835" s="1">
        <f t="shared" si="446"/>
        <v>515.36624489795861</v>
      </c>
      <c r="P2835" s="1" t="str">
        <f t="shared" si="447"/>
        <v>12-2023</v>
      </c>
      <c r="T2835" s="1"/>
      <c r="U2835" s="1"/>
      <c r="V2835" s="1" t="s">
        <v>3910</v>
      </c>
      <c r="W2835" s="1"/>
      <c r="X2835" s="1" t="s">
        <v>2770</v>
      </c>
      <c r="Y2835" s="2" t="s">
        <v>2537</v>
      </c>
      <c r="Z2835" s="4" t="s">
        <v>88</v>
      </c>
      <c r="AD2835" t="str">
        <f t="shared" si="448"/>
        <v/>
      </c>
    </row>
    <row r="2836" spans="1:30" ht="14.25">
      <c r="A2836" s="1" t="str">
        <f t="shared" si="440"/>
        <v>c73a1ec8</v>
      </c>
      <c r="B2836" s="3">
        <v>45215</v>
      </c>
      <c r="C2836" s="2" t="str">
        <f t="shared" si="441"/>
        <v>East</v>
      </c>
      <c r="D2836" s="4" t="str">
        <f t="shared" si="442"/>
        <v>Clothing</v>
      </c>
      <c r="E2836" s="1">
        <v>4962.34</v>
      </c>
      <c r="F2836" s="1">
        <v>32</v>
      </c>
      <c r="G2836" s="1">
        <v>48</v>
      </c>
      <c r="H2836">
        <v>1897.96</v>
      </c>
      <c r="I2836" s="10">
        <f t="shared" si="445"/>
        <v>0.38247278501674614</v>
      </c>
      <c r="J2836">
        <f t="shared" si="443"/>
        <v>2506.2477027027048</v>
      </c>
      <c r="K2836">
        <f t="shared" si="444"/>
        <v>2596472.620000002</v>
      </c>
      <c r="L2836" t="s">
        <v>1474</v>
      </c>
      <c r="M2836" t="s">
        <v>3912</v>
      </c>
      <c r="N2836" s="1">
        <f t="shared" si="449"/>
        <v>972.98</v>
      </c>
      <c r="O2836" s="1">
        <f t="shared" si="446"/>
        <v>518.08361275088532</v>
      </c>
      <c r="P2836" s="1" t="str">
        <f t="shared" si="447"/>
        <v>10-2023</v>
      </c>
      <c r="T2836" s="1"/>
      <c r="U2836" s="1"/>
      <c r="V2836" s="1" t="s">
        <v>3912</v>
      </c>
      <c r="W2836" s="1"/>
      <c r="X2836" s="1" t="s">
        <v>2771</v>
      </c>
      <c r="Y2836" s="4" t="s">
        <v>3912</v>
      </c>
      <c r="Z2836" s="4" t="s">
        <v>1474</v>
      </c>
      <c r="AD2836" t="str">
        <f t="shared" si="448"/>
        <v/>
      </c>
    </row>
    <row r="2837" spans="1:30" ht="14.25">
      <c r="A2837" s="1" t="str">
        <f t="shared" si="440"/>
        <v>ffba1375</v>
      </c>
      <c r="B2837" s="3">
        <v>45487</v>
      </c>
      <c r="C2837" s="2" t="str">
        <f t="shared" si="441"/>
        <v>North</v>
      </c>
      <c r="D2837" s="4" t="str">
        <f t="shared" si="442"/>
        <v>Groceries</v>
      </c>
      <c r="E2837" s="1">
        <v>2201.81</v>
      </c>
      <c r="F2837" s="1">
        <v>43</v>
      </c>
      <c r="G2837" s="1">
        <v>11</v>
      </c>
      <c r="H2837">
        <v>581.4</v>
      </c>
      <c r="I2837" s="10">
        <f t="shared" si="445"/>
        <v>0.26405548162648002</v>
      </c>
      <c r="J2837">
        <f t="shared" si="443"/>
        <v>2571.1423225152107</v>
      </c>
      <c r="K2837">
        <f t="shared" si="444"/>
        <v>2535146.3299999977</v>
      </c>
      <c r="L2837" t="s">
        <v>88</v>
      </c>
      <c r="M2837" t="s">
        <v>3910</v>
      </c>
      <c r="N2837" s="1">
        <f t="shared" si="449"/>
        <v>296.2</v>
      </c>
      <c r="O2837" s="1">
        <f t="shared" si="446"/>
        <v>515.36624489795861</v>
      </c>
      <c r="P2837" s="1" t="str">
        <f t="shared" si="447"/>
        <v>07-2024</v>
      </c>
      <c r="T2837" s="1"/>
      <c r="U2837" s="1"/>
      <c r="V2837" s="1" t="s">
        <v>3910</v>
      </c>
      <c r="W2837" s="1"/>
      <c r="X2837" s="1" t="s">
        <v>2772</v>
      </c>
      <c r="Y2837" s="2" t="s">
        <v>2537</v>
      </c>
      <c r="Z2837" s="4" t="s">
        <v>88</v>
      </c>
      <c r="AD2837" t="str">
        <f t="shared" si="448"/>
        <v/>
      </c>
    </row>
    <row r="2838" spans="1:30" ht="14.25">
      <c r="A2838" s="1" t="str">
        <f t="shared" si="440"/>
        <v>eb989488</v>
      </c>
      <c r="B2838" s="3">
        <v>45339</v>
      </c>
      <c r="C2838" s="2" t="str">
        <f t="shared" si="441"/>
        <v>East</v>
      </c>
      <c r="D2838" s="4" t="str">
        <f t="shared" si="442"/>
        <v>Electronics</v>
      </c>
      <c r="E2838" s="1">
        <v>424.26</v>
      </c>
      <c r="F2838" s="1">
        <v>25</v>
      </c>
      <c r="G2838" s="1">
        <v>46</v>
      </c>
      <c r="H2838">
        <v>1493.42</v>
      </c>
      <c r="I2838" s="10">
        <f t="shared" si="445"/>
        <v>3.5200584547211617</v>
      </c>
      <c r="J2838">
        <f t="shared" si="443"/>
        <v>2506.2477027027048</v>
      </c>
      <c r="K2838">
        <f t="shared" si="444"/>
        <v>2596472.620000002</v>
      </c>
      <c r="L2838" t="s">
        <v>3915</v>
      </c>
      <c r="M2838" t="s">
        <v>3912</v>
      </c>
      <c r="N2838" s="1">
        <f t="shared" si="449"/>
        <v>769.71</v>
      </c>
      <c r="O2838" s="1">
        <f t="shared" si="446"/>
        <v>507.6997287299634</v>
      </c>
      <c r="P2838" s="1" t="str">
        <f t="shared" si="447"/>
        <v>02-2024</v>
      </c>
      <c r="T2838" s="1"/>
      <c r="U2838" s="1"/>
      <c r="V2838" s="1" t="s">
        <v>3912</v>
      </c>
      <c r="W2838" s="1"/>
      <c r="X2838" s="1" t="s">
        <v>2773</v>
      </c>
      <c r="Y2838" s="4" t="s">
        <v>3912</v>
      </c>
      <c r="Z2838" s="4" t="s">
        <v>1222</v>
      </c>
      <c r="AD2838" t="str">
        <f t="shared" si="448"/>
        <v/>
      </c>
    </row>
    <row r="2839" spans="1:30" ht="14.25">
      <c r="A2839" s="1" t="str">
        <f t="shared" si="440"/>
        <v>df5f1f77</v>
      </c>
      <c r="B2839" s="3">
        <v>45016</v>
      </c>
      <c r="C2839" s="2" t="str">
        <f t="shared" si="441"/>
        <v>West</v>
      </c>
      <c r="D2839" s="4" t="str">
        <f t="shared" si="442"/>
        <v>Clothing</v>
      </c>
      <c r="E2839" s="1">
        <v>50.31</v>
      </c>
      <c r="F2839" s="1">
        <v>34</v>
      </c>
      <c r="G2839" s="1">
        <v>25</v>
      </c>
      <c r="H2839">
        <v>176.02</v>
      </c>
      <c r="I2839" s="10">
        <f t="shared" si="445"/>
        <v>3.4987080103359172</v>
      </c>
      <c r="J2839">
        <f t="shared" si="443"/>
        <v>2537.5954861821929</v>
      </c>
      <c r="K2839">
        <f t="shared" si="444"/>
        <v>2479230.7900000024</v>
      </c>
      <c r="L2839" t="s">
        <v>1474</v>
      </c>
      <c r="M2839" t="s">
        <v>3911</v>
      </c>
      <c r="N2839" s="1">
        <f t="shared" si="449"/>
        <v>100.51</v>
      </c>
      <c r="O2839" s="1">
        <f t="shared" si="446"/>
        <v>518.08361275088532</v>
      </c>
      <c r="P2839" s="1" t="str">
        <f t="shared" si="447"/>
        <v>03-2023</v>
      </c>
      <c r="T2839" s="1"/>
      <c r="U2839" s="1"/>
      <c r="V2839" s="1" t="s">
        <v>3911</v>
      </c>
      <c r="W2839" s="1"/>
      <c r="X2839" s="1" t="s">
        <v>2774</v>
      </c>
      <c r="Y2839" s="2" t="s">
        <v>3911</v>
      </c>
      <c r="Z2839" s="4" t="s">
        <v>1474</v>
      </c>
      <c r="AD2839" t="str">
        <f t="shared" si="448"/>
        <v/>
      </c>
    </row>
    <row r="2840" spans="1:30" ht="14.25">
      <c r="A2840" s="1" t="str">
        <f t="shared" si="440"/>
        <v>8161a59c</v>
      </c>
      <c r="B2840" s="3">
        <v>45505</v>
      </c>
      <c r="C2840" s="2" t="str">
        <f t="shared" si="441"/>
        <v>East</v>
      </c>
      <c r="D2840" s="4" t="str">
        <f t="shared" si="442"/>
        <v>Electronics</v>
      </c>
      <c r="E2840" s="1">
        <v>2649.76</v>
      </c>
      <c r="F2840" s="1">
        <v>5</v>
      </c>
      <c r="G2840" s="1">
        <v>46</v>
      </c>
      <c r="H2840">
        <v>1525.49</v>
      </c>
      <c r="I2840" s="10">
        <f t="shared" si="445"/>
        <v>0.57570874343336753</v>
      </c>
      <c r="J2840">
        <f t="shared" si="443"/>
        <v>2506.2477027027048</v>
      </c>
      <c r="K2840">
        <f t="shared" si="444"/>
        <v>2596472.620000002</v>
      </c>
      <c r="L2840" t="s">
        <v>3915</v>
      </c>
      <c r="M2840" t="s">
        <v>3912</v>
      </c>
      <c r="N2840" s="1">
        <f t="shared" si="449"/>
        <v>785.745</v>
      </c>
      <c r="O2840" s="1">
        <f t="shared" si="446"/>
        <v>507.6997287299634</v>
      </c>
      <c r="P2840" s="1" t="str">
        <f t="shared" si="447"/>
        <v>08-2024</v>
      </c>
      <c r="T2840" s="1"/>
      <c r="U2840" s="1"/>
      <c r="V2840" s="1" t="s">
        <v>3912</v>
      </c>
      <c r="W2840" s="1"/>
      <c r="X2840" s="1" t="s">
        <v>2775</v>
      </c>
      <c r="Y2840" s="4" t="s">
        <v>3912</v>
      </c>
      <c r="Z2840" s="4" t="s">
        <v>1222</v>
      </c>
      <c r="AD2840" t="str">
        <f t="shared" si="448"/>
        <v/>
      </c>
    </row>
    <row r="2841" spans="1:30" ht="14.25">
      <c r="A2841" s="1" t="str">
        <f t="shared" si="440"/>
        <v>667abedf</v>
      </c>
      <c r="B2841" s="3">
        <v>44974</v>
      </c>
      <c r="C2841" s="2" t="str">
        <f t="shared" si="441"/>
        <v>West</v>
      </c>
      <c r="D2841" s="4" t="str">
        <f t="shared" si="442"/>
        <v>Groceries</v>
      </c>
      <c r="E2841" s="1">
        <v>2267.34</v>
      </c>
      <c r="F2841" s="1">
        <v>24</v>
      </c>
      <c r="G2841" s="1">
        <v>30</v>
      </c>
      <c r="H2841">
        <v>1861.21</v>
      </c>
      <c r="I2841" s="10">
        <f t="shared" si="445"/>
        <v>0.82087820970829251</v>
      </c>
      <c r="J2841">
        <f t="shared" si="443"/>
        <v>2537.5954861821929</v>
      </c>
      <c r="K2841">
        <f t="shared" si="444"/>
        <v>2479230.7900000024</v>
      </c>
      <c r="L2841" t="s">
        <v>88</v>
      </c>
      <c r="M2841" t="s">
        <v>3911</v>
      </c>
      <c r="N2841" s="1">
        <f t="shared" si="449"/>
        <v>945.60500000000002</v>
      </c>
      <c r="O2841" s="1">
        <f t="shared" si="446"/>
        <v>515.36624489795861</v>
      </c>
      <c r="P2841" s="1" t="str">
        <f t="shared" si="447"/>
        <v>02-2023</v>
      </c>
      <c r="T2841" s="1"/>
      <c r="U2841" s="1"/>
      <c r="V2841" s="1" t="s">
        <v>3911</v>
      </c>
      <c r="W2841" s="1"/>
      <c r="X2841" s="1" t="s">
        <v>2776</v>
      </c>
      <c r="Y2841" s="2" t="s">
        <v>3911</v>
      </c>
      <c r="Z2841" s="4" t="s">
        <v>88</v>
      </c>
      <c r="AD2841" t="str">
        <f t="shared" si="448"/>
        <v/>
      </c>
    </row>
    <row r="2842" spans="1:30" ht="14.25">
      <c r="A2842" s="1" t="str">
        <f t="shared" si="440"/>
        <v>f4b3bd9b</v>
      </c>
      <c r="B2842" s="3">
        <v>44923</v>
      </c>
      <c r="C2842" s="2" t="str">
        <f t="shared" si="441"/>
        <v>East</v>
      </c>
      <c r="D2842" s="4" t="str">
        <f t="shared" si="442"/>
        <v>Furniture</v>
      </c>
      <c r="E2842" s="1">
        <v>4435.58</v>
      </c>
      <c r="F2842" s="1">
        <v>26</v>
      </c>
      <c r="G2842" s="1">
        <v>39</v>
      </c>
      <c r="H2842">
        <v>1602.26</v>
      </c>
      <c r="I2842" s="10">
        <f t="shared" si="445"/>
        <v>0.36122897118302455</v>
      </c>
      <c r="J2842">
        <f t="shared" si="443"/>
        <v>2506.2477027027048</v>
      </c>
      <c r="K2842">
        <f t="shared" si="444"/>
        <v>2596472.620000002</v>
      </c>
      <c r="L2842" t="s">
        <v>1645</v>
      </c>
      <c r="M2842" t="s">
        <v>3912</v>
      </c>
      <c r="N2842" s="1">
        <f t="shared" si="449"/>
        <v>820.63</v>
      </c>
      <c r="O2842" s="1">
        <f t="shared" si="446"/>
        <v>524.30656862745093</v>
      </c>
      <c r="P2842" s="1" t="str">
        <f t="shared" si="447"/>
        <v>12-2022</v>
      </c>
      <c r="T2842" s="1"/>
      <c r="U2842" s="1"/>
      <c r="V2842" s="1" t="s">
        <v>3912</v>
      </c>
      <c r="W2842" s="1"/>
      <c r="X2842" s="1" t="s">
        <v>2777</v>
      </c>
      <c r="Y2842" s="4" t="s">
        <v>3912</v>
      </c>
      <c r="Z2842" s="4" t="s">
        <v>1645</v>
      </c>
      <c r="AD2842" t="str">
        <f t="shared" si="448"/>
        <v/>
      </c>
    </row>
    <row r="2843" spans="1:30" ht="14.25">
      <c r="A2843" s="1" t="str">
        <f t="shared" si="440"/>
        <v>baf4081f</v>
      </c>
      <c r="B2843" s="3">
        <v>45260</v>
      </c>
      <c r="C2843" s="2" t="str">
        <f t="shared" si="441"/>
        <v>South</v>
      </c>
      <c r="D2843" s="4" t="str">
        <f t="shared" si="442"/>
        <v>Groceries</v>
      </c>
      <c r="E2843" s="1">
        <v>475.22</v>
      </c>
      <c r="F2843" s="1">
        <v>48</v>
      </c>
      <c r="G2843" s="1">
        <v>7</v>
      </c>
      <c r="H2843">
        <v>470.94</v>
      </c>
      <c r="I2843" s="10">
        <f t="shared" si="445"/>
        <v>0.99099364504860898</v>
      </c>
      <c r="J2843">
        <f t="shared" si="443"/>
        <v>2496.4375124875119</v>
      </c>
      <c r="K2843">
        <f t="shared" si="444"/>
        <v>2498933.9499999993</v>
      </c>
      <c r="L2843" t="s">
        <v>88</v>
      </c>
      <c r="M2843" t="s">
        <v>3913</v>
      </c>
      <c r="N2843" s="1">
        <f t="shared" si="449"/>
        <v>238.97</v>
      </c>
      <c r="O2843" s="1">
        <f t="shared" si="446"/>
        <v>515.36624489795861</v>
      </c>
      <c r="P2843" s="1" t="str">
        <f t="shared" si="447"/>
        <v>11-2023</v>
      </c>
      <c r="T2843" s="1"/>
      <c r="U2843" s="1"/>
      <c r="V2843" s="1" t="s">
        <v>3913</v>
      </c>
      <c r="W2843" s="1"/>
      <c r="X2843" s="1" t="s">
        <v>2778</v>
      </c>
      <c r="Y2843" s="2" t="s">
        <v>3913</v>
      </c>
      <c r="Z2843" s="4" t="s">
        <v>88</v>
      </c>
      <c r="AD2843" t="str">
        <f t="shared" si="448"/>
        <v/>
      </c>
    </row>
    <row r="2844" spans="1:30" ht="14.25">
      <c r="A2844" s="1" t="str">
        <f t="shared" si="440"/>
        <v>32a4f053</v>
      </c>
      <c r="B2844" s="3">
        <v>45308</v>
      </c>
      <c r="C2844" s="2" t="str">
        <f t="shared" si="441"/>
        <v>North</v>
      </c>
      <c r="D2844" s="4" t="str">
        <f t="shared" si="442"/>
        <v>Clothing</v>
      </c>
      <c r="E2844" s="1">
        <v>1696.16</v>
      </c>
      <c r="F2844" s="1">
        <v>27</v>
      </c>
      <c r="G2844" s="1">
        <v>23</v>
      </c>
      <c r="H2844">
        <v>198.69</v>
      </c>
      <c r="I2844" s="10">
        <f t="shared" si="445"/>
        <v>0.11714107159701914</v>
      </c>
      <c r="J2844">
        <f t="shared" si="443"/>
        <v>2571.1423225152107</v>
      </c>
      <c r="K2844">
        <f t="shared" si="444"/>
        <v>2535146.3299999977</v>
      </c>
      <c r="L2844" t="s">
        <v>1474</v>
      </c>
      <c r="M2844" t="s">
        <v>3910</v>
      </c>
      <c r="N2844" s="1">
        <f t="shared" si="449"/>
        <v>110.845</v>
      </c>
      <c r="O2844" s="1">
        <f t="shared" si="446"/>
        <v>518.08361275088532</v>
      </c>
      <c r="P2844" s="1" t="str">
        <f t="shared" si="447"/>
        <v>01-2024</v>
      </c>
      <c r="T2844" s="1"/>
      <c r="U2844" s="1"/>
      <c r="V2844" s="1" t="s">
        <v>3910</v>
      </c>
      <c r="W2844" s="1"/>
      <c r="X2844" s="1" t="s">
        <v>2779</v>
      </c>
      <c r="Y2844" s="2" t="s">
        <v>2537</v>
      </c>
      <c r="Z2844" s="4" t="s">
        <v>1474</v>
      </c>
      <c r="AD2844" t="str">
        <f t="shared" si="448"/>
        <v/>
      </c>
    </row>
    <row r="2845" spans="1:30" ht="14.25">
      <c r="A2845" s="1" t="str">
        <f t="shared" si="440"/>
        <v>6a6b2b53</v>
      </c>
      <c r="B2845" s="3">
        <v>45481</v>
      </c>
      <c r="C2845" s="2" t="str">
        <f t="shared" si="441"/>
        <v>West</v>
      </c>
      <c r="D2845" s="4" t="str">
        <f t="shared" si="442"/>
        <v>Furniture</v>
      </c>
      <c r="E2845" s="1">
        <v>3840.39</v>
      </c>
      <c r="F2845" s="1">
        <v>8</v>
      </c>
      <c r="G2845" s="1">
        <v>41</v>
      </c>
      <c r="H2845">
        <v>1442.73</v>
      </c>
      <c r="I2845" s="10">
        <f t="shared" si="445"/>
        <v>0.37567278323295294</v>
      </c>
      <c r="J2845">
        <f t="shared" si="443"/>
        <v>2537.5954861821929</v>
      </c>
      <c r="K2845">
        <f t="shared" si="444"/>
        <v>2479230.7900000024</v>
      </c>
      <c r="L2845" t="s">
        <v>1645</v>
      </c>
      <c r="M2845" t="s">
        <v>3911</v>
      </c>
      <c r="N2845" s="1">
        <f t="shared" si="449"/>
        <v>741.86500000000001</v>
      </c>
      <c r="O2845" s="1">
        <f t="shared" si="446"/>
        <v>524.30656862745093</v>
      </c>
      <c r="P2845" s="1" t="str">
        <f t="shared" si="447"/>
        <v>07-2024</v>
      </c>
      <c r="T2845" s="1"/>
      <c r="U2845" s="1"/>
      <c r="V2845" s="1" t="s">
        <v>3911</v>
      </c>
      <c r="W2845" s="1"/>
      <c r="X2845" s="1" t="s">
        <v>2780</v>
      </c>
      <c r="Y2845" s="2" t="s">
        <v>3911</v>
      </c>
      <c r="Z2845" s="4" t="s">
        <v>1645</v>
      </c>
      <c r="AD2845" t="str">
        <f t="shared" si="448"/>
        <v/>
      </c>
    </row>
    <row r="2846" spans="1:30" ht="14.25">
      <c r="A2846" s="1" t="str">
        <f t="shared" si="440"/>
        <v>e3520800</v>
      </c>
      <c r="B2846" s="3">
        <v>45409</v>
      </c>
      <c r="C2846" s="2" t="str">
        <f t="shared" si="441"/>
        <v>West</v>
      </c>
      <c r="D2846" s="4" t="str">
        <f t="shared" si="442"/>
        <v>Clothing</v>
      </c>
      <c r="E2846" s="1">
        <v>1727.94</v>
      </c>
      <c r="F2846" s="1">
        <v>17</v>
      </c>
      <c r="G2846" s="1">
        <v>46</v>
      </c>
      <c r="H2846">
        <v>1676.24</v>
      </c>
      <c r="I2846" s="10">
        <f t="shared" si="445"/>
        <v>0.97007997962892223</v>
      </c>
      <c r="J2846">
        <f t="shared" si="443"/>
        <v>2537.5954861821929</v>
      </c>
      <c r="K2846">
        <f t="shared" si="444"/>
        <v>2479230.7900000024</v>
      </c>
      <c r="L2846" t="s">
        <v>1474</v>
      </c>
      <c r="M2846" t="s">
        <v>3911</v>
      </c>
      <c r="N2846" s="1">
        <f t="shared" si="449"/>
        <v>861.12</v>
      </c>
      <c r="O2846" s="1">
        <f t="shared" si="446"/>
        <v>518.08361275088532</v>
      </c>
      <c r="P2846" s="1" t="str">
        <f t="shared" si="447"/>
        <v>04-2024</v>
      </c>
      <c r="T2846" s="1"/>
      <c r="U2846" s="1"/>
      <c r="V2846" s="1" t="s">
        <v>3911</v>
      </c>
      <c r="W2846" s="1"/>
      <c r="X2846" s="1" t="s">
        <v>2781</v>
      </c>
      <c r="Y2846" s="2" t="s">
        <v>3911</v>
      </c>
      <c r="Z2846" s="4" t="s">
        <v>1474</v>
      </c>
      <c r="AD2846" t="str">
        <f t="shared" si="448"/>
        <v/>
      </c>
    </row>
    <row r="2847" spans="1:30" ht="14.25">
      <c r="A2847" s="1" t="str">
        <f t="shared" si="440"/>
        <v>2df896e5</v>
      </c>
      <c r="B2847" s="3">
        <v>45486</v>
      </c>
      <c r="C2847" s="2" t="str">
        <f t="shared" si="441"/>
        <v>North</v>
      </c>
      <c r="D2847" s="4" t="str">
        <f t="shared" si="442"/>
        <v>Furniture</v>
      </c>
      <c r="E2847" s="1">
        <v>2920.18</v>
      </c>
      <c r="F2847" s="1">
        <v>13</v>
      </c>
      <c r="G2847" s="1">
        <v>36</v>
      </c>
      <c r="H2847">
        <v>712.88</v>
      </c>
      <c r="I2847" s="10">
        <f t="shared" si="445"/>
        <v>0.24412193768877263</v>
      </c>
      <c r="J2847">
        <f t="shared" si="443"/>
        <v>2571.1423225152107</v>
      </c>
      <c r="K2847">
        <f t="shared" si="444"/>
        <v>2535146.3299999977</v>
      </c>
      <c r="L2847" t="s">
        <v>1645</v>
      </c>
      <c r="M2847" t="s">
        <v>3910</v>
      </c>
      <c r="N2847" s="1">
        <f t="shared" si="449"/>
        <v>374.44</v>
      </c>
      <c r="O2847" s="1">
        <f t="shared" si="446"/>
        <v>524.30656862745093</v>
      </c>
      <c r="P2847" s="1" t="str">
        <f t="shared" si="447"/>
        <v>07-2024</v>
      </c>
      <c r="T2847" s="1"/>
      <c r="U2847" s="1"/>
      <c r="V2847" s="1" t="s">
        <v>3910</v>
      </c>
      <c r="W2847" s="1"/>
      <c r="X2847" s="1" t="s">
        <v>2782</v>
      </c>
      <c r="Y2847" s="2" t="s">
        <v>2537</v>
      </c>
      <c r="Z2847" s="4" t="s">
        <v>1645</v>
      </c>
      <c r="AD2847" t="str">
        <f t="shared" si="448"/>
        <v/>
      </c>
    </row>
    <row r="2848" spans="1:30" ht="14.25">
      <c r="A2848" s="1" t="str">
        <f t="shared" si="440"/>
        <v>34033e8b</v>
      </c>
      <c r="B2848" s="3">
        <v>45523</v>
      </c>
      <c r="C2848" s="2" t="str">
        <f t="shared" si="441"/>
        <v>West</v>
      </c>
      <c r="D2848" s="4" t="str">
        <f t="shared" si="442"/>
        <v>Groceries</v>
      </c>
      <c r="E2848" s="1">
        <v>2263.1799999999998</v>
      </c>
      <c r="F2848" s="1">
        <v>8</v>
      </c>
      <c r="G2848" s="1">
        <v>28</v>
      </c>
      <c r="H2848">
        <v>1055.94</v>
      </c>
      <c r="I2848" s="10">
        <f t="shared" si="445"/>
        <v>0.46657358230454499</v>
      </c>
      <c r="J2848">
        <f t="shared" si="443"/>
        <v>2537.5954861821929</v>
      </c>
      <c r="K2848">
        <f t="shared" si="444"/>
        <v>2479230.7900000024</v>
      </c>
      <c r="L2848" t="s">
        <v>88</v>
      </c>
      <c r="M2848" t="s">
        <v>3911</v>
      </c>
      <c r="N2848" s="1">
        <f t="shared" si="449"/>
        <v>541.97</v>
      </c>
      <c r="O2848" s="1">
        <f t="shared" si="446"/>
        <v>515.36624489795861</v>
      </c>
      <c r="P2848" s="1" t="str">
        <f t="shared" si="447"/>
        <v>08-2024</v>
      </c>
      <c r="T2848" s="1"/>
      <c r="U2848" s="1"/>
      <c r="V2848" s="1" t="s">
        <v>3911</v>
      </c>
      <c r="W2848" s="1"/>
      <c r="X2848" s="1" t="s">
        <v>2783</v>
      </c>
      <c r="Y2848" s="2" t="s">
        <v>3911</v>
      </c>
      <c r="Z2848" s="4" t="s">
        <v>88</v>
      </c>
      <c r="AD2848" t="str">
        <f t="shared" si="448"/>
        <v/>
      </c>
    </row>
    <row r="2849" spans="1:30" ht="14.25">
      <c r="A2849" s="1" t="str">
        <f t="shared" si="440"/>
        <v>c5a3ca13</v>
      </c>
      <c r="B2849" s="3">
        <v>44922</v>
      </c>
      <c r="C2849" s="2" t="str">
        <f t="shared" si="441"/>
        <v>East</v>
      </c>
      <c r="D2849" s="4" t="str">
        <f t="shared" si="442"/>
        <v>Sports</v>
      </c>
      <c r="E2849" s="1">
        <v>1211.42</v>
      </c>
      <c r="F2849" s="1">
        <v>10</v>
      </c>
      <c r="G2849" s="1">
        <v>33</v>
      </c>
      <c r="H2849">
        <v>1611.38</v>
      </c>
      <c r="I2849" s="10">
        <f t="shared" si="445"/>
        <v>1.330157996400918</v>
      </c>
      <c r="J2849">
        <f t="shared" si="443"/>
        <v>2506.2477027027048</v>
      </c>
      <c r="K2849">
        <f t="shared" si="444"/>
        <v>2596472.620000002</v>
      </c>
      <c r="L2849" t="s">
        <v>3914</v>
      </c>
      <c r="M2849" t="s">
        <v>3912</v>
      </c>
      <c r="N2849" s="1">
        <f t="shared" si="449"/>
        <v>822.19</v>
      </c>
      <c r="O2849" s="1">
        <f t="shared" si="446"/>
        <v>516.19997471554962</v>
      </c>
      <c r="P2849" s="1" t="str">
        <f t="shared" si="447"/>
        <v>12-2022</v>
      </c>
      <c r="T2849" s="1"/>
      <c r="U2849" s="1"/>
      <c r="V2849" s="1" t="s">
        <v>3912</v>
      </c>
      <c r="W2849" s="1"/>
      <c r="X2849" s="1" t="s">
        <v>2784</v>
      </c>
      <c r="Y2849" s="4" t="s">
        <v>3912</v>
      </c>
      <c r="Z2849" s="4" t="s">
        <v>3914</v>
      </c>
      <c r="AD2849" t="str">
        <f t="shared" si="448"/>
        <v/>
      </c>
    </row>
    <row r="2850" spans="1:30" ht="14.25">
      <c r="A2850" s="1" t="str">
        <f t="shared" si="440"/>
        <v>14b231ec</v>
      </c>
      <c r="B2850" s="3">
        <v>45369</v>
      </c>
      <c r="C2850" s="2" t="str">
        <f t="shared" si="441"/>
        <v>South</v>
      </c>
      <c r="D2850" s="4" t="str">
        <f t="shared" si="442"/>
        <v>Electronics</v>
      </c>
      <c r="E2850" s="1">
        <v>208.72</v>
      </c>
      <c r="F2850" s="1">
        <v>1</v>
      </c>
      <c r="G2850" s="1">
        <v>13</v>
      </c>
      <c r="H2850">
        <v>1153.3499999999999</v>
      </c>
      <c r="I2850" s="10">
        <f t="shared" si="445"/>
        <v>5.5258240705251049</v>
      </c>
      <c r="J2850">
        <f t="shared" si="443"/>
        <v>2496.4375124875119</v>
      </c>
      <c r="K2850">
        <f t="shared" si="444"/>
        <v>2498933.9499999993</v>
      </c>
      <c r="L2850" t="s">
        <v>3915</v>
      </c>
      <c r="M2850" t="s">
        <v>3913</v>
      </c>
      <c r="N2850" s="1">
        <f t="shared" si="449"/>
        <v>583.17499999999995</v>
      </c>
      <c r="O2850" s="1">
        <f t="shared" si="446"/>
        <v>507.6997287299634</v>
      </c>
      <c r="P2850" s="1" t="str">
        <f t="shared" si="447"/>
        <v>03-2024</v>
      </c>
      <c r="T2850" s="1"/>
      <c r="U2850" s="1"/>
      <c r="V2850" s="1" t="s">
        <v>3913</v>
      </c>
      <c r="W2850" s="1"/>
      <c r="X2850" s="1" t="s">
        <v>2785</v>
      </c>
      <c r="Y2850" s="2" t="s">
        <v>3913</v>
      </c>
      <c r="Z2850" s="4" t="s">
        <v>1222</v>
      </c>
      <c r="AD2850" t="str">
        <f t="shared" si="448"/>
        <v/>
      </c>
    </row>
    <row r="2851" spans="1:30" ht="14.25">
      <c r="A2851" s="1" t="str">
        <f t="shared" si="440"/>
        <v>e01c748a</v>
      </c>
      <c r="B2851" s="3">
        <v>45548</v>
      </c>
      <c r="C2851" s="2" t="str">
        <f t="shared" si="441"/>
        <v>East</v>
      </c>
      <c r="D2851" s="4" t="str">
        <f t="shared" si="442"/>
        <v>Clothing</v>
      </c>
      <c r="E2851" s="1">
        <v>3336.14</v>
      </c>
      <c r="F2851" s="1">
        <v>1</v>
      </c>
      <c r="G2851" s="1">
        <v>11</v>
      </c>
      <c r="H2851">
        <v>1698.6</v>
      </c>
      <c r="I2851" s="10">
        <f t="shared" si="445"/>
        <v>0.50915129460993847</v>
      </c>
      <c r="J2851">
        <f t="shared" si="443"/>
        <v>2506.2477027027048</v>
      </c>
      <c r="K2851">
        <f t="shared" si="444"/>
        <v>2596472.620000002</v>
      </c>
      <c r="L2851" t="s">
        <v>1474</v>
      </c>
      <c r="M2851" t="s">
        <v>3912</v>
      </c>
      <c r="N2851" s="1">
        <f t="shared" si="449"/>
        <v>854.8</v>
      </c>
      <c r="O2851" s="1">
        <f t="shared" si="446"/>
        <v>518.08361275088532</v>
      </c>
      <c r="P2851" s="1" t="str">
        <f t="shared" si="447"/>
        <v>09-2024</v>
      </c>
      <c r="T2851" s="1"/>
      <c r="U2851" s="1"/>
      <c r="V2851" s="1" t="s">
        <v>3912</v>
      </c>
      <c r="W2851" s="1"/>
      <c r="X2851" s="1" t="s">
        <v>2786</v>
      </c>
      <c r="Y2851" s="4" t="s">
        <v>3912</v>
      </c>
      <c r="Z2851" s="4" t="s">
        <v>1474</v>
      </c>
      <c r="AD2851" t="str">
        <f t="shared" si="448"/>
        <v/>
      </c>
    </row>
    <row r="2852" spans="1:30" ht="14.25">
      <c r="A2852" s="1" t="str">
        <f t="shared" si="440"/>
        <v>ac1fa463</v>
      </c>
      <c r="B2852" s="3">
        <v>45046</v>
      </c>
      <c r="C2852" s="2" t="str">
        <f t="shared" si="441"/>
        <v>North</v>
      </c>
      <c r="D2852" s="4" t="str">
        <f t="shared" si="442"/>
        <v>Sports</v>
      </c>
      <c r="E2852" s="1">
        <v>4724.95</v>
      </c>
      <c r="F2852" s="1">
        <v>48</v>
      </c>
      <c r="G2852" s="1">
        <v>8</v>
      </c>
      <c r="H2852">
        <v>1270.3</v>
      </c>
      <c r="I2852" s="10">
        <f t="shared" si="445"/>
        <v>0.26884940581381811</v>
      </c>
      <c r="J2852">
        <f t="shared" si="443"/>
        <v>2571.1423225152107</v>
      </c>
      <c r="K2852">
        <f t="shared" si="444"/>
        <v>2535146.3299999977</v>
      </c>
      <c r="L2852" t="s">
        <v>3914</v>
      </c>
      <c r="M2852" t="s">
        <v>3910</v>
      </c>
      <c r="N2852" s="1">
        <f t="shared" si="449"/>
        <v>639.15</v>
      </c>
      <c r="O2852" s="1">
        <f t="shared" si="446"/>
        <v>516.19997471554962</v>
      </c>
      <c r="P2852" s="1" t="str">
        <f t="shared" si="447"/>
        <v>04-2023</v>
      </c>
      <c r="T2852" s="1"/>
      <c r="U2852" s="1"/>
      <c r="V2852" s="1" t="s">
        <v>3910</v>
      </c>
      <c r="W2852" s="1"/>
      <c r="X2852" s="1" t="s">
        <v>2787</v>
      </c>
      <c r="Y2852" s="2" t="s">
        <v>2537</v>
      </c>
      <c r="Z2852" s="4" t="s">
        <v>3914</v>
      </c>
      <c r="AD2852" t="str">
        <f t="shared" si="448"/>
        <v/>
      </c>
    </row>
    <row r="2853" spans="1:30" ht="14.25">
      <c r="A2853" s="1" t="str">
        <f t="shared" si="440"/>
        <v>e15a49e3</v>
      </c>
      <c r="B2853" s="3">
        <v>45253</v>
      </c>
      <c r="C2853" s="2" t="str">
        <f t="shared" si="441"/>
        <v>South</v>
      </c>
      <c r="D2853" s="4" t="str">
        <f t="shared" si="442"/>
        <v>Furniture</v>
      </c>
      <c r="E2853" s="1">
        <v>4903.7</v>
      </c>
      <c r="F2853" s="1">
        <v>43</v>
      </c>
      <c r="G2853" s="1">
        <v>21</v>
      </c>
      <c r="H2853">
        <v>52.62</v>
      </c>
      <c r="I2853" s="10">
        <f t="shared" si="445"/>
        <v>1.0730672757305708E-2</v>
      </c>
      <c r="J2853">
        <f t="shared" si="443"/>
        <v>2496.4375124875119</v>
      </c>
      <c r="K2853">
        <f t="shared" si="444"/>
        <v>2498933.9499999993</v>
      </c>
      <c r="L2853" t="s">
        <v>1645</v>
      </c>
      <c r="M2853" t="s">
        <v>3913</v>
      </c>
      <c r="N2853" s="1">
        <f t="shared" si="449"/>
        <v>36.81</v>
      </c>
      <c r="O2853" s="1">
        <f t="shared" si="446"/>
        <v>524.30656862745093</v>
      </c>
      <c r="P2853" s="1" t="str">
        <f t="shared" si="447"/>
        <v>11-2023</v>
      </c>
      <c r="T2853" s="1"/>
      <c r="U2853" s="1"/>
      <c r="V2853" s="1" t="s">
        <v>3913</v>
      </c>
      <c r="W2853" s="1"/>
      <c r="X2853" s="1" t="s">
        <v>2788</v>
      </c>
      <c r="Y2853" s="2" t="s">
        <v>3913</v>
      </c>
      <c r="Z2853" s="4" t="s">
        <v>1645</v>
      </c>
      <c r="AD2853" t="str">
        <f t="shared" si="448"/>
        <v/>
      </c>
    </row>
    <row r="2854" spans="1:30" ht="14.25">
      <c r="A2854" s="1" t="str">
        <f t="shared" si="440"/>
        <v>ad9991f5</v>
      </c>
      <c r="B2854" s="3">
        <v>45271</v>
      </c>
      <c r="C2854" s="2" t="str">
        <f t="shared" si="441"/>
        <v>North</v>
      </c>
      <c r="D2854" s="4" t="str">
        <f t="shared" si="442"/>
        <v>Furniture</v>
      </c>
      <c r="E2854" s="1">
        <v>691.03</v>
      </c>
      <c r="F2854" s="1">
        <v>6</v>
      </c>
      <c r="G2854" s="1">
        <v>39</v>
      </c>
      <c r="H2854">
        <v>1525.89</v>
      </c>
      <c r="I2854" s="10">
        <f t="shared" si="445"/>
        <v>2.2081385757492442</v>
      </c>
      <c r="J2854">
        <f t="shared" si="443"/>
        <v>2571.1423225152107</v>
      </c>
      <c r="K2854">
        <f t="shared" si="444"/>
        <v>2535146.3299999977</v>
      </c>
      <c r="L2854" t="s">
        <v>1645</v>
      </c>
      <c r="M2854" t="s">
        <v>3910</v>
      </c>
      <c r="N2854" s="1">
        <f t="shared" si="449"/>
        <v>782.44500000000005</v>
      </c>
      <c r="O2854" s="1">
        <f t="shared" si="446"/>
        <v>524.30656862745093</v>
      </c>
      <c r="P2854" s="1" t="str">
        <f t="shared" si="447"/>
        <v>12-2023</v>
      </c>
      <c r="T2854" s="1"/>
      <c r="U2854" s="1"/>
      <c r="V2854" s="1" t="s">
        <v>3910</v>
      </c>
      <c r="W2854" s="1"/>
      <c r="X2854" s="1" t="s">
        <v>2789</v>
      </c>
      <c r="Y2854" s="2" t="s">
        <v>2537</v>
      </c>
      <c r="Z2854" s="4" t="s">
        <v>1645</v>
      </c>
      <c r="AD2854" t="str">
        <f t="shared" si="448"/>
        <v/>
      </c>
    </row>
    <row r="2855" spans="1:30" ht="14.25">
      <c r="A2855" s="1" t="str">
        <f t="shared" si="440"/>
        <v>97b685ba</v>
      </c>
      <c r="B2855" s="3">
        <v>45306</v>
      </c>
      <c r="C2855" s="2" t="str">
        <f t="shared" si="441"/>
        <v>South</v>
      </c>
      <c r="D2855" s="4" t="str">
        <f t="shared" si="442"/>
        <v>Groceries</v>
      </c>
      <c r="E2855" s="1">
        <v>678.87</v>
      </c>
      <c r="F2855" s="1">
        <v>19</v>
      </c>
      <c r="G2855" s="1">
        <v>10</v>
      </c>
      <c r="H2855">
        <v>863.02</v>
      </c>
      <c r="I2855" s="10">
        <f t="shared" si="445"/>
        <v>1.2712595931474362</v>
      </c>
      <c r="J2855">
        <f t="shared" si="443"/>
        <v>2496.4375124875119</v>
      </c>
      <c r="K2855">
        <f t="shared" si="444"/>
        <v>2498933.9499999993</v>
      </c>
      <c r="L2855" t="s">
        <v>88</v>
      </c>
      <c r="M2855" t="s">
        <v>3913</v>
      </c>
      <c r="N2855" s="1">
        <f t="shared" si="449"/>
        <v>436.51</v>
      </c>
      <c r="O2855" s="1">
        <f t="shared" si="446"/>
        <v>515.36624489795861</v>
      </c>
      <c r="P2855" s="1" t="str">
        <f t="shared" si="447"/>
        <v>01-2024</v>
      </c>
      <c r="T2855" s="1"/>
      <c r="U2855" s="1"/>
      <c r="V2855" s="1" t="s">
        <v>3913</v>
      </c>
      <c r="W2855" s="1"/>
      <c r="X2855" s="1" t="s">
        <v>2790</v>
      </c>
      <c r="Y2855" s="2" t="s">
        <v>3913</v>
      </c>
      <c r="Z2855" s="4" t="s">
        <v>88</v>
      </c>
      <c r="AD2855" t="str">
        <f t="shared" si="448"/>
        <v/>
      </c>
    </row>
    <row r="2856" spans="1:30" ht="14.25">
      <c r="A2856" s="1" t="str">
        <f t="shared" si="440"/>
        <v>96580233</v>
      </c>
      <c r="B2856" s="3">
        <v>45121</v>
      </c>
      <c r="C2856" s="2" t="str">
        <f t="shared" si="441"/>
        <v>South</v>
      </c>
      <c r="D2856" s="4" t="str">
        <f t="shared" si="442"/>
        <v>Furniture</v>
      </c>
      <c r="E2856" s="1">
        <v>987.81</v>
      </c>
      <c r="F2856" s="1">
        <v>2</v>
      </c>
      <c r="G2856" s="1">
        <v>10</v>
      </c>
      <c r="H2856">
        <v>1570.21</v>
      </c>
      <c r="I2856" s="10">
        <f t="shared" si="445"/>
        <v>1.5895870663386684</v>
      </c>
      <c r="J2856">
        <f t="shared" si="443"/>
        <v>2496.4375124875119</v>
      </c>
      <c r="K2856">
        <f t="shared" si="444"/>
        <v>2498933.9499999993</v>
      </c>
      <c r="L2856" t="s">
        <v>1645</v>
      </c>
      <c r="M2856" t="s">
        <v>3913</v>
      </c>
      <c r="N2856" s="1">
        <f t="shared" si="449"/>
        <v>790.10500000000002</v>
      </c>
      <c r="O2856" s="1">
        <f t="shared" si="446"/>
        <v>524.30656862745093</v>
      </c>
      <c r="P2856" s="1" t="str">
        <f t="shared" si="447"/>
        <v>07-2023</v>
      </c>
      <c r="T2856" s="1"/>
      <c r="U2856" s="1"/>
      <c r="V2856" s="1" t="s">
        <v>3913</v>
      </c>
      <c r="W2856" s="1"/>
      <c r="X2856" s="1">
        <v>96580233</v>
      </c>
      <c r="Y2856" s="2" t="s">
        <v>3913</v>
      </c>
      <c r="Z2856" s="4" t="s">
        <v>1645</v>
      </c>
      <c r="AD2856" t="str">
        <f t="shared" si="448"/>
        <v/>
      </c>
    </row>
    <row r="2857" spans="1:30" ht="14.25">
      <c r="A2857" s="1" t="str">
        <f t="shared" si="440"/>
        <v>7d76a1ce</v>
      </c>
      <c r="B2857" s="3">
        <v>44996</v>
      </c>
      <c r="C2857" s="2" t="str">
        <f t="shared" si="441"/>
        <v>West</v>
      </c>
      <c r="D2857" s="4" t="str">
        <f t="shared" si="442"/>
        <v>Groceries</v>
      </c>
      <c r="E2857" s="1">
        <v>371.3</v>
      </c>
      <c r="F2857" s="1">
        <v>47</v>
      </c>
      <c r="G2857" s="1">
        <v>8</v>
      </c>
      <c r="H2857">
        <v>1721.07</v>
      </c>
      <c r="I2857" s="10">
        <f t="shared" si="445"/>
        <v>4.6352545111769459</v>
      </c>
      <c r="J2857">
        <f t="shared" si="443"/>
        <v>2537.5954861821929</v>
      </c>
      <c r="K2857">
        <f t="shared" si="444"/>
        <v>2479230.7900000024</v>
      </c>
      <c r="L2857" t="s">
        <v>88</v>
      </c>
      <c r="M2857" t="s">
        <v>3911</v>
      </c>
      <c r="N2857" s="1">
        <f t="shared" si="449"/>
        <v>864.53499999999997</v>
      </c>
      <c r="O2857" s="1">
        <f t="shared" si="446"/>
        <v>515.36624489795861</v>
      </c>
      <c r="P2857" s="1" t="str">
        <f t="shared" si="447"/>
        <v>03-2023</v>
      </c>
      <c r="T2857" s="1"/>
      <c r="U2857" s="1"/>
      <c r="V2857" s="1" t="s">
        <v>3911</v>
      </c>
      <c r="W2857" s="1"/>
      <c r="X2857" s="1" t="s">
        <v>2791</v>
      </c>
      <c r="Y2857" s="2" t="s">
        <v>3911</v>
      </c>
      <c r="Z2857" s="4" t="s">
        <v>88</v>
      </c>
      <c r="AD2857" t="str">
        <f t="shared" si="448"/>
        <v/>
      </c>
    </row>
    <row r="2858" spans="1:30" ht="14.25">
      <c r="A2858" s="1" t="str">
        <f t="shared" si="440"/>
        <v>5d767eac</v>
      </c>
      <c r="B2858" s="3">
        <v>44952</v>
      </c>
      <c r="C2858" s="2" t="str">
        <f t="shared" si="441"/>
        <v>South</v>
      </c>
      <c r="D2858" s="4" t="str">
        <f t="shared" si="442"/>
        <v>Furniture</v>
      </c>
      <c r="E2858" s="1">
        <v>4855.2299999999996</v>
      </c>
      <c r="F2858" s="1">
        <v>37</v>
      </c>
      <c r="G2858" s="1">
        <v>5</v>
      </c>
      <c r="H2858">
        <v>1665.79</v>
      </c>
      <c r="I2858" s="10">
        <f t="shared" si="445"/>
        <v>0.34309188236190669</v>
      </c>
      <c r="J2858">
        <f t="shared" si="443"/>
        <v>2496.4375124875119</v>
      </c>
      <c r="K2858">
        <f t="shared" si="444"/>
        <v>2498933.9499999993</v>
      </c>
      <c r="L2858" t="s">
        <v>1645</v>
      </c>
      <c r="M2858" t="s">
        <v>3913</v>
      </c>
      <c r="N2858" s="1">
        <f t="shared" si="449"/>
        <v>835.39499999999998</v>
      </c>
      <c r="O2858" s="1">
        <f t="shared" si="446"/>
        <v>524.30656862745093</v>
      </c>
      <c r="P2858" s="1" t="str">
        <f t="shared" si="447"/>
        <v>01-2023</v>
      </c>
      <c r="T2858" s="1"/>
      <c r="U2858" s="1"/>
      <c r="V2858" s="1" t="s">
        <v>3913</v>
      </c>
      <c r="W2858" s="1"/>
      <c r="X2858" s="1" t="s">
        <v>2792</v>
      </c>
      <c r="Y2858" s="2" t="s">
        <v>3913</v>
      </c>
      <c r="Z2858" s="4" t="s">
        <v>1645</v>
      </c>
      <c r="AD2858" t="str">
        <f t="shared" si="448"/>
        <v/>
      </c>
    </row>
    <row r="2859" spans="1:30" ht="14.25">
      <c r="A2859" s="1" t="str">
        <f t="shared" si="440"/>
        <v>47c75265</v>
      </c>
      <c r="B2859" s="3">
        <v>45138</v>
      </c>
      <c r="C2859" s="2" t="str">
        <f t="shared" si="441"/>
        <v>West</v>
      </c>
      <c r="D2859" s="4" t="str">
        <f t="shared" si="442"/>
        <v>Electronics</v>
      </c>
      <c r="E2859" s="1">
        <v>1659.83</v>
      </c>
      <c r="F2859" s="1">
        <v>3</v>
      </c>
      <c r="G2859" s="1">
        <v>36</v>
      </c>
      <c r="H2859">
        <v>1569.74</v>
      </c>
      <c r="I2859" s="10">
        <f t="shared" si="445"/>
        <v>0.94572335721128076</v>
      </c>
      <c r="J2859">
        <f t="shared" si="443"/>
        <v>2537.5954861821929</v>
      </c>
      <c r="K2859">
        <f t="shared" si="444"/>
        <v>2479230.7900000024</v>
      </c>
      <c r="L2859" t="s">
        <v>3915</v>
      </c>
      <c r="M2859" t="s">
        <v>3911</v>
      </c>
      <c r="N2859" s="1">
        <f t="shared" si="449"/>
        <v>802.87</v>
      </c>
      <c r="O2859" s="1">
        <f t="shared" si="446"/>
        <v>507.6997287299634</v>
      </c>
      <c r="P2859" s="1" t="str">
        <f t="shared" si="447"/>
        <v>07-2023</v>
      </c>
      <c r="T2859" s="1"/>
      <c r="U2859" s="1"/>
      <c r="V2859" s="1" t="s">
        <v>3911</v>
      </c>
      <c r="W2859" s="1"/>
      <c r="X2859" s="1" t="s">
        <v>2793</v>
      </c>
      <c r="Y2859" s="2" t="s">
        <v>3911</v>
      </c>
      <c r="Z2859" s="4" t="s">
        <v>1222</v>
      </c>
      <c r="AD2859" t="str">
        <f t="shared" si="448"/>
        <v/>
      </c>
    </row>
    <row r="2860" spans="1:30" ht="14.25">
      <c r="A2860" s="1" t="str">
        <f t="shared" si="440"/>
        <v>fa1c7ce0</v>
      </c>
      <c r="B2860" s="3">
        <v>45316</v>
      </c>
      <c r="C2860" s="2" t="str">
        <f t="shared" si="441"/>
        <v>East</v>
      </c>
      <c r="D2860" s="4" t="str">
        <f t="shared" si="442"/>
        <v>Clothing</v>
      </c>
      <c r="E2860" s="1">
        <v>1660.61</v>
      </c>
      <c r="F2860" s="1">
        <v>50</v>
      </c>
      <c r="G2860" s="1">
        <v>22</v>
      </c>
      <c r="H2860">
        <v>935.56</v>
      </c>
      <c r="I2860" s="10">
        <f t="shared" si="445"/>
        <v>0.56338333503953364</v>
      </c>
      <c r="J2860">
        <f t="shared" si="443"/>
        <v>2506.2477027027048</v>
      </c>
      <c r="K2860">
        <f t="shared" si="444"/>
        <v>2596472.620000002</v>
      </c>
      <c r="L2860" t="s">
        <v>1474</v>
      </c>
      <c r="M2860" t="s">
        <v>3912</v>
      </c>
      <c r="N2860" s="1">
        <f t="shared" si="449"/>
        <v>478.78</v>
      </c>
      <c r="O2860" s="1">
        <f t="shared" si="446"/>
        <v>518.08361275088532</v>
      </c>
      <c r="P2860" s="1" t="str">
        <f t="shared" si="447"/>
        <v>01-2024</v>
      </c>
      <c r="T2860" s="1"/>
      <c r="U2860" s="1"/>
      <c r="V2860" s="1" t="s">
        <v>3912</v>
      </c>
      <c r="W2860" s="1"/>
      <c r="X2860" s="1" t="s">
        <v>2794</v>
      </c>
      <c r="Y2860" s="4" t="s">
        <v>3912</v>
      </c>
      <c r="Z2860" s="4" t="s">
        <v>1474</v>
      </c>
      <c r="AD2860" t="str">
        <f t="shared" si="448"/>
        <v/>
      </c>
    </row>
    <row r="2861" spans="1:30" ht="14.25">
      <c r="A2861" s="1" t="str">
        <f t="shared" si="440"/>
        <v>ed0820c1</v>
      </c>
      <c r="B2861" s="3">
        <v>44982</v>
      </c>
      <c r="C2861" s="2" t="str">
        <f t="shared" si="441"/>
        <v>West</v>
      </c>
      <c r="D2861" s="4" t="str">
        <f t="shared" si="442"/>
        <v>Groceries</v>
      </c>
      <c r="E2861" s="1">
        <v>3973.95</v>
      </c>
      <c r="F2861" s="1">
        <v>23</v>
      </c>
      <c r="G2861" s="1">
        <v>21</v>
      </c>
      <c r="H2861">
        <v>1449.44</v>
      </c>
      <c r="I2861" s="10">
        <f t="shared" si="445"/>
        <v>0.36473533889455079</v>
      </c>
      <c r="J2861">
        <f t="shared" si="443"/>
        <v>2537.5954861821929</v>
      </c>
      <c r="K2861">
        <f t="shared" si="444"/>
        <v>2479230.7900000024</v>
      </c>
      <c r="L2861" t="s">
        <v>88</v>
      </c>
      <c r="M2861" t="s">
        <v>3911</v>
      </c>
      <c r="N2861" s="1">
        <f t="shared" si="449"/>
        <v>735.22</v>
      </c>
      <c r="O2861" s="1">
        <f t="shared" si="446"/>
        <v>515.36624489795861</v>
      </c>
      <c r="P2861" s="1" t="str">
        <f t="shared" si="447"/>
        <v>02-2023</v>
      </c>
      <c r="T2861" s="1"/>
      <c r="U2861" s="1"/>
      <c r="V2861" s="1" t="s">
        <v>3911</v>
      </c>
      <c r="W2861" s="1"/>
      <c r="X2861" s="1" t="s">
        <v>2795</v>
      </c>
      <c r="Y2861" s="2" t="s">
        <v>3911</v>
      </c>
      <c r="Z2861" s="4" t="s">
        <v>88</v>
      </c>
      <c r="AD2861" t="str">
        <f t="shared" si="448"/>
        <v/>
      </c>
    </row>
    <row r="2862" spans="1:30" ht="14.25">
      <c r="A2862" s="1" t="str">
        <f t="shared" si="440"/>
        <v>627963db</v>
      </c>
      <c r="B2862" s="3">
        <v>45437</v>
      </c>
      <c r="C2862" s="2" t="str">
        <f t="shared" si="441"/>
        <v>West</v>
      </c>
      <c r="D2862" s="4" t="str">
        <f t="shared" si="442"/>
        <v>Electronics</v>
      </c>
      <c r="E2862" s="1">
        <v>4233.18</v>
      </c>
      <c r="F2862" s="1">
        <v>40</v>
      </c>
      <c r="G2862" s="1">
        <v>50</v>
      </c>
      <c r="H2862">
        <v>487.73</v>
      </c>
      <c r="I2862" s="10">
        <f t="shared" si="445"/>
        <v>0.11521598420100256</v>
      </c>
      <c r="J2862">
        <f t="shared" si="443"/>
        <v>2537.5954861821929</v>
      </c>
      <c r="K2862">
        <f t="shared" si="444"/>
        <v>2479230.7900000024</v>
      </c>
      <c r="L2862" t="s">
        <v>3915</v>
      </c>
      <c r="M2862" t="s">
        <v>3911</v>
      </c>
      <c r="N2862" s="1">
        <f t="shared" si="449"/>
        <v>268.86500000000001</v>
      </c>
      <c r="O2862" s="1">
        <f t="shared" si="446"/>
        <v>507.6997287299634</v>
      </c>
      <c r="P2862" s="1" t="str">
        <f t="shared" si="447"/>
        <v>05-2024</v>
      </c>
      <c r="T2862" s="1"/>
      <c r="U2862" s="1"/>
      <c r="V2862" s="1" t="s">
        <v>3911</v>
      </c>
      <c r="W2862" s="1"/>
      <c r="X2862" s="1" t="s">
        <v>2796</v>
      </c>
      <c r="Y2862" s="2" t="s">
        <v>3911</v>
      </c>
      <c r="Z2862" s="4" t="s">
        <v>1222</v>
      </c>
      <c r="AD2862" t="str">
        <f t="shared" si="448"/>
        <v/>
      </c>
    </row>
    <row r="2863" spans="1:30" ht="14.25">
      <c r="A2863" s="1" t="str">
        <f t="shared" si="440"/>
        <v>685904ca</v>
      </c>
      <c r="B2863" s="3">
        <v>45443</v>
      </c>
      <c r="C2863" s="2" t="str">
        <f t="shared" si="441"/>
        <v>South</v>
      </c>
      <c r="D2863" s="4" t="str">
        <f t="shared" si="442"/>
        <v>Sports</v>
      </c>
      <c r="E2863" s="1">
        <v>4400.08</v>
      </c>
      <c r="F2863" s="1">
        <v>43</v>
      </c>
      <c r="G2863" s="1">
        <v>49</v>
      </c>
      <c r="H2863">
        <v>1503.24</v>
      </c>
      <c r="I2863" s="10">
        <f t="shared" si="445"/>
        <v>0.34163924292285597</v>
      </c>
      <c r="J2863">
        <f t="shared" si="443"/>
        <v>2496.4375124875119</v>
      </c>
      <c r="K2863">
        <f t="shared" si="444"/>
        <v>2498933.9499999993</v>
      </c>
      <c r="L2863" t="s">
        <v>3914</v>
      </c>
      <c r="M2863" t="s">
        <v>3913</v>
      </c>
      <c r="N2863" s="1">
        <f t="shared" si="449"/>
        <v>776.12</v>
      </c>
      <c r="O2863" s="1">
        <f t="shared" si="446"/>
        <v>516.19997471554962</v>
      </c>
      <c r="P2863" s="1" t="str">
        <f t="shared" si="447"/>
        <v>05-2024</v>
      </c>
      <c r="T2863" s="1"/>
      <c r="U2863" s="1"/>
      <c r="V2863" s="1" t="s">
        <v>3913</v>
      </c>
      <c r="W2863" s="1"/>
      <c r="X2863" s="1" t="s">
        <v>2797</v>
      </c>
      <c r="Y2863" s="2" t="s">
        <v>3913</v>
      </c>
      <c r="Z2863" s="4" t="s">
        <v>3914</v>
      </c>
      <c r="AD2863" t="str">
        <f t="shared" si="448"/>
        <v/>
      </c>
    </row>
    <row r="2864" spans="1:30" ht="14.25">
      <c r="A2864" s="1" t="str">
        <f t="shared" si="440"/>
        <v>2c4317e8</v>
      </c>
      <c r="B2864" s="3">
        <v>45189</v>
      </c>
      <c r="C2864" s="2" t="str">
        <f t="shared" si="441"/>
        <v>South</v>
      </c>
      <c r="D2864" s="4" t="str">
        <f t="shared" si="442"/>
        <v>Groceries</v>
      </c>
      <c r="E2864" s="1">
        <v>3876.3</v>
      </c>
      <c r="F2864" s="1">
        <v>17</v>
      </c>
      <c r="G2864" s="1">
        <v>36</v>
      </c>
      <c r="H2864">
        <v>1532.29</v>
      </c>
      <c r="I2864" s="10">
        <f t="shared" si="445"/>
        <v>0.3952970616309367</v>
      </c>
      <c r="J2864">
        <f t="shared" si="443"/>
        <v>2496.4375124875119</v>
      </c>
      <c r="K2864">
        <f t="shared" si="444"/>
        <v>2498933.9499999993</v>
      </c>
      <c r="L2864" t="s">
        <v>88</v>
      </c>
      <c r="M2864" t="s">
        <v>3913</v>
      </c>
      <c r="N2864" s="1">
        <f t="shared" si="449"/>
        <v>784.14499999999998</v>
      </c>
      <c r="O2864" s="1">
        <f t="shared" si="446"/>
        <v>515.36624489795861</v>
      </c>
      <c r="P2864" s="1" t="str">
        <f t="shared" si="447"/>
        <v>09-2023</v>
      </c>
      <c r="T2864" s="1"/>
      <c r="U2864" s="1"/>
      <c r="V2864" s="1" t="s">
        <v>3913</v>
      </c>
      <c r="W2864" s="1"/>
      <c r="X2864" s="1" t="s">
        <v>2798</v>
      </c>
      <c r="Y2864" s="2" t="s">
        <v>3913</v>
      </c>
      <c r="Z2864" s="4" t="s">
        <v>88</v>
      </c>
      <c r="AD2864" t="str">
        <f t="shared" si="448"/>
        <v/>
      </c>
    </row>
    <row r="2865" spans="1:30" ht="14.25">
      <c r="A2865" s="1" t="str">
        <f t="shared" si="440"/>
        <v>8bf44bc0</v>
      </c>
      <c r="B2865" s="3">
        <v>45247</v>
      </c>
      <c r="C2865" s="2" t="str">
        <f t="shared" si="441"/>
        <v>North</v>
      </c>
      <c r="D2865" s="4" t="str">
        <f t="shared" si="442"/>
        <v>Groceries</v>
      </c>
      <c r="E2865" s="1">
        <v>114.7</v>
      </c>
      <c r="F2865" s="1">
        <v>6</v>
      </c>
      <c r="G2865" s="1">
        <v>47</v>
      </c>
      <c r="H2865">
        <v>565.39</v>
      </c>
      <c r="I2865" s="10">
        <f t="shared" si="445"/>
        <v>4.9292938099389714</v>
      </c>
      <c r="J2865">
        <f t="shared" si="443"/>
        <v>2571.1423225152107</v>
      </c>
      <c r="K2865">
        <f t="shared" si="444"/>
        <v>2535146.3299999977</v>
      </c>
      <c r="L2865" t="s">
        <v>88</v>
      </c>
      <c r="M2865" t="s">
        <v>3910</v>
      </c>
      <c r="N2865" s="1">
        <f t="shared" si="449"/>
        <v>306.19499999999999</v>
      </c>
      <c r="O2865" s="1">
        <f t="shared" si="446"/>
        <v>515.36624489795861</v>
      </c>
      <c r="P2865" s="1" t="str">
        <f t="shared" si="447"/>
        <v>11-2023</v>
      </c>
      <c r="T2865" s="1"/>
      <c r="U2865" s="1"/>
      <c r="V2865" s="1" t="s">
        <v>3910</v>
      </c>
      <c r="W2865" s="1"/>
      <c r="X2865" s="1" t="s">
        <v>2799</v>
      </c>
      <c r="Y2865" s="2" t="s">
        <v>2537</v>
      </c>
      <c r="Z2865" s="4" t="s">
        <v>88</v>
      </c>
      <c r="AD2865" t="str">
        <f t="shared" si="448"/>
        <v/>
      </c>
    </row>
    <row r="2866" spans="1:30" ht="14.25">
      <c r="A2866" s="1" t="str">
        <f t="shared" si="440"/>
        <v>9b25662e</v>
      </c>
      <c r="B2866" s="3">
        <v>45137</v>
      </c>
      <c r="C2866" s="2" t="str">
        <f t="shared" si="441"/>
        <v>West</v>
      </c>
      <c r="D2866" s="4" t="str">
        <f t="shared" si="442"/>
        <v>Furniture</v>
      </c>
      <c r="E2866" s="1">
        <v>1328.93</v>
      </c>
      <c r="F2866" s="1">
        <v>48</v>
      </c>
      <c r="G2866" s="1">
        <v>8</v>
      </c>
      <c r="H2866">
        <v>1088.42</v>
      </c>
      <c r="I2866" s="10">
        <f t="shared" si="445"/>
        <v>0.8190198129322086</v>
      </c>
      <c r="J2866">
        <f t="shared" si="443"/>
        <v>2537.5954861821929</v>
      </c>
      <c r="K2866">
        <f t="shared" si="444"/>
        <v>2479230.7900000024</v>
      </c>
      <c r="L2866" t="s">
        <v>1645</v>
      </c>
      <c r="M2866" t="s">
        <v>3911</v>
      </c>
      <c r="N2866" s="1">
        <f t="shared" si="449"/>
        <v>548.21</v>
      </c>
      <c r="O2866" s="1">
        <f t="shared" si="446"/>
        <v>524.30656862745093</v>
      </c>
      <c r="P2866" s="1" t="str">
        <f t="shared" si="447"/>
        <v>07-2023</v>
      </c>
      <c r="T2866" s="1"/>
      <c r="U2866" s="1"/>
      <c r="V2866" s="1" t="s">
        <v>3911</v>
      </c>
      <c r="W2866" s="1"/>
      <c r="X2866" s="1" t="s">
        <v>2800</v>
      </c>
      <c r="Y2866" s="2" t="s">
        <v>3911</v>
      </c>
      <c r="Z2866" s="4" t="s">
        <v>1645</v>
      </c>
      <c r="AD2866" t="str">
        <f t="shared" si="448"/>
        <v/>
      </c>
    </row>
    <row r="2867" spans="1:30" ht="14.25">
      <c r="A2867" s="1" t="str">
        <f t="shared" si="440"/>
        <v>e0f2aa93</v>
      </c>
      <c r="B2867" s="3">
        <v>45159</v>
      </c>
      <c r="C2867" s="2" t="str">
        <f t="shared" si="441"/>
        <v>South</v>
      </c>
      <c r="D2867" s="4" t="str">
        <f t="shared" si="442"/>
        <v>Clothing</v>
      </c>
      <c r="E2867" s="1">
        <v>3304.49</v>
      </c>
      <c r="F2867" s="1">
        <v>31</v>
      </c>
      <c r="G2867" s="1">
        <v>24</v>
      </c>
      <c r="H2867">
        <v>404.55</v>
      </c>
      <c r="I2867" s="10">
        <f t="shared" si="445"/>
        <v>0.12242433779493962</v>
      </c>
      <c r="J2867">
        <f t="shared" si="443"/>
        <v>2496.4375124875119</v>
      </c>
      <c r="K2867">
        <f t="shared" si="444"/>
        <v>2498933.9499999993</v>
      </c>
      <c r="L2867" t="s">
        <v>1474</v>
      </c>
      <c r="M2867" t="s">
        <v>3913</v>
      </c>
      <c r="N2867" s="1">
        <f t="shared" si="449"/>
        <v>214.27500000000001</v>
      </c>
      <c r="O2867" s="1">
        <f t="shared" si="446"/>
        <v>518.08361275088532</v>
      </c>
      <c r="P2867" s="1" t="str">
        <f t="shared" si="447"/>
        <v>08-2023</v>
      </c>
      <c r="T2867" s="1"/>
      <c r="U2867" s="1"/>
      <c r="V2867" s="1" t="s">
        <v>3913</v>
      </c>
      <c r="W2867" s="1"/>
      <c r="X2867" s="1" t="s">
        <v>2801</v>
      </c>
      <c r="Y2867" s="2" t="s">
        <v>3913</v>
      </c>
      <c r="Z2867" s="4" t="s">
        <v>1474</v>
      </c>
      <c r="AD2867" t="str">
        <f t="shared" si="448"/>
        <v/>
      </c>
    </row>
    <row r="2868" spans="1:30" ht="14.25">
      <c r="A2868" s="1" t="str">
        <f t="shared" si="440"/>
        <v>369482a9</v>
      </c>
      <c r="B2868" s="3">
        <v>45499</v>
      </c>
      <c r="C2868" s="2" t="str">
        <f t="shared" si="441"/>
        <v>West</v>
      </c>
      <c r="D2868" s="4" t="str">
        <f t="shared" si="442"/>
        <v>Groceries</v>
      </c>
      <c r="E2868" s="1">
        <v>1530.15</v>
      </c>
      <c r="F2868" s="1">
        <v>3</v>
      </c>
      <c r="G2868" s="1">
        <v>28</v>
      </c>
      <c r="H2868">
        <v>920.31</v>
      </c>
      <c r="I2868" s="10">
        <f t="shared" si="445"/>
        <v>0.60145083815312217</v>
      </c>
      <c r="J2868">
        <f t="shared" si="443"/>
        <v>2537.5954861821929</v>
      </c>
      <c r="K2868">
        <f t="shared" si="444"/>
        <v>2479230.7900000024</v>
      </c>
      <c r="L2868" t="s">
        <v>88</v>
      </c>
      <c r="M2868" t="s">
        <v>3911</v>
      </c>
      <c r="N2868" s="1">
        <f t="shared" si="449"/>
        <v>474.15499999999997</v>
      </c>
      <c r="O2868" s="1">
        <f t="shared" si="446"/>
        <v>515.36624489795861</v>
      </c>
      <c r="P2868" s="1" t="str">
        <f t="shared" si="447"/>
        <v>07-2024</v>
      </c>
      <c r="T2868" s="1"/>
      <c r="U2868" s="1"/>
      <c r="V2868" s="1" t="s">
        <v>3911</v>
      </c>
      <c r="W2868" s="1"/>
      <c r="X2868" s="1" t="s">
        <v>2802</v>
      </c>
      <c r="Y2868" s="2" t="s">
        <v>3911</v>
      </c>
      <c r="Z2868" s="4" t="s">
        <v>88</v>
      </c>
      <c r="AD2868" t="str">
        <f t="shared" si="448"/>
        <v/>
      </c>
    </row>
    <row r="2869" spans="1:30" ht="14.25">
      <c r="A2869" s="1" t="str">
        <f t="shared" si="440"/>
        <v>156cae1f</v>
      </c>
      <c r="B2869" s="3">
        <v>45427</v>
      </c>
      <c r="C2869" s="2" t="str">
        <f t="shared" si="441"/>
        <v>West</v>
      </c>
      <c r="D2869" s="4" t="str">
        <f t="shared" si="442"/>
        <v>Groceries</v>
      </c>
      <c r="E2869" s="1">
        <v>515.30999999999995</v>
      </c>
      <c r="F2869" s="1">
        <v>42</v>
      </c>
      <c r="G2869" s="1">
        <v>35</v>
      </c>
      <c r="H2869">
        <v>1696.32</v>
      </c>
      <c r="I2869" s="10">
        <f t="shared" si="445"/>
        <v>3.2918437445421205</v>
      </c>
      <c r="J2869">
        <f t="shared" si="443"/>
        <v>2537.5954861821929</v>
      </c>
      <c r="K2869">
        <f t="shared" si="444"/>
        <v>2479230.7900000024</v>
      </c>
      <c r="L2869" t="s">
        <v>88</v>
      </c>
      <c r="M2869" t="s">
        <v>3911</v>
      </c>
      <c r="N2869" s="1">
        <f t="shared" si="449"/>
        <v>865.66</v>
      </c>
      <c r="O2869" s="1">
        <f t="shared" si="446"/>
        <v>515.36624489795861</v>
      </c>
      <c r="P2869" s="1" t="str">
        <f t="shared" si="447"/>
        <v>05-2024</v>
      </c>
      <c r="T2869" s="1"/>
      <c r="U2869" s="1"/>
      <c r="V2869" s="1" t="s">
        <v>3911</v>
      </c>
      <c r="W2869" s="1"/>
      <c r="X2869" s="1" t="s">
        <v>2803</v>
      </c>
      <c r="Y2869" s="2" t="s">
        <v>3911</v>
      </c>
      <c r="Z2869" s="4" t="s">
        <v>88</v>
      </c>
      <c r="AD2869" t="str">
        <f t="shared" si="448"/>
        <v/>
      </c>
    </row>
    <row r="2870" spans="1:30" ht="14.25">
      <c r="A2870" s="1" t="str">
        <f t="shared" si="440"/>
        <v>62f26c32</v>
      </c>
      <c r="B2870" s="3">
        <v>45497</v>
      </c>
      <c r="C2870" s="2" t="str">
        <f t="shared" si="441"/>
        <v>South</v>
      </c>
      <c r="D2870" s="4" t="str">
        <f t="shared" si="442"/>
        <v>Clothing</v>
      </c>
      <c r="E2870" s="1">
        <v>3873.92</v>
      </c>
      <c r="F2870" s="1">
        <v>19</v>
      </c>
      <c r="G2870" s="1">
        <v>46</v>
      </c>
      <c r="H2870">
        <v>574.71</v>
      </c>
      <c r="I2870" s="10">
        <f t="shared" si="445"/>
        <v>0.14835360565009087</v>
      </c>
      <c r="J2870">
        <f t="shared" si="443"/>
        <v>2496.4375124875119</v>
      </c>
      <c r="K2870">
        <f t="shared" si="444"/>
        <v>2498933.9499999993</v>
      </c>
      <c r="L2870" t="s">
        <v>1474</v>
      </c>
      <c r="M2870" t="s">
        <v>3913</v>
      </c>
      <c r="N2870" s="1">
        <f t="shared" si="449"/>
        <v>310.35500000000002</v>
      </c>
      <c r="O2870" s="1">
        <f t="shared" si="446"/>
        <v>518.08361275088532</v>
      </c>
      <c r="P2870" s="1" t="str">
        <f t="shared" si="447"/>
        <v>07-2024</v>
      </c>
      <c r="T2870" s="1"/>
      <c r="U2870" s="1"/>
      <c r="V2870" s="1" t="s">
        <v>3913</v>
      </c>
      <c r="W2870" s="1"/>
      <c r="X2870" s="1" t="s">
        <v>2804</v>
      </c>
      <c r="Y2870" s="2" t="s">
        <v>3913</v>
      </c>
      <c r="Z2870" s="4" t="s">
        <v>1474</v>
      </c>
      <c r="AD2870" t="str">
        <f t="shared" si="448"/>
        <v/>
      </c>
    </row>
    <row r="2871" spans="1:30" ht="14.25">
      <c r="A2871" s="1" t="str">
        <f t="shared" si="440"/>
        <v>f24f7b33</v>
      </c>
      <c r="B2871" s="3">
        <v>45258</v>
      </c>
      <c r="C2871" s="2" t="str">
        <f t="shared" si="441"/>
        <v>East</v>
      </c>
      <c r="D2871" s="4" t="str">
        <f t="shared" si="442"/>
        <v>Clothing</v>
      </c>
      <c r="E2871" s="1">
        <v>4394.46</v>
      </c>
      <c r="F2871" s="1">
        <v>18</v>
      </c>
      <c r="G2871" s="1">
        <v>2</v>
      </c>
      <c r="H2871">
        <v>44.55</v>
      </c>
      <c r="I2871" s="10">
        <f t="shared" si="445"/>
        <v>1.0137764366952936E-2</v>
      </c>
      <c r="J2871">
        <f t="shared" si="443"/>
        <v>2506.2477027027048</v>
      </c>
      <c r="K2871">
        <f t="shared" si="444"/>
        <v>2596472.620000002</v>
      </c>
      <c r="L2871" t="s">
        <v>1474</v>
      </c>
      <c r="M2871" t="s">
        <v>3912</v>
      </c>
      <c r="N2871" s="1">
        <f t="shared" si="449"/>
        <v>23.274999999999999</v>
      </c>
      <c r="O2871" s="1">
        <f t="shared" si="446"/>
        <v>518.08361275088532</v>
      </c>
      <c r="P2871" s="1" t="str">
        <f t="shared" si="447"/>
        <v>11-2023</v>
      </c>
      <c r="T2871" s="1"/>
      <c r="U2871" s="1"/>
      <c r="V2871" s="1" t="s">
        <v>3912</v>
      </c>
      <c r="W2871" s="1"/>
      <c r="X2871" s="1" t="s">
        <v>2805</v>
      </c>
      <c r="Y2871" s="4" t="s">
        <v>3912</v>
      </c>
      <c r="Z2871" s="4" t="s">
        <v>1474</v>
      </c>
      <c r="AD2871" t="str">
        <f t="shared" si="448"/>
        <v/>
      </c>
    </row>
    <row r="2872" spans="1:30" ht="14.25">
      <c r="A2872" s="1" t="str">
        <f t="shared" si="440"/>
        <v>4c198b8d</v>
      </c>
      <c r="B2872" s="3">
        <v>45414</v>
      </c>
      <c r="C2872" s="2" t="str">
        <f t="shared" si="441"/>
        <v>South</v>
      </c>
      <c r="D2872" s="4" t="str">
        <f t="shared" si="442"/>
        <v>Furniture</v>
      </c>
      <c r="E2872" s="1">
        <v>2996.9</v>
      </c>
      <c r="F2872" s="1">
        <v>45</v>
      </c>
      <c r="G2872" s="1">
        <v>22</v>
      </c>
      <c r="H2872">
        <v>840</v>
      </c>
      <c r="I2872" s="10">
        <f t="shared" si="445"/>
        <v>0.28028963262037437</v>
      </c>
      <c r="J2872">
        <f t="shared" si="443"/>
        <v>2496.4375124875119</v>
      </c>
      <c r="K2872">
        <f t="shared" si="444"/>
        <v>2498933.9499999993</v>
      </c>
      <c r="L2872" t="s">
        <v>1645</v>
      </c>
      <c r="M2872" t="s">
        <v>3913</v>
      </c>
      <c r="N2872" s="1">
        <f t="shared" si="449"/>
        <v>431</v>
      </c>
      <c r="O2872" s="1">
        <f t="shared" si="446"/>
        <v>524.30656862745093</v>
      </c>
      <c r="P2872" s="1" t="str">
        <f t="shared" si="447"/>
        <v>05-2024</v>
      </c>
      <c r="T2872" s="1"/>
      <c r="U2872" s="1"/>
      <c r="V2872" s="1" t="s">
        <v>3913</v>
      </c>
      <c r="W2872" s="1"/>
      <c r="X2872" s="1" t="s">
        <v>2806</v>
      </c>
      <c r="Y2872" s="2" t="s">
        <v>3913</v>
      </c>
      <c r="Z2872" s="4" t="s">
        <v>1645</v>
      </c>
      <c r="AD2872" t="str">
        <f t="shared" si="448"/>
        <v/>
      </c>
    </row>
    <row r="2873" spans="1:30" ht="14.25">
      <c r="A2873" s="1" t="str">
        <f t="shared" si="440"/>
        <v>434be9d3</v>
      </c>
      <c r="B2873" s="3">
        <v>45510</v>
      </c>
      <c r="C2873" s="2" t="str">
        <f t="shared" si="441"/>
        <v>South</v>
      </c>
      <c r="D2873" s="4" t="str">
        <f t="shared" si="442"/>
        <v>Furniture</v>
      </c>
      <c r="E2873" s="1">
        <v>1152.3499999999999</v>
      </c>
      <c r="F2873" s="1">
        <v>8</v>
      </c>
      <c r="G2873" s="1">
        <v>30</v>
      </c>
      <c r="H2873">
        <v>810.92</v>
      </c>
      <c r="I2873" s="10">
        <f t="shared" si="445"/>
        <v>0.70370981038746916</v>
      </c>
      <c r="J2873">
        <f t="shared" si="443"/>
        <v>2496.4375124875119</v>
      </c>
      <c r="K2873">
        <f t="shared" si="444"/>
        <v>2498933.9499999993</v>
      </c>
      <c r="L2873" t="s">
        <v>1645</v>
      </c>
      <c r="M2873" t="s">
        <v>3913</v>
      </c>
      <c r="N2873" s="1">
        <f t="shared" si="449"/>
        <v>420.46</v>
      </c>
      <c r="O2873" s="1">
        <f t="shared" si="446"/>
        <v>524.30656862745093</v>
      </c>
      <c r="P2873" s="1" t="str">
        <f t="shared" si="447"/>
        <v>08-2024</v>
      </c>
      <c r="T2873" s="1"/>
      <c r="U2873" s="1"/>
      <c r="V2873" s="1" t="s">
        <v>3913</v>
      </c>
      <c r="W2873" s="1"/>
      <c r="X2873" s="1" t="s">
        <v>2807</v>
      </c>
      <c r="Y2873" s="2" t="s">
        <v>3913</v>
      </c>
      <c r="Z2873" s="4" t="s">
        <v>1645</v>
      </c>
      <c r="AD2873" t="str">
        <f t="shared" si="448"/>
        <v/>
      </c>
    </row>
    <row r="2874" spans="1:30" ht="14.25">
      <c r="A2874" s="1" t="str">
        <f t="shared" si="440"/>
        <v>66604071</v>
      </c>
      <c r="B2874" s="3">
        <v>45597</v>
      </c>
      <c r="C2874" s="2" t="str">
        <f t="shared" si="441"/>
        <v>West</v>
      </c>
      <c r="D2874" s="4" t="str">
        <f t="shared" si="442"/>
        <v>Groceries</v>
      </c>
      <c r="E2874" s="1">
        <v>1052.02</v>
      </c>
      <c r="F2874" s="1">
        <v>25</v>
      </c>
      <c r="G2874" s="1">
        <v>6</v>
      </c>
      <c r="H2874">
        <v>766.27</v>
      </c>
      <c r="I2874" s="10">
        <f t="shared" si="445"/>
        <v>0.72837968859907609</v>
      </c>
      <c r="J2874">
        <f t="shared" si="443"/>
        <v>2537.5954861821929</v>
      </c>
      <c r="K2874">
        <f t="shared" si="444"/>
        <v>2479230.7900000024</v>
      </c>
      <c r="L2874" t="s">
        <v>88</v>
      </c>
      <c r="M2874" t="s">
        <v>3911</v>
      </c>
      <c r="N2874" s="1">
        <f t="shared" si="449"/>
        <v>386.13499999999999</v>
      </c>
      <c r="O2874" s="1">
        <f t="shared" si="446"/>
        <v>515.36624489795861</v>
      </c>
      <c r="P2874" s="1" t="str">
        <f t="shared" si="447"/>
        <v>11-2024</v>
      </c>
      <c r="T2874" s="1"/>
      <c r="U2874" s="1"/>
      <c r="V2874" s="1" t="s">
        <v>3911</v>
      </c>
      <c r="W2874" s="1"/>
      <c r="X2874" s="1">
        <v>66604071</v>
      </c>
      <c r="Y2874" s="2" t="s">
        <v>3911</v>
      </c>
      <c r="Z2874" s="4" t="s">
        <v>88</v>
      </c>
      <c r="AD2874" t="str">
        <f t="shared" si="448"/>
        <v/>
      </c>
    </row>
    <row r="2875" spans="1:30" ht="14.25">
      <c r="A2875" s="1" t="str">
        <f t="shared" si="440"/>
        <v>8fdc91e5</v>
      </c>
      <c r="B2875" s="3">
        <v>45277</v>
      </c>
      <c r="C2875" s="2" t="str">
        <f t="shared" si="441"/>
        <v>South</v>
      </c>
      <c r="D2875" s="4" t="str">
        <f t="shared" si="442"/>
        <v>Furniture</v>
      </c>
      <c r="E2875" s="1">
        <v>579.23</v>
      </c>
      <c r="F2875" s="1">
        <v>17</v>
      </c>
      <c r="G2875" s="1">
        <v>27</v>
      </c>
      <c r="H2875">
        <v>72.040000000000006</v>
      </c>
      <c r="I2875" s="10">
        <f t="shared" si="445"/>
        <v>0.12437201111820867</v>
      </c>
      <c r="J2875">
        <f t="shared" si="443"/>
        <v>2496.4375124875119</v>
      </c>
      <c r="K2875">
        <f t="shared" si="444"/>
        <v>2498933.9499999993</v>
      </c>
      <c r="L2875" t="s">
        <v>1645</v>
      </c>
      <c r="M2875" t="s">
        <v>3913</v>
      </c>
      <c r="N2875" s="1">
        <f t="shared" si="449"/>
        <v>49.52</v>
      </c>
      <c r="O2875" s="1">
        <f t="shared" si="446"/>
        <v>524.30656862745093</v>
      </c>
      <c r="P2875" s="1" t="str">
        <f t="shared" si="447"/>
        <v>12-2023</v>
      </c>
      <c r="T2875" s="1"/>
      <c r="U2875" s="1"/>
      <c r="V2875" s="1" t="s">
        <v>3913</v>
      </c>
      <c r="W2875" s="1"/>
      <c r="X2875" s="1" t="s">
        <v>2808</v>
      </c>
      <c r="Y2875" s="2" t="s">
        <v>3913</v>
      </c>
      <c r="Z2875" s="4" t="s">
        <v>1645</v>
      </c>
      <c r="AD2875" t="str">
        <f t="shared" si="448"/>
        <v/>
      </c>
    </row>
    <row r="2876" spans="1:30" ht="14.25">
      <c r="A2876" s="1" t="str">
        <f t="shared" si="440"/>
        <v>a3769077</v>
      </c>
      <c r="B2876" s="3">
        <v>45059</v>
      </c>
      <c r="C2876" s="2" t="str">
        <f t="shared" si="441"/>
        <v>North</v>
      </c>
      <c r="D2876" s="4" t="str">
        <f t="shared" si="442"/>
        <v>Groceries</v>
      </c>
      <c r="E2876" s="1">
        <v>1784.79</v>
      </c>
      <c r="F2876" s="1">
        <v>1</v>
      </c>
      <c r="G2876" s="1">
        <v>10</v>
      </c>
      <c r="H2876">
        <v>165.61</v>
      </c>
      <c r="I2876" s="10">
        <f t="shared" si="445"/>
        <v>9.2789627911406949E-2</v>
      </c>
      <c r="J2876">
        <f t="shared" si="443"/>
        <v>2571.1423225152107</v>
      </c>
      <c r="K2876">
        <f t="shared" si="444"/>
        <v>2535146.3299999977</v>
      </c>
      <c r="L2876" t="s">
        <v>88</v>
      </c>
      <c r="M2876" t="s">
        <v>3910</v>
      </c>
      <c r="N2876" s="1">
        <f t="shared" si="449"/>
        <v>87.805000000000007</v>
      </c>
      <c r="O2876" s="1">
        <f t="shared" si="446"/>
        <v>515.36624489795861</v>
      </c>
      <c r="P2876" s="1" t="str">
        <f t="shared" si="447"/>
        <v>05-2023</v>
      </c>
      <c r="T2876" s="1"/>
      <c r="U2876" s="1"/>
      <c r="V2876" s="1" t="s">
        <v>3910</v>
      </c>
      <c r="W2876" s="1"/>
      <c r="X2876" s="1" t="s">
        <v>2809</v>
      </c>
      <c r="Y2876" s="2" t="s">
        <v>2537</v>
      </c>
      <c r="Z2876" s="4" t="s">
        <v>88</v>
      </c>
      <c r="AD2876" t="str">
        <f t="shared" si="448"/>
        <v/>
      </c>
    </row>
    <row r="2877" spans="1:30" ht="14.25">
      <c r="A2877" s="1" t="str">
        <f t="shared" si="440"/>
        <v>d04cc91b</v>
      </c>
      <c r="B2877" s="3">
        <v>45159</v>
      </c>
      <c r="C2877" s="2" t="str">
        <f t="shared" si="441"/>
        <v>North</v>
      </c>
      <c r="D2877" s="4" t="str">
        <f t="shared" si="442"/>
        <v>Electronics</v>
      </c>
      <c r="E2877" s="1">
        <v>4679.54</v>
      </c>
      <c r="F2877" s="1">
        <v>7</v>
      </c>
      <c r="G2877" s="1">
        <v>44</v>
      </c>
      <c r="H2877">
        <v>339.39</v>
      </c>
      <c r="I2877" s="10">
        <f t="shared" si="445"/>
        <v>7.2526359428490839E-2</v>
      </c>
      <c r="J2877">
        <f t="shared" si="443"/>
        <v>2571.1423225152107</v>
      </c>
      <c r="K2877">
        <f t="shared" si="444"/>
        <v>2535146.3299999977</v>
      </c>
      <c r="L2877" t="s">
        <v>3915</v>
      </c>
      <c r="M2877" t="s">
        <v>3910</v>
      </c>
      <c r="N2877" s="1">
        <f t="shared" si="449"/>
        <v>191.69499999999999</v>
      </c>
      <c r="O2877" s="1">
        <f t="shared" si="446"/>
        <v>507.6997287299634</v>
      </c>
      <c r="P2877" s="1" t="str">
        <f t="shared" si="447"/>
        <v>08-2023</v>
      </c>
      <c r="T2877" s="1"/>
      <c r="U2877" s="1"/>
      <c r="V2877" s="1" t="s">
        <v>3910</v>
      </c>
      <c r="W2877" s="1"/>
      <c r="X2877" s="1" t="s">
        <v>2810</v>
      </c>
      <c r="Y2877" s="2" t="s">
        <v>2537</v>
      </c>
      <c r="Z2877" s="4" t="s">
        <v>1222</v>
      </c>
      <c r="AD2877" t="str">
        <f t="shared" si="448"/>
        <v/>
      </c>
    </row>
    <row r="2878" spans="1:30" ht="14.25">
      <c r="A2878" s="1" t="str">
        <f t="shared" si="440"/>
        <v>fac7758b</v>
      </c>
      <c r="B2878" s="3">
        <v>45410</v>
      </c>
      <c r="C2878" s="2" t="str">
        <f t="shared" si="441"/>
        <v>North</v>
      </c>
      <c r="D2878" s="4" t="str">
        <f t="shared" si="442"/>
        <v>Clothing</v>
      </c>
      <c r="E2878" s="1">
        <v>4205.62</v>
      </c>
      <c r="F2878" s="1">
        <v>43</v>
      </c>
      <c r="G2878" s="1">
        <v>17</v>
      </c>
      <c r="H2878">
        <v>950.34</v>
      </c>
      <c r="I2878" s="10">
        <f t="shared" si="445"/>
        <v>0.22596906044768669</v>
      </c>
      <c r="J2878">
        <f t="shared" si="443"/>
        <v>2571.1423225152107</v>
      </c>
      <c r="K2878">
        <f t="shared" si="444"/>
        <v>2535146.3299999977</v>
      </c>
      <c r="L2878" t="s">
        <v>1474</v>
      </c>
      <c r="M2878" t="s">
        <v>3910</v>
      </c>
      <c r="N2878" s="1">
        <f t="shared" si="449"/>
        <v>483.67</v>
      </c>
      <c r="O2878" s="1">
        <f t="shared" si="446"/>
        <v>518.08361275088532</v>
      </c>
      <c r="P2878" s="1" t="str">
        <f t="shared" si="447"/>
        <v>04-2024</v>
      </c>
      <c r="T2878" s="1"/>
      <c r="U2878" s="1"/>
      <c r="V2878" s="1" t="s">
        <v>3910</v>
      </c>
      <c r="W2878" s="1"/>
      <c r="X2878" s="1" t="s">
        <v>2811</v>
      </c>
      <c r="Y2878" s="2" t="s">
        <v>2537</v>
      </c>
      <c r="Z2878" s="4" t="s">
        <v>1474</v>
      </c>
      <c r="AD2878" t="str">
        <f t="shared" si="448"/>
        <v/>
      </c>
    </row>
    <row r="2879" spans="1:30" ht="14.25">
      <c r="A2879" s="1" t="str">
        <f t="shared" si="440"/>
        <v>c1d7e8e0</v>
      </c>
      <c r="B2879" s="3">
        <v>45391</v>
      </c>
      <c r="C2879" s="2" t="str">
        <f t="shared" si="441"/>
        <v>East</v>
      </c>
      <c r="D2879" s="4" t="str">
        <f t="shared" si="442"/>
        <v>Groceries</v>
      </c>
      <c r="E2879" s="1">
        <v>2185.31</v>
      </c>
      <c r="F2879" s="1">
        <v>18</v>
      </c>
      <c r="G2879" s="1">
        <v>31</v>
      </c>
      <c r="H2879">
        <v>1764.55</v>
      </c>
      <c r="I2879" s="10">
        <f t="shared" si="445"/>
        <v>0.80745981119383525</v>
      </c>
      <c r="J2879">
        <f t="shared" si="443"/>
        <v>2506.2477027027048</v>
      </c>
      <c r="K2879">
        <f t="shared" si="444"/>
        <v>2596472.620000002</v>
      </c>
      <c r="L2879" t="s">
        <v>88</v>
      </c>
      <c r="M2879" t="s">
        <v>3912</v>
      </c>
      <c r="N2879" s="1">
        <f t="shared" si="449"/>
        <v>897.77499999999998</v>
      </c>
      <c r="O2879" s="1">
        <f t="shared" si="446"/>
        <v>515.36624489795861</v>
      </c>
      <c r="P2879" s="1" t="str">
        <f t="shared" si="447"/>
        <v>04-2024</v>
      </c>
      <c r="T2879" s="1"/>
      <c r="U2879" s="1"/>
      <c r="V2879" s="1" t="s">
        <v>3912</v>
      </c>
      <c r="W2879" s="1"/>
      <c r="X2879" s="1" t="s">
        <v>2812</v>
      </c>
      <c r="Y2879" s="4" t="s">
        <v>3912</v>
      </c>
      <c r="Z2879" s="4" t="s">
        <v>88</v>
      </c>
      <c r="AD2879" t="str">
        <f t="shared" si="448"/>
        <v/>
      </c>
    </row>
    <row r="2880" spans="1:30" ht="14.25">
      <c r="A2880" s="1" t="str">
        <f t="shared" si="440"/>
        <v>33cbbe75</v>
      </c>
      <c r="B2880" s="3">
        <v>45332</v>
      </c>
      <c r="C2880" s="2" t="str">
        <f t="shared" si="441"/>
        <v>North</v>
      </c>
      <c r="D2880" s="4" t="str">
        <f t="shared" si="442"/>
        <v>Groceries</v>
      </c>
      <c r="E2880" s="1">
        <v>2984.95</v>
      </c>
      <c r="F2880" s="1">
        <v>41</v>
      </c>
      <c r="G2880" s="1">
        <v>4</v>
      </c>
      <c r="H2880">
        <v>186.24</v>
      </c>
      <c r="I2880" s="10">
        <f t="shared" si="445"/>
        <v>6.2393004907954915E-2</v>
      </c>
      <c r="J2880">
        <f t="shared" si="443"/>
        <v>2571.1423225152107</v>
      </c>
      <c r="K2880">
        <f t="shared" si="444"/>
        <v>2535146.3299999977</v>
      </c>
      <c r="L2880" t="s">
        <v>88</v>
      </c>
      <c r="M2880" t="s">
        <v>3910</v>
      </c>
      <c r="N2880" s="1">
        <f t="shared" si="449"/>
        <v>95.12</v>
      </c>
      <c r="O2880" s="1">
        <f t="shared" si="446"/>
        <v>515.36624489795861</v>
      </c>
      <c r="P2880" s="1" t="str">
        <f t="shared" si="447"/>
        <v>02-2024</v>
      </c>
      <c r="T2880" s="1"/>
      <c r="U2880" s="1"/>
      <c r="V2880" s="1" t="s">
        <v>3910</v>
      </c>
      <c r="W2880" s="1"/>
      <c r="X2880" s="1" t="s">
        <v>2813</v>
      </c>
      <c r="Y2880" s="2" t="s">
        <v>2537</v>
      </c>
      <c r="Z2880" s="4" t="s">
        <v>88</v>
      </c>
      <c r="AD2880" t="str">
        <f t="shared" si="448"/>
        <v/>
      </c>
    </row>
    <row r="2881" spans="1:30" ht="14.25">
      <c r="A2881" s="1" t="str">
        <f t="shared" si="440"/>
        <v>9e0472c9</v>
      </c>
      <c r="B2881" s="3">
        <v>45164</v>
      </c>
      <c r="C2881" s="2" t="str">
        <f t="shared" si="441"/>
        <v>West</v>
      </c>
      <c r="D2881" s="4" t="str">
        <f t="shared" si="442"/>
        <v>Clothing</v>
      </c>
      <c r="E2881" s="1">
        <v>2107.39</v>
      </c>
      <c r="F2881" s="1">
        <v>11</v>
      </c>
      <c r="G2881" s="1">
        <v>24</v>
      </c>
      <c r="H2881">
        <v>30.22</v>
      </c>
      <c r="I2881" s="10">
        <f t="shared" si="445"/>
        <v>1.4340013001864866E-2</v>
      </c>
      <c r="J2881">
        <f t="shared" si="443"/>
        <v>2537.5954861821929</v>
      </c>
      <c r="K2881">
        <f t="shared" si="444"/>
        <v>2479230.7900000024</v>
      </c>
      <c r="L2881" t="s">
        <v>1474</v>
      </c>
      <c r="M2881" t="s">
        <v>3911</v>
      </c>
      <c r="N2881" s="1">
        <f t="shared" si="449"/>
        <v>27.11</v>
      </c>
      <c r="O2881" s="1">
        <f t="shared" si="446"/>
        <v>518.08361275088532</v>
      </c>
      <c r="P2881" s="1" t="str">
        <f t="shared" si="447"/>
        <v>08-2023</v>
      </c>
      <c r="T2881" s="1"/>
      <c r="U2881" s="1"/>
      <c r="V2881" s="1" t="s">
        <v>3911</v>
      </c>
      <c r="W2881" s="1"/>
      <c r="X2881" s="1" t="s">
        <v>2814</v>
      </c>
      <c r="Y2881" s="2" t="s">
        <v>3911</v>
      </c>
      <c r="Z2881" s="4" t="s">
        <v>1474</v>
      </c>
      <c r="AD2881" t="str">
        <f t="shared" si="448"/>
        <v/>
      </c>
    </row>
    <row r="2882" spans="1:30" ht="14.25">
      <c r="A2882" s="1" t="str">
        <f t="shared" ref="A2882:A2945" si="450">TRIM(X2882)</f>
        <v>862148c7</v>
      </c>
      <c r="B2882" s="3">
        <v>45202</v>
      </c>
      <c r="C2882" s="2" t="str">
        <f t="shared" ref="C2882:C2945" si="451">PROPER(TRIM(Y2882))</f>
        <v>North</v>
      </c>
      <c r="D2882" s="4" t="str">
        <f t="shared" ref="D2882:D2945" si="452">PROPER(TRIM(SUBSTITUTE(Z2882,"$","s")))</f>
        <v>Clothing</v>
      </c>
      <c r="E2882" s="1">
        <v>1119.79</v>
      </c>
      <c r="F2882" s="1">
        <v>40</v>
      </c>
      <c r="G2882" s="1">
        <v>35</v>
      </c>
      <c r="H2882">
        <v>858.75</v>
      </c>
      <c r="I2882" s="10">
        <f t="shared" si="445"/>
        <v>0.76688486234026021</v>
      </c>
      <c r="J2882">
        <f t="shared" ref="J2882:J2945" si="453">AVERAGEIFS(E:E,C:C,C2882)</f>
        <v>2571.1423225152107</v>
      </c>
      <c r="K2882">
        <f t="shared" ref="K2882:K2945" si="454">SUMIFS(E:E,C:C,C2882)</f>
        <v>2535146.3299999977</v>
      </c>
      <c r="L2882" t="s">
        <v>1474</v>
      </c>
      <c r="M2882" t="s">
        <v>3910</v>
      </c>
      <c r="N2882" s="1">
        <f t="shared" si="449"/>
        <v>446.875</v>
      </c>
      <c r="O2882" s="1">
        <f t="shared" si="446"/>
        <v>518.08361275088532</v>
      </c>
      <c r="P2882" s="1" t="str">
        <f t="shared" si="447"/>
        <v>10-2023</v>
      </c>
      <c r="T2882" s="1"/>
      <c r="U2882" s="1"/>
      <c r="V2882" s="1" t="s">
        <v>3910</v>
      </c>
      <c r="W2882" s="1"/>
      <c r="X2882" s="1" t="s">
        <v>2815</v>
      </c>
      <c r="Y2882" s="2" t="s">
        <v>2537</v>
      </c>
      <c r="Z2882" s="4" t="s">
        <v>1474</v>
      </c>
      <c r="AD2882" t="str">
        <f t="shared" si="448"/>
        <v/>
      </c>
    </row>
    <row r="2883" spans="1:30" ht="14.25">
      <c r="A2883" s="1" t="str">
        <f t="shared" si="450"/>
        <v>32381be7</v>
      </c>
      <c r="B2883" s="3">
        <v>45232</v>
      </c>
      <c r="C2883" s="2" t="str">
        <f t="shared" si="451"/>
        <v>South</v>
      </c>
      <c r="D2883" s="4" t="str">
        <f t="shared" si="452"/>
        <v>Groceries</v>
      </c>
      <c r="E2883" s="1">
        <v>1727.88</v>
      </c>
      <c r="F2883" s="1">
        <v>5</v>
      </c>
      <c r="G2883" s="1">
        <v>1</v>
      </c>
      <c r="H2883">
        <v>1187.82</v>
      </c>
      <c r="I2883" s="10">
        <f t="shared" ref="I2883:I2946" si="455">H2883/E2883</f>
        <v>0.6874435724703104</v>
      </c>
      <c r="J2883">
        <f t="shared" si="453"/>
        <v>2496.4375124875119</v>
      </c>
      <c r="K2883">
        <f t="shared" si="454"/>
        <v>2498933.9499999993</v>
      </c>
      <c r="L2883" t="s">
        <v>88</v>
      </c>
      <c r="M2883" t="s">
        <v>3913</v>
      </c>
      <c r="N2883" s="1">
        <f t="shared" si="449"/>
        <v>594.41</v>
      </c>
      <c r="O2883" s="1">
        <f t="shared" ref="O2883:O2946" si="456">AVERAGEIFS(N:N,D:D,D2883)</f>
        <v>515.36624489795861</v>
      </c>
      <c r="P2883" s="1" t="str">
        <f t="shared" ref="P2883:P2946" si="457">TEXT(B2883,"mm-yyyy")</f>
        <v>11-2023</v>
      </c>
      <c r="T2883" s="1"/>
      <c r="U2883" s="1"/>
      <c r="V2883" s="1" t="s">
        <v>3913</v>
      </c>
      <c r="W2883" s="1"/>
      <c r="X2883" s="1" t="s">
        <v>2816</v>
      </c>
      <c r="Y2883" s="2" t="s">
        <v>3913</v>
      </c>
      <c r="Z2883" s="4" t="s">
        <v>88</v>
      </c>
      <c r="AD2883" t="str">
        <f t="shared" ref="AD2883:AD2946" si="458">SUBSTITUTE(SUBSTITUTE(AC2883,"@",""),"#","")</f>
        <v/>
      </c>
    </row>
    <row r="2884" spans="1:30" ht="14.25">
      <c r="A2884" s="1" t="str">
        <f t="shared" si="450"/>
        <v>2913f2a7</v>
      </c>
      <c r="B2884" s="3">
        <v>45268</v>
      </c>
      <c r="C2884" s="2" t="str">
        <f t="shared" si="451"/>
        <v>West</v>
      </c>
      <c r="D2884" s="4" t="str">
        <f t="shared" si="452"/>
        <v>Clothing</v>
      </c>
      <c r="E2884" s="1">
        <v>3835.37</v>
      </c>
      <c r="F2884" s="1">
        <v>43</v>
      </c>
      <c r="G2884" s="1">
        <v>42</v>
      </c>
      <c r="H2884">
        <v>1778.07</v>
      </c>
      <c r="I2884" s="10">
        <f t="shared" si="455"/>
        <v>0.46359803617382417</v>
      </c>
      <c r="J2884">
        <f t="shared" si="453"/>
        <v>2537.5954861821929</v>
      </c>
      <c r="K2884">
        <f t="shared" si="454"/>
        <v>2479230.7900000024</v>
      </c>
      <c r="L2884" t="s">
        <v>1474</v>
      </c>
      <c r="M2884" t="s">
        <v>3911</v>
      </c>
      <c r="N2884" s="1">
        <f t="shared" si="449"/>
        <v>910.03499999999997</v>
      </c>
      <c r="O2884" s="1">
        <f t="shared" si="456"/>
        <v>518.08361275088532</v>
      </c>
      <c r="P2884" s="1" t="str">
        <f t="shared" si="457"/>
        <v>12-2023</v>
      </c>
      <c r="T2884" s="1"/>
      <c r="U2884" s="1"/>
      <c r="V2884" s="1" t="s">
        <v>3911</v>
      </c>
      <c r="W2884" s="1"/>
      <c r="X2884" s="1" t="s">
        <v>2817</v>
      </c>
      <c r="Y2884" s="2" t="s">
        <v>3911</v>
      </c>
      <c r="Z2884" s="4" t="s">
        <v>1474</v>
      </c>
      <c r="AD2884" t="str">
        <f t="shared" si="458"/>
        <v/>
      </c>
    </row>
    <row r="2885" spans="1:30" ht="14.25">
      <c r="A2885" s="1" t="str">
        <f t="shared" si="450"/>
        <v>44a3b47c</v>
      </c>
      <c r="B2885" s="3">
        <v>45308</v>
      </c>
      <c r="C2885" s="2" t="str">
        <f t="shared" si="451"/>
        <v>North</v>
      </c>
      <c r="D2885" s="4" t="str">
        <f t="shared" si="452"/>
        <v>Clothing</v>
      </c>
      <c r="E2885" s="1">
        <v>696.6</v>
      </c>
      <c r="F2885" s="1">
        <v>43</v>
      </c>
      <c r="G2885" s="1">
        <v>37</v>
      </c>
      <c r="H2885">
        <v>877.57</v>
      </c>
      <c r="I2885" s="10">
        <f t="shared" si="455"/>
        <v>1.2597904105656044</v>
      </c>
      <c r="J2885">
        <f t="shared" si="453"/>
        <v>2571.1423225152107</v>
      </c>
      <c r="K2885">
        <f t="shared" si="454"/>
        <v>2535146.3299999977</v>
      </c>
      <c r="L2885" t="s">
        <v>1474</v>
      </c>
      <c r="M2885" t="s">
        <v>3910</v>
      </c>
      <c r="N2885" s="1">
        <f t="shared" si="449"/>
        <v>457.28500000000003</v>
      </c>
      <c r="O2885" s="1">
        <f t="shared" si="456"/>
        <v>518.08361275088532</v>
      </c>
      <c r="P2885" s="1" t="str">
        <f t="shared" si="457"/>
        <v>01-2024</v>
      </c>
      <c r="T2885" s="1"/>
      <c r="U2885" s="1"/>
      <c r="V2885" s="1" t="s">
        <v>3910</v>
      </c>
      <c r="W2885" s="1"/>
      <c r="X2885" s="1" t="s">
        <v>2818</v>
      </c>
      <c r="Y2885" s="2" t="s">
        <v>2537</v>
      </c>
      <c r="Z2885" s="4" t="s">
        <v>1474</v>
      </c>
      <c r="AD2885" t="str">
        <f t="shared" si="458"/>
        <v/>
      </c>
    </row>
    <row r="2886" spans="1:30" ht="14.25">
      <c r="A2886" s="1" t="str">
        <f t="shared" si="450"/>
        <v>7a5c4539</v>
      </c>
      <c r="B2886" s="3">
        <v>44910</v>
      </c>
      <c r="C2886" s="2" t="str">
        <f t="shared" si="451"/>
        <v>North</v>
      </c>
      <c r="D2886" s="4" t="str">
        <f t="shared" si="452"/>
        <v>Groceries</v>
      </c>
      <c r="E2886" s="1">
        <v>91.63</v>
      </c>
      <c r="F2886" s="1">
        <v>23</v>
      </c>
      <c r="G2886" s="1">
        <v>23</v>
      </c>
      <c r="H2886">
        <v>1995.26</v>
      </c>
      <c r="I2886" s="10">
        <f t="shared" si="455"/>
        <v>21.775182800392887</v>
      </c>
      <c r="J2886">
        <f t="shared" si="453"/>
        <v>2571.1423225152107</v>
      </c>
      <c r="K2886">
        <f t="shared" si="454"/>
        <v>2535146.3299999977</v>
      </c>
      <c r="L2886" t="s">
        <v>88</v>
      </c>
      <c r="M2886" t="s">
        <v>3910</v>
      </c>
      <c r="N2886" s="1">
        <f t="shared" ref="N2886:N2949" si="459">AVERAGE(G2886,H2886)</f>
        <v>1009.13</v>
      </c>
      <c r="O2886" s="1">
        <f t="shared" si="456"/>
        <v>515.36624489795861</v>
      </c>
      <c r="P2886" s="1" t="str">
        <f t="shared" si="457"/>
        <v>12-2022</v>
      </c>
      <c r="T2886" s="1"/>
      <c r="U2886" s="1"/>
      <c r="V2886" s="1" t="s">
        <v>3910</v>
      </c>
      <c r="W2886" s="1"/>
      <c r="X2886" s="1" t="s">
        <v>2819</v>
      </c>
      <c r="Y2886" s="2" t="s">
        <v>2537</v>
      </c>
      <c r="Z2886" s="4" t="s">
        <v>88</v>
      </c>
      <c r="AD2886" t="str">
        <f t="shared" si="458"/>
        <v/>
      </c>
    </row>
    <row r="2887" spans="1:30" ht="14.25">
      <c r="A2887" s="1" t="str">
        <f t="shared" si="450"/>
        <v>632f135b</v>
      </c>
      <c r="B2887" s="3">
        <v>45499</v>
      </c>
      <c r="C2887" s="2" t="str">
        <f t="shared" si="451"/>
        <v>North</v>
      </c>
      <c r="D2887" s="4" t="str">
        <f t="shared" si="452"/>
        <v>Sports</v>
      </c>
      <c r="E2887" s="1">
        <v>4944.8</v>
      </c>
      <c r="F2887" s="1">
        <v>48</v>
      </c>
      <c r="G2887" s="1">
        <v>0</v>
      </c>
      <c r="H2887">
        <v>307.87</v>
      </c>
      <c r="I2887" s="10">
        <f t="shared" si="455"/>
        <v>6.2261365474842255E-2</v>
      </c>
      <c r="J2887">
        <f t="shared" si="453"/>
        <v>2571.1423225152107</v>
      </c>
      <c r="K2887">
        <f t="shared" si="454"/>
        <v>2535146.3299999977</v>
      </c>
      <c r="L2887" t="s">
        <v>3914</v>
      </c>
      <c r="M2887" t="s">
        <v>3910</v>
      </c>
      <c r="N2887" s="1">
        <f t="shared" si="459"/>
        <v>153.935</v>
      </c>
      <c r="O2887" s="1">
        <f t="shared" si="456"/>
        <v>516.19997471554962</v>
      </c>
      <c r="P2887" s="1" t="str">
        <f t="shared" si="457"/>
        <v>07-2024</v>
      </c>
      <c r="T2887" s="1"/>
      <c r="U2887" s="1"/>
      <c r="V2887" s="1" t="s">
        <v>3910</v>
      </c>
      <c r="W2887" s="1"/>
      <c r="X2887" s="1" t="s">
        <v>2820</v>
      </c>
      <c r="Y2887" s="2" t="s">
        <v>2537</v>
      </c>
      <c r="Z2887" s="4" t="s">
        <v>3914</v>
      </c>
      <c r="AD2887" t="str">
        <f t="shared" si="458"/>
        <v/>
      </c>
    </row>
    <row r="2888" spans="1:30" ht="14.25">
      <c r="A2888" s="1" t="str">
        <f t="shared" si="450"/>
        <v>fd750e48</v>
      </c>
      <c r="B2888" s="3">
        <v>45356</v>
      </c>
      <c r="C2888" s="2" t="str">
        <f t="shared" si="451"/>
        <v>South</v>
      </c>
      <c r="D2888" s="4" t="str">
        <f t="shared" si="452"/>
        <v>Clothing</v>
      </c>
      <c r="E2888" s="1">
        <v>4323.29</v>
      </c>
      <c r="F2888" s="1">
        <v>14</v>
      </c>
      <c r="G2888" s="1">
        <v>41</v>
      </c>
      <c r="H2888">
        <v>953.8</v>
      </c>
      <c r="I2888" s="10">
        <f t="shared" si="455"/>
        <v>0.2206190193116816</v>
      </c>
      <c r="J2888">
        <f t="shared" si="453"/>
        <v>2496.4375124875119</v>
      </c>
      <c r="K2888">
        <f t="shared" si="454"/>
        <v>2498933.9499999993</v>
      </c>
      <c r="L2888" t="s">
        <v>1474</v>
      </c>
      <c r="M2888" t="s">
        <v>3913</v>
      </c>
      <c r="N2888" s="1">
        <f t="shared" si="459"/>
        <v>497.4</v>
      </c>
      <c r="O2888" s="1">
        <f t="shared" si="456"/>
        <v>518.08361275088532</v>
      </c>
      <c r="P2888" s="1" t="str">
        <f t="shared" si="457"/>
        <v>03-2024</v>
      </c>
      <c r="T2888" s="1"/>
      <c r="U2888" s="1"/>
      <c r="V2888" s="1" t="s">
        <v>3913</v>
      </c>
      <c r="W2888" s="1"/>
      <c r="X2888" s="1" t="s">
        <v>2821</v>
      </c>
      <c r="Y2888" s="2" t="s">
        <v>3913</v>
      </c>
      <c r="Z2888" s="4" t="s">
        <v>1474</v>
      </c>
      <c r="AD2888" t="str">
        <f t="shared" si="458"/>
        <v/>
      </c>
    </row>
    <row r="2889" spans="1:30" ht="14.25">
      <c r="A2889" s="1" t="str">
        <f t="shared" si="450"/>
        <v>edb73827</v>
      </c>
      <c r="B2889" s="3">
        <v>44920</v>
      </c>
      <c r="C2889" s="2" t="str">
        <f t="shared" si="451"/>
        <v>East</v>
      </c>
      <c r="D2889" s="4" t="str">
        <f t="shared" si="452"/>
        <v>Groceries</v>
      </c>
      <c r="E2889" s="1">
        <v>1225.48</v>
      </c>
      <c r="F2889" s="1">
        <v>49</v>
      </c>
      <c r="G2889" s="1">
        <v>17</v>
      </c>
      <c r="H2889">
        <v>98.08</v>
      </c>
      <c r="I2889" s="10">
        <f t="shared" si="455"/>
        <v>8.0033945882429736E-2</v>
      </c>
      <c r="J2889">
        <f t="shared" si="453"/>
        <v>2506.2477027027048</v>
      </c>
      <c r="K2889">
        <f t="shared" si="454"/>
        <v>2596472.620000002</v>
      </c>
      <c r="L2889" t="s">
        <v>88</v>
      </c>
      <c r="M2889" t="s">
        <v>3912</v>
      </c>
      <c r="N2889" s="1">
        <f t="shared" si="459"/>
        <v>57.54</v>
      </c>
      <c r="O2889" s="1">
        <f t="shared" si="456"/>
        <v>515.36624489795861</v>
      </c>
      <c r="P2889" s="1" t="str">
        <f t="shared" si="457"/>
        <v>12-2022</v>
      </c>
      <c r="T2889" s="1"/>
      <c r="U2889" s="1"/>
      <c r="V2889" s="1" t="s">
        <v>3912</v>
      </c>
      <c r="W2889" s="1"/>
      <c r="X2889" s="1" t="s">
        <v>2822</v>
      </c>
      <c r="Y2889" s="4" t="s">
        <v>3912</v>
      </c>
      <c r="Z2889" s="4" t="s">
        <v>88</v>
      </c>
      <c r="AD2889" t="str">
        <f t="shared" si="458"/>
        <v/>
      </c>
    </row>
    <row r="2890" spans="1:30" ht="14.25">
      <c r="A2890" s="1" t="str">
        <f t="shared" si="450"/>
        <v>e1b61a0c</v>
      </c>
      <c r="B2890" s="3">
        <v>45460</v>
      </c>
      <c r="C2890" s="2" t="str">
        <f t="shared" si="451"/>
        <v>South</v>
      </c>
      <c r="D2890" s="4" t="str">
        <f t="shared" si="452"/>
        <v>Sports</v>
      </c>
      <c r="E2890" s="1">
        <v>911.47</v>
      </c>
      <c r="F2890" s="1">
        <v>21</v>
      </c>
      <c r="G2890" s="1">
        <v>13</v>
      </c>
      <c r="H2890">
        <v>1265.75</v>
      </c>
      <c r="I2890" s="10">
        <f t="shared" si="455"/>
        <v>1.3886907961863801</v>
      </c>
      <c r="J2890">
        <f t="shared" si="453"/>
        <v>2496.4375124875119</v>
      </c>
      <c r="K2890">
        <f t="shared" si="454"/>
        <v>2498933.9499999993</v>
      </c>
      <c r="L2890" t="s">
        <v>3914</v>
      </c>
      <c r="M2890" t="s">
        <v>3913</v>
      </c>
      <c r="N2890" s="1">
        <f t="shared" si="459"/>
        <v>639.375</v>
      </c>
      <c r="O2890" s="1">
        <f t="shared" si="456"/>
        <v>516.19997471554962</v>
      </c>
      <c r="P2890" s="1" t="str">
        <f t="shared" si="457"/>
        <v>06-2024</v>
      </c>
      <c r="T2890" s="1"/>
      <c r="U2890" s="1"/>
      <c r="V2890" s="1" t="s">
        <v>3913</v>
      </c>
      <c r="W2890" s="1"/>
      <c r="X2890" s="1" t="s">
        <v>2823</v>
      </c>
      <c r="Y2890" s="2" t="s">
        <v>3913</v>
      </c>
      <c r="Z2890" s="4" t="s">
        <v>3914</v>
      </c>
      <c r="AD2890" t="str">
        <f t="shared" si="458"/>
        <v/>
      </c>
    </row>
    <row r="2891" spans="1:30" ht="14.25">
      <c r="A2891" s="1" t="str">
        <f t="shared" si="450"/>
        <v>0879235c</v>
      </c>
      <c r="B2891" s="3">
        <v>45339</v>
      </c>
      <c r="C2891" s="2" t="str">
        <f t="shared" si="451"/>
        <v>South</v>
      </c>
      <c r="D2891" s="4" t="str">
        <f t="shared" si="452"/>
        <v>Groceries</v>
      </c>
      <c r="E2891" s="1">
        <v>1769.43</v>
      </c>
      <c r="F2891" s="1">
        <v>2</v>
      </c>
      <c r="G2891" s="1">
        <v>33</v>
      </c>
      <c r="H2891">
        <v>801.99</v>
      </c>
      <c r="I2891" s="10">
        <f t="shared" si="455"/>
        <v>0.45324765602482153</v>
      </c>
      <c r="J2891">
        <f t="shared" si="453"/>
        <v>2496.4375124875119</v>
      </c>
      <c r="K2891">
        <f t="shared" si="454"/>
        <v>2498933.9499999993</v>
      </c>
      <c r="L2891" t="s">
        <v>88</v>
      </c>
      <c r="M2891" t="s">
        <v>3913</v>
      </c>
      <c r="N2891" s="1">
        <f t="shared" si="459"/>
        <v>417.495</v>
      </c>
      <c r="O2891" s="1">
        <f t="shared" si="456"/>
        <v>515.36624489795861</v>
      </c>
      <c r="P2891" s="1" t="str">
        <f t="shared" si="457"/>
        <v>02-2024</v>
      </c>
      <c r="T2891" s="1"/>
      <c r="U2891" s="1"/>
      <c r="V2891" s="1" t="s">
        <v>3913</v>
      </c>
      <c r="W2891" s="1"/>
      <c r="X2891" s="1" t="s">
        <v>2824</v>
      </c>
      <c r="Y2891" s="2" t="s">
        <v>3913</v>
      </c>
      <c r="Z2891" s="4" t="s">
        <v>88</v>
      </c>
      <c r="AD2891" t="str">
        <f t="shared" si="458"/>
        <v/>
      </c>
    </row>
    <row r="2892" spans="1:30" ht="14.25">
      <c r="A2892" s="1" t="str">
        <f t="shared" si="450"/>
        <v>eaf1dc55</v>
      </c>
      <c r="B2892" s="3">
        <v>45095</v>
      </c>
      <c r="C2892" s="2" t="str">
        <f t="shared" si="451"/>
        <v>South</v>
      </c>
      <c r="D2892" s="4" t="str">
        <f t="shared" si="452"/>
        <v>Clothing</v>
      </c>
      <c r="E2892" s="1">
        <v>1287.57</v>
      </c>
      <c r="F2892" s="1">
        <v>31</v>
      </c>
      <c r="G2892" s="1">
        <v>42</v>
      </c>
      <c r="H2892">
        <v>1655.17</v>
      </c>
      <c r="I2892" s="10">
        <f t="shared" si="455"/>
        <v>1.2854990408288482</v>
      </c>
      <c r="J2892">
        <f t="shared" si="453"/>
        <v>2496.4375124875119</v>
      </c>
      <c r="K2892">
        <f t="shared" si="454"/>
        <v>2498933.9499999993</v>
      </c>
      <c r="L2892" t="s">
        <v>1474</v>
      </c>
      <c r="M2892" t="s">
        <v>3913</v>
      </c>
      <c r="N2892" s="1">
        <f t="shared" si="459"/>
        <v>848.58500000000004</v>
      </c>
      <c r="O2892" s="1">
        <f t="shared" si="456"/>
        <v>518.08361275088532</v>
      </c>
      <c r="P2892" s="1" t="str">
        <f t="shared" si="457"/>
        <v>06-2023</v>
      </c>
      <c r="T2892" s="1"/>
      <c r="U2892" s="1"/>
      <c r="V2892" s="1" t="s">
        <v>3913</v>
      </c>
      <c r="W2892" s="1"/>
      <c r="X2892" s="1" t="s">
        <v>2825</v>
      </c>
      <c r="Y2892" s="2" t="s">
        <v>3913</v>
      </c>
      <c r="Z2892" s="4" t="s">
        <v>1474</v>
      </c>
      <c r="AD2892" t="str">
        <f t="shared" si="458"/>
        <v/>
      </c>
    </row>
    <row r="2893" spans="1:30" ht="14.25">
      <c r="A2893" s="1" t="str">
        <f t="shared" si="450"/>
        <v>360c381d</v>
      </c>
      <c r="B2893" s="3">
        <v>45088</v>
      </c>
      <c r="C2893" s="2" t="str">
        <f t="shared" si="451"/>
        <v>South</v>
      </c>
      <c r="D2893" s="4" t="str">
        <f t="shared" si="452"/>
        <v>Sports</v>
      </c>
      <c r="E2893" s="1">
        <v>458.48</v>
      </c>
      <c r="F2893" s="1">
        <v>28</v>
      </c>
      <c r="G2893" s="1">
        <v>41</v>
      </c>
      <c r="H2893">
        <v>1947.79</v>
      </c>
      <c r="I2893" s="10">
        <f t="shared" si="455"/>
        <v>4.2483641598324899</v>
      </c>
      <c r="J2893">
        <f t="shared" si="453"/>
        <v>2496.4375124875119</v>
      </c>
      <c r="K2893">
        <f t="shared" si="454"/>
        <v>2498933.9499999993</v>
      </c>
      <c r="L2893" t="s">
        <v>3914</v>
      </c>
      <c r="M2893" t="s">
        <v>3913</v>
      </c>
      <c r="N2893" s="1">
        <f t="shared" si="459"/>
        <v>994.39499999999998</v>
      </c>
      <c r="O2893" s="1">
        <f t="shared" si="456"/>
        <v>516.19997471554962</v>
      </c>
      <c r="P2893" s="1" t="str">
        <f t="shared" si="457"/>
        <v>06-2023</v>
      </c>
      <c r="T2893" s="1"/>
      <c r="U2893" s="1"/>
      <c r="V2893" s="1" t="s">
        <v>3913</v>
      </c>
      <c r="W2893" s="1"/>
      <c r="X2893" s="1" t="s">
        <v>2826</v>
      </c>
      <c r="Y2893" s="2" t="s">
        <v>3913</v>
      </c>
      <c r="Z2893" s="4" t="s">
        <v>3914</v>
      </c>
      <c r="AD2893" t="str">
        <f t="shared" si="458"/>
        <v/>
      </c>
    </row>
    <row r="2894" spans="1:30" ht="14.25">
      <c r="A2894" s="1" t="str">
        <f t="shared" si="450"/>
        <v>248f3ac2</v>
      </c>
      <c r="B2894" s="3">
        <v>45412</v>
      </c>
      <c r="C2894" s="2" t="str">
        <f t="shared" si="451"/>
        <v>South</v>
      </c>
      <c r="D2894" s="4" t="str">
        <f t="shared" si="452"/>
        <v>Clothing</v>
      </c>
      <c r="E2894" s="1">
        <v>2348.41</v>
      </c>
      <c r="F2894" s="1">
        <v>33</v>
      </c>
      <c r="G2894" s="1">
        <v>0</v>
      </c>
      <c r="H2894">
        <v>1619.77</v>
      </c>
      <c r="I2894" s="10">
        <f t="shared" si="455"/>
        <v>0.6897304985075009</v>
      </c>
      <c r="J2894">
        <f t="shared" si="453"/>
        <v>2496.4375124875119</v>
      </c>
      <c r="K2894">
        <f t="shared" si="454"/>
        <v>2498933.9499999993</v>
      </c>
      <c r="L2894" t="s">
        <v>1474</v>
      </c>
      <c r="M2894" t="s">
        <v>3913</v>
      </c>
      <c r="N2894" s="1">
        <f t="shared" si="459"/>
        <v>809.88499999999999</v>
      </c>
      <c r="O2894" s="1">
        <f t="shared" si="456"/>
        <v>518.08361275088532</v>
      </c>
      <c r="P2894" s="1" t="str">
        <f t="shared" si="457"/>
        <v>04-2024</v>
      </c>
      <c r="T2894" s="1"/>
      <c r="U2894" s="1"/>
      <c r="V2894" s="1" t="s">
        <v>3913</v>
      </c>
      <c r="W2894" s="1"/>
      <c r="X2894" s="1" t="s">
        <v>2827</v>
      </c>
      <c r="Y2894" s="2" t="s">
        <v>3913</v>
      </c>
      <c r="Z2894" s="4" t="s">
        <v>1474</v>
      </c>
      <c r="AD2894" t="str">
        <f t="shared" si="458"/>
        <v/>
      </c>
    </row>
    <row r="2895" spans="1:30" ht="14.25">
      <c r="A2895" s="1" t="str">
        <f t="shared" si="450"/>
        <v>38a68ec9</v>
      </c>
      <c r="B2895" s="3">
        <v>45280</v>
      </c>
      <c r="C2895" s="2" t="str">
        <f t="shared" si="451"/>
        <v>North</v>
      </c>
      <c r="D2895" s="4" t="str">
        <f t="shared" si="452"/>
        <v>Electronics</v>
      </c>
      <c r="E2895" s="1">
        <v>3927.72</v>
      </c>
      <c r="F2895" s="1">
        <v>12</v>
      </c>
      <c r="G2895" s="1">
        <v>8</v>
      </c>
      <c r="H2895">
        <v>1792</v>
      </c>
      <c r="I2895" s="10">
        <f t="shared" si="455"/>
        <v>0.45624433513590584</v>
      </c>
      <c r="J2895">
        <f t="shared" si="453"/>
        <v>2571.1423225152107</v>
      </c>
      <c r="K2895">
        <f t="shared" si="454"/>
        <v>2535146.3299999977</v>
      </c>
      <c r="L2895" t="s">
        <v>3915</v>
      </c>
      <c r="M2895" t="s">
        <v>3910</v>
      </c>
      <c r="N2895" s="1">
        <f t="shared" si="459"/>
        <v>900</v>
      </c>
      <c r="O2895" s="1">
        <f t="shared" si="456"/>
        <v>507.6997287299634</v>
      </c>
      <c r="P2895" s="1" t="str">
        <f t="shared" si="457"/>
        <v>12-2023</v>
      </c>
      <c r="T2895" s="1"/>
      <c r="U2895" s="1"/>
      <c r="V2895" s="1" t="s">
        <v>3910</v>
      </c>
      <c r="W2895" s="1"/>
      <c r="X2895" s="1" t="s">
        <v>2828</v>
      </c>
      <c r="Y2895" s="2" t="s">
        <v>2537</v>
      </c>
      <c r="Z2895" s="4" t="s">
        <v>1222</v>
      </c>
      <c r="AD2895" t="str">
        <f t="shared" si="458"/>
        <v/>
      </c>
    </row>
    <row r="2896" spans="1:30" ht="14.25">
      <c r="A2896" s="1" t="str">
        <f t="shared" si="450"/>
        <v>da864537</v>
      </c>
      <c r="B2896" s="3">
        <v>45449</v>
      </c>
      <c r="C2896" s="2" t="str">
        <f t="shared" si="451"/>
        <v>South</v>
      </c>
      <c r="D2896" s="4" t="str">
        <f t="shared" si="452"/>
        <v>Clothing</v>
      </c>
      <c r="E2896" s="1">
        <v>804.25</v>
      </c>
      <c r="F2896" s="1">
        <v>9</v>
      </c>
      <c r="G2896" s="1">
        <v>9</v>
      </c>
      <c r="H2896">
        <v>107.36</v>
      </c>
      <c r="I2896" s="10">
        <f t="shared" si="455"/>
        <v>0.13349082996580666</v>
      </c>
      <c r="J2896">
        <f t="shared" si="453"/>
        <v>2496.4375124875119</v>
      </c>
      <c r="K2896">
        <f t="shared" si="454"/>
        <v>2498933.9499999993</v>
      </c>
      <c r="L2896" t="s">
        <v>1474</v>
      </c>
      <c r="M2896" t="s">
        <v>3913</v>
      </c>
      <c r="N2896" s="1">
        <f t="shared" si="459"/>
        <v>58.18</v>
      </c>
      <c r="O2896" s="1">
        <f t="shared" si="456"/>
        <v>518.08361275088532</v>
      </c>
      <c r="P2896" s="1" t="str">
        <f t="shared" si="457"/>
        <v>06-2024</v>
      </c>
      <c r="T2896" s="1"/>
      <c r="U2896" s="1"/>
      <c r="V2896" s="1" t="s">
        <v>3913</v>
      </c>
      <c r="W2896" s="1"/>
      <c r="X2896" s="1" t="s">
        <v>2829</v>
      </c>
      <c r="Y2896" s="2" t="s">
        <v>3913</v>
      </c>
      <c r="Z2896" s="4" t="s">
        <v>1474</v>
      </c>
      <c r="AD2896" t="str">
        <f t="shared" si="458"/>
        <v/>
      </c>
    </row>
    <row r="2897" spans="1:30" ht="14.25">
      <c r="A2897" s="1" t="str">
        <f t="shared" si="450"/>
        <v>970e8394</v>
      </c>
      <c r="B2897" s="3">
        <v>45533</v>
      </c>
      <c r="C2897" s="2" t="str">
        <f t="shared" si="451"/>
        <v>South</v>
      </c>
      <c r="D2897" s="4" t="str">
        <f t="shared" si="452"/>
        <v>Electronics</v>
      </c>
      <c r="E2897" s="1">
        <v>4517.66</v>
      </c>
      <c r="F2897" s="1">
        <v>4</v>
      </c>
      <c r="G2897" s="1">
        <v>33</v>
      </c>
      <c r="H2897">
        <v>1474.65</v>
      </c>
      <c r="I2897" s="10">
        <f t="shared" si="455"/>
        <v>0.32641898682061071</v>
      </c>
      <c r="J2897">
        <f t="shared" si="453"/>
        <v>2496.4375124875119</v>
      </c>
      <c r="K2897">
        <f t="shared" si="454"/>
        <v>2498933.9499999993</v>
      </c>
      <c r="L2897" t="s">
        <v>3915</v>
      </c>
      <c r="M2897" t="s">
        <v>3913</v>
      </c>
      <c r="N2897" s="1">
        <f t="shared" si="459"/>
        <v>753.82500000000005</v>
      </c>
      <c r="O2897" s="1">
        <f t="shared" si="456"/>
        <v>507.6997287299634</v>
      </c>
      <c r="P2897" s="1" t="str">
        <f t="shared" si="457"/>
        <v>08-2024</v>
      </c>
      <c r="T2897" s="1"/>
      <c r="U2897" s="1"/>
      <c r="V2897" s="1" t="s">
        <v>3913</v>
      </c>
      <c r="W2897" s="1"/>
      <c r="X2897" s="1" t="s">
        <v>2830</v>
      </c>
      <c r="Y2897" s="2" t="s">
        <v>3913</v>
      </c>
      <c r="Z2897" s="4" t="s">
        <v>1222</v>
      </c>
      <c r="AD2897" t="str">
        <f t="shared" si="458"/>
        <v/>
      </c>
    </row>
    <row r="2898" spans="1:30" ht="14.25">
      <c r="A2898" s="1" t="str">
        <f t="shared" si="450"/>
        <v>80cdd8e2</v>
      </c>
      <c r="B2898" s="3">
        <v>45580</v>
      </c>
      <c r="C2898" s="2" t="str">
        <f t="shared" si="451"/>
        <v>South</v>
      </c>
      <c r="D2898" s="4" t="str">
        <f t="shared" si="452"/>
        <v>Groceries</v>
      </c>
      <c r="E2898" s="1">
        <v>449.04</v>
      </c>
      <c r="F2898" s="1">
        <v>10</v>
      </c>
      <c r="G2898" s="1">
        <v>12</v>
      </c>
      <c r="H2898">
        <v>272.92</v>
      </c>
      <c r="I2898" s="10">
        <f t="shared" si="455"/>
        <v>0.60778549795118475</v>
      </c>
      <c r="J2898">
        <f t="shared" si="453"/>
        <v>2496.4375124875119</v>
      </c>
      <c r="K2898">
        <f t="shared" si="454"/>
        <v>2498933.9499999993</v>
      </c>
      <c r="L2898" t="s">
        <v>88</v>
      </c>
      <c r="M2898" t="s">
        <v>3913</v>
      </c>
      <c r="N2898" s="1">
        <f t="shared" si="459"/>
        <v>142.46</v>
      </c>
      <c r="O2898" s="1">
        <f t="shared" si="456"/>
        <v>515.36624489795861</v>
      </c>
      <c r="P2898" s="1" t="str">
        <f t="shared" si="457"/>
        <v>10-2024</v>
      </c>
      <c r="T2898" s="1"/>
      <c r="U2898" s="1"/>
      <c r="V2898" s="1" t="s">
        <v>3913</v>
      </c>
      <c r="W2898" s="1"/>
      <c r="X2898" s="1" t="s">
        <v>2831</v>
      </c>
      <c r="Y2898" s="2" t="s">
        <v>3913</v>
      </c>
      <c r="Z2898" s="4" t="s">
        <v>88</v>
      </c>
      <c r="AD2898" t="str">
        <f t="shared" si="458"/>
        <v/>
      </c>
    </row>
    <row r="2899" spans="1:30" ht="14.25">
      <c r="A2899" s="1" t="str">
        <f t="shared" si="450"/>
        <v>e6c948e7</v>
      </c>
      <c r="B2899" s="3">
        <v>45437</v>
      </c>
      <c r="C2899" s="2" t="str">
        <f t="shared" si="451"/>
        <v>West</v>
      </c>
      <c r="D2899" s="4" t="str">
        <f t="shared" si="452"/>
        <v>Sports</v>
      </c>
      <c r="E2899" s="1">
        <v>4430.32</v>
      </c>
      <c r="F2899" s="1">
        <v>9</v>
      </c>
      <c r="G2899" s="1">
        <v>15</v>
      </c>
      <c r="H2899">
        <v>1459.99</v>
      </c>
      <c r="I2899" s="10">
        <f t="shared" si="455"/>
        <v>0.32954504415030972</v>
      </c>
      <c r="J2899">
        <f t="shared" si="453"/>
        <v>2537.5954861821929</v>
      </c>
      <c r="K2899">
        <f t="shared" si="454"/>
        <v>2479230.7900000024</v>
      </c>
      <c r="L2899" t="s">
        <v>3914</v>
      </c>
      <c r="M2899" t="s">
        <v>3911</v>
      </c>
      <c r="N2899" s="1">
        <f t="shared" si="459"/>
        <v>737.495</v>
      </c>
      <c r="O2899" s="1">
        <f t="shared" si="456"/>
        <v>516.19997471554962</v>
      </c>
      <c r="P2899" s="1" t="str">
        <f t="shared" si="457"/>
        <v>05-2024</v>
      </c>
      <c r="T2899" s="1"/>
      <c r="U2899" s="1"/>
      <c r="V2899" s="1" t="s">
        <v>3911</v>
      </c>
      <c r="W2899" s="1"/>
      <c r="X2899" s="1" t="s">
        <v>2832</v>
      </c>
      <c r="Y2899" s="2" t="s">
        <v>3911</v>
      </c>
      <c r="Z2899" s="4" t="s">
        <v>3914</v>
      </c>
      <c r="AD2899" t="str">
        <f t="shared" si="458"/>
        <v/>
      </c>
    </row>
    <row r="2900" spans="1:30" ht="14.25">
      <c r="A2900" s="1" t="str">
        <f t="shared" si="450"/>
        <v>3daff34f</v>
      </c>
      <c r="B2900" s="3">
        <v>45136</v>
      </c>
      <c r="C2900" s="2" t="str">
        <f t="shared" si="451"/>
        <v>South</v>
      </c>
      <c r="D2900" s="4" t="str">
        <f t="shared" si="452"/>
        <v>Groceries</v>
      </c>
      <c r="E2900" s="1">
        <v>2001.91</v>
      </c>
      <c r="F2900" s="1">
        <v>28</v>
      </c>
      <c r="G2900" s="1">
        <v>17</v>
      </c>
      <c r="H2900">
        <v>1575.47</v>
      </c>
      <c r="I2900" s="10">
        <f t="shared" si="455"/>
        <v>0.78698343082356348</v>
      </c>
      <c r="J2900">
        <f t="shared" si="453"/>
        <v>2496.4375124875119</v>
      </c>
      <c r="K2900">
        <f t="shared" si="454"/>
        <v>2498933.9499999993</v>
      </c>
      <c r="L2900" t="s">
        <v>88</v>
      </c>
      <c r="M2900" t="s">
        <v>3913</v>
      </c>
      <c r="N2900" s="1">
        <f t="shared" si="459"/>
        <v>796.23500000000001</v>
      </c>
      <c r="O2900" s="1">
        <f t="shared" si="456"/>
        <v>515.36624489795861</v>
      </c>
      <c r="P2900" s="1" t="str">
        <f t="shared" si="457"/>
        <v>07-2023</v>
      </c>
      <c r="T2900" s="1"/>
      <c r="U2900" s="1"/>
      <c r="V2900" s="1" t="s">
        <v>3913</v>
      </c>
      <c r="W2900" s="1"/>
      <c r="X2900" s="1" t="s">
        <v>2833</v>
      </c>
      <c r="Y2900" s="2" t="s">
        <v>3913</v>
      </c>
      <c r="Z2900" s="4" t="s">
        <v>88</v>
      </c>
      <c r="AD2900" t="str">
        <f t="shared" si="458"/>
        <v/>
      </c>
    </row>
    <row r="2901" spans="1:30" ht="14.25">
      <c r="A2901" s="1" t="str">
        <f t="shared" si="450"/>
        <v>be0ace69</v>
      </c>
      <c r="B2901" s="3">
        <v>45518</v>
      </c>
      <c r="C2901" s="2" t="str">
        <f t="shared" si="451"/>
        <v>North</v>
      </c>
      <c r="D2901" s="4" t="str">
        <f t="shared" si="452"/>
        <v>Groceries</v>
      </c>
      <c r="E2901" s="1">
        <v>2782.2</v>
      </c>
      <c r="F2901" s="1">
        <v>48</v>
      </c>
      <c r="G2901" s="1">
        <v>17</v>
      </c>
      <c r="H2901">
        <v>1055.75</v>
      </c>
      <c r="I2901" s="10">
        <f t="shared" si="455"/>
        <v>0.37946589030263822</v>
      </c>
      <c r="J2901">
        <f t="shared" si="453"/>
        <v>2571.1423225152107</v>
      </c>
      <c r="K2901">
        <f t="shared" si="454"/>
        <v>2535146.3299999977</v>
      </c>
      <c r="L2901" t="s">
        <v>88</v>
      </c>
      <c r="M2901" t="s">
        <v>3910</v>
      </c>
      <c r="N2901" s="1">
        <f t="shared" si="459"/>
        <v>536.375</v>
      </c>
      <c r="O2901" s="1">
        <f t="shared" si="456"/>
        <v>515.36624489795861</v>
      </c>
      <c r="P2901" s="1" t="str">
        <f t="shared" si="457"/>
        <v>08-2024</v>
      </c>
      <c r="T2901" s="1"/>
      <c r="U2901" s="1"/>
      <c r="V2901" s="1" t="s">
        <v>3910</v>
      </c>
      <c r="W2901" s="1"/>
      <c r="X2901" s="1" t="s">
        <v>2834</v>
      </c>
      <c r="Y2901" s="2" t="s">
        <v>2537</v>
      </c>
      <c r="Z2901" s="4" t="s">
        <v>88</v>
      </c>
      <c r="AD2901" t="str">
        <f t="shared" si="458"/>
        <v/>
      </c>
    </row>
    <row r="2902" spans="1:30" ht="14.25">
      <c r="A2902" s="1" t="str">
        <f t="shared" si="450"/>
        <v>7b2a0039</v>
      </c>
      <c r="B2902" s="3">
        <v>45312</v>
      </c>
      <c r="C2902" s="2" t="str">
        <f t="shared" si="451"/>
        <v>East</v>
      </c>
      <c r="D2902" s="4" t="str">
        <f t="shared" si="452"/>
        <v>Clothing</v>
      </c>
      <c r="E2902" s="1">
        <v>3979.31</v>
      </c>
      <c r="F2902" s="1">
        <v>46</v>
      </c>
      <c r="G2902" s="1">
        <v>23</v>
      </c>
      <c r="H2902">
        <v>1038.07</v>
      </c>
      <c r="I2902" s="10">
        <f t="shared" si="455"/>
        <v>0.26086683369729929</v>
      </c>
      <c r="J2902">
        <f t="shared" si="453"/>
        <v>2506.2477027027048</v>
      </c>
      <c r="K2902">
        <f t="shared" si="454"/>
        <v>2596472.620000002</v>
      </c>
      <c r="L2902" t="s">
        <v>1474</v>
      </c>
      <c r="M2902" t="s">
        <v>3912</v>
      </c>
      <c r="N2902" s="1">
        <f t="shared" si="459"/>
        <v>530.53499999999997</v>
      </c>
      <c r="O2902" s="1">
        <f t="shared" si="456"/>
        <v>518.08361275088532</v>
      </c>
      <c r="P2902" s="1" t="str">
        <f t="shared" si="457"/>
        <v>01-2024</v>
      </c>
      <c r="T2902" s="1"/>
      <c r="U2902" s="1"/>
      <c r="V2902" s="1" t="s">
        <v>3912</v>
      </c>
      <c r="W2902" s="1"/>
      <c r="X2902" s="1" t="s">
        <v>2835</v>
      </c>
      <c r="Y2902" s="4" t="s">
        <v>3912</v>
      </c>
      <c r="Z2902" s="4" t="s">
        <v>1474</v>
      </c>
      <c r="AD2902" t="str">
        <f t="shared" si="458"/>
        <v/>
      </c>
    </row>
    <row r="2903" spans="1:30" ht="14.25">
      <c r="A2903" s="1" t="str">
        <f t="shared" si="450"/>
        <v>534fdf52</v>
      </c>
      <c r="B2903" s="3">
        <v>45086</v>
      </c>
      <c r="C2903" s="2" t="str">
        <f t="shared" si="451"/>
        <v>West</v>
      </c>
      <c r="D2903" s="4" t="str">
        <f t="shared" si="452"/>
        <v>Groceries</v>
      </c>
      <c r="E2903" s="1">
        <v>1994.27</v>
      </c>
      <c r="F2903" s="1">
        <v>1</v>
      </c>
      <c r="G2903" s="1">
        <v>31</v>
      </c>
      <c r="H2903">
        <v>275.38</v>
      </c>
      <c r="I2903" s="10">
        <f t="shared" si="455"/>
        <v>0.13808561528779956</v>
      </c>
      <c r="J2903">
        <f t="shared" si="453"/>
        <v>2537.5954861821929</v>
      </c>
      <c r="K2903">
        <f t="shared" si="454"/>
        <v>2479230.7900000024</v>
      </c>
      <c r="L2903" t="s">
        <v>88</v>
      </c>
      <c r="M2903" t="s">
        <v>3911</v>
      </c>
      <c r="N2903" s="1">
        <f t="shared" si="459"/>
        <v>153.19</v>
      </c>
      <c r="O2903" s="1">
        <f t="shared" si="456"/>
        <v>515.36624489795861</v>
      </c>
      <c r="P2903" s="1" t="str">
        <f t="shared" si="457"/>
        <v>06-2023</v>
      </c>
      <c r="T2903" s="1"/>
      <c r="U2903" s="1"/>
      <c r="V2903" s="1" t="s">
        <v>3911</v>
      </c>
      <c r="W2903" s="1"/>
      <c r="X2903" s="1" t="s">
        <v>2836</v>
      </c>
      <c r="Y2903" s="2" t="s">
        <v>3911</v>
      </c>
      <c r="Z2903" s="4" t="s">
        <v>88</v>
      </c>
      <c r="AD2903" t="str">
        <f t="shared" si="458"/>
        <v/>
      </c>
    </row>
    <row r="2904" spans="1:30" ht="14.25">
      <c r="A2904" s="1" t="str">
        <f t="shared" si="450"/>
        <v>af3d545c</v>
      </c>
      <c r="B2904" s="3">
        <v>45440</v>
      </c>
      <c r="C2904" s="2" t="str">
        <f t="shared" si="451"/>
        <v>South</v>
      </c>
      <c r="D2904" s="4" t="str">
        <f t="shared" si="452"/>
        <v>Sports</v>
      </c>
      <c r="E2904" s="1">
        <v>3491.51</v>
      </c>
      <c r="F2904" s="1">
        <v>12</v>
      </c>
      <c r="G2904" s="1">
        <v>44</v>
      </c>
      <c r="H2904">
        <v>1630.65</v>
      </c>
      <c r="I2904" s="10">
        <f t="shared" si="455"/>
        <v>0.46703288834916695</v>
      </c>
      <c r="J2904">
        <f t="shared" si="453"/>
        <v>2496.4375124875119</v>
      </c>
      <c r="K2904">
        <f t="shared" si="454"/>
        <v>2498933.9499999993</v>
      </c>
      <c r="L2904" t="s">
        <v>3914</v>
      </c>
      <c r="M2904" t="s">
        <v>3913</v>
      </c>
      <c r="N2904" s="1">
        <f t="shared" si="459"/>
        <v>837.32500000000005</v>
      </c>
      <c r="O2904" s="1">
        <f t="shared" si="456"/>
        <v>516.19997471554962</v>
      </c>
      <c r="P2904" s="1" t="str">
        <f t="shared" si="457"/>
        <v>05-2024</v>
      </c>
      <c r="T2904" s="1"/>
      <c r="U2904" s="1"/>
      <c r="V2904" s="1" t="s">
        <v>3913</v>
      </c>
      <c r="W2904" s="1"/>
      <c r="X2904" s="1" t="s">
        <v>2837</v>
      </c>
      <c r="Y2904" s="2" t="s">
        <v>3913</v>
      </c>
      <c r="Z2904" s="4" t="s">
        <v>3914</v>
      </c>
      <c r="AD2904" t="str">
        <f t="shared" si="458"/>
        <v/>
      </c>
    </row>
    <row r="2905" spans="1:30" ht="14.25">
      <c r="A2905" s="1" t="str">
        <f t="shared" si="450"/>
        <v>19cab2c3</v>
      </c>
      <c r="B2905" s="3">
        <v>45113</v>
      </c>
      <c r="C2905" s="2" t="str">
        <f t="shared" si="451"/>
        <v>South</v>
      </c>
      <c r="D2905" s="4" t="str">
        <f t="shared" si="452"/>
        <v>Sports</v>
      </c>
      <c r="E2905" s="1">
        <v>3681.55</v>
      </c>
      <c r="F2905" s="1">
        <v>50</v>
      </c>
      <c r="G2905" s="1">
        <v>42</v>
      </c>
      <c r="H2905">
        <v>452.08</v>
      </c>
      <c r="I2905" s="10">
        <f t="shared" si="455"/>
        <v>0.12279610490146813</v>
      </c>
      <c r="J2905">
        <f t="shared" si="453"/>
        <v>2496.4375124875119</v>
      </c>
      <c r="K2905">
        <f t="shared" si="454"/>
        <v>2498933.9499999993</v>
      </c>
      <c r="L2905" t="s">
        <v>3914</v>
      </c>
      <c r="M2905" t="s">
        <v>3913</v>
      </c>
      <c r="N2905" s="1">
        <f t="shared" si="459"/>
        <v>247.04</v>
      </c>
      <c r="O2905" s="1">
        <f t="shared" si="456"/>
        <v>516.19997471554962</v>
      </c>
      <c r="P2905" s="1" t="str">
        <f t="shared" si="457"/>
        <v>07-2023</v>
      </c>
      <c r="T2905" s="1"/>
      <c r="U2905" s="1"/>
      <c r="V2905" s="1" t="s">
        <v>3913</v>
      </c>
      <c r="W2905" s="1"/>
      <c r="X2905" s="1" t="s">
        <v>2838</v>
      </c>
      <c r="Y2905" s="2" t="s">
        <v>3913</v>
      </c>
      <c r="Z2905" s="4" t="s">
        <v>3914</v>
      </c>
      <c r="AD2905" t="str">
        <f t="shared" si="458"/>
        <v/>
      </c>
    </row>
    <row r="2906" spans="1:30" ht="14.25">
      <c r="A2906" s="1" t="str">
        <f t="shared" si="450"/>
        <v>722fb6d7</v>
      </c>
      <c r="B2906" s="3">
        <v>45234</v>
      </c>
      <c r="C2906" s="2" t="str">
        <f t="shared" si="451"/>
        <v>East</v>
      </c>
      <c r="D2906" s="4" t="str">
        <f t="shared" si="452"/>
        <v>Furniture</v>
      </c>
      <c r="E2906" s="1">
        <v>2823.3</v>
      </c>
      <c r="F2906" s="1">
        <v>17</v>
      </c>
      <c r="G2906" s="1">
        <v>15</v>
      </c>
      <c r="H2906">
        <v>1652.44</v>
      </c>
      <c r="I2906" s="10">
        <f t="shared" si="455"/>
        <v>0.58528672121276515</v>
      </c>
      <c r="J2906">
        <f t="shared" si="453"/>
        <v>2506.2477027027048</v>
      </c>
      <c r="K2906">
        <f t="shared" si="454"/>
        <v>2596472.620000002</v>
      </c>
      <c r="L2906" t="s">
        <v>1645</v>
      </c>
      <c r="M2906" t="s">
        <v>3912</v>
      </c>
      <c r="N2906" s="1">
        <f t="shared" si="459"/>
        <v>833.72</v>
      </c>
      <c r="O2906" s="1">
        <f t="shared" si="456"/>
        <v>524.30656862745093</v>
      </c>
      <c r="P2906" s="1" t="str">
        <f t="shared" si="457"/>
        <v>11-2023</v>
      </c>
      <c r="T2906" s="1"/>
      <c r="U2906" s="1"/>
      <c r="V2906" s="1" t="s">
        <v>3912</v>
      </c>
      <c r="W2906" s="1"/>
      <c r="X2906" s="1" t="s">
        <v>2839</v>
      </c>
      <c r="Y2906" s="4" t="s">
        <v>3912</v>
      </c>
      <c r="Z2906" s="4" t="s">
        <v>1645</v>
      </c>
      <c r="AD2906" t="str">
        <f t="shared" si="458"/>
        <v/>
      </c>
    </row>
    <row r="2907" spans="1:30" ht="14.25">
      <c r="A2907" s="1" t="str">
        <f t="shared" si="450"/>
        <v>383c0e38</v>
      </c>
      <c r="B2907" s="3">
        <v>44964</v>
      </c>
      <c r="C2907" s="2" t="str">
        <f t="shared" si="451"/>
        <v>East</v>
      </c>
      <c r="D2907" s="4" t="str">
        <f t="shared" si="452"/>
        <v>Electronics</v>
      </c>
      <c r="E2907" s="1">
        <v>2235.8000000000002</v>
      </c>
      <c r="F2907" s="1">
        <v>6</v>
      </c>
      <c r="G2907" s="1">
        <v>46</v>
      </c>
      <c r="H2907">
        <v>1206.79</v>
      </c>
      <c r="I2907" s="10">
        <f t="shared" si="455"/>
        <v>0.5397575811789963</v>
      </c>
      <c r="J2907">
        <f t="shared" si="453"/>
        <v>2506.2477027027048</v>
      </c>
      <c r="K2907">
        <f t="shared" si="454"/>
        <v>2596472.620000002</v>
      </c>
      <c r="L2907" t="s">
        <v>3915</v>
      </c>
      <c r="M2907" t="s">
        <v>3912</v>
      </c>
      <c r="N2907" s="1">
        <f t="shared" si="459"/>
        <v>626.39499999999998</v>
      </c>
      <c r="O2907" s="1">
        <f t="shared" si="456"/>
        <v>507.6997287299634</v>
      </c>
      <c r="P2907" s="1" t="str">
        <f t="shared" si="457"/>
        <v>02-2023</v>
      </c>
      <c r="T2907" s="1"/>
      <c r="U2907" s="1"/>
      <c r="V2907" s="1" t="s">
        <v>3912</v>
      </c>
      <c r="W2907" s="1"/>
      <c r="X2907" s="1" t="s">
        <v>2840</v>
      </c>
      <c r="Y2907" s="4" t="s">
        <v>3912</v>
      </c>
      <c r="Z2907" s="4" t="s">
        <v>1222</v>
      </c>
      <c r="AD2907" t="str">
        <f t="shared" si="458"/>
        <v/>
      </c>
    </row>
    <row r="2908" spans="1:30" ht="14.25">
      <c r="A2908" s="1" t="str">
        <f t="shared" si="450"/>
        <v>bab32eb4</v>
      </c>
      <c r="B2908" s="3">
        <v>45190</v>
      </c>
      <c r="C2908" s="2" t="str">
        <f t="shared" si="451"/>
        <v>East</v>
      </c>
      <c r="D2908" s="4" t="str">
        <f t="shared" si="452"/>
        <v>Sports</v>
      </c>
      <c r="E2908" s="1">
        <v>3191.68</v>
      </c>
      <c r="F2908" s="1">
        <v>26</v>
      </c>
      <c r="G2908" s="1">
        <v>39</v>
      </c>
      <c r="H2908">
        <v>434.3</v>
      </c>
      <c r="I2908" s="10">
        <f t="shared" si="455"/>
        <v>0.13607253860036095</v>
      </c>
      <c r="J2908">
        <f t="shared" si="453"/>
        <v>2506.2477027027048</v>
      </c>
      <c r="K2908">
        <f t="shared" si="454"/>
        <v>2596472.620000002</v>
      </c>
      <c r="L2908" t="s">
        <v>3914</v>
      </c>
      <c r="M2908" t="s">
        <v>3912</v>
      </c>
      <c r="N2908" s="1">
        <f t="shared" si="459"/>
        <v>236.65</v>
      </c>
      <c r="O2908" s="1">
        <f t="shared" si="456"/>
        <v>516.19997471554962</v>
      </c>
      <c r="P2908" s="1" t="str">
        <f t="shared" si="457"/>
        <v>09-2023</v>
      </c>
      <c r="T2908" s="1"/>
      <c r="U2908" s="1"/>
      <c r="V2908" s="1" t="s">
        <v>3912</v>
      </c>
      <c r="W2908" s="1"/>
      <c r="X2908" s="1" t="s">
        <v>2841</v>
      </c>
      <c r="Y2908" s="4" t="s">
        <v>3912</v>
      </c>
      <c r="Z2908" s="4" t="s">
        <v>3914</v>
      </c>
      <c r="AD2908" t="str">
        <f t="shared" si="458"/>
        <v/>
      </c>
    </row>
    <row r="2909" spans="1:30" ht="14.25">
      <c r="A2909" s="1" t="str">
        <f t="shared" si="450"/>
        <v>bf5b380d</v>
      </c>
      <c r="B2909" s="3">
        <v>45108</v>
      </c>
      <c r="C2909" s="2" t="str">
        <f t="shared" si="451"/>
        <v>North</v>
      </c>
      <c r="D2909" s="4" t="str">
        <f t="shared" si="452"/>
        <v>Furniture</v>
      </c>
      <c r="E2909" s="1">
        <v>1565.73</v>
      </c>
      <c r="F2909" s="1">
        <v>5</v>
      </c>
      <c r="G2909" s="1">
        <v>34</v>
      </c>
      <c r="H2909">
        <v>446.21</v>
      </c>
      <c r="I2909" s="10">
        <f t="shared" si="455"/>
        <v>0.28498527843242449</v>
      </c>
      <c r="J2909">
        <f t="shared" si="453"/>
        <v>2571.1423225152107</v>
      </c>
      <c r="K2909">
        <f t="shared" si="454"/>
        <v>2535146.3299999977</v>
      </c>
      <c r="L2909" t="s">
        <v>1645</v>
      </c>
      <c r="M2909" t="s">
        <v>3910</v>
      </c>
      <c r="N2909" s="1">
        <f t="shared" si="459"/>
        <v>240.10499999999999</v>
      </c>
      <c r="O2909" s="1">
        <f t="shared" si="456"/>
        <v>524.30656862745093</v>
      </c>
      <c r="P2909" s="1" t="str">
        <f t="shared" si="457"/>
        <v>07-2023</v>
      </c>
      <c r="T2909" s="1"/>
      <c r="U2909" s="1"/>
      <c r="V2909" s="1" t="s">
        <v>3910</v>
      </c>
      <c r="W2909" s="1"/>
      <c r="X2909" s="1" t="s">
        <v>2842</v>
      </c>
      <c r="Y2909" s="2" t="s">
        <v>2537</v>
      </c>
      <c r="Z2909" s="4" t="s">
        <v>1645</v>
      </c>
      <c r="AD2909" t="str">
        <f t="shared" si="458"/>
        <v/>
      </c>
    </row>
    <row r="2910" spans="1:30" ht="14.25">
      <c r="A2910" s="1" t="str">
        <f t="shared" si="450"/>
        <v>aee8fa72</v>
      </c>
      <c r="B2910" s="3">
        <v>45141</v>
      </c>
      <c r="C2910" s="2" t="str">
        <f t="shared" si="451"/>
        <v>South</v>
      </c>
      <c r="D2910" s="4" t="str">
        <f t="shared" si="452"/>
        <v>Electronics</v>
      </c>
      <c r="E2910" s="1">
        <v>3975.1</v>
      </c>
      <c r="F2910" s="1">
        <v>36</v>
      </c>
      <c r="G2910" s="1">
        <v>4</v>
      </c>
      <c r="H2910">
        <v>701.33</v>
      </c>
      <c r="I2910" s="10">
        <f t="shared" si="455"/>
        <v>0.17643078161555686</v>
      </c>
      <c r="J2910">
        <f t="shared" si="453"/>
        <v>2496.4375124875119</v>
      </c>
      <c r="K2910">
        <f t="shared" si="454"/>
        <v>2498933.9499999993</v>
      </c>
      <c r="L2910" t="s">
        <v>3915</v>
      </c>
      <c r="M2910" t="s">
        <v>3913</v>
      </c>
      <c r="N2910" s="1">
        <f t="shared" si="459"/>
        <v>352.66500000000002</v>
      </c>
      <c r="O2910" s="1">
        <f t="shared" si="456"/>
        <v>507.6997287299634</v>
      </c>
      <c r="P2910" s="1" t="str">
        <f t="shared" si="457"/>
        <v>08-2023</v>
      </c>
      <c r="T2910" s="1"/>
      <c r="U2910" s="1"/>
      <c r="V2910" s="1" t="s">
        <v>3913</v>
      </c>
      <c r="W2910" s="1"/>
      <c r="X2910" s="1" t="s">
        <v>2843</v>
      </c>
      <c r="Y2910" s="2" t="s">
        <v>3913</v>
      </c>
      <c r="Z2910" s="4" t="s">
        <v>1222</v>
      </c>
      <c r="AD2910" t="str">
        <f t="shared" si="458"/>
        <v/>
      </c>
    </row>
    <row r="2911" spans="1:30" ht="14.25">
      <c r="A2911" s="1" t="str">
        <f t="shared" si="450"/>
        <v>8e0830be</v>
      </c>
      <c r="B2911" s="3">
        <v>45295</v>
      </c>
      <c r="C2911" s="2" t="str">
        <f t="shared" si="451"/>
        <v>West</v>
      </c>
      <c r="D2911" s="4" t="str">
        <f t="shared" si="452"/>
        <v>Sports</v>
      </c>
      <c r="E2911" s="1">
        <v>4681.32</v>
      </c>
      <c r="F2911" s="1">
        <v>16</v>
      </c>
      <c r="G2911" s="1">
        <v>49</v>
      </c>
      <c r="H2911">
        <v>1922.25</v>
      </c>
      <c r="I2911" s="10">
        <f t="shared" si="455"/>
        <v>0.41062136320524983</v>
      </c>
      <c r="J2911">
        <f t="shared" si="453"/>
        <v>2537.5954861821929</v>
      </c>
      <c r="K2911">
        <f t="shared" si="454"/>
        <v>2479230.7900000024</v>
      </c>
      <c r="L2911" t="s">
        <v>3914</v>
      </c>
      <c r="M2911" t="s">
        <v>3911</v>
      </c>
      <c r="N2911" s="1">
        <f t="shared" si="459"/>
        <v>985.625</v>
      </c>
      <c r="O2911" s="1">
        <f t="shared" si="456"/>
        <v>516.19997471554962</v>
      </c>
      <c r="P2911" s="1" t="str">
        <f t="shared" si="457"/>
        <v>01-2024</v>
      </c>
      <c r="T2911" s="1"/>
      <c r="U2911" s="1"/>
      <c r="V2911" s="1" t="s">
        <v>3911</v>
      </c>
      <c r="W2911" s="1"/>
      <c r="X2911" s="1" t="s">
        <v>2844</v>
      </c>
      <c r="Y2911" s="2" t="s">
        <v>3911</v>
      </c>
      <c r="Z2911" s="4" t="s">
        <v>3914</v>
      </c>
      <c r="AD2911" t="str">
        <f t="shared" si="458"/>
        <v/>
      </c>
    </row>
    <row r="2912" spans="1:30" ht="14.25">
      <c r="A2912" s="1" t="str">
        <f t="shared" si="450"/>
        <v>a928b213</v>
      </c>
      <c r="B2912" s="3">
        <v>45335</v>
      </c>
      <c r="C2912" s="2" t="str">
        <f t="shared" si="451"/>
        <v>South</v>
      </c>
      <c r="D2912" s="4" t="str">
        <f t="shared" si="452"/>
        <v>Sports</v>
      </c>
      <c r="E2912" s="1">
        <v>3291.13</v>
      </c>
      <c r="F2912" s="1">
        <v>1</v>
      </c>
      <c r="G2912" s="1">
        <v>21</v>
      </c>
      <c r="H2912">
        <v>1065.8</v>
      </c>
      <c r="I2912" s="10">
        <f t="shared" si="455"/>
        <v>0.32384014001270078</v>
      </c>
      <c r="J2912">
        <f t="shared" si="453"/>
        <v>2496.4375124875119</v>
      </c>
      <c r="K2912">
        <f t="shared" si="454"/>
        <v>2498933.9499999993</v>
      </c>
      <c r="L2912" t="s">
        <v>3914</v>
      </c>
      <c r="M2912" t="s">
        <v>3913</v>
      </c>
      <c r="N2912" s="1">
        <f t="shared" si="459"/>
        <v>543.4</v>
      </c>
      <c r="O2912" s="1">
        <f t="shared" si="456"/>
        <v>516.19997471554962</v>
      </c>
      <c r="P2912" s="1" t="str">
        <f t="shared" si="457"/>
        <v>02-2024</v>
      </c>
      <c r="T2912" s="1"/>
      <c r="U2912" s="1"/>
      <c r="V2912" s="1" t="s">
        <v>3913</v>
      </c>
      <c r="W2912" s="1"/>
      <c r="X2912" s="1" t="s">
        <v>2845</v>
      </c>
      <c r="Y2912" s="2" t="s">
        <v>3913</v>
      </c>
      <c r="Z2912" s="4" t="s">
        <v>3914</v>
      </c>
      <c r="AD2912" t="str">
        <f t="shared" si="458"/>
        <v/>
      </c>
    </row>
    <row r="2913" spans="1:30" ht="14.25">
      <c r="A2913" s="1" t="str">
        <f t="shared" si="450"/>
        <v>08946b6e</v>
      </c>
      <c r="B2913" s="3">
        <v>44891</v>
      </c>
      <c r="C2913" s="2" t="str">
        <f t="shared" si="451"/>
        <v>North</v>
      </c>
      <c r="D2913" s="4" t="str">
        <f t="shared" si="452"/>
        <v>Electronics</v>
      </c>
      <c r="E2913" s="1">
        <v>4244.3</v>
      </c>
      <c r="F2913" s="1">
        <v>50</v>
      </c>
      <c r="G2913" s="1">
        <v>29</v>
      </c>
      <c r="H2913">
        <v>1129.17</v>
      </c>
      <c r="I2913" s="10">
        <f t="shared" si="455"/>
        <v>0.26604387060292628</v>
      </c>
      <c r="J2913">
        <f t="shared" si="453"/>
        <v>2571.1423225152107</v>
      </c>
      <c r="K2913">
        <f t="shared" si="454"/>
        <v>2535146.3299999977</v>
      </c>
      <c r="L2913" t="s">
        <v>3915</v>
      </c>
      <c r="M2913" t="s">
        <v>3910</v>
      </c>
      <c r="N2913" s="1">
        <f t="shared" si="459"/>
        <v>579.08500000000004</v>
      </c>
      <c r="O2913" s="1">
        <f t="shared" si="456"/>
        <v>507.6997287299634</v>
      </c>
      <c r="P2913" s="1" t="str">
        <f t="shared" si="457"/>
        <v>11-2022</v>
      </c>
      <c r="T2913" s="1"/>
      <c r="U2913" s="1"/>
      <c r="V2913" s="1" t="s">
        <v>3910</v>
      </c>
      <c r="W2913" s="1"/>
      <c r="X2913" s="1" t="s">
        <v>2846</v>
      </c>
      <c r="Y2913" s="2" t="s">
        <v>2537</v>
      </c>
      <c r="Z2913" s="4" t="s">
        <v>1222</v>
      </c>
      <c r="AD2913" t="str">
        <f t="shared" si="458"/>
        <v/>
      </c>
    </row>
    <row r="2914" spans="1:30" ht="14.25">
      <c r="A2914" s="1" t="str">
        <f t="shared" si="450"/>
        <v>21396dbd</v>
      </c>
      <c r="B2914" s="3">
        <v>45062</v>
      </c>
      <c r="C2914" s="2" t="str">
        <f t="shared" si="451"/>
        <v>East</v>
      </c>
      <c r="D2914" s="4" t="str">
        <f t="shared" si="452"/>
        <v>Groceries</v>
      </c>
      <c r="E2914" s="1">
        <v>1804.89</v>
      </c>
      <c r="F2914" s="1">
        <v>17</v>
      </c>
      <c r="G2914" s="1">
        <v>12</v>
      </c>
      <c r="H2914">
        <v>1214.82</v>
      </c>
      <c r="I2914" s="10">
        <f t="shared" si="455"/>
        <v>0.67307148912122061</v>
      </c>
      <c r="J2914">
        <f t="shared" si="453"/>
        <v>2506.2477027027048</v>
      </c>
      <c r="K2914">
        <f t="shared" si="454"/>
        <v>2596472.620000002</v>
      </c>
      <c r="L2914" t="s">
        <v>88</v>
      </c>
      <c r="M2914" t="s">
        <v>3912</v>
      </c>
      <c r="N2914" s="1">
        <f t="shared" si="459"/>
        <v>613.41</v>
      </c>
      <c r="O2914" s="1">
        <f t="shared" si="456"/>
        <v>515.36624489795861</v>
      </c>
      <c r="P2914" s="1" t="str">
        <f t="shared" si="457"/>
        <v>05-2023</v>
      </c>
      <c r="T2914" s="1"/>
      <c r="U2914" s="1"/>
      <c r="V2914" s="1" t="s">
        <v>3912</v>
      </c>
      <c r="W2914" s="1"/>
      <c r="X2914" s="1" t="s">
        <v>2847</v>
      </c>
      <c r="Y2914" s="4" t="s">
        <v>3912</v>
      </c>
      <c r="Z2914" s="4" t="s">
        <v>88</v>
      </c>
      <c r="AD2914" t="str">
        <f t="shared" si="458"/>
        <v/>
      </c>
    </row>
    <row r="2915" spans="1:30" ht="14.25">
      <c r="A2915" s="1" t="str">
        <f t="shared" si="450"/>
        <v>deb21099</v>
      </c>
      <c r="B2915" s="3">
        <v>45287</v>
      </c>
      <c r="C2915" s="2" t="str">
        <f t="shared" si="451"/>
        <v>East</v>
      </c>
      <c r="D2915" s="4" t="str">
        <f t="shared" si="452"/>
        <v>Sports</v>
      </c>
      <c r="E2915" s="1">
        <v>484.49</v>
      </c>
      <c r="F2915" s="1">
        <v>11</v>
      </c>
      <c r="G2915" s="1">
        <v>37</v>
      </c>
      <c r="H2915">
        <v>1950.71</v>
      </c>
      <c r="I2915" s="10">
        <f t="shared" si="455"/>
        <v>4.0263163326384444</v>
      </c>
      <c r="J2915">
        <f t="shared" si="453"/>
        <v>2506.2477027027048</v>
      </c>
      <c r="K2915">
        <f t="shared" si="454"/>
        <v>2596472.620000002</v>
      </c>
      <c r="L2915" t="s">
        <v>3914</v>
      </c>
      <c r="M2915" t="s">
        <v>3912</v>
      </c>
      <c r="N2915" s="1">
        <f t="shared" si="459"/>
        <v>993.85500000000002</v>
      </c>
      <c r="O2915" s="1">
        <f t="shared" si="456"/>
        <v>516.19997471554962</v>
      </c>
      <c r="P2915" s="1" t="str">
        <f t="shared" si="457"/>
        <v>12-2023</v>
      </c>
      <c r="T2915" s="1"/>
      <c r="U2915" s="1"/>
      <c r="V2915" s="1" t="s">
        <v>3912</v>
      </c>
      <c r="W2915" s="1"/>
      <c r="X2915" s="1" t="s">
        <v>2848</v>
      </c>
      <c r="Y2915" s="4" t="s">
        <v>3912</v>
      </c>
      <c r="Z2915" s="4" t="s">
        <v>3914</v>
      </c>
      <c r="AD2915" t="str">
        <f t="shared" si="458"/>
        <v/>
      </c>
    </row>
    <row r="2916" spans="1:30" ht="14.25">
      <c r="A2916" s="1" t="str">
        <f t="shared" si="450"/>
        <v>619e1710</v>
      </c>
      <c r="B2916" s="3">
        <v>45225</v>
      </c>
      <c r="C2916" s="2" t="str">
        <f t="shared" si="451"/>
        <v>West</v>
      </c>
      <c r="D2916" s="4" t="str">
        <f t="shared" si="452"/>
        <v>Furniture</v>
      </c>
      <c r="E2916" s="1">
        <v>1996.99</v>
      </c>
      <c r="F2916" s="1">
        <v>12</v>
      </c>
      <c r="G2916" s="1">
        <v>42</v>
      </c>
      <c r="H2916">
        <v>1121.81</v>
      </c>
      <c r="I2916" s="10">
        <f t="shared" si="455"/>
        <v>0.5617504344037777</v>
      </c>
      <c r="J2916">
        <f t="shared" si="453"/>
        <v>2537.5954861821929</v>
      </c>
      <c r="K2916">
        <f t="shared" si="454"/>
        <v>2479230.7900000024</v>
      </c>
      <c r="L2916" t="s">
        <v>1645</v>
      </c>
      <c r="M2916" t="s">
        <v>3911</v>
      </c>
      <c r="N2916" s="1">
        <f t="shared" si="459"/>
        <v>581.90499999999997</v>
      </c>
      <c r="O2916" s="1">
        <f t="shared" si="456"/>
        <v>524.30656862745093</v>
      </c>
      <c r="P2916" s="1" t="str">
        <f t="shared" si="457"/>
        <v>10-2023</v>
      </c>
      <c r="T2916" s="1"/>
      <c r="U2916" s="1"/>
      <c r="V2916" s="1" t="s">
        <v>3911</v>
      </c>
      <c r="W2916" s="1"/>
      <c r="X2916" s="1" t="s">
        <v>2849</v>
      </c>
      <c r="Y2916" s="2" t="s">
        <v>3911</v>
      </c>
      <c r="Z2916" s="4" t="s">
        <v>1645</v>
      </c>
      <c r="AD2916" t="str">
        <f t="shared" si="458"/>
        <v/>
      </c>
    </row>
    <row r="2917" spans="1:30" ht="14.25">
      <c r="A2917" s="1" t="str">
        <f t="shared" si="450"/>
        <v>15a1462b</v>
      </c>
      <c r="B2917" s="3">
        <v>45063</v>
      </c>
      <c r="C2917" s="2" t="str">
        <f t="shared" si="451"/>
        <v>East</v>
      </c>
      <c r="D2917" s="4" t="str">
        <f t="shared" si="452"/>
        <v>Groceries</v>
      </c>
      <c r="E2917" s="1">
        <v>4733.3500000000004</v>
      </c>
      <c r="F2917" s="1">
        <v>47</v>
      </c>
      <c r="G2917" s="1">
        <v>21</v>
      </c>
      <c r="H2917">
        <v>662.73</v>
      </c>
      <c r="I2917" s="10">
        <f t="shared" si="455"/>
        <v>0.14001288727856592</v>
      </c>
      <c r="J2917">
        <f t="shared" si="453"/>
        <v>2506.2477027027048</v>
      </c>
      <c r="K2917">
        <f t="shared" si="454"/>
        <v>2596472.620000002</v>
      </c>
      <c r="L2917" t="s">
        <v>88</v>
      </c>
      <c r="M2917" t="s">
        <v>3912</v>
      </c>
      <c r="N2917" s="1">
        <f t="shared" si="459"/>
        <v>341.86500000000001</v>
      </c>
      <c r="O2917" s="1">
        <f t="shared" si="456"/>
        <v>515.36624489795861</v>
      </c>
      <c r="P2917" s="1" t="str">
        <f t="shared" si="457"/>
        <v>05-2023</v>
      </c>
      <c r="T2917" s="1"/>
      <c r="U2917" s="1"/>
      <c r="V2917" s="1" t="s">
        <v>3912</v>
      </c>
      <c r="W2917" s="1"/>
      <c r="X2917" s="1" t="s">
        <v>2850</v>
      </c>
      <c r="Y2917" s="4" t="s">
        <v>3912</v>
      </c>
      <c r="Z2917" s="4" t="s">
        <v>88</v>
      </c>
      <c r="AD2917" t="str">
        <f t="shared" si="458"/>
        <v/>
      </c>
    </row>
    <row r="2918" spans="1:30" ht="14.25">
      <c r="A2918" s="1" t="str">
        <f t="shared" si="450"/>
        <v>02bc2e50</v>
      </c>
      <c r="B2918" s="3">
        <v>45114</v>
      </c>
      <c r="C2918" s="2" t="str">
        <f t="shared" si="451"/>
        <v>West</v>
      </c>
      <c r="D2918" s="4" t="str">
        <f t="shared" si="452"/>
        <v>Clothing</v>
      </c>
      <c r="E2918" s="1">
        <v>1183.73</v>
      </c>
      <c r="F2918" s="1">
        <v>42</v>
      </c>
      <c r="G2918" s="1">
        <v>49</v>
      </c>
      <c r="H2918">
        <v>1365.91</v>
      </c>
      <c r="I2918" s="10">
        <f t="shared" si="455"/>
        <v>1.1539033394439611</v>
      </c>
      <c r="J2918">
        <f t="shared" si="453"/>
        <v>2537.5954861821929</v>
      </c>
      <c r="K2918">
        <f t="shared" si="454"/>
        <v>2479230.7900000024</v>
      </c>
      <c r="L2918" t="s">
        <v>1474</v>
      </c>
      <c r="M2918" t="s">
        <v>3911</v>
      </c>
      <c r="N2918" s="1">
        <f t="shared" si="459"/>
        <v>707.45500000000004</v>
      </c>
      <c r="O2918" s="1">
        <f t="shared" si="456"/>
        <v>518.08361275088532</v>
      </c>
      <c r="P2918" s="1" t="str">
        <f t="shared" si="457"/>
        <v>07-2023</v>
      </c>
      <c r="T2918" s="1"/>
      <c r="U2918" s="1"/>
      <c r="V2918" s="1" t="s">
        <v>3911</v>
      </c>
      <c r="W2918" s="1"/>
      <c r="X2918" s="1" t="s">
        <v>2851</v>
      </c>
      <c r="Y2918" s="2" t="s">
        <v>3911</v>
      </c>
      <c r="Z2918" s="4" t="s">
        <v>1474</v>
      </c>
      <c r="AD2918" t="str">
        <f t="shared" si="458"/>
        <v/>
      </c>
    </row>
    <row r="2919" spans="1:30" ht="14.25">
      <c r="A2919" s="1" t="str">
        <f t="shared" si="450"/>
        <v>37dbfd04</v>
      </c>
      <c r="B2919" s="3">
        <v>44912</v>
      </c>
      <c r="C2919" s="2" t="str">
        <f t="shared" si="451"/>
        <v>East</v>
      </c>
      <c r="D2919" s="4" t="str">
        <f t="shared" si="452"/>
        <v>Clothing</v>
      </c>
      <c r="E2919" s="1">
        <v>1266.1300000000001</v>
      </c>
      <c r="F2919" s="1">
        <v>44</v>
      </c>
      <c r="G2919" s="1">
        <v>14</v>
      </c>
      <c r="H2919">
        <v>1079.57</v>
      </c>
      <c r="I2919" s="10">
        <f t="shared" si="455"/>
        <v>0.85265336102927802</v>
      </c>
      <c r="J2919">
        <f t="shared" si="453"/>
        <v>2506.2477027027048</v>
      </c>
      <c r="K2919">
        <f t="shared" si="454"/>
        <v>2596472.620000002</v>
      </c>
      <c r="L2919" t="s">
        <v>1474</v>
      </c>
      <c r="M2919" t="s">
        <v>3912</v>
      </c>
      <c r="N2919" s="1">
        <f t="shared" si="459"/>
        <v>546.78499999999997</v>
      </c>
      <c r="O2919" s="1">
        <f t="shared" si="456"/>
        <v>518.08361275088532</v>
      </c>
      <c r="P2919" s="1" t="str">
        <f t="shared" si="457"/>
        <v>12-2022</v>
      </c>
      <c r="T2919" s="1"/>
      <c r="U2919" s="1"/>
      <c r="V2919" s="1" t="s">
        <v>3912</v>
      </c>
      <c r="W2919" s="1"/>
      <c r="X2919" s="1" t="s">
        <v>2852</v>
      </c>
      <c r="Y2919" s="4" t="s">
        <v>3912</v>
      </c>
      <c r="Z2919" s="4" t="s">
        <v>1474</v>
      </c>
      <c r="AD2919" t="str">
        <f t="shared" si="458"/>
        <v/>
      </c>
    </row>
    <row r="2920" spans="1:30" ht="14.25">
      <c r="A2920" s="1" t="str">
        <f t="shared" si="450"/>
        <v>fdbdf9c8</v>
      </c>
      <c r="B2920" s="3">
        <v>45277</v>
      </c>
      <c r="C2920" s="2" t="str">
        <f t="shared" si="451"/>
        <v>West</v>
      </c>
      <c r="D2920" s="4" t="str">
        <f t="shared" si="452"/>
        <v>Clothing</v>
      </c>
      <c r="E2920" s="1">
        <v>4431.17</v>
      </c>
      <c r="F2920" s="1">
        <v>28</v>
      </c>
      <c r="G2920" s="1">
        <v>25</v>
      </c>
      <c r="H2920">
        <v>955.73</v>
      </c>
      <c r="I2920" s="10">
        <f t="shared" si="455"/>
        <v>0.21568344252195243</v>
      </c>
      <c r="J2920">
        <f t="shared" si="453"/>
        <v>2537.5954861821929</v>
      </c>
      <c r="K2920">
        <f t="shared" si="454"/>
        <v>2479230.7900000024</v>
      </c>
      <c r="L2920" t="s">
        <v>1474</v>
      </c>
      <c r="M2920" t="s">
        <v>3911</v>
      </c>
      <c r="N2920" s="1">
        <f t="shared" si="459"/>
        <v>490.36500000000001</v>
      </c>
      <c r="O2920" s="1">
        <f t="shared" si="456"/>
        <v>518.08361275088532</v>
      </c>
      <c r="P2920" s="1" t="str">
        <f t="shared" si="457"/>
        <v>12-2023</v>
      </c>
      <c r="T2920" s="1"/>
      <c r="U2920" s="1"/>
      <c r="V2920" s="1" t="s">
        <v>3911</v>
      </c>
      <c r="W2920" s="1"/>
      <c r="X2920" s="1" t="s">
        <v>2853</v>
      </c>
      <c r="Y2920" s="2" t="s">
        <v>3911</v>
      </c>
      <c r="Z2920" s="4" t="s">
        <v>1474</v>
      </c>
      <c r="AD2920" t="str">
        <f t="shared" si="458"/>
        <v/>
      </c>
    </row>
    <row r="2921" spans="1:30" ht="14.25">
      <c r="A2921" s="1" t="str">
        <f t="shared" si="450"/>
        <v>1051c680</v>
      </c>
      <c r="B2921" s="3">
        <v>45382</v>
      </c>
      <c r="C2921" s="2" t="str">
        <f t="shared" si="451"/>
        <v>West</v>
      </c>
      <c r="D2921" s="4" t="str">
        <f t="shared" si="452"/>
        <v>Sports</v>
      </c>
      <c r="E2921" s="1">
        <v>3647.92</v>
      </c>
      <c r="F2921" s="1">
        <v>34</v>
      </c>
      <c r="G2921" s="1">
        <v>29</v>
      </c>
      <c r="H2921">
        <v>1324.66</v>
      </c>
      <c r="I2921" s="10">
        <f t="shared" si="455"/>
        <v>0.36312748086580848</v>
      </c>
      <c r="J2921">
        <f t="shared" si="453"/>
        <v>2537.5954861821929</v>
      </c>
      <c r="K2921">
        <f t="shared" si="454"/>
        <v>2479230.7900000024</v>
      </c>
      <c r="L2921" t="s">
        <v>3914</v>
      </c>
      <c r="M2921" t="s">
        <v>3911</v>
      </c>
      <c r="N2921" s="1">
        <f t="shared" si="459"/>
        <v>676.83</v>
      </c>
      <c r="O2921" s="1">
        <f t="shared" si="456"/>
        <v>516.19997471554962</v>
      </c>
      <c r="P2921" s="1" t="str">
        <f t="shared" si="457"/>
        <v>03-2024</v>
      </c>
      <c r="T2921" s="1"/>
      <c r="U2921" s="1"/>
      <c r="V2921" s="1" t="s">
        <v>3911</v>
      </c>
      <c r="W2921" s="1"/>
      <c r="X2921" s="1" t="s">
        <v>2854</v>
      </c>
      <c r="Y2921" s="2" t="s">
        <v>3911</v>
      </c>
      <c r="Z2921" s="4" t="s">
        <v>3914</v>
      </c>
      <c r="AD2921" t="str">
        <f t="shared" si="458"/>
        <v/>
      </c>
    </row>
    <row r="2922" spans="1:30" ht="14.25">
      <c r="A2922" s="1" t="str">
        <f t="shared" si="450"/>
        <v>86cfb100</v>
      </c>
      <c r="B2922" s="3">
        <v>44981</v>
      </c>
      <c r="C2922" s="2" t="str">
        <f t="shared" si="451"/>
        <v>East</v>
      </c>
      <c r="D2922" s="4" t="str">
        <f t="shared" si="452"/>
        <v>Sports</v>
      </c>
      <c r="E2922" s="1">
        <v>2492.5700000000002</v>
      </c>
      <c r="F2922" s="1">
        <v>11</v>
      </c>
      <c r="G2922" s="1">
        <v>36</v>
      </c>
      <c r="H2922">
        <v>1172.45</v>
      </c>
      <c r="I2922" s="10">
        <f t="shared" si="455"/>
        <v>0.47037796330694825</v>
      </c>
      <c r="J2922">
        <f t="shared" si="453"/>
        <v>2506.2477027027048</v>
      </c>
      <c r="K2922">
        <f t="shared" si="454"/>
        <v>2596472.620000002</v>
      </c>
      <c r="L2922" t="s">
        <v>3914</v>
      </c>
      <c r="M2922" t="s">
        <v>3912</v>
      </c>
      <c r="N2922" s="1">
        <f t="shared" si="459"/>
        <v>604.22500000000002</v>
      </c>
      <c r="O2922" s="1">
        <f t="shared" si="456"/>
        <v>516.19997471554962</v>
      </c>
      <c r="P2922" s="1" t="str">
        <f t="shared" si="457"/>
        <v>02-2023</v>
      </c>
      <c r="T2922" s="1"/>
      <c r="U2922" s="1"/>
      <c r="V2922" s="1" t="s">
        <v>3912</v>
      </c>
      <c r="W2922" s="1"/>
      <c r="X2922" s="1" t="s">
        <v>2855</v>
      </c>
      <c r="Y2922" s="4" t="s">
        <v>3912</v>
      </c>
      <c r="Z2922" s="4" t="s">
        <v>3914</v>
      </c>
      <c r="AD2922" t="str">
        <f t="shared" si="458"/>
        <v/>
      </c>
    </row>
    <row r="2923" spans="1:30" ht="14.25">
      <c r="A2923" s="1" t="str">
        <f t="shared" si="450"/>
        <v>281443b9</v>
      </c>
      <c r="B2923" s="3">
        <v>45343</v>
      </c>
      <c r="C2923" s="2" t="str">
        <f t="shared" si="451"/>
        <v>South</v>
      </c>
      <c r="D2923" s="4" t="str">
        <f t="shared" si="452"/>
        <v>Electronics</v>
      </c>
      <c r="E2923" s="1">
        <v>477.26</v>
      </c>
      <c r="F2923" s="1">
        <v>13</v>
      </c>
      <c r="G2923" s="1">
        <v>34</v>
      </c>
      <c r="H2923">
        <v>1873.23</v>
      </c>
      <c r="I2923" s="10">
        <f t="shared" si="455"/>
        <v>3.9249675229434691</v>
      </c>
      <c r="J2923">
        <f t="shared" si="453"/>
        <v>2496.4375124875119</v>
      </c>
      <c r="K2923">
        <f t="shared" si="454"/>
        <v>2498933.9499999993</v>
      </c>
      <c r="L2923" t="s">
        <v>3915</v>
      </c>
      <c r="M2923" t="s">
        <v>3913</v>
      </c>
      <c r="N2923" s="1">
        <f t="shared" si="459"/>
        <v>953.61500000000001</v>
      </c>
      <c r="O2923" s="1">
        <f t="shared" si="456"/>
        <v>507.6997287299634</v>
      </c>
      <c r="P2923" s="1" t="str">
        <f t="shared" si="457"/>
        <v>02-2024</v>
      </c>
      <c r="T2923" s="1"/>
      <c r="U2923" s="1"/>
      <c r="V2923" s="1" t="s">
        <v>3913</v>
      </c>
      <c r="W2923" s="1"/>
      <c r="X2923" s="1" t="s">
        <v>2856</v>
      </c>
      <c r="Y2923" s="2" t="s">
        <v>3913</v>
      </c>
      <c r="Z2923" s="4" t="s">
        <v>1222</v>
      </c>
      <c r="AD2923" t="str">
        <f t="shared" si="458"/>
        <v/>
      </c>
    </row>
    <row r="2924" spans="1:30" ht="14.25">
      <c r="A2924" s="1" t="str">
        <f t="shared" si="450"/>
        <v>ca3f567c</v>
      </c>
      <c r="B2924" s="3">
        <v>45415</v>
      </c>
      <c r="C2924" s="2" t="str">
        <f t="shared" si="451"/>
        <v>East</v>
      </c>
      <c r="D2924" s="4" t="str">
        <f t="shared" si="452"/>
        <v>Sports</v>
      </c>
      <c r="E2924" s="1">
        <v>3504.35</v>
      </c>
      <c r="F2924" s="1">
        <v>33</v>
      </c>
      <c r="G2924" s="1">
        <v>14</v>
      </c>
      <c r="H2924">
        <v>228.71</v>
      </c>
      <c r="I2924" s="10">
        <f t="shared" si="455"/>
        <v>6.5264599711786789E-2</v>
      </c>
      <c r="J2924">
        <f t="shared" si="453"/>
        <v>2506.2477027027048</v>
      </c>
      <c r="K2924">
        <f t="shared" si="454"/>
        <v>2596472.620000002</v>
      </c>
      <c r="L2924" t="s">
        <v>3914</v>
      </c>
      <c r="M2924" t="s">
        <v>3912</v>
      </c>
      <c r="N2924" s="1">
        <f t="shared" si="459"/>
        <v>121.355</v>
      </c>
      <c r="O2924" s="1">
        <f t="shared" si="456"/>
        <v>516.19997471554962</v>
      </c>
      <c r="P2924" s="1" t="str">
        <f t="shared" si="457"/>
        <v>05-2024</v>
      </c>
      <c r="T2924" s="1"/>
      <c r="U2924" s="1"/>
      <c r="V2924" s="1" t="s">
        <v>3912</v>
      </c>
      <c r="W2924" s="1"/>
      <c r="X2924" s="1" t="s">
        <v>2857</v>
      </c>
      <c r="Y2924" s="4" t="s">
        <v>3912</v>
      </c>
      <c r="Z2924" s="4" t="s">
        <v>3914</v>
      </c>
      <c r="AD2924" t="str">
        <f t="shared" si="458"/>
        <v/>
      </c>
    </row>
    <row r="2925" spans="1:30" ht="14.25">
      <c r="A2925" s="1" t="str">
        <f t="shared" si="450"/>
        <v>f78007e7</v>
      </c>
      <c r="B2925" s="3">
        <v>45085</v>
      </c>
      <c r="C2925" s="2" t="str">
        <f t="shared" si="451"/>
        <v>West</v>
      </c>
      <c r="D2925" s="4" t="str">
        <f t="shared" si="452"/>
        <v>Electronics</v>
      </c>
      <c r="E2925" s="1">
        <v>1060.6199999999999</v>
      </c>
      <c r="F2925" s="1">
        <v>2</v>
      </c>
      <c r="G2925" s="1">
        <v>43</v>
      </c>
      <c r="H2925">
        <v>198.16</v>
      </c>
      <c r="I2925" s="10">
        <f t="shared" si="455"/>
        <v>0.18683411589447682</v>
      </c>
      <c r="J2925">
        <f t="shared" si="453"/>
        <v>2537.5954861821929</v>
      </c>
      <c r="K2925">
        <f t="shared" si="454"/>
        <v>2479230.7900000024</v>
      </c>
      <c r="L2925" t="s">
        <v>3915</v>
      </c>
      <c r="M2925" t="s">
        <v>3911</v>
      </c>
      <c r="N2925" s="1">
        <f t="shared" si="459"/>
        <v>120.58</v>
      </c>
      <c r="O2925" s="1">
        <f t="shared" si="456"/>
        <v>507.6997287299634</v>
      </c>
      <c r="P2925" s="1" t="str">
        <f t="shared" si="457"/>
        <v>06-2023</v>
      </c>
      <c r="T2925" s="1"/>
      <c r="U2925" s="1"/>
      <c r="V2925" s="1" t="s">
        <v>3911</v>
      </c>
      <c r="W2925" s="1"/>
      <c r="X2925" s="1" t="s">
        <v>2858</v>
      </c>
      <c r="Y2925" s="2" t="s">
        <v>3911</v>
      </c>
      <c r="Z2925" s="4" t="s">
        <v>1222</v>
      </c>
      <c r="AD2925" t="str">
        <f t="shared" si="458"/>
        <v/>
      </c>
    </row>
    <row r="2926" spans="1:30" ht="14.25">
      <c r="A2926" s="1" t="str">
        <f t="shared" si="450"/>
        <v>cb71483a</v>
      </c>
      <c r="B2926" s="3">
        <v>45002</v>
      </c>
      <c r="C2926" s="2" t="str">
        <f t="shared" si="451"/>
        <v>South</v>
      </c>
      <c r="D2926" s="4" t="str">
        <f t="shared" si="452"/>
        <v>Electronics</v>
      </c>
      <c r="E2926" s="1">
        <v>3596.99</v>
      </c>
      <c r="F2926" s="1">
        <v>25</v>
      </c>
      <c r="G2926" s="1">
        <v>48</v>
      </c>
      <c r="H2926">
        <v>1467.02</v>
      </c>
      <c r="I2926" s="10">
        <f t="shared" si="455"/>
        <v>0.40784656059649876</v>
      </c>
      <c r="J2926">
        <f t="shared" si="453"/>
        <v>2496.4375124875119</v>
      </c>
      <c r="K2926">
        <f t="shared" si="454"/>
        <v>2498933.9499999993</v>
      </c>
      <c r="L2926" t="s">
        <v>3915</v>
      </c>
      <c r="M2926" t="s">
        <v>3913</v>
      </c>
      <c r="N2926" s="1">
        <f t="shared" si="459"/>
        <v>757.51</v>
      </c>
      <c r="O2926" s="1">
        <f t="shared" si="456"/>
        <v>507.6997287299634</v>
      </c>
      <c r="P2926" s="1" t="str">
        <f t="shared" si="457"/>
        <v>03-2023</v>
      </c>
      <c r="T2926" s="1"/>
      <c r="U2926" s="1"/>
      <c r="V2926" s="1" t="s">
        <v>3913</v>
      </c>
      <c r="W2926" s="1"/>
      <c r="X2926" s="1" t="s">
        <v>2859</v>
      </c>
      <c r="Y2926" s="2" t="s">
        <v>3913</v>
      </c>
      <c r="Z2926" s="4" t="s">
        <v>1222</v>
      </c>
      <c r="AD2926" t="str">
        <f t="shared" si="458"/>
        <v/>
      </c>
    </row>
    <row r="2927" spans="1:30" ht="14.25">
      <c r="A2927" s="1" t="str">
        <f t="shared" si="450"/>
        <v>57ac8a97</v>
      </c>
      <c r="B2927" s="3">
        <v>45390</v>
      </c>
      <c r="C2927" s="2" t="str">
        <f t="shared" si="451"/>
        <v>South</v>
      </c>
      <c r="D2927" s="4" t="str">
        <f t="shared" si="452"/>
        <v>Clothing</v>
      </c>
      <c r="E2927" s="1">
        <v>3598.91</v>
      </c>
      <c r="F2927" s="1">
        <v>4</v>
      </c>
      <c r="G2927" s="1">
        <v>37</v>
      </c>
      <c r="H2927">
        <v>575.49</v>
      </c>
      <c r="I2927" s="10">
        <f t="shared" si="455"/>
        <v>0.15990674954361184</v>
      </c>
      <c r="J2927">
        <f t="shared" si="453"/>
        <v>2496.4375124875119</v>
      </c>
      <c r="K2927">
        <f t="shared" si="454"/>
        <v>2498933.9499999993</v>
      </c>
      <c r="L2927" t="s">
        <v>1474</v>
      </c>
      <c r="M2927" t="s">
        <v>3913</v>
      </c>
      <c r="N2927" s="1">
        <f t="shared" si="459"/>
        <v>306.245</v>
      </c>
      <c r="O2927" s="1">
        <f t="shared" si="456"/>
        <v>518.08361275088532</v>
      </c>
      <c r="P2927" s="1" t="str">
        <f t="shared" si="457"/>
        <v>04-2024</v>
      </c>
      <c r="T2927" s="1"/>
      <c r="U2927" s="1"/>
      <c r="V2927" s="1" t="s">
        <v>3913</v>
      </c>
      <c r="W2927" s="1"/>
      <c r="X2927" s="1" t="s">
        <v>2860</v>
      </c>
      <c r="Y2927" s="2" t="s">
        <v>3913</v>
      </c>
      <c r="Z2927" s="4" t="s">
        <v>1474</v>
      </c>
      <c r="AD2927" t="str">
        <f t="shared" si="458"/>
        <v/>
      </c>
    </row>
    <row r="2928" spans="1:30" ht="14.25">
      <c r="A2928" s="1" t="str">
        <f t="shared" si="450"/>
        <v>42ae183d</v>
      </c>
      <c r="B2928" s="3">
        <v>45263</v>
      </c>
      <c r="C2928" s="2" t="str">
        <f t="shared" si="451"/>
        <v>South</v>
      </c>
      <c r="D2928" s="4" t="str">
        <f t="shared" si="452"/>
        <v>Clothing</v>
      </c>
      <c r="E2928" s="1">
        <v>4723.3100000000004</v>
      </c>
      <c r="F2928" s="1">
        <v>14</v>
      </c>
      <c r="G2928" s="1">
        <v>36</v>
      </c>
      <c r="H2928">
        <v>1478.33</v>
      </c>
      <c r="I2928" s="10">
        <f t="shared" si="455"/>
        <v>0.3129860203967133</v>
      </c>
      <c r="J2928">
        <f t="shared" si="453"/>
        <v>2496.4375124875119</v>
      </c>
      <c r="K2928">
        <f t="shared" si="454"/>
        <v>2498933.9499999993</v>
      </c>
      <c r="L2928" t="s">
        <v>1474</v>
      </c>
      <c r="M2928" t="s">
        <v>3913</v>
      </c>
      <c r="N2928" s="1">
        <f t="shared" si="459"/>
        <v>757.16499999999996</v>
      </c>
      <c r="O2928" s="1">
        <f t="shared" si="456"/>
        <v>518.08361275088532</v>
      </c>
      <c r="P2928" s="1" t="str">
        <f t="shared" si="457"/>
        <v>12-2023</v>
      </c>
      <c r="T2928" s="1"/>
      <c r="U2928" s="1"/>
      <c r="V2928" s="1" t="s">
        <v>3913</v>
      </c>
      <c r="W2928" s="1"/>
      <c r="X2928" s="1" t="s">
        <v>2861</v>
      </c>
      <c r="Y2928" s="2" t="s">
        <v>3913</v>
      </c>
      <c r="Z2928" s="4" t="s">
        <v>1474</v>
      </c>
      <c r="AD2928" t="str">
        <f t="shared" si="458"/>
        <v/>
      </c>
    </row>
    <row r="2929" spans="1:30" ht="14.25">
      <c r="A2929" s="1" t="str">
        <f t="shared" si="450"/>
        <v>67ee6a86</v>
      </c>
      <c r="B2929" s="3">
        <v>45407</v>
      </c>
      <c r="C2929" s="2" t="str">
        <f t="shared" si="451"/>
        <v>East</v>
      </c>
      <c r="D2929" s="4" t="str">
        <f t="shared" si="452"/>
        <v>Sports</v>
      </c>
      <c r="E2929" s="1">
        <v>941.08</v>
      </c>
      <c r="F2929" s="1">
        <v>8</v>
      </c>
      <c r="G2929" s="1">
        <v>41</v>
      </c>
      <c r="H2929">
        <v>1640.21</v>
      </c>
      <c r="I2929" s="10">
        <f t="shared" si="455"/>
        <v>1.7429017724316742</v>
      </c>
      <c r="J2929">
        <f t="shared" si="453"/>
        <v>2506.2477027027048</v>
      </c>
      <c r="K2929">
        <f t="shared" si="454"/>
        <v>2596472.620000002</v>
      </c>
      <c r="L2929" t="s">
        <v>3914</v>
      </c>
      <c r="M2929" t="s">
        <v>3912</v>
      </c>
      <c r="N2929" s="1">
        <f t="shared" si="459"/>
        <v>840.60500000000002</v>
      </c>
      <c r="O2929" s="1">
        <f t="shared" si="456"/>
        <v>516.19997471554962</v>
      </c>
      <c r="P2929" s="1" t="str">
        <f t="shared" si="457"/>
        <v>04-2024</v>
      </c>
      <c r="T2929" s="1"/>
      <c r="U2929" s="1"/>
      <c r="V2929" s="1" t="s">
        <v>3912</v>
      </c>
      <c r="W2929" s="1"/>
      <c r="X2929" s="1" t="s">
        <v>2862</v>
      </c>
      <c r="Y2929" s="4" t="s">
        <v>3912</v>
      </c>
      <c r="Z2929" s="4" t="s">
        <v>3914</v>
      </c>
      <c r="AD2929" t="str">
        <f t="shared" si="458"/>
        <v/>
      </c>
    </row>
    <row r="2930" spans="1:30" ht="14.25">
      <c r="A2930" s="1" t="str">
        <f t="shared" si="450"/>
        <v>74d92495</v>
      </c>
      <c r="B2930" s="3">
        <v>45327</v>
      </c>
      <c r="C2930" s="2" t="str">
        <f t="shared" si="451"/>
        <v>North</v>
      </c>
      <c r="D2930" s="4" t="str">
        <f t="shared" si="452"/>
        <v>Sports</v>
      </c>
      <c r="E2930" s="1">
        <v>3328.12</v>
      </c>
      <c r="F2930" s="1">
        <v>11</v>
      </c>
      <c r="G2930" s="1">
        <v>44</v>
      </c>
      <c r="H2930">
        <v>576.17999999999995</v>
      </c>
      <c r="I2930" s="10">
        <f t="shared" si="455"/>
        <v>0.17312476713580038</v>
      </c>
      <c r="J2930">
        <f t="shared" si="453"/>
        <v>2571.1423225152107</v>
      </c>
      <c r="K2930">
        <f t="shared" si="454"/>
        <v>2535146.3299999977</v>
      </c>
      <c r="L2930" t="s">
        <v>3914</v>
      </c>
      <c r="M2930" t="s">
        <v>3910</v>
      </c>
      <c r="N2930" s="1">
        <f t="shared" si="459"/>
        <v>310.08999999999997</v>
      </c>
      <c r="O2930" s="1">
        <f t="shared" si="456"/>
        <v>516.19997471554962</v>
      </c>
      <c r="P2930" s="1" t="str">
        <f t="shared" si="457"/>
        <v>02-2024</v>
      </c>
      <c r="T2930" s="1"/>
      <c r="U2930" s="1"/>
      <c r="V2930" s="1" t="s">
        <v>3910</v>
      </c>
      <c r="W2930" s="1"/>
      <c r="X2930" s="1" t="s">
        <v>2863</v>
      </c>
      <c r="Y2930" s="2" t="s">
        <v>2537</v>
      </c>
      <c r="Z2930" s="4" t="s">
        <v>3914</v>
      </c>
      <c r="AD2930" t="str">
        <f t="shared" si="458"/>
        <v/>
      </c>
    </row>
    <row r="2931" spans="1:30" ht="14.25">
      <c r="A2931" s="1" t="str">
        <f t="shared" si="450"/>
        <v>7c3d0a50</v>
      </c>
      <c r="B2931" s="3">
        <v>45411</v>
      </c>
      <c r="C2931" s="2" t="str">
        <f t="shared" si="451"/>
        <v>South</v>
      </c>
      <c r="D2931" s="4" t="str">
        <f t="shared" si="452"/>
        <v>Groceries</v>
      </c>
      <c r="E2931" s="1">
        <v>3433.2</v>
      </c>
      <c r="F2931" s="1">
        <v>13</v>
      </c>
      <c r="G2931" s="1">
        <v>42</v>
      </c>
      <c r="H2931">
        <v>1682.05</v>
      </c>
      <c r="I2931" s="10">
        <f t="shared" si="455"/>
        <v>0.48993650238844227</v>
      </c>
      <c r="J2931">
        <f t="shared" si="453"/>
        <v>2496.4375124875119</v>
      </c>
      <c r="K2931">
        <f t="shared" si="454"/>
        <v>2498933.9499999993</v>
      </c>
      <c r="L2931" t="s">
        <v>88</v>
      </c>
      <c r="M2931" t="s">
        <v>3913</v>
      </c>
      <c r="N2931" s="1">
        <f t="shared" si="459"/>
        <v>862.02499999999998</v>
      </c>
      <c r="O2931" s="1">
        <f t="shared" si="456"/>
        <v>515.36624489795861</v>
      </c>
      <c r="P2931" s="1" t="str">
        <f t="shared" si="457"/>
        <v>04-2024</v>
      </c>
      <c r="T2931" s="1"/>
      <c r="U2931" s="1"/>
      <c r="V2931" s="1" t="s">
        <v>3913</v>
      </c>
      <c r="W2931" s="1"/>
      <c r="X2931" s="1" t="s">
        <v>2864</v>
      </c>
      <c r="Y2931" s="2" t="s">
        <v>3913</v>
      </c>
      <c r="Z2931" s="4" t="s">
        <v>88</v>
      </c>
      <c r="AD2931" t="str">
        <f t="shared" si="458"/>
        <v/>
      </c>
    </row>
    <row r="2932" spans="1:30" ht="14.25">
      <c r="A2932" s="1" t="str">
        <f t="shared" si="450"/>
        <v>43363d49</v>
      </c>
      <c r="B2932" s="3">
        <v>44932</v>
      </c>
      <c r="C2932" s="2" t="str">
        <f t="shared" si="451"/>
        <v>West</v>
      </c>
      <c r="D2932" s="4" t="str">
        <f t="shared" si="452"/>
        <v>Furniture</v>
      </c>
      <c r="E2932" s="1">
        <v>1586.97</v>
      </c>
      <c r="F2932" s="1">
        <v>44</v>
      </c>
      <c r="G2932" s="1">
        <v>20</v>
      </c>
      <c r="H2932">
        <v>1930.53</v>
      </c>
      <c r="I2932" s="10">
        <f t="shared" si="455"/>
        <v>1.2164880243482863</v>
      </c>
      <c r="J2932">
        <f t="shared" si="453"/>
        <v>2537.5954861821929</v>
      </c>
      <c r="K2932">
        <f t="shared" si="454"/>
        <v>2479230.7900000024</v>
      </c>
      <c r="L2932" t="s">
        <v>1645</v>
      </c>
      <c r="M2932" t="s">
        <v>3911</v>
      </c>
      <c r="N2932" s="1">
        <f t="shared" si="459"/>
        <v>975.26499999999999</v>
      </c>
      <c r="O2932" s="1">
        <f t="shared" si="456"/>
        <v>524.30656862745093</v>
      </c>
      <c r="P2932" s="1" t="str">
        <f t="shared" si="457"/>
        <v>01-2023</v>
      </c>
      <c r="T2932" s="1"/>
      <c r="U2932" s="1"/>
      <c r="V2932" s="1" t="s">
        <v>3911</v>
      </c>
      <c r="W2932" s="1"/>
      <c r="X2932" s="1" t="s">
        <v>2865</v>
      </c>
      <c r="Y2932" s="2" t="s">
        <v>3911</v>
      </c>
      <c r="Z2932" s="4" t="s">
        <v>1645</v>
      </c>
      <c r="AD2932" t="str">
        <f t="shared" si="458"/>
        <v/>
      </c>
    </row>
    <row r="2933" spans="1:30" ht="14.25">
      <c r="A2933" s="1" t="str">
        <f t="shared" si="450"/>
        <v>c9af8767</v>
      </c>
      <c r="B2933" s="3">
        <v>45116</v>
      </c>
      <c r="C2933" s="2" t="str">
        <f t="shared" si="451"/>
        <v>North</v>
      </c>
      <c r="D2933" s="4" t="str">
        <f t="shared" si="452"/>
        <v>Groceries</v>
      </c>
      <c r="E2933" s="1">
        <v>2708.39</v>
      </c>
      <c r="F2933" s="1">
        <v>39</v>
      </c>
      <c r="G2933" s="1">
        <v>18</v>
      </c>
      <c r="H2933">
        <v>603</v>
      </c>
      <c r="I2933" s="10">
        <f t="shared" si="455"/>
        <v>0.22264149550101722</v>
      </c>
      <c r="J2933">
        <f t="shared" si="453"/>
        <v>2571.1423225152107</v>
      </c>
      <c r="K2933">
        <f t="shared" si="454"/>
        <v>2535146.3299999977</v>
      </c>
      <c r="L2933" t="s">
        <v>88</v>
      </c>
      <c r="M2933" t="s">
        <v>3910</v>
      </c>
      <c r="N2933" s="1">
        <f t="shared" si="459"/>
        <v>310.5</v>
      </c>
      <c r="O2933" s="1">
        <f t="shared" si="456"/>
        <v>515.36624489795861</v>
      </c>
      <c r="P2933" s="1" t="str">
        <f t="shared" si="457"/>
        <v>07-2023</v>
      </c>
      <c r="T2933" s="1"/>
      <c r="U2933" s="1"/>
      <c r="V2933" s="1" t="s">
        <v>3910</v>
      </c>
      <c r="W2933" s="1"/>
      <c r="X2933" s="1" t="s">
        <v>2866</v>
      </c>
      <c r="Y2933" s="2" t="s">
        <v>2537</v>
      </c>
      <c r="Z2933" s="4" t="s">
        <v>88</v>
      </c>
      <c r="AD2933" t="str">
        <f t="shared" si="458"/>
        <v/>
      </c>
    </row>
    <row r="2934" spans="1:30" ht="14.25">
      <c r="A2934" s="1" t="str">
        <f t="shared" si="450"/>
        <v>4c031c57</v>
      </c>
      <c r="B2934" s="3">
        <v>45152</v>
      </c>
      <c r="C2934" s="2" t="str">
        <f t="shared" si="451"/>
        <v>East</v>
      </c>
      <c r="D2934" s="4" t="str">
        <f t="shared" si="452"/>
        <v>Groceries</v>
      </c>
      <c r="E2934" s="1">
        <v>720.17</v>
      </c>
      <c r="F2934" s="1">
        <v>15</v>
      </c>
      <c r="G2934" s="1">
        <v>12</v>
      </c>
      <c r="H2934">
        <v>1636.56</v>
      </c>
      <c r="I2934" s="10">
        <f t="shared" si="455"/>
        <v>2.2724634461307747</v>
      </c>
      <c r="J2934">
        <f t="shared" si="453"/>
        <v>2506.2477027027048</v>
      </c>
      <c r="K2934">
        <f t="shared" si="454"/>
        <v>2596472.620000002</v>
      </c>
      <c r="L2934" t="s">
        <v>88</v>
      </c>
      <c r="M2934" t="s">
        <v>3912</v>
      </c>
      <c r="N2934" s="1">
        <f t="shared" si="459"/>
        <v>824.28</v>
      </c>
      <c r="O2934" s="1">
        <f t="shared" si="456"/>
        <v>515.36624489795861</v>
      </c>
      <c r="P2934" s="1" t="str">
        <f t="shared" si="457"/>
        <v>08-2023</v>
      </c>
      <c r="T2934" s="1"/>
      <c r="U2934" s="1"/>
      <c r="V2934" s="1" t="s">
        <v>3912</v>
      </c>
      <c r="W2934" s="1"/>
      <c r="X2934" s="1" t="s">
        <v>2867</v>
      </c>
      <c r="Y2934" s="4" t="s">
        <v>3912</v>
      </c>
      <c r="Z2934" s="4" t="s">
        <v>88</v>
      </c>
      <c r="AD2934" t="str">
        <f t="shared" si="458"/>
        <v/>
      </c>
    </row>
    <row r="2935" spans="1:30" ht="14.25">
      <c r="A2935" s="1" t="str">
        <f t="shared" si="450"/>
        <v>4159bb6c</v>
      </c>
      <c r="B2935" s="3">
        <v>45532</v>
      </c>
      <c r="C2935" s="2" t="str">
        <f t="shared" si="451"/>
        <v>West</v>
      </c>
      <c r="D2935" s="4" t="str">
        <f t="shared" si="452"/>
        <v>Sports</v>
      </c>
      <c r="E2935" s="1">
        <v>951.78</v>
      </c>
      <c r="F2935" s="1">
        <v>20</v>
      </c>
      <c r="G2935" s="1">
        <v>46</v>
      </c>
      <c r="H2935">
        <v>416.12</v>
      </c>
      <c r="I2935" s="10">
        <f t="shared" si="455"/>
        <v>0.4372018743827355</v>
      </c>
      <c r="J2935">
        <f t="shared" si="453"/>
        <v>2537.5954861821929</v>
      </c>
      <c r="K2935">
        <f t="shared" si="454"/>
        <v>2479230.7900000024</v>
      </c>
      <c r="L2935" t="s">
        <v>3914</v>
      </c>
      <c r="M2935" t="s">
        <v>3911</v>
      </c>
      <c r="N2935" s="1">
        <f t="shared" si="459"/>
        <v>231.06</v>
      </c>
      <c r="O2935" s="1">
        <f t="shared" si="456"/>
        <v>516.19997471554962</v>
      </c>
      <c r="P2935" s="1" t="str">
        <f t="shared" si="457"/>
        <v>08-2024</v>
      </c>
      <c r="T2935" s="1"/>
      <c r="U2935" s="1"/>
      <c r="V2935" s="1" t="s">
        <v>3911</v>
      </c>
      <c r="W2935" s="1"/>
      <c r="X2935" s="1" t="s">
        <v>2868</v>
      </c>
      <c r="Y2935" s="2" t="s">
        <v>3911</v>
      </c>
      <c r="Z2935" s="4" t="s">
        <v>3914</v>
      </c>
      <c r="AD2935" t="str">
        <f t="shared" si="458"/>
        <v/>
      </c>
    </row>
    <row r="2936" spans="1:30" ht="14.25">
      <c r="A2936" s="1" t="str">
        <f t="shared" si="450"/>
        <v>59313866</v>
      </c>
      <c r="B2936" s="3">
        <v>45480</v>
      </c>
      <c r="C2936" s="2" t="str">
        <f t="shared" si="451"/>
        <v>South</v>
      </c>
      <c r="D2936" s="4" t="str">
        <f t="shared" si="452"/>
        <v>Electronics</v>
      </c>
      <c r="E2936" s="1">
        <v>1642.63</v>
      </c>
      <c r="F2936" s="1">
        <v>7</v>
      </c>
      <c r="G2936" s="1">
        <v>20</v>
      </c>
      <c r="H2936">
        <v>57.19</v>
      </c>
      <c r="I2936" s="10">
        <f t="shared" si="455"/>
        <v>3.4816118054583192E-2</v>
      </c>
      <c r="J2936">
        <f t="shared" si="453"/>
        <v>2496.4375124875119</v>
      </c>
      <c r="K2936">
        <f t="shared" si="454"/>
        <v>2498933.9499999993</v>
      </c>
      <c r="L2936" t="s">
        <v>3915</v>
      </c>
      <c r="M2936" t="s">
        <v>3913</v>
      </c>
      <c r="N2936" s="1">
        <f t="shared" si="459"/>
        <v>38.594999999999999</v>
      </c>
      <c r="O2936" s="1">
        <f t="shared" si="456"/>
        <v>507.6997287299634</v>
      </c>
      <c r="P2936" s="1" t="str">
        <f t="shared" si="457"/>
        <v>07-2024</v>
      </c>
      <c r="T2936" s="1"/>
      <c r="U2936" s="1"/>
      <c r="V2936" s="1" t="s">
        <v>3913</v>
      </c>
      <c r="W2936" s="1"/>
      <c r="X2936" s="1">
        <v>59313866</v>
      </c>
      <c r="Y2936" s="2" t="s">
        <v>3913</v>
      </c>
      <c r="Z2936" s="4" t="s">
        <v>1222</v>
      </c>
      <c r="AD2936" t="str">
        <f t="shared" si="458"/>
        <v/>
      </c>
    </row>
    <row r="2937" spans="1:30" ht="14.25">
      <c r="A2937" s="1" t="str">
        <f t="shared" si="450"/>
        <v>3af888ca</v>
      </c>
      <c r="B2937" s="3">
        <v>45132</v>
      </c>
      <c r="C2937" s="2" t="str">
        <f t="shared" si="451"/>
        <v>East</v>
      </c>
      <c r="D2937" s="4" t="str">
        <f t="shared" si="452"/>
        <v>Furniture</v>
      </c>
      <c r="E2937" s="1">
        <v>1015.57</v>
      </c>
      <c r="F2937" s="1">
        <v>23</v>
      </c>
      <c r="G2937" s="1">
        <v>14</v>
      </c>
      <c r="H2937">
        <v>133.06</v>
      </c>
      <c r="I2937" s="10">
        <f t="shared" si="455"/>
        <v>0.13102001831483798</v>
      </c>
      <c r="J2937">
        <f t="shared" si="453"/>
        <v>2506.2477027027048</v>
      </c>
      <c r="K2937">
        <f t="shared" si="454"/>
        <v>2596472.620000002</v>
      </c>
      <c r="L2937" t="s">
        <v>1645</v>
      </c>
      <c r="M2937" t="s">
        <v>3912</v>
      </c>
      <c r="N2937" s="1">
        <f t="shared" si="459"/>
        <v>73.53</v>
      </c>
      <c r="O2937" s="1">
        <f t="shared" si="456"/>
        <v>524.30656862745093</v>
      </c>
      <c r="P2937" s="1" t="str">
        <f t="shared" si="457"/>
        <v>07-2023</v>
      </c>
      <c r="T2937" s="1"/>
      <c r="U2937" s="1"/>
      <c r="V2937" s="1" t="s">
        <v>3912</v>
      </c>
      <c r="W2937" s="1"/>
      <c r="X2937" s="1" t="s">
        <v>2869</v>
      </c>
      <c r="Y2937" s="4" t="s">
        <v>3912</v>
      </c>
      <c r="Z2937" s="4" t="s">
        <v>1645</v>
      </c>
      <c r="AD2937" t="str">
        <f t="shared" si="458"/>
        <v/>
      </c>
    </row>
    <row r="2938" spans="1:30" ht="14.25">
      <c r="A2938" s="1" t="str">
        <f t="shared" si="450"/>
        <v>f3879586</v>
      </c>
      <c r="B2938" s="3">
        <v>44988</v>
      </c>
      <c r="C2938" s="2" t="str">
        <f t="shared" si="451"/>
        <v>East</v>
      </c>
      <c r="D2938" s="4" t="str">
        <f t="shared" si="452"/>
        <v>Furniture</v>
      </c>
      <c r="E2938" s="1">
        <v>4685.1099999999997</v>
      </c>
      <c r="F2938" s="1">
        <v>8</v>
      </c>
      <c r="G2938" s="1">
        <v>7</v>
      </c>
      <c r="H2938">
        <v>481.5</v>
      </c>
      <c r="I2938" s="10">
        <f t="shared" si="455"/>
        <v>0.10277240022112609</v>
      </c>
      <c r="J2938">
        <f t="shared" si="453"/>
        <v>2506.2477027027048</v>
      </c>
      <c r="K2938">
        <f t="shared" si="454"/>
        <v>2596472.620000002</v>
      </c>
      <c r="L2938" t="s">
        <v>1645</v>
      </c>
      <c r="M2938" t="s">
        <v>3912</v>
      </c>
      <c r="N2938" s="1">
        <f t="shared" si="459"/>
        <v>244.25</v>
      </c>
      <c r="O2938" s="1">
        <f t="shared" si="456"/>
        <v>524.30656862745093</v>
      </c>
      <c r="P2938" s="1" t="str">
        <f t="shared" si="457"/>
        <v>03-2023</v>
      </c>
      <c r="T2938" s="1"/>
      <c r="U2938" s="1"/>
      <c r="V2938" s="1" t="s">
        <v>3912</v>
      </c>
      <c r="W2938" s="1"/>
      <c r="X2938" s="1" t="s">
        <v>2870</v>
      </c>
      <c r="Y2938" s="4" t="s">
        <v>3912</v>
      </c>
      <c r="Z2938" s="4" t="s">
        <v>1645</v>
      </c>
      <c r="AD2938" t="str">
        <f t="shared" si="458"/>
        <v/>
      </c>
    </row>
    <row r="2939" spans="1:30" ht="14.25">
      <c r="A2939" s="1" t="str">
        <f t="shared" si="450"/>
        <v>a43cfd36</v>
      </c>
      <c r="B2939" s="3">
        <v>45494</v>
      </c>
      <c r="C2939" s="2" t="str">
        <f t="shared" si="451"/>
        <v>North</v>
      </c>
      <c r="D2939" s="4" t="str">
        <f t="shared" si="452"/>
        <v>Clothing</v>
      </c>
      <c r="E2939" s="1">
        <v>3290.25</v>
      </c>
      <c r="F2939" s="1">
        <v>44</v>
      </c>
      <c r="G2939" s="1">
        <v>28</v>
      </c>
      <c r="H2939">
        <v>858.18</v>
      </c>
      <c r="I2939" s="10">
        <f t="shared" si="455"/>
        <v>0.26082516526099842</v>
      </c>
      <c r="J2939">
        <f t="shared" si="453"/>
        <v>2571.1423225152107</v>
      </c>
      <c r="K2939">
        <f t="shared" si="454"/>
        <v>2535146.3299999977</v>
      </c>
      <c r="L2939" t="s">
        <v>1474</v>
      </c>
      <c r="M2939" t="s">
        <v>3910</v>
      </c>
      <c r="N2939" s="1">
        <f t="shared" si="459"/>
        <v>443.09</v>
      </c>
      <c r="O2939" s="1">
        <f t="shared" si="456"/>
        <v>518.08361275088532</v>
      </c>
      <c r="P2939" s="1" t="str">
        <f t="shared" si="457"/>
        <v>07-2024</v>
      </c>
      <c r="T2939" s="1"/>
      <c r="U2939" s="1"/>
      <c r="V2939" s="1" t="s">
        <v>3910</v>
      </c>
      <c r="W2939" s="1"/>
      <c r="X2939" s="1" t="s">
        <v>2871</v>
      </c>
      <c r="Y2939" s="2" t="s">
        <v>2537</v>
      </c>
      <c r="Z2939" s="4" t="s">
        <v>2872</v>
      </c>
      <c r="AD2939" t="str">
        <f t="shared" si="458"/>
        <v/>
      </c>
    </row>
    <row r="2940" spans="1:30" ht="14.25">
      <c r="A2940" s="1" t="str">
        <f t="shared" si="450"/>
        <v>78681c2d</v>
      </c>
      <c r="B2940" s="3">
        <v>45610</v>
      </c>
      <c r="C2940" s="2" t="str">
        <f t="shared" si="451"/>
        <v>East</v>
      </c>
      <c r="D2940" s="4" t="str">
        <f t="shared" si="452"/>
        <v>Clothing</v>
      </c>
      <c r="E2940" s="1">
        <v>218.76</v>
      </c>
      <c r="F2940" s="1">
        <v>1</v>
      </c>
      <c r="G2940" s="1">
        <v>13</v>
      </c>
      <c r="H2940">
        <v>537.71</v>
      </c>
      <c r="I2940" s="10">
        <f t="shared" si="455"/>
        <v>2.4579904918632294</v>
      </c>
      <c r="J2940">
        <f t="shared" si="453"/>
        <v>2506.2477027027048</v>
      </c>
      <c r="K2940">
        <f t="shared" si="454"/>
        <v>2596472.620000002</v>
      </c>
      <c r="L2940" t="s">
        <v>1474</v>
      </c>
      <c r="M2940" t="s">
        <v>3912</v>
      </c>
      <c r="N2940" s="1">
        <f t="shared" si="459"/>
        <v>275.35500000000002</v>
      </c>
      <c r="O2940" s="1">
        <f t="shared" si="456"/>
        <v>518.08361275088532</v>
      </c>
      <c r="P2940" s="1" t="str">
        <f t="shared" si="457"/>
        <v>11-2024</v>
      </c>
      <c r="T2940" s="1"/>
      <c r="U2940" s="1"/>
      <c r="V2940" s="1" t="s">
        <v>3912</v>
      </c>
      <c r="W2940" s="1"/>
      <c r="X2940" s="1" t="s">
        <v>2873</v>
      </c>
      <c r="Y2940" s="4" t="s">
        <v>3912</v>
      </c>
      <c r="Z2940" s="4" t="s">
        <v>2872</v>
      </c>
      <c r="AD2940" t="str">
        <f t="shared" si="458"/>
        <v/>
      </c>
    </row>
    <row r="2941" spans="1:30" ht="14.25">
      <c r="A2941" s="1" t="str">
        <f t="shared" si="450"/>
        <v>fbda1fcd</v>
      </c>
      <c r="B2941" s="3">
        <v>45183</v>
      </c>
      <c r="C2941" s="2" t="str">
        <f t="shared" si="451"/>
        <v>East</v>
      </c>
      <c r="D2941" s="4" t="str">
        <f t="shared" si="452"/>
        <v>Sports</v>
      </c>
      <c r="E2941" s="1">
        <v>3996.5</v>
      </c>
      <c r="F2941" s="1">
        <v>48</v>
      </c>
      <c r="G2941" s="1">
        <v>18</v>
      </c>
      <c r="H2941">
        <v>1754.17</v>
      </c>
      <c r="I2941" s="10">
        <f t="shared" si="455"/>
        <v>0.43892656074064806</v>
      </c>
      <c r="J2941">
        <f t="shared" si="453"/>
        <v>2506.2477027027048</v>
      </c>
      <c r="K2941">
        <f t="shared" si="454"/>
        <v>2596472.620000002</v>
      </c>
      <c r="L2941" t="s">
        <v>3914</v>
      </c>
      <c r="M2941" t="s">
        <v>3912</v>
      </c>
      <c r="N2941" s="1">
        <f t="shared" si="459"/>
        <v>886.08500000000004</v>
      </c>
      <c r="O2941" s="1">
        <f t="shared" si="456"/>
        <v>516.19997471554962</v>
      </c>
      <c r="P2941" s="1" t="str">
        <f t="shared" si="457"/>
        <v>09-2023</v>
      </c>
      <c r="T2941" s="1"/>
      <c r="U2941" s="1"/>
      <c r="V2941" s="1" t="s">
        <v>3912</v>
      </c>
      <c r="W2941" s="1"/>
      <c r="X2941" s="1" t="s">
        <v>2874</v>
      </c>
      <c r="Y2941" s="4" t="s">
        <v>3912</v>
      </c>
      <c r="Z2941" s="4" t="s">
        <v>3914</v>
      </c>
      <c r="AD2941" t="str">
        <f t="shared" si="458"/>
        <v/>
      </c>
    </row>
    <row r="2942" spans="1:30" ht="14.25">
      <c r="A2942" s="1" t="str">
        <f t="shared" si="450"/>
        <v>96323514</v>
      </c>
      <c r="B2942" s="3">
        <v>45579</v>
      </c>
      <c r="C2942" s="2" t="str">
        <f t="shared" si="451"/>
        <v>North</v>
      </c>
      <c r="D2942" s="4" t="str">
        <f t="shared" si="452"/>
        <v>Sports</v>
      </c>
      <c r="E2942" s="1">
        <v>3673.96</v>
      </c>
      <c r="F2942" s="1">
        <v>13</v>
      </c>
      <c r="G2942" s="1">
        <v>3</v>
      </c>
      <c r="H2942">
        <v>1941.45</v>
      </c>
      <c r="I2942" s="10">
        <f t="shared" si="455"/>
        <v>0.52843525786889356</v>
      </c>
      <c r="J2942">
        <f t="shared" si="453"/>
        <v>2571.1423225152107</v>
      </c>
      <c r="K2942">
        <f t="shared" si="454"/>
        <v>2535146.3299999977</v>
      </c>
      <c r="L2942" t="s">
        <v>3914</v>
      </c>
      <c r="M2942" t="s">
        <v>3910</v>
      </c>
      <c r="N2942" s="1">
        <f t="shared" si="459"/>
        <v>972.22500000000002</v>
      </c>
      <c r="O2942" s="1">
        <f t="shared" si="456"/>
        <v>516.19997471554962</v>
      </c>
      <c r="P2942" s="1" t="str">
        <f t="shared" si="457"/>
        <v>10-2024</v>
      </c>
      <c r="T2942" s="1"/>
      <c r="U2942" s="1"/>
      <c r="V2942" s="1" t="s">
        <v>3910</v>
      </c>
      <c r="W2942" s="1"/>
      <c r="X2942" s="1">
        <v>96323514</v>
      </c>
      <c r="Y2942" s="2" t="s">
        <v>2537</v>
      </c>
      <c r="Z2942" s="4" t="s">
        <v>3914</v>
      </c>
      <c r="AD2942" t="str">
        <f t="shared" si="458"/>
        <v/>
      </c>
    </row>
    <row r="2943" spans="1:30" ht="14.25">
      <c r="A2943" s="1" t="str">
        <f t="shared" si="450"/>
        <v>2aad46bf</v>
      </c>
      <c r="B2943" s="3">
        <v>45092</v>
      </c>
      <c r="C2943" s="2" t="str">
        <f t="shared" si="451"/>
        <v>South</v>
      </c>
      <c r="D2943" s="4" t="str">
        <f t="shared" si="452"/>
        <v>Clothing</v>
      </c>
      <c r="E2943" s="1">
        <v>3071.32</v>
      </c>
      <c r="F2943" s="1">
        <v>13</v>
      </c>
      <c r="G2943" s="1">
        <v>46</v>
      </c>
      <c r="H2943">
        <v>415.13</v>
      </c>
      <c r="I2943" s="10">
        <f t="shared" si="455"/>
        <v>0.13516338251956814</v>
      </c>
      <c r="J2943">
        <f t="shared" si="453"/>
        <v>2496.4375124875119</v>
      </c>
      <c r="K2943">
        <f t="shared" si="454"/>
        <v>2498933.9499999993</v>
      </c>
      <c r="L2943" t="s">
        <v>1474</v>
      </c>
      <c r="M2943" t="s">
        <v>3913</v>
      </c>
      <c r="N2943" s="1">
        <f t="shared" si="459"/>
        <v>230.565</v>
      </c>
      <c r="O2943" s="1">
        <f t="shared" si="456"/>
        <v>518.08361275088532</v>
      </c>
      <c r="P2943" s="1" t="str">
        <f t="shared" si="457"/>
        <v>06-2023</v>
      </c>
      <c r="T2943" s="1"/>
      <c r="U2943" s="1"/>
      <c r="V2943" s="1" t="s">
        <v>3913</v>
      </c>
      <c r="W2943" s="1"/>
      <c r="X2943" s="1" t="s">
        <v>2875</v>
      </c>
      <c r="Y2943" s="2" t="s">
        <v>3913</v>
      </c>
      <c r="Z2943" s="4" t="s">
        <v>2872</v>
      </c>
      <c r="AD2943" t="str">
        <f t="shared" si="458"/>
        <v/>
      </c>
    </row>
    <row r="2944" spans="1:30" ht="14.25">
      <c r="A2944" s="1" t="str">
        <f t="shared" si="450"/>
        <v>d42b94e3</v>
      </c>
      <c r="B2944" s="3">
        <v>45444</v>
      </c>
      <c r="C2944" s="2" t="str">
        <f t="shared" si="451"/>
        <v>East</v>
      </c>
      <c r="D2944" s="4" t="str">
        <f t="shared" si="452"/>
        <v>Furniture</v>
      </c>
      <c r="E2944" s="1">
        <v>4789.8900000000003</v>
      </c>
      <c r="F2944" s="1">
        <v>45</v>
      </c>
      <c r="G2944" s="1">
        <v>31</v>
      </c>
      <c r="H2944">
        <v>721.13</v>
      </c>
      <c r="I2944" s="10">
        <f t="shared" si="455"/>
        <v>0.15055251790750934</v>
      </c>
      <c r="J2944">
        <f t="shared" si="453"/>
        <v>2506.2477027027048</v>
      </c>
      <c r="K2944">
        <f t="shared" si="454"/>
        <v>2596472.620000002</v>
      </c>
      <c r="L2944" t="s">
        <v>1645</v>
      </c>
      <c r="M2944" t="s">
        <v>3912</v>
      </c>
      <c r="N2944" s="1">
        <f t="shared" si="459"/>
        <v>376.065</v>
      </c>
      <c r="O2944" s="1">
        <f t="shared" si="456"/>
        <v>524.30656862745093</v>
      </c>
      <c r="P2944" s="1" t="str">
        <f t="shared" si="457"/>
        <v>06-2024</v>
      </c>
      <c r="T2944" s="1"/>
      <c r="U2944" s="1"/>
      <c r="V2944" s="1" t="s">
        <v>3912</v>
      </c>
      <c r="W2944" s="1"/>
      <c r="X2944" s="1" t="s">
        <v>2876</v>
      </c>
      <c r="Y2944" s="4" t="s">
        <v>3912</v>
      </c>
      <c r="Z2944" s="4" t="s">
        <v>1645</v>
      </c>
      <c r="AD2944" t="str">
        <f t="shared" si="458"/>
        <v/>
      </c>
    </row>
    <row r="2945" spans="1:30" ht="14.25">
      <c r="A2945" s="1" t="str">
        <f t="shared" si="450"/>
        <v>80494b76</v>
      </c>
      <c r="B2945" s="3">
        <v>45418</v>
      </c>
      <c r="C2945" s="2" t="str">
        <f t="shared" si="451"/>
        <v>North</v>
      </c>
      <c r="D2945" s="4" t="str">
        <f t="shared" si="452"/>
        <v>Furniture</v>
      </c>
      <c r="E2945" s="1">
        <v>3813.98</v>
      </c>
      <c r="F2945" s="1">
        <v>47</v>
      </c>
      <c r="G2945" s="1">
        <v>47</v>
      </c>
      <c r="H2945">
        <v>938.34</v>
      </c>
      <c r="I2945" s="10">
        <f t="shared" si="455"/>
        <v>0.24602646054777425</v>
      </c>
      <c r="J2945">
        <f t="shared" si="453"/>
        <v>2571.1423225152107</v>
      </c>
      <c r="K2945">
        <f t="shared" si="454"/>
        <v>2535146.3299999977</v>
      </c>
      <c r="L2945" t="s">
        <v>1645</v>
      </c>
      <c r="M2945" t="s">
        <v>3910</v>
      </c>
      <c r="N2945" s="1">
        <f t="shared" si="459"/>
        <v>492.67</v>
      </c>
      <c r="O2945" s="1">
        <f t="shared" si="456"/>
        <v>524.30656862745093</v>
      </c>
      <c r="P2945" s="1" t="str">
        <f t="shared" si="457"/>
        <v>05-2024</v>
      </c>
      <c r="T2945" s="1"/>
      <c r="U2945" s="1"/>
      <c r="V2945" s="1" t="s">
        <v>3910</v>
      </c>
      <c r="W2945" s="1"/>
      <c r="X2945" s="1" t="s">
        <v>2877</v>
      </c>
      <c r="Y2945" s="2" t="s">
        <v>2537</v>
      </c>
      <c r="Z2945" s="4" t="s">
        <v>1645</v>
      </c>
      <c r="AD2945" t="str">
        <f t="shared" si="458"/>
        <v/>
      </c>
    </row>
    <row r="2946" spans="1:30" ht="14.25">
      <c r="A2946" s="1" t="str">
        <f t="shared" ref="A2946:A3009" si="460">TRIM(X2946)</f>
        <v>bc1f0c66</v>
      </c>
      <c r="B2946" s="3">
        <v>45258</v>
      </c>
      <c r="C2946" s="2" t="str">
        <f t="shared" ref="C2946:C3009" si="461">PROPER(TRIM(Y2946))</f>
        <v>South</v>
      </c>
      <c r="D2946" s="4" t="str">
        <f t="shared" ref="D2946:D3009" si="462">PROPER(TRIM(SUBSTITUTE(Z2946,"$","s")))</f>
        <v>Electronics</v>
      </c>
      <c r="E2946" s="1">
        <v>3780.2</v>
      </c>
      <c r="F2946" s="1">
        <v>42</v>
      </c>
      <c r="G2946" s="1">
        <v>28</v>
      </c>
      <c r="H2946">
        <v>1882.56</v>
      </c>
      <c r="I2946" s="10">
        <f t="shared" si="455"/>
        <v>0.49800539653986564</v>
      </c>
      <c r="J2946">
        <f t="shared" ref="J2946:J3009" si="463">AVERAGEIFS(E:E,C:C,C2946)</f>
        <v>2496.4375124875119</v>
      </c>
      <c r="K2946">
        <f t="shared" ref="K2946:K3009" si="464">SUMIFS(E:E,C:C,C2946)</f>
        <v>2498933.9499999993</v>
      </c>
      <c r="L2946" t="s">
        <v>3915</v>
      </c>
      <c r="M2946" t="s">
        <v>3913</v>
      </c>
      <c r="N2946" s="1">
        <f t="shared" si="459"/>
        <v>955.28</v>
      </c>
      <c r="O2946" s="1">
        <f t="shared" si="456"/>
        <v>507.6997287299634</v>
      </c>
      <c r="P2946" s="1" t="str">
        <f t="shared" si="457"/>
        <v>11-2023</v>
      </c>
      <c r="T2946" s="1"/>
      <c r="U2946" s="1"/>
      <c r="V2946" s="1" t="s">
        <v>3913</v>
      </c>
      <c r="W2946" s="1"/>
      <c r="X2946" s="1" t="s">
        <v>2878</v>
      </c>
      <c r="Y2946" s="2" t="s">
        <v>3913</v>
      </c>
      <c r="Z2946" s="4" t="s">
        <v>1222</v>
      </c>
      <c r="AD2946" t="str">
        <f t="shared" si="458"/>
        <v/>
      </c>
    </row>
    <row r="2947" spans="1:30" ht="14.25">
      <c r="A2947" s="1" t="str">
        <f t="shared" si="460"/>
        <v>74839db8</v>
      </c>
      <c r="B2947" s="3">
        <v>45310</v>
      </c>
      <c r="C2947" s="2" t="str">
        <f t="shared" si="461"/>
        <v>West</v>
      </c>
      <c r="D2947" s="4" t="str">
        <f t="shared" si="462"/>
        <v>Sports</v>
      </c>
      <c r="E2947" s="1">
        <v>622.05999999999995</v>
      </c>
      <c r="F2947" s="1">
        <v>43</v>
      </c>
      <c r="G2947" s="1">
        <v>35</v>
      </c>
      <c r="H2947">
        <v>1193.54</v>
      </c>
      <c r="I2947" s="10">
        <f t="shared" ref="I2947:I3010" si="465">H2947/E2947</f>
        <v>1.9186895154808219</v>
      </c>
      <c r="J2947">
        <f t="shared" si="463"/>
        <v>2537.5954861821929</v>
      </c>
      <c r="K2947">
        <f t="shared" si="464"/>
        <v>2479230.7900000024</v>
      </c>
      <c r="L2947" t="s">
        <v>3914</v>
      </c>
      <c r="M2947" t="s">
        <v>3911</v>
      </c>
      <c r="N2947" s="1">
        <f t="shared" si="459"/>
        <v>614.27</v>
      </c>
      <c r="O2947" s="1">
        <f t="shared" ref="O2947:O3010" si="466">AVERAGEIFS(N:N,D:D,D2947)</f>
        <v>516.19997471554962</v>
      </c>
      <c r="P2947" s="1" t="str">
        <f t="shared" ref="P2947:P3010" si="467">TEXT(B2947,"mm-yyyy")</f>
        <v>01-2024</v>
      </c>
      <c r="T2947" s="1"/>
      <c r="U2947" s="1"/>
      <c r="V2947" s="1" t="s">
        <v>3911</v>
      </c>
      <c r="W2947" s="1"/>
      <c r="X2947" s="1" t="s">
        <v>2879</v>
      </c>
      <c r="Y2947" s="2" t="s">
        <v>3911</v>
      </c>
      <c r="Z2947" s="4" t="s">
        <v>3914</v>
      </c>
      <c r="AD2947" t="str">
        <f t="shared" ref="AD2947:AD3010" si="468">SUBSTITUTE(SUBSTITUTE(AC2947,"@",""),"#","")</f>
        <v/>
      </c>
    </row>
    <row r="2948" spans="1:30" ht="14.25">
      <c r="A2948" s="1" t="str">
        <f t="shared" si="460"/>
        <v>7efb428c</v>
      </c>
      <c r="B2948" s="3">
        <v>45379</v>
      </c>
      <c r="C2948" s="2" t="str">
        <f t="shared" si="461"/>
        <v>North</v>
      </c>
      <c r="D2948" s="4" t="str">
        <f t="shared" si="462"/>
        <v>Sports</v>
      </c>
      <c r="E2948" s="1">
        <v>4683.09</v>
      </c>
      <c r="F2948" s="1">
        <v>2</v>
      </c>
      <c r="G2948" s="1">
        <v>41</v>
      </c>
      <c r="H2948">
        <v>1290.3699999999999</v>
      </c>
      <c r="I2948" s="10">
        <f t="shared" si="465"/>
        <v>0.27553815963391687</v>
      </c>
      <c r="J2948">
        <f t="shared" si="463"/>
        <v>2571.1423225152107</v>
      </c>
      <c r="K2948">
        <f t="shared" si="464"/>
        <v>2535146.3299999977</v>
      </c>
      <c r="L2948" t="s">
        <v>3914</v>
      </c>
      <c r="M2948" t="s">
        <v>3910</v>
      </c>
      <c r="N2948" s="1">
        <f t="shared" si="459"/>
        <v>665.68499999999995</v>
      </c>
      <c r="O2948" s="1">
        <f t="shared" si="466"/>
        <v>516.19997471554962</v>
      </c>
      <c r="P2948" s="1" t="str">
        <f t="shared" si="467"/>
        <v>03-2024</v>
      </c>
      <c r="T2948" s="1"/>
      <c r="U2948" s="1"/>
      <c r="V2948" s="1" t="s">
        <v>3910</v>
      </c>
      <c r="W2948" s="1"/>
      <c r="X2948" s="1" t="s">
        <v>2880</v>
      </c>
      <c r="Y2948" s="2" t="s">
        <v>2537</v>
      </c>
      <c r="Z2948" s="4" t="s">
        <v>3914</v>
      </c>
      <c r="AD2948" t="str">
        <f t="shared" si="468"/>
        <v/>
      </c>
    </row>
    <row r="2949" spans="1:30" ht="14.25">
      <c r="A2949" s="1" t="str">
        <f t="shared" si="460"/>
        <v>fd2b02df</v>
      </c>
      <c r="B2949" s="3">
        <v>45600</v>
      </c>
      <c r="C2949" s="2" t="str">
        <f t="shared" si="461"/>
        <v>East</v>
      </c>
      <c r="D2949" s="4" t="str">
        <f t="shared" si="462"/>
        <v>Groceries</v>
      </c>
      <c r="E2949" s="1">
        <v>1263.3599999999999</v>
      </c>
      <c r="F2949" s="1">
        <v>28</v>
      </c>
      <c r="G2949" s="1">
        <v>46</v>
      </c>
      <c r="H2949">
        <v>663.95</v>
      </c>
      <c r="I2949" s="10">
        <f t="shared" si="465"/>
        <v>0.52554299645390079</v>
      </c>
      <c r="J2949">
        <f t="shared" si="463"/>
        <v>2506.2477027027048</v>
      </c>
      <c r="K2949">
        <f t="shared" si="464"/>
        <v>2596472.620000002</v>
      </c>
      <c r="L2949" t="s">
        <v>88</v>
      </c>
      <c r="M2949" t="s">
        <v>3912</v>
      </c>
      <c r="N2949" s="1">
        <f t="shared" si="459"/>
        <v>354.97500000000002</v>
      </c>
      <c r="O2949" s="1">
        <f t="shared" si="466"/>
        <v>515.36624489795861</v>
      </c>
      <c r="P2949" s="1" t="str">
        <f t="shared" si="467"/>
        <v>11-2024</v>
      </c>
      <c r="T2949" s="1"/>
      <c r="U2949" s="1"/>
      <c r="V2949" s="1" t="s">
        <v>3912</v>
      </c>
      <c r="W2949" s="1"/>
      <c r="X2949" s="1" t="s">
        <v>2881</v>
      </c>
      <c r="Y2949" s="4" t="s">
        <v>3912</v>
      </c>
      <c r="Z2949" s="4" t="s">
        <v>88</v>
      </c>
      <c r="AD2949" t="str">
        <f t="shared" si="468"/>
        <v/>
      </c>
    </row>
    <row r="2950" spans="1:30" ht="14.25">
      <c r="A2950" s="1" t="str">
        <f t="shared" si="460"/>
        <v>b5192cd9</v>
      </c>
      <c r="B2950" s="3">
        <v>45307</v>
      </c>
      <c r="C2950" s="2" t="str">
        <f t="shared" si="461"/>
        <v>North</v>
      </c>
      <c r="D2950" s="4" t="str">
        <f t="shared" si="462"/>
        <v>Electronics</v>
      </c>
      <c r="E2950" s="1">
        <v>2245.4299999999998</v>
      </c>
      <c r="F2950" s="1">
        <v>35</v>
      </c>
      <c r="G2950" s="1">
        <v>26</v>
      </c>
      <c r="H2950">
        <v>959.16</v>
      </c>
      <c r="I2950" s="10">
        <f t="shared" si="465"/>
        <v>0.42716094467429405</v>
      </c>
      <c r="J2950">
        <f t="shared" si="463"/>
        <v>2571.1423225152107</v>
      </c>
      <c r="K2950">
        <f t="shared" si="464"/>
        <v>2535146.3299999977</v>
      </c>
      <c r="L2950" t="s">
        <v>3915</v>
      </c>
      <c r="M2950" t="s">
        <v>3910</v>
      </c>
      <c r="N2950" s="1">
        <f t="shared" ref="N2950:N3013" si="469">AVERAGE(G2950,H2950)</f>
        <v>492.58</v>
      </c>
      <c r="O2950" s="1">
        <f t="shared" si="466"/>
        <v>507.6997287299634</v>
      </c>
      <c r="P2950" s="1" t="str">
        <f t="shared" si="467"/>
        <v>01-2024</v>
      </c>
      <c r="T2950" s="1"/>
      <c r="U2950" s="1"/>
      <c r="V2950" s="1" t="s">
        <v>3910</v>
      </c>
      <c r="W2950" s="1"/>
      <c r="X2950" s="1" t="s">
        <v>2882</v>
      </c>
      <c r="Y2950" s="2" t="s">
        <v>2537</v>
      </c>
      <c r="Z2950" s="4" t="s">
        <v>1222</v>
      </c>
      <c r="AD2950" t="str">
        <f t="shared" si="468"/>
        <v/>
      </c>
    </row>
    <row r="2951" spans="1:30" ht="14.25">
      <c r="A2951" s="1" t="str">
        <f t="shared" si="460"/>
        <v>5ec74fae</v>
      </c>
      <c r="B2951" s="3">
        <v>45290</v>
      </c>
      <c r="C2951" s="2" t="str">
        <f t="shared" si="461"/>
        <v>North</v>
      </c>
      <c r="D2951" s="4" t="str">
        <f t="shared" si="462"/>
        <v>Electronics</v>
      </c>
      <c r="E2951" s="1">
        <v>4802.8100000000004</v>
      </c>
      <c r="F2951" s="1">
        <v>6</v>
      </c>
      <c r="G2951" s="1">
        <v>14</v>
      </c>
      <c r="H2951">
        <v>165.8</v>
      </c>
      <c r="I2951" s="10">
        <f t="shared" si="465"/>
        <v>3.4521457230246459E-2</v>
      </c>
      <c r="J2951">
        <f t="shared" si="463"/>
        <v>2571.1423225152107</v>
      </c>
      <c r="K2951">
        <f t="shared" si="464"/>
        <v>2535146.3299999977</v>
      </c>
      <c r="L2951" t="s">
        <v>3915</v>
      </c>
      <c r="M2951" t="s">
        <v>3910</v>
      </c>
      <c r="N2951" s="1">
        <f t="shared" si="469"/>
        <v>89.9</v>
      </c>
      <c r="O2951" s="1">
        <f t="shared" si="466"/>
        <v>507.6997287299634</v>
      </c>
      <c r="P2951" s="1" t="str">
        <f t="shared" si="467"/>
        <v>12-2023</v>
      </c>
      <c r="T2951" s="1"/>
      <c r="U2951" s="1"/>
      <c r="V2951" s="1" t="s">
        <v>3910</v>
      </c>
      <c r="W2951" s="1"/>
      <c r="X2951" s="1" t="s">
        <v>2883</v>
      </c>
      <c r="Y2951" s="2" t="s">
        <v>2537</v>
      </c>
      <c r="Z2951" s="4" t="s">
        <v>1222</v>
      </c>
      <c r="AD2951" t="str">
        <f t="shared" si="468"/>
        <v/>
      </c>
    </row>
    <row r="2952" spans="1:30" ht="14.25">
      <c r="A2952" s="1" t="str">
        <f t="shared" si="460"/>
        <v>183e41c8</v>
      </c>
      <c r="B2952" s="3">
        <v>44908</v>
      </c>
      <c r="C2952" s="2" t="str">
        <f t="shared" si="461"/>
        <v>North</v>
      </c>
      <c r="D2952" s="4" t="str">
        <f t="shared" si="462"/>
        <v>Sports</v>
      </c>
      <c r="E2952" s="1">
        <v>3159</v>
      </c>
      <c r="F2952" s="1">
        <v>1</v>
      </c>
      <c r="G2952" s="1">
        <v>33</v>
      </c>
      <c r="H2952">
        <v>1920.19</v>
      </c>
      <c r="I2952" s="10">
        <f t="shared" si="465"/>
        <v>0.60784742006964232</v>
      </c>
      <c r="J2952">
        <f t="shared" si="463"/>
        <v>2571.1423225152107</v>
      </c>
      <c r="K2952">
        <f t="shared" si="464"/>
        <v>2535146.3299999977</v>
      </c>
      <c r="L2952" t="s">
        <v>3914</v>
      </c>
      <c r="M2952" t="s">
        <v>3910</v>
      </c>
      <c r="N2952" s="1">
        <f t="shared" si="469"/>
        <v>976.59500000000003</v>
      </c>
      <c r="O2952" s="1">
        <f t="shared" si="466"/>
        <v>516.19997471554962</v>
      </c>
      <c r="P2952" s="1" t="str">
        <f t="shared" si="467"/>
        <v>12-2022</v>
      </c>
      <c r="T2952" s="1"/>
      <c r="U2952" s="1"/>
      <c r="V2952" s="1" t="s">
        <v>3910</v>
      </c>
      <c r="W2952" s="1"/>
      <c r="X2952" s="1" t="s">
        <v>2884</v>
      </c>
      <c r="Y2952" s="2" t="s">
        <v>2537</v>
      </c>
      <c r="Z2952" s="4" t="s">
        <v>3914</v>
      </c>
      <c r="AD2952" t="str">
        <f t="shared" si="468"/>
        <v/>
      </c>
    </row>
    <row r="2953" spans="1:30" ht="14.25">
      <c r="A2953" s="1" t="str">
        <f t="shared" si="460"/>
        <v>3175576b</v>
      </c>
      <c r="B2953" s="3">
        <v>45153</v>
      </c>
      <c r="C2953" s="2" t="str">
        <f t="shared" si="461"/>
        <v>West</v>
      </c>
      <c r="D2953" s="4" t="str">
        <f t="shared" si="462"/>
        <v>Electronics</v>
      </c>
      <c r="E2953" s="1">
        <v>1917.74</v>
      </c>
      <c r="F2953" s="1">
        <v>16</v>
      </c>
      <c r="G2953" s="1">
        <v>14</v>
      </c>
      <c r="H2953">
        <v>1773.93</v>
      </c>
      <c r="I2953" s="10">
        <f t="shared" si="465"/>
        <v>0.92501068966596101</v>
      </c>
      <c r="J2953">
        <f t="shared" si="463"/>
        <v>2537.5954861821929</v>
      </c>
      <c r="K2953">
        <f t="shared" si="464"/>
        <v>2479230.7900000024</v>
      </c>
      <c r="L2953" t="s">
        <v>3915</v>
      </c>
      <c r="M2953" t="s">
        <v>3911</v>
      </c>
      <c r="N2953" s="1">
        <f t="shared" si="469"/>
        <v>893.96500000000003</v>
      </c>
      <c r="O2953" s="1">
        <f t="shared" si="466"/>
        <v>507.6997287299634</v>
      </c>
      <c r="P2953" s="1" t="str">
        <f t="shared" si="467"/>
        <v>08-2023</v>
      </c>
      <c r="T2953" s="1"/>
      <c r="U2953" s="1"/>
      <c r="V2953" s="1" t="s">
        <v>3911</v>
      </c>
      <c r="W2953" s="1"/>
      <c r="X2953" s="1" t="s">
        <v>2885</v>
      </c>
      <c r="Y2953" s="2" t="s">
        <v>3911</v>
      </c>
      <c r="Z2953" s="4" t="s">
        <v>1222</v>
      </c>
      <c r="AD2953" t="str">
        <f t="shared" si="468"/>
        <v/>
      </c>
    </row>
    <row r="2954" spans="1:30" ht="14.25">
      <c r="A2954" s="1" t="str">
        <f t="shared" si="460"/>
        <v>66140f25</v>
      </c>
      <c r="B2954" s="3">
        <v>44918</v>
      </c>
      <c r="C2954" s="2" t="str">
        <f t="shared" si="461"/>
        <v>East</v>
      </c>
      <c r="D2954" s="4" t="str">
        <f t="shared" si="462"/>
        <v>Furniture</v>
      </c>
      <c r="E2954" s="1">
        <v>1485.24</v>
      </c>
      <c r="F2954" s="1">
        <v>47</v>
      </c>
      <c r="G2954" s="1">
        <v>13</v>
      </c>
      <c r="H2954">
        <v>1316.69</v>
      </c>
      <c r="I2954" s="10">
        <f t="shared" si="465"/>
        <v>0.88651665724058071</v>
      </c>
      <c r="J2954">
        <f t="shared" si="463"/>
        <v>2506.2477027027048</v>
      </c>
      <c r="K2954">
        <f t="shared" si="464"/>
        <v>2596472.620000002</v>
      </c>
      <c r="L2954" t="s">
        <v>1645</v>
      </c>
      <c r="M2954" t="s">
        <v>3912</v>
      </c>
      <c r="N2954" s="1">
        <f t="shared" si="469"/>
        <v>664.84500000000003</v>
      </c>
      <c r="O2954" s="1">
        <f t="shared" si="466"/>
        <v>524.30656862745093</v>
      </c>
      <c r="P2954" s="1" t="str">
        <f t="shared" si="467"/>
        <v>12-2022</v>
      </c>
      <c r="T2954" s="1"/>
      <c r="U2954" s="1"/>
      <c r="V2954" s="1" t="s">
        <v>3912</v>
      </c>
      <c r="W2954" s="1"/>
      <c r="X2954" s="1" t="s">
        <v>2886</v>
      </c>
      <c r="Y2954" s="4" t="s">
        <v>3912</v>
      </c>
      <c r="Z2954" s="4" t="s">
        <v>1645</v>
      </c>
      <c r="AD2954" t="str">
        <f t="shared" si="468"/>
        <v/>
      </c>
    </row>
    <row r="2955" spans="1:30" ht="14.25">
      <c r="A2955" s="1" t="str">
        <f t="shared" si="460"/>
        <v>03ba7aab</v>
      </c>
      <c r="B2955" s="3">
        <v>45144</v>
      </c>
      <c r="C2955" s="2" t="str">
        <f t="shared" si="461"/>
        <v>North</v>
      </c>
      <c r="D2955" s="4" t="str">
        <f t="shared" si="462"/>
        <v>Clothing</v>
      </c>
      <c r="E2955" s="1">
        <v>3562.72</v>
      </c>
      <c r="F2955" s="1">
        <v>27</v>
      </c>
      <c r="G2955" s="1">
        <v>24</v>
      </c>
      <c r="H2955">
        <v>1375.66</v>
      </c>
      <c r="I2955" s="10">
        <f t="shared" si="465"/>
        <v>0.38612633044415506</v>
      </c>
      <c r="J2955">
        <f t="shared" si="463"/>
        <v>2571.1423225152107</v>
      </c>
      <c r="K2955">
        <f t="shared" si="464"/>
        <v>2535146.3299999977</v>
      </c>
      <c r="L2955" t="s">
        <v>1474</v>
      </c>
      <c r="M2955" t="s">
        <v>3910</v>
      </c>
      <c r="N2955" s="1">
        <f t="shared" si="469"/>
        <v>699.83</v>
      </c>
      <c r="O2955" s="1">
        <f t="shared" si="466"/>
        <v>518.08361275088532</v>
      </c>
      <c r="P2955" s="1" t="str">
        <f t="shared" si="467"/>
        <v>08-2023</v>
      </c>
      <c r="T2955" s="1"/>
      <c r="U2955" s="1"/>
      <c r="V2955" s="1" t="s">
        <v>3910</v>
      </c>
      <c r="W2955" s="1"/>
      <c r="X2955" s="1" t="s">
        <v>2887</v>
      </c>
      <c r="Y2955" s="2" t="s">
        <v>2537</v>
      </c>
      <c r="Z2955" s="4" t="s">
        <v>2872</v>
      </c>
      <c r="AD2955" t="str">
        <f t="shared" si="468"/>
        <v/>
      </c>
    </row>
    <row r="2956" spans="1:30" ht="14.25">
      <c r="A2956" s="1" t="str">
        <f t="shared" si="460"/>
        <v>787d22a1</v>
      </c>
      <c r="B2956" s="3">
        <v>44925</v>
      </c>
      <c r="C2956" s="2" t="str">
        <f t="shared" si="461"/>
        <v>East</v>
      </c>
      <c r="D2956" s="4" t="str">
        <f t="shared" si="462"/>
        <v>Clothing</v>
      </c>
      <c r="E2956" s="1">
        <v>4838.45</v>
      </c>
      <c r="F2956" s="1">
        <v>23</v>
      </c>
      <c r="G2956" s="1">
        <v>9</v>
      </c>
      <c r="H2956">
        <v>349.06</v>
      </c>
      <c r="I2956" s="10">
        <f t="shared" si="465"/>
        <v>7.2142938337690796E-2</v>
      </c>
      <c r="J2956">
        <f t="shared" si="463"/>
        <v>2506.2477027027048</v>
      </c>
      <c r="K2956">
        <f t="shared" si="464"/>
        <v>2596472.620000002</v>
      </c>
      <c r="L2956" t="s">
        <v>1474</v>
      </c>
      <c r="M2956" t="s">
        <v>3912</v>
      </c>
      <c r="N2956" s="1">
        <f t="shared" si="469"/>
        <v>179.03</v>
      </c>
      <c r="O2956" s="1">
        <f t="shared" si="466"/>
        <v>518.08361275088532</v>
      </c>
      <c r="P2956" s="1" t="str">
        <f t="shared" si="467"/>
        <v>12-2022</v>
      </c>
      <c r="T2956" s="1"/>
      <c r="U2956" s="1"/>
      <c r="V2956" s="1" t="s">
        <v>3912</v>
      </c>
      <c r="W2956" s="1"/>
      <c r="X2956" s="1" t="s">
        <v>2888</v>
      </c>
      <c r="Y2956" s="4" t="s">
        <v>3912</v>
      </c>
      <c r="Z2956" s="4" t="s">
        <v>2872</v>
      </c>
      <c r="AD2956" t="str">
        <f t="shared" si="468"/>
        <v/>
      </c>
    </row>
    <row r="2957" spans="1:30" ht="14.25">
      <c r="A2957" s="1" t="str">
        <f t="shared" si="460"/>
        <v>603ad583</v>
      </c>
      <c r="B2957" s="3">
        <v>45510</v>
      </c>
      <c r="C2957" s="2" t="str">
        <f t="shared" si="461"/>
        <v>East</v>
      </c>
      <c r="D2957" s="4" t="str">
        <f t="shared" si="462"/>
        <v>Electronics</v>
      </c>
      <c r="E2957" s="1">
        <v>4554.7</v>
      </c>
      <c r="F2957" s="1">
        <v>45</v>
      </c>
      <c r="G2957" s="1">
        <v>27</v>
      </c>
      <c r="H2957">
        <v>1119.48</v>
      </c>
      <c r="I2957" s="10">
        <f t="shared" si="465"/>
        <v>0.24578567194326742</v>
      </c>
      <c r="J2957">
        <f t="shared" si="463"/>
        <v>2506.2477027027048</v>
      </c>
      <c r="K2957">
        <f t="shared" si="464"/>
        <v>2596472.620000002</v>
      </c>
      <c r="L2957" t="s">
        <v>3915</v>
      </c>
      <c r="M2957" t="s">
        <v>3912</v>
      </c>
      <c r="N2957" s="1">
        <f t="shared" si="469"/>
        <v>573.24</v>
      </c>
      <c r="O2957" s="1">
        <f t="shared" si="466"/>
        <v>507.6997287299634</v>
      </c>
      <c r="P2957" s="1" t="str">
        <f t="shared" si="467"/>
        <v>08-2024</v>
      </c>
      <c r="T2957" s="1"/>
      <c r="U2957" s="1"/>
      <c r="V2957" s="1" t="s">
        <v>3912</v>
      </c>
      <c r="W2957" s="1"/>
      <c r="X2957" s="1" t="s">
        <v>2889</v>
      </c>
      <c r="Y2957" s="4" t="s">
        <v>3912</v>
      </c>
      <c r="Z2957" s="4" t="s">
        <v>1222</v>
      </c>
      <c r="AD2957" t="str">
        <f t="shared" si="468"/>
        <v/>
      </c>
    </row>
    <row r="2958" spans="1:30" ht="14.25">
      <c r="A2958" s="1" t="str">
        <f t="shared" si="460"/>
        <v>eb126700</v>
      </c>
      <c r="B2958" s="3">
        <v>45183</v>
      </c>
      <c r="C2958" s="2" t="str">
        <f t="shared" si="461"/>
        <v>North</v>
      </c>
      <c r="D2958" s="4" t="str">
        <f t="shared" si="462"/>
        <v>Clothing</v>
      </c>
      <c r="E2958" s="1">
        <v>2247.4</v>
      </c>
      <c r="F2958" s="1">
        <v>40</v>
      </c>
      <c r="G2958" s="1">
        <v>22</v>
      </c>
      <c r="H2958">
        <v>893.48</v>
      </c>
      <c r="I2958" s="10">
        <f t="shared" si="465"/>
        <v>0.39756162676871049</v>
      </c>
      <c r="J2958">
        <f t="shared" si="463"/>
        <v>2571.1423225152107</v>
      </c>
      <c r="K2958">
        <f t="shared" si="464"/>
        <v>2535146.3299999977</v>
      </c>
      <c r="L2958" t="s">
        <v>1474</v>
      </c>
      <c r="M2958" t="s">
        <v>3910</v>
      </c>
      <c r="N2958" s="1">
        <f t="shared" si="469"/>
        <v>457.74</v>
      </c>
      <c r="O2958" s="1">
        <f t="shared" si="466"/>
        <v>518.08361275088532</v>
      </c>
      <c r="P2958" s="1" t="str">
        <f t="shared" si="467"/>
        <v>09-2023</v>
      </c>
      <c r="T2958" s="1"/>
      <c r="U2958" s="1"/>
      <c r="V2958" s="1" t="s">
        <v>3910</v>
      </c>
      <c r="W2958" s="1"/>
      <c r="X2958" s="1" t="s">
        <v>2890</v>
      </c>
      <c r="Y2958" s="2" t="s">
        <v>2537</v>
      </c>
      <c r="Z2958" s="4" t="s">
        <v>2872</v>
      </c>
      <c r="AD2958" t="str">
        <f t="shared" si="468"/>
        <v/>
      </c>
    </row>
    <row r="2959" spans="1:30" ht="14.25">
      <c r="A2959" s="1" t="str">
        <f t="shared" si="460"/>
        <v>35adbc38</v>
      </c>
      <c r="B2959" s="3">
        <v>45577</v>
      </c>
      <c r="C2959" s="2" t="str">
        <f t="shared" si="461"/>
        <v>South</v>
      </c>
      <c r="D2959" s="4" t="str">
        <f t="shared" si="462"/>
        <v>Clothing</v>
      </c>
      <c r="E2959" s="1">
        <v>2079.16</v>
      </c>
      <c r="F2959" s="1">
        <v>34</v>
      </c>
      <c r="G2959" s="1">
        <v>37</v>
      </c>
      <c r="H2959">
        <v>1368.67</v>
      </c>
      <c r="I2959" s="10">
        <f t="shared" si="465"/>
        <v>0.65828026703091647</v>
      </c>
      <c r="J2959">
        <f t="shared" si="463"/>
        <v>2496.4375124875119</v>
      </c>
      <c r="K2959">
        <f t="shared" si="464"/>
        <v>2498933.9499999993</v>
      </c>
      <c r="L2959" t="s">
        <v>1474</v>
      </c>
      <c r="M2959" t="s">
        <v>3913</v>
      </c>
      <c r="N2959" s="1">
        <f t="shared" si="469"/>
        <v>702.83500000000004</v>
      </c>
      <c r="O2959" s="1">
        <f t="shared" si="466"/>
        <v>518.08361275088532</v>
      </c>
      <c r="P2959" s="1" t="str">
        <f t="shared" si="467"/>
        <v>10-2024</v>
      </c>
      <c r="T2959" s="1"/>
      <c r="U2959" s="1"/>
      <c r="V2959" s="1" t="s">
        <v>3913</v>
      </c>
      <c r="W2959" s="1"/>
      <c r="X2959" s="1" t="s">
        <v>2891</v>
      </c>
      <c r="Y2959" s="2" t="s">
        <v>3913</v>
      </c>
      <c r="Z2959" s="4" t="s">
        <v>2872</v>
      </c>
      <c r="AD2959" t="str">
        <f t="shared" si="468"/>
        <v/>
      </c>
    </row>
    <row r="2960" spans="1:30" ht="14.25">
      <c r="A2960" s="1" t="str">
        <f t="shared" si="460"/>
        <v>ce123123</v>
      </c>
      <c r="B2960" s="3">
        <v>45361</v>
      </c>
      <c r="C2960" s="2" t="str">
        <f t="shared" si="461"/>
        <v>East</v>
      </c>
      <c r="D2960" s="4" t="str">
        <f t="shared" si="462"/>
        <v>Sports</v>
      </c>
      <c r="E2960" s="1">
        <v>4473.3599999999997</v>
      </c>
      <c r="F2960" s="1">
        <v>42</v>
      </c>
      <c r="G2960" s="1">
        <v>22</v>
      </c>
      <c r="H2960">
        <v>279.13</v>
      </c>
      <c r="I2960" s="10">
        <f t="shared" si="465"/>
        <v>6.2398286746427743E-2</v>
      </c>
      <c r="J2960">
        <f t="shared" si="463"/>
        <v>2506.2477027027048</v>
      </c>
      <c r="K2960">
        <f t="shared" si="464"/>
        <v>2596472.620000002</v>
      </c>
      <c r="L2960" t="s">
        <v>3914</v>
      </c>
      <c r="M2960" t="s">
        <v>3912</v>
      </c>
      <c r="N2960" s="1">
        <f t="shared" si="469"/>
        <v>150.565</v>
      </c>
      <c r="O2960" s="1">
        <f t="shared" si="466"/>
        <v>516.19997471554962</v>
      </c>
      <c r="P2960" s="1" t="str">
        <f t="shared" si="467"/>
        <v>03-2024</v>
      </c>
      <c r="T2960" s="1"/>
      <c r="U2960" s="1"/>
      <c r="V2960" s="1" t="s">
        <v>3912</v>
      </c>
      <c r="W2960" s="1"/>
      <c r="X2960" s="1" t="s">
        <v>2892</v>
      </c>
      <c r="Y2960" s="4" t="s">
        <v>3912</v>
      </c>
      <c r="Z2960" s="4" t="s">
        <v>2893</v>
      </c>
      <c r="AD2960" t="str">
        <f t="shared" si="468"/>
        <v/>
      </c>
    </row>
    <row r="2961" spans="1:30" ht="14.25">
      <c r="A2961" s="1" t="str">
        <f t="shared" si="460"/>
        <v>0a3d9ec4</v>
      </c>
      <c r="B2961" s="3">
        <v>44938</v>
      </c>
      <c r="C2961" s="2" t="str">
        <f t="shared" si="461"/>
        <v>North</v>
      </c>
      <c r="D2961" s="4" t="str">
        <f t="shared" si="462"/>
        <v>Sports</v>
      </c>
      <c r="E2961" s="1">
        <v>3138.18</v>
      </c>
      <c r="F2961" s="1">
        <v>49</v>
      </c>
      <c r="G2961" s="1">
        <v>20</v>
      </c>
      <c r="H2961">
        <v>1816.94</v>
      </c>
      <c r="I2961" s="10">
        <f t="shared" si="465"/>
        <v>0.57897889859727614</v>
      </c>
      <c r="J2961">
        <f t="shared" si="463"/>
        <v>2571.1423225152107</v>
      </c>
      <c r="K2961">
        <f t="shared" si="464"/>
        <v>2535146.3299999977</v>
      </c>
      <c r="L2961" t="s">
        <v>3914</v>
      </c>
      <c r="M2961" t="s">
        <v>3910</v>
      </c>
      <c r="N2961" s="1">
        <f t="shared" si="469"/>
        <v>918.47</v>
      </c>
      <c r="O2961" s="1">
        <f t="shared" si="466"/>
        <v>516.19997471554962</v>
      </c>
      <c r="P2961" s="1" t="str">
        <f t="shared" si="467"/>
        <v>01-2023</v>
      </c>
      <c r="T2961" s="1"/>
      <c r="U2961" s="1"/>
      <c r="V2961" s="1" t="s">
        <v>3910</v>
      </c>
      <c r="W2961" s="1"/>
      <c r="X2961" s="1" t="s">
        <v>2894</v>
      </c>
      <c r="Y2961" s="2" t="s">
        <v>2537</v>
      </c>
      <c r="Z2961" s="4" t="s">
        <v>2893</v>
      </c>
      <c r="AD2961" t="str">
        <f t="shared" si="468"/>
        <v/>
      </c>
    </row>
    <row r="2962" spans="1:30" ht="14.25">
      <c r="A2962" s="1" t="str">
        <f t="shared" si="460"/>
        <v>fa7be36b</v>
      </c>
      <c r="B2962" s="3">
        <v>44975</v>
      </c>
      <c r="C2962" s="2" t="str">
        <f t="shared" si="461"/>
        <v>South</v>
      </c>
      <c r="D2962" s="4" t="str">
        <f t="shared" si="462"/>
        <v>Electronics</v>
      </c>
      <c r="E2962" s="1">
        <v>3176.06</v>
      </c>
      <c r="F2962" s="1">
        <v>11</v>
      </c>
      <c r="G2962" s="1">
        <v>11</v>
      </c>
      <c r="H2962">
        <v>1795.7</v>
      </c>
      <c r="I2962" s="10">
        <f t="shared" si="465"/>
        <v>0.56538604434425044</v>
      </c>
      <c r="J2962">
        <f t="shared" si="463"/>
        <v>2496.4375124875119</v>
      </c>
      <c r="K2962">
        <f t="shared" si="464"/>
        <v>2498933.9499999993</v>
      </c>
      <c r="L2962" t="s">
        <v>3915</v>
      </c>
      <c r="M2962" t="s">
        <v>3913</v>
      </c>
      <c r="N2962" s="1">
        <f t="shared" si="469"/>
        <v>903.35</v>
      </c>
      <c r="O2962" s="1">
        <f t="shared" si="466"/>
        <v>507.6997287299634</v>
      </c>
      <c r="P2962" s="1" t="str">
        <f t="shared" si="467"/>
        <v>02-2023</v>
      </c>
      <c r="T2962" s="1"/>
      <c r="U2962" s="1"/>
      <c r="V2962" s="1" t="s">
        <v>3913</v>
      </c>
      <c r="W2962" s="1"/>
      <c r="X2962" s="1" t="s">
        <v>2895</v>
      </c>
      <c r="Y2962" s="2" t="s">
        <v>3913</v>
      </c>
      <c r="Z2962" s="4" t="s">
        <v>1222</v>
      </c>
      <c r="AD2962" t="str">
        <f t="shared" si="468"/>
        <v/>
      </c>
    </row>
    <row r="2963" spans="1:30" ht="14.25">
      <c r="A2963" s="1" t="str">
        <f t="shared" si="460"/>
        <v>ffe10cf3</v>
      </c>
      <c r="B2963" s="3">
        <v>44980</v>
      </c>
      <c r="C2963" s="2" t="str">
        <f t="shared" si="461"/>
        <v>North</v>
      </c>
      <c r="D2963" s="4" t="str">
        <f t="shared" si="462"/>
        <v>Electronics</v>
      </c>
      <c r="E2963" s="1">
        <v>3084.72</v>
      </c>
      <c r="F2963" s="1">
        <v>43</v>
      </c>
      <c r="G2963" s="1">
        <v>21</v>
      </c>
      <c r="H2963">
        <v>1147.7</v>
      </c>
      <c r="I2963" s="10">
        <f t="shared" si="465"/>
        <v>0.37205970071837968</v>
      </c>
      <c r="J2963">
        <f t="shared" si="463"/>
        <v>2571.1423225152107</v>
      </c>
      <c r="K2963">
        <f t="shared" si="464"/>
        <v>2535146.3299999977</v>
      </c>
      <c r="L2963" t="s">
        <v>3915</v>
      </c>
      <c r="M2963" t="s">
        <v>3910</v>
      </c>
      <c r="N2963" s="1">
        <f t="shared" si="469"/>
        <v>584.35</v>
      </c>
      <c r="O2963" s="1">
        <f t="shared" si="466"/>
        <v>507.6997287299634</v>
      </c>
      <c r="P2963" s="1" t="str">
        <f t="shared" si="467"/>
        <v>02-2023</v>
      </c>
      <c r="T2963" s="1"/>
      <c r="U2963" s="1"/>
      <c r="V2963" s="1" t="s">
        <v>3910</v>
      </c>
      <c r="W2963" s="1"/>
      <c r="X2963" s="1" t="s">
        <v>2896</v>
      </c>
      <c r="Y2963" s="2" t="s">
        <v>2537</v>
      </c>
      <c r="Z2963" s="4" t="s">
        <v>1222</v>
      </c>
      <c r="AD2963" t="str">
        <f t="shared" si="468"/>
        <v/>
      </c>
    </row>
    <row r="2964" spans="1:30" ht="14.25">
      <c r="A2964" s="1" t="str">
        <f t="shared" si="460"/>
        <v>de887884</v>
      </c>
      <c r="B2964" s="3">
        <v>45056</v>
      </c>
      <c r="C2964" s="2" t="str">
        <f t="shared" si="461"/>
        <v>West</v>
      </c>
      <c r="D2964" s="4" t="str">
        <f t="shared" si="462"/>
        <v>Furniture</v>
      </c>
      <c r="E2964" s="1">
        <v>4824.8500000000004</v>
      </c>
      <c r="F2964" s="1">
        <v>46</v>
      </c>
      <c r="G2964" s="1">
        <v>43</v>
      </c>
      <c r="H2964">
        <v>1438.15</v>
      </c>
      <c r="I2964" s="10">
        <f t="shared" si="465"/>
        <v>0.29807144263552232</v>
      </c>
      <c r="J2964">
        <f t="shared" si="463"/>
        <v>2537.5954861821929</v>
      </c>
      <c r="K2964">
        <f t="shared" si="464"/>
        <v>2479230.7900000024</v>
      </c>
      <c r="L2964" t="s">
        <v>1645</v>
      </c>
      <c r="M2964" t="s">
        <v>3911</v>
      </c>
      <c r="N2964" s="1">
        <f t="shared" si="469"/>
        <v>740.57500000000005</v>
      </c>
      <c r="O2964" s="1">
        <f t="shared" si="466"/>
        <v>524.30656862745093</v>
      </c>
      <c r="P2964" s="1" t="str">
        <f t="shared" si="467"/>
        <v>05-2023</v>
      </c>
      <c r="T2964" s="1"/>
      <c r="U2964" s="1"/>
      <c r="V2964" s="1" t="s">
        <v>3911</v>
      </c>
      <c r="W2964" s="1"/>
      <c r="X2964" s="1" t="s">
        <v>2897</v>
      </c>
      <c r="Y2964" s="2" t="s">
        <v>3911</v>
      </c>
      <c r="Z2964" s="4" t="s">
        <v>1645</v>
      </c>
      <c r="AD2964" t="str">
        <f t="shared" si="468"/>
        <v/>
      </c>
    </row>
    <row r="2965" spans="1:30" ht="14.25">
      <c r="A2965" s="1" t="str">
        <f t="shared" si="460"/>
        <v>d17f928b</v>
      </c>
      <c r="B2965" s="3">
        <v>45510</v>
      </c>
      <c r="C2965" s="2" t="str">
        <f t="shared" si="461"/>
        <v>West</v>
      </c>
      <c r="D2965" s="4" t="str">
        <f t="shared" si="462"/>
        <v>Groceries</v>
      </c>
      <c r="E2965" s="1">
        <v>3673.48</v>
      </c>
      <c r="F2965" s="1">
        <v>30</v>
      </c>
      <c r="G2965" s="1">
        <v>46</v>
      </c>
      <c r="H2965">
        <v>1712.95</v>
      </c>
      <c r="I2965" s="10">
        <f t="shared" si="465"/>
        <v>0.46630170846173113</v>
      </c>
      <c r="J2965">
        <f t="shared" si="463"/>
        <v>2537.5954861821929</v>
      </c>
      <c r="K2965">
        <f t="shared" si="464"/>
        <v>2479230.7900000024</v>
      </c>
      <c r="L2965" t="s">
        <v>88</v>
      </c>
      <c r="M2965" t="s">
        <v>3911</v>
      </c>
      <c r="N2965" s="1">
        <f t="shared" si="469"/>
        <v>879.47500000000002</v>
      </c>
      <c r="O2965" s="1">
        <f t="shared" si="466"/>
        <v>515.36624489795861</v>
      </c>
      <c r="P2965" s="1" t="str">
        <f t="shared" si="467"/>
        <v>08-2024</v>
      </c>
      <c r="T2965" s="1"/>
      <c r="U2965" s="1"/>
      <c r="V2965" s="1" t="s">
        <v>3911</v>
      </c>
      <c r="W2965" s="1"/>
      <c r="X2965" s="1" t="s">
        <v>2898</v>
      </c>
      <c r="Y2965" s="2" t="s">
        <v>3911</v>
      </c>
      <c r="Z2965" s="4" t="s">
        <v>88</v>
      </c>
      <c r="AD2965" t="str">
        <f t="shared" si="468"/>
        <v/>
      </c>
    </row>
    <row r="2966" spans="1:30" ht="14.25">
      <c r="A2966" s="1" t="str">
        <f t="shared" si="460"/>
        <v>f0769a72</v>
      </c>
      <c r="B2966" s="3">
        <v>44993</v>
      </c>
      <c r="C2966" s="2" t="str">
        <f t="shared" si="461"/>
        <v>East</v>
      </c>
      <c r="D2966" s="4" t="str">
        <f t="shared" si="462"/>
        <v>Furniture</v>
      </c>
      <c r="E2966" s="1">
        <v>4992.0200000000004</v>
      </c>
      <c r="F2966" s="1">
        <v>33</v>
      </c>
      <c r="G2966" s="1">
        <v>43</v>
      </c>
      <c r="H2966">
        <v>671.47</v>
      </c>
      <c r="I2966" s="10">
        <f t="shared" si="465"/>
        <v>0.13450867584665124</v>
      </c>
      <c r="J2966">
        <f t="shared" si="463"/>
        <v>2506.2477027027048</v>
      </c>
      <c r="K2966">
        <f t="shared" si="464"/>
        <v>2596472.620000002</v>
      </c>
      <c r="L2966" t="s">
        <v>1645</v>
      </c>
      <c r="M2966" t="s">
        <v>3912</v>
      </c>
      <c r="N2966" s="1">
        <f t="shared" si="469"/>
        <v>357.23500000000001</v>
      </c>
      <c r="O2966" s="1">
        <f t="shared" si="466"/>
        <v>524.30656862745093</v>
      </c>
      <c r="P2966" s="1" t="str">
        <f t="shared" si="467"/>
        <v>03-2023</v>
      </c>
      <c r="T2966" s="1"/>
      <c r="U2966" s="1"/>
      <c r="V2966" s="1" t="s">
        <v>3912</v>
      </c>
      <c r="W2966" s="1"/>
      <c r="X2966" s="1" t="s">
        <v>2899</v>
      </c>
      <c r="Y2966" s="4" t="s">
        <v>3912</v>
      </c>
      <c r="Z2966" s="4" t="s">
        <v>1645</v>
      </c>
      <c r="AD2966" t="str">
        <f t="shared" si="468"/>
        <v/>
      </c>
    </row>
    <row r="2967" spans="1:30" ht="14.25">
      <c r="A2967" s="1" t="str">
        <f t="shared" si="460"/>
        <v>002ee221</v>
      </c>
      <c r="B2967" s="3">
        <v>44949</v>
      </c>
      <c r="C2967" s="2" t="str">
        <f t="shared" si="461"/>
        <v>West</v>
      </c>
      <c r="D2967" s="4" t="str">
        <f t="shared" si="462"/>
        <v>Electronics</v>
      </c>
      <c r="E2967" s="1">
        <v>3901.83</v>
      </c>
      <c r="F2967" s="1">
        <v>2</v>
      </c>
      <c r="G2967" s="1">
        <v>10</v>
      </c>
      <c r="H2967">
        <v>1965.6</v>
      </c>
      <c r="I2967" s="10">
        <f t="shared" si="465"/>
        <v>0.50376361860972929</v>
      </c>
      <c r="J2967">
        <f t="shared" si="463"/>
        <v>2537.5954861821929</v>
      </c>
      <c r="K2967">
        <f t="shared" si="464"/>
        <v>2479230.7900000024</v>
      </c>
      <c r="L2967" t="s">
        <v>3915</v>
      </c>
      <c r="M2967" t="s">
        <v>3911</v>
      </c>
      <c r="N2967" s="1">
        <f t="shared" si="469"/>
        <v>987.8</v>
      </c>
      <c r="O2967" s="1">
        <f t="shared" si="466"/>
        <v>507.6997287299634</v>
      </c>
      <c r="P2967" s="1" t="str">
        <f t="shared" si="467"/>
        <v>01-2023</v>
      </c>
      <c r="T2967" s="1"/>
      <c r="U2967" s="1"/>
      <c r="V2967" s="1" t="s">
        <v>3911</v>
      </c>
      <c r="W2967" s="1"/>
      <c r="X2967" s="1" t="s">
        <v>2900</v>
      </c>
      <c r="Y2967" s="2" t="s">
        <v>3911</v>
      </c>
      <c r="Z2967" s="4" t="s">
        <v>1222</v>
      </c>
      <c r="AD2967" t="str">
        <f t="shared" si="468"/>
        <v/>
      </c>
    </row>
    <row r="2968" spans="1:30" ht="14.25">
      <c r="A2968" s="1" t="str">
        <f t="shared" si="460"/>
        <v>31857a11</v>
      </c>
      <c r="B2968" s="3">
        <v>45172</v>
      </c>
      <c r="C2968" s="2" t="str">
        <f t="shared" si="461"/>
        <v>North</v>
      </c>
      <c r="D2968" s="4" t="str">
        <f t="shared" si="462"/>
        <v>Furniture</v>
      </c>
      <c r="E2968" s="1">
        <v>4752.51</v>
      </c>
      <c r="F2968" s="1">
        <v>18</v>
      </c>
      <c r="G2968" s="1">
        <v>14</v>
      </c>
      <c r="H2968">
        <v>1481.37</v>
      </c>
      <c r="I2968" s="10">
        <f t="shared" si="465"/>
        <v>0.31170265817431209</v>
      </c>
      <c r="J2968">
        <f t="shared" si="463"/>
        <v>2571.1423225152107</v>
      </c>
      <c r="K2968">
        <f t="shared" si="464"/>
        <v>2535146.3299999977</v>
      </c>
      <c r="L2968" t="s">
        <v>1645</v>
      </c>
      <c r="M2968" t="s">
        <v>3910</v>
      </c>
      <c r="N2968" s="1">
        <f t="shared" si="469"/>
        <v>747.68499999999995</v>
      </c>
      <c r="O2968" s="1">
        <f t="shared" si="466"/>
        <v>524.30656862745093</v>
      </c>
      <c r="P2968" s="1" t="str">
        <f t="shared" si="467"/>
        <v>09-2023</v>
      </c>
      <c r="T2968" s="1"/>
      <c r="U2968" s="1"/>
      <c r="V2968" s="1" t="s">
        <v>3910</v>
      </c>
      <c r="W2968" s="1"/>
      <c r="X2968" s="1" t="s">
        <v>2901</v>
      </c>
      <c r="Y2968" s="2" t="s">
        <v>2537</v>
      </c>
      <c r="Z2968" s="4" t="s">
        <v>1645</v>
      </c>
      <c r="AD2968" t="str">
        <f t="shared" si="468"/>
        <v/>
      </c>
    </row>
    <row r="2969" spans="1:30" ht="14.25">
      <c r="A2969" s="1" t="str">
        <f t="shared" si="460"/>
        <v>16f314c8</v>
      </c>
      <c r="B2969" s="3">
        <v>45266</v>
      </c>
      <c r="C2969" s="2" t="str">
        <f t="shared" si="461"/>
        <v>West</v>
      </c>
      <c r="D2969" s="4" t="str">
        <f t="shared" si="462"/>
        <v>Sports</v>
      </c>
      <c r="E2969" s="1">
        <v>2520.5300000000002</v>
      </c>
      <c r="F2969" s="1">
        <v>48</v>
      </c>
      <c r="G2969" s="1">
        <v>19</v>
      </c>
      <c r="H2969">
        <v>1435.41</v>
      </c>
      <c r="I2969" s="10">
        <f t="shared" si="465"/>
        <v>0.56948736971986047</v>
      </c>
      <c r="J2969">
        <f t="shared" si="463"/>
        <v>2537.5954861821929</v>
      </c>
      <c r="K2969">
        <f t="shared" si="464"/>
        <v>2479230.7900000024</v>
      </c>
      <c r="L2969" t="s">
        <v>3914</v>
      </c>
      <c r="M2969" t="s">
        <v>3911</v>
      </c>
      <c r="N2969" s="1">
        <f t="shared" si="469"/>
        <v>727.20500000000004</v>
      </c>
      <c r="O2969" s="1">
        <f t="shared" si="466"/>
        <v>516.19997471554962</v>
      </c>
      <c r="P2969" s="1" t="str">
        <f t="shared" si="467"/>
        <v>12-2023</v>
      </c>
      <c r="T2969" s="1"/>
      <c r="U2969" s="1"/>
      <c r="V2969" s="1" t="s">
        <v>3911</v>
      </c>
      <c r="W2969" s="1"/>
      <c r="X2969" s="1" t="s">
        <v>2902</v>
      </c>
      <c r="Y2969" s="2" t="s">
        <v>3911</v>
      </c>
      <c r="Z2969" s="4" t="s">
        <v>2893</v>
      </c>
      <c r="AD2969" t="str">
        <f t="shared" si="468"/>
        <v/>
      </c>
    </row>
    <row r="2970" spans="1:30" ht="14.25">
      <c r="A2970" s="1" t="str">
        <f t="shared" si="460"/>
        <v>b94ea092</v>
      </c>
      <c r="B2970" s="3">
        <v>45118</v>
      </c>
      <c r="C2970" s="2" t="str">
        <f t="shared" si="461"/>
        <v>East</v>
      </c>
      <c r="D2970" s="4" t="str">
        <f t="shared" si="462"/>
        <v>Sports</v>
      </c>
      <c r="E2970" s="1">
        <v>1768.69</v>
      </c>
      <c r="F2970" s="1">
        <v>5</v>
      </c>
      <c r="G2970" s="1">
        <v>49</v>
      </c>
      <c r="H2970">
        <v>419.15</v>
      </c>
      <c r="I2970" s="10">
        <f t="shared" si="465"/>
        <v>0.23698330402727441</v>
      </c>
      <c r="J2970">
        <f t="shared" si="463"/>
        <v>2506.2477027027048</v>
      </c>
      <c r="K2970">
        <f t="shared" si="464"/>
        <v>2596472.620000002</v>
      </c>
      <c r="L2970" t="s">
        <v>3914</v>
      </c>
      <c r="M2970" t="s">
        <v>3912</v>
      </c>
      <c r="N2970" s="1">
        <f t="shared" si="469"/>
        <v>234.07499999999999</v>
      </c>
      <c r="O2970" s="1">
        <f t="shared" si="466"/>
        <v>516.19997471554962</v>
      </c>
      <c r="P2970" s="1" t="str">
        <f t="shared" si="467"/>
        <v>07-2023</v>
      </c>
      <c r="T2970" s="1"/>
      <c r="U2970" s="1"/>
      <c r="V2970" s="1" t="s">
        <v>3912</v>
      </c>
      <c r="W2970" s="1"/>
      <c r="X2970" s="1" t="s">
        <v>2903</v>
      </c>
      <c r="Y2970" s="4" t="s">
        <v>3912</v>
      </c>
      <c r="Z2970" s="4" t="s">
        <v>2893</v>
      </c>
      <c r="AD2970" t="str">
        <f t="shared" si="468"/>
        <v/>
      </c>
    </row>
    <row r="2971" spans="1:30" ht="14.25">
      <c r="A2971" s="1" t="str">
        <f t="shared" si="460"/>
        <v>0f04ab90</v>
      </c>
      <c r="B2971" s="3">
        <v>45249</v>
      </c>
      <c r="C2971" s="2" t="str">
        <f t="shared" si="461"/>
        <v>South</v>
      </c>
      <c r="D2971" s="4" t="str">
        <f t="shared" si="462"/>
        <v>Groceries</v>
      </c>
      <c r="E2971" s="1">
        <v>3729.2</v>
      </c>
      <c r="F2971" s="1">
        <v>9</v>
      </c>
      <c r="G2971" s="1">
        <v>47</v>
      </c>
      <c r="H2971">
        <v>1370.29</v>
      </c>
      <c r="I2971" s="10">
        <f t="shared" si="465"/>
        <v>0.36744878258071439</v>
      </c>
      <c r="J2971">
        <f t="shared" si="463"/>
        <v>2496.4375124875119</v>
      </c>
      <c r="K2971">
        <f t="shared" si="464"/>
        <v>2498933.9499999993</v>
      </c>
      <c r="L2971" t="s">
        <v>88</v>
      </c>
      <c r="M2971" t="s">
        <v>3913</v>
      </c>
      <c r="N2971" s="1">
        <f t="shared" si="469"/>
        <v>708.64499999999998</v>
      </c>
      <c r="O2971" s="1">
        <f t="shared" si="466"/>
        <v>515.36624489795861</v>
      </c>
      <c r="P2971" s="1" t="str">
        <f t="shared" si="467"/>
        <v>11-2023</v>
      </c>
      <c r="T2971" s="1"/>
      <c r="U2971" s="1"/>
      <c r="V2971" s="1" t="s">
        <v>3913</v>
      </c>
      <c r="W2971" s="1"/>
      <c r="X2971" s="1" t="s">
        <v>2904</v>
      </c>
      <c r="Y2971" s="2" t="s">
        <v>3913</v>
      </c>
      <c r="Z2971" s="4" t="s">
        <v>88</v>
      </c>
      <c r="AD2971" t="str">
        <f t="shared" si="468"/>
        <v/>
      </c>
    </row>
    <row r="2972" spans="1:30" ht="14.25">
      <c r="A2972" s="1" t="str">
        <f t="shared" si="460"/>
        <v>f8e0cf61</v>
      </c>
      <c r="B2972" s="3">
        <v>45030</v>
      </c>
      <c r="C2972" s="2" t="str">
        <f t="shared" si="461"/>
        <v>West</v>
      </c>
      <c r="D2972" s="4" t="str">
        <f t="shared" si="462"/>
        <v>Sports</v>
      </c>
      <c r="E2972" s="1">
        <v>4576.51</v>
      </c>
      <c r="F2972" s="1">
        <v>36</v>
      </c>
      <c r="G2972" s="1">
        <v>32</v>
      </c>
      <c r="H2972">
        <v>1587.37</v>
      </c>
      <c r="I2972" s="10">
        <f t="shared" si="465"/>
        <v>0.34685164022366383</v>
      </c>
      <c r="J2972">
        <f t="shared" si="463"/>
        <v>2537.5954861821929</v>
      </c>
      <c r="K2972">
        <f t="shared" si="464"/>
        <v>2479230.7900000024</v>
      </c>
      <c r="L2972" t="s">
        <v>3914</v>
      </c>
      <c r="M2972" t="s">
        <v>3911</v>
      </c>
      <c r="N2972" s="1">
        <f t="shared" si="469"/>
        <v>809.68499999999995</v>
      </c>
      <c r="O2972" s="1">
        <f t="shared" si="466"/>
        <v>516.19997471554962</v>
      </c>
      <c r="P2972" s="1" t="str">
        <f t="shared" si="467"/>
        <v>04-2023</v>
      </c>
      <c r="T2972" s="1"/>
      <c r="U2972" s="1"/>
      <c r="V2972" s="1" t="s">
        <v>3911</v>
      </c>
      <c r="W2972" s="1"/>
      <c r="X2972" s="1" t="s">
        <v>2905</v>
      </c>
      <c r="Y2972" s="2" t="s">
        <v>3911</v>
      </c>
      <c r="Z2972" s="4" t="s">
        <v>2893</v>
      </c>
      <c r="AD2972" t="str">
        <f t="shared" si="468"/>
        <v/>
      </c>
    </row>
    <row r="2973" spans="1:30" ht="14.25">
      <c r="A2973" s="1" t="str">
        <f t="shared" si="460"/>
        <v>10b704dd</v>
      </c>
      <c r="B2973" s="3">
        <v>45028</v>
      </c>
      <c r="C2973" s="2" t="str">
        <f t="shared" si="461"/>
        <v>South</v>
      </c>
      <c r="D2973" s="4" t="str">
        <f t="shared" si="462"/>
        <v>Furniture</v>
      </c>
      <c r="E2973" s="1">
        <v>3683.92</v>
      </c>
      <c r="F2973" s="1">
        <v>24</v>
      </c>
      <c r="G2973" s="1">
        <v>25</v>
      </c>
      <c r="H2973">
        <v>352.4</v>
      </c>
      <c r="I2973" s="10">
        <f t="shared" si="465"/>
        <v>9.5658971964646344E-2</v>
      </c>
      <c r="J2973">
        <f t="shared" si="463"/>
        <v>2496.4375124875119</v>
      </c>
      <c r="K2973">
        <f t="shared" si="464"/>
        <v>2498933.9499999993</v>
      </c>
      <c r="L2973" t="s">
        <v>1645</v>
      </c>
      <c r="M2973" t="s">
        <v>3913</v>
      </c>
      <c r="N2973" s="1">
        <f t="shared" si="469"/>
        <v>188.7</v>
      </c>
      <c r="O2973" s="1">
        <f t="shared" si="466"/>
        <v>524.30656862745093</v>
      </c>
      <c r="P2973" s="1" t="str">
        <f t="shared" si="467"/>
        <v>04-2023</v>
      </c>
      <c r="T2973" s="1"/>
      <c r="U2973" s="1"/>
      <c r="V2973" s="1" t="s">
        <v>3913</v>
      </c>
      <c r="W2973" s="1"/>
      <c r="X2973" s="1" t="s">
        <v>2906</v>
      </c>
      <c r="Y2973" s="2" t="s">
        <v>3913</v>
      </c>
      <c r="Z2973" s="4" t="s">
        <v>1645</v>
      </c>
      <c r="AD2973" t="str">
        <f t="shared" si="468"/>
        <v/>
      </c>
    </row>
    <row r="2974" spans="1:30" ht="14.25">
      <c r="A2974" s="1" t="str">
        <f t="shared" si="460"/>
        <v>2166bb6e</v>
      </c>
      <c r="B2974" s="3">
        <v>45183</v>
      </c>
      <c r="C2974" s="2" t="str">
        <f t="shared" si="461"/>
        <v>East</v>
      </c>
      <c r="D2974" s="4" t="str">
        <f t="shared" si="462"/>
        <v>Electronics</v>
      </c>
      <c r="E2974" s="1">
        <v>458.43</v>
      </c>
      <c r="F2974" s="1">
        <v>31</v>
      </c>
      <c r="G2974" s="1">
        <v>47</v>
      </c>
      <c r="H2974">
        <v>63.22</v>
      </c>
      <c r="I2974" s="10">
        <f t="shared" si="465"/>
        <v>0.13790545993935824</v>
      </c>
      <c r="J2974">
        <f t="shared" si="463"/>
        <v>2506.2477027027048</v>
      </c>
      <c r="K2974">
        <f t="shared" si="464"/>
        <v>2596472.620000002</v>
      </c>
      <c r="L2974" t="s">
        <v>3915</v>
      </c>
      <c r="M2974" t="s">
        <v>3912</v>
      </c>
      <c r="N2974" s="1">
        <f t="shared" si="469"/>
        <v>55.11</v>
      </c>
      <c r="O2974" s="1">
        <f t="shared" si="466"/>
        <v>507.6997287299634</v>
      </c>
      <c r="P2974" s="1" t="str">
        <f t="shared" si="467"/>
        <v>09-2023</v>
      </c>
      <c r="T2974" s="1"/>
      <c r="U2974" s="1"/>
      <c r="V2974" s="1" t="s">
        <v>3912</v>
      </c>
      <c r="W2974" s="1"/>
      <c r="X2974" s="1" t="s">
        <v>2907</v>
      </c>
      <c r="Y2974" s="4" t="s">
        <v>3912</v>
      </c>
      <c r="Z2974" s="4" t="s">
        <v>1222</v>
      </c>
      <c r="AD2974" t="str">
        <f t="shared" si="468"/>
        <v/>
      </c>
    </row>
    <row r="2975" spans="1:30" ht="14.25">
      <c r="A2975" s="1" t="str">
        <f t="shared" si="460"/>
        <v>ff1c3313</v>
      </c>
      <c r="B2975" s="3">
        <v>45596</v>
      </c>
      <c r="C2975" s="2" t="str">
        <f t="shared" si="461"/>
        <v>North</v>
      </c>
      <c r="D2975" s="4" t="str">
        <f t="shared" si="462"/>
        <v>Clothing</v>
      </c>
      <c r="E2975" s="1">
        <v>745.2</v>
      </c>
      <c r="F2975" s="1">
        <v>1</v>
      </c>
      <c r="G2975" s="1">
        <v>37</v>
      </c>
      <c r="H2975">
        <v>1950.21</v>
      </c>
      <c r="I2975" s="10">
        <f t="shared" si="465"/>
        <v>2.6170289855072464</v>
      </c>
      <c r="J2975">
        <f t="shared" si="463"/>
        <v>2571.1423225152107</v>
      </c>
      <c r="K2975">
        <f t="shared" si="464"/>
        <v>2535146.3299999977</v>
      </c>
      <c r="L2975" t="s">
        <v>1474</v>
      </c>
      <c r="M2975" t="s">
        <v>3910</v>
      </c>
      <c r="N2975" s="1">
        <f t="shared" si="469"/>
        <v>993.60500000000002</v>
      </c>
      <c r="O2975" s="1">
        <f t="shared" si="466"/>
        <v>518.08361275088532</v>
      </c>
      <c r="P2975" s="1" t="str">
        <f t="shared" si="467"/>
        <v>10-2024</v>
      </c>
      <c r="T2975" s="1"/>
      <c r="U2975" s="1"/>
      <c r="V2975" s="1" t="s">
        <v>3910</v>
      </c>
      <c r="W2975" s="1"/>
      <c r="X2975" s="1" t="s">
        <v>2908</v>
      </c>
      <c r="Y2975" s="2" t="s">
        <v>2537</v>
      </c>
      <c r="Z2975" s="4" t="s">
        <v>2872</v>
      </c>
      <c r="AD2975" t="str">
        <f t="shared" si="468"/>
        <v/>
      </c>
    </row>
    <row r="2976" spans="1:30" ht="14.25">
      <c r="A2976" s="1" t="str">
        <f t="shared" si="460"/>
        <v>509eb24f</v>
      </c>
      <c r="B2976" s="3">
        <v>45569</v>
      </c>
      <c r="C2976" s="2" t="str">
        <f t="shared" si="461"/>
        <v>North</v>
      </c>
      <c r="D2976" s="4" t="str">
        <f t="shared" si="462"/>
        <v>Sports</v>
      </c>
      <c r="E2976" s="1">
        <v>3065.15</v>
      </c>
      <c r="F2976" s="1">
        <v>20</v>
      </c>
      <c r="G2976" s="1">
        <v>8</v>
      </c>
      <c r="H2976">
        <v>289.32</v>
      </c>
      <c r="I2976" s="10">
        <f t="shared" si="465"/>
        <v>9.4390160351043167E-2</v>
      </c>
      <c r="J2976">
        <f t="shared" si="463"/>
        <v>2571.1423225152107</v>
      </c>
      <c r="K2976">
        <f t="shared" si="464"/>
        <v>2535146.3299999977</v>
      </c>
      <c r="L2976" t="s">
        <v>3914</v>
      </c>
      <c r="M2976" t="s">
        <v>3910</v>
      </c>
      <c r="N2976" s="1">
        <f t="shared" si="469"/>
        <v>148.66</v>
      </c>
      <c r="O2976" s="1">
        <f t="shared" si="466"/>
        <v>516.19997471554962</v>
      </c>
      <c r="P2976" s="1" t="str">
        <f t="shared" si="467"/>
        <v>10-2024</v>
      </c>
      <c r="T2976" s="1"/>
      <c r="U2976" s="1"/>
      <c r="V2976" s="1" t="s">
        <v>3910</v>
      </c>
      <c r="W2976" s="1"/>
      <c r="X2976" s="1" t="s">
        <v>2909</v>
      </c>
      <c r="Y2976" s="2" t="s">
        <v>2537</v>
      </c>
      <c r="Z2976" s="4" t="s">
        <v>2893</v>
      </c>
      <c r="AD2976" t="str">
        <f t="shared" si="468"/>
        <v/>
      </c>
    </row>
    <row r="2977" spans="1:30" ht="14.25">
      <c r="A2977" s="1" t="str">
        <f t="shared" si="460"/>
        <v>b4785898</v>
      </c>
      <c r="B2977" s="3">
        <v>45260</v>
      </c>
      <c r="C2977" s="2" t="str">
        <f t="shared" si="461"/>
        <v>West</v>
      </c>
      <c r="D2977" s="4" t="str">
        <f t="shared" si="462"/>
        <v>Clothing</v>
      </c>
      <c r="E2977" s="1">
        <v>1394.17</v>
      </c>
      <c r="F2977" s="1">
        <v>40</v>
      </c>
      <c r="G2977" s="1">
        <v>8</v>
      </c>
      <c r="H2977">
        <v>141.93</v>
      </c>
      <c r="I2977" s="10">
        <f t="shared" si="465"/>
        <v>0.10180250615061291</v>
      </c>
      <c r="J2977">
        <f t="shared" si="463"/>
        <v>2537.5954861821929</v>
      </c>
      <c r="K2977">
        <f t="shared" si="464"/>
        <v>2479230.7900000024</v>
      </c>
      <c r="L2977" t="s">
        <v>1474</v>
      </c>
      <c r="M2977" t="s">
        <v>3911</v>
      </c>
      <c r="N2977" s="1">
        <f t="shared" si="469"/>
        <v>74.965000000000003</v>
      </c>
      <c r="O2977" s="1">
        <f t="shared" si="466"/>
        <v>518.08361275088532</v>
      </c>
      <c r="P2977" s="1" t="str">
        <f t="shared" si="467"/>
        <v>11-2023</v>
      </c>
      <c r="T2977" s="1"/>
      <c r="U2977" s="1"/>
      <c r="V2977" s="1" t="s">
        <v>3911</v>
      </c>
      <c r="W2977" s="1"/>
      <c r="X2977" s="1" t="s">
        <v>2910</v>
      </c>
      <c r="Y2977" s="2" t="s">
        <v>3911</v>
      </c>
      <c r="Z2977" s="4" t="s">
        <v>2872</v>
      </c>
      <c r="AD2977" t="str">
        <f t="shared" si="468"/>
        <v/>
      </c>
    </row>
    <row r="2978" spans="1:30" ht="14.25">
      <c r="A2978" s="1" t="str">
        <f t="shared" si="460"/>
        <v>250ceeaf</v>
      </c>
      <c r="B2978" s="3">
        <v>45531</v>
      </c>
      <c r="C2978" s="2" t="str">
        <f t="shared" si="461"/>
        <v>South</v>
      </c>
      <c r="D2978" s="4" t="str">
        <f t="shared" si="462"/>
        <v>Groceries</v>
      </c>
      <c r="E2978" s="1">
        <v>714.67</v>
      </c>
      <c r="F2978" s="1">
        <v>5</v>
      </c>
      <c r="G2978" s="1">
        <v>21</v>
      </c>
      <c r="H2978">
        <v>23.5</v>
      </c>
      <c r="I2978" s="10">
        <f t="shared" si="465"/>
        <v>3.2882309317587143E-2</v>
      </c>
      <c r="J2978">
        <f t="shared" si="463"/>
        <v>2496.4375124875119</v>
      </c>
      <c r="K2978">
        <f t="shared" si="464"/>
        <v>2498933.9499999993</v>
      </c>
      <c r="L2978" t="s">
        <v>88</v>
      </c>
      <c r="M2978" t="s">
        <v>3913</v>
      </c>
      <c r="N2978" s="1">
        <f t="shared" si="469"/>
        <v>22.25</v>
      </c>
      <c r="O2978" s="1">
        <f t="shared" si="466"/>
        <v>515.36624489795861</v>
      </c>
      <c r="P2978" s="1" t="str">
        <f t="shared" si="467"/>
        <v>08-2024</v>
      </c>
      <c r="T2978" s="1"/>
      <c r="U2978" s="1"/>
      <c r="V2978" s="1" t="s">
        <v>3913</v>
      </c>
      <c r="W2978" s="1"/>
      <c r="X2978" s="1" t="s">
        <v>2911</v>
      </c>
      <c r="Y2978" s="2" t="s">
        <v>3913</v>
      </c>
      <c r="Z2978" s="4" t="s">
        <v>88</v>
      </c>
      <c r="AD2978" t="str">
        <f t="shared" si="468"/>
        <v/>
      </c>
    </row>
    <row r="2979" spans="1:30" ht="14.25">
      <c r="A2979" s="1" t="str">
        <f t="shared" si="460"/>
        <v>99a20f2d</v>
      </c>
      <c r="B2979" s="3">
        <v>45083</v>
      </c>
      <c r="C2979" s="2" t="str">
        <f t="shared" si="461"/>
        <v>South</v>
      </c>
      <c r="D2979" s="4" t="str">
        <f t="shared" si="462"/>
        <v>Furniture</v>
      </c>
      <c r="E2979" s="1">
        <v>320.05</v>
      </c>
      <c r="F2979" s="1">
        <v>42</v>
      </c>
      <c r="G2979" s="1">
        <v>4</v>
      </c>
      <c r="H2979">
        <v>531.02</v>
      </c>
      <c r="I2979" s="10">
        <f t="shared" si="465"/>
        <v>1.6591782533979065</v>
      </c>
      <c r="J2979">
        <f t="shared" si="463"/>
        <v>2496.4375124875119</v>
      </c>
      <c r="K2979">
        <f t="shared" si="464"/>
        <v>2498933.9499999993</v>
      </c>
      <c r="L2979" t="s">
        <v>1645</v>
      </c>
      <c r="M2979" t="s">
        <v>3913</v>
      </c>
      <c r="N2979" s="1">
        <f t="shared" si="469"/>
        <v>267.51</v>
      </c>
      <c r="O2979" s="1">
        <f t="shared" si="466"/>
        <v>524.30656862745093</v>
      </c>
      <c r="P2979" s="1" t="str">
        <f t="shared" si="467"/>
        <v>06-2023</v>
      </c>
      <c r="T2979" s="1"/>
      <c r="U2979" s="1"/>
      <c r="V2979" s="1" t="s">
        <v>3913</v>
      </c>
      <c r="W2979" s="1"/>
      <c r="X2979" s="1" t="s">
        <v>2912</v>
      </c>
      <c r="Y2979" s="2" t="s">
        <v>3913</v>
      </c>
      <c r="Z2979" s="4" t="s">
        <v>1645</v>
      </c>
      <c r="AD2979" t="str">
        <f t="shared" si="468"/>
        <v/>
      </c>
    </row>
    <row r="2980" spans="1:30" ht="14.25">
      <c r="A2980" s="1" t="str">
        <f t="shared" si="460"/>
        <v>c932eb05</v>
      </c>
      <c r="B2980" s="3">
        <v>45343</v>
      </c>
      <c r="C2980" s="2" t="str">
        <f t="shared" si="461"/>
        <v>South</v>
      </c>
      <c r="D2980" s="4" t="str">
        <f t="shared" si="462"/>
        <v>Furniture</v>
      </c>
      <c r="E2980" s="1">
        <v>2143.87</v>
      </c>
      <c r="F2980" s="1">
        <v>11</v>
      </c>
      <c r="G2980" s="1">
        <v>5</v>
      </c>
      <c r="H2980">
        <v>308.24</v>
      </c>
      <c r="I2980" s="10">
        <f t="shared" si="465"/>
        <v>0.14377737456095754</v>
      </c>
      <c r="J2980">
        <f t="shared" si="463"/>
        <v>2496.4375124875119</v>
      </c>
      <c r="K2980">
        <f t="shared" si="464"/>
        <v>2498933.9499999993</v>
      </c>
      <c r="L2980" t="s">
        <v>1645</v>
      </c>
      <c r="M2980" t="s">
        <v>3913</v>
      </c>
      <c r="N2980" s="1">
        <f t="shared" si="469"/>
        <v>156.62</v>
      </c>
      <c r="O2980" s="1">
        <f t="shared" si="466"/>
        <v>524.30656862745093</v>
      </c>
      <c r="P2980" s="1" t="str">
        <f t="shared" si="467"/>
        <v>02-2024</v>
      </c>
      <c r="T2980" s="1"/>
      <c r="U2980" s="1"/>
      <c r="V2980" s="1" t="s">
        <v>3913</v>
      </c>
      <c r="W2980" s="1"/>
      <c r="X2980" s="1" t="s">
        <v>2913</v>
      </c>
      <c r="Y2980" s="2" t="s">
        <v>3913</v>
      </c>
      <c r="Z2980" s="4" t="s">
        <v>1645</v>
      </c>
      <c r="AD2980" t="str">
        <f t="shared" si="468"/>
        <v/>
      </c>
    </row>
    <row r="2981" spans="1:30" ht="14.25">
      <c r="A2981" s="1" t="str">
        <f t="shared" si="460"/>
        <v>0f550d0a</v>
      </c>
      <c r="B2981" s="3">
        <v>45118</v>
      </c>
      <c r="C2981" s="2" t="str">
        <f t="shared" si="461"/>
        <v>West</v>
      </c>
      <c r="D2981" s="4" t="str">
        <f t="shared" si="462"/>
        <v>Sports</v>
      </c>
      <c r="E2981" s="1">
        <v>4575.0600000000004</v>
      </c>
      <c r="F2981" s="1">
        <v>12</v>
      </c>
      <c r="G2981" s="1">
        <v>48</v>
      </c>
      <c r="H2981">
        <v>1187.23</v>
      </c>
      <c r="I2981" s="10">
        <f t="shared" si="465"/>
        <v>0.25950042185239097</v>
      </c>
      <c r="J2981">
        <f t="shared" si="463"/>
        <v>2537.5954861821929</v>
      </c>
      <c r="K2981">
        <f t="shared" si="464"/>
        <v>2479230.7900000024</v>
      </c>
      <c r="L2981" t="s">
        <v>3914</v>
      </c>
      <c r="M2981" t="s">
        <v>3911</v>
      </c>
      <c r="N2981" s="1">
        <f t="shared" si="469"/>
        <v>617.61500000000001</v>
      </c>
      <c r="O2981" s="1">
        <f t="shared" si="466"/>
        <v>516.19997471554962</v>
      </c>
      <c r="P2981" s="1" t="str">
        <f t="shared" si="467"/>
        <v>07-2023</v>
      </c>
      <c r="T2981" s="1"/>
      <c r="U2981" s="1"/>
      <c r="V2981" s="1" t="s">
        <v>3911</v>
      </c>
      <c r="W2981" s="1"/>
      <c r="X2981" s="1" t="s">
        <v>2914</v>
      </c>
      <c r="Y2981" s="2" t="s">
        <v>3911</v>
      </c>
      <c r="Z2981" s="4" t="s">
        <v>2893</v>
      </c>
      <c r="AD2981" t="str">
        <f t="shared" si="468"/>
        <v/>
      </c>
    </row>
    <row r="2982" spans="1:30" ht="14.25">
      <c r="A2982" s="1" t="str">
        <f t="shared" si="460"/>
        <v>4ff7c901</v>
      </c>
      <c r="B2982" s="3">
        <v>45410</v>
      </c>
      <c r="C2982" s="2" t="str">
        <f t="shared" si="461"/>
        <v>South</v>
      </c>
      <c r="D2982" s="4" t="str">
        <f t="shared" si="462"/>
        <v>Furniture</v>
      </c>
      <c r="E2982" s="1">
        <v>3359.63</v>
      </c>
      <c r="F2982" s="1">
        <v>43</v>
      </c>
      <c r="G2982" s="1">
        <v>21</v>
      </c>
      <c r="H2982">
        <v>829.19</v>
      </c>
      <c r="I2982" s="10">
        <f t="shared" si="465"/>
        <v>0.24680991656819354</v>
      </c>
      <c r="J2982">
        <f t="shared" si="463"/>
        <v>2496.4375124875119</v>
      </c>
      <c r="K2982">
        <f t="shared" si="464"/>
        <v>2498933.9499999993</v>
      </c>
      <c r="L2982" t="s">
        <v>1645</v>
      </c>
      <c r="M2982" t="s">
        <v>3913</v>
      </c>
      <c r="N2982" s="1">
        <f t="shared" si="469"/>
        <v>425.09500000000003</v>
      </c>
      <c r="O2982" s="1">
        <f t="shared" si="466"/>
        <v>524.30656862745093</v>
      </c>
      <c r="P2982" s="1" t="str">
        <f t="shared" si="467"/>
        <v>04-2024</v>
      </c>
      <c r="T2982" s="1"/>
      <c r="U2982" s="1"/>
      <c r="V2982" s="1" t="s">
        <v>3913</v>
      </c>
      <c r="W2982" s="1"/>
      <c r="X2982" s="1" t="s">
        <v>2915</v>
      </c>
      <c r="Y2982" s="2" t="s">
        <v>3913</v>
      </c>
      <c r="Z2982" s="4" t="s">
        <v>1645</v>
      </c>
      <c r="AD2982" t="str">
        <f t="shared" si="468"/>
        <v/>
      </c>
    </row>
    <row r="2983" spans="1:30" ht="14.25">
      <c r="A2983" s="1" t="str">
        <f t="shared" si="460"/>
        <v>dea5a3e9</v>
      </c>
      <c r="B2983" s="3">
        <v>45274</v>
      </c>
      <c r="C2983" s="2" t="str">
        <f t="shared" si="461"/>
        <v>North</v>
      </c>
      <c r="D2983" s="4" t="str">
        <f t="shared" si="462"/>
        <v>Sports</v>
      </c>
      <c r="E2983" s="1">
        <v>3882.39</v>
      </c>
      <c r="F2983" s="1">
        <v>24</v>
      </c>
      <c r="G2983" s="1">
        <v>36</v>
      </c>
      <c r="H2983">
        <v>709.33</v>
      </c>
      <c r="I2983" s="10">
        <f t="shared" si="465"/>
        <v>0.18270446812401642</v>
      </c>
      <c r="J2983">
        <f t="shared" si="463"/>
        <v>2571.1423225152107</v>
      </c>
      <c r="K2983">
        <f t="shared" si="464"/>
        <v>2535146.3299999977</v>
      </c>
      <c r="L2983" t="s">
        <v>3914</v>
      </c>
      <c r="M2983" t="s">
        <v>3910</v>
      </c>
      <c r="N2983" s="1">
        <f t="shared" si="469"/>
        <v>372.66500000000002</v>
      </c>
      <c r="O2983" s="1">
        <f t="shared" si="466"/>
        <v>516.19997471554962</v>
      </c>
      <c r="P2983" s="1" t="str">
        <f t="shared" si="467"/>
        <v>12-2023</v>
      </c>
      <c r="T2983" s="1"/>
      <c r="U2983" s="1"/>
      <c r="V2983" s="1" t="s">
        <v>3910</v>
      </c>
      <c r="W2983" s="1"/>
      <c r="X2983" s="1" t="s">
        <v>2916</v>
      </c>
      <c r="Y2983" s="2" t="s">
        <v>2537</v>
      </c>
      <c r="Z2983" s="4" t="s">
        <v>2893</v>
      </c>
      <c r="AD2983" t="str">
        <f t="shared" si="468"/>
        <v/>
      </c>
    </row>
    <row r="2984" spans="1:30" ht="14.25">
      <c r="A2984" s="1" t="str">
        <f t="shared" si="460"/>
        <v>c25b0565</v>
      </c>
      <c r="B2984" s="3">
        <v>45157</v>
      </c>
      <c r="C2984" s="2" t="str">
        <f t="shared" si="461"/>
        <v>East</v>
      </c>
      <c r="D2984" s="4" t="str">
        <f t="shared" si="462"/>
        <v>Groceries</v>
      </c>
      <c r="E2984" s="1">
        <v>2998.65</v>
      </c>
      <c r="F2984" s="1">
        <v>24</v>
      </c>
      <c r="G2984" s="1">
        <v>29</v>
      </c>
      <c r="H2984">
        <v>1830.58</v>
      </c>
      <c r="I2984" s="10">
        <f t="shared" si="465"/>
        <v>0.61046804395311216</v>
      </c>
      <c r="J2984">
        <f t="shared" si="463"/>
        <v>2506.2477027027048</v>
      </c>
      <c r="K2984">
        <f t="shared" si="464"/>
        <v>2596472.620000002</v>
      </c>
      <c r="L2984" t="s">
        <v>88</v>
      </c>
      <c r="M2984" t="s">
        <v>3912</v>
      </c>
      <c r="N2984" s="1">
        <f t="shared" si="469"/>
        <v>929.79</v>
      </c>
      <c r="O2984" s="1">
        <f t="shared" si="466"/>
        <v>515.36624489795861</v>
      </c>
      <c r="P2984" s="1" t="str">
        <f t="shared" si="467"/>
        <v>08-2023</v>
      </c>
      <c r="T2984" s="1"/>
      <c r="U2984" s="1"/>
      <c r="V2984" s="1" t="s">
        <v>3912</v>
      </c>
      <c r="W2984" s="1"/>
      <c r="X2984" s="1" t="s">
        <v>2917</v>
      </c>
      <c r="Y2984" s="4" t="s">
        <v>3912</v>
      </c>
      <c r="Z2984" s="4" t="s">
        <v>88</v>
      </c>
      <c r="AD2984" t="str">
        <f t="shared" si="468"/>
        <v/>
      </c>
    </row>
    <row r="2985" spans="1:30" ht="14.25">
      <c r="A2985" s="1" t="str">
        <f t="shared" si="460"/>
        <v>6cd69895</v>
      </c>
      <c r="B2985" s="3">
        <v>45483</v>
      </c>
      <c r="C2985" s="2" t="str">
        <f t="shared" si="461"/>
        <v>West</v>
      </c>
      <c r="D2985" s="4" t="str">
        <f t="shared" si="462"/>
        <v>Electronics</v>
      </c>
      <c r="E2985" s="1">
        <v>2799.33</v>
      </c>
      <c r="F2985" s="1">
        <v>40</v>
      </c>
      <c r="G2985" s="1">
        <v>4</v>
      </c>
      <c r="H2985">
        <v>1532.23</v>
      </c>
      <c r="I2985" s="10">
        <f t="shared" si="465"/>
        <v>0.54735597446531847</v>
      </c>
      <c r="J2985">
        <f t="shared" si="463"/>
        <v>2537.5954861821929</v>
      </c>
      <c r="K2985">
        <f t="shared" si="464"/>
        <v>2479230.7900000024</v>
      </c>
      <c r="L2985" t="s">
        <v>3915</v>
      </c>
      <c r="M2985" t="s">
        <v>3911</v>
      </c>
      <c r="N2985" s="1">
        <f t="shared" si="469"/>
        <v>768.11500000000001</v>
      </c>
      <c r="O2985" s="1">
        <f t="shared" si="466"/>
        <v>507.6997287299634</v>
      </c>
      <c r="P2985" s="1" t="str">
        <f t="shared" si="467"/>
        <v>07-2024</v>
      </c>
      <c r="T2985" s="1"/>
      <c r="U2985" s="1"/>
      <c r="V2985" s="1" t="s">
        <v>3911</v>
      </c>
      <c r="W2985" s="1"/>
      <c r="X2985" s="1" t="s">
        <v>2918</v>
      </c>
      <c r="Y2985" s="2" t="s">
        <v>3911</v>
      </c>
      <c r="Z2985" s="4" t="s">
        <v>1222</v>
      </c>
      <c r="AD2985" t="str">
        <f t="shared" si="468"/>
        <v/>
      </c>
    </row>
    <row r="2986" spans="1:30" ht="14.25">
      <c r="A2986" s="1" t="str">
        <f t="shared" si="460"/>
        <v>8a3ba3ff</v>
      </c>
      <c r="B2986" s="3">
        <v>45204</v>
      </c>
      <c r="C2986" s="2" t="str">
        <f t="shared" si="461"/>
        <v>West</v>
      </c>
      <c r="D2986" s="4" t="str">
        <f t="shared" si="462"/>
        <v>Sports</v>
      </c>
      <c r="E2986" s="1">
        <v>3785.05</v>
      </c>
      <c r="F2986" s="1">
        <v>10</v>
      </c>
      <c r="G2986" s="1">
        <v>50</v>
      </c>
      <c r="H2986">
        <v>1833.64</v>
      </c>
      <c r="I2986" s="10">
        <f t="shared" si="465"/>
        <v>0.48444274183960584</v>
      </c>
      <c r="J2986">
        <f t="shared" si="463"/>
        <v>2537.5954861821929</v>
      </c>
      <c r="K2986">
        <f t="shared" si="464"/>
        <v>2479230.7900000024</v>
      </c>
      <c r="L2986" t="s">
        <v>3914</v>
      </c>
      <c r="M2986" t="s">
        <v>3911</v>
      </c>
      <c r="N2986" s="1">
        <f t="shared" si="469"/>
        <v>941.82</v>
      </c>
      <c r="O2986" s="1">
        <f t="shared" si="466"/>
        <v>516.19997471554962</v>
      </c>
      <c r="P2986" s="1" t="str">
        <f t="shared" si="467"/>
        <v>10-2023</v>
      </c>
      <c r="T2986" s="1"/>
      <c r="U2986" s="1"/>
      <c r="V2986" s="1" t="s">
        <v>3911</v>
      </c>
      <c r="W2986" s="1"/>
      <c r="X2986" s="1" t="s">
        <v>2919</v>
      </c>
      <c r="Y2986" s="2" t="s">
        <v>3911</v>
      </c>
      <c r="Z2986" s="4" t="s">
        <v>2893</v>
      </c>
      <c r="AD2986" t="str">
        <f t="shared" si="468"/>
        <v/>
      </c>
    </row>
    <row r="2987" spans="1:30" ht="14.25">
      <c r="A2987" s="1" t="str">
        <f t="shared" si="460"/>
        <v>98598646</v>
      </c>
      <c r="B2987" s="3">
        <v>45162</v>
      </c>
      <c r="C2987" s="2" t="str">
        <f t="shared" si="461"/>
        <v>North</v>
      </c>
      <c r="D2987" s="4" t="str">
        <f t="shared" si="462"/>
        <v>Furniture</v>
      </c>
      <c r="E2987" s="1">
        <v>3523.79</v>
      </c>
      <c r="F2987" s="1">
        <v>48</v>
      </c>
      <c r="G2987" s="1">
        <v>41</v>
      </c>
      <c r="H2987">
        <v>1537.15</v>
      </c>
      <c r="I2987" s="10">
        <f t="shared" si="465"/>
        <v>0.43622066014149541</v>
      </c>
      <c r="J2987">
        <f t="shared" si="463"/>
        <v>2571.1423225152107</v>
      </c>
      <c r="K2987">
        <f t="shared" si="464"/>
        <v>2535146.3299999977</v>
      </c>
      <c r="L2987" t="s">
        <v>1645</v>
      </c>
      <c r="M2987" t="s">
        <v>3910</v>
      </c>
      <c r="N2987" s="1">
        <f t="shared" si="469"/>
        <v>789.07500000000005</v>
      </c>
      <c r="O2987" s="1">
        <f t="shared" si="466"/>
        <v>524.30656862745093</v>
      </c>
      <c r="P2987" s="1" t="str">
        <f t="shared" si="467"/>
        <v>08-2023</v>
      </c>
      <c r="T2987" s="1"/>
      <c r="U2987" s="1"/>
      <c r="V2987" s="1" t="s">
        <v>3910</v>
      </c>
      <c r="W2987" s="1"/>
      <c r="X2987" s="1">
        <v>98598646</v>
      </c>
      <c r="Y2987" s="2" t="s">
        <v>2537</v>
      </c>
      <c r="Z2987" s="4" t="s">
        <v>1645</v>
      </c>
      <c r="AD2987" t="str">
        <f t="shared" si="468"/>
        <v/>
      </c>
    </row>
    <row r="2988" spans="1:30" ht="14.25">
      <c r="A2988" s="1" t="str">
        <f t="shared" si="460"/>
        <v>f05a8bdd</v>
      </c>
      <c r="B2988" s="3">
        <v>45056</v>
      </c>
      <c r="C2988" s="2" t="str">
        <f t="shared" si="461"/>
        <v>East</v>
      </c>
      <c r="D2988" s="4" t="str">
        <f t="shared" si="462"/>
        <v>Groceries</v>
      </c>
      <c r="E2988" s="1">
        <v>3416.63</v>
      </c>
      <c r="F2988" s="1">
        <v>35</v>
      </c>
      <c r="G2988" s="1">
        <v>34</v>
      </c>
      <c r="H2988">
        <v>1986.04</v>
      </c>
      <c r="I2988" s="10">
        <f t="shared" si="465"/>
        <v>0.58128623819377567</v>
      </c>
      <c r="J2988">
        <f t="shared" si="463"/>
        <v>2506.2477027027048</v>
      </c>
      <c r="K2988">
        <f t="shared" si="464"/>
        <v>2596472.620000002</v>
      </c>
      <c r="L2988" t="s">
        <v>88</v>
      </c>
      <c r="M2988" t="s">
        <v>3912</v>
      </c>
      <c r="N2988" s="1">
        <f t="shared" si="469"/>
        <v>1010.02</v>
      </c>
      <c r="O2988" s="1">
        <f t="shared" si="466"/>
        <v>515.36624489795861</v>
      </c>
      <c r="P2988" s="1" t="str">
        <f t="shared" si="467"/>
        <v>05-2023</v>
      </c>
      <c r="T2988" s="1"/>
      <c r="U2988" s="1"/>
      <c r="V2988" s="1" t="s">
        <v>3912</v>
      </c>
      <c r="W2988" s="1"/>
      <c r="X2988" s="1" t="s">
        <v>2920</v>
      </c>
      <c r="Y2988" s="4" t="s">
        <v>3912</v>
      </c>
      <c r="Z2988" s="4" t="s">
        <v>88</v>
      </c>
      <c r="AD2988" t="str">
        <f t="shared" si="468"/>
        <v/>
      </c>
    </row>
    <row r="2989" spans="1:30" ht="14.25">
      <c r="A2989" s="1" t="str">
        <f t="shared" si="460"/>
        <v>f35bde1b</v>
      </c>
      <c r="B2989" s="3">
        <v>45436</v>
      </c>
      <c r="C2989" s="2" t="str">
        <f t="shared" si="461"/>
        <v>North</v>
      </c>
      <c r="D2989" s="4" t="str">
        <f t="shared" si="462"/>
        <v>Groceries</v>
      </c>
      <c r="E2989" s="1">
        <v>4153.6499999999996</v>
      </c>
      <c r="F2989" s="1">
        <v>18</v>
      </c>
      <c r="G2989" s="1">
        <v>2</v>
      </c>
      <c r="H2989">
        <v>1988.3</v>
      </c>
      <c r="I2989" s="10">
        <f t="shared" si="465"/>
        <v>0.4786874194985134</v>
      </c>
      <c r="J2989">
        <f t="shared" si="463"/>
        <v>2571.1423225152107</v>
      </c>
      <c r="K2989">
        <f t="shared" si="464"/>
        <v>2535146.3299999977</v>
      </c>
      <c r="L2989" t="s">
        <v>88</v>
      </c>
      <c r="M2989" t="s">
        <v>3910</v>
      </c>
      <c r="N2989" s="1">
        <f t="shared" si="469"/>
        <v>995.15</v>
      </c>
      <c r="O2989" s="1">
        <f t="shared" si="466"/>
        <v>515.36624489795861</v>
      </c>
      <c r="P2989" s="1" t="str">
        <f t="shared" si="467"/>
        <v>05-2024</v>
      </c>
      <c r="T2989" s="1"/>
      <c r="U2989" s="1"/>
      <c r="V2989" s="1" t="s">
        <v>3910</v>
      </c>
      <c r="W2989" s="1"/>
      <c r="X2989" s="1" t="s">
        <v>2921</v>
      </c>
      <c r="Y2989" s="2" t="s">
        <v>2537</v>
      </c>
      <c r="Z2989" s="4" t="s">
        <v>88</v>
      </c>
      <c r="AD2989" t="str">
        <f t="shared" si="468"/>
        <v/>
      </c>
    </row>
    <row r="2990" spans="1:30" ht="14.25">
      <c r="A2990" s="1" t="str">
        <f t="shared" si="460"/>
        <v>18057b83</v>
      </c>
      <c r="B2990" s="3">
        <v>45600</v>
      </c>
      <c r="C2990" s="2" t="str">
        <f t="shared" si="461"/>
        <v>West</v>
      </c>
      <c r="D2990" s="4" t="str">
        <f t="shared" si="462"/>
        <v>Furniture</v>
      </c>
      <c r="E2990" s="1">
        <v>323.42</v>
      </c>
      <c r="F2990" s="1">
        <v>24</v>
      </c>
      <c r="G2990" s="1">
        <v>50</v>
      </c>
      <c r="H2990">
        <v>992.05</v>
      </c>
      <c r="I2990" s="10">
        <f t="shared" si="465"/>
        <v>3.0673736936491247</v>
      </c>
      <c r="J2990">
        <f t="shared" si="463"/>
        <v>2537.5954861821929</v>
      </c>
      <c r="K2990">
        <f t="shared" si="464"/>
        <v>2479230.7900000024</v>
      </c>
      <c r="L2990" t="s">
        <v>1645</v>
      </c>
      <c r="M2990" t="s">
        <v>3911</v>
      </c>
      <c r="N2990" s="1">
        <f t="shared" si="469"/>
        <v>521.02499999999998</v>
      </c>
      <c r="O2990" s="1">
        <f t="shared" si="466"/>
        <v>524.30656862745093</v>
      </c>
      <c r="P2990" s="1" t="str">
        <f t="shared" si="467"/>
        <v>11-2024</v>
      </c>
      <c r="T2990" s="1"/>
      <c r="U2990" s="1"/>
      <c r="V2990" s="1" t="s">
        <v>3911</v>
      </c>
      <c r="W2990" s="1"/>
      <c r="X2990" s="1" t="s">
        <v>2922</v>
      </c>
      <c r="Y2990" s="2" t="s">
        <v>3911</v>
      </c>
      <c r="Z2990" s="4" t="s">
        <v>1645</v>
      </c>
      <c r="AD2990" t="str">
        <f t="shared" si="468"/>
        <v/>
      </c>
    </row>
    <row r="2991" spans="1:30" ht="14.25">
      <c r="A2991" s="1" t="str">
        <f t="shared" si="460"/>
        <v>4e6e9b5e</v>
      </c>
      <c r="B2991" s="3">
        <v>45016</v>
      </c>
      <c r="C2991" s="2" t="str">
        <f t="shared" si="461"/>
        <v>North</v>
      </c>
      <c r="D2991" s="4" t="str">
        <f t="shared" si="462"/>
        <v>Clothing</v>
      </c>
      <c r="E2991" s="1">
        <v>892.02</v>
      </c>
      <c r="F2991" s="1">
        <v>49</v>
      </c>
      <c r="G2991" s="1">
        <v>38</v>
      </c>
      <c r="H2991">
        <v>1539.21</v>
      </c>
      <c r="I2991" s="10">
        <f t="shared" si="465"/>
        <v>1.7255330597968657</v>
      </c>
      <c r="J2991">
        <f t="shared" si="463"/>
        <v>2571.1423225152107</v>
      </c>
      <c r="K2991">
        <f t="shared" si="464"/>
        <v>2535146.3299999977</v>
      </c>
      <c r="L2991" t="s">
        <v>1474</v>
      </c>
      <c r="M2991" t="s">
        <v>3910</v>
      </c>
      <c r="N2991" s="1">
        <f t="shared" si="469"/>
        <v>788.60500000000002</v>
      </c>
      <c r="O2991" s="1">
        <f t="shared" si="466"/>
        <v>518.08361275088532</v>
      </c>
      <c r="P2991" s="1" t="str">
        <f t="shared" si="467"/>
        <v>03-2023</v>
      </c>
      <c r="T2991" s="1"/>
      <c r="U2991" s="1"/>
      <c r="V2991" s="1" t="s">
        <v>3910</v>
      </c>
      <c r="W2991" s="1"/>
      <c r="X2991" s="1" t="s">
        <v>2923</v>
      </c>
      <c r="Y2991" s="2" t="s">
        <v>2537</v>
      </c>
      <c r="Z2991" s="4" t="s">
        <v>2872</v>
      </c>
      <c r="AD2991" t="str">
        <f t="shared" si="468"/>
        <v/>
      </c>
    </row>
    <row r="2992" spans="1:30" ht="14.25">
      <c r="A2992" s="1" t="str">
        <f t="shared" si="460"/>
        <v>8f8d75ec</v>
      </c>
      <c r="B2992" s="3">
        <v>45364</v>
      </c>
      <c r="C2992" s="2" t="str">
        <f t="shared" si="461"/>
        <v>East</v>
      </c>
      <c r="D2992" s="4" t="str">
        <f t="shared" si="462"/>
        <v>Clothing</v>
      </c>
      <c r="E2992" s="1">
        <v>4990.78</v>
      </c>
      <c r="F2992" s="1">
        <v>48</v>
      </c>
      <c r="G2992" s="1">
        <v>23</v>
      </c>
      <c r="H2992">
        <v>1799.53</v>
      </c>
      <c r="I2992" s="10">
        <f t="shared" si="465"/>
        <v>0.36057089272618709</v>
      </c>
      <c r="J2992">
        <f t="shared" si="463"/>
        <v>2506.2477027027048</v>
      </c>
      <c r="K2992">
        <f t="shared" si="464"/>
        <v>2596472.620000002</v>
      </c>
      <c r="L2992" t="s">
        <v>1474</v>
      </c>
      <c r="M2992" t="s">
        <v>3912</v>
      </c>
      <c r="N2992" s="1">
        <f t="shared" si="469"/>
        <v>911.26499999999999</v>
      </c>
      <c r="O2992" s="1">
        <f t="shared" si="466"/>
        <v>518.08361275088532</v>
      </c>
      <c r="P2992" s="1" t="str">
        <f t="shared" si="467"/>
        <v>03-2024</v>
      </c>
      <c r="T2992" s="1"/>
      <c r="U2992" s="1"/>
      <c r="V2992" s="1" t="s">
        <v>3912</v>
      </c>
      <c r="W2992" s="1"/>
      <c r="X2992" s="1" t="s">
        <v>2924</v>
      </c>
      <c r="Y2992" s="4" t="s">
        <v>3912</v>
      </c>
      <c r="Z2992" s="4" t="s">
        <v>2872</v>
      </c>
      <c r="AD2992" t="str">
        <f t="shared" si="468"/>
        <v/>
      </c>
    </row>
    <row r="2993" spans="1:30" ht="14.25">
      <c r="A2993" s="1" t="str">
        <f t="shared" si="460"/>
        <v>83e29b90</v>
      </c>
      <c r="B2993" s="3">
        <v>45347</v>
      </c>
      <c r="C2993" s="2" t="str">
        <f t="shared" si="461"/>
        <v>East</v>
      </c>
      <c r="D2993" s="4" t="str">
        <f t="shared" si="462"/>
        <v>Furniture</v>
      </c>
      <c r="E2993" s="1">
        <v>3009.95</v>
      </c>
      <c r="F2993" s="1">
        <v>50</v>
      </c>
      <c r="G2993" s="1">
        <v>40</v>
      </c>
      <c r="H2993">
        <v>1765.73</v>
      </c>
      <c r="I2993" s="10">
        <f t="shared" si="465"/>
        <v>0.58663100715958738</v>
      </c>
      <c r="J2993">
        <f t="shared" si="463"/>
        <v>2506.2477027027048</v>
      </c>
      <c r="K2993">
        <f t="shared" si="464"/>
        <v>2596472.620000002</v>
      </c>
      <c r="L2993" t="s">
        <v>1645</v>
      </c>
      <c r="M2993" t="s">
        <v>3912</v>
      </c>
      <c r="N2993" s="1">
        <f t="shared" si="469"/>
        <v>902.86500000000001</v>
      </c>
      <c r="O2993" s="1">
        <f t="shared" si="466"/>
        <v>524.30656862745093</v>
      </c>
      <c r="P2993" s="1" t="str">
        <f t="shared" si="467"/>
        <v>02-2024</v>
      </c>
      <c r="T2993" s="1"/>
      <c r="U2993" s="1"/>
      <c r="V2993" s="1" t="s">
        <v>3912</v>
      </c>
      <c r="W2993" s="1"/>
      <c r="X2993" s="1" t="s">
        <v>2925</v>
      </c>
      <c r="Y2993" s="4" t="s">
        <v>3912</v>
      </c>
      <c r="Z2993" s="4" t="s">
        <v>1645</v>
      </c>
      <c r="AD2993" t="str">
        <f t="shared" si="468"/>
        <v/>
      </c>
    </row>
    <row r="2994" spans="1:30" ht="14.25">
      <c r="A2994" s="1" t="str">
        <f t="shared" si="460"/>
        <v>d3fbebb3</v>
      </c>
      <c r="B2994" s="3">
        <v>45052</v>
      </c>
      <c r="C2994" s="2" t="str">
        <f t="shared" si="461"/>
        <v>East</v>
      </c>
      <c r="D2994" s="4" t="str">
        <f t="shared" si="462"/>
        <v>Electronics</v>
      </c>
      <c r="E2994" s="1">
        <v>2201.27</v>
      </c>
      <c r="F2994" s="1">
        <v>45</v>
      </c>
      <c r="G2994" s="1">
        <v>47</v>
      </c>
      <c r="H2994">
        <v>345.64</v>
      </c>
      <c r="I2994" s="10">
        <f t="shared" si="465"/>
        <v>0.15701844844112717</v>
      </c>
      <c r="J2994">
        <f t="shared" si="463"/>
        <v>2506.2477027027048</v>
      </c>
      <c r="K2994">
        <f t="shared" si="464"/>
        <v>2596472.620000002</v>
      </c>
      <c r="L2994" t="s">
        <v>3915</v>
      </c>
      <c r="M2994" t="s">
        <v>3912</v>
      </c>
      <c r="N2994" s="1">
        <f t="shared" si="469"/>
        <v>196.32</v>
      </c>
      <c r="O2994" s="1">
        <f t="shared" si="466"/>
        <v>507.6997287299634</v>
      </c>
      <c r="P2994" s="1" t="str">
        <f t="shared" si="467"/>
        <v>05-2023</v>
      </c>
      <c r="T2994" s="1"/>
      <c r="U2994" s="1"/>
      <c r="V2994" s="1" t="s">
        <v>3912</v>
      </c>
      <c r="W2994" s="1"/>
      <c r="X2994" s="1" t="s">
        <v>2926</v>
      </c>
      <c r="Y2994" s="4" t="s">
        <v>3912</v>
      </c>
      <c r="Z2994" s="4" t="s">
        <v>1222</v>
      </c>
      <c r="AD2994" t="str">
        <f t="shared" si="468"/>
        <v/>
      </c>
    </row>
    <row r="2995" spans="1:30" ht="14.25">
      <c r="A2995" s="1" t="str">
        <f t="shared" si="460"/>
        <v>8af5cd16</v>
      </c>
      <c r="B2995" s="3">
        <v>45003</v>
      </c>
      <c r="C2995" s="2" t="str">
        <f t="shared" si="461"/>
        <v>West</v>
      </c>
      <c r="D2995" s="4" t="str">
        <f t="shared" si="462"/>
        <v>Furniture</v>
      </c>
      <c r="E2995" s="1">
        <v>4805.6499999999996</v>
      </c>
      <c r="F2995" s="1">
        <v>8</v>
      </c>
      <c r="G2995" s="1">
        <v>17</v>
      </c>
      <c r="H2995">
        <v>1307.1199999999999</v>
      </c>
      <c r="I2995" s="10">
        <f t="shared" si="465"/>
        <v>0.27199650411494802</v>
      </c>
      <c r="J2995">
        <f t="shared" si="463"/>
        <v>2537.5954861821929</v>
      </c>
      <c r="K2995">
        <f t="shared" si="464"/>
        <v>2479230.7900000024</v>
      </c>
      <c r="L2995" t="s">
        <v>1645</v>
      </c>
      <c r="M2995" t="s">
        <v>3911</v>
      </c>
      <c r="N2995" s="1">
        <f t="shared" si="469"/>
        <v>662.06</v>
      </c>
      <c r="O2995" s="1">
        <f t="shared" si="466"/>
        <v>524.30656862745093</v>
      </c>
      <c r="P2995" s="1" t="str">
        <f t="shared" si="467"/>
        <v>03-2023</v>
      </c>
      <c r="T2995" s="1"/>
      <c r="U2995" s="1"/>
      <c r="V2995" s="1" t="s">
        <v>3911</v>
      </c>
      <c r="W2995" s="1"/>
      <c r="X2995" s="1" t="s">
        <v>2927</v>
      </c>
      <c r="Y2995" s="2" t="s">
        <v>3911</v>
      </c>
      <c r="Z2995" s="4" t="s">
        <v>1645</v>
      </c>
      <c r="AD2995" t="str">
        <f t="shared" si="468"/>
        <v/>
      </c>
    </row>
    <row r="2996" spans="1:30" ht="14.25">
      <c r="A2996" s="1" t="str">
        <f t="shared" si="460"/>
        <v>ed81f3c2</v>
      </c>
      <c r="B2996" s="3">
        <v>45248</v>
      </c>
      <c r="C2996" s="2" t="str">
        <f t="shared" si="461"/>
        <v>West</v>
      </c>
      <c r="D2996" s="4" t="str">
        <f t="shared" si="462"/>
        <v>Groceries</v>
      </c>
      <c r="E2996" s="1">
        <v>1889.94</v>
      </c>
      <c r="F2996" s="1">
        <v>26</v>
      </c>
      <c r="G2996" s="1">
        <v>47</v>
      </c>
      <c r="H2996">
        <v>1863.08</v>
      </c>
      <c r="I2996" s="10">
        <f t="shared" si="465"/>
        <v>0.9857879086108553</v>
      </c>
      <c r="J2996">
        <f t="shared" si="463"/>
        <v>2537.5954861821929</v>
      </c>
      <c r="K2996">
        <f t="shared" si="464"/>
        <v>2479230.7900000024</v>
      </c>
      <c r="L2996" t="s">
        <v>88</v>
      </c>
      <c r="M2996" t="s">
        <v>3911</v>
      </c>
      <c r="N2996" s="1">
        <f t="shared" si="469"/>
        <v>955.04</v>
      </c>
      <c r="O2996" s="1">
        <f t="shared" si="466"/>
        <v>515.36624489795861</v>
      </c>
      <c r="P2996" s="1" t="str">
        <f t="shared" si="467"/>
        <v>11-2023</v>
      </c>
      <c r="T2996" s="1"/>
      <c r="U2996" s="1"/>
      <c r="V2996" s="1" t="s">
        <v>3911</v>
      </c>
      <c r="W2996" s="1"/>
      <c r="X2996" s="1" t="s">
        <v>2928</v>
      </c>
      <c r="Y2996" s="2" t="s">
        <v>3911</v>
      </c>
      <c r="Z2996" s="4" t="s">
        <v>88</v>
      </c>
      <c r="AD2996" t="str">
        <f t="shared" si="468"/>
        <v/>
      </c>
    </row>
    <row r="2997" spans="1:30" ht="14.25">
      <c r="A2997" s="1" t="str">
        <f t="shared" si="460"/>
        <v>801eeb0b</v>
      </c>
      <c r="B2997" s="3">
        <v>45174</v>
      </c>
      <c r="C2997" s="2" t="str">
        <f t="shared" si="461"/>
        <v>East</v>
      </c>
      <c r="D2997" s="4" t="str">
        <f t="shared" si="462"/>
        <v>Sports</v>
      </c>
      <c r="E2997" s="1">
        <v>3832.46</v>
      </c>
      <c r="F2997" s="1">
        <v>26</v>
      </c>
      <c r="G2997" s="1">
        <v>47</v>
      </c>
      <c r="H2997">
        <v>1626.23</v>
      </c>
      <c r="I2997" s="10">
        <f t="shared" si="465"/>
        <v>0.42433058662060402</v>
      </c>
      <c r="J2997">
        <f t="shared" si="463"/>
        <v>2506.2477027027048</v>
      </c>
      <c r="K2997">
        <f t="shared" si="464"/>
        <v>2596472.620000002</v>
      </c>
      <c r="L2997" t="s">
        <v>3914</v>
      </c>
      <c r="M2997" t="s">
        <v>3912</v>
      </c>
      <c r="N2997" s="1">
        <f t="shared" si="469"/>
        <v>836.61500000000001</v>
      </c>
      <c r="O2997" s="1">
        <f t="shared" si="466"/>
        <v>516.19997471554962</v>
      </c>
      <c r="P2997" s="1" t="str">
        <f t="shared" si="467"/>
        <v>09-2023</v>
      </c>
      <c r="T2997" s="1"/>
      <c r="U2997" s="1"/>
      <c r="V2997" s="1" t="s">
        <v>3912</v>
      </c>
      <c r="W2997" s="1"/>
      <c r="X2997" s="1" t="s">
        <v>2929</v>
      </c>
      <c r="Y2997" s="4" t="s">
        <v>3912</v>
      </c>
      <c r="Z2997" s="4" t="s">
        <v>2893</v>
      </c>
      <c r="AD2997" t="str">
        <f t="shared" si="468"/>
        <v/>
      </c>
    </row>
    <row r="2998" spans="1:30" ht="14.25">
      <c r="A2998" s="1" t="str">
        <f t="shared" si="460"/>
        <v>4698a92b</v>
      </c>
      <c r="B2998" s="3">
        <v>45128</v>
      </c>
      <c r="C2998" s="2" t="str">
        <f t="shared" si="461"/>
        <v>North</v>
      </c>
      <c r="D2998" s="4" t="str">
        <f t="shared" si="462"/>
        <v>Groceries</v>
      </c>
      <c r="E2998" s="1">
        <v>3842.81</v>
      </c>
      <c r="F2998" s="1">
        <v>47</v>
      </c>
      <c r="G2998" s="1">
        <v>0</v>
      </c>
      <c r="H2998">
        <v>1019.63</v>
      </c>
      <c r="I2998" s="10">
        <f t="shared" si="465"/>
        <v>0.26533448179847557</v>
      </c>
      <c r="J2998">
        <f t="shared" si="463"/>
        <v>2571.1423225152107</v>
      </c>
      <c r="K2998">
        <f t="shared" si="464"/>
        <v>2535146.3299999977</v>
      </c>
      <c r="L2998" t="s">
        <v>88</v>
      </c>
      <c r="M2998" t="s">
        <v>3910</v>
      </c>
      <c r="N2998" s="1">
        <f t="shared" si="469"/>
        <v>509.815</v>
      </c>
      <c r="O2998" s="1">
        <f t="shared" si="466"/>
        <v>515.36624489795861</v>
      </c>
      <c r="P2998" s="1" t="str">
        <f t="shared" si="467"/>
        <v>07-2023</v>
      </c>
      <c r="T2998" s="1"/>
      <c r="U2998" s="1"/>
      <c r="V2998" s="1" t="s">
        <v>3910</v>
      </c>
      <c r="W2998" s="1"/>
      <c r="X2998" s="1" t="s">
        <v>2930</v>
      </c>
      <c r="Y2998" s="2" t="s">
        <v>2537</v>
      </c>
      <c r="Z2998" s="4" t="s">
        <v>88</v>
      </c>
      <c r="AD2998" t="str">
        <f t="shared" si="468"/>
        <v/>
      </c>
    </row>
    <row r="2999" spans="1:30" ht="14.25">
      <c r="A2999" s="1" t="str">
        <f t="shared" si="460"/>
        <v>77b79c0e</v>
      </c>
      <c r="B2999" s="3">
        <v>45120</v>
      </c>
      <c r="C2999" s="2" t="str">
        <f t="shared" si="461"/>
        <v>West</v>
      </c>
      <c r="D2999" s="4" t="str">
        <f t="shared" si="462"/>
        <v>Furniture</v>
      </c>
      <c r="E2999" s="1">
        <v>2682.12</v>
      </c>
      <c r="F2999" s="1">
        <v>8</v>
      </c>
      <c r="G2999" s="1">
        <v>25</v>
      </c>
      <c r="H2999">
        <v>444.12</v>
      </c>
      <c r="I2999" s="10">
        <f t="shared" si="465"/>
        <v>0.16558543241913115</v>
      </c>
      <c r="J2999">
        <f t="shared" si="463"/>
        <v>2537.5954861821929</v>
      </c>
      <c r="K2999">
        <f t="shared" si="464"/>
        <v>2479230.7900000024</v>
      </c>
      <c r="L2999" t="s">
        <v>1645</v>
      </c>
      <c r="M2999" t="s">
        <v>3911</v>
      </c>
      <c r="N2999" s="1">
        <f t="shared" si="469"/>
        <v>234.56</v>
      </c>
      <c r="O2999" s="1">
        <f t="shared" si="466"/>
        <v>524.30656862745093</v>
      </c>
      <c r="P2999" s="1" t="str">
        <f t="shared" si="467"/>
        <v>07-2023</v>
      </c>
      <c r="T2999" s="1"/>
      <c r="U2999" s="1"/>
      <c r="V2999" s="1" t="s">
        <v>3911</v>
      </c>
      <c r="W2999" s="1"/>
      <c r="X2999" s="1" t="s">
        <v>2931</v>
      </c>
      <c r="Y2999" s="2" t="s">
        <v>3911</v>
      </c>
      <c r="Z2999" s="4" t="s">
        <v>1645</v>
      </c>
      <c r="AD2999" t="str">
        <f t="shared" si="468"/>
        <v/>
      </c>
    </row>
    <row r="3000" spans="1:30" ht="14.25">
      <c r="A3000" s="1" t="str">
        <f t="shared" si="460"/>
        <v>4aa58b0f</v>
      </c>
      <c r="B3000" s="3">
        <v>45358</v>
      </c>
      <c r="C3000" s="2" t="str">
        <f t="shared" si="461"/>
        <v>West</v>
      </c>
      <c r="D3000" s="4" t="str">
        <f t="shared" si="462"/>
        <v>Electronics</v>
      </c>
      <c r="E3000" s="1">
        <v>755.16</v>
      </c>
      <c r="F3000" s="1">
        <v>29</v>
      </c>
      <c r="G3000" s="1">
        <v>33</v>
      </c>
      <c r="H3000">
        <v>1931.82</v>
      </c>
      <c r="I3000" s="10">
        <f t="shared" si="465"/>
        <v>2.558159860162085</v>
      </c>
      <c r="J3000">
        <f t="shared" si="463"/>
        <v>2537.5954861821929</v>
      </c>
      <c r="K3000">
        <f t="shared" si="464"/>
        <v>2479230.7900000024</v>
      </c>
      <c r="L3000" t="s">
        <v>3915</v>
      </c>
      <c r="M3000" t="s">
        <v>3911</v>
      </c>
      <c r="N3000" s="1">
        <f t="shared" si="469"/>
        <v>982.41</v>
      </c>
      <c r="O3000" s="1">
        <f t="shared" si="466"/>
        <v>507.6997287299634</v>
      </c>
      <c r="P3000" s="1" t="str">
        <f t="shared" si="467"/>
        <v>03-2024</v>
      </c>
      <c r="T3000" s="1"/>
      <c r="U3000" s="1"/>
      <c r="V3000" s="1" t="s">
        <v>3911</v>
      </c>
      <c r="W3000" s="1"/>
      <c r="X3000" s="1" t="s">
        <v>2932</v>
      </c>
      <c r="Y3000" s="2" t="s">
        <v>3911</v>
      </c>
      <c r="Z3000" s="4" t="s">
        <v>1222</v>
      </c>
      <c r="AD3000" t="str">
        <f t="shared" si="468"/>
        <v/>
      </c>
    </row>
    <row r="3001" spans="1:30" ht="14.25">
      <c r="A3001" s="1" t="str">
        <f t="shared" si="460"/>
        <v>e9f4dc8c</v>
      </c>
      <c r="B3001" s="3">
        <v>45139</v>
      </c>
      <c r="C3001" s="2" t="str">
        <f t="shared" si="461"/>
        <v>East</v>
      </c>
      <c r="D3001" s="4" t="str">
        <f t="shared" si="462"/>
        <v>Furniture</v>
      </c>
      <c r="E3001" s="1">
        <v>4756.2</v>
      </c>
      <c r="F3001" s="1">
        <v>49</v>
      </c>
      <c r="G3001" s="1">
        <v>14</v>
      </c>
      <c r="H3001">
        <v>1078.5999999999999</v>
      </c>
      <c r="I3001" s="10">
        <f t="shared" si="465"/>
        <v>0.22677767966023296</v>
      </c>
      <c r="J3001">
        <f t="shared" si="463"/>
        <v>2506.2477027027048</v>
      </c>
      <c r="K3001">
        <f t="shared" si="464"/>
        <v>2596472.620000002</v>
      </c>
      <c r="L3001" t="s">
        <v>1645</v>
      </c>
      <c r="M3001" t="s">
        <v>3912</v>
      </c>
      <c r="N3001" s="1">
        <f t="shared" si="469"/>
        <v>546.29999999999995</v>
      </c>
      <c r="O3001" s="1">
        <f t="shared" si="466"/>
        <v>524.30656862745093</v>
      </c>
      <c r="P3001" s="1" t="str">
        <f t="shared" si="467"/>
        <v>08-2023</v>
      </c>
      <c r="T3001" s="1"/>
      <c r="U3001" s="1"/>
      <c r="V3001" s="1" t="s">
        <v>3912</v>
      </c>
      <c r="W3001" s="1"/>
      <c r="X3001" s="1" t="s">
        <v>2933</v>
      </c>
      <c r="Y3001" s="4" t="s">
        <v>3912</v>
      </c>
      <c r="Z3001" s="4" t="s">
        <v>1645</v>
      </c>
      <c r="AD3001" t="str">
        <f t="shared" si="468"/>
        <v/>
      </c>
    </row>
    <row r="3002" spans="1:30" ht="14.25">
      <c r="A3002" s="1" t="str">
        <f t="shared" si="460"/>
        <v>e1e60006</v>
      </c>
      <c r="B3002" s="3">
        <v>45248</v>
      </c>
      <c r="C3002" s="2" t="str">
        <f t="shared" si="461"/>
        <v>East</v>
      </c>
      <c r="D3002" s="4" t="str">
        <f t="shared" si="462"/>
        <v>Electronics</v>
      </c>
      <c r="E3002" s="1">
        <v>299.52999999999997</v>
      </c>
      <c r="F3002" s="1">
        <v>32</v>
      </c>
      <c r="G3002" s="1">
        <v>30</v>
      </c>
      <c r="H3002">
        <v>1343.87</v>
      </c>
      <c r="I3002" s="10">
        <f t="shared" si="465"/>
        <v>4.486595666544253</v>
      </c>
      <c r="J3002">
        <f t="shared" si="463"/>
        <v>2506.2477027027048</v>
      </c>
      <c r="K3002">
        <f t="shared" si="464"/>
        <v>2596472.620000002</v>
      </c>
      <c r="L3002" t="s">
        <v>3915</v>
      </c>
      <c r="M3002" t="s">
        <v>3912</v>
      </c>
      <c r="N3002" s="1">
        <f t="shared" si="469"/>
        <v>686.93499999999995</v>
      </c>
      <c r="O3002" s="1">
        <f t="shared" si="466"/>
        <v>507.6997287299634</v>
      </c>
      <c r="P3002" s="1" t="str">
        <f t="shared" si="467"/>
        <v>11-2023</v>
      </c>
      <c r="T3002" s="1"/>
      <c r="U3002" s="1"/>
      <c r="V3002" s="1" t="s">
        <v>3912</v>
      </c>
      <c r="W3002" s="1"/>
      <c r="X3002" s="1" t="s">
        <v>2934</v>
      </c>
      <c r="Y3002" s="4" t="s">
        <v>3912</v>
      </c>
      <c r="Z3002" s="4" t="s">
        <v>1222</v>
      </c>
      <c r="AD3002" t="str">
        <f t="shared" si="468"/>
        <v/>
      </c>
    </row>
    <row r="3003" spans="1:30" ht="14.25">
      <c r="A3003" s="1" t="str">
        <f t="shared" si="460"/>
        <v>37ce1644</v>
      </c>
      <c r="B3003" s="3">
        <v>45251</v>
      </c>
      <c r="C3003" s="2" t="str">
        <f t="shared" si="461"/>
        <v>North</v>
      </c>
      <c r="D3003" s="4" t="str">
        <f t="shared" si="462"/>
        <v>Furniture</v>
      </c>
      <c r="E3003" s="1">
        <v>525.30999999999995</v>
      </c>
      <c r="F3003" s="1">
        <v>34</v>
      </c>
      <c r="G3003" s="1">
        <v>17</v>
      </c>
      <c r="H3003">
        <v>1144.21</v>
      </c>
      <c r="I3003" s="10">
        <f t="shared" si="465"/>
        <v>2.1781614665626012</v>
      </c>
      <c r="J3003">
        <f t="shared" si="463"/>
        <v>2571.1423225152107</v>
      </c>
      <c r="K3003">
        <f t="shared" si="464"/>
        <v>2535146.3299999977</v>
      </c>
      <c r="L3003" t="s">
        <v>1645</v>
      </c>
      <c r="M3003" t="s">
        <v>3910</v>
      </c>
      <c r="N3003" s="1">
        <f t="shared" si="469"/>
        <v>580.60500000000002</v>
      </c>
      <c r="O3003" s="1">
        <f t="shared" si="466"/>
        <v>524.30656862745093</v>
      </c>
      <c r="P3003" s="1" t="str">
        <f t="shared" si="467"/>
        <v>11-2023</v>
      </c>
      <c r="T3003" s="1"/>
      <c r="U3003" s="1"/>
      <c r="V3003" s="1" t="s">
        <v>3910</v>
      </c>
      <c r="W3003" s="1"/>
      <c r="X3003" s="1" t="s">
        <v>2935</v>
      </c>
      <c r="Y3003" s="2" t="s">
        <v>2537</v>
      </c>
      <c r="Z3003" s="4" t="s">
        <v>1645</v>
      </c>
      <c r="AD3003" t="str">
        <f t="shared" si="468"/>
        <v/>
      </c>
    </row>
    <row r="3004" spans="1:30" ht="14.25">
      <c r="A3004" s="1" t="str">
        <f t="shared" si="460"/>
        <v>c27085d7</v>
      </c>
      <c r="B3004" s="3">
        <v>45575</v>
      </c>
      <c r="C3004" s="2" t="str">
        <f t="shared" si="461"/>
        <v>West</v>
      </c>
      <c r="D3004" s="4" t="str">
        <f t="shared" si="462"/>
        <v>Sports</v>
      </c>
      <c r="E3004" s="1">
        <v>2119.83</v>
      </c>
      <c r="F3004" s="1">
        <v>20</v>
      </c>
      <c r="G3004" s="1">
        <v>28</v>
      </c>
      <c r="H3004">
        <v>330.26</v>
      </c>
      <c r="I3004" s="10">
        <f t="shared" si="465"/>
        <v>0.15579551190425647</v>
      </c>
      <c r="J3004">
        <f t="shared" si="463"/>
        <v>2537.5954861821929</v>
      </c>
      <c r="K3004">
        <f t="shared" si="464"/>
        <v>2479230.7900000024</v>
      </c>
      <c r="L3004" t="s">
        <v>3914</v>
      </c>
      <c r="M3004" t="s">
        <v>3911</v>
      </c>
      <c r="N3004" s="1">
        <f t="shared" si="469"/>
        <v>179.13</v>
      </c>
      <c r="O3004" s="1">
        <f t="shared" si="466"/>
        <v>516.19997471554962</v>
      </c>
      <c r="P3004" s="1" t="str">
        <f t="shared" si="467"/>
        <v>10-2024</v>
      </c>
      <c r="T3004" s="1"/>
      <c r="U3004" s="1"/>
      <c r="V3004" s="1" t="s">
        <v>3911</v>
      </c>
      <c r="W3004" s="1"/>
      <c r="X3004" s="1" t="s">
        <v>2936</v>
      </c>
      <c r="Y3004" s="2" t="s">
        <v>3911</v>
      </c>
      <c r="Z3004" s="4" t="s">
        <v>2893</v>
      </c>
      <c r="AD3004" t="str">
        <f t="shared" si="468"/>
        <v/>
      </c>
    </row>
    <row r="3005" spans="1:30" ht="14.25">
      <c r="A3005" s="1" t="str">
        <f t="shared" si="460"/>
        <v>c21d0b60</v>
      </c>
      <c r="B3005" s="3">
        <v>45382</v>
      </c>
      <c r="C3005" s="2" t="str">
        <f t="shared" si="461"/>
        <v>East</v>
      </c>
      <c r="D3005" s="4" t="str">
        <f t="shared" si="462"/>
        <v>Sports</v>
      </c>
      <c r="E3005" s="1">
        <v>262.36</v>
      </c>
      <c r="F3005" s="1">
        <v>17</v>
      </c>
      <c r="G3005" s="1">
        <v>42</v>
      </c>
      <c r="H3005">
        <v>670.39</v>
      </c>
      <c r="I3005" s="10">
        <f t="shared" si="465"/>
        <v>2.5552294557097115</v>
      </c>
      <c r="J3005">
        <f t="shared" si="463"/>
        <v>2506.2477027027048</v>
      </c>
      <c r="K3005">
        <f t="shared" si="464"/>
        <v>2596472.620000002</v>
      </c>
      <c r="L3005" t="s">
        <v>3914</v>
      </c>
      <c r="M3005" t="s">
        <v>3912</v>
      </c>
      <c r="N3005" s="1">
        <f t="shared" si="469"/>
        <v>356.19499999999999</v>
      </c>
      <c r="O3005" s="1">
        <f t="shared" si="466"/>
        <v>516.19997471554962</v>
      </c>
      <c r="P3005" s="1" t="str">
        <f t="shared" si="467"/>
        <v>03-2024</v>
      </c>
      <c r="T3005" s="1"/>
      <c r="U3005" s="1"/>
      <c r="V3005" s="1" t="s">
        <v>3912</v>
      </c>
      <c r="W3005" s="1"/>
      <c r="X3005" s="1" t="s">
        <v>2937</v>
      </c>
      <c r="Y3005" s="4" t="s">
        <v>3912</v>
      </c>
      <c r="Z3005" s="4" t="s">
        <v>2893</v>
      </c>
      <c r="AD3005" t="str">
        <f t="shared" si="468"/>
        <v/>
      </c>
    </row>
    <row r="3006" spans="1:30" ht="14.25">
      <c r="A3006" s="1" t="str">
        <f t="shared" si="460"/>
        <v>3655a7d7</v>
      </c>
      <c r="B3006" s="3">
        <v>44984</v>
      </c>
      <c r="C3006" s="2" t="str">
        <f t="shared" si="461"/>
        <v>West</v>
      </c>
      <c r="D3006" s="4" t="str">
        <f t="shared" si="462"/>
        <v>Clothing</v>
      </c>
      <c r="E3006" s="1">
        <v>4297.2</v>
      </c>
      <c r="F3006" s="1">
        <v>6</v>
      </c>
      <c r="G3006" s="1">
        <v>29</v>
      </c>
      <c r="H3006">
        <v>1284.05</v>
      </c>
      <c r="I3006" s="10">
        <f t="shared" si="465"/>
        <v>0.29881085357907478</v>
      </c>
      <c r="J3006">
        <f t="shared" si="463"/>
        <v>2537.5954861821929</v>
      </c>
      <c r="K3006">
        <f t="shared" si="464"/>
        <v>2479230.7900000024</v>
      </c>
      <c r="L3006" t="s">
        <v>1474</v>
      </c>
      <c r="M3006" t="s">
        <v>3911</v>
      </c>
      <c r="N3006" s="1">
        <f t="shared" si="469"/>
        <v>656.52499999999998</v>
      </c>
      <c r="O3006" s="1">
        <f t="shared" si="466"/>
        <v>518.08361275088532</v>
      </c>
      <c r="P3006" s="1" t="str">
        <f t="shared" si="467"/>
        <v>02-2023</v>
      </c>
      <c r="T3006" s="1"/>
      <c r="U3006" s="1"/>
      <c r="V3006" s="1" t="s">
        <v>3911</v>
      </c>
      <c r="W3006" s="1"/>
      <c r="X3006" s="1" t="s">
        <v>2938</v>
      </c>
      <c r="Y3006" s="2" t="s">
        <v>3911</v>
      </c>
      <c r="Z3006" s="4" t="s">
        <v>2872</v>
      </c>
      <c r="AD3006" t="str">
        <f t="shared" si="468"/>
        <v/>
      </c>
    </row>
    <row r="3007" spans="1:30" ht="14.25">
      <c r="A3007" s="1" t="str">
        <f t="shared" si="460"/>
        <v>e7267e39</v>
      </c>
      <c r="B3007" s="3">
        <v>45461</v>
      </c>
      <c r="C3007" s="2" t="str">
        <f t="shared" si="461"/>
        <v>East</v>
      </c>
      <c r="D3007" s="4" t="str">
        <f t="shared" si="462"/>
        <v>Sports</v>
      </c>
      <c r="E3007" s="1">
        <v>4624.2</v>
      </c>
      <c r="F3007" s="1">
        <v>26</v>
      </c>
      <c r="G3007" s="1">
        <v>35</v>
      </c>
      <c r="H3007">
        <v>753.44</v>
      </c>
      <c r="I3007" s="10">
        <f t="shared" si="465"/>
        <v>0.16293412914666322</v>
      </c>
      <c r="J3007">
        <f t="shared" si="463"/>
        <v>2506.2477027027048</v>
      </c>
      <c r="K3007">
        <f t="shared" si="464"/>
        <v>2596472.620000002</v>
      </c>
      <c r="L3007" t="s">
        <v>3914</v>
      </c>
      <c r="M3007" t="s">
        <v>3912</v>
      </c>
      <c r="N3007" s="1">
        <f t="shared" si="469"/>
        <v>394.22</v>
      </c>
      <c r="O3007" s="1">
        <f t="shared" si="466"/>
        <v>516.19997471554962</v>
      </c>
      <c r="P3007" s="1" t="str">
        <f t="shared" si="467"/>
        <v>06-2024</v>
      </c>
      <c r="T3007" s="1"/>
      <c r="U3007" s="1"/>
      <c r="V3007" s="1" t="s">
        <v>3912</v>
      </c>
      <c r="W3007" s="1"/>
      <c r="X3007" s="1" t="s">
        <v>2939</v>
      </c>
      <c r="Y3007" s="4" t="s">
        <v>3912</v>
      </c>
      <c r="Z3007" s="4" t="s">
        <v>2893</v>
      </c>
      <c r="AD3007" t="str">
        <f t="shared" si="468"/>
        <v/>
      </c>
    </row>
    <row r="3008" spans="1:30" ht="14.25">
      <c r="A3008" s="1" t="str">
        <f t="shared" si="460"/>
        <v>977a2728</v>
      </c>
      <c r="B3008" s="3">
        <v>45017</v>
      </c>
      <c r="C3008" s="2" t="str">
        <f t="shared" si="461"/>
        <v>North</v>
      </c>
      <c r="D3008" s="4" t="str">
        <f t="shared" si="462"/>
        <v>Clothing</v>
      </c>
      <c r="E3008" s="1">
        <v>3969.82</v>
      </c>
      <c r="F3008" s="1">
        <v>19</v>
      </c>
      <c r="G3008" s="1">
        <v>41</v>
      </c>
      <c r="H3008">
        <v>1904.83</v>
      </c>
      <c r="I3008" s="10">
        <f t="shared" si="465"/>
        <v>0.47982780075670933</v>
      </c>
      <c r="J3008">
        <f t="shared" si="463"/>
        <v>2571.1423225152107</v>
      </c>
      <c r="K3008">
        <f t="shared" si="464"/>
        <v>2535146.3299999977</v>
      </c>
      <c r="L3008" t="s">
        <v>1474</v>
      </c>
      <c r="M3008" t="s">
        <v>3910</v>
      </c>
      <c r="N3008" s="1">
        <f t="shared" si="469"/>
        <v>972.91499999999996</v>
      </c>
      <c r="O3008" s="1">
        <f t="shared" si="466"/>
        <v>518.08361275088532</v>
      </c>
      <c r="P3008" s="1" t="str">
        <f t="shared" si="467"/>
        <v>04-2023</v>
      </c>
      <c r="T3008" s="1"/>
      <c r="U3008" s="1"/>
      <c r="V3008" s="1" t="s">
        <v>3910</v>
      </c>
      <c r="W3008" s="1"/>
      <c r="X3008" s="1" t="s">
        <v>2940</v>
      </c>
      <c r="Y3008" s="2" t="s">
        <v>2537</v>
      </c>
      <c r="Z3008" s="4" t="s">
        <v>2872</v>
      </c>
      <c r="AD3008" t="str">
        <f t="shared" si="468"/>
        <v/>
      </c>
    </row>
    <row r="3009" spans="1:30" ht="14.25">
      <c r="A3009" s="1" t="str">
        <f t="shared" si="460"/>
        <v>01de8a5a</v>
      </c>
      <c r="B3009" s="3">
        <v>45483</v>
      </c>
      <c r="C3009" s="2" t="str">
        <f t="shared" si="461"/>
        <v>West</v>
      </c>
      <c r="D3009" s="4" t="str">
        <f t="shared" si="462"/>
        <v>Furniture</v>
      </c>
      <c r="E3009" s="1">
        <v>3977.91</v>
      </c>
      <c r="F3009" s="1">
        <v>46</v>
      </c>
      <c r="G3009" s="1">
        <v>15</v>
      </c>
      <c r="H3009">
        <v>1939</v>
      </c>
      <c r="I3009" s="10">
        <f t="shared" si="465"/>
        <v>0.48744189788104808</v>
      </c>
      <c r="J3009">
        <f t="shared" si="463"/>
        <v>2537.5954861821929</v>
      </c>
      <c r="K3009">
        <f t="shared" si="464"/>
        <v>2479230.7900000024</v>
      </c>
      <c r="L3009" t="s">
        <v>1645</v>
      </c>
      <c r="M3009" t="s">
        <v>3911</v>
      </c>
      <c r="N3009" s="1">
        <f t="shared" si="469"/>
        <v>977</v>
      </c>
      <c r="O3009" s="1">
        <f t="shared" si="466"/>
        <v>524.30656862745093</v>
      </c>
      <c r="P3009" s="1" t="str">
        <f t="shared" si="467"/>
        <v>07-2024</v>
      </c>
      <c r="T3009" s="1"/>
      <c r="U3009" s="1"/>
      <c r="V3009" s="1" t="s">
        <v>3911</v>
      </c>
      <c r="W3009" s="1"/>
      <c r="X3009" s="1" t="s">
        <v>2941</v>
      </c>
      <c r="Y3009" s="2" t="s">
        <v>3911</v>
      </c>
      <c r="Z3009" s="4" t="s">
        <v>1645</v>
      </c>
      <c r="AD3009" t="str">
        <f t="shared" si="468"/>
        <v/>
      </c>
    </row>
    <row r="3010" spans="1:30" ht="14.25">
      <c r="A3010" s="1" t="str">
        <f t="shared" ref="A3010:A3073" si="470">TRIM(X3010)</f>
        <v>8f6c830a</v>
      </c>
      <c r="B3010" s="3">
        <v>44989</v>
      </c>
      <c r="C3010" s="2" t="str">
        <f t="shared" ref="C3010:C3073" si="471">PROPER(TRIM(Y3010))</f>
        <v>East</v>
      </c>
      <c r="D3010" s="4" t="str">
        <f t="shared" ref="D3010:D3073" si="472">PROPER(TRIM(SUBSTITUTE(Z3010,"$","s")))</f>
        <v>Clothing</v>
      </c>
      <c r="E3010" s="1">
        <v>2606.17</v>
      </c>
      <c r="F3010" s="1">
        <v>13</v>
      </c>
      <c r="G3010" s="1">
        <v>42</v>
      </c>
      <c r="H3010">
        <v>1686.22</v>
      </c>
      <c r="I3010" s="10">
        <f t="shared" si="465"/>
        <v>0.64701074757210775</v>
      </c>
      <c r="J3010">
        <f t="shared" ref="J3010:J3073" si="473">AVERAGEIFS(E:E,C:C,C3010)</f>
        <v>2506.2477027027048</v>
      </c>
      <c r="K3010">
        <f t="shared" ref="K3010:K3073" si="474">SUMIFS(E:E,C:C,C3010)</f>
        <v>2596472.620000002</v>
      </c>
      <c r="L3010" t="s">
        <v>1474</v>
      </c>
      <c r="M3010" t="s">
        <v>3912</v>
      </c>
      <c r="N3010" s="1">
        <f t="shared" si="469"/>
        <v>864.11</v>
      </c>
      <c r="O3010" s="1">
        <f t="shared" si="466"/>
        <v>518.08361275088532</v>
      </c>
      <c r="P3010" s="1" t="str">
        <f t="shared" si="467"/>
        <v>03-2023</v>
      </c>
      <c r="T3010" s="1"/>
      <c r="U3010" s="1"/>
      <c r="V3010" s="1" t="s">
        <v>3912</v>
      </c>
      <c r="W3010" s="1"/>
      <c r="X3010" s="1" t="s">
        <v>2942</v>
      </c>
      <c r="Y3010" s="4" t="s">
        <v>3912</v>
      </c>
      <c r="Z3010" s="4" t="s">
        <v>2872</v>
      </c>
      <c r="AD3010" t="str">
        <f t="shared" si="468"/>
        <v/>
      </c>
    </row>
    <row r="3011" spans="1:30" ht="14.25">
      <c r="A3011" s="1" t="str">
        <f t="shared" si="470"/>
        <v>b7ae46e2</v>
      </c>
      <c r="B3011" s="3">
        <v>45579</v>
      </c>
      <c r="C3011" s="2" t="str">
        <f t="shared" si="471"/>
        <v>North</v>
      </c>
      <c r="D3011" s="4" t="str">
        <f t="shared" si="472"/>
        <v>Clothing</v>
      </c>
      <c r="E3011" s="1">
        <v>3747.93</v>
      </c>
      <c r="F3011" s="1">
        <v>10</v>
      </c>
      <c r="G3011" s="1">
        <v>30</v>
      </c>
      <c r="H3011">
        <v>1597.59</v>
      </c>
      <c r="I3011" s="10">
        <f t="shared" ref="I3011:I3074" si="475">H3011/E3011</f>
        <v>0.42625929513091226</v>
      </c>
      <c r="J3011">
        <f t="shared" si="473"/>
        <v>2571.1423225152107</v>
      </c>
      <c r="K3011">
        <f t="shared" si="474"/>
        <v>2535146.3299999977</v>
      </c>
      <c r="L3011" t="s">
        <v>1474</v>
      </c>
      <c r="M3011" t="s">
        <v>3910</v>
      </c>
      <c r="N3011" s="1">
        <f t="shared" si="469"/>
        <v>813.79499999999996</v>
      </c>
      <c r="O3011" s="1">
        <f t="shared" ref="O3011:O3074" si="476">AVERAGEIFS(N:N,D:D,D3011)</f>
        <v>518.08361275088532</v>
      </c>
      <c r="P3011" s="1" t="str">
        <f t="shared" ref="P3011:P3074" si="477">TEXT(B3011,"mm-yyyy")</f>
        <v>10-2024</v>
      </c>
      <c r="T3011" s="1"/>
      <c r="U3011" s="1"/>
      <c r="V3011" s="1" t="s">
        <v>3910</v>
      </c>
      <c r="W3011" s="1"/>
      <c r="X3011" s="1" t="s">
        <v>2943</v>
      </c>
      <c r="Y3011" s="2" t="s">
        <v>2537</v>
      </c>
      <c r="Z3011" s="4" t="s">
        <v>2872</v>
      </c>
      <c r="AD3011" t="str">
        <f t="shared" ref="AD3011:AD3074" si="478">SUBSTITUTE(SUBSTITUTE(AC3011,"@",""),"#","")</f>
        <v/>
      </c>
    </row>
    <row r="3012" spans="1:30" ht="14.25">
      <c r="A3012" s="1" t="str">
        <f t="shared" si="470"/>
        <v>5a9a08f8</v>
      </c>
      <c r="B3012" s="3">
        <v>44956</v>
      </c>
      <c r="C3012" s="2" t="str">
        <f t="shared" si="471"/>
        <v>North</v>
      </c>
      <c r="D3012" s="4" t="str">
        <f t="shared" si="472"/>
        <v>Electronics</v>
      </c>
      <c r="E3012" s="1">
        <v>4763.6499999999996</v>
      </c>
      <c r="F3012" s="1">
        <v>16</v>
      </c>
      <c r="G3012" s="1">
        <v>23</v>
      </c>
      <c r="H3012">
        <v>948.64</v>
      </c>
      <c r="I3012" s="10">
        <f t="shared" si="475"/>
        <v>0.19914141467152291</v>
      </c>
      <c r="J3012">
        <f t="shared" si="473"/>
        <v>2571.1423225152107</v>
      </c>
      <c r="K3012">
        <f t="shared" si="474"/>
        <v>2535146.3299999977</v>
      </c>
      <c r="L3012" t="s">
        <v>3915</v>
      </c>
      <c r="M3012" t="s">
        <v>3910</v>
      </c>
      <c r="N3012" s="1">
        <f t="shared" si="469"/>
        <v>485.82</v>
      </c>
      <c r="O3012" s="1">
        <f t="shared" si="476"/>
        <v>507.6997287299634</v>
      </c>
      <c r="P3012" s="1" t="str">
        <f t="shared" si="477"/>
        <v>01-2023</v>
      </c>
      <c r="T3012" s="1"/>
      <c r="U3012" s="1"/>
      <c r="V3012" s="1" t="s">
        <v>3910</v>
      </c>
      <c r="W3012" s="1"/>
      <c r="X3012" s="1" t="s">
        <v>2944</v>
      </c>
      <c r="Y3012" s="2" t="s">
        <v>2537</v>
      </c>
      <c r="Z3012" s="4" t="s">
        <v>1222</v>
      </c>
      <c r="AD3012" t="str">
        <f t="shared" si="478"/>
        <v/>
      </c>
    </row>
    <row r="3013" spans="1:30" ht="14.25">
      <c r="A3013" s="1" t="str">
        <f t="shared" si="470"/>
        <v>e1c733a3</v>
      </c>
      <c r="B3013" s="3">
        <v>45450</v>
      </c>
      <c r="C3013" s="2" t="str">
        <f t="shared" si="471"/>
        <v>North</v>
      </c>
      <c r="D3013" s="4" t="str">
        <f t="shared" si="472"/>
        <v>Sports</v>
      </c>
      <c r="E3013" s="1">
        <v>4335.6099999999997</v>
      </c>
      <c r="F3013" s="1">
        <v>41</v>
      </c>
      <c r="G3013" s="1">
        <v>19</v>
      </c>
      <c r="H3013">
        <v>1752.4</v>
      </c>
      <c r="I3013" s="10">
        <f t="shared" si="475"/>
        <v>0.40418764602904789</v>
      </c>
      <c r="J3013">
        <f t="shared" si="473"/>
        <v>2571.1423225152107</v>
      </c>
      <c r="K3013">
        <f t="shared" si="474"/>
        <v>2535146.3299999977</v>
      </c>
      <c r="L3013" t="s">
        <v>3914</v>
      </c>
      <c r="M3013" t="s">
        <v>3910</v>
      </c>
      <c r="N3013" s="1">
        <f t="shared" si="469"/>
        <v>885.7</v>
      </c>
      <c r="O3013" s="1">
        <f t="shared" si="476"/>
        <v>516.19997471554962</v>
      </c>
      <c r="P3013" s="1" t="str">
        <f t="shared" si="477"/>
        <v>06-2024</v>
      </c>
      <c r="T3013" s="1"/>
      <c r="U3013" s="1"/>
      <c r="V3013" s="1" t="s">
        <v>3910</v>
      </c>
      <c r="W3013" s="1"/>
      <c r="X3013" s="1" t="s">
        <v>2945</v>
      </c>
      <c r="Y3013" s="2" t="s">
        <v>2537</v>
      </c>
      <c r="Z3013" s="4" t="s">
        <v>2893</v>
      </c>
      <c r="AD3013" t="str">
        <f t="shared" si="478"/>
        <v/>
      </c>
    </row>
    <row r="3014" spans="1:30" ht="14.25">
      <c r="A3014" s="1" t="str">
        <f t="shared" si="470"/>
        <v>0d69950a</v>
      </c>
      <c r="B3014" s="3">
        <v>45587</v>
      </c>
      <c r="C3014" s="2" t="str">
        <f t="shared" si="471"/>
        <v>North</v>
      </c>
      <c r="D3014" s="4" t="str">
        <f t="shared" si="472"/>
        <v>Groceries</v>
      </c>
      <c r="E3014" s="1">
        <v>3020.29</v>
      </c>
      <c r="F3014" s="1">
        <v>16</v>
      </c>
      <c r="G3014" s="1">
        <v>16</v>
      </c>
      <c r="H3014">
        <v>1260.27</v>
      </c>
      <c r="I3014" s="10">
        <f t="shared" si="475"/>
        <v>0.41726787825010181</v>
      </c>
      <c r="J3014">
        <f t="shared" si="473"/>
        <v>2571.1423225152107</v>
      </c>
      <c r="K3014">
        <f t="shared" si="474"/>
        <v>2535146.3299999977</v>
      </c>
      <c r="L3014" t="s">
        <v>88</v>
      </c>
      <c r="M3014" t="s">
        <v>3910</v>
      </c>
      <c r="N3014" s="1">
        <f t="shared" ref="N3014:N3077" si="479">AVERAGE(G3014,H3014)</f>
        <v>638.13499999999999</v>
      </c>
      <c r="O3014" s="1">
        <f t="shared" si="476"/>
        <v>515.36624489795861</v>
      </c>
      <c r="P3014" s="1" t="str">
        <f t="shared" si="477"/>
        <v>10-2024</v>
      </c>
      <c r="T3014" s="1"/>
      <c r="U3014" s="1"/>
      <c r="V3014" s="1" t="s">
        <v>3910</v>
      </c>
      <c r="W3014" s="1"/>
      <c r="X3014" s="1" t="s">
        <v>2946</v>
      </c>
      <c r="Y3014" s="2" t="s">
        <v>2537</v>
      </c>
      <c r="Z3014" s="4" t="s">
        <v>88</v>
      </c>
      <c r="AD3014" t="str">
        <f t="shared" si="478"/>
        <v/>
      </c>
    </row>
    <row r="3015" spans="1:30" ht="14.25">
      <c r="A3015" s="1" t="str">
        <f t="shared" si="470"/>
        <v>4b314ec1</v>
      </c>
      <c r="B3015" s="3">
        <v>45572</v>
      </c>
      <c r="C3015" s="2" t="str">
        <f t="shared" si="471"/>
        <v>West</v>
      </c>
      <c r="D3015" s="4" t="str">
        <f t="shared" si="472"/>
        <v>Electronics</v>
      </c>
      <c r="E3015" s="1">
        <v>492.36</v>
      </c>
      <c r="F3015" s="1">
        <v>5</v>
      </c>
      <c r="G3015" s="1">
        <v>41</v>
      </c>
      <c r="H3015">
        <v>1527.07</v>
      </c>
      <c r="I3015" s="10">
        <f t="shared" si="475"/>
        <v>3.1015313997887723</v>
      </c>
      <c r="J3015">
        <f t="shared" si="473"/>
        <v>2537.5954861821929</v>
      </c>
      <c r="K3015">
        <f t="shared" si="474"/>
        <v>2479230.7900000024</v>
      </c>
      <c r="L3015" t="s">
        <v>3915</v>
      </c>
      <c r="M3015" t="s">
        <v>3911</v>
      </c>
      <c r="N3015" s="1">
        <f t="shared" si="479"/>
        <v>784.03499999999997</v>
      </c>
      <c r="O3015" s="1">
        <f t="shared" si="476"/>
        <v>507.6997287299634</v>
      </c>
      <c r="P3015" s="1" t="str">
        <f t="shared" si="477"/>
        <v>10-2024</v>
      </c>
      <c r="T3015" s="1"/>
      <c r="U3015" s="1"/>
      <c r="V3015" s="1" t="s">
        <v>3911</v>
      </c>
      <c r="W3015" s="1"/>
      <c r="X3015" s="1" t="s">
        <v>2947</v>
      </c>
      <c r="Y3015" s="2" t="s">
        <v>3911</v>
      </c>
      <c r="Z3015" s="4" t="s">
        <v>1222</v>
      </c>
      <c r="AD3015" t="str">
        <f t="shared" si="478"/>
        <v/>
      </c>
    </row>
    <row r="3016" spans="1:30" ht="14.25">
      <c r="A3016" s="1" t="str">
        <f t="shared" si="470"/>
        <v>ea97acd7</v>
      </c>
      <c r="B3016" s="3">
        <v>45325</v>
      </c>
      <c r="C3016" s="2" t="str">
        <f t="shared" si="471"/>
        <v>South</v>
      </c>
      <c r="D3016" s="4" t="str">
        <f t="shared" si="472"/>
        <v>Furniture</v>
      </c>
      <c r="E3016" s="1">
        <v>4255.95</v>
      </c>
      <c r="F3016" s="1">
        <v>40</v>
      </c>
      <c r="G3016" s="1">
        <v>11</v>
      </c>
      <c r="H3016">
        <v>1536.11</v>
      </c>
      <c r="I3016" s="10">
        <f t="shared" si="475"/>
        <v>0.36093234178033107</v>
      </c>
      <c r="J3016">
        <f t="shared" si="473"/>
        <v>2496.4375124875119</v>
      </c>
      <c r="K3016">
        <f t="shared" si="474"/>
        <v>2498933.9499999993</v>
      </c>
      <c r="L3016" t="s">
        <v>1645</v>
      </c>
      <c r="M3016" t="s">
        <v>3913</v>
      </c>
      <c r="N3016" s="1">
        <f t="shared" si="479"/>
        <v>773.55499999999995</v>
      </c>
      <c r="O3016" s="1">
        <f t="shared" si="476"/>
        <v>524.30656862745093</v>
      </c>
      <c r="P3016" s="1" t="str">
        <f t="shared" si="477"/>
        <v>02-2024</v>
      </c>
      <c r="T3016" s="1"/>
      <c r="U3016" s="1"/>
      <c r="V3016" s="1" t="s">
        <v>3913</v>
      </c>
      <c r="W3016" s="1"/>
      <c r="X3016" s="1" t="s">
        <v>2948</v>
      </c>
      <c r="Y3016" s="2" t="s">
        <v>3913</v>
      </c>
      <c r="Z3016" s="4" t="s">
        <v>1645</v>
      </c>
      <c r="AD3016" t="str">
        <f t="shared" si="478"/>
        <v/>
      </c>
    </row>
    <row r="3017" spans="1:30" ht="14.25">
      <c r="A3017" s="1" t="str">
        <f t="shared" si="470"/>
        <v>18cc8191</v>
      </c>
      <c r="B3017" s="3">
        <v>45465</v>
      </c>
      <c r="C3017" s="2" t="str">
        <f t="shared" si="471"/>
        <v>North</v>
      </c>
      <c r="D3017" s="4" t="str">
        <f t="shared" si="472"/>
        <v>Clothing</v>
      </c>
      <c r="E3017" s="1">
        <v>2759.35</v>
      </c>
      <c r="F3017" s="1">
        <v>21</v>
      </c>
      <c r="G3017" s="1">
        <v>1</v>
      </c>
      <c r="H3017">
        <v>995.71</v>
      </c>
      <c r="I3017" s="10">
        <f t="shared" si="475"/>
        <v>0.36084947541993589</v>
      </c>
      <c r="J3017">
        <f t="shared" si="473"/>
        <v>2571.1423225152107</v>
      </c>
      <c r="K3017">
        <f t="shared" si="474"/>
        <v>2535146.3299999977</v>
      </c>
      <c r="L3017" t="s">
        <v>1474</v>
      </c>
      <c r="M3017" t="s">
        <v>3910</v>
      </c>
      <c r="N3017" s="1">
        <f t="shared" si="479"/>
        <v>498.35500000000002</v>
      </c>
      <c r="O3017" s="1">
        <f t="shared" si="476"/>
        <v>518.08361275088532</v>
      </c>
      <c r="P3017" s="1" t="str">
        <f t="shared" si="477"/>
        <v>06-2024</v>
      </c>
      <c r="T3017" s="1"/>
      <c r="U3017" s="1"/>
      <c r="V3017" s="1" t="s">
        <v>3910</v>
      </c>
      <c r="W3017" s="1"/>
      <c r="X3017" s="1" t="s">
        <v>2949</v>
      </c>
      <c r="Y3017" s="2" t="s">
        <v>2537</v>
      </c>
      <c r="Z3017" s="4" t="s">
        <v>2872</v>
      </c>
      <c r="AD3017" t="str">
        <f t="shared" si="478"/>
        <v/>
      </c>
    </row>
    <row r="3018" spans="1:30" ht="14.25">
      <c r="A3018" s="1" t="str">
        <f t="shared" si="470"/>
        <v>430610cb</v>
      </c>
      <c r="B3018" s="3">
        <v>44890</v>
      </c>
      <c r="C3018" s="2" t="str">
        <f t="shared" si="471"/>
        <v>West</v>
      </c>
      <c r="D3018" s="4" t="str">
        <f t="shared" si="472"/>
        <v>Furniture</v>
      </c>
      <c r="E3018" s="1">
        <v>3731.08</v>
      </c>
      <c r="F3018" s="1">
        <v>9</v>
      </c>
      <c r="G3018" s="1">
        <v>6</v>
      </c>
      <c r="H3018">
        <v>498.98</v>
      </c>
      <c r="I3018" s="10">
        <f t="shared" si="475"/>
        <v>0.13373607641755203</v>
      </c>
      <c r="J3018">
        <f t="shared" si="473"/>
        <v>2537.5954861821929</v>
      </c>
      <c r="K3018">
        <f t="shared" si="474"/>
        <v>2479230.7900000024</v>
      </c>
      <c r="L3018" t="s">
        <v>1645</v>
      </c>
      <c r="M3018" t="s">
        <v>3911</v>
      </c>
      <c r="N3018" s="1">
        <f t="shared" si="479"/>
        <v>252.49</v>
      </c>
      <c r="O3018" s="1">
        <f t="shared" si="476"/>
        <v>524.30656862745093</v>
      </c>
      <c r="P3018" s="1" t="str">
        <f t="shared" si="477"/>
        <v>11-2022</v>
      </c>
      <c r="T3018" s="1"/>
      <c r="U3018" s="1"/>
      <c r="V3018" s="1" t="s">
        <v>3911</v>
      </c>
      <c r="W3018" s="1"/>
      <c r="X3018" s="1" t="s">
        <v>2950</v>
      </c>
      <c r="Y3018" s="2" t="s">
        <v>3911</v>
      </c>
      <c r="Z3018" s="4" t="s">
        <v>1645</v>
      </c>
      <c r="AD3018" t="str">
        <f t="shared" si="478"/>
        <v/>
      </c>
    </row>
    <row r="3019" spans="1:30" ht="14.25">
      <c r="A3019" s="1" t="str">
        <f t="shared" si="470"/>
        <v>3d743256</v>
      </c>
      <c r="B3019" s="3">
        <v>45419</v>
      </c>
      <c r="C3019" s="2" t="str">
        <f t="shared" si="471"/>
        <v>East</v>
      </c>
      <c r="D3019" s="4" t="str">
        <f t="shared" si="472"/>
        <v>Groceries</v>
      </c>
      <c r="E3019" s="1">
        <v>501.26</v>
      </c>
      <c r="F3019" s="1">
        <v>40</v>
      </c>
      <c r="G3019" s="1">
        <v>13</v>
      </c>
      <c r="H3019">
        <v>298.86</v>
      </c>
      <c r="I3019" s="10">
        <f t="shared" si="475"/>
        <v>0.59621753181981407</v>
      </c>
      <c r="J3019">
        <f t="shared" si="473"/>
        <v>2506.2477027027048</v>
      </c>
      <c r="K3019">
        <f t="shared" si="474"/>
        <v>2596472.620000002</v>
      </c>
      <c r="L3019" t="s">
        <v>88</v>
      </c>
      <c r="M3019" t="s">
        <v>3912</v>
      </c>
      <c r="N3019" s="1">
        <f t="shared" si="479"/>
        <v>155.93</v>
      </c>
      <c r="O3019" s="1">
        <f t="shared" si="476"/>
        <v>515.36624489795861</v>
      </c>
      <c r="P3019" s="1" t="str">
        <f t="shared" si="477"/>
        <v>05-2024</v>
      </c>
      <c r="T3019" s="1"/>
      <c r="U3019" s="1"/>
      <c r="V3019" s="1" t="s">
        <v>3912</v>
      </c>
      <c r="W3019" s="1"/>
      <c r="X3019" s="1" t="s">
        <v>2951</v>
      </c>
      <c r="Y3019" s="4" t="s">
        <v>3912</v>
      </c>
      <c r="Z3019" s="4" t="s">
        <v>88</v>
      </c>
      <c r="AD3019" t="str">
        <f t="shared" si="478"/>
        <v/>
      </c>
    </row>
    <row r="3020" spans="1:30" ht="14.25">
      <c r="A3020" s="1" t="str">
        <f t="shared" si="470"/>
        <v>5a63f467</v>
      </c>
      <c r="B3020" s="3">
        <v>45518</v>
      </c>
      <c r="C3020" s="2" t="str">
        <f t="shared" si="471"/>
        <v>West</v>
      </c>
      <c r="D3020" s="4" t="str">
        <f t="shared" si="472"/>
        <v>Furniture</v>
      </c>
      <c r="E3020" s="1">
        <v>3134.68</v>
      </c>
      <c r="F3020" s="1">
        <v>14</v>
      </c>
      <c r="G3020" s="1">
        <v>29</v>
      </c>
      <c r="H3020">
        <v>1912.35</v>
      </c>
      <c r="I3020" s="10">
        <f t="shared" si="475"/>
        <v>0.61006227110901268</v>
      </c>
      <c r="J3020">
        <f t="shared" si="473"/>
        <v>2537.5954861821929</v>
      </c>
      <c r="K3020">
        <f t="shared" si="474"/>
        <v>2479230.7900000024</v>
      </c>
      <c r="L3020" t="s">
        <v>1645</v>
      </c>
      <c r="M3020" t="s">
        <v>3911</v>
      </c>
      <c r="N3020" s="1">
        <f t="shared" si="479"/>
        <v>970.67499999999995</v>
      </c>
      <c r="O3020" s="1">
        <f t="shared" si="476"/>
        <v>524.30656862745093</v>
      </c>
      <c r="P3020" s="1" t="str">
        <f t="shared" si="477"/>
        <v>08-2024</v>
      </c>
      <c r="T3020" s="1"/>
      <c r="U3020" s="1"/>
      <c r="V3020" s="1" t="s">
        <v>3911</v>
      </c>
      <c r="W3020" s="1"/>
      <c r="X3020" s="1" t="s">
        <v>2952</v>
      </c>
      <c r="Y3020" s="2" t="s">
        <v>3911</v>
      </c>
      <c r="Z3020" s="4" t="s">
        <v>1645</v>
      </c>
      <c r="AD3020" t="str">
        <f t="shared" si="478"/>
        <v/>
      </c>
    </row>
    <row r="3021" spans="1:30" ht="14.25">
      <c r="A3021" s="1" t="str">
        <f t="shared" si="470"/>
        <v>c631284f</v>
      </c>
      <c r="B3021" s="3">
        <v>44922</v>
      </c>
      <c r="C3021" s="2" t="str">
        <f t="shared" si="471"/>
        <v>East</v>
      </c>
      <c r="D3021" s="4" t="str">
        <f t="shared" si="472"/>
        <v>Furniture</v>
      </c>
      <c r="E3021" s="1">
        <v>4332.8</v>
      </c>
      <c r="F3021" s="1">
        <v>31</v>
      </c>
      <c r="G3021" s="1">
        <v>16</v>
      </c>
      <c r="H3021">
        <v>1035.21</v>
      </c>
      <c r="I3021" s="10">
        <f t="shared" si="475"/>
        <v>0.23892402141802069</v>
      </c>
      <c r="J3021">
        <f t="shared" si="473"/>
        <v>2506.2477027027048</v>
      </c>
      <c r="K3021">
        <f t="shared" si="474"/>
        <v>2596472.620000002</v>
      </c>
      <c r="L3021" t="s">
        <v>1645</v>
      </c>
      <c r="M3021" t="s">
        <v>3912</v>
      </c>
      <c r="N3021" s="1">
        <f t="shared" si="479"/>
        <v>525.60500000000002</v>
      </c>
      <c r="O3021" s="1">
        <f t="shared" si="476"/>
        <v>524.30656862745093</v>
      </c>
      <c r="P3021" s="1" t="str">
        <f t="shared" si="477"/>
        <v>12-2022</v>
      </c>
      <c r="T3021" s="1"/>
      <c r="U3021" s="1"/>
      <c r="V3021" s="1" t="s">
        <v>3912</v>
      </c>
      <c r="W3021" s="1"/>
      <c r="X3021" s="1" t="s">
        <v>2953</v>
      </c>
      <c r="Y3021" s="4" t="s">
        <v>3912</v>
      </c>
      <c r="Z3021" s="4" t="s">
        <v>1645</v>
      </c>
      <c r="AD3021" t="str">
        <f t="shared" si="478"/>
        <v/>
      </c>
    </row>
    <row r="3022" spans="1:30" ht="14.25">
      <c r="A3022" s="1" t="str">
        <f t="shared" si="470"/>
        <v>50e739d6</v>
      </c>
      <c r="B3022" s="3">
        <v>44906</v>
      </c>
      <c r="C3022" s="2" t="str">
        <f t="shared" si="471"/>
        <v>West</v>
      </c>
      <c r="D3022" s="4" t="str">
        <f t="shared" si="472"/>
        <v>Sports</v>
      </c>
      <c r="E3022" s="1">
        <v>3516.91</v>
      </c>
      <c r="F3022" s="1">
        <v>28</v>
      </c>
      <c r="G3022" s="1">
        <v>23</v>
      </c>
      <c r="H3022">
        <v>797.68</v>
      </c>
      <c r="I3022" s="10">
        <f t="shared" si="475"/>
        <v>0.22681274186715042</v>
      </c>
      <c r="J3022">
        <f t="shared" si="473"/>
        <v>2537.5954861821929</v>
      </c>
      <c r="K3022">
        <f t="shared" si="474"/>
        <v>2479230.7900000024</v>
      </c>
      <c r="L3022" t="s">
        <v>3914</v>
      </c>
      <c r="M3022" t="s">
        <v>3911</v>
      </c>
      <c r="N3022" s="1">
        <f t="shared" si="479"/>
        <v>410.34</v>
      </c>
      <c r="O3022" s="1">
        <f t="shared" si="476"/>
        <v>516.19997471554962</v>
      </c>
      <c r="P3022" s="1" t="str">
        <f t="shared" si="477"/>
        <v>12-2022</v>
      </c>
      <c r="T3022" s="1"/>
      <c r="U3022" s="1"/>
      <c r="V3022" s="1" t="s">
        <v>3911</v>
      </c>
      <c r="W3022" s="1"/>
      <c r="X3022" s="1" t="s">
        <v>2954</v>
      </c>
      <c r="Y3022" s="2" t="s">
        <v>3911</v>
      </c>
      <c r="Z3022" s="4" t="s">
        <v>2893</v>
      </c>
      <c r="AD3022" t="str">
        <f t="shared" si="478"/>
        <v/>
      </c>
    </row>
    <row r="3023" spans="1:30" ht="14.25">
      <c r="A3023" s="1" t="str">
        <f t="shared" si="470"/>
        <v>3c5b1344</v>
      </c>
      <c r="B3023" s="3">
        <v>45042</v>
      </c>
      <c r="C3023" s="2" t="str">
        <f t="shared" si="471"/>
        <v>West</v>
      </c>
      <c r="D3023" s="4" t="str">
        <f t="shared" si="472"/>
        <v>Clothing</v>
      </c>
      <c r="E3023" s="1">
        <v>2421.06</v>
      </c>
      <c r="F3023" s="1">
        <v>13</v>
      </c>
      <c r="G3023" s="1">
        <v>28</v>
      </c>
      <c r="H3023">
        <v>646.71</v>
      </c>
      <c r="I3023" s="10">
        <f t="shared" si="475"/>
        <v>0.26711853485663306</v>
      </c>
      <c r="J3023">
        <f t="shared" si="473"/>
        <v>2537.5954861821929</v>
      </c>
      <c r="K3023">
        <f t="shared" si="474"/>
        <v>2479230.7900000024</v>
      </c>
      <c r="L3023" t="s">
        <v>1474</v>
      </c>
      <c r="M3023" t="s">
        <v>3911</v>
      </c>
      <c r="N3023" s="1">
        <f t="shared" si="479"/>
        <v>337.35500000000002</v>
      </c>
      <c r="O3023" s="1">
        <f t="shared" si="476"/>
        <v>518.08361275088532</v>
      </c>
      <c r="P3023" s="1" t="str">
        <f t="shared" si="477"/>
        <v>04-2023</v>
      </c>
      <c r="T3023" s="1"/>
      <c r="U3023" s="1"/>
      <c r="V3023" s="1" t="s">
        <v>3911</v>
      </c>
      <c r="W3023" s="1"/>
      <c r="X3023" s="1" t="s">
        <v>2955</v>
      </c>
      <c r="Y3023" s="2" t="s">
        <v>3911</v>
      </c>
      <c r="Z3023" s="4" t="s">
        <v>2872</v>
      </c>
      <c r="AD3023" t="str">
        <f t="shared" si="478"/>
        <v/>
      </c>
    </row>
    <row r="3024" spans="1:30" ht="14.25">
      <c r="A3024" s="1" t="str">
        <f t="shared" si="470"/>
        <v>9ad37b5b</v>
      </c>
      <c r="B3024" s="3">
        <v>45124</v>
      </c>
      <c r="C3024" s="2" t="str">
        <f t="shared" si="471"/>
        <v>East</v>
      </c>
      <c r="D3024" s="4" t="str">
        <f t="shared" si="472"/>
        <v>Groceries</v>
      </c>
      <c r="E3024" s="1">
        <v>1596.07</v>
      </c>
      <c r="F3024" s="1">
        <v>24</v>
      </c>
      <c r="G3024" s="1">
        <v>1</v>
      </c>
      <c r="H3024">
        <v>377.28</v>
      </c>
      <c r="I3024" s="10">
        <f t="shared" si="475"/>
        <v>0.23638060987300055</v>
      </c>
      <c r="J3024">
        <f t="shared" si="473"/>
        <v>2506.2477027027048</v>
      </c>
      <c r="K3024">
        <f t="shared" si="474"/>
        <v>2596472.620000002</v>
      </c>
      <c r="L3024" t="s">
        <v>88</v>
      </c>
      <c r="M3024" t="s">
        <v>3912</v>
      </c>
      <c r="N3024" s="1">
        <f t="shared" si="479"/>
        <v>189.14</v>
      </c>
      <c r="O3024" s="1">
        <f t="shared" si="476"/>
        <v>515.36624489795861</v>
      </c>
      <c r="P3024" s="1" t="str">
        <f t="shared" si="477"/>
        <v>07-2023</v>
      </c>
      <c r="T3024" s="1"/>
      <c r="U3024" s="1"/>
      <c r="V3024" s="1" t="s">
        <v>3912</v>
      </c>
      <c r="W3024" s="1"/>
      <c r="X3024" s="1" t="s">
        <v>2956</v>
      </c>
      <c r="Y3024" s="4" t="s">
        <v>3912</v>
      </c>
      <c r="Z3024" s="4" t="s">
        <v>88</v>
      </c>
      <c r="AD3024" t="str">
        <f t="shared" si="478"/>
        <v/>
      </c>
    </row>
    <row r="3025" spans="1:30" ht="14.25">
      <c r="A3025" s="1" t="str">
        <f t="shared" si="470"/>
        <v>ae2b5e95</v>
      </c>
      <c r="B3025" s="3">
        <v>45218</v>
      </c>
      <c r="C3025" s="2" t="str">
        <f t="shared" si="471"/>
        <v>North</v>
      </c>
      <c r="D3025" s="4" t="str">
        <f t="shared" si="472"/>
        <v>Clothing</v>
      </c>
      <c r="E3025" s="1">
        <v>1409.68</v>
      </c>
      <c r="F3025" s="1">
        <v>13</v>
      </c>
      <c r="G3025" s="1">
        <v>46</v>
      </c>
      <c r="H3025">
        <v>1688.93</v>
      </c>
      <c r="I3025" s="10">
        <f t="shared" si="475"/>
        <v>1.1980946030304751</v>
      </c>
      <c r="J3025">
        <f t="shared" si="473"/>
        <v>2571.1423225152107</v>
      </c>
      <c r="K3025">
        <f t="shared" si="474"/>
        <v>2535146.3299999977</v>
      </c>
      <c r="L3025" t="s">
        <v>1474</v>
      </c>
      <c r="M3025" t="s">
        <v>3910</v>
      </c>
      <c r="N3025" s="1">
        <f t="shared" si="479"/>
        <v>867.46500000000003</v>
      </c>
      <c r="O3025" s="1">
        <f t="shared" si="476"/>
        <v>518.08361275088532</v>
      </c>
      <c r="P3025" s="1" t="str">
        <f t="shared" si="477"/>
        <v>10-2023</v>
      </c>
      <c r="T3025" s="1"/>
      <c r="U3025" s="1"/>
      <c r="V3025" s="1" t="s">
        <v>3910</v>
      </c>
      <c r="W3025" s="1"/>
      <c r="X3025" s="1" t="s">
        <v>2957</v>
      </c>
      <c r="Y3025" s="2" t="s">
        <v>2537</v>
      </c>
      <c r="Z3025" s="4" t="s">
        <v>2872</v>
      </c>
      <c r="AD3025" t="str">
        <f t="shared" si="478"/>
        <v/>
      </c>
    </row>
    <row r="3026" spans="1:30" ht="14.25">
      <c r="A3026" s="1" t="str">
        <f t="shared" si="470"/>
        <v>7e1ba77e</v>
      </c>
      <c r="B3026" s="3">
        <v>44976</v>
      </c>
      <c r="C3026" s="2" t="str">
        <f t="shared" si="471"/>
        <v>South</v>
      </c>
      <c r="D3026" s="4" t="str">
        <f t="shared" si="472"/>
        <v>Groceries</v>
      </c>
      <c r="E3026" s="1">
        <v>3258.56</v>
      </c>
      <c r="F3026" s="1">
        <v>42</v>
      </c>
      <c r="G3026" s="1">
        <v>37</v>
      </c>
      <c r="H3026">
        <v>1386.03</v>
      </c>
      <c r="I3026" s="10">
        <f t="shared" si="475"/>
        <v>0.42535046155356965</v>
      </c>
      <c r="J3026">
        <f t="shared" si="473"/>
        <v>2496.4375124875119</v>
      </c>
      <c r="K3026">
        <f t="shared" si="474"/>
        <v>2498933.9499999993</v>
      </c>
      <c r="L3026" t="s">
        <v>88</v>
      </c>
      <c r="M3026" t="s">
        <v>3913</v>
      </c>
      <c r="N3026" s="1">
        <f t="shared" si="479"/>
        <v>711.51499999999999</v>
      </c>
      <c r="O3026" s="1">
        <f t="shared" si="476"/>
        <v>515.36624489795861</v>
      </c>
      <c r="P3026" s="1" t="str">
        <f t="shared" si="477"/>
        <v>02-2023</v>
      </c>
      <c r="T3026" s="1"/>
      <c r="U3026" s="1"/>
      <c r="V3026" s="1" t="s">
        <v>3913</v>
      </c>
      <c r="W3026" s="1"/>
      <c r="X3026" s="1" t="s">
        <v>2958</v>
      </c>
      <c r="Y3026" s="2" t="s">
        <v>3913</v>
      </c>
      <c r="Z3026" s="4" t="s">
        <v>88</v>
      </c>
      <c r="AD3026" t="str">
        <f t="shared" si="478"/>
        <v/>
      </c>
    </row>
    <row r="3027" spans="1:30" ht="14.25">
      <c r="A3027" s="1" t="str">
        <f t="shared" si="470"/>
        <v>d11e5cbc</v>
      </c>
      <c r="B3027" s="3">
        <v>45167</v>
      </c>
      <c r="C3027" s="2" t="str">
        <f t="shared" si="471"/>
        <v>South</v>
      </c>
      <c r="D3027" s="4" t="str">
        <f t="shared" si="472"/>
        <v>Furniture</v>
      </c>
      <c r="E3027" s="1">
        <v>910.95</v>
      </c>
      <c r="F3027" s="1">
        <v>10</v>
      </c>
      <c r="G3027" s="1">
        <v>35</v>
      </c>
      <c r="H3027">
        <v>656.56</v>
      </c>
      <c r="I3027" s="10">
        <f t="shared" si="475"/>
        <v>0.72074208244140725</v>
      </c>
      <c r="J3027">
        <f t="shared" si="473"/>
        <v>2496.4375124875119</v>
      </c>
      <c r="K3027">
        <f t="shared" si="474"/>
        <v>2498933.9499999993</v>
      </c>
      <c r="L3027" t="s">
        <v>1645</v>
      </c>
      <c r="M3027" t="s">
        <v>3913</v>
      </c>
      <c r="N3027" s="1">
        <f t="shared" si="479"/>
        <v>345.78</v>
      </c>
      <c r="O3027" s="1">
        <f t="shared" si="476"/>
        <v>524.30656862745093</v>
      </c>
      <c r="P3027" s="1" t="str">
        <f t="shared" si="477"/>
        <v>08-2023</v>
      </c>
      <c r="T3027" s="1"/>
      <c r="U3027" s="1"/>
      <c r="V3027" s="1" t="s">
        <v>3913</v>
      </c>
      <c r="W3027" s="1"/>
      <c r="X3027" s="1" t="s">
        <v>2959</v>
      </c>
      <c r="Y3027" s="2" t="s">
        <v>3913</v>
      </c>
      <c r="Z3027" s="4" t="s">
        <v>1645</v>
      </c>
      <c r="AD3027" t="str">
        <f t="shared" si="478"/>
        <v/>
      </c>
    </row>
    <row r="3028" spans="1:30" ht="14.25">
      <c r="A3028" s="1" t="str">
        <f t="shared" si="470"/>
        <v>6ced6d1a</v>
      </c>
      <c r="B3028" s="3">
        <v>45601</v>
      </c>
      <c r="C3028" s="2" t="str">
        <f t="shared" si="471"/>
        <v>North</v>
      </c>
      <c r="D3028" s="4" t="str">
        <f t="shared" si="472"/>
        <v>Groceries</v>
      </c>
      <c r="E3028" s="1">
        <v>2946.26</v>
      </c>
      <c r="F3028" s="1">
        <v>32</v>
      </c>
      <c r="G3028" s="1">
        <v>47</v>
      </c>
      <c r="H3028">
        <v>166.16</v>
      </c>
      <c r="I3028" s="10">
        <f t="shared" si="475"/>
        <v>5.6396923557323515E-2</v>
      </c>
      <c r="J3028">
        <f t="shared" si="473"/>
        <v>2571.1423225152107</v>
      </c>
      <c r="K3028">
        <f t="shared" si="474"/>
        <v>2535146.3299999977</v>
      </c>
      <c r="L3028" t="s">
        <v>88</v>
      </c>
      <c r="M3028" t="s">
        <v>3910</v>
      </c>
      <c r="N3028" s="1">
        <f t="shared" si="479"/>
        <v>106.58</v>
      </c>
      <c r="O3028" s="1">
        <f t="shared" si="476"/>
        <v>515.36624489795861</v>
      </c>
      <c r="P3028" s="1" t="str">
        <f t="shared" si="477"/>
        <v>11-2024</v>
      </c>
      <c r="T3028" s="1"/>
      <c r="U3028" s="1"/>
      <c r="V3028" s="1" t="s">
        <v>3910</v>
      </c>
      <c r="W3028" s="1"/>
      <c r="X3028" s="1" t="s">
        <v>2960</v>
      </c>
      <c r="Y3028" s="2" t="s">
        <v>2537</v>
      </c>
      <c r="Z3028" s="4" t="s">
        <v>88</v>
      </c>
      <c r="AD3028" t="str">
        <f t="shared" si="478"/>
        <v/>
      </c>
    </row>
    <row r="3029" spans="1:30" ht="14.25">
      <c r="A3029" s="1" t="str">
        <f t="shared" si="470"/>
        <v>0be0bcf8</v>
      </c>
      <c r="B3029" s="3">
        <v>45375</v>
      </c>
      <c r="C3029" s="2" t="str">
        <f t="shared" si="471"/>
        <v>East</v>
      </c>
      <c r="D3029" s="4" t="str">
        <f t="shared" si="472"/>
        <v>Sports</v>
      </c>
      <c r="E3029" s="1">
        <v>339.8</v>
      </c>
      <c r="F3029" s="1">
        <v>12</v>
      </c>
      <c r="G3029" s="1">
        <v>32</v>
      </c>
      <c r="H3029">
        <v>1048.1099999999999</v>
      </c>
      <c r="I3029" s="10">
        <f t="shared" si="475"/>
        <v>3.0844908769864623</v>
      </c>
      <c r="J3029">
        <f t="shared" si="473"/>
        <v>2506.2477027027048</v>
      </c>
      <c r="K3029">
        <f t="shared" si="474"/>
        <v>2596472.620000002</v>
      </c>
      <c r="L3029" t="s">
        <v>3914</v>
      </c>
      <c r="M3029" t="s">
        <v>3912</v>
      </c>
      <c r="N3029" s="1">
        <f t="shared" si="479"/>
        <v>540.05499999999995</v>
      </c>
      <c r="O3029" s="1">
        <f t="shared" si="476"/>
        <v>516.19997471554962</v>
      </c>
      <c r="P3029" s="1" t="str">
        <f t="shared" si="477"/>
        <v>03-2024</v>
      </c>
      <c r="T3029" s="1"/>
      <c r="U3029" s="1"/>
      <c r="V3029" s="1" t="s">
        <v>3912</v>
      </c>
      <c r="W3029" s="1"/>
      <c r="X3029" s="1" t="s">
        <v>2961</v>
      </c>
      <c r="Y3029" s="4" t="s">
        <v>3912</v>
      </c>
      <c r="Z3029" s="4" t="s">
        <v>2893</v>
      </c>
      <c r="AD3029" t="str">
        <f t="shared" si="478"/>
        <v/>
      </c>
    </row>
    <row r="3030" spans="1:30" ht="14.25">
      <c r="A3030" s="1" t="str">
        <f t="shared" si="470"/>
        <v>06dd2684</v>
      </c>
      <c r="B3030" s="3">
        <v>44960</v>
      </c>
      <c r="C3030" s="2" t="str">
        <f t="shared" si="471"/>
        <v>North</v>
      </c>
      <c r="D3030" s="4" t="str">
        <f t="shared" si="472"/>
        <v>Electronics</v>
      </c>
      <c r="E3030" s="1">
        <v>4596.0600000000004</v>
      </c>
      <c r="F3030" s="1">
        <v>23</v>
      </c>
      <c r="G3030" s="1">
        <v>14</v>
      </c>
      <c r="H3030">
        <v>1331.3</v>
      </c>
      <c r="I3030" s="10">
        <f t="shared" si="475"/>
        <v>0.28966114454554548</v>
      </c>
      <c r="J3030">
        <f t="shared" si="473"/>
        <v>2571.1423225152107</v>
      </c>
      <c r="K3030">
        <f t="shared" si="474"/>
        <v>2535146.3299999977</v>
      </c>
      <c r="L3030" t="s">
        <v>3915</v>
      </c>
      <c r="M3030" t="s">
        <v>3910</v>
      </c>
      <c r="N3030" s="1">
        <f t="shared" si="479"/>
        <v>672.65</v>
      </c>
      <c r="O3030" s="1">
        <f t="shared" si="476"/>
        <v>507.6997287299634</v>
      </c>
      <c r="P3030" s="1" t="str">
        <f t="shared" si="477"/>
        <v>02-2023</v>
      </c>
      <c r="T3030" s="1"/>
      <c r="U3030" s="1"/>
      <c r="V3030" s="1" t="s">
        <v>3910</v>
      </c>
      <c r="W3030" s="1"/>
      <c r="X3030" s="1" t="s">
        <v>2962</v>
      </c>
      <c r="Y3030" s="2" t="s">
        <v>2537</v>
      </c>
      <c r="Z3030" s="4" t="s">
        <v>1222</v>
      </c>
      <c r="AD3030" t="str">
        <f t="shared" si="478"/>
        <v/>
      </c>
    </row>
    <row r="3031" spans="1:30" ht="14.25">
      <c r="A3031" s="1" t="str">
        <f t="shared" si="470"/>
        <v>d472474b</v>
      </c>
      <c r="B3031" s="3">
        <v>45235</v>
      </c>
      <c r="C3031" s="2" t="str">
        <f t="shared" si="471"/>
        <v>East</v>
      </c>
      <c r="D3031" s="4" t="str">
        <f t="shared" si="472"/>
        <v>Groceries</v>
      </c>
      <c r="E3031" s="1">
        <v>3050.42</v>
      </c>
      <c r="F3031" s="1">
        <v>36</v>
      </c>
      <c r="G3031" s="1">
        <v>13</v>
      </c>
      <c r="H3031">
        <v>1832.5</v>
      </c>
      <c r="I3031" s="10">
        <f t="shared" si="475"/>
        <v>0.60073694769900532</v>
      </c>
      <c r="J3031">
        <f t="shared" si="473"/>
        <v>2506.2477027027048</v>
      </c>
      <c r="K3031">
        <f t="shared" si="474"/>
        <v>2596472.620000002</v>
      </c>
      <c r="L3031" t="s">
        <v>88</v>
      </c>
      <c r="M3031" t="s">
        <v>3912</v>
      </c>
      <c r="N3031" s="1">
        <f t="shared" si="479"/>
        <v>922.75</v>
      </c>
      <c r="O3031" s="1">
        <f t="shared" si="476"/>
        <v>515.36624489795861</v>
      </c>
      <c r="P3031" s="1" t="str">
        <f t="shared" si="477"/>
        <v>11-2023</v>
      </c>
      <c r="T3031" s="1"/>
      <c r="U3031" s="1"/>
      <c r="V3031" s="1" t="s">
        <v>3912</v>
      </c>
      <c r="W3031" s="1"/>
      <c r="X3031" s="1" t="s">
        <v>2963</v>
      </c>
      <c r="Y3031" s="4" t="s">
        <v>3912</v>
      </c>
      <c r="Z3031" s="4" t="s">
        <v>88</v>
      </c>
      <c r="AD3031" t="str">
        <f t="shared" si="478"/>
        <v/>
      </c>
    </row>
    <row r="3032" spans="1:30" ht="14.25">
      <c r="A3032" s="1" t="str">
        <f t="shared" si="470"/>
        <v>bc3ce7ba</v>
      </c>
      <c r="B3032" s="3">
        <v>45600</v>
      </c>
      <c r="C3032" s="2" t="str">
        <f t="shared" si="471"/>
        <v>South</v>
      </c>
      <c r="D3032" s="4" t="str">
        <f t="shared" si="472"/>
        <v>Furniture</v>
      </c>
      <c r="E3032" s="1">
        <v>1747.42</v>
      </c>
      <c r="F3032" s="1">
        <v>22</v>
      </c>
      <c r="G3032" s="1">
        <v>10</v>
      </c>
      <c r="H3032">
        <v>297.66000000000003</v>
      </c>
      <c r="I3032" s="10">
        <f t="shared" si="475"/>
        <v>0.17034256217738153</v>
      </c>
      <c r="J3032">
        <f t="shared" si="473"/>
        <v>2496.4375124875119</v>
      </c>
      <c r="K3032">
        <f t="shared" si="474"/>
        <v>2498933.9499999993</v>
      </c>
      <c r="L3032" t="s">
        <v>1645</v>
      </c>
      <c r="M3032" t="s">
        <v>3913</v>
      </c>
      <c r="N3032" s="1">
        <f t="shared" si="479"/>
        <v>153.83000000000001</v>
      </c>
      <c r="O3032" s="1">
        <f t="shared" si="476"/>
        <v>524.30656862745093</v>
      </c>
      <c r="P3032" s="1" t="str">
        <f t="shared" si="477"/>
        <v>11-2024</v>
      </c>
      <c r="T3032" s="1"/>
      <c r="U3032" s="1"/>
      <c r="V3032" s="1" t="s">
        <v>3913</v>
      </c>
      <c r="W3032" s="1"/>
      <c r="X3032" s="1" t="s">
        <v>2964</v>
      </c>
      <c r="Y3032" s="2" t="s">
        <v>3913</v>
      </c>
      <c r="Z3032" s="4" t="s">
        <v>1645</v>
      </c>
      <c r="AD3032" t="str">
        <f t="shared" si="478"/>
        <v/>
      </c>
    </row>
    <row r="3033" spans="1:30" ht="14.25">
      <c r="A3033" s="1" t="str">
        <f t="shared" si="470"/>
        <v>7bcff645</v>
      </c>
      <c r="B3033" s="3">
        <v>44973</v>
      </c>
      <c r="C3033" s="2" t="str">
        <f t="shared" si="471"/>
        <v>East</v>
      </c>
      <c r="D3033" s="4" t="str">
        <f t="shared" si="472"/>
        <v>Clothing</v>
      </c>
      <c r="E3033" s="1">
        <v>3330.05</v>
      </c>
      <c r="F3033" s="1">
        <v>47</v>
      </c>
      <c r="G3033" s="1">
        <v>37</v>
      </c>
      <c r="H3033">
        <v>1442.74</v>
      </c>
      <c r="I3033" s="10">
        <f t="shared" si="475"/>
        <v>0.43324875001876845</v>
      </c>
      <c r="J3033">
        <f t="shared" si="473"/>
        <v>2506.2477027027048</v>
      </c>
      <c r="K3033">
        <f t="shared" si="474"/>
        <v>2596472.620000002</v>
      </c>
      <c r="L3033" t="s">
        <v>1474</v>
      </c>
      <c r="M3033" t="s">
        <v>3912</v>
      </c>
      <c r="N3033" s="1">
        <f t="shared" si="479"/>
        <v>739.87</v>
      </c>
      <c r="O3033" s="1">
        <f t="shared" si="476"/>
        <v>518.08361275088532</v>
      </c>
      <c r="P3033" s="1" t="str">
        <f t="shared" si="477"/>
        <v>02-2023</v>
      </c>
      <c r="T3033" s="1"/>
      <c r="U3033" s="1"/>
      <c r="V3033" s="1" t="s">
        <v>3912</v>
      </c>
      <c r="W3033" s="1"/>
      <c r="X3033" s="1" t="s">
        <v>2965</v>
      </c>
      <c r="Y3033" s="4" t="s">
        <v>3912</v>
      </c>
      <c r="Z3033" s="4" t="s">
        <v>2872</v>
      </c>
      <c r="AD3033" t="str">
        <f t="shared" si="478"/>
        <v/>
      </c>
    </row>
    <row r="3034" spans="1:30" ht="14.25">
      <c r="A3034" s="1" t="str">
        <f t="shared" si="470"/>
        <v>456696d7</v>
      </c>
      <c r="B3034" s="3">
        <v>44967</v>
      </c>
      <c r="C3034" s="2" t="str">
        <f t="shared" si="471"/>
        <v>East</v>
      </c>
      <c r="D3034" s="4" t="str">
        <f t="shared" si="472"/>
        <v>Sports</v>
      </c>
      <c r="E3034" s="1">
        <v>2680.04</v>
      </c>
      <c r="F3034" s="1">
        <v>8</v>
      </c>
      <c r="G3034" s="1">
        <v>26</v>
      </c>
      <c r="H3034">
        <v>449.09</v>
      </c>
      <c r="I3034" s="10">
        <f t="shared" si="475"/>
        <v>0.1675683945015746</v>
      </c>
      <c r="J3034">
        <f t="shared" si="473"/>
        <v>2506.2477027027048</v>
      </c>
      <c r="K3034">
        <f t="shared" si="474"/>
        <v>2596472.620000002</v>
      </c>
      <c r="L3034" t="s">
        <v>3914</v>
      </c>
      <c r="M3034" t="s">
        <v>3912</v>
      </c>
      <c r="N3034" s="1">
        <f t="shared" si="479"/>
        <v>237.54499999999999</v>
      </c>
      <c r="O3034" s="1">
        <f t="shared" si="476"/>
        <v>516.19997471554962</v>
      </c>
      <c r="P3034" s="1" t="str">
        <f t="shared" si="477"/>
        <v>02-2023</v>
      </c>
      <c r="T3034" s="1"/>
      <c r="U3034" s="1"/>
      <c r="V3034" s="1" t="s">
        <v>3912</v>
      </c>
      <c r="W3034" s="1"/>
      <c r="X3034" s="1" t="s">
        <v>2966</v>
      </c>
      <c r="Y3034" s="4" t="s">
        <v>3912</v>
      </c>
      <c r="Z3034" s="4" t="s">
        <v>2893</v>
      </c>
      <c r="AD3034" t="str">
        <f t="shared" si="478"/>
        <v/>
      </c>
    </row>
    <row r="3035" spans="1:30" ht="14.25">
      <c r="A3035" s="1" t="str">
        <f t="shared" si="470"/>
        <v>74016ac0</v>
      </c>
      <c r="B3035" s="3">
        <v>45469</v>
      </c>
      <c r="C3035" s="2" t="str">
        <f t="shared" si="471"/>
        <v>North</v>
      </c>
      <c r="D3035" s="4" t="str">
        <f t="shared" si="472"/>
        <v>Furniture</v>
      </c>
      <c r="E3035" s="1">
        <v>2403.61</v>
      </c>
      <c r="F3035" s="1">
        <v>14</v>
      </c>
      <c r="G3035" s="1">
        <v>19</v>
      </c>
      <c r="H3035">
        <v>1541.26</v>
      </c>
      <c r="I3035" s="10">
        <f t="shared" si="475"/>
        <v>0.64122715415562426</v>
      </c>
      <c r="J3035">
        <f t="shared" si="473"/>
        <v>2571.1423225152107</v>
      </c>
      <c r="K3035">
        <f t="shared" si="474"/>
        <v>2535146.3299999977</v>
      </c>
      <c r="L3035" t="s">
        <v>1645</v>
      </c>
      <c r="M3035" t="s">
        <v>3910</v>
      </c>
      <c r="N3035" s="1">
        <f t="shared" si="479"/>
        <v>780.13</v>
      </c>
      <c r="O3035" s="1">
        <f t="shared" si="476"/>
        <v>524.30656862745093</v>
      </c>
      <c r="P3035" s="1" t="str">
        <f t="shared" si="477"/>
        <v>06-2024</v>
      </c>
      <c r="T3035" s="1"/>
      <c r="U3035" s="1"/>
      <c r="V3035" s="1" t="s">
        <v>3910</v>
      </c>
      <c r="W3035" s="1"/>
      <c r="X3035" s="1" t="s">
        <v>2967</v>
      </c>
      <c r="Y3035" s="2" t="s">
        <v>2537</v>
      </c>
      <c r="Z3035" s="4" t="s">
        <v>1645</v>
      </c>
      <c r="AD3035" t="str">
        <f t="shared" si="478"/>
        <v/>
      </c>
    </row>
    <row r="3036" spans="1:30" ht="14.25">
      <c r="A3036" s="1" t="str">
        <f t="shared" si="470"/>
        <v>a7736a76</v>
      </c>
      <c r="B3036" s="3">
        <v>45128</v>
      </c>
      <c r="C3036" s="2" t="str">
        <f t="shared" si="471"/>
        <v>North</v>
      </c>
      <c r="D3036" s="4" t="str">
        <f t="shared" si="472"/>
        <v>Furniture</v>
      </c>
      <c r="E3036" s="1">
        <v>3690.32</v>
      </c>
      <c r="F3036" s="1">
        <v>42</v>
      </c>
      <c r="G3036" s="1">
        <v>42</v>
      </c>
      <c r="H3036">
        <v>661.09</v>
      </c>
      <c r="I3036" s="10">
        <f t="shared" si="475"/>
        <v>0.17914164625289947</v>
      </c>
      <c r="J3036">
        <f t="shared" si="473"/>
        <v>2571.1423225152107</v>
      </c>
      <c r="K3036">
        <f t="shared" si="474"/>
        <v>2535146.3299999977</v>
      </c>
      <c r="L3036" t="s">
        <v>1645</v>
      </c>
      <c r="M3036" t="s">
        <v>3910</v>
      </c>
      <c r="N3036" s="1">
        <f t="shared" si="479"/>
        <v>351.54500000000002</v>
      </c>
      <c r="O3036" s="1">
        <f t="shared" si="476"/>
        <v>524.30656862745093</v>
      </c>
      <c r="P3036" s="1" t="str">
        <f t="shared" si="477"/>
        <v>07-2023</v>
      </c>
      <c r="T3036" s="1"/>
      <c r="U3036" s="1"/>
      <c r="V3036" s="1" t="s">
        <v>3910</v>
      </c>
      <c r="W3036" s="1"/>
      <c r="X3036" s="1" t="s">
        <v>2968</v>
      </c>
      <c r="Y3036" s="2" t="s">
        <v>2537</v>
      </c>
      <c r="Z3036" s="4" t="s">
        <v>1645</v>
      </c>
      <c r="AD3036" t="str">
        <f t="shared" si="478"/>
        <v/>
      </c>
    </row>
    <row r="3037" spans="1:30" ht="14.25">
      <c r="A3037" s="1" t="str">
        <f t="shared" si="470"/>
        <v>774bb0eb</v>
      </c>
      <c r="B3037" s="3">
        <v>45258</v>
      </c>
      <c r="C3037" s="2" t="str">
        <f t="shared" si="471"/>
        <v>West</v>
      </c>
      <c r="D3037" s="4" t="str">
        <f t="shared" si="472"/>
        <v>Groceries</v>
      </c>
      <c r="E3037" s="1">
        <v>4525.07</v>
      </c>
      <c r="F3037" s="1">
        <v>4</v>
      </c>
      <c r="G3037" s="1">
        <v>14</v>
      </c>
      <c r="H3037">
        <v>1412.74</v>
      </c>
      <c r="I3037" s="10">
        <f t="shared" si="475"/>
        <v>0.31220290514842869</v>
      </c>
      <c r="J3037">
        <f t="shared" si="473"/>
        <v>2537.5954861821929</v>
      </c>
      <c r="K3037">
        <f t="shared" si="474"/>
        <v>2479230.7900000024</v>
      </c>
      <c r="L3037" t="s">
        <v>88</v>
      </c>
      <c r="M3037" t="s">
        <v>3911</v>
      </c>
      <c r="N3037" s="1">
        <f t="shared" si="479"/>
        <v>713.37</v>
      </c>
      <c r="O3037" s="1">
        <f t="shared" si="476"/>
        <v>515.36624489795861</v>
      </c>
      <c r="P3037" s="1" t="str">
        <f t="shared" si="477"/>
        <v>11-2023</v>
      </c>
      <c r="T3037" s="1"/>
      <c r="U3037" s="1"/>
      <c r="V3037" s="1" t="s">
        <v>3911</v>
      </c>
      <c r="W3037" s="1"/>
      <c r="X3037" s="1" t="s">
        <v>2969</v>
      </c>
      <c r="Y3037" s="2" t="s">
        <v>3911</v>
      </c>
      <c r="Z3037" s="4" t="s">
        <v>88</v>
      </c>
      <c r="AD3037" t="str">
        <f t="shared" si="478"/>
        <v/>
      </c>
    </row>
    <row r="3038" spans="1:30" ht="14.25">
      <c r="A3038" s="1" t="str">
        <f t="shared" si="470"/>
        <v>620b38fe</v>
      </c>
      <c r="B3038" s="3">
        <v>45036</v>
      </c>
      <c r="C3038" s="2" t="str">
        <f t="shared" si="471"/>
        <v>North</v>
      </c>
      <c r="D3038" s="4" t="str">
        <f t="shared" si="472"/>
        <v>Furniture</v>
      </c>
      <c r="E3038" s="1">
        <v>2286.9299999999998</v>
      </c>
      <c r="F3038" s="1">
        <v>4</v>
      </c>
      <c r="G3038" s="1">
        <v>34</v>
      </c>
      <c r="H3038">
        <v>994.73</v>
      </c>
      <c r="I3038" s="10">
        <f t="shared" si="475"/>
        <v>0.43496302903892997</v>
      </c>
      <c r="J3038">
        <f t="shared" si="473"/>
        <v>2571.1423225152107</v>
      </c>
      <c r="K3038">
        <f t="shared" si="474"/>
        <v>2535146.3299999977</v>
      </c>
      <c r="L3038" t="s">
        <v>1645</v>
      </c>
      <c r="M3038" t="s">
        <v>3910</v>
      </c>
      <c r="N3038" s="1">
        <f t="shared" si="479"/>
        <v>514.36500000000001</v>
      </c>
      <c r="O3038" s="1">
        <f t="shared" si="476"/>
        <v>524.30656862745093</v>
      </c>
      <c r="P3038" s="1" t="str">
        <f t="shared" si="477"/>
        <v>04-2023</v>
      </c>
      <c r="T3038" s="1"/>
      <c r="U3038" s="1"/>
      <c r="V3038" s="1" t="s">
        <v>3910</v>
      </c>
      <c r="W3038" s="1"/>
      <c r="X3038" s="1" t="s">
        <v>2970</v>
      </c>
      <c r="Y3038" s="2" t="s">
        <v>2537</v>
      </c>
      <c r="Z3038" s="4" t="s">
        <v>1645</v>
      </c>
      <c r="AD3038" t="str">
        <f t="shared" si="478"/>
        <v/>
      </c>
    </row>
    <row r="3039" spans="1:30" ht="14.25">
      <c r="A3039" s="1" t="str">
        <f t="shared" si="470"/>
        <v>f940a083</v>
      </c>
      <c r="B3039" s="3">
        <v>44916</v>
      </c>
      <c r="C3039" s="2" t="str">
        <f t="shared" si="471"/>
        <v>South</v>
      </c>
      <c r="D3039" s="4" t="str">
        <f t="shared" si="472"/>
        <v>Clothing</v>
      </c>
      <c r="E3039" s="1">
        <v>3056.12</v>
      </c>
      <c r="F3039" s="1">
        <v>21</v>
      </c>
      <c r="G3039" s="1">
        <v>34</v>
      </c>
      <c r="H3039">
        <v>1910.36</v>
      </c>
      <c r="I3039" s="10">
        <f t="shared" si="475"/>
        <v>0.62509325550043848</v>
      </c>
      <c r="J3039">
        <f t="shared" si="473"/>
        <v>2496.4375124875119</v>
      </c>
      <c r="K3039">
        <f t="shared" si="474"/>
        <v>2498933.9499999993</v>
      </c>
      <c r="L3039" t="s">
        <v>1474</v>
      </c>
      <c r="M3039" t="s">
        <v>3913</v>
      </c>
      <c r="N3039" s="1">
        <f t="shared" si="479"/>
        <v>972.18</v>
      </c>
      <c r="O3039" s="1">
        <f t="shared" si="476"/>
        <v>518.08361275088532</v>
      </c>
      <c r="P3039" s="1" t="str">
        <f t="shared" si="477"/>
        <v>12-2022</v>
      </c>
      <c r="T3039" s="1"/>
      <c r="U3039" s="1"/>
      <c r="V3039" s="1" t="s">
        <v>3913</v>
      </c>
      <c r="W3039" s="1"/>
      <c r="X3039" s="1" t="s">
        <v>2971</v>
      </c>
      <c r="Y3039" s="2" t="s">
        <v>3913</v>
      </c>
      <c r="Z3039" s="4" t="s">
        <v>2872</v>
      </c>
      <c r="AD3039" t="str">
        <f t="shared" si="478"/>
        <v/>
      </c>
    </row>
    <row r="3040" spans="1:30" ht="14.25">
      <c r="A3040" s="1" t="str">
        <f t="shared" si="470"/>
        <v>d20386ec</v>
      </c>
      <c r="B3040" s="3">
        <v>45160</v>
      </c>
      <c r="C3040" s="2" t="str">
        <f t="shared" si="471"/>
        <v>South</v>
      </c>
      <c r="D3040" s="4" t="str">
        <f t="shared" si="472"/>
        <v>Sports</v>
      </c>
      <c r="E3040" s="1">
        <v>2167.17</v>
      </c>
      <c r="F3040" s="1">
        <v>35</v>
      </c>
      <c r="G3040" s="1">
        <v>27</v>
      </c>
      <c r="H3040">
        <v>1091.72</v>
      </c>
      <c r="I3040" s="10">
        <f t="shared" si="475"/>
        <v>0.50375374336115764</v>
      </c>
      <c r="J3040">
        <f t="shared" si="473"/>
        <v>2496.4375124875119</v>
      </c>
      <c r="K3040">
        <f t="shared" si="474"/>
        <v>2498933.9499999993</v>
      </c>
      <c r="L3040" t="s">
        <v>3914</v>
      </c>
      <c r="M3040" t="s">
        <v>3913</v>
      </c>
      <c r="N3040" s="1">
        <f t="shared" si="479"/>
        <v>559.36</v>
      </c>
      <c r="O3040" s="1">
        <f t="shared" si="476"/>
        <v>516.19997471554962</v>
      </c>
      <c r="P3040" s="1" t="str">
        <f t="shared" si="477"/>
        <v>08-2023</v>
      </c>
      <c r="T3040" s="1"/>
      <c r="U3040" s="1"/>
      <c r="V3040" s="1" t="s">
        <v>3913</v>
      </c>
      <c r="W3040" s="1"/>
      <c r="X3040" s="1" t="s">
        <v>2972</v>
      </c>
      <c r="Y3040" s="2" t="s">
        <v>3913</v>
      </c>
      <c r="Z3040" s="4" t="s">
        <v>2893</v>
      </c>
      <c r="AD3040" t="str">
        <f t="shared" si="478"/>
        <v/>
      </c>
    </row>
    <row r="3041" spans="1:30" ht="14.25">
      <c r="A3041" s="1" t="str">
        <f t="shared" si="470"/>
        <v>e254d482</v>
      </c>
      <c r="B3041" s="3">
        <v>45366</v>
      </c>
      <c r="C3041" s="2" t="str">
        <f t="shared" si="471"/>
        <v>South</v>
      </c>
      <c r="D3041" s="4" t="str">
        <f t="shared" si="472"/>
        <v>Clothing</v>
      </c>
      <c r="E3041" s="1">
        <v>3974.99</v>
      </c>
      <c r="F3041" s="1">
        <v>24</v>
      </c>
      <c r="G3041" s="1">
        <v>43</v>
      </c>
      <c r="H3041">
        <v>1971.49</v>
      </c>
      <c r="I3041" s="10">
        <f t="shared" si="475"/>
        <v>0.49597357477628878</v>
      </c>
      <c r="J3041">
        <f t="shared" si="473"/>
        <v>2496.4375124875119</v>
      </c>
      <c r="K3041">
        <f t="shared" si="474"/>
        <v>2498933.9499999993</v>
      </c>
      <c r="L3041" t="s">
        <v>1474</v>
      </c>
      <c r="M3041" t="s">
        <v>3913</v>
      </c>
      <c r="N3041" s="1">
        <f t="shared" si="479"/>
        <v>1007.245</v>
      </c>
      <c r="O3041" s="1">
        <f t="shared" si="476"/>
        <v>518.08361275088532</v>
      </c>
      <c r="P3041" s="1" t="str">
        <f t="shared" si="477"/>
        <v>03-2024</v>
      </c>
      <c r="T3041" s="1"/>
      <c r="U3041" s="1"/>
      <c r="V3041" s="1" t="s">
        <v>3913</v>
      </c>
      <c r="W3041" s="1"/>
      <c r="X3041" s="1" t="s">
        <v>2973</v>
      </c>
      <c r="Y3041" s="2" t="s">
        <v>3913</v>
      </c>
      <c r="Z3041" s="4" t="s">
        <v>2872</v>
      </c>
      <c r="AD3041" t="str">
        <f t="shared" si="478"/>
        <v/>
      </c>
    </row>
    <row r="3042" spans="1:30" ht="14.25">
      <c r="A3042" s="1" t="str">
        <f t="shared" si="470"/>
        <v>0153aff8</v>
      </c>
      <c r="B3042" s="3">
        <v>45392</v>
      </c>
      <c r="C3042" s="2" t="str">
        <f t="shared" si="471"/>
        <v>West</v>
      </c>
      <c r="D3042" s="4" t="str">
        <f t="shared" si="472"/>
        <v>Clothing</v>
      </c>
      <c r="E3042" s="1">
        <v>1364.82</v>
      </c>
      <c r="F3042" s="1">
        <v>36</v>
      </c>
      <c r="G3042" s="1">
        <v>18</v>
      </c>
      <c r="H3042">
        <v>141.72</v>
      </c>
      <c r="I3042" s="10">
        <f t="shared" si="475"/>
        <v>0.10383786872994241</v>
      </c>
      <c r="J3042">
        <f t="shared" si="473"/>
        <v>2537.5954861821929</v>
      </c>
      <c r="K3042">
        <f t="shared" si="474"/>
        <v>2479230.7900000024</v>
      </c>
      <c r="L3042" t="s">
        <v>1474</v>
      </c>
      <c r="M3042" t="s">
        <v>3911</v>
      </c>
      <c r="N3042" s="1">
        <f t="shared" si="479"/>
        <v>79.86</v>
      </c>
      <c r="O3042" s="1">
        <f t="shared" si="476"/>
        <v>518.08361275088532</v>
      </c>
      <c r="P3042" s="1" t="str">
        <f t="shared" si="477"/>
        <v>04-2024</v>
      </c>
      <c r="T3042" s="1"/>
      <c r="U3042" s="1"/>
      <c r="V3042" s="1" t="s">
        <v>3911</v>
      </c>
      <c r="W3042" s="1"/>
      <c r="X3042" s="1" t="s">
        <v>2974</v>
      </c>
      <c r="Y3042" s="2" t="s">
        <v>3911</v>
      </c>
      <c r="Z3042" s="4" t="s">
        <v>2872</v>
      </c>
      <c r="AD3042" t="str">
        <f t="shared" si="478"/>
        <v/>
      </c>
    </row>
    <row r="3043" spans="1:30" ht="14.25">
      <c r="A3043" s="1" t="str">
        <f t="shared" si="470"/>
        <v>e880da0c</v>
      </c>
      <c r="B3043" s="3">
        <v>45004</v>
      </c>
      <c r="C3043" s="2" t="str">
        <f t="shared" si="471"/>
        <v>West</v>
      </c>
      <c r="D3043" s="4" t="str">
        <f t="shared" si="472"/>
        <v>Groceries</v>
      </c>
      <c r="E3043" s="1">
        <v>556.16</v>
      </c>
      <c r="F3043" s="1">
        <v>3</v>
      </c>
      <c r="G3043" s="1">
        <v>34</v>
      </c>
      <c r="H3043">
        <v>1713.3</v>
      </c>
      <c r="I3043" s="10">
        <f t="shared" si="475"/>
        <v>3.0805883199079402</v>
      </c>
      <c r="J3043">
        <f t="shared" si="473"/>
        <v>2537.5954861821929</v>
      </c>
      <c r="K3043">
        <f t="shared" si="474"/>
        <v>2479230.7900000024</v>
      </c>
      <c r="L3043" t="s">
        <v>88</v>
      </c>
      <c r="M3043" t="s">
        <v>3911</v>
      </c>
      <c r="N3043" s="1">
        <f t="shared" si="479"/>
        <v>873.65</v>
      </c>
      <c r="O3043" s="1">
        <f t="shared" si="476"/>
        <v>515.36624489795861</v>
      </c>
      <c r="P3043" s="1" t="str">
        <f t="shared" si="477"/>
        <v>03-2023</v>
      </c>
      <c r="T3043" s="1"/>
      <c r="U3043" s="1"/>
      <c r="V3043" s="1" t="s">
        <v>3911</v>
      </c>
      <c r="W3043" s="1"/>
      <c r="X3043" s="1" t="s">
        <v>2975</v>
      </c>
      <c r="Y3043" s="2" t="s">
        <v>3911</v>
      </c>
      <c r="Z3043" s="4" t="s">
        <v>88</v>
      </c>
      <c r="AD3043" t="str">
        <f t="shared" si="478"/>
        <v/>
      </c>
    </row>
    <row r="3044" spans="1:30" ht="14.25">
      <c r="A3044" s="1" t="str">
        <f t="shared" si="470"/>
        <v>b8111d60</v>
      </c>
      <c r="B3044" s="3">
        <v>45515</v>
      </c>
      <c r="C3044" s="2" t="str">
        <f t="shared" si="471"/>
        <v>South</v>
      </c>
      <c r="D3044" s="4" t="str">
        <f t="shared" si="472"/>
        <v>Electronics</v>
      </c>
      <c r="E3044" s="1">
        <v>1817.15</v>
      </c>
      <c r="F3044" s="1">
        <v>3</v>
      </c>
      <c r="G3044" s="1">
        <v>18</v>
      </c>
      <c r="H3044">
        <v>108.89</v>
      </c>
      <c r="I3044" s="10">
        <f t="shared" si="475"/>
        <v>5.9923506589989815E-2</v>
      </c>
      <c r="J3044">
        <f t="shared" si="473"/>
        <v>2496.4375124875119</v>
      </c>
      <c r="K3044">
        <f t="shared" si="474"/>
        <v>2498933.9499999993</v>
      </c>
      <c r="L3044" t="s">
        <v>3915</v>
      </c>
      <c r="M3044" t="s">
        <v>3913</v>
      </c>
      <c r="N3044" s="1">
        <f t="shared" si="479"/>
        <v>63.445</v>
      </c>
      <c r="O3044" s="1">
        <f t="shared" si="476"/>
        <v>507.6997287299634</v>
      </c>
      <c r="P3044" s="1" t="str">
        <f t="shared" si="477"/>
        <v>08-2024</v>
      </c>
      <c r="T3044" s="1"/>
      <c r="U3044" s="1"/>
      <c r="V3044" s="1" t="s">
        <v>3913</v>
      </c>
      <c r="W3044" s="1"/>
      <c r="X3044" s="1" t="s">
        <v>2976</v>
      </c>
      <c r="Y3044" s="2" t="s">
        <v>3913</v>
      </c>
      <c r="Z3044" s="4" t="s">
        <v>1222</v>
      </c>
      <c r="AD3044" t="str">
        <f t="shared" si="478"/>
        <v/>
      </c>
    </row>
    <row r="3045" spans="1:30" ht="14.25">
      <c r="A3045" s="1" t="str">
        <f t="shared" si="470"/>
        <v>6e0e86d4</v>
      </c>
      <c r="B3045" s="3">
        <v>45128</v>
      </c>
      <c r="C3045" s="2" t="str">
        <f t="shared" si="471"/>
        <v>North</v>
      </c>
      <c r="D3045" s="4" t="str">
        <f t="shared" si="472"/>
        <v>Sports</v>
      </c>
      <c r="E3045" s="1">
        <v>4621.25</v>
      </c>
      <c r="F3045" s="1">
        <v>50</v>
      </c>
      <c r="G3045" s="1">
        <v>26</v>
      </c>
      <c r="H3045">
        <v>156.94999999999999</v>
      </c>
      <c r="I3045" s="10">
        <f t="shared" si="475"/>
        <v>3.3962672437111166E-2</v>
      </c>
      <c r="J3045">
        <f t="shared" si="473"/>
        <v>2571.1423225152107</v>
      </c>
      <c r="K3045">
        <f t="shared" si="474"/>
        <v>2535146.3299999977</v>
      </c>
      <c r="L3045" t="s">
        <v>3914</v>
      </c>
      <c r="M3045" t="s">
        <v>3910</v>
      </c>
      <c r="N3045" s="1">
        <f t="shared" si="479"/>
        <v>91.474999999999994</v>
      </c>
      <c r="O3045" s="1">
        <f t="shared" si="476"/>
        <v>516.19997471554962</v>
      </c>
      <c r="P3045" s="1" t="str">
        <f t="shared" si="477"/>
        <v>07-2023</v>
      </c>
      <c r="T3045" s="1"/>
      <c r="U3045" s="1"/>
      <c r="V3045" s="1" t="s">
        <v>3910</v>
      </c>
      <c r="W3045" s="1"/>
      <c r="X3045" s="1" t="s">
        <v>2977</v>
      </c>
      <c r="Y3045" s="2" t="s">
        <v>2537</v>
      </c>
      <c r="Z3045" s="4" t="s">
        <v>2893</v>
      </c>
      <c r="AD3045" t="str">
        <f t="shared" si="478"/>
        <v/>
      </c>
    </row>
    <row r="3046" spans="1:30" ht="14.25">
      <c r="A3046" s="1" t="str">
        <f t="shared" si="470"/>
        <v>70e3ad79</v>
      </c>
      <c r="B3046" s="3">
        <v>45497</v>
      </c>
      <c r="C3046" s="2" t="str">
        <f t="shared" si="471"/>
        <v>East</v>
      </c>
      <c r="D3046" s="4" t="str">
        <f t="shared" si="472"/>
        <v>Groceries</v>
      </c>
      <c r="E3046" s="1">
        <v>1869.44</v>
      </c>
      <c r="F3046" s="1">
        <v>35</v>
      </c>
      <c r="G3046" s="1">
        <v>22</v>
      </c>
      <c r="H3046">
        <v>1812.66</v>
      </c>
      <c r="I3046" s="10">
        <f t="shared" si="475"/>
        <v>0.969627268058884</v>
      </c>
      <c r="J3046">
        <f t="shared" si="473"/>
        <v>2506.2477027027048</v>
      </c>
      <c r="K3046">
        <f t="shared" si="474"/>
        <v>2596472.620000002</v>
      </c>
      <c r="L3046" t="s">
        <v>88</v>
      </c>
      <c r="M3046" t="s">
        <v>3912</v>
      </c>
      <c r="N3046" s="1">
        <f t="shared" si="479"/>
        <v>917.33</v>
      </c>
      <c r="O3046" s="1">
        <f t="shared" si="476"/>
        <v>515.36624489795861</v>
      </c>
      <c r="P3046" s="1" t="str">
        <f t="shared" si="477"/>
        <v>07-2024</v>
      </c>
      <c r="T3046" s="1"/>
      <c r="U3046" s="1"/>
      <c r="V3046" s="1" t="s">
        <v>3912</v>
      </c>
      <c r="W3046" s="1"/>
      <c r="X3046" s="1" t="s">
        <v>2978</v>
      </c>
      <c r="Y3046" s="4" t="s">
        <v>3912</v>
      </c>
      <c r="Z3046" s="4" t="s">
        <v>88</v>
      </c>
      <c r="AD3046" t="str">
        <f t="shared" si="478"/>
        <v/>
      </c>
    </row>
    <row r="3047" spans="1:30" ht="14.25">
      <c r="A3047" s="1" t="str">
        <f t="shared" si="470"/>
        <v>98153035</v>
      </c>
      <c r="B3047" s="3">
        <v>45372</v>
      </c>
      <c r="C3047" s="2" t="str">
        <f t="shared" si="471"/>
        <v>West</v>
      </c>
      <c r="D3047" s="4" t="str">
        <f t="shared" si="472"/>
        <v>Electronics</v>
      </c>
      <c r="E3047" s="1">
        <v>2524.61</v>
      </c>
      <c r="F3047" s="1">
        <v>41</v>
      </c>
      <c r="G3047" s="1">
        <v>14</v>
      </c>
      <c r="H3047">
        <v>1814.26</v>
      </c>
      <c r="I3047" s="10">
        <f t="shared" si="475"/>
        <v>0.71862980816839028</v>
      </c>
      <c r="J3047">
        <f t="shared" si="473"/>
        <v>2537.5954861821929</v>
      </c>
      <c r="K3047">
        <f t="shared" si="474"/>
        <v>2479230.7900000024</v>
      </c>
      <c r="L3047" t="s">
        <v>3915</v>
      </c>
      <c r="M3047" t="s">
        <v>3911</v>
      </c>
      <c r="N3047" s="1">
        <f t="shared" si="479"/>
        <v>914.13</v>
      </c>
      <c r="O3047" s="1">
        <f t="shared" si="476"/>
        <v>507.6997287299634</v>
      </c>
      <c r="P3047" s="1" t="str">
        <f t="shared" si="477"/>
        <v>03-2024</v>
      </c>
      <c r="T3047" s="1"/>
      <c r="U3047" s="1"/>
      <c r="V3047" s="1" t="s">
        <v>3911</v>
      </c>
      <c r="W3047" s="1"/>
      <c r="X3047" s="1">
        <v>98153035</v>
      </c>
      <c r="Y3047" s="2" t="s">
        <v>3911</v>
      </c>
      <c r="Z3047" s="4" t="s">
        <v>1222</v>
      </c>
      <c r="AD3047" t="str">
        <f t="shared" si="478"/>
        <v/>
      </c>
    </row>
    <row r="3048" spans="1:30" ht="14.25">
      <c r="A3048" s="1" t="str">
        <f t="shared" si="470"/>
        <v>2f879077</v>
      </c>
      <c r="B3048" s="3">
        <v>45047</v>
      </c>
      <c r="C3048" s="2" t="str">
        <f t="shared" si="471"/>
        <v>East</v>
      </c>
      <c r="D3048" s="4" t="str">
        <f t="shared" si="472"/>
        <v>Clothing</v>
      </c>
      <c r="E3048" s="1">
        <v>1596.68</v>
      </c>
      <c r="F3048" s="1">
        <v>19</v>
      </c>
      <c r="G3048" s="1">
        <v>23</v>
      </c>
      <c r="H3048">
        <v>590.44000000000005</v>
      </c>
      <c r="I3048" s="10">
        <f t="shared" si="475"/>
        <v>0.36979231906205379</v>
      </c>
      <c r="J3048">
        <f t="shared" si="473"/>
        <v>2506.2477027027048</v>
      </c>
      <c r="K3048">
        <f t="shared" si="474"/>
        <v>2596472.620000002</v>
      </c>
      <c r="L3048" t="s">
        <v>1474</v>
      </c>
      <c r="M3048" t="s">
        <v>3912</v>
      </c>
      <c r="N3048" s="1">
        <f t="shared" si="479"/>
        <v>306.72000000000003</v>
      </c>
      <c r="O3048" s="1">
        <f t="shared" si="476"/>
        <v>518.08361275088532</v>
      </c>
      <c r="P3048" s="1" t="str">
        <f t="shared" si="477"/>
        <v>05-2023</v>
      </c>
      <c r="T3048" s="1"/>
      <c r="U3048" s="1"/>
      <c r="V3048" s="1" t="s">
        <v>3912</v>
      </c>
      <c r="W3048" s="1"/>
      <c r="X3048" s="1" t="s">
        <v>2979</v>
      </c>
      <c r="Y3048" s="4" t="s">
        <v>3912</v>
      </c>
      <c r="Z3048" s="4" t="s">
        <v>2872</v>
      </c>
      <c r="AD3048" t="str">
        <f t="shared" si="478"/>
        <v/>
      </c>
    </row>
    <row r="3049" spans="1:30" ht="14.25">
      <c r="A3049" s="1" t="str">
        <f t="shared" si="470"/>
        <v>00e7faf4</v>
      </c>
      <c r="B3049" s="3">
        <v>44970</v>
      </c>
      <c r="C3049" s="2" t="str">
        <f t="shared" si="471"/>
        <v>South</v>
      </c>
      <c r="D3049" s="4" t="str">
        <f t="shared" si="472"/>
        <v>Groceries</v>
      </c>
      <c r="E3049" s="1">
        <v>923.79</v>
      </c>
      <c r="F3049" s="1">
        <v>6</v>
      </c>
      <c r="G3049" s="1">
        <v>34</v>
      </c>
      <c r="H3049">
        <v>828.33</v>
      </c>
      <c r="I3049" s="10">
        <f t="shared" si="475"/>
        <v>0.8966648264215894</v>
      </c>
      <c r="J3049">
        <f t="shared" si="473"/>
        <v>2496.4375124875119</v>
      </c>
      <c r="K3049">
        <f t="shared" si="474"/>
        <v>2498933.9499999993</v>
      </c>
      <c r="L3049" t="s">
        <v>88</v>
      </c>
      <c r="M3049" t="s">
        <v>3913</v>
      </c>
      <c r="N3049" s="1">
        <f t="shared" si="479"/>
        <v>431.16500000000002</v>
      </c>
      <c r="O3049" s="1">
        <f t="shared" si="476"/>
        <v>515.36624489795861</v>
      </c>
      <c r="P3049" s="1" t="str">
        <f t="shared" si="477"/>
        <v>02-2023</v>
      </c>
      <c r="T3049" s="1"/>
      <c r="U3049" s="1"/>
      <c r="V3049" s="1" t="s">
        <v>3913</v>
      </c>
      <c r="W3049" s="1"/>
      <c r="X3049" s="1" t="s">
        <v>2980</v>
      </c>
      <c r="Y3049" s="2" t="s">
        <v>3913</v>
      </c>
      <c r="Z3049" s="4" t="s">
        <v>88</v>
      </c>
      <c r="AD3049" t="str">
        <f t="shared" si="478"/>
        <v/>
      </c>
    </row>
    <row r="3050" spans="1:30" ht="14.25">
      <c r="A3050" s="1" t="str">
        <f t="shared" si="470"/>
        <v>4d6e9dab</v>
      </c>
      <c r="B3050" s="3">
        <v>45045</v>
      </c>
      <c r="C3050" s="2" t="str">
        <f t="shared" si="471"/>
        <v>West</v>
      </c>
      <c r="D3050" s="4" t="str">
        <f t="shared" si="472"/>
        <v>Furniture</v>
      </c>
      <c r="E3050" s="1">
        <v>1371.08</v>
      </c>
      <c r="F3050" s="1">
        <v>8</v>
      </c>
      <c r="G3050" s="1">
        <v>12</v>
      </c>
      <c r="H3050">
        <v>1826.43</v>
      </c>
      <c r="I3050" s="10">
        <f t="shared" si="475"/>
        <v>1.3321104530734895</v>
      </c>
      <c r="J3050">
        <f t="shared" si="473"/>
        <v>2537.5954861821929</v>
      </c>
      <c r="K3050">
        <f t="shared" si="474"/>
        <v>2479230.7900000024</v>
      </c>
      <c r="L3050" t="s">
        <v>1645</v>
      </c>
      <c r="M3050" t="s">
        <v>3911</v>
      </c>
      <c r="N3050" s="1">
        <f t="shared" si="479"/>
        <v>919.21500000000003</v>
      </c>
      <c r="O3050" s="1">
        <f t="shared" si="476"/>
        <v>524.30656862745093</v>
      </c>
      <c r="P3050" s="1" t="str">
        <f t="shared" si="477"/>
        <v>04-2023</v>
      </c>
      <c r="T3050" s="1"/>
      <c r="U3050" s="1"/>
      <c r="V3050" s="1" t="s">
        <v>3911</v>
      </c>
      <c r="W3050" s="1"/>
      <c r="X3050" s="1" t="s">
        <v>2981</v>
      </c>
      <c r="Y3050" s="2" t="s">
        <v>3911</v>
      </c>
      <c r="Z3050" s="4" t="s">
        <v>1645</v>
      </c>
      <c r="AD3050" t="str">
        <f t="shared" si="478"/>
        <v/>
      </c>
    </row>
    <row r="3051" spans="1:30" ht="14.25">
      <c r="A3051" s="1" t="str">
        <f t="shared" si="470"/>
        <v>9d8c3e85</v>
      </c>
      <c r="B3051" s="3">
        <v>45522</v>
      </c>
      <c r="C3051" s="2" t="str">
        <f t="shared" si="471"/>
        <v>West</v>
      </c>
      <c r="D3051" s="4" t="str">
        <f t="shared" si="472"/>
        <v>Sports</v>
      </c>
      <c r="E3051" s="1">
        <v>4474.8999999999996</v>
      </c>
      <c r="F3051" s="1">
        <v>28</v>
      </c>
      <c r="G3051" s="1">
        <v>29</v>
      </c>
      <c r="H3051">
        <v>489.23</v>
      </c>
      <c r="I3051" s="10">
        <f t="shared" si="475"/>
        <v>0.1093275827392791</v>
      </c>
      <c r="J3051">
        <f t="shared" si="473"/>
        <v>2537.5954861821929</v>
      </c>
      <c r="K3051">
        <f t="shared" si="474"/>
        <v>2479230.7900000024</v>
      </c>
      <c r="L3051" t="s">
        <v>3914</v>
      </c>
      <c r="M3051" t="s">
        <v>3911</v>
      </c>
      <c r="N3051" s="1">
        <f t="shared" si="479"/>
        <v>259.11500000000001</v>
      </c>
      <c r="O3051" s="1">
        <f t="shared" si="476"/>
        <v>516.19997471554962</v>
      </c>
      <c r="P3051" s="1" t="str">
        <f t="shared" si="477"/>
        <v>08-2024</v>
      </c>
      <c r="T3051" s="1"/>
      <c r="U3051" s="1"/>
      <c r="V3051" s="1" t="s">
        <v>3911</v>
      </c>
      <c r="W3051" s="1"/>
      <c r="X3051" s="1" t="s">
        <v>2982</v>
      </c>
      <c r="Y3051" s="2" t="s">
        <v>3911</v>
      </c>
      <c r="Z3051" s="4" t="s">
        <v>2893</v>
      </c>
      <c r="AD3051" t="str">
        <f t="shared" si="478"/>
        <v/>
      </c>
    </row>
    <row r="3052" spans="1:30" ht="14.25">
      <c r="A3052" s="1" t="str">
        <f t="shared" si="470"/>
        <v>52940c33</v>
      </c>
      <c r="B3052" s="3">
        <v>45414</v>
      </c>
      <c r="C3052" s="2" t="str">
        <f t="shared" si="471"/>
        <v>North</v>
      </c>
      <c r="D3052" s="4" t="str">
        <f t="shared" si="472"/>
        <v>Sports</v>
      </c>
      <c r="E3052" s="1">
        <v>3863.09</v>
      </c>
      <c r="F3052" s="1">
        <v>14</v>
      </c>
      <c r="G3052" s="1">
        <v>37</v>
      </c>
      <c r="H3052">
        <v>1927.3</v>
      </c>
      <c r="I3052" s="10">
        <f t="shared" si="475"/>
        <v>0.49890113872573505</v>
      </c>
      <c r="J3052">
        <f t="shared" si="473"/>
        <v>2571.1423225152107</v>
      </c>
      <c r="K3052">
        <f t="shared" si="474"/>
        <v>2535146.3299999977</v>
      </c>
      <c r="L3052" t="s">
        <v>3914</v>
      </c>
      <c r="M3052" t="s">
        <v>3910</v>
      </c>
      <c r="N3052" s="1">
        <f t="shared" si="479"/>
        <v>982.15</v>
      </c>
      <c r="O3052" s="1">
        <f t="shared" si="476"/>
        <v>516.19997471554962</v>
      </c>
      <c r="P3052" s="1" t="str">
        <f t="shared" si="477"/>
        <v>05-2024</v>
      </c>
      <c r="T3052" s="1"/>
      <c r="U3052" s="1"/>
      <c r="V3052" s="1" t="s">
        <v>3910</v>
      </c>
      <c r="W3052" s="1"/>
      <c r="X3052" s="1" t="s">
        <v>2983</v>
      </c>
      <c r="Y3052" s="2" t="s">
        <v>2537</v>
      </c>
      <c r="Z3052" s="4" t="s">
        <v>2893</v>
      </c>
      <c r="AD3052" t="str">
        <f t="shared" si="478"/>
        <v/>
      </c>
    </row>
    <row r="3053" spans="1:30" ht="14.25">
      <c r="A3053" s="1" t="str">
        <f t="shared" si="470"/>
        <v>8bfa7bdd</v>
      </c>
      <c r="B3053" s="3">
        <v>45071</v>
      </c>
      <c r="C3053" s="2" t="str">
        <f t="shared" si="471"/>
        <v>South</v>
      </c>
      <c r="D3053" s="4" t="str">
        <f t="shared" si="472"/>
        <v>Clothing</v>
      </c>
      <c r="E3053" s="1">
        <v>1317.13</v>
      </c>
      <c r="F3053" s="1">
        <v>2</v>
      </c>
      <c r="G3053" s="1">
        <v>47</v>
      </c>
      <c r="H3053">
        <v>1207.21</v>
      </c>
      <c r="I3053" s="10">
        <f t="shared" si="475"/>
        <v>0.91654582311541</v>
      </c>
      <c r="J3053">
        <f t="shared" si="473"/>
        <v>2496.4375124875119</v>
      </c>
      <c r="K3053">
        <f t="shared" si="474"/>
        <v>2498933.9499999993</v>
      </c>
      <c r="L3053" t="s">
        <v>1474</v>
      </c>
      <c r="M3053" t="s">
        <v>3913</v>
      </c>
      <c r="N3053" s="1">
        <f t="shared" si="479"/>
        <v>627.10500000000002</v>
      </c>
      <c r="O3053" s="1">
        <f t="shared" si="476"/>
        <v>518.08361275088532</v>
      </c>
      <c r="P3053" s="1" t="str">
        <f t="shared" si="477"/>
        <v>05-2023</v>
      </c>
      <c r="T3053" s="1"/>
      <c r="U3053" s="1"/>
      <c r="V3053" s="1" t="s">
        <v>3913</v>
      </c>
      <c r="W3053" s="1"/>
      <c r="X3053" s="1" t="s">
        <v>2984</v>
      </c>
      <c r="Y3053" s="2" t="s">
        <v>3913</v>
      </c>
      <c r="Z3053" s="4" t="s">
        <v>2872</v>
      </c>
      <c r="AD3053" t="str">
        <f t="shared" si="478"/>
        <v/>
      </c>
    </row>
    <row r="3054" spans="1:30" ht="14.25">
      <c r="A3054" s="1" t="str">
        <f t="shared" si="470"/>
        <v>d1c96b83</v>
      </c>
      <c r="B3054" s="3">
        <v>45319</v>
      </c>
      <c r="C3054" s="2" t="str">
        <f t="shared" si="471"/>
        <v>South</v>
      </c>
      <c r="D3054" s="4" t="str">
        <f t="shared" si="472"/>
        <v>Clothing</v>
      </c>
      <c r="E3054" s="1">
        <v>3563.32</v>
      </c>
      <c r="F3054" s="1">
        <v>6</v>
      </c>
      <c r="G3054" s="1">
        <v>26</v>
      </c>
      <c r="H3054">
        <v>224.33</v>
      </c>
      <c r="I3054" s="10">
        <f t="shared" si="475"/>
        <v>6.2955333789836448E-2</v>
      </c>
      <c r="J3054">
        <f t="shared" si="473"/>
        <v>2496.4375124875119</v>
      </c>
      <c r="K3054">
        <f t="shared" si="474"/>
        <v>2498933.9499999993</v>
      </c>
      <c r="L3054" t="s">
        <v>1474</v>
      </c>
      <c r="M3054" t="s">
        <v>3913</v>
      </c>
      <c r="N3054" s="1">
        <f t="shared" si="479"/>
        <v>125.16500000000001</v>
      </c>
      <c r="O3054" s="1">
        <f t="shared" si="476"/>
        <v>518.08361275088532</v>
      </c>
      <c r="P3054" s="1" t="str">
        <f t="shared" si="477"/>
        <v>01-2024</v>
      </c>
      <c r="T3054" s="1"/>
      <c r="U3054" s="1"/>
      <c r="V3054" s="1" t="s">
        <v>3913</v>
      </c>
      <c r="W3054" s="1"/>
      <c r="X3054" s="1" t="s">
        <v>2985</v>
      </c>
      <c r="Y3054" s="2" t="s">
        <v>3913</v>
      </c>
      <c r="Z3054" s="4" t="s">
        <v>2872</v>
      </c>
      <c r="AD3054" t="str">
        <f t="shared" si="478"/>
        <v/>
      </c>
    </row>
    <row r="3055" spans="1:30" ht="14.25">
      <c r="A3055" s="1" t="str">
        <f t="shared" si="470"/>
        <v>31d9777b</v>
      </c>
      <c r="B3055" s="3">
        <v>44893</v>
      </c>
      <c r="C3055" s="2" t="str">
        <f t="shared" si="471"/>
        <v>West</v>
      </c>
      <c r="D3055" s="4" t="str">
        <f t="shared" si="472"/>
        <v>Clothing</v>
      </c>
      <c r="E3055" s="1">
        <v>1496.46</v>
      </c>
      <c r="F3055" s="1">
        <v>50</v>
      </c>
      <c r="G3055" s="1">
        <v>43</v>
      </c>
      <c r="H3055">
        <v>746.29</v>
      </c>
      <c r="I3055" s="10">
        <f t="shared" si="475"/>
        <v>0.49870360717961049</v>
      </c>
      <c r="J3055">
        <f t="shared" si="473"/>
        <v>2537.5954861821929</v>
      </c>
      <c r="K3055">
        <f t="shared" si="474"/>
        <v>2479230.7900000024</v>
      </c>
      <c r="L3055" t="s">
        <v>1474</v>
      </c>
      <c r="M3055" t="s">
        <v>3911</v>
      </c>
      <c r="N3055" s="1">
        <f t="shared" si="479"/>
        <v>394.64499999999998</v>
      </c>
      <c r="O3055" s="1">
        <f t="shared" si="476"/>
        <v>518.08361275088532</v>
      </c>
      <c r="P3055" s="1" t="str">
        <f t="shared" si="477"/>
        <v>11-2022</v>
      </c>
      <c r="T3055" s="1"/>
      <c r="U3055" s="1"/>
      <c r="V3055" s="1" t="s">
        <v>3911</v>
      </c>
      <c r="W3055" s="1"/>
      <c r="X3055" s="1" t="s">
        <v>2986</v>
      </c>
      <c r="Y3055" s="2" t="s">
        <v>3911</v>
      </c>
      <c r="Z3055" s="4" t="s">
        <v>2872</v>
      </c>
      <c r="AD3055" t="str">
        <f t="shared" si="478"/>
        <v/>
      </c>
    </row>
    <row r="3056" spans="1:30" ht="14.25">
      <c r="A3056" s="1" t="str">
        <f t="shared" si="470"/>
        <v>b619d79e</v>
      </c>
      <c r="B3056" s="3">
        <v>45315</v>
      </c>
      <c r="C3056" s="2" t="str">
        <f t="shared" si="471"/>
        <v>North</v>
      </c>
      <c r="D3056" s="4" t="str">
        <f t="shared" si="472"/>
        <v>Sports</v>
      </c>
      <c r="E3056" s="1">
        <v>4485.74</v>
      </c>
      <c r="F3056" s="1">
        <v>43</v>
      </c>
      <c r="G3056" s="1">
        <v>19</v>
      </c>
      <c r="H3056">
        <v>1456.14</v>
      </c>
      <c r="I3056" s="10">
        <f t="shared" si="475"/>
        <v>0.32461533659998132</v>
      </c>
      <c r="J3056">
        <f t="shared" si="473"/>
        <v>2571.1423225152107</v>
      </c>
      <c r="K3056">
        <f t="shared" si="474"/>
        <v>2535146.3299999977</v>
      </c>
      <c r="L3056" t="s">
        <v>3914</v>
      </c>
      <c r="M3056" t="s">
        <v>3910</v>
      </c>
      <c r="N3056" s="1">
        <f t="shared" si="479"/>
        <v>737.57</v>
      </c>
      <c r="O3056" s="1">
        <f t="shared" si="476"/>
        <v>516.19997471554962</v>
      </c>
      <c r="P3056" s="1" t="str">
        <f t="shared" si="477"/>
        <v>01-2024</v>
      </c>
      <c r="T3056" s="1"/>
      <c r="U3056" s="1"/>
      <c r="V3056" s="1" t="s">
        <v>3910</v>
      </c>
      <c r="W3056" s="1"/>
      <c r="X3056" s="1" t="s">
        <v>2987</v>
      </c>
      <c r="Y3056" s="2" t="s">
        <v>2537</v>
      </c>
      <c r="Z3056" s="4" t="s">
        <v>2893</v>
      </c>
      <c r="AD3056" t="str">
        <f t="shared" si="478"/>
        <v/>
      </c>
    </row>
    <row r="3057" spans="1:30" ht="14.25">
      <c r="A3057" s="1" t="str">
        <f t="shared" si="470"/>
        <v>6c0f69ab</v>
      </c>
      <c r="B3057" s="3">
        <v>45273</v>
      </c>
      <c r="C3057" s="2" t="str">
        <f t="shared" si="471"/>
        <v>East</v>
      </c>
      <c r="D3057" s="4" t="str">
        <f t="shared" si="472"/>
        <v>Furniture</v>
      </c>
      <c r="E3057" s="1">
        <v>1664.61</v>
      </c>
      <c r="F3057" s="1">
        <v>21</v>
      </c>
      <c r="G3057" s="1">
        <v>15</v>
      </c>
      <c r="H3057">
        <v>231.25</v>
      </c>
      <c r="I3057" s="10">
        <f t="shared" si="475"/>
        <v>0.13892142904343963</v>
      </c>
      <c r="J3057">
        <f t="shared" si="473"/>
        <v>2506.2477027027048</v>
      </c>
      <c r="K3057">
        <f t="shared" si="474"/>
        <v>2596472.620000002</v>
      </c>
      <c r="L3057" t="s">
        <v>1645</v>
      </c>
      <c r="M3057" t="s">
        <v>3912</v>
      </c>
      <c r="N3057" s="1">
        <f t="shared" si="479"/>
        <v>123.125</v>
      </c>
      <c r="O3057" s="1">
        <f t="shared" si="476"/>
        <v>524.30656862745093</v>
      </c>
      <c r="P3057" s="1" t="str">
        <f t="shared" si="477"/>
        <v>12-2023</v>
      </c>
      <c r="T3057" s="1"/>
      <c r="U3057" s="1"/>
      <c r="V3057" s="1" t="s">
        <v>3912</v>
      </c>
      <c r="W3057" s="1"/>
      <c r="X3057" s="1" t="s">
        <v>2988</v>
      </c>
      <c r="Y3057" s="4" t="s">
        <v>3912</v>
      </c>
      <c r="Z3057" s="4" t="s">
        <v>1645</v>
      </c>
      <c r="AD3057" t="str">
        <f t="shared" si="478"/>
        <v/>
      </c>
    </row>
    <row r="3058" spans="1:30" ht="14.25">
      <c r="A3058" s="1" t="str">
        <f t="shared" si="470"/>
        <v>6a43ba76</v>
      </c>
      <c r="B3058" s="3">
        <v>45395</v>
      </c>
      <c r="C3058" s="2" t="str">
        <f t="shared" si="471"/>
        <v>East</v>
      </c>
      <c r="D3058" s="4" t="str">
        <f t="shared" si="472"/>
        <v>Groceries</v>
      </c>
      <c r="E3058" s="1">
        <v>4008.82</v>
      </c>
      <c r="F3058" s="1">
        <v>22</v>
      </c>
      <c r="G3058" s="1">
        <v>14</v>
      </c>
      <c r="H3058">
        <v>1544.71</v>
      </c>
      <c r="I3058" s="10">
        <f t="shared" si="475"/>
        <v>0.38532785208615006</v>
      </c>
      <c r="J3058">
        <f t="shared" si="473"/>
        <v>2506.2477027027048</v>
      </c>
      <c r="K3058">
        <f t="shared" si="474"/>
        <v>2596472.620000002</v>
      </c>
      <c r="L3058" t="s">
        <v>88</v>
      </c>
      <c r="M3058" t="s">
        <v>3912</v>
      </c>
      <c r="N3058" s="1">
        <f t="shared" si="479"/>
        <v>779.35500000000002</v>
      </c>
      <c r="O3058" s="1">
        <f t="shared" si="476"/>
        <v>515.36624489795861</v>
      </c>
      <c r="P3058" s="1" t="str">
        <f t="shared" si="477"/>
        <v>04-2024</v>
      </c>
      <c r="T3058" s="1"/>
      <c r="U3058" s="1"/>
      <c r="V3058" s="1" t="s">
        <v>3912</v>
      </c>
      <c r="W3058" s="1"/>
      <c r="X3058" s="1" t="s">
        <v>2989</v>
      </c>
      <c r="Y3058" s="4" t="s">
        <v>3912</v>
      </c>
      <c r="Z3058" s="4" t="s">
        <v>88</v>
      </c>
      <c r="AD3058" t="str">
        <f t="shared" si="478"/>
        <v/>
      </c>
    </row>
    <row r="3059" spans="1:30" ht="14.25">
      <c r="A3059" s="1" t="str">
        <f t="shared" si="470"/>
        <v>fb51bbf1</v>
      </c>
      <c r="B3059" s="3">
        <v>45361</v>
      </c>
      <c r="C3059" s="2" t="str">
        <f t="shared" si="471"/>
        <v>West</v>
      </c>
      <c r="D3059" s="4" t="str">
        <f t="shared" si="472"/>
        <v>Furniture</v>
      </c>
      <c r="E3059" s="1">
        <v>4212.1400000000003</v>
      </c>
      <c r="F3059" s="1">
        <v>46</v>
      </c>
      <c r="G3059" s="1">
        <v>50</v>
      </c>
      <c r="H3059">
        <v>75.34</v>
      </c>
      <c r="I3059" s="10">
        <f t="shared" si="475"/>
        <v>1.7886395039101263E-2</v>
      </c>
      <c r="J3059">
        <f t="shared" si="473"/>
        <v>2537.5954861821929</v>
      </c>
      <c r="K3059">
        <f t="shared" si="474"/>
        <v>2479230.7900000024</v>
      </c>
      <c r="L3059" t="s">
        <v>1645</v>
      </c>
      <c r="M3059" t="s">
        <v>3911</v>
      </c>
      <c r="N3059" s="1">
        <f t="shared" si="479"/>
        <v>62.67</v>
      </c>
      <c r="O3059" s="1">
        <f t="shared" si="476"/>
        <v>524.30656862745093</v>
      </c>
      <c r="P3059" s="1" t="str">
        <f t="shared" si="477"/>
        <v>03-2024</v>
      </c>
      <c r="T3059" s="1"/>
      <c r="U3059" s="1"/>
      <c r="V3059" s="1" t="s">
        <v>3911</v>
      </c>
      <c r="W3059" s="1"/>
      <c r="X3059" s="1" t="s">
        <v>2990</v>
      </c>
      <c r="Y3059" s="2" t="s">
        <v>3911</v>
      </c>
      <c r="Z3059" s="4" t="s">
        <v>1645</v>
      </c>
      <c r="AD3059" t="str">
        <f t="shared" si="478"/>
        <v/>
      </c>
    </row>
    <row r="3060" spans="1:30" ht="14.25">
      <c r="A3060" s="1" t="str">
        <f t="shared" si="470"/>
        <v>7a4abf7f</v>
      </c>
      <c r="B3060" s="3">
        <v>44949</v>
      </c>
      <c r="C3060" s="2" t="str">
        <f t="shared" si="471"/>
        <v>East</v>
      </c>
      <c r="D3060" s="4" t="str">
        <f t="shared" si="472"/>
        <v>Sports</v>
      </c>
      <c r="E3060" s="1">
        <v>2848.81</v>
      </c>
      <c r="F3060" s="1">
        <v>44</v>
      </c>
      <c r="G3060" s="1">
        <v>23</v>
      </c>
      <c r="H3060">
        <v>239.48</v>
      </c>
      <c r="I3060" s="10">
        <f t="shared" si="475"/>
        <v>8.4063170235993273E-2</v>
      </c>
      <c r="J3060">
        <f t="shared" si="473"/>
        <v>2506.2477027027048</v>
      </c>
      <c r="K3060">
        <f t="shared" si="474"/>
        <v>2596472.620000002</v>
      </c>
      <c r="L3060" t="s">
        <v>3914</v>
      </c>
      <c r="M3060" t="s">
        <v>3912</v>
      </c>
      <c r="N3060" s="1">
        <f t="shared" si="479"/>
        <v>131.24</v>
      </c>
      <c r="O3060" s="1">
        <f t="shared" si="476"/>
        <v>516.19997471554962</v>
      </c>
      <c r="P3060" s="1" t="str">
        <f t="shared" si="477"/>
        <v>01-2023</v>
      </c>
      <c r="T3060" s="1"/>
      <c r="U3060" s="1"/>
      <c r="V3060" s="1" t="s">
        <v>3912</v>
      </c>
      <c r="W3060" s="1"/>
      <c r="X3060" s="1" t="s">
        <v>2991</v>
      </c>
      <c r="Y3060" s="4" t="s">
        <v>3912</v>
      </c>
      <c r="Z3060" s="4" t="s">
        <v>2893</v>
      </c>
      <c r="AD3060" t="str">
        <f t="shared" si="478"/>
        <v/>
      </c>
    </row>
    <row r="3061" spans="1:30" ht="14.25">
      <c r="A3061" s="1" t="str">
        <f t="shared" si="470"/>
        <v>5124b469</v>
      </c>
      <c r="B3061" s="3">
        <v>45115</v>
      </c>
      <c r="C3061" s="2" t="str">
        <f t="shared" si="471"/>
        <v>North</v>
      </c>
      <c r="D3061" s="4" t="str">
        <f t="shared" si="472"/>
        <v>Groceries</v>
      </c>
      <c r="E3061" s="1">
        <v>2543.59</v>
      </c>
      <c r="F3061" s="1">
        <v>48</v>
      </c>
      <c r="G3061" s="1">
        <v>30</v>
      </c>
      <c r="H3061">
        <v>1891.96</v>
      </c>
      <c r="I3061" s="10">
        <f t="shared" si="475"/>
        <v>0.74381484437350354</v>
      </c>
      <c r="J3061">
        <f t="shared" si="473"/>
        <v>2571.1423225152107</v>
      </c>
      <c r="K3061">
        <f t="shared" si="474"/>
        <v>2535146.3299999977</v>
      </c>
      <c r="L3061" t="s">
        <v>88</v>
      </c>
      <c r="M3061" t="s">
        <v>3910</v>
      </c>
      <c r="N3061" s="1">
        <f t="shared" si="479"/>
        <v>960.98</v>
      </c>
      <c r="O3061" s="1">
        <f t="shared" si="476"/>
        <v>515.36624489795861</v>
      </c>
      <c r="P3061" s="1" t="str">
        <f t="shared" si="477"/>
        <v>07-2023</v>
      </c>
      <c r="T3061" s="1"/>
      <c r="U3061" s="1"/>
      <c r="V3061" s="1" t="s">
        <v>3910</v>
      </c>
      <c r="W3061" s="1"/>
      <c r="X3061" s="1" t="s">
        <v>2992</v>
      </c>
      <c r="Y3061" s="2" t="s">
        <v>2537</v>
      </c>
      <c r="Z3061" s="4" t="s">
        <v>88</v>
      </c>
      <c r="AD3061" t="str">
        <f t="shared" si="478"/>
        <v/>
      </c>
    </row>
    <row r="3062" spans="1:30" ht="14.25">
      <c r="A3062" s="1" t="str">
        <f t="shared" si="470"/>
        <v>87b63066</v>
      </c>
      <c r="B3062" s="3">
        <v>45354</v>
      </c>
      <c r="C3062" s="2" t="str">
        <f t="shared" si="471"/>
        <v>West</v>
      </c>
      <c r="D3062" s="4" t="str">
        <f t="shared" si="472"/>
        <v>Groceries</v>
      </c>
      <c r="E3062" s="1">
        <v>3726.98</v>
      </c>
      <c r="F3062" s="1">
        <v>27</v>
      </c>
      <c r="G3062" s="1">
        <v>35</v>
      </c>
      <c r="H3062">
        <v>576.1</v>
      </c>
      <c r="I3062" s="10">
        <f t="shared" si="475"/>
        <v>0.15457555447037549</v>
      </c>
      <c r="J3062">
        <f t="shared" si="473"/>
        <v>2537.5954861821929</v>
      </c>
      <c r="K3062">
        <f t="shared" si="474"/>
        <v>2479230.7900000024</v>
      </c>
      <c r="L3062" t="s">
        <v>88</v>
      </c>
      <c r="M3062" t="s">
        <v>3911</v>
      </c>
      <c r="N3062" s="1">
        <f t="shared" si="479"/>
        <v>305.55</v>
      </c>
      <c r="O3062" s="1">
        <f t="shared" si="476"/>
        <v>515.36624489795861</v>
      </c>
      <c r="P3062" s="1" t="str">
        <f t="shared" si="477"/>
        <v>03-2024</v>
      </c>
      <c r="T3062" s="1"/>
      <c r="U3062" s="1"/>
      <c r="V3062" s="1" t="s">
        <v>3911</v>
      </c>
      <c r="W3062" s="1"/>
      <c r="X3062" s="1" t="s">
        <v>2993</v>
      </c>
      <c r="Y3062" s="2" t="s">
        <v>3911</v>
      </c>
      <c r="Z3062" s="4" t="s">
        <v>88</v>
      </c>
      <c r="AD3062" t="str">
        <f t="shared" si="478"/>
        <v/>
      </c>
    </row>
    <row r="3063" spans="1:30" ht="14.25">
      <c r="A3063" s="1" t="str">
        <f t="shared" si="470"/>
        <v>9f77b354</v>
      </c>
      <c r="B3063" s="3">
        <v>45133</v>
      </c>
      <c r="C3063" s="2" t="str">
        <f t="shared" si="471"/>
        <v>North</v>
      </c>
      <c r="D3063" s="4" t="str">
        <f t="shared" si="472"/>
        <v>Furniture</v>
      </c>
      <c r="E3063" s="1">
        <v>4006.95</v>
      </c>
      <c r="F3063" s="1">
        <v>23</v>
      </c>
      <c r="G3063" s="1">
        <v>21</v>
      </c>
      <c r="H3063">
        <v>1597.59</v>
      </c>
      <c r="I3063" s="10">
        <f t="shared" si="475"/>
        <v>0.39870475049601317</v>
      </c>
      <c r="J3063">
        <f t="shared" si="473"/>
        <v>2571.1423225152107</v>
      </c>
      <c r="K3063">
        <f t="shared" si="474"/>
        <v>2535146.3299999977</v>
      </c>
      <c r="L3063" t="s">
        <v>1645</v>
      </c>
      <c r="M3063" t="s">
        <v>3910</v>
      </c>
      <c r="N3063" s="1">
        <f t="shared" si="479"/>
        <v>809.29499999999996</v>
      </c>
      <c r="O3063" s="1">
        <f t="shared" si="476"/>
        <v>524.30656862745093</v>
      </c>
      <c r="P3063" s="1" t="str">
        <f t="shared" si="477"/>
        <v>07-2023</v>
      </c>
      <c r="T3063" s="1"/>
      <c r="U3063" s="1"/>
      <c r="V3063" s="1" t="s">
        <v>3910</v>
      </c>
      <c r="W3063" s="1"/>
      <c r="X3063" s="1" t="s">
        <v>2994</v>
      </c>
      <c r="Y3063" s="2" t="s">
        <v>2537</v>
      </c>
      <c r="Z3063" s="4" t="s">
        <v>1645</v>
      </c>
      <c r="AD3063" t="str">
        <f t="shared" si="478"/>
        <v/>
      </c>
    </row>
    <row r="3064" spans="1:30" ht="14.25">
      <c r="A3064" s="1" t="str">
        <f t="shared" si="470"/>
        <v>5642b20b</v>
      </c>
      <c r="B3064" s="3">
        <v>45361</v>
      </c>
      <c r="C3064" s="2" t="str">
        <f t="shared" si="471"/>
        <v>West</v>
      </c>
      <c r="D3064" s="4" t="str">
        <f t="shared" si="472"/>
        <v>Clothing</v>
      </c>
      <c r="E3064" s="1">
        <v>627.36</v>
      </c>
      <c r="F3064" s="1">
        <v>14</v>
      </c>
      <c r="G3064" s="1">
        <v>8</v>
      </c>
      <c r="H3064">
        <v>910.52</v>
      </c>
      <c r="I3064" s="10">
        <f t="shared" si="475"/>
        <v>1.4513516959959194</v>
      </c>
      <c r="J3064">
        <f t="shared" si="473"/>
        <v>2537.5954861821929</v>
      </c>
      <c r="K3064">
        <f t="shared" si="474"/>
        <v>2479230.7900000024</v>
      </c>
      <c r="L3064" t="s">
        <v>1474</v>
      </c>
      <c r="M3064" t="s">
        <v>3911</v>
      </c>
      <c r="N3064" s="1">
        <f t="shared" si="479"/>
        <v>459.26</v>
      </c>
      <c r="O3064" s="1">
        <f t="shared" si="476"/>
        <v>518.08361275088532</v>
      </c>
      <c r="P3064" s="1" t="str">
        <f t="shared" si="477"/>
        <v>03-2024</v>
      </c>
      <c r="T3064" s="1"/>
      <c r="U3064" s="1"/>
      <c r="V3064" s="1" t="s">
        <v>3911</v>
      </c>
      <c r="W3064" s="1"/>
      <c r="X3064" s="1" t="s">
        <v>2995</v>
      </c>
      <c r="Y3064" s="2" t="s">
        <v>3911</v>
      </c>
      <c r="Z3064" s="4" t="s">
        <v>2872</v>
      </c>
      <c r="AD3064" t="str">
        <f t="shared" si="478"/>
        <v/>
      </c>
    </row>
    <row r="3065" spans="1:30" ht="14.25">
      <c r="A3065" s="1" t="str">
        <f t="shared" si="470"/>
        <v>bc3be733</v>
      </c>
      <c r="B3065" s="3">
        <v>45128</v>
      </c>
      <c r="C3065" s="2" t="str">
        <f t="shared" si="471"/>
        <v>North</v>
      </c>
      <c r="D3065" s="4" t="str">
        <f t="shared" si="472"/>
        <v>Electronics</v>
      </c>
      <c r="E3065" s="1">
        <v>1994.19</v>
      </c>
      <c r="F3065" s="1">
        <v>26</v>
      </c>
      <c r="G3065" s="1">
        <v>42</v>
      </c>
      <c r="H3065">
        <v>1604.04</v>
      </c>
      <c r="I3065" s="10">
        <f t="shared" si="475"/>
        <v>0.80435665608592954</v>
      </c>
      <c r="J3065">
        <f t="shared" si="473"/>
        <v>2571.1423225152107</v>
      </c>
      <c r="K3065">
        <f t="shared" si="474"/>
        <v>2535146.3299999977</v>
      </c>
      <c r="L3065" t="s">
        <v>3915</v>
      </c>
      <c r="M3065" t="s">
        <v>3910</v>
      </c>
      <c r="N3065" s="1">
        <f t="shared" si="479"/>
        <v>823.02</v>
      </c>
      <c r="O3065" s="1">
        <f t="shared" si="476"/>
        <v>507.6997287299634</v>
      </c>
      <c r="P3065" s="1" t="str">
        <f t="shared" si="477"/>
        <v>07-2023</v>
      </c>
      <c r="T3065" s="1"/>
      <c r="U3065" s="1"/>
      <c r="V3065" s="1" t="s">
        <v>3910</v>
      </c>
      <c r="W3065" s="1"/>
      <c r="X3065" s="1" t="s">
        <v>2996</v>
      </c>
      <c r="Y3065" s="2" t="s">
        <v>2537</v>
      </c>
      <c r="Z3065" s="4" t="s">
        <v>1222</v>
      </c>
      <c r="AD3065" t="str">
        <f t="shared" si="478"/>
        <v/>
      </c>
    </row>
    <row r="3066" spans="1:30" ht="14.25">
      <c r="A3066" s="1" t="str">
        <f t="shared" si="470"/>
        <v>7b43c193</v>
      </c>
      <c r="B3066" s="3">
        <v>45065</v>
      </c>
      <c r="C3066" s="2" t="str">
        <f t="shared" si="471"/>
        <v>North</v>
      </c>
      <c r="D3066" s="4" t="str">
        <f t="shared" si="472"/>
        <v>Clothing</v>
      </c>
      <c r="E3066" s="1">
        <v>3039.98</v>
      </c>
      <c r="F3066" s="1">
        <v>50</v>
      </c>
      <c r="G3066" s="1">
        <v>0</v>
      </c>
      <c r="H3066">
        <v>1505.34</v>
      </c>
      <c r="I3066" s="10">
        <f t="shared" si="475"/>
        <v>0.49518088934795623</v>
      </c>
      <c r="J3066">
        <f t="shared" si="473"/>
        <v>2571.1423225152107</v>
      </c>
      <c r="K3066">
        <f t="shared" si="474"/>
        <v>2535146.3299999977</v>
      </c>
      <c r="L3066" t="s">
        <v>1474</v>
      </c>
      <c r="M3066" t="s">
        <v>3910</v>
      </c>
      <c r="N3066" s="1">
        <f t="shared" si="479"/>
        <v>752.67</v>
      </c>
      <c r="O3066" s="1">
        <f t="shared" si="476"/>
        <v>518.08361275088532</v>
      </c>
      <c r="P3066" s="1" t="str">
        <f t="shared" si="477"/>
        <v>05-2023</v>
      </c>
      <c r="T3066" s="1"/>
      <c r="U3066" s="1"/>
      <c r="V3066" s="1" t="s">
        <v>3910</v>
      </c>
      <c r="W3066" s="1"/>
      <c r="X3066" s="1" t="s">
        <v>2997</v>
      </c>
      <c r="Y3066" s="2" t="s">
        <v>2537</v>
      </c>
      <c r="Z3066" s="4" t="s">
        <v>2872</v>
      </c>
      <c r="AD3066" t="str">
        <f t="shared" si="478"/>
        <v/>
      </c>
    </row>
    <row r="3067" spans="1:30" ht="14.25">
      <c r="A3067" s="1" t="str">
        <f t="shared" si="470"/>
        <v>a96ec566</v>
      </c>
      <c r="B3067" s="3">
        <v>45508</v>
      </c>
      <c r="C3067" s="2" t="str">
        <f t="shared" si="471"/>
        <v>East</v>
      </c>
      <c r="D3067" s="4" t="str">
        <f t="shared" si="472"/>
        <v>Electronics</v>
      </c>
      <c r="E3067" s="1">
        <v>2190.85</v>
      </c>
      <c r="F3067" s="1">
        <v>14</v>
      </c>
      <c r="G3067" s="1">
        <v>5</v>
      </c>
      <c r="H3067">
        <v>578.41999999999996</v>
      </c>
      <c r="I3067" s="10">
        <f t="shared" si="475"/>
        <v>0.26401624940091745</v>
      </c>
      <c r="J3067">
        <f t="shared" si="473"/>
        <v>2506.2477027027048</v>
      </c>
      <c r="K3067">
        <f t="shared" si="474"/>
        <v>2596472.620000002</v>
      </c>
      <c r="L3067" t="s">
        <v>3915</v>
      </c>
      <c r="M3067" t="s">
        <v>3912</v>
      </c>
      <c r="N3067" s="1">
        <f t="shared" si="479"/>
        <v>291.70999999999998</v>
      </c>
      <c r="O3067" s="1">
        <f t="shared" si="476"/>
        <v>507.6997287299634</v>
      </c>
      <c r="P3067" s="1" t="str">
        <f t="shared" si="477"/>
        <v>08-2024</v>
      </c>
      <c r="T3067" s="1"/>
      <c r="U3067" s="1"/>
      <c r="V3067" s="1" t="s">
        <v>3912</v>
      </c>
      <c r="W3067" s="1"/>
      <c r="X3067" s="1" t="s">
        <v>2998</v>
      </c>
      <c r="Y3067" s="4" t="s">
        <v>3912</v>
      </c>
      <c r="Z3067" s="4" t="s">
        <v>1222</v>
      </c>
      <c r="AD3067" t="str">
        <f t="shared" si="478"/>
        <v/>
      </c>
    </row>
    <row r="3068" spans="1:30" ht="14.25">
      <c r="A3068" s="1" t="str">
        <f t="shared" si="470"/>
        <v>2b226047</v>
      </c>
      <c r="B3068" s="3">
        <v>44935</v>
      </c>
      <c r="C3068" s="2" t="str">
        <f t="shared" si="471"/>
        <v>East</v>
      </c>
      <c r="D3068" s="4" t="str">
        <f t="shared" si="472"/>
        <v>Groceries</v>
      </c>
      <c r="E3068" s="1">
        <v>807.55</v>
      </c>
      <c r="F3068" s="1">
        <v>19</v>
      </c>
      <c r="G3068" s="1">
        <v>19</v>
      </c>
      <c r="H3068">
        <v>97.53</v>
      </c>
      <c r="I3068" s="10">
        <f t="shared" si="475"/>
        <v>0.12077270757228656</v>
      </c>
      <c r="J3068">
        <f t="shared" si="473"/>
        <v>2506.2477027027048</v>
      </c>
      <c r="K3068">
        <f t="shared" si="474"/>
        <v>2596472.620000002</v>
      </c>
      <c r="L3068" t="s">
        <v>88</v>
      </c>
      <c r="M3068" t="s">
        <v>3912</v>
      </c>
      <c r="N3068" s="1">
        <f t="shared" si="479"/>
        <v>58.265000000000001</v>
      </c>
      <c r="O3068" s="1">
        <f t="shared" si="476"/>
        <v>515.36624489795861</v>
      </c>
      <c r="P3068" s="1" t="str">
        <f t="shared" si="477"/>
        <v>01-2023</v>
      </c>
      <c r="T3068" s="1"/>
      <c r="U3068" s="1"/>
      <c r="V3068" s="1" t="s">
        <v>3912</v>
      </c>
      <c r="W3068" s="1"/>
      <c r="X3068" s="1" t="s">
        <v>2999</v>
      </c>
      <c r="Y3068" s="4" t="s">
        <v>3912</v>
      </c>
      <c r="Z3068" s="4" t="s">
        <v>88</v>
      </c>
      <c r="AD3068" t="str">
        <f t="shared" si="478"/>
        <v/>
      </c>
    </row>
    <row r="3069" spans="1:30" ht="14.25">
      <c r="A3069" s="1" t="str">
        <f t="shared" si="470"/>
        <v>e3b2ee30</v>
      </c>
      <c r="B3069" s="3">
        <v>45177</v>
      </c>
      <c r="C3069" s="2" t="str">
        <f t="shared" si="471"/>
        <v>West</v>
      </c>
      <c r="D3069" s="4" t="str">
        <f t="shared" si="472"/>
        <v>Sports</v>
      </c>
      <c r="E3069" s="1">
        <v>1837.2</v>
      </c>
      <c r="F3069" s="1">
        <v>11</v>
      </c>
      <c r="G3069" s="1">
        <v>12</v>
      </c>
      <c r="H3069">
        <v>672.52</v>
      </c>
      <c r="I3069" s="10">
        <f t="shared" si="475"/>
        <v>0.36605704332680161</v>
      </c>
      <c r="J3069">
        <f t="shared" si="473"/>
        <v>2537.5954861821929</v>
      </c>
      <c r="K3069">
        <f t="shared" si="474"/>
        <v>2479230.7900000024</v>
      </c>
      <c r="L3069" t="s">
        <v>3914</v>
      </c>
      <c r="M3069" t="s">
        <v>3911</v>
      </c>
      <c r="N3069" s="1">
        <f t="shared" si="479"/>
        <v>342.26</v>
      </c>
      <c r="O3069" s="1">
        <f t="shared" si="476"/>
        <v>516.19997471554962</v>
      </c>
      <c r="P3069" s="1" t="str">
        <f t="shared" si="477"/>
        <v>09-2023</v>
      </c>
      <c r="T3069" s="1"/>
      <c r="U3069" s="1"/>
      <c r="V3069" s="1" t="s">
        <v>3911</v>
      </c>
      <c r="W3069" s="1"/>
      <c r="X3069" s="1" t="s">
        <v>3000</v>
      </c>
      <c r="Y3069" s="2" t="s">
        <v>3911</v>
      </c>
      <c r="Z3069" s="4" t="s">
        <v>2893</v>
      </c>
      <c r="AD3069" t="str">
        <f t="shared" si="478"/>
        <v/>
      </c>
    </row>
    <row r="3070" spans="1:30" ht="14.25">
      <c r="A3070" s="1" t="str">
        <f t="shared" si="470"/>
        <v>675c3548</v>
      </c>
      <c r="B3070" s="3">
        <v>45096</v>
      </c>
      <c r="C3070" s="2" t="str">
        <f t="shared" si="471"/>
        <v>North</v>
      </c>
      <c r="D3070" s="4" t="str">
        <f t="shared" si="472"/>
        <v>Groceries</v>
      </c>
      <c r="E3070" s="1">
        <v>1862.71</v>
      </c>
      <c r="F3070" s="1">
        <v>30</v>
      </c>
      <c r="G3070" s="1">
        <v>5</v>
      </c>
      <c r="H3070">
        <v>884.54</v>
      </c>
      <c r="I3070" s="10">
        <f t="shared" si="475"/>
        <v>0.47486726328843454</v>
      </c>
      <c r="J3070">
        <f t="shared" si="473"/>
        <v>2571.1423225152107</v>
      </c>
      <c r="K3070">
        <f t="shared" si="474"/>
        <v>2535146.3299999977</v>
      </c>
      <c r="L3070" t="s">
        <v>88</v>
      </c>
      <c r="M3070" t="s">
        <v>3910</v>
      </c>
      <c r="N3070" s="1">
        <f t="shared" si="479"/>
        <v>444.77</v>
      </c>
      <c r="O3070" s="1">
        <f t="shared" si="476"/>
        <v>515.36624489795861</v>
      </c>
      <c r="P3070" s="1" t="str">
        <f t="shared" si="477"/>
        <v>06-2023</v>
      </c>
      <c r="T3070" s="1"/>
      <c r="U3070" s="1"/>
      <c r="V3070" s="1" t="s">
        <v>3910</v>
      </c>
      <c r="W3070" s="1"/>
      <c r="X3070" s="1" t="s">
        <v>3001</v>
      </c>
      <c r="Y3070" s="2" t="s">
        <v>2537</v>
      </c>
      <c r="Z3070" s="4" t="s">
        <v>88</v>
      </c>
      <c r="AD3070" t="str">
        <f t="shared" si="478"/>
        <v/>
      </c>
    </row>
    <row r="3071" spans="1:30" ht="14.25">
      <c r="A3071" s="1" t="str">
        <f t="shared" si="470"/>
        <v>6c3b5ae7</v>
      </c>
      <c r="B3071" s="3">
        <v>45262</v>
      </c>
      <c r="C3071" s="2" t="str">
        <f t="shared" si="471"/>
        <v>West</v>
      </c>
      <c r="D3071" s="4" t="str">
        <f t="shared" si="472"/>
        <v>Clothing</v>
      </c>
      <c r="E3071" s="1">
        <v>3232.9</v>
      </c>
      <c r="F3071" s="1">
        <v>1</v>
      </c>
      <c r="G3071" s="1">
        <v>23</v>
      </c>
      <c r="H3071">
        <v>1287.32</v>
      </c>
      <c r="I3071" s="10">
        <f t="shared" si="475"/>
        <v>0.39819357233443653</v>
      </c>
      <c r="J3071">
        <f t="shared" si="473"/>
        <v>2537.5954861821929</v>
      </c>
      <c r="K3071">
        <f t="shared" si="474"/>
        <v>2479230.7900000024</v>
      </c>
      <c r="L3071" t="s">
        <v>1474</v>
      </c>
      <c r="M3071" t="s">
        <v>3911</v>
      </c>
      <c r="N3071" s="1">
        <f t="shared" si="479"/>
        <v>655.16</v>
      </c>
      <c r="O3071" s="1">
        <f t="shared" si="476"/>
        <v>518.08361275088532</v>
      </c>
      <c r="P3071" s="1" t="str">
        <f t="shared" si="477"/>
        <v>12-2023</v>
      </c>
      <c r="T3071" s="1"/>
      <c r="U3071" s="1"/>
      <c r="V3071" s="1" t="s">
        <v>3911</v>
      </c>
      <c r="W3071" s="1"/>
      <c r="X3071" s="1" t="s">
        <v>3002</v>
      </c>
      <c r="Y3071" s="2" t="s">
        <v>3911</v>
      </c>
      <c r="Z3071" s="4" t="s">
        <v>2872</v>
      </c>
      <c r="AD3071" t="str">
        <f t="shared" si="478"/>
        <v/>
      </c>
    </row>
    <row r="3072" spans="1:30" ht="14.25">
      <c r="A3072" s="1" t="str">
        <f t="shared" si="470"/>
        <v>70486511</v>
      </c>
      <c r="B3072" s="3">
        <v>45441</v>
      </c>
      <c r="C3072" s="2" t="str">
        <f t="shared" si="471"/>
        <v>East</v>
      </c>
      <c r="D3072" s="4" t="str">
        <f t="shared" si="472"/>
        <v>Furniture</v>
      </c>
      <c r="E3072" s="1">
        <v>3883.83</v>
      </c>
      <c r="F3072" s="1">
        <v>19</v>
      </c>
      <c r="G3072" s="1">
        <v>7</v>
      </c>
      <c r="H3072">
        <v>800.04</v>
      </c>
      <c r="I3072" s="10">
        <f t="shared" si="475"/>
        <v>0.20599253829338565</v>
      </c>
      <c r="J3072">
        <f t="shared" si="473"/>
        <v>2506.2477027027048</v>
      </c>
      <c r="K3072">
        <f t="shared" si="474"/>
        <v>2596472.620000002</v>
      </c>
      <c r="L3072" t="s">
        <v>1645</v>
      </c>
      <c r="M3072" t="s">
        <v>3912</v>
      </c>
      <c r="N3072" s="1">
        <f t="shared" si="479"/>
        <v>403.52</v>
      </c>
      <c r="O3072" s="1">
        <f t="shared" si="476"/>
        <v>524.30656862745093</v>
      </c>
      <c r="P3072" s="1" t="str">
        <f t="shared" si="477"/>
        <v>05-2024</v>
      </c>
      <c r="T3072" s="1"/>
      <c r="U3072" s="1"/>
      <c r="V3072" s="1" t="s">
        <v>3912</v>
      </c>
      <c r="W3072" s="1"/>
      <c r="X3072" s="1">
        <v>70486511</v>
      </c>
      <c r="Y3072" s="4" t="s">
        <v>3912</v>
      </c>
      <c r="Z3072" s="4" t="s">
        <v>1645</v>
      </c>
      <c r="AD3072" t="str">
        <f t="shared" si="478"/>
        <v/>
      </c>
    </row>
    <row r="3073" spans="1:30" ht="14.25">
      <c r="A3073" s="1" t="str">
        <f t="shared" si="470"/>
        <v>1ba9d952</v>
      </c>
      <c r="B3073" s="3">
        <v>45456</v>
      </c>
      <c r="C3073" s="2" t="str">
        <f t="shared" si="471"/>
        <v>North</v>
      </c>
      <c r="D3073" s="4" t="str">
        <f t="shared" si="472"/>
        <v>Sports</v>
      </c>
      <c r="E3073" s="1">
        <v>2700.53</v>
      </c>
      <c r="F3073" s="1">
        <v>50</v>
      </c>
      <c r="G3073" s="1">
        <v>45</v>
      </c>
      <c r="H3073">
        <v>1027.8499999999999</v>
      </c>
      <c r="I3073" s="10">
        <f t="shared" si="475"/>
        <v>0.38061047275905097</v>
      </c>
      <c r="J3073">
        <f t="shared" si="473"/>
        <v>2571.1423225152107</v>
      </c>
      <c r="K3073">
        <f t="shared" si="474"/>
        <v>2535146.3299999977</v>
      </c>
      <c r="L3073" t="s">
        <v>3914</v>
      </c>
      <c r="M3073" t="s">
        <v>3910</v>
      </c>
      <c r="N3073" s="1">
        <f t="shared" si="479"/>
        <v>536.42499999999995</v>
      </c>
      <c r="O3073" s="1">
        <f t="shared" si="476"/>
        <v>516.19997471554962</v>
      </c>
      <c r="P3073" s="1" t="str">
        <f t="shared" si="477"/>
        <v>06-2024</v>
      </c>
      <c r="T3073" s="1"/>
      <c r="U3073" s="1"/>
      <c r="V3073" s="1" t="s">
        <v>3910</v>
      </c>
      <c r="W3073" s="1"/>
      <c r="X3073" s="1" t="s">
        <v>3003</v>
      </c>
      <c r="Y3073" s="2" t="s">
        <v>2537</v>
      </c>
      <c r="Z3073" s="4" t="s">
        <v>2893</v>
      </c>
      <c r="AD3073" t="str">
        <f t="shared" si="478"/>
        <v/>
      </c>
    </row>
    <row r="3074" spans="1:30" ht="14.25">
      <c r="A3074" s="1" t="str">
        <f t="shared" ref="A3074:A3137" si="480">TRIM(X3074)</f>
        <v>fa032106</v>
      </c>
      <c r="B3074" s="3">
        <v>45552</v>
      </c>
      <c r="C3074" s="2" t="str">
        <f t="shared" ref="C3074:C3137" si="481">PROPER(TRIM(Y3074))</f>
        <v>South</v>
      </c>
      <c r="D3074" s="4" t="str">
        <f t="shared" ref="D3074:D3137" si="482">PROPER(TRIM(SUBSTITUTE(Z3074,"$","s")))</f>
        <v>Groceries</v>
      </c>
      <c r="E3074" s="1">
        <v>1237.05</v>
      </c>
      <c r="F3074" s="1">
        <v>24</v>
      </c>
      <c r="G3074" s="1">
        <v>14</v>
      </c>
      <c r="H3074">
        <v>538.75</v>
      </c>
      <c r="I3074" s="10">
        <f t="shared" si="475"/>
        <v>0.43551190331837841</v>
      </c>
      <c r="J3074">
        <f t="shared" ref="J3074:J3137" si="483">AVERAGEIFS(E:E,C:C,C3074)</f>
        <v>2496.4375124875119</v>
      </c>
      <c r="K3074">
        <f t="shared" ref="K3074:K3137" si="484">SUMIFS(E:E,C:C,C3074)</f>
        <v>2498933.9499999993</v>
      </c>
      <c r="L3074" t="s">
        <v>88</v>
      </c>
      <c r="M3074" t="s">
        <v>3913</v>
      </c>
      <c r="N3074" s="1">
        <f t="shared" si="479"/>
        <v>276.375</v>
      </c>
      <c r="O3074" s="1">
        <f t="shared" si="476"/>
        <v>515.36624489795861</v>
      </c>
      <c r="P3074" s="1" t="str">
        <f t="shared" si="477"/>
        <v>09-2024</v>
      </c>
      <c r="T3074" s="1"/>
      <c r="U3074" s="1"/>
      <c r="V3074" s="1" t="s">
        <v>3913</v>
      </c>
      <c r="W3074" s="1"/>
      <c r="X3074" s="1" t="s">
        <v>3004</v>
      </c>
      <c r="Y3074" s="2" t="s">
        <v>3913</v>
      </c>
      <c r="Z3074" s="4" t="s">
        <v>88</v>
      </c>
      <c r="AD3074" t="str">
        <f t="shared" si="478"/>
        <v/>
      </c>
    </row>
    <row r="3075" spans="1:30" ht="14.25">
      <c r="A3075" s="1" t="str">
        <f t="shared" si="480"/>
        <v>08a5ac8a</v>
      </c>
      <c r="B3075" s="3">
        <v>45364</v>
      </c>
      <c r="C3075" s="2" t="str">
        <f t="shared" si="481"/>
        <v>East</v>
      </c>
      <c r="D3075" s="4" t="str">
        <f t="shared" si="482"/>
        <v>Furniture</v>
      </c>
      <c r="E3075" s="1">
        <v>2841.11</v>
      </c>
      <c r="F3075" s="1">
        <v>37</v>
      </c>
      <c r="G3075" s="1">
        <v>15</v>
      </c>
      <c r="H3075">
        <v>1702.88</v>
      </c>
      <c r="I3075" s="10">
        <f t="shared" ref="I3075:I3138" si="485">H3075/E3075</f>
        <v>0.59937137245653993</v>
      </c>
      <c r="J3075">
        <f t="shared" si="483"/>
        <v>2506.2477027027048</v>
      </c>
      <c r="K3075">
        <f t="shared" si="484"/>
        <v>2596472.620000002</v>
      </c>
      <c r="L3075" t="s">
        <v>1645</v>
      </c>
      <c r="M3075" t="s">
        <v>3912</v>
      </c>
      <c r="N3075" s="1">
        <f t="shared" si="479"/>
        <v>858.94</v>
      </c>
      <c r="O3075" s="1">
        <f t="shared" ref="O3075:O3138" si="486">AVERAGEIFS(N:N,D:D,D3075)</f>
        <v>524.30656862745093</v>
      </c>
      <c r="P3075" s="1" t="str">
        <f t="shared" ref="P3075:P3138" si="487">TEXT(B3075,"mm-yyyy")</f>
        <v>03-2024</v>
      </c>
      <c r="T3075" s="1"/>
      <c r="U3075" s="1"/>
      <c r="V3075" s="1" t="s">
        <v>3912</v>
      </c>
      <c r="W3075" s="1"/>
      <c r="X3075" s="1" t="s">
        <v>3005</v>
      </c>
      <c r="Y3075" s="4" t="s">
        <v>3912</v>
      </c>
      <c r="Z3075" s="4" t="s">
        <v>1645</v>
      </c>
      <c r="AD3075" t="str">
        <f t="shared" ref="AD3075:AD3138" si="488">SUBSTITUTE(SUBSTITUTE(AC3075,"@",""),"#","")</f>
        <v/>
      </c>
    </row>
    <row r="3076" spans="1:30" ht="14.25">
      <c r="A3076" s="1" t="str">
        <f t="shared" si="480"/>
        <v>b4274c58</v>
      </c>
      <c r="B3076" s="3">
        <v>44945</v>
      </c>
      <c r="C3076" s="2" t="str">
        <f t="shared" si="481"/>
        <v>West</v>
      </c>
      <c r="D3076" s="4" t="str">
        <f t="shared" si="482"/>
        <v>Sports</v>
      </c>
      <c r="E3076" s="1">
        <v>2893.08</v>
      </c>
      <c r="F3076" s="1">
        <v>39</v>
      </c>
      <c r="G3076" s="1">
        <v>38</v>
      </c>
      <c r="H3076">
        <v>1541.33</v>
      </c>
      <c r="I3076" s="10">
        <f t="shared" si="485"/>
        <v>0.53276438950875882</v>
      </c>
      <c r="J3076">
        <f t="shared" si="483"/>
        <v>2537.5954861821929</v>
      </c>
      <c r="K3076">
        <f t="shared" si="484"/>
        <v>2479230.7900000024</v>
      </c>
      <c r="L3076" t="s">
        <v>3914</v>
      </c>
      <c r="M3076" t="s">
        <v>3911</v>
      </c>
      <c r="N3076" s="1">
        <f t="shared" si="479"/>
        <v>789.66499999999996</v>
      </c>
      <c r="O3076" s="1">
        <f t="shared" si="486"/>
        <v>516.19997471554962</v>
      </c>
      <c r="P3076" s="1" t="str">
        <f t="shared" si="487"/>
        <v>01-2023</v>
      </c>
      <c r="T3076" s="1"/>
      <c r="U3076" s="1"/>
      <c r="V3076" s="1" t="s">
        <v>3911</v>
      </c>
      <c r="W3076" s="1"/>
      <c r="X3076" s="1" t="s">
        <v>3006</v>
      </c>
      <c r="Y3076" s="2" t="s">
        <v>3911</v>
      </c>
      <c r="Z3076" s="4" t="s">
        <v>2893</v>
      </c>
      <c r="AD3076" t="str">
        <f t="shared" si="488"/>
        <v/>
      </c>
    </row>
    <row r="3077" spans="1:30" ht="14.25">
      <c r="A3077" s="1" t="str">
        <f t="shared" si="480"/>
        <v>cefaf576</v>
      </c>
      <c r="B3077" s="3">
        <v>45190</v>
      </c>
      <c r="C3077" s="2" t="str">
        <f t="shared" si="481"/>
        <v>North</v>
      </c>
      <c r="D3077" s="4" t="str">
        <f t="shared" si="482"/>
        <v>Furniture</v>
      </c>
      <c r="E3077" s="1">
        <v>2130.69</v>
      </c>
      <c r="F3077" s="1">
        <v>39</v>
      </c>
      <c r="G3077" s="1">
        <v>37</v>
      </c>
      <c r="H3077">
        <v>31.39</v>
      </c>
      <c r="I3077" s="10">
        <f t="shared" si="485"/>
        <v>1.473231676123697E-2</v>
      </c>
      <c r="J3077">
        <f t="shared" si="483"/>
        <v>2571.1423225152107</v>
      </c>
      <c r="K3077">
        <f t="shared" si="484"/>
        <v>2535146.3299999977</v>
      </c>
      <c r="L3077" t="s">
        <v>1645</v>
      </c>
      <c r="M3077" t="s">
        <v>3910</v>
      </c>
      <c r="N3077" s="1">
        <f t="shared" si="479"/>
        <v>34.195</v>
      </c>
      <c r="O3077" s="1">
        <f t="shared" si="486"/>
        <v>524.30656862745093</v>
      </c>
      <c r="P3077" s="1" t="str">
        <f t="shared" si="487"/>
        <v>09-2023</v>
      </c>
      <c r="T3077" s="1"/>
      <c r="U3077" s="1"/>
      <c r="V3077" s="1" t="s">
        <v>3910</v>
      </c>
      <c r="W3077" s="1"/>
      <c r="X3077" s="1" t="s">
        <v>3007</v>
      </c>
      <c r="Y3077" s="2" t="s">
        <v>2537</v>
      </c>
      <c r="Z3077" s="4" t="s">
        <v>1645</v>
      </c>
      <c r="AD3077" t="str">
        <f t="shared" si="488"/>
        <v/>
      </c>
    </row>
    <row r="3078" spans="1:30" ht="14.25">
      <c r="A3078" s="1" t="str">
        <f t="shared" si="480"/>
        <v>2a3a98cf</v>
      </c>
      <c r="B3078" s="3">
        <v>44981</v>
      </c>
      <c r="C3078" s="2" t="str">
        <f t="shared" si="481"/>
        <v>East</v>
      </c>
      <c r="D3078" s="4" t="str">
        <f t="shared" si="482"/>
        <v>Electronics</v>
      </c>
      <c r="E3078" s="1">
        <v>1458.88</v>
      </c>
      <c r="F3078" s="1">
        <v>49</v>
      </c>
      <c r="G3078" s="1">
        <v>30</v>
      </c>
      <c r="H3078">
        <v>1205.33</v>
      </c>
      <c r="I3078" s="10">
        <f t="shared" si="485"/>
        <v>0.82620229216933527</v>
      </c>
      <c r="J3078">
        <f t="shared" si="483"/>
        <v>2506.2477027027048</v>
      </c>
      <c r="K3078">
        <f t="shared" si="484"/>
        <v>2596472.620000002</v>
      </c>
      <c r="L3078" t="s">
        <v>3915</v>
      </c>
      <c r="M3078" t="s">
        <v>3912</v>
      </c>
      <c r="N3078" s="1">
        <f t="shared" ref="N3078:N3141" si="489">AVERAGE(G3078,H3078)</f>
        <v>617.66499999999996</v>
      </c>
      <c r="O3078" s="1">
        <f t="shared" si="486"/>
        <v>507.6997287299634</v>
      </c>
      <c r="P3078" s="1" t="str">
        <f t="shared" si="487"/>
        <v>02-2023</v>
      </c>
      <c r="T3078" s="1"/>
      <c r="U3078" s="1"/>
      <c r="V3078" s="1" t="s">
        <v>3912</v>
      </c>
      <c r="W3078" s="1"/>
      <c r="X3078" s="1" t="s">
        <v>3008</v>
      </c>
      <c r="Y3078" s="4" t="s">
        <v>3912</v>
      </c>
      <c r="Z3078" s="4" t="s">
        <v>1222</v>
      </c>
      <c r="AD3078" t="str">
        <f t="shared" si="488"/>
        <v/>
      </c>
    </row>
    <row r="3079" spans="1:30" ht="14.25">
      <c r="A3079" s="1" t="str">
        <f t="shared" si="480"/>
        <v>dd748cd7</v>
      </c>
      <c r="B3079" s="3">
        <v>45076</v>
      </c>
      <c r="C3079" s="2" t="str">
        <f t="shared" si="481"/>
        <v>North</v>
      </c>
      <c r="D3079" s="4" t="str">
        <f t="shared" si="482"/>
        <v>Groceries</v>
      </c>
      <c r="E3079" s="1">
        <v>2547.34</v>
      </c>
      <c r="F3079" s="1">
        <v>26</v>
      </c>
      <c r="G3079" s="1">
        <v>29</v>
      </c>
      <c r="H3079">
        <v>565.97</v>
      </c>
      <c r="I3079" s="10">
        <f t="shared" si="485"/>
        <v>0.22218078466164706</v>
      </c>
      <c r="J3079">
        <f t="shared" si="483"/>
        <v>2571.1423225152107</v>
      </c>
      <c r="K3079">
        <f t="shared" si="484"/>
        <v>2535146.3299999977</v>
      </c>
      <c r="L3079" t="s">
        <v>88</v>
      </c>
      <c r="M3079" t="s">
        <v>3910</v>
      </c>
      <c r="N3079" s="1">
        <f t="shared" si="489"/>
        <v>297.48500000000001</v>
      </c>
      <c r="O3079" s="1">
        <f t="shared" si="486"/>
        <v>515.36624489795861</v>
      </c>
      <c r="P3079" s="1" t="str">
        <f t="shared" si="487"/>
        <v>05-2023</v>
      </c>
      <c r="T3079" s="1"/>
      <c r="U3079" s="1"/>
      <c r="V3079" s="1" t="s">
        <v>3910</v>
      </c>
      <c r="W3079" s="1"/>
      <c r="X3079" s="1" t="s">
        <v>3009</v>
      </c>
      <c r="Y3079" s="2" t="s">
        <v>2537</v>
      </c>
      <c r="Z3079" s="4" t="s">
        <v>88</v>
      </c>
      <c r="AD3079" t="str">
        <f t="shared" si="488"/>
        <v/>
      </c>
    </row>
    <row r="3080" spans="1:30" ht="14.25">
      <c r="A3080" s="1" t="str">
        <f t="shared" si="480"/>
        <v>ac90560d</v>
      </c>
      <c r="B3080" s="3">
        <v>45259</v>
      </c>
      <c r="C3080" s="2" t="str">
        <f t="shared" si="481"/>
        <v>South</v>
      </c>
      <c r="D3080" s="4" t="str">
        <f t="shared" si="482"/>
        <v>Electronics</v>
      </c>
      <c r="E3080" s="1">
        <v>3140.01</v>
      </c>
      <c r="F3080" s="1">
        <v>3</v>
      </c>
      <c r="G3080" s="1">
        <v>1</v>
      </c>
      <c r="H3080">
        <v>664.33</v>
      </c>
      <c r="I3080" s="10">
        <f t="shared" si="485"/>
        <v>0.21156938990640156</v>
      </c>
      <c r="J3080">
        <f t="shared" si="483"/>
        <v>2496.4375124875119</v>
      </c>
      <c r="K3080">
        <f t="shared" si="484"/>
        <v>2498933.9499999993</v>
      </c>
      <c r="L3080" t="s">
        <v>3915</v>
      </c>
      <c r="M3080" t="s">
        <v>3913</v>
      </c>
      <c r="N3080" s="1">
        <f t="shared" si="489"/>
        <v>332.66500000000002</v>
      </c>
      <c r="O3080" s="1">
        <f t="shared" si="486"/>
        <v>507.6997287299634</v>
      </c>
      <c r="P3080" s="1" t="str">
        <f t="shared" si="487"/>
        <v>11-2023</v>
      </c>
      <c r="T3080" s="1"/>
      <c r="U3080" s="1"/>
      <c r="V3080" s="1" t="s">
        <v>3913</v>
      </c>
      <c r="W3080" s="1"/>
      <c r="X3080" s="1" t="s">
        <v>3010</v>
      </c>
      <c r="Y3080" s="2" t="s">
        <v>3913</v>
      </c>
      <c r="Z3080" s="4" t="s">
        <v>1222</v>
      </c>
      <c r="AD3080" t="str">
        <f t="shared" si="488"/>
        <v/>
      </c>
    </row>
    <row r="3081" spans="1:30" ht="14.25">
      <c r="A3081" s="1" t="str">
        <f t="shared" si="480"/>
        <v>3028a691</v>
      </c>
      <c r="B3081" s="3">
        <v>45154</v>
      </c>
      <c r="C3081" s="2" t="str">
        <f t="shared" si="481"/>
        <v>East</v>
      </c>
      <c r="D3081" s="4" t="str">
        <f t="shared" si="482"/>
        <v>Electronics</v>
      </c>
      <c r="E3081" s="1">
        <v>2999.15</v>
      </c>
      <c r="F3081" s="1">
        <v>40</v>
      </c>
      <c r="G3081" s="1">
        <v>33</v>
      </c>
      <c r="H3081">
        <v>948.46</v>
      </c>
      <c r="I3081" s="10">
        <f t="shared" si="485"/>
        <v>0.31624293549839122</v>
      </c>
      <c r="J3081">
        <f t="shared" si="483"/>
        <v>2506.2477027027048</v>
      </c>
      <c r="K3081">
        <f t="shared" si="484"/>
        <v>2596472.620000002</v>
      </c>
      <c r="L3081" t="s">
        <v>3915</v>
      </c>
      <c r="M3081" t="s">
        <v>3912</v>
      </c>
      <c r="N3081" s="1">
        <f t="shared" si="489"/>
        <v>490.73</v>
      </c>
      <c r="O3081" s="1">
        <f t="shared" si="486"/>
        <v>507.6997287299634</v>
      </c>
      <c r="P3081" s="1" t="str">
        <f t="shared" si="487"/>
        <v>08-2023</v>
      </c>
      <c r="T3081" s="1"/>
      <c r="U3081" s="1"/>
      <c r="V3081" s="1" t="s">
        <v>3912</v>
      </c>
      <c r="W3081" s="1"/>
      <c r="X3081" s="1" t="s">
        <v>3011</v>
      </c>
      <c r="Y3081" s="4" t="s">
        <v>3912</v>
      </c>
      <c r="Z3081" s="4" t="s">
        <v>1222</v>
      </c>
      <c r="AD3081" t="str">
        <f t="shared" si="488"/>
        <v/>
      </c>
    </row>
    <row r="3082" spans="1:30" ht="14.25">
      <c r="A3082" s="1" t="str">
        <f t="shared" si="480"/>
        <v>9b54e808</v>
      </c>
      <c r="B3082" s="3">
        <v>45159</v>
      </c>
      <c r="C3082" s="2" t="str">
        <f t="shared" si="481"/>
        <v>East</v>
      </c>
      <c r="D3082" s="4" t="str">
        <f t="shared" si="482"/>
        <v>Electronics</v>
      </c>
      <c r="E3082" s="1">
        <v>3242.14</v>
      </c>
      <c r="F3082" s="1">
        <v>39</v>
      </c>
      <c r="G3082" s="1">
        <v>2</v>
      </c>
      <c r="H3082">
        <v>1775.74</v>
      </c>
      <c r="I3082" s="10">
        <f t="shared" si="485"/>
        <v>0.54770614470689116</v>
      </c>
      <c r="J3082">
        <f t="shared" si="483"/>
        <v>2506.2477027027048</v>
      </c>
      <c r="K3082">
        <f t="shared" si="484"/>
        <v>2596472.620000002</v>
      </c>
      <c r="L3082" t="s">
        <v>3915</v>
      </c>
      <c r="M3082" t="s">
        <v>3912</v>
      </c>
      <c r="N3082" s="1">
        <f t="shared" si="489"/>
        <v>888.87</v>
      </c>
      <c r="O3082" s="1">
        <f t="shared" si="486"/>
        <v>507.6997287299634</v>
      </c>
      <c r="P3082" s="1" t="str">
        <f t="shared" si="487"/>
        <v>08-2023</v>
      </c>
      <c r="T3082" s="1"/>
      <c r="U3082" s="1"/>
      <c r="V3082" s="1" t="s">
        <v>3912</v>
      </c>
      <c r="W3082" s="1"/>
      <c r="X3082" s="1" t="s">
        <v>3012</v>
      </c>
      <c r="Y3082" s="4" t="s">
        <v>3912</v>
      </c>
      <c r="Z3082" s="4" t="s">
        <v>1222</v>
      </c>
      <c r="AD3082" t="str">
        <f t="shared" si="488"/>
        <v/>
      </c>
    </row>
    <row r="3083" spans="1:30" ht="14.25">
      <c r="A3083" s="1" t="str">
        <f t="shared" si="480"/>
        <v>8098127</v>
      </c>
      <c r="B3083" s="3">
        <v>45265</v>
      </c>
      <c r="C3083" s="2" t="str">
        <f t="shared" si="481"/>
        <v>West</v>
      </c>
      <c r="D3083" s="4" t="str">
        <f t="shared" si="482"/>
        <v>Sports</v>
      </c>
      <c r="E3083" s="1">
        <v>4207.8</v>
      </c>
      <c r="F3083" s="1">
        <v>22</v>
      </c>
      <c r="G3083" s="1">
        <v>24</v>
      </c>
      <c r="H3083">
        <v>768.42</v>
      </c>
      <c r="I3083" s="10">
        <f t="shared" si="485"/>
        <v>0.18261799515186081</v>
      </c>
      <c r="J3083">
        <f t="shared" si="483"/>
        <v>2537.5954861821929</v>
      </c>
      <c r="K3083">
        <f t="shared" si="484"/>
        <v>2479230.7900000024</v>
      </c>
      <c r="L3083" t="s">
        <v>3914</v>
      </c>
      <c r="M3083" t="s">
        <v>3911</v>
      </c>
      <c r="N3083" s="1">
        <f t="shared" si="489"/>
        <v>396.21</v>
      </c>
      <c r="O3083" s="1">
        <f t="shared" si="486"/>
        <v>516.19997471554962</v>
      </c>
      <c r="P3083" s="1" t="str">
        <f t="shared" si="487"/>
        <v>12-2023</v>
      </c>
      <c r="T3083" s="1"/>
      <c r="U3083" s="1"/>
      <c r="V3083" s="1" t="s">
        <v>3911</v>
      </c>
      <c r="W3083" s="1"/>
      <c r="X3083" s="1">
        <v>8098127</v>
      </c>
      <c r="Y3083" s="2" t="s">
        <v>3911</v>
      </c>
      <c r="Z3083" s="4" t="s">
        <v>2893</v>
      </c>
      <c r="AD3083" t="str">
        <f t="shared" si="488"/>
        <v/>
      </c>
    </row>
    <row r="3084" spans="1:30" ht="14.25">
      <c r="A3084" s="1" t="str">
        <f t="shared" si="480"/>
        <v>8439d877</v>
      </c>
      <c r="B3084" s="3">
        <v>45003</v>
      </c>
      <c r="C3084" s="2" t="str">
        <f t="shared" si="481"/>
        <v>North</v>
      </c>
      <c r="D3084" s="4" t="str">
        <f t="shared" si="482"/>
        <v>Clothing</v>
      </c>
      <c r="E3084" s="1">
        <v>4744.37</v>
      </c>
      <c r="F3084" s="1">
        <v>22</v>
      </c>
      <c r="G3084" s="1">
        <v>35</v>
      </c>
      <c r="H3084">
        <v>249.46</v>
      </c>
      <c r="I3084" s="10">
        <f t="shared" si="485"/>
        <v>5.2580216129854966E-2</v>
      </c>
      <c r="J3084">
        <f t="shared" si="483"/>
        <v>2571.1423225152107</v>
      </c>
      <c r="K3084">
        <f t="shared" si="484"/>
        <v>2535146.3299999977</v>
      </c>
      <c r="L3084" t="s">
        <v>1474</v>
      </c>
      <c r="M3084" t="s">
        <v>3910</v>
      </c>
      <c r="N3084" s="1">
        <f t="shared" si="489"/>
        <v>142.23000000000002</v>
      </c>
      <c r="O3084" s="1">
        <f t="shared" si="486"/>
        <v>518.08361275088532</v>
      </c>
      <c r="P3084" s="1" t="str">
        <f t="shared" si="487"/>
        <v>03-2023</v>
      </c>
      <c r="T3084" s="1"/>
      <c r="U3084" s="1"/>
      <c r="V3084" s="1" t="s">
        <v>3910</v>
      </c>
      <c r="W3084" s="1"/>
      <c r="X3084" s="1" t="s">
        <v>3013</v>
      </c>
      <c r="Y3084" s="2" t="s">
        <v>2537</v>
      </c>
      <c r="Z3084" s="4" t="s">
        <v>2872</v>
      </c>
      <c r="AD3084" t="str">
        <f t="shared" si="488"/>
        <v/>
      </c>
    </row>
    <row r="3085" spans="1:30" ht="14.25">
      <c r="A3085" s="1" t="str">
        <f t="shared" si="480"/>
        <v>c803b967</v>
      </c>
      <c r="B3085" s="3">
        <v>44889</v>
      </c>
      <c r="C3085" s="2" t="str">
        <f t="shared" si="481"/>
        <v>West</v>
      </c>
      <c r="D3085" s="4" t="str">
        <f t="shared" si="482"/>
        <v>Clothing</v>
      </c>
      <c r="E3085" s="1">
        <v>3672.66</v>
      </c>
      <c r="F3085" s="1">
        <v>2</v>
      </c>
      <c r="G3085" s="1">
        <v>24</v>
      </c>
      <c r="H3085">
        <v>1480</v>
      </c>
      <c r="I3085" s="10">
        <f t="shared" si="485"/>
        <v>0.40297767830400855</v>
      </c>
      <c r="J3085">
        <f t="shared" si="483"/>
        <v>2537.5954861821929</v>
      </c>
      <c r="K3085">
        <f t="shared" si="484"/>
        <v>2479230.7900000024</v>
      </c>
      <c r="L3085" t="s">
        <v>1474</v>
      </c>
      <c r="M3085" t="s">
        <v>3911</v>
      </c>
      <c r="N3085" s="1">
        <f t="shared" si="489"/>
        <v>752</v>
      </c>
      <c r="O3085" s="1">
        <f t="shared" si="486"/>
        <v>518.08361275088532</v>
      </c>
      <c r="P3085" s="1" t="str">
        <f t="shared" si="487"/>
        <v>11-2022</v>
      </c>
      <c r="T3085" s="1"/>
      <c r="U3085" s="1"/>
      <c r="V3085" s="1" t="s">
        <v>3911</v>
      </c>
      <c r="W3085" s="1"/>
      <c r="X3085" s="1" t="s">
        <v>3014</v>
      </c>
      <c r="Y3085" s="2" t="s">
        <v>3911</v>
      </c>
      <c r="Z3085" s="4" t="s">
        <v>2872</v>
      </c>
      <c r="AD3085" t="str">
        <f t="shared" si="488"/>
        <v/>
      </c>
    </row>
    <row r="3086" spans="1:30" ht="14.25">
      <c r="A3086" s="1" t="str">
        <f t="shared" si="480"/>
        <v>ce3df44f</v>
      </c>
      <c r="B3086" s="3">
        <v>44994</v>
      </c>
      <c r="C3086" s="2" t="str">
        <f t="shared" si="481"/>
        <v>West</v>
      </c>
      <c r="D3086" s="4" t="str">
        <f t="shared" si="482"/>
        <v>Electronics</v>
      </c>
      <c r="E3086" s="1">
        <v>4946.7700000000004</v>
      </c>
      <c r="F3086" s="1">
        <v>39</v>
      </c>
      <c r="G3086" s="1">
        <v>21</v>
      </c>
      <c r="H3086">
        <v>869.66</v>
      </c>
      <c r="I3086" s="10">
        <f t="shared" si="485"/>
        <v>0.1758036051807543</v>
      </c>
      <c r="J3086">
        <f t="shared" si="483"/>
        <v>2537.5954861821929</v>
      </c>
      <c r="K3086">
        <f t="shared" si="484"/>
        <v>2479230.7900000024</v>
      </c>
      <c r="L3086" t="s">
        <v>3915</v>
      </c>
      <c r="M3086" t="s">
        <v>3911</v>
      </c>
      <c r="N3086" s="1">
        <f t="shared" si="489"/>
        <v>445.33</v>
      </c>
      <c r="O3086" s="1">
        <f t="shared" si="486"/>
        <v>507.6997287299634</v>
      </c>
      <c r="P3086" s="1" t="str">
        <f t="shared" si="487"/>
        <v>03-2023</v>
      </c>
      <c r="T3086" s="1"/>
      <c r="U3086" s="1"/>
      <c r="V3086" s="1" t="s">
        <v>3911</v>
      </c>
      <c r="W3086" s="1"/>
      <c r="X3086" s="1" t="s">
        <v>3015</v>
      </c>
      <c r="Y3086" s="2" t="s">
        <v>3911</v>
      </c>
      <c r="Z3086" s="4" t="s">
        <v>1222</v>
      </c>
      <c r="AD3086" t="str">
        <f t="shared" si="488"/>
        <v/>
      </c>
    </row>
    <row r="3087" spans="1:30" ht="14.25">
      <c r="A3087" s="1" t="str">
        <f t="shared" si="480"/>
        <v>825a46f7</v>
      </c>
      <c r="B3087" s="3">
        <v>45093</v>
      </c>
      <c r="C3087" s="2" t="str">
        <f t="shared" si="481"/>
        <v>South</v>
      </c>
      <c r="D3087" s="4" t="str">
        <f t="shared" si="482"/>
        <v>Furniture</v>
      </c>
      <c r="E3087" s="1">
        <v>3819.03</v>
      </c>
      <c r="F3087" s="1">
        <v>37</v>
      </c>
      <c r="G3087" s="1">
        <v>45</v>
      </c>
      <c r="H3087">
        <v>1031.71</v>
      </c>
      <c r="I3087" s="10">
        <f t="shared" si="485"/>
        <v>0.27014975006742548</v>
      </c>
      <c r="J3087">
        <f t="shared" si="483"/>
        <v>2496.4375124875119</v>
      </c>
      <c r="K3087">
        <f t="shared" si="484"/>
        <v>2498933.9499999993</v>
      </c>
      <c r="L3087" t="s">
        <v>1645</v>
      </c>
      <c r="M3087" t="s">
        <v>3913</v>
      </c>
      <c r="N3087" s="1">
        <f t="shared" si="489"/>
        <v>538.35500000000002</v>
      </c>
      <c r="O3087" s="1">
        <f t="shared" si="486"/>
        <v>524.30656862745093</v>
      </c>
      <c r="P3087" s="1" t="str">
        <f t="shared" si="487"/>
        <v>06-2023</v>
      </c>
      <c r="T3087" s="1"/>
      <c r="U3087" s="1"/>
      <c r="V3087" s="1" t="s">
        <v>3913</v>
      </c>
      <c r="W3087" s="1"/>
      <c r="X3087" s="1" t="s">
        <v>3016</v>
      </c>
      <c r="Y3087" s="2" t="s">
        <v>3913</v>
      </c>
      <c r="Z3087" s="4" t="s">
        <v>1645</v>
      </c>
      <c r="AD3087" t="str">
        <f t="shared" si="488"/>
        <v/>
      </c>
    </row>
    <row r="3088" spans="1:30" ht="14.25">
      <c r="A3088" s="1" t="str">
        <f t="shared" si="480"/>
        <v>f50ced9b</v>
      </c>
      <c r="B3088" s="3">
        <v>44953</v>
      </c>
      <c r="C3088" s="2" t="str">
        <f t="shared" si="481"/>
        <v>West</v>
      </c>
      <c r="D3088" s="4" t="str">
        <f t="shared" si="482"/>
        <v>Groceries</v>
      </c>
      <c r="E3088" s="1">
        <v>3040.95</v>
      </c>
      <c r="F3088" s="1">
        <v>37</v>
      </c>
      <c r="G3088" s="1">
        <v>29</v>
      </c>
      <c r="H3088">
        <v>225.33</v>
      </c>
      <c r="I3088" s="10">
        <f t="shared" si="485"/>
        <v>7.4098554727963312E-2</v>
      </c>
      <c r="J3088">
        <f t="shared" si="483"/>
        <v>2537.5954861821929</v>
      </c>
      <c r="K3088">
        <f t="shared" si="484"/>
        <v>2479230.7900000024</v>
      </c>
      <c r="L3088" t="s">
        <v>88</v>
      </c>
      <c r="M3088" t="s">
        <v>3911</v>
      </c>
      <c r="N3088" s="1">
        <f t="shared" si="489"/>
        <v>127.16500000000001</v>
      </c>
      <c r="O3088" s="1">
        <f t="shared" si="486"/>
        <v>515.36624489795861</v>
      </c>
      <c r="P3088" s="1" t="str">
        <f t="shared" si="487"/>
        <v>01-2023</v>
      </c>
      <c r="T3088" s="1"/>
      <c r="U3088" s="1"/>
      <c r="V3088" s="1" t="s">
        <v>3911</v>
      </c>
      <c r="W3088" s="1"/>
      <c r="X3088" s="1" t="s">
        <v>3017</v>
      </c>
      <c r="Y3088" s="2" t="s">
        <v>3911</v>
      </c>
      <c r="Z3088" s="4" t="s">
        <v>88</v>
      </c>
      <c r="AD3088" t="str">
        <f t="shared" si="488"/>
        <v/>
      </c>
    </row>
    <row r="3089" spans="1:30" ht="14.25">
      <c r="A3089" s="1" t="str">
        <f t="shared" si="480"/>
        <v>efb51f79</v>
      </c>
      <c r="B3089" s="3">
        <v>45545</v>
      </c>
      <c r="C3089" s="2" t="str">
        <f t="shared" si="481"/>
        <v>West</v>
      </c>
      <c r="D3089" s="4" t="str">
        <f t="shared" si="482"/>
        <v>Furniture</v>
      </c>
      <c r="E3089" s="1">
        <v>1707.28</v>
      </c>
      <c r="F3089" s="1">
        <v>8</v>
      </c>
      <c r="G3089" s="1">
        <v>7</v>
      </c>
      <c r="H3089">
        <v>987.31</v>
      </c>
      <c r="I3089" s="10">
        <f t="shared" si="485"/>
        <v>0.57829412867250829</v>
      </c>
      <c r="J3089">
        <f t="shared" si="483"/>
        <v>2537.5954861821929</v>
      </c>
      <c r="K3089">
        <f t="shared" si="484"/>
        <v>2479230.7900000024</v>
      </c>
      <c r="L3089" t="s">
        <v>1645</v>
      </c>
      <c r="M3089" t="s">
        <v>3911</v>
      </c>
      <c r="N3089" s="1">
        <f t="shared" si="489"/>
        <v>497.15499999999997</v>
      </c>
      <c r="O3089" s="1">
        <f t="shared" si="486"/>
        <v>524.30656862745093</v>
      </c>
      <c r="P3089" s="1" t="str">
        <f t="shared" si="487"/>
        <v>09-2024</v>
      </c>
      <c r="T3089" s="1"/>
      <c r="U3089" s="1"/>
      <c r="V3089" s="1" t="s">
        <v>3911</v>
      </c>
      <c r="W3089" s="1"/>
      <c r="X3089" s="1" t="s">
        <v>3018</v>
      </c>
      <c r="Y3089" s="2" t="s">
        <v>3911</v>
      </c>
      <c r="Z3089" s="4" t="s">
        <v>1645</v>
      </c>
      <c r="AD3089" t="str">
        <f t="shared" si="488"/>
        <v/>
      </c>
    </row>
    <row r="3090" spans="1:30" ht="14.25">
      <c r="A3090" s="1" t="str">
        <f t="shared" si="480"/>
        <v>3a585868</v>
      </c>
      <c r="B3090" s="3">
        <v>45256</v>
      </c>
      <c r="C3090" s="2" t="str">
        <f t="shared" si="481"/>
        <v>West</v>
      </c>
      <c r="D3090" s="4" t="str">
        <f t="shared" si="482"/>
        <v>Groceries</v>
      </c>
      <c r="E3090" s="1">
        <v>3689.93</v>
      </c>
      <c r="F3090" s="1">
        <v>14</v>
      </c>
      <c r="G3090" s="1">
        <v>50</v>
      </c>
      <c r="H3090">
        <v>1469.47</v>
      </c>
      <c r="I3090" s="10">
        <f t="shared" si="485"/>
        <v>0.39823790695216443</v>
      </c>
      <c r="J3090">
        <f t="shared" si="483"/>
        <v>2537.5954861821929</v>
      </c>
      <c r="K3090">
        <f t="shared" si="484"/>
        <v>2479230.7900000024</v>
      </c>
      <c r="L3090" t="s">
        <v>88</v>
      </c>
      <c r="M3090" t="s">
        <v>3911</v>
      </c>
      <c r="N3090" s="1">
        <f t="shared" si="489"/>
        <v>759.73500000000001</v>
      </c>
      <c r="O3090" s="1">
        <f t="shared" si="486"/>
        <v>515.36624489795861</v>
      </c>
      <c r="P3090" s="1" t="str">
        <f t="shared" si="487"/>
        <v>11-2023</v>
      </c>
      <c r="T3090" s="1"/>
      <c r="U3090" s="1"/>
      <c r="V3090" s="1" t="s">
        <v>3911</v>
      </c>
      <c r="W3090" s="1"/>
      <c r="X3090" s="1" t="s">
        <v>3019</v>
      </c>
      <c r="Y3090" s="2" t="s">
        <v>3911</v>
      </c>
      <c r="Z3090" s="4" t="s">
        <v>88</v>
      </c>
      <c r="AD3090" t="str">
        <f t="shared" si="488"/>
        <v/>
      </c>
    </row>
    <row r="3091" spans="1:30" ht="14.25">
      <c r="A3091" s="1" t="str">
        <f t="shared" si="480"/>
        <v>c071b7f1</v>
      </c>
      <c r="B3091" s="3">
        <v>45112</v>
      </c>
      <c r="C3091" s="2" t="str">
        <f t="shared" si="481"/>
        <v>East</v>
      </c>
      <c r="D3091" s="4" t="str">
        <f t="shared" si="482"/>
        <v>Clothing</v>
      </c>
      <c r="E3091" s="1">
        <v>90.34</v>
      </c>
      <c r="F3091" s="1">
        <v>37</v>
      </c>
      <c r="G3091" s="1">
        <v>10</v>
      </c>
      <c r="H3091">
        <v>1858.12</v>
      </c>
      <c r="I3091" s="10">
        <f t="shared" si="485"/>
        <v>20.568076156741199</v>
      </c>
      <c r="J3091">
        <f t="shared" si="483"/>
        <v>2506.2477027027048</v>
      </c>
      <c r="K3091">
        <f t="shared" si="484"/>
        <v>2596472.620000002</v>
      </c>
      <c r="L3091" t="s">
        <v>1474</v>
      </c>
      <c r="M3091" t="s">
        <v>3912</v>
      </c>
      <c r="N3091" s="1">
        <f t="shared" si="489"/>
        <v>934.06</v>
      </c>
      <c r="O3091" s="1">
        <f t="shared" si="486"/>
        <v>518.08361275088532</v>
      </c>
      <c r="P3091" s="1" t="str">
        <f t="shared" si="487"/>
        <v>07-2023</v>
      </c>
      <c r="T3091" s="1"/>
      <c r="U3091" s="1"/>
      <c r="V3091" s="1" t="s">
        <v>3912</v>
      </c>
      <c r="W3091" s="1"/>
      <c r="X3091" s="1" t="s">
        <v>3020</v>
      </c>
      <c r="Y3091" s="4" t="s">
        <v>3912</v>
      </c>
      <c r="Z3091" s="4" t="s">
        <v>2872</v>
      </c>
      <c r="AD3091" t="str">
        <f t="shared" si="488"/>
        <v/>
      </c>
    </row>
    <row r="3092" spans="1:30" ht="14.25">
      <c r="A3092" s="1" t="str">
        <f t="shared" si="480"/>
        <v>cea492e4</v>
      </c>
      <c r="B3092" s="3">
        <v>45114</v>
      </c>
      <c r="C3092" s="2" t="str">
        <f t="shared" si="481"/>
        <v>South</v>
      </c>
      <c r="D3092" s="4" t="str">
        <f t="shared" si="482"/>
        <v>Electronics</v>
      </c>
      <c r="E3092" s="1">
        <v>1372.16</v>
      </c>
      <c r="F3092" s="1">
        <v>25</v>
      </c>
      <c r="G3092" s="1">
        <v>50</v>
      </c>
      <c r="H3092">
        <v>1455.63</v>
      </c>
      <c r="I3092" s="10">
        <f t="shared" si="485"/>
        <v>1.0608310984141791</v>
      </c>
      <c r="J3092">
        <f t="shared" si="483"/>
        <v>2496.4375124875119</v>
      </c>
      <c r="K3092">
        <f t="shared" si="484"/>
        <v>2498933.9499999993</v>
      </c>
      <c r="L3092" t="s">
        <v>3915</v>
      </c>
      <c r="M3092" t="s">
        <v>3913</v>
      </c>
      <c r="N3092" s="1">
        <f t="shared" si="489"/>
        <v>752.81500000000005</v>
      </c>
      <c r="O3092" s="1">
        <f t="shared" si="486"/>
        <v>507.6997287299634</v>
      </c>
      <c r="P3092" s="1" t="str">
        <f t="shared" si="487"/>
        <v>07-2023</v>
      </c>
      <c r="T3092" s="1"/>
      <c r="U3092" s="1"/>
      <c r="V3092" s="1" t="s">
        <v>3913</v>
      </c>
      <c r="W3092" s="1"/>
      <c r="X3092" s="1" t="s">
        <v>3021</v>
      </c>
      <c r="Y3092" s="2" t="s">
        <v>3913</v>
      </c>
      <c r="Z3092" s="4" t="s">
        <v>1222</v>
      </c>
      <c r="AD3092" t="str">
        <f t="shared" si="488"/>
        <v/>
      </c>
    </row>
    <row r="3093" spans="1:30" ht="14.25">
      <c r="A3093" s="1" t="str">
        <f t="shared" si="480"/>
        <v>fef22d1c</v>
      </c>
      <c r="B3093" s="3">
        <v>45452</v>
      </c>
      <c r="C3093" s="2" t="str">
        <f t="shared" si="481"/>
        <v>East</v>
      </c>
      <c r="D3093" s="4" t="str">
        <f t="shared" si="482"/>
        <v>Groceries</v>
      </c>
      <c r="E3093" s="1">
        <v>2415.85</v>
      </c>
      <c r="F3093" s="1">
        <v>4</v>
      </c>
      <c r="G3093" s="1">
        <v>25</v>
      </c>
      <c r="H3093">
        <v>613.53</v>
      </c>
      <c r="I3093" s="10">
        <f t="shared" si="485"/>
        <v>0.25396030382681045</v>
      </c>
      <c r="J3093">
        <f t="shared" si="483"/>
        <v>2506.2477027027048</v>
      </c>
      <c r="K3093">
        <f t="shared" si="484"/>
        <v>2596472.620000002</v>
      </c>
      <c r="L3093" t="s">
        <v>88</v>
      </c>
      <c r="M3093" t="s">
        <v>3912</v>
      </c>
      <c r="N3093" s="1">
        <f t="shared" si="489"/>
        <v>319.26499999999999</v>
      </c>
      <c r="O3093" s="1">
        <f t="shared" si="486"/>
        <v>515.36624489795861</v>
      </c>
      <c r="P3093" s="1" t="str">
        <f t="shared" si="487"/>
        <v>06-2024</v>
      </c>
      <c r="T3093" s="1"/>
      <c r="U3093" s="1"/>
      <c r="V3093" s="1" t="s">
        <v>3912</v>
      </c>
      <c r="W3093" s="1"/>
      <c r="X3093" s="1" t="s">
        <v>3022</v>
      </c>
      <c r="Y3093" s="4" t="s">
        <v>3912</v>
      </c>
      <c r="Z3093" s="4" t="s">
        <v>88</v>
      </c>
      <c r="AD3093" t="str">
        <f t="shared" si="488"/>
        <v/>
      </c>
    </row>
    <row r="3094" spans="1:30" ht="14.25">
      <c r="A3094" s="1" t="str">
        <f t="shared" si="480"/>
        <v>d95b0e26</v>
      </c>
      <c r="B3094" s="3">
        <v>45398</v>
      </c>
      <c r="C3094" s="2" t="str">
        <f t="shared" si="481"/>
        <v>East</v>
      </c>
      <c r="D3094" s="4" t="str">
        <f t="shared" si="482"/>
        <v>Furniture</v>
      </c>
      <c r="E3094" s="1">
        <v>1038.26</v>
      </c>
      <c r="F3094" s="1">
        <v>40</v>
      </c>
      <c r="G3094" s="1">
        <v>5</v>
      </c>
      <c r="H3094">
        <v>817.95</v>
      </c>
      <c r="I3094" s="10">
        <f t="shared" si="485"/>
        <v>0.7878084487507947</v>
      </c>
      <c r="J3094">
        <f t="shared" si="483"/>
        <v>2506.2477027027048</v>
      </c>
      <c r="K3094">
        <f t="shared" si="484"/>
        <v>2596472.620000002</v>
      </c>
      <c r="L3094" t="s">
        <v>1645</v>
      </c>
      <c r="M3094" t="s">
        <v>3912</v>
      </c>
      <c r="N3094" s="1">
        <f t="shared" si="489"/>
        <v>411.47500000000002</v>
      </c>
      <c r="O3094" s="1">
        <f t="shared" si="486"/>
        <v>524.30656862745093</v>
      </c>
      <c r="P3094" s="1" t="str">
        <f t="shared" si="487"/>
        <v>04-2024</v>
      </c>
      <c r="T3094" s="1"/>
      <c r="U3094" s="1"/>
      <c r="V3094" s="1" t="s">
        <v>3912</v>
      </c>
      <c r="W3094" s="1"/>
      <c r="X3094" s="1" t="s">
        <v>3023</v>
      </c>
      <c r="Y3094" s="4" t="s">
        <v>3912</v>
      </c>
      <c r="Z3094" s="4" t="s">
        <v>1645</v>
      </c>
      <c r="AD3094" t="str">
        <f t="shared" si="488"/>
        <v/>
      </c>
    </row>
    <row r="3095" spans="1:30" ht="14.25">
      <c r="A3095" s="1" t="str">
        <f t="shared" si="480"/>
        <v>2010c20f</v>
      </c>
      <c r="B3095" s="3">
        <v>45278</v>
      </c>
      <c r="C3095" s="2" t="str">
        <f t="shared" si="481"/>
        <v>East</v>
      </c>
      <c r="D3095" s="4" t="str">
        <f t="shared" si="482"/>
        <v>Sports</v>
      </c>
      <c r="E3095" s="1">
        <v>4155.79</v>
      </c>
      <c r="F3095" s="1">
        <v>18</v>
      </c>
      <c r="G3095" s="1">
        <v>37</v>
      </c>
      <c r="H3095">
        <v>1872.66</v>
      </c>
      <c r="I3095" s="10">
        <f t="shared" si="485"/>
        <v>0.45061468457260834</v>
      </c>
      <c r="J3095">
        <f t="shared" si="483"/>
        <v>2506.2477027027048</v>
      </c>
      <c r="K3095">
        <f t="shared" si="484"/>
        <v>2596472.620000002</v>
      </c>
      <c r="L3095" t="s">
        <v>3914</v>
      </c>
      <c r="M3095" t="s">
        <v>3912</v>
      </c>
      <c r="N3095" s="1">
        <f t="shared" si="489"/>
        <v>954.83</v>
      </c>
      <c r="O3095" s="1">
        <f t="shared" si="486"/>
        <v>516.19997471554962</v>
      </c>
      <c r="P3095" s="1" t="str">
        <f t="shared" si="487"/>
        <v>12-2023</v>
      </c>
      <c r="T3095" s="1"/>
      <c r="U3095" s="1"/>
      <c r="V3095" s="1" t="s">
        <v>3912</v>
      </c>
      <c r="W3095" s="1"/>
      <c r="X3095" s="1" t="s">
        <v>3024</v>
      </c>
      <c r="Y3095" s="4" t="s">
        <v>3912</v>
      </c>
      <c r="Z3095" s="4" t="s">
        <v>2893</v>
      </c>
      <c r="AD3095" t="str">
        <f t="shared" si="488"/>
        <v/>
      </c>
    </row>
    <row r="3096" spans="1:30" ht="14.25">
      <c r="A3096" s="1" t="str">
        <f t="shared" si="480"/>
        <v>dc8380e1</v>
      </c>
      <c r="B3096" s="3">
        <v>45065</v>
      </c>
      <c r="C3096" s="2" t="str">
        <f t="shared" si="481"/>
        <v>North</v>
      </c>
      <c r="D3096" s="4" t="str">
        <f t="shared" si="482"/>
        <v>Furniture</v>
      </c>
      <c r="E3096" s="1">
        <v>461.33</v>
      </c>
      <c r="F3096" s="1">
        <v>28</v>
      </c>
      <c r="G3096" s="1">
        <v>18</v>
      </c>
      <c r="H3096">
        <v>1068.47</v>
      </c>
      <c r="I3096" s="10">
        <f t="shared" si="485"/>
        <v>2.3160644224307982</v>
      </c>
      <c r="J3096">
        <f t="shared" si="483"/>
        <v>2571.1423225152107</v>
      </c>
      <c r="K3096">
        <f t="shared" si="484"/>
        <v>2535146.3299999977</v>
      </c>
      <c r="L3096" t="s">
        <v>1645</v>
      </c>
      <c r="M3096" t="s">
        <v>3910</v>
      </c>
      <c r="N3096" s="1">
        <f t="shared" si="489"/>
        <v>543.23500000000001</v>
      </c>
      <c r="O3096" s="1">
        <f t="shared" si="486"/>
        <v>524.30656862745093</v>
      </c>
      <c r="P3096" s="1" t="str">
        <f t="shared" si="487"/>
        <v>05-2023</v>
      </c>
      <c r="T3096" s="1"/>
      <c r="U3096" s="1"/>
      <c r="V3096" s="1" t="s">
        <v>3910</v>
      </c>
      <c r="W3096" s="1"/>
      <c r="X3096" s="1" t="s">
        <v>3025</v>
      </c>
      <c r="Y3096" s="2" t="s">
        <v>2537</v>
      </c>
      <c r="Z3096" s="4" t="s">
        <v>1645</v>
      </c>
      <c r="AD3096" t="str">
        <f t="shared" si="488"/>
        <v/>
      </c>
    </row>
    <row r="3097" spans="1:30" ht="14.25">
      <c r="A3097" s="1" t="str">
        <f t="shared" si="480"/>
        <v>0d12f70e</v>
      </c>
      <c r="B3097" s="3">
        <v>45298</v>
      </c>
      <c r="C3097" s="2" t="str">
        <f t="shared" si="481"/>
        <v>East</v>
      </c>
      <c r="D3097" s="4" t="str">
        <f t="shared" si="482"/>
        <v>Sports</v>
      </c>
      <c r="E3097" s="1">
        <v>831.96</v>
      </c>
      <c r="F3097" s="1">
        <v>31</v>
      </c>
      <c r="G3097" s="1">
        <v>35</v>
      </c>
      <c r="H3097">
        <v>1840.74</v>
      </c>
      <c r="I3097" s="10">
        <f t="shared" si="485"/>
        <v>2.2125342564546373</v>
      </c>
      <c r="J3097">
        <f t="shared" si="483"/>
        <v>2506.2477027027048</v>
      </c>
      <c r="K3097">
        <f t="shared" si="484"/>
        <v>2596472.620000002</v>
      </c>
      <c r="L3097" t="s">
        <v>3914</v>
      </c>
      <c r="M3097" t="s">
        <v>3912</v>
      </c>
      <c r="N3097" s="1">
        <f t="shared" si="489"/>
        <v>937.87</v>
      </c>
      <c r="O3097" s="1">
        <f t="shared" si="486"/>
        <v>516.19997471554962</v>
      </c>
      <c r="P3097" s="1" t="str">
        <f t="shared" si="487"/>
        <v>01-2024</v>
      </c>
      <c r="T3097" s="1"/>
      <c r="U3097" s="1"/>
      <c r="V3097" s="1" t="s">
        <v>3912</v>
      </c>
      <c r="W3097" s="1"/>
      <c r="X3097" s="1" t="s">
        <v>3026</v>
      </c>
      <c r="Y3097" s="4" t="s">
        <v>3912</v>
      </c>
      <c r="Z3097" s="4" t="s">
        <v>2893</v>
      </c>
      <c r="AD3097" t="str">
        <f t="shared" si="488"/>
        <v/>
      </c>
    </row>
    <row r="3098" spans="1:30" ht="14.25">
      <c r="A3098" s="1" t="str">
        <f t="shared" si="480"/>
        <v>4ff3ee2d</v>
      </c>
      <c r="B3098" s="3">
        <v>45095</v>
      </c>
      <c r="C3098" s="2" t="str">
        <f t="shared" si="481"/>
        <v>East</v>
      </c>
      <c r="D3098" s="4" t="str">
        <f t="shared" si="482"/>
        <v>Furniture</v>
      </c>
      <c r="E3098" s="1">
        <v>3514.57</v>
      </c>
      <c r="F3098" s="1">
        <v>36</v>
      </c>
      <c r="G3098" s="1">
        <v>17</v>
      </c>
      <c r="H3098">
        <v>1513.33</v>
      </c>
      <c r="I3098" s="10">
        <f t="shared" si="485"/>
        <v>0.43058752564325076</v>
      </c>
      <c r="J3098">
        <f t="shared" si="483"/>
        <v>2506.2477027027048</v>
      </c>
      <c r="K3098">
        <f t="shared" si="484"/>
        <v>2596472.620000002</v>
      </c>
      <c r="L3098" t="s">
        <v>1645</v>
      </c>
      <c r="M3098" t="s">
        <v>3912</v>
      </c>
      <c r="N3098" s="1">
        <f t="shared" si="489"/>
        <v>765.16499999999996</v>
      </c>
      <c r="O3098" s="1">
        <f t="shared" si="486"/>
        <v>524.30656862745093</v>
      </c>
      <c r="P3098" s="1" t="str">
        <f t="shared" si="487"/>
        <v>06-2023</v>
      </c>
      <c r="T3098" s="1"/>
      <c r="U3098" s="1"/>
      <c r="V3098" s="1" t="s">
        <v>3912</v>
      </c>
      <c r="W3098" s="1"/>
      <c r="X3098" s="1" t="s">
        <v>3027</v>
      </c>
      <c r="Y3098" s="4" t="s">
        <v>3912</v>
      </c>
      <c r="Z3098" s="4" t="s">
        <v>1645</v>
      </c>
      <c r="AD3098" t="str">
        <f t="shared" si="488"/>
        <v/>
      </c>
    </row>
    <row r="3099" spans="1:30" ht="14.25">
      <c r="A3099" s="1" t="str">
        <f t="shared" si="480"/>
        <v>db1f57fb</v>
      </c>
      <c r="B3099" s="3">
        <v>45326</v>
      </c>
      <c r="C3099" s="2" t="str">
        <f t="shared" si="481"/>
        <v>North</v>
      </c>
      <c r="D3099" s="4" t="str">
        <f t="shared" si="482"/>
        <v>Furniture</v>
      </c>
      <c r="E3099" s="1">
        <v>394.43</v>
      </c>
      <c r="F3099" s="1">
        <v>17</v>
      </c>
      <c r="G3099" s="1">
        <v>38</v>
      </c>
      <c r="H3099">
        <v>1448.93</v>
      </c>
      <c r="I3099" s="10">
        <f t="shared" si="485"/>
        <v>3.6734781837081361</v>
      </c>
      <c r="J3099">
        <f t="shared" si="483"/>
        <v>2571.1423225152107</v>
      </c>
      <c r="K3099">
        <f t="shared" si="484"/>
        <v>2535146.3299999977</v>
      </c>
      <c r="L3099" t="s">
        <v>1645</v>
      </c>
      <c r="M3099" t="s">
        <v>3910</v>
      </c>
      <c r="N3099" s="1">
        <f t="shared" si="489"/>
        <v>743.46500000000003</v>
      </c>
      <c r="O3099" s="1">
        <f t="shared" si="486"/>
        <v>524.30656862745093</v>
      </c>
      <c r="P3099" s="1" t="str">
        <f t="shared" si="487"/>
        <v>02-2024</v>
      </c>
      <c r="T3099" s="1"/>
      <c r="U3099" s="1"/>
      <c r="V3099" s="1" t="s">
        <v>3910</v>
      </c>
      <c r="W3099" s="1"/>
      <c r="X3099" s="1" t="s">
        <v>3028</v>
      </c>
      <c r="Y3099" s="2" t="s">
        <v>2537</v>
      </c>
      <c r="Z3099" s="4" t="s">
        <v>1645</v>
      </c>
      <c r="AD3099" t="str">
        <f t="shared" si="488"/>
        <v/>
      </c>
    </row>
    <row r="3100" spans="1:30" ht="14.25">
      <c r="A3100" s="1" t="str">
        <f t="shared" si="480"/>
        <v>1b83ed3a</v>
      </c>
      <c r="B3100" s="3">
        <v>45601</v>
      </c>
      <c r="C3100" s="2" t="str">
        <f t="shared" si="481"/>
        <v>East</v>
      </c>
      <c r="D3100" s="4" t="str">
        <f t="shared" si="482"/>
        <v>Electronics</v>
      </c>
      <c r="E3100" s="1">
        <v>730.11</v>
      </c>
      <c r="F3100" s="1">
        <v>34</v>
      </c>
      <c r="G3100" s="1">
        <v>34</v>
      </c>
      <c r="H3100">
        <v>116.73</v>
      </c>
      <c r="I3100" s="10">
        <f t="shared" si="485"/>
        <v>0.15988001807946747</v>
      </c>
      <c r="J3100">
        <f t="shared" si="483"/>
        <v>2506.2477027027048</v>
      </c>
      <c r="K3100">
        <f t="shared" si="484"/>
        <v>2596472.620000002</v>
      </c>
      <c r="L3100" t="s">
        <v>3915</v>
      </c>
      <c r="M3100" t="s">
        <v>3912</v>
      </c>
      <c r="N3100" s="1">
        <f t="shared" si="489"/>
        <v>75.365000000000009</v>
      </c>
      <c r="O3100" s="1">
        <f t="shared" si="486"/>
        <v>507.6997287299634</v>
      </c>
      <c r="P3100" s="1" t="str">
        <f t="shared" si="487"/>
        <v>11-2024</v>
      </c>
      <c r="T3100" s="1"/>
      <c r="U3100" s="1"/>
      <c r="V3100" s="1" t="s">
        <v>3912</v>
      </c>
      <c r="W3100" s="1"/>
      <c r="X3100" s="1" t="s">
        <v>3029</v>
      </c>
      <c r="Y3100" s="4" t="s">
        <v>3912</v>
      </c>
      <c r="Z3100" s="4" t="s">
        <v>1222</v>
      </c>
      <c r="AD3100" t="str">
        <f t="shared" si="488"/>
        <v/>
      </c>
    </row>
    <row r="3101" spans="1:30" ht="14.25">
      <c r="A3101" s="1" t="str">
        <f t="shared" si="480"/>
        <v>7b42c51c</v>
      </c>
      <c r="B3101" s="3">
        <v>45158</v>
      </c>
      <c r="C3101" s="2" t="str">
        <f t="shared" si="481"/>
        <v>East</v>
      </c>
      <c r="D3101" s="4" t="str">
        <f t="shared" si="482"/>
        <v>Electronics</v>
      </c>
      <c r="E3101" s="1">
        <v>825.22</v>
      </c>
      <c r="F3101" s="1">
        <v>14</v>
      </c>
      <c r="G3101" s="1">
        <v>1</v>
      </c>
      <c r="H3101">
        <v>1037.29</v>
      </c>
      <c r="I3101" s="10">
        <f t="shared" si="485"/>
        <v>1.2569860158503185</v>
      </c>
      <c r="J3101">
        <f t="shared" si="483"/>
        <v>2506.2477027027048</v>
      </c>
      <c r="K3101">
        <f t="shared" si="484"/>
        <v>2596472.620000002</v>
      </c>
      <c r="L3101" t="s">
        <v>3915</v>
      </c>
      <c r="M3101" t="s">
        <v>3912</v>
      </c>
      <c r="N3101" s="1">
        <f t="shared" si="489"/>
        <v>519.14499999999998</v>
      </c>
      <c r="O3101" s="1">
        <f t="shared" si="486"/>
        <v>507.6997287299634</v>
      </c>
      <c r="P3101" s="1" t="str">
        <f t="shared" si="487"/>
        <v>08-2023</v>
      </c>
      <c r="T3101" s="1"/>
      <c r="U3101" s="1"/>
      <c r="V3101" s="1" t="s">
        <v>3912</v>
      </c>
      <c r="W3101" s="1"/>
      <c r="X3101" s="1" t="s">
        <v>3030</v>
      </c>
      <c r="Y3101" s="4" t="s">
        <v>3912</v>
      </c>
      <c r="Z3101" s="4" t="s">
        <v>1222</v>
      </c>
      <c r="AD3101" t="str">
        <f t="shared" si="488"/>
        <v/>
      </c>
    </row>
    <row r="3102" spans="1:30" ht="14.25">
      <c r="A3102" s="1" t="str">
        <f t="shared" si="480"/>
        <v>4e7c87f1</v>
      </c>
      <c r="B3102" s="3">
        <v>45223</v>
      </c>
      <c r="C3102" s="2" t="str">
        <f t="shared" si="481"/>
        <v>East</v>
      </c>
      <c r="D3102" s="4" t="str">
        <f t="shared" si="482"/>
        <v>Electronics</v>
      </c>
      <c r="E3102" s="1">
        <v>4504.2299999999996</v>
      </c>
      <c r="F3102" s="1">
        <v>10</v>
      </c>
      <c r="G3102" s="1">
        <v>15</v>
      </c>
      <c r="H3102">
        <v>1581.94</v>
      </c>
      <c r="I3102" s="10">
        <f t="shared" si="485"/>
        <v>0.35121208286432981</v>
      </c>
      <c r="J3102">
        <f t="shared" si="483"/>
        <v>2506.2477027027048</v>
      </c>
      <c r="K3102">
        <f t="shared" si="484"/>
        <v>2596472.620000002</v>
      </c>
      <c r="L3102" t="s">
        <v>3915</v>
      </c>
      <c r="M3102" t="s">
        <v>3912</v>
      </c>
      <c r="N3102" s="1">
        <f t="shared" si="489"/>
        <v>798.47</v>
      </c>
      <c r="O3102" s="1">
        <f t="shared" si="486"/>
        <v>507.6997287299634</v>
      </c>
      <c r="P3102" s="1" t="str">
        <f t="shared" si="487"/>
        <v>10-2023</v>
      </c>
      <c r="T3102" s="1"/>
      <c r="U3102" s="1"/>
      <c r="V3102" s="1" t="s">
        <v>3912</v>
      </c>
      <c r="W3102" s="1"/>
      <c r="X3102" s="1" t="s">
        <v>3031</v>
      </c>
      <c r="Y3102" s="4" t="s">
        <v>3912</v>
      </c>
      <c r="Z3102" s="4" t="s">
        <v>1222</v>
      </c>
      <c r="AD3102" t="str">
        <f t="shared" si="488"/>
        <v/>
      </c>
    </row>
    <row r="3103" spans="1:30" ht="14.25">
      <c r="A3103" s="1" t="str">
        <f t="shared" si="480"/>
        <v>3926fa95</v>
      </c>
      <c r="B3103" s="3">
        <v>45252</v>
      </c>
      <c r="C3103" s="2" t="str">
        <f t="shared" si="481"/>
        <v>West</v>
      </c>
      <c r="D3103" s="4" t="str">
        <f t="shared" si="482"/>
        <v>Electronics</v>
      </c>
      <c r="E3103" s="1">
        <v>1485.51</v>
      </c>
      <c r="F3103" s="1">
        <v>41</v>
      </c>
      <c r="G3103" s="1">
        <v>14</v>
      </c>
      <c r="H3103">
        <v>610.54999999999995</v>
      </c>
      <c r="I3103" s="10">
        <f t="shared" si="485"/>
        <v>0.41100362838351812</v>
      </c>
      <c r="J3103">
        <f t="shared" si="483"/>
        <v>2537.5954861821929</v>
      </c>
      <c r="K3103">
        <f t="shared" si="484"/>
        <v>2479230.7900000024</v>
      </c>
      <c r="L3103" t="s">
        <v>3915</v>
      </c>
      <c r="M3103" t="s">
        <v>3911</v>
      </c>
      <c r="N3103" s="1">
        <f t="shared" si="489"/>
        <v>312.27499999999998</v>
      </c>
      <c r="O3103" s="1">
        <f t="shared" si="486"/>
        <v>507.6997287299634</v>
      </c>
      <c r="P3103" s="1" t="str">
        <f t="shared" si="487"/>
        <v>11-2023</v>
      </c>
      <c r="T3103" s="1"/>
      <c r="U3103" s="1"/>
      <c r="V3103" s="1" t="s">
        <v>3911</v>
      </c>
      <c r="W3103" s="1"/>
      <c r="X3103" s="1" t="s">
        <v>3032</v>
      </c>
      <c r="Y3103" s="2" t="s">
        <v>3911</v>
      </c>
      <c r="Z3103" s="4" t="s">
        <v>1222</v>
      </c>
      <c r="AD3103" t="str">
        <f t="shared" si="488"/>
        <v/>
      </c>
    </row>
    <row r="3104" spans="1:30" ht="14.25">
      <c r="A3104" s="1" t="str">
        <f t="shared" si="480"/>
        <v>646f2bb0</v>
      </c>
      <c r="B3104" s="3">
        <v>45142</v>
      </c>
      <c r="C3104" s="2" t="str">
        <f t="shared" si="481"/>
        <v>West</v>
      </c>
      <c r="D3104" s="4" t="str">
        <f t="shared" si="482"/>
        <v>Furniture</v>
      </c>
      <c r="E3104" s="1">
        <v>4865.6000000000004</v>
      </c>
      <c r="F3104" s="1">
        <v>37</v>
      </c>
      <c r="G3104" s="1">
        <v>13</v>
      </c>
      <c r="H3104">
        <v>1285.3499999999999</v>
      </c>
      <c r="I3104" s="10">
        <f t="shared" si="485"/>
        <v>0.2641709141729694</v>
      </c>
      <c r="J3104">
        <f t="shared" si="483"/>
        <v>2537.5954861821929</v>
      </c>
      <c r="K3104">
        <f t="shared" si="484"/>
        <v>2479230.7900000024</v>
      </c>
      <c r="L3104" t="s">
        <v>1645</v>
      </c>
      <c r="M3104" t="s">
        <v>3911</v>
      </c>
      <c r="N3104" s="1">
        <f t="shared" si="489"/>
        <v>649.17499999999995</v>
      </c>
      <c r="O3104" s="1">
        <f t="shared" si="486"/>
        <v>524.30656862745093</v>
      </c>
      <c r="P3104" s="1" t="str">
        <f t="shared" si="487"/>
        <v>08-2023</v>
      </c>
      <c r="T3104" s="1"/>
      <c r="U3104" s="1"/>
      <c r="V3104" s="1" t="s">
        <v>3911</v>
      </c>
      <c r="W3104" s="1"/>
      <c r="X3104" s="1" t="s">
        <v>3033</v>
      </c>
      <c r="Y3104" s="2" t="s">
        <v>3911</v>
      </c>
      <c r="Z3104" s="4" t="s">
        <v>1645</v>
      </c>
      <c r="AD3104" t="str">
        <f t="shared" si="488"/>
        <v/>
      </c>
    </row>
    <row r="3105" spans="1:30" ht="14.25">
      <c r="A3105" s="1" t="str">
        <f t="shared" si="480"/>
        <v>1a0f4893</v>
      </c>
      <c r="B3105" s="3">
        <v>45530</v>
      </c>
      <c r="C3105" s="2" t="str">
        <f t="shared" si="481"/>
        <v>West</v>
      </c>
      <c r="D3105" s="4" t="str">
        <f t="shared" si="482"/>
        <v>Clothing</v>
      </c>
      <c r="E3105" s="1">
        <v>2639.5</v>
      </c>
      <c r="F3105" s="1">
        <v>36</v>
      </c>
      <c r="G3105" s="1">
        <v>48</v>
      </c>
      <c r="H3105">
        <v>1635.6</v>
      </c>
      <c r="I3105" s="10">
        <f t="shared" si="485"/>
        <v>0.61966281492706954</v>
      </c>
      <c r="J3105">
        <f t="shared" si="483"/>
        <v>2537.5954861821929</v>
      </c>
      <c r="K3105">
        <f t="shared" si="484"/>
        <v>2479230.7900000024</v>
      </c>
      <c r="L3105" t="s">
        <v>1474</v>
      </c>
      <c r="M3105" t="s">
        <v>3911</v>
      </c>
      <c r="N3105" s="1">
        <f t="shared" si="489"/>
        <v>841.8</v>
      </c>
      <c r="O3105" s="1">
        <f t="shared" si="486"/>
        <v>518.08361275088532</v>
      </c>
      <c r="P3105" s="1" t="str">
        <f t="shared" si="487"/>
        <v>08-2024</v>
      </c>
      <c r="T3105" s="1"/>
      <c r="U3105" s="1"/>
      <c r="V3105" s="1" t="s">
        <v>3911</v>
      </c>
      <c r="W3105" s="1"/>
      <c r="X3105" s="1" t="s">
        <v>3034</v>
      </c>
      <c r="Y3105" s="2" t="s">
        <v>3911</v>
      </c>
      <c r="Z3105" s="4" t="s">
        <v>2872</v>
      </c>
      <c r="AD3105" t="str">
        <f t="shared" si="488"/>
        <v/>
      </c>
    </row>
    <row r="3106" spans="1:30" ht="14.25">
      <c r="A3106" s="1" t="str">
        <f t="shared" si="480"/>
        <v>a5b244f5</v>
      </c>
      <c r="B3106" s="3">
        <v>45219</v>
      </c>
      <c r="C3106" s="2" t="str">
        <f t="shared" si="481"/>
        <v>South</v>
      </c>
      <c r="D3106" s="4" t="str">
        <f t="shared" si="482"/>
        <v>Groceries</v>
      </c>
      <c r="E3106" s="1">
        <v>300.26</v>
      </c>
      <c r="F3106" s="1">
        <v>1</v>
      </c>
      <c r="G3106" s="1">
        <v>41</v>
      </c>
      <c r="H3106">
        <v>1850.47</v>
      </c>
      <c r="I3106" s="10">
        <f t="shared" si="485"/>
        <v>6.1628921601278899</v>
      </c>
      <c r="J3106">
        <f t="shared" si="483"/>
        <v>2496.4375124875119</v>
      </c>
      <c r="K3106">
        <f t="shared" si="484"/>
        <v>2498933.9499999993</v>
      </c>
      <c r="L3106" t="s">
        <v>88</v>
      </c>
      <c r="M3106" t="s">
        <v>3913</v>
      </c>
      <c r="N3106" s="1">
        <f t="shared" si="489"/>
        <v>945.73500000000001</v>
      </c>
      <c r="O3106" s="1">
        <f t="shared" si="486"/>
        <v>515.36624489795861</v>
      </c>
      <c r="P3106" s="1" t="str">
        <f t="shared" si="487"/>
        <v>10-2023</v>
      </c>
      <c r="T3106" s="1"/>
      <c r="U3106" s="1"/>
      <c r="V3106" s="1" t="s">
        <v>3913</v>
      </c>
      <c r="W3106" s="1"/>
      <c r="X3106" s="1" t="s">
        <v>3035</v>
      </c>
      <c r="Y3106" s="2" t="s">
        <v>3913</v>
      </c>
      <c r="Z3106" s="4" t="s">
        <v>88</v>
      </c>
      <c r="AD3106" t="str">
        <f t="shared" si="488"/>
        <v/>
      </c>
    </row>
    <row r="3107" spans="1:30" ht="14.25">
      <c r="A3107" s="1" t="str">
        <f t="shared" si="480"/>
        <v>5f256b89</v>
      </c>
      <c r="B3107" s="3">
        <v>44939</v>
      </c>
      <c r="C3107" s="2" t="str">
        <f t="shared" si="481"/>
        <v>North</v>
      </c>
      <c r="D3107" s="4" t="str">
        <f t="shared" si="482"/>
        <v>Clothing</v>
      </c>
      <c r="E3107" s="1">
        <v>4555.8900000000003</v>
      </c>
      <c r="F3107" s="1">
        <v>3</v>
      </c>
      <c r="G3107" s="1">
        <v>10</v>
      </c>
      <c r="H3107">
        <v>994.7</v>
      </c>
      <c r="I3107" s="10">
        <f t="shared" si="485"/>
        <v>0.21833275166871896</v>
      </c>
      <c r="J3107">
        <f t="shared" si="483"/>
        <v>2571.1423225152107</v>
      </c>
      <c r="K3107">
        <f t="shared" si="484"/>
        <v>2535146.3299999977</v>
      </c>
      <c r="L3107" t="s">
        <v>1474</v>
      </c>
      <c r="M3107" t="s">
        <v>3910</v>
      </c>
      <c r="N3107" s="1">
        <f t="shared" si="489"/>
        <v>502.35</v>
      </c>
      <c r="O3107" s="1">
        <f t="shared" si="486"/>
        <v>518.08361275088532</v>
      </c>
      <c r="P3107" s="1" t="str">
        <f t="shared" si="487"/>
        <v>01-2023</v>
      </c>
      <c r="T3107" s="1"/>
      <c r="U3107" s="1"/>
      <c r="V3107" s="1" t="s">
        <v>3910</v>
      </c>
      <c r="W3107" s="1"/>
      <c r="X3107" s="1" t="s">
        <v>3036</v>
      </c>
      <c r="Y3107" s="2" t="s">
        <v>2537</v>
      </c>
      <c r="Z3107" s="4" t="s">
        <v>2872</v>
      </c>
      <c r="AD3107" t="str">
        <f t="shared" si="488"/>
        <v/>
      </c>
    </row>
    <row r="3108" spans="1:30" ht="14.25">
      <c r="A3108" s="1" t="str">
        <f t="shared" si="480"/>
        <v>fbf05b7e</v>
      </c>
      <c r="B3108" s="3">
        <v>45344</v>
      </c>
      <c r="C3108" s="2" t="str">
        <f t="shared" si="481"/>
        <v>West</v>
      </c>
      <c r="D3108" s="4" t="str">
        <f t="shared" si="482"/>
        <v>Furniture</v>
      </c>
      <c r="E3108" s="1">
        <v>2266.5700000000002</v>
      </c>
      <c r="F3108" s="1">
        <v>9</v>
      </c>
      <c r="G3108" s="1">
        <v>32</v>
      </c>
      <c r="H3108">
        <v>856.44</v>
      </c>
      <c r="I3108" s="10">
        <f t="shared" si="485"/>
        <v>0.37785729097270326</v>
      </c>
      <c r="J3108">
        <f t="shared" si="483"/>
        <v>2537.5954861821929</v>
      </c>
      <c r="K3108">
        <f t="shared" si="484"/>
        <v>2479230.7900000024</v>
      </c>
      <c r="L3108" t="s">
        <v>1645</v>
      </c>
      <c r="M3108" t="s">
        <v>3911</v>
      </c>
      <c r="N3108" s="1">
        <f t="shared" si="489"/>
        <v>444.22</v>
      </c>
      <c r="O3108" s="1">
        <f t="shared" si="486"/>
        <v>524.30656862745093</v>
      </c>
      <c r="P3108" s="1" t="str">
        <f t="shared" si="487"/>
        <v>02-2024</v>
      </c>
      <c r="T3108" s="1"/>
      <c r="U3108" s="1"/>
      <c r="V3108" s="1" t="s">
        <v>3911</v>
      </c>
      <c r="W3108" s="1"/>
      <c r="X3108" s="1" t="s">
        <v>3037</v>
      </c>
      <c r="Y3108" s="2" t="s">
        <v>3911</v>
      </c>
      <c r="Z3108" s="4" t="s">
        <v>1645</v>
      </c>
      <c r="AD3108" t="str">
        <f t="shared" si="488"/>
        <v/>
      </c>
    </row>
    <row r="3109" spans="1:30" ht="14.25">
      <c r="A3109" s="1" t="str">
        <f t="shared" si="480"/>
        <v>6d40b5dd</v>
      </c>
      <c r="B3109" s="3">
        <v>45032</v>
      </c>
      <c r="C3109" s="2" t="str">
        <f t="shared" si="481"/>
        <v>South</v>
      </c>
      <c r="D3109" s="4" t="str">
        <f t="shared" si="482"/>
        <v>Sports</v>
      </c>
      <c r="E3109" s="1">
        <v>4798.53</v>
      </c>
      <c r="F3109" s="1">
        <v>17</v>
      </c>
      <c r="G3109" s="1">
        <v>41</v>
      </c>
      <c r="H3109">
        <v>1307.1300000000001</v>
      </c>
      <c r="I3109" s="10">
        <f t="shared" si="485"/>
        <v>0.272402173165532</v>
      </c>
      <c r="J3109">
        <f t="shared" si="483"/>
        <v>2496.4375124875119</v>
      </c>
      <c r="K3109">
        <f t="shared" si="484"/>
        <v>2498933.9499999993</v>
      </c>
      <c r="L3109" t="s">
        <v>3914</v>
      </c>
      <c r="M3109" t="s">
        <v>3913</v>
      </c>
      <c r="N3109" s="1">
        <f t="shared" si="489"/>
        <v>674.06500000000005</v>
      </c>
      <c r="O3109" s="1">
        <f t="shared" si="486"/>
        <v>516.19997471554962</v>
      </c>
      <c r="P3109" s="1" t="str">
        <f t="shared" si="487"/>
        <v>04-2023</v>
      </c>
      <c r="T3109" s="1"/>
      <c r="U3109" s="1"/>
      <c r="V3109" s="1" t="s">
        <v>3913</v>
      </c>
      <c r="W3109" s="1"/>
      <c r="X3109" s="1" t="s">
        <v>3038</v>
      </c>
      <c r="Y3109" s="2" t="s">
        <v>3913</v>
      </c>
      <c r="Z3109" s="4" t="s">
        <v>2893</v>
      </c>
      <c r="AD3109" t="str">
        <f t="shared" si="488"/>
        <v/>
      </c>
    </row>
    <row r="3110" spans="1:30" ht="14.25">
      <c r="A3110" s="1" t="str">
        <f t="shared" si="480"/>
        <v>6e730ccc</v>
      </c>
      <c r="B3110" s="3">
        <v>45518</v>
      </c>
      <c r="C3110" s="2" t="str">
        <f t="shared" si="481"/>
        <v>East</v>
      </c>
      <c r="D3110" s="4" t="str">
        <f t="shared" si="482"/>
        <v>Clothing</v>
      </c>
      <c r="E3110" s="1">
        <v>2149.2600000000002</v>
      </c>
      <c r="F3110" s="1">
        <v>27</v>
      </c>
      <c r="G3110" s="1">
        <v>47</v>
      </c>
      <c r="H3110">
        <v>785.23</v>
      </c>
      <c r="I3110" s="10">
        <f t="shared" si="485"/>
        <v>0.3653490038431832</v>
      </c>
      <c r="J3110">
        <f t="shared" si="483"/>
        <v>2506.2477027027048</v>
      </c>
      <c r="K3110">
        <f t="shared" si="484"/>
        <v>2596472.620000002</v>
      </c>
      <c r="L3110" t="s">
        <v>1474</v>
      </c>
      <c r="M3110" t="s">
        <v>3912</v>
      </c>
      <c r="N3110" s="1">
        <f t="shared" si="489"/>
        <v>416.11500000000001</v>
      </c>
      <c r="O3110" s="1">
        <f t="shared" si="486"/>
        <v>518.08361275088532</v>
      </c>
      <c r="P3110" s="1" t="str">
        <f t="shared" si="487"/>
        <v>08-2024</v>
      </c>
      <c r="T3110" s="1"/>
      <c r="U3110" s="1"/>
      <c r="V3110" s="1" t="s">
        <v>3912</v>
      </c>
      <c r="W3110" s="1"/>
      <c r="X3110" s="1" t="s">
        <v>3039</v>
      </c>
      <c r="Y3110" s="4" t="s">
        <v>3912</v>
      </c>
      <c r="Z3110" s="4" t="s">
        <v>2872</v>
      </c>
      <c r="AD3110" t="str">
        <f t="shared" si="488"/>
        <v/>
      </c>
    </row>
    <row r="3111" spans="1:30" ht="14.25">
      <c r="A3111" s="1" t="str">
        <f t="shared" si="480"/>
        <v>31f5f205</v>
      </c>
      <c r="B3111" s="3">
        <v>45477</v>
      </c>
      <c r="C3111" s="2" t="str">
        <f t="shared" si="481"/>
        <v>East</v>
      </c>
      <c r="D3111" s="4" t="str">
        <f t="shared" si="482"/>
        <v>Sports</v>
      </c>
      <c r="E3111" s="1">
        <v>876.49</v>
      </c>
      <c r="F3111" s="1">
        <v>1</v>
      </c>
      <c r="G3111" s="1">
        <v>13</v>
      </c>
      <c r="H3111">
        <v>540.51</v>
      </c>
      <c r="I3111" s="10">
        <f t="shared" si="485"/>
        <v>0.61667560382890851</v>
      </c>
      <c r="J3111">
        <f t="shared" si="483"/>
        <v>2506.2477027027048</v>
      </c>
      <c r="K3111">
        <f t="shared" si="484"/>
        <v>2596472.620000002</v>
      </c>
      <c r="L3111" t="s">
        <v>3914</v>
      </c>
      <c r="M3111" t="s">
        <v>3912</v>
      </c>
      <c r="N3111" s="1">
        <f t="shared" si="489"/>
        <v>276.755</v>
      </c>
      <c r="O3111" s="1">
        <f t="shared" si="486"/>
        <v>516.19997471554962</v>
      </c>
      <c r="P3111" s="1" t="str">
        <f t="shared" si="487"/>
        <v>07-2024</v>
      </c>
      <c r="T3111" s="1"/>
      <c r="U3111" s="1"/>
      <c r="V3111" s="1" t="s">
        <v>3912</v>
      </c>
      <c r="W3111" s="1"/>
      <c r="X3111" s="1" t="s">
        <v>3040</v>
      </c>
      <c r="Y3111" s="4" t="s">
        <v>3912</v>
      </c>
      <c r="Z3111" s="4" t="s">
        <v>2893</v>
      </c>
      <c r="AD3111" t="str">
        <f t="shared" si="488"/>
        <v/>
      </c>
    </row>
    <row r="3112" spans="1:30" ht="14.25">
      <c r="A3112" s="1" t="str">
        <f t="shared" si="480"/>
        <v>5b4ddb33</v>
      </c>
      <c r="B3112" s="3">
        <v>45483</v>
      </c>
      <c r="C3112" s="2" t="str">
        <f t="shared" si="481"/>
        <v>East</v>
      </c>
      <c r="D3112" s="4" t="str">
        <f t="shared" si="482"/>
        <v>Groceries</v>
      </c>
      <c r="E3112" s="1">
        <v>805.7</v>
      </c>
      <c r="F3112" s="1">
        <v>48</v>
      </c>
      <c r="G3112" s="1">
        <v>32</v>
      </c>
      <c r="H3112">
        <v>1033.5899999999999</v>
      </c>
      <c r="I3112" s="10">
        <f t="shared" si="485"/>
        <v>1.282847213603078</v>
      </c>
      <c r="J3112">
        <f t="shared" si="483"/>
        <v>2506.2477027027048</v>
      </c>
      <c r="K3112">
        <f t="shared" si="484"/>
        <v>2596472.620000002</v>
      </c>
      <c r="L3112" t="s">
        <v>88</v>
      </c>
      <c r="M3112" t="s">
        <v>3912</v>
      </c>
      <c r="N3112" s="1">
        <f t="shared" si="489"/>
        <v>532.79499999999996</v>
      </c>
      <c r="O3112" s="1">
        <f t="shared" si="486"/>
        <v>515.36624489795861</v>
      </c>
      <c r="P3112" s="1" t="str">
        <f t="shared" si="487"/>
        <v>07-2024</v>
      </c>
      <c r="T3112" s="1"/>
      <c r="U3112" s="1"/>
      <c r="V3112" s="1" t="s">
        <v>3912</v>
      </c>
      <c r="W3112" s="1"/>
      <c r="X3112" s="1" t="s">
        <v>3041</v>
      </c>
      <c r="Y3112" s="4" t="s">
        <v>3912</v>
      </c>
      <c r="Z3112" s="4" t="s">
        <v>88</v>
      </c>
      <c r="AD3112" t="str">
        <f t="shared" si="488"/>
        <v/>
      </c>
    </row>
    <row r="3113" spans="1:30" ht="14.25">
      <c r="A3113" s="1" t="str">
        <f t="shared" si="480"/>
        <v>17089ed2</v>
      </c>
      <c r="B3113" s="3">
        <v>45154</v>
      </c>
      <c r="C3113" s="2" t="str">
        <f t="shared" si="481"/>
        <v>North</v>
      </c>
      <c r="D3113" s="4" t="str">
        <f t="shared" si="482"/>
        <v>Electronics</v>
      </c>
      <c r="E3113" s="1">
        <v>2680.1</v>
      </c>
      <c r="F3113" s="1">
        <v>12</v>
      </c>
      <c r="G3113" s="1">
        <v>43</v>
      </c>
      <c r="H3113">
        <v>872.95</v>
      </c>
      <c r="I3113" s="10">
        <f t="shared" si="485"/>
        <v>0.32571545837841875</v>
      </c>
      <c r="J3113">
        <f t="shared" si="483"/>
        <v>2571.1423225152107</v>
      </c>
      <c r="K3113">
        <f t="shared" si="484"/>
        <v>2535146.3299999977</v>
      </c>
      <c r="L3113" t="s">
        <v>3915</v>
      </c>
      <c r="M3113" t="s">
        <v>3910</v>
      </c>
      <c r="N3113" s="1">
        <f t="shared" si="489"/>
        <v>457.97500000000002</v>
      </c>
      <c r="O3113" s="1">
        <f t="shared" si="486"/>
        <v>507.6997287299634</v>
      </c>
      <c r="P3113" s="1" t="str">
        <f t="shared" si="487"/>
        <v>08-2023</v>
      </c>
      <c r="T3113" s="1"/>
      <c r="U3113" s="1"/>
      <c r="V3113" s="1" t="s">
        <v>3910</v>
      </c>
      <c r="W3113" s="1"/>
      <c r="X3113" s="1" t="s">
        <v>3042</v>
      </c>
      <c r="Y3113" s="2" t="s">
        <v>2537</v>
      </c>
      <c r="Z3113" s="4" t="s">
        <v>3043</v>
      </c>
      <c r="AD3113" t="str">
        <f t="shared" si="488"/>
        <v/>
      </c>
    </row>
    <row r="3114" spans="1:30" ht="14.25">
      <c r="A3114" s="1" t="str">
        <f t="shared" si="480"/>
        <v>4a7d332a</v>
      </c>
      <c r="B3114" s="3">
        <v>44999</v>
      </c>
      <c r="C3114" s="2" t="str">
        <f t="shared" si="481"/>
        <v>North</v>
      </c>
      <c r="D3114" s="4" t="str">
        <f t="shared" si="482"/>
        <v>Clothing</v>
      </c>
      <c r="E3114" s="1">
        <v>1209.71</v>
      </c>
      <c r="F3114" s="1">
        <v>35</v>
      </c>
      <c r="G3114" s="1">
        <v>48</v>
      </c>
      <c r="H3114">
        <v>1187.03</v>
      </c>
      <c r="I3114" s="10">
        <f t="shared" si="485"/>
        <v>0.98125170495407987</v>
      </c>
      <c r="J3114">
        <f t="shared" si="483"/>
        <v>2571.1423225152107</v>
      </c>
      <c r="K3114">
        <f t="shared" si="484"/>
        <v>2535146.3299999977</v>
      </c>
      <c r="L3114" t="s">
        <v>1474</v>
      </c>
      <c r="M3114" t="s">
        <v>3910</v>
      </c>
      <c r="N3114" s="1">
        <f t="shared" si="489"/>
        <v>617.51499999999999</v>
      </c>
      <c r="O3114" s="1">
        <f t="shared" si="486"/>
        <v>518.08361275088532</v>
      </c>
      <c r="P3114" s="1" t="str">
        <f t="shared" si="487"/>
        <v>03-2023</v>
      </c>
      <c r="T3114" s="1"/>
      <c r="U3114" s="1"/>
      <c r="V3114" s="1" t="s">
        <v>3910</v>
      </c>
      <c r="W3114" s="1"/>
      <c r="X3114" s="1" t="s">
        <v>3044</v>
      </c>
      <c r="Y3114" s="2" t="s">
        <v>2537</v>
      </c>
      <c r="Z3114" s="4" t="s">
        <v>2872</v>
      </c>
      <c r="AD3114" t="str">
        <f t="shared" si="488"/>
        <v/>
      </c>
    </row>
    <row r="3115" spans="1:30" ht="14.25">
      <c r="A3115" s="1" t="str">
        <f t="shared" si="480"/>
        <v>e42346cc</v>
      </c>
      <c r="B3115" s="3">
        <v>45051</v>
      </c>
      <c r="C3115" s="2" t="str">
        <f t="shared" si="481"/>
        <v>West</v>
      </c>
      <c r="D3115" s="4" t="str">
        <f t="shared" si="482"/>
        <v>Furniture</v>
      </c>
      <c r="E3115" s="1">
        <v>4076.54</v>
      </c>
      <c r="F3115" s="1">
        <v>29</v>
      </c>
      <c r="G3115" s="1">
        <v>35</v>
      </c>
      <c r="H3115">
        <v>65.83</v>
      </c>
      <c r="I3115" s="10">
        <f t="shared" si="485"/>
        <v>1.6148498481555435E-2</v>
      </c>
      <c r="J3115">
        <f t="shared" si="483"/>
        <v>2537.5954861821929</v>
      </c>
      <c r="K3115">
        <f t="shared" si="484"/>
        <v>2479230.7900000024</v>
      </c>
      <c r="L3115" t="s">
        <v>1645</v>
      </c>
      <c r="M3115" t="s">
        <v>3911</v>
      </c>
      <c r="N3115" s="1">
        <f t="shared" si="489"/>
        <v>50.414999999999999</v>
      </c>
      <c r="O3115" s="1">
        <f t="shared" si="486"/>
        <v>524.30656862745093</v>
      </c>
      <c r="P3115" s="1" t="str">
        <f t="shared" si="487"/>
        <v>05-2023</v>
      </c>
      <c r="T3115" s="1"/>
      <c r="U3115" s="1"/>
      <c r="V3115" s="1" t="s">
        <v>3911</v>
      </c>
      <c r="W3115" s="1"/>
      <c r="X3115" s="1" t="s">
        <v>3045</v>
      </c>
      <c r="Y3115" s="2" t="s">
        <v>3911</v>
      </c>
      <c r="Z3115" s="4" t="s">
        <v>1645</v>
      </c>
      <c r="AD3115" t="str">
        <f t="shared" si="488"/>
        <v/>
      </c>
    </row>
    <row r="3116" spans="1:30" ht="14.25">
      <c r="A3116" s="1" t="str">
        <f t="shared" si="480"/>
        <v>9935f1a3</v>
      </c>
      <c r="B3116" s="3">
        <v>45424</v>
      </c>
      <c r="C3116" s="2" t="str">
        <f t="shared" si="481"/>
        <v>East</v>
      </c>
      <c r="D3116" s="4" t="str">
        <f t="shared" si="482"/>
        <v>Sports</v>
      </c>
      <c r="E3116" s="1">
        <v>4516.3</v>
      </c>
      <c r="F3116" s="1">
        <v>25</v>
      </c>
      <c r="G3116" s="1">
        <v>39</v>
      </c>
      <c r="H3116">
        <v>838.56</v>
      </c>
      <c r="I3116" s="10">
        <f t="shared" si="485"/>
        <v>0.18567411376569315</v>
      </c>
      <c r="J3116">
        <f t="shared" si="483"/>
        <v>2506.2477027027048</v>
      </c>
      <c r="K3116">
        <f t="shared" si="484"/>
        <v>2596472.620000002</v>
      </c>
      <c r="L3116" t="s">
        <v>3914</v>
      </c>
      <c r="M3116" t="s">
        <v>3912</v>
      </c>
      <c r="N3116" s="1">
        <f t="shared" si="489"/>
        <v>438.78</v>
      </c>
      <c r="O3116" s="1">
        <f t="shared" si="486"/>
        <v>516.19997471554962</v>
      </c>
      <c r="P3116" s="1" t="str">
        <f t="shared" si="487"/>
        <v>05-2024</v>
      </c>
      <c r="T3116" s="1"/>
      <c r="U3116" s="1"/>
      <c r="V3116" s="1" t="s">
        <v>3912</v>
      </c>
      <c r="W3116" s="1"/>
      <c r="X3116" s="1" t="s">
        <v>3046</v>
      </c>
      <c r="Y3116" s="4" t="s">
        <v>3912</v>
      </c>
      <c r="Z3116" s="4" t="s">
        <v>2893</v>
      </c>
      <c r="AD3116" t="str">
        <f t="shared" si="488"/>
        <v/>
      </c>
    </row>
    <row r="3117" spans="1:30" ht="14.25">
      <c r="A3117" s="1" t="str">
        <f t="shared" si="480"/>
        <v>88be379b</v>
      </c>
      <c r="B3117" s="3">
        <v>45267</v>
      </c>
      <c r="C3117" s="2" t="str">
        <f t="shared" si="481"/>
        <v>East</v>
      </c>
      <c r="D3117" s="4" t="str">
        <f t="shared" si="482"/>
        <v>Clothing</v>
      </c>
      <c r="E3117" s="1">
        <v>1558.12</v>
      </c>
      <c r="F3117" s="1">
        <v>40</v>
      </c>
      <c r="G3117" s="1">
        <v>15</v>
      </c>
      <c r="H3117">
        <v>781.89</v>
      </c>
      <c r="I3117" s="10">
        <f t="shared" si="485"/>
        <v>0.50181629142813133</v>
      </c>
      <c r="J3117">
        <f t="shared" si="483"/>
        <v>2506.2477027027048</v>
      </c>
      <c r="K3117">
        <f t="shared" si="484"/>
        <v>2596472.620000002</v>
      </c>
      <c r="L3117" t="s">
        <v>1474</v>
      </c>
      <c r="M3117" t="s">
        <v>3912</v>
      </c>
      <c r="N3117" s="1">
        <f t="shared" si="489"/>
        <v>398.44499999999999</v>
      </c>
      <c r="O3117" s="1">
        <f t="shared" si="486"/>
        <v>518.08361275088532</v>
      </c>
      <c r="P3117" s="1" t="str">
        <f t="shared" si="487"/>
        <v>12-2023</v>
      </c>
      <c r="T3117" s="1"/>
      <c r="U3117" s="1"/>
      <c r="V3117" s="1" t="s">
        <v>3912</v>
      </c>
      <c r="W3117" s="1"/>
      <c r="X3117" s="1" t="s">
        <v>3047</v>
      </c>
      <c r="Y3117" s="4" t="s">
        <v>3912</v>
      </c>
      <c r="Z3117" s="4" t="s">
        <v>2872</v>
      </c>
      <c r="AD3117" t="str">
        <f t="shared" si="488"/>
        <v/>
      </c>
    </row>
    <row r="3118" spans="1:30" ht="14.25">
      <c r="A3118" s="1" t="str">
        <f t="shared" si="480"/>
        <v>e2852c32</v>
      </c>
      <c r="B3118" s="3">
        <v>45481</v>
      </c>
      <c r="C3118" s="2" t="str">
        <f t="shared" si="481"/>
        <v>West</v>
      </c>
      <c r="D3118" s="4" t="str">
        <f t="shared" si="482"/>
        <v>Furniture</v>
      </c>
      <c r="E3118" s="1">
        <v>4810.71</v>
      </c>
      <c r="F3118" s="1">
        <v>49</v>
      </c>
      <c r="G3118" s="1">
        <v>35</v>
      </c>
      <c r="H3118">
        <v>275.95</v>
      </c>
      <c r="I3118" s="10">
        <f t="shared" si="485"/>
        <v>5.7361595273878491E-2</v>
      </c>
      <c r="J3118">
        <f t="shared" si="483"/>
        <v>2537.5954861821929</v>
      </c>
      <c r="K3118">
        <f t="shared" si="484"/>
        <v>2479230.7900000024</v>
      </c>
      <c r="L3118" t="s">
        <v>1645</v>
      </c>
      <c r="M3118" t="s">
        <v>3911</v>
      </c>
      <c r="N3118" s="1">
        <f t="shared" si="489"/>
        <v>155.47499999999999</v>
      </c>
      <c r="O3118" s="1">
        <f t="shared" si="486"/>
        <v>524.30656862745093</v>
      </c>
      <c r="P3118" s="1" t="str">
        <f t="shared" si="487"/>
        <v>07-2024</v>
      </c>
      <c r="T3118" s="1"/>
      <c r="U3118" s="1"/>
      <c r="V3118" s="1" t="s">
        <v>3911</v>
      </c>
      <c r="W3118" s="1"/>
      <c r="X3118" s="1" t="s">
        <v>3048</v>
      </c>
      <c r="Y3118" s="2" t="s">
        <v>3911</v>
      </c>
      <c r="Z3118" s="4" t="s">
        <v>1645</v>
      </c>
      <c r="AD3118" t="str">
        <f t="shared" si="488"/>
        <v/>
      </c>
    </row>
    <row r="3119" spans="1:30" ht="14.25">
      <c r="A3119" s="1" t="str">
        <f t="shared" si="480"/>
        <v>921b9218</v>
      </c>
      <c r="B3119" s="3">
        <v>45107</v>
      </c>
      <c r="C3119" s="2" t="str">
        <f t="shared" si="481"/>
        <v>West</v>
      </c>
      <c r="D3119" s="4" t="str">
        <f t="shared" si="482"/>
        <v>Electronics</v>
      </c>
      <c r="E3119" s="1">
        <v>2282</v>
      </c>
      <c r="F3119" s="1">
        <v>23</v>
      </c>
      <c r="G3119" s="1">
        <v>17</v>
      </c>
      <c r="H3119">
        <v>1392.85</v>
      </c>
      <c r="I3119" s="10">
        <f t="shared" si="485"/>
        <v>0.61036371603856265</v>
      </c>
      <c r="J3119">
        <f t="shared" si="483"/>
        <v>2537.5954861821929</v>
      </c>
      <c r="K3119">
        <f t="shared" si="484"/>
        <v>2479230.7900000024</v>
      </c>
      <c r="L3119" t="s">
        <v>3915</v>
      </c>
      <c r="M3119" t="s">
        <v>3911</v>
      </c>
      <c r="N3119" s="1">
        <f t="shared" si="489"/>
        <v>704.92499999999995</v>
      </c>
      <c r="O3119" s="1">
        <f t="shared" si="486"/>
        <v>507.6997287299634</v>
      </c>
      <c r="P3119" s="1" t="str">
        <f t="shared" si="487"/>
        <v>06-2023</v>
      </c>
      <c r="T3119" s="1"/>
      <c r="U3119" s="1"/>
      <c r="V3119" s="1" t="s">
        <v>3911</v>
      </c>
      <c r="W3119" s="1"/>
      <c r="X3119" s="1" t="s">
        <v>3049</v>
      </c>
      <c r="Y3119" s="2" t="s">
        <v>3911</v>
      </c>
      <c r="Z3119" s="4" t="s">
        <v>3043</v>
      </c>
      <c r="AD3119" t="str">
        <f t="shared" si="488"/>
        <v/>
      </c>
    </row>
    <row r="3120" spans="1:30" ht="14.25">
      <c r="A3120" s="1" t="str">
        <f t="shared" si="480"/>
        <v>3faf0a6f</v>
      </c>
      <c r="B3120" s="3">
        <v>45170</v>
      </c>
      <c r="C3120" s="2" t="str">
        <f t="shared" si="481"/>
        <v>East</v>
      </c>
      <c r="D3120" s="4" t="str">
        <f t="shared" si="482"/>
        <v>Groceries</v>
      </c>
      <c r="E3120" s="1">
        <v>2655.04</v>
      </c>
      <c r="F3120" s="1">
        <v>38</v>
      </c>
      <c r="G3120" s="1">
        <v>5</v>
      </c>
      <c r="H3120">
        <v>1694.46</v>
      </c>
      <c r="I3120" s="10">
        <f t="shared" si="485"/>
        <v>0.63820507412317706</v>
      </c>
      <c r="J3120">
        <f t="shared" si="483"/>
        <v>2506.2477027027048</v>
      </c>
      <c r="K3120">
        <f t="shared" si="484"/>
        <v>2596472.620000002</v>
      </c>
      <c r="L3120" t="s">
        <v>88</v>
      </c>
      <c r="M3120" t="s">
        <v>3912</v>
      </c>
      <c r="N3120" s="1">
        <f t="shared" si="489"/>
        <v>849.73</v>
      </c>
      <c r="O3120" s="1">
        <f t="shared" si="486"/>
        <v>515.36624489795861</v>
      </c>
      <c r="P3120" s="1" t="str">
        <f t="shared" si="487"/>
        <v>09-2023</v>
      </c>
      <c r="T3120" s="1"/>
      <c r="U3120" s="1"/>
      <c r="V3120" s="1" t="s">
        <v>3912</v>
      </c>
      <c r="W3120" s="1"/>
      <c r="X3120" s="1" t="s">
        <v>3050</v>
      </c>
      <c r="Y3120" s="4" t="s">
        <v>3912</v>
      </c>
      <c r="Z3120" s="4" t="s">
        <v>88</v>
      </c>
      <c r="AD3120" t="str">
        <f t="shared" si="488"/>
        <v/>
      </c>
    </row>
    <row r="3121" spans="1:30" ht="14.25">
      <c r="A3121" s="1" t="str">
        <f t="shared" si="480"/>
        <v>70f87b97</v>
      </c>
      <c r="B3121" s="3">
        <v>45076</v>
      </c>
      <c r="C3121" s="2" t="str">
        <f t="shared" si="481"/>
        <v>South</v>
      </c>
      <c r="D3121" s="4" t="str">
        <f t="shared" si="482"/>
        <v>Clothing</v>
      </c>
      <c r="E3121" s="1">
        <v>2833.82</v>
      </c>
      <c r="F3121" s="1">
        <v>21</v>
      </c>
      <c r="G3121" s="1">
        <v>45</v>
      </c>
      <c r="H3121">
        <v>500.74</v>
      </c>
      <c r="I3121" s="10">
        <f t="shared" si="485"/>
        <v>0.17670141363953956</v>
      </c>
      <c r="J3121">
        <f t="shared" si="483"/>
        <v>2496.4375124875119</v>
      </c>
      <c r="K3121">
        <f t="shared" si="484"/>
        <v>2498933.9499999993</v>
      </c>
      <c r="L3121" t="s">
        <v>1474</v>
      </c>
      <c r="M3121" t="s">
        <v>3913</v>
      </c>
      <c r="N3121" s="1">
        <f t="shared" si="489"/>
        <v>272.87</v>
      </c>
      <c r="O3121" s="1">
        <f t="shared" si="486"/>
        <v>518.08361275088532</v>
      </c>
      <c r="P3121" s="1" t="str">
        <f t="shared" si="487"/>
        <v>05-2023</v>
      </c>
      <c r="T3121" s="1"/>
      <c r="U3121" s="1"/>
      <c r="V3121" s="1" t="s">
        <v>3913</v>
      </c>
      <c r="W3121" s="1"/>
      <c r="X3121" s="1" t="s">
        <v>3051</v>
      </c>
      <c r="Y3121" s="2" t="s">
        <v>3913</v>
      </c>
      <c r="Z3121" s="4" t="s">
        <v>2872</v>
      </c>
      <c r="AD3121" t="str">
        <f t="shared" si="488"/>
        <v/>
      </c>
    </row>
    <row r="3122" spans="1:30" ht="14.25">
      <c r="A3122" s="1" t="str">
        <f t="shared" si="480"/>
        <v>227ca7d4</v>
      </c>
      <c r="B3122" s="3">
        <v>45501</v>
      </c>
      <c r="C3122" s="2" t="str">
        <f t="shared" si="481"/>
        <v>North</v>
      </c>
      <c r="D3122" s="4" t="str">
        <f t="shared" si="482"/>
        <v>Clothing</v>
      </c>
      <c r="E3122" s="1">
        <v>1402.05</v>
      </c>
      <c r="F3122" s="1">
        <v>41</v>
      </c>
      <c r="G3122" s="1">
        <v>25</v>
      </c>
      <c r="H3122">
        <v>373.68</v>
      </c>
      <c r="I3122" s="10">
        <f t="shared" si="485"/>
        <v>0.26652401840162621</v>
      </c>
      <c r="J3122">
        <f t="shared" si="483"/>
        <v>2571.1423225152107</v>
      </c>
      <c r="K3122">
        <f t="shared" si="484"/>
        <v>2535146.3299999977</v>
      </c>
      <c r="L3122" t="s">
        <v>1474</v>
      </c>
      <c r="M3122" t="s">
        <v>3910</v>
      </c>
      <c r="N3122" s="1">
        <f t="shared" si="489"/>
        <v>199.34</v>
      </c>
      <c r="O3122" s="1">
        <f t="shared" si="486"/>
        <v>518.08361275088532</v>
      </c>
      <c r="P3122" s="1" t="str">
        <f t="shared" si="487"/>
        <v>07-2024</v>
      </c>
      <c r="T3122" s="1"/>
      <c r="U3122" s="1"/>
      <c r="V3122" s="1" t="s">
        <v>3910</v>
      </c>
      <c r="W3122" s="1"/>
      <c r="X3122" s="1" t="s">
        <v>3052</v>
      </c>
      <c r="Y3122" s="2" t="s">
        <v>2537</v>
      </c>
      <c r="Z3122" s="4" t="s">
        <v>2872</v>
      </c>
      <c r="AD3122" t="str">
        <f t="shared" si="488"/>
        <v/>
      </c>
    </row>
    <row r="3123" spans="1:30" ht="14.25">
      <c r="A3123" s="1" t="str">
        <f t="shared" si="480"/>
        <v>ff7df9e3</v>
      </c>
      <c r="B3123" s="3">
        <v>45564</v>
      </c>
      <c r="C3123" s="2" t="str">
        <f t="shared" si="481"/>
        <v>West</v>
      </c>
      <c r="D3123" s="4" t="str">
        <f t="shared" si="482"/>
        <v>Sports</v>
      </c>
      <c r="E3123" s="1">
        <v>346.9</v>
      </c>
      <c r="F3123" s="1">
        <v>25</v>
      </c>
      <c r="G3123" s="1">
        <v>20</v>
      </c>
      <c r="H3123">
        <v>851.34</v>
      </c>
      <c r="I3123" s="10">
        <f t="shared" si="485"/>
        <v>2.4541366388008075</v>
      </c>
      <c r="J3123">
        <f t="shared" si="483"/>
        <v>2537.5954861821929</v>
      </c>
      <c r="K3123">
        <f t="shared" si="484"/>
        <v>2479230.7900000024</v>
      </c>
      <c r="L3123" t="s">
        <v>3914</v>
      </c>
      <c r="M3123" t="s">
        <v>3911</v>
      </c>
      <c r="N3123" s="1">
        <f t="shared" si="489"/>
        <v>435.67</v>
      </c>
      <c r="O3123" s="1">
        <f t="shared" si="486"/>
        <v>516.19997471554962</v>
      </c>
      <c r="P3123" s="1" t="str">
        <f t="shared" si="487"/>
        <v>09-2024</v>
      </c>
      <c r="T3123" s="1"/>
      <c r="U3123" s="1"/>
      <c r="V3123" s="1" t="s">
        <v>3911</v>
      </c>
      <c r="W3123" s="1"/>
      <c r="X3123" s="1" t="s">
        <v>3053</v>
      </c>
      <c r="Y3123" s="2" t="s">
        <v>3911</v>
      </c>
      <c r="Z3123" s="4" t="s">
        <v>2893</v>
      </c>
      <c r="AD3123" t="str">
        <f t="shared" si="488"/>
        <v/>
      </c>
    </row>
    <row r="3124" spans="1:30" ht="14.25">
      <c r="A3124" s="1" t="str">
        <f t="shared" si="480"/>
        <v>21156848</v>
      </c>
      <c r="B3124" s="3">
        <v>45496</v>
      </c>
      <c r="C3124" s="2" t="str">
        <f t="shared" si="481"/>
        <v>East</v>
      </c>
      <c r="D3124" s="4" t="str">
        <f t="shared" si="482"/>
        <v>Sports</v>
      </c>
      <c r="E3124" s="1">
        <v>4906.3500000000004</v>
      </c>
      <c r="F3124" s="1">
        <v>2</v>
      </c>
      <c r="G3124" s="1">
        <v>30</v>
      </c>
      <c r="H3124">
        <v>713.5</v>
      </c>
      <c r="I3124" s="10">
        <f t="shared" si="485"/>
        <v>0.14542378754063609</v>
      </c>
      <c r="J3124">
        <f t="shared" si="483"/>
        <v>2506.2477027027048</v>
      </c>
      <c r="K3124">
        <f t="shared" si="484"/>
        <v>2596472.620000002</v>
      </c>
      <c r="L3124" t="s">
        <v>3914</v>
      </c>
      <c r="M3124" t="s">
        <v>3912</v>
      </c>
      <c r="N3124" s="1">
        <f t="shared" si="489"/>
        <v>371.75</v>
      </c>
      <c r="O3124" s="1">
        <f t="shared" si="486"/>
        <v>516.19997471554962</v>
      </c>
      <c r="P3124" s="1" t="str">
        <f t="shared" si="487"/>
        <v>07-2024</v>
      </c>
      <c r="T3124" s="1"/>
      <c r="U3124" s="1"/>
      <c r="V3124" s="1" t="s">
        <v>3912</v>
      </c>
      <c r="W3124" s="1"/>
      <c r="X3124" s="1">
        <v>21156848</v>
      </c>
      <c r="Y3124" s="4" t="s">
        <v>3912</v>
      </c>
      <c r="Z3124" s="4" t="s">
        <v>2893</v>
      </c>
      <c r="AD3124" t="str">
        <f t="shared" si="488"/>
        <v/>
      </c>
    </row>
    <row r="3125" spans="1:30" ht="14.25">
      <c r="A3125" s="1" t="str">
        <f t="shared" si="480"/>
        <v>d73de466</v>
      </c>
      <c r="B3125" s="3">
        <v>45239</v>
      </c>
      <c r="C3125" s="2" t="str">
        <f t="shared" si="481"/>
        <v>North</v>
      </c>
      <c r="D3125" s="4" t="str">
        <f t="shared" si="482"/>
        <v>Groceries</v>
      </c>
      <c r="E3125" s="1">
        <v>1923.41</v>
      </c>
      <c r="F3125" s="1">
        <v>21</v>
      </c>
      <c r="G3125" s="1">
        <v>36</v>
      </c>
      <c r="H3125">
        <v>1102.1300000000001</v>
      </c>
      <c r="I3125" s="10">
        <f t="shared" si="485"/>
        <v>0.57300835495292224</v>
      </c>
      <c r="J3125">
        <f t="shared" si="483"/>
        <v>2571.1423225152107</v>
      </c>
      <c r="K3125">
        <f t="shared" si="484"/>
        <v>2535146.3299999977</v>
      </c>
      <c r="L3125" t="s">
        <v>88</v>
      </c>
      <c r="M3125" t="s">
        <v>3910</v>
      </c>
      <c r="N3125" s="1">
        <f t="shared" si="489"/>
        <v>569.06500000000005</v>
      </c>
      <c r="O3125" s="1">
        <f t="shared" si="486"/>
        <v>515.36624489795861</v>
      </c>
      <c r="P3125" s="1" t="str">
        <f t="shared" si="487"/>
        <v>11-2023</v>
      </c>
      <c r="T3125" s="1"/>
      <c r="U3125" s="1"/>
      <c r="V3125" s="1" t="s">
        <v>3910</v>
      </c>
      <c r="W3125" s="1"/>
      <c r="X3125" s="1" t="s">
        <v>3054</v>
      </c>
      <c r="Y3125" s="2" t="s">
        <v>2537</v>
      </c>
      <c r="Z3125" s="4" t="s">
        <v>88</v>
      </c>
      <c r="AD3125" t="str">
        <f t="shared" si="488"/>
        <v/>
      </c>
    </row>
    <row r="3126" spans="1:30" ht="14.25">
      <c r="A3126" s="1" t="str">
        <f t="shared" si="480"/>
        <v>a40db388</v>
      </c>
      <c r="B3126" s="3">
        <v>45037</v>
      </c>
      <c r="C3126" s="2" t="str">
        <f t="shared" si="481"/>
        <v>South</v>
      </c>
      <c r="D3126" s="4" t="str">
        <f t="shared" si="482"/>
        <v>Clothing</v>
      </c>
      <c r="E3126" s="1">
        <v>1223.1300000000001</v>
      </c>
      <c r="F3126" s="1">
        <v>17</v>
      </c>
      <c r="G3126" s="1">
        <v>30</v>
      </c>
      <c r="H3126">
        <v>1512.77</v>
      </c>
      <c r="I3126" s="10">
        <f t="shared" si="485"/>
        <v>1.2368023022900263</v>
      </c>
      <c r="J3126">
        <f t="shared" si="483"/>
        <v>2496.4375124875119</v>
      </c>
      <c r="K3126">
        <f t="shared" si="484"/>
        <v>2498933.9499999993</v>
      </c>
      <c r="L3126" t="s">
        <v>1474</v>
      </c>
      <c r="M3126" t="s">
        <v>3913</v>
      </c>
      <c r="N3126" s="1">
        <f t="shared" si="489"/>
        <v>771.38499999999999</v>
      </c>
      <c r="O3126" s="1">
        <f t="shared" si="486"/>
        <v>518.08361275088532</v>
      </c>
      <c r="P3126" s="1" t="str">
        <f t="shared" si="487"/>
        <v>04-2023</v>
      </c>
      <c r="T3126" s="1"/>
      <c r="U3126" s="1"/>
      <c r="V3126" s="1" t="s">
        <v>3913</v>
      </c>
      <c r="W3126" s="1"/>
      <c r="X3126" s="1" t="s">
        <v>3055</v>
      </c>
      <c r="Y3126" s="2" t="s">
        <v>3913</v>
      </c>
      <c r="Z3126" s="4" t="s">
        <v>2872</v>
      </c>
      <c r="AD3126" t="str">
        <f t="shared" si="488"/>
        <v/>
      </c>
    </row>
    <row r="3127" spans="1:30" ht="14.25">
      <c r="A3127" s="1" t="str">
        <f t="shared" si="480"/>
        <v>bf1ed0d7</v>
      </c>
      <c r="B3127" s="3">
        <v>45272</v>
      </c>
      <c r="C3127" s="2" t="str">
        <f t="shared" si="481"/>
        <v>South</v>
      </c>
      <c r="D3127" s="4" t="str">
        <f t="shared" si="482"/>
        <v>Electronics</v>
      </c>
      <c r="E3127" s="1">
        <v>1650.09</v>
      </c>
      <c r="F3127" s="1">
        <v>31</v>
      </c>
      <c r="G3127" s="1">
        <v>30</v>
      </c>
      <c r="H3127">
        <v>89.97</v>
      </c>
      <c r="I3127" s="10">
        <f t="shared" si="485"/>
        <v>5.4524298674617749E-2</v>
      </c>
      <c r="J3127">
        <f t="shared" si="483"/>
        <v>2496.4375124875119</v>
      </c>
      <c r="K3127">
        <f t="shared" si="484"/>
        <v>2498933.9499999993</v>
      </c>
      <c r="L3127" t="s">
        <v>3915</v>
      </c>
      <c r="M3127" t="s">
        <v>3913</v>
      </c>
      <c r="N3127" s="1">
        <f t="shared" si="489"/>
        <v>59.984999999999999</v>
      </c>
      <c r="O3127" s="1">
        <f t="shared" si="486"/>
        <v>507.6997287299634</v>
      </c>
      <c r="P3127" s="1" t="str">
        <f t="shared" si="487"/>
        <v>12-2023</v>
      </c>
      <c r="T3127" s="1"/>
      <c r="U3127" s="1"/>
      <c r="V3127" s="1" t="s">
        <v>3913</v>
      </c>
      <c r="W3127" s="1"/>
      <c r="X3127" s="1" t="s">
        <v>3056</v>
      </c>
      <c r="Y3127" s="2" t="s">
        <v>3913</v>
      </c>
      <c r="Z3127" s="4" t="s">
        <v>3043</v>
      </c>
      <c r="AD3127" t="str">
        <f t="shared" si="488"/>
        <v/>
      </c>
    </row>
    <row r="3128" spans="1:30" ht="14.25">
      <c r="A3128" s="1" t="str">
        <f t="shared" si="480"/>
        <v>5f3ccaa9</v>
      </c>
      <c r="B3128" s="3">
        <v>45538</v>
      </c>
      <c r="C3128" s="2" t="str">
        <f t="shared" si="481"/>
        <v>East</v>
      </c>
      <c r="D3128" s="4" t="str">
        <f t="shared" si="482"/>
        <v>Groceries</v>
      </c>
      <c r="E3128" s="1">
        <v>453.96</v>
      </c>
      <c r="F3128" s="1">
        <v>30</v>
      </c>
      <c r="G3128" s="1">
        <v>33</v>
      </c>
      <c r="H3128">
        <v>1455.15</v>
      </c>
      <c r="I3128" s="10">
        <f t="shared" si="485"/>
        <v>3.2054586307163628</v>
      </c>
      <c r="J3128">
        <f t="shared" si="483"/>
        <v>2506.2477027027048</v>
      </c>
      <c r="K3128">
        <f t="shared" si="484"/>
        <v>2596472.620000002</v>
      </c>
      <c r="L3128" t="s">
        <v>88</v>
      </c>
      <c r="M3128" t="s">
        <v>3912</v>
      </c>
      <c r="N3128" s="1">
        <f t="shared" si="489"/>
        <v>744.07500000000005</v>
      </c>
      <c r="O3128" s="1">
        <f t="shared" si="486"/>
        <v>515.36624489795861</v>
      </c>
      <c r="P3128" s="1" t="str">
        <f t="shared" si="487"/>
        <v>09-2024</v>
      </c>
      <c r="T3128" s="1"/>
      <c r="U3128" s="1"/>
      <c r="V3128" s="1" t="s">
        <v>3912</v>
      </c>
      <c r="W3128" s="1"/>
      <c r="X3128" s="1" t="s">
        <v>3057</v>
      </c>
      <c r="Y3128" s="4" t="s">
        <v>3912</v>
      </c>
      <c r="Z3128" s="4" t="s">
        <v>88</v>
      </c>
      <c r="AD3128" t="str">
        <f t="shared" si="488"/>
        <v/>
      </c>
    </row>
    <row r="3129" spans="1:30" ht="14.25">
      <c r="A3129" s="1" t="str">
        <f t="shared" si="480"/>
        <v>329c66b7</v>
      </c>
      <c r="B3129" s="3">
        <v>45106</v>
      </c>
      <c r="C3129" s="2" t="str">
        <f t="shared" si="481"/>
        <v>East</v>
      </c>
      <c r="D3129" s="4" t="str">
        <f t="shared" si="482"/>
        <v>Sports</v>
      </c>
      <c r="E3129" s="1">
        <v>4309.3599999999997</v>
      </c>
      <c r="F3129" s="1">
        <v>31</v>
      </c>
      <c r="G3129" s="1">
        <v>7</v>
      </c>
      <c r="H3129">
        <v>1537.48</v>
      </c>
      <c r="I3129" s="10">
        <f t="shared" si="485"/>
        <v>0.35677687638071548</v>
      </c>
      <c r="J3129">
        <f t="shared" si="483"/>
        <v>2506.2477027027048</v>
      </c>
      <c r="K3129">
        <f t="shared" si="484"/>
        <v>2596472.620000002</v>
      </c>
      <c r="L3129" t="s">
        <v>3914</v>
      </c>
      <c r="M3129" t="s">
        <v>3912</v>
      </c>
      <c r="N3129" s="1">
        <f t="shared" si="489"/>
        <v>772.24</v>
      </c>
      <c r="O3129" s="1">
        <f t="shared" si="486"/>
        <v>516.19997471554962</v>
      </c>
      <c r="P3129" s="1" t="str">
        <f t="shared" si="487"/>
        <v>06-2023</v>
      </c>
      <c r="T3129" s="1"/>
      <c r="U3129" s="1"/>
      <c r="V3129" s="1" t="s">
        <v>3912</v>
      </c>
      <c r="W3129" s="1"/>
      <c r="X3129" s="1" t="s">
        <v>3058</v>
      </c>
      <c r="Y3129" s="4" t="s">
        <v>3912</v>
      </c>
      <c r="Z3129" s="4" t="s">
        <v>2893</v>
      </c>
      <c r="AD3129" t="str">
        <f t="shared" si="488"/>
        <v/>
      </c>
    </row>
    <row r="3130" spans="1:30" ht="14.25">
      <c r="A3130" s="1" t="str">
        <f t="shared" si="480"/>
        <v>bdd041a7</v>
      </c>
      <c r="B3130" s="3">
        <v>45188</v>
      </c>
      <c r="C3130" s="2" t="str">
        <f t="shared" si="481"/>
        <v>North</v>
      </c>
      <c r="D3130" s="4" t="str">
        <f t="shared" si="482"/>
        <v>Groceries</v>
      </c>
      <c r="E3130" s="1">
        <v>644.5</v>
      </c>
      <c r="F3130" s="1">
        <v>46</v>
      </c>
      <c r="G3130" s="1">
        <v>39</v>
      </c>
      <c r="H3130">
        <v>892.64</v>
      </c>
      <c r="I3130" s="10">
        <f t="shared" si="485"/>
        <v>1.3850116369278511</v>
      </c>
      <c r="J3130">
        <f t="shared" si="483"/>
        <v>2571.1423225152107</v>
      </c>
      <c r="K3130">
        <f t="shared" si="484"/>
        <v>2535146.3299999977</v>
      </c>
      <c r="L3130" t="s">
        <v>88</v>
      </c>
      <c r="M3130" t="s">
        <v>3910</v>
      </c>
      <c r="N3130" s="1">
        <f t="shared" si="489"/>
        <v>465.82</v>
      </c>
      <c r="O3130" s="1">
        <f t="shared" si="486"/>
        <v>515.36624489795861</v>
      </c>
      <c r="P3130" s="1" t="str">
        <f t="shared" si="487"/>
        <v>09-2023</v>
      </c>
      <c r="T3130" s="1"/>
      <c r="U3130" s="1"/>
      <c r="V3130" s="1" t="s">
        <v>3910</v>
      </c>
      <c r="W3130" s="1"/>
      <c r="X3130" s="1" t="s">
        <v>3059</v>
      </c>
      <c r="Y3130" s="2" t="s">
        <v>2537</v>
      </c>
      <c r="Z3130" s="4" t="s">
        <v>88</v>
      </c>
      <c r="AD3130" t="str">
        <f t="shared" si="488"/>
        <v/>
      </c>
    </row>
    <row r="3131" spans="1:30" ht="14.25">
      <c r="A3131" s="1" t="str">
        <f t="shared" si="480"/>
        <v>80f545db</v>
      </c>
      <c r="B3131" s="3">
        <v>45085</v>
      </c>
      <c r="C3131" s="2" t="str">
        <f t="shared" si="481"/>
        <v>North</v>
      </c>
      <c r="D3131" s="4" t="str">
        <f t="shared" si="482"/>
        <v>Furniture</v>
      </c>
      <c r="E3131" s="1">
        <v>2648.77</v>
      </c>
      <c r="F3131" s="1">
        <v>30</v>
      </c>
      <c r="G3131" s="1">
        <v>18</v>
      </c>
      <c r="H3131">
        <v>308.19</v>
      </c>
      <c r="I3131" s="10">
        <f t="shared" si="485"/>
        <v>0.11635211815295401</v>
      </c>
      <c r="J3131">
        <f t="shared" si="483"/>
        <v>2571.1423225152107</v>
      </c>
      <c r="K3131">
        <f t="shared" si="484"/>
        <v>2535146.3299999977</v>
      </c>
      <c r="L3131" t="s">
        <v>1645</v>
      </c>
      <c r="M3131" t="s">
        <v>3910</v>
      </c>
      <c r="N3131" s="1">
        <f t="shared" si="489"/>
        <v>163.095</v>
      </c>
      <c r="O3131" s="1">
        <f t="shared" si="486"/>
        <v>524.30656862745093</v>
      </c>
      <c r="P3131" s="1" t="str">
        <f t="shared" si="487"/>
        <v>06-2023</v>
      </c>
      <c r="T3131" s="1"/>
      <c r="U3131" s="1"/>
      <c r="V3131" s="1" t="s">
        <v>3910</v>
      </c>
      <c r="W3131" s="1"/>
      <c r="X3131" s="1" t="s">
        <v>3060</v>
      </c>
      <c r="Y3131" s="2" t="s">
        <v>2537</v>
      </c>
      <c r="Z3131" s="4" t="s">
        <v>1645</v>
      </c>
      <c r="AD3131" t="str">
        <f t="shared" si="488"/>
        <v/>
      </c>
    </row>
    <row r="3132" spans="1:30" ht="14.25">
      <c r="A3132" s="1" t="str">
        <f t="shared" si="480"/>
        <v>4e3c8024</v>
      </c>
      <c r="B3132" s="3">
        <v>45422</v>
      </c>
      <c r="C3132" s="2" t="str">
        <f t="shared" si="481"/>
        <v>South</v>
      </c>
      <c r="D3132" s="4" t="str">
        <f t="shared" si="482"/>
        <v>Sports</v>
      </c>
      <c r="E3132" s="1">
        <v>2893.19</v>
      </c>
      <c r="F3132" s="1">
        <v>4</v>
      </c>
      <c r="G3132" s="1">
        <v>49</v>
      </c>
      <c r="H3132">
        <v>1143.1500000000001</v>
      </c>
      <c r="I3132" s="10">
        <f t="shared" si="485"/>
        <v>0.3951175000604869</v>
      </c>
      <c r="J3132">
        <f t="shared" si="483"/>
        <v>2496.4375124875119</v>
      </c>
      <c r="K3132">
        <f t="shared" si="484"/>
        <v>2498933.9499999993</v>
      </c>
      <c r="L3132" t="s">
        <v>3914</v>
      </c>
      <c r="M3132" t="s">
        <v>3913</v>
      </c>
      <c r="N3132" s="1">
        <f t="shared" si="489"/>
        <v>596.07500000000005</v>
      </c>
      <c r="O3132" s="1">
        <f t="shared" si="486"/>
        <v>516.19997471554962</v>
      </c>
      <c r="P3132" s="1" t="str">
        <f t="shared" si="487"/>
        <v>05-2024</v>
      </c>
      <c r="T3132" s="1"/>
      <c r="U3132" s="1"/>
      <c r="V3132" s="1" t="s">
        <v>3913</v>
      </c>
      <c r="W3132" s="1"/>
      <c r="X3132" s="1" t="s">
        <v>3061</v>
      </c>
      <c r="Y3132" s="2" t="s">
        <v>3913</v>
      </c>
      <c r="Z3132" s="4" t="s">
        <v>2893</v>
      </c>
      <c r="AD3132" t="str">
        <f t="shared" si="488"/>
        <v/>
      </c>
    </row>
    <row r="3133" spans="1:30" ht="14.25">
      <c r="A3133" s="1" t="str">
        <f t="shared" si="480"/>
        <v>eb24ecc5</v>
      </c>
      <c r="B3133" s="3">
        <v>45408</v>
      </c>
      <c r="C3133" s="2" t="str">
        <f t="shared" si="481"/>
        <v>South</v>
      </c>
      <c r="D3133" s="4" t="str">
        <f t="shared" si="482"/>
        <v>Clothing</v>
      </c>
      <c r="E3133" s="1">
        <v>620.91</v>
      </c>
      <c r="F3133" s="1">
        <v>13</v>
      </c>
      <c r="G3133" s="1">
        <v>11</v>
      </c>
      <c r="H3133">
        <v>1607.9</v>
      </c>
      <c r="I3133" s="10">
        <f t="shared" si="485"/>
        <v>2.5895862524359412</v>
      </c>
      <c r="J3133">
        <f t="shared" si="483"/>
        <v>2496.4375124875119</v>
      </c>
      <c r="K3133">
        <f t="shared" si="484"/>
        <v>2498933.9499999993</v>
      </c>
      <c r="L3133" t="s">
        <v>1474</v>
      </c>
      <c r="M3133" t="s">
        <v>3913</v>
      </c>
      <c r="N3133" s="1">
        <f t="shared" si="489"/>
        <v>809.45</v>
      </c>
      <c r="O3133" s="1">
        <f t="shared" si="486"/>
        <v>518.08361275088532</v>
      </c>
      <c r="P3133" s="1" t="str">
        <f t="shared" si="487"/>
        <v>04-2024</v>
      </c>
      <c r="T3133" s="1"/>
      <c r="U3133" s="1"/>
      <c r="V3133" s="1" t="s">
        <v>3913</v>
      </c>
      <c r="W3133" s="1"/>
      <c r="X3133" s="1" t="s">
        <v>3062</v>
      </c>
      <c r="Y3133" s="2" t="s">
        <v>3913</v>
      </c>
      <c r="Z3133" s="4" t="s">
        <v>2872</v>
      </c>
      <c r="AD3133" t="str">
        <f t="shared" si="488"/>
        <v/>
      </c>
    </row>
    <row r="3134" spans="1:30" ht="14.25">
      <c r="A3134" s="1" t="str">
        <f t="shared" si="480"/>
        <v>f3e04392</v>
      </c>
      <c r="B3134" s="3">
        <v>44911</v>
      </c>
      <c r="C3134" s="2" t="str">
        <f t="shared" si="481"/>
        <v>East</v>
      </c>
      <c r="D3134" s="4" t="str">
        <f t="shared" si="482"/>
        <v>Groceries</v>
      </c>
      <c r="E3134" s="1">
        <v>3226.62</v>
      </c>
      <c r="F3134" s="1">
        <v>40</v>
      </c>
      <c r="G3134" s="1">
        <v>33</v>
      </c>
      <c r="H3134">
        <v>748.9</v>
      </c>
      <c r="I3134" s="10">
        <f t="shared" si="485"/>
        <v>0.23210046426291289</v>
      </c>
      <c r="J3134">
        <f t="shared" si="483"/>
        <v>2506.2477027027048</v>
      </c>
      <c r="K3134">
        <f t="shared" si="484"/>
        <v>2596472.620000002</v>
      </c>
      <c r="L3134" t="s">
        <v>88</v>
      </c>
      <c r="M3134" t="s">
        <v>3912</v>
      </c>
      <c r="N3134" s="1">
        <f t="shared" si="489"/>
        <v>390.95</v>
      </c>
      <c r="O3134" s="1">
        <f t="shared" si="486"/>
        <v>515.36624489795861</v>
      </c>
      <c r="P3134" s="1" t="str">
        <f t="shared" si="487"/>
        <v>12-2022</v>
      </c>
      <c r="T3134" s="1"/>
      <c r="U3134" s="1"/>
      <c r="V3134" s="1" t="s">
        <v>3912</v>
      </c>
      <c r="W3134" s="1"/>
      <c r="X3134" s="1" t="s">
        <v>3063</v>
      </c>
      <c r="Y3134" s="4" t="s">
        <v>3912</v>
      </c>
      <c r="Z3134" s="4" t="s">
        <v>88</v>
      </c>
      <c r="AD3134" t="str">
        <f t="shared" si="488"/>
        <v/>
      </c>
    </row>
    <row r="3135" spans="1:30" ht="14.25">
      <c r="A3135" s="1" t="str">
        <f t="shared" si="480"/>
        <v>a74c977f</v>
      </c>
      <c r="B3135" s="3">
        <v>45068</v>
      </c>
      <c r="C3135" s="2" t="str">
        <f t="shared" si="481"/>
        <v>East</v>
      </c>
      <c r="D3135" s="4" t="str">
        <f t="shared" si="482"/>
        <v>Furniture</v>
      </c>
      <c r="E3135" s="1">
        <v>2190.1799999999998</v>
      </c>
      <c r="F3135" s="1">
        <v>20</v>
      </c>
      <c r="G3135" s="1">
        <v>34</v>
      </c>
      <c r="H3135">
        <v>361.78</v>
      </c>
      <c r="I3135" s="10">
        <f t="shared" si="485"/>
        <v>0.16518277036590601</v>
      </c>
      <c r="J3135">
        <f t="shared" si="483"/>
        <v>2506.2477027027048</v>
      </c>
      <c r="K3135">
        <f t="shared" si="484"/>
        <v>2596472.620000002</v>
      </c>
      <c r="L3135" t="s">
        <v>1645</v>
      </c>
      <c r="M3135" t="s">
        <v>3912</v>
      </c>
      <c r="N3135" s="1">
        <f t="shared" si="489"/>
        <v>197.89</v>
      </c>
      <c r="O3135" s="1">
        <f t="shared" si="486"/>
        <v>524.30656862745093</v>
      </c>
      <c r="P3135" s="1" t="str">
        <f t="shared" si="487"/>
        <v>05-2023</v>
      </c>
      <c r="T3135" s="1"/>
      <c r="U3135" s="1"/>
      <c r="V3135" s="1" t="s">
        <v>3912</v>
      </c>
      <c r="W3135" s="1"/>
      <c r="X3135" s="1" t="s">
        <v>3064</v>
      </c>
      <c r="Y3135" s="4" t="s">
        <v>3912</v>
      </c>
      <c r="Z3135" s="4" t="s">
        <v>1645</v>
      </c>
      <c r="AD3135" t="str">
        <f t="shared" si="488"/>
        <v/>
      </c>
    </row>
    <row r="3136" spans="1:30" ht="14.25">
      <c r="A3136" s="1" t="str">
        <f t="shared" si="480"/>
        <v>a22f3711</v>
      </c>
      <c r="B3136" s="3">
        <v>45234</v>
      </c>
      <c r="C3136" s="2" t="str">
        <f t="shared" si="481"/>
        <v>North</v>
      </c>
      <c r="D3136" s="4" t="str">
        <f t="shared" si="482"/>
        <v>Furniture</v>
      </c>
      <c r="E3136" s="1">
        <v>1999.25</v>
      </c>
      <c r="F3136" s="1">
        <v>8</v>
      </c>
      <c r="G3136" s="1">
        <v>29</v>
      </c>
      <c r="H3136">
        <v>911.69</v>
      </c>
      <c r="I3136" s="10">
        <f t="shared" si="485"/>
        <v>0.4560160060022509</v>
      </c>
      <c r="J3136">
        <f t="shared" si="483"/>
        <v>2571.1423225152107</v>
      </c>
      <c r="K3136">
        <f t="shared" si="484"/>
        <v>2535146.3299999977</v>
      </c>
      <c r="L3136" t="s">
        <v>1645</v>
      </c>
      <c r="M3136" t="s">
        <v>3910</v>
      </c>
      <c r="N3136" s="1">
        <f t="shared" si="489"/>
        <v>470.34500000000003</v>
      </c>
      <c r="O3136" s="1">
        <f t="shared" si="486"/>
        <v>524.30656862745093</v>
      </c>
      <c r="P3136" s="1" t="str">
        <f t="shared" si="487"/>
        <v>11-2023</v>
      </c>
      <c r="T3136" s="1"/>
      <c r="U3136" s="1"/>
      <c r="V3136" s="1" t="s">
        <v>3910</v>
      </c>
      <c r="W3136" s="1"/>
      <c r="X3136" s="1" t="s">
        <v>3065</v>
      </c>
      <c r="Y3136" s="2" t="s">
        <v>2537</v>
      </c>
      <c r="Z3136" s="4" t="s">
        <v>1645</v>
      </c>
      <c r="AD3136" t="str">
        <f t="shared" si="488"/>
        <v/>
      </c>
    </row>
    <row r="3137" spans="1:30" ht="14.25">
      <c r="A3137" s="1" t="str">
        <f t="shared" si="480"/>
        <v>fefcfe55</v>
      </c>
      <c r="B3137" s="3">
        <v>45263</v>
      </c>
      <c r="C3137" s="2" t="str">
        <f t="shared" si="481"/>
        <v>West</v>
      </c>
      <c r="D3137" s="4" t="str">
        <f t="shared" si="482"/>
        <v>Electronics</v>
      </c>
      <c r="E3137" s="1">
        <v>2705.91</v>
      </c>
      <c r="F3137" s="1">
        <v>49</v>
      </c>
      <c r="G3137" s="1">
        <v>50</v>
      </c>
      <c r="H3137">
        <v>1755.2</v>
      </c>
      <c r="I3137" s="10">
        <f t="shared" si="485"/>
        <v>0.64865424201100563</v>
      </c>
      <c r="J3137">
        <f t="shared" si="483"/>
        <v>2537.5954861821929</v>
      </c>
      <c r="K3137">
        <f t="shared" si="484"/>
        <v>2479230.7900000024</v>
      </c>
      <c r="L3137" t="s">
        <v>3915</v>
      </c>
      <c r="M3137" t="s">
        <v>3911</v>
      </c>
      <c r="N3137" s="1">
        <f t="shared" si="489"/>
        <v>902.6</v>
      </c>
      <c r="O3137" s="1">
        <f t="shared" si="486"/>
        <v>507.6997287299634</v>
      </c>
      <c r="P3137" s="1" t="str">
        <f t="shared" si="487"/>
        <v>12-2023</v>
      </c>
      <c r="T3137" s="1"/>
      <c r="U3137" s="1"/>
      <c r="V3137" s="1" t="s">
        <v>3911</v>
      </c>
      <c r="W3137" s="1"/>
      <c r="X3137" s="1" t="s">
        <v>3066</v>
      </c>
      <c r="Y3137" s="2" t="s">
        <v>3911</v>
      </c>
      <c r="Z3137" s="4" t="s">
        <v>3043</v>
      </c>
      <c r="AD3137" t="str">
        <f t="shared" si="488"/>
        <v/>
      </c>
    </row>
    <row r="3138" spans="1:30" ht="14.25">
      <c r="A3138" s="1" t="str">
        <f t="shared" ref="A3138:A3201" si="490">TRIM(X3138)</f>
        <v>507786df</v>
      </c>
      <c r="B3138" s="3">
        <v>45107</v>
      </c>
      <c r="C3138" s="2" t="str">
        <f t="shared" ref="C3138:C3201" si="491">PROPER(TRIM(Y3138))</f>
        <v>East</v>
      </c>
      <c r="D3138" s="4" t="str">
        <f t="shared" ref="D3138:D3201" si="492">PROPER(TRIM(SUBSTITUTE(Z3138,"$","s")))</f>
        <v>Electronics</v>
      </c>
      <c r="E3138" s="1">
        <v>899.21</v>
      </c>
      <c r="F3138" s="1">
        <v>34</v>
      </c>
      <c r="G3138" s="1">
        <v>37</v>
      </c>
      <c r="H3138">
        <v>1805.73</v>
      </c>
      <c r="I3138" s="10">
        <f t="shared" si="485"/>
        <v>2.008129357992015</v>
      </c>
      <c r="J3138">
        <f t="shared" ref="J3138:J3201" si="493">AVERAGEIFS(E:E,C:C,C3138)</f>
        <v>2506.2477027027048</v>
      </c>
      <c r="K3138">
        <f t="shared" ref="K3138:K3201" si="494">SUMIFS(E:E,C:C,C3138)</f>
        <v>2596472.620000002</v>
      </c>
      <c r="L3138" t="s">
        <v>3915</v>
      </c>
      <c r="M3138" t="s">
        <v>3912</v>
      </c>
      <c r="N3138" s="1">
        <f t="shared" si="489"/>
        <v>921.36500000000001</v>
      </c>
      <c r="O3138" s="1">
        <f t="shared" si="486"/>
        <v>507.6997287299634</v>
      </c>
      <c r="P3138" s="1" t="str">
        <f t="shared" si="487"/>
        <v>06-2023</v>
      </c>
      <c r="T3138" s="1"/>
      <c r="U3138" s="1"/>
      <c r="V3138" s="1" t="s">
        <v>3912</v>
      </c>
      <c r="W3138" s="1"/>
      <c r="X3138" s="1" t="s">
        <v>3067</v>
      </c>
      <c r="Y3138" s="4" t="s">
        <v>3912</v>
      </c>
      <c r="Z3138" s="4" t="s">
        <v>3043</v>
      </c>
      <c r="AD3138" t="str">
        <f t="shared" si="488"/>
        <v/>
      </c>
    </row>
    <row r="3139" spans="1:30" ht="14.25">
      <c r="A3139" s="1" t="str">
        <f t="shared" si="490"/>
        <v>e9e67f2d</v>
      </c>
      <c r="B3139" s="3">
        <v>45001</v>
      </c>
      <c r="C3139" s="2" t="str">
        <f t="shared" si="491"/>
        <v>West</v>
      </c>
      <c r="D3139" s="4" t="str">
        <f t="shared" si="492"/>
        <v>Electronics</v>
      </c>
      <c r="E3139" s="1">
        <v>4674.3900000000003</v>
      </c>
      <c r="F3139" s="1">
        <v>31</v>
      </c>
      <c r="G3139" s="1">
        <v>3</v>
      </c>
      <c r="H3139">
        <v>304.47000000000003</v>
      </c>
      <c r="I3139" s="10">
        <f t="shared" ref="I3139:I3202" si="495">H3139/E3139</f>
        <v>6.5135771726364297E-2</v>
      </c>
      <c r="J3139">
        <f t="shared" si="493"/>
        <v>2537.5954861821929</v>
      </c>
      <c r="K3139">
        <f t="shared" si="494"/>
        <v>2479230.7900000024</v>
      </c>
      <c r="L3139" t="s">
        <v>3915</v>
      </c>
      <c r="M3139" t="s">
        <v>3911</v>
      </c>
      <c r="N3139" s="1">
        <f t="shared" si="489"/>
        <v>153.73500000000001</v>
      </c>
      <c r="O3139" s="1">
        <f t="shared" ref="O3139:O3202" si="496">AVERAGEIFS(N:N,D:D,D3139)</f>
        <v>507.6997287299634</v>
      </c>
      <c r="P3139" s="1" t="str">
        <f t="shared" ref="P3139:P3202" si="497">TEXT(B3139,"mm-yyyy")</f>
        <v>03-2023</v>
      </c>
      <c r="T3139" s="1"/>
      <c r="U3139" s="1"/>
      <c r="V3139" s="1" t="s">
        <v>3911</v>
      </c>
      <c r="W3139" s="1"/>
      <c r="X3139" s="1" t="s">
        <v>3068</v>
      </c>
      <c r="Y3139" s="2" t="s">
        <v>3911</v>
      </c>
      <c r="Z3139" s="4" t="s">
        <v>3043</v>
      </c>
      <c r="AD3139" t="str">
        <f t="shared" ref="AD3139:AD3202" si="498">SUBSTITUTE(SUBSTITUTE(AC3139,"@",""),"#","")</f>
        <v/>
      </c>
    </row>
    <row r="3140" spans="1:30" ht="14.25">
      <c r="A3140" s="1" t="str">
        <f t="shared" si="490"/>
        <v>3c0490bd</v>
      </c>
      <c r="B3140" s="3">
        <v>45565</v>
      </c>
      <c r="C3140" s="2" t="str">
        <f t="shared" si="491"/>
        <v>West</v>
      </c>
      <c r="D3140" s="4" t="str">
        <f t="shared" si="492"/>
        <v>Electronics</v>
      </c>
      <c r="E3140" s="1">
        <v>4807.62</v>
      </c>
      <c r="F3140" s="1">
        <v>1</v>
      </c>
      <c r="G3140" s="1">
        <v>50</v>
      </c>
      <c r="H3140">
        <v>50.27</v>
      </c>
      <c r="I3140" s="10">
        <f t="shared" si="495"/>
        <v>1.0456317263011636E-2</v>
      </c>
      <c r="J3140">
        <f t="shared" si="493"/>
        <v>2537.5954861821929</v>
      </c>
      <c r="K3140">
        <f t="shared" si="494"/>
        <v>2479230.7900000024</v>
      </c>
      <c r="L3140" t="s">
        <v>3915</v>
      </c>
      <c r="M3140" t="s">
        <v>3911</v>
      </c>
      <c r="N3140" s="1">
        <f t="shared" si="489"/>
        <v>50.135000000000005</v>
      </c>
      <c r="O3140" s="1">
        <f t="shared" si="496"/>
        <v>507.6997287299634</v>
      </c>
      <c r="P3140" s="1" t="str">
        <f t="shared" si="497"/>
        <v>09-2024</v>
      </c>
      <c r="T3140" s="1"/>
      <c r="U3140" s="1"/>
      <c r="V3140" s="1" t="s">
        <v>3911</v>
      </c>
      <c r="W3140" s="1"/>
      <c r="X3140" s="1" t="s">
        <v>3069</v>
      </c>
      <c r="Y3140" s="2" t="s">
        <v>3911</v>
      </c>
      <c r="Z3140" s="4" t="s">
        <v>3043</v>
      </c>
      <c r="AD3140" t="str">
        <f t="shared" si="498"/>
        <v/>
      </c>
    </row>
    <row r="3141" spans="1:30" ht="14.25">
      <c r="A3141" s="1" t="str">
        <f t="shared" si="490"/>
        <v>971ded8a</v>
      </c>
      <c r="B3141" s="3">
        <v>45083</v>
      </c>
      <c r="C3141" s="2" t="str">
        <f t="shared" si="491"/>
        <v>East</v>
      </c>
      <c r="D3141" s="4" t="str">
        <f t="shared" si="492"/>
        <v>Clothing</v>
      </c>
      <c r="E3141" s="1">
        <v>4897.24</v>
      </c>
      <c r="F3141" s="1">
        <v>31</v>
      </c>
      <c r="G3141" s="1">
        <v>10</v>
      </c>
      <c r="H3141">
        <v>613.87</v>
      </c>
      <c r="I3141" s="10">
        <f t="shared" si="495"/>
        <v>0.12535019725396346</v>
      </c>
      <c r="J3141">
        <f t="shared" si="493"/>
        <v>2506.2477027027048</v>
      </c>
      <c r="K3141">
        <f t="shared" si="494"/>
        <v>2596472.620000002</v>
      </c>
      <c r="L3141" t="s">
        <v>1474</v>
      </c>
      <c r="M3141" t="s">
        <v>3912</v>
      </c>
      <c r="N3141" s="1">
        <f t="shared" si="489"/>
        <v>311.935</v>
      </c>
      <c r="O3141" s="1">
        <f t="shared" si="496"/>
        <v>518.08361275088532</v>
      </c>
      <c r="P3141" s="1" t="str">
        <f t="shared" si="497"/>
        <v>06-2023</v>
      </c>
      <c r="T3141" s="1"/>
      <c r="U3141" s="1"/>
      <c r="V3141" s="1" t="s">
        <v>3912</v>
      </c>
      <c r="W3141" s="1"/>
      <c r="X3141" s="1" t="s">
        <v>3070</v>
      </c>
      <c r="Y3141" s="4" t="s">
        <v>3912</v>
      </c>
      <c r="Z3141" s="4" t="s">
        <v>2872</v>
      </c>
      <c r="AD3141" t="str">
        <f t="shared" si="498"/>
        <v/>
      </c>
    </row>
    <row r="3142" spans="1:30" ht="14.25">
      <c r="A3142" s="1" t="str">
        <f t="shared" si="490"/>
        <v>3747323c</v>
      </c>
      <c r="B3142" s="3">
        <v>44974</v>
      </c>
      <c r="C3142" s="2" t="str">
        <f t="shared" si="491"/>
        <v>North</v>
      </c>
      <c r="D3142" s="4" t="str">
        <f t="shared" si="492"/>
        <v>Sports</v>
      </c>
      <c r="E3142" s="1">
        <v>2496.88</v>
      </c>
      <c r="F3142" s="1">
        <v>32</v>
      </c>
      <c r="G3142" s="1">
        <v>18</v>
      </c>
      <c r="H3142">
        <v>1043.77</v>
      </c>
      <c r="I3142" s="10">
        <f t="shared" si="495"/>
        <v>0.41802970106693149</v>
      </c>
      <c r="J3142">
        <f t="shared" si="493"/>
        <v>2571.1423225152107</v>
      </c>
      <c r="K3142">
        <f t="shared" si="494"/>
        <v>2535146.3299999977</v>
      </c>
      <c r="L3142" t="s">
        <v>3914</v>
      </c>
      <c r="M3142" t="s">
        <v>3910</v>
      </c>
      <c r="N3142" s="1">
        <f t="shared" ref="N3142:N3205" si="499">AVERAGE(G3142,H3142)</f>
        <v>530.88499999999999</v>
      </c>
      <c r="O3142" s="1">
        <f t="shared" si="496"/>
        <v>516.19997471554962</v>
      </c>
      <c r="P3142" s="1" t="str">
        <f t="shared" si="497"/>
        <v>02-2023</v>
      </c>
      <c r="T3142" s="1"/>
      <c r="U3142" s="1"/>
      <c r="V3142" s="1" t="s">
        <v>3910</v>
      </c>
      <c r="W3142" s="1"/>
      <c r="X3142" s="1" t="s">
        <v>3071</v>
      </c>
      <c r="Y3142" s="2" t="s">
        <v>2537</v>
      </c>
      <c r="Z3142" s="4" t="s">
        <v>2893</v>
      </c>
      <c r="AD3142" t="str">
        <f t="shared" si="498"/>
        <v/>
      </c>
    </row>
    <row r="3143" spans="1:30" ht="14.25">
      <c r="A3143" s="1" t="str">
        <f t="shared" si="490"/>
        <v>27986651</v>
      </c>
      <c r="B3143" s="3">
        <v>45394</v>
      </c>
      <c r="C3143" s="2" t="str">
        <f t="shared" si="491"/>
        <v>East</v>
      </c>
      <c r="D3143" s="4" t="str">
        <f t="shared" si="492"/>
        <v>Electronics</v>
      </c>
      <c r="E3143" s="1">
        <v>4927.49</v>
      </c>
      <c r="F3143" s="1">
        <v>16</v>
      </c>
      <c r="G3143" s="1">
        <v>46</v>
      </c>
      <c r="H3143">
        <v>310.49</v>
      </c>
      <c r="I3143" s="10">
        <f t="shared" si="495"/>
        <v>6.3011797081272622E-2</v>
      </c>
      <c r="J3143">
        <f t="shared" si="493"/>
        <v>2506.2477027027048</v>
      </c>
      <c r="K3143">
        <f t="shared" si="494"/>
        <v>2596472.620000002</v>
      </c>
      <c r="L3143" t="s">
        <v>3915</v>
      </c>
      <c r="M3143" t="s">
        <v>3912</v>
      </c>
      <c r="N3143" s="1">
        <f t="shared" si="499"/>
        <v>178.245</v>
      </c>
      <c r="O3143" s="1">
        <f t="shared" si="496"/>
        <v>507.6997287299634</v>
      </c>
      <c r="P3143" s="1" t="str">
        <f t="shared" si="497"/>
        <v>04-2024</v>
      </c>
      <c r="T3143" s="1"/>
      <c r="U3143" s="1"/>
      <c r="V3143" s="1" t="s">
        <v>3912</v>
      </c>
      <c r="W3143" s="1"/>
      <c r="X3143" s="1">
        <v>27986651</v>
      </c>
      <c r="Y3143" s="4" t="s">
        <v>3912</v>
      </c>
      <c r="Z3143" s="4" t="s">
        <v>3043</v>
      </c>
      <c r="AD3143" t="str">
        <f t="shared" si="498"/>
        <v/>
      </c>
    </row>
    <row r="3144" spans="1:30" ht="14.25">
      <c r="A3144" s="1" t="str">
        <f t="shared" si="490"/>
        <v>4fd09d62</v>
      </c>
      <c r="B3144" s="3">
        <v>45392</v>
      </c>
      <c r="C3144" s="2" t="str">
        <f t="shared" si="491"/>
        <v>North</v>
      </c>
      <c r="D3144" s="4" t="str">
        <f t="shared" si="492"/>
        <v>Furniture</v>
      </c>
      <c r="E3144" s="1">
        <v>468.24</v>
      </c>
      <c r="F3144" s="1">
        <v>18</v>
      </c>
      <c r="G3144" s="1">
        <v>36</v>
      </c>
      <c r="H3144">
        <v>1166.6199999999999</v>
      </c>
      <c r="I3144" s="10">
        <f t="shared" si="495"/>
        <v>2.491500085426277</v>
      </c>
      <c r="J3144">
        <f t="shared" si="493"/>
        <v>2571.1423225152107</v>
      </c>
      <c r="K3144">
        <f t="shared" si="494"/>
        <v>2535146.3299999977</v>
      </c>
      <c r="L3144" t="s">
        <v>1645</v>
      </c>
      <c r="M3144" t="s">
        <v>3910</v>
      </c>
      <c r="N3144" s="1">
        <f t="shared" si="499"/>
        <v>601.30999999999995</v>
      </c>
      <c r="O3144" s="1">
        <f t="shared" si="496"/>
        <v>524.30656862745093</v>
      </c>
      <c r="P3144" s="1" t="str">
        <f t="shared" si="497"/>
        <v>04-2024</v>
      </c>
      <c r="T3144" s="1"/>
      <c r="U3144" s="1"/>
      <c r="V3144" s="1" t="s">
        <v>3910</v>
      </c>
      <c r="W3144" s="1"/>
      <c r="X3144" s="1" t="s">
        <v>3072</v>
      </c>
      <c r="Y3144" s="2" t="s">
        <v>2537</v>
      </c>
      <c r="Z3144" s="4" t="s">
        <v>1645</v>
      </c>
      <c r="AD3144" t="str">
        <f t="shared" si="498"/>
        <v/>
      </c>
    </row>
    <row r="3145" spans="1:30" ht="14.25">
      <c r="A3145" s="1" t="str">
        <f t="shared" si="490"/>
        <v>b22552d3</v>
      </c>
      <c r="B3145" s="3">
        <v>45342</v>
      </c>
      <c r="C3145" s="2" t="str">
        <f t="shared" si="491"/>
        <v>South</v>
      </c>
      <c r="D3145" s="4" t="str">
        <f t="shared" si="492"/>
        <v>Groceries</v>
      </c>
      <c r="E3145" s="1">
        <v>2619.27</v>
      </c>
      <c r="F3145" s="1">
        <v>9</v>
      </c>
      <c r="G3145" s="1">
        <v>14</v>
      </c>
      <c r="H3145">
        <v>772.72</v>
      </c>
      <c r="I3145" s="10">
        <f t="shared" si="495"/>
        <v>0.2950134961267834</v>
      </c>
      <c r="J3145">
        <f t="shared" si="493"/>
        <v>2496.4375124875119</v>
      </c>
      <c r="K3145">
        <f t="shared" si="494"/>
        <v>2498933.9499999993</v>
      </c>
      <c r="L3145" t="s">
        <v>88</v>
      </c>
      <c r="M3145" t="s">
        <v>3913</v>
      </c>
      <c r="N3145" s="1">
        <f t="shared" si="499"/>
        <v>393.36</v>
      </c>
      <c r="O3145" s="1">
        <f t="shared" si="496"/>
        <v>515.36624489795861</v>
      </c>
      <c r="P3145" s="1" t="str">
        <f t="shared" si="497"/>
        <v>02-2024</v>
      </c>
      <c r="T3145" s="1"/>
      <c r="U3145" s="1"/>
      <c r="V3145" s="1" t="s">
        <v>3913</v>
      </c>
      <c r="W3145" s="1"/>
      <c r="X3145" s="1" t="s">
        <v>3073</v>
      </c>
      <c r="Y3145" s="2" t="s">
        <v>3913</v>
      </c>
      <c r="Z3145" s="4" t="s">
        <v>88</v>
      </c>
      <c r="AD3145" t="str">
        <f t="shared" si="498"/>
        <v/>
      </c>
    </row>
    <row r="3146" spans="1:30" ht="14.25">
      <c r="A3146" s="1" t="str">
        <f t="shared" si="490"/>
        <v>21456210</v>
      </c>
      <c r="B3146" s="3">
        <v>45174</v>
      </c>
      <c r="C3146" s="2" t="str">
        <f t="shared" si="491"/>
        <v>North</v>
      </c>
      <c r="D3146" s="4" t="str">
        <f t="shared" si="492"/>
        <v>Electronics</v>
      </c>
      <c r="E3146" s="1">
        <v>168.37</v>
      </c>
      <c r="F3146" s="1">
        <v>19</v>
      </c>
      <c r="G3146" s="1">
        <v>44</v>
      </c>
      <c r="H3146">
        <v>10.78</v>
      </c>
      <c r="I3146" s="10">
        <f t="shared" si="495"/>
        <v>6.4025657777513803E-2</v>
      </c>
      <c r="J3146">
        <f t="shared" si="493"/>
        <v>2571.1423225152107</v>
      </c>
      <c r="K3146">
        <f t="shared" si="494"/>
        <v>2535146.3299999977</v>
      </c>
      <c r="L3146" t="s">
        <v>3915</v>
      </c>
      <c r="M3146" t="s">
        <v>3910</v>
      </c>
      <c r="N3146" s="1">
        <f t="shared" si="499"/>
        <v>27.39</v>
      </c>
      <c r="O3146" s="1">
        <f t="shared" si="496"/>
        <v>507.6997287299634</v>
      </c>
      <c r="P3146" s="1" t="str">
        <f t="shared" si="497"/>
        <v>09-2023</v>
      </c>
      <c r="T3146" s="1"/>
      <c r="U3146" s="1"/>
      <c r="V3146" s="1" t="s">
        <v>3910</v>
      </c>
      <c r="W3146" s="1"/>
      <c r="X3146" s="1">
        <v>21456210</v>
      </c>
      <c r="Y3146" s="2" t="s">
        <v>2537</v>
      </c>
      <c r="Z3146" s="4" t="s">
        <v>3043</v>
      </c>
      <c r="AD3146" t="str">
        <f t="shared" si="498"/>
        <v/>
      </c>
    </row>
    <row r="3147" spans="1:30" ht="14.25">
      <c r="A3147" s="1" t="str">
        <f t="shared" si="490"/>
        <v>823fd645</v>
      </c>
      <c r="B3147" s="3">
        <v>45069</v>
      </c>
      <c r="C3147" s="2" t="str">
        <f t="shared" si="491"/>
        <v>North</v>
      </c>
      <c r="D3147" s="4" t="str">
        <f t="shared" si="492"/>
        <v>Electronics</v>
      </c>
      <c r="E3147" s="1">
        <v>3750.54</v>
      </c>
      <c r="F3147" s="1">
        <v>24</v>
      </c>
      <c r="G3147" s="1">
        <v>37</v>
      </c>
      <c r="H3147">
        <v>259.20999999999998</v>
      </c>
      <c r="I3147" s="10">
        <f t="shared" si="495"/>
        <v>6.9112714435787911E-2</v>
      </c>
      <c r="J3147">
        <f t="shared" si="493"/>
        <v>2571.1423225152107</v>
      </c>
      <c r="K3147">
        <f t="shared" si="494"/>
        <v>2535146.3299999977</v>
      </c>
      <c r="L3147" t="s">
        <v>3915</v>
      </c>
      <c r="M3147" t="s">
        <v>3910</v>
      </c>
      <c r="N3147" s="1">
        <f t="shared" si="499"/>
        <v>148.10499999999999</v>
      </c>
      <c r="O3147" s="1">
        <f t="shared" si="496"/>
        <v>507.6997287299634</v>
      </c>
      <c r="P3147" s="1" t="str">
        <f t="shared" si="497"/>
        <v>05-2023</v>
      </c>
      <c r="T3147" s="1"/>
      <c r="U3147" s="1"/>
      <c r="V3147" s="1" t="s">
        <v>3910</v>
      </c>
      <c r="W3147" s="1"/>
      <c r="X3147" s="1" t="s">
        <v>3074</v>
      </c>
      <c r="Y3147" s="2" t="s">
        <v>2537</v>
      </c>
      <c r="Z3147" s="4" t="s">
        <v>3043</v>
      </c>
      <c r="AD3147" t="str">
        <f t="shared" si="498"/>
        <v/>
      </c>
    </row>
    <row r="3148" spans="1:30" ht="14.25">
      <c r="A3148" s="1" t="str">
        <f t="shared" si="490"/>
        <v>b407768f</v>
      </c>
      <c r="B3148" s="3">
        <v>45347</v>
      </c>
      <c r="C3148" s="2" t="str">
        <f t="shared" si="491"/>
        <v>South</v>
      </c>
      <c r="D3148" s="4" t="str">
        <f t="shared" si="492"/>
        <v>Clothing</v>
      </c>
      <c r="E3148" s="1">
        <v>2348.12</v>
      </c>
      <c r="F3148" s="1">
        <v>48</v>
      </c>
      <c r="G3148" s="1">
        <v>33</v>
      </c>
      <c r="H3148">
        <v>1730.9</v>
      </c>
      <c r="I3148" s="10">
        <f t="shared" si="495"/>
        <v>0.73714290581401298</v>
      </c>
      <c r="J3148">
        <f t="shared" si="493"/>
        <v>2496.4375124875119</v>
      </c>
      <c r="K3148">
        <f t="shared" si="494"/>
        <v>2498933.9499999993</v>
      </c>
      <c r="L3148" t="s">
        <v>1474</v>
      </c>
      <c r="M3148" t="s">
        <v>3913</v>
      </c>
      <c r="N3148" s="1">
        <f t="shared" si="499"/>
        <v>881.95</v>
      </c>
      <c r="O3148" s="1">
        <f t="shared" si="496"/>
        <v>518.08361275088532</v>
      </c>
      <c r="P3148" s="1" t="str">
        <f t="shared" si="497"/>
        <v>02-2024</v>
      </c>
      <c r="T3148" s="1"/>
      <c r="U3148" s="1"/>
      <c r="V3148" s="1" t="s">
        <v>3913</v>
      </c>
      <c r="W3148" s="1"/>
      <c r="X3148" s="1" t="s">
        <v>3075</v>
      </c>
      <c r="Y3148" s="2" t="s">
        <v>3913</v>
      </c>
      <c r="Z3148" s="4" t="s">
        <v>2872</v>
      </c>
      <c r="AD3148" t="str">
        <f t="shared" si="498"/>
        <v/>
      </c>
    </row>
    <row r="3149" spans="1:30" ht="14.25">
      <c r="A3149" s="1" t="str">
        <f t="shared" si="490"/>
        <v>a1714175</v>
      </c>
      <c r="B3149" s="3">
        <v>45451</v>
      </c>
      <c r="C3149" s="2" t="str">
        <f t="shared" si="491"/>
        <v>West</v>
      </c>
      <c r="D3149" s="4" t="str">
        <f t="shared" si="492"/>
        <v>Electronics</v>
      </c>
      <c r="E3149" s="1">
        <v>4819.4399999999996</v>
      </c>
      <c r="F3149" s="1">
        <v>13</v>
      </c>
      <c r="G3149" s="1">
        <v>27</v>
      </c>
      <c r="H3149">
        <v>1848.62</v>
      </c>
      <c r="I3149" s="10">
        <f t="shared" si="495"/>
        <v>0.3835756851418422</v>
      </c>
      <c r="J3149">
        <f t="shared" si="493"/>
        <v>2537.5954861821929</v>
      </c>
      <c r="K3149">
        <f t="shared" si="494"/>
        <v>2479230.7900000024</v>
      </c>
      <c r="L3149" t="s">
        <v>3915</v>
      </c>
      <c r="M3149" t="s">
        <v>3911</v>
      </c>
      <c r="N3149" s="1">
        <f t="shared" si="499"/>
        <v>937.81</v>
      </c>
      <c r="O3149" s="1">
        <f t="shared" si="496"/>
        <v>507.6997287299634</v>
      </c>
      <c r="P3149" s="1" t="str">
        <f t="shared" si="497"/>
        <v>06-2024</v>
      </c>
      <c r="T3149" s="1"/>
      <c r="U3149" s="1"/>
      <c r="V3149" s="1" t="s">
        <v>3911</v>
      </c>
      <c r="W3149" s="1"/>
      <c r="X3149" s="1" t="s">
        <v>3076</v>
      </c>
      <c r="Y3149" s="2" t="s">
        <v>3911</v>
      </c>
      <c r="Z3149" s="4" t="s">
        <v>3043</v>
      </c>
      <c r="AD3149" t="str">
        <f t="shared" si="498"/>
        <v/>
      </c>
    </row>
    <row r="3150" spans="1:30" ht="14.25">
      <c r="A3150" s="1" t="str">
        <f t="shared" si="490"/>
        <v>cc120327</v>
      </c>
      <c r="B3150" s="3">
        <v>45055</v>
      </c>
      <c r="C3150" s="2" t="str">
        <f t="shared" si="491"/>
        <v>South</v>
      </c>
      <c r="D3150" s="4" t="str">
        <f t="shared" si="492"/>
        <v>Sports</v>
      </c>
      <c r="E3150" s="1">
        <v>441.22</v>
      </c>
      <c r="F3150" s="1">
        <v>43</v>
      </c>
      <c r="G3150" s="1">
        <v>24</v>
      </c>
      <c r="H3150">
        <v>436.65</v>
      </c>
      <c r="I3150" s="10">
        <f t="shared" si="495"/>
        <v>0.98964235528761146</v>
      </c>
      <c r="J3150">
        <f t="shared" si="493"/>
        <v>2496.4375124875119</v>
      </c>
      <c r="K3150">
        <f t="shared" si="494"/>
        <v>2498933.9499999993</v>
      </c>
      <c r="L3150" t="s">
        <v>3914</v>
      </c>
      <c r="M3150" t="s">
        <v>3913</v>
      </c>
      <c r="N3150" s="1">
        <f t="shared" si="499"/>
        <v>230.32499999999999</v>
      </c>
      <c r="O3150" s="1">
        <f t="shared" si="496"/>
        <v>516.19997471554962</v>
      </c>
      <c r="P3150" s="1" t="str">
        <f t="shared" si="497"/>
        <v>05-2023</v>
      </c>
      <c r="T3150" s="1"/>
      <c r="U3150" s="1"/>
      <c r="V3150" s="1" t="s">
        <v>3913</v>
      </c>
      <c r="W3150" s="1"/>
      <c r="X3150" s="1" t="s">
        <v>3077</v>
      </c>
      <c r="Y3150" s="2" t="s">
        <v>3913</v>
      </c>
      <c r="Z3150" s="4" t="s">
        <v>2893</v>
      </c>
      <c r="AD3150" t="str">
        <f t="shared" si="498"/>
        <v/>
      </c>
    </row>
    <row r="3151" spans="1:30" ht="14.25">
      <c r="A3151" s="1" t="str">
        <f t="shared" si="490"/>
        <v>bac920bf</v>
      </c>
      <c r="B3151" s="3">
        <v>45113</v>
      </c>
      <c r="C3151" s="2" t="str">
        <f t="shared" si="491"/>
        <v>East</v>
      </c>
      <c r="D3151" s="4" t="str">
        <f t="shared" si="492"/>
        <v>Electronics</v>
      </c>
      <c r="E3151" s="1">
        <v>3205.64</v>
      </c>
      <c r="F3151" s="1">
        <v>21</v>
      </c>
      <c r="G3151" s="1">
        <v>36</v>
      </c>
      <c r="H3151">
        <v>987.27</v>
      </c>
      <c r="I3151" s="10">
        <f t="shared" si="495"/>
        <v>0.30797906190339525</v>
      </c>
      <c r="J3151">
        <f t="shared" si="493"/>
        <v>2506.2477027027048</v>
      </c>
      <c r="K3151">
        <f t="shared" si="494"/>
        <v>2596472.620000002</v>
      </c>
      <c r="L3151" t="s">
        <v>3915</v>
      </c>
      <c r="M3151" t="s">
        <v>3912</v>
      </c>
      <c r="N3151" s="1">
        <f t="shared" si="499"/>
        <v>511.63499999999999</v>
      </c>
      <c r="O3151" s="1">
        <f t="shared" si="496"/>
        <v>507.6997287299634</v>
      </c>
      <c r="P3151" s="1" t="str">
        <f t="shared" si="497"/>
        <v>07-2023</v>
      </c>
      <c r="T3151" s="1"/>
      <c r="U3151" s="1"/>
      <c r="V3151" s="1" t="s">
        <v>3912</v>
      </c>
      <c r="W3151" s="1"/>
      <c r="X3151" s="1" t="s">
        <v>3078</v>
      </c>
      <c r="Y3151" s="4" t="s">
        <v>3912</v>
      </c>
      <c r="Z3151" s="4" t="s">
        <v>3043</v>
      </c>
      <c r="AD3151" t="str">
        <f t="shared" si="498"/>
        <v/>
      </c>
    </row>
    <row r="3152" spans="1:30" ht="14.25">
      <c r="A3152" s="1" t="str">
        <f t="shared" si="490"/>
        <v>10f25169</v>
      </c>
      <c r="B3152" s="3">
        <v>44931</v>
      </c>
      <c r="C3152" s="2" t="str">
        <f t="shared" si="491"/>
        <v>North</v>
      </c>
      <c r="D3152" s="4" t="str">
        <f t="shared" si="492"/>
        <v>Furniture</v>
      </c>
      <c r="E3152" s="1">
        <v>4014.66</v>
      </c>
      <c r="F3152" s="1">
        <v>26</v>
      </c>
      <c r="G3152" s="1">
        <v>3</v>
      </c>
      <c r="H3152">
        <v>796.65</v>
      </c>
      <c r="I3152" s="10">
        <f t="shared" si="495"/>
        <v>0.19843523486422263</v>
      </c>
      <c r="J3152">
        <f t="shared" si="493"/>
        <v>2571.1423225152107</v>
      </c>
      <c r="K3152">
        <f t="shared" si="494"/>
        <v>2535146.3299999977</v>
      </c>
      <c r="L3152" t="s">
        <v>1645</v>
      </c>
      <c r="M3152" t="s">
        <v>3910</v>
      </c>
      <c r="N3152" s="1">
        <f t="shared" si="499"/>
        <v>399.82499999999999</v>
      </c>
      <c r="O3152" s="1">
        <f t="shared" si="496"/>
        <v>524.30656862745093</v>
      </c>
      <c r="P3152" s="1" t="str">
        <f t="shared" si="497"/>
        <v>01-2023</v>
      </c>
      <c r="T3152" s="1"/>
      <c r="U3152" s="1"/>
      <c r="V3152" s="1" t="s">
        <v>3910</v>
      </c>
      <c r="W3152" s="1"/>
      <c r="X3152" s="1" t="s">
        <v>3079</v>
      </c>
      <c r="Y3152" s="2" t="s">
        <v>2537</v>
      </c>
      <c r="Z3152" s="4" t="s">
        <v>15</v>
      </c>
      <c r="AD3152" t="str">
        <f t="shared" si="498"/>
        <v/>
      </c>
    </row>
    <row r="3153" spans="1:30" ht="14.25">
      <c r="A3153" s="1" t="str">
        <f t="shared" si="490"/>
        <v>83222da5</v>
      </c>
      <c r="B3153" s="3">
        <v>45249</v>
      </c>
      <c r="C3153" s="2" t="str">
        <f t="shared" si="491"/>
        <v>East</v>
      </c>
      <c r="D3153" s="4" t="str">
        <f t="shared" si="492"/>
        <v>Clothing</v>
      </c>
      <c r="E3153" s="1">
        <v>1213.03</v>
      </c>
      <c r="F3153" s="1">
        <v>26</v>
      </c>
      <c r="G3153" s="1">
        <v>26</v>
      </c>
      <c r="H3153">
        <v>1169.32</v>
      </c>
      <c r="I3153" s="10">
        <f t="shared" si="495"/>
        <v>0.96396626629184767</v>
      </c>
      <c r="J3153">
        <f t="shared" si="493"/>
        <v>2506.2477027027048</v>
      </c>
      <c r="K3153">
        <f t="shared" si="494"/>
        <v>2596472.620000002</v>
      </c>
      <c r="L3153" t="s">
        <v>1474</v>
      </c>
      <c r="M3153" t="s">
        <v>3912</v>
      </c>
      <c r="N3153" s="1">
        <f t="shared" si="499"/>
        <v>597.66</v>
      </c>
      <c r="O3153" s="1">
        <f t="shared" si="496"/>
        <v>518.08361275088532</v>
      </c>
      <c r="P3153" s="1" t="str">
        <f t="shared" si="497"/>
        <v>11-2023</v>
      </c>
      <c r="T3153" s="1"/>
      <c r="U3153" s="1"/>
      <c r="V3153" s="1" t="s">
        <v>3912</v>
      </c>
      <c r="W3153" s="1"/>
      <c r="X3153" s="1" t="s">
        <v>3080</v>
      </c>
      <c r="Y3153" s="4" t="s">
        <v>3912</v>
      </c>
      <c r="Z3153" s="4" t="s">
        <v>2872</v>
      </c>
      <c r="AD3153" t="str">
        <f t="shared" si="498"/>
        <v/>
      </c>
    </row>
    <row r="3154" spans="1:30" ht="14.25">
      <c r="A3154" s="1" t="str">
        <f t="shared" si="490"/>
        <v>7e0f0855</v>
      </c>
      <c r="B3154" s="3">
        <v>45318</v>
      </c>
      <c r="C3154" s="2" t="str">
        <f t="shared" si="491"/>
        <v>East</v>
      </c>
      <c r="D3154" s="4" t="str">
        <f t="shared" si="492"/>
        <v>Electronics</v>
      </c>
      <c r="E3154" s="1">
        <v>4097.43</v>
      </c>
      <c r="F3154" s="1">
        <v>40</v>
      </c>
      <c r="G3154" s="1">
        <v>28</v>
      </c>
      <c r="H3154">
        <v>1921.63</v>
      </c>
      <c r="I3154" s="10">
        <f t="shared" si="495"/>
        <v>0.4689842169359818</v>
      </c>
      <c r="J3154">
        <f t="shared" si="493"/>
        <v>2506.2477027027048</v>
      </c>
      <c r="K3154">
        <f t="shared" si="494"/>
        <v>2596472.620000002</v>
      </c>
      <c r="L3154" t="s">
        <v>3915</v>
      </c>
      <c r="M3154" t="s">
        <v>3912</v>
      </c>
      <c r="N3154" s="1">
        <f t="shared" si="499"/>
        <v>974.81500000000005</v>
      </c>
      <c r="O3154" s="1">
        <f t="shared" si="496"/>
        <v>507.6997287299634</v>
      </c>
      <c r="P3154" s="1" t="str">
        <f t="shared" si="497"/>
        <v>01-2024</v>
      </c>
      <c r="T3154" s="1"/>
      <c r="U3154" s="1"/>
      <c r="V3154" s="1" t="s">
        <v>3912</v>
      </c>
      <c r="W3154" s="1"/>
      <c r="X3154" s="1" t="s">
        <v>3081</v>
      </c>
      <c r="Y3154" s="4" t="s">
        <v>3912</v>
      </c>
      <c r="Z3154" s="4" t="s">
        <v>3043</v>
      </c>
      <c r="AD3154" t="str">
        <f t="shared" si="498"/>
        <v/>
      </c>
    </row>
    <row r="3155" spans="1:30" ht="14.25">
      <c r="A3155" s="1" t="str">
        <f t="shared" si="490"/>
        <v>7e7de194</v>
      </c>
      <c r="B3155" s="3">
        <v>45528</v>
      </c>
      <c r="C3155" s="2" t="str">
        <f t="shared" si="491"/>
        <v>East</v>
      </c>
      <c r="D3155" s="4" t="str">
        <f t="shared" si="492"/>
        <v>Groceries</v>
      </c>
      <c r="E3155" s="1">
        <v>4619.38</v>
      </c>
      <c r="F3155" s="1">
        <v>2</v>
      </c>
      <c r="G3155" s="1">
        <v>29</v>
      </c>
      <c r="H3155">
        <v>308.64</v>
      </c>
      <c r="I3155" s="10">
        <f t="shared" si="495"/>
        <v>6.6814161207781123E-2</v>
      </c>
      <c r="J3155">
        <f t="shared" si="493"/>
        <v>2506.2477027027048</v>
      </c>
      <c r="K3155">
        <f t="shared" si="494"/>
        <v>2596472.620000002</v>
      </c>
      <c r="L3155" t="s">
        <v>88</v>
      </c>
      <c r="M3155" t="s">
        <v>3912</v>
      </c>
      <c r="N3155" s="1">
        <f t="shared" si="499"/>
        <v>168.82</v>
      </c>
      <c r="O3155" s="1">
        <f t="shared" si="496"/>
        <v>515.36624489795861</v>
      </c>
      <c r="P3155" s="1" t="str">
        <f t="shared" si="497"/>
        <v>08-2024</v>
      </c>
      <c r="T3155" s="1"/>
      <c r="U3155" s="1"/>
      <c r="V3155" s="1" t="s">
        <v>3912</v>
      </c>
      <c r="W3155" s="1"/>
      <c r="X3155" s="1" t="s">
        <v>3082</v>
      </c>
      <c r="Y3155" s="4" t="s">
        <v>3912</v>
      </c>
      <c r="Z3155" s="4" t="s">
        <v>88</v>
      </c>
      <c r="AD3155" t="str">
        <f t="shared" si="498"/>
        <v/>
      </c>
    </row>
    <row r="3156" spans="1:30" ht="14.25">
      <c r="A3156" s="1" t="str">
        <f t="shared" si="490"/>
        <v>a998aad4</v>
      </c>
      <c r="B3156" s="3">
        <v>45422</v>
      </c>
      <c r="C3156" s="2" t="str">
        <f t="shared" si="491"/>
        <v>North</v>
      </c>
      <c r="D3156" s="4" t="str">
        <f t="shared" si="492"/>
        <v>Sports</v>
      </c>
      <c r="E3156" s="1">
        <v>1006.62</v>
      </c>
      <c r="F3156" s="1">
        <v>50</v>
      </c>
      <c r="G3156" s="1">
        <v>21</v>
      </c>
      <c r="H3156">
        <v>1134.71</v>
      </c>
      <c r="I3156" s="10">
        <f t="shared" si="495"/>
        <v>1.1272476207506308</v>
      </c>
      <c r="J3156">
        <f t="shared" si="493"/>
        <v>2571.1423225152107</v>
      </c>
      <c r="K3156">
        <f t="shared" si="494"/>
        <v>2535146.3299999977</v>
      </c>
      <c r="L3156" t="s">
        <v>3914</v>
      </c>
      <c r="M3156" t="s">
        <v>3910</v>
      </c>
      <c r="N3156" s="1">
        <f t="shared" si="499"/>
        <v>577.85500000000002</v>
      </c>
      <c r="O3156" s="1">
        <f t="shared" si="496"/>
        <v>516.19997471554962</v>
      </c>
      <c r="P3156" s="1" t="str">
        <f t="shared" si="497"/>
        <v>05-2024</v>
      </c>
      <c r="T3156" s="1"/>
      <c r="U3156" s="1"/>
      <c r="V3156" s="1" t="s">
        <v>3910</v>
      </c>
      <c r="W3156" s="1"/>
      <c r="X3156" s="1" t="s">
        <v>3083</v>
      </c>
      <c r="Y3156" s="2" t="s">
        <v>2537</v>
      </c>
      <c r="Z3156" s="4" t="s">
        <v>2893</v>
      </c>
      <c r="AD3156" t="str">
        <f t="shared" si="498"/>
        <v/>
      </c>
    </row>
    <row r="3157" spans="1:30" ht="14.25">
      <c r="A3157" s="1" t="str">
        <f t="shared" si="490"/>
        <v>e2daec73</v>
      </c>
      <c r="B3157" s="3">
        <v>45486</v>
      </c>
      <c r="C3157" s="2" t="str">
        <f t="shared" si="491"/>
        <v>East</v>
      </c>
      <c r="D3157" s="4" t="str">
        <f t="shared" si="492"/>
        <v>Groceries</v>
      </c>
      <c r="E3157" s="1">
        <v>4965.26</v>
      </c>
      <c r="F3157" s="1">
        <v>44</v>
      </c>
      <c r="G3157" s="1">
        <v>6</v>
      </c>
      <c r="H3157">
        <v>1360.23</v>
      </c>
      <c r="I3157" s="10">
        <f t="shared" si="495"/>
        <v>0.27394940043421695</v>
      </c>
      <c r="J3157">
        <f t="shared" si="493"/>
        <v>2506.2477027027048</v>
      </c>
      <c r="K3157">
        <f t="shared" si="494"/>
        <v>2596472.620000002</v>
      </c>
      <c r="L3157" t="s">
        <v>88</v>
      </c>
      <c r="M3157" t="s">
        <v>3912</v>
      </c>
      <c r="N3157" s="1">
        <f t="shared" si="499"/>
        <v>683.11500000000001</v>
      </c>
      <c r="O3157" s="1">
        <f t="shared" si="496"/>
        <v>515.36624489795861</v>
      </c>
      <c r="P3157" s="1" t="str">
        <f t="shared" si="497"/>
        <v>07-2024</v>
      </c>
      <c r="T3157" s="1"/>
      <c r="U3157" s="1"/>
      <c r="V3157" s="1" t="s">
        <v>3912</v>
      </c>
      <c r="W3157" s="1"/>
      <c r="X3157" s="1" t="s">
        <v>3084</v>
      </c>
      <c r="Y3157" s="4" t="s">
        <v>3912</v>
      </c>
      <c r="Z3157" s="4" t="s">
        <v>88</v>
      </c>
      <c r="AD3157" t="str">
        <f t="shared" si="498"/>
        <v/>
      </c>
    </row>
    <row r="3158" spans="1:30" ht="14.25">
      <c r="A3158" s="1" t="str">
        <f t="shared" si="490"/>
        <v>73af8ca4</v>
      </c>
      <c r="B3158" s="3">
        <v>45117</v>
      </c>
      <c r="C3158" s="2" t="str">
        <f t="shared" si="491"/>
        <v>East</v>
      </c>
      <c r="D3158" s="4" t="str">
        <f t="shared" si="492"/>
        <v>Furniture</v>
      </c>
      <c r="E3158" s="1">
        <v>1023.7</v>
      </c>
      <c r="F3158" s="1">
        <v>6</v>
      </c>
      <c r="G3158" s="1">
        <v>46</v>
      </c>
      <c r="H3158">
        <v>971.14</v>
      </c>
      <c r="I3158" s="10">
        <f t="shared" si="495"/>
        <v>0.94865683305655946</v>
      </c>
      <c r="J3158">
        <f t="shared" si="493"/>
        <v>2506.2477027027048</v>
      </c>
      <c r="K3158">
        <f t="shared" si="494"/>
        <v>2596472.620000002</v>
      </c>
      <c r="L3158" t="s">
        <v>1645</v>
      </c>
      <c r="M3158" t="s">
        <v>3912</v>
      </c>
      <c r="N3158" s="1">
        <f t="shared" si="499"/>
        <v>508.57</v>
      </c>
      <c r="O3158" s="1">
        <f t="shared" si="496"/>
        <v>524.30656862745093</v>
      </c>
      <c r="P3158" s="1" t="str">
        <f t="shared" si="497"/>
        <v>07-2023</v>
      </c>
      <c r="T3158" s="1"/>
      <c r="U3158" s="1"/>
      <c r="V3158" s="1" t="s">
        <v>3912</v>
      </c>
      <c r="W3158" s="1"/>
      <c r="X3158" s="1" t="s">
        <v>3085</v>
      </c>
      <c r="Y3158" s="4" t="s">
        <v>3912</v>
      </c>
      <c r="Z3158" s="4" t="s">
        <v>15</v>
      </c>
      <c r="AD3158" t="str">
        <f t="shared" si="498"/>
        <v/>
      </c>
    </row>
    <row r="3159" spans="1:30" ht="14.25">
      <c r="A3159" s="1" t="str">
        <f t="shared" si="490"/>
        <v>b5d22db1</v>
      </c>
      <c r="B3159" s="3">
        <v>45287</v>
      </c>
      <c r="C3159" s="2" t="str">
        <f t="shared" si="491"/>
        <v>North</v>
      </c>
      <c r="D3159" s="4" t="str">
        <f t="shared" si="492"/>
        <v>Furniture</v>
      </c>
      <c r="E3159" s="1">
        <v>1677.17</v>
      </c>
      <c r="F3159" s="1">
        <v>38</v>
      </c>
      <c r="G3159" s="1">
        <v>37</v>
      </c>
      <c r="H3159">
        <v>561.42999999999995</v>
      </c>
      <c r="I3159" s="10">
        <f t="shared" si="495"/>
        <v>0.33474841548560963</v>
      </c>
      <c r="J3159">
        <f t="shared" si="493"/>
        <v>2571.1423225152107</v>
      </c>
      <c r="K3159">
        <f t="shared" si="494"/>
        <v>2535146.3299999977</v>
      </c>
      <c r="L3159" t="s">
        <v>1645</v>
      </c>
      <c r="M3159" t="s">
        <v>3910</v>
      </c>
      <c r="N3159" s="1">
        <f t="shared" si="499"/>
        <v>299.21499999999997</v>
      </c>
      <c r="O3159" s="1">
        <f t="shared" si="496"/>
        <v>524.30656862745093</v>
      </c>
      <c r="P3159" s="1" t="str">
        <f t="shared" si="497"/>
        <v>12-2023</v>
      </c>
      <c r="T3159" s="1"/>
      <c r="U3159" s="1"/>
      <c r="V3159" s="1" t="s">
        <v>3910</v>
      </c>
      <c r="W3159" s="1"/>
      <c r="X3159" s="1" t="s">
        <v>3086</v>
      </c>
      <c r="Y3159" s="2" t="s">
        <v>2537</v>
      </c>
      <c r="Z3159" s="4" t="s">
        <v>15</v>
      </c>
      <c r="AD3159" t="str">
        <f t="shared" si="498"/>
        <v/>
      </c>
    </row>
    <row r="3160" spans="1:30" ht="14.25">
      <c r="A3160" s="1" t="str">
        <f t="shared" si="490"/>
        <v>e22d372f</v>
      </c>
      <c r="B3160" s="3">
        <v>45611</v>
      </c>
      <c r="C3160" s="2" t="str">
        <f t="shared" si="491"/>
        <v>West</v>
      </c>
      <c r="D3160" s="4" t="str">
        <f t="shared" si="492"/>
        <v>Electronics</v>
      </c>
      <c r="E3160" s="1">
        <v>1396.36</v>
      </c>
      <c r="F3160" s="1">
        <v>1</v>
      </c>
      <c r="G3160" s="1">
        <v>37</v>
      </c>
      <c r="H3160">
        <v>389.28</v>
      </c>
      <c r="I3160" s="10">
        <f t="shared" si="495"/>
        <v>0.27878197599472915</v>
      </c>
      <c r="J3160">
        <f t="shared" si="493"/>
        <v>2537.5954861821929</v>
      </c>
      <c r="K3160">
        <f t="shared" si="494"/>
        <v>2479230.7900000024</v>
      </c>
      <c r="L3160" t="s">
        <v>3915</v>
      </c>
      <c r="M3160" t="s">
        <v>3911</v>
      </c>
      <c r="N3160" s="1">
        <f t="shared" si="499"/>
        <v>213.14</v>
      </c>
      <c r="O3160" s="1">
        <f t="shared" si="496"/>
        <v>507.6997287299634</v>
      </c>
      <c r="P3160" s="1" t="str">
        <f t="shared" si="497"/>
        <v>11-2024</v>
      </c>
      <c r="T3160" s="1"/>
      <c r="U3160" s="1"/>
      <c r="V3160" s="1" t="s">
        <v>3911</v>
      </c>
      <c r="W3160" s="1"/>
      <c r="X3160" s="1" t="s">
        <v>3087</v>
      </c>
      <c r="Y3160" s="2" t="s">
        <v>3911</v>
      </c>
      <c r="Z3160" s="4" t="s">
        <v>3043</v>
      </c>
      <c r="AD3160" t="str">
        <f t="shared" si="498"/>
        <v/>
      </c>
    </row>
    <row r="3161" spans="1:30" ht="14.25">
      <c r="A3161" s="1" t="str">
        <f t="shared" si="490"/>
        <v>34ce1665</v>
      </c>
      <c r="B3161" s="3">
        <v>45165</v>
      </c>
      <c r="C3161" s="2" t="str">
        <f t="shared" si="491"/>
        <v>East</v>
      </c>
      <c r="D3161" s="4" t="str">
        <f t="shared" si="492"/>
        <v>Sports</v>
      </c>
      <c r="E3161" s="1">
        <v>1755.61</v>
      </c>
      <c r="F3161" s="1">
        <v>19</v>
      </c>
      <c r="G3161" s="1">
        <v>12</v>
      </c>
      <c r="H3161">
        <v>1282.05</v>
      </c>
      <c r="I3161" s="10">
        <f t="shared" si="495"/>
        <v>0.73025899829688823</v>
      </c>
      <c r="J3161">
        <f t="shared" si="493"/>
        <v>2506.2477027027048</v>
      </c>
      <c r="K3161">
        <f t="shared" si="494"/>
        <v>2596472.620000002</v>
      </c>
      <c r="L3161" t="s">
        <v>3914</v>
      </c>
      <c r="M3161" t="s">
        <v>3912</v>
      </c>
      <c r="N3161" s="1">
        <f t="shared" si="499"/>
        <v>647.02499999999998</v>
      </c>
      <c r="O3161" s="1">
        <f t="shared" si="496"/>
        <v>516.19997471554962</v>
      </c>
      <c r="P3161" s="1" t="str">
        <f t="shared" si="497"/>
        <v>08-2023</v>
      </c>
      <c r="T3161" s="1"/>
      <c r="U3161" s="1"/>
      <c r="V3161" s="1" t="s">
        <v>3912</v>
      </c>
      <c r="W3161" s="1"/>
      <c r="X3161" s="1" t="s">
        <v>3088</v>
      </c>
      <c r="Y3161" s="4" t="s">
        <v>3912</v>
      </c>
      <c r="Z3161" s="4" t="s">
        <v>2893</v>
      </c>
      <c r="AD3161" t="str">
        <f t="shared" si="498"/>
        <v/>
      </c>
    </row>
    <row r="3162" spans="1:30" ht="14.25">
      <c r="A3162" s="1" t="str">
        <f t="shared" si="490"/>
        <v>a5029e4c</v>
      </c>
      <c r="B3162" s="3">
        <v>44936</v>
      </c>
      <c r="C3162" s="2" t="str">
        <f t="shared" si="491"/>
        <v>North</v>
      </c>
      <c r="D3162" s="4" t="str">
        <f t="shared" si="492"/>
        <v>Furniture</v>
      </c>
      <c r="E3162" s="1">
        <v>3135.15</v>
      </c>
      <c r="F3162" s="1">
        <v>42</v>
      </c>
      <c r="G3162" s="1">
        <v>44</v>
      </c>
      <c r="H3162">
        <v>788.46</v>
      </c>
      <c r="I3162" s="10">
        <f t="shared" si="495"/>
        <v>0.25149035931295155</v>
      </c>
      <c r="J3162">
        <f t="shared" si="493"/>
        <v>2571.1423225152107</v>
      </c>
      <c r="K3162">
        <f t="shared" si="494"/>
        <v>2535146.3299999977</v>
      </c>
      <c r="L3162" t="s">
        <v>1645</v>
      </c>
      <c r="M3162" t="s">
        <v>3910</v>
      </c>
      <c r="N3162" s="1">
        <f t="shared" si="499"/>
        <v>416.23</v>
      </c>
      <c r="O3162" s="1">
        <f t="shared" si="496"/>
        <v>524.30656862745093</v>
      </c>
      <c r="P3162" s="1" t="str">
        <f t="shared" si="497"/>
        <v>01-2023</v>
      </c>
      <c r="T3162" s="1"/>
      <c r="U3162" s="1"/>
      <c r="V3162" s="1" t="s">
        <v>3910</v>
      </c>
      <c r="W3162" s="1"/>
      <c r="X3162" s="1" t="s">
        <v>3089</v>
      </c>
      <c r="Y3162" s="2" t="s">
        <v>2537</v>
      </c>
      <c r="Z3162" s="4" t="s">
        <v>15</v>
      </c>
      <c r="AD3162" t="str">
        <f t="shared" si="498"/>
        <v/>
      </c>
    </row>
    <row r="3163" spans="1:30" ht="14.25">
      <c r="A3163" s="1" t="str">
        <f t="shared" si="490"/>
        <v>59b68ad8</v>
      </c>
      <c r="B3163" s="3">
        <v>44978</v>
      </c>
      <c r="C3163" s="2" t="str">
        <f t="shared" si="491"/>
        <v>West</v>
      </c>
      <c r="D3163" s="4" t="str">
        <f t="shared" si="492"/>
        <v>Clothing</v>
      </c>
      <c r="E3163" s="1">
        <v>128.58000000000001</v>
      </c>
      <c r="F3163" s="1">
        <v>1</v>
      </c>
      <c r="G3163" s="1">
        <v>3</v>
      </c>
      <c r="H3163">
        <v>299.42</v>
      </c>
      <c r="I3163" s="10">
        <f t="shared" si="495"/>
        <v>2.3286669777570381</v>
      </c>
      <c r="J3163">
        <f t="shared" si="493"/>
        <v>2537.5954861821929</v>
      </c>
      <c r="K3163">
        <f t="shared" si="494"/>
        <v>2479230.7900000024</v>
      </c>
      <c r="L3163" t="s">
        <v>1474</v>
      </c>
      <c r="M3163" t="s">
        <v>3911</v>
      </c>
      <c r="N3163" s="1">
        <f t="shared" si="499"/>
        <v>151.21</v>
      </c>
      <c r="O3163" s="1">
        <f t="shared" si="496"/>
        <v>518.08361275088532</v>
      </c>
      <c r="P3163" s="1" t="str">
        <f t="shared" si="497"/>
        <v>02-2023</v>
      </c>
      <c r="T3163" s="1"/>
      <c r="U3163" s="1"/>
      <c r="V3163" s="1" t="s">
        <v>3911</v>
      </c>
      <c r="W3163" s="1"/>
      <c r="X3163" s="1" t="s">
        <v>3090</v>
      </c>
      <c r="Y3163" s="2" t="s">
        <v>3911</v>
      </c>
      <c r="Z3163" s="4" t="s">
        <v>2872</v>
      </c>
      <c r="AD3163" t="str">
        <f t="shared" si="498"/>
        <v/>
      </c>
    </row>
    <row r="3164" spans="1:30" ht="14.25">
      <c r="A3164" s="1" t="str">
        <f t="shared" si="490"/>
        <v>d541f859</v>
      </c>
      <c r="B3164" s="3">
        <v>44908</v>
      </c>
      <c r="C3164" s="2" t="str">
        <f t="shared" si="491"/>
        <v>East</v>
      </c>
      <c r="D3164" s="4" t="str">
        <f t="shared" si="492"/>
        <v>Groceries</v>
      </c>
      <c r="E3164" s="1">
        <v>1164.8800000000001</v>
      </c>
      <c r="F3164" s="1">
        <v>42</v>
      </c>
      <c r="G3164" s="1">
        <v>24</v>
      </c>
      <c r="H3164">
        <v>717.48</v>
      </c>
      <c r="I3164" s="10">
        <f t="shared" si="495"/>
        <v>0.61592610397637526</v>
      </c>
      <c r="J3164">
        <f t="shared" si="493"/>
        <v>2506.2477027027048</v>
      </c>
      <c r="K3164">
        <f t="shared" si="494"/>
        <v>2596472.620000002</v>
      </c>
      <c r="L3164" t="s">
        <v>88</v>
      </c>
      <c r="M3164" t="s">
        <v>3912</v>
      </c>
      <c r="N3164" s="1">
        <f t="shared" si="499"/>
        <v>370.74</v>
      </c>
      <c r="O3164" s="1">
        <f t="shared" si="496"/>
        <v>515.36624489795861</v>
      </c>
      <c r="P3164" s="1" t="str">
        <f t="shared" si="497"/>
        <v>12-2022</v>
      </c>
      <c r="T3164" s="1"/>
      <c r="U3164" s="1"/>
      <c r="V3164" s="1" t="s">
        <v>3912</v>
      </c>
      <c r="W3164" s="1"/>
      <c r="X3164" s="1" t="s">
        <v>3091</v>
      </c>
      <c r="Y3164" s="4" t="s">
        <v>3912</v>
      </c>
      <c r="Z3164" s="4" t="s">
        <v>88</v>
      </c>
      <c r="AD3164" t="str">
        <f t="shared" si="498"/>
        <v/>
      </c>
    </row>
    <row r="3165" spans="1:30" ht="14.25">
      <c r="A3165" s="1" t="str">
        <f t="shared" si="490"/>
        <v>342d08c2</v>
      </c>
      <c r="B3165" s="3">
        <v>45055</v>
      </c>
      <c r="C3165" s="2" t="str">
        <f t="shared" si="491"/>
        <v>East</v>
      </c>
      <c r="D3165" s="4" t="str">
        <f t="shared" si="492"/>
        <v>Sports</v>
      </c>
      <c r="E3165" s="1">
        <v>3227.11</v>
      </c>
      <c r="F3165" s="1">
        <v>43</v>
      </c>
      <c r="G3165" s="1">
        <v>49</v>
      </c>
      <c r="H3165">
        <v>640.62</v>
      </c>
      <c r="I3165" s="10">
        <f t="shared" si="495"/>
        <v>0.19851198130835329</v>
      </c>
      <c r="J3165">
        <f t="shared" si="493"/>
        <v>2506.2477027027048</v>
      </c>
      <c r="K3165">
        <f t="shared" si="494"/>
        <v>2596472.620000002</v>
      </c>
      <c r="L3165" t="s">
        <v>3914</v>
      </c>
      <c r="M3165" t="s">
        <v>3912</v>
      </c>
      <c r="N3165" s="1">
        <f t="shared" si="499"/>
        <v>344.81</v>
      </c>
      <c r="O3165" s="1">
        <f t="shared" si="496"/>
        <v>516.19997471554962</v>
      </c>
      <c r="P3165" s="1" t="str">
        <f t="shared" si="497"/>
        <v>05-2023</v>
      </c>
      <c r="T3165" s="1"/>
      <c r="U3165" s="1"/>
      <c r="V3165" s="1" t="s">
        <v>3912</v>
      </c>
      <c r="W3165" s="1"/>
      <c r="X3165" s="1" t="s">
        <v>3092</v>
      </c>
      <c r="Y3165" s="4" t="s">
        <v>3912</v>
      </c>
      <c r="Z3165" s="4" t="s">
        <v>2893</v>
      </c>
      <c r="AD3165" t="str">
        <f t="shared" si="498"/>
        <v/>
      </c>
    </row>
    <row r="3166" spans="1:30" ht="14.25">
      <c r="A3166" s="1" t="str">
        <f t="shared" si="490"/>
        <v>ea55cb2b</v>
      </c>
      <c r="B3166" s="3">
        <v>45128</v>
      </c>
      <c r="C3166" s="2" t="str">
        <f t="shared" si="491"/>
        <v>East</v>
      </c>
      <c r="D3166" s="4" t="str">
        <f t="shared" si="492"/>
        <v>Electronics</v>
      </c>
      <c r="E3166" s="1">
        <v>3444.45</v>
      </c>
      <c r="F3166" s="1">
        <v>4</v>
      </c>
      <c r="G3166" s="1">
        <v>13</v>
      </c>
      <c r="H3166">
        <v>1816.62</v>
      </c>
      <c r="I3166" s="10">
        <f t="shared" si="495"/>
        <v>0.52740495579845836</v>
      </c>
      <c r="J3166">
        <f t="shared" si="493"/>
        <v>2506.2477027027048</v>
      </c>
      <c r="K3166">
        <f t="shared" si="494"/>
        <v>2596472.620000002</v>
      </c>
      <c r="L3166" t="s">
        <v>3915</v>
      </c>
      <c r="M3166" t="s">
        <v>3912</v>
      </c>
      <c r="N3166" s="1">
        <f t="shared" si="499"/>
        <v>914.81</v>
      </c>
      <c r="O3166" s="1">
        <f t="shared" si="496"/>
        <v>507.6997287299634</v>
      </c>
      <c r="P3166" s="1" t="str">
        <f t="shared" si="497"/>
        <v>07-2023</v>
      </c>
      <c r="T3166" s="1"/>
      <c r="U3166" s="1"/>
      <c r="V3166" s="1" t="s">
        <v>3912</v>
      </c>
      <c r="W3166" s="1"/>
      <c r="X3166" s="1" t="s">
        <v>3093</v>
      </c>
      <c r="Y3166" s="4" t="s">
        <v>3912</v>
      </c>
      <c r="Z3166" s="4" t="s">
        <v>3043</v>
      </c>
      <c r="AD3166" t="str">
        <f t="shared" si="498"/>
        <v/>
      </c>
    </row>
    <row r="3167" spans="1:30" ht="14.25">
      <c r="A3167" s="1" t="str">
        <f t="shared" si="490"/>
        <v>f6817a94</v>
      </c>
      <c r="B3167" s="3">
        <v>45118</v>
      </c>
      <c r="C3167" s="2" t="str">
        <f t="shared" si="491"/>
        <v>North</v>
      </c>
      <c r="D3167" s="4" t="str">
        <f t="shared" si="492"/>
        <v>Clothing</v>
      </c>
      <c r="E3167" s="1">
        <v>868.1</v>
      </c>
      <c r="F3167" s="1">
        <v>35</v>
      </c>
      <c r="G3167" s="1">
        <v>41</v>
      </c>
      <c r="H3167">
        <v>276.49</v>
      </c>
      <c r="I3167" s="10">
        <f t="shared" si="495"/>
        <v>0.31850017279115311</v>
      </c>
      <c r="J3167">
        <f t="shared" si="493"/>
        <v>2571.1423225152107</v>
      </c>
      <c r="K3167">
        <f t="shared" si="494"/>
        <v>2535146.3299999977</v>
      </c>
      <c r="L3167" t="s">
        <v>1474</v>
      </c>
      <c r="M3167" t="s">
        <v>3910</v>
      </c>
      <c r="N3167" s="1">
        <f t="shared" si="499"/>
        <v>158.745</v>
      </c>
      <c r="O3167" s="1">
        <f t="shared" si="496"/>
        <v>518.08361275088532</v>
      </c>
      <c r="P3167" s="1" t="str">
        <f t="shared" si="497"/>
        <v>07-2023</v>
      </c>
      <c r="T3167" s="1"/>
      <c r="U3167" s="1"/>
      <c r="V3167" s="1" t="s">
        <v>3910</v>
      </c>
      <c r="W3167" s="1"/>
      <c r="X3167" s="1" t="s">
        <v>3094</v>
      </c>
      <c r="Y3167" s="2" t="s">
        <v>2537</v>
      </c>
      <c r="Z3167" s="4" t="s">
        <v>2872</v>
      </c>
      <c r="AD3167" t="str">
        <f t="shared" si="498"/>
        <v/>
      </c>
    </row>
    <row r="3168" spans="1:30" ht="14.25">
      <c r="A3168" s="1" t="str">
        <f t="shared" si="490"/>
        <v>9576cf0a</v>
      </c>
      <c r="B3168" s="3">
        <v>45118</v>
      </c>
      <c r="C3168" s="2" t="str">
        <f t="shared" si="491"/>
        <v>West</v>
      </c>
      <c r="D3168" s="4" t="str">
        <f t="shared" si="492"/>
        <v>Sports</v>
      </c>
      <c r="E3168" s="1">
        <v>1876.98</v>
      </c>
      <c r="F3168" s="1">
        <v>34</v>
      </c>
      <c r="G3168" s="1">
        <v>50</v>
      </c>
      <c r="H3168">
        <v>1779</v>
      </c>
      <c r="I3168" s="10">
        <f t="shared" si="495"/>
        <v>0.94779912412492406</v>
      </c>
      <c r="J3168">
        <f t="shared" si="493"/>
        <v>2537.5954861821929</v>
      </c>
      <c r="K3168">
        <f t="shared" si="494"/>
        <v>2479230.7900000024</v>
      </c>
      <c r="L3168" t="s">
        <v>3914</v>
      </c>
      <c r="M3168" t="s">
        <v>3911</v>
      </c>
      <c r="N3168" s="1">
        <f t="shared" si="499"/>
        <v>914.5</v>
      </c>
      <c r="O3168" s="1">
        <f t="shared" si="496"/>
        <v>516.19997471554962</v>
      </c>
      <c r="P3168" s="1" t="str">
        <f t="shared" si="497"/>
        <v>07-2023</v>
      </c>
      <c r="T3168" s="1"/>
      <c r="U3168" s="1"/>
      <c r="V3168" s="1" t="s">
        <v>3911</v>
      </c>
      <c r="W3168" s="1"/>
      <c r="X3168" s="1" t="s">
        <v>3095</v>
      </c>
      <c r="Y3168" s="2" t="s">
        <v>3911</v>
      </c>
      <c r="Z3168" s="4" t="s">
        <v>2893</v>
      </c>
      <c r="AD3168" t="str">
        <f t="shared" si="498"/>
        <v/>
      </c>
    </row>
    <row r="3169" spans="1:30" ht="14.25">
      <c r="A3169" s="1" t="str">
        <f t="shared" si="490"/>
        <v>02cfa194</v>
      </c>
      <c r="B3169" s="3">
        <v>45252</v>
      </c>
      <c r="C3169" s="2" t="str">
        <f t="shared" si="491"/>
        <v>North</v>
      </c>
      <c r="D3169" s="4" t="str">
        <f t="shared" si="492"/>
        <v>Groceries</v>
      </c>
      <c r="E3169" s="1">
        <v>1003.59</v>
      </c>
      <c r="F3169" s="1">
        <v>37</v>
      </c>
      <c r="G3169" s="1">
        <v>20</v>
      </c>
      <c r="H3169">
        <v>1398.75</v>
      </c>
      <c r="I3169" s="10">
        <f t="shared" si="495"/>
        <v>1.3937464502436254</v>
      </c>
      <c r="J3169">
        <f t="shared" si="493"/>
        <v>2571.1423225152107</v>
      </c>
      <c r="K3169">
        <f t="shared" si="494"/>
        <v>2535146.3299999977</v>
      </c>
      <c r="L3169" t="s">
        <v>88</v>
      </c>
      <c r="M3169" t="s">
        <v>3910</v>
      </c>
      <c r="N3169" s="1">
        <f t="shared" si="499"/>
        <v>709.375</v>
      </c>
      <c r="O3169" s="1">
        <f t="shared" si="496"/>
        <v>515.36624489795861</v>
      </c>
      <c r="P3169" s="1" t="str">
        <f t="shared" si="497"/>
        <v>11-2023</v>
      </c>
      <c r="T3169" s="1"/>
      <c r="U3169" s="1"/>
      <c r="V3169" s="1" t="s">
        <v>3910</v>
      </c>
      <c r="W3169" s="1"/>
      <c r="X3169" s="1" t="s">
        <v>3096</v>
      </c>
      <c r="Y3169" s="2" t="s">
        <v>2537</v>
      </c>
      <c r="Z3169" s="4" t="s">
        <v>88</v>
      </c>
      <c r="AD3169" t="str">
        <f t="shared" si="498"/>
        <v/>
      </c>
    </row>
    <row r="3170" spans="1:30" ht="14.25">
      <c r="A3170" s="1" t="str">
        <f t="shared" si="490"/>
        <v>43100c2f</v>
      </c>
      <c r="B3170" s="3">
        <v>45225</v>
      </c>
      <c r="C3170" s="2" t="str">
        <f t="shared" si="491"/>
        <v>South</v>
      </c>
      <c r="D3170" s="4" t="str">
        <f t="shared" si="492"/>
        <v>Furniture</v>
      </c>
      <c r="E3170" s="1">
        <v>4859.71</v>
      </c>
      <c r="F3170" s="1">
        <v>20</v>
      </c>
      <c r="G3170" s="1">
        <v>12</v>
      </c>
      <c r="H3170">
        <v>1425.42</v>
      </c>
      <c r="I3170" s="10">
        <f t="shared" si="495"/>
        <v>0.2933137985599964</v>
      </c>
      <c r="J3170">
        <f t="shared" si="493"/>
        <v>2496.4375124875119</v>
      </c>
      <c r="K3170">
        <f t="shared" si="494"/>
        <v>2498933.9499999993</v>
      </c>
      <c r="L3170" t="s">
        <v>1645</v>
      </c>
      <c r="M3170" t="s">
        <v>3913</v>
      </c>
      <c r="N3170" s="1">
        <f t="shared" si="499"/>
        <v>718.71</v>
      </c>
      <c r="O3170" s="1">
        <f t="shared" si="496"/>
        <v>524.30656862745093</v>
      </c>
      <c r="P3170" s="1" t="str">
        <f t="shared" si="497"/>
        <v>10-2023</v>
      </c>
      <c r="T3170" s="1"/>
      <c r="U3170" s="1"/>
      <c r="V3170" s="1" t="s">
        <v>3913</v>
      </c>
      <c r="W3170" s="1"/>
      <c r="X3170" s="1" t="s">
        <v>3097</v>
      </c>
      <c r="Y3170" s="2" t="s">
        <v>3913</v>
      </c>
      <c r="Z3170" s="4" t="s">
        <v>15</v>
      </c>
      <c r="AD3170" t="str">
        <f t="shared" si="498"/>
        <v/>
      </c>
    </row>
    <row r="3171" spans="1:30" ht="14.25">
      <c r="A3171" s="1" t="str">
        <f t="shared" si="490"/>
        <v>828b79e9</v>
      </c>
      <c r="B3171" s="3">
        <v>44884</v>
      </c>
      <c r="C3171" s="2" t="str">
        <f t="shared" si="491"/>
        <v>North</v>
      </c>
      <c r="D3171" s="4" t="str">
        <f t="shared" si="492"/>
        <v>Groceries</v>
      </c>
      <c r="E3171" s="1">
        <v>1094.95</v>
      </c>
      <c r="F3171" s="1">
        <v>1</v>
      </c>
      <c r="G3171" s="1">
        <v>9</v>
      </c>
      <c r="H3171">
        <v>1259.6400000000001</v>
      </c>
      <c r="I3171" s="10">
        <f t="shared" si="495"/>
        <v>1.1504086944609344</v>
      </c>
      <c r="J3171">
        <f t="shared" si="493"/>
        <v>2571.1423225152107</v>
      </c>
      <c r="K3171">
        <f t="shared" si="494"/>
        <v>2535146.3299999977</v>
      </c>
      <c r="L3171" t="s">
        <v>88</v>
      </c>
      <c r="M3171" t="s">
        <v>3910</v>
      </c>
      <c r="N3171" s="1">
        <f t="shared" si="499"/>
        <v>634.32000000000005</v>
      </c>
      <c r="O3171" s="1">
        <f t="shared" si="496"/>
        <v>515.36624489795861</v>
      </c>
      <c r="P3171" s="1" t="str">
        <f t="shared" si="497"/>
        <v>11-2022</v>
      </c>
      <c r="T3171" s="1"/>
      <c r="U3171" s="1"/>
      <c r="V3171" s="1" t="s">
        <v>3910</v>
      </c>
      <c r="W3171" s="1"/>
      <c r="X3171" s="1" t="s">
        <v>3098</v>
      </c>
      <c r="Y3171" s="2" t="s">
        <v>2537</v>
      </c>
      <c r="Z3171" s="4" t="s">
        <v>88</v>
      </c>
      <c r="AD3171" t="str">
        <f t="shared" si="498"/>
        <v/>
      </c>
    </row>
    <row r="3172" spans="1:30" ht="14.25">
      <c r="A3172" s="1" t="str">
        <f t="shared" si="490"/>
        <v>ab1addcf</v>
      </c>
      <c r="B3172" s="3">
        <v>45253</v>
      </c>
      <c r="C3172" s="2" t="str">
        <f t="shared" si="491"/>
        <v>South</v>
      </c>
      <c r="D3172" s="4" t="str">
        <f t="shared" si="492"/>
        <v>Furniture</v>
      </c>
      <c r="E3172" s="1">
        <v>3356.41</v>
      </c>
      <c r="F3172" s="1">
        <v>9</v>
      </c>
      <c r="G3172" s="1">
        <v>40</v>
      </c>
      <c r="H3172">
        <v>1945.6</v>
      </c>
      <c r="I3172" s="10">
        <f t="shared" si="495"/>
        <v>0.57966696559717079</v>
      </c>
      <c r="J3172">
        <f t="shared" si="493"/>
        <v>2496.4375124875119</v>
      </c>
      <c r="K3172">
        <f t="shared" si="494"/>
        <v>2498933.9499999993</v>
      </c>
      <c r="L3172" t="s">
        <v>1645</v>
      </c>
      <c r="M3172" t="s">
        <v>3913</v>
      </c>
      <c r="N3172" s="1">
        <f t="shared" si="499"/>
        <v>992.8</v>
      </c>
      <c r="O3172" s="1">
        <f t="shared" si="496"/>
        <v>524.30656862745093</v>
      </c>
      <c r="P3172" s="1" t="str">
        <f t="shared" si="497"/>
        <v>11-2023</v>
      </c>
      <c r="T3172" s="1"/>
      <c r="U3172" s="1"/>
      <c r="V3172" s="1" t="s">
        <v>3913</v>
      </c>
      <c r="W3172" s="1"/>
      <c r="X3172" s="1" t="s">
        <v>3099</v>
      </c>
      <c r="Y3172" s="2" t="s">
        <v>3913</v>
      </c>
      <c r="Z3172" s="4" t="s">
        <v>15</v>
      </c>
      <c r="AD3172" t="str">
        <f t="shared" si="498"/>
        <v/>
      </c>
    </row>
    <row r="3173" spans="1:30" ht="14.25">
      <c r="A3173" s="1" t="str">
        <f t="shared" si="490"/>
        <v>23ee7364</v>
      </c>
      <c r="B3173" s="3">
        <v>45411</v>
      </c>
      <c r="C3173" s="2" t="str">
        <f t="shared" si="491"/>
        <v>North</v>
      </c>
      <c r="D3173" s="4" t="str">
        <f t="shared" si="492"/>
        <v>Electronics</v>
      </c>
      <c r="E3173" s="1">
        <v>718.33</v>
      </c>
      <c r="F3173" s="1">
        <v>9</v>
      </c>
      <c r="G3173" s="1">
        <v>43</v>
      </c>
      <c r="H3173">
        <v>474.76</v>
      </c>
      <c r="I3173" s="10">
        <f t="shared" si="495"/>
        <v>0.66092186042626644</v>
      </c>
      <c r="J3173">
        <f t="shared" si="493"/>
        <v>2571.1423225152107</v>
      </c>
      <c r="K3173">
        <f t="shared" si="494"/>
        <v>2535146.3299999977</v>
      </c>
      <c r="L3173" t="s">
        <v>3915</v>
      </c>
      <c r="M3173" t="s">
        <v>3910</v>
      </c>
      <c r="N3173" s="1">
        <f t="shared" si="499"/>
        <v>258.88</v>
      </c>
      <c r="O3173" s="1">
        <f t="shared" si="496"/>
        <v>507.6997287299634</v>
      </c>
      <c r="P3173" s="1" t="str">
        <f t="shared" si="497"/>
        <v>04-2024</v>
      </c>
      <c r="T3173" s="1"/>
      <c r="U3173" s="1"/>
      <c r="V3173" s="1" t="s">
        <v>3910</v>
      </c>
      <c r="W3173" s="1"/>
      <c r="X3173" s="1" t="s">
        <v>3100</v>
      </c>
      <c r="Y3173" s="2" t="s">
        <v>2537</v>
      </c>
      <c r="Z3173" s="4" t="s">
        <v>3043</v>
      </c>
      <c r="AD3173" t="str">
        <f t="shared" si="498"/>
        <v/>
      </c>
    </row>
    <row r="3174" spans="1:30" ht="14.25">
      <c r="A3174" s="1" t="str">
        <f t="shared" si="490"/>
        <v>445dbc31</v>
      </c>
      <c r="B3174" s="3">
        <v>45008</v>
      </c>
      <c r="C3174" s="2" t="str">
        <f t="shared" si="491"/>
        <v>South</v>
      </c>
      <c r="D3174" s="4" t="str">
        <f t="shared" si="492"/>
        <v>Clothing</v>
      </c>
      <c r="E3174" s="1">
        <v>990.22</v>
      </c>
      <c r="F3174" s="1">
        <v>28</v>
      </c>
      <c r="G3174" s="1">
        <v>8</v>
      </c>
      <c r="H3174">
        <v>1818.72</v>
      </c>
      <c r="I3174" s="10">
        <f t="shared" si="495"/>
        <v>1.8366827573670497</v>
      </c>
      <c r="J3174">
        <f t="shared" si="493"/>
        <v>2496.4375124875119</v>
      </c>
      <c r="K3174">
        <f t="shared" si="494"/>
        <v>2498933.9499999993</v>
      </c>
      <c r="L3174" t="s">
        <v>1474</v>
      </c>
      <c r="M3174" t="s">
        <v>3913</v>
      </c>
      <c r="N3174" s="1">
        <f t="shared" si="499"/>
        <v>913.36</v>
      </c>
      <c r="O3174" s="1">
        <f t="shared" si="496"/>
        <v>518.08361275088532</v>
      </c>
      <c r="P3174" s="1" t="str">
        <f t="shared" si="497"/>
        <v>03-2023</v>
      </c>
      <c r="T3174" s="1"/>
      <c r="U3174" s="1"/>
      <c r="V3174" s="1" t="s">
        <v>3913</v>
      </c>
      <c r="W3174" s="1"/>
      <c r="X3174" s="1" t="s">
        <v>3101</v>
      </c>
      <c r="Y3174" s="2" t="s">
        <v>3913</v>
      </c>
      <c r="Z3174" s="4" t="s">
        <v>2872</v>
      </c>
      <c r="AD3174" t="str">
        <f t="shared" si="498"/>
        <v/>
      </c>
    </row>
    <row r="3175" spans="1:30" ht="14.25">
      <c r="A3175" s="1" t="str">
        <f t="shared" si="490"/>
        <v>140b734f</v>
      </c>
      <c r="B3175" s="3">
        <v>45398</v>
      </c>
      <c r="C3175" s="2" t="str">
        <f t="shared" si="491"/>
        <v>South</v>
      </c>
      <c r="D3175" s="4" t="str">
        <f t="shared" si="492"/>
        <v>Furniture</v>
      </c>
      <c r="E3175" s="1">
        <v>3721.56</v>
      </c>
      <c r="F3175" s="1">
        <v>33</v>
      </c>
      <c r="G3175" s="1">
        <v>16</v>
      </c>
      <c r="H3175">
        <v>1847.47</v>
      </c>
      <c r="I3175" s="10">
        <f t="shared" si="495"/>
        <v>0.49642354281537854</v>
      </c>
      <c r="J3175">
        <f t="shared" si="493"/>
        <v>2496.4375124875119</v>
      </c>
      <c r="K3175">
        <f t="shared" si="494"/>
        <v>2498933.9499999993</v>
      </c>
      <c r="L3175" t="s">
        <v>1645</v>
      </c>
      <c r="M3175" t="s">
        <v>3913</v>
      </c>
      <c r="N3175" s="1">
        <f t="shared" si="499"/>
        <v>931.73500000000001</v>
      </c>
      <c r="O3175" s="1">
        <f t="shared" si="496"/>
        <v>524.30656862745093</v>
      </c>
      <c r="P3175" s="1" t="str">
        <f t="shared" si="497"/>
        <v>04-2024</v>
      </c>
      <c r="T3175" s="1"/>
      <c r="U3175" s="1"/>
      <c r="V3175" s="1" t="s">
        <v>3913</v>
      </c>
      <c r="W3175" s="1"/>
      <c r="X3175" s="1" t="s">
        <v>3102</v>
      </c>
      <c r="Y3175" s="2" t="s">
        <v>3913</v>
      </c>
      <c r="Z3175" s="4" t="s">
        <v>15</v>
      </c>
      <c r="AD3175" t="str">
        <f t="shared" si="498"/>
        <v/>
      </c>
    </row>
    <row r="3176" spans="1:30" ht="14.25">
      <c r="A3176" s="1" t="str">
        <f t="shared" si="490"/>
        <v>cdc980a6</v>
      </c>
      <c r="B3176" s="3">
        <v>45599</v>
      </c>
      <c r="C3176" s="2" t="str">
        <f t="shared" si="491"/>
        <v>North</v>
      </c>
      <c r="D3176" s="4" t="str">
        <f t="shared" si="492"/>
        <v>Clothing</v>
      </c>
      <c r="E3176" s="1">
        <v>4362.1899999999996</v>
      </c>
      <c r="F3176" s="1">
        <v>25</v>
      </c>
      <c r="G3176" s="1">
        <v>20</v>
      </c>
      <c r="H3176">
        <v>290.37</v>
      </c>
      <c r="I3176" s="10">
        <f t="shared" si="495"/>
        <v>6.65651885864669E-2</v>
      </c>
      <c r="J3176">
        <f t="shared" si="493"/>
        <v>2571.1423225152107</v>
      </c>
      <c r="K3176">
        <f t="shared" si="494"/>
        <v>2535146.3299999977</v>
      </c>
      <c r="L3176" t="s">
        <v>1474</v>
      </c>
      <c r="M3176" t="s">
        <v>3910</v>
      </c>
      <c r="N3176" s="1">
        <f t="shared" si="499"/>
        <v>155.185</v>
      </c>
      <c r="O3176" s="1">
        <f t="shared" si="496"/>
        <v>518.08361275088532</v>
      </c>
      <c r="P3176" s="1" t="str">
        <f t="shared" si="497"/>
        <v>11-2024</v>
      </c>
      <c r="T3176" s="1"/>
      <c r="U3176" s="1"/>
      <c r="V3176" s="1" t="s">
        <v>3910</v>
      </c>
      <c r="W3176" s="1"/>
      <c r="X3176" s="1" t="s">
        <v>3103</v>
      </c>
      <c r="Y3176" s="2" t="s">
        <v>2537</v>
      </c>
      <c r="Z3176" s="4" t="s">
        <v>2872</v>
      </c>
      <c r="AD3176" t="str">
        <f t="shared" si="498"/>
        <v/>
      </c>
    </row>
    <row r="3177" spans="1:30" ht="14.25">
      <c r="A3177" s="1" t="str">
        <f t="shared" si="490"/>
        <v>e1945db0</v>
      </c>
      <c r="B3177" s="3">
        <v>45205</v>
      </c>
      <c r="C3177" s="2" t="str">
        <f t="shared" si="491"/>
        <v>West</v>
      </c>
      <c r="D3177" s="4" t="str">
        <f t="shared" si="492"/>
        <v>Clothing</v>
      </c>
      <c r="E3177" s="1">
        <v>715.72</v>
      </c>
      <c r="F3177" s="1">
        <v>2</v>
      </c>
      <c r="G3177" s="1">
        <v>18</v>
      </c>
      <c r="H3177">
        <v>416.51</v>
      </c>
      <c r="I3177" s="10">
        <f t="shared" si="495"/>
        <v>0.58194545352931315</v>
      </c>
      <c r="J3177">
        <f t="shared" si="493"/>
        <v>2537.5954861821929</v>
      </c>
      <c r="K3177">
        <f t="shared" si="494"/>
        <v>2479230.7900000024</v>
      </c>
      <c r="L3177" t="s">
        <v>1474</v>
      </c>
      <c r="M3177" t="s">
        <v>3911</v>
      </c>
      <c r="N3177" s="1">
        <f t="shared" si="499"/>
        <v>217.255</v>
      </c>
      <c r="O3177" s="1">
        <f t="shared" si="496"/>
        <v>518.08361275088532</v>
      </c>
      <c r="P3177" s="1" t="str">
        <f t="shared" si="497"/>
        <v>10-2023</v>
      </c>
      <c r="T3177" s="1"/>
      <c r="U3177" s="1"/>
      <c r="V3177" s="1" t="s">
        <v>3911</v>
      </c>
      <c r="W3177" s="1"/>
      <c r="X3177" s="1" t="s">
        <v>3104</v>
      </c>
      <c r="Y3177" s="2" t="s">
        <v>3911</v>
      </c>
      <c r="Z3177" s="4" t="s">
        <v>2872</v>
      </c>
      <c r="AD3177" t="str">
        <f t="shared" si="498"/>
        <v/>
      </c>
    </row>
    <row r="3178" spans="1:30" ht="14.25">
      <c r="A3178" s="1" t="str">
        <f t="shared" si="490"/>
        <v>bf4425a6</v>
      </c>
      <c r="B3178" s="3">
        <v>45243</v>
      </c>
      <c r="C3178" s="2" t="str">
        <f t="shared" si="491"/>
        <v>North</v>
      </c>
      <c r="D3178" s="4" t="str">
        <f t="shared" si="492"/>
        <v>Electronics</v>
      </c>
      <c r="E3178" s="1">
        <v>2478.89</v>
      </c>
      <c r="F3178" s="1">
        <v>15</v>
      </c>
      <c r="G3178" s="1">
        <v>48</v>
      </c>
      <c r="H3178">
        <v>1843.45</v>
      </c>
      <c r="I3178" s="10">
        <f t="shared" si="495"/>
        <v>0.74365946048432974</v>
      </c>
      <c r="J3178">
        <f t="shared" si="493"/>
        <v>2571.1423225152107</v>
      </c>
      <c r="K3178">
        <f t="shared" si="494"/>
        <v>2535146.3299999977</v>
      </c>
      <c r="L3178" t="s">
        <v>3915</v>
      </c>
      <c r="M3178" t="s">
        <v>3910</v>
      </c>
      <c r="N3178" s="1">
        <f t="shared" si="499"/>
        <v>945.72500000000002</v>
      </c>
      <c r="O3178" s="1">
        <f t="shared" si="496"/>
        <v>507.6997287299634</v>
      </c>
      <c r="P3178" s="1" t="str">
        <f t="shared" si="497"/>
        <v>11-2023</v>
      </c>
      <c r="T3178" s="1"/>
      <c r="U3178" s="1"/>
      <c r="V3178" s="1" t="s">
        <v>3910</v>
      </c>
      <c r="W3178" s="1"/>
      <c r="X3178" s="1" t="s">
        <v>3105</v>
      </c>
      <c r="Y3178" s="2" t="s">
        <v>2537</v>
      </c>
      <c r="Z3178" s="4" t="s">
        <v>3043</v>
      </c>
      <c r="AD3178" t="str">
        <f t="shared" si="498"/>
        <v/>
      </c>
    </row>
    <row r="3179" spans="1:30" ht="14.25">
      <c r="A3179" s="1" t="str">
        <f t="shared" si="490"/>
        <v>2701fd7c</v>
      </c>
      <c r="B3179" s="3">
        <v>44988</v>
      </c>
      <c r="C3179" s="2" t="str">
        <f t="shared" si="491"/>
        <v>West</v>
      </c>
      <c r="D3179" s="4" t="str">
        <f t="shared" si="492"/>
        <v>Sports</v>
      </c>
      <c r="E3179" s="1">
        <v>3936.66</v>
      </c>
      <c r="F3179" s="1">
        <v>40</v>
      </c>
      <c r="G3179" s="1">
        <v>9</v>
      </c>
      <c r="H3179">
        <v>39.24</v>
      </c>
      <c r="I3179" s="10">
        <f t="shared" si="495"/>
        <v>9.9678407584094138E-3</v>
      </c>
      <c r="J3179">
        <f t="shared" si="493"/>
        <v>2537.5954861821929</v>
      </c>
      <c r="K3179">
        <f t="shared" si="494"/>
        <v>2479230.7900000024</v>
      </c>
      <c r="L3179" t="s">
        <v>3914</v>
      </c>
      <c r="M3179" t="s">
        <v>3911</v>
      </c>
      <c r="N3179" s="1">
        <f t="shared" si="499"/>
        <v>24.12</v>
      </c>
      <c r="O3179" s="1">
        <f t="shared" si="496"/>
        <v>516.19997471554962</v>
      </c>
      <c r="P3179" s="1" t="str">
        <f t="shared" si="497"/>
        <v>03-2023</v>
      </c>
      <c r="T3179" s="1"/>
      <c r="U3179" s="1"/>
      <c r="V3179" s="1" t="s">
        <v>3911</v>
      </c>
      <c r="W3179" s="1"/>
      <c r="X3179" s="1" t="s">
        <v>3106</v>
      </c>
      <c r="Y3179" s="2" t="s">
        <v>3911</v>
      </c>
      <c r="Z3179" s="4" t="s">
        <v>2893</v>
      </c>
      <c r="AD3179" t="str">
        <f t="shared" si="498"/>
        <v/>
      </c>
    </row>
    <row r="3180" spans="1:30" ht="14.25">
      <c r="A3180" s="1" t="str">
        <f t="shared" si="490"/>
        <v>4c4068b1</v>
      </c>
      <c r="B3180" s="3">
        <v>45466</v>
      </c>
      <c r="C3180" s="2" t="str">
        <f t="shared" si="491"/>
        <v>West</v>
      </c>
      <c r="D3180" s="4" t="str">
        <f t="shared" si="492"/>
        <v>Clothing</v>
      </c>
      <c r="E3180" s="1">
        <v>3245.69</v>
      </c>
      <c r="F3180" s="1">
        <v>16</v>
      </c>
      <c r="G3180" s="1">
        <v>49</v>
      </c>
      <c r="H3180">
        <v>1809.73</v>
      </c>
      <c r="I3180" s="10">
        <f t="shared" si="495"/>
        <v>0.5575794361137385</v>
      </c>
      <c r="J3180">
        <f t="shared" si="493"/>
        <v>2537.5954861821929</v>
      </c>
      <c r="K3180">
        <f t="shared" si="494"/>
        <v>2479230.7900000024</v>
      </c>
      <c r="L3180" t="s">
        <v>1474</v>
      </c>
      <c r="M3180" t="s">
        <v>3911</v>
      </c>
      <c r="N3180" s="1">
        <f t="shared" si="499"/>
        <v>929.36500000000001</v>
      </c>
      <c r="O3180" s="1">
        <f t="shared" si="496"/>
        <v>518.08361275088532</v>
      </c>
      <c r="P3180" s="1" t="str">
        <f t="shared" si="497"/>
        <v>06-2024</v>
      </c>
      <c r="T3180" s="1"/>
      <c r="U3180" s="1"/>
      <c r="V3180" s="1" t="s">
        <v>3911</v>
      </c>
      <c r="W3180" s="1"/>
      <c r="X3180" s="1" t="s">
        <v>3107</v>
      </c>
      <c r="Y3180" s="2" t="s">
        <v>3911</v>
      </c>
      <c r="Z3180" s="4" t="s">
        <v>2872</v>
      </c>
      <c r="AD3180" t="str">
        <f t="shared" si="498"/>
        <v/>
      </c>
    </row>
    <row r="3181" spans="1:30" ht="14.25">
      <c r="A3181" s="1" t="str">
        <f t="shared" si="490"/>
        <v>ea0b98f8</v>
      </c>
      <c r="B3181" s="3">
        <v>44932</v>
      </c>
      <c r="C3181" s="2" t="str">
        <f t="shared" si="491"/>
        <v>South</v>
      </c>
      <c r="D3181" s="4" t="str">
        <f t="shared" si="492"/>
        <v>Electronics</v>
      </c>
      <c r="E3181" s="1">
        <v>1254.57</v>
      </c>
      <c r="F3181" s="1">
        <v>7</v>
      </c>
      <c r="G3181" s="1">
        <v>18</v>
      </c>
      <c r="H3181">
        <v>147.32</v>
      </c>
      <c r="I3181" s="10">
        <f t="shared" si="495"/>
        <v>0.11742668802856755</v>
      </c>
      <c r="J3181">
        <f t="shared" si="493"/>
        <v>2496.4375124875119</v>
      </c>
      <c r="K3181">
        <f t="shared" si="494"/>
        <v>2498933.9499999993</v>
      </c>
      <c r="L3181" t="s">
        <v>3915</v>
      </c>
      <c r="M3181" t="s">
        <v>3913</v>
      </c>
      <c r="N3181" s="1">
        <f t="shared" si="499"/>
        <v>82.66</v>
      </c>
      <c r="O3181" s="1">
        <f t="shared" si="496"/>
        <v>507.6997287299634</v>
      </c>
      <c r="P3181" s="1" t="str">
        <f t="shared" si="497"/>
        <v>01-2023</v>
      </c>
      <c r="T3181" s="1"/>
      <c r="U3181" s="1"/>
      <c r="V3181" s="1" t="s">
        <v>3913</v>
      </c>
      <c r="W3181" s="1"/>
      <c r="X3181" s="1" t="s">
        <v>3108</v>
      </c>
      <c r="Y3181" s="2" t="s">
        <v>3913</v>
      </c>
      <c r="Z3181" s="4" t="s">
        <v>3043</v>
      </c>
      <c r="AD3181" t="str">
        <f t="shared" si="498"/>
        <v/>
      </c>
    </row>
    <row r="3182" spans="1:30" ht="14.25">
      <c r="A3182" s="1" t="str">
        <f t="shared" si="490"/>
        <v>53f0f488</v>
      </c>
      <c r="B3182" s="3">
        <v>45530</v>
      </c>
      <c r="C3182" s="2" t="str">
        <f t="shared" si="491"/>
        <v>South</v>
      </c>
      <c r="D3182" s="4" t="str">
        <f t="shared" si="492"/>
        <v>Furniture</v>
      </c>
      <c r="E3182" s="1">
        <v>1037.1600000000001</v>
      </c>
      <c r="F3182" s="1">
        <v>49</v>
      </c>
      <c r="G3182" s="1">
        <v>36</v>
      </c>
      <c r="H3182">
        <v>425.24</v>
      </c>
      <c r="I3182" s="10">
        <f t="shared" si="495"/>
        <v>0.41000424235412086</v>
      </c>
      <c r="J3182">
        <f t="shared" si="493"/>
        <v>2496.4375124875119</v>
      </c>
      <c r="K3182">
        <f t="shared" si="494"/>
        <v>2498933.9499999993</v>
      </c>
      <c r="L3182" t="s">
        <v>1645</v>
      </c>
      <c r="M3182" t="s">
        <v>3913</v>
      </c>
      <c r="N3182" s="1">
        <f t="shared" si="499"/>
        <v>230.62</v>
      </c>
      <c r="O3182" s="1">
        <f t="shared" si="496"/>
        <v>524.30656862745093</v>
      </c>
      <c r="P3182" s="1" t="str">
        <f t="shared" si="497"/>
        <v>08-2024</v>
      </c>
      <c r="T3182" s="1"/>
      <c r="U3182" s="1"/>
      <c r="V3182" s="1" t="s">
        <v>3913</v>
      </c>
      <c r="W3182" s="1"/>
      <c r="X3182" s="1" t="s">
        <v>3109</v>
      </c>
      <c r="Y3182" s="2" t="s">
        <v>3913</v>
      </c>
      <c r="Z3182" s="4" t="s">
        <v>15</v>
      </c>
      <c r="AD3182" t="str">
        <f t="shared" si="498"/>
        <v/>
      </c>
    </row>
    <row r="3183" spans="1:30" ht="14.25">
      <c r="A3183" s="1" t="str">
        <f t="shared" si="490"/>
        <v>89e81894</v>
      </c>
      <c r="B3183" s="3">
        <v>45354</v>
      </c>
      <c r="C3183" s="2" t="str">
        <f t="shared" si="491"/>
        <v>South</v>
      </c>
      <c r="D3183" s="4" t="str">
        <f t="shared" si="492"/>
        <v>Electronics</v>
      </c>
      <c r="E3183" s="1">
        <v>1942.19</v>
      </c>
      <c r="F3183" s="1">
        <v>3</v>
      </c>
      <c r="G3183" s="1">
        <v>36</v>
      </c>
      <c r="H3183">
        <v>755.4</v>
      </c>
      <c r="I3183" s="10">
        <f t="shared" si="495"/>
        <v>0.3889423794788357</v>
      </c>
      <c r="J3183">
        <f t="shared" si="493"/>
        <v>2496.4375124875119</v>
      </c>
      <c r="K3183">
        <f t="shared" si="494"/>
        <v>2498933.9499999993</v>
      </c>
      <c r="L3183" t="s">
        <v>3915</v>
      </c>
      <c r="M3183" t="s">
        <v>3913</v>
      </c>
      <c r="N3183" s="1">
        <f t="shared" si="499"/>
        <v>395.7</v>
      </c>
      <c r="O3183" s="1">
        <f t="shared" si="496"/>
        <v>507.6997287299634</v>
      </c>
      <c r="P3183" s="1" t="str">
        <f t="shared" si="497"/>
        <v>03-2024</v>
      </c>
      <c r="T3183" s="1"/>
      <c r="U3183" s="1"/>
      <c r="V3183" s="1" t="s">
        <v>3913</v>
      </c>
      <c r="W3183" s="1"/>
      <c r="X3183" s="1" t="s">
        <v>3110</v>
      </c>
      <c r="Y3183" s="2" t="s">
        <v>3913</v>
      </c>
      <c r="Z3183" s="4" t="s">
        <v>3043</v>
      </c>
      <c r="AD3183" t="str">
        <f t="shared" si="498"/>
        <v/>
      </c>
    </row>
    <row r="3184" spans="1:30" ht="14.25">
      <c r="A3184" s="1" t="str">
        <f t="shared" si="490"/>
        <v>58557a81</v>
      </c>
      <c r="B3184" s="3">
        <v>45159</v>
      </c>
      <c r="C3184" s="2" t="str">
        <f t="shared" si="491"/>
        <v>South</v>
      </c>
      <c r="D3184" s="4" t="str">
        <f t="shared" si="492"/>
        <v>Furniture</v>
      </c>
      <c r="E3184" s="1">
        <v>1344.14</v>
      </c>
      <c r="F3184" s="1">
        <v>27</v>
      </c>
      <c r="G3184" s="1">
        <v>24</v>
      </c>
      <c r="H3184">
        <v>391.4</v>
      </c>
      <c r="I3184" s="10">
        <f t="shared" si="495"/>
        <v>0.2911899058133825</v>
      </c>
      <c r="J3184">
        <f t="shared" si="493"/>
        <v>2496.4375124875119</v>
      </c>
      <c r="K3184">
        <f t="shared" si="494"/>
        <v>2498933.9499999993</v>
      </c>
      <c r="L3184" t="s">
        <v>1645</v>
      </c>
      <c r="M3184" t="s">
        <v>3913</v>
      </c>
      <c r="N3184" s="1">
        <f t="shared" si="499"/>
        <v>207.7</v>
      </c>
      <c r="O3184" s="1">
        <f t="shared" si="496"/>
        <v>524.30656862745093</v>
      </c>
      <c r="P3184" s="1" t="str">
        <f t="shared" si="497"/>
        <v>08-2023</v>
      </c>
      <c r="T3184" s="1"/>
      <c r="U3184" s="1"/>
      <c r="V3184" s="1" t="s">
        <v>3913</v>
      </c>
      <c r="W3184" s="1"/>
      <c r="X3184" s="1" t="s">
        <v>3111</v>
      </c>
      <c r="Y3184" s="2" t="s">
        <v>3913</v>
      </c>
      <c r="Z3184" s="4" t="s">
        <v>15</v>
      </c>
      <c r="AD3184" t="str">
        <f t="shared" si="498"/>
        <v/>
      </c>
    </row>
    <row r="3185" spans="1:30" ht="14.25">
      <c r="A3185" s="1" t="str">
        <f t="shared" si="490"/>
        <v>ba79964d</v>
      </c>
      <c r="B3185" s="3">
        <v>45517</v>
      </c>
      <c r="C3185" s="2" t="str">
        <f t="shared" si="491"/>
        <v>South</v>
      </c>
      <c r="D3185" s="4" t="str">
        <f t="shared" si="492"/>
        <v>Sports</v>
      </c>
      <c r="E3185" s="1">
        <v>4522.67</v>
      </c>
      <c r="F3185" s="1">
        <v>33</v>
      </c>
      <c r="G3185" s="1">
        <v>9</v>
      </c>
      <c r="H3185">
        <v>1460.56</v>
      </c>
      <c r="I3185" s="10">
        <f t="shared" si="495"/>
        <v>0.32294197896375371</v>
      </c>
      <c r="J3185">
        <f t="shared" si="493"/>
        <v>2496.4375124875119</v>
      </c>
      <c r="K3185">
        <f t="shared" si="494"/>
        <v>2498933.9499999993</v>
      </c>
      <c r="L3185" t="s">
        <v>3914</v>
      </c>
      <c r="M3185" t="s">
        <v>3913</v>
      </c>
      <c r="N3185" s="1">
        <f t="shared" si="499"/>
        <v>734.78</v>
      </c>
      <c r="O3185" s="1">
        <f t="shared" si="496"/>
        <v>516.19997471554962</v>
      </c>
      <c r="P3185" s="1" t="str">
        <f t="shared" si="497"/>
        <v>08-2024</v>
      </c>
      <c r="T3185" s="1"/>
      <c r="U3185" s="1"/>
      <c r="V3185" s="1" t="s">
        <v>3913</v>
      </c>
      <c r="W3185" s="1"/>
      <c r="X3185" s="1" t="s">
        <v>3112</v>
      </c>
      <c r="Y3185" s="2" t="s">
        <v>3913</v>
      </c>
      <c r="Z3185" s="4" t="s">
        <v>2893</v>
      </c>
      <c r="AD3185" t="str">
        <f t="shared" si="498"/>
        <v/>
      </c>
    </row>
    <row r="3186" spans="1:30" ht="14.25">
      <c r="A3186" s="1" t="str">
        <f t="shared" si="490"/>
        <v>b4d3fb0d</v>
      </c>
      <c r="B3186" s="3">
        <v>45388</v>
      </c>
      <c r="C3186" s="2" t="str">
        <f t="shared" si="491"/>
        <v>East</v>
      </c>
      <c r="D3186" s="4" t="str">
        <f t="shared" si="492"/>
        <v>Clothing</v>
      </c>
      <c r="E3186" s="1">
        <v>572.32000000000005</v>
      </c>
      <c r="F3186" s="1">
        <v>16</v>
      </c>
      <c r="G3186" s="1">
        <v>27</v>
      </c>
      <c r="H3186">
        <v>881.66</v>
      </c>
      <c r="I3186" s="10">
        <f t="shared" si="495"/>
        <v>1.5405018171652221</v>
      </c>
      <c r="J3186">
        <f t="shared" si="493"/>
        <v>2506.2477027027048</v>
      </c>
      <c r="K3186">
        <f t="shared" si="494"/>
        <v>2596472.620000002</v>
      </c>
      <c r="L3186" t="s">
        <v>1474</v>
      </c>
      <c r="M3186" t="s">
        <v>3912</v>
      </c>
      <c r="N3186" s="1">
        <f t="shared" si="499"/>
        <v>454.33</v>
      </c>
      <c r="O3186" s="1">
        <f t="shared" si="496"/>
        <v>518.08361275088532</v>
      </c>
      <c r="P3186" s="1" t="str">
        <f t="shared" si="497"/>
        <v>04-2024</v>
      </c>
      <c r="T3186" s="1"/>
      <c r="U3186" s="1"/>
      <c r="V3186" s="1" t="s">
        <v>3912</v>
      </c>
      <c r="W3186" s="1"/>
      <c r="X3186" s="1" t="s">
        <v>3113</v>
      </c>
      <c r="Y3186" s="4" t="s">
        <v>3912</v>
      </c>
      <c r="Z3186" s="4" t="s">
        <v>2872</v>
      </c>
      <c r="AD3186" t="str">
        <f t="shared" si="498"/>
        <v/>
      </c>
    </row>
    <row r="3187" spans="1:30" ht="14.25">
      <c r="A3187" s="1" t="str">
        <f t="shared" si="490"/>
        <v>babec3c4</v>
      </c>
      <c r="B3187" s="3">
        <v>45199</v>
      </c>
      <c r="C3187" s="2" t="str">
        <f t="shared" si="491"/>
        <v>South</v>
      </c>
      <c r="D3187" s="4" t="str">
        <f t="shared" si="492"/>
        <v>Electronics</v>
      </c>
      <c r="E3187" s="1">
        <v>3223.34</v>
      </c>
      <c r="F3187" s="1">
        <v>8</v>
      </c>
      <c r="G3187" s="1">
        <v>47</v>
      </c>
      <c r="H3187">
        <v>145.26</v>
      </c>
      <c r="I3187" s="10">
        <f t="shared" si="495"/>
        <v>4.5065056742385222E-2</v>
      </c>
      <c r="J3187">
        <f t="shared" si="493"/>
        <v>2496.4375124875119</v>
      </c>
      <c r="K3187">
        <f t="shared" si="494"/>
        <v>2498933.9499999993</v>
      </c>
      <c r="L3187" t="s">
        <v>3915</v>
      </c>
      <c r="M3187" t="s">
        <v>3913</v>
      </c>
      <c r="N3187" s="1">
        <f t="shared" si="499"/>
        <v>96.13</v>
      </c>
      <c r="O3187" s="1">
        <f t="shared" si="496"/>
        <v>507.6997287299634</v>
      </c>
      <c r="P3187" s="1" t="str">
        <f t="shared" si="497"/>
        <v>09-2023</v>
      </c>
      <c r="T3187" s="1"/>
      <c r="U3187" s="1"/>
      <c r="V3187" s="1" t="s">
        <v>3913</v>
      </c>
      <c r="W3187" s="1"/>
      <c r="X3187" s="1" t="s">
        <v>3114</v>
      </c>
      <c r="Y3187" s="2" t="s">
        <v>3913</v>
      </c>
      <c r="Z3187" s="4" t="s">
        <v>3043</v>
      </c>
      <c r="AD3187" t="str">
        <f t="shared" si="498"/>
        <v/>
      </c>
    </row>
    <row r="3188" spans="1:30" ht="14.25">
      <c r="A3188" s="1" t="str">
        <f t="shared" si="490"/>
        <v>38d68160</v>
      </c>
      <c r="B3188" s="3">
        <v>45174</v>
      </c>
      <c r="C3188" s="2" t="str">
        <f t="shared" si="491"/>
        <v>East</v>
      </c>
      <c r="D3188" s="4" t="str">
        <f t="shared" si="492"/>
        <v>Electronics</v>
      </c>
      <c r="E3188" s="1">
        <v>784.37</v>
      </c>
      <c r="F3188" s="1">
        <v>15</v>
      </c>
      <c r="G3188" s="1">
        <v>7</v>
      </c>
      <c r="H3188">
        <v>153.91</v>
      </c>
      <c r="I3188" s="10">
        <f t="shared" si="495"/>
        <v>0.19622117113097134</v>
      </c>
      <c r="J3188">
        <f t="shared" si="493"/>
        <v>2506.2477027027048</v>
      </c>
      <c r="K3188">
        <f t="shared" si="494"/>
        <v>2596472.620000002</v>
      </c>
      <c r="L3188" t="s">
        <v>3915</v>
      </c>
      <c r="M3188" t="s">
        <v>3912</v>
      </c>
      <c r="N3188" s="1">
        <f t="shared" si="499"/>
        <v>80.454999999999998</v>
      </c>
      <c r="O3188" s="1">
        <f t="shared" si="496"/>
        <v>507.6997287299634</v>
      </c>
      <c r="P3188" s="1" t="str">
        <f t="shared" si="497"/>
        <v>09-2023</v>
      </c>
      <c r="T3188" s="1"/>
      <c r="U3188" s="1"/>
      <c r="V3188" s="1" t="s">
        <v>3912</v>
      </c>
      <c r="W3188" s="1"/>
      <c r="X3188" s="1" t="s">
        <v>3115</v>
      </c>
      <c r="Y3188" s="4" t="s">
        <v>3912</v>
      </c>
      <c r="Z3188" s="4" t="s">
        <v>3043</v>
      </c>
      <c r="AD3188" t="str">
        <f t="shared" si="498"/>
        <v/>
      </c>
    </row>
    <row r="3189" spans="1:30" ht="14.25">
      <c r="A3189" s="1" t="str">
        <f t="shared" si="490"/>
        <v>3937850</v>
      </c>
      <c r="B3189" s="3">
        <v>45448</v>
      </c>
      <c r="C3189" s="2" t="str">
        <f t="shared" si="491"/>
        <v>South</v>
      </c>
      <c r="D3189" s="4" t="str">
        <f t="shared" si="492"/>
        <v>Furniture</v>
      </c>
      <c r="E3189" s="1">
        <v>3109.05</v>
      </c>
      <c r="F3189" s="1">
        <v>30</v>
      </c>
      <c r="G3189" s="1">
        <v>17</v>
      </c>
      <c r="H3189">
        <v>1934.57</v>
      </c>
      <c r="I3189" s="10">
        <f t="shared" si="495"/>
        <v>0.62223830430517357</v>
      </c>
      <c r="J3189">
        <f t="shared" si="493"/>
        <v>2496.4375124875119</v>
      </c>
      <c r="K3189">
        <f t="shared" si="494"/>
        <v>2498933.9499999993</v>
      </c>
      <c r="L3189" t="s">
        <v>1645</v>
      </c>
      <c r="M3189" t="s">
        <v>3913</v>
      </c>
      <c r="N3189" s="1">
        <f t="shared" si="499"/>
        <v>975.78499999999997</v>
      </c>
      <c r="O3189" s="1">
        <f t="shared" si="496"/>
        <v>524.30656862745093</v>
      </c>
      <c r="P3189" s="1" t="str">
        <f t="shared" si="497"/>
        <v>06-2024</v>
      </c>
      <c r="T3189" s="1"/>
      <c r="U3189" s="1"/>
      <c r="V3189" s="1" t="s">
        <v>3913</v>
      </c>
      <c r="W3189" s="1"/>
      <c r="X3189" s="1">
        <v>3937850</v>
      </c>
      <c r="Y3189" s="2" t="s">
        <v>3913</v>
      </c>
      <c r="Z3189" s="4" t="s">
        <v>15</v>
      </c>
      <c r="AD3189" t="str">
        <f t="shared" si="498"/>
        <v/>
      </c>
    </row>
    <row r="3190" spans="1:30" ht="14.25">
      <c r="A3190" s="1" t="str">
        <f t="shared" si="490"/>
        <v>1b7bef4b</v>
      </c>
      <c r="B3190" s="3">
        <v>44957</v>
      </c>
      <c r="C3190" s="2" t="str">
        <f t="shared" si="491"/>
        <v>North</v>
      </c>
      <c r="D3190" s="4" t="str">
        <f t="shared" si="492"/>
        <v>Electronics</v>
      </c>
      <c r="E3190" s="1">
        <v>1190.5899999999999</v>
      </c>
      <c r="F3190" s="1">
        <v>49</v>
      </c>
      <c r="G3190" s="1">
        <v>31</v>
      </c>
      <c r="H3190">
        <v>455.55</v>
      </c>
      <c r="I3190" s="10">
        <f t="shared" si="495"/>
        <v>0.3826254210097515</v>
      </c>
      <c r="J3190">
        <f t="shared" si="493"/>
        <v>2571.1423225152107</v>
      </c>
      <c r="K3190">
        <f t="shared" si="494"/>
        <v>2535146.3299999977</v>
      </c>
      <c r="L3190" t="s">
        <v>3915</v>
      </c>
      <c r="M3190" t="s">
        <v>3910</v>
      </c>
      <c r="N3190" s="1">
        <f t="shared" si="499"/>
        <v>243.27500000000001</v>
      </c>
      <c r="O3190" s="1">
        <f t="shared" si="496"/>
        <v>507.6997287299634</v>
      </c>
      <c r="P3190" s="1" t="str">
        <f t="shared" si="497"/>
        <v>01-2023</v>
      </c>
      <c r="T3190" s="1"/>
      <c r="U3190" s="1"/>
      <c r="V3190" s="1" t="s">
        <v>3910</v>
      </c>
      <c r="W3190" s="1"/>
      <c r="X3190" s="1" t="s">
        <v>3116</v>
      </c>
      <c r="Y3190" s="2" t="s">
        <v>3910</v>
      </c>
      <c r="Z3190" s="4" t="s">
        <v>3043</v>
      </c>
      <c r="AD3190" t="str">
        <f t="shared" si="498"/>
        <v/>
      </c>
    </row>
    <row r="3191" spans="1:30" ht="14.25">
      <c r="A3191" s="1" t="str">
        <f t="shared" si="490"/>
        <v>78ea07d8</v>
      </c>
      <c r="B3191" s="3">
        <v>45406</v>
      </c>
      <c r="C3191" s="2" t="str">
        <f t="shared" si="491"/>
        <v>East</v>
      </c>
      <c r="D3191" s="4" t="str">
        <f t="shared" si="492"/>
        <v>Groceries</v>
      </c>
      <c r="E3191" s="1">
        <v>4020.73</v>
      </c>
      <c r="F3191" s="1">
        <v>31</v>
      </c>
      <c r="G3191" s="1">
        <v>50</v>
      </c>
      <c r="H3191">
        <v>122.4</v>
      </c>
      <c r="I3191" s="10">
        <f t="shared" si="495"/>
        <v>3.0442233126820255E-2</v>
      </c>
      <c r="J3191">
        <f t="shared" si="493"/>
        <v>2506.2477027027048</v>
      </c>
      <c r="K3191">
        <f t="shared" si="494"/>
        <v>2596472.620000002</v>
      </c>
      <c r="L3191" t="s">
        <v>88</v>
      </c>
      <c r="M3191" t="s">
        <v>3912</v>
      </c>
      <c r="N3191" s="1">
        <f t="shared" si="499"/>
        <v>86.2</v>
      </c>
      <c r="O3191" s="1">
        <f t="shared" si="496"/>
        <v>515.36624489795861</v>
      </c>
      <c r="P3191" s="1" t="str">
        <f t="shared" si="497"/>
        <v>04-2024</v>
      </c>
      <c r="T3191" s="1"/>
      <c r="U3191" s="1"/>
      <c r="V3191" s="1" t="s">
        <v>3912</v>
      </c>
      <c r="W3191" s="1"/>
      <c r="X3191" s="1" t="s">
        <v>3117</v>
      </c>
      <c r="Y3191" s="4" t="s">
        <v>3912</v>
      </c>
      <c r="Z3191" s="4" t="s">
        <v>88</v>
      </c>
      <c r="AD3191" t="str">
        <f t="shared" si="498"/>
        <v/>
      </c>
    </row>
    <row r="3192" spans="1:30" ht="14.25">
      <c r="A3192" s="1" t="str">
        <f t="shared" si="490"/>
        <v>b2aa8122</v>
      </c>
      <c r="B3192" s="3">
        <v>45154</v>
      </c>
      <c r="C3192" s="2" t="str">
        <f t="shared" si="491"/>
        <v>North</v>
      </c>
      <c r="D3192" s="4" t="str">
        <f t="shared" si="492"/>
        <v>Sports</v>
      </c>
      <c r="E3192" s="1">
        <v>4770.42</v>
      </c>
      <c r="F3192" s="1">
        <v>23</v>
      </c>
      <c r="G3192" s="1">
        <v>35</v>
      </c>
      <c r="H3192">
        <v>1375.09</v>
      </c>
      <c r="I3192" s="10">
        <f t="shared" si="495"/>
        <v>0.28825344518931245</v>
      </c>
      <c r="J3192">
        <f t="shared" si="493"/>
        <v>2571.1423225152107</v>
      </c>
      <c r="K3192">
        <f t="shared" si="494"/>
        <v>2535146.3299999977</v>
      </c>
      <c r="L3192" t="s">
        <v>3914</v>
      </c>
      <c r="M3192" t="s">
        <v>3910</v>
      </c>
      <c r="N3192" s="1">
        <f t="shared" si="499"/>
        <v>705.04499999999996</v>
      </c>
      <c r="O3192" s="1">
        <f t="shared" si="496"/>
        <v>516.19997471554962</v>
      </c>
      <c r="P3192" s="1" t="str">
        <f t="shared" si="497"/>
        <v>08-2023</v>
      </c>
      <c r="T3192" s="1"/>
      <c r="U3192" s="1"/>
      <c r="V3192" s="1" t="s">
        <v>3910</v>
      </c>
      <c r="W3192" s="1"/>
      <c r="X3192" s="1" t="s">
        <v>3118</v>
      </c>
      <c r="Y3192" s="2" t="s">
        <v>3910</v>
      </c>
      <c r="Z3192" s="4" t="s">
        <v>2893</v>
      </c>
      <c r="AD3192" t="str">
        <f t="shared" si="498"/>
        <v/>
      </c>
    </row>
    <row r="3193" spans="1:30" ht="14.25">
      <c r="A3193" s="1" t="str">
        <f t="shared" si="490"/>
        <v>d8ddac7c</v>
      </c>
      <c r="B3193" s="3">
        <v>45334</v>
      </c>
      <c r="C3193" s="2" t="str">
        <f t="shared" si="491"/>
        <v>West</v>
      </c>
      <c r="D3193" s="4" t="str">
        <f t="shared" si="492"/>
        <v>Sports</v>
      </c>
      <c r="E3193" s="1">
        <v>3501.33</v>
      </c>
      <c r="F3193" s="1">
        <v>17</v>
      </c>
      <c r="G3193" s="1">
        <v>39</v>
      </c>
      <c r="H3193">
        <v>700.39</v>
      </c>
      <c r="I3193" s="10">
        <f t="shared" si="495"/>
        <v>0.20003541511368536</v>
      </c>
      <c r="J3193">
        <f t="shared" si="493"/>
        <v>2537.5954861821929</v>
      </c>
      <c r="K3193">
        <f t="shared" si="494"/>
        <v>2479230.7900000024</v>
      </c>
      <c r="L3193" t="s">
        <v>3914</v>
      </c>
      <c r="M3193" t="s">
        <v>3911</v>
      </c>
      <c r="N3193" s="1">
        <f t="shared" si="499"/>
        <v>369.69499999999999</v>
      </c>
      <c r="O3193" s="1">
        <f t="shared" si="496"/>
        <v>516.19997471554962</v>
      </c>
      <c r="P3193" s="1" t="str">
        <f t="shared" si="497"/>
        <v>02-2024</v>
      </c>
      <c r="T3193" s="1"/>
      <c r="U3193" s="1"/>
      <c r="V3193" s="1" t="s">
        <v>3911</v>
      </c>
      <c r="W3193" s="1"/>
      <c r="X3193" s="1" t="s">
        <v>3119</v>
      </c>
      <c r="Y3193" s="2" t="s">
        <v>3911</v>
      </c>
      <c r="Z3193" s="4" t="s">
        <v>2893</v>
      </c>
      <c r="AD3193" t="str">
        <f t="shared" si="498"/>
        <v/>
      </c>
    </row>
    <row r="3194" spans="1:30" ht="14.25">
      <c r="A3194" s="1" t="str">
        <f t="shared" si="490"/>
        <v>0ccefef5</v>
      </c>
      <c r="B3194" s="3">
        <v>45292</v>
      </c>
      <c r="C3194" s="2" t="str">
        <f t="shared" si="491"/>
        <v>North</v>
      </c>
      <c r="D3194" s="4" t="str">
        <f t="shared" si="492"/>
        <v>Clothing</v>
      </c>
      <c r="E3194" s="1">
        <v>2036.22</v>
      </c>
      <c r="F3194" s="1">
        <v>45</v>
      </c>
      <c r="G3194" s="1">
        <v>45</v>
      </c>
      <c r="H3194">
        <v>318.29000000000002</v>
      </c>
      <c r="I3194" s="10">
        <f t="shared" si="495"/>
        <v>0.15631415073027474</v>
      </c>
      <c r="J3194">
        <f t="shared" si="493"/>
        <v>2571.1423225152107</v>
      </c>
      <c r="K3194">
        <f t="shared" si="494"/>
        <v>2535146.3299999977</v>
      </c>
      <c r="L3194" t="s">
        <v>1474</v>
      </c>
      <c r="M3194" t="s">
        <v>3910</v>
      </c>
      <c r="N3194" s="1">
        <f t="shared" si="499"/>
        <v>181.64500000000001</v>
      </c>
      <c r="O3194" s="1">
        <f t="shared" si="496"/>
        <v>518.08361275088532</v>
      </c>
      <c r="P3194" s="1" t="str">
        <f t="shared" si="497"/>
        <v>01-2024</v>
      </c>
      <c r="T3194" s="1"/>
      <c r="U3194" s="1"/>
      <c r="V3194" s="1" t="s">
        <v>3910</v>
      </c>
      <c r="W3194" s="1"/>
      <c r="X3194" s="1" t="s">
        <v>3120</v>
      </c>
      <c r="Y3194" s="2" t="s">
        <v>3910</v>
      </c>
      <c r="Z3194" s="4" t="s">
        <v>2872</v>
      </c>
      <c r="AD3194" t="str">
        <f t="shared" si="498"/>
        <v/>
      </c>
    </row>
    <row r="3195" spans="1:30" ht="14.25">
      <c r="A3195" s="1" t="str">
        <f t="shared" si="490"/>
        <v>e6eb9b68</v>
      </c>
      <c r="B3195" s="3">
        <v>45409</v>
      </c>
      <c r="C3195" s="2" t="str">
        <f t="shared" si="491"/>
        <v>South</v>
      </c>
      <c r="D3195" s="4" t="str">
        <f t="shared" si="492"/>
        <v>Clothing</v>
      </c>
      <c r="E3195" s="1">
        <v>3689.03</v>
      </c>
      <c r="F3195" s="1">
        <v>48</v>
      </c>
      <c r="G3195" s="1">
        <v>1</v>
      </c>
      <c r="H3195">
        <v>319.06</v>
      </c>
      <c r="I3195" s="10">
        <f t="shared" si="495"/>
        <v>8.6488860215286942E-2</v>
      </c>
      <c r="J3195">
        <f t="shared" si="493"/>
        <v>2496.4375124875119</v>
      </c>
      <c r="K3195">
        <f t="shared" si="494"/>
        <v>2498933.9499999993</v>
      </c>
      <c r="L3195" t="s">
        <v>1474</v>
      </c>
      <c r="M3195" t="s">
        <v>3913</v>
      </c>
      <c r="N3195" s="1">
        <f t="shared" si="499"/>
        <v>160.03</v>
      </c>
      <c r="O3195" s="1">
        <f t="shared" si="496"/>
        <v>518.08361275088532</v>
      </c>
      <c r="P3195" s="1" t="str">
        <f t="shared" si="497"/>
        <v>04-2024</v>
      </c>
      <c r="T3195" s="1"/>
      <c r="U3195" s="1"/>
      <c r="V3195" s="1" t="s">
        <v>3913</v>
      </c>
      <c r="W3195" s="1"/>
      <c r="X3195" s="1" t="s">
        <v>3121</v>
      </c>
      <c r="Y3195" s="2" t="s">
        <v>3913</v>
      </c>
      <c r="Z3195" s="4" t="s">
        <v>2872</v>
      </c>
      <c r="AD3195" t="str">
        <f t="shared" si="498"/>
        <v/>
      </c>
    </row>
    <row r="3196" spans="1:30" ht="14.25">
      <c r="A3196" s="1" t="str">
        <f t="shared" si="490"/>
        <v>3a964d2f</v>
      </c>
      <c r="B3196" s="3">
        <v>45357</v>
      </c>
      <c r="C3196" s="2" t="str">
        <f t="shared" si="491"/>
        <v>South</v>
      </c>
      <c r="D3196" s="4" t="str">
        <f t="shared" si="492"/>
        <v>Clothing</v>
      </c>
      <c r="E3196" s="1">
        <v>3674.59</v>
      </c>
      <c r="F3196" s="1">
        <v>4</v>
      </c>
      <c r="G3196" s="1">
        <v>10</v>
      </c>
      <c r="H3196">
        <v>125.49</v>
      </c>
      <c r="I3196" s="10">
        <f t="shared" si="495"/>
        <v>3.4150748791021583E-2</v>
      </c>
      <c r="J3196">
        <f t="shared" si="493"/>
        <v>2496.4375124875119</v>
      </c>
      <c r="K3196">
        <f t="shared" si="494"/>
        <v>2498933.9499999993</v>
      </c>
      <c r="L3196" t="s">
        <v>1474</v>
      </c>
      <c r="M3196" t="s">
        <v>3913</v>
      </c>
      <c r="N3196" s="1">
        <f t="shared" si="499"/>
        <v>67.745000000000005</v>
      </c>
      <c r="O3196" s="1">
        <f t="shared" si="496"/>
        <v>518.08361275088532</v>
      </c>
      <c r="P3196" s="1" t="str">
        <f t="shared" si="497"/>
        <v>03-2024</v>
      </c>
      <c r="T3196" s="1"/>
      <c r="U3196" s="1"/>
      <c r="V3196" s="1" t="s">
        <v>3913</v>
      </c>
      <c r="W3196" s="1"/>
      <c r="X3196" s="1" t="s">
        <v>3122</v>
      </c>
      <c r="Y3196" s="2" t="s">
        <v>3913</v>
      </c>
      <c r="Z3196" s="4" t="s">
        <v>2872</v>
      </c>
      <c r="AD3196" t="str">
        <f t="shared" si="498"/>
        <v/>
      </c>
    </row>
    <row r="3197" spans="1:30" ht="14.25">
      <c r="A3197" s="1" t="str">
        <f t="shared" si="490"/>
        <v>8f482c7a</v>
      </c>
      <c r="B3197" s="3">
        <v>44962</v>
      </c>
      <c r="C3197" s="2" t="str">
        <f t="shared" si="491"/>
        <v>West</v>
      </c>
      <c r="D3197" s="4" t="str">
        <f t="shared" si="492"/>
        <v>Electronics</v>
      </c>
      <c r="E3197" s="1">
        <v>1963.89</v>
      </c>
      <c r="F3197" s="1">
        <v>48</v>
      </c>
      <c r="G3197" s="1">
        <v>33</v>
      </c>
      <c r="H3197">
        <v>831.46</v>
      </c>
      <c r="I3197" s="10">
        <f t="shared" si="495"/>
        <v>0.42337401789305917</v>
      </c>
      <c r="J3197">
        <f t="shared" si="493"/>
        <v>2537.5954861821929</v>
      </c>
      <c r="K3197">
        <f t="shared" si="494"/>
        <v>2479230.7900000024</v>
      </c>
      <c r="L3197" t="s">
        <v>3915</v>
      </c>
      <c r="M3197" t="s">
        <v>3911</v>
      </c>
      <c r="N3197" s="1">
        <f t="shared" si="499"/>
        <v>432.23</v>
      </c>
      <c r="O3197" s="1">
        <f t="shared" si="496"/>
        <v>507.6997287299634</v>
      </c>
      <c r="P3197" s="1" t="str">
        <f t="shared" si="497"/>
        <v>02-2023</v>
      </c>
      <c r="T3197" s="1"/>
      <c r="U3197" s="1"/>
      <c r="V3197" s="1" t="s">
        <v>3911</v>
      </c>
      <c r="W3197" s="1"/>
      <c r="X3197" s="1" t="s">
        <v>3123</v>
      </c>
      <c r="Y3197" s="2" t="s">
        <v>3911</v>
      </c>
      <c r="Z3197" s="4" t="s">
        <v>3043</v>
      </c>
      <c r="AD3197" t="str">
        <f t="shared" si="498"/>
        <v/>
      </c>
    </row>
    <row r="3198" spans="1:30" ht="14.25">
      <c r="A3198" s="1" t="str">
        <f t="shared" si="490"/>
        <v>6a1f8a77</v>
      </c>
      <c r="B3198" s="3">
        <v>45381</v>
      </c>
      <c r="C3198" s="2" t="str">
        <f t="shared" si="491"/>
        <v>East</v>
      </c>
      <c r="D3198" s="4" t="str">
        <f t="shared" si="492"/>
        <v>Sports</v>
      </c>
      <c r="E3198" s="1">
        <v>585.04</v>
      </c>
      <c r="F3198" s="1">
        <v>6</v>
      </c>
      <c r="G3198" s="1">
        <v>20</v>
      </c>
      <c r="H3198">
        <v>1320.94</v>
      </c>
      <c r="I3198" s="10">
        <f t="shared" si="495"/>
        <v>2.2578627102420348</v>
      </c>
      <c r="J3198">
        <f t="shared" si="493"/>
        <v>2506.2477027027048</v>
      </c>
      <c r="K3198">
        <f t="shared" si="494"/>
        <v>2596472.620000002</v>
      </c>
      <c r="L3198" t="s">
        <v>3914</v>
      </c>
      <c r="M3198" t="s">
        <v>3912</v>
      </c>
      <c r="N3198" s="1">
        <f t="shared" si="499"/>
        <v>670.47</v>
      </c>
      <c r="O3198" s="1">
        <f t="shared" si="496"/>
        <v>516.19997471554962</v>
      </c>
      <c r="P3198" s="1" t="str">
        <f t="shared" si="497"/>
        <v>03-2024</v>
      </c>
      <c r="T3198" s="1"/>
      <c r="U3198" s="1"/>
      <c r="V3198" s="1" t="s">
        <v>3912</v>
      </c>
      <c r="W3198" s="1"/>
      <c r="X3198" s="1" t="s">
        <v>3124</v>
      </c>
      <c r="Y3198" s="4" t="s">
        <v>3912</v>
      </c>
      <c r="Z3198" s="4" t="s">
        <v>2893</v>
      </c>
      <c r="AD3198" t="str">
        <f t="shared" si="498"/>
        <v/>
      </c>
    </row>
    <row r="3199" spans="1:30" ht="14.25">
      <c r="A3199" s="1" t="str">
        <f t="shared" si="490"/>
        <v>a59e0918</v>
      </c>
      <c r="B3199" s="3">
        <v>45007</v>
      </c>
      <c r="C3199" s="2" t="str">
        <f t="shared" si="491"/>
        <v>East</v>
      </c>
      <c r="D3199" s="4" t="str">
        <f t="shared" si="492"/>
        <v>Electronics</v>
      </c>
      <c r="E3199" s="1">
        <v>156.09</v>
      </c>
      <c r="F3199" s="1">
        <v>10</v>
      </c>
      <c r="G3199" s="1">
        <v>30</v>
      </c>
      <c r="H3199">
        <v>1580.47</v>
      </c>
      <c r="I3199" s="10">
        <f t="shared" si="495"/>
        <v>10.125376385418669</v>
      </c>
      <c r="J3199">
        <f t="shared" si="493"/>
        <v>2506.2477027027048</v>
      </c>
      <c r="K3199">
        <f t="shared" si="494"/>
        <v>2596472.620000002</v>
      </c>
      <c r="L3199" t="s">
        <v>3915</v>
      </c>
      <c r="M3199" t="s">
        <v>3912</v>
      </c>
      <c r="N3199" s="1">
        <f t="shared" si="499"/>
        <v>805.23500000000001</v>
      </c>
      <c r="O3199" s="1">
        <f t="shared" si="496"/>
        <v>507.6997287299634</v>
      </c>
      <c r="P3199" s="1" t="str">
        <f t="shared" si="497"/>
        <v>03-2023</v>
      </c>
      <c r="T3199" s="1"/>
      <c r="U3199" s="1"/>
      <c r="V3199" s="1" t="s">
        <v>3912</v>
      </c>
      <c r="W3199" s="1"/>
      <c r="X3199" s="1" t="s">
        <v>3125</v>
      </c>
      <c r="Y3199" s="4" t="s">
        <v>3912</v>
      </c>
      <c r="Z3199" s="4" t="s">
        <v>3043</v>
      </c>
      <c r="AD3199" t="str">
        <f t="shared" si="498"/>
        <v/>
      </c>
    </row>
    <row r="3200" spans="1:30" ht="14.25">
      <c r="A3200" s="1" t="str">
        <f t="shared" si="490"/>
        <v>7f52516a</v>
      </c>
      <c r="B3200" s="3">
        <v>45527</v>
      </c>
      <c r="C3200" s="2" t="str">
        <f t="shared" si="491"/>
        <v>South</v>
      </c>
      <c r="D3200" s="4" t="str">
        <f t="shared" si="492"/>
        <v>Groceries</v>
      </c>
      <c r="E3200" s="1">
        <v>2250.5500000000002</v>
      </c>
      <c r="F3200" s="1">
        <v>30</v>
      </c>
      <c r="G3200" s="1">
        <v>26</v>
      </c>
      <c r="H3200">
        <v>1759.81</v>
      </c>
      <c r="I3200" s="10">
        <f t="shared" si="495"/>
        <v>0.78194663526693464</v>
      </c>
      <c r="J3200">
        <f t="shared" si="493"/>
        <v>2496.4375124875119</v>
      </c>
      <c r="K3200">
        <f t="shared" si="494"/>
        <v>2498933.9499999993</v>
      </c>
      <c r="L3200" t="s">
        <v>88</v>
      </c>
      <c r="M3200" t="s">
        <v>3913</v>
      </c>
      <c r="N3200" s="1">
        <f t="shared" si="499"/>
        <v>892.90499999999997</v>
      </c>
      <c r="O3200" s="1">
        <f t="shared" si="496"/>
        <v>515.36624489795861</v>
      </c>
      <c r="P3200" s="1" t="str">
        <f t="shared" si="497"/>
        <v>08-2024</v>
      </c>
      <c r="T3200" s="1"/>
      <c r="U3200" s="1"/>
      <c r="V3200" s="1" t="s">
        <v>3913</v>
      </c>
      <c r="W3200" s="1"/>
      <c r="X3200" s="1" t="s">
        <v>3126</v>
      </c>
      <c r="Y3200" s="2" t="s">
        <v>3913</v>
      </c>
      <c r="Z3200" s="4" t="s">
        <v>88</v>
      </c>
      <c r="AD3200" t="str">
        <f t="shared" si="498"/>
        <v/>
      </c>
    </row>
    <row r="3201" spans="1:30" ht="14.25">
      <c r="A3201" s="1" t="str">
        <f t="shared" si="490"/>
        <v>385d3966</v>
      </c>
      <c r="B3201" s="3">
        <v>45534</v>
      </c>
      <c r="C3201" s="2" t="str">
        <f t="shared" si="491"/>
        <v>East</v>
      </c>
      <c r="D3201" s="4" t="str">
        <f t="shared" si="492"/>
        <v>Clothing</v>
      </c>
      <c r="E3201" s="1">
        <v>4255.59</v>
      </c>
      <c r="F3201" s="1">
        <v>20</v>
      </c>
      <c r="G3201" s="1">
        <v>8</v>
      </c>
      <c r="H3201">
        <v>230.39</v>
      </c>
      <c r="I3201" s="10">
        <f t="shared" si="495"/>
        <v>5.4138204103308822E-2</v>
      </c>
      <c r="J3201">
        <f t="shared" si="493"/>
        <v>2506.2477027027048</v>
      </c>
      <c r="K3201">
        <f t="shared" si="494"/>
        <v>2596472.620000002</v>
      </c>
      <c r="L3201" t="s">
        <v>1474</v>
      </c>
      <c r="M3201" t="s">
        <v>3912</v>
      </c>
      <c r="N3201" s="1">
        <f t="shared" si="499"/>
        <v>119.19499999999999</v>
      </c>
      <c r="O3201" s="1">
        <f t="shared" si="496"/>
        <v>518.08361275088532</v>
      </c>
      <c r="P3201" s="1" t="str">
        <f t="shared" si="497"/>
        <v>08-2024</v>
      </c>
      <c r="T3201" s="1"/>
      <c r="U3201" s="1"/>
      <c r="V3201" s="1" t="s">
        <v>3912</v>
      </c>
      <c r="W3201" s="1"/>
      <c r="X3201" s="1" t="s">
        <v>3127</v>
      </c>
      <c r="Y3201" s="4" t="s">
        <v>3912</v>
      </c>
      <c r="Z3201" s="4" t="s">
        <v>2872</v>
      </c>
      <c r="AD3201" t="str">
        <f t="shared" si="498"/>
        <v/>
      </c>
    </row>
    <row r="3202" spans="1:30" ht="14.25">
      <c r="A3202" s="1" t="str">
        <f t="shared" ref="A3202:A3265" si="500">TRIM(X3202)</f>
        <v>fe31a5e7</v>
      </c>
      <c r="B3202" s="3">
        <v>45386</v>
      </c>
      <c r="C3202" s="2" t="str">
        <f t="shared" ref="C3202:C3265" si="501">PROPER(TRIM(Y3202))</f>
        <v>North</v>
      </c>
      <c r="D3202" s="4" t="str">
        <f t="shared" ref="D3202:D3265" si="502">PROPER(TRIM(SUBSTITUTE(Z3202,"$","s")))</f>
        <v>Groceries</v>
      </c>
      <c r="E3202" s="1">
        <v>149.54</v>
      </c>
      <c r="F3202" s="1">
        <v>14</v>
      </c>
      <c r="G3202" s="1">
        <v>20</v>
      </c>
      <c r="H3202">
        <v>1164.07</v>
      </c>
      <c r="I3202" s="10">
        <f t="shared" si="495"/>
        <v>7.7843386384913735</v>
      </c>
      <c r="J3202">
        <f t="shared" ref="J3202:J3265" si="503">AVERAGEIFS(E:E,C:C,C3202)</f>
        <v>2571.1423225152107</v>
      </c>
      <c r="K3202">
        <f t="shared" ref="K3202:K3265" si="504">SUMIFS(E:E,C:C,C3202)</f>
        <v>2535146.3299999977</v>
      </c>
      <c r="L3202" t="s">
        <v>88</v>
      </c>
      <c r="M3202" t="s">
        <v>3910</v>
      </c>
      <c r="N3202" s="1">
        <f t="shared" si="499"/>
        <v>592.03499999999997</v>
      </c>
      <c r="O3202" s="1">
        <f t="shared" si="496"/>
        <v>515.36624489795861</v>
      </c>
      <c r="P3202" s="1" t="str">
        <f t="shared" si="497"/>
        <v>04-2024</v>
      </c>
      <c r="T3202" s="1"/>
      <c r="U3202" s="1"/>
      <c r="V3202" s="1" t="s">
        <v>3910</v>
      </c>
      <c r="W3202" s="1"/>
      <c r="X3202" s="1" t="s">
        <v>3128</v>
      </c>
      <c r="Y3202" s="2" t="s">
        <v>3910</v>
      </c>
      <c r="Z3202" s="4" t="s">
        <v>88</v>
      </c>
      <c r="AD3202" t="str">
        <f t="shared" si="498"/>
        <v/>
      </c>
    </row>
    <row r="3203" spans="1:30" ht="14.25">
      <c r="A3203" s="1" t="str">
        <f t="shared" si="500"/>
        <v>9ffa311d</v>
      </c>
      <c r="B3203" s="3">
        <v>45202</v>
      </c>
      <c r="C3203" s="2" t="str">
        <f t="shared" si="501"/>
        <v>South</v>
      </c>
      <c r="D3203" s="4" t="str">
        <f t="shared" si="502"/>
        <v>Sports</v>
      </c>
      <c r="E3203" s="1">
        <v>2772.06</v>
      </c>
      <c r="F3203" s="1">
        <v>44</v>
      </c>
      <c r="G3203" s="1">
        <v>47</v>
      </c>
      <c r="H3203">
        <v>194.14</v>
      </c>
      <c r="I3203" s="10">
        <f t="shared" ref="I3203:I3266" si="505">H3203/E3203</f>
        <v>7.003455913652662E-2</v>
      </c>
      <c r="J3203">
        <f t="shared" si="503"/>
        <v>2496.4375124875119</v>
      </c>
      <c r="K3203">
        <f t="shared" si="504"/>
        <v>2498933.9499999993</v>
      </c>
      <c r="L3203" t="s">
        <v>3914</v>
      </c>
      <c r="M3203" t="s">
        <v>3913</v>
      </c>
      <c r="N3203" s="1">
        <f t="shared" si="499"/>
        <v>120.57</v>
      </c>
      <c r="O3203" s="1">
        <f t="shared" ref="O3203:O3266" si="506">AVERAGEIFS(N:N,D:D,D3203)</f>
        <v>516.19997471554962</v>
      </c>
      <c r="P3203" s="1" t="str">
        <f t="shared" ref="P3203:P3266" si="507">TEXT(B3203,"mm-yyyy")</f>
        <v>10-2023</v>
      </c>
      <c r="T3203" s="1"/>
      <c r="U3203" s="1"/>
      <c r="V3203" s="1" t="s">
        <v>3913</v>
      </c>
      <c r="W3203" s="1"/>
      <c r="X3203" s="1" t="s">
        <v>3129</v>
      </c>
      <c r="Y3203" s="2" t="s">
        <v>3913</v>
      </c>
      <c r="Z3203" s="4" t="s">
        <v>2893</v>
      </c>
      <c r="AD3203" t="str">
        <f t="shared" ref="AD3203:AD3266" si="508">SUBSTITUTE(SUBSTITUTE(AC3203,"@",""),"#","")</f>
        <v/>
      </c>
    </row>
    <row r="3204" spans="1:30" ht="14.25">
      <c r="A3204" s="1" t="str">
        <f t="shared" si="500"/>
        <v>057574a2</v>
      </c>
      <c r="B3204" s="3">
        <v>45442</v>
      </c>
      <c r="C3204" s="2" t="str">
        <f t="shared" si="501"/>
        <v>South</v>
      </c>
      <c r="D3204" s="4" t="str">
        <f t="shared" si="502"/>
        <v>Sports</v>
      </c>
      <c r="E3204" s="1">
        <v>4177.6099999999997</v>
      </c>
      <c r="F3204" s="1">
        <v>29</v>
      </c>
      <c r="G3204" s="1">
        <v>37</v>
      </c>
      <c r="H3204">
        <v>1970.17</v>
      </c>
      <c r="I3204" s="10">
        <f t="shared" si="505"/>
        <v>0.47160218402387971</v>
      </c>
      <c r="J3204">
        <f t="shared" si="503"/>
        <v>2496.4375124875119</v>
      </c>
      <c r="K3204">
        <f t="shared" si="504"/>
        <v>2498933.9499999993</v>
      </c>
      <c r="L3204" t="s">
        <v>3914</v>
      </c>
      <c r="M3204" t="s">
        <v>3913</v>
      </c>
      <c r="N3204" s="1">
        <f t="shared" si="499"/>
        <v>1003.585</v>
      </c>
      <c r="O3204" s="1">
        <f t="shared" si="506"/>
        <v>516.19997471554962</v>
      </c>
      <c r="P3204" s="1" t="str">
        <f t="shared" si="507"/>
        <v>05-2024</v>
      </c>
      <c r="T3204" s="1"/>
      <c r="U3204" s="1"/>
      <c r="V3204" s="1" t="s">
        <v>3913</v>
      </c>
      <c r="W3204" s="1"/>
      <c r="X3204" s="1" t="s">
        <v>3130</v>
      </c>
      <c r="Y3204" s="2" t="s">
        <v>3913</v>
      </c>
      <c r="Z3204" s="4" t="s">
        <v>2893</v>
      </c>
      <c r="AD3204" t="str">
        <f t="shared" si="508"/>
        <v/>
      </c>
    </row>
    <row r="3205" spans="1:30" ht="14.25">
      <c r="A3205" s="1" t="str">
        <f t="shared" si="500"/>
        <v>d4f13469</v>
      </c>
      <c r="B3205" s="3">
        <v>45124</v>
      </c>
      <c r="C3205" s="2" t="str">
        <f t="shared" si="501"/>
        <v>South</v>
      </c>
      <c r="D3205" s="4" t="str">
        <f t="shared" si="502"/>
        <v>Groceries</v>
      </c>
      <c r="E3205" s="1">
        <v>2134.5300000000002</v>
      </c>
      <c r="F3205" s="1">
        <v>39</v>
      </c>
      <c r="G3205" s="1">
        <v>5</v>
      </c>
      <c r="H3205">
        <v>481.83</v>
      </c>
      <c r="I3205" s="10">
        <f t="shared" si="505"/>
        <v>0.22573119140981854</v>
      </c>
      <c r="J3205">
        <f t="shared" si="503"/>
        <v>2496.4375124875119</v>
      </c>
      <c r="K3205">
        <f t="shared" si="504"/>
        <v>2498933.9499999993</v>
      </c>
      <c r="L3205" t="s">
        <v>88</v>
      </c>
      <c r="M3205" t="s">
        <v>3913</v>
      </c>
      <c r="N3205" s="1">
        <f t="shared" si="499"/>
        <v>243.41499999999999</v>
      </c>
      <c r="O3205" s="1">
        <f t="shared" si="506"/>
        <v>515.36624489795861</v>
      </c>
      <c r="P3205" s="1" t="str">
        <f t="shared" si="507"/>
        <v>07-2023</v>
      </c>
      <c r="T3205" s="1"/>
      <c r="U3205" s="1"/>
      <c r="V3205" s="1" t="s">
        <v>3913</v>
      </c>
      <c r="W3205" s="1"/>
      <c r="X3205" s="1" t="s">
        <v>3131</v>
      </c>
      <c r="Y3205" s="2" t="s">
        <v>3913</v>
      </c>
      <c r="Z3205" s="4" t="s">
        <v>88</v>
      </c>
      <c r="AD3205" t="str">
        <f t="shared" si="508"/>
        <v/>
      </c>
    </row>
    <row r="3206" spans="1:30" ht="14.25">
      <c r="A3206" s="1" t="str">
        <f t="shared" si="500"/>
        <v>66aebe90</v>
      </c>
      <c r="B3206" s="3">
        <v>44944</v>
      </c>
      <c r="C3206" s="2" t="str">
        <f t="shared" si="501"/>
        <v>South</v>
      </c>
      <c r="D3206" s="4" t="str">
        <f t="shared" si="502"/>
        <v>Electronics</v>
      </c>
      <c r="E3206" s="1">
        <v>4207.33</v>
      </c>
      <c r="F3206" s="1">
        <v>14</v>
      </c>
      <c r="G3206" s="1">
        <v>10</v>
      </c>
      <c r="H3206">
        <v>343.44</v>
      </c>
      <c r="I3206" s="10">
        <f t="shared" si="505"/>
        <v>8.1628966589262081E-2</v>
      </c>
      <c r="J3206">
        <f t="shared" si="503"/>
        <v>2496.4375124875119</v>
      </c>
      <c r="K3206">
        <f t="shared" si="504"/>
        <v>2498933.9499999993</v>
      </c>
      <c r="L3206" t="s">
        <v>3915</v>
      </c>
      <c r="M3206" t="s">
        <v>3913</v>
      </c>
      <c r="N3206" s="1">
        <f t="shared" ref="N3206:N3269" si="509">AVERAGE(G3206,H3206)</f>
        <v>176.72</v>
      </c>
      <c r="O3206" s="1">
        <f t="shared" si="506"/>
        <v>507.6997287299634</v>
      </c>
      <c r="P3206" s="1" t="str">
        <f t="shared" si="507"/>
        <v>01-2023</v>
      </c>
      <c r="T3206" s="1"/>
      <c r="U3206" s="1"/>
      <c r="V3206" s="1" t="s">
        <v>3913</v>
      </c>
      <c r="W3206" s="1"/>
      <c r="X3206" s="1" t="s">
        <v>3132</v>
      </c>
      <c r="Y3206" s="2" t="s">
        <v>3913</v>
      </c>
      <c r="Z3206" s="4" t="s">
        <v>3043</v>
      </c>
      <c r="AD3206" t="str">
        <f t="shared" si="508"/>
        <v/>
      </c>
    </row>
    <row r="3207" spans="1:30" ht="14.25">
      <c r="A3207" s="1" t="str">
        <f t="shared" si="500"/>
        <v>f6f9d475</v>
      </c>
      <c r="B3207" s="3">
        <v>44993</v>
      </c>
      <c r="C3207" s="2" t="str">
        <f t="shared" si="501"/>
        <v>South</v>
      </c>
      <c r="D3207" s="4" t="str">
        <f t="shared" si="502"/>
        <v>Sports</v>
      </c>
      <c r="E3207" s="1">
        <v>3947.07</v>
      </c>
      <c r="F3207" s="1">
        <v>4</v>
      </c>
      <c r="G3207" s="1">
        <v>47</v>
      </c>
      <c r="H3207">
        <v>937.33</v>
      </c>
      <c r="I3207" s="10">
        <f t="shared" si="505"/>
        <v>0.23747488643474779</v>
      </c>
      <c r="J3207">
        <f t="shared" si="503"/>
        <v>2496.4375124875119</v>
      </c>
      <c r="K3207">
        <f t="shared" si="504"/>
        <v>2498933.9499999993</v>
      </c>
      <c r="L3207" t="s">
        <v>3914</v>
      </c>
      <c r="M3207" t="s">
        <v>3913</v>
      </c>
      <c r="N3207" s="1">
        <f t="shared" si="509"/>
        <v>492.16500000000002</v>
      </c>
      <c r="O3207" s="1">
        <f t="shared" si="506"/>
        <v>516.19997471554962</v>
      </c>
      <c r="P3207" s="1" t="str">
        <f t="shared" si="507"/>
        <v>03-2023</v>
      </c>
      <c r="T3207" s="1"/>
      <c r="U3207" s="1"/>
      <c r="V3207" s="1" t="s">
        <v>3913</v>
      </c>
      <c r="W3207" s="1"/>
      <c r="X3207" s="1" t="s">
        <v>3133</v>
      </c>
      <c r="Y3207" s="2" t="s">
        <v>3913</v>
      </c>
      <c r="Z3207" s="4" t="s">
        <v>2893</v>
      </c>
      <c r="AD3207" t="str">
        <f t="shared" si="508"/>
        <v/>
      </c>
    </row>
    <row r="3208" spans="1:30" ht="14.25">
      <c r="A3208" s="1" t="str">
        <f t="shared" si="500"/>
        <v>433a6101</v>
      </c>
      <c r="B3208" s="3">
        <v>45175</v>
      </c>
      <c r="C3208" s="2" t="str">
        <f t="shared" si="501"/>
        <v>North</v>
      </c>
      <c r="D3208" s="4" t="str">
        <f t="shared" si="502"/>
        <v>Furniture</v>
      </c>
      <c r="E3208" s="1">
        <v>328.45</v>
      </c>
      <c r="F3208" s="1">
        <v>31</v>
      </c>
      <c r="G3208" s="1">
        <v>6</v>
      </c>
      <c r="H3208">
        <v>827.41</v>
      </c>
      <c r="I3208" s="10">
        <f t="shared" si="505"/>
        <v>2.519135332622926</v>
      </c>
      <c r="J3208">
        <f t="shared" si="503"/>
        <v>2571.1423225152107</v>
      </c>
      <c r="K3208">
        <f t="shared" si="504"/>
        <v>2535146.3299999977</v>
      </c>
      <c r="L3208" t="s">
        <v>1645</v>
      </c>
      <c r="M3208" t="s">
        <v>3910</v>
      </c>
      <c r="N3208" s="1">
        <f t="shared" si="509"/>
        <v>416.70499999999998</v>
      </c>
      <c r="O3208" s="1">
        <f t="shared" si="506"/>
        <v>524.30656862745093</v>
      </c>
      <c r="P3208" s="1" t="str">
        <f t="shared" si="507"/>
        <v>09-2023</v>
      </c>
      <c r="T3208" s="1"/>
      <c r="U3208" s="1"/>
      <c r="V3208" s="1" t="s">
        <v>3910</v>
      </c>
      <c r="W3208" s="1"/>
      <c r="X3208" s="1" t="s">
        <v>3134</v>
      </c>
      <c r="Y3208" s="2" t="s">
        <v>3910</v>
      </c>
      <c r="Z3208" s="4" t="s">
        <v>15</v>
      </c>
      <c r="AD3208" t="str">
        <f t="shared" si="508"/>
        <v/>
      </c>
    </row>
    <row r="3209" spans="1:30" ht="14.25">
      <c r="A3209" s="1" t="str">
        <f t="shared" si="500"/>
        <v>a01a8322</v>
      </c>
      <c r="B3209" s="3">
        <v>45227</v>
      </c>
      <c r="C3209" s="2" t="str">
        <f t="shared" si="501"/>
        <v>South</v>
      </c>
      <c r="D3209" s="4" t="str">
        <f t="shared" si="502"/>
        <v>Groceries</v>
      </c>
      <c r="E3209" s="1">
        <v>3483.66</v>
      </c>
      <c r="F3209" s="1">
        <v>15</v>
      </c>
      <c r="G3209" s="1">
        <v>47</v>
      </c>
      <c r="H3209">
        <v>1935.92</v>
      </c>
      <c r="I3209" s="10">
        <f t="shared" si="505"/>
        <v>0.55571439233449882</v>
      </c>
      <c r="J3209">
        <f t="shared" si="503"/>
        <v>2496.4375124875119</v>
      </c>
      <c r="K3209">
        <f t="shared" si="504"/>
        <v>2498933.9499999993</v>
      </c>
      <c r="L3209" t="s">
        <v>88</v>
      </c>
      <c r="M3209" t="s">
        <v>3913</v>
      </c>
      <c r="N3209" s="1">
        <f t="shared" si="509"/>
        <v>991.46</v>
      </c>
      <c r="O3209" s="1">
        <f t="shared" si="506"/>
        <v>515.36624489795861</v>
      </c>
      <c r="P3209" s="1" t="str">
        <f t="shared" si="507"/>
        <v>10-2023</v>
      </c>
      <c r="T3209" s="1"/>
      <c r="U3209" s="1"/>
      <c r="V3209" s="1" t="s">
        <v>3913</v>
      </c>
      <c r="W3209" s="1"/>
      <c r="X3209" s="1" t="s">
        <v>3135</v>
      </c>
      <c r="Y3209" s="2" t="s">
        <v>3913</v>
      </c>
      <c r="Z3209" s="4" t="s">
        <v>88</v>
      </c>
      <c r="AD3209" t="str">
        <f t="shared" si="508"/>
        <v/>
      </c>
    </row>
    <row r="3210" spans="1:30" ht="14.25">
      <c r="A3210" s="1" t="str">
        <f t="shared" si="500"/>
        <v>52d02a02</v>
      </c>
      <c r="B3210" s="3">
        <v>45324</v>
      </c>
      <c r="C3210" s="2" t="str">
        <f t="shared" si="501"/>
        <v>East</v>
      </c>
      <c r="D3210" s="4" t="str">
        <f t="shared" si="502"/>
        <v>Groceries</v>
      </c>
      <c r="E3210" s="1">
        <v>4797.6499999999996</v>
      </c>
      <c r="F3210" s="1">
        <v>23</v>
      </c>
      <c r="G3210" s="1">
        <v>2</v>
      </c>
      <c r="H3210">
        <v>1083.06</v>
      </c>
      <c r="I3210" s="10">
        <f t="shared" si="505"/>
        <v>0.22574802246933395</v>
      </c>
      <c r="J3210">
        <f t="shared" si="503"/>
        <v>2506.2477027027048</v>
      </c>
      <c r="K3210">
        <f t="shared" si="504"/>
        <v>2596472.620000002</v>
      </c>
      <c r="L3210" t="s">
        <v>88</v>
      </c>
      <c r="M3210" t="s">
        <v>3912</v>
      </c>
      <c r="N3210" s="1">
        <f t="shared" si="509"/>
        <v>542.53</v>
      </c>
      <c r="O3210" s="1">
        <f t="shared" si="506"/>
        <v>515.36624489795861</v>
      </c>
      <c r="P3210" s="1" t="str">
        <f t="shared" si="507"/>
        <v>02-2024</v>
      </c>
      <c r="T3210" s="1"/>
      <c r="U3210" s="1"/>
      <c r="V3210" s="1" t="s">
        <v>3912</v>
      </c>
      <c r="W3210" s="1"/>
      <c r="X3210" s="1" t="s">
        <v>3136</v>
      </c>
      <c r="Y3210" s="4" t="s">
        <v>3912</v>
      </c>
      <c r="Z3210" s="4" t="s">
        <v>88</v>
      </c>
      <c r="AD3210" t="str">
        <f t="shared" si="508"/>
        <v/>
      </c>
    </row>
    <row r="3211" spans="1:30" ht="14.25">
      <c r="A3211" s="1" t="str">
        <f t="shared" si="500"/>
        <v>3b2a5547</v>
      </c>
      <c r="B3211" s="3">
        <v>45446</v>
      </c>
      <c r="C3211" s="2" t="str">
        <f t="shared" si="501"/>
        <v>North</v>
      </c>
      <c r="D3211" s="4" t="str">
        <f t="shared" si="502"/>
        <v>Sports</v>
      </c>
      <c r="E3211" s="1">
        <v>2214.63</v>
      </c>
      <c r="F3211" s="1">
        <v>44</v>
      </c>
      <c r="G3211" s="1">
        <v>40</v>
      </c>
      <c r="H3211">
        <v>559.42999999999995</v>
      </c>
      <c r="I3211" s="10">
        <f t="shared" si="505"/>
        <v>0.25260653021046403</v>
      </c>
      <c r="J3211">
        <f t="shared" si="503"/>
        <v>2571.1423225152107</v>
      </c>
      <c r="K3211">
        <f t="shared" si="504"/>
        <v>2535146.3299999977</v>
      </c>
      <c r="L3211" t="s">
        <v>3914</v>
      </c>
      <c r="M3211" t="s">
        <v>3910</v>
      </c>
      <c r="N3211" s="1">
        <f t="shared" si="509"/>
        <v>299.71499999999997</v>
      </c>
      <c r="O3211" s="1">
        <f t="shared" si="506"/>
        <v>516.19997471554962</v>
      </c>
      <c r="P3211" s="1" t="str">
        <f t="shared" si="507"/>
        <v>06-2024</v>
      </c>
      <c r="T3211" s="1"/>
      <c r="U3211" s="1"/>
      <c r="V3211" s="1" t="s">
        <v>3910</v>
      </c>
      <c r="W3211" s="1"/>
      <c r="X3211" s="1" t="s">
        <v>3137</v>
      </c>
      <c r="Y3211" s="2" t="s">
        <v>3910</v>
      </c>
      <c r="Z3211" s="4" t="s">
        <v>2893</v>
      </c>
      <c r="AD3211" t="str">
        <f t="shared" si="508"/>
        <v/>
      </c>
    </row>
    <row r="3212" spans="1:30" ht="14.25">
      <c r="A3212" s="1" t="str">
        <f t="shared" si="500"/>
        <v>80d9a47e</v>
      </c>
      <c r="B3212" s="3">
        <v>45066</v>
      </c>
      <c r="C3212" s="2" t="str">
        <f t="shared" si="501"/>
        <v>North</v>
      </c>
      <c r="D3212" s="4" t="str">
        <f t="shared" si="502"/>
        <v>Furniture</v>
      </c>
      <c r="E3212" s="1">
        <v>1101.95</v>
      </c>
      <c r="F3212" s="1">
        <v>22</v>
      </c>
      <c r="G3212" s="1">
        <v>29</v>
      </c>
      <c r="H3212">
        <v>411.07</v>
      </c>
      <c r="I3212" s="10">
        <f t="shared" si="505"/>
        <v>0.37303870411543172</v>
      </c>
      <c r="J3212">
        <f t="shared" si="503"/>
        <v>2571.1423225152107</v>
      </c>
      <c r="K3212">
        <f t="shared" si="504"/>
        <v>2535146.3299999977</v>
      </c>
      <c r="L3212" t="s">
        <v>1645</v>
      </c>
      <c r="M3212" t="s">
        <v>3910</v>
      </c>
      <c r="N3212" s="1">
        <f t="shared" si="509"/>
        <v>220.035</v>
      </c>
      <c r="O3212" s="1">
        <f t="shared" si="506"/>
        <v>524.30656862745093</v>
      </c>
      <c r="P3212" s="1" t="str">
        <f t="shared" si="507"/>
        <v>05-2023</v>
      </c>
      <c r="T3212" s="1"/>
      <c r="U3212" s="1"/>
      <c r="V3212" s="1" t="s">
        <v>3910</v>
      </c>
      <c r="W3212" s="1"/>
      <c r="X3212" s="1" t="s">
        <v>3138</v>
      </c>
      <c r="Y3212" s="2" t="s">
        <v>3910</v>
      </c>
      <c r="Z3212" s="4" t="s">
        <v>15</v>
      </c>
      <c r="AD3212" t="str">
        <f t="shared" si="508"/>
        <v/>
      </c>
    </row>
    <row r="3213" spans="1:30" ht="14.25">
      <c r="A3213" s="1" t="str">
        <f t="shared" si="500"/>
        <v>d5b8078a</v>
      </c>
      <c r="B3213" s="3">
        <v>44965</v>
      </c>
      <c r="C3213" s="2" t="str">
        <f t="shared" si="501"/>
        <v>West</v>
      </c>
      <c r="D3213" s="4" t="str">
        <f t="shared" si="502"/>
        <v>Furniture</v>
      </c>
      <c r="E3213" s="1">
        <v>1356.32</v>
      </c>
      <c r="F3213" s="1">
        <v>47</v>
      </c>
      <c r="G3213" s="1">
        <v>40</v>
      </c>
      <c r="H3213">
        <v>1078.6300000000001</v>
      </c>
      <c r="I3213" s="10">
        <f t="shared" si="505"/>
        <v>0.79526218001651539</v>
      </c>
      <c r="J3213">
        <f t="shared" si="503"/>
        <v>2537.5954861821929</v>
      </c>
      <c r="K3213">
        <f t="shared" si="504"/>
        <v>2479230.7900000024</v>
      </c>
      <c r="L3213" t="s">
        <v>1645</v>
      </c>
      <c r="M3213" t="s">
        <v>3911</v>
      </c>
      <c r="N3213" s="1">
        <f t="shared" si="509"/>
        <v>559.31500000000005</v>
      </c>
      <c r="O3213" s="1">
        <f t="shared" si="506"/>
        <v>524.30656862745093</v>
      </c>
      <c r="P3213" s="1" t="str">
        <f t="shared" si="507"/>
        <v>02-2023</v>
      </c>
      <c r="T3213" s="1"/>
      <c r="U3213" s="1"/>
      <c r="V3213" s="1" t="s">
        <v>3911</v>
      </c>
      <c r="W3213" s="1"/>
      <c r="X3213" s="1" t="s">
        <v>3139</v>
      </c>
      <c r="Y3213" s="2" t="s">
        <v>3911</v>
      </c>
      <c r="Z3213" s="4" t="s">
        <v>15</v>
      </c>
      <c r="AD3213" t="str">
        <f t="shared" si="508"/>
        <v/>
      </c>
    </row>
    <row r="3214" spans="1:30" ht="14.25">
      <c r="A3214" s="1" t="str">
        <f t="shared" si="500"/>
        <v>09a9b895</v>
      </c>
      <c r="B3214" s="3">
        <v>45131</v>
      </c>
      <c r="C3214" s="2" t="str">
        <f t="shared" si="501"/>
        <v>South</v>
      </c>
      <c r="D3214" s="4" t="str">
        <f t="shared" si="502"/>
        <v>Groceries</v>
      </c>
      <c r="E3214" s="1">
        <v>4350.8100000000004</v>
      </c>
      <c r="F3214" s="1">
        <v>28</v>
      </c>
      <c r="G3214" s="1">
        <v>17</v>
      </c>
      <c r="H3214">
        <v>1813.26</v>
      </c>
      <c r="I3214" s="10">
        <f t="shared" si="505"/>
        <v>0.41676377502120293</v>
      </c>
      <c r="J3214">
        <f t="shared" si="503"/>
        <v>2496.4375124875119</v>
      </c>
      <c r="K3214">
        <f t="shared" si="504"/>
        <v>2498933.9499999993</v>
      </c>
      <c r="L3214" t="s">
        <v>88</v>
      </c>
      <c r="M3214" t="s">
        <v>3913</v>
      </c>
      <c r="N3214" s="1">
        <f t="shared" si="509"/>
        <v>915.13</v>
      </c>
      <c r="O3214" s="1">
        <f t="shared" si="506"/>
        <v>515.36624489795861</v>
      </c>
      <c r="P3214" s="1" t="str">
        <f t="shared" si="507"/>
        <v>07-2023</v>
      </c>
      <c r="T3214" s="1"/>
      <c r="U3214" s="1"/>
      <c r="V3214" s="1" t="s">
        <v>3913</v>
      </c>
      <c r="W3214" s="1"/>
      <c r="X3214" s="1" t="s">
        <v>3140</v>
      </c>
      <c r="Y3214" s="2" t="s">
        <v>3913</v>
      </c>
      <c r="Z3214" s="4" t="s">
        <v>88</v>
      </c>
      <c r="AD3214" t="str">
        <f t="shared" si="508"/>
        <v/>
      </c>
    </row>
    <row r="3215" spans="1:30" ht="14.25">
      <c r="A3215" s="1" t="str">
        <f t="shared" si="500"/>
        <v>45f08403</v>
      </c>
      <c r="B3215" s="3">
        <v>44901</v>
      </c>
      <c r="C3215" s="2" t="str">
        <f t="shared" si="501"/>
        <v>South</v>
      </c>
      <c r="D3215" s="4" t="str">
        <f t="shared" si="502"/>
        <v>Sports</v>
      </c>
      <c r="E3215" s="1">
        <v>3843.87</v>
      </c>
      <c r="F3215" s="1">
        <v>23</v>
      </c>
      <c r="G3215" s="1">
        <v>35</v>
      </c>
      <c r="H3215">
        <v>740.16</v>
      </c>
      <c r="I3215" s="10">
        <f t="shared" si="505"/>
        <v>0.19255593971700397</v>
      </c>
      <c r="J3215">
        <f t="shared" si="503"/>
        <v>2496.4375124875119</v>
      </c>
      <c r="K3215">
        <f t="shared" si="504"/>
        <v>2498933.9499999993</v>
      </c>
      <c r="L3215" t="s">
        <v>3914</v>
      </c>
      <c r="M3215" t="s">
        <v>3913</v>
      </c>
      <c r="N3215" s="1">
        <f t="shared" si="509"/>
        <v>387.58</v>
      </c>
      <c r="O3215" s="1">
        <f t="shared" si="506"/>
        <v>516.19997471554962</v>
      </c>
      <c r="P3215" s="1" t="str">
        <f t="shared" si="507"/>
        <v>12-2022</v>
      </c>
      <c r="T3215" s="1"/>
      <c r="U3215" s="1"/>
      <c r="V3215" s="1" t="s">
        <v>3913</v>
      </c>
      <c r="W3215" s="1"/>
      <c r="X3215" s="1" t="s">
        <v>3141</v>
      </c>
      <c r="Y3215" s="2" t="s">
        <v>3913</v>
      </c>
      <c r="Z3215" s="4" t="s">
        <v>2893</v>
      </c>
      <c r="AD3215" t="str">
        <f t="shared" si="508"/>
        <v/>
      </c>
    </row>
    <row r="3216" spans="1:30" ht="14.25">
      <c r="A3216" s="1" t="str">
        <f t="shared" si="500"/>
        <v>1a6525d0</v>
      </c>
      <c r="B3216" s="3">
        <v>45325</v>
      </c>
      <c r="C3216" s="2" t="str">
        <f t="shared" si="501"/>
        <v>South</v>
      </c>
      <c r="D3216" s="4" t="str">
        <f t="shared" si="502"/>
        <v>Clothing</v>
      </c>
      <c r="E3216" s="1">
        <v>1421.15</v>
      </c>
      <c r="F3216" s="1">
        <v>44</v>
      </c>
      <c r="G3216" s="1">
        <v>29</v>
      </c>
      <c r="H3216">
        <v>1661.02</v>
      </c>
      <c r="I3216" s="10">
        <f t="shared" si="505"/>
        <v>1.1687858424515356</v>
      </c>
      <c r="J3216">
        <f t="shared" si="503"/>
        <v>2496.4375124875119</v>
      </c>
      <c r="K3216">
        <f t="shared" si="504"/>
        <v>2498933.9499999993</v>
      </c>
      <c r="L3216" t="s">
        <v>1474</v>
      </c>
      <c r="M3216" t="s">
        <v>3913</v>
      </c>
      <c r="N3216" s="1">
        <f t="shared" si="509"/>
        <v>845.01</v>
      </c>
      <c r="O3216" s="1">
        <f t="shared" si="506"/>
        <v>518.08361275088532</v>
      </c>
      <c r="P3216" s="1" t="str">
        <f t="shared" si="507"/>
        <v>02-2024</v>
      </c>
      <c r="T3216" s="1"/>
      <c r="U3216" s="1"/>
      <c r="V3216" s="1" t="s">
        <v>3913</v>
      </c>
      <c r="W3216" s="1"/>
      <c r="X3216" s="1" t="s">
        <v>3142</v>
      </c>
      <c r="Y3216" s="2" t="s">
        <v>3913</v>
      </c>
      <c r="Z3216" s="4" t="s">
        <v>2872</v>
      </c>
      <c r="AD3216" t="str">
        <f t="shared" si="508"/>
        <v/>
      </c>
    </row>
    <row r="3217" spans="1:30" ht="14.25">
      <c r="A3217" s="1" t="str">
        <f t="shared" si="500"/>
        <v>e8184147</v>
      </c>
      <c r="B3217" s="3">
        <v>45387</v>
      </c>
      <c r="C3217" s="2" t="str">
        <f t="shared" si="501"/>
        <v>East</v>
      </c>
      <c r="D3217" s="4" t="str">
        <f t="shared" si="502"/>
        <v>Sports</v>
      </c>
      <c r="E3217" s="1">
        <v>4327.33</v>
      </c>
      <c r="F3217" s="1">
        <v>7</v>
      </c>
      <c r="G3217" s="1">
        <v>42</v>
      </c>
      <c r="H3217">
        <v>118.37</v>
      </c>
      <c r="I3217" s="10">
        <f t="shared" si="505"/>
        <v>2.7354049725812454E-2</v>
      </c>
      <c r="J3217">
        <f t="shared" si="503"/>
        <v>2506.2477027027048</v>
      </c>
      <c r="K3217">
        <f t="shared" si="504"/>
        <v>2596472.620000002</v>
      </c>
      <c r="L3217" t="s">
        <v>3914</v>
      </c>
      <c r="M3217" t="s">
        <v>3912</v>
      </c>
      <c r="N3217" s="1">
        <f t="shared" si="509"/>
        <v>80.185000000000002</v>
      </c>
      <c r="O3217" s="1">
        <f t="shared" si="506"/>
        <v>516.19997471554962</v>
      </c>
      <c r="P3217" s="1" t="str">
        <f t="shared" si="507"/>
        <v>04-2024</v>
      </c>
      <c r="T3217" s="1"/>
      <c r="U3217" s="1"/>
      <c r="V3217" s="1" t="s">
        <v>3912</v>
      </c>
      <c r="W3217" s="1"/>
      <c r="X3217" s="1" t="s">
        <v>3143</v>
      </c>
      <c r="Y3217" s="4" t="s">
        <v>3912</v>
      </c>
      <c r="Z3217" s="4" t="s">
        <v>2893</v>
      </c>
      <c r="AD3217" t="str">
        <f t="shared" si="508"/>
        <v/>
      </c>
    </row>
    <row r="3218" spans="1:30" ht="14.25">
      <c r="A3218" s="1" t="str">
        <f t="shared" si="500"/>
        <v>e70d5814</v>
      </c>
      <c r="B3218" s="3">
        <v>45064</v>
      </c>
      <c r="C3218" s="2" t="str">
        <f t="shared" si="501"/>
        <v>South</v>
      </c>
      <c r="D3218" s="4" t="str">
        <f t="shared" si="502"/>
        <v>Sports</v>
      </c>
      <c r="E3218" s="1">
        <v>3898.61</v>
      </c>
      <c r="F3218" s="1">
        <v>26</v>
      </c>
      <c r="G3218" s="1">
        <v>15</v>
      </c>
      <c r="H3218">
        <v>944.31</v>
      </c>
      <c r="I3218" s="10">
        <f t="shared" si="505"/>
        <v>0.24221709788873469</v>
      </c>
      <c r="J3218">
        <f t="shared" si="503"/>
        <v>2496.4375124875119</v>
      </c>
      <c r="K3218">
        <f t="shared" si="504"/>
        <v>2498933.9499999993</v>
      </c>
      <c r="L3218" t="s">
        <v>3914</v>
      </c>
      <c r="M3218" t="s">
        <v>3913</v>
      </c>
      <c r="N3218" s="1">
        <f t="shared" si="509"/>
        <v>479.65499999999997</v>
      </c>
      <c r="O3218" s="1">
        <f t="shared" si="506"/>
        <v>516.19997471554962</v>
      </c>
      <c r="P3218" s="1" t="str">
        <f t="shared" si="507"/>
        <v>05-2023</v>
      </c>
      <c r="T3218" s="1"/>
      <c r="U3218" s="1"/>
      <c r="V3218" s="1" t="s">
        <v>3913</v>
      </c>
      <c r="W3218" s="1"/>
      <c r="X3218" s="1" t="s">
        <v>3144</v>
      </c>
      <c r="Y3218" s="2" t="s">
        <v>3913</v>
      </c>
      <c r="Z3218" s="4" t="s">
        <v>2893</v>
      </c>
      <c r="AD3218" t="str">
        <f t="shared" si="508"/>
        <v/>
      </c>
    </row>
    <row r="3219" spans="1:30" ht="14.25">
      <c r="A3219" s="1" t="str">
        <f t="shared" si="500"/>
        <v>65847f4b</v>
      </c>
      <c r="B3219" s="3">
        <v>45309</v>
      </c>
      <c r="C3219" s="2" t="str">
        <f t="shared" si="501"/>
        <v>North</v>
      </c>
      <c r="D3219" s="4" t="str">
        <f t="shared" si="502"/>
        <v>Furniture</v>
      </c>
      <c r="E3219" s="1">
        <v>3768.29</v>
      </c>
      <c r="F3219" s="1">
        <v>43</v>
      </c>
      <c r="G3219" s="1">
        <v>15</v>
      </c>
      <c r="H3219">
        <v>1534.97</v>
      </c>
      <c r="I3219" s="10">
        <f t="shared" si="505"/>
        <v>0.40733860716664588</v>
      </c>
      <c r="J3219">
        <f t="shared" si="503"/>
        <v>2571.1423225152107</v>
      </c>
      <c r="K3219">
        <f t="shared" si="504"/>
        <v>2535146.3299999977</v>
      </c>
      <c r="L3219" t="s">
        <v>1645</v>
      </c>
      <c r="M3219" t="s">
        <v>3910</v>
      </c>
      <c r="N3219" s="1">
        <f t="shared" si="509"/>
        <v>774.98500000000001</v>
      </c>
      <c r="O3219" s="1">
        <f t="shared" si="506"/>
        <v>524.30656862745093</v>
      </c>
      <c r="P3219" s="1" t="str">
        <f t="shared" si="507"/>
        <v>01-2024</v>
      </c>
      <c r="T3219" s="1"/>
      <c r="U3219" s="1"/>
      <c r="V3219" s="1" t="s">
        <v>3910</v>
      </c>
      <c r="W3219" s="1"/>
      <c r="X3219" s="1" t="s">
        <v>3145</v>
      </c>
      <c r="Y3219" s="2" t="s">
        <v>3910</v>
      </c>
      <c r="Z3219" s="4" t="s">
        <v>15</v>
      </c>
      <c r="AD3219" t="str">
        <f t="shared" si="508"/>
        <v/>
      </c>
    </row>
    <row r="3220" spans="1:30" ht="14.25">
      <c r="A3220" s="1" t="str">
        <f t="shared" si="500"/>
        <v>079ca949</v>
      </c>
      <c r="B3220" s="3">
        <v>44963</v>
      </c>
      <c r="C3220" s="2" t="str">
        <f t="shared" si="501"/>
        <v>East</v>
      </c>
      <c r="D3220" s="4" t="str">
        <f t="shared" si="502"/>
        <v>Groceries</v>
      </c>
      <c r="E3220" s="1">
        <v>162.46</v>
      </c>
      <c r="F3220" s="1">
        <v>11</v>
      </c>
      <c r="G3220" s="1">
        <v>47</v>
      </c>
      <c r="H3220">
        <v>1863.99</v>
      </c>
      <c r="I3220" s="10">
        <f t="shared" si="505"/>
        <v>11.473531946325249</v>
      </c>
      <c r="J3220">
        <f t="shared" si="503"/>
        <v>2506.2477027027048</v>
      </c>
      <c r="K3220">
        <f t="shared" si="504"/>
        <v>2596472.620000002</v>
      </c>
      <c r="L3220" t="s">
        <v>88</v>
      </c>
      <c r="M3220" t="s">
        <v>3912</v>
      </c>
      <c r="N3220" s="1">
        <f t="shared" si="509"/>
        <v>955.495</v>
      </c>
      <c r="O3220" s="1">
        <f t="shared" si="506"/>
        <v>515.36624489795861</v>
      </c>
      <c r="P3220" s="1" t="str">
        <f t="shared" si="507"/>
        <v>02-2023</v>
      </c>
      <c r="T3220" s="1"/>
      <c r="U3220" s="1"/>
      <c r="V3220" s="1" t="s">
        <v>3912</v>
      </c>
      <c r="W3220" s="1"/>
      <c r="X3220" s="1" t="s">
        <v>3146</v>
      </c>
      <c r="Y3220" s="4" t="s">
        <v>3912</v>
      </c>
      <c r="Z3220" s="4" t="s">
        <v>88</v>
      </c>
      <c r="AD3220" t="str">
        <f t="shared" si="508"/>
        <v/>
      </c>
    </row>
    <row r="3221" spans="1:30" ht="14.25">
      <c r="A3221" s="1" t="str">
        <f t="shared" si="500"/>
        <v>f254757e</v>
      </c>
      <c r="B3221" s="3">
        <v>45106</v>
      </c>
      <c r="C3221" s="2" t="str">
        <f t="shared" si="501"/>
        <v>East</v>
      </c>
      <c r="D3221" s="4" t="str">
        <f t="shared" si="502"/>
        <v>Clothing</v>
      </c>
      <c r="E3221" s="1">
        <v>4757.42</v>
      </c>
      <c r="F3221" s="1">
        <v>13</v>
      </c>
      <c r="G3221" s="1">
        <v>47</v>
      </c>
      <c r="H3221">
        <v>741.02</v>
      </c>
      <c r="I3221" s="10">
        <f t="shared" si="505"/>
        <v>0.1557608956114869</v>
      </c>
      <c r="J3221">
        <f t="shared" si="503"/>
        <v>2506.2477027027048</v>
      </c>
      <c r="K3221">
        <f t="shared" si="504"/>
        <v>2596472.620000002</v>
      </c>
      <c r="L3221" t="s">
        <v>1474</v>
      </c>
      <c r="M3221" t="s">
        <v>3912</v>
      </c>
      <c r="N3221" s="1">
        <f t="shared" si="509"/>
        <v>394.01</v>
      </c>
      <c r="O3221" s="1">
        <f t="shared" si="506"/>
        <v>518.08361275088532</v>
      </c>
      <c r="P3221" s="1" t="str">
        <f t="shared" si="507"/>
        <v>06-2023</v>
      </c>
      <c r="T3221" s="1"/>
      <c r="U3221" s="1"/>
      <c r="V3221" s="1" t="s">
        <v>3912</v>
      </c>
      <c r="W3221" s="1"/>
      <c r="X3221" s="1" t="s">
        <v>3147</v>
      </c>
      <c r="Y3221" s="4" t="s">
        <v>3912</v>
      </c>
      <c r="Z3221" s="4" t="s">
        <v>2872</v>
      </c>
      <c r="AD3221" t="str">
        <f t="shared" si="508"/>
        <v/>
      </c>
    </row>
    <row r="3222" spans="1:30" ht="14.25">
      <c r="A3222" s="1" t="str">
        <f t="shared" si="500"/>
        <v>b8c29f3a</v>
      </c>
      <c r="B3222" s="3">
        <v>45063</v>
      </c>
      <c r="C3222" s="2" t="str">
        <f t="shared" si="501"/>
        <v>North</v>
      </c>
      <c r="D3222" s="4" t="str">
        <f t="shared" si="502"/>
        <v>Clothing</v>
      </c>
      <c r="E3222" s="1">
        <v>572.09</v>
      </c>
      <c r="F3222" s="1">
        <v>47</v>
      </c>
      <c r="G3222" s="1">
        <v>10</v>
      </c>
      <c r="H3222">
        <v>1989.16</v>
      </c>
      <c r="I3222" s="10">
        <f t="shared" si="505"/>
        <v>3.477005366288521</v>
      </c>
      <c r="J3222">
        <f t="shared" si="503"/>
        <v>2571.1423225152107</v>
      </c>
      <c r="K3222">
        <f t="shared" si="504"/>
        <v>2535146.3299999977</v>
      </c>
      <c r="L3222" t="s">
        <v>1474</v>
      </c>
      <c r="M3222" t="s">
        <v>3910</v>
      </c>
      <c r="N3222" s="1">
        <f t="shared" si="509"/>
        <v>999.58</v>
      </c>
      <c r="O3222" s="1">
        <f t="shared" si="506"/>
        <v>518.08361275088532</v>
      </c>
      <c r="P3222" s="1" t="str">
        <f t="shared" si="507"/>
        <v>05-2023</v>
      </c>
      <c r="T3222" s="1"/>
      <c r="U3222" s="1"/>
      <c r="V3222" s="1" t="s">
        <v>3910</v>
      </c>
      <c r="W3222" s="1"/>
      <c r="X3222" s="1" t="s">
        <v>3148</v>
      </c>
      <c r="Y3222" s="2" t="s">
        <v>3910</v>
      </c>
      <c r="Z3222" s="4" t="s">
        <v>2872</v>
      </c>
      <c r="AD3222" t="str">
        <f t="shared" si="508"/>
        <v/>
      </c>
    </row>
    <row r="3223" spans="1:30" ht="14.25">
      <c r="A3223" s="1" t="str">
        <f t="shared" si="500"/>
        <v>99cd7f97</v>
      </c>
      <c r="B3223" s="3">
        <v>45531</v>
      </c>
      <c r="C3223" s="2" t="str">
        <f t="shared" si="501"/>
        <v>North</v>
      </c>
      <c r="D3223" s="4" t="str">
        <f t="shared" si="502"/>
        <v>Sports</v>
      </c>
      <c r="E3223" s="1">
        <v>232.87</v>
      </c>
      <c r="F3223" s="1">
        <v>25</v>
      </c>
      <c r="G3223" s="1">
        <v>12</v>
      </c>
      <c r="H3223">
        <v>127.12</v>
      </c>
      <c r="I3223" s="10">
        <f t="shared" si="505"/>
        <v>0.54588396959677077</v>
      </c>
      <c r="J3223">
        <f t="shared" si="503"/>
        <v>2571.1423225152107</v>
      </c>
      <c r="K3223">
        <f t="shared" si="504"/>
        <v>2535146.3299999977</v>
      </c>
      <c r="L3223" t="s">
        <v>3914</v>
      </c>
      <c r="M3223" t="s">
        <v>3910</v>
      </c>
      <c r="N3223" s="1">
        <f t="shared" si="509"/>
        <v>69.56</v>
      </c>
      <c r="O3223" s="1">
        <f t="shared" si="506"/>
        <v>516.19997471554962</v>
      </c>
      <c r="P3223" s="1" t="str">
        <f t="shared" si="507"/>
        <v>08-2024</v>
      </c>
      <c r="T3223" s="1"/>
      <c r="U3223" s="1"/>
      <c r="V3223" s="1" t="s">
        <v>3910</v>
      </c>
      <c r="W3223" s="1"/>
      <c r="X3223" s="1" t="s">
        <v>3149</v>
      </c>
      <c r="Y3223" s="2" t="s">
        <v>3910</v>
      </c>
      <c r="Z3223" s="4" t="s">
        <v>2893</v>
      </c>
      <c r="AD3223" t="str">
        <f t="shared" si="508"/>
        <v/>
      </c>
    </row>
    <row r="3224" spans="1:30" ht="14.25">
      <c r="A3224" s="1" t="str">
        <f t="shared" si="500"/>
        <v>d191618a</v>
      </c>
      <c r="B3224" s="3">
        <v>44927</v>
      </c>
      <c r="C3224" s="2" t="str">
        <f t="shared" si="501"/>
        <v>North</v>
      </c>
      <c r="D3224" s="4" t="str">
        <f t="shared" si="502"/>
        <v>Furniture</v>
      </c>
      <c r="E3224" s="1">
        <v>1226.76</v>
      </c>
      <c r="F3224" s="1">
        <v>31</v>
      </c>
      <c r="G3224" s="1">
        <v>28</v>
      </c>
      <c r="H3224">
        <v>1792.36</v>
      </c>
      <c r="I3224" s="10">
        <f t="shared" si="505"/>
        <v>1.4610518764876586</v>
      </c>
      <c r="J3224">
        <f t="shared" si="503"/>
        <v>2571.1423225152107</v>
      </c>
      <c r="K3224">
        <f t="shared" si="504"/>
        <v>2535146.3299999977</v>
      </c>
      <c r="L3224" t="s">
        <v>1645</v>
      </c>
      <c r="M3224" t="s">
        <v>3910</v>
      </c>
      <c r="N3224" s="1">
        <f t="shared" si="509"/>
        <v>910.18</v>
      </c>
      <c r="O3224" s="1">
        <f t="shared" si="506"/>
        <v>524.30656862745093</v>
      </c>
      <c r="P3224" s="1" t="str">
        <f t="shared" si="507"/>
        <v>01-2023</v>
      </c>
      <c r="T3224" s="1"/>
      <c r="U3224" s="1"/>
      <c r="V3224" s="1" t="s">
        <v>3910</v>
      </c>
      <c r="W3224" s="1"/>
      <c r="X3224" s="1" t="s">
        <v>3150</v>
      </c>
      <c r="Y3224" s="2" t="s">
        <v>3910</v>
      </c>
      <c r="Z3224" s="4" t="s">
        <v>15</v>
      </c>
      <c r="AD3224" t="str">
        <f t="shared" si="508"/>
        <v/>
      </c>
    </row>
    <row r="3225" spans="1:30" ht="14.25">
      <c r="A3225" s="1" t="str">
        <f t="shared" si="500"/>
        <v>e756ffcf</v>
      </c>
      <c r="B3225" s="3">
        <v>44898</v>
      </c>
      <c r="C3225" s="2" t="str">
        <f t="shared" si="501"/>
        <v>South</v>
      </c>
      <c r="D3225" s="4" t="str">
        <f t="shared" si="502"/>
        <v>Electronics</v>
      </c>
      <c r="E3225" s="1">
        <v>2838.52</v>
      </c>
      <c r="F3225" s="1">
        <v>2</v>
      </c>
      <c r="G3225" s="1">
        <v>6</v>
      </c>
      <c r="H3225">
        <v>1253.8</v>
      </c>
      <c r="I3225" s="10">
        <f t="shared" si="505"/>
        <v>0.44170905965080393</v>
      </c>
      <c r="J3225">
        <f t="shared" si="503"/>
        <v>2496.4375124875119</v>
      </c>
      <c r="K3225">
        <f t="shared" si="504"/>
        <v>2498933.9499999993</v>
      </c>
      <c r="L3225" t="s">
        <v>3915</v>
      </c>
      <c r="M3225" t="s">
        <v>3913</v>
      </c>
      <c r="N3225" s="1">
        <f t="shared" si="509"/>
        <v>629.9</v>
      </c>
      <c r="O3225" s="1">
        <f t="shared" si="506"/>
        <v>507.6997287299634</v>
      </c>
      <c r="P3225" s="1" t="str">
        <f t="shared" si="507"/>
        <v>12-2022</v>
      </c>
      <c r="T3225" s="1"/>
      <c r="U3225" s="1"/>
      <c r="V3225" s="1" t="s">
        <v>3913</v>
      </c>
      <c r="W3225" s="1"/>
      <c r="X3225" s="1" t="s">
        <v>3151</v>
      </c>
      <c r="Y3225" s="2" t="s">
        <v>3913</v>
      </c>
      <c r="Z3225" s="4" t="s">
        <v>3043</v>
      </c>
      <c r="AD3225" t="str">
        <f t="shared" si="508"/>
        <v/>
      </c>
    </row>
    <row r="3226" spans="1:30" ht="14.25">
      <c r="A3226" s="1" t="str">
        <f t="shared" si="500"/>
        <v>762fdc58</v>
      </c>
      <c r="B3226" s="3">
        <v>45376</v>
      </c>
      <c r="C3226" s="2" t="str">
        <f t="shared" si="501"/>
        <v>South</v>
      </c>
      <c r="D3226" s="4" t="str">
        <f t="shared" si="502"/>
        <v>Sports</v>
      </c>
      <c r="E3226" s="1">
        <v>1870.44</v>
      </c>
      <c r="F3226" s="1">
        <v>33</v>
      </c>
      <c r="G3226" s="1">
        <v>12</v>
      </c>
      <c r="H3226">
        <v>1635.84</v>
      </c>
      <c r="I3226" s="10">
        <f t="shared" si="505"/>
        <v>0.87457496631808551</v>
      </c>
      <c r="J3226">
        <f t="shared" si="503"/>
        <v>2496.4375124875119</v>
      </c>
      <c r="K3226">
        <f t="shared" si="504"/>
        <v>2498933.9499999993</v>
      </c>
      <c r="L3226" t="s">
        <v>3914</v>
      </c>
      <c r="M3226" t="s">
        <v>3913</v>
      </c>
      <c r="N3226" s="1">
        <f t="shared" si="509"/>
        <v>823.92</v>
      </c>
      <c r="O3226" s="1">
        <f t="shared" si="506"/>
        <v>516.19997471554962</v>
      </c>
      <c r="P3226" s="1" t="str">
        <f t="shared" si="507"/>
        <v>03-2024</v>
      </c>
      <c r="T3226" s="1"/>
      <c r="U3226" s="1"/>
      <c r="V3226" s="1" t="s">
        <v>3913</v>
      </c>
      <c r="W3226" s="1"/>
      <c r="X3226" s="1" t="s">
        <v>3152</v>
      </c>
      <c r="Y3226" s="2" t="s">
        <v>3913</v>
      </c>
      <c r="Z3226" s="4" t="s">
        <v>2893</v>
      </c>
      <c r="AD3226" t="str">
        <f t="shared" si="508"/>
        <v/>
      </c>
    </row>
    <row r="3227" spans="1:30" ht="14.25">
      <c r="A3227" s="1" t="str">
        <f t="shared" si="500"/>
        <v>483719c1</v>
      </c>
      <c r="B3227" s="3">
        <v>45041</v>
      </c>
      <c r="C3227" s="2" t="str">
        <f t="shared" si="501"/>
        <v>South</v>
      </c>
      <c r="D3227" s="4" t="str">
        <f t="shared" si="502"/>
        <v>Sports</v>
      </c>
      <c r="E3227" s="1">
        <v>603.21</v>
      </c>
      <c r="F3227" s="1">
        <v>30</v>
      </c>
      <c r="G3227" s="1">
        <v>18</v>
      </c>
      <c r="H3227">
        <v>966.86</v>
      </c>
      <c r="I3227" s="10">
        <f t="shared" si="505"/>
        <v>1.6028580428043302</v>
      </c>
      <c r="J3227">
        <f t="shared" si="503"/>
        <v>2496.4375124875119</v>
      </c>
      <c r="K3227">
        <f t="shared" si="504"/>
        <v>2498933.9499999993</v>
      </c>
      <c r="L3227" t="s">
        <v>3914</v>
      </c>
      <c r="M3227" t="s">
        <v>3913</v>
      </c>
      <c r="N3227" s="1">
        <f t="shared" si="509"/>
        <v>492.43</v>
      </c>
      <c r="O3227" s="1">
        <f t="shared" si="506"/>
        <v>516.19997471554962</v>
      </c>
      <c r="P3227" s="1" t="str">
        <f t="shared" si="507"/>
        <v>04-2023</v>
      </c>
      <c r="T3227" s="1"/>
      <c r="U3227" s="1"/>
      <c r="V3227" s="1" t="s">
        <v>3913</v>
      </c>
      <c r="W3227" s="1"/>
      <c r="X3227" s="1" t="s">
        <v>3153</v>
      </c>
      <c r="Y3227" s="2" t="s">
        <v>3913</v>
      </c>
      <c r="Z3227" s="4" t="s">
        <v>2893</v>
      </c>
      <c r="AD3227" t="str">
        <f t="shared" si="508"/>
        <v/>
      </c>
    </row>
    <row r="3228" spans="1:30" ht="14.25">
      <c r="A3228" s="1" t="str">
        <f t="shared" si="500"/>
        <v>621f90f7</v>
      </c>
      <c r="B3228" s="3">
        <v>45136</v>
      </c>
      <c r="C3228" s="2" t="str">
        <f t="shared" si="501"/>
        <v>East</v>
      </c>
      <c r="D3228" s="4" t="str">
        <f t="shared" si="502"/>
        <v>Clothing</v>
      </c>
      <c r="E3228" s="1">
        <v>3856.69</v>
      </c>
      <c r="F3228" s="1">
        <v>1</v>
      </c>
      <c r="G3228" s="1">
        <v>15</v>
      </c>
      <c r="H3228">
        <v>1956.89</v>
      </c>
      <c r="I3228" s="10">
        <f t="shared" si="505"/>
        <v>0.5074014245376216</v>
      </c>
      <c r="J3228">
        <f t="shared" si="503"/>
        <v>2506.2477027027048</v>
      </c>
      <c r="K3228">
        <f t="shared" si="504"/>
        <v>2596472.620000002</v>
      </c>
      <c r="L3228" t="s">
        <v>1474</v>
      </c>
      <c r="M3228" t="s">
        <v>3912</v>
      </c>
      <c r="N3228" s="1">
        <f t="shared" si="509"/>
        <v>985.94500000000005</v>
      </c>
      <c r="O3228" s="1">
        <f t="shared" si="506"/>
        <v>518.08361275088532</v>
      </c>
      <c r="P3228" s="1" t="str">
        <f t="shared" si="507"/>
        <v>07-2023</v>
      </c>
      <c r="T3228" s="1"/>
      <c r="U3228" s="1"/>
      <c r="V3228" s="1" t="s">
        <v>3912</v>
      </c>
      <c r="W3228" s="1"/>
      <c r="X3228" s="1" t="s">
        <v>3154</v>
      </c>
      <c r="Y3228" s="4" t="s">
        <v>3912</v>
      </c>
      <c r="Z3228" s="4" t="s">
        <v>2872</v>
      </c>
      <c r="AD3228" t="str">
        <f t="shared" si="508"/>
        <v/>
      </c>
    </row>
    <row r="3229" spans="1:30" ht="14.25">
      <c r="A3229" s="1" t="str">
        <f t="shared" si="500"/>
        <v>8a85f6a5</v>
      </c>
      <c r="B3229" s="3">
        <v>45360</v>
      </c>
      <c r="C3229" s="2" t="str">
        <f t="shared" si="501"/>
        <v>West</v>
      </c>
      <c r="D3229" s="4" t="str">
        <f t="shared" si="502"/>
        <v>Sports</v>
      </c>
      <c r="E3229" s="1">
        <v>2317.06</v>
      </c>
      <c r="F3229" s="1">
        <v>16</v>
      </c>
      <c r="G3229" s="1">
        <v>33</v>
      </c>
      <c r="H3229">
        <v>88.54</v>
      </c>
      <c r="I3229" s="10">
        <f t="shared" si="505"/>
        <v>3.8212217206287279E-2</v>
      </c>
      <c r="J3229">
        <f t="shared" si="503"/>
        <v>2537.5954861821929</v>
      </c>
      <c r="K3229">
        <f t="shared" si="504"/>
        <v>2479230.7900000024</v>
      </c>
      <c r="L3229" t="s">
        <v>3914</v>
      </c>
      <c r="M3229" t="s">
        <v>3911</v>
      </c>
      <c r="N3229" s="1">
        <f t="shared" si="509"/>
        <v>60.77</v>
      </c>
      <c r="O3229" s="1">
        <f t="shared" si="506"/>
        <v>516.19997471554962</v>
      </c>
      <c r="P3229" s="1" t="str">
        <f t="shared" si="507"/>
        <v>03-2024</v>
      </c>
      <c r="T3229" s="1"/>
      <c r="U3229" s="1"/>
      <c r="V3229" s="1" t="s">
        <v>3911</v>
      </c>
      <c r="W3229" s="1"/>
      <c r="X3229" s="1" t="s">
        <v>3155</v>
      </c>
      <c r="Y3229" s="2" t="s">
        <v>3911</v>
      </c>
      <c r="Z3229" s="4" t="s">
        <v>2893</v>
      </c>
      <c r="AD3229" t="str">
        <f t="shared" si="508"/>
        <v/>
      </c>
    </row>
    <row r="3230" spans="1:30" ht="14.25">
      <c r="A3230" s="1" t="str">
        <f t="shared" si="500"/>
        <v>ee58e343</v>
      </c>
      <c r="B3230" s="3">
        <v>45512</v>
      </c>
      <c r="C3230" s="2" t="str">
        <f t="shared" si="501"/>
        <v>South</v>
      </c>
      <c r="D3230" s="4" t="str">
        <f t="shared" si="502"/>
        <v>Electronics</v>
      </c>
      <c r="E3230" s="1">
        <v>3308.02</v>
      </c>
      <c r="F3230" s="1">
        <v>44</v>
      </c>
      <c r="G3230" s="1">
        <v>48</v>
      </c>
      <c r="H3230">
        <v>1334.64</v>
      </c>
      <c r="I3230" s="10">
        <f t="shared" si="505"/>
        <v>0.40345584367688225</v>
      </c>
      <c r="J3230">
        <f t="shared" si="503"/>
        <v>2496.4375124875119</v>
      </c>
      <c r="K3230">
        <f t="shared" si="504"/>
        <v>2498933.9499999993</v>
      </c>
      <c r="L3230" t="s">
        <v>3915</v>
      </c>
      <c r="M3230" t="s">
        <v>3913</v>
      </c>
      <c r="N3230" s="1">
        <f t="shared" si="509"/>
        <v>691.32</v>
      </c>
      <c r="O3230" s="1">
        <f t="shared" si="506"/>
        <v>507.6997287299634</v>
      </c>
      <c r="P3230" s="1" t="str">
        <f t="shared" si="507"/>
        <v>08-2024</v>
      </c>
      <c r="T3230" s="1"/>
      <c r="U3230" s="1"/>
      <c r="V3230" s="1" t="s">
        <v>3913</v>
      </c>
      <c r="W3230" s="1"/>
      <c r="X3230" s="1" t="s">
        <v>3156</v>
      </c>
      <c r="Y3230" s="2" t="s">
        <v>3913</v>
      </c>
      <c r="Z3230" s="4" t="s">
        <v>3043</v>
      </c>
      <c r="AD3230" t="str">
        <f t="shared" si="508"/>
        <v/>
      </c>
    </row>
    <row r="3231" spans="1:30" ht="14.25">
      <c r="A3231" s="1" t="str">
        <f t="shared" si="500"/>
        <v>a54a4966</v>
      </c>
      <c r="B3231" s="3">
        <v>45134</v>
      </c>
      <c r="C3231" s="2" t="str">
        <f t="shared" si="501"/>
        <v>South</v>
      </c>
      <c r="D3231" s="4" t="str">
        <f t="shared" si="502"/>
        <v>Groceries</v>
      </c>
      <c r="E3231" s="1">
        <v>4304.01</v>
      </c>
      <c r="F3231" s="1">
        <v>6</v>
      </c>
      <c r="G3231" s="1">
        <v>9</v>
      </c>
      <c r="H3231">
        <v>392.35</v>
      </c>
      <c r="I3231" s="10">
        <f t="shared" si="505"/>
        <v>9.1159174816043645E-2</v>
      </c>
      <c r="J3231">
        <f t="shared" si="503"/>
        <v>2496.4375124875119</v>
      </c>
      <c r="K3231">
        <f t="shared" si="504"/>
        <v>2498933.9499999993</v>
      </c>
      <c r="L3231" t="s">
        <v>88</v>
      </c>
      <c r="M3231" t="s">
        <v>3913</v>
      </c>
      <c r="N3231" s="1">
        <f t="shared" si="509"/>
        <v>200.67500000000001</v>
      </c>
      <c r="O3231" s="1">
        <f t="shared" si="506"/>
        <v>515.36624489795861</v>
      </c>
      <c r="P3231" s="1" t="str">
        <f t="shared" si="507"/>
        <v>07-2023</v>
      </c>
      <c r="T3231" s="1"/>
      <c r="U3231" s="1"/>
      <c r="V3231" s="1" t="s">
        <v>3913</v>
      </c>
      <c r="W3231" s="1"/>
      <c r="X3231" s="1" t="s">
        <v>3157</v>
      </c>
      <c r="Y3231" s="2" t="s">
        <v>3913</v>
      </c>
      <c r="Z3231" s="4" t="s">
        <v>88</v>
      </c>
      <c r="AD3231" t="str">
        <f t="shared" si="508"/>
        <v/>
      </c>
    </row>
    <row r="3232" spans="1:30" ht="14.25">
      <c r="A3232" s="1" t="str">
        <f t="shared" si="500"/>
        <v>18523000</v>
      </c>
      <c r="B3232" s="3">
        <v>45107</v>
      </c>
      <c r="C3232" s="2" t="str">
        <f t="shared" si="501"/>
        <v>East</v>
      </c>
      <c r="D3232" s="4" t="str">
        <f t="shared" si="502"/>
        <v>Clothing</v>
      </c>
      <c r="E3232" s="1">
        <v>3684.64</v>
      </c>
      <c r="F3232" s="1">
        <v>33</v>
      </c>
      <c r="G3232" s="1">
        <v>37</v>
      </c>
      <c r="H3232">
        <v>1001.06</v>
      </c>
      <c r="I3232" s="10">
        <f t="shared" si="505"/>
        <v>0.27168461505058839</v>
      </c>
      <c r="J3232">
        <f t="shared" si="503"/>
        <v>2506.2477027027048</v>
      </c>
      <c r="K3232">
        <f t="shared" si="504"/>
        <v>2596472.620000002</v>
      </c>
      <c r="L3232" t="s">
        <v>1474</v>
      </c>
      <c r="M3232" t="s">
        <v>3912</v>
      </c>
      <c r="N3232" s="1">
        <f t="shared" si="509"/>
        <v>519.03</v>
      </c>
      <c r="O3232" s="1">
        <f t="shared" si="506"/>
        <v>518.08361275088532</v>
      </c>
      <c r="P3232" s="1" t="str">
        <f t="shared" si="507"/>
        <v>06-2023</v>
      </c>
      <c r="T3232" s="1"/>
      <c r="U3232" s="1"/>
      <c r="V3232" s="1" t="s">
        <v>3912</v>
      </c>
      <c r="W3232" s="1"/>
      <c r="X3232" s="5">
        <v>18523000</v>
      </c>
      <c r="Y3232" s="4" t="s">
        <v>3912</v>
      </c>
      <c r="Z3232" s="4" t="s">
        <v>2872</v>
      </c>
      <c r="AD3232" t="str">
        <f t="shared" si="508"/>
        <v/>
      </c>
    </row>
    <row r="3233" spans="1:30" ht="14.25">
      <c r="A3233" s="1" t="str">
        <f t="shared" si="500"/>
        <v>560a63a5</v>
      </c>
      <c r="B3233" s="3">
        <v>45058</v>
      </c>
      <c r="C3233" s="2" t="str">
        <f t="shared" si="501"/>
        <v>South</v>
      </c>
      <c r="D3233" s="4" t="str">
        <f t="shared" si="502"/>
        <v>Groceries</v>
      </c>
      <c r="E3233" s="1">
        <v>4223.1400000000003</v>
      </c>
      <c r="F3233" s="1">
        <v>18</v>
      </c>
      <c r="G3233" s="1">
        <v>41</v>
      </c>
      <c r="H3233">
        <v>971</v>
      </c>
      <c r="I3233" s="10">
        <f t="shared" si="505"/>
        <v>0.229923706057578</v>
      </c>
      <c r="J3233">
        <f t="shared" si="503"/>
        <v>2496.4375124875119</v>
      </c>
      <c r="K3233">
        <f t="shared" si="504"/>
        <v>2498933.9499999993</v>
      </c>
      <c r="L3233" t="s">
        <v>88</v>
      </c>
      <c r="M3233" t="s">
        <v>3913</v>
      </c>
      <c r="N3233" s="1">
        <f t="shared" si="509"/>
        <v>506</v>
      </c>
      <c r="O3233" s="1">
        <f t="shared" si="506"/>
        <v>515.36624489795861</v>
      </c>
      <c r="P3233" s="1" t="str">
        <f t="shared" si="507"/>
        <v>05-2023</v>
      </c>
      <c r="T3233" s="1"/>
      <c r="U3233" s="1"/>
      <c r="V3233" s="1" t="s">
        <v>3913</v>
      </c>
      <c r="W3233" s="1"/>
      <c r="X3233" s="1" t="s">
        <v>3158</v>
      </c>
      <c r="Y3233" s="2" t="s">
        <v>3913</v>
      </c>
      <c r="Z3233" s="4" t="s">
        <v>88</v>
      </c>
      <c r="AD3233" t="str">
        <f t="shared" si="508"/>
        <v/>
      </c>
    </row>
    <row r="3234" spans="1:30" ht="14.25">
      <c r="A3234" s="1" t="str">
        <f t="shared" si="500"/>
        <v>a7761ded</v>
      </c>
      <c r="B3234" s="3">
        <v>44890</v>
      </c>
      <c r="C3234" s="2" t="str">
        <f t="shared" si="501"/>
        <v>South</v>
      </c>
      <c r="D3234" s="4" t="str">
        <f t="shared" si="502"/>
        <v>Clothing</v>
      </c>
      <c r="E3234" s="1">
        <v>3864.52</v>
      </c>
      <c r="F3234" s="1">
        <v>46</v>
      </c>
      <c r="G3234" s="1">
        <v>16</v>
      </c>
      <c r="H3234">
        <v>1979.92</v>
      </c>
      <c r="I3234" s="10">
        <f t="shared" si="505"/>
        <v>0.51233270884870563</v>
      </c>
      <c r="J3234">
        <f t="shared" si="503"/>
        <v>2496.4375124875119</v>
      </c>
      <c r="K3234">
        <f t="shared" si="504"/>
        <v>2498933.9499999993</v>
      </c>
      <c r="L3234" t="s">
        <v>1474</v>
      </c>
      <c r="M3234" t="s">
        <v>3913</v>
      </c>
      <c r="N3234" s="1">
        <f t="shared" si="509"/>
        <v>997.96</v>
      </c>
      <c r="O3234" s="1">
        <f t="shared" si="506"/>
        <v>518.08361275088532</v>
      </c>
      <c r="P3234" s="1" t="str">
        <f t="shared" si="507"/>
        <v>11-2022</v>
      </c>
      <c r="T3234" s="1"/>
      <c r="U3234" s="1"/>
      <c r="V3234" s="1" t="s">
        <v>3913</v>
      </c>
      <c r="W3234" s="1"/>
      <c r="X3234" s="1" t="s">
        <v>3159</v>
      </c>
      <c r="Y3234" s="2" t="s">
        <v>3913</v>
      </c>
      <c r="Z3234" s="4" t="s">
        <v>2872</v>
      </c>
      <c r="AD3234" t="str">
        <f t="shared" si="508"/>
        <v/>
      </c>
    </row>
    <row r="3235" spans="1:30" ht="14.25">
      <c r="A3235" s="1" t="str">
        <f t="shared" si="500"/>
        <v>e191a4c8</v>
      </c>
      <c r="B3235" s="3">
        <v>45259</v>
      </c>
      <c r="C3235" s="2" t="str">
        <f t="shared" si="501"/>
        <v>West</v>
      </c>
      <c r="D3235" s="4" t="str">
        <f t="shared" si="502"/>
        <v>Electronics</v>
      </c>
      <c r="E3235" s="1">
        <v>3433.48</v>
      </c>
      <c r="F3235" s="1">
        <v>27</v>
      </c>
      <c r="G3235" s="1">
        <v>20</v>
      </c>
      <c r="H3235">
        <v>1084.7</v>
      </c>
      <c r="I3235" s="10">
        <f t="shared" si="505"/>
        <v>0.31591854328552954</v>
      </c>
      <c r="J3235">
        <f t="shared" si="503"/>
        <v>2537.5954861821929</v>
      </c>
      <c r="K3235">
        <f t="shared" si="504"/>
        <v>2479230.7900000024</v>
      </c>
      <c r="L3235" t="s">
        <v>3915</v>
      </c>
      <c r="M3235" t="s">
        <v>3911</v>
      </c>
      <c r="N3235" s="1">
        <f t="shared" si="509"/>
        <v>552.35</v>
      </c>
      <c r="O3235" s="1">
        <f t="shared" si="506"/>
        <v>507.6997287299634</v>
      </c>
      <c r="P3235" s="1" t="str">
        <f t="shared" si="507"/>
        <v>11-2023</v>
      </c>
      <c r="T3235" s="1"/>
      <c r="U3235" s="1"/>
      <c r="V3235" s="1" t="s">
        <v>3911</v>
      </c>
      <c r="W3235" s="1"/>
      <c r="X3235" s="1" t="s">
        <v>3160</v>
      </c>
      <c r="Y3235" s="2" t="s">
        <v>3911</v>
      </c>
      <c r="Z3235" s="4" t="s">
        <v>3043</v>
      </c>
      <c r="AD3235" t="str">
        <f t="shared" si="508"/>
        <v/>
      </c>
    </row>
    <row r="3236" spans="1:30" ht="14.25">
      <c r="A3236" s="1" t="str">
        <f t="shared" si="500"/>
        <v>d8dbbb74</v>
      </c>
      <c r="B3236" s="3">
        <v>45219</v>
      </c>
      <c r="C3236" s="2" t="str">
        <f t="shared" si="501"/>
        <v>North</v>
      </c>
      <c r="D3236" s="4" t="str">
        <f t="shared" si="502"/>
        <v>Furniture</v>
      </c>
      <c r="E3236" s="1">
        <v>717.28</v>
      </c>
      <c r="F3236" s="1">
        <v>20</v>
      </c>
      <c r="G3236" s="1">
        <v>46</v>
      </c>
      <c r="H3236">
        <v>1143.3399999999999</v>
      </c>
      <c r="I3236" s="10">
        <f t="shared" si="505"/>
        <v>1.593993977247379</v>
      </c>
      <c r="J3236">
        <f t="shared" si="503"/>
        <v>2571.1423225152107</v>
      </c>
      <c r="K3236">
        <f t="shared" si="504"/>
        <v>2535146.3299999977</v>
      </c>
      <c r="L3236" t="s">
        <v>1645</v>
      </c>
      <c r="M3236" t="s">
        <v>3910</v>
      </c>
      <c r="N3236" s="1">
        <f t="shared" si="509"/>
        <v>594.66999999999996</v>
      </c>
      <c r="O3236" s="1">
        <f t="shared" si="506"/>
        <v>524.30656862745093</v>
      </c>
      <c r="P3236" s="1" t="str">
        <f t="shared" si="507"/>
        <v>10-2023</v>
      </c>
      <c r="T3236" s="1"/>
      <c r="U3236" s="1"/>
      <c r="V3236" s="1" t="s">
        <v>3910</v>
      </c>
      <c r="W3236" s="1"/>
      <c r="X3236" s="1" t="s">
        <v>3161</v>
      </c>
      <c r="Y3236" s="2" t="s">
        <v>3910</v>
      </c>
      <c r="Z3236" s="4" t="s">
        <v>15</v>
      </c>
      <c r="AD3236" t="str">
        <f t="shared" si="508"/>
        <v/>
      </c>
    </row>
    <row r="3237" spans="1:30" ht="14.25">
      <c r="A3237" s="1" t="str">
        <f t="shared" si="500"/>
        <v>21aa59a3</v>
      </c>
      <c r="B3237" s="3">
        <v>44957</v>
      </c>
      <c r="C3237" s="2" t="str">
        <f t="shared" si="501"/>
        <v>East</v>
      </c>
      <c r="D3237" s="4" t="str">
        <f t="shared" si="502"/>
        <v>Furniture</v>
      </c>
      <c r="E3237" s="1">
        <v>3358.3</v>
      </c>
      <c r="F3237" s="1">
        <v>11</v>
      </c>
      <c r="G3237" s="1">
        <v>28</v>
      </c>
      <c r="H3237">
        <v>586.17999999999995</v>
      </c>
      <c r="I3237" s="10">
        <f t="shared" si="505"/>
        <v>0.17454664562427416</v>
      </c>
      <c r="J3237">
        <f t="shared" si="503"/>
        <v>2506.2477027027048</v>
      </c>
      <c r="K3237">
        <f t="shared" si="504"/>
        <v>2596472.620000002</v>
      </c>
      <c r="L3237" t="s">
        <v>1645</v>
      </c>
      <c r="M3237" t="s">
        <v>3912</v>
      </c>
      <c r="N3237" s="1">
        <f t="shared" si="509"/>
        <v>307.08999999999997</v>
      </c>
      <c r="O3237" s="1">
        <f t="shared" si="506"/>
        <v>524.30656862745093</v>
      </c>
      <c r="P3237" s="1" t="str">
        <f t="shared" si="507"/>
        <v>01-2023</v>
      </c>
      <c r="T3237" s="1"/>
      <c r="U3237" s="1"/>
      <c r="V3237" s="1" t="s">
        <v>3912</v>
      </c>
      <c r="W3237" s="1"/>
      <c r="X3237" s="1" t="s">
        <v>3162</v>
      </c>
      <c r="Y3237" s="4" t="s">
        <v>3912</v>
      </c>
      <c r="Z3237" s="4" t="s">
        <v>15</v>
      </c>
      <c r="AD3237" t="str">
        <f t="shared" si="508"/>
        <v/>
      </c>
    </row>
    <row r="3238" spans="1:30" ht="14.25">
      <c r="A3238" s="1" t="str">
        <f t="shared" si="500"/>
        <v>d83e91c6</v>
      </c>
      <c r="B3238" s="3">
        <v>45444</v>
      </c>
      <c r="C3238" s="2" t="str">
        <f t="shared" si="501"/>
        <v>South</v>
      </c>
      <c r="D3238" s="4" t="str">
        <f t="shared" si="502"/>
        <v>Electronics</v>
      </c>
      <c r="E3238" s="1">
        <v>3392.79</v>
      </c>
      <c r="F3238" s="1">
        <v>10</v>
      </c>
      <c r="G3238" s="1">
        <v>20</v>
      </c>
      <c r="H3238">
        <v>41.62</v>
      </c>
      <c r="I3238" s="10">
        <f t="shared" si="505"/>
        <v>1.2267190129657301E-2</v>
      </c>
      <c r="J3238">
        <f t="shared" si="503"/>
        <v>2496.4375124875119</v>
      </c>
      <c r="K3238">
        <f t="shared" si="504"/>
        <v>2498933.9499999993</v>
      </c>
      <c r="L3238" t="s">
        <v>3915</v>
      </c>
      <c r="M3238" t="s">
        <v>3913</v>
      </c>
      <c r="N3238" s="1">
        <f t="shared" si="509"/>
        <v>30.81</v>
      </c>
      <c r="O3238" s="1">
        <f t="shared" si="506"/>
        <v>507.6997287299634</v>
      </c>
      <c r="P3238" s="1" t="str">
        <f t="shared" si="507"/>
        <v>06-2024</v>
      </c>
      <c r="T3238" s="1"/>
      <c r="U3238" s="1"/>
      <c r="V3238" s="1" t="s">
        <v>3913</v>
      </c>
      <c r="W3238" s="1"/>
      <c r="X3238" s="1" t="s">
        <v>3163</v>
      </c>
      <c r="Y3238" s="2" t="s">
        <v>3913</v>
      </c>
      <c r="Z3238" s="4" t="s">
        <v>3043</v>
      </c>
      <c r="AD3238" t="str">
        <f t="shared" si="508"/>
        <v/>
      </c>
    </row>
    <row r="3239" spans="1:30" ht="14.25">
      <c r="A3239" s="1" t="str">
        <f t="shared" si="500"/>
        <v>c09e06de</v>
      </c>
      <c r="B3239" s="3">
        <v>44899</v>
      </c>
      <c r="C3239" s="2" t="str">
        <f t="shared" si="501"/>
        <v>South</v>
      </c>
      <c r="D3239" s="4" t="str">
        <f t="shared" si="502"/>
        <v>Electronics</v>
      </c>
      <c r="E3239" s="1">
        <v>2344.38</v>
      </c>
      <c r="F3239" s="1">
        <v>21</v>
      </c>
      <c r="G3239" s="1">
        <v>39</v>
      </c>
      <c r="H3239">
        <v>10.25</v>
      </c>
      <c r="I3239" s="10">
        <f t="shared" si="505"/>
        <v>4.372158097236796E-3</v>
      </c>
      <c r="J3239">
        <f t="shared" si="503"/>
        <v>2496.4375124875119</v>
      </c>
      <c r="K3239">
        <f t="shared" si="504"/>
        <v>2498933.9499999993</v>
      </c>
      <c r="L3239" t="s">
        <v>3915</v>
      </c>
      <c r="M3239" t="s">
        <v>3913</v>
      </c>
      <c r="N3239" s="1">
        <f t="shared" si="509"/>
        <v>24.625</v>
      </c>
      <c r="O3239" s="1">
        <f t="shared" si="506"/>
        <v>507.6997287299634</v>
      </c>
      <c r="P3239" s="1" t="str">
        <f t="shared" si="507"/>
        <v>12-2022</v>
      </c>
      <c r="T3239" s="1"/>
      <c r="U3239" s="1"/>
      <c r="V3239" s="1" t="s">
        <v>3913</v>
      </c>
      <c r="W3239" s="1"/>
      <c r="X3239" s="1" t="s">
        <v>3164</v>
      </c>
      <c r="Y3239" s="2" t="s">
        <v>3913</v>
      </c>
      <c r="Z3239" s="4" t="s">
        <v>3043</v>
      </c>
      <c r="AD3239" t="str">
        <f t="shared" si="508"/>
        <v/>
      </c>
    </row>
    <row r="3240" spans="1:30" ht="14.25">
      <c r="A3240" s="1" t="str">
        <f t="shared" si="500"/>
        <v>afad1207</v>
      </c>
      <c r="B3240" s="3">
        <v>45472</v>
      </c>
      <c r="C3240" s="2" t="str">
        <f t="shared" si="501"/>
        <v>East</v>
      </c>
      <c r="D3240" s="4" t="str">
        <f t="shared" si="502"/>
        <v>Furniture</v>
      </c>
      <c r="E3240" s="1">
        <v>3053.62</v>
      </c>
      <c r="F3240" s="1">
        <v>17</v>
      </c>
      <c r="G3240" s="1">
        <v>24</v>
      </c>
      <c r="H3240">
        <v>1101.8699999999999</v>
      </c>
      <c r="I3240" s="10">
        <f t="shared" si="505"/>
        <v>0.36084057610311693</v>
      </c>
      <c r="J3240">
        <f t="shared" si="503"/>
        <v>2506.2477027027048</v>
      </c>
      <c r="K3240">
        <f t="shared" si="504"/>
        <v>2596472.620000002</v>
      </c>
      <c r="L3240" t="s">
        <v>1645</v>
      </c>
      <c r="M3240" t="s">
        <v>3912</v>
      </c>
      <c r="N3240" s="1">
        <f t="shared" si="509"/>
        <v>562.93499999999995</v>
      </c>
      <c r="O3240" s="1">
        <f t="shared" si="506"/>
        <v>524.30656862745093</v>
      </c>
      <c r="P3240" s="1" t="str">
        <f t="shared" si="507"/>
        <v>06-2024</v>
      </c>
      <c r="T3240" s="1"/>
      <c r="U3240" s="1"/>
      <c r="V3240" s="1" t="s">
        <v>3912</v>
      </c>
      <c r="W3240" s="1"/>
      <c r="X3240" s="1" t="s">
        <v>3165</v>
      </c>
      <c r="Y3240" s="4" t="s">
        <v>3912</v>
      </c>
      <c r="Z3240" s="4" t="s">
        <v>15</v>
      </c>
      <c r="AD3240" t="str">
        <f t="shared" si="508"/>
        <v/>
      </c>
    </row>
    <row r="3241" spans="1:30" ht="14.25">
      <c r="A3241" s="1" t="str">
        <f t="shared" si="500"/>
        <v>2f1369b8</v>
      </c>
      <c r="B3241" s="3">
        <v>45442</v>
      </c>
      <c r="C3241" s="2" t="str">
        <f t="shared" si="501"/>
        <v>East</v>
      </c>
      <c r="D3241" s="4" t="str">
        <f t="shared" si="502"/>
        <v>Electronics</v>
      </c>
      <c r="E3241" s="1">
        <v>2082.46</v>
      </c>
      <c r="F3241" s="1">
        <v>3</v>
      </c>
      <c r="G3241" s="1">
        <v>41</v>
      </c>
      <c r="H3241">
        <v>807.32</v>
      </c>
      <c r="I3241" s="10">
        <f t="shared" si="505"/>
        <v>0.38767611382691625</v>
      </c>
      <c r="J3241">
        <f t="shared" si="503"/>
        <v>2506.2477027027048</v>
      </c>
      <c r="K3241">
        <f t="shared" si="504"/>
        <v>2596472.620000002</v>
      </c>
      <c r="L3241" t="s">
        <v>3915</v>
      </c>
      <c r="M3241" t="s">
        <v>3912</v>
      </c>
      <c r="N3241" s="1">
        <f t="shared" si="509"/>
        <v>424.16</v>
      </c>
      <c r="O3241" s="1">
        <f t="shared" si="506"/>
        <v>507.6997287299634</v>
      </c>
      <c r="P3241" s="1" t="str">
        <f t="shared" si="507"/>
        <v>05-2024</v>
      </c>
      <c r="T3241" s="1"/>
      <c r="U3241" s="1"/>
      <c r="V3241" s="1" t="s">
        <v>3912</v>
      </c>
      <c r="W3241" s="1"/>
      <c r="X3241" s="1" t="s">
        <v>3166</v>
      </c>
      <c r="Y3241" s="4" t="s">
        <v>3912</v>
      </c>
      <c r="Z3241" s="4" t="s">
        <v>3043</v>
      </c>
      <c r="AD3241" t="str">
        <f t="shared" si="508"/>
        <v/>
      </c>
    </row>
    <row r="3242" spans="1:30" ht="14.25">
      <c r="A3242" s="1" t="str">
        <f t="shared" si="500"/>
        <v>2def638d</v>
      </c>
      <c r="B3242" s="3">
        <v>45226</v>
      </c>
      <c r="C3242" s="2" t="str">
        <f t="shared" si="501"/>
        <v>East</v>
      </c>
      <c r="D3242" s="4" t="str">
        <f t="shared" si="502"/>
        <v>Groceries</v>
      </c>
      <c r="E3242" s="1">
        <v>393.85</v>
      </c>
      <c r="F3242" s="1">
        <v>16</v>
      </c>
      <c r="G3242" s="1">
        <v>43</v>
      </c>
      <c r="H3242">
        <v>795.35</v>
      </c>
      <c r="I3242" s="10">
        <f t="shared" si="505"/>
        <v>2.0194236384410309</v>
      </c>
      <c r="J3242">
        <f t="shared" si="503"/>
        <v>2506.2477027027048</v>
      </c>
      <c r="K3242">
        <f t="shared" si="504"/>
        <v>2596472.620000002</v>
      </c>
      <c r="L3242" t="s">
        <v>88</v>
      </c>
      <c r="M3242" t="s">
        <v>3912</v>
      </c>
      <c r="N3242" s="1">
        <f t="shared" si="509"/>
        <v>419.17500000000001</v>
      </c>
      <c r="O3242" s="1">
        <f t="shared" si="506"/>
        <v>515.36624489795861</v>
      </c>
      <c r="P3242" s="1" t="str">
        <f t="shared" si="507"/>
        <v>10-2023</v>
      </c>
      <c r="T3242" s="1"/>
      <c r="U3242" s="1"/>
      <c r="V3242" s="1" t="s">
        <v>3912</v>
      </c>
      <c r="W3242" s="1"/>
      <c r="X3242" s="1" t="s">
        <v>3167</v>
      </c>
      <c r="Y3242" s="4" t="s">
        <v>3912</v>
      </c>
      <c r="Z3242" s="4" t="s">
        <v>88</v>
      </c>
      <c r="AD3242" t="str">
        <f t="shared" si="508"/>
        <v/>
      </c>
    </row>
    <row r="3243" spans="1:30" ht="14.25">
      <c r="A3243" s="1" t="str">
        <f t="shared" si="500"/>
        <v>9468c0ba</v>
      </c>
      <c r="B3243" s="3">
        <v>45128</v>
      </c>
      <c r="C3243" s="2" t="str">
        <f t="shared" si="501"/>
        <v>East</v>
      </c>
      <c r="D3243" s="4" t="str">
        <f t="shared" si="502"/>
        <v>Groceries</v>
      </c>
      <c r="E3243" s="1">
        <v>1527.85</v>
      </c>
      <c r="F3243" s="1">
        <v>16</v>
      </c>
      <c r="G3243" s="1">
        <v>23</v>
      </c>
      <c r="H3243">
        <v>655.84</v>
      </c>
      <c r="I3243" s="10">
        <f t="shared" si="505"/>
        <v>0.42925679876951278</v>
      </c>
      <c r="J3243">
        <f t="shared" si="503"/>
        <v>2506.2477027027048</v>
      </c>
      <c r="K3243">
        <f t="shared" si="504"/>
        <v>2596472.620000002</v>
      </c>
      <c r="L3243" t="s">
        <v>88</v>
      </c>
      <c r="M3243" t="s">
        <v>3912</v>
      </c>
      <c r="N3243" s="1">
        <f t="shared" si="509"/>
        <v>339.42</v>
      </c>
      <c r="O3243" s="1">
        <f t="shared" si="506"/>
        <v>515.36624489795861</v>
      </c>
      <c r="P3243" s="1" t="str">
        <f t="shared" si="507"/>
        <v>07-2023</v>
      </c>
      <c r="T3243" s="1"/>
      <c r="U3243" s="1"/>
      <c r="V3243" s="1" t="s">
        <v>3912</v>
      </c>
      <c r="W3243" s="1"/>
      <c r="X3243" s="1" t="s">
        <v>3168</v>
      </c>
      <c r="Y3243" s="4" t="s">
        <v>3912</v>
      </c>
      <c r="Z3243" s="4" t="s">
        <v>88</v>
      </c>
      <c r="AD3243" t="str">
        <f t="shared" si="508"/>
        <v/>
      </c>
    </row>
    <row r="3244" spans="1:30" ht="14.25">
      <c r="A3244" s="1" t="str">
        <f t="shared" si="500"/>
        <v>c4df7331</v>
      </c>
      <c r="B3244" s="3">
        <v>45226</v>
      </c>
      <c r="C3244" s="2" t="str">
        <f t="shared" si="501"/>
        <v>North</v>
      </c>
      <c r="D3244" s="4" t="str">
        <f t="shared" si="502"/>
        <v>Furniture</v>
      </c>
      <c r="E3244" s="1">
        <v>1336.82</v>
      </c>
      <c r="F3244" s="1">
        <v>31</v>
      </c>
      <c r="G3244" s="1">
        <v>4</v>
      </c>
      <c r="H3244">
        <v>1051.5</v>
      </c>
      <c r="I3244" s="10">
        <f t="shared" si="505"/>
        <v>0.78656812435481216</v>
      </c>
      <c r="J3244">
        <f t="shared" si="503"/>
        <v>2571.1423225152107</v>
      </c>
      <c r="K3244">
        <f t="shared" si="504"/>
        <v>2535146.3299999977</v>
      </c>
      <c r="L3244" t="s">
        <v>1645</v>
      </c>
      <c r="M3244" t="s">
        <v>3910</v>
      </c>
      <c r="N3244" s="1">
        <f t="shared" si="509"/>
        <v>527.75</v>
      </c>
      <c r="O3244" s="1">
        <f t="shared" si="506"/>
        <v>524.30656862745093</v>
      </c>
      <c r="P3244" s="1" t="str">
        <f t="shared" si="507"/>
        <v>10-2023</v>
      </c>
      <c r="T3244" s="1"/>
      <c r="U3244" s="1"/>
      <c r="V3244" s="1" t="s">
        <v>3910</v>
      </c>
      <c r="W3244" s="1"/>
      <c r="X3244" s="1" t="s">
        <v>3169</v>
      </c>
      <c r="Y3244" s="2" t="s">
        <v>3910</v>
      </c>
      <c r="Z3244" s="4" t="s">
        <v>15</v>
      </c>
      <c r="AD3244" t="str">
        <f t="shared" si="508"/>
        <v/>
      </c>
    </row>
    <row r="3245" spans="1:30" ht="14.25">
      <c r="A3245" s="1" t="str">
        <f t="shared" si="500"/>
        <v>3d6b12b9</v>
      </c>
      <c r="B3245" s="3">
        <v>45599</v>
      </c>
      <c r="C3245" s="2" t="str">
        <f t="shared" si="501"/>
        <v>West</v>
      </c>
      <c r="D3245" s="4" t="str">
        <f t="shared" si="502"/>
        <v>Electronics</v>
      </c>
      <c r="E3245" s="1">
        <v>2301.16</v>
      </c>
      <c r="F3245" s="1">
        <v>14</v>
      </c>
      <c r="G3245" s="1">
        <v>34</v>
      </c>
      <c r="H3245">
        <v>505.12</v>
      </c>
      <c r="I3245" s="10">
        <f t="shared" si="505"/>
        <v>0.21950668358566985</v>
      </c>
      <c r="J3245">
        <f t="shared" si="503"/>
        <v>2537.5954861821929</v>
      </c>
      <c r="K3245">
        <f t="shared" si="504"/>
        <v>2479230.7900000024</v>
      </c>
      <c r="L3245" t="s">
        <v>3915</v>
      </c>
      <c r="M3245" t="s">
        <v>3911</v>
      </c>
      <c r="N3245" s="1">
        <f t="shared" si="509"/>
        <v>269.56</v>
      </c>
      <c r="O3245" s="1">
        <f t="shared" si="506"/>
        <v>507.6997287299634</v>
      </c>
      <c r="P3245" s="1" t="str">
        <f t="shared" si="507"/>
        <v>11-2024</v>
      </c>
      <c r="T3245" s="1"/>
      <c r="U3245" s="1"/>
      <c r="V3245" s="1" t="s">
        <v>3911</v>
      </c>
      <c r="W3245" s="1"/>
      <c r="X3245" s="1" t="s">
        <v>3170</v>
      </c>
      <c r="Y3245" s="2" t="s">
        <v>3911</v>
      </c>
      <c r="Z3245" s="4" t="s">
        <v>3043</v>
      </c>
      <c r="AD3245" t="str">
        <f t="shared" si="508"/>
        <v/>
      </c>
    </row>
    <row r="3246" spans="1:30" ht="14.25">
      <c r="A3246" s="1" t="str">
        <f t="shared" si="500"/>
        <v>0e9d617d</v>
      </c>
      <c r="B3246" s="3">
        <v>45299</v>
      </c>
      <c r="C3246" s="2" t="str">
        <f t="shared" si="501"/>
        <v>North</v>
      </c>
      <c r="D3246" s="4" t="str">
        <f t="shared" si="502"/>
        <v>Electronics</v>
      </c>
      <c r="E3246" s="1">
        <v>4427.05</v>
      </c>
      <c r="F3246" s="1">
        <v>27</v>
      </c>
      <c r="G3246" s="1">
        <v>20</v>
      </c>
      <c r="H3246">
        <v>530.61</v>
      </c>
      <c r="I3246" s="10">
        <f t="shared" si="505"/>
        <v>0.11985633774183711</v>
      </c>
      <c r="J3246">
        <f t="shared" si="503"/>
        <v>2571.1423225152107</v>
      </c>
      <c r="K3246">
        <f t="shared" si="504"/>
        <v>2535146.3299999977</v>
      </c>
      <c r="L3246" t="s">
        <v>3915</v>
      </c>
      <c r="M3246" t="s">
        <v>3910</v>
      </c>
      <c r="N3246" s="1">
        <f t="shared" si="509"/>
        <v>275.30500000000001</v>
      </c>
      <c r="O3246" s="1">
        <f t="shared" si="506"/>
        <v>507.6997287299634</v>
      </c>
      <c r="P3246" s="1" t="str">
        <f t="shared" si="507"/>
        <v>01-2024</v>
      </c>
      <c r="T3246" s="1"/>
      <c r="U3246" s="1"/>
      <c r="V3246" s="1" t="s">
        <v>3910</v>
      </c>
      <c r="W3246" s="1"/>
      <c r="X3246" s="1" t="s">
        <v>3171</v>
      </c>
      <c r="Y3246" s="2" t="s">
        <v>3910</v>
      </c>
      <c r="Z3246" s="4" t="s">
        <v>3043</v>
      </c>
      <c r="AD3246" t="str">
        <f t="shared" si="508"/>
        <v/>
      </c>
    </row>
    <row r="3247" spans="1:30" ht="14.25">
      <c r="A3247" s="1" t="str">
        <f t="shared" si="500"/>
        <v>9ac105e4</v>
      </c>
      <c r="B3247" s="3">
        <v>45116</v>
      </c>
      <c r="C3247" s="2" t="str">
        <f t="shared" si="501"/>
        <v>East</v>
      </c>
      <c r="D3247" s="4" t="str">
        <f t="shared" si="502"/>
        <v>Furniture</v>
      </c>
      <c r="E3247" s="1">
        <v>1303.48</v>
      </c>
      <c r="F3247" s="1">
        <v>5</v>
      </c>
      <c r="G3247" s="1">
        <v>32</v>
      </c>
      <c r="H3247">
        <v>243.74</v>
      </c>
      <c r="I3247" s="10">
        <f t="shared" si="505"/>
        <v>0.18699174517445608</v>
      </c>
      <c r="J3247">
        <f t="shared" si="503"/>
        <v>2506.2477027027048</v>
      </c>
      <c r="K3247">
        <f t="shared" si="504"/>
        <v>2596472.620000002</v>
      </c>
      <c r="L3247" t="s">
        <v>1645</v>
      </c>
      <c r="M3247" t="s">
        <v>3912</v>
      </c>
      <c r="N3247" s="1">
        <f t="shared" si="509"/>
        <v>137.87</v>
      </c>
      <c r="O3247" s="1">
        <f t="shared" si="506"/>
        <v>524.30656862745093</v>
      </c>
      <c r="P3247" s="1" t="str">
        <f t="shared" si="507"/>
        <v>07-2023</v>
      </c>
      <c r="T3247" s="1"/>
      <c r="U3247" s="1"/>
      <c r="V3247" s="1" t="s">
        <v>3912</v>
      </c>
      <c r="W3247" s="1"/>
      <c r="X3247" s="1" t="s">
        <v>3172</v>
      </c>
      <c r="Y3247" s="4" t="s">
        <v>3912</v>
      </c>
      <c r="Z3247" s="4" t="s">
        <v>15</v>
      </c>
      <c r="AD3247" t="str">
        <f t="shared" si="508"/>
        <v/>
      </c>
    </row>
    <row r="3248" spans="1:30" ht="14.25">
      <c r="A3248" s="1" t="str">
        <f t="shared" si="500"/>
        <v>62e5e17c</v>
      </c>
      <c r="B3248" s="3">
        <v>45374</v>
      </c>
      <c r="C3248" s="2" t="str">
        <f t="shared" si="501"/>
        <v>South</v>
      </c>
      <c r="D3248" s="4" t="str">
        <f t="shared" si="502"/>
        <v>Clothing</v>
      </c>
      <c r="E3248" s="1">
        <v>191.14</v>
      </c>
      <c r="F3248" s="1">
        <v>1</v>
      </c>
      <c r="G3248" s="1">
        <v>20</v>
      </c>
      <c r="H3248">
        <v>1991.61</v>
      </c>
      <c r="I3248" s="10">
        <f t="shared" si="505"/>
        <v>10.41964005441038</v>
      </c>
      <c r="J3248">
        <f t="shared" si="503"/>
        <v>2496.4375124875119</v>
      </c>
      <c r="K3248">
        <f t="shared" si="504"/>
        <v>2498933.9499999993</v>
      </c>
      <c r="L3248" t="s">
        <v>1474</v>
      </c>
      <c r="M3248" t="s">
        <v>3913</v>
      </c>
      <c r="N3248" s="1">
        <f t="shared" si="509"/>
        <v>1005.8049999999999</v>
      </c>
      <c r="O3248" s="1">
        <f t="shared" si="506"/>
        <v>518.08361275088532</v>
      </c>
      <c r="P3248" s="1" t="str">
        <f t="shared" si="507"/>
        <v>03-2024</v>
      </c>
      <c r="T3248" s="1"/>
      <c r="U3248" s="1"/>
      <c r="V3248" s="1" t="s">
        <v>3913</v>
      </c>
      <c r="W3248" s="1"/>
      <c r="X3248" s="1" t="s">
        <v>3173</v>
      </c>
      <c r="Y3248" s="2" t="s">
        <v>3913</v>
      </c>
      <c r="Z3248" s="4" t="s">
        <v>2872</v>
      </c>
      <c r="AD3248" t="str">
        <f t="shared" si="508"/>
        <v/>
      </c>
    </row>
    <row r="3249" spans="1:30" ht="14.25">
      <c r="A3249" s="1" t="str">
        <f t="shared" si="500"/>
        <v>7dd79697</v>
      </c>
      <c r="B3249" s="3">
        <v>45568</v>
      </c>
      <c r="C3249" s="2" t="str">
        <f t="shared" si="501"/>
        <v>North</v>
      </c>
      <c r="D3249" s="4" t="str">
        <f t="shared" si="502"/>
        <v>Sports</v>
      </c>
      <c r="E3249" s="1">
        <v>3737.58</v>
      </c>
      <c r="F3249" s="1">
        <v>34</v>
      </c>
      <c r="G3249" s="1">
        <v>34</v>
      </c>
      <c r="H3249">
        <v>1764.51</v>
      </c>
      <c r="I3249" s="10">
        <f t="shared" si="505"/>
        <v>0.47209959385484729</v>
      </c>
      <c r="J3249">
        <f t="shared" si="503"/>
        <v>2571.1423225152107</v>
      </c>
      <c r="K3249">
        <f t="shared" si="504"/>
        <v>2535146.3299999977</v>
      </c>
      <c r="L3249" t="s">
        <v>3914</v>
      </c>
      <c r="M3249" t="s">
        <v>3910</v>
      </c>
      <c r="N3249" s="1">
        <f t="shared" si="509"/>
        <v>899.255</v>
      </c>
      <c r="O3249" s="1">
        <f t="shared" si="506"/>
        <v>516.19997471554962</v>
      </c>
      <c r="P3249" s="1" t="str">
        <f t="shared" si="507"/>
        <v>10-2024</v>
      </c>
      <c r="T3249" s="1"/>
      <c r="U3249" s="1"/>
      <c r="V3249" s="1" t="s">
        <v>3910</v>
      </c>
      <c r="W3249" s="1"/>
      <c r="X3249" s="1" t="s">
        <v>3174</v>
      </c>
      <c r="Y3249" s="2" t="s">
        <v>3910</v>
      </c>
      <c r="Z3249" s="4" t="s">
        <v>2893</v>
      </c>
      <c r="AD3249" t="str">
        <f t="shared" si="508"/>
        <v/>
      </c>
    </row>
    <row r="3250" spans="1:30" ht="14.25">
      <c r="A3250" s="1" t="str">
        <f t="shared" si="500"/>
        <v>88fac09c</v>
      </c>
      <c r="B3250" s="3">
        <v>44960</v>
      </c>
      <c r="C3250" s="2" t="str">
        <f t="shared" si="501"/>
        <v>East</v>
      </c>
      <c r="D3250" s="4" t="str">
        <f t="shared" si="502"/>
        <v>Clothing</v>
      </c>
      <c r="E3250" s="1">
        <v>2511.2399999999998</v>
      </c>
      <c r="F3250" s="1">
        <v>40</v>
      </c>
      <c r="G3250" s="1">
        <v>24</v>
      </c>
      <c r="H3250">
        <v>645.36</v>
      </c>
      <c r="I3250" s="10">
        <f t="shared" si="505"/>
        <v>0.25698857934725478</v>
      </c>
      <c r="J3250">
        <f t="shared" si="503"/>
        <v>2506.2477027027048</v>
      </c>
      <c r="K3250">
        <f t="shared" si="504"/>
        <v>2596472.620000002</v>
      </c>
      <c r="L3250" t="s">
        <v>1474</v>
      </c>
      <c r="M3250" t="s">
        <v>3912</v>
      </c>
      <c r="N3250" s="1">
        <f t="shared" si="509"/>
        <v>334.68</v>
      </c>
      <c r="O3250" s="1">
        <f t="shared" si="506"/>
        <v>518.08361275088532</v>
      </c>
      <c r="P3250" s="1" t="str">
        <f t="shared" si="507"/>
        <v>02-2023</v>
      </c>
      <c r="T3250" s="1"/>
      <c r="U3250" s="1"/>
      <c r="V3250" s="1" t="s">
        <v>3912</v>
      </c>
      <c r="W3250" s="1"/>
      <c r="X3250" s="1" t="s">
        <v>3175</v>
      </c>
      <c r="Y3250" s="4" t="s">
        <v>3912</v>
      </c>
      <c r="Z3250" s="4" t="s">
        <v>2872</v>
      </c>
      <c r="AD3250" t="str">
        <f t="shared" si="508"/>
        <v/>
      </c>
    </row>
    <row r="3251" spans="1:30" ht="14.25">
      <c r="A3251" s="1" t="str">
        <f t="shared" si="500"/>
        <v>2f7cee48</v>
      </c>
      <c r="B3251" s="3">
        <v>45542</v>
      </c>
      <c r="C3251" s="2" t="str">
        <f t="shared" si="501"/>
        <v>North</v>
      </c>
      <c r="D3251" s="4" t="str">
        <f t="shared" si="502"/>
        <v>Clothing</v>
      </c>
      <c r="E3251" s="1">
        <v>4455.4399999999996</v>
      </c>
      <c r="F3251" s="1">
        <v>12</v>
      </c>
      <c r="G3251" s="1">
        <v>13</v>
      </c>
      <c r="H3251">
        <v>272.14999999999998</v>
      </c>
      <c r="I3251" s="10">
        <f t="shared" si="505"/>
        <v>6.1082631569497066E-2</v>
      </c>
      <c r="J3251">
        <f t="shared" si="503"/>
        <v>2571.1423225152107</v>
      </c>
      <c r="K3251">
        <f t="shared" si="504"/>
        <v>2535146.3299999977</v>
      </c>
      <c r="L3251" t="s">
        <v>1474</v>
      </c>
      <c r="M3251" t="s">
        <v>3910</v>
      </c>
      <c r="N3251" s="1">
        <f t="shared" si="509"/>
        <v>142.57499999999999</v>
      </c>
      <c r="O3251" s="1">
        <f t="shared" si="506"/>
        <v>518.08361275088532</v>
      </c>
      <c r="P3251" s="1" t="str">
        <f t="shared" si="507"/>
        <v>09-2024</v>
      </c>
      <c r="T3251" s="1"/>
      <c r="U3251" s="1"/>
      <c r="V3251" s="1" t="s">
        <v>3910</v>
      </c>
      <c r="W3251" s="1"/>
      <c r="X3251" s="1" t="s">
        <v>3176</v>
      </c>
      <c r="Y3251" s="2" t="s">
        <v>3910</v>
      </c>
      <c r="Z3251" s="4" t="s">
        <v>2872</v>
      </c>
      <c r="AD3251" t="str">
        <f t="shared" si="508"/>
        <v/>
      </c>
    </row>
    <row r="3252" spans="1:30" ht="14.25">
      <c r="A3252" s="1" t="str">
        <f t="shared" si="500"/>
        <v>9a07203e</v>
      </c>
      <c r="B3252" s="3">
        <v>45577</v>
      </c>
      <c r="C3252" s="2" t="str">
        <f t="shared" si="501"/>
        <v>West</v>
      </c>
      <c r="D3252" s="4" t="str">
        <f t="shared" si="502"/>
        <v>Electronics</v>
      </c>
      <c r="E3252" s="1">
        <v>3067.32</v>
      </c>
      <c r="F3252" s="1">
        <v>13</v>
      </c>
      <c r="G3252" s="1">
        <v>13</v>
      </c>
      <c r="H3252">
        <v>590.92999999999995</v>
      </c>
      <c r="I3252" s="10">
        <f t="shared" si="505"/>
        <v>0.19265352164104166</v>
      </c>
      <c r="J3252">
        <f t="shared" si="503"/>
        <v>2537.5954861821929</v>
      </c>
      <c r="K3252">
        <f t="shared" si="504"/>
        <v>2479230.7900000024</v>
      </c>
      <c r="L3252" t="s">
        <v>3915</v>
      </c>
      <c r="M3252" t="s">
        <v>3911</v>
      </c>
      <c r="N3252" s="1">
        <f t="shared" si="509"/>
        <v>301.96499999999997</v>
      </c>
      <c r="O3252" s="1">
        <f t="shared" si="506"/>
        <v>507.6997287299634</v>
      </c>
      <c r="P3252" s="1" t="str">
        <f t="shared" si="507"/>
        <v>10-2024</v>
      </c>
      <c r="T3252" s="1"/>
      <c r="U3252" s="1"/>
      <c r="V3252" s="1" t="s">
        <v>3911</v>
      </c>
      <c r="W3252" s="1"/>
      <c r="X3252" s="1" t="s">
        <v>3177</v>
      </c>
      <c r="Y3252" s="2" t="s">
        <v>3911</v>
      </c>
      <c r="Z3252" s="4" t="s">
        <v>3043</v>
      </c>
      <c r="AD3252" t="str">
        <f t="shared" si="508"/>
        <v/>
      </c>
    </row>
    <row r="3253" spans="1:30" ht="14.25">
      <c r="A3253" s="1" t="str">
        <f t="shared" si="500"/>
        <v>d60f051d</v>
      </c>
      <c r="B3253" s="3">
        <v>45206</v>
      </c>
      <c r="C3253" s="2" t="str">
        <f t="shared" si="501"/>
        <v>South</v>
      </c>
      <c r="D3253" s="4" t="str">
        <f t="shared" si="502"/>
        <v>Groceries</v>
      </c>
      <c r="E3253" s="1">
        <v>1375.71</v>
      </c>
      <c r="F3253" s="1">
        <v>32</v>
      </c>
      <c r="G3253" s="1">
        <v>4</v>
      </c>
      <c r="H3253">
        <v>466.4</v>
      </c>
      <c r="I3253" s="10">
        <f t="shared" si="505"/>
        <v>0.33902493984924148</v>
      </c>
      <c r="J3253">
        <f t="shared" si="503"/>
        <v>2496.4375124875119</v>
      </c>
      <c r="K3253">
        <f t="shared" si="504"/>
        <v>2498933.9499999993</v>
      </c>
      <c r="L3253" t="s">
        <v>88</v>
      </c>
      <c r="M3253" t="s">
        <v>3913</v>
      </c>
      <c r="N3253" s="1">
        <f t="shared" si="509"/>
        <v>235.2</v>
      </c>
      <c r="O3253" s="1">
        <f t="shared" si="506"/>
        <v>515.36624489795861</v>
      </c>
      <c r="P3253" s="1" t="str">
        <f t="shared" si="507"/>
        <v>10-2023</v>
      </c>
      <c r="T3253" s="1"/>
      <c r="U3253" s="1"/>
      <c r="V3253" s="1" t="s">
        <v>3913</v>
      </c>
      <c r="W3253" s="1"/>
      <c r="X3253" s="1" t="s">
        <v>3178</v>
      </c>
      <c r="Y3253" s="2" t="s">
        <v>3913</v>
      </c>
      <c r="Z3253" s="4" t="s">
        <v>88</v>
      </c>
      <c r="AD3253" t="str">
        <f t="shared" si="508"/>
        <v/>
      </c>
    </row>
    <row r="3254" spans="1:30" ht="14.25">
      <c r="A3254" s="1" t="str">
        <f t="shared" si="500"/>
        <v>4a0a9dd4</v>
      </c>
      <c r="B3254" s="3">
        <v>45425</v>
      </c>
      <c r="C3254" s="2" t="str">
        <f t="shared" si="501"/>
        <v>South</v>
      </c>
      <c r="D3254" s="4" t="str">
        <f t="shared" si="502"/>
        <v>Electronics</v>
      </c>
      <c r="E3254" s="1">
        <v>3755.51</v>
      </c>
      <c r="F3254" s="1">
        <v>34</v>
      </c>
      <c r="G3254" s="1">
        <v>29</v>
      </c>
      <c r="H3254">
        <v>942.56</v>
      </c>
      <c r="I3254" s="10">
        <f t="shared" si="505"/>
        <v>0.25098055923163565</v>
      </c>
      <c r="J3254">
        <f t="shared" si="503"/>
        <v>2496.4375124875119</v>
      </c>
      <c r="K3254">
        <f t="shared" si="504"/>
        <v>2498933.9499999993</v>
      </c>
      <c r="L3254" t="s">
        <v>3915</v>
      </c>
      <c r="M3254" t="s">
        <v>3913</v>
      </c>
      <c r="N3254" s="1">
        <f t="shared" si="509"/>
        <v>485.78</v>
      </c>
      <c r="O3254" s="1">
        <f t="shared" si="506"/>
        <v>507.6997287299634</v>
      </c>
      <c r="P3254" s="1" t="str">
        <f t="shared" si="507"/>
        <v>05-2024</v>
      </c>
      <c r="T3254" s="1"/>
      <c r="U3254" s="1"/>
      <c r="V3254" s="1" t="s">
        <v>3913</v>
      </c>
      <c r="W3254" s="1"/>
      <c r="X3254" s="1" t="s">
        <v>3179</v>
      </c>
      <c r="Y3254" s="2" t="s">
        <v>3913</v>
      </c>
      <c r="Z3254" s="4" t="s">
        <v>3043</v>
      </c>
      <c r="AD3254" t="str">
        <f t="shared" si="508"/>
        <v/>
      </c>
    </row>
    <row r="3255" spans="1:30" ht="14.25">
      <c r="A3255" s="1" t="str">
        <f t="shared" si="500"/>
        <v>4ab4fe7e</v>
      </c>
      <c r="B3255" s="3">
        <v>44938</v>
      </c>
      <c r="C3255" s="2" t="str">
        <f t="shared" si="501"/>
        <v>East</v>
      </c>
      <c r="D3255" s="4" t="str">
        <f t="shared" si="502"/>
        <v>Electronics</v>
      </c>
      <c r="E3255" s="1">
        <v>4889.93</v>
      </c>
      <c r="F3255" s="1">
        <v>18</v>
      </c>
      <c r="G3255" s="1">
        <v>12</v>
      </c>
      <c r="H3255">
        <v>1622.88</v>
      </c>
      <c r="I3255" s="10">
        <f t="shared" si="505"/>
        <v>0.33188205148130956</v>
      </c>
      <c r="J3255">
        <f t="shared" si="503"/>
        <v>2506.2477027027048</v>
      </c>
      <c r="K3255">
        <f t="shared" si="504"/>
        <v>2596472.620000002</v>
      </c>
      <c r="L3255" t="s">
        <v>3915</v>
      </c>
      <c r="M3255" t="s">
        <v>3912</v>
      </c>
      <c r="N3255" s="1">
        <f t="shared" si="509"/>
        <v>817.44</v>
      </c>
      <c r="O3255" s="1">
        <f t="shared" si="506"/>
        <v>507.6997287299634</v>
      </c>
      <c r="P3255" s="1" t="str">
        <f t="shared" si="507"/>
        <v>01-2023</v>
      </c>
      <c r="T3255" s="1"/>
      <c r="U3255" s="1"/>
      <c r="V3255" s="1" t="s">
        <v>3912</v>
      </c>
      <c r="W3255" s="1"/>
      <c r="X3255" s="1" t="s">
        <v>3180</v>
      </c>
      <c r="Y3255" s="4" t="s">
        <v>3912</v>
      </c>
      <c r="Z3255" s="4" t="s">
        <v>3043</v>
      </c>
      <c r="AD3255" t="str">
        <f t="shared" si="508"/>
        <v/>
      </c>
    </row>
    <row r="3256" spans="1:30" ht="14.25">
      <c r="A3256" s="1" t="str">
        <f t="shared" si="500"/>
        <v>f317ed51</v>
      </c>
      <c r="B3256" s="3">
        <v>44925</v>
      </c>
      <c r="C3256" s="2" t="str">
        <f t="shared" si="501"/>
        <v>South</v>
      </c>
      <c r="D3256" s="4" t="str">
        <f t="shared" si="502"/>
        <v>Clothing</v>
      </c>
      <c r="E3256" s="1">
        <v>137.62</v>
      </c>
      <c r="F3256" s="1">
        <v>1</v>
      </c>
      <c r="G3256" s="1">
        <v>41</v>
      </c>
      <c r="H3256">
        <v>973.19</v>
      </c>
      <c r="I3256" s="10">
        <f t="shared" si="505"/>
        <v>7.0715738991425665</v>
      </c>
      <c r="J3256">
        <f t="shared" si="503"/>
        <v>2496.4375124875119</v>
      </c>
      <c r="K3256">
        <f t="shared" si="504"/>
        <v>2498933.9499999993</v>
      </c>
      <c r="L3256" t="s">
        <v>1474</v>
      </c>
      <c r="M3256" t="s">
        <v>3913</v>
      </c>
      <c r="N3256" s="1">
        <f t="shared" si="509"/>
        <v>507.09500000000003</v>
      </c>
      <c r="O3256" s="1">
        <f t="shared" si="506"/>
        <v>518.08361275088532</v>
      </c>
      <c r="P3256" s="1" t="str">
        <f t="shared" si="507"/>
        <v>12-2022</v>
      </c>
      <c r="T3256" s="1"/>
      <c r="U3256" s="1"/>
      <c r="V3256" s="1" t="s">
        <v>3913</v>
      </c>
      <c r="W3256" s="1"/>
      <c r="X3256" s="1" t="s">
        <v>3181</v>
      </c>
      <c r="Y3256" s="2" t="s">
        <v>3913</v>
      </c>
      <c r="Z3256" s="4" t="s">
        <v>2872</v>
      </c>
      <c r="AD3256" t="str">
        <f t="shared" si="508"/>
        <v/>
      </c>
    </row>
    <row r="3257" spans="1:30" ht="14.25">
      <c r="A3257" s="1" t="str">
        <f t="shared" si="500"/>
        <v>a982e682</v>
      </c>
      <c r="B3257" s="3">
        <v>44921</v>
      </c>
      <c r="C3257" s="2" t="str">
        <f t="shared" si="501"/>
        <v>West</v>
      </c>
      <c r="D3257" s="4" t="str">
        <f t="shared" si="502"/>
        <v>Sports</v>
      </c>
      <c r="E3257" s="1">
        <v>487.98</v>
      </c>
      <c r="F3257" s="1">
        <v>1</v>
      </c>
      <c r="G3257" s="1">
        <v>27</v>
      </c>
      <c r="H3257">
        <v>186.18</v>
      </c>
      <c r="I3257" s="10">
        <f t="shared" si="505"/>
        <v>0.38153203000122954</v>
      </c>
      <c r="J3257">
        <f t="shared" si="503"/>
        <v>2537.5954861821929</v>
      </c>
      <c r="K3257">
        <f t="shared" si="504"/>
        <v>2479230.7900000024</v>
      </c>
      <c r="L3257" t="s">
        <v>3914</v>
      </c>
      <c r="M3257" t="s">
        <v>3911</v>
      </c>
      <c r="N3257" s="1">
        <f t="shared" si="509"/>
        <v>106.59</v>
      </c>
      <c r="O3257" s="1">
        <f t="shared" si="506"/>
        <v>516.19997471554962</v>
      </c>
      <c r="P3257" s="1" t="str">
        <f t="shared" si="507"/>
        <v>12-2022</v>
      </c>
      <c r="T3257" s="1"/>
      <c r="U3257" s="1"/>
      <c r="V3257" s="1" t="s">
        <v>3911</v>
      </c>
      <c r="W3257" s="1"/>
      <c r="X3257" s="1" t="s">
        <v>3182</v>
      </c>
      <c r="Y3257" s="2" t="s">
        <v>3911</v>
      </c>
      <c r="Z3257" s="4" t="s">
        <v>2893</v>
      </c>
      <c r="AD3257" t="str">
        <f t="shared" si="508"/>
        <v/>
      </c>
    </row>
    <row r="3258" spans="1:30" ht="14.25">
      <c r="A3258" s="1" t="str">
        <f t="shared" si="500"/>
        <v>c52fee59</v>
      </c>
      <c r="B3258" s="3">
        <v>45277</v>
      </c>
      <c r="C3258" s="2" t="str">
        <f t="shared" si="501"/>
        <v>South</v>
      </c>
      <c r="D3258" s="4" t="str">
        <f t="shared" si="502"/>
        <v>Groceries</v>
      </c>
      <c r="E3258" s="1">
        <v>3253.76</v>
      </c>
      <c r="F3258" s="1">
        <v>7</v>
      </c>
      <c r="G3258" s="1">
        <v>7</v>
      </c>
      <c r="H3258">
        <v>1370.68</v>
      </c>
      <c r="I3258" s="10">
        <f t="shared" si="505"/>
        <v>0.42126032651455547</v>
      </c>
      <c r="J3258">
        <f t="shared" si="503"/>
        <v>2496.4375124875119</v>
      </c>
      <c r="K3258">
        <f t="shared" si="504"/>
        <v>2498933.9499999993</v>
      </c>
      <c r="L3258" t="s">
        <v>88</v>
      </c>
      <c r="M3258" t="s">
        <v>3913</v>
      </c>
      <c r="N3258" s="1">
        <f t="shared" si="509"/>
        <v>688.84</v>
      </c>
      <c r="O3258" s="1">
        <f t="shared" si="506"/>
        <v>515.36624489795861</v>
      </c>
      <c r="P3258" s="1" t="str">
        <f t="shared" si="507"/>
        <v>12-2023</v>
      </c>
      <c r="T3258" s="1"/>
      <c r="U3258" s="1"/>
      <c r="V3258" s="1" t="s">
        <v>3913</v>
      </c>
      <c r="W3258" s="1"/>
      <c r="X3258" s="1" t="s">
        <v>3183</v>
      </c>
      <c r="Y3258" s="2" t="s">
        <v>3913</v>
      </c>
      <c r="Z3258" s="4" t="s">
        <v>88</v>
      </c>
      <c r="AD3258" t="str">
        <f t="shared" si="508"/>
        <v/>
      </c>
    </row>
    <row r="3259" spans="1:30" ht="14.25">
      <c r="A3259" s="1" t="str">
        <f t="shared" si="500"/>
        <v>e8221919</v>
      </c>
      <c r="B3259" s="3">
        <v>45191</v>
      </c>
      <c r="C3259" s="2" t="str">
        <f t="shared" si="501"/>
        <v>West</v>
      </c>
      <c r="D3259" s="4" t="str">
        <f t="shared" si="502"/>
        <v>Sports</v>
      </c>
      <c r="E3259" s="1">
        <v>266.07</v>
      </c>
      <c r="F3259" s="1">
        <v>31</v>
      </c>
      <c r="G3259" s="1">
        <v>28</v>
      </c>
      <c r="H3259">
        <v>162.22</v>
      </c>
      <c r="I3259" s="10">
        <f t="shared" si="505"/>
        <v>0.60968917953921897</v>
      </c>
      <c r="J3259">
        <f t="shared" si="503"/>
        <v>2537.5954861821929</v>
      </c>
      <c r="K3259">
        <f t="shared" si="504"/>
        <v>2479230.7900000024</v>
      </c>
      <c r="L3259" t="s">
        <v>3914</v>
      </c>
      <c r="M3259" t="s">
        <v>3911</v>
      </c>
      <c r="N3259" s="1">
        <f t="shared" si="509"/>
        <v>95.11</v>
      </c>
      <c r="O3259" s="1">
        <f t="shared" si="506"/>
        <v>516.19997471554962</v>
      </c>
      <c r="P3259" s="1" t="str">
        <f t="shared" si="507"/>
        <v>09-2023</v>
      </c>
      <c r="T3259" s="1"/>
      <c r="U3259" s="1"/>
      <c r="V3259" s="1" t="s">
        <v>3911</v>
      </c>
      <c r="W3259" s="1"/>
      <c r="X3259" s="1" t="s">
        <v>3184</v>
      </c>
      <c r="Y3259" s="2" t="s">
        <v>3911</v>
      </c>
      <c r="Z3259" s="4" t="s">
        <v>2893</v>
      </c>
      <c r="AD3259" t="str">
        <f t="shared" si="508"/>
        <v/>
      </c>
    </row>
    <row r="3260" spans="1:30" ht="14.25">
      <c r="A3260" s="1" t="str">
        <f t="shared" si="500"/>
        <v>3d87f467</v>
      </c>
      <c r="B3260" s="3">
        <v>45273</v>
      </c>
      <c r="C3260" s="2" t="str">
        <f t="shared" si="501"/>
        <v>West</v>
      </c>
      <c r="D3260" s="4" t="str">
        <f t="shared" si="502"/>
        <v>Electronics</v>
      </c>
      <c r="E3260" s="1">
        <v>3033.79</v>
      </c>
      <c r="F3260" s="1">
        <v>5</v>
      </c>
      <c r="G3260" s="1">
        <v>47</v>
      </c>
      <c r="H3260">
        <v>427.74</v>
      </c>
      <c r="I3260" s="10">
        <f t="shared" si="505"/>
        <v>0.14099196055099397</v>
      </c>
      <c r="J3260">
        <f t="shared" si="503"/>
        <v>2537.5954861821929</v>
      </c>
      <c r="K3260">
        <f t="shared" si="504"/>
        <v>2479230.7900000024</v>
      </c>
      <c r="L3260" t="s">
        <v>3915</v>
      </c>
      <c r="M3260" t="s">
        <v>3911</v>
      </c>
      <c r="N3260" s="1">
        <f t="shared" si="509"/>
        <v>237.37</v>
      </c>
      <c r="O3260" s="1">
        <f t="shared" si="506"/>
        <v>507.6997287299634</v>
      </c>
      <c r="P3260" s="1" t="str">
        <f t="shared" si="507"/>
        <v>12-2023</v>
      </c>
      <c r="T3260" s="1"/>
      <c r="U3260" s="1"/>
      <c r="V3260" s="1" t="s">
        <v>3911</v>
      </c>
      <c r="W3260" s="1"/>
      <c r="X3260" s="1" t="s">
        <v>3185</v>
      </c>
      <c r="Y3260" s="2" t="s">
        <v>3911</v>
      </c>
      <c r="Z3260" s="4" t="s">
        <v>3043</v>
      </c>
      <c r="AD3260" t="str">
        <f t="shared" si="508"/>
        <v/>
      </c>
    </row>
    <row r="3261" spans="1:30" ht="14.25">
      <c r="A3261" s="1" t="str">
        <f t="shared" si="500"/>
        <v>edae3945</v>
      </c>
      <c r="B3261" s="3">
        <v>44975</v>
      </c>
      <c r="C3261" s="2" t="str">
        <f t="shared" si="501"/>
        <v>South</v>
      </c>
      <c r="D3261" s="4" t="str">
        <f t="shared" si="502"/>
        <v>Groceries</v>
      </c>
      <c r="E3261" s="1">
        <v>4368.24</v>
      </c>
      <c r="F3261" s="1">
        <v>15</v>
      </c>
      <c r="G3261" s="1">
        <v>17</v>
      </c>
      <c r="H3261">
        <v>88.18</v>
      </c>
      <c r="I3261" s="10">
        <f t="shared" si="505"/>
        <v>2.0186619782795821E-2</v>
      </c>
      <c r="J3261">
        <f t="shared" si="503"/>
        <v>2496.4375124875119</v>
      </c>
      <c r="K3261">
        <f t="shared" si="504"/>
        <v>2498933.9499999993</v>
      </c>
      <c r="L3261" t="s">
        <v>88</v>
      </c>
      <c r="M3261" t="s">
        <v>3913</v>
      </c>
      <c r="N3261" s="1">
        <f t="shared" si="509"/>
        <v>52.59</v>
      </c>
      <c r="O3261" s="1">
        <f t="shared" si="506"/>
        <v>515.36624489795861</v>
      </c>
      <c r="P3261" s="1" t="str">
        <f t="shared" si="507"/>
        <v>02-2023</v>
      </c>
      <c r="T3261" s="1"/>
      <c r="U3261" s="1"/>
      <c r="V3261" s="1" t="s">
        <v>3913</v>
      </c>
      <c r="W3261" s="1"/>
      <c r="X3261" s="1" t="s">
        <v>3186</v>
      </c>
      <c r="Y3261" s="2" t="s">
        <v>3913</v>
      </c>
      <c r="Z3261" s="4" t="s">
        <v>88</v>
      </c>
      <c r="AD3261" t="str">
        <f t="shared" si="508"/>
        <v/>
      </c>
    </row>
    <row r="3262" spans="1:30" ht="14.25">
      <c r="A3262" s="1" t="str">
        <f t="shared" si="500"/>
        <v>448eb47d</v>
      </c>
      <c r="B3262" s="3">
        <v>45111</v>
      </c>
      <c r="C3262" s="2" t="str">
        <f t="shared" si="501"/>
        <v>West</v>
      </c>
      <c r="D3262" s="4" t="str">
        <f t="shared" si="502"/>
        <v>Electronics</v>
      </c>
      <c r="E3262" s="1">
        <v>4943.18</v>
      </c>
      <c r="F3262" s="1">
        <v>23</v>
      </c>
      <c r="G3262" s="1">
        <v>45</v>
      </c>
      <c r="H3262">
        <v>1194.83</v>
      </c>
      <c r="I3262" s="10">
        <f t="shared" si="505"/>
        <v>0.24171282453805037</v>
      </c>
      <c r="J3262">
        <f t="shared" si="503"/>
        <v>2537.5954861821929</v>
      </c>
      <c r="K3262">
        <f t="shared" si="504"/>
        <v>2479230.7900000024</v>
      </c>
      <c r="L3262" t="s">
        <v>3915</v>
      </c>
      <c r="M3262" t="s">
        <v>3911</v>
      </c>
      <c r="N3262" s="1">
        <f t="shared" si="509"/>
        <v>619.91499999999996</v>
      </c>
      <c r="O3262" s="1">
        <f t="shared" si="506"/>
        <v>507.6997287299634</v>
      </c>
      <c r="P3262" s="1" t="str">
        <f t="shared" si="507"/>
        <v>07-2023</v>
      </c>
      <c r="T3262" s="1"/>
      <c r="U3262" s="1"/>
      <c r="V3262" s="1" t="s">
        <v>3911</v>
      </c>
      <c r="W3262" s="1"/>
      <c r="X3262" s="1" t="s">
        <v>3187</v>
      </c>
      <c r="Y3262" s="2" t="s">
        <v>3911</v>
      </c>
      <c r="Z3262" s="4" t="s">
        <v>3043</v>
      </c>
      <c r="AD3262" t="str">
        <f t="shared" si="508"/>
        <v/>
      </c>
    </row>
    <row r="3263" spans="1:30" ht="14.25">
      <c r="A3263" s="1" t="str">
        <f t="shared" si="500"/>
        <v>fab2038b</v>
      </c>
      <c r="B3263" s="3">
        <v>45434</v>
      </c>
      <c r="C3263" s="2" t="str">
        <f t="shared" si="501"/>
        <v>North</v>
      </c>
      <c r="D3263" s="4" t="str">
        <f t="shared" si="502"/>
        <v>Furniture</v>
      </c>
      <c r="E3263" s="1">
        <v>288.57</v>
      </c>
      <c r="F3263" s="1">
        <v>26</v>
      </c>
      <c r="G3263" s="1">
        <v>23</v>
      </c>
      <c r="H3263">
        <v>224.32</v>
      </c>
      <c r="I3263" s="10">
        <f t="shared" si="505"/>
        <v>0.77735038292268777</v>
      </c>
      <c r="J3263">
        <f t="shared" si="503"/>
        <v>2571.1423225152107</v>
      </c>
      <c r="K3263">
        <f t="shared" si="504"/>
        <v>2535146.3299999977</v>
      </c>
      <c r="L3263" t="s">
        <v>1645</v>
      </c>
      <c r="M3263" t="s">
        <v>3910</v>
      </c>
      <c r="N3263" s="1">
        <f t="shared" si="509"/>
        <v>123.66</v>
      </c>
      <c r="O3263" s="1">
        <f t="shared" si="506"/>
        <v>524.30656862745093</v>
      </c>
      <c r="P3263" s="1" t="str">
        <f t="shared" si="507"/>
        <v>05-2024</v>
      </c>
      <c r="T3263" s="1"/>
      <c r="U3263" s="1"/>
      <c r="V3263" s="1" t="s">
        <v>3910</v>
      </c>
      <c r="W3263" s="1"/>
      <c r="X3263" s="1" t="s">
        <v>3188</v>
      </c>
      <c r="Y3263" s="2" t="s">
        <v>3910</v>
      </c>
      <c r="Z3263" s="4" t="s">
        <v>15</v>
      </c>
      <c r="AD3263" t="str">
        <f t="shared" si="508"/>
        <v/>
      </c>
    </row>
    <row r="3264" spans="1:30" ht="14.25">
      <c r="A3264" s="1" t="str">
        <f t="shared" si="500"/>
        <v>09f981d9</v>
      </c>
      <c r="B3264" s="3">
        <v>45181</v>
      </c>
      <c r="C3264" s="2" t="str">
        <f t="shared" si="501"/>
        <v>North</v>
      </c>
      <c r="D3264" s="4" t="str">
        <f t="shared" si="502"/>
        <v>Groceries</v>
      </c>
      <c r="E3264" s="1">
        <v>1128.47</v>
      </c>
      <c r="F3264" s="1">
        <v>39</v>
      </c>
      <c r="G3264" s="1">
        <v>19</v>
      </c>
      <c r="H3264">
        <v>827.52</v>
      </c>
      <c r="I3264" s="10">
        <f t="shared" si="505"/>
        <v>0.73331147482875036</v>
      </c>
      <c r="J3264">
        <f t="shared" si="503"/>
        <v>2571.1423225152107</v>
      </c>
      <c r="K3264">
        <f t="shared" si="504"/>
        <v>2535146.3299999977</v>
      </c>
      <c r="L3264" t="s">
        <v>88</v>
      </c>
      <c r="M3264" t="s">
        <v>3910</v>
      </c>
      <c r="N3264" s="1">
        <f t="shared" si="509"/>
        <v>423.26</v>
      </c>
      <c r="O3264" s="1">
        <f t="shared" si="506"/>
        <v>515.36624489795861</v>
      </c>
      <c r="P3264" s="1" t="str">
        <f t="shared" si="507"/>
        <v>09-2023</v>
      </c>
      <c r="T3264" s="1"/>
      <c r="U3264" s="1"/>
      <c r="V3264" s="1" t="s">
        <v>3910</v>
      </c>
      <c r="W3264" s="1"/>
      <c r="X3264" s="1" t="s">
        <v>3189</v>
      </c>
      <c r="Y3264" s="2" t="s">
        <v>3910</v>
      </c>
      <c r="Z3264" s="4" t="s">
        <v>88</v>
      </c>
      <c r="AD3264" t="str">
        <f t="shared" si="508"/>
        <v/>
      </c>
    </row>
    <row r="3265" spans="1:30" ht="14.25">
      <c r="A3265" s="1" t="str">
        <f t="shared" si="500"/>
        <v>079b884e</v>
      </c>
      <c r="B3265" s="3">
        <v>45495</v>
      </c>
      <c r="C3265" s="2" t="str">
        <f t="shared" si="501"/>
        <v>South</v>
      </c>
      <c r="D3265" s="4" t="str">
        <f t="shared" si="502"/>
        <v>Electronics</v>
      </c>
      <c r="E3265" s="1">
        <v>4579.79</v>
      </c>
      <c r="F3265" s="1">
        <v>7</v>
      </c>
      <c r="G3265" s="1">
        <v>42</v>
      </c>
      <c r="H3265">
        <v>574.67999999999995</v>
      </c>
      <c r="I3265" s="10">
        <f t="shared" si="505"/>
        <v>0.12548173606213384</v>
      </c>
      <c r="J3265">
        <f t="shared" si="503"/>
        <v>2496.4375124875119</v>
      </c>
      <c r="K3265">
        <f t="shared" si="504"/>
        <v>2498933.9499999993</v>
      </c>
      <c r="L3265" t="s">
        <v>3915</v>
      </c>
      <c r="M3265" t="s">
        <v>3913</v>
      </c>
      <c r="N3265" s="1">
        <f t="shared" si="509"/>
        <v>308.33999999999997</v>
      </c>
      <c r="O3265" s="1">
        <f t="shared" si="506"/>
        <v>507.6997287299634</v>
      </c>
      <c r="P3265" s="1" t="str">
        <f t="shared" si="507"/>
        <v>07-2024</v>
      </c>
      <c r="T3265" s="1"/>
      <c r="U3265" s="1"/>
      <c r="V3265" s="1" t="s">
        <v>3913</v>
      </c>
      <c r="W3265" s="1"/>
      <c r="X3265" s="1" t="s">
        <v>3190</v>
      </c>
      <c r="Y3265" s="2" t="s">
        <v>3913</v>
      </c>
      <c r="Z3265" s="4" t="s">
        <v>3043</v>
      </c>
      <c r="AD3265" t="str">
        <f t="shared" si="508"/>
        <v/>
      </c>
    </row>
    <row r="3266" spans="1:30" ht="14.25">
      <c r="A3266" s="1" t="str">
        <f t="shared" ref="A3266:A3329" si="510">TRIM(X3266)</f>
        <v>12671598</v>
      </c>
      <c r="B3266" s="3">
        <v>45439</v>
      </c>
      <c r="C3266" s="2" t="str">
        <f t="shared" ref="C3266:C3329" si="511">PROPER(TRIM(Y3266))</f>
        <v>West</v>
      </c>
      <c r="D3266" s="4" t="str">
        <f t="shared" ref="D3266:D3329" si="512">PROPER(TRIM(SUBSTITUTE(Z3266,"$","s")))</f>
        <v>Clothing</v>
      </c>
      <c r="E3266" s="1">
        <v>3312.07</v>
      </c>
      <c r="F3266" s="1">
        <v>24</v>
      </c>
      <c r="G3266" s="1">
        <v>43</v>
      </c>
      <c r="H3266">
        <v>1359.07</v>
      </c>
      <c r="I3266" s="10">
        <f t="shared" si="505"/>
        <v>0.41033854960794908</v>
      </c>
      <c r="J3266">
        <f t="shared" ref="J3266:J3329" si="513">AVERAGEIFS(E:E,C:C,C3266)</f>
        <v>2537.5954861821929</v>
      </c>
      <c r="K3266">
        <f t="shared" ref="K3266:K3329" si="514">SUMIFS(E:E,C:C,C3266)</f>
        <v>2479230.7900000024</v>
      </c>
      <c r="L3266" t="s">
        <v>1474</v>
      </c>
      <c r="M3266" t="s">
        <v>3911</v>
      </c>
      <c r="N3266" s="1">
        <f t="shared" si="509"/>
        <v>701.03499999999997</v>
      </c>
      <c r="O3266" s="1">
        <f t="shared" si="506"/>
        <v>518.08361275088532</v>
      </c>
      <c r="P3266" s="1" t="str">
        <f t="shared" si="507"/>
        <v>05-2024</v>
      </c>
      <c r="T3266" s="1"/>
      <c r="U3266" s="1"/>
      <c r="V3266" s="1" t="s">
        <v>3911</v>
      </c>
      <c r="W3266" s="1"/>
      <c r="X3266" s="1">
        <v>12671598</v>
      </c>
      <c r="Y3266" s="2" t="s">
        <v>3911</v>
      </c>
      <c r="Z3266" s="4" t="s">
        <v>2872</v>
      </c>
      <c r="AD3266" t="str">
        <f t="shared" si="508"/>
        <v/>
      </c>
    </row>
    <row r="3267" spans="1:30" ht="14.25">
      <c r="A3267" s="1" t="str">
        <f t="shared" si="510"/>
        <v>4bbefeb1</v>
      </c>
      <c r="B3267" s="3">
        <v>45053</v>
      </c>
      <c r="C3267" s="2" t="str">
        <f t="shared" si="511"/>
        <v>South</v>
      </c>
      <c r="D3267" s="4" t="str">
        <f t="shared" si="512"/>
        <v>Clothing</v>
      </c>
      <c r="E3267" s="1">
        <v>3076.36</v>
      </c>
      <c r="F3267" s="1">
        <v>33</v>
      </c>
      <c r="G3267" s="1">
        <v>28</v>
      </c>
      <c r="H3267">
        <v>350.44</v>
      </c>
      <c r="I3267" s="10">
        <f t="shared" ref="I3267:I3330" si="515">H3267/E3267</f>
        <v>0.11391384623386079</v>
      </c>
      <c r="J3267">
        <f t="shared" si="513"/>
        <v>2496.4375124875119</v>
      </c>
      <c r="K3267">
        <f t="shared" si="514"/>
        <v>2498933.9499999993</v>
      </c>
      <c r="L3267" t="s">
        <v>1474</v>
      </c>
      <c r="M3267" t="s">
        <v>3913</v>
      </c>
      <c r="N3267" s="1">
        <f t="shared" si="509"/>
        <v>189.22</v>
      </c>
      <c r="O3267" s="1">
        <f t="shared" ref="O3267:O3330" si="516">AVERAGEIFS(N:N,D:D,D3267)</f>
        <v>518.08361275088532</v>
      </c>
      <c r="P3267" s="1" t="str">
        <f t="shared" ref="P3267:P3330" si="517">TEXT(B3267,"mm-yyyy")</f>
        <v>05-2023</v>
      </c>
      <c r="T3267" s="1"/>
      <c r="U3267" s="1"/>
      <c r="V3267" s="1" t="s">
        <v>3913</v>
      </c>
      <c r="W3267" s="1"/>
      <c r="X3267" s="1" t="s">
        <v>3191</v>
      </c>
      <c r="Y3267" s="2" t="s">
        <v>3913</v>
      </c>
      <c r="Z3267" s="4" t="s">
        <v>2872</v>
      </c>
      <c r="AD3267" t="str">
        <f t="shared" ref="AD3267:AD3330" si="518">SUBSTITUTE(SUBSTITUTE(AC3267,"@",""),"#","")</f>
        <v/>
      </c>
    </row>
    <row r="3268" spans="1:30" ht="14.25">
      <c r="A3268" s="1" t="str">
        <f t="shared" si="510"/>
        <v>a8130259</v>
      </c>
      <c r="B3268" s="3">
        <v>45558</v>
      </c>
      <c r="C3268" s="2" t="str">
        <f t="shared" si="511"/>
        <v>East</v>
      </c>
      <c r="D3268" s="4" t="str">
        <f t="shared" si="512"/>
        <v>Groceries</v>
      </c>
      <c r="E3268" s="1">
        <v>4708.6400000000003</v>
      </c>
      <c r="F3268" s="1">
        <v>47</v>
      </c>
      <c r="G3268" s="1">
        <v>25</v>
      </c>
      <c r="H3268">
        <v>1313.89</v>
      </c>
      <c r="I3268" s="10">
        <f t="shared" si="515"/>
        <v>0.27903810866832035</v>
      </c>
      <c r="J3268">
        <f t="shared" si="513"/>
        <v>2506.2477027027048</v>
      </c>
      <c r="K3268">
        <f t="shared" si="514"/>
        <v>2596472.620000002</v>
      </c>
      <c r="L3268" t="s">
        <v>88</v>
      </c>
      <c r="M3268" t="s">
        <v>3912</v>
      </c>
      <c r="N3268" s="1">
        <f t="shared" si="509"/>
        <v>669.44500000000005</v>
      </c>
      <c r="O3268" s="1">
        <f t="shared" si="516"/>
        <v>515.36624489795861</v>
      </c>
      <c r="P3268" s="1" t="str">
        <f t="shared" si="517"/>
        <v>09-2024</v>
      </c>
      <c r="T3268" s="1"/>
      <c r="U3268" s="1"/>
      <c r="V3268" s="1" t="s">
        <v>3912</v>
      </c>
      <c r="W3268" s="1"/>
      <c r="X3268" s="1" t="s">
        <v>3192</v>
      </c>
      <c r="Y3268" s="4" t="s">
        <v>3912</v>
      </c>
      <c r="Z3268" s="4" t="s">
        <v>88</v>
      </c>
      <c r="AD3268" t="str">
        <f t="shared" si="518"/>
        <v/>
      </c>
    </row>
    <row r="3269" spans="1:30" ht="14.25">
      <c r="A3269" s="1" t="str">
        <f t="shared" si="510"/>
        <v>279a1489</v>
      </c>
      <c r="B3269" s="3">
        <v>45012</v>
      </c>
      <c r="C3269" s="2" t="str">
        <f t="shared" si="511"/>
        <v>South</v>
      </c>
      <c r="D3269" s="4" t="str">
        <f t="shared" si="512"/>
        <v>Sports</v>
      </c>
      <c r="E3269" s="1">
        <v>1039.68</v>
      </c>
      <c r="F3269" s="1">
        <v>4</v>
      </c>
      <c r="G3269" s="1">
        <v>34</v>
      </c>
      <c r="H3269">
        <v>1597.05</v>
      </c>
      <c r="I3269" s="10">
        <f t="shared" si="515"/>
        <v>1.5360976454293627</v>
      </c>
      <c r="J3269">
        <f t="shared" si="513"/>
        <v>2496.4375124875119</v>
      </c>
      <c r="K3269">
        <f t="shared" si="514"/>
        <v>2498933.9499999993</v>
      </c>
      <c r="L3269" t="s">
        <v>3914</v>
      </c>
      <c r="M3269" t="s">
        <v>3913</v>
      </c>
      <c r="N3269" s="1">
        <f t="shared" si="509"/>
        <v>815.52499999999998</v>
      </c>
      <c r="O3269" s="1">
        <f t="shared" si="516"/>
        <v>516.19997471554962</v>
      </c>
      <c r="P3269" s="1" t="str">
        <f t="shared" si="517"/>
        <v>03-2023</v>
      </c>
      <c r="T3269" s="1"/>
      <c r="U3269" s="1"/>
      <c r="V3269" s="1" t="s">
        <v>3913</v>
      </c>
      <c r="W3269" s="1"/>
      <c r="X3269" s="1" t="s">
        <v>3193</v>
      </c>
      <c r="Y3269" s="2" t="s">
        <v>3913</v>
      </c>
      <c r="Z3269" s="4" t="s">
        <v>2893</v>
      </c>
      <c r="AD3269" t="str">
        <f t="shared" si="518"/>
        <v/>
      </c>
    </row>
    <row r="3270" spans="1:30" ht="14.25">
      <c r="A3270" s="1" t="str">
        <f t="shared" si="510"/>
        <v>1acb5875</v>
      </c>
      <c r="B3270" s="3">
        <v>44940</v>
      </c>
      <c r="C3270" s="2" t="str">
        <f t="shared" si="511"/>
        <v>South</v>
      </c>
      <c r="D3270" s="4" t="str">
        <f t="shared" si="512"/>
        <v>Groceries</v>
      </c>
      <c r="E3270" s="1">
        <v>4730.28</v>
      </c>
      <c r="F3270" s="1">
        <v>10</v>
      </c>
      <c r="G3270" s="1">
        <v>13</v>
      </c>
      <c r="H3270">
        <v>1692.18</v>
      </c>
      <c r="I3270" s="10">
        <f t="shared" si="515"/>
        <v>0.35773358025317742</v>
      </c>
      <c r="J3270">
        <f t="shared" si="513"/>
        <v>2496.4375124875119</v>
      </c>
      <c r="K3270">
        <f t="shared" si="514"/>
        <v>2498933.9499999993</v>
      </c>
      <c r="L3270" t="s">
        <v>88</v>
      </c>
      <c r="M3270" t="s">
        <v>3913</v>
      </c>
      <c r="N3270" s="1">
        <f t="shared" ref="N3270:N3333" si="519">AVERAGE(G3270,H3270)</f>
        <v>852.59</v>
      </c>
      <c r="O3270" s="1">
        <f t="shared" si="516"/>
        <v>515.36624489795861</v>
      </c>
      <c r="P3270" s="1" t="str">
        <f t="shared" si="517"/>
        <v>01-2023</v>
      </c>
      <c r="T3270" s="1"/>
      <c r="U3270" s="1"/>
      <c r="V3270" s="1" t="s">
        <v>3913</v>
      </c>
      <c r="W3270" s="1"/>
      <c r="X3270" s="1" t="s">
        <v>3194</v>
      </c>
      <c r="Y3270" s="2" t="s">
        <v>3913</v>
      </c>
      <c r="Z3270" s="4" t="s">
        <v>88</v>
      </c>
      <c r="AD3270" t="str">
        <f t="shared" si="518"/>
        <v/>
      </c>
    </row>
    <row r="3271" spans="1:30" ht="14.25">
      <c r="A3271" s="1" t="str">
        <f t="shared" si="510"/>
        <v>d451c552</v>
      </c>
      <c r="B3271" s="3">
        <v>45133</v>
      </c>
      <c r="C3271" s="2" t="str">
        <f t="shared" si="511"/>
        <v>South</v>
      </c>
      <c r="D3271" s="4" t="str">
        <f t="shared" si="512"/>
        <v>Clothing</v>
      </c>
      <c r="E3271" s="1">
        <v>1193.68</v>
      </c>
      <c r="F3271" s="1">
        <v>8</v>
      </c>
      <c r="G3271" s="1">
        <v>33</v>
      </c>
      <c r="H3271">
        <v>870.91</v>
      </c>
      <c r="I3271" s="10">
        <f t="shared" si="515"/>
        <v>0.72960089806313244</v>
      </c>
      <c r="J3271">
        <f t="shared" si="513"/>
        <v>2496.4375124875119</v>
      </c>
      <c r="K3271">
        <f t="shared" si="514"/>
        <v>2498933.9499999993</v>
      </c>
      <c r="L3271" t="s">
        <v>1474</v>
      </c>
      <c r="M3271" t="s">
        <v>3913</v>
      </c>
      <c r="N3271" s="1">
        <f t="shared" si="519"/>
        <v>451.95499999999998</v>
      </c>
      <c r="O3271" s="1">
        <f t="shared" si="516"/>
        <v>518.08361275088532</v>
      </c>
      <c r="P3271" s="1" t="str">
        <f t="shared" si="517"/>
        <v>07-2023</v>
      </c>
      <c r="T3271" s="1"/>
      <c r="U3271" s="1"/>
      <c r="V3271" s="1" t="s">
        <v>3913</v>
      </c>
      <c r="W3271" s="1"/>
      <c r="X3271" s="1" t="s">
        <v>3195</v>
      </c>
      <c r="Y3271" s="2" t="s">
        <v>3913</v>
      </c>
      <c r="Z3271" s="4" t="s">
        <v>2872</v>
      </c>
      <c r="AD3271" t="str">
        <f t="shared" si="518"/>
        <v/>
      </c>
    </row>
    <row r="3272" spans="1:30" ht="14.25">
      <c r="A3272" s="1" t="str">
        <f t="shared" si="510"/>
        <v>932cdb41</v>
      </c>
      <c r="B3272" s="3">
        <v>45224</v>
      </c>
      <c r="C3272" s="2" t="str">
        <f t="shared" si="511"/>
        <v>South</v>
      </c>
      <c r="D3272" s="4" t="str">
        <f t="shared" si="512"/>
        <v>Electronics</v>
      </c>
      <c r="E3272" s="1">
        <v>4294.92</v>
      </c>
      <c r="F3272" s="1">
        <v>16</v>
      </c>
      <c r="G3272" s="1">
        <v>39</v>
      </c>
      <c r="H3272">
        <v>468.76</v>
      </c>
      <c r="I3272" s="10">
        <f t="shared" si="515"/>
        <v>0.10914289439617035</v>
      </c>
      <c r="J3272">
        <f t="shared" si="513"/>
        <v>2496.4375124875119</v>
      </c>
      <c r="K3272">
        <f t="shared" si="514"/>
        <v>2498933.9499999993</v>
      </c>
      <c r="L3272" t="s">
        <v>3915</v>
      </c>
      <c r="M3272" t="s">
        <v>3913</v>
      </c>
      <c r="N3272" s="1">
        <f t="shared" si="519"/>
        <v>253.88</v>
      </c>
      <c r="O3272" s="1">
        <f t="shared" si="516"/>
        <v>507.6997287299634</v>
      </c>
      <c r="P3272" s="1" t="str">
        <f t="shared" si="517"/>
        <v>10-2023</v>
      </c>
      <c r="T3272" s="1"/>
      <c r="U3272" s="1"/>
      <c r="V3272" s="1" t="s">
        <v>3913</v>
      </c>
      <c r="W3272" s="1"/>
      <c r="X3272" s="1" t="s">
        <v>3196</v>
      </c>
      <c r="Y3272" s="2" t="s">
        <v>3913</v>
      </c>
      <c r="Z3272" s="4" t="s">
        <v>3043</v>
      </c>
      <c r="AD3272" t="str">
        <f t="shared" si="518"/>
        <v/>
      </c>
    </row>
    <row r="3273" spans="1:30" ht="14.25">
      <c r="A3273" s="1" t="str">
        <f t="shared" si="510"/>
        <v>00d12276</v>
      </c>
      <c r="B3273" s="3">
        <v>45101</v>
      </c>
      <c r="C3273" s="2" t="str">
        <f t="shared" si="511"/>
        <v>North</v>
      </c>
      <c r="D3273" s="4" t="str">
        <f t="shared" si="512"/>
        <v>Clothing</v>
      </c>
      <c r="E3273" s="1">
        <v>814.51</v>
      </c>
      <c r="F3273" s="1">
        <v>31</v>
      </c>
      <c r="G3273" s="1">
        <v>6</v>
      </c>
      <c r="H3273">
        <v>476.4</v>
      </c>
      <c r="I3273" s="10">
        <f t="shared" si="515"/>
        <v>0.58489152987685844</v>
      </c>
      <c r="J3273">
        <f t="shared" si="513"/>
        <v>2571.1423225152107</v>
      </c>
      <c r="K3273">
        <f t="shared" si="514"/>
        <v>2535146.3299999977</v>
      </c>
      <c r="L3273" t="s">
        <v>1474</v>
      </c>
      <c r="M3273" t="s">
        <v>3910</v>
      </c>
      <c r="N3273" s="1">
        <f t="shared" si="519"/>
        <v>241.2</v>
      </c>
      <c r="O3273" s="1">
        <f t="shared" si="516"/>
        <v>518.08361275088532</v>
      </c>
      <c r="P3273" s="1" t="str">
        <f t="shared" si="517"/>
        <v>06-2023</v>
      </c>
      <c r="T3273" s="1"/>
      <c r="U3273" s="1"/>
      <c r="V3273" s="1" t="s">
        <v>3910</v>
      </c>
      <c r="W3273" s="1"/>
      <c r="X3273" s="1" t="s">
        <v>3197</v>
      </c>
      <c r="Y3273" s="2" t="s">
        <v>3910</v>
      </c>
      <c r="Z3273" s="4" t="s">
        <v>2872</v>
      </c>
      <c r="AD3273" t="str">
        <f t="shared" si="518"/>
        <v/>
      </c>
    </row>
    <row r="3274" spans="1:30" ht="14.25">
      <c r="A3274" s="1" t="str">
        <f t="shared" si="510"/>
        <v>a3ed5eb4</v>
      </c>
      <c r="B3274" s="3">
        <v>45340</v>
      </c>
      <c r="C3274" s="2" t="str">
        <f t="shared" si="511"/>
        <v>East</v>
      </c>
      <c r="D3274" s="4" t="str">
        <f t="shared" si="512"/>
        <v>Sports</v>
      </c>
      <c r="E3274" s="1">
        <v>2645.86</v>
      </c>
      <c r="F3274" s="1">
        <v>50</v>
      </c>
      <c r="G3274" s="1">
        <v>20</v>
      </c>
      <c r="H3274">
        <v>961.35</v>
      </c>
      <c r="I3274" s="10">
        <f t="shared" si="515"/>
        <v>0.3633412198680202</v>
      </c>
      <c r="J3274">
        <f t="shared" si="513"/>
        <v>2506.2477027027048</v>
      </c>
      <c r="K3274">
        <f t="shared" si="514"/>
        <v>2596472.620000002</v>
      </c>
      <c r="L3274" t="s">
        <v>3914</v>
      </c>
      <c r="M3274" t="s">
        <v>3912</v>
      </c>
      <c r="N3274" s="1">
        <f t="shared" si="519"/>
        <v>490.67500000000001</v>
      </c>
      <c r="O3274" s="1">
        <f t="shared" si="516"/>
        <v>516.19997471554962</v>
      </c>
      <c r="P3274" s="1" t="str">
        <f t="shared" si="517"/>
        <v>02-2024</v>
      </c>
      <c r="T3274" s="1"/>
      <c r="U3274" s="1"/>
      <c r="V3274" s="1" t="s">
        <v>3912</v>
      </c>
      <c r="W3274" s="1"/>
      <c r="X3274" s="1" t="s">
        <v>3198</v>
      </c>
      <c r="Y3274" s="4" t="s">
        <v>3912</v>
      </c>
      <c r="Z3274" s="4" t="s">
        <v>2893</v>
      </c>
      <c r="AD3274" t="str">
        <f t="shared" si="518"/>
        <v/>
      </c>
    </row>
    <row r="3275" spans="1:30" ht="14.25">
      <c r="A3275" s="1" t="str">
        <f t="shared" si="510"/>
        <v>4ead22cc</v>
      </c>
      <c r="B3275" s="3">
        <v>45349</v>
      </c>
      <c r="C3275" s="2" t="str">
        <f t="shared" si="511"/>
        <v>East</v>
      </c>
      <c r="D3275" s="4" t="str">
        <f t="shared" si="512"/>
        <v>Sports</v>
      </c>
      <c r="E3275" s="1">
        <v>2184.25</v>
      </c>
      <c r="F3275" s="1">
        <v>35</v>
      </c>
      <c r="G3275" s="1">
        <v>12</v>
      </c>
      <c r="H3275">
        <v>1601.93</v>
      </c>
      <c r="I3275" s="10">
        <f t="shared" si="515"/>
        <v>0.73340048071420394</v>
      </c>
      <c r="J3275">
        <f t="shared" si="513"/>
        <v>2506.2477027027048</v>
      </c>
      <c r="K3275">
        <f t="shared" si="514"/>
        <v>2596472.620000002</v>
      </c>
      <c r="L3275" t="s">
        <v>3914</v>
      </c>
      <c r="M3275" t="s">
        <v>3912</v>
      </c>
      <c r="N3275" s="1">
        <f t="shared" si="519"/>
        <v>806.96500000000003</v>
      </c>
      <c r="O3275" s="1">
        <f t="shared" si="516"/>
        <v>516.19997471554962</v>
      </c>
      <c r="P3275" s="1" t="str">
        <f t="shared" si="517"/>
        <v>02-2024</v>
      </c>
      <c r="T3275" s="1"/>
      <c r="U3275" s="1"/>
      <c r="V3275" s="1" t="s">
        <v>3912</v>
      </c>
      <c r="W3275" s="1"/>
      <c r="X3275" s="1" t="s">
        <v>3199</v>
      </c>
      <c r="Y3275" s="4" t="s">
        <v>3912</v>
      </c>
      <c r="Z3275" s="4" t="s">
        <v>2893</v>
      </c>
      <c r="AD3275" t="str">
        <f t="shared" si="518"/>
        <v/>
      </c>
    </row>
    <row r="3276" spans="1:30" ht="14.25">
      <c r="A3276" s="1" t="str">
        <f t="shared" si="510"/>
        <v>b330e404</v>
      </c>
      <c r="B3276" s="3">
        <v>45033</v>
      </c>
      <c r="C3276" s="2" t="str">
        <f t="shared" si="511"/>
        <v>West</v>
      </c>
      <c r="D3276" s="4" t="str">
        <f t="shared" si="512"/>
        <v>Sports</v>
      </c>
      <c r="E3276" s="1">
        <v>3854.58</v>
      </c>
      <c r="F3276" s="1">
        <v>41</v>
      </c>
      <c r="G3276" s="1">
        <v>17</v>
      </c>
      <c r="H3276">
        <v>1921.99</v>
      </c>
      <c r="I3276" s="10">
        <f t="shared" si="515"/>
        <v>0.49862501232300277</v>
      </c>
      <c r="J3276">
        <f t="shared" si="513"/>
        <v>2537.5954861821929</v>
      </c>
      <c r="K3276">
        <f t="shared" si="514"/>
        <v>2479230.7900000024</v>
      </c>
      <c r="L3276" t="s">
        <v>3914</v>
      </c>
      <c r="M3276" t="s">
        <v>3911</v>
      </c>
      <c r="N3276" s="1">
        <f t="shared" si="519"/>
        <v>969.495</v>
      </c>
      <c r="O3276" s="1">
        <f t="shared" si="516"/>
        <v>516.19997471554962</v>
      </c>
      <c r="P3276" s="1" t="str">
        <f t="shared" si="517"/>
        <v>04-2023</v>
      </c>
      <c r="T3276" s="1"/>
      <c r="U3276" s="1"/>
      <c r="V3276" s="1" t="s">
        <v>3911</v>
      </c>
      <c r="W3276" s="1"/>
      <c r="X3276" s="1" t="s">
        <v>3200</v>
      </c>
      <c r="Y3276" s="2" t="s">
        <v>3911</v>
      </c>
      <c r="Z3276" s="4" t="s">
        <v>2893</v>
      </c>
      <c r="AD3276" t="str">
        <f t="shared" si="518"/>
        <v/>
      </c>
    </row>
    <row r="3277" spans="1:30" ht="14.25">
      <c r="A3277" s="1" t="str">
        <f t="shared" si="510"/>
        <v>cb4891cf</v>
      </c>
      <c r="B3277" s="3">
        <v>44948</v>
      </c>
      <c r="C3277" s="2" t="str">
        <f t="shared" si="511"/>
        <v>North</v>
      </c>
      <c r="D3277" s="4" t="str">
        <f t="shared" si="512"/>
        <v>Sports</v>
      </c>
      <c r="E3277" s="1">
        <v>3986.72</v>
      </c>
      <c r="F3277" s="1">
        <v>10</v>
      </c>
      <c r="G3277" s="1">
        <v>21</v>
      </c>
      <c r="H3277">
        <v>1048.23</v>
      </c>
      <c r="I3277" s="10">
        <f t="shared" si="515"/>
        <v>0.26293042902436092</v>
      </c>
      <c r="J3277">
        <f t="shared" si="513"/>
        <v>2571.1423225152107</v>
      </c>
      <c r="K3277">
        <f t="shared" si="514"/>
        <v>2535146.3299999977</v>
      </c>
      <c r="L3277" t="s">
        <v>3914</v>
      </c>
      <c r="M3277" t="s">
        <v>3910</v>
      </c>
      <c r="N3277" s="1">
        <f t="shared" si="519"/>
        <v>534.61500000000001</v>
      </c>
      <c r="O3277" s="1">
        <f t="shared" si="516"/>
        <v>516.19997471554962</v>
      </c>
      <c r="P3277" s="1" t="str">
        <f t="shared" si="517"/>
        <v>01-2023</v>
      </c>
      <c r="T3277" s="1"/>
      <c r="U3277" s="1"/>
      <c r="V3277" s="1" t="s">
        <v>3910</v>
      </c>
      <c r="W3277" s="1"/>
      <c r="X3277" s="1" t="s">
        <v>3201</v>
      </c>
      <c r="Y3277" s="2" t="s">
        <v>3910</v>
      </c>
      <c r="Z3277" s="4" t="s">
        <v>2893</v>
      </c>
      <c r="AD3277" t="str">
        <f t="shared" si="518"/>
        <v/>
      </c>
    </row>
    <row r="3278" spans="1:30" ht="14.25">
      <c r="A3278" s="1" t="str">
        <f t="shared" si="510"/>
        <v>e1d245e6</v>
      </c>
      <c r="B3278" s="3">
        <v>45504</v>
      </c>
      <c r="C3278" s="2" t="str">
        <f t="shared" si="511"/>
        <v>South</v>
      </c>
      <c r="D3278" s="4" t="str">
        <f t="shared" si="512"/>
        <v>Clothing</v>
      </c>
      <c r="E3278" s="1">
        <v>4395.3100000000004</v>
      </c>
      <c r="F3278" s="1">
        <v>27</v>
      </c>
      <c r="G3278" s="1">
        <v>37</v>
      </c>
      <c r="H3278">
        <v>943.73</v>
      </c>
      <c r="I3278" s="10">
        <f t="shared" si="515"/>
        <v>0.21471295540018792</v>
      </c>
      <c r="J3278">
        <f t="shared" si="513"/>
        <v>2496.4375124875119</v>
      </c>
      <c r="K3278">
        <f t="shared" si="514"/>
        <v>2498933.9499999993</v>
      </c>
      <c r="L3278" t="s">
        <v>1474</v>
      </c>
      <c r="M3278" t="s">
        <v>3913</v>
      </c>
      <c r="N3278" s="1">
        <f t="shared" si="519"/>
        <v>490.36500000000001</v>
      </c>
      <c r="O3278" s="1">
        <f t="shared" si="516"/>
        <v>518.08361275088532</v>
      </c>
      <c r="P3278" s="1" t="str">
        <f t="shared" si="517"/>
        <v>07-2024</v>
      </c>
      <c r="T3278" s="1"/>
      <c r="U3278" s="1"/>
      <c r="V3278" s="1" t="s">
        <v>3913</v>
      </c>
      <c r="W3278" s="1"/>
      <c r="X3278" s="1" t="s">
        <v>3202</v>
      </c>
      <c r="Y3278" s="2" t="s">
        <v>3913</v>
      </c>
      <c r="Z3278" s="4" t="s">
        <v>2872</v>
      </c>
      <c r="AD3278" t="str">
        <f t="shared" si="518"/>
        <v/>
      </c>
    </row>
    <row r="3279" spans="1:30" ht="14.25">
      <c r="A3279" s="1" t="str">
        <f t="shared" si="510"/>
        <v>6e8ecbc7</v>
      </c>
      <c r="B3279" s="3">
        <v>44963</v>
      </c>
      <c r="C3279" s="2" t="str">
        <f t="shared" si="511"/>
        <v>West</v>
      </c>
      <c r="D3279" s="4" t="str">
        <f t="shared" si="512"/>
        <v>Clothing</v>
      </c>
      <c r="E3279" s="1">
        <v>4477.29</v>
      </c>
      <c r="F3279" s="1">
        <v>16</v>
      </c>
      <c r="G3279" s="1">
        <v>14</v>
      </c>
      <c r="H3279">
        <v>1492.81</v>
      </c>
      <c r="I3279" s="10">
        <f t="shared" si="515"/>
        <v>0.33341820610235207</v>
      </c>
      <c r="J3279">
        <f t="shared" si="513"/>
        <v>2537.5954861821929</v>
      </c>
      <c r="K3279">
        <f t="shared" si="514"/>
        <v>2479230.7900000024</v>
      </c>
      <c r="L3279" t="s">
        <v>1474</v>
      </c>
      <c r="M3279" t="s">
        <v>3911</v>
      </c>
      <c r="N3279" s="1">
        <f t="shared" si="519"/>
        <v>753.40499999999997</v>
      </c>
      <c r="O3279" s="1">
        <f t="shared" si="516"/>
        <v>518.08361275088532</v>
      </c>
      <c r="P3279" s="1" t="str">
        <f t="shared" si="517"/>
        <v>02-2023</v>
      </c>
      <c r="T3279" s="1"/>
      <c r="U3279" s="1"/>
      <c r="V3279" s="1" t="s">
        <v>3911</v>
      </c>
      <c r="W3279" s="1"/>
      <c r="X3279" s="1" t="s">
        <v>3203</v>
      </c>
      <c r="Y3279" s="2" t="s">
        <v>3911</v>
      </c>
      <c r="Z3279" s="4" t="s">
        <v>2872</v>
      </c>
      <c r="AD3279" t="str">
        <f t="shared" si="518"/>
        <v/>
      </c>
    </row>
    <row r="3280" spans="1:30" ht="14.25">
      <c r="A3280" s="1" t="str">
        <f t="shared" si="510"/>
        <v>b02e0dd8</v>
      </c>
      <c r="B3280" s="3">
        <v>45390</v>
      </c>
      <c r="C3280" s="2" t="str">
        <f t="shared" si="511"/>
        <v>South</v>
      </c>
      <c r="D3280" s="4" t="str">
        <f t="shared" si="512"/>
        <v>Electronics</v>
      </c>
      <c r="E3280" s="1">
        <v>2408.6799999999998</v>
      </c>
      <c r="F3280" s="1">
        <v>28</v>
      </c>
      <c r="G3280" s="1">
        <v>34</v>
      </c>
      <c r="H3280">
        <v>333</v>
      </c>
      <c r="I3280" s="10">
        <f t="shared" si="515"/>
        <v>0.13824999584834849</v>
      </c>
      <c r="J3280">
        <f t="shared" si="513"/>
        <v>2496.4375124875119</v>
      </c>
      <c r="K3280">
        <f t="shared" si="514"/>
        <v>2498933.9499999993</v>
      </c>
      <c r="L3280" t="s">
        <v>3915</v>
      </c>
      <c r="M3280" t="s">
        <v>3913</v>
      </c>
      <c r="N3280" s="1">
        <f t="shared" si="519"/>
        <v>183.5</v>
      </c>
      <c r="O3280" s="1">
        <f t="shared" si="516"/>
        <v>507.6997287299634</v>
      </c>
      <c r="P3280" s="1" t="str">
        <f t="shared" si="517"/>
        <v>04-2024</v>
      </c>
      <c r="T3280" s="1"/>
      <c r="U3280" s="1"/>
      <c r="V3280" s="1" t="s">
        <v>3913</v>
      </c>
      <c r="W3280" s="1"/>
      <c r="X3280" s="1" t="s">
        <v>3204</v>
      </c>
      <c r="Y3280" s="2" t="s">
        <v>3913</v>
      </c>
      <c r="Z3280" s="4" t="s">
        <v>3043</v>
      </c>
      <c r="AD3280" t="str">
        <f t="shared" si="518"/>
        <v/>
      </c>
    </row>
    <row r="3281" spans="1:30" ht="14.25">
      <c r="A3281" s="1" t="str">
        <f t="shared" si="510"/>
        <v>c4b0ea95</v>
      </c>
      <c r="B3281" s="3">
        <v>45025</v>
      </c>
      <c r="C3281" s="2" t="str">
        <f t="shared" si="511"/>
        <v>South</v>
      </c>
      <c r="D3281" s="4" t="str">
        <f t="shared" si="512"/>
        <v>Electronics</v>
      </c>
      <c r="E3281" s="1">
        <v>2353.0700000000002</v>
      </c>
      <c r="F3281" s="1">
        <v>18</v>
      </c>
      <c r="G3281" s="1">
        <v>10</v>
      </c>
      <c r="H3281">
        <v>652.19000000000005</v>
      </c>
      <c r="I3281" s="10">
        <f t="shared" si="515"/>
        <v>0.27716557518475865</v>
      </c>
      <c r="J3281">
        <f t="shared" si="513"/>
        <v>2496.4375124875119</v>
      </c>
      <c r="K3281">
        <f t="shared" si="514"/>
        <v>2498933.9499999993</v>
      </c>
      <c r="L3281" t="s">
        <v>3915</v>
      </c>
      <c r="M3281" t="s">
        <v>3913</v>
      </c>
      <c r="N3281" s="1">
        <f t="shared" si="519"/>
        <v>331.09500000000003</v>
      </c>
      <c r="O3281" s="1">
        <f t="shared" si="516"/>
        <v>507.6997287299634</v>
      </c>
      <c r="P3281" s="1" t="str">
        <f t="shared" si="517"/>
        <v>04-2023</v>
      </c>
      <c r="T3281" s="1"/>
      <c r="U3281" s="1"/>
      <c r="V3281" s="1" t="s">
        <v>3913</v>
      </c>
      <c r="W3281" s="1"/>
      <c r="X3281" s="1" t="s">
        <v>3205</v>
      </c>
      <c r="Y3281" s="2" t="s">
        <v>3913</v>
      </c>
      <c r="Z3281" s="4" t="s">
        <v>3043</v>
      </c>
      <c r="AD3281" t="str">
        <f t="shared" si="518"/>
        <v/>
      </c>
    </row>
    <row r="3282" spans="1:30" ht="14.25">
      <c r="A3282" s="1" t="str">
        <f t="shared" si="510"/>
        <v>4c1b9ccf</v>
      </c>
      <c r="B3282" s="3">
        <v>45433</v>
      </c>
      <c r="C3282" s="2" t="str">
        <f t="shared" si="511"/>
        <v>West</v>
      </c>
      <c r="D3282" s="4" t="str">
        <f t="shared" si="512"/>
        <v>Electronics</v>
      </c>
      <c r="E3282" s="1">
        <v>1112.9100000000001</v>
      </c>
      <c r="F3282" s="1">
        <v>13</v>
      </c>
      <c r="G3282" s="1">
        <v>16</v>
      </c>
      <c r="H3282">
        <v>216.38</v>
      </c>
      <c r="I3282" s="10">
        <f t="shared" si="515"/>
        <v>0.19442722232705248</v>
      </c>
      <c r="J3282">
        <f t="shared" si="513"/>
        <v>2537.5954861821929</v>
      </c>
      <c r="K3282">
        <f t="shared" si="514"/>
        <v>2479230.7900000024</v>
      </c>
      <c r="L3282" t="s">
        <v>3915</v>
      </c>
      <c r="M3282" t="s">
        <v>3911</v>
      </c>
      <c r="N3282" s="1">
        <f t="shared" si="519"/>
        <v>116.19</v>
      </c>
      <c r="O3282" s="1">
        <f t="shared" si="516"/>
        <v>507.6997287299634</v>
      </c>
      <c r="P3282" s="1" t="str">
        <f t="shared" si="517"/>
        <v>05-2024</v>
      </c>
      <c r="T3282" s="1"/>
      <c r="U3282" s="1"/>
      <c r="V3282" s="1" t="s">
        <v>3911</v>
      </c>
      <c r="W3282" s="1"/>
      <c r="X3282" s="1" t="s">
        <v>3206</v>
      </c>
      <c r="Y3282" s="2" t="s">
        <v>3911</v>
      </c>
      <c r="Z3282" s="4" t="s">
        <v>3043</v>
      </c>
      <c r="AD3282" t="str">
        <f t="shared" si="518"/>
        <v/>
      </c>
    </row>
    <row r="3283" spans="1:30" ht="14.25">
      <c r="A3283" s="1" t="str">
        <f t="shared" si="510"/>
        <v>43270db8</v>
      </c>
      <c r="B3283" s="3">
        <v>45172</v>
      </c>
      <c r="C3283" s="2" t="str">
        <f t="shared" si="511"/>
        <v>South</v>
      </c>
      <c r="D3283" s="4" t="str">
        <f t="shared" si="512"/>
        <v>Furniture</v>
      </c>
      <c r="E3283" s="1">
        <v>3552.32</v>
      </c>
      <c r="F3283" s="1">
        <v>48</v>
      </c>
      <c r="G3283" s="1">
        <v>1</v>
      </c>
      <c r="H3283">
        <v>43.19</v>
      </c>
      <c r="I3283" s="10">
        <f t="shared" si="515"/>
        <v>1.2158251508873074E-2</v>
      </c>
      <c r="J3283">
        <f t="shared" si="513"/>
        <v>2496.4375124875119</v>
      </c>
      <c r="K3283">
        <f t="shared" si="514"/>
        <v>2498933.9499999993</v>
      </c>
      <c r="L3283" t="s">
        <v>1645</v>
      </c>
      <c r="M3283" t="s">
        <v>3913</v>
      </c>
      <c r="N3283" s="1">
        <f t="shared" si="519"/>
        <v>22.094999999999999</v>
      </c>
      <c r="O3283" s="1">
        <f t="shared" si="516"/>
        <v>524.30656862745093</v>
      </c>
      <c r="P3283" s="1" t="str">
        <f t="shared" si="517"/>
        <v>09-2023</v>
      </c>
      <c r="T3283" s="1"/>
      <c r="U3283" s="1"/>
      <c r="V3283" s="1" t="s">
        <v>3913</v>
      </c>
      <c r="W3283" s="1"/>
      <c r="X3283" s="1" t="s">
        <v>3207</v>
      </c>
      <c r="Y3283" s="2" t="s">
        <v>3913</v>
      </c>
      <c r="Z3283" s="4" t="s">
        <v>15</v>
      </c>
      <c r="AD3283" t="str">
        <f t="shared" si="518"/>
        <v/>
      </c>
    </row>
    <row r="3284" spans="1:30" ht="14.25">
      <c r="A3284" s="1" t="str">
        <f t="shared" si="510"/>
        <v>d5c537ae</v>
      </c>
      <c r="B3284" s="3">
        <v>45585</v>
      </c>
      <c r="C3284" s="2" t="str">
        <f t="shared" si="511"/>
        <v>North</v>
      </c>
      <c r="D3284" s="4" t="str">
        <f t="shared" si="512"/>
        <v>Electronics</v>
      </c>
      <c r="E3284" s="1">
        <v>1357.24</v>
      </c>
      <c r="F3284" s="1">
        <v>22</v>
      </c>
      <c r="G3284" s="1">
        <v>45</v>
      </c>
      <c r="H3284">
        <v>1220.17</v>
      </c>
      <c r="I3284" s="10">
        <f t="shared" si="515"/>
        <v>0.89900828151248124</v>
      </c>
      <c r="J3284">
        <f t="shared" si="513"/>
        <v>2571.1423225152107</v>
      </c>
      <c r="K3284">
        <f t="shared" si="514"/>
        <v>2535146.3299999977</v>
      </c>
      <c r="L3284" t="s">
        <v>3915</v>
      </c>
      <c r="M3284" t="s">
        <v>3910</v>
      </c>
      <c r="N3284" s="1">
        <f t="shared" si="519"/>
        <v>632.58500000000004</v>
      </c>
      <c r="O3284" s="1">
        <f t="shared" si="516"/>
        <v>507.6997287299634</v>
      </c>
      <c r="P3284" s="1" t="str">
        <f t="shared" si="517"/>
        <v>10-2024</v>
      </c>
      <c r="T3284" s="1"/>
      <c r="U3284" s="1"/>
      <c r="V3284" s="1" t="s">
        <v>3910</v>
      </c>
      <c r="W3284" s="1"/>
      <c r="X3284" s="1" t="s">
        <v>3208</v>
      </c>
      <c r="Y3284" s="2" t="s">
        <v>3910</v>
      </c>
      <c r="Z3284" s="4" t="s">
        <v>3043</v>
      </c>
      <c r="AD3284" t="str">
        <f t="shared" si="518"/>
        <v/>
      </c>
    </row>
    <row r="3285" spans="1:30" ht="14.25">
      <c r="A3285" s="1" t="str">
        <f t="shared" si="510"/>
        <v>d9c275c5</v>
      </c>
      <c r="B3285" s="3">
        <v>45064</v>
      </c>
      <c r="C3285" s="2" t="str">
        <f t="shared" si="511"/>
        <v>North</v>
      </c>
      <c r="D3285" s="4" t="str">
        <f t="shared" si="512"/>
        <v>Groceries</v>
      </c>
      <c r="E3285" s="1">
        <v>2276.84</v>
      </c>
      <c r="F3285" s="1">
        <v>20</v>
      </c>
      <c r="G3285" s="1">
        <v>12</v>
      </c>
      <c r="H3285">
        <v>1706.41</v>
      </c>
      <c r="I3285" s="10">
        <f t="shared" si="515"/>
        <v>0.74946416963862195</v>
      </c>
      <c r="J3285">
        <f t="shared" si="513"/>
        <v>2571.1423225152107</v>
      </c>
      <c r="K3285">
        <f t="shared" si="514"/>
        <v>2535146.3299999977</v>
      </c>
      <c r="L3285" t="s">
        <v>88</v>
      </c>
      <c r="M3285" t="s">
        <v>3910</v>
      </c>
      <c r="N3285" s="1">
        <f t="shared" si="519"/>
        <v>859.20500000000004</v>
      </c>
      <c r="O3285" s="1">
        <f t="shared" si="516"/>
        <v>515.36624489795861</v>
      </c>
      <c r="P3285" s="1" t="str">
        <f t="shared" si="517"/>
        <v>05-2023</v>
      </c>
      <c r="T3285" s="1"/>
      <c r="U3285" s="1"/>
      <c r="V3285" s="1" t="s">
        <v>3910</v>
      </c>
      <c r="W3285" s="1"/>
      <c r="X3285" s="1" t="s">
        <v>3209</v>
      </c>
      <c r="Y3285" s="2" t="s">
        <v>3910</v>
      </c>
      <c r="Z3285" s="4" t="s">
        <v>88</v>
      </c>
      <c r="AD3285" t="str">
        <f t="shared" si="518"/>
        <v/>
      </c>
    </row>
    <row r="3286" spans="1:30" ht="14.25">
      <c r="A3286" s="1" t="str">
        <f t="shared" si="510"/>
        <v>947ca9b4</v>
      </c>
      <c r="B3286" s="3">
        <v>45425</v>
      </c>
      <c r="C3286" s="2" t="str">
        <f t="shared" si="511"/>
        <v>West</v>
      </c>
      <c r="D3286" s="4" t="str">
        <f t="shared" si="512"/>
        <v>Groceries</v>
      </c>
      <c r="E3286" s="1">
        <v>4020.94</v>
      </c>
      <c r="F3286" s="1">
        <v>48</v>
      </c>
      <c r="G3286" s="1">
        <v>34</v>
      </c>
      <c r="H3286">
        <v>835.85</v>
      </c>
      <c r="I3286" s="10">
        <f t="shared" si="515"/>
        <v>0.20787427815386453</v>
      </c>
      <c r="J3286">
        <f t="shared" si="513"/>
        <v>2537.5954861821929</v>
      </c>
      <c r="K3286">
        <f t="shared" si="514"/>
        <v>2479230.7900000024</v>
      </c>
      <c r="L3286" t="s">
        <v>88</v>
      </c>
      <c r="M3286" t="s">
        <v>3911</v>
      </c>
      <c r="N3286" s="1">
        <f t="shared" si="519"/>
        <v>434.92500000000001</v>
      </c>
      <c r="O3286" s="1">
        <f t="shared" si="516"/>
        <v>515.36624489795861</v>
      </c>
      <c r="P3286" s="1" t="str">
        <f t="shared" si="517"/>
        <v>05-2024</v>
      </c>
      <c r="T3286" s="1"/>
      <c r="U3286" s="1"/>
      <c r="V3286" s="1" t="s">
        <v>3911</v>
      </c>
      <c r="W3286" s="1"/>
      <c r="X3286" s="1" t="s">
        <v>3210</v>
      </c>
      <c r="Y3286" s="2" t="s">
        <v>3911</v>
      </c>
      <c r="Z3286" s="4" t="s">
        <v>88</v>
      </c>
      <c r="AD3286" t="str">
        <f t="shared" si="518"/>
        <v/>
      </c>
    </row>
    <row r="3287" spans="1:30" ht="14.25">
      <c r="A3287" s="1" t="str">
        <f t="shared" si="510"/>
        <v>36d00ce0</v>
      </c>
      <c r="B3287" s="3">
        <v>45299</v>
      </c>
      <c r="C3287" s="2" t="str">
        <f t="shared" si="511"/>
        <v>East</v>
      </c>
      <c r="D3287" s="4" t="str">
        <f t="shared" si="512"/>
        <v>Clothing</v>
      </c>
      <c r="E3287" s="1">
        <v>4845.59</v>
      </c>
      <c r="F3287" s="1">
        <v>5</v>
      </c>
      <c r="G3287" s="1">
        <v>30</v>
      </c>
      <c r="H3287">
        <v>1254.26</v>
      </c>
      <c r="I3287" s="10">
        <f t="shared" si="515"/>
        <v>0.25884567204406478</v>
      </c>
      <c r="J3287">
        <f t="shared" si="513"/>
        <v>2506.2477027027048</v>
      </c>
      <c r="K3287">
        <f t="shared" si="514"/>
        <v>2596472.620000002</v>
      </c>
      <c r="L3287" t="s">
        <v>1474</v>
      </c>
      <c r="M3287" t="s">
        <v>3912</v>
      </c>
      <c r="N3287" s="1">
        <f t="shared" si="519"/>
        <v>642.13</v>
      </c>
      <c r="O3287" s="1">
        <f t="shared" si="516"/>
        <v>518.08361275088532</v>
      </c>
      <c r="P3287" s="1" t="str">
        <f t="shared" si="517"/>
        <v>01-2024</v>
      </c>
      <c r="T3287" s="1"/>
      <c r="U3287" s="1"/>
      <c r="V3287" s="1" t="s">
        <v>3912</v>
      </c>
      <c r="W3287" s="1"/>
      <c r="X3287" s="1" t="s">
        <v>3211</v>
      </c>
      <c r="Y3287" s="4" t="s">
        <v>3912</v>
      </c>
      <c r="Z3287" s="4" t="s">
        <v>2872</v>
      </c>
      <c r="AD3287" t="str">
        <f t="shared" si="518"/>
        <v/>
      </c>
    </row>
    <row r="3288" spans="1:30" ht="14.25">
      <c r="A3288" s="1" t="str">
        <f t="shared" si="510"/>
        <v>e4b891cf</v>
      </c>
      <c r="B3288" s="3">
        <v>45396</v>
      </c>
      <c r="C3288" s="2" t="str">
        <f t="shared" si="511"/>
        <v>East</v>
      </c>
      <c r="D3288" s="4" t="str">
        <f t="shared" si="512"/>
        <v>Clothing</v>
      </c>
      <c r="E3288" s="1">
        <v>1580.23</v>
      </c>
      <c r="F3288" s="1">
        <v>6</v>
      </c>
      <c r="G3288" s="1">
        <v>3</v>
      </c>
      <c r="H3288">
        <v>522.07000000000005</v>
      </c>
      <c r="I3288" s="10">
        <f t="shared" si="515"/>
        <v>0.33037595793017477</v>
      </c>
      <c r="J3288">
        <f t="shared" si="513"/>
        <v>2506.2477027027048</v>
      </c>
      <c r="K3288">
        <f t="shared" si="514"/>
        <v>2596472.620000002</v>
      </c>
      <c r="L3288" t="s">
        <v>1474</v>
      </c>
      <c r="M3288" t="s">
        <v>3912</v>
      </c>
      <c r="N3288" s="1">
        <f t="shared" si="519"/>
        <v>262.53500000000003</v>
      </c>
      <c r="O3288" s="1">
        <f t="shared" si="516"/>
        <v>518.08361275088532</v>
      </c>
      <c r="P3288" s="1" t="str">
        <f t="shared" si="517"/>
        <v>04-2024</v>
      </c>
      <c r="T3288" s="1"/>
      <c r="U3288" s="1"/>
      <c r="V3288" s="1" t="s">
        <v>3912</v>
      </c>
      <c r="W3288" s="1"/>
      <c r="X3288" s="1" t="s">
        <v>3212</v>
      </c>
      <c r="Y3288" s="4" t="s">
        <v>3912</v>
      </c>
      <c r="Z3288" s="4" t="s">
        <v>2872</v>
      </c>
      <c r="AD3288" t="str">
        <f t="shared" si="518"/>
        <v/>
      </c>
    </row>
    <row r="3289" spans="1:30" ht="14.25">
      <c r="A3289" s="1" t="str">
        <f t="shared" si="510"/>
        <v>5dcbd357</v>
      </c>
      <c r="B3289" s="3">
        <v>45368</v>
      </c>
      <c r="C3289" s="2" t="str">
        <f t="shared" si="511"/>
        <v>West</v>
      </c>
      <c r="D3289" s="4" t="str">
        <f t="shared" si="512"/>
        <v>Furniture</v>
      </c>
      <c r="E3289" s="1">
        <v>2322.61</v>
      </c>
      <c r="F3289" s="1">
        <v>28</v>
      </c>
      <c r="G3289" s="1">
        <v>9</v>
      </c>
      <c r="H3289">
        <v>319.52999999999997</v>
      </c>
      <c r="I3289" s="10">
        <f t="shared" si="515"/>
        <v>0.13757367788823779</v>
      </c>
      <c r="J3289">
        <f t="shared" si="513"/>
        <v>2537.5954861821929</v>
      </c>
      <c r="K3289">
        <f t="shared" si="514"/>
        <v>2479230.7900000024</v>
      </c>
      <c r="L3289" t="s">
        <v>1645</v>
      </c>
      <c r="M3289" t="s">
        <v>3911</v>
      </c>
      <c r="N3289" s="1">
        <f t="shared" si="519"/>
        <v>164.26499999999999</v>
      </c>
      <c r="O3289" s="1">
        <f t="shared" si="516"/>
        <v>524.30656862745093</v>
      </c>
      <c r="P3289" s="1" t="str">
        <f t="shared" si="517"/>
        <v>03-2024</v>
      </c>
      <c r="T3289" s="1"/>
      <c r="U3289" s="1"/>
      <c r="V3289" s="1" t="s">
        <v>3911</v>
      </c>
      <c r="W3289" s="1"/>
      <c r="X3289" s="1" t="s">
        <v>3213</v>
      </c>
      <c r="Y3289" s="2" t="s">
        <v>3911</v>
      </c>
      <c r="Z3289" s="4" t="s">
        <v>15</v>
      </c>
      <c r="AD3289" t="str">
        <f t="shared" si="518"/>
        <v/>
      </c>
    </row>
    <row r="3290" spans="1:30" ht="14.25">
      <c r="A3290" s="1" t="str">
        <f t="shared" si="510"/>
        <v>01299fdf</v>
      </c>
      <c r="B3290" s="3">
        <v>45004</v>
      </c>
      <c r="C3290" s="2" t="str">
        <f t="shared" si="511"/>
        <v>South</v>
      </c>
      <c r="D3290" s="4" t="str">
        <f t="shared" si="512"/>
        <v>Groceries</v>
      </c>
      <c r="E3290" s="1">
        <v>231.26</v>
      </c>
      <c r="F3290" s="1">
        <v>42</v>
      </c>
      <c r="G3290" s="1">
        <v>1</v>
      </c>
      <c r="H3290">
        <v>1747.98</v>
      </c>
      <c r="I3290" s="10">
        <f t="shared" si="515"/>
        <v>7.5585055781371624</v>
      </c>
      <c r="J3290">
        <f t="shared" si="513"/>
        <v>2496.4375124875119</v>
      </c>
      <c r="K3290">
        <f t="shared" si="514"/>
        <v>2498933.9499999993</v>
      </c>
      <c r="L3290" t="s">
        <v>88</v>
      </c>
      <c r="M3290" t="s">
        <v>3913</v>
      </c>
      <c r="N3290" s="1">
        <f t="shared" si="519"/>
        <v>874.49</v>
      </c>
      <c r="O3290" s="1">
        <f t="shared" si="516"/>
        <v>515.36624489795861</v>
      </c>
      <c r="P3290" s="1" t="str">
        <f t="shared" si="517"/>
        <v>03-2023</v>
      </c>
      <c r="T3290" s="1"/>
      <c r="U3290" s="1"/>
      <c r="V3290" s="1" t="s">
        <v>3913</v>
      </c>
      <c r="W3290" s="1"/>
      <c r="X3290" s="1" t="s">
        <v>3214</v>
      </c>
      <c r="Y3290" s="2" t="s">
        <v>3913</v>
      </c>
      <c r="Z3290" s="4" t="s">
        <v>88</v>
      </c>
      <c r="AD3290" t="str">
        <f t="shared" si="518"/>
        <v/>
      </c>
    </row>
    <row r="3291" spans="1:30" ht="14.25">
      <c r="A3291" s="1" t="str">
        <f t="shared" si="510"/>
        <v>1748dd66</v>
      </c>
      <c r="B3291" s="3">
        <v>45604</v>
      </c>
      <c r="C3291" s="2" t="str">
        <f t="shared" si="511"/>
        <v>North</v>
      </c>
      <c r="D3291" s="4" t="str">
        <f t="shared" si="512"/>
        <v>Clothing</v>
      </c>
      <c r="E3291" s="1">
        <v>4453.91</v>
      </c>
      <c r="F3291" s="1">
        <v>28</v>
      </c>
      <c r="G3291" s="1">
        <v>34</v>
      </c>
      <c r="H3291">
        <v>191.11</v>
      </c>
      <c r="I3291" s="10">
        <f t="shared" si="515"/>
        <v>4.2908365907708065E-2</v>
      </c>
      <c r="J3291">
        <f t="shared" si="513"/>
        <v>2571.1423225152107</v>
      </c>
      <c r="K3291">
        <f t="shared" si="514"/>
        <v>2535146.3299999977</v>
      </c>
      <c r="L3291" t="s">
        <v>1474</v>
      </c>
      <c r="M3291" t="s">
        <v>3910</v>
      </c>
      <c r="N3291" s="1">
        <f t="shared" si="519"/>
        <v>112.55500000000001</v>
      </c>
      <c r="O3291" s="1">
        <f t="shared" si="516"/>
        <v>518.08361275088532</v>
      </c>
      <c r="P3291" s="1" t="str">
        <f t="shared" si="517"/>
        <v>11-2024</v>
      </c>
      <c r="T3291" s="1"/>
      <c r="U3291" s="1"/>
      <c r="V3291" s="1" t="s">
        <v>3910</v>
      </c>
      <c r="W3291" s="1"/>
      <c r="X3291" s="1" t="s">
        <v>3215</v>
      </c>
      <c r="Y3291" s="2" t="s">
        <v>3910</v>
      </c>
      <c r="Z3291" s="4" t="s">
        <v>2872</v>
      </c>
      <c r="AD3291" t="str">
        <f t="shared" si="518"/>
        <v/>
      </c>
    </row>
    <row r="3292" spans="1:30" ht="14.25">
      <c r="A3292" s="1" t="str">
        <f t="shared" si="510"/>
        <v>75de28f1</v>
      </c>
      <c r="B3292" s="3">
        <v>45326</v>
      </c>
      <c r="C3292" s="2" t="str">
        <f t="shared" si="511"/>
        <v>South</v>
      </c>
      <c r="D3292" s="4" t="str">
        <f t="shared" si="512"/>
        <v>Furniture</v>
      </c>
      <c r="E3292" s="1">
        <v>2442.34</v>
      </c>
      <c r="F3292" s="1">
        <v>4</v>
      </c>
      <c r="G3292" s="1">
        <v>30</v>
      </c>
      <c r="H3292">
        <v>29.03</v>
      </c>
      <c r="I3292" s="10">
        <f t="shared" si="515"/>
        <v>1.1886141978594299E-2</v>
      </c>
      <c r="J3292">
        <f t="shared" si="513"/>
        <v>2496.4375124875119</v>
      </c>
      <c r="K3292">
        <f t="shared" si="514"/>
        <v>2498933.9499999993</v>
      </c>
      <c r="L3292" t="s">
        <v>1645</v>
      </c>
      <c r="M3292" t="s">
        <v>3913</v>
      </c>
      <c r="N3292" s="1">
        <f t="shared" si="519"/>
        <v>29.515000000000001</v>
      </c>
      <c r="O3292" s="1">
        <f t="shared" si="516"/>
        <v>524.30656862745093</v>
      </c>
      <c r="P3292" s="1" t="str">
        <f t="shared" si="517"/>
        <v>02-2024</v>
      </c>
      <c r="T3292" s="1"/>
      <c r="U3292" s="1"/>
      <c r="V3292" s="1" t="s">
        <v>3913</v>
      </c>
      <c r="W3292" s="1"/>
      <c r="X3292" s="1" t="s">
        <v>3216</v>
      </c>
      <c r="Y3292" s="2" t="s">
        <v>3913</v>
      </c>
      <c r="Z3292" s="4" t="s">
        <v>15</v>
      </c>
      <c r="AD3292" t="str">
        <f t="shared" si="518"/>
        <v/>
      </c>
    </row>
    <row r="3293" spans="1:30" ht="14.25">
      <c r="A3293" s="1" t="str">
        <f t="shared" si="510"/>
        <v>fcafca80</v>
      </c>
      <c r="B3293" s="3">
        <v>45529</v>
      </c>
      <c r="C3293" s="2" t="str">
        <f t="shared" si="511"/>
        <v>South</v>
      </c>
      <c r="D3293" s="4" t="str">
        <f t="shared" si="512"/>
        <v>Clothing</v>
      </c>
      <c r="E3293" s="1">
        <v>4948.2700000000004</v>
      </c>
      <c r="F3293" s="1">
        <v>26</v>
      </c>
      <c r="G3293" s="1">
        <v>14</v>
      </c>
      <c r="H3293">
        <v>1656.15</v>
      </c>
      <c r="I3293" s="10">
        <f t="shared" si="515"/>
        <v>0.33469273099487296</v>
      </c>
      <c r="J3293">
        <f t="shared" si="513"/>
        <v>2496.4375124875119</v>
      </c>
      <c r="K3293">
        <f t="shared" si="514"/>
        <v>2498933.9499999993</v>
      </c>
      <c r="L3293" t="s">
        <v>1474</v>
      </c>
      <c r="M3293" t="s">
        <v>3913</v>
      </c>
      <c r="N3293" s="1">
        <f t="shared" si="519"/>
        <v>835.07500000000005</v>
      </c>
      <c r="O3293" s="1">
        <f t="shared" si="516"/>
        <v>518.08361275088532</v>
      </c>
      <c r="P3293" s="1" t="str">
        <f t="shared" si="517"/>
        <v>08-2024</v>
      </c>
      <c r="T3293" s="1"/>
      <c r="U3293" s="1"/>
      <c r="V3293" s="1" t="s">
        <v>3913</v>
      </c>
      <c r="W3293" s="1"/>
      <c r="X3293" s="1" t="s">
        <v>3217</v>
      </c>
      <c r="Y3293" s="2" t="s">
        <v>3913</v>
      </c>
      <c r="Z3293" s="4" t="s">
        <v>2872</v>
      </c>
      <c r="AD3293" t="str">
        <f t="shared" si="518"/>
        <v/>
      </c>
    </row>
    <row r="3294" spans="1:30" ht="14.25">
      <c r="A3294" s="1" t="str">
        <f t="shared" si="510"/>
        <v>65d12f78</v>
      </c>
      <c r="B3294" s="3">
        <v>44917</v>
      </c>
      <c r="C3294" s="2" t="str">
        <f t="shared" si="511"/>
        <v>South</v>
      </c>
      <c r="D3294" s="4" t="str">
        <f t="shared" si="512"/>
        <v>Sports</v>
      </c>
      <c r="E3294" s="1">
        <v>4331.84</v>
      </c>
      <c r="F3294" s="1">
        <v>3</v>
      </c>
      <c r="G3294" s="1">
        <v>21</v>
      </c>
      <c r="H3294">
        <v>805.69</v>
      </c>
      <c r="I3294" s="10">
        <f t="shared" si="515"/>
        <v>0.18599255743517767</v>
      </c>
      <c r="J3294">
        <f t="shared" si="513"/>
        <v>2496.4375124875119</v>
      </c>
      <c r="K3294">
        <f t="shared" si="514"/>
        <v>2498933.9499999993</v>
      </c>
      <c r="L3294" t="s">
        <v>3914</v>
      </c>
      <c r="M3294" t="s">
        <v>3913</v>
      </c>
      <c r="N3294" s="1">
        <f t="shared" si="519"/>
        <v>413.34500000000003</v>
      </c>
      <c r="O3294" s="1">
        <f t="shared" si="516"/>
        <v>516.19997471554962</v>
      </c>
      <c r="P3294" s="1" t="str">
        <f t="shared" si="517"/>
        <v>12-2022</v>
      </c>
      <c r="T3294" s="1"/>
      <c r="U3294" s="1"/>
      <c r="V3294" s="1" t="s">
        <v>3913</v>
      </c>
      <c r="W3294" s="1"/>
      <c r="X3294" s="1" t="s">
        <v>3218</v>
      </c>
      <c r="Y3294" s="2" t="s">
        <v>3913</v>
      </c>
      <c r="Z3294" s="4" t="s">
        <v>2893</v>
      </c>
      <c r="AD3294" t="str">
        <f t="shared" si="518"/>
        <v/>
      </c>
    </row>
    <row r="3295" spans="1:30" ht="14.25">
      <c r="A3295" s="1" t="str">
        <f t="shared" si="510"/>
        <v>f149d3d2</v>
      </c>
      <c r="B3295" s="3">
        <v>45472</v>
      </c>
      <c r="C3295" s="2" t="str">
        <f t="shared" si="511"/>
        <v>West</v>
      </c>
      <c r="D3295" s="4" t="str">
        <f t="shared" si="512"/>
        <v>Groceries</v>
      </c>
      <c r="E3295" s="1">
        <v>4682.37</v>
      </c>
      <c r="F3295" s="1">
        <v>23</v>
      </c>
      <c r="G3295" s="1">
        <v>37</v>
      </c>
      <c r="H3295">
        <v>1751.81</v>
      </c>
      <c r="I3295" s="10">
        <f t="shared" si="515"/>
        <v>0.37412891334943627</v>
      </c>
      <c r="J3295">
        <f t="shared" si="513"/>
        <v>2537.5954861821929</v>
      </c>
      <c r="K3295">
        <f t="shared" si="514"/>
        <v>2479230.7900000024</v>
      </c>
      <c r="L3295" t="s">
        <v>88</v>
      </c>
      <c r="M3295" t="s">
        <v>3911</v>
      </c>
      <c r="N3295" s="1">
        <f t="shared" si="519"/>
        <v>894.40499999999997</v>
      </c>
      <c r="O3295" s="1">
        <f t="shared" si="516"/>
        <v>515.36624489795861</v>
      </c>
      <c r="P3295" s="1" t="str">
        <f t="shared" si="517"/>
        <v>06-2024</v>
      </c>
      <c r="T3295" s="1"/>
      <c r="U3295" s="1"/>
      <c r="V3295" s="1" t="s">
        <v>3911</v>
      </c>
      <c r="W3295" s="1"/>
      <c r="X3295" s="1" t="s">
        <v>3219</v>
      </c>
      <c r="Y3295" s="2" t="s">
        <v>3911</v>
      </c>
      <c r="Z3295" s="4" t="s">
        <v>88</v>
      </c>
      <c r="AD3295" t="str">
        <f t="shared" si="518"/>
        <v/>
      </c>
    </row>
    <row r="3296" spans="1:30" ht="14.25">
      <c r="A3296" s="1" t="str">
        <f t="shared" si="510"/>
        <v>d84894d7</v>
      </c>
      <c r="B3296" s="3">
        <v>45064</v>
      </c>
      <c r="C3296" s="2" t="str">
        <f t="shared" si="511"/>
        <v>South</v>
      </c>
      <c r="D3296" s="4" t="str">
        <f t="shared" si="512"/>
        <v>Clothing</v>
      </c>
      <c r="E3296" s="1">
        <v>1758.71</v>
      </c>
      <c r="F3296" s="1">
        <v>18</v>
      </c>
      <c r="G3296" s="1">
        <v>45</v>
      </c>
      <c r="H3296">
        <v>1930.78</v>
      </c>
      <c r="I3296" s="10">
        <f t="shared" si="515"/>
        <v>1.0978387568160755</v>
      </c>
      <c r="J3296">
        <f t="shared" si="513"/>
        <v>2496.4375124875119</v>
      </c>
      <c r="K3296">
        <f t="shared" si="514"/>
        <v>2498933.9499999993</v>
      </c>
      <c r="L3296" t="s">
        <v>1474</v>
      </c>
      <c r="M3296" t="s">
        <v>3913</v>
      </c>
      <c r="N3296" s="1">
        <f t="shared" si="519"/>
        <v>987.89</v>
      </c>
      <c r="O3296" s="1">
        <f t="shared" si="516"/>
        <v>518.08361275088532</v>
      </c>
      <c r="P3296" s="1" t="str">
        <f t="shared" si="517"/>
        <v>05-2023</v>
      </c>
      <c r="T3296" s="1"/>
      <c r="U3296" s="1"/>
      <c r="V3296" s="1" t="s">
        <v>3913</v>
      </c>
      <c r="W3296" s="1"/>
      <c r="X3296" s="1" t="s">
        <v>3220</v>
      </c>
      <c r="Y3296" s="2" t="s">
        <v>3913</v>
      </c>
      <c r="Z3296" s="4" t="s">
        <v>2872</v>
      </c>
      <c r="AD3296" t="str">
        <f t="shared" si="518"/>
        <v/>
      </c>
    </row>
    <row r="3297" spans="1:30" ht="14.25">
      <c r="A3297" s="1" t="str">
        <f t="shared" si="510"/>
        <v>b07fcea4</v>
      </c>
      <c r="B3297" s="3">
        <v>45001</v>
      </c>
      <c r="C3297" s="2" t="str">
        <f t="shared" si="511"/>
        <v>East</v>
      </c>
      <c r="D3297" s="4" t="str">
        <f t="shared" si="512"/>
        <v>Electronics</v>
      </c>
      <c r="E3297" s="1">
        <v>4863.32</v>
      </c>
      <c r="F3297" s="1">
        <v>30</v>
      </c>
      <c r="G3297" s="1">
        <v>1</v>
      </c>
      <c r="H3297">
        <v>1462.21</v>
      </c>
      <c r="I3297" s="10">
        <f t="shared" si="515"/>
        <v>0.30066086541704024</v>
      </c>
      <c r="J3297">
        <f t="shared" si="513"/>
        <v>2506.2477027027048</v>
      </c>
      <c r="K3297">
        <f t="shared" si="514"/>
        <v>2596472.620000002</v>
      </c>
      <c r="L3297" t="s">
        <v>3915</v>
      </c>
      <c r="M3297" t="s">
        <v>3912</v>
      </c>
      <c r="N3297" s="1">
        <f t="shared" si="519"/>
        <v>731.60500000000002</v>
      </c>
      <c r="O3297" s="1">
        <f t="shared" si="516"/>
        <v>507.6997287299634</v>
      </c>
      <c r="P3297" s="1" t="str">
        <f t="shared" si="517"/>
        <v>03-2023</v>
      </c>
      <c r="T3297" s="1"/>
      <c r="U3297" s="1"/>
      <c r="V3297" s="1" t="s">
        <v>3912</v>
      </c>
      <c r="W3297" s="1"/>
      <c r="X3297" s="1" t="s">
        <v>3221</v>
      </c>
      <c r="Y3297" s="4" t="s">
        <v>3912</v>
      </c>
      <c r="Z3297" s="4" t="s">
        <v>3043</v>
      </c>
      <c r="AD3297" t="str">
        <f t="shared" si="518"/>
        <v/>
      </c>
    </row>
    <row r="3298" spans="1:30" ht="14.25">
      <c r="A3298" s="1" t="str">
        <f t="shared" si="510"/>
        <v>c5a3f8dc</v>
      </c>
      <c r="B3298" s="3">
        <v>45364</v>
      </c>
      <c r="C3298" s="2" t="str">
        <f t="shared" si="511"/>
        <v>West</v>
      </c>
      <c r="D3298" s="4" t="str">
        <f t="shared" si="512"/>
        <v>Sports</v>
      </c>
      <c r="E3298" s="1">
        <v>3366.39</v>
      </c>
      <c r="F3298" s="1">
        <v>47</v>
      </c>
      <c r="G3298" s="1">
        <v>17</v>
      </c>
      <c r="H3298">
        <v>1506.81</v>
      </c>
      <c r="I3298" s="10">
        <f t="shared" si="515"/>
        <v>0.44760411004072614</v>
      </c>
      <c r="J3298">
        <f t="shared" si="513"/>
        <v>2537.5954861821929</v>
      </c>
      <c r="K3298">
        <f t="shared" si="514"/>
        <v>2479230.7900000024</v>
      </c>
      <c r="L3298" t="s">
        <v>3914</v>
      </c>
      <c r="M3298" t="s">
        <v>3911</v>
      </c>
      <c r="N3298" s="1">
        <f t="shared" si="519"/>
        <v>761.90499999999997</v>
      </c>
      <c r="O3298" s="1">
        <f t="shared" si="516"/>
        <v>516.19997471554962</v>
      </c>
      <c r="P3298" s="1" t="str">
        <f t="shared" si="517"/>
        <v>03-2024</v>
      </c>
      <c r="T3298" s="1"/>
      <c r="U3298" s="1"/>
      <c r="V3298" s="1" t="s">
        <v>3911</v>
      </c>
      <c r="W3298" s="1"/>
      <c r="X3298" s="1" t="s">
        <v>3222</v>
      </c>
      <c r="Y3298" s="2" t="s">
        <v>3911</v>
      </c>
      <c r="Z3298" s="4" t="s">
        <v>2893</v>
      </c>
      <c r="AD3298" t="str">
        <f t="shared" si="518"/>
        <v/>
      </c>
    </row>
    <row r="3299" spans="1:30" ht="14.25">
      <c r="A3299" s="1" t="str">
        <f t="shared" si="510"/>
        <v>46fa033e</v>
      </c>
      <c r="B3299" s="3">
        <v>45082</v>
      </c>
      <c r="C3299" s="2" t="str">
        <f t="shared" si="511"/>
        <v>East</v>
      </c>
      <c r="D3299" s="4" t="str">
        <f t="shared" si="512"/>
        <v>Clothing</v>
      </c>
      <c r="E3299" s="1">
        <v>1817.29</v>
      </c>
      <c r="F3299" s="1">
        <v>4</v>
      </c>
      <c r="G3299" s="1">
        <v>29</v>
      </c>
      <c r="H3299">
        <v>1736.74</v>
      </c>
      <c r="I3299" s="10">
        <f t="shared" si="515"/>
        <v>0.95567575895976975</v>
      </c>
      <c r="J3299">
        <f t="shared" si="513"/>
        <v>2506.2477027027048</v>
      </c>
      <c r="K3299">
        <f t="shared" si="514"/>
        <v>2596472.620000002</v>
      </c>
      <c r="L3299" t="s">
        <v>1474</v>
      </c>
      <c r="M3299" t="s">
        <v>3912</v>
      </c>
      <c r="N3299" s="1">
        <f t="shared" si="519"/>
        <v>882.87</v>
      </c>
      <c r="O3299" s="1">
        <f t="shared" si="516"/>
        <v>518.08361275088532</v>
      </c>
      <c r="P3299" s="1" t="str">
        <f t="shared" si="517"/>
        <v>06-2023</v>
      </c>
      <c r="T3299" s="1"/>
      <c r="U3299" s="1"/>
      <c r="V3299" s="1" t="s">
        <v>3912</v>
      </c>
      <c r="W3299" s="1"/>
      <c r="X3299" s="1" t="s">
        <v>3223</v>
      </c>
      <c r="Y3299" s="4" t="s">
        <v>3912</v>
      </c>
      <c r="Z3299" s="4" t="s">
        <v>2872</v>
      </c>
      <c r="AD3299" t="str">
        <f t="shared" si="518"/>
        <v/>
      </c>
    </row>
    <row r="3300" spans="1:30" ht="14.25">
      <c r="A3300" s="1" t="str">
        <f t="shared" si="510"/>
        <v>b55f27ce</v>
      </c>
      <c r="B3300" s="3">
        <v>44984</v>
      </c>
      <c r="C3300" s="2" t="str">
        <f t="shared" si="511"/>
        <v>South</v>
      </c>
      <c r="D3300" s="4" t="str">
        <f t="shared" si="512"/>
        <v>Electronics</v>
      </c>
      <c r="E3300" s="1">
        <v>1926.5</v>
      </c>
      <c r="F3300" s="1">
        <v>12</v>
      </c>
      <c r="G3300" s="1">
        <v>46</v>
      </c>
      <c r="H3300">
        <v>1252.8399999999999</v>
      </c>
      <c r="I3300" s="10">
        <f t="shared" si="515"/>
        <v>0.65031923176745388</v>
      </c>
      <c r="J3300">
        <f t="shared" si="513"/>
        <v>2496.4375124875119</v>
      </c>
      <c r="K3300">
        <f t="shared" si="514"/>
        <v>2498933.9499999993</v>
      </c>
      <c r="L3300" t="s">
        <v>3915</v>
      </c>
      <c r="M3300" t="s">
        <v>3913</v>
      </c>
      <c r="N3300" s="1">
        <f t="shared" si="519"/>
        <v>649.41999999999996</v>
      </c>
      <c r="O3300" s="1">
        <f t="shared" si="516"/>
        <v>507.6997287299634</v>
      </c>
      <c r="P3300" s="1" t="str">
        <f t="shared" si="517"/>
        <v>02-2023</v>
      </c>
      <c r="T3300" s="1"/>
      <c r="U3300" s="1"/>
      <c r="V3300" s="1" t="s">
        <v>3913</v>
      </c>
      <c r="W3300" s="1"/>
      <c r="X3300" s="1" t="s">
        <v>3224</v>
      </c>
      <c r="Y3300" s="2" t="s">
        <v>3913</v>
      </c>
      <c r="Z3300" s="4" t="s">
        <v>3043</v>
      </c>
      <c r="AD3300" t="str">
        <f t="shared" si="518"/>
        <v/>
      </c>
    </row>
    <row r="3301" spans="1:30" ht="14.25">
      <c r="A3301" s="1" t="str">
        <f t="shared" si="510"/>
        <v>0cc965b5</v>
      </c>
      <c r="B3301" s="3">
        <v>45577</v>
      </c>
      <c r="C3301" s="2" t="str">
        <f t="shared" si="511"/>
        <v>West</v>
      </c>
      <c r="D3301" s="4" t="str">
        <f t="shared" si="512"/>
        <v>Furniture</v>
      </c>
      <c r="E3301" s="1">
        <v>1217.8499999999999</v>
      </c>
      <c r="F3301" s="1">
        <v>34</v>
      </c>
      <c r="G3301" s="1">
        <v>17</v>
      </c>
      <c r="H3301">
        <v>1886.4</v>
      </c>
      <c r="I3301" s="10">
        <f t="shared" si="515"/>
        <v>1.5489592314324425</v>
      </c>
      <c r="J3301">
        <f t="shared" si="513"/>
        <v>2537.5954861821929</v>
      </c>
      <c r="K3301">
        <f t="shared" si="514"/>
        <v>2479230.7900000024</v>
      </c>
      <c r="L3301" t="s">
        <v>1645</v>
      </c>
      <c r="M3301" t="s">
        <v>3911</v>
      </c>
      <c r="N3301" s="1">
        <f t="shared" si="519"/>
        <v>951.7</v>
      </c>
      <c r="O3301" s="1">
        <f t="shared" si="516"/>
        <v>524.30656862745093</v>
      </c>
      <c r="P3301" s="1" t="str">
        <f t="shared" si="517"/>
        <v>10-2024</v>
      </c>
      <c r="T3301" s="1"/>
      <c r="U3301" s="1"/>
      <c r="V3301" s="1" t="s">
        <v>3911</v>
      </c>
      <c r="W3301" s="1"/>
      <c r="X3301" s="1" t="s">
        <v>3225</v>
      </c>
      <c r="Y3301" s="2" t="s">
        <v>3911</v>
      </c>
      <c r="Z3301" s="4" t="s">
        <v>15</v>
      </c>
      <c r="AD3301" t="str">
        <f t="shared" si="518"/>
        <v/>
      </c>
    </row>
    <row r="3302" spans="1:30" ht="14.25">
      <c r="A3302" s="1" t="str">
        <f t="shared" si="510"/>
        <v>9e86ab58</v>
      </c>
      <c r="B3302" s="3">
        <v>45170</v>
      </c>
      <c r="C3302" s="2" t="str">
        <f t="shared" si="511"/>
        <v>West</v>
      </c>
      <c r="D3302" s="4" t="str">
        <f t="shared" si="512"/>
        <v>Electronics</v>
      </c>
      <c r="E3302" s="1">
        <v>4492.3900000000003</v>
      </c>
      <c r="F3302" s="1">
        <v>2</v>
      </c>
      <c r="G3302" s="1">
        <v>45</v>
      </c>
      <c r="H3302">
        <v>891.23</v>
      </c>
      <c r="I3302" s="10">
        <f t="shared" si="515"/>
        <v>0.19838660490295809</v>
      </c>
      <c r="J3302">
        <f t="shared" si="513"/>
        <v>2537.5954861821929</v>
      </c>
      <c r="K3302">
        <f t="shared" si="514"/>
        <v>2479230.7900000024</v>
      </c>
      <c r="L3302" t="s">
        <v>3915</v>
      </c>
      <c r="M3302" t="s">
        <v>3911</v>
      </c>
      <c r="N3302" s="1">
        <f t="shared" si="519"/>
        <v>468.11500000000001</v>
      </c>
      <c r="O3302" s="1">
        <f t="shared" si="516"/>
        <v>507.6997287299634</v>
      </c>
      <c r="P3302" s="1" t="str">
        <f t="shared" si="517"/>
        <v>09-2023</v>
      </c>
      <c r="T3302" s="1"/>
      <c r="U3302" s="1"/>
      <c r="V3302" s="1" t="s">
        <v>3911</v>
      </c>
      <c r="W3302" s="1"/>
      <c r="X3302" s="1" t="s">
        <v>3226</v>
      </c>
      <c r="Y3302" s="2" t="s">
        <v>3911</v>
      </c>
      <c r="Z3302" s="4" t="s">
        <v>3043</v>
      </c>
      <c r="AD3302" t="str">
        <f t="shared" si="518"/>
        <v/>
      </c>
    </row>
    <row r="3303" spans="1:30" ht="14.25">
      <c r="A3303" s="1" t="str">
        <f t="shared" si="510"/>
        <v>efe09734</v>
      </c>
      <c r="B3303" s="3">
        <v>45534</v>
      </c>
      <c r="C3303" s="2" t="str">
        <f t="shared" si="511"/>
        <v>West</v>
      </c>
      <c r="D3303" s="4" t="str">
        <f t="shared" si="512"/>
        <v>Electronics</v>
      </c>
      <c r="E3303" s="1">
        <v>2800.38</v>
      </c>
      <c r="F3303" s="1">
        <v>24</v>
      </c>
      <c r="G3303" s="1">
        <v>14</v>
      </c>
      <c r="H3303">
        <v>341</v>
      </c>
      <c r="I3303" s="10">
        <f t="shared" si="515"/>
        <v>0.12176918846727944</v>
      </c>
      <c r="J3303">
        <f t="shared" si="513"/>
        <v>2537.5954861821929</v>
      </c>
      <c r="K3303">
        <f t="shared" si="514"/>
        <v>2479230.7900000024</v>
      </c>
      <c r="L3303" t="s">
        <v>3915</v>
      </c>
      <c r="M3303" t="s">
        <v>3911</v>
      </c>
      <c r="N3303" s="1">
        <f t="shared" si="519"/>
        <v>177.5</v>
      </c>
      <c r="O3303" s="1">
        <f t="shared" si="516"/>
        <v>507.6997287299634</v>
      </c>
      <c r="P3303" s="1" t="str">
        <f t="shared" si="517"/>
        <v>08-2024</v>
      </c>
      <c r="T3303" s="1"/>
      <c r="U3303" s="1"/>
      <c r="V3303" s="1" t="s">
        <v>3911</v>
      </c>
      <c r="W3303" s="1"/>
      <c r="X3303" s="1" t="s">
        <v>3227</v>
      </c>
      <c r="Y3303" s="2" t="s">
        <v>3911</v>
      </c>
      <c r="Z3303" s="4" t="s">
        <v>3043</v>
      </c>
      <c r="AD3303" t="str">
        <f t="shared" si="518"/>
        <v/>
      </c>
    </row>
    <row r="3304" spans="1:30" ht="14.25">
      <c r="A3304" s="1" t="str">
        <f t="shared" si="510"/>
        <v>31dd06b3</v>
      </c>
      <c r="B3304" s="3">
        <v>45118</v>
      </c>
      <c r="C3304" s="2" t="str">
        <f t="shared" si="511"/>
        <v>East</v>
      </c>
      <c r="D3304" s="4" t="str">
        <f t="shared" si="512"/>
        <v>Sports</v>
      </c>
      <c r="E3304" s="1">
        <v>2423.4899999999998</v>
      </c>
      <c r="F3304" s="1">
        <v>43</v>
      </c>
      <c r="G3304" s="1">
        <v>44</v>
      </c>
      <c r="H3304">
        <v>1615.3</v>
      </c>
      <c r="I3304" s="10">
        <f t="shared" si="515"/>
        <v>0.66651812056166937</v>
      </c>
      <c r="J3304">
        <f t="shared" si="513"/>
        <v>2506.2477027027048</v>
      </c>
      <c r="K3304">
        <f t="shared" si="514"/>
        <v>2596472.620000002</v>
      </c>
      <c r="L3304" t="s">
        <v>3914</v>
      </c>
      <c r="M3304" t="s">
        <v>3912</v>
      </c>
      <c r="N3304" s="1">
        <f t="shared" si="519"/>
        <v>829.65</v>
      </c>
      <c r="O3304" s="1">
        <f t="shared" si="516"/>
        <v>516.19997471554962</v>
      </c>
      <c r="P3304" s="1" t="str">
        <f t="shared" si="517"/>
        <v>07-2023</v>
      </c>
      <c r="T3304" s="1"/>
      <c r="U3304" s="1"/>
      <c r="V3304" s="1" t="s">
        <v>3912</v>
      </c>
      <c r="W3304" s="1"/>
      <c r="X3304" s="1" t="s">
        <v>3228</v>
      </c>
      <c r="Y3304" s="4" t="s">
        <v>3912</v>
      </c>
      <c r="Z3304" s="4" t="s">
        <v>2893</v>
      </c>
      <c r="AD3304" t="str">
        <f t="shared" si="518"/>
        <v/>
      </c>
    </row>
    <row r="3305" spans="1:30" ht="14.25">
      <c r="A3305" s="1" t="str">
        <f t="shared" si="510"/>
        <v>37b895bf</v>
      </c>
      <c r="B3305" s="3">
        <v>45328</v>
      </c>
      <c r="C3305" s="2" t="str">
        <f t="shared" si="511"/>
        <v>North</v>
      </c>
      <c r="D3305" s="4" t="str">
        <f t="shared" si="512"/>
        <v>Sports</v>
      </c>
      <c r="E3305" s="1">
        <v>1420.98</v>
      </c>
      <c r="F3305" s="1">
        <v>10</v>
      </c>
      <c r="G3305" s="1">
        <v>38</v>
      </c>
      <c r="H3305">
        <v>615.41999999999996</v>
      </c>
      <c r="I3305" s="10">
        <f t="shared" si="515"/>
        <v>0.43309546932398763</v>
      </c>
      <c r="J3305">
        <f t="shared" si="513"/>
        <v>2571.1423225152107</v>
      </c>
      <c r="K3305">
        <f t="shared" si="514"/>
        <v>2535146.3299999977</v>
      </c>
      <c r="L3305" t="s">
        <v>3914</v>
      </c>
      <c r="M3305" t="s">
        <v>3910</v>
      </c>
      <c r="N3305" s="1">
        <f t="shared" si="519"/>
        <v>326.70999999999998</v>
      </c>
      <c r="O3305" s="1">
        <f t="shared" si="516"/>
        <v>516.19997471554962</v>
      </c>
      <c r="P3305" s="1" t="str">
        <f t="shared" si="517"/>
        <v>02-2024</v>
      </c>
      <c r="T3305" s="1"/>
      <c r="U3305" s="1"/>
      <c r="V3305" s="1" t="s">
        <v>3910</v>
      </c>
      <c r="W3305" s="1"/>
      <c r="X3305" s="1" t="s">
        <v>3229</v>
      </c>
      <c r="Y3305" s="2" t="s">
        <v>3910</v>
      </c>
      <c r="Z3305" s="4" t="s">
        <v>2893</v>
      </c>
      <c r="AD3305" t="str">
        <f t="shared" si="518"/>
        <v/>
      </c>
    </row>
    <row r="3306" spans="1:30" ht="14.25">
      <c r="A3306" s="1" t="str">
        <f t="shared" si="510"/>
        <v>fad5612e</v>
      </c>
      <c r="B3306" s="3">
        <v>45472</v>
      </c>
      <c r="C3306" s="2" t="str">
        <f t="shared" si="511"/>
        <v>South</v>
      </c>
      <c r="D3306" s="4" t="str">
        <f t="shared" si="512"/>
        <v>Sports</v>
      </c>
      <c r="E3306" s="1">
        <v>1195.25</v>
      </c>
      <c r="F3306" s="1">
        <v>47</v>
      </c>
      <c r="G3306" s="1">
        <v>15</v>
      </c>
      <c r="H3306">
        <v>1469.37</v>
      </c>
      <c r="I3306" s="10">
        <f t="shared" si="515"/>
        <v>1.2293411420204978</v>
      </c>
      <c r="J3306">
        <f t="shared" si="513"/>
        <v>2496.4375124875119</v>
      </c>
      <c r="K3306">
        <f t="shared" si="514"/>
        <v>2498933.9499999993</v>
      </c>
      <c r="L3306" t="s">
        <v>3914</v>
      </c>
      <c r="M3306" t="s">
        <v>3913</v>
      </c>
      <c r="N3306" s="1">
        <f t="shared" si="519"/>
        <v>742.18499999999995</v>
      </c>
      <c r="O3306" s="1">
        <f t="shared" si="516"/>
        <v>516.19997471554962</v>
      </c>
      <c r="P3306" s="1" t="str">
        <f t="shared" si="517"/>
        <v>06-2024</v>
      </c>
      <c r="T3306" s="1"/>
      <c r="U3306" s="1"/>
      <c r="V3306" s="1" t="s">
        <v>3913</v>
      </c>
      <c r="W3306" s="1"/>
      <c r="X3306" s="1" t="s">
        <v>3230</v>
      </c>
      <c r="Y3306" s="2" t="s">
        <v>3913</v>
      </c>
      <c r="Z3306" s="4" t="s">
        <v>2893</v>
      </c>
      <c r="AD3306" t="str">
        <f t="shared" si="518"/>
        <v/>
      </c>
    </row>
    <row r="3307" spans="1:30" ht="14.25">
      <c r="A3307" s="1" t="str">
        <f t="shared" si="510"/>
        <v>f41a4ae0</v>
      </c>
      <c r="B3307" s="3">
        <v>45585</v>
      </c>
      <c r="C3307" s="2" t="str">
        <f t="shared" si="511"/>
        <v>North</v>
      </c>
      <c r="D3307" s="4" t="str">
        <f t="shared" si="512"/>
        <v>Furniture</v>
      </c>
      <c r="E3307" s="1">
        <v>905.79</v>
      </c>
      <c r="F3307" s="1">
        <v>33</v>
      </c>
      <c r="G3307" s="1">
        <v>25</v>
      </c>
      <c r="H3307">
        <v>496.7</v>
      </c>
      <c r="I3307" s="10">
        <f t="shared" si="515"/>
        <v>0.54836109915101738</v>
      </c>
      <c r="J3307">
        <f t="shared" si="513"/>
        <v>2571.1423225152107</v>
      </c>
      <c r="K3307">
        <f t="shared" si="514"/>
        <v>2535146.3299999977</v>
      </c>
      <c r="L3307" t="s">
        <v>1645</v>
      </c>
      <c r="M3307" t="s">
        <v>3910</v>
      </c>
      <c r="N3307" s="1">
        <f t="shared" si="519"/>
        <v>260.85000000000002</v>
      </c>
      <c r="O3307" s="1">
        <f t="shared" si="516"/>
        <v>524.30656862745093</v>
      </c>
      <c r="P3307" s="1" t="str">
        <f t="shared" si="517"/>
        <v>10-2024</v>
      </c>
      <c r="T3307" s="1"/>
      <c r="U3307" s="1"/>
      <c r="V3307" s="1" t="s">
        <v>3910</v>
      </c>
      <c r="W3307" s="1"/>
      <c r="X3307" s="1" t="s">
        <v>3231</v>
      </c>
      <c r="Y3307" s="2" t="s">
        <v>3910</v>
      </c>
      <c r="Z3307" s="4" t="s">
        <v>15</v>
      </c>
      <c r="AD3307" t="str">
        <f t="shared" si="518"/>
        <v/>
      </c>
    </row>
    <row r="3308" spans="1:30" ht="14.25">
      <c r="A3308" s="1" t="str">
        <f t="shared" si="510"/>
        <v>7f8eeaf6</v>
      </c>
      <c r="B3308" s="3">
        <v>45244</v>
      </c>
      <c r="C3308" s="2" t="str">
        <f t="shared" si="511"/>
        <v>West</v>
      </c>
      <c r="D3308" s="4" t="str">
        <f t="shared" si="512"/>
        <v>Clothing</v>
      </c>
      <c r="E3308" s="1">
        <v>3391.89</v>
      </c>
      <c r="F3308" s="1">
        <v>8</v>
      </c>
      <c r="G3308" s="1">
        <v>42</v>
      </c>
      <c r="H3308">
        <v>1030.2</v>
      </c>
      <c r="I3308" s="10">
        <f t="shared" si="515"/>
        <v>0.30372447219691678</v>
      </c>
      <c r="J3308">
        <f t="shared" si="513"/>
        <v>2537.5954861821929</v>
      </c>
      <c r="K3308">
        <f t="shared" si="514"/>
        <v>2479230.7900000024</v>
      </c>
      <c r="L3308" t="s">
        <v>1474</v>
      </c>
      <c r="M3308" t="s">
        <v>3911</v>
      </c>
      <c r="N3308" s="1">
        <f t="shared" si="519"/>
        <v>536.1</v>
      </c>
      <c r="O3308" s="1">
        <f t="shared" si="516"/>
        <v>518.08361275088532</v>
      </c>
      <c r="P3308" s="1" t="str">
        <f t="shared" si="517"/>
        <v>11-2023</v>
      </c>
      <c r="T3308" s="1"/>
      <c r="U3308" s="1"/>
      <c r="V3308" s="1" t="s">
        <v>3911</v>
      </c>
      <c r="W3308" s="1"/>
      <c r="X3308" s="1" t="s">
        <v>3232</v>
      </c>
      <c r="Y3308" s="2" t="s">
        <v>3911</v>
      </c>
      <c r="Z3308" s="4" t="s">
        <v>2872</v>
      </c>
      <c r="AD3308" t="str">
        <f t="shared" si="518"/>
        <v/>
      </c>
    </row>
    <row r="3309" spans="1:30" ht="14.25">
      <c r="A3309" s="1" t="str">
        <f t="shared" si="510"/>
        <v>a6e52686</v>
      </c>
      <c r="B3309" s="3">
        <v>45367</v>
      </c>
      <c r="C3309" s="2" t="str">
        <f t="shared" si="511"/>
        <v>South</v>
      </c>
      <c r="D3309" s="4" t="str">
        <f t="shared" si="512"/>
        <v>Furniture</v>
      </c>
      <c r="E3309" s="1">
        <v>4618.49</v>
      </c>
      <c r="F3309" s="1">
        <v>35</v>
      </c>
      <c r="G3309" s="1">
        <v>48</v>
      </c>
      <c r="H3309">
        <v>299.32</v>
      </c>
      <c r="I3309" s="10">
        <f t="shared" si="515"/>
        <v>6.4809060970143925E-2</v>
      </c>
      <c r="J3309">
        <f t="shared" si="513"/>
        <v>2496.4375124875119</v>
      </c>
      <c r="K3309">
        <f t="shared" si="514"/>
        <v>2498933.9499999993</v>
      </c>
      <c r="L3309" t="s">
        <v>1645</v>
      </c>
      <c r="M3309" t="s">
        <v>3913</v>
      </c>
      <c r="N3309" s="1">
        <f t="shared" si="519"/>
        <v>173.66</v>
      </c>
      <c r="O3309" s="1">
        <f t="shared" si="516"/>
        <v>524.30656862745093</v>
      </c>
      <c r="P3309" s="1" t="str">
        <f t="shared" si="517"/>
        <v>03-2024</v>
      </c>
      <c r="T3309" s="1"/>
      <c r="U3309" s="1"/>
      <c r="V3309" s="1" t="s">
        <v>3913</v>
      </c>
      <c r="W3309" s="1"/>
      <c r="X3309" s="1" t="s">
        <v>3233</v>
      </c>
      <c r="Y3309" s="2" t="s">
        <v>3913</v>
      </c>
      <c r="Z3309" s="4" t="s">
        <v>15</v>
      </c>
      <c r="AD3309" t="str">
        <f t="shared" si="518"/>
        <v/>
      </c>
    </row>
    <row r="3310" spans="1:30" ht="14.25">
      <c r="A3310" s="1" t="str">
        <f t="shared" si="510"/>
        <v>1813d862</v>
      </c>
      <c r="B3310" s="3">
        <v>45524</v>
      </c>
      <c r="C3310" s="2" t="str">
        <f t="shared" si="511"/>
        <v>East</v>
      </c>
      <c r="D3310" s="4" t="str">
        <f t="shared" si="512"/>
        <v>Sports</v>
      </c>
      <c r="E3310" s="1">
        <v>4209.9399999999996</v>
      </c>
      <c r="F3310" s="1">
        <v>21</v>
      </c>
      <c r="G3310" s="1">
        <v>2</v>
      </c>
      <c r="H3310">
        <v>240.07</v>
      </c>
      <c r="I3310" s="10">
        <f t="shared" si="515"/>
        <v>5.7024565670769661E-2</v>
      </c>
      <c r="J3310">
        <f t="shared" si="513"/>
        <v>2506.2477027027048</v>
      </c>
      <c r="K3310">
        <f t="shared" si="514"/>
        <v>2596472.620000002</v>
      </c>
      <c r="L3310" t="s">
        <v>3914</v>
      </c>
      <c r="M3310" t="s">
        <v>3912</v>
      </c>
      <c r="N3310" s="1">
        <f t="shared" si="519"/>
        <v>121.035</v>
      </c>
      <c r="O3310" s="1">
        <f t="shared" si="516"/>
        <v>516.19997471554962</v>
      </c>
      <c r="P3310" s="1" t="str">
        <f t="shared" si="517"/>
        <v>08-2024</v>
      </c>
      <c r="T3310" s="1"/>
      <c r="U3310" s="1"/>
      <c r="V3310" s="1" t="s">
        <v>3912</v>
      </c>
      <c r="W3310" s="1"/>
      <c r="X3310" s="1" t="s">
        <v>3234</v>
      </c>
      <c r="Y3310" s="4" t="s">
        <v>3912</v>
      </c>
      <c r="Z3310" s="4" t="s">
        <v>2893</v>
      </c>
      <c r="AD3310" t="str">
        <f t="shared" si="518"/>
        <v/>
      </c>
    </row>
    <row r="3311" spans="1:30" ht="14.25">
      <c r="A3311" s="1" t="str">
        <f t="shared" si="510"/>
        <v>c485f296</v>
      </c>
      <c r="B3311" s="3">
        <v>45367</v>
      </c>
      <c r="C3311" s="2" t="str">
        <f t="shared" si="511"/>
        <v>North</v>
      </c>
      <c r="D3311" s="4" t="str">
        <f t="shared" si="512"/>
        <v>Sports</v>
      </c>
      <c r="E3311" s="1">
        <v>2364.48</v>
      </c>
      <c r="F3311" s="1">
        <v>9</v>
      </c>
      <c r="G3311" s="1">
        <v>19</v>
      </c>
      <c r="H3311">
        <v>714.96</v>
      </c>
      <c r="I3311" s="10">
        <f t="shared" si="515"/>
        <v>0.3023751522533496</v>
      </c>
      <c r="J3311">
        <f t="shared" si="513"/>
        <v>2571.1423225152107</v>
      </c>
      <c r="K3311">
        <f t="shared" si="514"/>
        <v>2535146.3299999977</v>
      </c>
      <c r="L3311" t="s">
        <v>3914</v>
      </c>
      <c r="M3311" t="s">
        <v>3910</v>
      </c>
      <c r="N3311" s="1">
        <f t="shared" si="519"/>
        <v>366.98</v>
      </c>
      <c r="O3311" s="1">
        <f t="shared" si="516"/>
        <v>516.19997471554962</v>
      </c>
      <c r="P3311" s="1" t="str">
        <f t="shared" si="517"/>
        <v>03-2024</v>
      </c>
      <c r="T3311" s="1"/>
      <c r="U3311" s="1"/>
      <c r="V3311" s="1" t="s">
        <v>3910</v>
      </c>
      <c r="W3311" s="1"/>
      <c r="X3311" s="1" t="s">
        <v>3235</v>
      </c>
      <c r="Y3311" s="2" t="s">
        <v>3910</v>
      </c>
      <c r="Z3311" s="4" t="s">
        <v>2893</v>
      </c>
      <c r="AD3311" t="str">
        <f t="shared" si="518"/>
        <v/>
      </c>
    </row>
    <row r="3312" spans="1:30" ht="14.25">
      <c r="A3312" s="1" t="str">
        <f t="shared" si="510"/>
        <v>0e86a206</v>
      </c>
      <c r="B3312" s="3">
        <v>45156</v>
      </c>
      <c r="C3312" s="2" t="str">
        <f t="shared" si="511"/>
        <v>West</v>
      </c>
      <c r="D3312" s="4" t="str">
        <f t="shared" si="512"/>
        <v>Sports</v>
      </c>
      <c r="E3312" s="1">
        <v>2838.02</v>
      </c>
      <c r="F3312" s="1">
        <v>42</v>
      </c>
      <c r="G3312" s="1">
        <v>35</v>
      </c>
      <c r="H3312">
        <v>159.91999999999999</v>
      </c>
      <c r="I3312" s="10">
        <f t="shared" si="515"/>
        <v>5.634914482632257E-2</v>
      </c>
      <c r="J3312">
        <f t="shared" si="513"/>
        <v>2537.5954861821929</v>
      </c>
      <c r="K3312">
        <f t="shared" si="514"/>
        <v>2479230.7900000024</v>
      </c>
      <c r="L3312" t="s">
        <v>3914</v>
      </c>
      <c r="M3312" t="s">
        <v>3911</v>
      </c>
      <c r="N3312" s="1">
        <f t="shared" si="519"/>
        <v>97.46</v>
      </c>
      <c r="O3312" s="1">
        <f t="shared" si="516"/>
        <v>516.19997471554962</v>
      </c>
      <c r="P3312" s="1" t="str">
        <f t="shared" si="517"/>
        <v>08-2023</v>
      </c>
      <c r="T3312" s="1"/>
      <c r="U3312" s="1"/>
      <c r="V3312" s="1" t="s">
        <v>3911</v>
      </c>
      <c r="W3312" s="1"/>
      <c r="X3312" s="1" t="s">
        <v>3236</v>
      </c>
      <c r="Y3312" s="2" t="s">
        <v>3911</v>
      </c>
      <c r="Z3312" s="4" t="s">
        <v>2893</v>
      </c>
      <c r="AD3312" t="str">
        <f t="shared" si="518"/>
        <v/>
      </c>
    </row>
    <row r="3313" spans="1:30" ht="14.25">
      <c r="A3313" s="1" t="str">
        <f t="shared" si="510"/>
        <v>af22eedb</v>
      </c>
      <c r="B3313" s="3">
        <v>45513</v>
      </c>
      <c r="C3313" s="2" t="str">
        <f t="shared" si="511"/>
        <v>East</v>
      </c>
      <c r="D3313" s="4" t="str">
        <f t="shared" si="512"/>
        <v>Electronics</v>
      </c>
      <c r="E3313" s="1">
        <v>3585.99</v>
      </c>
      <c r="F3313" s="1">
        <v>40</v>
      </c>
      <c r="G3313" s="1">
        <v>16</v>
      </c>
      <c r="H3313">
        <v>1213.96</v>
      </c>
      <c r="I3313" s="10">
        <f t="shared" si="515"/>
        <v>0.3385285513902716</v>
      </c>
      <c r="J3313">
        <f t="shared" si="513"/>
        <v>2506.2477027027048</v>
      </c>
      <c r="K3313">
        <f t="shared" si="514"/>
        <v>2596472.620000002</v>
      </c>
      <c r="L3313" t="s">
        <v>3915</v>
      </c>
      <c r="M3313" t="s">
        <v>3912</v>
      </c>
      <c r="N3313" s="1">
        <f t="shared" si="519"/>
        <v>614.98</v>
      </c>
      <c r="O3313" s="1">
        <f t="shared" si="516"/>
        <v>507.6997287299634</v>
      </c>
      <c r="P3313" s="1" t="str">
        <f t="shared" si="517"/>
        <v>08-2024</v>
      </c>
      <c r="T3313" s="1"/>
      <c r="U3313" s="1"/>
      <c r="V3313" s="1" t="s">
        <v>3912</v>
      </c>
      <c r="W3313" s="1"/>
      <c r="X3313" s="1" t="s">
        <v>3237</v>
      </c>
      <c r="Y3313" s="4" t="s">
        <v>3912</v>
      </c>
      <c r="Z3313" s="4" t="s">
        <v>3043</v>
      </c>
      <c r="AD3313" t="str">
        <f t="shared" si="518"/>
        <v/>
      </c>
    </row>
    <row r="3314" spans="1:30" ht="14.25">
      <c r="A3314" s="1" t="str">
        <f t="shared" si="510"/>
        <v>76b4b7b7</v>
      </c>
      <c r="B3314" s="3">
        <v>44947</v>
      </c>
      <c r="C3314" s="2" t="str">
        <f t="shared" si="511"/>
        <v>East</v>
      </c>
      <c r="D3314" s="4" t="str">
        <f t="shared" si="512"/>
        <v>Furniture</v>
      </c>
      <c r="E3314" s="1">
        <v>4057.15</v>
      </c>
      <c r="F3314" s="1">
        <v>38</v>
      </c>
      <c r="G3314" s="1">
        <v>46</v>
      </c>
      <c r="H3314">
        <v>1086.68</v>
      </c>
      <c r="I3314" s="10">
        <f t="shared" si="515"/>
        <v>0.26784319041691829</v>
      </c>
      <c r="J3314">
        <f t="shared" si="513"/>
        <v>2506.2477027027048</v>
      </c>
      <c r="K3314">
        <f t="shared" si="514"/>
        <v>2596472.620000002</v>
      </c>
      <c r="L3314" t="s">
        <v>1645</v>
      </c>
      <c r="M3314" t="s">
        <v>3912</v>
      </c>
      <c r="N3314" s="1">
        <f t="shared" si="519"/>
        <v>566.34</v>
      </c>
      <c r="O3314" s="1">
        <f t="shared" si="516"/>
        <v>524.30656862745093</v>
      </c>
      <c r="P3314" s="1" t="str">
        <f t="shared" si="517"/>
        <v>01-2023</v>
      </c>
      <c r="T3314" s="1"/>
      <c r="U3314" s="1"/>
      <c r="V3314" s="1" t="s">
        <v>3912</v>
      </c>
      <c r="W3314" s="1"/>
      <c r="X3314" s="1" t="s">
        <v>3238</v>
      </c>
      <c r="Y3314" s="4" t="s">
        <v>3912</v>
      </c>
      <c r="Z3314" s="4" t="s">
        <v>15</v>
      </c>
      <c r="AD3314" t="str">
        <f t="shared" si="518"/>
        <v/>
      </c>
    </row>
    <row r="3315" spans="1:30" ht="14.25">
      <c r="A3315" s="1" t="str">
        <f t="shared" si="510"/>
        <v>72790eae</v>
      </c>
      <c r="B3315" s="3">
        <v>45476</v>
      </c>
      <c r="C3315" s="2" t="str">
        <f t="shared" si="511"/>
        <v>North</v>
      </c>
      <c r="D3315" s="4" t="str">
        <f t="shared" si="512"/>
        <v>Electronics</v>
      </c>
      <c r="E3315" s="1">
        <v>2879</v>
      </c>
      <c r="F3315" s="1">
        <v>35</v>
      </c>
      <c r="G3315" s="1">
        <v>11</v>
      </c>
      <c r="H3315">
        <v>472.97</v>
      </c>
      <c r="I3315" s="10">
        <f t="shared" si="515"/>
        <v>0.16428273706147969</v>
      </c>
      <c r="J3315">
        <f t="shared" si="513"/>
        <v>2571.1423225152107</v>
      </c>
      <c r="K3315">
        <f t="shared" si="514"/>
        <v>2535146.3299999977</v>
      </c>
      <c r="L3315" t="s">
        <v>3915</v>
      </c>
      <c r="M3315" t="s">
        <v>3910</v>
      </c>
      <c r="N3315" s="1">
        <f t="shared" si="519"/>
        <v>241.98500000000001</v>
      </c>
      <c r="O3315" s="1">
        <f t="shared" si="516"/>
        <v>507.6997287299634</v>
      </c>
      <c r="P3315" s="1" t="str">
        <f t="shared" si="517"/>
        <v>07-2024</v>
      </c>
      <c r="T3315" s="1"/>
      <c r="U3315" s="1"/>
      <c r="V3315" s="1" t="s">
        <v>3910</v>
      </c>
      <c r="W3315" s="1"/>
      <c r="X3315" s="1" t="s">
        <v>3239</v>
      </c>
      <c r="Y3315" s="2" t="s">
        <v>3910</v>
      </c>
      <c r="Z3315" s="4" t="s">
        <v>3043</v>
      </c>
      <c r="AD3315" t="str">
        <f t="shared" si="518"/>
        <v/>
      </c>
    </row>
    <row r="3316" spans="1:30" ht="14.25">
      <c r="A3316" s="1" t="str">
        <f t="shared" si="510"/>
        <v>209fa79e</v>
      </c>
      <c r="B3316" s="3">
        <v>45400</v>
      </c>
      <c r="C3316" s="2" t="str">
        <f t="shared" si="511"/>
        <v>West</v>
      </c>
      <c r="D3316" s="4" t="str">
        <f t="shared" si="512"/>
        <v>Furniture</v>
      </c>
      <c r="E3316" s="1">
        <v>3981.73</v>
      </c>
      <c r="F3316" s="1">
        <v>30</v>
      </c>
      <c r="G3316" s="1">
        <v>27</v>
      </c>
      <c r="H3316">
        <v>929.39</v>
      </c>
      <c r="I3316" s="10">
        <f t="shared" si="515"/>
        <v>0.23341361669425098</v>
      </c>
      <c r="J3316">
        <f t="shared" si="513"/>
        <v>2537.5954861821929</v>
      </c>
      <c r="K3316">
        <f t="shared" si="514"/>
        <v>2479230.7900000024</v>
      </c>
      <c r="L3316" t="s">
        <v>1645</v>
      </c>
      <c r="M3316" t="s">
        <v>3911</v>
      </c>
      <c r="N3316" s="1">
        <f t="shared" si="519"/>
        <v>478.19499999999999</v>
      </c>
      <c r="O3316" s="1">
        <f t="shared" si="516"/>
        <v>524.30656862745093</v>
      </c>
      <c r="P3316" s="1" t="str">
        <f t="shared" si="517"/>
        <v>04-2024</v>
      </c>
      <c r="T3316" s="1"/>
      <c r="U3316" s="1"/>
      <c r="V3316" s="1" t="s">
        <v>3911</v>
      </c>
      <c r="W3316" s="1"/>
      <c r="X3316" s="1" t="s">
        <v>3240</v>
      </c>
      <c r="Y3316" s="2" t="s">
        <v>3911</v>
      </c>
      <c r="Z3316" s="4" t="s">
        <v>15</v>
      </c>
      <c r="AD3316" t="str">
        <f t="shared" si="518"/>
        <v/>
      </c>
    </row>
    <row r="3317" spans="1:30" ht="14.25">
      <c r="A3317" s="1" t="str">
        <f t="shared" si="510"/>
        <v>dc34427b</v>
      </c>
      <c r="B3317" s="3">
        <v>45509</v>
      </c>
      <c r="C3317" s="2" t="str">
        <f t="shared" si="511"/>
        <v>West</v>
      </c>
      <c r="D3317" s="4" t="str">
        <f t="shared" si="512"/>
        <v>Clothing</v>
      </c>
      <c r="E3317" s="1">
        <v>4767.07</v>
      </c>
      <c r="F3317" s="1">
        <v>46</v>
      </c>
      <c r="G3317" s="1">
        <v>30</v>
      </c>
      <c r="H3317">
        <v>311.24</v>
      </c>
      <c r="I3317" s="10">
        <f t="shared" si="515"/>
        <v>6.5289580392148647E-2</v>
      </c>
      <c r="J3317">
        <f t="shared" si="513"/>
        <v>2537.5954861821929</v>
      </c>
      <c r="K3317">
        <f t="shared" si="514"/>
        <v>2479230.7900000024</v>
      </c>
      <c r="L3317" t="s">
        <v>1474</v>
      </c>
      <c r="M3317" t="s">
        <v>3911</v>
      </c>
      <c r="N3317" s="1">
        <f t="shared" si="519"/>
        <v>170.62</v>
      </c>
      <c r="O3317" s="1">
        <f t="shared" si="516"/>
        <v>518.08361275088532</v>
      </c>
      <c r="P3317" s="1" t="str">
        <f t="shared" si="517"/>
        <v>08-2024</v>
      </c>
      <c r="T3317" s="1"/>
      <c r="U3317" s="1"/>
      <c r="V3317" s="1" t="s">
        <v>3911</v>
      </c>
      <c r="W3317" s="1"/>
      <c r="X3317" s="1" t="s">
        <v>3241</v>
      </c>
      <c r="Y3317" s="2" t="s">
        <v>3911</v>
      </c>
      <c r="Z3317" s="4" t="s">
        <v>2872</v>
      </c>
      <c r="AD3317" t="str">
        <f t="shared" si="518"/>
        <v/>
      </c>
    </row>
    <row r="3318" spans="1:30" ht="14.25">
      <c r="A3318" s="1" t="str">
        <f t="shared" si="510"/>
        <v>dfec60fa</v>
      </c>
      <c r="B3318" s="3">
        <v>45513</v>
      </c>
      <c r="C3318" s="2" t="str">
        <f t="shared" si="511"/>
        <v>South</v>
      </c>
      <c r="D3318" s="4" t="str">
        <f t="shared" si="512"/>
        <v>Clothing</v>
      </c>
      <c r="E3318" s="1">
        <v>2323.48</v>
      </c>
      <c r="F3318" s="1">
        <v>42</v>
      </c>
      <c r="G3318" s="1">
        <v>17</v>
      </c>
      <c r="H3318">
        <v>1705.07</v>
      </c>
      <c r="I3318" s="10">
        <f t="shared" si="515"/>
        <v>0.73384320071616704</v>
      </c>
      <c r="J3318">
        <f t="shared" si="513"/>
        <v>2496.4375124875119</v>
      </c>
      <c r="K3318">
        <f t="shared" si="514"/>
        <v>2498933.9499999993</v>
      </c>
      <c r="L3318" t="s">
        <v>1474</v>
      </c>
      <c r="M3318" t="s">
        <v>3913</v>
      </c>
      <c r="N3318" s="1">
        <f t="shared" si="519"/>
        <v>861.03499999999997</v>
      </c>
      <c r="O3318" s="1">
        <f t="shared" si="516"/>
        <v>518.08361275088532</v>
      </c>
      <c r="P3318" s="1" t="str">
        <f t="shared" si="517"/>
        <v>08-2024</v>
      </c>
      <c r="T3318" s="1"/>
      <c r="U3318" s="1"/>
      <c r="V3318" s="1" t="s">
        <v>3913</v>
      </c>
      <c r="W3318" s="1"/>
      <c r="X3318" s="1" t="s">
        <v>3242</v>
      </c>
      <c r="Y3318" s="2" t="s">
        <v>3913</v>
      </c>
      <c r="Z3318" s="4" t="s">
        <v>2872</v>
      </c>
      <c r="AD3318" t="str">
        <f t="shared" si="518"/>
        <v/>
      </c>
    </row>
    <row r="3319" spans="1:30" ht="14.25">
      <c r="A3319" s="1" t="str">
        <f t="shared" si="510"/>
        <v>8c8af026</v>
      </c>
      <c r="B3319" s="3">
        <v>45188</v>
      </c>
      <c r="C3319" s="2" t="str">
        <f t="shared" si="511"/>
        <v>East</v>
      </c>
      <c r="D3319" s="4" t="str">
        <f t="shared" si="512"/>
        <v>Electronics</v>
      </c>
      <c r="E3319" s="1">
        <v>1065.6600000000001</v>
      </c>
      <c r="F3319" s="1">
        <v>6</v>
      </c>
      <c r="G3319" s="1">
        <v>38</v>
      </c>
      <c r="H3319">
        <v>923.18</v>
      </c>
      <c r="I3319" s="10">
        <f t="shared" si="515"/>
        <v>0.86629881951091336</v>
      </c>
      <c r="J3319">
        <f t="shared" si="513"/>
        <v>2506.2477027027048</v>
      </c>
      <c r="K3319">
        <f t="shared" si="514"/>
        <v>2596472.620000002</v>
      </c>
      <c r="L3319" t="s">
        <v>3915</v>
      </c>
      <c r="M3319" t="s">
        <v>3912</v>
      </c>
      <c r="N3319" s="1">
        <f t="shared" si="519"/>
        <v>480.59</v>
      </c>
      <c r="O3319" s="1">
        <f t="shared" si="516"/>
        <v>507.6997287299634</v>
      </c>
      <c r="P3319" s="1" t="str">
        <f t="shared" si="517"/>
        <v>09-2023</v>
      </c>
      <c r="T3319" s="1"/>
      <c r="U3319" s="1"/>
      <c r="V3319" s="1" t="s">
        <v>3912</v>
      </c>
      <c r="W3319" s="1"/>
      <c r="X3319" s="1" t="s">
        <v>3243</v>
      </c>
      <c r="Y3319" s="4" t="s">
        <v>3912</v>
      </c>
      <c r="Z3319" s="4" t="s">
        <v>3043</v>
      </c>
      <c r="AD3319" t="str">
        <f t="shared" si="518"/>
        <v/>
      </c>
    </row>
    <row r="3320" spans="1:30" ht="14.25">
      <c r="A3320" s="1" t="str">
        <f t="shared" si="510"/>
        <v>edc6bc2d</v>
      </c>
      <c r="B3320" s="3">
        <v>45280</v>
      </c>
      <c r="C3320" s="2" t="str">
        <f t="shared" si="511"/>
        <v>East</v>
      </c>
      <c r="D3320" s="4" t="str">
        <f t="shared" si="512"/>
        <v>Electronics</v>
      </c>
      <c r="E3320" s="1">
        <v>1800.61</v>
      </c>
      <c r="F3320" s="1">
        <v>22</v>
      </c>
      <c r="G3320" s="1">
        <v>7</v>
      </c>
      <c r="H3320">
        <v>1503.79</v>
      </c>
      <c r="I3320" s="10">
        <f t="shared" si="515"/>
        <v>0.83515586384614104</v>
      </c>
      <c r="J3320">
        <f t="shared" si="513"/>
        <v>2506.2477027027048</v>
      </c>
      <c r="K3320">
        <f t="shared" si="514"/>
        <v>2596472.620000002</v>
      </c>
      <c r="L3320" t="s">
        <v>3915</v>
      </c>
      <c r="M3320" t="s">
        <v>3912</v>
      </c>
      <c r="N3320" s="1">
        <f t="shared" si="519"/>
        <v>755.39499999999998</v>
      </c>
      <c r="O3320" s="1">
        <f t="shared" si="516"/>
        <v>507.6997287299634</v>
      </c>
      <c r="P3320" s="1" t="str">
        <f t="shared" si="517"/>
        <v>12-2023</v>
      </c>
      <c r="T3320" s="1"/>
      <c r="U3320" s="1"/>
      <c r="V3320" s="1" t="s">
        <v>3912</v>
      </c>
      <c r="W3320" s="1"/>
      <c r="X3320" s="1" t="s">
        <v>3244</v>
      </c>
      <c r="Y3320" s="4" t="s">
        <v>3912</v>
      </c>
      <c r="Z3320" s="4" t="s">
        <v>3043</v>
      </c>
      <c r="AD3320" t="str">
        <f t="shared" si="518"/>
        <v/>
      </c>
    </row>
    <row r="3321" spans="1:30" ht="14.25">
      <c r="A3321" s="1" t="str">
        <f t="shared" si="510"/>
        <v>0</v>
      </c>
      <c r="B3321" s="3">
        <v>45152</v>
      </c>
      <c r="C3321" s="2" t="str">
        <f t="shared" si="511"/>
        <v>East</v>
      </c>
      <c r="D3321" s="4" t="str">
        <f t="shared" si="512"/>
        <v>Electronics</v>
      </c>
      <c r="E3321" s="1">
        <v>2963.98</v>
      </c>
      <c r="F3321" s="1">
        <v>16</v>
      </c>
      <c r="G3321" s="1">
        <v>4</v>
      </c>
      <c r="H3321">
        <v>1304.52</v>
      </c>
      <c r="I3321" s="10">
        <f t="shared" si="515"/>
        <v>0.44012442729033258</v>
      </c>
      <c r="J3321">
        <f t="shared" si="513"/>
        <v>2506.2477027027048</v>
      </c>
      <c r="K3321">
        <f t="shared" si="514"/>
        <v>2596472.620000002</v>
      </c>
      <c r="L3321" t="s">
        <v>3915</v>
      </c>
      <c r="M3321" t="s">
        <v>3912</v>
      </c>
      <c r="N3321" s="1">
        <f t="shared" si="519"/>
        <v>654.26</v>
      </c>
      <c r="O3321" s="1">
        <f t="shared" si="516"/>
        <v>507.6997287299634</v>
      </c>
      <c r="P3321" s="1" t="str">
        <f t="shared" si="517"/>
        <v>08-2023</v>
      </c>
      <c r="T3321" s="1"/>
      <c r="U3321" s="1"/>
      <c r="V3321" s="1" t="s">
        <v>3912</v>
      </c>
      <c r="W3321" s="1"/>
      <c r="X3321" s="5">
        <v>0</v>
      </c>
      <c r="Y3321" s="4" t="s">
        <v>3912</v>
      </c>
      <c r="Z3321" s="4" t="s">
        <v>3043</v>
      </c>
      <c r="AD3321" t="str">
        <f t="shared" si="518"/>
        <v/>
      </c>
    </row>
    <row r="3322" spans="1:30" ht="14.25">
      <c r="A3322" s="1" t="str">
        <f t="shared" si="510"/>
        <v>c5241633</v>
      </c>
      <c r="B3322" s="3">
        <v>44972</v>
      </c>
      <c r="C3322" s="2" t="str">
        <f t="shared" si="511"/>
        <v>North</v>
      </c>
      <c r="D3322" s="4" t="str">
        <f t="shared" si="512"/>
        <v>Clothing</v>
      </c>
      <c r="E3322" s="1">
        <v>234.41</v>
      </c>
      <c r="F3322" s="1">
        <v>11</v>
      </c>
      <c r="G3322" s="1">
        <v>13</v>
      </c>
      <c r="H3322">
        <v>555.70000000000005</v>
      </c>
      <c r="I3322" s="10">
        <f t="shared" si="515"/>
        <v>2.3706326521906065</v>
      </c>
      <c r="J3322">
        <f t="shared" si="513"/>
        <v>2571.1423225152107</v>
      </c>
      <c r="K3322">
        <f t="shared" si="514"/>
        <v>2535146.3299999977</v>
      </c>
      <c r="L3322" t="s">
        <v>1474</v>
      </c>
      <c r="M3322" t="s">
        <v>3910</v>
      </c>
      <c r="N3322" s="1">
        <f t="shared" si="519"/>
        <v>284.35000000000002</v>
      </c>
      <c r="O3322" s="1">
        <f t="shared" si="516"/>
        <v>518.08361275088532</v>
      </c>
      <c r="P3322" s="1" t="str">
        <f t="shared" si="517"/>
        <v>02-2023</v>
      </c>
      <c r="T3322" s="1"/>
      <c r="U3322" s="1"/>
      <c r="V3322" s="1" t="s">
        <v>3910</v>
      </c>
      <c r="W3322" s="1"/>
      <c r="X3322" s="1" t="s">
        <v>3245</v>
      </c>
      <c r="Y3322" s="2" t="s">
        <v>3910</v>
      </c>
      <c r="Z3322" s="4" t="s">
        <v>2872</v>
      </c>
      <c r="AD3322" t="str">
        <f t="shared" si="518"/>
        <v/>
      </c>
    </row>
    <row r="3323" spans="1:30" ht="14.25">
      <c r="A3323" s="1" t="str">
        <f t="shared" si="510"/>
        <v>a2153b0b</v>
      </c>
      <c r="B3323" s="3">
        <v>45212</v>
      </c>
      <c r="C3323" s="2" t="str">
        <f t="shared" si="511"/>
        <v>South</v>
      </c>
      <c r="D3323" s="4" t="str">
        <f t="shared" si="512"/>
        <v>Electronics</v>
      </c>
      <c r="E3323" s="1">
        <v>686.97</v>
      </c>
      <c r="F3323" s="1">
        <v>41</v>
      </c>
      <c r="G3323" s="1">
        <v>28</v>
      </c>
      <c r="H3323">
        <v>1121.1300000000001</v>
      </c>
      <c r="I3323" s="10">
        <f t="shared" si="515"/>
        <v>1.6319926634350845</v>
      </c>
      <c r="J3323">
        <f t="shared" si="513"/>
        <v>2496.4375124875119</v>
      </c>
      <c r="K3323">
        <f t="shared" si="514"/>
        <v>2498933.9499999993</v>
      </c>
      <c r="L3323" t="s">
        <v>3915</v>
      </c>
      <c r="M3323" t="s">
        <v>3913</v>
      </c>
      <c r="N3323" s="1">
        <f t="shared" si="519"/>
        <v>574.56500000000005</v>
      </c>
      <c r="O3323" s="1">
        <f t="shared" si="516"/>
        <v>507.6997287299634</v>
      </c>
      <c r="P3323" s="1" t="str">
        <f t="shared" si="517"/>
        <v>10-2023</v>
      </c>
      <c r="T3323" s="1"/>
      <c r="U3323" s="1"/>
      <c r="V3323" s="1" t="s">
        <v>3913</v>
      </c>
      <c r="W3323" s="1"/>
      <c r="X3323" s="1" t="s">
        <v>3246</v>
      </c>
      <c r="Y3323" s="2" t="s">
        <v>3913</v>
      </c>
      <c r="Z3323" s="4" t="s">
        <v>3043</v>
      </c>
      <c r="AD3323" t="str">
        <f t="shared" si="518"/>
        <v/>
      </c>
    </row>
    <row r="3324" spans="1:30" ht="14.25">
      <c r="A3324" s="1" t="str">
        <f t="shared" si="510"/>
        <v>e08b1404</v>
      </c>
      <c r="B3324" s="3">
        <v>45189</v>
      </c>
      <c r="C3324" s="2" t="str">
        <f t="shared" si="511"/>
        <v>West</v>
      </c>
      <c r="D3324" s="4" t="str">
        <f t="shared" si="512"/>
        <v>Electronics</v>
      </c>
      <c r="E3324" s="1">
        <v>4297.51</v>
      </c>
      <c r="F3324" s="1">
        <v>1</v>
      </c>
      <c r="G3324" s="1">
        <v>25</v>
      </c>
      <c r="H3324">
        <v>1916.93</v>
      </c>
      <c r="I3324" s="10">
        <f t="shared" si="515"/>
        <v>0.44605597194654578</v>
      </c>
      <c r="J3324">
        <f t="shared" si="513"/>
        <v>2537.5954861821929</v>
      </c>
      <c r="K3324">
        <f t="shared" si="514"/>
        <v>2479230.7900000024</v>
      </c>
      <c r="L3324" t="s">
        <v>3915</v>
      </c>
      <c r="M3324" t="s">
        <v>3911</v>
      </c>
      <c r="N3324" s="1">
        <f t="shared" si="519"/>
        <v>970.96500000000003</v>
      </c>
      <c r="O3324" s="1">
        <f t="shared" si="516"/>
        <v>507.6997287299634</v>
      </c>
      <c r="P3324" s="1" t="str">
        <f t="shared" si="517"/>
        <v>09-2023</v>
      </c>
      <c r="T3324" s="1"/>
      <c r="U3324" s="1"/>
      <c r="V3324" s="1" t="s">
        <v>3911</v>
      </c>
      <c r="W3324" s="1"/>
      <c r="X3324" s="1" t="s">
        <v>3247</v>
      </c>
      <c r="Y3324" s="2" t="s">
        <v>3911</v>
      </c>
      <c r="Z3324" s="4" t="s">
        <v>3043</v>
      </c>
      <c r="AD3324" t="str">
        <f t="shared" si="518"/>
        <v/>
      </c>
    </row>
    <row r="3325" spans="1:30" ht="14.25">
      <c r="A3325" s="1" t="str">
        <f t="shared" si="510"/>
        <v>d79ecfbd</v>
      </c>
      <c r="B3325" s="3">
        <v>45075</v>
      </c>
      <c r="C3325" s="2" t="str">
        <f t="shared" si="511"/>
        <v>South</v>
      </c>
      <c r="D3325" s="4" t="str">
        <f t="shared" si="512"/>
        <v>Clothing</v>
      </c>
      <c r="E3325" s="1">
        <v>3319.59</v>
      </c>
      <c r="F3325" s="1">
        <v>21</v>
      </c>
      <c r="G3325" s="1">
        <v>47</v>
      </c>
      <c r="H3325">
        <v>318.7</v>
      </c>
      <c r="I3325" s="10">
        <f t="shared" si="515"/>
        <v>9.6005832045523681E-2</v>
      </c>
      <c r="J3325">
        <f t="shared" si="513"/>
        <v>2496.4375124875119</v>
      </c>
      <c r="K3325">
        <f t="shared" si="514"/>
        <v>2498933.9499999993</v>
      </c>
      <c r="L3325" t="s">
        <v>1474</v>
      </c>
      <c r="M3325" t="s">
        <v>3913</v>
      </c>
      <c r="N3325" s="1">
        <f t="shared" si="519"/>
        <v>182.85</v>
      </c>
      <c r="O3325" s="1">
        <f t="shared" si="516"/>
        <v>518.08361275088532</v>
      </c>
      <c r="P3325" s="1" t="str">
        <f t="shared" si="517"/>
        <v>05-2023</v>
      </c>
      <c r="T3325" s="1"/>
      <c r="U3325" s="1"/>
      <c r="V3325" s="1" t="s">
        <v>3913</v>
      </c>
      <c r="W3325" s="1"/>
      <c r="X3325" s="1" t="s">
        <v>3248</v>
      </c>
      <c r="Y3325" s="2" t="s">
        <v>3913</v>
      </c>
      <c r="Z3325" s="4" t="s">
        <v>2872</v>
      </c>
      <c r="AD3325" t="str">
        <f t="shared" si="518"/>
        <v/>
      </c>
    </row>
    <row r="3326" spans="1:30" ht="14.25">
      <c r="A3326" s="1" t="str">
        <f t="shared" si="510"/>
        <v>35456278</v>
      </c>
      <c r="B3326" s="3">
        <v>45029</v>
      </c>
      <c r="C3326" s="2" t="str">
        <f t="shared" si="511"/>
        <v>South</v>
      </c>
      <c r="D3326" s="4" t="str">
        <f t="shared" si="512"/>
        <v>Furniture</v>
      </c>
      <c r="E3326" s="1">
        <v>2813.51</v>
      </c>
      <c r="F3326" s="1">
        <v>21</v>
      </c>
      <c r="G3326" s="1">
        <v>12</v>
      </c>
      <c r="H3326">
        <v>1286.17</v>
      </c>
      <c r="I3326" s="10">
        <f t="shared" si="515"/>
        <v>0.45714072457535249</v>
      </c>
      <c r="J3326">
        <f t="shared" si="513"/>
        <v>2496.4375124875119</v>
      </c>
      <c r="K3326">
        <f t="shared" si="514"/>
        <v>2498933.9499999993</v>
      </c>
      <c r="L3326" t="s">
        <v>1645</v>
      </c>
      <c r="M3326" t="s">
        <v>3913</v>
      </c>
      <c r="N3326" s="1">
        <f t="shared" si="519"/>
        <v>649.08500000000004</v>
      </c>
      <c r="O3326" s="1">
        <f t="shared" si="516"/>
        <v>524.30656862745093</v>
      </c>
      <c r="P3326" s="1" t="str">
        <f t="shared" si="517"/>
        <v>04-2023</v>
      </c>
      <c r="T3326" s="1"/>
      <c r="U3326" s="1"/>
      <c r="V3326" s="1" t="s">
        <v>3913</v>
      </c>
      <c r="W3326" s="1"/>
      <c r="X3326" s="1">
        <v>35456278</v>
      </c>
      <c r="Y3326" s="2" t="s">
        <v>3913</v>
      </c>
      <c r="Z3326" s="4" t="s">
        <v>15</v>
      </c>
      <c r="AD3326" t="str">
        <f t="shared" si="518"/>
        <v/>
      </c>
    </row>
    <row r="3327" spans="1:30" ht="14.25">
      <c r="A3327" s="1" t="str">
        <f t="shared" si="510"/>
        <v>be0a313e</v>
      </c>
      <c r="B3327" s="3">
        <v>45415</v>
      </c>
      <c r="C3327" s="2" t="str">
        <f t="shared" si="511"/>
        <v>South</v>
      </c>
      <c r="D3327" s="4" t="str">
        <f t="shared" si="512"/>
        <v>Clothing</v>
      </c>
      <c r="E3327" s="1">
        <v>1507.1</v>
      </c>
      <c r="F3327" s="1">
        <v>49</v>
      </c>
      <c r="G3327" s="1">
        <v>15</v>
      </c>
      <c r="H3327">
        <v>1313.32</v>
      </c>
      <c r="I3327" s="10">
        <f t="shared" si="515"/>
        <v>0.87142193616880104</v>
      </c>
      <c r="J3327">
        <f t="shared" si="513"/>
        <v>2496.4375124875119</v>
      </c>
      <c r="K3327">
        <f t="shared" si="514"/>
        <v>2498933.9499999993</v>
      </c>
      <c r="L3327" t="s">
        <v>1474</v>
      </c>
      <c r="M3327" t="s">
        <v>3913</v>
      </c>
      <c r="N3327" s="1">
        <f t="shared" si="519"/>
        <v>664.16</v>
      </c>
      <c r="O3327" s="1">
        <f t="shared" si="516"/>
        <v>518.08361275088532</v>
      </c>
      <c r="P3327" s="1" t="str">
        <f t="shared" si="517"/>
        <v>05-2024</v>
      </c>
      <c r="T3327" s="1"/>
      <c r="U3327" s="1"/>
      <c r="V3327" s="1" t="s">
        <v>3913</v>
      </c>
      <c r="W3327" s="1"/>
      <c r="X3327" s="1" t="s">
        <v>3249</v>
      </c>
      <c r="Y3327" s="2" t="s">
        <v>3913</v>
      </c>
      <c r="Z3327" s="4" t="s">
        <v>2872</v>
      </c>
      <c r="AD3327" t="str">
        <f t="shared" si="518"/>
        <v/>
      </c>
    </row>
    <row r="3328" spans="1:30" ht="14.25">
      <c r="A3328" s="1" t="str">
        <f t="shared" si="510"/>
        <v>98e29cab</v>
      </c>
      <c r="B3328" s="3">
        <v>45392</v>
      </c>
      <c r="C3328" s="2" t="str">
        <f t="shared" si="511"/>
        <v>North</v>
      </c>
      <c r="D3328" s="4" t="str">
        <f t="shared" si="512"/>
        <v>Electronics</v>
      </c>
      <c r="E3328" s="1">
        <v>2437.12</v>
      </c>
      <c r="F3328" s="1">
        <v>38</v>
      </c>
      <c r="G3328" s="1">
        <v>32</v>
      </c>
      <c r="H3328">
        <v>1919.52</v>
      </c>
      <c r="I3328" s="10">
        <f t="shared" si="515"/>
        <v>0.78761817226890762</v>
      </c>
      <c r="J3328">
        <f t="shared" si="513"/>
        <v>2571.1423225152107</v>
      </c>
      <c r="K3328">
        <f t="shared" si="514"/>
        <v>2535146.3299999977</v>
      </c>
      <c r="L3328" t="s">
        <v>3915</v>
      </c>
      <c r="M3328" t="s">
        <v>3910</v>
      </c>
      <c r="N3328" s="1">
        <f t="shared" si="519"/>
        <v>975.76</v>
      </c>
      <c r="O3328" s="1">
        <f t="shared" si="516"/>
        <v>507.6997287299634</v>
      </c>
      <c r="P3328" s="1" t="str">
        <f t="shared" si="517"/>
        <v>04-2024</v>
      </c>
      <c r="T3328" s="1"/>
      <c r="U3328" s="1"/>
      <c r="V3328" s="1" t="s">
        <v>3910</v>
      </c>
      <c r="W3328" s="1"/>
      <c r="X3328" s="1" t="s">
        <v>3250</v>
      </c>
      <c r="Y3328" s="2" t="s">
        <v>3910</v>
      </c>
      <c r="Z3328" s="4" t="s">
        <v>3043</v>
      </c>
      <c r="AD3328" t="str">
        <f t="shared" si="518"/>
        <v/>
      </c>
    </row>
    <row r="3329" spans="1:30" ht="14.25">
      <c r="A3329" s="1" t="str">
        <f t="shared" si="510"/>
        <v>08f99c22</v>
      </c>
      <c r="B3329" s="3">
        <v>44946</v>
      </c>
      <c r="C3329" s="2" t="str">
        <f t="shared" si="511"/>
        <v>West</v>
      </c>
      <c r="D3329" s="4" t="str">
        <f t="shared" si="512"/>
        <v>Clothing</v>
      </c>
      <c r="E3329" s="1">
        <v>3666.81</v>
      </c>
      <c r="F3329" s="1">
        <v>11</v>
      </c>
      <c r="G3329" s="1">
        <v>44</v>
      </c>
      <c r="H3329">
        <v>1309.78</v>
      </c>
      <c r="I3329" s="10">
        <f t="shared" si="515"/>
        <v>0.35719876404831447</v>
      </c>
      <c r="J3329">
        <f t="shared" si="513"/>
        <v>2537.5954861821929</v>
      </c>
      <c r="K3329">
        <f t="shared" si="514"/>
        <v>2479230.7900000024</v>
      </c>
      <c r="L3329" t="s">
        <v>1474</v>
      </c>
      <c r="M3329" t="s">
        <v>3911</v>
      </c>
      <c r="N3329" s="1">
        <f t="shared" si="519"/>
        <v>676.89</v>
      </c>
      <c r="O3329" s="1">
        <f t="shared" si="516"/>
        <v>518.08361275088532</v>
      </c>
      <c r="P3329" s="1" t="str">
        <f t="shared" si="517"/>
        <v>01-2023</v>
      </c>
      <c r="T3329" s="1"/>
      <c r="U3329" s="1"/>
      <c r="V3329" s="1" t="s">
        <v>3911</v>
      </c>
      <c r="W3329" s="1"/>
      <c r="X3329" s="1" t="s">
        <v>3251</v>
      </c>
      <c r="Y3329" s="2" t="s">
        <v>3911</v>
      </c>
      <c r="Z3329" s="4" t="s">
        <v>2872</v>
      </c>
      <c r="AD3329" t="str">
        <f t="shared" si="518"/>
        <v/>
      </c>
    </row>
    <row r="3330" spans="1:30" ht="14.25">
      <c r="A3330" s="1" t="str">
        <f t="shared" ref="A3330:A3393" si="520">TRIM(X3330)</f>
        <v>ca5018ff</v>
      </c>
      <c r="B3330" s="3">
        <v>45289</v>
      </c>
      <c r="C3330" s="2" t="str">
        <f t="shared" ref="C3330:C3393" si="521">PROPER(TRIM(Y3330))</f>
        <v>South</v>
      </c>
      <c r="D3330" s="4" t="str">
        <f t="shared" ref="D3330:D3393" si="522">PROPER(TRIM(SUBSTITUTE(Z3330,"$","s")))</f>
        <v>Groceries</v>
      </c>
      <c r="E3330" s="1">
        <v>663.06</v>
      </c>
      <c r="F3330" s="1">
        <v>35</v>
      </c>
      <c r="G3330" s="1">
        <v>46</v>
      </c>
      <c r="H3330">
        <v>1483.75</v>
      </c>
      <c r="I3330" s="10">
        <f t="shared" si="515"/>
        <v>2.237731125388351</v>
      </c>
      <c r="J3330">
        <f t="shared" ref="J3330:J3393" si="523">AVERAGEIFS(E:E,C:C,C3330)</f>
        <v>2496.4375124875119</v>
      </c>
      <c r="K3330">
        <f t="shared" ref="K3330:K3393" si="524">SUMIFS(E:E,C:C,C3330)</f>
        <v>2498933.9499999993</v>
      </c>
      <c r="L3330" t="s">
        <v>88</v>
      </c>
      <c r="M3330" t="s">
        <v>3913</v>
      </c>
      <c r="N3330" s="1">
        <f t="shared" si="519"/>
        <v>764.875</v>
      </c>
      <c r="O3330" s="1">
        <f t="shared" si="516"/>
        <v>515.36624489795861</v>
      </c>
      <c r="P3330" s="1" t="str">
        <f t="shared" si="517"/>
        <v>12-2023</v>
      </c>
      <c r="T3330" s="1"/>
      <c r="U3330" s="1"/>
      <c r="V3330" s="1" t="s">
        <v>3913</v>
      </c>
      <c r="W3330" s="1"/>
      <c r="X3330" s="1" t="s">
        <v>3252</v>
      </c>
      <c r="Y3330" s="2" t="s">
        <v>3913</v>
      </c>
      <c r="Z3330" s="4" t="s">
        <v>88</v>
      </c>
      <c r="AD3330" t="str">
        <f t="shared" si="518"/>
        <v/>
      </c>
    </row>
    <row r="3331" spans="1:30" ht="14.25">
      <c r="A3331" s="1" t="str">
        <f t="shared" si="520"/>
        <v>ff3bbe8b</v>
      </c>
      <c r="B3331" s="3">
        <v>45044</v>
      </c>
      <c r="C3331" s="2" t="str">
        <f t="shared" si="521"/>
        <v>North</v>
      </c>
      <c r="D3331" s="4" t="str">
        <f t="shared" si="522"/>
        <v>Sports</v>
      </c>
      <c r="E3331" s="1">
        <v>227.44</v>
      </c>
      <c r="F3331" s="1">
        <v>3</v>
      </c>
      <c r="G3331" s="1">
        <v>48</v>
      </c>
      <c r="H3331">
        <v>1292.6199999999999</v>
      </c>
      <c r="I3331" s="10">
        <f t="shared" ref="I3331:I3394" si="525">H3331/E3331</f>
        <v>5.6833450580372844</v>
      </c>
      <c r="J3331">
        <f t="shared" si="523"/>
        <v>2571.1423225152107</v>
      </c>
      <c r="K3331">
        <f t="shared" si="524"/>
        <v>2535146.3299999977</v>
      </c>
      <c r="L3331" t="s">
        <v>3914</v>
      </c>
      <c r="M3331" t="s">
        <v>3910</v>
      </c>
      <c r="N3331" s="1">
        <f t="shared" si="519"/>
        <v>670.31</v>
      </c>
      <c r="O3331" s="1">
        <f t="shared" ref="O3331:O3394" si="526">AVERAGEIFS(N:N,D:D,D3331)</f>
        <v>516.19997471554962</v>
      </c>
      <c r="P3331" s="1" t="str">
        <f t="shared" ref="P3331:P3394" si="527">TEXT(B3331,"mm-yyyy")</f>
        <v>04-2023</v>
      </c>
      <c r="T3331" s="1"/>
      <c r="U3331" s="1"/>
      <c r="V3331" s="1" t="s">
        <v>3910</v>
      </c>
      <c r="W3331" s="1"/>
      <c r="X3331" s="1" t="s">
        <v>3253</v>
      </c>
      <c r="Y3331" s="2" t="s">
        <v>3910</v>
      </c>
      <c r="Z3331" s="4" t="s">
        <v>2893</v>
      </c>
      <c r="AD3331" t="str">
        <f t="shared" ref="AD3331:AD3394" si="528">SUBSTITUTE(SUBSTITUTE(AC3331,"@",""),"#","")</f>
        <v/>
      </c>
    </row>
    <row r="3332" spans="1:30" ht="14.25">
      <c r="A3332" s="1" t="str">
        <f t="shared" si="520"/>
        <v>15bb032a</v>
      </c>
      <c r="B3332" s="3">
        <v>45489</v>
      </c>
      <c r="C3332" s="2" t="str">
        <f t="shared" si="521"/>
        <v>North</v>
      </c>
      <c r="D3332" s="4" t="str">
        <f t="shared" si="522"/>
        <v>Electronics</v>
      </c>
      <c r="E3332" s="1">
        <v>461.79</v>
      </c>
      <c r="F3332" s="1">
        <v>6</v>
      </c>
      <c r="G3332" s="1">
        <v>43</v>
      </c>
      <c r="H3332">
        <v>1679.2</v>
      </c>
      <c r="I3332" s="10">
        <f t="shared" si="525"/>
        <v>3.636284891400853</v>
      </c>
      <c r="J3332">
        <f t="shared" si="523"/>
        <v>2571.1423225152107</v>
      </c>
      <c r="K3332">
        <f t="shared" si="524"/>
        <v>2535146.3299999977</v>
      </c>
      <c r="L3332" t="s">
        <v>3915</v>
      </c>
      <c r="M3332" t="s">
        <v>3910</v>
      </c>
      <c r="N3332" s="1">
        <f t="shared" si="519"/>
        <v>861.1</v>
      </c>
      <c r="O3332" s="1">
        <f t="shared" si="526"/>
        <v>507.6997287299634</v>
      </c>
      <c r="P3332" s="1" t="str">
        <f t="shared" si="527"/>
        <v>07-2024</v>
      </c>
      <c r="T3332" s="1"/>
      <c r="U3332" s="1"/>
      <c r="V3332" s="1" t="s">
        <v>3910</v>
      </c>
      <c r="W3332" s="1"/>
      <c r="X3332" s="1" t="s">
        <v>3254</v>
      </c>
      <c r="Y3332" s="2" t="s">
        <v>3910</v>
      </c>
      <c r="Z3332" s="4" t="s">
        <v>3043</v>
      </c>
      <c r="AD3332" t="str">
        <f t="shared" si="528"/>
        <v/>
      </c>
    </row>
    <row r="3333" spans="1:30" ht="14.25">
      <c r="A3333" s="1" t="str">
        <f t="shared" si="520"/>
        <v>d744f0a0</v>
      </c>
      <c r="B3333" s="3">
        <v>45391</v>
      </c>
      <c r="C3333" s="2" t="str">
        <f t="shared" si="521"/>
        <v>West</v>
      </c>
      <c r="D3333" s="4" t="str">
        <f t="shared" si="522"/>
        <v>Furniture</v>
      </c>
      <c r="E3333" s="1">
        <v>3544.22</v>
      </c>
      <c r="F3333" s="1">
        <v>11</v>
      </c>
      <c r="G3333" s="1">
        <v>28</v>
      </c>
      <c r="H3333">
        <v>1059.5899999999999</v>
      </c>
      <c r="I3333" s="10">
        <f t="shared" si="525"/>
        <v>0.29896281833520494</v>
      </c>
      <c r="J3333">
        <f t="shared" si="523"/>
        <v>2537.5954861821929</v>
      </c>
      <c r="K3333">
        <f t="shared" si="524"/>
        <v>2479230.7900000024</v>
      </c>
      <c r="L3333" t="s">
        <v>1645</v>
      </c>
      <c r="M3333" t="s">
        <v>3911</v>
      </c>
      <c r="N3333" s="1">
        <f t="shared" si="519"/>
        <v>543.79499999999996</v>
      </c>
      <c r="O3333" s="1">
        <f t="shared" si="526"/>
        <v>524.30656862745093</v>
      </c>
      <c r="P3333" s="1" t="str">
        <f t="shared" si="527"/>
        <v>04-2024</v>
      </c>
      <c r="T3333" s="1"/>
      <c r="U3333" s="1"/>
      <c r="V3333" s="1" t="s">
        <v>3911</v>
      </c>
      <c r="W3333" s="1"/>
      <c r="X3333" s="1" t="s">
        <v>3255</v>
      </c>
      <c r="Y3333" s="2" t="s">
        <v>3911</v>
      </c>
      <c r="Z3333" s="4" t="s">
        <v>15</v>
      </c>
      <c r="AD3333" t="str">
        <f t="shared" si="528"/>
        <v/>
      </c>
    </row>
    <row r="3334" spans="1:30" ht="14.25">
      <c r="A3334" s="1" t="str">
        <f t="shared" si="520"/>
        <v>ae8e87cc</v>
      </c>
      <c r="B3334" s="3">
        <v>45056</v>
      </c>
      <c r="C3334" s="2" t="str">
        <f t="shared" si="521"/>
        <v>East</v>
      </c>
      <c r="D3334" s="4" t="str">
        <f t="shared" si="522"/>
        <v>Sports</v>
      </c>
      <c r="E3334" s="1">
        <v>1479.86</v>
      </c>
      <c r="F3334" s="1">
        <v>49</v>
      </c>
      <c r="G3334" s="1">
        <v>24</v>
      </c>
      <c r="H3334">
        <v>421.02</v>
      </c>
      <c r="I3334" s="10">
        <f t="shared" si="525"/>
        <v>0.28449988512426849</v>
      </c>
      <c r="J3334">
        <f t="shared" si="523"/>
        <v>2506.2477027027048</v>
      </c>
      <c r="K3334">
        <f t="shared" si="524"/>
        <v>2596472.620000002</v>
      </c>
      <c r="L3334" t="s">
        <v>3914</v>
      </c>
      <c r="M3334" t="s">
        <v>3912</v>
      </c>
      <c r="N3334" s="1">
        <f t="shared" ref="N3334:N3397" si="529">AVERAGE(G3334,H3334)</f>
        <v>222.51</v>
      </c>
      <c r="O3334" s="1">
        <f t="shared" si="526"/>
        <v>516.19997471554962</v>
      </c>
      <c r="P3334" s="1" t="str">
        <f t="shared" si="527"/>
        <v>05-2023</v>
      </c>
      <c r="T3334" s="1"/>
      <c r="U3334" s="1"/>
      <c r="V3334" s="1" t="s">
        <v>3912</v>
      </c>
      <c r="W3334" s="1"/>
      <c r="X3334" s="1" t="s">
        <v>3256</v>
      </c>
      <c r="Y3334" s="4" t="s">
        <v>3912</v>
      </c>
      <c r="Z3334" s="4" t="s">
        <v>2893</v>
      </c>
      <c r="AD3334" t="str">
        <f t="shared" si="528"/>
        <v/>
      </c>
    </row>
    <row r="3335" spans="1:30" ht="14.25">
      <c r="A3335" s="1" t="str">
        <f t="shared" si="520"/>
        <v>9dbf1086</v>
      </c>
      <c r="B3335" s="3">
        <v>45577</v>
      </c>
      <c r="C3335" s="2" t="str">
        <f t="shared" si="521"/>
        <v>West</v>
      </c>
      <c r="D3335" s="4" t="str">
        <f t="shared" si="522"/>
        <v>Furniture</v>
      </c>
      <c r="E3335" s="1">
        <v>3478.09</v>
      </c>
      <c r="F3335" s="1">
        <v>14</v>
      </c>
      <c r="G3335" s="1">
        <v>40</v>
      </c>
      <c r="H3335">
        <v>1102.24</v>
      </c>
      <c r="I3335" s="10">
        <f t="shared" si="525"/>
        <v>0.31690956818253696</v>
      </c>
      <c r="J3335">
        <f t="shared" si="523"/>
        <v>2537.5954861821929</v>
      </c>
      <c r="K3335">
        <f t="shared" si="524"/>
        <v>2479230.7900000024</v>
      </c>
      <c r="L3335" t="s">
        <v>1645</v>
      </c>
      <c r="M3335" t="s">
        <v>3911</v>
      </c>
      <c r="N3335" s="1">
        <f t="shared" si="529"/>
        <v>571.12</v>
      </c>
      <c r="O3335" s="1">
        <f t="shared" si="526"/>
        <v>524.30656862745093</v>
      </c>
      <c r="P3335" s="1" t="str">
        <f t="shared" si="527"/>
        <v>10-2024</v>
      </c>
      <c r="T3335" s="1"/>
      <c r="U3335" s="1"/>
      <c r="V3335" s="1" t="s">
        <v>3911</v>
      </c>
      <c r="W3335" s="1"/>
      <c r="X3335" s="1" t="s">
        <v>3257</v>
      </c>
      <c r="Y3335" s="2" t="s">
        <v>3911</v>
      </c>
      <c r="Z3335" s="4" t="s">
        <v>15</v>
      </c>
      <c r="AD3335" t="str">
        <f t="shared" si="528"/>
        <v/>
      </c>
    </row>
    <row r="3336" spans="1:30" ht="14.25">
      <c r="A3336" s="1" t="str">
        <f t="shared" si="520"/>
        <v>a394b1df</v>
      </c>
      <c r="B3336" s="3">
        <v>45550</v>
      </c>
      <c r="C3336" s="2" t="str">
        <f t="shared" si="521"/>
        <v>South</v>
      </c>
      <c r="D3336" s="4" t="str">
        <f t="shared" si="522"/>
        <v>Groceries</v>
      </c>
      <c r="E3336" s="1">
        <v>2772.68</v>
      </c>
      <c r="F3336" s="1">
        <v>19</v>
      </c>
      <c r="G3336" s="1">
        <v>16</v>
      </c>
      <c r="H3336">
        <v>964.77</v>
      </c>
      <c r="I3336" s="10">
        <f t="shared" si="525"/>
        <v>0.34795576842621578</v>
      </c>
      <c r="J3336">
        <f t="shared" si="523"/>
        <v>2496.4375124875119</v>
      </c>
      <c r="K3336">
        <f t="shared" si="524"/>
        <v>2498933.9499999993</v>
      </c>
      <c r="L3336" t="s">
        <v>88</v>
      </c>
      <c r="M3336" t="s">
        <v>3913</v>
      </c>
      <c r="N3336" s="1">
        <f t="shared" si="529"/>
        <v>490.38499999999999</v>
      </c>
      <c r="O3336" s="1">
        <f t="shared" si="526"/>
        <v>515.36624489795861</v>
      </c>
      <c r="P3336" s="1" t="str">
        <f t="shared" si="527"/>
        <v>09-2024</v>
      </c>
      <c r="T3336" s="1"/>
      <c r="U3336" s="1"/>
      <c r="V3336" s="1" t="s">
        <v>3913</v>
      </c>
      <c r="W3336" s="1"/>
      <c r="X3336" s="1" t="s">
        <v>3258</v>
      </c>
      <c r="Y3336" s="2" t="s">
        <v>3913</v>
      </c>
      <c r="Z3336" s="4" t="s">
        <v>88</v>
      </c>
      <c r="AD3336" t="str">
        <f t="shared" si="528"/>
        <v/>
      </c>
    </row>
    <row r="3337" spans="1:30" ht="14.25">
      <c r="A3337" s="1" t="str">
        <f t="shared" si="520"/>
        <v>87358d67</v>
      </c>
      <c r="B3337" s="3">
        <v>45342</v>
      </c>
      <c r="C3337" s="2" t="str">
        <f t="shared" si="521"/>
        <v>East</v>
      </c>
      <c r="D3337" s="4" t="str">
        <f t="shared" si="522"/>
        <v>Clothing</v>
      </c>
      <c r="E3337" s="1">
        <v>3402.92</v>
      </c>
      <c r="F3337" s="1">
        <v>33</v>
      </c>
      <c r="G3337" s="1">
        <v>50</v>
      </c>
      <c r="H3337">
        <v>1276.44</v>
      </c>
      <c r="I3337" s="10">
        <f t="shared" si="525"/>
        <v>0.37510138351768479</v>
      </c>
      <c r="J3337">
        <f t="shared" si="523"/>
        <v>2506.2477027027048</v>
      </c>
      <c r="K3337">
        <f t="shared" si="524"/>
        <v>2596472.620000002</v>
      </c>
      <c r="L3337" t="s">
        <v>1474</v>
      </c>
      <c r="M3337" t="s">
        <v>3912</v>
      </c>
      <c r="N3337" s="1">
        <f t="shared" si="529"/>
        <v>663.22</v>
      </c>
      <c r="O3337" s="1">
        <f t="shared" si="526"/>
        <v>518.08361275088532</v>
      </c>
      <c r="P3337" s="1" t="str">
        <f t="shared" si="527"/>
        <v>02-2024</v>
      </c>
      <c r="T3337" s="1"/>
      <c r="U3337" s="1"/>
      <c r="V3337" s="1" t="s">
        <v>3912</v>
      </c>
      <c r="W3337" s="1"/>
      <c r="X3337" s="1" t="s">
        <v>3259</v>
      </c>
      <c r="Y3337" s="4" t="s">
        <v>3912</v>
      </c>
      <c r="Z3337" s="4" t="s">
        <v>2872</v>
      </c>
      <c r="AD3337" t="str">
        <f t="shared" si="528"/>
        <v/>
      </c>
    </row>
    <row r="3338" spans="1:30" ht="14.25">
      <c r="A3338" s="1" t="str">
        <f t="shared" si="520"/>
        <v>79a9307e</v>
      </c>
      <c r="B3338" s="3">
        <v>45306</v>
      </c>
      <c r="C3338" s="2" t="str">
        <f t="shared" si="521"/>
        <v>East</v>
      </c>
      <c r="D3338" s="4" t="str">
        <f t="shared" si="522"/>
        <v>Sports</v>
      </c>
      <c r="E3338" s="1">
        <v>3272.23</v>
      </c>
      <c r="F3338" s="1">
        <v>19</v>
      </c>
      <c r="G3338" s="1">
        <v>15</v>
      </c>
      <c r="H3338">
        <v>427.55</v>
      </c>
      <c r="I3338" s="10">
        <f t="shared" si="525"/>
        <v>0.13066013085877215</v>
      </c>
      <c r="J3338">
        <f t="shared" si="523"/>
        <v>2506.2477027027048</v>
      </c>
      <c r="K3338">
        <f t="shared" si="524"/>
        <v>2596472.620000002</v>
      </c>
      <c r="L3338" t="s">
        <v>3914</v>
      </c>
      <c r="M3338" t="s">
        <v>3912</v>
      </c>
      <c r="N3338" s="1">
        <f t="shared" si="529"/>
        <v>221.27500000000001</v>
      </c>
      <c r="O3338" s="1">
        <f t="shared" si="526"/>
        <v>516.19997471554962</v>
      </c>
      <c r="P3338" s="1" t="str">
        <f t="shared" si="527"/>
        <v>01-2024</v>
      </c>
      <c r="T3338" s="1"/>
      <c r="U3338" s="1"/>
      <c r="V3338" s="1" t="s">
        <v>3912</v>
      </c>
      <c r="W3338" s="1"/>
      <c r="X3338" s="1" t="s">
        <v>3260</v>
      </c>
      <c r="Y3338" s="4" t="s">
        <v>3912</v>
      </c>
      <c r="Z3338" s="4" t="s">
        <v>2893</v>
      </c>
      <c r="AD3338" t="str">
        <f t="shared" si="528"/>
        <v/>
      </c>
    </row>
    <row r="3339" spans="1:30" ht="14.25">
      <c r="A3339" s="1" t="str">
        <f t="shared" si="520"/>
        <v>f612b9c0</v>
      </c>
      <c r="B3339" s="3">
        <v>45117</v>
      </c>
      <c r="C3339" s="2" t="str">
        <f t="shared" si="521"/>
        <v>West</v>
      </c>
      <c r="D3339" s="4" t="str">
        <f t="shared" si="522"/>
        <v>Furniture</v>
      </c>
      <c r="E3339" s="1">
        <v>1222.76</v>
      </c>
      <c r="F3339" s="1">
        <v>50</v>
      </c>
      <c r="G3339" s="1">
        <v>46</v>
      </c>
      <c r="H3339">
        <v>44.18</v>
      </c>
      <c r="I3339" s="10">
        <f t="shared" si="525"/>
        <v>3.6131374922306912E-2</v>
      </c>
      <c r="J3339">
        <f t="shared" si="523"/>
        <v>2537.5954861821929</v>
      </c>
      <c r="K3339">
        <f t="shared" si="524"/>
        <v>2479230.7900000024</v>
      </c>
      <c r="L3339" t="s">
        <v>1645</v>
      </c>
      <c r="M3339" t="s">
        <v>3911</v>
      </c>
      <c r="N3339" s="1">
        <f t="shared" si="529"/>
        <v>45.09</v>
      </c>
      <c r="O3339" s="1">
        <f t="shared" si="526"/>
        <v>524.30656862745093</v>
      </c>
      <c r="P3339" s="1" t="str">
        <f t="shared" si="527"/>
        <v>07-2023</v>
      </c>
      <c r="T3339" s="1"/>
      <c r="U3339" s="1"/>
      <c r="V3339" s="1" t="s">
        <v>3911</v>
      </c>
      <c r="W3339" s="1"/>
      <c r="X3339" s="1" t="s">
        <v>3261</v>
      </c>
      <c r="Y3339" s="2" t="s">
        <v>3911</v>
      </c>
      <c r="Z3339" s="4" t="s">
        <v>15</v>
      </c>
      <c r="AD3339" t="str">
        <f t="shared" si="528"/>
        <v/>
      </c>
    </row>
    <row r="3340" spans="1:30" ht="14.25">
      <c r="A3340" s="1" t="str">
        <f t="shared" si="520"/>
        <v>a89b38c0</v>
      </c>
      <c r="B3340" s="3">
        <v>45565</v>
      </c>
      <c r="C3340" s="2" t="str">
        <f t="shared" si="521"/>
        <v>East</v>
      </c>
      <c r="D3340" s="4" t="str">
        <f t="shared" si="522"/>
        <v>Furniture</v>
      </c>
      <c r="E3340" s="1">
        <v>3936.04</v>
      </c>
      <c r="F3340" s="1">
        <v>14</v>
      </c>
      <c r="G3340" s="1">
        <v>44</v>
      </c>
      <c r="H3340">
        <v>1732.1</v>
      </c>
      <c r="I3340" s="10">
        <f t="shared" si="525"/>
        <v>0.44006158473999246</v>
      </c>
      <c r="J3340">
        <f t="shared" si="523"/>
        <v>2506.2477027027048</v>
      </c>
      <c r="K3340">
        <f t="shared" si="524"/>
        <v>2596472.620000002</v>
      </c>
      <c r="L3340" t="s">
        <v>1645</v>
      </c>
      <c r="M3340" t="s">
        <v>3912</v>
      </c>
      <c r="N3340" s="1">
        <f t="shared" si="529"/>
        <v>888.05</v>
      </c>
      <c r="O3340" s="1">
        <f t="shared" si="526"/>
        <v>524.30656862745093</v>
      </c>
      <c r="P3340" s="1" t="str">
        <f t="shared" si="527"/>
        <v>09-2024</v>
      </c>
      <c r="T3340" s="1"/>
      <c r="U3340" s="1"/>
      <c r="V3340" s="1" t="s">
        <v>3912</v>
      </c>
      <c r="W3340" s="1"/>
      <c r="X3340" s="1" t="s">
        <v>3262</v>
      </c>
      <c r="Y3340" s="4" t="s">
        <v>3912</v>
      </c>
      <c r="Z3340" s="4" t="s">
        <v>15</v>
      </c>
      <c r="AD3340" t="str">
        <f t="shared" si="528"/>
        <v/>
      </c>
    </row>
    <row r="3341" spans="1:30" ht="14.25">
      <c r="A3341" s="1" t="str">
        <f t="shared" si="520"/>
        <v>7abe74ec</v>
      </c>
      <c r="B3341" s="3">
        <v>45156</v>
      </c>
      <c r="C3341" s="2" t="str">
        <f t="shared" si="521"/>
        <v>North</v>
      </c>
      <c r="D3341" s="4" t="str">
        <f t="shared" si="522"/>
        <v>Sports</v>
      </c>
      <c r="E3341" s="1">
        <v>4457.1499999999996</v>
      </c>
      <c r="F3341" s="1">
        <v>13</v>
      </c>
      <c r="G3341" s="1">
        <v>9</v>
      </c>
      <c r="H3341">
        <v>196.67</v>
      </c>
      <c r="I3341" s="10">
        <f t="shared" si="525"/>
        <v>4.4124608774665425E-2</v>
      </c>
      <c r="J3341">
        <f t="shared" si="523"/>
        <v>2571.1423225152107</v>
      </c>
      <c r="K3341">
        <f t="shared" si="524"/>
        <v>2535146.3299999977</v>
      </c>
      <c r="L3341" t="s">
        <v>3914</v>
      </c>
      <c r="M3341" t="s">
        <v>3910</v>
      </c>
      <c r="N3341" s="1">
        <f t="shared" si="529"/>
        <v>102.83499999999999</v>
      </c>
      <c r="O3341" s="1">
        <f t="shared" si="526"/>
        <v>516.19997471554962</v>
      </c>
      <c r="P3341" s="1" t="str">
        <f t="shared" si="527"/>
        <v>08-2023</v>
      </c>
      <c r="T3341" s="1"/>
      <c r="U3341" s="1"/>
      <c r="V3341" s="1" t="s">
        <v>3910</v>
      </c>
      <c r="W3341" s="1"/>
      <c r="X3341" s="1" t="s">
        <v>3263</v>
      </c>
      <c r="Y3341" s="2" t="s">
        <v>3910</v>
      </c>
      <c r="Z3341" s="4" t="s">
        <v>2893</v>
      </c>
      <c r="AD3341" t="str">
        <f t="shared" si="528"/>
        <v/>
      </c>
    </row>
    <row r="3342" spans="1:30" ht="14.25">
      <c r="A3342" s="1" t="str">
        <f t="shared" si="520"/>
        <v>3d17f912</v>
      </c>
      <c r="B3342" s="3">
        <v>44954</v>
      </c>
      <c r="C3342" s="2" t="str">
        <f t="shared" si="521"/>
        <v>West</v>
      </c>
      <c r="D3342" s="4" t="str">
        <f t="shared" si="522"/>
        <v>Groceries</v>
      </c>
      <c r="E3342" s="1">
        <v>4430.29</v>
      </c>
      <c r="F3342" s="1">
        <v>45</v>
      </c>
      <c r="G3342" s="1">
        <v>43</v>
      </c>
      <c r="H3342">
        <v>1648.55</v>
      </c>
      <c r="I3342" s="10">
        <f t="shared" si="525"/>
        <v>0.37210882357588326</v>
      </c>
      <c r="J3342">
        <f t="shared" si="523"/>
        <v>2537.5954861821929</v>
      </c>
      <c r="K3342">
        <f t="shared" si="524"/>
        <v>2479230.7900000024</v>
      </c>
      <c r="L3342" t="s">
        <v>88</v>
      </c>
      <c r="M3342" t="s">
        <v>3911</v>
      </c>
      <c r="N3342" s="1">
        <f t="shared" si="529"/>
        <v>845.77499999999998</v>
      </c>
      <c r="O3342" s="1">
        <f t="shared" si="526"/>
        <v>515.36624489795861</v>
      </c>
      <c r="P3342" s="1" t="str">
        <f t="shared" si="527"/>
        <v>01-2023</v>
      </c>
      <c r="T3342" s="1"/>
      <c r="U3342" s="1"/>
      <c r="V3342" s="1" t="s">
        <v>3911</v>
      </c>
      <c r="W3342" s="1"/>
      <c r="X3342" s="1" t="s">
        <v>3264</v>
      </c>
      <c r="Y3342" s="2" t="s">
        <v>3911</v>
      </c>
      <c r="Z3342" s="4" t="s">
        <v>88</v>
      </c>
      <c r="AD3342" t="str">
        <f t="shared" si="528"/>
        <v/>
      </c>
    </row>
    <row r="3343" spans="1:30" ht="14.25">
      <c r="A3343" s="1" t="str">
        <f t="shared" si="520"/>
        <v>4c202628</v>
      </c>
      <c r="B3343" s="3">
        <v>45222</v>
      </c>
      <c r="C3343" s="2" t="str">
        <f t="shared" si="521"/>
        <v>North</v>
      </c>
      <c r="D3343" s="4" t="str">
        <f t="shared" si="522"/>
        <v>Furniture</v>
      </c>
      <c r="E3343" s="1">
        <v>1119.46</v>
      </c>
      <c r="F3343" s="1">
        <v>35</v>
      </c>
      <c r="G3343" s="1">
        <v>45</v>
      </c>
      <c r="H3343">
        <v>1037.42</v>
      </c>
      <c r="I3343" s="10">
        <f t="shared" si="525"/>
        <v>0.92671466599967844</v>
      </c>
      <c r="J3343">
        <f t="shared" si="523"/>
        <v>2571.1423225152107</v>
      </c>
      <c r="K3343">
        <f t="shared" si="524"/>
        <v>2535146.3299999977</v>
      </c>
      <c r="L3343" t="s">
        <v>1645</v>
      </c>
      <c r="M3343" t="s">
        <v>3910</v>
      </c>
      <c r="N3343" s="1">
        <f t="shared" si="529"/>
        <v>541.21</v>
      </c>
      <c r="O3343" s="1">
        <f t="shared" si="526"/>
        <v>524.30656862745093</v>
      </c>
      <c r="P3343" s="1" t="str">
        <f t="shared" si="527"/>
        <v>10-2023</v>
      </c>
      <c r="T3343" s="1"/>
      <c r="U3343" s="1"/>
      <c r="V3343" s="1" t="s">
        <v>3910</v>
      </c>
      <c r="W3343" s="1"/>
      <c r="X3343" s="1" t="s">
        <v>3265</v>
      </c>
      <c r="Y3343" s="2" t="s">
        <v>3910</v>
      </c>
      <c r="Z3343" s="4" t="s">
        <v>15</v>
      </c>
      <c r="AD3343" t="str">
        <f t="shared" si="528"/>
        <v/>
      </c>
    </row>
    <row r="3344" spans="1:30" ht="14.25">
      <c r="A3344" s="1" t="str">
        <f t="shared" si="520"/>
        <v>ed2b741d</v>
      </c>
      <c r="B3344" s="3">
        <v>45523</v>
      </c>
      <c r="C3344" s="2" t="str">
        <f t="shared" si="521"/>
        <v>West</v>
      </c>
      <c r="D3344" s="4" t="str">
        <f t="shared" si="522"/>
        <v>Groceries</v>
      </c>
      <c r="E3344" s="1">
        <v>2512.62</v>
      </c>
      <c r="F3344" s="1">
        <v>41</v>
      </c>
      <c r="G3344" s="1">
        <v>10</v>
      </c>
      <c r="H3344">
        <v>1117.5899999999999</v>
      </c>
      <c r="I3344" s="10">
        <f t="shared" si="525"/>
        <v>0.4447906965637462</v>
      </c>
      <c r="J3344">
        <f t="shared" si="523"/>
        <v>2537.5954861821929</v>
      </c>
      <c r="K3344">
        <f t="shared" si="524"/>
        <v>2479230.7900000024</v>
      </c>
      <c r="L3344" t="s">
        <v>88</v>
      </c>
      <c r="M3344" t="s">
        <v>3911</v>
      </c>
      <c r="N3344" s="1">
        <f t="shared" si="529"/>
        <v>563.79499999999996</v>
      </c>
      <c r="O3344" s="1">
        <f t="shared" si="526"/>
        <v>515.36624489795861</v>
      </c>
      <c r="P3344" s="1" t="str">
        <f t="shared" si="527"/>
        <v>08-2024</v>
      </c>
      <c r="T3344" s="1"/>
      <c r="U3344" s="1"/>
      <c r="V3344" s="1" t="s">
        <v>3911</v>
      </c>
      <c r="W3344" s="1"/>
      <c r="X3344" s="1" t="s">
        <v>3266</v>
      </c>
      <c r="Y3344" s="2" t="s">
        <v>3911</v>
      </c>
      <c r="Z3344" s="4" t="s">
        <v>88</v>
      </c>
      <c r="AD3344" t="str">
        <f t="shared" si="528"/>
        <v/>
      </c>
    </row>
    <row r="3345" spans="1:30" ht="14.25">
      <c r="A3345" s="1" t="str">
        <f t="shared" si="520"/>
        <v>5b208ae7</v>
      </c>
      <c r="B3345" s="3">
        <v>45103</v>
      </c>
      <c r="C3345" s="2" t="str">
        <f t="shared" si="521"/>
        <v>North</v>
      </c>
      <c r="D3345" s="4" t="str">
        <f t="shared" si="522"/>
        <v>Clothing</v>
      </c>
      <c r="E3345" s="1">
        <v>4978.1499999999996</v>
      </c>
      <c r="F3345" s="1">
        <v>32</v>
      </c>
      <c r="G3345" s="1">
        <v>11</v>
      </c>
      <c r="H3345">
        <v>446.64</v>
      </c>
      <c r="I3345" s="10">
        <f t="shared" si="525"/>
        <v>8.9720076735333415E-2</v>
      </c>
      <c r="J3345">
        <f t="shared" si="523"/>
        <v>2571.1423225152107</v>
      </c>
      <c r="K3345">
        <f t="shared" si="524"/>
        <v>2535146.3299999977</v>
      </c>
      <c r="L3345" t="s">
        <v>1474</v>
      </c>
      <c r="M3345" t="s">
        <v>3910</v>
      </c>
      <c r="N3345" s="1">
        <f t="shared" si="529"/>
        <v>228.82</v>
      </c>
      <c r="O3345" s="1">
        <f t="shared" si="526"/>
        <v>518.08361275088532</v>
      </c>
      <c r="P3345" s="1" t="str">
        <f t="shared" si="527"/>
        <v>06-2023</v>
      </c>
      <c r="T3345" s="1"/>
      <c r="U3345" s="1"/>
      <c r="V3345" s="1" t="s">
        <v>3910</v>
      </c>
      <c r="W3345" s="1"/>
      <c r="X3345" s="1" t="s">
        <v>3267</v>
      </c>
      <c r="Y3345" s="2" t="s">
        <v>3910</v>
      </c>
      <c r="Z3345" s="4" t="s">
        <v>2872</v>
      </c>
      <c r="AD3345" t="str">
        <f t="shared" si="528"/>
        <v/>
      </c>
    </row>
    <row r="3346" spans="1:30" ht="14.25">
      <c r="A3346" s="1" t="str">
        <f t="shared" si="520"/>
        <v>75137379</v>
      </c>
      <c r="B3346" s="3">
        <v>45221</v>
      </c>
      <c r="C3346" s="2" t="str">
        <f t="shared" si="521"/>
        <v>South</v>
      </c>
      <c r="D3346" s="4" t="str">
        <f t="shared" si="522"/>
        <v>Clothing</v>
      </c>
      <c r="E3346" s="1">
        <v>1396.94</v>
      </c>
      <c r="F3346" s="1">
        <v>18</v>
      </c>
      <c r="G3346" s="1">
        <v>6</v>
      </c>
      <c r="H3346">
        <v>998.57</v>
      </c>
      <c r="I3346" s="10">
        <f t="shared" si="525"/>
        <v>0.714826692628173</v>
      </c>
      <c r="J3346">
        <f t="shared" si="523"/>
        <v>2496.4375124875119</v>
      </c>
      <c r="K3346">
        <f t="shared" si="524"/>
        <v>2498933.9499999993</v>
      </c>
      <c r="L3346" t="s">
        <v>1474</v>
      </c>
      <c r="M3346" t="s">
        <v>3913</v>
      </c>
      <c r="N3346" s="1">
        <f t="shared" si="529"/>
        <v>502.28500000000003</v>
      </c>
      <c r="O3346" s="1">
        <f t="shared" si="526"/>
        <v>518.08361275088532</v>
      </c>
      <c r="P3346" s="1" t="str">
        <f t="shared" si="527"/>
        <v>10-2023</v>
      </c>
      <c r="T3346" s="1"/>
      <c r="U3346" s="1"/>
      <c r="V3346" s="1" t="s">
        <v>3913</v>
      </c>
      <c r="W3346" s="1"/>
      <c r="X3346" s="1">
        <v>75137379</v>
      </c>
      <c r="Y3346" s="2" t="s">
        <v>3913</v>
      </c>
      <c r="Z3346" s="4" t="s">
        <v>2872</v>
      </c>
      <c r="AD3346" t="str">
        <f t="shared" si="528"/>
        <v/>
      </c>
    </row>
    <row r="3347" spans="1:30" ht="14.25">
      <c r="A3347" s="1" t="str">
        <f t="shared" si="520"/>
        <v>899fb2ae</v>
      </c>
      <c r="B3347" s="3">
        <v>44945</v>
      </c>
      <c r="C3347" s="2" t="str">
        <f t="shared" si="521"/>
        <v>East</v>
      </c>
      <c r="D3347" s="4" t="str">
        <f t="shared" si="522"/>
        <v>Groceries</v>
      </c>
      <c r="E3347" s="1">
        <v>2314.3000000000002</v>
      </c>
      <c r="F3347" s="1">
        <v>16</v>
      </c>
      <c r="G3347" s="1">
        <v>12</v>
      </c>
      <c r="H3347">
        <v>42.32</v>
      </c>
      <c r="I3347" s="10">
        <f t="shared" si="525"/>
        <v>1.8286306874648921E-2</v>
      </c>
      <c r="J3347">
        <f t="shared" si="523"/>
        <v>2506.2477027027048</v>
      </c>
      <c r="K3347">
        <f t="shared" si="524"/>
        <v>2596472.620000002</v>
      </c>
      <c r="L3347" t="s">
        <v>88</v>
      </c>
      <c r="M3347" t="s">
        <v>3912</v>
      </c>
      <c r="N3347" s="1">
        <f t="shared" si="529"/>
        <v>27.16</v>
      </c>
      <c r="O3347" s="1">
        <f t="shared" si="526"/>
        <v>515.36624489795861</v>
      </c>
      <c r="P3347" s="1" t="str">
        <f t="shared" si="527"/>
        <v>01-2023</v>
      </c>
      <c r="T3347" s="1"/>
      <c r="U3347" s="1"/>
      <c r="V3347" s="1" t="s">
        <v>3912</v>
      </c>
      <c r="W3347" s="1"/>
      <c r="X3347" s="1" t="s">
        <v>3268</v>
      </c>
      <c r="Y3347" s="4" t="s">
        <v>3912</v>
      </c>
      <c r="Z3347" s="4" t="s">
        <v>88</v>
      </c>
      <c r="AD3347" t="str">
        <f t="shared" si="528"/>
        <v/>
      </c>
    </row>
    <row r="3348" spans="1:30" ht="14.25">
      <c r="A3348" s="1" t="str">
        <f t="shared" si="520"/>
        <v>ecee55e9</v>
      </c>
      <c r="B3348" s="3">
        <v>45046</v>
      </c>
      <c r="C3348" s="2" t="str">
        <f t="shared" si="521"/>
        <v>West</v>
      </c>
      <c r="D3348" s="4" t="str">
        <f t="shared" si="522"/>
        <v>Groceries</v>
      </c>
      <c r="E3348" s="1">
        <v>259.10000000000002</v>
      </c>
      <c r="F3348" s="1">
        <v>21</v>
      </c>
      <c r="G3348" s="1">
        <v>23</v>
      </c>
      <c r="H3348">
        <v>1444.86</v>
      </c>
      <c r="I3348" s="10">
        <f t="shared" si="525"/>
        <v>5.5764569664222297</v>
      </c>
      <c r="J3348">
        <f t="shared" si="523"/>
        <v>2537.5954861821929</v>
      </c>
      <c r="K3348">
        <f t="shared" si="524"/>
        <v>2479230.7900000024</v>
      </c>
      <c r="L3348" t="s">
        <v>88</v>
      </c>
      <c r="M3348" t="s">
        <v>3911</v>
      </c>
      <c r="N3348" s="1">
        <f t="shared" si="529"/>
        <v>733.93</v>
      </c>
      <c r="O3348" s="1">
        <f t="shared" si="526"/>
        <v>515.36624489795861</v>
      </c>
      <c r="P3348" s="1" t="str">
        <f t="shared" si="527"/>
        <v>04-2023</v>
      </c>
      <c r="T3348" s="1"/>
      <c r="U3348" s="1"/>
      <c r="V3348" s="1" t="s">
        <v>3911</v>
      </c>
      <c r="W3348" s="1"/>
      <c r="X3348" s="1" t="s">
        <v>3269</v>
      </c>
      <c r="Y3348" s="2" t="s">
        <v>3911</v>
      </c>
      <c r="Z3348" s="4" t="s">
        <v>88</v>
      </c>
      <c r="AD3348" t="str">
        <f t="shared" si="528"/>
        <v/>
      </c>
    </row>
    <row r="3349" spans="1:30" ht="14.25">
      <c r="A3349" s="1" t="str">
        <f t="shared" si="520"/>
        <v>a88d9ca2</v>
      </c>
      <c r="B3349" s="3">
        <v>45562</v>
      </c>
      <c r="C3349" s="2" t="str">
        <f t="shared" si="521"/>
        <v>West</v>
      </c>
      <c r="D3349" s="4" t="str">
        <f t="shared" si="522"/>
        <v>Furniture</v>
      </c>
      <c r="E3349" s="1">
        <v>1779.22</v>
      </c>
      <c r="F3349" s="1">
        <v>37</v>
      </c>
      <c r="G3349" s="1">
        <v>11</v>
      </c>
      <c r="H3349">
        <v>180.62</v>
      </c>
      <c r="I3349" s="10">
        <f t="shared" si="525"/>
        <v>0.10151639482469846</v>
      </c>
      <c r="J3349">
        <f t="shared" si="523"/>
        <v>2537.5954861821929</v>
      </c>
      <c r="K3349">
        <f t="shared" si="524"/>
        <v>2479230.7900000024</v>
      </c>
      <c r="L3349" t="s">
        <v>1645</v>
      </c>
      <c r="M3349" t="s">
        <v>3911</v>
      </c>
      <c r="N3349" s="1">
        <f t="shared" si="529"/>
        <v>95.81</v>
      </c>
      <c r="O3349" s="1">
        <f t="shared" si="526"/>
        <v>524.30656862745093</v>
      </c>
      <c r="P3349" s="1" t="str">
        <f t="shared" si="527"/>
        <v>09-2024</v>
      </c>
      <c r="T3349" s="1"/>
      <c r="U3349" s="1"/>
      <c r="V3349" s="1" t="s">
        <v>3911</v>
      </c>
      <c r="W3349" s="1"/>
      <c r="X3349" s="1" t="s">
        <v>3270</v>
      </c>
      <c r="Y3349" s="2" t="s">
        <v>3911</v>
      </c>
      <c r="Z3349" s="4" t="s">
        <v>15</v>
      </c>
      <c r="AD3349" t="str">
        <f t="shared" si="528"/>
        <v/>
      </c>
    </row>
    <row r="3350" spans="1:30" ht="14.25">
      <c r="A3350" s="1" t="str">
        <f t="shared" si="520"/>
        <v>f551e79e</v>
      </c>
      <c r="B3350" s="3">
        <v>45212</v>
      </c>
      <c r="C3350" s="2" t="str">
        <f t="shared" si="521"/>
        <v>East</v>
      </c>
      <c r="D3350" s="4" t="str">
        <f t="shared" si="522"/>
        <v>Groceries</v>
      </c>
      <c r="E3350" s="1">
        <v>4665.82</v>
      </c>
      <c r="F3350" s="1">
        <v>1</v>
      </c>
      <c r="G3350" s="1">
        <v>41</v>
      </c>
      <c r="H3350">
        <v>259.86</v>
      </c>
      <c r="I3350" s="10">
        <f t="shared" si="525"/>
        <v>5.5694390267948618E-2</v>
      </c>
      <c r="J3350">
        <f t="shared" si="523"/>
        <v>2506.2477027027048</v>
      </c>
      <c r="K3350">
        <f t="shared" si="524"/>
        <v>2596472.620000002</v>
      </c>
      <c r="L3350" t="s">
        <v>88</v>
      </c>
      <c r="M3350" t="s">
        <v>3912</v>
      </c>
      <c r="N3350" s="1">
        <f t="shared" si="529"/>
        <v>150.43</v>
      </c>
      <c r="O3350" s="1">
        <f t="shared" si="526"/>
        <v>515.36624489795861</v>
      </c>
      <c r="P3350" s="1" t="str">
        <f t="shared" si="527"/>
        <v>10-2023</v>
      </c>
      <c r="T3350" s="1"/>
      <c r="U3350" s="1"/>
      <c r="V3350" s="1" t="s">
        <v>3912</v>
      </c>
      <c r="W3350" s="1"/>
      <c r="X3350" s="1" t="s">
        <v>3271</v>
      </c>
      <c r="Y3350" s="4" t="s">
        <v>3912</v>
      </c>
      <c r="Z3350" s="4" t="s">
        <v>88</v>
      </c>
      <c r="AD3350" t="str">
        <f t="shared" si="528"/>
        <v/>
      </c>
    </row>
    <row r="3351" spans="1:30" ht="14.25">
      <c r="A3351" s="1" t="str">
        <f t="shared" si="520"/>
        <v>caa4e520</v>
      </c>
      <c r="B3351" s="3">
        <v>44988</v>
      </c>
      <c r="C3351" s="2" t="str">
        <f t="shared" si="521"/>
        <v>West</v>
      </c>
      <c r="D3351" s="4" t="str">
        <f t="shared" si="522"/>
        <v>Groceries</v>
      </c>
      <c r="E3351" s="1">
        <v>1043.5999999999999</v>
      </c>
      <c r="F3351" s="1">
        <v>18</v>
      </c>
      <c r="G3351" s="1">
        <v>17</v>
      </c>
      <c r="H3351">
        <v>292.64999999999998</v>
      </c>
      <c r="I3351" s="10">
        <f t="shared" si="525"/>
        <v>0.28042353392104252</v>
      </c>
      <c r="J3351">
        <f t="shared" si="523"/>
        <v>2537.5954861821929</v>
      </c>
      <c r="K3351">
        <f t="shared" si="524"/>
        <v>2479230.7900000024</v>
      </c>
      <c r="L3351" t="s">
        <v>88</v>
      </c>
      <c r="M3351" t="s">
        <v>3911</v>
      </c>
      <c r="N3351" s="1">
        <f t="shared" si="529"/>
        <v>154.82499999999999</v>
      </c>
      <c r="O3351" s="1">
        <f t="shared" si="526"/>
        <v>515.36624489795861</v>
      </c>
      <c r="P3351" s="1" t="str">
        <f t="shared" si="527"/>
        <v>03-2023</v>
      </c>
      <c r="T3351" s="1"/>
      <c r="U3351" s="1"/>
      <c r="V3351" s="1" t="s">
        <v>3911</v>
      </c>
      <c r="W3351" s="1"/>
      <c r="X3351" s="1" t="s">
        <v>3272</v>
      </c>
      <c r="Y3351" s="2" t="s">
        <v>3911</v>
      </c>
      <c r="Z3351" s="4" t="s">
        <v>88</v>
      </c>
      <c r="AD3351" t="str">
        <f t="shared" si="528"/>
        <v/>
      </c>
    </row>
    <row r="3352" spans="1:30" ht="14.25">
      <c r="A3352" s="1" t="str">
        <f t="shared" si="520"/>
        <v>b2337353</v>
      </c>
      <c r="B3352" s="3">
        <v>45363</v>
      </c>
      <c r="C3352" s="2" t="str">
        <f t="shared" si="521"/>
        <v>West</v>
      </c>
      <c r="D3352" s="4" t="str">
        <f t="shared" si="522"/>
        <v>Furniture</v>
      </c>
      <c r="E3352" s="1">
        <v>2425.34</v>
      </c>
      <c r="F3352" s="1">
        <v>41</v>
      </c>
      <c r="G3352" s="1">
        <v>35</v>
      </c>
      <c r="H3352">
        <v>1769.89</v>
      </c>
      <c r="I3352" s="10">
        <f t="shared" si="525"/>
        <v>0.72974923103564859</v>
      </c>
      <c r="J3352">
        <f t="shared" si="523"/>
        <v>2537.5954861821929</v>
      </c>
      <c r="K3352">
        <f t="shared" si="524"/>
        <v>2479230.7900000024</v>
      </c>
      <c r="L3352" t="s">
        <v>1645</v>
      </c>
      <c r="M3352" t="s">
        <v>3911</v>
      </c>
      <c r="N3352" s="1">
        <f t="shared" si="529"/>
        <v>902.44500000000005</v>
      </c>
      <c r="O3352" s="1">
        <f t="shared" si="526"/>
        <v>524.30656862745093</v>
      </c>
      <c r="P3352" s="1" t="str">
        <f t="shared" si="527"/>
        <v>03-2024</v>
      </c>
      <c r="T3352" s="1"/>
      <c r="U3352" s="1"/>
      <c r="V3352" s="1" t="s">
        <v>3911</v>
      </c>
      <c r="W3352" s="1"/>
      <c r="X3352" s="1" t="s">
        <v>3273</v>
      </c>
      <c r="Y3352" s="2" t="s">
        <v>3911</v>
      </c>
      <c r="Z3352" s="4" t="s">
        <v>15</v>
      </c>
      <c r="AD3352" t="str">
        <f t="shared" si="528"/>
        <v/>
      </c>
    </row>
    <row r="3353" spans="1:30" ht="14.25">
      <c r="A3353" s="1" t="str">
        <f t="shared" si="520"/>
        <v>b3d45910</v>
      </c>
      <c r="B3353" s="3">
        <v>44947</v>
      </c>
      <c r="C3353" s="2" t="str">
        <f t="shared" si="521"/>
        <v>South</v>
      </c>
      <c r="D3353" s="4" t="str">
        <f t="shared" si="522"/>
        <v>Clothing</v>
      </c>
      <c r="E3353" s="1">
        <v>219.14</v>
      </c>
      <c r="F3353" s="1">
        <v>20</v>
      </c>
      <c r="G3353" s="1">
        <v>0</v>
      </c>
      <c r="H3353">
        <v>1768.2</v>
      </c>
      <c r="I3353" s="10">
        <f t="shared" si="525"/>
        <v>8.0688144565118201</v>
      </c>
      <c r="J3353">
        <f t="shared" si="523"/>
        <v>2496.4375124875119</v>
      </c>
      <c r="K3353">
        <f t="shared" si="524"/>
        <v>2498933.9499999993</v>
      </c>
      <c r="L3353" t="s">
        <v>1474</v>
      </c>
      <c r="M3353" t="s">
        <v>3913</v>
      </c>
      <c r="N3353" s="1">
        <f t="shared" si="529"/>
        <v>884.1</v>
      </c>
      <c r="O3353" s="1">
        <f t="shared" si="526"/>
        <v>518.08361275088532</v>
      </c>
      <c r="P3353" s="1" t="str">
        <f t="shared" si="527"/>
        <v>01-2023</v>
      </c>
      <c r="T3353" s="1"/>
      <c r="U3353" s="1"/>
      <c r="V3353" s="1" t="s">
        <v>3913</v>
      </c>
      <c r="W3353" s="1"/>
      <c r="X3353" s="1" t="s">
        <v>3274</v>
      </c>
      <c r="Y3353" s="2" t="s">
        <v>3913</v>
      </c>
      <c r="Z3353" s="4" t="s">
        <v>2872</v>
      </c>
      <c r="AD3353" t="str">
        <f t="shared" si="528"/>
        <v/>
      </c>
    </row>
    <row r="3354" spans="1:30" ht="14.25">
      <c r="A3354" s="1" t="str">
        <f t="shared" si="520"/>
        <v>5d2254c6</v>
      </c>
      <c r="B3354" s="3">
        <v>45344</v>
      </c>
      <c r="C3354" s="2" t="str">
        <f t="shared" si="521"/>
        <v>South</v>
      </c>
      <c r="D3354" s="4" t="str">
        <f t="shared" si="522"/>
        <v>Sports</v>
      </c>
      <c r="E3354" s="1">
        <v>4735.9799999999996</v>
      </c>
      <c r="F3354" s="1">
        <v>29</v>
      </c>
      <c r="G3354" s="1">
        <v>23</v>
      </c>
      <c r="H3354">
        <v>501.68</v>
      </c>
      <c r="I3354" s="10">
        <f t="shared" si="525"/>
        <v>0.10592950139147549</v>
      </c>
      <c r="J3354">
        <f t="shared" si="523"/>
        <v>2496.4375124875119</v>
      </c>
      <c r="K3354">
        <f t="shared" si="524"/>
        <v>2498933.9499999993</v>
      </c>
      <c r="L3354" t="s">
        <v>3914</v>
      </c>
      <c r="M3354" t="s">
        <v>3913</v>
      </c>
      <c r="N3354" s="1">
        <f t="shared" si="529"/>
        <v>262.34000000000003</v>
      </c>
      <c r="O3354" s="1">
        <f t="shared" si="526"/>
        <v>516.19997471554962</v>
      </c>
      <c r="P3354" s="1" t="str">
        <f t="shared" si="527"/>
        <v>02-2024</v>
      </c>
      <c r="T3354" s="1"/>
      <c r="U3354" s="1"/>
      <c r="V3354" s="1" t="s">
        <v>3913</v>
      </c>
      <c r="W3354" s="1"/>
      <c r="X3354" s="1" t="s">
        <v>3275</v>
      </c>
      <c r="Y3354" s="2" t="s">
        <v>3913</v>
      </c>
      <c r="Z3354" s="4" t="s">
        <v>2893</v>
      </c>
      <c r="AD3354" t="str">
        <f t="shared" si="528"/>
        <v/>
      </c>
    </row>
    <row r="3355" spans="1:30" ht="14.25">
      <c r="A3355" s="1" t="str">
        <f t="shared" si="520"/>
        <v>5a9c42f1</v>
      </c>
      <c r="B3355" s="3">
        <v>45082</v>
      </c>
      <c r="C3355" s="2" t="str">
        <f t="shared" si="521"/>
        <v>East</v>
      </c>
      <c r="D3355" s="4" t="str">
        <f t="shared" si="522"/>
        <v>Groceries</v>
      </c>
      <c r="E3355" s="1">
        <v>3327.6</v>
      </c>
      <c r="F3355" s="1">
        <v>12</v>
      </c>
      <c r="G3355" s="1">
        <v>47</v>
      </c>
      <c r="H3355">
        <v>942.94</v>
      </c>
      <c r="I3355" s="10">
        <f t="shared" si="525"/>
        <v>0.28336939536001926</v>
      </c>
      <c r="J3355">
        <f t="shared" si="523"/>
        <v>2506.2477027027048</v>
      </c>
      <c r="K3355">
        <f t="shared" si="524"/>
        <v>2596472.620000002</v>
      </c>
      <c r="L3355" t="s">
        <v>88</v>
      </c>
      <c r="M3355" t="s">
        <v>3912</v>
      </c>
      <c r="N3355" s="1">
        <f t="shared" si="529"/>
        <v>494.97</v>
      </c>
      <c r="O3355" s="1">
        <f t="shared" si="526"/>
        <v>515.36624489795861</v>
      </c>
      <c r="P3355" s="1" t="str">
        <f t="shared" si="527"/>
        <v>06-2023</v>
      </c>
      <c r="T3355" s="1"/>
      <c r="U3355" s="1"/>
      <c r="V3355" s="1" t="s">
        <v>3912</v>
      </c>
      <c r="W3355" s="1"/>
      <c r="X3355" s="1" t="s">
        <v>3276</v>
      </c>
      <c r="Y3355" s="4" t="s">
        <v>3912</v>
      </c>
      <c r="Z3355" s="4" t="s">
        <v>88</v>
      </c>
      <c r="AD3355" t="str">
        <f t="shared" si="528"/>
        <v/>
      </c>
    </row>
    <row r="3356" spans="1:30" ht="14.25">
      <c r="A3356" s="1" t="str">
        <f t="shared" si="520"/>
        <v>d686cafa</v>
      </c>
      <c r="B3356" s="3">
        <v>45605</v>
      </c>
      <c r="C3356" s="2" t="str">
        <f t="shared" si="521"/>
        <v>West</v>
      </c>
      <c r="D3356" s="4" t="str">
        <f t="shared" si="522"/>
        <v>Clothing</v>
      </c>
      <c r="E3356" s="1">
        <v>2156.81</v>
      </c>
      <c r="F3356" s="1">
        <v>19</v>
      </c>
      <c r="G3356" s="1">
        <v>38</v>
      </c>
      <c r="H3356">
        <v>1845.55</v>
      </c>
      <c r="I3356" s="10">
        <f t="shared" si="525"/>
        <v>0.85568501629721672</v>
      </c>
      <c r="J3356">
        <f t="shared" si="523"/>
        <v>2537.5954861821929</v>
      </c>
      <c r="K3356">
        <f t="shared" si="524"/>
        <v>2479230.7900000024</v>
      </c>
      <c r="L3356" t="s">
        <v>1474</v>
      </c>
      <c r="M3356" t="s">
        <v>3911</v>
      </c>
      <c r="N3356" s="1">
        <f t="shared" si="529"/>
        <v>941.77499999999998</v>
      </c>
      <c r="O3356" s="1">
        <f t="shared" si="526"/>
        <v>518.08361275088532</v>
      </c>
      <c r="P3356" s="1" t="str">
        <f t="shared" si="527"/>
        <v>11-2024</v>
      </c>
      <c r="T3356" s="1"/>
      <c r="U3356" s="1"/>
      <c r="V3356" s="1" t="s">
        <v>3911</v>
      </c>
      <c r="W3356" s="1"/>
      <c r="X3356" s="1" t="s">
        <v>3277</v>
      </c>
      <c r="Y3356" s="2" t="s">
        <v>3911</v>
      </c>
      <c r="Z3356" s="4" t="s">
        <v>2872</v>
      </c>
      <c r="AD3356" t="str">
        <f t="shared" si="528"/>
        <v/>
      </c>
    </row>
    <row r="3357" spans="1:30" ht="14.25">
      <c r="A3357" s="1" t="str">
        <f t="shared" si="520"/>
        <v>c0f64814</v>
      </c>
      <c r="B3357" s="3">
        <v>45422</v>
      </c>
      <c r="C3357" s="2" t="str">
        <f t="shared" si="521"/>
        <v>East</v>
      </c>
      <c r="D3357" s="4" t="str">
        <f t="shared" si="522"/>
        <v>Furniture</v>
      </c>
      <c r="E3357" s="1">
        <v>1543.73</v>
      </c>
      <c r="F3357" s="1">
        <v>49</v>
      </c>
      <c r="G3357" s="1">
        <v>20</v>
      </c>
      <c r="H3357">
        <v>1001.38</v>
      </c>
      <c r="I3357" s="10">
        <f t="shared" si="525"/>
        <v>0.64867561037228016</v>
      </c>
      <c r="J3357">
        <f t="shared" si="523"/>
        <v>2506.2477027027048</v>
      </c>
      <c r="K3357">
        <f t="shared" si="524"/>
        <v>2596472.620000002</v>
      </c>
      <c r="L3357" t="s">
        <v>1645</v>
      </c>
      <c r="M3357" t="s">
        <v>3912</v>
      </c>
      <c r="N3357" s="1">
        <f t="shared" si="529"/>
        <v>510.69</v>
      </c>
      <c r="O3357" s="1">
        <f t="shared" si="526"/>
        <v>524.30656862745093</v>
      </c>
      <c r="P3357" s="1" t="str">
        <f t="shared" si="527"/>
        <v>05-2024</v>
      </c>
      <c r="T3357" s="1"/>
      <c r="U3357" s="1"/>
      <c r="V3357" s="1" t="s">
        <v>3912</v>
      </c>
      <c r="W3357" s="1"/>
      <c r="X3357" s="1" t="s">
        <v>3278</v>
      </c>
      <c r="Y3357" s="4" t="s">
        <v>3912</v>
      </c>
      <c r="Z3357" s="4" t="s">
        <v>15</v>
      </c>
      <c r="AD3357" t="str">
        <f t="shared" si="528"/>
        <v/>
      </c>
    </row>
    <row r="3358" spans="1:30" ht="14.25">
      <c r="A3358" s="1" t="str">
        <f t="shared" si="520"/>
        <v>204bd842</v>
      </c>
      <c r="B3358" s="3">
        <v>45424</v>
      </c>
      <c r="C3358" s="2" t="str">
        <f t="shared" si="521"/>
        <v>North</v>
      </c>
      <c r="D3358" s="4" t="str">
        <f t="shared" si="522"/>
        <v>Electronics</v>
      </c>
      <c r="E3358" s="1">
        <v>900.88</v>
      </c>
      <c r="F3358" s="1">
        <v>43</v>
      </c>
      <c r="G3358" s="1">
        <v>21</v>
      </c>
      <c r="H3358">
        <v>259.85000000000002</v>
      </c>
      <c r="I3358" s="10">
        <f t="shared" si="525"/>
        <v>0.28844019181245006</v>
      </c>
      <c r="J3358">
        <f t="shared" si="523"/>
        <v>2571.1423225152107</v>
      </c>
      <c r="K3358">
        <f t="shared" si="524"/>
        <v>2535146.3299999977</v>
      </c>
      <c r="L3358" t="s">
        <v>3915</v>
      </c>
      <c r="M3358" t="s">
        <v>3910</v>
      </c>
      <c r="N3358" s="1">
        <f t="shared" si="529"/>
        <v>140.42500000000001</v>
      </c>
      <c r="O3358" s="1">
        <f t="shared" si="526"/>
        <v>507.6997287299634</v>
      </c>
      <c r="P3358" s="1" t="str">
        <f t="shared" si="527"/>
        <v>05-2024</v>
      </c>
      <c r="T3358" s="1"/>
      <c r="U3358" s="1"/>
      <c r="V3358" s="1" t="s">
        <v>3910</v>
      </c>
      <c r="W3358" s="1"/>
      <c r="X3358" s="1" t="s">
        <v>3279</v>
      </c>
      <c r="Y3358" s="2" t="s">
        <v>3910</v>
      </c>
      <c r="Z3358" s="4" t="s">
        <v>3043</v>
      </c>
      <c r="AD3358" t="str">
        <f t="shared" si="528"/>
        <v/>
      </c>
    </row>
    <row r="3359" spans="1:30" ht="14.25">
      <c r="A3359" s="1" t="str">
        <f t="shared" si="520"/>
        <v>03d69fbc</v>
      </c>
      <c r="B3359" s="3">
        <v>45170</v>
      </c>
      <c r="C3359" s="2" t="str">
        <f t="shared" si="521"/>
        <v>North</v>
      </c>
      <c r="D3359" s="4" t="str">
        <f t="shared" si="522"/>
        <v>Groceries</v>
      </c>
      <c r="E3359" s="1">
        <v>4613.57</v>
      </c>
      <c r="F3359" s="1">
        <v>9</v>
      </c>
      <c r="G3359" s="1">
        <v>42</v>
      </c>
      <c r="H3359">
        <v>1708.34</v>
      </c>
      <c r="I3359" s="10">
        <f t="shared" si="525"/>
        <v>0.37028591741319627</v>
      </c>
      <c r="J3359">
        <f t="shared" si="523"/>
        <v>2571.1423225152107</v>
      </c>
      <c r="K3359">
        <f t="shared" si="524"/>
        <v>2535146.3299999977</v>
      </c>
      <c r="L3359" t="s">
        <v>88</v>
      </c>
      <c r="M3359" t="s">
        <v>3910</v>
      </c>
      <c r="N3359" s="1">
        <f t="shared" si="529"/>
        <v>875.17</v>
      </c>
      <c r="O3359" s="1">
        <f t="shared" si="526"/>
        <v>515.36624489795861</v>
      </c>
      <c r="P3359" s="1" t="str">
        <f t="shared" si="527"/>
        <v>09-2023</v>
      </c>
      <c r="T3359" s="1"/>
      <c r="U3359" s="1"/>
      <c r="V3359" s="1" t="s">
        <v>3910</v>
      </c>
      <c r="W3359" s="1"/>
      <c r="X3359" s="1" t="s">
        <v>3280</v>
      </c>
      <c r="Y3359" s="2" t="s">
        <v>3910</v>
      </c>
      <c r="Z3359" s="4" t="s">
        <v>88</v>
      </c>
      <c r="AD3359" t="str">
        <f t="shared" si="528"/>
        <v/>
      </c>
    </row>
    <row r="3360" spans="1:30" ht="14.25">
      <c r="A3360" s="1" t="str">
        <f t="shared" si="520"/>
        <v>95ccd668</v>
      </c>
      <c r="B3360" s="3">
        <v>44905</v>
      </c>
      <c r="C3360" s="2" t="str">
        <f t="shared" si="521"/>
        <v>North</v>
      </c>
      <c r="D3360" s="4" t="str">
        <f t="shared" si="522"/>
        <v>Groceries</v>
      </c>
      <c r="E3360" s="1">
        <v>3416.19</v>
      </c>
      <c r="F3360" s="1">
        <v>37</v>
      </c>
      <c r="G3360" s="1">
        <v>25</v>
      </c>
      <c r="H3360">
        <v>658.33</v>
      </c>
      <c r="I3360" s="10">
        <f t="shared" si="525"/>
        <v>0.19270883645230505</v>
      </c>
      <c r="J3360">
        <f t="shared" si="523"/>
        <v>2571.1423225152107</v>
      </c>
      <c r="K3360">
        <f t="shared" si="524"/>
        <v>2535146.3299999977</v>
      </c>
      <c r="L3360" t="s">
        <v>88</v>
      </c>
      <c r="M3360" t="s">
        <v>3910</v>
      </c>
      <c r="N3360" s="1">
        <f t="shared" si="529"/>
        <v>341.66500000000002</v>
      </c>
      <c r="O3360" s="1">
        <f t="shared" si="526"/>
        <v>515.36624489795861</v>
      </c>
      <c r="P3360" s="1" t="str">
        <f t="shared" si="527"/>
        <v>12-2022</v>
      </c>
      <c r="T3360" s="1"/>
      <c r="U3360" s="1"/>
      <c r="V3360" s="1" t="s">
        <v>3910</v>
      </c>
      <c r="W3360" s="1"/>
      <c r="X3360" s="1" t="s">
        <v>3281</v>
      </c>
      <c r="Y3360" s="2" t="s">
        <v>3910</v>
      </c>
      <c r="Z3360" s="4" t="s">
        <v>88</v>
      </c>
      <c r="AD3360" t="str">
        <f t="shared" si="528"/>
        <v/>
      </c>
    </row>
    <row r="3361" spans="1:30" ht="14.25">
      <c r="A3361" s="1" t="str">
        <f t="shared" si="520"/>
        <v>88d6fd7f</v>
      </c>
      <c r="B3361" s="3">
        <v>45350</v>
      </c>
      <c r="C3361" s="2" t="str">
        <f t="shared" si="521"/>
        <v>West</v>
      </c>
      <c r="D3361" s="4" t="str">
        <f t="shared" si="522"/>
        <v>Sports</v>
      </c>
      <c r="E3361" s="1">
        <v>2450.5300000000002</v>
      </c>
      <c r="F3361" s="1">
        <v>1</v>
      </c>
      <c r="G3361" s="1">
        <v>17</v>
      </c>
      <c r="H3361">
        <v>1499.13</v>
      </c>
      <c r="I3361" s="10">
        <f t="shared" si="525"/>
        <v>0.61175745655021563</v>
      </c>
      <c r="J3361">
        <f t="shared" si="523"/>
        <v>2537.5954861821929</v>
      </c>
      <c r="K3361">
        <f t="shared" si="524"/>
        <v>2479230.7900000024</v>
      </c>
      <c r="L3361" t="s">
        <v>3914</v>
      </c>
      <c r="M3361" t="s">
        <v>3911</v>
      </c>
      <c r="N3361" s="1">
        <f t="shared" si="529"/>
        <v>758.06500000000005</v>
      </c>
      <c r="O3361" s="1">
        <f t="shared" si="526"/>
        <v>516.19997471554962</v>
      </c>
      <c r="P3361" s="1" t="str">
        <f t="shared" si="527"/>
        <v>02-2024</v>
      </c>
      <c r="T3361" s="1"/>
      <c r="U3361" s="1"/>
      <c r="V3361" s="1" t="s">
        <v>3911</v>
      </c>
      <c r="W3361" s="1"/>
      <c r="X3361" s="1" t="s">
        <v>3282</v>
      </c>
      <c r="Y3361" s="2" t="s">
        <v>3911</v>
      </c>
      <c r="Z3361" s="4" t="s">
        <v>2893</v>
      </c>
      <c r="AD3361" t="str">
        <f t="shared" si="528"/>
        <v/>
      </c>
    </row>
    <row r="3362" spans="1:30" ht="14.25">
      <c r="A3362" s="1" t="str">
        <f t="shared" si="520"/>
        <v>b7b88fe9</v>
      </c>
      <c r="B3362" s="3">
        <v>45470</v>
      </c>
      <c r="C3362" s="2" t="str">
        <f t="shared" si="521"/>
        <v>West</v>
      </c>
      <c r="D3362" s="4" t="str">
        <f t="shared" si="522"/>
        <v>Clothing</v>
      </c>
      <c r="E3362" s="1">
        <v>2135.16</v>
      </c>
      <c r="F3362" s="1">
        <v>7</v>
      </c>
      <c r="G3362" s="1">
        <v>16</v>
      </c>
      <c r="H3362">
        <v>701.8</v>
      </c>
      <c r="I3362" s="10">
        <f t="shared" si="525"/>
        <v>0.32868731148953706</v>
      </c>
      <c r="J3362">
        <f t="shared" si="523"/>
        <v>2537.5954861821929</v>
      </c>
      <c r="K3362">
        <f t="shared" si="524"/>
        <v>2479230.7900000024</v>
      </c>
      <c r="L3362" t="s">
        <v>1474</v>
      </c>
      <c r="M3362" t="s">
        <v>3911</v>
      </c>
      <c r="N3362" s="1">
        <f t="shared" si="529"/>
        <v>358.9</v>
      </c>
      <c r="O3362" s="1">
        <f t="shared" si="526"/>
        <v>518.08361275088532</v>
      </c>
      <c r="P3362" s="1" t="str">
        <f t="shared" si="527"/>
        <v>06-2024</v>
      </c>
      <c r="T3362" s="1"/>
      <c r="U3362" s="1"/>
      <c r="V3362" s="1" t="s">
        <v>3911</v>
      </c>
      <c r="W3362" s="1"/>
      <c r="X3362" s="1" t="s">
        <v>3283</v>
      </c>
      <c r="Y3362" s="2" t="s">
        <v>3911</v>
      </c>
      <c r="Z3362" s="4" t="s">
        <v>2872</v>
      </c>
      <c r="AD3362" t="str">
        <f t="shared" si="528"/>
        <v/>
      </c>
    </row>
    <row r="3363" spans="1:30" ht="14.25">
      <c r="A3363" s="1" t="str">
        <f t="shared" si="520"/>
        <v>4783c075</v>
      </c>
      <c r="B3363" s="3">
        <v>45541</v>
      </c>
      <c r="C3363" s="2" t="str">
        <f t="shared" si="521"/>
        <v>North</v>
      </c>
      <c r="D3363" s="4" t="str">
        <f t="shared" si="522"/>
        <v>Sports</v>
      </c>
      <c r="E3363" s="1">
        <v>4304.57</v>
      </c>
      <c r="F3363" s="1">
        <v>28</v>
      </c>
      <c r="G3363" s="1">
        <v>13</v>
      </c>
      <c r="H3363">
        <v>1863.71</v>
      </c>
      <c r="I3363" s="10">
        <f t="shared" si="525"/>
        <v>0.43296078353935474</v>
      </c>
      <c r="J3363">
        <f t="shared" si="523"/>
        <v>2571.1423225152107</v>
      </c>
      <c r="K3363">
        <f t="shared" si="524"/>
        <v>2535146.3299999977</v>
      </c>
      <c r="L3363" t="s">
        <v>3914</v>
      </c>
      <c r="M3363" t="s">
        <v>3910</v>
      </c>
      <c r="N3363" s="1">
        <f t="shared" si="529"/>
        <v>938.35500000000002</v>
      </c>
      <c r="O3363" s="1">
        <f t="shared" si="526"/>
        <v>516.19997471554962</v>
      </c>
      <c r="P3363" s="1" t="str">
        <f t="shared" si="527"/>
        <v>09-2024</v>
      </c>
      <c r="T3363" s="1"/>
      <c r="U3363" s="1"/>
      <c r="V3363" s="1" t="s">
        <v>3910</v>
      </c>
      <c r="W3363" s="1"/>
      <c r="X3363" s="1" t="s">
        <v>3284</v>
      </c>
      <c r="Y3363" s="2" t="s">
        <v>3910</v>
      </c>
      <c r="Z3363" s="4" t="s">
        <v>2893</v>
      </c>
      <c r="AD3363" t="str">
        <f t="shared" si="528"/>
        <v/>
      </c>
    </row>
    <row r="3364" spans="1:30" ht="14.25">
      <c r="A3364" s="1" t="str">
        <f t="shared" si="520"/>
        <v>68a63d96</v>
      </c>
      <c r="B3364" s="3">
        <v>45194</v>
      </c>
      <c r="C3364" s="2" t="str">
        <f t="shared" si="521"/>
        <v>South</v>
      </c>
      <c r="D3364" s="4" t="str">
        <f t="shared" si="522"/>
        <v>Electronics</v>
      </c>
      <c r="E3364" s="1">
        <v>4782.0600000000004</v>
      </c>
      <c r="F3364" s="1">
        <v>14</v>
      </c>
      <c r="G3364" s="1">
        <v>20</v>
      </c>
      <c r="H3364">
        <v>235.35</v>
      </c>
      <c r="I3364" s="10">
        <f t="shared" si="525"/>
        <v>4.9215191779275032E-2</v>
      </c>
      <c r="J3364">
        <f t="shared" si="523"/>
        <v>2496.4375124875119</v>
      </c>
      <c r="K3364">
        <f t="shared" si="524"/>
        <v>2498933.9499999993</v>
      </c>
      <c r="L3364" t="s">
        <v>3915</v>
      </c>
      <c r="M3364" t="s">
        <v>3913</v>
      </c>
      <c r="N3364" s="1">
        <f t="shared" si="529"/>
        <v>127.675</v>
      </c>
      <c r="O3364" s="1">
        <f t="shared" si="526"/>
        <v>507.6997287299634</v>
      </c>
      <c r="P3364" s="1" t="str">
        <f t="shared" si="527"/>
        <v>09-2023</v>
      </c>
      <c r="T3364" s="1"/>
      <c r="U3364" s="1"/>
      <c r="V3364" s="1" t="s">
        <v>3913</v>
      </c>
      <c r="W3364" s="1"/>
      <c r="X3364" s="1" t="s">
        <v>3285</v>
      </c>
      <c r="Y3364" s="2" t="s">
        <v>3913</v>
      </c>
      <c r="Z3364" s="4" t="s">
        <v>3043</v>
      </c>
      <c r="AD3364" t="str">
        <f t="shared" si="528"/>
        <v/>
      </c>
    </row>
    <row r="3365" spans="1:30" ht="14.25">
      <c r="A3365" s="1" t="str">
        <f t="shared" si="520"/>
        <v>ab935e54</v>
      </c>
      <c r="B3365" s="3">
        <v>45241</v>
      </c>
      <c r="C3365" s="2" t="str">
        <f t="shared" si="521"/>
        <v>South</v>
      </c>
      <c r="D3365" s="4" t="str">
        <f t="shared" si="522"/>
        <v>Electronics</v>
      </c>
      <c r="E3365" s="1">
        <v>3478.83</v>
      </c>
      <c r="F3365" s="1">
        <v>13</v>
      </c>
      <c r="G3365" s="1">
        <v>25</v>
      </c>
      <c r="H3365">
        <v>736</v>
      </c>
      <c r="I3365" s="10">
        <f t="shared" si="525"/>
        <v>0.21156538261426974</v>
      </c>
      <c r="J3365">
        <f t="shared" si="523"/>
        <v>2496.4375124875119</v>
      </c>
      <c r="K3365">
        <f t="shared" si="524"/>
        <v>2498933.9499999993</v>
      </c>
      <c r="L3365" t="s">
        <v>3915</v>
      </c>
      <c r="M3365" t="s">
        <v>3913</v>
      </c>
      <c r="N3365" s="1">
        <f t="shared" si="529"/>
        <v>380.5</v>
      </c>
      <c r="O3365" s="1">
        <f t="shared" si="526"/>
        <v>507.6997287299634</v>
      </c>
      <c r="P3365" s="1" t="str">
        <f t="shared" si="527"/>
        <v>11-2023</v>
      </c>
      <c r="T3365" s="1"/>
      <c r="U3365" s="1"/>
      <c r="V3365" s="1" t="s">
        <v>3913</v>
      </c>
      <c r="W3365" s="1"/>
      <c r="X3365" s="1" t="s">
        <v>3286</v>
      </c>
      <c r="Y3365" s="2" t="s">
        <v>3913</v>
      </c>
      <c r="Z3365" s="4" t="s">
        <v>3043</v>
      </c>
      <c r="AD3365" t="str">
        <f t="shared" si="528"/>
        <v/>
      </c>
    </row>
    <row r="3366" spans="1:30" ht="14.25">
      <c r="A3366" s="1" t="str">
        <f t="shared" si="520"/>
        <v>47ed2dad</v>
      </c>
      <c r="B3366" s="3">
        <v>45582</v>
      </c>
      <c r="C3366" s="2" t="str">
        <f t="shared" si="521"/>
        <v>North</v>
      </c>
      <c r="D3366" s="4" t="str">
        <f t="shared" si="522"/>
        <v>Electronics</v>
      </c>
      <c r="E3366" s="1">
        <v>553.11</v>
      </c>
      <c r="F3366" s="1">
        <v>9</v>
      </c>
      <c r="G3366" s="1">
        <v>35</v>
      </c>
      <c r="H3366">
        <v>216.43</v>
      </c>
      <c r="I3366" s="10">
        <f t="shared" si="525"/>
        <v>0.39129648713637433</v>
      </c>
      <c r="J3366">
        <f t="shared" si="523"/>
        <v>2571.1423225152107</v>
      </c>
      <c r="K3366">
        <f t="shared" si="524"/>
        <v>2535146.3299999977</v>
      </c>
      <c r="L3366" t="s">
        <v>3915</v>
      </c>
      <c r="M3366" t="s">
        <v>3910</v>
      </c>
      <c r="N3366" s="1">
        <f t="shared" si="529"/>
        <v>125.715</v>
      </c>
      <c r="O3366" s="1">
        <f t="shared" si="526"/>
        <v>507.6997287299634</v>
      </c>
      <c r="P3366" s="1" t="str">
        <f t="shared" si="527"/>
        <v>10-2024</v>
      </c>
      <c r="T3366" s="1"/>
      <c r="U3366" s="1"/>
      <c r="V3366" s="1" t="s">
        <v>3910</v>
      </c>
      <c r="W3366" s="1"/>
      <c r="X3366" s="1" t="s">
        <v>3287</v>
      </c>
      <c r="Y3366" s="2" t="s">
        <v>3910</v>
      </c>
      <c r="Z3366" s="4" t="s">
        <v>3043</v>
      </c>
      <c r="AD3366" t="str">
        <f t="shared" si="528"/>
        <v/>
      </c>
    </row>
    <row r="3367" spans="1:30" ht="14.25">
      <c r="A3367" s="1" t="str">
        <f t="shared" si="520"/>
        <v>bf82cf98</v>
      </c>
      <c r="B3367" s="3">
        <v>45525</v>
      </c>
      <c r="C3367" s="2" t="str">
        <f t="shared" si="521"/>
        <v>South</v>
      </c>
      <c r="D3367" s="4" t="str">
        <f t="shared" si="522"/>
        <v>Sports</v>
      </c>
      <c r="E3367" s="1">
        <v>3938.69</v>
      </c>
      <c r="F3367" s="1">
        <v>22</v>
      </c>
      <c r="G3367" s="1">
        <v>41</v>
      </c>
      <c r="H3367">
        <v>1015.67</v>
      </c>
      <c r="I3367" s="10">
        <f t="shared" si="525"/>
        <v>0.25787000246274777</v>
      </c>
      <c r="J3367">
        <f t="shared" si="523"/>
        <v>2496.4375124875119</v>
      </c>
      <c r="K3367">
        <f t="shared" si="524"/>
        <v>2498933.9499999993</v>
      </c>
      <c r="L3367" t="s">
        <v>3914</v>
      </c>
      <c r="M3367" t="s">
        <v>3913</v>
      </c>
      <c r="N3367" s="1">
        <f t="shared" si="529"/>
        <v>528.33500000000004</v>
      </c>
      <c r="O3367" s="1">
        <f t="shared" si="526"/>
        <v>516.19997471554962</v>
      </c>
      <c r="P3367" s="1" t="str">
        <f t="shared" si="527"/>
        <v>08-2024</v>
      </c>
      <c r="T3367" s="1"/>
      <c r="U3367" s="1"/>
      <c r="V3367" s="1" t="s">
        <v>3913</v>
      </c>
      <c r="W3367" s="1"/>
      <c r="X3367" s="1" t="s">
        <v>3288</v>
      </c>
      <c r="Y3367" s="2" t="s">
        <v>3913</v>
      </c>
      <c r="Z3367" s="4" t="s">
        <v>2893</v>
      </c>
      <c r="AD3367" t="str">
        <f t="shared" si="528"/>
        <v/>
      </c>
    </row>
    <row r="3368" spans="1:30" ht="14.25">
      <c r="A3368" s="1" t="str">
        <f t="shared" si="520"/>
        <v>8983bfb7</v>
      </c>
      <c r="B3368" s="3">
        <v>45577</v>
      </c>
      <c r="C3368" s="2" t="str">
        <f t="shared" si="521"/>
        <v>North</v>
      </c>
      <c r="D3368" s="4" t="str">
        <f t="shared" si="522"/>
        <v>Electronics</v>
      </c>
      <c r="E3368" s="1">
        <v>2142.14</v>
      </c>
      <c r="F3368" s="1">
        <v>48</v>
      </c>
      <c r="G3368" s="1">
        <v>26</v>
      </c>
      <c r="H3368">
        <v>488.29</v>
      </c>
      <c r="I3368" s="10">
        <f t="shared" si="525"/>
        <v>0.2279449522440177</v>
      </c>
      <c r="J3368">
        <f t="shared" si="523"/>
        <v>2571.1423225152107</v>
      </c>
      <c r="K3368">
        <f t="shared" si="524"/>
        <v>2535146.3299999977</v>
      </c>
      <c r="L3368" t="s">
        <v>3915</v>
      </c>
      <c r="M3368" t="s">
        <v>3910</v>
      </c>
      <c r="N3368" s="1">
        <f t="shared" si="529"/>
        <v>257.14499999999998</v>
      </c>
      <c r="O3368" s="1">
        <f t="shared" si="526"/>
        <v>507.6997287299634</v>
      </c>
      <c r="P3368" s="1" t="str">
        <f t="shared" si="527"/>
        <v>10-2024</v>
      </c>
      <c r="T3368" s="1"/>
      <c r="U3368" s="1"/>
      <c r="V3368" s="1" t="s">
        <v>3910</v>
      </c>
      <c r="W3368" s="1"/>
      <c r="X3368" s="1" t="s">
        <v>3289</v>
      </c>
      <c r="Y3368" s="2" t="s">
        <v>3910</v>
      </c>
      <c r="Z3368" s="4" t="s">
        <v>3043</v>
      </c>
      <c r="AD3368" t="str">
        <f t="shared" si="528"/>
        <v/>
      </c>
    </row>
    <row r="3369" spans="1:30" ht="14.25">
      <c r="A3369" s="1" t="str">
        <f t="shared" si="520"/>
        <v>fc7cf658</v>
      </c>
      <c r="B3369" s="3">
        <v>44986</v>
      </c>
      <c r="C3369" s="2" t="str">
        <f t="shared" si="521"/>
        <v>North</v>
      </c>
      <c r="D3369" s="4" t="str">
        <f t="shared" si="522"/>
        <v>Clothing</v>
      </c>
      <c r="E3369" s="1">
        <v>3176.95</v>
      </c>
      <c r="F3369" s="1">
        <v>47</v>
      </c>
      <c r="G3369" s="1">
        <v>21</v>
      </c>
      <c r="H3369">
        <v>1588.98</v>
      </c>
      <c r="I3369" s="10">
        <f t="shared" si="525"/>
        <v>0.50015895749067507</v>
      </c>
      <c r="J3369">
        <f t="shared" si="523"/>
        <v>2571.1423225152107</v>
      </c>
      <c r="K3369">
        <f t="shared" si="524"/>
        <v>2535146.3299999977</v>
      </c>
      <c r="L3369" t="s">
        <v>1474</v>
      </c>
      <c r="M3369" t="s">
        <v>3910</v>
      </c>
      <c r="N3369" s="1">
        <f t="shared" si="529"/>
        <v>804.99</v>
      </c>
      <c r="O3369" s="1">
        <f t="shared" si="526"/>
        <v>518.08361275088532</v>
      </c>
      <c r="P3369" s="1" t="str">
        <f t="shared" si="527"/>
        <v>03-2023</v>
      </c>
      <c r="T3369" s="1"/>
      <c r="U3369" s="1"/>
      <c r="V3369" s="1" t="s">
        <v>3910</v>
      </c>
      <c r="W3369" s="1"/>
      <c r="X3369" s="1" t="s">
        <v>3290</v>
      </c>
      <c r="Y3369" s="2" t="s">
        <v>3910</v>
      </c>
      <c r="Z3369" s="4" t="s">
        <v>2872</v>
      </c>
      <c r="AD3369" t="str">
        <f t="shared" si="528"/>
        <v/>
      </c>
    </row>
    <row r="3370" spans="1:30" ht="14.25">
      <c r="A3370" s="1" t="str">
        <f t="shared" si="520"/>
        <v>84c6a563</v>
      </c>
      <c r="B3370" s="3">
        <v>45008</v>
      </c>
      <c r="C3370" s="2" t="str">
        <f t="shared" si="521"/>
        <v>North</v>
      </c>
      <c r="D3370" s="4" t="str">
        <f t="shared" si="522"/>
        <v>Electronics</v>
      </c>
      <c r="E3370" s="1">
        <v>4643.45</v>
      </c>
      <c r="F3370" s="1">
        <v>13</v>
      </c>
      <c r="G3370" s="1">
        <v>1</v>
      </c>
      <c r="H3370">
        <v>1261.8699999999999</v>
      </c>
      <c r="I3370" s="10">
        <f t="shared" si="525"/>
        <v>0.27175268388805734</v>
      </c>
      <c r="J3370">
        <f t="shared" si="523"/>
        <v>2571.1423225152107</v>
      </c>
      <c r="K3370">
        <f t="shared" si="524"/>
        <v>2535146.3299999977</v>
      </c>
      <c r="L3370" t="s">
        <v>3915</v>
      </c>
      <c r="M3370" t="s">
        <v>3910</v>
      </c>
      <c r="N3370" s="1">
        <f t="shared" si="529"/>
        <v>631.43499999999995</v>
      </c>
      <c r="O3370" s="1">
        <f t="shared" si="526"/>
        <v>507.6997287299634</v>
      </c>
      <c r="P3370" s="1" t="str">
        <f t="shared" si="527"/>
        <v>03-2023</v>
      </c>
      <c r="T3370" s="1"/>
      <c r="U3370" s="1"/>
      <c r="V3370" s="1" t="s">
        <v>3910</v>
      </c>
      <c r="W3370" s="1"/>
      <c r="X3370" s="1" t="s">
        <v>3291</v>
      </c>
      <c r="Y3370" s="2" t="s">
        <v>3910</v>
      </c>
      <c r="Z3370" s="4" t="s">
        <v>3043</v>
      </c>
      <c r="AD3370" t="str">
        <f t="shared" si="528"/>
        <v/>
      </c>
    </row>
    <row r="3371" spans="1:30" ht="14.25">
      <c r="A3371" s="1" t="str">
        <f t="shared" si="520"/>
        <v>ce54d65d</v>
      </c>
      <c r="B3371" s="3">
        <v>45457</v>
      </c>
      <c r="C3371" s="2" t="str">
        <f t="shared" si="521"/>
        <v>North</v>
      </c>
      <c r="D3371" s="4" t="str">
        <f t="shared" si="522"/>
        <v>Electronics</v>
      </c>
      <c r="E3371" s="1">
        <v>1584.27</v>
      </c>
      <c r="F3371" s="1">
        <v>14</v>
      </c>
      <c r="G3371" s="1">
        <v>32</v>
      </c>
      <c r="H3371">
        <v>1603.97</v>
      </c>
      <c r="I3371" s="10">
        <f t="shared" si="525"/>
        <v>1.0124347491273584</v>
      </c>
      <c r="J3371">
        <f t="shared" si="523"/>
        <v>2571.1423225152107</v>
      </c>
      <c r="K3371">
        <f t="shared" si="524"/>
        <v>2535146.3299999977</v>
      </c>
      <c r="L3371" t="s">
        <v>3915</v>
      </c>
      <c r="M3371" t="s">
        <v>3910</v>
      </c>
      <c r="N3371" s="1">
        <f t="shared" si="529"/>
        <v>817.98500000000001</v>
      </c>
      <c r="O3371" s="1">
        <f t="shared" si="526"/>
        <v>507.6997287299634</v>
      </c>
      <c r="P3371" s="1" t="str">
        <f t="shared" si="527"/>
        <v>06-2024</v>
      </c>
      <c r="T3371" s="1"/>
      <c r="U3371" s="1"/>
      <c r="V3371" s="1" t="s">
        <v>3910</v>
      </c>
      <c r="W3371" s="1"/>
      <c r="X3371" s="1" t="s">
        <v>3292</v>
      </c>
      <c r="Y3371" s="2" t="s">
        <v>3910</v>
      </c>
      <c r="Z3371" s="4" t="s">
        <v>3043</v>
      </c>
      <c r="AD3371" t="str">
        <f t="shared" si="528"/>
        <v/>
      </c>
    </row>
    <row r="3372" spans="1:30" ht="14.25">
      <c r="A3372" s="1" t="str">
        <f t="shared" si="520"/>
        <v>9f2423ab</v>
      </c>
      <c r="B3372" s="3">
        <v>45059</v>
      </c>
      <c r="C3372" s="2" t="str">
        <f t="shared" si="521"/>
        <v>West</v>
      </c>
      <c r="D3372" s="4" t="str">
        <f t="shared" si="522"/>
        <v>Sports</v>
      </c>
      <c r="E3372" s="1">
        <v>779.7</v>
      </c>
      <c r="F3372" s="1">
        <v>49</v>
      </c>
      <c r="G3372" s="1">
        <v>8</v>
      </c>
      <c r="H3372">
        <v>915.88</v>
      </c>
      <c r="I3372" s="10">
        <f t="shared" si="525"/>
        <v>1.1746569193279466</v>
      </c>
      <c r="J3372">
        <f t="shared" si="523"/>
        <v>2537.5954861821929</v>
      </c>
      <c r="K3372">
        <f t="shared" si="524"/>
        <v>2479230.7900000024</v>
      </c>
      <c r="L3372" t="s">
        <v>3914</v>
      </c>
      <c r="M3372" t="s">
        <v>3911</v>
      </c>
      <c r="N3372" s="1">
        <f t="shared" si="529"/>
        <v>461.94</v>
      </c>
      <c r="O3372" s="1">
        <f t="shared" si="526"/>
        <v>516.19997471554962</v>
      </c>
      <c r="P3372" s="1" t="str">
        <f t="shared" si="527"/>
        <v>05-2023</v>
      </c>
      <c r="T3372" s="1"/>
      <c r="U3372" s="1"/>
      <c r="V3372" s="1" t="s">
        <v>3911</v>
      </c>
      <c r="W3372" s="1"/>
      <c r="X3372" s="1" t="s">
        <v>3293</v>
      </c>
      <c r="Y3372" s="2" t="s">
        <v>3911</v>
      </c>
      <c r="Z3372" s="4" t="s">
        <v>2893</v>
      </c>
      <c r="AD3372" t="str">
        <f t="shared" si="528"/>
        <v/>
      </c>
    </row>
    <row r="3373" spans="1:30" ht="14.25">
      <c r="A3373" s="1" t="str">
        <f t="shared" si="520"/>
        <v>7031606</v>
      </c>
      <c r="B3373" s="3">
        <v>44921</v>
      </c>
      <c r="C3373" s="2" t="str">
        <f t="shared" si="521"/>
        <v>North</v>
      </c>
      <c r="D3373" s="4" t="str">
        <f t="shared" si="522"/>
        <v>Clothing</v>
      </c>
      <c r="E3373" s="1">
        <v>122.44</v>
      </c>
      <c r="F3373" s="1">
        <v>18</v>
      </c>
      <c r="G3373" s="1">
        <v>8</v>
      </c>
      <c r="H3373">
        <v>377.99</v>
      </c>
      <c r="I3373" s="10">
        <f t="shared" si="525"/>
        <v>3.0871447239464227</v>
      </c>
      <c r="J3373">
        <f t="shared" si="523"/>
        <v>2571.1423225152107</v>
      </c>
      <c r="K3373">
        <f t="shared" si="524"/>
        <v>2535146.3299999977</v>
      </c>
      <c r="L3373" t="s">
        <v>1474</v>
      </c>
      <c r="M3373" t="s">
        <v>3910</v>
      </c>
      <c r="N3373" s="1">
        <f t="shared" si="529"/>
        <v>192.995</v>
      </c>
      <c r="O3373" s="1">
        <f t="shared" si="526"/>
        <v>518.08361275088532</v>
      </c>
      <c r="P3373" s="1" t="str">
        <f t="shared" si="527"/>
        <v>12-2022</v>
      </c>
      <c r="T3373" s="1"/>
      <c r="U3373" s="1"/>
      <c r="V3373" s="1" t="s">
        <v>3910</v>
      </c>
      <c r="W3373" s="1"/>
      <c r="X3373" s="1">
        <v>7031606</v>
      </c>
      <c r="Y3373" s="2" t="s">
        <v>3910</v>
      </c>
      <c r="Z3373" s="4" t="s">
        <v>2872</v>
      </c>
      <c r="AD3373" t="str">
        <f t="shared" si="528"/>
        <v/>
      </c>
    </row>
    <row r="3374" spans="1:30" ht="14.25">
      <c r="A3374" s="1" t="str">
        <f t="shared" si="520"/>
        <v>e7f65c32</v>
      </c>
      <c r="B3374" s="3">
        <v>45282</v>
      </c>
      <c r="C3374" s="2" t="str">
        <f t="shared" si="521"/>
        <v>West</v>
      </c>
      <c r="D3374" s="4" t="str">
        <f t="shared" si="522"/>
        <v>Sports</v>
      </c>
      <c r="E3374" s="1">
        <v>629.25</v>
      </c>
      <c r="F3374" s="1">
        <v>19</v>
      </c>
      <c r="G3374" s="1">
        <v>37</v>
      </c>
      <c r="H3374">
        <v>1462.21</v>
      </c>
      <c r="I3374" s="10">
        <f t="shared" si="525"/>
        <v>2.3237346046881209</v>
      </c>
      <c r="J3374">
        <f t="shared" si="523"/>
        <v>2537.5954861821929</v>
      </c>
      <c r="K3374">
        <f t="shared" si="524"/>
        <v>2479230.7900000024</v>
      </c>
      <c r="L3374" t="s">
        <v>3914</v>
      </c>
      <c r="M3374" t="s">
        <v>3911</v>
      </c>
      <c r="N3374" s="1">
        <f t="shared" si="529"/>
        <v>749.60500000000002</v>
      </c>
      <c r="O3374" s="1">
        <f t="shared" si="526"/>
        <v>516.19997471554962</v>
      </c>
      <c r="P3374" s="1" t="str">
        <f t="shared" si="527"/>
        <v>12-2023</v>
      </c>
      <c r="T3374" s="1"/>
      <c r="U3374" s="1"/>
      <c r="V3374" s="1" t="s">
        <v>3911</v>
      </c>
      <c r="W3374" s="1"/>
      <c r="X3374" s="1" t="s">
        <v>3294</v>
      </c>
      <c r="Y3374" s="2" t="s">
        <v>3911</v>
      </c>
      <c r="Z3374" s="4" t="s">
        <v>2893</v>
      </c>
      <c r="AD3374" t="str">
        <f t="shared" si="528"/>
        <v/>
      </c>
    </row>
    <row r="3375" spans="1:30" ht="14.25">
      <c r="A3375" s="1" t="str">
        <f t="shared" si="520"/>
        <v>c8c24dda</v>
      </c>
      <c r="B3375" s="3">
        <v>45397</v>
      </c>
      <c r="C3375" s="2" t="str">
        <f t="shared" si="521"/>
        <v>West</v>
      </c>
      <c r="D3375" s="4" t="str">
        <f t="shared" si="522"/>
        <v>Furniture</v>
      </c>
      <c r="E3375" s="1">
        <v>913.95</v>
      </c>
      <c r="F3375" s="1">
        <v>2</v>
      </c>
      <c r="G3375" s="1">
        <v>16</v>
      </c>
      <c r="H3375">
        <v>855.46</v>
      </c>
      <c r="I3375" s="10">
        <f t="shared" si="525"/>
        <v>0.9360030636249248</v>
      </c>
      <c r="J3375">
        <f t="shared" si="523"/>
        <v>2537.5954861821929</v>
      </c>
      <c r="K3375">
        <f t="shared" si="524"/>
        <v>2479230.7900000024</v>
      </c>
      <c r="L3375" t="s">
        <v>1645</v>
      </c>
      <c r="M3375" t="s">
        <v>3911</v>
      </c>
      <c r="N3375" s="1">
        <f t="shared" si="529"/>
        <v>435.73</v>
      </c>
      <c r="O3375" s="1">
        <f t="shared" si="526"/>
        <v>524.30656862745093</v>
      </c>
      <c r="P3375" s="1" t="str">
        <f t="shared" si="527"/>
        <v>04-2024</v>
      </c>
      <c r="T3375" s="1"/>
      <c r="U3375" s="1"/>
      <c r="V3375" s="1" t="s">
        <v>3911</v>
      </c>
      <c r="W3375" s="1"/>
      <c r="X3375" s="1" t="s">
        <v>3295</v>
      </c>
      <c r="Y3375" s="2" t="s">
        <v>3911</v>
      </c>
      <c r="Z3375" s="4" t="s">
        <v>15</v>
      </c>
      <c r="AD3375" t="str">
        <f t="shared" si="528"/>
        <v/>
      </c>
    </row>
    <row r="3376" spans="1:30" ht="14.25">
      <c r="A3376" s="1" t="str">
        <f t="shared" si="520"/>
        <v>b9272f17</v>
      </c>
      <c r="B3376" s="3">
        <v>45235</v>
      </c>
      <c r="C3376" s="2" t="str">
        <f t="shared" si="521"/>
        <v>East</v>
      </c>
      <c r="D3376" s="4" t="str">
        <f t="shared" si="522"/>
        <v>Furniture</v>
      </c>
      <c r="E3376" s="1">
        <v>4180.58</v>
      </c>
      <c r="F3376" s="1">
        <v>40</v>
      </c>
      <c r="G3376" s="1">
        <v>10</v>
      </c>
      <c r="H3376">
        <v>1644.75</v>
      </c>
      <c r="I3376" s="10">
        <f t="shared" si="525"/>
        <v>0.3934262709958905</v>
      </c>
      <c r="J3376">
        <f t="shared" si="523"/>
        <v>2506.2477027027048</v>
      </c>
      <c r="K3376">
        <f t="shared" si="524"/>
        <v>2596472.620000002</v>
      </c>
      <c r="L3376" t="s">
        <v>1645</v>
      </c>
      <c r="M3376" t="s">
        <v>3912</v>
      </c>
      <c r="N3376" s="1">
        <f t="shared" si="529"/>
        <v>827.375</v>
      </c>
      <c r="O3376" s="1">
        <f t="shared" si="526"/>
        <v>524.30656862745093</v>
      </c>
      <c r="P3376" s="1" t="str">
        <f t="shared" si="527"/>
        <v>11-2023</v>
      </c>
      <c r="T3376" s="1"/>
      <c r="U3376" s="1"/>
      <c r="V3376" s="1" t="s">
        <v>3912</v>
      </c>
      <c r="W3376" s="1"/>
      <c r="X3376" s="1" t="s">
        <v>3296</v>
      </c>
      <c r="Y3376" s="4" t="s">
        <v>3912</v>
      </c>
      <c r="Z3376" s="4" t="s">
        <v>15</v>
      </c>
      <c r="AD3376" t="str">
        <f t="shared" si="528"/>
        <v/>
      </c>
    </row>
    <row r="3377" spans="1:30" ht="14.25">
      <c r="A3377" s="1" t="str">
        <f t="shared" si="520"/>
        <v>92bdd41e</v>
      </c>
      <c r="B3377" s="3">
        <v>45599</v>
      </c>
      <c r="C3377" s="2" t="str">
        <f t="shared" si="521"/>
        <v>North</v>
      </c>
      <c r="D3377" s="4" t="str">
        <f t="shared" si="522"/>
        <v>Furniture</v>
      </c>
      <c r="E3377" s="1">
        <v>195.69</v>
      </c>
      <c r="F3377" s="1">
        <v>25</v>
      </c>
      <c r="G3377" s="1">
        <v>30</v>
      </c>
      <c r="H3377">
        <v>106.59</v>
      </c>
      <c r="I3377" s="10">
        <f t="shared" si="525"/>
        <v>0.54468802698145025</v>
      </c>
      <c r="J3377">
        <f t="shared" si="523"/>
        <v>2571.1423225152107</v>
      </c>
      <c r="K3377">
        <f t="shared" si="524"/>
        <v>2535146.3299999977</v>
      </c>
      <c r="L3377" t="s">
        <v>1645</v>
      </c>
      <c r="M3377" t="s">
        <v>3910</v>
      </c>
      <c r="N3377" s="1">
        <f t="shared" si="529"/>
        <v>68.295000000000002</v>
      </c>
      <c r="O3377" s="1">
        <f t="shared" si="526"/>
        <v>524.30656862745093</v>
      </c>
      <c r="P3377" s="1" t="str">
        <f t="shared" si="527"/>
        <v>11-2024</v>
      </c>
      <c r="T3377" s="1"/>
      <c r="U3377" s="1"/>
      <c r="V3377" s="1" t="s">
        <v>3910</v>
      </c>
      <c r="W3377" s="1"/>
      <c r="X3377" s="1" t="s">
        <v>3297</v>
      </c>
      <c r="Y3377" s="2" t="s">
        <v>3910</v>
      </c>
      <c r="Z3377" s="4" t="s">
        <v>15</v>
      </c>
      <c r="AD3377" t="str">
        <f t="shared" si="528"/>
        <v/>
      </c>
    </row>
    <row r="3378" spans="1:30" ht="14.25">
      <c r="A3378" s="1" t="str">
        <f t="shared" si="520"/>
        <v>5b0e54bd</v>
      </c>
      <c r="B3378" s="3">
        <v>45171</v>
      </c>
      <c r="C3378" s="2" t="str">
        <f t="shared" si="521"/>
        <v>North</v>
      </c>
      <c r="D3378" s="4" t="str">
        <f t="shared" si="522"/>
        <v>Groceries</v>
      </c>
      <c r="E3378" s="1">
        <v>544.59</v>
      </c>
      <c r="F3378" s="1">
        <v>2</v>
      </c>
      <c r="G3378" s="1">
        <v>23</v>
      </c>
      <c r="H3378">
        <v>377.61</v>
      </c>
      <c r="I3378" s="10">
        <f t="shared" si="525"/>
        <v>0.6933840136616537</v>
      </c>
      <c r="J3378">
        <f t="shared" si="523"/>
        <v>2571.1423225152107</v>
      </c>
      <c r="K3378">
        <f t="shared" si="524"/>
        <v>2535146.3299999977</v>
      </c>
      <c r="L3378" t="s">
        <v>88</v>
      </c>
      <c r="M3378" t="s">
        <v>3910</v>
      </c>
      <c r="N3378" s="1">
        <f t="shared" si="529"/>
        <v>200.30500000000001</v>
      </c>
      <c r="O3378" s="1">
        <f t="shared" si="526"/>
        <v>515.36624489795861</v>
      </c>
      <c r="P3378" s="1" t="str">
        <f t="shared" si="527"/>
        <v>09-2023</v>
      </c>
      <c r="T3378" s="1"/>
      <c r="U3378" s="1"/>
      <c r="V3378" s="1" t="s">
        <v>3910</v>
      </c>
      <c r="W3378" s="1"/>
      <c r="X3378" s="1" t="s">
        <v>3298</v>
      </c>
      <c r="Y3378" s="2" t="s">
        <v>3910</v>
      </c>
      <c r="Z3378" s="4" t="s">
        <v>88</v>
      </c>
      <c r="AD3378" t="str">
        <f t="shared" si="528"/>
        <v/>
      </c>
    </row>
    <row r="3379" spans="1:30" ht="14.25">
      <c r="A3379" s="1" t="str">
        <f t="shared" si="520"/>
        <v>05a6c579</v>
      </c>
      <c r="B3379" s="3">
        <v>44890</v>
      </c>
      <c r="C3379" s="2" t="str">
        <f t="shared" si="521"/>
        <v>West</v>
      </c>
      <c r="D3379" s="4" t="str">
        <f t="shared" si="522"/>
        <v>Sports</v>
      </c>
      <c r="E3379" s="1">
        <v>1947.08</v>
      </c>
      <c r="F3379" s="1">
        <v>10</v>
      </c>
      <c r="G3379" s="1">
        <v>45</v>
      </c>
      <c r="H3379">
        <v>769.1</v>
      </c>
      <c r="I3379" s="10">
        <f t="shared" si="525"/>
        <v>0.39500174620457301</v>
      </c>
      <c r="J3379">
        <f t="shared" si="523"/>
        <v>2537.5954861821929</v>
      </c>
      <c r="K3379">
        <f t="shared" si="524"/>
        <v>2479230.7900000024</v>
      </c>
      <c r="L3379" t="s">
        <v>3914</v>
      </c>
      <c r="M3379" t="s">
        <v>3911</v>
      </c>
      <c r="N3379" s="1">
        <f t="shared" si="529"/>
        <v>407.05</v>
      </c>
      <c r="O3379" s="1">
        <f t="shared" si="526"/>
        <v>516.19997471554962</v>
      </c>
      <c r="P3379" s="1" t="str">
        <f t="shared" si="527"/>
        <v>11-2022</v>
      </c>
      <c r="T3379" s="1"/>
      <c r="U3379" s="1"/>
      <c r="V3379" s="1" t="s">
        <v>3911</v>
      </c>
      <c r="W3379" s="1"/>
      <c r="X3379" s="1" t="s">
        <v>3299</v>
      </c>
      <c r="Y3379" s="2" t="s">
        <v>3911</v>
      </c>
      <c r="Z3379" s="4" t="s">
        <v>2893</v>
      </c>
      <c r="AD3379" t="str">
        <f t="shared" si="528"/>
        <v/>
      </c>
    </row>
    <row r="3380" spans="1:30" ht="14.25">
      <c r="A3380" s="1" t="str">
        <f t="shared" si="520"/>
        <v>77c75a98</v>
      </c>
      <c r="B3380" s="3">
        <v>44995</v>
      </c>
      <c r="C3380" s="2" t="str">
        <f t="shared" si="521"/>
        <v>South</v>
      </c>
      <c r="D3380" s="4" t="str">
        <f t="shared" si="522"/>
        <v>Electronics</v>
      </c>
      <c r="E3380" s="1">
        <v>4648.93</v>
      </c>
      <c r="F3380" s="1">
        <v>23</v>
      </c>
      <c r="G3380" s="1">
        <v>45</v>
      </c>
      <c r="H3380">
        <v>374.46</v>
      </c>
      <c r="I3380" s="10">
        <f t="shared" si="525"/>
        <v>8.0547566859470884E-2</v>
      </c>
      <c r="J3380">
        <f t="shared" si="523"/>
        <v>2496.4375124875119</v>
      </c>
      <c r="K3380">
        <f t="shared" si="524"/>
        <v>2498933.9499999993</v>
      </c>
      <c r="L3380" t="s">
        <v>3915</v>
      </c>
      <c r="M3380" t="s">
        <v>3913</v>
      </c>
      <c r="N3380" s="1">
        <f t="shared" si="529"/>
        <v>209.73</v>
      </c>
      <c r="O3380" s="1">
        <f t="shared" si="526"/>
        <v>507.6997287299634</v>
      </c>
      <c r="P3380" s="1" t="str">
        <f t="shared" si="527"/>
        <v>03-2023</v>
      </c>
      <c r="T3380" s="1"/>
      <c r="U3380" s="1"/>
      <c r="V3380" s="1" t="s">
        <v>3913</v>
      </c>
      <c r="W3380" s="1"/>
      <c r="X3380" s="1" t="s">
        <v>3300</v>
      </c>
      <c r="Y3380" s="2" t="s">
        <v>3913</v>
      </c>
      <c r="Z3380" s="4" t="s">
        <v>3043</v>
      </c>
      <c r="AD3380" t="str">
        <f t="shared" si="528"/>
        <v/>
      </c>
    </row>
    <row r="3381" spans="1:30" ht="14.25">
      <c r="A3381" s="1" t="str">
        <f t="shared" si="520"/>
        <v>26e9b9e0</v>
      </c>
      <c r="B3381" s="3">
        <v>45363</v>
      </c>
      <c r="C3381" s="2" t="str">
        <f t="shared" si="521"/>
        <v>East</v>
      </c>
      <c r="D3381" s="4" t="str">
        <f t="shared" si="522"/>
        <v>Sports</v>
      </c>
      <c r="E3381" s="1">
        <v>3597.16</v>
      </c>
      <c r="F3381" s="1">
        <v>15</v>
      </c>
      <c r="G3381" s="1">
        <v>33</v>
      </c>
      <c r="H3381">
        <v>454.6</v>
      </c>
      <c r="I3381" s="10">
        <f t="shared" si="525"/>
        <v>0.1263774755640561</v>
      </c>
      <c r="J3381">
        <f t="shared" si="523"/>
        <v>2506.2477027027048</v>
      </c>
      <c r="K3381">
        <f t="shared" si="524"/>
        <v>2596472.620000002</v>
      </c>
      <c r="L3381" t="s">
        <v>3914</v>
      </c>
      <c r="M3381" t="s">
        <v>3912</v>
      </c>
      <c r="N3381" s="1">
        <f t="shared" si="529"/>
        <v>243.8</v>
      </c>
      <c r="O3381" s="1">
        <f t="shared" si="526"/>
        <v>516.19997471554962</v>
      </c>
      <c r="P3381" s="1" t="str">
        <f t="shared" si="527"/>
        <v>03-2024</v>
      </c>
      <c r="T3381" s="1"/>
      <c r="U3381" s="1"/>
      <c r="V3381" s="1" t="s">
        <v>3912</v>
      </c>
      <c r="W3381" s="1"/>
      <c r="X3381" s="1" t="s">
        <v>3301</v>
      </c>
      <c r="Y3381" s="4" t="s">
        <v>3912</v>
      </c>
      <c r="Z3381" s="4" t="s">
        <v>2893</v>
      </c>
      <c r="AD3381" t="str">
        <f t="shared" si="528"/>
        <v/>
      </c>
    </row>
    <row r="3382" spans="1:30" ht="14.25">
      <c r="A3382" s="1" t="str">
        <f t="shared" si="520"/>
        <v>41523feb</v>
      </c>
      <c r="B3382" s="3">
        <v>45233</v>
      </c>
      <c r="C3382" s="2" t="str">
        <f t="shared" si="521"/>
        <v>East</v>
      </c>
      <c r="D3382" s="4" t="str">
        <f t="shared" si="522"/>
        <v>Clothing</v>
      </c>
      <c r="E3382" s="1">
        <v>3602.98</v>
      </c>
      <c r="F3382" s="1">
        <v>7</v>
      </c>
      <c r="G3382" s="1">
        <v>17</v>
      </c>
      <c r="H3382">
        <v>128.62</v>
      </c>
      <c r="I3382" s="10">
        <f t="shared" si="525"/>
        <v>3.5698227578282421E-2</v>
      </c>
      <c r="J3382">
        <f t="shared" si="523"/>
        <v>2506.2477027027048</v>
      </c>
      <c r="K3382">
        <f t="shared" si="524"/>
        <v>2596472.620000002</v>
      </c>
      <c r="L3382" t="s">
        <v>1474</v>
      </c>
      <c r="M3382" t="s">
        <v>3912</v>
      </c>
      <c r="N3382" s="1">
        <f t="shared" si="529"/>
        <v>72.81</v>
      </c>
      <c r="O3382" s="1">
        <f t="shared" si="526"/>
        <v>518.08361275088532</v>
      </c>
      <c r="P3382" s="1" t="str">
        <f t="shared" si="527"/>
        <v>11-2023</v>
      </c>
      <c r="T3382" s="1"/>
      <c r="U3382" s="1"/>
      <c r="V3382" s="1" t="s">
        <v>3912</v>
      </c>
      <c r="W3382" s="1"/>
      <c r="X3382" s="1" t="s">
        <v>3302</v>
      </c>
      <c r="Y3382" s="4" t="s">
        <v>3912</v>
      </c>
      <c r="Z3382" s="4" t="s">
        <v>2872</v>
      </c>
      <c r="AD3382" t="str">
        <f t="shared" si="528"/>
        <v/>
      </c>
    </row>
    <row r="3383" spans="1:30" ht="14.25">
      <c r="A3383" s="1" t="str">
        <f t="shared" si="520"/>
        <v>96a74dd5</v>
      </c>
      <c r="B3383" s="3">
        <v>45047</v>
      </c>
      <c r="C3383" s="2" t="str">
        <f t="shared" si="521"/>
        <v>South</v>
      </c>
      <c r="D3383" s="4" t="str">
        <f t="shared" si="522"/>
        <v>Furniture</v>
      </c>
      <c r="E3383" s="1">
        <v>524.29999999999995</v>
      </c>
      <c r="F3383" s="1">
        <v>5</v>
      </c>
      <c r="G3383" s="1">
        <v>13</v>
      </c>
      <c r="H3383">
        <v>340.88</v>
      </c>
      <c r="I3383" s="10">
        <f t="shared" si="525"/>
        <v>0.65016212092313563</v>
      </c>
      <c r="J3383">
        <f t="shared" si="523"/>
        <v>2496.4375124875119</v>
      </c>
      <c r="K3383">
        <f t="shared" si="524"/>
        <v>2498933.9499999993</v>
      </c>
      <c r="L3383" t="s">
        <v>1645</v>
      </c>
      <c r="M3383" t="s">
        <v>3913</v>
      </c>
      <c r="N3383" s="1">
        <f t="shared" si="529"/>
        <v>176.94</v>
      </c>
      <c r="O3383" s="1">
        <f t="shared" si="526"/>
        <v>524.30656862745093</v>
      </c>
      <c r="P3383" s="1" t="str">
        <f t="shared" si="527"/>
        <v>05-2023</v>
      </c>
      <c r="T3383" s="1"/>
      <c r="U3383" s="1"/>
      <c r="V3383" s="1" t="s">
        <v>3913</v>
      </c>
      <c r="W3383" s="1"/>
      <c r="X3383" s="1" t="s">
        <v>3303</v>
      </c>
      <c r="Y3383" s="2" t="s">
        <v>3913</v>
      </c>
      <c r="Z3383" s="4" t="s">
        <v>15</v>
      </c>
      <c r="AD3383" t="str">
        <f t="shared" si="528"/>
        <v/>
      </c>
    </row>
    <row r="3384" spans="1:30" ht="14.25">
      <c r="A3384" s="1" t="str">
        <f t="shared" si="520"/>
        <v>50902ec9</v>
      </c>
      <c r="B3384" s="3">
        <v>45262</v>
      </c>
      <c r="C3384" s="2" t="str">
        <f t="shared" si="521"/>
        <v>South</v>
      </c>
      <c r="D3384" s="4" t="str">
        <f t="shared" si="522"/>
        <v>Groceries</v>
      </c>
      <c r="E3384" s="1">
        <v>1617.57</v>
      </c>
      <c r="F3384" s="1">
        <v>36</v>
      </c>
      <c r="G3384" s="1">
        <v>28</v>
      </c>
      <c r="H3384">
        <v>553.5</v>
      </c>
      <c r="I3384" s="10">
        <f t="shared" si="525"/>
        <v>0.34217993657152396</v>
      </c>
      <c r="J3384">
        <f t="shared" si="523"/>
        <v>2496.4375124875119</v>
      </c>
      <c r="K3384">
        <f t="shared" si="524"/>
        <v>2498933.9499999993</v>
      </c>
      <c r="L3384" t="s">
        <v>88</v>
      </c>
      <c r="M3384" t="s">
        <v>3913</v>
      </c>
      <c r="N3384" s="1">
        <f t="shared" si="529"/>
        <v>290.75</v>
      </c>
      <c r="O3384" s="1">
        <f t="shared" si="526"/>
        <v>515.36624489795861</v>
      </c>
      <c r="P3384" s="1" t="str">
        <f t="shared" si="527"/>
        <v>12-2023</v>
      </c>
      <c r="T3384" s="1"/>
      <c r="U3384" s="1"/>
      <c r="V3384" s="1" t="s">
        <v>3913</v>
      </c>
      <c r="W3384" s="1"/>
      <c r="X3384" s="1" t="s">
        <v>3304</v>
      </c>
      <c r="Y3384" s="2" t="s">
        <v>3913</v>
      </c>
      <c r="Z3384" s="4" t="s">
        <v>88</v>
      </c>
      <c r="AD3384" t="str">
        <f t="shared" si="528"/>
        <v/>
      </c>
    </row>
    <row r="3385" spans="1:30" ht="14.25">
      <c r="A3385" s="1" t="str">
        <f t="shared" si="520"/>
        <v>ceb75d03</v>
      </c>
      <c r="B3385" s="3">
        <v>45463</v>
      </c>
      <c r="C3385" s="2" t="str">
        <f t="shared" si="521"/>
        <v>East</v>
      </c>
      <c r="D3385" s="4" t="str">
        <f t="shared" si="522"/>
        <v>Furniture</v>
      </c>
      <c r="E3385" s="1">
        <v>2996.46</v>
      </c>
      <c r="F3385" s="1">
        <v>11</v>
      </c>
      <c r="G3385" s="1">
        <v>21</v>
      </c>
      <c r="H3385">
        <v>1604.11</v>
      </c>
      <c r="I3385" s="10">
        <f t="shared" si="525"/>
        <v>0.53533502866716054</v>
      </c>
      <c r="J3385">
        <f t="shared" si="523"/>
        <v>2506.2477027027048</v>
      </c>
      <c r="K3385">
        <f t="shared" si="524"/>
        <v>2596472.620000002</v>
      </c>
      <c r="L3385" t="s">
        <v>1645</v>
      </c>
      <c r="M3385" t="s">
        <v>3912</v>
      </c>
      <c r="N3385" s="1">
        <f t="shared" si="529"/>
        <v>812.55499999999995</v>
      </c>
      <c r="O3385" s="1">
        <f t="shared" si="526"/>
        <v>524.30656862745093</v>
      </c>
      <c r="P3385" s="1" t="str">
        <f t="shared" si="527"/>
        <v>06-2024</v>
      </c>
      <c r="T3385" s="1"/>
      <c r="U3385" s="1"/>
      <c r="V3385" s="1" t="s">
        <v>3912</v>
      </c>
      <c r="W3385" s="1"/>
      <c r="X3385" s="1" t="s">
        <v>3305</v>
      </c>
      <c r="Y3385" s="4" t="s">
        <v>3912</v>
      </c>
      <c r="Z3385" s="4" t="s">
        <v>15</v>
      </c>
      <c r="AD3385" t="str">
        <f t="shared" si="528"/>
        <v/>
      </c>
    </row>
    <row r="3386" spans="1:30" ht="14.25">
      <c r="A3386" s="1" t="str">
        <f t="shared" si="520"/>
        <v>80e21d5e</v>
      </c>
      <c r="B3386" s="3">
        <v>45178</v>
      </c>
      <c r="C3386" s="2" t="str">
        <f t="shared" si="521"/>
        <v>South</v>
      </c>
      <c r="D3386" s="4" t="str">
        <f t="shared" si="522"/>
        <v>Furniture</v>
      </c>
      <c r="E3386" s="1">
        <v>1729.65</v>
      </c>
      <c r="F3386" s="1">
        <v>46</v>
      </c>
      <c r="G3386" s="1">
        <v>35</v>
      </c>
      <c r="H3386">
        <v>578.12</v>
      </c>
      <c r="I3386" s="10">
        <f t="shared" si="525"/>
        <v>0.33424103142254213</v>
      </c>
      <c r="J3386">
        <f t="shared" si="523"/>
        <v>2496.4375124875119</v>
      </c>
      <c r="K3386">
        <f t="shared" si="524"/>
        <v>2498933.9499999993</v>
      </c>
      <c r="L3386" t="s">
        <v>1645</v>
      </c>
      <c r="M3386" t="s">
        <v>3913</v>
      </c>
      <c r="N3386" s="1">
        <f t="shared" si="529"/>
        <v>306.56</v>
      </c>
      <c r="O3386" s="1">
        <f t="shared" si="526"/>
        <v>524.30656862745093</v>
      </c>
      <c r="P3386" s="1" t="str">
        <f t="shared" si="527"/>
        <v>09-2023</v>
      </c>
      <c r="T3386" s="1"/>
      <c r="U3386" s="1"/>
      <c r="V3386" s="1" t="s">
        <v>3913</v>
      </c>
      <c r="W3386" s="1"/>
      <c r="X3386" s="1" t="s">
        <v>3306</v>
      </c>
      <c r="Y3386" s="2" t="s">
        <v>3913</v>
      </c>
      <c r="Z3386" s="4" t="s">
        <v>15</v>
      </c>
      <c r="AD3386" t="str">
        <f t="shared" si="528"/>
        <v/>
      </c>
    </row>
    <row r="3387" spans="1:30" ht="14.25">
      <c r="A3387" s="1" t="str">
        <f t="shared" si="520"/>
        <v>f6aaded1</v>
      </c>
      <c r="B3387" s="3">
        <v>45268</v>
      </c>
      <c r="C3387" s="2" t="str">
        <f t="shared" si="521"/>
        <v>South</v>
      </c>
      <c r="D3387" s="4" t="str">
        <f t="shared" si="522"/>
        <v>Electronics</v>
      </c>
      <c r="E3387" s="1">
        <v>4962.9399999999996</v>
      </c>
      <c r="F3387" s="1">
        <v>49</v>
      </c>
      <c r="G3387" s="1">
        <v>1</v>
      </c>
      <c r="H3387">
        <v>660.29</v>
      </c>
      <c r="I3387" s="10">
        <f t="shared" si="525"/>
        <v>0.13304412303997229</v>
      </c>
      <c r="J3387">
        <f t="shared" si="523"/>
        <v>2496.4375124875119</v>
      </c>
      <c r="K3387">
        <f t="shared" si="524"/>
        <v>2498933.9499999993</v>
      </c>
      <c r="L3387" t="s">
        <v>3915</v>
      </c>
      <c r="M3387" t="s">
        <v>3913</v>
      </c>
      <c r="N3387" s="1">
        <f t="shared" si="529"/>
        <v>330.64499999999998</v>
      </c>
      <c r="O3387" s="1">
        <f t="shared" si="526"/>
        <v>507.6997287299634</v>
      </c>
      <c r="P3387" s="1" t="str">
        <f t="shared" si="527"/>
        <v>12-2023</v>
      </c>
      <c r="T3387" s="1"/>
      <c r="U3387" s="1"/>
      <c r="V3387" s="1" t="s">
        <v>3913</v>
      </c>
      <c r="W3387" s="1"/>
      <c r="X3387" s="1" t="s">
        <v>3307</v>
      </c>
      <c r="Y3387" s="2" t="s">
        <v>3913</v>
      </c>
      <c r="Z3387" s="4" t="s">
        <v>3043</v>
      </c>
      <c r="AD3387" t="str">
        <f t="shared" si="528"/>
        <v/>
      </c>
    </row>
    <row r="3388" spans="1:30" ht="14.25">
      <c r="A3388" s="1" t="str">
        <f t="shared" si="520"/>
        <v>d211b3cb</v>
      </c>
      <c r="B3388" s="3">
        <v>44960</v>
      </c>
      <c r="C3388" s="2" t="str">
        <f t="shared" si="521"/>
        <v>North</v>
      </c>
      <c r="D3388" s="4" t="str">
        <f t="shared" si="522"/>
        <v>Clothing</v>
      </c>
      <c r="E3388" s="1">
        <v>2089.9899999999998</v>
      </c>
      <c r="F3388" s="1">
        <v>46</v>
      </c>
      <c r="G3388" s="1">
        <v>35</v>
      </c>
      <c r="H3388">
        <v>1694.56</v>
      </c>
      <c r="I3388" s="10">
        <f t="shared" si="525"/>
        <v>0.81079813779013299</v>
      </c>
      <c r="J3388">
        <f t="shared" si="523"/>
        <v>2571.1423225152107</v>
      </c>
      <c r="K3388">
        <f t="shared" si="524"/>
        <v>2535146.3299999977</v>
      </c>
      <c r="L3388" t="s">
        <v>1474</v>
      </c>
      <c r="M3388" t="s">
        <v>3910</v>
      </c>
      <c r="N3388" s="1">
        <f t="shared" si="529"/>
        <v>864.78</v>
      </c>
      <c r="O3388" s="1">
        <f t="shared" si="526"/>
        <v>518.08361275088532</v>
      </c>
      <c r="P3388" s="1" t="str">
        <f t="shared" si="527"/>
        <v>02-2023</v>
      </c>
      <c r="T3388" s="1"/>
      <c r="U3388" s="1"/>
      <c r="V3388" s="1" t="s">
        <v>3910</v>
      </c>
      <c r="W3388" s="1"/>
      <c r="X3388" s="1" t="s">
        <v>3308</v>
      </c>
      <c r="Y3388" s="2" t="s">
        <v>3910</v>
      </c>
      <c r="Z3388" s="4" t="s">
        <v>2872</v>
      </c>
      <c r="AD3388" t="str">
        <f t="shared" si="528"/>
        <v/>
      </c>
    </row>
    <row r="3389" spans="1:30" ht="14.25">
      <c r="A3389" s="1" t="str">
        <f t="shared" si="520"/>
        <v>01d6337d</v>
      </c>
      <c r="B3389" s="3">
        <v>45282</v>
      </c>
      <c r="C3389" s="2" t="str">
        <f t="shared" si="521"/>
        <v>West</v>
      </c>
      <c r="D3389" s="4" t="str">
        <f t="shared" si="522"/>
        <v>Groceries</v>
      </c>
      <c r="E3389" s="1">
        <v>2962.8</v>
      </c>
      <c r="F3389" s="1">
        <v>44</v>
      </c>
      <c r="G3389" s="1">
        <v>5</v>
      </c>
      <c r="H3389">
        <v>1654</v>
      </c>
      <c r="I3389" s="10">
        <f t="shared" si="525"/>
        <v>0.55825570406372349</v>
      </c>
      <c r="J3389">
        <f t="shared" si="523"/>
        <v>2537.5954861821929</v>
      </c>
      <c r="K3389">
        <f t="shared" si="524"/>
        <v>2479230.7900000024</v>
      </c>
      <c r="L3389" t="s">
        <v>88</v>
      </c>
      <c r="M3389" t="s">
        <v>3911</v>
      </c>
      <c r="N3389" s="1">
        <f t="shared" si="529"/>
        <v>829.5</v>
      </c>
      <c r="O3389" s="1">
        <f t="shared" si="526"/>
        <v>515.36624489795861</v>
      </c>
      <c r="P3389" s="1" t="str">
        <f t="shared" si="527"/>
        <v>12-2023</v>
      </c>
      <c r="T3389" s="1"/>
      <c r="U3389" s="1"/>
      <c r="V3389" s="1" t="s">
        <v>3911</v>
      </c>
      <c r="W3389" s="1"/>
      <c r="X3389" s="1" t="s">
        <v>3309</v>
      </c>
      <c r="Y3389" s="2" t="s">
        <v>3911</v>
      </c>
      <c r="Z3389" s="4" t="s">
        <v>88</v>
      </c>
      <c r="AD3389" t="str">
        <f t="shared" si="528"/>
        <v/>
      </c>
    </row>
    <row r="3390" spans="1:30" ht="14.25">
      <c r="A3390" s="1" t="str">
        <f t="shared" si="520"/>
        <v>19b3f0ea</v>
      </c>
      <c r="B3390" s="3">
        <v>45472</v>
      </c>
      <c r="C3390" s="2" t="str">
        <f t="shared" si="521"/>
        <v>East</v>
      </c>
      <c r="D3390" s="4" t="str">
        <f t="shared" si="522"/>
        <v>Groceries</v>
      </c>
      <c r="E3390" s="1">
        <v>1067.72</v>
      </c>
      <c r="F3390" s="1">
        <v>40</v>
      </c>
      <c r="G3390" s="1">
        <v>31</v>
      </c>
      <c r="H3390">
        <v>286.75</v>
      </c>
      <c r="I3390" s="10">
        <f t="shared" si="525"/>
        <v>0.26856291911737157</v>
      </c>
      <c r="J3390">
        <f t="shared" si="523"/>
        <v>2506.2477027027048</v>
      </c>
      <c r="K3390">
        <f t="shared" si="524"/>
        <v>2596472.620000002</v>
      </c>
      <c r="L3390" t="s">
        <v>88</v>
      </c>
      <c r="M3390" t="s">
        <v>3912</v>
      </c>
      <c r="N3390" s="1">
        <f t="shared" si="529"/>
        <v>158.875</v>
      </c>
      <c r="O3390" s="1">
        <f t="shared" si="526"/>
        <v>515.36624489795861</v>
      </c>
      <c r="P3390" s="1" t="str">
        <f t="shared" si="527"/>
        <v>06-2024</v>
      </c>
      <c r="T3390" s="1"/>
      <c r="U3390" s="1"/>
      <c r="V3390" s="1" t="s">
        <v>3912</v>
      </c>
      <c r="W3390" s="1"/>
      <c r="X3390" s="1" t="s">
        <v>3310</v>
      </c>
      <c r="Y3390" s="4" t="s">
        <v>3912</v>
      </c>
      <c r="Z3390" s="4" t="s">
        <v>88</v>
      </c>
      <c r="AD3390" t="str">
        <f t="shared" si="528"/>
        <v/>
      </c>
    </row>
    <row r="3391" spans="1:30" ht="14.25">
      <c r="A3391" s="1" t="str">
        <f t="shared" si="520"/>
        <v>a051342d</v>
      </c>
      <c r="B3391" s="3">
        <v>45392</v>
      </c>
      <c r="C3391" s="2" t="str">
        <f t="shared" si="521"/>
        <v>North</v>
      </c>
      <c r="D3391" s="4" t="str">
        <f t="shared" si="522"/>
        <v>Furniture</v>
      </c>
      <c r="E3391" s="1">
        <v>703.08</v>
      </c>
      <c r="F3391" s="1">
        <v>32</v>
      </c>
      <c r="G3391" s="1">
        <v>19</v>
      </c>
      <c r="H3391">
        <v>843.47</v>
      </c>
      <c r="I3391" s="10">
        <f t="shared" si="525"/>
        <v>1.1996785572054389</v>
      </c>
      <c r="J3391">
        <f t="shared" si="523"/>
        <v>2571.1423225152107</v>
      </c>
      <c r="K3391">
        <f t="shared" si="524"/>
        <v>2535146.3299999977</v>
      </c>
      <c r="L3391" t="s">
        <v>1645</v>
      </c>
      <c r="M3391" t="s">
        <v>3910</v>
      </c>
      <c r="N3391" s="1">
        <f t="shared" si="529"/>
        <v>431.23500000000001</v>
      </c>
      <c r="O3391" s="1">
        <f t="shared" si="526"/>
        <v>524.30656862745093</v>
      </c>
      <c r="P3391" s="1" t="str">
        <f t="shared" si="527"/>
        <v>04-2024</v>
      </c>
      <c r="T3391" s="1"/>
      <c r="U3391" s="1"/>
      <c r="V3391" s="1" t="s">
        <v>3910</v>
      </c>
      <c r="W3391" s="1"/>
      <c r="X3391" s="1" t="s">
        <v>3311</v>
      </c>
      <c r="Y3391" s="2" t="s">
        <v>3910</v>
      </c>
      <c r="Z3391" s="4" t="s">
        <v>15</v>
      </c>
      <c r="AD3391" t="str">
        <f t="shared" si="528"/>
        <v/>
      </c>
    </row>
    <row r="3392" spans="1:30" ht="14.25">
      <c r="A3392" s="1" t="str">
        <f t="shared" si="520"/>
        <v>4492b260</v>
      </c>
      <c r="B3392" s="3">
        <v>44927</v>
      </c>
      <c r="C3392" s="2" t="str">
        <f t="shared" si="521"/>
        <v>North</v>
      </c>
      <c r="D3392" s="4" t="str">
        <f t="shared" si="522"/>
        <v>Furniture</v>
      </c>
      <c r="E3392" s="1">
        <v>1583.59</v>
      </c>
      <c r="F3392" s="1">
        <v>16</v>
      </c>
      <c r="G3392" s="1">
        <v>40</v>
      </c>
      <c r="H3392">
        <v>1123.3599999999999</v>
      </c>
      <c r="I3392" s="10">
        <f t="shared" si="525"/>
        <v>0.70937553280836574</v>
      </c>
      <c r="J3392">
        <f t="shared" si="523"/>
        <v>2571.1423225152107</v>
      </c>
      <c r="K3392">
        <f t="shared" si="524"/>
        <v>2535146.3299999977</v>
      </c>
      <c r="L3392" t="s">
        <v>1645</v>
      </c>
      <c r="M3392" t="s">
        <v>3910</v>
      </c>
      <c r="N3392" s="1">
        <f t="shared" si="529"/>
        <v>581.67999999999995</v>
      </c>
      <c r="O3392" s="1">
        <f t="shared" si="526"/>
        <v>524.30656862745093</v>
      </c>
      <c r="P3392" s="1" t="str">
        <f t="shared" si="527"/>
        <v>01-2023</v>
      </c>
      <c r="T3392" s="1"/>
      <c r="U3392" s="1"/>
      <c r="V3392" s="1" t="s">
        <v>3910</v>
      </c>
      <c r="W3392" s="1"/>
      <c r="X3392" s="1" t="s">
        <v>3312</v>
      </c>
      <c r="Y3392" s="2" t="s">
        <v>3910</v>
      </c>
      <c r="Z3392" s="4" t="s">
        <v>15</v>
      </c>
      <c r="AD3392" t="str">
        <f t="shared" si="528"/>
        <v/>
      </c>
    </row>
    <row r="3393" spans="1:30" ht="14.25">
      <c r="A3393" s="1" t="str">
        <f t="shared" si="520"/>
        <v>8530307b</v>
      </c>
      <c r="B3393" s="3">
        <v>45269</v>
      </c>
      <c r="C3393" s="2" t="str">
        <f t="shared" si="521"/>
        <v>East</v>
      </c>
      <c r="D3393" s="4" t="str">
        <f t="shared" si="522"/>
        <v>Sports</v>
      </c>
      <c r="E3393" s="1">
        <v>2304.0500000000002</v>
      </c>
      <c r="F3393" s="1">
        <v>24</v>
      </c>
      <c r="G3393" s="1">
        <v>46</v>
      </c>
      <c r="H3393">
        <v>563.41</v>
      </c>
      <c r="I3393" s="10">
        <f t="shared" si="525"/>
        <v>0.24453028363099755</v>
      </c>
      <c r="J3393">
        <f t="shared" si="523"/>
        <v>2506.2477027027048</v>
      </c>
      <c r="K3393">
        <f t="shared" si="524"/>
        <v>2596472.620000002</v>
      </c>
      <c r="L3393" t="s">
        <v>3914</v>
      </c>
      <c r="M3393" t="s">
        <v>3912</v>
      </c>
      <c r="N3393" s="1">
        <f t="shared" si="529"/>
        <v>304.70499999999998</v>
      </c>
      <c r="O3393" s="1">
        <f t="shared" si="526"/>
        <v>516.19997471554962</v>
      </c>
      <c r="P3393" s="1" t="str">
        <f t="shared" si="527"/>
        <v>12-2023</v>
      </c>
      <c r="T3393" s="1"/>
      <c r="U3393" s="1"/>
      <c r="V3393" s="1" t="s">
        <v>3912</v>
      </c>
      <c r="W3393" s="1"/>
      <c r="X3393" s="1" t="s">
        <v>3313</v>
      </c>
      <c r="Y3393" s="4" t="s">
        <v>3912</v>
      </c>
      <c r="Z3393" s="4" t="s">
        <v>2893</v>
      </c>
      <c r="AD3393" t="str">
        <f t="shared" si="528"/>
        <v/>
      </c>
    </row>
    <row r="3394" spans="1:30" ht="14.25">
      <c r="A3394" s="1" t="str">
        <f t="shared" ref="A3394:A3457" si="530">TRIM(X3394)</f>
        <v>793b375f</v>
      </c>
      <c r="B3394" s="3">
        <v>45093</v>
      </c>
      <c r="C3394" s="2" t="str">
        <f t="shared" ref="C3394:C3457" si="531">PROPER(TRIM(Y3394))</f>
        <v>South</v>
      </c>
      <c r="D3394" s="4" t="str">
        <f t="shared" ref="D3394:D3457" si="532">PROPER(TRIM(SUBSTITUTE(Z3394,"$","s")))</f>
        <v>Clothing</v>
      </c>
      <c r="E3394" s="1">
        <v>1277.78</v>
      </c>
      <c r="F3394" s="1">
        <v>19</v>
      </c>
      <c r="G3394" s="1">
        <v>15</v>
      </c>
      <c r="H3394">
        <v>1624.44</v>
      </c>
      <c r="I3394" s="10">
        <f t="shared" si="525"/>
        <v>1.2712986586110286</v>
      </c>
      <c r="J3394">
        <f t="shared" ref="J3394:J3457" si="533">AVERAGEIFS(E:E,C:C,C3394)</f>
        <v>2496.4375124875119</v>
      </c>
      <c r="K3394">
        <f t="shared" ref="K3394:K3457" si="534">SUMIFS(E:E,C:C,C3394)</f>
        <v>2498933.9499999993</v>
      </c>
      <c r="L3394" t="s">
        <v>1474</v>
      </c>
      <c r="M3394" t="s">
        <v>3913</v>
      </c>
      <c r="N3394" s="1">
        <f t="shared" si="529"/>
        <v>819.72</v>
      </c>
      <c r="O3394" s="1">
        <f t="shared" si="526"/>
        <v>518.08361275088532</v>
      </c>
      <c r="P3394" s="1" t="str">
        <f t="shared" si="527"/>
        <v>06-2023</v>
      </c>
      <c r="T3394" s="1"/>
      <c r="U3394" s="1"/>
      <c r="V3394" s="1" t="s">
        <v>3913</v>
      </c>
      <c r="W3394" s="1"/>
      <c r="X3394" s="1" t="s">
        <v>3314</v>
      </c>
      <c r="Y3394" s="2" t="s">
        <v>3913</v>
      </c>
      <c r="Z3394" s="4" t="s">
        <v>2872</v>
      </c>
      <c r="AD3394" t="str">
        <f t="shared" si="528"/>
        <v/>
      </c>
    </row>
    <row r="3395" spans="1:30" ht="14.25">
      <c r="A3395" s="1" t="str">
        <f t="shared" si="530"/>
        <v>eaf34ac7</v>
      </c>
      <c r="B3395" s="3">
        <v>45538</v>
      </c>
      <c r="C3395" s="2" t="str">
        <f t="shared" si="531"/>
        <v>North</v>
      </c>
      <c r="D3395" s="4" t="str">
        <f t="shared" si="532"/>
        <v>Furniture</v>
      </c>
      <c r="E3395" s="1">
        <v>432.59</v>
      </c>
      <c r="F3395" s="1">
        <v>34</v>
      </c>
      <c r="G3395" s="1">
        <v>25</v>
      </c>
      <c r="H3395">
        <v>194.48</v>
      </c>
      <c r="I3395" s="10">
        <f t="shared" ref="I3395:I3458" si="535">H3395/E3395</f>
        <v>0.44957118749855524</v>
      </c>
      <c r="J3395">
        <f t="shared" si="533"/>
        <v>2571.1423225152107</v>
      </c>
      <c r="K3395">
        <f t="shared" si="534"/>
        <v>2535146.3299999977</v>
      </c>
      <c r="L3395" t="s">
        <v>1645</v>
      </c>
      <c r="M3395" t="s">
        <v>3910</v>
      </c>
      <c r="N3395" s="1">
        <f t="shared" si="529"/>
        <v>109.74</v>
      </c>
      <c r="O3395" s="1">
        <f t="shared" ref="O3395:O3458" si="536">AVERAGEIFS(N:N,D:D,D3395)</f>
        <v>524.30656862745093</v>
      </c>
      <c r="P3395" s="1" t="str">
        <f t="shared" ref="P3395:P3458" si="537">TEXT(B3395,"mm-yyyy")</f>
        <v>09-2024</v>
      </c>
      <c r="T3395" s="1"/>
      <c r="U3395" s="1"/>
      <c r="V3395" s="1" t="s">
        <v>3910</v>
      </c>
      <c r="W3395" s="1"/>
      <c r="X3395" s="1" t="s">
        <v>3315</v>
      </c>
      <c r="Y3395" s="2" t="s">
        <v>3910</v>
      </c>
      <c r="Z3395" s="4" t="s">
        <v>15</v>
      </c>
      <c r="AD3395" t="str">
        <f t="shared" ref="AD3395:AD3458" si="538">SUBSTITUTE(SUBSTITUTE(AC3395,"@",""),"#","")</f>
        <v/>
      </c>
    </row>
    <row r="3396" spans="1:30" ht="14.25">
      <c r="A3396" s="1" t="str">
        <f t="shared" si="530"/>
        <v>01a02d60</v>
      </c>
      <c r="B3396" s="3">
        <v>44908</v>
      </c>
      <c r="C3396" s="2" t="str">
        <f t="shared" si="531"/>
        <v>South</v>
      </c>
      <c r="D3396" s="4" t="str">
        <f t="shared" si="532"/>
        <v>Furniture</v>
      </c>
      <c r="E3396" s="1">
        <v>4629.3900000000003</v>
      </c>
      <c r="F3396" s="1">
        <v>42</v>
      </c>
      <c r="G3396" s="1">
        <v>9</v>
      </c>
      <c r="H3396">
        <v>1277.26</v>
      </c>
      <c r="I3396" s="10">
        <f t="shared" si="535"/>
        <v>0.27590244071033115</v>
      </c>
      <c r="J3396">
        <f t="shared" si="533"/>
        <v>2496.4375124875119</v>
      </c>
      <c r="K3396">
        <f t="shared" si="534"/>
        <v>2498933.9499999993</v>
      </c>
      <c r="L3396" t="s">
        <v>1645</v>
      </c>
      <c r="M3396" t="s">
        <v>3913</v>
      </c>
      <c r="N3396" s="1">
        <f t="shared" si="529"/>
        <v>643.13</v>
      </c>
      <c r="O3396" s="1">
        <f t="shared" si="536"/>
        <v>524.30656862745093</v>
      </c>
      <c r="P3396" s="1" t="str">
        <f t="shared" si="537"/>
        <v>12-2022</v>
      </c>
      <c r="T3396" s="1"/>
      <c r="U3396" s="1"/>
      <c r="V3396" s="1" t="s">
        <v>3913</v>
      </c>
      <c r="W3396" s="1"/>
      <c r="X3396" s="1" t="s">
        <v>3316</v>
      </c>
      <c r="Y3396" s="2" t="s">
        <v>3913</v>
      </c>
      <c r="Z3396" s="4" t="s">
        <v>15</v>
      </c>
      <c r="AD3396" t="str">
        <f t="shared" si="538"/>
        <v/>
      </c>
    </row>
    <row r="3397" spans="1:30" ht="14.25">
      <c r="A3397" s="1" t="str">
        <f t="shared" si="530"/>
        <v>e6612808</v>
      </c>
      <c r="B3397" s="3">
        <v>45353</v>
      </c>
      <c r="C3397" s="2" t="str">
        <f t="shared" si="531"/>
        <v>East</v>
      </c>
      <c r="D3397" s="4" t="str">
        <f t="shared" si="532"/>
        <v>Furniture</v>
      </c>
      <c r="E3397" s="1">
        <v>1556.03</v>
      </c>
      <c r="F3397" s="1">
        <v>25</v>
      </c>
      <c r="G3397" s="1">
        <v>29</v>
      </c>
      <c r="H3397">
        <v>404.02</v>
      </c>
      <c r="I3397" s="10">
        <f t="shared" si="535"/>
        <v>0.25964795023232201</v>
      </c>
      <c r="J3397">
        <f t="shared" si="533"/>
        <v>2506.2477027027048</v>
      </c>
      <c r="K3397">
        <f t="shared" si="534"/>
        <v>2596472.620000002</v>
      </c>
      <c r="L3397" t="s">
        <v>1645</v>
      </c>
      <c r="M3397" t="s">
        <v>3912</v>
      </c>
      <c r="N3397" s="1">
        <f t="shared" si="529"/>
        <v>216.51</v>
      </c>
      <c r="O3397" s="1">
        <f t="shared" si="536"/>
        <v>524.30656862745093</v>
      </c>
      <c r="P3397" s="1" t="str">
        <f t="shared" si="537"/>
        <v>03-2024</v>
      </c>
      <c r="T3397" s="1"/>
      <c r="U3397" s="1"/>
      <c r="V3397" s="1" t="s">
        <v>3912</v>
      </c>
      <c r="W3397" s="1"/>
      <c r="X3397" s="1" t="s">
        <v>3317</v>
      </c>
      <c r="Y3397" s="4" t="s">
        <v>3912</v>
      </c>
      <c r="Z3397" s="4" t="s">
        <v>15</v>
      </c>
      <c r="AD3397" t="str">
        <f t="shared" si="538"/>
        <v/>
      </c>
    </row>
    <row r="3398" spans="1:30" ht="14.25">
      <c r="A3398" s="1" t="str">
        <f t="shared" si="530"/>
        <v>497db4ad</v>
      </c>
      <c r="B3398" s="3">
        <v>45323</v>
      </c>
      <c r="C3398" s="2" t="str">
        <f t="shared" si="531"/>
        <v>East</v>
      </c>
      <c r="D3398" s="4" t="str">
        <f t="shared" si="532"/>
        <v>Electronics</v>
      </c>
      <c r="E3398" s="1">
        <v>1552.73</v>
      </c>
      <c r="F3398" s="1">
        <v>19</v>
      </c>
      <c r="G3398" s="1">
        <v>1</v>
      </c>
      <c r="H3398">
        <v>595.4</v>
      </c>
      <c r="I3398" s="10">
        <f t="shared" si="535"/>
        <v>0.38345365903924056</v>
      </c>
      <c r="J3398">
        <f t="shared" si="533"/>
        <v>2506.2477027027048</v>
      </c>
      <c r="K3398">
        <f t="shared" si="534"/>
        <v>2596472.620000002</v>
      </c>
      <c r="L3398" t="s">
        <v>3915</v>
      </c>
      <c r="M3398" t="s">
        <v>3912</v>
      </c>
      <c r="N3398" s="1">
        <f t="shared" ref="N3398:N3461" si="539">AVERAGE(G3398,H3398)</f>
        <v>298.2</v>
      </c>
      <c r="O3398" s="1">
        <f t="shared" si="536"/>
        <v>507.6997287299634</v>
      </c>
      <c r="P3398" s="1" t="str">
        <f t="shared" si="537"/>
        <v>02-2024</v>
      </c>
      <c r="T3398" s="1"/>
      <c r="U3398" s="1"/>
      <c r="V3398" s="1" t="s">
        <v>3912</v>
      </c>
      <c r="W3398" s="1"/>
      <c r="X3398" s="1" t="s">
        <v>3318</v>
      </c>
      <c r="Y3398" s="4" t="s">
        <v>3912</v>
      </c>
      <c r="Z3398" s="4" t="s">
        <v>3043</v>
      </c>
      <c r="AD3398" t="str">
        <f t="shared" si="538"/>
        <v/>
      </c>
    </row>
    <row r="3399" spans="1:30" ht="14.25">
      <c r="A3399" s="1" t="str">
        <f t="shared" si="530"/>
        <v>5b7c3a68</v>
      </c>
      <c r="B3399" s="3">
        <v>45573</v>
      </c>
      <c r="C3399" s="2" t="str">
        <f t="shared" si="531"/>
        <v>East</v>
      </c>
      <c r="D3399" s="4" t="str">
        <f t="shared" si="532"/>
        <v>Furniture</v>
      </c>
      <c r="E3399" s="1">
        <v>706.37</v>
      </c>
      <c r="F3399" s="1">
        <v>2</v>
      </c>
      <c r="G3399" s="1">
        <v>10</v>
      </c>
      <c r="H3399">
        <v>1503.71</v>
      </c>
      <c r="I3399" s="10">
        <f t="shared" si="535"/>
        <v>2.1287851975593526</v>
      </c>
      <c r="J3399">
        <f t="shared" si="533"/>
        <v>2506.2477027027048</v>
      </c>
      <c r="K3399">
        <f t="shared" si="534"/>
        <v>2596472.620000002</v>
      </c>
      <c r="L3399" t="s">
        <v>1645</v>
      </c>
      <c r="M3399" t="s">
        <v>3912</v>
      </c>
      <c r="N3399" s="1">
        <f t="shared" si="539"/>
        <v>756.85500000000002</v>
      </c>
      <c r="O3399" s="1">
        <f t="shared" si="536"/>
        <v>524.30656862745093</v>
      </c>
      <c r="P3399" s="1" t="str">
        <f t="shared" si="537"/>
        <v>10-2024</v>
      </c>
      <c r="T3399" s="1"/>
      <c r="U3399" s="1"/>
      <c r="V3399" s="1" t="s">
        <v>3912</v>
      </c>
      <c r="W3399" s="1"/>
      <c r="X3399" s="1" t="s">
        <v>3319</v>
      </c>
      <c r="Y3399" s="4" t="s">
        <v>3912</v>
      </c>
      <c r="Z3399" s="4" t="s">
        <v>15</v>
      </c>
      <c r="AD3399" t="str">
        <f t="shared" si="538"/>
        <v/>
      </c>
    </row>
    <row r="3400" spans="1:30" ht="14.25">
      <c r="A3400" s="1" t="str">
        <f t="shared" si="530"/>
        <v>19c5b07f</v>
      </c>
      <c r="B3400" s="3">
        <v>45107</v>
      </c>
      <c r="C3400" s="2" t="str">
        <f t="shared" si="531"/>
        <v>North</v>
      </c>
      <c r="D3400" s="4" t="str">
        <f t="shared" si="532"/>
        <v>Furniture</v>
      </c>
      <c r="E3400" s="1">
        <v>3362.77</v>
      </c>
      <c r="F3400" s="1">
        <v>31</v>
      </c>
      <c r="G3400" s="1">
        <v>33</v>
      </c>
      <c r="H3400">
        <v>1732.07</v>
      </c>
      <c r="I3400" s="10">
        <f t="shared" si="535"/>
        <v>0.51507239567380458</v>
      </c>
      <c r="J3400">
        <f t="shared" si="533"/>
        <v>2571.1423225152107</v>
      </c>
      <c r="K3400">
        <f t="shared" si="534"/>
        <v>2535146.3299999977</v>
      </c>
      <c r="L3400" t="s">
        <v>1645</v>
      </c>
      <c r="M3400" t="s">
        <v>3910</v>
      </c>
      <c r="N3400" s="1">
        <f t="shared" si="539"/>
        <v>882.53499999999997</v>
      </c>
      <c r="O3400" s="1">
        <f t="shared" si="536"/>
        <v>524.30656862745093</v>
      </c>
      <c r="P3400" s="1" t="str">
        <f t="shared" si="537"/>
        <v>06-2023</v>
      </c>
      <c r="T3400" s="1"/>
      <c r="U3400" s="1"/>
      <c r="V3400" s="1" t="s">
        <v>3910</v>
      </c>
      <c r="W3400" s="1"/>
      <c r="X3400" s="1" t="s">
        <v>3320</v>
      </c>
      <c r="Y3400" s="2" t="s">
        <v>3910</v>
      </c>
      <c r="Z3400" s="4" t="s">
        <v>15</v>
      </c>
      <c r="AD3400" t="str">
        <f t="shared" si="538"/>
        <v/>
      </c>
    </row>
    <row r="3401" spans="1:30" ht="14.25">
      <c r="A3401" s="1" t="str">
        <f t="shared" si="530"/>
        <v>f01f0812</v>
      </c>
      <c r="B3401" s="3">
        <v>44958</v>
      </c>
      <c r="C3401" s="2" t="str">
        <f t="shared" si="531"/>
        <v>North</v>
      </c>
      <c r="D3401" s="4" t="str">
        <f t="shared" si="532"/>
        <v>Furniture</v>
      </c>
      <c r="E3401" s="1">
        <v>520.71</v>
      </c>
      <c r="F3401" s="1">
        <v>13</v>
      </c>
      <c r="G3401" s="1">
        <v>32</v>
      </c>
      <c r="H3401">
        <v>555.04</v>
      </c>
      <c r="I3401" s="10">
        <f t="shared" si="535"/>
        <v>1.0659292120374104</v>
      </c>
      <c r="J3401">
        <f t="shared" si="533"/>
        <v>2571.1423225152107</v>
      </c>
      <c r="K3401">
        <f t="shared" si="534"/>
        <v>2535146.3299999977</v>
      </c>
      <c r="L3401" t="s">
        <v>1645</v>
      </c>
      <c r="M3401" t="s">
        <v>3910</v>
      </c>
      <c r="N3401" s="1">
        <f t="shared" si="539"/>
        <v>293.52</v>
      </c>
      <c r="O3401" s="1">
        <f t="shared" si="536"/>
        <v>524.30656862745093</v>
      </c>
      <c r="P3401" s="1" t="str">
        <f t="shared" si="537"/>
        <v>02-2023</v>
      </c>
      <c r="T3401" s="1"/>
      <c r="U3401" s="1"/>
      <c r="V3401" s="1" t="s">
        <v>3910</v>
      </c>
      <c r="W3401" s="1"/>
      <c r="X3401" s="1" t="s">
        <v>3321</v>
      </c>
      <c r="Y3401" s="2" t="s">
        <v>3910</v>
      </c>
      <c r="Z3401" s="4" t="s">
        <v>15</v>
      </c>
      <c r="AD3401" t="str">
        <f t="shared" si="538"/>
        <v/>
      </c>
    </row>
    <row r="3402" spans="1:30" ht="14.25">
      <c r="A3402" s="1" t="str">
        <f t="shared" si="530"/>
        <v>5f4637cf</v>
      </c>
      <c r="B3402" s="3">
        <v>44890</v>
      </c>
      <c r="C3402" s="2" t="str">
        <f t="shared" si="531"/>
        <v>East</v>
      </c>
      <c r="D3402" s="4" t="str">
        <f t="shared" si="532"/>
        <v>Furniture</v>
      </c>
      <c r="E3402" s="1">
        <v>1003.33</v>
      </c>
      <c r="F3402" s="1">
        <v>18</v>
      </c>
      <c r="G3402" s="1">
        <v>44</v>
      </c>
      <c r="H3402">
        <v>710.92</v>
      </c>
      <c r="I3402" s="10">
        <f t="shared" si="535"/>
        <v>0.70856049355645689</v>
      </c>
      <c r="J3402">
        <f t="shared" si="533"/>
        <v>2506.2477027027048</v>
      </c>
      <c r="K3402">
        <f t="shared" si="534"/>
        <v>2596472.620000002</v>
      </c>
      <c r="L3402" t="s">
        <v>1645</v>
      </c>
      <c r="M3402" t="s">
        <v>3912</v>
      </c>
      <c r="N3402" s="1">
        <f t="shared" si="539"/>
        <v>377.46</v>
      </c>
      <c r="O3402" s="1">
        <f t="shared" si="536"/>
        <v>524.30656862745093</v>
      </c>
      <c r="P3402" s="1" t="str">
        <f t="shared" si="537"/>
        <v>11-2022</v>
      </c>
      <c r="T3402" s="1"/>
      <c r="U3402" s="1"/>
      <c r="V3402" s="1" t="s">
        <v>3912</v>
      </c>
      <c r="W3402" s="1"/>
      <c r="X3402" s="1" t="s">
        <v>3322</v>
      </c>
      <c r="Y3402" s="4" t="s">
        <v>3912</v>
      </c>
      <c r="Z3402" s="4" t="s">
        <v>15</v>
      </c>
      <c r="AD3402" t="str">
        <f t="shared" si="538"/>
        <v/>
      </c>
    </row>
    <row r="3403" spans="1:30" ht="14.25">
      <c r="A3403" s="1" t="str">
        <f t="shared" si="530"/>
        <v>6735b820</v>
      </c>
      <c r="B3403" s="3">
        <v>45241</v>
      </c>
      <c r="C3403" s="2" t="str">
        <f t="shared" si="531"/>
        <v>South</v>
      </c>
      <c r="D3403" s="4" t="str">
        <f t="shared" si="532"/>
        <v>Clothing</v>
      </c>
      <c r="E3403" s="1">
        <v>1344.45</v>
      </c>
      <c r="F3403" s="1">
        <v>4</v>
      </c>
      <c r="G3403" s="1">
        <v>3</v>
      </c>
      <c r="H3403">
        <v>1122.75</v>
      </c>
      <c r="I3403" s="10">
        <f t="shared" si="535"/>
        <v>0.83509985495927697</v>
      </c>
      <c r="J3403">
        <f t="shared" si="533"/>
        <v>2496.4375124875119</v>
      </c>
      <c r="K3403">
        <f t="shared" si="534"/>
        <v>2498933.9499999993</v>
      </c>
      <c r="L3403" t="s">
        <v>1474</v>
      </c>
      <c r="M3403" t="s">
        <v>3913</v>
      </c>
      <c r="N3403" s="1">
        <f t="shared" si="539"/>
        <v>562.875</v>
      </c>
      <c r="O3403" s="1">
        <f t="shared" si="536"/>
        <v>518.08361275088532</v>
      </c>
      <c r="P3403" s="1" t="str">
        <f t="shared" si="537"/>
        <v>11-2023</v>
      </c>
      <c r="T3403" s="1"/>
      <c r="U3403" s="1"/>
      <c r="V3403" s="1" t="s">
        <v>3913</v>
      </c>
      <c r="W3403" s="1"/>
      <c r="X3403" s="1" t="s">
        <v>3323</v>
      </c>
      <c r="Y3403" s="2" t="s">
        <v>3913</v>
      </c>
      <c r="Z3403" s="4" t="s">
        <v>2872</v>
      </c>
      <c r="AD3403" t="str">
        <f t="shared" si="538"/>
        <v/>
      </c>
    </row>
    <row r="3404" spans="1:30" ht="14.25">
      <c r="A3404" s="1" t="str">
        <f t="shared" si="530"/>
        <v>cf9817a3</v>
      </c>
      <c r="B3404" s="3">
        <v>45239</v>
      </c>
      <c r="C3404" s="2" t="str">
        <f t="shared" si="531"/>
        <v>East</v>
      </c>
      <c r="D3404" s="4" t="str">
        <f t="shared" si="532"/>
        <v>Sports</v>
      </c>
      <c r="E3404" s="1">
        <v>1237.27</v>
      </c>
      <c r="F3404" s="1">
        <v>6</v>
      </c>
      <c r="G3404" s="1">
        <v>28</v>
      </c>
      <c r="H3404">
        <v>1262.42</v>
      </c>
      <c r="I3404" s="10">
        <f t="shared" si="535"/>
        <v>1.0203270102726163</v>
      </c>
      <c r="J3404">
        <f t="shared" si="533"/>
        <v>2506.2477027027048</v>
      </c>
      <c r="K3404">
        <f t="shared" si="534"/>
        <v>2596472.620000002</v>
      </c>
      <c r="L3404" t="s">
        <v>3914</v>
      </c>
      <c r="M3404" t="s">
        <v>3912</v>
      </c>
      <c r="N3404" s="1">
        <f t="shared" si="539"/>
        <v>645.21</v>
      </c>
      <c r="O3404" s="1">
        <f t="shared" si="536"/>
        <v>516.19997471554962</v>
      </c>
      <c r="P3404" s="1" t="str">
        <f t="shared" si="537"/>
        <v>11-2023</v>
      </c>
      <c r="T3404" s="1"/>
      <c r="U3404" s="1"/>
      <c r="V3404" s="1" t="s">
        <v>3912</v>
      </c>
      <c r="W3404" s="1"/>
      <c r="X3404" s="1" t="s">
        <v>3324</v>
      </c>
      <c r="Y3404" s="4" t="s">
        <v>3912</v>
      </c>
      <c r="Z3404" s="4" t="s">
        <v>2893</v>
      </c>
      <c r="AD3404" t="str">
        <f t="shared" si="538"/>
        <v/>
      </c>
    </row>
    <row r="3405" spans="1:30" ht="14.25">
      <c r="A3405" s="1" t="str">
        <f t="shared" si="530"/>
        <v>1d23757b</v>
      </c>
      <c r="B3405" s="3">
        <v>45444</v>
      </c>
      <c r="C3405" s="2" t="str">
        <f t="shared" si="531"/>
        <v>North</v>
      </c>
      <c r="D3405" s="4" t="str">
        <f t="shared" si="532"/>
        <v>Furniture</v>
      </c>
      <c r="E3405" s="1">
        <v>1612.11</v>
      </c>
      <c r="F3405" s="1">
        <v>27</v>
      </c>
      <c r="G3405" s="1">
        <v>26</v>
      </c>
      <c r="H3405">
        <v>111.92</v>
      </c>
      <c r="I3405" s="10">
        <f t="shared" si="535"/>
        <v>6.9424542990242602E-2</v>
      </c>
      <c r="J3405">
        <f t="shared" si="533"/>
        <v>2571.1423225152107</v>
      </c>
      <c r="K3405">
        <f t="shared" si="534"/>
        <v>2535146.3299999977</v>
      </c>
      <c r="L3405" t="s">
        <v>1645</v>
      </c>
      <c r="M3405" t="s">
        <v>3910</v>
      </c>
      <c r="N3405" s="1">
        <f t="shared" si="539"/>
        <v>68.960000000000008</v>
      </c>
      <c r="O3405" s="1">
        <f t="shared" si="536"/>
        <v>524.30656862745093</v>
      </c>
      <c r="P3405" s="1" t="str">
        <f t="shared" si="537"/>
        <v>06-2024</v>
      </c>
      <c r="T3405" s="1"/>
      <c r="U3405" s="1"/>
      <c r="V3405" s="1" t="s">
        <v>3910</v>
      </c>
      <c r="W3405" s="1"/>
      <c r="X3405" s="1" t="s">
        <v>3325</v>
      </c>
      <c r="Y3405" s="2" t="s">
        <v>3910</v>
      </c>
      <c r="Z3405" s="4" t="s">
        <v>15</v>
      </c>
      <c r="AD3405" t="str">
        <f t="shared" si="538"/>
        <v/>
      </c>
    </row>
    <row r="3406" spans="1:30" ht="14.25">
      <c r="A3406" s="1" t="str">
        <f t="shared" si="530"/>
        <v>488d35cb</v>
      </c>
      <c r="B3406" s="3">
        <v>45278</v>
      </c>
      <c r="C3406" s="2" t="str">
        <f t="shared" si="531"/>
        <v>East</v>
      </c>
      <c r="D3406" s="4" t="str">
        <f t="shared" si="532"/>
        <v>Sports</v>
      </c>
      <c r="E3406" s="1">
        <v>3810.92</v>
      </c>
      <c r="F3406" s="1">
        <v>18</v>
      </c>
      <c r="G3406" s="1">
        <v>40</v>
      </c>
      <c r="H3406">
        <v>682.59</v>
      </c>
      <c r="I3406" s="10">
        <f t="shared" si="535"/>
        <v>0.17911422963483883</v>
      </c>
      <c r="J3406">
        <f t="shared" si="533"/>
        <v>2506.2477027027048</v>
      </c>
      <c r="K3406">
        <f t="shared" si="534"/>
        <v>2596472.620000002</v>
      </c>
      <c r="L3406" t="s">
        <v>3914</v>
      </c>
      <c r="M3406" t="s">
        <v>3912</v>
      </c>
      <c r="N3406" s="1">
        <f t="shared" si="539"/>
        <v>361.29500000000002</v>
      </c>
      <c r="O3406" s="1">
        <f t="shared" si="536"/>
        <v>516.19997471554962</v>
      </c>
      <c r="P3406" s="1" t="str">
        <f t="shared" si="537"/>
        <v>12-2023</v>
      </c>
      <c r="T3406" s="1"/>
      <c r="U3406" s="1"/>
      <c r="V3406" s="1" t="s">
        <v>3912</v>
      </c>
      <c r="W3406" s="1"/>
      <c r="X3406" s="1" t="s">
        <v>3326</v>
      </c>
      <c r="Y3406" s="4" t="s">
        <v>3912</v>
      </c>
      <c r="Z3406" s="4" t="s">
        <v>2893</v>
      </c>
      <c r="AD3406" t="str">
        <f t="shared" si="538"/>
        <v/>
      </c>
    </row>
    <row r="3407" spans="1:30" ht="14.25">
      <c r="A3407" s="1" t="str">
        <f t="shared" si="530"/>
        <v>24973429</v>
      </c>
      <c r="B3407" s="3">
        <v>45342</v>
      </c>
      <c r="C3407" s="2" t="str">
        <f t="shared" si="531"/>
        <v>West</v>
      </c>
      <c r="D3407" s="4" t="str">
        <f t="shared" si="532"/>
        <v>Sports</v>
      </c>
      <c r="E3407" s="1">
        <v>3744.64</v>
      </c>
      <c r="F3407" s="1">
        <v>34</v>
      </c>
      <c r="G3407" s="1">
        <v>39</v>
      </c>
      <c r="H3407">
        <v>250.73</v>
      </c>
      <c r="I3407" s="10">
        <f t="shared" si="535"/>
        <v>6.6957037258588273E-2</v>
      </c>
      <c r="J3407">
        <f t="shared" si="533"/>
        <v>2537.5954861821929</v>
      </c>
      <c r="K3407">
        <f t="shared" si="534"/>
        <v>2479230.7900000024</v>
      </c>
      <c r="L3407" t="s">
        <v>3914</v>
      </c>
      <c r="M3407" t="s">
        <v>3911</v>
      </c>
      <c r="N3407" s="1">
        <f t="shared" si="539"/>
        <v>144.86500000000001</v>
      </c>
      <c r="O3407" s="1">
        <f t="shared" si="536"/>
        <v>516.19997471554962</v>
      </c>
      <c r="P3407" s="1" t="str">
        <f t="shared" si="537"/>
        <v>02-2024</v>
      </c>
      <c r="T3407" s="1"/>
      <c r="U3407" s="1"/>
      <c r="V3407" s="1" t="s">
        <v>3911</v>
      </c>
      <c r="W3407" s="1"/>
      <c r="X3407" s="1">
        <v>24973429</v>
      </c>
      <c r="Y3407" s="2" t="s">
        <v>3911</v>
      </c>
      <c r="Z3407" s="4" t="s">
        <v>2893</v>
      </c>
      <c r="AD3407" t="str">
        <f t="shared" si="538"/>
        <v/>
      </c>
    </row>
    <row r="3408" spans="1:30" ht="14.25">
      <c r="A3408" s="1" t="str">
        <f t="shared" si="530"/>
        <v>db473c91</v>
      </c>
      <c r="B3408" s="3">
        <v>45348</v>
      </c>
      <c r="C3408" s="2" t="str">
        <f t="shared" si="531"/>
        <v>South</v>
      </c>
      <c r="D3408" s="4" t="str">
        <f t="shared" si="532"/>
        <v>Clothing</v>
      </c>
      <c r="E3408" s="1">
        <v>2925.11</v>
      </c>
      <c r="F3408" s="1">
        <v>10</v>
      </c>
      <c r="G3408" s="1">
        <v>46</v>
      </c>
      <c r="H3408">
        <v>1659.23</v>
      </c>
      <c r="I3408" s="10">
        <f t="shared" si="535"/>
        <v>0.56723678767636088</v>
      </c>
      <c r="J3408">
        <f t="shared" si="533"/>
        <v>2496.4375124875119</v>
      </c>
      <c r="K3408">
        <f t="shared" si="534"/>
        <v>2498933.9499999993</v>
      </c>
      <c r="L3408" t="s">
        <v>1474</v>
      </c>
      <c r="M3408" t="s">
        <v>3913</v>
      </c>
      <c r="N3408" s="1">
        <f t="shared" si="539"/>
        <v>852.61500000000001</v>
      </c>
      <c r="O3408" s="1">
        <f t="shared" si="536"/>
        <v>518.08361275088532</v>
      </c>
      <c r="P3408" s="1" t="str">
        <f t="shared" si="537"/>
        <v>02-2024</v>
      </c>
      <c r="T3408" s="1"/>
      <c r="U3408" s="1"/>
      <c r="V3408" s="1" t="s">
        <v>3913</v>
      </c>
      <c r="W3408" s="1"/>
      <c r="X3408" s="1" t="s">
        <v>3327</v>
      </c>
      <c r="Y3408" s="2" t="s">
        <v>3913</v>
      </c>
      <c r="Z3408" s="4" t="s">
        <v>2872</v>
      </c>
      <c r="AD3408" t="str">
        <f t="shared" si="538"/>
        <v/>
      </c>
    </row>
    <row r="3409" spans="1:30" ht="14.25">
      <c r="A3409" s="1" t="str">
        <f t="shared" si="530"/>
        <v>08eee81e</v>
      </c>
      <c r="B3409" s="3">
        <v>45433</v>
      </c>
      <c r="C3409" s="2" t="str">
        <f t="shared" si="531"/>
        <v>South</v>
      </c>
      <c r="D3409" s="4" t="str">
        <f t="shared" si="532"/>
        <v>Clothing</v>
      </c>
      <c r="E3409" s="1">
        <v>916.39</v>
      </c>
      <c r="F3409" s="1">
        <v>45</v>
      </c>
      <c r="G3409" s="1">
        <v>3</v>
      </c>
      <c r="H3409">
        <v>1465.24</v>
      </c>
      <c r="I3409" s="10">
        <f t="shared" si="535"/>
        <v>1.5989262213686313</v>
      </c>
      <c r="J3409">
        <f t="shared" si="533"/>
        <v>2496.4375124875119</v>
      </c>
      <c r="K3409">
        <f t="shared" si="534"/>
        <v>2498933.9499999993</v>
      </c>
      <c r="L3409" t="s">
        <v>1474</v>
      </c>
      <c r="M3409" t="s">
        <v>3913</v>
      </c>
      <c r="N3409" s="1">
        <f t="shared" si="539"/>
        <v>734.12</v>
      </c>
      <c r="O3409" s="1">
        <f t="shared" si="536"/>
        <v>518.08361275088532</v>
      </c>
      <c r="P3409" s="1" t="str">
        <f t="shared" si="537"/>
        <v>05-2024</v>
      </c>
      <c r="T3409" s="1"/>
      <c r="U3409" s="1"/>
      <c r="V3409" s="1" t="s">
        <v>3913</v>
      </c>
      <c r="W3409" s="1"/>
      <c r="X3409" s="1" t="s">
        <v>3328</v>
      </c>
      <c r="Y3409" s="2" t="s">
        <v>3913</v>
      </c>
      <c r="Z3409" s="4" t="s">
        <v>2872</v>
      </c>
      <c r="AD3409" t="str">
        <f t="shared" si="538"/>
        <v/>
      </c>
    </row>
    <row r="3410" spans="1:30" ht="14.25">
      <c r="A3410" s="1" t="str">
        <f t="shared" si="530"/>
        <v>75c53743</v>
      </c>
      <c r="B3410" s="3">
        <v>45198</v>
      </c>
      <c r="C3410" s="2" t="str">
        <f t="shared" si="531"/>
        <v>North</v>
      </c>
      <c r="D3410" s="4" t="str">
        <f t="shared" si="532"/>
        <v>Groceries</v>
      </c>
      <c r="E3410" s="1">
        <v>4246.1000000000004</v>
      </c>
      <c r="F3410" s="1">
        <v>34</v>
      </c>
      <c r="G3410" s="1">
        <v>25</v>
      </c>
      <c r="H3410">
        <v>1359.26</v>
      </c>
      <c r="I3410" s="10">
        <f t="shared" si="535"/>
        <v>0.32011963919832315</v>
      </c>
      <c r="J3410">
        <f t="shared" si="533"/>
        <v>2571.1423225152107</v>
      </c>
      <c r="K3410">
        <f t="shared" si="534"/>
        <v>2535146.3299999977</v>
      </c>
      <c r="L3410" t="s">
        <v>88</v>
      </c>
      <c r="M3410" t="s">
        <v>3910</v>
      </c>
      <c r="N3410" s="1">
        <f t="shared" si="539"/>
        <v>692.13</v>
      </c>
      <c r="O3410" s="1">
        <f t="shared" si="536"/>
        <v>515.36624489795861</v>
      </c>
      <c r="P3410" s="1" t="str">
        <f t="shared" si="537"/>
        <v>09-2023</v>
      </c>
      <c r="T3410" s="1"/>
      <c r="U3410" s="1"/>
      <c r="V3410" s="1" t="s">
        <v>3910</v>
      </c>
      <c r="W3410" s="1"/>
      <c r="X3410" s="1" t="s">
        <v>3329</v>
      </c>
      <c r="Y3410" s="2" t="s">
        <v>3910</v>
      </c>
      <c r="Z3410" s="4" t="s">
        <v>88</v>
      </c>
      <c r="AD3410" t="str">
        <f t="shared" si="538"/>
        <v/>
      </c>
    </row>
    <row r="3411" spans="1:30" ht="14.25">
      <c r="A3411" s="1" t="str">
        <f t="shared" si="530"/>
        <v>3136897b</v>
      </c>
      <c r="B3411" s="3">
        <v>45450</v>
      </c>
      <c r="C3411" s="2" t="str">
        <f t="shared" si="531"/>
        <v>North</v>
      </c>
      <c r="D3411" s="4" t="str">
        <f t="shared" si="532"/>
        <v>Groceries</v>
      </c>
      <c r="E3411" s="1">
        <v>887.65</v>
      </c>
      <c r="F3411" s="1">
        <v>2</v>
      </c>
      <c r="G3411" s="1">
        <v>25</v>
      </c>
      <c r="H3411">
        <v>1913.95</v>
      </c>
      <c r="I3411" s="10">
        <f t="shared" si="535"/>
        <v>2.156198952289754</v>
      </c>
      <c r="J3411">
        <f t="shared" si="533"/>
        <v>2571.1423225152107</v>
      </c>
      <c r="K3411">
        <f t="shared" si="534"/>
        <v>2535146.3299999977</v>
      </c>
      <c r="L3411" t="s">
        <v>88</v>
      </c>
      <c r="M3411" t="s">
        <v>3910</v>
      </c>
      <c r="N3411" s="1">
        <f t="shared" si="539"/>
        <v>969.47500000000002</v>
      </c>
      <c r="O3411" s="1">
        <f t="shared" si="536"/>
        <v>515.36624489795861</v>
      </c>
      <c r="P3411" s="1" t="str">
        <f t="shared" si="537"/>
        <v>06-2024</v>
      </c>
      <c r="T3411" s="1"/>
      <c r="U3411" s="1"/>
      <c r="V3411" s="1" t="s">
        <v>3910</v>
      </c>
      <c r="W3411" s="1"/>
      <c r="X3411" s="1" t="s">
        <v>3330</v>
      </c>
      <c r="Y3411" s="2" t="s">
        <v>3910</v>
      </c>
      <c r="Z3411" s="4" t="s">
        <v>88</v>
      </c>
      <c r="AD3411" t="str">
        <f t="shared" si="538"/>
        <v/>
      </c>
    </row>
    <row r="3412" spans="1:30" ht="14.25">
      <c r="A3412" s="1" t="str">
        <f t="shared" si="530"/>
        <v>b0ad0645</v>
      </c>
      <c r="B3412" s="3">
        <v>45421</v>
      </c>
      <c r="C3412" s="2" t="str">
        <f t="shared" si="531"/>
        <v>West</v>
      </c>
      <c r="D3412" s="4" t="str">
        <f t="shared" si="532"/>
        <v>Sports</v>
      </c>
      <c r="E3412" s="1">
        <v>3614.2</v>
      </c>
      <c r="F3412" s="1">
        <v>49</v>
      </c>
      <c r="G3412" s="1">
        <v>34</v>
      </c>
      <c r="H3412">
        <v>1676.25</v>
      </c>
      <c r="I3412" s="10">
        <f t="shared" si="535"/>
        <v>0.4637955840849981</v>
      </c>
      <c r="J3412">
        <f t="shared" si="533"/>
        <v>2537.5954861821929</v>
      </c>
      <c r="K3412">
        <f t="shared" si="534"/>
        <v>2479230.7900000024</v>
      </c>
      <c r="L3412" t="s">
        <v>3914</v>
      </c>
      <c r="M3412" t="s">
        <v>3911</v>
      </c>
      <c r="N3412" s="1">
        <f t="shared" si="539"/>
        <v>855.125</v>
      </c>
      <c r="O3412" s="1">
        <f t="shared" si="536"/>
        <v>516.19997471554962</v>
      </c>
      <c r="P3412" s="1" t="str">
        <f t="shared" si="537"/>
        <v>05-2024</v>
      </c>
      <c r="T3412" s="1"/>
      <c r="U3412" s="1"/>
      <c r="V3412" s="1" t="s">
        <v>3911</v>
      </c>
      <c r="W3412" s="1"/>
      <c r="X3412" s="1" t="s">
        <v>3331</v>
      </c>
      <c r="Y3412" s="2" t="s">
        <v>3911</v>
      </c>
      <c r="Z3412" s="4" t="s">
        <v>2893</v>
      </c>
      <c r="AD3412" t="str">
        <f t="shared" si="538"/>
        <v/>
      </c>
    </row>
    <row r="3413" spans="1:30" ht="14.25">
      <c r="A3413" s="1" t="str">
        <f t="shared" si="530"/>
        <v>6144fede</v>
      </c>
      <c r="B3413" s="3">
        <v>45312</v>
      </c>
      <c r="C3413" s="2" t="str">
        <f t="shared" si="531"/>
        <v>East</v>
      </c>
      <c r="D3413" s="4" t="str">
        <f t="shared" si="532"/>
        <v>Clothing</v>
      </c>
      <c r="E3413" s="1">
        <v>3600.64</v>
      </c>
      <c r="F3413" s="1">
        <v>25</v>
      </c>
      <c r="G3413" s="1">
        <v>6</v>
      </c>
      <c r="H3413">
        <v>445.69</v>
      </c>
      <c r="I3413" s="10">
        <f t="shared" si="535"/>
        <v>0.1237807723071454</v>
      </c>
      <c r="J3413">
        <f t="shared" si="533"/>
        <v>2506.2477027027048</v>
      </c>
      <c r="K3413">
        <f t="shared" si="534"/>
        <v>2596472.620000002</v>
      </c>
      <c r="L3413" t="s">
        <v>1474</v>
      </c>
      <c r="M3413" t="s">
        <v>3912</v>
      </c>
      <c r="N3413" s="1">
        <f t="shared" si="539"/>
        <v>225.845</v>
      </c>
      <c r="O3413" s="1">
        <f t="shared" si="536"/>
        <v>518.08361275088532</v>
      </c>
      <c r="P3413" s="1" t="str">
        <f t="shared" si="537"/>
        <v>01-2024</v>
      </c>
      <c r="T3413" s="1"/>
      <c r="U3413" s="1"/>
      <c r="V3413" s="1" t="s">
        <v>3912</v>
      </c>
      <c r="W3413" s="1"/>
      <c r="X3413" s="1" t="s">
        <v>3332</v>
      </c>
      <c r="Y3413" s="4" t="s">
        <v>3912</v>
      </c>
      <c r="Z3413" s="4" t="s">
        <v>2872</v>
      </c>
      <c r="AD3413" t="str">
        <f t="shared" si="538"/>
        <v/>
      </c>
    </row>
    <row r="3414" spans="1:30" ht="14.25">
      <c r="A3414" s="1" t="str">
        <f t="shared" si="530"/>
        <v>5b0e7d2c</v>
      </c>
      <c r="B3414" s="3">
        <v>45165</v>
      </c>
      <c r="C3414" s="2" t="str">
        <f t="shared" si="531"/>
        <v>South</v>
      </c>
      <c r="D3414" s="4" t="str">
        <f t="shared" si="532"/>
        <v>Furniture</v>
      </c>
      <c r="E3414" s="1">
        <v>1566.53</v>
      </c>
      <c r="F3414" s="1">
        <v>28</v>
      </c>
      <c r="G3414" s="1">
        <v>30</v>
      </c>
      <c r="H3414">
        <v>879.19</v>
      </c>
      <c r="I3414" s="10">
        <f t="shared" si="535"/>
        <v>0.56123406509929596</v>
      </c>
      <c r="J3414">
        <f t="shared" si="533"/>
        <v>2496.4375124875119</v>
      </c>
      <c r="K3414">
        <f t="shared" si="534"/>
        <v>2498933.9499999993</v>
      </c>
      <c r="L3414" t="s">
        <v>1645</v>
      </c>
      <c r="M3414" t="s">
        <v>3913</v>
      </c>
      <c r="N3414" s="1">
        <f t="shared" si="539"/>
        <v>454.59500000000003</v>
      </c>
      <c r="O3414" s="1">
        <f t="shared" si="536"/>
        <v>524.30656862745093</v>
      </c>
      <c r="P3414" s="1" t="str">
        <f t="shared" si="537"/>
        <v>08-2023</v>
      </c>
      <c r="T3414" s="1"/>
      <c r="U3414" s="1"/>
      <c r="V3414" s="1" t="s">
        <v>3913</v>
      </c>
      <c r="W3414" s="1"/>
      <c r="X3414" s="1" t="s">
        <v>3333</v>
      </c>
      <c r="Y3414" s="2" t="s">
        <v>3913</v>
      </c>
      <c r="Z3414" s="4" t="s">
        <v>15</v>
      </c>
      <c r="AD3414" t="str">
        <f t="shared" si="538"/>
        <v/>
      </c>
    </row>
    <row r="3415" spans="1:30" ht="14.25">
      <c r="A3415" s="1" t="str">
        <f t="shared" si="530"/>
        <v>4d6039e1</v>
      </c>
      <c r="B3415" s="3">
        <v>44950</v>
      </c>
      <c r="C3415" s="2" t="str">
        <f t="shared" si="531"/>
        <v>North</v>
      </c>
      <c r="D3415" s="4" t="str">
        <f t="shared" si="532"/>
        <v>Clothing</v>
      </c>
      <c r="E3415" s="1">
        <v>234.62</v>
      </c>
      <c r="F3415" s="1">
        <v>17</v>
      </c>
      <c r="G3415" s="1">
        <v>29</v>
      </c>
      <c r="H3415">
        <v>817.22</v>
      </c>
      <c r="I3415" s="10">
        <f t="shared" si="535"/>
        <v>3.4831642656210042</v>
      </c>
      <c r="J3415">
        <f t="shared" si="533"/>
        <v>2571.1423225152107</v>
      </c>
      <c r="K3415">
        <f t="shared" si="534"/>
        <v>2535146.3299999977</v>
      </c>
      <c r="L3415" t="s">
        <v>1474</v>
      </c>
      <c r="M3415" t="s">
        <v>3910</v>
      </c>
      <c r="N3415" s="1">
        <f t="shared" si="539"/>
        <v>423.11</v>
      </c>
      <c r="O3415" s="1">
        <f t="shared" si="536"/>
        <v>518.08361275088532</v>
      </c>
      <c r="P3415" s="1" t="str">
        <f t="shared" si="537"/>
        <v>01-2023</v>
      </c>
      <c r="T3415" s="1"/>
      <c r="U3415" s="1"/>
      <c r="V3415" s="1" t="s">
        <v>3910</v>
      </c>
      <c r="W3415" s="1"/>
      <c r="X3415" s="1" t="s">
        <v>3334</v>
      </c>
      <c r="Y3415" s="2" t="s">
        <v>3910</v>
      </c>
      <c r="Z3415" s="4" t="s">
        <v>2872</v>
      </c>
      <c r="AD3415" t="str">
        <f t="shared" si="538"/>
        <v/>
      </c>
    </row>
    <row r="3416" spans="1:30" ht="14.25">
      <c r="A3416" s="1" t="str">
        <f t="shared" si="530"/>
        <v>c81f0dfd</v>
      </c>
      <c r="B3416" s="3">
        <v>45133</v>
      </c>
      <c r="C3416" s="2" t="str">
        <f t="shared" si="531"/>
        <v>South</v>
      </c>
      <c r="D3416" s="4" t="str">
        <f t="shared" si="532"/>
        <v>Clothing</v>
      </c>
      <c r="E3416" s="1">
        <v>2122.6</v>
      </c>
      <c r="F3416" s="1">
        <v>24</v>
      </c>
      <c r="G3416" s="1">
        <v>45</v>
      </c>
      <c r="H3416">
        <v>385.28</v>
      </c>
      <c r="I3416" s="10">
        <f t="shared" si="535"/>
        <v>0.18151323848110806</v>
      </c>
      <c r="J3416">
        <f t="shared" si="533"/>
        <v>2496.4375124875119</v>
      </c>
      <c r="K3416">
        <f t="shared" si="534"/>
        <v>2498933.9499999993</v>
      </c>
      <c r="L3416" t="s">
        <v>1474</v>
      </c>
      <c r="M3416" t="s">
        <v>3913</v>
      </c>
      <c r="N3416" s="1">
        <f t="shared" si="539"/>
        <v>215.14</v>
      </c>
      <c r="O3416" s="1">
        <f t="shared" si="536"/>
        <v>518.08361275088532</v>
      </c>
      <c r="P3416" s="1" t="str">
        <f t="shared" si="537"/>
        <v>07-2023</v>
      </c>
      <c r="T3416" s="1"/>
      <c r="U3416" s="1"/>
      <c r="V3416" s="1" t="s">
        <v>3913</v>
      </c>
      <c r="W3416" s="1"/>
      <c r="X3416" s="1" t="s">
        <v>3335</v>
      </c>
      <c r="Y3416" s="2" t="s">
        <v>3913</v>
      </c>
      <c r="Z3416" s="4" t="s">
        <v>2872</v>
      </c>
      <c r="AD3416" t="str">
        <f t="shared" si="538"/>
        <v/>
      </c>
    </row>
    <row r="3417" spans="1:30" ht="14.25">
      <c r="A3417" s="1" t="str">
        <f t="shared" si="530"/>
        <v>79448d98</v>
      </c>
      <c r="B3417" s="3">
        <v>45180</v>
      </c>
      <c r="C3417" s="2" t="str">
        <f t="shared" si="531"/>
        <v>West</v>
      </c>
      <c r="D3417" s="4" t="str">
        <f t="shared" si="532"/>
        <v>Clothing</v>
      </c>
      <c r="E3417" s="1">
        <v>1440.49</v>
      </c>
      <c r="F3417" s="1">
        <v>13</v>
      </c>
      <c r="G3417" s="1">
        <v>20</v>
      </c>
      <c r="H3417">
        <v>189.19</v>
      </c>
      <c r="I3417" s="10">
        <f t="shared" si="535"/>
        <v>0.13133725329575352</v>
      </c>
      <c r="J3417">
        <f t="shared" si="533"/>
        <v>2537.5954861821929</v>
      </c>
      <c r="K3417">
        <f t="shared" si="534"/>
        <v>2479230.7900000024</v>
      </c>
      <c r="L3417" t="s">
        <v>1474</v>
      </c>
      <c r="M3417" t="s">
        <v>3911</v>
      </c>
      <c r="N3417" s="1">
        <f t="shared" si="539"/>
        <v>104.595</v>
      </c>
      <c r="O3417" s="1">
        <f t="shared" si="536"/>
        <v>518.08361275088532</v>
      </c>
      <c r="P3417" s="1" t="str">
        <f t="shared" si="537"/>
        <v>09-2023</v>
      </c>
      <c r="T3417" s="1"/>
      <c r="U3417" s="1"/>
      <c r="V3417" s="1" t="s">
        <v>3911</v>
      </c>
      <c r="W3417" s="1"/>
      <c r="X3417" s="1" t="s">
        <v>3336</v>
      </c>
      <c r="Y3417" s="2" t="s">
        <v>3911</v>
      </c>
      <c r="Z3417" s="4" t="s">
        <v>2872</v>
      </c>
      <c r="AD3417" t="str">
        <f t="shared" si="538"/>
        <v/>
      </c>
    </row>
    <row r="3418" spans="1:30" ht="14.25">
      <c r="A3418" s="1" t="str">
        <f t="shared" si="530"/>
        <v>f437c5a7</v>
      </c>
      <c r="B3418" s="3">
        <v>45456</v>
      </c>
      <c r="C3418" s="2" t="str">
        <f t="shared" si="531"/>
        <v>West</v>
      </c>
      <c r="D3418" s="4" t="str">
        <f t="shared" si="532"/>
        <v>Groceries</v>
      </c>
      <c r="E3418" s="1">
        <v>2572.83</v>
      </c>
      <c r="F3418" s="1">
        <v>28</v>
      </c>
      <c r="G3418" s="1">
        <v>17</v>
      </c>
      <c r="H3418">
        <v>1922.33</v>
      </c>
      <c r="I3418" s="10">
        <f t="shared" si="535"/>
        <v>0.74716557254074312</v>
      </c>
      <c r="J3418">
        <f t="shared" si="533"/>
        <v>2537.5954861821929</v>
      </c>
      <c r="K3418">
        <f t="shared" si="534"/>
        <v>2479230.7900000024</v>
      </c>
      <c r="L3418" t="s">
        <v>88</v>
      </c>
      <c r="M3418" t="s">
        <v>3911</v>
      </c>
      <c r="N3418" s="1">
        <f t="shared" si="539"/>
        <v>969.66499999999996</v>
      </c>
      <c r="O3418" s="1">
        <f t="shared" si="536"/>
        <v>515.36624489795861</v>
      </c>
      <c r="P3418" s="1" t="str">
        <f t="shared" si="537"/>
        <v>06-2024</v>
      </c>
      <c r="T3418" s="1"/>
      <c r="U3418" s="1"/>
      <c r="V3418" s="1" t="s">
        <v>3911</v>
      </c>
      <c r="W3418" s="1"/>
      <c r="X3418" s="1" t="s">
        <v>3337</v>
      </c>
      <c r="Y3418" s="2" t="s">
        <v>3911</v>
      </c>
      <c r="Z3418" s="4" t="s">
        <v>88</v>
      </c>
      <c r="AD3418" t="str">
        <f t="shared" si="538"/>
        <v/>
      </c>
    </row>
    <row r="3419" spans="1:30" ht="14.25">
      <c r="A3419" s="1" t="str">
        <f t="shared" si="530"/>
        <v>ee383142</v>
      </c>
      <c r="B3419" s="3">
        <v>45127</v>
      </c>
      <c r="C3419" s="2" t="str">
        <f t="shared" si="531"/>
        <v>South</v>
      </c>
      <c r="D3419" s="4" t="str">
        <f t="shared" si="532"/>
        <v>Clothing</v>
      </c>
      <c r="E3419" s="1">
        <v>4248.3500000000004</v>
      </c>
      <c r="F3419" s="1">
        <v>14</v>
      </c>
      <c r="G3419" s="1">
        <v>43</v>
      </c>
      <c r="H3419">
        <v>112.48</v>
      </c>
      <c r="I3419" s="10">
        <f t="shared" si="535"/>
        <v>2.6476161333223485E-2</v>
      </c>
      <c r="J3419">
        <f t="shared" si="533"/>
        <v>2496.4375124875119</v>
      </c>
      <c r="K3419">
        <f t="shared" si="534"/>
        <v>2498933.9499999993</v>
      </c>
      <c r="L3419" t="s">
        <v>1474</v>
      </c>
      <c r="M3419" t="s">
        <v>3913</v>
      </c>
      <c r="N3419" s="1">
        <f t="shared" si="539"/>
        <v>77.740000000000009</v>
      </c>
      <c r="O3419" s="1">
        <f t="shared" si="536"/>
        <v>518.08361275088532</v>
      </c>
      <c r="P3419" s="1" t="str">
        <f t="shared" si="537"/>
        <v>07-2023</v>
      </c>
      <c r="T3419" s="1"/>
      <c r="U3419" s="1"/>
      <c r="V3419" s="1" t="s">
        <v>3913</v>
      </c>
      <c r="W3419" s="1"/>
      <c r="X3419" s="1" t="s">
        <v>3338</v>
      </c>
      <c r="Y3419" s="2" t="s">
        <v>3913</v>
      </c>
      <c r="Z3419" s="4" t="s">
        <v>2872</v>
      </c>
      <c r="AD3419" t="str">
        <f t="shared" si="538"/>
        <v/>
      </c>
    </row>
    <row r="3420" spans="1:30" ht="14.25">
      <c r="A3420" s="1" t="str">
        <f t="shared" si="530"/>
        <v>57024d35</v>
      </c>
      <c r="B3420" s="3">
        <v>45011</v>
      </c>
      <c r="C3420" s="2" t="str">
        <f t="shared" si="531"/>
        <v>South</v>
      </c>
      <c r="D3420" s="4" t="str">
        <f t="shared" si="532"/>
        <v>Furniture</v>
      </c>
      <c r="E3420" s="1">
        <v>2817.92</v>
      </c>
      <c r="F3420" s="1">
        <v>42</v>
      </c>
      <c r="G3420" s="1">
        <v>10</v>
      </c>
      <c r="H3420">
        <v>1531.19</v>
      </c>
      <c r="I3420" s="10">
        <f t="shared" si="535"/>
        <v>0.54337596525096521</v>
      </c>
      <c r="J3420">
        <f t="shared" si="533"/>
        <v>2496.4375124875119</v>
      </c>
      <c r="K3420">
        <f t="shared" si="534"/>
        <v>2498933.9499999993</v>
      </c>
      <c r="L3420" t="s">
        <v>1645</v>
      </c>
      <c r="M3420" t="s">
        <v>3913</v>
      </c>
      <c r="N3420" s="1">
        <f t="shared" si="539"/>
        <v>770.59500000000003</v>
      </c>
      <c r="O3420" s="1">
        <f t="shared" si="536"/>
        <v>524.30656862745093</v>
      </c>
      <c r="P3420" s="1" t="str">
        <f t="shared" si="537"/>
        <v>03-2023</v>
      </c>
      <c r="T3420" s="1"/>
      <c r="U3420" s="1"/>
      <c r="V3420" s="1" t="s">
        <v>3913</v>
      </c>
      <c r="W3420" s="1"/>
      <c r="X3420" s="1" t="s">
        <v>3339</v>
      </c>
      <c r="Y3420" s="2" t="s">
        <v>3913</v>
      </c>
      <c r="Z3420" s="4" t="s">
        <v>15</v>
      </c>
      <c r="AD3420" t="str">
        <f t="shared" si="538"/>
        <v/>
      </c>
    </row>
    <row r="3421" spans="1:30" ht="14.25">
      <c r="A3421" s="1" t="str">
        <f t="shared" si="530"/>
        <v>9e340c5e</v>
      </c>
      <c r="B3421" s="3">
        <v>45253</v>
      </c>
      <c r="C3421" s="2" t="str">
        <f t="shared" si="531"/>
        <v>East</v>
      </c>
      <c r="D3421" s="4" t="str">
        <f t="shared" si="532"/>
        <v>Sports</v>
      </c>
      <c r="E3421" s="1">
        <v>2403.42</v>
      </c>
      <c r="F3421" s="1">
        <v>36</v>
      </c>
      <c r="G3421" s="1">
        <v>1</v>
      </c>
      <c r="H3421">
        <v>1954.97</v>
      </c>
      <c r="I3421" s="10">
        <f t="shared" si="535"/>
        <v>0.81341172163001052</v>
      </c>
      <c r="J3421">
        <f t="shared" si="533"/>
        <v>2506.2477027027048</v>
      </c>
      <c r="K3421">
        <f t="shared" si="534"/>
        <v>2596472.620000002</v>
      </c>
      <c r="L3421" t="s">
        <v>3914</v>
      </c>
      <c r="M3421" t="s">
        <v>3912</v>
      </c>
      <c r="N3421" s="1">
        <f t="shared" si="539"/>
        <v>977.98500000000001</v>
      </c>
      <c r="O3421" s="1">
        <f t="shared" si="536"/>
        <v>516.19997471554962</v>
      </c>
      <c r="P3421" s="1" t="str">
        <f t="shared" si="537"/>
        <v>11-2023</v>
      </c>
      <c r="T3421" s="1"/>
      <c r="U3421" s="1"/>
      <c r="V3421" s="1" t="s">
        <v>3912</v>
      </c>
      <c r="W3421" s="1"/>
      <c r="X3421" s="1" t="s">
        <v>3340</v>
      </c>
      <c r="Y3421" s="4" t="s">
        <v>3912</v>
      </c>
      <c r="Z3421" s="4" t="s">
        <v>2893</v>
      </c>
      <c r="AD3421" t="str">
        <f t="shared" si="538"/>
        <v/>
      </c>
    </row>
    <row r="3422" spans="1:30" ht="14.25">
      <c r="A3422" s="1" t="str">
        <f t="shared" si="530"/>
        <v>3f3ede71</v>
      </c>
      <c r="B3422" s="3">
        <v>45316</v>
      </c>
      <c r="C3422" s="2" t="str">
        <f t="shared" si="531"/>
        <v>East</v>
      </c>
      <c r="D3422" s="4" t="str">
        <f t="shared" si="532"/>
        <v>Furniture</v>
      </c>
      <c r="E3422" s="1">
        <v>2665.81</v>
      </c>
      <c r="F3422" s="1">
        <v>28</v>
      </c>
      <c r="G3422" s="1">
        <v>33</v>
      </c>
      <c r="H3422">
        <v>1197.3399999999999</v>
      </c>
      <c r="I3422" s="10">
        <f t="shared" si="535"/>
        <v>0.44914678840577532</v>
      </c>
      <c r="J3422">
        <f t="shared" si="533"/>
        <v>2506.2477027027048</v>
      </c>
      <c r="K3422">
        <f t="shared" si="534"/>
        <v>2596472.620000002</v>
      </c>
      <c r="L3422" t="s">
        <v>1645</v>
      </c>
      <c r="M3422" t="s">
        <v>3912</v>
      </c>
      <c r="N3422" s="1">
        <f t="shared" si="539"/>
        <v>615.16999999999996</v>
      </c>
      <c r="O3422" s="1">
        <f t="shared" si="536"/>
        <v>524.30656862745093</v>
      </c>
      <c r="P3422" s="1" t="str">
        <f t="shared" si="537"/>
        <v>01-2024</v>
      </c>
      <c r="T3422" s="1"/>
      <c r="U3422" s="1"/>
      <c r="V3422" s="1" t="s">
        <v>3912</v>
      </c>
      <c r="W3422" s="1"/>
      <c r="X3422" s="1" t="s">
        <v>3341</v>
      </c>
      <c r="Y3422" s="4" t="s">
        <v>3912</v>
      </c>
      <c r="Z3422" s="4" t="s">
        <v>15</v>
      </c>
      <c r="AD3422" t="str">
        <f t="shared" si="538"/>
        <v/>
      </c>
    </row>
    <row r="3423" spans="1:30" ht="14.25">
      <c r="A3423" s="1" t="str">
        <f t="shared" si="530"/>
        <v>42e19c93</v>
      </c>
      <c r="B3423" s="3">
        <v>45151</v>
      </c>
      <c r="C3423" s="2" t="str">
        <f t="shared" si="531"/>
        <v>West</v>
      </c>
      <c r="D3423" s="4" t="str">
        <f t="shared" si="532"/>
        <v>Sports</v>
      </c>
      <c r="E3423" s="1">
        <v>2086.35</v>
      </c>
      <c r="F3423" s="1">
        <v>38</v>
      </c>
      <c r="G3423" s="1">
        <v>24</v>
      </c>
      <c r="H3423">
        <v>1393.59</v>
      </c>
      <c r="I3423" s="10">
        <f t="shared" si="535"/>
        <v>0.66795599971241637</v>
      </c>
      <c r="J3423">
        <f t="shared" si="533"/>
        <v>2537.5954861821929</v>
      </c>
      <c r="K3423">
        <f t="shared" si="534"/>
        <v>2479230.7900000024</v>
      </c>
      <c r="L3423" t="s">
        <v>3914</v>
      </c>
      <c r="M3423" t="s">
        <v>3911</v>
      </c>
      <c r="N3423" s="1">
        <f t="shared" si="539"/>
        <v>708.79499999999996</v>
      </c>
      <c r="O3423" s="1">
        <f t="shared" si="536"/>
        <v>516.19997471554962</v>
      </c>
      <c r="P3423" s="1" t="str">
        <f t="shared" si="537"/>
        <v>08-2023</v>
      </c>
      <c r="T3423" s="1"/>
      <c r="U3423" s="1"/>
      <c r="V3423" s="1" t="s">
        <v>3911</v>
      </c>
      <c r="W3423" s="1"/>
      <c r="X3423" s="1" t="s">
        <v>3342</v>
      </c>
      <c r="Y3423" s="2" t="s">
        <v>3911</v>
      </c>
      <c r="Z3423" s="4" t="s">
        <v>2893</v>
      </c>
      <c r="AD3423" t="str">
        <f t="shared" si="538"/>
        <v/>
      </c>
    </row>
    <row r="3424" spans="1:30" ht="14.25">
      <c r="A3424" s="1" t="str">
        <f t="shared" si="530"/>
        <v>1da016a2</v>
      </c>
      <c r="B3424" s="3">
        <v>45102</v>
      </c>
      <c r="C3424" s="2" t="str">
        <f t="shared" si="531"/>
        <v>East</v>
      </c>
      <c r="D3424" s="4" t="str">
        <f t="shared" si="532"/>
        <v>Sports</v>
      </c>
      <c r="E3424" s="1">
        <v>1872.95</v>
      </c>
      <c r="F3424" s="1">
        <v>23</v>
      </c>
      <c r="G3424" s="1">
        <v>12</v>
      </c>
      <c r="H3424">
        <v>234.97</v>
      </c>
      <c r="I3424" s="10">
        <f t="shared" si="535"/>
        <v>0.12545449691662885</v>
      </c>
      <c r="J3424">
        <f t="shared" si="533"/>
        <v>2506.2477027027048</v>
      </c>
      <c r="K3424">
        <f t="shared" si="534"/>
        <v>2596472.620000002</v>
      </c>
      <c r="L3424" t="s">
        <v>3914</v>
      </c>
      <c r="M3424" t="s">
        <v>3912</v>
      </c>
      <c r="N3424" s="1">
        <f t="shared" si="539"/>
        <v>123.485</v>
      </c>
      <c r="O3424" s="1">
        <f t="shared" si="536"/>
        <v>516.19997471554962</v>
      </c>
      <c r="P3424" s="1" t="str">
        <f t="shared" si="537"/>
        <v>06-2023</v>
      </c>
      <c r="T3424" s="1"/>
      <c r="U3424" s="1"/>
      <c r="V3424" s="1" t="s">
        <v>3912</v>
      </c>
      <c r="W3424" s="1"/>
      <c r="X3424" s="1" t="s">
        <v>3343</v>
      </c>
      <c r="Y3424" s="4" t="s">
        <v>3912</v>
      </c>
      <c r="Z3424" s="4" t="s">
        <v>2893</v>
      </c>
      <c r="AD3424" t="str">
        <f t="shared" si="538"/>
        <v/>
      </c>
    </row>
    <row r="3425" spans="1:30" ht="14.25">
      <c r="A3425" s="1" t="str">
        <f t="shared" si="530"/>
        <v>fd5ca087</v>
      </c>
      <c r="B3425" s="3">
        <v>45219</v>
      </c>
      <c r="C3425" s="2" t="str">
        <f t="shared" si="531"/>
        <v>West</v>
      </c>
      <c r="D3425" s="4" t="str">
        <f t="shared" si="532"/>
        <v>Electronics</v>
      </c>
      <c r="E3425" s="1">
        <v>3750.23</v>
      </c>
      <c r="F3425" s="1">
        <v>50</v>
      </c>
      <c r="G3425" s="1">
        <v>44</v>
      </c>
      <c r="H3425">
        <v>296</v>
      </c>
      <c r="I3425" s="10">
        <f t="shared" si="535"/>
        <v>7.8928492385800339E-2</v>
      </c>
      <c r="J3425">
        <f t="shared" si="533"/>
        <v>2537.5954861821929</v>
      </c>
      <c r="K3425">
        <f t="shared" si="534"/>
        <v>2479230.7900000024</v>
      </c>
      <c r="L3425" t="s">
        <v>3915</v>
      </c>
      <c r="M3425" t="s">
        <v>3911</v>
      </c>
      <c r="N3425" s="1">
        <f t="shared" si="539"/>
        <v>170</v>
      </c>
      <c r="O3425" s="1">
        <f t="shared" si="536"/>
        <v>507.6997287299634</v>
      </c>
      <c r="P3425" s="1" t="str">
        <f t="shared" si="537"/>
        <v>10-2023</v>
      </c>
      <c r="T3425" s="1"/>
      <c r="U3425" s="1"/>
      <c r="V3425" s="1" t="s">
        <v>3911</v>
      </c>
      <c r="W3425" s="1"/>
      <c r="X3425" s="1" t="s">
        <v>3344</v>
      </c>
      <c r="Y3425" s="2" t="s">
        <v>3911</v>
      </c>
      <c r="Z3425" s="4" t="s">
        <v>3043</v>
      </c>
      <c r="AD3425" t="str">
        <f t="shared" si="538"/>
        <v/>
      </c>
    </row>
    <row r="3426" spans="1:30" ht="14.25">
      <c r="A3426" s="1" t="str">
        <f t="shared" si="530"/>
        <v>547894a1</v>
      </c>
      <c r="B3426" s="3">
        <v>45584</v>
      </c>
      <c r="C3426" s="2" t="str">
        <f t="shared" si="531"/>
        <v>North</v>
      </c>
      <c r="D3426" s="4" t="str">
        <f t="shared" si="532"/>
        <v>Clothing</v>
      </c>
      <c r="E3426" s="1">
        <v>870.04</v>
      </c>
      <c r="F3426" s="1">
        <v>19</v>
      </c>
      <c r="G3426" s="1">
        <v>37</v>
      </c>
      <c r="H3426">
        <v>356.29</v>
      </c>
      <c r="I3426" s="10">
        <f t="shared" si="535"/>
        <v>0.40950990759045564</v>
      </c>
      <c r="J3426">
        <f t="shared" si="533"/>
        <v>2571.1423225152107</v>
      </c>
      <c r="K3426">
        <f t="shared" si="534"/>
        <v>2535146.3299999977</v>
      </c>
      <c r="L3426" t="s">
        <v>1474</v>
      </c>
      <c r="M3426" t="s">
        <v>3910</v>
      </c>
      <c r="N3426" s="1">
        <f t="shared" si="539"/>
        <v>196.64500000000001</v>
      </c>
      <c r="O3426" s="1">
        <f t="shared" si="536"/>
        <v>518.08361275088532</v>
      </c>
      <c r="P3426" s="1" t="str">
        <f t="shared" si="537"/>
        <v>10-2024</v>
      </c>
      <c r="T3426" s="1"/>
      <c r="U3426" s="1"/>
      <c r="V3426" s="1" t="s">
        <v>3910</v>
      </c>
      <c r="W3426" s="1"/>
      <c r="X3426" s="1" t="s">
        <v>3345</v>
      </c>
      <c r="Y3426" s="2" t="s">
        <v>3910</v>
      </c>
      <c r="Z3426" s="4" t="s">
        <v>2872</v>
      </c>
      <c r="AD3426" t="str">
        <f t="shared" si="538"/>
        <v/>
      </c>
    </row>
    <row r="3427" spans="1:30" ht="14.25">
      <c r="A3427" s="1" t="str">
        <f t="shared" si="530"/>
        <v>892723ff</v>
      </c>
      <c r="B3427" s="3">
        <v>45431</v>
      </c>
      <c r="C3427" s="2" t="str">
        <f t="shared" si="531"/>
        <v>North</v>
      </c>
      <c r="D3427" s="4" t="str">
        <f t="shared" si="532"/>
        <v>Sports</v>
      </c>
      <c r="E3427" s="1">
        <v>1075.4100000000001</v>
      </c>
      <c r="F3427" s="1">
        <v>45</v>
      </c>
      <c r="G3427" s="1">
        <v>16</v>
      </c>
      <c r="H3427">
        <v>1403.58</v>
      </c>
      <c r="I3427" s="10">
        <f t="shared" si="535"/>
        <v>1.3051580327502996</v>
      </c>
      <c r="J3427">
        <f t="shared" si="533"/>
        <v>2571.1423225152107</v>
      </c>
      <c r="K3427">
        <f t="shared" si="534"/>
        <v>2535146.3299999977</v>
      </c>
      <c r="L3427" t="s">
        <v>3914</v>
      </c>
      <c r="M3427" t="s">
        <v>3910</v>
      </c>
      <c r="N3427" s="1">
        <f t="shared" si="539"/>
        <v>709.79</v>
      </c>
      <c r="O3427" s="1">
        <f t="shared" si="536"/>
        <v>516.19997471554962</v>
      </c>
      <c r="P3427" s="1" t="str">
        <f t="shared" si="537"/>
        <v>05-2024</v>
      </c>
      <c r="T3427" s="1"/>
      <c r="U3427" s="1"/>
      <c r="V3427" s="1" t="s">
        <v>3910</v>
      </c>
      <c r="W3427" s="1"/>
      <c r="X3427" s="1" t="s">
        <v>3346</v>
      </c>
      <c r="Y3427" s="2" t="s">
        <v>3910</v>
      </c>
      <c r="Z3427" s="4" t="s">
        <v>2893</v>
      </c>
      <c r="AD3427" t="str">
        <f t="shared" si="538"/>
        <v/>
      </c>
    </row>
    <row r="3428" spans="1:30" ht="14.25">
      <c r="A3428" s="1" t="str">
        <f t="shared" si="530"/>
        <v>fa97def4</v>
      </c>
      <c r="B3428" s="3">
        <v>44955</v>
      </c>
      <c r="C3428" s="2" t="str">
        <f t="shared" si="531"/>
        <v>South</v>
      </c>
      <c r="D3428" s="4" t="str">
        <f t="shared" si="532"/>
        <v>Electronics</v>
      </c>
      <c r="E3428" s="1">
        <v>506.69</v>
      </c>
      <c r="F3428" s="1">
        <v>38</v>
      </c>
      <c r="G3428" s="1">
        <v>27</v>
      </c>
      <c r="H3428">
        <v>1442.18</v>
      </c>
      <c r="I3428" s="10">
        <f t="shared" si="535"/>
        <v>2.846276816199254</v>
      </c>
      <c r="J3428">
        <f t="shared" si="533"/>
        <v>2496.4375124875119</v>
      </c>
      <c r="K3428">
        <f t="shared" si="534"/>
        <v>2498933.9499999993</v>
      </c>
      <c r="L3428" t="s">
        <v>3915</v>
      </c>
      <c r="M3428" t="s">
        <v>3913</v>
      </c>
      <c r="N3428" s="1">
        <f t="shared" si="539"/>
        <v>734.59</v>
      </c>
      <c r="O3428" s="1">
        <f t="shared" si="536"/>
        <v>507.6997287299634</v>
      </c>
      <c r="P3428" s="1" t="str">
        <f t="shared" si="537"/>
        <v>01-2023</v>
      </c>
      <c r="T3428" s="1"/>
      <c r="U3428" s="1"/>
      <c r="V3428" s="1" t="s">
        <v>3913</v>
      </c>
      <c r="W3428" s="1"/>
      <c r="X3428" s="1" t="s">
        <v>3347</v>
      </c>
      <c r="Y3428" s="2" t="s">
        <v>3913</v>
      </c>
      <c r="Z3428" s="4" t="s">
        <v>3043</v>
      </c>
      <c r="AD3428" t="str">
        <f t="shared" si="538"/>
        <v/>
      </c>
    </row>
    <row r="3429" spans="1:30" ht="14.25">
      <c r="A3429" s="1" t="str">
        <f t="shared" si="530"/>
        <v>a86bafbc</v>
      </c>
      <c r="B3429" s="3">
        <v>45122</v>
      </c>
      <c r="C3429" s="2" t="str">
        <f t="shared" si="531"/>
        <v>East</v>
      </c>
      <c r="D3429" s="4" t="str">
        <f t="shared" si="532"/>
        <v>Clothing</v>
      </c>
      <c r="E3429" s="1">
        <v>873.61</v>
      </c>
      <c r="F3429" s="1">
        <v>24</v>
      </c>
      <c r="G3429" s="1">
        <v>28</v>
      </c>
      <c r="H3429">
        <v>545.9</v>
      </c>
      <c r="I3429" s="10">
        <f t="shared" si="535"/>
        <v>0.62487837822369241</v>
      </c>
      <c r="J3429">
        <f t="shared" si="533"/>
        <v>2506.2477027027048</v>
      </c>
      <c r="K3429">
        <f t="shared" si="534"/>
        <v>2596472.620000002</v>
      </c>
      <c r="L3429" t="s">
        <v>1474</v>
      </c>
      <c r="M3429" t="s">
        <v>3912</v>
      </c>
      <c r="N3429" s="1">
        <f t="shared" si="539"/>
        <v>286.95</v>
      </c>
      <c r="O3429" s="1">
        <f t="shared" si="536"/>
        <v>518.08361275088532</v>
      </c>
      <c r="P3429" s="1" t="str">
        <f t="shared" si="537"/>
        <v>07-2023</v>
      </c>
      <c r="T3429" s="1"/>
      <c r="U3429" s="1"/>
      <c r="V3429" s="1" t="s">
        <v>3912</v>
      </c>
      <c r="W3429" s="1"/>
      <c r="X3429" s="1" t="s">
        <v>3348</v>
      </c>
      <c r="Y3429" s="2" t="s">
        <v>3912</v>
      </c>
      <c r="Z3429" s="4" t="s">
        <v>2872</v>
      </c>
      <c r="AD3429" t="str">
        <f t="shared" si="538"/>
        <v/>
      </c>
    </row>
    <row r="3430" spans="1:30" ht="14.25">
      <c r="A3430" s="1" t="str">
        <f t="shared" si="530"/>
        <v>51a01897</v>
      </c>
      <c r="B3430" s="3">
        <v>45526</v>
      </c>
      <c r="C3430" s="2" t="str">
        <f t="shared" si="531"/>
        <v>South</v>
      </c>
      <c r="D3430" s="4" t="str">
        <f t="shared" si="532"/>
        <v>Clothing</v>
      </c>
      <c r="E3430" s="1">
        <v>1511.81</v>
      </c>
      <c r="F3430" s="1">
        <v>45</v>
      </c>
      <c r="G3430" s="1">
        <v>6</v>
      </c>
      <c r="H3430">
        <v>460.81</v>
      </c>
      <c r="I3430" s="10">
        <f t="shared" si="535"/>
        <v>0.3048068209629517</v>
      </c>
      <c r="J3430">
        <f t="shared" si="533"/>
        <v>2496.4375124875119</v>
      </c>
      <c r="K3430">
        <f t="shared" si="534"/>
        <v>2498933.9499999993</v>
      </c>
      <c r="L3430" t="s">
        <v>1474</v>
      </c>
      <c r="M3430" t="s">
        <v>3913</v>
      </c>
      <c r="N3430" s="1">
        <f t="shared" si="539"/>
        <v>233.405</v>
      </c>
      <c r="O3430" s="1">
        <f t="shared" si="536"/>
        <v>518.08361275088532</v>
      </c>
      <c r="P3430" s="1" t="str">
        <f t="shared" si="537"/>
        <v>08-2024</v>
      </c>
      <c r="T3430" s="1"/>
      <c r="U3430" s="1"/>
      <c r="V3430" s="1" t="s">
        <v>3913</v>
      </c>
      <c r="W3430" s="1"/>
      <c r="X3430" s="1" t="s">
        <v>3349</v>
      </c>
      <c r="Y3430" s="2" t="s">
        <v>3913</v>
      </c>
      <c r="Z3430" s="4" t="s">
        <v>2872</v>
      </c>
      <c r="AD3430" t="str">
        <f t="shared" si="538"/>
        <v/>
      </c>
    </row>
    <row r="3431" spans="1:30" ht="14.25">
      <c r="A3431" s="1" t="str">
        <f t="shared" si="530"/>
        <v>018d49e6</v>
      </c>
      <c r="B3431" s="3">
        <v>44886</v>
      </c>
      <c r="C3431" s="2" t="str">
        <f t="shared" si="531"/>
        <v>North</v>
      </c>
      <c r="D3431" s="4" t="str">
        <f t="shared" si="532"/>
        <v>Clothing</v>
      </c>
      <c r="E3431" s="1">
        <v>2598.04</v>
      </c>
      <c r="F3431" s="1">
        <v>21</v>
      </c>
      <c r="G3431" s="1">
        <v>9</v>
      </c>
      <c r="H3431">
        <v>866.87</v>
      </c>
      <c r="I3431" s="10">
        <f t="shared" si="535"/>
        <v>0.3336630690828471</v>
      </c>
      <c r="J3431">
        <f t="shared" si="533"/>
        <v>2571.1423225152107</v>
      </c>
      <c r="K3431">
        <f t="shared" si="534"/>
        <v>2535146.3299999977</v>
      </c>
      <c r="L3431" t="s">
        <v>1474</v>
      </c>
      <c r="M3431" t="s">
        <v>3910</v>
      </c>
      <c r="N3431" s="1">
        <f t="shared" si="539"/>
        <v>437.935</v>
      </c>
      <c r="O3431" s="1">
        <f t="shared" si="536"/>
        <v>518.08361275088532</v>
      </c>
      <c r="P3431" s="1" t="str">
        <f t="shared" si="537"/>
        <v>11-2022</v>
      </c>
      <c r="T3431" s="1"/>
      <c r="U3431" s="1"/>
      <c r="V3431" s="1" t="s">
        <v>3910</v>
      </c>
      <c r="W3431" s="1"/>
      <c r="X3431" s="1" t="s">
        <v>3350</v>
      </c>
      <c r="Y3431" s="2" t="s">
        <v>3910</v>
      </c>
      <c r="Z3431" s="4" t="s">
        <v>2872</v>
      </c>
      <c r="AD3431" t="str">
        <f t="shared" si="538"/>
        <v/>
      </c>
    </row>
    <row r="3432" spans="1:30" ht="14.25">
      <c r="A3432" s="1" t="str">
        <f t="shared" si="530"/>
        <v>1b865a28</v>
      </c>
      <c r="B3432" s="3">
        <v>45277</v>
      </c>
      <c r="C3432" s="2" t="str">
        <f t="shared" si="531"/>
        <v>West</v>
      </c>
      <c r="D3432" s="4" t="str">
        <f t="shared" si="532"/>
        <v>Electronics</v>
      </c>
      <c r="E3432" s="1">
        <v>2450.06</v>
      </c>
      <c r="F3432" s="1">
        <v>38</v>
      </c>
      <c r="G3432" s="1">
        <v>27</v>
      </c>
      <c r="H3432">
        <v>1529.47</v>
      </c>
      <c r="I3432" s="10">
        <f t="shared" si="535"/>
        <v>0.6242581814322915</v>
      </c>
      <c r="J3432">
        <f t="shared" si="533"/>
        <v>2537.5954861821929</v>
      </c>
      <c r="K3432">
        <f t="shared" si="534"/>
        <v>2479230.7900000024</v>
      </c>
      <c r="L3432" t="s">
        <v>3915</v>
      </c>
      <c r="M3432" t="s">
        <v>3911</v>
      </c>
      <c r="N3432" s="1">
        <f t="shared" si="539"/>
        <v>778.23500000000001</v>
      </c>
      <c r="O3432" s="1">
        <f t="shared" si="536"/>
        <v>507.6997287299634</v>
      </c>
      <c r="P3432" s="1" t="str">
        <f t="shared" si="537"/>
        <v>12-2023</v>
      </c>
      <c r="T3432" s="1"/>
      <c r="U3432" s="1"/>
      <c r="V3432" s="1" t="s">
        <v>3911</v>
      </c>
      <c r="W3432" s="1"/>
      <c r="X3432" s="1" t="s">
        <v>3351</v>
      </c>
      <c r="Y3432" s="2" t="s">
        <v>3911</v>
      </c>
      <c r="Z3432" s="4" t="s">
        <v>3043</v>
      </c>
      <c r="AD3432" t="str">
        <f t="shared" si="538"/>
        <v/>
      </c>
    </row>
    <row r="3433" spans="1:30" ht="14.25">
      <c r="A3433" s="1" t="str">
        <f t="shared" si="530"/>
        <v>fc856e26</v>
      </c>
      <c r="B3433" s="3">
        <v>44913</v>
      </c>
      <c r="C3433" s="2" t="str">
        <f t="shared" si="531"/>
        <v>West</v>
      </c>
      <c r="D3433" s="4" t="str">
        <f t="shared" si="532"/>
        <v>Clothing</v>
      </c>
      <c r="E3433" s="1">
        <v>2846.09</v>
      </c>
      <c r="F3433" s="1">
        <v>38</v>
      </c>
      <c r="G3433" s="1">
        <v>42</v>
      </c>
      <c r="H3433">
        <v>686.21</v>
      </c>
      <c r="I3433" s="10">
        <f t="shared" si="535"/>
        <v>0.24110621940978677</v>
      </c>
      <c r="J3433">
        <f t="shared" si="533"/>
        <v>2537.5954861821929</v>
      </c>
      <c r="K3433">
        <f t="shared" si="534"/>
        <v>2479230.7900000024</v>
      </c>
      <c r="L3433" t="s">
        <v>1474</v>
      </c>
      <c r="M3433" t="s">
        <v>3911</v>
      </c>
      <c r="N3433" s="1">
        <f t="shared" si="539"/>
        <v>364.10500000000002</v>
      </c>
      <c r="O3433" s="1">
        <f t="shared" si="536"/>
        <v>518.08361275088532</v>
      </c>
      <c r="P3433" s="1" t="str">
        <f t="shared" si="537"/>
        <v>12-2022</v>
      </c>
      <c r="T3433" s="1"/>
      <c r="U3433" s="1"/>
      <c r="V3433" s="1" t="s">
        <v>3911</v>
      </c>
      <c r="W3433" s="1"/>
      <c r="X3433" s="1" t="s">
        <v>3352</v>
      </c>
      <c r="Y3433" s="2" t="s">
        <v>3911</v>
      </c>
      <c r="Z3433" s="4" t="s">
        <v>2872</v>
      </c>
      <c r="AD3433" t="str">
        <f t="shared" si="538"/>
        <v/>
      </c>
    </row>
    <row r="3434" spans="1:30" ht="14.25">
      <c r="A3434" s="1" t="str">
        <f t="shared" si="530"/>
        <v>9f9535a5</v>
      </c>
      <c r="B3434" s="3">
        <v>45482</v>
      </c>
      <c r="C3434" s="2" t="str">
        <f t="shared" si="531"/>
        <v>North</v>
      </c>
      <c r="D3434" s="4" t="str">
        <f t="shared" si="532"/>
        <v>Sports</v>
      </c>
      <c r="E3434" s="1">
        <v>1488.09</v>
      </c>
      <c r="F3434" s="1">
        <v>33</v>
      </c>
      <c r="G3434" s="1">
        <v>25</v>
      </c>
      <c r="H3434">
        <v>1030.74</v>
      </c>
      <c r="I3434" s="10">
        <f t="shared" si="535"/>
        <v>0.69265971816220795</v>
      </c>
      <c r="J3434">
        <f t="shared" si="533"/>
        <v>2571.1423225152107</v>
      </c>
      <c r="K3434">
        <f t="shared" si="534"/>
        <v>2535146.3299999977</v>
      </c>
      <c r="L3434" t="s">
        <v>3914</v>
      </c>
      <c r="M3434" t="s">
        <v>3910</v>
      </c>
      <c r="N3434" s="1">
        <f t="shared" si="539"/>
        <v>527.87</v>
      </c>
      <c r="O3434" s="1">
        <f t="shared" si="536"/>
        <v>516.19997471554962</v>
      </c>
      <c r="P3434" s="1" t="str">
        <f t="shared" si="537"/>
        <v>07-2024</v>
      </c>
      <c r="T3434" s="1"/>
      <c r="U3434" s="1"/>
      <c r="V3434" s="1" t="s">
        <v>3910</v>
      </c>
      <c r="W3434" s="1"/>
      <c r="X3434" s="1" t="s">
        <v>3353</v>
      </c>
      <c r="Y3434" s="2" t="s">
        <v>3910</v>
      </c>
      <c r="Z3434" s="4" t="s">
        <v>2893</v>
      </c>
      <c r="AD3434" t="str">
        <f t="shared" si="538"/>
        <v/>
      </c>
    </row>
    <row r="3435" spans="1:30" ht="14.25">
      <c r="A3435" s="1" t="str">
        <f t="shared" si="530"/>
        <v>d6877d82</v>
      </c>
      <c r="B3435" s="3">
        <v>45151</v>
      </c>
      <c r="C3435" s="2" t="str">
        <f t="shared" si="531"/>
        <v>South</v>
      </c>
      <c r="D3435" s="4" t="str">
        <f t="shared" si="532"/>
        <v>Sports</v>
      </c>
      <c r="E3435" s="1">
        <v>2115.9699999999998</v>
      </c>
      <c r="F3435" s="1">
        <v>48</v>
      </c>
      <c r="G3435" s="1">
        <v>21</v>
      </c>
      <c r="H3435">
        <v>1973.05</v>
      </c>
      <c r="I3435" s="10">
        <f t="shared" si="535"/>
        <v>0.93245650930778801</v>
      </c>
      <c r="J3435">
        <f t="shared" si="533"/>
        <v>2496.4375124875119</v>
      </c>
      <c r="K3435">
        <f t="shared" si="534"/>
        <v>2498933.9499999993</v>
      </c>
      <c r="L3435" t="s">
        <v>3914</v>
      </c>
      <c r="M3435" t="s">
        <v>3913</v>
      </c>
      <c r="N3435" s="1">
        <f t="shared" si="539"/>
        <v>997.02499999999998</v>
      </c>
      <c r="O3435" s="1">
        <f t="shared" si="536"/>
        <v>516.19997471554962</v>
      </c>
      <c r="P3435" s="1" t="str">
        <f t="shared" si="537"/>
        <v>08-2023</v>
      </c>
      <c r="T3435" s="1"/>
      <c r="U3435" s="1"/>
      <c r="V3435" s="1" t="s">
        <v>3913</v>
      </c>
      <c r="W3435" s="1"/>
      <c r="X3435" s="1" t="s">
        <v>3354</v>
      </c>
      <c r="Y3435" s="2" t="s">
        <v>3913</v>
      </c>
      <c r="Z3435" s="4" t="s">
        <v>2893</v>
      </c>
      <c r="AD3435" t="str">
        <f t="shared" si="538"/>
        <v/>
      </c>
    </row>
    <row r="3436" spans="1:30" ht="14.25">
      <c r="A3436" s="1" t="str">
        <f t="shared" si="530"/>
        <v>aab098bd</v>
      </c>
      <c r="B3436" s="3">
        <v>45464</v>
      </c>
      <c r="C3436" s="2" t="str">
        <f t="shared" si="531"/>
        <v>East</v>
      </c>
      <c r="D3436" s="4" t="str">
        <f t="shared" si="532"/>
        <v>Electronics</v>
      </c>
      <c r="E3436" s="1">
        <v>4876.9399999999996</v>
      </c>
      <c r="F3436" s="1">
        <v>8</v>
      </c>
      <c r="G3436" s="1">
        <v>44</v>
      </c>
      <c r="H3436">
        <v>1575.73</v>
      </c>
      <c r="I3436" s="10">
        <f t="shared" si="535"/>
        <v>0.32309809019590158</v>
      </c>
      <c r="J3436">
        <f t="shared" si="533"/>
        <v>2506.2477027027048</v>
      </c>
      <c r="K3436">
        <f t="shared" si="534"/>
        <v>2596472.620000002</v>
      </c>
      <c r="L3436" t="s">
        <v>3915</v>
      </c>
      <c r="M3436" t="s">
        <v>3912</v>
      </c>
      <c r="N3436" s="1">
        <f t="shared" si="539"/>
        <v>809.86500000000001</v>
      </c>
      <c r="O3436" s="1">
        <f t="shared" si="536"/>
        <v>507.6997287299634</v>
      </c>
      <c r="P3436" s="1" t="str">
        <f t="shared" si="537"/>
        <v>06-2024</v>
      </c>
      <c r="T3436" s="1"/>
      <c r="U3436" s="1"/>
      <c r="V3436" s="1" t="s">
        <v>3912</v>
      </c>
      <c r="W3436" s="1"/>
      <c r="X3436" s="1" t="s">
        <v>3355</v>
      </c>
      <c r="Y3436" s="2" t="s">
        <v>3912</v>
      </c>
      <c r="Z3436" s="4" t="s">
        <v>3043</v>
      </c>
      <c r="AD3436" t="str">
        <f t="shared" si="538"/>
        <v/>
      </c>
    </row>
    <row r="3437" spans="1:30" ht="14.25">
      <c r="A3437" s="1" t="str">
        <f t="shared" si="530"/>
        <v>f88d316a</v>
      </c>
      <c r="B3437" s="3">
        <v>44944</v>
      </c>
      <c r="C3437" s="2" t="str">
        <f t="shared" si="531"/>
        <v>North</v>
      </c>
      <c r="D3437" s="4" t="str">
        <f t="shared" si="532"/>
        <v>Clothing</v>
      </c>
      <c r="E3437" s="1">
        <v>2741.33</v>
      </c>
      <c r="F3437" s="1">
        <v>29</v>
      </c>
      <c r="G3437" s="1">
        <v>43</v>
      </c>
      <c r="H3437">
        <v>774.42</v>
      </c>
      <c r="I3437" s="10">
        <f t="shared" si="535"/>
        <v>0.28249791159765514</v>
      </c>
      <c r="J3437">
        <f t="shared" si="533"/>
        <v>2571.1423225152107</v>
      </c>
      <c r="K3437">
        <f t="shared" si="534"/>
        <v>2535146.3299999977</v>
      </c>
      <c r="L3437" t="s">
        <v>1474</v>
      </c>
      <c r="M3437" t="s">
        <v>3910</v>
      </c>
      <c r="N3437" s="1">
        <f t="shared" si="539"/>
        <v>408.71</v>
      </c>
      <c r="O3437" s="1">
        <f t="shared" si="536"/>
        <v>518.08361275088532</v>
      </c>
      <c r="P3437" s="1" t="str">
        <f t="shared" si="537"/>
        <v>01-2023</v>
      </c>
      <c r="T3437" s="1"/>
      <c r="U3437" s="1"/>
      <c r="V3437" s="1" t="s">
        <v>3910</v>
      </c>
      <c r="W3437" s="1"/>
      <c r="X3437" s="1" t="s">
        <v>3356</v>
      </c>
      <c r="Y3437" s="2" t="s">
        <v>3910</v>
      </c>
      <c r="Z3437" s="4" t="s">
        <v>2872</v>
      </c>
      <c r="AD3437" t="str">
        <f t="shared" si="538"/>
        <v/>
      </c>
    </row>
    <row r="3438" spans="1:30" ht="14.25">
      <c r="A3438" s="1" t="str">
        <f t="shared" si="530"/>
        <v>4ee91f92</v>
      </c>
      <c r="B3438" s="3">
        <v>45286</v>
      </c>
      <c r="C3438" s="2" t="str">
        <f t="shared" si="531"/>
        <v>West</v>
      </c>
      <c r="D3438" s="4" t="str">
        <f t="shared" si="532"/>
        <v>Clothing</v>
      </c>
      <c r="E3438" s="1">
        <v>2051.67</v>
      </c>
      <c r="F3438" s="1">
        <v>23</v>
      </c>
      <c r="G3438" s="1">
        <v>44</v>
      </c>
      <c r="H3438">
        <v>1599.75</v>
      </c>
      <c r="I3438" s="10">
        <f t="shared" si="535"/>
        <v>0.77973065843922262</v>
      </c>
      <c r="J3438">
        <f t="shared" si="533"/>
        <v>2537.5954861821929</v>
      </c>
      <c r="K3438">
        <f t="shared" si="534"/>
        <v>2479230.7900000024</v>
      </c>
      <c r="L3438" t="s">
        <v>1474</v>
      </c>
      <c r="M3438" t="s">
        <v>3911</v>
      </c>
      <c r="N3438" s="1">
        <f t="shared" si="539"/>
        <v>821.875</v>
      </c>
      <c r="O3438" s="1">
        <f t="shared" si="536"/>
        <v>518.08361275088532</v>
      </c>
      <c r="P3438" s="1" t="str">
        <f t="shared" si="537"/>
        <v>12-2023</v>
      </c>
      <c r="T3438" s="1"/>
      <c r="U3438" s="1"/>
      <c r="V3438" s="1" t="s">
        <v>3911</v>
      </c>
      <c r="W3438" s="1"/>
      <c r="X3438" s="1" t="s">
        <v>3357</v>
      </c>
      <c r="Y3438" s="2" t="s">
        <v>3911</v>
      </c>
      <c r="Z3438" s="4" t="s">
        <v>2872</v>
      </c>
      <c r="AD3438" t="str">
        <f t="shared" si="538"/>
        <v/>
      </c>
    </row>
    <row r="3439" spans="1:30" ht="14.25">
      <c r="A3439" s="1" t="str">
        <f t="shared" si="530"/>
        <v>424f6596</v>
      </c>
      <c r="B3439" s="3">
        <v>45124</v>
      </c>
      <c r="C3439" s="2" t="str">
        <f t="shared" si="531"/>
        <v>South</v>
      </c>
      <c r="D3439" s="4" t="str">
        <f t="shared" si="532"/>
        <v>Sports</v>
      </c>
      <c r="E3439" s="1">
        <v>3459.39</v>
      </c>
      <c r="F3439" s="1">
        <v>12</v>
      </c>
      <c r="G3439" s="1">
        <v>24</v>
      </c>
      <c r="H3439">
        <v>962.6</v>
      </c>
      <c r="I3439" s="10">
        <f t="shared" si="535"/>
        <v>0.27825714938182744</v>
      </c>
      <c r="J3439">
        <f t="shared" si="533"/>
        <v>2496.4375124875119</v>
      </c>
      <c r="K3439">
        <f t="shared" si="534"/>
        <v>2498933.9499999993</v>
      </c>
      <c r="L3439" t="s">
        <v>3914</v>
      </c>
      <c r="M3439" t="s">
        <v>3913</v>
      </c>
      <c r="N3439" s="1">
        <f t="shared" si="539"/>
        <v>493.3</v>
      </c>
      <c r="O3439" s="1">
        <f t="shared" si="536"/>
        <v>516.19997471554962</v>
      </c>
      <c r="P3439" s="1" t="str">
        <f t="shared" si="537"/>
        <v>07-2023</v>
      </c>
      <c r="T3439" s="1"/>
      <c r="U3439" s="1"/>
      <c r="V3439" s="1" t="s">
        <v>3913</v>
      </c>
      <c r="W3439" s="1"/>
      <c r="X3439" s="1" t="s">
        <v>3358</v>
      </c>
      <c r="Y3439" s="2" t="s">
        <v>3913</v>
      </c>
      <c r="Z3439" s="4" t="s">
        <v>2893</v>
      </c>
      <c r="AD3439" t="str">
        <f t="shared" si="538"/>
        <v/>
      </c>
    </row>
    <row r="3440" spans="1:30" ht="14.25">
      <c r="A3440" s="1" t="str">
        <f t="shared" si="530"/>
        <v>2260ab6c</v>
      </c>
      <c r="B3440" s="3">
        <v>45369</v>
      </c>
      <c r="C3440" s="2" t="str">
        <f t="shared" si="531"/>
        <v>North</v>
      </c>
      <c r="D3440" s="4" t="str">
        <f t="shared" si="532"/>
        <v>Furniture</v>
      </c>
      <c r="E3440" s="1">
        <v>4858.08</v>
      </c>
      <c r="F3440" s="1">
        <v>39</v>
      </c>
      <c r="G3440" s="1">
        <v>4</v>
      </c>
      <c r="H3440">
        <v>761.71</v>
      </c>
      <c r="I3440" s="10">
        <f t="shared" si="535"/>
        <v>0.15679239534960315</v>
      </c>
      <c r="J3440">
        <f t="shared" si="533"/>
        <v>2571.1423225152107</v>
      </c>
      <c r="K3440">
        <f t="shared" si="534"/>
        <v>2535146.3299999977</v>
      </c>
      <c r="L3440" t="s">
        <v>1645</v>
      </c>
      <c r="M3440" t="s">
        <v>3910</v>
      </c>
      <c r="N3440" s="1">
        <f t="shared" si="539"/>
        <v>382.85500000000002</v>
      </c>
      <c r="O3440" s="1">
        <f t="shared" si="536"/>
        <v>524.30656862745093</v>
      </c>
      <c r="P3440" s="1" t="str">
        <f t="shared" si="537"/>
        <v>03-2024</v>
      </c>
      <c r="T3440" s="1"/>
      <c r="U3440" s="1"/>
      <c r="V3440" s="1" t="s">
        <v>3910</v>
      </c>
      <c r="W3440" s="1"/>
      <c r="X3440" s="1" t="s">
        <v>3359</v>
      </c>
      <c r="Y3440" s="2" t="s">
        <v>3910</v>
      </c>
      <c r="Z3440" s="4" t="s">
        <v>15</v>
      </c>
      <c r="AD3440" t="str">
        <f t="shared" si="538"/>
        <v/>
      </c>
    </row>
    <row r="3441" spans="1:30" ht="14.25">
      <c r="A3441" s="1" t="str">
        <f t="shared" si="530"/>
        <v>ec440190</v>
      </c>
      <c r="B3441" s="3">
        <v>45156</v>
      </c>
      <c r="C3441" s="2" t="str">
        <f t="shared" si="531"/>
        <v>North</v>
      </c>
      <c r="D3441" s="4" t="str">
        <f t="shared" si="532"/>
        <v>Clothing</v>
      </c>
      <c r="E3441" s="1">
        <v>1448.7</v>
      </c>
      <c r="F3441" s="1">
        <v>27</v>
      </c>
      <c r="G3441" s="1">
        <v>40</v>
      </c>
      <c r="H3441">
        <v>1663.21</v>
      </c>
      <c r="I3441" s="10">
        <f t="shared" si="535"/>
        <v>1.1480706840615724</v>
      </c>
      <c r="J3441">
        <f t="shared" si="533"/>
        <v>2571.1423225152107</v>
      </c>
      <c r="K3441">
        <f t="shared" si="534"/>
        <v>2535146.3299999977</v>
      </c>
      <c r="L3441" t="s">
        <v>1474</v>
      </c>
      <c r="M3441" t="s">
        <v>3910</v>
      </c>
      <c r="N3441" s="1">
        <f t="shared" si="539"/>
        <v>851.60500000000002</v>
      </c>
      <c r="O3441" s="1">
        <f t="shared" si="536"/>
        <v>518.08361275088532</v>
      </c>
      <c r="P3441" s="1" t="str">
        <f t="shared" si="537"/>
        <v>08-2023</v>
      </c>
      <c r="T3441" s="1"/>
      <c r="U3441" s="1"/>
      <c r="V3441" s="1" t="s">
        <v>3910</v>
      </c>
      <c r="W3441" s="1"/>
      <c r="X3441" s="1" t="s">
        <v>3360</v>
      </c>
      <c r="Y3441" s="2" t="s">
        <v>3910</v>
      </c>
      <c r="Z3441" s="4" t="s">
        <v>2872</v>
      </c>
      <c r="AD3441" t="str">
        <f t="shared" si="538"/>
        <v/>
      </c>
    </row>
    <row r="3442" spans="1:30" ht="14.25">
      <c r="A3442" s="1" t="str">
        <f t="shared" si="530"/>
        <v>5308d287</v>
      </c>
      <c r="B3442" s="3">
        <v>45277</v>
      </c>
      <c r="C3442" s="2" t="str">
        <f t="shared" si="531"/>
        <v>North</v>
      </c>
      <c r="D3442" s="4" t="str">
        <f t="shared" si="532"/>
        <v>Electronics</v>
      </c>
      <c r="E3442" s="1">
        <v>255.52</v>
      </c>
      <c r="F3442" s="1">
        <v>15</v>
      </c>
      <c r="G3442" s="1">
        <v>22</v>
      </c>
      <c r="H3442">
        <v>1860.97</v>
      </c>
      <c r="I3442" s="10">
        <f t="shared" si="535"/>
        <v>7.2830698184095173</v>
      </c>
      <c r="J3442">
        <f t="shared" si="533"/>
        <v>2571.1423225152107</v>
      </c>
      <c r="K3442">
        <f t="shared" si="534"/>
        <v>2535146.3299999977</v>
      </c>
      <c r="L3442" t="s">
        <v>3915</v>
      </c>
      <c r="M3442" t="s">
        <v>3910</v>
      </c>
      <c r="N3442" s="1">
        <f t="shared" si="539"/>
        <v>941.48500000000001</v>
      </c>
      <c r="O3442" s="1">
        <f t="shared" si="536"/>
        <v>507.6997287299634</v>
      </c>
      <c r="P3442" s="1" t="str">
        <f t="shared" si="537"/>
        <v>12-2023</v>
      </c>
      <c r="T3442" s="1"/>
      <c r="U3442" s="1"/>
      <c r="V3442" s="1" t="s">
        <v>3910</v>
      </c>
      <c r="W3442" s="1"/>
      <c r="X3442" s="1" t="s">
        <v>3361</v>
      </c>
      <c r="Y3442" s="2" t="s">
        <v>3910</v>
      </c>
      <c r="Z3442" s="4" t="s">
        <v>3043</v>
      </c>
      <c r="AD3442" t="str">
        <f t="shared" si="538"/>
        <v/>
      </c>
    </row>
    <row r="3443" spans="1:30" ht="14.25">
      <c r="A3443" s="1" t="str">
        <f t="shared" si="530"/>
        <v>4ded3bca</v>
      </c>
      <c r="B3443" s="3">
        <v>44883</v>
      </c>
      <c r="C3443" s="2" t="str">
        <f t="shared" si="531"/>
        <v>South</v>
      </c>
      <c r="D3443" s="4" t="str">
        <f t="shared" si="532"/>
        <v>Clothing</v>
      </c>
      <c r="E3443" s="1">
        <v>2814.33</v>
      </c>
      <c r="F3443" s="1">
        <v>26</v>
      </c>
      <c r="G3443" s="1">
        <v>1</v>
      </c>
      <c r="H3443">
        <v>619.33000000000004</v>
      </c>
      <c r="I3443" s="10">
        <f t="shared" si="535"/>
        <v>0.22006303454108084</v>
      </c>
      <c r="J3443">
        <f t="shared" si="533"/>
        <v>2496.4375124875119</v>
      </c>
      <c r="K3443">
        <f t="shared" si="534"/>
        <v>2498933.9499999993</v>
      </c>
      <c r="L3443" t="s">
        <v>1474</v>
      </c>
      <c r="M3443" t="s">
        <v>3913</v>
      </c>
      <c r="N3443" s="1">
        <f t="shared" si="539"/>
        <v>310.16500000000002</v>
      </c>
      <c r="O3443" s="1">
        <f t="shared" si="536"/>
        <v>518.08361275088532</v>
      </c>
      <c r="P3443" s="1" t="str">
        <f t="shared" si="537"/>
        <v>11-2022</v>
      </c>
      <c r="T3443" s="1"/>
      <c r="U3443" s="1"/>
      <c r="V3443" s="1" t="s">
        <v>3913</v>
      </c>
      <c r="W3443" s="1"/>
      <c r="X3443" s="1" t="s">
        <v>3362</v>
      </c>
      <c r="Y3443" s="2" t="s">
        <v>3913</v>
      </c>
      <c r="Z3443" s="4" t="s">
        <v>2872</v>
      </c>
      <c r="AD3443" t="str">
        <f t="shared" si="538"/>
        <v/>
      </c>
    </row>
    <row r="3444" spans="1:30" ht="14.25">
      <c r="A3444" s="1" t="str">
        <f t="shared" si="530"/>
        <v>aeb5e2dd</v>
      </c>
      <c r="B3444" s="3">
        <v>45537</v>
      </c>
      <c r="C3444" s="2" t="str">
        <f t="shared" si="531"/>
        <v>North</v>
      </c>
      <c r="D3444" s="4" t="str">
        <f t="shared" si="532"/>
        <v>Sports</v>
      </c>
      <c r="E3444" s="1">
        <v>758.63</v>
      </c>
      <c r="F3444" s="1">
        <v>21</v>
      </c>
      <c r="G3444" s="1">
        <v>5</v>
      </c>
      <c r="H3444">
        <v>646.28</v>
      </c>
      <c r="I3444" s="10">
        <f t="shared" si="535"/>
        <v>0.85190409026798308</v>
      </c>
      <c r="J3444">
        <f t="shared" si="533"/>
        <v>2571.1423225152107</v>
      </c>
      <c r="K3444">
        <f t="shared" si="534"/>
        <v>2535146.3299999977</v>
      </c>
      <c r="L3444" t="s">
        <v>3914</v>
      </c>
      <c r="M3444" t="s">
        <v>3910</v>
      </c>
      <c r="N3444" s="1">
        <f t="shared" si="539"/>
        <v>325.64</v>
      </c>
      <c r="O3444" s="1">
        <f t="shared" si="536"/>
        <v>516.19997471554962</v>
      </c>
      <c r="P3444" s="1" t="str">
        <f t="shared" si="537"/>
        <v>09-2024</v>
      </c>
      <c r="T3444" s="1"/>
      <c r="U3444" s="1"/>
      <c r="V3444" s="1" t="s">
        <v>3910</v>
      </c>
      <c r="W3444" s="1"/>
      <c r="X3444" s="1" t="s">
        <v>3363</v>
      </c>
      <c r="Y3444" s="2" t="s">
        <v>3910</v>
      </c>
      <c r="Z3444" s="4" t="s">
        <v>2893</v>
      </c>
      <c r="AD3444" t="str">
        <f t="shared" si="538"/>
        <v/>
      </c>
    </row>
    <row r="3445" spans="1:30" ht="14.25">
      <c r="A3445" s="1" t="str">
        <f t="shared" si="530"/>
        <v>85affaa8</v>
      </c>
      <c r="B3445" s="3">
        <v>45441</v>
      </c>
      <c r="C3445" s="2" t="str">
        <f t="shared" si="531"/>
        <v>North</v>
      </c>
      <c r="D3445" s="4" t="str">
        <f t="shared" si="532"/>
        <v>Groceries</v>
      </c>
      <c r="E3445" s="1">
        <v>2994.78</v>
      </c>
      <c r="F3445" s="1">
        <v>7</v>
      </c>
      <c r="G3445" s="1">
        <v>9</v>
      </c>
      <c r="H3445">
        <v>548.35</v>
      </c>
      <c r="I3445" s="10">
        <f t="shared" si="535"/>
        <v>0.1831019306927387</v>
      </c>
      <c r="J3445">
        <f t="shared" si="533"/>
        <v>2571.1423225152107</v>
      </c>
      <c r="K3445">
        <f t="shared" si="534"/>
        <v>2535146.3299999977</v>
      </c>
      <c r="L3445" t="s">
        <v>88</v>
      </c>
      <c r="M3445" t="s">
        <v>3910</v>
      </c>
      <c r="N3445" s="1">
        <f t="shared" si="539"/>
        <v>278.67500000000001</v>
      </c>
      <c r="O3445" s="1">
        <f t="shared" si="536"/>
        <v>515.36624489795861</v>
      </c>
      <c r="P3445" s="1" t="str">
        <f t="shared" si="537"/>
        <v>05-2024</v>
      </c>
      <c r="T3445" s="1"/>
      <c r="U3445" s="1"/>
      <c r="V3445" s="1" t="s">
        <v>3910</v>
      </c>
      <c r="W3445" s="1"/>
      <c r="X3445" s="1" t="s">
        <v>3364</v>
      </c>
      <c r="Y3445" s="2" t="s">
        <v>3910</v>
      </c>
      <c r="Z3445" s="4" t="s">
        <v>88</v>
      </c>
      <c r="AD3445" t="str">
        <f t="shared" si="538"/>
        <v/>
      </c>
    </row>
    <row r="3446" spans="1:30" ht="14.25">
      <c r="A3446" s="1" t="str">
        <f t="shared" si="530"/>
        <v>f0e7eed0</v>
      </c>
      <c r="B3446" s="3">
        <v>45404</v>
      </c>
      <c r="C3446" s="2" t="str">
        <f t="shared" si="531"/>
        <v>East</v>
      </c>
      <c r="D3446" s="4" t="str">
        <f t="shared" si="532"/>
        <v>Furniture</v>
      </c>
      <c r="E3446" s="1">
        <v>2023.63</v>
      </c>
      <c r="F3446" s="1">
        <v>44</v>
      </c>
      <c r="G3446" s="1">
        <v>28</v>
      </c>
      <c r="H3446">
        <v>1174.6600000000001</v>
      </c>
      <c r="I3446" s="10">
        <f t="shared" si="535"/>
        <v>0.58047172655080226</v>
      </c>
      <c r="J3446">
        <f t="shared" si="533"/>
        <v>2506.2477027027048</v>
      </c>
      <c r="K3446">
        <f t="shared" si="534"/>
        <v>2596472.620000002</v>
      </c>
      <c r="L3446" t="s">
        <v>1645</v>
      </c>
      <c r="M3446" t="s">
        <v>3912</v>
      </c>
      <c r="N3446" s="1">
        <f t="shared" si="539"/>
        <v>601.33000000000004</v>
      </c>
      <c r="O3446" s="1">
        <f t="shared" si="536"/>
        <v>524.30656862745093</v>
      </c>
      <c r="P3446" s="1" t="str">
        <f t="shared" si="537"/>
        <v>04-2024</v>
      </c>
      <c r="T3446" s="1"/>
      <c r="U3446" s="1"/>
      <c r="V3446" s="1" t="s">
        <v>3912</v>
      </c>
      <c r="W3446" s="1"/>
      <c r="X3446" s="1" t="s">
        <v>3365</v>
      </c>
      <c r="Y3446" s="2" t="s">
        <v>3912</v>
      </c>
      <c r="Z3446" s="4" t="s">
        <v>15</v>
      </c>
      <c r="AD3446" t="str">
        <f t="shared" si="538"/>
        <v/>
      </c>
    </row>
    <row r="3447" spans="1:30" ht="14.25">
      <c r="A3447" s="1" t="str">
        <f t="shared" si="530"/>
        <v>515b7b55</v>
      </c>
      <c r="B3447" s="3">
        <v>45273</v>
      </c>
      <c r="C3447" s="2" t="str">
        <f t="shared" si="531"/>
        <v>West</v>
      </c>
      <c r="D3447" s="4" t="str">
        <f t="shared" si="532"/>
        <v>Clothing</v>
      </c>
      <c r="E3447" s="1">
        <v>2399.54</v>
      </c>
      <c r="F3447" s="1">
        <v>21</v>
      </c>
      <c r="G3447" s="1">
        <v>31</v>
      </c>
      <c r="H3447">
        <v>788.04</v>
      </c>
      <c r="I3447" s="10">
        <f t="shared" si="535"/>
        <v>0.32841294581461444</v>
      </c>
      <c r="J3447">
        <f t="shared" si="533"/>
        <v>2537.5954861821929</v>
      </c>
      <c r="K3447">
        <f t="shared" si="534"/>
        <v>2479230.7900000024</v>
      </c>
      <c r="L3447" t="s">
        <v>1474</v>
      </c>
      <c r="M3447" t="s">
        <v>3911</v>
      </c>
      <c r="N3447" s="1">
        <f t="shared" si="539"/>
        <v>409.52</v>
      </c>
      <c r="O3447" s="1">
        <f t="shared" si="536"/>
        <v>518.08361275088532</v>
      </c>
      <c r="P3447" s="1" t="str">
        <f t="shared" si="537"/>
        <v>12-2023</v>
      </c>
      <c r="T3447" s="1"/>
      <c r="U3447" s="1"/>
      <c r="V3447" s="1" t="s">
        <v>3911</v>
      </c>
      <c r="W3447" s="1"/>
      <c r="X3447" s="1" t="s">
        <v>3366</v>
      </c>
      <c r="Y3447" s="2" t="s">
        <v>3911</v>
      </c>
      <c r="Z3447" s="4" t="s">
        <v>2872</v>
      </c>
      <c r="AD3447" t="str">
        <f t="shared" si="538"/>
        <v/>
      </c>
    </row>
    <row r="3448" spans="1:30" ht="14.25">
      <c r="A3448" s="1" t="str">
        <f t="shared" si="530"/>
        <v>7359054b</v>
      </c>
      <c r="B3448" s="3">
        <v>44894</v>
      </c>
      <c r="C3448" s="2" t="str">
        <f t="shared" si="531"/>
        <v>South</v>
      </c>
      <c r="D3448" s="4" t="str">
        <f t="shared" si="532"/>
        <v>Groceries</v>
      </c>
      <c r="E3448" s="1">
        <v>3374.21</v>
      </c>
      <c r="F3448" s="1">
        <v>6</v>
      </c>
      <c r="G3448" s="1">
        <v>0</v>
      </c>
      <c r="H3448">
        <v>1209.25</v>
      </c>
      <c r="I3448" s="10">
        <f t="shared" si="535"/>
        <v>0.35838018380598718</v>
      </c>
      <c r="J3448">
        <f t="shared" si="533"/>
        <v>2496.4375124875119</v>
      </c>
      <c r="K3448">
        <f t="shared" si="534"/>
        <v>2498933.9499999993</v>
      </c>
      <c r="L3448" t="s">
        <v>88</v>
      </c>
      <c r="M3448" t="s">
        <v>3913</v>
      </c>
      <c r="N3448" s="1">
        <f t="shared" si="539"/>
        <v>604.625</v>
      </c>
      <c r="O3448" s="1">
        <f t="shared" si="536"/>
        <v>515.36624489795861</v>
      </c>
      <c r="P3448" s="1" t="str">
        <f t="shared" si="537"/>
        <v>11-2022</v>
      </c>
      <c r="T3448" s="1"/>
      <c r="U3448" s="1"/>
      <c r="V3448" s="1" t="s">
        <v>3913</v>
      </c>
      <c r="W3448" s="1"/>
      <c r="X3448" s="1" t="s">
        <v>3367</v>
      </c>
      <c r="Y3448" s="2" t="s">
        <v>3913</v>
      </c>
      <c r="Z3448" s="4" t="s">
        <v>88</v>
      </c>
      <c r="AD3448" t="str">
        <f t="shared" si="538"/>
        <v/>
      </c>
    </row>
    <row r="3449" spans="1:30" ht="14.25">
      <c r="A3449" s="1" t="str">
        <f t="shared" si="530"/>
        <v>568d471f</v>
      </c>
      <c r="B3449" s="3">
        <v>45478</v>
      </c>
      <c r="C3449" s="2" t="str">
        <f t="shared" si="531"/>
        <v>East</v>
      </c>
      <c r="D3449" s="4" t="str">
        <f t="shared" si="532"/>
        <v>Furniture</v>
      </c>
      <c r="E3449" s="1">
        <v>608.04999999999995</v>
      </c>
      <c r="F3449" s="1">
        <v>40</v>
      </c>
      <c r="G3449" s="1">
        <v>30</v>
      </c>
      <c r="H3449">
        <v>591.04999999999995</v>
      </c>
      <c r="I3449" s="10">
        <f t="shared" si="535"/>
        <v>0.97204177288051974</v>
      </c>
      <c r="J3449">
        <f t="shared" si="533"/>
        <v>2506.2477027027048</v>
      </c>
      <c r="K3449">
        <f t="shared" si="534"/>
        <v>2596472.620000002</v>
      </c>
      <c r="L3449" t="s">
        <v>1645</v>
      </c>
      <c r="M3449" t="s">
        <v>3912</v>
      </c>
      <c r="N3449" s="1">
        <f t="shared" si="539"/>
        <v>310.52499999999998</v>
      </c>
      <c r="O3449" s="1">
        <f t="shared" si="536"/>
        <v>524.30656862745093</v>
      </c>
      <c r="P3449" s="1" t="str">
        <f t="shared" si="537"/>
        <v>07-2024</v>
      </c>
      <c r="T3449" s="1"/>
      <c r="U3449" s="1"/>
      <c r="V3449" s="1" t="s">
        <v>3912</v>
      </c>
      <c r="W3449" s="1"/>
      <c r="X3449" s="1" t="s">
        <v>3368</v>
      </c>
      <c r="Y3449" s="2" t="s">
        <v>3912</v>
      </c>
      <c r="Z3449" s="4" t="s">
        <v>15</v>
      </c>
      <c r="AD3449" t="str">
        <f t="shared" si="538"/>
        <v/>
      </c>
    </row>
    <row r="3450" spans="1:30" ht="14.25">
      <c r="A3450" s="1" t="str">
        <f t="shared" si="530"/>
        <v>7a4aa2d7</v>
      </c>
      <c r="B3450" s="3">
        <v>45100</v>
      </c>
      <c r="C3450" s="2" t="str">
        <f t="shared" si="531"/>
        <v>South</v>
      </c>
      <c r="D3450" s="4" t="str">
        <f t="shared" si="532"/>
        <v>Clothing</v>
      </c>
      <c r="E3450" s="1">
        <v>4077.2</v>
      </c>
      <c r="F3450" s="1">
        <v>45</v>
      </c>
      <c r="G3450" s="1">
        <v>5</v>
      </c>
      <c r="H3450">
        <v>501.45</v>
      </c>
      <c r="I3450" s="10">
        <f t="shared" si="535"/>
        <v>0.12298881585401747</v>
      </c>
      <c r="J3450">
        <f t="shared" si="533"/>
        <v>2496.4375124875119</v>
      </c>
      <c r="K3450">
        <f t="shared" si="534"/>
        <v>2498933.9499999993</v>
      </c>
      <c r="L3450" t="s">
        <v>1474</v>
      </c>
      <c r="M3450" t="s">
        <v>3913</v>
      </c>
      <c r="N3450" s="1">
        <f t="shared" si="539"/>
        <v>253.22499999999999</v>
      </c>
      <c r="O3450" s="1">
        <f t="shared" si="536"/>
        <v>518.08361275088532</v>
      </c>
      <c r="P3450" s="1" t="str">
        <f t="shared" si="537"/>
        <v>06-2023</v>
      </c>
      <c r="T3450" s="1"/>
      <c r="U3450" s="1"/>
      <c r="V3450" s="1" t="s">
        <v>3913</v>
      </c>
      <c r="W3450" s="1"/>
      <c r="X3450" s="1" t="s">
        <v>3369</v>
      </c>
      <c r="Y3450" s="2" t="s">
        <v>3913</v>
      </c>
      <c r="Z3450" s="4" t="s">
        <v>2872</v>
      </c>
      <c r="AD3450" t="str">
        <f t="shared" si="538"/>
        <v/>
      </c>
    </row>
    <row r="3451" spans="1:30" ht="14.25">
      <c r="A3451" s="1" t="str">
        <f t="shared" si="530"/>
        <v>8e8f234c</v>
      </c>
      <c r="B3451" s="3">
        <v>45195</v>
      </c>
      <c r="C3451" s="2" t="str">
        <f t="shared" si="531"/>
        <v>East</v>
      </c>
      <c r="D3451" s="4" t="str">
        <f t="shared" si="532"/>
        <v>Clothing</v>
      </c>
      <c r="E3451" s="1">
        <v>4771.2299999999996</v>
      </c>
      <c r="F3451" s="1">
        <v>14</v>
      </c>
      <c r="G3451" s="1">
        <v>20</v>
      </c>
      <c r="H3451">
        <v>140.6</v>
      </c>
      <c r="I3451" s="10">
        <f t="shared" si="535"/>
        <v>2.9468292243299946E-2</v>
      </c>
      <c r="J3451">
        <f t="shared" si="533"/>
        <v>2506.2477027027048</v>
      </c>
      <c r="K3451">
        <f t="shared" si="534"/>
        <v>2596472.620000002</v>
      </c>
      <c r="L3451" t="s">
        <v>1474</v>
      </c>
      <c r="M3451" t="s">
        <v>3912</v>
      </c>
      <c r="N3451" s="1">
        <f t="shared" si="539"/>
        <v>80.3</v>
      </c>
      <c r="O3451" s="1">
        <f t="shared" si="536"/>
        <v>518.08361275088532</v>
      </c>
      <c r="P3451" s="1" t="str">
        <f t="shared" si="537"/>
        <v>09-2023</v>
      </c>
      <c r="T3451" s="1"/>
      <c r="U3451" s="1"/>
      <c r="V3451" s="1" t="s">
        <v>3912</v>
      </c>
      <c r="W3451" s="1"/>
      <c r="X3451" s="1" t="s">
        <v>3370</v>
      </c>
      <c r="Y3451" s="2" t="s">
        <v>3912</v>
      </c>
      <c r="Z3451" s="4" t="s">
        <v>2872</v>
      </c>
      <c r="AD3451" t="str">
        <f t="shared" si="538"/>
        <v/>
      </c>
    </row>
    <row r="3452" spans="1:30" ht="14.25">
      <c r="A3452" s="1" t="str">
        <f t="shared" si="530"/>
        <v>209f3218</v>
      </c>
      <c r="B3452" s="3">
        <v>45432</v>
      </c>
      <c r="C3452" s="2" t="str">
        <f t="shared" si="531"/>
        <v>South</v>
      </c>
      <c r="D3452" s="4" t="str">
        <f t="shared" si="532"/>
        <v>Electronics</v>
      </c>
      <c r="E3452" s="1">
        <v>4931.93</v>
      </c>
      <c r="F3452" s="1">
        <v>2</v>
      </c>
      <c r="G3452" s="1">
        <v>16</v>
      </c>
      <c r="H3452">
        <v>1931.16</v>
      </c>
      <c r="I3452" s="10">
        <f t="shared" si="535"/>
        <v>0.39156273507531536</v>
      </c>
      <c r="J3452">
        <f t="shared" si="533"/>
        <v>2496.4375124875119</v>
      </c>
      <c r="K3452">
        <f t="shared" si="534"/>
        <v>2498933.9499999993</v>
      </c>
      <c r="L3452" t="s">
        <v>3915</v>
      </c>
      <c r="M3452" t="s">
        <v>3913</v>
      </c>
      <c r="N3452" s="1">
        <f t="shared" si="539"/>
        <v>973.58</v>
      </c>
      <c r="O3452" s="1">
        <f t="shared" si="536"/>
        <v>507.6997287299634</v>
      </c>
      <c r="P3452" s="1" t="str">
        <f t="shared" si="537"/>
        <v>05-2024</v>
      </c>
      <c r="T3452" s="1"/>
      <c r="U3452" s="1"/>
      <c r="V3452" s="1" t="s">
        <v>3913</v>
      </c>
      <c r="W3452" s="1"/>
      <c r="X3452" s="1" t="s">
        <v>3371</v>
      </c>
      <c r="Y3452" s="2" t="s">
        <v>3913</v>
      </c>
      <c r="Z3452" s="4" t="s">
        <v>3043</v>
      </c>
      <c r="AD3452" t="str">
        <f t="shared" si="538"/>
        <v/>
      </c>
    </row>
    <row r="3453" spans="1:30" ht="14.25">
      <c r="A3453" s="1" t="str">
        <f t="shared" si="530"/>
        <v>51e10f8f</v>
      </c>
      <c r="B3453" s="3">
        <v>45288</v>
      </c>
      <c r="C3453" s="2" t="str">
        <f t="shared" si="531"/>
        <v>North</v>
      </c>
      <c r="D3453" s="4" t="str">
        <f t="shared" si="532"/>
        <v>Groceries</v>
      </c>
      <c r="E3453" s="1">
        <v>4373.6099999999997</v>
      </c>
      <c r="F3453" s="1">
        <v>3</v>
      </c>
      <c r="G3453" s="1">
        <v>48</v>
      </c>
      <c r="H3453">
        <v>1570.19</v>
      </c>
      <c r="I3453" s="10">
        <f t="shared" si="535"/>
        <v>0.35901463550705259</v>
      </c>
      <c r="J3453">
        <f t="shared" si="533"/>
        <v>2571.1423225152107</v>
      </c>
      <c r="K3453">
        <f t="shared" si="534"/>
        <v>2535146.3299999977</v>
      </c>
      <c r="L3453" t="s">
        <v>88</v>
      </c>
      <c r="M3453" t="s">
        <v>3910</v>
      </c>
      <c r="N3453" s="1">
        <f t="shared" si="539"/>
        <v>809.09500000000003</v>
      </c>
      <c r="O3453" s="1">
        <f t="shared" si="536"/>
        <v>515.36624489795861</v>
      </c>
      <c r="P3453" s="1" t="str">
        <f t="shared" si="537"/>
        <v>12-2023</v>
      </c>
      <c r="T3453" s="1"/>
      <c r="U3453" s="1"/>
      <c r="V3453" s="1" t="s">
        <v>3910</v>
      </c>
      <c r="W3453" s="1"/>
      <c r="X3453" s="1" t="s">
        <v>3372</v>
      </c>
      <c r="Y3453" s="2" t="s">
        <v>3910</v>
      </c>
      <c r="Z3453" s="4" t="s">
        <v>88</v>
      </c>
      <c r="AD3453" t="str">
        <f t="shared" si="538"/>
        <v/>
      </c>
    </row>
    <row r="3454" spans="1:30" ht="14.25">
      <c r="A3454" s="1" t="str">
        <f t="shared" si="530"/>
        <v>1766c8d4</v>
      </c>
      <c r="B3454" s="3">
        <v>45143</v>
      </c>
      <c r="C3454" s="2" t="str">
        <f t="shared" si="531"/>
        <v>South</v>
      </c>
      <c r="D3454" s="4" t="str">
        <f t="shared" si="532"/>
        <v>Sports</v>
      </c>
      <c r="E3454" s="1">
        <v>2362.23</v>
      </c>
      <c r="F3454" s="1">
        <v>17</v>
      </c>
      <c r="G3454" s="1">
        <v>17</v>
      </c>
      <c r="H3454">
        <v>1712.85</v>
      </c>
      <c r="I3454" s="10">
        <f t="shared" si="535"/>
        <v>0.72509874144346653</v>
      </c>
      <c r="J3454">
        <f t="shared" si="533"/>
        <v>2496.4375124875119</v>
      </c>
      <c r="K3454">
        <f t="shared" si="534"/>
        <v>2498933.9499999993</v>
      </c>
      <c r="L3454" t="s">
        <v>3914</v>
      </c>
      <c r="M3454" t="s">
        <v>3913</v>
      </c>
      <c r="N3454" s="1">
        <f t="shared" si="539"/>
        <v>864.92499999999995</v>
      </c>
      <c r="O3454" s="1">
        <f t="shared" si="536"/>
        <v>516.19997471554962</v>
      </c>
      <c r="P3454" s="1" t="str">
        <f t="shared" si="537"/>
        <v>08-2023</v>
      </c>
      <c r="T3454" s="1"/>
      <c r="U3454" s="1"/>
      <c r="V3454" s="1" t="s">
        <v>3913</v>
      </c>
      <c r="W3454" s="1"/>
      <c r="X3454" s="1" t="s">
        <v>3373</v>
      </c>
      <c r="Y3454" s="2" t="s">
        <v>3913</v>
      </c>
      <c r="Z3454" s="4" t="s">
        <v>2893</v>
      </c>
      <c r="AD3454" t="str">
        <f t="shared" si="538"/>
        <v/>
      </c>
    </row>
    <row r="3455" spans="1:30" ht="14.25">
      <c r="A3455" s="1" t="str">
        <f t="shared" si="530"/>
        <v>0f98cbf2</v>
      </c>
      <c r="B3455" s="3">
        <v>45259</v>
      </c>
      <c r="C3455" s="2" t="str">
        <f t="shared" si="531"/>
        <v>South</v>
      </c>
      <c r="D3455" s="4" t="str">
        <f t="shared" si="532"/>
        <v>Furniture</v>
      </c>
      <c r="E3455" s="1">
        <v>395.74</v>
      </c>
      <c r="F3455" s="1">
        <v>36</v>
      </c>
      <c r="G3455" s="1">
        <v>49</v>
      </c>
      <c r="H3455">
        <v>1699.19</v>
      </c>
      <c r="I3455" s="10">
        <f t="shared" si="535"/>
        <v>4.2937029362712895</v>
      </c>
      <c r="J3455">
        <f t="shared" si="533"/>
        <v>2496.4375124875119</v>
      </c>
      <c r="K3455">
        <f t="shared" si="534"/>
        <v>2498933.9499999993</v>
      </c>
      <c r="L3455" t="s">
        <v>1645</v>
      </c>
      <c r="M3455" t="s">
        <v>3913</v>
      </c>
      <c r="N3455" s="1">
        <f t="shared" si="539"/>
        <v>874.09500000000003</v>
      </c>
      <c r="O3455" s="1">
        <f t="shared" si="536"/>
        <v>524.30656862745093</v>
      </c>
      <c r="P3455" s="1" t="str">
        <f t="shared" si="537"/>
        <v>11-2023</v>
      </c>
      <c r="T3455" s="1"/>
      <c r="U3455" s="1"/>
      <c r="V3455" s="1" t="s">
        <v>3913</v>
      </c>
      <c r="W3455" s="1"/>
      <c r="X3455" s="1" t="s">
        <v>3374</v>
      </c>
      <c r="Y3455" s="2" t="s">
        <v>3913</v>
      </c>
      <c r="Z3455" s="4" t="s">
        <v>15</v>
      </c>
      <c r="AD3455" t="str">
        <f t="shared" si="538"/>
        <v/>
      </c>
    </row>
    <row r="3456" spans="1:30" ht="14.25">
      <c r="A3456" s="1" t="str">
        <f t="shared" si="530"/>
        <v>18cf5f2a</v>
      </c>
      <c r="B3456" s="3">
        <v>44960</v>
      </c>
      <c r="C3456" s="2" t="str">
        <f t="shared" si="531"/>
        <v>South</v>
      </c>
      <c r="D3456" s="4" t="str">
        <f t="shared" si="532"/>
        <v>Electronics</v>
      </c>
      <c r="E3456" s="1">
        <v>3187.48</v>
      </c>
      <c r="F3456" s="1">
        <v>48</v>
      </c>
      <c r="G3456" s="1">
        <v>49</v>
      </c>
      <c r="H3456">
        <v>395.29</v>
      </c>
      <c r="I3456" s="10">
        <f t="shared" si="535"/>
        <v>0.12401332714244483</v>
      </c>
      <c r="J3456">
        <f t="shared" si="533"/>
        <v>2496.4375124875119</v>
      </c>
      <c r="K3456">
        <f t="shared" si="534"/>
        <v>2498933.9499999993</v>
      </c>
      <c r="L3456" t="s">
        <v>3915</v>
      </c>
      <c r="M3456" t="s">
        <v>3913</v>
      </c>
      <c r="N3456" s="1">
        <f t="shared" si="539"/>
        <v>222.14500000000001</v>
      </c>
      <c r="O3456" s="1">
        <f t="shared" si="536"/>
        <v>507.6997287299634</v>
      </c>
      <c r="P3456" s="1" t="str">
        <f t="shared" si="537"/>
        <v>02-2023</v>
      </c>
      <c r="T3456" s="1"/>
      <c r="U3456" s="1"/>
      <c r="V3456" s="1" t="s">
        <v>3913</v>
      </c>
      <c r="W3456" s="1"/>
      <c r="X3456" s="1" t="s">
        <v>3375</v>
      </c>
      <c r="Y3456" s="2" t="s">
        <v>3913</v>
      </c>
      <c r="Z3456" s="4" t="s">
        <v>3043</v>
      </c>
      <c r="AD3456" t="str">
        <f t="shared" si="538"/>
        <v/>
      </c>
    </row>
    <row r="3457" spans="1:30" ht="14.25">
      <c r="A3457" s="1" t="str">
        <f t="shared" si="530"/>
        <v>b7647592</v>
      </c>
      <c r="B3457" s="3">
        <v>45338</v>
      </c>
      <c r="C3457" s="2" t="str">
        <f t="shared" si="531"/>
        <v>West</v>
      </c>
      <c r="D3457" s="4" t="str">
        <f t="shared" si="532"/>
        <v>Sports</v>
      </c>
      <c r="E3457" s="1">
        <v>2283.91</v>
      </c>
      <c r="F3457" s="1">
        <v>26</v>
      </c>
      <c r="G3457" s="1">
        <v>9</v>
      </c>
      <c r="H3457">
        <v>688.35</v>
      </c>
      <c r="I3457" s="10">
        <f t="shared" si="535"/>
        <v>0.30139103554868629</v>
      </c>
      <c r="J3457">
        <f t="shared" si="533"/>
        <v>2537.5954861821929</v>
      </c>
      <c r="K3457">
        <f t="shared" si="534"/>
        <v>2479230.7900000024</v>
      </c>
      <c r="L3457" t="s">
        <v>3914</v>
      </c>
      <c r="M3457" t="s">
        <v>3911</v>
      </c>
      <c r="N3457" s="1">
        <f t="shared" si="539"/>
        <v>348.67500000000001</v>
      </c>
      <c r="O3457" s="1">
        <f t="shared" si="536"/>
        <v>516.19997471554962</v>
      </c>
      <c r="P3457" s="1" t="str">
        <f t="shared" si="537"/>
        <v>02-2024</v>
      </c>
      <c r="T3457" s="1"/>
      <c r="U3457" s="1"/>
      <c r="V3457" s="1" t="s">
        <v>3911</v>
      </c>
      <c r="W3457" s="1"/>
      <c r="X3457" s="1" t="s">
        <v>3376</v>
      </c>
      <c r="Y3457" s="2" t="s">
        <v>3911</v>
      </c>
      <c r="Z3457" s="4" t="s">
        <v>2893</v>
      </c>
      <c r="AD3457" t="str">
        <f t="shared" si="538"/>
        <v/>
      </c>
    </row>
    <row r="3458" spans="1:30" ht="14.25">
      <c r="A3458" s="1" t="str">
        <f t="shared" ref="A3458:A3521" si="540">TRIM(X3458)</f>
        <v>5cfaf7b8</v>
      </c>
      <c r="B3458" s="3">
        <v>45356</v>
      </c>
      <c r="C3458" s="2" t="str">
        <f t="shared" ref="C3458:C3521" si="541">PROPER(TRIM(Y3458))</f>
        <v>South</v>
      </c>
      <c r="D3458" s="4" t="str">
        <f t="shared" ref="D3458:D3521" si="542">PROPER(TRIM(SUBSTITUTE(Z3458,"$","s")))</f>
        <v>Electronics</v>
      </c>
      <c r="E3458" s="1">
        <v>746.92</v>
      </c>
      <c r="F3458" s="1">
        <v>11</v>
      </c>
      <c r="G3458" s="1">
        <v>20</v>
      </c>
      <c r="H3458">
        <v>1818.56</v>
      </c>
      <c r="I3458" s="10">
        <f t="shared" si="535"/>
        <v>2.4347453542548063</v>
      </c>
      <c r="J3458">
        <f t="shared" ref="J3458:J3521" si="543">AVERAGEIFS(E:E,C:C,C3458)</f>
        <v>2496.4375124875119</v>
      </c>
      <c r="K3458">
        <f t="shared" ref="K3458:K3521" si="544">SUMIFS(E:E,C:C,C3458)</f>
        <v>2498933.9499999993</v>
      </c>
      <c r="L3458" t="s">
        <v>3915</v>
      </c>
      <c r="M3458" t="s">
        <v>3913</v>
      </c>
      <c r="N3458" s="1">
        <f t="shared" si="539"/>
        <v>919.28</v>
      </c>
      <c r="O3458" s="1">
        <f t="shared" si="536"/>
        <v>507.6997287299634</v>
      </c>
      <c r="P3458" s="1" t="str">
        <f t="shared" si="537"/>
        <v>03-2024</v>
      </c>
      <c r="T3458" s="1"/>
      <c r="U3458" s="1"/>
      <c r="V3458" s="1" t="s">
        <v>3913</v>
      </c>
      <c r="W3458" s="1"/>
      <c r="X3458" s="1" t="s">
        <v>3377</v>
      </c>
      <c r="Y3458" s="2" t="s">
        <v>3913</v>
      </c>
      <c r="Z3458" s="4" t="s">
        <v>3043</v>
      </c>
      <c r="AD3458" t="str">
        <f t="shared" si="538"/>
        <v/>
      </c>
    </row>
    <row r="3459" spans="1:30" ht="14.25">
      <c r="A3459" s="1" t="str">
        <f t="shared" si="540"/>
        <v>ac061898</v>
      </c>
      <c r="B3459" s="3">
        <v>45305</v>
      </c>
      <c r="C3459" s="2" t="str">
        <f t="shared" si="541"/>
        <v>East</v>
      </c>
      <c r="D3459" s="4" t="str">
        <f t="shared" si="542"/>
        <v>Groceries</v>
      </c>
      <c r="E3459" s="1">
        <v>1376.7</v>
      </c>
      <c r="F3459" s="1">
        <v>4</v>
      </c>
      <c r="G3459" s="1">
        <v>35</v>
      </c>
      <c r="H3459">
        <v>376.45</v>
      </c>
      <c r="I3459" s="10">
        <f t="shared" ref="I3459:I3522" si="545">H3459/E3459</f>
        <v>0.2734437422822692</v>
      </c>
      <c r="J3459">
        <f t="shared" si="543"/>
        <v>2506.2477027027048</v>
      </c>
      <c r="K3459">
        <f t="shared" si="544"/>
        <v>2596472.620000002</v>
      </c>
      <c r="L3459" t="s">
        <v>88</v>
      </c>
      <c r="M3459" t="s">
        <v>3912</v>
      </c>
      <c r="N3459" s="1">
        <f t="shared" si="539"/>
        <v>205.72499999999999</v>
      </c>
      <c r="O3459" s="1">
        <f t="shared" ref="O3459:O3522" si="546">AVERAGEIFS(N:N,D:D,D3459)</f>
        <v>515.36624489795861</v>
      </c>
      <c r="P3459" s="1" t="str">
        <f t="shared" ref="P3459:P3522" si="547">TEXT(B3459,"mm-yyyy")</f>
        <v>01-2024</v>
      </c>
      <c r="T3459" s="1"/>
      <c r="U3459" s="1"/>
      <c r="V3459" s="1" t="s">
        <v>3912</v>
      </c>
      <c r="W3459" s="1"/>
      <c r="X3459" s="1" t="s">
        <v>3378</v>
      </c>
      <c r="Y3459" s="2" t="s">
        <v>3912</v>
      </c>
      <c r="Z3459" s="4" t="s">
        <v>88</v>
      </c>
      <c r="AD3459" t="str">
        <f t="shared" ref="AD3459:AD3522" si="548">SUBSTITUTE(SUBSTITUTE(AC3459,"@",""),"#","")</f>
        <v/>
      </c>
    </row>
    <row r="3460" spans="1:30" ht="14.25">
      <c r="A3460" s="1" t="str">
        <f t="shared" si="540"/>
        <v>118f986a</v>
      </c>
      <c r="B3460" s="3">
        <v>45345</v>
      </c>
      <c r="C3460" s="2" t="str">
        <f t="shared" si="541"/>
        <v>North</v>
      </c>
      <c r="D3460" s="4" t="str">
        <f t="shared" si="542"/>
        <v>Groceries</v>
      </c>
      <c r="E3460" s="1">
        <v>1650.34</v>
      </c>
      <c r="F3460" s="1">
        <v>20</v>
      </c>
      <c r="G3460" s="1">
        <v>32</v>
      </c>
      <c r="H3460">
        <v>1196.56</v>
      </c>
      <c r="I3460" s="10">
        <f t="shared" si="545"/>
        <v>0.72503847691990742</v>
      </c>
      <c r="J3460">
        <f t="shared" si="543"/>
        <v>2571.1423225152107</v>
      </c>
      <c r="K3460">
        <f t="shared" si="544"/>
        <v>2535146.3299999977</v>
      </c>
      <c r="L3460" t="s">
        <v>88</v>
      </c>
      <c r="M3460" t="s">
        <v>3910</v>
      </c>
      <c r="N3460" s="1">
        <f t="shared" si="539"/>
        <v>614.28</v>
      </c>
      <c r="O3460" s="1">
        <f t="shared" si="546"/>
        <v>515.36624489795861</v>
      </c>
      <c r="P3460" s="1" t="str">
        <f t="shared" si="547"/>
        <v>02-2024</v>
      </c>
      <c r="T3460" s="1"/>
      <c r="U3460" s="1"/>
      <c r="V3460" s="1" t="s">
        <v>3910</v>
      </c>
      <c r="W3460" s="1"/>
      <c r="X3460" s="1" t="s">
        <v>3379</v>
      </c>
      <c r="Y3460" s="2" t="s">
        <v>3910</v>
      </c>
      <c r="Z3460" s="4" t="s">
        <v>88</v>
      </c>
      <c r="AD3460" t="str">
        <f t="shared" si="548"/>
        <v/>
      </c>
    </row>
    <row r="3461" spans="1:30" ht="14.25">
      <c r="A3461" s="1" t="str">
        <f t="shared" si="540"/>
        <v>95a11e67</v>
      </c>
      <c r="B3461" s="3">
        <v>45560</v>
      </c>
      <c r="C3461" s="2" t="str">
        <f t="shared" si="541"/>
        <v>South</v>
      </c>
      <c r="D3461" s="4" t="str">
        <f t="shared" si="542"/>
        <v>Furniture</v>
      </c>
      <c r="E3461" s="1">
        <v>712.58</v>
      </c>
      <c r="F3461" s="1">
        <v>36</v>
      </c>
      <c r="G3461" s="1">
        <v>2</v>
      </c>
      <c r="H3461">
        <v>1948.49</v>
      </c>
      <c r="I3461" s="10">
        <f t="shared" si="545"/>
        <v>2.7344157848943276</v>
      </c>
      <c r="J3461">
        <f t="shared" si="543"/>
        <v>2496.4375124875119</v>
      </c>
      <c r="K3461">
        <f t="shared" si="544"/>
        <v>2498933.9499999993</v>
      </c>
      <c r="L3461" t="s">
        <v>1645</v>
      </c>
      <c r="M3461" t="s">
        <v>3913</v>
      </c>
      <c r="N3461" s="1">
        <f t="shared" si="539"/>
        <v>975.245</v>
      </c>
      <c r="O3461" s="1">
        <f t="shared" si="546"/>
        <v>524.30656862745093</v>
      </c>
      <c r="P3461" s="1" t="str">
        <f t="shared" si="547"/>
        <v>09-2024</v>
      </c>
      <c r="T3461" s="1"/>
      <c r="U3461" s="1"/>
      <c r="V3461" s="1" t="s">
        <v>3913</v>
      </c>
      <c r="W3461" s="1"/>
      <c r="X3461" s="1" t="s">
        <v>3380</v>
      </c>
      <c r="Y3461" s="2" t="s">
        <v>3913</v>
      </c>
      <c r="Z3461" s="4" t="s">
        <v>15</v>
      </c>
      <c r="AD3461" t="str">
        <f t="shared" si="548"/>
        <v/>
      </c>
    </row>
    <row r="3462" spans="1:30" ht="14.25">
      <c r="A3462" s="1" t="str">
        <f t="shared" si="540"/>
        <v>d7ac693d</v>
      </c>
      <c r="B3462" s="3">
        <v>45195</v>
      </c>
      <c r="C3462" s="2" t="str">
        <f t="shared" si="541"/>
        <v>North</v>
      </c>
      <c r="D3462" s="4" t="str">
        <f t="shared" si="542"/>
        <v>Clothing</v>
      </c>
      <c r="E3462" s="1">
        <v>3581.25</v>
      </c>
      <c r="F3462" s="1">
        <v>31</v>
      </c>
      <c r="G3462" s="1">
        <v>47</v>
      </c>
      <c r="H3462">
        <v>1598.74</v>
      </c>
      <c r="I3462" s="10">
        <f t="shared" si="545"/>
        <v>0.44641954624781849</v>
      </c>
      <c r="J3462">
        <f t="shared" si="543"/>
        <v>2571.1423225152107</v>
      </c>
      <c r="K3462">
        <f t="shared" si="544"/>
        <v>2535146.3299999977</v>
      </c>
      <c r="L3462" t="s">
        <v>1474</v>
      </c>
      <c r="M3462" t="s">
        <v>3910</v>
      </c>
      <c r="N3462" s="1">
        <f t="shared" ref="N3462:N3525" si="549">AVERAGE(G3462,H3462)</f>
        <v>822.87</v>
      </c>
      <c r="O3462" s="1">
        <f t="shared" si="546"/>
        <v>518.08361275088532</v>
      </c>
      <c r="P3462" s="1" t="str">
        <f t="shared" si="547"/>
        <v>09-2023</v>
      </c>
      <c r="T3462" s="1"/>
      <c r="U3462" s="1"/>
      <c r="V3462" s="1" t="s">
        <v>3910</v>
      </c>
      <c r="W3462" s="1"/>
      <c r="X3462" s="1" t="s">
        <v>3381</v>
      </c>
      <c r="Y3462" s="2" t="s">
        <v>3910</v>
      </c>
      <c r="Z3462" s="4" t="s">
        <v>2872</v>
      </c>
      <c r="AD3462" t="str">
        <f t="shared" si="548"/>
        <v/>
      </c>
    </row>
    <row r="3463" spans="1:30" ht="14.25">
      <c r="A3463" s="1" t="str">
        <f t="shared" si="540"/>
        <v>a303aec5</v>
      </c>
      <c r="B3463" s="3">
        <v>45526</v>
      </c>
      <c r="C3463" s="2" t="str">
        <f t="shared" si="541"/>
        <v>West</v>
      </c>
      <c r="D3463" s="4" t="str">
        <f t="shared" si="542"/>
        <v>Clothing</v>
      </c>
      <c r="E3463" s="1">
        <v>343.9</v>
      </c>
      <c r="F3463" s="1">
        <v>26</v>
      </c>
      <c r="G3463" s="1">
        <v>9</v>
      </c>
      <c r="H3463">
        <v>981.23</v>
      </c>
      <c r="I3463" s="10">
        <f t="shared" si="545"/>
        <v>2.8532422215760396</v>
      </c>
      <c r="J3463">
        <f t="shared" si="543"/>
        <v>2537.5954861821929</v>
      </c>
      <c r="K3463">
        <f t="shared" si="544"/>
        <v>2479230.7900000024</v>
      </c>
      <c r="L3463" t="s">
        <v>1474</v>
      </c>
      <c r="M3463" t="s">
        <v>3911</v>
      </c>
      <c r="N3463" s="1">
        <f t="shared" si="549"/>
        <v>495.11500000000001</v>
      </c>
      <c r="O3463" s="1">
        <f t="shared" si="546"/>
        <v>518.08361275088532</v>
      </c>
      <c r="P3463" s="1" t="str">
        <f t="shared" si="547"/>
        <v>08-2024</v>
      </c>
      <c r="T3463" s="1"/>
      <c r="U3463" s="1"/>
      <c r="V3463" s="1" t="s">
        <v>3911</v>
      </c>
      <c r="W3463" s="1"/>
      <c r="X3463" s="1" t="s">
        <v>3382</v>
      </c>
      <c r="Y3463" s="2" t="s">
        <v>3911</v>
      </c>
      <c r="Z3463" s="4" t="s">
        <v>2872</v>
      </c>
      <c r="AD3463" t="str">
        <f t="shared" si="548"/>
        <v/>
      </c>
    </row>
    <row r="3464" spans="1:30" ht="14.25">
      <c r="A3464" s="1" t="str">
        <f t="shared" si="540"/>
        <v>5b4c0b14</v>
      </c>
      <c r="B3464" s="3">
        <v>45506</v>
      </c>
      <c r="C3464" s="2" t="str">
        <f t="shared" si="541"/>
        <v>West</v>
      </c>
      <c r="D3464" s="4" t="str">
        <f t="shared" si="542"/>
        <v>Sports</v>
      </c>
      <c r="E3464" s="1">
        <v>4365.0600000000004</v>
      </c>
      <c r="F3464" s="1">
        <v>26</v>
      </c>
      <c r="G3464" s="1">
        <v>6</v>
      </c>
      <c r="H3464">
        <v>1719.37</v>
      </c>
      <c r="I3464" s="10">
        <f t="shared" si="545"/>
        <v>0.39389378381969542</v>
      </c>
      <c r="J3464">
        <f t="shared" si="543"/>
        <v>2537.5954861821929</v>
      </c>
      <c r="K3464">
        <f t="shared" si="544"/>
        <v>2479230.7900000024</v>
      </c>
      <c r="L3464" t="s">
        <v>3914</v>
      </c>
      <c r="M3464" t="s">
        <v>3911</v>
      </c>
      <c r="N3464" s="1">
        <f t="shared" si="549"/>
        <v>862.68499999999995</v>
      </c>
      <c r="O3464" s="1">
        <f t="shared" si="546"/>
        <v>516.19997471554962</v>
      </c>
      <c r="P3464" s="1" t="str">
        <f t="shared" si="547"/>
        <v>08-2024</v>
      </c>
      <c r="T3464" s="1"/>
      <c r="U3464" s="1"/>
      <c r="V3464" s="1" t="s">
        <v>3911</v>
      </c>
      <c r="W3464" s="1"/>
      <c r="X3464" s="1" t="s">
        <v>3383</v>
      </c>
      <c r="Y3464" s="2" t="s">
        <v>3911</v>
      </c>
      <c r="Z3464" s="4" t="s">
        <v>2893</v>
      </c>
      <c r="AD3464" t="str">
        <f t="shared" si="548"/>
        <v/>
      </c>
    </row>
    <row r="3465" spans="1:30" ht="14.25">
      <c r="A3465" s="1" t="str">
        <f t="shared" si="540"/>
        <v>dd823831</v>
      </c>
      <c r="B3465" s="3">
        <v>45246</v>
      </c>
      <c r="C3465" s="2" t="str">
        <f t="shared" si="541"/>
        <v>West</v>
      </c>
      <c r="D3465" s="4" t="str">
        <f t="shared" si="542"/>
        <v>Sports</v>
      </c>
      <c r="E3465" s="1">
        <v>1058.8499999999999</v>
      </c>
      <c r="F3465" s="1">
        <v>30</v>
      </c>
      <c r="G3465" s="1">
        <v>14</v>
      </c>
      <c r="H3465">
        <v>398.64</v>
      </c>
      <c r="I3465" s="10">
        <f t="shared" si="545"/>
        <v>0.37648392123530244</v>
      </c>
      <c r="J3465">
        <f t="shared" si="543"/>
        <v>2537.5954861821929</v>
      </c>
      <c r="K3465">
        <f t="shared" si="544"/>
        <v>2479230.7900000024</v>
      </c>
      <c r="L3465" t="s">
        <v>3914</v>
      </c>
      <c r="M3465" t="s">
        <v>3911</v>
      </c>
      <c r="N3465" s="1">
        <f t="shared" si="549"/>
        <v>206.32</v>
      </c>
      <c r="O3465" s="1">
        <f t="shared" si="546"/>
        <v>516.19997471554962</v>
      </c>
      <c r="P3465" s="1" t="str">
        <f t="shared" si="547"/>
        <v>11-2023</v>
      </c>
      <c r="T3465" s="1"/>
      <c r="U3465" s="1"/>
      <c r="V3465" s="1" t="s">
        <v>3911</v>
      </c>
      <c r="W3465" s="1"/>
      <c r="X3465" s="1" t="s">
        <v>3384</v>
      </c>
      <c r="Y3465" s="2" t="s">
        <v>3911</v>
      </c>
      <c r="Z3465" s="4" t="s">
        <v>2893</v>
      </c>
      <c r="AD3465" t="str">
        <f t="shared" si="548"/>
        <v/>
      </c>
    </row>
    <row r="3466" spans="1:30" ht="14.25">
      <c r="A3466" s="1" t="str">
        <f t="shared" si="540"/>
        <v>d4716b50</v>
      </c>
      <c r="B3466" s="3">
        <v>45446</v>
      </c>
      <c r="C3466" s="2" t="str">
        <f t="shared" si="541"/>
        <v>North</v>
      </c>
      <c r="D3466" s="4" t="str">
        <f t="shared" si="542"/>
        <v>Furniture</v>
      </c>
      <c r="E3466" s="1">
        <v>2178.38</v>
      </c>
      <c r="F3466" s="1">
        <v>23</v>
      </c>
      <c r="G3466" s="1">
        <v>14</v>
      </c>
      <c r="H3466">
        <v>1362.61</v>
      </c>
      <c r="I3466" s="10">
        <f t="shared" si="545"/>
        <v>0.62551529117968396</v>
      </c>
      <c r="J3466">
        <f t="shared" si="543"/>
        <v>2571.1423225152107</v>
      </c>
      <c r="K3466">
        <f t="shared" si="544"/>
        <v>2535146.3299999977</v>
      </c>
      <c r="L3466" t="s">
        <v>1645</v>
      </c>
      <c r="M3466" t="s">
        <v>3910</v>
      </c>
      <c r="N3466" s="1">
        <f t="shared" si="549"/>
        <v>688.30499999999995</v>
      </c>
      <c r="O3466" s="1">
        <f t="shared" si="546"/>
        <v>524.30656862745093</v>
      </c>
      <c r="P3466" s="1" t="str">
        <f t="shared" si="547"/>
        <v>06-2024</v>
      </c>
      <c r="T3466" s="1"/>
      <c r="U3466" s="1"/>
      <c r="V3466" s="1" t="s">
        <v>3910</v>
      </c>
      <c r="W3466" s="1"/>
      <c r="X3466" s="1" t="s">
        <v>3385</v>
      </c>
      <c r="Y3466" s="2" t="s">
        <v>3910</v>
      </c>
      <c r="Z3466" s="4" t="s">
        <v>15</v>
      </c>
      <c r="AD3466" t="str">
        <f t="shared" si="548"/>
        <v/>
      </c>
    </row>
    <row r="3467" spans="1:30" ht="14.25">
      <c r="A3467" s="1" t="str">
        <f t="shared" si="540"/>
        <v>d0a59b2e</v>
      </c>
      <c r="B3467" s="3">
        <v>45239</v>
      </c>
      <c r="C3467" s="2" t="str">
        <f t="shared" si="541"/>
        <v>East</v>
      </c>
      <c r="D3467" s="4" t="str">
        <f t="shared" si="542"/>
        <v>Electronics</v>
      </c>
      <c r="E3467" s="1">
        <v>332.56</v>
      </c>
      <c r="F3467" s="1">
        <v>22</v>
      </c>
      <c r="G3467" s="1">
        <v>14</v>
      </c>
      <c r="H3467">
        <v>1456.73</v>
      </c>
      <c r="I3467" s="10">
        <f t="shared" si="545"/>
        <v>4.3803524176088526</v>
      </c>
      <c r="J3467">
        <f t="shared" si="543"/>
        <v>2506.2477027027048</v>
      </c>
      <c r="K3467">
        <f t="shared" si="544"/>
        <v>2596472.620000002</v>
      </c>
      <c r="L3467" t="s">
        <v>3915</v>
      </c>
      <c r="M3467" t="s">
        <v>3912</v>
      </c>
      <c r="N3467" s="1">
        <f t="shared" si="549"/>
        <v>735.36500000000001</v>
      </c>
      <c r="O3467" s="1">
        <f t="shared" si="546"/>
        <v>507.6997287299634</v>
      </c>
      <c r="P3467" s="1" t="str">
        <f t="shared" si="547"/>
        <v>11-2023</v>
      </c>
      <c r="T3467" s="1"/>
      <c r="U3467" s="1"/>
      <c r="V3467" s="1" t="s">
        <v>3912</v>
      </c>
      <c r="W3467" s="1"/>
      <c r="X3467" s="1" t="s">
        <v>3386</v>
      </c>
      <c r="Y3467" s="2" t="s">
        <v>3912</v>
      </c>
      <c r="Z3467" s="4" t="s">
        <v>3043</v>
      </c>
      <c r="AD3467" t="str">
        <f t="shared" si="548"/>
        <v/>
      </c>
    </row>
    <row r="3468" spans="1:30" ht="14.25">
      <c r="A3468" s="1" t="str">
        <f t="shared" si="540"/>
        <v>95a6a48a</v>
      </c>
      <c r="B3468" s="3">
        <v>45202</v>
      </c>
      <c r="C3468" s="2" t="str">
        <f t="shared" si="541"/>
        <v>North</v>
      </c>
      <c r="D3468" s="4" t="str">
        <f t="shared" si="542"/>
        <v>Sports</v>
      </c>
      <c r="E3468" s="1">
        <v>2300.5500000000002</v>
      </c>
      <c r="F3468" s="1">
        <v>32</v>
      </c>
      <c r="G3468" s="1">
        <v>46</v>
      </c>
      <c r="H3468">
        <v>730.62</v>
      </c>
      <c r="I3468" s="10">
        <f t="shared" si="545"/>
        <v>0.31758492534393945</v>
      </c>
      <c r="J3468">
        <f t="shared" si="543"/>
        <v>2571.1423225152107</v>
      </c>
      <c r="K3468">
        <f t="shared" si="544"/>
        <v>2535146.3299999977</v>
      </c>
      <c r="L3468" t="s">
        <v>3914</v>
      </c>
      <c r="M3468" t="s">
        <v>3910</v>
      </c>
      <c r="N3468" s="1">
        <f t="shared" si="549"/>
        <v>388.31</v>
      </c>
      <c r="O3468" s="1">
        <f t="shared" si="546"/>
        <v>516.19997471554962</v>
      </c>
      <c r="P3468" s="1" t="str">
        <f t="shared" si="547"/>
        <v>10-2023</v>
      </c>
      <c r="T3468" s="1"/>
      <c r="U3468" s="1"/>
      <c r="V3468" s="1" t="s">
        <v>3910</v>
      </c>
      <c r="W3468" s="1"/>
      <c r="X3468" s="1" t="s">
        <v>3387</v>
      </c>
      <c r="Y3468" s="2" t="s">
        <v>3910</v>
      </c>
      <c r="Z3468" s="4" t="s">
        <v>2893</v>
      </c>
      <c r="AD3468" t="str">
        <f t="shared" si="548"/>
        <v/>
      </c>
    </row>
    <row r="3469" spans="1:30" ht="14.25">
      <c r="A3469" s="1" t="str">
        <f t="shared" si="540"/>
        <v>35a4d509</v>
      </c>
      <c r="B3469" s="3">
        <v>45288</v>
      </c>
      <c r="C3469" s="2" t="str">
        <f t="shared" si="541"/>
        <v>West</v>
      </c>
      <c r="D3469" s="4" t="str">
        <f t="shared" si="542"/>
        <v>Electronics</v>
      </c>
      <c r="E3469" s="1">
        <v>1755.84</v>
      </c>
      <c r="F3469" s="1">
        <v>7</v>
      </c>
      <c r="G3469" s="1">
        <v>15</v>
      </c>
      <c r="H3469">
        <v>502.31</v>
      </c>
      <c r="I3469" s="10">
        <f t="shared" si="545"/>
        <v>0.28607959722981596</v>
      </c>
      <c r="J3469">
        <f t="shared" si="543"/>
        <v>2537.5954861821929</v>
      </c>
      <c r="K3469">
        <f t="shared" si="544"/>
        <v>2479230.7900000024</v>
      </c>
      <c r="L3469" t="s">
        <v>3915</v>
      </c>
      <c r="M3469" t="s">
        <v>3911</v>
      </c>
      <c r="N3469" s="1">
        <f t="shared" si="549"/>
        <v>258.65499999999997</v>
      </c>
      <c r="O3469" s="1">
        <f t="shared" si="546"/>
        <v>507.6997287299634</v>
      </c>
      <c r="P3469" s="1" t="str">
        <f t="shared" si="547"/>
        <v>12-2023</v>
      </c>
      <c r="T3469" s="1"/>
      <c r="U3469" s="1"/>
      <c r="V3469" s="1" t="s">
        <v>3911</v>
      </c>
      <c r="W3469" s="1"/>
      <c r="X3469" s="1" t="s">
        <v>3388</v>
      </c>
      <c r="Y3469" s="2" t="s">
        <v>3911</v>
      </c>
      <c r="Z3469" s="4" t="s">
        <v>3043</v>
      </c>
      <c r="AD3469" t="str">
        <f t="shared" si="548"/>
        <v/>
      </c>
    </row>
    <row r="3470" spans="1:30" ht="14.25">
      <c r="A3470" s="1" t="str">
        <f t="shared" si="540"/>
        <v>312eef57</v>
      </c>
      <c r="B3470" s="3">
        <v>45205</v>
      </c>
      <c r="C3470" s="2" t="str">
        <f t="shared" si="541"/>
        <v>South</v>
      </c>
      <c r="D3470" s="4" t="str">
        <f t="shared" si="542"/>
        <v>Electronics</v>
      </c>
      <c r="E3470" s="1">
        <v>3122.58</v>
      </c>
      <c r="F3470" s="1">
        <v>25</v>
      </c>
      <c r="G3470" s="1">
        <v>0</v>
      </c>
      <c r="H3470">
        <v>548.28</v>
      </c>
      <c r="I3470" s="10">
        <f t="shared" si="545"/>
        <v>0.1755855734680937</v>
      </c>
      <c r="J3470">
        <f t="shared" si="543"/>
        <v>2496.4375124875119</v>
      </c>
      <c r="K3470">
        <f t="shared" si="544"/>
        <v>2498933.9499999993</v>
      </c>
      <c r="L3470" t="s">
        <v>3915</v>
      </c>
      <c r="M3470" t="s">
        <v>3913</v>
      </c>
      <c r="N3470" s="1">
        <f t="shared" si="549"/>
        <v>274.14</v>
      </c>
      <c r="O3470" s="1">
        <f t="shared" si="546"/>
        <v>507.6997287299634</v>
      </c>
      <c r="P3470" s="1" t="str">
        <f t="shared" si="547"/>
        <v>10-2023</v>
      </c>
      <c r="T3470" s="1"/>
      <c r="U3470" s="1"/>
      <c r="V3470" s="1" t="s">
        <v>3913</v>
      </c>
      <c r="W3470" s="1"/>
      <c r="X3470" s="1" t="s">
        <v>3389</v>
      </c>
      <c r="Y3470" s="2" t="s">
        <v>3913</v>
      </c>
      <c r="Z3470" s="4" t="s">
        <v>3043</v>
      </c>
      <c r="AD3470" t="str">
        <f t="shared" si="548"/>
        <v/>
      </c>
    </row>
    <row r="3471" spans="1:30" ht="14.25">
      <c r="A3471" s="1" t="str">
        <f t="shared" si="540"/>
        <v>769f48a3</v>
      </c>
      <c r="B3471" s="3">
        <v>45126</v>
      </c>
      <c r="C3471" s="2" t="str">
        <f t="shared" si="541"/>
        <v>West</v>
      </c>
      <c r="D3471" s="4" t="str">
        <f t="shared" si="542"/>
        <v>Sports</v>
      </c>
      <c r="E3471" s="1">
        <v>4619.16</v>
      </c>
      <c r="F3471" s="1">
        <v>33</v>
      </c>
      <c r="G3471" s="1">
        <v>35</v>
      </c>
      <c r="H3471">
        <v>209.34</v>
      </c>
      <c r="I3471" s="10">
        <f t="shared" si="545"/>
        <v>4.5319928298651703E-2</v>
      </c>
      <c r="J3471">
        <f t="shared" si="543"/>
        <v>2537.5954861821929</v>
      </c>
      <c r="K3471">
        <f t="shared" si="544"/>
        <v>2479230.7900000024</v>
      </c>
      <c r="L3471" t="s">
        <v>3914</v>
      </c>
      <c r="M3471" t="s">
        <v>3911</v>
      </c>
      <c r="N3471" s="1">
        <f t="shared" si="549"/>
        <v>122.17</v>
      </c>
      <c r="O3471" s="1">
        <f t="shared" si="546"/>
        <v>516.19997471554962</v>
      </c>
      <c r="P3471" s="1" t="str">
        <f t="shared" si="547"/>
        <v>07-2023</v>
      </c>
      <c r="T3471" s="1"/>
      <c r="U3471" s="1"/>
      <c r="V3471" s="1" t="s">
        <v>3911</v>
      </c>
      <c r="W3471" s="1"/>
      <c r="X3471" s="1" t="s">
        <v>3390</v>
      </c>
      <c r="Y3471" s="2" t="s">
        <v>3911</v>
      </c>
      <c r="Z3471" s="4" t="s">
        <v>2893</v>
      </c>
      <c r="AD3471" t="str">
        <f t="shared" si="548"/>
        <v/>
      </c>
    </row>
    <row r="3472" spans="1:30" ht="14.25">
      <c r="A3472" s="1" t="str">
        <f t="shared" si="540"/>
        <v>ebe1f0bb</v>
      </c>
      <c r="B3472" s="3">
        <v>45124</v>
      </c>
      <c r="C3472" s="2" t="str">
        <f t="shared" si="541"/>
        <v>South</v>
      </c>
      <c r="D3472" s="4" t="str">
        <f t="shared" si="542"/>
        <v>Clothing</v>
      </c>
      <c r="E3472" s="1">
        <v>836.32</v>
      </c>
      <c r="F3472" s="1">
        <v>3</v>
      </c>
      <c r="G3472" s="1">
        <v>49</v>
      </c>
      <c r="H3472">
        <v>1641.49</v>
      </c>
      <c r="I3472" s="10">
        <f t="shared" si="545"/>
        <v>1.9627534914865121</v>
      </c>
      <c r="J3472">
        <f t="shared" si="543"/>
        <v>2496.4375124875119</v>
      </c>
      <c r="K3472">
        <f t="shared" si="544"/>
        <v>2498933.9499999993</v>
      </c>
      <c r="L3472" t="s">
        <v>1474</v>
      </c>
      <c r="M3472" t="s">
        <v>3913</v>
      </c>
      <c r="N3472" s="1">
        <f t="shared" si="549"/>
        <v>845.245</v>
      </c>
      <c r="O3472" s="1">
        <f t="shared" si="546"/>
        <v>518.08361275088532</v>
      </c>
      <c r="P3472" s="1" t="str">
        <f t="shared" si="547"/>
        <v>07-2023</v>
      </c>
      <c r="T3472" s="1"/>
      <c r="U3472" s="1"/>
      <c r="V3472" s="1" t="s">
        <v>3913</v>
      </c>
      <c r="W3472" s="1"/>
      <c r="X3472" s="1" t="s">
        <v>3391</v>
      </c>
      <c r="Y3472" s="2" t="s">
        <v>3913</v>
      </c>
      <c r="Z3472" s="4" t="s">
        <v>2872</v>
      </c>
      <c r="AD3472" t="str">
        <f t="shared" si="548"/>
        <v/>
      </c>
    </row>
    <row r="3473" spans="1:30" ht="14.25">
      <c r="A3473" s="1" t="str">
        <f t="shared" si="540"/>
        <v>260d58de</v>
      </c>
      <c r="B3473" s="3">
        <v>45195</v>
      </c>
      <c r="C3473" s="2" t="str">
        <f t="shared" si="541"/>
        <v>West</v>
      </c>
      <c r="D3473" s="4" t="str">
        <f t="shared" si="542"/>
        <v>Groceries</v>
      </c>
      <c r="E3473" s="1">
        <v>1283.45</v>
      </c>
      <c r="F3473" s="1">
        <v>17</v>
      </c>
      <c r="G3473" s="1">
        <v>38</v>
      </c>
      <c r="H3473">
        <v>1692.03</v>
      </c>
      <c r="I3473" s="10">
        <f t="shared" si="545"/>
        <v>1.3183450855117067</v>
      </c>
      <c r="J3473">
        <f t="shared" si="543"/>
        <v>2537.5954861821929</v>
      </c>
      <c r="K3473">
        <f t="shared" si="544"/>
        <v>2479230.7900000024</v>
      </c>
      <c r="L3473" t="s">
        <v>88</v>
      </c>
      <c r="M3473" t="s">
        <v>3911</v>
      </c>
      <c r="N3473" s="1">
        <f t="shared" si="549"/>
        <v>865.01499999999999</v>
      </c>
      <c r="O3473" s="1">
        <f t="shared" si="546"/>
        <v>515.36624489795861</v>
      </c>
      <c r="P3473" s="1" t="str">
        <f t="shared" si="547"/>
        <v>09-2023</v>
      </c>
      <c r="T3473" s="1"/>
      <c r="U3473" s="1"/>
      <c r="V3473" s="1" t="s">
        <v>3911</v>
      </c>
      <c r="W3473" s="1"/>
      <c r="X3473" s="1" t="s">
        <v>3392</v>
      </c>
      <c r="Y3473" s="2" t="s">
        <v>3911</v>
      </c>
      <c r="Z3473" s="4" t="s">
        <v>88</v>
      </c>
      <c r="AD3473" t="str">
        <f t="shared" si="548"/>
        <v/>
      </c>
    </row>
    <row r="3474" spans="1:30" ht="14.25">
      <c r="A3474" s="1" t="str">
        <f t="shared" si="540"/>
        <v>83a3f09e</v>
      </c>
      <c r="B3474" s="3">
        <v>45310</v>
      </c>
      <c r="C3474" s="2" t="str">
        <f t="shared" si="541"/>
        <v>South</v>
      </c>
      <c r="D3474" s="4" t="str">
        <f t="shared" si="542"/>
        <v>Groceries</v>
      </c>
      <c r="E3474" s="1">
        <v>3426.39</v>
      </c>
      <c r="F3474" s="1">
        <v>37</v>
      </c>
      <c r="G3474" s="1">
        <v>21</v>
      </c>
      <c r="H3474">
        <v>1777.66</v>
      </c>
      <c r="I3474" s="10">
        <f t="shared" si="545"/>
        <v>0.51881426224101757</v>
      </c>
      <c r="J3474">
        <f t="shared" si="543"/>
        <v>2496.4375124875119</v>
      </c>
      <c r="K3474">
        <f t="shared" si="544"/>
        <v>2498933.9499999993</v>
      </c>
      <c r="L3474" t="s">
        <v>88</v>
      </c>
      <c r="M3474" t="s">
        <v>3913</v>
      </c>
      <c r="N3474" s="1">
        <f t="shared" si="549"/>
        <v>899.33</v>
      </c>
      <c r="O3474" s="1">
        <f t="shared" si="546"/>
        <v>515.36624489795861</v>
      </c>
      <c r="P3474" s="1" t="str">
        <f t="shared" si="547"/>
        <v>01-2024</v>
      </c>
      <c r="T3474" s="1"/>
      <c r="U3474" s="1"/>
      <c r="V3474" s="1" t="s">
        <v>3913</v>
      </c>
      <c r="W3474" s="1"/>
      <c r="X3474" s="1" t="s">
        <v>3393</v>
      </c>
      <c r="Y3474" s="2" t="s">
        <v>3913</v>
      </c>
      <c r="Z3474" s="4" t="s">
        <v>88</v>
      </c>
      <c r="AD3474" t="str">
        <f t="shared" si="548"/>
        <v/>
      </c>
    </row>
    <row r="3475" spans="1:30" ht="14.25">
      <c r="A3475" s="1" t="str">
        <f t="shared" si="540"/>
        <v>4facf67a</v>
      </c>
      <c r="B3475" s="3">
        <v>44902</v>
      </c>
      <c r="C3475" s="2" t="str">
        <f t="shared" si="541"/>
        <v>East</v>
      </c>
      <c r="D3475" s="4" t="str">
        <f t="shared" si="542"/>
        <v>Groceries</v>
      </c>
      <c r="E3475" s="1">
        <v>4779.91</v>
      </c>
      <c r="F3475" s="1">
        <v>27</v>
      </c>
      <c r="G3475" s="1">
        <v>20</v>
      </c>
      <c r="H3475">
        <v>1955.13</v>
      </c>
      <c r="I3475" s="10">
        <f t="shared" si="545"/>
        <v>0.40903071396741786</v>
      </c>
      <c r="J3475">
        <f t="shared" si="543"/>
        <v>2506.2477027027048</v>
      </c>
      <c r="K3475">
        <f t="shared" si="544"/>
        <v>2596472.620000002</v>
      </c>
      <c r="L3475" t="s">
        <v>88</v>
      </c>
      <c r="M3475" t="s">
        <v>3912</v>
      </c>
      <c r="N3475" s="1">
        <f t="shared" si="549"/>
        <v>987.56500000000005</v>
      </c>
      <c r="O3475" s="1">
        <f t="shared" si="546"/>
        <v>515.36624489795861</v>
      </c>
      <c r="P3475" s="1" t="str">
        <f t="shared" si="547"/>
        <v>12-2022</v>
      </c>
      <c r="T3475" s="1"/>
      <c r="U3475" s="1"/>
      <c r="V3475" s="1" t="s">
        <v>3912</v>
      </c>
      <c r="W3475" s="1"/>
      <c r="X3475" s="1" t="s">
        <v>3394</v>
      </c>
      <c r="Y3475" s="2" t="s">
        <v>3912</v>
      </c>
      <c r="Z3475" s="4" t="s">
        <v>88</v>
      </c>
      <c r="AD3475" t="str">
        <f t="shared" si="548"/>
        <v/>
      </c>
    </row>
    <row r="3476" spans="1:30" ht="14.25">
      <c r="A3476" s="1" t="str">
        <f t="shared" si="540"/>
        <v>f38e450b</v>
      </c>
      <c r="B3476" s="3">
        <v>45085</v>
      </c>
      <c r="C3476" s="2" t="str">
        <f t="shared" si="541"/>
        <v>North</v>
      </c>
      <c r="D3476" s="4" t="str">
        <f t="shared" si="542"/>
        <v>Sports</v>
      </c>
      <c r="E3476" s="1">
        <v>2331.2600000000002</v>
      </c>
      <c r="F3476" s="1">
        <v>31</v>
      </c>
      <c r="G3476" s="1">
        <v>16</v>
      </c>
      <c r="H3476">
        <v>291.45</v>
      </c>
      <c r="I3476" s="10">
        <f t="shared" si="545"/>
        <v>0.12501823048480221</v>
      </c>
      <c r="J3476">
        <f t="shared" si="543"/>
        <v>2571.1423225152107</v>
      </c>
      <c r="K3476">
        <f t="shared" si="544"/>
        <v>2535146.3299999977</v>
      </c>
      <c r="L3476" t="s">
        <v>3914</v>
      </c>
      <c r="M3476" t="s">
        <v>3910</v>
      </c>
      <c r="N3476" s="1">
        <f t="shared" si="549"/>
        <v>153.72499999999999</v>
      </c>
      <c r="O3476" s="1">
        <f t="shared" si="546"/>
        <v>516.19997471554962</v>
      </c>
      <c r="P3476" s="1" t="str">
        <f t="shared" si="547"/>
        <v>06-2023</v>
      </c>
      <c r="T3476" s="1"/>
      <c r="U3476" s="1"/>
      <c r="V3476" s="1" t="s">
        <v>3910</v>
      </c>
      <c r="W3476" s="1"/>
      <c r="X3476" s="1" t="s">
        <v>3395</v>
      </c>
      <c r="Y3476" s="2" t="s">
        <v>3910</v>
      </c>
      <c r="Z3476" s="4" t="s">
        <v>2893</v>
      </c>
      <c r="AD3476" t="str">
        <f t="shared" si="548"/>
        <v/>
      </c>
    </row>
    <row r="3477" spans="1:30" ht="14.25">
      <c r="A3477" s="1" t="str">
        <f t="shared" si="540"/>
        <v>3c0e5570</v>
      </c>
      <c r="B3477" s="3">
        <v>45111</v>
      </c>
      <c r="C3477" s="2" t="str">
        <f t="shared" si="541"/>
        <v>West</v>
      </c>
      <c r="D3477" s="4" t="str">
        <f t="shared" si="542"/>
        <v>Clothing</v>
      </c>
      <c r="E3477" s="1">
        <v>621.86</v>
      </c>
      <c r="F3477" s="1">
        <v>49</v>
      </c>
      <c r="G3477" s="1">
        <v>12</v>
      </c>
      <c r="H3477">
        <v>1076.28</v>
      </c>
      <c r="I3477" s="10">
        <f t="shared" si="545"/>
        <v>1.7307432541086418</v>
      </c>
      <c r="J3477">
        <f t="shared" si="543"/>
        <v>2537.5954861821929</v>
      </c>
      <c r="K3477">
        <f t="shared" si="544"/>
        <v>2479230.7900000024</v>
      </c>
      <c r="L3477" t="s">
        <v>1474</v>
      </c>
      <c r="M3477" t="s">
        <v>3911</v>
      </c>
      <c r="N3477" s="1">
        <f t="shared" si="549"/>
        <v>544.14</v>
      </c>
      <c r="O3477" s="1">
        <f t="shared" si="546"/>
        <v>518.08361275088532</v>
      </c>
      <c r="P3477" s="1" t="str">
        <f t="shared" si="547"/>
        <v>07-2023</v>
      </c>
      <c r="T3477" s="1"/>
      <c r="U3477" s="1"/>
      <c r="V3477" s="1" t="s">
        <v>3911</v>
      </c>
      <c r="W3477" s="1"/>
      <c r="X3477" s="1" t="s">
        <v>3396</v>
      </c>
      <c r="Y3477" s="2" t="s">
        <v>3911</v>
      </c>
      <c r="Z3477" s="4" t="s">
        <v>2872</v>
      </c>
      <c r="AD3477" t="str">
        <f t="shared" si="548"/>
        <v/>
      </c>
    </row>
    <row r="3478" spans="1:30" ht="14.25">
      <c r="A3478" s="1" t="str">
        <f t="shared" si="540"/>
        <v>e1bf5833</v>
      </c>
      <c r="B3478" s="3">
        <v>45523</v>
      </c>
      <c r="C3478" s="2" t="str">
        <f t="shared" si="541"/>
        <v>West</v>
      </c>
      <c r="D3478" s="4" t="str">
        <f t="shared" si="542"/>
        <v>Clothing</v>
      </c>
      <c r="E3478" s="1">
        <v>70.19</v>
      </c>
      <c r="F3478" s="1">
        <v>7</v>
      </c>
      <c r="G3478" s="1">
        <v>6</v>
      </c>
      <c r="H3478">
        <v>211.85</v>
      </c>
      <c r="I3478" s="10">
        <f t="shared" si="545"/>
        <v>3.018236215985183</v>
      </c>
      <c r="J3478">
        <f t="shared" si="543"/>
        <v>2537.5954861821929</v>
      </c>
      <c r="K3478">
        <f t="shared" si="544"/>
        <v>2479230.7900000024</v>
      </c>
      <c r="L3478" t="s">
        <v>1474</v>
      </c>
      <c r="M3478" t="s">
        <v>3911</v>
      </c>
      <c r="N3478" s="1">
        <f t="shared" si="549"/>
        <v>108.925</v>
      </c>
      <c r="O3478" s="1">
        <f t="shared" si="546"/>
        <v>518.08361275088532</v>
      </c>
      <c r="P3478" s="1" t="str">
        <f t="shared" si="547"/>
        <v>08-2024</v>
      </c>
      <c r="T3478" s="1"/>
      <c r="U3478" s="1"/>
      <c r="V3478" s="1" t="s">
        <v>3911</v>
      </c>
      <c r="W3478" s="1"/>
      <c r="X3478" s="1" t="s">
        <v>3397</v>
      </c>
      <c r="Y3478" s="2" t="s">
        <v>3911</v>
      </c>
      <c r="Z3478" s="4" t="s">
        <v>2872</v>
      </c>
      <c r="AD3478" t="str">
        <f t="shared" si="548"/>
        <v/>
      </c>
    </row>
    <row r="3479" spans="1:30" ht="14.25">
      <c r="A3479" s="1" t="str">
        <f t="shared" si="540"/>
        <v>cb6185fe</v>
      </c>
      <c r="B3479" s="3">
        <v>45190</v>
      </c>
      <c r="C3479" s="2" t="str">
        <f t="shared" si="541"/>
        <v>South</v>
      </c>
      <c r="D3479" s="4" t="str">
        <f t="shared" si="542"/>
        <v>Groceries</v>
      </c>
      <c r="E3479" s="1">
        <v>1384.29</v>
      </c>
      <c r="F3479" s="1">
        <v>31</v>
      </c>
      <c r="G3479" s="1">
        <v>39</v>
      </c>
      <c r="H3479">
        <v>1117.27</v>
      </c>
      <c r="I3479" s="10">
        <f t="shared" si="545"/>
        <v>0.80710689234192257</v>
      </c>
      <c r="J3479">
        <f t="shared" si="543"/>
        <v>2496.4375124875119</v>
      </c>
      <c r="K3479">
        <f t="shared" si="544"/>
        <v>2498933.9499999993</v>
      </c>
      <c r="L3479" t="s">
        <v>88</v>
      </c>
      <c r="M3479" t="s">
        <v>3913</v>
      </c>
      <c r="N3479" s="1">
        <f t="shared" si="549"/>
        <v>578.13499999999999</v>
      </c>
      <c r="O3479" s="1">
        <f t="shared" si="546"/>
        <v>515.36624489795861</v>
      </c>
      <c r="P3479" s="1" t="str">
        <f t="shared" si="547"/>
        <v>09-2023</v>
      </c>
      <c r="T3479" s="1"/>
      <c r="U3479" s="1"/>
      <c r="V3479" s="1" t="s">
        <v>3913</v>
      </c>
      <c r="W3479" s="1"/>
      <c r="X3479" s="1" t="s">
        <v>3398</v>
      </c>
      <c r="Y3479" s="2" t="s">
        <v>3913</v>
      </c>
      <c r="Z3479" s="4" t="s">
        <v>88</v>
      </c>
      <c r="AD3479" t="str">
        <f t="shared" si="548"/>
        <v/>
      </c>
    </row>
    <row r="3480" spans="1:30" ht="14.25">
      <c r="A3480" s="1" t="str">
        <f t="shared" si="540"/>
        <v>7eea010c</v>
      </c>
      <c r="B3480" s="3">
        <v>45243</v>
      </c>
      <c r="C3480" s="2" t="str">
        <f t="shared" si="541"/>
        <v>South</v>
      </c>
      <c r="D3480" s="4" t="str">
        <f t="shared" si="542"/>
        <v>Furniture</v>
      </c>
      <c r="E3480" s="1">
        <v>3526.56</v>
      </c>
      <c r="F3480" s="1">
        <v>47</v>
      </c>
      <c r="G3480" s="1">
        <v>33</v>
      </c>
      <c r="H3480">
        <v>540.95000000000005</v>
      </c>
      <c r="I3480" s="10">
        <f t="shared" si="545"/>
        <v>0.1533931082981716</v>
      </c>
      <c r="J3480">
        <f t="shared" si="543"/>
        <v>2496.4375124875119</v>
      </c>
      <c r="K3480">
        <f t="shared" si="544"/>
        <v>2498933.9499999993</v>
      </c>
      <c r="L3480" t="s">
        <v>1645</v>
      </c>
      <c r="M3480" t="s">
        <v>3913</v>
      </c>
      <c r="N3480" s="1">
        <f t="shared" si="549"/>
        <v>286.97500000000002</v>
      </c>
      <c r="O3480" s="1">
        <f t="shared" si="546"/>
        <v>524.30656862745093</v>
      </c>
      <c r="P3480" s="1" t="str">
        <f t="shared" si="547"/>
        <v>11-2023</v>
      </c>
      <c r="T3480" s="1"/>
      <c r="U3480" s="1"/>
      <c r="V3480" s="1" t="s">
        <v>3913</v>
      </c>
      <c r="W3480" s="1"/>
      <c r="X3480" s="1" t="s">
        <v>3399</v>
      </c>
      <c r="Y3480" s="2" t="s">
        <v>3913</v>
      </c>
      <c r="Z3480" s="4" t="s">
        <v>15</v>
      </c>
      <c r="AD3480" t="str">
        <f t="shared" si="548"/>
        <v/>
      </c>
    </row>
    <row r="3481" spans="1:30" ht="14.25">
      <c r="A3481" s="1" t="str">
        <f t="shared" si="540"/>
        <v>262bf92f</v>
      </c>
      <c r="B3481" s="3">
        <v>45092</v>
      </c>
      <c r="C3481" s="2" t="str">
        <f t="shared" si="541"/>
        <v>North</v>
      </c>
      <c r="D3481" s="4" t="str">
        <f t="shared" si="542"/>
        <v>Sports</v>
      </c>
      <c r="E3481" s="1">
        <v>3698.84</v>
      </c>
      <c r="F3481" s="1">
        <v>12</v>
      </c>
      <c r="G3481" s="1">
        <v>42</v>
      </c>
      <c r="H3481">
        <v>636.57000000000005</v>
      </c>
      <c r="I3481" s="10">
        <f t="shared" si="545"/>
        <v>0.17209990159076902</v>
      </c>
      <c r="J3481">
        <f t="shared" si="543"/>
        <v>2571.1423225152107</v>
      </c>
      <c r="K3481">
        <f t="shared" si="544"/>
        <v>2535146.3299999977</v>
      </c>
      <c r="L3481" t="s">
        <v>3914</v>
      </c>
      <c r="M3481" t="s">
        <v>3910</v>
      </c>
      <c r="N3481" s="1">
        <f t="shared" si="549"/>
        <v>339.28500000000003</v>
      </c>
      <c r="O3481" s="1">
        <f t="shared" si="546"/>
        <v>516.19997471554962</v>
      </c>
      <c r="P3481" s="1" t="str">
        <f t="shared" si="547"/>
        <v>06-2023</v>
      </c>
      <c r="T3481" s="1"/>
      <c r="U3481" s="1"/>
      <c r="V3481" s="1" t="s">
        <v>3910</v>
      </c>
      <c r="W3481" s="1"/>
      <c r="X3481" s="1" t="s">
        <v>3400</v>
      </c>
      <c r="Y3481" s="2" t="s">
        <v>3910</v>
      </c>
      <c r="Z3481" s="4" t="s">
        <v>2893</v>
      </c>
      <c r="AD3481" t="str">
        <f t="shared" si="548"/>
        <v/>
      </c>
    </row>
    <row r="3482" spans="1:30" ht="14.25">
      <c r="A3482" s="1" t="str">
        <f t="shared" si="540"/>
        <v>375a2f78</v>
      </c>
      <c r="B3482" s="3">
        <v>45100</v>
      </c>
      <c r="C3482" s="2" t="str">
        <f t="shared" si="541"/>
        <v>North</v>
      </c>
      <c r="D3482" s="4" t="str">
        <f t="shared" si="542"/>
        <v>Clothing</v>
      </c>
      <c r="E3482" s="1">
        <v>608.85</v>
      </c>
      <c r="F3482" s="1">
        <v>45</v>
      </c>
      <c r="G3482" s="1">
        <v>29</v>
      </c>
      <c r="H3482">
        <v>1707.37</v>
      </c>
      <c r="I3482" s="10">
        <f t="shared" si="545"/>
        <v>2.8042539213270916</v>
      </c>
      <c r="J3482">
        <f t="shared" si="543"/>
        <v>2571.1423225152107</v>
      </c>
      <c r="K3482">
        <f t="shared" si="544"/>
        <v>2535146.3299999977</v>
      </c>
      <c r="L3482" t="s">
        <v>1474</v>
      </c>
      <c r="M3482" t="s">
        <v>3910</v>
      </c>
      <c r="N3482" s="1">
        <f t="shared" si="549"/>
        <v>868.18499999999995</v>
      </c>
      <c r="O3482" s="1">
        <f t="shared" si="546"/>
        <v>518.08361275088532</v>
      </c>
      <c r="P3482" s="1" t="str">
        <f t="shared" si="547"/>
        <v>06-2023</v>
      </c>
      <c r="T3482" s="1"/>
      <c r="U3482" s="1"/>
      <c r="V3482" s="1" t="s">
        <v>3910</v>
      </c>
      <c r="W3482" s="1"/>
      <c r="X3482" s="1" t="s">
        <v>3401</v>
      </c>
      <c r="Y3482" s="2" t="s">
        <v>3910</v>
      </c>
      <c r="Z3482" s="4" t="s">
        <v>2872</v>
      </c>
      <c r="AD3482" t="str">
        <f t="shared" si="548"/>
        <v/>
      </c>
    </row>
    <row r="3483" spans="1:30" ht="14.25">
      <c r="A3483" s="1" t="str">
        <f t="shared" si="540"/>
        <v>7158a2e3</v>
      </c>
      <c r="B3483" s="3">
        <v>45191</v>
      </c>
      <c r="C3483" s="2" t="str">
        <f t="shared" si="541"/>
        <v>East</v>
      </c>
      <c r="D3483" s="4" t="str">
        <f t="shared" si="542"/>
        <v>Groceries</v>
      </c>
      <c r="E3483" s="1">
        <v>2851.88</v>
      </c>
      <c r="F3483" s="1">
        <v>43</v>
      </c>
      <c r="G3483" s="1">
        <v>45</v>
      </c>
      <c r="H3483">
        <v>1769.2</v>
      </c>
      <c r="I3483" s="10">
        <f t="shared" si="545"/>
        <v>0.62036270810833549</v>
      </c>
      <c r="J3483">
        <f t="shared" si="543"/>
        <v>2506.2477027027048</v>
      </c>
      <c r="K3483">
        <f t="shared" si="544"/>
        <v>2596472.620000002</v>
      </c>
      <c r="L3483" t="s">
        <v>88</v>
      </c>
      <c r="M3483" t="s">
        <v>3912</v>
      </c>
      <c r="N3483" s="1">
        <f t="shared" si="549"/>
        <v>907.1</v>
      </c>
      <c r="O3483" s="1">
        <f t="shared" si="546"/>
        <v>515.36624489795861</v>
      </c>
      <c r="P3483" s="1" t="str">
        <f t="shared" si="547"/>
        <v>09-2023</v>
      </c>
      <c r="T3483" s="1"/>
      <c r="U3483" s="1"/>
      <c r="V3483" s="1" t="s">
        <v>3912</v>
      </c>
      <c r="W3483" s="1"/>
      <c r="X3483" s="1" t="s">
        <v>3402</v>
      </c>
      <c r="Y3483" s="2" t="s">
        <v>3912</v>
      </c>
      <c r="Z3483" s="4" t="s">
        <v>88</v>
      </c>
      <c r="AD3483" t="str">
        <f t="shared" si="548"/>
        <v/>
      </c>
    </row>
    <row r="3484" spans="1:30" ht="14.25">
      <c r="A3484" s="1" t="str">
        <f t="shared" si="540"/>
        <v>96c904bd</v>
      </c>
      <c r="B3484" s="3">
        <v>45323</v>
      </c>
      <c r="C3484" s="2" t="str">
        <f t="shared" si="541"/>
        <v>South</v>
      </c>
      <c r="D3484" s="4" t="str">
        <f t="shared" si="542"/>
        <v>Groceries</v>
      </c>
      <c r="E3484" s="1">
        <v>1583.95</v>
      </c>
      <c r="F3484" s="1">
        <v>8</v>
      </c>
      <c r="G3484" s="1">
        <v>16</v>
      </c>
      <c r="H3484">
        <v>760.12</v>
      </c>
      <c r="I3484" s="10">
        <f t="shared" si="545"/>
        <v>0.479888885381483</v>
      </c>
      <c r="J3484">
        <f t="shared" si="543"/>
        <v>2496.4375124875119</v>
      </c>
      <c r="K3484">
        <f t="shared" si="544"/>
        <v>2498933.9499999993</v>
      </c>
      <c r="L3484" t="s">
        <v>88</v>
      </c>
      <c r="M3484" t="s">
        <v>3913</v>
      </c>
      <c r="N3484" s="1">
        <f t="shared" si="549"/>
        <v>388.06</v>
      </c>
      <c r="O3484" s="1">
        <f t="shared" si="546"/>
        <v>515.36624489795861</v>
      </c>
      <c r="P3484" s="1" t="str">
        <f t="shared" si="547"/>
        <v>02-2024</v>
      </c>
      <c r="T3484" s="1"/>
      <c r="U3484" s="1"/>
      <c r="V3484" s="1" t="s">
        <v>3913</v>
      </c>
      <c r="W3484" s="1"/>
      <c r="X3484" s="1" t="s">
        <v>3403</v>
      </c>
      <c r="Y3484" s="2" t="s">
        <v>3913</v>
      </c>
      <c r="Z3484" s="4" t="s">
        <v>88</v>
      </c>
      <c r="AD3484" t="str">
        <f t="shared" si="548"/>
        <v/>
      </c>
    </row>
    <row r="3485" spans="1:30" ht="14.25">
      <c r="A3485" s="1" t="str">
        <f t="shared" si="540"/>
        <v>7416b009</v>
      </c>
      <c r="B3485" s="3">
        <v>45079</v>
      </c>
      <c r="C3485" s="2" t="str">
        <f t="shared" si="541"/>
        <v>East</v>
      </c>
      <c r="D3485" s="4" t="str">
        <f t="shared" si="542"/>
        <v>Furniture</v>
      </c>
      <c r="E3485" s="1">
        <v>991.66</v>
      </c>
      <c r="F3485" s="1">
        <v>19</v>
      </c>
      <c r="G3485" s="1">
        <v>15</v>
      </c>
      <c r="H3485">
        <v>1795.98</v>
      </c>
      <c r="I3485" s="10">
        <f t="shared" si="545"/>
        <v>1.8110844442651717</v>
      </c>
      <c r="J3485">
        <f t="shared" si="543"/>
        <v>2506.2477027027048</v>
      </c>
      <c r="K3485">
        <f t="shared" si="544"/>
        <v>2596472.620000002</v>
      </c>
      <c r="L3485" t="s">
        <v>1645</v>
      </c>
      <c r="M3485" t="s">
        <v>3912</v>
      </c>
      <c r="N3485" s="1">
        <f t="shared" si="549"/>
        <v>905.49</v>
      </c>
      <c r="O3485" s="1">
        <f t="shared" si="546"/>
        <v>524.30656862745093</v>
      </c>
      <c r="P3485" s="1" t="str">
        <f t="shared" si="547"/>
        <v>06-2023</v>
      </c>
      <c r="T3485" s="1"/>
      <c r="U3485" s="1"/>
      <c r="V3485" s="1" t="s">
        <v>3912</v>
      </c>
      <c r="W3485" s="1"/>
      <c r="X3485" s="1" t="s">
        <v>3404</v>
      </c>
      <c r="Y3485" s="2" t="s">
        <v>3912</v>
      </c>
      <c r="Z3485" s="4" t="s">
        <v>15</v>
      </c>
      <c r="AD3485" t="str">
        <f t="shared" si="548"/>
        <v/>
      </c>
    </row>
    <row r="3486" spans="1:30" ht="14.25">
      <c r="A3486" s="1" t="str">
        <f t="shared" si="540"/>
        <v>230b3e67</v>
      </c>
      <c r="B3486" s="3">
        <v>45421</v>
      </c>
      <c r="C3486" s="2" t="str">
        <f t="shared" si="541"/>
        <v>North</v>
      </c>
      <c r="D3486" s="4" t="str">
        <f t="shared" si="542"/>
        <v>Groceries</v>
      </c>
      <c r="E3486" s="1">
        <v>1467.57</v>
      </c>
      <c r="F3486" s="1">
        <v>5</v>
      </c>
      <c r="G3486" s="1">
        <v>31</v>
      </c>
      <c r="H3486">
        <v>311.83</v>
      </c>
      <c r="I3486" s="10">
        <f t="shared" si="545"/>
        <v>0.21248049496787205</v>
      </c>
      <c r="J3486">
        <f t="shared" si="543"/>
        <v>2571.1423225152107</v>
      </c>
      <c r="K3486">
        <f t="shared" si="544"/>
        <v>2535146.3299999977</v>
      </c>
      <c r="L3486" t="s">
        <v>88</v>
      </c>
      <c r="M3486" t="s">
        <v>3910</v>
      </c>
      <c r="N3486" s="1">
        <f t="shared" si="549"/>
        <v>171.41499999999999</v>
      </c>
      <c r="O3486" s="1">
        <f t="shared" si="546"/>
        <v>515.36624489795861</v>
      </c>
      <c r="P3486" s="1" t="str">
        <f t="shared" si="547"/>
        <v>05-2024</v>
      </c>
      <c r="T3486" s="1"/>
      <c r="U3486" s="1"/>
      <c r="V3486" s="1" t="s">
        <v>3910</v>
      </c>
      <c r="W3486" s="1"/>
      <c r="X3486" s="1" t="s">
        <v>3405</v>
      </c>
      <c r="Y3486" s="2" t="s">
        <v>3910</v>
      </c>
      <c r="Z3486" s="4" t="s">
        <v>88</v>
      </c>
      <c r="AD3486" t="str">
        <f t="shared" si="548"/>
        <v/>
      </c>
    </row>
    <row r="3487" spans="1:30" ht="14.25">
      <c r="A3487" s="1" t="str">
        <f t="shared" si="540"/>
        <v>ef78baf8</v>
      </c>
      <c r="B3487" s="3">
        <v>45401</v>
      </c>
      <c r="C3487" s="2" t="str">
        <f t="shared" si="541"/>
        <v>North</v>
      </c>
      <c r="D3487" s="4" t="str">
        <f t="shared" si="542"/>
        <v>Electronics</v>
      </c>
      <c r="E3487" s="1">
        <v>1385.29</v>
      </c>
      <c r="F3487" s="1">
        <v>48</v>
      </c>
      <c r="G3487" s="1">
        <v>32</v>
      </c>
      <c r="H3487">
        <v>364.03</v>
      </c>
      <c r="I3487" s="10">
        <f t="shared" si="545"/>
        <v>0.26278252207119085</v>
      </c>
      <c r="J3487">
        <f t="shared" si="543"/>
        <v>2571.1423225152107</v>
      </c>
      <c r="K3487">
        <f t="shared" si="544"/>
        <v>2535146.3299999977</v>
      </c>
      <c r="L3487" t="s">
        <v>3915</v>
      </c>
      <c r="M3487" t="s">
        <v>3910</v>
      </c>
      <c r="N3487" s="1">
        <f t="shared" si="549"/>
        <v>198.01499999999999</v>
      </c>
      <c r="O3487" s="1">
        <f t="shared" si="546"/>
        <v>507.6997287299634</v>
      </c>
      <c r="P3487" s="1" t="str">
        <f t="shared" si="547"/>
        <v>04-2024</v>
      </c>
      <c r="T3487" s="1"/>
      <c r="U3487" s="1"/>
      <c r="V3487" s="1" t="s">
        <v>3910</v>
      </c>
      <c r="W3487" s="1"/>
      <c r="X3487" s="1" t="s">
        <v>3406</v>
      </c>
      <c r="Y3487" s="2" t="s">
        <v>3910</v>
      </c>
      <c r="Z3487" s="4" t="s">
        <v>3043</v>
      </c>
      <c r="AD3487" t="str">
        <f t="shared" si="548"/>
        <v/>
      </c>
    </row>
    <row r="3488" spans="1:30" ht="14.25">
      <c r="A3488" s="1" t="str">
        <f t="shared" si="540"/>
        <v>e5867069</v>
      </c>
      <c r="B3488" s="3">
        <v>45420</v>
      </c>
      <c r="C3488" s="2" t="str">
        <f t="shared" si="541"/>
        <v>West</v>
      </c>
      <c r="D3488" s="4" t="str">
        <f t="shared" si="542"/>
        <v>Clothing</v>
      </c>
      <c r="E3488" s="1">
        <v>3935.93</v>
      </c>
      <c r="F3488" s="1">
        <v>20</v>
      </c>
      <c r="G3488" s="1">
        <v>39</v>
      </c>
      <c r="H3488">
        <v>1135.71</v>
      </c>
      <c r="I3488" s="10">
        <f t="shared" si="545"/>
        <v>0.28854933903804186</v>
      </c>
      <c r="J3488">
        <f t="shared" si="543"/>
        <v>2537.5954861821929</v>
      </c>
      <c r="K3488">
        <f t="shared" si="544"/>
        <v>2479230.7900000024</v>
      </c>
      <c r="L3488" t="s">
        <v>1474</v>
      </c>
      <c r="M3488" t="s">
        <v>3911</v>
      </c>
      <c r="N3488" s="1">
        <f t="shared" si="549"/>
        <v>587.35500000000002</v>
      </c>
      <c r="O3488" s="1">
        <f t="shared" si="546"/>
        <v>518.08361275088532</v>
      </c>
      <c r="P3488" s="1" t="str">
        <f t="shared" si="547"/>
        <v>05-2024</v>
      </c>
      <c r="T3488" s="1"/>
      <c r="U3488" s="1"/>
      <c r="V3488" s="1" t="s">
        <v>3911</v>
      </c>
      <c r="W3488" s="1"/>
      <c r="X3488" s="1" t="s">
        <v>3407</v>
      </c>
      <c r="Y3488" s="2" t="s">
        <v>3911</v>
      </c>
      <c r="Z3488" s="4" t="s">
        <v>2872</v>
      </c>
      <c r="AD3488" t="str">
        <f t="shared" si="548"/>
        <v/>
      </c>
    </row>
    <row r="3489" spans="1:30" ht="14.25">
      <c r="A3489" s="1" t="str">
        <f t="shared" si="540"/>
        <v>76bb107b</v>
      </c>
      <c r="B3489" s="3">
        <v>45115</v>
      </c>
      <c r="C3489" s="2" t="str">
        <f t="shared" si="541"/>
        <v>South</v>
      </c>
      <c r="D3489" s="4" t="str">
        <f t="shared" si="542"/>
        <v>Furniture</v>
      </c>
      <c r="E3489" s="1">
        <v>1018.33</v>
      </c>
      <c r="F3489" s="1">
        <v>3</v>
      </c>
      <c r="G3489" s="1">
        <v>26</v>
      </c>
      <c r="H3489">
        <v>1343.23</v>
      </c>
      <c r="I3489" s="10">
        <f t="shared" si="545"/>
        <v>1.3190517808568931</v>
      </c>
      <c r="J3489">
        <f t="shared" si="543"/>
        <v>2496.4375124875119</v>
      </c>
      <c r="K3489">
        <f t="shared" si="544"/>
        <v>2498933.9499999993</v>
      </c>
      <c r="L3489" t="s">
        <v>1645</v>
      </c>
      <c r="M3489" t="s">
        <v>3913</v>
      </c>
      <c r="N3489" s="1">
        <f t="shared" si="549"/>
        <v>684.61500000000001</v>
      </c>
      <c r="O3489" s="1">
        <f t="shared" si="546"/>
        <v>524.30656862745093</v>
      </c>
      <c r="P3489" s="1" t="str">
        <f t="shared" si="547"/>
        <v>07-2023</v>
      </c>
      <c r="T3489" s="1"/>
      <c r="U3489" s="1"/>
      <c r="V3489" s="1" t="s">
        <v>3913</v>
      </c>
      <c r="W3489" s="1"/>
      <c r="X3489" s="1" t="s">
        <v>3408</v>
      </c>
      <c r="Y3489" s="2" t="s">
        <v>3913</v>
      </c>
      <c r="Z3489" s="4" t="s">
        <v>15</v>
      </c>
      <c r="AD3489" t="str">
        <f t="shared" si="548"/>
        <v/>
      </c>
    </row>
    <row r="3490" spans="1:30" ht="14.25">
      <c r="A3490" s="1" t="str">
        <f t="shared" si="540"/>
        <v>8e3a1169</v>
      </c>
      <c r="B3490" s="3">
        <v>45246</v>
      </c>
      <c r="C3490" s="2" t="str">
        <f t="shared" si="541"/>
        <v>East</v>
      </c>
      <c r="D3490" s="4" t="str">
        <f t="shared" si="542"/>
        <v>Groceries</v>
      </c>
      <c r="E3490" s="1">
        <v>165.09</v>
      </c>
      <c r="F3490" s="1">
        <v>39</v>
      </c>
      <c r="G3490" s="1">
        <v>10</v>
      </c>
      <c r="H3490">
        <v>1711.43</v>
      </c>
      <c r="I3490" s="10">
        <f t="shared" si="545"/>
        <v>10.366648494760433</v>
      </c>
      <c r="J3490">
        <f t="shared" si="543"/>
        <v>2506.2477027027048</v>
      </c>
      <c r="K3490">
        <f t="shared" si="544"/>
        <v>2596472.620000002</v>
      </c>
      <c r="L3490" t="s">
        <v>88</v>
      </c>
      <c r="M3490" t="s">
        <v>3912</v>
      </c>
      <c r="N3490" s="1">
        <f t="shared" si="549"/>
        <v>860.71500000000003</v>
      </c>
      <c r="O3490" s="1">
        <f t="shared" si="546"/>
        <v>515.36624489795861</v>
      </c>
      <c r="P3490" s="1" t="str">
        <f t="shared" si="547"/>
        <v>11-2023</v>
      </c>
      <c r="T3490" s="1"/>
      <c r="U3490" s="1"/>
      <c r="V3490" s="1" t="s">
        <v>3912</v>
      </c>
      <c r="W3490" s="1"/>
      <c r="X3490" s="1" t="s">
        <v>3409</v>
      </c>
      <c r="Y3490" s="2" t="s">
        <v>3912</v>
      </c>
      <c r="Z3490" s="4" t="s">
        <v>88</v>
      </c>
      <c r="AD3490" t="str">
        <f t="shared" si="548"/>
        <v/>
      </c>
    </row>
    <row r="3491" spans="1:30" ht="14.25">
      <c r="A3491" s="1" t="str">
        <f t="shared" si="540"/>
        <v>5ad9b5ae</v>
      </c>
      <c r="B3491" s="3">
        <v>45141</v>
      </c>
      <c r="C3491" s="2" t="str">
        <f t="shared" si="541"/>
        <v>West</v>
      </c>
      <c r="D3491" s="4" t="str">
        <f t="shared" si="542"/>
        <v>Groceries</v>
      </c>
      <c r="E3491" s="1">
        <v>2958.34</v>
      </c>
      <c r="F3491" s="1">
        <v>1</v>
      </c>
      <c r="G3491" s="1">
        <v>32</v>
      </c>
      <c r="H3491">
        <v>689.64</v>
      </c>
      <c r="I3491" s="10">
        <f t="shared" si="545"/>
        <v>0.23311722114429037</v>
      </c>
      <c r="J3491">
        <f t="shared" si="543"/>
        <v>2537.5954861821929</v>
      </c>
      <c r="K3491">
        <f t="shared" si="544"/>
        <v>2479230.7900000024</v>
      </c>
      <c r="L3491" t="s">
        <v>88</v>
      </c>
      <c r="M3491" t="s">
        <v>3911</v>
      </c>
      <c r="N3491" s="1">
        <f t="shared" si="549"/>
        <v>360.82</v>
      </c>
      <c r="O3491" s="1">
        <f t="shared" si="546"/>
        <v>515.36624489795861</v>
      </c>
      <c r="P3491" s="1" t="str">
        <f t="shared" si="547"/>
        <v>08-2023</v>
      </c>
      <c r="T3491" s="1"/>
      <c r="U3491" s="1"/>
      <c r="V3491" s="1" t="s">
        <v>3911</v>
      </c>
      <c r="W3491" s="1"/>
      <c r="X3491" s="1" t="s">
        <v>3410</v>
      </c>
      <c r="Y3491" s="2" t="s">
        <v>3911</v>
      </c>
      <c r="Z3491" s="4" t="s">
        <v>88</v>
      </c>
      <c r="AD3491" t="str">
        <f t="shared" si="548"/>
        <v/>
      </c>
    </row>
    <row r="3492" spans="1:30" ht="14.25">
      <c r="A3492" s="1" t="str">
        <f t="shared" si="540"/>
        <v>1d7b4759</v>
      </c>
      <c r="B3492" s="3">
        <v>44928</v>
      </c>
      <c r="C3492" s="2" t="str">
        <f t="shared" si="541"/>
        <v>South</v>
      </c>
      <c r="D3492" s="4" t="str">
        <f t="shared" si="542"/>
        <v>Clothing</v>
      </c>
      <c r="E3492" s="1">
        <v>1748.51</v>
      </c>
      <c r="F3492" s="1">
        <v>28</v>
      </c>
      <c r="G3492" s="1">
        <v>6</v>
      </c>
      <c r="H3492">
        <v>1292.22</v>
      </c>
      <c r="I3492" s="10">
        <f t="shared" si="545"/>
        <v>0.73904066891238829</v>
      </c>
      <c r="J3492">
        <f t="shared" si="543"/>
        <v>2496.4375124875119</v>
      </c>
      <c r="K3492">
        <f t="shared" si="544"/>
        <v>2498933.9499999993</v>
      </c>
      <c r="L3492" t="s">
        <v>1474</v>
      </c>
      <c r="M3492" t="s">
        <v>3913</v>
      </c>
      <c r="N3492" s="1">
        <f t="shared" si="549"/>
        <v>649.11</v>
      </c>
      <c r="O3492" s="1">
        <f t="shared" si="546"/>
        <v>518.08361275088532</v>
      </c>
      <c r="P3492" s="1" t="str">
        <f t="shared" si="547"/>
        <v>01-2023</v>
      </c>
      <c r="T3492" s="1"/>
      <c r="U3492" s="1"/>
      <c r="V3492" s="1" t="s">
        <v>3913</v>
      </c>
      <c r="W3492" s="1"/>
      <c r="X3492" s="1" t="s">
        <v>3411</v>
      </c>
      <c r="Y3492" s="2" t="s">
        <v>3913</v>
      </c>
      <c r="Z3492" s="4" t="s">
        <v>2872</v>
      </c>
      <c r="AD3492" t="str">
        <f t="shared" si="548"/>
        <v/>
      </c>
    </row>
    <row r="3493" spans="1:30" ht="14.25">
      <c r="A3493" s="1" t="str">
        <f t="shared" si="540"/>
        <v>f6954053</v>
      </c>
      <c r="B3493" s="3">
        <v>44914</v>
      </c>
      <c r="C3493" s="2" t="str">
        <f t="shared" si="541"/>
        <v>East</v>
      </c>
      <c r="D3493" s="4" t="str">
        <f t="shared" si="542"/>
        <v>Groceries</v>
      </c>
      <c r="E3493" s="1">
        <v>485.13</v>
      </c>
      <c r="F3493" s="1">
        <v>7</v>
      </c>
      <c r="G3493" s="1">
        <v>1</v>
      </c>
      <c r="H3493">
        <v>544.1</v>
      </c>
      <c r="I3493" s="10">
        <f t="shared" si="545"/>
        <v>1.1215550471007771</v>
      </c>
      <c r="J3493">
        <f t="shared" si="543"/>
        <v>2506.2477027027048</v>
      </c>
      <c r="K3493">
        <f t="shared" si="544"/>
        <v>2596472.620000002</v>
      </c>
      <c r="L3493" t="s">
        <v>88</v>
      </c>
      <c r="M3493" t="s">
        <v>3912</v>
      </c>
      <c r="N3493" s="1">
        <f t="shared" si="549"/>
        <v>272.55</v>
      </c>
      <c r="O3493" s="1">
        <f t="shared" si="546"/>
        <v>515.36624489795861</v>
      </c>
      <c r="P3493" s="1" t="str">
        <f t="shared" si="547"/>
        <v>12-2022</v>
      </c>
      <c r="T3493" s="1"/>
      <c r="U3493" s="1"/>
      <c r="V3493" s="1" t="s">
        <v>3912</v>
      </c>
      <c r="W3493" s="1"/>
      <c r="X3493" s="1" t="s">
        <v>3412</v>
      </c>
      <c r="Y3493" s="2" t="s">
        <v>3912</v>
      </c>
      <c r="Z3493" s="4" t="s">
        <v>88</v>
      </c>
      <c r="AD3493" t="str">
        <f t="shared" si="548"/>
        <v/>
      </c>
    </row>
    <row r="3494" spans="1:30" ht="14.25">
      <c r="A3494" s="1" t="str">
        <f t="shared" si="540"/>
        <v>9d14ae61</v>
      </c>
      <c r="B3494" s="3">
        <v>44998</v>
      </c>
      <c r="C3494" s="2" t="str">
        <f t="shared" si="541"/>
        <v>North</v>
      </c>
      <c r="D3494" s="4" t="str">
        <f t="shared" si="542"/>
        <v>Clothing</v>
      </c>
      <c r="E3494" s="1">
        <v>3562.71</v>
      </c>
      <c r="F3494" s="1">
        <v>15</v>
      </c>
      <c r="G3494" s="1">
        <v>26</v>
      </c>
      <c r="H3494">
        <v>1032.01</v>
      </c>
      <c r="I3494" s="10">
        <f t="shared" si="545"/>
        <v>0.28966994226305254</v>
      </c>
      <c r="J3494">
        <f t="shared" si="543"/>
        <v>2571.1423225152107</v>
      </c>
      <c r="K3494">
        <f t="shared" si="544"/>
        <v>2535146.3299999977</v>
      </c>
      <c r="L3494" t="s">
        <v>1474</v>
      </c>
      <c r="M3494" t="s">
        <v>3910</v>
      </c>
      <c r="N3494" s="1">
        <f t="shared" si="549"/>
        <v>529.005</v>
      </c>
      <c r="O3494" s="1">
        <f t="shared" si="546"/>
        <v>518.08361275088532</v>
      </c>
      <c r="P3494" s="1" t="str">
        <f t="shared" si="547"/>
        <v>03-2023</v>
      </c>
      <c r="T3494" s="1"/>
      <c r="U3494" s="1"/>
      <c r="V3494" s="1" t="s">
        <v>3910</v>
      </c>
      <c r="W3494" s="1"/>
      <c r="X3494" s="1" t="s">
        <v>3413</v>
      </c>
      <c r="Y3494" s="2" t="s">
        <v>3910</v>
      </c>
      <c r="Z3494" s="4" t="s">
        <v>2872</v>
      </c>
      <c r="AD3494" t="str">
        <f t="shared" si="548"/>
        <v/>
      </c>
    </row>
    <row r="3495" spans="1:30" ht="14.25">
      <c r="A3495" s="1" t="str">
        <f t="shared" si="540"/>
        <v>fae808a5</v>
      </c>
      <c r="B3495" s="3">
        <v>45207</v>
      </c>
      <c r="C3495" s="2" t="str">
        <f t="shared" si="541"/>
        <v>West</v>
      </c>
      <c r="D3495" s="4" t="str">
        <f t="shared" si="542"/>
        <v>Groceries</v>
      </c>
      <c r="E3495" s="1">
        <v>3619.8</v>
      </c>
      <c r="F3495" s="1">
        <v>23</v>
      </c>
      <c r="G3495" s="1">
        <v>17</v>
      </c>
      <c r="H3495">
        <v>1810.83</v>
      </c>
      <c r="I3495" s="10">
        <f t="shared" si="545"/>
        <v>0.50025692027183821</v>
      </c>
      <c r="J3495">
        <f t="shared" si="543"/>
        <v>2537.5954861821929</v>
      </c>
      <c r="K3495">
        <f t="shared" si="544"/>
        <v>2479230.7900000024</v>
      </c>
      <c r="L3495" t="s">
        <v>88</v>
      </c>
      <c r="M3495" t="s">
        <v>3911</v>
      </c>
      <c r="N3495" s="1">
        <f t="shared" si="549"/>
        <v>913.91499999999996</v>
      </c>
      <c r="O3495" s="1">
        <f t="shared" si="546"/>
        <v>515.36624489795861</v>
      </c>
      <c r="P3495" s="1" t="str">
        <f t="shared" si="547"/>
        <v>10-2023</v>
      </c>
      <c r="T3495" s="1"/>
      <c r="U3495" s="1"/>
      <c r="V3495" s="1" t="s">
        <v>3911</v>
      </c>
      <c r="W3495" s="1"/>
      <c r="X3495" s="1" t="s">
        <v>3414</v>
      </c>
      <c r="Y3495" s="2" t="s">
        <v>3911</v>
      </c>
      <c r="Z3495" s="4" t="s">
        <v>88</v>
      </c>
      <c r="AD3495" t="str">
        <f t="shared" si="548"/>
        <v/>
      </c>
    </row>
    <row r="3496" spans="1:30" ht="14.25">
      <c r="A3496" s="1" t="str">
        <f t="shared" si="540"/>
        <v>465f3b4f</v>
      </c>
      <c r="B3496" s="3">
        <v>45456</v>
      </c>
      <c r="C3496" s="2" t="str">
        <f t="shared" si="541"/>
        <v>North</v>
      </c>
      <c r="D3496" s="4" t="str">
        <f t="shared" si="542"/>
        <v>Clothing</v>
      </c>
      <c r="E3496" s="1">
        <v>2570.06</v>
      </c>
      <c r="F3496" s="1">
        <v>20</v>
      </c>
      <c r="G3496" s="1">
        <v>30</v>
      </c>
      <c r="H3496">
        <v>1436.59</v>
      </c>
      <c r="I3496" s="10">
        <f t="shared" si="545"/>
        <v>0.55897138588204165</v>
      </c>
      <c r="J3496">
        <f t="shared" si="543"/>
        <v>2571.1423225152107</v>
      </c>
      <c r="K3496">
        <f t="shared" si="544"/>
        <v>2535146.3299999977</v>
      </c>
      <c r="L3496" t="s">
        <v>1474</v>
      </c>
      <c r="M3496" t="s">
        <v>3910</v>
      </c>
      <c r="N3496" s="1">
        <f t="shared" si="549"/>
        <v>733.29499999999996</v>
      </c>
      <c r="O3496" s="1">
        <f t="shared" si="546"/>
        <v>518.08361275088532</v>
      </c>
      <c r="P3496" s="1" t="str">
        <f t="shared" si="547"/>
        <v>06-2024</v>
      </c>
      <c r="T3496" s="1"/>
      <c r="U3496" s="1"/>
      <c r="V3496" s="1" t="s">
        <v>3910</v>
      </c>
      <c r="W3496" s="1"/>
      <c r="X3496" s="1" t="s">
        <v>3415</v>
      </c>
      <c r="Y3496" s="2" t="s">
        <v>3910</v>
      </c>
      <c r="Z3496" s="4" t="s">
        <v>2872</v>
      </c>
      <c r="AD3496" t="str">
        <f t="shared" si="548"/>
        <v/>
      </c>
    </row>
    <row r="3497" spans="1:30" ht="14.25">
      <c r="A3497" s="1" t="str">
        <f t="shared" si="540"/>
        <v>a63c8a41</v>
      </c>
      <c r="B3497" s="3">
        <v>45202</v>
      </c>
      <c r="C3497" s="2" t="str">
        <f t="shared" si="541"/>
        <v>North</v>
      </c>
      <c r="D3497" s="4" t="str">
        <f t="shared" si="542"/>
        <v>Clothing</v>
      </c>
      <c r="E3497" s="1">
        <v>3220.85</v>
      </c>
      <c r="F3497" s="1">
        <v>46</v>
      </c>
      <c r="G3497" s="1">
        <v>1</v>
      </c>
      <c r="H3497">
        <v>435.87</v>
      </c>
      <c r="I3497" s="10">
        <f t="shared" si="545"/>
        <v>0.13532763090488537</v>
      </c>
      <c r="J3497">
        <f t="shared" si="543"/>
        <v>2571.1423225152107</v>
      </c>
      <c r="K3497">
        <f t="shared" si="544"/>
        <v>2535146.3299999977</v>
      </c>
      <c r="L3497" t="s">
        <v>1474</v>
      </c>
      <c r="M3497" t="s">
        <v>3910</v>
      </c>
      <c r="N3497" s="1">
        <f t="shared" si="549"/>
        <v>218.435</v>
      </c>
      <c r="O3497" s="1">
        <f t="shared" si="546"/>
        <v>518.08361275088532</v>
      </c>
      <c r="P3497" s="1" t="str">
        <f t="shared" si="547"/>
        <v>10-2023</v>
      </c>
      <c r="T3497" s="1"/>
      <c r="U3497" s="1"/>
      <c r="V3497" s="1" t="s">
        <v>3910</v>
      </c>
      <c r="W3497" s="1"/>
      <c r="X3497" s="1" t="s">
        <v>3416</v>
      </c>
      <c r="Y3497" s="2" t="s">
        <v>3910</v>
      </c>
      <c r="Z3497" s="4" t="s">
        <v>2872</v>
      </c>
      <c r="AD3497" t="str">
        <f t="shared" si="548"/>
        <v/>
      </c>
    </row>
    <row r="3498" spans="1:30" ht="14.25">
      <c r="A3498" s="1" t="str">
        <f t="shared" si="540"/>
        <v>241bc458</v>
      </c>
      <c r="B3498" s="3">
        <v>45312</v>
      </c>
      <c r="C3498" s="2" t="str">
        <f t="shared" si="541"/>
        <v>East</v>
      </c>
      <c r="D3498" s="4" t="str">
        <f t="shared" si="542"/>
        <v>Sports</v>
      </c>
      <c r="E3498" s="1">
        <v>2470.21</v>
      </c>
      <c r="F3498" s="1">
        <v>33</v>
      </c>
      <c r="G3498" s="1">
        <v>16</v>
      </c>
      <c r="H3498">
        <v>1340.71</v>
      </c>
      <c r="I3498" s="10">
        <f t="shared" si="545"/>
        <v>0.54275142599212212</v>
      </c>
      <c r="J3498">
        <f t="shared" si="543"/>
        <v>2506.2477027027048</v>
      </c>
      <c r="K3498">
        <f t="shared" si="544"/>
        <v>2596472.620000002</v>
      </c>
      <c r="L3498" t="s">
        <v>3914</v>
      </c>
      <c r="M3498" t="s">
        <v>3912</v>
      </c>
      <c r="N3498" s="1">
        <f t="shared" si="549"/>
        <v>678.35500000000002</v>
      </c>
      <c r="O3498" s="1">
        <f t="shared" si="546"/>
        <v>516.19997471554962</v>
      </c>
      <c r="P3498" s="1" t="str">
        <f t="shared" si="547"/>
        <v>01-2024</v>
      </c>
      <c r="T3498" s="1"/>
      <c r="U3498" s="1"/>
      <c r="V3498" s="1" t="s">
        <v>3912</v>
      </c>
      <c r="W3498" s="1"/>
      <c r="X3498" s="1" t="s">
        <v>3417</v>
      </c>
      <c r="Y3498" s="2" t="s">
        <v>3912</v>
      </c>
      <c r="Z3498" s="4" t="s">
        <v>2893</v>
      </c>
      <c r="AD3498" t="str">
        <f t="shared" si="548"/>
        <v/>
      </c>
    </row>
    <row r="3499" spans="1:30" ht="14.25">
      <c r="A3499" s="1" t="str">
        <f t="shared" si="540"/>
        <v>d46d86e2</v>
      </c>
      <c r="B3499" s="3">
        <v>45589</v>
      </c>
      <c r="C3499" s="2" t="str">
        <f t="shared" si="541"/>
        <v>West</v>
      </c>
      <c r="D3499" s="4" t="str">
        <f t="shared" si="542"/>
        <v>Furniture</v>
      </c>
      <c r="E3499" s="1">
        <v>4601.29</v>
      </c>
      <c r="F3499" s="1">
        <v>21</v>
      </c>
      <c r="G3499" s="1">
        <v>11</v>
      </c>
      <c r="H3499">
        <v>1870.9</v>
      </c>
      <c r="I3499" s="10">
        <f t="shared" si="545"/>
        <v>0.40660336557791404</v>
      </c>
      <c r="J3499">
        <f t="shared" si="543"/>
        <v>2537.5954861821929</v>
      </c>
      <c r="K3499">
        <f t="shared" si="544"/>
        <v>2479230.7900000024</v>
      </c>
      <c r="L3499" t="s">
        <v>1645</v>
      </c>
      <c r="M3499" t="s">
        <v>3911</v>
      </c>
      <c r="N3499" s="1">
        <f t="shared" si="549"/>
        <v>940.95</v>
      </c>
      <c r="O3499" s="1">
        <f t="shared" si="546"/>
        <v>524.30656862745093</v>
      </c>
      <c r="P3499" s="1" t="str">
        <f t="shared" si="547"/>
        <v>10-2024</v>
      </c>
      <c r="T3499" s="1"/>
      <c r="U3499" s="1"/>
      <c r="V3499" s="1" t="s">
        <v>3911</v>
      </c>
      <c r="W3499" s="1"/>
      <c r="X3499" s="1" t="s">
        <v>3418</v>
      </c>
      <c r="Y3499" s="2" t="s">
        <v>3911</v>
      </c>
      <c r="Z3499" s="4" t="s">
        <v>15</v>
      </c>
      <c r="AD3499" t="str">
        <f t="shared" si="548"/>
        <v/>
      </c>
    </row>
    <row r="3500" spans="1:30" ht="14.25">
      <c r="A3500" s="1" t="str">
        <f t="shared" si="540"/>
        <v>c83a8538</v>
      </c>
      <c r="B3500" s="3">
        <v>45181</v>
      </c>
      <c r="C3500" s="2" t="str">
        <f t="shared" si="541"/>
        <v>East</v>
      </c>
      <c r="D3500" s="4" t="str">
        <f t="shared" si="542"/>
        <v>Furniture</v>
      </c>
      <c r="E3500" s="1">
        <v>494.42</v>
      </c>
      <c r="F3500" s="1">
        <v>43</v>
      </c>
      <c r="G3500" s="1">
        <v>14</v>
      </c>
      <c r="H3500">
        <v>742.75</v>
      </c>
      <c r="I3500" s="10">
        <f t="shared" si="545"/>
        <v>1.5022652805307228</v>
      </c>
      <c r="J3500">
        <f t="shared" si="543"/>
        <v>2506.2477027027048</v>
      </c>
      <c r="K3500">
        <f t="shared" si="544"/>
        <v>2596472.620000002</v>
      </c>
      <c r="L3500" t="s">
        <v>1645</v>
      </c>
      <c r="M3500" t="s">
        <v>3912</v>
      </c>
      <c r="N3500" s="1">
        <f t="shared" si="549"/>
        <v>378.375</v>
      </c>
      <c r="O3500" s="1">
        <f t="shared" si="546"/>
        <v>524.30656862745093</v>
      </c>
      <c r="P3500" s="1" t="str">
        <f t="shared" si="547"/>
        <v>09-2023</v>
      </c>
      <c r="T3500" s="1"/>
      <c r="U3500" s="1"/>
      <c r="V3500" s="1" t="s">
        <v>3912</v>
      </c>
      <c r="W3500" s="1"/>
      <c r="X3500" s="1" t="s">
        <v>3419</v>
      </c>
      <c r="Y3500" s="2" t="s">
        <v>3912</v>
      </c>
      <c r="Z3500" s="4" t="s">
        <v>15</v>
      </c>
      <c r="AD3500" t="str">
        <f t="shared" si="548"/>
        <v/>
      </c>
    </row>
    <row r="3501" spans="1:30" ht="14.25">
      <c r="A3501" s="1" t="str">
        <f t="shared" si="540"/>
        <v>f77b3bab</v>
      </c>
      <c r="B3501" s="3">
        <v>45356</v>
      </c>
      <c r="C3501" s="2" t="str">
        <f t="shared" si="541"/>
        <v>West</v>
      </c>
      <c r="D3501" s="4" t="str">
        <f t="shared" si="542"/>
        <v>Sports</v>
      </c>
      <c r="E3501" s="1">
        <v>3212</v>
      </c>
      <c r="F3501" s="1">
        <v>24</v>
      </c>
      <c r="G3501" s="1">
        <v>15</v>
      </c>
      <c r="H3501">
        <v>268.92</v>
      </c>
      <c r="I3501" s="10">
        <f t="shared" si="545"/>
        <v>8.3723536737235371E-2</v>
      </c>
      <c r="J3501">
        <f t="shared" si="543"/>
        <v>2537.5954861821929</v>
      </c>
      <c r="K3501">
        <f t="shared" si="544"/>
        <v>2479230.7900000024</v>
      </c>
      <c r="L3501" t="s">
        <v>3914</v>
      </c>
      <c r="M3501" t="s">
        <v>3911</v>
      </c>
      <c r="N3501" s="1">
        <f t="shared" si="549"/>
        <v>141.96</v>
      </c>
      <c r="O3501" s="1">
        <f t="shared" si="546"/>
        <v>516.19997471554962</v>
      </c>
      <c r="P3501" s="1" t="str">
        <f t="shared" si="547"/>
        <v>03-2024</v>
      </c>
      <c r="T3501" s="1"/>
      <c r="U3501" s="1"/>
      <c r="V3501" s="1" t="s">
        <v>3911</v>
      </c>
      <c r="W3501" s="1"/>
      <c r="X3501" s="1" t="s">
        <v>3420</v>
      </c>
      <c r="Y3501" s="2" t="s">
        <v>3911</v>
      </c>
      <c r="Z3501" s="4" t="s">
        <v>2893</v>
      </c>
      <c r="AD3501" t="str">
        <f t="shared" si="548"/>
        <v/>
      </c>
    </row>
    <row r="3502" spans="1:30" ht="14.25">
      <c r="A3502" s="1" t="str">
        <f t="shared" si="540"/>
        <v>49ae3b64</v>
      </c>
      <c r="B3502" s="3">
        <v>45063</v>
      </c>
      <c r="C3502" s="2" t="str">
        <f t="shared" si="541"/>
        <v>South</v>
      </c>
      <c r="D3502" s="4" t="str">
        <f t="shared" si="542"/>
        <v>Groceries</v>
      </c>
      <c r="E3502" s="1">
        <v>3161.12</v>
      </c>
      <c r="F3502" s="1">
        <v>34</v>
      </c>
      <c r="G3502" s="1">
        <v>50</v>
      </c>
      <c r="H3502">
        <v>322.64</v>
      </c>
      <c r="I3502" s="10">
        <f t="shared" si="545"/>
        <v>0.10206509085387458</v>
      </c>
      <c r="J3502">
        <f t="shared" si="543"/>
        <v>2496.4375124875119</v>
      </c>
      <c r="K3502">
        <f t="shared" si="544"/>
        <v>2498933.9499999993</v>
      </c>
      <c r="L3502" t="s">
        <v>88</v>
      </c>
      <c r="M3502" t="s">
        <v>3913</v>
      </c>
      <c r="N3502" s="1">
        <f t="shared" si="549"/>
        <v>186.32</v>
      </c>
      <c r="O3502" s="1">
        <f t="shared" si="546"/>
        <v>515.36624489795861</v>
      </c>
      <c r="P3502" s="1" t="str">
        <f t="shared" si="547"/>
        <v>05-2023</v>
      </c>
      <c r="T3502" s="1"/>
      <c r="U3502" s="1"/>
      <c r="V3502" s="1" t="s">
        <v>3913</v>
      </c>
      <c r="W3502" s="1"/>
      <c r="X3502" s="1" t="s">
        <v>3421</v>
      </c>
      <c r="Y3502" s="2" t="s">
        <v>3913</v>
      </c>
      <c r="Z3502" s="4" t="s">
        <v>88</v>
      </c>
      <c r="AD3502" t="str">
        <f t="shared" si="548"/>
        <v/>
      </c>
    </row>
    <row r="3503" spans="1:30" ht="14.25">
      <c r="A3503" s="1" t="str">
        <f t="shared" si="540"/>
        <v>4e21e954</v>
      </c>
      <c r="B3503" s="3">
        <v>44927</v>
      </c>
      <c r="C3503" s="2" t="str">
        <f t="shared" si="541"/>
        <v>North</v>
      </c>
      <c r="D3503" s="4" t="str">
        <f t="shared" si="542"/>
        <v>Groceries</v>
      </c>
      <c r="E3503" s="1">
        <v>525.77</v>
      </c>
      <c r="F3503" s="1">
        <v>44</v>
      </c>
      <c r="G3503" s="1">
        <v>5</v>
      </c>
      <c r="H3503">
        <v>1045.77</v>
      </c>
      <c r="I3503" s="10">
        <f t="shared" si="545"/>
        <v>1.9890256195674916</v>
      </c>
      <c r="J3503">
        <f t="shared" si="543"/>
        <v>2571.1423225152107</v>
      </c>
      <c r="K3503">
        <f t="shared" si="544"/>
        <v>2535146.3299999977</v>
      </c>
      <c r="L3503" t="s">
        <v>88</v>
      </c>
      <c r="M3503" t="s">
        <v>3910</v>
      </c>
      <c r="N3503" s="1">
        <f t="shared" si="549"/>
        <v>525.38499999999999</v>
      </c>
      <c r="O3503" s="1">
        <f t="shared" si="546"/>
        <v>515.36624489795861</v>
      </c>
      <c r="P3503" s="1" t="str">
        <f t="shared" si="547"/>
        <v>01-2023</v>
      </c>
      <c r="T3503" s="1"/>
      <c r="U3503" s="1"/>
      <c r="V3503" s="1" t="s">
        <v>3910</v>
      </c>
      <c r="W3503" s="1"/>
      <c r="X3503" s="1" t="s">
        <v>3422</v>
      </c>
      <c r="Y3503" s="2" t="s">
        <v>3910</v>
      </c>
      <c r="Z3503" s="4" t="s">
        <v>88</v>
      </c>
      <c r="AD3503" t="str">
        <f t="shared" si="548"/>
        <v/>
      </c>
    </row>
    <row r="3504" spans="1:30" ht="14.25">
      <c r="A3504" s="1" t="str">
        <f t="shared" si="540"/>
        <v>b6c609b8</v>
      </c>
      <c r="B3504" s="3">
        <v>45262</v>
      </c>
      <c r="C3504" s="2" t="str">
        <f t="shared" si="541"/>
        <v>West</v>
      </c>
      <c r="D3504" s="4" t="str">
        <f t="shared" si="542"/>
        <v>Electronics</v>
      </c>
      <c r="E3504" s="1">
        <v>2669.79</v>
      </c>
      <c r="F3504" s="1">
        <v>2</v>
      </c>
      <c r="G3504" s="1">
        <v>19</v>
      </c>
      <c r="H3504">
        <v>132.97999999999999</v>
      </c>
      <c r="I3504" s="10">
        <f t="shared" si="545"/>
        <v>4.9809161020155139E-2</v>
      </c>
      <c r="J3504">
        <f t="shared" si="543"/>
        <v>2537.5954861821929</v>
      </c>
      <c r="K3504">
        <f t="shared" si="544"/>
        <v>2479230.7900000024</v>
      </c>
      <c r="L3504" t="s">
        <v>3915</v>
      </c>
      <c r="M3504" t="s">
        <v>3911</v>
      </c>
      <c r="N3504" s="1">
        <f t="shared" si="549"/>
        <v>75.989999999999995</v>
      </c>
      <c r="O3504" s="1">
        <f t="shared" si="546"/>
        <v>507.6997287299634</v>
      </c>
      <c r="P3504" s="1" t="str">
        <f t="shared" si="547"/>
        <v>12-2023</v>
      </c>
      <c r="T3504" s="1"/>
      <c r="U3504" s="1"/>
      <c r="V3504" s="1" t="s">
        <v>3911</v>
      </c>
      <c r="W3504" s="1"/>
      <c r="X3504" s="1" t="s">
        <v>3423</v>
      </c>
      <c r="Y3504" s="2" t="s">
        <v>3911</v>
      </c>
      <c r="Z3504" s="4" t="s">
        <v>3043</v>
      </c>
      <c r="AD3504" t="str">
        <f t="shared" si="548"/>
        <v/>
      </c>
    </row>
    <row r="3505" spans="1:30" ht="14.25">
      <c r="A3505" s="1" t="str">
        <f t="shared" si="540"/>
        <v>97dd7334</v>
      </c>
      <c r="B3505" s="3">
        <v>45237</v>
      </c>
      <c r="C3505" s="2" t="str">
        <f t="shared" si="541"/>
        <v>West</v>
      </c>
      <c r="D3505" s="4" t="str">
        <f t="shared" si="542"/>
        <v>Groceries</v>
      </c>
      <c r="E3505" s="1">
        <v>3497.11</v>
      </c>
      <c r="F3505" s="1">
        <v>6</v>
      </c>
      <c r="G3505" s="1">
        <v>7</v>
      </c>
      <c r="H3505">
        <v>952.92</v>
      </c>
      <c r="I3505" s="10">
        <f t="shared" si="545"/>
        <v>0.27248785425680061</v>
      </c>
      <c r="J3505">
        <f t="shared" si="543"/>
        <v>2537.5954861821929</v>
      </c>
      <c r="K3505">
        <f t="shared" si="544"/>
        <v>2479230.7900000024</v>
      </c>
      <c r="L3505" t="s">
        <v>88</v>
      </c>
      <c r="M3505" t="s">
        <v>3911</v>
      </c>
      <c r="N3505" s="1">
        <f t="shared" si="549"/>
        <v>479.96</v>
      </c>
      <c r="O3505" s="1">
        <f t="shared" si="546"/>
        <v>515.36624489795861</v>
      </c>
      <c r="P3505" s="1" t="str">
        <f t="shared" si="547"/>
        <v>11-2023</v>
      </c>
      <c r="T3505" s="1"/>
      <c r="U3505" s="1"/>
      <c r="V3505" s="1" t="s">
        <v>3911</v>
      </c>
      <c r="W3505" s="1"/>
      <c r="X3505" s="1" t="s">
        <v>3424</v>
      </c>
      <c r="Y3505" s="2" t="s">
        <v>3911</v>
      </c>
      <c r="Z3505" s="4" t="s">
        <v>88</v>
      </c>
      <c r="AD3505" t="str">
        <f t="shared" si="548"/>
        <v/>
      </c>
    </row>
    <row r="3506" spans="1:30" ht="14.25">
      <c r="A3506" s="1" t="str">
        <f t="shared" si="540"/>
        <v>3324bd63</v>
      </c>
      <c r="B3506" s="3">
        <v>44937</v>
      </c>
      <c r="C3506" s="2" t="str">
        <f t="shared" si="541"/>
        <v>South</v>
      </c>
      <c r="D3506" s="4" t="str">
        <f t="shared" si="542"/>
        <v>Clothing</v>
      </c>
      <c r="E3506" s="1">
        <v>4324.0600000000004</v>
      </c>
      <c r="F3506" s="1">
        <v>34</v>
      </c>
      <c r="G3506" s="1">
        <v>14</v>
      </c>
      <c r="H3506">
        <v>150.58000000000001</v>
      </c>
      <c r="I3506" s="10">
        <f t="shared" si="545"/>
        <v>3.4823753601938921E-2</v>
      </c>
      <c r="J3506">
        <f t="shared" si="543"/>
        <v>2496.4375124875119</v>
      </c>
      <c r="K3506">
        <f t="shared" si="544"/>
        <v>2498933.9499999993</v>
      </c>
      <c r="L3506" t="s">
        <v>1474</v>
      </c>
      <c r="M3506" t="s">
        <v>3913</v>
      </c>
      <c r="N3506" s="1">
        <f t="shared" si="549"/>
        <v>82.29</v>
      </c>
      <c r="O3506" s="1">
        <f t="shared" si="546"/>
        <v>518.08361275088532</v>
      </c>
      <c r="P3506" s="1" t="str">
        <f t="shared" si="547"/>
        <v>01-2023</v>
      </c>
      <c r="T3506" s="1"/>
      <c r="U3506" s="1"/>
      <c r="V3506" s="1" t="s">
        <v>3913</v>
      </c>
      <c r="W3506" s="1"/>
      <c r="X3506" s="1" t="s">
        <v>3425</v>
      </c>
      <c r="Y3506" s="2" t="s">
        <v>3913</v>
      </c>
      <c r="Z3506" s="4" t="s">
        <v>2872</v>
      </c>
      <c r="AD3506" t="str">
        <f t="shared" si="548"/>
        <v/>
      </c>
    </row>
    <row r="3507" spans="1:30" ht="14.25">
      <c r="A3507" s="1" t="str">
        <f t="shared" si="540"/>
        <v>d7c04e1c</v>
      </c>
      <c r="B3507" s="3">
        <v>45003</v>
      </c>
      <c r="C3507" s="2" t="str">
        <f t="shared" si="541"/>
        <v>North</v>
      </c>
      <c r="D3507" s="4" t="str">
        <f t="shared" si="542"/>
        <v>Groceries</v>
      </c>
      <c r="E3507" s="1">
        <v>4529.05</v>
      </c>
      <c r="F3507" s="1">
        <v>9</v>
      </c>
      <c r="G3507" s="1">
        <v>15</v>
      </c>
      <c r="H3507">
        <v>1406.72</v>
      </c>
      <c r="I3507" s="10">
        <f t="shared" si="545"/>
        <v>0.31059935306521236</v>
      </c>
      <c r="J3507">
        <f t="shared" si="543"/>
        <v>2571.1423225152107</v>
      </c>
      <c r="K3507">
        <f t="shared" si="544"/>
        <v>2535146.3299999977</v>
      </c>
      <c r="L3507" t="s">
        <v>88</v>
      </c>
      <c r="M3507" t="s">
        <v>3910</v>
      </c>
      <c r="N3507" s="1">
        <f t="shared" si="549"/>
        <v>710.86</v>
      </c>
      <c r="O3507" s="1">
        <f t="shared" si="546"/>
        <v>515.36624489795861</v>
      </c>
      <c r="P3507" s="1" t="str">
        <f t="shared" si="547"/>
        <v>03-2023</v>
      </c>
      <c r="T3507" s="1"/>
      <c r="U3507" s="1"/>
      <c r="V3507" s="1" t="s">
        <v>3910</v>
      </c>
      <c r="W3507" s="1"/>
      <c r="X3507" s="1" t="s">
        <v>3426</v>
      </c>
      <c r="Y3507" s="2" t="s">
        <v>3910</v>
      </c>
      <c r="Z3507" s="4" t="s">
        <v>88</v>
      </c>
      <c r="AD3507" t="str">
        <f t="shared" si="548"/>
        <v/>
      </c>
    </row>
    <row r="3508" spans="1:30" ht="14.25">
      <c r="A3508" s="1" t="str">
        <f t="shared" si="540"/>
        <v>860f2786</v>
      </c>
      <c r="B3508" s="3">
        <v>45349</v>
      </c>
      <c r="C3508" s="2" t="str">
        <f t="shared" si="541"/>
        <v>East</v>
      </c>
      <c r="D3508" s="4" t="str">
        <f t="shared" si="542"/>
        <v>Groceries</v>
      </c>
      <c r="E3508" s="1">
        <v>3740.01</v>
      </c>
      <c r="F3508" s="1">
        <v>4</v>
      </c>
      <c r="G3508" s="1">
        <v>7</v>
      </c>
      <c r="H3508">
        <v>1330.3</v>
      </c>
      <c r="I3508" s="10">
        <f t="shared" si="545"/>
        <v>0.35569423611166812</v>
      </c>
      <c r="J3508">
        <f t="shared" si="543"/>
        <v>2506.2477027027048</v>
      </c>
      <c r="K3508">
        <f t="shared" si="544"/>
        <v>2596472.620000002</v>
      </c>
      <c r="L3508" t="s">
        <v>88</v>
      </c>
      <c r="M3508" t="s">
        <v>3912</v>
      </c>
      <c r="N3508" s="1">
        <f t="shared" si="549"/>
        <v>668.65</v>
      </c>
      <c r="O3508" s="1">
        <f t="shared" si="546"/>
        <v>515.36624489795861</v>
      </c>
      <c r="P3508" s="1" t="str">
        <f t="shared" si="547"/>
        <v>02-2024</v>
      </c>
      <c r="T3508" s="1"/>
      <c r="U3508" s="1"/>
      <c r="V3508" s="1" t="s">
        <v>3912</v>
      </c>
      <c r="W3508" s="1"/>
      <c r="X3508" s="1" t="s">
        <v>3427</v>
      </c>
      <c r="Y3508" s="2" t="s">
        <v>3912</v>
      </c>
      <c r="Z3508" s="4" t="s">
        <v>88</v>
      </c>
      <c r="AD3508" t="str">
        <f t="shared" si="548"/>
        <v/>
      </c>
    </row>
    <row r="3509" spans="1:30" ht="14.25">
      <c r="A3509" s="1" t="str">
        <f t="shared" si="540"/>
        <v>4c8be557</v>
      </c>
      <c r="B3509" s="3">
        <v>45078</v>
      </c>
      <c r="C3509" s="2" t="str">
        <f t="shared" si="541"/>
        <v>South</v>
      </c>
      <c r="D3509" s="4" t="str">
        <f t="shared" si="542"/>
        <v>Clothing</v>
      </c>
      <c r="E3509" s="1">
        <v>1741.35</v>
      </c>
      <c r="F3509" s="1">
        <v>32</v>
      </c>
      <c r="G3509" s="1">
        <v>37</v>
      </c>
      <c r="H3509">
        <v>1195</v>
      </c>
      <c r="I3509" s="10">
        <f t="shared" si="545"/>
        <v>0.68624917449105582</v>
      </c>
      <c r="J3509">
        <f t="shared" si="543"/>
        <v>2496.4375124875119</v>
      </c>
      <c r="K3509">
        <f t="shared" si="544"/>
        <v>2498933.9499999993</v>
      </c>
      <c r="L3509" t="s">
        <v>1474</v>
      </c>
      <c r="M3509" t="s">
        <v>3913</v>
      </c>
      <c r="N3509" s="1">
        <f t="shared" si="549"/>
        <v>616</v>
      </c>
      <c r="O3509" s="1">
        <f t="shared" si="546"/>
        <v>518.08361275088532</v>
      </c>
      <c r="P3509" s="1" t="str">
        <f t="shared" si="547"/>
        <v>06-2023</v>
      </c>
      <c r="T3509" s="1"/>
      <c r="U3509" s="1"/>
      <c r="V3509" s="1" t="s">
        <v>3913</v>
      </c>
      <c r="W3509" s="1"/>
      <c r="X3509" s="1" t="s">
        <v>3428</v>
      </c>
      <c r="Y3509" s="2" t="s">
        <v>3913</v>
      </c>
      <c r="Z3509" s="4" t="s">
        <v>2872</v>
      </c>
      <c r="AD3509" t="str">
        <f t="shared" si="548"/>
        <v/>
      </c>
    </row>
    <row r="3510" spans="1:30" ht="14.25">
      <c r="A3510" s="1" t="str">
        <f t="shared" si="540"/>
        <v>33e1d08b</v>
      </c>
      <c r="B3510" s="3">
        <v>45073</v>
      </c>
      <c r="C3510" s="2" t="str">
        <f t="shared" si="541"/>
        <v>North</v>
      </c>
      <c r="D3510" s="4" t="str">
        <f t="shared" si="542"/>
        <v>Sports</v>
      </c>
      <c r="E3510" s="1">
        <v>3208.93</v>
      </c>
      <c r="F3510" s="1">
        <v>37</v>
      </c>
      <c r="G3510" s="1">
        <v>15</v>
      </c>
      <c r="H3510">
        <v>212.46</v>
      </c>
      <c r="I3510" s="10">
        <f t="shared" si="545"/>
        <v>6.6208985549700367E-2</v>
      </c>
      <c r="J3510">
        <f t="shared" si="543"/>
        <v>2571.1423225152107</v>
      </c>
      <c r="K3510">
        <f t="shared" si="544"/>
        <v>2535146.3299999977</v>
      </c>
      <c r="L3510" t="s">
        <v>3914</v>
      </c>
      <c r="M3510" t="s">
        <v>3910</v>
      </c>
      <c r="N3510" s="1">
        <f t="shared" si="549"/>
        <v>113.73</v>
      </c>
      <c r="O3510" s="1">
        <f t="shared" si="546"/>
        <v>516.19997471554962</v>
      </c>
      <c r="P3510" s="1" t="str">
        <f t="shared" si="547"/>
        <v>05-2023</v>
      </c>
      <c r="T3510" s="1"/>
      <c r="U3510" s="1"/>
      <c r="V3510" s="1" t="s">
        <v>3910</v>
      </c>
      <c r="W3510" s="1"/>
      <c r="X3510" s="1" t="s">
        <v>3429</v>
      </c>
      <c r="Y3510" s="2" t="s">
        <v>3910</v>
      </c>
      <c r="Z3510" s="4" t="s">
        <v>2893</v>
      </c>
      <c r="AD3510" t="str">
        <f t="shared" si="548"/>
        <v/>
      </c>
    </row>
    <row r="3511" spans="1:30" ht="14.25">
      <c r="A3511" s="1" t="str">
        <f t="shared" si="540"/>
        <v>58312223</v>
      </c>
      <c r="B3511" s="3">
        <v>44939</v>
      </c>
      <c r="C3511" s="2" t="str">
        <f t="shared" si="541"/>
        <v>North</v>
      </c>
      <c r="D3511" s="4" t="str">
        <f t="shared" si="542"/>
        <v>Furniture</v>
      </c>
      <c r="E3511" s="1">
        <v>4678.6000000000004</v>
      </c>
      <c r="F3511" s="1">
        <v>15</v>
      </c>
      <c r="G3511" s="1">
        <v>31</v>
      </c>
      <c r="H3511">
        <v>1304.3699999999999</v>
      </c>
      <c r="I3511" s="10">
        <f t="shared" si="545"/>
        <v>0.27879493865686311</v>
      </c>
      <c r="J3511">
        <f t="shared" si="543"/>
        <v>2571.1423225152107</v>
      </c>
      <c r="K3511">
        <f t="shared" si="544"/>
        <v>2535146.3299999977</v>
      </c>
      <c r="L3511" t="s">
        <v>1645</v>
      </c>
      <c r="M3511" t="s">
        <v>3910</v>
      </c>
      <c r="N3511" s="1">
        <f t="shared" si="549"/>
        <v>667.68499999999995</v>
      </c>
      <c r="O3511" s="1">
        <f t="shared" si="546"/>
        <v>524.30656862745093</v>
      </c>
      <c r="P3511" s="1" t="str">
        <f t="shared" si="547"/>
        <v>01-2023</v>
      </c>
      <c r="T3511" s="1"/>
      <c r="U3511" s="1"/>
      <c r="V3511" s="1" t="s">
        <v>3910</v>
      </c>
      <c r="W3511" s="1"/>
      <c r="X3511" s="1">
        <v>58312223</v>
      </c>
      <c r="Y3511" s="2" t="s">
        <v>3910</v>
      </c>
      <c r="Z3511" s="4" t="s">
        <v>15</v>
      </c>
      <c r="AD3511" t="str">
        <f t="shared" si="548"/>
        <v/>
      </c>
    </row>
    <row r="3512" spans="1:30" ht="14.25">
      <c r="A3512" s="1" t="str">
        <f t="shared" si="540"/>
        <v>d7f5a04e</v>
      </c>
      <c r="B3512" s="3">
        <v>45264</v>
      </c>
      <c r="C3512" s="2" t="str">
        <f t="shared" si="541"/>
        <v>North</v>
      </c>
      <c r="D3512" s="4" t="str">
        <f t="shared" si="542"/>
        <v>Groceries</v>
      </c>
      <c r="E3512" s="1">
        <v>4318.76</v>
      </c>
      <c r="F3512" s="1">
        <v>50</v>
      </c>
      <c r="G3512" s="1">
        <v>6</v>
      </c>
      <c r="H3512">
        <v>213.96</v>
      </c>
      <c r="I3512" s="10">
        <f t="shared" si="545"/>
        <v>4.9541998166140279E-2</v>
      </c>
      <c r="J3512">
        <f t="shared" si="543"/>
        <v>2571.1423225152107</v>
      </c>
      <c r="K3512">
        <f t="shared" si="544"/>
        <v>2535146.3299999977</v>
      </c>
      <c r="L3512" t="s">
        <v>88</v>
      </c>
      <c r="M3512" t="s">
        <v>3910</v>
      </c>
      <c r="N3512" s="1">
        <f t="shared" si="549"/>
        <v>109.98</v>
      </c>
      <c r="O3512" s="1">
        <f t="shared" si="546"/>
        <v>515.36624489795861</v>
      </c>
      <c r="P3512" s="1" t="str">
        <f t="shared" si="547"/>
        <v>12-2023</v>
      </c>
      <c r="T3512" s="1"/>
      <c r="U3512" s="1"/>
      <c r="V3512" s="1" t="s">
        <v>3910</v>
      </c>
      <c r="W3512" s="1"/>
      <c r="X3512" s="1" t="s">
        <v>3430</v>
      </c>
      <c r="Y3512" s="2" t="s">
        <v>3910</v>
      </c>
      <c r="Z3512" s="4" t="s">
        <v>88</v>
      </c>
      <c r="AD3512" t="str">
        <f t="shared" si="548"/>
        <v/>
      </c>
    </row>
    <row r="3513" spans="1:30" ht="14.25">
      <c r="A3513" s="1" t="str">
        <f t="shared" si="540"/>
        <v>28b4302a</v>
      </c>
      <c r="B3513" s="3">
        <v>44991</v>
      </c>
      <c r="C3513" s="2" t="str">
        <f t="shared" si="541"/>
        <v>East</v>
      </c>
      <c r="D3513" s="4" t="str">
        <f t="shared" si="542"/>
        <v>Clothing</v>
      </c>
      <c r="E3513" s="1">
        <v>4402.7700000000004</v>
      </c>
      <c r="F3513" s="1">
        <v>4</v>
      </c>
      <c r="G3513" s="1">
        <v>36</v>
      </c>
      <c r="H3513">
        <v>61.49</v>
      </c>
      <c r="I3513" s="10">
        <f t="shared" si="545"/>
        <v>1.3966207637464595E-2</v>
      </c>
      <c r="J3513">
        <f t="shared" si="543"/>
        <v>2506.2477027027048</v>
      </c>
      <c r="K3513">
        <f t="shared" si="544"/>
        <v>2596472.620000002</v>
      </c>
      <c r="L3513" t="s">
        <v>1474</v>
      </c>
      <c r="M3513" t="s">
        <v>3912</v>
      </c>
      <c r="N3513" s="1">
        <f t="shared" si="549"/>
        <v>48.745000000000005</v>
      </c>
      <c r="O3513" s="1">
        <f t="shared" si="546"/>
        <v>518.08361275088532</v>
      </c>
      <c r="P3513" s="1" t="str">
        <f t="shared" si="547"/>
        <v>03-2023</v>
      </c>
      <c r="T3513" s="1"/>
      <c r="U3513" s="1"/>
      <c r="V3513" s="1" t="s">
        <v>3912</v>
      </c>
      <c r="W3513" s="1"/>
      <c r="X3513" s="1" t="s">
        <v>3431</v>
      </c>
      <c r="Y3513" s="2" t="s">
        <v>3912</v>
      </c>
      <c r="Z3513" s="4" t="s">
        <v>2872</v>
      </c>
      <c r="AD3513" t="str">
        <f t="shared" si="548"/>
        <v/>
      </c>
    </row>
    <row r="3514" spans="1:30" ht="14.25">
      <c r="A3514" s="1" t="str">
        <f t="shared" si="540"/>
        <v>fcc37316</v>
      </c>
      <c r="B3514" s="3">
        <v>45259</v>
      </c>
      <c r="C3514" s="2" t="str">
        <f t="shared" si="541"/>
        <v>South</v>
      </c>
      <c r="D3514" s="4" t="str">
        <f t="shared" si="542"/>
        <v>Clothing</v>
      </c>
      <c r="E3514" s="1">
        <v>92.58</v>
      </c>
      <c r="F3514" s="1">
        <v>41</v>
      </c>
      <c r="G3514" s="1">
        <v>39</v>
      </c>
      <c r="H3514">
        <v>534.04999999999995</v>
      </c>
      <c r="I3514" s="10">
        <f t="shared" si="545"/>
        <v>5.7685245193346288</v>
      </c>
      <c r="J3514">
        <f t="shared" si="543"/>
        <v>2496.4375124875119</v>
      </c>
      <c r="K3514">
        <f t="shared" si="544"/>
        <v>2498933.9499999993</v>
      </c>
      <c r="L3514" t="s">
        <v>1474</v>
      </c>
      <c r="M3514" t="s">
        <v>3913</v>
      </c>
      <c r="N3514" s="1">
        <f t="shared" si="549"/>
        <v>286.52499999999998</v>
      </c>
      <c r="O3514" s="1">
        <f t="shared" si="546"/>
        <v>518.08361275088532</v>
      </c>
      <c r="P3514" s="1" t="str">
        <f t="shared" si="547"/>
        <v>11-2023</v>
      </c>
      <c r="T3514" s="1"/>
      <c r="U3514" s="1"/>
      <c r="V3514" s="1" t="s">
        <v>3913</v>
      </c>
      <c r="W3514" s="1"/>
      <c r="X3514" s="1" t="s">
        <v>3432</v>
      </c>
      <c r="Y3514" s="2" t="s">
        <v>3913</v>
      </c>
      <c r="Z3514" s="4" t="s">
        <v>2872</v>
      </c>
      <c r="AD3514" t="str">
        <f t="shared" si="548"/>
        <v/>
      </c>
    </row>
    <row r="3515" spans="1:30" ht="14.25">
      <c r="A3515" s="1" t="str">
        <f t="shared" si="540"/>
        <v>9769d2d6</v>
      </c>
      <c r="B3515" s="3">
        <v>44928</v>
      </c>
      <c r="C3515" s="2" t="str">
        <f t="shared" si="541"/>
        <v>South</v>
      </c>
      <c r="D3515" s="4" t="str">
        <f t="shared" si="542"/>
        <v>Sports</v>
      </c>
      <c r="E3515" s="1">
        <v>2508.59</v>
      </c>
      <c r="F3515" s="1">
        <v>23</v>
      </c>
      <c r="G3515" s="1">
        <v>25</v>
      </c>
      <c r="H3515">
        <v>1852.47</v>
      </c>
      <c r="I3515" s="10">
        <f t="shared" si="545"/>
        <v>0.73845068345166009</v>
      </c>
      <c r="J3515">
        <f t="shared" si="543"/>
        <v>2496.4375124875119</v>
      </c>
      <c r="K3515">
        <f t="shared" si="544"/>
        <v>2498933.9499999993</v>
      </c>
      <c r="L3515" t="s">
        <v>3914</v>
      </c>
      <c r="M3515" t="s">
        <v>3913</v>
      </c>
      <c r="N3515" s="1">
        <f t="shared" si="549"/>
        <v>938.73500000000001</v>
      </c>
      <c r="O3515" s="1">
        <f t="shared" si="546"/>
        <v>516.19997471554962</v>
      </c>
      <c r="P3515" s="1" t="str">
        <f t="shared" si="547"/>
        <v>01-2023</v>
      </c>
      <c r="T3515" s="1"/>
      <c r="U3515" s="1"/>
      <c r="V3515" s="1" t="s">
        <v>3913</v>
      </c>
      <c r="W3515" s="1"/>
      <c r="X3515" s="1" t="s">
        <v>3433</v>
      </c>
      <c r="Y3515" s="2" t="s">
        <v>3913</v>
      </c>
      <c r="Z3515" s="4" t="s">
        <v>2893</v>
      </c>
      <c r="AD3515" t="str">
        <f t="shared" si="548"/>
        <v/>
      </c>
    </row>
    <row r="3516" spans="1:30" ht="14.25">
      <c r="A3516" s="1" t="str">
        <f t="shared" si="540"/>
        <v>7106582d</v>
      </c>
      <c r="B3516" s="3">
        <v>45245</v>
      </c>
      <c r="C3516" s="2" t="str">
        <f t="shared" si="541"/>
        <v>East</v>
      </c>
      <c r="D3516" s="4" t="str">
        <f t="shared" si="542"/>
        <v>Sports</v>
      </c>
      <c r="E3516" s="1">
        <v>3399.08</v>
      </c>
      <c r="F3516" s="1">
        <v>24</v>
      </c>
      <c r="G3516" s="1">
        <v>28</v>
      </c>
      <c r="H3516">
        <v>1782.82</v>
      </c>
      <c r="I3516" s="10">
        <f t="shared" si="545"/>
        <v>0.52450074726102358</v>
      </c>
      <c r="J3516">
        <f t="shared" si="543"/>
        <v>2506.2477027027048</v>
      </c>
      <c r="K3516">
        <f t="shared" si="544"/>
        <v>2596472.620000002</v>
      </c>
      <c r="L3516" t="s">
        <v>3914</v>
      </c>
      <c r="M3516" t="s">
        <v>3912</v>
      </c>
      <c r="N3516" s="1">
        <f t="shared" si="549"/>
        <v>905.41</v>
      </c>
      <c r="O3516" s="1">
        <f t="shared" si="546"/>
        <v>516.19997471554962</v>
      </c>
      <c r="P3516" s="1" t="str">
        <f t="shared" si="547"/>
        <v>11-2023</v>
      </c>
      <c r="T3516" s="1"/>
      <c r="U3516" s="1"/>
      <c r="V3516" s="1" t="s">
        <v>3912</v>
      </c>
      <c r="W3516" s="1"/>
      <c r="X3516" s="1" t="s">
        <v>3434</v>
      </c>
      <c r="Y3516" s="2" t="s">
        <v>3912</v>
      </c>
      <c r="Z3516" s="4" t="s">
        <v>2893</v>
      </c>
      <c r="AD3516" t="str">
        <f t="shared" si="548"/>
        <v/>
      </c>
    </row>
    <row r="3517" spans="1:30" ht="14.25">
      <c r="A3517" s="1" t="str">
        <f t="shared" si="540"/>
        <v>89f81270</v>
      </c>
      <c r="B3517" s="3">
        <v>45425</v>
      </c>
      <c r="C3517" s="2" t="str">
        <f t="shared" si="541"/>
        <v>North</v>
      </c>
      <c r="D3517" s="4" t="str">
        <f t="shared" si="542"/>
        <v>Furniture</v>
      </c>
      <c r="E3517" s="1">
        <v>4153.2</v>
      </c>
      <c r="F3517" s="1">
        <v>31</v>
      </c>
      <c r="G3517" s="1">
        <v>23</v>
      </c>
      <c r="H3517">
        <v>1542.38</v>
      </c>
      <c r="I3517" s="10">
        <f t="shared" si="545"/>
        <v>0.37137147259944142</v>
      </c>
      <c r="J3517">
        <f t="shared" si="543"/>
        <v>2571.1423225152107</v>
      </c>
      <c r="K3517">
        <f t="shared" si="544"/>
        <v>2535146.3299999977</v>
      </c>
      <c r="L3517" t="s">
        <v>1645</v>
      </c>
      <c r="M3517" t="s">
        <v>3910</v>
      </c>
      <c r="N3517" s="1">
        <f t="shared" si="549"/>
        <v>782.69</v>
      </c>
      <c r="O3517" s="1">
        <f t="shared" si="546"/>
        <v>524.30656862745093</v>
      </c>
      <c r="P3517" s="1" t="str">
        <f t="shared" si="547"/>
        <v>05-2024</v>
      </c>
      <c r="T3517" s="1"/>
      <c r="U3517" s="1"/>
      <c r="V3517" s="1" t="s">
        <v>3910</v>
      </c>
      <c r="W3517" s="1"/>
      <c r="X3517" s="1" t="s">
        <v>3435</v>
      </c>
      <c r="Y3517" s="2" t="s">
        <v>3910</v>
      </c>
      <c r="Z3517" s="4" t="s">
        <v>15</v>
      </c>
      <c r="AD3517" t="str">
        <f t="shared" si="548"/>
        <v/>
      </c>
    </row>
    <row r="3518" spans="1:30" ht="14.25">
      <c r="A3518" s="1" t="str">
        <f t="shared" si="540"/>
        <v>7cf824ab</v>
      </c>
      <c r="B3518" s="3">
        <v>45136</v>
      </c>
      <c r="C3518" s="2" t="str">
        <f t="shared" si="541"/>
        <v>North</v>
      </c>
      <c r="D3518" s="4" t="str">
        <f t="shared" si="542"/>
        <v>Furniture</v>
      </c>
      <c r="E3518" s="1">
        <v>3465.45</v>
      </c>
      <c r="F3518" s="1">
        <v>48</v>
      </c>
      <c r="G3518" s="1">
        <v>41</v>
      </c>
      <c r="H3518">
        <v>1240.19</v>
      </c>
      <c r="I3518" s="10">
        <f t="shared" si="545"/>
        <v>0.35787271494322531</v>
      </c>
      <c r="J3518">
        <f t="shared" si="543"/>
        <v>2571.1423225152107</v>
      </c>
      <c r="K3518">
        <f t="shared" si="544"/>
        <v>2535146.3299999977</v>
      </c>
      <c r="L3518" t="s">
        <v>1645</v>
      </c>
      <c r="M3518" t="s">
        <v>3910</v>
      </c>
      <c r="N3518" s="1">
        <f t="shared" si="549"/>
        <v>640.59500000000003</v>
      </c>
      <c r="O3518" s="1">
        <f t="shared" si="546"/>
        <v>524.30656862745093</v>
      </c>
      <c r="P3518" s="1" t="str">
        <f t="shared" si="547"/>
        <v>07-2023</v>
      </c>
      <c r="T3518" s="1"/>
      <c r="U3518" s="1"/>
      <c r="V3518" s="1" t="s">
        <v>3910</v>
      </c>
      <c r="W3518" s="1"/>
      <c r="X3518" s="1" t="s">
        <v>3436</v>
      </c>
      <c r="Y3518" s="2" t="s">
        <v>3910</v>
      </c>
      <c r="Z3518" s="4" t="s">
        <v>15</v>
      </c>
      <c r="AD3518" t="str">
        <f t="shared" si="548"/>
        <v/>
      </c>
    </row>
    <row r="3519" spans="1:30" ht="14.25">
      <c r="A3519" s="1" t="str">
        <f t="shared" si="540"/>
        <v>0480fb10</v>
      </c>
      <c r="B3519" s="3">
        <v>45572</v>
      </c>
      <c r="C3519" s="2" t="str">
        <f t="shared" si="541"/>
        <v>North</v>
      </c>
      <c r="D3519" s="4" t="str">
        <f t="shared" si="542"/>
        <v>Electronics</v>
      </c>
      <c r="E3519" s="1">
        <v>4308.8999999999996</v>
      </c>
      <c r="F3519" s="1">
        <v>29</v>
      </c>
      <c r="G3519" s="1">
        <v>32</v>
      </c>
      <c r="H3519">
        <v>411.99</v>
      </c>
      <c r="I3519" s="10">
        <f t="shared" si="545"/>
        <v>9.5613729722202889E-2</v>
      </c>
      <c r="J3519">
        <f t="shared" si="543"/>
        <v>2571.1423225152107</v>
      </c>
      <c r="K3519">
        <f t="shared" si="544"/>
        <v>2535146.3299999977</v>
      </c>
      <c r="L3519" t="s">
        <v>3915</v>
      </c>
      <c r="M3519" t="s">
        <v>3910</v>
      </c>
      <c r="N3519" s="1">
        <f t="shared" si="549"/>
        <v>221.995</v>
      </c>
      <c r="O3519" s="1">
        <f t="shared" si="546"/>
        <v>507.6997287299634</v>
      </c>
      <c r="P3519" s="1" t="str">
        <f t="shared" si="547"/>
        <v>10-2024</v>
      </c>
      <c r="T3519" s="1"/>
      <c r="U3519" s="1"/>
      <c r="V3519" s="1" t="s">
        <v>3910</v>
      </c>
      <c r="W3519" s="1"/>
      <c r="X3519" s="1" t="s">
        <v>3437</v>
      </c>
      <c r="Y3519" s="2" t="s">
        <v>3910</v>
      </c>
      <c r="Z3519" s="4" t="s">
        <v>3043</v>
      </c>
      <c r="AD3519" t="str">
        <f t="shared" si="548"/>
        <v/>
      </c>
    </row>
    <row r="3520" spans="1:30" ht="14.25">
      <c r="A3520" s="1" t="str">
        <f t="shared" si="540"/>
        <v>8bf4368f</v>
      </c>
      <c r="B3520" s="3">
        <v>45496</v>
      </c>
      <c r="C3520" s="2" t="str">
        <f t="shared" si="541"/>
        <v>West</v>
      </c>
      <c r="D3520" s="4" t="str">
        <f t="shared" si="542"/>
        <v>Sports</v>
      </c>
      <c r="E3520" s="1">
        <v>760.31</v>
      </c>
      <c r="F3520" s="1">
        <v>29</v>
      </c>
      <c r="G3520" s="1">
        <v>38</v>
      </c>
      <c r="H3520">
        <v>1902.36</v>
      </c>
      <c r="I3520" s="10">
        <f t="shared" si="545"/>
        <v>2.502084675987426</v>
      </c>
      <c r="J3520">
        <f t="shared" si="543"/>
        <v>2537.5954861821929</v>
      </c>
      <c r="K3520">
        <f t="shared" si="544"/>
        <v>2479230.7900000024</v>
      </c>
      <c r="L3520" t="s">
        <v>3914</v>
      </c>
      <c r="M3520" t="s">
        <v>3911</v>
      </c>
      <c r="N3520" s="1">
        <f t="shared" si="549"/>
        <v>970.18</v>
      </c>
      <c r="O3520" s="1">
        <f t="shared" si="546"/>
        <v>516.19997471554962</v>
      </c>
      <c r="P3520" s="1" t="str">
        <f t="shared" si="547"/>
        <v>07-2024</v>
      </c>
      <c r="T3520" s="1"/>
      <c r="U3520" s="1"/>
      <c r="V3520" s="1" t="s">
        <v>3911</v>
      </c>
      <c r="W3520" s="1"/>
      <c r="X3520" s="1" t="s">
        <v>3438</v>
      </c>
      <c r="Y3520" s="2" t="s">
        <v>3911</v>
      </c>
      <c r="Z3520" s="4" t="s">
        <v>2893</v>
      </c>
      <c r="AD3520" t="str">
        <f t="shared" si="548"/>
        <v/>
      </c>
    </row>
    <row r="3521" spans="1:30" ht="14.25">
      <c r="A3521" s="1" t="str">
        <f t="shared" si="540"/>
        <v>7d78eeb3</v>
      </c>
      <c r="B3521" s="3">
        <v>45138</v>
      </c>
      <c r="C3521" s="2" t="str">
        <f t="shared" si="541"/>
        <v>West</v>
      </c>
      <c r="D3521" s="4" t="str">
        <f t="shared" si="542"/>
        <v>Furniture</v>
      </c>
      <c r="E3521" s="1">
        <v>3296.95</v>
      </c>
      <c r="F3521" s="1">
        <v>20</v>
      </c>
      <c r="G3521" s="1">
        <v>11</v>
      </c>
      <c r="H3521">
        <v>266.62</v>
      </c>
      <c r="I3521" s="10">
        <f t="shared" si="545"/>
        <v>8.086868166032242E-2</v>
      </c>
      <c r="J3521">
        <f t="shared" si="543"/>
        <v>2537.5954861821929</v>
      </c>
      <c r="K3521">
        <f t="shared" si="544"/>
        <v>2479230.7900000024</v>
      </c>
      <c r="L3521" t="s">
        <v>1645</v>
      </c>
      <c r="M3521" t="s">
        <v>3911</v>
      </c>
      <c r="N3521" s="1">
        <f t="shared" si="549"/>
        <v>138.81</v>
      </c>
      <c r="O3521" s="1">
        <f t="shared" si="546"/>
        <v>524.30656862745093</v>
      </c>
      <c r="P3521" s="1" t="str">
        <f t="shared" si="547"/>
        <v>07-2023</v>
      </c>
      <c r="T3521" s="1"/>
      <c r="U3521" s="1"/>
      <c r="V3521" s="1" t="s">
        <v>3911</v>
      </c>
      <c r="W3521" s="1"/>
      <c r="X3521" s="1" t="s">
        <v>3439</v>
      </c>
      <c r="Y3521" s="2" t="s">
        <v>3911</v>
      </c>
      <c r="Z3521" s="4" t="s">
        <v>15</v>
      </c>
      <c r="AD3521" t="str">
        <f t="shared" si="548"/>
        <v/>
      </c>
    </row>
    <row r="3522" spans="1:30" ht="14.25">
      <c r="A3522" s="1" t="str">
        <f t="shared" ref="A3522:A3585" si="550">TRIM(X3522)</f>
        <v>ee1d05c8</v>
      </c>
      <c r="B3522" s="3">
        <v>45351</v>
      </c>
      <c r="C3522" s="2" t="str">
        <f t="shared" ref="C3522:C3585" si="551">PROPER(TRIM(Y3522))</f>
        <v>South</v>
      </c>
      <c r="D3522" s="4" t="str">
        <f t="shared" ref="D3522:D3585" si="552">PROPER(TRIM(SUBSTITUTE(Z3522,"$","s")))</f>
        <v>Electronics</v>
      </c>
      <c r="E3522" s="1">
        <v>4645.4799999999996</v>
      </c>
      <c r="F3522" s="1">
        <v>48</v>
      </c>
      <c r="G3522" s="1">
        <v>13</v>
      </c>
      <c r="H3522">
        <v>1580.77</v>
      </c>
      <c r="I3522" s="10">
        <f t="shared" si="545"/>
        <v>0.34028130569930343</v>
      </c>
      <c r="J3522">
        <f t="shared" ref="J3522:J3585" si="553">AVERAGEIFS(E:E,C:C,C3522)</f>
        <v>2496.4375124875119</v>
      </c>
      <c r="K3522">
        <f t="shared" ref="K3522:K3585" si="554">SUMIFS(E:E,C:C,C3522)</f>
        <v>2498933.9499999993</v>
      </c>
      <c r="L3522" t="s">
        <v>3915</v>
      </c>
      <c r="M3522" t="s">
        <v>3913</v>
      </c>
      <c r="N3522" s="1">
        <f t="shared" si="549"/>
        <v>796.88499999999999</v>
      </c>
      <c r="O3522" s="1">
        <f t="shared" si="546"/>
        <v>507.6997287299634</v>
      </c>
      <c r="P3522" s="1" t="str">
        <f t="shared" si="547"/>
        <v>02-2024</v>
      </c>
      <c r="T3522" s="1"/>
      <c r="U3522" s="1"/>
      <c r="V3522" s="1" t="s">
        <v>3913</v>
      </c>
      <c r="W3522" s="1"/>
      <c r="X3522" s="1" t="s">
        <v>3440</v>
      </c>
      <c r="Y3522" s="2" t="s">
        <v>3913</v>
      </c>
      <c r="Z3522" s="4" t="s">
        <v>3043</v>
      </c>
      <c r="AD3522" t="str">
        <f t="shared" si="548"/>
        <v/>
      </c>
    </row>
    <row r="3523" spans="1:30" ht="14.25">
      <c r="A3523" s="1" t="str">
        <f t="shared" si="550"/>
        <v>d9a0e9bf</v>
      </c>
      <c r="B3523" s="3">
        <v>45235</v>
      </c>
      <c r="C3523" s="2" t="str">
        <f t="shared" si="551"/>
        <v>East</v>
      </c>
      <c r="D3523" s="4" t="str">
        <f t="shared" si="552"/>
        <v>Groceries</v>
      </c>
      <c r="E3523" s="1">
        <v>4024.06</v>
      </c>
      <c r="F3523" s="1">
        <v>50</v>
      </c>
      <c r="G3523" s="1">
        <v>19</v>
      </c>
      <c r="H3523">
        <v>886.41</v>
      </c>
      <c r="I3523" s="10">
        <f t="shared" ref="I3523:I3586" si="555">H3523/E3523</f>
        <v>0.22027753065312147</v>
      </c>
      <c r="J3523">
        <f t="shared" si="553"/>
        <v>2506.2477027027048</v>
      </c>
      <c r="K3523">
        <f t="shared" si="554"/>
        <v>2596472.620000002</v>
      </c>
      <c r="L3523" t="s">
        <v>88</v>
      </c>
      <c r="M3523" t="s">
        <v>3912</v>
      </c>
      <c r="N3523" s="1">
        <f t="shared" si="549"/>
        <v>452.70499999999998</v>
      </c>
      <c r="O3523" s="1">
        <f t="shared" ref="O3523:O3586" si="556">AVERAGEIFS(N:N,D:D,D3523)</f>
        <v>515.36624489795861</v>
      </c>
      <c r="P3523" s="1" t="str">
        <f t="shared" ref="P3523:P3586" si="557">TEXT(B3523,"mm-yyyy")</f>
        <v>11-2023</v>
      </c>
      <c r="T3523" s="1"/>
      <c r="U3523" s="1"/>
      <c r="V3523" s="1" t="s">
        <v>3912</v>
      </c>
      <c r="W3523" s="1"/>
      <c r="X3523" s="1" t="s">
        <v>3441</v>
      </c>
      <c r="Y3523" s="2" t="s">
        <v>3912</v>
      </c>
      <c r="Z3523" s="4" t="s">
        <v>88</v>
      </c>
      <c r="AD3523" t="str">
        <f t="shared" ref="AD3523:AD3586" si="558">SUBSTITUTE(SUBSTITUTE(AC3523,"@",""),"#","")</f>
        <v/>
      </c>
    </row>
    <row r="3524" spans="1:30" ht="14.25">
      <c r="A3524" s="1" t="str">
        <f t="shared" si="550"/>
        <v>dd31037e</v>
      </c>
      <c r="B3524" s="3">
        <v>44965</v>
      </c>
      <c r="C3524" s="2" t="str">
        <f t="shared" si="551"/>
        <v>West</v>
      </c>
      <c r="D3524" s="4" t="str">
        <f t="shared" si="552"/>
        <v>Furniture</v>
      </c>
      <c r="E3524" s="1">
        <v>2135.91</v>
      </c>
      <c r="F3524" s="1">
        <v>6</v>
      </c>
      <c r="G3524" s="1">
        <v>13</v>
      </c>
      <c r="H3524">
        <v>1052.1199999999999</v>
      </c>
      <c r="I3524" s="10">
        <f t="shared" si="555"/>
        <v>0.49258629811181182</v>
      </c>
      <c r="J3524">
        <f t="shared" si="553"/>
        <v>2537.5954861821929</v>
      </c>
      <c r="K3524">
        <f t="shared" si="554"/>
        <v>2479230.7900000024</v>
      </c>
      <c r="L3524" t="s">
        <v>1645</v>
      </c>
      <c r="M3524" t="s">
        <v>3911</v>
      </c>
      <c r="N3524" s="1">
        <f t="shared" si="549"/>
        <v>532.55999999999995</v>
      </c>
      <c r="O3524" s="1">
        <f t="shared" si="556"/>
        <v>524.30656862745093</v>
      </c>
      <c r="P3524" s="1" t="str">
        <f t="shared" si="557"/>
        <v>02-2023</v>
      </c>
      <c r="T3524" s="1"/>
      <c r="U3524" s="1"/>
      <c r="V3524" s="1" t="s">
        <v>3911</v>
      </c>
      <c r="W3524" s="1"/>
      <c r="X3524" s="1" t="s">
        <v>3442</v>
      </c>
      <c r="Y3524" s="2" t="s">
        <v>3911</v>
      </c>
      <c r="Z3524" s="4" t="s">
        <v>15</v>
      </c>
      <c r="AD3524" t="str">
        <f t="shared" si="558"/>
        <v/>
      </c>
    </row>
    <row r="3525" spans="1:30" ht="14.25">
      <c r="A3525" s="1" t="str">
        <f t="shared" si="550"/>
        <v>b842e633</v>
      </c>
      <c r="B3525" s="3">
        <v>45324</v>
      </c>
      <c r="C3525" s="2" t="str">
        <f t="shared" si="551"/>
        <v>West</v>
      </c>
      <c r="D3525" s="4" t="str">
        <f t="shared" si="552"/>
        <v>Electronics</v>
      </c>
      <c r="E3525" s="1">
        <v>3702.32</v>
      </c>
      <c r="F3525" s="1">
        <v>22</v>
      </c>
      <c r="G3525" s="1">
        <v>14</v>
      </c>
      <c r="H3525">
        <v>218.6</v>
      </c>
      <c r="I3525" s="10">
        <f t="shared" si="555"/>
        <v>5.9044058860390235E-2</v>
      </c>
      <c r="J3525">
        <f t="shared" si="553"/>
        <v>2537.5954861821929</v>
      </c>
      <c r="K3525">
        <f t="shared" si="554"/>
        <v>2479230.7900000024</v>
      </c>
      <c r="L3525" t="s">
        <v>3915</v>
      </c>
      <c r="M3525" t="s">
        <v>3911</v>
      </c>
      <c r="N3525" s="1">
        <f t="shared" si="549"/>
        <v>116.3</v>
      </c>
      <c r="O3525" s="1">
        <f t="shared" si="556"/>
        <v>507.6997287299634</v>
      </c>
      <c r="P3525" s="1" t="str">
        <f t="shared" si="557"/>
        <v>02-2024</v>
      </c>
      <c r="T3525" s="1"/>
      <c r="U3525" s="1"/>
      <c r="V3525" s="1" t="s">
        <v>3911</v>
      </c>
      <c r="W3525" s="1"/>
      <c r="X3525" s="1" t="s">
        <v>3443</v>
      </c>
      <c r="Y3525" s="2" t="s">
        <v>3911</v>
      </c>
      <c r="Z3525" s="4" t="s">
        <v>3043</v>
      </c>
      <c r="AD3525" t="str">
        <f t="shared" si="558"/>
        <v/>
      </c>
    </row>
    <row r="3526" spans="1:30" ht="14.25">
      <c r="A3526" s="1" t="str">
        <f t="shared" si="550"/>
        <v>5176cb56</v>
      </c>
      <c r="B3526" s="3">
        <v>44976</v>
      </c>
      <c r="C3526" s="2" t="str">
        <f t="shared" si="551"/>
        <v>North</v>
      </c>
      <c r="D3526" s="4" t="str">
        <f t="shared" si="552"/>
        <v>Clothing</v>
      </c>
      <c r="E3526" s="1">
        <v>1978.92</v>
      </c>
      <c r="F3526" s="1">
        <v>9</v>
      </c>
      <c r="G3526" s="1">
        <v>41</v>
      </c>
      <c r="H3526">
        <v>750.93</v>
      </c>
      <c r="I3526" s="10">
        <f t="shared" si="555"/>
        <v>0.37946455642471649</v>
      </c>
      <c r="J3526">
        <f t="shared" si="553"/>
        <v>2571.1423225152107</v>
      </c>
      <c r="K3526">
        <f t="shared" si="554"/>
        <v>2535146.3299999977</v>
      </c>
      <c r="L3526" t="s">
        <v>1474</v>
      </c>
      <c r="M3526" t="s">
        <v>3910</v>
      </c>
      <c r="N3526" s="1">
        <f t="shared" ref="N3526:N3589" si="559">AVERAGE(G3526,H3526)</f>
        <v>395.96499999999997</v>
      </c>
      <c r="O3526" s="1">
        <f t="shared" si="556"/>
        <v>518.08361275088532</v>
      </c>
      <c r="P3526" s="1" t="str">
        <f t="shared" si="557"/>
        <v>02-2023</v>
      </c>
      <c r="T3526" s="1"/>
      <c r="U3526" s="1"/>
      <c r="V3526" s="1" t="s">
        <v>3910</v>
      </c>
      <c r="W3526" s="1"/>
      <c r="X3526" s="1" t="s">
        <v>3444</v>
      </c>
      <c r="Y3526" s="2" t="s">
        <v>3910</v>
      </c>
      <c r="Z3526" s="4" t="s">
        <v>2872</v>
      </c>
      <c r="AD3526" t="str">
        <f t="shared" si="558"/>
        <v/>
      </c>
    </row>
    <row r="3527" spans="1:30" ht="14.25">
      <c r="A3527" s="1" t="str">
        <f t="shared" si="550"/>
        <v>ce1a18d7</v>
      </c>
      <c r="B3527" s="3">
        <v>45081</v>
      </c>
      <c r="C3527" s="2" t="str">
        <f t="shared" si="551"/>
        <v>North</v>
      </c>
      <c r="D3527" s="4" t="str">
        <f t="shared" si="552"/>
        <v>Groceries</v>
      </c>
      <c r="E3527" s="1">
        <v>2952.17</v>
      </c>
      <c r="F3527" s="1">
        <v>40</v>
      </c>
      <c r="G3527" s="1">
        <v>19</v>
      </c>
      <c r="H3527">
        <v>1677.2</v>
      </c>
      <c r="I3527" s="10">
        <f t="shared" si="555"/>
        <v>0.56812446437705144</v>
      </c>
      <c r="J3527">
        <f t="shared" si="553"/>
        <v>2571.1423225152107</v>
      </c>
      <c r="K3527">
        <f t="shared" si="554"/>
        <v>2535146.3299999977</v>
      </c>
      <c r="L3527" t="s">
        <v>88</v>
      </c>
      <c r="M3527" t="s">
        <v>3910</v>
      </c>
      <c r="N3527" s="1">
        <f t="shared" si="559"/>
        <v>848.1</v>
      </c>
      <c r="O3527" s="1">
        <f t="shared" si="556"/>
        <v>515.36624489795861</v>
      </c>
      <c r="P3527" s="1" t="str">
        <f t="shared" si="557"/>
        <v>06-2023</v>
      </c>
      <c r="T3527" s="1"/>
      <c r="U3527" s="1"/>
      <c r="V3527" s="1" t="s">
        <v>3910</v>
      </c>
      <c r="W3527" s="1"/>
      <c r="X3527" s="1" t="s">
        <v>3445</v>
      </c>
      <c r="Y3527" s="2" t="s">
        <v>3910</v>
      </c>
      <c r="Z3527" s="4" t="s">
        <v>88</v>
      </c>
      <c r="AD3527" t="str">
        <f t="shared" si="558"/>
        <v/>
      </c>
    </row>
    <row r="3528" spans="1:30" ht="14.25">
      <c r="A3528" s="1" t="str">
        <f t="shared" si="550"/>
        <v>aca081d5</v>
      </c>
      <c r="B3528" s="3">
        <v>45279</v>
      </c>
      <c r="C3528" s="2" t="str">
        <f t="shared" si="551"/>
        <v>West</v>
      </c>
      <c r="D3528" s="4" t="str">
        <f t="shared" si="552"/>
        <v>Groceries</v>
      </c>
      <c r="E3528" s="1">
        <v>327.10000000000002</v>
      </c>
      <c r="F3528" s="1">
        <v>19</v>
      </c>
      <c r="G3528" s="1">
        <v>45</v>
      </c>
      <c r="H3528">
        <v>596.21</v>
      </c>
      <c r="I3528" s="10">
        <f t="shared" si="555"/>
        <v>1.8227147661265668</v>
      </c>
      <c r="J3528">
        <f t="shared" si="553"/>
        <v>2537.5954861821929</v>
      </c>
      <c r="K3528">
        <f t="shared" si="554"/>
        <v>2479230.7900000024</v>
      </c>
      <c r="L3528" t="s">
        <v>88</v>
      </c>
      <c r="M3528" t="s">
        <v>3911</v>
      </c>
      <c r="N3528" s="1">
        <f t="shared" si="559"/>
        <v>320.60500000000002</v>
      </c>
      <c r="O3528" s="1">
        <f t="shared" si="556"/>
        <v>515.36624489795861</v>
      </c>
      <c r="P3528" s="1" t="str">
        <f t="shared" si="557"/>
        <v>12-2023</v>
      </c>
      <c r="T3528" s="1"/>
      <c r="U3528" s="1"/>
      <c r="V3528" s="1" t="s">
        <v>3911</v>
      </c>
      <c r="W3528" s="1"/>
      <c r="X3528" s="1" t="s">
        <v>3446</v>
      </c>
      <c r="Y3528" s="2" t="s">
        <v>3911</v>
      </c>
      <c r="Z3528" s="4" t="s">
        <v>88</v>
      </c>
      <c r="AD3528" t="str">
        <f t="shared" si="558"/>
        <v/>
      </c>
    </row>
    <row r="3529" spans="1:30" ht="14.25">
      <c r="A3529" s="1" t="str">
        <f t="shared" si="550"/>
        <v>fecbf668</v>
      </c>
      <c r="B3529" s="3">
        <v>44989</v>
      </c>
      <c r="C3529" s="2" t="str">
        <f t="shared" si="551"/>
        <v>South</v>
      </c>
      <c r="D3529" s="4" t="str">
        <f t="shared" si="552"/>
        <v>Clothing</v>
      </c>
      <c r="E3529" s="1">
        <v>2313.8200000000002</v>
      </c>
      <c r="F3529" s="1">
        <v>17</v>
      </c>
      <c r="G3529" s="1">
        <v>48</v>
      </c>
      <c r="H3529">
        <v>181.83</v>
      </c>
      <c r="I3529" s="10">
        <f t="shared" si="555"/>
        <v>7.8584332402693385E-2</v>
      </c>
      <c r="J3529">
        <f t="shared" si="553"/>
        <v>2496.4375124875119</v>
      </c>
      <c r="K3529">
        <f t="shared" si="554"/>
        <v>2498933.9499999993</v>
      </c>
      <c r="L3529" t="s">
        <v>1474</v>
      </c>
      <c r="M3529" t="s">
        <v>3913</v>
      </c>
      <c r="N3529" s="1">
        <f t="shared" si="559"/>
        <v>114.91500000000001</v>
      </c>
      <c r="O3529" s="1">
        <f t="shared" si="556"/>
        <v>518.08361275088532</v>
      </c>
      <c r="P3529" s="1" t="str">
        <f t="shared" si="557"/>
        <v>03-2023</v>
      </c>
      <c r="T3529" s="1"/>
      <c r="U3529" s="1"/>
      <c r="V3529" s="1" t="s">
        <v>3913</v>
      </c>
      <c r="W3529" s="1"/>
      <c r="X3529" s="1" t="s">
        <v>3447</v>
      </c>
      <c r="Y3529" s="2" t="s">
        <v>3913</v>
      </c>
      <c r="Z3529" s="4" t="s">
        <v>2872</v>
      </c>
      <c r="AD3529" t="str">
        <f t="shared" si="558"/>
        <v/>
      </c>
    </row>
    <row r="3530" spans="1:30" ht="14.25">
      <c r="A3530" s="1" t="str">
        <f t="shared" si="550"/>
        <v>76af874e</v>
      </c>
      <c r="B3530" s="3">
        <v>45439</v>
      </c>
      <c r="C3530" s="2" t="str">
        <f t="shared" si="551"/>
        <v>East</v>
      </c>
      <c r="D3530" s="4" t="str">
        <f t="shared" si="552"/>
        <v>Sports</v>
      </c>
      <c r="E3530" s="1">
        <v>2156.2600000000002</v>
      </c>
      <c r="F3530" s="1">
        <v>18</v>
      </c>
      <c r="G3530" s="1">
        <v>18</v>
      </c>
      <c r="H3530">
        <v>687.58</v>
      </c>
      <c r="I3530" s="10">
        <f t="shared" si="555"/>
        <v>0.31887620231326463</v>
      </c>
      <c r="J3530">
        <f t="shared" si="553"/>
        <v>2506.2477027027048</v>
      </c>
      <c r="K3530">
        <f t="shared" si="554"/>
        <v>2596472.620000002</v>
      </c>
      <c r="L3530" t="s">
        <v>3914</v>
      </c>
      <c r="M3530" t="s">
        <v>3912</v>
      </c>
      <c r="N3530" s="1">
        <f t="shared" si="559"/>
        <v>352.79</v>
      </c>
      <c r="O3530" s="1">
        <f t="shared" si="556"/>
        <v>516.19997471554962</v>
      </c>
      <c r="P3530" s="1" t="str">
        <f t="shared" si="557"/>
        <v>05-2024</v>
      </c>
      <c r="T3530" s="1"/>
      <c r="U3530" s="1"/>
      <c r="V3530" s="1" t="s">
        <v>3912</v>
      </c>
      <c r="W3530" s="1"/>
      <c r="X3530" s="1" t="s">
        <v>3448</v>
      </c>
      <c r="Y3530" s="2" t="s">
        <v>3912</v>
      </c>
      <c r="Z3530" s="4" t="s">
        <v>2893</v>
      </c>
      <c r="AD3530" t="str">
        <f t="shared" si="558"/>
        <v/>
      </c>
    </row>
    <row r="3531" spans="1:30" ht="14.25">
      <c r="A3531" s="1" t="str">
        <f t="shared" si="550"/>
        <v>84787a20</v>
      </c>
      <c r="B3531" s="3">
        <v>45103</v>
      </c>
      <c r="C3531" s="2" t="str">
        <f t="shared" si="551"/>
        <v>North</v>
      </c>
      <c r="D3531" s="4" t="str">
        <f t="shared" si="552"/>
        <v>Groceries</v>
      </c>
      <c r="E3531" s="1">
        <v>739.33</v>
      </c>
      <c r="F3531" s="1">
        <v>36</v>
      </c>
      <c r="G3531" s="1">
        <v>9</v>
      </c>
      <c r="H3531">
        <v>32.79</v>
      </c>
      <c r="I3531" s="10">
        <f t="shared" si="555"/>
        <v>4.4350966415538387E-2</v>
      </c>
      <c r="J3531">
        <f t="shared" si="553"/>
        <v>2571.1423225152107</v>
      </c>
      <c r="K3531">
        <f t="shared" si="554"/>
        <v>2535146.3299999977</v>
      </c>
      <c r="L3531" t="s">
        <v>88</v>
      </c>
      <c r="M3531" t="s">
        <v>3910</v>
      </c>
      <c r="N3531" s="1">
        <f t="shared" si="559"/>
        <v>20.895</v>
      </c>
      <c r="O3531" s="1">
        <f t="shared" si="556"/>
        <v>515.36624489795861</v>
      </c>
      <c r="P3531" s="1" t="str">
        <f t="shared" si="557"/>
        <v>06-2023</v>
      </c>
      <c r="T3531" s="1"/>
      <c r="U3531" s="1"/>
      <c r="V3531" s="1" t="s">
        <v>3910</v>
      </c>
      <c r="W3531" s="1"/>
      <c r="X3531" s="1" t="s">
        <v>3449</v>
      </c>
      <c r="Y3531" s="2" t="s">
        <v>3910</v>
      </c>
      <c r="Z3531" s="4" t="s">
        <v>88</v>
      </c>
      <c r="AD3531" t="str">
        <f t="shared" si="558"/>
        <v/>
      </c>
    </row>
    <row r="3532" spans="1:30" ht="14.25">
      <c r="A3532" s="1" t="str">
        <f t="shared" si="550"/>
        <v>10c0996d</v>
      </c>
      <c r="B3532" s="3">
        <v>45238</v>
      </c>
      <c r="C3532" s="2" t="str">
        <f t="shared" si="551"/>
        <v>East</v>
      </c>
      <c r="D3532" s="4" t="str">
        <f t="shared" si="552"/>
        <v>Clothing</v>
      </c>
      <c r="E3532" s="1">
        <v>1137.32</v>
      </c>
      <c r="F3532" s="1">
        <v>43</v>
      </c>
      <c r="G3532" s="1">
        <v>8</v>
      </c>
      <c r="H3532">
        <v>833.66</v>
      </c>
      <c r="I3532" s="10">
        <f t="shared" si="555"/>
        <v>0.73300390391446557</v>
      </c>
      <c r="J3532">
        <f t="shared" si="553"/>
        <v>2506.2477027027048</v>
      </c>
      <c r="K3532">
        <f t="shared" si="554"/>
        <v>2596472.620000002</v>
      </c>
      <c r="L3532" t="s">
        <v>1474</v>
      </c>
      <c r="M3532" t="s">
        <v>3912</v>
      </c>
      <c r="N3532" s="1">
        <f t="shared" si="559"/>
        <v>420.83</v>
      </c>
      <c r="O3532" s="1">
        <f t="shared" si="556"/>
        <v>518.08361275088532</v>
      </c>
      <c r="P3532" s="1" t="str">
        <f t="shared" si="557"/>
        <v>11-2023</v>
      </c>
      <c r="T3532" s="1"/>
      <c r="U3532" s="1"/>
      <c r="V3532" s="1" t="s">
        <v>3912</v>
      </c>
      <c r="W3532" s="1"/>
      <c r="X3532" s="1" t="s">
        <v>3450</v>
      </c>
      <c r="Y3532" s="2" t="s">
        <v>3912</v>
      </c>
      <c r="Z3532" s="4" t="s">
        <v>2872</v>
      </c>
      <c r="AD3532" t="str">
        <f t="shared" si="558"/>
        <v/>
      </c>
    </row>
    <row r="3533" spans="1:30" ht="14.25">
      <c r="A3533" s="1" t="str">
        <f t="shared" si="550"/>
        <v>65956734</v>
      </c>
      <c r="B3533" s="3">
        <v>45173</v>
      </c>
      <c r="C3533" s="2" t="str">
        <f t="shared" si="551"/>
        <v>North</v>
      </c>
      <c r="D3533" s="4" t="str">
        <f t="shared" si="552"/>
        <v>Clothing</v>
      </c>
      <c r="E3533" s="1">
        <v>3594.02</v>
      </c>
      <c r="F3533" s="1">
        <v>50</v>
      </c>
      <c r="G3533" s="1">
        <v>43</v>
      </c>
      <c r="H3533">
        <v>1783.65</v>
      </c>
      <c r="I3533" s="10">
        <f t="shared" si="555"/>
        <v>0.49628271406391733</v>
      </c>
      <c r="J3533">
        <f t="shared" si="553"/>
        <v>2571.1423225152107</v>
      </c>
      <c r="K3533">
        <f t="shared" si="554"/>
        <v>2535146.3299999977</v>
      </c>
      <c r="L3533" t="s">
        <v>1474</v>
      </c>
      <c r="M3533" t="s">
        <v>3910</v>
      </c>
      <c r="N3533" s="1">
        <f t="shared" si="559"/>
        <v>913.32500000000005</v>
      </c>
      <c r="O3533" s="1">
        <f t="shared" si="556"/>
        <v>518.08361275088532</v>
      </c>
      <c r="P3533" s="1" t="str">
        <f t="shared" si="557"/>
        <v>09-2023</v>
      </c>
      <c r="T3533" s="1"/>
      <c r="U3533" s="1"/>
      <c r="V3533" s="1" t="s">
        <v>3910</v>
      </c>
      <c r="W3533" s="1"/>
      <c r="X3533" s="1">
        <v>65956734</v>
      </c>
      <c r="Y3533" s="2" t="s">
        <v>3910</v>
      </c>
      <c r="Z3533" s="4" t="s">
        <v>2872</v>
      </c>
      <c r="AD3533" t="str">
        <f t="shared" si="558"/>
        <v/>
      </c>
    </row>
    <row r="3534" spans="1:30" ht="14.25">
      <c r="A3534" s="1" t="str">
        <f t="shared" si="550"/>
        <v>2aa1bca6</v>
      </c>
      <c r="B3534" s="3">
        <v>44941</v>
      </c>
      <c r="C3534" s="2" t="str">
        <f t="shared" si="551"/>
        <v>West</v>
      </c>
      <c r="D3534" s="4" t="str">
        <f t="shared" si="552"/>
        <v>Sports</v>
      </c>
      <c r="E3534" s="1">
        <v>4191.22</v>
      </c>
      <c r="F3534" s="1">
        <v>34</v>
      </c>
      <c r="G3534" s="1">
        <v>37</v>
      </c>
      <c r="H3534">
        <v>1799.63</v>
      </c>
      <c r="I3534" s="10">
        <f t="shared" si="555"/>
        <v>0.4293809439733538</v>
      </c>
      <c r="J3534">
        <f t="shared" si="553"/>
        <v>2537.5954861821929</v>
      </c>
      <c r="K3534">
        <f t="shared" si="554"/>
        <v>2479230.7900000024</v>
      </c>
      <c r="L3534" t="s">
        <v>3914</v>
      </c>
      <c r="M3534" t="s">
        <v>3911</v>
      </c>
      <c r="N3534" s="1">
        <f t="shared" si="559"/>
        <v>918.31500000000005</v>
      </c>
      <c r="O3534" s="1">
        <f t="shared" si="556"/>
        <v>516.19997471554962</v>
      </c>
      <c r="P3534" s="1" t="str">
        <f t="shared" si="557"/>
        <v>01-2023</v>
      </c>
      <c r="T3534" s="1"/>
      <c r="U3534" s="1"/>
      <c r="V3534" s="1" t="s">
        <v>3911</v>
      </c>
      <c r="W3534" s="1"/>
      <c r="X3534" s="1" t="s">
        <v>3451</v>
      </c>
      <c r="Y3534" s="2" t="s">
        <v>3911</v>
      </c>
      <c r="Z3534" s="4" t="s">
        <v>2893</v>
      </c>
      <c r="AD3534" t="str">
        <f t="shared" si="558"/>
        <v/>
      </c>
    </row>
    <row r="3535" spans="1:30" ht="14.25">
      <c r="A3535" s="1" t="str">
        <f t="shared" si="550"/>
        <v>0ba09d8b</v>
      </c>
      <c r="B3535" s="3">
        <v>45273</v>
      </c>
      <c r="C3535" s="2" t="str">
        <f t="shared" si="551"/>
        <v>North</v>
      </c>
      <c r="D3535" s="4" t="str">
        <f t="shared" si="552"/>
        <v>Clothing</v>
      </c>
      <c r="E3535" s="1">
        <v>4475.08</v>
      </c>
      <c r="F3535" s="1">
        <v>36</v>
      </c>
      <c r="G3535" s="1">
        <v>42</v>
      </c>
      <c r="H3535">
        <v>1333.53</v>
      </c>
      <c r="I3535" s="10">
        <f t="shared" si="555"/>
        <v>0.29799020352708777</v>
      </c>
      <c r="J3535">
        <f t="shared" si="553"/>
        <v>2571.1423225152107</v>
      </c>
      <c r="K3535">
        <f t="shared" si="554"/>
        <v>2535146.3299999977</v>
      </c>
      <c r="L3535" t="s">
        <v>1474</v>
      </c>
      <c r="M3535" t="s">
        <v>3910</v>
      </c>
      <c r="N3535" s="1">
        <f t="shared" si="559"/>
        <v>687.76499999999999</v>
      </c>
      <c r="O3535" s="1">
        <f t="shared" si="556"/>
        <v>518.08361275088532</v>
      </c>
      <c r="P3535" s="1" t="str">
        <f t="shared" si="557"/>
        <v>12-2023</v>
      </c>
      <c r="T3535" s="1"/>
      <c r="U3535" s="1"/>
      <c r="V3535" s="1" t="s">
        <v>3910</v>
      </c>
      <c r="W3535" s="1"/>
      <c r="X3535" s="1" t="s">
        <v>3452</v>
      </c>
      <c r="Y3535" s="2" t="s">
        <v>3910</v>
      </c>
      <c r="Z3535" s="4" t="s">
        <v>2872</v>
      </c>
      <c r="AD3535" t="str">
        <f t="shared" si="558"/>
        <v/>
      </c>
    </row>
    <row r="3536" spans="1:30" ht="14.25">
      <c r="A3536" s="1" t="str">
        <f t="shared" si="550"/>
        <v>e3a5c778</v>
      </c>
      <c r="B3536" s="3">
        <v>45430</v>
      </c>
      <c r="C3536" s="2" t="str">
        <f t="shared" si="551"/>
        <v>West</v>
      </c>
      <c r="D3536" s="4" t="str">
        <f t="shared" si="552"/>
        <v>Electronics</v>
      </c>
      <c r="E3536" s="1">
        <v>1895.14</v>
      </c>
      <c r="F3536" s="1">
        <v>8</v>
      </c>
      <c r="G3536" s="1">
        <v>6</v>
      </c>
      <c r="H3536">
        <v>1694.06</v>
      </c>
      <c r="I3536" s="10">
        <f t="shared" si="555"/>
        <v>0.89389702080057398</v>
      </c>
      <c r="J3536">
        <f t="shared" si="553"/>
        <v>2537.5954861821929</v>
      </c>
      <c r="K3536">
        <f t="shared" si="554"/>
        <v>2479230.7900000024</v>
      </c>
      <c r="L3536" t="s">
        <v>3915</v>
      </c>
      <c r="M3536" t="s">
        <v>3911</v>
      </c>
      <c r="N3536" s="1">
        <f t="shared" si="559"/>
        <v>850.03</v>
      </c>
      <c r="O3536" s="1">
        <f t="shared" si="556"/>
        <v>507.6997287299634</v>
      </c>
      <c r="P3536" s="1" t="str">
        <f t="shared" si="557"/>
        <v>05-2024</v>
      </c>
      <c r="T3536" s="1"/>
      <c r="U3536" s="1"/>
      <c r="V3536" s="1" t="s">
        <v>3911</v>
      </c>
      <c r="W3536" s="1"/>
      <c r="X3536" s="1" t="s">
        <v>3453</v>
      </c>
      <c r="Y3536" s="2" t="s">
        <v>3911</v>
      </c>
      <c r="Z3536" s="4" t="s">
        <v>3043</v>
      </c>
      <c r="AD3536" t="str">
        <f t="shared" si="558"/>
        <v/>
      </c>
    </row>
    <row r="3537" spans="1:30" ht="14.25">
      <c r="A3537" s="1" t="str">
        <f t="shared" si="550"/>
        <v>66edbc9c</v>
      </c>
      <c r="B3537" s="3">
        <v>45071</v>
      </c>
      <c r="C3537" s="2" t="str">
        <f t="shared" si="551"/>
        <v>West</v>
      </c>
      <c r="D3537" s="4" t="str">
        <f t="shared" si="552"/>
        <v>Furniture</v>
      </c>
      <c r="E3537" s="1">
        <v>1373.03</v>
      </c>
      <c r="F3537" s="1">
        <v>26</v>
      </c>
      <c r="G3537" s="1">
        <v>18</v>
      </c>
      <c r="H3537">
        <v>111.78</v>
      </c>
      <c r="I3537" s="10">
        <f t="shared" si="555"/>
        <v>8.1411185480288126E-2</v>
      </c>
      <c r="J3537">
        <f t="shared" si="553"/>
        <v>2537.5954861821929</v>
      </c>
      <c r="K3537">
        <f t="shared" si="554"/>
        <v>2479230.7900000024</v>
      </c>
      <c r="L3537" t="s">
        <v>1645</v>
      </c>
      <c r="M3537" t="s">
        <v>3911</v>
      </c>
      <c r="N3537" s="1">
        <f t="shared" si="559"/>
        <v>64.89</v>
      </c>
      <c r="O3537" s="1">
        <f t="shared" si="556"/>
        <v>524.30656862745093</v>
      </c>
      <c r="P3537" s="1" t="str">
        <f t="shared" si="557"/>
        <v>05-2023</v>
      </c>
      <c r="T3537" s="1"/>
      <c r="U3537" s="1"/>
      <c r="V3537" s="1" t="s">
        <v>3911</v>
      </c>
      <c r="W3537" s="1"/>
      <c r="X3537" s="1" t="s">
        <v>3454</v>
      </c>
      <c r="Y3537" s="2" t="s">
        <v>3911</v>
      </c>
      <c r="Z3537" s="4" t="s">
        <v>15</v>
      </c>
      <c r="AD3537" t="str">
        <f t="shared" si="558"/>
        <v/>
      </c>
    </row>
    <row r="3538" spans="1:30" ht="14.25">
      <c r="A3538" s="1" t="str">
        <f t="shared" si="550"/>
        <v>fc1519d0</v>
      </c>
      <c r="B3538" s="3">
        <v>45139</v>
      </c>
      <c r="C3538" s="2" t="str">
        <f t="shared" si="551"/>
        <v>East</v>
      </c>
      <c r="D3538" s="4" t="str">
        <f t="shared" si="552"/>
        <v>Sports</v>
      </c>
      <c r="E3538" s="1">
        <v>1119.8699999999999</v>
      </c>
      <c r="F3538" s="1">
        <v>47</v>
      </c>
      <c r="G3538" s="1">
        <v>50</v>
      </c>
      <c r="H3538">
        <v>1375.28</v>
      </c>
      <c r="I3538" s="10">
        <f t="shared" si="555"/>
        <v>1.2280711153973229</v>
      </c>
      <c r="J3538">
        <f t="shared" si="553"/>
        <v>2506.2477027027048</v>
      </c>
      <c r="K3538">
        <f t="shared" si="554"/>
        <v>2596472.620000002</v>
      </c>
      <c r="L3538" t="s">
        <v>3914</v>
      </c>
      <c r="M3538" t="s">
        <v>3912</v>
      </c>
      <c r="N3538" s="1">
        <f t="shared" si="559"/>
        <v>712.64</v>
      </c>
      <c r="O3538" s="1">
        <f t="shared" si="556"/>
        <v>516.19997471554962</v>
      </c>
      <c r="P3538" s="1" t="str">
        <f t="shared" si="557"/>
        <v>08-2023</v>
      </c>
      <c r="T3538" s="1"/>
      <c r="U3538" s="1"/>
      <c r="V3538" s="1" t="s">
        <v>3912</v>
      </c>
      <c r="W3538" s="1"/>
      <c r="X3538" s="1" t="s">
        <v>3455</v>
      </c>
      <c r="Y3538" s="2" t="s">
        <v>3912</v>
      </c>
      <c r="Z3538" s="4" t="s">
        <v>2893</v>
      </c>
      <c r="AD3538" t="str">
        <f t="shared" si="558"/>
        <v/>
      </c>
    </row>
    <row r="3539" spans="1:30" ht="14.25">
      <c r="A3539" s="1" t="str">
        <f t="shared" si="550"/>
        <v>db9c9bb2</v>
      </c>
      <c r="B3539" s="3">
        <v>44956</v>
      </c>
      <c r="C3539" s="2" t="str">
        <f t="shared" si="551"/>
        <v>North</v>
      </c>
      <c r="D3539" s="4" t="str">
        <f t="shared" si="552"/>
        <v>Electronics</v>
      </c>
      <c r="E3539" s="1">
        <v>2992.98</v>
      </c>
      <c r="F3539" s="1">
        <v>30</v>
      </c>
      <c r="G3539" s="1">
        <v>7</v>
      </c>
      <c r="H3539">
        <v>1512.66</v>
      </c>
      <c r="I3539" s="10">
        <f t="shared" si="555"/>
        <v>0.50540264218270758</v>
      </c>
      <c r="J3539">
        <f t="shared" si="553"/>
        <v>2571.1423225152107</v>
      </c>
      <c r="K3539">
        <f t="shared" si="554"/>
        <v>2535146.3299999977</v>
      </c>
      <c r="L3539" t="s">
        <v>3915</v>
      </c>
      <c r="M3539" t="s">
        <v>3910</v>
      </c>
      <c r="N3539" s="1">
        <f t="shared" si="559"/>
        <v>759.83</v>
      </c>
      <c r="O3539" s="1">
        <f t="shared" si="556"/>
        <v>507.6997287299634</v>
      </c>
      <c r="P3539" s="1" t="str">
        <f t="shared" si="557"/>
        <v>01-2023</v>
      </c>
      <c r="T3539" s="1"/>
      <c r="U3539" s="1"/>
      <c r="V3539" s="1" t="s">
        <v>3910</v>
      </c>
      <c r="W3539" s="1"/>
      <c r="X3539" s="1" t="s">
        <v>3456</v>
      </c>
      <c r="Y3539" s="2" t="s">
        <v>3910</v>
      </c>
      <c r="Z3539" s="4" t="s">
        <v>3043</v>
      </c>
      <c r="AD3539" t="str">
        <f t="shared" si="558"/>
        <v/>
      </c>
    </row>
    <row r="3540" spans="1:30" ht="14.25">
      <c r="A3540" s="1" t="str">
        <f t="shared" si="550"/>
        <v>76c422c3</v>
      </c>
      <c r="B3540" s="3">
        <v>45155</v>
      </c>
      <c r="C3540" s="2" t="str">
        <f t="shared" si="551"/>
        <v>South</v>
      </c>
      <c r="D3540" s="4" t="str">
        <f t="shared" si="552"/>
        <v>Furniture</v>
      </c>
      <c r="E3540" s="1">
        <v>1014.86</v>
      </c>
      <c r="F3540" s="1">
        <v>26</v>
      </c>
      <c r="G3540" s="1">
        <v>45</v>
      </c>
      <c r="H3540">
        <v>1562.69</v>
      </c>
      <c r="I3540" s="10">
        <f t="shared" si="555"/>
        <v>1.5398084464852295</v>
      </c>
      <c r="J3540">
        <f t="shared" si="553"/>
        <v>2496.4375124875119</v>
      </c>
      <c r="K3540">
        <f t="shared" si="554"/>
        <v>2498933.9499999993</v>
      </c>
      <c r="L3540" t="s">
        <v>1645</v>
      </c>
      <c r="M3540" t="s">
        <v>3913</v>
      </c>
      <c r="N3540" s="1">
        <f t="shared" si="559"/>
        <v>803.84500000000003</v>
      </c>
      <c r="O3540" s="1">
        <f t="shared" si="556"/>
        <v>524.30656862745093</v>
      </c>
      <c r="P3540" s="1" t="str">
        <f t="shared" si="557"/>
        <v>08-2023</v>
      </c>
      <c r="T3540" s="1"/>
      <c r="U3540" s="1"/>
      <c r="V3540" s="1" t="s">
        <v>3913</v>
      </c>
      <c r="W3540" s="1"/>
      <c r="X3540" s="1" t="s">
        <v>3457</v>
      </c>
      <c r="Y3540" s="2" t="s">
        <v>3913</v>
      </c>
      <c r="Z3540" s="4" t="s">
        <v>15</v>
      </c>
      <c r="AD3540" t="str">
        <f t="shared" si="558"/>
        <v/>
      </c>
    </row>
    <row r="3541" spans="1:30" ht="14.25">
      <c r="A3541" s="1" t="str">
        <f t="shared" si="550"/>
        <v>d5e59770</v>
      </c>
      <c r="B3541" s="3">
        <v>45543</v>
      </c>
      <c r="C3541" s="2" t="str">
        <f t="shared" si="551"/>
        <v>South</v>
      </c>
      <c r="D3541" s="4" t="str">
        <f t="shared" si="552"/>
        <v>Groceries</v>
      </c>
      <c r="E3541" s="1">
        <v>3223.34</v>
      </c>
      <c r="F3541" s="1">
        <v>10</v>
      </c>
      <c r="G3541" s="1">
        <v>2</v>
      </c>
      <c r="H3541">
        <v>548.61</v>
      </c>
      <c r="I3541" s="10">
        <f t="shared" si="555"/>
        <v>0.17019923433457221</v>
      </c>
      <c r="J3541">
        <f t="shared" si="553"/>
        <v>2496.4375124875119</v>
      </c>
      <c r="K3541">
        <f t="shared" si="554"/>
        <v>2498933.9499999993</v>
      </c>
      <c r="L3541" t="s">
        <v>88</v>
      </c>
      <c r="M3541" t="s">
        <v>3913</v>
      </c>
      <c r="N3541" s="1">
        <f t="shared" si="559"/>
        <v>275.30500000000001</v>
      </c>
      <c r="O3541" s="1">
        <f t="shared" si="556"/>
        <v>515.36624489795861</v>
      </c>
      <c r="P3541" s="1" t="str">
        <f t="shared" si="557"/>
        <v>09-2024</v>
      </c>
      <c r="T3541" s="1"/>
      <c r="U3541" s="1"/>
      <c r="V3541" s="1" t="s">
        <v>3913</v>
      </c>
      <c r="W3541" s="1"/>
      <c r="X3541" s="1" t="s">
        <v>3458</v>
      </c>
      <c r="Y3541" s="2" t="s">
        <v>3913</v>
      </c>
      <c r="Z3541" s="4" t="s">
        <v>88</v>
      </c>
      <c r="AD3541" t="str">
        <f t="shared" si="558"/>
        <v/>
      </c>
    </row>
    <row r="3542" spans="1:30" ht="14.25">
      <c r="A3542" s="1" t="str">
        <f t="shared" si="550"/>
        <v>80f51466</v>
      </c>
      <c r="B3542" s="3">
        <v>45048</v>
      </c>
      <c r="C3542" s="2" t="str">
        <f t="shared" si="551"/>
        <v>West</v>
      </c>
      <c r="D3542" s="4" t="str">
        <f t="shared" si="552"/>
        <v>Furniture</v>
      </c>
      <c r="E3542" s="1">
        <v>2620.83</v>
      </c>
      <c r="F3542" s="1">
        <v>38</v>
      </c>
      <c r="G3542" s="1">
        <v>40</v>
      </c>
      <c r="H3542">
        <v>616.61</v>
      </c>
      <c r="I3542" s="10">
        <f t="shared" si="555"/>
        <v>0.23527279525951703</v>
      </c>
      <c r="J3542">
        <f t="shared" si="553"/>
        <v>2537.5954861821929</v>
      </c>
      <c r="K3542">
        <f t="shared" si="554"/>
        <v>2479230.7900000024</v>
      </c>
      <c r="L3542" t="s">
        <v>1645</v>
      </c>
      <c r="M3542" t="s">
        <v>3911</v>
      </c>
      <c r="N3542" s="1">
        <f t="shared" si="559"/>
        <v>328.30500000000001</v>
      </c>
      <c r="O3542" s="1">
        <f t="shared" si="556"/>
        <v>524.30656862745093</v>
      </c>
      <c r="P3542" s="1" t="str">
        <f t="shared" si="557"/>
        <v>05-2023</v>
      </c>
      <c r="T3542" s="1"/>
      <c r="U3542" s="1"/>
      <c r="V3542" s="1" t="s">
        <v>3911</v>
      </c>
      <c r="W3542" s="1"/>
      <c r="X3542" s="1" t="s">
        <v>3459</v>
      </c>
      <c r="Y3542" s="2" t="s">
        <v>3911</v>
      </c>
      <c r="Z3542" s="4" t="s">
        <v>15</v>
      </c>
      <c r="AD3542" t="str">
        <f t="shared" si="558"/>
        <v/>
      </c>
    </row>
    <row r="3543" spans="1:30" ht="14.25">
      <c r="A3543" s="1" t="str">
        <f t="shared" si="550"/>
        <v>f3c7809c</v>
      </c>
      <c r="B3543" s="3">
        <v>45217</v>
      </c>
      <c r="C3543" s="2" t="str">
        <f t="shared" si="551"/>
        <v>West</v>
      </c>
      <c r="D3543" s="4" t="str">
        <f t="shared" si="552"/>
        <v>Sports</v>
      </c>
      <c r="E3543" s="1">
        <v>4324.1400000000003</v>
      </c>
      <c r="F3543" s="1">
        <v>6</v>
      </c>
      <c r="G3543" s="1">
        <v>7</v>
      </c>
      <c r="H3543">
        <v>1101.5</v>
      </c>
      <c r="I3543" s="10">
        <f t="shared" si="555"/>
        <v>0.25473273298274335</v>
      </c>
      <c r="J3543">
        <f t="shared" si="553"/>
        <v>2537.5954861821929</v>
      </c>
      <c r="K3543">
        <f t="shared" si="554"/>
        <v>2479230.7900000024</v>
      </c>
      <c r="L3543" t="s">
        <v>3914</v>
      </c>
      <c r="M3543" t="s">
        <v>3911</v>
      </c>
      <c r="N3543" s="1">
        <f t="shared" si="559"/>
        <v>554.25</v>
      </c>
      <c r="O3543" s="1">
        <f t="shared" si="556"/>
        <v>516.19997471554962</v>
      </c>
      <c r="P3543" s="1" t="str">
        <f t="shared" si="557"/>
        <v>10-2023</v>
      </c>
      <c r="T3543" s="1"/>
      <c r="U3543" s="1"/>
      <c r="V3543" s="1" t="s">
        <v>3911</v>
      </c>
      <c r="W3543" s="1"/>
      <c r="X3543" s="1" t="s">
        <v>3460</v>
      </c>
      <c r="Y3543" s="2" t="s">
        <v>3911</v>
      </c>
      <c r="Z3543" s="4" t="s">
        <v>2893</v>
      </c>
      <c r="AD3543" t="str">
        <f t="shared" si="558"/>
        <v/>
      </c>
    </row>
    <row r="3544" spans="1:30" ht="14.25">
      <c r="A3544" s="1" t="str">
        <f t="shared" si="550"/>
        <v>6a881cf0</v>
      </c>
      <c r="B3544" s="3">
        <v>45147</v>
      </c>
      <c r="C3544" s="2" t="str">
        <f t="shared" si="551"/>
        <v>South</v>
      </c>
      <c r="D3544" s="4" t="str">
        <f t="shared" si="552"/>
        <v>Sports</v>
      </c>
      <c r="E3544" s="1">
        <v>1879.28</v>
      </c>
      <c r="F3544" s="1">
        <v>32</v>
      </c>
      <c r="G3544" s="1">
        <v>26</v>
      </c>
      <c r="H3544">
        <v>865.49</v>
      </c>
      <c r="I3544" s="10">
        <f t="shared" si="555"/>
        <v>0.46054339959984675</v>
      </c>
      <c r="J3544">
        <f t="shared" si="553"/>
        <v>2496.4375124875119</v>
      </c>
      <c r="K3544">
        <f t="shared" si="554"/>
        <v>2498933.9499999993</v>
      </c>
      <c r="L3544" t="s">
        <v>3914</v>
      </c>
      <c r="M3544" t="s">
        <v>3913</v>
      </c>
      <c r="N3544" s="1">
        <f t="shared" si="559"/>
        <v>445.745</v>
      </c>
      <c r="O3544" s="1">
        <f t="shared" si="556"/>
        <v>516.19997471554962</v>
      </c>
      <c r="P3544" s="1" t="str">
        <f t="shared" si="557"/>
        <v>08-2023</v>
      </c>
      <c r="T3544" s="1"/>
      <c r="U3544" s="1"/>
      <c r="V3544" s="1" t="s">
        <v>3913</v>
      </c>
      <c r="W3544" s="1"/>
      <c r="X3544" s="1" t="s">
        <v>3461</v>
      </c>
      <c r="Y3544" s="2" t="s">
        <v>3913</v>
      </c>
      <c r="Z3544" s="4" t="s">
        <v>2893</v>
      </c>
      <c r="AD3544" t="str">
        <f t="shared" si="558"/>
        <v/>
      </c>
    </row>
    <row r="3545" spans="1:30" ht="14.25">
      <c r="A3545" s="1" t="str">
        <f t="shared" si="550"/>
        <v>d3f99353</v>
      </c>
      <c r="B3545" s="3">
        <v>45515</v>
      </c>
      <c r="C3545" s="2" t="str">
        <f t="shared" si="551"/>
        <v>South</v>
      </c>
      <c r="D3545" s="4" t="str">
        <f t="shared" si="552"/>
        <v>Furniture</v>
      </c>
      <c r="E3545" s="1">
        <v>3140.8</v>
      </c>
      <c r="F3545" s="1">
        <v>10</v>
      </c>
      <c r="G3545" s="1">
        <v>45</v>
      </c>
      <c r="H3545">
        <v>1536.19</v>
      </c>
      <c r="I3545" s="10">
        <f t="shared" si="555"/>
        <v>0.48910787060621497</v>
      </c>
      <c r="J3545">
        <f t="shared" si="553"/>
        <v>2496.4375124875119</v>
      </c>
      <c r="K3545">
        <f t="shared" si="554"/>
        <v>2498933.9499999993</v>
      </c>
      <c r="L3545" t="s">
        <v>1645</v>
      </c>
      <c r="M3545" t="s">
        <v>3913</v>
      </c>
      <c r="N3545" s="1">
        <f t="shared" si="559"/>
        <v>790.59500000000003</v>
      </c>
      <c r="O3545" s="1">
        <f t="shared" si="556"/>
        <v>524.30656862745093</v>
      </c>
      <c r="P3545" s="1" t="str">
        <f t="shared" si="557"/>
        <v>08-2024</v>
      </c>
      <c r="T3545" s="1"/>
      <c r="U3545" s="1"/>
      <c r="V3545" s="1" t="s">
        <v>3913</v>
      </c>
      <c r="W3545" s="1"/>
      <c r="X3545" s="1" t="s">
        <v>3462</v>
      </c>
      <c r="Y3545" s="2" t="s">
        <v>3913</v>
      </c>
      <c r="Z3545" s="4" t="s">
        <v>15</v>
      </c>
      <c r="AD3545" t="str">
        <f t="shared" si="558"/>
        <v/>
      </c>
    </row>
    <row r="3546" spans="1:30" ht="14.25">
      <c r="A3546" s="1" t="str">
        <f t="shared" si="550"/>
        <v>61afab5d</v>
      </c>
      <c r="B3546" s="3">
        <v>45180</v>
      </c>
      <c r="C3546" s="2" t="str">
        <f t="shared" si="551"/>
        <v>North</v>
      </c>
      <c r="D3546" s="4" t="str">
        <f t="shared" si="552"/>
        <v>Clothing</v>
      </c>
      <c r="E3546" s="1">
        <v>3433.44</v>
      </c>
      <c r="F3546" s="1">
        <v>13</v>
      </c>
      <c r="G3546" s="1">
        <v>13</v>
      </c>
      <c r="H3546">
        <v>744.21</v>
      </c>
      <c r="I3546" s="10">
        <f t="shared" si="555"/>
        <v>0.21675346008667692</v>
      </c>
      <c r="J3546">
        <f t="shared" si="553"/>
        <v>2571.1423225152107</v>
      </c>
      <c r="K3546">
        <f t="shared" si="554"/>
        <v>2535146.3299999977</v>
      </c>
      <c r="L3546" t="s">
        <v>1474</v>
      </c>
      <c r="M3546" t="s">
        <v>3910</v>
      </c>
      <c r="N3546" s="1">
        <f t="shared" si="559"/>
        <v>378.60500000000002</v>
      </c>
      <c r="O3546" s="1">
        <f t="shared" si="556"/>
        <v>518.08361275088532</v>
      </c>
      <c r="P3546" s="1" t="str">
        <f t="shared" si="557"/>
        <v>09-2023</v>
      </c>
      <c r="T3546" s="1"/>
      <c r="U3546" s="1"/>
      <c r="V3546" s="1" t="s">
        <v>3910</v>
      </c>
      <c r="W3546" s="1"/>
      <c r="X3546" s="1" t="s">
        <v>3463</v>
      </c>
      <c r="Y3546" s="2" t="s">
        <v>3910</v>
      </c>
      <c r="Z3546" s="4" t="s">
        <v>2872</v>
      </c>
      <c r="AD3546" t="str">
        <f t="shared" si="558"/>
        <v/>
      </c>
    </row>
    <row r="3547" spans="1:30" ht="14.25">
      <c r="A3547" s="1" t="str">
        <f t="shared" si="550"/>
        <v>62a53f7b</v>
      </c>
      <c r="B3547" s="3">
        <v>45470</v>
      </c>
      <c r="C3547" s="2" t="str">
        <f t="shared" si="551"/>
        <v>North</v>
      </c>
      <c r="D3547" s="4" t="str">
        <f t="shared" si="552"/>
        <v>Electronics</v>
      </c>
      <c r="E3547" s="1">
        <v>1183.04</v>
      </c>
      <c r="F3547" s="1">
        <v>10</v>
      </c>
      <c r="G3547" s="1">
        <v>44</v>
      </c>
      <c r="H3547">
        <v>160.82</v>
      </c>
      <c r="I3547" s="10">
        <f t="shared" si="555"/>
        <v>0.13593792263997836</v>
      </c>
      <c r="J3547">
        <f t="shared" si="553"/>
        <v>2571.1423225152107</v>
      </c>
      <c r="K3547">
        <f t="shared" si="554"/>
        <v>2535146.3299999977</v>
      </c>
      <c r="L3547" t="s">
        <v>3915</v>
      </c>
      <c r="M3547" t="s">
        <v>3910</v>
      </c>
      <c r="N3547" s="1">
        <f t="shared" si="559"/>
        <v>102.41</v>
      </c>
      <c r="O3547" s="1">
        <f t="shared" si="556"/>
        <v>507.6997287299634</v>
      </c>
      <c r="P3547" s="1" t="str">
        <f t="shared" si="557"/>
        <v>06-2024</v>
      </c>
      <c r="T3547" s="1"/>
      <c r="U3547" s="1"/>
      <c r="V3547" s="1" t="s">
        <v>3910</v>
      </c>
      <c r="W3547" s="1"/>
      <c r="X3547" s="1" t="s">
        <v>3464</v>
      </c>
      <c r="Y3547" s="2" t="s">
        <v>3910</v>
      </c>
      <c r="Z3547" s="4" t="s">
        <v>3043</v>
      </c>
      <c r="AD3547" t="str">
        <f t="shared" si="558"/>
        <v/>
      </c>
    </row>
    <row r="3548" spans="1:30" ht="14.25">
      <c r="A3548" s="1" t="str">
        <f t="shared" si="550"/>
        <v>1a60a61c</v>
      </c>
      <c r="B3548" s="3">
        <v>45046</v>
      </c>
      <c r="C3548" s="2" t="str">
        <f t="shared" si="551"/>
        <v>North</v>
      </c>
      <c r="D3548" s="4" t="str">
        <f t="shared" si="552"/>
        <v>Electronics</v>
      </c>
      <c r="E3548" s="1">
        <v>2439.9299999999998</v>
      </c>
      <c r="F3548" s="1">
        <v>12</v>
      </c>
      <c r="G3548" s="1">
        <v>48</v>
      </c>
      <c r="H3548">
        <v>1646.45</v>
      </c>
      <c r="I3548" s="10">
        <f t="shared" si="555"/>
        <v>0.67479394900673384</v>
      </c>
      <c r="J3548">
        <f t="shared" si="553"/>
        <v>2571.1423225152107</v>
      </c>
      <c r="K3548">
        <f t="shared" si="554"/>
        <v>2535146.3299999977</v>
      </c>
      <c r="L3548" t="s">
        <v>3915</v>
      </c>
      <c r="M3548" t="s">
        <v>3910</v>
      </c>
      <c r="N3548" s="1">
        <f t="shared" si="559"/>
        <v>847.22500000000002</v>
      </c>
      <c r="O3548" s="1">
        <f t="shared" si="556"/>
        <v>507.6997287299634</v>
      </c>
      <c r="P3548" s="1" t="str">
        <f t="shared" si="557"/>
        <v>04-2023</v>
      </c>
      <c r="T3548" s="1"/>
      <c r="U3548" s="1"/>
      <c r="V3548" s="1" t="s">
        <v>3910</v>
      </c>
      <c r="W3548" s="1"/>
      <c r="X3548" s="1" t="s">
        <v>3465</v>
      </c>
      <c r="Y3548" s="2" t="s">
        <v>3910</v>
      </c>
      <c r="Z3548" s="4" t="s">
        <v>3043</v>
      </c>
      <c r="AD3548" t="str">
        <f t="shared" si="558"/>
        <v/>
      </c>
    </row>
    <row r="3549" spans="1:30" ht="14.25">
      <c r="A3549" s="1" t="str">
        <f t="shared" si="550"/>
        <v>70f76970</v>
      </c>
      <c r="B3549" s="3">
        <v>45115</v>
      </c>
      <c r="C3549" s="2" t="str">
        <f t="shared" si="551"/>
        <v>North</v>
      </c>
      <c r="D3549" s="4" t="str">
        <f t="shared" si="552"/>
        <v>Sports</v>
      </c>
      <c r="E3549" s="1">
        <v>2079.5500000000002</v>
      </c>
      <c r="F3549" s="1">
        <v>18</v>
      </c>
      <c r="G3549" s="1">
        <v>3</v>
      </c>
      <c r="H3549">
        <v>1178.32</v>
      </c>
      <c r="I3549" s="10">
        <f t="shared" si="555"/>
        <v>0.56662258661729692</v>
      </c>
      <c r="J3549">
        <f t="shared" si="553"/>
        <v>2571.1423225152107</v>
      </c>
      <c r="K3549">
        <f t="shared" si="554"/>
        <v>2535146.3299999977</v>
      </c>
      <c r="L3549" t="s">
        <v>3914</v>
      </c>
      <c r="M3549" t="s">
        <v>3910</v>
      </c>
      <c r="N3549" s="1">
        <f t="shared" si="559"/>
        <v>590.66</v>
      </c>
      <c r="O3549" s="1">
        <f t="shared" si="556"/>
        <v>516.19997471554962</v>
      </c>
      <c r="P3549" s="1" t="str">
        <f t="shared" si="557"/>
        <v>07-2023</v>
      </c>
      <c r="T3549" s="1"/>
      <c r="U3549" s="1"/>
      <c r="V3549" s="1" t="s">
        <v>3910</v>
      </c>
      <c r="W3549" s="1"/>
      <c r="X3549" s="1" t="s">
        <v>3466</v>
      </c>
      <c r="Y3549" s="2" t="s">
        <v>3910</v>
      </c>
      <c r="Z3549" s="4" t="s">
        <v>2893</v>
      </c>
      <c r="AD3549" t="str">
        <f t="shared" si="558"/>
        <v/>
      </c>
    </row>
    <row r="3550" spans="1:30" ht="14.25">
      <c r="A3550" s="1" t="str">
        <f t="shared" si="550"/>
        <v>4559ef4d</v>
      </c>
      <c r="B3550" s="3">
        <v>44905</v>
      </c>
      <c r="C3550" s="2" t="str">
        <f t="shared" si="551"/>
        <v>South</v>
      </c>
      <c r="D3550" s="4" t="str">
        <f t="shared" si="552"/>
        <v>Furniture</v>
      </c>
      <c r="E3550" s="1">
        <v>3423</v>
      </c>
      <c r="F3550" s="1">
        <v>39</v>
      </c>
      <c r="G3550" s="1">
        <v>20</v>
      </c>
      <c r="H3550">
        <v>1169.5899999999999</v>
      </c>
      <c r="I3550" s="10">
        <f t="shared" si="555"/>
        <v>0.34168565585743499</v>
      </c>
      <c r="J3550">
        <f t="shared" si="553"/>
        <v>2496.4375124875119</v>
      </c>
      <c r="K3550">
        <f t="shared" si="554"/>
        <v>2498933.9499999993</v>
      </c>
      <c r="L3550" t="s">
        <v>1645</v>
      </c>
      <c r="M3550" t="s">
        <v>3913</v>
      </c>
      <c r="N3550" s="1">
        <f t="shared" si="559"/>
        <v>594.79499999999996</v>
      </c>
      <c r="O3550" s="1">
        <f t="shared" si="556"/>
        <v>524.30656862745093</v>
      </c>
      <c r="P3550" s="1" t="str">
        <f t="shared" si="557"/>
        <v>12-2022</v>
      </c>
      <c r="T3550" s="1"/>
      <c r="U3550" s="1"/>
      <c r="V3550" s="1" t="s">
        <v>3913</v>
      </c>
      <c r="W3550" s="1"/>
      <c r="X3550" s="1" t="s">
        <v>3467</v>
      </c>
      <c r="Y3550" s="2" t="s">
        <v>3913</v>
      </c>
      <c r="Z3550" s="4" t="s">
        <v>15</v>
      </c>
      <c r="AD3550" t="str">
        <f t="shared" si="558"/>
        <v/>
      </c>
    </row>
    <row r="3551" spans="1:30" ht="14.25">
      <c r="A3551" s="1" t="str">
        <f t="shared" si="550"/>
        <v>3ed4bc17</v>
      </c>
      <c r="B3551" s="3">
        <v>44910</v>
      </c>
      <c r="C3551" s="2" t="str">
        <f t="shared" si="551"/>
        <v>West</v>
      </c>
      <c r="D3551" s="4" t="str">
        <f t="shared" si="552"/>
        <v>Sports</v>
      </c>
      <c r="E3551" s="1">
        <v>3447.8</v>
      </c>
      <c r="F3551" s="1">
        <v>41</v>
      </c>
      <c r="G3551" s="1">
        <v>4</v>
      </c>
      <c r="H3551">
        <v>1751.23</v>
      </c>
      <c r="I3551" s="10">
        <f t="shared" si="555"/>
        <v>0.50792679389755779</v>
      </c>
      <c r="J3551">
        <f t="shared" si="553"/>
        <v>2537.5954861821929</v>
      </c>
      <c r="K3551">
        <f t="shared" si="554"/>
        <v>2479230.7900000024</v>
      </c>
      <c r="L3551" t="s">
        <v>3914</v>
      </c>
      <c r="M3551" t="s">
        <v>3911</v>
      </c>
      <c r="N3551" s="1">
        <f t="shared" si="559"/>
        <v>877.61500000000001</v>
      </c>
      <c r="O3551" s="1">
        <f t="shared" si="556"/>
        <v>516.19997471554962</v>
      </c>
      <c r="P3551" s="1" t="str">
        <f t="shared" si="557"/>
        <v>12-2022</v>
      </c>
      <c r="T3551" s="1"/>
      <c r="U3551" s="1"/>
      <c r="V3551" s="1" t="s">
        <v>3911</v>
      </c>
      <c r="W3551" s="1"/>
      <c r="X3551" s="1" t="s">
        <v>3468</v>
      </c>
      <c r="Y3551" s="2" t="s">
        <v>3911</v>
      </c>
      <c r="Z3551" s="4" t="s">
        <v>2893</v>
      </c>
      <c r="AD3551" t="str">
        <f t="shared" si="558"/>
        <v/>
      </c>
    </row>
    <row r="3552" spans="1:30" ht="14.25">
      <c r="A3552" s="1" t="str">
        <f t="shared" si="550"/>
        <v>017e7eda</v>
      </c>
      <c r="B3552" s="3">
        <v>45079</v>
      </c>
      <c r="C3552" s="2" t="str">
        <f t="shared" si="551"/>
        <v>West</v>
      </c>
      <c r="D3552" s="4" t="str">
        <f t="shared" si="552"/>
        <v>Electronics</v>
      </c>
      <c r="E3552" s="1">
        <v>2086.2800000000002</v>
      </c>
      <c r="F3552" s="1">
        <v>36</v>
      </c>
      <c r="G3552" s="1">
        <v>19</v>
      </c>
      <c r="H3552">
        <v>841.05</v>
      </c>
      <c r="I3552" s="10">
        <f t="shared" si="555"/>
        <v>0.40313380754261169</v>
      </c>
      <c r="J3552">
        <f t="shared" si="553"/>
        <v>2537.5954861821929</v>
      </c>
      <c r="K3552">
        <f t="shared" si="554"/>
        <v>2479230.7900000024</v>
      </c>
      <c r="L3552" t="s">
        <v>3915</v>
      </c>
      <c r="M3552" t="s">
        <v>3911</v>
      </c>
      <c r="N3552" s="1">
        <f t="shared" si="559"/>
        <v>430.02499999999998</v>
      </c>
      <c r="O3552" s="1">
        <f t="shared" si="556"/>
        <v>507.6997287299634</v>
      </c>
      <c r="P3552" s="1" t="str">
        <f t="shared" si="557"/>
        <v>06-2023</v>
      </c>
      <c r="T3552" s="1"/>
      <c r="U3552" s="1"/>
      <c r="V3552" s="1" t="s">
        <v>3911</v>
      </c>
      <c r="W3552" s="1"/>
      <c r="X3552" s="1" t="s">
        <v>3469</v>
      </c>
      <c r="Y3552" s="2" t="s">
        <v>3911</v>
      </c>
      <c r="Z3552" s="4" t="s">
        <v>3043</v>
      </c>
      <c r="AD3552" t="str">
        <f t="shared" si="558"/>
        <v/>
      </c>
    </row>
    <row r="3553" spans="1:30" ht="14.25">
      <c r="A3553" s="1" t="str">
        <f t="shared" si="550"/>
        <v>6898c6a6</v>
      </c>
      <c r="B3553" s="3">
        <v>45378</v>
      </c>
      <c r="C3553" s="2" t="str">
        <f t="shared" si="551"/>
        <v>West</v>
      </c>
      <c r="D3553" s="4" t="str">
        <f t="shared" si="552"/>
        <v>Groceries</v>
      </c>
      <c r="E3553" s="1">
        <v>2332.65</v>
      </c>
      <c r="F3553" s="1">
        <v>23</v>
      </c>
      <c r="G3553" s="1">
        <v>23</v>
      </c>
      <c r="H3553">
        <v>357.8</v>
      </c>
      <c r="I3553" s="10">
        <f t="shared" si="555"/>
        <v>0.15338777784922727</v>
      </c>
      <c r="J3553">
        <f t="shared" si="553"/>
        <v>2537.5954861821929</v>
      </c>
      <c r="K3553">
        <f t="shared" si="554"/>
        <v>2479230.7900000024</v>
      </c>
      <c r="L3553" t="s">
        <v>88</v>
      </c>
      <c r="M3553" t="s">
        <v>3911</v>
      </c>
      <c r="N3553" s="1">
        <f t="shared" si="559"/>
        <v>190.4</v>
      </c>
      <c r="O3553" s="1">
        <f t="shared" si="556"/>
        <v>515.36624489795861</v>
      </c>
      <c r="P3553" s="1" t="str">
        <f t="shared" si="557"/>
        <v>03-2024</v>
      </c>
      <c r="T3553" s="1"/>
      <c r="U3553" s="1"/>
      <c r="V3553" s="1" t="s">
        <v>3911</v>
      </c>
      <c r="W3553" s="1"/>
      <c r="X3553" s="1" t="s">
        <v>3470</v>
      </c>
      <c r="Y3553" s="2" t="s">
        <v>3911</v>
      </c>
      <c r="Z3553" s="4" t="s">
        <v>88</v>
      </c>
      <c r="AD3553" t="str">
        <f t="shared" si="558"/>
        <v/>
      </c>
    </row>
    <row r="3554" spans="1:30" ht="14.25">
      <c r="A3554" s="1" t="str">
        <f t="shared" si="550"/>
        <v>670d0dd6</v>
      </c>
      <c r="B3554" s="3">
        <v>44918</v>
      </c>
      <c r="C3554" s="2" t="str">
        <f t="shared" si="551"/>
        <v>North</v>
      </c>
      <c r="D3554" s="4" t="str">
        <f t="shared" si="552"/>
        <v>Electronics</v>
      </c>
      <c r="E3554" s="1">
        <v>635.75</v>
      </c>
      <c r="F3554" s="1">
        <v>30</v>
      </c>
      <c r="G3554" s="1">
        <v>16</v>
      </c>
      <c r="H3554">
        <v>1338.97</v>
      </c>
      <c r="I3554" s="10">
        <f t="shared" si="555"/>
        <v>2.106126622099882</v>
      </c>
      <c r="J3554">
        <f t="shared" si="553"/>
        <v>2571.1423225152107</v>
      </c>
      <c r="K3554">
        <f t="shared" si="554"/>
        <v>2535146.3299999977</v>
      </c>
      <c r="L3554" t="s">
        <v>3915</v>
      </c>
      <c r="M3554" t="s">
        <v>3910</v>
      </c>
      <c r="N3554" s="1">
        <f t="shared" si="559"/>
        <v>677.48500000000001</v>
      </c>
      <c r="O3554" s="1">
        <f t="shared" si="556"/>
        <v>507.6997287299634</v>
      </c>
      <c r="P3554" s="1" t="str">
        <f t="shared" si="557"/>
        <v>12-2022</v>
      </c>
      <c r="T3554" s="1"/>
      <c r="U3554" s="1"/>
      <c r="V3554" s="1" t="s">
        <v>3910</v>
      </c>
      <c r="W3554" s="1"/>
      <c r="X3554" s="1" t="s">
        <v>3471</v>
      </c>
      <c r="Y3554" s="2" t="s">
        <v>3910</v>
      </c>
      <c r="Z3554" s="4" t="s">
        <v>3043</v>
      </c>
      <c r="AD3554" t="str">
        <f t="shared" si="558"/>
        <v/>
      </c>
    </row>
    <row r="3555" spans="1:30" ht="14.25">
      <c r="A3555" s="1" t="str">
        <f t="shared" si="550"/>
        <v>f41c211e</v>
      </c>
      <c r="B3555" s="3">
        <v>44912</v>
      </c>
      <c r="C3555" s="2" t="str">
        <f t="shared" si="551"/>
        <v>South</v>
      </c>
      <c r="D3555" s="4" t="str">
        <f t="shared" si="552"/>
        <v>Furniture</v>
      </c>
      <c r="E3555" s="1">
        <v>1674.25</v>
      </c>
      <c r="F3555" s="1">
        <v>47</v>
      </c>
      <c r="G3555" s="1">
        <v>11</v>
      </c>
      <c r="H3555">
        <v>424.46</v>
      </c>
      <c r="I3555" s="10">
        <f t="shared" si="555"/>
        <v>0.25352247274899209</v>
      </c>
      <c r="J3555">
        <f t="shared" si="553"/>
        <v>2496.4375124875119</v>
      </c>
      <c r="K3555">
        <f t="shared" si="554"/>
        <v>2498933.9499999993</v>
      </c>
      <c r="L3555" t="s">
        <v>1645</v>
      </c>
      <c r="M3555" t="s">
        <v>3913</v>
      </c>
      <c r="N3555" s="1">
        <f t="shared" si="559"/>
        <v>217.73</v>
      </c>
      <c r="O3555" s="1">
        <f t="shared" si="556"/>
        <v>524.30656862745093</v>
      </c>
      <c r="P3555" s="1" t="str">
        <f t="shared" si="557"/>
        <v>12-2022</v>
      </c>
      <c r="T3555" s="1"/>
      <c r="U3555" s="1"/>
      <c r="V3555" s="1" t="s">
        <v>3913</v>
      </c>
      <c r="W3555" s="1"/>
      <c r="X3555" s="1" t="s">
        <v>3472</v>
      </c>
      <c r="Y3555" s="2" t="s">
        <v>3913</v>
      </c>
      <c r="Z3555" s="4" t="s">
        <v>15</v>
      </c>
      <c r="AD3555" t="str">
        <f t="shared" si="558"/>
        <v/>
      </c>
    </row>
    <row r="3556" spans="1:30" ht="14.25">
      <c r="A3556" s="1" t="str">
        <f t="shared" si="550"/>
        <v>0eb2b7bb</v>
      </c>
      <c r="B3556" s="3">
        <v>45002</v>
      </c>
      <c r="C3556" s="2" t="str">
        <f t="shared" si="551"/>
        <v>South</v>
      </c>
      <c r="D3556" s="4" t="str">
        <f t="shared" si="552"/>
        <v>Furniture</v>
      </c>
      <c r="E3556" s="1">
        <v>597.20000000000005</v>
      </c>
      <c r="F3556" s="1">
        <v>38</v>
      </c>
      <c r="G3556" s="1">
        <v>41</v>
      </c>
      <c r="H3556">
        <v>388.69</v>
      </c>
      <c r="I3556" s="10">
        <f t="shared" si="555"/>
        <v>0.65085398526456795</v>
      </c>
      <c r="J3556">
        <f t="shared" si="553"/>
        <v>2496.4375124875119</v>
      </c>
      <c r="K3556">
        <f t="shared" si="554"/>
        <v>2498933.9499999993</v>
      </c>
      <c r="L3556" t="s">
        <v>1645</v>
      </c>
      <c r="M3556" t="s">
        <v>3913</v>
      </c>
      <c r="N3556" s="1">
        <f t="shared" si="559"/>
        <v>214.845</v>
      </c>
      <c r="O3556" s="1">
        <f t="shared" si="556"/>
        <v>524.30656862745093</v>
      </c>
      <c r="P3556" s="1" t="str">
        <f t="shared" si="557"/>
        <v>03-2023</v>
      </c>
      <c r="T3556" s="1"/>
      <c r="U3556" s="1"/>
      <c r="V3556" s="1" t="s">
        <v>3913</v>
      </c>
      <c r="W3556" s="1"/>
      <c r="X3556" s="1" t="s">
        <v>3473</v>
      </c>
      <c r="Y3556" s="2" t="s">
        <v>3913</v>
      </c>
      <c r="Z3556" s="4" t="s">
        <v>15</v>
      </c>
      <c r="AD3556" t="str">
        <f t="shared" si="558"/>
        <v/>
      </c>
    </row>
    <row r="3557" spans="1:30" ht="14.25">
      <c r="A3557" s="1" t="str">
        <f t="shared" si="550"/>
        <v>97cd1dc5</v>
      </c>
      <c r="B3557" s="3">
        <v>45462</v>
      </c>
      <c r="C3557" s="2" t="str">
        <f t="shared" si="551"/>
        <v>North</v>
      </c>
      <c r="D3557" s="4" t="str">
        <f t="shared" si="552"/>
        <v>Groceries</v>
      </c>
      <c r="E3557" s="1">
        <v>3532.22</v>
      </c>
      <c r="F3557" s="1">
        <v>37</v>
      </c>
      <c r="G3557" s="1">
        <v>8</v>
      </c>
      <c r="H3557">
        <v>621.94000000000005</v>
      </c>
      <c r="I3557" s="10">
        <f t="shared" si="555"/>
        <v>0.1760762353420795</v>
      </c>
      <c r="J3557">
        <f t="shared" si="553"/>
        <v>2571.1423225152107</v>
      </c>
      <c r="K3557">
        <f t="shared" si="554"/>
        <v>2535146.3299999977</v>
      </c>
      <c r="L3557" t="s">
        <v>88</v>
      </c>
      <c r="M3557" t="s">
        <v>3910</v>
      </c>
      <c r="N3557" s="1">
        <f t="shared" si="559"/>
        <v>314.97000000000003</v>
      </c>
      <c r="O3557" s="1">
        <f t="shared" si="556"/>
        <v>515.36624489795861</v>
      </c>
      <c r="P3557" s="1" t="str">
        <f t="shared" si="557"/>
        <v>06-2024</v>
      </c>
      <c r="T3557" s="1"/>
      <c r="U3557" s="1"/>
      <c r="V3557" s="1" t="s">
        <v>3910</v>
      </c>
      <c r="W3557" s="1"/>
      <c r="X3557" s="1" t="s">
        <v>3474</v>
      </c>
      <c r="Y3557" s="2" t="s">
        <v>3910</v>
      </c>
      <c r="Z3557" s="4" t="s">
        <v>88</v>
      </c>
      <c r="AD3557" t="str">
        <f t="shared" si="558"/>
        <v/>
      </c>
    </row>
    <row r="3558" spans="1:30" ht="14.25">
      <c r="A3558" s="1" t="str">
        <f t="shared" si="550"/>
        <v>e61307c0</v>
      </c>
      <c r="B3558" s="3">
        <v>45217</v>
      </c>
      <c r="C3558" s="2" t="str">
        <f t="shared" si="551"/>
        <v>West</v>
      </c>
      <c r="D3558" s="4" t="str">
        <f t="shared" si="552"/>
        <v>Furniture</v>
      </c>
      <c r="E3558" s="1">
        <v>1200.18</v>
      </c>
      <c r="F3558" s="1">
        <v>2</v>
      </c>
      <c r="G3558" s="1">
        <v>33</v>
      </c>
      <c r="H3558">
        <v>715.85</v>
      </c>
      <c r="I3558" s="10">
        <f t="shared" si="555"/>
        <v>0.59645219883684109</v>
      </c>
      <c r="J3558">
        <f t="shared" si="553"/>
        <v>2537.5954861821929</v>
      </c>
      <c r="K3558">
        <f t="shared" si="554"/>
        <v>2479230.7900000024</v>
      </c>
      <c r="L3558" t="s">
        <v>1645</v>
      </c>
      <c r="M3558" t="s">
        <v>3911</v>
      </c>
      <c r="N3558" s="1">
        <f t="shared" si="559"/>
        <v>374.42500000000001</v>
      </c>
      <c r="O3558" s="1">
        <f t="shared" si="556"/>
        <v>524.30656862745093</v>
      </c>
      <c r="P3558" s="1" t="str">
        <f t="shared" si="557"/>
        <v>10-2023</v>
      </c>
      <c r="T3558" s="1"/>
      <c r="U3558" s="1"/>
      <c r="V3558" s="1" t="s">
        <v>3911</v>
      </c>
      <c r="W3558" s="1"/>
      <c r="X3558" s="1" t="s">
        <v>3475</v>
      </c>
      <c r="Y3558" s="2" t="s">
        <v>3911</v>
      </c>
      <c r="Z3558" s="4" t="s">
        <v>15</v>
      </c>
      <c r="AD3558" t="str">
        <f t="shared" si="558"/>
        <v/>
      </c>
    </row>
    <row r="3559" spans="1:30" ht="14.25">
      <c r="A3559" s="1" t="str">
        <f t="shared" si="550"/>
        <v>320c1403</v>
      </c>
      <c r="B3559" s="3">
        <v>45503</v>
      </c>
      <c r="C3559" s="2" t="str">
        <f t="shared" si="551"/>
        <v>South</v>
      </c>
      <c r="D3559" s="4" t="str">
        <f t="shared" si="552"/>
        <v>Clothing</v>
      </c>
      <c r="E3559" s="1">
        <v>3762.55</v>
      </c>
      <c r="F3559" s="1">
        <v>12</v>
      </c>
      <c r="G3559" s="1">
        <v>30</v>
      </c>
      <c r="H3559">
        <v>1065.8800000000001</v>
      </c>
      <c r="I3559" s="10">
        <f t="shared" si="555"/>
        <v>0.28328660084251372</v>
      </c>
      <c r="J3559">
        <f t="shared" si="553"/>
        <v>2496.4375124875119</v>
      </c>
      <c r="K3559">
        <f t="shared" si="554"/>
        <v>2498933.9499999993</v>
      </c>
      <c r="L3559" t="s">
        <v>1474</v>
      </c>
      <c r="M3559" t="s">
        <v>3913</v>
      </c>
      <c r="N3559" s="1">
        <f t="shared" si="559"/>
        <v>547.94000000000005</v>
      </c>
      <c r="O3559" s="1">
        <f t="shared" si="556"/>
        <v>518.08361275088532</v>
      </c>
      <c r="P3559" s="1" t="str">
        <f t="shared" si="557"/>
        <v>07-2024</v>
      </c>
      <c r="T3559" s="1"/>
      <c r="U3559" s="1"/>
      <c r="V3559" s="1" t="s">
        <v>3913</v>
      </c>
      <c r="W3559" s="1"/>
      <c r="X3559" s="1" t="s">
        <v>3476</v>
      </c>
      <c r="Y3559" s="2" t="s">
        <v>3913</v>
      </c>
      <c r="Z3559" s="4" t="s">
        <v>2872</v>
      </c>
      <c r="AD3559" t="str">
        <f t="shared" si="558"/>
        <v/>
      </c>
    </row>
    <row r="3560" spans="1:30" ht="14.25">
      <c r="A3560" s="1" t="str">
        <f t="shared" si="550"/>
        <v>dfdb0426</v>
      </c>
      <c r="B3560" s="3">
        <v>44950</v>
      </c>
      <c r="C3560" s="2" t="str">
        <f t="shared" si="551"/>
        <v>South</v>
      </c>
      <c r="D3560" s="4" t="str">
        <f t="shared" si="552"/>
        <v>Groceries</v>
      </c>
      <c r="E3560" s="1">
        <v>1523.9</v>
      </c>
      <c r="F3560" s="1">
        <v>36</v>
      </c>
      <c r="G3560" s="1">
        <v>2</v>
      </c>
      <c r="H3560">
        <v>770.9</v>
      </c>
      <c r="I3560" s="10">
        <f t="shared" si="555"/>
        <v>0.50587308878535331</v>
      </c>
      <c r="J3560">
        <f t="shared" si="553"/>
        <v>2496.4375124875119</v>
      </c>
      <c r="K3560">
        <f t="shared" si="554"/>
        <v>2498933.9499999993</v>
      </c>
      <c r="L3560" t="s">
        <v>88</v>
      </c>
      <c r="M3560" t="s">
        <v>3913</v>
      </c>
      <c r="N3560" s="1">
        <f t="shared" si="559"/>
        <v>386.45</v>
      </c>
      <c r="O3560" s="1">
        <f t="shared" si="556"/>
        <v>515.36624489795861</v>
      </c>
      <c r="P3560" s="1" t="str">
        <f t="shared" si="557"/>
        <v>01-2023</v>
      </c>
      <c r="T3560" s="1"/>
      <c r="U3560" s="1"/>
      <c r="V3560" s="1" t="s">
        <v>3913</v>
      </c>
      <c r="W3560" s="1"/>
      <c r="X3560" s="1" t="s">
        <v>3477</v>
      </c>
      <c r="Y3560" s="2" t="s">
        <v>3913</v>
      </c>
      <c r="Z3560" s="4" t="s">
        <v>88</v>
      </c>
      <c r="AD3560" t="str">
        <f t="shared" si="558"/>
        <v/>
      </c>
    </row>
    <row r="3561" spans="1:30" ht="14.25">
      <c r="A3561" s="1" t="str">
        <f t="shared" si="550"/>
        <v>d7041fbd</v>
      </c>
      <c r="B3561" s="3">
        <v>45518</v>
      </c>
      <c r="C3561" s="2" t="str">
        <f t="shared" si="551"/>
        <v>West</v>
      </c>
      <c r="D3561" s="4" t="str">
        <f t="shared" si="552"/>
        <v>Electronics</v>
      </c>
      <c r="E3561" s="1">
        <v>3152.83</v>
      </c>
      <c r="F3561" s="1">
        <v>17</v>
      </c>
      <c r="G3561" s="1">
        <v>16</v>
      </c>
      <c r="H3561">
        <v>1578.68</v>
      </c>
      <c r="I3561" s="10">
        <f t="shared" si="555"/>
        <v>0.50071840219739094</v>
      </c>
      <c r="J3561">
        <f t="shared" si="553"/>
        <v>2537.5954861821929</v>
      </c>
      <c r="K3561">
        <f t="shared" si="554"/>
        <v>2479230.7900000024</v>
      </c>
      <c r="L3561" t="s">
        <v>3915</v>
      </c>
      <c r="M3561" t="s">
        <v>3911</v>
      </c>
      <c r="N3561" s="1">
        <f t="shared" si="559"/>
        <v>797.34</v>
      </c>
      <c r="O3561" s="1">
        <f t="shared" si="556"/>
        <v>507.6997287299634</v>
      </c>
      <c r="P3561" s="1" t="str">
        <f t="shared" si="557"/>
        <v>08-2024</v>
      </c>
      <c r="T3561" s="1"/>
      <c r="U3561" s="1"/>
      <c r="V3561" s="1" t="s">
        <v>3911</v>
      </c>
      <c r="W3561" s="1"/>
      <c r="X3561" s="1" t="s">
        <v>3478</v>
      </c>
      <c r="Y3561" s="2" t="s">
        <v>3911</v>
      </c>
      <c r="Z3561" s="4" t="s">
        <v>3043</v>
      </c>
      <c r="AD3561" t="str">
        <f t="shared" si="558"/>
        <v/>
      </c>
    </row>
    <row r="3562" spans="1:30" ht="14.25">
      <c r="A3562" s="1" t="str">
        <f t="shared" si="550"/>
        <v>8bf10b55</v>
      </c>
      <c r="B3562" s="3">
        <v>45610</v>
      </c>
      <c r="C3562" s="2" t="str">
        <f t="shared" si="551"/>
        <v>East</v>
      </c>
      <c r="D3562" s="4" t="str">
        <f t="shared" si="552"/>
        <v>Groceries</v>
      </c>
      <c r="E3562" s="1">
        <v>1035.1600000000001</v>
      </c>
      <c r="F3562" s="1">
        <v>38</v>
      </c>
      <c r="G3562" s="1">
        <v>32</v>
      </c>
      <c r="H3562">
        <v>1570.04</v>
      </c>
      <c r="I3562" s="10">
        <f t="shared" si="555"/>
        <v>1.5167123922871826</v>
      </c>
      <c r="J3562">
        <f t="shared" si="553"/>
        <v>2506.2477027027048</v>
      </c>
      <c r="K3562">
        <f t="shared" si="554"/>
        <v>2596472.620000002</v>
      </c>
      <c r="L3562" t="s">
        <v>88</v>
      </c>
      <c r="M3562" t="s">
        <v>3912</v>
      </c>
      <c r="N3562" s="1">
        <f t="shared" si="559"/>
        <v>801.02</v>
      </c>
      <c r="O3562" s="1">
        <f t="shared" si="556"/>
        <v>515.36624489795861</v>
      </c>
      <c r="P3562" s="1" t="str">
        <f t="shared" si="557"/>
        <v>11-2024</v>
      </c>
      <c r="T3562" s="1"/>
      <c r="U3562" s="1"/>
      <c r="V3562" s="1" t="s">
        <v>3912</v>
      </c>
      <c r="W3562" s="1"/>
      <c r="X3562" s="1" t="s">
        <v>3479</v>
      </c>
      <c r="Y3562" s="2" t="s">
        <v>3912</v>
      </c>
      <c r="Z3562" s="4" t="s">
        <v>88</v>
      </c>
      <c r="AD3562" t="str">
        <f t="shared" si="558"/>
        <v/>
      </c>
    </row>
    <row r="3563" spans="1:30" ht="14.25">
      <c r="A3563" s="1" t="str">
        <f t="shared" si="550"/>
        <v>c5331319</v>
      </c>
      <c r="B3563" s="3">
        <v>45603</v>
      </c>
      <c r="C3563" s="2" t="str">
        <f t="shared" si="551"/>
        <v>North</v>
      </c>
      <c r="D3563" s="4" t="str">
        <f t="shared" si="552"/>
        <v>Electronics</v>
      </c>
      <c r="E3563" s="1">
        <v>1136.02</v>
      </c>
      <c r="F3563" s="1">
        <v>11</v>
      </c>
      <c r="G3563" s="1">
        <v>41</v>
      </c>
      <c r="H3563">
        <v>831.58</v>
      </c>
      <c r="I3563" s="10">
        <f t="shared" si="555"/>
        <v>0.73201176035633175</v>
      </c>
      <c r="J3563">
        <f t="shared" si="553"/>
        <v>2571.1423225152107</v>
      </c>
      <c r="K3563">
        <f t="shared" si="554"/>
        <v>2535146.3299999977</v>
      </c>
      <c r="L3563" t="s">
        <v>3915</v>
      </c>
      <c r="M3563" t="s">
        <v>3910</v>
      </c>
      <c r="N3563" s="1">
        <f t="shared" si="559"/>
        <v>436.29</v>
      </c>
      <c r="O3563" s="1">
        <f t="shared" si="556"/>
        <v>507.6997287299634</v>
      </c>
      <c r="P3563" s="1" t="str">
        <f t="shared" si="557"/>
        <v>11-2024</v>
      </c>
      <c r="T3563" s="1"/>
      <c r="U3563" s="1"/>
      <c r="V3563" s="1" t="s">
        <v>3910</v>
      </c>
      <c r="W3563" s="1"/>
      <c r="X3563" s="1" t="s">
        <v>3480</v>
      </c>
      <c r="Y3563" s="2" t="s">
        <v>3910</v>
      </c>
      <c r="Z3563" s="4" t="s">
        <v>3043</v>
      </c>
      <c r="AD3563" t="str">
        <f t="shared" si="558"/>
        <v/>
      </c>
    </row>
    <row r="3564" spans="1:30" ht="14.25">
      <c r="A3564" s="1" t="str">
        <f t="shared" si="550"/>
        <v>051a54d3</v>
      </c>
      <c r="B3564" s="3">
        <v>45426</v>
      </c>
      <c r="C3564" s="2" t="str">
        <f t="shared" si="551"/>
        <v>North</v>
      </c>
      <c r="D3564" s="4" t="str">
        <f t="shared" si="552"/>
        <v>Sports</v>
      </c>
      <c r="E3564" s="1">
        <v>1892.32</v>
      </c>
      <c r="F3564" s="1">
        <v>34</v>
      </c>
      <c r="G3564" s="1">
        <v>25</v>
      </c>
      <c r="H3564">
        <v>1160.02</v>
      </c>
      <c r="I3564" s="10">
        <f t="shared" si="555"/>
        <v>0.61301471209943348</v>
      </c>
      <c r="J3564">
        <f t="shared" si="553"/>
        <v>2571.1423225152107</v>
      </c>
      <c r="K3564">
        <f t="shared" si="554"/>
        <v>2535146.3299999977</v>
      </c>
      <c r="L3564" t="s">
        <v>3914</v>
      </c>
      <c r="M3564" t="s">
        <v>3910</v>
      </c>
      <c r="N3564" s="1">
        <f t="shared" si="559"/>
        <v>592.51</v>
      </c>
      <c r="O3564" s="1">
        <f t="shared" si="556"/>
        <v>516.19997471554962</v>
      </c>
      <c r="P3564" s="1" t="str">
        <f t="shared" si="557"/>
        <v>05-2024</v>
      </c>
      <c r="T3564" s="1"/>
      <c r="U3564" s="1"/>
      <c r="V3564" s="1" t="s">
        <v>3910</v>
      </c>
      <c r="W3564" s="1"/>
      <c r="X3564" s="1" t="s">
        <v>3481</v>
      </c>
      <c r="Y3564" s="2" t="s">
        <v>3910</v>
      </c>
      <c r="Z3564" s="4" t="s">
        <v>2893</v>
      </c>
      <c r="AD3564" t="str">
        <f t="shared" si="558"/>
        <v/>
      </c>
    </row>
    <row r="3565" spans="1:30" ht="14.25">
      <c r="A3565" s="1" t="str">
        <f t="shared" si="550"/>
        <v>dc389e6a</v>
      </c>
      <c r="B3565" s="3">
        <v>45349</v>
      </c>
      <c r="C3565" s="2" t="str">
        <f t="shared" si="551"/>
        <v>West</v>
      </c>
      <c r="D3565" s="4" t="str">
        <f t="shared" si="552"/>
        <v>Groceries</v>
      </c>
      <c r="E3565" s="1">
        <v>119.86</v>
      </c>
      <c r="F3565" s="1">
        <v>47</v>
      </c>
      <c r="G3565" s="1">
        <v>43</v>
      </c>
      <c r="H3565">
        <v>914.09</v>
      </c>
      <c r="I3565" s="10">
        <f t="shared" si="555"/>
        <v>7.626314033038545</v>
      </c>
      <c r="J3565">
        <f t="shared" si="553"/>
        <v>2537.5954861821929</v>
      </c>
      <c r="K3565">
        <f t="shared" si="554"/>
        <v>2479230.7900000024</v>
      </c>
      <c r="L3565" t="s">
        <v>88</v>
      </c>
      <c r="M3565" t="s">
        <v>3911</v>
      </c>
      <c r="N3565" s="1">
        <f t="shared" si="559"/>
        <v>478.54500000000002</v>
      </c>
      <c r="O3565" s="1">
        <f t="shared" si="556"/>
        <v>515.36624489795861</v>
      </c>
      <c r="P3565" s="1" t="str">
        <f t="shared" si="557"/>
        <v>02-2024</v>
      </c>
      <c r="T3565" s="1"/>
      <c r="U3565" s="1"/>
      <c r="V3565" s="1" t="s">
        <v>3911</v>
      </c>
      <c r="W3565" s="1"/>
      <c r="X3565" s="1" t="s">
        <v>3482</v>
      </c>
      <c r="Y3565" s="2" t="s">
        <v>3911</v>
      </c>
      <c r="Z3565" s="4" t="s">
        <v>88</v>
      </c>
      <c r="AD3565" t="str">
        <f t="shared" si="558"/>
        <v/>
      </c>
    </row>
    <row r="3566" spans="1:30" ht="14.25">
      <c r="A3566" s="1" t="str">
        <f t="shared" si="550"/>
        <v>3fbe46de</v>
      </c>
      <c r="B3566" s="3">
        <v>45139</v>
      </c>
      <c r="C3566" s="2" t="str">
        <f t="shared" si="551"/>
        <v>North</v>
      </c>
      <c r="D3566" s="4" t="str">
        <f t="shared" si="552"/>
        <v>Groceries</v>
      </c>
      <c r="E3566" s="1">
        <v>4134.1499999999996</v>
      </c>
      <c r="F3566" s="1">
        <v>42</v>
      </c>
      <c r="G3566" s="1">
        <v>19</v>
      </c>
      <c r="H3566">
        <v>715.7</v>
      </c>
      <c r="I3566" s="10">
        <f t="shared" si="555"/>
        <v>0.17311902083862465</v>
      </c>
      <c r="J3566">
        <f t="shared" si="553"/>
        <v>2571.1423225152107</v>
      </c>
      <c r="K3566">
        <f t="shared" si="554"/>
        <v>2535146.3299999977</v>
      </c>
      <c r="L3566" t="s">
        <v>88</v>
      </c>
      <c r="M3566" t="s">
        <v>3910</v>
      </c>
      <c r="N3566" s="1">
        <f t="shared" si="559"/>
        <v>367.35</v>
      </c>
      <c r="O3566" s="1">
        <f t="shared" si="556"/>
        <v>515.36624489795861</v>
      </c>
      <c r="P3566" s="1" t="str">
        <f t="shared" si="557"/>
        <v>08-2023</v>
      </c>
      <c r="T3566" s="1"/>
      <c r="U3566" s="1"/>
      <c r="V3566" s="1" t="s">
        <v>3910</v>
      </c>
      <c r="W3566" s="1"/>
      <c r="X3566" s="1" t="s">
        <v>3483</v>
      </c>
      <c r="Y3566" s="2" t="s">
        <v>3910</v>
      </c>
      <c r="Z3566" s="4" t="s">
        <v>88</v>
      </c>
      <c r="AD3566" t="str">
        <f t="shared" si="558"/>
        <v/>
      </c>
    </row>
    <row r="3567" spans="1:30" ht="14.25">
      <c r="A3567" s="1" t="str">
        <f t="shared" si="550"/>
        <v>82f39e45</v>
      </c>
      <c r="B3567" s="3">
        <v>45059</v>
      </c>
      <c r="C3567" s="2" t="str">
        <f t="shared" si="551"/>
        <v>North</v>
      </c>
      <c r="D3567" s="4" t="str">
        <f t="shared" si="552"/>
        <v>Electronics</v>
      </c>
      <c r="E3567" s="1">
        <v>2256.67</v>
      </c>
      <c r="F3567" s="1">
        <v>13</v>
      </c>
      <c r="G3567" s="1">
        <v>23</v>
      </c>
      <c r="H3567">
        <v>1456.26</v>
      </c>
      <c r="I3567" s="10">
        <f t="shared" si="555"/>
        <v>0.64531367014228924</v>
      </c>
      <c r="J3567">
        <f t="shared" si="553"/>
        <v>2571.1423225152107</v>
      </c>
      <c r="K3567">
        <f t="shared" si="554"/>
        <v>2535146.3299999977</v>
      </c>
      <c r="L3567" t="s">
        <v>3915</v>
      </c>
      <c r="M3567" t="s">
        <v>3910</v>
      </c>
      <c r="N3567" s="1">
        <f t="shared" si="559"/>
        <v>739.63</v>
      </c>
      <c r="O3567" s="1">
        <f t="shared" si="556"/>
        <v>507.6997287299634</v>
      </c>
      <c r="P3567" s="1" t="str">
        <f t="shared" si="557"/>
        <v>05-2023</v>
      </c>
      <c r="T3567" s="1"/>
      <c r="U3567" s="1"/>
      <c r="V3567" s="1" t="s">
        <v>3910</v>
      </c>
      <c r="W3567" s="1"/>
      <c r="X3567" s="1" t="s">
        <v>3484</v>
      </c>
      <c r="Y3567" s="2" t="s">
        <v>3910</v>
      </c>
      <c r="Z3567" s="4" t="s">
        <v>3043</v>
      </c>
      <c r="AD3567" t="str">
        <f t="shared" si="558"/>
        <v/>
      </c>
    </row>
    <row r="3568" spans="1:30" ht="14.25">
      <c r="A3568" s="1" t="str">
        <f t="shared" si="550"/>
        <v>398b84fe</v>
      </c>
      <c r="B3568" s="3">
        <v>45068</v>
      </c>
      <c r="C3568" s="2" t="str">
        <f t="shared" si="551"/>
        <v>South</v>
      </c>
      <c r="D3568" s="4" t="str">
        <f t="shared" si="552"/>
        <v>Electronics</v>
      </c>
      <c r="E3568" s="1">
        <v>1096.5899999999999</v>
      </c>
      <c r="F3568" s="1">
        <v>4</v>
      </c>
      <c r="G3568" s="1">
        <v>24</v>
      </c>
      <c r="H3568">
        <v>1766.86</v>
      </c>
      <c r="I3568" s="10">
        <f t="shared" si="555"/>
        <v>1.611231180295279</v>
      </c>
      <c r="J3568">
        <f t="shared" si="553"/>
        <v>2496.4375124875119</v>
      </c>
      <c r="K3568">
        <f t="shared" si="554"/>
        <v>2498933.9499999993</v>
      </c>
      <c r="L3568" t="s">
        <v>3915</v>
      </c>
      <c r="M3568" t="s">
        <v>3913</v>
      </c>
      <c r="N3568" s="1">
        <f t="shared" si="559"/>
        <v>895.43</v>
      </c>
      <c r="O3568" s="1">
        <f t="shared" si="556"/>
        <v>507.6997287299634</v>
      </c>
      <c r="P3568" s="1" t="str">
        <f t="shared" si="557"/>
        <v>05-2023</v>
      </c>
      <c r="T3568" s="1"/>
      <c r="U3568" s="1"/>
      <c r="V3568" s="1" t="s">
        <v>3913</v>
      </c>
      <c r="W3568" s="1"/>
      <c r="X3568" s="1" t="s">
        <v>3485</v>
      </c>
      <c r="Y3568" s="2" t="s">
        <v>3913</v>
      </c>
      <c r="Z3568" s="4" t="s">
        <v>3043</v>
      </c>
      <c r="AD3568" t="str">
        <f t="shared" si="558"/>
        <v/>
      </c>
    </row>
    <row r="3569" spans="1:30" ht="14.25">
      <c r="A3569" s="1" t="str">
        <f t="shared" si="550"/>
        <v>ea33a5ca</v>
      </c>
      <c r="B3569" s="3">
        <v>45328</v>
      </c>
      <c r="C3569" s="2" t="str">
        <f t="shared" si="551"/>
        <v>North</v>
      </c>
      <c r="D3569" s="4" t="str">
        <f t="shared" si="552"/>
        <v>Sports</v>
      </c>
      <c r="E3569" s="1">
        <v>1696.94</v>
      </c>
      <c r="F3569" s="1">
        <v>38</v>
      </c>
      <c r="G3569" s="1">
        <v>45</v>
      </c>
      <c r="H3569">
        <v>1666.38</v>
      </c>
      <c r="I3569" s="10">
        <f t="shared" si="555"/>
        <v>0.98199111341591339</v>
      </c>
      <c r="J3569">
        <f t="shared" si="553"/>
        <v>2571.1423225152107</v>
      </c>
      <c r="K3569">
        <f t="shared" si="554"/>
        <v>2535146.3299999977</v>
      </c>
      <c r="L3569" t="s">
        <v>3914</v>
      </c>
      <c r="M3569" t="s">
        <v>3910</v>
      </c>
      <c r="N3569" s="1">
        <f t="shared" si="559"/>
        <v>855.69</v>
      </c>
      <c r="O3569" s="1">
        <f t="shared" si="556"/>
        <v>516.19997471554962</v>
      </c>
      <c r="P3569" s="1" t="str">
        <f t="shared" si="557"/>
        <v>02-2024</v>
      </c>
      <c r="T3569" s="1"/>
      <c r="U3569" s="1"/>
      <c r="V3569" s="1" t="s">
        <v>3910</v>
      </c>
      <c r="W3569" s="1"/>
      <c r="X3569" s="1" t="s">
        <v>3486</v>
      </c>
      <c r="Y3569" s="2" t="s">
        <v>3910</v>
      </c>
      <c r="Z3569" s="4" t="s">
        <v>2893</v>
      </c>
      <c r="AD3569" t="str">
        <f t="shared" si="558"/>
        <v/>
      </c>
    </row>
    <row r="3570" spans="1:30" ht="14.25">
      <c r="A3570" s="1" t="str">
        <f t="shared" si="550"/>
        <v>81c8de6b</v>
      </c>
      <c r="B3570" s="3">
        <v>45075</v>
      </c>
      <c r="C3570" s="2" t="str">
        <f t="shared" si="551"/>
        <v>North</v>
      </c>
      <c r="D3570" s="4" t="str">
        <f t="shared" si="552"/>
        <v>Groceries</v>
      </c>
      <c r="E3570" s="1">
        <v>2245.6799999999998</v>
      </c>
      <c r="F3570" s="1">
        <v>2</v>
      </c>
      <c r="G3570" s="1">
        <v>35</v>
      </c>
      <c r="H3570">
        <v>187.03</v>
      </c>
      <c r="I3570" s="10">
        <f t="shared" si="555"/>
        <v>8.3284350397207094E-2</v>
      </c>
      <c r="J3570">
        <f t="shared" si="553"/>
        <v>2571.1423225152107</v>
      </c>
      <c r="K3570">
        <f t="shared" si="554"/>
        <v>2535146.3299999977</v>
      </c>
      <c r="L3570" t="s">
        <v>88</v>
      </c>
      <c r="M3570" t="s">
        <v>3910</v>
      </c>
      <c r="N3570" s="1">
        <f t="shared" si="559"/>
        <v>111.015</v>
      </c>
      <c r="O3570" s="1">
        <f t="shared" si="556"/>
        <v>515.36624489795861</v>
      </c>
      <c r="P3570" s="1" t="str">
        <f t="shared" si="557"/>
        <v>05-2023</v>
      </c>
      <c r="T3570" s="1"/>
      <c r="U3570" s="1"/>
      <c r="V3570" s="1" t="s">
        <v>3910</v>
      </c>
      <c r="W3570" s="1"/>
      <c r="X3570" s="1" t="s">
        <v>3487</v>
      </c>
      <c r="Y3570" s="2" t="s">
        <v>3910</v>
      </c>
      <c r="Z3570" s="4" t="s">
        <v>88</v>
      </c>
      <c r="AD3570" t="str">
        <f t="shared" si="558"/>
        <v/>
      </c>
    </row>
    <row r="3571" spans="1:30" ht="14.25">
      <c r="A3571" s="1" t="str">
        <f t="shared" si="550"/>
        <v>d6b63adb</v>
      </c>
      <c r="B3571" s="3">
        <v>45131</v>
      </c>
      <c r="C3571" s="2" t="str">
        <f t="shared" si="551"/>
        <v>West</v>
      </c>
      <c r="D3571" s="4" t="str">
        <f t="shared" si="552"/>
        <v>Electronics</v>
      </c>
      <c r="E3571" s="1">
        <v>2026.95</v>
      </c>
      <c r="F3571" s="1">
        <v>13</v>
      </c>
      <c r="G3571" s="1">
        <v>22</v>
      </c>
      <c r="H3571">
        <v>632.55999999999995</v>
      </c>
      <c r="I3571" s="10">
        <f t="shared" si="555"/>
        <v>0.31207479217543599</v>
      </c>
      <c r="J3571">
        <f t="shared" si="553"/>
        <v>2537.5954861821929</v>
      </c>
      <c r="K3571">
        <f t="shared" si="554"/>
        <v>2479230.7900000024</v>
      </c>
      <c r="L3571" t="s">
        <v>3915</v>
      </c>
      <c r="M3571" t="s">
        <v>3911</v>
      </c>
      <c r="N3571" s="1">
        <f t="shared" si="559"/>
        <v>327.27999999999997</v>
      </c>
      <c r="O3571" s="1">
        <f t="shared" si="556"/>
        <v>507.6997287299634</v>
      </c>
      <c r="P3571" s="1" t="str">
        <f t="shared" si="557"/>
        <v>07-2023</v>
      </c>
      <c r="T3571" s="1"/>
      <c r="U3571" s="1"/>
      <c r="V3571" s="1" t="s">
        <v>3911</v>
      </c>
      <c r="W3571" s="1"/>
      <c r="X3571" s="1" t="s">
        <v>3488</v>
      </c>
      <c r="Y3571" s="2" t="s">
        <v>3911</v>
      </c>
      <c r="Z3571" s="4" t="s">
        <v>3043</v>
      </c>
      <c r="AD3571" t="str">
        <f t="shared" si="558"/>
        <v/>
      </c>
    </row>
    <row r="3572" spans="1:30" ht="14.25">
      <c r="A3572" s="1" t="str">
        <f t="shared" si="550"/>
        <v>7d7f882e</v>
      </c>
      <c r="B3572" s="3">
        <v>44952</v>
      </c>
      <c r="C3572" s="2" t="str">
        <f t="shared" si="551"/>
        <v>South</v>
      </c>
      <c r="D3572" s="4" t="str">
        <f t="shared" si="552"/>
        <v>Sports</v>
      </c>
      <c r="E3572" s="1">
        <v>4728.96</v>
      </c>
      <c r="F3572" s="1">
        <v>26</v>
      </c>
      <c r="G3572" s="1">
        <v>45</v>
      </c>
      <c r="H3572">
        <v>965.64</v>
      </c>
      <c r="I3572" s="10">
        <f t="shared" si="555"/>
        <v>0.20419711733658141</v>
      </c>
      <c r="J3572">
        <f t="shared" si="553"/>
        <v>2496.4375124875119</v>
      </c>
      <c r="K3572">
        <f t="shared" si="554"/>
        <v>2498933.9499999993</v>
      </c>
      <c r="L3572" t="s">
        <v>3914</v>
      </c>
      <c r="M3572" t="s">
        <v>3913</v>
      </c>
      <c r="N3572" s="1">
        <f t="shared" si="559"/>
        <v>505.32</v>
      </c>
      <c r="O3572" s="1">
        <f t="shared" si="556"/>
        <v>516.19997471554962</v>
      </c>
      <c r="P3572" s="1" t="str">
        <f t="shared" si="557"/>
        <v>01-2023</v>
      </c>
      <c r="T3572" s="1"/>
      <c r="U3572" s="1"/>
      <c r="V3572" s="1" t="s">
        <v>3913</v>
      </c>
      <c r="W3572" s="1"/>
      <c r="X3572" s="1" t="s">
        <v>3489</v>
      </c>
      <c r="Y3572" s="2" t="s">
        <v>3913</v>
      </c>
      <c r="Z3572" s="4" t="s">
        <v>2893</v>
      </c>
      <c r="AD3572" t="str">
        <f t="shared" si="558"/>
        <v/>
      </c>
    </row>
    <row r="3573" spans="1:30" ht="14.25">
      <c r="A3573" s="1" t="str">
        <f t="shared" si="550"/>
        <v>5b1402ed</v>
      </c>
      <c r="B3573" s="3">
        <v>45269</v>
      </c>
      <c r="C3573" s="2" t="str">
        <f t="shared" si="551"/>
        <v>East</v>
      </c>
      <c r="D3573" s="4" t="str">
        <f t="shared" si="552"/>
        <v>Clothing</v>
      </c>
      <c r="E3573" s="1">
        <v>1820.43</v>
      </c>
      <c r="F3573" s="1">
        <v>32</v>
      </c>
      <c r="G3573" s="1">
        <v>5</v>
      </c>
      <c r="H3573">
        <v>225.39</v>
      </c>
      <c r="I3573" s="10">
        <f t="shared" si="555"/>
        <v>0.12381140719500337</v>
      </c>
      <c r="J3573">
        <f t="shared" si="553"/>
        <v>2506.2477027027048</v>
      </c>
      <c r="K3573">
        <f t="shared" si="554"/>
        <v>2596472.620000002</v>
      </c>
      <c r="L3573" t="s">
        <v>1474</v>
      </c>
      <c r="M3573" t="s">
        <v>3912</v>
      </c>
      <c r="N3573" s="1">
        <f t="shared" si="559"/>
        <v>115.19499999999999</v>
      </c>
      <c r="O3573" s="1">
        <f t="shared" si="556"/>
        <v>518.08361275088532</v>
      </c>
      <c r="P3573" s="1" t="str">
        <f t="shared" si="557"/>
        <v>12-2023</v>
      </c>
      <c r="T3573" s="1"/>
      <c r="U3573" s="1"/>
      <c r="V3573" s="1" t="s">
        <v>3912</v>
      </c>
      <c r="W3573" s="1"/>
      <c r="X3573" s="1" t="s">
        <v>3490</v>
      </c>
      <c r="Y3573" s="2" t="s">
        <v>3912</v>
      </c>
      <c r="Z3573" s="4" t="s">
        <v>2872</v>
      </c>
      <c r="AD3573" t="str">
        <f t="shared" si="558"/>
        <v/>
      </c>
    </row>
    <row r="3574" spans="1:30" ht="14.25">
      <c r="A3574" s="1" t="str">
        <f t="shared" si="550"/>
        <v>cb8f94b3</v>
      </c>
      <c r="B3574" s="3">
        <v>45478</v>
      </c>
      <c r="C3574" s="2" t="str">
        <f t="shared" si="551"/>
        <v>North</v>
      </c>
      <c r="D3574" s="4" t="str">
        <f t="shared" si="552"/>
        <v>Groceries</v>
      </c>
      <c r="E3574" s="1">
        <v>787.21</v>
      </c>
      <c r="F3574" s="1">
        <v>19</v>
      </c>
      <c r="G3574" s="1">
        <v>13</v>
      </c>
      <c r="H3574">
        <v>345.86</v>
      </c>
      <c r="I3574" s="10">
        <f t="shared" si="555"/>
        <v>0.43934909363448127</v>
      </c>
      <c r="J3574">
        <f t="shared" si="553"/>
        <v>2571.1423225152107</v>
      </c>
      <c r="K3574">
        <f t="shared" si="554"/>
        <v>2535146.3299999977</v>
      </c>
      <c r="L3574" t="s">
        <v>88</v>
      </c>
      <c r="M3574" t="s">
        <v>3910</v>
      </c>
      <c r="N3574" s="1">
        <f t="shared" si="559"/>
        <v>179.43</v>
      </c>
      <c r="O3574" s="1">
        <f t="shared" si="556"/>
        <v>515.36624489795861</v>
      </c>
      <c r="P3574" s="1" t="str">
        <f t="shared" si="557"/>
        <v>07-2024</v>
      </c>
      <c r="T3574" s="1"/>
      <c r="U3574" s="1"/>
      <c r="V3574" s="1" t="s">
        <v>3910</v>
      </c>
      <c r="W3574" s="1"/>
      <c r="X3574" s="1" t="s">
        <v>3491</v>
      </c>
      <c r="Y3574" s="2" t="s">
        <v>3910</v>
      </c>
      <c r="Z3574" s="4" t="s">
        <v>88</v>
      </c>
      <c r="AD3574" t="str">
        <f t="shared" si="558"/>
        <v/>
      </c>
    </row>
    <row r="3575" spans="1:30" ht="14.25">
      <c r="A3575" s="1" t="str">
        <f t="shared" si="550"/>
        <v>01b2a8ea</v>
      </c>
      <c r="B3575" s="3">
        <v>45199</v>
      </c>
      <c r="C3575" s="2" t="str">
        <f t="shared" si="551"/>
        <v>South</v>
      </c>
      <c r="D3575" s="4" t="str">
        <f t="shared" si="552"/>
        <v>Sports</v>
      </c>
      <c r="E3575" s="1">
        <v>4793.8</v>
      </c>
      <c r="F3575" s="1">
        <v>14</v>
      </c>
      <c r="G3575" s="1">
        <v>17</v>
      </c>
      <c r="H3575">
        <v>851.78</v>
      </c>
      <c r="I3575" s="10">
        <f t="shared" si="555"/>
        <v>0.17768367474654762</v>
      </c>
      <c r="J3575">
        <f t="shared" si="553"/>
        <v>2496.4375124875119</v>
      </c>
      <c r="K3575">
        <f t="shared" si="554"/>
        <v>2498933.9499999993</v>
      </c>
      <c r="L3575" t="s">
        <v>3914</v>
      </c>
      <c r="M3575" t="s">
        <v>3913</v>
      </c>
      <c r="N3575" s="1">
        <f t="shared" si="559"/>
        <v>434.39</v>
      </c>
      <c r="O3575" s="1">
        <f t="shared" si="556"/>
        <v>516.19997471554962</v>
      </c>
      <c r="P3575" s="1" t="str">
        <f t="shared" si="557"/>
        <v>09-2023</v>
      </c>
      <c r="T3575" s="1"/>
      <c r="U3575" s="1"/>
      <c r="V3575" s="1" t="s">
        <v>3913</v>
      </c>
      <c r="W3575" s="1"/>
      <c r="X3575" s="1" t="s">
        <v>3492</v>
      </c>
      <c r="Y3575" s="2" t="s">
        <v>3913</v>
      </c>
      <c r="Z3575" s="4" t="s">
        <v>2893</v>
      </c>
      <c r="AD3575" t="str">
        <f t="shared" si="558"/>
        <v/>
      </c>
    </row>
    <row r="3576" spans="1:30" ht="14.25">
      <c r="A3576" s="1" t="str">
        <f t="shared" si="550"/>
        <v>bd46388a</v>
      </c>
      <c r="B3576" s="3">
        <v>45472</v>
      </c>
      <c r="C3576" s="2" t="str">
        <f t="shared" si="551"/>
        <v>South</v>
      </c>
      <c r="D3576" s="4" t="str">
        <f t="shared" si="552"/>
        <v>Clothing</v>
      </c>
      <c r="E3576" s="1">
        <v>2756.3</v>
      </c>
      <c r="F3576" s="1">
        <v>5</v>
      </c>
      <c r="G3576" s="1">
        <v>36</v>
      </c>
      <c r="H3576">
        <v>366.49</v>
      </c>
      <c r="I3576" s="10">
        <f t="shared" si="555"/>
        <v>0.13296448136995248</v>
      </c>
      <c r="J3576">
        <f t="shared" si="553"/>
        <v>2496.4375124875119</v>
      </c>
      <c r="K3576">
        <f t="shared" si="554"/>
        <v>2498933.9499999993</v>
      </c>
      <c r="L3576" t="s">
        <v>1474</v>
      </c>
      <c r="M3576" t="s">
        <v>3913</v>
      </c>
      <c r="N3576" s="1">
        <f t="shared" si="559"/>
        <v>201.245</v>
      </c>
      <c r="O3576" s="1">
        <f t="shared" si="556"/>
        <v>518.08361275088532</v>
      </c>
      <c r="P3576" s="1" t="str">
        <f t="shared" si="557"/>
        <v>06-2024</v>
      </c>
      <c r="T3576" s="1"/>
      <c r="U3576" s="1"/>
      <c r="V3576" s="1" t="s">
        <v>3913</v>
      </c>
      <c r="W3576" s="1"/>
      <c r="X3576" s="1" t="s">
        <v>3493</v>
      </c>
      <c r="Y3576" s="2" t="s">
        <v>3913</v>
      </c>
      <c r="Z3576" s="4" t="s">
        <v>2872</v>
      </c>
      <c r="AD3576" t="str">
        <f t="shared" si="558"/>
        <v/>
      </c>
    </row>
    <row r="3577" spans="1:30" ht="14.25">
      <c r="A3577" s="1" t="str">
        <f t="shared" si="550"/>
        <v>9ae5a436</v>
      </c>
      <c r="B3577" s="3">
        <v>45348</v>
      </c>
      <c r="C3577" s="2" t="str">
        <f t="shared" si="551"/>
        <v>South</v>
      </c>
      <c r="D3577" s="4" t="str">
        <f t="shared" si="552"/>
        <v>Sports</v>
      </c>
      <c r="E3577" s="1">
        <v>1279.18</v>
      </c>
      <c r="F3577" s="1">
        <v>29</v>
      </c>
      <c r="G3577" s="1">
        <v>13</v>
      </c>
      <c r="H3577">
        <v>1229.8599999999999</v>
      </c>
      <c r="I3577" s="10">
        <f t="shared" si="555"/>
        <v>0.96144405009459177</v>
      </c>
      <c r="J3577">
        <f t="shared" si="553"/>
        <v>2496.4375124875119</v>
      </c>
      <c r="K3577">
        <f t="shared" si="554"/>
        <v>2498933.9499999993</v>
      </c>
      <c r="L3577" t="s">
        <v>3914</v>
      </c>
      <c r="M3577" t="s">
        <v>3913</v>
      </c>
      <c r="N3577" s="1">
        <f t="shared" si="559"/>
        <v>621.42999999999995</v>
      </c>
      <c r="O3577" s="1">
        <f t="shared" si="556"/>
        <v>516.19997471554962</v>
      </c>
      <c r="P3577" s="1" t="str">
        <f t="shared" si="557"/>
        <v>02-2024</v>
      </c>
      <c r="T3577" s="1"/>
      <c r="U3577" s="1"/>
      <c r="V3577" s="1" t="s">
        <v>3913</v>
      </c>
      <c r="W3577" s="1"/>
      <c r="X3577" s="1" t="s">
        <v>3494</v>
      </c>
      <c r="Y3577" s="2" t="s">
        <v>3913</v>
      </c>
      <c r="Z3577" s="4" t="s">
        <v>2893</v>
      </c>
      <c r="AD3577" t="str">
        <f t="shared" si="558"/>
        <v/>
      </c>
    </row>
    <row r="3578" spans="1:30" ht="14.25">
      <c r="A3578" s="1" t="str">
        <f t="shared" si="550"/>
        <v>31bc0b23</v>
      </c>
      <c r="B3578" s="3">
        <v>45157</v>
      </c>
      <c r="C3578" s="2" t="str">
        <f t="shared" si="551"/>
        <v>South</v>
      </c>
      <c r="D3578" s="4" t="str">
        <f t="shared" si="552"/>
        <v>Groceries</v>
      </c>
      <c r="E3578" s="1">
        <v>2695.32</v>
      </c>
      <c r="F3578" s="1">
        <v>7</v>
      </c>
      <c r="G3578" s="1">
        <v>18</v>
      </c>
      <c r="H3578">
        <v>237.19</v>
      </c>
      <c r="I3578" s="10">
        <f t="shared" si="555"/>
        <v>8.8000682664767071E-2</v>
      </c>
      <c r="J3578">
        <f t="shared" si="553"/>
        <v>2496.4375124875119</v>
      </c>
      <c r="K3578">
        <f t="shared" si="554"/>
        <v>2498933.9499999993</v>
      </c>
      <c r="L3578" t="s">
        <v>88</v>
      </c>
      <c r="M3578" t="s">
        <v>3913</v>
      </c>
      <c r="N3578" s="1">
        <f t="shared" si="559"/>
        <v>127.595</v>
      </c>
      <c r="O3578" s="1">
        <f t="shared" si="556"/>
        <v>515.36624489795861</v>
      </c>
      <c r="P3578" s="1" t="str">
        <f t="shared" si="557"/>
        <v>08-2023</v>
      </c>
      <c r="T3578" s="1"/>
      <c r="U3578" s="1"/>
      <c r="V3578" s="1" t="s">
        <v>3913</v>
      </c>
      <c r="W3578" s="1"/>
      <c r="X3578" s="1" t="s">
        <v>3495</v>
      </c>
      <c r="Y3578" s="2" t="s">
        <v>3913</v>
      </c>
      <c r="Z3578" s="4" t="s">
        <v>88</v>
      </c>
      <c r="AD3578" t="str">
        <f t="shared" si="558"/>
        <v/>
      </c>
    </row>
    <row r="3579" spans="1:30" ht="14.25">
      <c r="A3579" s="1" t="str">
        <f t="shared" si="550"/>
        <v>30ee9776</v>
      </c>
      <c r="B3579" s="3">
        <v>44973</v>
      </c>
      <c r="C3579" s="2" t="str">
        <f t="shared" si="551"/>
        <v>West</v>
      </c>
      <c r="D3579" s="4" t="str">
        <f t="shared" si="552"/>
        <v>Sports</v>
      </c>
      <c r="E3579" s="1">
        <v>1422.56</v>
      </c>
      <c r="F3579" s="1">
        <v>44</v>
      </c>
      <c r="G3579" s="1">
        <v>49</v>
      </c>
      <c r="H3579">
        <v>95.81</v>
      </c>
      <c r="I3579" s="10">
        <f t="shared" si="555"/>
        <v>6.7350410527499724E-2</v>
      </c>
      <c r="J3579">
        <f t="shared" si="553"/>
        <v>2537.5954861821929</v>
      </c>
      <c r="K3579">
        <f t="shared" si="554"/>
        <v>2479230.7900000024</v>
      </c>
      <c r="L3579" t="s">
        <v>3914</v>
      </c>
      <c r="M3579" t="s">
        <v>3911</v>
      </c>
      <c r="N3579" s="1">
        <f t="shared" si="559"/>
        <v>72.405000000000001</v>
      </c>
      <c r="O3579" s="1">
        <f t="shared" si="556"/>
        <v>516.19997471554962</v>
      </c>
      <c r="P3579" s="1" t="str">
        <f t="shared" si="557"/>
        <v>02-2023</v>
      </c>
      <c r="T3579" s="1"/>
      <c r="U3579" s="1"/>
      <c r="V3579" s="1" t="s">
        <v>3911</v>
      </c>
      <c r="W3579" s="1"/>
      <c r="X3579" s="1" t="s">
        <v>3496</v>
      </c>
      <c r="Y3579" s="2" t="s">
        <v>3911</v>
      </c>
      <c r="Z3579" s="4" t="s">
        <v>2893</v>
      </c>
      <c r="AD3579" t="str">
        <f t="shared" si="558"/>
        <v/>
      </c>
    </row>
    <row r="3580" spans="1:30" ht="14.25">
      <c r="A3580" s="1" t="str">
        <f t="shared" si="550"/>
        <v>6872d5f0</v>
      </c>
      <c r="B3580" s="3">
        <v>45433</v>
      </c>
      <c r="C3580" s="2" t="str">
        <f t="shared" si="551"/>
        <v>East</v>
      </c>
      <c r="D3580" s="4" t="str">
        <f t="shared" si="552"/>
        <v>Sports</v>
      </c>
      <c r="E3580" s="1">
        <v>2452.87</v>
      </c>
      <c r="F3580" s="1">
        <v>2</v>
      </c>
      <c r="G3580" s="1">
        <v>8</v>
      </c>
      <c r="H3580">
        <v>1647.39</v>
      </c>
      <c r="I3580" s="10">
        <f t="shared" si="555"/>
        <v>0.67161732990333778</v>
      </c>
      <c r="J3580">
        <f t="shared" si="553"/>
        <v>2506.2477027027048</v>
      </c>
      <c r="K3580">
        <f t="shared" si="554"/>
        <v>2596472.620000002</v>
      </c>
      <c r="L3580" t="s">
        <v>3914</v>
      </c>
      <c r="M3580" t="s">
        <v>3912</v>
      </c>
      <c r="N3580" s="1">
        <f t="shared" si="559"/>
        <v>827.69500000000005</v>
      </c>
      <c r="O3580" s="1">
        <f t="shared" si="556"/>
        <v>516.19997471554962</v>
      </c>
      <c r="P3580" s="1" t="str">
        <f t="shared" si="557"/>
        <v>05-2024</v>
      </c>
      <c r="T3580" s="1"/>
      <c r="U3580" s="1"/>
      <c r="V3580" s="1" t="s">
        <v>3912</v>
      </c>
      <c r="W3580" s="1"/>
      <c r="X3580" s="1" t="s">
        <v>3497</v>
      </c>
      <c r="Y3580" s="2" t="s">
        <v>3912</v>
      </c>
      <c r="Z3580" s="4" t="s">
        <v>2893</v>
      </c>
      <c r="AD3580" t="str">
        <f t="shared" si="558"/>
        <v/>
      </c>
    </row>
    <row r="3581" spans="1:30" ht="14.25">
      <c r="A3581" s="1" t="str">
        <f t="shared" si="550"/>
        <v>af5fffa5</v>
      </c>
      <c r="B3581" s="3">
        <v>45551</v>
      </c>
      <c r="C3581" s="2" t="str">
        <f t="shared" si="551"/>
        <v>East</v>
      </c>
      <c r="D3581" s="4" t="str">
        <f t="shared" si="552"/>
        <v>Clothing</v>
      </c>
      <c r="E3581" s="1">
        <v>415.57</v>
      </c>
      <c r="F3581" s="1">
        <v>9</v>
      </c>
      <c r="G3581" s="1">
        <v>32</v>
      </c>
      <c r="H3581">
        <v>1506.72</v>
      </c>
      <c r="I3581" s="10">
        <f t="shared" si="555"/>
        <v>3.6256707654546769</v>
      </c>
      <c r="J3581">
        <f t="shared" si="553"/>
        <v>2506.2477027027048</v>
      </c>
      <c r="K3581">
        <f t="shared" si="554"/>
        <v>2596472.620000002</v>
      </c>
      <c r="L3581" t="s">
        <v>1474</v>
      </c>
      <c r="M3581" t="s">
        <v>3912</v>
      </c>
      <c r="N3581" s="1">
        <f t="shared" si="559"/>
        <v>769.36</v>
      </c>
      <c r="O3581" s="1">
        <f t="shared" si="556"/>
        <v>518.08361275088532</v>
      </c>
      <c r="P3581" s="1" t="str">
        <f t="shared" si="557"/>
        <v>09-2024</v>
      </c>
      <c r="T3581" s="1"/>
      <c r="U3581" s="1"/>
      <c r="V3581" s="1" t="s">
        <v>3912</v>
      </c>
      <c r="W3581" s="1"/>
      <c r="X3581" s="1" t="s">
        <v>3498</v>
      </c>
      <c r="Y3581" s="2" t="s">
        <v>3912</v>
      </c>
      <c r="Z3581" s="4" t="s">
        <v>2872</v>
      </c>
      <c r="AD3581" t="str">
        <f t="shared" si="558"/>
        <v/>
      </c>
    </row>
    <row r="3582" spans="1:30" ht="14.25">
      <c r="A3582" s="1" t="str">
        <f t="shared" si="550"/>
        <v>1e164dcc</v>
      </c>
      <c r="B3582" s="3">
        <v>45151</v>
      </c>
      <c r="C3582" s="2" t="str">
        <f t="shared" si="551"/>
        <v>East</v>
      </c>
      <c r="D3582" s="4" t="str">
        <f t="shared" si="552"/>
        <v>Groceries</v>
      </c>
      <c r="E3582" s="1">
        <v>4836.67</v>
      </c>
      <c r="F3582" s="1">
        <v>42</v>
      </c>
      <c r="G3582" s="1">
        <v>14</v>
      </c>
      <c r="H3582">
        <v>1506.77</v>
      </c>
      <c r="I3582" s="10">
        <f t="shared" si="555"/>
        <v>0.31153045380396016</v>
      </c>
      <c r="J3582">
        <f t="shared" si="553"/>
        <v>2506.2477027027048</v>
      </c>
      <c r="K3582">
        <f t="shared" si="554"/>
        <v>2596472.620000002</v>
      </c>
      <c r="L3582" t="s">
        <v>88</v>
      </c>
      <c r="M3582" t="s">
        <v>3912</v>
      </c>
      <c r="N3582" s="1">
        <f t="shared" si="559"/>
        <v>760.38499999999999</v>
      </c>
      <c r="O3582" s="1">
        <f t="shared" si="556"/>
        <v>515.36624489795861</v>
      </c>
      <c r="P3582" s="1" t="str">
        <f t="shared" si="557"/>
        <v>08-2023</v>
      </c>
      <c r="T3582" s="1"/>
      <c r="U3582" s="1"/>
      <c r="V3582" s="1" t="s">
        <v>3912</v>
      </c>
      <c r="W3582" s="1"/>
      <c r="X3582" s="1" t="s">
        <v>3499</v>
      </c>
      <c r="Y3582" s="2" t="s">
        <v>3912</v>
      </c>
      <c r="Z3582" s="4" t="s">
        <v>88</v>
      </c>
      <c r="AD3582" t="str">
        <f t="shared" si="558"/>
        <v/>
      </c>
    </row>
    <row r="3583" spans="1:30" ht="14.25">
      <c r="A3583" s="1" t="str">
        <f t="shared" si="550"/>
        <v>90a88f3a</v>
      </c>
      <c r="B3583" s="3">
        <v>45461</v>
      </c>
      <c r="C3583" s="2" t="str">
        <f t="shared" si="551"/>
        <v>West</v>
      </c>
      <c r="D3583" s="4" t="str">
        <f t="shared" si="552"/>
        <v>Groceries</v>
      </c>
      <c r="E3583" s="1">
        <v>4192.07</v>
      </c>
      <c r="F3583" s="1">
        <v>7</v>
      </c>
      <c r="G3583" s="1">
        <v>8</v>
      </c>
      <c r="H3583">
        <v>840.58</v>
      </c>
      <c r="I3583" s="10">
        <f t="shared" si="555"/>
        <v>0.2005166898453509</v>
      </c>
      <c r="J3583">
        <f t="shared" si="553"/>
        <v>2537.5954861821929</v>
      </c>
      <c r="K3583">
        <f t="shared" si="554"/>
        <v>2479230.7900000024</v>
      </c>
      <c r="L3583" t="s">
        <v>88</v>
      </c>
      <c r="M3583" t="s">
        <v>3911</v>
      </c>
      <c r="N3583" s="1">
        <f t="shared" si="559"/>
        <v>424.29</v>
      </c>
      <c r="O3583" s="1">
        <f t="shared" si="556"/>
        <v>515.36624489795861</v>
      </c>
      <c r="P3583" s="1" t="str">
        <f t="shared" si="557"/>
        <v>06-2024</v>
      </c>
      <c r="T3583" s="1"/>
      <c r="U3583" s="1"/>
      <c r="V3583" s="1" t="s">
        <v>3911</v>
      </c>
      <c r="W3583" s="1"/>
      <c r="X3583" s="1" t="s">
        <v>3500</v>
      </c>
      <c r="Y3583" s="2" t="s">
        <v>3911</v>
      </c>
      <c r="Z3583" s="4" t="s">
        <v>88</v>
      </c>
      <c r="AD3583" t="str">
        <f t="shared" si="558"/>
        <v/>
      </c>
    </row>
    <row r="3584" spans="1:30" ht="14.25">
      <c r="A3584" s="1" t="str">
        <f t="shared" si="550"/>
        <v>9cd64490</v>
      </c>
      <c r="B3584" s="3">
        <v>44987</v>
      </c>
      <c r="C3584" s="2" t="str">
        <f t="shared" si="551"/>
        <v>East</v>
      </c>
      <c r="D3584" s="4" t="str">
        <f t="shared" si="552"/>
        <v>Sports</v>
      </c>
      <c r="E3584" s="1">
        <v>2192.2199999999998</v>
      </c>
      <c r="F3584" s="1">
        <v>12</v>
      </c>
      <c r="G3584" s="1">
        <v>4</v>
      </c>
      <c r="H3584">
        <v>1770.15</v>
      </c>
      <c r="I3584" s="10">
        <f t="shared" si="555"/>
        <v>0.80746914087089816</v>
      </c>
      <c r="J3584">
        <f t="shared" si="553"/>
        <v>2506.2477027027048</v>
      </c>
      <c r="K3584">
        <f t="shared" si="554"/>
        <v>2596472.620000002</v>
      </c>
      <c r="L3584" t="s">
        <v>3914</v>
      </c>
      <c r="M3584" t="s">
        <v>3912</v>
      </c>
      <c r="N3584" s="1">
        <f t="shared" si="559"/>
        <v>887.07500000000005</v>
      </c>
      <c r="O3584" s="1">
        <f t="shared" si="556"/>
        <v>516.19997471554962</v>
      </c>
      <c r="P3584" s="1" t="str">
        <f t="shared" si="557"/>
        <v>03-2023</v>
      </c>
      <c r="T3584" s="1"/>
      <c r="U3584" s="1"/>
      <c r="V3584" s="1" t="s">
        <v>3912</v>
      </c>
      <c r="W3584" s="1"/>
      <c r="X3584" s="1" t="s">
        <v>3501</v>
      </c>
      <c r="Y3584" s="2" t="s">
        <v>3912</v>
      </c>
      <c r="Z3584" s="4" t="s">
        <v>2893</v>
      </c>
      <c r="AD3584" t="str">
        <f t="shared" si="558"/>
        <v/>
      </c>
    </row>
    <row r="3585" spans="1:30" ht="14.25">
      <c r="A3585" s="1" t="str">
        <f t="shared" si="550"/>
        <v>5a84bcf4</v>
      </c>
      <c r="B3585" s="3">
        <v>45257</v>
      </c>
      <c r="C3585" s="2" t="str">
        <f t="shared" si="551"/>
        <v>East</v>
      </c>
      <c r="D3585" s="4" t="str">
        <f t="shared" si="552"/>
        <v>Electronics</v>
      </c>
      <c r="E3585" s="1">
        <v>512.15</v>
      </c>
      <c r="F3585" s="1">
        <v>21</v>
      </c>
      <c r="G3585" s="1">
        <v>38</v>
      </c>
      <c r="H3585">
        <v>818.05</v>
      </c>
      <c r="I3585" s="10">
        <f t="shared" si="555"/>
        <v>1.5972859513814313</v>
      </c>
      <c r="J3585">
        <f t="shared" si="553"/>
        <v>2506.2477027027048</v>
      </c>
      <c r="K3585">
        <f t="shared" si="554"/>
        <v>2596472.620000002</v>
      </c>
      <c r="L3585" t="s">
        <v>3915</v>
      </c>
      <c r="M3585" t="s">
        <v>3912</v>
      </c>
      <c r="N3585" s="1">
        <f t="shared" si="559"/>
        <v>428.02499999999998</v>
      </c>
      <c r="O3585" s="1">
        <f t="shared" si="556"/>
        <v>507.6997287299634</v>
      </c>
      <c r="P3585" s="1" t="str">
        <f t="shared" si="557"/>
        <v>11-2023</v>
      </c>
      <c r="T3585" s="1"/>
      <c r="U3585" s="1"/>
      <c r="V3585" s="1" t="s">
        <v>3912</v>
      </c>
      <c r="W3585" s="1"/>
      <c r="X3585" s="1" t="s">
        <v>3502</v>
      </c>
      <c r="Y3585" s="2" t="s">
        <v>3912</v>
      </c>
      <c r="Z3585" s="4" t="s">
        <v>3043</v>
      </c>
      <c r="AD3585" t="str">
        <f t="shared" si="558"/>
        <v/>
      </c>
    </row>
    <row r="3586" spans="1:30" ht="14.25">
      <c r="A3586" s="1" t="str">
        <f t="shared" ref="A3586:A3649" si="560">TRIM(X3586)</f>
        <v>61b7deb8</v>
      </c>
      <c r="B3586" s="3">
        <v>45365</v>
      </c>
      <c r="C3586" s="2" t="str">
        <f t="shared" ref="C3586:C3649" si="561">PROPER(TRIM(Y3586))</f>
        <v>North</v>
      </c>
      <c r="D3586" s="4" t="str">
        <f t="shared" ref="D3586:D3649" si="562">PROPER(TRIM(SUBSTITUTE(Z3586,"$","s")))</f>
        <v>Furniture</v>
      </c>
      <c r="E3586" s="1">
        <v>3198.65</v>
      </c>
      <c r="F3586" s="1">
        <v>20</v>
      </c>
      <c r="G3586" s="1">
        <v>43</v>
      </c>
      <c r="H3586">
        <v>1846.12</v>
      </c>
      <c r="I3586" s="10">
        <f t="shared" si="555"/>
        <v>0.57715598768230347</v>
      </c>
      <c r="J3586">
        <f t="shared" ref="J3586:J3649" si="563">AVERAGEIFS(E:E,C:C,C3586)</f>
        <v>2571.1423225152107</v>
      </c>
      <c r="K3586">
        <f t="shared" ref="K3586:K3649" si="564">SUMIFS(E:E,C:C,C3586)</f>
        <v>2535146.3299999977</v>
      </c>
      <c r="L3586" t="s">
        <v>1645</v>
      </c>
      <c r="M3586" t="s">
        <v>3910</v>
      </c>
      <c r="N3586" s="1">
        <f t="shared" si="559"/>
        <v>944.56</v>
      </c>
      <c r="O3586" s="1">
        <f t="shared" si="556"/>
        <v>524.30656862745093</v>
      </c>
      <c r="P3586" s="1" t="str">
        <f t="shared" si="557"/>
        <v>03-2024</v>
      </c>
      <c r="T3586" s="1"/>
      <c r="U3586" s="1"/>
      <c r="V3586" s="1" t="s">
        <v>3910</v>
      </c>
      <c r="W3586" s="1"/>
      <c r="X3586" s="1" t="s">
        <v>3503</v>
      </c>
      <c r="Y3586" s="2" t="s">
        <v>3910</v>
      </c>
      <c r="Z3586" s="4" t="s">
        <v>15</v>
      </c>
      <c r="AD3586" t="str">
        <f t="shared" si="558"/>
        <v/>
      </c>
    </row>
    <row r="3587" spans="1:30" ht="14.25">
      <c r="A3587" s="1" t="str">
        <f t="shared" si="560"/>
        <v>ac67f5ff</v>
      </c>
      <c r="B3587" s="3">
        <v>45203</v>
      </c>
      <c r="C3587" s="2" t="str">
        <f t="shared" si="561"/>
        <v>North</v>
      </c>
      <c r="D3587" s="4" t="str">
        <f t="shared" si="562"/>
        <v>Sports</v>
      </c>
      <c r="E3587" s="1">
        <v>795.8</v>
      </c>
      <c r="F3587" s="1">
        <v>32</v>
      </c>
      <c r="G3587" s="1">
        <v>17</v>
      </c>
      <c r="H3587">
        <v>1892.72</v>
      </c>
      <c r="I3587" s="10">
        <f t="shared" ref="I3587:I3650" si="565">H3587/E3587</f>
        <v>2.3783865292787136</v>
      </c>
      <c r="J3587">
        <f t="shared" si="563"/>
        <v>2571.1423225152107</v>
      </c>
      <c r="K3587">
        <f t="shared" si="564"/>
        <v>2535146.3299999977</v>
      </c>
      <c r="L3587" t="s">
        <v>3914</v>
      </c>
      <c r="M3587" t="s">
        <v>3910</v>
      </c>
      <c r="N3587" s="1">
        <f t="shared" si="559"/>
        <v>954.86</v>
      </c>
      <c r="O3587" s="1">
        <f t="shared" ref="O3587:O3650" si="566">AVERAGEIFS(N:N,D:D,D3587)</f>
        <v>516.19997471554962</v>
      </c>
      <c r="P3587" s="1" t="str">
        <f t="shared" ref="P3587:P3650" si="567">TEXT(B3587,"mm-yyyy")</f>
        <v>10-2023</v>
      </c>
      <c r="T3587" s="1"/>
      <c r="U3587" s="1"/>
      <c r="V3587" s="1" t="s">
        <v>3910</v>
      </c>
      <c r="W3587" s="1"/>
      <c r="X3587" s="1" t="s">
        <v>3504</v>
      </c>
      <c r="Y3587" s="2" t="s">
        <v>3910</v>
      </c>
      <c r="Z3587" s="4" t="s">
        <v>2893</v>
      </c>
      <c r="AD3587" t="str">
        <f t="shared" ref="AD3587:AD3650" si="568">SUBSTITUTE(SUBSTITUTE(AC3587,"@",""),"#","")</f>
        <v/>
      </c>
    </row>
    <row r="3588" spans="1:30" ht="14.25">
      <c r="A3588" s="1" t="str">
        <f t="shared" si="560"/>
        <v>8520593</v>
      </c>
      <c r="B3588" s="3">
        <v>45247</v>
      </c>
      <c r="C3588" s="2" t="str">
        <f t="shared" si="561"/>
        <v>West</v>
      </c>
      <c r="D3588" s="4" t="str">
        <f t="shared" si="562"/>
        <v>Clothing</v>
      </c>
      <c r="E3588" s="1">
        <v>3739.72</v>
      </c>
      <c r="F3588" s="1">
        <v>7</v>
      </c>
      <c r="G3588" s="1">
        <v>42</v>
      </c>
      <c r="H3588">
        <v>769.96</v>
      </c>
      <c r="I3588" s="10">
        <f t="shared" si="565"/>
        <v>0.20588707175938309</v>
      </c>
      <c r="J3588">
        <f t="shared" si="563"/>
        <v>2537.5954861821929</v>
      </c>
      <c r="K3588">
        <f t="shared" si="564"/>
        <v>2479230.7900000024</v>
      </c>
      <c r="L3588" t="s">
        <v>1474</v>
      </c>
      <c r="M3588" t="s">
        <v>3911</v>
      </c>
      <c r="N3588" s="1">
        <f t="shared" si="559"/>
        <v>405.98</v>
      </c>
      <c r="O3588" s="1">
        <f t="shared" si="566"/>
        <v>518.08361275088532</v>
      </c>
      <c r="P3588" s="1" t="str">
        <f t="shared" si="567"/>
        <v>11-2023</v>
      </c>
      <c r="T3588" s="1"/>
      <c r="U3588" s="1"/>
      <c r="V3588" s="1" t="s">
        <v>3911</v>
      </c>
      <c r="W3588" s="1"/>
      <c r="X3588" s="1">
        <v>8520593</v>
      </c>
      <c r="Y3588" s="2" t="s">
        <v>3911</v>
      </c>
      <c r="Z3588" s="4" t="s">
        <v>2872</v>
      </c>
      <c r="AD3588" t="str">
        <f t="shared" si="568"/>
        <v/>
      </c>
    </row>
    <row r="3589" spans="1:30" ht="14.25">
      <c r="A3589" s="1" t="str">
        <f t="shared" si="560"/>
        <v>f4278ce4</v>
      </c>
      <c r="B3589" s="3">
        <v>45003</v>
      </c>
      <c r="C3589" s="2" t="str">
        <f t="shared" si="561"/>
        <v>West</v>
      </c>
      <c r="D3589" s="4" t="str">
        <f t="shared" si="562"/>
        <v>Electronics</v>
      </c>
      <c r="E3589" s="1">
        <v>1222.42</v>
      </c>
      <c r="F3589" s="1">
        <v>35</v>
      </c>
      <c r="G3589" s="1">
        <v>5</v>
      </c>
      <c r="H3589">
        <v>1455.51</v>
      </c>
      <c r="I3589" s="10">
        <f t="shared" si="565"/>
        <v>1.1906791446475025</v>
      </c>
      <c r="J3589">
        <f t="shared" si="563"/>
        <v>2537.5954861821929</v>
      </c>
      <c r="K3589">
        <f t="shared" si="564"/>
        <v>2479230.7900000024</v>
      </c>
      <c r="L3589" t="s">
        <v>3915</v>
      </c>
      <c r="M3589" t="s">
        <v>3911</v>
      </c>
      <c r="N3589" s="1">
        <f t="shared" si="559"/>
        <v>730.255</v>
      </c>
      <c r="O3589" s="1">
        <f t="shared" si="566"/>
        <v>507.6997287299634</v>
      </c>
      <c r="P3589" s="1" t="str">
        <f t="shared" si="567"/>
        <v>03-2023</v>
      </c>
      <c r="T3589" s="1"/>
      <c r="U3589" s="1"/>
      <c r="V3589" s="1" t="s">
        <v>3911</v>
      </c>
      <c r="W3589" s="1"/>
      <c r="X3589" s="1" t="s">
        <v>3505</v>
      </c>
      <c r="Y3589" s="2" t="s">
        <v>3911</v>
      </c>
      <c r="Z3589" s="4" t="s">
        <v>3043</v>
      </c>
      <c r="AD3589" t="str">
        <f t="shared" si="568"/>
        <v/>
      </c>
    </row>
    <row r="3590" spans="1:30" ht="14.25">
      <c r="A3590" s="1" t="str">
        <f t="shared" si="560"/>
        <v>047da045</v>
      </c>
      <c r="B3590" s="3">
        <v>45071</v>
      </c>
      <c r="C3590" s="2" t="str">
        <f t="shared" si="561"/>
        <v>North</v>
      </c>
      <c r="D3590" s="4" t="str">
        <f t="shared" si="562"/>
        <v>Furniture</v>
      </c>
      <c r="E3590" s="1">
        <v>367.86</v>
      </c>
      <c r="F3590" s="1">
        <v>9</v>
      </c>
      <c r="G3590" s="1">
        <v>13</v>
      </c>
      <c r="H3590">
        <v>538.54</v>
      </c>
      <c r="I3590" s="10">
        <f t="shared" si="565"/>
        <v>1.4639808622845647</v>
      </c>
      <c r="J3590">
        <f t="shared" si="563"/>
        <v>2571.1423225152107</v>
      </c>
      <c r="K3590">
        <f t="shared" si="564"/>
        <v>2535146.3299999977</v>
      </c>
      <c r="L3590" t="s">
        <v>1645</v>
      </c>
      <c r="M3590" t="s">
        <v>3910</v>
      </c>
      <c r="N3590" s="1">
        <f t="shared" ref="N3590:N3653" si="569">AVERAGE(G3590,H3590)</f>
        <v>275.77</v>
      </c>
      <c r="O3590" s="1">
        <f t="shared" si="566"/>
        <v>524.30656862745093</v>
      </c>
      <c r="P3590" s="1" t="str">
        <f t="shared" si="567"/>
        <v>05-2023</v>
      </c>
      <c r="T3590" s="1"/>
      <c r="U3590" s="1"/>
      <c r="V3590" s="1" t="s">
        <v>3910</v>
      </c>
      <c r="W3590" s="1"/>
      <c r="X3590" s="1" t="s">
        <v>3506</v>
      </c>
      <c r="Y3590" s="2" t="s">
        <v>3910</v>
      </c>
      <c r="Z3590" s="4" t="s">
        <v>15</v>
      </c>
      <c r="AD3590" t="str">
        <f t="shared" si="568"/>
        <v/>
      </c>
    </row>
    <row r="3591" spans="1:30" ht="14.25">
      <c r="A3591" s="1" t="str">
        <f t="shared" si="560"/>
        <v>f5957f06</v>
      </c>
      <c r="B3591" s="3">
        <v>45596</v>
      </c>
      <c r="C3591" s="2" t="str">
        <f t="shared" si="561"/>
        <v>East</v>
      </c>
      <c r="D3591" s="4" t="str">
        <f t="shared" si="562"/>
        <v>Clothing</v>
      </c>
      <c r="E3591" s="1">
        <v>64.89</v>
      </c>
      <c r="F3591" s="1">
        <v>42</v>
      </c>
      <c r="G3591" s="1">
        <v>45</v>
      </c>
      <c r="H3591">
        <v>247.5</v>
      </c>
      <c r="I3591" s="10">
        <f t="shared" si="565"/>
        <v>3.8141470180305133</v>
      </c>
      <c r="J3591">
        <f t="shared" si="563"/>
        <v>2506.2477027027048</v>
      </c>
      <c r="K3591">
        <f t="shared" si="564"/>
        <v>2596472.620000002</v>
      </c>
      <c r="L3591" t="s">
        <v>1474</v>
      </c>
      <c r="M3591" t="s">
        <v>3912</v>
      </c>
      <c r="N3591" s="1">
        <f t="shared" si="569"/>
        <v>146.25</v>
      </c>
      <c r="O3591" s="1">
        <f t="shared" si="566"/>
        <v>518.08361275088532</v>
      </c>
      <c r="P3591" s="1" t="str">
        <f t="shared" si="567"/>
        <v>10-2024</v>
      </c>
      <c r="T3591" s="1"/>
      <c r="U3591" s="1"/>
      <c r="V3591" s="1" t="s">
        <v>3912</v>
      </c>
      <c r="W3591" s="1"/>
      <c r="X3591" s="1" t="s">
        <v>3507</v>
      </c>
      <c r="Y3591" s="2" t="s">
        <v>3912</v>
      </c>
      <c r="Z3591" s="4" t="s">
        <v>2872</v>
      </c>
      <c r="AD3591" t="str">
        <f t="shared" si="568"/>
        <v/>
      </c>
    </row>
    <row r="3592" spans="1:30" ht="14.25">
      <c r="A3592" s="1" t="str">
        <f t="shared" si="560"/>
        <v>367173b4</v>
      </c>
      <c r="B3592" s="3">
        <v>45582</v>
      </c>
      <c r="C3592" s="2" t="str">
        <f t="shared" si="561"/>
        <v>North</v>
      </c>
      <c r="D3592" s="4" t="str">
        <f t="shared" si="562"/>
        <v>Sports</v>
      </c>
      <c r="E3592" s="1">
        <v>393.38</v>
      </c>
      <c r="F3592" s="1">
        <v>38</v>
      </c>
      <c r="G3592" s="1">
        <v>50</v>
      </c>
      <c r="H3592">
        <v>303.83</v>
      </c>
      <c r="I3592" s="10">
        <f t="shared" si="565"/>
        <v>0.77235751690477394</v>
      </c>
      <c r="J3592">
        <f t="shared" si="563"/>
        <v>2571.1423225152107</v>
      </c>
      <c r="K3592">
        <f t="shared" si="564"/>
        <v>2535146.3299999977</v>
      </c>
      <c r="L3592" t="s">
        <v>3914</v>
      </c>
      <c r="M3592" t="s">
        <v>3910</v>
      </c>
      <c r="N3592" s="1">
        <f t="shared" si="569"/>
        <v>176.91499999999999</v>
      </c>
      <c r="O3592" s="1">
        <f t="shared" si="566"/>
        <v>516.19997471554962</v>
      </c>
      <c r="P3592" s="1" t="str">
        <f t="shared" si="567"/>
        <v>10-2024</v>
      </c>
      <c r="T3592" s="1"/>
      <c r="U3592" s="1"/>
      <c r="V3592" s="1" t="s">
        <v>3910</v>
      </c>
      <c r="W3592" s="1"/>
      <c r="X3592" s="1" t="s">
        <v>3508</v>
      </c>
      <c r="Y3592" s="2" t="s">
        <v>3910</v>
      </c>
      <c r="Z3592" s="4" t="s">
        <v>2893</v>
      </c>
      <c r="AD3592" t="str">
        <f t="shared" si="568"/>
        <v/>
      </c>
    </row>
    <row r="3593" spans="1:30" ht="14.25">
      <c r="A3593" s="1" t="str">
        <f t="shared" si="560"/>
        <v>01f65c2b</v>
      </c>
      <c r="B3593" s="3">
        <v>44936</v>
      </c>
      <c r="C3593" s="2" t="str">
        <f t="shared" si="561"/>
        <v>West</v>
      </c>
      <c r="D3593" s="4" t="str">
        <f t="shared" si="562"/>
        <v>Groceries</v>
      </c>
      <c r="E3593" s="1">
        <v>1349.76</v>
      </c>
      <c r="F3593" s="1">
        <v>44</v>
      </c>
      <c r="G3593" s="1">
        <v>24</v>
      </c>
      <c r="H3593">
        <v>1516.48</v>
      </c>
      <c r="I3593" s="10">
        <f t="shared" si="565"/>
        <v>1.1235182550972025</v>
      </c>
      <c r="J3593">
        <f t="shared" si="563"/>
        <v>2537.5954861821929</v>
      </c>
      <c r="K3593">
        <f t="shared" si="564"/>
        <v>2479230.7900000024</v>
      </c>
      <c r="L3593" t="s">
        <v>88</v>
      </c>
      <c r="M3593" t="s">
        <v>3911</v>
      </c>
      <c r="N3593" s="1">
        <f t="shared" si="569"/>
        <v>770.24</v>
      </c>
      <c r="O3593" s="1">
        <f t="shared" si="566"/>
        <v>515.36624489795861</v>
      </c>
      <c r="P3593" s="1" t="str">
        <f t="shared" si="567"/>
        <v>01-2023</v>
      </c>
      <c r="T3593" s="1"/>
      <c r="U3593" s="1"/>
      <c r="V3593" s="1" t="s">
        <v>3911</v>
      </c>
      <c r="W3593" s="1"/>
      <c r="X3593" s="1" t="s">
        <v>3509</v>
      </c>
      <c r="Y3593" s="2" t="s">
        <v>3911</v>
      </c>
      <c r="Z3593" s="4" t="s">
        <v>88</v>
      </c>
      <c r="AD3593" t="str">
        <f t="shared" si="568"/>
        <v/>
      </c>
    </row>
    <row r="3594" spans="1:30" ht="14.25">
      <c r="A3594" s="1" t="str">
        <f t="shared" si="560"/>
        <v>2f36a3b8</v>
      </c>
      <c r="B3594" s="3">
        <v>45457</v>
      </c>
      <c r="C3594" s="2" t="str">
        <f t="shared" si="561"/>
        <v>South</v>
      </c>
      <c r="D3594" s="4" t="str">
        <f t="shared" si="562"/>
        <v>Sports</v>
      </c>
      <c r="E3594" s="1">
        <v>3673.99</v>
      </c>
      <c r="F3594" s="1">
        <v>2</v>
      </c>
      <c r="G3594" s="1">
        <v>6</v>
      </c>
      <c r="H3594">
        <v>1125.3</v>
      </c>
      <c r="I3594" s="10">
        <f t="shared" si="565"/>
        <v>0.30628825881398697</v>
      </c>
      <c r="J3594">
        <f t="shared" si="563"/>
        <v>2496.4375124875119</v>
      </c>
      <c r="K3594">
        <f t="shared" si="564"/>
        <v>2498933.9499999993</v>
      </c>
      <c r="L3594" t="s">
        <v>3914</v>
      </c>
      <c r="M3594" t="s">
        <v>3913</v>
      </c>
      <c r="N3594" s="1">
        <f t="shared" si="569"/>
        <v>565.65</v>
      </c>
      <c r="O3594" s="1">
        <f t="shared" si="566"/>
        <v>516.19997471554962</v>
      </c>
      <c r="P3594" s="1" t="str">
        <f t="shared" si="567"/>
        <v>06-2024</v>
      </c>
      <c r="T3594" s="1"/>
      <c r="U3594" s="1"/>
      <c r="V3594" s="1" t="s">
        <v>3913</v>
      </c>
      <c r="W3594" s="1"/>
      <c r="X3594" s="1" t="s">
        <v>3510</v>
      </c>
      <c r="Y3594" s="2" t="s">
        <v>3913</v>
      </c>
      <c r="Z3594" s="4" t="s">
        <v>2893</v>
      </c>
      <c r="AD3594" t="str">
        <f t="shared" si="568"/>
        <v/>
      </c>
    </row>
    <row r="3595" spans="1:30" ht="14.25">
      <c r="A3595" s="1" t="str">
        <f t="shared" si="560"/>
        <v>cf4d97ab</v>
      </c>
      <c r="B3595" s="3">
        <v>45497</v>
      </c>
      <c r="C3595" s="2" t="str">
        <f t="shared" si="561"/>
        <v>South</v>
      </c>
      <c r="D3595" s="4" t="str">
        <f t="shared" si="562"/>
        <v>Furniture</v>
      </c>
      <c r="E3595" s="1">
        <v>2148.4</v>
      </c>
      <c r="F3595" s="1">
        <v>10</v>
      </c>
      <c r="G3595" s="1">
        <v>0</v>
      </c>
      <c r="H3595">
        <v>188.55</v>
      </c>
      <c r="I3595" s="10">
        <f t="shared" si="565"/>
        <v>8.7762986408490035E-2</v>
      </c>
      <c r="J3595">
        <f t="shared" si="563"/>
        <v>2496.4375124875119</v>
      </c>
      <c r="K3595">
        <f t="shared" si="564"/>
        <v>2498933.9499999993</v>
      </c>
      <c r="L3595" t="s">
        <v>1645</v>
      </c>
      <c r="M3595" t="s">
        <v>3913</v>
      </c>
      <c r="N3595" s="1">
        <f t="shared" si="569"/>
        <v>94.275000000000006</v>
      </c>
      <c r="O3595" s="1">
        <f t="shared" si="566"/>
        <v>524.30656862745093</v>
      </c>
      <c r="P3595" s="1" t="str">
        <f t="shared" si="567"/>
        <v>07-2024</v>
      </c>
      <c r="T3595" s="1"/>
      <c r="U3595" s="1"/>
      <c r="V3595" s="1" t="s">
        <v>3913</v>
      </c>
      <c r="W3595" s="1"/>
      <c r="X3595" s="1" t="s">
        <v>3511</v>
      </c>
      <c r="Y3595" s="2" t="s">
        <v>3913</v>
      </c>
      <c r="Z3595" s="4" t="s">
        <v>15</v>
      </c>
      <c r="AD3595" t="str">
        <f t="shared" si="568"/>
        <v/>
      </c>
    </row>
    <row r="3596" spans="1:30" ht="14.25">
      <c r="A3596" s="1" t="str">
        <f t="shared" si="560"/>
        <v>f98c0c84</v>
      </c>
      <c r="B3596" s="3">
        <v>45362</v>
      </c>
      <c r="C3596" s="2" t="str">
        <f t="shared" si="561"/>
        <v>East</v>
      </c>
      <c r="D3596" s="4" t="str">
        <f t="shared" si="562"/>
        <v>Groceries</v>
      </c>
      <c r="E3596" s="1">
        <v>2054.37</v>
      </c>
      <c r="F3596" s="1">
        <v>26</v>
      </c>
      <c r="G3596" s="1">
        <v>5</v>
      </c>
      <c r="H3596">
        <v>1572.73</v>
      </c>
      <c r="I3596" s="10">
        <f t="shared" si="565"/>
        <v>0.76555343000530585</v>
      </c>
      <c r="J3596">
        <f t="shared" si="563"/>
        <v>2506.2477027027048</v>
      </c>
      <c r="K3596">
        <f t="shared" si="564"/>
        <v>2596472.620000002</v>
      </c>
      <c r="L3596" t="s">
        <v>88</v>
      </c>
      <c r="M3596" t="s">
        <v>3912</v>
      </c>
      <c r="N3596" s="1">
        <f t="shared" si="569"/>
        <v>788.86500000000001</v>
      </c>
      <c r="O3596" s="1">
        <f t="shared" si="566"/>
        <v>515.36624489795861</v>
      </c>
      <c r="P3596" s="1" t="str">
        <f t="shared" si="567"/>
        <v>03-2024</v>
      </c>
      <c r="T3596" s="1"/>
      <c r="U3596" s="1"/>
      <c r="V3596" s="1" t="s">
        <v>3912</v>
      </c>
      <c r="W3596" s="1"/>
      <c r="X3596" s="1" t="s">
        <v>3512</v>
      </c>
      <c r="Y3596" s="2" t="s">
        <v>3912</v>
      </c>
      <c r="Z3596" s="4" t="s">
        <v>88</v>
      </c>
      <c r="AD3596" t="str">
        <f t="shared" si="568"/>
        <v/>
      </c>
    </row>
    <row r="3597" spans="1:30" ht="14.25">
      <c r="A3597" s="1" t="str">
        <f t="shared" si="560"/>
        <v>a0b233ac</v>
      </c>
      <c r="B3597" s="3">
        <v>45263</v>
      </c>
      <c r="C3597" s="2" t="str">
        <f t="shared" si="561"/>
        <v>South</v>
      </c>
      <c r="D3597" s="4" t="str">
        <f t="shared" si="562"/>
        <v>Electronics</v>
      </c>
      <c r="E3597" s="1">
        <v>66.58</v>
      </c>
      <c r="F3597" s="1">
        <v>40</v>
      </c>
      <c r="G3597" s="1">
        <v>27</v>
      </c>
      <c r="H3597">
        <v>370.16</v>
      </c>
      <c r="I3597" s="10">
        <f t="shared" si="565"/>
        <v>5.5596275157705017</v>
      </c>
      <c r="J3597">
        <f t="shared" si="563"/>
        <v>2496.4375124875119</v>
      </c>
      <c r="K3597">
        <f t="shared" si="564"/>
        <v>2498933.9499999993</v>
      </c>
      <c r="L3597" t="s">
        <v>3915</v>
      </c>
      <c r="M3597" t="s">
        <v>3913</v>
      </c>
      <c r="N3597" s="1">
        <f t="shared" si="569"/>
        <v>198.58</v>
      </c>
      <c r="O3597" s="1">
        <f t="shared" si="566"/>
        <v>507.6997287299634</v>
      </c>
      <c r="P3597" s="1" t="str">
        <f t="shared" si="567"/>
        <v>12-2023</v>
      </c>
      <c r="T3597" s="1"/>
      <c r="U3597" s="1"/>
      <c r="V3597" s="1" t="s">
        <v>3913</v>
      </c>
      <c r="W3597" s="1"/>
      <c r="X3597" s="1" t="s">
        <v>3513</v>
      </c>
      <c r="Y3597" s="2" t="s">
        <v>3913</v>
      </c>
      <c r="Z3597" s="4" t="s">
        <v>3043</v>
      </c>
      <c r="AD3597" t="str">
        <f t="shared" si="568"/>
        <v/>
      </c>
    </row>
    <row r="3598" spans="1:30" ht="14.25">
      <c r="A3598" s="1" t="str">
        <f t="shared" si="560"/>
        <v>70f5917c</v>
      </c>
      <c r="B3598" s="3">
        <v>45196</v>
      </c>
      <c r="C3598" s="2" t="str">
        <f t="shared" si="561"/>
        <v>North</v>
      </c>
      <c r="D3598" s="4" t="str">
        <f t="shared" si="562"/>
        <v>Electronics</v>
      </c>
      <c r="E3598" s="1">
        <v>2769.97</v>
      </c>
      <c r="F3598" s="1">
        <v>27</v>
      </c>
      <c r="G3598" s="1">
        <v>39</v>
      </c>
      <c r="H3598">
        <v>964.84</v>
      </c>
      <c r="I3598" s="10">
        <f t="shared" si="565"/>
        <v>0.34832146196529207</v>
      </c>
      <c r="J3598">
        <f t="shared" si="563"/>
        <v>2571.1423225152107</v>
      </c>
      <c r="K3598">
        <f t="shared" si="564"/>
        <v>2535146.3299999977</v>
      </c>
      <c r="L3598" t="s">
        <v>3915</v>
      </c>
      <c r="M3598" t="s">
        <v>3910</v>
      </c>
      <c r="N3598" s="1">
        <f t="shared" si="569"/>
        <v>501.92</v>
      </c>
      <c r="O3598" s="1">
        <f t="shared" si="566"/>
        <v>507.6997287299634</v>
      </c>
      <c r="P3598" s="1" t="str">
        <f t="shared" si="567"/>
        <v>09-2023</v>
      </c>
      <c r="T3598" s="1"/>
      <c r="U3598" s="1"/>
      <c r="V3598" s="1" t="s">
        <v>3910</v>
      </c>
      <c r="W3598" s="1"/>
      <c r="X3598" s="1" t="s">
        <v>3514</v>
      </c>
      <c r="Y3598" s="2" t="s">
        <v>3910</v>
      </c>
      <c r="Z3598" s="4" t="s">
        <v>3043</v>
      </c>
      <c r="AD3598" t="str">
        <f t="shared" si="568"/>
        <v/>
      </c>
    </row>
    <row r="3599" spans="1:30" ht="14.25">
      <c r="A3599" s="1" t="str">
        <f t="shared" si="560"/>
        <v>557267b5</v>
      </c>
      <c r="B3599" s="3">
        <v>45067</v>
      </c>
      <c r="C3599" s="2" t="str">
        <f t="shared" si="561"/>
        <v>West</v>
      </c>
      <c r="D3599" s="4" t="str">
        <f t="shared" si="562"/>
        <v>Groceries</v>
      </c>
      <c r="E3599" s="1">
        <v>3993.22</v>
      </c>
      <c r="F3599" s="1">
        <v>22</v>
      </c>
      <c r="G3599" s="1">
        <v>30</v>
      </c>
      <c r="H3599">
        <v>1832.25</v>
      </c>
      <c r="I3599" s="10">
        <f t="shared" si="565"/>
        <v>0.4588402341969639</v>
      </c>
      <c r="J3599">
        <f t="shared" si="563"/>
        <v>2537.5954861821929</v>
      </c>
      <c r="K3599">
        <f t="shared" si="564"/>
        <v>2479230.7900000024</v>
      </c>
      <c r="L3599" t="s">
        <v>88</v>
      </c>
      <c r="M3599" t="s">
        <v>3911</v>
      </c>
      <c r="N3599" s="1">
        <f t="shared" si="569"/>
        <v>931.125</v>
      </c>
      <c r="O3599" s="1">
        <f t="shared" si="566"/>
        <v>515.36624489795861</v>
      </c>
      <c r="P3599" s="1" t="str">
        <f t="shared" si="567"/>
        <v>05-2023</v>
      </c>
      <c r="T3599" s="1"/>
      <c r="U3599" s="1"/>
      <c r="V3599" s="1" t="s">
        <v>3911</v>
      </c>
      <c r="W3599" s="1"/>
      <c r="X3599" s="1" t="s">
        <v>3515</v>
      </c>
      <c r="Y3599" s="2" t="s">
        <v>3911</v>
      </c>
      <c r="Z3599" s="4" t="s">
        <v>88</v>
      </c>
      <c r="AD3599" t="str">
        <f t="shared" si="568"/>
        <v/>
      </c>
    </row>
    <row r="3600" spans="1:30" ht="14.25">
      <c r="A3600" s="1" t="str">
        <f t="shared" si="560"/>
        <v>a994fea9</v>
      </c>
      <c r="B3600" s="3">
        <v>45449</v>
      </c>
      <c r="C3600" s="2" t="str">
        <f t="shared" si="561"/>
        <v>West</v>
      </c>
      <c r="D3600" s="4" t="str">
        <f t="shared" si="562"/>
        <v>Sports</v>
      </c>
      <c r="E3600" s="1">
        <v>1807.7</v>
      </c>
      <c r="F3600" s="1">
        <v>44</v>
      </c>
      <c r="G3600" s="1">
        <v>43</v>
      </c>
      <c r="H3600">
        <v>924.75</v>
      </c>
      <c r="I3600" s="10">
        <f t="shared" si="565"/>
        <v>0.51156165292913647</v>
      </c>
      <c r="J3600">
        <f t="shared" si="563"/>
        <v>2537.5954861821929</v>
      </c>
      <c r="K3600">
        <f t="shared" si="564"/>
        <v>2479230.7900000024</v>
      </c>
      <c r="L3600" t="s">
        <v>3914</v>
      </c>
      <c r="M3600" t="s">
        <v>3911</v>
      </c>
      <c r="N3600" s="1">
        <f t="shared" si="569"/>
        <v>483.875</v>
      </c>
      <c r="O3600" s="1">
        <f t="shared" si="566"/>
        <v>516.19997471554962</v>
      </c>
      <c r="P3600" s="1" t="str">
        <f t="shared" si="567"/>
        <v>06-2024</v>
      </c>
      <c r="T3600" s="1"/>
      <c r="U3600" s="1"/>
      <c r="V3600" s="1" t="s">
        <v>3911</v>
      </c>
      <c r="W3600" s="1"/>
      <c r="X3600" s="1" t="s">
        <v>3516</v>
      </c>
      <c r="Y3600" s="2" t="s">
        <v>3911</v>
      </c>
      <c r="Z3600" s="4" t="s">
        <v>2893</v>
      </c>
      <c r="AD3600" t="str">
        <f t="shared" si="568"/>
        <v/>
      </c>
    </row>
    <row r="3601" spans="1:30" ht="14.25">
      <c r="A3601" s="1" t="str">
        <f t="shared" si="560"/>
        <v>9353b163</v>
      </c>
      <c r="B3601" s="3">
        <v>45422</v>
      </c>
      <c r="C3601" s="2" t="str">
        <f t="shared" si="561"/>
        <v>South</v>
      </c>
      <c r="D3601" s="4" t="str">
        <f t="shared" si="562"/>
        <v>Furniture</v>
      </c>
      <c r="E3601" s="1">
        <v>2174.9899999999998</v>
      </c>
      <c r="F3601" s="1">
        <v>1</v>
      </c>
      <c r="G3601" s="1">
        <v>32</v>
      </c>
      <c r="H3601">
        <v>1082.3</v>
      </c>
      <c r="I3601" s="10">
        <f t="shared" si="565"/>
        <v>0.49761148327118748</v>
      </c>
      <c r="J3601">
        <f t="shared" si="563"/>
        <v>2496.4375124875119</v>
      </c>
      <c r="K3601">
        <f t="shared" si="564"/>
        <v>2498933.9499999993</v>
      </c>
      <c r="L3601" t="s">
        <v>1645</v>
      </c>
      <c r="M3601" t="s">
        <v>3913</v>
      </c>
      <c r="N3601" s="1">
        <f t="shared" si="569"/>
        <v>557.15</v>
      </c>
      <c r="O3601" s="1">
        <f t="shared" si="566"/>
        <v>524.30656862745093</v>
      </c>
      <c r="P3601" s="1" t="str">
        <f t="shared" si="567"/>
        <v>05-2024</v>
      </c>
      <c r="T3601" s="1"/>
      <c r="U3601" s="1"/>
      <c r="V3601" s="1" t="s">
        <v>3913</v>
      </c>
      <c r="W3601" s="1"/>
      <c r="X3601" s="1" t="s">
        <v>3517</v>
      </c>
      <c r="Y3601" s="2" t="s">
        <v>3913</v>
      </c>
      <c r="Z3601" s="4" t="s">
        <v>15</v>
      </c>
      <c r="AD3601" t="str">
        <f t="shared" si="568"/>
        <v/>
      </c>
    </row>
    <row r="3602" spans="1:30" ht="14.25">
      <c r="A3602" s="1" t="str">
        <f t="shared" si="560"/>
        <v>449ee495</v>
      </c>
      <c r="B3602" s="3">
        <v>44985</v>
      </c>
      <c r="C3602" s="2" t="str">
        <f t="shared" si="561"/>
        <v>North</v>
      </c>
      <c r="D3602" s="4" t="str">
        <f t="shared" si="562"/>
        <v>Sports</v>
      </c>
      <c r="E3602" s="1">
        <v>3997.07</v>
      </c>
      <c r="F3602" s="1">
        <v>22</v>
      </c>
      <c r="G3602" s="1">
        <v>46</v>
      </c>
      <c r="H3602">
        <v>429.46</v>
      </c>
      <c r="I3602" s="10">
        <f t="shared" si="565"/>
        <v>0.10744370251209009</v>
      </c>
      <c r="J3602">
        <f t="shared" si="563"/>
        <v>2571.1423225152107</v>
      </c>
      <c r="K3602">
        <f t="shared" si="564"/>
        <v>2535146.3299999977</v>
      </c>
      <c r="L3602" t="s">
        <v>3914</v>
      </c>
      <c r="M3602" t="s">
        <v>3910</v>
      </c>
      <c r="N3602" s="1">
        <f t="shared" si="569"/>
        <v>237.73</v>
      </c>
      <c r="O3602" s="1">
        <f t="shared" si="566"/>
        <v>516.19997471554962</v>
      </c>
      <c r="P3602" s="1" t="str">
        <f t="shared" si="567"/>
        <v>02-2023</v>
      </c>
      <c r="T3602" s="1"/>
      <c r="U3602" s="1"/>
      <c r="V3602" s="1" t="s">
        <v>3910</v>
      </c>
      <c r="W3602" s="1"/>
      <c r="X3602" s="1" t="s">
        <v>3518</v>
      </c>
      <c r="Y3602" s="2" t="s">
        <v>3910</v>
      </c>
      <c r="Z3602" s="4" t="s">
        <v>2893</v>
      </c>
      <c r="AD3602" t="str">
        <f t="shared" si="568"/>
        <v/>
      </c>
    </row>
    <row r="3603" spans="1:30" ht="14.25">
      <c r="A3603" s="1" t="str">
        <f t="shared" si="560"/>
        <v>b7fa1635</v>
      </c>
      <c r="B3603" s="3">
        <v>45075</v>
      </c>
      <c r="C3603" s="2" t="str">
        <f t="shared" si="561"/>
        <v>North</v>
      </c>
      <c r="D3603" s="4" t="str">
        <f t="shared" si="562"/>
        <v>Sports</v>
      </c>
      <c r="E3603" s="1">
        <v>4281.3900000000003</v>
      </c>
      <c r="F3603" s="1">
        <v>1</v>
      </c>
      <c r="G3603" s="1">
        <v>7</v>
      </c>
      <c r="H3603">
        <v>1076.99</v>
      </c>
      <c r="I3603" s="10">
        <f t="shared" si="565"/>
        <v>0.25155148211211775</v>
      </c>
      <c r="J3603">
        <f t="shared" si="563"/>
        <v>2571.1423225152107</v>
      </c>
      <c r="K3603">
        <f t="shared" si="564"/>
        <v>2535146.3299999977</v>
      </c>
      <c r="L3603" t="s">
        <v>3914</v>
      </c>
      <c r="M3603" t="s">
        <v>3910</v>
      </c>
      <c r="N3603" s="1">
        <f t="shared" si="569"/>
        <v>541.995</v>
      </c>
      <c r="O3603" s="1">
        <f t="shared" si="566"/>
        <v>516.19997471554962</v>
      </c>
      <c r="P3603" s="1" t="str">
        <f t="shared" si="567"/>
        <v>05-2023</v>
      </c>
      <c r="T3603" s="1"/>
      <c r="U3603" s="1"/>
      <c r="V3603" s="1" t="s">
        <v>3910</v>
      </c>
      <c r="W3603" s="1"/>
      <c r="X3603" s="1" t="s">
        <v>3519</v>
      </c>
      <c r="Y3603" s="2" t="s">
        <v>3910</v>
      </c>
      <c r="Z3603" s="4" t="s">
        <v>2893</v>
      </c>
      <c r="AD3603" t="str">
        <f t="shared" si="568"/>
        <v/>
      </c>
    </row>
    <row r="3604" spans="1:30" ht="14.25">
      <c r="A3604" s="1" t="str">
        <f t="shared" si="560"/>
        <v>6194610e</v>
      </c>
      <c r="B3604" s="3">
        <v>45330</v>
      </c>
      <c r="C3604" s="2" t="str">
        <f t="shared" si="561"/>
        <v>West</v>
      </c>
      <c r="D3604" s="4" t="str">
        <f t="shared" si="562"/>
        <v>Electronics</v>
      </c>
      <c r="E3604" s="1">
        <v>2613.89</v>
      </c>
      <c r="F3604" s="1">
        <v>40</v>
      </c>
      <c r="G3604" s="1">
        <v>41</v>
      </c>
      <c r="H3604">
        <v>849.7</v>
      </c>
      <c r="I3604" s="10">
        <f t="shared" si="565"/>
        <v>0.32507106266904884</v>
      </c>
      <c r="J3604">
        <f t="shared" si="563"/>
        <v>2537.5954861821929</v>
      </c>
      <c r="K3604">
        <f t="shared" si="564"/>
        <v>2479230.7900000024</v>
      </c>
      <c r="L3604" t="s">
        <v>3915</v>
      </c>
      <c r="M3604" t="s">
        <v>3911</v>
      </c>
      <c r="N3604" s="1">
        <f t="shared" si="569"/>
        <v>445.35</v>
      </c>
      <c r="O3604" s="1">
        <f t="shared" si="566"/>
        <v>507.6997287299634</v>
      </c>
      <c r="P3604" s="1" t="str">
        <f t="shared" si="567"/>
        <v>02-2024</v>
      </c>
      <c r="T3604" s="1"/>
      <c r="U3604" s="1"/>
      <c r="V3604" s="1" t="s">
        <v>3911</v>
      </c>
      <c r="W3604" s="1"/>
      <c r="X3604" s="1" t="s">
        <v>3520</v>
      </c>
      <c r="Y3604" s="2" t="s">
        <v>3911</v>
      </c>
      <c r="Z3604" s="4" t="s">
        <v>3043</v>
      </c>
      <c r="AD3604" t="str">
        <f t="shared" si="568"/>
        <v/>
      </c>
    </row>
    <row r="3605" spans="1:30" ht="14.25">
      <c r="A3605" s="1" t="str">
        <f t="shared" si="560"/>
        <v>6858f5d7</v>
      </c>
      <c r="B3605" s="3">
        <v>45567</v>
      </c>
      <c r="C3605" s="2" t="str">
        <f t="shared" si="561"/>
        <v>East</v>
      </c>
      <c r="D3605" s="4" t="str">
        <f t="shared" si="562"/>
        <v>Clothing</v>
      </c>
      <c r="E3605" s="1">
        <v>1875.29</v>
      </c>
      <c r="F3605" s="1">
        <v>31</v>
      </c>
      <c r="G3605" s="1">
        <v>10</v>
      </c>
      <c r="H3605">
        <v>449.78</v>
      </c>
      <c r="I3605" s="10">
        <f t="shared" si="565"/>
        <v>0.23984557055175465</v>
      </c>
      <c r="J3605">
        <f t="shared" si="563"/>
        <v>2506.2477027027048</v>
      </c>
      <c r="K3605">
        <f t="shared" si="564"/>
        <v>2596472.620000002</v>
      </c>
      <c r="L3605" t="s">
        <v>1474</v>
      </c>
      <c r="M3605" t="s">
        <v>3912</v>
      </c>
      <c r="N3605" s="1">
        <f t="shared" si="569"/>
        <v>229.89</v>
      </c>
      <c r="O3605" s="1">
        <f t="shared" si="566"/>
        <v>518.08361275088532</v>
      </c>
      <c r="P3605" s="1" t="str">
        <f t="shared" si="567"/>
        <v>10-2024</v>
      </c>
      <c r="T3605" s="1"/>
      <c r="U3605" s="1"/>
      <c r="V3605" s="1" t="s">
        <v>3912</v>
      </c>
      <c r="W3605" s="1"/>
      <c r="X3605" s="1" t="s">
        <v>3521</v>
      </c>
      <c r="Y3605" s="2" t="s">
        <v>3912</v>
      </c>
      <c r="Z3605" s="4" t="s">
        <v>2872</v>
      </c>
      <c r="AD3605" t="str">
        <f t="shared" si="568"/>
        <v/>
      </c>
    </row>
    <row r="3606" spans="1:30" ht="14.25">
      <c r="A3606" s="1" t="str">
        <f t="shared" si="560"/>
        <v>f4012254</v>
      </c>
      <c r="B3606" s="3">
        <v>45560</v>
      </c>
      <c r="C3606" s="2" t="str">
        <f t="shared" si="561"/>
        <v>West</v>
      </c>
      <c r="D3606" s="4" t="str">
        <f t="shared" si="562"/>
        <v>Clothing</v>
      </c>
      <c r="E3606" s="1">
        <v>4007.14</v>
      </c>
      <c r="F3606" s="1">
        <v>14</v>
      </c>
      <c r="G3606" s="1">
        <v>3</v>
      </c>
      <c r="H3606">
        <v>336.15</v>
      </c>
      <c r="I3606" s="10">
        <f t="shared" si="565"/>
        <v>8.3887760347779214E-2</v>
      </c>
      <c r="J3606">
        <f t="shared" si="563"/>
        <v>2537.5954861821929</v>
      </c>
      <c r="K3606">
        <f t="shared" si="564"/>
        <v>2479230.7900000024</v>
      </c>
      <c r="L3606" t="s">
        <v>1474</v>
      </c>
      <c r="M3606" t="s">
        <v>3911</v>
      </c>
      <c r="N3606" s="1">
        <f t="shared" si="569"/>
        <v>169.57499999999999</v>
      </c>
      <c r="O3606" s="1">
        <f t="shared" si="566"/>
        <v>518.08361275088532</v>
      </c>
      <c r="P3606" s="1" t="str">
        <f t="shared" si="567"/>
        <v>09-2024</v>
      </c>
      <c r="T3606" s="1"/>
      <c r="U3606" s="1"/>
      <c r="V3606" s="1" t="s">
        <v>3911</v>
      </c>
      <c r="W3606" s="1"/>
      <c r="X3606" s="1" t="s">
        <v>3522</v>
      </c>
      <c r="Y3606" s="2" t="s">
        <v>3911</v>
      </c>
      <c r="Z3606" s="4" t="s">
        <v>2872</v>
      </c>
      <c r="AD3606" t="str">
        <f t="shared" si="568"/>
        <v/>
      </c>
    </row>
    <row r="3607" spans="1:30" ht="14.25">
      <c r="A3607" s="1" t="str">
        <f t="shared" si="560"/>
        <v>5bfc738a</v>
      </c>
      <c r="B3607" s="3">
        <v>45584</v>
      </c>
      <c r="C3607" s="2" t="str">
        <f t="shared" si="561"/>
        <v>North</v>
      </c>
      <c r="D3607" s="4" t="str">
        <f t="shared" si="562"/>
        <v>Clothing</v>
      </c>
      <c r="E3607" s="1">
        <v>4778.17</v>
      </c>
      <c r="F3607" s="1">
        <v>13</v>
      </c>
      <c r="G3607" s="1">
        <v>13</v>
      </c>
      <c r="H3607">
        <v>23.69</v>
      </c>
      <c r="I3607" s="10">
        <f t="shared" si="565"/>
        <v>4.9579650786807502E-3</v>
      </c>
      <c r="J3607">
        <f t="shared" si="563"/>
        <v>2571.1423225152107</v>
      </c>
      <c r="K3607">
        <f t="shared" si="564"/>
        <v>2535146.3299999977</v>
      </c>
      <c r="L3607" t="s">
        <v>1474</v>
      </c>
      <c r="M3607" t="s">
        <v>3910</v>
      </c>
      <c r="N3607" s="1">
        <f t="shared" si="569"/>
        <v>18.344999999999999</v>
      </c>
      <c r="O3607" s="1">
        <f t="shared" si="566"/>
        <v>518.08361275088532</v>
      </c>
      <c r="P3607" s="1" t="str">
        <f t="shared" si="567"/>
        <v>10-2024</v>
      </c>
      <c r="T3607" s="1"/>
      <c r="U3607" s="1"/>
      <c r="V3607" s="1" t="s">
        <v>3910</v>
      </c>
      <c r="W3607" s="1"/>
      <c r="X3607" s="1" t="s">
        <v>3523</v>
      </c>
      <c r="Y3607" s="2" t="s">
        <v>3910</v>
      </c>
      <c r="Z3607" s="4" t="s">
        <v>2872</v>
      </c>
      <c r="AD3607" t="str">
        <f t="shared" si="568"/>
        <v/>
      </c>
    </row>
    <row r="3608" spans="1:30" ht="14.25">
      <c r="A3608" s="1" t="str">
        <f t="shared" si="560"/>
        <v>d655c72a</v>
      </c>
      <c r="B3608" s="3">
        <v>44912</v>
      </c>
      <c r="C3608" s="2" t="str">
        <f t="shared" si="561"/>
        <v>West</v>
      </c>
      <c r="D3608" s="4" t="str">
        <f t="shared" si="562"/>
        <v>Groceries</v>
      </c>
      <c r="E3608" s="1">
        <v>4981.1000000000004</v>
      </c>
      <c r="F3608" s="1">
        <v>29</v>
      </c>
      <c r="G3608" s="1">
        <v>6</v>
      </c>
      <c r="H3608">
        <v>1447.1</v>
      </c>
      <c r="I3608" s="10">
        <f t="shared" si="565"/>
        <v>0.29051815863965785</v>
      </c>
      <c r="J3608">
        <f t="shared" si="563"/>
        <v>2537.5954861821929</v>
      </c>
      <c r="K3608">
        <f t="shared" si="564"/>
        <v>2479230.7900000024</v>
      </c>
      <c r="L3608" t="s">
        <v>88</v>
      </c>
      <c r="M3608" t="s">
        <v>3911</v>
      </c>
      <c r="N3608" s="1">
        <f t="shared" si="569"/>
        <v>726.55</v>
      </c>
      <c r="O3608" s="1">
        <f t="shared" si="566"/>
        <v>515.36624489795861</v>
      </c>
      <c r="P3608" s="1" t="str">
        <f t="shared" si="567"/>
        <v>12-2022</v>
      </c>
      <c r="T3608" s="1"/>
      <c r="U3608" s="1"/>
      <c r="V3608" s="1" t="s">
        <v>3911</v>
      </c>
      <c r="W3608" s="1"/>
      <c r="X3608" s="1" t="s">
        <v>3524</v>
      </c>
      <c r="Y3608" s="2" t="s">
        <v>3911</v>
      </c>
      <c r="Z3608" s="4" t="s">
        <v>88</v>
      </c>
      <c r="AD3608" t="str">
        <f t="shared" si="568"/>
        <v/>
      </c>
    </row>
    <row r="3609" spans="1:30" ht="14.25">
      <c r="A3609" s="1" t="str">
        <f t="shared" si="560"/>
        <v>36fbc4f8</v>
      </c>
      <c r="B3609" s="3">
        <v>45034</v>
      </c>
      <c r="C3609" s="2" t="str">
        <f t="shared" si="561"/>
        <v>West</v>
      </c>
      <c r="D3609" s="4" t="str">
        <f t="shared" si="562"/>
        <v>Sports</v>
      </c>
      <c r="E3609" s="1">
        <v>2946.63</v>
      </c>
      <c r="F3609" s="1">
        <v>10</v>
      </c>
      <c r="G3609" s="1">
        <v>2</v>
      </c>
      <c r="H3609">
        <v>176.6</v>
      </c>
      <c r="I3609" s="10">
        <f t="shared" si="565"/>
        <v>5.9932872467870074E-2</v>
      </c>
      <c r="J3609">
        <f t="shared" si="563"/>
        <v>2537.5954861821929</v>
      </c>
      <c r="K3609">
        <f t="shared" si="564"/>
        <v>2479230.7900000024</v>
      </c>
      <c r="L3609" t="s">
        <v>3914</v>
      </c>
      <c r="M3609" t="s">
        <v>3911</v>
      </c>
      <c r="N3609" s="1">
        <f t="shared" si="569"/>
        <v>89.3</v>
      </c>
      <c r="O3609" s="1">
        <f t="shared" si="566"/>
        <v>516.19997471554962</v>
      </c>
      <c r="P3609" s="1" t="str">
        <f t="shared" si="567"/>
        <v>04-2023</v>
      </c>
      <c r="T3609" s="1"/>
      <c r="U3609" s="1"/>
      <c r="V3609" s="1" t="s">
        <v>3911</v>
      </c>
      <c r="W3609" s="1"/>
      <c r="X3609" s="1" t="s">
        <v>3525</v>
      </c>
      <c r="Y3609" s="2" t="s">
        <v>3911</v>
      </c>
      <c r="Z3609" s="4" t="s">
        <v>2893</v>
      </c>
      <c r="AD3609" t="str">
        <f t="shared" si="568"/>
        <v/>
      </c>
    </row>
    <row r="3610" spans="1:30" ht="14.25">
      <c r="A3610" s="1" t="str">
        <f t="shared" si="560"/>
        <v>71fe31e0</v>
      </c>
      <c r="B3610" s="3">
        <v>44966</v>
      </c>
      <c r="C3610" s="2" t="str">
        <f t="shared" si="561"/>
        <v>South</v>
      </c>
      <c r="D3610" s="4" t="str">
        <f t="shared" si="562"/>
        <v>Clothing</v>
      </c>
      <c r="E3610" s="1">
        <v>2840.01</v>
      </c>
      <c r="F3610" s="1">
        <v>14</v>
      </c>
      <c r="G3610" s="1">
        <v>5</v>
      </c>
      <c r="H3610">
        <v>1228.26</v>
      </c>
      <c r="I3610" s="10">
        <f t="shared" si="565"/>
        <v>0.43248439266058919</v>
      </c>
      <c r="J3610">
        <f t="shared" si="563"/>
        <v>2496.4375124875119</v>
      </c>
      <c r="K3610">
        <f t="shared" si="564"/>
        <v>2498933.9499999993</v>
      </c>
      <c r="L3610" t="s">
        <v>1474</v>
      </c>
      <c r="M3610" t="s">
        <v>3913</v>
      </c>
      <c r="N3610" s="1">
        <f t="shared" si="569"/>
        <v>616.63</v>
      </c>
      <c r="O3610" s="1">
        <f t="shared" si="566"/>
        <v>518.08361275088532</v>
      </c>
      <c r="P3610" s="1" t="str">
        <f t="shared" si="567"/>
        <v>02-2023</v>
      </c>
      <c r="T3610" s="1"/>
      <c r="U3610" s="1"/>
      <c r="V3610" s="1" t="s">
        <v>3913</v>
      </c>
      <c r="W3610" s="1"/>
      <c r="X3610" s="1" t="s">
        <v>3526</v>
      </c>
      <c r="Y3610" s="2" t="s">
        <v>3913</v>
      </c>
      <c r="Z3610" s="4" t="s">
        <v>2872</v>
      </c>
      <c r="AD3610" t="str">
        <f t="shared" si="568"/>
        <v/>
      </c>
    </row>
    <row r="3611" spans="1:30" ht="14.25">
      <c r="A3611" s="1" t="str">
        <f t="shared" si="560"/>
        <v>41c8e05b</v>
      </c>
      <c r="B3611" s="3">
        <v>45421</v>
      </c>
      <c r="C3611" s="2" t="str">
        <f t="shared" si="561"/>
        <v>South</v>
      </c>
      <c r="D3611" s="4" t="str">
        <f t="shared" si="562"/>
        <v>Furniture</v>
      </c>
      <c r="E3611" s="1">
        <v>4147.21</v>
      </c>
      <c r="F3611" s="1">
        <v>23</v>
      </c>
      <c r="G3611" s="1">
        <v>19</v>
      </c>
      <c r="H3611">
        <v>305.36</v>
      </c>
      <c r="I3611" s="10">
        <f t="shared" si="565"/>
        <v>7.3630223692554758E-2</v>
      </c>
      <c r="J3611">
        <f t="shared" si="563"/>
        <v>2496.4375124875119</v>
      </c>
      <c r="K3611">
        <f t="shared" si="564"/>
        <v>2498933.9499999993</v>
      </c>
      <c r="L3611" t="s">
        <v>1645</v>
      </c>
      <c r="M3611" t="s">
        <v>3913</v>
      </c>
      <c r="N3611" s="1">
        <f t="shared" si="569"/>
        <v>162.18</v>
      </c>
      <c r="O3611" s="1">
        <f t="shared" si="566"/>
        <v>524.30656862745093</v>
      </c>
      <c r="P3611" s="1" t="str">
        <f t="shared" si="567"/>
        <v>05-2024</v>
      </c>
      <c r="T3611" s="1"/>
      <c r="U3611" s="1"/>
      <c r="V3611" s="1" t="s">
        <v>3913</v>
      </c>
      <c r="W3611" s="1"/>
      <c r="X3611" s="1" t="s">
        <v>3527</v>
      </c>
      <c r="Y3611" s="2" t="s">
        <v>3913</v>
      </c>
      <c r="Z3611" s="4" t="s">
        <v>15</v>
      </c>
      <c r="AD3611" t="str">
        <f t="shared" si="568"/>
        <v/>
      </c>
    </row>
    <row r="3612" spans="1:30" ht="14.25">
      <c r="A3612" s="1" t="str">
        <f t="shared" si="560"/>
        <v>7ecfeadb</v>
      </c>
      <c r="B3612" s="3">
        <v>45605</v>
      </c>
      <c r="C3612" s="2" t="str">
        <f t="shared" si="561"/>
        <v>West</v>
      </c>
      <c r="D3612" s="4" t="str">
        <f t="shared" si="562"/>
        <v>Clothing</v>
      </c>
      <c r="E3612" s="1">
        <v>2702.39</v>
      </c>
      <c r="F3612" s="1">
        <v>9</v>
      </c>
      <c r="G3612" s="1">
        <v>18</v>
      </c>
      <c r="H3612">
        <v>1968.25</v>
      </c>
      <c r="I3612" s="10">
        <f t="shared" si="565"/>
        <v>0.72833676856412288</v>
      </c>
      <c r="J3612">
        <f t="shared" si="563"/>
        <v>2537.5954861821929</v>
      </c>
      <c r="K3612">
        <f t="shared" si="564"/>
        <v>2479230.7900000024</v>
      </c>
      <c r="L3612" t="s">
        <v>1474</v>
      </c>
      <c r="M3612" t="s">
        <v>3911</v>
      </c>
      <c r="N3612" s="1">
        <f t="shared" si="569"/>
        <v>993.125</v>
      </c>
      <c r="O3612" s="1">
        <f t="shared" si="566"/>
        <v>518.08361275088532</v>
      </c>
      <c r="P3612" s="1" t="str">
        <f t="shared" si="567"/>
        <v>11-2024</v>
      </c>
      <c r="T3612" s="1"/>
      <c r="U3612" s="1"/>
      <c r="V3612" s="1" t="s">
        <v>3911</v>
      </c>
      <c r="W3612" s="1"/>
      <c r="X3612" s="1" t="s">
        <v>3528</v>
      </c>
      <c r="Y3612" s="2" t="s">
        <v>3911</v>
      </c>
      <c r="Z3612" s="4" t="s">
        <v>2872</v>
      </c>
      <c r="AD3612" t="str">
        <f t="shared" si="568"/>
        <v/>
      </c>
    </row>
    <row r="3613" spans="1:30" ht="14.25">
      <c r="A3613" s="1" t="str">
        <f t="shared" si="560"/>
        <v>39641095</v>
      </c>
      <c r="B3613" s="3">
        <v>44954</v>
      </c>
      <c r="C3613" s="2" t="str">
        <f t="shared" si="561"/>
        <v>East</v>
      </c>
      <c r="D3613" s="4" t="str">
        <f t="shared" si="562"/>
        <v>Furniture</v>
      </c>
      <c r="E3613" s="1">
        <v>3914.65</v>
      </c>
      <c r="F3613" s="1">
        <v>41</v>
      </c>
      <c r="G3613" s="1">
        <v>8</v>
      </c>
      <c r="H3613">
        <v>1528.3</v>
      </c>
      <c r="I3613" s="10">
        <f t="shared" si="565"/>
        <v>0.39040527250201168</v>
      </c>
      <c r="J3613">
        <f t="shared" si="563"/>
        <v>2506.2477027027048</v>
      </c>
      <c r="K3613">
        <f t="shared" si="564"/>
        <v>2596472.620000002</v>
      </c>
      <c r="L3613" t="s">
        <v>1645</v>
      </c>
      <c r="M3613" t="s">
        <v>3912</v>
      </c>
      <c r="N3613" s="1">
        <f t="shared" si="569"/>
        <v>768.15</v>
      </c>
      <c r="O3613" s="1">
        <f t="shared" si="566"/>
        <v>524.30656862745093</v>
      </c>
      <c r="P3613" s="1" t="str">
        <f t="shared" si="567"/>
        <v>01-2023</v>
      </c>
      <c r="T3613" s="1"/>
      <c r="U3613" s="1"/>
      <c r="V3613" s="1" t="s">
        <v>3912</v>
      </c>
      <c r="W3613" s="1"/>
      <c r="X3613" s="1">
        <v>39641095</v>
      </c>
      <c r="Y3613" s="2" t="s">
        <v>3912</v>
      </c>
      <c r="Z3613" s="4" t="s">
        <v>15</v>
      </c>
      <c r="AD3613" t="str">
        <f t="shared" si="568"/>
        <v/>
      </c>
    </row>
    <row r="3614" spans="1:30" ht="14.25">
      <c r="A3614" s="1" t="str">
        <f t="shared" si="560"/>
        <v>62e8bb81</v>
      </c>
      <c r="B3614" s="3">
        <v>45360</v>
      </c>
      <c r="C3614" s="2" t="str">
        <f t="shared" si="561"/>
        <v>West</v>
      </c>
      <c r="D3614" s="4" t="str">
        <f t="shared" si="562"/>
        <v>Electronics</v>
      </c>
      <c r="E3614" s="1">
        <v>2078.41</v>
      </c>
      <c r="F3614" s="1">
        <v>2</v>
      </c>
      <c r="G3614" s="1">
        <v>40</v>
      </c>
      <c r="H3614">
        <v>45.13</v>
      </c>
      <c r="I3614" s="10">
        <f t="shared" si="565"/>
        <v>2.1713713848566935E-2</v>
      </c>
      <c r="J3614">
        <f t="shared" si="563"/>
        <v>2537.5954861821929</v>
      </c>
      <c r="K3614">
        <f t="shared" si="564"/>
        <v>2479230.7900000024</v>
      </c>
      <c r="L3614" t="s">
        <v>3915</v>
      </c>
      <c r="M3614" t="s">
        <v>3911</v>
      </c>
      <c r="N3614" s="1">
        <f t="shared" si="569"/>
        <v>42.564999999999998</v>
      </c>
      <c r="O3614" s="1">
        <f t="shared" si="566"/>
        <v>507.6997287299634</v>
      </c>
      <c r="P3614" s="1" t="str">
        <f t="shared" si="567"/>
        <v>03-2024</v>
      </c>
      <c r="T3614" s="1"/>
      <c r="U3614" s="1"/>
      <c r="V3614" s="1" t="s">
        <v>3911</v>
      </c>
      <c r="W3614" s="1"/>
      <c r="X3614" s="1" t="s">
        <v>3529</v>
      </c>
      <c r="Y3614" s="2" t="s">
        <v>3911</v>
      </c>
      <c r="Z3614" s="4" t="s">
        <v>3043</v>
      </c>
      <c r="AD3614" t="str">
        <f t="shared" si="568"/>
        <v/>
      </c>
    </row>
    <row r="3615" spans="1:30" ht="14.25">
      <c r="A3615" s="1" t="str">
        <f t="shared" si="560"/>
        <v>68fb816d</v>
      </c>
      <c r="B3615" s="3">
        <v>45524</v>
      </c>
      <c r="C3615" s="2" t="str">
        <f t="shared" si="561"/>
        <v>East</v>
      </c>
      <c r="D3615" s="4" t="str">
        <f t="shared" si="562"/>
        <v>Furniture</v>
      </c>
      <c r="E3615" s="1">
        <v>1472.67</v>
      </c>
      <c r="F3615" s="1">
        <v>38</v>
      </c>
      <c r="G3615" s="1">
        <v>33</v>
      </c>
      <c r="H3615">
        <v>1998.28</v>
      </c>
      <c r="I3615" s="10">
        <f t="shared" si="565"/>
        <v>1.3569095588285223</v>
      </c>
      <c r="J3615">
        <f t="shared" si="563"/>
        <v>2506.2477027027048</v>
      </c>
      <c r="K3615">
        <f t="shared" si="564"/>
        <v>2596472.620000002</v>
      </c>
      <c r="L3615" t="s">
        <v>1645</v>
      </c>
      <c r="M3615" t="s">
        <v>3912</v>
      </c>
      <c r="N3615" s="1">
        <f t="shared" si="569"/>
        <v>1015.64</v>
      </c>
      <c r="O3615" s="1">
        <f t="shared" si="566"/>
        <v>524.30656862745093</v>
      </c>
      <c r="P3615" s="1" t="str">
        <f t="shared" si="567"/>
        <v>08-2024</v>
      </c>
      <c r="T3615" s="1"/>
      <c r="U3615" s="1"/>
      <c r="V3615" s="1" t="s">
        <v>3912</v>
      </c>
      <c r="W3615" s="1"/>
      <c r="X3615" s="1" t="s">
        <v>3530</v>
      </c>
      <c r="Y3615" s="2" t="s">
        <v>3912</v>
      </c>
      <c r="Z3615" s="4" t="s">
        <v>15</v>
      </c>
      <c r="AD3615" t="str">
        <f t="shared" si="568"/>
        <v/>
      </c>
    </row>
    <row r="3616" spans="1:30" ht="14.25">
      <c r="A3616" s="1" t="str">
        <f t="shared" si="560"/>
        <v>f56e76a5</v>
      </c>
      <c r="B3616" s="3">
        <v>45529</v>
      </c>
      <c r="C3616" s="2" t="str">
        <f t="shared" si="561"/>
        <v>South</v>
      </c>
      <c r="D3616" s="4" t="str">
        <f t="shared" si="562"/>
        <v>Clothing</v>
      </c>
      <c r="E3616" s="1">
        <v>4953.96</v>
      </c>
      <c r="F3616" s="1">
        <v>18</v>
      </c>
      <c r="G3616" s="1">
        <v>11</v>
      </c>
      <c r="H3616">
        <v>479.31</v>
      </c>
      <c r="I3616" s="10">
        <f t="shared" si="565"/>
        <v>9.6752900709735246E-2</v>
      </c>
      <c r="J3616">
        <f t="shared" si="563"/>
        <v>2496.4375124875119</v>
      </c>
      <c r="K3616">
        <f t="shared" si="564"/>
        <v>2498933.9499999993</v>
      </c>
      <c r="L3616" t="s">
        <v>1474</v>
      </c>
      <c r="M3616" t="s">
        <v>3913</v>
      </c>
      <c r="N3616" s="1">
        <f t="shared" si="569"/>
        <v>245.155</v>
      </c>
      <c r="O3616" s="1">
        <f t="shared" si="566"/>
        <v>518.08361275088532</v>
      </c>
      <c r="P3616" s="1" t="str">
        <f t="shared" si="567"/>
        <v>08-2024</v>
      </c>
      <c r="T3616" s="1"/>
      <c r="U3616" s="1"/>
      <c r="V3616" s="1" t="s">
        <v>3913</v>
      </c>
      <c r="W3616" s="1"/>
      <c r="X3616" s="1" t="s">
        <v>3531</v>
      </c>
      <c r="Y3616" s="2" t="s">
        <v>3913</v>
      </c>
      <c r="Z3616" s="4" t="s">
        <v>2872</v>
      </c>
      <c r="AD3616" t="str">
        <f t="shared" si="568"/>
        <v/>
      </c>
    </row>
    <row r="3617" spans="1:30" ht="14.25">
      <c r="A3617" s="1" t="str">
        <f t="shared" si="560"/>
        <v>787cd1bc</v>
      </c>
      <c r="B3617" s="3">
        <v>45182</v>
      </c>
      <c r="C3617" s="2" t="str">
        <f t="shared" si="561"/>
        <v>South</v>
      </c>
      <c r="D3617" s="4" t="str">
        <f t="shared" si="562"/>
        <v>Electronics</v>
      </c>
      <c r="E3617" s="1">
        <v>2952.57</v>
      </c>
      <c r="F3617" s="1">
        <v>2</v>
      </c>
      <c r="G3617" s="1">
        <v>20</v>
      </c>
      <c r="H3617">
        <v>990.34</v>
      </c>
      <c r="I3617" s="10">
        <f t="shared" si="565"/>
        <v>0.33541626447467798</v>
      </c>
      <c r="J3617">
        <f t="shared" si="563"/>
        <v>2496.4375124875119</v>
      </c>
      <c r="K3617">
        <f t="shared" si="564"/>
        <v>2498933.9499999993</v>
      </c>
      <c r="L3617" t="s">
        <v>3915</v>
      </c>
      <c r="M3617" t="s">
        <v>3913</v>
      </c>
      <c r="N3617" s="1">
        <f t="shared" si="569"/>
        <v>505.17</v>
      </c>
      <c r="O3617" s="1">
        <f t="shared" si="566"/>
        <v>507.6997287299634</v>
      </c>
      <c r="P3617" s="1" t="str">
        <f t="shared" si="567"/>
        <v>09-2023</v>
      </c>
      <c r="T3617" s="1"/>
      <c r="U3617" s="1"/>
      <c r="V3617" s="1" t="s">
        <v>3913</v>
      </c>
      <c r="W3617" s="1"/>
      <c r="X3617" s="1" t="s">
        <v>3532</v>
      </c>
      <c r="Y3617" s="2" t="s">
        <v>3913</v>
      </c>
      <c r="Z3617" s="4" t="s">
        <v>3043</v>
      </c>
      <c r="AD3617" t="str">
        <f t="shared" si="568"/>
        <v/>
      </c>
    </row>
    <row r="3618" spans="1:30" ht="14.25">
      <c r="A3618" s="1" t="str">
        <f t="shared" si="560"/>
        <v>e9ada9e0</v>
      </c>
      <c r="B3618" s="3">
        <v>45529</v>
      </c>
      <c r="C3618" s="2" t="str">
        <f t="shared" si="561"/>
        <v>East</v>
      </c>
      <c r="D3618" s="4" t="str">
        <f t="shared" si="562"/>
        <v>Furniture</v>
      </c>
      <c r="E3618" s="1">
        <v>294.37</v>
      </c>
      <c r="F3618" s="1">
        <v>41</v>
      </c>
      <c r="G3618" s="1">
        <v>15</v>
      </c>
      <c r="H3618">
        <v>1770.54</v>
      </c>
      <c r="I3618" s="10">
        <f t="shared" si="565"/>
        <v>6.0146754084995075</v>
      </c>
      <c r="J3618">
        <f t="shared" si="563"/>
        <v>2506.2477027027048</v>
      </c>
      <c r="K3618">
        <f t="shared" si="564"/>
        <v>2596472.620000002</v>
      </c>
      <c r="L3618" t="s">
        <v>1645</v>
      </c>
      <c r="M3618" t="s">
        <v>3912</v>
      </c>
      <c r="N3618" s="1">
        <f t="shared" si="569"/>
        <v>892.77</v>
      </c>
      <c r="O3618" s="1">
        <f t="shared" si="566"/>
        <v>524.30656862745093</v>
      </c>
      <c r="P3618" s="1" t="str">
        <f t="shared" si="567"/>
        <v>08-2024</v>
      </c>
      <c r="T3618" s="1"/>
      <c r="U3618" s="1"/>
      <c r="V3618" s="1" t="s">
        <v>3912</v>
      </c>
      <c r="W3618" s="1"/>
      <c r="X3618" s="1" t="s">
        <v>3533</v>
      </c>
      <c r="Y3618" s="2" t="s">
        <v>3912</v>
      </c>
      <c r="Z3618" s="4" t="s">
        <v>15</v>
      </c>
      <c r="AD3618" t="str">
        <f t="shared" si="568"/>
        <v/>
      </c>
    </row>
    <row r="3619" spans="1:30" ht="14.25">
      <c r="A3619" s="1" t="str">
        <f t="shared" si="560"/>
        <v>f95f21a2</v>
      </c>
      <c r="B3619" s="3">
        <v>44997</v>
      </c>
      <c r="C3619" s="2" t="str">
        <f t="shared" si="561"/>
        <v>East</v>
      </c>
      <c r="D3619" s="4" t="str">
        <f t="shared" si="562"/>
        <v>Clothing</v>
      </c>
      <c r="E3619" s="1">
        <v>4569.6499999999996</v>
      </c>
      <c r="F3619" s="1">
        <v>44</v>
      </c>
      <c r="G3619" s="1">
        <v>2</v>
      </c>
      <c r="H3619">
        <v>1344.53</v>
      </c>
      <c r="I3619" s="10">
        <f t="shared" si="565"/>
        <v>0.29423041151948182</v>
      </c>
      <c r="J3619">
        <f t="shared" si="563"/>
        <v>2506.2477027027048</v>
      </c>
      <c r="K3619">
        <f t="shared" si="564"/>
        <v>2596472.620000002</v>
      </c>
      <c r="L3619" t="s">
        <v>1474</v>
      </c>
      <c r="M3619" t="s">
        <v>3912</v>
      </c>
      <c r="N3619" s="1">
        <f t="shared" si="569"/>
        <v>673.26499999999999</v>
      </c>
      <c r="O3619" s="1">
        <f t="shared" si="566"/>
        <v>518.08361275088532</v>
      </c>
      <c r="P3619" s="1" t="str">
        <f t="shared" si="567"/>
        <v>03-2023</v>
      </c>
      <c r="T3619" s="1"/>
      <c r="U3619" s="1"/>
      <c r="V3619" s="1" t="s">
        <v>3912</v>
      </c>
      <c r="W3619" s="1"/>
      <c r="X3619" s="1" t="s">
        <v>3534</v>
      </c>
      <c r="Y3619" s="2" t="s">
        <v>3912</v>
      </c>
      <c r="Z3619" s="4" t="s">
        <v>2872</v>
      </c>
      <c r="AD3619" t="str">
        <f t="shared" si="568"/>
        <v/>
      </c>
    </row>
    <row r="3620" spans="1:30" ht="14.25">
      <c r="A3620" s="1" t="str">
        <f t="shared" si="560"/>
        <v>6d6b7ae0</v>
      </c>
      <c r="B3620" s="3">
        <v>45570</v>
      </c>
      <c r="C3620" s="2" t="str">
        <f t="shared" si="561"/>
        <v>South</v>
      </c>
      <c r="D3620" s="4" t="str">
        <f t="shared" si="562"/>
        <v>Groceries</v>
      </c>
      <c r="E3620" s="1">
        <v>4891.75</v>
      </c>
      <c r="F3620" s="1">
        <v>22</v>
      </c>
      <c r="G3620" s="1">
        <v>9</v>
      </c>
      <c r="H3620">
        <v>1910.47</v>
      </c>
      <c r="I3620" s="10">
        <f t="shared" si="565"/>
        <v>0.39054939438851127</v>
      </c>
      <c r="J3620">
        <f t="shared" si="563"/>
        <v>2496.4375124875119</v>
      </c>
      <c r="K3620">
        <f t="shared" si="564"/>
        <v>2498933.9499999993</v>
      </c>
      <c r="L3620" t="s">
        <v>88</v>
      </c>
      <c r="M3620" t="s">
        <v>3913</v>
      </c>
      <c r="N3620" s="1">
        <f t="shared" si="569"/>
        <v>959.73500000000001</v>
      </c>
      <c r="O3620" s="1">
        <f t="shared" si="566"/>
        <v>515.36624489795861</v>
      </c>
      <c r="P3620" s="1" t="str">
        <f t="shared" si="567"/>
        <v>10-2024</v>
      </c>
      <c r="T3620" s="1"/>
      <c r="U3620" s="1"/>
      <c r="V3620" s="1" t="s">
        <v>3913</v>
      </c>
      <c r="W3620" s="1"/>
      <c r="X3620" s="1" t="s">
        <v>3535</v>
      </c>
      <c r="Y3620" s="2" t="s">
        <v>3913</v>
      </c>
      <c r="Z3620" s="4" t="s">
        <v>88</v>
      </c>
      <c r="AD3620" t="str">
        <f t="shared" si="568"/>
        <v/>
      </c>
    </row>
    <row r="3621" spans="1:30" ht="14.25">
      <c r="A3621" s="1" t="str">
        <f t="shared" si="560"/>
        <v>b39ba371</v>
      </c>
      <c r="B3621" s="3">
        <v>45100</v>
      </c>
      <c r="C3621" s="2" t="str">
        <f t="shared" si="561"/>
        <v>North</v>
      </c>
      <c r="D3621" s="4" t="str">
        <f t="shared" si="562"/>
        <v>Electronics</v>
      </c>
      <c r="E3621" s="1">
        <v>2624.4</v>
      </c>
      <c r="F3621" s="1">
        <v>47</v>
      </c>
      <c r="G3621" s="1">
        <v>33</v>
      </c>
      <c r="H3621">
        <v>1503.04</v>
      </c>
      <c r="I3621" s="10">
        <f t="shared" si="565"/>
        <v>0.57271757354061881</v>
      </c>
      <c r="J3621">
        <f t="shared" si="563"/>
        <v>2571.1423225152107</v>
      </c>
      <c r="K3621">
        <f t="shared" si="564"/>
        <v>2535146.3299999977</v>
      </c>
      <c r="L3621" t="s">
        <v>3915</v>
      </c>
      <c r="M3621" t="s">
        <v>3910</v>
      </c>
      <c r="N3621" s="1">
        <f t="shared" si="569"/>
        <v>768.02</v>
      </c>
      <c r="O3621" s="1">
        <f t="shared" si="566"/>
        <v>507.6997287299634</v>
      </c>
      <c r="P3621" s="1" t="str">
        <f t="shared" si="567"/>
        <v>06-2023</v>
      </c>
      <c r="T3621" s="1"/>
      <c r="U3621" s="1"/>
      <c r="V3621" s="1" t="s">
        <v>3910</v>
      </c>
      <c r="W3621" s="1"/>
      <c r="X3621" s="1" t="s">
        <v>3536</v>
      </c>
      <c r="Y3621" s="2" t="s">
        <v>3910</v>
      </c>
      <c r="Z3621" s="4" t="s">
        <v>3043</v>
      </c>
      <c r="AD3621" t="str">
        <f t="shared" si="568"/>
        <v/>
      </c>
    </row>
    <row r="3622" spans="1:30" ht="14.25">
      <c r="A3622" s="1" t="str">
        <f t="shared" si="560"/>
        <v>0e605dbc</v>
      </c>
      <c r="B3622" s="3">
        <v>45563</v>
      </c>
      <c r="C3622" s="2" t="str">
        <f t="shared" si="561"/>
        <v>South</v>
      </c>
      <c r="D3622" s="4" t="str">
        <f t="shared" si="562"/>
        <v>Clothing</v>
      </c>
      <c r="E3622" s="1">
        <v>4996.5200000000004</v>
      </c>
      <c r="F3622" s="1">
        <v>19</v>
      </c>
      <c r="G3622" s="1">
        <v>39</v>
      </c>
      <c r="H3622">
        <v>1168.25</v>
      </c>
      <c r="I3622" s="10">
        <f t="shared" si="565"/>
        <v>0.23381273366262917</v>
      </c>
      <c r="J3622">
        <f t="shared" si="563"/>
        <v>2496.4375124875119</v>
      </c>
      <c r="K3622">
        <f t="shared" si="564"/>
        <v>2498933.9499999993</v>
      </c>
      <c r="L3622" t="s">
        <v>1474</v>
      </c>
      <c r="M3622" t="s">
        <v>3913</v>
      </c>
      <c r="N3622" s="1">
        <f t="shared" si="569"/>
        <v>603.625</v>
      </c>
      <c r="O3622" s="1">
        <f t="shared" si="566"/>
        <v>518.08361275088532</v>
      </c>
      <c r="P3622" s="1" t="str">
        <f t="shared" si="567"/>
        <v>09-2024</v>
      </c>
      <c r="T3622" s="1"/>
      <c r="U3622" s="1"/>
      <c r="V3622" s="1" t="s">
        <v>3913</v>
      </c>
      <c r="W3622" s="1"/>
      <c r="X3622" s="1" t="s">
        <v>3537</v>
      </c>
      <c r="Y3622" s="2" t="s">
        <v>3913</v>
      </c>
      <c r="Z3622" s="4" t="s">
        <v>2872</v>
      </c>
      <c r="AD3622" t="str">
        <f t="shared" si="568"/>
        <v/>
      </c>
    </row>
    <row r="3623" spans="1:30" ht="14.25">
      <c r="A3623" s="1" t="str">
        <f t="shared" si="560"/>
        <v>e4131220</v>
      </c>
      <c r="B3623" s="3">
        <v>45541</v>
      </c>
      <c r="C3623" s="2" t="str">
        <f t="shared" si="561"/>
        <v>North</v>
      </c>
      <c r="D3623" s="4" t="str">
        <f t="shared" si="562"/>
        <v>Sports</v>
      </c>
      <c r="E3623" s="1">
        <v>912.88</v>
      </c>
      <c r="F3623" s="1">
        <v>42</v>
      </c>
      <c r="G3623" s="1">
        <v>32</v>
      </c>
      <c r="H3623">
        <v>1611.46</v>
      </c>
      <c r="I3623" s="10">
        <f t="shared" si="565"/>
        <v>1.7652484444833934</v>
      </c>
      <c r="J3623">
        <f t="shared" si="563"/>
        <v>2571.1423225152107</v>
      </c>
      <c r="K3623">
        <f t="shared" si="564"/>
        <v>2535146.3299999977</v>
      </c>
      <c r="L3623" t="s">
        <v>3914</v>
      </c>
      <c r="M3623" t="s">
        <v>3910</v>
      </c>
      <c r="N3623" s="1">
        <f t="shared" si="569"/>
        <v>821.73</v>
      </c>
      <c r="O3623" s="1">
        <f t="shared" si="566"/>
        <v>516.19997471554962</v>
      </c>
      <c r="P3623" s="1" t="str">
        <f t="shared" si="567"/>
        <v>09-2024</v>
      </c>
      <c r="T3623" s="1"/>
      <c r="U3623" s="1"/>
      <c r="V3623" s="1" t="s">
        <v>3910</v>
      </c>
      <c r="W3623" s="1"/>
      <c r="X3623" s="1" t="s">
        <v>3538</v>
      </c>
      <c r="Y3623" s="2" t="s">
        <v>3910</v>
      </c>
      <c r="Z3623" s="4" t="s">
        <v>2893</v>
      </c>
      <c r="AD3623" t="str">
        <f t="shared" si="568"/>
        <v/>
      </c>
    </row>
    <row r="3624" spans="1:30" ht="14.25">
      <c r="A3624" s="1" t="str">
        <f t="shared" si="560"/>
        <v>efb62afc</v>
      </c>
      <c r="B3624" s="3">
        <v>45411</v>
      </c>
      <c r="C3624" s="2" t="str">
        <f t="shared" si="561"/>
        <v>South</v>
      </c>
      <c r="D3624" s="4" t="str">
        <f t="shared" si="562"/>
        <v>Furniture</v>
      </c>
      <c r="E3624" s="1">
        <v>2056.8200000000002</v>
      </c>
      <c r="F3624" s="1">
        <v>13</v>
      </c>
      <c r="G3624" s="1">
        <v>40</v>
      </c>
      <c r="H3624">
        <v>1691.3</v>
      </c>
      <c r="I3624" s="10">
        <f t="shared" si="565"/>
        <v>0.82228877587732507</v>
      </c>
      <c r="J3624">
        <f t="shared" si="563"/>
        <v>2496.4375124875119</v>
      </c>
      <c r="K3624">
        <f t="shared" si="564"/>
        <v>2498933.9499999993</v>
      </c>
      <c r="L3624" t="s">
        <v>1645</v>
      </c>
      <c r="M3624" t="s">
        <v>3913</v>
      </c>
      <c r="N3624" s="1">
        <f t="shared" si="569"/>
        <v>865.65</v>
      </c>
      <c r="O3624" s="1">
        <f t="shared" si="566"/>
        <v>524.30656862745093</v>
      </c>
      <c r="P3624" s="1" t="str">
        <f t="shared" si="567"/>
        <v>04-2024</v>
      </c>
      <c r="T3624" s="1"/>
      <c r="U3624" s="1"/>
      <c r="V3624" s="1" t="s">
        <v>3913</v>
      </c>
      <c r="W3624" s="1"/>
      <c r="X3624" s="1" t="s">
        <v>3539</v>
      </c>
      <c r="Y3624" s="2" t="s">
        <v>3913</v>
      </c>
      <c r="Z3624" s="4" t="s">
        <v>15</v>
      </c>
      <c r="AD3624" t="str">
        <f t="shared" si="568"/>
        <v/>
      </c>
    </row>
    <row r="3625" spans="1:30" ht="14.25">
      <c r="A3625" s="1" t="str">
        <f t="shared" si="560"/>
        <v>7cd674ce</v>
      </c>
      <c r="B3625" s="3">
        <v>45541</v>
      </c>
      <c r="C3625" s="2" t="str">
        <f t="shared" si="561"/>
        <v>West</v>
      </c>
      <c r="D3625" s="4" t="str">
        <f t="shared" si="562"/>
        <v>Sports</v>
      </c>
      <c r="E3625" s="1">
        <v>1306.8699999999999</v>
      </c>
      <c r="F3625" s="1">
        <v>7</v>
      </c>
      <c r="G3625" s="1">
        <v>2</v>
      </c>
      <c r="H3625">
        <v>746.34</v>
      </c>
      <c r="I3625" s="10">
        <f t="shared" si="565"/>
        <v>0.57108970287786853</v>
      </c>
      <c r="J3625">
        <f t="shared" si="563"/>
        <v>2537.5954861821929</v>
      </c>
      <c r="K3625">
        <f t="shared" si="564"/>
        <v>2479230.7900000024</v>
      </c>
      <c r="L3625" t="s">
        <v>3914</v>
      </c>
      <c r="M3625" t="s">
        <v>3911</v>
      </c>
      <c r="N3625" s="1">
        <f t="shared" si="569"/>
        <v>374.17</v>
      </c>
      <c r="O3625" s="1">
        <f t="shared" si="566"/>
        <v>516.19997471554962</v>
      </c>
      <c r="P3625" s="1" t="str">
        <f t="shared" si="567"/>
        <v>09-2024</v>
      </c>
      <c r="T3625" s="1"/>
      <c r="U3625" s="1"/>
      <c r="V3625" s="1" t="s">
        <v>3911</v>
      </c>
      <c r="W3625" s="1"/>
      <c r="X3625" s="1" t="s">
        <v>3540</v>
      </c>
      <c r="Y3625" s="2" t="s">
        <v>3911</v>
      </c>
      <c r="Z3625" s="4" t="s">
        <v>2893</v>
      </c>
      <c r="AD3625" t="str">
        <f t="shared" si="568"/>
        <v/>
      </c>
    </row>
    <row r="3626" spans="1:30" ht="14.25">
      <c r="A3626" s="1" t="str">
        <f t="shared" si="560"/>
        <v>d4fc2de9</v>
      </c>
      <c r="B3626" s="3">
        <v>45193</v>
      </c>
      <c r="C3626" s="2" t="str">
        <f t="shared" si="561"/>
        <v>South</v>
      </c>
      <c r="D3626" s="4" t="str">
        <f t="shared" si="562"/>
        <v>Groceries</v>
      </c>
      <c r="E3626" s="1">
        <v>1882.15</v>
      </c>
      <c r="F3626" s="1">
        <v>23</v>
      </c>
      <c r="G3626" s="1">
        <v>2</v>
      </c>
      <c r="H3626">
        <v>184.28</v>
      </c>
      <c r="I3626" s="10">
        <f t="shared" si="565"/>
        <v>9.7909305847036623E-2</v>
      </c>
      <c r="J3626">
        <f t="shared" si="563"/>
        <v>2496.4375124875119</v>
      </c>
      <c r="K3626">
        <f t="shared" si="564"/>
        <v>2498933.9499999993</v>
      </c>
      <c r="L3626" t="s">
        <v>88</v>
      </c>
      <c r="M3626" t="s">
        <v>3913</v>
      </c>
      <c r="N3626" s="1">
        <f t="shared" si="569"/>
        <v>93.14</v>
      </c>
      <c r="O3626" s="1">
        <f t="shared" si="566"/>
        <v>515.36624489795861</v>
      </c>
      <c r="P3626" s="1" t="str">
        <f t="shared" si="567"/>
        <v>09-2023</v>
      </c>
      <c r="T3626" s="1"/>
      <c r="U3626" s="1"/>
      <c r="V3626" s="1" t="s">
        <v>3913</v>
      </c>
      <c r="W3626" s="1"/>
      <c r="X3626" s="1" t="s">
        <v>3541</v>
      </c>
      <c r="Y3626" s="2" t="s">
        <v>3913</v>
      </c>
      <c r="Z3626" s="4" t="s">
        <v>88</v>
      </c>
      <c r="AD3626" t="str">
        <f t="shared" si="568"/>
        <v/>
      </c>
    </row>
    <row r="3627" spans="1:30" ht="14.25">
      <c r="A3627" s="1" t="str">
        <f t="shared" si="560"/>
        <v>eade649e</v>
      </c>
      <c r="B3627" s="3">
        <v>45454</v>
      </c>
      <c r="C3627" s="2" t="str">
        <f t="shared" si="561"/>
        <v>West</v>
      </c>
      <c r="D3627" s="4" t="str">
        <f t="shared" si="562"/>
        <v>Sports</v>
      </c>
      <c r="E3627" s="1">
        <v>529.33000000000004</v>
      </c>
      <c r="F3627" s="1">
        <v>15</v>
      </c>
      <c r="G3627" s="1">
        <v>8</v>
      </c>
      <c r="H3627">
        <v>731.48</v>
      </c>
      <c r="I3627" s="10">
        <f t="shared" si="565"/>
        <v>1.3818978708933936</v>
      </c>
      <c r="J3627">
        <f t="shared" si="563"/>
        <v>2537.5954861821929</v>
      </c>
      <c r="K3627">
        <f t="shared" si="564"/>
        <v>2479230.7900000024</v>
      </c>
      <c r="L3627" t="s">
        <v>3914</v>
      </c>
      <c r="M3627" t="s">
        <v>3911</v>
      </c>
      <c r="N3627" s="1">
        <f t="shared" si="569"/>
        <v>369.74</v>
      </c>
      <c r="O3627" s="1">
        <f t="shared" si="566"/>
        <v>516.19997471554962</v>
      </c>
      <c r="P3627" s="1" t="str">
        <f t="shared" si="567"/>
        <v>06-2024</v>
      </c>
      <c r="T3627" s="1"/>
      <c r="U3627" s="1"/>
      <c r="V3627" s="1" t="s">
        <v>3911</v>
      </c>
      <c r="W3627" s="1"/>
      <c r="X3627" s="1" t="s">
        <v>3542</v>
      </c>
      <c r="Y3627" s="2" t="s">
        <v>3911</v>
      </c>
      <c r="Z3627" s="4" t="s">
        <v>2893</v>
      </c>
      <c r="AD3627" t="str">
        <f t="shared" si="568"/>
        <v/>
      </c>
    </row>
    <row r="3628" spans="1:30" ht="14.25">
      <c r="A3628" s="1" t="str">
        <f t="shared" si="560"/>
        <v>fecabcb3</v>
      </c>
      <c r="B3628" s="3">
        <v>45538</v>
      </c>
      <c r="C3628" s="2" t="str">
        <f t="shared" si="561"/>
        <v>East</v>
      </c>
      <c r="D3628" s="4" t="str">
        <f t="shared" si="562"/>
        <v>Clothing</v>
      </c>
      <c r="E3628" s="1">
        <v>2849.05</v>
      </c>
      <c r="F3628" s="1">
        <v>36</v>
      </c>
      <c r="G3628" s="1">
        <v>12</v>
      </c>
      <c r="H3628">
        <v>1568.69</v>
      </c>
      <c r="I3628" s="10">
        <f t="shared" si="565"/>
        <v>0.55060107755216647</v>
      </c>
      <c r="J3628">
        <f t="shared" si="563"/>
        <v>2506.2477027027048</v>
      </c>
      <c r="K3628">
        <f t="shared" si="564"/>
        <v>2596472.620000002</v>
      </c>
      <c r="L3628" t="s">
        <v>1474</v>
      </c>
      <c r="M3628" t="s">
        <v>3912</v>
      </c>
      <c r="N3628" s="1">
        <f t="shared" si="569"/>
        <v>790.34500000000003</v>
      </c>
      <c r="O3628" s="1">
        <f t="shared" si="566"/>
        <v>518.08361275088532</v>
      </c>
      <c r="P3628" s="1" t="str">
        <f t="shared" si="567"/>
        <v>09-2024</v>
      </c>
      <c r="T3628" s="1"/>
      <c r="U3628" s="1"/>
      <c r="V3628" s="1" t="s">
        <v>3912</v>
      </c>
      <c r="W3628" s="1"/>
      <c r="X3628" s="1" t="s">
        <v>3543</v>
      </c>
      <c r="Y3628" s="2" t="s">
        <v>3912</v>
      </c>
      <c r="Z3628" s="4" t="s">
        <v>2872</v>
      </c>
      <c r="AD3628" t="str">
        <f t="shared" si="568"/>
        <v/>
      </c>
    </row>
    <row r="3629" spans="1:30" ht="14.25">
      <c r="A3629" s="1" t="str">
        <f t="shared" si="560"/>
        <v>52a7c7cc</v>
      </c>
      <c r="B3629" s="3">
        <v>45269</v>
      </c>
      <c r="C3629" s="2" t="str">
        <f t="shared" si="561"/>
        <v>South</v>
      </c>
      <c r="D3629" s="4" t="str">
        <f t="shared" si="562"/>
        <v>Clothing</v>
      </c>
      <c r="E3629" s="1">
        <v>1818.44</v>
      </c>
      <c r="F3629" s="1">
        <v>30</v>
      </c>
      <c r="G3629" s="1">
        <v>17</v>
      </c>
      <c r="H3629">
        <v>1661.99</v>
      </c>
      <c r="I3629" s="10">
        <f t="shared" si="565"/>
        <v>0.91396471701018456</v>
      </c>
      <c r="J3629">
        <f t="shared" si="563"/>
        <v>2496.4375124875119</v>
      </c>
      <c r="K3629">
        <f t="shared" si="564"/>
        <v>2498933.9499999993</v>
      </c>
      <c r="L3629" t="s">
        <v>1474</v>
      </c>
      <c r="M3629" t="s">
        <v>3913</v>
      </c>
      <c r="N3629" s="1">
        <f t="shared" si="569"/>
        <v>839.495</v>
      </c>
      <c r="O3629" s="1">
        <f t="shared" si="566"/>
        <v>518.08361275088532</v>
      </c>
      <c r="P3629" s="1" t="str">
        <f t="shared" si="567"/>
        <v>12-2023</v>
      </c>
      <c r="T3629" s="1"/>
      <c r="U3629" s="1"/>
      <c r="V3629" s="1" t="s">
        <v>3913</v>
      </c>
      <c r="W3629" s="1"/>
      <c r="X3629" s="1" t="s">
        <v>3544</v>
      </c>
      <c r="Y3629" s="2" t="s">
        <v>3913</v>
      </c>
      <c r="Z3629" s="4" t="s">
        <v>2872</v>
      </c>
      <c r="AD3629" t="str">
        <f t="shared" si="568"/>
        <v/>
      </c>
    </row>
    <row r="3630" spans="1:30" ht="14.25">
      <c r="A3630" s="1" t="str">
        <f t="shared" si="560"/>
        <v>7f959491</v>
      </c>
      <c r="B3630" s="3">
        <v>45284</v>
      </c>
      <c r="C3630" s="2" t="str">
        <f t="shared" si="561"/>
        <v>North</v>
      </c>
      <c r="D3630" s="4" t="str">
        <f t="shared" si="562"/>
        <v>Furniture</v>
      </c>
      <c r="E3630" s="1">
        <v>2717.27</v>
      </c>
      <c r="F3630" s="1">
        <v>10</v>
      </c>
      <c r="G3630" s="1">
        <v>50</v>
      </c>
      <c r="H3630">
        <v>667.74</v>
      </c>
      <c r="I3630" s="10">
        <f t="shared" si="565"/>
        <v>0.24573928980189677</v>
      </c>
      <c r="J3630">
        <f t="shared" si="563"/>
        <v>2571.1423225152107</v>
      </c>
      <c r="K3630">
        <f t="shared" si="564"/>
        <v>2535146.3299999977</v>
      </c>
      <c r="L3630" t="s">
        <v>1645</v>
      </c>
      <c r="M3630" t="s">
        <v>3910</v>
      </c>
      <c r="N3630" s="1">
        <f t="shared" si="569"/>
        <v>358.87</v>
      </c>
      <c r="O3630" s="1">
        <f t="shared" si="566"/>
        <v>524.30656862745093</v>
      </c>
      <c r="P3630" s="1" t="str">
        <f t="shared" si="567"/>
        <v>12-2023</v>
      </c>
      <c r="T3630" s="1"/>
      <c r="U3630" s="1"/>
      <c r="V3630" s="1" t="s">
        <v>3910</v>
      </c>
      <c r="W3630" s="1"/>
      <c r="X3630" s="1" t="s">
        <v>3545</v>
      </c>
      <c r="Y3630" s="2" t="s">
        <v>3910</v>
      </c>
      <c r="Z3630" s="4" t="s">
        <v>15</v>
      </c>
      <c r="AD3630" t="str">
        <f t="shared" si="568"/>
        <v/>
      </c>
    </row>
    <row r="3631" spans="1:30" ht="14.25">
      <c r="A3631" s="1" t="str">
        <f t="shared" si="560"/>
        <v>24c26157</v>
      </c>
      <c r="B3631" s="3">
        <v>44998</v>
      </c>
      <c r="C3631" s="2" t="str">
        <f t="shared" si="561"/>
        <v>West</v>
      </c>
      <c r="D3631" s="4" t="str">
        <f t="shared" si="562"/>
        <v>Clothing</v>
      </c>
      <c r="E3631" s="1">
        <v>2819.98</v>
      </c>
      <c r="F3631" s="1">
        <v>25</v>
      </c>
      <c r="G3631" s="1">
        <v>32</v>
      </c>
      <c r="H3631">
        <v>1943.62</v>
      </c>
      <c r="I3631" s="10">
        <f t="shared" si="565"/>
        <v>0.68923183852367742</v>
      </c>
      <c r="J3631">
        <f t="shared" si="563"/>
        <v>2537.5954861821929</v>
      </c>
      <c r="K3631">
        <f t="shared" si="564"/>
        <v>2479230.7900000024</v>
      </c>
      <c r="L3631" t="s">
        <v>1474</v>
      </c>
      <c r="M3631" t="s">
        <v>3911</v>
      </c>
      <c r="N3631" s="1">
        <f t="shared" si="569"/>
        <v>987.81</v>
      </c>
      <c r="O3631" s="1">
        <f t="shared" si="566"/>
        <v>518.08361275088532</v>
      </c>
      <c r="P3631" s="1" t="str">
        <f t="shared" si="567"/>
        <v>03-2023</v>
      </c>
      <c r="T3631" s="1"/>
      <c r="U3631" s="1"/>
      <c r="V3631" s="1" t="s">
        <v>3911</v>
      </c>
      <c r="W3631" s="1"/>
      <c r="X3631" s="1" t="s">
        <v>3546</v>
      </c>
      <c r="Y3631" s="2" t="s">
        <v>3911</v>
      </c>
      <c r="Z3631" s="4" t="s">
        <v>2872</v>
      </c>
      <c r="AD3631" t="str">
        <f t="shared" si="568"/>
        <v/>
      </c>
    </row>
    <row r="3632" spans="1:30" ht="14.25">
      <c r="A3632" s="1" t="str">
        <f t="shared" si="560"/>
        <v>7b57b84a</v>
      </c>
      <c r="B3632" s="3">
        <v>45217</v>
      </c>
      <c r="C3632" s="2" t="str">
        <f t="shared" si="561"/>
        <v>North</v>
      </c>
      <c r="D3632" s="4" t="str">
        <f t="shared" si="562"/>
        <v>Electronics</v>
      </c>
      <c r="E3632" s="1">
        <v>1945.35</v>
      </c>
      <c r="F3632" s="1">
        <v>45</v>
      </c>
      <c r="G3632" s="1">
        <v>14</v>
      </c>
      <c r="H3632">
        <v>1070.0999999999999</v>
      </c>
      <c r="I3632" s="10">
        <f t="shared" si="565"/>
        <v>0.55008096229470271</v>
      </c>
      <c r="J3632">
        <f t="shared" si="563"/>
        <v>2571.1423225152107</v>
      </c>
      <c r="K3632">
        <f t="shared" si="564"/>
        <v>2535146.3299999977</v>
      </c>
      <c r="L3632" t="s">
        <v>3915</v>
      </c>
      <c r="M3632" t="s">
        <v>3910</v>
      </c>
      <c r="N3632" s="1">
        <f t="shared" si="569"/>
        <v>542.04999999999995</v>
      </c>
      <c r="O3632" s="1">
        <f t="shared" si="566"/>
        <v>507.6997287299634</v>
      </c>
      <c r="P3632" s="1" t="str">
        <f t="shared" si="567"/>
        <v>10-2023</v>
      </c>
      <c r="T3632" s="1"/>
      <c r="U3632" s="1"/>
      <c r="V3632" s="1" t="s">
        <v>3910</v>
      </c>
      <c r="W3632" s="1"/>
      <c r="X3632" s="1" t="s">
        <v>3547</v>
      </c>
      <c r="Y3632" s="2" t="s">
        <v>3910</v>
      </c>
      <c r="Z3632" s="4" t="s">
        <v>3043</v>
      </c>
      <c r="AD3632" t="str">
        <f t="shared" si="568"/>
        <v/>
      </c>
    </row>
    <row r="3633" spans="1:30" ht="14.25">
      <c r="A3633" s="1" t="str">
        <f t="shared" si="560"/>
        <v>dfe89f15</v>
      </c>
      <c r="B3633" s="3">
        <v>45522</v>
      </c>
      <c r="C3633" s="2" t="str">
        <f t="shared" si="561"/>
        <v>South</v>
      </c>
      <c r="D3633" s="4" t="str">
        <f t="shared" si="562"/>
        <v>Furniture</v>
      </c>
      <c r="E3633" s="1">
        <v>2349.25</v>
      </c>
      <c r="F3633" s="1">
        <v>6</v>
      </c>
      <c r="G3633" s="1">
        <v>14</v>
      </c>
      <c r="H3633">
        <v>149.37</v>
      </c>
      <c r="I3633" s="10">
        <f t="shared" si="565"/>
        <v>6.3581994253485152E-2</v>
      </c>
      <c r="J3633">
        <f t="shared" si="563"/>
        <v>2496.4375124875119</v>
      </c>
      <c r="K3633">
        <f t="shared" si="564"/>
        <v>2498933.9499999993</v>
      </c>
      <c r="L3633" t="s">
        <v>1645</v>
      </c>
      <c r="M3633" t="s">
        <v>3913</v>
      </c>
      <c r="N3633" s="1">
        <f t="shared" si="569"/>
        <v>81.685000000000002</v>
      </c>
      <c r="O3633" s="1">
        <f t="shared" si="566"/>
        <v>524.30656862745093</v>
      </c>
      <c r="P3633" s="1" t="str">
        <f t="shared" si="567"/>
        <v>08-2024</v>
      </c>
      <c r="T3633" s="1"/>
      <c r="U3633" s="1"/>
      <c r="V3633" s="1" t="s">
        <v>3913</v>
      </c>
      <c r="W3633" s="1"/>
      <c r="X3633" s="1" t="s">
        <v>3548</v>
      </c>
      <c r="Y3633" s="2" t="s">
        <v>3913</v>
      </c>
      <c r="Z3633" s="4" t="s">
        <v>15</v>
      </c>
      <c r="AD3633" t="str">
        <f t="shared" si="568"/>
        <v/>
      </c>
    </row>
    <row r="3634" spans="1:30" ht="14.25">
      <c r="A3634" s="1" t="str">
        <f t="shared" si="560"/>
        <v>76819654</v>
      </c>
      <c r="B3634" s="3">
        <v>45583</v>
      </c>
      <c r="C3634" s="2" t="str">
        <f t="shared" si="561"/>
        <v>North</v>
      </c>
      <c r="D3634" s="4" t="str">
        <f t="shared" si="562"/>
        <v>Furniture</v>
      </c>
      <c r="E3634" s="1">
        <v>426.59</v>
      </c>
      <c r="F3634" s="1">
        <v>20</v>
      </c>
      <c r="G3634" s="1">
        <v>26</v>
      </c>
      <c r="H3634">
        <v>1418.29</v>
      </c>
      <c r="I3634" s="10">
        <f t="shared" si="565"/>
        <v>3.3247145971541761</v>
      </c>
      <c r="J3634">
        <f t="shared" si="563"/>
        <v>2571.1423225152107</v>
      </c>
      <c r="K3634">
        <f t="shared" si="564"/>
        <v>2535146.3299999977</v>
      </c>
      <c r="L3634" t="s">
        <v>1645</v>
      </c>
      <c r="M3634" t="s">
        <v>3910</v>
      </c>
      <c r="N3634" s="1">
        <f t="shared" si="569"/>
        <v>722.14499999999998</v>
      </c>
      <c r="O3634" s="1">
        <f t="shared" si="566"/>
        <v>524.30656862745093</v>
      </c>
      <c r="P3634" s="1" t="str">
        <f t="shared" si="567"/>
        <v>10-2024</v>
      </c>
      <c r="T3634" s="1"/>
      <c r="U3634" s="1"/>
      <c r="V3634" s="1" t="s">
        <v>3910</v>
      </c>
      <c r="W3634" s="1"/>
      <c r="X3634" s="1">
        <v>76819654</v>
      </c>
      <c r="Y3634" s="2" t="s">
        <v>3910</v>
      </c>
      <c r="Z3634" s="4" t="s">
        <v>15</v>
      </c>
      <c r="AD3634" t="str">
        <f t="shared" si="568"/>
        <v/>
      </c>
    </row>
    <row r="3635" spans="1:30" ht="14.25">
      <c r="A3635" s="1" t="str">
        <f t="shared" si="560"/>
        <v>e5275918</v>
      </c>
      <c r="B3635" s="3">
        <v>45357</v>
      </c>
      <c r="C3635" s="2" t="str">
        <f t="shared" si="561"/>
        <v>North</v>
      </c>
      <c r="D3635" s="4" t="str">
        <f t="shared" si="562"/>
        <v>Clothing</v>
      </c>
      <c r="E3635" s="1">
        <v>2188.4299999999998</v>
      </c>
      <c r="F3635" s="1">
        <v>7</v>
      </c>
      <c r="G3635" s="1">
        <v>38</v>
      </c>
      <c r="H3635">
        <v>186.37</v>
      </c>
      <c r="I3635" s="10">
        <f t="shared" si="565"/>
        <v>8.5161508478681078E-2</v>
      </c>
      <c r="J3635">
        <f t="shared" si="563"/>
        <v>2571.1423225152107</v>
      </c>
      <c r="K3635">
        <f t="shared" si="564"/>
        <v>2535146.3299999977</v>
      </c>
      <c r="L3635" t="s">
        <v>1474</v>
      </c>
      <c r="M3635" t="s">
        <v>3910</v>
      </c>
      <c r="N3635" s="1">
        <f t="shared" si="569"/>
        <v>112.185</v>
      </c>
      <c r="O3635" s="1">
        <f t="shared" si="566"/>
        <v>518.08361275088532</v>
      </c>
      <c r="P3635" s="1" t="str">
        <f t="shared" si="567"/>
        <v>03-2024</v>
      </c>
      <c r="T3635" s="1"/>
      <c r="U3635" s="1"/>
      <c r="V3635" s="1" t="s">
        <v>3910</v>
      </c>
      <c r="W3635" s="1"/>
      <c r="X3635" s="1" t="s">
        <v>3549</v>
      </c>
      <c r="Y3635" s="2" t="s">
        <v>3910</v>
      </c>
      <c r="Z3635" s="4" t="s">
        <v>2872</v>
      </c>
      <c r="AD3635" t="str">
        <f t="shared" si="568"/>
        <v/>
      </c>
    </row>
    <row r="3636" spans="1:30" ht="14.25">
      <c r="A3636" s="1" t="str">
        <f t="shared" si="560"/>
        <v>42f4fe1c</v>
      </c>
      <c r="B3636" s="3">
        <v>45552</v>
      </c>
      <c r="C3636" s="2" t="str">
        <f t="shared" si="561"/>
        <v>East</v>
      </c>
      <c r="D3636" s="4" t="str">
        <f t="shared" si="562"/>
        <v>Sports</v>
      </c>
      <c r="E3636" s="1">
        <v>4491.32</v>
      </c>
      <c r="F3636" s="1">
        <v>21</v>
      </c>
      <c r="G3636" s="1">
        <v>24</v>
      </c>
      <c r="H3636">
        <v>1965.18</v>
      </c>
      <c r="I3636" s="10">
        <f t="shared" si="565"/>
        <v>0.43755065326006615</v>
      </c>
      <c r="J3636">
        <f t="shared" si="563"/>
        <v>2506.2477027027048</v>
      </c>
      <c r="K3636">
        <f t="shared" si="564"/>
        <v>2596472.620000002</v>
      </c>
      <c r="L3636" t="s">
        <v>3914</v>
      </c>
      <c r="M3636" t="s">
        <v>3912</v>
      </c>
      <c r="N3636" s="1">
        <f t="shared" si="569"/>
        <v>994.59</v>
      </c>
      <c r="O3636" s="1">
        <f t="shared" si="566"/>
        <v>516.19997471554962</v>
      </c>
      <c r="P3636" s="1" t="str">
        <f t="shared" si="567"/>
        <v>09-2024</v>
      </c>
      <c r="T3636" s="1"/>
      <c r="U3636" s="1"/>
      <c r="V3636" s="1" t="s">
        <v>3912</v>
      </c>
      <c r="W3636" s="1"/>
      <c r="X3636" s="1" t="s">
        <v>3550</v>
      </c>
      <c r="Y3636" s="2" t="s">
        <v>3912</v>
      </c>
      <c r="Z3636" s="4" t="s">
        <v>2893</v>
      </c>
      <c r="AD3636" t="str">
        <f t="shared" si="568"/>
        <v/>
      </c>
    </row>
    <row r="3637" spans="1:30" ht="14.25">
      <c r="A3637" s="1" t="str">
        <f t="shared" si="560"/>
        <v>5a531e57</v>
      </c>
      <c r="B3637" s="3">
        <v>45443</v>
      </c>
      <c r="C3637" s="2" t="str">
        <f t="shared" si="561"/>
        <v>West</v>
      </c>
      <c r="D3637" s="4" t="str">
        <f t="shared" si="562"/>
        <v>Clothing</v>
      </c>
      <c r="E3637" s="1">
        <v>2360.14</v>
      </c>
      <c r="F3637" s="1">
        <v>47</v>
      </c>
      <c r="G3637" s="1">
        <v>14</v>
      </c>
      <c r="H3637">
        <v>855.84</v>
      </c>
      <c r="I3637" s="10">
        <f t="shared" si="565"/>
        <v>0.36262255628903373</v>
      </c>
      <c r="J3637">
        <f t="shared" si="563"/>
        <v>2537.5954861821929</v>
      </c>
      <c r="K3637">
        <f t="shared" si="564"/>
        <v>2479230.7900000024</v>
      </c>
      <c r="L3637" t="s">
        <v>1474</v>
      </c>
      <c r="M3637" t="s">
        <v>3911</v>
      </c>
      <c r="N3637" s="1">
        <f t="shared" si="569"/>
        <v>434.92</v>
      </c>
      <c r="O3637" s="1">
        <f t="shared" si="566"/>
        <v>518.08361275088532</v>
      </c>
      <c r="P3637" s="1" t="str">
        <f t="shared" si="567"/>
        <v>05-2024</v>
      </c>
      <c r="T3637" s="1"/>
      <c r="U3637" s="1"/>
      <c r="V3637" s="1" t="s">
        <v>3911</v>
      </c>
      <c r="W3637" s="1"/>
      <c r="X3637" s="1" t="s">
        <v>3551</v>
      </c>
      <c r="Y3637" s="2" t="s">
        <v>3911</v>
      </c>
      <c r="Z3637" s="4" t="s">
        <v>2872</v>
      </c>
      <c r="AD3637" t="str">
        <f t="shared" si="568"/>
        <v/>
      </c>
    </row>
    <row r="3638" spans="1:30" ht="14.25">
      <c r="A3638" s="1" t="str">
        <f t="shared" si="560"/>
        <v>981eb2eb</v>
      </c>
      <c r="B3638" s="3">
        <v>44887</v>
      </c>
      <c r="C3638" s="2" t="str">
        <f t="shared" si="561"/>
        <v>East</v>
      </c>
      <c r="D3638" s="4" t="str">
        <f t="shared" si="562"/>
        <v>Sports</v>
      </c>
      <c r="E3638" s="1">
        <v>2011.28</v>
      </c>
      <c r="F3638" s="1">
        <v>3</v>
      </c>
      <c r="G3638" s="1">
        <v>11</v>
      </c>
      <c r="H3638">
        <v>1335.17</v>
      </c>
      <c r="I3638" s="10">
        <f t="shared" si="565"/>
        <v>0.66384093711467329</v>
      </c>
      <c r="J3638">
        <f t="shared" si="563"/>
        <v>2506.2477027027048</v>
      </c>
      <c r="K3638">
        <f t="shared" si="564"/>
        <v>2596472.620000002</v>
      </c>
      <c r="L3638" t="s">
        <v>3914</v>
      </c>
      <c r="M3638" t="s">
        <v>3912</v>
      </c>
      <c r="N3638" s="1">
        <f t="shared" si="569"/>
        <v>673.08500000000004</v>
      </c>
      <c r="O3638" s="1">
        <f t="shared" si="566"/>
        <v>516.19997471554962</v>
      </c>
      <c r="P3638" s="1" t="str">
        <f t="shared" si="567"/>
        <v>11-2022</v>
      </c>
      <c r="T3638" s="1"/>
      <c r="U3638" s="1"/>
      <c r="V3638" s="1" t="s">
        <v>3912</v>
      </c>
      <c r="W3638" s="1"/>
      <c r="X3638" s="1" t="s">
        <v>3552</v>
      </c>
      <c r="Y3638" s="2" t="s">
        <v>3912</v>
      </c>
      <c r="Z3638" s="4" t="s">
        <v>2893</v>
      </c>
      <c r="AD3638" t="str">
        <f t="shared" si="568"/>
        <v/>
      </c>
    </row>
    <row r="3639" spans="1:30" ht="14.25">
      <c r="A3639" s="1" t="str">
        <f t="shared" si="560"/>
        <v>9b4b665b</v>
      </c>
      <c r="B3639" s="3">
        <v>45300</v>
      </c>
      <c r="C3639" s="2" t="str">
        <f t="shared" si="561"/>
        <v>South</v>
      </c>
      <c r="D3639" s="4" t="str">
        <f t="shared" si="562"/>
        <v>Electronics</v>
      </c>
      <c r="E3639" s="1">
        <v>3901.29</v>
      </c>
      <c r="F3639" s="1">
        <v>29</v>
      </c>
      <c r="G3639" s="1">
        <v>5</v>
      </c>
      <c r="H3639">
        <v>508.13</v>
      </c>
      <c r="I3639" s="10">
        <f t="shared" si="565"/>
        <v>0.13024666200154308</v>
      </c>
      <c r="J3639">
        <f t="shared" si="563"/>
        <v>2496.4375124875119</v>
      </c>
      <c r="K3639">
        <f t="shared" si="564"/>
        <v>2498933.9499999993</v>
      </c>
      <c r="L3639" t="s">
        <v>3915</v>
      </c>
      <c r="M3639" t="s">
        <v>3913</v>
      </c>
      <c r="N3639" s="1">
        <f t="shared" si="569"/>
        <v>256.565</v>
      </c>
      <c r="O3639" s="1">
        <f t="shared" si="566"/>
        <v>507.6997287299634</v>
      </c>
      <c r="P3639" s="1" t="str">
        <f t="shared" si="567"/>
        <v>01-2024</v>
      </c>
      <c r="T3639" s="1"/>
      <c r="U3639" s="1"/>
      <c r="V3639" s="1" t="s">
        <v>3913</v>
      </c>
      <c r="W3639" s="1"/>
      <c r="X3639" s="1" t="s">
        <v>3553</v>
      </c>
      <c r="Y3639" s="2" t="s">
        <v>3913</v>
      </c>
      <c r="Z3639" s="4" t="s">
        <v>3043</v>
      </c>
      <c r="AD3639" t="str">
        <f t="shared" si="568"/>
        <v/>
      </c>
    </row>
    <row r="3640" spans="1:30" ht="14.25">
      <c r="A3640" s="1" t="str">
        <f t="shared" si="560"/>
        <v>4.726E+194</v>
      </c>
      <c r="B3640" s="3">
        <v>45136</v>
      </c>
      <c r="C3640" s="2" t="str">
        <f t="shared" si="561"/>
        <v>East</v>
      </c>
      <c r="D3640" s="4" t="str">
        <f t="shared" si="562"/>
        <v>Furniture</v>
      </c>
      <c r="E3640" s="1">
        <v>2982.05</v>
      </c>
      <c r="F3640" s="1">
        <v>45</v>
      </c>
      <c r="G3640" s="1">
        <v>22</v>
      </c>
      <c r="H3640">
        <v>480.24</v>
      </c>
      <c r="I3640" s="10">
        <f t="shared" si="565"/>
        <v>0.1610435774048054</v>
      </c>
      <c r="J3640">
        <f t="shared" si="563"/>
        <v>2506.2477027027048</v>
      </c>
      <c r="K3640">
        <f t="shared" si="564"/>
        <v>2596472.620000002</v>
      </c>
      <c r="L3640" t="s">
        <v>1645</v>
      </c>
      <c r="M3640" t="s">
        <v>3912</v>
      </c>
      <c r="N3640" s="1">
        <f t="shared" si="569"/>
        <v>251.12</v>
      </c>
      <c r="O3640" s="1">
        <f t="shared" si="566"/>
        <v>524.30656862745093</v>
      </c>
      <c r="P3640" s="1" t="str">
        <f t="shared" si="567"/>
        <v>07-2023</v>
      </c>
      <c r="T3640" s="1"/>
      <c r="U3640" s="1"/>
      <c r="V3640" s="1" t="s">
        <v>3912</v>
      </c>
      <c r="W3640" s="1"/>
      <c r="X3640" s="5">
        <v>4.7259999999999997E+194</v>
      </c>
      <c r="Y3640" s="2" t="s">
        <v>3912</v>
      </c>
      <c r="Z3640" s="4" t="s">
        <v>15</v>
      </c>
      <c r="AD3640" t="str">
        <f t="shared" si="568"/>
        <v/>
      </c>
    </row>
    <row r="3641" spans="1:30" ht="14.25">
      <c r="A3641" s="1" t="str">
        <f t="shared" si="560"/>
        <v>b6a50890</v>
      </c>
      <c r="B3641" s="3">
        <v>45487</v>
      </c>
      <c r="C3641" s="2" t="str">
        <f t="shared" si="561"/>
        <v>East</v>
      </c>
      <c r="D3641" s="4" t="str">
        <f t="shared" si="562"/>
        <v>Sports</v>
      </c>
      <c r="E3641" s="1">
        <v>1694.65</v>
      </c>
      <c r="F3641" s="1">
        <v>42</v>
      </c>
      <c r="G3641" s="1">
        <v>4</v>
      </c>
      <c r="H3641">
        <v>1869.98</v>
      </c>
      <c r="I3641" s="10">
        <f t="shared" si="565"/>
        <v>1.1034608916295399</v>
      </c>
      <c r="J3641">
        <f t="shared" si="563"/>
        <v>2506.2477027027048</v>
      </c>
      <c r="K3641">
        <f t="shared" si="564"/>
        <v>2596472.620000002</v>
      </c>
      <c r="L3641" t="s">
        <v>3914</v>
      </c>
      <c r="M3641" t="s">
        <v>3912</v>
      </c>
      <c r="N3641" s="1">
        <f t="shared" si="569"/>
        <v>936.99</v>
      </c>
      <c r="O3641" s="1">
        <f t="shared" si="566"/>
        <v>516.19997471554962</v>
      </c>
      <c r="P3641" s="1" t="str">
        <f t="shared" si="567"/>
        <v>07-2024</v>
      </c>
      <c r="T3641" s="1"/>
      <c r="U3641" s="1"/>
      <c r="V3641" s="1" t="s">
        <v>3912</v>
      </c>
      <c r="W3641" s="1"/>
      <c r="X3641" s="1" t="s">
        <v>3554</v>
      </c>
      <c r="Y3641" s="2" t="s">
        <v>3912</v>
      </c>
      <c r="Z3641" s="4" t="s">
        <v>2893</v>
      </c>
      <c r="AD3641" t="str">
        <f t="shared" si="568"/>
        <v/>
      </c>
    </row>
    <row r="3642" spans="1:30" ht="14.25">
      <c r="A3642" s="1" t="str">
        <f t="shared" si="560"/>
        <v>34448d24</v>
      </c>
      <c r="B3642" s="3">
        <v>45403</v>
      </c>
      <c r="C3642" s="2" t="str">
        <f t="shared" si="561"/>
        <v>North</v>
      </c>
      <c r="D3642" s="4" t="str">
        <f t="shared" si="562"/>
        <v>Electronics</v>
      </c>
      <c r="E3642" s="1">
        <v>3433.84</v>
      </c>
      <c r="F3642" s="1">
        <v>45</v>
      </c>
      <c r="G3642" s="1">
        <v>45</v>
      </c>
      <c r="H3642">
        <v>122.66</v>
      </c>
      <c r="I3642" s="10">
        <f t="shared" si="565"/>
        <v>3.5720942152226078E-2</v>
      </c>
      <c r="J3642">
        <f t="shared" si="563"/>
        <v>2571.1423225152107</v>
      </c>
      <c r="K3642">
        <f t="shared" si="564"/>
        <v>2535146.3299999977</v>
      </c>
      <c r="L3642" t="s">
        <v>3915</v>
      </c>
      <c r="M3642" t="s">
        <v>3910</v>
      </c>
      <c r="N3642" s="1">
        <f t="shared" si="569"/>
        <v>83.83</v>
      </c>
      <c r="O3642" s="1">
        <f t="shared" si="566"/>
        <v>507.6997287299634</v>
      </c>
      <c r="P3642" s="1" t="str">
        <f t="shared" si="567"/>
        <v>04-2024</v>
      </c>
      <c r="T3642" s="1"/>
      <c r="U3642" s="1"/>
      <c r="V3642" s="1" t="s">
        <v>3910</v>
      </c>
      <c r="W3642" s="1"/>
      <c r="X3642" s="1" t="s">
        <v>3555</v>
      </c>
      <c r="Y3642" s="2" t="s">
        <v>3910</v>
      </c>
      <c r="Z3642" s="4" t="s">
        <v>3043</v>
      </c>
      <c r="AD3642" t="str">
        <f t="shared" si="568"/>
        <v/>
      </c>
    </row>
    <row r="3643" spans="1:30" ht="14.25">
      <c r="A3643" s="1" t="str">
        <f t="shared" si="560"/>
        <v>5cc2fd22</v>
      </c>
      <c r="B3643" s="3">
        <v>44954</v>
      </c>
      <c r="C3643" s="2" t="str">
        <f t="shared" si="561"/>
        <v>North</v>
      </c>
      <c r="D3643" s="4" t="str">
        <f t="shared" si="562"/>
        <v>Electronics</v>
      </c>
      <c r="E3643" s="1">
        <v>4025.69</v>
      </c>
      <c r="F3643" s="1">
        <v>43</v>
      </c>
      <c r="G3643" s="1">
        <v>20</v>
      </c>
      <c r="H3643">
        <v>1254.69</v>
      </c>
      <c r="I3643" s="10">
        <f t="shared" si="565"/>
        <v>0.31167079432345762</v>
      </c>
      <c r="J3643">
        <f t="shared" si="563"/>
        <v>2571.1423225152107</v>
      </c>
      <c r="K3643">
        <f t="shared" si="564"/>
        <v>2535146.3299999977</v>
      </c>
      <c r="L3643" t="s">
        <v>3915</v>
      </c>
      <c r="M3643" t="s">
        <v>3910</v>
      </c>
      <c r="N3643" s="1">
        <f t="shared" si="569"/>
        <v>637.34500000000003</v>
      </c>
      <c r="O3643" s="1">
        <f t="shared" si="566"/>
        <v>507.6997287299634</v>
      </c>
      <c r="P3643" s="1" t="str">
        <f t="shared" si="567"/>
        <v>01-2023</v>
      </c>
      <c r="T3643" s="1"/>
      <c r="U3643" s="1"/>
      <c r="V3643" s="1" t="s">
        <v>3910</v>
      </c>
      <c r="W3643" s="1"/>
      <c r="X3643" s="1" t="s">
        <v>3556</v>
      </c>
      <c r="Y3643" s="2" t="s">
        <v>3910</v>
      </c>
      <c r="Z3643" s="4" t="s">
        <v>3043</v>
      </c>
      <c r="AD3643" t="str">
        <f t="shared" si="568"/>
        <v/>
      </c>
    </row>
    <row r="3644" spans="1:30" ht="14.25">
      <c r="A3644" s="1" t="str">
        <f t="shared" si="560"/>
        <v>7af237f5</v>
      </c>
      <c r="B3644" s="3">
        <v>45421</v>
      </c>
      <c r="C3644" s="2" t="str">
        <f t="shared" si="561"/>
        <v>West</v>
      </c>
      <c r="D3644" s="4" t="str">
        <f t="shared" si="562"/>
        <v>Electronics</v>
      </c>
      <c r="E3644" s="1">
        <v>2742.42</v>
      </c>
      <c r="F3644" s="1">
        <v>21</v>
      </c>
      <c r="G3644" s="1">
        <v>42</v>
      </c>
      <c r="H3644">
        <v>1106.73</v>
      </c>
      <c r="I3644" s="10">
        <f t="shared" si="565"/>
        <v>0.40355962981600191</v>
      </c>
      <c r="J3644">
        <f t="shared" si="563"/>
        <v>2537.5954861821929</v>
      </c>
      <c r="K3644">
        <f t="shared" si="564"/>
        <v>2479230.7900000024</v>
      </c>
      <c r="L3644" t="s">
        <v>3915</v>
      </c>
      <c r="M3644" t="s">
        <v>3911</v>
      </c>
      <c r="N3644" s="1">
        <f t="shared" si="569"/>
        <v>574.36500000000001</v>
      </c>
      <c r="O3644" s="1">
        <f t="shared" si="566"/>
        <v>507.6997287299634</v>
      </c>
      <c r="P3644" s="1" t="str">
        <f t="shared" si="567"/>
        <v>05-2024</v>
      </c>
      <c r="T3644" s="1"/>
      <c r="U3644" s="1"/>
      <c r="V3644" s="1" t="s">
        <v>3911</v>
      </c>
      <c r="W3644" s="1"/>
      <c r="X3644" s="1" t="s">
        <v>3557</v>
      </c>
      <c r="Y3644" s="2" t="s">
        <v>3911</v>
      </c>
      <c r="Z3644" s="4" t="s">
        <v>3043</v>
      </c>
      <c r="AD3644" t="str">
        <f t="shared" si="568"/>
        <v/>
      </c>
    </row>
    <row r="3645" spans="1:30" ht="14.25">
      <c r="A3645" s="1" t="str">
        <f t="shared" si="560"/>
        <v>45f26860</v>
      </c>
      <c r="B3645" s="3">
        <v>45360</v>
      </c>
      <c r="C3645" s="2" t="str">
        <f t="shared" si="561"/>
        <v>East</v>
      </c>
      <c r="D3645" s="4" t="str">
        <f t="shared" si="562"/>
        <v>Clothing</v>
      </c>
      <c r="E3645" s="1">
        <v>129.91</v>
      </c>
      <c r="F3645" s="1">
        <v>40</v>
      </c>
      <c r="G3645" s="1">
        <v>30</v>
      </c>
      <c r="H3645">
        <v>897.75</v>
      </c>
      <c r="I3645" s="10">
        <f t="shared" si="565"/>
        <v>6.910553460087753</v>
      </c>
      <c r="J3645">
        <f t="shared" si="563"/>
        <v>2506.2477027027048</v>
      </c>
      <c r="K3645">
        <f t="shared" si="564"/>
        <v>2596472.620000002</v>
      </c>
      <c r="L3645" t="s">
        <v>1474</v>
      </c>
      <c r="M3645" t="s">
        <v>3912</v>
      </c>
      <c r="N3645" s="1">
        <f t="shared" si="569"/>
        <v>463.875</v>
      </c>
      <c r="O3645" s="1">
        <f t="shared" si="566"/>
        <v>518.08361275088532</v>
      </c>
      <c r="P3645" s="1" t="str">
        <f t="shared" si="567"/>
        <v>03-2024</v>
      </c>
      <c r="T3645" s="1"/>
      <c r="U3645" s="1"/>
      <c r="V3645" s="1" t="s">
        <v>3912</v>
      </c>
      <c r="W3645" s="1"/>
      <c r="X3645" s="1" t="s">
        <v>3558</v>
      </c>
      <c r="Y3645" s="2" t="s">
        <v>3912</v>
      </c>
      <c r="Z3645" s="4" t="s">
        <v>3559</v>
      </c>
      <c r="AD3645" t="str">
        <f t="shared" si="568"/>
        <v/>
      </c>
    </row>
    <row r="3646" spans="1:30" ht="14.25">
      <c r="A3646" s="1" t="str">
        <f t="shared" si="560"/>
        <v>a4c78a5c</v>
      </c>
      <c r="B3646" s="3">
        <v>45396</v>
      </c>
      <c r="C3646" s="2" t="str">
        <f t="shared" si="561"/>
        <v>South</v>
      </c>
      <c r="D3646" s="4" t="str">
        <f t="shared" si="562"/>
        <v>Electronics</v>
      </c>
      <c r="E3646" s="1">
        <v>4178.3999999999996</v>
      </c>
      <c r="F3646" s="1">
        <v>9</v>
      </c>
      <c r="G3646" s="1">
        <v>19</v>
      </c>
      <c r="H3646">
        <v>246.58</v>
      </c>
      <c r="I3646" s="10">
        <f t="shared" si="565"/>
        <v>5.9013019337545478E-2</v>
      </c>
      <c r="J3646">
        <f t="shared" si="563"/>
        <v>2496.4375124875119</v>
      </c>
      <c r="K3646">
        <f t="shared" si="564"/>
        <v>2498933.9499999993</v>
      </c>
      <c r="L3646" t="s">
        <v>3915</v>
      </c>
      <c r="M3646" t="s">
        <v>3913</v>
      </c>
      <c r="N3646" s="1">
        <f t="shared" si="569"/>
        <v>132.79000000000002</v>
      </c>
      <c r="O3646" s="1">
        <f t="shared" si="566"/>
        <v>507.6997287299634</v>
      </c>
      <c r="P3646" s="1" t="str">
        <f t="shared" si="567"/>
        <v>04-2024</v>
      </c>
      <c r="T3646" s="1"/>
      <c r="U3646" s="1"/>
      <c r="V3646" s="1" t="s">
        <v>3913</v>
      </c>
      <c r="W3646" s="1"/>
      <c r="X3646" s="1" t="s">
        <v>3560</v>
      </c>
      <c r="Y3646" s="2" t="s">
        <v>3913</v>
      </c>
      <c r="Z3646" s="4" t="s">
        <v>3043</v>
      </c>
      <c r="AD3646" t="str">
        <f t="shared" si="568"/>
        <v/>
      </c>
    </row>
    <row r="3647" spans="1:30" ht="14.25">
      <c r="A3647" s="1" t="str">
        <f t="shared" si="560"/>
        <v>99711924</v>
      </c>
      <c r="B3647" s="3">
        <v>45388</v>
      </c>
      <c r="C3647" s="2" t="str">
        <f t="shared" si="561"/>
        <v>North</v>
      </c>
      <c r="D3647" s="4" t="str">
        <f t="shared" si="562"/>
        <v>Sports</v>
      </c>
      <c r="E3647" s="1">
        <v>1264.26</v>
      </c>
      <c r="F3647" s="1">
        <v>33</v>
      </c>
      <c r="G3647" s="1">
        <v>9</v>
      </c>
      <c r="H3647">
        <v>1189.67</v>
      </c>
      <c r="I3647" s="10">
        <f t="shared" si="565"/>
        <v>0.9410010599085632</v>
      </c>
      <c r="J3647">
        <f t="shared" si="563"/>
        <v>2571.1423225152107</v>
      </c>
      <c r="K3647">
        <f t="shared" si="564"/>
        <v>2535146.3299999977</v>
      </c>
      <c r="L3647" t="s">
        <v>3914</v>
      </c>
      <c r="M3647" t="s">
        <v>3910</v>
      </c>
      <c r="N3647" s="1">
        <f t="shared" si="569"/>
        <v>599.33500000000004</v>
      </c>
      <c r="O3647" s="1">
        <f t="shared" si="566"/>
        <v>516.19997471554962</v>
      </c>
      <c r="P3647" s="1" t="str">
        <f t="shared" si="567"/>
        <v>04-2024</v>
      </c>
      <c r="T3647" s="1"/>
      <c r="U3647" s="1"/>
      <c r="V3647" s="1" t="s">
        <v>3910</v>
      </c>
      <c r="W3647" s="1"/>
      <c r="X3647" s="1">
        <v>99711924</v>
      </c>
      <c r="Y3647" s="2" t="s">
        <v>3910</v>
      </c>
      <c r="Z3647" s="4" t="s">
        <v>2893</v>
      </c>
      <c r="AD3647" t="str">
        <f t="shared" si="568"/>
        <v/>
      </c>
    </row>
    <row r="3648" spans="1:30" ht="14.25">
      <c r="A3648" s="1" t="str">
        <f t="shared" si="560"/>
        <v>cba47797</v>
      </c>
      <c r="B3648" s="3">
        <v>45257</v>
      </c>
      <c r="C3648" s="2" t="str">
        <f t="shared" si="561"/>
        <v>East</v>
      </c>
      <c r="D3648" s="4" t="str">
        <f t="shared" si="562"/>
        <v>Electronics</v>
      </c>
      <c r="E3648" s="1">
        <v>2576.37</v>
      </c>
      <c r="F3648" s="1">
        <v>45</v>
      </c>
      <c r="G3648" s="1">
        <v>16</v>
      </c>
      <c r="H3648">
        <v>519.30999999999995</v>
      </c>
      <c r="I3648" s="10">
        <f t="shared" si="565"/>
        <v>0.20156654517790534</v>
      </c>
      <c r="J3648">
        <f t="shared" si="563"/>
        <v>2506.2477027027048</v>
      </c>
      <c r="K3648">
        <f t="shared" si="564"/>
        <v>2596472.620000002</v>
      </c>
      <c r="L3648" t="s">
        <v>3915</v>
      </c>
      <c r="M3648" t="s">
        <v>3912</v>
      </c>
      <c r="N3648" s="1">
        <f t="shared" si="569"/>
        <v>267.65499999999997</v>
      </c>
      <c r="O3648" s="1">
        <f t="shared" si="566"/>
        <v>507.6997287299634</v>
      </c>
      <c r="P3648" s="1" t="str">
        <f t="shared" si="567"/>
        <v>11-2023</v>
      </c>
      <c r="T3648" s="1"/>
      <c r="U3648" s="1"/>
      <c r="V3648" s="1" t="s">
        <v>3912</v>
      </c>
      <c r="W3648" s="1"/>
      <c r="X3648" s="1" t="s">
        <v>3561</v>
      </c>
      <c r="Y3648" s="2" t="s">
        <v>3912</v>
      </c>
      <c r="Z3648" s="4" t="s">
        <v>3043</v>
      </c>
      <c r="AD3648" t="str">
        <f t="shared" si="568"/>
        <v/>
      </c>
    </row>
    <row r="3649" spans="1:30" ht="14.25">
      <c r="A3649" s="1" t="str">
        <f t="shared" si="560"/>
        <v>be55d32d</v>
      </c>
      <c r="B3649" s="3">
        <v>45193</v>
      </c>
      <c r="C3649" s="2" t="str">
        <f t="shared" si="561"/>
        <v>West</v>
      </c>
      <c r="D3649" s="4" t="str">
        <f t="shared" si="562"/>
        <v>Electronics</v>
      </c>
      <c r="E3649" s="1">
        <v>3278.05</v>
      </c>
      <c r="F3649" s="1">
        <v>18</v>
      </c>
      <c r="G3649" s="1">
        <v>7</v>
      </c>
      <c r="H3649">
        <v>1782.28</v>
      </c>
      <c r="I3649" s="10">
        <f t="shared" si="565"/>
        <v>0.54370128582541444</v>
      </c>
      <c r="J3649">
        <f t="shared" si="563"/>
        <v>2537.5954861821929</v>
      </c>
      <c r="K3649">
        <f t="shared" si="564"/>
        <v>2479230.7900000024</v>
      </c>
      <c r="L3649" t="s">
        <v>3915</v>
      </c>
      <c r="M3649" t="s">
        <v>3911</v>
      </c>
      <c r="N3649" s="1">
        <f t="shared" si="569"/>
        <v>894.64</v>
      </c>
      <c r="O3649" s="1">
        <f t="shared" si="566"/>
        <v>507.6997287299634</v>
      </c>
      <c r="P3649" s="1" t="str">
        <f t="shared" si="567"/>
        <v>09-2023</v>
      </c>
      <c r="T3649" s="1"/>
      <c r="U3649" s="1"/>
      <c r="V3649" s="1" t="s">
        <v>3911</v>
      </c>
      <c r="W3649" s="1"/>
      <c r="X3649" s="1" t="s">
        <v>3562</v>
      </c>
      <c r="Y3649" s="2" t="s">
        <v>3911</v>
      </c>
      <c r="Z3649" s="4" t="s">
        <v>3915</v>
      </c>
      <c r="AD3649" t="str">
        <f t="shared" si="568"/>
        <v/>
      </c>
    </row>
    <row r="3650" spans="1:30" ht="14.25">
      <c r="A3650" s="1" t="str">
        <f t="shared" ref="A3650:A3713" si="570">TRIM(X3650)</f>
        <v>61d66c7f</v>
      </c>
      <c r="B3650" s="3">
        <v>45478</v>
      </c>
      <c r="C3650" s="2" t="str">
        <f t="shared" ref="C3650:C3713" si="571">PROPER(TRIM(Y3650))</f>
        <v>South</v>
      </c>
      <c r="D3650" s="4" t="str">
        <f t="shared" ref="D3650:D3713" si="572">PROPER(TRIM(SUBSTITUTE(Z3650,"$","s")))</f>
        <v>Groceries</v>
      </c>
      <c r="E3650" s="1">
        <v>4010.19</v>
      </c>
      <c r="F3650" s="1">
        <v>33</v>
      </c>
      <c r="G3650" s="1">
        <v>5</v>
      </c>
      <c r="H3650">
        <v>1279.67</v>
      </c>
      <c r="I3650" s="10">
        <f t="shared" si="565"/>
        <v>0.31910458107969947</v>
      </c>
      <c r="J3650">
        <f t="shared" ref="J3650:J3713" si="573">AVERAGEIFS(E:E,C:C,C3650)</f>
        <v>2496.4375124875119</v>
      </c>
      <c r="K3650">
        <f t="shared" ref="K3650:K3713" si="574">SUMIFS(E:E,C:C,C3650)</f>
        <v>2498933.9499999993</v>
      </c>
      <c r="L3650" t="s">
        <v>88</v>
      </c>
      <c r="M3650" t="s">
        <v>3913</v>
      </c>
      <c r="N3650" s="1">
        <f t="shared" si="569"/>
        <v>642.33500000000004</v>
      </c>
      <c r="O3650" s="1">
        <f t="shared" si="566"/>
        <v>515.36624489795861</v>
      </c>
      <c r="P3650" s="1" t="str">
        <f t="shared" si="567"/>
        <v>07-2024</v>
      </c>
      <c r="T3650" s="1"/>
      <c r="U3650" s="1"/>
      <c r="V3650" s="1" t="s">
        <v>3913</v>
      </c>
      <c r="W3650" s="1"/>
      <c r="X3650" s="1" t="s">
        <v>3563</v>
      </c>
      <c r="Y3650" s="2" t="s">
        <v>3913</v>
      </c>
      <c r="Z3650" s="4" t="s">
        <v>88</v>
      </c>
      <c r="AD3650" t="str">
        <f t="shared" si="568"/>
        <v/>
      </c>
    </row>
    <row r="3651" spans="1:30" ht="14.25">
      <c r="A3651" s="1" t="str">
        <f t="shared" si="570"/>
        <v>e1ae5414</v>
      </c>
      <c r="B3651" s="3">
        <v>44886</v>
      </c>
      <c r="C3651" s="2" t="str">
        <f t="shared" si="571"/>
        <v>East</v>
      </c>
      <c r="D3651" s="4" t="str">
        <f t="shared" si="572"/>
        <v>Furniture</v>
      </c>
      <c r="E3651" s="1">
        <v>762.89</v>
      </c>
      <c r="F3651" s="1">
        <v>33</v>
      </c>
      <c r="G3651" s="1">
        <v>1</v>
      </c>
      <c r="H3651">
        <v>1272.3</v>
      </c>
      <c r="I3651" s="10">
        <f t="shared" ref="I3651:I3714" si="575">H3651/E3651</f>
        <v>1.6677371573883522</v>
      </c>
      <c r="J3651">
        <f t="shared" si="573"/>
        <v>2506.2477027027048</v>
      </c>
      <c r="K3651">
        <f t="shared" si="574"/>
        <v>2596472.620000002</v>
      </c>
      <c r="L3651" t="s">
        <v>1645</v>
      </c>
      <c r="M3651" t="s">
        <v>3912</v>
      </c>
      <c r="N3651" s="1">
        <f t="shared" si="569"/>
        <v>636.65</v>
      </c>
      <c r="O3651" s="1">
        <f t="shared" ref="O3651:O3714" si="576">AVERAGEIFS(N:N,D:D,D3651)</f>
        <v>524.30656862745093</v>
      </c>
      <c r="P3651" s="1" t="str">
        <f t="shared" ref="P3651:P3714" si="577">TEXT(B3651,"mm-yyyy")</f>
        <v>11-2022</v>
      </c>
      <c r="T3651" s="1"/>
      <c r="U3651" s="1"/>
      <c r="V3651" s="1" t="s">
        <v>3912</v>
      </c>
      <c r="W3651" s="1"/>
      <c r="X3651" s="1" t="s">
        <v>3564</v>
      </c>
      <c r="Y3651" s="2" t="s">
        <v>3912</v>
      </c>
      <c r="Z3651" s="4" t="s">
        <v>15</v>
      </c>
      <c r="AD3651" t="str">
        <f t="shared" ref="AD3651:AD3714" si="578">SUBSTITUTE(SUBSTITUTE(AC3651,"@",""),"#","")</f>
        <v/>
      </c>
    </row>
    <row r="3652" spans="1:30" ht="14.25">
      <c r="A3652" s="1" t="str">
        <f t="shared" si="570"/>
        <v>1ec04c2d</v>
      </c>
      <c r="B3652" s="3">
        <v>45170</v>
      </c>
      <c r="C3652" s="2" t="str">
        <f t="shared" si="571"/>
        <v>South</v>
      </c>
      <c r="D3652" s="4" t="str">
        <f t="shared" si="572"/>
        <v>Furniture</v>
      </c>
      <c r="E3652" s="1">
        <v>3782.72</v>
      </c>
      <c r="F3652" s="1">
        <v>4</v>
      </c>
      <c r="G3652" s="1">
        <v>3</v>
      </c>
      <c r="H3652">
        <v>1183.8499999999999</v>
      </c>
      <c r="I3652" s="10">
        <f t="shared" si="575"/>
        <v>0.3129626300651383</v>
      </c>
      <c r="J3652">
        <f t="shared" si="573"/>
        <v>2496.4375124875119</v>
      </c>
      <c r="K3652">
        <f t="shared" si="574"/>
        <v>2498933.9499999993</v>
      </c>
      <c r="L3652" t="s">
        <v>1645</v>
      </c>
      <c r="M3652" t="s">
        <v>3913</v>
      </c>
      <c r="N3652" s="1">
        <f t="shared" si="569"/>
        <v>593.42499999999995</v>
      </c>
      <c r="O3652" s="1">
        <f t="shared" si="576"/>
        <v>524.30656862745093</v>
      </c>
      <c r="P3652" s="1" t="str">
        <f t="shared" si="577"/>
        <v>09-2023</v>
      </c>
      <c r="T3652" s="1"/>
      <c r="U3652" s="1"/>
      <c r="V3652" s="1" t="s">
        <v>3913</v>
      </c>
      <c r="W3652" s="1"/>
      <c r="X3652" s="1" t="s">
        <v>3565</v>
      </c>
      <c r="Y3652" s="2" t="s">
        <v>3913</v>
      </c>
      <c r="Z3652" s="4" t="s">
        <v>15</v>
      </c>
      <c r="AD3652" t="str">
        <f t="shared" si="578"/>
        <v/>
      </c>
    </row>
    <row r="3653" spans="1:30" ht="14.25">
      <c r="A3653" s="1" t="str">
        <f t="shared" si="570"/>
        <v>83d437f8</v>
      </c>
      <c r="B3653" s="3">
        <v>44912</v>
      </c>
      <c r="C3653" s="2" t="str">
        <f t="shared" si="571"/>
        <v>South</v>
      </c>
      <c r="D3653" s="4" t="str">
        <f t="shared" si="572"/>
        <v>Groceries</v>
      </c>
      <c r="E3653" s="1">
        <v>1708.26</v>
      </c>
      <c r="F3653" s="1">
        <v>41</v>
      </c>
      <c r="G3653" s="1">
        <v>12</v>
      </c>
      <c r="H3653">
        <v>1558.14</v>
      </c>
      <c r="I3653" s="10">
        <f t="shared" si="575"/>
        <v>0.91212110568648808</v>
      </c>
      <c r="J3653">
        <f t="shared" si="573"/>
        <v>2496.4375124875119</v>
      </c>
      <c r="K3653">
        <f t="shared" si="574"/>
        <v>2498933.9499999993</v>
      </c>
      <c r="L3653" t="s">
        <v>88</v>
      </c>
      <c r="M3653" t="s">
        <v>3913</v>
      </c>
      <c r="N3653" s="1">
        <f t="shared" si="569"/>
        <v>785.07</v>
      </c>
      <c r="O3653" s="1">
        <f t="shared" si="576"/>
        <v>515.36624489795861</v>
      </c>
      <c r="P3653" s="1" t="str">
        <f t="shared" si="577"/>
        <v>12-2022</v>
      </c>
      <c r="T3653" s="1"/>
      <c r="U3653" s="1"/>
      <c r="V3653" s="1" t="s">
        <v>3913</v>
      </c>
      <c r="W3653" s="1"/>
      <c r="X3653" s="1" t="s">
        <v>3566</v>
      </c>
      <c r="Y3653" s="2" t="s">
        <v>3913</v>
      </c>
      <c r="Z3653" s="4" t="s">
        <v>88</v>
      </c>
      <c r="AD3653" t="str">
        <f t="shared" si="578"/>
        <v/>
      </c>
    </row>
    <row r="3654" spans="1:30" ht="14.25">
      <c r="A3654" s="1" t="str">
        <f t="shared" si="570"/>
        <v>f383f776</v>
      </c>
      <c r="B3654" s="3">
        <v>45066</v>
      </c>
      <c r="C3654" s="2" t="str">
        <f t="shared" si="571"/>
        <v>North</v>
      </c>
      <c r="D3654" s="4" t="str">
        <f t="shared" si="572"/>
        <v>Furniture</v>
      </c>
      <c r="E3654" s="1">
        <v>84.88</v>
      </c>
      <c r="F3654" s="1">
        <v>25</v>
      </c>
      <c r="G3654" s="1">
        <v>36</v>
      </c>
      <c r="H3654">
        <v>799.55</v>
      </c>
      <c r="I3654" s="10">
        <f t="shared" si="575"/>
        <v>9.4197690857681433</v>
      </c>
      <c r="J3654">
        <f t="shared" si="573"/>
        <v>2571.1423225152107</v>
      </c>
      <c r="K3654">
        <f t="shared" si="574"/>
        <v>2535146.3299999977</v>
      </c>
      <c r="L3654" t="s">
        <v>1645</v>
      </c>
      <c r="M3654" t="s">
        <v>3910</v>
      </c>
      <c r="N3654" s="1">
        <f t="shared" ref="N3654:N3717" si="579">AVERAGE(G3654,H3654)</f>
        <v>417.77499999999998</v>
      </c>
      <c r="O3654" s="1">
        <f t="shared" si="576"/>
        <v>524.30656862745093</v>
      </c>
      <c r="P3654" s="1" t="str">
        <f t="shared" si="577"/>
        <v>05-2023</v>
      </c>
      <c r="T3654" s="1"/>
      <c r="U3654" s="1"/>
      <c r="V3654" s="1" t="s">
        <v>3910</v>
      </c>
      <c r="W3654" s="1"/>
      <c r="X3654" s="1" t="s">
        <v>3567</v>
      </c>
      <c r="Y3654" s="2" t="s">
        <v>3910</v>
      </c>
      <c r="Z3654" s="4" t="s">
        <v>15</v>
      </c>
      <c r="AD3654" t="str">
        <f t="shared" si="578"/>
        <v/>
      </c>
    </row>
    <row r="3655" spans="1:30" ht="14.25">
      <c r="A3655" s="1" t="str">
        <f t="shared" si="570"/>
        <v>923790eb</v>
      </c>
      <c r="B3655" s="3">
        <v>45458</v>
      </c>
      <c r="C3655" s="2" t="str">
        <f t="shared" si="571"/>
        <v>North</v>
      </c>
      <c r="D3655" s="4" t="str">
        <f t="shared" si="572"/>
        <v>Furniture</v>
      </c>
      <c r="E3655" s="1">
        <v>345.95</v>
      </c>
      <c r="F3655" s="1">
        <v>49</v>
      </c>
      <c r="G3655" s="1">
        <v>27</v>
      </c>
      <c r="H3655">
        <v>1278.9000000000001</v>
      </c>
      <c r="I3655" s="10">
        <f t="shared" si="575"/>
        <v>3.6967769908946382</v>
      </c>
      <c r="J3655">
        <f t="shared" si="573"/>
        <v>2571.1423225152107</v>
      </c>
      <c r="K3655">
        <f t="shared" si="574"/>
        <v>2535146.3299999977</v>
      </c>
      <c r="L3655" t="s">
        <v>1645</v>
      </c>
      <c r="M3655" t="s">
        <v>3910</v>
      </c>
      <c r="N3655" s="1">
        <f t="shared" si="579"/>
        <v>652.95000000000005</v>
      </c>
      <c r="O3655" s="1">
        <f t="shared" si="576"/>
        <v>524.30656862745093</v>
      </c>
      <c r="P3655" s="1" t="str">
        <f t="shared" si="577"/>
        <v>06-2024</v>
      </c>
      <c r="T3655" s="1"/>
      <c r="U3655" s="1"/>
      <c r="V3655" s="1" t="s">
        <v>3910</v>
      </c>
      <c r="W3655" s="1"/>
      <c r="X3655" s="1" t="s">
        <v>3568</v>
      </c>
      <c r="Y3655" s="2" t="s">
        <v>3910</v>
      </c>
      <c r="Z3655" s="4" t="s">
        <v>15</v>
      </c>
      <c r="AD3655" t="str">
        <f t="shared" si="578"/>
        <v/>
      </c>
    </row>
    <row r="3656" spans="1:30" ht="14.25">
      <c r="A3656" s="1" t="str">
        <f t="shared" si="570"/>
        <v>465abda2</v>
      </c>
      <c r="B3656" s="3">
        <v>45031</v>
      </c>
      <c r="C3656" s="2" t="str">
        <f t="shared" si="571"/>
        <v>East</v>
      </c>
      <c r="D3656" s="4" t="str">
        <f t="shared" si="572"/>
        <v>Electronics</v>
      </c>
      <c r="E3656" s="1">
        <v>774.21</v>
      </c>
      <c r="F3656" s="1">
        <v>43</v>
      </c>
      <c r="G3656" s="1">
        <v>31</v>
      </c>
      <c r="H3656">
        <v>1413.43</v>
      </c>
      <c r="I3656" s="10">
        <f t="shared" si="575"/>
        <v>1.8256416217822038</v>
      </c>
      <c r="J3656">
        <f t="shared" si="573"/>
        <v>2506.2477027027048</v>
      </c>
      <c r="K3656">
        <f t="shared" si="574"/>
        <v>2596472.620000002</v>
      </c>
      <c r="L3656" t="s">
        <v>3915</v>
      </c>
      <c r="M3656" t="s">
        <v>3912</v>
      </c>
      <c r="N3656" s="1">
        <f t="shared" si="579"/>
        <v>722.21500000000003</v>
      </c>
      <c r="O3656" s="1">
        <f t="shared" si="576"/>
        <v>507.6997287299634</v>
      </c>
      <c r="P3656" s="1" t="str">
        <f t="shared" si="577"/>
        <v>04-2023</v>
      </c>
      <c r="T3656" s="1"/>
      <c r="U3656" s="1"/>
      <c r="V3656" s="1" t="s">
        <v>3912</v>
      </c>
      <c r="W3656" s="1"/>
      <c r="X3656" s="1" t="s">
        <v>3569</v>
      </c>
      <c r="Y3656" s="2" t="s">
        <v>3912</v>
      </c>
      <c r="Z3656" s="4" t="s">
        <v>3915</v>
      </c>
      <c r="AD3656" t="str">
        <f t="shared" si="578"/>
        <v/>
      </c>
    </row>
    <row r="3657" spans="1:30" ht="14.25">
      <c r="A3657" s="1" t="str">
        <f t="shared" si="570"/>
        <v>e427a70a</v>
      </c>
      <c r="B3657" s="3">
        <v>45192</v>
      </c>
      <c r="C3657" s="2" t="str">
        <f t="shared" si="571"/>
        <v>West</v>
      </c>
      <c r="D3657" s="4" t="str">
        <f t="shared" si="572"/>
        <v>Clothing</v>
      </c>
      <c r="E3657" s="1">
        <v>1329</v>
      </c>
      <c r="F3657" s="1">
        <v>27</v>
      </c>
      <c r="G3657" s="1">
        <v>25</v>
      </c>
      <c r="H3657">
        <v>943.81</v>
      </c>
      <c r="I3657" s="10">
        <f t="shared" si="575"/>
        <v>0.71016553799849502</v>
      </c>
      <c r="J3657">
        <f t="shared" si="573"/>
        <v>2537.5954861821929</v>
      </c>
      <c r="K3657">
        <f t="shared" si="574"/>
        <v>2479230.7900000024</v>
      </c>
      <c r="L3657" t="s">
        <v>1474</v>
      </c>
      <c r="M3657" t="s">
        <v>3911</v>
      </c>
      <c r="N3657" s="1">
        <f t="shared" si="579"/>
        <v>484.40499999999997</v>
      </c>
      <c r="O3657" s="1">
        <f t="shared" si="576"/>
        <v>518.08361275088532</v>
      </c>
      <c r="P3657" s="1" t="str">
        <f t="shared" si="577"/>
        <v>09-2023</v>
      </c>
      <c r="T3657" s="1"/>
      <c r="U3657" s="1"/>
      <c r="V3657" s="1" t="s">
        <v>3911</v>
      </c>
      <c r="W3657" s="1"/>
      <c r="X3657" s="1" t="s">
        <v>3570</v>
      </c>
      <c r="Y3657" s="2" t="s">
        <v>3911</v>
      </c>
      <c r="Z3657" s="4" t="s">
        <v>3559</v>
      </c>
      <c r="AD3657" t="str">
        <f t="shared" si="578"/>
        <v/>
      </c>
    </row>
    <row r="3658" spans="1:30" ht="14.25">
      <c r="A3658" s="1" t="str">
        <f t="shared" si="570"/>
        <v>c000bb7b</v>
      </c>
      <c r="B3658" s="3">
        <v>45557</v>
      </c>
      <c r="C3658" s="2" t="str">
        <f t="shared" si="571"/>
        <v>West</v>
      </c>
      <c r="D3658" s="4" t="str">
        <f t="shared" si="572"/>
        <v>Electronics</v>
      </c>
      <c r="E3658" s="1">
        <v>4318.68</v>
      </c>
      <c r="F3658" s="1">
        <v>30</v>
      </c>
      <c r="G3658" s="1">
        <v>24</v>
      </c>
      <c r="H3658">
        <v>961.97</v>
      </c>
      <c r="I3658" s="10">
        <f t="shared" si="575"/>
        <v>0.22274630211083016</v>
      </c>
      <c r="J3658">
        <f t="shared" si="573"/>
        <v>2537.5954861821929</v>
      </c>
      <c r="K3658">
        <f t="shared" si="574"/>
        <v>2479230.7900000024</v>
      </c>
      <c r="L3658" t="s">
        <v>3915</v>
      </c>
      <c r="M3658" t="s">
        <v>3911</v>
      </c>
      <c r="N3658" s="1">
        <f t="shared" si="579"/>
        <v>492.98500000000001</v>
      </c>
      <c r="O3658" s="1">
        <f t="shared" si="576"/>
        <v>507.6997287299634</v>
      </c>
      <c r="P3658" s="1" t="str">
        <f t="shared" si="577"/>
        <v>09-2024</v>
      </c>
      <c r="T3658" s="1"/>
      <c r="U3658" s="1"/>
      <c r="V3658" s="1" t="s">
        <v>3911</v>
      </c>
      <c r="W3658" s="1"/>
      <c r="X3658" s="1" t="s">
        <v>3571</v>
      </c>
      <c r="Y3658" s="2" t="s">
        <v>3911</v>
      </c>
      <c r="Z3658" s="4" t="s">
        <v>3915</v>
      </c>
      <c r="AD3658" t="str">
        <f t="shared" si="578"/>
        <v/>
      </c>
    </row>
    <row r="3659" spans="1:30" ht="14.25">
      <c r="A3659" s="1" t="str">
        <f t="shared" si="570"/>
        <v>de60af10</v>
      </c>
      <c r="B3659" s="3">
        <v>45246</v>
      </c>
      <c r="C3659" s="2" t="str">
        <f t="shared" si="571"/>
        <v>West</v>
      </c>
      <c r="D3659" s="4" t="str">
        <f t="shared" si="572"/>
        <v>Sports</v>
      </c>
      <c r="E3659" s="1">
        <v>2928.01</v>
      </c>
      <c r="F3659" s="1">
        <v>15</v>
      </c>
      <c r="G3659" s="1">
        <v>6</v>
      </c>
      <c r="H3659">
        <v>97.74</v>
      </c>
      <c r="I3659" s="10">
        <f t="shared" si="575"/>
        <v>3.3381033534721528E-2</v>
      </c>
      <c r="J3659">
        <f t="shared" si="573"/>
        <v>2537.5954861821929</v>
      </c>
      <c r="K3659">
        <f t="shared" si="574"/>
        <v>2479230.7900000024</v>
      </c>
      <c r="L3659" t="s">
        <v>3914</v>
      </c>
      <c r="M3659" t="s">
        <v>3911</v>
      </c>
      <c r="N3659" s="1">
        <f t="shared" si="579"/>
        <v>51.87</v>
      </c>
      <c r="O3659" s="1">
        <f t="shared" si="576"/>
        <v>516.19997471554962</v>
      </c>
      <c r="P3659" s="1" t="str">
        <f t="shared" si="577"/>
        <v>11-2023</v>
      </c>
      <c r="T3659" s="1"/>
      <c r="U3659" s="1"/>
      <c r="V3659" s="1" t="s">
        <v>3911</v>
      </c>
      <c r="W3659" s="1"/>
      <c r="X3659" s="1" t="s">
        <v>3572</v>
      </c>
      <c r="Y3659" s="2" t="s">
        <v>3911</v>
      </c>
      <c r="Z3659" s="4" t="s">
        <v>2893</v>
      </c>
      <c r="AD3659" t="str">
        <f t="shared" si="578"/>
        <v/>
      </c>
    </row>
    <row r="3660" spans="1:30" ht="14.25">
      <c r="A3660" s="1" t="str">
        <f t="shared" si="570"/>
        <v>bc58d86c</v>
      </c>
      <c r="B3660" s="3">
        <v>45543</v>
      </c>
      <c r="C3660" s="2" t="str">
        <f t="shared" si="571"/>
        <v>North</v>
      </c>
      <c r="D3660" s="4" t="str">
        <f t="shared" si="572"/>
        <v>Clothing</v>
      </c>
      <c r="E3660" s="1">
        <v>1217.07</v>
      </c>
      <c r="F3660" s="1">
        <v>33</v>
      </c>
      <c r="G3660" s="1">
        <v>12</v>
      </c>
      <c r="H3660">
        <v>1804.08</v>
      </c>
      <c r="I3660" s="10">
        <f t="shared" si="575"/>
        <v>1.4823140821809757</v>
      </c>
      <c r="J3660">
        <f t="shared" si="573"/>
        <v>2571.1423225152107</v>
      </c>
      <c r="K3660">
        <f t="shared" si="574"/>
        <v>2535146.3299999977</v>
      </c>
      <c r="L3660" t="s">
        <v>1474</v>
      </c>
      <c r="M3660" t="s">
        <v>3910</v>
      </c>
      <c r="N3660" s="1">
        <f t="shared" si="579"/>
        <v>908.04</v>
      </c>
      <c r="O3660" s="1">
        <f t="shared" si="576"/>
        <v>518.08361275088532</v>
      </c>
      <c r="P3660" s="1" t="str">
        <f t="shared" si="577"/>
        <v>09-2024</v>
      </c>
      <c r="T3660" s="1"/>
      <c r="U3660" s="1"/>
      <c r="V3660" s="1" t="s">
        <v>3910</v>
      </c>
      <c r="W3660" s="1"/>
      <c r="X3660" s="1" t="s">
        <v>3573</v>
      </c>
      <c r="Y3660" s="2" t="s">
        <v>3910</v>
      </c>
      <c r="Z3660" s="4" t="s">
        <v>3559</v>
      </c>
      <c r="AD3660" t="str">
        <f t="shared" si="578"/>
        <v/>
      </c>
    </row>
    <row r="3661" spans="1:30" ht="14.25">
      <c r="A3661" s="1" t="str">
        <f t="shared" si="570"/>
        <v>85df1c46</v>
      </c>
      <c r="B3661" s="3">
        <v>44939</v>
      </c>
      <c r="C3661" s="2" t="str">
        <f t="shared" si="571"/>
        <v>East</v>
      </c>
      <c r="D3661" s="4" t="str">
        <f t="shared" si="572"/>
        <v>Furniture</v>
      </c>
      <c r="E3661" s="1">
        <v>4949.68</v>
      </c>
      <c r="F3661" s="1">
        <v>20</v>
      </c>
      <c r="G3661" s="1">
        <v>45</v>
      </c>
      <c r="H3661">
        <v>1519.84</v>
      </c>
      <c r="I3661" s="10">
        <f t="shared" si="575"/>
        <v>0.30705823406765687</v>
      </c>
      <c r="J3661">
        <f t="shared" si="573"/>
        <v>2506.2477027027048</v>
      </c>
      <c r="K3661">
        <f t="shared" si="574"/>
        <v>2596472.620000002</v>
      </c>
      <c r="L3661" t="s">
        <v>1645</v>
      </c>
      <c r="M3661" t="s">
        <v>3912</v>
      </c>
      <c r="N3661" s="1">
        <f t="shared" si="579"/>
        <v>782.42</v>
      </c>
      <c r="O3661" s="1">
        <f t="shared" si="576"/>
        <v>524.30656862745093</v>
      </c>
      <c r="P3661" s="1" t="str">
        <f t="shared" si="577"/>
        <v>01-2023</v>
      </c>
      <c r="T3661" s="1"/>
      <c r="U3661" s="1"/>
      <c r="V3661" s="1" t="s">
        <v>3912</v>
      </c>
      <c r="W3661" s="1"/>
      <c r="X3661" s="1" t="s">
        <v>3574</v>
      </c>
      <c r="Y3661" s="2" t="s">
        <v>3912</v>
      </c>
      <c r="Z3661" s="4" t="s">
        <v>15</v>
      </c>
      <c r="AD3661" t="str">
        <f t="shared" si="578"/>
        <v/>
      </c>
    </row>
    <row r="3662" spans="1:30" ht="14.25">
      <c r="A3662" s="1" t="str">
        <f t="shared" si="570"/>
        <v>239d0ee8</v>
      </c>
      <c r="B3662" s="3">
        <v>45393</v>
      </c>
      <c r="C3662" s="2" t="str">
        <f t="shared" si="571"/>
        <v>South</v>
      </c>
      <c r="D3662" s="4" t="str">
        <f t="shared" si="572"/>
        <v>Sports</v>
      </c>
      <c r="E3662" s="1">
        <v>1535.52</v>
      </c>
      <c r="F3662" s="1">
        <v>39</v>
      </c>
      <c r="G3662" s="1">
        <v>32</v>
      </c>
      <c r="H3662">
        <v>1602.28</v>
      </c>
      <c r="I3662" s="10">
        <f t="shared" si="575"/>
        <v>1.0434771282692508</v>
      </c>
      <c r="J3662">
        <f t="shared" si="573"/>
        <v>2496.4375124875119</v>
      </c>
      <c r="K3662">
        <f t="shared" si="574"/>
        <v>2498933.9499999993</v>
      </c>
      <c r="L3662" t="s">
        <v>3914</v>
      </c>
      <c r="M3662" t="s">
        <v>3913</v>
      </c>
      <c r="N3662" s="1">
        <f t="shared" si="579"/>
        <v>817.14</v>
      </c>
      <c r="O3662" s="1">
        <f t="shared" si="576"/>
        <v>516.19997471554962</v>
      </c>
      <c r="P3662" s="1" t="str">
        <f t="shared" si="577"/>
        <v>04-2024</v>
      </c>
      <c r="T3662" s="1"/>
      <c r="U3662" s="1"/>
      <c r="V3662" s="1" t="s">
        <v>3913</v>
      </c>
      <c r="W3662" s="1"/>
      <c r="X3662" s="1" t="s">
        <v>3575</v>
      </c>
      <c r="Y3662" s="2" t="s">
        <v>3913</v>
      </c>
      <c r="Z3662" s="4" t="s">
        <v>2893</v>
      </c>
      <c r="AD3662" t="str">
        <f t="shared" si="578"/>
        <v/>
      </c>
    </row>
    <row r="3663" spans="1:30" ht="14.25">
      <c r="A3663" s="1" t="str">
        <f t="shared" si="570"/>
        <v>285aafec</v>
      </c>
      <c r="B3663" s="3">
        <v>45378</v>
      </c>
      <c r="C3663" s="2" t="str">
        <f t="shared" si="571"/>
        <v>South</v>
      </c>
      <c r="D3663" s="4" t="str">
        <f t="shared" si="572"/>
        <v>Sports</v>
      </c>
      <c r="E3663" s="1">
        <v>998.39</v>
      </c>
      <c r="F3663" s="1">
        <v>48</v>
      </c>
      <c r="G3663" s="1">
        <v>7</v>
      </c>
      <c r="H3663">
        <v>151.68</v>
      </c>
      <c r="I3663" s="10">
        <f t="shared" si="575"/>
        <v>0.15192459860375204</v>
      </c>
      <c r="J3663">
        <f t="shared" si="573"/>
        <v>2496.4375124875119</v>
      </c>
      <c r="K3663">
        <f t="shared" si="574"/>
        <v>2498933.9499999993</v>
      </c>
      <c r="L3663" t="s">
        <v>3914</v>
      </c>
      <c r="M3663" t="s">
        <v>3913</v>
      </c>
      <c r="N3663" s="1">
        <f t="shared" si="579"/>
        <v>79.34</v>
      </c>
      <c r="O3663" s="1">
        <f t="shared" si="576"/>
        <v>516.19997471554962</v>
      </c>
      <c r="P3663" s="1" t="str">
        <f t="shared" si="577"/>
        <v>03-2024</v>
      </c>
      <c r="T3663" s="1"/>
      <c r="U3663" s="1"/>
      <c r="V3663" s="1" t="s">
        <v>3913</v>
      </c>
      <c r="W3663" s="1"/>
      <c r="X3663" s="1" t="s">
        <v>3576</v>
      </c>
      <c r="Y3663" s="2" t="s">
        <v>3913</v>
      </c>
      <c r="Z3663" s="4" t="s">
        <v>2893</v>
      </c>
      <c r="AD3663" t="str">
        <f t="shared" si="578"/>
        <v/>
      </c>
    </row>
    <row r="3664" spans="1:30" ht="14.25">
      <c r="A3664" s="1" t="str">
        <f t="shared" si="570"/>
        <v>6c8dd9f3</v>
      </c>
      <c r="B3664" s="3">
        <v>45076</v>
      </c>
      <c r="C3664" s="2" t="str">
        <f t="shared" si="571"/>
        <v>West</v>
      </c>
      <c r="D3664" s="4" t="str">
        <f t="shared" si="572"/>
        <v>Groceries</v>
      </c>
      <c r="E3664" s="1">
        <v>3305.09</v>
      </c>
      <c r="F3664" s="1">
        <v>33</v>
      </c>
      <c r="G3664" s="1">
        <v>6</v>
      </c>
      <c r="H3664">
        <v>664.17</v>
      </c>
      <c r="I3664" s="10">
        <f t="shared" si="575"/>
        <v>0.20095368053517451</v>
      </c>
      <c r="J3664">
        <f t="shared" si="573"/>
        <v>2537.5954861821929</v>
      </c>
      <c r="K3664">
        <f t="shared" si="574"/>
        <v>2479230.7900000024</v>
      </c>
      <c r="L3664" t="s">
        <v>88</v>
      </c>
      <c r="M3664" t="s">
        <v>3911</v>
      </c>
      <c r="N3664" s="1">
        <f t="shared" si="579"/>
        <v>335.08499999999998</v>
      </c>
      <c r="O3664" s="1">
        <f t="shared" si="576"/>
        <v>515.36624489795861</v>
      </c>
      <c r="P3664" s="1" t="str">
        <f t="shared" si="577"/>
        <v>05-2023</v>
      </c>
      <c r="T3664" s="1"/>
      <c r="U3664" s="1"/>
      <c r="V3664" s="1" t="s">
        <v>3911</v>
      </c>
      <c r="W3664" s="1"/>
      <c r="X3664" s="1" t="s">
        <v>3577</v>
      </c>
      <c r="Y3664" s="2" t="s">
        <v>3911</v>
      </c>
      <c r="Z3664" s="4" t="s">
        <v>88</v>
      </c>
      <c r="AD3664" t="str">
        <f t="shared" si="578"/>
        <v/>
      </c>
    </row>
    <row r="3665" spans="1:30" ht="14.25">
      <c r="A3665" s="1" t="str">
        <f t="shared" si="570"/>
        <v>8930b27c</v>
      </c>
      <c r="B3665" s="3">
        <v>45079</v>
      </c>
      <c r="C3665" s="2" t="str">
        <f t="shared" si="571"/>
        <v>North</v>
      </c>
      <c r="D3665" s="4" t="str">
        <f t="shared" si="572"/>
        <v>Sports</v>
      </c>
      <c r="E3665" s="1">
        <v>1131.22</v>
      </c>
      <c r="F3665" s="1">
        <v>15</v>
      </c>
      <c r="G3665" s="1">
        <v>29</v>
      </c>
      <c r="H3665">
        <v>339.7</v>
      </c>
      <c r="I3665" s="10">
        <f t="shared" si="575"/>
        <v>0.30029525644878979</v>
      </c>
      <c r="J3665">
        <f t="shared" si="573"/>
        <v>2571.1423225152107</v>
      </c>
      <c r="K3665">
        <f t="shared" si="574"/>
        <v>2535146.3299999977</v>
      </c>
      <c r="L3665" t="s">
        <v>3914</v>
      </c>
      <c r="M3665" t="s">
        <v>3910</v>
      </c>
      <c r="N3665" s="1">
        <f t="shared" si="579"/>
        <v>184.35</v>
      </c>
      <c r="O3665" s="1">
        <f t="shared" si="576"/>
        <v>516.19997471554962</v>
      </c>
      <c r="P3665" s="1" t="str">
        <f t="shared" si="577"/>
        <v>06-2023</v>
      </c>
      <c r="T3665" s="1"/>
      <c r="U3665" s="1"/>
      <c r="V3665" s="1" t="s">
        <v>3910</v>
      </c>
      <c r="W3665" s="1"/>
      <c r="X3665" s="1" t="s">
        <v>3578</v>
      </c>
      <c r="Y3665" s="2" t="s">
        <v>3910</v>
      </c>
      <c r="Z3665" s="4" t="s">
        <v>2893</v>
      </c>
      <c r="AD3665" t="str">
        <f t="shared" si="578"/>
        <v/>
      </c>
    </row>
    <row r="3666" spans="1:30" ht="14.25">
      <c r="A3666" s="1" t="str">
        <f t="shared" si="570"/>
        <v>3640c85a</v>
      </c>
      <c r="B3666" s="3">
        <v>45266</v>
      </c>
      <c r="C3666" s="2" t="str">
        <f t="shared" si="571"/>
        <v>East</v>
      </c>
      <c r="D3666" s="4" t="str">
        <f t="shared" si="572"/>
        <v>Electronics</v>
      </c>
      <c r="E3666" s="1">
        <v>836.47</v>
      </c>
      <c r="F3666" s="1">
        <v>12</v>
      </c>
      <c r="G3666" s="1">
        <v>9</v>
      </c>
      <c r="H3666">
        <v>1152.23</v>
      </c>
      <c r="I3666" s="10">
        <f t="shared" si="575"/>
        <v>1.3774911234114793</v>
      </c>
      <c r="J3666">
        <f t="shared" si="573"/>
        <v>2506.2477027027048</v>
      </c>
      <c r="K3666">
        <f t="shared" si="574"/>
        <v>2596472.620000002</v>
      </c>
      <c r="L3666" t="s">
        <v>3915</v>
      </c>
      <c r="M3666" t="s">
        <v>3912</v>
      </c>
      <c r="N3666" s="1">
        <f t="shared" si="579"/>
        <v>580.61500000000001</v>
      </c>
      <c r="O3666" s="1">
        <f t="shared" si="576"/>
        <v>507.6997287299634</v>
      </c>
      <c r="P3666" s="1" t="str">
        <f t="shared" si="577"/>
        <v>12-2023</v>
      </c>
      <c r="T3666" s="1"/>
      <c r="U3666" s="1"/>
      <c r="V3666" s="1" t="s">
        <v>3912</v>
      </c>
      <c r="W3666" s="1"/>
      <c r="X3666" s="1" t="s">
        <v>3579</v>
      </c>
      <c r="Y3666" s="2" t="s">
        <v>3912</v>
      </c>
      <c r="Z3666" s="4" t="s">
        <v>3915</v>
      </c>
      <c r="AD3666" t="str">
        <f t="shared" si="578"/>
        <v/>
      </c>
    </row>
    <row r="3667" spans="1:30" ht="14.25">
      <c r="A3667" s="1" t="str">
        <f t="shared" si="570"/>
        <v>b064d16d</v>
      </c>
      <c r="B3667" s="3">
        <v>45139</v>
      </c>
      <c r="C3667" s="2" t="str">
        <f t="shared" si="571"/>
        <v>East</v>
      </c>
      <c r="D3667" s="4" t="str">
        <f t="shared" si="572"/>
        <v>Clothing</v>
      </c>
      <c r="E3667" s="1">
        <v>199.07</v>
      </c>
      <c r="F3667" s="1">
        <v>28</v>
      </c>
      <c r="G3667" s="1">
        <v>22</v>
      </c>
      <c r="H3667">
        <v>422.58</v>
      </c>
      <c r="I3667" s="10">
        <f t="shared" si="575"/>
        <v>2.1227708846134528</v>
      </c>
      <c r="J3667">
        <f t="shared" si="573"/>
        <v>2506.2477027027048</v>
      </c>
      <c r="K3667">
        <f t="shared" si="574"/>
        <v>2596472.620000002</v>
      </c>
      <c r="L3667" t="s">
        <v>1474</v>
      </c>
      <c r="M3667" t="s">
        <v>3912</v>
      </c>
      <c r="N3667" s="1">
        <f t="shared" si="579"/>
        <v>222.29</v>
      </c>
      <c r="O3667" s="1">
        <f t="shared" si="576"/>
        <v>518.08361275088532</v>
      </c>
      <c r="P3667" s="1" t="str">
        <f t="shared" si="577"/>
        <v>08-2023</v>
      </c>
      <c r="T3667" s="1"/>
      <c r="U3667" s="1"/>
      <c r="V3667" s="1" t="s">
        <v>3912</v>
      </c>
      <c r="W3667" s="1"/>
      <c r="X3667" s="1" t="s">
        <v>3580</v>
      </c>
      <c r="Y3667" s="2" t="s">
        <v>3912</v>
      </c>
      <c r="Z3667" s="4" t="s">
        <v>3559</v>
      </c>
      <c r="AD3667" t="str">
        <f t="shared" si="578"/>
        <v/>
      </c>
    </row>
    <row r="3668" spans="1:30" ht="14.25">
      <c r="A3668" s="1" t="str">
        <f t="shared" si="570"/>
        <v>a2afbd25</v>
      </c>
      <c r="B3668" s="3">
        <v>44976</v>
      </c>
      <c r="C3668" s="2" t="str">
        <f t="shared" si="571"/>
        <v>North</v>
      </c>
      <c r="D3668" s="4" t="str">
        <f t="shared" si="572"/>
        <v>Clothing</v>
      </c>
      <c r="E3668" s="1">
        <v>2757.5</v>
      </c>
      <c r="F3668" s="1">
        <v>50</v>
      </c>
      <c r="G3668" s="1">
        <v>33</v>
      </c>
      <c r="H3668">
        <v>709.5</v>
      </c>
      <c r="I3668" s="10">
        <f t="shared" si="575"/>
        <v>0.257298277425204</v>
      </c>
      <c r="J3668">
        <f t="shared" si="573"/>
        <v>2571.1423225152107</v>
      </c>
      <c r="K3668">
        <f t="shared" si="574"/>
        <v>2535146.3299999977</v>
      </c>
      <c r="L3668" t="s">
        <v>1474</v>
      </c>
      <c r="M3668" t="s">
        <v>3910</v>
      </c>
      <c r="N3668" s="1">
        <f t="shared" si="579"/>
        <v>371.25</v>
      </c>
      <c r="O3668" s="1">
        <f t="shared" si="576"/>
        <v>518.08361275088532</v>
      </c>
      <c r="P3668" s="1" t="str">
        <f t="shared" si="577"/>
        <v>02-2023</v>
      </c>
      <c r="T3668" s="1"/>
      <c r="U3668" s="1"/>
      <c r="V3668" s="1" t="s">
        <v>3910</v>
      </c>
      <c r="W3668" s="1"/>
      <c r="X3668" s="1" t="s">
        <v>3581</v>
      </c>
      <c r="Y3668" s="2" t="s">
        <v>3910</v>
      </c>
      <c r="Z3668" s="4" t="s">
        <v>3559</v>
      </c>
      <c r="AD3668" t="str">
        <f t="shared" si="578"/>
        <v/>
      </c>
    </row>
    <row r="3669" spans="1:30" ht="14.25">
      <c r="A3669" s="1" t="str">
        <f t="shared" si="570"/>
        <v>2a4dce15</v>
      </c>
      <c r="B3669" s="3">
        <v>45331</v>
      </c>
      <c r="C3669" s="2" t="str">
        <f t="shared" si="571"/>
        <v>South</v>
      </c>
      <c r="D3669" s="4" t="str">
        <f t="shared" si="572"/>
        <v>Clothing</v>
      </c>
      <c r="E3669" s="1">
        <v>947.73</v>
      </c>
      <c r="F3669" s="1">
        <v>36</v>
      </c>
      <c r="G3669" s="1">
        <v>31</v>
      </c>
      <c r="H3669">
        <v>1395.28</v>
      </c>
      <c r="I3669" s="10">
        <f t="shared" si="575"/>
        <v>1.4722336530446434</v>
      </c>
      <c r="J3669">
        <f t="shared" si="573"/>
        <v>2496.4375124875119</v>
      </c>
      <c r="K3669">
        <f t="shared" si="574"/>
        <v>2498933.9499999993</v>
      </c>
      <c r="L3669" t="s">
        <v>1474</v>
      </c>
      <c r="M3669" t="s">
        <v>3913</v>
      </c>
      <c r="N3669" s="1">
        <f t="shared" si="579"/>
        <v>713.14</v>
      </c>
      <c r="O3669" s="1">
        <f t="shared" si="576"/>
        <v>518.08361275088532</v>
      </c>
      <c r="P3669" s="1" t="str">
        <f t="shared" si="577"/>
        <v>02-2024</v>
      </c>
      <c r="T3669" s="1"/>
      <c r="U3669" s="1"/>
      <c r="V3669" s="1" t="s">
        <v>3913</v>
      </c>
      <c r="W3669" s="1"/>
      <c r="X3669" s="1" t="s">
        <v>3582</v>
      </c>
      <c r="Y3669" s="2" t="s">
        <v>3913</v>
      </c>
      <c r="Z3669" s="4" t="s">
        <v>3559</v>
      </c>
      <c r="AD3669" t="str">
        <f t="shared" si="578"/>
        <v/>
      </c>
    </row>
    <row r="3670" spans="1:30" ht="14.25">
      <c r="A3670" s="1" t="str">
        <f t="shared" si="570"/>
        <v>60dcea81</v>
      </c>
      <c r="B3670" s="3">
        <v>44897</v>
      </c>
      <c r="C3670" s="2" t="str">
        <f t="shared" si="571"/>
        <v>West</v>
      </c>
      <c r="D3670" s="4" t="str">
        <f t="shared" si="572"/>
        <v>Groceries</v>
      </c>
      <c r="E3670" s="1">
        <v>4163.68</v>
      </c>
      <c r="F3670" s="1">
        <v>27</v>
      </c>
      <c r="G3670" s="1">
        <v>14</v>
      </c>
      <c r="H3670">
        <v>640.74</v>
      </c>
      <c r="I3670" s="10">
        <f t="shared" si="575"/>
        <v>0.15388790685163123</v>
      </c>
      <c r="J3670">
        <f t="shared" si="573"/>
        <v>2537.5954861821929</v>
      </c>
      <c r="K3670">
        <f t="shared" si="574"/>
        <v>2479230.7900000024</v>
      </c>
      <c r="L3670" t="s">
        <v>88</v>
      </c>
      <c r="M3670" t="s">
        <v>3911</v>
      </c>
      <c r="N3670" s="1">
        <f t="shared" si="579"/>
        <v>327.37</v>
      </c>
      <c r="O3670" s="1">
        <f t="shared" si="576"/>
        <v>515.36624489795861</v>
      </c>
      <c r="P3670" s="1" t="str">
        <f t="shared" si="577"/>
        <v>12-2022</v>
      </c>
      <c r="T3670" s="1"/>
      <c r="U3670" s="1"/>
      <c r="V3670" s="1" t="s">
        <v>3911</v>
      </c>
      <c r="W3670" s="1"/>
      <c r="X3670" s="1" t="s">
        <v>3583</v>
      </c>
      <c r="Y3670" s="2" t="s">
        <v>3911</v>
      </c>
      <c r="Z3670" s="4" t="s">
        <v>88</v>
      </c>
      <c r="AD3670" t="str">
        <f t="shared" si="578"/>
        <v/>
      </c>
    </row>
    <row r="3671" spans="1:30" ht="14.25">
      <c r="A3671" s="1" t="str">
        <f t="shared" si="570"/>
        <v>3625524d</v>
      </c>
      <c r="B3671" s="3">
        <v>45578</v>
      </c>
      <c r="C3671" s="2" t="str">
        <f t="shared" si="571"/>
        <v>East</v>
      </c>
      <c r="D3671" s="4" t="str">
        <f t="shared" si="572"/>
        <v>Sports</v>
      </c>
      <c r="E3671" s="1">
        <v>1686.92</v>
      </c>
      <c r="F3671" s="1">
        <v>18</v>
      </c>
      <c r="G3671" s="1">
        <v>33</v>
      </c>
      <c r="H3671">
        <v>681.92</v>
      </c>
      <c r="I3671" s="10">
        <f t="shared" si="575"/>
        <v>0.40423967941573991</v>
      </c>
      <c r="J3671">
        <f t="shared" si="573"/>
        <v>2506.2477027027048</v>
      </c>
      <c r="K3671">
        <f t="shared" si="574"/>
        <v>2596472.620000002</v>
      </c>
      <c r="L3671" t="s">
        <v>3914</v>
      </c>
      <c r="M3671" t="s">
        <v>3912</v>
      </c>
      <c r="N3671" s="1">
        <f t="shared" si="579"/>
        <v>357.46</v>
      </c>
      <c r="O3671" s="1">
        <f t="shared" si="576"/>
        <v>516.19997471554962</v>
      </c>
      <c r="P3671" s="1" t="str">
        <f t="shared" si="577"/>
        <v>10-2024</v>
      </c>
      <c r="T3671" s="1"/>
      <c r="U3671" s="1"/>
      <c r="V3671" s="1" t="s">
        <v>3912</v>
      </c>
      <c r="W3671" s="1"/>
      <c r="X3671" s="1" t="s">
        <v>3584</v>
      </c>
      <c r="Y3671" s="2" t="s">
        <v>3912</v>
      </c>
      <c r="Z3671" s="4" t="s">
        <v>2893</v>
      </c>
      <c r="AD3671" t="str">
        <f t="shared" si="578"/>
        <v/>
      </c>
    </row>
    <row r="3672" spans="1:30" ht="14.25">
      <c r="A3672" s="1" t="str">
        <f t="shared" si="570"/>
        <v>efaf3241</v>
      </c>
      <c r="B3672" s="3">
        <v>45467</v>
      </c>
      <c r="C3672" s="2" t="str">
        <f t="shared" si="571"/>
        <v>West</v>
      </c>
      <c r="D3672" s="4" t="str">
        <f t="shared" si="572"/>
        <v>Sports</v>
      </c>
      <c r="E3672" s="1">
        <v>2010.41</v>
      </c>
      <c r="F3672" s="1">
        <v>15</v>
      </c>
      <c r="G3672" s="1">
        <v>35</v>
      </c>
      <c r="H3672">
        <v>42.63</v>
      </c>
      <c r="I3672" s="10">
        <f t="shared" si="575"/>
        <v>2.1204629901363403E-2</v>
      </c>
      <c r="J3672">
        <f t="shared" si="573"/>
        <v>2537.5954861821929</v>
      </c>
      <c r="K3672">
        <f t="shared" si="574"/>
        <v>2479230.7900000024</v>
      </c>
      <c r="L3672" t="s">
        <v>3914</v>
      </c>
      <c r="M3672" t="s">
        <v>3911</v>
      </c>
      <c r="N3672" s="1">
        <f t="shared" si="579"/>
        <v>38.814999999999998</v>
      </c>
      <c r="O3672" s="1">
        <f t="shared" si="576"/>
        <v>516.19997471554962</v>
      </c>
      <c r="P3672" s="1" t="str">
        <f t="shared" si="577"/>
        <v>06-2024</v>
      </c>
      <c r="T3672" s="1"/>
      <c r="U3672" s="1"/>
      <c r="V3672" s="1" t="s">
        <v>3911</v>
      </c>
      <c r="W3672" s="1"/>
      <c r="X3672" s="1" t="s">
        <v>3585</v>
      </c>
      <c r="Y3672" s="2" t="s">
        <v>3911</v>
      </c>
      <c r="Z3672" s="4" t="s">
        <v>2893</v>
      </c>
      <c r="AD3672" t="str">
        <f t="shared" si="578"/>
        <v/>
      </c>
    </row>
    <row r="3673" spans="1:30" ht="14.25">
      <c r="A3673" s="1" t="str">
        <f t="shared" si="570"/>
        <v>ef0221b6</v>
      </c>
      <c r="B3673" s="3">
        <v>45396</v>
      </c>
      <c r="C3673" s="2" t="str">
        <f t="shared" si="571"/>
        <v>North</v>
      </c>
      <c r="D3673" s="4" t="str">
        <f t="shared" si="572"/>
        <v>Clothing</v>
      </c>
      <c r="E3673" s="1">
        <v>2516.0100000000002</v>
      </c>
      <c r="F3673" s="1">
        <v>10</v>
      </c>
      <c r="G3673" s="1">
        <v>11</v>
      </c>
      <c r="H3673">
        <v>249.76</v>
      </c>
      <c r="I3673" s="10">
        <f t="shared" si="575"/>
        <v>9.9268285897114866E-2</v>
      </c>
      <c r="J3673">
        <f t="shared" si="573"/>
        <v>2571.1423225152107</v>
      </c>
      <c r="K3673">
        <f t="shared" si="574"/>
        <v>2535146.3299999977</v>
      </c>
      <c r="L3673" t="s">
        <v>1474</v>
      </c>
      <c r="M3673" t="s">
        <v>3910</v>
      </c>
      <c r="N3673" s="1">
        <f t="shared" si="579"/>
        <v>130.38</v>
      </c>
      <c r="O3673" s="1">
        <f t="shared" si="576"/>
        <v>518.08361275088532</v>
      </c>
      <c r="P3673" s="1" t="str">
        <f t="shared" si="577"/>
        <v>04-2024</v>
      </c>
      <c r="T3673" s="1"/>
      <c r="U3673" s="1"/>
      <c r="V3673" s="1" t="s">
        <v>3910</v>
      </c>
      <c r="W3673" s="1"/>
      <c r="X3673" s="1" t="s">
        <v>3586</v>
      </c>
      <c r="Y3673" s="2" t="s">
        <v>3910</v>
      </c>
      <c r="Z3673" s="4" t="s">
        <v>3559</v>
      </c>
      <c r="AD3673" t="str">
        <f t="shared" si="578"/>
        <v/>
      </c>
    </row>
    <row r="3674" spans="1:30" ht="14.25">
      <c r="A3674" s="1" t="str">
        <f t="shared" si="570"/>
        <v>7c3d76c0</v>
      </c>
      <c r="B3674" s="3">
        <v>45569</v>
      </c>
      <c r="C3674" s="2" t="str">
        <f t="shared" si="571"/>
        <v>East</v>
      </c>
      <c r="D3674" s="4" t="str">
        <f t="shared" si="572"/>
        <v>Groceries</v>
      </c>
      <c r="E3674" s="1">
        <v>2176.2399999999998</v>
      </c>
      <c r="F3674" s="1">
        <v>45</v>
      </c>
      <c r="G3674" s="1">
        <v>44</v>
      </c>
      <c r="H3674">
        <v>967.67</v>
      </c>
      <c r="I3674" s="10">
        <f t="shared" si="575"/>
        <v>0.44465224423776795</v>
      </c>
      <c r="J3674">
        <f t="shared" si="573"/>
        <v>2506.2477027027048</v>
      </c>
      <c r="K3674">
        <f t="shared" si="574"/>
        <v>2596472.620000002</v>
      </c>
      <c r="L3674" t="s">
        <v>88</v>
      </c>
      <c r="M3674" t="s">
        <v>3912</v>
      </c>
      <c r="N3674" s="1">
        <f t="shared" si="579"/>
        <v>505.83499999999998</v>
      </c>
      <c r="O3674" s="1">
        <f t="shared" si="576"/>
        <v>515.36624489795861</v>
      </c>
      <c r="P3674" s="1" t="str">
        <f t="shared" si="577"/>
        <v>10-2024</v>
      </c>
      <c r="T3674" s="1"/>
      <c r="U3674" s="1"/>
      <c r="V3674" s="1" t="s">
        <v>3912</v>
      </c>
      <c r="W3674" s="1"/>
      <c r="X3674" s="1" t="s">
        <v>3587</v>
      </c>
      <c r="Y3674" s="2" t="s">
        <v>3912</v>
      </c>
      <c r="Z3674" s="4" t="s">
        <v>88</v>
      </c>
      <c r="AD3674" t="str">
        <f t="shared" si="578"/>
        <v/>
      </c>
    </row>
    <row r="3675" spans="1:30" ht="14.25">
      <c r="A3675" s="1" t="str">
        <f t="shared" si="570"/>
        <v>9f64a1fb</v>
      </c>
      <c r="B3675" s="3">
        <v>45570</v>
      </c>
      <c r="C3675" s="2" t="str">
        <f t="shared" si="571"/>
        <v>North</v>
      </c>
      <c r="D3675" s="4" t="str">
        <f t="shared" si="572"/>
        <v>Electronics</v>
      </c>
      <c r="E3675" s="1">
        <v>2879.4</v>
      </c>
      <c r="F3675" s="1">
        <v>50</v>
      </c>
      <c r="G3675" s="1">
        <v>8</v>
      </c>
      <c r="H3675">
        <v>1489.87</v>
      </c>
      <c r="I3675" s="10">
        <f t="shared" si="575"/>
        <v>0.5174237688407306</v>
      </c>
      <c r="J3675">
        <f t="shared" si="573"/>
        <v>2571.1423225152107</v>
      </c>
      <c r="K3675">
        <f t="shared" si="574"/>
        <v>2535146.3299999977</v>
      </c>
      <c r="L3675" t="s">
        <v>3915</v>
      </c>
      <c r="M3675" t="s">
        <v>3910</v>
      </c>
      <c r="N3675" s="1">
        <f t="shared" si="579"/>
        <v>748.93499999999995</v>
      </c>
      <c r="O3675" s="1">
        <f t="shared" si="576"/>
        <v>507.6997287299634</v>
      </c>
      <c r="P3675" s="1" t="str">
        <f t="shared" si="577"/>
        <v>10-2024</v>
      </c>
      <c r="T3675" s="1"/>
      <c r="U3675" s="1"/>
      <c r="V3675" s="1" t="s">
        <v>3910</v>
      </c>
      <c r="W3675" s="1"/>
      <c r="X3675" s="1" t="s">
        <v>3588</v>
      </c>
      <c r="Y3675" s="2" t="s">
        <v>3910</v>
      </c>
      <c r="Z3675" s="4" t="s">
        <v>3915</v>
      </c>
      <c r="AD3675" t="str">
        <f t="shared" si="578"/>
        <v/>
      </c>
    </row>
    <row r="3676" spans="1:30" ht="14.25">
      <c r="A3676" s="1" t="str">
        <f t="shared" si="570"/>
        <v>cd7eec6d</v>
      </c>
      <c r="B3676" s="3">
        <v>45106</v>
      </c>
      <c r="C3676" s="2" t="str">
        <f t="shared" si="571"/>
        <v>North</v>
      </c>
      <c r="D3676" s="4" t="str">
        <f t="shared" si="572"/>
        <v>Electronics</v>
      </c>
      <c r="E3676" s="1">
        <v>2765.56</v>
      </c>
      <c r="F3676" s="1">
        <v>29</v>
      </c>
      <c r="G3676" s="1">
        <v>25</v>
      </c>
      <c r="H3676">
        <v>1411.56</v>
      </c>
      <c r="I3676" s="10">
        <f t="shared" si="575"/>
        <v>0.51040657226746122</v>
      </c>
      <c r="J3676">
        <f t="shared" si="573"/>
        <v>2571.1423225152107</v>
      </c>
      <c r="K3676">
        <f t="shared" si="574"/>
        <v>2535146.3299999977</v>
      </c>
      <c r="L3676" t="s">
        <v>3915</v>
      </c>
      <c r="M3676" t="s">
        <v>3910</v>
      </c>
      <c r="N3676" s="1">
        <f t="shared" si="579"/>
        <v>718.28</v>
      </c>
      <c r="O3676" s="1">
        <f t="shared" si="576"/>
        <v>507.6997287299634</v>
      </c>
      <c r="P3676" s="1" t="str">
        <f t="shared" si="577"/>
        <v>06-2023</v>
      </c>
      <c r="T3676" s="1"/>
      <c r="U3676" s="1"/>
      <c r="V3676" s="1" t="s">
        <v>3910</v>
      </c>
      <c r="W3676" s="1"/>
      <c r="X3676" s="1" t="s">
        <v>3589</v>
      </c>
      <c r="Y3676" s="2" t="s">
        <v>3910</v>
      </c>
      <c r="Z3676" s="4" t="s">
        <v>3915</v>
      </c>
      <c r="AD3676" t="str">
        <f t="shared" si="578"/>
        <v/>
      </c>
    </row>
    <row r="3677" spans="1:30" ht="14.25">
      <c r="A3677" s="1" t="str">
        <f t="shared" si="570"/>
        <v>5bcc2cc1</v>
      </c>
      <c r="B3677" s="3">
        <v>44964</v>
      </c>
      <c r="C3677" s="2" t="str">
        <f t="shared" si="571"/>
        <v>North</v>
      </c>
      <c r="D3677" s="4" t="str">
        <f t="shared" si="572"/>
        <v>Sports</v>
      </c>
      <c r="E3677" s="1">
        <v>4289.55</v>
      </c>
      <c r="F3677" s="1">
        <v>9</v>
      </c>
      <c r="G3677" s="1">
        <v>45</v>
      </c>
      <c r="H3677">
        <v>1321.6</v>
      </c>
      <c r="I3677" s="10">
        <f t="shared" si="575"/>
        <v>0.30809758599386877</v>
      </c>
      <c r="J3677">
        <f t="shared" si="573"/>
        <v>2571.1423225152107</v>
      </c>
      <c r="K3677">
        <f t="shared" si="574"/>
        <v>2535146.3299999977</v>
      </c>
      <c r="L3677" t="s">
        <v>3914</v>
      </c>
      <c r="M3677" t="s">
        <v>3910</v>
      </c>
      <c r="N3677" s="1">
        <f t="shared" si="579"/>
        <v>683.3</v>
      </c>
      <c r="O3677" s="1">
        <f t="shared" si="576"/>
        <v>516.19997471554962</v>
      </c>
      <c r="P3677" s="1" t="str">
        <f t="shared" si="577"/>
        <v>02-2023</v>
      </c>
      <c r="T3677" s="1"/>
      <c r="U3677" s="1"/>
      <c r="V3677" s="1" t="s">
        <v>3910</v>
      </c>
      <c r="W3677" s="1"/>
      <c r="X3677" s="1" t="s">
        <v>3590</v>
      </c>
      <c r="Y3677" s="2" t="s">
        <v>3910</v>
      </c>
      <c r="Z3677" s="4" t="s">
        <v>2893</v>
      </c>
      <c r="AD3677" t="str">
        <f t="shared" si="578"/>
        <v/>
      </c>
    </row>
    <row r="3678" spans="1:30" ht="14.25">
      <c r="A3678" s="1" t="str">
        <f t="shared" si="570"/>
        <v>70560d9b</v>
      </c>
      <c r="B3678" s="3">
        <v>45566</v>
      </c>
      <c r="C3678" s="2" t="str">
        <f t="shared" si="571"/>
        <v>West</v>
      </c>
      <c r="D3678" s="4" t="str">
        <f t="shared" si="572"/>
        <v>Furniture</v>
      </c>
      <c r="E3678" s="1">
        <v>320.02999999999997</v>
      </c>
      <c r="F3678" s="1">
        <v>44</v>
      </c>
      <c r="G3678" s="1">
        <v>16</v>
      </c>
      <c r="H3678">
        <v>353.86</v>
      </c>
      <c r="I3678" s="10">
        <f t="shared" si="575"/>
        <v>1.1057088397962693</v>
      </c>
      <c r="J3678">
        <f t="shared" si="573"/>
        <v>2537.5954861821929</v>
      </c>
      <c r="K3678">
        <f t="shared" si="574"/>
        <v>2479230.7900000024</v>
      </c>
      <c r="L3678" t="s">
        <v>1645</v>
      </c>
      <c r="M3678" t="s">
        <v>3911</v>
      </c>
      <c r="N3678" s="1">
        <f t="shared" si="579"/>
        <v>184.93</v>
      </c>
      <c r="O3678" s="1">
        <f t="shared" si="576"/>
        <v>524.30656862745093</v>
      </c>
      <c r="P3678" s="1" t="str">
        <f t="shared" si="577"/>
        <v>10-2024</v>
      </c>
      <c r="T3678" s="1"/>
      <c r="U3678" s="1"/>
      <c r="V3678" s="1" t="s">
        <v>3911</v>
      </c>
      <c r="W3678" s="1"/>
      <c r="X3678" s="1" t="s">
        <v>3591</v>
      </c>
      <c r="Y3678" s="2" t="s">
        <v>3911</v>
      </c>
      <c r="Z3678" s="4" t="s">
        <v>15</v>
      </c>
      <c r="AD3678" t="str">
        <f t="shared" si="578"/>
        <v/>
      </c>
    </row>
    <row r="3679" spans="1:30" ht="14.25">
      <c r="A3679" s="1" t="str">
        <f t="shared" si="570"/>
        <v>5110480e</v>
      </c>
      <c r="B3679" s="3">
        <v>45423</v>
      </c>
      <c r="C3679" s="2" t="str">
        <f t="shared" si="571"/>
        <v>North</v>
      </c>
      <c r="D3679" s="4" t="str">
        <f t="shared" si="572"/>
        <v>Electronics</v>
      </c>
      <c r="E3679" s="1">
        <v>202.12</v>
      </c>
      <c r="F3679" s="1">
        <v>31</v>
      </c>
      <c r="G3679" s="1">
        <v>9</v>
      </c>
      <c r="H3679">
        <v>1964.08</v>
      </c>
      <c r="I3679" s="10">
        <f t="shared" si="575"/>
        <v>9.7173956065703528</v>
      </c>
      <c r="J3679">
        <f t="shared" si="573"/>
        <v>2571.1423225152107</v>
      </c>
      <c r="K3679">
        <f t="shared" si="574"/>
        <v>2535146.3299999977</v>
      </c>
      <c r="L3679" t="s">
        <v>3915</v>
      </c>
      <c r="M3679" t="s">
        <v>3910</v>
      </c>
      <c r="N3679" s="1">
        <f t="shared" si="579"/>
        <v>986.54</v>
      </c>
      <c r="O3679" s="1">
        <f t="shared" si="576"/>
        <v>507.6997287299634</v>
      </c>
      <c r="P3679" s="1" t="str">
        <f t="shared" si="577"/>
        <v>05-2024</v>
      </c>
      <c r="T3679" s="1"/>
      <c r="U3679" s="1"/>
      <c r="V3679" s="1" t="s">
        <v>3910</v>
      </c>
      <c r="W3679" s="1"/>
      <c r="X3679" s="1" t="s">
        <v>3592</v>
      </c>
      <c r="Y3679" s="2" t="s">
        <v>3910</v>
      </c>
      <c r="Z3679" s="4" t="s">
        <v>3915</v>
      </c>
      <c r="AD3679" t="str">
        <f t="shared" si="578"/>
        <v/>
      </c>
    </row>
    <row r="3680" spans="1:30" ht="14.25">
      <c r="A3680" s="1" t="str">
        <f t="shared" si="570"/>
        <v>1b26b37b</v>
      </c>
      <c r="B3680" s="3">
        <v>45238</v>
      </c>
      <c r="C3680" s="2" t="str">
        <f t="shared" si="571"/>
        <v>South</v>
      </c>
      <c r="D3680" s="4" t="str">
        <f t="shared" si="572"/>
        <v>Furniture</v>
      </c>
      <c r="E3680" s="1">
        <v>2519.44</v>
      </c>
      <c r="F3680" s="1">
        <v>41</v>
      </c>
      <c r="G3680" s="1">
        <v>17</v>
      </c>
      <c r="H3680">
        <v>1892.37</v>
      </c>
      <c r="I3680" s="10">
        <f t="shared" si="575"/>
        <v>0.75110738894357465</v>
      </c>
      <c r="J3680">
        <f t="shared" si="573"/>
        <v>2496.4375124875119</v>
      </c>
      <c r="K3680">
        <f t="shared" si="574"/>
        <v>2498933.9499999993</v>
      </c>
      <c r="L3680" t="s">
        <v>1645</v>
      </c>
      <c r="M3680" t="s">
        <v>3913</v>
      </c>
      <c r="N3680" s="1">
        <f t="shared" si="579"/>
        <v>954.68499999999995</v>
      </c>
      <c r="O3680" s="1">
        <f t="shared" si="576"/>
        <v>524.30656862745093</v>
      </c>
      <c r="P3680" s="1" t="str">
        <f t="shared" si="577"/>
        <v>11-2023</v>
      </c>
      <c r="T3680" s="1"/>
      <c r="U3680" s="1"/>
      <c r="V3680" s="1" t="s">
        <v>3913</v>
      </c>
      <c r="W3680" s="1"/>
      <c r="X3680" s="1" t="s">
        <v>3593</v>
      </c>
      <c r="Y3680" s="2" t="s">
        <v>3913</v>
      </c>
      <c r="Z3680" s="4" t="s">
        <v>15</v>
      </c>
      <c r="AD3680" t="str">
        <f t="shared" si="578"/>
        <v/>
      </c>
    </row>
    <row r="3681" spans="1:30" ht="14.25">
      <c r="A3681" s="1" t="str">
        <f t="shared" si="570"/>
        <v>70095821</v>
      </c>
      <c r="B3681" s="3">
        <v>44966</v>
      </c>
      <c r="C3681" s="2" t="str">
        <f t="shared" si="571"/>
        <v>West</v>
      </c>
      <c r="D3681" s="4" t="str">
        <f t="shared" si="572"/>
        <v>Clothing</v>
      </c>
      <c r="E3681" s="1">
        <v>1323.22</v>
      </c>
      <c r="F3681" s="1">
        <v>8</v>
      </c>
      <c r="G3681" s="1">
        <v>1</v>
      </c>
      <c r="H3681">
        <v>1240.46</v>
      </c>
      <c r="I3681" s="10">
        <f t="shared" si="575"/>
        <v>0.93745560073154877</v>
      </c>
      <c r="J3681">
        <f t="shared" si="573"/>
        <v>2537.5954861821929</v>
      </c>
      <c r="K3681">
        <f t="shared" si="574"/>
        <v>2479230.7900000024</v>
      </c>
      <c r="L3681" t="s">
        <v>1474</v>
      </c>
      <c r="M3681" t="s">
        <v>3911</v>
      </c>
      <c r="N3681" s="1">
        <f t="shared" si="579"/>
        <v>620.73</v>
      </c>
      <c r="O3681" s="1">
        <f t="shared" si="576"/>
        <v>518.08361275088532</v>
      </c>
      <c r="P3681" s="1" t="str">
        <f t="shared" si="577"/>
        <v>02-2023</v>
      </c>
      <c r="T3681" s="1"/>
      <c r="U3681" s="1"/>
      <c r="V3681" s="1" t="s">
        <v>3911</v>
      </c>
      <c r="W3681" s="1"/>
      <c r="X3681" s="1">
        <v>70095821</v>
      </c>
      <c r="Y3681" s="2" t="s">
        <v>3911</v>
      </c>
      <c r="Z3681" s="4" t="s">
        <v>3559</v>
      </c>
      <c r="AD3681" t="str">
        <f t="shared" si="578"/>
        <v/>
      </c>
    </row>
    <row r="3682" spans="1:30" ht="14.25">
      <c r="A3682" s="1" t="str">
        <f t="shared" si="570"/>
        <v>2db8f0e4</v>
      </c>
      <c r="B3682" s="3">
        <v>45118</v>
      </c>
      <c r="C3682" s="2" t="str">
        <f t="shared" si="571"/>
        <v>West</v>
      </c>
      <c r="D3682" s="4" t="str">
        <f t="shared" si="572"/>
        <v>Groceries</v>
      </c>
      <c r="E3682" s="1">
        <v>4724.88</v>
      </c>
      <c r="F3682" s="1">
        <v>38</v>
      </c>
      <c r="G3682" s="1">
        <v>21</v>
      </c>
      <c r="H3682">
        <v>999.18</v>
      </c>
      <c r="I3682" s="10">
        <f t="shared" si="575"/>
        <v>0.21147203738507644</v>
      </c>
      <c r="J3682">
        <f t="shared" si="573"/>
        <v>2537.5954861821929</v>
      </c>
      <c r="K3682">
        <f t="shared" si="574"/>
        <v>2479230.7900000024</v>
      </c>
      <c r="L3682" t="s">
        <v>88</v>
      </c>
      <c r="M3682" t="s">
        <v>3911</v>
      </c>
      <c r="N3682" s="1">
        <f t="shared" si="579"/>
        <v>510.09</v>
      </c>
      <c r="O3682" s="1">
        <f t="shared" si="576"/>
        <v>515.36624489795861</v>
      </c>
      <c r="P3682" s="1" t="str">
        <f t="shared" si="577"/>
        <v>07-2023</v>
      </c>
      <c r="T3682" s="1"/>
      <c r="U3682" s="1"/>
      <c r="V3682" s="1" t="s">
        <v>3911</v>
      </c>
      <c r="W3682" s="1"/>
      <c r="X3682" s="1" t="s">
        <v>3594</v>
      </c>
      <c r="Y3682" s="2" t="s">
        <v>3911</v>
      </c>
      <c r="Z3682" s="4" t="s">
        <v>88</v>
      </c>
      <c r="AD3682" t="str">
        <f t="shared" si="578"/>
        <v/>
      </c>
    </row>
    <row r="3683" spans="1:30" ht="14.25">
      <c r="A3683" s="1" t="str">
        <f t="shared" si="570"/>
        <v>56eb871e</v>
      </c>
      <c r="B3683" s="3">
        <v>45597</v>
      </c>
      <c r="C3683" s="2" t="str">
        <f t="shared" si="571"/>
        <v>East</v>
      </c>
      <c r="D3683" s="4" t="str">
        <f t="shared" si="572"/>
        <v>Clothing</v>
      </c>
      <c r="E3683" s="1">
        <v>4447.51</v>
      </c>
      <c r="F3683" s="1">
        <v>5</v>
      </c>
      <c r="G3683" s="1">
        <v>47</v>
      </c>
      <c r="H3683">
        <v>695.33</v>
      </c>
      <c r="I3683" s="10">
        <f t="shared" si="575"/>
        <v>0.15634141351003145</v>
      </c>
      <c r="J3683">
        <f t="shared" si="573"/>
        <v>2506.2477027027048</v>
      </c>
      <c r="K3683">
        <f t="shared" si="574"/>
        <v>2596472.620000002</v>
      </c>
      <c r="L3683" t="s">
        <v>1474</v>
      </c>
      <c r="M3683" t="s">
        <v>3912</v>
      </c>
      <c r="N3683" s="1">
        <f t="shared" si="579"/>
        <v>371.16500000000002</v>
      </c>
      <c r="O3683" s="1">
        <f t="shared" si="576"/>
        <v>518.08361275088532</v>
      </c>
      <c r="P3683" s="1" t="str">
        <f t="shared" si="577"/>
        <v>11-2024</v>
      </c>
      <c r="T3683" s="1"/>
      <c r="U3683" s="1"/>
      <c r="V3683" s="1" t="s">
        <v>3912</v>
      </c>
      <c r="W3683" s="1"/>
      <c r="X3683" s="1" t="s">
        <v>3595</v>
      </c>
      <c r="Y3683" s="2" t="s">
        <v>3912</v>
      </c>
      <c r="Z3683" s="4" t="s">
        <v>3559</v>
      </c>
      <c r="AD3683" t="str">
        <f t="shared" si="578"/>
        <v/>
      </c>
    </row>
    <row r="3684" spans="1:30" ht="14.25">
      <c r="A3684" s="1" t="str">
        <f t="shared" si="570"/>
        <v>d716c81a</v>
      </c>
      <c r="B3684" s="3">
        <v>45318</v>
      </c>
      <c r="C3684" s="2" t="str">
        <f t="shared" si="571"/>
        <v>East</v>
      </c>
      <c r="D3684" s="4" t="str">
        <f t="shared" si="572"/>
        <v>Clothing</v>
      </c>
      <c r="E3684" s="1">
        <v>934.17</v>
      </c>
      <c r="F3684" s="1">
        <v>6</v>
      </c>
      <c r="G3684" s="1">
        <v>6</v>
      </c>
      <c r="H3684">
        <v>1600.13</v>
      </c>
      <c r="I3684" s="10">
        <f t="shared" si="575"/>
        <v>1.712889516897353</v>
      </c>
      <c r="J3684">
        <f t="shared" si="573"/>
        <v>2506.2477027027048</v>
      </c>
      <c r="K3684">
        <f t="shared" si="574"/>
        <v>2596472.620000002</v>
      </c>
      <c r="L3684" t="s">
        <v>1474</v>
      </c>
      <c r="M3684" t="s">
        <v>3912</v>
      </c>
      <c r="N3684" s="1">
        <f t="shared" si="579"/>
        <v>803.06500000000005</v>
      </c>
      <c r="O3684" s="1">
        <f t="shared" si="576"/>
        <v>518.08361275088532</v>
      </c>
      <c r="P3684" s="1" t="str">
        <f t="shared" si="577"/>
        <v>01-2024</v>
      </c>
      <c r="T3684" s="1"/>
      <c r="U3684" s="1"/>
      <c r="V3684" s="1" t="s">
        <v>3912</v>
      </c>
      <c r="W3684" s="1"/>
      <c r="X3684" s="1" t="s">
        <v>3596</v>
      </c>
      <c r="Y3684" s="2" t="s">
        <v>3912</v>
      </c>
      <c r="Z3684" s="4" t="s">
        <v>3559</v>
      </c>
      <c r="AD3684" t="str">
        <f t="shared" si="578"/>
        <v/>
      </c>
    </row>
    <row r="3685" spans="1:30" ht="14.25">
      <c r="A3685" s="1" t="str">
        <f t="shared" si="570"/>
        <v>405551c3</v>
      </c>
      <c r="B3685" s="3">
        <v>45488</v>
      </c>
      <c r="C3685" s="2" t="str">
        <f t="shared" si="571"/>
        <v>North</v>
      </c>
      <c r="D3685" s="4" t="str">
        <f t="shared" si="572"/>
        <v>Electronics</v>
      </c>
      <c r="E3685" s="1">
        <v>2840.85</v>
      </c>
      <c r="F3685" s="1">
        <v>44</v>
      </c>
      <c r="G3685" s="1">
        <v>38</v>
      </c>
      <c r="H3685">
        <v>933.96</v>
      </c>
      <c r="I3685" s="10">
        <f t="shared" si="575"/>
        <v>0.3287607582237711</v>
      </c>
      <c r="J3685">
        <f t="shared" si="573"/>
        <v>2571.1423225152107</v>
      </c>
      <c r="K3685">
        <f t="shared" si="574"/>
        <v>2535146.3299999977</v>
      </c>
      <c r="L3685" t="s">
        <v>3915</v>
      </c>
      <c r="M3685" t="s">
        <v>3910</v>
      </c>
      <c r="N3685" s="1">
        <f t="shared" si="579"/>
        <v>485.98</v>
      </c>
      <c r="O3685" s="1">
        <f t="shared" si="576"/>
        <v>507.6997287299634</v>
      </c>
      <c r="P3685" s="1" t="str">
        <f t="shared" si="577"/>
        <v>07-2024</v>
      </c>
      <c r="T3685" s="1"/>
      <c r="U3685" s="1"/>
      <c r="V3685" s="1" t="s">
        <v>3910</v>
      </c>
      <c r="W3685" s="1"/>
      <c r="X3685" s="1" t="s">
        <v>3597</v>
      </c>
      <c r="Y3685" s="2" t="s">
        <v>3910</v>
      </c>
      <c r="Z3685" s="4" t="s">
        <v>3915</v>
      </c>
      <c r="AD3685" t="str">
        <f t="shared" si="578"/>
        <v/>
      </c>
    </row>
    <row r="3686" spans="1:30" ht="14.25">
      <c r="A3686" s="1" t="str">
        <f t="shared" si="570"/>
        <v>d3379740</v>
      </c>
      <c r="B3686" s="3">
        <v>45426</v>
      </c>
      <c r="C3686" s="2" t="str">
        <f t="shared" si="571"/>
        <v>West</v>
      </c>
      <c r="D3686" s="4" t="str">
        <f t="shared" si="572"/>
        <v>Furniture</v>
      </c>
      <c r="E3686" s="1">
        <v>2237.16</v>
      </c>
      <c r="F3686" s="1">
        <v>50</v>
      </c>
      <c r="G3686" s="1">
        <v>39</v>
      </c>
      <c r="H3686">
        <v>1952.58</v>
      </c>
      <c r="I3686" s="10">
        <f t="shared" si="575"/>
        <v>0.87279407820629729</v>
      </c>
      <c r="J3686">
        <f t="shared" si="573"/>
        <v>2537.5954861821929</v>
      </c>
      <c r="K3686">
        <f t="shared" si="574"/>
        <v>2479230.7900000024</v>
      </c>
      <c r="L3686" t="s">
        <v>1645</v>
      </c>
      <c r="M3686" t="s">
        <v>3911</v>
      </c>
      <c r="N3686" s="1">
        <f t="shared" si="579"/>
        <v>995.79</v>
      </c>
      <c r="O3686" s="1">
        <f t="shared" si="576"/>
        <v>524.30656862745093</v>
      </c>
      <c r="P3686" s="1" t="str">
        <f t="shared" si="577"/>
        <v>05-2024</v>
      </c>
      <c r="T3686" s="1"/>
      <c r="U3686" s="1"/>
      <c r="V3686" s="1" t="s">
        <v>3911</v>
      </c>
      <c r="W3686" s="1"/>
      <c r="X3686" s="1" t="s">
        <v>3598</v>
      </c>
      <c r="Y3686" s="2" t="s">
        <v>3911</v>
      </c>
      <c r="Z3686" s="4" t="s">
        <v>15</v>
      </c>
      <c r="AD3686" t="str">
        <f t="shared" si="578"/>
        <v/>
      </c>
    </row>
    <row r="3687" spans="1:30" ht="14.25">
      <c r="A3687" s="1" t="str">
        <f t="shared" si="570"/>
        <v>056befcd</v>
      </c>
      <c r="B3687" s="3">
        <v>45557</v>
      </c>
      <c r="C3687" s="2" t="str">
        <f t="shared" si="571"/>
        <v>South</v>
      </c>
      <c r="D3687" s="4" t="str">
        <f t="shared" si="572"/>
        <v>Electronics</v>
      </c>
      <c r="E3687" s="1">
        <v>4059.59</v>
      </c>
      <c r="F3687" s="1">
        <v>36</v>
      </c>
      <c r="G3687" s="1">
        <v>19</v>
      </c>
      <c r="H3687">
        <v>1473.1</v>
      </c>
      <c r="I3687" s="10">
        <f t="shared" si="575"/>
        <v>0.36286915673750303</v>
      </c>
      <c r="J3687">
        <f t="shared" si="573"/>
        <v>2496.4375124875119</v>
      </c>
      <c r="K3687">
        <f t="shared" si="574"/>
        <v>2498933.9499999993</v>
      </c>
      <c r="L3687" t="s">
        <v>3915</v>
      </c>
      <c r="M3687" t="s">
        <v>3913</v>
      </c>
      <c r="N3687" s="1">
        <f t="shared" si="579"/>
        <v>746.05</v>
      </c>
      <c r="O3687" s="1">
        <f t="shared" si="576"/>
        <v>507.6997287299634</v>
      </c>
      <c r="P3687" s="1" t="str">
        <f t="shared" si="577"/>
        <v>09-2024</v>
      </c>
      <c r="T3687" s="1"/>
      <c r="U3687" s="1"/>
      <c r="V3687" s="1" t="s">
        <v>3913</v>
      </c>
      <c r="W3687" s="1"/>
      <c r="X3687" s="1" t="s">
        <v>3599</v>
      </c>
      <c r="Y3687" s="2" t="s">
        <v>3913</v>
      </c>
      <c r="Z3687" s="4" t="s">
        <v>3915</v>
      </c>
      <c r="AD3687" t="str">
        <f t="shared" si="578"/>
        <v/>
      </c>
    </row>
    <row r="3688" spans="1:30" ht="14.25">
      <c r="A3688" s="1" t="str">
        <f t="shared" si="570"/>
        <v>1f4085c6</v>
      </c>
      <c r="B3688" s="3">
        <v>45183</v>
      </c>
      <c r="C3688" s="2" t="str">
        <f t="shared" si="571"/>
        <v>North</v>
      </c>
      <c r="D3688" s="4" t="str">
        <f t="shared" si="572"/>
        <v>Clothing</v>
      </c>
      <c r="E3688" s="1">
        <v>1481.13</v>
      </c>
      <c r="F3688" s="1">
        <v>10</v>
      </c>
      <c r="G3688" s="1">
        <v>6</v>
      </c>
      <c r="H3688">
        <v>1569.25</v>
      </c>
      <c r="I3688" s="10">
        <f t="shared" si="575"/>
        <v>1.059495115216085</v>
      </c>
      <c r="J3688">
        <f t="shared" si="573"/>
        <v>2571.1423225152107</v>
      </c>
      <c r="K3688">
        <f t="shared" si="574"/>
        <v>2535146.3299999977</v>
      </c>
      <c r="L3688" t="s">
        <v>1474</v>
      </c>
      <c r="M3688" t="s">
        <v>3910</v>
      </c>
      <c r="N3688" s="1">
        <f t="shared" si="579"/>
        <v>787.625</v>
      </c>
      <c r="O3688" s="1">
        <f t="shared" si="576"/>
        <v>518.08361275088532</v>
      </c>
      <c r="P3688" s="1" t="str">
        <f t="shared" si="577"/>
        <v>09-2023</v>
      </c>
      <c r="T3688" s="1"/>
      <c r="U3688" s="1"/>
      <c r="V3688" s="1" t="s">
        <v>3910</v>
      </c>
      <c r="W3688" s="1"/>
      <c r="X3688" s="1" t="s">
        <v>3600</v>
      </c>
      <c r="Y3688" s="2" t="s">
        <v>3910</v>
      </c>
      <c r="Z3688" s="4" t="s">
        <v>3559</v>
      </c>
      <c r="AD3688" t="str">
        <f t="shared" si="578"/>
        <v/>
      </c>
    </row>
    <row r="3689" spans="1:30" ht="14.25">
      <c r="A3689" s="1" t="str">
        <f t="shared" si="570"/>
        <v>97886538</v>
      </c>
      <c r="B3689" s="3">
        <v>45043</v>
      </c>
      <c r="C3689" s="2" t="str">
        <f t="shared" si="571"/>
        <v>East</v>
      </c>
      <c r="D3689" s="4" t="str">
        <f t="shared" si="572"/>
        <v>Electronics</v>
      </c>
      <c r="E3689" s="1">
        <v>1389.66</v>
      </c>
      <c r="F3689" s="1">
        <v>48</v>
      </c>
      <c r="G3689" s="1">
        <v>8</v>
      </c>
      <c r="H3689">
        <v>883.5</v>
      </c>
      <c r="I3689" s="10">
        <f t="shared" si="575"/>
        <v>0.6357670221493027</v>
      </c>
      <c r="J3689">
        <f t="shared" si="573"/>
        <v>2506.2477027027048</v>
      </c>
      <c r="K3689">
        <f t="shared" si="574"/>
        <v>2596472.620000002</v>
      </c>
      <c r="L3689" t="s">
        <v>3915</v>
      </c>
      <c r="M3689" t="s">
        <v>3912</v>
      </c>
      <c r="N3689" s="1">
        <f t="shared" si="579"/>
        <v>445.75</v>
      </c>
      <c r="O3689" s="1">
        <f t="shared" si="576"/>
        <v>507.6997287299634</v>
      </c>
      <c r="P3689" s="1" t="str">
        <f t="shared" si="577"/>
        <v>04-2023</v>
      </c>
      <c r="T3689" s="1"/>
      <c r="U3689" s="1"/>
      <c r="V3689" s="1" t="s">
        <v>3912</v>
      </c>
      <c r="W3689" s="1"/>
      <c r="X3689" s="1">
        <v>97886538</v>
      </c>
      <c r="Y3689" s="2" t="s">
        <v>3912</v>
      </c>
      <c r="Z3689" s="4" t="s">
        <v>3915</v>
      </c>
      <c r="AD3689" t="str">
        <f t="shared" si="578"/>
        <v/>
      </c>
    </row>
    <row r="3690" spans="1:30" ht="14.25">
      <c r="A3690" s="1" t="str">
        <f t="shared" si="570"/>
        <v>8d6f388e</v>
      </c>
      <c r="B3690" s="3">
        <v>45110</v>
      </c>
      <c r="C3690" s="2" t="str">
        <f t="shared" si="571"/>
        <v>South</v>
      </c>
      <c r="D3690" s="4" t="str">
        <f t="shared" si="572"/>
        <v>Clothing</v>
      </c>
      <c r="E3690" s="1">
        <v>975.84</v>
      </c>
      <c r="F3690" s="1">
        <v>49</v>
      </c>
      <c r="G3690" s="1">
        <v>18</v>
      </c>
      <c r="H3690">
        <v>1420.06</v>
      </c>
      <c r="I3690" s="10">
        <f t="shared" si="575"/>
        <v>1.4552180685358254</v>
      </c>
      <c r="J3690">
        <f t="shared" si="573"/>
        <v>2496.4375124875119</v>
      </c>
      <c r="K3690">
        <f t="shared" si="574"/>
        <v>2498933.9499999993</v>
      </c>
      <c r="L3690" t="s">
        <v>1474</v>
      </c>
      <c r="M3690" t="s">
        <v>3913</v>
      </c>
      <c r="N3690" s="1">
        <f t="shared" si="579"/>
        <v>719.03</v>
      </c>
      <c r="O3690" s="1">
        <f t="shared" si="576"/>
        <v>518.08361275088532</v>
      </c>
      <c r="P3690" s="1" t="str">
        <f t="shared" si="577"/>
        <v>07-2023</v>
      </c>
      <c r="T3690" s="1"/>
      <c r="U3690" s="1"/>
      <c r="V3690" s="1" t="s">
        <v>3913</v>
      </c>
      <c r="W3690" s="1"/>
      <c r="X3690" s="1" t="s">
        <v>3601</v>
      </c>
      <c r="Y3690" s="2" t="s">
        <v>3913</v>
      </c>
      <c r="Z3690" s="4" t="s">
        <v>3559</v>
      </c>
      <c r="AD3690" t="str">
        <f t="shared" si="578"/>
        <v/>
      </c>
    </row>
    <row r="3691" spans="1:30" ht="14.25">
      <c r="A3691" s="1" t="str">
        <f t="shared" si="570"/>
        <v>32db7ea5</v>
      </c>
      <c r="B3691" s="3">
        <v>44996</v>
      </c>
      <c r="C3691" s="2" t="str">
        <f t="shared" si="571"/>
        <v>West</v>
      </c>
      <c r="D3691" s="4" t="str">
        <f t="shared" si="572"/>
        <v>Electronics</v>
      </c>
      <c r="E3691" s="1">
        <v>847.08</v>
      </c>
      <c r="F3691" s="1">
        <v>19</v>
      </c>
      <c r="G3691" s="1">
        <v>0</v>
      </c>
      <c r="H3691">
        <v>1628.49</v>
      </c>
      <c r="I3691" s="10">
        <f t="shared" si="575"/>
        <v>1.9224748547952968</v>
      </c>
      <c r="J3691">
        <f t="shared" si="573"/>
        <v>2537.5954861821929</v>
      </c>
      <c r="K3691">
        <f t="shared" si="574"/>
        <v>2479230.7900000024</v>
      </c>
      <c r="L3691" t="s">
        <v>3915</v>
      </c>
      <c r="M3691" t="s">
        <v>3911</v>
      </c>
      <c r="N3691" s="1">
        <f t="shared" si="579"/>
        <v>814.245</v>
      </c>
      <c r="O3691" s="1">
        <f t="shared" si="576"/>
        <v>507.6997287299634</v>
      </c>
      <c r="P3691" s="1" t="str">
        <f t="shared" si="577"/>
        <v>03-2023</v>
      </c>
      <c r="T3691" s="1"/>
      <c r="U3691" s="1"/>
      <c r="V3691" s="1" t="s">
        <v>3911</v>
      </c>
      <c r="W3691" s="1"/>
      <c r="X3691" s="1" t="s">
        <v>3602</v>
      </c>
      <c r="Y3691" s="2" t="s">
        <v>3911</v>
      </c>
      <c r="Z3691" s="4" t="s">
        <v>3915</v>
      </c>
      <c r="AD3691" t="str">
        <f t="shared" si="578"/>
        <v/>
      </c>
    </row>
    <row r="3692" spans="1:30" ht="14.25">
      <c r="A3692" s="1" t="str">
        <f t="shared" si="570"/>
        <v>6eebd349</v>
      </c>
      <c r="B3692" s="3">
        <v>45551</v>
      </c>
      <c r="C3692" s="2" t="str">
        <f t="shared" si="571"/>
        <v>West</v>
      </c>
      <c r="D3692" s="4" t="str">
        <f t="shared" si="572"/>
        <v>Furniture</v>
      </c>
      <c r="E3692" s="1">
        <v>4137.66</v>
      </c>
      <c r="F3692" s="1">
        <v>17</v>
      </c>
      <c r="G3692" s="1">
        <v>18</v>
      </c>
      <c r="H3692">
        <v>1761.72</v>
      </c>
      <c r="I3692" s="10">
        <f t="shared" si="575"/>
        <v>0.42577688838618932</v>
      </c>
      <c r="J3692">
        <f t="shared" si="573"/>
        <v>2537.5954861821929</v>
      </c>
      <c r="K3692">
        <f t="shared" si="574"/>
        <v>2479230.7900000024</v>
      </c>
      <c r="L3692" t="s">
        <v>1645</v>
      </c>
      <c r="M3692" t="s">
        <v>3911</v>
      </c>
      <c r="N3692" s="1">
        <f t="shared" si="579"/>
        <v>889.86</v>
      </c>
      <c r="O3692" s="1">
        <f t="shared" si="576"/>
        <v>524.30656862745093</v>
      </c>
      <c r="P3692" s="1" t="str">
        <f t="shared" si="577"/>
        <v>09-2024</v>
      </c>
      <c r="T3692" s="1"/>
      <c r="U3692" s="1"/>
      <c r="V3692" s="1" t="s">
        <v>3911</v>
      </c>
      <c r="W3692" s="1"/>
      <c r="X3692" s="1" t="s">
        <v>3603</v>
      </c>
      <c r="Y3692" s="2" t="s">
        <v>3911</v>
      </c>
      <c r="Z3692" s="4" t="s">
        <v>15</v>
      </c>
      <c r="AD3692" t="str">
        <f t="shared" si="578"/>
        <v/>
      </c>
    </row>
    <row r="3693" spans="1:30" ht="14.25">
      <c r="A3693" s="1" t="str">
        <f t="shared" si="570"/>
        <v>e1836fd2</v>
      </c>
      <c r="B3693" s="3">
        <v>45371</v>
      </c>
      <c r="C3693" s="2" t="str">
        <f t="shared" si="571"/>
        <v>East</v>
      </c>
      <c r="D3693" s="4" t="str">
        <f t="shared" si="572"/>
        <v>Electronics</v>
      </c>
      <c r="E3693" s="1">
        <v>1807.04</v>
      </c>
      <c r="F3693" s="1">
        <v>39</v>
      </c>
      <c r="G3693" s="1">
        <v>17</v>
      </c>
      <c r="H3693">
        <v>1515.32</v>
      </c>
      <c r="I3693" s="10">
        <f t="shared" si="575"/>
        <v>0.83856472463254828</v>
      </c>
      <c r="J3693">
        <f t="shared" si="573"/>
        <v>2506.2477027027048</v>
      </c>
      <c r="K3693">
        <f t="shared" si="574"/>
        <v>2596472.620000002</v>
      </c>
      <c r="L3693" t="s">
        <v>3915</v>
      </c>
      <c r="M3693" t="s">
        <v>3912</v>
      </c>
      <c r="N3693" s="1">
        <f t="shared" si="579"/>
        <v>766.16</v>
      </c>
      <c r="O3693" s="1">
        <f t="shared" si="576"/>
        <v>507.6997287299634</v>
      </c>
      <c r="P3693" s="1" t="str">
        <f t="shared" si="577"/>
        <v>03-2024</v>
      </c>
      <c r="T3693" s="1"/>
      <c r="U3693" s="1"/>
      <c r="V3693" s="1" t="s">
        <v>3912</v>
      </c>
      <c r="W3693" s="1"/>
      <c r="X3693" s="1" t="s">
        <v>3604</v>
      </c>
      <c r="Y3693" s="2" t="s">
        <v>3912</v>
      </c>
      <c r="Z3693" s="4" t="s">
        <v>3915</v>
      </c>
      <c r="AD3693" t="str">
        <f t="shared" si="578"/>
        <v/>
      </c>
    </row>
    <row r="3694" spans="1:30" ht="14.25">
      <c r="A3694" s="1" t="str">
        <f t="shared" si="570"/>
        <v>192c91b7</v>
      </c>
      <c r="B3694" s="3">
        <v>45075</v>
      </c>
      <c r="C3694" s="2" t="str">
        <f t="shared" si="571"/>
        <v>North</v>
      </c>
      <c r="D3694" s="4" t="str">
        <f t="shared" si="572"/>
        <v>Sports</v>
      </c>
      <c r="E3694" s="1">
        <v>2241.77</v>
      </c>
      <c r="F3694" s="1">
        <v>7</v>
      </c>
      <c r="G3694" s="1">
        <v>43</v>
      </c>
      <c r="H3694">
        <v>107.43</v>
      </c>
      <c r="I3694" s="10">
        <f t="shared" si="575"/>
        <v>4.7921954527003222E-2</v>
      </c>
      <c r="J3694">
        <f t="shared" si="573"/>
        <v>2571.1423225152107</v>
      </c>
      <c r="K3694">
        <f t="shared" si="574"/>
        <v>2535146.3299999977</v>
      </c>
      <c r="L3694" t="s">
        <v>3914</v>
      </c>
      <c r="M3694" t="s">
        <v>3910</v>
      </c>
      <c r="N3694" s="1">
        <f t="shared" si="579"/>
        <v>75.215000000000003</v>
      </c>
      <c r="O3694" s="1">
        <f t="shared" si="576"/>
        <v>516.19997471554962</v>
      </c>
      <c r="P3694" s="1" t="str">
        <f t="shared" si="577"/>
        <v>05-2023</v>
      </c>
      <c r="T3694" s="1"/>
      <c r="U3694" s="1"/>
      <c r="V3694" s="1" t="s">
        <v>3910</v>
      </c>
      <c r="W3694" s="1"/>
      <c r="X3694" s="1" t="s">
        <v>3605</v>
      </c>
      <c r="Y3694" s="2" t="s">
        <v>3910</v>
      </c>
      <c r="Z3694" s="4" t="s">
        <v>2893</v>
      </c>
      <c r="AD3694" t="str">
        <f t="shared" si="578"/>
        <v/>
      </c>
    </row>
    <row r="3695" spans="1:30" ht="14.25">
      <c r="A3695" s="1" t="str">
        <f t="shared" si="570"/>
        <v>155d30dc</v>
      </c>
      <c r="B3695" s="3">
        <v>45146</v>
      </c>
      <c r="C3695" s="2" t="str">
        <f t="shared" si="571"/>
        <v>South</v>
      </c>
      <c r="D3695" s="4" t="str">
        <f t="shared" si="572"/>
        <v>Clothing</v>
      </c>
      <c r="E3695" s="1">
        <v>3002.42</v>
      </c>
      <c r="F3695" s="1">
        <v>46</v>
      </c>
      <c r="G3695" s="1">
        <v>0</v>
      </c>
      <c r="H3695">
        <v>509.12</v>
      </c>
      <c r="I3695" s="10">
        <f t="shared" si="575"/>
        <v>0.16956988029656078</v>
      </c>
      <c r="J3695">
        <f t="shared" si="573"/>
        <v>2496.4375124875119</v>
      </c>
      <c r="K3695">
        <f t="shared" si="574"/>
        <v>2498933.9499999993</v>
      </c>
      <c r="L3695" t="s">
        <v>1474</v>
      </c>
      <c r="M3695" t="s">
        <v>3913</v>
      </c>
      <c r="N3695" s="1">
        <f t="shared" si="579"/>
        <v>254.56</v>
      </c>
      <c r="O3695" s="1">
        <f t="shared" si="576"/>
        <v>518.08361275088532</v>
      </c>
      <c r="P3695" s="1" t="str">
        <f t="shared" si="577"/>
        <v>08-2023</v>
      </c>
      <c r="T3695" s="1"/>
      <c r="U3695" s="1"/>
      <c r="V3695" s="1" t="s">
        <v>3913</v>
      </c>
      <c r="W3695" s="1"/>
      <c r="X3695" s="1" t="s">
        <v>3606</v>
      </c>
      <c r="Y3695" s="2" t="s">
        <v>3913</v>
      </c>
      <c r="Z3695" s="4" t="s">
        <v>3559</v>
      </c>
      <c r="AD3695" t="str">
        <f t="shared" si="578"/>
        <v/>
      </c>
    </row>
    <row r="3696" spans="1:30" ht="14.25">
      <c r="A3696" s="1" t="str">
        <f t="shared" si="570"/>
        <v>8239e19c</v>
      </c>
      <c r="B3696" s="3">
        <v>45539</v>
      </c>
      <c r="C3696" s="2" t="str">
        <f t="shared" si="571"/>
        <v>West</v>
      </c>
      <c r="D3696" s="4" t="str">
        <f t="shared" si="572"/>
        <v>Electronics</v>
      </c>
      <c r="E3696" s="1">
        <v>1302.83</v>
      </c>
      <c r="F3696" s="1">
        <v>19</v>
      </c>
      <c r="G3696" s="1">
        <v>1</v>
      </c>
      <c r="H3696">
        <v>419.32</v>
      </c>
      <c r="I3696" s="10">
        <f t="shared" si="575"/>
        <v>0.32185319650299732</v>
      </c>
      <c r="J3696">
        <f t="shared" si="573"/>
        <v>2537.5954861821929</v>
      </c>
      <c r="K3696">
        <f t="shared" si="574"/>
        <v>2479230.7900000024</v>
      </c>
      <c r="L3696" t="s">
        <v>3915</v>
      </c>
      <c r="M3696" t="s">
        <v>3911</v>
      </c>
      <c r="N3696" s="1">
        <f t="shared" si="579"/>
        <v>210.16</v>
      </c>
      <c r="O3696" s="1">
        <f t="shared" si="576"/>
        <v>507.6997287299634</v>
      </c>
      <c r="P3696" s="1" t="str">
        <f t="shared" si="577"/>
        <v>09-2024</v>
      </c>
      <c r="T3696" s="1"/>
      <c r="U3696" s="1"/>
      <c r="V3696" s="1" t="s">
        <v>3911</v>
      </c>
      <c r="W3696" s="1"/>
      <c r="X3696" s="1" t="s">
        <v>3607</v>
      </c>
      <c r="Y3696" s="2" t="s">
        <v>3911</v>
      </c>
      <c r="Z3696" s="4" t="s">
        <v>3915</v>
      </c>
      <c r="AD3696" t="str">
        <f t="shared" si="578"/>
        <v/>
      </c>
    </row>
    <row r="3697" spans="1:30" ht="14.25">
      <c r="A3697" s="1" t="str">
        <f t="shared" si="570"/>
        <v>80cfe928</v>
      </c>
      <c r="B3697" s="3">
        <v>45412</v>
      </c>
      <c r="C3697" s="2" t="str">
        <f t="shared" si="571"/>
        <v>East</v>
      </c>
      <c r="D3697" s="4" t="str">
        <f t="shared" si="572"/>
        <v>Groceries</v>
      </c>
      <c r="E3697" s="1">
        <v>2926.54</v>
      </c>
      <c r="F3697" s="1">
        <v>36</v>
      </c>
      <c r="G3697" s="1">
        <v>44</v>
      </c>
      <c r="H3697">
        <v>425.78</v>
      </c>
      <c r="I3697" s="10">
        <f t="shared" si="575"/>
        <v>0.14548921251717045</v>
      </c>
      <c r="J3697">
        <f t="shared" si="573"/>
        <v>2506.2477027027048</v>
      </c>
      <c r="K3697">
        <f t="shared" si="574"/>
        <v>2596472.620000002</v>
      </c>
      <c r="L3697" t="s">
        <v>88</v>
      </c>
      <c r="M3697" t="s">
        <v>3912</v>
      </c>
      <c r="N3697" s="1">
        <f t="shared" si="579"/>
        <v>234.89</v>
      </c>
      <c r="O3697" s="1">
        <f t="shared" si="576"/>
        <v>515.36624489795861</v>
      </c>
      <c r="P3697" s="1" t="str">
        <f t="shared" si="577"/>
        <v>04-2024</v>
      </c>
      <c r="T3697" s="1"/>
      <c r="U3697" s="1"/>
      <c r="V3697" s="1" t="s">
        <v>3912</v>
      </c>
      <c r="W3697" s="1"/>
      <c r="X3697" s="1" t="s">
        <v>3608</v>
      </c>
      <c r="Y3697" s="2" t="s">
        <v>3912</v>
      </c>
      <c r="Z3697" s="4" t="s">
        <v>88</v>
      </c>
      <c r="AD3697" t="str">
        <f t="shared" si="578"/>
        <v/>
      </c>
    </row>
    <row r="3698" spans="1:30" ht="14.25">
      <c r="A3698" s="1" t="str">
        <f t="shared" si="570"/>
        <v>c0dc87c5</v>
      </c>
      <c r="B3698" s="3">
        <v>45005</v>
      </c>
      <c r="C3698" s="2" t="str">
        <f t="shared" si="571"/>
        <v>North</v>
      </c>
      <c r="D3698" s="4" t="str">
        <f t="shared" si="572"/>
        <v>Groceries</v>
      </c>
      <c r="E3698" s="1">
        <v>3741.24</v>
      </c>
      <c r="F3698" s="1">
        <v>19</v>
      </c>
      <c r="G3698" s="1">
        <v>26</v>
      </c>
      <c r="H3698">
        <v>1341.41</v>
      </c>
      <c r="I3698" s="10">
        <f t="shared" si="575"/>
        <v>0.35854689888913838</v>
      </c>
      <c r="J3698">
        <f t="shared" si="573"/>
        <v>2571.1423225152107</v>
      </c>
      <c r="K3698">
        <f t="shared" si="574"/>
        <v>2535146.3299999977</v>
      </c>
      <c r="L3698" t="s">
        <v>88</v>
      </c>
      <c r="M3698" t="s">
        <v>3910</v>
      </c>
      <c r="N3698" s="1">
        <f t="shared" si="579"/>
        <v>683.70500000000004</v>
      </c>
      <c r="O3698" s="1">
        <f t="shared" si="576"/>
        <v>515.36624489795861</v>
      </c>
      <c r="P3698" s="1" t="str">
        <f t="shared" si="577"/>
        <v>03-2023</v>
      </c>
      <c r="T3698" s="1"/>
      <c r="U3698" s="1"/>
      <c r="V3698" s="1" t="s">
        <v>3910</v>
      </c>
      <c r="W3698" s="1"/>
      <c r="X3698" s="1" t="s">
        <v>3609</v>
      </c>
      <c r="Y3698" s="2" t="s">
        <v>3910</v>
      </c>
      <c r="Z3698" s="4" t="s">
        <v>88</v>
      </c>
      <c r="AD3698" t="str">
        <f t="shared" si="578"/>
        <v/>
      </c>
    </row>
    <row r="3699" spans="1:30" ht="14.25">
      <c r="A3699" s="1" t="str">
        <f t="shared" si="570"/>
        <v>517756de</v>
      </c>
      <c r="B3699" s="3">
        <v>44929</v>
      </c>
      <c r="C3699" s="2" t="str">
        <f t="shared" si="571"/>
        <v>North</v>
      </c>
      <c r="D3699" s="4" t="str">
        <f t="shared" si="572"/>
        <v>Furniture</v>
      </c>
      <c r="E3699" s="1">
        <v>609.04999999999995</v>
      </c>
      <c r="F3699" s="1">
        <v>40</v>
      </c>
      <c r="G3699" s="1">
        <v>3</v>
      </c>
      <c r="H3699">
        <v>1195.25</v>
      </c>
      <c r="I3699" s="10">
        <f t="shared" si="575"/>
        <v>1.9624825547984568</v>
      </c>
      <c r="J3699">
        <f t="shared" si="573"/>
        <v>2571.1423225152107</v>
      </c>
      <c r="K3699">
        <f t="shared" si="574"/>
        <v>2535146.3299999977</v>
      </c>
      <c r="L3699" t="s">
        <v>1645</v>
      </c>
      <c r="M3699" t="s">
        <v>3910</v>
      </c>
      <c r="N3699" s="1">
        <f t="shared" si="579"/>
        <v>599.125</v>
      </c>
      <c r="O3699" s="1">
        <f t="shared" si="576"/>
        <v>524.30656862745093</v>
      </c>
      <c r="P3699" s="1" t="str">
        <f t="shared" si="577"/>
        <v>01-2023</v>
      </c>
      <c r="T3699" s="1"/>
      <c r="U3699" s="1"/>
      <c r="V3699" s="1" t="s">
        <v>3910</v>
      </c>
      <c r="W3699" s="1"/>
      <c r="X3699" s="1" t="s">
        <v>3610</v>
      </c>
      <c r="Y3699" s="2" t="s">
        <v>3910</v>
      </c>
      <c r="Z3699" s="4" t="s">
        <v>15</v>
      </c>
      <c r="AD3699" t="str">
        <f t="shared" si="578"/>
        <v/>
      </c>
    </row>
    <row r="3700" spans="1:30" ht="14.25">
      <c r="A3700" s="1" t="str">
        <f t="shared" si="570"/>
        <v>8c3137a2</v>
      </c>
      <c r="B3700" s="3">
        <v>45257</v>
      </c>
      <c r="C3700" s="2" t="str">
        <f t="shared" si="571"/>
        <v>West</v>
      </c>
      <c r="D3700" s="4" t="str">
        <f t="shared" si="572"/>
        <v>Groceries</v>
      </c>
      <c r="E3700" s="1">
        <v>4994.49</v>
      </c>
      <c r="F3700" s="1">
        <v>48</v>
      </c>
      <c r="G3700" s="1">
        <v>39</v>
      </c>
      <c r="H3700">
        <v>792.19</v>
      </c>
      <c r="I3700" s="10">
        <f t="shared" si="575"/>
        <v>0.15861279129600822</v>
      </c>
      <c r="J3700">
        <f t="shared" si="573"/>
        <v>2537.5954861821929</v>
      </c>
      <c r="K3700">
        <f t="shared" si="574"/>
        <v>2479230.7900000024</v>
      </c>
      <c r="L3700" t="s">
        <v>88</v>
      </c>
      <c r="M3700" t="s">
        <v>3911</v>
      </c>
      <c r="N3700" s="1">
        <f t="shared" si="579"/>
        <v>415.59500000000003</v>
      </c>
      <c r="O3700" s="1">
        <f t="shared" si="576"/>
        <v>515.36624489795861</v>
      </c>
      <c r="P3700" s="1" t="str">
        <f t="shared" si="577"/>
        <v>11-2023</v>
      </c>
      <c r="T3700" s="1"/>
      <c r="U3700" s="1"/>
      <c r="V3700" s="1" t="s">
        <v>3911</v>
      </c>
      <c r="W3700" s="1"/>
      <c r="X3700" s="1" t="s">
        <v>3611</v>
      </c>
      <c r="Y3700" s="2" t="s">
        <v>3911</v>
      </c>
      <c r="Z3700" s="4" t="s">
        <v>88</v>
      </c>
      <c r="AD3700" t="str">
        <f t="shared" si="578"/>
        <v/>
      </c>
    </row>
    <row r="3701" spans="1:30" ht="14.25">
      <c r="A3701" s="1" t="str">
        <f t="shared" si="570"/>
        <v>0523164f</v>
      </c>
      <c r="B3701" s="3">
        <v>45103</v>
      </c>
      <c r="C3701" s="2" t="str">
        <f t="shared" si="571"/>
        <v>South</v>
      </c>
      <c r="D3701" s="4" t="str">
        <f t="shared" si="572"/>
        <v>Sports</v>
      </c>
      <c r="E3701" s="1">
        <v>4405.66</v>
      </c>
      <c r="F3701" s="1">
        <v>25</v>
      </c>
      <c r="G3701" s="1">
        <v>10</v>
      </c>
      <c r="H3701">
        <v>562.35</v>
      </c>
      <c r="I3701" s="10">
        <f t="shared" si="575"/>
        <v>0.12764262335268722</v>
      </c>
      <c r="J3701">
        <f t="shared" si="573"/>
        <v>2496.4375124875119</v>
      </c>
      <c r="K3701">
        <f t="shared" si="574"/>
        <v>2498933.9499999993</v>
      </c>
      <c r="L3701" t="s">
        <v>3914</v>
      </c>
      <c r="M3701" t="s">
        <v>3913</v>
      </c>
      <c r="N3701" s="1">
        <f t="shared" si="579"/>
        <v>286.17500000000001</v>
      </c>
      <c r="O3701" s="1">
        <f t="shared" si="576"/>
        <v>516.19997471554962</v>
      </c>
      <c r="P3701" s="1" t="str">
        <f t="shared" si="577"/>
        <v>06-2023</v>
      </c>
      <c r="T3701" s="1"/>
      <c r="U3701" s="1"/>
      <c r="V3701" s="1" t="s">
        <v>3913</v>
      </c>
      <c r="W3701" s="1"/>
      <c r="X3701" s="1" t="s">
        <v>3612</v>
      </c>
      <c r="Y3701" s="2" t="s">
        <v>3913</v>
      </c>
      <c r="Z3701" s="4" t="s">
        <v>2893</v>
      </c>
      <c r="AD3701" t="str">
        <f t="shared" si="578"/>
        <v/>
      </c>
    </row>
    <row r="3702" spans="1:30" ht="14.25">
      <c r="A3702" s="1" t="str">
        <f t="shared" si="570"/>
        <v>8557eccc</v>
      </c>
      <c r="B3702" s="3">
        <v>45343</v>
      </c>
      <c r="C3702" s="2" t="str">
        <f t="shared" si="571"/>
        <v>East</v>
      </c>
      <c r="D3702" s="4" t="str">
        <f t="shared" si="572"/>
        <v>Groceries</v>
      </c>
      <c r="E3702" s="1">
        <v>2053.0300000000002</v>
      </c>
      <c r="F3702" s="1">
        <v>15</v>
      </c>
      <c r="G3702" s="1">
        <v>48</v>
      </c>
      <c r="H3702">
        <v>1348.64</v>
      </c>
      <c r="I3702" s="10">
        <f t="shared" si="575"/>
        <v>0.65690223718114205</v>
      </c>
      <c r="J3702">
        <f t="shared" si="573"/>
        <v>2506.2477027027048</v>
      </c>
      <c r="K3702">
        <f t="shared" si="574"/>
        <v>2596472.620000002</v>
      </c>
      <c r="L3702" t="s">
        <v>88</v>
      </c>
      <c r="M3702" t="s">
        <v>3912</v>
      </c>
      <c r="N3702" s="1">
        <f t="shared" si="579"/>
        <v>698.32</v>
      </c>
      <c r="O3702" s="1">
        <f t="shared" si="576"/>
        <v>515.36624489795861</v>
      </c>
      <c r="P3702" s="1" t="str">
        <f t="shared" si="577"/>
        <v>02-2024</v>
      </c>
      <c r="T3702" s="1"/>
      <c r="U3702" s="1"/>
      <c r="V3702" s="1" t="s">
        <v>3912</v>
      </c>
      <c r="W3702" s="1"/>
      <c r="X3702" s="1" t="s">
        <v>3613</v>
      </c>
      <c r="Y3702" s="2" t="s">
        <v>3912</v>
      </c>
      <c r="Z3702" s="4" t="s">
        <v>88</v>
      </c>
      <c r="AD3702" t="str">
        <f t="shared" si="578"/>
        <v/>
      </c>
    </row>
    <row r="3703" spans="1:30" ht="14.25">
      <c r="A3703" s="1" t="str">
        <f t="shared" si="570"/>
        <v>ff1e4f18</v>
      </c>
      <c r="B3703" s="3">
        <v>45526</v>
      </c>
      <c r="C3703" s="2" t="str">
        <f t="shared" si="571"/>
        <v>East</v>
      </c>
      <c r="D3703" s="4" t="str">
        <f t="shared" si="572"/>
        <v>Sports</v>
      </c>
      <c r="E3703" s="1">
        <v>3773.43</v>
      </c>
      <c r="F3703" s="1">
        <v>20</v>
      </c>
      <c r="G3703" s="1">
        <v>21</v>
      </c>
      <c r="H3703">
        <v>1855.68</v>
      </c>
      <c r="I3703" s="10">
        <f t="shared" si="575"/>
        <v>0.49177538737965198</v>
      </c>
      <c r="J3703">
        <f t="shared" si="573"/>
        <v>2506.2477027027048</v>
      </c>
      <c r="K3703">
        <f t="shared" si="574"/>
        <v>2596472.620000002</v>
      </c>
      <c r="L3703" t="s">
        <v>3914</v>
      </c>
      <c r="M3703" t="s">
        <v>3912</v>
      </c>
      <c r="N3703" s="1">
        <f t="shared" si="579"/>
        <v>938.34</v>
      </c>
      <c r="O3703" s="1">
        <f t="shared" si="576"/>
        <v>516.19997471554962</v>
      </c>
      <c r="P3703" s="1" t="str">
        <f t="shared" si="577"/>
        <v>08-2024</v>
      </c>
      <c r="T3703" s="1"/>
      <c r="U3703" s="1"/>
      <c r="V3703" s="1" t="s">
        <v>3912</v>
      </c>
      <c r="W3703" s="1"/>
      <c r="X3703" s="1" t="s">
        <v>3614</v>
      </c>
      <c r="Y3703" s="2" t="s">
        <v>3912</v>
      </c>
      <c r="Z3703" s="4" t="s">
        <v>2893</v>
      </c>
      <c r="AD3703" t="str">
        <f t="shared" si="578"/>
        <v/>
      </c>
    </row>
    <row r="3704" spans="1:30" ht="14.25">
      <c r="A3704" s="1" t="str">
        <f t="shared" si="570"/>
        <v>a42a800c</v>
      </c>
      <c r="B3704" s="3">
        <v>45024</v>
      </c>
      <c r="C3704" s="2" t="str">
        <f t="shared" si="571"/>
        <v>East</v>
      </c>
      <c r="D3704" s="4" t="str">
        <f t="shared" si="572"/>
        <v>Electronics</v>
      </c>
      <c r="E3704" s="1">
        <v>1720.56</v>
      </c>
      <c r="F3704" s="1">
        <v>37</v>
      </c>
      <c r="G3704" s="1">
        <v>25</v>
      </c>
      <c r="H3704">
        <v>372.38</v>
      </c>
      <c r="I3704" s="10">
        <f t="shared" si="575"/>
        <v>0.21642953457013997</v>
      </c>
      <c r="J3704">
        <f t="shared" si="573"/>
        <v>2506.2477027027048</v>
      </c>
      <c r="K3704">
        <f t="shared" si="574"/>
        <v>2596472.620000002</v>
      </c>
      <c r="L3704" t="s">
        <v>3915</v>
      </c>
      <c r="M3704" t="s">
        <v>3912</v>
      </c>
      <c r="N3704" s="1">
        <f t="shared" si="579"/>
        <v>198.69</v>
      </c>
      <c r="O3704" s="1">
        <f t="shared" si="576"/>
        <v>507.6997287299634</v>
      </c>
      <c r="P3704" s="1" t="str">
        <f t="shared" si="577"/>
        <v>04-2023</v>
      </c>
      <c r="T3704" s="1"/>
      <c r="U3704" s="1"/>
      <c r="V3704" s="1" t="s">
        <v>3912</v>
      </c>
      <c r="W3704" s="1"/>
      <c r="X3704" s="1" t="s">
        <v>3615</v>
      </c>
      <c r="Y3704" s="2" t="s">
        <v>3912</v>
      </c>
      <c r="Z3704" s="4" t="s">
        <v>3915</v>
      </c>
      <c r="AD3704" t="str">
        <f t="shared" si="578"/>
        <v/>
      </c>
    </row>
    <row r="3705" spans="1:30" ht="14.25">
      <c r="A3705" s="1" t="str">
        <f t="shared" si="570"/>
        <v>b4c16369</v>
      </c>
      <c r="B3705" s="3">
        <v>45342</v>
      </c>
      <c r="C3705" s="2" t="str">
        <f t="shared" si="571"/>
        <v>North</v>
      </c>
      <c r="D3705" s="4" t="str">
        <f t="shared" si="572"/>
        <v>Clothing</v>
      </c>
      <c r="E3705" s="1">
        <v>1153.22</v>
      </c>
      <c r="F3705" s="1">
        <v>22</v>
      </c>
      <c r="G3705" s="1">
        <v>38</v>
      </c>
      <c r="H3705">
        <v>778.31</v>
      </c>
      <c r="I3705" s="10">
        <f t="shared" si="575"/>
        <v>0.67490157992403876</v>
      </c>
      <c r="J3705">
        <f t="shared" si="573"/>
        <v>2571.1423225152107</v>
      </c>
      <c r="K3705">
        <f t="shared" si="574"/>
        <v>2535146.3299999977</v>
      </c>
      <c r="L3705" t="s">
        <v>1474</v>
      </c>
      <c r="M3705" t="s">
        <v>3910</v>
      </c>
      <c r="N3705" s="1">
        <f t="shared" si="579"/>
        <v>408.15499999999997</v>
      </c>
      <c r="O3705" s="1">
        <f t="shared" si="576"/>
        <v>518.08361275088532</v>
      </c>
      <c r="P3705" s="1" t="str">
        <f t="shared" si="577"/>
        <v>02-2024</v>
      </c>
      <c r="T3705" s="1"/>
      <c r="U3705" s="1"/>
      <c r="V3705" s="1" t="s">
        <v>3910</v>
      </c>
      <c r="W3705" s="1"/>
      <c r="X3705" s="1" t="s">
        <v>3616</v>
      </c>
      <c r="Y3705" s="2" t="s">
        <v>3910</v>
      </c>
      <c r="Z3705" s="4" t="s">
        <v>3559</v>
      </c>
      <c r="AD3705" t="str">
        <f t="shared" si="578"/>
        <v/>
      </c>
    </row>
    <row r="3706" spans="1:30" ht="14.25">
      <c r="A3706" s="1" t="str">
        <f t="shared" si="570"/>
        <v>86a5a7ba</v>
      </c>
      <c r="B3706" s="3">
        <v>45530</v>
      </c>
      <c r="C3706" s="2" t="str">
        <f t="shared" si="571"/>
        <v>West</v>
      </c>
      <c r="D3706" s="4" t="str">
        <f t="shared" si="572"/>
        <v>Sports</v>
      </c>
      <c r="E3706" s="1">
        <v>2030.26</v>
      </c>
      <c r="F3706" s="1">
        <v>31</v>
      </c>
      <c r="G3706" s="1">
        <v>36</v>
      </c>
      <c r="H3706">
        <v>1002.1</v>
      </c>
      <c r="I3706" s="10">
        <f t="shared" si="575"/>
        <v>0.49358210278486503</v>
      </c>
      <c r="J3706">
        <f t="shared" si="573"/>
        <v>2537.5954861821929</v>
      </c>
      <c r="K3706">
        <f t="shared" si="574"/>
        <v>2479230.7900000024</v>
      </c>
      <c r="L3706" t="s">
        <v>3914</v>
      </c>
      <c r="M3706" t="s">
        <v>3911</v>
      </c>
      <c r="N3706" s="1">
        <f t="shared" si="579"/>
        <v>519.04999999999995</v>
      </c>
      <c r="O3706" s="1">
        <f t="shared" si="576"/>
        <v>516.19997471554962</v>
      </c>
      <c r="P3706" s="1" t="str">
        <f t="shared" si="577"/>
        <v>08-2024</v>
      </c>
      <c r="T3706" s="1"/>
      <c r="U3706" s="1"/>
      <c r="V3706" s="1" t="s">
        <v>3911</v>
      </c>
      <c r="W3706" s="1"/>
      <c r="X3706" s="1" t="s">
        <v>3617</v>
      </c>
      <c r="Y3706" s="2" t="s">
        <v>3911</v>
      </c>
      <c r="Z3706" s="4" t="s">
        <v>2893</v>
      </c>
      <c r="AD3706" t="str">
        <f t="shared" si="578"/>
        <v/>
      </c>
    </row>
    <row r="3707" spans="1:30" ht="14.25">
      <c r="A3707" s="1" t="str">
        <f t="shared" si="570"/>
        <v>e6ca0f29</v>
      </c>
      <c r="B3707" s="3">
        <v>45532</v>
      </c>
      <c r="C3707" s="2" t="str">
        <f t="shared" si="571"/>
        <v>North</v>
      </c>
      <c r="D3707" s="4" t="str">
        <f t="shared" si="572"/>
        <v>Clothing</v>
      </c>
      <c r="E3707" s="1">
        <v>684.65</v>
      </c>
      <c r="F3707" s="1">
        <v>11</v>
      </c>
      <c r="G3707" s="1">
        <v>0</v>
      </c>
      <c r="H3707">
        <v>1452.63</v>
      </c>
      <c r="I3707" s="10">
        <f t="shared" si="575"/>
        <v>2.1217118235594832</v>
      </c>
      <c r="J3707">
        <f t="shared" si="573"/>
        <v>2571.1423225152107</v>
      </c>
      <c r="K3707">
        <f t="shared" si="574"/>
        <v>2535146.3299999977</v>
      </c>
      <c r="L3707" t="s">
        <v>1474</v>
      </c>
      <c r="M3707" t="s">
        <v>3910</v>
      </c>
      <c r="N3707" s="1">
        <f t="shared" si="579"/>
        <v>726.31500000000005</v>
      </c>
      <c r="O3707" s="1">
        <f t="shared" si="576"/>
        <v>518.08361275088532</v>
      </c>
      <c r="P3707" s="1" t="str">
        <f t="shared" si="577"/>
        <v>08-2024</v>
      </c>
      <c r="T3707" s="1"/>
      <c r="U3707" s="1"/>
      <c r="V3707" s="1" t="s">
        <v>3910</v>
      </c>
      <c r="W3707" s="1"/>
      <c r="X3707" s="1" t="s">
        <v>3618</v>
      </c>
      <c r="Y3707" s="2" t="s">
        <v>3910</v>
      </c>
      <c r="Z3707" s="4" t="s">
        <v>3559</v>
      </c>
      <c r="AD3707" t="str">
        <f t="shared" si="578"/>
        <v/>
      </c>
    </row>
    <row r="3708" spans="1:30" ht="14.25">
      <c r="A3708" s="1" t="str">
        <f t="shared" si="570"/>
        <v>5140c4b4</v>
      </c>
      <c r="B3708" s="3">
        <v>45179</v>
      </c>
      <c r="C3708" s="2" t="str">
        <f t="shared" si="571"/>
        <v>South</v>
      </c>
      <c r="D3708" s="4" t="str">
        <f t="shared" si="572"/>
        <v>Clothing</v>
      </c>
      <c r="E3708" s="1">
        <v>111.82</v>
      </c>
      <c r="F3708" s="1">
        <v>5</v>
      </c>
      <c r="G3708" s="1">
        <v>43</v>
      </c>
      <c r="H3708">
        <v>1913.78</v>
      </c>
      <c r="I3708" s="10">
        <f t="shared" si="575"/>
        <v>17.11482740118047</v>
      </c>
      <c r="J3708">
        <f t="shared" si="573"/>
        <v>2496.4375124875119</v>
      </c>
      <c r="K3708">
        <f t="shared" si="574"/>
        <v>2498933.9499999993</v>
      </c>
      <c r="L3708" t="s">
        <v>1474</v>
      </c>
      <c r="M3708" t="s">
        <v>3913</v>
      </c>
      <c r="N3708" s="1">
        <f t="shared" si="579"/>
        <v>978.39</v>
      </c>
      <c r="O3708" s="1">
        <f t="shared" si="576"/>
        <v>518.08361275088532</v>
      </c>
      <c r="P3708" s="1" t="str">
        <f t="shared" si="577"/>
        <v>09-2023</v>
      </c>
      <c r="T3708" s="1"/>
      <c r="U3708" s="1"/>
      <c r="V3708" s="1" t="s">
        <v>3913</v>
      </c>
      <c r="W3708" s="1"/>
      <c r="X3708" s="1" t="s">
        <v>3619</v>
      </c>
      <c r="Y3708" s="2" t="s">
        <v>3913</v>
      </c>
      <c r="Z3708" s="4" t="s">
        <v>3559</v>
      </c>
      <c r="AD3708" t="str">
        <f t="shared" si="578"/>
        <v/>
      </c>
    </row>
    <row r="3709" spans="1:30" ht="14.25">
      <c r="A3709" s="1" t="str">
        <f t="shared" si="570"/>
        <v>01b65f4f</v>
      </c>
      <c r="B3709" s="3">
        <v>45044</v>
      </c>
      <c r="C3709" s="2" t="str">
        <f t="shared" si="571"/>
        <v>West</v>
      </c>
      <c r="D3709" s="4" t="str">
        <f t="shared" si="572"/>
        <v>Groceries</v>
      </c>
      <c r="E3709" s="1">
        <v>3124.23</v>
      </c>
      <c r="F3709" s="1">
        <v>23</v>
      </c>
      <c r="G3709" s="1">
        <v>39</v>
      </c>
      <c r="H3709">
        <v>42.63</v>
      </c>
      <c r="I3709" s="10">
        <f t="shared" si="575"/>
        <v>1.3644962118666041E-2</v>
      </c>
      <c r="J3709">
        <f t="shared" si="573"/>
        <v>2537.5954861821929</v>
      </c>
      <c r="K3709">
        <f t="shared" si="574"/>
        <v>2479230.7900000024</v>
      </c>
      <c r="L3709" t="s">
        <v>88</v>
      </c>
      <c r="M3709" t="s">
        <v>3911</v>
      </c>
      <c r="N3709" s="1">
        <f t="shared" si="579"/>
        <v>40.814999999999998</v>
      </c>
      <c r="O3709" s="1">
        <f t="shared" si="576"/>
        <v>515.36624489795861</v>
      </c>
      <c r="P3709" s="1" t="str">
        <f t="shared" si="577"/>
        <v>04-2023</v>
      </c>
      <c r="T3709" s="1"/>
      <c r="U3709" s="1"/>
      <c r="V3709" s="1" t="s">
        <v>3911</v>
      </c>
      <c r="W3709" s="1"/>
      <c r="X3709" s="1" t="s">
        <v>3620</v>
      </c>
      <c r="Y3709" s="2" t="s">
        <v>3911</v>
      </c>
      <c r="Z3709" s="4" t="s">
        <v>88</v>
      </c>
      <c r="AD3709" t="str">
        <f t="shared" si="578"/>
        <v/>
      </c>
    </row>
    <row r="3710" spans="1:30" ht="14.25">
      <c r="A3710" s="1" t="str">
        <f t="shared" si="570"/>
        <v>06a2ab48</v>
      </c>
      <c r="B3710" s="3">
        <v>44908</v>
      </c>
      <c r="C3710" s="2" t="str">
        <f t="shared" si="571"/>
        <v>West</v>
      </c>
      <c r="D3710" s="4" t="str">
        <f t="shared" si="572"/>
        <v>Clothing</v>
      </c>
      <c r="E3710" s="1">
        <v>4512.46</v>
      </c>
      <c r="F3710" s="1">
        <v>18</v>
      </c>
      <c r="G3710" s="1">
        <v>12</v>
      </c>
      <c r="H3710">
        <v>1502.93</v>
      </c>
      <c r="I3710" s="10">
        <f t="shared" si="575"/>
        <v>0.33306223213058955</v>
      </c>
      <c r="J3710">
        <f t="shared" si="573"/>
        <v>2537.5954861821929</v>
      </c>
      <c r="K3710">
        <f t="shared" si="574"/>
        <v>2479230.7900000024</v>
      </c>
      <c r="L3710" t="s">
        <v>1474</v>
      </c>
      <c r="M3710" t="s">
        <v>3911</v>
      </c>
      <c r="N3710" s="1">
        <f t="shared" si="579"/>
        <v>757.46500000000003</v>
      </c>
      <c r="O3710" s="1">
        <f t="shared" si="576"/>
        <v>518.08361275088532</v>
      </c>
      <c r="P3710" s="1" t="str">
        <f t="shared" si="577"/>
        <v>12-2022</v>
      </c>
      <c r="T3710" s="1"/>
      <c r="U3710" s="1"/>
      <c r="V3710" s="1" t="s">
        <v>3911</v>
      </c>
      <c r="W3710" s="1"/>
      <c r="X3710" s="1" t="s">
        <v>3621</v>
      </c>
      <c r="Y3710" s="2" t="s">
        <v>3911</v>
      </c>
      <c r="Z3710" s="4" t="s">
        <v>3559</v>
      </c>
      <c r="AD3710" t="str">
        <f t="shared" si="578"/>
        <v/>
      </c>
    </row>
    <row r="3711" spans="1:30" ht="14.25">
      <c r="A3711" s="1" t="str">
        <f t="shared" si="570"/>
        <v>7d98571d</v>
      </c>
      <c r="B3711" s="3">
        <v>45278</v>
      </c>
      <c r="C3711" s="2" t="str">
        <f t="shared" si="571"/>
        <v>North</v>
      </c>
      <c r="D3711" s="4" t="str">
        <f t="shared" si="572"/>
        <v>Clothing</v>
      </c>
      <c r="E3711" s="1">
        <v>3275.21</v>
      </c>
      <c r="F3711" s="1">
        <v>47</v>
      </c>
      <c r="G3711" s="1">
        <v>22</v>
      </c>
      <c r="H3711">
        <v>1426.39</v>
      </c>
      <c r="I3711" s="10">
        <f t="shared" si="575"/>
        <v>0.43551100540118043</v>
      </c>
      <c r="J3711">
        <f t="shared" si="573"/>
        <v>2571.1423225152107</v>
      </c>
      <c r="K3711">
        <f t="shared" si="574"/>
        <v>2535146.3299999977</v>
      </c>
      <c r="L3711" t="s">
        <v>1474</v>
      </c>
      <c r="M3711" t="s">
        <v>3910</v>
      </c>
      <c r="N3711" s="1">
        <f t="shared" si="579"/>
        <v>724.19500000000005</v>
      </c>
      <c r="O3711" s="1">
        <f t="shared" si="576"/>
        <v>518.08361275088532</v>
      </c>
      <c r="P3711" s="1" t="str">
        <f t="shared" si="577"/>
        <v>12-2023</v>
      </c>
      <c r="T3711" s="1"/>
      <c r="U3711" s="1"/>
      <c r="V3711" s="1" t="s">
        <v>3910</v>
      </c>
      <c r="W3711" s="1"/>
      <c r="X3711" s="1" t="s">
        <v>3622</v>
      </c>
      <c r="Y3711" s="2" t="s">
        <v>3910</v>
      </c>
      <c r="Z3711" s="4" t="s">
        <v>3559</v>
      </c>
      <c r="AD3711" t="str">
        <f t="shared" si="578"/>
        <v/>
      </c>
    </row>
    <row r="3712" spans="1:30" ht="14.25">
      <c r="A3712" s="1" t="str">
        <f t="shared" si="570"/>
        <v>d80ed0f2</v>
      </c>
      <c r="B3712" s="3">
        <v>45551</v>
      </c>
      <c r="C3712" s="2" t="str">
        <f t="shared" si="571"/>
        <v>South</v>
      </c>
      <c r="D3712" s="4" t="str">
        <f t="shared" si="572"/>
        <v>Furniture</v>
      </c>
      <c r="E3712" s="1">
        <v>4438.2299999999996</v>
      </c>
      <c r="F3712" s="1">
        <v>33</v>
      </c>
      <c r="G3712" s="1">
        <v>9</v>
      </c>
      <c r="H3712">
        <v>310.12</v>
      </c>
      <c r="I3712" s="10">
        <f t="shared" si="575"/>
        <v>6.9874702302494471E-2</v>
      </c>
      <c r="J3712">
        <f t="shared" si="573"/>
        <v>2496.4375124875119</v>
      </c>
      <c r="K3712">
        <f t="shared" si="574"/>
        <v>2498933.9499999993</v>
      </c>
      <c r="L3712" t="s">
        <v>1645</v>
      </c>
      <c r="M3712" t="s">
        <v>3913</v>
      </c>
      <c r="N3712" s="1">
        <f t="shared" si="579"/>
        <v>159.56</v>
      </c>
      <c r="O3712" s="1">
        <f t="shared" si="576"/>
        <v>524.30656862745093</v>
      </c>
      <c r="P3712" s="1" t="str">
        <f t="shared" si="577"/>
        <v>09-2024</v>
      </c>
      <c r="T3712" s="1"/>
      <c r="U3712" s="1"/>
      <c r="V3712" s="1" t="s">
        <v>3913</v>
      </c>
      <c r="W3712" s="1"/>
      <c r="X3712" s="1" t="s">
        <v>3623</v>
      </c>
      <c r="Y3712" s="2" t="s">
        <v>3913</v>
      </c>
      <c r="Z3712" s="4" t="s">
        <v>15</v>
      </c>
      <c r="AD3712" t="str">
        <f t="shared" si="578"/>
        <v/>
      </c>
    </row>
    <row r="3713" spans="1:30" ht="14.25">
      <c r="A3713" s="1" t="str">
        <f t="shared" si="570"/>
        <v>3dcc2b2b</v>
      </c>
      <c r="B3713" s="3">
        <v>45438</v>
      </c>
      <c r="C3713" s="2" t="str">
        <f t="shared" si="571"/>
        <v>East</v>
      </c>
      <c r="D3713" s="4" t="str">
        <f t="shared" si="572"/>
        <v>Clothing</v>
      </c>
      <c r="E3713" s="1">
        <v>1045.3399999999999</v>
      </c>
      <c r="F3713" s="1">
        <v>49</v>
      </c>
      <c r="G3713" s="1">
        <v>15</v>
      </c>
      <c r="H3713">
        <v>648.59</v>
      </c>
      <c r="I3713" s="10">
        <f t="shared" si="575"/>
        <v>0.62045841544377911</v>
      </c>
      <c r="J3713">
        <f t="shared" si="573"/>
        <v>2506.2477027027048</v>
      </c>
      <c r="K3713">
        <f t="shared" si="574"/>
        <v>2596472.620000002</v>
      </c>
      <c r="L3713" t="s">
        <v>1474</v>
      </c>
      <c r="M3713" t="s">
        <v>3912</v>
      </c>
      <c r="N3713" s="1">
        <f t="shared" si="579"/>
        <v>331.79500000000002</v>
      </c>
      <c r="O3713" s="1">
        <f t="shared" si="576"/>
        <v>518.08361275088532</v>
      </c>
      <c r="P3713" s="1" t="str">
        <f t="shared" si="577"/>
        <v>05-2024</v>
      </c>
      <c r="T3713" s="1"/>
      <c r="U3713" s="1"/>
      <c r="V3713" s="1" t="s">
        <v>3912</v>
      </c>
      <c r="W3713" s="1"/>
      <c r="X3713" s="1" t="s">
        <v>3624</v>
      </c>
      <c r="Y3713" s="2" t="s">
        <v>3912</v>
      </c>
      <c r="Z3713" s="4" t="s">
        <v>3559</v>
      </c>
      <c r="AD3713" t="str">
        <f t="shared" si="578"/>
        <v/>
      </c>
    </row>
    <row r="3714" spans="1:30" ht="14.25">
      <c r="A3714" s="1" t="str">
        <f t="shared" ref="A3714:A3777" si="580">TRIM(X3714)</f>
        <v>a16c8f0d</v>
      </c>
      <c r="B3714" s="3">
        <v>45557</v>
      </c>
      <c r="C3714" s="2" t="str">
        <f t="shared" ref="C3714:C3777" si="581">PROPER(TRIM(Y3714))</f>
        <v>West</v>
      </c>
      <c r="D3714" s="4" t="str">
        <f t="shared" ref="D3714:D3777" si="582">PROPER(TRIM(SUBSTITUTE(Z3714,"$","s")))</f>
        <v>Sports</v>
      </c>
      <c r="E3714" s="1">
        <v>3306.96</v>
      </c>
      <c r="F3714" s="1">
        <v>42</v>
      </c>
      <c r="G3714" s="1">
        <v>38</v>
      </c>
      <c r="H3714">
        <v>824.02</v>
      </c>
      <c r="I3714" s="10">
        <f t="shared" si="575"/>
        <v>0.24917749231922973</v>
      </c>
      <c r="J3714">
        <f t="shared" ref="J3714:J3777" si="583">AVERAGEIFS(E:E,C:C,C3714)</f>
        <v>2537.5954861821929</v>
      </c>
      <c r="K3714">
        <f t="shared" ref="K3714:K3777" si="584">SUMIFS(E:E,C:C,C3714)</f>
        <v>2479230.7900000024</v>
      </c>
      <c r="L3714" t="s">
        <v>3914</v>
      </c>
      <c r="M3714" t="s">
        <v>3911</v>
      </c>
      <c r="N3714" s="1">
        <f t="shared" si="579"/>
        <v>431.01</v>
      </c>
      <c r="O3714" s="1">
        <f t="shared" si="576"/>
        <v>516.19997471554962</v>
      </c>
      <c r="P3714" s="1" t="str">
        <f t="shared" si="577"/>
        <v>09-2024</v>
      </c>
      <c r="T3714" s="1"/>
      <c r="U3714" s="1"/>
      <c r="V3714" s="1" t="s">
        <v>3911</v>
      </c>
      <c r="W3714" s="1"/>
      <c r="X3714" s="1" t="s">
        <v>3625</v>
      </c>
      <c r="Y3714" s="2" t="s">
        <v>3911</v>
      </c>
      <c r="Z3714" s="4" t="s">
        <v>2893</v>
      </c>
      <c r="AD3714" t="str">
        <f t="shared" si="578"/>
        <v/>
      </c>
    </row>
    <row r="3715" spans="1:30" ht="14.25">
      <c r="A3715" s="1" t="str">
        <f t="shared" si="580"/>
        <v>a1b15137</v>
      </c>
      <c r="B3715" s="3">
        <v>45363</v>
      </c>
      <c r="C3715" s="2" t="str">
        <f t="shared" si="581"/>
        <v>South</v>
      </c>
      <c r="D3715" s="4" t="str">
        <f t="shared" si="582"/>
        <v>Furniture</v>
      </c>
      <c r="E3715" s="1">
        <v>586.53</v>
      </c>
      <c r="F3715" s="1">
        <v>9</v>
      </c>
      <c r="G3715" s="1">
        <v>18</v>
      </c>
      <c r="H3715">
        <v>1514.27</v>
      </c>
      <c r="I3715" s="10">
        <f t="shared" ref="I3715:I3778" si="585">H3715/E3715</f>
        <v>2.5817434743320886</v>
      </c>
      <c r="J3715">
        <f t="shared" si="583"/>
        <v>2496.4375124875119</v>
      </c>
      <c r="K3715">
        <f t="shared" si="584"/>
        <v>2498933.9499999993</v>
      </c>
      <c r="L3715" t="s">
        <v>1645</v>
      </c>
      <c r="M3715" t="s">
        <v>3913</v>
      </c>
      <c r="N3715" s="1">
        <f t="shared" si="579"/>
        <v>766.13499999999999</v>
      </c>
      <c r="O3715" s="1">
        <f t="shared" ref="O3715:O3778" si="586">AVERAGEIFS(N:N,D:D,D3715)</f>
        <v>524.30656862745093</v>
      </c>
      <c r="P3715" s="1" t="str">
        <f t="shared" ref="P3715:P3778" si="587">TEXT(B3715,"mm-yyyy")</f>
        <v>03-2024</v>
      </c>
      <c r="T3715" s="1"/>
      <c r="U3715" s="1"/>
      <c r="V3715" s="1" t="s">
        <v>3913</v>
      </c>
      <c r="W3715" s="1"/>
      <c r="X3715" s="1" t="s">
        <v>3626</v>
      </c>
      <c r="Y3715" s="2" t="s">
        <v>3913</v>
      </c>
      <c r="Z3715" s="4" t="s">
        <v>15</v>
      </c>
      <c r="AD3715" t="str">
        <f t="shared" ref="AD3715:AD3778" si="588">SUBSTITUTE(SUBSTITUTE(AC3715,"@",""),"#","")</f>
        <v/>
      </c>
    </row>
    <row r="3716" spans="1:30" ht="14.25">
      <c r="A3716" s="1" t="str">
        <f t="shared" si="580"/>
        <v>14dc565e</v>
      </c>
      <c r="B3716" s="3">
        <v>45258</v>
      </c>
      <c r="C3716" s="2" t="str">
        <f t="shared" si="581"/>
        <v>West</v>
      </c>
      <c r="D3716" s="4" t="str">
        <f t="shared" si="582"/>
        <v>Furniture</v>
      </c>
      <c r="E3716" s="1">
        <v>1523.51</v>
      </c>
      <c r="F3716" s="1">
        <v>46</v>
      </c>
      <c r="G3716" s="1">
        <v>22</v>
      </c>
      <c r="H3716">
        <v>1660.64</v>
      </c>
      <c r="I3716" s="10">
        <f t="shared" si="585"/>
        <v>1.0900092549441751</v>
      </c>
      <c r="J3716">
        <f t="shared" si="583"/>
        <v>2537.5954861821929</v>
      </c>
      <c r="K3716">
        <f t="shared" si="584"/>
        <v>2479230.7900000024</v>
      </c>
      <c r="L3716" t="s">
        <v>1645</v>
      </c>
      <c r="M3716" t="s">
        <v>3911</v>
      </c>
      <c r="N3716" s="1">
        <f t="shared" si="579"/>
        <v>841.32</v>
      </c>
      <c r="O3716" s="1">
        <f t="shared" si="586"/>
        <v>524.30656862745093</v>
      </c>
      <c r="P3716" s="1" t="str">
        <f t="shared" si="587"/>
        <v>11-2023</v>
      </c>
      <c r="T3716" s="1"/>
      <c r="U3716" s="1"/>
      <c r="V3716" s="1" t="s">
        <v>3911</v>
      </c>
      <c r="W3716" s="1"/>
      <c r="X3716" s="1" t="s">
        <v>3627</v>
      </c>
      <c r="Y3716" s="2" t="s">
        <v>3911</v>
      </c>
      <c r="Z3716" s="4" t="s">
        <v>15</v>
      </c>
      <c r="AD3716" t="str">
        <f t="shared" si="588"/>
        <v/>
      </c>
    </row>
    <row r="3717" spans="1:30" ht="14.25">
      <c r="A3717" s="1" t="str">
        <f t="shared" si="580"/>
        <v>65e2d435</v>
      </c>
      <c r="B3717" s="3">
        <v>45457</v>
      </c>
      <c r="C3717" s="2" t="str">
        <f t="shared" si="581"/>
        <v>South</v>
      </c>
      <c r="D3717" s="4" t="str">
        <f t="shared" si="582"/>
        <v>Clothing</v>
      </c>
      <c r="E3717" s="1">
        <v>1455.64</v>
      </c>
      <c r="F3717" s="1">
        <v>31</v>
      </c>
      <c r="G3717" s="1">
        <v>39</v>
      </c>
      <c r="H3717">
        <v>916.73</v>
      </c>
      <c r="I3717" s="10">
        <f t="shared" si="585"/>
        <v>0.6297779670797724</v>
      </c>
      <c r="J3717">
        <f t="shared" si="583"/>
        <v>2496.4375124875119</v>
      </c>
      <c r="K3717">
        <f t="shared" si="584"/>
        <v>2498933.9499999993</v>
      </c>
      <c r="L3717" t="s">
        <v>1474</v>
      </c>
      <c r="M3717" t="s">
        <v>3913</v>
      </c>
      <c r="N3717" s="1">
        <f t="shared" si="579"/>
        <v>477.86500000000001</v>
      </c>
      <c r="O3717" s="1">
        <f t="shared" si="586"/>
        <v>518.08361275088532</v>
      </c>
      <c r="P3717" s="1" t="str">
        <f t="shared" si="587"/>
        <v>06-2024</v>
      </c>
      <c r="T3717" s="1"/>
      <c r="U3717" s="1"/>
      <c r="V3717" s="1" t="s">
        <v>3913</v>
      </c>
      <c r="W3717" s="1"/>
      <c r="X3717" s="1" t="s">
        <v>3628</v>
      </c>
      <c r="Y3717" s="2" t="s">
        <v>3913</v>
      </c>
      <c r="Z3717" s="4" t="s">
        <v>3559</v>
      </c>
      <c r="AD3717" t="str">
        <f t="shared" si="588"/>
        <v/>
      </c>
    </row>
    <row r="3718" spans="1:30" ht="14.25">
      <c r="A3718" s="1" t="str">
        <f t="shared" si="580"/>
        <v>6025138b</v>
      </c>
      <c r="B3718" s="3">
        <v>45366</v>
      </c>
      <c r="C3718" s="2" t="str">
        <f t="shared" si="581"/>
        <v>East</v>
      </c>
      <c r="D3718" s="4" t="str">
        <f t="shared" si="582"/>
        <v>Sports</v>
      </c>
      <c r="E3718" s="1">
        <v>4563.76</v>
      </c>
      <c r="F3718" s="1">
        <v>47</v>
      </c>
      <c r="G3718" s="1">
        <v>43</v>
      </c>
      <c r="H3718">
        <v>434.21</v>
      </c>
      <c r="I3718" s="10">
        <f t="shared" si="585"/>
        <v>9.5143039949515298E-2</v>
      </c>
      <c r="J3718">
        <f t="shared" si="583"/>
        <v>2506.2477027027048</v>
      </c>
      <c r="K3718">
        <f t="shared" si="584"/>
        <v>2596472.620000002</v>
      </c>
      <c r="L3718" t="s">
        <v>3914</v>
      </c>
      <c r="M3718" t="s">
        <v>3912</v>
      </c>
      <c r="N3718" s="1">
        <f t="shared" ref="N3718:N3781" si="589">AVERAGE(G3718,H3718)</f>
        <v>238.60499999999999</v>
      </c>
      <c r="O3718" s="1">
        <f t="shared" si="586"/>
        <v>516.19997471554962</v>
      </c>
      <c r="P3718" s="1" t="str">
        <f t="shared" si="587"/>
        <v>03-2024</v>
      </c>
      <c r="T3718" s="1"/>
      <c r="U3718" s="1"/>
      <c r="V3718" s="1" t="s">
        <v>3912</v>
      </c>
      <c r="W3718" s="1"/>
      <c r="X3718" s="1" t="s">
        <v>3629</v>
      </c>
      <c r="Y3718" s="2" t="s">
        <v>3912</v>
      </c>
      <c r="Z3718" s="4" t="s">
        <v>2893</v>
      </c>
      <c r="AD3718" t="str">
        <f t="shared" si="588"/>
        <v/>
      </c>
    </row>
    <row r="3719" spans="1:30" ht="14.25">
      <c r="A3719" s="1" t="str">
        <f t="shared" si="580"/>
        <v>0db61e6c</v>
      </c>
      <c r="B3719" s="3">
        <v>45173</v>
      </c>
      <c r="C3719" s="2" t="str">
        <f t="shared" si="581"/>
        <v>South</v>
      </c>
      <c r="D3719" s="4" t="str">
        <f t="shared" si="582"/>
        <v>Sports</v>
      </c>
      <c r="E3719" s="1">
        <v>4364.7700000000004</v>
      </c>
      <c r="F3719" s="1">
        <v>26</v>
      </c>
      <c r="G3719" s="1">
        <v>29</v>
      </c>
      <c r="H3719">
        <v>45.94</v>
      </c>
      <c r="I3719" s="10">
        <f t="shared" si="585"/>
        <v>1.0525182312011857E-2</v>
      </c>
      <c r="J3719">
        <f t="shared" si="583"/>
        <v>2496.4375124875119</v>
      </c>
      <c r="K3719">
        <f t="shared" si="584"/>
        <v>2498933.9499999993</v>
      </c>
      <c r="L3719" t="s">
        <v>3914</v>
      </c>
      <c r="M3719" t="s">
        <v>3913</v>
      </c>
      <c r="N3719" s="1">
        <f t="shared" si="589"/>
        <v>37.47</v>
      </c>
      <c r="O3719" s="1">
        <f t="shared" si="586"/>
        <v>516.19997471554962</v>
      </c>
      <c r="P3719" s="1" t="str">
        <f t="shared" si="587"/>
        <v>09-2023</v>
      </c>
      <c r="T3719" s="1"/>
      <c r="U3719" s="1"/>
      <c r="V3719" s="1" t="s">
        <v>3913</v>
      </c>
      <c r="W3719" s="1"/>
      <c r="X3719" s="1" t="s">
        <v>3630</v>
      </c>
      <c r="Y3719" s="2" t="s">
        <v>3913</v>
      </c>
      <c r="Z3719" s="4" t="s">
        <v>2893</v>
      </c>
      <c r="AD3719" t="str">
        <f t="shared" si="588"/>
        <v/>
      </c>
    </row>
    <row r="3720" spans="1:30" ht="14.25">
      <c r="A3720" s="1" t="str">
        <f t="shared" si="580"/>
        <v>ab7e20c9</v>
      </c>
      <c r="B3720" s="3">
        <v>45010</v>
      </c>
      <c r="C3720" s="2" t="str">
        <f t="shared" si="581"/>
        <v>South</v>
      </c>
      <c r="D3720" s="4" t="str">
        <f t="shared" si="582"/>
        <v>Clothing</v>
      </c>
      <c r="E3720" s="1">
        <v>4618.33</v>
      </c>
      <c r="F3720" s="1">
        <v>43</v>
      </c>
      <c r="G3720" s="1">
        <v>28</v>
      </c>
      <c r="H3720">
        <v>309.39</v>
      </c>
      <c r="I3720" s="10">
        <f t="shared" si="585"/>
        <v>6.6991748099421211E-2</v>
      </c>
      <c r="J3720">
        <f t="shared" si="583"/>
        <v>2496.4375124875119</v>
      </c>
      <c r="K3720">
        <f t="shared" si="584"/>
        <v>2498933.9499999993</v>
      </c>
      <c r="L3720" t="s">
        <v>1474</v>
      </c>
      <c r="M3720" t="s">
        <v>3913</v>
      </c>
      <c r="N3720" s="1">
        <f t="shared" si="589"/>
        <v>168.69499999999999</v>
      </c>
      <c r="O3720" s="1">
        <f t="shared" si="586"/>
        <v>518.08361275088532</v>
      </c>
      <c r="P3720" s="1" t="str">
        <f t="shared" si="587"/>
        <v>03-2023</v>
      </c>
      <c r="T3720" s="1"/>
      <c r="U3720" s="1"/>
      <c r="V3720" s="1" t="s">
        <v>3913</v>
      </c>
      <c r="W3720" s="1"/>
      <c r="X3720" s="1" t="s">
        <v>3631</v>
      </c>
      <c r="Y3720" s="2" t="s">
        <v>3913</v>
      </c>
      <c r="Z3720" s="4" t="s">
        <v>3559</v>
      </c>
      <c r="AD3720" t="str">
        <f t="shared" si="588"/>
        <v/>
      </c>
    </row>
    <row r="3721" spans="1:30" ht="14.25">
      <c r="A3721" s="1" t="str">
        <f t="shared" si="580"/>
        <v>251bc945</v>
      </c>
      <c r="B3721" s="3">
        <v>45541</v>
      </c>
      <c r="C3721" s="2" t="str">
        <f t="shared" si="581"/>
        <v>West</v>
      </c>
      <c r="D3721" s="4" t="str">
        <f t="shared" si="582"/>
        <v>Furniture</v>
      </c>
      <c r="E3721" s="1">
        <v>2133.92</v>
      </c>
      <c r="F3721" s="1">
        <v>46</v>
      </c>
      <c r="G3721" s="1">
        <v>25</v>
      </c>
      <c r="H3721">
        <v>167.31</v>
      </c>
      <c r="I3721" s="10">
        <f t="shared" si="585"/>
        <v>7.8405001124690704E-2</v>
      </c>
      <c r="J3721">
        <f t="shared" si="583"/>
        <v>2537.5954861821929</v>
      </c>
      <c r="K3721">
        <f t="shared" si="584"/>
        <v>2479230.7900000024</v>
      </c>
      <c r="L3721" t="s">
        <v>1645</v>
      </c>
      <c r="M3721" t="s">
        <v>3911</v>
      </c>
      <c r="N3721" s="1">
        <f t="shared" si="589"/>
        <v>96.155000000000001</v>
      </c>
      <c r="O3721" s="1">
        <f t="shared" si="586"/>
        <v>524.30656862745093</v>
      </c>
      <c r="P3721" s="1" t="str">
        <f t="shared" si="587"/>
        <v>09-2024</v>
      </c>
      <c r="T3721" s="1"/>
      <c r="U3721" s="1"/>
      <c r="V3721" s="1" t="s">
        <v>3911</v>
      </c>
      <c r="W3721" s="1"/>
      <c r="X3721" s="1" t="s">
        <v>3632</v>
      </c>
      <c r="Y3721" s="2" t="s">
        <v>3911</v>
      </c>
      <c r="Z3721" s="4" t="s">
        <v>15</v>
      </c>
      <c r="AD3721" t="str">
        <f t="shared" si="588"/>
        <v/>
      </c>
    </row>
    <row r="3722" spans="1:30" ht="14.25">
      <c r="A3722" s="1" t="str">
        <f t="shared" si="580"/>
        <v>76f3b6b4</v>
      </c>
      <c r="B3722" s="3">
        <v>45272</v>
      </c>
      <c r="C3722" s="2" t="str">
        <f t="shared" si="581"/>
        <v>East</v>
      </c>
      <c r="D3722" s="4" t="str">
        <f t="shared" si="582"/>
        <v>Sports</v>
      </c>
      <c r="E3722" s="1">
        <v>2975.45</v>
      </c>
      <c r="F3722" s="1">
        <v>21</v>
      </c>
      <c r="G3722" s="1">
        <v>26</v>
      </c>
      <c r="H3722">
        <v>1149.5899999999999</v>
      </c>
      <c r="I3722" s="10">
        <f t="shared" si="585"/>
        <v>0.38635836596145118</v>
      </c>
      <c r="J3722">
        <f t="shared" si="583"/>
        <v>2506.2477027027048</v>
      </c>
      <c r="K3722">
        <f t="shared" si="584"/>
        <v>2596472.620000002</v>
      </c>
      <c r="L3722" t="s">
        <v>3914</v>
      </c>
      <c r="M3722" t="s">
        <v>3912</v>
      </c>
      <c r="N3722" s="1">
        <f t="shared" si="589"/>
        <v>587.79499999999996</v>
      </c>
      <c r="O3722" s="1">
        <f t="shared" si="586"/>
        <v>516.19997471554962</v>
      </c>
      <c r="P3722" s="1" t="str">
        <f t="shared" si="587"/>
        <v>12-2023</v>
      </c>
      <c r="T3722" s="1"/>
      <c r="U3722" s="1"/>
      <c r="V3722" s="1" t="s">
        <v>3912</v>
      </c>
      <c r="W3722" s="1"/>
      <c r="X3722" s="1" t="s">
        <v>3633</v>
      </c>
      <c r="Y3722" s="2" t="s">
        <v>3912</v>
      </c>
      <c r="Z3722" s="4" t="s">
        <v>2893</v>
      </c>
      <c r="AD3722" t="str">
        <f t="shared" si="588"/>
        <v/>
      </c>
    </row>
    <row r="3723" spans="1:30" ht="14.25">
      <c r="A3723" s="1" t="str">
        <f t="shared" si="580"/>
        <v>53203cfb</v>
      </c>
      <c r="B3723" s="3">
        <v>45580</v>
      </c>
      <c r="C3723" s="2" t="str">
        <f t="shared" si="581"/>
        <v>South</v>
      </c>
      <c r="D3723" s="4" t="str">
        <f t="shared" si="582"/>
        <v>Electronics</v>
      </c>
      <c r="E3723" s="1">
        <v>473.7</v>
      </c>
      <c r="F3723" s="1">
        <v>13</v>
      </c>
      <c r="G3723" s="1">
        <v>26</v>
      </c>
      <c r="H3723">
        <v>1075.74</v>
      </c>
      <c r="I3723" s="10">
        <f t="shared" si="585"/>
        <v>2.2709309689677011</v>
      </c>
      <c r="J3723">
        <f t="shared" si="583"/>
        <v>2496.4375124875119</v>
      </c>
      <c r="K3723">
        <f t="shared" si="584"/>
        <v>2498933.9499999993</v>
      </c>
      <c r="L3723" t="s">
        <v>3915</v>
      </c>
      <c r="M3723" t="s">
        <v>3913</v>
      </c>
      <c r="N3723" s="1">
        <f t="shared" si="589"/>
        <v>550.87</v>
      </c>
      <c r="O3723" s="1">
        <f t="shared" si="586"/>
        <v>507.6997287299634</v>
      </c>
      <c r="P3723" s="1" t="str">
        <f t="shared" si="587"/>
        <v>10-2024</v>
      </c>
      <c r="T3723" s="1"/>
      <c r="U3723" s="1"/>
      <c r="V3723" s="1" t="s">
        <v>3913</v>
      </c>
      <c r="W3723" s="1"/>
      <c r="X3723" s="1" t="s">
        <v>3634</v>
      </c>
      <c r="Y3723" s="2" t="s">
        <v>3913</v>
      </c>
      <c r="Z3723" s="4" t="s">
        <v>3915</v>
      </c>
      <c r="AD3723" t="str">
        <f t="shared" si="588"/>
        <v/>
      </c>
    </row>
    <row r="3724" spans="1:30" ht="14.25">
      <c r="A3724" s="1" t="str">
        <f t="shared" si="580"/>
        <v>1689b4d6</v>
      </c>
      <c r="B3724" s="3">
        <v>45247</v>
      </c>
      <c r="C3724" s="2" t="str">
        <f t="shared" si="581"/>
        <v>West</v>
      </c>
      <c r="D3724" s="4" t="str">
        <f t="shared" si="582"/>
        <v>Electronics</v>
      </c>
      <c r="E3724" s="1">
        <v>689.12</v>
      </c>
      <c r="F3724" s="1">
        <v>3</v>
      </c>
      <c r="G3724" s="1">
        <v>35</v>
      </c>
      <c r="H3724">
        <v>888.66</v>
      </c>
      <c r="I3724" s="10">
        <f t="shared" si="585"/>
        <v>1.2895576967726956</v>
      </c>
      <c r="J3724">
        <f t="shared" si="583"/>
        <v>2537.5954861821929</v>
      </c>
      <c r="K3724">
        <f t="shared" si="584"/>
        <v>2479230.7900000024</v>
      </c>
      <c r="L3724" t="s">
        <v>3915</v>
      </c>
      <c r="M3724" t="s">
        <v>3911</v>
      </c>
      <c r="N3724" s="1">
        <f t="shared" si="589"/>
        <v>461.83</v>
      </c>
      <c r="O3724" s="1">
        <f t="shared" si="586"/>
        <v>507.6997287299634</v>
      </c>
      <c r="P3724" s="1" t="str">
        <f t="shared" si="587"/>
        <v>11-2023</v>
      </c>
      <c r="T3724" s="1"/>
      <c r="U3724" s="1"/>
      <c r="V3724" s="1" t="s">
        <v>3911</v>
      </c>
      <c r="W3724" s="1"/>
      <c r="X3724" s="1" t="s">
        <v>3635</v>
      </c>
      <c r="Y3724" s="2" t="s">
        <v>3911</v>
      </c>
      <c r="Z3724" s="4" t="s">
        <v>3915</v>
      </c>
      <c r="AD3724" t="str">
        <f t="shared" si="588"/>
        <v/>
      </c>
    </row>
    <row r="3725" spans="1:30" ht="14.25">
      <c r="A3725" s="1" t="str">
        <f t="shared" si="580"/>
        <v>77b14380</v>
      </c>
      <c r="B3725" s="3">
        <v>44921</v>
      </c>
      <c r="C3725" s="2" t="str">
        <f t="shared" si="581"/>
        <v>North</v>
      </c>
      <c r="D3725" s="4" t="str">
        <f t="shared" si="582"/>
        <v>Furniture</v>
      </c>
      <c r="E3725" s="1">
        <v>3936.45</v>
      </c>
      <c r="F3725" s="1">
        <v>18</v>
      </c>
      <c r="G3725" s="1">
        <v>2</v>
      </c>
      <c r="H3725">
        <v>590.41</v>
      </c>
      <c r="I3725" s="10">
        <f t="shared" si="585"/>
        <v>0.14998539293017821</v>
      </c>
      <c r="J3725">
        <f t="shared" si="583"/>
        <v>2571.1423225152107</v>
      </c>
      <c r="K3725">
        <f t="shared" si="584"/>
        <v>2535146.3299999977</v>
      </c>
      <c r="L3725" t="s">
        <v>1645</v>
      </c>
      <c r="M3725" t="s">
        <v>3910</v>
      </c>
      <c r="N3725" s="1">
        <f t="shared" si="589"/>
        <v>296.20499999999998</v>
      </c>
      <c r="O3725" s="1">
        <f t="shared" si="586"/>
        <v>524.30656862745093</v>
      </c>
      <c r="P3725" s="1" t="str">
        <f t="shared" si="587"/>
        <v>12-2022</v>
      </c>
      <c r="T3725" s="1"/>
      <c r="U3725" s="1"/>
      <c r="V3725" s="1" t="s">
        <v>3910</v>
      </c>
      <c r="W3725" s="1"/>
      <c r="X3725" s="1" t="s">
        <v>3636</v>
      </c>
      <c r="Y3725" s="2" t="s">
        <v>3910</v>
      </c>
      <c r="Z3725" s="4" t="s">
        <v>15</v>
      </c>
      <c r="AD3725" t="str">
        <f t="shared" si="588"/>
        <v/>
      </c>
    </row>
    <row r="3726" spans="1:30" ht="14.25">
      <c r="A3726" s="1" t="str">
        <f t="shared" si="580"/>
        <v>61078500000</v>
      </c>
      <c r="B3726" s="3">
        <v>45534</v>
      </c>
      <c r="C3726" s="2" t="str">
        <f t="shared" si="581"/>
        <v>West</v>
      </c>
      <c r="D3726" s="4" t="str">
        <f t="shared" si="582"/>
        <v>Electronics</v>
      </c>
      <c r="E3726" s="1">
        <v>4206.6499999999996</v>
      </c>
      <c r="F3726" s="1">
        <v>23</v>
      </c>
      <c r="G3726" s="1">
        <v>11</v>
      </c>
      <c r="H3726">
        <v>362.81</v>
      </c>
      <c r="I3726" s="10">
        <f t="shared" si="585"/>
        <v>8.6246775938098014E-2</v>
      </c>
      <c r="J3726">
        <f t="shared" si="583"/>
        <v>2537.5954861821929</v>
      </c>
      <c r="K3726">
        <f t="shared" si="584"/>
        <v>2479230.7900000024</v>
      </c>
      <c r="L3726" t="s">
        <v>3915</v>
      </c>
      <c r="M3726" t="s">
        <v>3911</v>
      </c>
      <c r="N3726" s="1">
        <f t="shared" si="589"/>
        <v>186.905</v>
      </c>
      <c r="O3726" s="1">
        <f t="shared" si="586"/>
        <v>507.6997287299634</v>
      </c>
      <c r="P3726" s="1" t="str">
        <f t="shared" si="587"/>
        <v>08-2024</v>
      </c>
      <c r="T3726" s="1"/>
      <c r="U3726" s="1"/>
      <c r="V3726" s="1" t="s">
        <v>3911</v>
      </c>
      <c r="W3726" s="1"/>
      <c r="X3726" s="5">
        <v>61078500000</v>
      </c>
      <c r="Y3726" s="2" t="s">
        <v>3911</v>
      </c>
      <c r="Z3726" s="4" t="s">
        <v>3915</v>
      </c>
      <c r="AD3726" t="str">
        <f t="shared" si="588"/>
        <v/>
      </c>
    </row>
    <row r="3727" spans="1:30" ht="14.25">
      <c r="A3727" s="1" t="str">
        <f t="shared" si="580"/>
        <v>62f76b50</v>
      </c>
      <c r="B3727" s="3">
        <v>45033</v>
      </c>
      <c r="C3727" s="2" t="str">
        <f t="shared" si="581"/>
        <v>West</v>
      </c>
      <c r="D3727" s="4" t="str">
        <f t="shared" si="582"/>
        <v>Clothing</v>
      </c>
      <c r="E3727" s="1">
        <v>4351.0600000000004</v>
      </c>
      <c r="F3727" s="1">
        <v>41</v>
      </c>
      <c r="G3727" s="1">
        <v>26</v>
      </c>
      <c r="H3727">
        <v>458.66</v>
      </c>
      <c r="I3727" s="10">
        <f t="shared" si="585"/>
        <v>0.10541339351790138</v>
      </c>
      <c r="J3727">
        <f t="shared" si="583"/>
        <v>2537.5954861821929</v>
      </c>
      <c r="K3727">
        <f t="shared" si="584"/>
        <v>2479230.7900000024</v>
      </c>
      <c r="L3727" t="s">
        <v>1474</v>
      </c>
      <c r="M3727" t="s">
        <v>3911</v>
      </c>
      <c r="N3727" s="1">
        <f t="shared" si="589"/>
        <v>242.33</v>
      </c>
      <c r="O3727" s="1">
        <f t="shared" si="586"/>
        <v>518.08361275088532</v>
      </c>
      <c r="P3727" s="1" t="str">
        <f t="shared" si="587"/>
        <v>04-2023</v>
      </c>
      <c r="T3727" s="1"/>
      <c r="U3727" s="1"/>
      <c r="V3727" s="1" t="s">
        <v>3911</v>
      </c>
      <c r="W3727" s="1"/>
      <c r="X3727" s="1" t="s">
        <v>3637</v>
      </c>
      <c r="Y3727" s="2" t="s">
        <v>3911</v>
      </c>
      <c r="Z3727" s="4" t="s">
        <v>3559</v>
      </c>
      <c r="AD3727" t="str">
        <f t="shared" si="588"/>
        <v/>
      </c>
    </row>
    <row r="3728" spans="1:30" ht="14.25">
      <c r="A3728" s="1" t="str">
        <f t="shared" si="580"/>
        <v>c0469587</v>
      </c>
      <c r="B3728" s="3">
        <v>45368</v>
      </c>
      <c r="C3728" s="2" t="str">
        <f t="shared" si="581"/>
        <v>South</v>
      </c>
      <c r="D3728" s="4" t="str">
        <f t="shared" si="582"/>
        <v>Clothing</v>
      </c>
      <c r="E3728" s="1">
        <v>1737.65</v>
      </c>
      <c r="F3728" s="1">
        <v>16</v>
      </c>
      <c r="G3728" s="1">
        <v>2</v>
      </c>
      <c r="H3728">
        <v>1771.89</v>
      </c>
      <c r="I3728" s="10">
        <f t="shared" si="585"/>
        <v>1.0197047736886025</v>
      </c>
      <c r="J3728">
        <f t="shared" si="583"/>
        <v>2496.4375124875119</v>
      </c>
      <c r="K3728">
        <f t="shared" si="584"/>
        <v>2498933.9499999993</v>
      </c>
      <c r="L3728" t="s">
        <v>1474</v>
      </c>
      <c r="M3728" t="s">
        <v>3913</v>
      </c>
      <c r="N3728" s="1">
        <f t="shared" si="589"/>
        <v>886.94500000000005</v>
      </c>
      <c r="O3728" s="1">
        <f t="shared" si="586"/>
        <v>518.08361275088532</v>
      </c>
      <c r="P3728" s="1" t="str">
        <f t="shared" si="587"/>
        <v>03-2024</v>
      </c>
      <c r="T3728" s="1"/>
      <c r="U3728" s="1"/>
      <c r="V3728" s="1" t="s">
        <v>3913</v>
      </c>
      <c r="W3728" s="1"/>
      <c r="X3728" s="1" t="s">
        <v>3638</v>
      </c>
      <c r="Y3728" s="2" t="s">
        <v>3913</v>
      </c>
      <c r="Z3728" s="4" t="s">
        <v>3559</v>
      </c>
      <c r="AD3728" t="str">
        <f t="shared" si="588"/>
        <v/>
      </c>
    </row>
    <row r="3729" spans="1:30" ht="14.25">
      <c r="A3729" s="1" t="str">
        <f t="shared" si="580"/>
        <v>82ca6783</v>
      </c>
      <c r="B3729" s="3">
        <v>45455</v>
      </c>
      <c r="C3729" s="2" t="str">
        <f t="shared" si="581"/>
        <v>South</v>
      </c>
      <c r="D3729" s="4" t="str">
        <f t="shared" si="582"/>
        <v>Electronics</v>
      </c>
      <c r="E3729" s="1">
        <v>4059.37</v>
      </c>
      <c r="F3729" s="1">
        <v>16</v>
      </c>
      <c r="G3729" s="1">
        <v>50</v>
      </c>
      <c r="H3729">
        <v>1831.05</v>
      </c>
      <c r="I3729" s="10">
        <f t="shared" si="585"/>
        <v>0.45106753018325502</v>
      </c>
      <c r="J3729">
        <f t="shared" si="583"/>
        <v>2496.4375124875119</v>
      </c>
      <c r="K3729">
        <f t="shared" si="584"/>
        <v>2498933.9499999993</v>
      </c>
      <c r="L3729" t="s">
        <v>3915</v>
      </c>
      <c r="M3729" t="s">
        <v>3913</v>
      </c>
      <c r="N3729" s="1">
        <f t="shared" si="589"/>
        <v>940.52499999999998</v>
      </c>
      <c r="O3729" s="1">
        <f t="shared" si="586"/>
        <v>507.6997287299634</v>
      </c>
      <c r="P3729" s="1" t="str">
        <f t="shared" si="587"/>
        <v>06-2024</v>
      </c>
      <c r="T3729" s="1"/>
      <c r="U3729" s="1"/>
      <c r="V3729" s="1" t="s">
        <v>3913</v>
      </c>
      <c r="W3729" s="1"/>
      <c r="X3729" s="1" t="s">
        <v>3639</v>
      </c>
      <c r="Y3729" s="2" t="s">
        <v>3913</v>
      </c>
      <c r="Z3729" s="4" t="s">
        <v>3915</v>
      </c>
      <c r="AD3729" t="str">
        <f t="shared" si="588"/>
        <v/>
      </c>
    </row>
    <row r="3730" spans="1:30" ht="14.25">
      <c r="A3730" s="1" t="str">
        <f t="shared" si="580"/>
        <v>f1883a6e</v>
      </c>
      <c r="B3730" s="3">
        <v>45601</v>
      </c>
      <c r="C3730" s="2" t="str">
        <f t="shared" si="581"/>
        <v>South</v>
      </c>
      <c r="D3730" s="4" t="str">
        <f t="shared" si="582"/>
        <v>Furniture</v>
      </c>
      <c r="E3730" s="1">
        <v>2661.71</v>
      </c>
      <c r="F3730" s="1">
        <v>17</v>
      </c>
      <c r="G3730" s="1">
        <v>37</v>
      </c>
      <c r="H3730">
        <v>1530</v>
      </c>
      <c r="I3730" s="10">
        <f t="shared" si="585"/>
        <v>0.57481844378238045</v>
      </c>
      <c r="J3730">
        <f t="shared" si="583"/>
        <v>2496.4375124875119</v>
      </c>
      <c r="K3730">
        <f t="shared" si="584"/>
        <v>2498933.9499999993</v>
      </c>
      <c r="L3730" t="s">
        <v>1645</v>
      </c>
      <c r="M3730" t="s">
        <v>3913</v>
      </c>
      <c r="N3730" s="1">
        <f t="shared" si="589"/>
        <v>783.5</v>
      </c>
      <c r="O3730" s="1">
        <f t="shared" si="586"/>
        <v>524.30656862745093</v>
      </c>
      <c r="P3730" s="1" t="str">
        <f t="shared" si="587"/>
        <v>11-2024</v>
      </c>
      <c r="T3730" s="1"/>
      <c r="U3730" s="1"/>
      <c r="V3730" s="1" t="s">
        <v>3913</v>
      </c>
      <c r="W3730" s="1"/>
      <c r="X3730" s="1" t="s">
        <v>3640</v>
      </c>
      <c r="Y3730" s="2" t="s">
        <v>3913</v>
      </c>
      <c r="Z3730" s="4" t="s">
        <v>15</v>
      </c>
      <c r="AD3730" t="str">
        <f t="shared" si="588"/>
        <v/>
      </c>
    </row>
    <row r="3731" spans="1:30" ht="14.25">
      <c r="A3731" s="1" t="str">
        <f t="shared" si="580"/>
        <v>3c5543d2</v>
      </c>
      <c r="B3731" s="3">
        <v>45176</v>
      </c>
      <c r="C3731" s="2" t="str">
        <f t="shared" si="581"/>
        <v>North</v>
      </c>
      <c r="D3731" s="4" t="str">
        <f t="shared" si="582"/>
        <v>Groceries</v>
      </c>
      <c r="E3731" s="1">
        <v>2516.69</v>
      </c>
      <c r="F3731" s="1">
        <v>45</v>
      </c>
      <c r="G3731" s="1">
        <v>25</v>
      </c>
      <c r="H3731">
        <v>1323.92</v>
      </c>
      <c r="I3731" s="10">
        <f t="shared" si="585"/>
        <v>0.5260560498114587</v>
      </c>
      <c r="J3731">
        <f t="shared" si="583"/>
        <v>2571.1423225152107</v>
      </c>
      <c r="K3731">
        <f t="shared" si="584"/>
        <v>2535146.3299999977</v>
      </c>
      <c r="L3731" t="s">
        <v>88</v>
      </c>
      <c r="M3731" t="s">
        <v>3910</v>
      </c>
      <c r="N3731" s="1">
        <f t="shared" si="589"/>
        <v>674.46</v>
      </c>
      <c r="O3731" s="1">
        <f t="shared" si="586"/>
        <v>515.36624489795861</v>
      </c>
      <c r="P3731" s="1" t="str">
        <f t="shared" si="587"/>
        <v>09-2023</v>
      </c>
      <c r="T3731" s="1"/>
      <c r="U3731" s="1"/>
      <c r="V3731" s="1" t="s">
        <v>3910</v>
      </c>
      <c r="W3731" s="1"/>
      <c r="X3731" s="1" t="s">
        <v>3641</v>
      </c>
      <c r="Y3731" s="2" t="s">
        <v>3910</v>
      </c>
      <c r="Z3731" s="4" t="s">
        <v>88</v>
      </c>
      <c r="AD3731" t="str">
        <f t="shared" si="588"/>
        <v/>
      </c>
    </row>
    <row r="3732" spans="1:30" ht="14.25">
      <c r="A3732" s="1" t="str">
        <f t="shared" si="580"/>
        <v>bf595c38</v>
      </c>
      <c r="B3732" s="3">
        <v>44994</v>
      </c>
      <c r="C3732" s="2" t="str">
        <f t="shared" si="581"/>
        <v>East</v>
      </c>
      <c r="D3732" s="4" t="str">
        <f t="shared" si="582"/>
        <v>Groceries</v>
      </c>
      <c r="E3732" s="1">
        <v>1985.64</v>
      </c>
      <c r="F3732" s="1">
        <v>37</v>
      </c>
      <c r="G3732" s="1">
        <v>45</v>
      </c>
      <c r="H3732">
        <v>739.25</v>
      </c>
      <c r="I3732" s="10">
        <f t="shared" si="585"/>
        <v>0.37229810036058902</v>
      </c>
      <c r="J3732">
        <f t="shared" si="583"/>
        <v>2506.2477027027048</v>
      </c>
      <c r="K3732">
        <f t="shared" si="584"/>
        <v>2596472.620000002</v>
      </c>
      <c r="L3732" t="s">
        <v>88</v>
      </c>
      <c r="M3732" t="s">
        <v>3912</v>
      </c>
      <c r="N3732" s="1">
        <f t="shared" si="589"/>
        <v>392.125</v>
      </c>
      <c r="O3732" s="1">
        <f t="shared" si="586"/>
        <v>515.36624489795861</v>
      </c>
      <c r="P3732" s="1" t="str">
        <f t="shared" si="587"/>
        <v>03-2023</v>
      </c>
      <c r="T3732" s="1"/>
      <c r="U3732" s="1"/>
      <c r="V3732" s="1" t="s">
        <v>3912</v>
      </c>
      <c r="W3732" s="1"/>
      <c r="X3732" s="1" t="s">
        <v>3642</v>
      </c>
      <c r="Y3732" s="2" t="s">
        <v>3912</v>
      </c>
      <c r="Z3732" s="4" t="s">
        <v>88</v>
      </c>
      <c r="AD3732" t="str">
        <f t="shared" si="588"/>
        <v/>
      </c>
    </row>
    <row r="3733" spans="1:30" ht="14.25">
      <c r="A3733" s="1" t="str">
        <f t="shared" si="580"/>
        <v>c943b2c4</v>
      </c>
      <c r="B3733" s="3">
        <v>45232</v>
      </c>
      <c r="C3733" s="2" t="str">
        <f t="shared" si="581"/>
        <v>East</v>
      </c>
      <c r="D3733" s="4" t="str">
        <f t="shared" si="582"/>
        <v>Electronics</v>
      </c>
      <c r="E3733" s="1">
        <v>3205.18</v>
      </c>
      <c r="F3733" s="1">
        <v>40</v>
      </c>
      <c r="G3733" s="1">
        <v>26</v>
      </c>
      <c r="H3733">
        <v>1070.97</v>
      </c>
      <c r="I3733" s="10">
        <f t="shared" si="585"/>
        <v>0.33413724034219611</v>
      </c>
      <c r="J3733">
        <f t="shared" si="583"/>
        <v>2506.2477027027048</v>
      </c>
      <c r="K3733">
        <f t="shared" si="584"/>
        <v>2596472.620000002</v>
      </c>
      <c r="L3733" t="s">
        <v>3915</v>
      </c>
      <c r="M3733" t="s">
        <v>3912</v>
      </c>
      <c r="N3733" s="1">
        <f t="shared" si="589"/>
        <v>548.48500000000001</v>
      </c>
      <c r="O3733" s="1">
        <f t="shared" si="586"/>
        <v>507.6997287299634</v>
      </c>
      <c r="P3733" s="1" t="str">
        <f t="shared" si="587"/>
        <v>11-2023</v>
      </c>
      <c r="T3733" s="1"/>
      <c r="U3733" s="1"/>
      <c r="V3733" s="1" t="s">
        <v>3912</v>
      </c>
      <c r="W3733" s="1"/>
      <c r="X3733" s="1" t="s">
        <v>3643</v>
      </c>
      <c r="Y3733" s="2" t="s">
        <v>3912</v>
      </c>
      <c r="Z3733" s="4" t="s">
        <v>3915</v>
      </c>
      <c r="AD3733" t="str">
        <f t="shared" si="588"/>
        <v/>
      </c>
    </row>
    <row r="3734" spans="1:30" ht="14.25">
      <c r="A3734" s="1" t="str">
        <f t="shared" si="580"/>
        <v>69e899c3</v>
      </c>
      <c r="B3734" s="3">
        <v>44923</v>
      </c>
      <c r="C3734" s="2" t="str">
        <f t="shared" si="581"/>
        <v>West</v>
      </c>
      <c r="D3734" s="4" t="str">
        <f t="shared" si="582"/>
        <v>Electronics</v>
      </c>
      <c r="E3734" s="1">
        <v>1381.45</v>
      </c>
      <c r="F3734" s="1">
        <v>47</v>
      </c>
      <c r="G3734" s="1">
        <v>30</v>
      </c>
      <c r="H3734">
        <v>1138.17</v>
      </c>
      <c r="I3734" s="10">
        <f t="shared" si="585"/>
        <v>0.82389518259799488</v>
      </c>
      <c r="J3734">
        <f t="shared" si="583"/>
        <v>2537.5954861821929</v>
      </c>
      <c r="K3734">
        <f t="shared" si="584"/>
        <v>2479230.7900000024</v>
      </c>
      <c r="L3734" t="s">
        <v>3915</v>
      </c>
      <c r="M3734" t="s">
        <v>3911</v>
      </c>
      <c r="N3734" s="1">
        <f t="shared" si="589"/>
        <v>584.08500000000004</v>
      </c>
      <c r="O3734" s="1">
        <f t="shared" si="586"/>
        <v>507.6997287299634</v>
      </c>
      <c r="P3734" s="1" t="str">
        <f t="shared" si="587"/>
        <v>12-2022</v>
      </c>
      <c r="T3734" s="1"/>
      <c r="U3734" s="1"/>
      <c r="V3734" s="1" t="s">
        <v>3911</v>
      </c>
      <c r="W3734" s="1"/>
      <c r="X3734" s="1" t="s">
        <v>3644</v>
      </c>
      <c r="Y3734" s="2" t="s">
        <v>3911</v>
      </c>
      <c r="Z3734" s="4" t="s">
        <v>3915</v>
      </c>
      <c r="AD3734" t="str">
        <f t="shared" si="588"/>
        <v/>
      </c>
    </row>
    <row r="3735" spans="1:30" ht="14.25">
      <c r="A3735" s="1" t="str">
        <f t="shared" si="580"/>
        <v>dd45b3ec</v>
      </c>
      <c r="B3735" s="3">
        <v>45466</v>
      </c>
      <c r="C3735" s="2" t="str">
        <f t="shared" si="581"/>
        <v>North</v>
      </c>
      <c r="D3735" s="4" t="str">
        <f t="shared" si="582"/>
        <v>Groceries</v>
      </c>
      <c r="E3735" s="1">
        <v>4433.59</v>
      </c>
      <c r="F3735" s="1">
        <v>6</v>
      </c>
      <c r="G3735" s="1">
        <v>16</v>
      </c>
      <c r="H3735">
        <v>521.17999999999995</v>
      </c>
      <c r="I3735" s="10">
        <f t="shared" si="585"/>
        <v>0.11755259281981417</v>
      </c>
      <c r="J3735">
        <f t="shared" si="583"/>
        <v>2571.1423225152107</v>
      </c>
      <c r="K3735">
        <f t="shared" si="584"/>
        <v>2535146.3299999977</v>
      </c>
      <c r="L3735" t="s">
        <v>88</v>
      </c>
      <c r="M3735" t="s">
        <v>3910</v>
      </c>
      <c r="N3735" s="1">
        <f t="shared" si="589"/>
        <v>268.58999999999997</v>
      </c>
      <c r="O3735" s="1">
        <f t="shared" si="586"/>
        <v>515.36624489795861</v>
      </c>
      <c r="P3735" s="1" t="str">
        <f t="shared" si="587"/>
        <v>06-2024</v>
      </c>
      <c r="T3735" s="1"/>
      <c r="U3735" s="1"/>
      <c r="V3735" s="1" t="s">
        <v>3910</v>
      </c>
      <c r="W3735" s="1"/>
      <c r="X3735" s="1" t="s">
        <v>3645</v>
      </c>
      <c r="Y3735" s="2" t="s">
        <v>3910</v>
      </c>
      <c r="Z3735" s="4" t="s">
        <v>88</v>
      </c>
      <c r="AD3735" t="str">
        <f t="shared" si="588"/>
        <v/>
      </c>
    </row>
    <row r="3736" spans="1:30" ht="14.25">
      <c r="A3736" s="1" t="str">
        <f t="shared" si="580"/>
        <v>2735a10b</v>
      </c>
      <c r="B3736" s="3">
        <v>44919</v>
      </c>
      <c r="C3736" s="2" t="str">
        <f t="shared" si="581"/>
        <v>West</v>
      </c>
      <c r="D3736" s="4" t="str">
        <f t="shared" si="582"/>
        <v>Groceries</v>
      </c>
      <c r="E3736" s="1">
        <v>365.86</v>
      </c>
      <c r="F3736" s="1">
        <v>33</v>
      </c>
      <c r="G3736" s="1">
        <v>13</v>
      </c>
      <c r="H3736">
        <v>298.5</v>
      </c>
      <c r="I3736" s="10">
        <f t="shared" si="585"/>
        <v>0.81588585797846169</v>
      </c>
      <c r="J3736">
        <f t="shared" si="583"/>
        <v>2537.5954861821929</v>
      </c>
      <c r="K3736">
        <f t="shared" si="584"/>
        <v>2479230.7900000024</v>
      </c>
      <c r="L3736" t="s">
        <v>88</v>
      </c>
      <c r="M3736" t="s">
        <v>3911</v>
      </c>
      <c r="N3736" s="1">
        <f t="shared" si="589"/>
        <v>155.75</v>
      </c>
      <c r="O3736" s="1">
        <f t="shared" si="586"/>
        <v>515.36624489795861</v>
      </c>
      <c r="P3736" s="1" t="str">
        <f t="shared" si="587"/>
        <v>12-2022</v>
      </c>
      <c r="T3736" s="1"/>
      <c r="U3736" s="1"/>
      <c r="V3736" s="1" t="s">
        <v>3911</v>
      </c>
      <c r="W3736" s="1"/>
      <c r="X3736" s="1" t="s">
        <v>3646</v>
      </c>
      <c r="Y3736" s="2" t="s">
        <v>3911</v>
      </c>
      <c r="Z3736" s="4" t="s">
        <v>88</v>
      </c>
      <c r="AD3736" t="str">
        <f t="shared" si="588"/>
        <v/>
      </c>
    </row>
    <row r="3737" spans="1:30" ht="14.25">
      <c r="A3737" s="1" t="str">
        <f t="shared" si="580"/>
        <v>6bf1ad13</v>
      </c>
      <c r="B3737" s="3">
        <v>45361</v>
      </c>
      <c r="C3737" s="2" t="str">
        <f t="shared" si="581"/>
        <v>South</v>
      </c>
      <c r="D3737" s="4" t="str">
        <f t="shared" si="582"/>
        <v>Groceries</v>
      </c>
      <c r="E3737" s="1">
        <v>1813.97</v>
      </c>
      <c r="F3737" s="1">
        <v>29</v>
      </c>
      <c r="G3737" s="1">
        <v>37</v>
      </c>
      <c r="H3737">
        <v>1606.57</v>
      </c>
      <c r="I3737" s="10">
        <f t="shared" si="585"/>
        <v>0.88566514330446477</v>
      </c>
      <c r="J3737">
        <f t="shared" si="583"/>
        <v>2496.4375124875119</v>
      </c>
      <c r="K3737">
        <f t="shared" si="584"/>
        <v>2498933.9499999993</v>
      </c>
      <c r="L3737" t="s">
        <v>88</v>
      </c>
      <c r="M3737" t="s">
        <v>3913</v>
      </c>
      <c r="N3737" s="1">
        <f t="shared" si="589"/>
        <v>821.78499999999997</v>
      </c>
      <c r="O3737" s="1">
        <f t="shared" si="586"/>
        <v>515.36624489795861</v>
      </c>
      <c r="P3737" s="1" t="str">
        <f t="shared" si="587"/>
        <v>03-2024</v>
      </c>
      <c r="T3737" s="1"/>
      <c r="U3737" s="1"/>
      <c r="V3737" s="1" t="s">
        <v>3913</v>
      </c>
      <c r="W3737" s="1"/>
      <c r="X3737" s="1" t="s">
        <v>3647</v>
      </c>
      <c r="Y3737" s="2" t="s">
        <v>3913</v>
      </c>
      <c r="Z3737" s="4" t="s">
        <v>88</v>
      </c>
      <c r="AD3737" t="str">
        <f t="shared" si="588"/>
        <v/>
      </c>
    </row>
    <row r="3738" spans="1:30" ht="14.25">
      <c r="A3738" s="1" t="str">
        <f t="shared" si="580"/>
        <v>9ec91ca5</v>
      </c>
      <c r="B3738" s="3">
        <v>45325</v>
      </c>
      <c r="C3738" s="2" t="str">
        <f t="shared" si="581"/>
        <v>East</v>
      </c>
      <c r="D3738" s="4" t="str">
        <f t="shared" si="582"/>
        <v>Clothing</v>
      </c>
      <c r="E3738" s="1">
        <v>664.93</v>
      </c>
      <c r="F3738" s="1">
        <v>25</v>
      </c>
      <c r="G3738" s="1">
        <v>10</v>
      </c>
      <c r="H3738">
        <v>1906.91</v>
      </c>
      <c r="I3738" s="10">
        <f t="shared" si="585"/>
        <v>2.8678357120298381</v>
      </c>
      <c r="J3738">
        <f t="shared" si="583"/>
        <v>2506.2477027027048</v>
      </c>
      <c r="K3738">
        <f t="shared" si="584"/>
        <v>2596472.620000002</v>
      </c>
      <c r="L3738" t="s">
        <v>1474</v>
      </c>
      <c r="M3738" t="s">
        <v>3912</v>
      </c>
      <c r="N3738" s="1">
        <f t="shared" si="589"/>
        <v>958.45500000000004</v>
      </c>
      <c r="O3738" s="1">
        <f t="shared" si="586"/>
        <v>518.08361275088532</v>
      </c>
      <c r="P3738" s="1" t="str">
        <f t="shared" si="587"/>
        <v>02-2024</v>
      </c>
      <c r="T3738" s="1"/>
      <c r="U3738" s="1"/>
      <c r="V3738" s="1" t="s">
        <v>3912</v>
      </c>
      <c r="W3738" s="1"/>
      <c r="X3738" s="1" t="s">
        <v>3648</v>
      </c>
      <c r="Y3738" s="2" t="s">
        <v>3912</v>
      </c>
      <c r="Z3738" s="4" t="s">
        <v>3559</v>
      </c>
      <c r="AD3738" t="str">
        <f t="shared" si="588"/>
        <v/>
      </c>
    </row>
    <row r="3739" spans="1:30" ht="14.25">
      <c r="A3739" s="1" t="str">
        <f t="shared" si="580"/>
        <v>9e6e1efd</v>
      </c>
      <c r="B3739" s="3">
        <v>44897</v>
      </c>
      <c r="C3739" s="2" t="str">
        <f t="shared" si="581"/>
        <v>East</v>
      </c>
      <c r="D3739" s="4" t="str">
        <f t="shared" si="582"/>
        <v>Clothing</v>
      </c>
      <c r="E3739" s="1">
        <v>4578.5600000000004</v>
      </c>
      <c r="F3739" s="1">
        <v>11</v>
      </c>
      <c r="G3739" s="1">
        <v>45</v>
      </c>
      <c r="H3739">
        <v>983.06</v>
      </c>
      <c r="I3739" s="10">
        <f t="shared" si="585"/>
        <v>0.21470942829186465</v>
      </c>
      <c r="J3739">
        <f t="shared" si="583"/>
        <v>2506.2477027027048</v>
      </c>
      <c r="K3739">
        <f t="shared" si="584"/>
        <v>2596472.620000002</v>
      </c>
      <c r="L3739" t="s">
        <v>1474</v>
      </c>
      <c r="M3739" t="s">
        <v>3912</v>
      </c>
      <c r="N3739" s="1">
        <f t="shared" si="589"/>
        <v>514.03</v>
      </c>
      <c r="O3739" s="1">
        <f t="shared" si="586"/>
        <v>518.08361275088532</v>
      </c>
      <c r="P3739" s="1" t="str">
        <f t="shared" si="587"/>
        <v>12-2022</v>
      </c>
      <c r="T3739" s="1"/>
      <c r="U3739" s="1"/>
      <c r="V3739" s="1" t="s">
        <v>3912</v>
      </c>
      <c r="W3739" s="1"/>
      <c r="X3739" s="1" t="s">
        <v>3649</v>
      </c>
      <c r="Y3739" s="2" t="s">
        <v>3912</v>
      </c>
      <c r="Z3739" s="4" t="s">
        <v>3559</v>
      </c>
      <c r="AD3739" t="str">
        <f t="shared" si="588"/>
        <v/>
      </c>
    </row>
    <row r="3740" spans="1:30" ht="14.25">
      <c r="A3740" s="1" t="str">
        <f t="shared" si="580"/>
        <v>3693740</v>
      </c>
      <c r="B3740" s="3">
        <v>45208</v>
      </c>
      <c r="C3740" s="2" t="str">
        <f t="shared" si="581"/>
        <v>East</v>
      </c>
      <c r="D3740" s="4" t="str">
        <f t="shared" si="582"/>
        <v>Electronics</v>
      </c>
      <c r="E3740" s="1">
        <v>1315.74</v>
      </c>
      <c r="F3740" s="1">
        <v>25</v>
      </c>
      <c r="G3740" s="1">
        <v>16</v>
      </c>
      <c r="H3740">
        <v>1915.54</v>
      </c>
      <c r="I3740" s="10">
        <f t="shared" si="585"/>
        <v>1.455865140529284</v>
      </c>
      <c r="J3740">
        <f t="shared" si="583"/>
        <v>2506.2477027027048</v>
      </c>
      <c r="K3740">
        <f t="shared" si="584"/>
        <v>2596472.620000002</v>
      </c>
      <c r="L3740" t="s">
        <v>3915</v>
      </c>
      <c r="M3740" t="s">
        <v>3912</v>
      </c>
      <c r="N3740" s="1">
        <f t="shared" si="589"/>
        <v>965.77</v>
      </c>
      <c r="O3740" s="1">
        <f t="shared" si="586"/>
        <v>507.6997287299634</v>
      </c>
      <c r="P3740" s="1" t="str">
        <f t="shared" si="587"/>
        <v>10-2023</v>
      </c>
      <c r="T3740" s="1"/>
      <c r="U3740" s="1"/>
      <c r="V3740" s="1" t="s">
        <v>3912</v>
      </c>
      <c r="W3740" s="1"/>
      <c r="X3740" s="1">
        <v>3693740</v>
      </c>
      <c r="Y3740" s="2" t="s">
        <v>3912</v>
      </c>
      <c r="Z3740" s="4" t="s">
        <v>3915</v>
      </c>
      <c r="AD3740" t="str">
        <f t="shared" si="588"/>
        <v/>
      </c>
    </row>
    <row r="3741" spans="1:30" ht="14.25">
      <c r="A3741" s="1" t="str">
        <f t="shared" si="580"/>
        <v>c769c2ab</v>
      </c>
      <c r="B3741" s="3">
        <v>45049</v>
      </c>
      <c r="C3741" s="2" t="str">
        <f t="shared" si="581"/>
        <v>South</v>
      </c>
      <c r="D3741" s="4" t="str">
        <f t="shared" si="582"/>
        <v>Furniture</v>
      </c>
      <c r="E3741" s="1">
        <v>2257.62</v>
      </c>
      <c r="F3741" s="1">
        <v>6</v>
      </c>
      <c r="G3741" s="1">
        <v>19</v>
      </c>
      <c r="H3741">
        <v>64.099999999999994</v>
      </c>
      <c r="I3741" s="10">
        <f t="shared" si="585"/>
        <v>2.8392732169275608E-2</v>
      </c>
      <c r="J3741">
        <f t="shared" si="583"/>
        <v>2496.4375124875119</v>
      </c>
      <c r="K3741">
        <f t="shared" si="584"/>
        <v>2498933.9499999993</v>
      </c>
      <c r="L3741" t="s">
        <v>1645</v>
      </c>
      <c r="M3741" t="s">
        <v>3913</v>
      </c>
      <c r="N3741" s="1">
        <f t="shared" si="589"/>
        <v>41.55</v>
      </c>
      <c r="O3741" s="1">
        <f t="shared" si="586"/>
        <v>524.30656862745093</v>
      </c>
      <c r="P3741" s="1" t="str">
        <f t="shared" si="587"/>
        <v>05-2023</v>
      </c>
      <c r="T3741" s="1"/>
      <c r="U3741" s="1"/>
      <c r="V3741" s="1" t="s">
        <v>3913</v>
      </c>
      <c r="W3741" s="1"/>
      <c r="X3741" s="1" t="s">
        <v>3650</v>
      </c>
      <c r="Y3741" s="2" t="s">
        <v>3913</v>
      </c>
      <c r="Z3741" s="4" t="s">
        <v>15</v>
      </c>
      <c r="AD3741" t="str">
        <f t="shared" si="588"/>
        <v/>
      </c>
    </row>
    <row r="3742" spans="1:30" ht="14.25">
      <c r="A3742" s="1" t="str">
        <f t="shared" si="580"/>
        <v>7dc96e91</v>
      </c>
      <c r="B3742" s="3">
        <v>45366</v>
      </c>
      <c r="C3742" s="2" t="str">
        <f t="shared" si="581"/>
        <v>South</v>
      </c>
      <c r="D3742" s="4" t="str">
        <f t="shared" si="582"/>
        <v>Clothing</v>
      </c>
      <c r="E3742" s="1">
        <v>886.21</v>
      </c>
      <c r="F3742" s="1">
        <v>4</v>
      </c>
      <c r="G3742" s="1">
        <v>47</v>
      </c>
      <c r="H3742">
        <v>1786.45</v>
      </c>
      <c r="I3742" s="10">
        <f t="shared" si="585"/>
        <v>2.0158314620688098</v>
      </c>
      <c r="J3742">
        <f t="shared" si="583"/>
        <v>2496.4375124875119</v>
      </c>
      <c r="K3742">
        <f t="shared" si="584"/>
        <v>2498933.9499999993</v>
      </c>
      <c r="L3742" t="s">
        <v>1474</v>
      </c>
      <c r="M3742" t="s">
        <v>3913</v>
      </c>
      <c r="N3742" s="1">
        <f t="shared" si="589"/>
        <v>916.72500000000002</v>
      </c>
      <c r="O3742" s="1">
        <f t="shared" si="586"/>
        <v>518.08361275088532</v>
      </c>
      <c r="P3742" s="1" t="str">
        <f t="shared" si="587"/>
        <v>03-2024</v>
      </c>
      <c r="T3742" s="1"/>
      <c r="U3742" s="1"/>
      <c r="V3742" s="1" t="s">
        <v>3913</v>
      </c>
      <c r="W3742" s="1"/>
      <c r="X3742" s="1" t="s">
        <v>3651</v>
      </c>
      <c r="Y3742" s="2" t="s">
        <v>3913</v>
      </c>
      <c r="Z3742" s="4" t="s">
        <v>3559</v>
      </c>
      <c r="AD3742" t="str">
        <f t="shared" si="588"/>
        <v/>
      </c>
    </row>
    <row r="3743" spans="1:30" ht="14.25">
      <c r="A3743" s="1" t="str">
        <f t="shared" si="580"/>
        <v>d50bf6d4</v>
      </c>
      <c r="B3743" s="3">
        <v>45504</v>
      </c>
      <c r="C3743" s="2" t="str">
        <f t="shared" si="581"/>
        <v>North</v>
      </c>
      <c r="D3743" s="4" t="str">
        <f t="shared" si="582"/>
        <v>Sports</v>
      </c>
      <c r="E3743" s="1">
        <v>1065.31</v>
      </c>
      <c r="F3743" s="1">
        <v>19</v>
      </c>
      <c r="G3743" s="1">
        <v>3</v>
      </c>
      <c r="H3743">
        <v>1558.97</v>
      </c>
      <c r="I3743" s="10">
        <f t="shared" si="585"/>
        <v>1.4633956313185834</v>
      </c>
      <c r="J3743">
        <f t="shared" si="583"/>
        <v>2571.1423225152107</v>
      </c>
      <c r="K3743">
        <f t="shared" si="584"/>
        <v>2535146.3299999977</v>
      </c>
      <c r="L3743" t="s">
        <v>3914</v>
      </c>
      <c r="M3743" t="s">
        <v>3910</v>
      </c>
      <c r="N3743" s="1">
        <f t="shared" si="589"/>
        <v>780.98500000000001</v>
      </c>
      <c r="O3743" s="1">
        <f t="shared" si="586"/>
        <v>516.19997471554962</v>
      </c>
      <c r="P3743" s="1" t="str">
        <f t="shared" si="587"/>
        <v>07-2024</v>
      </c>
      <c r="T3743" s="1"/>
      <c r="U3743" s="1"/>
      <c r="V3743" s="1" t="s">
        <v>3910</v>
      </c>
      <c r="W3743" s="1"/>
      <c r="X3743" s="1" t="s">
        <v>3652</v>
      </c>
      <c r="Y3743" s="2" t="s">
        <v>3910</v>
      </c>
      <c r="Z3743" s="4" t="s">
        <v>2893</v>
      </c>
      <c r="AD3743" t="str">
        <f t="shared" si="588"/>
        <v/>
      </c>
    </row>
    <row r="3744" spans="1:30" ht="14.25">
      <c r="A3744" s="1" t="str">
        <f t="shared" si="580"/>
        <v>45df5f5f</v>
      </c>
      <c r="B3744" s="3">
        <v>45423</v>
      </c>
      <c r="C3744" s="2" t="str">
        <f t="shared" si="581"/>
        <v>North</v>
      </c>
      <c r="D3744" s="4" t="str">
        <f t="shared" si="582"/>
        <v>Sports</v>
      </c>
      <c r="E3744" s="1">
        <v>1710.23</v>
      </c>
      <c r="F3744" s="1">
        <v>31</v>
      </c>
      <c r="G3744" s="1">
        <v>3</v>
      </c>
      <c r="H3744">
        <v>1314.62</v>
      </c>
      <c r="I3744" s="10">
        <f t="shared" si="585"/>
        <v>0.76868023599165014</v>
      </c>
      <c r="J3744">
        <f t="shared" si="583"/>
        <v>2571.1423225152107</v>
      </c>
      <c r="K3744">
        <f t="shared" si="584"/>
        <v>2535146.3299999977</v>
      </c>
      <c r="L3744" t="s">
        <v>3914</v>
      </c>
      <c r="M3744" t="s">
        <v>3910</v>
      </c>
      <c r="N3744" s="1">
        <f t="shared" si="589"/>
        <v>658.81</v>
      </c>
      <c r="O3744" s="1">
        <f t="shared" si="586"/>
        <v>516.19997471554962</v>
      </c>
      <c r="P3744" s="1" t="str">
        <f t="shared" si="587"/>
        <v>05-2024</v>
      </c>
      <c r="T3744" s="1"/>
      <c r="U3744" s="1"/>
      <c r="V3744" s="1" t="s">
        <v>3910</v>
      </c>
      <c r="W3744" s="1"/>
      <c r="X3744" s="1" t="s">
        <v>3653</v>
      </c>
      <c r="Y3744" s="2" t="s">
        <v>3910</v>
      </c>
      <c r="Z3744" s="4" t="s">
        <v>2893</v>
      </c>
      <c r="AD3744" t="str">
        <f t="shared" si="588"/>
        <v/>
      </c>
    </row>
    <row r="3745" spans="1:30" ht="14.25">
      <c r="A3745" s="1" t="str">
        <f t="shared" si="580"/>
        <v>67292828</v>
      </c>
      <c r="B3745" s="3">
        <v>45351</v>
      </c>
      <c r="C3745" s="2" t="str">
        <f t="shared" si="581"/>
        <v>North</v>
      </c>
      <c r="D3745" s="4" t="str">
        <f t="shared" si="582"/>
        <v>Clothing</v>
      </c>
      <c r="E3745" s="1">
        <v>4928.87</v>
      </c>
      <c r="F3745" s="1">
        <v>27</v>
      </c>
      <c r="G3745" s="1">
        <v>27</v>
      </c>
      <c r="H3745">
        <v>84.72</v>
      </c>
      <c r="I3745" s="10">
        <f t="shared" si="585"/>
        <v>1.7188523941593103E-2</v>
      </c>
      <c r="J3745">
        <f t="shared" si="583"/>
        <v>2571.1423225152107</v>
      </c>
      <c r="K3745">
        <f t="shared" si="584"/>
        <v>2535146.3299999977</v>
      </c>
      <c r="L3745" t="s">
        <v>1474</v>
      </c>
      <c r="M3745" t="s">
        <v>3910</v>
      </c>
      <c r="N3745" s="1">
        <f t="shared" si="589"/>
        <v>55.86</v>
      </c>
      <c r="O3745" s="1">
        <f t="shared" si="586"/>
        <v>518.08361275088532</v>
      </c>
      <c r="P3745" s="1" t="str">
        <f t="shared" si="587"/>
        <v>02-2024</v>
      </c>
      <c r="T3745" s="1"/>
      <c r="U3745" s="1"/>
      <c r="V3745" s="1" t="s">
        <v>3910</v>
      </c>
      <c r="W3745" s="1"/>
      <c r="X3745" s="1">
        <v>67292828</v>
      </c>
      <c r="Y3745" s="2" t="s">
        <v>3910</v>
      </c>
      <c r="Z3745" s="4" t="s">
        <v>3559</v>
      </c>
      <c r="AD3745" t="str">
        <f t="shared" si="588"/>
        <v/>
      </c>
    </row>
    <row r="3746" spans="1:30" ht="14.25">
      <c r="A3746" s="1" t="str">
        <f t="shared" si="580"/>
        <v>07b83a00</v>
      </c>
      <c r="B3746" s="3">
        <v>45524</v>
      </c>
      <c r="C3746" s="2" t="str">
        <f t="shared" si="581"/>
        <v>East</v>
      </c>
      <c r="D3746" s="4" t="str">
        <f t="shared" si="582"/>
        <v>Electronics</v>
      </c>
      <c r="E3746" s="1">
        <v>3982.78</v>
      </c>
      <c r="F3746" s="1">
        <v>13</v>
      </c>
      <c r="G3746" s="1">
        <v>8</v>
      </c>
      <c r="H3746">
        <v>1560.17</v>
      </c>
      <c r="I3746" s="10">
        <f t="shared" si="585"/>
        <v>0.39172889288386503</v>
      </c>
      <c r="J3746">
        <f t="shared" si="583"/>
        <v>2506.2477027027048</v>
      </c>
      <c r="K3746">
        <f t="shared" si="584"/>
        <v>2596472.620000002</v>
      </c>
      <c r="L3746" t="s">
        <v>3915</v>
      </c>
      <c r="M3746" t="s">
        <v>3912</v>
      </c>
      <c r="N3746" s="1">
        <f t="shared" si="589"/>
        <v>784.08500000000004</v>
      </c>
      <c r="O3746" s="1">
        <f t="shared" si="586"/>
        <v>507.6997287299634</v>
      </c>
      <c r="P3746" s="1" t="str">
        <f t="shared" si="587"/>
        <v>08-2024</v>
      </c>
      <c r="T3746" s="1"/>
      <c r="U3746" s="1"/>
      <c r="V3746" s="1" t="s">
        <v>3912</v>
      </c>
      <c r="W3746" s="1"/>
      <c r="X3746" s="1" t="s">
        <v>3654</v>
      </c>
      <c r="Y3746" s="2" t="s">
        <v>3912</v>
      </c>
      <c r="Z3746" s="4" t="s">
        <v>3915</v>
      </c>
      <c r="AD3746" t="str">
        <f t="shared" si="588"/>
        <v/>
      </c>
    </row>
    <row r="3747" spans="1:30" ht="14.25">
      <c r="A3747" s="1" t="str">
        <f t="shared" si="580"/>
        <v>c7cd446b</v>
      </c>
      <c r="B3747" s="3">
        <v>44962</v>
      </c>
      <c r="C3747" s="2" t="str">
        <f t="shared" si="581"/>
        <v>North</v>
      </c>
      <c r="D3747" s="4" t="str">
        <f t="shared" si="582"/>
        <v>Clothing</v>
      </c>
      <c r="E3747" s="1">
        <v>2940.82</v>
      </c>
      <c r="F3747" s="1">
        <v>47</v>
      </c>
      <c r="G3747" s="1">
        <v>6</v>
      </c>
      <c r="H3747">
        <v>943.24</v>
      </c>
      <c r="I3747" s="10">
        <f t="shared" si="585"/>
        <v>0.32074047374541792</v>
      </c>
      <c r="J3747">
        <f t="shared" si="583"/>
        <v>2571.1423225152107</v>
      </c>
      <c r="K3747">
        <f t="shared" si="584"/>
        <v>2535146.3299999977</v>
      </c>
      <c r="L3747" t="s">
        <v>1474</v>
      </c>
      <c r="M3747" t="s">
        <v>3910</v>
      </c>
      <c r="N3747" s="1">
        <f t="shared" si="589"/>
        <v>474.62</v>
      </c>
      <c r="O3747" s="1">
        <f t="shared" si="586"/>
        <v>518.08361275088532</v>
      </c>
      <c r="P3747" s="1" t="str">
        <f t="shared" si="587"/>
        <v>02-2023</v>
      </c>
      <c r="T3747" s="1"/>
      <c r="U3747" s="1"/>
      <c r="V3747" s="1" t="s">
        <v>3910</v>
      </c>
      <c r="W3747" s="1"/>
      <c r="X3747" s="1" t="s">
        <v>3655</v>
      </c>
      <c r="Y3747" s="2" t="s">
        <v>3910</v>
      </c>
      <c r="Z3747" s="4" t="s">
        <v>3559</v>
      </c>
      <c r="AD3747" t="str">
        <f t="shared" si="588"/>
        <v/>
      </c>
    </row>
    <row r="3748" spans="1:30" ht="14.25">
      <c r="A3748" s="1" t="str">
        <f t="shared" si="580"/>
        <v>2d279284</v>
      </c>
      <c r="B3748" s="3">
        <v>45186</v>
      </c>
      <c r="C3748" s="2" t="str">
        <f t="shared" si="581"/>
        <v>East</v>
      </c>
      <c r="D3748" s="4" t="str">
        <f t="shared" si="582"/>
        <v>Furniture</v>
      </c>
      <c r="E3748" s="1">
        <v>2185.0700000000002</v>
      </c>
      <c r="F3748" s="1">
        <v>6</v>
      </c>
      <c r="G3748" s="1">
        <v>42</v>
      </c>
      <c r="H3748">
        <v>206.81</v>
      </c>
      <c r="I3748" s="10">
        <f t="shared" si="585"/>
        <v>9.4646853418883597E-2</v>
      </c>
      <c r="J3748">
        <f t="shared" si="583"/>
        <v>2506.2477027027048</v>
      </c>
      <c r="K3748">
        <f t="shared" si="584"/>
        <v>2596472.620000002</v>
      </c>
      <c r="L3748" t="s">
        <v>1645</v>
      </c>
      <c r="M3748" t="s">
        <v>3912</v>
      </c>
      <c r="N3748" s="1">
        <f t="shared" si="589"/>
        <v>124.405</v>
      </c>
      <c r="O3748" s="1">
        <f t="shared" si="586"/>
        <v>524.30656862745093</v>
      </c>
      <c r="P3748" s="1" t="str">
        <f t="shared" si="587"/>
        <v>09-2023</v>
      </c>
      <c r="T3748" s="1"/>
      <c r="U3748" s="1"/>
      <c r="V3748" s="1" t="s">
        <v>3912</v>
      </c>
      <c r="W3748" s="1"/>
      <c r="X3748" s="1" t="s">
        <v>3656</v>
      </c>
      <c r="Y3748" s="2" t="s">
        <v>3912</v>
      </c>
      <c r="Z3748" s="4" t="s">
        <v>15</v>
      </c>
      <c r="AD3748" t="str">
        <f t="shared" si="588"/>
        <v/>
      </c>
    </row>
    <row r="3749" spans="1:30" ht="14.25">
      <c r="A3749" s="1" t="str">
        <f t="shared" si="580"/>
        <v>25a336e8</v>
      </c>
      <c r="B3749" s="3">
        <v>45577</v>
      </c>
      <c r="C3749" s="2" t="str">
        <f t="shared" si="581"/>
        <v>West</v>
      </c>
      <c r="D3749" s="4" t="str">
        <f t="shared" si="582"/>
        <v>Electronics</v>
      </c>
      <c r="E3749" s="1">
        <v>4651.0600000000004</v>
      </c>
      <c r="F3749" s="1">
        <v>8</v>
      </c>
      <c r="G3749" s="1">
        <v>18</v>
      </c>
      <c r="H3749">
        <v>528.15</v>
      </c>
      <c r="I3749" s="10">
        <f t="shared" si="585"/>
        <v>0.11355475956018626</v>
      </c>
      <c r="J3749">
        <f t="shared" si="583"/>
        <v>2537.5954861821929</v>
      </c>
      <c r="K3749">
        <f t="shared" si="584"/>
        <v>2479230.7900000024</v>
      </c>
      <c r="L3749" t="s">
        <v>3915</v>
      </c>
      <c r="M3749" t="s">
        <v>3911</v>
      </c>
      <c r="N3749" s="1">
        <f t="shared" si="589"/>
        <v>273.07499999999999</v>
      </c>
      <c r="O3749" s="1">
        <f t="shared" si="586"/>
        <v>507.6997287299634</v>
      </c>
      <c r="P3749" s="1" t="str">
        <f t="shared" si="587"/>
        <v>10-2024</v>
      </c>
      <c r="T3749" s="1"/>
      <c r="U3749" s="1"/>
      <c r="V3749" s="1" t="s">
        <v>3911</v>
      </c>
      <c r="W3749" s="1"/>
      <c r="X3749" s="1" t="s">
        <v>3657</v>
      </c>
      <c r="Y3749" s="2" t="s">
        <v>3911</v>
      </c>
      <c r="Z3749" s="4" t="s">
        <v>3915</v>
      </c>
      <c r="AD3749" t="str">
        <f t="shared" si="588"/>
        <v/>
      </c>
    </row>
    <row r="3750" spans="1:30" ht="14.25">
      <c r="A3750" s="1" t="str">
        <f t="shared" si="580"/>
        <v>b80bc926</v>
      </c>
      <c r="B3750" s="3">
        <v>45449</v>
      </c>
      <c r="C3750" s="2" t="str">
        <f t="shared" si="581"/>
        <v>East</v>
      </c>
      <c r="D3750" s="4" t="str">
        <f t="shared" si="582"/>
        <v>Furniture</v>
      </c>
      <c r="E3750" s="1">
        <v>1298.81</v>
      </c>
      <c r="F3750" s="1">
        <v>45</v>
      </c>
      <c r="G3750" s="1">
        <v>36</v>
      </c>
      <c r="H3750">
        <v>1288.48</v>
      </c>
      <c r="I3750" s="10">
        <f t="shared" si="585"/>
        <v>0.99204656570245076</v>
      </c>
      <c r="J3750">
        <f t="shared" si="583"/>
        <v>2506.2477027027048</v>
      </c>
      <c r="K3750">
        <f t="shared" si="584"/>
        <v>2596472.620000002</v>
      </c>
      <c r="L3750" t="s">
        <v>1645</v>
      </c>
      <c r="M3750" t="s">
        <v>3912</v>
      </c>
      <c r="N3750" s="1">
        <f t="shared" si="589"/>
        <v>662.24</v>
      </c>
      <c r="O3750" s="1">
        <f t="shared" si="586"/>
        <v>524.30656862745093</v>
      </c>
      <c r="P3750" s="1" t="str">
        <f t="shared" si="587"/>
        <v>06-2024</v>
      </c>
      <c r="T3750" s="1"/>
      <c r="U3750" s="1"/>
      <c r="V3750" s="1" t="s">
        <v>3912</v>
      </c>
      <c r="W3750" s="1"/>
      <c r="X3750" s="1" t="s">
        <v>3658</v>
      </c>
      <c r="Y3750" s="2" t="s">
        <v>3912</v>
      </c>
      <c r="Z3750" s="4" t="s">
        <v>15</v>
      </c>
      <c r="AD3750" t="str">
        <f t="shared" si="588"/>
        <v/>
      </c>
    </row>
    <row r="3751" spans="1:30" ht="14.25">
      <c r="A3751" s="1" t="str">
        <f t="shared" si="580"/>
        <v>7c78ddf5</v>
      </c>
      <c r="B3751" s="3">
        <v>45226</v>
      </c>
      <c r="C3751" s="2" t="str">
        <f t="shared" si="581"/>
        <v>West</v>
      </c>
      <c r="D3751" s="4" t="str">
        <f t="shared" si="582"/>
        <v>Furniture</v>
      </c>
      <c r="E3751" s="1">
        <v>1227.93</v>
      </c>
      <c r="F3751" s="1">
        <v>40</v>
      </c>
      <c r="G3751" s="1">
        <v>19</v>
      </c>
      <c r="H3751">
        <v>1767.54</v>
      </c>
      <c r="I3751" s="10">
        <f t="shared" si="585"/>
        <v>1.439446874007476</v>
      </c>
      <c r="J3751">
        <f t="shared" si="583"/>
        <v>2537.5954861821929</v>
      </c>
      <c r="K3751">
        <f t="shared" si="584"/>
        <v>2479230.7900000024</v>
      </c>
      <c r="L3751" t="s">
        <v>1645</v>
      </c>
      <c r="M3751" t="s">
        <v>3911</v>
      </c>
      <c r="N3751" s="1">
        <f t="shared" si="589"/>
        <v>893.27</v>
      </c>
      <c r="O3751" s="1">
        <f t="shared" si="586"/>
        <v>524.30656862745093</v>
      </c>
      <c r="P3751" s="1" t="str">
        <f t="shared" si="587"/>
        <v>10-2023</v>
      </c>
      <c r="T3751" s="1"/>
      <c r="U3751" s="1"/>
      <c r="V3751" s="1" t="s">
        <v>3911</v>
      </c>
      <c r="W3751" s="1"/>
      <c r="X3751" s="1" t="s">
        <v>3659</v>
      </c>
      <c r="Y3751" s="2" t="s">
        <v>3911</v>
      </c>
      <c r="Z3751" s="4" t="s">
        <v>15</v>
      </c>
      <c r="AD3751" t="str">
        <f t="shared" si="588"/>
        <v/>
      </c>
    </row>
    <row r="3752" spans="1:30" ht="14.25">
      <c r="A3752" s="1" t="str">
        <f t="shared" si="580"/>
        <v>9753c78b</v>
      </c>
      <c r="B3752" s="3">
        <v>45273</v>
      </c>
      <c r="C3752" s="2" t="str">
        <f t="shared" si="581"/>
        <v>West</v>
      </c>
      <c r="D3752" s="4" t="str">
        <f t="shared" si="582"/>
        <v>Sports</v>
      </c>
      <c r="E3752" s="1">
        <v>4311.4399999999996</v>
      </c>
      <c r="F3752" s="1">
        <v>41</v>
      </c>
      <c r="G3752" s="1">
        <v>23</v>
      </c>
      <c r="H3752">
        <v>1074.8599999999999</v>
      </c>
      <c r="I3752" s="10">
        <f t="shared" si="585"/>
        <v>0.24930417679476</v>
      </c>
      <c r="J3752">
        <f t="shared" si="583"/>
        <v>2537.5954861821929</v>
      </c>
      <c r="K3752">
        <f t="shared" si="584"/>
        <v>2479230.7900000024</v>
      </c>
      <c r="L3752" t="s">
        <v>3914</v>
      </c>
      <c r="M3752" t="s">
        <v>3911</v>
      </c>
      <c r="N3752" s="1">
        <f t="shared" si="589"/>
        <v>548.92999999999995</v>
      </c>
      <c r="O3752" s="1">
        <f t="shared" si="586"/>
        <v>516.19997471554962</v>
      </c>
      <c r="P3752" s="1" t="str">
        <f t="shared" si="587"/>
        <v>12-2023</v>
      </c>
      <c r="T3752" s="1"/>
      <c r="U3752" s="1"/>
      <c r="V3752" s="1" t="s">
        <v>3911</v>
      </c>
      <c r="W3752" s="1"/>
      <c r="X3752" s="1" t="s">
        <v>3660</v>
      </c>
      <c r="Y3752" s="2" t="s">
        <v>3911</v>
      </c>
      <c r="Z3752" s="4" t="s">
        <v>2893</v>
      </c>
      <c r="AD3752" t="str">
        <f t="shared" si="588"/>
        <v/>
      </c>
    </row>
    <row r="3753" spans="1:30" ht="14.25">
      <c r="A3753" s="1" t="str">
        <f t="shared" si="580"/>
        <v>bd03ab83</v>
      </c>
      <c r="B3753" s="3">
        <v>45098</v>
      </c>
      <c r="C3753" s="2" t="str">
        <f t="shared" si="581"/>
        <v>West</v>
      </c>
      <c r="D3753" s="4" t="str">
        <f t="shared" si="582"/>
        <v>Furniture</v>
      </c>
      <c r="E3753" s="1">
        <v>4653.53</v>
      </c>
      <c r="F3753" s="1">
        <v>8</v>
      </c>
      <c r="G3753" s="1">
        <v>46</v>
      </c>
      <c r="H3753">
        <v>828.35</v>
      </c>
      <c r="I3753" s="10">
        <f t="shared" si="585"/>
        <v>0.17800465453107642</v>
      </c>
      <c r="J3753">
        <f t="shared" si="583"/>
        <v>2537.5954861821929</v>
      </c>
      <c r="K3753">
        <f t="shared" si="584"/>
        <v>2479230.7900000024</v>
      </c>
      <c r="L3753" t="s">
        <v>1645</v>
      </c>
      <c r="M3753" t="s">
        <v>3911</v>
      </c>
      <c r="N3753" s="1">
        <f t="shared" si="589"/>
        <v>437.17500000000001</v>
      </c>
      <c r="O3753" s="1">
        <f t="shared" si="586"/>
        <v>524.30656862745093</v>
      </c>
      <c r="P3753" s="1" t="str">
        <f t="shared" si="587"/>
        <v>06-2023</v>
      </c>
      <c r="T3753" s="1"/>
      <c r="U3753" s="1"/>
      <c r="V3753" s="1" t="s">
        <v>3911</v>
      </c>
      <c r="W3753" s="1"/>
      <c r="X3753" s="1" t="s">
        <v>3661</v>
      </c>
      <c r="Y3753" s="2" t="s">
        <v>3911</v>
      </c>
      <c r="Z3753" s="4" t="s">
        <v>15</v>
      </c>
      <c r="AD3753" t="str">
        <f t="shared" si="588"/>
        <v/>
      </c>
    </row>
    <row r="3754" spans="1:30" ht="14.25">
      <c r="A3754" s="1" t="str">
        <f t="shared" si="580"/>
        <v>3bac5a20</v>
      </c>
      <c r="B3754" s="3">
        <v>44964</v>
      </c>
      <c r="C3754" s="2" t="str">
        <f t="shared" si="581"/>
        <v>South</v>
      </c>
      <c r="D3754" s="4" t="str">
        <f t="shared" si="582"/>
        <v>Electronics</v>
      </c>
      <c r="E3754" s="1">
        <v>680.03</v>
      </c>
      <c r="F3754" s="1">
        <v>34</v>
      </c>
      <c r="G3754" s="1">
        <v>16</v>
      </c>
      <c r="H3754">
        <v>1371.94</v>
      </c>
      <c r="I3754" s="10">
        <f t="shared" si="585"/>
        <v>2.0174698175080512</v>
      </c>
      <c r="J3754">
        <f t="shared" si="583"/>
        <v>2496.4375124875119</v>
      </c>
      <c r="K3754">
        <f t="shared" si="584"/>
        <v>2498933.9499999993</v>
      </c>
      <c r="L3754" t="s">
        <v>3915</v>
      </c>
      <c r="M3754" t="s">
        <v>3913</v>
      </c>
      <c r="N3754" s="1">
        <f t="shared" si="589"/>
        <v>693.97</v>
      </c>
      <c r="O3754" s="1">
        <f t="shared" si="586"/>
        <v>507.6997287299634</v>
      </c>
      <c r="P3754" s="1" t="str">
        <f t="shared" si="587"/>
        <v>02-2023</v>
      </c>
      <c r="T3754" s="1"/>
      <c r="U3754" s="1"/>
      <c r="V3754" s="1" t="s">
        <v>3913</v>
      </c>
      <c r="W3754" s="1"/>
      <c r="X3754" s="1" t="s">
        <v>3662</v>
      </c>
      <c r="Y3754" s="2" t="s">
        <v>3913</v>
      </c>
      <c r="Z3754" s="4" t="s">
        <v>3915</v>
      </c>
      <c r="AD3754" t="str">
        <f t="shared" si="588"/>
        <v/>
      </c>
    </row>
    <row r="3755" spans="1:30" ht="14.25">
      <c r="A3755" s="1" t="str">
        <f t="shared" si="580"/>
        <v>726861b8</v>
      </c>
      <c r="B3755" s="3">
        <v>45446</v>
      </c>
      <c r="C3755" s="2" t="str">
        <f t="shared" si="581"/>
        <v>South</v>
      </c>
      <c r="D3755" s="4" t="str">
        <f t="shared" si="582"/>
        <v>Electronics</v>
      </c>
      <c r="E3755" s="1">
        <v>1413.92</v>
      </c>
      <c r="F3755" s="1">
        <v>12</v>
      </c>
      <c r="G3755" s="1">
        <v>16</v>
      </c>
      <c r="H3755">
        <v>1151.6500000000001</v>
      </c>
      <c r="I3755" s="10">
        <f t="shared" si="585"/>
        <v>0.81450860020368909</v>
      </c>
      <c r="J3755">
        <f t="shared" si="583"/>
        <v>2496.4375124875119</v>
      </c>
      <c r="K3755">
        <f t="shared" si="584"/>
        <v>2498933.9499999993</v>
      </c>
      <c r="L3755" t="s">
        <v>3915</v>
      </c>
      <c r="M3755" t="s">
        <v>3913</v>
      </c>
      <c r="N3755" s="1">
        <f t="shared" si="589"/>
        <v>583.82500000000005</v>
      </c>
      <c r="O3755" s="1">
        <f t="shared" si="586"/>
        <v>507.6997287299634</v>
      </c>
      <c r="P3755" s="1" t="str">
        <f t="shared" si="587"/>
        <v>06-2024</v>
      </c>
      <c r="T3755" s="1"/>
      <c r="U3755" s="1"/>
      <c r="V3755" s="1" t="s">
        <v>3913</v>
      </c>
      <c r="W3755" s="1"/>
      <c r="X3755" s="1" t="s">
        <v>3663</v>
      </c>
      <c r="Y3755" s="2" t="s">
        <v>3913</v>
      </c>
      <c r="Z3755" s="4" t="s">
        <v>3915</v>
      </c>
      <c r="AD3755" t="str">
        <f t="shared" si="588"/>
        <v/>
      </c>
    </row>
    <row r="3756" spans="1:30" ht="14.25">
      <c r="A3756" s="1" t="str">
        <f t="shared" si="580"/>
        <v>d0973e69</v>
      </c>
      <c r="B3756" s="3">
        <v>45111</v>
      </c>
      <c r="C3756" s="2" t="str">
        <f t="shared" si="581"/>
        <v>West</v>
      </c>
      <c r="D3756" s="4" t="str">
        <f t="shared" si="582"/>
        <v>Clothing</v>
      </c>
      <c r="E3756" s="1">
        <v>642.36</v>
      </c>
      <c r="F3756" s="1">
        <v>9</v>
      </c>
      <c r="G3756" s="1">
        <v>30</v>
      </c>
      <c r="H3756">
        <v>387.56</v>
      </c>
      <c r="I3756" s="10">
        <f t="shared" si="585"/>
        <v>0.60333769225979206</v>
      </c>
      <c r="J3756">
        <f t="shared" si="583"/>
        <v>2537.5954861821929</v>
      </c>
      <c r="K3756">
        <f t="shared" si="584"/>
        <v>2479230.7900000024</v>
      </c>
      <c r="L3756" t="s">
        <v>1474</v>
      </c>
      <c r="M3756" t="s">
        <v>3911</v>
      </c>
      <c r="N3756" s="1">
        <f t="shared" si="589"/>
        <v>208.78</v>
      </c>
      <c r="O3756" s="1">
        <f t="shared" si="586"/>
        <v>518.08361275088532</v>
      </c>
      <c r="P3756" s="1" t="str">
        <f t="shared" si="587"/>
        <v>07-2023</v>
      </c>
      <c r="T3756" s="1"/>
      <c r="U3756" s="1"/>
      <c r="V3756" s="1" t="s">
        <v>3911</v>
      </c>
      <c r="W3756" s="1"/>
      <c r="X3756" s="1" t="s">
        <v>3664</v>
      </c>
      <c r="Y3756" s="2" t="s">
        <v>3911</v>
      </c>
      <c r="Z3756" s="4" t="s">
        <v>3559</v>
      </c>
      <c r="AD3756" t="str">
        <f t="shared" si="588"/>
        <v/>
      </c>
    </row>
    <row r="3757" spans="1:30" ht="14.25">
      <c r="A3757" s="1" t="str">
        <f t="shared" si="580"/>
        <v>dbdfd99f</v>
      </c>
      <c r="B3757" s="3">
        <v>45497</v>
      </c>
      <c r="C3757" s="2" t="str">
        <f t="shared" si="581"/>
        <v>West</v>
      </c>
      <c r="D3757" s="4" t="str">
        <f t="shared" si="582"/>
        <v>Furniture</v>
      </c>
      <c r="E3757" s="1">
        <v>593.33000000000004</v>
      </c>
      <c r="F3757" s="1">
        <v>8</v>
      </c>
      <c r="G3757" s="1">
        <v>30</v>
      </c>
      <c r="H3757">
        <v>1567.54</v>
      </c>
      <c r="I3757" s="10">
        <f t="shared" si="585"/>
        <v>2.6419361906527561</v>
      </c>
      <c r="J3757">
        <f t="shared" si="583"/>
        <v>2537.5954861821929</v>
      </c>
      <c r="K3757">
        <f t="shared" si="584"/>
        <v>2479230.7900000024</v>
      </c>
      <c r="L3757" t="s">
        <v>1645</v>
      </c>
      <c r="M3757" t="s">
        <v>3911</v>
      </c>
      <c r="N3757" s="1">
        <f t="shared" si="589"/>
        <v>798.77</v>
      </c>
      <c r="O3757" s="1">
        <f t="shared" si="586"/>
        <v>524.30656862745093</v>
      </c>
      <c r="P3757" s="1" t="str">
        <f t="shared" si="587"/>
        <v>07-2024</v>
      </c>
      <c r="T3757" s="1"/>
      <c r="U3757" s="1"/>
      <c r="V3757" s="1" t="s">
        <v>3911</v>
      </c>
      <c r="W3757" s="1"/>
      <c r="X3757" s="1" t="s">
        <v>3665</v>
      </c>
      <c r="Y3757" s="2" t="s">
        <v>3911</v>
      </c>
      <c r="Z3757" s="4" t="s">
        <v>15</v>
      </c>
      <c r="AD3757" t="str">
        <f t="shared" si="588"/>
        <v/>
      </c>
    </row>
    <row r="3758" spans="1:30" ht="14.25">
      <c r="A3758" s="1" t="str">
        <f t="shared" si="580"/>
        <v>589f3af5</v>
      </c>
      <c r="B3758" s="3">
        <v>44942</v>
      </c>
      <c r="C3758" s="2" t="str">
        <f t="shared" si="581"/>
        <v>North</v>
      </c>
      <c r="D3758" s="4" t="str">
        <f t="shared" si="582"/>
        <v>Groceries</v>
      </c>
      <c r="E3758" s="1">
        <v>2596.5700000000002</v>
      </c>
      <c r="F3758" s="1">
        <v>8</v>
      </c>
      <c r="G3758" s="1">
        <v>29</v>
      </c>
      <c r="H3758">
        <v>622.19000000000005</v>
      </c>
      <c r="I3758" s="10">
        <f t="shared" si="585"/>
        <v>0.23961996017823514</v>
      </c>
      <c r="J3758">
        <f t="shared" si="583"/>
        <v>2571.1423225152107</v>
      </c>
      <c r="K3758">
        <f t="shared" si="584"/>
        <v>2535146.3299999977</v>
      </c>
      <c r="L3758" t="s">
        <v>88</v>
      </c>
      <c r="M3758" t="s">
        <v>3910</v>
      </c>
      <c r="N3758" s="1">
        <f t="shared" si="589"/>
        <v>325.59500000000003</v>
      </c>
      <c r="O3758" s="1">
        <f t="shared" si="586"/>
        <v>515.36624489795861</v>
      </c>
      <c r="P3758" s="1" t="str">
        <f t="shared" si="587"/>
        <v>01-2023</v>
      </c>
      <c r="T3758" s="1"/>
      <c r="U3758" s="1"/>
      <c r="V3758" s="1" t="s">
        <v>3910</v>
      </c>
      <c r="W3758" s="1"/>
      <c r="X3758" s="1" t="s">
        <v>3666</v>
      </c>
      <c r="Y3758" s="2" t="s">
        <v>3910</v>
      </c>
      <c r="Z3758" s="4" t="s">
        <v>88</v>
      </c>
      <c r="AD3758" t="str">
        <f t="shared" si="588"/>
        <v/>
      </c>
    </row>
    <row r="3759" spans="1:30" ht="14.25">
      <c r="A3759" s="1" t="str">
        <f t="shared" si="580"/>
        <v>672acb38</v>
      </c>
      <c r="B3759" s="3">
        <v>45497</v>
      </c>
      <c r="C3759" s="2" t="str">
        <f t="shared" si="581"/>
        <v>South</v>
      </c>
      <c r="D3759" s="4" t="str">
        <f t="shared" si="582"/>
        <v>Sports</v>
      </c>
      <c r="E3759" s="1">
        <v>371.06</v>
      </c>
      <c r="F3759" s="1">
        <v>24</v>
      </c>
      <c r="G3759" s="1">
        <v>6</v>
      </c>
      <c r="H3759">
        <v>1138</v>
      </c>
      <c r="I3759" s="10">
        <f t="shared" si="585"/>
        <v>3.0668894518406726</v>
      </c>
      <c r="J3759">
        <f t="shared" si="583"/>
        <v>2496.4375124875119</v>
      </c>
      <c r="K3759">
        <f t="shared" si="584"/>
        <v>2498933.9499999993</v>
      </c>
      <c r="L3759" t="s">
        <v>3914</v>
      </c>
      <c r="M3759" t="s">
        <v>3913</v>
      </c>
      <c r="N3759" s="1">
        <f t="shared" si="589"/>
        <v>572</v>
      </c>
      <c r="O3759" s="1">
        <f t="shared" si="586"/>
        <v>516.19997471554962</v>
      </c>
      <c r="P3759" s="1" t="str">
        <f t="shared" si="587"/>
        <v>07-2024</v>
      </c>
      <c r="T3759" s="1"/>
      <c r="U3759" s="1"/>
      <c r="V3759" s="1" t="s">
        <v>3913</v>
      </c>
      <c r="W3759" s="1"/>
      <c r="X3759" s="1" t="s">
        <v>3667</v>
      </c>
      <c r="Y3759" s="2" t="s">
        <v>3913</v>
      </c>
      <c r="Z3759" s="4" t="s">
        <v>2893</v>
      </c>
      <c r="AD3759" t="str">
        <f t="shared" si="588"/>
        <v/>
      </c>
    </row>
    <row r="3760" spans="1:30" ht="14.25">
      <c r="A3760" s="1" t="str">
        <f t="shared" si="580"/>
        <v>ca724393</v>
      </c>
      <c r="B3760" s="3">
        <v>45470</v>
      </c>
      <c r="C3760" s="2" t="str">
        <f t="shared" si="581"/>
        <v>East</v>
      </c>
      <c r="D3760" s="4" t="str">
        <f t="shared" si="582"/>
        <v>Groceries</v>
      </c>
      <c r="E3760" s="1">
        <v>540.15</v>
      </c>
      <c r="F3760" s="1">
        <v>40</v>
      </c>
      <c r="G3760" s="1">
        <v>47</v>
      </c>
      <c r="H3760">
        <v>1586.54</v>
      </c>
      <c r="I3760" s="10">
        <f t="shared" si="585"/>
        <v>2.9372211422752939</v>
      </c>
      <c r="J3760">
        <f t="shared" si="583"/>
        <v>2506.2477027027048</v>
      </c>
      <c r="K3760">
        <f t="shared" si="584"/>
        <v>2596472.620000002</v>
      </c>
      <c r="L3760" t="s">
        <v>88</v>
      </c>
      <c r="M3760" t="s">
        <v>3912</v>
      </c>
      <c r="N3760" s="1">
        <f t="shared" si="589"/>
        <v>816.77</v>
      </c>
      <c r="O3760" s="1">
        <f t="shared" si="586"/>
        <v>515.36624489795861</v>
      </c>
      <c r="P3760" s="1" t="str">
        <f t="shared" si="587"/>
        <v>06-2024</v>
      </c>
      <c r="T3760" s="1"/>
      <c r="U3760" s="1"/>
      <c r="V3760" s="1" t="s">
        <v>3912</v>
      </c>
      <c r="W3760" s="1"/>
      <c r="X3760" s="1" t="s">
        <v>3668</v>
      </c>
      <c r="Y3760" s="2" t="s">
        <v>3912</v>
      </c>
      <c r="Z3760" s="4" t="s">
        <v>88</v>
      </c>
      <c r="AD3760" t="str">
        <f t="shared" si="588"/>
        <v/>
      </c>
    </row>
    <row r="3761" spans="1:30" ht="14.25">
      <c r="A3761" s="1" t="str">
        <f t="shared" si="580"/>
        <v>21de801c</v>
      </c>
      <c r="B3761" s="3">
        <v>45422</v>
      </c>
      <c r="C3761" s="2" t="str">
        <f t="shared" si="581"/>
        <v>East</v>
      </c>
      <c r="D3761" s="4" t="str">
        <f t="shared" si="582"/>
        <v>Groceries</v>
      </c>
      <c r="E3761" s="1">
        <v>3164.74</v>
      </c>
      <c r="F3761" s="1">
        <v>22</v>
      </c>
      <c r="G3761" s="1">
        <v>5</v>
      </c>
      <c r="H3761">
        <v>1552.49</v>
      </c>
      <c r="I3761" s="10">
        <f t="shared" si="585"/>
        <v>0.49055846609832093</v>
      </c>
      <c r="J3761">
        <f t="shared" si="583"/>
        <v>2506.2477027027048</v>
      </c>
      <c r="K3761">
        <f t="shared" si="584"/>
        <v>2596472.620000002</v>
      </c>
      <c r="L3761" t="s">
        <v>88</v>
      </c>
      <c r="M3761" t="s">
        <v>3912</v>
      </c>
      <c r="N3761" s="1">
        <f t="shared" si="589"/>
        <v>778.745</v>
      </c>
      <c r="O3761" s="1">
        <f t="shared" si="586"/>
        <v>515.36624489795861</v>
      </c>
      <c r="P3761" s="1" t="str">
        <f t="shared" si="587"/>
        <v>05-2024</v>
      </c>
      <c r="T3761" s="1"/>
      <c r="U3761" s="1"/>
      <c r="V3761" s="1" t="s">
        <v>3912</v>
      </c>
      <c r="W3761" s="1"/>
      <c r="X3761" s="1" t="s">
        <v>3669</v>
      </c>
      <c r="Y3761" s="2" t="s">
        <v>3912</v>
      </c>
      <c r="Z3761" s="4" t="s">
        <v>88</v>
      </c>
      <c r="AD3761" t="str">
        <f t="shared" si="588"/>
        <v/>
      </c>
    </row>
    <row r="3762" spans="1:30" ht="14.25">
      <c r="A3762" s="1" t="str">
        <f t="shared" si="580"/>
        <v>6159430b</v>
      </c>
      <c r="B3762" s="3">
        <v>45153</v>
      </c>
      <c r="C3762" s="2" t="str">
        <f t="shared" si="581"/>
        <v>North</v>
      </c>
      <c r="D3762" s="4" t="str">
        <f t="shared" si="582"/>
        <v>Electronics</v>
      </c>
      <c r="E3762" s="1">
        <v>3525.84</v>
      </c>
      <c r="F3762" s="1">
        <v>47</v>
      </c>
      <c r="G3762" s="1">
        <v>9</v>
      </c>
      <c r="H3762">
        <v>599.62</v>
      </c>
      <c r="I3762" s="10">
        <f t="shared" si="585"/>
        <v>0.170064438545141</v>
      </c>
      <c r="J3762">
        <f t="shared" si="583"/>
        <v>2571.1423225152107</v>
      </c>
      <c r="K3762">
        <f t="shared" si="584"/>
        <v>2535146.3299999977</v>
      </c>
      <c r="L3762" t="s">
        <v>3915</v>
      </c>
      <c r="M3762" t="s">
        <v>3910</v>
      </c>
      <c r="N3762" s="1">
        <f t="shared" si="589"/>
        <v>304.31</v>
      </c>
      <c r="O3762" s="1">
        <f t="shared" si="586"/>
        <v>507.6997287299634</v>
      </c>
      <c r="P3762" s="1" t="str">
        <f t="shared" si="587"/>
        <v>08-2023</v>
      </c>
      <c r="T3762" s="1"/>
      <c r="U3762" s="1"/>
      <c r="V3762" s="1" t="s">
        <v>3910</v>
      </c>
      <c r="W3762" s="1"/>
      <c r="X3762" s="1" t="s">
        <v>3670</v>
      </c>
      <c r="Y3762" s="2" t="s">
        <v>3910</v>
      </c>
      <c r="Z3762" s="4" t="s">
        <v>3915</v>
      </c>
      <c r="AD3762" t="str">
        <f t="shared" si="588"/>
        <v/>
      </c>
    </row>
    <row r="3763" spans="1:30" ht="14.25">
      <c r="A3763" s="1" t="str">
        <f t="shared" si="580"/>
        <v>fdc51c89</v>
      </c>
      <c r="B3763" s="3">
        <v>45362</v>
      </c>
      <c r="C3763" s="2" t="str">
        <f t="shared" si="581"/>
        <v>South</v>
      </c>
      <c r="D3763" s="4" t="str">
        <f t="shared" si="582"/>
        <v>Furniture</v>
      </c>
      <c r="E3763" s="1">
        <v>2132.4299999999998</v>
      </c>
      <c r="F3763" s="1">
        <v>46</v>
      </c>
      <c r="G3763" s="1">
        <v>23</v>
      </c>
      <c r="H3763">
        <v>1103.5999999999999</v>
      </c>
      <c r="I3763" s="10">
        <f t="shared" si="585"/>
        <v>0.51753164230478843</v>
      </c>
      <c r="J3763">
        <f t="shared" si="583"/>
        <v>2496.4375124875119</v>
      </c>
      <c r="K3763">
        <f t="shared" si="584"/>
        <v>2498933.9499999993</v>
      </c>
      <c r="L3763" t="s">
        <v>1645</v>
      </c>
      <c r="M3763" t="s">
        <v>3913</v>
      </c>
      <c r="N3763" s="1">
        <f t="shared" si="589"/>
        <v>563.29999999999995</v>
      </c>
      <c r="O3763" s="1">
        <f t="shared" si="586"/>
        <v>524.30656862745093</v>
      </c>
      <c r="P3763" s="1" t="str">
        <f t="shared" si="587"/>
        <v>03-2024</v>
      </c>
      <c r="T3763" s="1"/>
      <c r="U3763" s="1"/>
      <c r="V3763" s="1" t="s">
        <v>3913</v>
      </c>
      <c r="W3763" s="1"/>
      <c r="X3763" s="1" t="s">
        <v>3671</v>
      </c>
      <c r="Y3763" s="2" t="s">
        <v>3913</v>
      </c>
      <c r="Z3763" s="4" t="s">
        <v>15</v>
      </c>
      <c r="AD3763" t="str">
        <f t="shared" si="588"/>
        <v/>
      </c>
    </row>
    <row r="3764" spans="1:30" ht="14.25">
      <c r="A3764" s="1" t="str">
        <f t="shared" si="580"/>
        <v>5c185360</v>
      </c>
      <c r="B3764" s="3">
        <v>45031</v>
      </c>
      <c r="C3764" s="2" t="str">
        <f t="shared" si="581"/>
        <v>South</v>
      </c>
      <c r="D3764" s="4" t="str">
        <f t="shared" si="582"/>
        <v>Groceries</v>
      </c>
      <c r="E3764" s="1">
        <v>4138.68</v>
      </c>
      <c r="F3764" s="1">
        <v>15</v>
      </c>
      <c r="G3764" s="1">
        <v>26</v>
      </c>
      <c r="H3764">
        <v>593.87</v>
      </c>
      <c r="I3764" s="10">
        <f t="shared" si="585"/>
        <v>0.14349261117071144</v>
      </c>
      <c r="J3764">
        <f t="shared" si="583"/>
        <v>2496.4375124875119</v>
      </c>
      <c r="K3764">
        <f t="shared" si="584"/>
        <v>2498933.9499999993</v>
      </c>
      <c r="L3764" t="s">
        <v>88</v>
      </c>
      <c r="M3764" t="s">
        <v>3913</v>
      </c>
      <c r="N3764" s="1">
        <f t="shared" si="589"/>
        <v>309.935</v>
      </c>
      <c r="O3764" s="1">
        <f t="shared" si="586"/>
        <v>515.36624489795861</v>
      </c>
      <c r="P3764" s="1" t="str">
        <f t="shared" si="587"/>
        <v>04-2023</v>
      </c>
      <c r="T3764" s="1"/>
      <c r="U3764" s="1"/>
      <c r="V3764" s="1" t="s">
        <v>3913</v>
      </c>
      <c r="W3764" s="1"/>
      <c r="X3764" s="1" t="s">
        <v>3672</v>
      </c>
      <c r="Y3764" s="2" t="s">
        <v>3913</v>
      </c>
      <c r="Z3764" s="4" t="s">
        <v>88</v>
      </c>
      <c r="AD3764" t="str">
        <f t="shared" si="588"/>
        <v/>
      </c>
    </row>
    <row r="3765" spans="1:30" ht="14.25">
      <c r="A3765" s="1" t="str">
        <f t="shared" si="580"/>
        <v>b0e2a1a4</v>
      </c>
      <c r="B3765" s="3">
        <v>45286</v>
      </c>
      <c r="C3765" s="2" t="str">
        <f t="shared" si="581"/>
        <v>South</v>
      </c>
      <c r="D3765" s="4" t="str">
        <f t="shared" si="582"/>
        <v>Sports</v>
      </c>
      <c r="E3765" s="1">
        <v>3353.68</v>
      </c>
      <c r="F3765" s="1">
        <v>39</v>
      </c>
      <c r="G3765" s="1">
        <v>17</v>
      </c>
      <c r="H3765">
        <v>1573.62</v>
      </c>
      <c r="I3765" s="10">
        <f t="shared" si="585"/>
        <v>0.46922186970730662</v>
      </c>
      <c r="J3765">
        <f t="shared" si="583"/>
        <v>2496.4375124875119</v>
      </c>
      <c r="K3765">
        <f t="shared" si="584"/>
        <v>2498933.9499999993</v>
      </c>
      <c r="L3765" t="s">
        <v>3914</v>
      </c>
      <c r="M3765" t="s">
        <v>3913</v>
      </c>
      <c r="N3765" s="1">
        <f t="shared" si="589"/>
        <v>795.31</v>
      </c>
      <c r="O3765" s="1">
        <f t="shared" si="586"/>
        <v>516.19997471554962</v>
      </c>
      <c r="P3765" s="1" t="str">
        <f t="shared" si="587"/>
        <v>12-2023</v>
      </c>
      <c r="T3765" s="1"/>
      <c r="U3765" s="1"/>
      <c r="V3765" s="1" t="s">
        <v>3913</v>
      </c>
      <c r="W3765" s="1"/>
      <c r="X3765" s="1" t="s">
        <v>3673</v>
      </c>
      <c r="Y3765" s="2" t="s">
        <v>3913</v>
      </c>
      <c r="Z3765" s="4" t="s">
        <v>2893</v>
      </c>
      <c r="AD3765" t="str">
        <f t="shared" si="588"/>
        <v/>
      </c>
    </row>
    <row r="3766" spans="1:30" ht="14.25">
      <c r="A3766" s="1" t="str">
        <f t="shared" si="580"/>
        <v>a86aa833</v>
      </c>
      <c r="B3766" s="3">
        <v>44937</v>
      </c>
      <c r="C3766" s="2" t="str">
        <f t="shared" si="581"/>
        <v>North</v>
      </c>
      <c r="D3766" s="4" t="str">
        <f t="shared" si="582"/>
        <v>Furniture</v>
      </c>
      <c r="E3766" s="1">
        <v>2803.74</v>
      </c>
      <c r="F3766" s="1">
        <v>44</v>
      </c>
      <c r="G3766" s="1">
        <v>49</v>
      </c>
      <c r="H3766">
        <v>411.17</v>
      </c>
      <c r="I3766" s="10">
        <f t="shared" si="585"/>
        <v>0.14665054534300614</v>
      </c>
      <c r="J3766">
        <f t="shared" si="583"/>
        <v>2571.1423225152107</v>
      </c>
      <c r="K3766">
        <f t="shared" si="584"/>
        <v>2535146.3299999977</v>
      </c>
      <c r="L3766" t="s">
        <v>1645</v>
      </c>
      <c r="M3766" t="s">
        <v>3910</v>
      </c>
      <c r="N3766" s="1">
        <f t="shared" si="589"/>
        <v>230.08500000000001</v>
      </c>
      <c r="O3766" s="1">
        <f t="shared" si="586"/>
        <v>524.30656862745093</v>
      </c>
      <c r="P3766" s="1" t="str">
        <f t="shared" si="587"/>
        <v>01-2023</v>
      </c>
      <c r="T3766" s="1"/>
      <c r="U3766" s="1"/>
      <c r="V3766" s="1" t="s">
        <v>3910</v>
      </c>
      <c r="W3766" s="1"/>
      <c r="X3766" s="1" t="s">
        <v>3674</v>
      </c>
      <c r="Y3766" s="2" t="s">
        <v>3910</v>
      </c>
      <c r="Z3766" s="4" t="s">
        <v>15</v>
      </c>
      <c r="AD3766" t="str">
        <f t="shared" si="588"/>
        <v/>
      </c>
    </row>
    <row r="3767" spans="1:30" ht="14.25">
      <c r="A3767" s="1" t="str">
        <f t="shared" si="580"/>
        <v>394a5eeb</v>
      </c>
      <c r="B3767" s="3">
        <v>45502</v>
      </c>
      <c r="C3767" s="2" t="str">
        <f t="shared" si="581"/>
        <v>South</v>
      </c>
      <c r="D3767" s="4" t="str">
        <f t="shared" si="582"/>
        <v>Clothing</v>
      </c>
      <c r="E3767" s="1">
        <v>4732.8900000000003</v>
      </c>
      <c r="F3767" s="1">
        <v>50</v>
      </c>
      <c r="G3767" s="1">
        <v>27</v>
      </c>
      <c r="H3767">
        <v>922.3</v>
      </c>
      <c r="I3767" s="10">
        <f t="shared" si="585"/>
        <v>0.19487036461865792</v>
      </c>
      <c r="J3767">
        <f t="shared" si="583"/>
        <v>2496.4375124875119</v>
      </c>
      <c r="K3767">
        <f t="shared" si="584"/>
        <v>2498933.9499999993</v>
      </c>
      <c r="L3767" t="s">
        <v>1474</v>
      </c>
      <c r="M3767" t="s">
        <v>3913</v>
      </c>
      <c r="N3767" s="1">
        <f t="shared" si="589"/>
        <v>474.65</v>
      </c>
      <c r="O3767" s="1">
        <f t="shared" si="586"/>
        <v>518.08361275088532</v>
      </c>
      <c r="P3767" s="1" t="str">
        <f t="shared" si="587"/>
        <v>07-2024</v>
      </c>
      <c r="T3767" s="1"/>
      <c r="U3767" s="1"/>
      <c r="V3767" s="1" t="s">
        <v>3913</v>
      </c>
      <c r="W3767" s="1"/>
      <c r="X3767" s="1" t="s">
        <v>3675</v>
      </c>
      <c r="Y3767" s="2" t="s">
        <v>3913</v>
      </c>
      <c r="Z3767" s="4" t="s">
        <v>3559</v>
      </c>
      <c r="AD3767" t="str">
        <f t="shared" si="588"/>
        <v/>
      </c>
    </row>
    <row r="3768" spans="1:30" ht="14.25">
      <c r="A3768" s="1" t="str">
        <f t="shared" si="580"/>
        <v>0ff8b619</v>
      </c>
      <c r="B3768" s="3">
        <v>45195</v>
      </c>
      <c r="C3768" s="2" t="str">
        <f t="shared" si="581"/>
        <v>West</v>
      </c>
      <c r="D3768" s="4" t="str">
        <f t="shared" si="582"/>
        <v>Electronics</v>
      </c>
      <c r="E3768" s="1">
        <v>1405.1</v>
      </c>
      <c r="F3768" s="1">
        <v>17</v>
      </c>
      <c r="G3768" s="1">
        <v>9</v>
      </c>
      <c r="H3768">
        <v>793.13</v>
      </c>
      <c r="I3768" s="10">
        <f t="shared" si="585"/>
        <v>0.56446516262187751</v>
      </c>
      <c r="J3768">
        <f t="shared" si="583"/>
        <v>2537.5954861821929</v>
      </c>
      <c r="K3768">
        <f t="shared" si="584"/>
        <v>2479230.7900000024</v>
      </c>
      <c r="L3768" t="s">
        <v>3915</v>
      </c>
      <c r="M3768" t="s">
        <v>3911</v>
      </c>
      <c r="N3768" s="1">
        <f t="shared" si="589"/>
        <v>401.065</v>
      </c>
      <c r="O3768" s="1">
        <f t="shared" si="586"/>
        <v>507.6997287299634</v>
      </c>
      <c r="P3768" s="1" t="str">
        <f t="shared" si="587"/>
        <v>09-2023</v>
      </c>
      <c r="T3768" s="1"/>
      <c r="U3768" s="1"/>
      <c r="V3768" s="1" t="s">
        <v>3911</v>
      </c>
      <c r="W3768" s="1"/>
      <c r="X3768" s="1" t="s">
        <v>3676</v>
      </c>
      <c r="Y3768" s="2" t="s">
        <v>3911</v>
      </c>
      <c r="Z3768" s="4" t="s">
        <v>3915</v>
      </c>
      <c r="AD3768" t="str">
        <f t="shared" si="588"/>
        <v/>
      </c>
    </row>
    <row r="3769" spans="1:30" ht="14.25">
      <c r="A3769" s="1" t="str">
        <f t="shared" si="580"/>
        <v>04adacba</v>
      </c>
      <c r="B3769" s="3">
        <v>45162</v>
      </c>
      <c r="C3769" s="2" t="str">
        <f t="shared" si="581"/>
        <v>East</v>
      </c>
      <c r="D3769" s="4" t="str">
        <f t="shared" si="582"/>
        <v>Groceries</v>
      </c>
      <c r="E3769" s="1">
        <v>4379.7299999999996</v>
      </c>
      <c r="F3769" s="1">
        <v>1</v>
      </c>
      <c r="G3769" s="1">
        <v>38</v>
      </c>
      <c r="H3769">
        <v>1973.19</v>
      </c>
      <c r="I3769" s="10">
        <f t="shared" si="585"/>
        <v>0.4505277722599339</v>
      </c>
      <c r="J3769">
        <f t="shared" si="583"/>
        <v>2506.2477027027048</v>
      </c>
      <c r="K3769">
        <f t="shared" si="584"/>
        <v>2596472.620000002</v>
      </c>
      <c r="L3769" t="s">
        <v>88</v>
      </c>
      <c r="M3769" t="s">
        <v>3912</v>
      </c>
      <c r="N3769" s="1">
        <f t="shared" si="589"/>
        <v>1005.595</v>
      </c>
      <c r="O3769" s="1">
        <f t="shared" si="586"/>
        <v>515.36624489795861</v>
      </c>
      <c r="P3769" s="1" t="str">
        <f t="shared" si="587"/>
        <v>08-2023</v>
      </c>
      <c r="T3769" s="1"/>
      <c r="U3769" s="1"/>
      <c r="V3769" s="1" t="s">
        <v>3912</v>
      </c>
      <c r="W3769" s="1"/>
      <c r="X3769" s="1" t="s">
        <v>3677</v>
      </c>
      <c r="Y3769" s="2" t="s">
        <v>3912</v>
      </c>
      <c r="Z3769" s="4" t="s">
        <v>88</v>
      </c>
      <c r="AD3769" t="str">
        <f t="shared" si="588"/>
        <v/>
      </c>
    </row>
    <row r="3770" spans="1:30" ht="14.25">
      <c r="A3770" s="1" t="str">
        <f t="shared" si="580"/>
        <v>6f86828f</v>
      </c>
      <c r="B3770" s="3">
        <v>45140</v>
      </c>
      <c r="C3770" s="2" t="str">
        <f t="shared" si="581"/>
        <v>South</v>
      </c>
      <c r="D3770" s="4" t="str">
        <f t="shared" si="582"/>
        <v>Clothing</v>
      </c>
      <c r="E3770" s="1">
        <v>4583.59</v>
      </c>
      <c r="F3770" s="1">
        <v>43</v>
      </c>
      <c r="G3770" s="1">
        <v>17</v>
      </c>
      <c r="H3770">
        <v>1294.98</v>
      </c>
      <c r="I3770" s="10">
        <f t="shared" si="585"/>
        <v>0.28252526949399925</v>
      </c>
      <c r="J3770">
        <f t="shared" si="583"/>
        <v>2496.4375124875119</v>
      </c>
      <c r="K3770">
        <f t="shared" si="584"/>
        <v>2498933.9499999993</v>
      </c>
      <c r="L3770" t="s">
        <v>1474</v>
      </c>
      <c r="M3770" t="s">
        <v>3913</v>
      </c>
      <c r="N3770" s="1">
        <f t="shared" si="589"/>
        <v>655.99</v>
      </c>
      <c r="O3770" s="1">
        <f t="shared" si="586"/>
        <v>518.08361275088532</v>
      </c>
      <c r="P3770" s="1" t="str">
        <f t="shared" si="587"/>
        <v>08-2023</v>
      </c>
      <c r="T3770" s="1"/>
      <c r="U3770" s="1"/>
      <c r="V3770" s="1" t="s">
        <v>3913</v>
      </c>
      <c r="W3770" s="1"/>
      <c r="X3770" s="1" t="s">
        <v>3678</v>
      </c>
      <c r="Y3770" s="2" t="s">
        <v>3913</v>
      </c>
      <c r="Z3770" s="4" t="s">
        <v>3559</v>
      </c>
      <c r="AD3770" t="str">
        <f t="shared" si="588"/>
        <v/>
      </c>
    </row>
    <row r="3771" spans="1:30" ht="14.25">
      <c r="A3771" s="1" t="str">
        <f t="shared" si="580"/>
        <v>e6ac11fe</v>
      </c>
      <c r="B3771" s="3">
        <v>45511</v>
      </c>
      <c r="C3771" s="2" t="str">
        <f t="shared" si="581"/>
        <v>North</v>
      </c>
      <c r="D3771" s="4" t="str">
        <f t="shared" si="582"/>
        <v>Clothing</v>
      </c>
      <c r="E3771" s="1">
        <v>4100.22</v>
      </c>
      <c r="F3771" s="1">
        <v>39</v>
      </c>
      <c r="G3771" s="1">
        <v>31</v>
      </c>
      <c r="H3771">
        <v>672.51</v>
      </c>
      <c r="I3771" s="10">
        <f t="shared" si="585"/>
        <v>0.16401802830092044</v>
      </c>
      <c r="J3771">
        <f t="shared" si="583"/>
        <v>2571.1423225152107</v>
      </c>
      <c r="K3771">
        <f t="shared" si="584"/>
        <v>2535146.3299999977</v>
      </c>
      <c r="L3771" t="s">
        <v>1474</v>
      </c>
      <c r="M3771" t="s">
        <v>3910</v>
      </c>
      <c r="N3771" s="1">
        <f t="shared" si="589"/>
        <v>351.755</v>
      </c>
      <c r="O3771" s="1">
        <f t="shared" si="586"/>
        <v>518.08361275088532</v>
      </c>
      <c r="P3771" s="1" t="str">
        <f t="shared" si="587"/>
        <v>08-2024</v>
      </c>
      <c r="T3771" s="1"/>
      <c r="U3771" s="1"/>
      <c r="V3771" s="1" t="s">
        <v>3910</v>
      </c>
      <c r="W3771" s="1"/>
      <c r="X3771" s="1" t="s">
        <v>3679</v>
      </c>
      <c r="Y3771" s="2" t="s">
        <v>3910</v>
      </c>
      <c r="Z3771" s="4" t="s">
        <v>3559</v>
      </c>
      <c r="AD3771" t="str">
        <f t="shared" si="588"/>
        <v/>
      </c>
    </row>
    <row r="3772" spans="1:30" ht="14.25">
      <c r="A3772" s="1" t="str">
        <f t="shared" si="580"/>
        <v>e21d0f72</v>
      </c>
      <c r="B3772" s="3">
        <v>45340</v>
      </c>
      <c r="C3772" s="2" t="str">
        <f t="shared" si="581"/>
        <v>South</v>
      </c>
      <c r="D3772" s="4" t="str">
        <f t="shared" si="582"/>
        <v>Clothing</v>
      </c>
      <c r="E3772" s="1">
        <v>2504.42</v>
      </c>
      <c r="F3772" s="1">
        <v>5</v>
      </c>
      <c r="G3772" s="1">
        <v>9</v>
      </c>
      <c r="H3772">
        <v>1961.89</v>
      </c>
      <c r="I3772" s="10">
        <f t="shared" si="585"/>
        <v>0.78337100007187299</v>
      </c>
      <c r="J3772">
        <f t="shared" si="583"/>
        <v>2496.4375124875119</v>
      </c>
      <c r="K3772">
        <f t="shared" si="584"/>
        <v>2498933.9499999993</v>
      </c>
      <c r="L3772" t="s">
        <v>1474</v>
      </c>
      <c r="M3772" t="s">
        <v>3913</v>
      </c>
      <c r="N3772" s="1">
        <f t="shared" si="589"/>
        <v>985.44500000000005</v>
      </c>
      <c r="O3772" s="1">
        <f t="shared" si="586"/>
        <v>518.08361275088532</v>
      </c>
      <c r="P3772" s="1" t="str">
        <f t="shared" si="587"/>
        <v>02-2024</v>
      </c>
      <c r="T3772" s="1"/>
      <c r="U3772" s="1"/>
      <c r="V3772" s="1" t="s">
        <v>3913</v>
      </c>
      <c r="W3772" s="1"/>
      <c r="X3772" s="1" t="s">
        <v>3680</v>
      </c>
      <c r="Y3772" s="2" t="s">
        <v>3913</v>
      </c>
      <c r="Z3772" s="4" t="s">
        <v>3559</v>
      </c>
      <c r="AD3772" t="str">
        <f t="shared" si="588"/>
        <v/>
      </c>
    </row>
    <row r="3773" spans="1:30" ht="14.25">
      <c r="A3773" s="1" t="str">
        <f t="shared" si="580"/>
        <v>074db9fb</v>
      </c>
      <c r="B3773" s="3">
        <v>45091</v>
      </c>
      <c r="C3773" s="2" t="str">
        <f t="shared" si="581"/>
        <v>South</v>
      </c>
      <c r="D3773" s="4" t="str">
        <f t="shared" si="582"/>
        <v>Furniture</v>
      </c>
      <c r="E3773" s="1">
        <v>878.71</v>
      </c>
      <c r="F3773" s="1">
        <v>4</v>
      </c>
      <c r="G3773" s="1">
        <v>7</v>
      </c>
      <c r="H3773">
        <v>650.14</v>
      </c>
      <c r="I3773" s="10">
        <f t="shared" si="585"/>
        <v>0.73988005143904123</v>
      </c>
      <c r="J3773">
        <f t="shared" si="583"/>
        <v>2496.4375124875119</v>
      </c>
      <c r="K3773">
        <f t="shared" si="584"/>
        <v>2498933.9499999993</v>
      </c>
      <c r="L3773" t="s">
        <v>1645</v>
      </c>
      <c r="M3773" t="s">
        <v>3913</v>
      </c>
      <c r="N3773" s="1">
        <f t="shared" si="589"/>
        <v>328.57</v>
      </c>
      <c r="O3773" s="1">
        <f t="shared" si="586"/>
        <v>524.30656862745093</v>
      </c>
      <c r="P3773" s="1" t="str">
        <f t="shared" si="587"/>
        <v>06-2023</v>
      </c>
      <c r="T3773" s="1"/>
      <c r="U3773" s="1"/>
      <c r="V3773" s="1" t="s">
        <v>3913</v>
      </c>
      <c r="W3773" s="1"/>
      <c r="X3773" s="1" t="s">
        <v>3681</v>
      </c>
      <c r="Y3773" s="2" t="s">
        <v>3913</v>
      </c>
      <c r="Z3773" s="4" t="s">
        <v>15</v>
      </c>
      <c r="AD3773" t="str">
        <f t="shared" si="588"/>
        <v/>
      </c>
    </row>
    <row r="3774" spans="1:30" ht="14.25">
      <c r="A3774" s="1" t="str">
        <f t="shared" si="580"/>
        <v>87b54547</v>
      </c>
      <c r="B3774" s="3">
        <v>45058</v>
      </c>
      <c r="C3774" s="2" t="str">
        <f t="shared" si="581"/>
        <v>West</v>
      </c>
      <c r="D3774" s="4" t="str">
        <f t="shared" si="582"/>
        <v>Groceries</v>
      </c>
      <c r="E3774" s="1">
        <v>2560.61</v>
      </c>
      <c r="F3774" s="1">
        <v>16</v>
      </c>
      <c r="G3774" s="1">
        <v>5</v>
      </c>
      <c r="H3774">
        <v>521.63</v>
      </c>
      <c r="I3774" s="10">
        <f t="shared" si="585"/>
        <v>0.20371317771937156</v>
      </c>
      <c r="J3774">
        <f t="shared" si="583"/>
        <v>2537.5954861821929</v>
      </c>
      <c r="K3774">
        <f t="shared" si="584"/>
        <v>2479230.7900000024</v>
      </c>
      <c r="L3774" t="s">
        <v>88</v>
      </c>
      <c r="M3774" t="s">
        <v>3911</v>
      </c>
      <c r="N3774" s="1">
        <f t="shared" si="589"/>
        <v>263.315</v>
      </c>
      <c r="O3774" s="1">
        <f t="shared" si="586"/>
        <v>515.36624489795861</v>
      </c>
      <c r="P3774" s="1" t="str">
        <f t="shared" si="587"/>
        <v>05-2023</v>
      </c>
      <c r="T3774" s="1"/>
      <c r="U3774" s="1"/>
      <c r="V3774" s="1" t="s">
        <v>3911</v>
      </c>
      <c r="W3774" s="1"/>
      <c r="X3774" s="1" t="s">
        <v>3682</v>
      </c>
      <c r="Y3774" s="2" t="s">
        <v>3911</v>
      </c>
      <c r="Z3774" s="4" t="s">
        <v>88</v>
      </c>
      <c r="AD3774" t="str">
        <f t="shared" si="588"/>
        <v/>
      </c>
    </row>
    <row r="3775" spans="1:30" ht="14.25">
      <c r="A3775" s="1" t="str">
        <f t="shared" si="580"/>
        <v>52acd7a0</v>
      </c>
      <c r="B3775" s="3">
        <v>44885</v>
      </c>
      <c r="C3775" s="2" t="str">
        <f t="shared" si="581"/>
        <v>West</v>
      </c>
      <c r="D3775" s="4" t="str">
        <f t="shared" si="582"/>
        <v>Electronics</v>
      </c>
      <c r="E3775" s="1">
        <v>3974.52</v>
      </c>
      <c r="F3775" s="1">
        <v>25</v>
      </c>
      <c r="G3775" s="1">
        <v>50</v>
      </c>
      <c r="H3775">
        <v>1055.3</v>
      </c>
      <c r="I3775" s="10">
        <f t="shared" si="585"/>
        <v>0.26551633907993921</v>
      </c>
      <c r="J3775">
        <f t="shared" si="583"/>
        <v>2537.5954861821929</v>
      </c>
      <c r="K3775">
        <f t="shared" si="584"/>
        <v>2479230.7900000024</v>
      </c>
      <c r="L3775" t="s">
        <v>3915</v>
      </c>
      <c r="M3775" t="s">
        <v>3911</v>
      </c>
      <c r="N3775" s="1">
        <f t="shared" si="589"/>
        <v>552.65</v>
      </c>
      <c r="O3775" s="1">
        <f t="shared" si="586"/>
        <v>507.6997287299634</v>
      </c>
      <c r="P3775" s="1" t="str">
        <f t="shared" si="587"/>
        <v>11-2022</v>
      </c>
      <c r="T3775" s="1"/>
      <c r="U3775" s="1"/>
      <c r="V3775" s="1" t="s">
        <v>3911</v>
      </c>
      <c r="W3775" s="1"/>
      <c r="X3775" s="1" t="s">
        <v>3683</v>
      </c>
      <c r="Y3775" s="2" t="s">
        <v>3911</v>
      </c>
      <c r="Z3775" s="4" t="s">
        <v>3915</v>
      </c>
      <c r="AD3775" t="str">
        <f t="shared" si="588"/>
        <v/>
      </c>
    </row>
    <row r="3776" spans="1:30" ht="14.25">
      <c r="A3776" s="1" t="str">
        <f t="shared" si="580"/>
        <v>9d2881b9</v>
      </c>
      <c r="B3776" s="3">
        <v>45267</v>
      </c>
      <c r="C3776" s="2" t="str">
        <f t="shared" si="581"/>
        <v>East</v>
      </c>
      <c r="D3776" s="4" t="str">
        <f t="shared" si="582"/>
        <v>Furniture</v>
      </c>
      <c r="E3776" s="1">
        <v>4002.35</v>
      </c>
      <c r="F3776" s="1">
        <v>46</v>
      </c>
      <c r="G3776" s="1">
        <v>14</v>
      </c>
      <c r="H3776">
        <v>799.19</v>
      </c>
      <c r="I3776" s="10">
        <f t="shared" si="585"/>
        <v>0.19968018788961486</v>
      </c>
      <c r="J3776">
        <f t="shared" si="583"/>
        <v>2506.2477027027048</v>
      </c>
      <c r="K3776">
        <f t="shared" si="584"/>
        <v>2596472.620000002</v>
      </c>
      <c r="L3776" t="s">
        <v>1645</v>
      </c>
      <c r="M3776" t="s">
        <v>3912</v>
      </c>
      <c r="N3776" s="1">
        <f t="shared" si="589"/>
        <v>406.59500000000003</v>
      </c>
      <c r="O3776" s="1">
        <f t="shared" si="586"/>
        <v>524.30656862745093</v>
      </c>
      <c r="P3776" s="1" t="str">
        <f t="shared" si="587"/>
        <v>12-2023</v>
      </c>
      <c r="T3776" s="1"/>
      <c r="U3776" s="1"/>
      <c r="V3776" s="1" t="s">
        <v>3912</v>
      </c>
      <c r="W3776" s="1"/>
      <c r="X3776" s="1" t="s">
        <v>3684</v>
      </c>
      <c r="Y3776" s="2" t="s">
        <v>3912</v>
      </c>
      <c r="Z3776" s="4" t="s">
        <v>15</v>
      </c>
      <c r="AD3776" t="str">
        <f t="shared" si="588"/>
        <v/>
      </c>
    </row>
    <row r="3777" spans="1:30" ht="14.25">
      <c r="A3777" s="1" t="str">
        <f t="shared" si="580"/>
        <v>d1d7b0a7</v>
      </c>
      <c r="B3777" s="3">
        <v>45104</v>
      </c>
      <c r="C3777" s="2" t="str">
        <f t="shared" si="581"/>
        <v>South</v>
      </c>
      <c r="D3777" s="4" t="str">
        <f t="shared" si="582"/>
        <v>Groceries</v>
      </c>
      <c r="E3777" s="1">
        <v>3272.52</v>
      </c>
      <c r="F3777" s="1">
        <v>17</v>
      </c>
      <c r="G3777" s="1">
        <v>30</v>
      </c>
      <c r="H3777">
        <v>842.14</v>
      </c>
      <c r="I3777" s="10">
        <f t="shared" si="585"/>
        <v>0.25733685355628078</v>
      </c>
      <c r="J3777">
        <f t="shared" si="583"/>
        <v>2496.4375124875119</v>
      </c>
      <c r="K3777">
        <f t="shared" si="584"/>
        <v>2498933.9499999993</v>
      </c>
      <c r="L3777" t="s">
        <v>88</v>
      </c>
      <c r="M3777" t="s">
        <v>3913</v>
      </c>
      <c r="N3777" s="1">
        <f t="shared" si="589"/>
        <v>436.07</v>
      </c>
      <c r="O3777" s="1">
        <f t="shared" si="586"/>
        <v>515.36624489795861</v>
      </c>
      <c r="P3777" s="1" t="str">
        <f t="shared" si="587"/>
        <v>06-2023</v>
      </c>
      <c r="T3777" s="1"/>
      <c r="U3777" s="1"/>
      <c r="V3777" s="1" t="s">
        <v>3913</v>
      </c>
      <c r="W3777" s="1"/>
      <c r="X3777" s="1" t="s">
        <v>3685</v>
      </c>
      <c r="Y3777" s="2" t="s">
        <v>3913</v>
      </c>
      <c r="Z3777" s="4" t="s">
        <v>88</v>
      </c>
      <c r="AD3777" t="str">
        <f t="shared" si="588"/>
        <v/>
      </c>
    </row>
    <row r="3778" spans="1:30" ht="14.25">
      <c r="A3778" s="1" t="str">
        <f t="shared" ref="A3778:A3841" si="590">TRIM(X3778)</f>
        <v>ff1ec44f</v>
      </c>
      <c r="B3778" s="3">
        <v>45078</v>
      </c>
      <c r="C3778" s="2" t="str">
        <f t="shared" ref="C3778:C3841" si="591">PROPER(TRIM(Y3778))</f>
        <v>East</v>
      </c>
      <c r="D3778" s="4" t="str">
        <f t="shared" ref="D3778:D3841" si="592">PROPER(TRIM(SUBSTITUTE(Z3778,"$","s")))</f>
        <v>Clothing</v>
      </c>
      <c r="E3778" s="1">
        <v>3663.97</v>
      </c>
      <c r="F3778" s="1">
        <v>36</v>
      </c>
      <c r="G3778" s="1">
        <v>39</v>
      </c>
      <c r="H3778">
        <v>945.05</v>
      </c>
      <c r="I3778" s="10">
        <f t="shared" si="585"/>
        <v>0.25793060532700868</v>
      </c>
      <c r="J3778">
        <f t="shared" ref="J3778:J3841" si="593">AVERAGEIFS(E:E,C:C,C3778)</f>
        <v>2506.2477027027048</v>
      </c>
      <c r="K3778">
        <f t="shared" ref="K3778:K3841" si="594">SUMIFS(E:E,C:C,C3778)</f>
        <v>2596472.620000002</v>
      </c>
      <c r="L3778" t="s">
        <v>1474</v>
      </c>
      <c r="M3778" t="s">
        <v>3912</v>
      </c>
      <c r="N3778" s="1">
        <f t="shared" si="589"/>
        <v>492.02499999999998</v>
      </c>
      <c r="O3778" s="1">
        <f t="shared" si="586"/>
        <v>518.08361275088532</v>
      </c>
      <c r="P3778" s="1" t="str">
        <f t="shared" si="587"/>
        <v>06-2023</v>
      </c>
      <c r="T3778" s="1"/>
      <c r="U3778" s="1"/>
      <c r="V3778" s="1" t="s">
        <v>3912</v>
      </c>
      <c r="W3778" s="1"/>
      <c r="X3778" s="1" t="s">
        <v>3686</v>
      </c>
      <c r="Y3778" s="2" t="s">
        <v>3912</v>
      </c>
      <c r="Z3778" s="4" t="s">
        <v>3559</v>
      </c>
      <c r="AD3778" t="str">
        <f t="shared" si="588"/>
        <v/>
      </c>
    </row>
    <row r="3779" spans="1:30" ht="14.25">
      <c r="A3779" s="1" t="str">
        <f t="shared" si="590"/>
        <v>c2e3210f</v>
      </c>
      <c r="B3779" s="3">
        <v>45460</v>
      </c>
      <c r="C3779" s="2" t="str">
        <f t="shared" si="591"/>
        <v>North</v>
      </c>
      <c r="D3779" s="4" t="str">
        <f t="shared" si="592"/>
        <v>Groceries</v>
      </c>
      <c r="E3779" s="1">
        <v>329.57</v>
      </c>
      <c r="F3779" s="1">
        <v>36</v>
      </c>
      <c r="G3779" s="1">
        <v>10</v>
      </c>
      <c r="H3779">
        <v>10.94</v>
      </c>
      <c r="I3779" s="10">
        <f t="shared" ref="I3779:I3842" si="595">H3779/E3779</f>
        <v>3.3194768941347819E-2</v>
      </c>
      <c r="J3779">
        <f t="shared" si="593"/>
        <v>2571.1423225152107</v>
      </c>
      <c r="K3779">
        <f t="shared" si="594"/>
        <v>2535146.3299999977</v>
      </c>
      <c r="L3779" t="s">
        <v>88</v>
      </c>
      <c r="M3779" t="s">
        <v>3910</v>
      </c>
      <c r="N3779" s="1">
        <f t="shared" si="589"/>
        <v>10.469999999999999</v>
      </c>
      <c r="O3779" s="1">
        <f t="shared" ref="O3779:O3842" si="596">AVERAGEIFS(N:N,D:D,D3779)</f>
        <v>515.36624489795861</v>
      </c>
      <c r="P3779" s="1" t="str">
        <f t="shared" ref="P3779:P3842" si="597">TEXT(B3779,"mm-yyyy")</f>
        <v>06-2024</v>
      </c>
      <c r="T3779" s="1"/>
      <c r="U3779" s="1"/>
      <c r="V3779" s="1" t="s">
        <v>3910</v>
      </c>
      <c r="W3779" s="1"/>
      <c r="X3779" s="1" t="s">
        <v>3687</v>
      </c>
      <c r="Y3779" s="2" t="s">
        <v>3910</v>
      </c>
      <c r="Z3779" s="4" t="s">
        <v>3688</v>
      </c>
      <c r="AD3779" t="str">
        <f t="shared" ref="AD3779:AD3842" si="598">SUBSTITUTE(SUBSTITUTE(AC3779,"@",""),"#","")</f>
        <v/>
      </c>
    </row>
    <row r="3780" spans="1:30" ht="14.25">
      <c r="A3780" s="1" t="str">
        <f t="shared" si="590"/>
        <v>e6dbf27d</v>
      </c>
      <c r="B3780" s="3">
        <v>45405</v>
      </c>
      <c r="C3780" s="2" t="str">
        <f t="shared" si="591"/>
        <v>South</v>
      </c>
      <c r="D3780" s="4" t="str">
        <f t="shared" si="592"/>
        <v>Electronics</v>
      </c>
      <c r="E3780" s="1">
        <v>4078.31</v>
      </c>
      <c r="F3780" s="1">
        <v>4</v>
      </c>
      <c r="G3780" s="1">
        <v>46</v>
      </c>
      <c r="H3780">
        <v>1012.38</v>
      </c>
      <c r="I3780" s="10">
        <f t="shared" si="595"/>
        <v>0.24823517584489654</v>
      </c>
      <c r="J3780">
        <f t="shared" si="593"/>
        <v>2496.4375124875119</v>
      </c>
      <c r="K3780">
        <f t="shared" si="594"/>
        <v>2498933.9499999993</v>
      </c>
      <c r="L3780" t="s">
        <v>3915</v>
      </c>
      <c r="M3780" t="s">
        <v>3913</v>
      </c>
      <c r="N3780" s="1">
        <f t="shared" si="589"/>
        <v>529.19000000000005</v>
      </c>
      <c r="O3780" s="1">
        <f t="shared" si="596"/>
        <v>507.6997287299634</v>
      </c>
      <c r="P3780" s="1" t="str">
        <f t="shared" si="597"/>
        <v>04-2024</v>
      </c>
      <c r="T3780" s="1"/>
      <c r="U3780" s="1"/>
      <c r="V3780" s="1" t="s">
        <v>3913</v>
      </c>
      <c r="W3780" s="1"/>
      <c r="X3780" s="1" t="s">
        <v>3689</v>
      </c>
      <c r="Y3780" s="2" t="s">
        <v>3913</v>
      </c>
      <c r="Z3780" s="4" t="s">
        <v>3915</v>
      </c>
      <c r="AD3780" t="str">
        <f t="shared" si="598"/>
        <v/>
      </c>
    </row>
    <row r="3781" spans="1:30" ht="14.25">
      <c r="A3781" s="1" t="str">
        <f t="shared" si="590"/>
        <v>7a0728ec</v>
      </c>
      <c r="B3781" s="3">
        <v>45263</v>
      </c>
      <c r="C3781" s="2" t="str">
        <f t="shared" si="591"/>
        <v>West</v>
      </c>
      <c r="D3781" s="4" t="str">
        <f t="shared" si="592"/>
        <v>Groceries</v>
      </c>
      <c r="E3781" s="1">
        <v>1643.67</v>
      </c>
      <c r="F3781" s="1">
        <v>24</v>
      </c>
      <c r="G3781" s="1">
        <v>27</v>
      </c>
      <c r="H3781">
        <v>180.62</v>
      </c>
      <c r="I3781" s="10">
        <f t="shared" si="595"/>
        <v>0.10988823790663575</v>
      </c>
      <c r="J3781">
        <f t="shared" si="593"/>
        <v>2537.5954861821929</v>
      </c>
      <c r="K3781">
        <f t="shared" si="594"/>
        <v>2479230.7900000024</v>
      </c>
      <c r="L3781" t="s">
        <v>88</v>
      </c>
      <c r="M3781" t="s">
        <v>3911</v>
      </c>
      <c r="N3781" s="1">
        <f t="shared" si="589"/>
        <v>103.81</v>
      </c>
      <c r="O3781" s="1">
        <f t="shared" si="596"/>
        <v>515.36624489795861</v>
      </c>
      <c r="P3781" s="1" t="str">
        <f t="shared" si="597"/>
        <v>12-2023</v>
      </c>
      <c r="T3781" s="1"/>
      <c r="U3781" s="1"/>
      <c r="V3781" s="1" t="s">
        <v>3911</v>
      </c>
      <c r="W3781" s="1"/>
      <c r="X3781" s="1" t="s">
        <v>3690</v>
      </c>
      <c r="Y3781" s="2" t="s">
        <v>3911</v>
      </c>
      <c r="Z3781" s="4" t="s">
        <v>88</v>
      </c>
      <c r="AD3781" t="str">
        <f t="shared" si="598"/>
        <v/>
      </c>
    </row>
    <row r="3782" spans="1:30" ht="14.25">
      <c r="A3782" s="1" t="str">
        <f t="shared" si="590"/>
        <v>cf60c1b8</v>
      </c>
      <c r="B3782" s="3">
        <v>45151</v>
      </c>
      <c r="C3782" s="2" t="str">
        <f t="shared" si="591"/>
        <v>North</v>
      </c>
      <c r="D3782" s="4" t="str">
        <f t="shared" si="592"/>
        <v>Groceries</v>
      </c>
      <c r="E3782" s="1">
        <v>4286.1400000000003</v>
      </c>
      <c r="F3782" s="1">
        <v>20</v>
      </c>
      <c r="G3782" s="1">
        <v>49</v>
      </c>
      <c r="H3782">
        <v>44.61</v>
      </c>
      <c r="I3782" s="10">
        <f t="shared" si="595"/>
        <v>1.0407966142029891E-2</v>
      </c>
      <c r="J3782">
        <f t="shared" si="593"/>
        <v>2571.1423225152107</v>
      </c>
      <c r="K3782">
        <f t="shared" si="594"/>
        <v>2535146.3299999977</v>
      </c>
      <c r="L3782" t="s">
        <v>88</v>
      </c>
      <c r="M3782" t="s">
        <v>3910</v>
      </c>
      <c r="N3782" s="1">
        <f t="shared" ref="N3782:N3845" si="599">AVERAGE(G3782,H3782)</f>
        <v>46.805</v>
      </c>
      <c r="O3782" s="1">
        <f t="shared" si="596"/>
        <v>515.36624489795861</v>
      </c>
      <c r="P3782" s="1" t="str">
        <f t="shared" si="597"/>
        <v>08-2023</v>
      </c>
      <c r="T3782" s="1"/>
      <c r="U3782" s="1"/>
      <c r="V3782" s="1" t="s">
        <v>3910</v>
      </c>
      <c r="W3782" s="1"/>
      <c r="X3782" s="1" t="s">
        <v>3691</v>
      </c>
      <c r="Y3782" s="2" t="s">
        <v>3910</v>
      </c>
      <c r="Z3782" s="4" t="s">
        <v>88</v>
      </c>
      <c r="AD3782" t="str">
        <f t="shared" si="598"/>
        <v/>
      </c>
    </row>
    <row r="3783" spans="1:30" ht="14.25">
      <c r="A3783" s="1" t="str">
        <f t="shared" si="590"/>
        <v>29d8555f</v>
      </c>
      <c r="B3783" s="3">
        <v>45236</v>
      </c>
      <c r="C3783" s="2" t="str">
        <f t="shared" si="591"/>
        <v>North</v>
      </c>
      <c r="D3783" s="4" t="str">
        <f t="shared" si="592"/>
        <v>Groceries</v>
      </c>
      <c r="E3783" s="1">
        <v>699.09</v>
      </c>
      <c r="F3783" s="1">
        <v>7</v>
      </c>
      <c r="G3783" s="1">
        <v>24</v>
      </c>
      <c r="H3783">
        <v>279.42</v>
      </c>
      <c r="I3783" s="10">
        <f t="shared" si="595"/>
        <v>0.3996910269064069</v>
      </c>
      <c r="J3783">
        <f t="shared" si="593"/>
        <v>2571.1423225152107</v>
      </c>
      <c r="K3783">
        <f t="shared" si="594"/>
        <v>2535146.3299999977</v>
      </c>
      <c r="L3783" t="s">
        <v>88</v>
      </c>
      <c r="M3783" t="s">
        <v>3910</v>
      </c>
      <c r="N3783" s="1">
        <f t="shared" si="599"/>
        <v>151.71</v>
      </c>
      <c r="O3783" s="1">
        <f t="shared" si="596"/>
        <v>515.36624489795861</v>
      </c>
      <c r="P3783" s="1" t="str">
        <f t="shared" si="597"/>
        <v>11-2023</v>
      </c>
      <c r="T3783" s="1"/>
      <c r="U3783" s="1"/>
      <c r="V3783" s="1" t="s">
        <v>3910</v>
      </c>
      <c r="W3783" s="1"/>
      <c r="X3783" s="1" t="s">
        <v>3692</v>
      </c>
      <c r="Y3783" s="2" t="s">
        <v>3910</v>
      </c>
      <c r="Z3783" s="4" t="s">
        <v>88</v>
      </c>
      <c r="AD3783" t="str">
        <f t="shared" si="598"/>
        <v/>
      </c>
    </row>
    <row r="3784" spans="1:30" ht="14.25">
      <c r="A3784" s="1" t="str">
        <f t="shared" si="590"/>
        <v>f9d24557</v>
      </c>
      <c r="B3784" s="3">
        <v>45173</v>
      </c>
      <c r="C3784" s="2" t="str">
        <f t="shared" si="591"/>
        <v>South</v>
      </c>
      <c r="D3784" s="4" t="str">
        <f t="shared" si="592"/>
        <v>Sports</v>
      </c>
      <c r="E3784" s="1">
        <v>2546.4</v>
      </c>
      <c r="F3784" s="1">
        <v>44</v>
      </c>
      <c r="G3784" s="1">
        <v>5</v>
      </c>
      <c r="H3784">
        <v>796.78</v>
      </c>
      <c r="I3784" s="10">
        <f t="shared" si="595"/>
        <v>0.31290449261702796</v>
      </c>
      <c r="J3784">
        <f t="shared" si="593"/>
        <v>2496.4375124875119</v>
      </c>
      <c r="K3784">
        <f t="shared" si="594"/>
        <v>2498933.9499999993</v>
      </c>
      <c r="L3784" t="s">
        <v>3914</v>
      </c>
      <c r="M3784" t="s">
        <v>3913</v>
      </c>
      <c r="N3784" s="1">
        <f t="shared" si="599"/>
        <v>400.89</v>
      </c>
      <c r="O3784" s="1">
        <f t="shared" si="596"/>
        <v>516.19997471554962</v>
      </c>
      <c r="P3784" s="1" t="str">
        <f t="shared" si="597"/>
        <v>09-2023</v>
      </c>
      <c r="T3784" s="1"/>
      <c r="U3784" s="1"/>
      <c r="V3784" s="1" t="s">
        <v>3913</v>
      </c>
      <c r="W3784" s="1"/>
      <c r="X3784" s="1" t="s">
        <v>3693</v>
      </c>
      <c r="Y3784" s="2" t="s">
        <v>3913</v>
      </c>
      <c r="Z3784" s="4" t="s">
        <v>2893</v>
      </c>
      <c r="AD3784" t="str">
        <f t="shared" si="598"/>
        <v/>
      </c>
    </row>
    <row r="3785" spans="1:30" ht="14.25">
      <c r="A3785" s="1" t="str">
        <f t="shared" si="590"/>
        <v>dd17c211</v>
      </c>
      <c r="B3785" s="3">
        <v>45477</v>
      </c>
      <c r="C3785" s="2" t="str">
        <f t="shared" si="591"/>
        <v>North</v>
      </c>
      <c r="D3785" s="4" t="str">
        <f t="shared" si="592"/>
        <v>Sports</v>
      </c>
      <c r="E3785" s="1">
        <v>960.41</v>
      </c>
      <c r="F3785" s="1">
        <v>49</v>
      </c>
      <c r="G3785" s="1">
        <v>26</v>
      </c>
      <c r="H3785">
        <v>23.08</v>
      </c>
      <c r="I3785" s="10">
        <f t="shared" si="595"/>
        <v>2.4031403254859904E-2</v>
      </c>
      <c r="J3785">
        <f t="shared" si="593"/>
        <v>2571.1423225152107</v>
      </c>
      <c r="K3785">
        <f t="shared" si="594"/>
        <v>2535146.3299999977</v>
      </c>
      <c r="L3785" t="s">
        <v>3914</v>
      </c>
      <c r="M3785" t="s">
        <v>3910</v>
      </c>
      <c r="N3785" s="1">
        <f t="shared" si="599"/>
        <v>24.54</v>
      </c>
      <c r="O3785" s="1">
        <f t="shared" si="596"/>
        <v>516.19997471554962</v>
      </c>
      <c r="P3785" s="1" t="str">
        <f t="shared" si="597"/>
        <v>07-2024</v>
      </c>
      <c r="T3785" s="1"/>
      <c r="U3785" s="1"/>
      <c r="V3785" s="1" t="s">
        <v>3910</v>
      </c>
      <c r="W3785" s="1"/>
      <c r="X3785" s="1" t="s">
        <v>3694</v>
      </c>
      <c r="Y3785" s="2" t="s">
        <v>3910</v>
      </c>
      <c r="Z3785" s="4" t="s">
        <v>2893</v>
      </c>
      <c r="AD3785" t="str">
        <f t="shared" si="598"/>
        <v/>
      </c>
    </row>
    <row r="3786" spans="1:30" ht="14.25">
      <c r="A3786" s="1" t="str">
        <f t="shared" si="590"/>
        <v>0ccf6ac4</v>
      </c>
      <c r="B3786" s="3">
        <v>45532</v>
      </c>
      <c r="C3786" s="2" t="str">
        <f t="shared" si="591"/>
        <v>West</v>
      </c>
      <c r="D3786" s="4" t="str">
        <f t="shared" si="592"/>
        <v>Electronics</v>
      </c>
      <c r="E3786" s="1">
        <v>2921.4</v>
      </c>
      <c r="F3786" s="1">
        <v>50</v>
      </c>
      <c r="G3786" s="1">
        <v>38</v>
      </c>
      <c r="H3786">
        <v>1300.5999999999999</v>
      </c>
      <c r="I3786" s="10">
        <f t="shared" si="595"/>
        <v>0.44519750804408842</v>
      </c>
      <c r="J3786">
        <f t="shared" si="593"/>
        <v>2537.5954861821929</v>
      </c>
      <c r="K3786">
        <f t="shared" si="594"/>
        <v>2479230.7900000024</v>
      </c>
      <c r="L3786" t="s">
        <v>3915</v>
      </c>
      <c r="M3786" t="s">
        <v>3911</v>
      </c>
      <c r="N3786" s="1">
        <f t="shared" si="599"/>
        <v>669.3</v>
      </c>
      <c r="O3786" s="1">
        <f t="shared" si="596"/>
        <v>507.6997287299634</v>
      </c>
      <c r="P3786" s="1" t="str">
        <f t="shared" si="597"/>
        <v>08-2024</v>
      </c>
      <c r="T3786" s="1"/>
      <c r="U3786" s="1"/>
      <c r="V3786" s="1" t="s">
        <v>3911</v>
      </c>
      <c r="W3786" s="1"/>
      <c r="X3786" s="1" t="s">
        <v>3695</v>
      </c>
      <c r="Y3786" s="2" t="s">
        <v>3911</v>
      </c>
      <c r="Z3786" s="4" t="s">
        <v>3915</v>
      </c>
      <c r="AD3786" t="str">
        <f t="shared" si="598"/>
        <v/>
      </c>
    </row>
    <row r="3787" spans="1:30" ht="14.25">
      <c r="A3787" s="1" t="str">
        <f t="shared" si="590"/>
        <v>1172d8e4</v>
      </c>
      <c r="B3787" s="3">
        <v>45397</v>
      </c>
      <c r="C3787" s="2" t="str">
        <f t="shared" si="591"/>
        <v>South</v>
      </c>
      <c r="D3787" s="4" t="str">
        <f t="shared" si="592"/>
        <v>Clothing</v>
      </c>
      <c r="E3787" s="1">
        <v>52.04</v>
      </c>
      <c r="F3787" s="1">
        <v>45</v>
      </c>
      <c r="G3787" s="1">
        <v>2</v>
      </c>
      <c r="H3787">
        <v>1529.16</v>
      </c>
      <c r="I3787" s="10">
        <f t="shared" si="595"/>
        <v>29.38431975403536</v>
      </c>
      <c r="J3787">
        <f t="shared" si="593"/>
        <v>2496.4375124875119</v>
      </c>
      <c r="K3787">
        <f t="shared" si="594"/>
        <v>2498933.9499999993</v>
      </c>
      <c r="L3787" t="s">
        <v>1474</v>
      </c>
      <c r="M3787" t="s">
        <v>3913</v>
      </c>
      <c r="N3787" s="1">
        <f t="shared" si="599"/>
        <v>765.58</v>
      </c>
      <c r="O3787" s="1">
        <f t="shared" si="596"/>
        <v>518.08361275088532</v>
      </c>
      <c r="P3787" s="1" t="str">
        <f t="shared" si="597"/>
        <v>04-2024</v>
      </c>
      <c r="T3787" s="1"/>
      <c r="U3787" s="1"/>
      <c r="V3787" s="1" t="s">
        <v>3913</v>
      </c>
      <c r="W3787" s="1"/>
      <c r="X3787" s="1" t="s">
        <v>3696</v>
      </c>
      <c r="Y3787" s="2" t="s">
        <v>3913</v>
      </c>
      <c r="Z3787" s="4" t="s">
        <v>3559</v>
      </c>
      <c r="AD3787" t="str">
        <f t="shared" si="598"/>
        <v/>
      </c>
    </row>
    <row r="3788" spans="1:30" ht="14.25">
      <c r="A3788" s="1" t="str">
        <f t="shared" si="590"/>
        <v>3ca3d9d6</v>
      </c>
      <c r="B3788" s="3">
        <v>44947</v>
      </c>
      <c r="C3788" s="2" t="str">
        <f t="shared" si="591"/>
        <v>West</v>
      </c>
      <c r="D3788" s="4" t="str">
        <f t="shared" si="592"/>
        <v>Electronics</v>
      </c>
      <c r="E3788" s="1">
        <v>3757.47</v>
      </c>
      <c r="F3788" s="1">
        <v>11</v>
      </c>
      <c r="G3788" s="1">
        <v>2</v>
      </c>
      <c r="H3788">
        <v>1316.35</v>
      </c>
      <c r="I3788" s="10">
        <f t="shared" si="595"/>
        <v>0.35032881167381241</v>
      </c>
      <c r="J3788">
        <f t="shared" si="593"/>
        <v>2537.5954861821929</v>
      </c>
      <c r="K3788">
        <f t="shared" si="594"/>
        <v>2479230.7900000024</v>
      </c>
      <c r="L3788" t="s">
        <v>3915</v>
      </c>
      <c r="M3788" t="s">
        <v>3911</v>
      </c>
      <c r="N3788" s="1">
        <f t="shared" si="599"/>
        <v>659.17499999999995</v>
      </c>
      <c r="O3788" s="1">
        <f t="shared" si="596"/>
        <v>507.6997287299634</v>
      </c>
      <c r="P3788" s="1" t="str">
        <f t="shared" si="597"/>
        <v>01-2023</v>
      </c>
      <c r="T3788" s="1"/>
      <c r="U3788" s="1"/>
      <c r="V3788" s="1" t="s">
        <v>3911</v>
      </c>
      <c r="W3788" s="1"/>
      <c r="X3788" s="1" t="s">
        <v>3697</v>
      </c>
      <c r="Y3788" s="2" t="s">
        <v>3911</v>
      </c>
      <c r="Z3788" s="4" t="s">
        <v>3915</v>
      </c>
      <c r="AD3788" t="str">
        <f t="shared" si="598"/>
        <v/>
      </c>
    </row>
    <row r="3789" spans="1:30" ht="14.25">
      <c r="A3789" s="1" t="str">
        <f t="shared" si="590"/>
        <v>be776762</v>
      </c>
      <c r="B3789" s="3">
        <v>45240</v>
      </c>
      <c r="C3789" s="2" t="str">
        <f t="shared" si="591"/>
        <v>East</v>
      </c>
      <c r="D3789" s="4" t="str">
        <f t="shared" si="592"/>
        <v>Clothing</v>
      </c>
      <c r="E3789" s="1">
        <v>4445.24</v>
      </c>
      <c r="F3789" s="1">
        <v>13</v>
      </c>
      <c r="G3789" s="1">
        <v>18</v>
      </c>
      <c r="H3789">
        <v>323.95999999999998</v>
      </c>
      <c r="I3789" s="10">
        <f t="shared" si="595"/>
        <v>7.2877954846082546E-2</v>
      </c>
      <c r="J3789">
        <f t="shared" si="593"/>
        <v>2506.2477027027048</v>
      </c>
      <c r="K3789">
        <f t="shared" si="594"/>
        <v>2596472.620000002</v>
      </c>
      <c r="L3789" t="s">
        <v>1474</v>
      </c>
      <c r="M3789" t="s">
        <v>3912</v>
      </c>
      <c r="N3789" s="1">
        <f t="shared" si="599"/>
        <v>170.98</v>
      </c>
      <c r="O3789" s="1">
        <f t="shared" si="596"/>
        <v>518.08361275088532</v>
      </c>
      <c r="P3789" s="1" t="str">
        <f t="shared" si="597"/>
        <v>11-2023</v>
      </c>
      <c r="T3789" s="1"/>
      <c r="U3789" s="1"/>
      <c r="V3789" s="1" t="s">
        <v>3912</v>
      </c>
      <c r="W3789" s="1"/>
      <c r="X3789" s="1" t="s">
        <v>3698</v>
      </c>
      <c r="Y3789" s="2" t="s">
        <v>3912</v>
      </c>
      <c r="Z3789" s="4" t="s">
        <v>3559</v>
      </c>
      <c r="AD3789" t="str">
        <f t="shared" si="598"/>
        <v/>
      </c>
    </row>
    <row r="3790" spans="1:30" ht="14.25">
      <c r="A3790" s="1" t="str">
        <f t="shared" si="590"/>
        <v>5e9c7453</v>
      </c>
      <c r="B3790" s="3">
        <v>44916</v>
      </c>
      <c r="C3790" s="2" t="str">
        <f t="shared" si="591"/>
        <v>East</v>
      </c>
      <c r="D3790" s="4" t="str">
        <f t="shared" si="592"/>
        <v>Sports</v>
      </c>
      <c r="E3790" s="1">
        <v>4162.25</v>
      </c>
      <c r="F3790" s="1">
        <v>44</v>
      </c>
      <c r="G3790" s="1">
        <v>35</v>
      </c>
      <c r="H3790">
        <v>721.67</v>
      </c>
      <c r="I3790" s="10">
        <f t="shared" si="595"/>
        <v>0.1733845876629227</v>
      </c>
      <c r="J3790">
        <f t="shared" si="593"/>
        <v>2506.2477027027048</v>
      </c>
      <c r="K3790">
        <f t="shared" si="594"/>
        <v>2596472.620000002</v>
      </c>
      <c r="L3790" t="s">
        <v>3914</v>
      </c>
      <c r="M3790" t="s">
        <v>3912</v>
      </c>
      <c r="N3790" s="1">
        <f t="shared" si="599"/>
        <v>378.33499999999998</v>
      </c>
      <c r="O3790" s="1">
        <f t="shared" si="596"/>
        <v>516.19997471554962</v>
      </c>
      <c r="P3790" s="1" t="str">
        <f t="shared" si="597"/>
        <v>12-2022</v>
      </c>
      <c r="T3790" s="1"/>
      <c r="U3790" s="1"/>
      <c r="V3790" s="1" t="s">
        <v>3912</v>
      </c>
      <c r="W3790" s="1"/>
      <c r="X3790" s="1" t="s">
        <v>3699</v>
      </c>
      <c r="Y3790" s="2" t="s">
        <v>3912</v>
      </c>
      <c r="Z3790" s="4" t="s">
        <v>2893</v>
      </c>
      <c r="AD3790" t="str">
        <f t="shared" si="598"/>
        <v/>
      </c>
    </row>
    <row r="3791" spans="1:30" ht="14.25">
      <c r="A3791" s="1" t="str">
        <f t="shared" si="590"/>
        <v>9138c18b</v>
      </c>
      <c r="B3791" s="3">
        <v>45316</v>
      </c>
      <c r="C3791" s="2" t="str">
        <f t="shared" si="591"/>
        <v>North</v>
      </c>
      <c r="D3791" s="4" t="str">
        <f t="shared" si="592"/>
        <v>Clothing</v>
      </c>
      <c r="E3791" s="1">
        <v>3578.19</v>
      </c>
      <c r="F3791" s="1">
        <v>1</v>
      </c>
      <c r="G3791" s="1">
        <v>6</v>
      </c>
      <c r="H3791">
        <v>419.29</v>
      </c>
      <c r="I3791" s="10">
        <f t="shared" si="595"/>
        <v>0.11717935604313913</v>
      </c>
      <c r="J3791">
        <f t="shared" si="593"/>
        <v>2571.1423225152107</v>
      </c>
      <c r="K3791">
        <f t="shared" si="594"/>
        <v>2535146.3299999977</v>
      </c>
      <c r="L3791" t="s">
        <v>1474</v>
      </c>
      <c r="M3791" t="s">
        <v>3910</v>
      </c>
      <c r="N3791" s="1">
        <f t="shared" si="599"/>
        <v>212.64500000000001</v>
      </c>
      <c r="O3791" s="1">
        <f t="shared" si="596"/>
        <v>518.08361275088532</v>
      </c>
      <c r="P3791" s="1" t="str">
        <f t="shared" si="597"/>
        <v>01-2024</v>
      </c>
      <c r="T3791" s="1"/>
      <c r="U3791" s="1"/>
      <c r="V3791" s="1" t="s">
        <v>3910</v>
      </c>
      <c r="W3791" s="1"/>
      <c r="X3791" s="1" t="s">
        <v>3700</v>
      </c>
      <c r="Y3791" s="2" t="s">
        <v>3910</v>
      </c>
      <c r="Z3791" s="4" t="s">
        <v>3559</v>
      </c>
      <c r="AD3791" t="str">
        <f t="shared" si="598"/>
        <v/>
      </c>
    </row>
    <row r="3792" spans="1:30" ht="14.25">
      <c r="A3792" s="1" t="str">
        <f t="shared" si="590"/>
        <v>10b8e670</v>
      </c>
      <c r="B3792" s="3">
        <v>45135</v>
      </c>
      <c r="C3792" s="2" t="str">
        <f t="shared" si="591"/>
        <v>East</v>
      </c>
      <c r="D3792" s="4" t="str">
        <f t="shared" si="592"/>
        <v>Clothing</v>
      </c>
      <c r="E3792" s="1">
        <v>661.18</v>
      </c>
      <c r="F3792" s="1">
        <v>24</v>
      </c>
      <c r="G3792" s="1">
        <v>14</v>
      </c>
      <c r="H3792">
        <v>1785.98</v>
      </c>
      <c r="I3792" s="10">
        <f t="shared" si="595"/>
        <v>2.7012008832693066</v>
      </c>
      <c r="J3792">
        <f t="shared" si="593"/>
        <v>2506.2477027027048</v>
      </c>
      <c r="K3792">
        <f t="shared" si="594"/>
        <v>2596472.620000002</v>
      </c>
      <c r="L3792" t="s">
        <v>1474</v>
      </c>
      <c r="M3792" t="s">
        <v>3912</v>
      </c>
      <c r="N3792" s="1">
        <f t="shared" si="599"/>
        <v>899.99</v>
      </c>
      <c r="O3792" s="1">
        <f t="shared" si="596"/>
        <v>518.08361275088532</v>
      </c>
      <c r="P3792" s="1" t="str">
        <f t="shared" si="597"/>
        <v>07-2023</v>
      </c>
      <c r="T3792" s="1"/>
      <c r="U3792" s="1"/>
      <c r="V3792" s="1" t="s">
        <v>3912</v>
      </c>
      <c r="W3792" s="1"/>
      <c r="X3792" s="1" t="s">
        <v>3701</v>
      </c>
      <c r="Y3792" s="2" t="s">
        <v>3912</v>
      </c>
      <c r="Z3792" s="4" t="s">
        <v>3559</v>
      </c>
      <c r="AD3792" t="str">
        <f t="shared" si="598"/>
        <v/>
      </c>
    </row>
    <row r="3793" spans="1:30" ht="14.25">
      <c r="A3793" s="1" t="str">
        <f t="shared" si="590"/>
        <v>ffee52f5</v>
      </c>
      <c r="B3793" s="3">
        <v>45433</v>
      </c>
      <c r="C3793" s="2" t="str">
        <f t="shared" si="591"/>
        <v>West</v>
      </c>
      <c r="D3793" s="4" t="str">
        <f t="shared" si="592"/>
        <v>Groceries</v>
      </c>
      <c r="E3793" s="1">
        <v>1906.95</v>
      </c>
      <c r="F3793" s="1">
        <v>40</v>
      </c>
      <c r="G3793" s="1">
        <v>20</v>
      </c>
      <c r="H3793">
        <v>561.13</v>
      </c>
      <c r="I3793" s="10">
        <f t="shared" si="595"/>
        <v>0.29425522431107265</v>
      </c>
      <c r="J3793">
        <f t="shared" si="593"/>
        <v>2537.5954861821929</v>
      </c>
      <c r="K3793">
        <f t="shared" si="594"/>
        <v>2479230.7900000024</v>
      </c>
      <c r="L3793" t="s">
        <v>88</v>
      </c>
      <c r="M3793" t="s">
        <v>3911</v>
      </c>
      <c r="N3793" s="1">
        <f t="shared" si="599"/>
        <v>290.565</v>
      </c>
      <c r="O3793" s="1">
        <f t="shared" si="596"/>
        <v>515.36624489795861</v>
      </c>
      <c r="P3793" s="1" t="str">
        <f t="shared" si="597"/>
        <v>05-2024</v>
      </c>
      <c r="T3793" s="1"/>
      <c r="U3793" s="1"/>
      <c r="V3793" s="1" t="s">
        <v>3911</v>
      </c>
      <c r="W3793" s="1"/>
      <c r="X3793" s="1" t="s">
        <v>3702</v>
      </c>
      <c r="Y3793" s="2" t="s">
        <v>3911</v>
      </c>
      <c r="Z3793" s="4" t="s">
        <v>88</v>
      </c>
      <c r="AD3793" t="str">
        <f t="shared" si="598"/>
        <v/>
      </c>
    </row>
    <row r="3794" spans="1:30" ht="14.25">
      <c r="A3794" s="1" t="str">
        <f t="shared" si="590"/>
        <v>68b49ca5</v>
      </c>
      <c r="B3794" s="3">
        <v>45137</v>
      </c>
      <c r="C3794" s="2" t="str">
        <f t="shared" si="591"/>
        <v>East</v>
      </c>
      <c r="D3794" s="4" t="str">
        <f t="shared" si="592"/>
        <v>Sports</v>
      </c>
      <c r="E3794" s="1">
        <v>1555.72</v>
      </c>
      <c r="F3794" s="1">
        <v>40</v>
      </c>
      <c r="G3794" s="1">
        <v>14</v>
      </c>
      <c r="H3794">
        <v>590.75</v>
      </c>
      <c r="I3794" s="10">
        <f t="shared" si="595"/>
        <v>0.37972771449875298</v>
      </c>
      <c r="J3794">
        <f t="shared" si="593"/>
        <v>2506.2477027027048</v>
      </c>
      <c r="K3794">
        <f t="shared" si="594"/>
        <v>2596472.620000002</v>
      </c>
      <c r="L3794" t="s">
        <v>3914</v>
      </c>
      <c r="M3794" t="s">
        <v>3912</v>
      </c>
      <c r="N3794" s="1">
        <f t="shared" si="599"/>
        <v>302.375</v>
      </c>
      <c r="O3794" s="1">
        <f t="shared" si="596"/>
        <v>516.19997471554962</v>
      </c>
      <c r="P3794" s="1" t="str">
        <f t="shared" si="597"/>
        <v>07-2023</v>
      </c>
      <c r="T3794" s="1"/>
      <c r="U3794" s="1"/>
      <c r="V3794" s="1" t="s">
        <v>3912</v>
      </c>
      <c r="W3794" s="1"/>
      <c r="X3794" s="1" t="s">
        <v>3703</v>
      </c>
      <c r="Y3794" s="2" t="s">
        <v>3912</v>
      </c>
      <c r="Z3794" s="4" t="s">
        <v>2893</v>
      </c>
      <c r="AD3794" t="str">
        <f t="shared" si="598"/>
        <v/>
      </c>
    </row>
    <row r="3795" spans="1:30" ht="14.25">
      <c r="A3795" s="1" t="str">
        <f t="shared" si="590"/>
        <v>f1038e66</v>
      </c>
      <c r="B3795" s="3">
        <v>44922</v>
      </c>
      <c r="C3795" s="2" t="str">
        <f t="shared" si="591"/>
        <v>South</v>
      </c>
      <c r="D3795" s="4" t="str">
        <f t="shared" si="592"/>
        <v>Electronics</v>
      </c>
      <c r="E3795" s="1">
        <v>1464.62</v>
      </c>
      <c r="F3795" s="1">
        <v>21</v>
      </c>
      <c r="G3795" s="1">
        <v>13</v>
      </c>
      <c r="H3795">
        <v>402.15</v>
      </c>
      <c r="I3795" s="10">
        <f t="shared" si="595"/>
        <v>0.27457634062077535</v>
      </c>
      <c r="J3795">
        <f t="shared" si="593"/>
        <v>2496.4375124875119</v>
      </c>
      <c r="K3795">
        <f t="shared" si="594"/>
        <v>2498933.9499999993</v>
      </c>
      <c r="L3795" t="s">
        <v>3915</v>
      </c>
      <c r="M3795" t="s">
        <v>3913</v>
      </c>
      <c r="N3795" s="1">
        <f t="shared" si="599"/>
        <v>207.57499999999999</v>
      </c>
      <c r="O3795" s="1">
        <f t="shared" si="596"/>
        <v>507.6997287299634</v>
      </c>
      <c r="P3795" s="1" t="str">
        <f t="shared" si="597"/>
        <v>12-2022</v>
      </c>
      <c r="T3795" s="1"/>
      <c r="U3795" s="1"/>
      <c r="V3795" s="1" t="s">
        <v>3913</v>
      </c>
      <c r="W3795" s="1"/>
      <c r="X3795" s="1" t="s">
        <v>3704</v>
      </c>
      <c r="Y3795" s="2" t="s">
        <v>3913</v>
      </c>
      <c r="Z3795" s="4" t="s">
        <v>3915</v>
      </c>
      <c r="AD3795" t="str">
        <f t="shared" si="598"/>
        <v/>
      </c>
    </row>
    <row r="3796" spans="1:30" ht="14.25">
      <c r="A3796" s="1" t="str">
        <f t="shared" si="590"/>
        <v>daef7be5</v>
      </c>
      <c r="B3796" s="3">
        <v>45053</v>
      </c>
      <c r="C3796" s="2" t="str">
        <f t="shared" si="591"/>
        <v>South</v>
      </c>
      <c r="D3796" s="4" t="str">
        <f t="shared" si="592"/>
        <v>Electronics</v>
      </c>
      <c r="E3796" s="1">
        <v>1120.6500000000001</v>
      </c>
      <c r="F3796" s="1">
        <v>31</v>
      </c>
      <c r="G3796" s="1">
        <v>14</v>
      </c>
      <c r="H3796">
        <v>1176.03</v>
      </c>
      <c r="I3796" s="10">
        <f t="shared" si="595"/>
        <v>1.0494177486280283</v>
      </c>
      <c r="J3796">
        <f t="shared" si="593"/>
        <v>2496.4375124875119</v>
      </c>
      <c r="K3796">
        <f t="shared" si="594"/>
        <v>2498933.9499999993</v>
      </c>
      <c r="L3796" t="s">
        <v>3915</v>
      </c>
      <c r="M3796" t="s">
        <v>3913</v>
      </c>
      <c r="N3796" s="1">
        <f t="shared" si="599"/>
        <v>595.01499999999999</v>
      </c>
      <c r="O3796" s="1">
        <f t="shared" si="596"/>
        <v>507.6997287299634</v>
      </c>
      <c r="P3796" s="1" t="str">
        <f t="shared" si="597"/>
        <v>05-2023</v>
      </c>
      <c r="T3796" s="1"/>
      <c r="U3796" s="1"/>
      <c r="V3796" s="1" t="s">
        <v>3913</v>
      </c>
      <c r="W3796" s="1"/>
      <c r="X3796" s="1" t="s">
        <v>3705</v>
      </c>
      <c r="Y3796" s="2" t="s">
        <v>3913</v>
      </c>
      <c r="Z3796" s="4" t="s">
        <v>3915</v>
      </c>
      <c r="AD3796" t="str">
        <f t="shared" si="598"/>
        <v/>
      </c>
    </row>
    <row r="3797" spans="1:30" ht="14.25">
      <c r="A3797" s="1" t="str">
        <f t="shared" si="590"/>
        <v>99d247ed</v>
      </c>
      <c r="B3797" s="3">
        <v>44883</v>
      </c>
      <c r="C3797" s="2" t="str">
        <f t="shared" si="591"/>
        <v>North</v>
      </c>
      <c r="D3797" s="4" t="str">
        <f t="shared" si="592"/>
        <v>Furniture</v>
      </c>
      <c r="E3797" s="1">
        <v>3892.66</v>
      </c>
      <c r="F3797" s="1">
        <v>7</v>
      </c>
      <c r="G3797" s="1">
        <v>45</v>
      </c>
      <c r="H3797">
        <v>141.09</v>
      </c>
      <c r="I3797" s="10">
        <f t="shared" si="595"/>
        <v>3.6245138285902187E-2</v>
      </c>
      <c r="J3797">
        <f t="shared" si="593"/>
        <v>2571.1423225152107</v>
      </c>
      <c r="K3797">
        <f t="shared" si="594"/>
        <v>2535146.3299999977</v>
      </c>
      <c r="L3797" t="s">
        <v>1645</v>
      </c>
      <c r="M3797" t="s">
        <v>3910</v>
      </c>
      <c r="N3797" s="1">
        <f t="shared" si="599"/>
        <v>93.045000000000002</v>
      </c>
      <c r="O3797" s="1">
        <f t="shared" si="596"/>
        <v>524.30656862745093</v>
      </c>
      <c r="P3797" s="1" t="str">
        <f t="shared" si="597"/>
        <v>11-2022</v>
      </c>
      <c r="T3797" s="1"/>
      <c r="U3797" s="1"/>
      <c r="V3797" s="1" t="s">
        <v>3910</v>
      </c>
      <c r="W3797" s="1"/>
      <c r="X3797" s="1" t="s">
        <v>3706</v>
      </c>
      <c r="Y3797" s="2" t="s">
        <v>3910</v>
      </c>
      <c r="Z3797" s="4" t="s">
        <v>15</v>
      </c>
      <c r="AD3797" t="str">
        <f t="shared" si="598"/>
        <v/>
      </c>
    </row>
    <row r="3798" spans="1:30" ht="14.25">
      <c r="A3798" s="1" t="str">
        <f t="shared" si="590"/>
        <v>2133e1c6</v>
      </c>
      <c r="B3798" s="3">
        <v>45176</v>
      </c>
      <c r="C3798" s="2" t="str">
        <f t="shared" si="591"/>
        <v>South</v>
      </c>
      <c r="D3798" s="4" t="str">
        <f t="shared" si="592"/>
        <v>Furniture</v>
      </c>
      <c r="E3798" s="1">
        <v>4629.18</v>
      </c>
      <c r="F3798" s="1">
        <v>29</v>
      </c>
      <c r="G3798" s="1">
        <v>42</v>
      </c>
      <c r="H3798">
        <v>630.49</v>
      </c>
      <c r="I3798" s="10">
        <f t="shared" si="595"/>
        <v>0.1361990676534505</v>
      </c>
      <c r="J3798">
        <f t="shared" si="593"/>
        <v>2496.4375124875119</v>
      </c>
      <c r="K3798">
        <f t="shared" si="594"/>
        <v>2498933.9499999993</v>
      </c>
      <c r="L3798" t="s">
        <v>1645</v>
      </c>
      <c r="M3798" t="s">
        <v>3913</v>
      </c>
      <c r="N3798" s="1">
        <f t="shared" si="599"/>
        <v>336.245</v>
      </c>
      <c r="O3798" s="1">
        <f t="shared" si="596"/>
        <v>524.30656862745093</v>
      </c>
      <c r="P3798" s="1" t="str">
        <f t="shared" si="597"/>
        <v>09-2023</v>
      </c>
      <c r="T3798" s="1"/>
      <c r="U3798" s="1"/>
      <c r="V3798" s="1" t="s">
        <v>3913</v>
      </c>
      <c r="W3798" s="1"/>
      <c r="X3798" s="1" t="s">
        <v>3707</v>
      </c>
      <c r="Y3798" s="2" t="s">
        <v>3913</v>
      </c>
      <c r="Z3798" s="4" t="s">
        <v>15</v>
      </c>
      <c r="AD3798" t="str">
        <f t="shared" si="598"/>
        <v/>
      </c>
    </row>
    <row r="3799" spans="1:30" ht="14.25">
      <c r="A3799" s="1" t="str">
        <f t="shared" si="590"/>
        <v>508c4ebd</v>
      </c>
      <c r="B3799" s="3">
        <v>44976</v>
      </c>
      <c r="C3799" s="2" t="str">
        <f t="shared" si="591"/>
        <v>North</v>
      </c>
      <c r="D3799" s="4" t="str">
        <f t="shared" si="592"/>
        <v>Sports</v>
      </c>
      <c r="E3799" s="1">
        <v>2718.41</v>
      </c>
      <c r="F3799" s="1">
        <v>4</v>
      </c>
      <c r="G3799" s="1">
        <v>50</v>
      </c>
      <c r="H3799">
        <v>311.60000000000002</v>
      </c>
      <c r="I3799" s="10">
        <f t="shared" si="595"/>
        <v>0.11462582906919855</v>
      </c>
      <c r="J3799">
        <f t="shared" si="593"/>
        <v>2571.1423225152107</v>
      </c>
      <c r="K3799">
        <f t="shared" si="594"/>
        <v>2535146.3299999977</v>
      </c>
      <c r="L3799" t="s">
        <v>3914</v>
      </c>
      <c r="M3799" t="s">
        <v>3910</v>
      </c>
      <c r="N3799" s="1">
        <f t="shared" si="599"/>
        <v>180.8</v>
      </c>
      <c r="O3799" s="1">
        <f t="shared" si="596"/>
        <v>516.19997471554962</v>
      </c>
      <c r="P3799" s="1" t="str">
        <f t="shared" si="597"/>
        <v>02-2023</v>
      </c>
      <c r="T3799" s="1"/>
      <c r="U3799" s="1"/>
      <c r="V3799" s="1" t="s">
        <v>3910</v>
      </c>
      <c r="W3799" s="1"/>
      <c r="X3799" s="1" t="s">
        <v>3708</v>
      </c>
      <c r="Y3799" s="2" t="s">
        <v>3910</v>
      </c>
      <c r="Z3799" s="4" t="s">
        <v>2893</v>
      </c>
      <c r="AD3799" t="str">
        <f t="shared" si="598"/>
        <v/>
      </c>
    </row>
    <row r="3800" spans="1:30" ht="14.25">
      <c r="A3800" s="1" t="str">
        <f t="shared" si="590"/>
        <v>38db6eeb</v>
      </c>
      <c r="B3800" s="3">
        <v>44893</v>
      </c>
      <c r="C3800" s="2" t="str">
        <f t="shared" si="591"/>
        <v>West</v>
      </c>
      <c r="D3800" s="4" t="str">
        <f t="shared" si="592"/>
        <v>Electronics</v>
      </c>
      <c r="E3800" s="1">
        <v>663.84</v>
      </c>
      <c r="F3800" s="1">
        <v>16</v>
      </c>
      <c r="G3800" s="1">
        <v>13</v>
      </c>
      <c r="H3800">
        <v>209.56</v>
      </c>
      <c r="I3800" s="10">
        <f t="shared" si="595"/>
        <v>0.31567847674138344</v>
      </c>
      <c r="J3800">
        <f t="shared" si="593"/>
        <v>2537.5954861821929</v>
      </c>
      <c r="K3800">
        <f t="shared" si="594"/>
        <v>2479230.7900000024</v>
      </c>
      <c r="L3800" t="s">
        <v>3915</v>
      </c>
      <c r="M3800" t="s">
        <v>3911</v>
      </c>
      <c r="N3800" s="1">
        <f t="shared" si="599"/>
        <v>111.28</v>
      </c>
      <c r="O3800" s="1">
        <f t="shared" si="596"/>
        <v>507.6997287299634</v>
      </c>
      <c r="P3800" s="1" t="str">
        <f t="shared" si="597"/>
        <v>11-2022</v>
      </c>
      <c r="T3800" s="1"/>
      <c r="U3800" s="1"/>
      <c r="V3800" s="1" t="s">
        <v>3911</v>
      </c>
      <c r="W3800" s="1"/>
      <c r="X3800" s="1" t="s">
        <v>3709</v>
      </c>
      <c r="Y3800" s="2" t="s">
        <v>3911</v>
      </c>
      <c r="Z3800" s="4" t="s">
        <v>3915</v>
      </c>
      <c r="AD3800" t="str">
        <f t="shared" si="598"/>
        <v/>
      </c>
    </row>
    <row r="3801" spans="1:30" ht="14.25">
      <c r="A3801" s="1" t="str">
        <f t="shared" si="590"/>
        <v>31dbdbe2</v>
      </c>
      <c r="B3801" s="3">
        <v>45451</v>
      </c>
      <c r="C3801" s="2" t="str">
        <f t="shared" si="591"/>
        <v>East</v>
      </c>
      <c r="D3801" s="4" t="str">
        <f t="shared" si="592"/>
        <v>Electronics</v>
      </c>
      <c r="E3801" s="1">
        <v>1390.74</v>
      </c>
      <c r="F3801" s="1">
        <v>11</v>
      </c>
      <c r="G3801" s="1">
        <v>32</v>
      </c>
      <c r="H3801">
        <v>1100.6600000000001</v>
      </c>
      <c r="I3801" s="10">
        <f t="shared" si="595"/>
        <v>0.79142039489768046</v>
      </c>
      <c r="J3801">
        <f t="shared" si="593"/>
        <v>2506.2477027027048</v>
      </c>
      <c r="K3801">
        <f t="shared" si="594"/>
        <v>2596472.620000002</v>
      </c>
      <c r="L3801" t="s">
        <v>3915</v>
      </c>
      <c r="M3801" t="s">
        <v>3912</v>
      </c>
      <c r="N3801" s="1">
        <f t="shared" si="599"/>
        <v>566.33000000000004</v>
      </c>
      <c r="O3801" s="1">
        <f t="shared" si="596"/>
        <v>507.6997287299634</v>
      </c>
      <c r="P3801" s="1" t="str">
        <f t="shared" si="597"/>
        <v>06-2024</v>
      </c>
      <c r="T3801" s="1"/>
      <c r="U3801" s="1"/>
      <c r="V3801" s="1" t="s">
        <v>3912</v>
      </c>
      <c r="W3801" s="1"/>
      <c r="X3801" s="1" t="s">
        <v>3710</v>
      </c>
      <c r="Y3801" s="2" t="s">
        <v>3912</v>
      </c>
      <c r="Z3801" s="4" t="s">
        <v>3915</v>
      </c>
      <c r="AD3801" t="str">
        <f t="shared" si="598"/>
        <v/>
      </c>
    </row>
    <row r="3802" spans="1:30" ht="14.25">
      <c r="A3802" s="1" t="str">
        <f t="shared" si="590"/>
        <v>98a4a786</v>
      </c>
      <c r="B3802" s="3">
        <v>45013</v>
      </c>
      <c r="C3802" s="2" t="str">
        <f t="shared" si="591"/>
        <v>West</v>
      </c>
      <c r="D3802" s="4" t="str">
        <f t="shared" si="592"/>
        <v>Clothing</v>
      </c>
      <c r="E3802" s="1">
        <v>1732.16</v>
      </c>
      <c r="F3802" s="1">
        <v>14</v>
      </c>
      <c r="G3802" s="1">
        <v>13</v>
      </c>
      <c r="H3802">
        <v>510.07</v>
      </c>
      <c r="I3802" s="10">
        <f t="shared" si="595"/>
        <v>0.29447048771476075</v>
      </c>
      <c r="J3802">
        <f t="shared" si="593"/>
        <v>2537.5954861821929</v>
      </c>
      <c r="K3802">
        <f t="shared" si="594"/>
        <v>2479230.7900000024</v>
      </c>
      <c r="L3802" t="s">
        <v>1474</v>
      </c>
      <c r="M3802" t="s">
        <v>3911</v>
      </c>
      <c r="N3802" s="1">
        <f t="shared" si="599"/>
        <v>261.53499999999997</v>
      </c>
      <c r="O3802" s="1">
        <f t="shared" si="596"/>
        <v>518.08361275088532</v>
      </c>
      <c r="P3802" s="1" t="str">
        <f t="shared" si="597"/>
        <v>03-2023</v>
      </c>
      <c r="T3802" s="1"/>
      <c r="U3802" s="1"/>
      <c r="V3802" s="1" t="s">
        <v>3911</v>
      </c>
      <c r="W3802" s="1"/>
      <c r="X3802" s="1" t="s">
        <v>3711</v>
      </c>
      <c r="Y3802" s="2" t="s">
        <v>3911</v>
      </c>
      <c r="Z3802" s="4" t="s">
        <v>3559</v>
      </c>
      <c r="AD3802" t="str">
        <f t="shared" si="598"/>
        <v/>
      </c>
    </row>
    <row r="3803" spans="1:30" ht="14.25">
      <c r="A3803" s="1" t="str">
        <f t="shared" si="590"/>
        <v>662aa33c</v>
      </c>
      <c r="B3803" s="3">
        <v>45397</v>
      </c>
      <c r="C3803" s="2" t="str">
        <f t="shared" si="591"/>
        <v>East</v>
      </c>
      <c r="D3803" s="4" t="str">
        <f t="shared" si="592"/>
        <v>Electronics</v>
      </c>
      <c r="E3803" s="1">
        <v>1316.36</v>
      </c>
      <c r="F3803" s="1">
        <v>43</v>
      </c>
      <c r="G3803" s="1">
        <v>20</v>
      </c>
      <c r="H3803">
        <v>828.51</v>
      </c>
      <c r="I3803" s="10">
        <f t="shared" si="595"/>
        <v>0.62939469446048202</v>
      </c>
      <c r="J3803">
        <f t="shared" si="593"/>
        <v>2506.2477027027048</v>
      </c>
      <c r="K3803">
        <f t="shared" si="594"/>
        <v>2596472.620000002</v>
      </c>
      <c r="L3803" t="s">
        <v>3915</v>
      </c>
      <c r="M3803" t="s">
        <v>3912</v>
      </c>
      <c r="N3803" s="1">
        <f t="shared" si="599"/>
        <v>424.255</v>
      </c>
      <c r="O3803" s="1">
        <f t="shared" si="596"/>
        <v>507.6997287299634</v>
      </c>
      <c r="P3803" s="1" t="str">
        <f t="shared" si="597"/>
        <v>04-2024</v>
      </c>
      <c r="T3803" s="1"/>
      <c r="U3803" s="1"/>
      <c r="V3803" s="1" t="s">
        <v>3912</v>
      </c>
      <c r="W3803" s="1"/>
      <c r="X3803" s="1" t="s">
        <v>3712</v>
      </c>
      <c r="Y3803" s="2" t="s">
        <v>3912</v>
      </c>
      <c r="Z3803" s="4" t="s">
        <v>3915</v>
      </c>
      <c r="AD3803" t="str">
        <f t="shared" si="598"/>
        <v/>
      </c>
    </row>
    <row r="3804" spans="1:30" ht="14.25">
      <c r="A3804" s="1" t="str">
        <f t="shared" si="590"/>
        <v>c6d59570</v>
      </c>
      <c r="B3804" s="3">
        <v>45605</v>
      </c>
      <c r="C3804" s="2" t="str">
        <f t="shared" si="591"/>
        <v>East</v>
      </c>
      <c r="D3804" s="4" t="str">
        <f t="shared" si="592"/>
        <v>Electronics</v>
      </c>
      <c r="E3804" s="1">
        <v>3040.66</v>
      </c>
      <c r="F3804" s="1">
        <v>34</v>
      </c>
      <c r="G3804" s="1">
        <v>40</v>
      </c>
      <c r="H3804">
        <v>1820.27</v>
      </c>
      <c r="I3804" s="10">
        <f t="shared" si="595"/>
        <v>0.59864305775719751</v>
      </c>
      <c r="J3804">
        <f t="shared" si="593"/>
        <v>2506.2477027027048</v>
      </c>
      <c r="K3804">
        <f t="shared" si="594"/>
        <v>2596472.620000002</v>
      </c>
      <c r="L3804" t="s">
        <v>3915</v>
      </c>
      <c r="M3804" t="s">
        <v>3912</v>
      </c>
      <c r="N3804" s="1">
        <f t="shared" si="599"/>
        <v>930.13499999999999</v>
      </c>
      <c r="O3804" s="1">
        <f t="shared" si="596"/>
        <v>507.6997287299634</v>
      </c>
      <c r="P3804" s="1" t="str">
        <f t="shared" si="597"/>
        <v>11-2024</v>
      </c>
      <c r="T3804" s="1"/>
      <c r="U3804" s="1"/>
      <c r="V3804" s="1" t="s">
        <v>3912</v>
      </c>
      <c r="W3804" s="1"/>
      <c r="X3804" s="1" t="s">
        <v>3713</v>
      </c>
      <c r="Y3804" s="2" t="s">
        <v>3912</v>
      </c>
      <c r="Z3804" s="4" t="s">
        <v>3915</v>
      </c>
      <c r="AD3804" t="str">
        <f t="shared" si="598"/>
        <v/>
      </c>
    </row>
    <row r="3805" spans="1:30" ht="14.25">
      <c r="A3805" s="1" t="str">
        <f t="shared" si="590"/>
        <v>d9b51e4d</v>
      </c>
      <c r="B3805" s="3">
        <v>44931</v>
      </c>
      <c r="C3805" s="2" t="str">
        <f t="shared" si="591"/>
        <v>East</v>
      </c>
      <c r="D3805" s="4" t="str">
        <f t="shared" si="592"/>
        <v>Sports</v>
      </c>
      <c r="E3805" s="1">
        <v>2797.38</v>
      </c>
      <c r="F3805" s="1">
        <v>39</v>
      </c>
      <c r="G3805" s="1">
        <v>42</v>
      </c>
      <c r="H3805">
        <v>1392.26</v>
      </c>
      <c r="I3805" s="10">
        <f t="shared" si="595"/>
        <v>0.497701420615004</v>
      </c>
      <c r="J3805">
        <f t="shared" si="593"/>
        <v>2506.2477027027048</v>
      </c>
      <c r="K3805">
        <f t="shared" si="594"/>
        <v>2596472.620000002</v>
      </c>
      <c r="L3805" t="s">
        <v>3914</v>
      </c>
      <c r="M3805" t="s">
        <v>3912</v>
      </c>
      <c r="N3805" s="1">
        <f t="shared" si="599"/>
        <v>717.13</v>
      </c>
      <c r="O3805" s="1">
        <f t="shared" si="596"/>
        <v>516.19997471554962</v>
      </c>
      <c r="P3805" s="1" t="str">
        <f t="shared" si="597"/>
        <v>01-2023</v>
      </c>
      <c r="T3805" s="1"/>
      <c r="U3805" s="1"/>
      <c r="V3805" s="1" t="s">
        <v>3912</v>
      </c>
      <c r="W3805" s="1"/>
      <c r="X3805" s="1" t="s">
        <v>3714</v>
      </c>
      <c r="Y3805" s="2" t="s">
        <v>3912</v>
      </c>
      <c r="Z3805" s="4" t="s">
        <v>2893</v>
      </c>
      <c r="AD3805" t="str">
        <f t="shared" si="598"/>
        <v/>
      </c>
    </row>
    <row r="3806" spans="1:30" ht="14.25">
      <c r="A3806" s="1" t="str">
        <f t="shared" si="590"/>
        <v>3eeba95f</v>
      </c>
      <c r="B3806" s="3">
        <v>45276</v>
      </c>
      <c r="C3806" s="2" t="str">
        <f t="shared" si="591"/>
        <v>West</v>
      </c>
      <c r="D3806" s="4" t="str">
        <f t="shared" si="592"/>
        <v>Furniture</v>
      </c>
      <c r="E3806" s="1">
        <v>4395.96</v>
      </c>
      <c r="F3806" s="1">
        <v>14</v>
      </c>
      <c r="G3806" s="1">
        <v>50</v>
      </c>
      <c r="H3806">
        <v>648.20000000000005</v>
      </c>
      <c r="I3806" s="10">
        <f t="shared" si="595"/>
        <v>0.14745357100610562</v>
      </c>
      <c r="J3806">
        <f t="shared" si="593"/>
        <v>2537.5954861821929</v>
      </c>
      <c r="K3806">
        <f t="shared" si="594"/>
        <v>2479230.7900000024</v>
      </c>
      <c r="L3806" t="s">
        <v>1645</v>
      </c>
      <c r="M3806" t="s">
        <v>3911</v>
      </c>
      <c r="N3806" s="1">
        <f t="shared" si="599"/>
        <v>349.1</v>
      </c>
      <c r="O3806" s="1">
        <f t="shared" si="596"/>
        <v>524.30656862745093</v>
      </c>
      <c r="P3806" s="1" t="str">
        <f t="shared" si="597"/>
        <v>12-2023</v>
      </c>
      <c r="T3806" s="1"/>
      <c r="U3806" s="1"/>
      <c r="V3806" s="1" t="s">
        <v>3911</v>
      </c>
      <c r="W3806" s="1"/>
      <c r="X3806" s="1" t="s">
        <v>3715</v>
      </c>
      <c r="Y3806" s="2" t="s">
        <v>3911</v>
      </c>
      <c r="Z3806" s="4" t="s">
        <v>15</v>
      </c>
      <c r="AD3806" t="str">
        <f t="shared" si="598"/>
        <v/>
      </c>
    </row>
    <row r="3807" spans="1:30" ht="14.25">
      <c r="A3807" s="1" t="str">
        <f t="shared" si="590"/>
        <v>8ccb8298</v>
      </c>
      <c r="B3807" s="3">
        <v>44921</v>
      </c>
      <c r="C3807" s="2" t="str">
        <f t="shared" si="591"/>
        <v>East</v>
      </c>
      <c r="D3807" s="4" t="str">
        <f t="shared" si="592"/>
        <v>Furniture</v>
      </c>
      <c r="E3807" s="1">
        <v>1884.6</v>
      </c>
      <c r="F3807" s="1">
        <v>6</v>
      </c>
      <c r="G3807" s="1">
        <v>17</v>
      </c>
      <c r="H3807">
        <v>1603.91</v>
      </c>
      <c r="I3807" s="10">
        <f t="shared" si="595"/>
        <v>0.85106123315292381</v>
      </c>
      <c r="J3807">
        <f t="shared" si="593"/>
        <v>2506.2477027027048</v>
      </c>
      <c r="K3807">
        <f t="shared" si="594"/>
        <v>2596472.620000002</v>
      </c>
      <c r="L3807" t="s">
        <v>1645</v>
      </c>
      <c r="M3807" t="s">
        <v>3912</v>
      </c>
      <c r="N3807" s="1">
        <f t="shared" si="599"/>
        <v>810.45500000000004</v>
      </c>
      <c r="O3807" s="1">
        <f t="shared" si="596"/>
        <v>524.30656862745093</v>
      </c>
      <c r="P3807" s="1" t="str">
        <f t="shared" si="597"/>
        <v>12-2022</v>
      </c>
      <c r="T3807" s="1"/>
      <c r="U3807" s="1"/>
      <c r="V3807" s="1" t="s">
        <v>3912</v>
      </c>
      <c r="W3807" s="1"/>
      <c r="X3807" s="1" t="s">
        <v>3716</v>
      </c>
      <c r="Y3807" s="2" t="s">
        <v>3912</v>
      </c>
      <c r="Z3807" s="4" t="s">
        <v>15</v>
      </c>
      <c r="AD3807" t="str">
        <f t="shared" si="598"/>
        <v/>
      </c>
    </row>
    <row r="3808" spans="1:30" ht="14.25">
      <c r="A3808" s="1" t="str">
        <f t="shared" si="590"/>
        <v>e4f36eaf</v>
      </c>
      <c r="B3808" s="3">
        <v>45493</v>
      </c>
      <c r="C3808" s="2" t="str">
        <f t="shared" si="591"/>
        <v>North</v>
      </c>
      <c r="D3808" s="4" t="str">
        <f t="shared" si="592"/>
        <v>Furniture</v>
      </c>
      <c r="E3808" s="1">
        <v>3395.31</v>
      </c>
      <c r="F3808" s="1">
        <v>26</v>
      </c>
      <c r="G3808" s="1">
        <v>7</v>
      </c>
      <c r="H3808">
        <v>996.53</v>
      </c>
      <c r="I3808" s="10">
        <f t="shared" si="595"/>
        <v>0.29350191882331805</v>
      </c>
      <c r="J3808">
        <f t="shared" si="593"/>
        <v>2571.1423225152107</v>
      </c>
      <c r="K3808">
        <f t="shared" si="594"/>
        <v>2535146.3299999977</v>
      </c>
      <c r="L3808" t="s">
        <v>1645</v>
      </c>
      <c r="M3808" t="s">
        <v>3910</v>
      </c>
      <c r="N3808" s="1">
        <f t="shared" si="599"/>
        <v>501.76499999999999</v>
      </c>
      <c r="O3808" s="1">
        <f t="shared" si="596"/>
        <v>524.30656862745093</v>
      </c>
      <c r="P3808" s="1" t="str">
        <f t="shared" si="597"/>
        <v>07-2024</v>
      </c>
      <c r="T3808" s="1"/>
      <c r="U3808" s="1"/>
      <c r="V3808" s="1" t="s">
        <v>3910</v>
      </c>
      <c r="W3808" s="1"/>
      <c r="X3808" s="1" t="s">
        <v>3717</v>
      </c>
      <c r="Y3808" s="2" t="s">
        <v>3910</v>
      </c>
      <c r="Z3808" s="4" t="s">
        <v>15</v>
      </c>
      <c r="AD3808" t="str">
        <f t="shared" si="598"/>
        <v/>
      </c>
    </row>
    <row r="3809" spans="1:30" ht="14.25">
      <c r="A3809" s="1" t="str">
        <f t="shared" si="590"/>
        <v>1c914f50</v>
      </c>
      <c r="B3809" s="3">
        <v>44964</v>
      </c>
      <c r="C3809" s="2" t="str">
        <f t="shared" si="591"/>
        <v>East</v>
      </c>
      <c r="D3809" s="4" t="str">
        <f t="shared" si="592"/>
        <v>Sports</v>
      </c>
      <c r="E3809" s="1">
        <v>1255.74</v>
      </c>
      <c r="F3809" s="1">
        <v>38</v>
      </c>
      <c r="G3809" s="1">
        <v>47</v>
      </c>
      <c r="H3809">
        <v>1789.06</v>
      </c>
      <c r="I3809" s="10">
        <f t="shared" si="595"/>
        <v>1.424705751190533</v>
      </c>
      <c r="J3809">
        <f t="shared" si="593"/>
        <v>2506.2477027027048</v>
      </c>
      <c r="K3809">
        <f t="shared" si="594"/>
        <v>2596472.620000002</v>
      </c>
      <c r="L3809" t="s">
        <v>3914</v>
      </c>
      <c r="M3809" t="s">
        <v>3912</v>
      </c>
      <c r="N3809" s="1">
        <f t="shared" si="599"/>
        <v>918.03</v>
      </c>
      <c r="O3809" s="1">
        <f t="shared" si="596"/>
        <v>516.19997471554962</v>
      </c>
      <c r="P3809" s="1" t="str">
        <f t="shared" si="597"/>
        <v>02-2023</v>
      </c>
      <c r="T3809" s="1"/>
      <c r="U3809" s="1"/>
      <c r="V3809" s="1" t="s">
        <v>3912</v>
      </c>
      <c r="W3809" s="1"/>
      <c r="X3809" s="1" t="s">
        <v>3718</v>
      </c>
      <c r="Y3809" s="2" t="s">
        <v>3912</v>
      </c>
      <c r="Z3809" s="4" t="s">
        <v>2893</v>
      </c>
      <c r="AD3809" t="str">
        <f t="shared" si="598"/>
        <v/>
      </c>
    </row>
    <row r="3810" spans="1:30" ht="14.25">
      <c r="A3810" s="1" t="str">
        <f t="shared" si="590"/>
        <v>4d8b40a5</v>
      </c>
      <c r="B3810" s="3">
        <v>45576</v>
      </c>
      <c r="C3810" s="2" t="str">
        <f t="shared" si="591"/>
        <v>East</v>
      </c>
      <c r="D3810" s="4" t="str">
        <f t="shared" si="592"/>
        <v>Electronics</v>
      </c>
      <c r="E3810" s="1">
        <v>3831.08</v>
      </c>
      <c r="F3810" s="1">
        <v>45</v>
      </c>
      <c r="G3810" s="1">
        <v>32</v>
      </c>
      <c r="H3810">
        <v>150.33000000000001</v>
      </c>
      <c r="I3810" s="10">
        <f t="shared" si="595"/>
        <v>3.9239587792476278E-2</v>
      </c>
      <c r="J3810">
        <f t="shared" si="593"/>
        <v>2506.2477027027048</v>
      </c>
      <c r="K3810">
        <f t="shared" si="594"/>
        <v>2596472.620000002</v>
      </c>
      <c r="L3810" t="s">
        <v>3915</v>
      </c>
      <c r="M3810" t="s">
        <v>3912</v>
      </c>
      <c r="N3810" s="1">
        <f t="shared" si="599"/>
        <v>91.165000000000006</v>
      </c>
      <c r="O3810" s="1">
        <f t="shared" si="596"/>
        <v>507.6997287299634</v>
      </c>
      <c r="P3810" s="1" t="str">
        <f t="shared" si="597"/>
        <v>10-2024</v>
      </c>
      <c r="T3810" s="1"/>
      <c r="U3810" s="1"/>
      <c r="V3810" s="1" t="s">
        <v>3912</v>
      </c>
      <c r="W3810" s="1"/>
      <c r="X3810" s="1" t="s">
        <v>3719</v>
      </c>
      <c r="Y3810" s="2" t="s">
        <v>3912</v>
      </c>
      <c r="Z3810" s="4" t="s">
        <v>3915</v>
      </c>
      <c r="AD3810" t="str">
        <f t="shared" si="598"/>
        <v/>
      </c>
    </row>
    <row r="3811" spans="1:30" ht="14.25">
      <c r="A3811" s="1" t="str">
        <f t="shared" si="590"/>
        <v>db898dd1</v>
      </c>
      <c r="B3811" s="3">
        <v>45412</v>
      </c>
      <c r="C3811" s="2" t="str">
        <f t="shared" si="591"/>
        <v>West</v>
      </c>
      <c r="D3811" s="4" t="str">
        <f t="shared" si="592"/>
        <v>Sports</v>
      </c>
      <c r="E3811" s="1">
        <v>3143.55</v>
      </c>
      <c r="F3811" s="1">
        <v>44</v>
      </c>
      <c r="G3811" s="1">
        <v>19</v>
      </c>
      <c r="H3811">
        <v>1230.95</v>
      </c>
      <c r="I3811" s="10">
        <f t="shared" si="595"/>
        <v>0.39157958359179906</v>
      </c>
      <c r="J3811">
        <f t="shared" si="593"/>
        <v>2537.5954861821929</v>
      </c>
      <c r="K3811">
        <f t="shared" si="594"/>
        <v>2479230.7900000024</v>
      </c>
      <c r="L3811" t="s">
        <v>3914</v>
      </c>
      <c r="M3811" t="s">
        <v>3911</v>
      </c>
      <c r="N3811" s="1">
        <f t="shared" si="599"/>
        <v>624.97500000000002</v>
      </c>
      <c r="O3811" s="1">
        <f t="shared" si="596"/>
        <v>516.19997471554962</v>
      </c>
      <c r="P3811" s="1" t="str">
        <f t="shared" si="597"/>
        <v>04-2024</v>
      </c>
      <c r="T3811" s="1"/>
      <c r="U3811" s="1"/>
      <c r="V3811" s="1" t="s">
        <v>3911</v>
      </c>
      <c r="W3811" s="1"/>
      <c r="X3811" s="1" t="s">
        <v>3720</v>
      </c>
      <c r="Y3811" s="2" t="s">
        <v>3911</v>
      </c>
      <c r="Z3811" s="4" t="s">
        <v>2893</v>
      </c>
      <c r="AD3811" t="str">
        <f t="shared" si="598"/>
        <v/>
      </c>
    </row>
    <row r="3812" spans="1:30" ht="14.25">
      <c r="A3812" s="1" t="str">
        <f t="shared" si="590"/>
        <v>eebf63a3</v>
      </c>
      <c r="B3812" s="3">
        <v>45056</v>
      </c>
      <c r="C3812" s="2" t="str">
        <f t="shared" si="591"/>
        <v>North</v>
      </c>
      <c r="D3812" s="4" t="str">
        <f t="shared" si="592"/>
        <v>Electronics</v>
      </c>
      <c r="E3812" s="1">
        <v>1407.02</v>
      </c>
      <c r="F3812" s="1">
        <v>50</v>
      </c>
      <c r="G3812" s="1">
        <v>35</v>
      </c>
      <c r="H3812">
        <v>1146.1099999999999</v>
      </c>
      <c r="I3812" s="10">
        <f t="shared" si="595"/>
        <v>0.81456553567113466</v>
      </c>
      <c r="J3812">
        <f t="shared" si="593"/>
        <v>2571.1423225152107</v>
      </c>
      <c r="K3812">
        <f t="shared" si="594"/>
        <v>2535146.3299999977</v>
      </c>
      <c r="L3812" t="s">
        <v>3915</v>
      </c>
      <c r="M3812" t="s">
        <v>3910</v>
      </c>
      <c r="N3812" s="1">
        <f t="shared" si="599"/>
        <v>590.55499999999995</v>
      </c>
      <c r="O3812" s="1">
        <f t="shared" si="596"/>
        <v>507.6997287299634</v>
      </c>
      <c r="P3812" s="1" t="str">
        <f t="shared" si="597"/>
        <v>05-2023</v>
      </c>
      <c r="T3812" s="1"/>
      <c r="U3812" s="1"/>
      <c r="V3812" s="1" t="s">
        <v>3910</v>
      </c>
      <c r="W3812" s="1"/>
      <c r="X3812" s="1" t="s">
        <v>3721</v>
      </c>
      <c r="Y3812" s="2" t="s">
        <v>3910</v>
      </c>
      <c r="Z3812" s="4" t="s">
        <v>3915</v>
      </c>
      <c r="AD3812" t="str">
        <f t="shared" si="598"/>
        <v/>
      </c>
    </row>
    <row r="3813" spans="1:30" ht="14.25">
      <c r="A3813" s="1" t="str">
        <f t="shared" si="590"/>
        <v>ea5f5348</v>
      </c>
      <c r="B3813" s="3">
        <v>45339</v>
      </c>
      <c r="C3813" s="2" t="str">
        <f t="shared" si="591"/>
        <v>East</v>
      </c>
      <c r="D3813" s="4" t="str">
        <f t="shared" si="592"/>
        <v>Furniture</v>
      </c>
      <c r="E3813" s="1">
        <v>4004.13</v>
      </c>
      <c r="F3813" s="1">
        <v>30</v>
      </c>
      <c r="G3813" s="1">
        <v>25</v>
      </c>
      <c r="H3813">
        <v>679.16</v>
      </c>
      <c r="I3813" s="10">
        <f t="shared" si="595"/>
        <v>0.16961487264399505</v>
      </c>
      <c r="J3813">
        <f t="shared" si="593"/>
        <v>2506.2477027027048</v>
      </c>
      <c r="K3813">
        <f t="shared" si="594"/>
        <v>2596472.620000002</v>
      </c>
      <c r="L3813" t="s">
        <v>1645</v>
      </c>
      <c r="M3813" t="s">
        <v>3912</v>
      </c>
      <c r="N3813" s="1">
        <f t="shared" si="599"/>
        <v>352.08</v>
      </c>
      <c r="O3813" s="1">
        <f t="shared" si="596"/>
        <v>524.30656862745093</v>
      </c>
      <c r="P3813" s="1" t="str">
        <f t="shared" si="597"/>
        <v>02-2024</v>
      </c>
      <c r="T3813" s="1"/>
      <c r="U3813" s="1"/>
      <c r="V3813" s="1" t="s">
        <v>3912</v>
      </c>
      <c r="W3813" s="1"/>
      <c r="X3813" s="1" t="s">
        <v>3722</v>
      </c>
      <c r="Y3813" s="2" t="s">
        <v>3912</v>
      </c>
      <c r="Z3813" s="4" t="s">
        <v>15</v>
      </c>
      <c r="AD3813" t="str">
        <f t="shared" si="598"/>
        <v/>
      </c>
    </row>
    <row r="3814" spans="1:30" ht="14.25">
      <c r="A3814" s="1" t="str">
        <f t="shared" si="590"/>
        <v>a7533315</v>
      </c>
      <c r="B3814" s="3">
        <v>45584</v>
      </c>
      <c r="C3814" s="2" t="str">
        <f t="shared" si="591"/>
        <v>West</v>
      </c>
      <c r="D3814" s="4" t="str">
        <f t="shared" si="592"/>
        <v>Clothing</v>
      </c>
      <c r="E3814" s="1">
        <v>1673.71</v>
      </c>
      <c r="F3814" s="1">
        <v>39</v>
      </c>
      <c r="G3814" s="1">
        <v>47</v>
      </c>
      <c r="H3814">
        <v>1556.47</v>
      </c>
      <c r="I3814" s="10">
        <f t="shared" si="595"/>
        <v>0.92995202275185063</v>
      </c>
      <c r="J3814">
        <f t="shared" si="593"/>
        <v>2537.5954861821929</v>
      </c>
      <c r="K3814">
        <f t="shared" si="594"/>
        <v>2479230.7900000024</v>
      </c>
      <c r="L3814" t="s">
        <v>1474</v>
      </c>
      <c r="M3814" t="s">
        <v>3911</v>
      </c>
      <c r="N3814" s="1">
        <f t="shared" si="599"/>
        <v>801.73500000000001</v>
      </c>
      <c r="O3814" s="1">
        <f t="shared" si="596"/>
        <v>518.08361275088532</v>
      </c>
      <c r="P3814" s="1" t="str">
        <f t="shared" si="597"/>
        <v>10-2024</v>
      </c>
      <c r="T3814" s="1"/>
      <c r="U3814" s="1"/>
      <c r="V3814" s="1" t="s">
        <v>3911</v>
      </c>
      <c r="W3814" s="1"/>
      <c r="X3814" s="1" t="s">
        <v>3723</v>
      </c>
      <c r="Y3814" s="2" t="s">
        <v>3911</v>
      </c>
      <c r="Z3814" s="4" t="s">
        <v>3559</v>
      </c>
      <c r="AD3814" t="str">
        <f t="shared" si="598"/>
        <v/>
      </c>
    </row>
    <row r="3815" spans="1:30" ht="14.25">
      <c r="A3815" s="1" t="str">
        <f t="shared" si="590"/>
        <v>c202dd9f</v>
      </c>
      <c r="B3815" s="3">
        <v>45200</v>
      </c>
      <c r="C3815" s="2" t="str">
        <f t="shared" si="591"/>
        <v>North</v>
      </c>
      <c r="D3815" s="4" t="str">
        <f t="shared" si="592"/>
        <v>Furniture</v>
      </c>
      <c r="E3815" s="1">
        <v>4059.96</v>
      </c>
      <c r="F3815" s="1">
        <v>15</v>
      </c>
      <c r="G3815" s="1">
        <v>12</v>
      </c>
      <c r="H3815">
        <v>201.71</v>
      </c>
      <c r="I3815" s="10">
        <f t="shared" si="595"/>
        <v>4.9682755495128031E-2</v>
      </c>
      <c r="J3815">
        <f t="shared" si="593"/>
        <v>2571.1423225152107</v>
      </c>
      <c r="K3815">
        <f t="shared" si="594"/>
        <v>2535146.3299999977</v>
      </c>
      <c r="L3815" t="s">
        <v>1645</v>
      </c>
      <c r="M3815" t="s">
        <v>3910</v>
      </c>
      <c r="N3815" s="1">
        <f t="shared" si="599"/>
        <v>106.855</v>
      </c>
      <c r="O3815" s="1">
        <f t="shared" si="596"/>
        <v>524.30656862745093</v>
      </c>
      <c r="P3815" s="1" t="str">
        <f t="shared" si="597"/>
        <v>10-2023</v>
      </c>
      <c r="T3815" s="1"/>
      <c r="U3815" s="1"/>
      <c r="V3815" s="1" t="s">
        <v>3910</v>
      </c>
      <c r="W3815" s="1"/>
      <c r="X3815" s="1" t="s">
        <v>3724</v>
      </c>
      <c r="Y3815" s="2" t="s">
        <v>3910</v>
      </c>
      <c r="Z3815" s="4" t="s">
        <v>15</v>
      </c>
      <c r="AD3815" t="str">
        <f t="shared" si="598"/>
        <v/>
      </c>
    </row>
    <row r="3816" spans="1:30" ht="14.25">
      <c r="A3816" s="1" t="str">
        <f t="shared" si="590"/>
        <v>abca2303</v>
      </c>
      <c r="B3816" s="3">
        <v>45553</v>
      </c>
      <c r="C3816" s="2" t="str">
        <f t="shared" si="591"/>
        <v>East</v>
      </c>
      <c r="D3816" s="4" t="str">
        <f t="shared" si="592"/>
        <v>Groceries</v>
      </c>
      <c r="E3816" s="1">
        <v>3321.6</v>
      </c>
      <c r="F3816" s="1">
        <v>26</v>
      </c>
      <c r="G3816" s="1">
        <v>42</v>
      </c>
      <c r="H3816">
        <v>1349.51</v>
      </c>
      <c r="I3816" s="10">
        <f t="shared" si="595"/>
        <v>0.40628311657032756</v>
      </c>
      <c r="J3816">
        <f t="shared" si="593"/>
        <v>2506.2477027027048</v>
      </c>
      <c r="K3816">
        <f t="shared" si="594"/>
        <v>2596472.620000002</v>
      </c>
      <c r="L3816" t="s">
        <v>88</v>
      </c>
      <c r="M3816" t="s">
        <v>3912</v>
      </c>
      <c r="N3816" s="1">
        <f t="shared" si="599"/>
        <v>695.755</v>
      </c>
      <c r="O3816" s="1">
        <f t="shared" si="596"/>
        <v>515.36624489795861</v>
      </c>
      <c r="P3816" s="1" t="str">
        <f t="shared" si="597"/>
        <v>09-2024</v>
      </c>
      <c r="T3816" s="1"/>
      <c r="U3816" s="1"/>
      <c r="V3816" s="1" t="s">
        <v>3912</v>
      </c>
      <c r="W3816" s="1"/>
      <c r="X3816" s="1" t="s">
        <v>3725</v>
      </c>
      <c r="Y3816" s="2" t="s">
        <v>3912</v>
      </c>
      <c r="Z3816" s="4" t="s">
        <v>88</v>
      </c>
      <c r="AD3816" t="str">
        <f t="shared" si="598"/>
        <v/>
      </c>
    </row>
    <row r="3817" spans="1:30" ht="14.25">
      <c r="A3817" s="1" t="str">
        <f t="shared" si="590"/>
        <v>2620b2ac</v>
      </c>
      <c r="B3817" s="3">
        <v>45481</v>
      </c>
      <c r="C3817" s="2" t="str">
        <f t="shared" si="591"/>
        <v>South</v>
      </c>
      <c r="D3817" s="4" t="str">
        <f t="shared" si="592"/>
        <v>Furniture</v>
      </c>
      <c r="E3817" s="1">
        <v>1309.44</v>
      </c>
      <c r="F3817" s="1">
        <v>29</v>
      </c>
      <c r="G3817" s="1">
        <v>27</v>
      </c>
      <c r="H3817">
        <v>1451.8</v>
      </c>
      <c r="I3817" s="10">
        <f t="shared" si="595"/>
        <v>1.1087182306940371</v>
      </c>
      <c r="J3817">
        <f t="shared" si="593"/>
        <v>2496.4375124875119</v>
      </c>
      <c r="K3817">
        <f t="shared" si="594"/>
        <v>2498933.9499999993</v>
      </c>
      <c r="L3817" t="s">
        <v>1645</v>
      </c>
      <c r="M3817" t="s">
        <v>3913</v>
      </c>
      <c r="N3817" s="1">
        <f t="shared" si="599"/>
        <v>739.4</v>
      </c>
      <c r="O3817" s="1">
        <f t="shared" si="596"/>
        <v>524.30656862745093</v>
      </c>
      <c r="P3817" s="1" t="str">
        <f t="shared" si="597"/>
        <v>07-2024</v>
      </c>
      <c r="T3817" s="1"/>
      <c r="U3817" s="1"/>
      <c r="V3817" s="1" t="s">
        <v>3913</v>
      </c>
      <c r="W3817" s="1"/>
      <c r="X3817" s="1" t="s">
        <v>3726</v>
      </c>
      <c r="Y3817" s="2" t="s">
        <v>3913</v>
      </c>
      <c r="Z3817" s="4" t="s">
        <v>15</v>
      </c>
      <c r="AD3817" t="str">
        <f t="shared" si="598"/>
        <v/>
      </c>
    </row>
    <row r="3818" spans="1:30" ht="14.25">
      <c r="A3818" s="1" t="str">
        <f t="shared" si="590"/>
        <v>548ab041</v>
      </c>
      <c r="B3818" s="3">
        <v>45101</v>
      </c>
      <c r="C3818" s="2" t="str">
        <f t="shared" si="591"/>
        <v>East</v>
      </c>
      <c r="D3818" s="4" t="str">
        <f t="shared" si="592"/>
        <v>Furniture</v>
      </c>
      <c r="E3818" s="1">
        <v>966.24</v>
      </c>
      <c r="F3818" s="1">
        <v>20</v>
      </c>
      <c r="G3818" s="1">
        <v>48</v>
      </c>
      <c r="H3818">
        <v>303.56</v>
      </c>
      <c r="I3818" s="10">
        <f t="shared" si="595"/>
        <v>0.31416625269084286</v>
      </c>
      <c r="J3818">
        <f t="shared" si="593"/>
        <v>2506.2477027027048</v>
      </c>
      <c r="K3818">
        <f t="shared" si="594"/>
        <v>2596472.620000002</v>
      </c>
      <c r="L3818" t="s">
        <v>1645</v>
      </c>
      <c r="M3818" t="s">
        <v>3912</v>
      </c>
      <c r="N3818" s="1">
        <f t="shared" si="599"/>
        <v>175.78</v>
      </c>
      <c r="O3818" s="1">
        <f t="shared" si="596"/>
        <v>524.30656862745093</v>
      </c>
      <c r="P3818" s="1" t="str">
        <f t="shared" si="597"/>
        <v>06-2023</v>
      </c>
      <c r="T3818" s="1"/>
      <c r="U3818" s="1"/>
      <c r="V3818" s="1" t="s">
        <v>3912</v>
      </c>
      <c r="W3818" s="1"/>
      <c r="X3818" s="1" t="s">
        <v>3727</v>
      </c>
      <c r="Y3818" s="2" t="s">
        <v>3912</v>
      </c>
      <c r="Z3818" s="4" t="s">
        <v>15</v>
      </c>
      <c r="AD3818" t="str">
        <f t="shared" si="598"/>
        <v/>
      </c>
    </row>
    <row r="3819" spans="1:30" ht="14.25">
      <c r="A3819" s="1" t="str">
        <f t="shared" si="590"/>
        <v>89f49470</v>
      </c>
      <c r="B3819" s="3">
        <v>44907</v>
      </c>
      <c r="C3819" s="2" t="str">
        <f t="shared" si="591"/>
        <v>North</v>
      </c>
      <c r="D3819" s="4" t="str">
        <f t="shared" si="592"/>
        <v>Furniture</v>
      </c>
      <c r="E3819" s="1">
        <v>1632.72</v>
      </c>
      <c r="F3819" s="1">
        <v>26</v>
      </c>
      <c r="G3819" s="1">
        <v>48</v>
      </c>
      <c r="H3819">
        <v>1132.56</v>
      </c>
      <c r="I3819" s="10">
        <f t="shared" si="595"/>
        <v>0.69366455975305008</v>
      </c>
      <c r="J3819">
        <f t="shared" si="593"/>
        <v>2571.1423225152107</v>
      </c>
      <c r="K3819">
        <f t="shared" si="594"/>
        <v>2535146.3299999977</v>
      </c>
      <c r="L3819" t="s">
        <v>1645</v>
      </c>
      <c r="M3819" t="s">
        <v>3910</v>
      </c>
      <c r="N3819" s="1">
        <f t="shared" si="599"/>
        <v>590.28</v>
      </c>
      <c r="O3819" s="1">
        <f t="shared" si="596"/>
        <v>524.30656862745093</v>
      </c>
      <c r="P3819" s="1" t="str">
        <f t="shared" si="597"/>
        <v>12-2022</v>
      </c>
      <c r="T3819" s="1"/>
      <c r="U3819" s="1"/>
      <c r="V3819" s="1" t="s">
        <v>3910</v>
      </c>
      <c r="W3819" s="1"/>
      <c r="X3819" s="1" t="s">
        <v>3728</v>
      </c>
      <c r="Y3819" s="2" t="s">
        <v>3910</v>
      </c>
      <c r="Z3819" s="4" t="s">
        <v>15</v>
      </c>
      <c r="AD3819" t="str">
        <f t="shared" si="598"/>
        <v/>
      </c>
    </row>
    <row r="3820" spans="1:30" ht="14.25">
      <c r="A3820" s="1" t="str">
        <f t="shared" si="590"/>
        <v>9c9bb801</v>
      </c>
      <c r="B3820" s="3">
        <v>44892</v>
      </c>
      <c r="C3820" s="2" t="str">
        <f t="shared" si="591"/>
        <v>North</v>
      </c>
      <c r="D3820" s="4" t="str">
        <f t="shared" si="592"/>
        <v>Furniture</v>
      </c>
      <c r="E3820" s="1">
        <v>341.31</v>
      </c>
      <c r="F3820" s="1">
        <v>2</v>
      </c>
      <c r="G3820" s="1">
        <v>27</v>
      </c>
      <c r="H3820">
        <v>1308.9000000000001</v>
      </c>
      <c r="I3820" s="10">
        <f t="shared" si="595"/>
        <v>3.834930122176321</v>
      </c>
      <c r="J3820">
        <f t="shared" si="593"/>
        <v>2571.1423225152107</v>
      </c>
      <c r="K3820">
        <f t="shared" si="594"/>
        <v>2535146.3299999977</v>
      </c>
      <c r="L3820" t="s">
        <v>1645</v>
      </c>
      <c r="M3820" t="s">
        <v>3910</v>
      </c>
      <c r="N3820" s="1">
        <f t="shared" si="599"/>
        <v>667.95</v>
      </c>
      <c r="O3820" s="1">
        <f t="shared" si="596"/>
        <v>524.30656862745093</v>
      </c>
      <c r="P3820" s="1" t="str">
        <f t="shared" si="597"/>
        <v>11-2022</v>
      </c>
      <c r="T3820" s="1"/>
      <c r="U3820" s="1"/>
      <c r="V3820" s="1" t="s">
        <v>3910</v>
      </c>
      <c r="W3820" s="1"/>
      <c r="X3820" s="1" t="s">
        <v>3729</v>
      </c>
      <c r="Y3820" s="2" t="s">
        <v>3910</v>
      </c>
      <c r="Z3820" s="4" t="s">
        <v>15</v>
      </c>
      <c r="AD3820" t="str">
        <f t="shared" si="598"/>
        <v/>
      </c>
    </row>
    <row r="3821" spans="1:30" ht="14.25">
      <c r="A3821" s="1" t="str">
        <f t="shared" si="590"/>
        <v>a3f3a760</v>
      </c>
      <c r="B3821" s="3">
        <v>44883</v>
      </c>
      <c r="C3821" s="2" t="str">
        <f t="shared" si="591"/>
        <v>North</v>
      </c>
      <c r="D3821" s="4" t="str">
        <f t="shared" si="592"/>
        <v>Furniture</v>
      </c>
      <c r="E3821" s="1">
        <v>2784.42</v>
      </c>
      <c r="F3821" s="1">
        <v>21</v>
      </c>
      <c r="G3821" s="1">
        <v>18</v>
      </c>
      <c r="H3821">
        <v>386.61</v>
      </c>
      <c r="I3821" s="10">
        <f t="shared" si="595"/>
        <v>0.13884758764841512</v>
      </c>
      <c r="J3821">
        <f t="shared" si="593"/>
        <v>2571.1423225152107</v>
      </c>
      <c r="K3821">
        <f t="shared" si="594"/>
        <v>2535146.3299999977</v>
      </c>
      <c r="L3821" t="s">
        <v>1645</v>
      </c>
      <c r="M3821" t="s">
        <v>3910</v>
      </c>
      <c r="N3821" s="1">
        <f t="shared" si="599"/>
        <v>202.30500000000001</v>
      </c>
      <c r="O3821" s="1">
        <f t="shared" si="596"/>
        <v>524.30656862745093</v>
      </c>
      <c r="P3821" s="1" t="str">
        <f t="shared" si="597"/>
        <v>11-2022</v>
      </c>
      <c r="T3821" s="1"/>
      <c r="U3821" s="1"/>
      <c r="V3821" s="1" t="s">
        <v>3910</v>
      </c>
      <c r="W3821" s="1"/>
      <c r="X3821" s="1" t="s">
        <v>3730</v>
      </c>
      <c r="Y3821" s="2" t="s">
        <v>3910</v>
      </c>
      <c r="Z3821" s="4" t="s">
        <v>15</v>
      </c>
      <c r="AD3821" t="str">
        <f t="shared" si="598"/>
        <v/>
      </c>
    </row>
    <row r="3822" spans="1:30" ht="14.25">
      <c r="A3822" s="1" t="str">
        <f t="shared" si="590"/>
        <v>8f8b2585</v>
      </c>
      <c r="B3822" s="3">
        <v>45475</v>
      </c>
      <c r="C3822" s="2" t="str">
        <f t="shared" si="591"/>
        <v>North</v>
      </c>
      <c r="D3822" s="4" t="str">
        <f t="shared" si="592"/>
        <v>Electronics</v>
      </c>
      <c r="E3822" s="1">
        <v>4903.83</v>
      </c>
      <c r="F3822" s="1">
        <v>35</v>
      </c>
      <c r="G3822" s="1">
        <v>48</v>
      </c>
      <c r="H3822">
        <v>955.6</v>
      </c>
      <c r="I3822" s="10">
        <f t="shared" si="595"/>
        <v>0.19486809289881582</v>
      </c>
      <c r="J3822">
        <f t="shared" si="593"/>
        <v>2571.1423225152107</v>
      </c>
      <c r="K3822">
        <f t="shared" si="594"/>
        <v>2535146.3299999977</v>
      </c>
      <c r="L3822" t="s">
        <v>3915</v>
      </c>
      <c r="M3822" t="s">
        <v>3910</v>
      </c>
      <c r="N3822" s="1">
        <f t="shared" si="599"/>
        <v>501.8</v>
      </c>
      <c r="O3822" s="1">
        <f t="shared" si="596"/>
        <v>507.6997287299634</v>
      </c>
      <c r="P3822" s="1" t="str">
        <f t="shared" si="597"/>
        <v>07-2024</v>
      </c>
      <c r="T3822" s="1"/>
      <c r="U3822" s="1"/>
      <c r="V3822" s="1" t="s">
        <v>3910</v>
      </c>
      <c r="W3822" s="1"/>
      <c r="X3822" s="1" t="s">
        <v>3731</v>
      </c>
      <c r="Y3822" s="2" t="s">
        <v>3910</v>
      </c>
      <c r="Z3822" s="4" t="s">
        <v>3915</v>
      </c>
      <c r="AD3822" t="str">
        <f t="shared" si="598"/>
        <v/>
      </c>
    </row>
    <row r="3823" spans="1:30" ht="14.25">
      <c r="A3823" s="1" t="str">
        <f t="shared" si="590"/>
        <v>ce8ccc60</v>
      </c>
      <c r="B3823" s="3">
        <v>45083</v>
      </c>
      <c r="C3823" s="2" t="str">
        <f t="shared" si="591"/>
        <v>West</v>
      </c>
      <c r="D3823" s="4" t="str">
        <f t="shared" si="592"/>
        <v>Electronics</v>
      </c>
      <c r="E3823" s="1">
        <v>2827.85</v>
      </c>
      <c r="F3823" s="1">
        <v>17</v>
      </c>
      <c r="G3823" s="1">
        <v>28</v>
      </c>
      <c r="H3823">
        <v>1627.17</v>
      </c>
      <c r="I3823" s="10">
        <f t="shared" si="595"/>
        <v>0.57540887953745778</v>
      </c>
      <c r="J3823">
        <f t="shared" si="593"/>
        <v>2537.5954861821929</v>
      </c>
      <c r="K3823">
        <f t="shared" si="594"/>
        <v>2479230.7900000024</v>
      </c>
      <c r="L3823" t="s">
        <v>3915</v>
      </c>
      <c r="M3823" t="s">
        <v>3911</v>
      </c>
      <c r="N3823" s="1">
        <f t="shared" si="599"/>
        <v>827.58500000000004</v>
      </c>
      <c r="O3823" s="1">
        <f t="shared" si="596"/>
        <v>507.6997287299634</v>
      </c>
      <c r="P3823" s="1" t="str">
        <f t="shared" si="597"/>
        <v>06-2023</v>
      </c>
      <c r="T3823" s="1"/>
      <c r="U3823" s="1"/>
      <c r="V3823" s="1" t="s">
        <v>3911</v>
      </c>
      <c r="W3823" s="1"/>
      <c r="X3823" s="1" t="s">
        <v>3732</v>
      </c>
      <c r="Y3823" s="2" t="s">
        <v>3911</v>
      </c>
      <c r="Z3823" s="4" t="s">
        <v>3915</v>
      </c>
      <c r="AD3823" t="str">
        <f t="shared" si="598"/>
        <v/>
      </c>
    </row>
    <row r="3824" spans="1:30" ht="14.25">
      <c r="A3824" s="1" t="str">
        <f t="shared" si="590"/>
        <v>5ba7a300</v>
      </c>
      <c r="B3824" s="3">
        <v>45478</v>
      </c>
      <c r="C3824" s="2" t="str">
        <f t="shared" si="591"/>
        <v>East</v>
      </c>
      <c r="D3824" s="4" t="str">
        <f t="shared" si="592"/>
        <v>Groceries</v>
      </c>
      <c r="E3824" s="1">
        <v>3103.32</v>
      </c>
      <c r="F3824" s="1">
        <v>10</v>
      </c>
      <c r="G3824" s="1">
        <v>6</v>
      </c>
      <c r="H3824">
        <v>56.03</v>
      </c>
      <c r="I3824" s="10">
        <f t="shared" si="595"/>
        <v>1.8054857378549425E-2</v>
      </c>
      <c r="J3824">
        <f t="shared" si="593"/>
        <v>2506.2477027027048</v>
      </c>
      <c r="K3824">
        <f t="shared" si="594"/>
        <v>2596472.620000002</v>
      </c>
      <c r="L3824" t="s">
        <v>88</v>
      </c>
      <c r="M3824" t="s">
        <v>3912</v>
      </c>
      <c r="N3824" s="1">
        <f t="shared" si="599"/>
        <v>31.015000000000001</v>
      </c>
      <c r="O3824" s="1">
        <f t="shared" si="596"/>
        <v>515.36624489795861</v>
      </c>
      <c r="P3824" s="1" t="str">
        <f t="shared" si="597"/>
        <v>07-2024</v>
      </c>
      <c r="T3824" s="1"/>
      <c r="U3824" s="1"/>
      <c r="V3824" s="1" t="s">
        <v>3912</v>
      </c>
      <c r="W3824" s="1"/>
      <c r="X3824" s="1" t="s">
        <v>3733</v>
      </c>
      <c r="Y3824" s="2" t="s">
        <v>3912</v>
      </c>
      <c r="Z3824" s="4" t="s">
        <v>88</v>
      </c>
      <c r="AD3824" t="str">
        <f t="shared" si="598"/>
        <v/>
      </c>
    </row>
    <row r="3825" spans="1:30" ht="14.25">
      <c r="A3825" s="1" t="str">
        <f t="shared" si="590"/>
        <v>6f642804</v>
      </c>
      <c r="B3825" s="3">
        <v>45392</v>
      </c>
      <c r="C3825" s="2" t="str">
        <f t="shared" si="591"/>
        <v>South</v>
      </c>
      <c r="D3825" s="4" t="str">
        <f t="shared" si="592"/>
        <v>Sports</v>
      </c>
      <c r="E3825" s="1">
        <v>3880.71</v>
      </c>
      <c r="F3825" s="1">
        <v>35</v>
      </c>
      <c r="G3825" s="1">
        <v>19</v>
      </c>
      <c r="H3825">
        <v>951.16</v>
      </c>
      <c r="I3825" s="10">
        <f t="shared" si="595"/>
        <v>0.24509947921900888</v>
      </c>
      <c r="J3825">
        <f t="shared" si="593"/>
        <v>2496.4375124875119</v>
      </c>
      <c r="K3825">
        <f t="shared" si="594"/>
        <v>2498933.9499999993</v>
      </c>
      <c r="L3825" t="s">
        <v>3914</v>
      </c>
      <c r="M3825" t="s">
        <v>3913</v>
      </c>
      <c r="N3825" s="1">
        <f t="shared" si="599"/>
        <v>485.08</v>
      </c>
      <c r="O3825" s="1">
        <f t="shared" si="596"/>
        <v>516.19997471554962</v>
      </c>
      <c r="P3825" s="1" t="str">
        <f t="shared" si="597"/>
        <v>04-2024</v>
      </c>
      <c r="T3825" s="1"/>
      <c r="U3825" s="1"/>
      <c r="V3825" s="1" t="s">
        <v>3913</v>
      </c>
      <c r="W3825" s="1"/>
      <c r="X3825" s="1" t="s">
        <v>3734</v>
      </c>
      <c r="Y3825" s="2" t="s">
        <v>3913</v>
      </c>
      <c r="Z3825" s="4" t="s">
        <v>2893</v>
      </c>
      <c r="AD3825" t="str">
        <f t="shared" si="598"/>
        <v/>
      </c>
    </row>
    <row r="3826" spans="1:30" ht="14.25">
      <c r="A3826" s="1" t="str">
        <f t="shared" si="590"/>
        <v>2ebb1647</v>
      </c>
      <c r="B3826" s="3">
        <v>44992</v>
      </c>
      <c r="C3826" s="2" t="str">
        <f t="shared" si="591"/>
        <v>West</v>
      </c>
      <c r="D3826" s="4" t="str">
        <f t="shared" si="592"/>
        <v>Furniture</v>
      </c>
      <c r="E3826" s="1">
        <v>1632.72</v>
      </c>
      <c r="F3826" s="1">
        <v>4</v>
      </c>
      <c r="G3826" s="1">
        <v>21</v>
      </c>
      <c r="H3826">
        <v>1953.79</v>
      </c>
      <c r="I3826" s="10">
        <f t="shared" si="595"/>
        <v>1.1966473124601891</v>
      </c>
      <c r="J3826">
        <f t="shared" si="593"/>
        <v>2537.5954861821929</v>
      </c>
      <c r="K3826">
        <f t="shared" si="594"/>
        <v>2479230.7900000024</v>
      </c>
      <c r="L3826" t="s">
        <v>1645</v>
      </c>
      <c r="M3826" t="s">
        <v>3911</v>
      </c>
      <c r="N3826" s="1">
        <f t="shared" si="599"/>
        <v>987.39499999999998</v>
      </c>
      <c r="O3826" s="1">
        <f t="shared" si="596"/>
        <v>524.30656862745093</v>
      </c>
      <c r="P3826" s="1" t="str">
        <f t="shared" si="597"/>
        <v>03-2023</v>
      </c>
      <c r="T3826" s="1"/>
      <c r="U3826" s="1"/>
      <c r="V3826" s="1" t="s">
        <v>3911</v>
      </c>
      <c r="W3826" s="1"/>
      <c r="X3826" s="1" t="s">
        <v>3735</v>
      </c>
      <c r="Y3826" s="2" t="s">
        <v>3911</v>
      </c>
      <c r="Z3826" s="4" t="s">
        <v>15</v>
      </c>
      <c r="AD3826" t="str">
        <f t="shared" si="598"/>
        <v/>
      </c>
    </row>
    <row r="3827" spans="1:30" ht="14.25">
      <c r="A3827" s="1" t="str">
        <f t="shared" si="590"/>
        <v>0f0cb43a</v>
      </c>
      <c r="B3827" s="3">
        <v>45317</v>
      </c>
      <c r="C3827" s="2" t="str">
        <f t="shared" si="591"/>
        <v>South</v>
      </c>
      <c r="D3827" s="4" t="str">
        <f t="shared" si="592"/>
        <v>Sports</v>
      </c>
      <c r="E3827" s="1">
        <v>4679.47</v>
      </c>
      <c r="F3827" s="1">
        <v>8</v>
      </c>
      <c r="G3827" s="1">
        <v>44</v>
      </c>
      <c r="H3827">
        <v>592.49</v>
      </c>
      <c r="I3827" s="10">
        <f t="shared" si="595"/>
        <v>0.12661476620215537</v>
      </c>
      <c r="J3827">
        <f t="shared" si="593"/>
        <v>2496.4375124875119</v>
      </c>
      <c r="K3827">
        <f t="shared" si="594"/>
        <v>2498933.9499999993</v>
      </c>
      <c r="L3827" t="s">
        <v>3914</v>
      </c>
      <c r="M3827" t="s">
        <v>3913</v>
      </c>
      <c r="N3827" s="1">
        <f t="shared" si="599"/>
        <v>318.245</v>
      </c>
      <c r="O3827" s="1">
        <f t="shared" si="596"/>
        <v>516.19997471554962</v>
      </c>
      <c r="P3827" s="1" t="str">
        <f t="shared" si="597"/>
        <v>01-2024</v>
      </c>
      <c r="T3827" s="1"/>
      <c r="U3827" s="1"/>
      <c r="V3827" s="1" t="s">
        <v>3913</v>
      </c>
      <c r="W3827" s="1"/>
      <c r="X3827" s="1" t="s">
        <v>3736</v>
      </c>
      <c r="Y3827" s="2" t="s">
        <v>3913</v>
      </c>
      <c r="Z3827" s="4" t="s">
        <v>2893</v>
      </c>
      <c r="AD3827" t="str">
        <f t="shared" si="598"/>
        <v/>
      </c>
    </row>
    <row r="3828" spans="1:30" ht="14.25">
      <c r="A3828" s="1" t="str">
        <f t="shared" si="590"/>
        <v>695f7814</v>
      </c>
      <c r="B3828" s="3">
        <v>45201</v>
      </c>
      <c r="C3828" s="2" t="str">
        <f t="shared" si="591"/>
        <v>West</v>
      </c>
      <c r="D3828" s="4" t="str">
        <f t="shared" si="592"/>
        <v>Electronics</v>
      </c>
      <c r="E3828" s="1">
        <v>2645.97</v>
      </c>
      <c r="F3828" s="1">
        <v>4</v>
      </c>
      <c r="G3828" s="1">
        <v>39</v>
      </c>
      <c r="H3828">
        <v>1385.78</v>
      </c>
      <c r="I3828" s="10">
        <f t="shared" si="595"/>
        <v>0.52373231744879956</v>
      </c>
      <c r="J3828">
        <f t="shared" si="593"/>
        <v>2537.5954861821929</v>
      </c>
      <c r="K3828">
        <f t="shared" si="594"/>
        <v>2479230.7900000024</v>
      </c>
      <c r="L3828" t="s">
        <v>3915</v>
      </c>
      <c r="M3828" t="s">
        <v>3911</v>
      </c>
      <c r="N3828" s="1">
        <f t="shared" si="599"/>
        <v>712.39</v>
      </c>
      <c r="O3828" s="1">
        <f t="shared" si="596"/>
        <v>507.6997287299634</v>
      </c>
      <c r="P3828" s="1" t="str">
        <f t="shared" si="597"/>
        <v>10-2023</v>
      </c>
      <c r="T3828" s="1"/>
      <c r="U3828" s="1"/>
      <c r="V3828" s="1" t="s">
        <v>3911</v>
      </c>
      <c r="W3828" s="1"/>
      <c r="X3828" s="1" t="s">
        <v>3737</v>
      </c>
      <c r="Y3828" s="2" t="s">
        <v>3911</v>
      </c>
      <c r="Z3828" s="4" t="s">
        <v>3915</v>
      </c>
      <c r="AD3828" t="str">
        <f t="shared" si="598"/>
        <v/>
      </c>
    </row>
    <row r="3829" spans="1:30" ht="14.25">
      <c r="A3829" s="1" t="str">
        <f t="shared" si="590"/>
        <v>5c4b047d</v>
      </c>
      <c r="B3829" s="3">
        <v>45111</v>
      </c>
      <c r="C3829" s="2" t="str">
        <f t="shared" si="591"/>
        <v>West</v>
      </c>
      <c r="D3829" s="4" t="str">
        <f t="shared" si="592"/>
        <v>Electronics</v>
      </c>
      <c r="E3829" s="1">
        <v>4686.7299999999996</v>
      </c>
      <c r="F3829" s="1">
        <v>32</v>
      </c>
      <c r="G3829" s="1">
        <v>5</v>
      </c>
      <c r="H3829">
        <v>63.88</v>
      </c>
      <c r="I3829" s="10">
        <f t="shared" si="595"/>
        <v>1.3629972283447096E-2</v>
      </c>
      <c r="J3829">
        <f t="shared" si="593"/>
        <v>2537.5954861821929</v>
      </c>
      <c r="K3829">
        <f t="shared" si="594"/>
        <v>2479230.7900000024</v>
      </c>
      <c r="L3829" t="s">
        <v>3915</v>
      </c>
      <c r="M3829" t="s">
        <v>3911</v>
      </c>
      <c r="N3829" s="1">
        <f t="shared" si="599"/>
        <v>34.44</v>
      </c>
      <c r="O3829" s="1">
        <f t="shared" si="596"/>
        <v>507.6997287299634</v>
      </c>
      <c r="P3829" s="1" t="str">
        <f t="shared" si="597"/>
        <v>07-2023</v>
      </c>
      <c r="T3829" s="1"/>
      <c r="U3829" s="1"/>
      <c r="V3829" s="1" t="s">
        <v>3911</v>
      </c>
      <c r="W3829" s="1"/>
      <c r="X3829" s="1" t="s">
        <v>3738</v>
      </c>
      <c r="Y3829" s="2" t="s">
        <v>3911</v>
      </c>
      <c r="Z3829" s="4" t="s">
        <v>3915</v>
      </c>
      <c r="AD3829" t="str">
        <f t="shared" si="598"/>
        <v/>
      </c>
    </row>
    <row r="3830" spans="1:30" ht="14.25">
      <c r="A3830" s="1" t="str">
        <f t="shared" si="590"/>
        <v>e13f2b22</v>
      </c>
      <c r="B3830" s="3">
        <v>45567</v>
      </c>
      <c r="C3830" s="2" t="str">
        <f t="shared" si="591"/>
        <v>East</v>
      </c>
      <c r="D3830" s="4" t="str">
        <f t="shared" si="592"/>
        <v>Clothing</v>
      </c>
      <c r="E3830" s="1">
        <v>1022.83</v>
      </c>
      <c r="F3830" s="1">
        <v>1</v>
      </c>
      <c r="G3830" s="1">
        <v>7</v>
      </c>
      <c r="H3830">
        <v>1908.02</v>
      </c>
      <c r="I3830" s="10">
        <f t="shared" si="595"/>
        <v>1.8654321832562595</v>
      </c>
      <c r="J3830">
        <f t="shared" si="593"/>
        <v>2506.2477027027048</v>
      </c>
      <c r="K3830">
        <f t="shared" si="594"/>
        <v>2596472.620000002</v>
      </c>
      <c r="L3830" t="s">
        <v>1474</v>
      </c>
      <c r="M3830" t="s">
        <v>3912</v>
      </c>
      <c r="N3830" s="1">
        <f t="shared" si="599"/>
        <v>957.51</v>
      </c>
      <c r="O3830" s="1">
        <f t="shared" si="596"/>
        <v>518.08361275088532</v>
      </c>
      <c r="P3830" s="1" t="str">
        <f t="shared" si="597"/>
        <v>10-2024</v>
      </c>
      <c r="T3830" s="1"/>
      <c r="U3830" s="1"/>
      <c r="V3830" s="1" t="s">
        <v>3912</v>
      </c>
      <c r="W3830" s="1"/>
      <c r="X3830" s="1" t="s">
        <v>3739</v>
      </c>
      <c r="Y3830" s="2" t="s">
        <v>3912</v>
      </c>
      <c r="Z3830" s="4" t="s">
        <v>3559</v>
      </c>
      <c r="AD3830" t="str">
        <f t="shared" si="598"/>
        <v/>
      </c>
    </row>
    <row r="3831" spans="1:30" ht="14.25">
      <c r="A3831" s="1" t="str">
        <f t="shared" si="590"/>
        <v>1c6cdf76</v>
      </c>
      <c r="B3831" s="3">
        <v>44883</v>
      </c>
      <c r="C3831" s="2" t="str">
        <f t="shared" si="591"/>
        <v>West</v>
      </c>
      <c r="D3831" s="4" t="str">
        <f t="shared" si="592"/>
        <v>Sports</v>
      </c>
      <c r="E3831" s="1">
        <v>4565.2700000000004</v>
      </c>
      <c r="F3831" s="1">
        <v>7</v>
      </c>
      <c r="G3831" s="1">
        <v>6</v>
      </c>
      <c r="H3831">
        <v>266.61</v>
      </c>
      <c r="I3831" s="10">
        <f t="shared" si="595"/>
        <v>5.839961272827237E-2</v>
      </c>
      <c r="J3831">
        <f t="shared" si="593"/>
        <v>2537.5954861821929</v>
      </c>
      <c r="K3831">
        <f t="shared" si="594"/>
        <v>2479230.7900000024</v>
      </c>
      <c r="L3831" t="s">
        <v>3914</v>
      </c>
      <c r="M3831" t="s">
        <v>3911</v>
      </c>
      <c r="N3831" s="1">
        <f t="shared" si="599"/>
        <v>136.30500000000001</v>
      </c>
      <c r="O3831" s="1">
        <f t="shared" si="596"/>
        <v>516.19997471554962</v>
      </c>
      <c r="P3831" s="1" t="str">
        <f t="shared" si="597"/>
        <v>11-2022</v>
      </c>
      <c r="T3831" s="1"/>
      <c r="U3831" s="1"/>
      <c r="V3831" s="1" t="s">
        <v>3911</v>
      </c>
      <c r="W3831" s="1"/>
      <c r="X3831" s="1" t="s">
        <v>3740</v>
      </c>
      <c r="Y3831" s="2" t="s">
        <v>3911</v>
      </c>
      <c r="Z3831" s="4" t="s">
        <v>2893</v>
      </c>
      <c r="AD3831" t="str">
        <f t="shared" si="598"/>
        <v/>
      </c>
    </row>
    <row r="3832" spans="1:30" ht="14.25">
      <c r="A3832" s="1" t="str">
        <f t="shared" si="590"/>
        <v>49372b78</v>
      </c>
      <c r="B3832" s="3">
        <v>45395</v>
      </c>
      <c r="C3832" s="2" t="str">
        <f t="shared" si="591"/>
        <v>North</v>
      </c>
      <c r="D3832" s="4" t="str">
        <f t="shared" si="592"/>
        <v>Electronics</v>
      </c>
      <c r="E3832" s="1">
        <v>4099.13</v>
      </c>
      <c r="F3832" s="1">
        <v>42</v>
      </c>
      <c r="G3832" s="1">
        <v>29</v>
      </c>
      <c r="H3832">
        <v>1493.08</v>
      </c>
      <c r="I3832" s="10">
        <f t="shared" si="595"/>
        <v>0.36424314427695631</v>
      </c>
      <c r="J3832">
        <f t="shared" si="593"/>
        <v>2571.1423225152107</v>
      </c>
      <c r="K3832">
        <f t="shared" si="594"/>
        <v>2535146.3299999977</v>
      </c>
      <c r="L3832" t="s">
        <v>3915</v>
      </c>
      <c r="M3832" t="s">
        <v>3910</v>
      </c>
      <c r="N3832" s="1">
        <f t="shared" si="599"/>
        <v>761.04</v>
      </c>
      <c r="O3832" s="1">
        <f t="shared" si="596"/>
        <v>507.6997287299634</v>
      </c>
      <c r="P3832" s="1" t="str">
        <f t="shared" si="597"/>
        <v>04-2024</v>
      </c>
      <c r="T3832" s="1"/>
      <c r="U3832" s="1"/>
      <c r="V3832" s="1" t="s">
        <v>3910</v>
      </c>
      <c r="W3832" s="1"/>
      <c r="X3832" s="1" t="s">
        <v>3741</v>
      </c>
      <c r="Y3832" s="2" t="s">
        <v>3910</v>
      </c>
      <c r="Z3832" s="4" t="s">
        <v>3915</v>
      </c>
      <c r="AD3832" t="str">
        <f t="shared" si="598"/>
        <v/>
      </c>
    </row>
    <row r="3833" spans="1:30" ht="14.25">
      <c r="A3833" s="1" t="str">
        <f t="shared" si="590"/>
        <v>d7d64f68</v>
      </c>
      <c r="B3833" s="3">
        <v>45458</v>
      </c>
      <c r="C3833" s="2" t="str">
        <f t="shared" si="591"/>
        <v>East</v>
      </c>
      <c r="D3833" s="4" t="str">
        <f t="shared" si="592"/>
        <v>Furniture</v>
      </c>
      <c r="E3833" s="1">
        <v>4132.3500000000004</v>
      </c>
      <c r="F3833" s="1">
        <v>49</v>
      </c>
      <c r="G3833" s="1">
        <v>8</v>
      </c>
      <c r="H3833">
        <v>1578.88</v>
      </c>
      <c r="I3833" s="10">
        <f t="shared" si="595"/>
        <v>0.38207799436156181</v>
      </c>
      <c r="J3833">
        <f t="shared" si="593"/>
        <v>2506.2477027027048</v>
      </c>
      <c r="K3833">
        <f t="shared" si="594"/>
        <v>2596472.620000002</v>
      </c>
      <c r="L3833" t="s">
        <v>1645</v>
      </c>
      <c r="M3833" t="s">
        <v>3912</v>
      </c>
      <c r="N3833" s="1">
        <f t="shared" si="599"/>
        <v>793.44</v>
      </c>
      <c r="O3833" s="1">
        <f t="shared" si="596"/>
        <v>524.30656862745093</v>
      </c>
      <c r="P3833" s="1" t="str">
        <f t="shared" si="597"/>
        <v>06-2024</v>
      </c>
      <c r="T3833" s="1"/>
      <c r="U3833" s="1"/>
      <c r="V3833" s="1" t="s">
        <v>3912</v>
      </c>
      <c r="W3833" s="1"/>
      <c r="X3833" s="1" t="s">
        <v>3742</v>
      </c>
      <c r="Y3833" s="2" t="s">
        <v>3912</v>
      </c>
      <c r="Z3833" s="4" t="s">
        <v>15</v>
      </c>
      <c r="AD3833" t="str">
        <f t="shared" si="598"/>
        <v/>
      </c>
    </row>
    <row r="3834" spans="1:30" ht="14.25">
      <c r="A3834" s="1" t="str">
        <f t="shared" si="590"/>
        <v>ad9703ef</v>
      </c>
      <c r="B3834" s="3">
        <v>45079</v>
      </c>
      <c r="C3834" s="2" t="str">
        <f t="shared" si="591"/>
        <v>East</v>
      </c>
      <c r="D3834" s="4" t="str">
        <f t="shared" si="592"/>
        <v>Electronics</v>
      </c>
      <c r="E3834" s="1">
        <v>4450.83</v>
      </c>
      <c r="F3834" s="1">
        <v>30</v>
      </c>
      <c r="G3834" s="1">
        <v>14</v>
      </c>
      <c r="H3834">
        <v>541.71</v>
      </c>
      <c r="I3834" s="10">
        <f t="shared" si="595"/>
        <v>0.12170988332513262</v>
      </c>
      <c r="J3834">
        <f t="shared" si="593"/>
        <v>2506.2477027027048</v>
      </c>
      <c r="K3834">
        <f t="shared" si="594"/>
        <v>2596472.620000002</v>
      </c>
      <c r="L3834" t="s">
        <v>3915</v>
      </c>
      <c r="M3834" t="s">
        <v>3912</v>
      </c>
      <c r="N3834" s="1">
        <f t="shared" si="599"/>
        <v>277.85500000000002</v>
      </c>
      <c r="O3834" s="1">
        <f t="shared" si="596"/>
        <v>507.6997287299634</v>
      </c>
      <c r="P3834" s="1" t="str">
        <f t="shared" si="597"/>
        <v>06-2023</v>
      </c>
      <c r="T3834" s="1"/>
      <c r="U3834" s="1"/>
      <c r="V3834" s="1" t="s">
        <v>3912</v>
      </c>
      <c r="W3834" s="1"/>
      <c r="X3834" s="1" t="s">
        <v>3743</v>
      </c>
      <c r="Y3834" s="2" t="s">
        <v>3912</v>
      </c>
      <c r="Z3834" s="4" t="s">
        <v>3915</v>
      </c>
      <c r="AD3834" t="str">
        <f t="shared" si="598"/>
        <v/>
      </c>
    </row>
    <row r="3835" spans="1:30" ht="14.25">
      <c r="A3835" s="1" t="str">
        <f t="shared" si="590"/>
        <v>0733d52a</v>
      </c>
      <c r="B3835" s="3">
        <v>45347</v>
      </c>
      <c r="C3835" s="2" t="str">
        <f t="shared" si="591"/>
        <v>North</v>
      </c>
      <c r="D3835" s="4" t="str">
        <f t="shared" si="592"/>
        <v>Furniture</v>
      </c>
      <c r="E3835" s="1">
        <v>2147.87</v>
      </c>
      <c r="F3835" s="1">
        <v>23</v>
      </c>
      <c r="G3835" s="1">
        <v>21</v>
      </c>
      <c r="H3835">
        <v>975.32</v>
      </c>
      <c r="I3835" s="10">
        <f t="shared" si="595"/>
        <v>0.45408707230884554</v>
      </c>
      <c r="J3835">
        <f t="shared" si="593"/>
        <v>2571.1423225152107</v>
      </c>
      <c r="K3835">
        <f t="shared" si="594"/>
        <v>2535146.3299999977</v>
      </c>
      <c r="L3835" t="s">
        <v>1645</v>
      </c>
      <c r="M3835" t="s">
        <v>3910</v>
      </c>
      <c r="N3835" s="1">
        <f t="shared" si="599"/>
        <v>498.16</v>
      </c>
      <c r="O3835" s="1">
        <f t="shared" si="596"/>
        <v>524.30656862745093</v>
      </c>
      <c r="P3835" s="1" t="str">
        <f t="shared" si="597"/>
        <v>02-2024</v>
      </c>
      <c r="T3835" s="1"/>
      <c r="U3835" s="1"/>
      <c r="V3835" s="1" t="s">
        <v>3910</v>
      </c>
      <c r="W3835" s="1"/>
      <c r="X3835" s="1" t="s">
        <v>3744</v>
      </c>
      <c r="Y3835" s="2" t="s">
        <v>3910</v>
      </c>
      <c r="Z3835" s="4" t="s">
        <v>15</v>
      </c>
      <c r="AD3835" t="str">
        <f t="shared" si="598"/>
        <v/>
      </c>
    </row>
    <row r="3836" spans="1:30" ht="14.25">
      <c r="A3836" s="1" t="str">
        <f t="shared" si="590"/>
        <v>e7a8361b</v>
      </c>
      <c r="B3836" s="3">
        <v>45447</v>
      </c>
      <c r="C3836" s="2" t="str">
        <f t="shared" si="591"/>
        <v>South</v>
      </c>
      <c r="D3836" s="4" t="str">
        <f t="shared" si="592"/>
        <v>Clothing</v>
      </c>
      <c r="E3836" s="1">
        <v>2023.44</v>
      </c>
      <c r="F3836" s="1">
        <v>25</v>
      </c>
      <c r="G3836" s="1">
        <v>29</v>
      </c>
      <c r="H3836">
        <v>1293.6400000000001</v>
      </c>
      <c r="I3836" s="10">
        <f t="shared" si="595"/>
        <v>0.6393270865456846</v>
      </c>
      <c r="J3836">
        <f t="shared" si="593"/>
        <v>2496.4375124875119</v>
      </c>
      <c r="K3836">
        <f t="shared" si="594"/>
        <v>2498933.9499999993</v>
      </c>
      <c r="L3836" t="s">
        <v>1474</v>
      </c>
      <c r="M3836" t="s">
        <v>3913</v>
      </c>
      <c r="N3836" s="1">
        <f t="shared" si="599"/>
        <v>661.32</v>
      </c>
      <c r="O3836" s="1">
        <f t="shared" si="596"/>
        <v>518.08361275088532</v>
      </c>
      <c r="P3836" s="1" t="str">
        <f t="shared" si="597"/>
        <v>06-2024</v>
      </c>
      <c r="T3836" s="1"/>
      <c r="U3836" s="1"/>
      <c r="V3836" s="1" t="s">
        <v>3913</v>
      </c>
      <c r="W3836" s="1"/>
      <c r="X3836" s="1" t="s">
        <v>3745</v>
      </c>
      <c r="Y3836" s="2" t="s">
        <v>3913</v>
      </c>
      <c r="Z3836" s="4" t="s">
        <v>3559</v>
      </c>
      <c r="AD3836" t="str">
        <f t="shared" si="598"/>
        <v/>
      </c>
    </row>
    <row r="3837" spans="1:30" ht="14.25">
      <c r="A3837" s="1" t="str">
        <f t="shared" si="590"/>
        <v>f42de0fc</v>
      </c>
      <c r="B3837" s="3">
        <v>45248</v>
      </c>
      <c r="C3837" s="2" t="str">
        <f t="shared" si="591"/>
        <v>East</v>
      </c>
      <c r="D3837" s="4" t="str">
        <f t="shared" si="592"/>
        <v>Groceries</v>
      </c>
      <c r="E3837" s="1">
        <v>1314.49</v>
      </c>
      <c r="F3837" s="1">
        <v>24</v>
      </c>
      <c r="G3837" s="1">
        <v>27</v>
      </c>
      <c r="H3837">
        <v>321.11</v>
      </c>
      <c r="I3837" s="10">
        <f t="shared" si="595"/>
        <v>0.24428485572351255</v>
      </c>
      <c r="J3837">
        <f t="shared" si="593"/>
        <v>2506.2477027027048</v>
      </c>
      <c r="K3837">
        <f t="shared" si="594"/>
        <v>2596472.620000002</v>
      </c>
      <c r="L3837" t="s">
        <v>88</v>
      </c>
      <c r="M3837" t="s">
        <v>3912</v>
      </c>
      <c r="N3837" s="1">
        <f t="shared" si="599"/>
        <v>174.05500000000001</v>
      </c>
      <c r="O3837" s="1">
        <f t="shared" si="596"/>
        <v>515.36624489795861</v>
      </c>
      <c r="P3837" s="1" t="str">
        <f t="shared" si="597"/>
        <v>11-2023</v>
      </c>
      <c r="T3837" s="1"/>
      <c r="U3837" s="1"/>
      <c r="V3837" s="1" t="s">
        <v>3912</v>
      </c>
      <c r="W3837" s="1"/>
      <c r="X3837" s="1" t="s">
        <v>3746</v>
      </c>
      <c r="Y3837" s="2" t="s">
        <v>3912</v>
      </c>
      <c r="Z3837" s="4" t="s">
        <v>88</v>
      </c>
      <c r="AD3837" t="str">
        <f t="shared" si="598"/>
        <v/>
      </c>
    </row>
    <row r="3838" spans="1:30" ht="14.25">
      <c r="A3838" s="1" t="str">
        <f t="shared" si="590"/>
        <v>e4a347cc</v>
      </c>
      <c r="B3838" s="3">
        <v>45322</v>
      </c>
      <c r="C3838" s="2" t="str">
        <f t="shared" si="591"/>
        <v>West</v>
      </c>
      <c r="D3838" s="4" t="str">
        <f t="shared" si="592"/>
        <v>Furniture</v>
      </c>
      <c r="E3838" s="1">
        <v>3845.43</v>
      </c>
      <c r="F3838" s="1">
        <v>44</v>
      </c>
      <c r="G3838" s="1">
        <v>26</v>
      </c>
      <c r="H3838">
        <v>1822.37</v>
      </c>
      <c r="I3838" s="10">
        <f t="shared" si="595"/>
        <v>0.4739053889942087</v>
      </c>
      <c r="J3838">
        <f t="shared" si="593"/>
        <v>2537.5954861821929</v>
      </c>
      <c r="K3838">
        <f t="shared" si="594"/>
        <v>2479230.7900000024</v>
      </c>
      <c r="L3838" t="s">
        <v>1645</v>
      </c>
      <c r="M3838" t="s">
        <v>3911</v>
      </c>
      <c r="N3838" s="1">
        <f t="shared" si="599"/>
        <v>924.18499999999995</v>
      </c>
      <c r="O3838" s="1">
        <f t="shared" si="596"/>
        <v>524.30656862745093</v>
      </c>
      <c r="P3838" s="1" t="str">
        <f t="shared" si="597"/>
        <v>01-2024</v>
      </c>
      <c r="T3838" s="1"/>
      <c r="U3838" s="1"/>
      <c r="V3838" s="1" t="s">
        <v>3911</v>
      </c>
      <c r="W3838" s="1"/>
      <c r="X3838" s="1" t="s">
        <v>3747</v>
      </c>
      <c r="Y3838" s="2" t="s">
        <v>3911</v>
      </c>
      <c r="Z3838" s="4" t="s">
        <v>15</v>
      </c>
      <c r="AD3838" t="str">
        <f t="shared" si="598"/>
        <v/>
      </c>
    </row>
    <row r="3839" spans="1:30" ht="14.25">
      <c r="A3839" s="1" t="str">
        <f t="shared" si="590"/>
        <v>7d625193</v>
      </c>
      <c r="B3839" s="3">
        <v>44963</v>
      </c>
      <c r="C3839" s="2" t="str">
        <f t="shared" si="591"/>
        <v>South</v>
      </c>
      <c r="D3839" s="4" t="str">
        <f t="shared" si="592"/>
        <v>Sports</v>
      </c>
      <c r="E3839" s="1">
        <v>2841.41</v>
      </c>
      <c r="F3839" s="1">
        <v>10</v>
      </c>
      <c r="G3839" s="1">
        <v>17</v>
      </c>
      <c r="H3839">
        <v>1936.36</v>
      </c>
      <c r="I3839" s="10">
        <f t="shared" si="595"/>
        <v>0.6814785617000011</v>
      </c>
      <c r="J3839">
        <f t="shared" si="593"/>
        <v>2496.4375124875119</v>
      </c>
      <c r="K3839">
        <f t="shared" si="594"/>
        <v>2498933.9499999993</v>
      </c>
      <c r="L3839" t="s">
        <v>3914</v>
      </c>
      <c r="M3839" t="s">
        <v>3913</v>
      </c>
      <c r="N3839" s="1">
        <f t="shared" si="599"/>
        <v>976.68</v>
      </c>
      <c r="O3839" s="1">
        <f t="shared" si="596"/>
        <v>516.19997471554962</v>
      </c>
      <c r="P3839" s="1" t="str">
        <f t="shared" si="597"/>
        <v>02-2023</v>
      </c>
      <c r="T3839" s="1"/>
      <c r="U3839" s="1"/>
      <c r="V3839" s="1" t="s">
        <v>3913</v>
      </c>
      <c r="W3839" s="1"/>
      <c r="X3839" s="1" t="s">
        <v>3748</v>
      </c>
      <c r="Y3839" s="2" t="s">
        <v>3913</v>
      </c>
      <c r="Z3839" s="4" t="s">
        <v>2893</v>
      </c>
      <c r="AD3839" t="str">
        <f t="shared" si="598"/>
        <v/>
      </c>
    </row>
    <row r="3840" spans="1:30" ht="14.25">
      <c r="A3840" s="1" t="str">
        <f t="shared" si="590"/>
        <v>ce5538e5</v>
      </c>
      <c r="B3840" s="3">
        <v>45550</v>
      </c>
      <c r="C3840" s="2" t="str">
        <f t="shared" si="591"/>
        <v>East</v>
      </c>
      <c r="D3840" s="4" t="str">
        <f t="shared" si="592"/>
        <v>Furniture</v>
      </c>
      <c r="E3840" s="1">
        <v>4935.78</v>
      </c>
      <c r="F3840" s="1">
        <v>26</v>
      </c>
      <c r="G3840" s="1">
        <v>32</v>
      </c>
      <c r="H3840">
        <v>178.92</v>
      </c>
      <c r="I3840" s="10">
        <f t="shared" si="595"/>
        <v>3.6249589730498522E-2</v>
      </c>
      <c r="J3840">
        <f t="shared" si="593"/>
        <v>2506.2477027027048</v>
      </c>
      <c r="K3840">
        <f t="shared" si="594"/>
        <v>2596472.620000002</v>
      </c>
      <c r="L3840" t="s">
        <v>1645</v>
      </c>
      <c r="M3840" t="s">
        <v>3912</v>
      </c>
      <c r="N3840" s="1">
        <f t="shared" si="599"/>
        <v>105.46</v>
      </c>
      <c r="O3840" s="1">
        <f t="shared" si="596"/>
        <v>524.30656862745093</v>
      </c>
      <c r="P3840" s="1" t="str">
        <f t="shared" si="597"/>
        <v>09-2024</v>
      </c>
      <c r="T3840" s="1"/>
      <c r="U3840" s="1"/>
      <c r="V3840" s="1" t="s">
        <v>3912</v>
      </c>
      <c r="W3840" s="1"/>
      <c r="X3840" s="1" t="s">
        <v>3749</v>
      </c>
      <c r="Y3840" s="2" t="s">
        <v>3912</v>
      </c>
      <c r="Z3840" s="4" t="s">
        <v>15</v>
      </c>
      <c r="AD3840" t="str">
        <f t="shared" si="598"/>
        <v/>
      </c>
    </row>
    <row r="3841" spans="1:30" ht="14.25">
      <c r="A3841" s="1" t="str">
        <f t="shared" si="590"/>
        <v>18ad41a5</v>
      </c>
      <c r="B3841" s="3">
        <v>45464</v>
      </c>
      <c r="C3841" s="2" t="str">
        <f t="shared" si="591"/>
        <v>North</v>
      </c>
      <c r="D3841" s="4" t="str">
        <f t="shared" si="592"/>
        <v>Furniture</v>
      </c>
      <c r="E3841" s="1">
        <v>1531.92</v>
      </c>
      <c r="F3841" s="1">
        <v>45</v>
      </c>
      <c r="G3841" s="1">
        <v>49</v>
      </c>
      <c r="H3841">
        <v>1442.38</v>
      </c>
      <c r="I3841" s="10">
        <f t="shared" si="595"/>
        <v>0.94155047260953573</v>
      </c>
      <c r="J3841">
        <f t="shared" si="593"/>
        <v>2571.1423225152107</v>
      </c>
      <c r="K3841">
        <f t="shared" si="594"/>
        <v>2535146.3299999977</v>
      </c>
      <c r="L3841" t="s">
        <v>1645</v>
      </c>
      <c r="M3841" t="s">
        <v>3910</v>
      </c>
      <c r="N3841" s="1">
        <f t="shared" si="599"/>
        <v>745.69</v>
      </c>
      <c r="O3841" s="1">
        <f t="shared" si="596"/>
        <v>524.30656862745093</v>
      </c>
      <c r="P3841" s="1" t="str">
        <f t="shared" si="597"/>
        <v>06-2024</v>
      </c>
      <c r="T3841" s="1"/>
      <c r="U3841" s="1"/>
      <c r="V3841" s="1" t="s">
        <v>3910</v>
      </c>
      <c r="W3841" s="1"/>
      <c r="X3841" s="1" t="s">
        <v>3750</v>
      </c>
      <c r="Y3841" s="2" t="s">
        <v>3910</v>
      </c>
      <c r="Z3841" s="4" t="s">
        <v>15</v>
      </c>
      <c r="AD3841" t="str">
        <f t="shared" si="598"/>
        <v/>
      </c>
    </row>
    <row r="3842" spans="1:30" ht="14.25">
      <c r="A3842" s="1" t="str">
        <f t="shared" ref="A3842:A3905" si="600">TRIM(X3842)</f>
        <v>ba3fd68c</v>
      </c>
      <c r="B3842" s="3">
        <v>45219</v>
      </c>
      <c r="C3842" s="2" t="str">
        <f t="shared" ref="C3842:C3905" si="601">PROPER(TRIM(Y3842))</f>
        <v>East</v>
      </c>
      <c r="D3842" s="4" t="str">
        <f t="shared" ref="D3842:D3905" si="602">PROPER(TRIM(SUBSTITUTE(Z3842,"$","s")))</f>
        <v>Groceries</v>
      </c>
      <c r="E3842" s="1">
        <v>2502.09</v>
      </c>
      <c r="F3842" s="1">
        <v>9</v>
      </c>
      <c r="G3842" s="1">
        <v>5</v>
      </c>
      <c r="H3842">
        <v>204.52</v>
      </c>
      <c r="I3842" s="10">
        <f t="shared" si="595"/>
        <v>8.1739665639525352E-2</v>
      </c>
      <c r="J3842">
        <f t="shared" ref="J3842:J3905" si="603">AVERAGEIFS(E:E,C:C,C3842)</f>
        <v>2506.2477027027048</v>
      </c>
      <c r="K3842">
        <f t="shared" ref="K3842:K3905" si="604">SUMIFS(E:E,C:C,C3842)</f>
        <v>2596472.620000002</v>
      </c>
      <c r="L3842" t="s">
        <v>88</v>
      </c>
      <c r="M3842" t="s">
        <v>3912</v>
      </c>
      <c r="N3842" s="1">
        <f t="shared" si="599"/>
        <v>104.76</v>
      </c>
      <c r="O3842" s="1">
        <f t="shared" si="596"/>
        <v>515.36624489795861</v>
      </c>
      <c r="P3842" s="1" t="str">
        <f t="shared" si="597"/>
        <v>10-2023</v>
      </c>
      <c r="T3842" s="1"/>
      <c r="U3842" s="1"/>
      <c r="V3842" s="1" t="s">
        <v>3912</v>
      </c>
      <c r="W3842" s="1"/>
      <c r="X3842" s="1" t="s">
        <v>3751</v>
      </c>
      <c r="Y3842" s="2" t="s">
        <v>3912</v>
      </c>
      <c r="Z3842" s="4" t="s">
        <v>88</v>
      </c>
      <c r="AD3842" t="str">
        <f t="shared" si="598"/>
        <v/>
      </c>
    </row>
    <row r="3843" spans="1:30" ht="14.25">
      <c r="A3843" s="1" t="str">
        <f t="shared" si="600"/>
        <v>de3bfc45</v>
      </c>
      <c r="B3843" s="3">
        <v>45426</v>
      </c>
      <c r="C3843" s="2" t="str">
        <f t="shared" si="601"/>
        <v>West</v>
      </c>
      <c r="D3843" s="4" t="str">
        <f t="shared" si="602"/>
        <v>Sports</v>
      </c>
      <c r="E3843" s="1">
        <v>2313.3000000000002</v>
      </c>
      <c r="F3843" s="1">
        <v>50</v>
      </c>
      <c r="G3843" s="1">
        <v>9</v>
      </c>
      <c r="H3843">
        <v>1860.42</v>
      </c>
      <c r="I3843" s="10">
        <f t="shared" ref="I3843:I3906" si="605">H3843/E3843</f>
        <v>0.80422772662430286</v>
      </c>
      <c r="J3843">
        <f t="shared" si="603"/>
        <v>2537.5954861821929</v>
      </c>
      <c r="K3843">
        <f t="shared" si="604"/>
        <v>2479230.7900000024</v>
      </c>
      <c r="L3843" t="s">
        <v>3914</v>
      </c>
      <c r="M3843" t="s">
        <v>3911</v>
      </c>
      <c r="N3843" s="1">
        <f t="shared" si="599"/>
        <v>934.71</v>
      </c>
      <c r="O3843" s="1">
        <f t="shared" ref="O3843:O3906" si="606">AVERAGEIFS(N:N,D:D,D3843)</f>
        <v>516.19997471554962</v>
      </c>
      <c r="P3843" s="1" t="str">
        <f t="shared" ref="P3843:P3906" si="607">TEXT(B3843,"mm-yyyy")</f>
        <v>05-2024</v>
      </c>
      <c r="T3843" s="1"/>
      <c r="U3843" s="1"/>
      <c r="V3843" s="1" t="s">
        <v>3911</v>
      </c>
      <c r="W3843" s="1"/>
      <c r="X3843" s="1" t="s">
        <v>3752</v>
      </c>
      <c r="Y3843" s="2" t="s">
        <v>3911</v>
      </c>
      <c r="Z3843" s="4" t="s">
        <v>2893</v>
      </c>
      <c r="AD3843" t="str">
        <f t="shared" ref="AD3843:AD3906" si="608">SUBSTITUTE(SUBSTITUTE(AC3843,"@",""),"#","")</f>
        <v/>
      </c>
    </row>
    <row r="3844" spans="1:30" ht="14.25">
      <c r="A3844" s="1" t="str">
        <f t="shared" si="600"/>
        <v>f023cfa2</v>
      </c>
      <c r="B3844" s="3">
        <v>45252</v>
      </c>
      <c r="C3844" s="2" t="str">
        <f t="shared" si="601"/>
        <v>East</v>
      </c>
      <c r="D3844" s="4" t="str">
        <f t="shared" si="602"/>
        <v>Sports</v>
      </c>
      <c r="E3844" s="1">
        <v>1019.59</v>
      </c>
      <c r="F3844" s="1">
        <v>47</v>
      </c>
      <c r="G3844" s="1">
        <v>31</v>
      </c>
      <c r="H3844">
        <v>507.03</v>
      </c>
      <c r="I3844" s="10">
        <f t="shared" si="605"/>
        <v>0.49728812561912139</v>
      </c>
      <c r="J3844">
        <f t="shared" si="603"/>
        <v>2506.2477027027048</v>
      </c>
      <c r="K3844">
        <f t="shared" si="604"/>
        <v>2596472.620000002</v>
      </c>
      <c r="L3844" t="s">
        <v>3914</v>
      </c>
      <c r="M3844" t="s">
        <v>3912</v>
      </c>
      <c r="N3844" s="1">
        <f t="shared" si="599"/>
        <v>269.01499999999999</v>
      </c>
      <c r="O3844" s="1">
        <f t="shared" si="606"/>
        <v>516.19997471554962</v>
      </c>
      <c r="P3844" s="1" t="str">
        <f t="shared" si="607"/>
        <v>11-2023</v>
      </c>
      <c r="T3844" s="1"/>
      <c r="U3844" s="1"/>
      <c r="V3844" s="1" t="s">
        <v>3912</v>
      </c>
      <c r="W3844" s="1"/>
      <c r="X3844" s="1" t="s">
        <v>3753</v>
      </c>
      <c r="Y3844" s="2" t="s">
        <v>3912</v>
      </c>
      <c r="Z3844" s="4" t="s">
        <v>2893</v>
      </c>
      <c r="AD3844" t="str">
        <f t="shared" si="608"/>
        <v/>
      </c>
    </row>
    <row r="3845" spans="1:30" ht="14.25">
      <c r="A3845" s="1" t="str">
        <f t="shared" si="600"/>
        <v>80e11f61</v>
      </c>
      <c r="B3845" s="3">
        <v>45247</v>
      </c>
      <c r="C3845" s="2" t="str">
        <f t="shared" si="601"/>
        <v>North</v>
      </c>
      <c r="D3845" s="4" t="str">
        <f t="shared" si="602"/>
        <v>Electronics</v>
      </c>
      <c r="E3845" s="1">
        <v>2297.23</v>
      </c>
      <c r="F3845" s="1">
        <v>34</v>
      </c>
      <c r="G3845" s="1">
        <v>28</v>
      </c>
      <c r="H3845">
        <v>99.06</v>
      </c>
      <c r="I3845" s="10">
        <f t="shared" si="605"/>
        <v>4.3121498500367832E-2</v>
      </c>
      <c r="J3845">
        <f t="shared" si="603"/>
        <v>2571.1423225152107</v>
      </c>
      <c r="K3845">
        <f t="shared" si="604"/>
        <v>2535146.3299999977</v>
      </c>
      <c r="L3845" t="s">
        <v>3915</v>
      </c>
      <c r="M3845" t="s">
        <v>3910</v>
      </c>
      <c r="N3845" s="1">
        <f t="shared" si="599"/>
        <v>63.53</v>
      </c>
      <c r="O3845" s="1">
        <f t="shared" si="606"/>
        <v>507.6997287299634</v>
      </c>
      <c r="P3845" s="1" t="str">
        <f t="shared" si="607"/>
        <v>11-2023</v>
      </c>
      <c r="T3845" s="1"/>
      <c r="U3845" s="1"/>
      <c r="V3845" s="1" t="s">
        <v>3910</v>
      </c>
      <c r="W3845" s="1"/>
      <c r="X3845" s="1" t="s">
        <v>3754</v>
      </c>
      <c r="Y3845" s="2" t="s">
        <v>3910</v>
      </c>
      <c r="Z3845" s="4" t="s">
        <v>3915</v>
      </c>
      <c r="AD3845" t="str">
        <f t="shared" si="608"/>
        <v/>
      </c>
    </row>
    <row r="3846" spans="1:30" ht="14.25">
      <c r="A3846" s="1" t="str">
        <f t="shared" si="600"/>
        <v>2e402fbd</v>
      </c>
      <c r="B3846" s="3">
        <v>45296</v>
      </c>
      <c r="C3846" s="2" t="str">
        <f t="shared" si="601"/>
        <v>South</v>
      </c>
      <c r="D3846" s="4" t="str">
        <f t="shared" si="602"/>
        <v>Groceries</v>
      </c>
      <c r="E3846" s="1">
        <v>3624.58</v>
      </c>
      <c r="F3846" s="1">
        <v>23</v>
      </c>
      <c r="G3846" s="1">
        <v>43</v>
      </c>
      <c r="H3846">
        <v>1445.62</v>
      </c>
      <c r="I3846" s="10">
        <f t="shared" si="605"/>
        <v>0.39883793432618397</v>
      </c>
      <c r="J3846">
        <f t="shared" si="603"/>
        <v>2496.4375124875119</v>
      </c>
      <c r="K3846">
        <f t="shared" si="604"/>
        <v>2498933.9499999993</v>
      </c>
      <c r="L3846" t="s">
        <v>88</v>
      </c>
      <c r="M3846" t="s">
        <v>3913</v>
      </c>
      <c r="N3846" s="1">
        <f t="shared" ref="N3846:N3909" si="609">AVERAGE(G3846,H3846)</f>
        <v>744.31</v>
      </c>
      <c r="O3846" s="1">
        <f t="shared" si="606"/>
        <v>515.36624489795861</v>
      </c>
      <c r="P3846" s="1" t="str">
        <f t="shared" si="607"/>
        <v>01-2024</v>
      </c>
      <c r="T3846" s="1"/>
      <c r="U3846" s="1"/>
      <c r="V3846" s="1" t="s">
        <v>3913</v>
      </c>
      <c r="W3846" s="1"/>
      <c r="X3846" s="1" t="s">
        <v>3755</v>
      </c>
      <c r="Y3846" s="2" t="s">
        <v>3913</v>
      </c>
      <c r="Z3846" s="4" t="s">
        <v>88</v>
      </c>
      <c r="AD3846" t="str">
        <f t="shared" si="608"/>
        <v/>
      </c>
    </row>
    <row r="3847" spans="1:30" ht="14.25">
      <c r="A3847" s="1" t="str">
        <f t="shared" si="600"/>
        <v>5bb3a298</v>
      </c>
      <c r="B3847" s="3">
        <v>45498</v>
      </c>
      <c r="C3847" s="2" t="str">
        <f t="shared" si="601"/>
        <v>South</v>
      </c>
      <c r="D3847" s="4" t="str">
        <f t="shared" si="602"/>
        <v>Electronics</v>
      </c>
      <c r="E3847" s="1">
        <v>4058.66</v>
      </c>
      <c r="F3847" s="1">
        <v>14</v>
      </c>
      <c r="G3847" s="1">
        <v>36</v>
      </c>
      <c r="H3847">
        <v>297.13</v>
      </c>
      <c r="I3847" s="10">
        <f t="shared" si="605"/>
        <v>7.320889160461827E-2</v>
      </c>
      <c r="J3847">
        <f t="shared" si="603"/>
        <v>2496.4375124875119</v>
      </c>
      <c r="K3847">
        <f t="shared" si="604"/>
        <v>2498933.9499999993</v>
      </c>
      <c r="L3847" t="s">
        <v>3915</v>
      </c>
      <c r="M3847" t="s">
        <v>3913</v>
      </c>
      <c r="N3847" s="1">
        <f t="shared" si="609"/>
        <v>166.565</v>
      </c>
      <c r="O3847" s="1">
        <f t="shared" si="606"/>
        <v>507.6997287299634</v>
      </c>
      <c r="P3847" s="1" t="str">
        <f t="shared" si="607"/>
        <v>07-2024</v>
      </c>
      <c r="T3847" s="1"/>
      <c r="U3847" s="1"/>
      <c r="V3847" s="1" t="s">
        <v>3913</v>
      </c>
      <c r="W3847" s="1"/>
      <c r="X3847" s="1" t="s">
        <v>3756</v>
      </c>
      <c r="Y3847" s="2" t="s">
        <v>3913</v>
      </c>
      <c r="Z3847" s="4" t="s">
        <v>3915</v>
      </c>
      <c r="AD3847" t="str">
        <f t="shared" si="608"/>
        <v/>
      </c>
    </row>
    <row r="3848" spans="1:30" ht="14.25">
      <c r="A3848" s="1" t="str">
        <f t="shared" si="600"/>
        <v>1fde0731</v>
      </c>
      <c r="B3848" s="3">
        <v>45007</v>
      </c>
      <c r="C3848" s="2" t="str">
        <f t="shared" si="601"/>
        <v>South</v>
      </c>
      <c r="D3848" s="4" t="str">
        <f t="shared" si="602"/>
        <v>Furniture</v>
      </c>
      <c r="E3848" s="1">
        <v>1728.34</v>
      </c>
      <c r="F3848" s="1">
        <v>10</v>
      </c>
      <c r="G3848" s="1">
        <v>42</v>
      </c>
      <c r="H3848">
        <v>109.64</v>
      </c>
      <c r="I3848" s="10">
        <f t="shared" si="605"/>
        <v>6.3436592337155887E-2</v>
      </c>
      <c r="J3848">
        <f t="shared" si="603"/>
        <v>2496.4375124875119</v>
      </c>
      <c r="K3848">
        <f t="shared" si="604"/>
        <v>2498933.9499999993</v>
      </c>
      <c r="L3848" t="s">
        <v>1645</v>
      </c>
      <c r="M3848" t="s">
        <v>3913</v>
      </c>
      <c r="N3848" s="1">
        <f t="shared" si="609"/>
        <v>75.819999999999993</v>
      </c>
      <c r="O3848" s="1">
        <f t="shared" si="606"/>
        <v>524.30656862745093</v>
      </c>
      <c r="P3848" s="1" t="str">
        <f t="shared" si="607"/>
        <v>03-2023</v>
      </c>
      <c r="T3848" s="1"/>
      <c r="U3848" s="1"/>
      <c r="V3848" s="1" t="s">
        <v>3913</v>
      </c>
      <c r="W3848" s="1"/>
      <c r="X3848" s="1" t="s">
        <v>3757</v>
      </c>
      <c r="Y3848" s="2" t="s">
        <v>3913</v>
      </c>
      <c r="Z3848" s="4" t="s">
        <v>15</v>
      </c>
      <c r="AD3848" t="str">
        <f t="shared" si="608"/>
        <v/>
      </c>
    </row>
    <row r="3849" spans="1:30" ht="14.25">
      <c r="A3849" s="1" t="str">
        <f t="shared" si="600"/>
        <v>3e49e08e</v>
      </c>
      <c r="B3849" s="3">
        <v>44905</v>
      </c>
      <c r="C3849" s="2" t="str">
        <f t="shared" si="601"/>
        <v>South</v>
      </c>
      <c r="D3849" s="4" t="str">
        <f t="shared" si="602"/>
        <v>Sports</v>
      </c>
      <c r="E3849" s="1">
        <v>259.93</v>
      </c>
      <c r="F3849" s="1">
        <v>49</v>
      </c>
      <c r="G3849" s="1">
        <v>32</v>
      </c>
      <c r="H3849">
        <v>1948.09</v>
      </c>
      <c r="I3849" s="10">
        <f t="shared" si="605"/>
        <v>7.494671642365252</v>
      </c>
      <c r="J3849">
        <f t="shared" si="603"/>
        <v>2496.4375124875119</v>
      </c>
      <c r="K3849">
        <f t="shared" si="604"/>
        <v>2498933.9499999993</v>
      </c>
      <c r="L3849" t="s">
        <v>3914</v>
      </c>
      <c r="M3849" t="s">
        <v>3913</v>
      </c>
      <c r="N3849" s="1">
        <f t="shared" si="609"/>
        <v>990.04499999999996</v>
      </c>
      <c r="O3849" s="1">
        <f t="shared" si="606"/>
        <v>516.19997471554962</v>
      </c>
      <c r="P3849" s="1" t="str">
        <f t="shared" si="607"/>
        <v>12-2022</v>
      </c>
      <c r="T3849" s="1"/>
      <c r="U3849" s="1"/>
      <c r="V3849" s="1" t="s">
        <v>3913</v>
      </c>
      <c r="W3849" s="1"/>
      <c r="X3849" s="1" t="s">
        <v>3758</v>
      </c>
      <c r="Y3849" s="2" t="s">
        <v>3913</v>
      </c>
      <c r="Z3849" s="4" t="s">
        <v>2893</v>
      </c>
      <c r="AD3849" t="str">
        <f t="shared" si="608"/>
        <v/>
      </c>
    </row>
    <row r="3850" spans="1:30" ht="14.25">
      <c r="A3850" s="1" t="str">
        <f t="shared" si="600"/>
        <v>34ae5a45</v>
      </c>
      <c r="B3850" s="3">
        <v>45311</v>
      </c>
      <c r="C3850" s="2" t="str">
        <f t="shared" si="601"/>
        <v>South</v>
      </c>
      <c r="D3850" s="4" t="str">
        <f t="shared" si="602"/>
        <v>Furniture</v>
      </c>
      <c r="E3850" s="1">
        <v>4004.88</v>
      </c>
      <c r="F3850" s="1">
        <v>49</v>
      </c>
      <c r="G3850" s="1">
        <v>17</v>
      </c>
      <c r="H3850">
        <v>729.6</v>
      </c>
      <c r="I3850" s="10">
        <f t="shared" si="605"/>
        <v>0.18217774315335292</v>
      </c>
      <c r="J3850">
        <f t="shared" si="603"/>
        <v>2496.4375124875119</v>
      </c>
      <c r="K3850">
        <f t="shared" si="604"/>
        <v>2498933.9499999993</v>
      </c>
      <c r="L3850" t="s">
        <v>1645</v>
      </c>
      <c r="M3850" t="s">
        <v>3913</v>
      </c>
      <c r="N3850" s="1">
        <f t="shared" si="609"/>
        <v>373.3</v>
      </c>
      <c r="O3850" s="1">
        <f t="shared" si="606"/>
        <v>524.30656862745093</v>
      </c>
      <c r="P3850" s="1" t="str">
        <f t="shared" si="607"/>
        <v>01-2024</v>
      </c>
      <c r="T3850" s="1"/>
      <c r="U3850" s="1"/>
      <c r="V3850" s="1" t="s">
        <v>3913</v>
      </c>
      <c r="W3850" s="1"/>
      <c r="X3850" s="1" t="s">
        <v>3759</v>
      </c>
      <c r="Y3850" s="2" t="s">
        <v>3913</v>
      </c>
      <c r="Z3850" s="4" t="s">
        <v>15</v>
      </c>
      <c r="AD3850" t="str">
        <f t="shared" si="608"/>
        <v/>
      </c>
    </row>
    <row r="3851" spans="1:30" ht="14.25">
      <c r="A3851" s="1" t="str">
        <f t="shared" si="600"/>
        <v>6884168e</v>
      </c>
      <c r="B3851" s="3">
        <v>44994</v>
      </c>
      <c r="C3851" s="2" t="str">
        <f t="shared" si="601"/>
        <v>West</v>
      </c>
      <c r="D3851" s="4" t="str">
        <f t="shared" si="602"/>
        <v>Groceries</v>
      </c>
      <c r="E3851" s="1">
        <v>3809.01</v>
      </c>
      <c r="F3851" s="1">
        <v>46</v>
      </c>
      <c r="G3851" s="1">
        <v>23</v>
      </c>
      <c r="H3851">
        <v>711.21</v>
      </c>
      <c r="I3851" s="10">
        <f t="shared" si="605"/>
        <v>0.18671780856443013</v>
      </c>
      <c r="J3851">
        <f t="shared" si="603"/>
        <v>2537.5954861821929</v>
      </c>
      <c r="K3851">
        <f t="shared" si="604"/>
        <v>2479230.7900000024</v>
      </c>
      <c r="L3851" t="s">
        <v>88</v>
      </c>
      <c r="M3851" t="s">
        <v>3911</v>
      </c>
      <c r="N3851" s="1">
        <f t="shared" si="609"/>
        <v>367.10500000000002</v>
      </c>
      <c r="O3851" s="1">
        <f t="shared" si="606"/>
        <v>515.36624489795861</v>
      </c>
      <c r="P3851" s="1" t="str">
        <f t="shared" si="607"/>
        <v>03-2023</v>
      </c>
      <c r="T3851" s="1"/>
      <c r="U3851" s="1"/>
      <c r="V3851" s="1" t="s">
        <v>3911</v>
      </c>
      <c r="W3851" s="1"/>
      <c r="X3851" s="1" t="s">
        <v>3760</v>
      </c>
      <c r="Y3851" s="2" t="s">
        <v>3911</v>
      </c>
      <c r="Z3851" s="4" t="s">
        <v>88</v>
      </c>
      <c r="AD3851" t="str">
        <f t="shared" si="608"/>
        <v/>
      </c>
    </row>
    <row r="3852" spans="1:30" ht="14.25">
      <c r="A3852" s="1" t="str">
        <f t="shared" si="600"/>
        <v>9bb8753c</v>
      </c>
      <c r="B3852" s="3">
        <v>45593</v>
      </c>
      <c r="C3852" s="2" t="str">
        <f t="shared" si="601"/>
        <v>South</v>
      </c>
      <c r="D3852" s="4" t="str">
        <f t="shared" si="602"/>
        <v>Sports</v>
      </c>
      <c r="E3852" s="1">
        <v>872.87</v>
      </c>
      <c r="F3852" s="1">
        <v>7</v>
      </c>
      <c r="G3852" s="1">
        <v>35</v>
      </c>
      <c r="H3852">
        <v>1403.64</v>
      </c>
      <c r="I3852" s="10">
        <f t="shared" si="605"/>
        <v>1.6080745128140503</v>
      </c>
      <c r="J3852">
        <f t="shared" si="603"/>
        <v>2496.4375124875119</v>
      </c>
      <c r="K3852">
        <f t="shared" si="604"/>
        <v>2498933.9499999993</v>
      </c>
      <c r="L3852" t="s">
        <v>3914</v>
      </c>
      <c r="M3852" t="s">
        <v>3913</v>
      </c>
      <c r="N3852" s="1">
        <f t="shared" si="609"/>
        <v>719.32</v>
      </c>
      <c r="O3852" s="1">
        <f t="shared" si="606"/>
        <v>516.19997471554962</v>
      </c>
      <c r="P3852" s="1" t="str">
        <f t="shared" si="607"/>
        <v>10-2024</v>
      </c>
      <c r="T3852" s="1"/>
      <c r="U3852" s="1"/>
      <c r="V3852" s="1" t="s">
        <v>3913</v>
      </c>
      <c r="W3852" s="1"/>
      <c r="X3852" s="1" t="s">
        <v>3761</v>
      </c>
      <c r="Y3852" s="2" t="s">
        <v>3913</v>
      </c>
      <c r="Z3852" s="4" t="s">
        <v>2893</v>
      </c>
      <c r="AD3852" t="str">
        <f t="shared" si="608"/>
        <v/>
      </c>
    </row>
    <row r="3853" spans="1:30" ht="14.25">
      <c r="A3853" s="1" t="str">
        <f t="shared" si="600"/>
        <v>1a664ffc</v>
      </c>
      <c r="B3853" s="3">
        <v>44952</v>
      </c>
      <c r="C3853" s="2" t="str">
        <f t="shared" si="601"/>
        <v>South</v>
      </c>
      <c r="D3853" s="4" t="str">
        <f t="shared" si="602"/>
        <v>Furniture</v>
      </c>
      <c r="E3853" s="1">
        <v>4497.51</v>
      </c>
      <c r="F3853" s="1">
        <v>26</v>
      </c>
      <c r="G3853" s="1">
        <v>8</v>
      </c>
      <c r="H3853">
        <v>915.55</v>
      </c>
      <c r="I3853" s="10">
        <f t="shared" si="605"/>
        <v>0.20356819662435435</v>
      </c>
      <c r="J3853">
        <f t="shared" si="603"/>
        <v>2496.4375124875119</v>
      </c>
      <c r="K3853">
        <f t="shared" si="604"/>
        <v>2498933.9499999993</v>
      </c>
      <c r="L3853" t="s">
        <v>1645</v>
      </c>
      <c r="M3853" t="s">
        <v>3913</v>
      </c>
      <c r="N3853" s="1">
        <f t="shared" si="609"/>
        <v>461.77499999999998</v>
      </c>
      <c r="O3853" s="1">
        <f t="shared" si="606"/>
        <v>524.30656862745093</v>
      </c>
      <c r="P3853" s="1" t="str">
        <f t="shared" si="607"/>
        <v>01-2023</v>
      </c>
      <c r="T3853" s="1"/>
      <c r="U3853" s="1"/>
      <c r="V3853" s="1" t="s">
        <v>3913</v>
      </c>
      <c r="W3853" s="1"/>
      <c r="X3853" s="1" t="s">
        <v>3762</v>
      </c>
      <c r="Y3853" s="2" t="s">
        <v>3913</v>
      </c>
      <c r="Z3853" s="4" t="s">
        <v>1645</v>
      </c>
      <c r="AD3853" t="str">
        <f t="shared" si="608"/>
        <v/>
      </c>
    </row>
    <row r="3854" spans="1:30" ht="14.25">
      <c r="A3854" s="1" t="str">
        <f t="shared" si="600"/>
        <v>950c0a70</v>
      </c>
      <c r="B3854" s="3">
        <v>44897</v>
      </c>
      <c r="C3854" s="2" t="str">
        <f t="shared" si="601"/>
        <v>East</v>
      </c>
      <c r="D3854" s="4" t="str">
        <f t="shared" si="602"/>
        <v>Clothing</v>
      </c>
      <c r="E3854" s="1">
        <v>1013.45</v>
      </c>
      <c r="F3854" s="1">
        <v>9</v>
      </c>
      <c r="G3854" s="1">
        <v>42</v>
      </c>
      <c r="H3854">
        <v>969.45</v>
      </c>
      <c r="I3854" s="10">
        <f t="shared" si="605"/>
        <v>0.95658394592727813</v>
      </c>
      <c r="J3854">
        <f t="shared" si="603"/>
        <v>2506.2477027027048</v>
      </c>
      <c r="K3854">
        <f t="shared" si="604"/>
        <v>2596472.620000002</v>
      </c>
      <c r="L3854" t="s">
        <v>1474</v>
      </c>
      <c r="M3854" t="s">
        <v>3912</v>
      </c>
      <c r="N3854" s="1">
        <f t="shared" si="609"/>
        <v>505.72500000000002</v>
      </c>
      <c r="O3854" s="1">
        <f t="shared" si="606"/>
        <v>518.08361275088532</v>
      </c>
      <c r="P3854" s="1" t="str">
        <f t="shared" si="607"/>
        <v>12-2022</v>
      </c>
      <c r="T3854" s="1"/>
      <c r="U3854" s="1"/>
      <c r="V3854" s="1" t="s">
        <v>3912</v>
      </c>
      <c r="W3854" s="1"/>
      <c r="X3854" s="1" t="s">
        <v>3763</v>
      </c>
      <c r="Y3854" s="2" t="s">
        <v>3912</v>
      </c>
      <c r="Z3854" s="4" t="s">
        <v>3559</v>
      </c>
      <c r="AD3854" t="str">
        <f t="shared" si="608"/>
        <v/>
      </c>
    </row>
    <row r="3855" spans="1:30" ht="14.25">
      <c r="A3855" s="1" t="str">
        <f t="shared" si="600"/>
        <v>56abb22a</v>
      </c>
      <c r="B3855" s="3">
        <v>45597</v>
      </c>
      <c r="C3855" s="2" t="str">
        <f t="shared" si="601"/>
        <v>East</v>
      </c>
      <c r="D3855" s="4" t="str">
        <f t="shared" si="602"/>
        <v>Clothing</v>
      </c>
      <c r="E3855" s="1">
        <v>3359.38</v>
      </c>
      <c r="F3855" s="1">
        <v>5</v>
      </c>
      <c r="G3855" s="1">
        <v>25</v>
      </c>
      <c r="H3855">
        <v>1424.97</v>
      </c>
      <c r="I3855" s="10">
        <f t="shared" si="605"/>
        <v>0.42417648494662707</v>
      </c>
      <c r="J3855">
        <f t="shared" si="603"/>
        <v>2506.2477027027048</v>
      </c>
      <c r="K3855">
        <f t="shared" si="604"/>
        <v>2596472.620000002</v>
      </c>
      <c r="L3855" t="s">
        <v>1474</v>
      </c>
      <c r="M3855" t="s">
        <v>3912</v>
      </c>
      <c r="N3855" s="1">
        <f t="shared" si="609"/>
        <v>724.98500000000001</v>
      </c>
      <c r="O3855" s="1">
        <f t="shared" si="606"/>
        <v>518.08361275088532</v>
      </c>
      <c r="P3855" s="1" t="str">
        <f t="shared" si="607"/>
        <v>11-2024</v>
      </c>
      <c r="T3855" s="1"/>
      <c r="U3855" s="1"/>
      <c r="V3855" s="1" t="s">
        <v>3912</v>
      </c>
      <c r="W3855" s="1"/>
      <c r="X3855" s="1" t="s">
        <v>3764</v>
      </c>
      <c r="Y3855" s="2" t="s">
        <v>3912</v>
      </c>
      <c r="Z3855" s="4" t="s">
        <v>3559</v>
      </c>
      <c r="AD3855" t="str">
        <f t="shared" si="608"/>
        <v/>
      </c>
    </row>
    <row r="3856" spans="1:30" ht="14.25">
      <c r="A3856" s="1" t="str">
        <f t="shared" si="600"/>
        <v>0de3e5a7</v>
      </c>
      <c r="B3856" s="3">
        <v>45508</v>
      </c>
      <c r="C3856" s="2" t="str">
        <f t="shared" si="601"/>
        <v>South</v>
      </c>
      <c r="D3856" s="4" t="str">
        <f t="shared" si="602"/>
        <v>Sports</v>
      </c>
      <c r="E3856" s="1">
        <v>4874.0600000000004</v>
      </c>
      <c r="F3856" s="1">
        <v>47</v>
      </c>
      <c r="G3856" s="1">
        <v>27</v>
      </c>
      <c r="H3856">
        <v>1500.6</v>
      </c>
      <c r="I3856" s="10">
        <f t="shared" si="605"/>
        <v>0.30787474918240643</v>
      </c>
      <c r="J3856">
        <f t="shared" si="603"/>
        <v>2496.4375124875119</v>
      </c>
      <c r="K3856">
        <f t="shared" si="604"/>
        <v>2498933.9499999993</v>
      </c>
      <c r="L3856" t="s">
        <v>3914</v>
      </c>
      <c r="M3856" t="s">
        <v>3913</v>
      </c>
      <c r="N3856" s="1">
        <f t="shared" si="609"/>
        <v>763.8</v>
      </c>
      <c r="O3856" s="1">
        <f t="shared" si="606"/>
        <v>516.19997471554962</v>
      </c>
      <c r="P3856" s="1" t="str">
        <f t="shared" si="607"/>
        <v>08-2024</v>
      </c>
      <c r="T3856" s="1"/>
      <c r="U3856" s="1"/>
      <c r="V3856" s="1" t="s">
        <v>3913</v>
      </c>
      <c r="W3856" s="1"/>
      <c r="X3856" s="1" t="s">
        <v>3765</v>
      </c>
      <c r="Y3856" s="2" t="s">
        <v>3913</v>
      </c>
      <c r="Z3856" s="4" t="s">
        <v>2893</v>
      </c>
      <c r="AD3856" t="str">
        <f t="shared" si="608"/>
        <v/>
      </c>
    </row>
    <row r="3857" spans="1:30" ht="14.25">
      <c r="A3857" s="1" t="str">
        <f t="shared" si="600"/>
        <v>9eec136a</v>
      </c>
      <c r="B3857" s="3">
        <v>45418</v>
      </c>
      <c r="C3857" s="2" t="str">
        <f t="shared" si="601"/>
        <v>South</v>
      </c>
      <c r="D3857" s="4" t="str">
        <f t="shared" si="602"/>
        <v>Furniture</v>
      </c>
      <c r="E3857" s="1">
        <v>1099.19</v>
      </c>
      <c r="F3857" s="1">
        <v>3</v>
      </c>
      <c r="G3857" s="1">
        <v>20</v>
      </c>
      <c r="H3857">
        <v>1151.0899999999999</v>
      </c>
      <c r="I3857" s="10">
        <f t="shared" si="605"/>
        <v>1.0472165867593408</v>
      </c>
      <c r="J3857">
        <f t="shared" si="603"/>
        <v>2496.4375124875119</v>
      </c>
      <c r="K3857">
        <f t="shared" si="604"/>
        <v>2498933.9499999993</v>
      </c>
      <c r="L3857" t="s">
        <v>1645</v>
      </c>
      <c r="M3857" t="s">
        <v>3913</v>
      </c>
      <c r="N3857" s="1">
        <f t="shared" si="609"/>
        <v>585.54499999999996</v>
      </c>
      <c r="O3857" s="1">
        <f t="shared" si="606"/>
        <v>524.30656862745093</v>
      </c>
      <c r="P3857" s="1" t="str">
        <f t="shared" si="607"/>
        <v>05-2024</v>
      </c>
      <c r="T3857" s="1"/>
      <c r="U3857" s="1"/>
      <c r="V3857" s="1" t="s">
        <v>3913</v>
      </c>
      <c r="W3857" s="1"/>
      <c r="X3857" s="1" t="s">
        <v>3766</v>
      </c>
      <c r="Y3857" s="2" t="s">
        <v>3913</v>
      </c>
      <c r="Z3857" s="4" t="s">
        <v>1645</v>
      </c>
      <c r="AD3857" t="str">
        <f t="shared" si="608"/>
        <v/>
      </c>
    </row>
    <row r="3858" spans="1:30" ht="14.25">
      <c r="A3858" s="1" t="str">
        <f t="shared" si="600"/>
        <v>8688d51d</v>
      </c>
      <c r="B3858" s="3">
        <v>45051</v>
      </c>
      <c r="C3858" s="2" t="str">
        <f t="shared" si="601"/>
        <v>South</v>
      </c>
      <c r="D3858" s="4" t="str">
        <f t="shared" si="602"/>
        <v>Groceries</v>
      </c>
      <c r="E3858" s="1">
        <v>2023.47</v>
      </c>
      <c r="F3858" s="1">
        <v>29</v>
      </c>
      <c r="G3858" s="1">
        <v>33</v>
      </c>
      <c r="H3858">
        <v>1541.46</v>
      </c>
      <c r="I3858" s="10">
        <f t="shared" si="605"/>
        <v>0.7617903897759789</v>
      </c>
      <c r="J3858">
        <f t="shared" si="603"/>
        <v>2496.4375124875119</v>
      </c>
      <c r="K3858">
        <f t="shared" si="604"/>
        <v>2498933.9499999993</v>
      </c>
      <c r="L3858" t="s">
        <v>88</v>
      </c>
      <c r="M3858" t="s">
        <v>3913</v>
      </c>
      <c r="N3858" s="1">
        <f t="shared" si="609"/>
        <v>787.23</v>
      </c>
      <c r="O3858" s="1">
        <f t="shared" si="606"/>
        <v>515.36624489795861</v>
      </c>
      <c r="P3858" s="1" t="str">
        <f t="shared" si="607"/>
        <v>05-2023</v>
      </c>
      <c r="T3858" s="1"/>
      <c r="U3858" s="1"/>
      <c r="V3858" s="1" t="s">
        <v>3913</v>
      </c>
      <c r="W3858" s="1"/>
      <c r="X3858" s="1" t="s">
        <v>3767</v>
      </c>
      <c r="Y3858" s="2" t="s">
        <v>3913</v>
      </c>
      <c r="Z3858" s="4" t="s">
        <v>88</v>
      </c>
      <c r="AD3858" t="str">
        <f t="shared" si="608"/>
        <v/>
      </c>
    </row>
    <row r="3859" spans="1:30" ht="14.25">
      <c r="A3859" s="1" t="str">
        <f t="shared" si="600"/>
        <v>1f64efe0</v>
      </c>
      <c r="B3859" s="3">
        <v>45155</v>
      </c>
      <c r="C3859" s="2" t="str">
        <f t="shared" si="601"/>
        <v>North</v>
      </c>
      <c r="D3859" s="4" t="str">
        <f t="shared" si="602"/>
        <v>Furniture</v>
      </c>
      <c r="E3859" s="1">
        <v>4348.43</v>
      </c>
      <c r="F3859" s="1">
        <v>34</v>
      </c>
      <c r="G3859" s="1">
        <v>16</v>
      </c>
      <c r="H3859">
        <v>1151.25</v>
      </c>
      <c r="I3859" s="10">
        <f t="shared" si="605"/>
        <v>0.26475072612414136</v>
      </c>
      <c r="J3859">
        <f t="shared" si="603"/>
        <v>2571.1423225152107</v>
      </c>
      <c r="K3859">
        <f t="shared" si="604"/>
        <v>2535146.3299999977</v>
      </c>
      <c r="L3859" t="s">
        <v>1645</v>
      </c>
      <c r="M3859" t="s">
        <v>3910</v>
      </c>
      <c r="N3859" s="1">
        <f t="shared" si="609"/>
        <v>583.625</v>
      </c>
      <c r="O3859" s="1">
        <f t="shared" si="606"/>
        <v>524.30656862745093</v>
      </c>
      <c r="P3859" s="1" t="str">
        <f t="shared" si="607"/>
        <v>08-2023</v>
      </c>
      <c r="T3859" s="1"/>
      <c r="U3859" s="1"/>
      <c r="V3859" s="1" t="s">
        <v>3910</v>
      </c>
      <c r="W3859" s="1"/>
      <c r="X3859" s="1" t="s">
        <v>3768</v>
      </c>
      <c r="Y3859" s="2" t="s">
        <v>3910</v>
      </c>
      <c r="Z3859" s="4" t="s">
        <v>1645</v>
      </c>
      <c r="AD3859" t="str">
        <f t="shared" si="608"/>
        <v/>
      </c>
    </row>
    <row r="3860" spans="1:30" ht="14.25">
      <c r="A3860" s="1" t="str">
        <f t="shared" si="600"/>
        <v>504fb53e</v>
      </c>
      <c r="B3860" s="3">
        <v>44932</v>
      </c>
      <c r="C3860" s="2" t="str">
        <f t="shared" si="601"/>
        <v>East</v>
      </c>
      <c r="D3860" s="4" t="str">
        <f t="shared" si="602"/>
        <v>Clothing</v>
      </c>
      <c r="E3860" s="1">
        <v>3822.62</v>
      </c>
      <c r="F3860" s="1">
        <v>39</v>
      </c>
      <c r="G3860" s="1">
        <v>42</v>
      </c>
      <c r="H3860">
        <v>262.08</v>
      </c>
      <c r="I3860" s="10">
        <f t="shared" si="605"/>
        <v>6.856030680528015E-2</v>
      </c>
      <c r="J3860">
        <f t="shared" si="603"/>
        <v>2506.2477027027048</v>
      </c>
      <c r="K3860">
        <f t="shared" si="604"/>
        <v>2596472.620000002</v>
      </c>
      <c r="L3860" t="s">
        <v>1474</v>
      </c>
      <c r="M3860" t="s">
        <v>3912</v>
      </c>
      <c r="N3860" s="1">
        <f t="shared" si="609"/>
        <v>152.04</v>
      </c>
      <c r="O3860" s="1">
        <f t="shared" si="606"/>
        <v>518.08361275088532</v>
      </c>
      <c r="P3860" s="1" t="str">
        <f t="shared" si="607"/>
        <v>01-2023</v>
      </c>
      <c r="T3860" s="1"/>
      <c r="U3860" s="1"/>
      <c r="V3860" s="1" t="s">
        <v>3912</v>
      </c>
      <c r="W3860" s="1"/>
      <c r="X3860" s="1" t="s">
        <v>3769</v>
      </c>
      <c r="Y3860" s="2" t="s">
        <v>3912</v>
      </c>
      <c r="Z3860" s="4" t="s">
        <v>3559</v>
      </c>
      <c r="AD3860" t="str">
        <f t="shared" si="608"/>
        <v/>
      </c>
    </row>
    <row r="3861" spans="1:30" ht="14.25">
      <c r="A3861" s="1" t="str">
        <f t="shared" si="600"/>
        <v>f8142cfe</v>
      </c>
      <c r="B3861" s="3">
        <v>45329</v>
      </c>
      <c r="C3861" s="2" t="str">
        <f t="shared" si="601"/>
        <v>South</v>
      </c>
      <c r="D3861" s="4" t="str">
        <f t="shared" si="602"/>
        <v>Electronics</v>
      </c>
      <c r="E3861" s="1">
        <v>3874.7</v>
      </c>
      <c r="F3861" s="1">
        <v>24</v>
      </c>
      <c r="G3861" s="1">
        <v>33</v>
      </c>
      <c r="H3861">
        <v>1286</v>
      </c>
      <c r="I3861" s="10">
        <f t="shared" si="605"/>
        <v>0.33189666296745557</v>
      </c>
      <c r="J3861">
        <f t="shared" si="603"/>
        <v>2496.4375124875119</v>
      </c>
      <c r="K3861">
        <f t="shared" si="604"/>
        <v>2498933.9499999993</v>
      </c>
      <c r="L3861" t="s">
        <v>3915</v>
      </c>
      <c r="M3861" t="s">
        <v>3913</v>
      </c>
      <c r="N3861" s="1">
        <f t="shared" si="609"/>
        <v>659.5</v>
      </c>
      <c r="O3861" s="1">
        <f t="shared" si="606"/>
        <v>507.6997287299634</v>
      </c>
      <c r="P3861" s="1" t="str">
        <f t="shared" si="607"/>
        <v>02-2024</v>
      </c>
      <c r="T3861" s="1"/>
      <c r="U3861" s="1"/>
      <c r="V3861" s="1" t="s">
        <v>3913</v>
      </c>
      <c r="W3861" s="1"/>
      <c r="X3861" s="1" t="s">
        <v>3770</v>
      </c>
      <c r="Y3861" s="2" t="s">
        <v>3913</v>
      </c>
      <c r="Z3861" s="4" t="s">
        <v>3915</v>
      </c>
      <c r="AD3861" t="str">
        <f t="shared" si="608"/>
        <v/>
      </c>
    </row>
    <row r="3862" spans="1:30" ht="14.25">
      <c r="A3862" s="1" t="str">
        <f t="shared" si="600"/>
        <v>a6fdd872</v>
      </c>
      <c r="B3862" s="3">
        <v>44960</v>
      </c>
      <c r="C3862" s="2" t="str">
        <f t="shared" si="601"/>
        <v>South</v>
      </c>
      <c r="D3862" s="4" t="str">
        <f t="shared" si="602"/>
        <v>Clothing</v>
      </c>
      <c r="E3862" s="1">
        <v>1262.06</v>
      </c>
      <c r="F3862" s="1">
        <v>46</v>
      </c>
      <c r="G3862" s="1">
        <v>36</v>
      </c>
      <c r="H3862">
        <v>1365.88</v>
      </c>
      <c r="I3862" s="10">
        <f t="shared" si="605"/>
        <v>1.082262333011109</v>
      </c>
      <c r="J3862">
        <f t="shared" si="603"/>
        <v>2496.4375124875119</v>
      </c>
      <c r="K3862">
        <f t="shared" si="604"/>
        <v>2498933.9499999993</v>
      </c>
      <c r="L3862" t="s">
        <v>1474</v>
      </c>
      <c r="M3862" t="s">
        <v>3913</v>
      </c>
      <c r="N3862" s="1">
        <f t="shared" si="609"/>
        <v>700.94</v>
      </c>
      <c r="O3862" s="1">
        <f t="shared" si="606"/>
        <v>518.08361275088532</v>
      </c>
      <c r="P3862" s="1" t="str">
        <f t="shared" si="607"/>
        <v>02-2023</v>
      </c>
      <c r="T3862" s="1"/>
      <c r="U3862" s="1"/>
      <c r="V3862" s="1" t="s">
        <v>3913</v>
      </c>
      <c r="W3862" s="1"/>
      <c r="X3862" s="1" t="s">
        <v>3771</v>
      </c>
      <c r="Y3862" s="2" t="s">
        <v>3913</v>
      </c>
      <c r="Z3862" s="4" t="s">
        <v>3559</v>
      </c>
      <c r="AD3862" t="str">
        <f t="shared" si="608"/>
        <v/>
      </c>
    </row>
    <row r="3863" spans="1:30" ht="14.25">
      <c r="A3863" s="1" t="str">
        <f t="shared" si="600"/>
        <v>8a65b98f</v>
      </c>
      <c r="B3863" s="3">
        <v>45515</v>
      </c>
      <c r="C3863" s="2" t="str">
        <f t="shared" si="601"/>
        <v>North</v>
      </c>
      <c r="D3863" s="4" t="str">
        <f t="shared" si="602"/>
        <v>Groceries</v>
      </c>
      <c r="E3863" s="1">
        <v>4971.0200000000004</v>
      </c>
      <c r="F3863" s="1">
        <v>20</v>
      </c>
      <c r="G3863" s="1">
        <v>18</v>
      </c>
      <c r="H3863">
        <v>1856.21</v>
      </c>
      <c r="I3863" s="10">
        <f t="shared" si="605"/>
        <v>0.37340626269860105</v>
      </c>
      <c r="J3863">
        <f t="shared" si="603"/>
        <v>2571.1423225152107</v>
      </c>
      <c r="K3863">
        <f t="shared" si="604"/>
        <v>2535146.3299999977</v>
      </c>
      <c r="L3863" t="s">
        <v>88</v>
      </c>
      <c r="M3863" t="s">
        <v>3910</v>
      </c>
      <c r="N3863" s="1">
        <f t="shared" si="609"/>
        <v>937.10500000000002</v>
      </c>
      <c r="O3863" s="1">
        <f t="shared" si="606"/>
        <v>515.36624489795861</v>
      </c>
      <c r="P3863" s="1" t="str">
        <f t="shared" si="607"/>
        <v>08-2024</v>
      </c>
      <c r="T3863" s="1"/>
      <c r="U3863" s="1"/>
      <c r="V3863" s="1" t="s">
        <v>3910</v>
      </c>
      <c r="W3863" s="1"/>
      <c r="X3863" s="1" t="s">
        <v>3772</v>
      </c>
      <c r="Y3863" s="2" t="s">
        <v>3910</v>
      </c>
      <c r="Z3863" s="4" t="s">
        <v>88</v>
      </c>
      <c r="AD3863" t="str">
        <f t="shared" si="608"/>
        <v/>
      </c>
    </row>
    <row r="3864" spans="1:30" ht="14.25">
      <c r="A3864" s="1" t="str">
        <f t="shared" si="600"/>
        <v>f28d5a78</v>
      </c>
      <c r="B3864" s="3">
        <v>45412</v>
      </c>
      <c r="C3864" s="2" t="str">
        <f t="shared" si="601"/>
        <v>North</v>
      </c>
      <c r="D3864" s="4" t="str">
        <f t="shared" si="602"/>
        <v>Clothing</v>
      </c>
      <c r="E3864" s="1">
        <v>4949.17</v>
      </c>
      <c r="F3864" s="1">
        <v>45</v>
      </c>
      <c r="G3864" s="1">
        <v>16</v>
      </c>
      <c r="H3864">
        <v>580.12</v>
      </c>
      <c r="I3864" s="10">
        <f t="shared" si="605"/>
        <v>0.11721561393122483</v>
      </c>
      <c r="J3864">
        <f t="shared" si="603"/>
        <v>2571.1423225152107</v>
      </c>
      <c r="K3864">
        <f t="shared" si="604"/>
        <v>2535146.3299999977</v>
      </c>
      <c r="L3864" t="s">
        <v>1474</v>
      </c>
      <c r="M3864" t="s">
        <v>3910</v>
      </c>
      <c r="N3864" s="1">
        <f t="shared" si="609"/>
        <v>298.06</v>
      </c>
      <c r="O3864" s="1">
        <f t="shared" si="606"/>
        <v>518.08361275088532</v>
      </c>
      <c r="P3864" s="1" t="str">
        <f t="shared" si="607"/>
        <v>04-2024</v>
      </c>
      <c r="T3864" s="1"/>
      <c r="U3864" s="1"/>
      <c r="V3864" s="1" t="s">
        <v>3910</v>
      </c>
      <c r="W3864" s="1"/>
      <c r="X3864" s="1" t="s">
        <v>3773</v>
      </c>
      <c r="Y3864" s="2" t="s">
        <v>3910</v>
      </c>
      <c r="Z3864" s="4" t="s">
        <v>3559</v>
      </c>
      <c r="AD3864" t="str">
        <f t="shared" si="608"/>
        <v/>
      </c>
    </row>
    <row r="3865" spans="1:30" ht="14.25">
      <c r="A3865" s="1" t="str">
        <f t="shared" si="600"/>
        <v>70d17e07</v>
      </c>
      <c r="B3865" s="3">
        <v>44991</v>
      </c>
      <c r="C3865" s="2" t="str">
        <f t="shared" si="601"/>
        <v>East</v>
      </c>
      <c r="D3865" s="4" t="str">
        <f t="shared" si="602"/>
        <v>Electronics</v>
      </c>
      <c r="E3865" s="1">
        <v>1964.34</v>
      </c>
      <c r="F3865" s="1">
        <v>44</v>
      </c>
      <c r="G3865" s="1">
        <v>1</v>
      </c>
      <c r="H3865">
        <v>1236.54</v>
      </c>
      <c r="I3865" s="10">
        <f t="shared" si="605"/>
        <v>0.62949387580561411</v>
      </c>
      <c r="J3865">
        <f t="shared" si="603"/>
        <v>2506.2477027027048</v>
      </c>
      <c r="K3865">
        <f t="shared" si="604"/>
        <v>2596472.620000002</v>
      </c>
      <c r="L3865" t="s">
        <v>3915</v>
      </c>
      <c r="M3865" t="s">
        <v>3912</v>
      </c>
      <c r="N3865" s="1">
        <f t="shared" si="609"/>
        <v>618.77</v>
      </c>
      <c r="O3865" s="1">
        <f t="shared" si="606"/>
        <v>507.6997287299634</v>
      </c>
      <c r="P3865" s="1" t="str">
        <f t="shared" si="607"/>
        <v>03-2023</v>
      </c>
      <c r="T3865" s="1"/>
      <c r="U3865" s="1"/>
      <c r="V3865" s="1" t="s">
        <v>3912</v>
      </c>
      <c r="W3865" s="1"/>
      <c r="X3865" s="1" t="s">
        <v>3774</v>
      </c>
      <c r="Y3865" s="2" t="s">
        <v>3912</v>
      </c>
      <c r="Z3865" s="4" t="s">
        <v>3915</v>
      </c>
      <c r="AD3865" t="str">
        <f t="shared" si="608"/>
        <v/>
      </c>
    </row>
    <row r="3866" spans="1:30" ht="14.25">
      <c r="A3866" s="1" t="str">
        <f t="shared" si="600"/>
        <v>ff45eae6</v>
      </c>
      <c r="B3866" s="3">
        <v>45048</v>
      </c>
      <c r="C3866" s="2" t="str">
        <f t="shared" si="601"/>
        <v>South</v>
      </c>
      <c r="D3866" s="4" t="str">
        <f t="shared" si="602"/>
        <v>Clothing</v>
      </c>
      <c r="E3866" s="1">
        <v>1250.05</v>
      </c>
      <c r="F3866" s="1">
        <v>44</v>
      </c>
      <c r="G3866" s="1">
        <v>24</v>
      </c>
      <c r="H3866">
        <v>1782.89</v>
      </c>
      <c r="I3866" s="10">
        <f t="shared" si="605"/>
        <v>1.4262549498020081</v>
      </c>
      <c r="J3866">
        <f t="shared" si="603"/>
        <v>2496.4375124875119</v>
      </c>
      <c r="K3866">
        <f t="shared" si="604"/>
        <v>2498933.9499999993</v>
      </c>
      <c r="L3866" t="s">
        <v>1474</v>
      </c>
      <c r="M3866" t="s">
        <v>3913</v>
      </c>
      <c r="N3866" s="1">
        <f t="shared" si="609"/>
        <v>903.44500000000005</v>
      </c>
      <c r="O3866" s="1">
        <f t="shared" si="606"/>
        <v>518.08361275088532</v>
      </c>
      <c r="P3866" s="1" t="str">
        <f t="shared" si="607"/>
        <v>05-2023</v>
      </c>
      <c r="T3866" s="1"/>
      <c r="U3866" s="1"/>
      <c r="V3866" s="1" t="s">
        <v>3913</v>
      </c>
      <c r="W3866" s="1"/>
      <c r="X3866" s="1" t="s">
        <v>3775</v>
      </c>
      <c r="Y3866" s="2" t="s">
        <v>3913</v>
      </c>
      <c r="Z3866" s="4" t="s">
        <v>3559</v>
      </c>
      <c r="AD3866" t="str">
        <f t="shared" si="608"/>
        <v/>
      </c>
    </row>
    <row r="3867" spans="1:30" ht="14.25">
      <c r="A3867" s="1" t="str">
        <f t="shared" si="600"/>
        <v>8c2940d0</v>
      </c>
      <c r="B3867" s="3">
        <v>44944</v>
      </c>
      <c r="C3867" s="2" t="str">
        <f t="shared" si="601"/>
        <v>South</v>
      </c>
      <c r="D3867" s="4" t="str">
        <f t="shared" si="602"/>
        <v>Sports</v>
      </c>
      <c r="E3867" s="1">
        <v>1762.86</v>
      </c>
      <c r="F3867" s="1">
        <v>37</v>
      </c>
      <c r="G3867" s="1">
        <v>49</v>
      </c>
      <c r="H3867">
        <v>151.12</v>
      </c>
      <c r="I3867" s="10">
        <f t="shared" si="605"/>
        <v>8.5724334320365775E-2</v>
      </c>
      <c r="J3867">
        <f t="shared" si="603"/>
        <v>2496.4375124875119</v>
      </c>
      <c r="K3867">
        <f t="shared" si="604"/>
        <v>2498933.9499999993</v>
      </c>
      <c r="L3867" t="s">
        <v>3914</v>
      </c>
      <c r="M3867" t="s">
        <v>3913</v>
      </c>
      <c r="N3867" s="1">
        <f t="shared" si="609"/>
        <v>100.06</v>
      </c>
      <c r="O3867" s="1">
        <f t="shared" si="606"/>
        <v>516.19997471554962</v>
      </c>
      <c r="P3867" s="1" t="str">
        <f t="shared" si="607"/>
        <v>01-2023</v>
      </c>
      <c r="T3867" s="1"/>
      <c r="U3867" s="1"/>
      <c r="V3867" s="1" t="s">
        <v>3913</v>
      </c>
      <c r="W3867" s="1"/>
      <c r="X3867" s="1" t="s">
        <v>3776</v>
      </c>
      <c r="Y3867" s="2" t="s">
        <v>3913</v>
      </c>
      <c r="Z3867" s="4" t="s">
        <v>2893</v>
      </c>
      <c r="AD3867" t="str">
        <f t="shared" si="608"/>
        <v/>
      </c>
    </row>
    <row r="3868" spans="1:30" ht="14.25">
      <c r="A3868" s="1" t="str">
        <f t="shared" si="600"/>
        <v>c3397268</v>
      </c>
      <c r="B3868" s="3">
        <v>44928</v>
      </c>
      <c r="C3868" s="2" t="str">
        <f t="shared" si="601"/>
        <v>East</v>
      </c>
      <c r="D3868" s="4" t="str">
        <f t="shared" si="602"/>
        <v>Clothing</v>
      </c>
      <c r="E3868" s="1">
        <v>4934.91</v>
      </c>
      <c r="F3868" s="1">
        <v>37</v>
      </c>
      <c r="G3868" s="1">
        <v>45</v>
      </c>
      <c r="H3868">
        <v>1762.25</v>
      </c>
      <c r="I3868" s="10">
        <f t="shared" si="605"/>
        <v>0.35709871102005913</v>
      </c>
      <c r="J3868">
        <f t="shared" si="603"/>
        <v>2506.2477027027048</v>
      </c>
      <c r="K3868">
        <f t="shared" si="604"/>
        <v>2596472.620000002</v>
      </c>
      <c r="L3868" t="s">
        <v>1474</v>
      </c>
      <c r="M3868" t="s">
        <v>3912</v>
      </c>
      <c r="N3868" s="1">
        <f t="shared" si="609"/>
        <v>903.625</v>
      </c>
      <c r="O3868" s="1">
        <f t="shared" si="606"/>
        <v>518.08361275088532</v>
      </c>
      <c r="P3868" s="1" t="str">
        <f t="shared" si="607"/>
        <v>01-2023</v>
      </c>
      <c r="T3868" s="1"/>
      <c r="U3868" s="1"/>
      <c r="V3868" s="1" t="s">
        <v>3912</v>
      </c>
      <c r="W3868" s="1"/>
      <c r="X3868" s="1" t="s">
        <v>3777</v>
      </c>
      <c r="Y3868" s="2" t="s">
        <v>3912</v>
      </c>
      <c r="Z3868" s="4" t="s">
        <v>3559</v>
      </c>
      <c r="AD3868" t="str">
        <f t="shared" si="608"/>
        <v/>
      </c>
    </row>
    <row r="3869" spans="1:30" ht="14.25">
      <c r="A3869" s="1" t="str">
        <f t="shared" si="600"/>
        <v>841eb714</v>
      </c>
      <c r="B3869" s="3">
        <v>45375</v>
      </c>
      <c r="C3869" s="2" t="str">
        <f t="shared" si="601"/>
        <v>South</v>
      </c>
      <c r="D3869" s="4" t="str">
        <f t="shared" si="602"/>
        <v>Furniture</v>
      </c>
      <c r="E3869" s="1">
        <v>2044.12</v>
      </c>
      <c r="F3869" s="1">
        <v>6</v>
      </c>
      <c r="G3869" s="1">
        <v>46</v>
      </c>
      <c r="H3869">
        <v>1211.55</v>
      </c>
      <c r="I3869" s="10">
        <f t="shared" si="605"/>
        <v>0.59270003717981334</v>
      </c>
      <c r="J3869">
        <f t="shared" si="603"/>
        <v>2496.4375124875119</v>
      </c>
      <c r="K3869">
        <f t="shared" si="604"/>
        <v>2498933.9499999993</v>
      </c>
      <c r="L3869" t="s">
        <v>1645</v>
      </c>
      <c r="M3869" t="s">
        <v>3913</v>
      </c>
      <c r="N3869" s="1">
        <f t="shared" si="609"/>
        <v>628.77499999999998</v>
      </c>
      <c r="O3869" s="1">
        <f t="shared" si="606"/>
        <v>524.30656862745093</v>
      </c>
      <c r="P3869" s="1" t="str">
        <f t="shared" si="607"/>
        <v>03-2024</v>
      </c>
      <c r="T3869" s="1"/>
      <c r="U3869" s="1"/>
      <c r="V3869" s="1" t="s">
        <v>3913</v>
      </c>
      <c r="W3869" s="1"/>
      <c r="X3869" s="1" t="s">
        <v>3778</v>
      </c>
      <c r="Y3869" s="2" t="s">
        <v>3913</v>
      </c>
      <c r="Z3869" s="4" t="s">
        <v>1645</v>
      </c>
      <c r="AD3869" t="str">
        <f t="shared" si="608"/>
        <v/>
      </c>
    </row>
    <row r="3870" spans="1:30" ht="14.25">
      <c r="A3870" s="1" t="str">
        <f t="shared" si="600"/>
        <v>bb9fb3e2</v>
      </c>
      <c r="B3870" s="3">
        <v>45472</v>
      </c>
      <c r="C3870" s="2" t="str">
        <f t="shared" si="601"/>
        <v>West</v>
      </c>
      <c r="D3870" s="4" t="str">
        <f t="shared" si="602"/>
        <v>Clothing</v>
      </c>
      <c r="E3870" s="1">
        <v>622.22</v>
      </c>
      <c r="F3870" s="1">
        <v>43</v>
      </c>
      <c r="G3870" s="1">
        <v>14</v>
      </c>
      <c r="H3870">
        <v>1674.34</v>
      </c>
      <c r="I3870" s="10">
        <f t="shared" si="605"/>
        <v>2.690913181832792</v>
      </c>
      <c r="J3870">
        <f t="shared" si="603"/>
        <v>2537.5954861821929</v>
      </c>
      <c r="K3870">
        <f t="shared" si="604"/>
        <v>2479230.7900000024</v>
      </c>
      <c r="L3870" t="s">
        <v>1474</v>
      </c>
      <c r="M3870" t="s">
        <v>3911</v>
      </c>
      <c r="N3870" s="1">
        <f t="shared" si="609"/>
        <v>844.17</v>
      </c>
      <c r="O3870" s="1">
        <f t="shared" si="606"/>
        <v>518.08361275088532</v>
      </c>
      <c r="P3870" s="1" t="str">
        <f t="shared" si="607"/>
        <v>06-2024</v>
      </c>
      <c r="T3870" s="1"/>
      <c r="U3870" s="1"/>
      <c r="V3870" s="1" t="s">
        <v>3911</v>
      </c>
      <c r="W3870" s="1"/>
      <c r="X3870" s="1" t="s">
        <v>3779</v>
      </c>
      <c r="Y3870" s="2" t="s">
        <v>3911</v>
      </c>
      <c r="Z3870" s="4" t="s">
        <v>3559</v>
      </c>
      <c r="AD3870" t="str">
        <f t="shared" si="608"/>
        <v/>
      </c>
    </row>
    <row r="3871" spans="1:30" ht="14.25">
      <c r="A3871" s="1" t="str">
        <f t="shared" si="600"/>
        <v>b77dc819</v>
      </c>
      <c r="B3871" s="3">
        <v>45052</v>
      </c>
      <c r="C3871" s="2" t="str">
        <f t="shared" si="601"/>
        <v>North</v>
      </c>
      <c r="D3871" s="4" t="str">
        <f t="shared" si="602"/>
        <v>Sports</v>
      </c>
      <c r="E3871" s="1">
        <v>4245.68</v>
      </c>
      <c r="F3871" s="1">
        <v>35</v>
      </c>
      <c r="G3871" s="1">
        <v>43</v>
      </c>
      <c r="H3871">
        <v>779.45</v>
      </c>
      <c r="I3871" s="10">
        <f t="shared" si="605"/>
        <v>0.1835866103898551</v>
      </c>
      <c r="J3871">
        <f t="shared" si="603"/>
        <v>2571.1423225152107</v>
      </c>
      <c r="K3871">
        <f t="shared" si="604"/>
        <v>2535146.3299999977</v>
      </c>
      <c r="L3871" t="s">
        <v>3914</v>
      </c>
      <c r="M3871" t="s">
        <v>3910</v>
      </c>
      <c r="N3871" s="1">
        <f t="shared" si="609"/>
        <v>411.22500000000002</v>
      </c>
      <c r="O3871" s="1">
        <f t="shared" si="606"/>
        <v>516.19997471554962</v>
      </c>
      <c r="P3871" s="1" t="str">
        <f t="shared" si="607"/>
        <v>05-2023</v>
      </c>
      <c r="T3871" s="1"/>
      <c r="U3871" s="1"/>
      <c r="V3871" s="1" t="s">
        <v>3910</v>
      </c>
      <c r="W3871" s="1"/>
      <c r="X3871" s="1" t="s">
        <v>3780</v>
      </c>
      <c r="Y3871" s="2" t="s">
        <v>3910</v>
      </c>
      <c r="Z3871" s="4" t="s">
        <v>2893</v>
      </c>
      <c r="AD3871" t="str">
        <f t="shared" si="608"/>
        <v/>
      </c>
    </row>
    <row r="3872" spans="1:30" ht="14.25">
      <c r="A3872" s="1" t="str">
        <f t="shared" si="600"/>
        <v>b9c4eb71</v>
      </c>
      <c r="B3872" s="3">
        <v>45149</v>
      </c>
      <c r="C3872" s="2" t="str">
        <f t="shared" si="601"/>
        <v>South</v>
      </c>
      <c r="D3872" s="4" t="str">
        <f t="shared" si="602"/>
        <v>Furniture</v>
      </c>
      <c r="E3872" s="1">
        <v>1438.86</v>
      </c>
      <c r="F3872" s="1">
        <v>46</v>
      </c>
      <c r="G3872" s="1">
        <v>26</v>
      </c>
      <c r="H3872">
        <v>1164.81</v>
      </c>
      <c r="I3872" s="10">
        <f t="shared" si="605"/>
        <v>0.80953671656728243</v>
      </c>
      <c r="J3872">
        <f t="shared" si="603"/>
        <v>2496.4375124875119</v>
      </c>
      <c r="K3872">
        <f t="shared" si="604"/>
        <v>2498933.9499999993</v>
      </c>
      <c r="L3872" t="s">
        <v>1645</v>
      </c>
      <c r="M3872" t="s">
        <v>3913</v>
      </c>
      <c r="N3872" s="1">
        <f t="shared" si="609"/>
        <v>595.40499999999997</v>
      </c>
      <c r="O3872" s="1">
        <f t="shared" si="606"/>
        <v>524.30656862745093</v>
      </c>
      <c r="P3872" s="1" t="str">
        <f t="shared" si="607"/>
        <v>08-2023</v>
      </c>
      <c r="T3872" s="1"/>
      <c r="U3872" s="1"/>
      <c r="V3872" s="1" t="s">
        <v>3913</v>
      </c>
      <c r="W3872" s="1"/>
      <c r="X3872" s="1" t="s">
        <v>3781</v>
      </c>
      <c r="Y3872" s="2" t="s">
        <v>3913</v>
      </c>
      <c r="Z3872" s="4" t="s">
        <v>1645</v>
      </c>
      <c r="AD3872" t="str">
        <f t="shared" si="608"/>
        <v/>
      </c>
    </row>
    <row r="3873" spans="1:30" ht="14.25">
      <c r="A3873" s="1" t="str">
        <f t="shared" si="600"/>
        <v>47b7ac91</v>
      </c>
      <c r="B3873" s="3">
        <v>44939</v>
      </c>
      <c r="C3873" s="2" t="str">
        <f t="shared" si="601"/>
        <v>South</v>
      </c>
      <c r="D3873" s="4" t="str">
        <f t="shared" si="602"/>
        <v>Groceries</v>
      </c>
      <c r="E3873" s="1">
        <v>1434.83</v>
      </c>
      <c r="F3873" s="1">
        <v>4</v>
      </c>
      <c r="G3873" s="1">
        <v>46</v>
      </c>
      <c r="H3873">
        <v>922.04</v>
      </c>
      <c r="I3873" s="10">
        <f t="shared" si="605"/>
        <v>0.64261271370127471</v>
      </c>
      <c r="J3873">
        <f t="shared" si="603"/>
        <v>2496.4375124875119</v>
      </c>
      <c r="K3873">
        <f t="shared" si="604"/>
        <v>2498933.9499999993</v>
      </c>
      <c r="L3873" t="s">
        <v>88</v>
      </c>
      <c r="M3873" t="s">
        <v>3913</v>
      </c>
      <c r="N3873" s="1">
        <f t="shared" si="609"/>
        <v>484.02</v>
      </c>
      <c r="O3873" s="1">
        <f t="shared" si="606"/>
        <v>515.36624489795861</v>
      </c>
      <c r="P3873" s="1" t="str">
        <f t="shared" si="607"/>
        <v>01-2023</v>
      </c>
      <c r="T3873" s="1"/>
      <c r="U3873" s="1"/>
      <c r="V3873" s="1" t="s">
        <v>3913</v>
      </c>
      <c r="W3873" s="1"/>
      <c r="X3873" s="1" t="s">
        <v>3782</v>
      </c>
      <c r="Y3873" s="2" t="s">
        <v>3913</v>
      </c>
      <c r="Z3873" s="4" t="s">
        <v>88</v>
      </c>
      <c r="AD3873" t="str">
        <f t="shared" si="608"/>
        <v/>
      </c>
    </row>
    <row r="3874" spans="1:30" ht="14.25">
      <c r="A3874" s="1" t="str">
        <f t="shared" si="600"/>
        <v>f5a0bb63</v>
      </c>
      <c r="B3874" s="3">
        <v>44982</v>
      </c>
      <c r="C3874" s="2" t="str">
        <f t="shared" si="601"/>
        <v>West</v>
      </c>
      <c r="D3874" s="4" t="str">
        <f t="shared" si="602"/>
        <v>Clothing</v>
      </c>
      <c r="E3874" s="1">
        <v>4030.63</v>
      </c>
      <c r="F3874" s="1">
        <v>21</v>
      </c>
      <c r="G3874" s="1">
        <v>17</v>
      </c>
      <c r="H3874">
        <v>348.15</v>
      </c>
      <c r="I3874" s="10">
        <f t="shared" si="605"/>
        <v>8.6376075204124408E-2</v>
      </c>
      <c r="J3874">
        <f t="shared" si="603"/>
        <v>2537.5954861821929</v>
      </c>
      <c r="K3874">
        <f t="shared" si="604"/>
        <v>2479230.7900000024</v>
      </c>
      <c r="L3874" t="s">
        <v>1474</v>
      </c>
      <c r="M3874" t="s">
        <v>3911</v>
      </c>
      <c r="N3874" s="1">
        <f t="shared" si="609"/>
        <v>182.57499999999999</v>
      </c>
      <c r="O3874" s="1">
        <f t="shared" si="606"/>
        <v>518.08361275088532</v>
      </c>
      <c r="P3874" s="1" t="str">
        <f t="shared" si="607"/>
        <v>02-2023</v>
      </c>
      <c r="T3874" s="1"/>
      <c r="U3874" s="1"/>
      <c r="V3874" s="1" t="s">
        <v>3911</v>
      </c>
      <c r="W3874" s="1"/>
      <c r="X3874" s="1" t="s">
        <v>3783</v>
      </c>
      <c r="Y3874" s="2" t="s">
        <v>3911</v>
      </c>
      <c r="Z3874" s="4" t="s">
        <v>3559</v>
      </c>
      <c r="AD3874" t="str">
        <f t="shared" si="608"/>
        <v/>
      </c>
    </row>
    <row r="3875" spans="1:30" ht="14.25">
      <c r="A3875" s="1" t="str">
        <f t="shared" si="600"/>
        <v>212409fd</v>
      </c>
      <c r="B3875" s="3">
        <v>45438</v>
      </c>
      <c r="C3875" s="2" t="str">
        <f t="shared" si="601"/>
        <v>North</v>
      </c>
      <c r="D3875" s="4" t="str">
        <f t="shared" si="602"/>
        <v>Electronics</v>
      </c>
      <c r="E3875" s="1">
        <v>3101.82</v>
      </c>
      <c r="F3875" s="1">
        <v>35</v>
      </c>
      <c r="G3875" s="1">
        <v>8</v>
      </c>
      <c r="H3875">
        <v>800.42</v>
      </c>
      <c r="I3875" s="10">
        <f t="shared" si="605"/>
        <v>0.25804850055773704</v>
      </c>
      <c r="J3875">
        <f t="shared" si="603"/>
        <v>2571.1423225152107</v>
      </c>
      <c r="K3875">
        <f t="shared" si="604"/>
        <v>2535146.3299999977</v>
      </c>
      <c r="L3875" t="s">
        <v>3915</v>
      </c>
      <c r="M3875" t="s">
        <v>3910</v>
      </c>
      <c r="N3875" s="1">
        <f t="shared" si="609"/>
        <v>404.21</v>
      </c>
      <c r="O3875" s="1">
        <f t="shared" si="606"/>
        <v>507.6997287299634</v>
      </c>
      <c r="P3875" s="1" t="str">
        <f t="shared" si="607"/>
        <v>05-2024</v>
      </c>
      <c r="T3875" s="1"/>
      <c r="U3875" s="1"/>
      <c r="V3875" s="1" t="s">
        <v>3910</v>
      </c>
      <c r="W3875" s="1"/>
      <c r="X3875" s="1" t="s">
        <v>3784</v>
      </c>
      <c r="Y3875" s="2" t="s">
        <v>3910</v>
      </c>
      <c r="Z3875" s="4" t="s">
        <v>3915</v>
      </c>
      <c r="AD3875" t="str">
        <f t="shared" si="608"/>
        <v/>
      </c>
    </row>
    <row r="3876" spans="1:30" ht="14.25">
      <c r="A3876" s="1" t="str">
        <f t="shared" si="600"/>
        <v>7cc9a7e1</v>
      </c>
      <c r="B3876" s="3">
        <v>45601</v>
      </c>
      <c r="C3876" s="2" t="str">
        <f t="shared" si="601"/>
        <v>East</v>
      </c>
      <c r="D3876" s="4" t="str">
        <f t="shared" si="602"/>
        <v>Sports</v>
      </c>
      <c r="E3876" s="1">
        <v>4661.75</v>
      </c>
      <c r="F3876" s="1">
        <v>17</v>
      </c>
      <c r="G3876" s="1">
        <v>24</v>
      </c>
      <c r="H3876">
        <v>1511.39</v>
      </c>
      <c r="I3876" s="10">
        <f t="shared" si="605"/>
        <v>0.32421086501850166</v>
      </c>
      <c r="J3876">
        <f t="shared" si="603"/>
        <v>2506.2477027027048</v>
      </c>
      <c r="K3876">
        <f t="shared" si="604"/>
        <v>2596472.620000002</v>
      </c>
      <c r="L3876" t="s">
        <v>3914</v>
      </c>
      <c r="M3876" t="s">
        <v>3912</v>
      </c>
      <c r="N3876" s="1">
        <f t="shared" si="609"/>
        <v>767.69500000000005</v>
      </c>
      <c r="O3876" s="1">
        <f t="shared" si="606"/>
        <v>516.19997471554962</v>
      </c>
      <c r="P3876" s="1" t="str">
        <f t="shared" si="607"/>
        <v>11-2024</v>
      </c>
      <c r="T3876" s="1"/>
      <c r="U3876" s="1"/>
      <c r="V3876" s="1" t="s">
        <v>3912</v>
      </c>
      <c r="W3876" s="1"/>
      <c r="X3876" s="1" t="s">
        <v>3785</v>
      </c>
      <c r="Y3876" s="2" t="s">
        <v>3912</v>
      </c>
      <c r="Z3876" s="4" t="s">
        <v>2893</v>
      </c>
      <c r="AD3876" t="str">
        <f t="shared" si="608"/>
        <v/>
      </c>
    </row>
    <row r="3877" spans="1:30" ht="14.25">
      <c r="A3877" s="1" t="str">
        <f t="shared" si="600"/>
        <v>5d437bc4</v>
      </c>
      <c r="B3877" s="3">
        <v>45332</v>
      </c>
      <c r="C3877" s="2" t="str">
        <f t="shared" si="601"/>
        <v>North</v>
      </c>
      <c r="D3877" s="4" t="str">
        <f t="shared" si="602"/>
        <v>Groceries</v>
      </c>
      <c r="E3877" s="1">
        <v>3372.36</v>
      </c>
      <c r="F3877" s="1">
        <v>7</v>
      </c>
      <c r="G3877" s="1">
        <v>4</v>
      </c>
      <c r="H3877">
        <v>171.5</v>
      </c>
      <c r="I3877" s="10">
        <f t="shared" si="605"/>
        <v>5.085459440866337E-2</v>
      </c>
      <c r="J3877">
        <f t="shared" si="603"/>
        <v>2571.1423225152107</v>
      </c>
      <c r="K3877">
        <f t="shared" si="604"/>
        <v>2535146.3299999977</v>
      </c>
      <c r="L3877" t="s">
        <v>88</v>
      </c>
      <c r="M3877" t="s">
        <v>3910</v>
      </c>
      <c r="N3877" s="1">
        <f t="shared" si="609"/>
        <v>87.75</v>
      </c>
      <c r="O3877" s="1">
        <f t="shared" si="606"/>
        <v>515.36624489795861</v>
      </c>
      <c r="P3877" s="1" t="str">
        <f t="shared" si="607"/>
        <v>02-2024</v>
      </c>
      <c r="T3877" s="1"/>
      <c r="U3877" s="1"/>
      <c r="V3877" s="1" t="s">
        <v>3910</v>
      </c>
      <c r="W3877" s="1"/>
      <c r="X3877" s="1" t="s">
        <v>3786</v>
      </c>
      <c r="Y3877" s="2" t="s">
        <v>3910</v>
      </c>
      <c r="Z3877" s="4" t="s">
        <v>88</v>
      </c>
      <c r="AD3877" t="str">
        <f t="shared" si="608"/>
        <v/>
      </c>
    </row>
    <row r="3878" spans="1:30" ht="14.25">
      <c r="A3878" s="1" t="str">
        <f t="shared" si="600"/>
        <v>88230a1d</v>
      </c>
      <c r="B3878" s="3">
        <v>45434</v>
      </c>
      <c r="C3878" s="2" t="str">
        <f t="shared" si="601"/>
        <v>East</v>
      </c>
      <c r="D3878" s="4" t="str">
        <f t="shared" si="602"/>
        <v>Furniture</v>
      </c>
      <c r="E3878" s="1">
        <v>4051.66</v>
      </c>
      <c r="F3878" s="1">
        <v>29</v>
      </c>
      <c r="G3878" s="1">
        <v>22</v>
      </c>
      <c r="H3878">
        <v>1822.99</v>
      </c>
      <c r="I3878" s="10">
        <f t="shared" si="605"/>
        <v>0.44993656920867003</v>
      </c>
      <c r="J3878">
        <f t="shared" si="603"/>
        <v>2506.2477027027048</v>
      </c>
      <c r="K3878">
        <f t="shared" si="604"/>
        <v>2596472.620000002</v>
      </c>
      <c r="L3878" t="s">
        <v>1645</v>
      </c>
      <c r="M3878" t="s">
        <v>3912</v>
      </c>
      <c r="N3878" s="1">
        <f t="shared" si="609"/>
        <v>922.495</v>
      </c>
      <c r="O3878" s="1">
        <f t="shared" si="606"/>
        <v>524.30656862745093</v>
      </c>
      <c r="P3878" s="1" t="str">
        <f t="shared" si="607"/>
        <v>05-2024</v>
      </c>
      <c r="T3878" s="1"/>
      <c r="U3878" s="1"/>
      <c r="V3878" s="1" t="s">
        <v>3912</v>
      </c>
      <c r="W3878" s="1"/>
      <c r="X3878" s="1" t="s">
        <v>3787</v>
      </c>
      <c r="Y3878" s="2" t="s">
        <v>3912</v>
      </c>
      <c r="Z3878" s="4" t="s">
        <v>1645</v>
      </c>
      <c r="AD3878" t="str">
        <f t="shared" si="608"/>
        <v/>
      </c>
    </row>
    <row r="3879" spans="1:30" ht="14.25">
      <c r="A3879" s="1" t="str">
        <f t="shared" si="600"/>
        <v>66e8d81c</v>
      </c>
      <c r="B3879" s="3">
        <v>45012</v>
      </c>
      <c r="C3879" s="2" t="str">
        <f t="shared" si="601"/>
        <v>North</v>
      </c>
      <c r="D3879" s="4" t="str">
        <f t="shared" si="602"/>
        <v>Electronics</v>
      </c>
      <c r="E3879" s="1">
        <v>3650.79</v>
      </c>
      <c r="F3879" s="1">
        <v>12</v>
      </c>
      <c r="G3879" s="1">
        <v>3</v>
      </c>
      <c r="H3879">
        <v>1911.39</v>
      </c>
      <c r="I3879" s="10">
        <f t="shared" si="605"/>
        <v>0.52355517572908883</v>
      </c>
      <c r="J3879">
        <f t="shared" si="603"/>
        <v>2571.1423225152107</v>
      </c>
      <c r="K3879">
        <f t="shared" si="604"/>
        <v>2535146.3299999977</v>
      </c>
      <c r="L3879" t="s">
        <v>3915</v>
      </c>
      <c r="M3879" t="s">
        <v>3910</v>
      </c>
      <c r="N3879" s="1">
        <f t="shared" si="609"/>
        <v>957.19500000000005</v>
      </c>
      <c r="O3879" s="1">
        <f t="shared" si="606"/>
        <v>507.6997287299634</v>
      </c>
      <c r="P3879" s="1" t="str">
        <f t="shared" si="607"/>
        <v>03-2023</v>
      </c>
      <c r="T3879" s="1"/>
      <c r="U3879" s="1"/>
      <c r="V3879" s="1" t="s">
        <v>3910</v>
      </c>
      <c r="W3879" s="1"/>
      <c r="X3879" s="1" t="s">
        <v>3788</v>
      </c>
      <c r="Y3879" s="2" t="s">
        <v>3910</v>
      </c>
      <c r="Z3879" s="4" t="s">
        <v>3915</v>
      </c>
      <c r="AD3879" t="str">
        <f t="shared" si="608"/>
        <v/>
      </c>
    </row>
    <row r="3880" spans="1:30" ht="14.25">
      <c r="A3880" s="1" t="str">
        <f t="shared" si="600"/>
        <v>8e8c20bf</v>
      </c>
      <c r="B3880" s="3">
        <v>45055</v>
      </c>
      <c r="C3880" s="2" t="str">
        <f t="shared" si="601"/>
        <v>West</v>
      </c>
      <c r="D3880" s="4" t="str">
        <f t="shared" si="602"/>
        <v>Groceries</v>
      </c>
      <c r="E3880" s="1">
        <v>4166.96</v>
      </c>
      <c r="F3880" s="1">
        <v>34</v>
      </c>
      <c r="G3880" s="1">
        <v>9</v>
      </c>
      <c r="H3880">
        <v>1764.24</v>
      </c>
      <c r="I3880" s="10">
        <f t="shared" si="605"/>
        <v>0.42338779349933764</v>
      </c>
      <c r="J3880">
        <f t="shared" si="603"/>
        <v>2537.5954861821929</v>
      </c>
      <c r="K3880">
        <f t="shared" si="604"/>
        <v>2479230.7900000024</v>
      </c>
      <c r="L3880" t="s">
        <v>88</v>
      </c>
      <c r="M3880" t="s">
        <v>3911</v>
      </c>
      <c r="N3880" s="1">
        <f t="shared" si="609"/>
        <v>886.62</v>
      </c>
      <c r="O3880" s="1">
        <f t="shared" si="606"/>
        <v>515.36624489795861</v>
      </c>
      <c r="P3880" s="1" t="str">
        <f t="shared" si="607"/>
        <v>05-2023</v>
      </c>
      <c r="T3880" s="1"/>
      <c r="U3880" s="1"/>
      <c r="V3880" s="1" t="s">
        <v>3911</v>
      </c>
      <c r="W3880" s="1"/>
      <c r="X3880" s="1" t="s">
        <v>3789</v>
      </c>
      <c r="Y3880" s="2" t="s">
        <v>3911</v>
      </c>
      <c r="Z3880" s="4" t="s">
        <v>88</v>
      </c>
      <c r="AD3880" t="str">
        <f t="shared" si="608"/>
        <v/>
      </c>
    </row>
    <row r="3881" spans="1:30" ht="14.25">
      <c r="A3881" s="1" t="str">
        <f t="shared" si="600"/>
        <v>0d6d164c</v>
      </c>
      <c r="B3881" s="3">
        <v>45133</v>
      </c>
      <c r="C3881" s="2" t="str">
        <f t="shared" si="601"/>
        <v>South</v>
      </c>
      <c r="D3881" s="4" t="str">
        <f t="shared" si="602"/>
        <v>Electronics</v>
      </c>
      <c r="E3881" s="1">
        <v>853.52</v>
      </c>
      <c r="F3881" s="1">
        <v>35</v>
      </c>
      <c r="G3881" s="1">
        <v>23</v>
      </c>
      <c r="H3881">
        <v>193.82</v>
      </c>
      <c r="I3881" s="10">
        <f t="shared" si="605"/>
        <v>0.2270831380635486</v>
      </c>
      <c r="J3881">
        <f t="shared" si="603"/>
        <v>2496.4375124875119</v>
      </c>
      <c r="K3881">
        <f t="shared" si="604"/>
        <v>2498933.9499999993</v>
      </c>
      <c r="L3881" t="s">
        <v>3915</v>
      </c>
      <c r="M3881" t="s">
        <v>3913</v>
      </c>
      <c r="N3881" s="1">
        <f t="shared" si="609"/>
        <v>108.41</v>
      </c>
      <c r="O3881" s="1">
        <f t="shared" si="606"/>
        <v>507.6997287299634</v>
      </c>
      <c r="P3881" s="1" t="str">
        <f t="shared" si="607"/>
        <v>07-2023</v>
      </c>
      <c r="T3881" s="1"/>
      <c r="U3881" s="1"/>
      <c r="V3881" s="1" t="s">
        <v>3913</v>
      </c>
      <c r="W3881" s="1"/>
      <c r="X3881" s="1" t="s">
        <v>3790</v>
      </c>
      <c r="Y3881" s="2" t="s">
        <v>3913</v>
      </c>
      <c r="Z3881" s="4" t="s">
        <v>3915</v>
      </c>
      <c r="AD3881" t="str">
        <f t="shared" si="608"/>
        <v/>
      </c>
    </row>
    <row r="3882" spans="1:30" ht="14.25">
      <c r="A3882" s="1" t="str">
        <f t="shared" si="600"/>
        <v>4dbbf308</v>
      </c>
      <c r="B3882" s="3">
        <v>45199</v>
      </c>
      <c r="C3882" s="2" t="str">
        <f t="shared" si="601"/>
        <v>West</v>
      </c>
      <c r="D3882" s="4" t="str">
        <f t="shared" si="602"/>
        <v>Electronics</v>
      </c>
      <c r="E3882" s="1">
        <v>4733.0600000000004</v>
      </c>
      <c r="F3882" s="1">
        <v>19</v>
      </c>
      <c r="G3882" s="1">
        <v>8</v>
      </c>
      <c r="H3882">
        <v>559.52</v>
      </c>
      <c r="I3882" s="10">
        <f t="shared" si="605"/>
        <v>0.11821527722023382</v>
      </c>
      <c r="J3882">
        <f t="shared" si="603"/>
        <v>2537.5954861821929</v>
      </c>
      <c r="K3882">
        <f t="shared" si="604"/>
        <v>2479230.7900000024</v>
      </c>
      <c r="L3882" t="s">
        <v>3915</v>
      </c>
      <c r="M3882" t="s">
        <v>3911</v>
      </c>
      <c r="N3882" s="1">
        <f t="shared" si="609"/>
        <v>283.76</v>
      </c>
      <c r="O3882" s="1">
        <f t="shared" si="606"/>
        <v>507.6997287299634</v>
      </c>
      <c r="P3882" s="1" t="str">
        <f t="shared" si="607"/>
        <v>09-2023</v>
      </c>
      <c r="T3882" s="1"/>
      <c r="U3882" s="1"/>
      <c r="V3882" s="1" t="s">
        <v>3911</v>
      </c>
      <c r="W3882" s="1"/>
      <c r="X3882" s="1" t="s">
        <v>3791</v>
      </c>
      <c r="Y3882" s="2" t="s">
        <v>3911</v>
      </c>
      <c r="Z3882" s="4" t="s">
        <v>3915</v>
      </c>
      <c r="AD3882" t="str">
        <f t="shared" si="608"/>
        <v/>
      </c>
    </row>
    <row r="3883" spans="1:30" ht="14.25">
      <c r="A3883" s="1" t="str">
        <f t="shared" si="600"/>
        <v>f26208be</v>
      </c>
      <c r="B3883" s="3">
        <v>45026</v>
      </c>
      <c r="C3883" s="2" t="str">
        <f t="shared" si="601"/>
        <v>East</v>
      </c>
      <c r="D3883" s="4" t="str">
        <f t="shared" si="602"/>
        <v>Clothing</v>
      </c>
      <c r="E3883" s="1">
        <v>1572.85</v>
      </c>
      <c r="F3883" s="1">
        <v>40</v>
      </c>
      <c r="G3883" s="1">
        <v>45</v>
      </c>
      <c r="H3883">
        <v>1915.33</v>
      </c>
      <c r="I3883" s="10">
        <f t="shared" si="605"/>
        <v>1.2177448580602093</v>
      </c>
      <c r="J3883">
        <f t="shared" si="603"/>
        <v>2506.2477027027048</v>
      </c>
      <c r="K3883">
        <f t="shared" si="604"/>
        <v>2596472.620000002</v>
      </c>
      <c r="L3883" t="s">
        <v>1474</v>
      </c>
      <c r="M3883" t="s">
        <v>3912</v>
      </c>
      <c r="N3883" s="1">
        <f t="shared" si="609"/>
        <v>980.16499999999996</v>
      </c>
      <c r="O3883" s="1">
        <f t="shared" si="606"/>
        <v>518.08361275088532</v>
      </c>
      <c r="P3883" s="1" t="str">
        <f t="shared" si="607"/>
        <v>04-2023</v>
      </c>
      <c r="T3883" s="1"/>
      <c r="U3883" s="1"/>
      <c r="V3883" s="1" t="s">
        <v>3912</v>
      </c>
      <c r="W3883" s="1"/>
      <c r="X3883" s="1" t="s">
        <v>3792</v>
      </c>
      <c r="Y3883" s="2" t="s">
        <v>3912</v>
      </c>
      <c r="Z3883" s="4" t="s">
        <v>3559</v>
      </c>
      <c r="AD3883" t="str">
        <f t="shared" si="608"/>
        <v/>
      </c>
    </row>
    <row r="3884" spans="1:30" ht="14.25">
      <c r="A3884" s="1" t="str">
        <f t="shared" si="600"/>
        <v>ef0250f3</v>
      </c>
      <c r="B3884" s="3">
        <v>44927</v>
      </c>
      <c r="C3884" s="2" t="str">
        <f t="shared" si="601"/>
        <v>South</v>
      </c>
      <c r="D3884" s="4" t="str">
        <f t="shared" si="602"/>
        <v>Sports</v>
      </c>
      <c r="E3884" s="1">
        <v>1643.33</v>
      </c>
      <c r="F3884" s="1">
        <v>40</v>
      </c>
      <c r="G3884" s="1">
        <v>43</v>
      </c>
      <c r="H3884">
        <v>1690.41</v>
      </c>
      <c r="I3884" s="10">
        <f t="shared" si="605"/>
        <v>1.028649145332952</v>
      </c>
      <c r="J3884">
        <f t="shared" si="603"/>
        <v>2496.4375124875119</v>
      </c>
      <c r="K3884">
        <f t="shared" si="604"/>
        <v>2498933.9499999993</v>
      </c>
      <c r="L3884" t="s">
        <v>3914</v>
      </c>
      <c r="M3884" t="s">
        <v>3913</v>
      </c>
      <c r="N3884" s="1">
        <f t="shared" si="609"/>
        <v>866.70500000000004</v>
      </c>
      <c r="O3884" s="1">
        <f t="shared" si="606"/>
        <v>516.19997471554962</v>
      </c>
      <c r="P3884" s="1" t="str">
        <f t="shared" si="607"/>
        <v>01-2023</v>
      </c>
      <c r="T3884" s="1"/>
      <c r="U3884" s="1"/>
      <c r="V3884" s="1" t="s">
        <v>3913</v>
      </c>
      <c r="W3884" s="1"/>
      <c r="X3884" s="1" t="s">
        <v>3793</v>
      </c>
      <c r="Y3884" s="2" t="s">
        <v>3913</v>
      </c>
      <c r="Z3884" s="4" t="s">
        <v>2893</v>
      </c>
      <c r="AD3884" t="str">
        <f t="shared" si="608"/>
        <v/>
      </c>
    </row>
    <row r="3885" spans="1:30" ht="14.25">
      <c r="A3885" s="1" t="str">
        <f t="shared" si="600"/>
        <v>01e17d20</v>
      </c>
      <c r="B3885" s="3">
        <v>45215</v>
      </c>
      <c r="C3885" s="2" t="str">
        <f t="shared" si="601"/>
        <v>East</v>
      </c>
      <c r="D3885" s="4" t="str">
        <f t="shared" si="602"/>
        <v>Electronics</v>
      </c>
      <c r="E3885" s="1">
        <v>101.94</v>
      </c>
      <c r="F3885" s="1">
        <v>8</v>
      </c>
      <c r="G3885" s="1">
        <v>31</v>
      </c>
      <c r="H3885">
        <v>1933.01</v>
      </c>
      <c r="I3885" s="10">
        <f t="shared" si="605"/>
        <v>18.962232685893664</v>
      </c>
      <c r="J3885">
        <f t="shared" si="603"/>
        <v>2506.2477027027048</v>
      </c>
      <c r="K3885">
        <f t="shared" si="604"/>
        <v>2596472.620000002</v>
      </c>
      <c r="L3885" t="s">
        <v>3915</v>
      </c>
      <c r="M3885" t="s">
        <v>3912</v>
      </c>
      <c r="N3885" s="1">
        <f t="shared" si="609"/>
        <v>982.005</v>
      </c>
      <c r="O3885" s="1">
        <f t="shared" si="606"/>
        <v>507.6997287299634</v>
      </c>
      <c r="P3885" s="1" t="str">
        <f t="shared" si="607"/>
        <v>10-2023</v>
      </c>
      <c r="T3885" s="1"/>
      <c r="U3885" s="1"/>
      <c r="V3885" s="1" t="s">
        <v>3912</v>
      </c>
      <c r="W3885" s="1"/>
      <c r="X3885" s="1" t="s">
        <v>3794</v>
      </c>
      <c r="Y3885" s="2" t="s">
        <v>3912</v>
      </c>
      <c r="Z3885" s="4" t="s">
        <v>3915</v>
      </c>
      <c r="AD3885" t="str">
        <f t="shared" si="608"/>
        <v/>
      </c>
    </row>
    <row r="3886" spans="1:30" ht="14.25">
      <c r="A3886" s="1" t="str">
        <f t="shared" si="600"/>
        <v>9bd11759</v>
      </c>
      <c r="B3886" s="3">
        <v>45468</v>
      </c>
      <c r="C3886" s="2" t="str">
        <f t="shared" si="601"/>
        <v>East</v>
      </c>
      <c r="D3886" s="4" t="str">
        <f t="shared" si="602"/>
        <v>Groceries</v>
      </c>
      <c r="E3886" s="1">
        <v>1519.64</v>
      </c>
      <c r="F3886" s="1">
        <v>50</v>
      </c>
      <c r="G3886" s="1">
        <v>41</v>
      </c>
      <c r="H3886">
        <v>123.16</v>
      </c>
      <c r="I3886" s="10">
        <f t="shared" si="605"/>
        <v>8.1045510778868665E-2</v>
      </c>
      <c r="J3886">
        <f t="shared" si="603"/>
        <v>2506.2477027027048</v>
      </c>
      <c r="K3886">
        <f t="shared" si="604"/>
        <v>2596472.620000002</v>
      </c>
      <c r="L3886" t="s">
        <v>88</v>
      </c>
      <c r="M3886" t="s">
        <v>3912</v>
      </c>
      <c r="N3886" s="1">
        <f t="shared" si="609"/>
        <v>82.08</v>
      </c>
      <c r="O3886" s="1">
        <f t="shared" si="606"/>
        <v>515.36624489795861</v>
      </c>
      <c r="P3886" s="1" t="str">
        <f t="shared" si="607"/>
        <v>06-2024</v>
      </c>
      <c r="T3886" s="1"/>
      <c r="U3886" s="1"/>
      <c r="V3886" s="1" t="s">
        <v>3912</v>
      </c>
      <c r="W3886" s="1"/>
      <c r="X3886" s="1" t="s">
        <v>3795</v>
      </c>
      <c r="Y3886" s="2" t="s">
        <v>3912</v>
      </c>
      <c r="Z3886" s="4" t="s">
        <v>88</v>
      </c>
      <c r="AD3886" t="str">
        <f t="shared" si="608"/>
        <v/>
      </c>
    </row>
    <row r="3887" spans="1:30" ht="14.25">
      <c r="A3887" s="1" t="str">
        <f t="shared" si="600"/>
        <v>f0ea6099</v>
      </c>
      <c r="B3887" s="3">
        <v>45050</v>
      </c>
      <c r="C3887" s="2" t="str">
        <f t="shared" si="601"/>
        <v>East</v>
      </c>
      <c r="D3887" s="4" t="str">
        <f t="shared" si="602"/>
        <v>Sports</v>
      </c>
      <c r="E3887" s="1">
        <v>2930.03</v>
      </c>
      <c r="F3887" s="1">
        <v>16</v>
      </c>
      <c r="G3887" s="1">
        <v>43</v>
      </c>
      <c r="H3887">
        <v>1869.11</v>
      </c>
      <c r="I3887" s="10">
        <f t="shared" si="605"/>
        <v>0.63791497015388909</v>
      </c>
      <c r="J3887">
        <f t="shared" si="603"/>
        <v>2506.2477027027048</v>
      </c>
      <c r="K3887">
        <f t="shared" si="604"/>
        <v>2596472.620000002</v>
      </c>
      <c r="L3887" t="s">
        <v>3914</v>
      </c>
      <c r="M3887" t="s">
        <v>3912</v>
      </c>
      <c r="N3887" s="1">
        <f t="shared" si="609"/>
        <v>956.05499999999995</v>
      </c>
      <c r="O3887" s="1">
        <f t="shared" si="606"/>
        <v>516.19997471554962</v>
      </c>
      <c r="P3887" s="1" t="str">
        <f t="shared" si="607"/>
        <v>05-2023</v>
      </c>
      <c r="T3887" s="1"/>
      <c r="U3887" s="1"/>
      <c r="V3887" s="1" t="s">
        <v>3912</v>
      </c>
      <c r="W3887" s="1"/>
      <c r="X3887" s="1" t="s">
        <v>3796</v>
      </c>
      <c r="Y3887" s="2" t="s">
        <v>3912</v>
      </c>
      <c r="Z3887" s="4" t="s">
        <v>2893</v>
      </c>
      <c r="AD3887" t="str">
        <f t="shared" si="608"/>
        <v/>
      </c>
    </row>
    <row r="3888" spans="1:30" ht="14.25">
      <c r="A3888" s="1" t="str">
        <f t="shared" si="600"/>
        <v>a3aed7df</v>
      </c>
      <c r="B3888" s="3">
        <v>45501</v>
      </c>
      <c r="C3888" s="2" t="str">
        <f t="shared" si="601"/>
        <v>East</v>
      </c>
      <c r="D3888" s="4" t="str">
        <f t="shared" si="602"/>
        <v>Clothing</v>
      </c>
      <c r="E3888" s="1">
        <v>3254.94</v>
      </c>
      <c r="F3888" s="1">
        <v>16</v>
      </c>
      <c r="G3888" s="1">
        <v>26</v>
      </c>
      <c r="H3888">
        <v>991.57</v>
      </c>
      <c r="I3888" s="10">
        <f t="shared" si="605"/>
        <v>0.30463541570658753</v>
      </c>
      <c r="J3888">
        <f t="shared" si="603"/>
        <v>2506.2477027027048</v>
      </c>
      <c r="K3888">
        <f t="shared" si="604"/>
        <v>2596472.620000002</v>
      </c>
      <c r="L3888" t="s">
        <v>1474</v>
      </c>
      <c r="M3888" t="s">
        <v>3912</v>
      </c>
      <c r="N3888" s="1">
        <f t="shared" si="609"/>
        <v>508.78500000000003</v>
      </c>
      <c r="O3888" s="1">
        <f t="shared" si="606"/>
        <v>518.08361275088532</v>
      </c>
      <c r="P3888" s="1" t="str">
        <f t="shared" si="607"/>
        <v>07-2024</v>
      </c>
      <c r="T3888" s="1"/>
      <c r="U3888" s="1"/>
      <c r="V3888" s="1" t="s">
        <v>3912</v>
      </c>
      <c r="W3888" s="1"/>
      <c r="X3888" s="1" t="s">
        <v>3797</v>
      </c>
      <c r="Y3888" s="2" t="s">
        <v>3912</v>
      </c>
      <c r="Z3888" s="4" t="s">
        <v>3559</v>
      </c>
      <c r="AD3888" t="str">
        <f t="shared" si="608"/>
        <v/>
      </c>
    </row>
    <row r="3889" spans="1:30" ht="14.25">
      <c r="A3889" s="1" t="str">
        <f t="shared" si="600"/>
        <v>05b4b9d7</v>
      </c>
      <c r="B3889" s="3">
        <v>45351</v>
      </c>
      <c r="C3889" s="2" t="str">
        <f t="shared" si="601"/>
        <v>West</v>
      </c>
      <c r="D3889" s="4" t="str">
        <f t="shared" si="602"/>
        <v>Electronics</v>
      </c>
      <c r="E3889" s="1">
        <v>2558.65</v>
      </c>
      <c r="F3889" s="1">
        <v>10</v>
      </c>
      <c r="G3889" s="1">
        <v>15</v>
      </c>
      <c r="H3889">
        <v>1147.3599999999999</v>
      </c>
      <c r="I3889" s="10">
        <f t="shared" si="605"/>
        <v>0.44842397357981745</v>
      </c>
      <c r="J3889">
        <f t="shared" si="603"/>
        <v>2537.5954861821929</v>
      </c>
      <c r="K3889">
        <f t="shared" si="604"/>
        <v>2479230.7900000024</v>
      </c>
      <c r="L3889" t="s">
        <v>3915</v>
      </c>
      <c r="M3889" t="s">
        <v>3911</v>
      </c>
      <c r="N3889" s="1">
        <f t="shared" si="609"/>
        <v>581.17999999999995</v>
      </c>
      <c r="O3889" s="1">
        <f t="shared" si="606"/>
        <v>507.6997287299634</v>
      </c>
      <c r="P3889" s="1" t="str">
        <f t="shared" si="607"/>
        <v>02-2024</v>
      </c>
      <c r="T3889" s="1"/>
      <c r="U3889" s="1"/>
      <c r="V3889" s="1" t="s">
        <v>3911</v>
      </c>
      <c r="W3889" s="1"/>
      <c r="X3889" s="1" t="s">
        <v>3798</v>
      </c>
      <c r="Y3889" s="2" t="s">
        <v>3911</v>
      </c>
      <c r="Z3889" s="4" t="s">
        <v>3915</v>
      </c>
      <c r="AD3889" t="str">
        <f t="shared" si="608"/>
        <v/>
      </c>
    </row>
    <row r="3890" spans="1:30" ht="14.25">
      <c r="A3890" s="1" t="str">
        <f t="shared" si="600"/>
        <v>2a3bee37</v>
      </c>
      <c r="B3890" s="3">
        <v>45098</v>
      </c>
      <c r="C3890" s="2" t="str">
        <f t="shared" si="601"/>
        <v>East</v>
      </c>
      <c r="D3890" s="4" t="str">
        <f t="shared" si="602"/>
        <v>Clothing</v>
      </c>
      <c r="E3890" s="1">
        <v>4778.66</v>
      </c>
      <c r="F3890" s="1">
        <v>25</v>
      </c>
      <c r="G3890" s="1">
        <v>24</v>
      </c>
      <c r="H3890">
        <v>1633.91</v>
      </c>
      <c r="I3890" s="10">
        <f t="shared" si="605"/>
        <v>0.34191802722939069</v>
      </c>
      <c r="J3890">
        <f t="shared" si="603"/>
        <v>2506.2477027027048</v>
      </c>
      <c r="K3890">
        <f t="shared" si="604"/>
        <v>2596472.620000002</v>
      </c>
      <c r="L3890" t="s">
        <v>1474</v>
      </c>
      <c r="M3890" t="s">
        <v>3912</v>
      </c>
      <c r="N3890" s="1">
        <f t="shared" si="609"/>
        <v>828.95500000000004</v>
      </c>
      <c r="O3890" s="1">
        <f t="shared" si="606"/>
        <v>518.08361275088532</v>
      </c>
      <c r="P3890" s="1" t="str">
        <f t="shared" si="607"/>
        <v>06-2023</v>
      </c>
      <c r="T3890" s="1"/>
      <c r="U3890" s="1"/>
      <c r="V3890" s="1" t="s">
        <v>3912</v>
      </c>
      <c r="W3890" s="1"/>
      <c r="X3890" s="1" t="s">
        <v>3799</v>
      </c>
      <c r="Y3890" s="2" t="s">
        <v>3912</v>
      </c>
      <c r="Z3890" s="4" t="s">
        <v>3559</v>
      </c>
      <c r="AD3890" t="str">
        <f t="shared" si="608"/>
        <v/>
      </c>
    </row>
    <row r="3891" spans="1:30" ht="14.25">
      <c r="A3891" s="1" t="str">
        <f t="shared" si="600"/>
        <v>c6c1b30d</v>
      </c>
      <c r="B3891" s="3">
        <v>45365</v>
      </c>
      <c r="C3891" s="2" t="str">
        <f t="shared" si="601"/>
        <v>South</v>
      </c>
      <c r="D3891" s="4" t="str">
        <f t="shared" si="602"/>
        <v>Sports</v>
      </c>
      <c r="E3891" s="1">
        <v>2954.41</v>
      </c>
      <c r="F3891" s="1">
        <v>44</v>
      </c>
      <c r="G3891" s="1">
        <v>13</v>
      </c>
      <c r="H3891">
        <v>736.04</v>
      </c>
      <c r="I3891" s="10">
        <f t="shared" si="605"/>
        <v>0.24913265254314737</v>
      </c>
      <c r="J3891">
        <f t="shared" si="603"/>
        <v>2496.4375124875119</v>
      </c>
      <c r="K3891">
        <f t="shared" si="604"/>
        <v>2498933.9499999993</v>
      </c>
      <c r="L3891" t="s">
        <v>3914</v>
      </c>
      <c r="M3891" t="s">
        <v>3913</v>
      </c>
      <c r="N3891" s="1">
        <f t="shared" si="609"/>
        <v>374.52</v>
      </c>
      <c r="O3891" s="1">
        <f t="shared" si="606"/>
        <v>516.19997471554962</v>
      </c>
      <c r="P3891" s="1" t="str">
        <f t="shared" si="607"/>
        <v>03-2024</v>
      </c>
      <c r="T3891" s="1"/>
      <c r="U3891" s="1"/>
      <c r="V3891" s="1" t="s">
        <v>3913</v>
      </c>
      <c r="W3891" s="1"/>
      <c r="X3891" s="1" t="s">
        <v>3800</v>
      </c>
      <c r="Y3891" s="2" t="s">
        <v>3913</v>
      </c>
      <c r="Z3891" s="4" t="s">
        <v>2893</v>
      </c>
      <c r="AD3891" t="str">
        <f t="shared" si="608"/>
        <v/>
      </c>
    </row>
    <row r="3892" spans="1:30" ht="14.25">
      <c r="A3892" s="1" t="str">
        <f t="shared" si="600"/>
        <v>4ea43fb1</v>
      </c>
      <c r="B3892" s="3">
        <v>45080</v>
      </c>
      <c r="C3892" s="2" t="str">
        <f t="shared" si="601"/>
        <v>North</v>
      </c>
      <c r="D3892" s="4" t="str">
        <f t="shared" si="602"/>
        <v>Sports</v>
      </c>
      <c r="E3892" s="1">
        <v>992.57</v>
      </c>
      <c r="F3892" s="1">
        <v>30</v>
      </c>
      <c r="G3892" s="1">
        <v>13</v>
      </c>
      <c r="H3892">
        <v>72</v>
      </c>
      <c r="I3892" s="10">
        <f t="shared" si="605"/>
        <v>7.2538964506281667E-2</v>
      </c>
      <c r="J3892">
        <f t="shared" si="603"/>
        <v>2571.1423225152107</v>
      </c>
      <c r="K3892">
        <f t="shared" si="604"/>
        <v>2535146.3299999977</v>
      </c>
      <c r="L3892" t="s">
        <v>3914</v>
      </c>
      <c r="M3892" t="s">
        <v>3910</v>
      </c>
      <c r="N3892" s="1">
        <f t="shared" si="609"/>
        <v>42.5</v>
      </c>
      <c r="O3892" s="1">
        <f t="shared" si="606"/>
        <v>516.19997471554962</v>
      </c>
      <c r="P3892" s="1" t="str">
        <f t="shared" si="607"/>
        <v>06-2023</v>
      </c>
      <c r="T3892" s="1"/>
      <c r="U3892" s="1"/>
      <c r="V3892" s="1" t="s">
        <v>3910</v>
      </c>
      <c r="W3892" s="1"/>
      <c r="X3892" s="1" t="s">
        <v>3801</v>
      </c>
      <c r="Y3892" s="2" t="s">
        <v>3910</v>
      </c>
      <c r="Z3892" s="4" t="s">
        <v>2893</v>
      </c>
      <c r="AD3892" t="str">
        <f t="shared" si="608"/>
        <v/>
      </c>
    </row>
    <row r="3893" spans="1:30" ht="14.25">
      <c r="A3893" s="1" t="str">
        <f t="shared" si="600"/>
        <v>c8e35be9</v>
      </c>
      <c r="B3893" s="3">
        <v>45128</v>
      </c>
      <c r="C3893" s="2" t="str">
        <f t="shared" si="601"/>
        <v>South</v>
      </c>
      <c r="D3893" s="4" t="str">
        <f t="shared" si="602"/>
        <v>Electronics</v>
      </c>
      <c r="E3893" s="1">
        <v>2658.89</v>
      </c>
      <c r="F3893" s="1">
        <v>25</v>
      </c>
      <c r="G3893" s="1">
        <v>10</v>
      </c>
      <c r="H3893">
        <v>1748.42</v>
      </c>
      <c r="I3893" s="10">
        <f t="shared" si="605"/>
        <v>0.65757515354151552</v>
      </c>
      <c r="J3893">
        <f t="shared" si="603"/>
        <v>2496.4375124875119</v>
      </c>
      <c r="K3893">
        <f t="shared" si="604"/>
        <v>2498933.9499999993</v>
      </c>
      <c r="L3893" t="s">
        <v>3915</v>
      </c>
      <c r="M3893" t="s">
        <v>3913</v>
      </c>
      <c r="N3893" s="1">
        <f t="shared" si="609"/>
        <v>879.21</v>
      </c>
      <c r="O3893" s="1">
        <f t="shared" si="606"/>
        <v>507.6997287299634</v>
      </c>
      <c r="P3893" s="1" t="str">
        <f t="shared" si="607"/>
        <v>07-2023</v>
      </c>
      <c r="T3893" s="1"/>
      <c r="U3893" s="1"/>
      <c r="V3893" s="1" t="s">
        <v>3913</v>
      </c>
      <c r="W3893" s="1"/>
      <c r="X3893" s="1" t="s">
        <v>3802</v>
      </c>
      <c r="Y3893" s="2" t="s">
        <v>3913</v>
      </c>
      <c r="Z3893" s="4" t="s">
        <v>3915</v>
      </c>
      <c r="AD3893" t="str">
        <f t="shared" si="608"/>
        <v/>
      </c>
    </row>
    <row r="3894" spans="1:30" ht="14.25">
      <c r="A3894" s="1" t="str">
        <f t="shared" si="600"/>
        <v>343a5571</v>
      </c>
      <c r="B3894" s="3">
        <v>45572</v>
      </c>
      <c r="C3894" s="2" t="str">
        <f t="shared" si="601"/>
        <v>North</v>
      </c>
      <c r="D3894" s="4" t="str">
        <f t="shared" si="602"/>
        <v>Sports</v>
      </c>
      <c r="E3894" s="1">
        <v>4088.94</v>
      </c>
      <c r="F3894" s="1">
        <v>44</v>
      </c>
      <c r="G3894" s="1">
        <v>2</v>
      </c>
      <c r="H3894">
        <v>442.6</v>
      </c>
      <c r="I3894" s="10">
        <f t="shared" si="605"/>
        <v>0.10824321217723909</v>
      </c>
      <c r="J3894">
        <f t="shared" si="603"/>
        <v>2571.1423225152107</v>
      </c>
      <c r="K3894">
        <f t="shared" si="604"/>
        <v>2535146.3299999977</v>
      </c>
      <c r="L3894" t="s">
        <v>3914</v>
      </c>
      <c r="M3894" t="s">
        <v>3910</v>
      </c>
      <c r="N3894" s="1">
        <f t="shared" si="609"/>
        <v>222.3</v>
      </c>
      <c r="O3894" s="1">
        <f t="shared" si="606"/>
        <v>516.19997471554962</v>
      </c>
      <c r="P3894" s="1" t="str">
        <f t="shared" si="607"/>
        <v>10-2024</v>
      </c>
      <c r="T3894" s="1"/>
      <c r="U3894" s="1"/>
      <c r="V3894" s="1" t="s">
        <v>3910</v>
      </c>
      <c r="W3894" s="1"/>
      <c r="X3894" s="1" t="s">
        <v>3803</v>
      </c>
      <c r="Y3894" s="2" t="s">
        <v>3910</v>
      </c>
      <c r="Z3894" s="4" t="s">
        <v>2893</v>
      </c>
      <c r="AD3894" t="str">
        <f t="shared" si="608"/>
        <v/>
      </c>
    </row>
    <row r="3895" spans="1:30" ht="14.25">
      <c r="A3895" s="1" t="str">
        <f t="shared" si="600"/>
        <v>fae540fd</v>
      </c>
      <c r="B3895" s="3">
        <v>45086</v>
      </c>
      <c r="C3895" s="2" t="str">
        <f t="shared" si="601"/>
        <v>South</v>
      </c>
      <c r="D3895" s="4" t="str">
        <f t="shared" si="602"/>
        <v>Electronics</v>
      </c>
      <c r="E3895" s="1">
        <v>3604.22</v>
      </c>
      <c r="F3895" s="1">
        <v>17</v>
      </c>
      <c r="G3895" s="1">
        <v>4</v>
      </c>
      <c r="H3895">
        <v>1587.18</v>
      </c>
      <c r="I3895" s="10">
        <f t="shared" si="605"/>
        <v>0.44036712520323401</v>
      </c>
      <c r="J3895">
        <f t="shared" si="603"/>
        <v>2496.4375124875119</v>
      </c>
      <c r="K3895">
        <f t="shared" si="604"/>
        <v>2498933.9499999993</v>
      </c>
      <c r="L3895" t="s">
        <v>3915</v>
      </c>
      <c r="M3895" t="s">
        <v>3913</v>
      </c>
      <c r="N3895" s="1">
        <f t="shared" si="609"/>
        <v>795.59</v>
      </c>
      <c r="O3895" s="1">
        <f t="shared" si="606"/>
        <v>507.6997287299634</v>
      </c>
      <c r="P3895" s="1" t="str">
        <f t="shared" si="607"/>
        <v>06-2023</v>
      </c>
      <c r="T3895" s="1"/>
      <c r="U3895" s="1"/>
      <c r="V3895" s="1" t="s">
        <v>3913</v>
      </c>
      <c r="W3895" s="1"/>
      <c r="X3895" s="1" t="s">
        <v>3804</v>
      </c>
      <c r="Y3895" s="2" t="s">
        <v>3913</v>
      </c>
      <c r="Z3895" s="4" t="s">
        <v>3915</v>
      </c>
      <c r="AD3895" t="str">
        <f t="shared" si="608"/>
        <v/>
      </c>
    </row>
    <row r="3896" spans="1:30" ht="14.25">
      <c r="A3896" s="1" t="str">
        <f t="shared" si="600"/>
        <v>62f64ed4</v>
      </c>
      <c r="B3896" s="3">
        <v>45323</v>
      </c>
      <c r="C3896" s="2" t="str">
        <f t="shared" si="601"/>
        <v>North</v>
      </c>
      <c r="D3896" s="4" t="str">
        <f t="shared" si="602"/>
        <v>Groceries</v>
      </c>
      <c r="E3896" s="1">
        <v>4812.18</v>
      </c>
      <c r="F3896" s="1">
        <v>9</v>
      </c>
      <c r="G3896" s="1">
        <v>42</v>
      </c>
      <c r="H3896">
        <v>847.56</v>
      </c>
      <c r="I3896" s="10">
        <f t="shared" si="605"/>
        <v>0.17612807500966296</v>
      </c>
      <c r="J3896">
        <f t="shared" si="603"/>
        <v>2571.1423225152107</v>
      </c>
      <c r="K3896">
        <f t="shared" si="604"/>
        <v>2535146.3299999977</v>
      </c>
      <c r="L3896" t="s">
        <v>88</v>
      </c>
      <c r="M3896" t="s">
        <v>3910</v>
      </c>
      <c r="N3896" s="1">
        <f t="shared" si="609"/>
        <v>444.78</v>
      </c>
      <c r="O3896" s="1">
        <f t="shared" si="606"/>
        <v>515.36624489795861</v>
      </c>
      <c r="P3896" s="1" t="str">
        <f t="shared" si="607"/>
        <v>02-2024</v>
      </c>
      <c r="T3896" s="1"/>
      <c r="U3896" s="1"/>
      <c r="V3896" s="1" t="s">
        <v>3910</v>
      </c>
      <c r="W3896" s="1"/>
      <c r="X3896" s="1" t="s">
        <v>3805</v>
      </c>
      <c r="Y3896" s="2" t="s">
        <v>3910</v>
      </c>
      <c r="Z3896" s="4" t="s">
        <v>88</v>
      </c>
      <c r="AD3896" t="str">
        <f t="shared" si="608"/>
        <v/>
      </c>
    </row>
    <row r="3897" spans="1:30" ht="14.25">
      <c r="A3897" s="1" t="str">
        <f t="shared" si="600"/>
        <v>3aa93d62</v>
      </c>
      <c r="B3897" s="3">
        <v>45186</v>
      </c>
      <c r="C3897" s="2" t="str">
        <f t="shared" si="601"/>
        <v>East</v>
      </c>
      <c r="D3897" s="4" t="str">
        <f t="shared" si="602"/>
        <v>Clothing</v>
      </c>
      <c r="E3897" s="1">
        <v>721.44</v>
      </c>
      <c r="F3897" s="1">
        <v>30</v>
      </c>
      <c r="G3897" s="1">
        <v>31</v>
      </c>
      <c r="H3897">
        <v>1233.51</v>
      </c>
      <c r="I3897" s="10">
        <f t="shared" si="605"/>
        <v>1.7097887558216898</v>
      </c>
      <c r="J3897">
        <f t="shared" si="603"/>
        <v>2506.2477027027048</v>
      </c>
      <c r="K3897">
        <f t="shared" si="604"/>
        <v>2596472.620000002</v>
      </c>
      <c r="L3897" t="s">
        <v>1474</v>
      </c>
      <c r="M3897" t="s">
        <v>3912</v>
      </c>
      <c r="N3897" s="1">
        <f t="shared" si="609"/>
        <v>632.255</v>
      </c>
      <c r="O3897" s="1">
        <f t="shared" si="606"/>
        <v>518.08361275088532</v>
      </c>
      <c r="P3897" s="1" t="str">
        <f t="shared" si="607"/>
        <v>09-2023</v>
      </c>
      <c r="T3897" s="1"/>
      <c r="U3897" s="1"/>
      <c r="V3897" s="1" t="s">
        <v>3912</v>
      </c>
      <c r="W3897" s="1"/>
      <c r="X3897" s="1" t="s">
        <v>3806</v>
      </c>
      <c r="Y3897" s="2" t="s">
        <v>3912</v>
      </c>
      <c r="Z3897" s="4" t="s">
        <v>3559</v>
      </c>
      <c r="AD3897" t="str">
        <f t="shared" si="608"/>
        <v/>
      </c>
    </row>
    <row r="3898" spans="1:30" ht="14.25">
      <c r="A3898" s="1" t="str">
        <f t="shared" si="600"/>
        <v>79ee1271</v>
      </c>
      <c r="B3898" s="3">
        <v>45442</v>
      </c>
      <c r="C3898" s="2" t="str">
        <f t="shared" si="601"/>
        <v>South</v>
      </c>
      <c r="D3898" s="4" t="str">
        <f t="shared" si="602"/>
        <v>Clothing</v>
      </c>
      <c r="E3898" s="1">
        <v>1318.51</v>
      </c>
      <c r="F3898" s="1">
        <v>42</v>
      </c>
      <c r="G3898" s="1">
        <v>45</v>
      </c>
      <c r="H3898">
        <v>924.25</v>
      </c>
      <c r="I3898" s="10">
        <f t="shared" si="605"/>
        <v>0.70098065240309138</v>
      </c>
      <c r="J3898">
        <f t="shared" si="603"/>
        <v>2496.4375124875119</v>
      </c>
      <c r="K3898">
        <f t="shared" si="604"/>
        <v>2498933.9499999993</v>
      </c>
      <c r="L3898" t="s">
        <v>1474</v>
      </c>
      <c r="M3898" t="s">
        <v>3913</v>
      </c>
      <c r="N3898" s="1">
        <f t="shared" si="609"/>
        <v>484.625</v>
      </c>
      <c r="O3898" s="1">
        <f t="shared" si="606"/>
        <v>518.08361275088532</v>
      </c>
      <c r="P3898" s="1" t="str">
        <f t="shared" si="607"/>
        <v>05-2024</v>
      </c>
      <c r="T3898" s="1"/>
      <c r="U3898" s="1"/>
      <c r="V3898" s="1" t="s">
        <v>3913</v>
      </c>
      <c r="W3898" s="1"/>
      <c r="X3898" s="1" t="s">
        <v>3807</v>
      </c>
      <c r="Y3898" s="2" t="s">
        <v>3913</v>
      </c>
      <c r="Z3898" s="4" t="s">
        <v>3559</v>
      </c>
      <c r="AD3898" t="str">
        <f t="shared" si="608"/>
        <v/>
      </c>
    </row>
    <row r="3899" spans="1:30" ht="14.25">
      <c r="A3899" s="1" t="str">
        <f t="shared" si="600"/>
        <v>97612d13</v>
      </c>
      <c r="B3899" s="3">
        <v>45376</v>
      </c>
      <c r="C3899" s="2" t="str">
        <f t="shared" si="601"/>
        <v>East</v>
      </c>
      <c r="D3899" s="4" t="str">
        <f t="shared" si="602"/>
        <v>Sports</v>
      </c>
      <c r="E3899" s="1">
        <v>1744.85</v>
      </c>
      <c r="F3899" s="1">
        <v>47</v>
      </c>
      <c r="G3899" s="1">
        <v>27</v>
      </c>
      <c r="H3899">
        <v>1922.61</v>
      </c>
      <c r="I3899" s="10">
        <f t="shared" si="605"/>
        <v>1.1018769521735392</v>
      </c>
      <c r="J3899">
        <f t="shared" si="603"/>
        <v>2506.2477027027048</v>
      </c>
      <c r="K3899">
        <f t="shared" si="604"/>
        <v>2596472.620000002</v>
      </c>
      <c r="L3899" t="s">
        <v>3914</v>
      </c>
      <c r="M3899" t="s">
        <v>3912</v>
      </c>
      <c r="N3899" s="1">
        <f t="shared" si="609"/>
        <v>974.80499999999995</v>
      </c>
      <c r="O3899" s="1">
        <f t="shared" si="606"/>
        <v>516.19997471554962</v>
      </c>
      <c r="P3899" s="1" t="str">
        <f t="shared" si="607"/>
        <v>03-2024</v>
      </c>
      <c r="T3899" s="1"/>
      <c r="U3899" s="1"/>
      <c r="V3899" s="1" t="s">
        <v>3912</v>
      </c>
      <c r="W3899" s="1"/>
      <c r="X3899" s="1" t="s">
        <v>3808</v>
      </c>
      <c r="Y3899" s="2" t="s">
        <v>3912</v>
      </c>
      <c r="Z3899" s="4" t="s">
        <v>2893</v>
      </c>
      <c r="AD3899" t="str">
        <f t="shared" si="608"/>
        <v/>
      </c>
    </row>
    <row r="3900" spans="1:30" ht="14.25">
      <c r="A3900" s="1" t="str">
        <f t="shared" si="600"/>
        <v>f3ff3822</v>
      </c>
      <c r="B3900" s="3">
        <v>44992</v>
      </c>
      <c r="C3900" s="2" t="str">
        <f t="shared" si="601"/>
        <v>West</v>
      </c>
      <c r="D3900" s="4" t="str">
        <f t="shared" si="602"/>
        <v>Sports</v>
      </c>
      <c r="E3900" s="1">
        <v>1345.04</v>
      </c>
      <c r="F3900" s="1">
        <v>50</v>
      </c>
      <c r="G3900" s="1">
        <v>24</v>
      </c>
      <c r="H3900">
        <v>1861.92</v>
      </c>
      <c r="I3900" s="10">
        <f t="shared" si="605"/>
        <v>1.3842859691905074</v>
      </c>
      <c r="J3900">
        <f t="shared" si="603"/>
        <v>2537.5954861821929</v>
      </c>
      <c r="K3900">
        <f t="shared" si="604"/>
        <v>2479230.7900000024</v>
      </c>
      <c r="L3900" t="s">
        <v>3914</v>
      </c>
      <c r="M3900" t="s">
        <v>3911</v>
      </c>
      <c r="N3900" s="1">
        <f t="shared" si="609"/>
        <v>942.96</v>
      </c>
      <c r="O3900" s="1">
        <f t="shared" si="606"/>
        <v>516.19997471554962</v>
      </c>
      <c r="P3900" s="1" t="str">
        <f t="shared" si="607"/>
        <v>03-2023</v>
      </c>
      <c r="T3900" s="1"/>
      <c r="U3900" s="1"/>
      <c r="V3900" s="1" t="s">
        <v>3911</v>
      </c>
      <c r="W3900" s="1"/>
      <c r="X3900" s="1" t="s">
        <v>3809</v>
      </c>
      <c r="Y3900" s="2" t="s">
        <v>3911</v>
      </c>
      <c r="Z3900" s="4" t="s">
        <v>2893</v>
      </c>
      <c r="AD3900" t="str">
        <f t="shared" si="608"/>
        <v/>
      </c>
    </row>
    <row r="3901" spans="1:30" ht="14.25">
      <c r="A3901" s="1" t="str">
        <f t="shared" si="600"/>
        <v>c27bf627</v>
      </c>
      <c r="B3901" s="3">
        <v>45339</v>
      </c>
      <c r="C3901" s="2" t="str">
        <f t="shared" si="601"/>
        <v>South</v>
      </c>
      <c r="D3901" s="4" t="str">
        <f t="shared" si="602"/>
        <v>Clothing</v>
      </c>
      <c r="E3901" s="1">
        <v>1308.8599999999999</v>
      </c>
      <c r="F3901" s="1">
        <v>8</v>
      </c>
      <c r="G3901" s="1">
        <v>18</v>
      </c>
      <c r="H3901">
        <v>632.6</v>
      </c>
      <c r="I3901" s="10">
        <f t="shared" si="605"/>
        <v>0.48332136362941802</v>
      </c>
      <c r="J3901">
        <f t="shared" si="603"/>
        <v>2496.4375124875119</v>
      </c>
      <c r="K3901">
        <f t="shared" si="604"/>
        <v>2498933.9499999993</v>
      </c>
      <c r="L3901" t="s">
        <v>1474</v>
      </c>
      <c r="M3901" t="s">
        <v>3913</v>
      </c>
      <c r="N3901" s="1">
        <f t="shared" si="609"/>
        <v>325.3</v>
      </c>
      <c r="O3901" s="1">
        <f t="shared" si="606"/>
        <v>518.08361275088532</v>
      </c>
      <c r="P3901" s="1" t="str">
        <f t="shared" si="607"/>
        <v>02-2024</v>
      </c>
      <c r="T3901" s="1"/>
      <c r="U3901" s="1"/>
      <c r="V3901" s="1" t="s">
        <v>3913</v>
      </c>
      <c r="W3901" s="1"/>
      <c r="X3901" s="1" t="s">
        <v>3810</v>
      </c>
      <c r="Y3901" s="2" t="s">
        <v>3913</v>
      </c>
      <c r="Z3901" s="4" t="s">
        <v>3559</v>
      </c>
      <c r="AD3901" t="str">
        <f t="shared" si="608"/>
        <v/>
      </c>
    </row>
    <row r="3902" spans="1:30" ht="14.25">
      <c r="A3902" s="1" t="str">
        <f t="shared" si="600"/>
        <v>6e9e6298</v>
      </c>
      <c r="B3902" s="3">
        <v>45285</v>
      </c>
      <c r="C3902" s="2" t="str">
        <f t="shared" si="601"/>
        <v>East</v>
      </c>
      <c r="D3902" s="4" t="str">
        <f t="shared" si="602"/>
        <v>Electronics</v>
      </c>
      <c r="E3902" s="1">
        <v>3406.19</v>
      </c>
      <c r="F3902" s="1">
        <v>34</v>
      </c>
      <c r="G3902" s="1">
        <v>42</v>
      </c>
      <c r="H3902">
        <v>1665.37</v>
      </c>
      <c r="I3902" s="10">
        <f t="shared" si="605"/>
        <v>0.48892457555215646</v>
      </c>
      <c r="J3902">
        <f t="shared" si="603"/>
        <v>2506.2477027027048</v>
      </c>
      <c r="K3902">
        <f t="shared" si="604"/>
        <v>2596472.620000002</v>
      </c>
      <c r="L3902" t="s">
        <v>3915</v>
      </c>
      <c r="M3902" t="s">
        <v>3912</v>
      </c>
      <c r="N3902" s="1">
        <f t="shared" si="609"/>
        <v>853.68499999999995</v>
      </c>
      <c r="O3902" s="1">
        <f t="shared" si="606"/>
        <v>507.6997287299634</v>
      </c>
      <c r="P3902" s="1" t="str">
        <f t="shared" si="607"/>
        <v>12-2023</v>
      </c>
      <c r="T3902" s="1"/>
      <c r="U3902" s="1"/>
      <c r="V3902" s="1" t="s">
        <v>3912</v>
      </c>
      <c r="W3902" s="1"/>
      <c r="X3902" s="1" t="s">
        <v>3811</v>
      </c>
      <c r="Y3902" s="2" t="s">
        <v>3912</v>
      </c>
      <c r="Z3902" s="4" t="s">
        <v>3915</v>
      </c>
      <c r="AD3902" t="str">
        <f t="shared" si="608"/>
        <v/>
      </c>
    </row>
    <row r="3903" spans="1:30" ht="14.25">
      <c r="A3903" s="1" t="str">
        <f t="shared" si="600"/>
        <v>0a473d36</v>
      </c>
      <c r="B3903" s="3">
        <v>45444</v>
      </c>
      <c r="C3903" s="2" t="str">
        <f t="shared" si="601"/>
        <v>East</v>
      </c>
      <c r="D3903" s="4" t="str">
        <f t="shared" si="602"/>
        <v>Electronics</v>
      </c>
      <c r="E3903" s="1">
        <v>2460.02</v>
      </c>
      <c r="F3903" s="1">
        <v>38</v>
      </c>
      <c r="G3903" s="1">
        <v>18</v>
      </c>
      <c r="H3903">
        <v>1863.97</v>
      </c>
      <c r="I3903" s="10">
        <f t="shared" si="605"/>
        <v>0.75770522190876499</v>
      </c>
      <c r="J3903">
        <f t="shared" si="603"/>
        <v>2506.2477027027048</v>
      </c>
      <c r="K3903">
        <f t="shared" si="604"/>
        <v>2596472.620000002</v>
      </c>
      <c r="L3903" t="s">
        <v>3915</v>
      </c>
      <c r="M3903" t="s">
        <v>3912</v>
      </c>
      <c r="N3903" s="1">
        <f t="shared" si="609"/>
        <v>940.98500000000001</v>
      </c>
      <c r="O3903" s="1">
        <f t="shared" si="606"/>
        <v>507.6997287299634</v>
      </c>
      <c r="P3903" s="1" t="str">
        <f t="shared" si="607"/>
        <v>06-2024</v>
      </c>
      <c r="T3903" s="1"/>
      <c r="U3903" s="1"/>
      <c r="V3903" s="1" t="s">
        <v>3912</v>
      </c>
      <c r="W3903" s="1"/>
      <c r="X3903" s="1" t="s">
        <v>3812</v>
      </c>
      <c r="Y3903" s="2" t="s">
        <v>3912</v>
      </c>
      <c r="Z3903" s="4" t="s">
        <v>3915</v>
      </c>
      <c r="AD3903" t="str">
        <f t="shared" si="608"/>
        <v/>
      </c>
    </row>
    <row r="3904" spans="1:30" ht="14.25">
      <c r="A3904" s="1" t="str">
        <f t="shared" si="600"/>
        <v>9d869c46</v>
      </c>
      <c r="B3904" s="3">
        <v>45548</v>
      </c>
      <c r="C3904" s="2" t="str">
        <f t="shared" si="601"/>
        <v>West</v>
      </c>
      <c r="D3904" s="4" t="str">
        <f t="shared" si="602"/>
        <v>Electronics</v>
      </c>
      <c r="E3904" s="1">
        <v>4730.1400000000003</v>
      </c>
      <c r="F3904" s="1">
        <v>15</v>
      </c>
      <c r="G3904" s="1">
        <v>25</v>
      </c>
      <c r="H3904">
        <v>721.16</v>
      </c>
      <c r="I3904" s="10">
        <f t="shared" si="605"/>
        <v>0.15246060370306164</v>
      </c>
      <c r="J3904">
        <f t="shared" si="603"/>
        <v>2537.5954861821929</v>
      </c>
      <c r="K3904">
        <f t="shared" si="604"/>
        <v>2479230.7900000024</v>
      </c>
      <c r="L3904" t="s">
        <v>3915</v>
      </c>
      <c r="M3904" t="s">
        <v>3911</v>
      </c>
      <c r="N3904" s="1">
        <f t="shared" si="609"/>
        <v>373.08</v>
      </c>
      <c r="O3904" s="1">
        <f t="shared" si="606"/>
        <v>507.6997287299634</v>
      </c>
      <c r="P3904" s="1" t="str">
        <f t="shared" si="607"/>
        <v>09-2024</v>
      </c>
      <c r="T3904" s="1"/>
      <c r="U3904" s="1"/>
      <c r="V3904" s="1" t="s">
        <v>3911</v>
      </c>
      <c r="W3904" s="1"/>
      <c r="X3904" s="1" t="s">
        <v>3813</v>
      </c>
      <c r="Y3904" s="2" t="s">
        <v>3911</v>
      </c>
      <c r="Z3904" s="4" t="s">
        <v>3915</v>
      </c>
      <c r="AD3904" t="str">
        <f t="shared" si="608"/>
        <v/>
      </c>
    </row>
    <row r="3905" spans="1:30" ht="14.25">
      <c r="A3905" s="1" t="str">
        <f t="shared" si="600"/>
        <v>58df1150</v>
      </c>
      <c r="B3905" s="3">
        <v>45543</v>
      </c>
      <c r="C3905" s="2" t="str">
        <f t="shared" si="601"/>
        <v>North</v>
      </c>
      <c r="D3905" s="4" t="str">
        <f t="shared" si="602"/>
        <v>Electronics</v>
      </c>
      <c r="E3905" s="1">
        <v>451</v>
      </c>
      <c r="F3905" s="1">
        <v>23</v>
      </c>
      <c r="G3905" s="1">
        <v>26</v>
      </c>
      <c r="H3905">
        <v>1950.23</v>
      </c>
      <c r="I3905" s="10">
        <f t="shared" si="605"/>
        <v>4.3242350332594235</v>
      </c>
      <c r="J3905">
        <f t="shared" si="603"/>
        <v>2571.1423225152107</v>
      </c>
      <c r="K3905">
        <f t="shared" si="604"/>
        <v>2535146.3299999977</v>
      </c>
      <c r="L3905" t="s">
        <v>3915</v>
      </c>
      <c r="M3905" t="s">
        <v>3910</v>
      </c>
      <c r="N3905" s="1">
        <f t="shared" si="609"/>
        <v>988.11500000000001</v>
      </c>
      <c r="O3905" s="1">
        <f t="shared" si="606"/>
        <v>507.6997287299634</v>
      </c>
      <c r="P3905" s="1" t="str">
        <f t="shared" si="607"/>
        <v>09-2024</v>
      </c>
      <c r="T3905" s="1"/>
      <c r="U3905" s="1"/>
      <c r="V3905" s="1" t="s">
        <v>3910</v>
      </c>
      <c r="W3905" s="1"/>
      <c r="X3905" s="1" t="s">
        <v>3814</v>
      </c>
      <c r="Y3905" s="2" t="s">
        <v>3910</v>
      </c>
      <c r="Z3905" s="4" t="s">
        <v>3915</v>
      </c>
      <c r="AD3905" t="str">
        <f t="shared" si="608"/>
        <v/>
      </c>
    </row>
    <row r="3906" spans="1:30" ht="14.25">
      <c r="A3906" s="1" t="str">
        <f t="shared" ref="A3906:A3969" si="610">TRIM(X3906)</f>
        <v>33c2993a</v>
      </c>
      <c r="B3906" s="3">
        <v>45584</v>
      </c>
      <c r="C3906" s="2" t="str">
        <f t="shared" ref="C3906:C3969" si="611">PROPER(TRIM(Y3906))</f>
        <v>South</v>
      </c>
      <c r="D3906" s="4" t="str">
        <f t="shared" ref="D3906:D3969" si="612">PROPER(TRIM(SUBSTITUTE(Z3906,"$","s")))</f>
        <v>Groceries</v>
      </c>
      <c r="E3906" s="1">
        <v>1056.6099999999999</v>
      </c>
      <c r="F3906" s="1">
        <v>1</v>
      </c>
      <c r="G3906" s="1">
        <v>8</v>
      </c>
      <c r="H3906">
        <v>705.75</v>
      </c>
      <c r="I3906" s="10">
        <f t="shared" si="605"/>
        <v>0.66793802822233372</v>
      </c>
      <c r="J3906">
        <f t="shared" ref="J3906:J3969" si="613">AVERAGEIFS(E:E,C:C,C3906)</f>
        <v>2496.4375124875119</v>
      </c>
      <c r="K3906">
        <f t="shared" ref="K3906:K3969" si="614">SUMIFS(E:E,C:C,C3906)</f>
        <v>2498933.9499999993</v>
      </c>
      <c r="L3906" t="s">
        <v>88</v>
      </c>
      <c r="M3906" t="s">
        <v>3913</v>
      </c>
      <c r="N3906" s="1">
        <f t="shared" si="609"/>
        <v>356.875</v>
      </c>
      <c r="O3906" s="1">
        <f t="shared" si="606"/>
        <v>515.36624489795861</v>
      </c>
      <c r="P3906" s="1" t="str">
        <f t="shared" si="607"/>
        <v>10-2024</v>
      </c>
      <c r="T3906" s="1"/>
      <c r="U3906" s="1"/>
      <c r="V3906" s="1" t="s">
        <v>3913</v>
      </c>
      <c r="W3906" s="1"/>
      <c r="X3906" s="1" t="s">
        <v>3815</v>
      </c>
      <c r="Y3906" s="2" t="s">
        <v>3913</v>
      </c>
      <c r="Z3906" s="4" t="s">
        <v>88</v>
      </c>
      <c r="AD3906" t="str">
        <f t="shared" si="608"/>
        <v/>
      </c>
    </row>
    <row r="3907" spans="1:30" ht="14.25">
      <c r="A3907" s="1" t="str">
        <f t="shared" si="610"/>
        <v>6586d994</v>
      </c>
      <c r="B3907" s="3">
        <v>45528</v>
      </c>
      <c r="C3907" s="2" t="str">
        <f t="shared" si="611"/>
        <v>West</v>
      </c>
      <c r="D3907" s="4" t="str">
        <f t="shared" si="612"/>
        <v>Groceries</v>
      </c>
      <c r="E3907" s="1">
        <v>2215.52</v>
      </c>
      <c r="F3907" s="1">
        <v>37</v>
      </c>
      <c r="G3907" s="1">
        <v>12</v>
      </c>
      <c r="H3907">
        <v>1571.29</v>
      </c>
      <c r="I3907" s="10">
        <f t="shared" ref="I3907:I3970" si="615">H3907/E3907</f>
        <v>0.70921950603018702</v>
      </c>
      <c r="J3907">
        <f t="shared" si="613"/>
        <v>2537.5954861821929</v>
      </c>
      <c r="K3907">
        <f t="shared" si="614"/>
        <v>2479230.7900000024</v>
      </c>
      <c r="L3907" t="s">
        <v>88</v>
      </c>
      <c r="M3907" t="s">
        <v>3911</v>
      </c>
      <c r="N3907" s="1">
        <f t="shared" si="609"/>
        <v>791.64499999999998</v>
      </c>
      <c r="O3907" s="1">
        <f t="shared" ref="O3907:O3970" si="616">AVERAGEIFS(N:N,D:D,D3907)</f>
        <v>515.36624489795861</v>
      </c>
      <c r="P3907" s="1" t="str">
        <f t="shared" ref="P3907:P3970" si="617">TEXT(B3907,"mm-yyyy")</f>
        <v>08-2024</v>
      </c>
      <c r="T3907" s="1"/>
      <c r="U3907" s="1"/>
      <c r="V3907" s="1" t="s">
        <v>3911</v>
      </c>
      <c r="W3907" s="1"/>
      <c r="X3907" s="1" t="s">
        <v>3816</v>
      </c>
      <c r="Y3907" s="2" t="s">
        <v>3911</v>
      </c>
      <c r="Z3907" s="4" t="s">
        <v>88</v>
      </c>
      <c r="AD3907" t="str">
        <f t="shared" ref="AD3907:AD3970" si="618">SUBSTITUTE(SUBSTITUTE(AC3907,"@",""),"#","")</f>
        <v/>
      </c>
    </row>
    <row r="3908" spans="1:30" ht="14.25">
      <c r="A3908" s="1" t="str">
        <f t="shared" si="610"/>
        <v>3c40a819</v>
      </c>
      <c r="B3908" s="3">
        <v>45159</v>
      </c>
      <c r="C3908" s="2" t="str">
        <f t="shared" si="611"/>
        <v>North</v>
      </c>
      <c r="D3908" s="4" t="str">
        <f t="shared" si="612"/>
        <v>Electronics</v>
      </c>
      <c r="E3908" s="1">
        <v>439.95</v>
      </c>
      <c r="F3908" s="1">
        <v>15</v>
      </c>
      <c r="G3908" s="1">
        <v>16</v>
      </c>
      <c r="H3908">
        <v>1768.28</v>
      </c>
      <c r="I3908" s="10">
        <f t="shared" si="615"/>
        <v>4.0192749176042737</v>
      </c>
      <c r="J3908">
        <f t="shared" si="613"/>
        <v>2571.1423225152107</v>
      </c>
      <c r="K3908">
        <f t="shared" si="614"/>
        <v>2535146.3299999977</v>
      </c>
      <c r="L3908" t="s">
        <v>3915</v>
      </c>
      <c r="M3908" t="s">
        <v>3910</v>
      </c>
      <c r="N3908" s="1">
        <f t="shared" si="609"/>
        <v>892.14</v>
      </c>
      <c r="O3908" s="1">
        <f t="shared" si="616"/>
        <v>507.6997287299634</v>
      </c>
      <c r="P3908" s="1" t="str">
        <f t="shared" si="617"/>
        <v>08-2023</v>
      </c>
      <c r="T3908" s="1"/>
      <c r="U3908" s="1"/>
      <c r="V3908" s="1" t="s">
        <v>3910</v>
      </c>
      <c r="W3908" s="1"/>
      <c r="X3908" s="1" t="s">
        <v>3817</v>
      </c>
      <c r="Y3908" s="2" t="s">
        <v>3910</v>
      </c>
      <c r="Z3908" s="4" t="s">
        <v>3915</v>
      </c>
      <c r="AD3908" t="str">
        <f t="shared" si="618"/>
        <v/>
      </c>
    </row>
    <row r="3909" spans="1:30" ht="14.25">
      <c r="A3909" s="1" t="str">
        <f t="shared" si="610"/>
        <v>d0f3c634</v>
      </c>
      <c r="B3909" s="3">
        <v>45435</v>
      </c>
      <c r="C3909" s="2" t="str">
        <f t="shared" si="611"/>
        <v>South</v>
      </c>
      <c r="D3909" s="4" t="str">
        <f t="shared" si="612"/>
        <v>Furniture</v>
      </c>
      <c r="E3909" s="1">
        <v>770.52</v>
      </c>
      <c r="F3909" s="1">
        <v>24</v>
      </c>
      <c r="G3909" s="1">
        <v>40</v>
      </c>
      <c r="H3909">
        <v>1743.43</v>
      </c>
      <c r="I3909" s="10">
        <f t="shared" si="615"/>
        <v>2.2626667704926544</v>
      </c>
      <c r="J3909">
        <f t="shared" si="613"/>
        <v>2496.4375124875119</v>
      </c>
      <c r="K3909">
        <f t="shared" si="614"/>
        <v>2498933.9499999993</v>
      </c>
      <c r="L3909" t="s">
        <v>1645</v>
      </c>
      <c r="M3909" t="s">
        <v>3913</v>
      </c>
      <c r="N3909" s="1">
        <f t="shared" si="609"/>
        <v>891.71500000000003</v>
      </c>
      <c r="O3909" s="1">
        <f t="shared" si="616"/>
        <v>524.30656862745093</v>
      </c>
      <c r="P3909" s="1" t="str">
        <f t="shared" si="617"/>
        <v>05-2024</v>
      </c>
      <c r="T3909" s="1"/>
      <c r="U3909" s="1"/>
      <c r="V3909" s="1" t="s">
        <v>3913</v>
      </c>
      <c r="W3909" s="1"/>
      <c r="X3909" s="1" t="s">
        <v>3818</v>
      </c>
      <c r="Y3909" s="2" t="s">
        <v>3913</v>
      </c>
      <c r="Z3909" s="4" t="s">
        <v>1645</v>
      </c>
      <c r="AD3909" t="str">
        <f t="shared" si="618"/>
        <v/>
      </c>
    </row>
    <row r="3910" spans="1:30" ht="14.25">
      <c r="A3910" s="1" t="str">
        <f t="shared" si="610"/>
        <v>23edef68</v>
      </c>
      <c r="B3910" s="3">
        <v>44943</v>
      </c>
      <c r="C3910" s="2" t="str">
        <f t="shared" si="611"/>
        <v>West</v>
      </c>
      <c r="D3910" s="4" t="str">
        <f t="shared" si="612"/>
        <v>Electronics</v>
      </c>
      <c r="E3910" s="1">
        <v>2543.5300000000002</v>
      </c>
      <c r="F3910" s="1">
        <v>34</v>
      </c>
      <c r="G3910" s="1">
        <v>24</v>
      </c>
      <c r="H3910">
        <v>1817.91</v>
      </c>
      <c r="I3910" s="10">
        <f t="shared" si="615"/>
        <v>0.71471930741921663</v>
      </c>
      <c r="J3910">
        <f t="shared" si="613"/>
        <v>2537.5954861821929</v>
      </c>
      <c r="K3910">
        <f t="shared" si="614"/>
        <v>2479230.7900000024</v>
      </c>
      <c r="L3910" t="s">
        <v>3915</v>
      </c>
      <c r="M3910" t="s">
        <v>3911</v>
      </c>
      <c r="N3910" s="1">
        <f t="shared" ref="N3910:N3973" si="619">AVERAGE(G3910,H3910)</f>
        <v>920.95500000000004</v>
      </c>
      <c r="O3910" s="1">
        <f t="shared" si="616"/>
        <v>507.6997287299634</v>
      </c>
      <c r="P3910" s="1" t="str">
        <f t="shared" si="617"/>
        <v>01-2023</v>
      </c>
      <c r="T3910" s="1"/>
      <c r="U3910" s="1"/>
      <c r="V3910" s="1" t="s">
        <v>3911</v>
      </c>
      <c r="W3910" s="1"/>
      <c r="X3910" s="1" t="s">
        <v>3819</v>
      </c>
      <c r="Y3910" s="2" t="s">
        <v>3911</v>
      </c>
      <c r="Z3910" s="4" t="s">
        <v>3915</v>
      </c>
      <c r="AD3910" t="str">
        <f t="shared" si="618"/>
        <v/>
      </c>
    </row>
    <row r="3911" spans="1:30" ht="14.25">
      <c r="A3911" s="1" t="str">
        <f t="shared" si="610"/>
        <v>422b39b5</v>
      </c>
      <c r="B3911" s="3">
        <v>45005</v>
      </c>
      <c r="C3911" s="2" t="str">
        <f t="shared" si="611"/>
        <v>South</v>
      </c>
      <c r="D3911" s="4" t="str">
        <f t="shared" si="612"/>
        <v>Electronics</v>
      </c>
      <c r="E3911" s="1">
        <v>3701.98</v>
      </c>
      <c r="F3911" s="1">
        <v>39</v>
      </c>
      <c r="G3911" s="1">
        <v>36</v>
      </c>
      <c r="H3911">
        <v>1764.73</v>
      </c>
      <c r="I3911" s="10">
        <f t="shared" si="615"/>
        <v>0.47669895569397996</v>
      </c>
      <c r="J3911">
        <f t="shared" si="613"/>
        <v>2496.4375124875119</v>
      </c>
      <c r="K3911">
        <f t="shared" si="614"/>
        <v>2498933.9499999993</v>
      </c>
      <c r="L3911" t="s">
        <v>3915</v>
      </c>
      <c r="M3911" t="s">
        <v>3913</v>
      </c>
      <c r="N3911" s="1">
        <f t="shared" si="619"/>
        <v>900.36500000000001</v>
      </c>
      <c r="O3911" s="1">
        <f t="shared" si="616"/>
        <v>507.6997287299634</v>
      </c>
      <c r="P3911" s="1" t="str">
        <f t="shared" si="617"/>
        <v>03-2023</v>
      </c>
      <c r="T3911" s="1"/>
      <c r="U3911" s="1"/>
      <c r="V3911" s="1" t="s">
        <v>3913</v>
      </c>
      <c r="W3911" s="1"/>
      <c r="X3911" s="1" t="s">
        <v>3820</v>
      </c>
      <c r="Y3911" s="2" t="s">
        <v>3913</v>
      </c>
      <c r="Z3911" s="4" t="s">
        <v>3915</v>
      </c>
      <c r="AD3911" t="str">
        <f t="shared" si="618"/>
        <v/>
      </c>
    </row>
    <row r="3912" spans="1:30" ht="14.25">
      <c r="A3912" s="1" t="str">
        <f t="shared" si="610"/>
        <v>8fb3ba19</v>
      </c>
      <c r="B3912" s="3">
        <v>45507</v>
      </c>
      <c r="C3912" s="2" t="str">
        <f t="shared" si="611"/>
        <v>South</v>
      </c>
      <c r="D3912" s="4" t="str">
        <f t="shared" si="612"/>
        <v>Sports</v>
      </c>
      <c r="E3912" s="1">
        <v>2620.0300000000002</v>
      </c>
      <c r="F3912" s="1">
        <v>38</v>
      </c>
      <c r="G3912" s="1">
        <v>34</v>
      </c>
      <c r="H3912">
        <v>1440.88</v>
      </c>
      <c r="I3912" s="10">
        <f t="shared" si="615"/>
        <v>0.54994790135990812</v>
      </c>
      <c r="J3912">
        <f t="shared" si="613"/>
        <v>2496.4375124875119</v>
      </c>
      <c r="K3912">
        <f t="shared" si="614"/>
        <v>2498933.9499999993</v>
      </c>
      <c r="L3912" t="s">
        <v>3914</v>
      </c>
      <c r="M3912" t="s">
        <v>3913</v>
      </c>
      <c r="N3912" s="1">
        <f t="shared" si="619"/>
        <v>737.44</v>
      </c>
      <c r="O3912" s="1">
        <f t="shared" si="616"/>
        <v>516.19997471554962</v>
      </c>
      <c r="P3912" s="1" t="str">
        <f t="shared" si="617"/>
        <v>08-2024</v>
      </c>
      <c r="T3912" s="1"/>
      <c r="U3912" s="1"/>
      <c r="V3912" s="1" t="s">
        <v>3913</v>
      </c>
      <c r="W3912" s="1"/>
      <c r="X3912" s="1" t="s">
        <v>3821</v>
      </c>
      <c r="Y3912" s="2" t="s">
        <v>3913</v>
      </c>
      <c r="Z3912" s="4" t="s">
        <v>2893</v>
      </c>
      <c r="AD3912" t="str">
        <f t="shared" si="618"/>
        <v/>
      </c>
    </row>
    <row r="3913" spans="1:30" ht="14.25">
      <c r="A3913" s="1" t="str">
        <f t="shared" si="610"/>
        <v>28d4d76b</v>
      </c>
      <c r="B3913" s="3">
        <v>44899</v>
      </c>
      <c r="C3913" s="2" t="str">
        <f t="shared" si="611"/>
        <v>South</v>
      </c>
      <c r="D3913" s="4" t="str">
        <f t="shared" si="612"/>
        <v>Groceries</v>
      </c>
      <c r="E3913" s="1">
        <v>3009.43</v>
      </c>
      <c r="F3913" s="1">
        <v>36</v>
      </c>
      <c r="G3913" s="1">
        <v>35</v>
      </c>
      <c r="H3913">
        <v>1662.47</v>
      </c>
      <c r="I3913" s="10">
        <f t="shared" si="615"/>
        <v>0.55242022575703709</v>
      </c>
      <c r="J3913">
        <f t="shared" si="613"/>
        <v>2496.4375124875119</v>
      </c>
      <c r="K3913">
        <f t="shared" si="614"/>
        <v>2498933.9499999993</v>
      </c>
      <c r="L3913" t="s">
        <v>88</v>
      </c>
      <c r="M3913" t="s">
        <v>3913</v>
      </c>
      <c r="N3913" s="1">
        <f t="shared" si="619"/>
        <v>848.73500000000001</v>
      </c>
      <c r="O3913" s="1">
        <f t="shared" si="616"/>
        <v>515.36624489795861</v>
      </c>
      <c r="P3913" s="1" t="str">
        <f t="shared" si="617"/>
        <v>12-2022</v>
      </c>
      <c r="T3913" s="1"/>
      <c r="U3913" s="1"/>
      <c r="V3913" s="1" t="s">
        <v>3913</v>
      </c>
      <c r="W3913" s="1"/>
      <c r="X3913" s="1" t="s">
        <v>3822</v>
      </c>
      <c r="Y3913" s="2" t="s">
        <v>3913</v>
      </c>
      <c r="Z3913" s="4" t="s">
        <v>88</v>
      </c>
      <c r="AD3913" t="str">
        <f t="shared" si="618"/>
        <v/>
      </c>
    </row>
    <row r="3914" spans="1:30" ht="14.25">
      <c r="A3914" s="1" t="str">
        <f t="shared" si="610"/>
        <v>40674a8a</v>
      </c>
      <c r="B3914" s="3">
        <v>45504</v>
      </c>
      <c r="C3914" s="2" t="str">
        <f t="shared" si="611"/>
        <v>West</v>
      </c>
      <c r="D3914" s="4" t="str">
        <f t="shared" si="612"/>
        <v>Clothing</v>
      </c>
      <c r="E3914" s="1">
        <v>2104.66</v>
      </c>
      <c r="F3914" s="1">
        <v>3</v>
      </c>
      <c r="G3914" s="1">
        <v>24</v>
      </c>
      <c r="H3914">
        <v>1370.92</v>
      </c>
      <c r="I3914" s="10">
        <f t="shared" si="615"/>
        <v>0.65137361854171227</v>
      </c>
      <c r="J3914">
        <f t="shared" si="613"/>
        <v>2537.5954861821929</v>
      </c>
      <c r="K3914">
        <f t="shared" si="614"/>
        <v>2479230.7900000024</v>
      </c>
      <c r="L3914" t="s">
        <v>1474</v>
      </c>
      <c r="M3914" t="s">
        <v>3911</v>
      </c>
      <c r="N3914" s="1">
        <f t="shared" si="619"/>
        <v>697.46</v>
      </c>
      <c r="O3914" s="1">
        <f t="shared" si="616"/>
        <v>518.08361275088532</v>
      </c>
      <c r="P3914" s="1" t="str">
        <f t="shared" si="617"/>
        <v>07-2024</v>
      </c>
      <c r="T3914" s="1"/>
      <c r="U3914" s="1"/>
      <c r="V3914" s="1" t="s">
        <v>3911</v>
      </c>
      <c r="W3914" s="1"/>
      <c r="X3914" s="1" t="s">
        <v>3823</v>
      </c>
      <c r="Y3914" s="2" t="s">
        <v>3911</v>
      </c>
      <c r="Z3914" s="4" t="s">
        <v>3559</v>
      </c>
      <c r="AD3914" t="str">
        <f t="shared" si="618"/>
        <v/>
      </c>
    </row>
    <row r="3915" spans="1:30" ht="14.25">
      <c r="A3915" s="1" t="str">
        <f t="shared" si="610"/>
        <v>07e09f3b</v>
      </c>
      <c r="B3915" s="3">
        <v>45155</v>
      </c>
      <c r="C3915" s="2" t="str">
        <f t="shared" si="611"/>
        <v>South</v>
      </c>
      <c r="D3915" s="4" t="str">
        <f t="shared" si="612"/>
        <v>Groceries</v>
      </c>
      <c r="E3915" s="1">
        <v>1645.7</v>
      </c>
      <c r="F3915" s="1">
        <v>28</v>
      </c>
      <c r="G3915" s="1">
        <v>41</v>
      </c>
      <c r="H3915">
        <v>1913.96</v>
      </c>
      <c r="I3915" s="10">
        <f t="shared" si="615"/>
        <v>1.1630066233213829</v>
      </c>
      <c r="J3915">
        <f t="shared" si="613"/>
        <v>2496.4375124875119</v>
      </c>
      <c r="K3915">
        <f t="shared" si="614"/>
        <v>2498933.9499999993</v>
      </c>
      <c r="L3915" t="s">
        <v>88</v>
      </c>
      <c r="M3915" t="s">
        <v>3913</v>
      </c>
      <c r="N3915" s="1">
        <f t="shared" si="619"/>
        <v>977.48</v>
      </c>
      <c r="O3915" s="1">
        <f t="shared" si="616"/>
        <v>515.36624489795861</v>
      </c>
      <c r="P3915" s="1" t="str">
        <f t="shared" si="617"/>
        <v>08-2023</v>
      </c>
      <c r="T3915" s="1"/>
      <c r="U3915" s="1"/>
      <c r="V3915" s="1" t="s">
        <v>3913</v>
      </c>
      <c r="W3915" s="1"/>
      <c r="X3915" s="1" t="s">
        <v>3824</v>
      </c>
      <c r="Y3915" s="2" t="s">
        <v>3913</v>
      </c>
      <c r="Z3915" s="4" t="s">
        <v>88</v>
      </c>
      <c r="AD3915" t="str">
        <f t="shared" si="618"/>
        <v/>
      </c>
    </row>
    <row r="3916" spans="1:30" ht="14.25">
      <c r="A3916" s="1" t="str">
        <f t="shared" si="610"/>
        <v>3ba24bff</v>
      </c>
      <c r="B3916" s="3">
        <v>45464</v>
      </c>
      <c r="C3916" s="2" t="str">
        <f t="shared" si="611"/>
        <v>West</v>
      </c>
      <c r="D3916" s="4" t="str">
        <f t="shared" si="612"/>
        <v>Furniture</v>
      </c>
      <c r="E3916" s="1">
        <v>2371.5</v>
      </c>
      <c r="F3916" s="1">
        <v>31</v>
      </c>
      <c r="G3916" s="1">
        <v>26</v>
      </c>
      <c r="H3916">
        <v>1893.96</v>
      </c>
      <c r="I3916" s="10">
        <f t="shared" si="615"/>
        <v>0.79863377609108166</v>
      </c>
      <c r="J3916">
        <f t="shared" si="613"/>
        <v>2537.5954861821929</v>
      </c>
      <c r="K3916">
        <f t="shared" si="614"/>
        <v>2479230.7900000024</v>
      </c>
      <c r="L3916" t="s">
        <v>1645</v>
      </c>
      <c r="M3916" t="s">
        <v>3911</v>
      </c>
      <c r="N3916" s="1">
        <f t="shared" si="619"/>
        <v>959.98</v>
      </c>
      <c r="O3916" s="1">
        <f t="shared" si="616"/>
        <v>524.30656862745093</v>
      </c>
      <c r="P3916" s="1" t="str">
        <f t="shared" si="617"/>
        <v>06-2024</v>
      </c>
      <c r="T3916" s="1"/>
      <c r="U3916" s="1"/>
      <c r="V3916" s="1" t="s">
        <v>3911</v>
      </c>
      <c r="W3916" s="1"/>
      <c r="X3916" s="1" t="s">
        <v>3825</v>
      </c>
      <c r="Y3916" s="2" t="s">
        <v>3911</v>
      </c>
      <c r="Z3916" s="4" t="s">
        <v>1645</v>
      </c>
      <c r="AD3916" t="str">
        <f t="shared" si="618"/>
        <v/>
      </c>
    </row>
    <row r="3917" spans="1:30" ht="14.25">
      <c r="A3917" s="1" t="str">
        <f t="shared" si="610"/>
        <v>3ca53a9a</v>
      </c>
      <c r="B3917" s="3">
        <v>45050</v>
      </c>
      <c r="C3917" s="2" t="str">
        <f t="shared" si="611"/>
        <v>North</v>
      </c>
      <c r="D3917" s="4" t="str">
        <f t="shared" si="612"/>
        <v>Clothing</v>
      </c>
      <c r="E3917" s="1">
        <v>4784.25</v>
      </c>
      <c r="F3917" s="1">
        <v>19</v>
      </c>
      <c r="G3917" s="1">
        <v>34</v>
      </c>
      <c r="H3917">
        <v>418.05</v>
      </c>
      <c r="I3917" s="10">
        <f t="shared" si="615"/>
        <v>8.7380467157861741E-2</v>
      </c>
      <c r="J3917">
        <f t="shared" si="613"/>
        <v>2571.1423225152107</v>
      </c>
      <c r="K3917">
        <f t="shared" si="614"/>
        <v>2535146.3299999977</v>
      </c>
      <c r="L3917" t="s">
        <v>1474</v>
      </c>
      <c r="M3917" t="s">
        <v>3910</v>
      </c>
      <c r="N3917" s="1">
        <f t="shared" si="619"/>
        <v>226.02500000000001</v>
      </c>
      <c r="O3917" s="1">
        <f t="shared" si="616"/>
        <v>518.08361275088532</v>
      </c>
      <c r="P3917" s="1" t="str">
        <f t="shared" si="617"/>
        <v>05-2023</v>
      </c>
      <c r="T3917" s="1"/>
      <c r="U3917" s="1"/>
      <c r="V3917" s="1" t="s">
        <v>3910</v>
      </c>
      <c r="W3917" s="1"/>
      <c r="X3917" s="1" t="s">
        <v>3826</v>
      </c>
      <c r="Y3917" s="2" t="s">
        <v>3910</v>
      </c>
      <c r="Z3917" s="4" t="s">
        <v>3559</v>
      </c>
      <c r="AD3917" t="str">
        <f t="shared" si="618"/>
        <v/>
      </c>
    </row>
    <row r="3918" spans="1:30" ht="14.25">
      <c r="A3918" s="1" t="str">
        <f t="shared" si="610"/>
        <v>e1d0a226</v>
      </c>
      <c r="B3918" s="3">
        <v>45473</v>
      </c>
      <c r="C3918" s="2" t="str">
        <f t="shared" si="611"/>
        <v>East</v>
      </c>
      <c r="D3918" s="4" t="str">
        <f t="shared" si="612"/>
        <v>Furniture</v>
      </c>
      <c r="E3918" s="1">
        <v>397.58</v>
      </c>
      <c r="F3918" s="1">
        <v>39</v>
      </c>
      <c r="G3918" s="1">
        <v>25</v>
      </c>
      <c r="H3918">
        <v>1405.74</v>
      </c>
      <c r="I3918" s="10">
        <f t="shared" si="615"/>
        <v>3.5357412344685346</v>
      </c>
      <c r="J3918">
        <f t="shared" si="613"/>
        <v>2506.2477027027048</v>
      </c>
      <c r="K3918">
        <f t="shared" si="614"/>
        <v>2596472.620000002</v>
      </c>
      <c r="L3918" t="s">
        <v>1645</v>
      </c>
      <c r="M3918" t="s">
        <v>3912</v>
      </c>
      <c r="N3918" s="1">
        <f t="shared" si="619"/>
        <v>715.37</v>
      </c>
      <c r="O3918" s="1">
        <f t="shared" si="616"/>
        <v>524.30656862745093</v>
      </c>
      <c r="P3918" s="1" t="str">
        <f t="shared" si="617"/>
        <v>06-2024</v>
      </c>
      <c r="T3918" s="1"/>
      <c r="U3918" s="1"/>
      <c r="V3918" s="1" t="s">
        <v>3912</v>
      </c>
      <c r="W3918" s="1"/>
      <c r="X3918" s="1" t="s">
        <v>3827</v>
      </c>
      <c r="Y3918" s="2" t="s">
        <v>3912</v>
      </c>
      <c r="Z3918" s="4" t="s">
        <v>1645</v>
      </c>
      <c r="AD3918" t="str">
        <f t="shared" si="618"/>
        <v/>
      </c>
    </row>
    <row r="3919" spans="1:30" ht="14.25">
      <c r="A3919" s="1" t="str">
        <f t="shared" si="610"/>
        <v>cf04c1fd</v>
      </c>
      <c r="B3919" s="3">
        <v>45567</v>
      </c>
      <c r="C3919" s="2" t="str">
        <f t="shared" si="611"/>
        <v>North</v>
      </c>
      <c r="D3919" s="4" t="str">
        <f t="shared" si="612"/>
        <v>Sports</v>
      </c>
      <c r="E3919" s="1">
        <v>2647</v>
      </c>
      <c r="F3919" s="1">
        <v>5</v>
      </c>
      <c r="G3919" s="1">
        <v>24</v>
      </c>
      <c r="H3919">
        <v>221.52</v>
      </c>
      <c r="I3919" s="10">
        <f t="shared" si="615"/>
        <v>8.3687193048734426E-2</v>
      </c>
      <c r="J3919">
        <f t="shared" si="613"/>
        <v>2571.1423225152107</v>
      </c>
      <c r="K3919">
        <f t="shared" si="614"/>
        <v>2535146.3299999977</v>
      </c>
      <c r="L3919" t="s">
        <v>3914</v>
      </c>
      <c r="M3919" t="s">
        <v>3910</v>
      </c>
      <c r="N3919" s="1">
        <f t="shared" si="619"/>
        <v>122.76</v>
      </c>
      <c r="O3919" s="1">
        <f t="shared" si="616"/>
        <v>516.19997471554962</v>
      </c>
      <c r="P3919" s="1" t="str">
        <f t="shared" si="617"/>
        <v>10-2024</v>
      </c>
      <c r="T3919" s="1"/>
      <c r="U3919" s="1"/>
      <c r="V3919" s="1" t="s">
        <v>3910</v>
      </c>
      <c r="W3919" s="1"/>
      <c r="X3919" s="1" t="s">
        <v>3828</v>
      </c>
      <c r="Y3919" s="2" t="s">
        <v>3910</v>
      </c>
      <c r="Z3919" s="4" t="s">
        <v>2893</v>
      </c>
      <c r="AD3919" t="str">
        <f t="shared" si="618"/>
        <v/>
      </c>
    </row>
    <row r="3920" spans="1:30" ht="14.25">
      <c r="A3920" s="1" t="str">
        <f t="shared" si="610"/>
        <v>e5999c51</v>
      </c>
      <c r="B3920" s="3">
        <v>45247</v>
      </c>
      <c r="C3920" s="2" t="str">
        <f t="shared" si="611"/>
        <v>West</v>
      </c>
      <c r="D3920" s="4" t="str">
        <f t="shared" si="612"/>
        <v>Groceries</v>
      </c>
      <c r="E3920" s="1">
        <v>942.52</v>
      </c>
      <c r="F3920" s="1">
        <v>34</v>
      </c>
      <c r="G3920" s="1">
        <v>44</v>
      </c>
      <c r="H3920">
        <v>278.88</v>
      </c>
      <c r="I3920" s="10">
        <f t="shared" si="615"/>
        <v>0.2958876204218478</v>
      </c>
      <c r="J3920">
        <f t="shared" si="613"/>
        <v>2537.5954861821929</v>
      </c>
      <c r="K3920">
        <f t="shared" si="614"/>
        <v>2479230.7900000024</v>
      </c>
      <c r="L3920" t="s">
        <v>88</v>
      </c>
      <c r="M3920" t="s">
        <v>3911</v>
      </c>
      <c r="N3920" s="1">
        <f t="shared" si="619"/>
        <v>161.44</v>
      </c>
      <c r="O3920" s="1">
        <f t="shared" si="616"/>
        <v>515.36624489795861</v>
      </c>
      <c r="P3920" s="1" t="str">
        <f t="shared" si="617"/>
        <v>11-2023</v>
      </c>
      <c r="T3920" s="1"/>
      <c r="U3920" s="1"/>
      <c r="V3920" s="1" t="s">
        <v>3911</v>
      </c>
      <c r="W3920" s="1"/>
      <c r="X3920" s="1" t="s">
        <v>3829</v>
      </c>
      <c r="Y3920" s="2" t="s">
        <v>3911</v>
      </c>
      <c r="Z3920" s="4" t="s">
        <v>88</v>
      </c>
      <c r="AD3920" t="str">
        <f t="shared" si="618"/>
        <v/>
      </c>
    </row>
    <row r="3921" spans="1:30" ht="14.25">
      <c r="A3921" s="1" t="str">
        <f t="shared" si="610"/>
        <v>60516c45</v>
      </c>
      <c r="B3921" s="3">
        <v>44905</v>
      </c>
      <c r="C3921" s="2" t="str">
        <f t="shared" si="611"/>
        <v>East</v>
      </c>
      <c r="D3921" s="4" t="str">
        <f t="shared" si="612"/>
        <v>Electronics</v>
      </c>
      <c r="E3921" s="1">
        <v>191.23</v>
      </c>
      <c r="F3921" s="1">
        <v>12</v>
      </c>
      <c r="G3921" s="1">
        <v>9</v>
      </c>
      <c r="H3921">
        <v>985.59</v>
      </c>
      <c r="I3921" s="10">
        <f t="shared" si="615"/>
        <v>5.1539507399466613</v>
      </c>
      <c r="J3921">
        <f t="shared" si="613"/>
        <v>2506.2477027027048</v>
      </c>
      <c r="K3921">
        <f t="shared" si="614"/>
        <v>2596472.620000002</v>
      </c>
      <c r="L3921" t="s">
        <v>3915</v>
      </c>
      <c r="M3921" t="s">
        <v>3912</v>
      </c>
      <c r="N3921" s="1">
        <f t="shared" si="619"/>
        <v>497.29500000000002</v>
      </c>
      <c r="O3921" s="1">
        <f t="shared" si="616"/>
        <v>507.6997287299634</v>
      </c>
      <c r="P3921" s="1" t="str">
        <f t="shared" si="617"/>
        <v>12-2022</v>
      </c>
      <c r="T3921" s="1"/>
      <c r="U3921" s="1"/>
      <c r="V3921" s="1" t="s">
        <v>3912</v>
      </c>
      <c r="W3921" s="1"/>
      <c r="X3921" s="1" t="s">
        <v>3830</v>
      </c>
      <c r="Y3921" s="2" t="s">
        <v>3912</v>
      </c>
      <c r="Z3921" s="4" t="s">
        <v>3915</v>
      </c>
      <c r="AD3921" t="str">
        <f t="shared" si="618"/>
        <v/>
      </c>
    </row>
    <row r="3922" spans="1:30" ht="14.25">
      <c r="A3922" s="1" t="str">
        <f t="shared" si="610"/>
        <v>25b50dce</v>
      </c>
      <c r="B3922" s="3">
        <v>45353</v>
      </c>
      <c r="C3922" s="2" t="str">
        <f t="shared" si="611"/>
        <v>South</v>
      </c>
      <c r="D3922" s="4" t="str">
        <f t="shared" si="612"/>
        <v>Electronics</v>
      </c>
      <c r="E3922" s="1">
        <v>4212.17</v>
      </c>
      <c r="F3922" s="1">
        <v>6</v>
      </c>
      <c r="G3922" s="1">
        <v>5</v>
      </c>
      <c r="H3922">
        <v>312</v>
      </c>
      <c r="I3922" s="10">
        <f t="shared" si="615"/>
        <v>7.4071084500388157E-2</v>
      </c>
      <c r="J3922">
        <f t="shared" si="613"/>
        <v>2496.4375124875119</v>
      </c>
      <c r="K3922">
        <f t="shared" si="614"/>
        <v>2498933.9499999993</v>
      </c>
      <c r="L3922" t="s">
        <v>3915</v>
      </c>
      <c r="M3922" t="s">
        <v>3913</v>
      </c>
      <c r="N3922" s="1">
        <f t="shared" si="619"/>
        <v>158.5</v>
      </c>
      <c r="O3922" s="1">
        <f t="shared" si="616"/>
        <v>507.6997287299634</v>
      </c>
      <c r="P3922" s="1" t="str">
        <f t="shared" si="617"/>
        <v>03-2024</v>
      </c>
      <c r="T3922" s="1"/>
      <c r="U3922" s="1"/>
      <c r="V3922" s="1" t="s">
        <v>3913</v>
      </c>
      <c r="W3922" s="1"/>
      <c r="X3922" s="1" t="s">
        <v>3831</v>
      </c>
      <c r="Y3922" s="2" t="s">
        <v>3913</v>
      </c>
      <c r="Z3922" s="4" t="s">
        <v>3915</v>
      </c>
      <c r="AD3922" t="str">
        <f t="shared" si="618"/>
        <v/>
      </c>
    </row>
    <row r="3923" spans="1:30" ht="14.25">
      <c r="A3923" s="1" t="str">
        <f t="shared" si="610"/>
        <v>9920dddf</v>
      </c>
      <c r="B3923" s="3">
        <v>45507</v>
      </c>
      <c r="C3923" s="2" t="str">
        <f t="shared" si="611"/>
        <v>North</v>
      </c>
      <c r="D3923" s="4" t="str">
        <f t="shared" si="612"/>
        <v>Clothing</v>
      </c>
      <c r="E3923" s="1">
        <v>3438.68</v>
      </c>
      <c r="F3923" s="1">
        <v>37</v>
      </c>
      <c r="G3923" s="1">
        <v>39</v>
      </c>
      <c r="H3923">
        <v>1064.28</v>
      </c>
      <c r="I3923" s="10">
        <f t="shared" si="615"/>
        <v>0.30950248351111476</v>
      </c>
      <c r="J3923">
        <f t="shared" si="613"/>
        <v>2571.1423225152107</v>
      </c>
      <c r="K3923">
        <f t="shared" si="614"/>
        <v>2535146.3299999977</v>
      </c>
      <c r="L3923" t="s">
        <v>1474</v>
      </c>
      <c r="M3923" t="s">
        <v>3910</v>
      </c>
      <c r="N3923" s="1">
        <f t="shared" si="619"/>
        <v>551.64</v>
      </c>
      <c r="O3923" s="1">
        <f t="shared" si="616"/>
        <v>518.08361275088532</v>
      </c>
      <c r="P3923" s="1" t="str">
        <f t="shared" si="617"/>
        <v>08-2024</v>
      </c>
      <c r="T3923" s="1"/>
      <c r="U3923" s="1"/>
      <c r="V3923" s="1" t="s">
        <v>3910</v>
      </c>
      <c r="W3923" s="1"/>
      <c r="X3923" s="1" t="s">
        <v>3832</v>
      </c>
      <c r="Y3923" s="2" t="s">
        <v>3910</v>
      </c>
      <c r="Z3923" s="4" t="s">
        <v>3559</v>
      </c>
      <c r="AD3923" t="str">
        <f t="shared" si="618"/>
        <v/>
      </c>
    </row>
    <row r="3924" spans="1:30" ht="14.25">
      <c r="A3924" s="1" t="str">
        <f t="shared" si="610"/>
        <v>a047c581</v>
      </c>
      <c r="B3924" s="3">
        <v>45279</v>
      </c>
      <c r="C3924" s="2" t="str">
        <f t="shared" si="611"/>
        <v>South</v>
      </c>
      <c r="D3924" s="4" t="str">
        <f t="shared" si="612"/>
        <v>Furniture</v>
      </c>
      <c r="E3924" s="1">
        <v>51.9</v>
      </c>
      <c r="F3924" s="1">
        <v>6</v>
      </c>
      <c r="G3924" s="1">
        <v>19</v>
      </c>
      <c r="H3924">
        <v>755.22</v>
      </c>
      <c r="I3924" s="10">
        <f t="shared" si="615"/>
        <v>14.551445086705204</v>
      </c>
      <c r="J3924">
        <f t="shared" si="613"/>
        <v>2496.4375124875119</v>
      </c>
      <c r="K3924">
        <f t="shared" si="614"/>
        <v>2498933.9499999993</v>
      </c>
      <c r="L3924" t="s">
        <v>1645</v>
      </c>
      <c r="M3924" t="s">
        <v>3913</v>
      </c>
      <c r="N3924" s="1">
        <f t="shared" si="619"/>
        <v>387.11</v>
      </c>
      <c r="O3924" s="1">
        <f t="shared" si="616"/>
        <v>524.30656862745093</v>
      </c>
      <c r="P3924" s="1" t="str">
        <f t="shared" si="617"/>
        <v>12-2023</v>
      </c>
      <c r="T3924" s="1"/>
      <c r="U3924" s="1"/>
      <c r="V3924" s="1" t="s">
        <v>3913</v>
      </c>
      <c r="W3924" s="1"/>
      <c r="X3924" s="1" t="s">
        <v>3833</v>
      </c>
      <c r="Y3924" s="2" t="s">
        <v>3913</v>
      </c>
      <c r="Z3924" s="4" t="s">
        <v>1645</v>
      </c>
      <c r="AD3924" t="str">
        <f t="shared" si="618"/>
        <v/>
      </c>
    </row>
    <row r="3925" spans="1:30" ht="14.25">
      <c r="A3925" s="1" t="str">
        <f t="shared" si="610"/>
        <v>e5642d83</v>
      </c>
      <c r="B3925" s="3">
        <v>45256</v>
      </c>
      <c r="C3925" s="2" t="str">
        <f t="shared" si="611"/>
        <v>North</v>
      </c>
      <c r="D3925" s="4" t="str">
        <f t="shared" si="612"/>
        <v>Furniture</v>
      </c>
      <c r="E3925" s="1">
        <v>166.5</v>
      </c>
      <c r="F3925" s="1">
        <v>43</v>
      </c>
      <c r="G3925" s="1">
        <v>25</v>
      </c>
      <c r="H3925">
        <v>967.62</v>
      </c>
      <c r="I3925" s="10">
        <f t="shared" si="615"/>
        <v>5.8115315315315312</v>
      </c>
      <c r="J3925">
        <f t="shared" si="613"/>
        <v>2571.1423225152107</v>
      </c>
      <c r="K3925">
        <f t="shared" si="614"/>
        <v>2535146.3299999977</v>
      </c>
      <c r="L3925" t="s">
        <v>1645</v>
      </c>
      <c r="M3925" t="s">
        <v>3910</v>
      </c>
      <c r="N3925" s="1">
        <f t="shared" si="619"/>
        <v>496.31</v>
      </c>
      <c r="O3925" s="1">
        <f t="shared" si="616"/>
        <v>524.30656862745093</v>
      </c>
      <c r="P3925" s="1" t="str">
        <f t="shared" si="617"/>
        <v>11-2023</v>
      </c>
      <c r="T3925" s="1"/>
      <c r="U3925" s="1"/>
      <c r="V3925" s="1" t="s">
        <v>3910</v>
      </c>
      <c r="W3925" s="1"/>
      <c r="X3925" s="1" t="s">
        <v>3834</v>
      </c>
      <c r="Y3925" s="2" t="s">
        <v>3910</v>
      </c>
      <c r="Z3925" s="4" t="s">
        <v>1645</v>
      </c>
      <c r="AD3925" t="str">
        <f t="shared" si="618"/>
        <v/>
      </c>
    </row>
    <row r="3926" spans="1:30" ht="14.25">
      <c r="A3926" s="1" t="str">
        <f t="shared" si="610"/>
        <v>8213e6f6</v>
      </c>
      <c r="B3926" s="3">
        <v>45050</v>
      </c>
      <c r="C3926" s="2" t="str">
        <f t="shared" si="611"/>
        <v>West</v>
      </c>
      <c r="D3926" s="4" t="str">
        <f t="shared" si="612"/>
        <v>Clothing</v>
      </c>
      <c r="E3926" s="1">
        <v>2740.46</v>
      </c>
      <c r="F3926" s="1">
        <v>31</v>
      </c>
      <c r="G3926" s="1">
        <v>13</v>
      </c>
      <c r="H3926">
        <v>51.57</v>
      </c>
      <c r="I3926" s="10">
        <f t="shared" si="615"/>
        <v>1.8818008655481198E-2</v>
      </c>
      <c r="J3926">
        <f t="shared" si="613"/>
        <v>2537.5954861821929</v>
      </c>
      <c r="K3926">
        <f t="shared" si="614"/>
        <v>2479230.7900000024</v>
      </c>
      <c r="L3926" t="s">
        <v>1474</v>
      </c>
      <c r="M3926" t="s">
        <v>3911</v>
      </c>
      <c r="N3926" s="1">
        <f t="shared" si="619"/>
        <v>32.284999999999997</v>
      </c>
      <c r="O3926" s="1">
        <f t="shared" si="616"/>
        <v>518.08361275088532</v>
      </c>
      <c r="P3926" s="1" t="str">
        <f t="shared" si="617"/>
        <v>05-2023</v>
      </c>
      <c r="T3926" s="1"/>
      <c r="U3926" s="1"/>
      <c r="V3926" s="1" t="s">
        <v>3911</v>
      </c>
      <c r="W3926" s="1"/>
      <c r="X3926" s="1" t="s">
        <v>3835</v>
      </c>
      <c r="Y3926" s="2" t="s">
        <v>3911</v>
      </c>
      <c r="Z3926" s="4" t="s">
        <v>3559</v>
      </c>
      <c r="AD3926" t="str">
        <f t="shared" si="618"/>
        <v/>
      </c>
    </row>
    <row r="3927" spans="1:30" ht="14.25">
      <c r="A3927" s="1" t="str">
        <f t="shared" si="610"/>
        <v>21d5c743</v>
      </c>
      <c r="B3927" s="3">
        <v>45385</v>
      </c>
      <c r="C3927" s="2" t="str">
        <f t="shared" si="611"/>
        <v>South</v>
      </c>
      <c r="D3927" s="4" t="str">
        <f t="shared" si="612"/>
        <v>Groceries</v>
      </c>
      <c r="E3927" s="1">
        <v>2217.0700000000002</v>
      </c>
      <c r="F3927" s="1">
        <v>5</v>
      </c>
      <c r="G3927" s="1">
        <v>29</v>
      </c>
      <c r="H3927">
        <v>874.22</v>
      </c>
      <c r="I3927" s="10">
        <f t="shared" si="615"/>
        <v>0.39431321518941664</v>
      </c>
      <c r="J3927">
        <f t="shared" si="613"/>
        <v>2496.4375124875119</v>
      </c>
      <c r="K3927">
        <f t="shared" si="614"/>
        <v>2498933.9499999993</v>
      </c>
      <c r="L3927" t="s">
        <v>88</v>
      </c>
      <c r="M3927" t="s">
        <v>3913</v>
      </c>
      <c r="N3927" s="1">
        <f t="shared" si="619"/>
        <v>451.61</v>
      </c>
      <c r="O3927" s="1">
        <f t="shared" si="616"/>
        <v>515.36624489795861</v>
      </c>
      <c r="P3927" s="1" t="str">
        <f t="shared" si="617"/>
        <v>04-2024</v>
      </c>
      <c r="T3927" s="1"/>
      <c r="U3927" s="1"/>
      <c r="V3927" s="1" t="s">
        <v>3913</v>
      </c>
      <c r="W3927" s="1"/>
      <c r="X3927" s="1" t="s">
        <v>3836</v>
      </c>
      <c r="Y3927" s="2" t="s">
        <v>3913</v>
      </c>
      <c r="Z3927" s="4" t="s">
        <v>88</v>
      </c>
      <c r="AD3927" t="str">
        <f t="shared" si="618"/>
        <v/>
      </c>
    </row>
    <row r="3928" spans="1:30" ht="14.25">
      <c r="A3928" s="1" t="str">
        <f t="shared" si="610"/>
        <v>59c245d7</v>
      </c>
      <c r="B3928" s="3">
        <v>45393</v>
      </c>
      <c r="C3928" s="2" t="str">
        <f t="shared" si="611"/>
        <v>North</v>
      </c>
      <c r="D3928" s="4" t="str">
        <f t="shared" si="612"/>
        <v>Sports</v>
      </c>
      <c r="E3928" s="1">
        <v>926.24</v>
      </c>
      <c r="F3928" s="1">
        <v>24</v>
      </c>
      <c r="G3928" s="1">
        <v>2</v>
      </c>
      <c r="H3928">
        <v>217.71</v>
      </c>
      <c r="I3928" s="10">
        <f t="shared" si="615"/>
        <v>0.23504707203316635</v>
      </c>
      <c r="J3928">
        <f t="shared" si="613"/>
        <v>2571.1423225152107</v>
      </c>
      <c r="K3928">
        <f t="shared" si="614"/>
        <v>2535146.3299999977</v>
      </c>
      <c r="L3928" t="s">
        <v>3914</v>
      </c>
      <c r="M3928" t="s">
        <v>3910</v>
      </c>
      <c r="N3928" s="1">
        <f t="shared" si="619"/>
        <v>109.855</v>
      </c>
      <c r="O3928" s="1">
        <f t="shared" si="616"/>
        <v>516.19997471554962</v>
      </c>
      <c r="P3928" s="1" t="str">
        <f t="shared" si="617"/>
        <v>04-2024</v>
      </c>
      <c r="T3928" s="1"/>
      <c r="U3928" s="1"/>
      <c r="V3928" s="1" t="s">
        <v>3910</v>
      </c>
      <c r="W3928" s="1"/>
      <c r="X3928" s="1" t="s">
        <v>3837</v>
      </c>
      <c r="Y3928" s="2" t="s">
        <v>3910</v>
      </c>
      <c r="Z3928" s="4" t="s">
        <v>2893</v>
      </c>
      <c r="AD3928" t="str">
        <f t="shared" si="618"/>
        <v/>
      </c>
    </row>
    <row r="3929" spans="1:30" ht="14.25">
      <c r="A3929" s="1" t="str">
        <f t="shared" si="610"/>
        <v>a0132f01</v>
      </c>
      <c r="B3929" s="3">
        <v>45065</v>
      </c>
      <c r="C3929" s="2" t="str">
        <f t="shared" si="611"/>
        <v>South</v>
      </c>
      <c r="D3929" s="4" t="str">
        <f t="shared" si="612"/>
        <v>Sports</v>
      </c>
      <c r="E3929" s="1">
        <v>4430.03</v>
      </c>
      <c r="F3929" s="1">
        <v>39</v>
      </c>
      <c r="G3929" s="1">
        <v>14</v>
      </c>
      <c r="H3929">
        <v>1971.96</v>
      </c>
      <c r="I3929" s="10">
        <f t="shared" si="615"/>
        <v>0.44513468306083709</v>
      </c>
      <c r="J3929">
        <f t="shared" si="613"/>
        <v>2496.4375124875119</v>
      </c>
      <c r="K3929">
        <f t="shared" si="614"/>
        <v>2498933.9499999993</v>
      </c>
      <c r="L3929" t="s">
        <v>3914</v>
      </c>
      <c r="M3929" t="s">
        <v>3913</v>
      </c>
      <c r="N3929" s="1">
        <f t="shared" si="619"/>
        <v>992.98</v>
      </c>
      <c r="O3929" s="1">
        <f t="shared" si="616"/>
        <v>516.19997471554962</v>
      </c>
      <c r="P3929" s="1" t="str">
        <f t="shared" si="617"/>
        <v>05-2023</v>
      </c>
      <c r="T3929" s="1"/>
      <c r="U3929" s="1"/>
      <c r="V3929" s="1" t="s">
        <v>3913</v>
      </c>
      <c r="W3929" s="1"/>
      <c r="X3929" s="1" t="s">
        <v>3838</v>
      </c>
      <c r="Y3929" s="2" t="s">
        <v>3913</v>
      </c>
      <c r="Z3929" s="4" t="s">
        <v>2893</v>
      </c>
      <c r="AD3929" t="str">
        <f t="shared" si="618"/>
        <v/>
      </c>
    </row>
    <row r="3930" spans="1:30" ht="14.25">
      <c r="A3930" s="1" t="str">
        <f t="shared" si="610"/>
        <v>5ce5eb97</v>
      </c>
      <c r="B3930" s="3">
        <v>45344</v>
      </c>
      <c r="C3930" s="2" t="str">
        <f t="shared" si="611"/>
        <v>East</v>
      </c>
      <c r="D3930" s="4" t="str">
        <f t="shared" si="612"/>
        <v>Furniture</v>
      </c>
      <c r="E3930" s="1">
        <v>3921.43</v>
      </c>
      <c r="F3930" s="1">
        <v>39</v>
      </c>
      <c r="G3930" s="1">
        <v>9</v>
      </c>
      <c r="H3930">
        <v>1540.73</v>
      </c>
      <c r="I3930" s="10">
        <f t="shared" si="615"/>
        <v>0.39290003901637927</v>
      </c>
      <c r="J3930">
        <f t="shared" si="613"/>
        <v>2506.2477027027048</v>
      </c>
      <c r="K3930">
        <f t="shared" si="614"/>
        <v>2596472.620000002</v>
      </c>
      <c r="L3930" t="s">
        <v>1645</v>
      </c>
      <c r="M3930" t="s">
        <v>3912</v>
      </c>
      <c r="N3930" s="1">
        <f t="shared" si="619"/>
        <v>774.86500000000001</v>
      </c>
      <c r="O3930" s="1">
        <f t="shared" si="616"/>
        <v>524.30656862745093</v>
      </c>
      <c r="P3930" s="1" t="str">
        <f t="shared" si="617"/>
        <v>02-2024</v>
      </c>
      <c r="T3930" s="1"/>
      <c r="U3930" s="1"/>
      <c r="V3930" s="1" t="s">
        <v>3912</v>
      </c>
      <c r="W3930" s="1"/>
      <c r="X3930" s="1" t="s">
        <v>3839</v>
      </c>
      <c r="Y3930" s="2" t="s">
        <v>3912</v>
      </c>
      <c r="Z3930" s="4" t="s">
        <v>1645</v>
      </c>
      <c r="AD3930" t="str">
        <f t="shared" si="618"/>
        <v/>
      </c>
    </row>
    <row r="3931" spans="1:30" ht="14.25">
      <c r="A3931" s="1" t="str">
        <f t="shared" si="610"/>
        <v>6c455e1e</v>
      </c>
      <c r="B3931" s="3">
        <v>45220</v>
      </c>
      <c r="C3931" s="2" t="str">
        <f t="shared" si="611"/>
        <v>North</v>
      </c>
      <c r="D3931" s="4" t="str">
        <f t="shared" si="612"/>
        <v>Clothing</v>
      </c>
      <c r="E3931" s="1">
        <v>1522.09</v>
      </c>
      <c r="F3931" s="1">
        <v>47</v>
      </c>
      <c r="G3931" s="1">
        <v>44</v>
      </c>
      <c r="H3931">
        <v>1298.54</v>
      </c>
      <c r="I3931" s="10">
        <f t="shared" si="615"/>
        <v>0.85312957840863557</v>
      </c>
      <c r="J3931">
        <f t="shared" si="613"/>
        <v>2571.1423225152107</v>
      </c>
      <c r="K3931">
        <f t="shared" si="614"/>
        <v>2535146.3299999977</v>
      </c>
      <c r="L3931" t="s">
        <v>1474</v>
      </c>
      <c r="M3931" t="s">
        <v>3910</v>
      </c>
      <c r="N3931" s="1">
        <f t="shared" si="619"/>
        <v>671.27</v>
      </c>
      <c r="O3931" s="1">
        <f t="shared" si="616"/>
        <v>518.08361275088532</v>
      </c>
      <c r="P3931" s="1" t="str">
        <f t="shared" si="617"/>
        <v>10-2023</v>
      </c>
      <c r="T3931" s="1"/>
      <c r="U3931" s="1"/>
      <c r="V3931" s="1" t="s">
        <v>3910</v>
      </c>
      <c r="W3931" s="1"/>
      <c r="X3931" s="1" t="s">
        <v>3840</v>
      </c>
      <c r="Y3931" s="2" t="s">
        <v>3910</v>
      </c>
      <c r="Z3931" s="4" t="s">
        <v>3559</v>
      </c>
      <c r="AD3931" t="str">
        <f t="shared" si="618"/>
        <v/>
      </c>
    </row>
    <row r="3932" spans="1:30" ht="14.25">
      <c r="A3932" s="1" t="str">
        <f t="shared" si="610"/>
        <v>14732738</v>
      </c>
      <c r="B3932" s="3">
        <v>44897</v>
      </c>
      <c r="C3932" s="2" t="str">
        <f t="shared" si="611"/>
        <v>North</v>
      </c>
      <c r="D3932" s="4" t="str">
        <f t="shared" si="612"/>
        <v>Furniture</v>
      </c>
      <c r="E3932" s="1">
        <v>3462.87</v>
      </c>
      <c r="F3932" s="1">
        <v>14</v>
      </c>
      <c r="G3932" s="1">
        <v>45</v>
      </c>
      <c r="H3932">
        <v>1854.04</v>
      </c>
      <c r="I3932" s="10">
        <f t="shared" si="615"/>
        <v>0.53540560286698602</v>
      </c>
      <c r="J3932">
        <f t="shared" si="613"/>
        <v>2571.1423225152107</v>
      </c>
      <c r="K3932">
        <f t="shared" si="614"/>
        <v>2535146.3299999977</v>
      </c>
      <c r="L3932" t="s">
        <v>1645</v>
      </c>
      <c r="M3932" t="s">
        <v>3910</v>
      </c>
      <c r="N3932" s="1">
        <f t="shared" si="619"/>
        <v>949.52</v>
      </c>
      <c r="O3932" s="1">
        <f t="shared" si="616"/>
        <v>524.30656862745093</v>
      </c>
      <c r="P3932" s="1" t="str">
        <f t="shared" si="617"/>
        <v>12-2022</v>
      </c>
      <c r="T3932" s="1"/>
      <c r="U3932" s="1"/>
      <c r="V3932" s="1" t="s">
        <v>3910</v>
      </c>
      <c r="W3932" s="1"/>
      <c r="X3932" s="1">
        <v>14732738</v>
      </c>
      <c r="Y3932" s="2" t="s">
        <v>3910</v>
      </c>
      <c r="Z3932" s="4" t="s">
        <v>1645</v>
      </c>
      <c r="AD3932" t="str">
        <f t="shared" si="618"/>
        <v/>
      </c>
    </row>
    <row r="3933" spans="1:30" ht="14.25">
      <c r="A3933" s="1" t="str">
        <f t="shared" si="610"/>
        <v>3a9d6a2f</v>
      </c>
      <c r="B3933" s="3">
        <v>45043</v>
      </c>
      <c r="C3933" s="2" t="str">
        <f t="shared" si="611"/>
        <v>West</v>
      </c>
      <c r="D3933" s="4" t="str">
        <f t="shared" si="612"/>
        <v>Furniture</v>
      </c>
      <c r="E3933" s="1">
        <v>4833.99</v>
      </c>
      <c r="F3933" s="1">
        <v>9</v>
      </c>
      <c r="G3933" s="1">
        <v>1</v>
      </c>
      <c r="H3933">
        <v>588.17999999999995</v>
      </c>
      <c r="I3933" s="10">
        <f t="shared" si="615"/>
        <v>0.1216758826559426</v>
      </c>
      <c r="J3933">
        <f t="shared" si="613"/>
        <v>2537.5954861821929</v>
      </c>
      <c r="K3933">
        <f t="shared" si="614"/>
        <v>2479230.7900000024</v>
      </c>
      <c r="L3933" t="s">
        <v>1645</v>
      </c>
      <c r="M3933" t="s">
        <v>3911</v>
      </c>
      <c r="N3933" s="1">
        <f t="shared" si="619"/>
        <v>294.58999999999997</v>
      </c>
      <c r="O3933" s="1">
        <f t="shared" si="616"/>
        <v>524.30656862745093</v>
      </c>
      <c r="P3933" s="1" t="str">
        <f t="shared" si="617"/>
        <v>04-2023</v>
      </c>
      <c r="T3933" s="1"/>
      <c r="U3933" s="1"/>
      <c r="V3933" s="1" t="s">
        <v>3911</v>
      </c>
      <c r="W3933" s="1"/>
      <c r="X3933" s="1" t="s">
        <v>3841</v>
      </c>
      <c r="Y3933" s="2" t="s">
        <v>3911</v>
      </c>
      <c r="Z3933" s="4" t="s">
        <v>1645</v>
      </c>
      <c r="AD3933" t="str">
        <f t="shared" si="618"/>
        <v/>
      </c>
    </row>
    <row r="3934" spans="1:30" ht="14.25">
      <c r="A3934" s="1" t="str">
        <f t="shared" si="610"/>
        <v>afcf7a1f</v>
      </c>
      <c r="B3934" s="3">
        <v>45252</v>
      </c>
      <c r="C3934" s="2" t="str">
        <f t="shared" si="611"/>
        <v>East</v>
      </c>
      <c r="D3934" s="4" t="str">
        <f t="shared" si="612"/>
        <v>Electronics</v>
      </c>
      <c r="E3934" s="1">
        <v>987.98</v>
      </c>
      <c r="F3934" s="1">
        <v>29</v>
      </c>
      <c r="G3934" s="1">
        <v>32</v>
      </c>
      <c r="H3934">
        <v>1952.37</v>
      </c>
      <c r="I3934" s="10">
        <f t="shared" si="615"/>
        <v>1.9761229984412638</v>
      </c>
      <c r="J3934">
        <f t="shared" si="613"/>
        <v>2506.2477027027048</v>
      </c>
      <c r="K3934">
        <f t="shared" si="614"/>
        <v>2596472.620000002</v>
      </c>
      <c r="L3934" t="s">
        <v>3915</v>
      </c>
      <c r="M3934" t="s">
        <v>3912</v>
      </c>
      <c r="N3934" s="1">
        <f t="shared" si="619"/>
        <v>992.18499999999995</v>
      </c>
      <c r="O3934" s="1">
        <f t="shared" si="616"/>
        <v>507.6997287299634</v>
      </c>
      <c r="P3934" s="1" t="str">
        <f t="shared" si="617"/>
        <v>11-2023</v>
      </c>
      <c r="T3934" s="1"/>
      <c r="U3934" s="1"/>
      <c r="V3934" s="1" t="s">
        <v>3912</v>
      </c>
      <c r="W3934" s="1"/>
      <c r="X3934" s="1" t="s">
        <v>3842</v>
      </c>
      <c r="Y3934" s="2" t="s">
        <v>3912</v>
      </c>
      <c r="Z3934" s="4" t="s">
        <v>3915</v>
      </c>
      <c r="AD3934" t="str">
        <f t="shared" si="618"/>
        <v/>
      </c>
    </row>
    <row r="3935" spans="1:30" ht="14.25">
      <c r="A3935" s="1" t="str">
        <f t="shared" si="610"/>
        <v>2bd8d469</v>
      </c>
      <c r="B3935" s="3">
        <v>45116</v>
      </c>
      <c r="C3935" s="2" t="str">
        <f t="shared" si="611"/>
        <v>West</v>
      </c>
      <c r="D3935" s="4" t="str">
        <f t="shared" si="612"/>
        <v>Clothing</v>
      </c>
      <c r="E3935" s="1">
        <v>4441.6400000000003</v>
      </c>
      <c r="F3935" s="1">
        <v>45</v>
      </c>
      <c r="G3935" s="1">
        <v>11</v>
      </c>
      <c r="H3935">
        <v>828.69</v>
      </c>
      <c r="I3935" s="10">
        <f t="shared" si="615"/>
        <v>0.18657297754883331</v>
      </c>
      <c r="J3935">
        <f t="shared" si="613"/>
        <v>2537.5954861821929</v>
      </c>
      <c r="K3935">
        <f t="shared" si="614"/>
        <v>2479230.7900000024</v>
      </c>
      <c r="L3935" t="s">
        <v>1474</v>
      </c>
      <c r="M3935" t="s">
        <v>3911</v>
      </c>
      <c r="N3935" s="1">
        <f t="shared" si="619"/>
        <v>419.84500000000003</v>
      </c>
      <c r="O3935" s="1">
        <f t="shared" si="616"/>
        <v>518.08361275088532</v>
      </c>
      <c r="P3935" s="1" t="str">
        <f t="shared" si="617"/>
        <v>07-2023</v>
      </c>
      <c r="T3935" s="1"/>
      <c r="U3935" s="1"/>
      <c r="V3935" s="1" t="s">
        <v>3911</v>
      </c>
      <c r="W3935" s="1"/>
      <c r="X3935" s="1" t="s">
        <v>3843</v>
      </c>
      <c r="Y3935" s="2" t="s">
        <v>3911</v>
      </c>
      <c r="Z3935" s="4" t="s">
        <v>3559</v>
      </c>
      <c r="AD3935" t="str">
        <f t="shared" si="618"/>
        <v/>
      </c>
    </row>
    <row r="3936" spans="1:30" ht="14.25">
      <c r="A3936" s="1" t="str">
        <f t="shared" si="610"/>
        <v>5a12f7b4</v>
      </c>
      <c r="B3936" s="3">
        <v>45316</v>
      </c>
      <c r="C3936" s="2" t="str">
        <f t="shared" si="611"/>
        <v>East</v>
      </c>
      <c r="D3936" s="4" t="str">
        <f t="shared" si="612"/>
        <v>Electronics</v>
      </c>
      <c r="E3936" s="1">
        <v>1066.51</v>
      </c>
      <c r="F3936" s="1">
        <v>5</v>
      </c>
      <c r="G3936" s="1">
        <v>12</v>
      </c>
      <c r="H3936">
        <v>1007.7</v>
      </c>
      <c r="I3936" s="10">
        <f t="shared" si="615"/>
        <v>0.94485752594912387</v>
      </c>
      <c r="J3936">
        <f t="shared" si="613"/>
        <v>2506.2477027027048</v>
      </c>
      <c r="K3936">
        <f t="shared" si="614"/>
        <v>2596472.620000002</v>
      </c>
      <c r="L3936" t="s">
        <v>3915</v>
      </c>
      <c r="M3936" t="s">
        <v>3912</v>
      </c>
      <c r="N3936" s="1">
        <f t="shared" si="619"/>
        <v>509.85</v>
      </c>
      <c r="O3936" s="1">
        <f t="shared" si="616"/>
        <v>507.6997287299634</v>
      </c>
      <c r="P3936" s="1" t="str">
        <f t="shared" si="617"/>
        <v>01-2024</v>
      </c>
      <c r="T3936" s="1"/>
      <c r="U3936" s="1"/>
      <c r="V3936" s="1" t="s">
        <v>3912</v>
      </c>
      <c r="W3936" s="1"/>
      <c r="X3936" s="1" t="s">
        <v>3844</v>
      </c>
      <c r="Y3936" s="2" t="s">
        <v>3912</v>
      </c>
      <c r="Z3936" s="4" t="s">
        <v>3915</v>
      </c>
      <c r="AD3936" t="str">
        <f t="shared" si="618"/>
        <v/>
      </c>
    </row>
    <row r="3937" spans="1:30" ht="14.25">
      <c r="A3937" s="1" t="str">
        <f t="shared" si="610"/>
        <v>4913300e</v>
      </c>
      <c r="B3937" s="3">
        <v>45269</v>
      </c>
      <c r="C3937" s="2" t="str">
        <f t="shared" si="611"/>
        <v>North</v>
      </c>
      <c r="D3937" s="4" t="str">
        <f t="shared" si="612"/>
        <v>Furniture</v>
      </c>
      <c r="E3937" s="1">
        <v>1255.3</v>
      </c>
      <c r="F3937" s="1">
        <v>38</v>
      </c>
      <c r="G3937" s="1">
        <v>46</v>
      </c>
      <c r="H3937">
        <v>1914.59</v>
      </c>
      <c r="I3937" s="10">
        <f t="shared" si="615"/>
        <v>1.5252051302477496</v>
      </c>
      <c r="J3937">
        <f t="shared" si="613"/>
        <v>2571.1423225152107</v>
      </c>
      <c r="K3937">
        <f t="shared" si="614"/>
        <v>2535146.3299999977</v>
      </c>
      <c r="L3937" t="s">
        <v>1645</v>
      </c>
      <c r="M3937" t="s">
        <v>3910</v>
      </c>
      <c r="N3937" s="1">
        <f t="shared" si="619"/>
        <v>980.29499999999996</v>
      </c>
      <c r="O3937" s="1">
        <f t="shared" si="616"/>
        <v>524.30656862745093</v>
      </c>
      <c r="P3937" s="1" t="str">
        <f t="shared" si="617"/>
        <v>12-2023</v>
      </c>
      <c r="T3937" s="1"/>
      <c r="U3937" s="1"/>
      <c r="V3937" s="1" t="s">
        <v>3910</v>
      </c>
      <c r="W3937" s="1"/>
      <c r="X3937" s="1" t="s">
        <v>3845</v>
      </c>
      <c r="Y3937" s="2" t="s">
        <v>3910</v>
      </c>
      <c r="Z3937" s="4" t="s">
        <v>1645</v>
      </c>
      <c r="AD3937" t="str">
        <f t="shared" si="618"/>
        <v/>
      </c>
    </row>
    <row r="3938" spans="1:30" ht="14.25">
      <c r="A3938" s="1" t="str">
        <f t="shared" si="610"/>
        <v>0f6dc32c</v>
      </c>
      <c r="B3938" s="3">
        <v>45111</v>
      </c>
      <c r="C3938" s="2" t="str">
        <f t="shared" si="611"/>
        <v>North</v>
      </c>
      <c r="D3938" s="4" t="str">
        <f t="shared" si="612"/>
        <v>Sports</v>
      </c>
      <c r="E3938" s="1">
        <v>2936.18</v>
      </c>
      <c r="F3938" s="1">
        <v>15</v>
      </c>
      <c r="G3938" s="1">
        <v>27</v>
      </c>
      <c r="H3938">
        <v>98.28</v>
      </c>
      <c r="I3938" s="10">
        <f t="shared" si="615"/>
        <v>3.3472062339502347E-2</v>
      </c>
      <c r="J3938">
        <f t="shared" si="613"/>
        <v>2571.1423225152107</v>
      </c>
      <c r="K3938">
        <f t="shared" si="614"/>
        <v>2535146.3299999977</v>
      </c>
      <c r="L3938" t="s">
        <v>3914</v>
      </c>
      <c r="M3938" t="s">
        <v>3910</v>
      </c>
      <c r="N3938" s="1">
        <f t="shared" si="619"/>
        <v>62.64</v>
      </c>
      <c r="O3938" s="1">
        <f t="shared" si="616"/>
        <v>516.19997471554962</v>
      </c>
      <c r="P3938" s="1" t="str">
        <f t="shared" si="617"/>
        <v>07-2023</v>
      </c>
      <c r="T3938" s="1"/>
      <c r="U3938" s="1"/>
      <c r="V3938" s="1" t="s">
        <v>3910</v>
      </c>
      <c r="W3938" s="1"/>
      <c r="X3938" s="1" t="s">
        <v>3846</v>
      </c>
      <c r="Y3938" s="2" t="s">
        <v>3910</v>
      </c>
      <c r="Z3938" s="4" t="s">
        <v>2893</v>
      </c>
      <c r="AD3938" t="str">
        <f t="shared" si="618"/>
        <v/>
      </c>
    </row>
    <row r="3939" spans="1:30" ht="14.25">
      <c r="A3939" s="1" t="str">
        <f t="shared" si="610"/>
        <v>bc9b5114</v>
      </c>
      <c r="B3939" s="3">
        <v>45274</v>
      </c>
      <c r="C3939" s="2" t="str">
        <f t="shared" si="611"/>
        <v>South</v>
      </c>
      <c r="D3939" s="4" t="str">
        <f t="shared" si="612"/>
        <v>Sports</v>
      </c>
      <c r="E3939" s="1">
        <v>757.49</v>
      </c>
      <c r="F3939" s="1">
        <v>17</v>
      </c>
      <c r="G3939" s="1">
        <v>19</v>
      </c>
      <c r="H3939">
        <v>429.25</v>
      </c>
      <c r="I3939" s="10">
        <f t="shared" si="615"/>
        <v>0.56667414751349854</v>
      </c>
      <c r="J3939">
        <f t="shared" si="613"/>
        <v>2496.4375124875119</v>
      </c>
      <c r="K3939">
        <f t="shared" si="614"/>
        <v>2498933.9499999993</v>
      </c>
      <c r="L3939" t="s">
        <v>3914</v>
      </c>
      <c r="M3939" t="s">
        <v>3913</v>
      </c>
      <c r="N3939" s="1">
        <f t="shared" si="619"/>
        <v>224.125</v>
      </c>
      <c r="O3939" s="1">
        <f t="shared" si="616"/>
        <v>516.19997471554962</v>
      </c>
      <c r="P3939" s="1" t="str">
        <f t="shared" si="617"/>
        <v>12-2023</v>
      </c>
      <c r="T3939" s="1"/>
      <c r="U3939" s="1"/>
      <c r="V3939" s="1" t="s">
        <v>3913</v>
      </c>
      <c r="W3939" s="1"/>
      <c r="X3939" s="1" t="s">
        <v>3847</v>
      </c>
      <c r="Y3939" s="2" t="s">
        <v>3913</v>
      </c>
      <c r="Z3939" s="4" t="s">
        <v>2893</v>
      </c>
      <c r="AD3939" t="str">
        <f t="shared" si="618"/>
        <v/>
      </c>
    </row>
    <row r="3940" spans="1:30" ht="14.25">
      <c r="A3940" s="1" t="str">
        <f t="shared" si="610"/>
        <v>8a243d8b</v>
      </c>
      <c r="B3940" s="3">
        <v>45318</v>
      </c>
      <c r="C3940" s="2" t="str">
        <f t="shared" si="611"/>
        <v>South</v>
      </c>
      <c r="D3940" s="4" t="str">
        <f t="shared" si="612"/>
        <v>Clothing</v>
      </c>
      <c r="E3940" s="1">
        <v>474.03</v>
      </c>
      <c r="F3940" s="1">
        <v>46</v>
      </c>
      <c r="G3940" s="1">
        <v>42</v>
      </c>
      <c r="H3940">
        <v>1681.08</v>
      </c>
      <c r="I3940" s="10">
        <f t="shared" si="615"/>
        <v>3.5463578254540851</v>
      </c>
      <c r="J3940">
        <f t="shared" si="613"/>
        <v>2496.4375124875119</v>
      </c>
      <c r="K3940">
        <f t="shared" si="614"/>
        <v>2498933.9499999993</v>
      </c>
      <c r="L3940" t="s">
        <v>1474</v>
      </c>
      <c r="M3940" t="s">
        <v>3913</v>
      </c>
      <c r="N3940" s="1">
        <f t="shared" si="619"/>
        <v>861.54</v>
      </c>
      <c r="O3940" s="1">
        <f t="shared" si="616"/>
        <v>518.08361275088532</v>
      </c>
      <c r="P3940" s="1" t="str">
        <f t="shared" si="617"/>
        <v>01-2024</v>
      </c>
      <c r="T3940" s="1"/>
      <c r="U3940" s="1"/>
      <c r="V3940" s="1" t="s">
        <v>3913</v>
      </c>
      <c r="W3940" s="1"/>
      <c r="X3940" s="1" t="s">
        <v>3848</v>
      </c>
      <c r="Y3940" s="2" t="s">
        <v>3913</v>
      </c>
      <c r="Z3940" s="4" t="s">
        <v>3559</v>
      </c>
      <c r="AD3940" t="str">
        <f t="shared" si="618"/>
        <v/>
      </c>
    </row>
    <row r="3941" spans="1:30" ht="14.25">
      <c r="A3941" s="1" t="str">
        <f t="shared" si="610"/>
        <v>080b9eba</v>
      </c>
      <c r="B3941" s="3">
        <v>45026</v>
      </c>
      <c r="C3941" s="2" t="str">
        <f t="shared" si="611"/>
        <v>North</v>
      </c>
      <c r="D3941" s="4" t="str">
        <f t="shared" si="612"/>
        <v>Clothing</v>
      </c>
      <c r="E3941" s="1">
        <v>4511.67</v>
      </c>
      <c r="F3941" s="1">
        <v>42</v>
      </c>
      <c r="G3941" s="1">
        <v>24</v>
      </c>
      <c r="H3941">
        <v>1368.32</v>
      </c>
      <c r="I3941" s="10">
        <f t="shared" si="615"/>
        <v>0.30328459306642552</v>
      </c>
      <c r="J3941">
        <f t="shared" si="613"/>
        <v>2571.1423225152107</v>
      </c>
      <c r="K3941">
        <f t="shared" si="614"/>
        <v>2535146.3299999977</v>
      </c>
      <c r="L3941" t="s">
        <v>1474</v>
      </c>
      <c r="M3941" t="s">
        <v>3910</v>
      </c>
      <c r="N3941" s="1">
        <f t="shared" si="619"/>
        <v>696.16</v>
      </c>
      <c r="O3941" s="1">
        <f t="shared" si="616"/>
        <v>518.08361275088532</v>
      </c>
      <c r="P3941" s="1" t="str">
        <f t="shared" si="617"/>
        <v>04-2023</v>
      </c>
      <c r="T3941" s="1"/>
      <c r="U3941" s="1"/>
      <c r="V3941" s="1" t="s">
        <v>3910</v>
      </c>
      <c r="W3941" s="1"/>
      <c r="X3941" s="1" t="s">
        <v>3849</v>
      </c>
      <c r="Y3941" s="2" t="s">
        <v>3910</v>
      </c>
      <c r="Z3941" s="4" t="s">
        <v>3559</v>
      </c>
      <c r="AD3941" t="str">
        <f t="shared" si="618"/>
        <v/>
      </c>
    </row>
    <row r="3942" spans="1:30" ht="14.25">
      <c r="A3942" s="1" t="str">
        <f t="shared" si="610"/>
        <v>f370f348</v>
      </c>
      <c r="B3942" s="3">
        <v>45298</v>
      </c>
      <c r="C3942" s="2" t="str">
        <f t="shared" si="611"/>
        <v>North</v>
      </c>
      <c r="D3942" s="4" t="str">
        <f t="shared" si="612"/>
        <v>Sports</v>
      </c>
      <c r="E3942" s="1">
        <v>2757.46</v>
      </c>
      <c r="F3942" s="1">
        <v>42</v>
      </c>
      <c r="G3942" s="1">
        <v>35</v>
      </c>
      <c r="H3942">
        <v>707.14</v>
      </c>
      <c r="I3942" s="10">
        <f t="shared" si="615"/>
        <v>0.25644614971749363</v>
      </c>
      <c r="J3942">
        <f t="shared" si="613"/>
        <v>2571.1423225152107</v>
      </c>
      <c r="K3942">
        <f t="shared" si="614"/>
        <v>2535146.3299999977</v>
      </c>
      <c r="L3942" t="s">
        <v>3914</v>
      </c>
      <c r="M3942" t="s">
        <v>3910</v>
      </c>
      <c r="N3942" s="1">
        <f t="shared" si="619"/>
        <v>371.07</v>
      </c>
      <c r="O3942" s="1">
        <f t="shared" si="616"/>
        <v>516.19997471554962</v>
      </c>
      <c r="P3942" s="1" t="str">
        <f t="shared" si="617"/>
        <v>01-2024</v>
      </c>
      <c r="T3942" s="1"/>
      <c r="U3942" s="1"/>
      <c r="V3942" s="1" t="s">
        <v>3910</v>
      </c>
      <c r="W3942" s="1"/>
      <c r="X3942" s="1" t="s">
        <v>3850</v>
      </c>
      <c r="Y3942" s="2" t="s">
        <v>3910</v>
      </c>
      <c r="Z3942" s="4" t="s">
        <v>2893</v>
      </c>
      <c r="AD3942" t="str">
        <f t="shared" si="618"/>
        <v/>
      </c>
    </row>
    <row r="3943" spans="1:30" ht="14.25">
      <c r="A3943" s="1" t="str">
        <f t="shared" si="610"/>
        <v>c120b4d2</v>
      </c>
      <c r="B3943" s="3">
        <v>45120</v>
      </c>
      <c r="C3943" s="2" t="str">
        <f t="shared" si="611"/>
        <v>North</v>
      </c>
      <c r="D3943" s="4" t="str">
        <f t="shared" si="612"/>
        <v>Clothing</v>
      </c>
      <c r="E3943" s="1">
        <v>3636.63</v>
      </c>
      <c r="F3943" s="1">
        <v>30</v>
      </c>
      <c r="G3943" s="1">
        <v>44</v>
      </c>
      <c r="H3943">
        <v>1002.41</v>
      </c>
      <c r="I3943" s="10">
        <f t="shared" si="615"/>
        <v>0.27564255918253988</v>
      </c>
      <c r="J3943">
        <f t="shared" si="613"/>
        <v>2571.1423225152107</v>
      </c>
      <c r="K3943">
        <f t="shared" si="614"/>
        <v>2535146.3299999977</v>
      </c>
      <c r="L3943" t="s">
        <v>1474</v>
      </c>
      <c r="M3943" t="s">
        <v>3910</v>
      </c>
      <c r="N3943" s="1">
        <f t="shared" si="619"/>
        <v>523.20499999999993</v>
      </c>
      <c r="O3943" s="1">
        <f t="shared" si="616"/>
        <v>518.08361275088532</v>
      </c>
      <c r="P3943" s="1" t="str">
        <f t="shared" si="617"/>
        <v>07-2023</v>
      </c>
      <c r="T3943" s="1"/>
      <c r="U3943" s="1"/>
      <c r="V3943" s="1" t="s">
        <v>3910</v>
      </c>
      <c r="W3943" s="1"/>
      <c r="X3943" s="1" t="s">
        <v>3851</v>
      </c>
      <c r="Y3943" s="2" t="s">
        <v>3910</v>
      </c>
      <c r="Z3943" s="4" t="s">
        <v>3559</v>
      </c>
      <c r="AD3943" t="str">
        <f t="shared" si="618"/>
        <v/>
      </c>
    </row>
    <row r="3944" spans="1:30" ht="14.25">
      <c r="A3944" s="1" t="str">
        <f t="shared" si="610"/>
        <v>412282d3</v>
      </c>
      <c r="B3944" s="3">
        <v>45287</v>
      </c>
      <c r="C3944" s="2" t="str">
        <f t="shared" si="611"/>
        <v>East</v>
      </c>
      <c r="D3944" s="4" t="str">
        <f t="shared" si="612"/>
        <v>Furniture</v>
      </c>
      <c r="E3944" s="1">
        <v>4423.04</v>
      </c>
      <c r="F3944" s="1">
        <v>20</v>
      </c>
      <c r="G3944" s="1">
        <v>25</v>
      </c>
      <c r="H3944">
        <v>770.82</v>
      </c>
      <c r="I3944" s="10">
        <f t="shared" si="615"/>
        <v>0.17427380263348285</v>
      </c>
      <c r="J3944">
        <f t="shared" si="613"/>
        <v>2506.2477027027048</v>
      </c>
      <c r="K3944">
        <f t="shared" si="614"/>
        <v>2596472.620000002</v>
      </c>
      <c r="L3944" t="s">
        <v>1645</v>
      </c>
      <c r="M3944" t="s">
        <v>3912</v>
      </c>
      <c r="N3944" s="1">
        <f t="shared" si="619"/>
        <v>397.91</v>
      </c>
      <c r="O3944" s="1">
        <f t="shared" si="616"/>
        <v>524.30656862745093</v>
      </c>
      <c r="P3944" s="1" t="str">
        <f t="shared" si="617"/>
        <v>12-2023</v>
      </c>
      <c r="T3944" s="1"/>
      <c r="U3944" s="1"/>
      <c r="V3944" s="1" t="s">
        <v>3912</v>
      </c>
      <c r="W3944" s="1"/>
      <c r="X3944" s="1" t="s">
        <v>3852</v>
      </c>
      <c r="Y3944" s="2" t="s">
        <v>3912</v>
      </c>
      <c r="Z3944" s="4" t="s">
        <v>1645</v>
      </c>
      <c r="AD3944" t="str">
        <f t="shared" si="618"/>
        <v/>
      </c>
    </row>
    <row r="3945" spans="1:30" ht="14.25">
      <c r="A3945" s="1" t="str">
        <f t="shared" si="610"/>
        <v>2338b3c0</v>
      </c>
      <c r="B3945" s="3">
        <v>45324</v>
      </c>
      <c r="C3945" s="2" t="str">
        <f t="shared" si="611"/>
        <v>West</v>
      </c>
      <c r="D3945" s="4" t="str">
        <f t="shared" si="612"/>
        <v>Electronics</v>
      </c>
      <c r="E3945" s="1">
        <v>2040.08</v>
      </c>
      <c r="F3945" s="1">
        <v>37</v>
      </c>
      <c r="G3945" s="1">
        <v>4</v>
      </c>
      <c r="H3945">
        <v>218.25</v>
      </c>
      <c r="I3945" s="10">
        <f t="shared" si="615"/>
        <v>0.10698109878043999</v>
      </c>
      <c r="J3945">
        <f t="shared" si="613"/>
        <v>2537.5954861821929</v>
      </c>
      <c r="K3945">
        <f t="shared" si="614"/>
        <v>2479230.7900000024</v>
      </c>
      <c r="L3945" t="s">
        <v>3915</v>
      </c>
      <c r="M3945" t="s">
        <v>3911</v>
      </c>
      <c r="N3945" s="1">
        <f t="shared" si="619"/>
        <v>111.125</v>
      </c>
      <c r="O3945" s="1">
        <f t="shared" si="616"/>
        <v>507.6997287299634</v>
      </c>
      <c r="P3945" s="1" t="str">
        <f t="shared" si="617"/>
        <v>02-2024</v>
      </c>
      <c r="T3945" s="1"/>
      <c r="U3945" s="1"/>
      <c r="V3945" s="1" t="s">
        <v>3911</v>
      </c>
      <c r="W3945" s="1"/>
      <c r="X3945" s="1" t="s">
        <v>3853</v>
      </c>
      <c r="Y3945" s="2" t="s">
        <v>3911</v>
      </c>
      <c r="Z3945" s="4" t="s">
        <v>3915</v>
      </c>
      <c r="AD3945" t="str">
        <f t="shared" si="618"/>
        <v/>
      </c>
    </row>
    <row r="3946" spans="1:30" ht="14.25">
      <c r="A3946" s="1" t="str">
        <f t="shared" si="610"/>
        <v>3612c764</v>
      </c>
      <c r="B3946" s="3">
        <v>45101</v>
      </c>
      <c r="C3946" s="2" t="str">
        <f t="shared" si="611"/>
        <v>West</v>
      </c>
      <c r="D3946" s="4" t="str">
        <f t="shared" si="612"/>
        <v>Furniture</v>
      </c>
      <c r="E3946" s="1">
        <v>761.76</v>
      </c>
      <c r="F3946" s="1">
        <v>23</v>
      </c>
      <c r="G3946" s="1">
        <v>21</v>
      </c>
      <c r="H3946">
        <v>650.13</v>
      </c>
      <c r="I3946" s="10">
        <f t="shared" si="615"/>
        <v>0.85345778197857591</v>
      </c>
      <c r="J3946">
        <f t="shared" si="613"/>
        <v>2537.5954861821929</v>
      </c>
      <c r="K3946">
        <f t="shared" si="614"/>
        <v>2479230.7900000024</v>
      </c>
      <c r="L3946" t="s">
        <v>1645</v>
      </c>
      <c r="M3946" t="s">
        <v>3911</v>
      </c>
      <c r="N3946" s="1">
        <f t="shared" si="619"/>
        <v>335.565</v>
      </c>
      <c r="O3946" s="1">
        <f t="shared" si="616"/>
        <v>524.30656862745093</v>
      </c>
      <c r="P3946" s="1" t="str">
        <f t="shared" si="617"/>
        <v>06-2023</v>
      </c>
      <c r="T3946" s="1"/>
      <c r="U3946" s="1"/>
      <c r="V3946" s="1" t="s">
        <v>3911</v>
      </c>
      <c r="W3946" s="1"/>
      <c r="X3946" s="1" t="s">
        <v>3854</v>
      </c>
      <c r="Y3946" s="2" t="s">
        <v>3911</v>
      </c>
      <c r="Z3946" s="4" t="s">
        <v>1645</v>
      </c>
      <c r="AD3946" t="str">
        <f t="shared" si="618"/>
        <v/>
      </c>
    </row>
    <row r="3947" spans="1:30" ht="14.25">
      <c r="A3947" s="1" t="str">
        <f t="shared" si="610"/>
        <v>e2cd1853</v>
      </c>
      <c r="B3947" s="3">
        <v>44940</v>
      </c>
      <c r="C3947" s="2" t="str">
        <f t="shared" si="611"/>
        <v>North</v>
      </c>
      <c r="D3947" s="4" t="str">
        <f t="shared" si="612"/>
        <v>Furniture</v>
      </c>
      <c r="E3947" s="1">
        <v>445.31</v>
      </c>
      <c r="F3947" s="1">
        <v>10</v>
      </c>
      <c r="G3947" s="1">
        <v>1</v>
      </c>
      <c r="H3947">
        <v>1437.06</v>
      </c>
      <c r="I3947" s="10">
        <f t="shared" si="615"/>
        <v>3.2271002223170373</v>
      </c>
      <c r="J3947">
        <f t="shared" si="613"/>
        <v>2571.1423225152107</v>
      </c>
      <c r="K3947">
        <f t="shared" si="614"/>
        <v>2535146.3299999977</v>
      </c>
      <c r="L3947" t="s">
        <v>1645</v>
      </c>
      <c r="M3947" t="s">
        <v>3910</v>
      </c>
      <c r="N3947" s="1">
        <f t="shared" si="619"/>
        <v>719.03</v>
      </c>
      <c r="O3947" s="1">
        <f t="shared" si="616"/>
        <v>524.30656862745093</v>
      </c>
      <c r="P3947" s="1" t="str">
        <f t="shared" si="617"/>
        <v>01-2023</v>
      </c>
      <c r="T3947" s="1"/>
      <c r="U3947" s="1"/>
      <c r="V3947" s="1" t="s">
        <v>3910</v>
      </c>
      <c r="W3947" s="1"/>
      <c r="X3947" s="1" t="s">
        <v>3855</v>
      </c>
      <c r="Y3947" s="2" t="s">
        <v>3910</v>
      </c>
      <c r="Z3947" s="4" t="s">
        <v>1645</v>
      </c>
      <c r="AD3947" t="str">
        <f t="shared" si="618"/>
        <v/>
      </c>
    </row>
    <row r="3948" spans="1:30" ht="14.25">
      <c r="A3948" s="1" t="str">
        <f t="shared" si="610"/>
        <v>bbbffa9d</v>
      </c>
      <c r="B3948" s="3">
        <v>45088</v>
      </c>
      <c r="C3948" s="2" t="str">
        <f t="shared" si="611"/>
        <v>North</v>
      </c>
      <c r="D3948" s="4" t="str">
        <f t="shared" si="612"/>
        <v>Furniture</v>
      </c>
      <c r="E3948" s="1">
        <v>3051.77</v>
      </c>
      <c r="F3948" s="1">
        <v>25</v>
      </c>
      <c r="G3948" s="1">
        <v>14</v>
      </c>
      <c r="H3948">
        <v>1386.99</v>
      </c>
      <c r="I3948" s="10">
        <f t="shared" si="615"/>
        <v>0.4544870681604446</v>
      </c>
      <c r="J3948">
        <f t="shared" si="613"/>
        <v>2571.1423225152107</v>
      </c>
      <c r="K3948">
        <f t="shared" si="614"/>
        <v>2535146.3299999977</v>
      </c>
      <c r="L3948" t="s">
        <v>1645</v>
      </c>
      <c r="M3948" t="s">
        <v>3910</v>
      </c>
      <c r="N3948" s="1">
        <f t="shared" si="619"/>
        <v>700.495</v>
      </c>
      <c r="O3948" s="1">
        <f t="shared" si="616"/>
        <v>524.30656862745093</v>
      </c>
      <c r="P3948" s="1" t="str">
        <f t="shared" si="617"/>
        <v>06-2023</v>
      </c>
      <c r="T3948" s="1"/>
      <c r="U3948" s="1"/>
      <c r="V3948" s="1" t="s">
        <v>3910</v>
      </c>
      <c r="W3948" s="1"/>
      <c r="X3948" s="1" t="s">
        <v>3856</v>
      </c>
      <c r="Y3948" s="2" t="s">
        <v>3910</v>
      </c>
      <c r="Z3948" s="4" t="s">
        <v>1645</v>
      </c>
      <c r="AD3948" t="str">
        <f t="shared" si="618"/>
        <v/>
      </c>
    </row>
    <row r="3949" spans="1:30" ht="14.25">
      <c r="A3949" s="1" t="str">
        <f t="shared" si="610"/>
        <v>2625f85d</v>
      </c>
      <c r="B3949" s="3">
        <v>45041</v>
      </c>
      <c r="C3949" s="2" t="str">
        <f t="shared" si="611"/>
        <v>North</v>
      </c>
      <c r="D3949" s="4" t="str">
        <f t="shared" si="612"/>
        <v>Sports</v>
      </c>
      <c r="E3949" s="1">
        <v>1129.05</v>
      </c>
      <c r="F3949" s="1">
        <v>3</v>
      </c>
      <c r="G3949" s="1">
        <v>30</v>
      </c>
      <c r="H3949">
        <v>1561.12</v>
      </c>
      <c r="I3949" s="10">
        <f t="shared" si="615"/>
        <v>1.3826845578140914</v>
      </c>
      <c r="J3949">
        <f t="shared" si="613"/>
        <v>2571.1423225152107</v>
      </c>
      <c r="K3949">
        <f t="shared" si="614"/>
        <v>2535146.3299999977</v>
      </c>
      <c r="L3949" t="s">
        <v>3914</v>
      </c>
      <c r="M3949" t="s">
        <v>3910</v>
      </c>
      <c r="N3949" s="1">
        <f t="shared" si="619"/>
        <v>795.56</v>
      </c>
      <c r="O3949" s="1">
        <f t="shared" si="616"/>
        <v>516.19997471554962</v>
      </c>
      <c r="P3949" s="1" t="str">
        <f t="shared" si="617"/>
        <v>04-2023</v>
      </c>
      <c r="T3949" s="1"/>
      <c r="U3949" s="1"/>
      <c r="V3949" s="1" t="s">
        <v>3910</v>
      </c>
      <c r="W3949" s="1"/>
      <c r="X3949" s="1" t="s">
        <v>3857</v>
      </c>
      <c r="Y3949" s="2" t="s">
        <v>3910</v>
      </c>
      <c r="Z3949" s="4" t="s">
        <v>2893</v>
      </c>
      <c r="AD3949" t="str">
        <f t="shared" si="618"/>
        <v/>
      </c>
    </row>
    <row r="3950" spans="1:30" ht="14.25">
      <c r="A3950" s="1" t="str">
        <f t="shared" si="610"/>
        <v>3872e624</v>
      </c>
      <c r="B3950" s="3">
        <v>44903</v>
      </c>
      <c r="C3950" s="2" t="str">
        <f t="shared" si="611"/>
        <v>West</v>
      </c>
      <c r="D3950" s="4" t="str">
        <f t="shared" si="612"/>
        <v>Clothing</v>
      </c>
      <c r="E3950" s="1">
        <v>972.19</v>
      </c>
      <c r="F3950" s="1">
        <v>38</v>
      </c>
      <c r="G3950" s="1">
        <v>17</v>
      </c>
      <c r="H3950">
        <v>1717.69</v>
      </c>
      <c r="I3950" s="10">
        <f t="shared" si="615"/>
        <v>1.7668254147851756</v>
      </c>
      <c r="J3950">
        <f t="shared" si="613"/>
        <v>2537.5954861821929</v>
      </c>
      <c r="K3950">
        <f t="shared" si="614"/>
        <v>2479230.7900000024</v>
      </c>
      <c r="L3950" t="s">
        <v>1474</v>
      </c>
      <c r="M3950" t="s">
        <v>3911</v>
      </c>
      <c r="N3950" s="1">
        <f t="shared" si="619"/>
        <v>867.34500000000003</v>
      </c>
      <c r="O3950" s="1">
        <f t="shared" si="616"/>
        <v>518.08361275088532</v>
      </c>
      <c r="P3950" s="1" t="str">
        <f t="shared" si="617"/>
        <v>12-2022</v>
      </c>
      <c r="T3950" s="1"/>
      <c r="U3950" s="1"/>
      <c r="V3950" s="1" t="s">
        <v>3911</v>
      </c>
      <c r="W3950" s="1"/>
      <c r="X3950" s="1" t="s">
        <v>3858</v>
      </c>
      <c r="Y3950" s="2" t="s">
        <v>3911</v>
      </c>
      <c r="Z3950" s="4" t="s">
        <v>3559</v>
      </c>
      <c r="AD3950" t="str">
        <f t="shared" si="618"/>
        <v/>
      </c>
    </row>
    <row r="3951" spans="1:30" ht="14.25">
      <c r="A3951" s="1" t="str">
        <f t="shared" si="610"/>
        <v>69d7311b</v>
      </c>
      <c r="B3951" s="3">
        <v>45461</v>
      </c>
      <c r="C3951" s="2" t="str">
        <f t="shared" si="611"/>
        <v>South</v>
      </c>
      <c r="D3951" s="4" t="str">
        <f t="shared" si="612"/>
        <v>Electronics</v>
      </c>
      <c r="E3951" s="1">
        <v>2846.39</v>
      </c>
      <c r="F3951" s="1">
        <v>44</v>
      </c>
      <c r="G3951" s="1">
        <v>38</v>
      </c>
      <c r="H3951">
        <v>1619.34</v>
      </c>
      <c r="I3951" s="10">
        <f t="shared" si="615"/>
        <v>0.56891009313551555</v>
      </c>
      <c r="J3951">
        <f t="shared" si="613"/>
        <v>2496.4375124875119</v>
      </c>
      <c r="K3951">
        <f t="shared" si="614"/>
        <v>2498933.9499999993</v>
      </c>
      <c r="L3951" t="s">
        <v>3915</v>
      </c>
      <c r="M3951" t="s">
        <v>3913</v>
      </c>
      <c r="N3951" s="1">
        <f t="shared" si="619"/>
        <v>828.67</v>
      </c>
      <c r="O3951" s="1">
        <f t="shared" si="616"/>
        <v>507.6997287299634</v>
      </c>
      <c r="P3951" s="1" t="str">
        <f t="shared" si="617"/>
        <v>06-2024</v>
      </c>
      <c r="T3951" s="1"/>
      <c r="U3951" s="1"/>
      <c r="V3951" s="1" t="s">
        <v>3913</v>
      </c>
      <c r="W3951" s="1"/>
      <c r="X3951" s="1" t="s">
        <v>3859</v>
      </c>
      <c r="Y3951" s="2" t="s">
        <v>3913</v>
      </c>
      <c r="Z3951" s="4" t="s">
        <v>3915</v>
      </c>
      <c r="AD3951" t="str">
        <f t="shared" si="618"/>
        <v/>
      </c>
    </row>
    <row r="3952" spans="1:30" ht="14.25">
      <c r="A3952" s="1" t="str">
        <f t="shared" si="610"/>
        <v>18aa6eea</v>
      </c>
      <c r="B3952" s="3">
        <v>45572</v>
      </c>
      <c r="C3952" s="2" t="str">
        <f t="shared" si="611"/>
        <v>North</v>
      </c>
      <c r="D3952" s="4" t="str">
        <f t="shared" si="612"/>
        <v>Clothing</v>
      </c>
      <c r="E3952" s="1">
        <v>879.73</v>
      </c>
      <c r="F3952" s="1">
        <v>49</v>
      </c>
      <c r="G3952" s="1">
        <v>24</v>
      </c>
      <c r="H3952">
        <v>496.71</v>
      </c>
      <c r="I3952" s="10">
        <f t="shared" si="615"/>
        <v>0.56461641640048643</v>
      </c>
      <c r="J3952">
        <f t="shared" si="613"/>
        <v>2571.1423225152107</v>
      </c>
      <c r="K3952">
        <f t="shared" si="614"/>
        <v>2535146.3299999977</v>
      </c>
      <c r="L3952" t="s">
        <v>1474</v>
      </c>
      <c r="M3952" t="s">
        <v>3910</v>
      </c>
      <c r="N3952" s="1">
        <f t="shared" si="619"/>
        <v>260.35500000000002</v>
      </c>
      <c r="O3952" s="1">
        <f t="shared" si="616"/>
        <v>518.08361275088532</v>
      </c>
      <c r="P3952" s="1" t="str">
        <f t="shared" si="617"/>
        <v>10-2024</v>
      </c>
      <c r="T3952" s="1"/>
      <c r="U3952" s="1"/>
      <c r="V3952" s="1" t="s">
        <v>3910</v>
      </c>
      <c r="W3952" s="1"/>
      <c r="X3952" s="1" t="s">
        <v>3860</v>
      </c>
      <c r="Y3952" s="2" t="s">
        <v>3910</v>
      </c>
      <c r="Z3952" s="4" t="s">
        <v>3559</v>
      </c>
      <c r="AD3952" t="str">
        <f t="shared" si="618"/>
        <v/>
      </c>
    </row>
    <row r="3953" spans="1:30" ht="14.25">
      <c r="A3953" s="1" t="str">
        <f t="shared" si="610"/>
        <v>964a2e5a</v>
      </c>
      <c r="B3953" s="3">
        <v>45290</v>
      </c>
      <c r="C3953" s="2" t="str">
        <f t="shared" si="611"/>
        <v>North</v>
      </c>
      <c r="D3953" s="4" t="str">
        <f t="shared" si="612"/>
        <v>Electronics</v>
      </c>
      <c r="E3953" s="1">
        <v>1973.54</v>
      </c>
      <c r="F3953" s="1">
        <v>31</v>
      </c>
      <c r="G3953" s="1">
        <v>37</v>
      </c>
      <c r="H3953">
        <v>956.39</v>
      </c>
      <c r="I3953" s="10">
        <f t="shared" si="615"/>
        <v>0.48460634190338175</v>
      </c>
      <c r="J3953">
        <f t="shared" si="613"/>
        <v>2571.1423225152107</v>
      </c>
      <c r="K3953">
        <f t="shared" si="614"/>
        <v>2535146.3299999977</v>
      </c>
      <c r="L3953" t="s">
        <v>3915</v>
      </c>
      <c r="M3953" t="s">
        <v>3910</v>
      </c>
      <c r="N3953" s="1">
        <f t="shared" si="619"/>
        <v>496.69499999999999</v>
      </c>
      <c r="O3953" s="1">
        <f t="shared" si="616"/>
        <v>507.6997287299634</v>
      </c>
      <c r="P3953" s="1" t="str">
        <f t="shared" si="617"/>
        <v>12-2023</v>
      </c>
      <c r="T3953" s="1"/>
      <c r="U3953" s="1"/>
      <c r="V3953" s="1" t="s">
        <v>3910</v>
      </c>
      <c r="W3953" s="1"/>
      <c r="X3953" s="1" t="s">
        <v>3861</v>
      </c>
      <c r="Y3953" s="2" t="s">
        <v>3910</v>
      </c>
      <c r="Z3953" s="4" t="s">
        <v>3915</v>
      </c>
      <c r="AD3953" t="str">
        <f t="shared" si="618"/>
        <v/>
      </c>
    </row>
    <row r="3954" spans="1:30" ht="14.25">
      <c r="A3954" s="1" t="str">
        <f t="shared" si="610"/>
        <v>2d670ed5</v>
      </c>
      <c r="B3954" s="3">
        <v>44904</v>
      </c>
      <c r="C3954" s="2" t="str">
        <f t="shared" si="611"/>
        <v>East</v>
      </c>
      <c r="D3954" s="4" t="str">
        <f t="shared" si="612"/>
        <v>Clothing</v>
      </c>
      <c r="E3954" s="1">
        <v>4538</v>
      </c>
      <c r="F3954" s="1">
        <v>1</v>
      </c>
      <c r="G3954" s="1">
        <v>1</v>
      </c>
      <c r="H3954">
        <v>886.12</v>
      </c>
      <c r="I3954" s="10">
        <f t="shared" si="615"/>
        <v>0.19526663728514765</v>
      </c>
      <c r="J3954">
        <f t="shared" si="613"/>
        <v>2506.2477027027048</v>
      </c>
      <c r="K3954">
        <f t="shared" si="614"/>
        <v>2596472.620000002</v>
      </c>
      <c r="L3954" t="s">
        <v>1474</v>
      </c>
      <c r="M3954" t="s">
        <v>3912</v>
      </c>
      <c r="N3954" s="1">
        <f t="shared" si="619"/>
        <v>443.56</v>
      </c>
      <c r="O3954" s="1">
        <f t="shared" si="616"/>
        <v>518.08361275088532</v>
      </c>
      <c r="P3954" s="1" t="str">
        <f t="shared" si="617"/>
        <v>12-2022</v>
      </c>
      <c r="T3954" s="1"/>
      <c r="U3954" s="1"/>
      <c r="V3954" s="1" t="s">
        <v>3912</v>
      </c>
      <c r="W3954" s="1"/>
      <c r="X3954" s="1" t="s">
        <v>3862</v>
      </c>
      <c r="Y3954" s="2" t="s">
        <v>3912</v>
      </c>
      <c r="Z3954" s="4" t="s">
        <v>3559</v>
      </c>
      <c r="AD3954" t="str">
        <f t="shared" si="618"/>
        <v/>
      </c>
    </row>
    <row r="3955" spans="1:30" ht="14.25">
      <c r="A3955" s="1" t="str">
        <f t="shared" si="610"/>
        <v>f184ffc1</v>
      </c>
      <c r="B3955" s="3">
        <v>45003</v>
      </c>
      <c r="C3955" s="2" t="str">
        <f t="shared" si="611"/>
        <v>North</v>
      </c>
      <c r="D3955" s="4" t="str">
        <f t="shared" si="612"/>
        <v>Clothing</v>
      </c>
      <c r="E3955" s="1">
        <v>3092.66</v>
      </c>
      <c r="F3955" s="1">
        <v>13</v>
      </c>
      <c r="G3955" s="1">
        <v>26</v>
      </c>
      <c r="H3955">
        <v>335.43</v>
      </c>
      <c r="I3955" s="10">
        <f t="shared" si="615"/>
        <v>0.10846003117057809</v>
      </c>
      <c r="J3955">
        <f t="shared" si="613"/>
        <v>2571.1423225152107</v>
      </c>
      <c r="K3955">
        <f t="shared" si="614"/>
        <v>2535146.3299999977</v>
      </c>
      <c r="L3955" t="s">
        <v>1474</v>
      </c>
      <c r="M3955" t="s">
        <v>3910</v>
      </c>
      <c r="N3955" s="1">
        <f t="shared" si="619"/>
        <v>180.715</v>
      </c>
      <c r="O3955" s="1">
        <f t="shared" si="616"/>
        <v>518.08361275088532</v>
      </c>
      <c r="P3955" s="1" t="str">
        <f t="shared" si="617"/>
        <v>03-2023</v>
      </c>
      <c r="T3955" s="1"/>
      <c r="U3955" s="1"/>
      <c r="V3955" s="1" t="s">
        <v>3910</v>
      </c>
      <c r="W3955" s="1"/>
      <c r="X3955" s="1" t="s">
        <v>3863</v>
      </c>
      <c r="Y3955" s="2" t="s">
        <v>3910</v>
      </c>
      <c r="Z3955" s="4" t="s">
        <v>3559</v>
      </c>
      <c r="AD3955" t="str">
        <f t="shared" si="618"/>
        <v/>
      </c>
    </row>
    <row r="3956" spans="1:30" ht="14.25">
      <c r="A3956" s="1" t="str">
        <f t="shared" si="610"/>
        <v>1148c311</v>
      </c>
      <c r="B3956" s="3">
        <v>45596</v>
      </c>
      <c r="C3956" s="2" t="str">
        <f t="shared" si="611"/>
        <v>West</v>
      </c>
      <c r="D3956" s="4" t="str">
        <f t="shared" si="612"/>
        <v>Sports</v>
      </c>
      <c r="E3956" s="1">
        <v>160.11000000000001</v>
      </c>
      <c r="F3956" s="1">
        <v>3</v>
      </c>
      <c r="G3956" s="1">
        <v>9</v>
      </c>
      <c r="H3956">
        <v>1615.28</v>
      </c>
      <c r="I3956" s="10">
        <f t="shared" si="615"/>
        <v>10.088564112172881</v>
      </c>
      <c r="J3956">
        <f t="shared" si="613"/>
        <v>2537.5954861821929</v>
      </c>
      <c r="K3956">
        <f t="shared" si="614"/>
        <v>2479230.7900000024</v>
      </c>
      <c r="L3956" t="s">
        <v>3914</v>
      </c>
      <c r="M3956" t="s">
        <v>3911</v>
      </c>
      <c r="N3956" s="1">
        <f t="shared" si="619"/>
        <v>812.14</v>
      </c>
      <c r="O3956" s="1">
        <f t="shared" si="616"/>
        <v>516.19997471554962</v>
      </c>
      <c r="P3956" s="1" t="str">
        <f t="shared" si="617"/>
        <v>10-2024</v>
      </c>
      <c r="T3956" s="1"/>
      <c r="U3956" s="1"/>
      <c r="V3956" s="1" t="s">
        <v>3911</v>
      </c>
      <c r="W3956" s="1"/>
      <c r="X3956" s="1" t="s">
        <v>3864</v>
      </c>
      <c r="Y3956" s="2" t="s">
        <v>3911</v>
      </c>
      <c r="Z3956" s="4" t="s">
        <v>2893</v>
      </c>
      <c r="AD3956" t="str">
        <f t="shared" si="618"/>
        <v/>
      </c>
    </row>
    <row r="3957" spans="1:30" ht="14.25">
      <c r="A3957" s="1" t="str">
        <f t="shared" si="610"/>
        <v>ea674bad</v>
      </c>
      <c r="B3957" s="3">
        <v>44899</v>
      </c>
      <c r="C3957" s="2" t="str">
        <f t="shared" si="611"/>
        <v>East</v>
      </c>
      <c r="D3957" s="4" t="str">
        <f t="shared" si="612"/>
        <v>Sports</v>
      </c>
      <c r="E3957" s="1">
        <v>718.84</v>
      </c>
      <c r="F3957" s="1">
        <v>24</v>
      </c>
      <c r="G3957" s="1">
        <v>47</v>
      </c>
      <c r="H3957">
        <v>321.06</v>
      </c>
      <c r="I3957" s="10">
        <f t="shared" si="615"/>
        <v>0.44663624728729617</v>
      </c>
      <c r="J3957">
        <f t="shared" si="613"/>
        <v>2506.2477027027048</v>
      </c>
      <c r="K3957">
        <f t="shared" si="614"/>
        <v>2596472.620000002</v>
      </c>
      <c r="L3957" t="s">
        <v>3914</v>
      </c>
      <c r="M3957" t="s">
        <v>3912</v>
      </c>
      <c r="N3957" s="1">
        <f t="shared" si="619"/>
        <v>184.03</v>
      </c>
      <c r="O3957" s="1">
        <f t="shared" si="616"/>
        <v>516.19997471554962</v>
      </c>
      <c r="P3957" s="1" t="str">
        <f t="shared" si="617"/>
        <v>12-2022</v>
      </c>
      <c r="T3957" s="1"/>
      <c r="U3957" s="1"/>
      <c r="V3957" s="1" t="s">
        <v>3912</v>
      </c>
      <c r="W3957" s="1"/>
      <c r="X3957" s="1" t="s">
        <v>3865</v>
      </c>
      <c r="Y3957" s="2" t="s">
        <v>3912</v>
      </c>
      <c r="Z3957" s="4" t="s">
        <v>2893</v>
      </c>
      <c r="AD3957" t="str">
        <f t="shared" si="618"/>
        <v/>
      </c>
    </row>
    <row r="3958" spans="1:30" ht="14.25">
      <c r="A3958" s="1" t="str">
        <f t="shared" si="610"/>
        <v>45edfd8a</v>
      </c>
      <c r="B3958" s="3">
        <v>45438</v>
      </c>
      <c r="C3958" s="2" t="str">
        <f t="shared" si="611"/>
        <v>East</v>
      </c>
      <c r="D3958" s="4" t="str">
        <f t="shared" si="612"/>
        <v>Sports</v>
      </c>
      <c r="E3958" s="1">
        <v>1330.99</v>
      </c>
      <c r="F3958" s="1">
        <v>15</v>
      </c>
      <c r="G3958" s="1">
        <v>41</v>
      </c>
      <c r="H3958">
        <v>1925.83</v>
      </c>
      <c r="I3958" s="10">
        <f t="shared" si="615"/>
        <v>1.4469154539102471</v>
      </c>
      <c r="J3958">
        <f t="shared" si="613"/>
        <v>2506.2477027027048</v>
      </c>
      <c r="K3958">
        <f t="shared" si="614"/>
        <v>2596472.620000002</v>
      </c>
      <c r="L3958" t="s">
        <v>3914</v>
      </c>
      <c r="M3958" t="s">
        <v>3912</v>
      </c>
      <c r="N3958" s="1">
        <f t="shared" si="619"/>
        <v>983.41499999999996</v>
      </c>
      <c r="O3958" s="1">
        <f t="shared" si="616"/>
        <v>516.19997471554962</v>
      </c>
      <c r="P3958" s="1" t="str">
        <f t="shared" si="617"/>
        <v>05-2024</v>
      </c>
      <c r="T3958" s="1"/>
      <c r="U3958" s="1"/>
      <c r="V3958" s="1" t="s">
        <v>3912</v>
      </c>
      <c r="W3958" s="1"/>
      <c r="X3958" s="1" t="s">
        <v>3866</v>
      </c>
      <c r="Y3958" s="2" t="s">
        <v>3912</v>
      </c>
      <c r="Z3958" s="4" t="s">
        <v>2893</v>
      </c>
      <c r="AD3958" t="str">
        <f t="shared" si="618"/>
        <v/>
      </c>
    </row>
    <row r="3959" spans="1:30" ht="14.25">
      <c r="A3959" s="1" t="str">
        <f t="shared" si="610"/>
        <v>bedce7fa</v>
      </c>
      <c r="B3959" s="3">
        <v>45540</v>
      </c>
      <c r="C3959" s="2" t="str">
        <f t="shared" si="611"/>
        <v>South</v>
      </c>
      <c r="D3959" s="4" t="str">
        <f t="shared" si="612"/>
        <v>Furniture</v>
      </c>
      <c r="E3959" s="1">
        <v>4655.5200000000004</v>
      </c>
      <c r="F3959" s="1">
        <v>22</v>
      </c>
      <c r="G3959" s="1">
        <v>24</v>
      </c>
      <c r="H3959">
        <v>833.07</v>
      </c>
      <c r="I3959" s="10">
        <f t="shared" si="615"/>
        <v>0.17894241674399422</v>
      </c>
      <c r="J3959">
        <f t="shared" si="613"/>
        <v>2496.4375124875119</v>
      </c>
      <c r="K3959">
        <f t="shared" si="614"/>
        <v>2498933.9499999993</v>
      </c>
      <c r="L3959" t="s">
        <v>1645</v>
      </c>
      <c r="M3959" t="s">
        <v>3913</v>
      </c>
      <c r="N3959" s="1">
        <f t="shared" si="619"/>
        <v>428.53500000000003</v>
      </c>
      <c r="O3959" s="1">
        <f t="shared" si="616"/>
        <v>524.30656862745093</v>
      </c>
      <c r="P3959" s="1" t="str">
        <f t="shared" si="617"/>
        <v>09-2024</v>
      </c>
      <c r="T3959" s="1"/>
      <c r="U3959" s="1"/>
      <c r="V3959" s="1" t="s">
        <v>3913</v>
      </c>
      <c r="W3959" s="1"/>
      <c r="X3959" s="1" t="s">
        <v>3867</v>
      </c>
      <c r="Y3959" s="2" t="s">
        <v>3913</v>
      </c>
      <c r="Z3959" s="4" t="s">
        <v>1645</v>
      </c>
      <c r="AD3959" t="str">
        <f t="shared" si="618"/>
        <v/>
      </c>
    </row>
    <row r="3960" spans="1:30" ht="14.25">
      <c r="A3960" s="1" t="str">
        <f t="shared" si="610"/>
        <v>ec732002</v>
      </c>
      <c r="B3960" s="3">
        <v>45415</v>
      </c>
      <c r="C3960" s="2" t="str">
        <f t="shared" si="611"/>
        <v>North</v>
      </c>
      <c r="D3960" s="4" t="str">
        <f t="shared" si="612"/>
        <v>Electronics</v>
      </c>
      <c r="E3960" s="1">
        <v>4297.79</v>
      </c>
      <c r="F3960" s="1">
        <v>40</v>
      </c>
      <c r="G3960" s="1">
        <v>3</v>
      </c>
      <c r="H3960">
        <v>1110.25</v>
      </c>
      <c r="I3960" s="10">
        <f t="shared" si="615"/>
        <v>0.25833044425158047</v>
      </c>
      <c r="J3960">
        <f t="shared" si="613"/>
        <v>2571.1423225152107</v>
      </c>
      <c r="K3960">
        <f t="shared" si="614"/>
        <v>2535146.3299999977</v>
      </c>
      <c r="L3960" t="s">
        <v>3915</v>
      </c>
      <c r="M3960" t="s">
        <v>3910</v>
      </c>
      <c r="N3960" s="1">
        <f t="shared" si="619"/>
        <v>556.625</v>
      </c>
      <c r="O3960" s="1">
        <f t="shared" si="616"/>
        <v>507.6997287299634</v>
      </c>
      <c r="P3960" s="1" t="str">
        <f t="shared" si="617"/>
        <v>05-2024</v>
      </c>
      <c r="T3960" s="1"/>
      <c r="U3960" s="1"/>
      <c r="V3960" s="1" t="s">
        <v>3910</v>
      </c>
      <c r="W3960" s="1"/>
      <c r="X3960" s="1" t="s">
        <v>3868</v>
      </c>
      <c r="Y3960" s="2" t="s">
        <v>3910</v>
      </c>
      <c r="Z3960" s="4" t="s">
        <v>3915</v>
      </c>
      <c r="AD3960" t="str">
        <f t="shared" si="618"/>
        <v/>
      </c>
    </row>
    <row r="3961" spans="1:30" ht="14.25">
      <c r="A3961" s="1" t="str">
        <f t="shared" si="610"/>
        <v>e73a6e8f</v>
      </c>
      <c r="B3961" s="3">
        <v>45373</v>
      </c>
      <c r="C3961" s="2" t="str">
        <f t="shared" si="611"/>
        <v>North</v>
      </c>
      <c r="D3961" s="4" t="str">
        <f t="shared" si="612"/>
        <v>Clothing</v>
      </c>
      <c r="E3961" s="1">
        <v>1584.19</v>
      </c>
      <c r="F3961" s="1">
        <v>22</v>
      </c>
      <c r="G3961" s="1">
        <v>37</v>
      </c>
      <c r="H3961">
        <v>362.82</v>
      </c>
      <c r="I3961" s="10">
        <f t="shared" si="615"/>
        <v>0.22902555880292136</v>
      </c>
      <c r="J3961">
        <f t="shared" si="613"/>
        <v>2571.1423225152107</v>
      </c>
      <c r="K3961">
        <f t="shared" si="614"/>
        <v>2535146.3299999977</v>
      </c>
      <c r="L3961" t="s">
        <v>1474</v>
      </c>
      <c r="M3961" t="s">
        <v>3910</v>
      </c>
      <c r="N3961" s="1">
        <f t="shared" si="619"/>
        <v>199.91</v>
      </c>
      <c r="O3961" s="1">
        <f t="shared" si="616"/>
        <v>518.08361275088532</v>
      </c>
      <c r="P3961" s="1" t="str">
        <f t="shared" si="617"/>
        <v>03-2024</v>
      </c>
      <c r="T3961" s="1"/>
      <c r="U3961" s="1"/>
      <c r="V3961" s="1" t="s">
        <v>3910</v>
      </c>
      <c r="W3961" s="1"/>
      <c r="X3961" s="1" t="s">
        <v>3869</v>
      </c>
      <c r="Y3961" s="2" t="s">
        <v>3910</v>
      </c>
      <c r="Z3961" s="4" t="s">
        <v>3559</v>
      </c>
      <c r="AD3961" t="str">
        <f t="shared" si="618"/>
        <v/>
      </c>
    </row>
    <row r="3962" spans="1:30" ht="14.25">
      <c r="A3962" s="1" t="str">
        <f t="shared" si="610"/>
        <v>4cf3c248</v>
      </c>
      <c r="B3962" s="3">
        <v>45522</v>
      </c>
      <c r="C3962" s="2" t="str">
        <f t="shared" si="611"/>
        <v>South</v>
      </c>
      <c r="D3962" s="4" t="str">
        <f t="shared" si="612"/>
        <v>Sports</v>
      </c>
      <c r="E3962" s="1">
        <v>542.48</v>
      </c>
      <c r="F3962" s="1">
        <v>3</v>
      </c>
      <c r="G3962" s="1">
        <v>37</v>
      </c>
      <c r="H3962">
        <v>662.18</v>
      </c>
      <c r="I3962" s="10">
        <f t="shared" si="615"/>
        <v>1.220653295974045</v>
      </c>
      <c r="J3962">
        <f t="shared" si="613"/>
        <v>2496.4375124875119</v>
      </c>
      <c r="K3962">
        <f t="shared" si="614"/>
        <v>2498933.9499999993</v>
      </c>
      <c r="L3962" t="s">
        <v>3914</v>
      </c>
      <c r="M3962" t="s">
        <v>3913</v>
      </c>
      <c r="N3962" s="1">
        <f t="shared" si="619"/>
        <v>349.59</v>
      </c>
      <c r="O3962" s="1">
        <f t="shared" si="616"/>
        <v>516.19997471554962</v>
      </c>
      <c r="P3962" s="1" t="str">
        <f t="shared" si="617"/>
        <v>08-2024</v>
      </c>
      <c r="T3962" s="1"/>
      <c r="U3962" s="1"/>
      <c r="V3962" s="1" t="s">
        <v>3913</v>
      </c>
      <c r="W3962" s="1"/>
      <c r="X3962" s="1" t="s">
        <v>3870</v>
      </c>
      <c r="Y3962" s="2" t="s">
        <v>3913</v>
      </c>
      <c r="Z3962" s="4" t="s">
        <v>2893</v>
      </c>
      <c r="AD3962" t="str">
        <f t="shared" si="618"/>
        <v/>
      </c>
    </row>
    <row r="3963" spans="1:30" ht="14.25">
      <c r="A3963" s="1" t="str">
        <f t="shared" si="610"/>
        <v>165778df</v>
      </c>
      <c r="B3963" s="3">
        <v>45381</v>
      </c>
      <c r="C3963" s="2" t="str">
        <f t="shared" si="611"/>
        <v>West</v>
      </c>
      <c r="D3963" s="4" t="str">
        <f t="shared" si="612"/>
        <v>Electronics</v>
      </c>
      <c r="E3963" s="1">
        <v>4789.42</v>
      </c>
      <c r="F3963" s="1">
        <v>31</v>
      </c>
      <c r="G3963" s="1">
        <v>37</v>
      </c>
      <c r="H3963">
        <v>1702.98</v>
      </c>
      <c r="I3963" s="10">
        <f t="shared" si="615"/>
        <v>0.35557123827102238</v>
      </c>
      <c r="J3963">
        <f t="shared" si="613"/>
        <v>2537.5954861821929</v>
      </c>
      <c r="K3963">
        <f t="shared" si="614"/>
        <v>2479230.7900000024</v>
      </c>
      <c r="L3963" t="s">
        <v>3915</v>
      </c>
      <c r="M3963" t="s">
        <v>3911</v>
      </c>
      <c r="N3963" s="1">
        <f t="shared" si="619"/>
        <v>869.99</v>
      </c>
      <c r="O3963" s="1">
        <f t="shared" si="616"/>
        <v>507.6997287299634</v>
      </c>
      <c r="P3963" s="1" t="str">
        <f t="shared" si="617"/>
        <v>03-2024</v>
      </c>
      <c r="T3963" s="1"/>
      <c r="U3963" s="1"/>
      <c r="V3963" s="1" t="s">
        <v>3911</v>
      </c>
      <c r="W3963" s="1"/>
      <c r="X3963" s="1" t="s">
        <v>3871</v>
      </c>
      <c r="Y3963" s="2" t="s">
        <v>3911</v>
      </c>
      <c r="Z3963" s="4" t="s">
        <v>3915</v>
      </c>
      <c r="AD3963" t="str">
        <f t="shared" si="618"/>
        <v/>
      </c>
    </row>
    <row r="3964" spans="1:30" ht="14.25">
      <c r="A3964" s="1" t="str">
        <f t="shared" si="610"/>
        <v>c87cebb8</v>
      </c>
      <c r="B3964" s="3">
        <v>45237</v>
      </c>
      <c r="C3964" s="2" t="str">
        <f t="shared" si="611"/>
        <v>North</v>
      </c>
      <c r="D3964" s="4" t="str">
        <f t="shared" si="612"/>
        <v>Clothing</v>
      </c>
      <c r="E3964" s="1">
        <v>4457.93</v>
      </c>
      <c r="F3964" s="1">
        <v>34</v>
      </c>
      <c r="G3964" s="1">
        <v>15</v>
      </c>
      <c r="H3964">
        <v>1442.49</v>
      </c>
      <c r="I3964" s="10">
        <f t="shared" si="615"/>
        <v>0.32357843214227228</v>
      </c>
      <c r="J3964">
        <f t="shared" si="613"/>
        <v>2571.1423225152107</v>
      </c>
      <c r="K3964">
        <f t="shared" si="614"/>
        <v>2535146.3299999977</v>
      </c>
      <c r="L3964" t="s">
        <v>1474</v>
      </c>
      <c r="M3964" t="s">
        <v>3910</v>
      </c>
      <c r="N3964" s="1">
        <f t="shared" si="619"/>
        <v>728.745</v>
      </c>
      <c r="O3964" s="1">
        <f t="shared" si="616"/>
        <v>518.08361275088532</v>
      </c>
      <c r="P3964" s="1" t="str">
        <f t="shared" si="617"/>
        <v>11-2023</v>
      </c>
      <c r="T3964" s="1"/>
      <c r="U3964" s="1"/>
      <c r="V3964" s="1" t="s">
        <v>3910</v>
      </c>
      <c r="W3964" s="1"/>
      <c r="X3964" s="1" t="s">
        <v>3872</v>
      </c>
      <c r="Y3964" s="2" t="s">
        <v>3910</v>
      </c>
      <c r="Z3964" s="4" t="s">
        <v>3559</v>
      </c>
      <c r="AD3964" t="str">
        <f t="shared" si="618"/>
        <v/>
      </c>
    </row>
    <row r="3965" spans="1:30" ht="14.25">
      <c r="A3965" s="1" t="str">
        <f t="shared" si="610"/>
        <v>6e3ebad7</v>
      </c>
      <c r="B3965" s="3">
        <v>44955</v>
      </c>
      <c r="C3965" s="2" t="str">
        <f t="shared" si="611"/>
        <v>South</v>
      </c>
      <c r="D3965" s="4" t="str">
        <f t="shared" si="612"/>
        <v>Sports</v>
      </c>
      <c r="E3965" s="1">
        <v>2795.08</v>
      </c>
      <c r="F3965" s="1">
        <v>21</v>
      </c>
      <c r="G3965" s="1">
        <v>46</v>
      </c>
      <c r="H3965">
        <v>768.94</v>
      </c>
      <c r="I3965" s="10">
        <f t="shared" si="615"/>
        <v>0.27510482705325073</v>
      </c>
      <c r="J3965">
        <f t="shared" si="613"/>
        <v>2496.4375124875119</v>
      </c>
      <c r="K3965">
        <f t="shared" si="614"/>
        <v>2498933.9499999993</v>
      </c>
      <c r="L3965" t="s">
        <v>3914</v>
      </c>
      <c r="M3965" t="s">
        <v>3913</v>
      </c>
      <c r="N3965" s="1">
        <f t="shared" si="619"/>
        <v>407.47</v>
      </c>
      <c r="O3965" s="1">
        <f t="shared" si="616"/>
        <v>516.19997471554962</v>
      </c>
      <c r="P3965" s="1" t="str">
        <f t="shared" si="617"/>
        <v>01-2023</v>
      </c>
      <c r="T3965" s="1"/>
      <c r="U3965" s="1"/>
      <c r="V3965" s="1" t="s">
        <v>3913</v>
      </c>
      <c r="W3965" s="1"/>
      <c r="X3965" s="1" t="s">
        <v>3873</v>
      </c>
      <c r="Y3965" s="2" t="s">
        <v>3913</v>
      </c>
      <c r="Z3965" s="4" t="s">
        <v>2893</v>
      </c>
      <c r="AD3965" t="str">
        <f t="shared" si="618"/>
        <v/>
      </c>
    </row>
    <row r="3966" spans="1:30" ht="14.25">
      <c r="A3966" s="1" t="str">
        <f t="shared" si="610"/>
        <v>ae6fe4dd</v>
      </c>
      <c r="B3966" s="3">
        <v>44992</v>
      </c>
      <c r="C3966" s="2" t="str">
        <f t="shared" si="611"/>
        <v>West</v>
      </c>
      <c r="D3966" s="4" t="str">
        <f t="shared" si="612"/>
        <v>Groceries</v>
      </c>
      <c r="E3966" s="1">
        <v>1561.75</v>
      </c>
      <c r="F3966" s="1">
        <v>46</v>
      </c>
      <c r="G3966" s="1">
        <v>28</v>
      </c>
      <c r="H3966">
        <v>1067.04</v>
      </c>
      <c r="I3966" s="10">
        <f t="shared" si="615"/>
        <v>0.68323355210501036</v>
      </c>
      <c r="J3966">
        <f t="shared" si="613"/>
        <v>2537.5954861821929</v>
      </c>
      <c r="K3966">
        <f t="shared" si="614"/>
        <v>2479230.7900000024</v>
      </c>
      <c r="L3966" t="s">
        <v>88</v>
      </c>
      <c r="M3966" t="s">
        <v>3911</v>
      </c>
      <c r="N3966" s="1">
        <f t="shared" si="619"/>
        <v>547.52</v>
      </c>
      <c r="O3966" s="1">
        <f t="shared" si="616"/>
        <v>515.36624489795861</v>
      </c>
      <c r="P3966" s="1" t="str">
        <f t="shared" si="617"/>
        <v>03-2023</v>
      </c>
      <c r="T3966" s="1"/>
      <c r="U3966" s="1"/>
      <c r="V3966" s="1" t="s">
        <v>3911</v>
      </c>
      <c r="W3966" s="1"/>
      <c r="X3966" s="1" t="s">
        <v>3874</v>
      </c>
      <c r="Y3966" s="2" t="s">
        <v>3911</v>
      </c>
      <c r="Z3966" s="4" t="s">
        <v>88</v>
      </c>
      <c r="AD3966" t="str">
        <f t="shared" si="618"/>
        <v/>
      </c>
    </row>
    <row r="3967" spans="1:30" ht="14.25">
      <c r="A3967" s="1" t="str">
        <f t="shared" si="610"/>
        <v>394a3571</v>
      </c>
      <c r="B3967" s="3">
        <v>45300</v>
      </c>
      <c r="C3967" s="2" t="str">
        <f t="shared" si="611"/>
        <v>West</v>
      </c>
      <c r="D3967" s="4" t="str">
        <f t="shared" si="612"/>
        <v>Furniture</v>
      </c>
      <c r="E3967" s="1">
        <v>132.74</v>
      </c>
      <c r="F3967" s="1">
        <v>26</v>
      </c>
      <c r="G3967" s="1">
        <v>29</v>
      </c>
      <c r="H3967">
        <v>1252.47</v>
      </c>
      <c r="I3967" s="10">
        <f t="shared" si="615"/>
        <v>9.4355130329968357</v>
      </c>
      <c r="J3967">
        <f t="shared" si="613"/>
        <v>2537.5954861821929</v>
      </c>
      <c r="K3967">
        <f t="shared" si="614"/>
        <v>2479230.7900000024</v>
      </c>
      <c r="L3967" t="s">
        <v>1645</v>
      </c>
      <c r="M3967" t="s">
        <v>3911</v>
      </c>
      <c r="N3967" s="1">
        <f t="shared" si="619"/>
        <v>640.73500000000001</v>
      </c>
      <c r="O3967" s="1">
        <f t="shared" si="616"/>
        <v>524.30656862745093</v>
      </c>
      <c r="P3967" s="1" t="str">
        <f t="shared" si="617"/>
        <v>01-2024</v>
      </c>
      <c r="T3967" s="1"/>
      <c r="U3967" s="1"/>
      <c r="V3967" s="1" t="s">
        <v>3911</v>
      </c>
      <c r="W3967" s="1"/>
      <c r="X3967" s="1" t="s">
        <v>3875</v>
      </c>
      <c r="Y3967" s="2" t="s">
        <v>3911</v>
      </c>
      <c r="Z3967" s="4" t="s">
        <v>1645</v>
      </c>
      <c r="AD3967" t="str">
        <f t="shared" si="618"/>
        <v/>
      </c>
    </row>
    <row r="3968" spans="1:30" ht="14.25">
      <c r="A3968" s="1" t="str">
        <f t="shared" si="610"/>
        <v>1591af84</v>
      </c>
      <c r="B3968" s="3">
        <v>45371</v>
      </c>
      <c r="C3968" s="2" t="str">
        <f t="shared" si="611"/>
        <v>East</v>
      </c>
      <c r="D3968" s="4" t="str">
        <f t="shared" si="612"/>
        <v>Sports</v>
      </c>
      <c r="E3968" s="1">
        <v>2706.53</v>
      </c>
      <c r="F3968" s="1">
        <v>32</v>
      </c>
      <c r="G3968" s="1">
        <v>28</v>
      </c>
      <c r="H3968">
        <v>1922.47</v>
      </c>
      <c r="I3968" s="10">
        <f t="shared" si="615"/>
        <v>0.71030803279475929</v>
      </c>
      <c r="J3968">
        <f t="shared" si="613"/>
        <v>2506.2477027027048</v>
      </c>
      <c r="K3968">
        <f t="shared" si="614"/>
        <v>2596472.620000002</v>
      </c>
      <c r="L3968" t="s">
        <v>3914</v>
      </c>
      <c r="M3968" t="s">
        <v>3912</v>
      </c>
      <c r="N3968" s="1">
        <f t="shared" si="619"/>
        <v>975.23500000000001</v>
      </c>
      <c r="O3968" s="1">
        <f t="shared" si="616"/>
        <v>516.19997471554962</v>
      </c>
      <c r="P3968" s="1" t="str">
        <f t="shared" si="617"/>
        <v>03-2024</v>
      </c>
      <c r="T3968" s="1"/>
      <c r="U3968" s="1"/>
      <c r="V3968" s="1" t="s">
        <v>3912</v>
      </c>
      <c r="W3968" s="1"/>
      <c r="X3968" s="1" t="s">
        <v>3876</v>
      </c>
      <c r="Y3968" s="2" t="s">
        <v>3912</v>
      </c>
      <c r="Z3968" s="4" t="s">
        <v>2893</v>
      </c>
      <c r="AD3968" t="str">
        <f t="shared" si="618"/>
        <v/>
      </c>
    </row>
    <row r="3969" spans="1:30" ht="14.25">
      <c r="A3969" s="1" t="str">
        <f t="shared" si="610"/>
        <v>7a2ed6f5</v>
      </c>
      <c r="B3969" s="3">
        <v>45321</v>
      </c>
      <c r="C3969" s="2" t="str">
        <f t="shared" si="611"/>
        <v>East</v>
      </c>
      <c r="D3969" s="4" t="str">
        <f t="shared" si="612"/>
        <v>Clothing</v>
      </c>
      <c r="E3969" s="1">
        <v>1969.86</v>
      </c>
      <c r="F3969" s="1">
        <v>48</v>
      </c>
      <c r="G3969" s="1">
        <v>16</v>
      </c>
      <c r="H3969">
        <v>294.29000000000002</v>
      </c>
      <c r="I3969" s="10">
        <f t="shared" si="615"/>
        <v>0.14939640380534658</v>
      </c>
      <c r="J3969">
        <f t="shared" si="613"/>
        <v>2506.2477027027048</v>
      </c>
      <c r="K3969">
        <f t="shared" si="614"/>
        <v>2596472.620000002</v>
      </c>
      <c r="L3969" t="s">
        <v>1474</v>
      </c>
      <c r="M3969" t="s">
        <v>3912</v>
      </c>
      <c r="N3969" s="1">
        <f t="shared" si="619"/>
        <v>155.14500000000001</v>
      </c>
      <c r="O3969" s="1">
        <f t="shared" si="616"/>
        <v>518.08361275088532</v>
      </c>
      <c r="P3969" s="1" t="str">
        <f t="shared" si="617"/>
        <v>01-2024</v>
      </c>
      <c r="T3969" s="1"/>
      <c r="U3969" s="1"/>
      <c r="V3969" s="1" t="s">
        <v>3912</v>
      </c>
      <c r="W3969" s="1"/>
      <c r="X3969" s="1" t="s">
        <v>3877</v>
      </c>
      <c r="Y3969" s="2" t="s">
        <v>3912</v>
      </c>
      <c r="Z3969" s="4" t="s">
        <v>3559</v>
      </c>
      <c r="AD3969" t="str">
        <f t="shared" si="618"/>
        <v/>
      </c>
    </row>
    <row r="3970" spans="1:30" ht="14.25">
      <c r="A3970" s="1" t="str">
        <f t="shared" ref="A3970:A4001" si="620">TRIM(X3970)</f>
        <v>1f982a7d</v>
      </c>
      <c r="B3970" s="3">
        <v>45551</v>
      </c>
      <c r="C3970" s="2" t="str">
        <f t="shared" ref="C3970:C4001" si="621">PROPER(TRIM(Y3970))</f>
        <v>East</v>
      </c>
      <c r="D3970" s="4" t="str">
        <f t="shared" ref="D3970:D4001" si="622">PROPER(TRIM(SUBSTITUTE(Z3970,"$","s")))</f>
        <v>Electronics</v>
      </c>
      <c r="E3970" s="1">
        <v>3228.19</v>
      </c>
      <c r="F3970" s="1">
        <v>42</v>
      </c>
      <c r="G3970" s="1">
        <v>39</v>
      </c>
      <c r="H3970">
        <v>324.58999999999997</v>
      </c>
      <c r="I3970" s="10">
        <f t="shared" si="615"/>
        <v>0.10054860463603442</v>
      </c>
      <c r="J3970">
        <f t="shared" ref="J3970:J4001" si="623">AVERAGEIFS(E:E,C:C,C3970)</f>
        <v>2506.2477027027048</v>
      </c>
      <c r="K3970">
        <f t="shared" ref="K3970:K4000" si="624">SUMIFS(E:E,C:C,C3970)</f>
        <v>2596472.620000002</v>
      </c>
      <c r="L3970" t="s">
        <v>3915</v>
      </c>
      <c r="M3970" t="s">
        <v>3912</v>
      </c>
      <c r="N3970" s="1">
        <f t="shared" si="619"/>
        <v>181.79499999999999</v>
      </c>
      <c r="O3970" s="1">
        <f t="shared" si="616"/>
        <v>507.6997287299634</v>
      </c>
      <c r="P3970" s="1" t="str">
        <f t="shared" si="617"/>
        <v>09-2024</v>
      </c>
      <c r="T3970" s="1"/>
      <c r="U3970" s="1"/>
      <c r="V3970" s="1" t="s">
        <v>3912</v>
      </c>
      <c r="W3970" s="1"/>
      <c r="X3970" s="1" t="s">
        <v>3878</v>
      </c>
      <c r="Y3970" s="2" t="s">
        <v>3912</v>
      </c>
      <c r="Z3970" s="4" t="s">
        <v>3915</v>
      </c>
      <c r="AD3970" t="str">
        <f t="shared" si="618"/>
        <v/>
      </c>
    </row>
    <row r="3971" spans="1:30" ht="14.25">
      <c r="A3971" s="1" t="str">
        <f t="shared" si="620"/>
        <v>d6f087d6</v>
      </c>
      <c r="B3971" s="3">
        <v>45269</v>
      </c>
      <c r="C3971" s="2" t="str">
        <f t="shared" si="621"/>
        <v>South</v>
      </c>
      <c r="D3971" s="4" t="str">
        <f t="shared" si="622"/>
        <v>Clothing</v>
      </c>
      <c r="E3971" s="1">
        <v>1132.6199999999999</v>
      </c>
      <c r="F3971" s="1">
        <v>48</v>
      </c>
      <c r="G3971" s="1">
        <v>38</v>
      </c>
      <c r="H3971">
        <v>1682.41</v>
      </c>
      <c r="I3971" s="10">
        <f t="shared" ref="I3971:I4001" si="625">H3971/E3971</f>
        <v>1.4854143490314495</v>
      </c>
      <c r="J3971">
        <f t="shared" si="623"/>
        <v>2496.4375124875119</v>
      </c>
      <c r="K3971">
        <f t="shared" si="624"/>
        <v>2498933.9499999993</v>
      </c>
      <c r="L3971" t="s">
        <v>1474</v>
      </c>
      <c r="M3971" t="s">
        <v>3913</v>
      </c>
      <c r="N3971" s="1">
        <f t="shared" si="619"/>
        <v>860.20500000000004</v>
      </c>
      <c r="O3971" s="1">
        <f t="shared" ref="O3971:O4001" si="626">AVERAGEIFS(N:N,D:D,D3971)</f>
        <v>518.08361275088532</v>
      </c>
      <c r="P3971" s="1" t="str">
        <f t="shared" ref="P3971:P4001" si="627">TEXT(B3971,"mm-yyyy")</f>
        <v>12-2023</v>
      </c>
      <c r="T3971" s="1"/>
      <c r="U3971" s="1"/>
      <c r="V3971" s="1" t="s">
        <v>3913</v>
      </c>
      <c r="W3971" s="1"/>
      <c r="X3971" s="1" t="s">
        <v>3879</v>
      </c>
      <c r="Y3971" s="2" t="s">
        <v>3913</v>
      </c>
      <c r="Z3971" s="4" t="s">
        <v>3559</v>
      </c>
      <c r="AD3971" t="str">
        <f t="shared" ref="AD3971:AD4001" si="628">SUBSTITUTE(SUBSTITUTE(AC3971,"@",""),"#","")</f>
        <v/>
      </c>
    </row>
    <row r="3972" spans="1:30" ht="14.25">
      <c r="A3972" s="1" t="str">
        <f t="shared" si="620"/>
        <v>262fa640</v>
      </c>
      <c r="B3972" s="3">
        <v>45258</v>
      </c>
      <c r="C3972" s="2" t="str">
        <f t="shared" si="621"/>
        <v>South</v>
      </c>
      <c r="D3972" s="4" t="str">
        <f t="shared" si="622"/>
        <v>Clothing</v>
      </c>
      <c r="E3972" s="1">
        <v>1048.48</v>
      </c>
      <c r="F3972" s="1">
        <v>25</v>
      </c>
      <c r="G3972" s="1">
        <v>49</v>
      </c>
      <c r="H3972">
        <v>296.93</v>
      </c>
      <c r="I3972" s="10">
        <f t="shared" si="625"/>
        <v>0.28320044254539906</v>
      </c>
      <c r="J3972">
        <f t="shared" si="623"/>
        <v>2496.4375124875119</v>
      </c>
      <c r="K3972">
        <f t="shared" si="624"/>
        <v>2498933.9499999993</v>
      </c>
      <c r="L3972" t="s">
        <v>1474</v>
      </c>
      <c r="M3972" t="s">
        <v>3913</v>
      </c>
      <c r="N3972" s="1">
        <f t="shared" si="619"/>
        <v>172.965</v>
      </c>
      <c r="O3972" s="1">
        <f t="shared" si="626"/>
        <v>518.08361275088532</v>
      </c>
      <c r="P3972" s="1" t="str">
        <f t="shared" si="627"/>
        <v>11-2023</v>
      </c>
      <c r="T3972" s="1"/>
      <c r="U3972" s="1"/>
      <c r="V3972" s="1" t="s">
        <v>3913</v>
      </c>
      <c r="W3972" s="1"/>
      <c r="X3972" s="1" t="s">
        <v>3880</v>
      </c>
      <c r="Y3972" s="2" t="s">
        <v>3913</v>
      </c>
      <c r="Z3972" s="4" t="s">
        <v>3559</v>
      </c>
      <c r="AD3972" t="str">
        <f t="shared" si="628"/>
        <v/>
      </c>
    </row>
    <row r="3973" spans="1:30" ht="14.25">
      <c r="A3973" s="1" t="str">
        <f t="shared" si="620"/>
        <v>f38d8f63</v>
      </c>
      <c r="B3973" s="3">
        <v>45374</v>
      </c>
      <c r="C3973" s="2" t="str">
        <f t="shared" si="621"/>
        <v>East</v>
      </c>
      <c r="D3973" s="4" t="str">
        <f t="shared" si="622"/>
        <v>Clothing</v>
      </c>
      <c r="E3973" s="1">
        <v>315.23</v>
      </c>
      <c r="F3973" s="1">
        <v>13</v>
      </c>
      <c r="G3973" s="1">
        <v>27</v>
      </c>
      <c r="H3973">
        <v>954.53</v>
      </c>
      <c r="I3973" s="10">
        <f t="shared" si="625"/>
        <v>3.0280430162103857</v>
      </c>
      <c r="J3973">
        <f t="shared" si="623"/>
        <v>2506.2477027027048</v>
      </c>
      <c r="K3973">
        <f t="shared" si="624"/>
        <v>2596472.620000002</v>
      </c>
      <c r="L3973" t="s">
        <v>1474</v>
      </c>
      <c r="M3973" t="s">
        <v>3912</v>
      </c>
      <c r="N3973" s="1">
        <f t="shared" si="619"/>
        <v>490.76499999999999</v>
      </c>
      <c r="O3973" s="1">
        <f t="shared" si="626"/>
        <v>518.08361275088532</v>
      </c>
      <c r="P3973" s="1" t="str">
        <f t="shared" si="627"/>
        <v>03-2024</v>
      </c>
      <c r="T3973" s="1"/>
      <c r="U3973" s="1"/>
      <c r="V3973" s="1" t="s">
        <v>3912</v>
      </c>
      <c r="W3973" s="1"/>
      <c r="X3973" s="1" t="s">
        <v>3881</v>
      </c>
      <c r="Y3973" s="2" t="s">
        <v>3912</v>
      </c>
      <c r="Z3973" s="4" t="s">
        <v>3559</v>
      </c>
      <c r="AD3973" t="str">
        <f t="shared" si="628"/>
        <v/>
      </c>
    </row>
    <row r="3974" spans="1:30" ht="14.25">
      <c r="A3974" s="1" t="str">
        <f t="shared" si="620"/>
        <v>01eac9e9</v>
      </c>
      <c r="B3974" s="3">
        <v>45284</v>
      </c>
      <c r="C3974" s="2" t="str">
        <f t="shared" si="621"/>
        <v>East</v>
      </c>
      <c r="D3974" s="4" t="str">
        <f t="shared" si="622"/>
        <v>Clothing</v>
      </c>
      <c r="E3974" s="1">
        <v>2628.65</v>
      </c>
      <c r="F3974" s="1">
        <v>17</v>
      </c>
      <c r="G3974" s="1">
        <v>9</v>
      </c>
      <c r="H3974">
        <v>842.71</v>
      </c>
      <c r="I3974" s="10">
        <f t="shared" si="625"/>
        <v>0.32058661290015789</v>
      </c>
      <c r="J3974">
        <f t="shared" si="623"/>
        <v>2506.2477027027048</v>
      </c>
      <c r="K3974">
        <f t="shared" si="624"/>
        <v>2596472.620000002</v>
      </c>
      <c r="L3974" t="s">
        <v>1474</v>
      </c>
      <c r="M3974" t="s">
        <v>3912</v>
      </c>
      <c r="N3974" s="1">
        <f t="shared" ref="N3974:N4001" si="629">AVERAGE(G3974,H3974)</f>
        <v>425.85500000000002</v>
      </c>
      <c r="O3974" s="1">
        <f t="shared" si="626"/>
        <v>518.08361275088532</v>
      </c>
      <c r="P3974" s="1" t="str">
        <f t="shared" si="627"/>
        <v>12-2023</v>
      </c>
      <c r="T3974" s="1"/>
      <c r="U3974" s="1"/>
      <c r="V3974" s="1" t="s">
        <v>3912</v>
      </c>
      <c r="W3974" s="1"/>
      <c r="X3974" s="1" t="s">
        <v>3882</v>
      </c>
      <c r="Y3974" s="2" t="s">
        <v>3912</v>
      </c>
      <c r="Z3974" s="4" t="s">
        <v>3559</v>
      </c>
      <c r="AD3974" t="str">
        <f t="shared" si="628"/>
        <v/>
      </c>
    </row>
    <row r="3975" spans="1:30" ht="14.25">
      <c r="A3975" s="1" t="str">
        <f t="shared" si="620"/>
        <v>83189243</v>
      </c>
      <c r="B3975" s="3">
        <v>44961</v>
      </c>
      <c r="C3975" s="2" t="str">
        <f t="shared" si="621"/>
        <v>South</v>
      </c>
      <c r="D3975" s="4" t="str">
        <f t="shared" si="622"/>
        <v>Electronics</v>
      </c>
      <c r="E3975" s="1">
        <v>2665.6</v>
      </c>
      <c r="F3975" s="1">
        <v>50</v>
      </c>
      <c r="G3975" s="1">
        <v>27</v>
      </c>
      <c r="H3975">
        <v>828.3</v>
      </c>
      <c r="I3975" s="10">
        <f t="shared" si="625"/>
        <v>0.31073679471788712</v>
      </c>
      <c r="J3975">
        <f t="shared" si="623"/>
        <v>2496.4375124875119</v>
      </c>
      <c r="K3975">
        <f t="shared" si="624"/>
        <v>2498933.9499999993</v>
      </c>
      <c r="L3975" t="s">
        <v>3915</v>
      </c>
      <c r="M3975" t="s">
        <v>3913</v>
      </c>
      <c r="N3975" s="1">
        <f t="shared" si="629"/>
        <v>427.65</v>
      </c>
      <c r="O3975" s="1">
        <f t="shared" si="626"/>
        <v>507.6997287299634</v>
      </c>
      <c r="P3975" s="1" t="str">
        <f t="shared" si="627"/>
        <v>02-2023</v>
      </c>
      <c r="T3975" s="1"/>
      <c r="U3975" s="1"/>
      <c r="V3975" s="1" t="s">
        <v>3913</v>
      </c>
      <c r="W3975" s="1"/>
      <c r="X3975" s="1">
        <v>83189243</v>
      </c>
      <c r="Y3975" s="2" t="s">
        <v>3913</v>
      </c>
      <c r="Z3975" s="4" t="s">
        <v>3915</v>
      </c>
      <c r="AD3975" t="str">
        <f t="shared" si="628"/>
        <v/>
      </c>
    </row>
    <row r="3976" spans="1:30" ht="14.25">
      <c r="A3976" s="1" t="str">
        <f t="shared" si="620"/>
        <v>8d3f2f3b</v>
      </c>
      <c r="B3976" s="3">
        <v>45400</v>
      </c>
      <c r="C3976" s="2" t="str">
        <f t="shared" si="621"/>
        <v>South</v>
      </c>
      <c r="D3976" s="4" t="str">
        <f t="shared" si="622"/>
        <v>Groceries</v>
      </c>
      <c r="E3976" s="1">
        <v>3403.89</v>
      </c>
      <c r="F3976" s="1">
        <v>19</v>
      </c>
      <c r="G3976" s="1">
        <v>46</v>
      </c>
      <c r="H3976">
        <v>1588.43</v>
      </c>
      <c r="I3976" s="10">
        <f t="shared" si="625"/>
        <v>0.46665139002729233</v>
      </c>
      <c r="J3976">
        <f t="shared" si="623"/>
        <v>2496.4375124875119</v>
      </c>
      <c r="K3976">
        <f t="shared" si="624"/>
        <v>2498933.9499999993</v>
      </c>
      <c r="L3976" t="s">
        <v>88</v>
      </c>
      <c r="M3976" t="s">
        <v>3913</v>
      </c>
      <c r="N3976" s="1">
        <f t="shared" si="629"/>
        <v>817.21500000000003</v>
      </c>
      <c r="O3976" s="1">
        <f t="shared" si="626"/>
        <v>515.36624489795861</v>
      </c>
      <c r="P3976" s="1" t="str">
        <f t="shared" si="627"/>
        <v>04-2024</v>
      </c>
      <c r="T3976" s="1"/>
      <c r="U3976" s="1"/>
      <c r="V3976" s="1" t="s">
        <v>3913</v>
      </c>
      <c r="W3976" s="1"/>
      <c r="X3976" s="1" t="s">
        <v>3883</v>
      </c>
      <c r="Y3976" s="2" t="s">
        <v>3913</v>
      </c>
      <c r="Z3976" s="4" t="s">
        <v>88</v>
      </c>
      <c r="AD3976" t="str">
        <f t="shared" si="628"/>
        <v/>
      </c>
    </row>
    <row r="3977" spans="1:30" ht="14.25">
      <c r="A3977" s="1" t="str">
        <f t="shared" si="620"/>
        <v>8d2c8818</v>
      </c>
      <c r="B3977" s="3">
        <v>45033</v>
      </c>
      <c r="C3977" s="2" t="str">
        <f t="shared" si="621"/>
        <v>South</v>
      </c>
      <c r="D3977" s="4" t="str">
        <f t="shared" si="622"/>
        <v>Furniture</v>
      </c>
      <c r="E3977" s="1">
        <v>4172.0600000000004</v>
      </c>
      <c r="F3977" s="1">
        <v>32</v>
      </c>
      <c r="G3977" s="1">
        <v>30</v>
      </c>
      <c r="H3977">
        <v>1358.35</v>
      </c>
      <c r="I3977" s="10">
        <f t="shared" si="625"/>
        <v>0.32558256592666446</v>
      </c>
      <c r="J3977">
        <f t="shared" si="623"/>
        <v>2496.4375124875119</v>
      </c>
      <c r="K3977">
        <f t="shared" si="624"/>
        <v>2498933.9499999993</v>
      </c>
      <c r="L3977" t="s">
        <v>1645</v>
      </c>
      <c r="M3977" t="s">
        <v>3913</v>
      </c>
      <c r="N3977" s="1">
        <f t="shared" si="629"/>
        <v>694.17499999999995</v>
      </c>
      <c r="O3977" s="1">
        <f t="shared" si="626"/>
        <v>524.30656862745093</v>
      </c>
      <c r="P3977" s="1" t="str">
        <f t="shared" si="627"/>
        <v>04-2023</v>
      </c>
      <c r="T3977" s="1"/>
      <c r="U3977" s="1"/>
      <c r="V3977" s="1" t="s">
        <v>3913</v>
      </c>
      <c r="W3977" s="1"/>
      <c r="X3977" s="1" t="s">
        <v>3884</v>
      </c>
      <c r="Y3977" s="2" t="s">
        <v>3913</v>
      </c>
      <c r="Z3977" s="4" t="s">
        <v>1645</v>
      </c>
      <c r="AD3977" t="str">
        <f t="shared" si="628"/>
        <v/>
      </c>
    </row>
    <row r="3978" spans="1:30" ht="14.25">
      <c r="A3978" s="1" t="str">
        <f t="shared" si="620"/>
        <v>2e120555</v>
      </c>
      <c r="B3978" s="3">
        <v>45168</v>
      </c>
      <c r="C3978" s="2" t="str">
        <f t="shared" si="621"/>
        <v>East</v>
      </c>
      <c r="D3978" s="4" t="str">
        <f t="shared" si="622"/>
        <v>Groceries</v>
      </c>
      <c r="E3978" s="1">
        <v>1769.71</v>
      </c>
      <c r="F3978" s="1">
        <v>35</v>
      </c>
      <c r="G3978" s="1">
        <v>19</v>
      </c>
      <c r="H3978">
        <v>1908.05</v>
      </c>
      <c r="I3978" s="10">
        <f t="shared" si="625"/>
        <v>1.0781709997683235</v>
      </c>
      <c r="J3978">
        <f t="shared" si="623"/>
        <v>2506.2477027027048</v>
      </c>
      <c r="K3978">
        <f t="shared" si="624"/>
        <v>2596472.620000002</v>
      </c>
      <c r="L3978" t="s">
        <v>88</v>
      </c>
      <c r="M3978" t="s">
        <v>3912</v>
      </c>
      <c r="N3978" s="1">
        <f t="shared" si="629"/>
        <v>963.52499999999998</v>
      </c>
      <c r="O3978" s="1">
        <f t="shared" si="626"/>
        <v>515.36624489795861</v>
      </c>
      <c r="P3978" s="1" t="str">
        <f t="shared" si="627"/>
        <v>08-2023</v>
      </c>
      <c r="T3978" s="1"/>
      <c r="U3978" s="1"/>
      <c r="V3978" s="1" t="s">
        <v>3912</v>
      </c>
      <c r="W3978" s="1"/>
      <c r="X3978" s="1" t="s">
        <v>3885</v>
      </c>
      <c r="Y3978" s="2" t="s">
        <v>3912</v>
      </c>
      <c r="Z3978" s="4" t="s">
        <v>88</v>
      </c>
      <c r="AD3978" t="str">
        <f t="shared" si="628"/>
        <v/>
      </c>
    </row>
    <row r="3979" spans="1:30" ht="14.25">
      <c r="A3979" s="1" t="str">
        <f t="shared" si="620"/>
        <v>a2d4ed33</v>
      </c>
      <c r="B3979" s="3">
        <v>45260</v>
      </c>
      <c r="C3979" s="2" t="str">
        <f t="shared" si="621"/>
        <v>East</v>
      </c>
      <c r="D3979" s="4" t="str">
        <f t="shared" si="622"/>
        <v>Clothing</v>
      </c>
      <c r="E3979" s="1">
        <v>4322.84</v>
      </c>
      <c r="F3979" s="1">
        <v>44</v>
      </c>
      <c r="G3979" s="1">
        <v>40</v>
      </c>
      <c r="H3979">
        <v>1776.15</v>
      </c>
      <c r="I3979" s="10">
        <f t="shared" si="625"/>
        <v>0.4108757205910929</v>
      </c>
      <c r="J3979">
        <f t="shared" si="623"/>
        <v>2506.2477027027048</v>
      </c>
      <c r="K3979">
        <f t="shared" si="624"/>
        <v>2596472.620000002</v>
      </c>
      <c r="L3979" t="s">
        <v>1474</v>
      </c>
      <c r="M3979" t="s">
        <v>3912</v>
      </c>
      <c r="N3979" s="1">
        <f t="shared" si="629"/>
        <v>908.07500000000005</v>
      </c>
      <c r="O3979" s="1">
        <f t="shared" si="626"/>
        <v>518.08361275088532</v>
      </c>
      <c r="P3979" s="1" t="str">
        <f t="shared" si="627"/>
        <v>11-2023</v>
      </c>
      <c r="T3979" s="1"/>
      <c r="U3979" s="1"/>
      <c r="V3979" s="1" t="s">
        <v>3912</v>
      </c>
      <c r="W3979" s="1"/>
      <c r="X3979" s="1" t="s">
        <v>3886</v>
      </c>
      <c r="Y3979" s="4" t="s">
        <v>3912</v>
      </c>
      <c r="Z3979" s="4" t="s">
        <v>3559</v>
      </c>
      <c r="AD3979" t="str">
        <f t="shared" si="628"/>
        <v/>
      </c>
    </row>
    <row r="3980" spans="1:30" ht="14.25">
      <c r="A3980" s="1" t="str">
        <f t="shared" si="620"/>
        <v>460e9a9e</v>
      </c>
      <c r="B3980" s="3">
        <v>44916</v>
      </c>
      <c r="C3980" s="2" t="str">
        <f t="shared" si="621"/>
        <v>South</v>
      </c>
      <c r="D3980" s="4" t="str">
        <f t="shared" si="622"/>
        <v>Sports</v>
      </c>
      <c r="E3980" s="1">
        <v>4193.5</v>
      </c>
      <c r="F3980" s="1">
        <v>34</v>
      </c>
      <c r="G3980" s="1">
        <v>28</v>
      </c>
      <c r="H3980">
        <v>89.65</v>
      </c>
      <c r="I3980" s="10">
        <f t="shared" si="625"/>
        <v>2.1378323596041495E-2</v>
      </c>
      <c r="J3980">
        <f t="shared" si="623"/>
        <v>2496.4375124875119</v>
      </c>
      <c r="K3980">
        <f t="shared" si="624"/>
        <v>2498933.9499999993</v>
      </c>
      <c r="L3980" t="s">
        <v>3914</v>
      </c>
      <c r="M3980" t="s">
        <v>3913</v>
      </c>
      <c r="N3980" s="1">
        <f t="shared" si="629"/>
        <v>58.825000000000003</v>
      </c>
      <c r="O3980" s="1">
        <f t="shared" si="626"/>
        <v>516.19997471554962</v>
      </c>
      <c r="P3980" s="1" t="str">
        <f t="shared" si="627"/>
        <v>12-2022</v>
      </c>
      <c r="T3980" s="1"/>
      <c r="U3980" s="1"/>
      <c r="V3980" s="1" t="s">
        <v>3913</v>
      </c>
      <c r="W3980" s="1"/>
      <c r="X3980" s="1" t="s">
        <v>3887</v>
      </c>
      <c r="Y3980" s="2" t="s">
        <v>3913</v>
      </c>
      <c r="Z3980" s="4" t="s">
        <v>2893</v>
      </c>
      <c r="AD3980" t="str">
        <f t="shared" si="628"/>
        <v/>
      </c>
    </row>
    <row r="3981" spans="1:30" ht="14.25">
      <c r="A3981" s="1" t="str">
        <f t="shared" si="620"/>
        <v>20bc05d8</v>
      </c>
      <c r="B3981" s="3">
        <v>45107</v>
      </c>
      <c r="C3981" s="2" t="str">
        <f t="shared" si="621"/>
        <v>North</v>
      </c>
      <c r="D3981" s="4" t="str">
        <f t="shared" si="622"/>
        <v>Clothing</v>
      </c>
      <c r="E3981" s="1">
        <v>2926.33</v>
      </c>
      <c r="F3981" s="1">
        <v>50</v>
      </c>
      <c r="G3981" s="1">
        <v>7</v>
      </c>
      <c r="H3981">
        <v>576.58000000000004</v>
      </c>
      <c r="I3981" s="10">
        <f t="shared" si="625"/>
        <v>0.1970317770039606</v>
      </c>
      <c r="J3981">
        <f t="shared" si="623"/>
        <v>2571.1423225152107</v>
      </c>
      <c r="K3981">
        <f t="shared" si="624"/>
        <v>2535146.3299999977</v>
      </c>
      <c r="L3981" t="s">
        <v>1474</v>
      </c>
      <c r="M3981" t="s">
        <v>3910</v>
      </c>
      <c r="N3981" s="1">
        <f t="shared" si="629"/>
        <v>291.79000000000002</v>
      </c>
      <c r="O3981" s="1">
        <f t="shared" si="626"/>
        <v>518.08361275088532</v>
      </c>
      <c r="P3981" s="1" t="str">
        <f t="shared" si="627"/>
        <v>06-2023</v>
      </c>
      <c r="T3981" s="1"/>
      <c r="U3981" s="1"/>
      <c r="V3981" s="1" t="s">
        <v>3910</v>
      </c>
      <c r="W3981" s="1"/>
      <c r="X3981" s="1" t="s">
        <v>3888</v>
      </c>
      <c r="Y3981" s="2" t="s">
        <v>3910</v>
      </c>
      <c r="Z3981" s="4" t="s">
        <v>3559</v>
      </c>
      <c r="AD3981" t="str">
        <f t="shared" si="628"/>
        <v/>
      </c>
    </row>
    <row r="3982" spans="1:30" ht="14.25">
      <c r="A3982" s="1" t="str">
        <f t="shared" si="620"/>
        <v>f547483f</v>
      </c>
      <c r="B3982" s="3">
        <v>44986</v>
      </c>
      <c r="C3982" s="2" t="str">
        <f t="shared" si="621"/>
        <v>South</v>
      </c>
      <c r="D3982" s="4" t="str">
        <f t="shared" si="622"/>
        <v>Clothing</v>
      </c>
      <c r="E3982" s="1">
        <v>2155.2199999999998</v>
      </c>
      <c r="F3982" s="1">
        <v>39</v>
      </c>
      <c r="G3982" s="1">
        <v>16</v>
      </c>
      <c r="H3982">
        <v>1114.21</v>
      </c>
      <c r="I3982" s="10">
        <f t="shared" si="625"/>
        <v>0.51698202503688728</v>
      </c>
      <c r="J3982">
        <f t="shared" si="623"/>
        <v>2496.4375124875119</v>
      </c>
      <c r="K3982">
        <f t="shared" si="624"/>
        <v>2498933.9499999993</v>
      </c>
      <c r="L3982" t="s">
        <v>1474</v>
      </c>
      <c r="M3982" t="s">
        <v>3913</v>
      </c>
      <c r="N3982" s="1">
        <f t="shared" si="629"/>
        <v>565.10500000000002</v>
      </c>
      <c r="O3982" s="1">
        <f t="shared" si="626"/>
        <v>518.08361275088532</v>
      </c>
      <c r="P3982" s="1" t="str">
        <f t="shared" si="627"/>
        <v>03-2023</v>
      </c>
      <c r="T3982" s="1"/>
      <c r="U3982" s="1"/>
      <c r="V3982" s="1" t="s">
        <v>3913</v>
      </c>
      <c r="W3982" s="1"/>
      <c r="X3982" s="1" t="s">
        <v>3889</v>
      </c>
      <c r="Y3982" s="2" t="s">
        <v>3913</v>
      </c>
      <c r="Z3982" s="4" t="s">
        <v>3559</v>
      </c>
      <c r="AD3982" t="str">
        <f t="shared" si="628"/>
        <v/>
      </c>
    </row>
    <row r="3983" spans="1:30" ht="14.25">
      <c r="A3983" s="1" t="str">
        <f t="shared" si="620"/>
        <v>1971890d</v>
      </c>
      <c r="B3983" s="3">
        <v>44990</v>
      </c>
      <c r="C3983" s="2" t="str">
        <f t="shared" si="621"/>
        <v>East</v>
      </c>
      <c r="D3983" s="4" t="str">
        <f t="shared" si="622"/>
        <v>Clothing</v>
      </c>
      <c r="E3983" s="1">
        <v>732.73</v>
      </c>
      <c r="F3983" s="1">
        <v>19</v>
      </c>
      <c r="G3983" s="1">
        <v>24</v>
      </c>
      <c r="H3983">
        <v>696.01</v>
      </c>
      <c r="I3983" s="10">
        <f t="shared" si="625"/>
        <v>0.94988604260778187</v>
      </c>
      <c r="J3983">
        <f t="shared" si="623"/>
        <v>2506.2477027027048</v>
      </c>
      <c r="K3983">
        <f t="shared" si="624"/>
        <v>2596472.620000002</v>
      </c>
      <c r="L3983" t="s">
        <v>1474</v>
      </c>
      <c r="M3983" t="s">
        <v>3912</v>
      </c>
      <c r="N3983" s="1">
        <f t="shared" si="629"/>
        <v>360.005</v>
      </c>
      <c r="O3983" s="1">
        <f t="shared" si="626"/>
        <v>518.08361275088532</v>
      </c>
      <c r="P3983" s="1" t="str">
        <f t="shared" si="627"/>
        <v>03-2023</v>
      </c>
      <c r="T3983" s="1"/>
      <c r="U3983" s="1"/>
      <c r="V3983" s="1" t="s">
        <v>3912</v>
      </c>
      <c r="W3983" s="1"/>
      <c r="X3983" s="1" t="s">
        <v>3890</v>
      </c>
      <c r="Y3983" s="4" t="s">
        <v>3912</v>
      </c>
      <c r="Z3983" s="4" t="s">
        <v>3559</v>
      </c>
      <c r="AD3983" t="str">
        <f t="shared" si="628"/>
        <v/>
      </c>
    </row>
    <row r="3984" spans="1:30" ht="14.25">
      <c r="A3984" s="1" t="str">
        <f t="shared" si="620"/>
        <v>ed0abed7</v>
      </c>
      <c r="B3984" s="3">
        <v>45056</v>
      </c>
      <c r="C3984" s="2" t="str">
        <f t="shared" si="621"/>
        <v>South</v>
      </c>
      <c r="D3984" s="4" t="str">
        <f t="shared" si="622"/>
        <v>Sports</v>
      </c>
      <c r="E3984" s="1">
        <v>3748.77</v>
      </c>
      <c r="F3984" s="1">
        <v>34</v>
      </c>
      <c r="G3984" s="1">
        <v>37</v>
      </c>
      <c r="H3984">
        <v>1436.07</v>
      </c>
      <c r="I3984" s="10">
        <f t="shared" si="625"/>
        <v>0.38307764946902584</v>
      </c>
      <c r="J3984">
        <f t="shared" si="623"/>
        <v>2496.4375124875119</v>
      </c>
      <c r="K3984">
        <f t="shared" si="624"/>
        <v>2498933.9499999993</v>
      </c>
      <c r="L3984" t="s">
        <v>3914</v>
      </c>
      <c r="M3984" t="s">
        <v>3913</v>
      </c>
      <c r="N3984" s="1">
        <f t="shared" si="629"/>
        <v>736.53499999999997</v>
      </c>
      <c r="O3984" s="1">
        <f t="shared" si="626"/>
        <v>516.19997471554962</v>
      </c>
      <c r="P3984" s="1" t="str">
        <f t="shared" si="627"/>
        <v>05-2023</v>
      </c>
      <c r="T3984" s="1"/>
      <c r="U3984" s="1"/>
      <c r="V3984" s="1" t="s">
        <v>3913</v>
      </c>
      <c r="W3984" s="1"/>
      <c r="X3984" s="1" t="s">
        <v>3891</v>
      </c>
      <c r="Y3984" s="2" t="s">
        <v>3913</v>
      </c>
      <c r="Z3984" s="4" t="s">
        <v>2893</v>
      </c>
      <c r="AD3984" t="str">
        <f t="shared" si="628"/>
        <v/>
      </c>
    </row>
    <row r="3985" spans="1:30" ht="14.25">
      <c r="A3985" s="1" t="str">
        <f t="shared" si="620"/>
        <v>557b4ee2</v>
      </c>
      <c r="B3985" s="3">
        <v>45355</v>
      </c>
      <c r="C3985" s="2" t="str">
        <f t="shared" si="621"/>
        <v>West</v>
      </c>
      <c r="D3985" s="4" t="str">
        <f t="shared" si="622"/>
        <v>Clothing</v>
      </c>
      <c r="E3985" s="1">
        <v>1146.17</v>
      </c>
      <c r="F3985" s="1">
        <v>49</v>
      </c>
      <c r="G3985" s="1">
        <v>47</v>
      </c>
      <c r="H3985">
        <v>948.05</v>
      </c>
      <c r="I3985" s="10">
        <f t="shared" si="625"/>
        <v>0.82714606035753846</v>
      </c>
      <c r="J3985">
        <f t="shared" si="623"/>
        <v>2537.5954861821929</v>
      </c>
      <c r="K3985">
        <f t="shared" si="624"/>
        <v>2479230.7900000024</v>
      </c>
      <c r="L3985" t="s">
        <v>1474</v>
      </c>
      <c r="M3985" t="s">
        <v>3911</v>
      </c>
      <c r="N3985" s="1">
        <f t="shared" si="629"/>
        <v>497.52499999999998</v>
      </c>
      <c r="O3985" s="1">
        <f t="shared" si="626"/>
        <v>518.08361275088532</v>
      </c>
      <c r="P3985" s="1" t="str">
        <f t="shared" si="627"/>
        <v>03-2024</v>
      </c>
      <c r="T3985" s="1"/>
      <c r="U3985" s="1"/>
      <c r="V3985" s="1" t="s">
        <v>3911</v>
      </c>
      <c r="W3985" s="1"/>
      <c r="X3985" s="1" t="s">
        <v>3892</v>
      </c>
      <c r="Y3985" s="2" t="s">
        <v>3911</v>
      </c>
      <c r="Z3985" s="4" t="s">
        <v>3559</v>
      </c>
      <c r="AD3985" t="str">
        <f t="shared" si="628"/>
        <v/>
      </c>
    </row>
    <row r="3986" spans="1:30" ht="14.25">
      <c r="A3986" s="1" t="str">
        <f t="shared" si="620"/>
        <v>cada0363</v>
      </c>
      <c r="B3986" s="3">
        <v>45065</v>
      </c>
      <c r="C3986" s="2" t="str">
        <f t="shared" si="621"/>
        <v>South</v>
      </c>
      <c r="D3986" s="4" t="str">
        <f t="shared" si="622"/>
        <v>Furniture</v>
      </c>
      <c r="E3986" s="1">
        <v>3451.25</v>
      </c>
      <c r="F3986" s="1">
        <v>7</v>
      </c>
      <c r="G3986" s="1">
        <v>28</v>
      </c>
      <c r="H3986">
        <v>69.55</v>
      </c>
      <c r="I3986" s="10">
        <f t="shared" si="625"/>
        <v>2.0152118797537123E-2</v>
      </c>
      <c r="J3986">
        <f t="shared" si="623"/>
        <v>2496.4375124875119</v>
      </c>
      <c r="K3986">
        <f t="shared" si="624"/>
        <v>2498933.9499999993</v>
      </c>
      <c r="L3986" t="s">
        <v>1645</v>
      </c>
      <c r="M3986" t="s">
        <v>3913</v>
      </c>
      <c r="N3986" s="1">
        <f t="shared" si="629"/>
        <v>48.774999999999999</v>
      </c>
      <c r="O3986" s="1">
        <f t="shared" si="626"/>
        <v>524.30656862745093</v>
      </c>
      <c r="P3986" s="1" t="str">
        <f t="shared" si="627"/>
        <v>05-2023</v>
      </c>
      <c r="T3986" s="1"/>
      <c r="U3986" s="1"/>
      <c r="V3986" s="1" t="s">
        <v>3913</v>
      </c>
      <c r="W3986" s="1"/>
      <c r="X3986" s="1" t="s">
        <v>3893</v>
      </c>
      <c r="Y3986" s="2" t="s">
        <v>3913</v>
      </c>
      <c r="Z3986" s="4" t="s">
        <v>1645</v>
      </c>
      <c r="AD3986" t="str">
        <f t="shared" si="628"/>
        <v/>
      </c>
    </row>
    <row r="3987" spans="1:30" ht="14.25">
      <c r="A3987" s="1" t="str">
        <f t="shared" si="620"/>
        <v>ce3d8ebe</v>
      </c>
      <c r="B3987" s="3">
        <v>45151</v>
      </c>
      <c r="C3987" s="2" t="str">
        <f t="shared" si="621"/>
        <v>West</v>
      </c>
      <c r="D3987" s="4" t="str">
        <f t="shared" si="622"/>
        <v>Groceries</v>
      </c>
      <c r="E3987" s="1">
        <v>3897.72</v>
      </c>
      <c r="F3987" s="1">
        <v>42</v>
      </c>
      <c r="G3987" s="1">
        <v>35</v>
      </c>
      <c r="H3987">
        <v>1232.5999999999999</v>
      </c>
      <c r="I3987" s="10">
        <f t="shared" si="625"/>
        <v>0.31623615857475651</v>
      </c>
      <c r="J3987">
        <f t="shared" si="623"/>
        <v>2537.5954861821929</v>
      </c>
      <c r="K3987">
        <f t="shared" si="624"/>
        <v>2479230.7900000024</v>
      </c>
      <c r="L3987" t="s">
        <v>88</v>
      </c>
      <c r="M3987" t="s">
        <v>3911</v>
      </c>
      <c r="N3987" s="1">
        <f t="shared" si="629"/>
        <v>633.79999999999995</v>
      </c>
      <c r="O3987" s="1">
        <f t="shared" si="626"/>
        <v>515.36624489795861</v>
      </c>
      <c r="P3987" s="1" t="str">
        <f t="shared" si="627"/>
        <v>08-2023</v>
      </c>
      <c r="T3987" s="1"/>
      <c r="U3987" s="1"/>
      <c r="V3987" s="1" t="s">
        <v>3911</v>
      </c>
      <c r="W3987" s="1"/>
      <c r="X3987" s="1" t="s">
        <v>3894</v>
      </c>
      <c r="Y3987" s="2" t="s">
        <v>3911</v>
      </c>
      <c r="Z3987" s="4" t="s">
        <v>88</v>
      </c>
      <c r="AD3987" t="str">
        <f t="shared" si="628"/>
        <v/>
      </c>
    </row>
    <row r="3988" spans="1:30" ht="14.25">
      <c r="A3988" s="1" t="str">
        <f t="shared" si="620"/>
        <v>04c90c62</v>
      </c>
      <c r="B3988" s="3">
        <v>44957</v>
      </c>
      <c r="C3988" s="2" t="str">
        <f t="shared" si="621"/>
        <v>East</v>
      </c>
      <c r="D3988" s="4" t="str">
        <f t="shared" si="622"/>
        <v>Clothing</v>
      </c>
      <c r="E3988" s="1">
        <v>2410.4499999999998</v>
      </c>
      <c r="F3988" s="1">
        <v>23</v>
      </c>
      <c r="G3988" s="1">
        <v>48</v>
      </c>
      <c r="H3988">
        <v>1427.01</v>
      </c>
      <c r="I3988" s="10">
        <f t="shared" si="625"/>
        <v>0.59200979070298076</v>
      </c>
      <c r="J3988">
        <f t="shared" si="623"/>
        <v>2506.2477027027048</v>
      </c>
      <c r="K3988">
        <f t="shared" si="624"/>
        <v>2596472.620000002</v>
      </c>
      <c r="L3988" t="s">
        <v>1474</v>
      </c>
      <c r="M3988" t="s">
        <v>3912</v>
      </c>
      <c r="N3988" s="1">
        <f t="shared" si="629"/>
        <v>737.505</v>
      </c>
      <c r="O3988" s="1">
        <f t="shared" si="626"/>
        <v>518.08361275088532</v>
      </c>
      <c r="P3988" s="1" t="str">
        <f t="shared" si="627"/>
        <v>01-2023</v>
      </c>
      <c r="T3988" s="1"/>
      <c r="U3988" s="1"/>
      <c r="V3988" s="1" t="s">
        <v>3912</v>
      </c>
      <c r="W3988" s="1"/>
      <c r="X3988" s="1" t="s">
        <v>3895</v>
      </c>
      <c r="Y3988" s="4" t="s">
        <v>3912</v>
      </c>
      <c r="Z3988" s="4" t="s">
        <v>3559</v>
      </c>
      <c r="AD3988" t="str">
        <f t="shared" si="628"/>
        <v/>
      </c>
    </row>
    <row r="3989" spans="1:30" ht="14.25">
      <c r="A3989" s="1" t="str">
        <f t="shared" si="620"/>
        <v>45d845d8</v>
      </c>
      <c r="B3989" s="3">
        <v>45370</v>
      </c>
      <c r="C3989" s="2" t="str">
        <f t="shared" si="621"/>
        <v>East</v>
      </c>
      <c r="D3989" s="4" t="str">
        <f t="shared" si="622"/>
        <v>Groceries</v>
      </c>
      <c r="E3989" s="1">
        <v>673.63</v>
      </c>
      <c r="F3989" s="1">
        <v>48</v>
      </c>
      <c r="G3989" s="1">
        <v>24</v>
      </c>
      <c r="H3989">
        <v>570.29999999999995</v>
      </c>
      <c r="I3989" s="10">
        <f t="shared" si="625"/>
        <v>0.84660718792215306</v>
      </c>
      <c r="J3989">
        <f t="shared" si="623"/>
        <v>2506.2477027027048</v>
      </c>
      <c r="K3989">
        <f t="shared" si="624"/>
        <v>2596472.620000002</v>
      </c>
      <c r="L3989" t="s">
        <v>88</v>
      </c>
      <c r="M3989" t="s">
        <v>3912</v>
      </c>
      <c r="N3989" s="1">
        <f t="shared" si="629"/>
        <v>297.14999999999998</v>
      </c>
      <c r="O3989" s="1">
        <f t="shared" si="626"/>
        <v>515.36624489795861</v>
      </c>
      <c r="P3989" s="1" t="str">
        <f t="shared" si="627"/>
        <v>03-2024</v>
      </c>
      <c r="T3989" s="1"/>
      <c r="U3989" s="1"/>
      <c r="V3989" s="1" t="s">
        <v>3912</v>
      </c>
      <c r="W3989" s="1"/>
      <c r="X3989" s="1" t="s">
        <v>3896</v>
      </c>
      <c r="Y3989" s="4" t="s">
        <v>3912</v>
      </c>
      <c r="Z3989" s="4" t="s">
        <v>88</v>
      </c>
      <c r="AD3989" t="str">
        <f t="shared" si="628"/>
        <v/>
      </c>
    </row>
    <row r="3990" spans="1:30" ht="14.25">
      <c r="A3990" s="1" t="str">
        <f t="shared" si="620"/>
        <v>27665d02</v>
      </c>
      <c r="B3990" s="3">
        <v>45587</v>
      </c>
      <c r="C3990" s="2" t="str">
        <f t="shared" si="621"/>
        <v>West</v>
      </c>
      <c r="D3990" s="4" t="str">
        <f t="shared" si="622"/>
        <v>Groceries</v>
      </c>
      <c r="E3990" s="1">
        <v>3146.78</v>
      </c>
      <c r="F3990" s="1">
        <v>13</v>
      </c>
      <c r="G3990" s="1">
        <v>24</v>
      </c>
      <c r="H3990">
        <v>791.07</v>
      </c>
      <c r="I3990" s="10">
        <f t="shared" si="625"/>
        <v>0.25139031009476354</v>
      </c>
      <c r="J3990">
        <f t="shared" si="623"/>
        <v>2537.5954861821929</v>
      </c>
      <c r="K3990">
        <f t="shared" si="624"/>
        <v>2479230.7900000024</v>
      </c>
      <c r="L3990" t="s">
        <v>88</v>
      </c>
      <c r="M3990" t="s">
        <v>3911</v>
      </c>
      <c r="N3990" s="1">
        <f t="shared" si="629"/>
        <v>407.53500000000003</v>
      </c>
      <c r="O3990" s="1">
        <f t="shared" si="626"/>
        <v>515.36624489795861</v>
      </c>
      <c r="P3990" s="1" t="str">
        <f t="shared" si="627"/>
        <v>10-2024</v>
      </c>
      <c r="T3990" s="1"/>
      <c r="U3990" s="1"/>
      <c r="V3990" s="1" t="s">
        <v>3911</v>
      </c>
      <c r="W3990" s="1"/>
      <c r="X3990" s="1" t="s">
        <v>3897</v>
      </c>
      <c r="Y3990" s="2" t="s">
        <v>3911</v>
      </c>
      <c r="Z3990" s="4" t="s">
        <v>88</v>
      </c>
      <c r="AD3990" t="str">
        <f t="shared" si="628"/>
        <v/>
      </c>
    </row>
    <row r="3991" spans="1:30" ht="14.25">
      <c r="A3991" s="1" t="str">
        <f t="shared" si="620"/>
        <v>ca36ba1c</v>
      </c>
      <c r="B3991" s="3">
        <v>45106</v>
      </c>
      <c r="C3991" s="2" t="str">
        <f t="shared" si="621"/>
        <v>South</v>
      </c>
      <c r="D3991" s="4" t="str">
        <f t="shared" si="622"/>
        <v>Electronics</v>
      </c>
      <c r="E3991" s="1">
        <v>454.3</v>
      </c>
      <c r="F3991" s="1">
        <v>5</v>
      </c>
      <c r="G3991" s="1">
        <v>42</v>
      </c>
      <c r="H3991">
        <v>44.5</v>
      </c>
      <c r="I3991" s="10">
        <f t="shared" si="625"/>
        <v>9.7952894563064052E-2</v>
      </c>
      <c r="J3991">
        <f t="shared" si="623"/>
        <v>2496.4375124875119</v>
      </c>
      <c r="K3991">
        <f t="shared" si="624"/>
        <v>2498933.9499999993</v>
      </c>
      <c r="L3991" t="s">
        <v>3915</v>
      </c>
      <c r="M3991" t="s">
        <v>3913</v>
      </c>
      <c r="N3991" s="1">
        <f t="shared" si="629"/>
        <v>43.25</v>
      </c>
      <c r="O3991" s="1">
        <f t="shared" si="626"/>
        <v>507.6997287299634</v>
      </c>
      <c r="P3991" s="1" t="str">
        <f t="shared" si="627"/>
        <v>06-2023</v>
      </c>
      <c r="T3991" s="1"/>
      <c r="U3991" s="1"/>
      <c r="V3991" s="1" t="s">
        <v>3913</v>
      </c>
      <c r="W3991" s="1"/>
      <c r="X3991" s="1" t="s">
        <v>3898</v>
      </c>
      <c r="Y3991" s="2" t="s">
        <v>3913</v>
      </c>
      <c r="Z3991" s="4" t="s">
        <v>3915</v>
      </c>
      <c r="AD3991" t="str">
        <f t="shared" si="628"/>
        <v/>
      </c>
    </row>
    <row r="3992" spans="1:30" ht="14.25">
      <c r="A3992" s="1" t="str">
        <f t="shared" si="620"/>
        <v>87d1c01f</v>
      </c>
      <c r="B3992" s="3">
        <v>45324</v>
      </c>
      <c r="C3992" s="2" t="str">
        <f t="shared" si="621"/>
        <v>North</v>
      </c>
      <c r="D3992" s="4" t="str">
        <f t="shared" si="622"/>
        <v>Groceries</v>
      </c>
      <c r="E3992" s="1">
        <v>3271.44</v>
      </c>
      <c r="F3992" s="1">
        <v>41</v>
      </c>
      <c r="G3992" s="1">
        <v>42</v>
      </c>
      <c r="H3992">
        <v>1167.25</v>
      </c>
      <c r="I3992" s="10">
        <f t="shared" si="625"/>
        <v>0.35680006358056393</v>
      </c>
      <c r="J3992">
        <f t="shared" si="623"/>
        <v>2571.1423225152107</v>
      </c>
      <c r="K3992">
        <f t="shared" si="624"/>
        <v>2535146.3299999977</v>
      </c>
      <c r="L3992" t="s">
        <v>88</v>
      </c>
      <c r="M3992" t="s">
        <v>3910</v>
      </c>
      <c r="N3992" s="1">
        <f t="shared" si="629"/>
        <v>604.625</v>
      </c>
      <c r="O3992" s="1">
        <f t="shared" si="626"/>
        <v>515.36624489795861</v>
      </c>
      <c r="P3992" s="1" t="str">
        <f t="shared" si="627"/>
        <v>02-2024</v>
      </c>
      <c r="T3992" s="1"/>
      <c r="U3992" s="1"/>
      <c r="V3992" s="1" t="s">
        <v>3910</v>
      </c>
      <c r="W3992" s="1"/>
      <c r="X3992" s="1" t="s">
        <v>3899</v>
      </c>
      <c r="Y3992" s="2" t="s">
        <v>3910</v>
      </c>
      <c r="Z3992" s="4" t="s">
        <v>88</v>
      </c>
      <c r="AD3992" t="str">
        <f t="shared" si="628"/>
        <v/>
      </c>
    </row>
    <row r="3993" spans="1:30" ht="14.25">
      <c r="A3993" s="1" t="str">
        <f t="shared" si="620"/>
        <v>09bce2ac</v>
      </c>
      <c r="B3993" s="3">
        <v>45171</v>
      </c>
      <c r="C3993" s="2" t="str">
        <f t="shared" si="621"/>
        <v>West</v>
      </c>
      <c r="D3993" s="4" t="str">
        <f t="shared" si="622"/>
        <v>Groceries</v>
      </c>
      <c r="E3993" s="1">
        <v>3190.45</v>
      </c>
      <c r="F3993" s="1">
        <v>4</v>
      </c>
      <c r="G3993" s="1">
        <v>11</v>
      </c>
      <c r="H3993">
        <v>1977.34</v>
      </c>
      <c r="I3993" s="10">
        <f t="shared" si="625"/>
        <v>0.61976837123289819</v>
      </c>
      <c r="J3993">
        <f t="shared" si="623"/>
        <v>2537.5954861821929</v>
      </c>
      <c r="K3993">
        <f t="shared" si="624"/>
        <v>2479230.7900000024</v>
      </c>
      <c r="L3993" t="s">
        <v>88</v>
      </c>
      <c r="M3993" t="s">
        <v>3911</v>
      </c>
      <c r="N3993" s="1">
        <f t="shared" si="629"/>
        <v>994.17</v>
      </c>
      <c r="O3993" s="1">
        <f t="shared" si="626"/>
        <v>515.36624489795861</v>
      </c>
      <c r="P3993" s="1" t="str">
        <f t="shared" si="627"/>
        <v>09-2023</v>
      </c>
      <c r="T3993" s="1"/>
      <c r="U3993" s="1"/>
      <c r="V3993" s="1" t="s">
        <v>3911</v>
      </c>
      <c r="W3993" s="1"/>
      <c r="X3993" s="1" t="s">
        <v>3900</v>
      </c>
      <c r="Y3993" s="2" t="s">
        <v>3911</v>
      </c>
      <c r="Z3993" s="4" t="s">
        <v>88</v>
      </c>
      <c r="AD3993" t="str">
        <f t="shared" si="628"/>
        <v/>
      </c>
    </row>
    <row r="3994" spans="1:30" ht="14.25">
      <c r="A3994" s="1" t="str">
        <f t="shared" si="620"/>
        <v>fc6797ce</v>
      </c>
      <c r="B3994" s="3">
        <v>45530</v>
      </c>
      <c r="C3994" s="2" t="str">
        <f t="shared" si="621"/>
        <v>North</v>
      </c>
      <c r="D3994" s="4" t="str">
        <f t="shared" si="622"/>
        <v>Clothing</v>
      </c>
      <c r="E3994" s="1">
        <v>4281.74</v>
      </c>
      <c r="F3994" s="1">
        <v>28</v>
      </c>
      <c r="G3994" s="1">
        <v>41</v>
      </c>
      <c r="H3994">
        <v>57.17</v>
      </c>
      <c r="I3994" s="10">
        <f t="shared" si="625"/>
        <v>1.335204846627773E-2</v>
      </c>
      <c r="J3994">
        <f t="shared" si="623"/>
        <v>2571.1423225152107</v>
      </c>
      <c r="K3994">
        <f t="shared" si="624"/>
        <v>2535146.3299999977</v>
      </c>
      <c r="L3994" t="s">
        <v>1474</v>
      </c>
      <c r="M3994" t="s">
        <v>3910</v>
      </c>
      <c r="N3994" s="1">
        <f t="shared" si="629"/>
        <v>49.085000000000001</v>
      </c>
      <c r="O3994" s="1">
        <f t="shared" si="626"/>
        <v>518.08361275088532</v>
      </c>
      <c r="P3994" s="1" t="str">
        <f t="shared" si="627"/>
        <v>08-2024</v>
      </c>
      <c r="T3994" s="1"/>
      <c r="U3994" s="1"/>
      <c r="V3994" s="1" t="s">
        <v>3910</v>
      </c>
      <c r="W3994" s="1"/>
      <c r="X3994" s="1" t="s">
        <v>3901</v>
      </c>
      <c r="Y3994" s="2" t="s">
        <v>3910</v>
      </c>
      <c r="Z3994" s="4" t="s">
        <v>3559</v>
      </c>
      <c r="AD3994" t="str">
        <f t="shared" si="628"/>
        <v/>
      </c>
    </row>
    <row r="3995" spans="1:30" ht="14.25">
      <c r="A3995" s="1" t="str">
        <f t="shared" si="620"/>
        <v>58bc2f23</v>
      </c>
      <c r="B3995" s="3">
        <v>45355</v>
      </c>
      <c r="C3995" s="2" t="str">
        <f t="shared" si="621"/>
        <v>North</v>
      </c>
      <c r="D3995" s="4" t="str">
        <f t="shared" si="622"/>
        <v>Clothing</v>
      </c>
      <c r="E3995" s="1">
        <v>1423.92</v>
      </c>
      <c r="F3995" s="1">
        <v>42</v>
      </c>
      <c r="G3995" s="1">
        <v>21</v>
      </c>
      <c r="H3995">
        <v>1702.66</v>
      </c>
      <c r="I3995" s="10">
        <f t="shared" si="625"/>
        <v>1.1957553795157032</v>
      </c>
      <c r="J3995">
        <f t="shared" si="623"/>
        <v>2571.1423225152107</v>
      </c>
      <c r="K3995">
        <f t="shared" si="624"/>
        <v>2535146.3299999977</v>
      </c>
      <c r="L3995" t="s">
        <v>1474</v>
      </c>
      <c r="M3995" t="s">
        <v>3910</v>
      </c>
      <c r="N3995" s="1">
        <f t="shared" si="629"/>
        <v>861.83</v>
      </c>
      <c r="O3995" s="1">
        <f t="shared" si="626"/>
        <v>518.08361275088532</v>
      </c>
      <c r="P3995" s="1" t="str">
        <f t="shared" si="627"/>
        <v>03-2024</v>
      </c>
      <c r="T3995" s="1"/>
      <c r="U3995" s="1"/>
      <c r="V3995" s="1" t="s">
        <v>3910</v>
      </c>
      <c r="W3995" s="1"/>
      <c r="X3995" s="1" t="s">
        <v>3902</v>
      </c>
      <c r="Y3995" s="2" t="s">
        <v>3910</v>
      </c>
      <c r="Z3995" s="4" t="s">
        <v>3559</v>
      </c>
      <c r="AD3995" t="str">
        <f t="shared" si="628"/>
        <v/>
      </c>
    </row>
    <row r="3996" spans="1:30" ht="14.25">
      <c r="A3996" s="1" t="str">
        <f t="shared" si="620"/>
        <v>e0e2604c</v>
      </c>
      <c r="B3996" s="3">
        <v>45424</v>
      </c>
      <c r="C3996" s="2" t="str">
        <f t="shared" si="621"/>
        <v>East</v>
      </c>
      <c r="D3996" s="4" t="str">
        <f t="shared" si="622"/>
        <v>Groceries</v>
      </c>
      <c r="E3996" s="1">
        <v>1368.84</v>
      </c>
      <c r="F3996" s="1">
        <v>36</v>
      </c>
      <c r="G3996" s="1">
        <v>18</v>
      </c>
      <c r="H3996">
        <v>866</v>
      </c>
      <c r="I3996" s="10">
        <f t="shared" si="625"/>
        <v>0.6326524648607581</v>
      </c>
      <c r="J3996">
        <f t="shared" si="623"/>
        <v>2506.2477027027048</v>
      </c>
      <c r="K3996">
        <f t="shared" si="624"/>
        <v>2596472.620000002</v>
      </c>
      <c r="L3996" t="s">
        <v>88</v>
      </c>
      <c r="M3996" t="s">
        <v>3912</v>
      </c>
      <c r="N3996" s="1">
        <f t="shared" si="629"/>
        <v>442</v>
      </c>
      <c r="O3996" s="1">
        <f t="shared" si="626"/>
        <v>515.36624489795861</v>
      </c>
      <c r="P3996" s="1" t="str">
        <f t="shared" si="627"/>
        <v>05-2024</v>
      </c>
      <c r="T3996" s="1"/>
      <c r="U3996" s="1"/>
      <c r="V3996" s="1" t="s">
        <v>3912</v>
      </c>
      <c r="W3996" s="1"/>
      <c r="X3996" s="1" t="s">
        <v>3903</v>
      </c>
      <c r="Y3996" s="4" t="s">
        <v>3912</v>
      </c>
      <c r="Z3996" s="4" t="s">
        <v>88</v>
      </c>
      <c r="AD3996" t="str">
        <f t="shared" si="628"/>
        <v/>
      </c>
    </row>
    <row r="3997" spans="1:30" ht="14.25">
      <c r="A3997" s="1" t="str">
        <f t="shared" si="620"/>
        <v>6387264b</v>
      </c>
      <c r="B3997" s="3">
        <v>45307</v>
      </c>
      <c r="C3997" s="2" t="str">
        <f t="shared" si="621"/>
        <v>South</v>
      </c>
      <c r="D3997" s="4" t="str">
        <f t="shared" si="622"/>
        <v>Clothing</v>
      </c>
      <c r="E3997" s="1">
        <v>4987.16</v>
      </c>
      <c r="F3997" s="1">
        <v>31</v>
      </c>
      <c r="G3997" s="1">
        <v>33</v>
      </c>
      <c r="H3997">
        <v>1147.55</v>
      </c>
      <c r="I3997" s="10">
        <f t="shared" si="625"/>
        <v>0.23010089910891168</v>
      </c>
      <c r="J3997">
        <f t="shared" si="623"/>
        <v>2496.4375124875119</v>
      </c>
      <c r="K3997">
        <f t="shared" si="624"/>
        <v>2498933.9499999993</v>
      </c>
      <c r="L3997" t="s">
        <v>1474</v>
      </c>
      <c r="M3997" t="s">
        <v>3913</v>
      </c>
      <c r="N3997" s="1">
        <f t="shared" si="629"/>
        <v>590.27499999999998</v>
      </c>
      <c r="O3997" s="1">
        <f t="shared" si="626"/>
        <v>518.08361275088532</v>
      </c>
      <c r="P3997" s="1" t="str">
        <f t="shared" si="627"/>
        <v>01-2024</v>
      </c>
      <c r="T3997" s="1"/>
      <c r="U3997" s="1"/>
      <c r="V3997" s="1" t="s">
        <v>3913</v>
      </c>
      <c r="W3997" s="1"/>
      <c r="X3997" s="1" t="s">
        <v>3904</v>
      </c>
      <c r="Y3997" s="2" t="s">
        <v>3913</v>
      </c>
      <c r="Z3997" s="4" t="s">
        <v>3559</v>
      </c>
      <c r="AD3997" t="str">
        <f t="shared" si="628"/>
        <v/>
      </c>
    </row>
    <row r="3998" spans="1:30" ht="14.25">
      <c r="A3998" s="1" t="str">
        <f t="shared" si="620"/>
        <v>695ef54c</v>
      </c>
      <c r="B3998" s="3">
        <v>45571</v>
      </c>
      <c r="C3998" s="2" t="str">
        <f t="shared" si="621"/>
        <v>South</v>
      </c>
      <c r="D3998" s="4" t="str">
        <f t="shared" si="622"/>
        <v>Electronics</v>
      </c>
      <c r="E3998" s="1">
        <v>371.47</v>
      </c>
      <c r="F3998" s="1">
        <v>39</v>
      </c>
      <c r="G3998" s="1">
        <v>27</v>
      </c>
      <c r="H3998">
        <v>438.58</v>
      </c>
      <c r="I3998" s="10">
        <f t="shared" si="625"/>
        <v>1.1806606186233073</v>
      </c>
      <c r="J3998">
        <f t="shared" si="623"/>
        <v>2496.4375124875119</v>
      </c>
      <c r="K3998">
        <f t="shared" si="624"/>
        <v>2498933.9499999993</v>
      </c>
      <c r="L3998" t="s">
        <v>3915</v>
      </c>
      <c r="M3998" t="s">
        <v>3913</v>
      </c>
      <c r="N3998" s="1">
        <f t="shared" si="629"/>
        <v>232.79</v>
      </c>
      <c r="O3998" s="1">
        <f t="shared" si="626"/>
        <v>507.6997287299634</v>
      </c>
      <c r="P3998" s="1" t="str">
        <f t="shared" si="627"/>
        <v>10-2024</v>
      </c>
      <c r="T3998" s="1"/>
      <c r="U3998" s="1"/>
      <c r="V3998" s="1" t="s">
        <v>3913</v>
      </c>
      <c r="W3998" s="1"/>
      <c r="X3998" s="1" t="s">
        <v>3905</v>
      </c>
      <c r="Y3998" s="2" t="s">
        <v>3913</v>
      </c>
      <c r="Z3998" s="4" t="s">
        <v>3915</v>
      </c>
      <c r="AD3998" t="str">
        <f t="shared" si="628"/>
        <v/>
      </c>
    </row>
    <row r="3999" spans="1:30" ht="14.25">
      <c r="A3999" s="1" t="str">
        <f t="shared" si="620"/>
        <v>8359c09f</v>
      </c>
      <c r="B3999" s="3">
        <v>45093</v>
      </c>
      <c r="C3999" s="2" t="str">
        <f t="shared" si="621"/>
        <v>North</v>
      </c>
      <c r="D3999" s="4" t="str">
        <f t="shared" si="622"/>
        <v>Sports</v>
      </c>
      <c r="E3999" s="1">
        <v>2726.21</v>
      </c>
      <c r="F3999" s="1">
        <v>31</v>
      </c>
      <c r="G3999" s="1">
        <v>22</v>
      </c>
      <c r="H3999">
        <v>1228.3599999999999</v>
      </c>
      <c r="I3999" s="10">
        <f t="shared" si="625"/>
        <v>0.45057424042902045</v>
      </c>
      <c r="J3999">
        <f t="shared" si="623"/>
        <v>2571.1423225152107</v>
      </c>
      <c r="K3999">
        <f t="shared" si="624"/>
        <v>2535146.3299999977</v>
      </c>
      <c r="L3999" t="s">
        <v>3914</v>
      </c>
      <c r="M3999" t="s">
        <v>3910</v>
      </c>
      <c r="N3999" s="1">
        <f t="shared" si="629"/>
        <v>625.17999999999995</v>
      </c>
      <c r="O3999" s="1">
        <f t="shared" si="626"/>
        <v>516.19997471554962</v>
      </c>
      <c r="P3999" s="1" t="str">
        <f t="shared" si="627"/>
        <v>06-2023</v>
      </c>
      <c r="T3999" s="1"/>
      <c r="U3999" s="1"/>
      <c r="V3999" s="1" t="s">
        <v>3910</v>
      </c>
      <c r="W3999" s="1"/>
      <c r="X3999" s="1" t="s">
        <v>3906</v>
      </c>
      <c r="Y3999" s="2" t="s">
        <v>3910</v>
      </c>
      <c r="Z3999" s="4" t="s">
        <v>2893</v>
      </c>
      <c r="AD3999" t="str">
        <f t="shared" si="628"/>
        <v/>
      </c>
    </row>
    <row r="4000" spans="1:30" ht="14.25">
      <c r="A4000" s="1" t="str">
        <f t="shared" si="620"/>
        <v>60b85fbe</v>
      </c>
      <c r="B4000" s="3">
        <v>45357</v>
      </c>
      <c r="C4000" s="2" t="str">
        <f t="shared" si="621"/>
        <v>West</v>
      </c>
      <c r="D4000" s="4" t="str">
        <f t="shared" si="622"/>
        <v>Sports</v>
      </c>
      <c r="E4000" s="1">
        <v>953.78</v>
      </c>
      <c r="F4000" s="1">
        <v>41</v>
      </c>
      <c r="G4000" s="1">
        <v>28</v>
      </c>
      <c r="H4000">
        <v>469.11</v>
      </c>
      <c r="I4000" s="10">
        <f t="shared" si="625"/>
        <v>0.4918429826584747</v>
      </c>
      <c r="J4000">
        <f t="shared" si="623"/>
        <v>2537.5954861821929</v>
      </c>
      <c r="K4000">
        <f t="shared" si="624"/>
        <v>2479230.7900000024</v>
      </c>
      <c r="L4000" t="s">
        <v>3914</v>
      </c>
      <c r="M4000" t="s">
        <v>3911</v>
      </c>
      <c r="N4000" s="1">
        <f t="shared" si="629"/>
        <v>248.55500000000001</v>
      </c>
      <c r="O4000" s="1">
        <f t="shared" si="626"/>
        <v>516.19997471554962</v>
      </c>
      <c r="P4000" s="1" t="str">
        <f t="shared" si="627"/>
        <v>03-2024</v>
      </c>
      <c r="T4000" s="1"/>
      <c r="U4000" s="1"/>
      <c r="V4000" s="1" t="s">
        <v>3911</v>
      </c>
      <c r="W4000" s="1"/>
      <c r="X4000" s="1" t="s">
        <v>3907</v>
      </c>
      <c r="Y4000" s="2" t="s">
        <v>3911</v>
      </c>
      <c r="Z4000" s="4" t="s">
        <v>2893</v>
      </c>
      <c r="AD4000" t="str">
        <f t="shared" si="628"/>
        <v/>
      </c>
    </row>
    <row r="4001" spans="1:30" ht="14.25">
      <c r="A4001" s="1" t="str">
        <f t="shared" si="620"/>
        <v>da37cf04</v>
      </c>
      <c r="B4001" s="3">
        <v>45465</v>
      </c>
      <c r="C4001" s="2" t="str">
        <f t="shared" si="621"/>
        <v>East</v>
      </c>
      <c r="D4001" s="4" t="str">
        <f t="shared" si="622"/>
        <v>Furniture</v>
      </c>
      <c r="E4001" s="1">
        <v>2975.86</v>
      </c>
      <c r="F4001" s="1">
        <v>29</v>
      </c>
      <c r="G4001" s="1">
        <v>37</v>
      </c>
      <c r="H4001">
        <v>1870.61</v>
      </c>
      <c r="I4001" s="10">
        <f t="shared" si="625"/>
        <v>0.62859475916205731</v>
      </c>
      <c r="J4001">
        <f t="shared" si="623"/>
        <v>2506.2477027027048</v>
      </c>
      <c r="K4001">
        <f>SUMIFS(E:E,C:C,C4001)</f>
        <v>2596472.620000002</v>
      </c>
      <c r="L4001" t="s">
        <v>1645</v>
      </c>
      <c r="M4001" t="s">
        <v>3912</v>
      </c>
      <c r="N4001" s="1">
        <f t="shared" si="629"/>
        <v>953.80499999999995</v>
      </c>
      <c r="O4001" s="1">
        <f t="shared" si="626"/>
        <v>524.30656862745093</v>
      </c>
      <c r="P4001" s="1" t="str">
        <f t="shared" si="627"/>
        <v>06-2024</v>
      </c>
      <c r="T4001" s="1"/>
      <c r="U4001" s="1"/>
      <c r="V4001" s="1" t="s">
        <v>3912</v>
      </c>
      <c r="W4001" s="1"/>
      <c r="X4001" s="1" t="s">
        <v>3908</v>
      </c>
      <c r="Y4001" s="4" t="s">
        <v>3912</v>
      </c>
      <c r="Z4001" s="4" t="s">
        <v>1645</v>
      </c>
      <c r="AD4001" t="str">
        <f t="shared" si="628"/>
        <v/>
      </c>
    </row>
    <row r="4002" spans="1:30" ht="14.25">
      <c r="C4002" s="2"/>
      <c r="D4002" s="4"/>
      <c r="Y4002" s="2"/>
      <c r="Z4002" s="4"/>
    </row>
    <row r="4003" spans="1:30" ht="14.25">
      <c r="C4003" s="2"/>
      <c r="D4003" s="4"/>
      <c r="Y4003" s="2"/>
      <c r="Z4003" s="4"/>
    </row>
  </sheetData>
  <autoFilter ref="A1:O4001" xr:uid="{042E3681-AAD2-4F0A-805F-9FA40730BFFC}"/>
  <conditionalFormatting sqref="E1:E4001">
    <cfRule type="dataBar" priority="2">
      <dataBar>
        <cfvo type="min"/>
        <cfvo type="max"/>
        <color rgb="FF63C384"/>
      </dataBar>
      <extLst>
        <ext xmlns:x14="http://schemas.microsoft.com/office/spreadsheetml/2009/9/main" uri="{B025F937-C7B1-47D3-B67F-A62EFF666E3E}">
          <x14:id>{50764E8D-4615-4AC6-999E-A2DB5352C7ED}</x14:id>
        </ext>
      </extLst>
    </cfRule>
    <cfRule type="cellIs" dxfId="1" priority="3" operator="greaterThan">
      <formula>4000</formula>
    </cfRule>
  </conditionalFormatting>
  <conditionalFormatting sqref="I1:I4001">
    <cfRule type="cellIs" dxfId="0" priority="1" operator="greaterThan">
      <formula>0.5</formula>
    </cfRule>
  </conditionalFormatting>
  <dataValidations count="2">
    <dataValidation type="whole" allowBlank="1" showInputMessage="1" showErrorMessage="1" sqref="F1:F1048576" xr:uid="{C7A9446B-ED01-4B4C-ABCD-741CC2DA5C60}">
      <formula1>1</formula1>
      <formula2>50</formula2>
    </dataValidation>
    <dataValidation type="whole" allowBlank="1" showInputMessage="1" showErrorMessage="1" error="wrong" sqref="G1:G1048576" xr:uid="{A92A0121-2C24-4A69-BD0A-A81C2C41F0CA}">
      <formula1>0</formula1>
      <formula2>55</formula2>
    </dataValidation>
  </dataValidation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50764E8D-4615-4AC6-999E-A2DB5352C7ED}">
            <x14:dataBar minLength="0" maxLength="100" border="1" negativeBarBorderColorSameAsPositive="0">
              <x14:cfvo type="autoMin"/>
              <x14:cfvo type="autoMax"/>
              <x14:borderColor rgb="FF63C384"/>
              <x14:negativeFillColor rgb="FFFF0000"/>
              <x14:negativeBorderColor rgb="FFFF0000"/>
              <x14:axisColor rgb="FF000000"/>
            </x14:dataBar>
          </x14:cfRule>
          <xm:sqref>E1:E4001</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94E20E-32CA-4F27-9A8D-6DA9F89EE2E5}">
  <dimension ref="A1:L78"/>
  <sheetViews>
    <sheetView workbookViewId="0">
      <selection activeCell="D14" sqref="D14"/>
    </sheetView>
  </sheetViews>
  <sheetFormatPr defaultRowHeight="12.75"/>
  <cols>
    <col min="1" max="1" width="17.7109375" customWidth="1"/>
    <col min="2" max="2" width="12.85546875" bestFit="1" customWidth="1"/>
    <col min="3" max="3" width="20.5703125" bestFit="1" customWidth="1"/>
    <col min="4" max="4" width="19.140625" bestFit="1" customWidth="1"/>
    <col min="5" max="5" width="20.85546875" bestFit="1" customWidth="1"/>
    <col min="6" max="10" width="12" bestFit="1" customWidth="1"/>
    <col min="11" max="11" width="13.85546875" bestFit="1" customWidth="1"/>
    <col min="12" max="12" width="25.28515625" bestFit="1" customWidth="1"/>
    <col min="13" max="13" width="9" bestFit="1" customWidth="1"/>
    <col min="14" max="14" width="13.85546875" bestFit="1" customWidth="1"/>
    <col min="15" max="15" width="12.85546875" bestFit="1" customWidth="1"/>
    <col min="16" max="17" width="9" bestFit="1" customWidth="1"/>
    <col min="18" max="18" width="8" bestFit="1" customWidth="1"/>
    <col min="19" max="26" width="9" bestFit="1" customWidth="1"/>
    <col min="27" max="27" width="16.140625" bestFit="1" customWidth="1"/>
    <col min="28" max="28" width="11.28515625" bestFit="1" customWidth="1"/>
    <col min="29" max="32" width="9" bestFit="1" customWidth="1"/>
    <col min="33" max="33" width="8" bestFit="1" customWidth="1"/>
    <col min="34" max="39" width="9" bestFit="1" customWidth="1"/>
    <col min="40" max="40" width="14.5703125" bestFit="1" customWidth="1"/>
    <col min="41" max="41" width="11.7109375" bestFit="1" customWidth="1"/>
    <col min="42" max="52" width="9" bestFit="1" customWidth="1"/>
    <col min="53" max="53" width="15" bestFit="1" customWidth="1"/>
    <col min="54" max="65" width="9" bestFit="1" customWidth="1"/>
    <col min="66" max="66" width="11.85546875" bestFit="1" customWidth="1"/>
    <col min="67" max="67" width="11.7109375" bestFit="1" customWidth="1"/>
  </cols>
  <sheetData>
    <row r="1" spans="1:12">
      <c r="A1" s="15" t="s">
        <v>3953</v>
      </c>
      <c r="B1" s="15"/>
    </row>
    <row r="2" spans="1:12" ht="12.75" hidden="1" customHeight="1">
      <c r="J2" s="12"/>
      <c r="K2" s="12"/>
    </row>
    <row r="3" spans="1:12">
      <c r="A3" s="7" t="s">
        <v>3923</v>
      </c>
      <c r="B3" t="s">
        <v>3933</v>
      </c>
      <c r="C3" t="s">
        <v>3934</v>
      </c>
      <c r="E3" s="7" t="s">
        <v>3933</v>
      </c>
      <c r="F3" s="7" t="s">
        <v>3925</v>
      </c>
      <c r="J3" s="12"/>
      <c r="K3" s="7" t="s">
        <v>3923</v>
      </c>
      <c r="L3" t="s">
        <v>3929</v>
      </c>
    </row>
    <row r="4" spans="1:12">
      <c r="A4" s="8" t="s">
        <v>1474</v>
      </c>
      <c r="B4">
        <v>2156007.5800000005</v>
      </c>
      <c r="C4">
        <v>856554.63999999966</v>
      </c>
      <c r="E4" s="7" t="s">
        <v>3923</v>
      </c>
      <c r="F4" t="s">
        <v>3935</v>
      </c>
      <c r="G4" t="s">
        <v>3936</v>
      </c>
      <c r="H4" t="s">
        <v>3937</v>
      </c>
      <c r="I4" t="s">
        <v>3924</v>
      </c>
      <c r="J4" s="12"/>
      <c r="K4" s="8" t="s">
        <v>3912</v>
      </c>
      <c r="L4">
        <v>2689945634.3199306</v>
      </c>
    </row>
    <row r="5" spans="1:12">
      <c r="A5" s="13" t="s">
        <v>3912</v>
      </c>
      <c r="B5">
        <v>558307.98999999987</v>
      </c>
      <c r="C5">
        <v>218368.49999999994</v>
      </c>
      <c r="E5" s="8" t="s">
        <v>3938</v>
      </c>
      <c r="G5">
        <v>480646.35000000015</v>
      </c>
      <c r="H5">
        <v>357301.33</v>
      </c>
      <c r="I5">
        <v>837947.68000000017</v>
      </c>
      <c r="K5" s="8" t="s">
        <v>3910</v>
      </c>
      <c r="L5">
        <v>2499654281.3799634</v>
      </c>
    </row>
    <row r="6" spans="1:12">
      <c r="A6" s="13" t="s">
        <v>3910</v>
      </c>
      <c r="B6">
        <v>575975.88000000012</v>
      </c>
      <c r="C6">
        <v>207145.81999999995</v>
      </c>
      <c r="E6" s="8" t="s">
        <v>3939</v>
      </c>
      <c r="G6">
        <v>364351.62999999989</v>
      </c>
      <c r="H6">
        <v>395732.94000000012</v>
      </c>
      <c r="I6">
        <v>760084.57000000007</v>
      </c>
      <c r="K6" s="8" t="s">
        <v>3913</v>
      </c>
      <c r="L6">
        <v>2501432883.9500017</v>
      </c>
    </row>
    <row r="7" spans="1:12">
      <c r="A7" s="13" t="s">
        <v>3913</v>
      </c>
      <c r="B7">
        <v>529784.90000000026</v>
      </c>
      <c r="C7">
        <v>224799.75999999998</v>
      </c>
      <c r="E7" s="8" t="s">
        <v>3940</v>
      </c>
      <c r="G7">
        <v>432589.74999999983</v>
      </c>
      <c r="H7">
        <v>426009.3299999999</v>
      </c>
      <c r="I7">
        <v>858599.07999999973</v>
      </c>
      <c r="K7" s="8" t="s">
        <v>3911</v>
      </c>
      <c r="L7">
        <v>2422208481.8299732</v>
      </c>
    </row>
    <row r="8" spans="1:12">
      <c r="A8" s="13" t="s">
        <v>3911</v>
      </c>
      <c r="B8">
        <v>491938.80999999988</v>
      </c>
      <c r="C8">
        <v>206240.55999999982</v>
      </c>
      <c r="E8" s="8" t="s">
        <v>3941</v>
      </c>
      <c r="G8">
        <v>329368.18</v>
      </c>
      <c r="H8">
        <v>418045.65999999992</v>
      </c>
      <c r="I8">
        <v>747413.83999999985</v>
      </c>
      <c r="K8" s="8" t="s">
        <v>3924</v>
      </c>
      <c r="L8">
        <v>10113241281.47987</v>
      </c>
    </row>
    <row r="9" spans="1:12">
      <c r="A9" s="8" t="s">
        <v>3915</v>
      </c>
      <c r="B9">
        <v>2047834.93</v>
      </c>
      <c r="C9">
        <v>803657.96000000008</v>
      </c>
      <c r="E9" s="8" t="s">
        <v>3942</v>
      </c>
      <c r="G9">
        <v>444543.50000000023</v>
      </c>
      <c r="H9">
        <v>417374.38000000012</v>
      </c>
      <c r="I9">
        <v>861917.88000000035</v>
      </c>
    </row>
    <row r="10" spans="1:12">
      <c r="A10" s="13" t="s">
        <v>3912</v>
      </c>
      <c r="B10">
        <v>453722.85</v>
      </c>
      <c r="C10">
        <v>194570.4200000001</v>
      </c>
      <c r="E10" s="8" t="s">
        <v>3943</v>
      </c>
      <c r="G10">
        <v>433377.79000000021</v>
      </c>
      <c r="H10">
        <v>447472.24999999983</v>
      </c>
      <c r="I10">
        <v>880850.04</v>
      </c>
      <c r="K10" s="7" t="s">
        <v>3923</v>
      </c>
      <c r="L10" t="s">
        <v>3929</v>
      </c>
    </row>
    <row r="11" spans="1:12">
      <c r="A11" s="13" t="s">
        <v>3910</v>
      </c>
      <c r="B11">
        <v>527159.54999999993</v>
      </c>
      <c r="C11">
        <v>203772.53000000003</v>
      </c>
      <c r="E11" s="8" t="s">
        <v>3944</v>
      </c>
      <c r="G11">
        <v>452246.35000000003</v>
      </c>
      <c r="H11">
        <v>386307.61000000004</v>
      </c>
      <c r="I11">
        <v>838553.96000000008</v>
      </c>
      <c r="K11" s="8" t="s">
        <v>1474</v>
      </c>
      <c r="L11">
        <v>2141449111.7799838</v>
      </c>
    </row>
    <row r="12" spans="1:12">
      <c r="A12" s="13" t="s">
        <v>3913</v>
      </c>
      <c r="B12">
        <v>492194.56000000011</v>
      </c>
      <c r="C12">
        <v>188923.49999999997</v>
      </c>
      <c r="E12" s="8" t="s">
        <v>3945</v>
      </c>
      <c r="G12">
        <v>418463.69</v>
      </c>
      <c r="H12">
        <v>518708.8000000001</v>
      </c>
      <c r="I12">
        <v>937172.49000000011</v>
      </c>
      <c r="K12" s="8" t="s">
        <v>3915</v>
      </c>
      <c r="L12">
        <v>2048353885.1499867</v>
      </c>
    </row>
    <row r="13" spans="1:12">
      <c r="A13" s="13" t="s">
        <v>3911</v>
      </c>
      <c r="B13">
        <v>574757.97</v>
      </c>
      <c r="C13">
        <v>216391.51000000004</v>
      </c>
      <c r="E13" s="8" t="s">
        <v>3946</v>
      </c>
      <c r="G13">
        <v>473873.66</v>
      </c>
      <c r="H13">
        <v>353177.75000000006</v>
      </c>
      <c r="I13">
        <v>827051.41</v>
      </c>
      <c r="K13" s="8" t="s">
        <v>1645</v>
      </c>
      <c r="L13">
        <v>2063753786.5799844</v>
      </c>
    </row>
    <row r="14" spans="1:12">
      <c r="A14" s="8" t="s">
        <v>1645</v>
      </c>
      <c r="B14">
        <v>2049496.1599999997</v>
      </c>
      <c r="C14">
        <v>835080.32</v>
      </c>
      <c r="E14" s="8" t="s">
        <v>3947</v>
      </c>
      <c r="G14">
        <v>368045.92999999988</v>
      </c>
      <c r="H14">
        <v>456729.7199999998</v>
      </c>
      <c r="I14">
        <v>824775.64999999967</v>
      </c>
      <c r="K14" s="8" t="s">
        <v>88</v>
      </c>
      <c r="L14">
        <v>1857592365.3199894</v>
      </c>
    </row>
    <row r="15" spans="1:12">
      <c r="A15" s="13" t="s">
        <v>3912</v>
      </c>
      <c r="B15">
        <v>558116.89999999991</v>
      </c>
      <c r="C15">
        <v>227380.53000000003</v>
      </c>
      <c r="E15" s="8" t="s">
        <v>3948</v>
      </c>
      <c r="F15">
        <v>186126.09999999995</v>
      </c>
      <c r="G15">
        <v>509146.15000000026</v>
      </c>
      <c r="H15">
        <v>166682.34</v>
      </c>
      <c r="I15">
        <v>861954.5900000002</v>
      </c>
      <c r="K15" s="8" t="s">
        <v>3914</v>
      </c>
      <c r="L15">
        <v>2002092132.6499858</v>
      </c>
    </row>
    <row r="16" spans="1:12">
      <c r="A16" s="13" t="s">
        <v>3910</v>
      </c>
      <c r="B16">
        <v>494993.62999999989</v>
      </c>
      <c r="C16">
        <v>209391.77999999997</v>
      </c>
      <c r="E16" s="8" t="s">
        <v>3949</v>
      </c>
      <c r="F16">
        <v>427530.26</v>
      </c>
      <c r="G16">
        <v>445932.23999999993</v>
      </c>
      <c r="I16">
        <v>873462.5</v>
      </c>
      <c r="K16" s="8" t="s">
        <v>3924</v>
      </c>
      <c r="L16">
        <v>10113241281.479931</v>
      </c>
    </row>
    <row r="17" spans="1:10">
      <c r="A17" s="13" t="s">
        <v>3913</v>
      </c>
      <c r="B17">
        <v>487656.54000000015</v>
      </c>
      <c r="C17">
        <v>189883.77999999997</v>
      </c>
      <c r="E17" s="8" t="s">
        <v>3924</v>
      </c>
      <c r="F17">
        <v>613656.36</v>
      </c>
      <c r="G17">
        <v>5152585.2200000007</v>
      </c>
      <c r="H17">
        <v>4343542.1100000003</v>
      </c>
      <c r="I17">
        <v>10109783.689999999</v>
      </c>
    </row>
    <row r="18" spans="1:10">
      <c r="A18" s="13" t="s">
        <v>3911</v>
      </c>
      <c r="B18">
        <v>508729.08999999997</v>
      </c>
      <c r="C18">
        <v>208424.22999999998</v>
      </c>
    </row>
    <row r="19" spans="1:10">
      <c r="A19" s="8" t="s">
        <v>88</v>
      </c>
      <c r="B19">
        <v>1864225.06</v>
      </c>
      <c r="C19">
        <v>739605.38000000012</v>
      </c>
      <c r="E19" s="7" t="s">
        <v>3929</v>
      </c>
      <c r="F19" s="7" t="s">
        <v>3925</v>
      </c>
    </row>
    <row r="20" spans="1:10">
      <c r="A20" s="13" t="s">
        <v>3912</v>
      </c>
      <c r="B20">
        <v>449735.77999999997</v>
      </c>
      <c r="C20">
        <v>181843.68000000008</v>
      </c>
      <c r="E20" s="7" t="s">
        <v>3923</v>
      </c>
      <c r="F20" t="s">
        <v>3912</v>
      </c>
      <c r="G20" t="s">
        <v>3910</v>
      </c>
      <c r="H20" t="s">
        <v>3913</v>
      </c>
      <c r="I20" t="s">
        <v>3911</v>
      </c>
      <c r="J20" t="s">
        <v>3924</v>
      </c>
    </row>
    <row r="21" spans="1:10">
      <c r="A21" s="13" t="s">
        <v>3910</v>
      </c>
      <c r="B21">
        <v>471913.51</v>
      </c>
      <c r="C21">
        <v>172529.97000000003</v>
      </c>
      <c r="E21" s="8" t="s">
        <v>1474</v>
      </c>
      <c r="F21">
        <v>558241613.30000091</v>
      </c>
      <c r="G21">
        <v>547591607.27999747</v>
      </c>
      <c r="H21">
        <v>539769733.19999826</v>
      </c>
      <c r="I21">
        <v>495846158.00000173</v>
      </c>
      <c r="J21">
        <v>2141449111.7799985</v>
      </c>
    </row>
    <row r="22" spans="1:10">
      <c r="A22" s="13" t="s">
        <v>3913</v>
      </c>
      <c r="B22">
        <v>496331.25</v>
      </c>
      <c r="C22">
        <v>211125.65000000005</v>
      </c>
      <c r="E22" s="8" t="s">
        <v>3915</v>
      </c>
      <c r="F22">
        <v>503715688.28000087</v>
      </c>
      <c r="G22">
        <v>501958973.33999747</v>
      </c>
      <c r="H22">
        <v>492289988.14999843</v>
      </c>
      <c r="I22">
        <v>550389235.3800019</v>
      </c>
      <c r="J22">
        <v>2048353885.1499987</v>
      </c>
    </row>
    <row r="23" spans="1:10">
      <c r="A23" s="13" t="s">
        <v>3911</v>
      </c>
      <c r="B23">
        <v>446244.5199999999</v>
      </c>
      <c r="C23">
        <v>174106.08000000002</v>
      </c>
      <c r="E23" s="8" t="s">
        <v>1645</v>
      </c>
      <c r="F23">
        <v>560838085.92000091</v>
      </c>
      <c r="G23">
        <v>524775290.30999732</v>
      </c>
      <c r="H23">
        <v>482294252.34999847</v>
      </c>
      <c r="I23">
        <v>495846158.00000173</v>
      </c>
      <c r="J23">
        <v>2063753786.5799983</v>
      </c>
    </row>
    <row r="24" spans="1:10">
      <c r="A24" s="8" t="s">
        <v>3914</v>
      </c>
      <c r="B24">
        <v>1992219.9600000004</v>
      </c>
      <c r="C24">
        <v>797005.36</v>
      </c>
      <c r="E24" s="8" t="s">
        <v>88</v>
      </c>
      <c r="F24">
        <v>469961544.2200008</v>
      </c>
      <c r="G24">
        <v>461396632.05999774</v>
      </c>
      <c r="H24">
        <v>502285723.94999838</v>
      </c>
      <c r="I24">
        <v>423948465.09000111</v>
      </c>
      <c r="J24">
        <v>1857592365.319998</v>
      </c>
    </row>
    <row r="25" spans="1:10">
      <c r="A25" s="13" t="s">
        <v>3912</v>
      </c>
      <c r="B25">
        <v>576589.1</v>
      </c>
      <c r="C25">
        <v>229834.05000000005</v>
      </c>
      <c r="E25" s="8" t="s">
        <v>3914</v>
      </c>
      <c r="F25">
        <v>597188702.60000098</v>
      </c>
      <c r="G25">
        <v>463931778.38999772</v>
      </c>
      <c r="H25">
        <v>484793186.29999846</v>
      </c>
      <c r="I25">
        <v>456178465.36000139</v>
      </c>
      <c r="J25">
        <v>2002092132.6499984</v>
      </c>
    </row>
    <row r="26" spans="1:10">
      <c r="A26" s="13" t="s">
        <v>3910</v>
      </c>
      <c r="B26">
        <v>465103.76000000007</v>
      </c>
      <c r="C26">
        <v>176005.40999999997</v>
      </c>
      <c r="E26" s="8" t="s">
        <v>3924</v>
      </c>
      <c r="F26">
        <v>2689945634.3200045</v>
      </c>
      <c r="G26">
        <v>2499654281.3799877</v>
      </c>
      <c r="H26">
        <v>2501432883.9499917</v>
      </c>
      <c r="I26">
        <v>2422208481.830008</v>
      </c>
      <c r="J26">
        <v>10113241281.479992</v>
      </c>
    </row>
    <row r="27" spans="1:10">
      <c r="A27" s="13" t="s">
        <v>3913</v>
      </c>
      <c r="B27">
        <v>492966.7</v>
      </c>
      <c r="C27">
        <v>197630.41999999984</v>
      </c>
    </row>
    <row r="28" spans="1:10">
      <c r="A28" s="13" t="s">
        <v>3911</v>
      </c>
      <c r="B28">
        <v>457560.40000000026</v>
      </c>
      <c r="C28">
        <v>193535.48000000007</v>
      </c>
    </row>
    <row r="29" spans="1:10">
      <c r="A29" s="8" t="s">
        <v>3924</v>
      </c>
      <c r="B29">
        <v>10109783.689999999</v>
      </c>
      <c r="C29">
        <v>4031903.6600000006</v>
      </c>
    </row>
    <row r="30" spans="1:10">
      <c r="A30" s="7" t="s">
        <v>3933</v>
      </c>
      <c r="B30" s="7" t="s">
        <v>3925</v>
      </c>
    </row>
    <row r="31" spans="1:10">
      <c r="A31" s="7" t="s">
        <v>3923</v>
      </c>
      <c r="B31" t="s">
        <v>3935</v>
      </c>
      <c r="C31" t="s">
        <v>3936</v>
      </c>
      <c r="D31" t="s">
        <v>3937</v>
      </c>
      <c r="E31" t="s">
        <v>3924</v>
      </c>
    </row>
    <row r="32" spans="1:10">
      <c r="A32" s="8" t="s">
        <v>1474</v>
      </c>
      <c r="B32">
        <v>155598.34999999998</v>
      </c>
      <c r="C32">
        <v>1060953.3699999994</v>
      </c>
      <c r="D32">
        <v>939455.8600000008</v>
      </c>
      <c r="E32">
        <v>2156007.58</v>
      </c>
    </row>
    <row r="33" spans="1:5">
      <c r="A33" s="8" t="s">
        <v>3915</v>
      </c>
      <c r="B33">
        <v>125916.76</v>
      </c>
      <c r="C33">
        <v>1085988.8900000001</v>
      </c>
      <c r="D33">
        <v>835929.28000000026</v>
      </c>
      <c r="E33">
        <v>2047834.9300000004</v>
      </c>
    </row>
    <row r="34" spans="1:5">
      <c r="A34" s="8" t="s">
        <v>1645</v>
      </c>
      <c r="B34">
        <v>118736.32000000002</v>
      </c>
      <c r="C34">
        <v>1047369.9600000005</v>
      </c>
      <c r="D34">
        <v>883389.88</v>
      </c>
      <c r="E34">
        <v>2049496.1600000006</v>
      </c>
    </row>
    <row r="35" spans="1:5">
      <c r="A35" s="8" t="s">
        <v>88</v>
      </c>
      <c r="B35">
        <v>103613.06000000001</v>
      </c>
      <c r="C35">
        <v>952358.64</v>
      </c>
      <c r="D35">
        <v>808253.36</v>
      </c>
      <c r="E35">
        <v>1864225.06</v>
      </c>
    </row>
    <row r="36" spans="1:5">
      <c r="A36" s="8" t="s">
        <v>3914</v>
      </c>
      <c r="B36">
        <v>109791.86999999998</v>
      </c>
      <c r="C36">
        <v>1005914.3600000006</v>
      </c>
      <c r="D36">
        <v>876513.7299999994</v>
      </c>
      <c r="E36">
        <v>1992219.96</v>
      </c>
    </row>
    <row r="37" spans="1:5">
      <c r="A37" s="8" t="s">
        <v>3924</v>
      </c>
      <c r="B37">
        <v>613656.36</v>
      </c>
      <c r="C37">
        <v>5152585.2200000007</v>
      </c>
      <c r="D37">
        <v>4343542.1100000003</v>
      </c>
      <c r="E37">
        <v>10109783.690000001</v>
      </c>
    </row>
    <row r="40" spans="1:5">
      <c r="A40" s="7" t="s">
        <v>3923</v>
      </c>
      <c r="B40" t="s">
        <v>3934</v>
      </c>
      <c r="C40" t="s">
        <v>3952</v>
      </c>
      <c r="D40" t="s">
        <v>3951</v>
      </c>
      <c r="E40" t="s">
        <v>3933</v>
      </c>
    </row>
    <row r="41" spans="1:5">
      <c r="A41" s="8" t="s">
        <v>1474</v>
      </c>
      <c r="B41">
        <v>856554.6399999999</v>
      </c>
      <c r="C41">
        <v>21567</v>
      </c>
      <c r="D41">
        <v>21079</v>
      </c>
      <c r="E41">
        <v>2156007.5799999982</v>
      </c>
    </row>
    <row r="42" spans="1:5">
      <c r="A42" s="8" t="s">
        <v>3915</v>
      </c>
      <c r="B42">
        <v>803657.96000000054</v>
      </c>
      <c r="C42">
        <v>20361</v>
      </c>
      <c r="D42">
        <v>19831</v>
      </c>
      <c r="E42">
        <v>2047834.9300000004</v>
      </c>
    </row>
    <row r="43" spans="1:5">
      <c r="A43" s="8" t="s">
        <v>1645</v>
      </c>
      <c r="B43">
        <v>835080.31999999983</v>
      </c>
      <c r="C43">
        <v>21743</v>
      </c>
      <c r="D43">
        <v>20588</v>
      </c>
      <c r="E43">
        <v>2049496.1599999995</v>
      </c>
    </row>
    <row r="44" spans="1:5">
      <c r="A44" s="8" t="s">
        <v>88</v>
      </c>
      <c r="B44">
        <v>739605.37999999942</v>
      </c>
      <c r="C44">
        <v>18583</v>
      </c>
      <c r="D44">
        <v>17983</v>
      </c>
      <c r="E44">
        <v>1864225.0599999994</v>
      </c>
    </row>
    <row r="45" spans="1:5">
      <c r="A45" s="8" t="s">
        <v>3914</v>
      </c>
      <c r="B45">
        <v>797005.35999999964</v>
      </c>
      <c r="C45">
        <v>20537</v>
      </c>
      <c r="D45">
        <v>19623</v>
      </c>
      <c r="E45">
        <v>1992219.959999999</v>
      </c>
    </row>
    <row r="46" spans="1:5">
      <c r="A46" s="8" t="s">
        <v>3924</v>
      </c>
      <c r="B46">
        <v>4031903.6599999992</v>
      </c>
      <c r="C46">
        <v>102791</v>
      </c>
      <c r="D46">
        <v>99104</v>
      </c>
      <c r="E46">
        <v>10109783.689999998</v>
      </c>
    </row>
    <row r="71" spans="1:6">
      <c r="A71" s="7" t="s">
        <v>3929</v>
      </c>
      <c r="B71" s="7" t="s">
        <v>3925</v>
      </c>
    </row>
    <row r="72" spans="1:6">
      <c r="A72" s="7" t="s">
        <v>3923</v>
      </c>
      <c r="B72" t="s">
        <v>3912</v>
      </c>
      <c r="C72" t="s">
        <v>3910</v>
      </c>
      <c r="D72" t="s">
        <v>3913</v>
      </c>
      <c r="E72" t="s">
        <v>3911</v>
      </c>
      <c r="F72" t="s">
        <v>3924</v>
      </c>
    </row>
    <row r="73" spans="1:6">
      <c r="A73" s="8" t="s">
        <v>1474</v>
      </c>
      <c r="B73">
        <v>558241613.30000091</v>
      </c>
      <c r="C73">
        <v>547591607.27999747</v>
      </c>
      <c r="D73">
        <v>539769733.19999826</v>
      </c>
      <c r="E73">
        <v>495846158.00000173</v>
      </c>
      <c r="F73">
        <v>2141449111.7799985</v>
      </c>
    </row>
    <row r="74" spans="1:6">
      <c r="A74" s="8" t="s">
        <v>3915</v>
      </c>
      <c r="B74">
        <v>503715688.28000087</v>
      </c>
      <c r="C74">
        <v>501958973.33999747</v>
      </c>
      <c r="D74">
        <v>492289988.14999843</v>
      </c>
      <c r="E74">
        <v>550389235.3800019</v>
      </c>
      <c r="F74">
        <v>2048353885.1499987</v>
      </c>
    </row>
    <row r="75" spans="1:6">
      <c r="A75" s="8" t="s">
        <v>1645</v>
      </c>
      <c r="B75">
        <v>560838085.92000091</v>
      </c>
      <c r="C75">
        <v>524775290.30999732</v>
      </c>
      <c r="D75">
        <v>482294252.34999847</v>
      </c>
      <c r="E75">
        <v>495846158.00000173</v>
      </c>
      <c r="F75">
        <v>2063753786.5799983</v>
      </c>
    </row>
    <row r="76" spans="1:6">
      <c r="A76" s="8" t="s">
        <v>88</v>
      </c>
      <c r="B76">
        <v>469961544.2200008</v>
      </c>
      <c r="C76">
        <v>461396632.05999774</v>
      </c>
      <c r="D76">
        <v>502285723.94999838</v>
      </c>
      <c r="E76">
        <v>423948465.09000111</v>
      </c>
      <c r="F76">
        <v>1857592365.319998</v>
      </c>
    </row>
    <row r="77" spans="1:6">
      <c r="A77" s="8" t="s">
        <v>3914</v>
      </c>
      <c r="B77">
        <v>597188702.60000098</v>
      </c>
      <c r="C77">
        <v>463931778.38999772</v>
      </c>
      <c r="D77">
        <v>484793186.29999846</v>
      </c>
      <c r="E77">
        <v>456178465.36000139</v>
      </c>
      <c r="F77">
        <v>2002092132.6499984</v>
      </c>
    </row>
    <row r="78" spans="1:6">
      <c r="A78" s="8" t="s">
        <v>3924</v>
      </c>
      <c r="B78">
        <v>2689945634.3200045</v>
      </c>
      <c r="C78">
        <v>2499654281.3799877</v>
      </c>
      <c r="D78">
        <v>2501432883.9499917</v>
      </c>
      <c r="E78">
        <v>2422208481.830008</v>
      </c>
      <c r="F78">
        <v>10113241281.479992</v>
      </c>
    </row>
  </sheetData>
  <mergeCells count="1">
    <mergeCell ref="A1:B1"/>
  </mergeCells>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6118AB-D453-4899-BACB-B665992CD311}">
  <dimension ref="A166"/>
  <sheetViews>
    <sheetView showGridLines="0" showRowColHeaders="0" tabSelected="1" topLeftCell="AY1" zoomScaleNormal="100" workbookViewId="0">
      <selection activeCell="CL264" sqref="CL264"/>
    </sheetView>
  </sheetViews>
  <sheetFormatPr defaultColWidth="0.85546875" defaultRowHeight="2.25" customHeight="1"/>
  <cols>
    <col min="1" max="36" width="0.85546875" style="14"/>
    <col min="37" max="37" width="0.140625" style="14" customWidth="1"/>
    <col min="38" max="16384" width="0.85546875" style="14"/>
  </cols>
  <sheetData>
    <row r="166" s="14" customFormat="1" ht="1.5" customHeight="1"/>
  </sheetData>
  <pageMargins left="0.7" right="0.7" top="0.75" bottom="0.75" header="0.3" footer="0.3"/>
  <pageSetup orientation="portrait" horizontalDpi="1200" verticalDpi="1200" r:id="rId1"/>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65B96C-0D2F-4A6F-9BB6-6C2A16F57373}">
  <dimension ref="A3:B7"/>
  <sheetViews>
    <sheetView topLeftCell="A2" workbookViewId="0">
      <selection activeCell="O18" sqref="O18"/>
    </sheetView>
  </sheetViews>
  <sheetFormatPr defaultRowHeight="12.75"/>
  <cols>
    <col min="1" max="1" width="8.140625" bestFit="1" customWidth="1"/>
    <col min="2" max="2" width="17.85546875" bestFit="1" customWidth="1"/>
  </cols>
  <sheetData>
    <row r="3" spans="1:2">
      <c r="A3" s="7" t="s">
        <v>3909</v>
      </c>
      <c r="B3" t="s">
        <v>3927</v>
      </c>
    </row>
    <row r="4" spans="1:2">
      <c r="A4" t="s">
        <v>3912</v>
      </c>
      <c r="B4">
        <v>2732431244.9299302</v>
      </c>
    </row>
    <row r="5" spans="1:2">
      <c r="A5" t="s">
        <v>3910</v>
      </c>
      <c r="B5">
        <v>2542653676.3799648</v>
      </c>
    </row>
    <row r="6" spans="1:2">
      <c r="A6" t="s">
        <v>3913</v>
      </c>
      <c r="B6">
        <v>2541771286.0999994</v>
      </c>
    </row>
    <row r="7" spans="1:2">
      <c r="A7" t="s">
        <v>3911</v>
      </c>
      <c r="B7">
        <v>2500461693.9099731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0315FE-DA67-478D-962A-BF087F9E8D5D}">
  <dimension ref="A3:B9"/>
  <sheetViews>
    <sheetView workbookViewId="0">
      <selection activeCell="A4" sqref="A4:A8"/>
    </sheetView>
  </sheetViews>
  <sheetFormatPr defaultRowHeight="12.75"/>
  <cols>
    <col min="1" max="1" width="13.85546875" bestFit="1" customWidth="1"/>
    <col min="2" max="2" width="25.28515625" bestFit="1" customWidth="1"/>
  </cols>
  <sheetData>
    <row r="3" spans="1:2">
      <c r="A3" s="7" t="s">
        <v>3923</v>
      </c>
      <c r="B3" t="s">
        <v>3929</v>
      </c>
    </row>
    <row r="4" spans="1:2">
      <c r="A4" s="8" t="s">
        <v>1474</v>
      </c>
      <c r="B4">
        <v>2141449111.7799838</v>
      </c>
    </row>
    <row r="5" spans="1:2">
      <c r="A5" s="8" t="s">
        <v>3915</v>
      </c>
      <c r="B5">
        <v>2048353885.1499867</v>
      </c>
    </row>
    <row r="6" spans="1:2">
      <c r="A6" s="8" t="s">
        <v>1645</v>
      </c>
      <c r="B6">
        <v>2063753786.5799844</v>
      </c>
    </row>
    <row r="7" spans="1:2">
      <c r="A7" s="8" t="s">
        <v>88</v>
      </c>
      <c r="B7">
        <v>1857592365.3199894</v>
      </c>
    </row>
    <row r="8" spans="1:2">
      <c r="A8" s="8" t="s">
        <v>3914</v>
      </c>
      <c r="B8">
        <v>2002092132.6499858</v>
      </c>
    </row>
    <row r="9" spans="1:2">
      <c r="A9" s="8" t="s">
        <v>3924</v>
      </c>
      <c r="B9">
        <v>10113241281.479931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06C7F-F544-4C1B-85B2-4E753C316A62}">
  <dimension ref="A3:F10"/>
  <sheetViews>
    <sheetView topLeftCell="A3" workbookViewId="0">
      <selection activeCell="B25" sqref="B25"/>
    </sheetView>
  </sheetViews>
  <sheetFormatPr defaultRowHeight="12.75"/>
  <cols>
    <col min="1" max="1" width="25.28515625" bestFit="1" customWidth="1"/>
    <col min="2" max="2" width="17" bestFit="1" customWidth="1"/>
    <col min="3" max="6" width="12" bestFit="1" customWidth="1"/>
  </cols>
  <sheetData>
    <row r="3" spans="1:6">
      <c r="A3" s="7" t="s">
        <v>3929</v>
      </c>
      <c r="B3" s="7" t="s">
        <v>3925</v>
      </c>
    </row>
    <row r="4" spans="1:6">
      <c r="A4" s="7" t="s">
        <v>3923</v>
      </c>
      <c r="B4" t="s">
        <v>3912</v>
      </c>
      <c r="C4" t="s">
        <v>3910</v>
      </c>
      <c r="D4" t="s">
        <v>3913</v>
      </c>
      <c r="E4" t="s">
        <v>3911</v>
      </c>
      <c r="F4" t="s">
        <v>3924</v>
      </c>
    </row>
    <row r="5" spans="1:6">
      <c r="A5" s="8" t="s">
        <v>1474</v>
      </c>
      <c r="B5">
        <v>558241613.30000091</v>
      </c>
      <c r="C5">
        <v>547591607.27999747</v>
      </c>
      <c r="D5">
        <v>539769733.19999826</v>
      </c>
      <c r="E5">
        <v>495846158.00000173</v>
      </c>
      <c r="F5">
        <v>2141449111.7799985</v>
      </c>
    </row>
    <row r="6" spans="1:6">
      <c r="A6" s="8" t="s">
        <v>3915</v>
      </c>
      <c r="B6">
        <v>503715688.28000087</v>
      </c>
      <c r="C6">
        <v>501958973.33999747</v>
      </c>
      <c r="D6">
        <v>492289988.14999843</v>
      </c>
      <c r="E6">
        <v>550389235.3800019</v>
      </c>
      <c r="F6">
        <v>2048353885.1499987</v>
      </c>
    </row>
    <row r="7" spans="1:6">
      <c r="A7" s="8" t="s">
        <v>1645</v>
      </c>
      <c r="B7">
        <v>560838085.92000091</v>
      </c>
      <c r="C7">
        <v>524775290.30999732</v>
      </c>
      <c r="D7">
        <v>482294252.34999847</v>
      </c>
      <c r="E7">
        <v>495846158.00000173</v>
      </c>
      <c r="F7">
        <v>2063753786.5799983</v>
      </c>
    </row>
    <row r="8" spans="1:6">
      <c r="A8" s="8" t="s">
        <v>88</v>
      </c>
      <c r="B8">
        <v>469961544.2200008</v>
      </c>
      <c r="C8">
        <v>461396632.05999774</v>
      </c>
      <c r="D8">
        <v>502285723.94999838</v>
      </c>
      <c r="E8">
        <v>423948465.09000111</v>
      </c>
      <c r="F8">
        <v>1857592365.319998</v>
      </c>
    </row>
    <row r="9" spans="1:6">
      <c r="A9" s="8" t="s">
        <v>3914</v>
      </c>
      <c r="B9">
        <v>597188702.60000098</v>
      </c>
      <c r="C9">
        <v>463931778.38999772</v>
      </c>
      <c r="D9">
        <v>484793186.29999846</v>
      </c>
      <c r="E9">
        <v>456178465.36000139</v>
      </c>
      <c r="F9">
        <v>2002092132.6499984</v>
      </c>
    </row>
    <row r="10" spans="1:6">
      <c r="A10" s="8" t="s">
        <v>3924</v>
      </c>
      <c r="B10">
        <v>2689945634.3200045</v>
      </c>
      <c r="C10">
        <v>2499654281.3799877</v>
      </c>
      <c r="D10">
        <v>2501432883.9499917</v>
      </c>
      <c r="E10">
        <v>2422208481.830008</v>
      </c>
      <c r="F10">
        <v>10113241281.479992</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outlinePr summaryBelow="0" summaryRight="0"/>
  </sheetPr>
  <dimension ref="A1:S4003"/>
  <sheetViews>
    <sheetView zoomScale="112" zoomScaleNormal="112" workbookViewId="0">
      <selection activeCell="C94" sqref="C94"/>
    </sheetView>
  </sheetViews>
  <sheetFormatPr defaultColWidth="12.7109375" defaultRowHeight="15.75" customHeight="1"/>
  <cols>
    <col min="4" max="4" width="7.85546875" customWidth="1"/>
  </cols>
  <sheetData>
    <row r="1" spans="1:19" ht="12.75">
      <c r="A1" s="1" t="s">
        <v>0</v>
      </c>
      <c r="B1" s="1"/>
      <c r="C1" s="1" t="s">
        <v>1</v>
      </c>
      <c r="D1" s="2" t="s">
        <v>2</v>
      </c>
      <c r="E1" s="2"/>
      <c r="F1" s="2" t="s">
        <v>3</v>
      </c>
      <c r="G1" s="2"/>
      <c r="H1" s="1" t="s">
        <v>4</v>
      </c>
      <c r="I1" s="1" t="s">
        <v>5</v>
      </c>
      <c r="J1" s="1" t="s">
        <v>6</v>
      </c>
      <c r="K1" s="1" t="s">
        <v>7</v>
      </c>
      <c r="O1" s="1"/>
      <c r="P1" s="1"/>
      <c r="Q1" s="1"/>
      <c r="R1" s="1"/>
      <c r="S1" s="1"/>
    </row>
    <row r="2" spans="1:19" ht="14.25" hidden="1">
      <c r="A2" s="1" t="s">
        <v>8</v>
      </c>
      <c r="B2" s="1" t="str">
        <f>TRIM(A2)</f>
        <v>ab899d2f</v>
      </c>
      <c r="C2" s="3">
        <v>45022</v>
      </c>
      <c r="D2" s="2" t="s">
        <v>9</v>
      </c>
      <c r="E2" s="2" t="str">
        <f t="shared" ref="E2:E65" si="0">PROPER(TRIM(D2))</f>
        <v>North</v>
      </c>
      <c r="F2" s="4" t="s">
        <v>88</v>
      </c>
      <c r="G2" s="4" t="str">
        <f>PROPER(TRIM(SUBSTITUTE(F2,"$","s")))</f>
        <v>Groceries</v>
      </c>
      <c r="H2" s="1">
        <v>859.29</v>
      </c>
      <c r="I2" s="1">
        <v>44</v>
      </c>
      <c r="J2" s="1">
        <v>37</v>
      </c>
      <c r="K2" s="1">
        <v>1653.87</v>
      </c>
      <c r="M2" t="b">
        <f>AND(ISNUMBER(H2),H2&lt;&gt;"")</f>
        <v>1</v>
      </c>
      <c r="N2" t="b">
        <f t="shared" ref="N2:P2" si="1">AND(ISNUMBER(I2),I2&lt;&gt;"")</f>
        <v>1</v>
      </c>
      <c r="O2" t="b">
        <f t="shared" si="1"/>
        <v>1</v>
      </c>
      <c r="P2" t="b">
        <f t="shared" si="1"/>
        <v>1</v>
      </c>
      <c r="R2" t="str">
        <f>SUBSTITUTE(SUBSTITUTE(Q2,"@",""),"#","")</f>
        <v/>
      </c>
    </row>
    <row r="3" spans="1:19" ht="14.25" hidden="1">
      <c r="A3" s="1" t="s">
        <v>10</v>
      </c>
      <c r="B3" s="1" t="str">
        <f t="shared" ref="B3:B66" si="2">TRIM(A3)</f>
        <v>73484eb1</v>
      </c>
      <c r="C3" s="3">
        <v>45412</v>
      </c>
      <c r="D3" s="2" t="s">
        <v>3911</v>
      </c>
      <c r="E3" s="2" t="str">
        <f t="shared" si="0"/>
        <v>West</v>
      </c>
      <c r="F3" s="4" t="s">
        <v>88</v>
      </c>
      <c r="G3" s="4" t="str">
        <f t="shared" ref="G3:G66" si="3">PROPER(TRIM(SUBSTITUTE(F3,"$","s")))</f>
        <v>Groceries</v>
      </c>
      <c r="H3" s="1">
        <v>1546.81</v>
      </c>
      <c r="I3" s="1">
        <v>23</v>
      </c>
      <c r="J3" s="1">
        <v>33</v>
      </c>
      <c r="K3" s="1">
        <v>1932.71</v>
      </c>
      <c r="M3" t="b">
        <f t="shared" ref="M3:M5" si="4">AND(ISNUMBER(H3),H3&lt;&gt;"")</f>
        <v>1</v>
      </c>
      <c r="N3" t="b">
        <f t="shared" ref="N3:N5" si="5">AND(ISNUMBER(I3),I3&lt;&gt;"")</f>
        <v>1</v>
      </c>
      <c r="O3" t="b">
        <f t="shared" ref="O3:O5" si="6">AND(ISNUMBER(J3),J3&lt;&gt;"")</f>
        <v>1</v>
      </c>
      <c r="P3" t="b">
        <f t="shared" ref="P3:P5" si="7">AND(ISNUMBER(K3),K3&lt;&gt;"")</f>
        <v>1</v>
      </c>
      <c r="R3" t="str">
        <f t="shared" ref="R3:R66" si="8">SUBSTITUTE(SUBSTITUTE(Q3,"@",""),"#","")</f>
        <v/>
      </c>
    </row>
    <row r="4" spans="1:19" ht="14.25" hidden="1">
      <c r="A4" s="1">
        <v>19395924</v>
      </c>
      <c r="B4" s="1" t="str">
        <f t="shared" si="2"/>
        <v>19395924</v>
      </c>
      <c r="C4" s="3">
        <v>45363</v>
      </c>
      <c r="D4" s="2" t="s">
        <v>11</v>
      </c>
      <c r="E4" s="2" t="str">
        <f t="shared" si="0"/>
        <v>East</v>
      </c>
      <c r="F4" s="4" t="s">
        <v>88</v>
      </c>
      <c r="G4" s="4" t="str">
        <f t="shared" si="3"/>
        <v>Groceries</v>
      </c>
      <c r="H4" s="1">
        <v>4703.58</v>
      </c>
      <c r="I4" s="1">
        <v>31</v>
      </c>
      <c r="J4" s="1">
        <v>15</v>
      </c>
      <c r="K4" s="1">
        <v>527.47</v>
      </c>
      <c r="M4" t="b">
        <f t="shared" si="4"/>
        <v>1</v>
      </c>
      <c r="N4" t="b">
        <f t="shared" si="5"/>
        <v>1</v>
      </c>
      <c r="O4" t="b">
        <f t="shared" si="6"/>
        <v>1</v>
      </c>
      <c r="P4" t="b">
        <f t="shared" si="7"/>
        <v>1</v>
      </c>
      <c r="R4" t="str">
        <f t="shared" si="8"/>
        <v/>
      </c>
    </row>
    <row r="5" spans="1:19" ht="14.25" hidden="1">
      <c r="A5" s="1" t="s">
        <v>12</v>
      </c>
      <c r="B5" s="1" t="str">
        <f t="shared" si="2"/>
        <v>b3fded3d</v>
      </c>
      <c r="C5" s="3">
        <v>45331</v>
      </c>
      <c r="D5" s="2" t="s">
        <v>11</v>
      </c>
      <c r="E5" s="2" t="str">
        <f t="shared" si="0"/>
        <v>East</v>
      </c>
      <c r="F5" s="4" t="s">
        <v>88</v>
      </c>
      <c r="G5" s="4" t="str">
        <f t="shared" si="3"/>
        <v>Groceries</v>
      </c>
      <c r="H5" s="1">
        <v>3377.17</v>
      </c>
      <c r="I5" s="1">
        <v>47</v>
      </c>
      <c r="J5" s="1">
        <v>3</v>
      </c>
      <c r="K5" s="1">
        <v>482.65</v>
      </c>
      <c r="M5" t="b">
        <f t="shared" si="4"/>
        <v>1</v>
      </c>
      <c r="N5" t="b">
        <f t="shared" si="5"/>
        <v>1</v>
      </c>
      <c r="O5" t="b">
        <f t="shared" si="6"/>
        <v>1</v>
      </c>
      <c r="P5" t="b">
        <f t="shared" si="7"/>
        <v>1</v>
      </c>
      <c r="R5" t="str">
        <f t="shared" si="8"/>
        <v/>
      </c>
    </row>
    <row r="6" spans="1:19" ht="14.25">
      <c r="A6" s="1" t="s">
        <v>13</v>
      </c>
      <c r="B6" s="1" t="str">
        <f t="shared" si="2"/>
        <v>6e4bdd51</v>
      </c>
      <c r="C6" s="3">
        <v>45502</v>
      </c>
      <c r="D6" s="2" t="s">
        <v>3913</v>
      </c>
      <c r="E6" s="2" t="str">
        <f t="shared" si="0"/>
        <v>South</v>
      </c>
      <c r="F6" s="4" t="s">
        <v>1474</v>
      </c>
      <c r="G6" s="4" t="str">
        <f t="shared" si="3"/>
        <v>Clothing</v>
      </c>
      <c r="H6" s="1">
        <v>3517.49</v>
      </c>
      <c r="I6" s="1">
        <v>6</v>
      </c>
      <c r="J6" s="1">
        <v>28</v>
      </c>
      <c r="K6" s="1">
        <v>748.72</v>
      </c>
      <c r="M6" t="b">
        <f t="shared" ref="M6:M69" si="9">AND(ISNUMBER(H6),H6&lt;&gt;"")</f>
        <v>1</v>
      </c>
      <c r="N6" t="b">
        <f t="shared" ref="N6:N69" si="10">AND(ISNUMBER(I6),I6&lt;&gt;"")</f>
        <v>1</v>
      </c>
      <c r="O6" t="b">
        <f t="shared" ref="O6:O69" si="11">AND(ISNUMBER(J6),J6&lt;&gt;"")</f>
        <v>1</v>
      </c>
      <c r="P6" t="b">
        <f t="shared" ref="P6:P69" si="12">AND(ISNUMBER(K6),K6&lt;&gt;"")</f>
        <v>1</v>
      </c>
      <c r="R6" t="str">
        <f t="shared" si="8"/>
        <v/>
      </c>
    </row>
    <row r="7" spans="1:19" ht="14.25" hidden="1">
      <c r="A7" s="1" t="s">
        <v>14</v>
      </c>
      <c r="B7" s="1" t="str">
        <f t="shared" si="2"/>
        <v>21d88d69</v>
      </c>
      <c r="C7" s="3">
        <v>45164</v>
      </c>
      <c r="D7" s="2" t="s">
        <v>11</v>
      </c>
      <c r="E7" s="2" t="str">
        <f t="shared" si="0"/>
        <v>East</v>
      </c>
      <c r="F7" s="4" t="s">
        <v>15</v>
      </c>
      <c r="G7" s="4" t="str">
        <f t="shared" si="3"/>
        <v>Furniture</v>
      </c>
      <c r="H7" s="1">
        <v>362.55</v>
      </c>
      <c r="I7" s="1">
        <v>19</v>
      </c>
      <c r="J7" s="1">
        <v>50</v>
      </c>
      <c r="K7" s="1">
        <v>314.70999999999998</v>
      </c>
      <c r="M7" t="b">
        <f t="shared" si="9"/>
        <v>1</v>
      </c>
      <c r="N7" t="b">
        <f t="shared" si="10"/>
        <v>1</v>
      </c>
      <c r="O7" t="b">
        <f t="shared" si="11"/>
        <v>1</v>
      </c>
      <c r="P7" t="b">
        <f t="shared" si="12"/>
        <v>1</v>
      </c>
      <c r="R7" t="str">
        <f t="shared" si="8"/>
        <v/>
      </c>
    </row>
    <row r="8" spans="1:19" ht="14.25" hidden="1">
      <c r="A8" s="1" t="s">
        <v>16</v>
      </c>
      <c r="B8" s="1" t="str">
        <f t="shared" si="2"/>
        <v>9da2704d</v>
      </c>
      <c r="C8" s="3">
        <v>45572</v>
      </c>
      <c r="D8" s="2" t="s">
        <v>11</v>
      </c>
      <c r="E8" s="2" t="str">
        <f t="shared" si="0"/>
        <v>East</v>
      </c>
      <c r="F8" s="4" t="s">
        <v>17</v>
      </c>
      <c r="G8" s="4" t="str">
        <f t="shared" si="3"/>
        <v>Sports</v>
      </c>
      <c r="H8" s="1">
        <v>4811.17</v>
      </c>
      <c r="I8" s="1">
        <v>22</v>
      </c>
      <c r="J8" s="1">
        <v>18</v>
      </c>
      <c r="K8" s="1">
        <v>1372.89</v>
      </c>
      <c r="M8" t="b">
        <f t="shared" si="9"/>
        <v>1</v>
      </c>
      <c r="N8" t="b">
        <f t="shared" si="10"/>
        <v>1</v>
      </c>
      <c r="O8" t="b">
        <f t="shared" si="11"/>
        <v>1</v>
      </c>
      <c r="P8" t="b">
        <f t="shared" si="12"/>
        <v>1</v>
      </c>
      <c r="R8" t="str">
        <f t="shared" si="8"/>
        <v/>
      </c>
    </row>
    <row r="9" spans="1:19" ht="14.25" hidden="1">
      <c r="A9" s="1" t="s">
        <v>18</v>
      </c>
      <c r="B9" s="1" t="str">
        <f t="shared" si="2"/>
        <v>a1bd6815</v>
      </c>
      <c r="C9" s="3">
        <v>45000</v>
      </c>
      <c r="D9" s="2" t="s">
        <v>3911</v>
      </c>
      <c r="E9" s="2" t="str">
        <f t="shared" si="0"/>
        <v>West</v>
      </c>
      <c r="F9" s="4" t="s">
        <v>19</v>
      </c>
      <c r="G9" s="4" t="str">
        <f t="shared" si="3"/>
        <v>Electronics</v>
      </c>
      <c r="H9" s="1">
        <v>3565.2</v>
      </c>
      <c r="I9" s="1">
        <v>22</v>
      </c>
      <c r="J9" s="1">
        <v>16</v>
      </c>
      <c r="K9" s="1">
        <v>1437.3</v>
      </c>
      <c r="M9" t="b">
        <f t="shared" si="9"/>
        <v>1</v>
      </c>
      <c r="N9" t="b">
        <f t="shared" si="10"/>
        <v>1</v>
      </c>
      <c r="O9" t="b">
        <f t="shared" si="11"/>
        <v>1</v>
      </c>
      <c r="P9" t="b">
        <f t="shared" si="12"/>
        <v>1</v>
      </c>
      <c r="R9" t="str">
        <f t="shared" si="8"/>
        <v/>
      </c>
    </row>
    <row r="10" spans="1:19" ht="14.25">
      <c r="A10" s="1" t="s">
        <v>20</v>
      </c>
      <c r="B10" s="1" t="str">
        <f t="shared" si="2"/>
        <v>0bbd51fc</v>
      </c>
      <c r="C10" s="3">
        <v>45106</v>
      </c>
      <c r="D10" s="2" t="s">
        <v>11</v>
      </c>
      <c r="E10" s="2" t="str">
        <f t="shared" si="0"/>
        <v>East</v>
      </c>
      <c r="F10" s="4" t="s">
        <v>1474</v>
      </c>
      <c r="G10" s="4" t="str">
        <f t="shared" si="3"/>
        <v>Clothing</v>
      </c>
      <c r="H10" s="1">
        <v>3805.25</v>
      </c>
      <c r="I10" s="1">
        <v>19</v>
      </c>
      <c r="J10" s="1">
        <v>3</v>
      </c>
      <c r="K10" s="1">
        <v>1537.28</v>
      </c>
      <c r="M10" t="b">
        <f t="shared" si="9"/>
        <v>1</v>
      </c>
      <c r="N10" t="b">
        <f t="shared" si="10"/>
        <v>1</v>
      </c>
      <c r="O10" t="b">
        <f t="shared" si="11"/>
        <v>1</v>
      </c>
      <c r="P10" t="b">
        <f t="shared" si="12"/>
        <v>1</v>
      </c>
      <c r="R10" t="str">
        <f t="shared" si="8"/>
        <v/>
      </c>
    </row>
    <row r="11" spans="1:19" ht="14.25">
      <c r="A11" s="1" t="s">
        <v>21</v>
      </c>
      <c r="B11" s="1" t="str">
        <f t="shared" si="2"/>
        <v>8bf7e4b3</v>
      </c>
      <c r="C11" s="3">
        <v>44998</v>
      </c>
      <c r="D11" s="2" t="s">
        <v>3913</v>
      </c>
      <c r="E11" s="2" t="str">
        <f t="shared" si="0"/>
        <v>South</v>
      </c>
      <c r="F11" s="4" t="s">
        <v>1474</v>
      </c>
      <c r="G11" s="4" t="str">
        <f t="shared" si="3"/>
        <v>Clothing</v>
      </c>
      <c r="H11" s="1">
        <v>2178.7199999999998</v>
      </c>
      <c r="I11" s="1">
        <v>15</v>
      </c>
      <c r="J11" s="1">
        <v>24</v>
      </c>
      <c r="K11" s="1">
        <v>1696.65</v>
      </c>
      <c r="M11" t="b">
        <f t="shared" si="9"/>
        <v>1</v>
      </c>
      <c r="N11" t="b">
        <f t="shared" si="10"/>
        <v>1</v>
      </c>
      <c r="O11" t="b">
        <f t="shared" si="11"/>
        <v>1</v>
      </c>
      <c r="P11" t="b">
        <f t="shared" si="12"/>
        <v>1</v>
      </c>
      <c r="R11" t="str">
        <f t="shared" si="8"/>
        <v/>
      </c>
    </row>
    <row r="12" spans="1:19" ht="14.25" hidden="1">
      <c r="A12" s="1" t="s">
        <v>22</v>
      </c>
      <c r="B12" s="1" t="str">
        <f t="shared" si="2"/>
        <v>e6cf1255</v>
      </c>
      <c r="C12" s="3">
        <v>45439</v>
      </c>
      <c r="D12" s="2" t="s">
        <v>3911</v>
      </c>
      <c r="E12" s="2" t="str">
        <f t="shared" si="0"/>
        <v>West</v>
      </c>
      <c r="F12" s="4" t="s">
        <v>88</v>
      </c>
      <c r="G12" s="4" t="str">
        <f t="shared" si="3"/>
        <v>Groceries</v>
      </c>
      <c r="H12" s="1">
        <v>2844.93</v>
      </c>
      <c r="I12" s="1">
        <v>34</v>
      </c>
      <c r="J12" s="1">
        <v>12</v>
      </c>
      <c r="K12" s="1">
        <v>1166.3900000000001</v>
      </c>
      <c r="M12" t="b">
        <f t="shared" si="9"/>
        <v>1</v>
      </c>
      <c r="N12" t="b">
        <f t="shared" si="10"/>
        <v>1</v>
      </c>
      <c r="O12" t="b">
        <f t="shared" si="11"/>
        <v>1</v>
      </c>
      <c r="P12" t="b">
        <f t="shared" si="12"/>
        <v>1</v>
      </c>
      <c r="R12" t="str">
        <f t="shared" si="8"/>
        <v/>
      </c>
    </row>
    <row r="13" spans="1:19" ht="14.25" hidden="1">
      <c r="A13" s="1" t="s">
        <v>23</v>
      </c>
      <c r="B13" s="1" t="str">
        <f t="shared" si="2"/>
        <v>3ba1fc5c</v>
      </c>
      <c r="C13" s="3">
        <v>45291</v>
      </c>
      <c r="D13" s="2" t="s">
        <v>3911</v>
      </c>
      <c r="E13" s="2" t="str">
        <f t="shared" si="0"/>
        <v>West</v>
      </c>
      <c r="F13" s="4" t="s">
        <v>19</v>
      </c>
      <c r="G13" s="4" t="str">
        <f t="shared" si="3"/>
        <v>Electronics</v>
      </c>
      <c r="H13" s="1">
        <v>3600.04</v>
      </c>
      <c r="I13" s="1">
        <v>10</v>
      </c>
      <c r="J13" s="1">
        <v>2</v>
      </c>
      <c r="K13" s="1">
        <v>1632.75</v>
      </c>
      <c r="M13" t="b">
        <f t="shared" si="9"/>
        <v>1</v>
      </c>
      <c r="N13" t="b">
        <f t="shared" si="10"/>
        <v>1</v>
      </c>
      <c r="O13" t="b">
        <f t="shared" si="11"/>
        <v>1</v>
      </c>
      <c r="P13" t="b">
        <f t="shared" si="12"/>
        <v>1</v>
      </c>
      <c r="R13" t="str">
        <f t="shared" si="8"/>
        <v/>
      </c>
    </row>
    <row r="14" spans="1:19" ht="14.25" hidden="1">
      <c r="A14" s="1" t="s">
        <v>24</v>
      </c>
      <c r="B14" s="1" t="str">
        <f t="shared" si="2"/>
        <v>388ff70d</v>
      </c>
      <c r="C14" s="3">
        <v>45239</v>
      </c>
      <c r="D14" s="2" t="s">
        <v>11</v>
      </c>
      <c r="E14" s="2" t="str">
        <f t="shared" si="0"/>
        <v>East</v>
      </c>
      <c r="F14" s="4" t="s">
        <v>25</v>
      </c>
      <c r="G14" s="4" t="str">
        <f t="shared" si="3"/>
        <v>Sports</v>
      </c>
      <c r="H14" s="1">
        <v>941.88</v>
      </c>
      <c r="I14" s="1">
        <v>13</v>
      </c>
      <c r="J14" s="1">
        <v>28</v>
      </c>
      <c r="K14" s="1">
        <v>646.49</v>
      </c>
      <c r="M14" t="b">
        <f t="shared" si="9"/>
        <v>1</v>
      </c>
      <c r="N14" t="b">
        <f t="shared" si="10"/>
        <v>1</v>
      </c>
      <c r="O14" t="b">
        <f t="shared" si="11"/>
        <v>1</v>
      </c>
      <c r="P14" t="b">
        <f t="shared" si="12"/>
        <v>1</v>
      </c>
      <c r="R14" t="str">
        <f t="shared" si="8"/>
        <v/>
      </c>
    </row>
    <row r="15" spans="1:19" ht="14.25" hidden="1">
      <c r="A15" s="1" t="s">
        <v>26</v>
      </c>
      <c r="B15" s="1" t="str">
        <f t="shared" si="2"/>
        <v>ce2e9002</v>
      </c>
      <c r="C15" s="3">
        <v>44919</v>
      </c>
      <c r="D15" s="2" t="s">
        <v>3913</v>
      </c>
      <c r="E15" s="2" t="str">
        <f t="shared" si="0"/>
        <v>South</v>
      </c>
      <c r="F15" s="4" t="s">
        <v>25</v>
      </c>
      <c r="G15" s="4" t="str">
        <f t="shared" si="3"/>
        <v>Sports</v>
      </c>
      <c r="H15" s="1">
        <v>3300.86</v>
      </c>
      <c r="I15" s="1">
        <v>1</v>
      </c>
      <c r="J15" s="1">
        <v>48</v>
      </c>
      <c r="K15" s="1">
        <v>86.9</v>
      </c>
      <c r="M15" t="b">
        <f t="shared" si="9"/>
        <v>1</v>
      </c>
      <c r="N15" t="b">
        <f t="shared" si="10"/>
        <v>1</v>
      </c>
      <c r="O15" t="b">
        <f t="shared" si="11"/>
        <v>1</v>
      </c>
      <c r="P15" t="b">
        <f t="shared" si="12"/>
        <v>1</v>
      </c>
      <c r="R15" t="str">
        <f t="shared" si="8"/>
        <v/>
      </c>
    </row>
    <row r="16" spans="1:19" ht="14.25" hidden="1">
      <c r="A16" s="1" t="s">
        <v>27</v>
      </c>
      <c r="B16" s="1" t="str">
        <f t="shared" si="2"/>
        <v>a4f9a338</v>
      </c>
      <c r="C16" s="3">
        <v>45329</v>
      </c>
      <c r="D16" s="2" t="s">
        <v>11</v>
      </c>
      <c r="E16" s="2" t="str">
        <f t="shared" si="0"/>
        <v>East</v>
      </c>
      <c r="F16" s="4" t="s">
        <v>88</v>
      </c>
      <c r="G16" s="4" t="str">
        <f t="shared" si="3"/>
        <v>Groceries</v>
      </c>
      <c r="H16" s="1">
        <v>1081.6199999999999</v>
      </c>
      <c r="I16" s="1">
        <v>4</v>
      </c>
      <c r="J16" s="1">
        <v>19</v>
      </c>
      <c r="K16" s="1">
        <v>611.05999999999995</v>
      </c>
      <c r="M16" t="b">
        <f t="shared" si="9"/>
        <v>1</v>
      </c>
      <c r="N16" t="b">
        <f t="shared" si="10"/>
        <v>1</v>
      </c>
      <c r="O16" t="b">
        <f t="shared" si="11"/>
        <v>1</v>
      </c>
      <c r="P16" t="b">
        <f t="shared" si="12"/>
        <v>1</v>
      </c>
      <c r="R16" t="str">
        <f t="shared" si="8"/>
        <v/>
      </c>
    </row>
    <row r="17" spans="1:18" ht="14.25" hidden="1">
      <c r="A17" s="1" t="s">
        <v>28</v>
      </c>
      <c r="B17" s="1" t="str">
        <f t="shared" si="2"/>
        <v>eadceaa8</v>
      </c>
      <c r="C17" s="3">
        <v>45318</v>
      </c>
      <c r="D17" s="2" t="s">
        <v>11</v>
      </c>
      <c r="E17" s="2" t="str">
        <f t="shared" si="0"/>
        <v>East</v>
      </c>
      <c r="F17" s="4" t="s">
        <v>15</v>
      </c>
      <c r="G17" s="4" t="str">
        <f t="shared" si="3"/>
        <v>Furniture</v>
      </c>
      <c r="H17" s="1">
        <v>3455.67</v>
      </c>
      <c r="I17" s="1">
        <v>39</v>
      </c>
      <c r="J17" s="1">
        <v>21</v>
      </c>
      <c r="K17" s="1">
        <v>208.1</v>
      </c>
      <c r="M17" t="b">
        <f t="shared" si="9"/>
        <v>1</v>
      </c>
      <c r="N17" t="b">
        <f t="shared" si="10"/>
        <v>1</v>
      </c>
      <c r="O17" t="b">
        <f t="shared" si="11"/>
        <v>1</v>
      </c>
      <c r="P17" t="b">
        <f t="shared" si="12"/>
        <v>1</v>
      </c>
      <c r="R17" t="str">
        <f t="shared" si="8"/>
        <v/>
      </c>
    </row>
    <row r="18" spans="1:18" ht="14.25" hidden="1">
      <c r="A18" s="1" t="s">
        <v>29</v>
      </c>
      <c r="B18" s="1" t="str">
        <f t="shared" si="2"/>
        <v>ad7f9de9</v>
      </c>
      <c r="C18" s="3">
        <v>45078</v>
      </c>
      <c r="D18" s="2" t="s">
        <v>3913</v>
      </c>
      <c r="E18" s="2" t="str">
        <f t="shared" si="0"/>
        <v>South</v>
      </c>
      <c r="F18" s="4" t="s">
        <v>88</v>
      </c>
      <c r="G18" s="4" t="str">
        <f t="shared" si="3"/>
        <v>Groceries</v>
      </c>
      <c r="H18" s="1">
        <v>2381.5100000000002</v>
      </c>
      <c r="I18" s="1">
        <v>16</v>
      </c>
      <c r="J18" s="1">
        <v>39</v>
      </c>
      <c r="K18" s="1">
        <v>1083.96</v>
      </c>
      <c r="M18" t="b">
        <f t="shared" si="9"/>
        <v>1</v>
      </c>
      <c r="N18" t="b">
        <f t="shared" si="10"/>
        <v>1</v>
      </c>
      <c r="O18" t="b">
        <f t="shared" si="11"/>
        <v>1</v>
      </c>
      <c r="P18" t="b">
        <f t="shared" si="12"/>
        <v>1</v>
      </c>
      <c r="R18" t="str">
        <f t="shared" si="8"/>
        <v/>
      </c>
    </row>
    <row r="19" spans="1:18" ht="14.25">
      <c r="A19" s="1" t="s">
        <v>30</v>
      </c>
      <c r="B19" s="1" t="str">
        <f t="shared" si="2"/>
        <v>35358e9c</v>
      </c>
      <c r="C19" s="3">
        <v>45471</v>
      </c>
      <c r="D19" s="2" t="s">
        <v>9</v>
      </c>
      <c r="E19" s="2" t="str">
        <f t="shared" si="0"/>
        <v>North</v>
      </c>
      <c r="F19" s="4" t="s">
        <v>1474</v>
      </c>
      <c r="G19" s="4" t="str">
        <f t="shared" si="3"/>
        <v>Clothing</v>
      </c>
      <c r="H19" s="1">
        <v>2784.79</v>
      </c>
      <c r="I19" s="1">
        <v>35</v>
      </c>
      <c r="J19" s="1">
        <v>40</v>
      </c>
      <c r="K19" s="1">
        <v>999.6</v>
      </c>
      <c r="M19" t="b">
        <f t="shared" si="9"/>
        <v>1</v>
      </c>
      <c r="N19" t="b">
        <f t="shared" si="10"/>
        <v>1</v>
      </c>
      <c r="O19" t="b">
        <f t="shared" si="11"/>
        <v>1</v>
      </c>
      <c r="P19" t="b">
        <f t="shared" si="12"/>
        <v>1</v>
      </c>
      <c r="R19" t="str">
        <f t="shared" si="8"/>
        <v/>
      </c>
    </row>
    <row r="20" spans="1:18" ht="14.25">
      <c r="A20" s="1">
        <v>31676338</v>
      </c>
      <c r="B20" s="1" t="str">
        <f t="shared" si="2"/>
        <v>31676338</v>
      </c>
      <c r="C20" s="3">
        <v>45246</v>
      </c>
      <c r="D20" s="2" t="s">
        <v>3913</v>
      </c>
      <c r="E20" s="2" t="str">
        <f t="shared" si="0"/>
        <v>South</v>
      </c>
      <c r="F20" s="4" t="s">
        <v>1474</v>
      </c>
      <c r="G20" s="4" t="str">
        <f t="shared" si="3"/>
        <v>Clothing</v>
      </c>
      <c r="H20" s="1">
        <v>1082.98</v>
      </c>
      <c r="I20" s="1">
        <v>8</v>
      </c>
      <c r="J20" s="1">
        <v>11</v>
      </c>
      <c r="K20" s="1">
        <v>1604.19</v>
      </c>
      <c r="M20" t="b">
        <f t="shared" si="9"/>
        <v>1</v>
      </c>
      <c r="N20" t="b">
        <f t="shared" si="10"/>
        <v>1</v>
      </c>
      <c r="O20" t="b">
        <f t="shared" si="11"/>
        <v>1</v>
      </c>
      <c r="P20" t="b">
        <f t="shared" si="12"/>
        <v>1</v>
      </c>
      <c r="R20" t="str">
        <f t="shared" si="8"/>
        <v/>
      </c>
    </row>
    <row r="21" spans="1:18" ht="14.25">
      <c r="A21" s="1" t="s">
        <v>31</v>
      </c>
      <c r="B21" s="1" t="str">
        <f t="shared" si="2"/>
        <v>05d72e20</v>
      </c>
      <c r="C21" s="3">
        <v>45556</v>
      </c>
      <c r="D21" s="2" t="s">
        <v>11</v>
      </c>
      <c r="E21" s="2" t="str">
        <f t="shared" si="0"/>
        <v>East</v>
      </c>
      <c r="F21" s="4" t="s">
        <v>1474</v>
      </c>
      <c r="G21" s="4" t="str">
        <f t="shared" si="3"/>
        <v>Clothing</v>
      </c>
      <c r="H21" s="1">
        <v>787.79</v>
      </c>
      <c r="I21" s="1">
        <v>47</v>
      </c>
      <c r="J21" s="1">
        <v>18</v>
      </c>
      <c r="K21" s="1">
        <v>1313.33</v>
      </c>
      <c r="M21" t="b">
        <f t="shared" si="9"/>
        <v>1</v>
      </c>
      <c r="N21" t="b">
        <f t="shared" si="10"/>
        <v>1</v>
      </c>
      <c r="O21" t="b">
        <f t="shared" si="11"/>
        <v>1</v>
      </c>
      <c r="P21" t="b">
        <f t="shared" si="12"/>
        <v>1</v>
      </c>
      <c r="R21" t="str">
        <f t="shared" si="8"/>
        <v/>
      </c>
    </row>
    <row r="22" spans="1:18" ht="14.25" hidden="1">
      <c r="A22" s="1" t="s">
        <v>32</v>
      </c>
      <c r="B22" s="1" t="str">
        <f t="shared" si="2"/>
        <v>68dbe328</v>
      </c>
      <c r="C22" s="3">
        <v>45566</v>
      </c>
      <c r="D22" s="2" t="s">
        <v>3913</v>
      </c>
      <c r="E22" s="2" t="str">
        <f t="shared" si="0"/>
        <v>South</v>
      </c>
      <c r="F22" s="4" t="s">
        <v>15</v>
      </c>
      <c r="G22" s="4" t="str">
        <f t="shared" si="3"/>
        <v>Furniture</v>
      </c>
      <c r="H22" s="1">
        <v>312.7</v>
      </c>
      <c r="I22" s="1">
        <v>36</v>
      </c>
      <c r="J22" s="1">
        <v>43</v>
      </c>
      <c r="K22" s="1">
        <v>559.52</v>
      </c>
      <c r="M22" t="b">
        <f t="shared" si="9"/>
        <v>1</v>
      </c>
      <c r="N22" t="b">
        <f t="shared" si="10"/>
        <v>1</v>
      </c>
      <c r="O22" t="b">
        <f t="shared" si="11"/>
        <v>1</v>
      </c>
      <c r="P22" t="b">
        <f t="shared" si="12"/>
        <v>1</v>
      </c>
      <c r="R22" t="str">
        <f t="shared" si="8"/>
        <v/>
      </c>
    </row>
    <row r="23" spans="1:18" ht="14.25" hidden="1">
      <c r="A23" s="1" t="s">
        <v>33</v>
      </c>
      <c r="B23" s="1" t="str">
        <f t="shared" si="2"/>
        <v>78d3f47b</v>
      </c>
      <c r="C23" s="3">
        <v>45077</v>
      </c>
      <c r="D23" s="2" t="s">
        <v>11</v>
      </c>
      <c r="E23" s="2" t="str">
        <f t="shared" si="0"/>
        <v>East</v>
      </c>
      <c r="F23" s="4" t="s">
        <v>25</v>
      </c>
      <c r="G23" s="4" t="str">
        <f t="shared" si="3"/>
        <v>Sports</v>
      </c>
      <c r="H23" s="1">
        <v>265.32</v>
      </c>
      <c r="I23" s="1">
        <v>21</v>
      </c>
      <c r="J23" s="1">
        <v>36</v>
      </c>
      <c r="K23" s="1">
        <v>595.91</v>
      </c>
      <c r="M23" t="b">
        <f t="shared" si="9"/>
        <v>1</v>
      </c>
      <c r="N23" t="b">
        <f t="shared" si="10"/>
        <v>1</v>
      </c>
      <c r="O23" t="b">
        <f t="shared" si="11"/>
        <v>1</v>
      </c>
      <c r="P23" t="b">
        <f t="shared" si="12"/>
        <v>1</v>
      </c>
      <c r="R23" t="str">
        <f t="shared" si="8"/>
        <v/>
      </c>
    </row>
    <row r="24" spans="1:18" ht="14.25" hidden="1">
      <c r="A24" s="1" t="s">
        <v>34</v>
      </c>
      <c r="B24" s="1" t="str">
        <f t="shared" si="2"/>
        <v>9e4d1fe0</v>
      </c>
      <c r="C24" s="3">
        <v>45400</v>
      </c>
      <c r="D24" s="2" t="s">
        <v>3911</v>
      </c>
      <c r="E24" s="2" t="str">
        <f t="shared" si="0"/>
        <v>West</v>
      </c>
      <c r="F24" s="4" t="s">
        <v>15</v>
      </c>
      <c r="G24" s="4" t="str">
        <f t="shared" si="3"/>
        <v>Furniture</v>
      </c>
      <c r="H24" s="1">
        <v>1253.6400000000001</v>
      </c>
      <c r="I24" s="1">
        <v>35</v>
      </c>
      <c r="J24" s="1">
        <v>14</v>
      </c>
      <c r="K24" s="1">
        <v>1653.66</v>
      </c>
      <c r="M24" t="b">
        <f t="shared" si="9"/>
        <v>1</v>
      </c>
      <c r="N24" t="b">
        <f t="shared" si="10"/>
        <v>1</v>
      </c>
      <c r="O24" t="b">
        <f t="shared" si="11"/>
        <v>1</v>
      </c>
      <c r="P24" t="b">
        <f t="shared" si="12"/>
        <v>1</v>
      </c>
      <c r="R24" t="str">
        <f t="shared" si="8"/>
        <v/>
      </c>
    </row>
    <row r="25" spans="1:18" ht="14.25">
      <c r="A25" s="1" t="s">
        <v>35</v>
      </c>
      <c r="B25" s="1" t="str">
        <f t="shared" si="2"/>
        <v>9215a70e</v>
      </c>
      <c r="C25" s="3">
        <v>45341</v>
      </c>
      <c r="D25" s="2" t="s">
        <v>3911</v>
      </c>
      <c r="E25" s="2" t="str">
        <f t="shared" si="0"/>
        <v>West</v>
      </c>
      <c r="F25" s="4" t="s">
        <v>1474</v>
      </c>
      <c r="G25" s="4" t="str">
        <f t="shared" si="3"/>
        <v>Clothing</v>
      </c>
      <c r="H25" s="1">
        <v>1874.07</v>
      </c>
      <c r="I25" s="1">
        <v>28</v>
      </c>
      <c r="J25" s="1">
        <v>23</v>
      </c>
      <c r="K25" s="1">
        <v>1783.26</v>
      </c>
      <c r="M25" t="b">
        <f t="shared" si="9"/>
        <v>1</v>
      </c>
      <c r="N25" t="b">
        <f t="shared" si="10"/>
        <v>1</v>
      </c>
      <c r="O25" t="b">
        <f t="shared" si="11"/>
        <v>1</v>
      </c>
      <c r="P25" t="b">
        <f t="shared" si="12"/>
        <v>1</v>
      </c>
      <c r="R25" t="str">
        <f t="shared" si="8"/>
        <v/>
      </c>
    </row>
    <row r="26" spans="1:18" ht="14.25">
      <c r="A26" s="1" t="s">
        <v>36</v>
      </c>
      <c r="B26" s="1" t="str">
        <f t="shared" si="2"/>
        <v>54ca3433</v>
      </c>
      <c r="C26" s="3">
        <v>45041</v>
      </c>
      <c r="D26" s="2" t="s">
        <v>11</v>
      </c>
      <c r="E26" s="2" t="str">
        <f t="shared" si="0"/>
        <v>East</v>
      </c>
      <c r="F26" s="4" t="s">
        <v>1474</v>
      </c>
      <c r="G26" s="4" t="str">
        <f t="shared" si="3"/>
        <v>Clothing</v>
      </c>
      <c r="H26" s="1">
        <v>2561.71</v>
      </c>
      <c r="I26" s="1">
        <v>44</v>
      </c>
      <c r="J26" s="1">
        <v>10</v>
      </c>
      <c r="K26" s="1">
        <v>1007.97</v>
      </c>
      <c r="M26" t="b">
        <f t="shared" si="9"/>
        <v>1</v>
      </c>
      <c r="N26" t="b">
        <f t="shared" si="10"/>
        <v>1</v>
      </c>
      <c r="O26" t="b">
        <f t="shared" si="11"/>
        <v>1</v>
      </c>
      <c r="P26" t="b">
        <f t="shared" si="12"/>
        <v>1</v>
      </c>
      <c r="R26" t="str">
        <f t="shared" si="8"/>
        <v/>
      </c>
    </row>
    <row r="27" spans="1:18" ht="14.25" hidden="1">
      <c r="A27" s="1" t="s">
        <v>37</v>
      </c>
      <c r="B27" s="1" t="str">
        <f t="shared" si="2"/>
        <v>0ba75cc7</v>
      </c>
      <c r="C27" s="3">
        <v>45059</v>
      </c>
      <c r="D27" s="2" t="s">
        <v>3911</v>
      </c>
      <c r="E27" s="2" t="str">
        <f t="shared" si="0"/>
        <v>West</v>
      </c>
      <c r="F27" s="4" t="s">
        <v>25</v>
      </c>
      <c r="G27" s="4" t="str">
        <f t="shared" si="3"/>
        <v>Sports</v>
      </c>
      <c r="H27" s="1">
        <v>1960.74</v>
      </c>
      <c r="I27" s="1">
        <v>50</v>
      </c>
      <c r="J27" s="1">
        <v>6</v>
      </c>
      <c r="K27" s="1">
        <v>1530.61</v>
      </c>
      <c r="M27" t="b">
        <f t="shared" si="9"/>
        <v>1</v>
      </c>
      <c r="N27" t="b">
        <f t="shared" si="10"/>
        <v>1</v>
      </c>
      <c r="O27" t="b">
        <f t="shared" si="11"/>
        <v>1</v>
      </c>
      <c r="P27" t="b">
        <f t="shared" si="12"/>
        <v>1</v>
      </c>
      <c r="R27" t="str">
        <f t="shared" si="8"/>
        <v/>
      </c>
    </row>
    <row r="28" spans="1:18" ht="14.25" hidden="1">
      <c r="A28" s="1" t="s">
        <v>38</v>
      </c>
      <c r="B28" s="1" t="str">
        <f t="shared" si="2"/>
        <v>601860b1</v>
      </c>
      <c r="C28" s="3">
        <v>45037</v>
      </c>
      <c r="D28" s="2" t="s">
        <v>11</v>
      </c>
      <c r="E28" s="2" t="str">
        <f t="shared" si="0"/>
        <v>East</v>
      </c>
      <c r="F28" s="4" t="s">
        <v>19</v>
      </c>
      <c r="G28" s="4" t="str">
        <f t="shared" si="3"/>
        <v>Electronics</v>
      </c>
      <c r="H28" s="1">
        <v>2415.44</v>
      </c>
      <c r="I28" s="1">
        <v>35</v>
      </c>
      <c r="J28" s="1">
        <v>14</v>
      </c>
      <c r="K28" s="1">
        <v>335.57</v>
      </c>
      <c r="M28" t="b">
        <f t="shared" si="9"/>
        <v>1</v>
      </c>
      <c r="N28" t="b">
        <f t="shared" si="10"/>
        <v>1</v>
      </c>
      <c r="O28" t="b">
        <f t="shared" si="11"/>
        <v>1</v>
      </c>
      <c r="P28" t="b">
        <f t="shared" si="12"/>
        <v>1</v>
      </c>
      <c r="R28" t="str">
        <f t="shared" si="8"/>
        <v/>
      </c>
    </row>
    <row r="29" spans="1:18" ht="14.25" hidden="1">
      <c r="A29" s="1" t="s">
        <v>39</v>
      </c>
      <c r="B29" s="1" t="str">
        <f t="shared" si="2"/>
        <v>e393e106</v>
      </c>
      <c r="C29" s="3">
        <v>45290</v>
      </c>
      <c r="D29" s="2" t="s">
        <v>11</v>
      </c>
      <c r="E29" s="2" t="str">
        <f t="shared" si="0"/>
        <v>East</v>
      </c>
      <c r="F29" s="4" t="s">
        <v>19</v>
      </c>
      <c r="G29" s="4" t="str">
        <f t="shared" si="3"/>
        <v>Electronics</v>
      </c>
      <c r="H29" s="1">
        <v>2284.2199999999998</v>
      </c>
      <c r="I29" s="1">
        <v>8</v>
      </c>
      <c r="J29" s="1">
        <v>41</v>
      </c>
      <c r="K29" s="1">
        <v>1866.59</v>
      </c>
      <c r="M29" t="b">
        <f t="shared" si="9"/>
        <v>1</v>
      </c>
      <c r="N29" t="b">
        <f t="shared" si="10"/>
        <v>1</v>
      </c>
      <c r="O29" t="b">
        <f t="shared" si="11"/>
        <v>1</v>
      </c>
      <c r="P29" t="b">
        <f t="shared" si="12"/>
        <v>1</v>
      </c>
      <c r="R29" t="str">
        <f t="shared" si="8"/>
        <v/>
      </c>
    </row>
    <row r="30" spans="1:18" ht="14.25" hidden="1">
      <c r="A30" s="1" t="s">
        <v>40</v>
      </c>
      <c r="B30" s="1" t="str">
        <f t="shared" si="2"/>
        <v>7ab3d472</v>
      </c>
      <c r="C30" s="3">
        <v>44885</v>
      </c>
      <c r="D30" s="2" t="s">
        <v>3911</v>
      </c>
      <c r="E30" s="2" t="str">
        <f t="shared" si="0"/>
        <v>West</v>
      </c>
      <c r="F30" s="4" t="s">
        <v>25</v>
      </c>
      <c r="G30" s="4" t="str">
        <f t="shared" si="3"/>
        <v>Sports</v>
      </c>
      <c r="H30" s="1">
        <v>2118.5500000000002</v>
      </c>
      <c r="I30" s="1">
        <v>29</v>
      </c>
      <c r="J30" s="1">
        <v>24</v>
      </c>
      <c r="K30" s="1">
        <v>702.15</v>
      </c>
      <c r="M30" t="b">
        <f t="shared" si="9"/>
        <v>1</v>
      </c>
      <c r="N30" t="b">
        <f t="shared" si="10"/>
        <v>1</v>
      </c>
      <c r="O30" t="b">
        <f t="shared" si="11"/>
        <v>1</v>
      </c>
      <c r="P30" t="b">
        <f t="shared" si="12"/>
        <v>1</v>
      </c>
      <c r="R30" t="str">
        <f t="shared" si="8"/>
        <v/>
      </c>
    </row>
    <row r="31" spans="1:18" ht="14.25" hidden="1">
      <c r="A31" s="1" t="s">
        <v>41</v>
      </c>
      <c r="B31" s="1" t="str">
        <f t="shared" si="2"/>
        <v>01d9b1ae</v>
      </c>
      <c r="C31" s="3">
        <v>45248</v>
      </c>
      <c r="D31" s="2" t="s">
        <v>3913</v>
      </c>
      <c r="E31" s="2" t="str">
        <f t="shared" si="0"/>
        <v>South</v>
      </c>
      <c r="F31" s="4" t="s">
        <v>88</v>
      </c>
      <c r="G31" s="4" t="str">
        <f t="shared" si="3"/>
        <v>Groceries</v>
      </c>
      <c r="H31" s="1">
        <v>4803.6000000000004</v>
      </c>
      <c r="I31" s="1">
        <v>11</v>
      </c>
      <c r="J31" s="1">
        <v>12</v>
      </c>
      <c r="K31" s="1">
        <v>1086.74</v>
      </c>
      <c r="M31" t="b">
        <f t="shared" si="9"/>
        <v>1</v>
      </c>
      <c r="N31" t="b">
        <f t="shared" si="10"/>
        <v>1</v>
      </c>
      <c r="O31" t="b">
        <f t="shared" si="11"/>
        <v>1</v>
      </c>
      <c r="P31" t="b">
        <f t="shared" si="12"/>
        <v>1</v>
      </c>
      <c r="R31" t="str">
        <f t="shared" si="8"/>
        <v/>
      </c>
    </row>
    <row r="32" spans="1:18" ht="14.25" hidden="1">
      <c r="A32" s="1" t="s">
        <v>42</v>
      </c>
      <c r="B32" s="1" t="str">
        <f t="shared" si="2"/>
        <v>20385cb6</v>
      </c>
      <c r="C32" s="3">
        <v>45533</v>
      </c>
      <c r="D32" s="2" t="s">
        <v>9</v>
      </c>
      <c r="E32" s="2" t="str">
        <f t="shared" si="0"/>
        <v>North</v>
      </c>
      <c r="F32" s="4" t="s">
        <v>88</v>
      </c>
      <c r="G32" s="4" t="str">
        <f t="shared" si="3"/>
        <v>Groceries</v>
      </c>
      <c r="H32" s="1">
        <v>4297</v>
      </c>
      <c r="I32" s="1">
        <v>17</v>
      </c>
      <c r="J32" s="1">
        <v>49</v>
      </c>
      <c r="K32" s="1">
        <v>678.7</v>
      </c>
      <c r="M32" t="b">
        <f t="shared" si="9"/>
        <v>1</v>
      </c>
      <c r="N32" t="b">
        <f t="shared" si="10"/>
        <v>1</v>
      </c>
      <c r="O32" t="b">
        <f t="shared" si="11"/>
        <v>1</v>
      </c>
      <c r="P32" t="b">
        <f t="shared" si="12"/>
        <v>1</v>
      </c>
      <c r="R32" t="str">
        <f t="shared" si="8"/>
        <v/>
      </c>
    </row>
    <row r="33" spans="1:18" ht="14.25" hidden="1">
      <c r="A33" s="1" t="s">
        <v>43</v>
      </c>
      <c r="B33" s="1" t="str">
        <f t="shared" si="2"/>
        <v>2bfe58fa</v>
      </c>
      <c r="C33" s="3">
        <v>45449</v>
      </c>
      <c r="D33" s="2" t="s">
        <v>11</v>
      </c>
      <c r="E33" s="2" t="str">
        <f t="shared" si="0"/>
        <v>East</v>
      </c>
      <c r="F33" s="4" t="s">
        <v>25</v>
      </c>
      <c r="G33" s="4" t="str">
        <f t="shared" si="3"/>
        <v>Sports</v>
      </c>
      <c r="H33" s="1">
        <v>804.64</v>
      </c>
      <c r="I33" s="1">
        <v>43</v>
      </c>
      <c r="J33" s="1">
        <v>1</v>
      </c>
      <c r="K33" s="1">
        <v>60.68</v>
      </c>
      <c r="M33" t="b">
        <f t="shared" si="9"/>
        <v>1</v>
      </c>
      <c r="N33" t="b">
        <f t="shared" si="10"/>
        <v>1</v>
      </c>
      <c r="O33" t="b">
        <f t="shared" si="11"/>
        <v>1</v>
      </c>
      <c r="P33" t="b">
        <f t="shared" si="12"/>
        <v>1</v>
      </c>
      <c r="R33" t="str">
        <f t="shared" si="8"/>
        <v/>
      </c>
    </row>
    <row r="34" spans="1:18" ht="14.25">
      <c r="A34" s="1" t="s">
        <v>44</v>
      </c>
      <c r="B34" s="1" t="str">
        <f t="shared" si="2"/>
        <v>2800f598</v>
      </c>
      <c r="C34" s="3">
        <v>45228</v>
      </c>
      <c r="D34" s="2" t="s">
        <v>3911</v>
      </c>
      <c r="E34" s="2" t="str">
        <f t="shared" si="0"/>
        <v>West</v>
      </c>
      <c r="F34" s="4" t="s">
        <v>1474</v>
      </c>
      <c r="G34" s="4" t="str">
        <f t="shared" si="3"/>
        <v>Clothing</v>
      </c>
      <c r="H34" s="1">
        <v>2903.83</v>
      </c>
      <c r="I34" s="1">
        <v>16</v>
      </c>
      <c r="J34" s="1">
        <v>31</v>
      </c>
      <c r="K34" s="1">
        <v>27.53</v>
      </c>
      <c r="M34" t="b">
        <f t="shared" si="9"/>
        <v>1</v>
      </c>
      <c r="N34" t="b">
        <f t="shared" si="10"/>
        <v>1</v>
      </c>
      <c r="O34" t="b">
        <f t="shared" si="11"/>
        <v>1</v>
      </c>
      <c r="P34" t="b">
        <f t="shared" si="12"/>
        <v>1</v>
      </c>
      <c r="R34" t="str">
        <f t="shared" si="8"/>
        <v/>
      </c>
    </row>
    <row r="35" spans="1:18" ht="14.25" hidden="1">
      <c r="A35" s="1" t="s">
        <v>45</v>
      </c>
      <c r="B35" s="1" t="str">
        <f t="shared" si="2"/>
        <v>97d3684e</v>
      </c>
      <c r="C35" s="3">
        <v>45114</v>
      </c>
      <c r="D35" s="2" t="s">
        <v>11</v>
      </c>
      <c r="E35" s="2" t="str">
        <f t="shared" si="0"/>
        <v>East</v>
      </c>
      <c r="F35" s="4" t="s">
        <v>19</v>
      </c>
      <c r="G35" s="4" t="str">
        <f t="shared" si="3"/>
        <v>Electronics</v>
      </c>
      <c r="H35" s="1">
        <v>3436.78</v>
      </c>
      <c r="I35" s="1">
        <v>21</v>
      </c>
      <c r="J35" s="1">
        <v>27</v>
      </c>
      <c r="K35" s="1">
        <v>75.19</v>
      </c>
      <c r="M35" t="b">
        <f t="shared" si="9"/>
        <v>1</v>
      </c>
      <c r="N35" t="b">
        <f t="shared" si="10"/>
        <v>1</v>
      </c>
      <c r="O35" t="b">
        <f t="shared" si="11"/>
        <v>1</v>
      </c>
      <c r="P35" t="b">
        <f t="shared" si="12"/>
        <v>1</v>
      </c>
      <c r="R35" t="str">
        <f t="shared" si="8"/>
        <v/>
      </c>
    </row>
    <row r="36" spans="1:18" ht="14.25" hidden="1">
      <c r="A36" s="1" t="s">
        <v>46</v>
      </c>
      <c r="B36" s="1" t="str">
        <f t="shared" si="2"/>
        <v>8a0ce327</v>
      </c>
      <c r="C36" s="3">
        <v>45557</v>
      </c>
      <c r="D36" s="2" t="s">
        <v>3913</v>
      </c>
      <c r="E36" s="2" t="str">
        <f t="shared" si="0"/>
        <v>South</v>
      </c>
      <c r="F36" s="4" t="s">
        <v>19</v>
      </c>
      <c r="G36" s="4" t="str">
        <f t="shared" si="3"/>
        <v>Electronics</v>
      </c>
      <c r="H36" s="1">
        <v>581.5</v>
      </c>
      <c r="I36" s="1">
        <v>39</v>
      </c>
      <c r="J36" s="1">
        <v>34</v>
      </c>
      <c r="K36" s="1">
        <v>863</v>
      </c>
      <c r="M36" t="b">
        <f t="shared" si="9"/>
        <v>1</v>
      </c>
      <c r="N36" t="b">
        <f t="shared" si="10"/>
        <v>1</v>
      </c>
      <c r="O36" t="b">
        <f t="shared" si="11"/>
        <v>1</v>
      </c>
      <c r="P36" t="b">
        <f t="shared" si="12"/>
        <v>1</v>
      </c>
      <c r="R36" t="str">
        <f t="shared" si="8"/>
        <v/>
      </c>
    </row>
    <row r="37" spans="1:18" ht="14.25" hidden="1">
      <c r="A37" s="1" t="s">
        <v>47</v>
      </c>
      <c r="B37" s="1" t="str">
        <f t="shared" si="2"/>
        <v>6ed01fa3</v>
      </c>
      <c r="C37" s="3">
        <v>45018</v>
      </c>
      <c r="D37" s="2" t="s">
        <v>3911</v>
      </c>
      <c r="E37" s="2" t="str">
        <f t="shared" si="0"/>
        <v>West</v>
      </c>
      <c r="F37" s="4" t="s">
        <v>19</v>
      </c>
      <c r="G37" s="4" t="str">
        <f t="shared" si="3"/>
        <v>Electronics</v>
      </c>
      <c r="H37" s="1">
        <v>1939.1</v>
      </c>
      <c r="I37" s="1">
        <v>26</v>
      </c>
      <c r="J37" s="1">
        <v>47</v>
      </c>
      <c r="K37" s="1">
        <v>1273.29</v>
      </c>
      <c r="M37" t="b">
        <f t="shared" si="9"/>
        <v>1</v>
      </c>
      <c r="N37" t="b">
        <f t="shared" si="10"/>
        <v>1</v>
      </c>
      <c r="O37" t="b">
        <f t="shared" si="11"/>
        <v>1</v>
      </c>
      <c r="P37" t="b">
        <f t="shared" si="12"/>
        <v>1</v>
      </c>
      <c r="R37" t="str">
        <f t="shared" si="8"/>
        <v/>
      </c>
    </row>
    <row r="38" spans="1:18" ht="14.25" hidden="1">
      <c r="A38" s="1" t="s">
        <v>48</v>
      </c>
      <c r="B38" s="1" t="str">
        <f t="shared" si="2"/>
        <v>1c109dd7</v>
      </c>
      <c r="C38" s="3">
        <v>44899</v>
      </c>
      <c r="D38" s="2" t="s">
        <v>3913</v>
      </c>
      <c r="E38" s="2" t="str">
        <f t="shared" si="0"/>
        <v>South</v>
      </c>
      <c r="F38" s="4" t="s">
        <v>15</v>
      </c>
      <c r="G38" s="4" t="str">
        <f t="shared" si="3"/>
        <v>Furniture</v>
      </c>
      <c r="H38" s="1">
        <v>3252.47</v>
      </c>
      <c r="I38" s="1">
        <v>24</v>
      </c>
      <c r="J38" s="1">
        <v>4</v>
      </c>
      <c r="K38" s="1">
        <v>1643.65</v>
      </c>
      <c r="M38" t="b">
        <f t="shared" si="9"/>
        <v>1</v>
      </c>
      <c r="N38" t="b">
        <f t="shared" si="10"/>
        <v>1</v>
      </c>
      <c r="O38" t="b">
        <f t="shared" si="11"/>
        <v>1</v>
      </c>
      <c r="P38" t="b">
        <f t="shared" si="12"/>
        <v>1</v>
      </c>
      <c r="R38" t="str">
        <f t="shared" si="8"/>
        <v/>
      </c>
    </row>
    <row r="39" spans="1:18" ht="14.25">
      <c r="A39" s="1" t="s">
        <v>49</v>
      </c>
      <c r="B39" s="1" t="str">
        <f t="shared" si="2"/>
        <v>1ebbf879</v>
      </c>
      <c r="C39" s="3">
        <v>45190</v>
      </c>
      <c r="D39" s="2" t="s">
        <v>9</v>
      </c>
      <c r="E39" s="2" t="str">
        <f t="shared" si="0"/>
        <v>North</v>
      </c>
      <c r="F39" s="4" t="s">
        <v>1474</v>
      </c>
      <c r="G39" s="4" t="str">
        <f t="shared" si="3"/>
        <v>Clothing</v>
      </c>
      <c r="H39" s="1">
        <v>3153.71</v>
      </c>
      <c r="I39" s="1">
        <v>2</v>
      </c>
      <c r="J39" s="1">
        <v>13</v>
      </c>
      <c r="K39" s="1">
        <v>101.03</v>
      </c>
      <c r="M39" t="b">
        <f t="shared" si="9"/>
        <v>1</v>
      </c>
      <c r="N39" t="b">
        <f t="shared" si="10"/>
        <v>1</v>
      </c>
      <c r="O39" t="b">
        <f t="shared" si="11"/>
        <v>1</v>
      </c>
      <c r="P39" t="b">
        <f t="shared" si="12"/>
        <v>1</v>
      </c>
      <c r="R39" t="str">
        <f t="shared" si="8"/>
        <v/>
      </c>
    </row>
    <row r="40" spans="1:18" ht="14.25" hidden="1">
      <c r="A40" s="1" t="s">
        <v>50</v>
      </c>
      <c r="B40" s="1" t="str">
        <f t="shared" si="2"/>
        <v>6e47d6b1</v>
      </c>
      <c r="C40" s="3">
        <v>45538</v>
      </c>
      <c r="D40" s="2" t="s">
        <v>11</v>
      </c>
      <c r="E40" s="2" t="str">
        <f t="shared" si="0"/>
        <v>East</v>
      </c>
      <c r="F40" s="4" t="s">
        <v>19</v>
      </c>
      <c r="G40" s="4" t="str">
        <f t="shared" si="3"/>
        <v>Electronics</v>
      </c>
      <c r="H40" s="1">
        <v>322.61</v>
      </c>
      <c r="I40" s="1">
        <v>25</v>
      </c>
      <c r="J40" s="1">
        <v>39</v>
      </c>
      <c r="K40" s="1">
        <v>556.48</v>
      </c>
      <c r="M40" t="b">
        <f t="shared" si="9"/>
        <v>1</v>
      </c>
      <c r="N40" t="b">
        <f t="shared" si="10"/>
        <v>1</v>
      </c>
      <c r="O40" t="b">
        <f t="shared" si="11"/>
        <v>1</v>
      </c>
      <c r="P40" t="b">
        <f t="shared" si="12"/>
        <v>1</v>
      </c>
      <c r="R40" t="str">
        <f t="shared" si="8"/>
        <v/>
      </c>
    </row>
    <row r="41" spans="1:18" ht="14.25" hidden="1">
      <c r="A41" s="1" t="s">
        <v>51</v>
      </c>
      <c r="B41" s="1" t="str">
        <f t="shared" si="2"/>
        <v>4ab76caf</v>
      </c>
      <c r="C41" s="3">
        <v>45349</v>
      </c>
      <c r="D41" s="2" t="s">
        <v>11</v>
      </c>
      <c r="E41" s="2" t="str">
        <f t="shared" si="0"/>
        <v>East</v>
      </c>
      <c r="F41" s="4" t="s">
        <v>15</v>
      </c>
      <c r="G41" s="4" t="str">
        <f t="shared" si="3"/>
        <v>Furniture</v>
      </c>
      <c r="H41" s="1">
        <v>2100.4699999999998</v>
      </c>
      <c r="I41" s="1">
        <v>5</v>
      </c>
      <c r="J41" s="1">
        <v>13</v>
      </c>
      <c r="K41" s="1">
        <v>1047.83</v>
      </c>
      <c r="M41" t="b">
        <f t="shared" si="9"/>
        <v>1</v>
      </c>
      <c r="N41" t="b">
        <f t="shared" si="10"/>
        <v>1</v>
      </c>
      <c r="O41" t="b">
        <f t="shared" si="11"/>
        <v>1</v>
      </c>
      <c r="P41" t="b">
        <f t="shared" si="12"/>
        <v>1</v>
      </c>
      <c r="R41" t="str">
        <f t="shared" si="8"/>
        <v/>
      </c>
    </row>
    <row r="42" spans="1:18" ht="14.25" hidden="1">
      <c r="A42" s="1" t="s">
        <v>52</v>
      </c>
      <c r="B42" s="1" t="str">
        <f t="shared" si="2"/>
        <v>c2479513</v>
      </c>
      <c r="C42" s="3">
        <v>44965</v>
      </c>
      <c r="D42" s="2" t="s">
        <v>3911</v>
      </c>
      <c r="E42" s="2" t="str">
        <f t="shared" si="0"/>
        <v>West</v>
      </c>
      <c r="F42" s="4" t="s">
        <v>19</v>
      </c>
      <c r="G42" s="4" t="str">
        <f t="shared" si="3"/>
        <v>Electronics</v>
      </c>
      <c r="H42" s="1">
        <v>2210.87</v>
      </c>
      <c r="I42" s="1">
        <v>9</v>
      </c>
      <c r="J42" s="1">
        <v>49</v>
      </c>
      <c r="K42" s="1">
        <v>1646.08</v>
      </c>
      <c r="M42" t="b">
        <f t="shared" si="9"/>
        <v>1</v>
      </c>
      <c r="N42" t="b">
        <f t="shared" si="10"/>
        <v>1</v>
      </c>
      <c r="O42" t="b">
        <f t="shared" si="11"/>
        <v>1</v>
      </c>
      <c r="P42" t="b">
        <f t="shared" si="12"/>
        <v>1</v>
      </c>
      <c r="R42" t="str">
        <f t="shared" si="8"/>
        <v/>
      </c>
    </row>
    <row r="43" spans="1:18" ht="14.25">
      <c r="A43" s="1" t="s">
        <v>53</v>
      </c>
      <c r="B43" s="1" t="str">
        <f t="shared" si="2"/>
        <v>89554edf</v>
      </c>
      <c r="C43" s="3">
        <v>44989</v>
      </c>
      <c r="D43" s="2" t="s">
        <v>11</v>
      </c>
      <c r="E43" s="2" t="str">
        <f t="shared" si="0"/>
        <v>East</v>
      </c>
      <c r="F43" s="4" t="s">
        <v>1474</v>
      </c>
      <c r="G43" s="4" t="str">
        <f t="shared" si="3"/>
        <v>Clothing</v>
      </c>
      <c r="H43" s="1">
        <v>2128.58</v>
      </c>
      <c r="I43" s="1">
        <v>46</v>
      </c>
      <c r="J43" s="1">
        <v>13</v>
      </c>
      <c r="K43" s="1">
        <v>1671.36</v>
      </c>
      <c r="M43" t="b">
        <f t="shared" si="9"/>
        <v>1</v>
      </c>
      <c r="N43" t="b">
        <f t="shared" si="10"/>
        <v>1</v>
      </c>
      <c r="O43" t="b">
        <f t="shared" si="11"/>
        <v>1</v>
      </c>
      <c r="P43" t="b">
        <f t="shared" si="12"/>
        <v>1</v>
      </c>
      <c r="R43" t="str">
        <f t="shared" si="8"/>
        <v/>
      </c>
    </row>
    <row r="44" spans="1:18" ht="14.25" hidden="1">
      <c r="A44" s="1" t="s">
        <v>54</v>
      </c>
      <c r="B44" s="1" t="str">
        <f t="shared" si="2"/>
        <v>b032cfa6</v>
      </c>
      <c r="C44" s="3">
        <v>45583</v>
      </c>
      <c r="D44" s="2" t="s">
        <v>3913</v>
      </c>
      <c r="E44" s="2" t="str">
        <f t="shared" si="0"/>
        <v>South</v>
      </c>
      <c r="F44" s="4" t="s">
        <v>15</v>
      </c>
      <c r="G44" s="4" t="str">
        <f t="shared" si="3"/>
        <v>Furniture</v>
      </c>
      <c r="H44" s="1">
        <v>3242.89</v>
      </c>
      <c r="I44" s="1">
        <v>22</v>
      </c>
      <c r="J44" s="1">
        <v>7</v>
      </c>
      <c r="K44" s="1">
        <v>1746.32</v>
      </c>
      <c r="M44" t="b">
        <f t="shared" si="9"/>
        <v>1</v>
      </c>
      <c r="N44" t="b">
        <f t="shared" si="10"/>
        <v>1</v>
      </c>
      <c r="O44" t="b">
        <f t="shared" si="11"/>
        <v>1</v>
      </c>
      <c r="P44" t="b">
        <f t="shared" si="12"/>
        <v>1</v>
      </c>
      <c r="R44" t="str">
        <f t="shared" si="8"/>
        <v/>
      </c>
    </row>
    <row r="45" spans="1:18" ht="14.25" hidden="1">
      <c r="A45" s="1" t="s">
        <v>55</v>
      </c>
      <c r="B45" s="1" t="str">
        <f t="shared" si="2"/>
        <v>f6d78416</v>
      </c>
      <c r="C45" s="3">
        <v>45580</v>
      </c>
      <c r="D45" s="2" t="s">
        <v>11</v>
      </c>
      <c r="E45" s="2" t="str">
        <f t="shared" si="0"/>
        <v>East</v>
      </c>
      <c r="F45" s="4" t="s">
        <v>19</v>
      </c>
      <c r="G45" s="4" t="str">
        <f t="shared" si="3"/>
        <v>Electronics</v>
      </c>
      <c r="H45" s="1">
        <v>229.66</v>
      </c>
      <c r="I45" s="1">
        <v>2</v>
      </c>
      <c r="J45" s="1">
        <v>2</v>
      </c>
      <c r="K45" s="1">
        <v>417.82</v>
      </c>
      <c r="M45" t="b">
        <f t="shared" si="9"/>
        <v>1</v>
      </c>
      <c r="N45" t="b">
        <f t="shared" si="10"/>
        <v>1</v>
      </c>
      <c r="O45" t="b">
        <f t="shared" si="11"/>
        <v>1</v>
      </c>
      <c r="P45" t="b">
        <f t="shared" si="12"/>
        <v>1</v>
      </c>
      <c r="R45" t="str">
        <f t="shared" si="8"/>
        <v/>
      </c>
    </row>
    <row r="46" spans="1:18" ht="14.25" hidden="1">
      <c r="A46" s="1" t="s">
        <v>56</v>
      </c>
      <c r="B46" s="1" t="str">
        <f t="shared" si="2"/>
        <v>20fd2146</v>
      </c>
      <c r="C46" s="3">
        <v>45378</v>
      </c>
      <c r="D46" s="2" t="s">
        <v>9</v>
      </c>
      <c r="E46" s="2" t="str">
        <f t="shared" si="0"/>
        <v>North</v>
      </c>
      <c r="F46" s="4" t="s">
        <v>25</v>
      </c>
      <c r="G46" s="4" t="str">
        <f t="shared" si="3"/>
        <v>Sports</v>
      </c>
      <c r="H46" s="1">
        <v>424.59</v>
      </c>
      <c r="I46" s="1">
        <v>6</v>
      </c>
      <c r="J46" s="1">
        <v>27</v>
      </c>
      <c r="K46" s="1">
        <v>1509.87</v>
      </c>
      <c r="M46" t="b">
        <f t="shared" si="9"/>
        <v>1</v>
      </c>
      <c r="N46" t="b">
        <f t="shared" si="10"/>
        <v>1</v>
      </c>
      <c r="O46" t="b">
        <f t="shared" si="11"/>
        <v>1</v>
      </c>
      <c r="P46" t="b">
        <f t="shared" si="12"/>
        <v>1</v>
      </c>
      <c r="R46" t="str">
        <f t="shared" si="8"/>
        <v/>
      </c>
    </row>
    <row r="47" spans="1:18" ht="14.25" hidden="1">
      <c r="A47" s="1" t="s">
        <v>57</v>
      </c>
      <c r="B47" s="1" t="str">
        <f t="shared" si="2"/>
        <v>dfe3e788</v>
      </c>
      <c r="C47" s="3">
        <v>45305</v>
      </c>
      <c r="D47" s="2" t="s">
        <v>11</v>
      </c>
      <c r="E47" s="2" t="str">
        <f t="shared" si="0"/>
        <v>East</v>
      </c>
      <c r="F47" s="4" t="s">
        <v>19</v>
      </c>
      <c r="G47" s="4" t="str">
        <f t="shared" si="3"/>
        <v>Electronics</v>
      </c>
      <c r="H47" s="1">
        <v>636.44000000000005</v>
      </c>
      <c r="I47" s="1">
        <v>30</v>
      </c>
      <c r="J47" s="1">
        <v>10</v>
      </c>
      <c r="K47" s="1">
        <v>1965.35</v>
      </c>
      <c r="M47" t="b">
        <f t="shared" si="9"/>
        <v>1</v>
      </c>
      <c r="N47" t="b">
        <f t="shared" si="10"/>
        <v>1</v>
      </c>
      <c r="O47" t="b">
        <f t="shared" si="11"/>
        <v>1</v>
      </c>
      <c r="P47" t="b">
        <f t="shared" si="12"/>
        <v>1</v>
      </c>
      <c r="R47" t="str">
        <f t="shared" si="8"/>
        <v/>
      </c>
    </row>
    <row r="48" spans="1:18" ht="14.25" hidden="1">
      <c r="A48" s="1" t="s">
        <v>58</v>
      </c>
      <c r="B48" s="1" t="str">
        <f t="shared" si="2"/>
        <v>2d0684b7</v>
      </c>
      <c r="C48" s="3">
        <v>44979</v>
      </c>
      <c r="D48" s="2" t="s">
        <v>11</v>
      </c>
      <c r="E48" s="2" t="str">
        <f t="shared" si="0"/>
        <v>East</v>
      </c>
      <c r="F48" s="4" t="s">
        <v>25</v>
      </c>
      <c r="G48" s="4" t="str">
        <f t="shared" si="3"/>
        <v>Sports</v>
      </c>
      <c r="H48" s="1">
        <v>82.77</v>
      </c>
      <c r="I48" s="1">
        <v>3</v>
      </c>
      <c r="J48" s="1">
        <v>33</v>
      </c>
      <c r="K48" s="1">
        <v>1416.52</v>
      </c>
      <c r="M48" t="b">
        <f t="shared" si="9"/>
        <v>1</v>
      </c>
      <c r="N48" t="b">
        <f t="shared" si="10"/>
        <v>1</v>
      </c>
      <c r="O48" t="b">
        <f t="shared" si="11"/>
        <v>1</v>
      </c>
      <c r="P48" t="b">
        <f t="shared" si="12"/>
        <v>1</v>
      </c>
      <c r="R48" t="str">
        <f t="shared" si="8"/>
        <v/>
      </c>
    </row>
    <row r="49" spans="1:18" ht="14.25" hidden="1">
      <c r="A49" s="1" t="s">
        <v>59</v>
      </c>
      <c r="B49" s="1" t="str">
        <f t="shared" si="2"/>
        <v>86919e9e</v>
      </c>
      <c r="C49" s="3">
        <v>45238</v>
      </c>
      <c r="D49" s="2" t="s">
        <v>11</v>
      </c>
      <c r="E49" s="2" t="str">
        <f t="shared" si="0"/>
        <v>East</v>
      </c>
      <c r="F49" s="4" t="s">
        <v>25</v>
      </c>
      <c r="G49" s="4" t="str">
        <f t="shared" si="3"/>
        <v>Sports</v>
      </c>
      <c r="H49" s="1">
        <v>3666.86</v>
      </c>
      <c r="I49" s="1">
        <v>42</v>
      </c>
      <c r="J49" s="1">
        <v>2</v>
      </c>
      <c r="K49" s="1">
        <v>1455.39</v>
      </c>
      <c r="M49" t="b">
        <f t="shared" si="9"/>
        <v>1</v>
      </c>
      <c r="N49" t="b">
        <f t="shared" si="10"/>
        <v>1</v>
      </c>
      <c r="O49" t="b">
        <f t="shared" si="11"/>
        <v>1</v>
      </c>
      <c r="P49" t="b">
        <f t="shared" si="12"/>
        <v>1</v>
      </c>
      <c r="R49" t="str">
        <f t="shared" si="8"/>
        <v/>
      </c>
    </row>
    <row r="50" spans="1:18" ht="14.25" hidden="1">
      <c r="A50" s="1" t="s">
        <v>60</v>
      </c>
      <c r="B50" s="1" t="str">
        <f t="shared" si="2"/>
        <v>422500bb</v>
      </c>
      <c r="C50" s="3">
        <v>45326</v>
      </c>
      <c r="D50" s="2" t="s">
        <v>11</v>
      </c>
      <c r="E50" s="2" t="str">
        <f t="shared" si="0"/>
        <v>East</v>
      </c>
      <c r="F50" s="4" t="s">
        <v>88</v>
      </c>
      <c r="G50" s="4" t="str">
        <f t="shared" si="3"/>
        <v>Groceries</v>
      </c>
      <c r="H50" s="1">
        <v>1864.97</v>
      </c>
      <c r="I50" s="1">
        <v>35</v>
      </c>
      <c r="J50" s="1">
        <v>5</v>
      </c>
      <c r="K50" s="1">
        <v>766.36</v>
      </c>
      <c r="M50" t="b">
        <f t="shared" si="9"/>
        <v>1</v>
      </c>
      <c r="N50" t="b">
        <f t="shared" si="10"/>
        <v>1</v>
      </c>
      <c r="O50" t="b">
        <f t="shared" si="11"/>
        <v>1</v>
      </c>
      <c r="P50" t="b">
        <f t="shared" si="12"/>
        <v>1</v>
      </c>
      <c r="R50" t="str">
        <f t="shared" si="8"/>
        <v/>
      </c>
    </row>
    <row r="51" spans="1:18" ht="14.25" hidden="1">
      <c r="A51" s="1" t="s">
        <v>61</v>
      </c>
      <c r="B51" s="1" t="str">
        <f t="shared" si="2"/>
        <v>b73e5c36</v>
      </c>
      <c r="C51" s="3">
        <v>45227</v>
      </c>
      <c r="D51" s="2" t="s">
        <v>11</v>
      </c>
      <c r="E51" s="2" t="str">
        <f t="shared" si="0"/>
        <v>East</v>
      </c>
      <c r="F51" s="4" t="s">
        <v>19</v>
      </c>
      <c r="G51" s="4" t="str">
        <f t="shared" si="3"/>
        <v>Electronics</v>
      </c>
      <c r="H51" s="1">
        <v>1992.19</v>
      </c>
      <c r="I51" s="1">
        <v>1</v>
      </c>
      <c r="J51" s="1">
        <v>43</v>
      </c>
      <c r="K51" s="1">
        <v>1273.72</v>
      </c>
      <c r="M51" t="b">
        <f t="shared" si="9"/>
        <v>1</v>
      </c>
      <c r="N51" t="b">
        <f t="shared" si="10"/>
        <v>1</v>
      </c>
      <c r="O51" t="b">
        <f t="shared" si="11"/>
        <v>1</v>
      </c>
      <c r="P51" t="b">
        <f t="shared" si="12"/>
        <v>1</v>
      </c>
      <c r="R51" t="str">
        <f t="shared" si="8"/>
        <v/>
      </c>
    </row>
    <row r="52" spans="1:18" ht="14.25" hidden="1">
      <c r="A52" s="1" t="s">
        <v>62</v>
      </c>
      <c r="B52" s="1" t="str">
        <f t="shared" si="2"/>
        <v>2ebc67f7</v>
      </c>
      <c r="C52" s="3">
        <v>45068</v>
      </c>
      <c r="D52" s="2" t="s">
        <v>3911</v>
      </c>
      <c r="E52" s="2" t="str">
        <f t="shared" si="0"/>
        <v>West</v>
      </c>
      <c r="F52" s="4" t="s">
        <v>25</v>
      </c>
      <c r="G52" s="4" t="str">
        <f t="shared" si="3"/>
        <v>Sports</v>
      </c>
      <c r="H52" s="1">
        <v>1154.47</v>
      </c>
      <c r="I52" s="1">
        <v>41</v>
      </c>
      <c r="J52" s="1">
        <v>25</v>
      </c>
      <c r="K52" s="1">
        <v>402.81</v>
      </c>
      <c r="M52" t="b">
        <f t="shared" si="9"/>
        <v>1</v>
      </c>
      <c r="N52" t="b">
        <f t="shared" si="10"/>
        <v>1</v>
      </c>
      <c r="O52" t="b">
        <f t="shared" si="11"/>
        <v>1</v>
      </c>
      <c r="P52" t="b">
        <f t="shared" si="12"/>
        <v>1</v>
      </c>
      <c r="R52" t="str">
        <f t="shared" si="8"/>
        <v/>
      </c>
    </row>
    <row r="53" spans="1:18" ht="14.25" hidden="1">
      <c r="A53" s="1" t="s">
        <v>63</v>
      </c>
      <c r="B53" s="1" t="str">
        <f t="shared" si="2"/>
        <v>7ade007e</v>
      </c>
      <c r="C53" s="3">
        <v>45336</v>
      </c>
      <c r="D53" s="2" t="s">
        <v>3913</v>
      </c>
      <c r="E53" s="2" t="str">
        <f t="shared" si="0"/>
        <v>South</v>
      </c>
      <c r="F53" s="4" t="s">
        <v>19</v>
      </c>
      <c r="G53" s="4" t="str">
        <f t="shared" si="3"/>
        <v>Electronics</v>
      </c>
      <c r="H53" s="1">
        <v>875.31</v>
      </c>
      <c r="I53" s="1">
        <v>34</v>
      </c>
      <c r="J53" s="1">
        <v>30</v>
      </c>
      <c r="K53" s="1">
        <v>1216.75</v>
      </c>
      <c r="M53" t="b">
        <f t="shared" si="9"/>
        <v>1</v>
      </c>
      <c r="N53" t="b">
        <f t="shared" si="10"/>
        <v>1</v>
      </c>
      <c r="O53" t="b">
        <f t="shared" si="11"/>
        <v>1</v>
      </c>
      <c r="P53" t="b">
        <f t="shared" si="12"/>
        <v>1</v>
      </c>
      <c r="R53" t="str">
        <f t="shared" si="8"/>
        <v/>
      </c>
    </row>
    <row r="54" spans="1:18" ht="14.25" hidden="1">
      <c r="A54" s="1" t="s">
        <v>64</v>
      </c>
      <c r="B54" s="1" t="str">
        <f t="shared" si="2"/>
        <v>db5bd71a</v>
      </c>
      <c r="C54" s="3">
        <v>45259</v>
      </c>
      <c r="D54" s="2" t="s">
        <v>3913</v>
      </c>
      <c r="E54" s="2" t="str">
        <f t="shared" si="0"/>
        <v>South</v>
      </c>
      <c r="F54" s="4" t="s">
        <v>19</v>
      </c>
      <c r="G54" s="4" t="str">
        <f t="shared" si="3"/>
        <v>Electronics</v>
      </c>
      <c r="H54" s="1">
        <v>3395.86</v>
      </c>
      <c r="I54" s="1">
        <v>43</v>
      </c>
      <c r="J54" s="1">
        <v>11</v>
      </c>
      <c r="K54" s="1">
        <v>755.41</v>
      </c>
      <c r="M54" t="b">
        <f t="shared" si="9"/>
        <v>1</v>
      </c>
      <c r="N54" t="b">
        <f t="shared" si="10"/>
        <v>1</v>
      </c>
      <c r="O54" t="b">
        <f t="shared" si="11"/>
        <v>1</v>
      </c>
      <c r="P54" t="b">
        <f t="shared" si="12"/>
        <v>1</v>
      </c>
      <c r="R54" t="str">
        <f t="shared" si="8"/>
        <v/>
      </c>
    </row>
    <row r="55" spans="1:18" ht="14.25">
      <c r="A55" s="1" t="s">
        <v>65</v>
      </c>
      <c r="B55" s="1" t="str">
        <f t="shared" si="2"/>
        <v>d13d939a</v>
      </c>
      <c r="C55" s="3">
        <v>45603</v>
      </c>
      <c r="D55" s="2" t="s">
        <v>3911</v>
      </c>
      <c r="E55" s="2" t="str">
        <f t="shared" si="0"/>
        <v>West</v>
      </c>
      <c r="F55" s="4" t="s">
        <v>1474</v>
      </c>
      <c r="G55" s="4" t="str">
        <f t="shared" si="3"/>
        <v>Clothing</v>
      </c>
      <c r="H55" s="1">
        <v>2559.15</v>
      </c>
      <c r="I55" s="1">
        <v>43</v>
      </c>
      <c r="J55" s="1">
        <v>4</v>
      </c>
      <c r="K55" s="1">
        <v>432.75</v>
      </c>
      <c r="M55" t="b">
        <f t="shared" si="9"/>
        <v>1</v>
      </c>
      <c r="N55" t="b">
        <f t="shared" si="10"/>
        <v>1</v>
      </c>
      <c r="O55" t="b">
        <f t="shared" si="11"/>
        <v>1</v>
      </c>
      <c r="P55" t="b">
        <f t="shared" si="12"/>
        <v>1</v>
      </c>
      <c r="R55" t="str">
        <f t="shared" si="8"/>
        <v/>
      </c>
    </row>
    <row r="56" spans="1:18" ht="14.25" hidden="1">
      <c r="A56" s="1" t="s">
        <v>66</v>
      </c>
      <c r="B56" s="1" t="str">
        <f t="shared" si="2"/>
        <v>048023bf</v>
      </c>
      <c r="C56" s="3">
        <v>44925</v>
      </c>
      <c r="D56" s="2" t="s">
        <v>9</v>
      </c>
      <c r="E56" s="2" t="str">
        <f t="shared" si="0"/>
        <v>North</v>
      </c>
      <c r="F56" s="4" t="s">
        <v>88</v>
      </c>
      <c r="G56" s="4" t="str">
        <f t="shared" si="3"/>
        <v>Groceries</v>
      </c>
      <c r="H56" s="1">
        <v>1803.62</v>
      </c>
      <c r="I56" s="1">
        <v>5</v>
      </c>
      <c r="J56" s="1">
        <v>17</v>
      </c>
      <c r="K56" s="1">
        <v>457.27</v>
      </c>
      <c r="M56" t="b">
        <f t="shared" si="9"/>
        <v>1</v>
      </c>
      <c r="N56" t="b">
        <f t="shared" si="10"/>
        <v>1</v>
      </c>
      <c r="O56" t="b">
        <f t="shared" si="11"/>
        <v>1</v>
      </c>
      <c r="P56" t="b">
        <f t="shared" si="12"/>
        <v>1</v>
      </c>
      <c r="R56" t="str">
        <f t="shared" si="8"/>
        <v/>
      </c>
    </row>
    <row r="57" spans="1:18" ht="14.25" hidden="1">
      <c r="A57" s="1" t="s">
        <v>67</v>
      </c>
      <c r="B57" s="1" t="str">
        <f t="shared" si="2"/>
        <v>8a1b0d6f</v>
      </c>
      <c r="C57" s="3">
        <v>45122</v>
      </c>
      <c r="D57" s="2" t="s">
        <v>9</v>
      </c>
      <c r="E57" s="2" t="str">
        <f t="shared" si="0"/>
        <v>North</v>
      </c>
      <c r="F57" s="4" t="s">
        <v>19</v>
      </c>
      <c r="G57" s="4" t="str">
        <f t="shared" si="3"/>
        <v>Electronics</v>
      </c>
      <c r="H57" s="1">
        <v>2676.35</v>
      </c>
      <c r="I57" s="1">
        <v>43</v>
      </c>
      <c r="J57" s="1">
        <v>36</v>
      </c>
      <c r="K57" s="1">
        <v>877.09</v>
      </c>
      <c r="M57" t="b">
        <f t="shared" si="9"/>
        <v>1</v>
      </c>
      <c r="N57" t="b">
        <f t="shared" si="10"/>
        <v>1</v>
      </c>
      <c r="O57" t="b">
        <f t="shared" si="11"/>
        <v>1</v>
      </c>
      <c r="P57" t="b">
        <f t="shared" si="12"/>
        <v>1</v>
      </c>
      <c r="R57" t="str">
        <f t="shared" si="8"/>
        <v/>
      </c>
    </row>
    <row r="58" spans="1:18" ht="14.25" hidden="1">
      <c r="A58" s="1" t="s">
        <v>68</v>
      </c>
      <c r="B58" s="1" t="str">
        <f t="shared" si="2"/>
        <v>5a064ebb</v>
      </c>
      <c r="C58" s="3">
        <v>45449</v>
      </c>
      <c r="D58" s="2" t="s">
        <v>3913</v>
      </c>
      <c r="E58" s="2" t="str">
        <f t="shared" si="0"/>
        <v>South</v>
      </c>
      <c r="F58" s="4" t="s">
        <v>19</v>
      </c>
      <c r="G58" s="4" t="str">
        <f t="shared" si="3"/>
        <v>Electronics</v>
      </c>
      <c r="H58" s="1">
        <v>1696.76</v>
      </c>
      <c r="I58" s="1">
        <v>4</v>
      </c>
      <c r="J58" s="1">
        <v>34</v>
      </c>
      <c r="K58" s="1">
        <v>1342.89</v>
      </c>
      <c r="M58" t="b">
        <f t="shared" si="9"/>
        <v>1</v>
      </c>
      <c r="N58" t="b">
        <f t="shared" si="10"/>
        <v>1</v>
      </c>
      <c r="O58" t="b">
        <f t="shared" si="11"/>
        <v>1</v>
      </c>
      <c r="P58" t="b">
        <f t="shared" si="12"/>
        <v>1</v>
      </c>
      <c r="R58" t="str">
        <f t="shared" si="8"/>
        <v/>
      </c>
    </row>
    <row r="59" spans="1:18" ht="14.25" hidden="1">
      <c r="A59" s="1" t="s">
        <v>69</v>
      </c>
      <c r="B59" s="1" t="str">
        <f t="shared" si="2"/>
        <v>7f4cb54d</v>
      </c>
      <c r="C59" s="3">
        <v>45506</v>
      </c>
      <c r="D59" s="2" t="s">
        <v>3913</v>
      </c>
      <c r="E59" s="2" t="str">
        <f t="shared" si="0"/>
        <v>South</v>
      </c>
      <c r="F59" s="4" t="s">
        <v>25</v>
      </c>
      <c r="G59" s="4" t="str">
        <f t="shared" si="3"/>
        <v>Sports</v>
      </c>
      <c r="H59" s="1">
        <v>4694.4799999999996</v>
      </c>
      <c r="I59" s="1">
        <v>43</v>
      </c>
      <c r="J59" s="1">
        <v>18</v>
      </c>
      <c r="K59" s="1">
        <v>1318.49</v>
      </c>
      <c r="M59" t="b">
        <f t="shared" si="9"/>
        <v>1</v>
      </c>
      <c r="N59" t="b">
        <f t="shared" si="10"/>
        <v>1</v>
      </c>
      <c r="O59" t="b">
        <f t="shared" si="11"/>
        <v>1</v>
      </c>
      <c r="P59" t="b">
        <f t="shared" si="12"/>
        <v>1</v>
      </c>
      <c r="R59" t="str">
        <f t="shared" si="8"/>
        <v/>
      </c>
    </row>
    <row r="60" spans="1:18" ht="14.25" hidden="1">
      <c r="A60" s="1" t="s">
        <v>70</v>
      </c>
      <c r="B60" s="1" t="str">
        <f t="shared" si="2"/>
        <v>ebebbab8</v>
      </c>
      <c r="C60" s="3">
        <v>44992</v>
      </c>
      <c r="D60" s="2" t="s">
        <v>3911</v>
      </c>
      <c r="E60" s="2" t="str">
        <f t="shared" si="0"/>
        <v>West</v>
      </c>
      <c r="F60" s="4" t="s">
        <v>19</v>
      </c>
      <c r="G60" s="4" t="str">
        <f t="shared" si="3"/>
        <v>Electronics</v>
      </c>
      <c r="H60" s="1">
        <v>72.069999999999993</v>
      </c>
      <c r="I60" s="1">
        <v>36</v>
      </c>
      <c r="J60" s="1">
        <v>36</v>
      </c>
      <c r="K60" s="1">
        <v>1470.42</v>
      </c>
      <c r="M60" t="b">
        <f t="shared" si="9"/>
        <v>1</v>
      </c>
      <c r="N60" t="b">
        <f t="shared" si="10"/>
        <v>1</v>
      </c>
      <c r="O60" t="b">
        <f t="shared" si="11"/>
        <v>1</v>
      </c>
      <c r="P60" t="b">
        <f t="shared" si="12"/>
        <v>1</v>
      </c>
      <c r="R60" t="str">
        <f t="shared" si="8"/>
        <v/>
      </c>
    </row>
    <row r="61" spans="1:18" ht="14.25" hidden="1">
      <c r="A61" s="1" t="s">
        <v>71</v>
      </c>
      <c r="B61" s="1" t="str">
        <f t="shared" si="2"/>
        <v>4daf15d5</v>
      </c>
      <c r="C61" s="3">
        <v>45184</v>
      </c>
      <c r="D61" s="2" t="s">
        <v>3911</v>
      </c>
      <c r="E61" s="2" t="str">
        <f t="shared" si="0"/>
        <v>West</v>
      </c>
      <c r="F61" s="4" t="s">
        <v>25</v>
      </c>
      <c r="G61" s="4" t="str">
        <f t="shared" si="3"/>
        <v>Sports</v>
      </c>
      <c r="H61" s="1">
        <v>3510.15</v>
      </c>
      <c r="I61" s="1">
        <v>22</v>
      </c>
      <c r="J61" s="1">
        <v>37</v>
      </c>
      <c r="K61" s="1">
        <v>313.22000000000003</v>
      </c>
      <c r="M61" t="b">
        <f t="shared" si="9"/>
        <v>1</v>
      </c>
      <c r="N61" t="b">
        <f t="shared" si="10"/>
        <v>1</v>
      </c>
      <c r="O61" t="b">
        <f t="shared" si="11"/>
        <v>1</v>
      </c>
      <c r="P61" t="b">
        <f t="shared" si="12"/>
        <v>1</v>
      </c>
      <c r="R61" t="str">
        <f t="shared" si="8"/>
        <v/>
      </c>
    </row>
    <row r="62" spans="1:18" ht="14.25" hidden="1">
      <c r="A62" s="1" t="s">
        <v>72</v>
      </c>
      <c r="B62" s="1" t="str">
        <f t="shared" si="2"/>
        <v>066c7aab</v>
      </c>
      <c r="C62" s="3">
        <v>45276</v>
      </c>
      <c r="D62" s="2" t="s">
        <v>11</v>
      </c>
      <c r="E62" s="2" t="str">
        <f t="shared" si="0"/>
        <v>East</v>
      </c>
      <c r="F62" s="4" t="s">
        <v>15</v>
      </c>
      <c r="G62" s="4" t="str">
        <f t="shared" si="3"/>
        <v>Furniture</v>
      </c>
      <c r="H62" s="1">
        <v>1268.99</v>
      </c>
      <c r="I62" s="1">
        <v>10</v>
      </c>
      <c r="J62" s="1">
        <v>28</v>
      </c>
      <c r="K62" s="1">
        <v>1193.02</v>
      </c>
      <c r="M62" t="b">
        <f t="shared" si="9"/>
        <v>1</v>
      </c>
      <c r="N62" t="b">
        <f t="shared" si="10"/>
        <v>1</v>
      </c>
      <c r="O62" t="b">
        <f t="shared" si="11"/>
        <v>1</v>
      </c>
      <c r="P62" t="b">
        <f t="shared" si="12"/>
        <v>1</v>
      </c>
      <c r="R62" t="str">
        <f t="shared" si="8"/>
        <v/>
      </c>
    </row>
    <row r="63" spans="1:18" ht="14.25" hidden="1">
      <c r="A63" s="1" t="s">
        <v>73</v>
      </c>
      <c r="B63" s="1" t="str">
        <f t="shared" si="2"/>
        <v>ad667d66</v>
      </c>
      <c r="C63" s="3">
        <v>45265</v>
      </c>
      <c r="D63" s="2" t="s">
        <v>3911</v>
      </c>
      <c r="E63" s="2" t="str">
        <f t="shared" si="0"/>
        <v>West</v>
      </c>
      <c r="F63" s="4" t="s">
        <v>19</v>
      </c>
      <c r="G63" s="4" t="str">
        <f t="shared" si="3"/>
        <v>Electronics</v>
      </c>
      <c r="H63" s="1">
        <v>397.75</v>
      </c>
      <c r="I63" s="1">
        <v>49</v>
      </c>
      <c r="J63" s="1">
        <v>5</v>
      </c>
      <c r="K63" s="1">
        <v>335.09</v>
      </c>
      <c r="M63" t="b">
        <f t="shared" si="9"/>
        <v>1</v>
      </c>
      <c r="N63" t="b">
        <f t="shared" si="10"/>
        <v>1</v>
      </c>
      <c r="O63" t="b">
        <f t="shared" si="11"/>
        <v>1</v>
      </c>
      <c r="P63" t="b">
        <f t="shared" si="12"/>
        <v>1</v>
      </c>
      <c r="R63" t="str">
        <f t="shared" si="8"/>
        <v/>
      </c>
    </row>
    <row r="64" spans="1:18" ht="14.25" hidden="1">
      <c r="A64" s="1" t="s">
        <v>74</v>
      </c>
      <c r="B64" s="1" t="str">
        <f t="shared" si="2"/>
        <v>10af4311</v>
      </c>
      <c r="C64" s="3">
        <v>45196</v>
      </c>
      <c r="D64" s="2" t="s">
        <v>3913</v>
      </c>
      <c r="E64" s="2" t="str">
        <f t="shared" si="0"/>
        <v>South</v>
      </c>
      <c r="F64" s="4" t="s">
        <v>25</v>
      </c>
      <c r="G64" s="4" t="str">
        <f t="shared" si="3"/>
        <v>Sports</v>
      </c>
      <c r="H64" s="1">
        <v>2946.65</v>
      </c>
      <c r="I64" s="1">
        <v>45</v>
      </c>
      <c r="J64" s="1">
        <v>32</v>
      </c>
      <c r="K64" s="1">
        <v>1418.29</v>
      </c>
      <c r="M64" t="b">
        <f t="shared" si="9"/>
        <v>1</v>
      </c>
      <c r="N64" t="b">
        <f t="shared" si="10"/>
        <v>1</v>
      </c>
      <c r="O64" t="b">
        <f t="shared" si="11"/>
        <v>1</v>
      </c>
      <c r="P64" t="b">
        <f t="shared" si="12"/>
        <v>1</v>
      </c>
      <c r="R64" t="str">
        <f t="shared" si="8"/>
        <v/>
      </c>
    </row>
    <row r="65" spans="1:18" ht="14.25" hidden="1">
      <c r="A65" s="1" t="s">
        <v>75</v>
      </c>
      <c r="B65" s="1" t="str">
        <f t="shared" si="2"/>
        <v>4b6a955c</v>
      </c>
      <c r="C65" s="3">
        <v>45383</v>
      </c>
      <c r="D65" s="2" t="s">
        <v>9</v>
      </c>
      <c r="E65" s="2" t="str">
        <f t="shared" si="0"/>
        <v>North</v>
      </c>
      <c r="F65" s="4" t="s">
        <v>15</v>
      </c>
      <c r="G65" s="4" t="str">
        <f t="shared" si="3"/>
        <v>Furniture</v>
      </c>
      <c r="H65" s="1">
        <v>3270.98</v>
      </c>
      <c r="I65" s="1">
        <v>47</v>
      </c>
      <c r="J65" s="1">
        <v>11</v>
      </c>
      <c r="K65" s="1">
        <v>1784.1</v>
      </c>
      <c r="M65" t="b">
        <f t="shared" si="9"/>
        <v>1</v>
      </c>
      <c r="N65" t="b">
        <f t="shared" si="10"/>
        <v>1</v>
      </c>
      <c r="O65" t="b">
        <f t="shared" si="11"/>
        <v>1</v>
      </c>
      <c r="P65" t="b">
        <f t="shared" si="12"/>
        <v>1</v>
      </c>
      <c r="R65" t="str">
        <f t="shared" si="8"/>
        <v/>
      </c>
    </row>
    <row r="66" spans="1:18" ht="14.25" hidden="1">
      <c r="A66" s="1" t="s">
        <v>76</v>
      </c>
      <c r="B66" s="1" t="str">
        <f t="shared" si="2"/>
        <v>8406e7a9</v>
      </c>
      <c r="C66" s="3">
        <v>45262</v>
      </c>
      <c r="D66" s="2" t="s">
        <v>11</v>
      </c>
      <c r="E66" s="2" t="str">
        <f t="shared" ref="E66:E129" si="13">PROPER(TRIM(D66))</f>
        <v>East</v>
      </c>
      <c r="F66" s="4" t="s">
        <v>19</v>
      </c>
      <c r="G66" s="4" t="str">
        <f t="shared" si="3"/>
        <v>Electronics</v>
      </c>
      <c r="H66" s="1">
        <v>2968.48</v>
      </c>
      <c r="I66" s="1">
        <v>27</v>
      </c>
      <c r="J66" s="1">
        <v>47</v>
      </c>
      <c r="K66" s="1">
        <v>1340.85</v>
      </c>
      <c r="M66" t="b">
        <f t="shared" si="9"/>
        <v>1</v>
      </c>
      <c r="N66" t="b">
        <f t="shared" si="10"/>
        <v>1</v>
      </c>
      <c r="O66" t="b">
        <f t="shared" si="11"/>
        <v>1</v>
      </c>
      <c r="P66" t="b">
        <f t="shared" si="12"/>
        <v>1</v>
      </c>
      <c r="R66" t="str">
        <f t="shared" si="8"/>
        <v/>
      </c>
    </row>
    <row r="67" spans="1:18" ht="14.25" hidden="1">
      <c r="A67" s="1" t="s">
        <v>77</v>
      </c>
      <c r="B67" s="1" t="str">
        <f t="shared" ref="B67:B130" si="14">TRIM(A67)</f>
        <v>06be581e</v>
      </c>
      <c r="C67" s="3">
        <v>45126</v>
      </c>
      <c r="D67" s="2" t="s">
        <v>9</v>
      </c>
      <c r="E67" s="2" t="str">
        <f t="shared" si="13"/>
        <v>North</v>
      </c>
      <c r="F67" s="4" t="s">
        <v>19</v>
      </c>
      <c r="G67" s="4" t="str">
        <f t="shared" ref="G67:G130" si="15">PROPER(TRIM(SUBSTITUTE(F67,"$","s")))</f>
        <v>Electronics</v>
      </c>
      <c r="H67" s="1">
        <v>3430.86</v>
      </c>
      <c r="I67" s="1">
        <v>24</v>
      </c>
      <c r="J67" s="1">
        <v>11</v>
      </c>
      <c r="K67" s="1">
        <v>1885.85</v>
      </c>
      <c r="M67" t="b">
        <f t="shared" si="9"/>
        <v>1</v>
      </c>
      <c r="N67" t="b">
        <f t="shared" si="10"/>
        <v>1</v>
      </c>
      <c r="O67" t="b">
        <f t="shared" si="11"/>
        <v>1</v>
      </c>
      <c r="P67" t="b">
        <f t="shared" si="12"/>
        <v>1</v>
      </c>
      <c r="R67" t="str">
        <f t="shared" ref="R67:R130" si="16">SUBSTITUTE(SUBSTITUTE(Q67,"@",""),"#","")</f>
        <v/>
      </c>
    </row>
    <row r="68" spans="1:18" ht="14.25" hidden="1">
      <c r="A68" s="1" t="s">
        <v>78</v>
      </c>
      <c r="B68" s="1" t="str">
        <f t="shared" si="14"/>
        <v>53f197ad</v>
      </c>
      <c r="C68" s="3">
        <v>44941</v>
      </c>
      <c r="D68" s="2" t="s">
        <v>9</v>
      </c>
      <c r="E68" s="2" t="str">
        <f t="shared" si="13"/>
        <v>North</v>
      </c>
      <c r="F68" s="4" t="s">
        <v>88</v>
      </c>
      <c r="G68" s="4" t="str">
        <f t="shared" si="15"/>
        <v>Groceries</v>
      </c>
      <c r="H68" s="1">
        <v>2806.15</v>
      </c>
      <c r="I68" s="1">
        <v>38</v>
      </c>
      <c r="J68" s="1">
        <v>41</v>
      </c>
      <c r="K68" s="1">
        <v>1710.11</v>
      </c>
      <c r="M68" t="b">
        <f t="shared" si="9"/>
        <v>1</v>
      </c>
      <c r="N68" t="b">
        <f t="shared" si="10"/>
        <v>1</v>
      </c>
      <c r="O68" t="b">
        <f t="shared" si="11"/>
        <v>1</v>
      </c>
      <c r="P68" t="b">
        <f t="shared" si="12"/>
        <v>1</v>
      </c>
      <c r="R68" t="str">
        <f t="shared" si="16"/>
        <v/>
      </c>
    </row>
    <row r="69" spans="1:18" ht="14.25" hidden="1">
      <c r="A69" s="1" t="s">
        <v>79</v>
      </c>
      <c r="B69" s="1" t="str">
        <f t="shared" si="14"/>
        <v>92458ed3</v>
      </c>
      <c r="C69" s="3">
        <v>45024</v>
      </c>
      <c r="D69" s="2" t="s">
        <v>9</v>
      </c>
      <c r="E69" s="2" t="str">
        <f t="shared" si="13"/>
        <v>North</v>
      </c>
      <c r="F69" s="4" t="s">
        <v>15</v>
      </c>
      <c r="G69" s="4" t="str">
        <f t="shared" si="15"/>
        <v>Furniture</v>
      </c>
      <c r="H69" s="1">
        <v>1356.62</v>
      </c>
      <c r="I69" s="1">
        <v>2</v>
      </c>
      <c r="J69" s="1">
        <v>21</v>
      </c>
      <c r="K69" s="1">
        <v>1213.3399999999999</v>
      </c>
      <c r="M69" t="b">
        <f t="shared" si="9"/>
        <v>1</v>
      </c>
      <c r="N69" t="b">
        <f t="shared" si="10"/>
        <v>1</v>
      </c>
      <c r="O69" t="b">
        <f t="shared" si="11"/>
        <v>1</v>
      </c>
      <c r="P69" t="b">
        <f t="shared" si="12"/>
        <v>1</v>
      </c>
      <c r="R69" t="str">
        <f t="shared" si="16"/>
        <v/>
      </c>
    </row>
    <row r="70" spans="1:18" ht="14.25" hidden="1">
      <c r="A70" s="1">
        <v>76740552</v>
      </c>
      <c r="B70" s="1" t="str">
        <f t="shared" si="14"/>
        <v>76740552</v>
      </c>
      <c r="C70" s="3">
        <v>45201</v>
      </c>
      <c r="D70" s="2" t="s">
        <v>3913</v>
      </c>
      <c r="E70" s="2" t="str">
        <f t="shared" si="13"/>
        <v>South</v>
      </c>
      <c r="F70" s="4" t="s">
        <v>19</v>
      </c>
      <c r="G70" s="4" t="str">
        <f t="shared" si="15"/>
        <v>Electronics</v>
      </c>
      <c r="H70" s="1">
        <v>2905.8</v>
      </c>
      <c r="I70" s="1">
        <v>20</v>
      </c>
      <c r="J70" s="1">
        <v>10</v>
      </c>
      <c r="K70" s="1">
        <v>1417.43</v>
      </c>
      <c r="M70" t="b">
        <f t="shared" ref="M70:M133" si="17">AND(ISNUMBER(H70),H70&lt;&gt;"")</f>
        <v>1</v>
      </c>
      <c r="N70" t="b">
        <f t="shared" ref="N70:N133" si="18">AND(ISNUMBER(I70),I70&lt;&gt;"")</f>
        <v>1</v>
      </c>
      <c r="O70" t="b">
        <f t="shared" ref="O70:O133" si="19">AND(ISNUMBER(J70),J70&lt;&gt;"")</f>
        <v>1</v>
      </c>
      <c r="P70" t="b">
        <f t="shared" ref="P70:P133" si="20">AND(ISNUMBER(K70),K70&lt;&gt;"")</f>
        <v>1</v>
      </c>
      <c r="R70" t="str">
        <f t="shared" si="16"/>
        <v/>
      </c>
    </row>
    <row r="71" spans="1:18" ht="14.25" hidden="1">
      <c r="A71" s="1" t="s">
        <v>80</v>
      </c>
      <c r="B71" s="1" t="str">
        <f t="shared" si="14"/>
        <v>f92de80d</v>
      </c>
      <c r="C71" s="3">
        <v>45060</v>
      </c>
      <c r="D71" s="2" t="s">
        <v>3913</v>
      </c>
      <c r="E71" s="2" t="str">
        <f t="shared" si="13"/>
        <v>South</v>
      </c>
      <c r="F71" s="4" t="s">
        <v>15</v>
      </c>
      <c r="G71" s="4" t="str">
        <f t="shared" si="15"/>
        <v>Furniture</v>
      </c>
      <c r="H71" s="1">
        <v>2065.42</v>
      </c>
      <c r="I71" s="1">
        <v>22</v>
      </c>
      <c r="J71" s="1">
        <v>15</v>
      </c>
      <c r="K71" s="1">
        <v>787.51</v>
      </c>
      <c r="M71" t="b">
        <f t="shared" si="17"/>
        <v>1</v>
      </c>
      <c r="N71" t="b">
        <f t="shared" si="18"/>
        <v>1</v>
      </c>
      <c r="O71" t="b">
        <f t="shared" si="19"/>
        <v>1</v>
      </c>
      <c r="P71" t="b">
        <f t="shared" si="20"/>
        <v>1</v>
      </c>
      <c r="R71" t="str">
        <f t="shared" si="16"/>
        <v/>
      </c>
    </row>
    <row r="72" spans="1:18" ht="14.25">
      <c r="A72" s="1" t="s">
        <v>81</v>
      </c>
      <c r="B72" s="1" t="str">
        <f t="shared" si="14"/>
        <v>647ff51a</v>
      </c>
      <c r="C72" s="3">
        <v>45094</v>
      </c>
      <c r="D72" s="2" t="s">
        <v>11</v>
      </c>
      <c r="E72" s="2" t="str">
        <f t="shared" si="13"/>
        <v>East</v>
      </c>
      <c r="F72" s="4" t="s">
        <v>1474</v>
      </c>
      <c r="G72" s="4" t="str">
        <f t="shared" si="15"/>
        <v>Clothing</v>
      </c>
      <c r="H72" s="1">
        <v>272.88</v>
      </c>
      <c r="I72" s="1">
        <v>47</v>
      </c>
      <c r="J72" s="1">
        <v>29</v>
      </c>
      <c r="K72" s="1">
        <v>1208.68</v>
      </c>
      <c r="M72" t="b">
        <f t="shared" si="17"/>
        <v>1</v>
      </c>
      <c r="N72" t="b">
        <f t="shared" si="18"/>
        <v>1</v>
      </c>
      <c r="O72" t="b">
        <f t="shared" si="19"/>
        <v>1</v>
      </c>
      <c r="P72" t="b">
        <f t="shared" si="20"/>
        <v>1</v>
      </c>
      <c r="R72" t="str">
        <f t="shared" si="16"/>
        <v/>
      </c>
    </row>
    <row r="73" spans="1:18" ht="14.25">
      <c r="A73" s="1" t="s">
        <v>82</v>
      </c>
      <c r="B73" s="1" t="str">
        <f t="shared" si="14"/>
        <v>f8548ec7</v>
      </c>
      <c r="C73" s="3">
        <v>45594</v>
      </c>
      <c r="D73" s="2" t="s">
        <v>11</v>
      </c>
      <c r="E73" s="2" t="str">
        <f t="shared" si="13"/>
        <v>East</v>
      </c>
      <c r="F73" s="4" t="s">
        <v>1474</v>
      </c>
      <c r="G73" s="4" t="str">
        <f t="shared" si="15"/>
        <v>Clothing</v>
      </c>
      <c r="H73" s="1">
        <v>4126.3999999999996</v>
      </c>
      <c r="I73" s="1">
        <v>34</v>
      </c>
      <c r="J73" s="1">
        <v>13</v>
      </c>
      <c r="K73" s="1">
        <v>1690.11</v>
      </c>
      <c r="M73" t="b">
        <f t="shared" si="17"/>
        <v>1</v>
      </c>
      <c r="N73" t="b">
        <f t="shared" si="18"/>
        <v>1</v>
      </c>
      <c r="O73" t="b">
        <f t="shared" si="19"/>
        <v>1</v>
      </c>
      <c r="P73" t="b">
        <f t="shared" si="20"/>
        <v>1</v>
      </c>
      <c r="R73" t="str">
        <f t="shared" si="16"/>
        <v/>
      </c>
    </row>
    <row r="74" spans="1:18" ht="14.25" hidden="1">
      <c r="A74" s="1" t="s">
        <v>83</v>
      </c>
      <c r="B74" s="1" t="str">
        <f t="shared" si="14"/>
        <v>7855a0d2</v>
      </c>
      <c r="C74" s="3">
        <v>45195</v>
      </c>
      <c r="D74" s="2" t="s">
        <v>9</v>
      </c>
      <c r="E74" s="2" t="str">
        <f t="shared" si="13"/>
        <v>North</v>
      </c>
      <c r="F74" s="4" t="s">
        <v>15</v>
      </c>
      <c r="G74" s="4" t="str">
        <f t="shared" si="15"/>
        <v>Furniture</v>
      </c>
      <c r="H74" s="1">
        <v>4204.55</v>
      </c>
      <c r="I74" s="1">
        <v>49</v>
      </c>
      <c r="J74" s="1">
        <v>1</v>
      </c>
      <c r="K74" s="1">
        <v>1534.82</v>
      </c>
      <c r="M74" t="b">
        <f t="shared" si="17"/>
        <v>1</v>
      </c>
      <c r="N74" t="b">
        <f t="shared" si="18"/>
        <v>1</v>
      </c>
      <c r="O74" t="b">
        <f t="shared" si="19"/>
        <v>1</v>
      </c>
      <c r="P74" t="b">
        <f t="shared" si="20"/>
        <v>1</v>
      </c>
      <c r="R74" t="str">
        <f t="shared" si="16"/>
        <v/>
      </c>
    </row>
    <row r="75" spans="1:18" ht="14.25">
      <c r="A75" s="1" t="s">
        <v>84</v>
      </c>
      <c r="B75" s="1" t="str">
        <f t="shared" si="14"/>
        <v>bf586512</v>
      </c>
      <c r="C75" s="3">
        <v>45226</v>
      </c>
      <c r="D75" s="2" t="s">
        <v>3911</v>
      </c>
      <c r="E75" s="2" t="str">
        <f t="shared" si="13"/>
        <v>West</v>
      </c>
      <c r="F75" s="4" t="s">
        <v>1474</v>
      </c>
      <c r="G75" s="4" t="str">
        <f t="shared" si="15"/>
        <v>Clothing</v>
      </c>
      <c r="H75" s="1">
        <v>2130.98</v>
      </c>
      <c r="I75" s="1">
        <v>7</v>
      </c>
      <c r="J75" s="1">
        <v>29</v>
      </c>
      <c r="K75" s="1">
        <v>679.16</v>
      </c>
      <c r="M75" t="b">
        <f t="shared" si="17"/>
        <v>1</v>
      </c>
      <c r="N75" t="b">
        <f t="shared" si="18"/>
        <v>1</v>
      </c>
      <c r="O75" t="b">
        <f t="shared" si="19"/>
        <v>1</v>
      </c>
      <c r="P75" t="b">
        <f t="shared" si="20"/>
        <v>1</v>
      </c>
      <c r="R75" t="str">
        <f t="shared" si="16"/>
        <v/>
      </c>
    </row>
    <row r="76" spans="1:18" ht="14.25" hidden="1">
      <c r="A76" s="1" t="s">
        <v>85</v>
      </c>
      <c r="B76" s="1" t="str">
        <f t="shared" si="14"/>
        <v>deea1965</v>
      </c>
      <c r="C76" s="3">
        <v>45436</v>
      </c>
      <c r="D76" s="2" t="s">
        <v>3913</v>
      </c>
      <c r="E76" s="2" t="str">
        <f t="shared" si="13"/>
        <v>South</v>
      </c>
      <c r="F76" s="4" t="s">
        <v>15</v>
      </c>
      <c r="G76" s="4" t="str">
        <f t="shared" si="15"/>
        <v>Furniture</v>
      </c>
      <c r="H76" s="1">
        <v>1253.28</v>
      </c>
      <c r="I76" s="1">
        <v>4</v>
      </c>
      <c r="J76" s="1">
        <v>48</v>
      </c>
      <c r="K76" s="1">
        <v>317.33</v>
      </c>
      <c r="M76" t="b">
        <f t="shared" si="17"/>
        <v>1</v>
      </c>
      <c r="N76" t="b">
        <f t="shared" si="18"/>
        <v>1</v>
      </c>
      <c r="O76" t="b">
        <f t="shared" si="19"/>
        <v>1</v>
      </c>
      <c r="P76" t="b">
        <f t="shared" si="20"/>
        <v>1</v>
      </c>
      <c r="R76" t="str">
        <f t="shared" si="16"/>
        <v/>
      </c>
    </row>
    <row r="77" spans="1:18" ht="14.25" hidden="1">
      <c r="A77" s="1" t="s">
        <v>86</v>
      </c>
      <c r="B77" s="1" t="str">
        <f t="shared" si="14"/>
        <v>a0a8290f</v>
      </c>
      <c r="C77" s="3">
        <v>45478</v>
      </c>
      <c r="D77" s="2" t="s">
        <v>3913</v>
      </c>
      <c r="E77" s="2" t="str">
        <f t="shared" si="13"/>
        <v>South</v>
      </c>
      <c r="F77" s="4" t="s">
        <v>25</v>
      </c>
      <c r="G77" s="4" t="str">
        <f t="shared" si="15"/>
        <v>Sports</v>
      </c>
      <c r="H77" s="1">
        <v>1050.29</v>
      </c>
      <c r="I77" s="1">
        <v>30</v>
      </c>
      <c r="J77" s="1">
        <v>4</v>
      </c>
      <c r="K77" s="1">
        <v>423.5</v>
      </c>
      <c r="M77" t="b">
        <f t="shared" si="17"/>
        <v>1</v>
      </c>
      <c r="N77" t="b">
        <f t="shared" si="18"/>
        <v>1</v>
      </c>
      <c r="O77" t="b">
        <f t="shared" si="19"/>
        <v>1</v>
      </c>
      <c r="P77" t="b">
        <f t="shared" si="20"/>
        <v>1</v>
      </c>
      <c r="R77" t="str">
        <f t="shared" si="16"/>
        <v/>
      </c>
    </row>
    <row r="78" spans="1:18" ht="14.25" hidden="1">
      <c r="A78" s="1" t="s">
        <v>87</v>
      </c>
      <c r="B78" s="1" t="str">
        <f t="shared" si="14"/>
        <v>077a9429</v>
      </c>
      <c r="C78" s="3">
        <v>45079</v>
      </c>
      <c r="D78" s="2" t="s">
        <v>9</v>
      </c>
      <c r="E78" s="2" t="str">
        <f t="shared" si="13"/>
        <v>North</v>
      </c>
      <c r="F78" s="4" t="s">
        <v>15</v>
      </c>
      <c r="G78" s="4" t="str">
        <f t="shared" si="15"/>
        <v>Furniture</v>
      </c>
      <c r="H78" s="1">
        <v>1269.0999999999999</v>
      </c>
      <c r="I78" s="1">
        <v>3</v>
      </c>
      <c r="J78" s="1">
        <v>7</v>
      </c>
      <c r="K78" s="1">
        <v>1819.88</v>
      </c>
      <c r="M78" t="b">
        <f t="shared" si="17"/>
        <v>1</v>
      </c>
      <c r="N78" t="b">
        <f t="shared" si="18"/>
        <v>1</v>
      </c>
      <c r="O78" t="b">
        <f t="shared" si="19"/>
        <v>1</v>
      </c>
      <c r="P78" t="b">
        <f t="shared" si="20"/>
        <v>1</v>
      </c>
      <c r="R78" t="str">
        <f t="shared" si="16"/>
        <v/>
      </c>
    </row>
    <row r="79" spans="1:18" ht="14.25" hidden="1">
      <c r="A79" s="5">
        <v>8642940000</v>
      </c>
      <c r="B79" s="1" t="str">
        <f t="shared" si="14"/>
        <v>8642940000</v>
      </c>
      <c r="C79" s="3">
        <v>45192</v>
      </c>
      <c r="D79" s="2" t="s">
        <v>3911</v>
      </c>
      <c r="E79" s="2" t="str">
        <f t="shared" si="13"/>
        <v>West</v>
      </c>
      <c r="F79" s="4" t="s">
        <v>88</v>
      </c>
      <c r="G79" s="4" t="str">
        <f t="shared" si="15"/>
        <v>Groceries</v>
      </c>
      <c r="H79" s="1">
        <v>4229.47</v>
      </c>
      <c r="I79" s="1">
        <v>3</v>
      </c>
      <c r="J79" s="1">
        <v>9</v>
      </c>
      <c r="K79" s="1">
        <v>11.29</v>
      </c>
      <c r="M79" t="b">
        <f t="shared" si="17"/>
        <v>1</v>
      </c>
      <c r="N79" t="b">
        <f t="shared" si="18"/>
        <v>1</v>
      </c>
      <c r="O79" t="b">
        <f t="shared" si="19"/>
        <v>1</v>
      </c>
      <c r="P79" t="b">
        <f t="shared" si="20"/>
        <v>1</v>
      </c>
      <c r="R79" t="str">
        <f t="shared" si="16"/>
        <v/>
      </c>
    </row>
    <row r="80" spans="1:18" ht="14.25" hidden="1">
      <c r="A80" s="1" t="s">
        <v>89</v>
      </c>
      <c r="B80" s="1" t="str">
        <f t="shared" si="14"/>
        <v>41d1321a</v>
      </c>
      <c r="C80" s="3">
        <v>45243</v>
      </c>
      <c r="D80" s="2" t="s">
        <v>3913</v>
      </c>
      <c r="E80" s="2" t="str">
        <f t="shared" si="13"/>
        <v>South</v>
      </c>
      <c r="F80" s="4" t="s">
        <v>88</v>
      </c>
      <c r="G80" s="4" t="str">
        <f t="shared" si="15"/>
        <v>Groceries</v>
      </c>
      <c r="H80" s="1">
        <v>3767.63</v>
      </c>
      <c r="I80" s="1">
        <v>30</v>
      </c>
      <c r="J80" s="1">
        <v>41</v>
      </c>
      <c r="K80" s="1">
        <v>1031.74</v>
      </c>
      <c r="M80" t="b">
        <f t="shared" si="17"/>
        <v>1</v>
      </c>
      <c r="N80" t="b">
        <f t="shared" si="18"/>
        <v>1</v>
      </c>
      <c r="O80" t="b">
        <f t="shared" si="19"/>
        <v>1</v>
      </c>
      <c r="P80" t="b">
        <f t="shared" si="20"/>
        <v>1</v>
      </c>
      <c r="R80" t="str">
        <f t="shared" si="16"/>
        <v/>
      </c>
    </row>
    <row r="81" spans="1:18" ht="14.25" hidden="1">
      <c r="A81" s="1" t="s">
        <v>90</v>
      </c>
      <c r="B81" s="1" t="str">
        <f t="shared" si="14"/>
        <v>44afa795</v>
      </c>
      <c r="C81" s="3">
        <v>45068</v>
      </c>
      <c r="D81" s="2" t="s">
        <v>3911</v>
      </c>
      <c r="E81" s="2" t="str">
        <f t="shared" si="13"/>
        <v>West</v>
      </c>
      <c r="F81" s="4" t="s">
        <v>25</v>
      </c>
      <c r="G81" s="4" t="str">
        <f t="shared" si="15"/>
        <v>Sports</v>
      </c>
      <c r="H81" s="1">
        <v>640.91</v>
      </c>
      <c r="I81" s="1">
        <v>19</v>
      </c>
      <c r="J81" s="1">
        <v>19</v>
      </c>
      <c r="K81" s="1">
        <v>1148.6199999999999</v>
      </c>
      <c r="M81" t="b">
        <f t="shared" si="17"/>
        <v>1</v>
      </c>
      <c r="N81" t="b">
        <f t="shared" si="18"/>
        <v>1</v>
      </c>
      <c r="O81" t="b">
        <f t="shared" si="19"/>
        <v>1</v>
      </c>
      <c r="P81" t="b">
        <f t="shared" si="20"/>
        <v>1</v>
      </c>
      <c r="R81" t="str">
        <f t="shared" si="16"/>
        <v/>
      </c>
    </row>
    <row r="82" spans="1:18" ht="14.25" hidden="1">
      <c r="A82" s="1" t="s">
        <v>91</v>
      </c>
      <c r="B82" s="1" t="str">
        <f t="shared" si="14"/>
        <v>8c329e53</v>
      </c>
      <c r="C82" s="3">
        <v>45461</v>
      </c>
      <c r="D82" s="2" t="s">
        <v>9</v>
      </c>
      <c r="E82" s="2" t="str">
        <f t="shared" si="13"/>
        <v>North</v>
      </c>
      <c r="F82" s="4" t="s">
        <v>15</v>
      </c>
      <c r="G82" s="4" t="str">
        <f t="shared" si="15"/>
        <v>Furniture</v>
      </c>
      <c r="H82" s="1">
        <v>2958</v>
      </c>
      <c r="I82" s="1">
        <v>4</v>
      </c>
      <c r="J82" s="1">
        <v>22</v>
      </c>
      <c r="K82" s="1">
        <v>1968.62</v>
      </c>
      <c r="M82" t="b">
        <f t="shared" si="17"/>
        <v>1</v>
      </c>
      <c r="N82" t="b">
        <f t="shared" si="18"/>
        <v>1</v>
      </c>
      <c r="O82" t="b">
        <f t="shared" si="19"/>
        <v>1</v>
      </c>
      <c r="P82" t="b">
        <f t="shared" si="20"/>
        <v>1</v>
      </c>
      <c r="R82" t="str">
        <f t="shared" si="16"/>
        <v/>
      </c>
    </row>
    <row r="83" spans="1:18" ht="14.25" hidden="1">
      <c r="A83" s="1" t="s">
        <v>92</v>
      </c>
      <c r="B83" s="1" t="str">
        <f t="shared" si="14"/>
        <v>cdbba08a</v>
      </c>
      <c r="C83" s="3">
        <v>44948</v>
      </c>
      <c r="D83" s="2" t="s">
        <v>3911</v>
      </c>
      <c r="E83" s="2" t="str">
        <f t="shared" si="13"/>
        <v>West</v>
      </c>
      <c r="F83" s="4" t="s">
        <v>25</v>
      </c>
      <c r="G83" s="4" t="str">
        <f t="shared" si="15"/>
        <v>Sports</v>
      </c>
      <c r="H83" s="1">
        <v>4049.49</v>
      </c>
      <c r="I83" s="1">
        <v>5</v>
      </c>
      <c r="J83" s="1">
        <v>1</v>
      </c>
      <c r="K83" s="1">
        <v>1151.9000000000001</v>
      </c>
      <c r="M83" t="b">
        <f t="shared" si="17"/>
        <v>1</v>
      </c>
      <c r="N83" t="b">
        <f t="shared" si="18"/>
        <v>1</v>
      </c>
      <c r="O83" t="b">
        <f t="shared" si="19"/>
        <v>1</v>
      </c>
      <c r="P83" t="b">
        <f t="shared" si="20"/>
        <v>1</v>
      </c>
      <c r="R83" t="str">
        <f t="shared" si="16"/>
        <v/>
      </c>
    </row>
    <row r="84" spans="1:18" ht="14.25" hidden="1">
      <c r="A84" s="1" t="s">
        <v>93</v>
      </c>
      <c r="B84" s="1" t="str">
        <f t="shared" si="14"/>
        <v>4415c908</v>
      </c>
      <c r="C84" s="3">
        <v>45385</v>
      </c>
      <c r="D84" s="2" t="s">
        <v>9</v>
      </c>
      <c r="E84" s="2" t="str">
        <f t="shared" si="13"/>
        <v>North</v>
      </c>
      <c r="F84" s="4" t="s">
        <v>25</v>
      </c>
      <c r="G84" s="4" t="str">
        <f t="shared" si="15"/>
        <v>Sports</v>
      </c>
      <c r="H84" s="1">
        <v>4155.03</v>
      </c>
      <c r="I84" s="1">
        <v>32</v>
      </c>
      <c r="J84" s="1">
        <v>5</v>
      </c>
      <c r="K84" s="1">
        <v>1637.7</v>
      </c>
      <c r="M84" t="b">
        <f t="shared" si="17"/>
        <v>1</v>
      </c>
      <c r="N84" t="b">
        <f t="shared" si="18"/>
        <v>1</v>
      </c>
      <c r="O84" t="b">
        <f t="shared" si="19"/>
        <v>1</v>
      </c>
      <c r="P84" t="b">
        <f t="shared" si="20"/>
        <v>1</v>
      </c>
      <c r="R84" t="str">
        <f t="shared" si="16"/>
        <v/>
      </c>
    </row>
    <row r="85" spans="1:18" ht="14.25" hidden="1">
      <c r="A85" s="1" t="s">
        <v>94</v>
      </c>
      <c r="B85" s="1" t="str">
        <f t="shared" si="14"/>
        <v>a9ac13d3</v>
      </c>
      <c r="C85" s="3">
        <v>45556</v>
      </c>
      <c r="D85" s="2" t="s">
        <v>9</v>
      </c>
      <c r="E85" s="2" t="str">
        <f t="shared" si="13"/>
        <v>North</v>
      </c>
      <c r="F85" s="4" t="s">
        <v>15</v>
      </c>
      <c r="G85" s="4" t="str">
        <f t="shared" si="15"/>
        <v>Furniture</v>
      </c>
      <c r="H85" s="1">
        <v>2011.35</v>
      </c>
      <c r="I85" s="1">
        <v>44</v>
      </c>
      <c r="J85" s="1">
        <v>10</v>
      </c>
      <c r="K85" s="1">
        <v>829.69</v>
      </c>
      <c r="M85" t="b">
        <f t="shared" si="17"/>
        <v>1</v>
      </c>
      <c r="N85" t="b">
        <f t="shared" si="18"/>
        <v>1</v>
      </c>
      <c r="O85" t="b">
        <f t="shared" si="19"/>
        <v>1</v>
      </c>
      <c r="P85" t="b">
        <f t="shared" si="20"/>
        <v>1</v>
      </c>
      <c r="R85" t="str">
        <f t="shared" si="16"/>
        <v/>
      </c>
    </row>
    <row r="86" spans="1:18" ht="14.25" hidden="1">
      <c r="A86" s="1" t="s">
        <v>95</v>
      </c>
      <c r="B86" s="1" t="str">
        <f t="shared" si="14"/>
        <v>5fbf219e</v>
      </c>
      <c r="C86" s="3">
        <v>45299</v>
      </c>
      <c r="D86" s="2" t="s">
        <v>3911</v>
      </c>
      <c r="E86" s="2" t="str">
        <f t="shared" si="13"/>
        <v>West</v>
      </c>
      <c r="F86" s="4" t="s">
        <v>19</v>
      </c>
      <c r="G86" s="4" t="str">
        <f t="shared" si="15"/>
        <v>Electronics</v>
      </c>
      <c r="H86" s="1">
        <v>2365.2399999999998</v>
      </c>
      <c r="I86" s="1">
        <v>10</v>
      </c>
      <c r="J86" s="1">
        <v>33</v>
      </c>
      <c r="K86" s="1">
        <v>1970.1</v>
      </c>
      <c r="M86" t="b">
        <f t="shared" si="17"/>
        <v>1</v>
      </c>
      <c r="N86" t="b">
        <f t="shared" si="18"/>
        <v>1</v>
      </c>
      <c r="O86" t="b">
        <f t="shared" si="19"/>
        <v>1</v>
      </c>
      <c r="P86" t="b">
        <f t="shared" si="20"/>
        <v>1</v>
      </c>
      <c r="R86" t="str">
        <f t="shared" si="16"/>
        <v/>
      </c>
    </row>
    <row r="87" spans="1:18" ht="14.25">
      <c r="A87" s="1" t="s">
        <v>96</v>
      </c>
      <c r="B87" s="1" t="str">
        <f t="shared" si="14"/>
        <v>f3ba50cf</v>
      </c>
      <c r="C87" s="3">
        <v>45321</v>
      </c>
      <c r="D87" s="2" t="s">
        <v>3913</v>
      </c>
      <c r="E87" s="2" t="str">
        <f t="shared" si="13"/>
        <v>South</v>
      </c>
      <c r="F87" s="4" t="s">
        <v>1474</v>
      </c>
      <c r="G87" s="4" t="str">
        <f t="shared" si="15"/>
        <v>Clothing</v>
      </c>
      <c r="H87" s="1">
        <v>2615.84</v>
      </c>
      <c r="I87" s="1">
        <v>31</v>
      </c>
      <c r="J87" s="1">
        <v>9</v>
      </c>
      <c r="K87" s="1">
        <v>1276.8699999999999</v>
      </c>
      <c r="M87" t="b">
        <f t="shared" si="17"/>
        <v>1</v>
      </c>
      <c r="N87" t="b">
        <f t="shared" si="18"/>
        <v>1</v>
      </c>
      <c r="O87" t="b">
        <f t="shared" si="19"/>
        <v>1</v>
      </c>
      <c r="P87" t="b">
        <f t="shared" si="20"/>
        <v>1</v>
      </c>
      <c r="R87" t="str">
        <f t="shared" si="16"/>
        <v/>
      </c>
    </row>
    <row r="88" spans="1:18" ht="14.25">
      <c r="A88" s="1" t="s">
        <v>97</v>
      </c>
      <c r="B88" s="1" t="str">
        <f t="shared" si="14"/>
        <v>88840b0f</v>
      </c>
      <c r="C88" s="3">
        <v>45399</v>
      </c>
      <c r="D88" s="2" t="s">
        <v>3911</v>
      </c>
      <c r="E88" s="2" t="str">
        <f t="shared" si="13"/>
        <v>West</v>
      </c>
      <c r="F88" s="4" t="s">
        <v>1474</v>
      </c>
      <c r="G88" s="4" t="str">
        <f t="shared" si="15"/>
        <v>Clothing</v>
      </c>
      <c r="H88" s="1">
        <v>4954.33</v>
      </c>
      <c r="I88" s="1">
        <v>26</v>
      </c>
      <c r="J88" s="1">
        <v>43</v>
      </c>
      <c r="K88" s="1">
        <v>1723.31</v>
      </c>
      <c r="M88" t="b">
        <f t="shared" si="17"/>
        <v>1</v>
      </c>
      <c r="N88" t="b">
        <f t="shared" si="18"/>
        <v>1</v>
      </c>
      <c r="O88" t="b">
        <f t="shared" si="19"/>
        <v>1</v>
      </c>
      <c r="P88" t="b">
        <f t="shared" si="20"/>
        <v>1</v>
      </c>
      <c r="R88" t="str">
        <f t="shared" si="16"/>
        <v/>
      </c>
    </row>
    <row r="89" spans="1:18" ht="14.25">
      <c r="A89" s="1" t="s">
        <v>98</v>
      </c>
      <c r="B89" s="1" t="str">
        <f t="shared" si="14"/>
        <v>3dcffe93</v>
      </c>
      <c r="C89" s="3">
        <v>45082</v>
      </c>
      <c r="D89" s="2" t="s">
        <v>9</v>
      </c>
      <c r="E89" s="2" t="str">
        <f t="shared" si="13"/>
        <v>North</v>
      </c>
      <c r="F89" s="4" t="s">
        <v>1474</v>
      </c>
      <c r="G89" s="4" t="str">
        <f t="shared" si="15"/>
        <v>Clothing</v>
      </c>
      <c r="H89" s="1">
        <v>1969.35</v>
      </c>
      <c r="I89" s="1">
        <v>27</v>
      </c>
      <c r="J89" s="1">
        <v>11</v>
      </c>
      <c r="K89" s="1">
        <v>1532.9</v>
      </c>
      <c r="M89" t="b">
        <f t="shared" si="17"/>
        <v>1</v>
      </c>
      <c r="N89" t="b">
        <f t="shared" si="18"/>
        <v>1</v>
      </c>
      <c r="O89" t="b">
        <f t="shared" si="19"/>
        <v>1</v>
      </c>
      <c r="P89" t="b">
        <f t="shared" si="20"/>
        <v>1</v>
      </c>
      <c r="R89" t="str">
        <f t="shared" si="16"/>
        <v/>
      </c>
    </row>
    <row r="90" spans="1:18" ht="14.25">
      <c r="A90" s="1" t="s">
        <v>99</v>
      </c>
      <c r="B90" s="1" t="str">
        <f t="shared" si="14"/>
        <v>745eb905</v>
      </c>
      <c r="C90" s="3">
        <v>45383</v>
      </c>
      <c r="D90" s="2" t="s">
        <v>9</v>
      </c>
      <c r="E90" s="2" t="str">
        <f t="shared" si="13"/>
        <v>North</v>
      </c>
      <c r="F90" s="4" t="s">
        <v>1474</v>
      </c>
      <c r="G90" s="4" t="str">
        <f t="shared" si="15"/>
        <v>Clothing</v>
      </c>
      <c r="H90" s="1">
        <v>2083.02</v>
      </c>
      <c r="I90" s="1">
        <v>49</v>
      </c>
      <c r="J90" s="1">
        <v>11</v>
      </c>
      <c r="K90" s="1">
        <v>105.26</v>
      </c>
      <c r="M90" t="b">
        <f t="shared" si="17"/>
        <v>1</v>
      </c>
      <c r="N90" t="b">
        <f t="shared" si="18"/>
        <v>1</v>
      </c>
      <c r="O90" t="b">
        <f t="shared" si="19"/>
        <v>1</v>
      </c>
      <c r="P90" t="b">
        <f t="shared" si="20"/>
        <v>1</v>
      </c>
      <c r="R90" t="str">
        <f t="shared" si="16"/>
        <v/>
      </c>
    </row>
    <row r="91" spans="1:18" ht="14.25" hidden="1">
      <c r="A91" s="1" t="s">
        <v>100</v>
      </c>
      <c r="B91" s="1" t="str">
        <f t="shared" si="14"/>
        <v>b8fca939</v>
      </c>
      <c r="C91" s="3">
        <v>45530</v>
      </c>
      <c r="D91" s="2" t="s">
        <v>3913</v>
      </c>
      <c r="E91" s="2" t="str">
        <f t="shared" si="13"/>
        <v>South</v>
      </c>
      <c r="F91" s="4" t="s">
        <v>19</v>
      </c>
      <c r="G91" s="4" t="str">
        <f t="shared" si="15"/>
        <v>Electronics</v>
      </c>
      <c r="H91" s="1">
        <v>4752.49</v>
      </c>
      <c r="I91" s="1">
        <v>36</v>
      </c>
      <c r="J91" s="1">
        <v>8</v>
      </c>
      <c r="K91" s="1">
        <v>1903.35</v>
      </c>
      <c r="M91" t="b">
        <f t="shared" si="17"/>
        <v>1</v>
      </c>
      <c r="N91" t="b">
        <f t="shared" si="18"/>
        <v>1</v>
      </c>
      <c r="O91" t="b">
        <f t="shared" si="19"/>
        <v>1</v>
      </c>
      <c r="P91" t="b">
        <f t="shared" si="20"/>
        <v>1</v>
      </c>
      <c r="R91" t="str">
        <f t="shared" si="16"/>
        <v/>
      </c>
    </row>
    <row r="92" spans="1:18" ht="14.25">
      <c r="A92" s="1" t="s">
        <v>101</v>
      </c>
      <c r="B92" s="1" t="str">
        <f t="shared" si="14"/>
        <v>aa2f3b2c</v>
      </c>
      <c r="C92" s="3">
        <v>45097</v>
      </c>
      <c r="D92" s="2" t="s">
        <v>9</v>
      </c>
      <c r="E92" s="2" t="str">
        <f t="shared" si="13"/>
        <v>North</v>
      </c>
      <c r="F92" s="4" t="s">
        <v>1474</v>
      </c>
      <c r="G92" s="4" t="str">
        <f t="shared" si="15"/>
        <v>Clothing</v>
      </c>
      <c r="H92" s="1">
        <v>4031.47</v>
      </c>
      <c r="I92" s="1">
        <v>20</v>
      </c>
      <c r="J92" s="1">
        <v>4</v>
      </c>
      <c r="K92" s="1">
        <v>1722.65</v>
      </c>
      <c r="M92" t="b">
        <f t="shared" si="17"/>
        <v>1</v>
      </c>
      <c r="N92" t="b">
        <f t="shared" si="18"/>
        <v>1</v>
      </c>
      <c r="O92" t="b">
        <f t="shared" si="19"/>
        <v>1</v>
      </c>
      <c r="P92" t="b">
        <f t="shared" si="20"/>
        <v>1</v>
      </c>
      <c r="R92" t="str">
        <f t="shared" si="16"/>
        <v/>
      </c>
    </row>
    <row r="93" spans="1:18" ht="14.25" hidden="1">
      <c r="A93" s="1" t="s">
        <v>102</v>
      </c>
      <c r="B93" s="1" t="str">
        <f t="shared" si="14"/>
        <v>df1581bf</v>
      </c>
      <c r="C93" s="3">
        <v>45426</v>
      </c>
      <c r="D93" s="2" t="s">
        <v>11</v>
      </c>
      <c r="E93" s="2" t="str">
        <f t="shared" si="13"/>
        <v>East</v>
      </c>
      <c r="F93" s="4" t="s">
        <v>15</v>
      </c>
      <c r="G93" s="4" t="str">
        <f t="shared" si="15"/>
        <v>Furniture</v>
      </c>
      <c r="H93" s="1">
        <v>3299.15</v>
      </c>
      <c r="I93" s="1">
        <v>22</v>
      </c>
      <c r="J93" s="1">
        <v>45</v>
      </c>
      <c r="K93" s="1">
        <v>1352.78</v>
      </c>
      <c r="M93" t="b">
        <f t="shared" si="17"/>
        <v>1</v>
      </c>
      <c r="N93" t="b">
        <f t="shared" si="18"/>
        <v>1</v>
      </c>
      <c r="O93" t="b">
        <f t="shared" si="19"/>
        <v>1</v>
      </c>
      <c r="P93" t="b">
        <f t="shared" si="20"/>
        <v>1</v>
      </c>
      <c r="R93" t="str">
        <f t="shared" si="16"/>
        <v/>
      </c>
    </row>
    <row r="94" spans="1:18" ht="14.25">
      <c r="A94" s="1" t="s">
        <v>103</v>
      </c>
      <c r="B94" s="1" t="str">
        <f t="shared" si="14"/>
        <v>8ee932c1</v>
      </c>
      <c r="C94" s="3">
        <v>45465</v>
      </c>
      <c r="D94" s="2" t="s">
        <v>9</v>
      </c>
      <c r="E94" s="2" t="str">
        <f t="shared" si="13"/>
        <v>North</v>
      </c>
      <c r="F94" s="4" t="s">
        <v>1474</v>
      </c>
      <c r="G94" s="4" t="str">
        <f t="shared" si="15"/>
        <v>Clothing</v>
      </c>
      <c r="H94" s="1">
        <v>4132.07</v>
      </c>
      <c r="I94" s="1">
        <v>4</v>
      </c>
      <c r="J94" s="1">
        <v>19</v>
      </c>
      <c r="K94" s="1">
        <v>763.86</v>
      </c>
      <c r="M94" t="b">
        <f t="shared" si="17"/>
        <v>1</v>
      </c>
      <c r="N94" t="b">
        <f t="shared" si="18"/>
        <v>1</v>
      </c>
      <c r="O94" t="b">
        <f t="shared" si="19"/>
        <v>1</v>
      </c>
      <c r="P94" t="b">
        <f t="shared" si="20"/>
        <v>1</v>
      </c>
      <c r="R94" t="str">
        <f t="shared" si="16"/>
        <v/>
      </c>
    </row>
    <row r="95" spans="1:18" ht="14.25" hidden="1">
      <c r="A95" s="1" t="s">
        <v>104</v>
      </c>
      <c r="B95" s="1" t="str">
        <f t="shared" si="14"/>
        <v>085e9490</v>
      </c>
      <c r="C95" s="3">
        <v>45084</v>
      </c>
      <c r="D95" s="2" t="s">
        <v>3913</v>
      </c>
      <c r="E95" s="2" t="str">
        <f t="shared" si="13"/>
        <v>South</v>
      </c>
      <c r="F95" s="4" t="s">
        <v>19</v>
      </c>
      <c r="G95" s="4" t="str">
        <f t="shared" si="15"/>
        <v>Electronics</v>
      </c>
      <c r="H95" s="1">
        <v>1053.19</v>
      </c>
      <c r="I95" s="1">
        <v>22</v>
      </c>
      <c r="J95" s="1">
        <v>20</v>
      </c>
      <c r="K95" s="1">
        <v>570.11</v>
      </c>
      <c r="M95" t="b">
        <f t="shared" si="17"/>
        <v>1</v>
      </c>
      <c r="N95" t="b">
        <f t="shared" si="18"/>
        <v>1</v>
      </c>
      <c r="O95" t="b">
        <f t="shared" si="19"/>
        <v>1</v>
      </c>
      <c r="P95" t="b">
        <f t="shared" si="20"/>
        <v>1</v>
      </c>
      <c r="R95" t="str">
        <f t="shared" si="16"/>
        <v/>
      </c>
    </row>
    <row r="96" spans="1:18" ht="14.25" hidden="1">
      <c r="A96" s="1" t="s">
        <v>105</v>
      </c>
      <c r="B96" s="1" t="str">
        <f t="shared" si="14"/>
        <v>65b0eedf</v>
      </c>
      <c r="C96" s="3">
        <v>45425</v>
      </c>
      <c r="D96" s="2" t="s">
        <v>9</v>
      </c>
      <c r="E96" s="2" t="str">
        <f t="shared" si="13"/>
        <v>North</v>
      </c>
      <c r="F96" s="4" t="s">
        <v>19</v>
      </c>
      <c r="G96" s="4" t="str">
        <f t="shared" si="15"/>
        <v>Electronics</v>
      </c>
      <c r="H96" s="1">
        <v>3864.26</v>
      </c>
      <c r="I96" s="1">
        <v>22</v>
      </c>
      <c r="J96" s="1">
        <v>28</v>
      </c>
      <c r="K96" s="1">
        <v>908.02</v>
      </c>
      <c r="M96" t="b">
        <f t="shared" si="17"/>
        <v>1</v>
      </c>
      <c r="N96" t="b">
        <f t="shared" si="18"/>
        <v>1</v>
      </c>
      <c r="O96" t="b">
        <f t="shared" si="19"/>
        <v>1</v>
      </c>
      <c r="P96" t="b">
        <f t="shared" si="20"/>
        <v>1</v>
      </c>
      <c r="R96" t="str">
        <f t="shared" si="16"/>
        <v/>
      </c>
    </row>
    <row r="97" spans="1:18" ht="14.25">
      <c r="A97" s="1" t="s">
        <v>106</v>
      </c>
      <c r="B97" s="1" t="str">
        <f t="shared" si="14"/>
        <v>2836b2dd</v>
      </c>
      <c r="C97" s="3">
        <v>45399</v>
      </c>
      <c r="D97" s="2" t="s">
        <v>11</v>
      </c>
      <c r="E97" s="2" t="str">
        <f t="shared" si="13"/>
        <v>East</v>
      </c>
      <c r="F97" s="4" t="s">
        <v>1474</v>
      </c>
      <c r="G97" s="4" t="str">
        <f t="shared" si="15"/>
        <v>Clothing</v>
      </c>
      <c r="H97" s="1">
        <v>554.26</v>
      </c>
      <c r="I97" s="1">
        <v>17</v>
      </c>
      <c r="J97" s="1">
        <v>7</v>
      </c>
      <c r="K97" s="1">
        <v>1898.3</v>
      </c>
      <c r="M97" t="b">
        <f t="shared" si="17"/>
        <v>1</v>
      </c>
      <c r="N97" t="b">
        <f t="shared" si="18"/>
        <v>1</v>
      </c>
      <c r="O97" t="b">
        <f t="shared" si="19"/>
        <v>1</v>
      </c>
      <c r="P97" t="b">
        <f t="shared" si="20"/>
        <v>1</v>
      </c>
      <c r="R97" t="str">
        <f t="shared" si="16"/>
        <v/>
      </c>
    </row>
    <row r="98" spans="1:18" ht="14.25" hidden="1">
      <c r="A98" s="1" t="s">
        <v>107</v>
      </c>
      <c r="B98" s="1" t="str">
        <f t="shared" si="14"/>
        <v>31cb24fb</v>
      </c>
      <c r="C98" s="3">
        <v>44926</v>
      </c>
      <c r="D98" s="2" t="s">
        <v>9</v>
      </c>
      <c r="E98" s="2" t="str">
        <f t="shared" si="13"/>
        <v>North</v>
      </c>
      <c r="F98" s="4" t="s">
        <v>88</v>
      </c>
      <c r="G98" s="4" t="str">
        <f t="shared" si="15"/>
        <v>Groceries</v>
      </c>
      <c r="H98" s="1">
        <v>1781.92</v>
      </c>
      <c r="I98" s="1">
        <v>36</v>
      </c>
      <c r="J98" s="1">
        <v>39</v>
      </c>
      <c r="K98" s="1">
        <v>795.64</v>
      </c>
      <c r="M98" t="b">
        <f t="shared" si="17"/>
        <v>1</v>
      </c>
      <c r="N98" t="b">
        <f t="shared" si="18"/>
        <v>1</v>
      </c>
      <c r="O98" t="b">
        <f t="shared" si="19"/>
        <v>1</v>
      </c>
      <c r="P98" t="b">
        <f t="shared" si="20"/>
        <v>1</v>
      </c>
      <c r="R98" t="str">
        <f t="shared" si="16"/>
        <v/>
      </c>
    </row>
    <row r="99" spans="1:18" ht="14.25" hidden="1">
      <c r="A99" s="1" t="s">
        <v>108</v>
      </c>
      <c r="B99" s="1" t="str">
        <f t="shared" si="14"/>
        <v>4b14b87e</v>
      </c>
      <c r="C99" s="3">
        <v>45123</v>
      </c>
      <c r="D99" s="2" t="s">
        <v>3913</v>
      </c>
      <c r="E99" s="2" t="str">
        <f t="shared" si="13"/>
        <v>South</v>
      </c>
      <c r="F99" s="4" t="s">
        <v>88</v>
      </c>
      <c r="G99" s="4" t="str">
        <f t="shared" si="15"/>
        <v>Groceries</v>
      </c>
      <c r="H99" s="1">
        <v>558.24</v>
      </c>
      <c r="I99" s="1">
        <v>35</v>
      </c>
      <c r="J99" s="1">
        <v>13</v>
      </c>
      <c r="K99" s="1">
        <v>1101.43</v>
      </c>
      <c r="M99" t="b">
        <f t="shared" si="17"/>
        <v>1</v>
      </c>
      <c r="N99" t="b">
        <f t="shared" si="18"/>
        <v>1</v>
      </c>
      <c r="O99" t="b">
        <f t="shared" si="19"/>
        <v>1</v>
      </c>
      <c r="P99" t="b">
        <f t="shared" si="20"/>
        <v>1</v>
      </c>
      <c r="R99" t="str">
        <f t="shared" si="16"/>
        <v/>
      </c>
    </row>
    <row r="100" spans="1:18" ht="14.25" hidden="1">
      <c r="A100" s="1" t="s">
        <v>109</v>
      </c>
      <c r="B100" s="1" t="str">
        <f t="shared" si="14"/>
        <v>8b455dd5</v>
      </c>
      <c r="C100" s="3">
        <v>45517</v>
      </c>
      <c r="D100" s="2" t="s">
        <v>3913</v>
      </c>
      <c r="E100" s="2" t="str">
        <f t="shared" si="13"/>
        <v>South</v>
      </c>
      <c r="F100" s="4" t="s">
        <v>19</v>
      </c>
      <c r="G100" s="4" t="str">
        <f t="shared" si="15"/>
        <v>Electronics</v>
      </c>
      <c r="H100" s="1">
        <v>1132.27</v>
      </c>
      <c r="I100" s="1">
        <v>24</v>
      </c>
      <c r="J100" s="1">
        <v>45</v>
      </c>
      <c r="K100" s="1">
        <v>1667.35</v>
      </c>
      <c r="M100" t="b">
        <f t="shared" si="17"/>
        <v>1</v>
      </c>
      <c r="N100" t="b">
        <f t="shared" si="18"/>
        <v>1</v>
      </c>
      <c r="O100" t="b">
        <f t="shared" si="19"/>
        <v>1</v>
      </c>
      <c r="P100" t="b">
        <f t="shared" si="20"/>
        <v>1</v>
      </c>
      <c r="R100" t="str">
        <f t="shared" si="16"/>
        <v/>
      </c>
    </row>
    <row r="101" spans="1:18" ht="14.25" hidden="1">
      <c r="A101" s="1" t="s">
        <v>110</v>
      </c>
      <c r="B101" s="1" t="str">
        <f t="shared" si="14"/>
        <v>431f447c</v>
      </c>
      <c r="C101" s="3">
        <v>45586</v>
      </c>
      <c r="D101" s="2" t="s">
        <v>3911</v>
      </c>
      <c r="E101" s="2" t="str">
        <f t="shared" si="13"/>
        <v>West</v>
      </c>
      <c r="F101" s="4" t="s">
        <v>15</v>
      </c>
      <c r="G101" s="4" t="str">
        <f t="shared" si="15"/>
        <v>Furniture</v>
      </c>
      <c r="H101" s="1">
        <v>4270.95</v>
      </c>
      <c r="I101" s="1">
        <v>3</v>
      </c>
      <c r="J101" s="1">
        <v>37</v>
      </c>
      <c r="K101" s="1">
        <v>49.76</v>
      </c>
      <c r="M101" t="b">
        <f t="shared" si="17"/>
        <v>1</v>
      </c>
      <c r="N101" t="b">
        <f t="shared" si="18"/>
        <v>1</v>
      </c>
      <c r="O101" t="b">
        <f t="shared" si="19"/>
        <v>1</v>
      </c>
      <c r="P101" t="b">
        <f t="shared" si="20"/>
        <v>1</v>
      </c>
      <c r="R101" t="str">
        <f t="shared" si="16"/>
        <v/>
      </c>
    </row>
    <row r="102" spans="1:18" ht="14.25" hidden="1">
      <c r="A102" s="1" t="s">
        <v>111</v>
      </c>
      <c r="B102" s="1" t="str">
        <f t="shared" si="14"/>
        <v>179932de</v>
      </c>
      <c r="C102" s="3">
        <v>45071</v>
      </c>
      <c r="D102" s="2" t="s">
        <v>3911</v>
      </c>
      <c r="E102" s="2" t="str">
        <f t="shared" si="13"/>
        <v>West</v>
      </c>
      <c r="F102" s="4" t="s">
        <v>19</v>
      </c>
      <c r="G102" s="4" t="str">
        <f t="shared" si="15"/>
        <v>Electronics</v>
      </c>
      <c r="H102" s="1">
        <v>633.82000000000005</v>
      </c>
      <c r="I102" s="1">
        <v>13</v>
      </c>
      <c r="J102" s="1">
        <v>10</v>
      </c>
      <c r="K102" s="1">
        <v>1830.09</v>
      </c>
      <c r="M102" t="b">
        <f t="shared" si="17"/>
        <v>1</v>
      </c>
      <c r="N102" t="b">
        <f t="shared" si="18"/>
        <v>1</v>
      </c>
      <c r="O102" t="b">
        <f t="shared" si="19"/>
        <v>1</v>
      </c>
      <c r="P102" t="b">
        <f t="shared" si="20"/>
        <v>1</v>
      </c>
      <c r="R102" t="str">
        <f t="shared" si="16"/>
        <v/>
      </c>
    </row>
    <row r="103" spans="1:18" ht="14.25" hidden="1">
      <c r="A103" s="1" t="s">
        <v>112</v>
      </c>
      <c r="B103" s="1" t="str">
        <f t="shared" si="14"/>
        <v>837fe25b</v>
      </c>
      <c r="C103" s="3">
        <v>45261</v>
      </c>
      <c r="D103" s="2" t="s">
        <v>3911</v>
      </c>
      <c r="E103" s="2" t="str">
        <f t="shared" si="13"/>
        <v>West</v>
      </c>
      <c r="F103" s="4" t="s">
        <v>25</v>
      </c>
      <c r="G103" s="4" t="str">
        <f t="shared" si="15"/>
        <v>Sports</v>
      </c>
      <c r="H103" s="1">
        <v>1024.68</v>
      </c>
      <c r="I103" s="1">
        <v>33</v>
      </c>
      <c r="J103" s="1">
        <v>47</v>
      </c>
      <c r="K103" s="1">
        <v>241.15</v>
      </c>
      <c r="M103" t="b">
        <f t="shared" si="17"/>
        <v>1</v>
      </c>
      <c r="N103" t="b">
        <f t="shared" si="18"/>
        <v>1</v>
      </c>
      <c r="O103" t="b">
        <f t="shared" si="19"/>
        <v>1</v>
      </c>
      <c r="P103" t="b">
        <f t="shared" si="20"/>
        <v>1</v>
      </c>
      <c r="R103" t="str">
        <f t="shared" si="16"/>
        <v/>
      </c>
    </row>
    <row r="104" spans="1:18" ht="14.25" hidden="1">
      <c r="A104" s="1" t="s">
        <v>113</v>
      </c>
      <c r="B104" s="1" t="str">
        <f t="shared" si="14"/>
        <v>2ee55500</v>
      </c>
      <c r="C104" s="3">
        <v>45356</v>
      </c>
      <c r="D104" s="2" t="s">
        <v>9</v>
      </c>
      <c r="E104" s="2" t="str">
        <f t="shared" si="13"/>
        <v>North</v>
      </c>
      <c r="F104" s="4" t="s">
        <v>15</v>
      </c>
      <c r="G104" s="4" t="str">
        <f t="shared" si="15"/>
        <v>Furniture</v>
      </c>
      <c r="H104" s="1">
        <v>218.83</v>
      </c>
      <c r="I104" s="1">
        <v>7</v>
      </c>
      <c r="J104" s="1">
        <v>13</v>
      </c>
      <c r="K104" s="1">
        <v>863.98</v>
      </c>
      <c r="M104" t="b">
        <f t="shared" si="17"/>
        <v>1</v>
      </c>
      <c r="N104" t="b">
        <f t="shared" si="18"/>
        <v>1</v>
      </c>
      <c r="O104" t="b">
        <f t="shared" si="19"/>
        <v>1</v>
      </c>
      <c r="P104" t="b">
        <f t="shared" si="20"/>
        <v>1</v>
      </c>
      <c r="R104" t="str">
        <f t="shared" si="16"/>
        <v/>
      </c>
    </row>
    <row r="105" spans="1:18" ht="14.25" hidden="1">
      <c r="A105" s="1" t="s">
        <v>114</v>
      </c>
      <c r="B105" s="1" t="str">
        <f t="shared" si="14"/>
        <v>97d9b8c6</v>
      </c>
      <c r="C105" s="3">
        <v>45532</v>
      </c>
      <c r="D105" s="2" t="s">
        <v>3913</v>
      </c>
      <c r="E105" s="2" t="str">
        <f t="shared" si="13"/>
        <v>South</v>
      </c>
      <c r="F105" s="4" t="s">
        <v>25</v>
      </c>
      <c r="G105" s="4" t="str">
        <f t="shared" si="15"/>
        <v>Sports</v>
      </c>
      <c r="H105" s="1">
        <v>3563.26</v>
      </c>
      <c r="I105" s="1">
        <v>14</v>
      </c>
      <c r="J105" s="1">
        <v>3</v>
      </c>
      <c r="K105" s="1">
        <v>1939.69</v>
      </c>
      <c r="M105" t="b">
        <f t="shared" si="17"/>
        <v>1</v>
      </c>
      <c r="N105" t="b">
        <f t="shared" si="18"/>
        <v>1</v>
      </c>
      <c r="O105" t="b">
        <f t="shared" si="19"/>
        <v>1</v>
      </c>
      <c r="P105" t="b">
        <f t="shared" si="20"/>
        <v>1</v>
      </c>
      <c r="R105" t="str">
        <f t="shared" si="16"/>
        <v/>
      </c>
    </row>
    <row r="106" spans="1:18" ht="14.25" hidden="1">
      <c r="A106" s="1" t="s">
        <v>115</v>
      </c>
      <c r="B106" s="1" t="str">
        <f t="shared" si="14"/>
        <v>7a9addbb</v>
      </c>
      <c r="C106" s="3">
        <v>45433</v>
      </c>
      <c r="D106" s="2" t="s">
        <v>3911</v>
      </c>
      <c r="E106" s="2" t="str">
        <f t="shared" si="13"/>
        <v>West</v>
      </c>
      <c r="F106" s="4" t="s">
        <v>25</v>
      </c>
      <c r="G106" s="4" t="str">
        <f t="shared" si="15"/>
        <v>Sports</v>
      </c>
      <c r="H106" s="1">
        <v>879.56</v>
      </c>
      <c r="I106" s="1">
        <v>45</v>
      </c>
      <c r="J106" s="1">
        <v>15</v>
      </c>
      <c r="K106" s="1">
        <v>1898.75</v>
      </c>
      <c r="M106" t="b">
        <f t="shared" si="17"/>
        <v>1</v>
      </c>
      <c r="N106" t="b">
        <f t="shared" si="18"/>
        <v>1</v>
      </c>
      <c r="O106" t="b">
        <f t="shared" si="19"/>
        <v>1</v>
      </c>
      <c r="P106" t="b">
        <f t="shared" si="20"/>
        <v>1</v>
      </c>
      <c r="R106" t="str">
        <f t="shared" si="16"/>
        <v/>
      </c>
    </row>
    <row r="107" spans="1:18" ht="14.25" hidden="1">
      <c r="A107" s="1" t="s">
        <v>116</v>
      </c>
      <c r="B107" s="1" t="str">
        <f t="shared" si="14"/>
        <v>bf73a3ed</v>
      </c>
      <c r="C107" s="3">
        <v>45450</v>
      </c>
      <c r="D107" s="2" t="s">
        <v>3913</v>
      </c>
      <c r="E107" s="2" t="str">
        <f t="shared" si="13"/>
        <v>South</v>
      </c>
      <c r="F107" s="4" t="s">
        <v>15</v>
      </c>
      <c r="G107" s="4" t="str">
        <f t="shared" si="15"/>
        <v>Furniture</v>
      </c>
      <c r="H107" s="1">
        <v>239.31</v>
      </c>
      <c r="I107" s="1">
        <v>45</v>
      </c>
      <c r="J107" s="1">
        <v>6</v>
      </c>
      <c r="K107" s="1">
        <v>434.28</v>
      </c>
      <c r="M107" t="b">
        <f t="shared" si="17"/>
        <v>1</v>
      </c>
      <c r="N107" t="b">
        <f t="shared" si="18"/>
        <v>1</v>
      </c>
      <c r="O107" t="b">
        <f t="shared" si="19"/>
        <v>1</v>
      </c>
      <c r="P107" t="b">
        <f t="shared" si="20"/>
        <v>1</v>
      </c>
      <c r="R107" t="str">
        <f t="shared" si="16"/>
        <v/>
      </c>
    </row>
    <row r="108" spans="1:18" ht="14.25" hidden="1">
      <c r="A108" s="1" t="s">
        <v>117</v>
      </c>
      <c r="B108" s="1" t="str">
        <f t="shared" si="14"/>
        <v>d586acce</v>
      </c>
      <c r="C108" s="3">
        <v>45423</v>
      </c>
      <c r="D108" s="2" t="s">
        <v>3913</v>
      </c>
      <c r="E108" s="2" t="str">
        <f t="shared" si="13"/>
        <v>South</v>
      </c>
      <c r="F108" s="4" t="s">
        <v>88</v>
      </c>
      <c r="G108" s="4" t="str">
        <f t="shared" si="15"/>
        <v>Groceries</v>
      </c>
      <c r="H108" s="1">
        <v>795.32</v>
      </c>
      <c r="I108" s="1">
        <v>31</v>
      </c>
      <c r="J108" s="1">
        <v>9</v>
      </c>
      <c r="K108" s="1">
        <v>1251.72</v>
      </c>
      <c r="M108" t="b">
        <f t="shared" si="17"/>
        <v>1</v>
      </c>
      <c r="N108" t="b">
        <f t="shared" si="18"/>
        <v>1</v>
      </c>
      <c r="O108" t="b">
        <f t="shared" si="19"/>
        <v>1</v>
      </c>
      <c r="P108" t="b">
        <f t="shared" si="20"/>
        <v>1</v>
      </c>
      <c r="R108" t="str">
        <f t="shared" si="16"/>
        <v/>
      </c>
    </row>
    <row r="109" spans="1:18" ht="14.25" hidden="1">
      <c r="A109" s="1" t="s">
        <v>118</v>
      </c>
      <c r="B109" s="1" t="str">
        <f t="shared" si="14"/>
        <v>7e565ca9</v>
      </c>
      <c r="C109" s="3">
        <v>45002</v>
      </c>
      <c r="D109" s="2" t="s">
        <v>11</v>
      </c>
      <c r="E109" s="2" t="str">
        <f t="shared" si="13"/>
        <v>East</v>
      </c>
      <c r="F109" s="4" t="s">
        <v>19</v>
      </c>
      <c r="G109" s="4" t="str">
        <f t="shared" si="15"/>
        <v>Electronics</v>
      </c>
      <c r="H109" s="1">
        <v>1606.99</v>
      </c>
      <c r="I109" s="1">
        <v>10</v>
      </c>
      <c r="J109" s="1">
        <v>14</v>
      </c>
      <c r="K109" s="1">
        <v>1127.8599999999999</v>
      </c>
      <c r="M109" t="b">
        <f t="shared" si="17"/>
        <v>1</v>
      </c>
      <c r="N109" t="b">
        <f t="shared" si="18"/>
        <v>1</v>
      </c>
      <c r="O109" t="b">
        <f t="shared" si="19"/>
        <v>1</v>
      </c>
      <c r="P109" t="b">
        <f t="shared" si="20"/>
        <v>1</v>
      </c>
      <c r="R109" t="str">
        <f t="shared" si="16"/>
        <v/>
      </c>
    </row>
    <row r="110" spans="1:18" ht="14.25" hidden="1">
      <c r="A110" s="1" t="s">
        <v>119</v>
      </c>
      <c r="B110" s="1" t="str">
        <f t="shared" si="14"/>
        <v>a470e7d9</v>
      </c>
      <c r="C110" s="3">
        <v>45580</v>
      </c>
      <c r="D110" s="2" t="s">
        <v>3913</v>
      </c>
      <c r="E110" s="2" t="str">
        <f t="shared" si="13"/>
        <v>South</v>
      </c>
      <c r="F110" s="4" t="s">
        <v>88</v>
      </c>
      <c r="G110" s="4" t="str">
        <f t="shared" si="15"/>
        <v>Groceries</v>
      </c>
      <c r="H110" s="1">
        <v>4480.71</v>
      </c>
      <c r="I110" s="1">
        <v>16</v>
      </c>
      <c r="J110" s="1">
        <v>48</v>
      </c>
      <c r="K110" s="1">
        <v>45.94</v>
      </c>
      <c r="M110" t="b">
        <f t="shared" si="17"/>
        <v>1</v>
      </c>
      <c r="N110" t="b">
        <f t="shared" si="18"/>
        <v>1</v>
      </c>
      <c r="O110" t="b">
        <f t="shared" si="19"/>
        <v>1</v>
      </c>
      <c r="P110" t="b">
        <f t="shared" si="20"/>
        <v>1</v>
      </c>
      <c r="R110" t="str">
        <f t="shared" si="16"/>
        <v/>
      </c>
    </row>
    <row r="111" spans="1:18" ht="14.25" hidden="1">
      <c r="A111" s="1" t="s">
        <v>120</v>
      </c>
      <c r="B111" s="1" t="str">
        <f t="shared" si="14"/>
        <v>2a6fb52d</v>
      </c>
      <c r="C111" s="3">
        <v>44987</v>
      </c>
      <c r="D111" s="2" t="s">
        <v>11</v>
      </c>
      <c r="E111" s="2" t="str">
        <f t="shared" si="13"/>
        <v>East</v>
      </c>
      <c r="F111" s="4" t="s">
        <v>15</v>
      </c>
      <c r="G111" s="4" t="str">
        <f t="shared" si="15"/>
        <v>Furniture</v>
      </c>
      <c r="H111" s="1">
        <v>3901.29</v>
      </c>
      <c r="I111" s="1">
        <v>36</v>
      </c>
      <c r="J111" s="1">
        <v>17</v>
      </c>
      <c r="K111" s="1">
        <v>1250.83</v>
      </c>
      <c r="M111" t="b">
        <f t="shared" si="17"/>
        <v>1</v>
      </c>
      <c r="N111" t="b">
        <f t="shared" si="18"/>
        <v>1</v>
      </c>
      <c r="O111" t="b">
        <f t="shared" si="19"/>
        <v>1</v>
      </c>
      <c r="P111" t="b">
        <f t="shared" si="20"/>
        <v>1</v>
      </c>
      <c r="R111" t="str">
        <f t="shared" si="16"/>
        <v/>
      </c>
    </row>
    <row r="112" spans="1:18" ht="14.25" hidden="1">
      <c r="A112" s="1" t="s">
        <v>121</v>
      </c>
      <c r="B112" s="1" t="str">
        <f t="shared" si="14"/>
        <v>2ce5273a</v>
      </c>
      <c r="C112" s="3">
        <v>44974</v>
      </c>
      <c r="D112" s="2" t="s">
        <v>11</v>
      </c>
      <c r="E112" s="2" t="str">
        <f t="shared" si="13"/>
        <v>East</v>
      </c>
      <c r="F112" s="4" t="s">
        <v>25</v>
      </c>
      <c r="G112" s="4" t="str">
        <f t="shared" si="15"/>
        <v>Sports</v>
      </c>
      <c r="H112" s="1">
        <v>2584.6799999999998</v>
      </c>
      <c r="I112" s="1">
        <v>25</v>
      </c>
      <c r="J112" s="1">
        <v>14</v>
      </c>
      <c r="K112" s="1">
        <v>834.99</v>
      </c>
      <c r="M112" t="b">
        <f t="shared" si="17"/>
        <v>1</v>
      </c>
      <c r="N112" t="b">
        <f t="shared" si="18"/>
        <v>1</v>
      </c>
      <c r="O112" t="b">
        <f t="shared" si="19"/>
        <v>1</v>
      </c>
      <c r="P112" t="b">
        <f t="shared" si="20"/>
        <v>1</v>
      </c>
      <c r="R112" t="str">
        <f t="shared" si="16"/>
        <v/>
      </c>
    </row>
    <row r="113" spans="1:18" ht="14.25" hidden="1">
      <c r="A113" s="1" t="s">
        <v>122</v>
      </c>
      <c r="B113" s="1" t="str">
        <f t="shared" si="14"/>
        <v>29752a52</v>
      </c>
      <c r="C113" s="3">
        <v>45170</v>
      </c>
      <c r="D113" s="2" t="s">
        <v>3911</v>
      </c>
      <c r="E113" s="2" t="str">
        <f t="shared" si="13"/>
        <v>West</v>
      </c>
      <c r="F113" s="4" t="s">
        <v>15</v>
      </c>
      <c r="G113" s="4" t="str">
        <f t="shared" si="15"/>
        <v>Furniture</v>
      </c>
      <c r="H113" s="1">
        <v>1894.09</v>
      </c>
      <c r="I113" s="1">
        <v>22</v>
      </c>
      <c r="J113" s="1">
        <v>1</v>
      </c>
      <c r="K113" s="1">
        <v>778.98</v>
      </c>
      <c r="M113" t="b">
        <f t="shared" si="17"/>
        <v>1</v>
      </c>
      <c r="N113" t="b">
        <f t="shared" si="18"/>
        <v>1</v>
      </c>
      <c r="O113" t="b">
        <f t="shared" si="19"/>
        <v>1</v>
      </c>
      <c r="P113" t="b">
        <f t="shared" si="20"/>
        <v>1</v>
      </c>
      <c r="R113" t="str">
        <f t="shared" si="16"/>
        <v/>
      </c>
    </row>
    <row r="114" spans="1:18" ht="14.25" hidden="1">
      <c r="A114" s="1" t="s">
        <v>123</v>
      </c>
      <c r="B114" s="1" t="str">
        <f t="shared" si="14"/>
        <v>c7da6b3c</v>
      </c>
      <c r="C114" s="3">
        <v>45539</v>
      </c>
      <c r="D114" s="2" t="s">
        <v>3913</v>
      </c>
      <c r="E114" s="2" t="str">
        <f t="shared" si="13"/>
        <v>South</v>
      </c>
      <c r="F114" s="4" t="s">
        <v>15</v>
      </c>
      <c r="G114" s="4" t="str">
        <f t="shared" si="15"/>
        <v>Furniture</v>
      </c>
      <c r="H114" s="1">
        <v>2748.36</v>
      </c>
      <c r="I114" s="1">
        <v>43</v>
      </c>
      <c r="J114" s="1">
        <v>40</v>
      </c>
      <c r="K114" s="1">
        <v>821.39</v>
      </c>
      <c r="M114" t="b">
        <f t="shared" si="17"/>
        <v>1</v>
      </c>
      <c r="N114" t="b">
        <f t="shared" si="18"/>
        <v>1</v>
      </c>
      <c r="O114" t="b">
        <f t="shared" si="19"/>
        <v>1</v>
      </c>
      <c r="P114" t="b">
        <f t="shared" si="20"/>
        <v>1</v>
      </c>
      <c r="R114" t="str">
        <f t="shared" si="16"/>
        <v/>
      </c>
    </row>
    <row r="115" spans="1:18" ht="14.25" hidden="1">
      <c r="A115" s="1" t="s">
        <v>124</v>
      </c>
      <c r="B115" s="1" t="str">
        <f t="shared" si="14"/>
        <v>a5c6ee7c</v>
      </c>
      <c r="C115" s="3">
        <v>45070</v>
      </c>
      <c r="D115" s="2" t="s">
        <v>3913</v>
      </c>
      <c r="E115" s="2" t="str">
        <f t="shared" si="13"/>
        <v>South</v>
      </c>
      <c r="F115" s="4" t="s">
        <v>19</v>
      </c>
      <c r="G115" s="4" t="str">
        <f t="shared" si="15"/>
        <v>Electronics</v>
      </c>
      <c r="H115" s="1">
        <v>4464.8599999999997</v>
      </c>
      <c r="I115" s="1">
        <v>36</v>
      </c>
      <c r="J115" s="1">
        <v>24</v>
      </c>
      <c r="K115" s="1">
        <v>695.05</v>
      </c>
      <c r="M115" t="b">
        <f t="shared" si="17"/>
        <v>1</v>
      </c>
      <c r="N115" t="b">
        <f t="shared" si="18"/>
        <v>1</v>
      </c>
      <c r="O115" t="b">
        <f t="shared" si="19"/>
        <v>1</v>
      </c>
      <c r="P115" t="b">
        <f t="shared" si="20"/>
        <v>1</v>
      </c>
      <c r="R115" t="str">
        <f t="shared" si="16"/>
        <v/>
      </c>
    </row>
    <row r="116" spans="1:18" ht="14.25" hidden="1">
      <c r="A116" s="1" t="s">
        <v>125</v>
      </c>
      <c r="B116" s="1" t="str">
        <f t="shared" si="14"/>
        <v>99716af4</v>
      </c>
      <c r="C116" s="3">
        <v>45338</v>
      </c>
      <c r="D116" s="2" t="s">
        <v>9</v>
      </c>
      <c r="E116" s="2" t="str">
        <f t="shared" si="13"/>
        <v>North</v>
      </c>
      <c r="F116" s="4" t="s">
        <v>15</v>
      </c>
      <c r="G116" s="4" t="str">
        <f t="shared" si="15"/>
        <v>Furniture</v>
      </c>
      <c r="H116" s="1">
        <v>2387</v>
      </c>
      <c r="I116" s="1">
        <v>39</v>
      </c>
      <c r="J116" s="1">
        <v>24</v>
      </c>
      <c r="K116" s="1">
        <v>1353.49</v>
      </c>
      <c r="M116" t="b">
        <f t="shared" si="17"/>
        <v>1</v>
      </c>
      <c r="N116" t="b">
        <f t="shared" si="18"/>
        <v>1</v>
      </c>
      <c r="O116" t="b">
        <f t="shared" si="19"/>
        <v>1</v>
      </c>
      <c r="P116" t="b">
        <f t="shared" si="20"/>
        <v>1</v>
      </c>
      <c r="R116" t="str">
        <f t="shared" si="16"/>
        <v/>
      </c>
    </row>
    <row r="117" spans="1:18" ht="14.25" hidden="1">
      <c r="A117" s="1" t="s">
        <v>126</v>
      </c>
      <c r="B117" s="1" t="str">
        <f t="shared" si="14"/>
        <v>432c391d</v>
      </c>
      <c r="C117" s="3">
        <v>45379</v>
      </c>
      <c r="D117" s="2" t="s">
        <v>3911</v>
      </c>
      <c r="E117" s="2" t="str">
        <f t="shared" si="13"/>
        <v>West</v>
      </c>
      <c r="F117" s="4" t="s">
        <v>19</v>
      </c>
      <c r="G117" s="4" t="str">
        <f t="shared" si="15"/>
        <v>Electronics</v>
      </c>
      <c r="H117" s="1">
        <v>1283.8399999999999</v>
      </c>
      <c r="I117" s="1">
        <v>19</v>
      </c>
      <c r="J117" s="1">
        <v>2</v>
      </c>
      <c r="K117" s="1">
        <v>1911.6</v>
      </c>
      <c r="M117" t="b">
        <f t="shared" si="17"/>
        <v>1</v>
      </c>
      <c r="N117" t="b">
        <f t="shared" si="18"/>
        <v>1</v>
      </c>
      <c r="O117" t="b">
        <f t="shared" si="19"/>
        <v>1</v>
      </c>
      <c r="P117" t="b">
        <f t="shared" si="20"/>
        <v>1</v>
      </c>
      <c r="R117" t="str">
        <f t="shared" si="16"/>
        <v/>
      </c>
    </row>
    <row r="118" spans="1:18" ht="14.25" hidden="1">
      <c r="A118" s="1" t="s">
        <v>127</v>
      </c>
      <c r="B118" s="1" t="str">
        <f t="shared" si="14"/>
        <v>0f71659c</v>
      </c>
      <c r="C118" s="3">
        <v>45141</v>
      </c>
      <c r="D118" s="2" t="s">
        <v>11</v>
      </c>
      <c r="E118" s="2" t="str">
        <f t="shared" si="13"/>
        <v>East</v>
      </c>
      <c r="F118" s="4" t="s">
        <v>15</v>
      </c>
      <c r="G118" s="4" t="str">
        <f t="shared" si="15"/>
        <v>Furniture</v>
      </c>
      <c r="H118" s="1">
        <v>3030.58</v>
      </c>
      <c r="I118" s="1">
        <v>43</v>
      </c>
      <c r="J118" s="1">
        <v>47</v>
      </c>
      <c r="K118" s="1">
        <v>491.17</v>
      </c>
      <c r="M118" t="b">
        <f t="shared" si="17"/>
        <v>1</v>
      </c>
      <c r="N118" t="b">
        <f t="shared" si="18"/>
        <v>1</v>
      </c>
      <c r="O118" t="b">
        <f t="shared" si="19"/>
        <v>1</v>
      </c>
      <c r="P118" t="b">
        <f t="shared" si="20"/>
        <v>1</v>
      </c>
      <c r="R118" t="str">
        <f t="shared" si="16"/>
        <v/>
      </c>
    </row>
    <row r="119" spans="1:18" ht="14.25" hidden="1">
      <c r="A119" s="1" t="s">
        <v>128</v>
      </c>
      <c r="B119" s="1" t="str">
        <f t="shared" si="14"/>
        <v>775071be</v>
      </c>
      <c r="C119" s="3">
        <v>45289</v>
      </c>
      <c r="D119" s="2" t="s">
        <v>3913</v>
      </c>
      <c r="E119" s="2" t="str">
        <f t="shared" si="13"/>
        <v>South</v>
      </c>
      <c r="F119" s="4" t="s">
        <v>15</v>
      </c>
      <c r="G119" s="4" t="str">
        <f t="shared" si="15"/>
        <v>Furniture</v>
      </c>
      <c r="H119" s="1">
        <v>1729.53</v>
      </c>
      <c r="I119" s="1">
        <v>13</v>
      </c>
      <c r="J119" s="1">
        <v>29</v>
      </c>
      <c r="K119" s="1">
        <v>1892.43</v>
      </c>
      <c r="M119" t="b">
        <f t="shared" si="17"/>
        <v>1</v>
      </c>
      <c r="N119" t="b">
        <f t="shared" si="18"/>
        <v>1</v>
      </c>
      <c r="O119" t="b">
        <f t="shared" si="19"/>
        <v>1</v>
      </c>
      <c r="P119" t="b">
        <f t="shared" si="20"/>
        <v>1</v>
      </c>
      <c r="R119" t="str">
        <f t="shared" si="16"/>
        <v/>
      </c>
    </row>
    <row r="120" spans="1:18" ht="14.25" hidden="1">
      <c r="A120" s="1" t="s">
        <v>129</v>
      </c>
      <c r="B120" s="1" t="str">
        <f t="shared" si="14"/>
        <v>ff4e7918</v>
      </c>
      <c r="C120" s="3">
        <v>45608</v>
      </c>
      <c r="D120" s="2" t="s">
        <v>3913</v>
      </c>
      <c r="E120" s="2" t="str">
        <f t="shared" si="13"/>
        <v>South</v>
      </c>
      <c r="F120" s="4" t="s">
        <v>19</v>
      </c>
      <c r="G120" s="4" t="str">
        <f t="shared" si="15"/>
        <v>Electronics</v>
      </c>
      <c r="H120" s="1">
        <v>2206.92</v>
      </c>
      <c r="I120" s="1">
        <v>40</v>
      </c>
      <c r="J120" s="1">
        <v>3</v>
      </c>
      <c r="K120" s="1">
        <v>87.05</v>
      </c>
      <c r="M120" t="b">
        <f t="shared" si="17"/>
        <v>1</v>
      </c>
      <c r="N120" t="b">
        <f t="shared" si="18"/>
        <v>1</v>
      </c>
      <c r="O120" t="b">
        <f t="shared" si="19"/>
        <v>1</v>
      </c>
      <c r="P120" t="b">
        <f t="shared" si="20"/>
        <v>1</v>
      </c>
      <c r="R120" t="str">
        <f t="shared" si="16"/>
        <v/>
      </c>
    </row>
    <row r="121" spans="1:18" ht="14.25" hidden="1">
      <c r="A121" s="1" t="s">
        <v>130</v>
      </c>
      <c r="B121" s="1" t="str">
        <f t="shared" si="14"/>
        <v>70bcb0dd</v>
      </c>
      <c r="C121" s="3">
        <v>45560</v>
      </c>
      <c r="D121" s="2" t="s">
        <v>11</v>
      </c>
      <c r="E121" s="2" t="str">
        <f t="shared" si="13"/>
        <v>East</v>
      </c>
      <c r="F121" s="4" t="s">
        <v>19</v>
      </c>
      <c r="G121" s="4" t="str">
        <f t="shared" si="15"/>
        <v>Electronics</v>
      </c>
      <c r="H121" s="1">
        <v>2723.27</v>
      </c>
      <c r="I121" s="1">
        <v>22</v>
      </c>
      <c r="J121" s="1">
        <v>15</v>
      </c>
      <c r="K121" s="1">
        <v>1190.99</v>
      </c>
      <c r="M121" t="b">
        <f t="shared" si="17"/>
        <v>1</v>
      </c>
      <c r="N121" t="b">
        <f t="shared" si="18"/>
        <v>1</v>
      </c>
      <c r="O121" t="b">
        <f t="shared" si="19"/>
        <v>1</v>
      </c>
      <c r="P121" t="b">
        <f t="shared" si="20"/>
        <v>1</v>
      </c>
      <c r="R121" t="str">
        <f t="shared" si="16"/>
        <v/>
      </c>
    </row>
    <row r="122" spans="1:18" ht="14.25" hidden="1">
      <c r="A122" s="1" t="s">
        <v>131</v>
      </c>
      <c r="B122" s="1" t="str">
        <f t="shared" si="14"/>
        <v>7ca03347</v>
      </c>
      <c r="C122" s="3">
        <v>45569</v>
      </c>
      <c r="D122" s="2" t="s">
        <v>11</v>
      </c>
      <c r="E122" s="2" t="str">
        <f t="shared" si="13"/>
        <v>East</v>
      </c>
      <c r="F122" s="4" t="s">
        <v>15</v>
      </c>
      <c r="G122" s="4" t="str">
        <f t="shared" si="15"/>
        <v>Furniture</v>
      </c>
      <c r="H122" s="1">
        <v>3835.55</v>
      </c>
      <c r="I122" s="1">
        <v>27</v>
      </c>
      <c r="J122" s="1">
        <v>17</v>
      </c>
      <c r="K122" s="1">
        <v>1205.8900000000001</v>
      </c>
      <c r="M122" t="b">
        <f t="shared" si="17"/>
        <v>1</v>
      </c>
      <c r="N122" t="b">
        <f t="shared" si="18"/>
        <v>1</v>
      </c>
      <c r="O122" t="b">
        <f t="shared" si="19"/>
        <v>1</v>
      </c>
      <c r="P122" t="b">
        <f t="shared" si="20"/>
        <v>1</v>
      </c>
      <c r="R122" t="str">
        <f t="shared" si="16"/>
        <v/>
      </c>
    </row>
    <row r="123" spans="1:18" ht="14.25">
      <c r="A123" s="1" t="s">
        <v>132</v>
      </c>
      <c r="B123" s="1" t="str">
        <f t="shared" si="14"/>
        <v>cb93a39f</v>
      </c>
      <c r="C123" s="3">
        <v>45471</v>
      </c>
      <c r="D123" s="2" t="s">
        <v>9</v>
      </c>
      <c r="E123" s="2" t="str">
        <f t="shared" si="13"/>
        <v>North</v>
      </c>
      <c r="F123" s="4" t="s">
        <v>1474</v>
      </c>
      <c r="G123" s="4" t="str">
        <f t="shared" si="15"/>
        <v>Clothing</v>
      </c>
      <c r="H123" s="1">
        <v>1348.82</v>
      </c>
      <c r="I123" s="1">
        <v>47</v>
      </c>
      <c r="J123" s="1">
        <v>14</v>
      </c>
      <c r="K123" s="1">
        <v>110.54</v>
      </c>
      <c r="M123" t="b">
        <f t="shared" si="17"/>
        <v>1</v>
      </c>
      <c r="N123" t="b">
        <f t="shared" si="18"/>
        <v>1</v>
      </c>
      <c r="O123" t="b">
        <f t="shared" si="19"/>
        <v>1</v>
      </c>
      <c r="P123" t="b">
        <f t="shared" si="20"/>
        <v>1</v>
      </c>
      <c r="R123" t="str">
        <f t="shared" si="16"/>
        <v/>
      </c>
    </row>
    <row r="124" spans="1:18" ht="14.25" hidden="1">
      <c r="A124" s="1" t="s">
        <v>133</v>
      </c>
      <c r="B124" s="1" t="str">
        <f t="shared" si="14"/>
        <v>f2115065</v>
      </c>
      <c r="C124" s="3">
        <v>45189</v>
      </c>
      <c r="D124" s="2" t="s">
        <v>9</v>
      </c>
      <c r="E124" s="2" t="str">
        <f t="shared" si="13"/>
        <v>North</v>
      </c>
      <c r="F124" s="4" t="s">
        <v>15</v>
      </c>
      <c r="G124" s="4" t="str">
        <f t="shared" si="15"/>
        <v>Furniture</v>
      </c>
      <c r="H124" s="1">
        <v>487.67</v>
      </c>
      <c r="I124" s="1">
        <v>16</v>
      </c>
      <c r="J124" s="1">
        <v>42</v>
      </c>
      <c r="K124" s="1">
        <v>810.07</v>
      </c>
      <c r="M124" t="b">
        <f t="shared" si="17"/>
        <v>1</v>
      </c>
      <c r="N124" t="b">
        <f t="shared" si="18"/>
        <v>1</v>
      </c>
      <c r="O124" t="b">
        <f t="shared" si="19"/>
        <v>1</v>
      </c>
      <c r="P124" t="b">
        <f t="shared" si="20"/>
        <v>1</v>
      </c>
      <c r="R124" t="str">
        <f t="shared" si="16"/>
        <v/>
      </c>
    </row>
    <row r="125" spans="1:18" ht="14.25" hidden="1">
      <c r="A125" s="1" t="s">
        <v>134</v>
      </c>
      <c r="B125" s="1" t="str">
        <f t="shared" si="14"/>
        <v>a6d1bdfa</v>
      </c>
      <c r="C125" s="3">
        <v>44930</v>
      </c>
      <c r="D125" s="2" t="s">
        <v>9</v>
      </c>
      <c r="E125" s="2" t="str">
        <f t="shared" si="13"/>
        <v>North</v>
      </c>
      <c r="F125" s="4" t="s">
        <v>25</v>
      </c>
      <c r="G125" s="4" t="str">
        <f t="shared" si="15"/>
        <v>Sports</v>
      </c>
      <c r="H125" s="1">
        <v>3338.32</v>
      </c>
      <c r="I125" s="1">
        <v>45</v>
      </c>
      <c r="J125" s="1">
        <v>6</v>
      </c>
      <c r="K125" s="1">
        <v>1639.12</v>
      </c>
      <c r="M125" t="b">
        <f t="shared" si="17"/>
        <v>1</v>
      </c>
      <c r="N125" t="b">
        <f t="shared" si="18"/>
        <v>1</v>
      </c>
      <c r="O125" t="b">
        <f t="shared" si="19"/>
        <v>1</v>
      </c>
      <c r="P125" t="b">
        <f t="shared" si="20"/>
        <v>1</v>
      </c>
      <c r="R125" t="str">
        <f t="shared" si="16"/>
        <v/>
      </c>
    </row>
    <row r="126" spans="1:18" ht="14.25" hidden="1">
      <c r="A126" s="1" t="s">
        <v>135</v>
      </c>
      <c r="B126" s="1" t="str">
        <f t="shared" si="14"/>
        <v>1e45be91</v>
      </c>
      <c r="C126" s="3">
        <v>45431</v>
      </c>
      <c r="D126" s="2" t="s">
        <v>11</v>
      </c>
      <c r="E126" s="2" t="str">
        <f t="shared" si="13"/>
        <v>East</v>
      </c>
      <c r="F126" s="4" t="s">
        <v>88</v>
      </c>
      <c r="G126" s="4" t="str">
        <f t="shared" si="15"/>
        <v>Groceries</v>
      </c>
      <c r="H126" s="1">
        <v>50.75</v>
      </c>
      <c r="I126" s="1">
        <v>10</v>
      </c>
      <c r="J126" s="1">
        <v>43</v>
      </c>
      <c r="K126" s="1">
        <v>121.05</v>
      </c>
      <c r="M126" t="b">
        <f t="shared" si="17"/>
        <v>1</v>
      </c>
      <c r="N126" t="b">
        <f t="shared" si="18"/>
        <v>1</v>
      </c>
      <c r="O126" t="b">
        <f t="shared" si="19"/>
        <v>1</v>
      </c>
      <c r="P126" t="b">
        <f t="shared" si="20"/>
        <v>1</v>
      </c>
      <c r="R126" t="str">
        <f t="shared" si="16"/>
        <v/>
      </c>
    </row>
    <row r="127" spans="1:18" ht="14.25" hidden="1">
      <c r="A127" s="1" t="s">
        <v>136</v>
      </c>
      <c r="B127" s="1" t="str">
        <f t="shared" si="14"/>
        <v>0d2f6859</v>
      </c>
      <c r="C127" s="3">
        <v>45018</v>
      </c>
      <c r="D127" s="2" t="s">
        <v>9</v>
      </c>
      <c r="E127" s="2" t="str">
        <f t="shared" si="13"/>
        <v>North</v>
      </c>
      <c r="F127" s="4" t="s">
        <v>15</v>
      </c>
      <c r="G127" s="4" t="str">
        <f t="shared" si="15"/>
        <v>Furniture</v>
      </c>
      <c r="H127" s="1">
        <v>906.4</v>
      </c>
      <c r="I127" s="1">
        <v>47</v>
      </c>
      <c r="J127" s="1">
        <v>26</v>
      </c>
      <c r="K127" s="1">
        <v>1853.84</v>
      </c>
      <c r="M127" t="b">
        <f t="shared" si="17"/>
        <v>1</v>
      </c>
      <c r="N127" t="b">
        <f t="shared" si="18"/>
        <v>1</v>
      </c>
      <c r="O127" t="b">
        <f t="shared" si="19"/>
        <v>1</v>
      </c>
      <c r="P127" t="b">
        <f t="shared" si="20"/>
        <v>1</v>
      </c>
      <c r="R127" t="str">
        <f t="shared" si="16"/>
        <v/>
      </c>
    </row>
    <row r="128" spans="1:18" ht="14.25" hidden="1">
      <c r="A128" s="1" t="s">
        <v>137</v>
      </c>
      <c r="B128" s="1" t="str">
        <f t="shared" si="14"/>
        <v>258d10e5</v>
      </c>
      <c r="C128" s="3">
        <v>45528</v>
      </c>
      <c r="D128" s="2" t="s">
        <v>3913</v>
      </c>
      <c r="E128" s="2" t="str">
        <f t="shared" si="13"/>
        <v>South</v>
      </c>
      <c r="F128" s="4" t="s">
        <v>25</v>
      </c>
      <c r="G128" s="4" t="str">
        <f t="shared" si="15"/>
        <v>Sports</v>
      </c>
      <c r="H128" s="1">
        <v>657.56</v>
      </c>
      <c r="I128" s="1">
        <v>22</v>
      </c>
      <c r="J128" s="1">
        <v>0</v>
      </c>
      <c r="K128" s="1">
        <v>104.11</v>
      </c>
      <c r="M128" t="b">
        <f t="shared" si="17"/>
        <v>1</v>
      </c>
      <c r="N128" t="b">
        <f t="shared" si="18"/>
        <v>1</v>
      </c>
      <c r="O128" t="b">
        <f t="shared" si="19"/>
        <v>1</v>
      </c>
      <c r="P128" t="b">
        <f t="shared" si="20"/>
        <v>1</v>
      </c>
      <c r="R128" t="str">
        <f t="shared" si="16"/>
        <v/>
      </c>
    </row>
    <row r="129" spans="1:18" ht="14.25" hidden="1">
      <c r="A129" s="1" t="s">
        <v>138</v>
      </c>
      <c r="B129" s="1" t="str">
        <f t="shared" si="14"/>
        <v>9abc16e4</v>
      </c>
      <c r="C129" s="3">
        <v>45047</v>
      </c>
      <c r="D129" s="2" t="s">
        <v>9</v>
      </c>
      <c r="E129" s="2" t="str">
        <f t="shared" si="13"/>
        <v>North</v>
      </c>
      <c r="F129" s="4" t="s">
        <v>15</v>
      </c>
      <c r="G129" s="4" t="str">
        <f t="shared" si="15"/>
        <v>Furniture</v>
      </c>
      <c r="H129" s="1">
        <v>2252.12</v>
      </c>
      <c r="I129" s="1">
        <v>23</v>
      </c>
      <c r="J129" s="1">
        <v>38</v>
      </c>
      <c r="K129" s="1">
        <v>1529.45</v>
      </c>
      <c r="M129" t="b">
        <f t="shared" si="17"/>
        <v>1</v>
      </c>
      <c r="N129" t="b">
        <f t="shared" si="18"/>
        <v>1</v>
      </c>
      <c r="O129" t="b">
        <f t="shared" si="19"/>
        <v>1</v>
      </c>
      <c r="P129" t="b">
        <f t="shared" si="20"/>
        <v>1</v>
      </c>
      <c r="R129" t="str">
        <f t="shared" si="16"/>
        <v/>
      </c>
    </row>
    <row r="130" spans="1:18" ht="14.25" hidden="1">
      <c r="A130" s="1" t="s">
        <v>139</v>
      </c>
      <c r="B130" s="1" t="str">
        <f t="shared" si="14"/>
        <v>5e11db9e</v>
      </c>
      <c r="C130" s="3">
        <v>45030</v>
      </c>
      <c r="D130" s="2" t="s">
        <v>11</v>
      </c>
      <c r="E130" s="2" t="str">
        <f t="shared" ref="E130:E193" si="21">PROPER(TRIM(D130))</f>
        <v>East</v>
      </c>
      <c r="F130" s="4" t="s">
        <v>25</v>
      </c>
      <c r="G130" s="4" t="str">
        <f t="shared" si="15"/>
        <v>Sports</v>
      </c>
      <c r="H130" s="1">
        <v>713.95</v>
      </c>
      <c r="I130" s="1">
        <v>25</v>
      </c>
      <c r="J130" s="1">
        <v>15</v>
      </c>
      <c r="K130" s="1">
        <v>78.73</v>
      </c>
      <c r="M130" t="b">
        <f t="shared" si="17"/>
        <v>1</v>
      </c>
      <c r="N130" t="b">
        <f t="shared" si="18"/>
        <v>1</v>
      </c>
      <c r="O130" t="b">
        <f t="shared" si="19"/>
        <v>1</v>
      </c>
      <c r="P130" t="b">
        <f t="shared" si="20"/>
        <v>1</v>
      </c>
      <c r="R130" t="str">
        <f t="shared" si="16"/>
        <v/>
      </c>
    </row>
    <row r="131" spans="1:18" ht="14.25" hidden="1">
      <c r="A131" s="1" t="s">
        <v>140</v>
      </c>
      <c r="B131" s="1" t="str">
        <f t="shared" ref="B131:B194" si="22">TRIM(A131)</f>
        <v>0ad328c0</v>
      </c>
      <c r="C131" s="3">
        <v>45274</v>
      </c>
      <c r="D131" s="2" t="s">
        <v>3911</v>
      </c>
      <c r="E131" s="2" t="str">
        <f t="shared" si="21"/>
        <v>West</v>
      </c>
      <c r="F131" s="4" t="s">
        <v>88</v>
      </c>
      <c r="G131" s="4" t="str">
        <f t="shared" ref="G131:G194" si="23">PROPER(TRIM(SUBSTITUTE(F131,"$","s")))</f>
        <v>Groceries</v>
      </c>
      <c r="H131" s="1">
        <v>3155.7</v>
      </c>
      <c r="I131" s="1">
        <v>43</v>
      </c>
      <c r="J131" s="1">
        <v>13</v>
      </c>
      <c r="K131" s="1">
        <v>393.8</v>
      </c>
      <c r="M131" t="b">
        <f t="shared" si="17"/>
        <v>1</v>
      </c>
      <c r="N131" t="b">
        <f t="shared" si="18"/>
        <v>1</v>
      </c>
      <c r="O131" t="b">
        <f t="shared" si="19"/>
        <v>1</v>
      </c>
      <c r="P131" t="b">
        <f t="shared" si="20"/>
        <v>1</v>
      </c>
      <c r="R131" t="str">
        <f t="shared" ref="R131:R194" si="24">SUBSTITUTE(SUBSTITUTE(Q131,"@",""),"#","")</f>
        <v/>
      </c>
    </row>
    <row r="132" spans="1:18" ht="14.25">
      <c r="A132" s="1" t="s">
        <v>141</v>
      </c>
      <c r="B132" s="1" t="str">
        <f t="shared" si="22"/>
        <v>a09f594f</v>
      </c>
      <c r="C132" s="3">
        <v>45302</v>
      </c>
      <c r="D132" s="2" t="s">
        <v>9</v>
      </c>
      <c r="E132" s="2" t="str">
        <f t="shared" si="21"/>
        <v>North</v>
      </c>
      <c r="F132" s="4" t="s">
        <v>1474</v>
      </c>
      <c r="G132" s="4" t="str">
        <f t="shared" si="23"/>
        <v>Clothing</v>
      </c>
      <c r="H132" s="1">
        <v>427.47</v>
      </c>
      <c r="I132" s="1">
        <v>8</v>
      </c>
      <c r="J132" s="1">
        <v>22</v>
      </c>
      <c r="K132" s="1">
        <v>220.36</v>
      </c>
      <c r="M132" t="b">
        <f t="shared" si="17"/>
        <v>1</v>
      </c>
      <c r="N132" t="b">
        <f t="shared" si="18"/>
        <v>1</v>
      </c>
      <c r="O132" t="b">
        <f t="shared" si="19"/>
        <v>1</v>
      </c>
      <c r="P132" t="b">
        <f t="shared" si="20"/>
        <v>1</v>
      </c>
      <c r="R132" t="str">
        <f t="shared" si="24"/>
        <v/>
      </c>
    </row>
    <row r="133" spans="1:18" ht="14.25" hidden="1">
      <c r="A133" s="1" t="s">
        <v>142</v>
      </c>
      <c r="B133" s="1" t="str">
        <f t="shared" si="22"/>
        <v>711e5a0f</v>
      </c>
      <c r="C133" s="3">
        <v>45198</v>
      </c>
      <c r="D133" s="2" t="s">
        <v>11</v>
      </c>
      <c r="E133" s="2" t="str">
        <f t="shared" si="21"/>
        <v>East</v>
      </c>
      <c r="F133" s="4" t="s">
        <v>15</v>
      </c>
      <c r="G133" s="4" t="str">
        <f t="shared" si="23"/>
        <v>Furniture</v>
      </c>
      <c r="H133" s="1">
        <v>2997</v>
      </c>
      <c r="I133" s="1">
        <v>13</v>
      </c>
      <c r="J133" s="1">
        <v>0</v>
      </c>
      <c r="K133" s="1">
        <v>684.39</v>
      </c>
      <c r="M133" t="b">
        <f t="shared" si="17"/>
        <v>1</v>
      </c>
      <c r="N133" t="b">
        <f t="shared" si="18"/>
        <v>1</v>
      </c>
      <c r="O133" t="b">
        <f t="shared" si="19"/>
        <v>1</v>
      </c>
      <c r="P133" t="b">
        <f t="shared" si="20"/>
        <v>1</v>
      </c>
      <c r="R133" t="str">
        <f t="shared" si="24"/>
        <v/>
      </c>
    </row>
    <row r="134" spans="1:18" ht="14.25" hidden="1">
      <c r="A134" s="1" t="s">
        <v>143</v>
      </c>
      <c r="B134" s="1" t="str">
        <f t="shared" si="22"/>
        <v>a3e113c5</v>
      </c>
      <c r="C134" s="3">
        <v>45135</v>
      </c>
      <c r="D134" s="2" t="s">
        <v>9</v>
      </c>
      <c r="E134" s="2" t="str">
        <f t="shared" si="21"/>
        <v>North</v>
      </c>
      <c r="F134" s="4" t="s">
        <v>19</v>
      </c>
      <c r="G134" s="4" t="str">
        <f t="shared" si="23"/>
        <v>Electronics</v>
      </c>
      <c r="H134" s="1">
        <v>1485.73</v>
      </c>
      <c r="I134" s="1">
        <v>41</v>
      </c>
      <c r="J134" s="1">
        <v>8</v>
      </c>
      <c r="K134" s="1">
        <v>30.51</v>
      </c>
      <c r="M134" t="b">
        <f t="shared" ref="M134:M197" si="25">AND(ISNUMBER(H134),H134&lt;&gt;"")</f>
        <v>1</v>
      </c>
      <c r="N134" t="b">
        <f t="shared" ref="N134:N197" si="26">AND(ISNUMBER(I134),I134&lt;&gt;"")</f>
        <v>1</v>
      </c>
      <c r="O134" t="b">
        <f t="shared" ref="O134:O197" si="27">AND(ISNUMBER(J134),J134&lt;&gt;"")</f>
        <v>1</v>
      </c>
      <c r="P134" t="b">
        <f t="shared" ref="P134:P197" si="28">AND(ISNUMBER(K134),K134&lt;&gt;"")</f>
        <v>1</v>
      </c>
      <c r="R134" t="str">
        <f t="shared" si="24"/>
        <v/>
      </c>
    </row>
    <row r="135" spans="1:18" ht="14.25">
      <c r="A135" s="1" t="s">
        <v>144</v>
      </c>
      <c r="B135" s="1" t="str">
        <f t="shared" si="22"/>
        <v>af92288a</v>
      </c>
      <c r="C135" s="3">
        <v>45050</v>
      </c>
      <c r="D135" s="2" t="s">
        <v>11</v>
      </c>
      <c r="E135" s="2" t="str">
        <f t="shared" si="21"/>
        <v>East</v>
      </c>
      <c r="F135" s="4" t="s">
        <v>1474</v>
      </c>
      <c r="G135" s="4" t="str">
        <f t="shared" si="23"/>
        <v>Clothing</v>
      </c>
      <c r="H135" s="1">
        <v>2607.64</v>
      </c>
      <c r="I135" s="1">
        <v>25</v>
      </c>
      <c r="J135" s="1">
        <v>16</v>
      </c>
      <c r="K135" s="1">
        <v>940.4</v>
      </c>
      <c r="M135" t="b">
        <f t="shared" si="25"/>
        <v>1</v>
      </c>
      <c r="N135" t="b">
        <f t="shared" si="26"/>
        <v>1</v>
      </c>
      <c r="O135" t="b">
        <f t="shared" si="27"/>
        <v>1</v>
      </c>
      <c r="P135" t="b">
        <f t="shared" si="28"/>
        <v>1</v>
      </c>
      <c r="R135" t="str">
        <f t="shared" si="24"/>
        <v/>
      </c>
    </row>
    <row r="136" spans="1:18" ht="14.25" hidden="1">
      <c r="A136" s="1" t="s">
        <v>145</v>
      </c>
      <c r="B136" s="1" t="str">
        <f t="shared" si="22"/>
        <v>0b15f10d</v>
      </c>
      <c r="C136" s="3">
        <v>45496</v>
      </c>
      <c r="D136" s="2" t="s">
        <v>11</v>
      </c>
      <c r="E136" s="2" t="str">
        <f t="shared" si="21"/>
        <v>East</v>
      </c>
      <c r="F136" s="4" t="s">
        <v>15</v>
      </c>
      <c r="G136" s="4" t="str">
        <f t="shared" si="23"/>
        <v>Furniture</v>
      </c>
      <c r="H136" s="1">
        <v>1351.29</v>
      </c>
      <c r="I136" s="1">
        <v>50</v>
      </c>
      <c r="J136" s="1">
        <v>17</v>
      </c>
      <c r="K136" s="1">
        <v>863.33</v>
      </c>
      <c r="M136" t="b">
        <f t="shared" si="25"/>
        <v>1</v>
      </c>
      <c r="N136" t="b">
        <f t="shared" si="26"/>
        <v>1</v>
      </c>
      <c r="O136" t="b">
        <f t="shared" si="27"/>
        <v>1</v>
      </c>
      <c r="P136" t="b">
        <f t="shared" si="28"/>
        <v>1</v>
      </c>
      <c r="R136" t="str">
        <f t="shared" si="24"/>
        <v/>
      </c>
    </row>
    <row r="137" spans="1:18" ht="14.25">
      <c r="A137" s="1" t="s">
        <v>146</v>
      </c>
      <c r="B137" s="1" t="str">
        <f t="shared" si="22"/>
        <v>6c5cf990</v>
      </c>
      <c r="C137" s="3">
        <v>45461</v>
      </c>
      <c r="D137" s="2" t="s">
        <v>9</v>
      </c>
      <c r="E137" s="2" t="str">
        <f t="shared" si="21"/>
        <v>North</v>
      </c>
      <c r="F137" s="4" t="s">
        <v>1474</v>
      </c>
      <c r="G137" s="4" t="str">
        <f t="shared" si="23"/>
        <v>Clothing</v>
      </c>
      <c r="H137" s="1">
        <v>2901.66</v>
      </c>
      <c r="I137" s="1">
        <v>15</v>
      </c>
      <c r="J137" s="1">
        <v>18</v>
      </c>
      <c r="K137" s="1">
        <v>1362.08</v>
      </c>
      <c r="M137" t="b">
        <f t="shared" si="25"/>
        <v>1</v>
      </c>
      <c r="N137" t="b">
        <f t="shared" si="26"/>
        <v>1</v>
      </c>
      <c r="O137" t="b">
        <f t="shared" si="27"/>
        <v>1</v>
      </c>
      <c r="P137" t="b">
        <f t="shared" si="28"/>
        <v>1</v>
      </c>
      <c r="R137" t="str">
        <f t="shared" si="24"/>
        <v/>
      </c>
    </row>
    <row r="138" spans="1:18" ht="14.25" hidden="1">
      <c r="A138" s="1" t="s">
        <v>147</v>
      </c>
      <c r="B138" s="1" t="str">
        <f t="shared" si="22"/>
        <v>21097fe5</v>
      </c>
      <c r="C138" s="3">
        <v>45398</v>
      </c>
      <c r="D138" s="2" t="s">
        <v>9</v>
      </c>
      <c r="E138" s="2" t="str">
        <f t="shared" si="21"/>
        <v>North</v>
      </c>
      <c r="F138" s="4" t="s">
        <v>25</v>
      </c>
      <c r="G138" s="4" t="str">
        <f t="shared" si="23"/>
        <v>Sports</v>
      </c>
      <c r="H138" s="1">
        <v>215.33</v>
      </c>
      <c r="I138" s="1">
        <v>37</v>
      </c>
      <c r="J138" s="1">
        <v>0</v>
      </c>
      <c r="K138" s="1">
        <v>1665.67</v>
      </c>
      <c r="M138" t="b">
        <f t="shared" si="25"/>
        <v>1</v>
      </c>
      <c r="N138" t="b">
        <f t="shared" si="26"/>
        <v>1</v>
      </c>
      <c r="O138" t="b">
        <f t="shared" si="27"/>
        <v>1</v>
      </c>
      <c r="P138" t="b">
        <f t="shared" si="28"/>
        <v>1</v>
      </c>
      <c r="R138" t="str">
        <f t="shared" si="24"/>
        <v/>
      </c>
    </row>
    <row r="139" spans="1:18" ht="14.25" hidden="1">
      <c r="A139" s="1" t="s">
        <v>148</v>
      </c>
      <c r="B139" s="1" t="str">
        <f t="shared" si="22"/>
        <v>9692bc46</v>
      </c>
      <c r="C139" s="3">
        <v>44949</v>
      </c>
      <c r="D139" s="2" t="s">
        <v>9</v>
      </c>
      <c r="E139" s="2" t="str">
        <f t="shared" si="21"/>
        <v>North</v>
      </c>
      <c r="F139" s="4" t="s">
        <v>25</v>
      </c>
      <c r="G139" s="4" t="str">
        <f t="shared" si="23"/>
        <v>Sports</v>
      </c>
      <c r="H139" s="1">
        <v>3359.02</v>
      </c>
      <c r="I139" s="1">
        <v>2</v>
      </c>
      <c r="J139" s="1">
        <v>28</v>
      </c>
      <c r="K139" s="1">
        <v>1942.48</v>
      </c>
      <c r="M139" t="b">
        <f t="shared" si="25"/>
        <v>1</v>
      </c>
      <c r="N139" t="b">
        <f t="shared" si="26"/>
        <v>1</v>
      </c>
      <c r="O139" t="b">
        <f t="shared" si="27"/>
        <v>1</v>
      </c>
      <c r="P139" t="b">
        <f t="shared" si="28"/>
        <v>1</v>
      </c>
      <c r="R139" t="str">
        <f t="shared" si="24"/>
        <v/>
      </c>
    </row>
    <row r="140" spans="1:18" ht="14.25" hidden="1">
      <c r="A140" s="1" t="s">
        <v>149</v>
      </c>
      <c r="B140" s="1" t="str">
        <f t="shared" si="22"/>
        <v>760c7a33</v>
      </c>
      <c r="C140" s="3">
        <v>45471</v>
      </c>
      <c r="D140" s="2" t="s">
        <v>3911</v>
      </c>
      <c r="E140" s="2" t="str">
        <f t="shared" si="21"/>
        <v>West</v>
      </c>
      <c r="F140" s="4" t="s">
        <v>15</v>
      </c>
      <c r="G140" s="4" t="str">
        <f t="shared" si="23"/>
        <v>Furniture</v>
      </c>
      <c r="H140" s="1">
        <v>300.58</v>
      </c>
      <c r="I140" s="1">
        <v>30</v>
      </c>
      <c r="J140" s="1">
        <v>19</v>
      </c>
      <c r="K140" s="1">
        <v>376.97</v>
      </c>
      <c r="M140" t="b">
        <f t="shared" si="25"/>
        <v>1</v>
      </c>
      <c r="N140" t="b">
        <f t="shared" si="26"/>
        <v>1</v>
      </c>
      <c r="O140" t="b">
        <f t="shared" si="27"/>
        <v>1</v>
      </c>
      <c r="P140" t="b">
        <f t="shared" si="28"/>
        <v>1</v>
      </c>
      <c r="R140" t="str">
        <f t="shared" si="24"/>
        <v/>
      </c>
    </row>
    <row r="141" spans="1:18" ht="14.25" hidden="1">
      <c r="A141" s="1" t="s">
        <v>150</v>
      </c>
      <c r="B141" s="1" t="str">
        <f t="shared" si="22"/>
        <v>d4fbdca4</v>
      </c>
      <c r="C141" s="3">
        <v>45094</v>
      </c>
      <c r="D141" s="2" t="s">
        <v>3911</v>
      </c>
      <c r="E141" s="2" t="str">
        <f t="shared" si="21"/>
        <v>West</v>
      </c>
      <c r="F141" s="4" t="s">
        <v>25</v>
      </c>
      <c r="G141" s="4" t="str">
        <f t="shared" si="23"/>
        <v>Sports</v>
      </c>
      <c r="H141" s="1">
        <v>1076.95</v>
      </c>
      <c r="I141" s="1">
        <v>1</v>
      </c>
      <c r="J141" s="1">
        <v>5</v>
      </c>
      <c r="K141" s="1">
        <v>837.87</v>
      </c>
      <c r="M141" t="b">
        <f t="shared" si="25"/>
        <v>1</v>
      </c>
      <c r="N141" t="b">
        <f t="shared" si="26"/>
        <v>1</v>
      </c>
      <c r="O141" t="b">
        <f t="shared" si="27"/>
        <v>1</v>
      </c>
      <c r="P141" t="b">
        <f t="shared" si="28"/>
        <v>1</v>
      </c>
      <c r="R141" t="str">
        <f t="shared" si="24"/>
        <v/>
      </c>
    </row>
    <row r="142" spans="1:18" ht="14.25" hidden="1">
      <c r="A142" s="1" t="s">
        <v>151</v>
      </c>
      <c r="B142" s="1" t="str">
        <f t="shared" si="22"/>
        <v>241d17f2</v>
      </c>
      <c r="C142" s="3">
        <v>45269</v>
      </c>
      <c r="D142" s="2" t="s">
        <v>11</v>
      </c>
      <c r="E142" s="2" t="str">
        <f t="shared" si="21"/>
        <v>East</v>
      </c>
      <c r="F142" s="4" t="s">
        <v>19</v>
      </c>
      <c r="G142" s="4" t="str">
        <f t="shared" si="23"/>
        <v>Electronics</v>
      </c>
      <c r="H142" s="1">
        <v>1739.95</v>
      </c>
      <c r="I142" s="1">
        <v>26</v>
      </c>
      <c r="J142" s="1">
        <v>2</v>
      </c>
      <c r="K142" s="1">
        <v>1112.49</v>
      </c>
      <c r="M142" t="b">
        <f t="shared" si="25"/>
        <v>1</v>
      </c>
      <c r="N142" t="b">
        <f t="shared" si="26"/>
        <v>1</v>
      </c>
      <c r="O142" t="b">
        <f t="shared" si="27"/>
        <v>1</v>
      </c>
      <c r="P142" t="b">
        <f t="shared" si="28"/>
        <v>1</v>
      </c>
      <c r="R142" t="str">
        <f t="shared" si="24"/>
        <v/>
      </c>
    </row>
    <row r="143" spans="1:18" ht="14.25" hidden="1">
      <c r="A143" s="1" t="s">
        <v>152</v>
      </c>
      <c r="B143" s="1" t="str">
        <f t="shared" si="22"/>
        <v>db2827f3</v>
      </c>
      <c r="C143" s="3">
        <v>45215</v>
      </c>
      <c r="D143" s="2" t="s">
        <v>11</v>
      </c>
      <c r="E143" s="2" t="str">
        <f t="shared" si="21"/>
        <v>East</v>
      </c>
      <c r="F143" s="4" t="s">
        <v>25</v>
      </c>
      <c r="G143" s="4" t="str">
        <f t="shared" si="23"/>
        <v>Sports</v>
      </c>
      <c r="H143" s="1">
        <v>3047.27</v>
      </c>
      <c r="I143" s="1">
        <v>18</v>
      </c>
      <c r="J143" s="1">
        <v>13</v>
      </c>
      <c r="K143" s="1">
        <v>1639.74</v>
      </c>
      <c r="M143" t="b">
        <f t="shared" si="25"/>
        <v>1</v>
      </c>
      <c r="N143" t="b">
        <f t="shared" si="26"/>
        <v>1</v>
      </c>
      <c r="O143" t="b">
        <f t="shared" si="27"/>
        <v>1</v>
      </c>
      <c r="P143" t="b">
        <f t="shared" si="28"/>
        <v>1</v>
      </c>
      <c r="R143" t="str">
        <f t="shared" si="24"/>
        <v/>
      </c>
    </row>
    <row r="144" spans="1:18" ht="14.25">
      <c r="A144" s="1" t="s">
        <v>153</v>
      </c>
      <c r="B144" s="1" t="str">
        <f t="shared" si="22"/>
        <v>f00ad8bb</v>
      </c>
      <c r="C144" s="3">
        <v>45062</v>
      </c>
      <c r="D144" s="2" t="s">
        <v>11</v>
      </c>
      <c r="E144" s="2" t="str">
        <f t="shared" si="21"/>
        <v>East</v>
      </c>
      <c r="F144" s="4" t="s">
        <v>1474</v>
      </c>
      <c r="G144" s="4" t="str">
        <f t="shared" si="23"/>
        <v>Clothing</v>
      </c>
      <c r="H144" s="1">
        <v>1014.79</v>
      </c>
      <c r="I144" s="1">
        <v>4</v>
      </c>
      <c r="J144" s="1">
        <v>9</v>
      </c>
      <c r="K144" s="1">
        <v>1269.54</v>
      </c>
      <c r="M144" t="b">
        <f t="shared" si="25"/>
        <v>1</v>
      </c>
      <c r="N144" t="b">
        <f t="shared" si="26"/>
        <v>1</v>
      </c>
      <c r="O144" t="b">
        <f t="shared" si="27"/>
        <v>1</v>
      </c>
      <c r="P144" t="b">
        <f t="shared" si="28"/>
        <v>1</v>
      </c>
      <c r="R144" t="str">
        <f t="shared" si="24"/>
        <v/>
      </c>
    </row>
    <row r="145" spans="1:18" ht="14.25">
      <c r="A145" s="1" t="s">
        <v>154</v>
      </c>
      <c r="B145" s="1" t="str">
        <f t="shared" si="22"/>
        <v>c0c3e1a6</v>
      </c>
      <c r="C145" s="3">
        <v>45453</v>
      </c>
      <c r="D145" s="2" t="s">
        <v>3911</v>
      </c>
      <c r="E145" s="2" t="str">
        <f t="shared" si="21"/>
        <v>West</v>
      </c>
      <c r="F145" s="4" t="s">
        <v>1474</v>
      </c>
      <c r="G145" s="4" t="str">
        <f t="shared" si="23"/>
        <v>Clothing</v>
      </c>
      <c r="H145" s="1">
        <v>4764.2</v>
      </c>
      <c r="I145" s="1">
        <v>11</v>
      </c>
      <c r="J145" s="1">
        <v>31</v>
      </c>
      <c r="K145" s="1">
        <v>1056.49</v>
      </c>
      <c r="M145" t="b">
        <f t="shared" si="25"/>
        <v>1</v>
      </c>
      <c r="N145" t="b">
        <f t="shared" si="26"/>
        <v>1</v>
      </c>
      <c r="O145" t="b">
        <f t="shared" si="27"/>
        <v>1</v>
      </c>
      <c r="P145" t="b">
        <f t="shared" si="28"/>
        <v>1</v>
      </c>
      <c r="R145" t="str">
        <f t="shared" si="24"/>
        <v/>
      </c>
    </row>
    <row r="146" spans="1:18" ht="14.25" hidden="1">
      <c r="A146" s="1" t="s">
        <v>155</v>
      </c>
      <c r="B146" s="1" t="str">
        <f t="shared" si="22"/>
        <v>d8742c69</v>
      </c>
      <c r="C146" s="3">
        <v>45133</v>
      </c>
      <c r="D146" s="2" t="s">
        <v>11</v>
      </c>
      <c r="E146" s="2" t="str">
        <f t="shared" si="21"/>
        <v>East</v>
      </c>
      <c r="F146" s="4" t="s">
        <v>19</v>
      </c>
      <c r="G146" s="4" t="str">
        <f t="shared" si="23"/>
        <v>Electronics</v>
      </c>
      <c r="H146" s="1">
        <v>3930.05</v>
      </c>
      <c r="I146" s="1">
        <v>23</v>
      </c>
      <c r="J146" s="1">
        <v>29</v>
      </c>
      <c r="K146" s="1">
        <v>1968.25</v>
      </c>
      <c r="M146" t="b">
        <f t="shared" si="25"/>
        <v>1</v>
      </c>
      <c r="N146" t="b">
        <f t="shared" si="26"/>
        <v>1</v>
      </c>
      <c r="O146" t="b">
        <f t="shared" si="27"/>
        <v>1</v>
      </c>
      <c r="P146" t="b">
        <f t="shared" si="28"/>
        <v>1</v>
      </c>
      <c r="R146" t="str">
        <f t="shared" si="24"/>
        <v/>
      </c>
    </row>
    <row r="147" spans="1:18" ht="14.25" hidden="1">
      <c r="A147" s="1" t="s">
        <v>156</v>
      </c>
      <c r="B147" s="1" t="str">
        <f t="shared" si="22"/>
        <v>58d80c41</v>
      </c>
      <c r="C147" s="3">
        <v>44939</v>
      </c>
      <c r="D147" s="2" t="s">
        <v>3913</v>
      </c>
      <c r="E147" s="2" t="str">
        <f t="shared" si="21"/>
        <v>South</v>
      </c>
      <c r="F147" s="4" t="s">
        <v>88</v>
      </c>
      <c r="G147" s="4" t="str">
        <f t="shared" si="23"/>
        <v>Groceries</v>
      </c>
      <c r="H147" s="1">
        <v>873.97</v>
      </c>
      <c r="I147" s="1">
        <v>41</v>
      </c>
      <c r="J147" s="1">
        <v>15</v>
      </c>
      <c r="K147" s="1">
        <v>213.98</v>
      </c>
      <c r="M147" t="b">
        <f t="shared" si="25"/>
        <v>1</v>
      </c>
      <c r="N147" t="b">
        <f t="shared" si="26"/>
        <v>1</v>
      </c>
      <c r="O147" t="b">
        <f t="shared" si="27"/>
        <v>1</v>
      </c>
      <c r="P147" t="b">
        <f t="shared" si="28"/>
        <v>1</v>
      </c>
      <c r="R147" t="str">
        <f t="shared" si="24"/>
        <v/>
      </c>
    </row>
    <row r="148" spans="1:18" ht="14.25" hidden="1">
      <c r="A148" s="1" t="s">
        <v>157</v>
      </c>
      <c r="B148" s="1" t="str">
        <f t="shared" si="22"/>
        <v>23b60d27</v>
      </c>
      <c r="C148" s="3">
        <v>45166</v>
      </c>
      <c r="D148" s="2" t="s">
        <v>3913</v>
      </c>
      <c r="E148" s="2" t="str">
        <f t="shared" si="21"/>
        <v>South</v>
      </c>
      <c r="F148" s="4" t="s">
        <v>88</v>
      </c>
      <c r="G148" s="4" t="str">
        <f t="shared" si="23"/>
        <v>Groceries</v>
      </c>
      <c r="H148" s="1">
        <v>959.04</v>
      </c>
      <c r="I148" s="1">
        <v>1</v>
      </c>
      <c r="J148" s="1">
        <v>18</v>
      </c>
      <c r="K148" s="1">
        <v>1832.28</v>
      </c>
      <c r="M148" t="b">
        <f t="shared" si="25"/>
        <v>1</v>
      </c>
      <c r="N148" t="b">
        <f t="shared" si="26"/>
        <v>1</v>
      </c>
      <c r="O148" t="b">
        <f t="shared" si="27"/>
        <v>1</v>
      </c>
      <c r="P148" t="b">
        <f t="shared" si="28"/>
        <v>1</v>
      </c>
      <c r="R148" t="str">
        <f t="shared" si="24"/>
        <v/>
      </c>
    </row>
    <row r="149" spans="1:18" ht="14.25" hidden="1">
      <c r="A149" s="1" t="s">
        <v>158</v>
      </c>
      <c r="B149" s="1" t="str">
        <f t="shared" si="22"/>
        <v>e029d5a6</v>
      </c>
      <c r="C149" s="3">
        <v>44975</v>
      </c>
      <c r="D149" s="2" t="s">
        <v>3911</v>
      </c>
      <c r="E149" s="2" t="str">
        <f t="shared" si="21"/>
        <v>West</v>
      </c>
      <c r="F149" s="4" t="s">
        <v>15</v>
      </c>
      <c r="G149" s="4" t="str">
        <f t="shared" si="23"/>
        <v>Furniture</v>
      </c>
      <c r="H149" s="1">
        <v>1586.65</v>
      </c>
      <c r="I149" s="1">
        <v>26</v>
      </c>
      <c r="J149" s="1">
        <v>3</v>
      </c>
      <c r="K149" s="1">
        <v>1090.6400000000001</v>
      </c>
      <c r="M149" t="b">
        <f t="shared" si="25"/>
        <v>1</v>
      </c>
      <c r="N149" t="b">
        <f t="shared" si="26"/>
        <v>1</v>
      </c>
      <c r="O149" t="b">
        <f t="shared" si="27"/>
        <v>1</v>
      </c>
      <c r="P149" t="b">
        <f t="shared" si="28"/>
        <v>1</v>
      </c>
      <c r="R149" t="str">
        <f t="shared" si="24"/>
        <v/>
      </c>
    </row>
    <row r="150" spans="1:18" ht="14.25" hidden="1">
      <c r="A150" s="1" t="s">
        <v>159</v>
      </c>
      <c r="B150" s="1" t="str">
        <f t="shared" si="22"/>
        <v>c41efe4c</v>
      </c>
      <c r="C150" s="3">
        <v>45434</v>
      </c>
      <c r="D150" s="2" t="s">
        <v>3913</v>
      </c>
      <c r="E150" s="2" t="str">
        <f t="shared" si="21"/>
        <v>South</v>
      </c>
      <c r="F150" s="4" t="s">
        <v>15</v>
      </c>
      <c r="G150" s="4" t="str">
        <f t="shared" si="23"/>
        <v>Furniture</v>
      </c>
      <c r="H150" s="1">
        <v>1453.8</v>
      </c>
      <c r="I150" s="1">
        <v>13</v>
      </c>
      <c r="J150" s="1">
        <v>16</v>
      </c>
      <c r="K150" s="1">
        <v>385.22</v>
      </c>
      <c r="M150" t="b">
        <f t="shared" si="25"/>
        <v>1</v>
      </c>
      <c r="N150" t="b">
        <f t="shared" si="26"/>
        <v>1</v>
      </c>
      <c r="O150" t="b">
        <f t="shared" si="27"/>
        <v>1</v>
      </c>
      <c r="P150" t="b">
        <f t="shared" si="28"/>
        <v>1</v>
      </c>
      <c r="R150" t="str">
        <f t="shared" si="24"/>
        <v/>
      </c>
    </row>
    <row r="151" spans="1:18" ht="14.25" hidden="1">
      <c r="A151" s="1">
        <v>61831599</v>
      </c>
      <c r="B151" s="1" t="str">
        <f t="shared" si="22"/>
        <v>61831599</v>
      </c>
      <c r="C151" s="3">
        <v>44923</v>
      </c>
      <c r="D151" s="2" t="s">
        <v>11</v>
      </c>
      <c r="E151" s="2" t="str">
        <f t="shared" si="21"/>
        <v>East</v>
      </c>
      <c r="F151" s="4" t="s">
        <v>25</v>
      </c>
      <c r="G151" s="4" t="str">
        <f t="shared" si="23"/>
        <v>Sports</v>
      </c>
      <c r="H151" s="1">
        <v>4889.46</v>
      </c>
      <c r="I151" s="1">
        <v>1</v>
      </c>
      <c r="J151" s="1">
        <v>20</v>
      </c>
      <c r="K151" s="1">
        <v>807.13</v>
      </c>
      <c r="M151" t="b">
        <f t="shared" si="25"/>
        <v>1</v>
      </c>
      <c r="N151" t="b">
        <f t="shared" si="26"/>
        <v>1</v>
      </c>
      <c r="O151" t="b">
        <f t="shared" si="27"/>
        <v>1</v>
      </c>
      <c r="P151" t="b">
        <f t="shared" si="28"/>
        <v>1</v>
      </c>
      <c r="R151" t="str">
        <f t="shared" si="24"/>
        <v/>
      </c>
    </row>
    <row r="152" spans="1:18" ht="14.25" hidden="1">
      <c r="A152" s="1" t="s">
        <v>160</v>
      </c>
      <c r="B152" s="1" t="str">
        <f t="shared" si="22"/>
        <v>cf159d42</v>
      </c>
      <c r="C152" s="3">
        <v>45106</v>
      </c>
      <c r="D152" s="2" t="s">
        <v>11</v>
      </c>
      <c r="E152" s="2" t="str">
        <f t="shared" si="21"/>
        <v>East</v>
      </c>
      <c r="F152" s="4" t="s">
        <v>25</v>
      </c>
      <c r="G152" s="4" t="str">
        <f t="shared" si="23"/>
        <v>Sports</v>
      </c>
      <c r="H152" s="1">
        <v>2548.91</v>
      </c>
      <c r="I152" s="1">
        <v>3</v>
      </c>
      <c r="J152" s="1">
        <v>7</v>
      </c>
      <c r="K152" s="1">
        <v>694.24</v>
      </c>
      <c r="M152" t="b">
        <f t="shared" si="25"/>
        <v>1</v>
      </c>
      <c r="N152" t="b">
        <f t="shared" si="26"/>
        <v>1</v>
      </c>
      <c r="O152" t="b">
        <f t="shared" si="27"/>
        <v>1</v>
      </c>
      <c r="P152" t="b">
        <f t="shared" si="28"/>
        <v>1</v>
      </c>
      <c r="R152" t="str">
        <f t="shared" si="24"/>
        <v/>
      </c>
    </row>
    <row r="153" spans="1:18" ht="14.25">
      <c r="A153" s="1" t="s">
        <v>161</v>
      </c>
      <c r="B153" s="1" t="str">
        <f t="shared" si="22"/>
        <v>ffa6342d</v>
      </c>
      <c r="C153" s="3">
        <v>45144</v>
      </c>
      <c r="D153" s="2" t="s">
        <v>3913</v>
      </c>
      <c r="E153" s="2" t="str">
        <f t="shared" si="21"/>
        <v>South</v>
      </c>
      <c r="F153" s="4" t="s">
        <v>1474</v>
      </c>
      <c r="G153" s="4" t="str">
        <f t="shared" si="23"/>
        <v>Clothing</v>
      </c>
      <c r="H153" s="1">
        <v>3804.77</v>
      </c>
      <c r="I153" s="1">
        <v>31</v>
      </c>
      <c r="J153" s="1">
        <v>47</v>
      </c>
      <c r="K153" s="1">
        <v>185.46</v>
      </c>
      <c r="M153" t="b">
        <f t="shared" si="25"/>
        <v>1</v>
      </c>
      <c r="N153" t="b">
        <f t="shared" si="26"/>
        <v>1</v>
      </c>
      <c r="O153" t="b">
        <f t="shared" si="27"/>
        <v>1</v>
      </c>
      <c r="P153" t="b">
        <f t="shared" si="28"/>
        <v>1</v>
      </c>
      <c r="R153" t="str">
        <f t="shared" si="24"/>
        <v/>
      </c>
    </row>
    <row r="154" spans="1:18" ht="14.25" hidden="1">
      <c r="A154" s="1" t="s">
        <v>162</v>
      </c>
      <c r="B154" s="1" t="str">
        <f t="shared" si="22"/>
        <v>459360d4</v>
      </c>
      <c r="C154" s="3">
        <v>45499</v>
      </c>
      <c r="D154" s="2" t="s">
        <v>11</v>
      </c>
      <c r="E154" s="2" t="str">
        <f t="shared" si="21"/>
        <v>East</v>
      </c>
      <c r="F154" s="4" t="s">
        <v>88</v>
      </c>
      <c r="G154" s="4" t="str">
        <f t="shared" si="23"/>
        <v>Groceries</v>
      </c>
      <c r="H154" s="1">
        <v>372.53</v>
      </c>
      <c r="I154" s="1">
        <v>19</v>
      </c>
      <c r="J154" s="1">
        <v>13</v>
      </c>
      <c r="K154" s="1">
        <v>232.82</v>
      </c>
      <c r="M154" t="b">
        <f t="shared" si="25"/>
        <v>1</v>
      </c>
      <c r="N154" t="b">
        <f t="shared" si="26"/>
        <v>1</v>
      </c>
      <c r="O154" t="b">
        <f t="shared" si="27"/>
        <v>1</v>
      </c>
      <c r="P154" t="b">
        <f t="shared" si="28"/>
        <v>1</v>
      </c>
      <c r="R154" t="str">
        <f t="shared" si="24"/>
        <v/>
      </c>
    </row>
    <row r="155" spans="1:18" ht="14.25" hidden="1">
      <c r="A155" s="1" t="s">
        <v>163</v>
      </c>
      <c r="B155" s="1" t="str">
        <f t="shared" si="22"/>
        <v>fdf4755a</v>
      </c>
      <c r="C155" s="3">
        <v>45497</v>
      </c>
      <c r="D155" s="2" t="s">
        <v>9</v>
      </c>
      <c r="E155" s="2" t="str">
        <f t="shared" si="21"/>
        <v>North</v>
      </c>
      <c r="F155" s="4" t="s">
        <v>19</v>
      </c>
      <c r="G155" s="4" t="str">
        <f t="shared" si="23"/>
        <v>Electronics</v>
      </c>
      <c r="H155" s="1">
        <v>2573.5500000000002</v>
      </c>
      <c r="I155" s="1">
        <v>48</v>
      </c>
      <c r="J155" s="1">
        <v>36</v>
      </c>
      <c r="K155" s="1">
        <v>1707.54</v>
      </c>
      <c r="M155" t="b">
        <f t="shared" si="25"/>
        <v>1</v>
      </c>
      <c r="N155" t="b">
        <f t="shared" si="26"/>
        <v>1</v>
      </c>
      <c r="O155" t="b">
        <f t="shared" si="27"/>
        <v>1</v>
      </c>
      <c r="P155" t="b">
        <f t="shared" si="28"/>
        <v>1</v>
      </c>
      <c r="R155" t="str">
        <f t="shared" si="24"/>
        <v/>
      </c>
    </row>
    <row r="156" spans="1:18" ht="14.25">
      <c r="A156" s="1" t="s">
        <v>164</v>
      </c>
      <c r="B156" s="1" t="str">
        <f t="shared" si="22"/>
        <v>0a7d436c</v>
      </c>
      <c r="C156" s="3">
        <v>45235</v>
      </c>
      <c r="D156" s="2" t="s">
        <v>3911</v>
      </c>
      <c r="E156" s="2" t="str">
        <f t="shared" si="21"/>
        <v>West</v>
      </c>
      <c r="F156" s="4" t="s">
        <v>1474</v>
      </c>
      <c r="G156" s="4" t="str">
        <f t="shared" si="23"/>
        <v>Clothing</v>
      </c>
      <c r="H156" s="1">
        <v>1761.29</v>
      </c>
      <c r="I156" s="1">
        <v>27</v>
      </c>
      <c r="J156" s="1">
        <v>12</v>
      </c>
      <c r="K156" s="1">
        <v>492.03</v>
      </c>
      <c r="M156" t="b">
        <f t="shared" si="25"/>
        <v>1</v>
      </c>
      <c r="N156" t="b">
        <f t="shared" si="26"/>
        <v>1</v>
      </c>
      <c r="O156" t="b">
        <f t="shared" si="27"/>
        <v>1</v>
      </c>
      <c r="P156" t="b">
        <f t="shared" si="28"/>
        <v>1</v>
      </c>
      <c r="R156" t="str">
        <f t="shared" si="24"/>
        <v/>
      </c>
    </row>
    <row r="157" spans="1:18" ht="14.25" hidden="1">
      <c r="A157" s="1" t="s">
        <v>165</v>
      </c>
      <c r="B157" s="1" t="str">
        <f t="shared" si="22"/>
        <v>3c1ab674</v>
      </c>
      <c r="C157" s="3">
        <v>44972</v>
      </c>
      <c r="D157" s="2" t="s">
        <v>11</v>
      </c>
      <c r="E157" s="2" t="str">
        <f t="shared" si="21"/>
        <v>East</v>
      </c>
      <c r="F157" s="4" t="s">
        <v>88</v>
      </c>
      <c r="G157" s="4" t="str">
        <f t="shared" si="23"/>
        <v>Groceries</v>
      </c>
      <c r="H157" s="1">
        <v>4113.3999999999996</v>
      </c>
      <c r="I157" s="1">
        <v>32</v>
      </c>
      <c r="J157" s="1">
        <v>3</v>
      </c>
      <c r="K157" s="1">
        <v>1726.09</v>
      </c>
      <c r="M157" t="b">
        <f t="shared" si="25"/>
        <v>1</v>
      </c>
      <c r="N157" t="b">
        <f t="shared" si="26"/>
        <v>1</v>
      </c>
      <c r="O157" t="b">
        <f t="shared" si="27"/>
        <v>1</v>
      </c>
      <c r="P157" t="b">
        <f t="shared" si="28"/>
        <v>1</v>
      </c>
      <c r="R157" t="str">
        <f t="shared" si="24"/>
        <v/>
      </c>
    </row>
    <row r="158" spans="1:18" ht="14.25" hidden="1">
      <c r="A158" s="1" t="s">
        <v>166</v>
      </c>
      <c r="B158" s="1" t="str">
        <f t="shared" si="22"/>
        <v>42b5d016</v>
      </c>
      <c r="C158" s="3">
        <v>45147</v>
      </c>
      <c r="D158" s="2" t="s">
        <v>3911</v>
      </c>
      <c r="E158" s="2" t="str">
        <f t="shared" si="21"/>
        <v>West</v>
      </c>
      <c r="F158" s="4" t="s">
        <v>19</v>
      </c>
      <c r="G158" s="4" t="str">
        <f t="shared" si="23"/>
        <v>Electronics</v>
      </c>
      <c r="H158" s="1">
        <v>202.21</v>
      </c>
      <c r="I158" s="1">
        <v>6</v>
      </c>
      <c r="J158" s="1">
        <v>43</v>
      </c>
      <c r="K158" s="1">
        <v>734.47</v>
      </c>
      <c r="M158" t="b">
        <f t="shared" si="25"/>
        <v>1</v>
      </c>
      <c r="N158" t="b">
        <f t="shared" si="26"/>
        <v>1</v>
      </c>
      <c r="O158" t="b">
        <f t="shared" si="27"/>
        <v>1</v>
      </c>
      <c r="P158" t="b">
        <f t="shared" si="28"/>
        <v>1</v>
      </c>
      <c r="R158" t="str">
        <f t="shared" si="24"/>
        <v/>
      </c>
    </row>
    <row r="159" spans="1:18" ht="14.25" hidden="1">
      <c r="A159" s="1" t="s">
        <v>167</v>
      </c>
      <c r="B159" s="1" t="str">
        <f t="shared" si="22"/>
        <v>2616d5b4</v>
      </c>
      <c r="C159" s="3">
        <v>45576</v>
      </c>
      <c r="D159" s="2" t="s">
        <v>9</v>
      </c>
      <c r="E159" s="2" t="str">
        <f t="shared" si="21"/>
        <v>North</v>
      </c>
      <c r="F159" s="4" t="s">
        <v>25</v>
      </c>
      <c r="G159" s="4" t="str">
        <f t="shared" si="23"/>
        <v>Sports</v>
      </c>
      <c r="H159" s="1">
        <v>4347.1499999999996</v>
      </c>
      <c r="I159" s="1">
        <v>20</v>
      </c>
      <c r="J159" s="1">
        <v>34</v>
      </c>
      <c r="K159" s="1">
        <v>1392.45</v>
      </c>
      <c r="M159" t="b">
        <f t="shared" si="25"/>
        <v>1</v>
      </c>
      <c r="N159" t="b">
        <f t="shared" si="26"/>
        <v>1</v>
      </c>
      <c r="O159" t="b">
        <f t="shared" si="27"/>
        <v>1</v>
      </c>
      <c r="P159" t="b">
        <f t="shared" si="28"/>
        <v>1</v>
      </c>
      <c r="R159" t="str">
        <f t="shared" si="24"/>
        <v/>
      </c>
    </row>
    <row r="160" spans="1:18" ht="14.25">
      <c r="A160" s="1" t="s">
        <v>168</v>
      </c>
      <c r="B160" s="1" t="str">
        <f t="shared" si="22"/>
        <v>338c4722</v>
      </c>
      <c r="C160" s="3">
        <v>45364</v>
      </c>
      <c r="D160" s="2" t="s">
        <v>3911</v>
      </c>
      <c r="E160" s="2" t="str">
        <f t="shared" si="21"/>
        <v>West</v>
      </c>
      <c r="F160" s="4" t="s">
        <v>1474</v>
      </c>
      <c r="G160" s="4" t="str">
        <f t="shared" si="23"/>
        <v>Clothing</v>
      </c>
      <c r="H160" s="1">
        <v>4992.83</v>
      </c>
      <c r="I160" s="1">
        <v>2</v>
      </c>
      <c r="J160" s="1">
        <v>28</v>
      </c>
      <c r="K160" s="1">
        <v>1468.94</v>
      </c>
      <c r="M160" t="b">
        <f t="shared" si="25"/>
        <v>1</v>
      </c>
      <c r="N160" t="b">
        <f t="shared" si="26"/>
        <v>1</v>
      </c>
      <c r="O160" t="b">
        <f t="shared" si="27"/>
        <v>1</v>
      </c>
      <c r="P160" t="b">
        <f t="shared" si="28"/>
        <v>1</v>
      </c>
      <c r="R160" t="str">
        <f t="shared" si="24"/>
        <v/>
      </c>
    </row>
    <row r="161" spans="1:18" ht="14.25" hidden="1">
      <c r="A161" s="1" t="s">
        <v>169</v>
      </c>
      <c r="B161" s="1" t="str">
        <f t="shared" si="22"/>
        <v>6b1e9797</v>
      </c>
      <c r="C161" s="3">
        <v>45500</v>
      </c>
      <c r="D161" s="2" t="s">
        <v>11</v>
      </c>
      <c r="E161" s="2" t="str">
        <f t="shared" si="21"/>
        <v>East</v>
      </c>
      <c r="F161" s="4" t="s">
        <v>25</v>
      </c>
      <c r="G161" s="4" t="str">
        <f t="shared" si="23"/>
        <v>Sports</v>
      </c>
      <c r="H161" s="1">
        <v>1387.18</v>
      </c>
      <c r="I161" s="1">
        <v>28</v>
      </c>
      <c r="J161" s="1">
        <v>9</v>
      </c>
      <c r="K161" s="1">
        <v>381.96</v>
      </c>
      <c r="M161" t="b">
        <f t="shared" si="25"/>
        <v>1</v>
      </c>
      <c r="N161" t="b">
        <f t="shared" si="26"/>
        <v>1</v>
      </c>
      <c r="O161" t="b">
        <f t="shared" si="27"/>
        <v>1</v>
      </c>
      <c r="P161" t="b">
        <f t="shared" si="28"/>
        <v>1</v>
      </c>
      <c r="R161" t="str">
        <f t="shared" si="24"/>
        <v/>
      </c>
    </row>
    <row r="162" spans="1:18" ht="14.25">
      <c r="A162" s="1" t="s">
        <v>170</v>
      </c>
      <c r="B162" s="1" t="str">
        <f t="shared" si="22"/>
        <v>6e4fab78</v>
      </c>
      <c r="C162" s="3">
        <v>45566</v>
      </c>
      <c r="D162" s="2" t="s">
        <v>9</v>
      </c>
      <c r="E162" s="2" t="str">
        <f t="shared" si="21"/>
        <v>North</v>
      </c>
      <c r="F162" s="4" t="s">
        <v>1474</v>
      </c>
      <c r="G162" s="4" t="str">
        <f t="shared" si="23"/>
        <v>Clothing</v>
      </c>
      <c r="H162" s="1">
        <v>4642.87</v>
      </c>
      <c r="I162" s="1">
        <v>35</v>
      </c>
      <c r="J162" s="1">
        <v>14</v>
      </c>
      <c r="K162" s="1">
        <v>216.96</v>
      </c>
      <c r="M162" t="b">
        <f t="shared" si="25"/>
        <v>1</v>
      </c>
      <c r="N162" t="b">
        <f t="shared" si="26"/>
        <v>1</v>
      </c>
      <c r="O162" t="b">
        <f t="shared" si="27"/>
        <v>1</v>
      </c>
      <c r="P162" t="b">
        <f t="shared" si="28"/>
        <v>1</v>
      </c>
      <c r="R162" t="str">
        <f t="shared" si="24"/>
        <v/>
      </c>
    </row>
    <row r="163" spans="1:18" ht="14.25" hidden="1">
      <c r="A163" s="1" t="s">
        <v>171</v>
      </c>
      <c r="B163" s="1" t="str">
        <f t="shared" si="22"/>
        <v>8944bc68</v>
      </c>
      <c r="C163" s="3">
        <v>45165</v>
      </c>
      <c r="D163" s="2" t="s">
        <v>11</v>
      </c>
      <c r="E163" s="2" t="str">
        <f t="shared" si="21"/>
        <v>East</v>
      </c>
      <c r="F163" s="4" t="s">
        <v>19</v>
      </c>
      <c r="G163" s="4" t="str">
        <f t="shared" si="23"/>
        <v>Electronics</v>
      </c>
      <c r="H163" s="1">
        <v>4879.8999999999996</v>
      </c>
      <c r="I163" s="1">
        <v>37</v>
      </c>
      <c r="J163" s="1">
        <v>5</v>
      </c>
      <c r="K163" s="1">
        <v>1424.1</v>
      </c>
      <c r="M163" t="b">
        <f t="shared" si="25"/>
        <v>1</v>
      </c>
      <c r="N163" t="b">
        <f t="shared" si="26"/>
        <v>1</v>
      </c>
      <c r="O163" t="b">
        <f t="shared" si="27"/>
        <v>1</v>
      </c>
      <c r="P163" t="b">
        <f t="shared" si="28"/>
        <v>1</v>
      </c>
      <c r="R163" t="str">
        <f t="shared" si="24"/>
        <v/>
      </c>
    </row>
    <row r="164" spans="1:18" ht="14.25" hidden="1">
      <c r="A164" s="1" t="s">
        <v>172</v>
      </c>
      <c r="B164" s="1" t="str">
        <f t="shared" si="22"/>
        <v>6d01e9aa</v>
      </c>
      <c r="C164" s="3">
        <v>45298</v>
      </c>
      <c r="D164" s="2" t="s">
        <v>11</v>
      </c>
      <c r="E164" s="2" t="str">
        <f t="shared" si="21"/>
        <v>East</v>
      </c>
      <c r="F164" s="4" t="s">
        <v>19</v>
      </c>
      <c r="G164" s="4" t="str">
        <f t="shared" si="23"/>
        <v>Electronics</v>
      </c>
      <c r="H164" s="1">
        <v>932.08</v>
      </c>
      <c r="I164" s="1">
        <v>36</v>
      </c>
      <c r="J164" s="1">
        <v>4</v>
      </c>
      <c r="K164" s="1">
        <v>833.05</v>
      </c>
      <c r="M164" t="b">
        <f t="shared" si="25"/>
        <v>1</v>
      </c>
      <c r="N164" t="b">
        <f t="shared" si="26"/>
        <v>1</v>
      </c>
      <c r="O164" t="b">
        <f t="shared" si="27"/>
        <v>1</v>
      </c>
      <c r="P164" t="b">
        <f t="shared" si="28"/>
        <v>1</v>
      </c>
      <c r="R164" t="str">
        <f t="shared" si="24"/>
        <v/>
      </c>
    </row>
    <row r="165" spans="1:18" ht="14.25" hidden="1">
      <c r="A165" s="1" t="s">
        <v>173</v>
      </c>
      <c r="B165" s="1" t="str">
        <f t="shared" si="22"/>
        <v>f3449cb2</v>
      </c>
      <c r="C165" s="3">
        <v>45288</v>
      </c>
      <c r="D165" s="2" t="s">
        <v>3911</v>
      </c>
      <c r="E165" s="2" t="str">
        <f t="shared" si="21"/>
        <v>West</v>
      </c>
      <c r="F165" s="4" t="s">
        <v>19</v>
      </c>
      <c r="G165" s="4" t="str">
        <f t="shared" si="23"/>
        <v>Electronics</v>
      </c>
      <c r="H165" s="1">
        <v>3673.01</v>
      </c>
      <c r="I165" s="1">
        <v>33</v>
      </c>
      <c r="J165" s="1">
        <v>31</v>
      </c>
      <c r="K165" s="1">
        <v>344.49</v>
      </c>
      <c r="M165" t="b">
        <f t="shared" si="25"/>
        <v>1</v>
      </c>
      <c r="N165" t="b">
        <f t="shared" si="26"/>
        <v>1</v>
      </c>
      <c r="O165" t="b">
        <f t="shared" si="27"/>
        <v>1</v>
      </c>
      <c r="P165" t="b">
        <f t="shared" si="28"/>
        <v>1</v>
      </c>
      <c r="R165" t="str">
        <f t="shared" si="24"/>
        <v/>
      </c>
    </row>
    <row r="166" spans="1:18" ht="14.25" hidden="1">
      <c r="A166" s="1" t="s">
        <v>174</v>
      </c>
      <c r="B166" s="1" t="str">
        <f t="shared" si="22"/>
        <v>5107b0cd</v>
      </c>
      <c r="C166" s="3">
        <v>44914</v>
      </c>
      <c r="D166" s="2" t="s">
        <v>11</v>
      </c>
      <c r="E166" s="2" t="str">
        <f t="shared" si="21"/>
        <v>East</v>
      </c>
      <c r="F166" s="4" t="s">
        <v>19</v>
      </c>
      <c r="G166" s="4" t="str">
        <f t="shared" si="23"/>
        <v>Electronics</v>
      </c>
      <c r="H166" s="1">
        <v>1275.02</v>
      </c>
      <c r="I166" s="1">
        <v>30</v>
      </c>
      <c r="J166" s="1">
        <v>27</v>
      </c>
      <c r="K166" s="1">
        <v>362.35</v>
      </c>
      <c r="M166" t="b">
        <f t="shared" si="25"/>
        <v>1</v>
      </c>
      <c r="N166" t="b">
        <f t="shared" si="26"/>
        <v>1</v>
      </c>
      <c r="O166" t="b">
        <f t="shared" si="27"/>
        <v>1</v>
      </c>
      <c r="P166" t="b">
        <f t="shared" si="28"/>
        <v>1</v>
      </c>
      <c r="R166" t="str">
        <f t="shared" si="24"/>
        <v/>
      </c>
    </row>
    <row r="167" spans="1:18" ht="14.25" hidden="1">
      <c r="A167" s="1" t="s">
        <v>175</v>
      </c>
      <c r="B167" s="1" t="str">
        <f t="shared" si="22"/>
        <v>6c6f74b6</v>
      </c>
      <c r="C167" s="3">
        <v>44969</v>
      </c>
      <c r="D167" s="2" t="s">
        <v>9</v>
      </c>
      <c r="E167" s="2" t="str">
        <f t="shared" si="21"/>
        <v>North</v>
      </c>
      <c r="F167" s="4" t="s">
        <v>88</v>
      </c>
      <c r="G167" s="4" t="str">
        <f t="shared" si="23"/>
        <v>Groceries</v>
      </c>
      <c r="H167" s="1">
        <v>2552.92</v>
      </c>
      <c r="I167" s="1">
        <v>31</v>
      </c>
      <c r="J167" s="1">
        <v>31</v>
      </c>
      <c r="K167" s="1">
        <v>1907.44</v>
      </c>
      <c r="M167" t="b">
        <f t="shared" si="25"/>
        <v>1</v>
      </c>
      <c r="N167" t="b">
        <f t="shared" si="26"/>
        <v>1</v>
      </c>
      <c r="O167" t="b">
        <f t="shared" si="27"/>
        <v>1</v>
      </c>
      <c r="P167" t="b">
        <f t="shared" si="28"/>
        <v>1</v>
      </c>
      <c r="R167" t="str">
        <f t="shared" si="24"/>
        <v/>
      </c>
    </row>
    <row r="168" spans="1:18" ht="14.25" hidden="1">
      <c r="A168" s="1" t="s">
        <v>176</v>
      </c>
      <c r="B168" s="1" t="str">
        <f t="shared" si="22"/>
        <v>d647003d</v>
      </c>
      <c r="C168" s="3">
        <v>45012</v>
      </c>
      <c r="D168" s="2" t="s">
        <v>3911</v>
      </c>
      <c r="E168" s="2" t="str">
        <f t="shared" si="21"/>
        <v>West</v>
      </c>
      <c r="F168" s="4" t="s">
        <v>15</v>
      </c>
      <c r="G168" s="4" t="str">
        <f t="shared" si="23"/>
        <v>Furniture</v>
      </c>
      <c r="H168" s="1">
        <v>1034.27</v>
      </c>
      <c r="I168" s="1">
        <v>16</v>
      </c>
      <c r="J168" s="1">
        <v>50</v>
      </c>
      <c r="K168" s="1">
        <v>1699.35</v>
      </c>
      <c r="M168" t="b">
        <f t="shared" si="25"/>
        <v>1</v>
      </c>
      <c r="N168" t="b">
        <f t="shared" si="26"/>
        <v>1</v>
      </c>
      <c r="O168" t="b">
        <f t="shared" si="27"/>
        <v>1</v>
      </c>
      <c r="P168" t="b">
        <f t="shared" si="28"/>
        <v>1</v>
      </c>
      <c r="R168" t="str">
        <f t="shared" si="24"/>
        <v/>
      </c>
    </row>
    <row r="169" spans="1:18" ht="14.25" hidden="1">
      <c r="A169" s="1" t="s">
        <v>177</v>
      </c>
      <c r="B169" s="1" t="str">
        <f t="shared" si="22"/>
        <v>1d4dddfa</v>
      </c>
      <c r="C169" s="3">
        <v>45440</v>
      </c>
      <c r="D169" s="2" t="s">
        <v>9</v>
      </c>
      <c r="E169" s="2" t="str">
        <f t="shared" si="21"/>
        <v>North</v>
      </c>
      <c r="F169" s="4" t="s">
        <v>19</v>
      </c>
      <c r="G169" s="4" t="str">
        <f t="shared" si="23"/>
        <v>Electronics</v>
      </c>
      <c r="H169" s="1">
        <v>1844.22</v>
      </c>
      <c r="I169" s="1">
        <v>37</v>
      </c>
      <c r="J169" s="1">
        <v>35</v>
      </c>
      <c r="K169" s="1">
        <v>900.79</v>
      </c>
      <c r="M169" t="b">
        <f t="shared" si="25"/>
        <v>1</v>
      </c>
      <c r="N169" t="b">
        <f t="shared" si="26"/>
        <v>1</v>
      </c>
      <c r="O169" t="b">
        <f t="shared" si="27"/>
        <v>1</v>
      </c>
      <c r="P169" t="b">
        <f t="shared" si="28"/>
        <v>1</v>
      </c>
      <c r="R169" t="str">
        <f t="shared" si="24"/>
        <v/>
      </c>
    </row>
    <row r="170" spans="1:18" ht="14.25" hidden="1">
      <c r="A170" s="1" t="s">
        <v>178</v>
      </c>
      <c r="B170" s="1" t="str">
        <f t="shared" si="22"/>
        <v>7c6db794</v>
      </c>
      <c r="C170" s="3">
        <v>45264</v>
      </c>
      <c r="D170" s="2" t="s">
        <v>9</v>
      </c>
      <c r="E170" s="2" t="str">
        <f t="shared" si="21"/>
        <v>North</v>
      </c>
      <c r="F170" s="4" t="s">
        <v>19</v>
      </c>
      <c r="G170" s="4" t="str">
        <f t="shared" si="23"/>
        <v>Electronics</v>
      </c>
      <c r="H170" s="1">
        <v>2034.58</v>
      </c>
      <c r="I170" s="1">
        <v>25</v>
      </c>
      <c r="J170" s="1">
        <v>22</v>
      </c>
      <c r="K170" s="1">
        <v>983.94</v>
      </c>
      <c r="M170" t="b">
        <f t="shared" si="25"/>
        <v>1</v>
      </c>
      <c r="N170" t="b">
        <f t="shared" si="26"/>
        <v>1</v>
      </c>
      <c r="O170" t="b">
        <f t="shared" si="27"/>
        <v>1</v>
      </c>
      <c r="P170" t="b">
        <f t="shared" si="28"/>
        <v>1</v>
      </c>
      <c r="R170" t="str">
        <f t="shared" si="24"/>
        <v/>
      </c>
    </row>
    <row r="171" spans="1:18" ht="14.25" hidden="1">
      <c r="A171" s="1" t="s">
        <v>179</v>
      </c>
      <c r="B171" s="1" t="str">
        <f t="shared" si="22"/>
        <v>fb7963a1</v>
      </c>
      <c r="C171" s="3">
        <v>45364</v>
      </c>
      <c r="D171" s="2" t="s">
        <v>3911</v>
      </c>
      <c r="E171" s="2" t="str">
        <f t="shared" si="21"/>
        <v>West</v>
      </c>
      <c r="F171" s="4" t="s">
        <v>15</v>
      </c>
      <c r="G171" s="4" t="str">
        <f t="shared" si="23"/>
        <v>Furniture</v>
      </c>
      <c r="H171" s="1">
        <v>2299.83</v>
      </c>
      <c r="I171" s="1">
        <v>8</v>
      </c>
      <c r="J171" s="1">
        <v>3</v>
      </c>
      <c r="K171" s="1">
        <v>522.23</v>
      </c>
      <c r="M171" t="b">
        <f t="shared" si="25"/>
        <v>1</v>
      </c>
      <c r="N171" t="b">
        <f t="shared" si="26"/>
        <v>1</v>
      </c>
      <c r="O171" t="b">
        <f t="shared" si="27"/>
        <v>1</v>
      </c>
      <c r="P171" t="b">
        <f t="shared" si="28"/>
        <v>1</v>
      </c>
      <c r="R171" t="str">
        <f t="shared" si="24"/>
        <v/>
      </c>
    </row>
    <row r="172" spans="1:18" ht="14.25" hidden="1">
      <c r="A172" s="1" t="s">
        <v>180</v>
      </c>
      <c r="B172" s="1" t="str">
        <f t="shared" si="22"/>
        <v>942b7f7c</v>
      </c>
      <c r="C172" s="3">
        <v>45274</v>
      </c>
      <c r="D172" s="2" t="s">
        <v>3911</v>
      </c>
      <c r="E172" s="2" t="str">
        <f t="shared" si="21"/>
        <v>West</v>
      </c>
      <c r="F172" s="4" t="s">
        <v>15</v>
      </c>
      <c r="G172" s="4" t="str">
        <f t="shared" si="23"/>
        <v>Furniture</v>
      </c>
      <c r="H172" s="1">
        <v>3657.96</v>
      </c>
      <c r="I172" s="1">
        <v>43</v>
      </c>
      <c r="J172" s="1">
        <v>27</v>
      </c>
      <c r="K172" s="1">
        <v>956.92</v>
      </c>
      <c r="M172" t="b">
        <f t="shared" si="25"/>
        <v>1</v>
      </c>
      <c r="N172" t="b">
        <f t="shared" si="26"/>
        <v>1</v>
      </c>
      <c r="O172" t="b">
        <f t="shared" si="27"/>
        <v>1</v>
      </c>
      <c r="P172" t="b">
        <f t="shared" si="28"/>
        <v>1</v>
      </c>
      <c r="R172" t="str">
        <f t="shared" si="24"/>
        <v/>
      </c>
    </row>
    <row r="173" spans="1:18" ht="14.25" hidden="1">
      <c r="A173" s="1" t="s">
        <v>181</v>
      </c>
      <c r="B173" s="1" t="str">
        <f t="shared" si="22"/>
        <v>423261cb</v>
      </c>
      <c r="C173" s="3">
        <v>45026</v>
      </c>
      <c r="D173" s="2" t="s">
        <v>11</v>
      </c>
      <c r="E173" s="2" t="str">
        <f t="shared" si="21"/>
        <v>East</v>
      </c>
      <c r="F173" s="4" t="s">
        <v>19</v>
      </c>
      <c r="G173" s="4" t="str">
        <f t="shared" si="23"/>
        <v>Electronics</v>
      </c>
      <c r="H173" s="1">
        <v>2852.97</v>
      </c>
      <c r="I173" s="1">
        <v>4</v>
      </c>
      <c r="J173" s="1">
        <v>5</v>
      </c>
      <c r="K173" s="1">
        <v>418.25</v>
      </c>
      <c r="M173" t="b">
        <f t="shared" si="25"/>
        <v>1</v>
      </c>
      <c r="N173" t="b">
        <f t="shared" si="26"/>
        <v>1</v>
      </c>
      <c r="O173" t="b">
        <f t="shared" si="27"/>
        <v>1</v>
      </c>
      <c r="P173" t="b">
        <f t="shared" si="28"/>
        <v>1</v>
      </c>
      <c r="R173" t="str">
        <f t="shared" si="24"/>
        <v/>
      </c>
    </row>
    <row r="174" spans="1:18" ht="14.25" hidden="1">
      <c r="A174" s="1" t="s">
        <v>182</v>
      </c>
      <c r="B174" s="1" t="str">
        <f t="shared" si="22"/>
        <v>35fe0fa8</v>
      </c>
      <c r="C174" s="3">
        <v>45359</v>
      </c>
      <c r="D174" s="2" t="s">
        <v>3913</v>
      </c>
      <c r="E174" s="2" t="str">
        <f t="shared" si="21"/>
        <v>South</v>
      </c>
      <c r="F174" s="4" t="s">
        <v>88</v>
      </c>
      <c r="G174" s="4" t="str">
        <f t="shared" si="23"/>
        <v>Groceries</v>
      </c>
      <c r="H174" s="1">
        <v>2168.4899999999998</v>
      </c>
      <c r="I174" s="1">
        <v>16</v>
      </c>
      <c r="J174" s="1">
        <v>0</v>
      </c>
      <c r="K174" s="1">
        <v>1301.1199999999999</v>
      </c>
      <c r="M174" t="b">
        <f t="shared" si="25"/>
        <v>1</v>
      </c>
      <c r="N174" t="b">
        <f t="shared" si="26"/>
        <v>1</v>
      </c>
      <c r="O174" t="b">
        <f t="shared" si="27"/>
        <v>1</v>
      </c>
      <c r="P174" t="b">
        <f t="shared" si="28"/>
        <v>1</v>
      </c>
      <c r="R174" t="str">
        <f t="shared" si="24"/>
        <v/>
      </c>
    </row>
    <row r="175" spans="1:18" ht="14.25">
      <c r="A175" s="1" t="s">
        <v>183</v>
      </c>
      <c r="B175" s="1" t="str">
        <f t="shared" si="22"/>
        <v>cb81ad58</v>
      </c>
      <c r="C175" s="3">
        <v>45155</v>
      </c>
      <c r="D175" s="2" t="s">
        <v>9</v>
      </c>
      <c r="E175" s="2" t="str">
        <f t="shared" si="21"/>
        <v>North</v>
      </c>
      <c r="F175" s="4" t="s">
        <v>1474</v>
      </c>
      <c r="G175" s="4" t="str">
        <f t="shared" si="23"/>
        <v>Clothing</v>
      </c>
      <c r="H175" s="1">
        <v>2152.8200000000002</v>
      </c>
      <c r="I175" s="1">
        <v>19</v>
      </c>
      <c r="J175" s="1">
        <v>16</v>
      </c>
      <c r="K175" s="1">
        <v>1396.93</v>
      </c>
      <c r="M175" t="b">
        <f t="shared" si="25"/>
        <v>1</v>
      </c>
      <c r="N175" t="b">
        <f t="shared" si="26"/>
        <v>1</v>
      </c>
      <c r="O175" t="b">
        <f t="shared" si="27"/>
        <v>1</v>
      </c>
      <c r="P175" t="b">
        <f t="shared" si="28"/>
        <v>1</v>
      </c>
      <c r="R175" t="str">
        <f t="shared" si="24"/>
        <v/>
      </c>
    </row>
    <row r="176" spans="1:18" ht="14.25" hidden="1">
      <c r="A176" s="1" t="s">
        <v>184</v>
      </c>
      <c r="B176" s="1" t="str">
        <f t="shared" si="22"/>
        <v>d076453a</v>
      </c>
      <c r="C176" s="3">
        <v>45195</v>
      </c>
      <c r="D176" s="2" t="s">
        <v>11</v>
      </c>
      <c r="E176" s="2" t="str">
        <f t="shared" si="21"/>
        <v>East</v>
      </c>
      <c r="F176" s="4" t="s">
        <v>88</v>
      </c>
      <c r="G176" s="4" t="str">
        <f t="shared" si="23"/>
        <v>Groceries</v>
      </c>
      <c r="H176" s="1">
        <v>497.78</v>
      </c>
      <c r="I176" s="1">
        <v>20</v>
      </c>
      <c r="J176" s="1">
        <v>31</v>
      </c>
      <c r="K176" s="1">
        <v>853.81</v>
      </c>
      <c r="M176" t="b">
        <f t="shared" si="25"/>
        <v>1</v>
      </c>
      <c r="N176" t="b">
        <f t="shared" si="26"/>
        <v>1</v>
      </c>
      <c r="O176" t="b">
        <f t="shared" si="27"/>
        <v>1</v>
      </c>
      <c r="P176" t="b">
        <f t="shared" si="28"/>
        <v>1</v>
      </c>
      <c r="R176" t="str">
        <f t="shared" si="24"/>
        <v/>
      </c>
    </row>
    <row r="177" spans="1:18" ht="14.25" hidden="1">
      <c r="A177" s="1" t="s">
        <v>185</v>
      </c>
      <c r="B177" s="1" t="str">
        <f t="shared" si="22"/>
        <v>f1065dd9</v>
      </c>
      <c r="C177" s="3">
        <v>44901</v>
      </c>
      <c r="D177" s="2" t="s">
        <v>3911</v>
      </c>
      <c r="E177" s="2" t="str">
        <f t="shared" si="21"/>
        <v>West</v>
      </c>
      <c r="F177" s="4" t="s">
        <v>15</v>
      </c>
      <c r="G177" s="4" t="str">
        <f t="shared" si="23"/>
        <v>Furniture</v>
      </c>
      <c r="H177" s="1">
        <v>1611.31</v>
      </c>
      <c r="I177" s="1">
        <v>39</v>
      </c>
      <c r="J177" s="1">
        <v>42</v>
      </c>
      <c r="K177" s="1">
        <v>1038.25</v>
      </c>
      <c r="M177" t="b">
        <f t="shared" si="25"/>
        <v>1</v>
      </c>
      <c r="N177" t="b">
        <f t="shared" si="26"/>
        <v>1</v>
      </c>
      <c r="O177" t="b">
        <f t="shared" si="27"/>
        <v>1</v>
      </c>
      <c r="P177" t="b">
        <f t="shared" si="28"/>
        <v>1</v>
      </c>
      <c r="R177" t="str">
        <f t="shared" si="24"/>
        <v/>
      </c>
    </row>
    <row r="178" spans="1:18" ht="14.25" hidden="1">
      <c r="A178" s="1" t="s">
        <v>186</v>
      </c>
      <c r="B178" s="1" t="str">
        <f t="shared" si="22"/>
        <v>c19c2143</v>
      </c>
      <c r="C178" s="3">
        <v>44956</v>
      </c>
      <c r="D178" s="2" t="s">
        <v>3911</v>
      </c>
      <c r="E178" s="2" t="str">
        <f t="shared" si="21"/>
        <v>West</v>
      </c>
      <c r="F178" s="4" t="s">
        <v>15</v>
      </c>
      <c r="G178" s="4" t="str">
        <f t="shared" si="23"/>
        <v>Furniture</v>
      </c>
      <c r="H178" s="1">
        <v>4586.33</v>
      </c>
      <c r="I178" s="1">
        <v>1</v>
      </c>
      <c r="J178" s="1">
        <v>20</v>
      </c>
      <c r="K178" s="1">
        <v>105.86</v>
      </c>
      <c r="M178" t="b">
        <f t="shared" si="25"/>
        <v>1</v>
      </c>
      <c r="N178" t="b">
        <f t="shared" si="26"/>
        <v>1</v>
      </c>
      <c r="O178" t="b">
        <f t="shared" si="27"/>
        <v>1</v>
      </c>
      <c r="P178" t="b">
        <f t="shared" si="28"/>
        <v>1</v>
      </c>
      <c r="R178" t="str">
        <f t="shared" si="24"/>
        <v/>
      </c>
    </row>
    <row r="179" spans="1:18" ht="14.25" hidden="1">
      <c r="A179" s="1" t="s">
        <v>187</v>
      </c>
      <c r="B179" s="1" t="str">
        <f t="shared" si="22"/>
        <v>3766a067</v>
      </c>
      <c r="C179" s="3">
        <v>45114</v>
      </c>
      <c r="D179" s="2" t="s">
        <v>3911</v>
      </c>
      <c r="E179" s="2" t="str">
        <f t="shared" si="21"/>
        <v>West</v>
      </c>
      <c r="F179" s="4" t="s">
        <v>25</v>
      </c>
      <c r="G179" s="4" t="str">
        <f t="shared" si="23"/>
        <v>Sports</v>
      </c>
      <c r="H179" s="1">
        <v>4680.21</v>
      </c>
      <c r="I179" s="1">
        <v>17</v>
      </c>
      <c r="J179" s="1">
        <v>7</v>
      </c>
      <c r="K179" s="1">
        <v>1891.83</v>
      </c>
      <c r="M179" t="b">
        <f t="shared" si="25"/>
        <v>1</v>
      </c>
      <c r="N179" t="b">
        <f t="shared" si="26"/>
        <v>1</v>
      </c>
      <c r="O179" t="b">
        <f t="shared" si="27"/>
        <v>1</v>
      </c>
      <c r="P179" t="b">
        <f t="shared" si="28"/>
        <v>1</v>
      </c>
      <c r="R179" t="str">
        <f t="shared" si="24"/>
        <v/>
      </c>
    </row>
    <row r="180" spans="1:18" ht="14.25" hidden="1">
      <c r="A180" s="1" t="s">
        <v>188</v>
      </c>
      <c r="B180" s="1" t="str">
        <f t="shared" si="22"/>
        <v>1cbf17fc</v>
      </c>
      <c r="C180" s="3">
        <v>45522</v>
      </c>
      <c r="D180" s="2" t="s">
        <v>3911</v>
      </c>
      <c r="E180" s="2" t="str">
        <f t="shared" si="21"/>
        <v>West</v>
      </c>
      <c r="F180" s="4" t="s">
        <v>25</v>
      </c>
      <c r="G180" s="4" t="str">
        <f t="shared" si="23"/>
        <v>Sports</v>
      </c>
      <c r="H180" s="1">
        <v>2420.41</v>
      </c>
      <c r="I180" s="1">
        <v>22</v>
      </c>
      <c r="J180" s="1">
        <v>11</v>
      </c>
      <c r="K180" s="1">
        <v>326.32</v>
      </c>
      <c r="M180" t="b">
        <f t="shared" si="25"/>
        <v>1</v>
      </c>
      <c r="N180" t="b">
        <f t="shared" si="26"/>
        <v>1</v>
      </c>
      <c r="O180" t="b">
        <f t="shared" si="27"/>
        <v>1</v>
      </c>
      <c r="P180" t="b">
        <f t="shared" si="28"/>
        <v>1</v>
      </c>
      <c r="R180" t="str">
        <f t="shared" si="24"/>
        <v/>
      </c>
    </row>
    <row r="181" spans="1:18" ht="14.25" hidden="1">
      <c r="A181" s="1" t="s">
        <v>189</v>
      </c>
      <c r="B181" s="1" t="str">
        <f t="shared" si="22"/>
        <v>629482d3</v>
      </c>
      <c r="C181" s="3">
        <v>45178</v>
      </c>
      <c r="D181" s="2" t="s">
        <v>9</v>
      </c>
      <c r="E181" s="2" t="str">
        <f t="shared" si="21"/>
        <v>North</v>
      </c>
      <c r="F181" s="4" t="s">
        <v>88</v>
      </c>
      <c r="G181" s="4" t="str">
        <f t="shared" si="23"/>
        <v>Groceries</v>
      </c>
      <c r="H181" s="1">
        <v>2366.73</v>
      </c>
      <c r="I181" s="1">
        <v>46</v>
      </c>
      <c r="J181" s="1">
        <v>2</v>
      </c>
      <c r="K181" s="1">
        <v>719.48</v>
      </c>
      <c r="M181" t="b">
        <f t="shared" si="25"/>
        <v>1</v>
      </c>
      <c r="N181" t="b">
        <f t="shared" si="26"/>
        <v>1</v>
      </c>
      <c r="O181" t="b">
        <f t="shared" si="27"/>
        <v>1</v>
      </c>
      <c r="P181" t="b">
        <f t="shared" si="28"/>
        <v>1</v>
      </c>
      <c r="R181" t="str">
        <f t="shared" si="24"/>
        <v/>
      </c>
    </row>
    <row r="182" spans="1:18" ht="14.25" hidden="1">
      <c r="A182" s="1" t="s">
        <v>190</v>
      </c>
      <c r="B182" s="1" t="str">
        <f t="shared" si="22"/>
        <v>7d302db2</v>
      </c>
      <c r="C182" s="3">
        <v>45136</v>
      </c>
      <c r="D182" s="2" t="s">
        <v>3913</v>
      </c>
      <c r="E182" s="2" t="str">
        <f t="shared" si="21"/>
        <v>South</v>
      </c>
      <c r="F182" s="4" t="s">
        <v>88</v>
      </c>
      <c r="G182" s="4" t="str">
        <f t="shared" si="23"/>
        <v>Groceries</v>
      </c>
      <c r="H182" s="1">
        <v>2762.66</v>
      </c>
      <c r="I182" s="1">
        <v>35</v>
      </c>
      <c r="J182" s="1">
        <v>30</v>
      </c>
      <c r="K182" s="1">
        <v>422.52</v>
      </c>
      <c r="M182" t="b">
        <f t="shared" si="25"/>
        <v>1</v>
      </c>
      <c r="N182" t="b">
        <f t="shared" si="26"/>
        <v>1</v>
      </c>
      <c r="O182" t="b">
        <f t="shared" si="27"/>
        <v>1</v>
      </c>
      <c r="P182" t="b">
        <f t="shared" si="28"/>
        <v>1</v>
      </c>
      <c r="R182" t="str">
        <f t="shared" si="24"/>
        <v/>
      </c>
    </row>
    <row r="183" spans="1:18" ht="14.25">
      <c r="A183" s="1" t="s">
        <v>191</v>
      </c>
      <c r="B183" s="1" t="str">
        <f t="shared" si="22"/>
        <v>1c22dc77</v>
      </c>
      <c r="C183" s="3">
        <v>45577</v>
      </c>
      <c r="D183" s="2" t="s">
        <v>3913</v>
      </c>
      <c r="E183" s="2" t="str">
        <f t="shared" si="21"/>
        <v>South</v>
      </c>
      <c r="F183" s="4" t="s">
        <v>1474</v>
      </c>
      <c r="G183" s="4" t="str">
        <f t="shared" si="23"/>
        <v>Clothing</v>
      </c>
      <c r="H183" s="1">
        <v>1559.92</v>
      </c>
      <c r="I183" s="1">
        <v>33</v>
      </c>
      <c r="J183" s="1">
        <v>43</v>
      </c>
      <c r="K183" s="1">
        <v>1731.83</v>
      </c>
      <c r="M183" t="b">
        <f t="shared" si="25"/>
        <v>1</v>
      </c>
      <c r="N183" t="b">
        <f t="shared" si="26"/>
        <v>1</v>
      </c>
      <c r="O183" t="b">
        <f t="shared" si="27"/>
        <v>1</v>
      </c>
      <c r="P183" t="b">
        <f t="shared" si="28"/>
        <v>1</v>
      </c>
      <c r="R183" t="str">
        <f t="shared" si="24"/>
        <v/>
      </c>
    </row>
    <row r="184" spans="1:18" ht="14.25" hidden="1">
      <c r="A184" s="1" t="s">
        <v>192</v>
      </c>
      <c r="B184" s="1" t="str">
        <f t="shared" si="22"/>
        <v>659e9f3b</v>
      </c>
      <c r="C184" s="3">
        <v>45150</v>
      </c>
      <c r="D184" s="2" t="s">
        <v>3911</v>
      </c>
      <c r="E184" s="2" t="str">
        <f t="shared" si="21"/>
        <v>West</v>
      </c>
      <c r="F184" s="4" t="s">
        <v>88</v>
      </c>
      <c r="G184" s="4" t="str">
        <f t="shared" si="23"/>
        <v>Groceries</v>
      </c>
      <c r="H184" s="1">
        <v>2680.05</v>
      </c>
      <c r="I184" s="1">
        <v>5</v>
      </c>
      <c r="J184" s="1">
        <v>16</v>
      </c>
      <c r="K184" s="1">
        <v>1116.5</v>
      </c>
      <c r="M184" t="b">
        <f t="shared" si="25"/>
        <v>1</v>
      </c>
      <c r="N184" t="b">
        <f t="shared" si="26"/>
        <v>1</v>
      </c>
      <c r="O184" t="b">
        <f t="shared" si="27"/>
        <v>1</v>
      </c>
      <c r="P184" t="b">
        <f t="shared" si="28"/>
        <v>1</v>
      </c>
      <c r="R184" t="str">
        <f t="shared" si="24"/>
        <v/>
      </c>
    </row>
    <row r="185" spans="1:18" ht="14.25">
      <c r="A185" s="1" t="s">
        <v>193</v>
      </c>
      <c r="B185" s="1" t="str">
        <f t="shared" si="22"/>
        <v>11f7c810</v>
      </c>
      <c r="C185" s="3">
        <v>45595</v>
      </c>
      <c r="D185" s="2" t="s">
        <v>3911</v>
      </c>
      <c r="E185" s="2" t="str">
        <f t="shared" si="21"/>
        <v>West</v>
      </c>
      <c r="F185" s="4" t="s">
        <v>1474</v>
      </c>
      <c r="G185" s="4" t="str">
        <f t="shared" si="23"/>
        <v>Clothing</v>
      </c>
      <c r="H185" s="1">
        <v>4248.76</v>
      </c>
      <c r="I185" s="1">
        <v>48</v>
      </c>
      <c r="J185" s="1">
        <v>23</v>
      </c>
      <c r="K185" s="1">
        <v>1078.77</v>
      </c>
      <c r="M185" t="b">
        <f t="shared" si="25"/>
        <v>1</v>
      </c>
      <c r="N185" t="b">
        <f t="shared" si="26"/>
        <v>1</v>
      </c>
      <c r="O185" t="b">
        <f t="shared" si="27"/>
        <v>1</v>
      </c>
      <c r="P185" t="b">
        <f t="shared" si="28"/>
        <v>1</v>
      </c>
      <c r="R185" t="str">
        <f t="shared" si="24"/>
        <v/>
      </c>
    </row>
    <row r="186" spans="1:18" ht="14.25" hidden="1">
      <c r="A186" s="1" t="s">
        <v>194</v>
      </c>
      <c r="B186" s="1" t="str">
        <f t="shared" si="22"/>
        <v>dffb2e00</v>
      </c>
      <c r="C186" s="3">
        <v>44927</v>
      </c>
      <c r="D186" s="2" t="s">
        <v>3911</v>
      </c>
      <c r="E186" s="2" t="str">
        <f t="shared" si="21"/>
        <v>West</v>
      </c>
      <c r="F186" s="4" t="s">
        <v>19</v>
      </c>
      <c r="G186" s="4" t="str">
        <f t="shared" si="23"/>
        <v>Electronics</v>
      </c>
      <c r="H186" s="1">
        <v>3946.9</v>
      </c>
      <c r="I186" s="1">
        <v>36</v>
      </c>
      <c r="J186" s="1">
        <v>44</v>
      </c>
      <c r="K186" s="1">
        <v>823.62</v>
      </c>
      <c r="M186" t="b">
        <f t="shared" si="25"/>
        <v>1</v>
      </c>
      <c r="N186" t="b">
        <f t="shared" si="26"/>
        <v>1</v>
      </c>
      <c r="O186" t="b">
        <f t="shared" si="27"/>
        <v>1</v>
      </c>
      <c r="P186" t="b">
        <f t="shared" si="28"/>
        <v>1</v>
      </c>
      <c r="R186" t="str">
        <f t="shared" si="24"/>
        <v/>
      </c>
    </row>
    <row r="187" spans="1:18" ht="14.25" hidden="1">
      <c r="A187" s="1" t="s">
        <v>195</v>
      </c>
      <c r="B187" s="1" t="str">
        <f t="shared" si="22"/>
        <v>71f59681</v>
      </c>
      <c r="C187" s="3">
        <v>45565</v>
      </c>
      <c r="D187" s="2" t="s">
        <v>9</v>
      </c>
      <c r="E187" s="2" t="str">
        <f t="shared" si="21"/>
        <v>North</v>
      </c>
      <c r="F187" s="4" t="s">
        <v>25</v>
      </c>
      <c r="G187" s="4" t="str">
        <f t="shared" si="23"/>
        <v>Sports</v>
      </c>
      <c r="H187" s="1">
        <v>478.76</v>
      </c>
      <c r="I187" s="1">
        <v>50</v>
      </c>
      <c r="J187" s="1">
        <v>15</v>
      </c>
      <c r="K187" s="1">
        <v>1421.97</v>
      </c>
      <c r="M187" t="b">
        <f t="shared" si="25"/>
        <v>1</v>
      </c>
      <c r="N187" t="b">
        <f t="shared" si="26"/>
        <v>1</v>
      </c>
      <c r="O187" t="b">
        <f t="shared" si="27"/>
        <v>1</v>
      </c>
      <c r="P187" t="b">
        <f t="shared" si="28"/>
        <v>1</v>
      </c>
      <c r="R187" t="str">
        <f t="shared" si="24"/>
        <v/>
      </c>
    </row>
    <row r="188" spans="1:18" ht="14.25" hidden="1">
      <c r="A188" s="1" t="s">
        <v>196</v>
      </c>
      <c r="B188" s="1" t="str">
        <f t="shared" si="22"/>
        <v>d5623566</v>
      </c>
      <c r="C188" s="3">
        <v>44924</v>
      </c>
      <c r="D188" s="2" t="s">
        <v>9</v>
      </c>
      <c r="E188" s="2" t="str">
        <f t="shared" si="21"/>
        <v>North</v>
      </c>
      <c r="F188" s="4" t="s">
        <v>25</v>
      </c>
      <c r="G188" s="4" t="str">
        <f t="shared" si="23"/>
        <v>Sports</v>
      </c>
      <c r="H188" s="1">
        <v>2323.7600000000002</v>
      </c>
      <c r="I188" s="1">
        <v>11</v>
      </c>
      <c r="J188" s="1">
        <v>18</v>
      </c>
      <c r="K188" s="1">
        <v>440.68</v>
      </c>
      <c r="M188" t="b">
        <f t="shared" si="25"/>
        <v>1</v>
      </c>
      <c r="N188" t="b">
        <f t="shared" si="26"/>
        <v>1</v>
      </c>
      <c r="O188" t="b">
        <f t="shared" si="27"/>
        <v>1</v>
      </c>
      <c r="P188" t="b">
        <f t="shared" si="28"/>
        <v>1</v>
      </c>
      <c r="R188" t="str">
        <f t="shared" si="24"/>
        <v/>
      </c>
    </row>
    <row r="189" spans="1:18" ht="14.25" hidden="1">
      <c r="A189" s="1" t="s">
        <v>197</v>
      </c>
      <c r="B189" s="1" t="str">
        <f t="shared" si="22"/>
        <v>94a0b0f8</v>
      </c>
      <c r="C189" s="3">
        <v>45338</v>
      </c>
      <c r="D189" s="2" t="s">
        <v>3913</v>
      </c>
      <c r="E189" s="2" t="str">
        <f t="shared" si="21"/>
        <v>South</v>
      </c>
      <c r="F189" s="4" t="s">
        <v>88</v>
      </c>
      <c r="G189" s="4" t="str">
        <f t="shared" si="23"/>
        <v>Groceries</v>
      </c>
      <c r="H189" s="1">
        <v>2332.87</v>
      </c>
      <c r="I189" s="1">
        <v>10</v>
      </c>
      <c r="J189" s="1">
        <v>4</v>
      </c>
      <c r="K189" s="1">
        <v>1656.79</v>
      </c>
      <c r="M189" t="b">
        <f t="shared" si="25"/>
        <v>1</v>
      </c>
      <c r="N189" t="b">
        <f t="shared" si="26"/>
        <v>1</v>
      </c>
      <c r="O189" t="b">
        <f t="shared" si="27"/>
        <v>1</v>
      </c>
      <c r="P189" t="b">
        <f t="shared" si="28"/>
        <v>1</v>
      </c>
      <c r="R189" t="str">
        <f t="shared" si="24"/>
        <v/>
      </c>
    </row>
    <row r="190" spans="1:18" ht="14.25" hidden="1">
      <c r="A190" s="1" t="s">
        <v>198</v>
      </c>
      <c r="B190" s="1" t="str">
        <f t="shared" si="22"/>
        <v>03bc1108</v>
      </c>
      <c r="C190" s="3">
        <v>45096</v>
      </c>
      <c r="D190" s="2" t="s">
        <v>11</v>
      </c>
      <c r="E190" s="2" t="str">
        <f t="shared" si="21"/>
        <v>East</v>
      </c>
      <c r="F190" s="4" t="s">
        <v>88</v>
      </c>
      <c r="G190" s="4" t="str">
        <f t="shared" si="23"/>
        <v>Groceries</v>
      </c>
      <c r="H190" s="1">
        <v>293.32</v>
      </c>
      <c r="I190" s="1">
        <v>7</v>
      </c>
      <c r="J190" s="1">
        <v>17</v>
      </c>
      <c r="K190" s="1">
        <v>1730.03</v>
      </c>
      <c r="M190" t="b">
        <f t="shared" si="25"/>
        <v>1</v>
      </c>
      <c r="N190" t="b">
        <f t="shared" si="26"/>
        <v>1</v>
      </c>
      <c r="O190" t="b">
        <f t="shared" si="27"/>
        <v>1</v>
      </c>
      <c r="P190" t="b">
        <f t="shared" si="28"/>
        <v>1</v>
      </c>
      <c r="R190" t="str">
        <f t="shared" si="24"/>
        <v/>
      </c>
    </row>
    <row r="191" spans="1:18" ht="14.25">
      <c r="A191" s="1" t="s">
        <v>199</v>
      </c>
      <c r="B191" s="1" t="str">
        <f t="shared" si="22"/>
        <v>03f9d79a</v>
      </c>
      <c r="C191" s="3">
        <v>45168</v>
      </c>
      <c r="D191" s="2" t="s">
        <v>3913</v>
      </c>
      <c r="E191" s="2" t="str">
        <f t="shared" si="21"/>
        <v>South</v>
      </c>
      <c r="F191" s="4" t="s">
        <v>1474</v>
      </c>
      <c r="G191" s="4" t="str">
        <f t="shared" si="23"/>
        <v>Clothing</v>
      </c>
      <c r="H191" s="1">
        <v>2710.58</v>
      </c>
      <c r="I191" s="1">
        <v>50</v>
      </c>
      <c r="J191" s="1">
        <v>13</v>
      </c>
      <c r="K191" s="1">
        <v>1478.8</v>
      </c>
      <c r="M191" t="b">
        <f t="shared" si="25"/>
        <v>1</v>
      </c>
      <c r="N191" t="b">
        <f t="shared" si="26"/>
        <v>1</v>
      </c>
      <c r="O191" t="b">
        <f t="shared" si="27"/>
        <v>1</v>
      </c>
      <c r="P191" t="b">
        <f t="shared" si="28"/>
        <v>1</v>
      </c>
      <c r="R191" t="str">
        <f t="shared" si="24"/>
        <v/>
      </c>
    </row>
    <row r="192" spans="1:18" ht="14.25" hidden="1">
      <c r="A192" s="1" t="s">
        <v>200</v>
      </c>
      <c r="B192" s="1" t="str">
        <f t="shared" si="22"/>
        <v>fcaff031</v>
      </c>
      <c r="C192" s="3">
        <v>45212</v>
      </c>
      <c r="D192" s="2" t="s">
        <v>3911</v>
      </c>
      <c r="E192" s="2" t="str">
        <f t="shared" si="21"/>
        <v>West</v>
      </c>
      <c r="F192" s="4" t="s">
        <v>19</v>
      </c>
      <c r="G192" s="4" t="str">
        <f t="shared" si="23"/>
        <v>Electronics</v>
      </c>
      <c r="H192" s="1">
        <v>3521.44</v>
      </c>
      <c r="I192" s="1">
        <v>15</v>
      </c>
      <c r="J192" s="1">
        <v>9</v>
      </c>
      <c r="K192" s="1">
        <v>1124.96</v>
      </c>
      <c r="M192" t="b">
        <f t="shared" si="25"/>
        <v>1</v>
      </c>
      <c r="N192" t="b">
        <f t="shared" si="26"/>
        <v>1</v>
      </c>
      <c r="O192" t="b">
        <f t="shared" si="27"/>
        <v>1</v>
      </c>
      <c r="P192" t="b">
        <f t="shared" si="28"/>
        <v>1</v>
      </c>
      <c r="R192" t="str">
        <f t="shared" si="24"/>
        <v/>
      </c>
    </row>
    <row r="193" spans="1:18" ht="14.25" hidden="1">
      <c r="A193" s="1" t="s">
        <v>201</v>
      </c>
      <c r="B193" s="1" t="str">
        <f t="shared" si="22"/>
        <v>b98e148b</v>
      </c>
      <c r="C193" s="3">
        <v>45089</v>
      </c>
      <c r="D193" s="2" t="s">
        <v>3913</v>
      </c>
      <c r="E193" s="2" t="str">
        <f t="shared" si="21"/>
        <v>South</v>
      </c>
      <c r="F193" s="4" t="s">
        <v>15</v>
      </c>
      <c r="G193" s="4" t="str">
        <f t="shared" si="23"/>
        <v>Furniture</v>
      </c>
      <c r="H193" s="1">
        <v>82.08</v>
      </c>
      <c r="I193" s="1">
        <v>36</v>
      </c>
      <c r="J193" s="1">
        <v>33</v>
      </c>
      <c r="K193" s="1">
        <v>828.16</v>
      </c>
      <c r="M193" t="b">
        <f t="shared" si="25"/>
        <v>1</v>
      </c>
      <c r="N193" t="b">
        <f t="shared" si="26"/>
        <v>1</v>
      </c>
      <c r="O193" t="b">
        <f t="shared" si="27"/>
        <v>1</v>
      </c>
      <c r="P193" t="b">
        <f t="shared" si="28"/>
        <v>1</v>
      </c>
      <c r="R193" t="str">
        <f t="shared" si="24"/>
        <v/>
      </c>
    </row>
    <row r="194" spans="1:18" ht="14.25" hidden="1">
      <c r="A194" s="1" t="s">
        <v>202</v>
      </c>
      <c r="B194" s="1" t="str">
        <f t="shared" si="22"/>
        <v>b961efd5</v>
      </c>
      <c r="C194" s="3">
        <v>45370</v>
      </c>
      <c r="D194" s="2" t="s">
        <v>3913</v>
      </c>
      <c r="E194" s="2" t="str">
        <f t="shared" ref="E194:E257" si="29">PROPER(TRIM(D194))</f>
        <v>South</v>
      </c>
      <c r="F194" s="4" t="s">
        <v>19</v>
      </c>
      <c r="G194" s="4" t="str">
        <f t="shared" si="23"/>
        <v>Electronics</v>
      </c>
      <c r="H194" s="1">
        <v>3767.5</v>
      </c>
      <c r="I194" s="1">
        <v>11</v>
      </c>
      <c r="J194" s="1">
        <v>0</v>
      </c>
      <c r="K194" s="1">
        <v>922.22</v>
      </c>
      <c r="M194" t="b">
        <f t="shared" si="25"/>
        <v>1</v>
      </c>
      <c r="N194" t="b">
        <f t="shared" si="26"/>
        <v>1</v>
      </c>
      <c r="O194" t="b">
        <f t="shared" si="27"/>
        <v>1</v>
      </c>
      <c r="P194" t="b">
        <f t="shared" si="28"/>
        <v>1</v>
      </c>
      <c r="R194" t="str">
        <f t="shared" si="24"/>
        <v/>
      </c>
    </row>
    <row r="195" spans="1:18" ht="14.25" hidden="1">
      <c r="A195" s="1" t="s">
        <v>203</v>
      </c>
      <c r="B195" s="1" t="str">
        <f t="shared" ref="B195:B258" si="30">TRIM(A195)</f>
        <v>1a867a1f</v>
      </c>
      <c r="C195" s="3">
        <v>45050</v>
      </c>
      <c r="D195" s="2" t="s">
        <v>3911</v>
      </c>
      <c r="E195" s="2" t="str">
        <f t="shared" si="29"/>
        <v>West</v>
      </c>
      <c r="F195" s="4" t="s">
        <v>19</v>
      </c>
      <c r="G195" s="4" t="str">
        <f t="shared" ref="G195:G258" si="31">PROPER(TRIM(SUBSTITUTE(F195,"$","s")))</f>
        <v>Electronics</v>
      </c>
      <c r="H195" s="1">
        <v>2821.33</v>
      </c>
      <c r="I195" s="1">
        <v>7</v>
      </c>
      <c r="J195" s="1">
        <v>50</v>
      </c>
      <c r="K195" s="1">
        <v>519.76</v>
      </c>
      <c r="M195" t="b">
        <f t="shared" si="25"/>
        <v>1</v>
      </c>
      <c r="N195" t="b">
        <f t="shared" si="26"/>
        <v>1</v>
      </c>
      <c r="O195" t="b">
        <f t="shared" si="27"/>
        <v>1</v>
      </c>
      <c r="P195" t="b">
        <f t="shared" si="28"/>
        <v>1</v>
      </c>
      <c r="R195" t="str">
        <f t="shared" ref="R195:R258" si="32">SUBSTITUTE(SUBSTITUTE(Q195,"@",""),"#","")</f>
        <v/>
      </c>
    </row>
    <row r="196" spans="1:18" ht="14.25" hidden="1">
      <c r="A196" s="1" t="s">
        <v>204</v>
      </c>
      <c r="B196" s="1" t="str">
        <f t="shared" si="30"/>
        <v>ced67d5d</v>
      </c>
      <c r="C196" s="3">
        <v>45224</v>
      </c>
      <c r="D196" s="2" t="s">
        <v>11</v>
      </c>
      <c r="E196" s="2" t="str">
        <f t="shared" si="29"/>
        <v>East</v>
      </c>
      <c r="F196" s="4" t="s">
        <v>88</v>
      </c>
      <c r="G196" s="4" t="str">
        <f t="shared" si="31"/>
        <v>Groceries</v>
      </c>
      <c r="H196" s="1">
        <v>4352.9799999999996</v>
      </c>
      <c r="I196" s="1">
        <v>16</v>
      </c>
      <c r="J196" s="1">
        <v>3</v>
      </c>
      <c r="K196" s="1">
        <v>1870.83</v>
      </c>
      <c r="M196" t="b">
        <f t="shared" si="25"/>
        <v>1</v>
      </c>
      <c r="N196" t="b">
        <f t="shared" si="26"/>
        <v>1</v>
      </c>
      <c r="O196" t="b">
        <f t="shared" si="27"/>
        <v>1</v>
      </c>
      <c r="P196" t="b">
        <f t="shared" si="28"/>
        <v>1</v>
      </c>
      <c r="R196" t="str">
        <f t="shared" si="32"/>
        <v/>
      </c>
    </row>
    <row r="197" spans="1:18" ht="14.25" hidden="1">
      <c r="A197" s="1" t="s">
        <v>205</v>
      </c>
      <c r="B197" s="1" t="str">
        <f t="shared" si="30"/>
        <v>85b7334b</v>
      </c>
      <c r="C197" s="3">
        <v>45168</v>
      </c>
      <c r="D197" s="2" t="s">
        <v>3913</v>
      </c>
      <c r="E197" s="2" t="str">
        <f t="shared" si="29"/>
        <v>South</v>
      </c>
      <c r="F197" s="4" t="s">
        <v>25</v>
      </c>
      <c r="G197" s="4" t="str">
        <f t="shared" si="31"/>
        <v>Sports</v>
      </c>
      <c r="H197" s="1">
        <v>3680.41</v>
      </c>
      <c r="I197" s="1">
        <v>41</v>
      </c>
      <c r="J197" s="1">
        <v>43</v>
      </c>
      <c r="K197" s="1">
        <v>847.16</v>
      </c>
      <c r="M197" t="b">
        <f t="shared" si="25"/>
        <v>1</v>
      </c>
      <c r="N197" t="b">
        <f t="shared" si="26"/>
        <v>1</v>
      </c>
      <c r="O197" t="b">
        <f t="shared" si="27"/>
        <v>1</v>
      </c>
      <c r="P197" t="b">
        <f t="shared" si="28"/>
        <v>1</v>
      </c>
      <c r="R197" t="str">
        <f t="shared" si="32"/>
        <v/>
      </c>
    </row>
    <row r="198" spans="1:18" ht="14.25" hidden="1">
      <c r="A198" s="1" t="s">
        <v>206</v>
      </c>
      <c r="B198" s="1" t="str">
        <f t="shared" si="30"/>
        <v>fd347e68</v>
      </c>
      <c r="C198" s="3">
        <v>45433</v>
      </c>
      <c r="D198" s="2" t="s">
        <v>3913</v>
      </c>
      <c r="E198" s="2" t="str">
        <f t="shared" si="29"/>
        <v>South</v>
      </c>
      <c r="F198" s="4" t="s">
        <v>19</v>
      </c>
      <c r="G198" s="4" t="str">
        <f t="shared" si="31"/>
        <v>Electronics</v>
      </c>
      <c r="H198" s="1">
        <v>1251.3800000000001</v>
      </c>
      <c r="I198" s="1">
        <v>2</v>
      </c>
      <c r="J198" s="1">
        <v>11</v>
      </c>
      <c r="K198" s="1">
        <v>185.29</v>
      </c>
      <c r="M198" t="b">
        <f t="shared" ref="M198:M261" si="33">AND(ISNUMBER(H198),H198&lt;&gt;"")</f>
        <v>1</v>
      </c>
      <c r="N198" t="b">
        <f t="shared" ref="N198:N261" si="34">AND(ISNUMBER(I198),I198&lt;&gt;"")</f>
        <v>1</v>
      </c>
      <c r="O198" t="b">
        <f t="shared" ref="O198:O261" si="35">AND(ISNUMBER(J198),J198&lt;&gt;"")</f>
        <v>1</v>
      </c>
      <c r="P198" t="b">
        <f t="shared" ref="P198:P261" si="36">AND(ISNUMBER(K198),K198&lt;&gt;"")</f>
        <v>1</v>
      </c>
      <c r="R198" t="str">
        <f t="shared" si="32"/>
        <v/>
      </c>
    </row>
    <row r="199" spans="1:18" ht="14.25">
      <c r="A199" s="1" t="s">
        <v>207</v>
      </c>
      <c r="B199" s="1" t="str">
        <f t="shared" si="30"/>
        <v>1e18c00a</v>
      </c>
      <c r="C199" s="3">
        <v>44931</v>
      </c>
      <c r="D199" s="2" t="s">
        <v>9</v>
      </c>
      <c r="E199" s="2" t="str">
        <f t="shared" si="29"/>
        <v>North</v>
      </c>
      <c r="F199" s="4" t="s">
        <v>1474</v>
      </c>
      <c r="G199" s="4" t="str">
        <f t="shared" si="31"/>
        <v>Clothing</v>
      </c>
      <c r="H199" s="1">
        <v>2925.27</v>
      </c>
      <c r="I199" s="1">
        <v>24</v>
      </c>
      <c r="J199" s="1">
        <v>4</v>
      </c>
      <c r="K199" s="1">
        <v>1753.87</v>
      </c>
      <c r="M199" t="b">
        <f t="shared" si="33"/>
        <v>1</v>
      </c>
      <c r="N199" t="b">
        <f t="shared" si="34"/>
        <v>1</v>
      </c>
      <c r="O199" t="b">
        <f t="shared" si="35"/>
        <v>1</v>
      </c>
      <c r="P199" t="b">
        <f t="shared" si="36"/>
        <v>1</v>
      </c>
      <c r="R199" t="str">
        <f t="shared" si="32"/>
        <v/>
      </c>
    </row>
    <row r="200" spans="1:18" ht="14.25" hidden="1">
      <c r="A200" s="5">
        <v>37431000</v>
      </c>
      <c r="B200" s="1" t="str">
        <f t="shared" si="30"/>
        <v>37431000</v>
      </c>
      <c r="C200" s="3">
        <v>45161</v>
      </c>
      <c r="D200" s="2" t="s">
        <v>3913</v>
      </c>
      <c r="E200" s="2" t="str">
        <f t="shared" si="29"/>
        <v>South</v>
      </c>
      <c r="F200" s="4" t="s">
        <v>88</v>
      </c>
      <c r="G200" s="4" t="str">
        <f t="shared" si="31"/>
        <v>Groceries</v>
      </c>
      <c r="H200" s="1">
        <v>2454.67</v>
      </c>
      <c r="I200" s="1">
        <v>10</v>
      </c>
      <c r="J200" s="1">
        <v>28</v>
      </c>
      <c r="K200" s="1">
        <v>47.54</v>
      </c>
      <c r="M200" t="b">
        <f t="shared" si="33"/>
        <v>1</v>
      </c>
      <c r="N200" t="b">
        <f t="shared" si="34"/>
        <v>1</v>
      </c>
      <c r="O200" t="b">
        <f t="shared" si="35"/>
        <v>1</v>
      </c>
      <c r="P200" t="b">
        <f t="shared" si="36"/>
        <v>1</v>
      </c>
      <c r="R200" t="str">
        <f t="shared" si="32"/>
        <v/>
      </c>
    </row>
    <row r="201" spans="1:18" ht="14.25" hidden="1">
      <c r="A201" s="1" t="s">
        <v>208</v>
      </c>
      <c r="B201" s="1" t="str">
        <f t="shared" si="30"/>
        <v>af24551a</v>
      </c>
      <c r="C201" s="3">
        <v>45040</v>
      </c>
      <c r="D201" s="2" t="s">
        <v>9</v>
      </c>
      <c r="E201" s="2" t="str">
        <f t="shared" si="29"/>
        <v>North</v>
      </c>
      <c r="F201" s="4" t="s">
        <v>88</v>
      </c>
      <c r="G201" s="4" t="str">
        <f t="shared" si="31"/>
        <v>Groceries</v>
      </c>
      <c r="H201" s="1">
        <v>4662.47</v>
      </c>
      <c r="I201" s="1">
        <v>13</v>
      </c>
      <c r="J201" s="1">
        <v>22</v>
      </c>
      <c r="K201" s="1">
        <v>735.39</v>
      </c>
      <c r="M201" t="b">
        <f t="shared" si="33"/>
        <v>1</v>
      </c>
      <c r="N201" t="b">
        <f t="shared" si="34"/>
        <v>1</v>
      </c>
      <c r="O201" t="b">
        <f t="shared" si="35"/>
        <v>1</v>
      </c>
      <c r="P201" t="b">
        <f t="shared" si="36"/>
        <v>1</v>
      </c>
      <c r="R201" t="str">
        <f t="shared" si="32"/>
        <v/>
      </c>
    </row>
    <row r="202" spans="1:18" ht="14.25">
      <c r="A202" s="1" t="s">
        <v>209</v>
      </c>
      <c r="B202" s="1" t="str">
        <f t="shared" si="30"/>
        <v>6b389c40</v>
      </c>
      <c r="C202" s="3">
        <v>45113</v>
      </c>
      <c r="D202" s="2" t="s">
        <v>3911</v>
      </c>
      <c r="E202" s="2" t="str">
        <f t="shared" si="29"/>
        <v>West</v>
      </c>
      <c r="F202" s="4" t="s">
        <v>1474</v>
      </c>
      <c r="G202" s="4" t="str">
        <f t="shared" si="31"/>
        <v>Clothing</v>
      </c>
      <c r="H202" s="1">
        <v>2943.33</v>
      </c>
      <c r="I202" s="1">
        <v>45</v>
      </c>
      <c r="J202" s="1">
        <v>8</v>
      </c>
      <c r="K202" s="1">
        <v>571.04</v>
      </c>
      <c r="M202" t="b">
        <f t="shared" si="33"/>
        <v>1</v>
      </c>
      <c r="N202" t="b">
        <f t="shared" si="34"/>
        <v>1</v>
      </c>
      <c r="O202" t="b">
        <f t="shared" si="35"/>
        <v>1</v>
      </c>
      <c r="P202" t="b">
        <f t="shared" si="36"/>
        <v>1</v>
      </c>
      <c r="R202" t="str">
        <f t="shared" si="32"/>
        <v/>
      </c>
    </row>
    <row r="203" spans="1:18" ht="14.25" hidden="1">
      <c r="A203" s="1" t="s">
        <v>210</v>
      </c>
      <c r="B203" s="1" t="str">
        <f t="shared" si="30"/>
        <v>7743bcd0</v>
      </c>
      <c r="C203" s="3">
        <v>45022</v>
      </c>
      <c r="D203" s="2" t="s">
        <v>3913</v>
      </c>
      <c r="E203" s="2" t="str">
        <f t="shared" si="29"/>
        <v>South</v>
      </c>
      <c r="F203" s="4" t="s">
        <v>88</v>
      </c>
      <c r="G203" s="4" t="str">
        <f t="shared" si="31"/>
        <v>Groceries</v>
      </c>
      <c r="H203" s="1">
        <v>2261.46</v>
      </c>
      <c r="I203" s="1">
        <v>46</v>
      </c>
      <c r="J203" s="1">
        <v>39</v>
      </c>
      <c r="K203" s="1">
        <v>373.45</v>
      </c>
      <c r="M203" t="b">
        <f t="shared" si="33"/>
        <v>1</v>
      </c>
      <c r="N203" t="b">
        <f t="shared" si="34"/>
        <v>1</v>
      </c>
      <c r="O203" t="b">
        <f t="shared" si="35"/>
        <v>1</v>
      </c>
      <c r="P203" t="b">
        <f t="shared" si="36"/>
        <v>1</v>
      </c>
      <c r="R203" t="str">
        <f t="shared" si="32"/>
        <v/>
      </c>
    </row>
    <row r="204" spans="1:18" ht="14.25" hidden="1">
      <c r="A204" s="1" t="s">
        <v>211</v>
      </c>
      <c r="B204" s="1" t="str">
        <f t="shared" si="30"/>
        <v>84d09672</v>
      </c>
      <c r="C204" s="3">
        <v>45180</v>
      </c>
      <c r="D204" s="2" t="s">
        <v>9</v>
      </c>
      <c r="E204" s="2" t="str">
        <f t="shared" si="29"/>
        <v>North</v>
      </c>
      <c r="F204" s="4" t="s">
        <v>25</v>
      </c>
      <c r="G204" s="4" t="str">
        <f t="shared" si="31"/>
        <v>Sports</v>
      </c>
      <c r="H204" s="1">
        <v>2679.53</v>
      </c>
      <c r="I204" s="1">
        <v>36</v>
      </c>
      <c r="J204" s="1">
        <v>6</v>
      </c>
      <c r="K204" s="1">
        <v>1471</v>
      </c>
      <c r="M204" t="b">
        <f t="shared" si="33"/>
        <v>1</v>
      </c>
      <c r="N204" t="b">
        <f t="shared" si="34"/>
        <v>1</v>
      </c>
      <c r="O204" t="b">
        <f t="shared" si="35"/>
        <v>1</v>
      </c>
      <c r="P204" t="b">
        <f t="shared" si="36"/>
        <v>1</v>
      </c>
      <c r="R204" t="str">
        <f t="shared" si="32"/>
        <v/>
      </c>
    </row>
    <row r="205" spans="1:18" ht="14.25" hidden="1">
      <c r="A205" s="1" t="s">
        <v>212</v>
      </c>
      <c r="B205" s="1" t="str">
        <f t="shared" si="30"/>
        <v>bd554f96</v>
      </c>
      <c r="C205" s="3">
        <v>45011</v>
      </c>
      <c r="D205" s="2" t="s">
        <v>11</v>
      </c>
      <c r="E205" s="2" t="str">
        <f t="shared" si="29"/>
        <v>East</v>
      </c>
      <c r="F205" s="4" t="s">
        <v>19</v>
      </c>
      <c r="G205" s="4" t="str">
        <f t="shared" si="31"/>
        <v>Electronics</v>
      </c>
      <c r="H205" s="1">
        <v>1290.6600000000001</v>
      </c>
      <c r="I205" s="1">
        <v>46</v>
      </c>
      <c r="J205" s="1">
        <v>8</v>
      </c>
      <c r="K205" s="1">
        <v>147.38999999999999</v>
      </c>
      <c r="M205" t="b">
        <f t="shared" si="33"/>
        <v>1</v>
      </c>
      <c r="N205" t="b">
        <f t="shared" si="34"/>
        <v>1</v>
      </c>
      <c r="O205" t="b">
        <f t="shared" si="35"/>
        <v>1</v>
      </c>
      <c r="P205" t="b">
        <f t="shared" si="36"/>
        <v>1</v>
      </c>
      <c r="R205" t="str">
        <f t="shared" si="32"/>
        <v/>
      </c>
    </row>
    <row r="206" spans="1:18" ht="14.25" hidden="1">
      <c r="A206" s="1" t="s">
        <v>213</v>
      </c>
      <c r="B206" s="1" t="str">
        <f t="shared" si="30"/>
        <v>dee8766b</v>
      </c>
      <c r="C206" s="3">
        <v>45410</v>
      </c>
      <c r="D206" s="2" t="s">
        <v>11</v>
      </c>
      <c r="E206" s="2" t="str">
        <f t="shared" si="29"/>
        <v>East</v>
      </c>
      <c r="F206" s="4" t="s">
        <v>88</v>
      </c>
      <c r="G206" s="4" t="str">
        <f t="shared" si="31"/>
        <v>Groceries</v>
      </c>
      <c r="H206" s="1">
        <v>211.31</v>
      </c>
      <c r="I206" s="1">
        <v>45</v>
      </c>
      <c r="J206" s="1">
        <v>48</v>
      </c>
      <c r="K206" s="1">
        <v>1844.45</v>
      </c>
      <c r="M206" t="b">
        <f t="shared" si="33"/>
        <v>1</v>
      </c>
      <c r="N206" t="b">
        <f t="shared" si="34"/>
        <v>1</v>
      </c>
      <c r="O206" t="b">
        <f t="shared" si="35"/>
        <v>1</v>
      </c>
      <c r="P206" t="b">
        <f t="shared" si="36"/>
        <v>1</v>
      </c>
      <c r="R206" t="str">
        <f t="shared" si="32"/>
        <v/>
      </c>
    </row>
    <row r="207" spans="1:18" ht="14.25" hidden="1">
      <c r="A207" s="1" t="s">
        <v>214</v>
      </c>
      <c r="B207" s="1" t="str">
        <f t="shared" si="30"/>
        <v>733628ca</v>
      </c>
      <c r="C207" s="3">
        <v>45310</v>
      </c>
      <c r="D207" s="2" t="s">
        <v>3911</v>
      </c>
      <c r="E207" s="2" t="str">
        <f t="shared" si="29"/>
        <v>West</v>
      </c>
      <c r="F207" s="4" t="s">
        <v>15</v>
      </c>
      <c r="G207" s="4" t="str">
        <f t="shared" si="31"/>
        <v>Furniture</v>
      </c>
      <c r="H207" s="1">
        <v>3582.85</v>
      </c>
      <c r="I207" s="1">
        <v>42</v>
      </c>
      <c r="J207" s="1">
        <v>48</v>
      </c>
      <c r="K207" s="1">
        <v>1359.36</v>
      </c>
      <c r="M207" t="b">
        <f t="shared" si="33"/>
        <v>1</v>
      </c>
      <c r="N207" t="b">
        <f t="shared" si="34"/>
        <v>1</v>
      </c>
      <c r="O207" t="b">
        <f t="shared" si="35"/>
        <v>1</v>
      </c>
      <c r="P207" t="b">
        <f t="shared" si="36"/>
        <v>1</v>
      </c>
      <c r="R207" t="str">
        <f t="shared" si="32"/>
        <v/>
      </c>
    </row>
    <row r="208" spans="1:18" ht="14.25" hidden="1">
      <c r="A208" s="1" t="s">
        <v>215</v>
      </c>
      <c r="B208" s="1" t="str">
        <f t="shared" si="30"/>
        <v>7101a707</v>
      </c>
      <c r="C208" s="3">
        <v>45097</v>
      </c>
      <c r="D208" s="2" t="s">
        <v>3911</v>
      </c>
      <c r="E208" s="2" t="str">
        <f t="shared" si="29"/>
        <v>West</v>
      </c>
      <c r="F208" s="4" t="s">
        <v>15</v>
      </c>
      <c r="G208" s="4" t="str">
        <f t="shared" si="31"/>
        <v>Furniture</v>
      </c>
      <c r="H208" s="1">
        <v>419.94</v>
      </c>
      <c r="I208" s="1">
        <v>12</v>
      </c>
      <c r="J208" s="1">
        <v>22</v>
      </c>
      <c r="K208" s="1">
        <v>1047.8</v>
      </c>
      <c r="M208" t="b">
        <f t="shared" si="33"/>
        <v>1</v>
      </c>
      <c r="N208" t="b">
        <f t="shared" si="34"/>
        <v>1</v>
      </c>
      <c r="O208" t="b">
        <f t="shared" si="35"/>
        <v>1</v>
      </c>
      <c r="P208" t="b">
        <f t="shared" si="36"/>
        <v>1</v>
      </c>
      <c r="R208" t="str">
        <f t="shared" si="32"/>
        <v/>
      </c>
    </row>
    <row r="209" spans="1:18" ht="14.25" hidden="1">
      <c r="A209" s="1" t="s">
        <v>216</v>
      </c>
      <c r="B209" s="1" t="str">
        <f t="shared" si="30"/>
        <v>7349ac4e</v>
      </c>
      <c r="C209" s="3">
        <v>45259</v>
      </c>
      <c r="D209" s="2" t="s">
        <v>11</v>
      </c>
      <c r="E209" s="2" t="str">
        <f t="shared" si="29"/>
        <v>East</v>
      </c>
      <c r="F209" s="4" t="s">
        <v>25</v>
      </c>
      <c r="G209" s="4" t="str">
        <f t="shared" si="31"/>
        <v>Sports</v>
      </c>
      <c r="H209" s="1">
        <v>4422.18</v>
      </c>
      <c r="I209" s="1">
        <v>14</v>
      </c>
      <c r="J209" s="1">
        <v>33</v>
      </c>
      <c r="K209" s="1">
        <v>237.47</v>
      </c>
      <c r="M209" t="b">
        <f t="shared" si="33"/>
        <v>1</v>
      </c>
      <c r="N209" t="b">
        <f t="shared" si="34"/>
        <v>1</v>
      </c>
      <c r="O209" t="b">
        <f t="shared" si="35"/>
        <v>1</v>
      </c>
      <c r="P209" t="b">
        <f t="shared" si="36"/>
        <v>1</v>
      </c>
      <c r="R209" t="str">
        <f t="shared" si="32"/>
        <v/>
      </c>
    </row>
    <row r="210" spans="1:18" ht="14.25" hidden="1">
      <c r="A210" s="1" t="s">
        <v>217</v>
      </c>
      <c r="B210" s="1" t="str">
        <f t="shared" si="30"/>
        <v>fbe74fbe</v>
      </c>
      <c r="C210" s="3">
        <v>44907</v>
      </c>
      <c r="D210" s="2" t="s">
        <v>11</v>
      </c>
      <c r="E210" s="2" t="str">
        <f t="shared" si="29"/>
        <v>East</v>
      </c>
      <c r="F210" s="4" t="s">
        <v>15</v>
      </c>
      <c r="G210" s="4" t="str">
        <f t="shared" si="31"/>
        <v>Furniture</v>
      </c>
      <c r="H210" s="1">
        <v>3277.47</v>
      </c>
      <c r="I210" s="1">
        <v>11</v>
      </c>
      <c r="J210" s="1">
        <v>2</v>
      </c>
      <c r="K210" s="1">
        <v>379.92</v>
      </c>
      <c r="M210" t="b">
        <f t="shared" si="33"/>
        <v>1</v>
      </c>
      <c r="N210" t="b">
        <f t="shared" si="34"/>
        <v>1</v>
      </c>
      <c r="O210" t="b">
        <f t="shared" si="35"/>
        <v>1</v>
      </c>
      <c r="P210" t="b">
        <f t="shared" si="36"/>
        <v>1</v>
      </c>
      <c r="R210" t="str">
        <f t="shared" si="32"/>
        <v/>
      </c>
    </row>
    <row r="211" spans="1:18" ht="14.25">
      <c r="A211" s="1" t="s">
        <v>218</v>
      </c>
      <c r="B211" s="1" t="str">
        <f t="shared" si="30"/>
        <v>6bde908c</v>
      </c>
      <c r="C211" s="3">
        <v>45524</v>
      </c>
      <c r="D211" s="2" t="s">
        <v>9</v>
      </c>
      <c r="E211" s="2" t="str">
        <f t="shared" si="29"/>
        <v>North</v>
      </c>
      <c r="F211" s="4" t="s">
        <v>1474</v>
      </c>
      <c r="G211" s="4" t="str">
        <f t="shared" si="31"/>
        <v>Clothing</v>
      </c>
      <c r="H211" s="1">
        <v>4264.38</v>
      </c>
      <c r="I211" s="1">
        <v>31</v>
      </c>
      <c r="J211" s="1">
        <v>24</v>
      </c>
      <c r="K211" s="1">
        <v>1179.93</v>
      </c>
      <c r="M211" t="b">
        <f t="shared" si="33"/>
        <v>1</v>
      </c>
      <c r="N211" t="b">
        <f t="shared" si="34"/>
        <v>1</v>
      </c>
      <c r="O211" t="b">
        <f t="shared" si="35"/>
        <v>1</v>
      </c>
      <c r="P211" t="b">
        <f t="shared" si="36"/>
        <v>1</v>
      </c>
      <c r="R211" t="str">
        <f t="shared" si="32"/>
        <v/>
      </c>
    </row>
    <row r="212" spans="1:18" ht="14.25" hidden="1">
      <c r="A212" s="1" t="s">
        <v>219</v>
      </c>
      <c r="B212" s="1" t="str">
        <f t="shared" si="30"/>
        <v>56a98641</v>
      </c>
      <c r="C212" s="3">
        <v>45016</v>
      </c>
      <c r="D212" s="2" t="s">
        <v>3913</v>
      </c>
      <c r="E212" s="2" t="str">
        <f t="shared" si="29"/>
        <v>South</v>
      </c>
      <c r="F212" s="4" t="s">
        <v>15</v>
      </c>
      <c r="G212" s="4" t="str">
        <f t="shared" si="31"/>
        <v>Furniture</v>
      </c>
      <c r="H212" s="1">
        <v>647.38</v>
      </c>
      <c r="I212" s="1">
        <v>16</v>
      </c>
      <c r="J212" s="1">
        <v>34</v>
      </c>
      <c r="K212" s="1">
        <v>1937.88</v>
      </c>
      <c r="M212" t="b">
        <f t="shared" si="33"/>
        <v>1</v>
      </c>
      <c r="N212" t="b">
        <f t="shared" si="34"/>
        <v>1</v>
      </c>
      <c r="O212" t="b">
        <f t="shared" si="35"/>
        <v>1</v>
      </c>
      <c r="P212" t="b">
        <f t="shared" si="36"/>
        <v>1</v>
      </c>
      <c r="R212" t="str">
        <f t="shared" si="32"/>
        <v/>
      </c>
    </row>
    <row r="213" spans="1:18" ht="14.25" hidden="1">
      <c r="A213" s="1" t="s">
        <v>220</v>
      </c>
      <c r="B213" s="1" t="str">
        <f t="shared" si="30"/>
        <v>d14d8d01</v>
      </c>
      <c r="C213" s="3">
        <v>45053</v>
      </c>
      <c r="D213" s="2" t="s">
        <v>11</v>
      </c>
      <c r="E213" s="2" t="str">
        <f t="shared" si="29"/>
        <v>East</v>
      </c>
      <c r="F213" s="4" t="s">
        <v>88</v>
      </c>
      <c r="G213" s="4" t="str">
        <f t="shared" si="31"/>
        <v>Groceries</v>
      </c>
      <c r="H213" s="1">
        <v>3097.39</v>
      </c>
      <c r="I213" s="1">
        <v>17</v>
      </c>
      <c r="J213" s="1">
        <v>42</v>
      </c>
      <c r="K213" s="1">
        <v>33.520000000000003</v>
      </c>
      <c r="M213" t="b">
        <f t="shared" si="33"/>
        <v>1</v>
      </c>
      <c r="N213" t="b">
        <f t="shared" si="34"/>
        <v>1</v>
      </c>
      <c r="O213" t="b">
        <f t="shared" si="35"/>
        <v>1</v>
      </c>
      <c r="P213" t="b">
        <f t="shared" si="36"/>
        <v>1</v>
      </c>
      <c r="R213" t="str">
        <f t="shared" si="32"/>
        <v/>
      </c>
    </row>
    <row r="214" spans="1:18" ht="14.25" hidden="1">
      <c r="A214" s="1" t="s">
        <v>221</v>
      </c>
      <c r="B214" s="1" t="str">
        <f t="shared" si="30"/>
        <v>b1fe3bbf</v>
      </c>
      <c r="C214" s="3">
        <v>45125</v>
      </c>
      <c r="D214" s="2" t="s">
        <v>9</v>
      </c>
      <c r="E214" s="2" t="str">
        <f t="shared" si="29"/>
        <v>North</v>
      </c>
      <c r="F214" s="4" t="s">
        <v>25</v>
      </c>
      <c r="G214" s="4" t="str">
        <f t="shared" si="31"/>
        <v>Sports</v>
      </c>
      <c r="H214" s="1">
        <v>619.80999999999995</v>
      </c>
      <c r="I214" s="1">
        <v>38</v>
      </c>
      <c r="J214" s="1">
        <v>41</v>
      </c>
      <c r="K214" s="1">
        <v>926.27</v>
      </c>
      <c r="M214" t="b">
        <f t="shared" si="33"/>
        <v>1</v>
      </c>
      <c r="N214" t="b">
        <f t="shared" si="34"/>
        <v>1</v>
      </c>
      <c r="O214" t="b">
        <f t="shared" si="35"/>
        <v>1</v>
      </c>
      <c r="P214" t="b">
        <f t="shared" si="36"/>
        <v>1</v>
      </c>
      <c r="R214" t="str">
        <f t="shared" si="32"/>
        <v/>
      </c>
    </row>
    <row r="215" spans="1:18" ht="14.25">
      <c r="A215" s="1" t="s">
        <v>222</v>
      </c>
      <c r="B215" s="1" t="str">
        <f t="shared" si="30"/>
        <v>75b5349d</v>
      </c>
      <c r="C215" s="3">
        <v>44943</v>
      </c>
      <c r="D215" s="2" t="s">
        <v>9</v>
      </c>
      <c r="E215" s="2" t="str">
        <f t="shared" si="29"/>
        <v>North</v>
      </c>
      <c r="F215" s="4" t="s">
        <v>1474</v>
      </c>
      <c r="G215" s="4" t="str">
        <f t="shared" si="31"/>
        <v>Clothing</v>
      </c>
      <c r="H215" s="1">
        <v>3697.98</v>
      </c>
      <c r="I215" s="1">
        <v>8</v>
      </c>
      <c r="J215" s="1">
        <v>21</v>
      </c>
      <c r="K215" s="1">
        <v>941.76</v>
      </c>
      <c r="M215" t="b">
        <f t="shared" si="33"/>
        <v>1</v>
      </c>
      <c r="N215" t="b">
        <f t="shared" si="34"/>
        <v>1</v>
      </c>
      <c r="O215" t="b">
        <f t="shared" si="35"/>
        <v>1</v>
      </c>
      <c r="P215" t="b">
        <f t="shared" si="36"/>
        <v>1</v>
      </c>
      <c r="R215" t="str">
        <f t="shared" si="32"/>
        <v/>
      </c>
    </row>
    <row r="216" spans="1:18" ht="14.25">
      <c r="A216" s="1" t="s">
        <v>223</v>
      </c>
      <c r="B216" s="1" t="str">
        <f t="shared" si="30"/>
        <v>2ecc60c1</v>
      </c>
      <c r="C216" s="3">
        <v>44934</v>
      </c>
      <c r="D216" s="2" t="s">
        <v>3913</v>
      </c>
      <c r="E216" s="2" t="str">
        <f t="shared" si="29"/>
        <v>South</v>
      </c>
      <c r="F216" s="4" t="s">
        <v>1474</v>
      </c>
      <c r="G216" s="4" t="str">
        <f t="shared" si="31"/>
        <v>Clothing</v>
      </c>
      <c r="H216" s="1">
        <v>4559.22</v>
      </c>
      <c r="I216" s="1">
        <v>14</v>
      </c>
      <c r="J216" s="1">
        <v>29</v>
      </c>
      <c r="K216" s="1">
        <v>1055.8599999999999</v>
      </c>
      <c r="M216" t="b">
        <f t="shared" si="33"/>
        <v>1</v>
      </c>
      <c r="N216" t="b">
        <f t="shared" si="34"/>
        <v>1</v>
      </c>
      <c r="O216" t="b">
        <f t="shared" si="35"/>
        <v>1</v>
      </c>
      <c r="P216" t="b">
        <f t="shared" si="36"/>
        <v>1</v>
      </c>
      <c r="R216" t="str">
        <f t="shared" si="32"/>
        <v/>
      </c>
    </row>
    <row r="217" spans="1:18" ht="14.25" hidden="1">
      <c r="A217" s="1">
        <v>60839616</v>
      </c>
      <c r="B217" s="1" t="str">
        <f t="shared" si="30"/>
        <v>60839616</v>
      </c>
      <c r="C217" s="3">
        <v>45529</v>
      </c>
      <c r="D217" s="2" t="s">
        <v>3913</v>
      </c>
      <c r="E217" s="2" t="str">
        <f t="shared" si="29"/>
        <v>South</v>
      </c>
      <c r="F217" s="4" t="s">
        <v>25</v>
      </c>
      <c r="G217" s="4" t="str">
        <f t="shared" si="31"/>
        <v>Sports</v>
      </c>
      <c r="H217" s="1">
        <v>1787.05</v>
      </c>
      <c r="I217" s="1">
        <v>11</v>
      </c>
      <c r="J217" s="1">
        <v>19</v>
      </c>
      <c r="K217" s="1">
        <v>40.81</v>
      </c>
      <c r="M217" t="b">
        <f t="shared" si="33"/>
        <v>1</v>
      </c>
      <c r="N217" t="b">
        <f t="shared" si="34"/>
        <v>1</v>
      </c>
      <c r="O217" t="b">
        <f t="shared" si="35"/>
        <v>1</v>
      </c>
      <c r="P217" t="b">
        <f t="shared" si="36"/>
        <v>1</v>
      </c>
      <c r="R217" t="str">
        <f t="shared" si="32"/>
        <v/>
      </c>
    </row>
    <row r="218" spans="1:18" ht="14.25" hidden="1">
      <c r="A218" s="1" t="s">
        <v>224</v>
      </c>
      <c r="B218" s="1" t="str">
        <f t="shared" si="30"/>
        <v>a65dfe8b</v>
      </c>
      <c r="C218" s="3">
        <v>45104</v>
      </c>
      <c r="D218" s="2" t="s">
        <v>3911</v>
      </c>
      <c r="E218" s="2" t="str">
        <f t="shared" si="29"/>
        <v>West</v>
      </c>
      <c r="F218" s="4" t="s">
        <v>15</v>
      </c>
      <c r="G218" s="4" t="str">
        <f t="shared" si="31"/>
        <v>Furniture</v>
      </c>
      <c r="H218" s="1">
        <v>901.68</v>
      </c>
      <c r="I218" s="1">
        <v>7</v>
      </c>
      <c r="J218" s="1">
        <v>48</v>
      </c>
      <c r="K218" s="1">
        <v>903.11</v>
      </c>
      <c r="M218" t="b">
        <f t="shared" si="33"/>
        <v>1</v>
      </c>
      <c r="N218" t="b">
        <f t="shared" si="34"/>
        <v>1</v>
      </c>
      <c r="O218" t="b">
        <f t="shared" si="35"/>
        <v>1</v>
      </c>
      <c r="P218" t="b">
        <f t="shared" si="36"/>
        <v>1</v>
      </c>
      <c r="R218" t="str">
        <f t="shared" si="32"/>
        <v/>
      </c>
    </row>
    <row r="219" spans="1:18" ht="14.25" hidden="1">
      <c r="A219" s="1" t="s">
        <v>225</v>
      </c>
      <c r="B219" s="1" t="str">
        <f t="shared" si="30"/>
        <v>850b0c26</v>
      </c>
      <c r="C219" s="3">
        <v>45423</v>
      </c>
      <c r="D219" s="2" t="s">
        <v>9</v>
      </c>
      <c r="E219" s="2" t="str">
        <f t="shared" si="29"/>
        <v>North</v>
      </c>
      <c r="F219" s="4" t="s">
        <v>19</v>
      </c>
      <c r="G219" s="4" t="str">
        <f t="shared" si="31"/>
        <v>Electronics</v>
      </c>
      <c r="H219" s="1">
        <v>2934.72</v>
      </c>
      <c r="I219" s="1">
        <v>20</v>
      </c>
      <c r="J219" s="1">
        <v>12</v>
      </c>
      <c r="K219" s="1">
        <v>528.02</v>
      </c>
      <c r="M219" t="b">
        <f t="shared" si="33"/>
        <v>1</v>
      </c>
      <c r="N219" t="b">
        <f t="shared" si="34"/>
        <v>1</v>
      </c>
      <c r="O219" t="b">
        <f t="shared" si="35"/>
        <v>1</v>
      </c>
      <c r="P219" t="b">
        <f t="shared" si="36"/>
        <v>1</v>
      </c>
      <c r="R219" t="str">
        <f t="shared" si="32"/>
        <v/>
      </c>
    </row>
    <row r="220" spans="1:18" ht="14.25" hidden="1">
      <c r="A220" s="1" t="s">
        <v>226</v>
      </c>
      <c r="B220" s="1" t="str">
        <f t="shared" si="30"/>
        <v>21fd10ea</v>
      </c>
      <c r="C220" s="3">
        <v>45388</v>
      </c>
      <c r="D220" s="2" t="s">
        <v>3911</v>
      </c>
      <c r="E220" s="2" t="str">
        <f t="shared" si="29"/>
        <v>West</v>
      </c>
      <c r="F220" s="4" t="s">
        <v>88</v>
      </c>
      <c r="G220" s="4" t="str">
        <f t="shared" si="31"/>
        <v>Groceries</v>
      </c>
      <c r="H220" s="1">
        <v>1058.57</v>
      </c>
      <c r="I220" s="1">
        <v>6</v>
      </c>
      <c r="J220" s="1">
        <v>13</v>
      </c>
      <c r="K220" s="1">
        <v>697.72</v>
      </c>
      <c r="M220" t="b">
        <f t="shared" si="33"/>
        <v>1</v>
      </c>
      <c r="N220" t="b">
        <f t="shared" si="34"/>
        <v>1</v>
      </c>
      <c r="O220" t="b">
        <f t="shared" si="35"/>
        <v>1</v>
      </c>
      <c r="P220" t="b">
        <f t="shared" si="36"/>
        <v>1</v>
      </c>
      <c r="R220" t="str">
        <f t="shared" si="32"/>
        <v/>
      </c>
    </row>
    <row r="221" spans="1:18" ht="14.25" hidden="1">
      <c r="A221" s="1" t="s">
        <v>227</v>
      </c>
      <c r="B221" s="1" t="str">
        <f t="shared" si="30"/>
        <v>8d90e130</v>
      </c>
      <c r="C221" s="3">
        <v>44965</v>
      </c>
      <c r="D221" s="2" t="s">
        <v>11</v>
      </c>
      <c r="E221" s="2" t="str">
        <f t="shared" si="29"/>
        <v>East</v>
      </c>
      <c r="F221" s="4" t="s">
        <v>15</v>
      </c>
      <c r="G221" s="4" t="str">
        <f t="shared" si="31"/>
        <v>Furniture</v>
      </c>
      <c r="H221" s="1">
        <v>3988.42</v>
      </c>
      <c r="I221" s="1">
        <v>36</v>
      </c>
      <c r="J221" s="1">
        <v>1</v>
      </c>
      <c r="K221" s="1">
        <v>1637.88</v>
      </c>
      <c r="M221" t="b">
        <f t="shared" si="33"/>
        <v>1</v>
      </c>
      <c r="N221" t="b">
        <f t="shared" si="34"/>
        <v>1</v>
      </c>
      <c r="O221" t="b">
        <f t="shared" si="35"/>
        <v>1</v>
      </c>
      <c r="P221" t="b">
        <f t="shared" si="36"/>
        <v>1</v>
      </c>
      <c r="R221" t="str">
        <f t="shared" si="32"/>
        <v/>
      </c>
    </row>
    <row r="222" spans="1:18" ht="14.25" hidden="1">
      <c r="A222" s="1" t="s">
        <v>228</v>
      </c>
      <c r="B222" s="1" t="str">
        <f t="shared" si="30"/>
        <v>41aee1e8</v>
      </c>
      <c r="C222" s="3">
        <v>45010</v>
      </c>
      <c r="D222" s="2" t="s">
        <v>3913</v>
      </c>
      <c r="E222" s="2" t="str">
        <f t="shared" si="29"/>
        <v>South</v>
      </c>
      <c r="F222" s="4" t="s">
        <v>25</v>
      </c>
      <c r="G222" s="4" t="str">
        <f t="shared" si="31"/>
        <v>Sports</v>
      </c>
      <c r="H222" s="1">
        <v>2727.47</v>
      </c>
      <c r="I222" s="1">
        <v>35</v>
      </c>
      <c r="J222" s="1">
        <v>1</v>
      </c>
      <c r="K222" s="1">
        <v>1875.23</v>
      </c>
      <c r="M222" t="b">
        <f t="shared" si="33"/>
        <v>1</v>
      </c>
      <c r="N222" t="b">
        <f t="shared" si="34"/>
        <v>1</v>
      </c>
      <c r="O222" t="b">
        <f t="shared" si="35"/>
        <v>1</v>
      </c>
      <c r="P222" t="b">
        <f t="shared" si="36"/>
        <v>1</v>
      </c>
      <c r="R222" t="str">
        <f t="shared" si="32"/>
        <v/>
      </c>
    </row>
    <row r="223" spans="1:18" ht="14.25" hidden="1">
      <c r="A223" s="1" t="s">
        <v>229</v>
      </c>
      <c r="B223" s="1" t="str">
        <f t="shared" si="30"/>
        <v>2f562dc0</v>
      </c>
      <c r="C223" s="3">
        <v>45275</v>
      </c>
      <c r="D223" s="2" t="s">
        <v>3913</v>
      </c>
      <c r="E223" s="2" t="str">
        <f t="shared" si="29"/>
        <v>South</v>
      </c>
      <c r="F223" s="4" t="s">
        <v>88</v>
      </c>
      <c r="G223" s="4" t="str">
        <f t="shared" si="31"/>
        <v>Groceries</v>
      </c>
      <c r="H223" s="1">
        <v>1765.49</v>
      </c>
      <c r="I223" s="1">
        <v>13</v>
      </c>
      <c r="J223" s="1">
        <v>24</v>
      </c>
      <c r="K223" s="1">
        <v>1951.72</v>
      </c>
      <c r="M223" t="b">
        <f t="shared" si="33"/>
        <v>1</v>
      </c>
      <c r="N223" t="b">
        <f t="shared" si="34"/>
        <v>1</v>
      </c>
      <c r="O223" t="b">
        <f t="shared" si="35"/>
        <v>1</v>
      </c>
      <c r="P223" t="b">
        <f t="shared" si="36"/>
        <v>1</v>
      </c>
      <c r="R223" t="str">
        <f t="shared" si="32"/>
        <v/>
      </c>
    </row>
    <row r="224" spans="1:18" ht="14.25" hidden="1">
      <c r="A224" s="1" t="s">
        <v>230</v>
      </c>
      <c r="B224" s="1" t="str">
        <f t="shared" si="30"/>
        <v>1790f693</v>
      </c>
      <c r="C224" s="3">
        <v>44947</v>
      </c>
      <c r="D224" s="2" t="s">
        <v>9</v>
      </c>
      <c r="E224" s="2" t="str">
        <f t="shared" si="29"/>
        <v>North</v>
      </c>
      <c r="F224" s="4" t="s">
        <v>15</v>
      </c>
      <c r="G224" s="4" t="str">
        <f t="shared" si="31"/>
        <v>Furniture</v>
      </c>
      <c r="H224" s="1">
        <v>4383.76</v>
      </c>
      <c r="I224" s="1">
        <v>40</v>
      </c>
      <c r="J224" s="1">
        <v>21</v>
      </c>
      <c r="K224" s="1">
        <v>1013.33</v>
      </c>
      <c r="M224" t="b">
        <f t="shared" si="33"/>
        <v>1</v>
      </c>
      <c r="N224" t="b">
        <f t="shared" si="34"/>
        <v>1</v>
      </c>
      <c r="O224" t="b">
        <f t="shared" si="35"/>
        <v>1</v>
      </c>
      <c r="P224" t="b">
        <f t="shared" si="36"/>
        <v>1</v>
      </c>
      <c r="R224" t="str">
        <f t="shared" si="32"/>
        <v/>
      </c>
    </row>
    <row r="225" spans="1:18" ht="14.25" hidden="1">
      <c r="A225" s="1" t="s">
        <v>231</v>
      </c>
      <c r="B225" s="1" t="str">
        <f t="shared" si="30"/>
        <v>1ad9d5e9</v>
      </c>
      <c r="C225" s="3">
        <v>45476</v>
      </c>
      <c r="D225" s="2" t="s">
        <v>3913</v>
      </c>
      <c r="E225" s="2" t="str">
        <f t="shared" si="29"/>
        <v>South</v>
      </c>
      <c r="F225" s="4" t="s">
        <v>88</v>
      </c>
      <c r="G225" s="4" t="str">
        <f t="shared" si="31"/>
        <v>Groceries</v>
      </c>
      <c r="H225" s="1">
        <v>4240.6400000000003</v>
      </c>
      <c r="I225" s="1">
        <v>49</v>
      </c>
      <c r="J225" s="1">
        <v>14</v>
      </c>
      <c r="K225" s="1">
        <v>1765.62</v>
      </c>
      <c r="M225" t="b">
        <f t="shared" si="33"/>
        <v>1</v>
      </c>
      <c r="N225" t="b">
        <f t="shared" si="34"/>
        <v>1</v>
      </c>
      <c r="O225" t="b">
        <f t="shared" si="35"/>
        <v>1</v>
      </c>
      <c r="P225" t="b">
        <f t="shared" si="36"/>
        <v>1</v>
      </c>
      <c r="R225" t="str">
        <f t="shared" si="32"/>
        <v/>
      </c>
    </row>
    <row r="226" spans="1:18" ht="14.25" hidden="1">
      <c r="A226" s="1" t="s">
        <v>232</v>
      </c>
      <c r="B226" s="1" t="str">
        <f t="shared" si="30"/>
        <v>ae129571</v>
      </c>
      <c r="C226" s="3">
        <v>44970</v>
      </c>
      <c r="D226" s="2" t="s">
        <v>3913</v>
      </c>
      <c r="E226" s="2" t="str">
        <f t="shared" si="29"/>
        <v>South</v>
      </c>
      <c r="F226" s="4" t="s">
        <v>15</v>
      </c>
      <c r="G226" s="4" t="str">
        <f t="shared" si="31"/>
        <v>Furniture</v>
      </c>
      <c r="H226" s="1">
        <v>273.83999999999997</v>
      </c>
      <c r="I226" s="1">
        <v>44</v>
      </c>
      <c r="J226" s="1">
        <v>29</v>
      </c>
      <c r="K226" s="1">
        <v>821</v>
      </c>
      <c r="M226" t="b">
        <f t="shared" si="33"/>
        <v>1</v>
      </c>
      <c r="N226" t="b">
        <f t="shared" si="34"/>
        <v>1</v>
      </c>
      <c r="O226" t="b">
        <f t="shared" si="35"/>
        <v>1</v>
      </c>
      <c r="P226" t="b">
        <f t="shared" si="36"/>
        <v>1</v>
      </c>
      <c r="R226" t="str">
        <f t="shared" si="32"/>
        <v/>
      </c>
    </row>
    <row r="227" spans="1:18" ht="14.25" hidden="1">
      <c r="A227" s="1" t="s">
        <v>233</v>
      </c>
      <c r="B227" s="1" t="str">
        <f t="shared" si="30"/>
        <v>79a06bc6</v>
      </c>
      <c r="C227" s="3">
        <v>45019</v>
      </c>
      <c r="D227" s="2" t="s">
        <v>11</v>
      </c>
      <c r="E227" s="2" t="str">
        <f t="shared" si="29"/>
        <v>East</v>
      </c>
      <c r="F227" s="4" t="s">
        <v>25</v>
      </c>
      <c r="G227" s="4" t="str">
        <f t="shared" si="31"/>
        <v>Sports</v>
      </c>
      <c r="H227" s="1">
        <v>152.53</v>
      </c>
      <c r="I227" s="1">
        <v>10</v>
      </c>
      <c r="J227" s="1">
        <v>16</v>
      </c>
      <c r="K227" s="1">
        <v>1958.8</v>
      </c>
      <c r="M227" t="b">
        <f t="shared" si="33"/>
        <v>1</v>
      </c>
      <c r="N227" t="b">
        <f t="shared" si="34"/>
        <v>1</v>
      </c>
      <c r="O227" t="b">
        <f t="shared" si="35"/>
        <v>1</v>
      </c>
      <c r="P227" t="b">
        <f t="shared" si="36"/>
        <v>1</v>
      </c>
      <c r="R227" t="str">
        <f t="shared" si="32"/>
        <v/>
      </c>
    </row>
    <row r="228" spans="1:18" ht="14.25" hidden="1">
      <c r="A228" s="1" t="s">
        <v>234</v>
      </c>
      <c r="B228" s="1" t="str">
        <f t="shared" si="30"/>
        <v>65240ae3</v>
      </c>
      <c r="C228" s="3">
        <v>45106</v>
      </c>
      <c r="D228" s="2" t="s">
        <v>3911</v>
      </c>
      <c r="E228" s="2" t="str">
        <f t="shared" si="29"/>
        <v>West</v>
      </c>
      <c r="F228" s="4" t="s">
        <v>88</v>
      </c>
      <c r="G228" s="4" t="str">
        <f t="shared" si="31"/>
        <v>Groceries</v>
      </c>
      <c r="H228" s="1">
        <v>1407.97</v>
      </c>
      <c r="I228" s="1">
        <v>26</v>
      </c>
      <c r="J228" s="1">
        <v>35</v>
      </c>
      <c r="K228" s="1">
        <v>978.17</v>
      </c>
      <c r="M228" t="b">
        <f t="shared" si="33"/>
        <v>1</v>
      </c>
      <c r="N228" t="b">
        <f t="shared" si="34"/>
        <v>1</v>
      </c>
      <c r="O228" t="b">
        <f t="shared" si="35"/>
        <v>1</v>
      </c>
      <c r="P228" t="b">
        <f t="shared" si="36"/>
        <v>1</v>
      </c>
      <c r="R228" t="str">
        <f t="shared" si="32"/>
        <v/>
      </c>
    </row>
    <row r="229" spans="1:18" ht="14.25" hidden="1">
      <c r="A229" s="1" t="s">
        <v>235</v>
      </c>
      <c r="B229" s="1" t="str">
        <f t="shared" si="30"/>
        <v>d4df366c</v>
      </c>
      <c r="C229" s="3">
        <v>45459</v>
      </c>
      <c r="D229" s="2" t="s">
        <v>3911</v>
      </c>
      <c r="E229" s="2" t="str">
        <f t="shared" si="29"/>
        <v>West</v>
      </c>
      <c r="F229" s="4" t="s">
        <v>15</v>
      </c>
      <c r="G229" s="4" t="str">
        <f t="shared" si="31"/>
        <v>Furniture</v>
      </c>
      <c r="H229" s="1">
        <v>4083.3</v>
      </c>
      <c r="I229" s="1">
        <v>22</v>
      </c>
      <c r="J229" s="1">
        <v>40</v>
      </c>
      <c r="K229" s="1">
        <v>1003.31</v>
      </c>
      <c r="M229" t="b">
        <f t="shared" si="33"/>
        <v>1</v>
      </c>
      <c r="N229" t="b">
        <f t="shared" si="34"/>
        <v>1</v>
      </c>
      <c r="O229" t="b">
        <f t="shared" si="35"/>
        <v>1</v>
      </c>
      <c r="P229" t="b">
        <f t="shared" si="36"/>
        <v>1</v>
      </c>
      <c r="R229" t="str">
        <f t="shared" si="32"/>
        <v/>
      </c>
    </row>
    <row r="230" spans="1:18" ht="14.25" hidden="1">
      <c r="A230" s="1" t="s">
        <v>236</v>
      </c>
      <c r="B230" s="1" t="str">
        <f t="shared" si="30"/>
        <v>2ec7d99a</v>
      </c>
      <c r="C230" s="3">
        <v>45420</v>
      </c>
      <c r="D230" s="2" t="s">
        <v>3911</v>
      </c>
      <c r="E230" s="2" t="str">
        <f t="shared" si="29"/>
        <v>West</v>
      </c>
      <c r="F230" s="4" t="s">
        <v>15</v>
      </c>
      <c r="G230" s="4" t="str">
        <f t="shared" si="31"/>
        <v>Furniture</v>
      </c>
      <c r="H230" s="1">
        <v>2147.9299999999998</v>
      </c>
      <c r="I230" s="1">
        <v>7</v>
      </c>
      <c r="J230" s="1">
        <v>1</v>
      </c>
      <c r="K230" s="1">
        <v>1704.65</v>
      </c>
      <c r="M230" t="b">
        <f t="shared" si="33"/>
        <v>1</v>
      </c>
      <c r="N230" t="b">
        <f t="shared" si="34"/>
        <v>1</v>
      </c>
      <c r="O230" t="b">
        <f t="shared" si="35"/>
        <v>1</v>
      </c>
      <c r="P230" t="b">
        <f t="shared" si="36"/>
        <v>1</v>
      </c>
      <c r="R230" t="str">
        <f t="shared" si="32"/>
        <v/>
      </c>
    </row>
    <row r="231" spans="1:18" ht="14.25">
      <c r="A231" s="1" t="s">
        <v>237</v>
      </c>
      <c r="B231" s="1" t="str">
        <f t="shared" si="30"/>
        <v>14e88de0</v>
      </c>
      <c r="C231" s="3">
        <v>45189</v>
      </c>
      <c r="D231" s="2" t="s">
        <v>11</v>
      </c>
      <c r="E231" s="2" t="str">
        <f t="shared" si="29"/>
        <v>East</v>
      </c>
      <c r="F231" s="4" t="s">
        <v>1474</v>
      </c>
      <c r="G231" s="4" t="str">
        <f t="shared" si="31"/>
        <v>Clothing</v>
      </c>
      <c r="H231" s="1">
        <v>4147.42</v>
      </c>
      <c r="I231" s="1">
        <v>49</v>
      </c>
      <c r="J231" s="1">
        <v>29</v>
      </c>
      <c r="K231" s="1">
        <v>1416.19</v>
      </c>
      <c r="M231" t="b">
        <f t="shared" si="33"/>
        <v>1</v>
      </c>
      <c r="N231" t="b">
        <f t="shared" si="34"/>
        <v>1</v>
      </c>
      <c r="O231" t="b">
        <f t="shared" si="35"/>
        <v>1</v>
      </c>
      <c r="P231" t="b">
        <f t="shared" si="36"/>
        <v>1</v>
      </c>
      <c r="R231" t="str">
        <f t="shared" si="32"/>
        <v/>
      </c>
    </row>
    <row r="232" spans="1:18" ht="14.25">
      <c r="A232" s="1" t="s">
        <v>238</v>
      </c>
      <c r="B232" s="1" t="str">
        <f t="shared" si="30"/>
        <v>a9e06586</v>
      </c>
      <c r="C232" s="3">
        <v>45436</v>
      </c>
      <c r="D232" s="2" t="s">
        <v>9</v>
      </c>
      <c r="E232" s="2" t="str">
        <f t="shared" si="29"/>
        <v>North</v>
      </c>
      <c r="F232" s="4" t="s">
        <v>1474</v>
      </c>
      <c r="G232" s="4" t="str">
        <f t="shared" si="31"/>
        <v>Clothing</v>
      </c>
      <c r="H232" s="1">
        <v>1000.26</v>
      </c>
      <c r="I232" s="1">
        <v>9</v>
      </c>
      <c r="J232" s="1">
        <v>48</v>
      </c>
      <c r="K232" s="1">
        <v>1107.1300000000001</v>
      </c>
      <c r="M232" t="b">
        <f t="shared" si="33"/>
        <v>1</v>
      </c>
      <c r="N232" t="b">
        <f t="shared" si="34"/>
        <v>1</v>
      </c>
      <c r="O232" t="b">
        <f t="shared" si="35"/>
        <v>1</v>
      </c>
      <c r="P232" t="b">
        <f t="shared" si="36"/>
        <v>1</v>
      </c>
      <c r="R232" t="str">
        <f t="shared" si="32"/>
        <v/>
      </c>
    </row>
    <row r="233" spans="1:18" ht="14.25" hidden="1">
      <c r="A233" s="1" t="s">
        <v>239</v>
      </c>
      <c r="B233" s="1" t="str">
        <f t="shared" si="30"/>
        <v>ac916bdb</v>
      </c>
      <c r="C233" s="3">
        <v>44977</v>
      </c>
      <c r="D233" s="2" t="s">
        <v>9</v>
      </c>
      <c r="E233" s="2" t="str">
        <f t="shared" si="29"/>
        <v>North</v>
      </c>
      <c r="F233" s="4" t="s">
        <v>88</v>
      </c>
      <c r="G233" s="4" t="str">
        <f t="shared" si="31"/>
        <v>Groceries</v>
      </c>
      <c r="H233" s="1">
        <v>464</v>
      </c>
      <c r="I233" s="1">
        <v>25</v>
      </c>
      <c r="J233" s="1">
        <v>14</v>
      </c>
      <c r="K233" s="1">
        <v>772.55</v>
      </c>
      <c r="M233" t="b">
        <f t="shared" si="33"/>
        <v>1</v>
      </c>
      <c r="N233" t="b">
        <f t="shared" si="34"/>
        <v>1</v>
      </c>
      <c r="O233" t="b">
        <f t="shared" si="35"/>
        <v>1</v>
      </c>
      <c r="P233" t="b">
        <f t="shared" si="36"/>
        <v>1</v>
      </c>
      <c r="R233" t="str">
        <f t="shared" si="32"/>
        <v/>
      </c>
    </row>
    <row r="234" spans="1:18" ht="14.25">
      <c r="A234" s="1" t="s">
        <v>240</v>
      </c>
      <c r="B234" s="1" t="str">
        <f t="shared" si="30"/>
        <v>f8a770c7</v>
      </c>
      <c r="C234" s="3">
        <v>45223</v>
      </c>
      <c r="D234" s="2" t="s">
        <v>3913</v>
      </c>
      <c r="E234" s="2" t="str">
        <f t="shared" si="29"/>
        <v>South</v>
      </c>
      <c r="F234" s="4" t="s">
        <v>1474</v>
      </c>
      <c r="G234" s="4" t="str">
        <f t="shared" si="31"/>
        <v>Clothing</v>
      </c>
      <c r="H234" s="1">
        <v>1591.64</v>
      </c>
      <c r="I234" s="1">
        <v>30</v>
      </c>
      <c r="J234" s="1">
        <v>9</v>
      </c>
      <c r="K234" s="1">
        <v>534.29999999999995</v>
      </c>
      <c r="M234" t="b">
        <f t="shared" si="33"/>
        <v>1</v>
      </c>
      <c r="N234" t="b">
        <f t="shared" si="34"/>
        <v>1</v>
      </c>
      <c r="O234" t="b">
        <f t="shared" si="35"/>
        <v>1</v>
      </c>
      <c r="P234" t="b">
        <f t="shared" si="36"/>
        <v>1</v>
      </c>
      <c r="R234" t="str">
        <f t="shared" si="32"/>
        <v/>
      </c>
    </row>
    <row r="235" spans="1:18" ht="14.25" hidden="1">
      <c r="A235" s="1" t="s">
        <v>241</v>
      </c>
      <c r="B235" s="1" t="str">
        <f t="shared" si="30"/>
        <v>6ca8c17f</v>
      </c>
      <c r="C235" s="3">
        <v>45086</v>
      </c>
      <c r="D235" s="2" t="s">
        <v>9</v>
      </c>
      <c r="E235" s="2" t="str">
        <f t="shared" si="29"/>
        <v>North</v>
      </c>
      <c r="F235" s="4" t="s">
        <v>19</v>
      </c>
      <c r="G235" s="4" t="str">
        <f t="shared" si="31"/>
        <v>Electronics</v>
      </c>
      <c r="H235" s="1">
        <v>4954.6400000000003</v>
      </c>
      <c r="I235" s="1">
        <v>34</v>
      </c>
      <c r="J235" s="1">
        <v>30</v>
      </c>
      <c r="K235" s="1">
        <v>1244.4000000000001</v>
      </c>
      <c r="M235" t="b">
        <f t="shared" si="33"/>
        <v>1</v>
      </c>
      <c r="N235" t="b">
        <f t="shared" si="34"/>
        <v>1</v>
      </c>
      <c r="O235" t="b">
        <f t="shared" si="35"/>
        <v>1</v>
      </c>
      <c r="P235" t="b">
        <f t="shared" si="36"/>
        <v>1</v>
      </c>
      <c r="R235" t="str">
        <f t="shared" si="32"/>
        <v/>
      </c>
    </row>
    <row r="236" spans="1:18" ht="14.25" hidden="1">
      <c r="A236" s="1" t="s">
        <v>242</v>
      </c>
      <c r="B236" s="1" t="str">
        <f t="shared" si="30"/>
        <v>b06e2cd2</v>
      </c>
      <c r="C236" s="3">
        <v>45163</v>
      </c>
      <c r="D236" s="2" t="s">
        <v>11</v>
      </c>
      <c r="E236" s="2" t="str">
        <f t="shared" si="29"/>
        <v>East</v>
      </c>
      <c r="F236" s="4" t="s">
        <v>88</v>
      </c>
      <c r="G236" s="4" t="str">
        <f t="shared" si="31"/>
        <v>Groceries</v>
      </c>
      <c r="H236" s="1">
        <v>325.22000000000003</v>
      </c>
      <c r="I236" s="1">
        <v>22</v>
      </c>
      <c r="J236" s="1">
        <v>33</v>
      </c>
      <c r="K236" s="1">
        <v>508.36</v>
      </c>
      <c r="M236" t="b">
        <f t="shared" si="33"/>
        <v>1</v>
      </c>
      <c r="N236" t="b">
        <f t="shared" si="34"/>
        <v>1</v>
      </c>
      <c r="O236" t="b">
        <f t="shared" si="35"/>
        <v>1</v>
      </c>
      <c r="P236" t="b">
        <f t="shared" si="36"/>
        <v>1</v>
      </c>
      <c r="R236" t="str">
        <f t="shared" si="32"/>
        <v/>
      </c>
    </row>
    <row r="237" spans="1:18" ht="14.25">
      <c r="A237" s="1" t="s">
        <v>243</v>
      </c>
      <c r="B237" s="1" t="str">
        <f t="shared" si="30"/>
        <v>b2a8f295</v>
      </c>
      <c r="C237" s="3">
        <v>45536</v>
      </c>
      <c r="D237" s="2" t="s">
        <v>9</v>
      </c>
      <c r="E237" s="2" t="str">
        <f t="shared" si="29"/>
        <v>North</v>
      </c>
      <c r="F237" s="4" t="s">
        <v>1474</v>
      </c>
      <c r="G237" s="4" t="str">
        <f t="shared" si="31"/>
        <v>Clothing</v>
      </c>
      <c r="H237" s="1">
        <v>4535.9399999999996</v>
      </c>
      <c r="I237" s="1">
        <v>26</v>
      </c>
      <c r="J237" s="1">
        <v>36</v>
      </c>
      <c r="K237" s="1">
        <v>1062.1300000000001</v>
      </c>
      <c r="M237" t="b">
        <f t="shared" si="33"/>
        <v>1</v>
      </c>
      <c r="N237" t="b">
        <f t="shared" si="34"/>
        <v>1</v>
      </c>
      <c r="O237" t="b">
        <f t="shared" si="35"/>
        <v>1</v>
      </c>
      <c r="P237" t="b">
        <f t="shared" si="36"/>
        <v>1</v>
      </c>
      <c r="R237" t="str">
        <f t="shared" si="32"/>
        <v/>
      </c>
    </row>
    <row r="238" spans="1:18" ht="14.25">
      <c r="A238" s="1" t="s">
        <v>244</v>
      </c>
      <c r="B238" s="1" t="str">
        <f t="shared" si="30"/>
        <v>a76aeb66</v>
      </c>
      <c r="C238" s="3">
        <v>45441</v>
      </c>
      <c r="D238" s="2" t="s">
        <v>11</v>
      </c>
      <c r="E238" s="2" t="str">
        <f t="shared" si="29"/>
        <v>East</v>
      </c>
      <c r="F238" s="4" t="s">
        <v>1474</v>
      </c>
      <c r="G238" s="4" t="str">
        <f t="shared" si="31"/>
        <v>Clothing</v>
      </c>
      <c r="H238" s="1">
        <v>296.61</v>
      </c>
      <c r="I238" s="1">
        <v>22</v>
      </c>
      <c r="J238" s="1">
        <v>34</v>
      </c>
      <c r="K238" s="1">
        <v>1144.07</v>
      </c>
      <c r="M238" t="b">
        <f t="shared" si="33"/>
        <v>1</v>
      </c>
      <c r="N238" t="b">
        <f t="shared" si="34"/>
        <v>1</v>
      </c>
      <c r="O238" t="b">
        <f t="shared" si="35"/>
        <v>1</v>
      </c>
      <c r="P238" t="b">
        <f t="shared" si="36"/>
        <v>1</v>
      </c>
      <c r="R238" t="str">
        <f t="shared" si="32"/>
        <v/>
      </c>
    </row>
    <row r="239" spans="1:18" ht="14.25" hidden="1">
      <c r="A239" s="1" t="s">
        <v>245</v>
      </c>
      <c r="B239" s="1" t="str">
        <f t="shared" si="30"/>
        <v>22f34721</v>
      </c>
      <c r="C239" s="3">
        <v>45390</v>
      </c>
      <c r="D239" s="2" t="s">
        <v>11</v>
      </c>
      <c r="E239" s="2" t="str">
        <f t="shared" si="29"/>
        <v>East</v>
      </c>
      <c r="F239" s="4" t="s">
        <v>88</v>
      </c>
      <c r="G239" s="4" t="str">
        <f t="shared" si="31"/>
        <v>Groceries</v>
      </c>
      <c r="H239" s="1">
        <v>1395.71</v>
      </c>
      <c r="I239" s="1">
        <v>34</v>
      </c>
      <c r="J239" s="1">
        <v>38</v>
      </c>
      <c r="K239" s="1">
        <v>1804.57</v>
      </c>
      <c r="M239" t="b">
        <f t="shared" si="33"/>
        <v>1</v>
      </c>
      <c r="N239" t="b">
        <f t="shared" si="34"/>
        <v>1</v>
      </c>
      <c r="O239" t="b">
        <f t="shared" si="35"/>
        <v>1</v>
      </c>
      <c r="P239" t="b">
        <f t="shared" si="36"/>
        <v>1</v>
      </c>
      <c r="R239" t="str">
        <f t="shared" si="32"/>
        <v/>
      </c>
    </row>
    <row r="240" spans="1:18" ht="14.25" hidden="1">
      <c r="A240" s="1" t="s">
        <v>246</v>
      </c>
      <c r="B240" s="1" t="str">
        <f t="shared" si="30"/>
        <v>43fea1ac</v>
      </c>
      <c r="C240" s="3">
        <v>45567</v>
      </c>
      <c r="D240" s="2" t="s">
        <v>3911</v>
      </c>
      <c r="E240" s="2" t="str">
        <f t="shared" si="29"/>
        <v>West</v>
      </c>
      <c r="F240" s="4" t="s">
        <v>15</v>
      </c>
      <c r="G240" s="4" t="str">
        <f t="shared" si="31"/>
        <v>Furniture</v>
      </c>
      <c r="H240" s="1">
        <v>2443.79</v>
      </c>
      <c r="I240" s="1">
        <v>37</v>
      </c>
      <c r="J240" s="1">
        <v>38</v>
      </c>
      <c r="K240" s="1">
        <v>411.73</v>
      </c>
      <c r="M240" t="b">
        <f t="shared" si="33"/>
        <v>1</v>
      </c>
      <c r="N240" t="b">
        <f t="shared" si="34"/>
        <v>1</v>
      </c>
      <c r="O240" t="b">
        <f t="shared" si="35"/>
        <v>1</v>
      </c>
      <c r="P240" t="b">
        <f t="shared" si="36"/>
        <v>1</v>
      </c>
      <c r="R240" t="str">
        <f t="shared" si="32"/>
        <v/>
      </c>
    </row>
    <row r="241" spans="1:18" ht="14.25" hidden="1">
      <c r="A241" s="1" t="s">
        <v>247</v>
      </c>
      <c r="B241" s="1" t="str">
        <f t="shared" si="30"/>
        <v>2c7aabad</v>
      </c>
      <c r="C241" s="3">
        <v>45087</v>
      </c>
      <c r="D241" s="2" t="s">
        <v>3911</v>
      </c>
      <c r="E241" s="2" t="str">
        <f t="shared" si="29"/>
        <v>West</v>
      </c>
      <c r="F241" s="4" t="s">
        <v>88</v>
      </c>
      <c r="G241" s="4" t="str">
        <f t="shared" si="31"/>
        <v>Groceries</v>
      </c>
      <c r="H241" s="1">
        <v>2050.02</v>
      </c>
      <c r="I241" s="1">
        <v>28</v>
      </c>
      <c r="J241" s="1">
        <v>20</v>
      </c>
      <c r="K241" s="1">
        <v>1712.2</v>
      </c>
      <c r="M241" t="b">
        <f t="shared" si="33"/>
        <v>1</v>
      </c>
      <c r="N241" t="b">
        <f t="shared" si="34"/>
        <v>1</v>
      </c>
      <c r="O241" t="b">
        <f t="shared" si="35"/>
        <v>1</v>
      </c>
      <c r="P241" t="b">
        <f t="shared" si="36"/>
        <v>1</v>
      </c>
      <c r="R241" t="str">
        <f t="shared" si="32"/>
        <v/>
      </c>
    </row>
    <row r="242" spans="1:18" ht="14.25" hidden="1">
      <c r="A242" s="1" t="s">
        <v>248</v>
      </c>
      <c r="B242" s="1" t="str">
        <f t="shared" si="30"/>
        <v>75a8d2f4</v>
      </c>
      <c r="C242" s="3">
        <v>44991</v>
      </c>
      <c r="D242" s="2" t="s">
        <v>11</v>
      </c>
      <c r="E242" s="2" t="str">
        <f t="shared" si="29"/>
        <v>East</v>
      </c>
      <c r="F242" s="4" t="s">
        <v>88</v>
      </c>
      <c r="G242" s="4" t="str">
        <f t="shared" si="31"/>
        <v>Groceries</v>
      </c>
      <c r="H242" s="1">
        <v>2692.03</v>
      </c>
      <c r="I242" s="1">
        <v>50</v>
      </c>
      <c r="J242" s="1">
        <v>44</v>
      </c>
      <c r="K242" s="1">
        <v>891.49</v>
      </c>
      <c r="M242" t="b">
        <f t="shared" si="33"/>
        <v>1</v>
      </c>
      <c r="N242" t="b">
        <f t="shared" si="34"/>
        <v>1</v>
      </c>
      <c r="O242" t="b">
        <f t="shared" si="35"/>
        <v>1</v>
      </c>
      <c r="P242" t="b">
        <f t="shared" si="36"/>
        <v>1</v>
      </c>
      <c r="R242" t="str">
        <f t="shared" si="32"/>
        <v/>
      </c>
    </row>
    <row r="243" spans="1:18" ht="14.25">
      <c r="A243" s="1" t="s">
        <v>249</v>
      </c>
      <c r="B243" s="1" t="str">
        <f t="shared" si="30"/>
        <v>a2aceb94</v>
      </c>
      <c r="C243" s="3">
        <v>45182</v>
      </c>
      <c r="D243" s="2" t="s">
        <v>11</v>
      </c>
      <c r="E243" s="2" t="str">
        <f t="shared" si="29"/>
        <v>East</v>
      </c>
      <c r="F243" s="4" t="s">
        <v>1474</v>
      </c>
      <c r="G243" s="4" t="str">
        <f t="shared" si="31"/>
        <v>Clothing</v>
      </c>
      <c r="H243" s="1">
        <v>2045.78</v>
      </c>
      <c r="I243" s="1">
        <v>27</v>
      </c>
      <c r="J243" s="1">
        <v>0</v>
      </c>
      <c r="K243" s="1">
        <v>96.23</v>
      </c>
      <c r="M243" t="b">
        <f t="shared" si="33"/>
        <v>1</v>
      </c>
      <c r="N243" t="b">
        <f t="shared" si="34"/>
        <v>1</v>
      </c>
      <c r="O243" t="b">
        <f t="shared" si="35"/>
        <v>1</v>
      </c>
      <c r="P243" t="b">
        <f t="shared" si="36"/>
        <v>1</v>
      </c>
      <c r="R243" t="str">
        <f t="shared" si="32"/>
        <v/>
      </c>
    </row>
    <row r="244" spans="1:18" ht="14.25" hidden="1">
      <c r="A244" s="1" t="s">
        <v>250</v>
      </c>
      <c r="B244" s="1" t="str">
        <f t="shared" si="30"/>
        <v>8f1c4661</v>
      </c>
      <c r="C244" s="3">
        <v>45165</v>
      </c>
      <c r="D244" s="2" t="s">
        <v>11</v>
      </c>
      <c r="E244" s="2" t="str">
        <f t="shared" si="29"/>
        <v>East</v>
      </c>
      <c r="F244" s="4" t="s">
        <v>25</v>
      </c>
      <c r="G244" s="4" t="str">
        <f t="shared" si="31"/>
        <v>Sports</v>
      </c>
      <c r="H244" s="1">
        <v>4115.93</v>
      </c>
      <c r="I244" s="1">
        <v>50</v>
      </c>
      <c r="J244" s="1">
        <v>48</v>
      </c>
      <c r="K244" s="1">
        <v>741.85</v>
      </c>
      <c r="M244" t="b">
        <f t="shared" si="33"/>
        <v>1</v>
      </c>
      <c r="N244" t="b">
        <f t="shared" si="34"/>
        <v>1</v>
      </c>
      <c r="O244" t="b">
        <f t="shared" si="35"/>
        <v>1</v>
      </c>
      <c r="P244" t="b">
        <f t="shared" si="36"/>
        <v>1</v>
      </c>
      <c r="R244" t="str">
        <f t="shared" si="32"/>
        <v/>
      </c>
    </row>
    <row r="245" spans="1:18" ht="14.25">
      <c r="A245" s="1" t="s">
        <v>251</v>
      </c>
      <c r="B245" s="1" t="str">
        <f t="shared" si="30"/>
        <v>82abe2b7</v>
      </c>
      <c r="C245" s="3">
        <v>45609</v>
      </c>
      <c r="D245" s="2" t="s">
        <v>9</v>
      </c>
      <c r="E245" s="2" t="str">
        <f t="shared" si="29"/>
        <v>North</v>
      </c>
      <c r="F245" s="4" t="s">
        <v>1474</v>
      </c>
      <c r="G245" s="4" t="str">
        <f t="shared" si="31"/>
        <v>Clothing</v>
      </c>
      <c r="H245" s="1">
        <v>3825.01</v>
      </c>
      <c r="I245" s="1">
        <v>23</v>
      </c>
      <c r="J245" s="1">
        <v>17</v>
      </c>
      <c r="K245" s="1">
        <v>578.6</v>
      </c>
      <c r="M245" t="b">
        <f t="shared" si="33"/>
        <v>1</v>
      </c>
      <c r="N245" t="b">
        <f t="shared" si="34"/>
        <v>1</v>
      </c>
      <c r="O245" t="b">
        <f t="shared" si="35"/>
        <v>1</v>
      </c>
      <c r="P245" t="b">
        <f t="shared" si="36"/>
        <v>1</v>
      </c>
      <c r="R245" t="str">
        <f t="shared" si="32"/>
        <v/>
      </c>
    </row>
    <row r="246" spans="1:18" ht="14.25" hidden="1">
      <c r="A246" s="1" t="s">
        <v>252</v>
      </c>
      <c r="B246" s="1" t="str">
        <f t="shared" si="30"/>
        <v>385341ea</v>
      </c>
      <c r="C246" s="3">
        <v>45593</v>
      </c>
      <c r="D246" s="2" t="s">
        <v>3911</v>
      </c>
      <c r="E246" s="2" t="str">
        <f t="shared" si="29"/>
        <v>West</v>
      </c>
      <c r="F246" s="4" t="s">
        <v>19</v>
      </c>
      <c r="G246" s="4" t="str">
        <f t="shared" si="31"/>
        <v>Electronics</v>
      </c>
      <c r="H246" s="1">
        <v>4031.06</v>
      </c>
      <c r="I246" s="1">
        <v>33</v>
      </c>
      <c r="J246" s="1">
        <v>4</v>
      </c>
      <c r="K246" s="1">
        <v>1132.46</v>
      </c>
      <c r="M246" t="b">
        <f t="shared" si="33"/>
        <v>1</v>
      </c>
      <c r="N246" t="b">
        <f t="shared" si="34"/>
        <v>1</v>
      </c>
      <c r="O246" t="b">
        <f t="shared" si="35"/>
        <v>1</v>
      </c>
      <c r="P246" t="b">
        <f t="shared" si="36"/>
        <v>1</v>
      </c>
      <c r="R246" t="str">
        <f t="shared" si="32"/>
        <v/>
      </c>
    </row>
    <row r="247" spans="1:18" ht="14.25" hidden="1">
      <c r="A247" s="1" t="s">
        <v>253</v>
      </c>
      <c r="B247" s="1" t="str">
        <f t="shared" si="30"/>
        <v>679abad3</v>
      </c>
      <c r="C247" s="3">
        <v>45601</v>
      </c>
      <c r="D247" s="2" t="s">
        <v>11</v>
      </c>
      <c r="E247" s="2" t="str">
        <f t="shared" si="29"/>
        <v>East</v>
      </c>
      <c r="F247" s="4" t="s">
        <v>25</v>
      </c>
      <c r="G247" s="4" t="str">
        <f t="shared" si="31"/>
        <v>Sports</v>
      </c>
      <c r="H247" s="1">
        <v>1875.67</v>
      </c>
      <c r="I247" s="1">
        <v>6</v>
      </c>
      <c r="J247" s="1">
        <v>42</v>
      </c>
      <c r="K247" s="1">
        <v>405.84</v>
      </c>
      <c r="M247" t="b">
        <f t="shared" si="33"/>
        <v>1</v>
      </c>
      <c r="N247" t="b">
        <f t="shared" si="34"/>
        <v>1</v>
      </c>
      <c r="O247" t="b">
        <f t="shared" si="35"/>
        <v>1</v>
      </c>
      <c r="P247" t="b">
        <f t="shared" si="36"/>
        <v>1</v>
      </c>
      <c r="R247" t="str">
        <f t="shared" si="32"/>
        <v/>
      </c>
    </row>
    <row r="248" spans="1:18" ht="14.25" hidden="1">
      <c r="A248" s="1" t="s">
        <v>254</v>
      </c>
      <c r="B248" s="1" t="str">
        <f t="shared" si="30"/>
        <v>e1314dfe</v>
      </c>
      <c r="C248" s="3">
        <v>45092</v>
      </c>
      <c r="D248" s="2" t="s">
        <v>11</v>
      </c>
      <c r="E248" s="2" t="str">
        <f t="shared" si="29"/>
        <v>East</v>
      </c>
      <c r="F248" s="4" t="s">
        <v>15</v>
      </c>
      <c r="G248" s="4" t="str">
        <f t="shared" si="31"/>
        <v>Furniture</v>
      </c>
      <c r="H248" s="1">
        <v>59</v>
      </c>
      <c r="I248" s="1">
        <v>50</v>
      </c>
      <c r="J248" s="1">
        <v>44</v>
      </c>
      <c r="K248" s="1">
        <v>781.02</v>
      </c>
      <c r="M248" t="b">
        <f t="shared" si="33"/>
        <v>1</v>
      </c>
      <c r="N248" t="b">
        <f t="shared" si="34"/>
        <v>1</v>
      </c>
      <c r="O248" t="b">
        <f t="shared" si="35"/>
        <v>1</v>
      </c>
      <c r="P248" t="b">
        <f t="shared" si="36"/>
        <v>1</v>
      </c>
      <c r="R248" t="str">
        <f t="shared" si="32"/>
        <v/>
      </c>
    </row>
    <row r="249" spans="1:18" ht="14.25" hidden="1">
      <c r="A249" s="1" t="s">
        <v>255</v>
      </c>
      <c r="B249" s="1" t="str">
        <f t="shared" si="30"/>
        <v>7881d39c</v>
      </c>
      <c r="C249" s="3">
        <v>45229</v>
      </c>
      <c r="D249" s="2" t="s">
        <v>11</v>
      </c>
      <c r="E249" s="2" t="str">
        <f t="shared" si="29"/>
        <v>East</v>
      </c>
      <c r="F249" s="4" t="s">
        <v>19</v>
      </c>
      <c r="G249" s="4" t="str">
        <f t="shared" si="31"/>
        <v>Electronics</v>
      </c>
      <c r="H249" s="1">
        <v>4748.67</v>
      </c>
      <c r="I249" s="1">
        <v>40</v>
      </c>
      <c r="J249" s="1">
        <v>49</v>
      </c>
      <c r="K249" s="1">
        <v>488</v>
      </c>
      <c r="M249" t="b">
        <f t="shared" si="33"/>
        <v>1</v>
      </c>
      <c r="N249" t="b">
        <f t="shared" si="34"/>
        <v>1</v>
      </c>
      <c r="O249" t="b">
        <f t="shared" si="35"/>
        <v>1</v>
      </c>
      <c r="P249" t="b">
        <f t="shared" si="36"/>
        <v>1</v>
      </c>
      <c r="R249" t="str">
        <f t="shared" si="32"/>
        <v/>
      </c>
    </row>
    <row r="250" spans="1:18" ht="14.25" hidden="1">
      <c r="A250" s="1" t="s">
        <v>256</v>
      </c>
      <c r="B250" s="1" t="str">
        <f t="shared" si="30"/>
        <v>9392481f</v>
      </c>
      <c r="C250" s="3">
        <v>45472</v>
      </c>
      <c r="D250" s="2" t="s">
        <v>3913</v>
      </c>
      <c r="E250" s="2" t="str">
        <f t="shared" si="29"/>
        <v>South</v>
      </c>
      <c r="F250" s="4" t="s">
        <v>15</v>
      </c>
      <c r="G250" s="4" t="str">
        <f t="shared" si="31"/>
        <v>Furniture</v>
      </c>
      <c r="H250" s="1">
        <v>3074.29</v>
      </c>
      <c r="I250" s="1">
        <v>37</v>
      </c>
      <c r="J250" s="1">
        <v>29</v>
      </c>
      <c r="K250" s="1">
        <v>352.22</v>
      </c>
      <c r="M250" t="b">
        <f t="shared" si="33"/>
        <v>1</v>
      </c>
      <c r="N250" t="b">
        <f t="shared" si="34"/>
        <v>1</v>
      </c>
      <c r="O250" t="b">
        <f t="shared" si="35"/>
        <v>1</v>
      </c>
      <c r="P250" t="b">
        <f t="shared" si="36"/>
        <v>1</v>
      </c>
      <c r="R250" t="str">
        <f t="shared" si="32"/>
        <v/>
      </c>
    </row>
    <row r="251" spans="1:18" ht="14.25" hidden="1">
      <c r="A251" s="1" t="s">
        <v>257</v>
      </c>
      <c r="B251" s="1" t="str">
        <f t="shared" si="30"/>
        <v>e9bdbccb</v>
      </c>
      <c r="C251" s="3">
        <v>45475</v>
      </c>
      <c r="D251" s="2" t="s">
        <v>9</v>
      </c>
      <c r="E251" s="2" t="str">
        <f t="shared" si="29"/>
        <v>North</v>
      </c>
      <c r="F251" s="4" t="s">
        <v>19</v>
      </c>
      <c r="G251" s="4" t="str">
        <f t="shared" si="31"/>
        <v>Electronics</v>
      </c>
      <c r="H251" s="1">
        <v>4723.8900000000003</v>
      </c>
      <c r="I251" s="1">
        <v>38</v>
      </c>
      <c r="J251" s="1">
        <v>29</v>
      </c>
      <c r="K251" s="1">
        <v>681.75</v>
      </c>
      <c r="M251" t="b">
        <f t="shared" si="33"/>
        <v>1</v>
      </c>
      <c r="N251" t="b">
        <f t="shared" si="34"/>
        <v>1</v>
      </c>
      <c r="O251" t="b">
        <f t="shared" si="35"/>
        <v>1</v>
      </c>
      <c r="P251" t="b">
        <f t="shared" si="36"/>
        <v>1</v>
      </c>
      <c r="R251" t="str">
        <f t="shared" si="32"/>
        <v/>
      </c>
    </row>
    <row r="252" spans="1:18" ht="14.25" hidden="1">
      <c r="A252" s="1" t="s">
        <v>258</v>
      </c>
      <c r="B252" s="1" t="str">
        <f t="shared" si="30"/>
        <v>30e10b81</v>
      </c>
      <c r="C252" s="3">
        <v>45492</v>
      </c>
      <c r="D252" s="2" t="s">
        <v>3913</v>
      </c>
      <c r="E252" s="2" t="str">
        <f t="shared" si="29"/>
        <v>South</v>
      </c>
      <c r="F252" s="4" t="s">
        <v>88</v>
      </c>
      <c r="G252" s="4" t="str">
        <f t="shared" si="31"/>
        <v>Groceries</v>
      </c>
      <c r="H252" s="1">
        <v>2765.73</v>
      </c>
      <c r="I252" s="1">
        <v>45</v>
      </c>
      <c r="J252" s="1">
        <v>10</v>
      </c>
      <c r="K252" s="1">
        <v>1624.51</v>
      </c>
      <c r="M252" t="b">
        <f t="shared" si="33"/>
        <v>1</v>
      </c>
      <c r="N252" t="b">
        <f t="shared" si="34"/>
        <v>1</v>
      </c>
      <c r="O252" t="b">
        <f t="shared" si="35"/>
        <v>1</v>
      </c>
      <c r="P252" t="b">
        <f t="shared" si="36"/>
        <v>1</v>
      </c>
      <c r="R252" t="str">
        <f t="shared" si="32"/>
        <v/>
      </c>
    </row>
    <row r="253" spans="1:18" ht="14.25" hidden="1">
      <c r="A253" s="1" t="s">
        <v>259</v>
      </c>
      <c r="B253" s="1" t="str">
        <f t="shared" si="30"/>
        <v>f7fc40bf</v>
      </c>
      <c r="C253" s="3">
        <v>45590</v>
      </c>
      <c r="D253" s="2" t="s">
        <v>11</v>
      </c>
      <c r="E253" s="2" t="str">
        <f t="shared" si="29"/>
        <v>East</v>
      </c>
      <c r="F253" s="4" t="s">
        <v>25</v>
      </c>
      <c r="G253" s="4" t="str">
        <f t="shared" si="31"/>
        <v>Sports</v>
      </c>
      <c r="H253" s="1">
        <v>4798.7</v>
      </c>
      <c r="I253" s="1">
        <v>37</v>
      </c>
      <c r="J253" s="1">
        <v>28</v>
      </c>
      <c r="K253" s="1">
        <v>156.88</v>
      </c>
      <c r="M253" t="b">
        <f t="shared" si="33"/>
        <v>1</v>
      </c>
      <c r="N253" t="b">
        <f t="shared" si="34"/>
        <v>1</v>
      </c>
      <c r="O253" t="b">
        <f t="shared" si="35"/>
        <v>1</v>
      </c>
      <c r="P253" t="b">
        <f t="shared" si="36"/>
        <v>1</v>
      </c>
      <c r="R253" t="str">
        <f t="shared" si="32"/>
        <v/>
      </c>
    </row>
    <row r="254" spans="1:18" ht="14.25" hidden="1">
      <c r="A254" s="1" t="s">
        <v>260</v>
      </c>
      <c r="B254" s="1" t="str">
        <f t="shared" si="30"/>
        <v>4f7585fd</v>
      </c>
      <c r="C254" s="3">
        <v>45187</v>
      </c>
      <c r="D254" s="2" t="s">
        <v>3913</v>
      </c>
      <c r="E254" s="2" t="str">
        <f t="shared" si="29"/>
        <v>South</v>
      </c>
      <c r="F254" s="4" t="s">
        <v>25</v>
      </c>
      <c r="G254" s="4" t="str">
        <f t="shared" si="31"/>
        <v>Sports</v>
      </c>
      <c r="H254" s="1">
        <v>1903.26</v>
      </c>
      <c r="I254" s="1">
        <v>23</v>
      </c>
      <c r="J254" s="1">
        <v>8</v>
      </c>
      <c r="K254" s="1">
        <v>266.18</v>
      </c>
      <c r="M254" t="b">
        <f t="shared" si="33"/>
        <v>1</v>
      </c>
      <c r="N254" t="b">
        <f t="shared" si="34"/>
        <v>1</v>
      </c>
      <c r="O254" t="b">
        <f t="shared" si="35"/>
        <v>1</v>
      </c>
      <c r="P254" t="b">
        <f t="shared" si="36"/>
        <v>1</v>
      </c>
      <c r="R254" t="str">
        <f t="shared" si="32"/>
        <v/>
      </c>
    </row>
    <row r="255" spans="1:18" ht="14.25" hidden="1">
      <c r="A255" s="1" t="s">
        <v>261</v>
      </c>
      <c r="B255" s="1" t="str">
        <f t="shared" si="30"/>
        <v>12a6182f</v>
      </c>
      <c r="C255" s="3">
        <v>44966</v>
      </c>
      <c r="D255" s="2" t="s">
        <v>11</v>
      </c>
      <c r="E255" s="2" t="str">
        <f t="shared" si="29"/>
        <v>East</v>
      </c>
      <c r="F255" s="4" t="s">
        <v>15</v>
      </c>
      <c r="G255" s="4" t="str">
        <f t="shared" si="31"/>
        <v>Furniture</v>
      </c>
      <c r="H255" s="1">
        <v>1728.17</v>
      </c>
      <c r="I255" s="1">
        <v>18</v>
      </c>
      <c r="J255" s="1">
        <v>2</v>
      </c>
      <c r="K255" s="1">
        <v>1527.95</v>
      </c>
      <c r="M255" t="b">
        <f t="shared" si="33"/>
        <v>1</v>
      </c>
      <c r="N255" t="b">
        <f t="shared" si="34"/>
        <v>1</v>
      </c>
      <c r="O255" t="b">
        <f t="shared" si="35"/>
        <v>1</v>
      </c>
      <c r="P255" t="b">
        <f t="shared" si="36"/>
        <v>1</v>
      </c>
      <c r="R255" t="str">
        <f t="shared" si="32"/>
        <v/>
      </c>
    </row>
    <row r="256" spans="1:18" ht="14.25" hidden="1">
      <c r="A256" s="1" t="s">
        <v>262</v>
      </c>
      <c r="B256" s="1" t="str">
        <f t="shared" si="30"/>
        <v>03a15f32</v>
      </c>
      <c r="C256" s="3">
        <v>45369</v>
      </c>
      <c r="D256" s="2" t="s">
        <v>11</v>
      </c>
      <c r="E256" s="2" t="str">
        <f t="shared" si="29"/>
        <v>East</v>
      </c>
      <c r="F256" s="4" t="s">
        <v>25</v>
      </c>
      <c r="G256" s="4" t="str">
        <f t="shared" si="31"/>
        <v>Sports</v>
      </c>
      <c r="H256" s="1">
        <v>1169.1500000000001</v>
      </c>
      <c r="I256" s="1">
        <v>8</v>
      </c>
      <c r="J256" s="1">
        <v>24</v>
      </c>
      <c r="K256" s="1">
        <v>563.23</v>
      </c>
      <c r="M256" t="b">
        <f t="shared" si="33"/>
        <v>1</v>
      </c>
      <c r="N256" t="b">
        <f t="shared" si="34"/>
        <v>1</v>
      </c>
      <c r="O256" t="b">
        <f t="shared" si="35"/>
        <v>1</v>
      </c>
      <c r="P256" t="b">
        <f t="shared" si="36"/>
        <v>1</v>
      </c>
      <c r="R256" t="str">
        <f t="shared" si="32"/>
        <v/>
      </c>
    </row>
    <row r="257" spans="1:18" ht="14.25" hidden="1">
      <c r="A257" s="1" t="s">
        <v>263</v>
      </c>
      <c r="B257" s="1" t="str">
        <f t="shared" si="30"/>
        <v>96b58695</v>
      </c>
      <c r="C257" s="3">
        <v>45096</v>
      </c>
      <c r="D257" s="2" t="s">
        <v>11</v>
      </c>
      <c r="E257" s="2" t="str">
        <f t="shared" si="29"/>
        <v>East</v>
      </c>
      <c r="F257" s="4" t="s">
        <v>88</v>
      </c>
      <c r="G257" s="4" t="str">
        <f t="shared" si="31"/>
        <v>Groceries</v>
      </c>
      <c r="H257" s="1">
        <v>1976.5</v>
      </c>
      <c r="I257" s="1">
        <v>15</v>
      </c>
      <c r="J257" s="1">
        <v>16</v>
      </c>
      <c r="K257" s="1">
        <v>729.2</v>
      </c>
      <c r="M257" t="b">
        <f t="shared" si="33"/>
        <v>1</v>
      </c>
      <c r="N257" t="b">
        <f t="shared" si="34"/>
        <v>1</v>
      </c>
      <c r="O257" t="b">
        <f t="shared" si="35"/>
        <v>1</v>
      </c>
      <c r="P257" t="b">
        <f t="shared" si="36"/>
        <v>1</v>
      </c>
      <c r="R257" t="str">
        <f t="shared" si="32"/>
        <v/>
      </c>
    </row>
    <row r="258" spans="1:18" ht="14.25">
      <c r="A258" s="1" t="s">
        <v>264</v>
      </c>
      <c r="B258" s="1" t="str">
        <f t="shared" si="30"/>
        <v>a96a6386</v>
      </c>
      <c r="C258" s="3">
        <v>45302</v>
      </c>
      <c r="D258" s="2" t="s">
        <v>9</v>
      </c>
      <c r="E258" s="2" t="str">
        <f t="shared" ref="E258:E321" si="37">PROPER(TRIM(D258))</f>
        <v>North</v>
      </c>
      <c r="F258" s="4" t="s">
        <v>1474</v>
      </c>
      <c r="G258" s="4" t="str">
        <f t="shared" si="31"/>
        <v>Clothing</v>
      </c>
      <c r="H258" s="1">
        <v>3714.22</v>
      </c>
      <c r="I258" s="1">
        <v>32</v>
      </c>
      <c r="J258" s="1">
        <v>41</v>
      </c>
      <c r="K258" s="1">
        <v>1992.87</v>
      </c>
      <c r="M258" t="b">
        <f t="shared" si="33"/>
        <v>1</v>
      </c>
      <c r="N258" t="b">
        <f t="shared" si="34"/>
        <v>1</v>
      </c>
      <c r="O258" t="b">
        <f t="shared" si="35"/>
        <v>1</v>
      </c>
      <c r="P258" t="b">
        <f t="shared" si="36"/>
        <v>1</v>
      </c>
      <c r="R258" t="str">
        <f t="shared" si="32"/>
        <v/>
      </c>
    </row>
    <row r="259" spans="1:18" ht="14.25" hidden="1">
      <c r="A259" s="1" t="s">
        <v>265</v>
      </c>
      <c r="B259" s="1" t="str">
        <f t="shared" ref="B259:B322" si="38">TRIM(A259)</f>
        <v>9c2fba00</v>
      </c>
      <c r="C259" s="3">
        <v>45491</v>
      </c>
      <c r="D259" s="2" t="s">
        <v>9</v>
      </c>
      <c r="E259" s="2" t="str">
        <f t="shared" si="37"/>
        <v>North</v>
      </c>
      <c r="F259" s="4" t="s">
        <v>25</v>
      </c>
      <c r="G259" s="4" t="str">
        <f t="shared" ref="G259:G322" si="39">PROPER(TRIM(SUBSTITUTE(F259,"$","s")))</f>
        <v>Sports</v>
      </c>
      <c r="H259" s="1">
        <v>3563.17</v>
      </c>
      <c r="I259" s="1">
        <v>31</v>
      </c>
      <c r="J259" s="1">
        <v>9</v>
      </c>
      <c r="K259" s="1">
        <v>1647.33</v>
      </c>
      <c r="M259" t="b">
        <f t="shared" si="33"/>
        <v>1</v>
      </c>
      <c r="N259" t="b">
        <f t="shared" si="34"/>
        <v>1</v>
      </c>
      <c r="O259" t="b">
        <f t="shared" si="35"/>
        <v>1</v>
      </c>
      <c r="P259" t="b">
        <f t="shared" si="36"/>
        <v>1</v>
      </c>
      <c r="R259" t="str">
        <f t="shared" ref="R259:R322" si="40">SUBSTITUTE(SUBSTITUTE(Q259,"@",""),"#","")</f>
        <v/>
      </c>
    </row>
    <row r="260" spans="1:18" ht="14.25" hidden="1">
      <c r="A260" s="1" t="s">
        <v>266</v>
      </c>
      <c r="B260" s="1" t="str">
        <f t="shared" si="38"/>
        <v>ca1af362</v>
      </c>
      <c r="C260" s="3">
        <v>45063</v>
      </c>
      <c r="D260" s="2" t="s">
        <v>9</v>
      </c>
      <c r="E260" s="2" t="str">
        <f t="shared" si="37"/>
        <v>North</v>
      </c>
      <c r="F260" s="4" t="s">
        <v>88</v>
      </c>
      <c r="G260" s="4" t="str">
        <f t="shared" si="39"/>
        <v>Groceries</v>
      </c>
      <c r="H260" s="1">
        <v>3986.86</v>
      </c>
      <c r="I260" s="1">
        <v>18</v>
      </c>
      <c r="J260" s="1">
        <v>24</v>
      </c>
      <c r="K260" s="1">
        <v>432.51</v>
      </c>
      <c r="M260" t="b">
        <f t="shared" si="33"/>
        <v>1</v>
      </c>
      <c r="N260" t="b">
        <f t="shared" si="34"/>
        <v>1</v>
      </c>
      <c r="O260" t="b">
        <f t="shared" si="35"/>
        <v>1</v>
      </c>
      <c r="P260" t="b">
        <f t="shared" si="36"/>
        <v>1</v>
      </c>
      <c r="R260" t="str">
        <f t="shared" si="40"/>
        <v/>
      </c>
    </row>
    <row r="261" spans="1:18" ht="14.25" hidden="1">
      <c r="A261" s="1" t="s">
        <v>267</v>
      </c>
      <c r="B261" s="1" t="str">
        <f t="shared" si="38"/>
        <v>a6aaf304</v>
      </c>
      <c r="C261" s="3">
        <v>45142</v>
      </c>
      <c r="D261" s="2" t="s">
        <v>3913</v>
      </c>
      <c r="E261" s="2" t="str">
        <f t="shared" si="37"/>
        <v>South</v>
      </c>
      <c r="F261" s="4" t="s">
        <v>19</v>
      </c>
      <c r="G261" s="4" t="str">
        <f t="shared" si="39"/>
        <v>Electronics</v>
      </c>
      <c r="H261" s="1">
        <v>661.84</v>
      </c>
      <c r="I261" s="1">
        <v>21</v>
      </c>
      <c r="J261" s="1">
        <v>28</v>
      </c>
      <c r="K261" s="1">
        <v>849.94</v>
      </c>
      <c r="M261" t="b">
        <f t="shared" si="33"/>
        <v>1</v>
      </c>
      <c r="N261" t="b">
        <f t="shared" si="34"/>
        <v>1</v>
      </c>
      <c r="O261" t="b">
        <f t="shared" si="35"/>
        <v>1</v>
      </c>
      <c r="P261" t="b">
        <f t="shared" si="36"/>
        <v>1</v>
      </c>
      <c r="R261" t="str">
        <f t="shared" si="40"/>
        <v/>
      </c>
    </row>
    <row r="262" spans="1:18" ht="14.25" hidden="1">
      <c r="A262" s="1" t="s">
        <v>268</v>
      </c>
      <c r="B262" s="1" t="str">
        <f t="shared" si="38"/>
        <v>e4de7860</v>
      </c>
      <c r="C262" s="3">
        <v>45079</v>
      </c>
      <c r="D262" s="2" t="s">
        <v>11</v>
      </c>
      <c r="E262" s="2" t="str">
        <f t="shared" si="37"/>
        <v>East</v>
      </c>
      <c r="F262" s="4" t="s">
        <v>25</v>
      </c>
      <c r="G262" s="4" t="str">
        <f t="shared" si="39"/>
        <v>Sports</v>
      </c>
      <c r="H262" s="1">
        <v>2388.75</v>
      </c>
      <c r="I262" s="1">
        <v>40</v>
      </c>
      <c r="J262" s="1">
        <v>12</v>
      </c>
      <c r="K262" s="1">
        <v>1868.2</v>
      </c>
      <c r="M262" t="b">
        <f t="shared" ref="M262:M325" si="41">AND(ISNUMBER(H262),H262&lt;&gt;"")</f>
        <v>1</v>
      </c>
      <c r="N262" t="b">
        <f t="shared" ref="N262:N325" si="42">AND(ISNUMBER(I262),I262&lt;&gt;"")</f>
        <v>1</v>
      </c>
      <c r="O262" t="b">
        <f t="shared" ref="O262:O325" si="43">AND(ISNUMBER(J262),J262&lt;&gt;"")</f>
        <v>1</v>
      </c>
      <c r="P262" t="b">
        <f t="shared" ref="P262:P325" si="44">AND(ISNUMBER(K262),K262&lt;&gt;"")</f>
        <v>1</v>
      </c>
      <c r="R262" t="str">
        <f t="shared" si="40"/>
        <v/>
      </c>
    </row>
    <row r="263" spans="1:18" ht="14.25" hidden="1">
      <c r="A263" s="1" t="s">
        <v>269</v>
      </c>
      <c r="B263" s="1" t="str">
        <f t="shared" si="38"/>
        <v>784480d1</v>
      </c>
      <c r="C263" s="3">
        <v>44969</v>
      </c>
      <c r="D263" s="2" t="s">
        <v>3911</v>
      </c>
      <c r="E263" s="2" t="str">
        <f t="shared" si="37"/>
        <v>West</v>
      </c>
      <c r="F263" s="4" t="s">
        <v>19</v>
      </c>
      <c r="G263" s="4" t="str">
        <f t="shared" si="39"/>
        <v>Electronics</v>
      </c>
      <c r="H263" s="1">
        <v>3419.8</v>
      </c>
      <c r="I263" s="1">
        <v>7</v>
      </c>
      <c r="J263" s="1">
        <v>35</v>
      </c>
      <c r="K263" s="1">
        <v>1567.08</v>
      </c>
      <c r="M263" t="b">
        <f t="shared" si="41"/>
        <v>1</v>
      </c>
      <c r="N263" t="b">
        <f t="shared" si="42"/>
        <v>1</v>
      </c>
      <c r="O263" t="b">
        <f t="shared" si="43"/>
        <v>1</v>
      </c>
      <c r="P263" t="b">
        <f t="shared" si="44"/>
        <v>1</v>
      </c>
      <c r="R263" t="str">
        <f t="shared" si="40"/>
        <v/>
      </c>
    </row>
    <row r="264" spans="1:18" ht="14.25" hidden="1">
      <c r="A264" s="1" t="s">
        <v>270</v>
      </c>
      <c r="B264" s="1" t="str">
        <f t="shared" si="38"/>
        <v>087bf976</v>
      </c>
      <c r="C264" s="3">
        <v>45108</v>
      </c>
      <c r="D264" s="2" t="s">
        <v>9</v>
      </c>
      <c r="E264" s="2" t="str">
        <f t="shared" si="37"/>
        <v>North</v>
      </c>
      <c r="F264" s="4" t="s">
        <v>88</v>
      </c>
      <c r="G264" s="4" t="str">
        <f t="shared" si="39"/>
        <v>Groceries</v>
      </c>
      <c r="H264" s="1">
        <v>3525.34</v>
      </c>
      <c r="I264" s="1">
        <v>29</v>
      </c>
      <c r="J264" s="1">
        <v>45</v>
      </c>
      <c r="K264" s="1">
        <v>278.89999999999998</v>
      </c>
      <c r="M264" t="b">
        <f t="shared" si="41"/>
        <v>1</v>
      </c>
      <c r="N264" t="b">
        <f t="shared" si="42"/>
        <v>1</v>
      </c>
      <c r="O264" t="b">
        <f t="shared" si="43"/>
        <v>1</v>
      </c>
      <c r="P264" t="b">
        <f t="shared" si="44"/>
        <v>1</v>
      </c>
      <c r="R264" t="str">
        <f t="shared" si="40"/>
        <v/>
      </c>
    </row>
    <row r="265" spans="1:18" ht="14.25" hidden="1">
      <c r="A265" s="1" t="s">
        <v>271</v>
      </c>
      <c r="B265" s="1" t="str">
        <f t="shared" si="38"/>
        <v>1e809e0a</v>
      </c>
      <c r="C265" s="3">
        <v>45054</v>
      </c>
      <c r="D265" s="2" t="s">
        <v>3911</v>
      </c>
      <c r="E265" s="2" t="str">
        <f t="shared" si="37"/>
        <v>West</v>
      </c>
      <c r="F265" s="4" t="s">
        <v>19</v>
      </c>
      <c r="G265" s="4" t="str">
        <f t="shared" si="39"/>
        <v>Electronics</v>
      </c>
      <c r="H265" s="1">
        <v>438.53</v>
      </c>
      <c r="I265" s="1">
        <v>14</v>
      </c>
      <c r="J265" s="1">
        <v>14</v>
      </c>
      <c r="K265" s="1">
        <v>55.24</v>
      </c>
      <c r="M265" t="b">
        <f t="shared" si="41"/>
        <v>1</v>
      </c>
      <c r="N265" t="b">
        <f t="shared" si="42"/>
        <v>1</v>
      </c>
      <c r="O265" t="b">
        <f t="shared" si="43"/>
        <v>1</v>
      </c>
      <c r="P265" t="b">
        <f t="shared" si="44"/>
        <v>1</v>
      </c>
      <c r="R265" t="str">
        <f t="shared" si="40"/>
        <v/>
      </c>
    </row>
    <row r="266" spans="1:18" ht="14.25" hidden="1">
      <c r="A266" s="1" t="s">
        <v>272</v>
      </c>
      <c r="B266" s="1" t="str">
        <f t="shared" si="38"/>
        <v>c97d3165</v>
      </c>
      <c r="C266" s="3">
        <v>45007</v>
      </c>
      <c r="D266" s="2" t="s">
        <v>3913</v>
      </c>
      <c r="E266" s="2" t="str">
        <f t="shared" si="37"/>
        <v>South</v>
      </c>
      <c r="F266" s="4" t="s">
        <v>19</v>
      </c>
      <c r="G266" s="4" t="str">
        <f t="shared" si="39"/>
        <v>Electronics</v>
      </c>
      <c r="H266" s="1">
        <v>1947.55</v>
      </c>
      <c r="I266" s="1">
        <v>24</v>
      </c>
      <c r="J266" s="1">
        <v>16</v>
      </c>
      <c r="K266" s="1">
        <v>1387.77</v>
      </c>
      <c r="M266" t="b">
        <f t="shared" si="41"/>
        <v>1</v>
      </c>
      <c r="N266" t="b">
        <f t="shared" si="42"/>
        <v>1</v>
      </c>
      <c r="O266" t="b">
        <f t="shared" si="43"/>
        <v>1</v>
      </c>
      <c r="P266" t="b">
        <f t="shared" si="44"/>
        <v>1</v>
      </c>
      <c r="R266" t="str">
        <f t="shared" si="40"/>
        <v/>
      </c>
    </row>
    <row r="267" spans="1:18" ht="14.25">
      <c r="A267" s="1" t="s">
        <v>273</v>
      </c>
      <c r="B267" s="1" t="str">
        <f t="shared" si="38"/>
        <v>425a6924</v>
      </c>
      <c r="C267" s="3">
        <v>45567</v>
      </c>
      <c r="D267" s="2" t="s">
        <v>3911</v>
      </c>
      <c r="E267" s="2" t="str">
        <f t="shared" si="37"/>
        <v>West</v>
      </c>
      <c r="F267" s="4" t="s">
        <v>1474</v>
      </c>
      <c r="G267" s="4" t="str">
        <f t="shared" si="39"/>
        <v>Clothing</v>
      </c>
      <c r="H267" s="1">
        <v>4684.16</v>
      </c>
      <c r="I267" s="1">
        <v>16</v>
      </c>
      <c r="J267" s="1">
        <v>30</v>
      </c>
      <c r="K267" s="1">
        <v>1607.78</v>
      </c>
      <c r="M267" t="b">
        <f t="shared" si="41"/>
        <v>1</v>
      </c>
      <c r="N267" t="b">
        <f t="shared" si="42"/>
        <v>1</v>
      </c>
      <c r="O267" t="b">
        <f t="shared" si="43"/>
        <v>1</v>
      </c>
      <c r="P267" t="b">
        <f t="shared" si="44"/>
        <v>1</v>
      </c>
      <c r="R267" t="str">
        <f t="shared" si="40"/>
        <v/>
      </c>
    </row>
    <row r="268" spans="1:18" ht="14.25" hidden="1">
      <c r="A268" s="1" t="s">
        <v>274</v>
      </c>
      <c r="B268" s="1" t="str">
        <f t="shared" si="38"/>
        <v>8a5977c9</v>
      </c>
      <c r="C268" s="3">
        <v>45522</v>
      </c>
      <c r="D268" s="2" t="s">
        <v>9</v>
      </c>
      <c r="E268" s="2" t="str">
        <f t="shared" si="37"/>
        <v>North</v>
      </c>
      <c r="F268" s="4" t="s">
        <v>19</v>
      </c>
      <c r="G268" s="4" t="str">
        <f t="shared" si="39"/>
        <v>Electronics</v>
      </c>
      <c r="H268" s="1">
        <v>118.07</v>
      </c>
      <c r="I268" s="1">
        <v>34</v>
      </c>
      <c r="J268" s="1">
        <v>35</v>
      </c>
      <c r="K268" s="1">
        <v>1266.5899999999999</v>
      </c>
      <c r="M268" t="b">
        <f t="shared" si="41"/>
        <v>1</v>
      </c>
      <c r="N268" t="b">
        <f t="shared" si="42"/>
        <v>1</v>
      </c>
      <c r="O268" t="b">
        <f t="shared" si="43"/>
        <v>1</v>
      </c>
      <c r="P268" t="b">
        <f t="shared" si="44"/>
        <v>1</v>
      </c>
      <c r="R268" t="str">
        <f t="shared" si="40"/>
        <v/>
      </c>
    </row>
    <row r="269" spans="1:18" ht="14.25" hidden="1">
      <c r="A269" s="1" t="s">
        <v>275</v>
      </c>
      <c r="B269" s="1" t="str">
        <f t="shared" si="38"/>
        <v>6628a2ad</v>
      </c>
      <c r="C269" s="3">
        <v>44903</v>
      </c>
      <c r="D269" s="2" t="s">
        <v>3911</v>
      </c>
      <c r="E269" s="2" t="str">
        <f t="shared" si="37"/>
        <v>West</v>
      </c>
      <c r="F269" s="4" t="s">
        <v>19</v>
      </c>
      <c r="G269" s="4" t="str">
        <f t="shared" si="39"/>
        <v>Electronics</v>
      </c>
      <c r="H269" s="1">
        <v>4683.04</v>
      </c>
      <c r="I269" s="1">
        <v>31</v>
      </c>
      <c r="J269" s="1">
        <v>47</v>
      </c>
      <c r="K269" s="1">
        <v>945.65</v>
      </c>
      <c r="M269" t="b">
        <f t="shared" si="41"/>
        <v>1</v>
      </c>
      <c r="N269" t="b">
        <f t="shared" si="42"/>
        <v>1</v>
      </c>
      <c r="O269" t="b">
        <f t="shared" si="43"/>
        <v>1</v>
      </c>
      <c r="P269" t="b">
        <f t="shared" si="44"/>
        <v>1</v>
      </c>
      <c r="R269" t="str">
        <f t="shared" si="40"/>
        <v/>
      </c>
    </row>
    <row r="270" spans="1:18" ht="14.25" hidden="1">
      <c r="A270" s="1" t="s">
        <v>276</v>
      </c>
      <c r="B270" s="1" t="str">
        <f t="shared" si="38"/>
        <v>418969d0</v>
      </c>
      <c r="C270" s="3">
        <v>45411</v>
      </c>
      <c r="D270" s="2" t="s">
        <v>3911</v>
      </c>
      <c r="E270" s="2" t="str">
        <f t="shared" si="37"/>
        <v>West</v>
      </c>
      <c r="F270" s="4" t="s">
        <v>25</v>
      </c>
      <c r="G270" s="4" t="str">
        <f t="shared" si="39"/>
        <v>Sports</v>
      </c>
      <c r="H270" s="1">
        <v>2731.26</v>
      </c>
      <c r="I270" s="1">
        <v>29</v>
      </c>
      <c r="J270" s="1">
        <v>5</v>
      </c>
      <c r="K270" s="1">
        <v>795.38</v>
      </c>
      <c r="M270" t="b">
        <f t="shared" si="41"/>
        <v>1</v>
      </c>
      <c r="N270" t="b">
        <f t="shared" si="42"/>
        <v>1</v>
      </c>
      <c r="O270" t="b">
        <f t="shared" si="43"/>
        <v>1</v>
      </c>
      <c r="P270" t="b">
        <f t="shared" si="44"/>
        <v>1</v>
      </c>
      <c r="R270" t="str">
        <f t="shared" si="40"/>
        <v/>
      </c>
    </row>
    <row r="271" spans="1:18" ht="14.25" hidden="1">
      <c r="A271" s="1" t="s">
        <v>277</v>
      </c>
      <c r="B271" s="1" t="str">
        <f t="shared" si="38"/>
        <v>d344a2c7</v>
      </c>
      <c r="C271" s="3">
        <v>45135</v>
      </c>
      <c r="D271" s="2" t="s">
        <v>11</v>
      </c>
      <c r="E271" s="2" t="str">
        <f t="shared" si="37"/>
        <v>East</v>
      </c>
      <c r="F271" s="4" t="s">
        <v>15</v>
      </c>
      <c r="G271" s="4" t="str">
        <f t="shared" si="39"/>
        <v>Furniture</v>
      </c>
      <c r="H271" s="1">
        <v>3012.88</v>
      </c>
      <c r="I271" s="1">
        <v>16</v>
      </c>
      <c r="J271" s="1">
        <v>16</v>
      </c>
      <c r="K271" s="1">
        <v>789.81</v>
      </c>
      <c r="M271" t="b">
        <f t="shared" si="41"/>
        <v>1</v>
      </c>
      <c r="N271" t="b">
        <f t="shared" si="42"/>
        <v>1</v>
      </c>
      <c r="O271" t="b">
        <f t="shared" si="43"/>
        <v>1</v>
      </c>
      <c r="P271" t="b">
        <f t="shared" si="44"/>
        <v>1</v>
      </c>
      <c r="R271" t="str">
        <f t="shared" si="40"/>
        <v/>
      </c>
    </row>
    <row r="272" spans="1:18" ht="14.25">
      <c r="A272" s="5">
        <v>6.7764999999999998E+71</v>
      </c>
      <c r="B272" s="1" t="str">
        <f t="shared" si="38"/>
        <v>6.7765E+71</v>
      </c>
      <c r="C272" s="3">
        <v>44970</v>
      </c>
      <c r="D272" s="2" t="s">
        <v>9</v>
      </c>
      <c r="E272" s="2" t="str">
        <f t="shared" si="37"/>
        <v>North</v>
      </c>
      <c r="F272" s="4" t="s">
        <v>1474</v>
      </c>
      <c r="G272" s="4" t="str">
        <f t="shared" si="39"/>
        <v>Clothing</v>
      </c>
      <c r="H272" s="1">
        <v>1877.37</v>
      </c>
      <c r="I272" s="1">
        <v>40</v>
      </c>
      <c r="J272" s="1">
        <v>46</v>
      </c>
      <c r="K272" s="1">
        <v>730.86</v>
      </c>
      <c r="M272" t="b">
        <f t="shared" si="41"/>
        <v>1</v>
      </c>
      <c r="N272" t="b">
        <f t="shared" si="42"/>
        <v>1</v>
      </c>
      <c r="O272" t="b">
        <f t="shared" si="43"/>
        <v>1</v>
      </c>
      <c r="P272" t="b">
        <f t="shared" si="44"/>
        <v>1</v>
      </c>
      <c r="R272" t="str">
        <f t="shared" si="40"/>
        <v/>
      </c>
    </row>
    <row r="273" spans="1:18" ht="14.25" hidden="1">
      <c r="A273" s="1" t="s">
        <v>278</v>
      </c>
      <c r="B273" s="1" t="str">
        <f t="shared" si="38"/>
        <v>3cccf911</v>
      </c>
      <c r="C273" s="3">
        <v>45595</v>
      </c>
      <c r="D273" s="2" t="s">
        <v>3911</v>
      </c>
      <c r="E273" s="2" t="str">
        <f t="shared" si="37"/>
        <v>West</v>
      </c>
      <c r="F273" s="4" t="s">
        <v>19</v>
      </c>
      <c r="G273" s="4" t="str">
        <f t="shared" si="39"/>
        <v>Electronics</v>
      </c>
      <c r="H273" s="1">
        <v>2634.24</v>
      </c>
      <c r="I273" s="1">
        <v>19</v>
      </c>
      <c r="J273" s="1">
        <v>35</v>
      </c>
      <c r="K273" s="1">
        <v>38.85</v>
      </c>
      <c r="M273" t="b">
        <f t="shared" si="41"/>
        <v>1</v>
      </c>
      <c r="N273" t="b">
        <f t="shared" si="42"/>
        <v>1</v>
      </c>
      <c r="O273" t="b">
        <f t="shared" si="43"/>
        <v>1</v>
      </c>
      <c r="P273" t="b">
        <f t="shared" si="44"/>
        <v>1</v>
      </c>
      <c r="R273" t="str">
        <f t="shared" si="40"/>
        <v/>
      </c>
    </row>
    <row r="274" spans="1:18" ht="14.25" hidden="1">
      <c r="A274" s="1" t="s">
        <v>279</v>
      </c>
      <c r="B274" s="1" t="str">
        <f t="shared" si="38"/>
        <v>7fc85b77</v>
      </c>
      <c r="C274" s="3">
        <v>45023</v>
      </c>
      <c r="D274" s="2" t="s">
        <v>11</v>
      </c>
      <c r="E274" s="2" t="str">
        <f t="shared" si="37"/>
        <v>East</v>
      </c>
      <c r="F274" s="4" t="s">
        <v>25</v>
      </c>
      <c r="G274" s="4" t="str">
        <f t="shared" si="39"/>
        <v>Sports</v>
      </c>
      <c r="H274" s="1">
        <v>2112.39</v>
      </c>
      <c r="I274" s="1">
        <v>29</v>
      </c>
      <c r="J274" s="1">
        <v>15</v>
      </c>
      <c r="K274" s="1">
        <v>1063.3699999999999</v>
      </c>
      <c r="M274" t="b">
        <f t="shared" si="41"/>
        <v>1</v>
      </c>
      <c r="N274" t="b">
        <f t="shared" si="42"/>
        <v>1</v>
      </c>
      <c r="O274" t="b">
        <f t="shared" si="43"/>
        <v>1</v>
      </c>
      <c r="P274" t="b">
        <f t="shared" si="44"/>
        <v>1</v>
      </c>
      <c r="R274" t="str">
        <f t="shared" si="40"/>
        <v/>
      </c>
    </row>
    <row r="275" spans="1:18" ht="14.25" hidden="1">
      <c r="A275" s="1" t="s">
        <v>280</v>
      </c>
      <c r="B275" s="1" t="str">
        <f t="shared" si="38"/>
        <v>67786d7a</v>
      </c>
      <c r="C275" s="3">
        <v>45028</v>
      </c>
      <c r="D275" s="2" t="s">
        <v>9</v>
      </c>
      <c r="E275" s="2" t="str">
        <f t="shared" si="37"/>
        <v>North</v>
      </c>
      <c r="F275" s="4" t="s">
        <v>88</v>
      </c>
      <c r="G275" s="4" t="str">
        <f t="shared" si="39"/>
        <v>Groceries</v>
      </c>
      <c r="H275" s="1">
        <v>1184.5899999999999</v>
      </c>
      <c r="I275" s="1">
        <v>10</v>
      </c>
      <c r="J275" s="1">
        <v>32</v>
      </c>
      <c r="K275" s="1">
        <v>1911.66</v>
      </c>
      <c r="M275" t="b">
        <f t="shared" si="41"/>
        <v>1</v>
      </c>
      <c r="N275" t="b">
        <f t="shared" si="42"/>
        <v>1</v>
      </c>
      <c r="O275" t="b">
        <f t="shared" si="43"/>
        <v>1</v>
      </c>
      <c r="P275" t="b">
        <f t="shared" si="44"/>
        <v>1</v>
      </c>
      <c r="R275" t="str">
        <f t="shared" si="40"/>
        <v/>
      </c>
    </row>
    <row r="276" spans="1:18" ht="14.25" hidden="1">
      <c r="A276" s="1" t="s">
        <v>281</v>
      </c>
      <c r="B276" s="1" t="str">
        <f t="shared" si="38"/>
        <v>4f22a450</v>
      </c>
      <c r="C276" s="3">
        <v>45115</v>
      </c>
      <c r="D276" s="2" t="s">
        <v>3913</v>
      </c>
      <c r="E276" s="2" t="str">
        <f t="shared" si="37"/>
        <v>South</v>
      </c>
      <c r="F276" s="4" t="s">
        <v>19</v>
      </c>
      <c r="G276" s="4" t="str">
        <f t="shared" si="39"/>
        <v>Electronics</v>
      </c>
      <c r="H276" s="1">
        <v>3836.47</v>
      </c>
      <c r="I276" s="1">
        <v>17</v>
      </c>
      <c r="J276" s="1">
        <v>14</v>
      </c>
      <c r="K276" s="1">
        <v>1856.22</v>
      </c>
      <c r="M276" t="b">
        <f t="shared" si="41"/>
        <v>1</v>
      </c>
      <c r="N276" t="b">
        <f t="shared" si="42"/>
        <v>1</v>
      </c>
      <c r="O276" t="b">
        <f t="shared" si="43"/>
        <v>1</v>
      </c>
      <c r="P276" t="b">
        <f t="shared" si="44"/>
        <v>1</v>
      </c>
      <c r="R276" t="str">
        <f t="shared" si="40"/>
        <v/>
      </c>
    </row>
    <row r="277" spans="1:18" ht="14.25" hidden="1">
      <c r="A277" s="1" t="s">
        <v>282</v>
      </c>
      <c r="B277" s="1" t="str">
        <f t="shared" si="38"/>
        <v>cd1a4970</v>
      </c>
      <c r="C277" s="3">
        <v>45236</v>
      </c>
      <c r="D277" s="2" t="s">
        <v>3911</v>
      </c>
      <c r="E277" s="2" t="str">
        <f t="shared" si="37"/>
        <v>West</v>
      </c>
      <c r="F277" s="4" t="s">
        <v>88</v>
      </c>
      <c r="G277" s="4" t="str">
        <f t="shared" si="39"/>
        <v>Groceries</v>
      </c>
      <c r="H277" s="1">
        <v>781.32</v>
      </c>
      <c r="I277" s="1">
        <v>22</v>
      </c>
      <c r="J277" s="1">
        <v>8</v>
      </c>
      <c r="K277" s="1">
        <v>229.41</v>
      </c>
      <c r="M277" t="b">
        <f t="shared" si="41"/>
        <v>1</v>
      </c>
      <c r="N277" t="b">
        <f t="shared" si="42"/>
        <v>1</v>
      </c>
      <c r="O277" t="b">
        <f t="shared" si="43"/>
        <v>1</v>
      </c>
      <c r="P277" t="b">
        <f t="shared" si="44"/>
        <v>1</v>
      </c>
      <c r="R277" t="str">
        <f t="shared" si="40"/>
        <v/>
      </c>
    </row>
    <row r="278" spans="1:18" ht="14.25" hidden="1">
      <c r="A278" s="1" t="s">
        <v>283</v>
      </c>
      <c r="B278" s="1" t="str">
        <f t="shared" si="38"/>
        <v>fca3b2cc</v>
      </c>
      <c r="C278" s="3">
        <v>44988</v>
      </c>
      <c r="D278" s="2" t="s">
        <v>3913</v>
      </c>
      <c r="E278" s="2" t="str">
        <f t="shared" si="37"/>
        <v>South</v>
      </c>
      <c r="F278" s="4" t="s">
        <v>19</v>
      </c>
      <c r="G278" s="4" t="str">
        <f t="shared" si="39"/>
        <v>Electronics</v>
      </c>
      <c r="H278" s="1">
        <v>2175.35</v>
      </c>
      <c r="I278" s="1">
        <v>22</v>
      </c>
      <c r="J278" s="1">
        <v>50</v>
      </c>
      <c r="K278" s="1">
        <v>1763.89</v>
      </c>
      <c r="M278" t="b">
        <f t="shared" si="41"/>
        <v>1</v>
      </c>
      <c r="N278" t="b">
        <f t="shared" si="42"/>
        <v>1</v>
      </c>
      <c r="O278" t="b">
        <f t="shared" si="43"/>
        <v>1</v>
      </c>
      <c r="P278" t="b">
        <f t="shared" si="44"/>
        <v>1</v>
      </c>
      <c r="R278" t="str">
        <f t="shared" si="40"/>
        <v/>
      </c>
    </row>
    <row r="279" spans="1:18" ht="14.25" hidden="1">
      <c r="A279" s="1" t="s">
        <v>284</v>
      </c>
      <c r="B279" s="1" t="str">
        <f t="shared" si="38"/>
        <v>c240726f</v>
      </c>
      <c r="C279" s="3">
        <v>44960</v>
      </c>
      <c r="D279" s="2" t="s">
        <v>9</v>
      </c>
      <c r="E279" s="2" t="str">
        <f t="shared" si="37"/>
        <v>North</v>
      </c>
      <c r="F279" s="4" t="s">
        <v>88</v>
      </c>
      <c r="G279" s="4" t="str">
        <f t="shared" si="39"/>
        <v>Groceries</v>
      </c>
      <c r="H279" s="1">
        <v>840.44</v>
      </c>
      <c r="I279" s="1">
        <v>50</v>
      </c>
      <c r="J279" s="1">
        <v>9</v>
      </c>
      <c r="K279" s="1">
        <v>593.4</v>
      </c>
      <c r="M279" t="b">
        <f t="shared" si="41"/>
        <v>1</v>
      </c>
      <c r="N279" t="b">
        <f t="shared" si="42"/>
        <v>1</v>
      </c>
      <c r="O279" t="b">
        <f t="shared" si="43"/>
        <v>1</v>
      </c>
      <c r="P279" t="b">
        <f t="shared" si="44"/>
        <v>1</v>
      </c>
      <c r="R279" t="str">
        <f t="shared" si="40"/>
        <v/>
      </c>
    </row>
    <row r="280" spans="1:18" ht="14.25" hidden="1">
      <c r="A280" s="1" t="s">
        <v>285</v>
      </c>
      <c r="B280" s="1" t="str">
        <f t="shared" si="38"/>
        <v>4263210b</v>
      </c>
      <c r="C280" s="3">
        <v>45240</v>
      </c>
      <c r="D280" s="2" t="s">
        <v>3913</v>
      </c>
      <c r="E280" s="2" t="str">
        <f t="shared" si="37"/>
        <v>South</v>
      </c>
      <c r="F280" s="4" t="s">
        <v>19</v>
      </c>
      <c r="G280" s="4" t="str">
        <f t="shared" si="39"/>
        <v>Electronics</v>
      </c>
      <c r="H280" s="1">
        <v>1375.14</v>
      </c>
      <c r="I280" s="1">
        <v>18</v>
      </c>
      <c r="J280" s="1">
        <v>42</v>
      </c>
      <c r="K280" s="1">
        <v>1337.36</v>
      </c>
      <c r="M280" t="b">
        <f t="shared" si="41"/>
        <v>1</v>
      </c>
      <c r="N280" t="b">
        <f t="shared" si="42"/>
        <v>1</v>
      </c>
      <c r="O280" t="b">
        <f t="shared" si="43"/>
        <v>1</v>
      </c>
      <c r="P280" t="b">
        <f t="shared" si="44"/>
        <v>1</v>
      </c>
      <c r="R280" t="str">
        <f t="shared" si="40"/>
        <v/>
      </c>
    </row>
    <row r="281" spans="1:18" ht="14.25" hidden="1">
      <c r="A281" s="1" t="s">
        <v>286</v>
      </c>
      <c r="B281" s="1" t="str">
        <f t="shared" si="38"/>
        <v>46a56979</v>
      </c>
      <c r="C281" s="3">
        <v>45354</v>
      </c>
      <c r="D281" s="2" t="s">
        <v>9</v>
      </c>
      <c r="E281" s="2" t="str">
        <f t="shared" si="37"/>
        <v>North</v>
      </c>
      <c r="F281" s="4" t="s">
        <v>19</v>
      </c>
      <c r="G281" s="4" t="str">
        <f t="shared" si="39"/>
        <v>Electronics</v>
      </c>
      <c r="H281" s="1">
        <v>4338.88</v>
      </c>
      <c r="I281" s="1">
        <v>5</v>
      </c>
      <c r="J281" s="1">
        <v>28</v>
      </c>
      <c r="K281" s="1">
        <v>483.38</v>
      </c>
      <c r="M281" t="b">
        <f t="shared" si="41"/>
        <v>1</v>
      </c>
      <c r="N281" t="b">
        <f t="shared" si="42"/>
        <v>1</v>
      </c>
      <c r="O281" t="b">
        <f t="shared" si="43"/>
        <v>1</v>
      </c>
      <c r="P281" t="b">
        <f t="shared" si="44"/>
        <v>1</v>
      </c>
      <c r="R281" t="str">
        <f t="shared" si="40"/>
        <v/>
      </c>
    </row>
    <row r="282" spans="1:18" ht="14.25" hidden="1">
      <c r="A282" s="1" t="s">
        <v>287</v>
      </c>
      <c r="B282" s="1" t="str">
        <f t="shared" si="38"/>
        <v>0fcc3a9e</v>
      </c>
      <c r="C282" s="3">
        <v>45167</v>
      </c>
      <c r="D282" s="2" t="s">
        <v>11</v>
      </c>
      <c r="E282" s="2" t="str">
        <f t="shared" si="37"/>
        <v>East</v>
      </c>
      <c r="F282" s="4" t="s">
        <v>19</v>
      </c>
      <c r="G282" s="4" t="str">
        <f t="shared" si="39"/>
        <v>Electronics</v>
      </c>
      <c r="H282" s="1">
        <v>877.67</v>
      </c>
      <c r="I282" s="1">
        <v>36</v>
      </c>
      <c r="J282" s="1">
        <v>7</v>
      </c>
      <c r="K282" s="1">
        <v>534.41999999999996</v>
      </c>
      <c r="M282" t="b">
        <f t="shared" si="41"/>
        <v>1</v>
      </c>
      <c r="N282" t="b">
        <f t="shared" si="42"/>
        <v>1</v>
      </c>
      <c r="O282" t="b">
        <f t="shared" si="43"/>
        <v>1</v>
      </c>
      <c r="P282" t="b">
        <f t="shared" si="44"/>
        <v>1</v>
      </c>
      <c r="R282" t="str">
        <f t="shared" si="40"/>
        <v/>
      </c>
    </row>
    <row r="283" spans="1:18" ht="14.25">
      <c r="A283" s="1" t="s">
        <v>288</v>
      </c>
      <c r="B283" s="1" t="str">
        <f t="shared" si="38"/>
        <v>106d8cf5</v>
      </c>
      <c r="C283" s="3">
        <v>45518</v>
      </c>
      <c r="D283" s="2" t="s">
        <v>11</v>
      </c>
      <c r="E283" s="2" t="str">
        <f t="shared" si="37"/>
        <v>East</v>
      </c>
      <c r="F283" s="4" t="s">
        <v>1474</v>
      </c>
      <c r="G283" s="4" t="str">
        <f t="shared" si="39"/>
        <v>Clothing</v>
      </c>
      <c r="H283" s="1">
        <v>2915.13</v>
      </c>
      <c r="I283" s="1">
        <v>34</v>
      </c>
      <c r="J283" s="1">
        <v>25</v>
      </c>
      <c r="K283" s="1">
        <v>748.57</v>
      </c>
      <c r="M283" t="b">
        <f t="shared" si="41"/>
        <v>1</v>
      </c>
      <c r="N283" t="b">
        <f t="shared" si="42"/>
        <v>1</v>
      </c>
      <c r="O283" t="b">
        <f t="shared" si="43"/>
        <v>1</v>
      </c>
      <c r="P283" t="b">
        <f t="shared" si="44"/>
        <v>1</v>
      </c>
      <c r="R283" t="str">
        <f t="shared" si="40"/>
        <v/>
      </c>
    </row>
    <row r="284" spans="1:18" ht="14.25" hidden="1">
      <c r="A284" s="1" t="s">
        <v>289</v>
      </c>
      <c r="B284" s="1" t="str">
        <f t="shared" si="38"/>
        <v>ebe9521d</v>
      </c>
      <c r="C284" s="3">
        <v>44932</v>
      </c>
      <c r="D284" s="2" t="s">
        <v>9</v>
      </c>
      <c r="E284" s="2" t="str">
        <f t="shared" si="37"/>
        <v>North</v>
      </c>
      <c r="F284" s="4" t="s">
        <v>25</v>
      </c>
      <c r="G284" s="4" t="str">
        <f t="shared" si="39"/>
        <v>Sports</v>
      </c>
      <c r="H284" s="1">
        <v>1825.2</v>
      </c>
      <c r="I284" s="1">
        <v>31</v>
      </c>
      <c r="J284" s="1">
        <v>11</v>
      </c>
      <c r="K284" s="1">
        <v>1217.25</v>
      </c>
      <c r="M284" t="b">
        <f t="shared" si="41"/>
        <v>1</v>
      </c>
      <c r="N284" t="b">
        <f t="shared" si="42"/>
        <v>1</v>
      </c>
      <c r="O284" t="b">
        <f t="shared" si="43"/>
        <v>1</v>
      </c>
      <c r="P284" t="b">
        <f t="shared" si="44"/>
        <v>1</v>
      </c>
      <c r="R284" t="str">
        <f t="shared" si="40"/>
        <v/>
      </c>
    </row>
    <row r="285" spans="1:18" ht="14.25" hidden="1">
      <c r="A285" s="1" t="s">
        <v>290</v>
      </c>
      <c r="B285" s="1" t="str">
        <f t="shared" si="38"/>
        <v>f0324386</v>
      </c>
      <c r="C285" s="3">
        <v>45514</v>
      </c>
      <c r="D285" s="2" t="s">
        <v>3911</v>
      </c>
      <c r="E285" s="2" t="str">
        <f t="shared" si="37"/>
        <v>West</v>
      </c>
      <c r="F285" s="4" t="s">
        <v>291</v>
      </c>
      <c r="G285" s="4" t="str">
        <f t="shared" si="39"/>
        <v>Electronics</v>
      </c>
      <c r="H285" s="1">
        <v>1240.92</v>
      </c>
      <c r="I285" s="1">
        <v>18</v>
      </c>
      <c r="J285" s="1">
        <v>28</v>
      </c>
      <c r="K285" s="1">
        <v>174.4</v>
      </c>
      <c r="M285" t="b">
        <f t="shared" si="41"/>
        <v>1</v>
      </c>
      <c r="N285" t="b">
        <f t="shared" si="42"/>
        <v>1</v>
      </c>
      <c r="O285" t="b">
        <f t="shared" si="43"/>
        <v>1</v>
      </c>
      <c r="P285" t="b">
        <f t="shared" si="44"/>
        <v>1</v>
      </c>
      <c r="R285" t="str">
        <f t="shared" si="40"/>
        <v/>
      </c>
    </row>
    <row r="286" spans="1:18" ht="14.25" hidden="1">
      <c r="A286" s="1" t="s">
        <v>292</v>
      </c>
      <c r="B286" s="1" t="str">
        <f t="shared" si="38"/>
        <v>fbbfded3</v>
      </c>
      <c r="C286" s="3">
        <v>45359</v>
      </c>
      <c r="D286" s="2" t="s">
        <v>11</v>
      </c>
      <c r="E286" s="2" t="str">
        <f t="shared" si="37"/>
        <v>East</v>
      </c>
      <c r="F286" s="4" t="s">
        <v>25</v>
      </c>
      <c r="G286" s="4" t="str">
        <f t="shared" si="39"/>
        <v>Sports</v>
      </c>
      <c r="H286" s="1">
        <v>1748.99</v>
      </c>
      <c r="I286" s="1">
        <v>43</v>
      </c>
      <c r="J286" s="1">
        <v>39</v>
      </c>
      <c r="K286" s="1">
        <v>932.44</v>
      </c>
      <c r="M286" t="b">
        <f t="shared" si="41"/>
        <v>1</v>
      </c>
      <c r="N286" t="b">
        <f t="shared" si="42"/>
        <v>1</v>
      </c>
      <c r="O286" t="b">
        <f t="shared" si="43"/>
        <v>1</v>
      </c>
      <c r="P286" t="b">
        <f t="shared" si="44"/>
        <v>1</v>
      </c>
      <c r="R286" t="str">
        <f t="shared" si="40"/>
        <v/>
      </c>
    </row>
    <row r="287" spans="1:18" ht="14.25" hidden="1">
      <c r="A287" s="1" t="s">
        <v>293</v>
      </c>
      <c r="B287" s="1" t="str">
        <f t="shared" si="38"/>
        <v>7f759c44</v>
      </c>
      <c r="C287" s="3">
        <v>45317</v>
      </c>
      <c r="D287" s="2" t="s">
        <v>9</v>
      </c>
      <c r="E287" s="2" t="str">
        <f t="shared" si="37"/>
        <v>North</v>
      </c>
      <c r="F287" s="4" t="s">
        <v>25</v>
      </c>
      <c r="G287" s="4" t="str">
        <f t="shared" si="39"/>
        <v>Sports</v>
      </c>
      <c r="H287" s="1">
        <v>509.4</v>
      </c>
      <c r="I287" s="1">
        <v>33</v>
      </c>
      <c r="J287" s="1">
        <v>5</v>
      </c>
      <c r="K287" s="1">
        <v>1985.69</v>
      </c>
      <c r="M287" t="b">
        <f t="shared" si="41"/>
        <v>1</v>
      </c>
      <c r="N287" t="b">
        <f t="shared" si="42"/>
        <v>1</v>
      </c>
      <c r="O287" t="b">
        <f t="shared" si="43"/>
        <v>1</v>
      </c>
      <c r="P287" t="b">
        <f t="shared" si="44"/>
        <v>1</v>
      </c>
      <c r="R287" t="str">
        <f t="shared" si="40"/>
        <v/>
      </c>
    </row>
    <row r="288" spans="1:18" ht="14.25" hidden="1">
      <c r="A288" s="1" t="s">
        <v>294</v>
      </c>
      <c r="B288" s="1" t="str">
        <f t="shared" si="38"/>
        <v>727e5937</v>
      </c>
      <c r="C288" s="3">
        <v>45260</v>
      </c>
      <c r="D288" s="2" t="s">
        <v>11</v>
      </c>
      <c r="E288" s="2" t="str">
        <f t="shared" si="37"/>
        <v>East</v>
      </c>
      <c r="F288" s="4" t="s">
        <v>88</v>
      </c>
      <c r="G288" s="4" t="str">
        <f t="shared" si="39"/>
        <v>Groceries</v>
      </c>
      <c r="H288" s="1">
        <v>1853.75</v>
      </c>
      <c r="I288" s="1">
        <v>2</v>
      </c>
      <c r="J288" s="1">
        <v>16</v>
      </c>
      <c r="K288" s="1">
        <v>947.28</v>
      </c>
      <c r="M288" t="b">
        <f t="shared" si="41"/>
        <v>1</v>
      </c>
      <c r="N288" t="b">
        <f t="shared" si="42"/>
        <v>1</v>
      </c>
      <c r="O288" t="b">
        <f t="shared" si="43"/>
        <v>1</v>
      </c>
      <c r="P288" t="b">
        <f t="shared" si="44"/>
        <v>1</v>
      </c>
      <c r="R288" t="str">
        <f t="shared" si="40"/>
        <v/>
      </c>
    </row>
    <row r="289" spans="1:18" ht="14.25" hidden="1">
      <c r="A289" s="1" t="s">
        <v>295</v>
      </c>
      <c r="B289" s="1" t="str">
        <f t="shared" si="38"/>
        <v>027804b2</v>
      </c>
      <c r="C289" s="3">
        <v>45573</v>
      </c>
      <c r="D289" s="2" t="s">
        <v>9</v>
      </c>
      <c r="E289" s="2" t="str">
        <f t="shared" si="37"/>
        <v>North</v>
      </c>
      <c r="F289" s="4" t="s">
        <v>88</v>
      </c>
      <c r="G289" s="4" t="str">
        <f t="shared" si="39"/>
        <v>Groceries</v>
      </c>
      <c r="H289" s="1">
        <v>1306.1300000000001</v>
      </c>
      <c r="I289" s="1">
        <v>15</v>
      </c>
      <c r="J289" s="1">
        <v>22</v>
      </c>
      <c r="K289" s="1">
        <v>349.72</v>
      </c>
      <c r="M289" t="b">
        <f t="shared" si="41"/>
        <v>1</v>
      </c>
      <c r="N289" t="b">
        <f t="shared" si="42"/>
        <v>1</v>
      </c>
      <c r="O289" t="b">
        <f t="shared" si="43"/>
        <v>1</v>
      </c>
      <c r="P289" t="b">
        <f t="shared" si="44"/>
        <v>1</v>
      </c>
      <c r="R289" t="str">
        <f t="shared" si="40"/>
        <v/>
      </c>
    </row>
    <row r="290" spans="1:18" ht="14.25">
      <c r="A290" s="1" t="s">
        <v>296</v>
      </c>
      <c r="B290" s="1" t="str">
        <f t="shared" si="38"/>
        <v>de10fb1e</v>
      </c>
      <c r="C290" s="3">
        <v>45022</v>
      </c>
      <c r="D290" s="2" t="s">
        <v>3911</v>
      </c>
      <c r="E290" s="2" t="str">
        <f t="shared" si="37"/>
        <v>West</v>
      </c>
      <c r="F290" s="4" t="s">
        <v>1474</v>
      </c>
      <c r="G290" s="4" t="str">
        <f t="shared" si="39"/>
        <v>Clothing</v>
      </c>
      <c r="H290" s="1">
        <v>2633.39</v>
      </c>
      <c r="I290" s="1">
        <v>21</v>
      </c>
      <c r="J290" s="1">
        <v>24</v>
      </c>
      <c r="K290" s="1">
        <v>629.91999999999996</v>
      </c>
      <c r="M290" t="b">
        <f t="shared" si="41"/>
        <v>1</v>
      </c>
      <c r="N290" t="b">
        <f t="shared" si="42"/>
        <v>1</v>
      </c>
      <c r="O290" t="b">
        <f t="shared" si="43"/>
        <v>1</v>
      </c>
      <c r="P290" t="b">
        <f t="shared" si="44"/>
        <v>1</v>
      </c>
      <c r="R290" t="str">
        <f t="shared" si="40"/>
        <v/>
      </c>
    </row>
    <row r="291" spans="1:18" ht="14.25">
      <c r="A291" s="1" t="s">
        <v>297</v>
      </c>
      <c r="B291" s="1" t="str">
        <f t="shared" si="38"/>
        <v>cc6c442f</v>
      </c>
      <c r="C291" s="3">
        <v>45045</v>
      </c>
      <c r="D291" s="2" t="s">
        <v>11</v>
      </c>
      <c r="E291" s="2" t="str">
        <f t="shared" si="37"/>
        <v>East</v>
      </c>
      <c r="F291" s="4" t="s">
        <v>1474</v>
      </c>
      <c r="G291" s="4" t="str">
        <f t="shared" si="39"/>
        <v>Clothing</v>
      </c>
      <c r="H291" s="1">
        <v>3938.09</v>
      </c>
      <c r="I291" s="1">
        <v>18</v>
      </c>
      <c r="J291" s="1">
        <v>31</v>
      </c>
      <c r="K291" s="1">
        <v>1531.84</v>
      </c>
      <c r="M291" t="b">
        <f t="shared" si="41"/>
        <v>1</v>
      </c>
      <c r="N291" t="b">
        <f t="shared" si="42"/>
        <v>1</v>
      </c>
      <c r="O291" t="b">
        <f t="shared" si="43"/>
        <v>1</v>
      </c>
      <c r="P291" t="b">
        <f t="shared" si="44"/>
        <v>1</v>
      </c>
      <c r="R291" t="str">
        <f t="shared" si="40"/>
        <v/>
      </c>
    </row>
    <row r="292" spans="1:18" ht="14.25" hidden="1">
      <c r="A292" s="1" t="s">
        <v>298</v>
      </c>
      <c r="B292" s="1" t="str">
        <f t="shared" si="38"/>
        <v>31a3a4e8</v>
      </c>
      <c r="C292" s="3">
        <v>45028</v>
      </c>
      <c r="D292" s="2" t="s">
        <v>3913</v>
      </c>
      <c r="E292" s="2" t="str">
        <f t="shared" si="37"/>
        <v>South</v>
      </c>
      <c r="F292" s="4" t="s">
        <v>25</v>
      </c>
      <c r="G292" s="4" t="str">
        <f t="shared" si="39"/>
        <v>Sports</v>
      </c>
      <c r="H292" s="1">
        <v>4400.2299999999996</v>
      </c>
      <c r="I292" s="1">
        <v>48</v>
      </c>
      <c r="J292" s="1">
        <v>44</v>
      </c>
      <c r="K292" s="1">
        <v>1530.14</v>
      </c>
      <c r="M292" t="b">
        <f t="shared" si="41"/>
        <v>1</v>
      </c>
      <c r="N292" t="b">
        <f t="shared" si="42"/>
        <v>1</v>
      </c>
      <c r="O292" t="b">
        <f t="shared" si="43"/>
        <v>1</v>
      </c>
      <c r="P292" t="b">
        <f t="shared" si="44"/>
        <v>1</v>
      </c>
      <c r="R292" t="str">
        <f t="shared" si="40"/>
        <v/>
      </c>
    </row>
    <row r="293" spans="1:18" ht="14.25" hidden="1">
      <c r="A293" s="1" t="s">
        <v>299</v>
      </c>
      <c r="B293" s="1" t="str">
        <f t="shared" si="38"/>
        <v>39e65a96</v>
      </c>
      <c r="C293" s="3">
        <v>45156</v>
      </c>
      <c r="D293" s="2" t="s">
        <v>11</v>
      </c>
      <c r="E293" s="2" t="str">
        <f t="shared" si="37"/>
        <v>East</v>
      </c>
      <c r="F293" s="4" t="s">
        <v>88</v>
      </c>
      <c r="G293" s="4" t="str">
        <f t="shared" si="39"/>
        <v>Groceries</v>
      </c>
      <c r="H293" s="1">
        <v>2004.23</v>
      </c>
      <c r="I293" s="1">
        <v>35</v>
      </c>
      <c r="J293" s="1">
        <v>41</v>
      </c>
      <c r="K293" s="1">
        <v>1396.22</v>
      </c>
      <c r="M293" t="b">
        <f t="shared" si="41"/>
        <v>1</v>
      </c>
      <c r="N293" t="b">
        <f t="shared" si="42"/>
        <v>1</v>
      </c>
      <c r="O293" t="b">
        <f t="shared" si="43"/>
        <v>1</v>
      </c>
      <c r="P293" t="b">
        <f t="shared" si="44"/>
        <v>1</v>
      </c>
      <c r="R293" t="str">
        <f t="shared" si="40"/>
        <v/>
      </c>
    </row>
    <row r="294" spans="1:18" ht="14.25" hidden="1">
      <c r="A294" s="1" t="s">
        <v>300</v>
      </c>
      <c r="B294" s="1" t="str">
        <f t="shared" si="38"/>
        <v>fa3df40d</v>
      </c>
      <c r="C294" s="3">
        <v>45547</v>
      </c>
      <c r="D294" s="2" t="s">
        <v>9</v>
      </c>
      <c r="E294" s="2" t="str">
        <f t="shared" si="37"/>
        <v>North</v>
      </c>
      <c r="F294" s="4" t="s">
        <v>291</v>
      </c>
      <c r="G294" s="4" t="str">
        <f t="shared" si="39"/>
        <v>Electronics</v>
      </c>
      <c r="H294" s="1">
        <v>1878.24</v>
      </c>
      <c r="I294" s="1">
        <v>20</v>
      </c>
      <c r="J294" s="1">
        <v>36</v>
      </c>
      <c r="K294" s="1">
        <v>1653.07</v>
      </c>
      <c r="M294" t="b">
        <f t="shared" si="41"/>
        <v>1</v>
      </c>
      <c r="N294" t="b">
        <f t="shared" si="42"/>
        <v>1</v>
      </c>
      <c r="O294" t="b">
        <f t="shared" si="43"/>
        <v>1</v>
      </c>
      <c r="P294" t="b">
        <f t="shared" si="44"/>
        <v>1</v>
      </c>
      <c r="R294" t="str">
        <f t="shared" si="40"/>
        <v/>
      </c>
    </row>
    <row r="295" spans="1:18" ht="14.25" hidden="1">
      <c r="A295" s="1" t="s">
        <v>301</v>
      </c>
      <c r="B295" s="1" t="str">
        <f t="shared" si="38"/>
        <v>93a029f4</v>
      </c>
      <c r="C295" s="3">
        <v>44911</v>
      </c>
      <c r="D295" s="2" t="s">
        <v>9</v>
      </c>
      <c r="E295" s="2" t="str">
        <f t="shared" si="37"/>
        <v>North</v>
      </c>
      <c r="F295" s="4" t="s">
        <v>25</v>
      </c>
      <c r="G295" s="4" t="str">
        <f t="shared" si="39"/>
        <v>Sports</v>
      </c>
      <c r="H295" s="1">
        <v>821.04</v>
      </c>
      <c r="I295" s="1">
        <v>24</v>
      </c>
      <c r="J295" s="1">
        <v>50</v>
      </c>
      <c r="K295" s="1">
        <v>193.79</v>
      </c>
      <c r="M295" t="b">
        <f t="shared" si="41"/>
        <v>1</v>
      </c>
      <c r="N295" t="b">
        <f t="shared" si="42"/>
        <v>1</v>
      </c>
      <c r="O295" t="b">
        <f t="shared" si="43"/>
        <v>1</v>
      </c>
      <c r="P295" t="b">
        <f t="shared" si="44"/>
        <v>1</v>
      </c>
      <c r="R295" t="str">
        <f t="shared" si="40"/>
        <v/>
      </c>
    </row>
    <row r="296" spans="1:18" ht="14.25" hidden="1">
      <c r="A296" s="1" t="s">
        <v>302</v>
      </c>
      <c r="B296" s="1" t="str">
        <f t="shared" si="38"/>
        <v>f70d8609</v>
      </c>
      <c r="C296" s="3">
        <v>45237</v>
      </c>
      <c r="D296" s="2" t="s">
        <v>3913</v>
      </c>
      <c r="E296" s="2" t="str">
        <f t="shared" si="37"/>
        <v>South</v>
      </c>
      <c r="F296" s="4" t="s">
        <v>291</v>
      </c>
      <c r="G296" s="4" t="str">
        <f t="shared" si="39"/>
        <v>Electronics</v>
      </c>
      <c r="H296" s="1">
        <v>3688.49</v>
      </c>
      <c r="I296" s="1">
        <v>31</v>
      </c>
      <c r="J296" s="1">
        <v>39</v>
      </c>
      <c r="K296" s="1">
        <v>1916.28</v>
      </c>
      <c r="M296" t="b">
        <f t="shared" si="41"/>
        <v>1</v>
      </c>
      <c r="N296" t="b">
        <f t="shared" si="42"/>
        <v>1</v>
      </c>
      <c r="O296" t="b">
        <f t="shared" si="43"/>
        <v>1</v>
      </c>
      <c r="P296" t="b">
        <f t="shared" si="44"/>
        <v>1</v>
      </c>
      <c r="R296" t="str">
        <f t="shared" si="40"/>
        <v/>
      </c>
    </row>
    <row r="297" spans="1:18" ht="14.25" hidden="1">
      <c r="A297" s="1" t="s">
        <v>303</v>
      </c>
      <c r="B297" s="1" t="str">
        <f t="shared" si="38"/>
        <v>3ab83748</v>
      </c>
      <c r="C297" s="3">
        <v>45166</v>
      </c>
      <c r="D297" s="2" t="s">
        <v>3913</v>
      </c>
      <c r="E297" s="2" t="str">
        <f t="shared" si="37"/>
        <v>South</v>
      </c>
      <c r="F297" s="4" t="s">
        <v>88</v>
      </c>
      <c r="G297" s="4" t="str">
        <f t="shared" si="39"/>
        <v>Groceries</v>
      </c>
      <c r="H297" s="1">
        <v>2626.75</v>
      </c>
      <c r="I297" s="1">
        <v>48</v>
      </c>
      <c r="J297" s="1">
        <v>22</v>
      </c>
      <c r="K297" s="1">
        <v>1996.41</v>
      </c>
      <c r="M297" t="b">
        <f t="shared" si="41"/>
        <v>1</v>
      </c>
      <c r="N297" t="b">
        <f t="shared" si="42"/>
        <v>1</v>
      </c>
      <c r="O297" t="b">
        <f t="shared" si="43"/>
        <v>1</v>
      </c>
      <c r="P297" t="b">
        <f t="shared" si="44"/>
        <v>1</v>
      </c>
      <c r="R297" t="str">
        <f t="shared" si="40"/>
        <v/>
      </c>
    </row>
    <row r="298" spans="1:18" ht="14.25">
      <c r="A298" s="1" t="s">
        <v>304</v>
      </c>
      <c r="B298" s="1" t="str">
        <f t="shared" si="38"/>
        <v>bc509622</v>
      </c>
      <c r="C298" s="3">
        <v>45408</v>
      </c>
      <c r="D298" s="2" t="s">
        <v>9</v>
      </c>
      <c r="E298" s="2" t="str">
        <f t="shared" si="37"/>
        <v>North</v>
      </c>
      <c r="F298" s="4" t="s">
        <v>1474</v>
      </c>
      <c r="G298" s="4" t="str">
        <f t="shared" si="39"/>
        <v>Clothing</v>
      </c>
      <c r="H298" s="1">
        <v>2909.02</v>
      </c>
      <c r="I298" s="1">
        <v>50</v>
      </c>
      <c r="J298" s="1">
        <v>11</v>
      </c>
      <c r="K298" s="1">
        <v>1249.3399999999999</v>
      </c>
      <c r="M298" t="b">
        <f t="shared" si="41"/>
        <v>1</v>
      </c>
      <c r="N298" t="b">
        <f t="shared" si="42"/>
        <v>1</v>
      </c>
      <c r="O298" t="b">
        <f t="shared" si="43"/>
        <v>1</v>
      </c>
      <c r="P298" t="b">
        <f t="shared" si="44"/>
        <v>1</v>
      </c>
      <c r="R298" t="str">
        <f t="shared" si="40"/>
        <v/>
      </c>
    </row>
    <row r="299" spans="1:18" ht="14.25" hidden="1">
      <c r="A299" s="1" t="s">
        <v>305</v>
      </c>
      <c r="B299" s="1" t="str">
        <f t="shared" si="38"/>
        <v>a2302bd9</v>
      </c>
      <c r="C299" s="3">
        <v>45397</v>
      </c>
      <c r="D299" s="2" t="s">
        <v>3911</v>
      </c>
      <c r="E299" s="2" t="str">
        <f t="shared" si="37"/>
        <v>West</v>
      </c>
      <c r="F299" s="4" t="s">
        <v>291</v>
      </c>
      <c r="G299" s="4" t="str">
        <f t="shared" si="39"/>
        <v>Electronics</v>
      </c>
      <c r="H299" s="1">
        <v>1208.05</v>
      </c>
      <c r="I299" s="1">
        <v>10</v>
      </c>
      <c r="J299" s="1">
        <v>32</v>
      </c>
      <c r="K299" s="1">
        <v>1456.4</v>
      </c>
      <c r="M299" t="b">
        <f t="shared" si="41"/>
        <v>1</v>
      </c>
      <c r="N299" t="b">
        <f t="shared" si="42"/>
        <v>1</v>
      </c>
      <c r="O299" t="b">
        <f t="shared" si="43"/>
        <v>1</v>
      </c>
      <c r="P299" t="b">
        <f t="shared" si="44"/>
        <v>1</v>
      </c>
      <c r="R299" t="str">
        <f t="shared" si="40"/>
        <v/>
      </c>
    </row>
    <row r="300" spans="1:18" ht="14.25" hidden="1">
      <c r="A300" s="1" t="s">
        <v>306</v>
      </c>
      <c r="B300" s="1" t="str">
        <f t="shared" si="38"/>
        <v>256f7316</v>
      </c>
      <c r="C300" s="3">
        <v>45381</v>
      </c>
      <c r="D300" s="2" t="s">
        <v>3911</v>
      </c>
      <c r="E300" s="2" t="str">
        <f t="shared" si="37"/>
        <v>West</v>
      </c>
      <c r="F300" s="4" t="s">
        <v>15</v>
      </c>
      <c r="G300" s="4" t="str">
        <f t="shared" si="39"/>
        <v>Furniture</v>
      </c>
      <c r="H300" s="1">
        <v>3040.56</v>
      </c>
      <c r="I300" s="1">
        <v>12</v>
      </c>
      <c r="J300" s="1">
        <v>44</v>
      </c>
      <c r="K300" s="1">
        <v>1568.86</v>
      </c>
      <c r="M300" t="b">
        <f t="shared" si="41"/>
        <v>1</v>
      </c>
      <c r="N300" t="b">
        <f t="shared" si="42"/>
        <v>1</v>
      </c>
      <c r="O300" t="b">
        <f t="shared" si="43"/>
        <v>1</v>
      </c>
      <c r="P300" t="b">
        <f t="shared" si="44"/>
        <v>1</v>
      </c>
      <c r="R300" t="str">
        <f t="shared" si="40"/>
        <v/>
      </c>
    </row>
    <row r="301" spans="1:18" ht="14.25" hidden="1">
      <c r="A301" s="1" t="s">
        <v>307</v>
      </c>
      <c r="B301" s="1" t="str">
        <f t="shared" si="38"/>
        <v>ff50a482</v>
      </c>
      <c r="C301" s="3">
        <v>45445</v>
      </c>
      <c r="D301" s="2" t="s">
        <v>3911</v>
      </c>
      <c r="E301" s="2" t="str">
        <f t="shared" si="37"/>
        <v>West</v>
      </c>
      <c r="F301" s="4" t="s">
        <v>291</v>
      </c>
      <c r="G301" s="4" t="str">
        <f t="shared" si="39"/>
        <v>Electronics</v>
      </c>
      <c r="H301" s="1">
        <v>3113.48</v>
      </c>
      <c r="I301" s="1">
        <v>6</v>
      </c>
      <c r="J301" s="1">
        <v>48</v>
      </c>
      <c r="K301" s="1">
        <v>1108.21</v>
      </c>
      <c r="M301" t="b">
        <f t="shared" si="41"/>
        <v>1</v>
      </c>
      <c r="N301" t="b">
        <f t="shared" si="42"/>
        <v>1</v>
      </c>
      <c r="O301" t="b">
        <f t="shared" si="43"/>
        <v>1</v>
      </c>
      <c r="P301" t="b">
        <f t="shared" si="44"/>
        <v>1</v>
      </c>
      <c r="R301" t="str">
        <f t="shared" si="40"/>
        <v/>
      </c>
    </row>
    <row r="302" spans="1:18" ht="14.25" hidden="1">
      <c r="A302" s="1" t="s">
        <v>308</v>
      </c>
      <c r="B302" s="1" t="str">
        <f t="shared" si="38"/>
        <v>66b06131</v>
      </c>
      <c r="C302" s="3">
        <v>45185</v>
      </c>
      <c r="D302" s="2" t="s">
        <v>9</v>
      </c>
      <c r="E302" s="2" t="str">
        <f t="shared" si="37"/>
        <v>North</v>
      </c>
      <c r="F302" s="4" t="s">
        <v>291</v>
      </c>
      <c r="G302" s="4" t="str">
        <f t="shared" si="39"/>
        <v>Electronics</v>
      </c>
      <c r="H302" s="1">
        <v>1925.06</v>
      </c>
      <c r="I302" s="1">
        <v>21</v>
      </c>
      <c r="J302" s="1">
        <v>1</v>
      </c>
      <c r="K302" s="1">
        <v>460.01</v>
      </c>
      <c r="M302" t="b">
        <f t="shared" si="41"/>
        <v>1</v>
      </c>
      <c r="N302" t="b">
        <f t="shared" si="42"/>
        <v>1</v>
      </c>
      <c r="O302" t="b">
        <f t="shared" si="43"/>
        <v>1</v>
      </c>
      <c r="P302" t="b">
        <f t="shared" si="44"/>
        <v>1</v>
      </c>
      <c r="R302" t="str">
        <f t="shared" si="40"/>
        <v/>
      </c>
    </row>
    <row r="303" spans="1:18" ht="14.25" hidden="1">
      <c r="A303" s="1" t="s">
        <v>309</v>
      </c>
      <c r="B303" s="1" t="str">
        <f t="shared" si="38"/>
        <v>2bebdec7</v>
      </c>
      <c r="C303" s="3">
        <v>45418</v>
      </c>
      <c r="D303" s="2" t="s">
        <v>9</v>
      </c>
      <c r="E303" s="2" t="str">
        <f t="shared" si="37"/>
        <v>North</v>
      </c>
      <c r="F303" s="4" t="s">
        <v>15</v>
      </c>
      <c r="G303" s="4" t="str">
        <f t="shared" si="39"/>
        <v>Furniture</v>
      </c>
      <c r="H303" s="1">
        <v>586.41999999999996</v>
      </c>
      <c r="I303" s="1">
        <v>26</v>
      </c>
      <c r="J303" s="1">
        <v>13</v>
      </c>
      <c r="K303" s="1">
        <v>1477.88</v>
      </c>
      <c r="M303" t="b">
        <f t="shared" si="41"/>
        <v>1</v>
      </c>
      <c r="N303" t="b">
        <f t="shared" si="42"/>
        <v>1</v>
      </c>
      <c r="O303" t="b">
        <f t="shared" si="43"/>
        <v>1</v>
      </c>
      <c r="P303" t="b">
        <f t="shared" si="44"/>
        <v>1</v>
      </c>
      <c r="R303" t="str">
        <f t="shared" si="40"/>
        <v/>
      </c>
    </row>
    <row r="304" spans="1:18" ht="14.25" hidden="1">
      <c r="A304" s="1" t="s">
        <v>310</v>
      </c>
      <c r="B304" s="1" t="str">
        <f t="shared" si="38"/>
        <v>10e4da1a</v>
      </c>
      <c r="C304" s="3">
        <v>44963</v>
      </c>
      <c r="D304" s="2" t="s">
        <v>3911</v>
      </c>
      <c r="E304" s="2" t="str">
        <f t="shared" si="37"/>
        <v>West</v>
      </c>
      <c r="F304" s="4" t="s">
        <v>291</v>
      </c>
      <c r="G304" s="4" t="str">
        <f t="shared" si="39"/>
        <v>Electronics</v>
      </c>
      <c r="H304" s="1">
        <v>3918.22</v>
      </c>
      <c r="I304" s="1">
        <v>26</v>
      </c>
      <c r="J304" s="1">
        <v>22</v>
      </c>
      <c r="K304" s="1">
        <v>564.46</v>
      </c>
      <c r="M304" t="b">
        <f t="shared" si="41"/>
        <v>1</v>
      </c>
      <c r="N304" t="b">
        <f t="shared" si="42"/>
        <v>1</v>
      </c>
      <c r="O304" t="b">
        <f t="shared" si="43"/>
        <v>1</v>
      </c>
      <c r="P304" t="b">
        <f t="shared" si="44"/>
        <v>1</v>
      </c>
      <c r="R304" t="str">
        <f t="shared" si="40"/>
        <v/>
      </c>
    </row>
    <row r="305" spans="1:18" ht="14.25" hidden="1">
      <c r="A305" s="1" t="s">
        <v>311</v>
      </c>
      <c r="B305" s="1" t="str">
        <f t="shared" si="38"/>
        <v>65f1e30f</v>
      </c>
      <c r="C305" s="3">
        <v>45365</v>
      </c>
      <c r="D305" s="2" t="s">
        <v>11</v>
      </c>
      <c r="E305" s="2" t="str">
        <f t="shared" si="37"/>
        <v>East</v>
      </c>
      <c r="F305" s="4" t="s">
        <v>88</v>
      </c>
      <c r="G305" s="4" t="str">
        <f t="shared" si="39"/>
        <v>Groceries</v>
      </c>
      <c r="H305" s="1">
        <v>1081.32</v>
      </c>
      <c r="I305" s="1">
        <v>18</v>
      </c>
      <c r="J305" s="1">
        <v>28</v>
      </c>
      <c r="K305" s="1">
        <v>993.98</v>
      </c>
      <c r="M305" t="b">
        <f t="shared" si="41"/>
        <v>1</v>
      </c>
      <c r="N305" t="b">
        <f t="shared" si="42"/>
        <v>1</v>
      </c>
      <c r="O305" t="b">
        <f t="shared" si="43"/>
        <v>1</v>
      </c>
      <c r="P305" t="b">
        <f t="shared" si="44"/>
        <v>1</v>
      </c>
      <c r="R305" t="str">
        <f t="shared" si="40"/>
        <v/>
      </c>
    </row>
    <row r="306" spans="1:18" ht="14.25" hidden="1">
      <c r="A306" s="1" t="s">
        <v>312</v>
      </c>
      <c r="B306" s="1" t="str">
        <f t="shared" si="38"/>
        <v>3bfae9d7</v>
      </c>
      <c r="C306" s="3">
        <v>45201</v>
      </c>
      <c r="D306" s="2" t="s">
        <v>11</v>
      </c>
      <c r="E306" s="2" t="str">
        <f t="shared" si="37"/>
        <v>East</v>
      </c>
      <c r="F306" s="4" t="s">
        <v>25</v>
      </c>
      <c r="G306" s="4" t="str">
        <f t="shared" si="39"/>
        <v>Sports</v>
      </c>
      <c r="H306" s="1">
        <v>3764.38</v>
      </c>
      <c r="I306" s="1">
        <v>36</v>
      </c>
      <c r="J306" s="1">
        <v>21</v>
      </c>
      <c r="K306" s="1">
        <v>1553.93</v>
      </c>
      <c r="M306" t="b">
        <f t="shared" si="41"/>
        <v>1</v>
      </c>
      <c r="N306" t="b">
        <f t="shared" si="42"/>
        <v>1</v>
      </c>
      <c r="O306" t="b">
        <f t="shared" si="43"/>
        <v>1</v>
      </c>
      <c r="P306" t="b">
        <f t="shared" si="44"/>
        <v>1</v>
      </c>
      <c r="R306" t="str">
        <f t="shared" si="40"/>
        <v/>
      </c>
    </row>
    <row r="307" spans="1:18" ht="14.25" hidden="1">
      <c r="A307" s="1" t="s">
        <v>313</v>
      </c>
      <c r="B307" s="1" t="str">
        <f t="shared" si="38"/>
        <v>9be3d0ec</v>
      </c>
      <c r="C307" s="3">
        <v>45204</v>
      </c>
      <c r="D307" s="2" t="s">
        <v>3911</v>
      </c>
      <c r="E307" s="2" t="str">
        <f t="shared" si="37"/>
        <v>West</v>
      </c>
      <c r="F307" s="4" t="s">
        <v>291</v>
      </c>
      <c r="G307" s="4" t="str">
        <f t="shared" si="39"/>
        <v>Electronics</v>
      </c>
      <c r="H307" s="1">
        <v>1054.04</v>
      </c>
      <c r="I307" s="1">
        <v>13</v>
      </c>
      <c r="J307" s="1">
        <v>39</v>
      </c>
      <c r="K307" s="1">
        <v>126.62</v>
      </c>
      <c r="M307" t="b">
        <f t="shared" si="41"/>
        <v>1</v>
      </c>
      <c r="N307" t="b">
        <f t="shared" si="42"/>
        <v>1</v>
      </c>
      <c r="O307" t="b">
        <f t="shared" si="43"/>
        <v>1</v>
      </c>
      <c r="P307" t="b">
        <f t="shared" si="44"/>
        <v>1</v>
      </c>
      <c r="R307" t="str">
        <f t="shared" si="40"/>
        <v/>
      </c>
    </row>
    <row r="308" spans="1:18" ht="14.25" hidden="1">
      <c r="A308" s="1" t="s">
        <v>314</v>
      </c>
      <c r="B308" s="1" t="str">
        <f t="shared" si="38"/>
        <v>62f59bd6</v>
      </c>
      <c r="C308" s="3">
        <v>45100</v>
      </c>
      <c r="D308" s="2" t="s">
        <v>11</v>
      </c>
      <c r="E308" s="2" t="str">
        <f t="shared" si="37"/>
        <v>East</v>
      </c>
      <c r="F308" s="4" t="s">
        <v>25</v>
      </c>
      <c r="G308" s="4" t="str">
        <f t="shared" si="39"/>
        <v>Sports</v>
      </c>
      <c r="H308" s="1">
        <v>478.01</v>
      </c>
      <c r="I308" s="1">
        <v>28</v>
      </c>
      <c r="J308" s="1">
        <v>29</v>
      </c>
      <c r="K308" s="1">
        <v>1057.74</v>
      </c>
      <c r="M308" t="b">
        <f t="shared" si="41"/>
        <v>1</v>
      </c>
      <c r="N308" t="b">
        <f t="shared" si="42"/>
        <v>1</v>
      </c>
      <c r="O308" t="b">
        <f t="shared" si="43"/>
        <v>1</v>
      </c>
      <c r="P308" t="b">
        <f t="shared" si="44"/>
        <v>1</v>
      </c>
      <c r="R308" t="str">
        <f t="shared" si="40"/>
        <v/>
      </c>
    </row>
    <row r="309" spans="1:18" ht="14.25" hidden="1">
      <c r="A309" s="1" t="s">
        <v>315</v>
      </c>
      <c r="B309" s="1" t="str">
        <f t="shared" si="38"/>
        <v>8e09f474</v>
      </c>
      <c r="C309" s="3">
        <v>45279</v>
      </c>
      <c r="D309" s="2" t="s">
        <v>3913</v>
      </c>
      <c r="E309" s="2" t="str">
        <f t="shared" si="37"/>
        <v>South</v>
      </c>
      <c r="F309" s="4" t="s">
        <v>25</v>
      </c>
      <c r="G309" s="4" t="str">
        <f t="shared" si="39"/>
        <v>Sports</v>
      </c>
      <c r="H309" s="1">
        <v>3815.58</v>
      </c>
      <c r="I309" s="1">
        <v>8</v>
      </c>
      <c r="J309" s="1">
        <v>6</v>
      </c>
      <c r="K309" s="1">
        <v>642.87</v>
      </c>
      <c r="M309" t="b">
        <f t="shared" si="41"/>
        <v>1</v>
      </c>
      <c r="N309" t="b">
        <f t="shared" si="42"/>
        <v>1</v>
      </c>
      <c r="O309" t="b">
        <f t="shared" si="43"/>
        <v>1</v>
      </c>
      <c r="P309" t="b">
        <f t="shared" si="44"/>
        <v>1</v>
      </c>
      <c r="R309" t="str">
        <f t="shared" si="40"/>
        <v/>
      </c>
    </row>
    <row r="310" spans="1:18" ht="14.25" hidden="1">
      <c r="A310" s="1" t="s">
        <v>316</v>
      </c>
      <c r="B310" s="1" t="str">
        <f t="shared" si="38"/>
        <v>9ad708bc</v>
      </c>
      <c r="C310" s="3">
        <v>44912</v>
      </c>
      <c r="D310" s="2" t="s">
        <v>11</v>
      </c>
      <c r="E310" s="2" t="str">
        <f t="shared" si="37"/>
        <v>East</v>
      </c>
      <c r="F310" s="4" t="s">
        <v>25</v>
      </c>
      <c r="G310" s="4" t="str">
        <f t="shared" si="39"/>
        <v>Sports</v>
      </c>
      <c r="H310" s="1">
        <v>2044.96</v>
      </c>
      <c r="I310" s="1">
        <v>34</v>
      </c>
      <c r="J310" s="1">
        <v>3</v>
      </c>
      <c r="K310" s="1">
        <v>960.79</v>
      </c>
      <c r="M310" t="b">
        <f t="shared" si="41"/>
        <v>1</v>
      </c>
      <c r="N310" t="b">
        <f t="shared" si="42"/>
        <v>1</v>
      </c>
      <c r="O310" t="b">
        <f t="shared" si="43"/>
        <v>1</v>
      </c>
      <c r="P310" t="b">
        <f t="shared" si="44"/>
        <v>1</v>
      </c>
      <c r="R310" t="str">
        <f t="shared" si="40"/>
        <v/>
      </c>
    </row>
    <row r="311" spans="1:18" ht="14.25" hidden="1">
      <c r="A311" s="1" t="s">
        <v>317</v>
      </c>
      <c r="B311" s="1" t="str">
        <f t="shared" si="38"/>
        <v>38373fe1</v>
      </c>
      <c r="C311" s="3">
        <v>44959</v>
      </c>
      <c r="D311" s="2" t="s">
        <v>3911</v>
      </c>
      <c r="E311" s="2" t="str">
        <f t="shared" si="37"/>
        <v>West</v>
      </c>
      <c r="F311" s="4" t="s">
        <v>88</v>
      </c>
      <c r="G311" s="4" t="str">
        <f t="shared" si="39"/>
        <v>Groceries</v>
      </c>
      <c r="H311" s="1">
        <v>2231.1999999999998</v>
      </c>
      <c r="I311" s="1">
        <v>22</v>
      </c>
      <c r="J311" s="1">
        <v>10</v>
      </c>
      <c r="K311" s="1">
        <v>688.14</v>
      </c>
      <c r="M311" t="b">
        <f t="shared" si="41"/>
        <v>1</v>
      </c>
      <c r="N311" t="b">
        <f t="shared" si="42"/>
        <v>1</v>
      </c>
      <c r="O311" t="b">
        <f t="shared" si="43"/>
        <v>1</v>
      </c>
      <c r="P311" t="b">
        <f t="shared" si="44"/>
        <v>1</v>
      </c>
      <c r="R311" t="str">
        <f t="shared" si="40"/>
        <v/>
      </c>
    </row>
    <row r="312" spans="1:18" ht="14.25">
      <c r="A312" s="1" t="s">
        <v>318</v>
      </c>
      <c r="B312" s="1" t="str">
        <f t="shared" si="38"/>
        <v>6e9214ce</v>
      </c>
      <c r="C312" s="3">
        <v>45290</v>
      </c>
      <c r="D312" s="2" t="s">
        <v>3913</v>
      </c>
      <c r="E312" s="2" t="str">
        <f t="shared" si="37"/>
        <v>South</v>
      </c>
      <c r="F312" s="4" t="s">
        <v>1474</v>
      </c>
      <c r="G312" s="4" t="str">
        <f t="shared" si="39"/>
        <v>Clothing</v>
      </c>
      <c r="H312" s="1">
        <v>835.26</v>
      </c>
      <c r="I312" s="1">
        <v>13</v>
      </c>
      <c r="J312" s="1">
        <v>36</v>
      </c>
      <c r="K312" s="1">
        <v>1674.81</v>
      </c>
      <c r="M312" t="b">
        <f t="shared" si="41"/>
        <v>1</v>
      </c>
      <c r="N312" t="b">
        <f t="shared" si="42"/>
        <v>1</v>
      </c>
      <c r="O312" t="b">
        <f t="shared" si="43"/>
        <v>1</v>
      </c>
      <c r="P312" t="b">
        <f t="shared" si="44"/>
        <v>1</v>
      </c>
      <c r="R312" t="str">
        <f t="shared" si="40"/>
        <v/>
      </c>
    </row>
    <row r="313" spans="1:18" ht="14.25" hidden="1">
      <c r="A313" s="1" t="s">
        <v>319</v>
      </c>
      <c r="B313" s="1" t="str">
        <f t="shared" si="38"/>
        <v>9103a0e2</v>
      </c>
      <c r="C313" s="3">
        <v>45112</v>
      </c>
      <c r="D313" s="2" t="s">
        <v>11</v>
      </c>
      <c r="E313" s="2" t="str">
        <f t="shared" si="37"/>
        <v>East</v>
      </c>
      <c r="F313" s="4" t="s">
        <v>291</v>
      </c>
      <c r="G313" s="4" t="str">
        <f t="shared" si="39"/>
        <v>Electronics</v>
      </c>
      <c r="H313" s="1">
        <v>565.91</v>
      </c>
      <c r="I313" s="1">
        <v>10</v>
      </c>
      <c r="J313" s="1">
        <v>27</v>
      </c>
      <c r="K313" s="1">
        <v>1181.33</v>
      </c>
      <c r="M313" t="b">
        <f t="shared" si="41"/>
        <v>1</v>
      </c>
      <c r="N313" t="b">
        <f t="shared" si="42"/>
        <v>1</v>
      </c>
      <c r="O313" t="b">
        <f t="shared" si="43"/>
        <v>1</v>
      </c>
      <c r="P313" t="b">
        <f t="shared" si="44"/>
        <v>1</v>
      </c>
      <c r="R313" t="str">
        <f t="shared" si="40"/>
        <v/>
      </c>
    </row>
    <row r="314" spans="1:18" ht="14.25" hidden="1">
      <c r="A314" s="1" t="s">
        <v>320</v>
      </c>
      <c r="B314" s="1" t="str">
        <f t="shared" si="38"/>
        <v>19f30bc3</v>
      </c>
      <c r="C314" s="3">
        <v>45246</v>
      </c>
      <c r="D314" s="2" t="s">
        <v>3911</v>
      </c>
      <c r="E314" s="2" t="str">
        <f t="shared" si="37"/>
        <v>West</v>
      </c>
      <c r="F314" s="4" t="s">
        <v>88</v>
      </c>
      <c r="G314" s="4" t="str">
        <f t="shared" si="39"/>
        <v>Groceries</v>
      </c>
      <c r="H314" s="1">
        <v>3180.04</v>
      </c>
      <c r="I314" s="1">
        <v>21</v>
      </c>
      <c r="J314" s="1">
        <v>48</v>
      </c>
      <c r="K314" s="1">
        <v>1183.27</v>
      </c>
      <c r="M314" t="b">
        <f t="shared" si="41"/>
        <v>1</v>
      </c>
      <c r="N314" t="b">
        <f t="shared" si="42"/>
        <v>1</v>
      </c>
      <c r="O314" t="b">
        <f t="shared" si="43"/>
        <v>1</v>
      </c>
      <c r="P314" t="b">
        <f t="shared" si="44"/>
        <v>1</v>
      </c>
      <c r="R314" t="str">
        <f t="shared" si="40"/>
        <v/>
      </c>
    </row>
    <row r="315" spans="1:18" ht="14.25" hidden="1">
      <c r="A315" s="1" t="s">
        <v>321</v>
      </c>
      <c r="B315" s="1" t="str">
        <f t="shared" si="38"/>
        <v>5f021a1b</v>
      </c>
      <c r="C315" s="3">
        <v>45316</v>
      </c>
      <c r="D315" s="2" t="s">
        <v>3911</v>
      </c>
      <c r="E315" s="2" t="str">
        <f t="shared" si="37"/>
        <v>West</v>
      </c>
      <c r="F315" s="4" t="s">
        <v>88</v>
      </c>
      <c r="G315" s="4" t="str">
        <f t="shared" si="39"/>
        <v>Groceries</v>
      </c>
      <c r="H315" s="1">
        <v>1510.87</v>
      </c>
      <c r="I315" s="1">
        <v>5</v>
      </c>
      <c r="J315" s="1">
        <v>23</v>
      </c>
      <c r="K315" s="1">
        <v>835.6</v>
      </c>
      <c r="M315" t="b">
        <f t="shared" si="41"/>
        <v>1</v>
      </c>
      <c r="N315" t="b">
        <f t="shared" si="42"/>
        <v>1</v>
      </c>
      <c r="O315" t="b">
        <f t="shared" si="43"/>
        <v>1</v>
      </c>
      <c r="P315" t="b">
        <f t="shared" si="44"/>
        <v>1</v>
      </c>
      <c r="R315" t="str">
        <f t="shared" si="40"/>
        <v/>
      </c>
    </row>
    <row r="316" spans="1:18" ht="14.25" hidden="1">
      <c r="A316" s="1" t="s">
        <v>322</v>
      </c>
      <c r="B316" s="1" t="str">
        <f t="shared" si="38"/>
        <v>0f0ff441</v>
      </c>
      <c r="C316" s="3">
        <v>45567</v>
      </c>
      <c r="D316" s="2" t="s">
        <v>3911</v>
      </c>
      <c r="E316" s="2" t="str">
        <f t="shared" si="37"/>
        <v>West</v>
      </c>
      <c r="F316" s="4" t="s">
        <v>88</v>
      </c>
      <c r="G316" s="4" t="str">
        <f t="shared" si="39"/>
        <v>Groceries</v>
      </c>
      <c r="H316" s="1">
        <v>1717.94</v>
      </c>
      <c r="I316" s="1">
        <v>34</v>
      </c>
      <c r="J316" s="1">
        <v>5</v>
      </c>
      <c r="K316" s="1">
        <v>528.35</v>
      </c>
      <c r="M316" t="b">
        <f t="shared" si="41"/>
        <v>1</v>
      </c>
      <c r="N316" t="b">
        <f t="shared" si="42"/>
        <v>1</v>
      </c>
      <c r="O316" t="b">
        <f t="shared" si="43"/>
        <v>1</v>
      </c>
      <c r="P316" t="b">
        <f t="shared" si="44"/>
        <v>1</v>
      </c>
      <c r="R316" t="str">
        <f t="shared" si="40"/>
        <v/>
      </c>
    </row>
    <row r="317" spans="1:18" ht="14.25" hidden="1">
      <c r="A317" s="1" t="s">
        <v>323</v>
      </c>
      <c r="B317" s="1" t="str">
        <f t="shared" si="38"/>
        <v>cdc6d3ec</v>
      </c>
      <c r="C317" s="3">
        <v>45307</v>
      </c>
      <c r="D317" s="2" t="s">
        <v>3911</v>
      </c>
      <c r="E317" s="2" t="str">
        <f t="shared" si="37"/>
        <v>West</v>
      </c>
      <c r="F317" s="4" t="s">
        <v>25</v>
      </c>
      <c r="G317" s="4" t="str">
        <f t="shared" si="39"/>
        <v>Sports</v>
      </c>
      <c r="H317" s="1">
        <v>2608.11</v>
      </c>
      <c r="I317" s="1">
        <v>34</v>
      </c>
      <c r="J317" s="1">
        <v>41</v>
      </c>
      <c r="K317" s="1">
        <v>1273.28</v>
      </c>
      <c r="M317" t="b">
        <f t="shared" si="41"/>
        <v>1</v>
      </c>
      <c r="N317" t="b">
        <f t="shared" si="42"/>
        <v>1</v>
      </c>
      <c r="O317" t="b">
        <f t="shared" si="43"/>
        <v>1</v>
      </c>
      <c r="P317" t="b">
        <f t="shared" si="44"/>
        <v>1</v>
      </c>
      <c r="R317" t="str">
        <f t="shared" si="40"/>
        <v/>
      </c>
    </row>
    <row r="318" spans="1:18" ht="14.25" hidden="1">
      <c r="A318" s="1" t="s">
        <v>324</v>
      </c>
      <c r="B318" s="1" t="str">
        <f t="shared" si="38"/>
        <v>225e930d</v>
      </c>
      <c r="C318" s="3">
        <v>45172</v>
      </c>
      <c r="D318" s="2" t="s">
        <v>3911</v>
      </c>
      <c r="E318" s="2" t="str">
        <f t="shared" si="37"/>
        <v>West</v>
      </c>
      <c r="F318" s="4" t="s">
        <v>88</v>
      </c>
      <c r="G318" s="4" t="str">
        <f t="shared" si="39"/>
        <v>Groceries</v>
      </c>
      <c r="H318" s="1">
        <v>2453.8000000000002</v>
      </c>
      <c r="I318" s="1">
        <v>39</v>
      </c>
      <c r="J318" s="1">
        <v>11</v>
      </c>
      <c r="K318" s="1">
        <v>1442.04</v>
      </c>
      <c r="M318" t="b">
        <f t="shared" si="41"/>
        <v>1</v>
      </c>
      <c r="N318" t="b">
        <f t="shared" si="42"/>
        <v>1</v>
      </c>
      <c r="O318" t="b">
        <f t="shared" si="43"/>
        <v>1</v>
      </c>
      <c r="P318" t="b">
        <f t="shared" si="44"/>
        <v>1</v>
      </c>
      <c r="R318" t="str">
        <f t="shared" si="40"/>
        <v/>
      </c>
    </row>
    <row r="319" spans="1:18" ht="14.25" hidden="1">
      <c r="A319" s="1" t="s">
        <v>325</v>
      </c>
      <c r="B319" s="1" t="str">
        <f t="shared" si="38"/>
        <v>fec691eb</v>
      </c>
      <c r="C319" s="3">
        <v>45453</v>
      </c>
      <c r="D319" s="2" t="s">
        <v>3913</v>
      </c>
      <c r="E319" s="2" t="str">
        <f t="shared" si="37"/>
        <v>South</v>
      </c>
      <c r="F319" s="4" t="s">
        <v>25</v>
      </c>
      <c r="G319" s="4" t="str">
        <f t="shared" si="39"/>
        <v>Sports</v>
      </c>
      <c r="H319" s="1">
        <v>1954.44</v>
      </c>
      <c r="I319" s="1">
        <v>10</v>
      </c>
      <c r="J319" s="1">
        <v>14</v>
      </c>
      <c r="K319" s="1">
        <v>1433.28</v>
      </c>
      <c r="M319" t="b">
        <f t="shared" si="41"/>
        <v>1</v>
      </c>
      <c r="N319" t="b">
        <f t="shared" si="42"/>
        <v>1</v>
      </c>
      <c r="O319" t="b">
        <f t="shared" si="43"/>
        <v>1</v>
      </c>
      <c r="P319" t="b">
        <f t="shared" si="44"/>
        <v>1</v>
      </c>
      <c r="R319" t="str">
        <f t="shared" si="40"/>
        <v/>
      </c>
    </row>
    <row r="320" spans="1:18" ht="14.25">
      <c r="A320" s="1" t="s">
        <v>326</v>
      </c>
      <c r="B320" s="1" t="str">
        <f t="shared" si="38"/>
        <v>60b6b7a7</v>
      </c>
      <c r="C320" s="3">
        <v>44975</v>
      </c>
      <c r="D320" s="2" t="s">
        <v>11</v>
      </c>
      <c r="E320" s="2" t="str">
        <f t="shared" si="37"/>
        <v>East</v>
      </c>
      <c r="F320" s="4" t="s">
        <v>1474</v>
      </c>
      <c r="G320" s="4" t="str">
        <f t="shared" si="39"/>
        <v>Clothing</v>
      </c>
      <c r="H320" s="1">
        <v>4784.1099999999997</v>
      </c>
      <c r="I320" s="1">
        <v>40</v>
      </c>
      <c r="J320" s="1">
        <v>37</v>
      </c>
      <c r="K320" s="1">
        <v>985.48</v>
      </c>
      <c r="M320" t="b">
        <f t="shared" si="41"/>
        <v>1</v>
      </c>
      <c r="N320" t="b">
        <f t="shared" si="42"/>
        <v>1</v>
      </c>
      <c r="O320" t="b">
        <f t="shared" si="43"/>
        <v>1</v>
      </c>
      <c r="P320" t="b">
        <f t="shared" si="44"/>
        <v>1</v>
      </c>
      <c r="R320" t="str">
        <f t="shared" si="40"/>
        <v/>
      </c>
    </row>
    <row r="321" spans="1:18" ht="14.25" hidden="1">
      <c r="A321" s="1" t="s">
        <v>327</v>
      </c>
      <c r="B321" s="1" t="str">
        <f t="shared" si="38"/>
        <v>6f96d5b9</v>
      </c>
      <c r="C321" s="3">
        <v>45577</v>
      </c>
      <c r="D321" s="2" t="s">
        <v>3911</v>
      </c>
      <c r="E321" s="2" t="str">
        <f t="shared" si="37"/>
        <v>West</v>
      </c>
      <c r="F321" s="4" t="s">
        <v>88</v>
      </c>
      <c r="G321" s="4" t="str">
        <f t="shared" si="39"/>
        <v>Groceries</v>
      </c>
      <c r="H321" s="1">
        <v>1608.13</v>
      </c>
      <c r="I321" s="1">
        <v>31</v>
      </c>
      <c r="J321" s="1">
        <v>31</v>
      </c>
      <c r="K321" s="1">
        <v>1758.35</v>
      </c>
      <c r="M321" t="b">
        <f t="shared" si="41"/>
        <v>1</v>
      </c>
      <c r="N321" t="b">
        <f t="shared" si="42"/>
        <v>1</v>
      </c>
      <c r="O321" t="b">
        <f t="shared" si="43"/>
        <v>1</v>
      </c>
      <c r="P321" t="b">
        <f t="shared" si="44"/>
        <v>1</v>
      </c>
      <c r="R321" t="str">
        <f t="shared" si="40"/>
        <v/>
      </c>
    </row>
    <row r="322" spans="1:18" ht="14.25" hidden="1">
      <c r="A322" s="1" t="s">
        <v>328</v>
      </c>
      <c r="B322" s="1" t="str">
        <f t="shared" si="38"/>
        <v>3d1b7159</v>
      </c>
      <c r="C322" s="3">
        <v>45437</v>
      </c>
      <c r="D322" s="2" t="s">
        <v>11</v>
      </c>
      <c r="E322" s="2" t="str">
        <f t="shared" ref="E322:E385" si="45">PROPER(TRIM(D322))</f>
        <v>East</v>
      </c>
      <c r="F322" s="4" t="s">
        <v>291</v>
      </c>
      <c r="G322" s="4" t="str">
        <f t="shared" si="39"/>
        <v>Electronics</v>
      </c>
      <c r="H322" s="1">
        <v>687.26</v>
      </c>
      <c r="I322" s="1">
        <v>43</v>
      </c>
      <c r="J322" s="1">
        <v>21</v>
      </c>
      <c r="K322" s="1">
        <v>1555.12</v>
      </c>
      <c r="M322" t="b">
        <f t="shared" si="41"/>
        <v>1</v>
      </c>
      <c r="N322" t="b">
        <f t="shared" si="42"/>
        <v>1</v>
      </c>
      <c r="O322" t="b">
        <f t="shared" si="43"/>
        <v>1</v>
      </c>
      <c r="P322" t="b">
        <f t="shared" si="44"/>
        <v>1</v>
      </c>
      <c r="R322" t="str">
        <f t="shared" si="40"/>
        <v/>
      </c>
    </row>
    <row r="323" spans="1:18" ht="14.25" hidden="1">
      <c r="A323" s="1" t="s">
        <v>329</v>
      </c>
      <c r="B323" s="1" t="str">
        <f t="shared" ref="B323:B386" si="46">TRIM(A323)</f>
        <v>3f542db4</v>
      </c>
      <c r="C323" s="3">
        <v>45519</v>
      </c>
      <c r="D323" s="2" t="s">
        <v>3911</v>
      </c>
      <c r="E323" s="2" t="str">
        <f t="shared" si="45"/>
        <v>West</v>
      </c>
      <c r="F323" s="4" t="s">
        <v>15</v>
      </c>
      <c r="G323" s="4" t="str">
        <f t="shared" ref="G323:G386" si="47">PROPER(TRIM(SUBSTITUTE(F323,"$","s")))</f>
        <v>Furniture</v>
      </c>
      <c r="H323" s="1">
        <v>71.790000000000006</v>
      </c>
      <c r="I323" s="1">
        <v>36</v>
      </c>
      <c r="J323" s="1">
        <v>42</v>
      </c>
      <c r="K323" s="1">
        <v>1546.7</v>
      </c>
      <c r="M323" t="b">
        <f t="shared" si="41"/>
        <v>1</v>
      </c>
      <c r="N323" t="b">
        <f t="shared" si="42"/>
        <v>1</v>
      </c>
      <c r="O323" t="b">
        <f t="shared" si="43"/>
        <v>1</v>
      </c>
      <c r="P323" t="b">
        <f t="shared" si="44"/>
        <v>1</v>
      </c>
      <c r="R323" t="str">
        <f t="shared" ref="R323:R386" si="48">SUBSTITUTE(SUBSTITUTE(Q323,"@",""),"#","")</f>
        <v/>
      </c>
    </row>
    <row r="324" spans="1:18" ht="14.25" hidden="1">
      <c r="A324" s="1" t="s">
        <v>330</v>
      </c>
      <c r="B324" s="1" t="str">
        <f t="shared" si="46"/>
        <v>ddf5b67b</v>
      </c>
      <c r="C324" s="3">
        <v>45264</v>
      </c>
      <c r="D324" s="2" t="s">
        <v>3911</v>
      </c>
      <c r="E324" s="2" t="str">
        <f t="shared" si="45"/>
        <v>West</v>
      </c>
      <c r="F324" s="4" t="s">
        <v>15</v>
      </c>
      <c r="G324" s="4" t="str">
        <f t="shared" si="47"/>
        <v>Furniture</v>
      </c>
      <c r="H324" s="1">
        <v>2747.19</v>
      </c>
      <c r="I324" s="1">
        <v>21</v>
      </c>
      <c r="J324" s="1">
        <v>12</v>
      </c>
      <c r="K324" s="1">
        <v>1465.3</v>
      </c>
      <c r="M324" t="b">
        <f t="shared" si="41"/>
        <v>1</v>
      </c>
      <c r="N324" t="b">
        <f t="shared" si="42"/>
        <v>1</v>
      </c>
      <c r="O324" t="b">
        <f t="shared" si="43"/>
        <v>1</v>
      </c>
      <c r="P324" t="b">
        <f t="shared" si="44"/>
        <v>1</v>
      </c>
      <c r="R324" t="str">
        <f t="shared" si="48"/>
        <v/>
      </c>
    </row>
    <row r="325" spans="1:18" ht="14.25" hidden="1">
      <c r="A325" s="1" t="s">
        <v>331</v>
      </c>
      <c r="B325" s="1" t="str">
        <f t="shared" si="46"/>
        <v>c85c3188</v>
      </c>
      <c r="C325" s="3">
        <v>45251</v>
      </c>
      <c r="D325" s="2" t="s">
        <v>3911</v>
      </c>
      <c r="E325" s="2" t="str">
        <f t="shared" si="45"/>
        <v>West</v>
      </c>
      <c r="F325" s="4" t="s">
        <v>88</v>
      </c>
      <c r="G325" s="4" t="str">
        <f t="shared" si="47"/>
        <v>Groceries</v>
      </c>
      <c r="H325" s="1">
        <v>1387.68</v>
      </c>
      <c r="I325" s="1">
        <v>18</v>
      </c>
      <c r="J325" s="1">
        <v>30</v>
      </c>
      <c r="K325" s="1">
        <v>904.34</v>
      </c>
      <c r="M325" t="b">
        <f t="shared" si="41"/>
        <v>1</v>
      </c>
      <c r="N325" t="b">
        <f t="shared" si="42"/>
        <v>1</v>
      </c>
      <c r="O325" t="b">
        <f t="shared" si="43"/>
        <v>1</v>
      </c>
      <c r="P325" t="b">
        <f t="shared" si="44"/>
        <v>1</v>
      </c>
      <c r="R325" t="str">
        <f t="shared" si="48"/>
        <v/>
      </c>
    </row>
    <row r="326" spans="1:18" ht="14.25" hidden="1">
      <c r="A326" s="1" t="s">
        <v>332</v>
      </c>
      <c r="B326" s="1" t="str">
        <f t="shared" si="46"/>
        <v>15625ab1</v>
      </c>
      <c r="C326" s="3">
        <v>45555</v>
      </c>
      <c r="D326" s="2" t="s">
        <v>3911</v>
      </c>
      <c r="E326" s="2" t="str">
        <f t="shared" si="45"/>
        <v>West</v>
      </c>
      <c r="F326" s="4" t="s">
        <v>25</v>
      </c>
      <c r="G326" s="4" t="str">
        <f t="shared" si="47"/>
        <v>Sports</v>
      </c>
      <c r="H326" s="1">
        <v>2530.77</v>
      </c>
      <c r="I326" s="1">
        <v>39</v>
      </c>
      <c r="J326" s="1">
        <v>42</v>
      </c>
      <c r="K326" s="1">
        <v>651.95000000000005</v>
      </c>
      <c r="M326" t="b">
        <f t="shared" ref="M326:M389" si="49">AND(ISNUMBER(H326),H326&lt;&gt;"")</f>
        <v>1</v>
      </c>
      <c r="N326" t="b">
        <f t="shared" ref="N326:N389" si="50">AND(ISNUMBER(I326),I326&lt;&gt;"")</f>
        <v>1</v>
      </c>
      <c r="O326" t="b">
        <f t="shared" ref="O326:O389" si="51">AND(ISNUMBER(J326),J326&lt;&gt;"")</f>
        <v>1</v>
      </c>
      <c r="P326" t="b">
        <f t="shared" ref="P326:P389" si="52">AND(ISNUMBER(K326),K326&lt;&gt;"")</f>
        <v>1</v>
      </c>
      <c r="R326" t="str">
        <f t="shared" si="48"/>
        <v/>
      </c>
    </row>
    <row r="327" spans="1:18" ht="14.25" hidden="1">
      <c r="A327" s="1" t="s">
        <v>333</v>
      </c>
      <c r="B327" s="1" t="str">
        <f t="shared" si="46"/>
        <v>cb43d385</v>
      </c>
      <c r="C327" s="3">
        <v>45569</v>
      </c>
      <c r="D327" s="2" t="s">
        <v>3913</v>
      </c>
      <c r="E327" s="2" t="str">
        <f t="shared" si="45"/>
        <v>South</v>
      </c>
      <c r="F327" s="4" t="s">
        <v>25</v>
      </c>
      <c r="G327" s="4" t="str">
        <f t="shared" si="47"/>
        <v>Sports</v>
      </c>
      <c r="H327" s="1">
        <v>2529.89</v>
      </c>
      <c r="I327" s="1">
        <v>12</v>
      </c>
      <c r="J327" s="1">
        <v>2</v>
      </c>
      <c r="K327" s="1">
        <v>1235.71</v>
      </c>
      <c r="M327" t="b">
        <f t="shared" si="49"/>
        <v>1</v>
      </c>
      <c r="N327" t="b">
        <f t="shared" si="50"/>
        <v>1</v>
      </c>
      <c r="O327" t="b">
        <f t="shared" si="51"/>
        <v>1</v>
      </c>
      <c r="P327" t="b">
        <f t="shared" si="52"/>
        <v>1</v>
      </c>
      <c r="R327" t="str">
        <f t="shared" si="48"/>
        <v/>
      </c>
    </row>
    <row r="328" spans="1:18" ht="14.25" hidden="1">
      <c r="A328" s="1" t="s">
        <v>334</v>
      </c>
      <c r="B328" s="1" t="str">
        <f t="shared" si="46"/>
        <v>da892885</v>
      </c>
      <c r="C328" s="3">
        <v>45229</v>
      </c>
      <c r="D328" s="2" t="s">
        <v>9</v>
      </c>
      <c r="E328" s="2" t="str">
        <f t="shared" si="45"/>
        <v>North</v>
      </c>
      <c r="F328" s="4" t="s">
        <v>291</v>
      </c>
      <c r="G328" s="4" t="str">
        <f t="shared" si="47"/>
        <v>Electronics</v>
      </c>
      <c r="H328" s="1">
        <v>605.21</v>
      </c>
      <c r="I328" s="1">
        <v>46</v>
      </c>
      <c r="J328" s="1">
        <v>2</v>
      </c>
      <c r="K328" s="1">
        <v>1626.74</v>
      </c>
      <c r="M328" t="b">
        <f t="shared" si="49"/>
        <v>1</v>
      </c>
      <c r="N328" t="b">
        <f t="shared" si="50"/>
        <v>1</v>
      </c>
      <c r="O328" t="b">
        <f t="shared" si="51"/>
        <v>1</v>
      </c>
      <c r="P328" t="b">
        <f t="shared" si="52"/>
        <v>1</v>
      </c>
      <c r="R328" t="str">
        <f t="shared" si="48"/>
        <v/>
      </c>
    </row>
    <row r="329" spans="1:18" ht="14.25" hidden="1">
      <c r="A329" s="1" t="s">
        <v>335</v>
      </c>
      <c r="B329" s="1" t="str">
        <f t="shared" si="46"/>
        <v>f5448f52</v>
      </c>
      <c r="C329" s="3">
        <v>45233</v>
      </c>
      <c r="D329" s="2" t="s">
        <v>3911</v>
      </c>
      <c r="E329" s="2" t="str">
        <f t="shared" si="45"/>
        <v>West</v>
      </c>
      <c r="F329" s="4" t="s">
        <v>15</v>
      </c>
      <c r="G329" s="4" t="str">
        <f t="shared" si="47"/>
        <v>Furniture</v>
      </c>
      <c r="H329" s="1">
        <v>3012.37</v>
      </c>
      <c r="I329" s="1">
        <v>4</v>
      </c>
      <c r="J329" s="1">
        <v>31</v>
      </c>
      <c r="K329" s="1">
        <v>430.04</v>
      </c>
      <c r="M329" t="b">
        <f t="shared" si="49"/>
        <v>1</v>
      </c>
      <c r="N329" t="b">
        <f t="shared" si="50"/>
        <v>1</v>
      </c>
      <c r="O329" t="b">
        <f t="shared" si="51"/>
        <v>1</v>
      </c>
      <c r="P329" t="b">
        <f t="shared" si="52"/>
        <v>1</v>
      </c>
      <c r="R329" t="str">
        <f t="shared" si="48"/>
        <v/>
      </c>
    </row>
    <row r="330" spans="1:18" ht="14.25" hidden="1">
      <c r="A330" s="1" t="s">
        <v>336</v>
      </c>
      <c r="B330" s="1" t="str">
        <f t="shared" si="46"/>
        <v>59b7f257</v>
      </c>
      <c r="C330" s="3">
        <v>45266</v>
      </c>
      <c r="D330" s="2" t="s">
        <v>9</v>
      </c>
      <c r="E330" s="2" t="str">
        <f t="shared" si="45"/>
        <v>North</v>
      </c>
      <c r="F330" s="4" t="s">
        <v>15</v>
      </c>
      <c r="G330" s="4" t="str">
        <f t="shared" si="47"/>
        <v>Furniture</v>
      </c>
      <c r="H330" s="1">
        <v>4914.08</v>
      </c>
      <c r="I330" s="1">
        <v>29</v>
      </c>
      <c r="J330" s="1">
        <v>37</v>
      </c>
      <c r="K330" s="1">
        <v>1316.83</v>
      </c>
      <c r="M330" t="b">
        <f t="shared" si="49"/>
        <v>1</v>
      </c>
      <c r="N330" t="b">
        <f t="shared" si="50"/>
        <v>1</v>
      </c>
      <c r="O330" t="b">
        <f t="shared" si="51"/>
        <v>1</v>
      </c>
      <c r="P330" t="b">
        <f t="shared" si="52"/>
        <v>1</v>
      </c>
      <c r="R330" t="str">
        <f t="shared" si="48"/>
        <v/>
      </c>
    </row>
    <row r="331" spans="1:18" ht="14.25" hidden="1">
      <c r="A331" s="1" t="s">
        <v>337</v>
      </c>
      <c r="B331" s="1" t="str">
        <f t="shared" si="46"/>
        <v>e88f49be</v>
      </c>
      <c r="C331" s="3">
        <v>45567</v>
      </c>
      <c r="D331" s="2" t="s">
        <v>11</v>
      </c>
      <c r="E331" s="2" t="str">
        <f t="shared" si="45"/>
        <v>East</v>
      </c>
      <c r="F331" s="4" t="s">
        <v>15</v>
      </c>
      <c r="G331" s="4" t="str">
        <f t="shared" si="47"/>
        <v>Furniture</v>
      </c>
      <c r="H331" s="1">
        <v>3146.59</v>
      </c>
      <c r="I331" s="1">
        <v>10</v>
      </c>
      <c r="J331" s="1">
        <v>6</v>
      </c>
      <c r="K331" s="1">
        <v>1696.32</v>
      </c>
      <c r="M331" t="b">
        <f t="shared" si="49"/>
        <v>1</v>
      </c>
      <c r="N331" t="b">
        <f t="shared" si="50"/>
        <v>1</v>
      </c>
      <c r="O331" t="b">
        <f t="shared" si="51"/>
        <v>1</v>
      </c>
      <c r="P331" t="b">
        <f t="shared" si="52"/>
        <v>1</v>
      </c>
      <c r="R331" t="str">
        <f t="shared" si="48"/>
        <v/>
      </c>
    </row>
    <row r="332" spans="1:18" ht="14.25" hidden="1">
      <c r="A332" s="1" t="s">
        <v>338</v>
      </c>
      <c r="B332" s="1" t="str">
        <f t="shared" si="46"/>
        <v>1c5bf0f0</v>
      </c>
      <c r="C332" s="3">
        <v>44890</v>
      </c>
      <c r="D332" s="2" t="s">
        <v>9</v>
      </c>
      <c r="E332" s="2" t="str">
        <f t="shared" si="45"/>
        <v>North</v>
      </c>
      <c r="F332" s="4" t="s">
        <v>88</v>
      </c>
      <c r="G332" s="4" t="str">
        <f t="shared" si="47"/>
        <v>Groceries</v>
      </c>
      <c r="H332" s="1">
        <v>2023.95</v>
      </c>
      <c r="I332" s="1">
        <v>42</v>
      </c>
      <c r="J332" s="1">
        <v>23</v>
      </c>
      <c r="K332" s="1">
        <v>1272.7</v>
      </c>
      <c r="M332" t="b">
        <f t="shared" si="49"/>
        <v>1</v>
      </c>
      <c r="N332" t="b">
        <f t="shared" si="50"/>
        <v>1</v>
      </c>
      <c r="O332" t="b">
        <f t="shared" si="51"/>
        <v>1</v>
      </c>
      <c r="P332" t="b">
        <f t="shared" si="52"/>
        <v>1</v>
      </c>
      <c r="R332" t="str">
        <f t="shared" si="48"/>
        <v/>
      </c>
    </row>
    <row r="333" spans="1:18" ht="14.25" hidden="1">
      <c r="A333" s="1" t="s">
        <v>339</v>
      </c>
      <c r="B333" s="1" t="str">
        <f t="shared" si="46"/>
        <v>b9161739</v>
      </c>
      <c r="C333" s="3">
        <v>44953</v>
      </c>
      <c r="D333" s="2" t="s">
        <v>11</v>
      </c>
      <c r="E333" s="2" t="str">
        <f t="shared" si="45"/>
        <v>East</v>
      </c>
      <c r="F333" s="4" t="s">
        <v>25</v>
      </c>
      <c r="G333" s="4" t="str">
        <f t="shared" si="47"/>
        <v>Sports</v>
      </c>
      <c r="H333" s="1">
        <v>4451.08</v>
      </c>
      <c r="I333" s="1">
        <v>29</v>
      </c>
      <c r="J333" s="1">
        <v>26</v>
      </c>
      <c r="K333" s="1">
        <v>1002.86</v>
      </c>
      <c r="M333" t="b">
        <f t="shared" si="49"/>
        <v>1</v>
      </c>
      <c r="N333" t="b">
        <f t="shared" si="50"/>
        <v>1</v>
      </c>
      <c r="O333" t="b">
        <f t="shared" si="51"/>
        <v>1</v>
      </c>
      <c r="P333" t="b">
        <f t="shared" si="52"/>
        <v>1</v>
      </c>
      <c r="R333" t="str">
        <f t="shared" si="48"/>
        <v/>
      </c>
    </row>
    <row r="334" spans="1:18" ht="14.25" hidden="1">
      <c r="A334" s="1" t="s">
        <v>340</v>
      </c>
      <c r="B334" s="1" t="str">
        <f t="shared" si="46"/>
        <v>e83fc29d</v>
      </c>
      <c r="C334" s="3">
        <v>44888</v>
      </c>
      <c r="D334" s="2" t="s">
        <v>3913</v>
      </c>
      <c r="E334" s="2" t="str">
        <f t="shared" si="45"/>
        <v>South</v>
      </c>
      <c r="F334" s="4" t="s">
        <v>291</v>
      </c>
      <c r="G334" s="4" t="str">
        <f t="shared" si="47"/>
        <v>Electronics</v>
      </c>
      <c r="H334" s="1">
        <v>2843.57</v>
      </c>
      <c r="I334" s="1">
        <v>22</v>
      </c>
      <c r="J334" s="1">
        <v>22</v>
      </c>
      <c r="K334" s="1">
        <v>419.23</v>
      </c>
      <c r="M334" t="b">
        <f t="shared" si="49"/>
        <v>1</v>
      </c>
      <c r="N334" t="b">
        <f t="shared" si="50"/>
        <v>1</v>
      </c>
      <c r="O334" t="b">
        <f t="shared" si="51"/>
        <v>1</v>
      </c>
      <c r="P334" t="b">
        <f t="shared" si="52"/>
        <v>1</v>
      </c>
      <c r="R334" t="str">
        <f t="shared" si="48"/>
        <v/>
      </c>
    </row>
    <row r="335" spans="1:18" ht="14.25">
      <c r="A335" s="1" t="s">
        <v>341</v>
      </c>
      <c r="B335" s="1" t="str">
        <f t="shared" si="46"/>
        <v>73f698fa</v>
      </c>
      <c r="C335" s="3">
        <v>44938</v>
      </c>
      <c r="D335" s="2" t="s">
        <v>3911</v>
      </c>
      <c r="E335" s="2" t="str">
        <f t="shared" si="45"/>
        <v>West</v>
      </c>
      <c r="F335" s="4" t="s">
        <v>1474</v>
      </c>
      <c r="G335" s="4" t="str">
        <f t="shared" si="47"/>
        <v>Clothing</v>
      </c>
      <c r="H335" s="1">
        <v>3288.61</v>
      </c>
      <c r="I335" s="1">
        <v>21</v>
      </c>
      <c r="J335" s="1">
        <v>21</v>
      </c>
      <c r="K335" s="1">
        <v>366.8</v>
      </c>
      <c r="M335" t="b">
        <f t="shared" si="49"/>
        <v>1</v>
      </c>
      <c r="N335" t="b">
        <f t="shared" si="50"/>
        <v>1</v>
      </c>
      <c r="O335" t="b">
        <f t="shared" si="51"/>
        <v>1</v>
      </c>
      <c r="P335" t="b">
        <f t="shared" si="52"/>
        <v>1</v>
      </c>
      <c r="R335" t="str">
        <f t="shared" si="48"/>
        <v/>
      </c>
    </row>
    <row r="336" spans="1:18" ht="14.25" hidden="1">
      <c r="A336" s="1" t="s">
        <v>342</v>
      </c>
      <c r="B336" s="1" t="str">
        <f t="shared" si="46"/>
        <v>5651eb5d</v>
      </c>
      <c r="C336" s="3">
        <v>44899</v>
      </c>
      <c r="D336" s="2" t="s">
        <v>3913</v>
      </c>
      <c r="E336" s="2" t="str">
        <f t="shared" si="45"/>
        <v>South</v>
      </c>
      <c r="F336" s="4" t="s">
        <v>291</v>
      </c>
      <c r="G336" s="4" t="str">
        <f t="shared" si="47"/>
        <v>Electronics</v>
      </c>
      <c r="H336" s="1">
        <v>3947.42</v>
      </c>
      <c r="I336" s="1">
        <v>26</v>
      </c>
      <c r="J336" s="1">
        <v>6</v>
      </c>
      <c r="K336" s="1">
        <v>1041.68</v>
      </c>
      <c r="M336" t="b">
        <f t="shared" si="49"/>
        <v>1</v>
      </c>
      <c r="N336" t="b">
        <f t="shared" si="50"/>
        <v>1</v>
      </c>
      <c r="O336" t="b">
        <f t="shared" si="51"/>
        <v>1</v>
      </c>
      <c r="P336" t="b">
        <f t="shared" si="52"/>
        <v>1</v>
      </c>
      <c r="R336" t="str">
        <f t="shared" si="48"/>
        <v/>
      </c>
    </row>
    <row r="337" spans="1:18" ht="14.25" hidden="1">
      <c r="A337" s="1" t="s">
        <v>343</v>
      </c>
      <c r="B337" s="1" t="str">
        <f t="shared" si="46"/>
        <v>6b93034f</v>
      </c>
      <c r="C337" s="3">
        <v>44958</v>
      </c>
      <c r="D337" s="2" t="s">
        <v>9</v>
      </c>
      <c r="E337" s="2" t="str">
        <f t="shared" si="45"/>
        <v>North</v>
      </c>
      <c r="F337" s="4" t="s">
        <v>25</v>
      </c>
      <c r="G337" s="4" t="str">
        <f t="shared" si="47"/>
        <v>Sports</v>
      </c>
      <c r="H337" s="1">
        <v>1899.53</v>
      </c>
      <c r="I337" s="1">
        <v>24</v>
      </c>
      <c r="J337" s="1">
        <v>12</v>
      </c>
      <c r="K337" s="1">
        <v>154.47999999999999</v>
      </c>
      <c r="M337" t="b">
        <f t="shared" si="49"/>
        <v>1</v>
      </c>
      <c r="N337" t="b">
        <f t="shared" si="50"/>
        <v>1</v>
      </c>
      <c r="O337" t="b">
        <f t="shared" si="51"/>
        <v>1</v>
      </c>
      <c r="P337" t="b">
        <f t="shared" si="52"/>
        <v>1</v>
      </c>
      <c r="R337" t="str">
        <f t="shared" si="48"/>
        <v/>
      </c>
    </row>
    <row r="338" spans="1:18" ht="14.25" hidden="1">
      <c r="A338" s="1" t="s">
        <v>344</v>
      </c>
      <c r="B338" s="1" t="str">
        <f t="shared" si="46"/>
        <v>c20f280b</v>
      </c>
      <c r="C338" s="3">
        <v>45373</v>
      </c>
      <c r="D338" s="2" t="s">
        <v>3911</v>
      </c>
      <c r="E338" s="2" t="str">
        <f t="shared" si="45"/>
        <v>West</v>
      </c>
      <c r="F338" s="4" t="s">
        <v>25</v>
      </c>
      <c r="G338" s="4" t="str">
        <f t="shared" si="47"/>
        <v>Sports</v>
      </c>
      <c r="H338" s="1">
        <v>3347.49</v>
      </c>
      <c r="I338" s="1">
        <v>11</v>
      </c>
      <c r="J338" s="1">
        <v>30</v>
      </c>
      <c r="K338" s="1">
        <v>1814.86</v>
      </c>
      <c r="M338" t="b">
        <f t="shared" si="49"/>
        <v>1</v>
      </c>
      <c r="N338" t="b">
        <f t="shared" si="50"/>
        <v>1</v>
      </c>
      <c r="O338" t="b">
        <f t="shared" si="51"/>
        <v>1</v>
      </c>
      <c r="P338" t="b">
        <f t="shared" si="52"/>
        <v>1</v>
      </c>
      <c r="R338" t="str">
        <f t="shared" si="48"/>
        <v/>
      </c>
    </row>
    <row r="339" spans="1:18" ht="14.25" hidden="1">
      <c r="A339" s="1" t="s">
        <v>345</v>
      </c>
      <c r="B339" s="1" t="str">
        <f t="shared" si="46"/>
        <v>ac49e295</v>
      </c>
      <c r="C339" s="3">
        <v>45445</v>
      </c>
      <c r="D339" s="2" t="s">
        <v>11</v>
      </c>
      <c r="E339" s="2" t="str">
        <f t="shared" si="45"/>
        <v>East</v>
      </c>
      <c r="F339" s="4" t="s">
        <v>15</v>
      </c>
      <c r="G339" s="4" t="str">
        <f t="shared" si="47"/>
        <v>Furniture</v>
      </c>
      <c r="H339" s="1">
        <v>2832.18</v>
      </c>
      <c r="I339" s="1">
        <v>40</v>
      </c>
      <c r="J339" s="1">
        <v>27</v>
      </c>
      <c r="K339" s="1">
        <v>1043.3599999999999</v>
      </c>
      <c r="M339" t="b">
        <f t="shared" si="49"/>
        <v>1</v>
      </c>
      <c r="N339" t="b">
        <f t="shared" si="50"/>
        <v>1</v>
      </c>
      <c r="O339" t="b">
        <f t="shared" si="51"/>
        <v>1</v>
      </c>
      <c r="P339" t="b">
        <f t="shared" si="52"/>
        <v>1</v>
      </c>
      <c r="R339" t="str">
        <f t="shared" si="48"/>
        <v/>
      </c>
    </row>
    <row r="340" spans="1:18" ht="14.25">
      <c r="A340" s="1" t="s">
        <v>346</v>
      </c>
      <c r="B340" s="1" t="str">
        <f t="shared" si="46"/>
        <v>3508cf1e</v>
      </c>
      <c r="C340" s="3">
        <v>44965</v>
      </c>
      <c r="D340" s="2" t="s">
        <v>9</v>
      </c>
      <c r="E340" s="2" t="str">
        <f t="shared" si="45"/>
        <v>North</v>
      </c>
      <c r="F340" s="4" t="s">
        <v>1474</v>
      </c>
      <c r="G340" s="4" t="str">
        <f t="shared" si="47"/>
        <v>Clothing</v>
      </c>
      <c r="H340" s="1">
        <v>101.35</v>
      </c>
      <c r="I340" s="1">
        <v>38</v>
      </c>
      <c r="J340" s="1">
        <v>48</v>
      </c>
      <c r="K340" s="1">
        <v>1637.71</v>
      </c>
      <c r="M340" t="b">
        <f t="shared" si="49"/>
        <v>1</v>
      </c>
      <c r="N340" t="b">
        <f t="shared" si="50"/>
        <v>1</v>
      </c>
      <c r="O340" t="b">
        <f t="shared" si="51"/>
        <v>1</v>
      </c>
      <c r="P340" t="b">
        <f t="shared" si="52"/>
        <v>1</v>
      </c>
      <c r="R340" t="str">
        <f t="shared" si="48"/>
        <v/>
      </c>
    </row>
    <row r="341" spans="1:18" ht="14.25" hidden="1">
      <c r="A341" s="1" t="s">
        <v>347</v>
      </c>
      <c r="B341" s="1" t="str">
        <f t="shared" si="46"/>
        <v>c6e09557</v>
      </c>
      <c r="C341" s="3">
        <v>45284</v>
      </c>
      <c r="D341" s="2" t="s">
        <v>9</v>
      </c>
      <c r="E341" s="2" t="str">
        <f t="shared" si="45"/>
        <v>North</v>
      </c>
      <c r="F341" s="4" t="s">
        <v>88</v>
      </c>
      <c r="G341" s="4" t="str">
        <f t="shared" si="47"/>
        <v>Groceries</v>
      </c>
      <c r="H341" s="1">
        <v>2627.5</v>
      </c>
      <c r="I341" s="1">
        <v>25</v>
      </c>
      <c r="J341" s="1">
        <v>2</v>
      </c>
      <c r="K341" s="1">
        <v>1064.03</v>
      </c>
      <c r="M341" t="b">
        <f t="shared" si="49"/>
        <v>1</v>
      </c>
      <c r="N341" t="b">
        <f t="shared" si="50"/>
        <v>1</v>
      </c>
      <c r="O341" t="b">
        <f t="shared" si="51"/>
        <v>1</v>
      </c>
      <c r="P341" t="b">
        <f t="shared" si="52"/>
        <v>1</v>
      </c>
      <c r="R341" t="str">
        <f t="shared" si="48"/>
        <v/>
      </c>
    </row>
    <row r="342" spans="1:18" ht="14.25" hidden="1">
      <c r="A342" s="1" t="s">
        <v>348</v>
      </c>
      <c r="B342" s="1" t="str">
        <f t="shared" si="46"/>
        <v>2ba49935</v>
      </c>
      <c r="C342" s="3">
        <v>45373</v>
      </c>
      <c r="D342" s="2" t="s">
        <v>9</v>
      </c>
      <c r="E342" s="2" t="str">
        <f t="shared" si="45"/>
        <v>North</v>
      </c>
      <c r="F342" s="4" t="s">
        <v>15</v>
      </c>
      <c r="G342" s="4" t="str">
        <f t="shared" si="47"/>
        <v>Furniture</v>
      </c>
      <c r="H342" s="1">
        <v>1562.89</v>
      </c>
      <c r="I342" s="1">
        <v>38</v>
      </c>
      <c r="J342" s="1">
        <v>31</v>
      </c>
      <c r="K342" s="1">
        <v>749</v>
      </c>
      <c r="M342" t="b">
        <f t="shared" si="49"/>
        <v>1</v>
      </c>
      <c r="N342" t="b">
        <f t="shared" si="50"/>
        <v>1</v>
      </c>
      <c r="O342" t="b">
        <f t="shared" si="51"/>
        <v>1</v>
      </c>
      <c r="P342" t="b">
        <f t="shared" si="52"/>
        <v>1</v>
      </c>
      <c r="R342" t="str">
        <f t="shared" si="48"/>
        <v/>
      </c>
    </row>
    <row r="343" spans="1:18" ht="14.25" hidden="1">
      <c r="A343" s="1" t="s">
        <v>349</v>
      </c>
      <c r="B343" s="1" t="str">
        <f t="shared" si="46"/>
        <v>b58d9c57</v>
      </c>
      <c r="C343" s="3">
        <v>45389</v>
      </c>
      <c r="D343" s="2" t="s">
        <v>3911</v>
      </c>
      <c r="E343" s="2" t="str">
        <f t="shared" si="45"/>
        <v>West</v>
      </c>
      <c r="F343" s="4" t="s">
        <v>291</v>
      </c>
      <c r="G343" s="4" t="str">
        <f t="shared" si="47"/>
        <v>Electronics</v>
      </c>
      <c r="H343" s="1">
        <v>2368.94</v>
      </c>
      <c r="I343" s="1">
        <v>36</v>
      </c>
      <c r="J343" s="1">
        <v>6</v>
      </c>
      <c r="K343" s="1">
        <v>1274.07</v>
      </c>
      <c r="M343" t="b">
        <f t="shared" si="49"/>
        <v>1</v>
      </c>
      <c r="N343" t="b">
        <f t="shared" si="50"/>
        <v>1</v>
      </c>
      <c r="O343" t="b">
        <f t="shared" si="51"/>
        <v>1</v>
      </c>
      <c r="P343" t="b">
        <f t="shared" si="52"/>
        <v>1</v>
      </c>
      <c r="R343" t="str">
        <f t="shared" si="48"/>
        <v/>
      </c>
    </row>
    <row r="344" spans="1:18" ht="14.25" hidden="1">
      <c r="A344" s="1" t="s">
        <v>350</v>
      </c>
      <c r="B344" s="1" t="str">
        <f t="shared" si="46"/>
        <v>bfedf1f5</v>
      </c>
      <c r="C344" s="3">
        <v>45219</v>
      </c>
      <c r="D344" s="2" t="s">
        <v>9</v>
      </c>
      <c r="E344" s="2" t="str">
        <f t="shared" si="45"/>
        <v>North</v>
      </c>
      <c r="F344" s="4" t="s">
        <v>17</v>
      </c>
      <c r="G344" s="4" t="str">
        <f t="shared" si="47"/>
        <v>Sports</v>
      </c>
      <c r="H344" s="1">
        <v>2670.33</v>
      </c>
      <c r="I344" s="1">
        <v>48</v>
      </c>
      <c r="J344" s="1">
        <v>6</v>
      </c>
      <c r="K344" s="1">
        <v>1618.28</v>
      </c>
      <c r="M344" t="b">
        <f t="shared" si="49"/>
        <v>1</v>
      </c>
      <c r="N344" t="b">
        <f t="shared" si="50"/>
        <v>1</v>
      </c>
      <c r="O344" t="b">
        <f t="shared" si="51"/>
        <v>1</v>
      </c>
      <c r="P344" t="b">
        <f t="shared" si="52"/>
        <v>1</v>
      </c>
      <c r="R344" t="str">
        <f t="shared" si="48"/>
        <v/>
      </c>
    </row>
    <row r="345" spans="1:18" ht="14.25" hidden="1">
      <c r="A345" s="1" t="s">
        <v>351</v>
      </c>
      <c r="B345" s="1" t="str">
        <f t="shared" si="46"/>
        <v>9ff90547</v>
      </c>
      <c r="C345" s="3">
        <v>45335</v>
      </c>
      <c r="D345" s="2" t="s">
        <v>11</v>
      </c>
      <c r="E345" s="2" t="str">
        <f t="shared" si="45"/>
        <v>East</v>
      </c>
      <c r="F345" s="4" t="s">
        <v>17</v>
      </c>
      <c r="G345" s="4" t="str">
        <f t="shared" si="47"/>
        <v>Sports</v>
      </c>
      <c r="H345" s="1">
        <v>1316.85</v>
      </c>
      <c r="I345" s="1">
        <v>10</v>
      </c>
      <c r="J345" s="1">
        <v>15</v>
      </c>
      <c r="K345" s="1">
        <v>190.62</v>
      </c>
      <c r="M345" t="b">
        <f t="shared" si="49"/>
        <v>1</v>
      </c>
      <c r="N345" t="b">
        <f t="shared" si="50"/>
        <v>1</v>
      </c>
      <c r="O345" t="b">
        <f t="shared" si="51"/>
        <v>1</v>
      </c>
      <c r="P345" t="b">
        <f t="shared" si="52"/>
        <v>1</v>
      </c>
      <c r="R345" t="str">
        <f t="shared" si="48"/>
        <v/>
      </c>
    </row>
    <row r="346" spans="1:18" ht="14.25" hidden="1">
      <c r="A346" s="1" t="s">
        <v>352</v>
      </c>
      <c r="B346" s="1" t="str">
        <f t="shared" si="46"/>
        <v>d9ca80f6</v>
      </c>
      <c r="C346" s="3">
        <v>45053</v>
      </c>
      <c r="D346" s="2" t="s">
        <v>9</v>
      </c>
      <c r="E346" s="2" t="str">
        <f t="shared" si="45"/>
        <v>North</v>
      </c>
      <c r="F346" s="4" t="s">
        <v>291</v>
      </c>
      <c r="G346" s="4" t="str">
        <f t="shared" si="47"/>
        <v>Electronics</v>
      </c>
      <c r="H346" s="1">
        <v>599.64</v>
      </c>
      <c r="I346" s="1">
        <v>23</v>
      </c>
      <c r="J346" s="1">
        <v>29</v>
      </c>
      <c r="K346" s="1">
        <v>1250.29</v>
      </c>
      <c r="M346" t="b">
        <f t="shared" si="49"/>
        <v>1</v>
      </c>
      <c r="N346" t="b">
        <f t="shared" si="50"/>
        <v>1</v>
      </c>
      <c r="O346" t="b">
        <f t="shared" si="51"/>
        <v>1</v>
      </c>
      <c r="P346" t="b">
        <f t="shared" si="52"/>
        <v>1</v>
      </c>
      <c r="R346" t="str">
        <f t="shared" si="48"/>
        <v/>
      </c>
    </row>
    <row r="347" spans="1:18" ht="14.25">
      <c r="A347" s="1" t="s">
        <v>353</v>
      </c>
      <c r="B347" s="1" t="str">
        <f t="shared" si="46"/>
        <v>3decc701</v>
      </c>
      <c r="C347" s="3">
        <v>45423</v>
      </c>
      <c r="D347" s="2" t="s">
        <v>3911</v>
      </c>
      <c r="E347" s="2" t="str">
        <f t="shared" si="45"/>
        <v>West</v>
      </c>
      <c r="F347" s="4" t="s">
        <v>1474</v>
      </c>
      <c r="G347" s="4" t="str">
        <f t="shared" si="47"/>
        <v>Clothing</v>
      </c>
      <c r="H347" s="1">
        <v>158.33000000000001</v>
      </c>
      <c r="I347" s="1">
        <v>28</v>
      </c>
      <c r="J347" s="1">
        <v>44</v>
      </c>
      <c r="K347" s="1">
        <v>726.79</v>
      </c>
      <c r="M347" t="b">
        <f t="shared" si="49"/>
        <v>1</v>
      </c>
      <c r="N347" t="b">
        <f t="shared" si="50"/>
        <v>1</v>
      </c>
      <c r="O347" t="b">
        <f t="shared" si="51"/>
        <v>1</v>
      </c>
      <c r="P347" t="b">
        <f t="shared" si="52"/>
        <v>1</v>
      </c>
      <c r="R347" t="str">
        <f t="shared" si="48"/>
        <v/>
      </c>
    </row>
    <row r="348" spans="1:18" ht="14.25" hidden="1">
      <c r="A348" s="1" t="s">
        <v>354</v>
      </c>
      <c r="B348" s="1" t="str">
        <f t="shared" si="46"/>
        <v>93ffbfb2</v>
      </c>
      <c r="C348" s="3">
        <v>45198</v>
      </c>
      <c r="D348" s="2" t="s">
        <v>3911</v>
      </c>
      <c r="E348" s="2" t="str">
        <f t="shared" si="45"/>
        <v>West</v>
      </c>
      <c r="F348" s="4" t="s">
        <v>291</v>
      </c>
      <c r="G348" s="4" t="str">
        <f t="shared" si="47"/>
        <v>Electronics</v>
      </c>
      <c r="H348" s="1">
        <v>4751.08</v>
      </c>
      <c r="I348" s="1">
        <v>31</v>
      </c>
      <c r="J348" s="1">
        <v>18</v>
      </c>
      <c r="K348" s="1">
        <v>1085.8900000000001</v>
      </c>
      <c r="M348" t="b">
        <f t="shared" si="49"/>
        <v>1</v>
      </c>
      <c r="N348" t="b">
        <f t="shared" si="50"/>
        <v>1</v>
      </c>
      <c r="O348" t="b">
        <f t="shared" si="51"/>
        <v>1</v>
      </c>
      <c r="P348" t="b">
        <f t="shared" si="52"/>
        <v>1</v>
      </c>
      <c r="R348" t="str">
        <f t="shared" si="48"/>
        <v/>
      </c>
    </row>
    <row r="349" spans="1:18" ht="14.25" hidden="1">
      <c r="A349" s="1" t="s">
        <v>355</v>
      </c>
      <c r="B349" s="1" t="str">
        <f t="shared" si="46"/>
        <v>8e16fd5d</v>
      </c>
      <c r="C349" s="3">
        <v>45010</v>
      </c>
      <c r="D349" s="2" t="s">
        <v>11</v>
      </c>
      <c r="E349" s="2" t="str">
        <f t="shared" si="45"/>
        <v>East</v>
      </c>
      <c r="F349" s="4" t="s">
        <v>291</v>
      </c>
      <c r="G349" s="4" t="str">
        <f t="shared" si="47"/>
        <v>Electronics</v>
      </c>
      <c r="H349" s="1">
        <v>3047.98</v>
      </c>
      <c r="I349" s="1">
        <v>36</v>
      </c>
      <c r="J349" s="1">
        <v>21</v>
      </c>
      <c r="K349" s="1">
        <v>740.43</v>
      </c>
      <c r="M349" t="b">
        <f t="shared" si="49"/>
        <v>1</v>
      </c>
      <c r="N349" t="b">
        <f t="shared" si="50"/>
        <v>1</v>
      </c>
      <c r="O349" t="b">
        <f t="shared" si="51"/>
        <v>1</v>
      </c>
      <c r="P349" t="b">
        <f t="shared" si="52"/>
        <v>1</v>
      </c>
      <c r="R349" t="str">
        <f t="shared" si="48"/>
        <v/>
      </c>
    </row>
    <row r="350" spans="1:18" ht="14.25">
      <c r="A350" s="1" t="s">
        <v>356</v>
      </c>
      <c r="B350" s="1" t="str">
        <f t="shared" si="46"/>
        <v>add4aae5</v>
      </c>
      <c r="C350" s="3">
        <v>45577</v>
      </c>
      <c r="D350" s="2" t="s">
        <v>11</v>
      </c>
      <c r="E350" s="2" t="str">
        <f t="shared" si="45"/>
        <v>East</v>
      </c>
      <c r="F350" s="4" t="s">
        <v>1474</v>
      </c>
      <c r="G350" s="4" t="str">
        <f t="shared" si="47"/>
        <v>Clothing</v>
      </c>
      <c r="H350" s="1">
        <v>3474.13</v>
      </c>
      <c r="I350" s="1">
        <v>31</v>
      </c>
      <c r="J350" s="1">
        <v>2</v>
      </c>
      <c r="K350" s="1">
        <v>830.26</v>
      </c>
      <c r="M350" t="b">
        <f t="shared" si="49"/>
        <v>1</v>
      </c>
      <c r="N350" t="b">
        <f t="shared" si="50"/>
        <v>1</v>
      </c>
      <c r="O350" t="b">
        <f t="shared" si="51"/>
        <v>1</v>
      </c>
      <c r="P350" t="b">
        <f t="shared" si="52"/>
        <v>1</v>
      </c>
      <c r="R350" t="str">
        <f t="shared" si="48"/>
        <v/>
      </c>
    </row>
    <row r="351" spans="1:18" ht="14.25" hidden="1">
      <c r="A351" s="1" t="s">
        <v>357</v>
      </c>
      <c r="B351" s="1" t="str">
        <f t="shared" si="46"/>
        <v>85172be9</v>
      </c>
      <c r="C351" s="3">
        <v>44975</v>
      </c>
      <c r="D351" s="2" t="s">
        <v>3911</v>
      </c>
      <c r="E351" s="2" t="str">
        <f t="shared" si="45"/>
        <v>West</v>
      </c>
      <c r="F351" s="4" t="s">
        <v>17</v>
      </c>
      <c r="G351" s="4" t="str">
        <f t="shared" si="47"/>
        <v>Sports</v>
      </c>
      <c r="H351" s="1">
        <v>1313.41</v>
      </c>
      <c r="I351" s="1">
        <v>7</v>
      </c>
      <c r="J351" s="1">
        <v>28</v>
      </c>
      <c r="K351" s="1">
        <v>709.47</v>
      </c>
      <c r="M351" t="b">
        <f t="shared" si="49"/>
        <v>1</v>
      </c>
      <c r="N351" t="b">
        <f t="shared" si="50"/>
        <v>1</v>
      </c>
      <c r="O351" t="b">
        <f t="shared" si="51"/>
        <v>1</v>
      </c>
      <c r="P351" t="b">
        <f t="shared" si="52"/>
        <v>1</v>
      </c>
      <c r="R351" t="str">
        <f t="shared" si="48"/>
        <v/>
      </c>
    </row>
    <row r="352" spans="1:18" ht="14.25">
      <c r="A352" s="1" t="s">
        <v>358</v>
      </c>
      <c r="B352" s="1" t="str">
        <f t="shared" si="46"/>
        <v>227bb959</v>
      </c>
      <c r="C352" s="3">
        <v>45061</v>
      </c>
      <c r="D352" s="2" t="s">
        <v>3913</v>
      </c>
      <c r="E352" s="2" t="str">
        <f t="shared" si="45"/>
        <v>South</v>
      </c>
      <c r="F352" s="4" t="s">
        <v>1474</v>
      </c>
      <c r="G352" s="4" t="str">
        <f t="shared" si="47"/>
        <v>Clothing</v>
      </c>
      <c r="H352" s="1">
        <v>318.77999999999997</v>
      </c>
      <c r="I352" s="1">
        <v>40</v>
      </c>
      <c r="J352" s="1">
        <v>50</v>
      </c>
      <c r="K352" s="1">
        <v>1754.87</v>
      </c>
      <c r="M352" t="b">
        <f t="shared" si="49"/>
        <v>1</v>
      </c>
      <c r="N352" t="b">
        <f t="shared" si="50"/>
        <v>1</v>
      </c>
      <c r="O352" t="b">
        <f t="shared" si="51"/>
        <v>1</v>
      </c>
      <c r="P352" t="b">
        <f t="shared" si="52"/>
        <v>1</v>
      </c>
      <c r="R352" t="str">
        <f t="shared" si="48"/>
        <v/>
      </c>
    </row>
    <row r="353" spans="1:18" ht="14.25" hidden="1">
      <c r="A353" s="1" t="s">
        <v>359</v>
      </c>
      <c r="B353" s="1" t="str">
        <f t="shared" si="46"/>
        <v>6b77cd08</v>
      </c>
      <c r="C353" s="3">
        <v>44975</v>
      </c>
      <c r="D353" s="2" t="s">
        <v>9</v>
      </c>
      <c r="E353" s="2" t="str">
        <f t="shared" si="45"/>
        <v>North</v>
      </c>
      <c r="F353" s="4" t="s">
        <v>291</v>
      </c>
      <c r="G353" s="4" t="str">
        <f t="shared" si="47"/>
        <v>Electronics</v>
      </c>
      <c r="H353" s="1">
        <v>3933.43</v>
      </c>
      <c r="I353" s="1">
        <v>48</v>
      </c>
      <c r="J353" s="1">
        <v>38</v>
      </c>
      <c r="K353" s="1">
        <v>244.78</v>
      </c>
      <c r="M353" t="b">
        <f t="shared" si="49"/>
        <v>1</v>
      </c>
      <c r="N353" t="b">
        <f t="shared" si="50"/>
        <v>1</v>
      </c>
      <c r="O353" t="b">
        <f t="shared" si="51"/>
        <v>1</v>
      </c>
      <c r="P353" t="b">
        <f t="shared" si="52"/>
        <v>1</v>
      </c>
      <c r="R353" t="str">
        <f t="shared" si="48"/>
        <v/>
      </c>
    </row>
    <row r="354" spans="1:18" ht="14.25" hidden="1">
      <c r="A354" s="1" t="s">
        <v>360</v>
      </c>
      <c r="B354" s="1" t="str">
        <f t="shared" si="46"/>
        <v>84255c59</v>
      </c>
      <c r="C354" s="3">
        <v>45373</v>
      </c>
      <c r="D354" s="2" t="s">
        <v>3913</v>
      </c>
      <c r="E354" s="2" t="str">
        <f t="shared" si="45"/>
        <v>South</v>
      </c>
      <c r="F354" s="4" t="s">
        <v>15</v>
      </c>
      <c r="G354" s="4" t="str">
        <f t="shared" si="47"/>
        <v>Furniture</v>
      </c>
      <c r="H354" s="1">
        <v>882.28</v>
      </c>
      <c r="I354" s="1">
        <v>23</v>
      </c>
      <c r="J354" s="1">
        <v>41</v>
      </c>
      <c r="K354" s="1">
        <v>1037.78</v>
      </c>
      <c r="M354" t="b">
        <f t="shared" si="49"/>
        <v>1</v>
      </c>
      <c r="N354" t="b">
        <f t="shared" si="50"/>
        <v>1</v>
      </c>
      <c r="O354" t="b">
        <f t="shared" si="51"/>
        <v>1</v>
      </c>
      <c r="P354" t="b">
        <f t="shared" si="52"/>
        <v>1</v>
      </c>
      <c r="R354" t="str">
        <f t="shared" si="48"/>
        <v/>
      </c>
    </row>
    <row r="355" spans="1:18" ht="14.25" hidden="1">
      <c r="A355" s="1" t="s">
        <v>361</v>
      </c>
      <c r="B355" s="1" t="str">
        <f t="shared" si="46"/>
        <v>dfe96fe0</v>
      </c>
      <c r="C355" s="3">
        <v>44883</v>
      </c>
      <c r="D355" s="2" t="s">
        <v>3913</v>
      </c>
      <c r="E355" s="2" t="str">
        <f t="shared" si="45"/>
        <v>South</v>
      </c>
      <c r="F355" s="4" t="s">
        <v>17</v>
      </c>
      <c r="G355" s="4" t="str">
        <f t="shared" si="47"/>
        <v>Sports</v>
      </c>
      <c r="H355" s="1">
        <v>4587.97</v>
      </c>
      <c r="I355" s="1">
        <v>34</v>
      </c>
      <c r="J355" s="1">
        <v>38</v>
      </c>
      <c r="K355" s="1">
        <v>1352.15</v>
      </c>
      <c r="M355" t="b">
        <f t="shared" si="49"/>
        <v>1</v>
      </c>
      <c r="N355" t="b">
        <f t="shared" si="50"/>
        <v>1</v>
      </c>
      <c r="O355" t="b">
        <f t="shared" si="51"/>
        <v>1</v>
      </c>
      <c r="P355" t="b">
        <f t="shared" si="52"/>
        <v>1</v>
      </c>
      <c r="R355" t="str">
        <f t="shared" si="48"/>
        <v/>
      </c>
    </row>
    <row r="356" spans="1:18" ht="14.25" hidden="1">
      <c r="A356" s="1" t="s">
        <v>362</v>
      </c>
      <c r="B356" s="1" t="str">
        <f t="shared" si="46"/>
        <v>00349dcc</v>
      </c>
      <c r="C356" s="3">
        <v>45566</v>
      </c>
      <c r="D356" s="2" t="s">
        <v>9</v>
      </c>
      <c r="E356" s="2" t="str">
        <f t="shared" si="45"/>
        <v>North</v>
      </c>
      <c r="F356" s="4" t="s">
        <v>17</v>
      </c>
      <c r="G356" s="4" t="str">
        <f t="shared" si="47"/>
        <v>Sports</v>
      </c>
      <c r="H356" s="1">
        <v>3805.92</v>
      </c>
      <c r="I356" s="1">
        <v>10</v>
      </c>
      <c r="J356" s="1">
        <v>3</v>
      </c>
      <c r="K356" s="1">
        <v>905.63</v>
      </c>
      <c r="M356" t="b">
        <f t="shared" si="49"/>
        <v>1</v>
      </c>
      <c r="N356" t="b">
        <f t="shared" si="50"/>
        <v>1</v>
      </c>
      <c r="O356" t="b">
        <f t="shared" si="51"/>
        <v>1</v>
      </c>
      <c r="P356" t="b">
        <f t="shared" si="52"/>
        <v>1</v>
      </c>
      <c r="R356" t="str">
        <f t="shared" si="48"/>
        <v/>
      </c>
    </row>
    <row r="357" spans="1:18" ht="14.25" hidden="1">
      <c r="A357" s="1" t="s">
        <v>363</v>
      </c>
      <c r="B357" s="1" t="str">
        <f t="shared" si="46"/>
        <v>8d0843ce</v>
      </c>
      <c r="C357" s="3">
        <v>45578</v>
      </c>
      <c r="D357" s="2" t="s">
        <v>3913</v>
      </c>
      <c r="E357" s="2" t="str">
        <f t="shared" si="45"/>
        <v>South</v>
      </c>
      <c r="F357" s="4" t="s">
        <v>88</v>
      </c>
      <c r="G357" s="4" t="str">
        <f t="shared" si="47"/>
        <v>Groceries</v>
      </c>
      <c r="H357" s="1">
        <v>1119.46</v>
      </c>
      <c r="I357" s="1">
        <v>1</v>
      </c>
      <c r="J357" s="1">
        <v>23</v>
      </c>
      <c r="K357" s="1">
        <v>427.52</v>
      </c>
      <c r="M357" t="b">
        <f t="shared" si="49"/>
        <v>1</v>
      </c>
      <c r="N357" t="b">
        <f t="shared" si="50"/>
        <v>1</v>
      </c>
      <c r="O357" t="b">
        <f t="shared" si="51"/>
        <v>1</v>
      </c>
      <c r="P357" t="b">
        <f t="shared" si="52"/>
        <v>1</v>
      </c>
      <c r="R357" t="str">
        <f t="shared" si="48"/>
        <v/>
      </c>
    </row>
    <row r="358" spans="1:18" ht="14.25">
      <c r="A358" s="1" t="s">
        <v>364</v>
      </c>
      <c r="B358" s="1" t="str">
        <f t="shared" si="46"/>
        <v>ad83577d</v>
      </c>
      <c r="C358" s="3">
        <v>45012</v>
      </c>
      <c r="D358" s="2" t="s">
        <v>3913</v>
      </c>
      <c r="E358" s="2" t="str">
        <f t="shared" si="45"/>
        <v>South</v>
      </c>
      <c r="F358" s="4" t="s">
        <v>1474</v>
      </c>
      <c r="G358" s="4" t="str">
        <f t="shared" si="47"/>
        <v>Clothing</v>
      </c>
      <c r="H358" s="1">
        <v>4095.13</v>
      </c>
      <c r="I358" s="1">
        <v>16</v>
      </c>
      <c r="J358" s="1">
        <v>15</v>
      </c>
      <c r="K358" s="1">
        <v>1952.45</v>
      </c>
      <c r="M358" t="b">
        <f t="shared" si="49"/>
        <v>1</v>
      </c>
      <c r="N358" t="b">
        <f t="shared" si="50"/>
        <v>1</v>
      </c>
      <c r="O358" t="b">
        <f t="shared" si="51"/>
        <v>1</v>
      </c>
      <c r="P358" t="b">
        <f t="shared" si="52"/>
        <v>1</v>
      </c>
      <c r="R358" t="str">
        <f t="shared" si="48"/>
        <v/>
      </c>
    </row>
    <row r="359" spans="1:18" ht="14.25">
      <c r="A359" s="1" t="s">
        <v>365</v>
      </c>
      <c r="B359" s="1" t="str">
        <f t="shared" si="46"/>
        <v>508ba48d</v>
      </c>
      <c r="C359" s="3">
        <v>45503</v>
      </c>
      <c r="D359" s="2" t="s">
        <v>3911</v>
      </c>
      <c r="E359" s="2" t="str">
        <f t="shared" si="45"/>
        <v>West</v>
      </c>
      <c r="F359" s="4" t="s">
        <v>1474</v>
      </c>
      <c r="G359" s="4" t="str">
        <f t="shared" si="47"/>
        <v>Clothing</v>
      </c>
      <c r="H359" s="1">
        <v>587.65</v>
      </c>
      <c r="I359" s="1">
        <v>2</v>
      </c>
      <c r="J359" s="1">
        <v>38</v>
      </c>
      <c r="K359" s="1">
        <v>1307.5</v>
      </c>
      <c r="M359" t="b">
        <f t="shared" si="49"/>
        <v>1</v>
      </c>
      <c r="N359" t="b">
        <f t="shared" si="50"/>
        <v>1</v>
      </c>
      <c r="O359" t="b">
        <f t="shared" si="51"/>
        <v>1</v>
      </c>
      <c r="P359" t="b">
        <f t="shared" si="52"/>
        <v>1</v>
      </c>
      <c r="R359" t="str">
        <f t="shared" si="48"/>
        <v/>
      </c>
    </row>
    <row r="360" spans="1:18" ht="14.25">
      <c r="A360" s="1" t="s">
        <v>366</v>
      </c>
      <c r="B360" s="1" t="str">
        <f t="shared" si="46"/>
        <v>9272af6e</v>
      </c>
      <c r="C360" s="3">
        <v>44925</v>
      </c>
      <c r="D360" s="2" t="s">
        <v>11</v>
      </c>
      <c r="E360" s="2" t="str">
        <f t="shared" si="45"/>
        <v>East</v>
      </c>
      <c r="F360" s="4" t="s">
        <v>1474</v>
      </c>
      <c r="G360" s="4" t="str">
        <f t="shared" si="47"/>
        <v>Clothing</v>
      </c>
      <c r="H360" s="1">
        <v>276.04000000000002</v>
      </c>
      <c r="I360" s="1">
        <v>34</v>
      </c>
      <c r="J360" s="1">
        <v>14</v>
      </c>
      <c r="K360" s="1">
        <v>1454.19</v>
      </c>
      <c r="M360" t="b">
        <f t="shared" si="49"/>
        <v>1</v>
      </c>
      <c r="N360" t="b">
        <f t="shared" si="50"/>
        <v>1</v>
      </c>
      <c r="O360" t="b">
        <f t="shared" si="51"/>
        <v>1</v>
      </c>
      <c r="P360" t="b">
        <f t="shared" si="52"/>
        <v>1</v>
      </c>
      <c r="R360" t="str">
        <f t="shared" si="48"/>
        <v/>
      </c>
    </row>
    <row r="361" spans="1:18" ht="14.25" hidden="1">
      <c r="A361" s="1" t="s">
        <v>367</v>
      </c>
      <c r="B361" s="1" t="str">
        <f t="shared" si="46"/>
        <v>a3ecb33f</v>
      </c>
      <c r="C361" s="3">
        <v>44997</v>
      </c>
      <c r="D361" s="2" t="s">
        <v>3911</v>
      </c>
      <c r="E361" s="2" t="str">
        <f t="shared" si="45"/>
        <v>West</v>
      </c>
      <c r="F361" s="4" t="s">
        <v>291</v>
      </c>
      <c r="G361" s="4" t="str">
        <f t="shared" si="47"/>
        <v>Electronics</v>
      </c>
      <c r="H361" s="1">
        <v>4655.76</v>
      </c>
      <c r="I361" s="1">
        <v>35</v>
      </c>
      <c r="J361" s="1">
        <v>43</v>
      </c>
      <c r="K361" s="1">
        <v>41.95</v>
      </c>
      <c r="M361" t="b">
        <f t="shared" si="49"/>
        <v>1</v>
      </c>
      <c r="N361" t="b">
        <f t="shared" si="50"/>
        <v>1</v>
      </c>
      <c r="O361" t="b">
        <f t="shared" si="51"/>
        <v>1</v>
      </c>
      <c r="P361" t="b">
        <f t="shared" si="52"/>
        <v>1</v>
      </c>
      <c r="R361" t="str">
        <f t="shared" si="48"/>
        <v/>
      </c>
    </row>
    <row r="362" spans="1:18" ht="14.25" hidden="1">
      <c r="A362" s="1" t="s">
        <v>368</v>
      </c>
      <c r="B362" s="1" t="str">
        <f t="shared" si="46"/>
        <v>f0b9e962</v>
      </c>
      <c r="C362" s="3">
        <v>45239</v>
      </c>
      <c r="D362" s="2" t="s">
        <v>3911</v>
      </c>
      <c r="E362" s="2" t="str">
        <f t="shared" si="45"/>
        <v>West</v>
      </c>
      <c r="F362" s="4" t="s">
        <v>291</v>
      </c>
      <c r="G362" s="4" t="str">
        <f t="shared" si="47"/>
        <v>Electronics</v>
      </c>
      <c r="H362" s="1">
        <v>1811.45</v>
      </c>
      <c r="I362" s="1">
        <v>25</v>
      </c>
      <c r="J362" s="1">
        <v>4</v>
      </c>
      <c r="K362" s="1">
        <v>1166.17</v>
      </c>
      <c r="M362" t="b">
        <f t="shared" si="49"/>
        <v>1</v>
      </c>
      <c r="N362" t="b">
        <f t="shared" si="50"/>
        <v>1</v>
      </c>
      <c r="O362" t="b">
        <f t="shared" si="51"/>
        <v>1</v>
      </c>
      <c r="P362" t="b">
        <f t="shared" si="52"/>
        <v>1</v>
      </c>
      <c r="R362" t="str">
        <f t="shared" si="48"/>
        <v/>
      </c>
    </row>
    <row r="363" spans="1:18" ht="14.25" hidden="1">
      <c r="A363" s="1" t="s">
        <v>369</v>
      </c>
      <c r="B363" s="1" t="str">
        <f t="shared" si="46"/>
        <v>552eb17f</v>
      </c>
      <c r="C363" s="3">
        <v>45594</v>
      </c>
      <c r="D363" s="2" t="s">
        <v>11</v>
      </c>
      <c r="E363" s="2" t="str">
        <f t="shared" si="45"/>
        <v>East</v>
      </c>
      <c r="F363" s="4" t="s">
        <v>17</v>
      </c>
      <c r="G363" s="4" t="str">
        <f t="shared" si="47"/>
        <v>Sports</v>
      </c>
      <c r="H363" s="1">
        <v>1352.23</v>
      </c>
      <c r="I363" s="1">
        <v>50</v>
      </c>
      <c r="J363" s="1">
        <v>26</v>
      </c>
      <c r="K363" s="1">
        <v>1076.04</v>
      </c>
      <c r="M363" t="b">
        <f t="shared" si="49"/>
        <v>1</v>
      </c>
      <c r="N363" t="b">
        <f t="shared" si="50"/>
        <v>1</v>
      </c>
      <c r="O363" t="b">
        <f t="shared" si="51"/>
        <v>1</v>
      </c>
      <c r="P363" t="b">
        <f t="shared" si="52"/>
        <v>1</v>
      </c>
      <c r="R363" t="str">
        <f t="shared" si="48"/>
        <v/>
      </c>
    </row>
    <row r="364" spans="1:18" ht="14.25" hidden="1">
      <c r="A364" s="1" t="s">
        <v>370</v>
      </c>
      <c r="B364" s="1" t="str">
        <f t="shared" si="46"/>
        <v>7a30292e</v>
      </c>
      <c r="C364" s="3">
        <v>45069</v>
      </c>
      <c r="D364" s="2" t="s">
        <v>3913</v>
      </c>
      <c r="E364" s="2" t="str">
        <f t="shared" si="45"/>
        <v>South</v>
      </c>
      <c r="F364" s="4" t="s">
        <v>17</v>
      </c>
      <c r="G364" s="4" t="str">
        <f t="shared" si="47"/>
        <v>Sports</v>
      </c>
      <c r="H364" s="1">
        <v>2542.84</v>
      </c>
      <c r="I364" s="1">
        <v>48</v>
      </c>
      <c r="J364" s="1">
        <v>32</v>
      </c>
      <c r="K364" s="1">
        <v>543.46</v>
      </c>
      <c r="M364" t="b">
        <f t="shared" si="49"/>
        <v>1</v>
      </c>
      <c r="N364" t="b">
        <f t="shared" si="50"/>
        <v>1</v>
      </c>
      <c r="O364" t="b">
        <f t="shared" si="51"/>
        <v>1</v>
      </c>
      <c r="P364" t="b">
        <f t="shared" si="52"/>
        <v>1</v>
      </c>
      <c r="R364" t="str">
        <f t="shared" si="48"/>
        <v/>
      </c>
    </row>
    <row r="365" spans="1:18" ht="14.25" hidden="1">
      <c r="A365" s="1" t="s">
        <v>371</v>
      </c>
      <c r="B365" s="1" t="str">
        <f t="shared" si="46"/>
        <v>a17fd98e</v>
      </c>
      <c r="C365" s="3">
        <v>45066</v>
      </c>
      <c r="D365" s="2" t="s">
        <v>11</v>
      </c>
      <c r="E365" s="2" t="str">
        <f t="shared" si="45"/>
        <v>East</v>
      </c>
      <c r="F365" s="4" t="s">
        <v>291</v>
      </c>
      <c r="G365" s="4" t="str">
        <f t="shared" si="47"/>
        <v>Electronics</v>
      </c>
      <c r="H365" s="1">
        <v>3678.54</v>
      </c>
      <c r="I365" s="1">
        <v>46</v>
      </c>
      <c r="J365" s="1">
        <v>4</v>
      </c>
      <c r="K365" s="1">
        <v>1829.99</v>
      </c>
      <c r="M365" t="b">
        <f t="shared" si="49"/>
        <v>1</v>
      </c>
      <c r="N365" t="b">
        <f t="shared" si="50"/>
        <v>1</v>
      </c>
      <c r="O365" t="b">
        <f t="shared" si="51"/>
        <v>1</v>
      </c>
      <c r="P365" t="b">
        <f t="shared" si="52"/>
        <v>1</v>
      </c>
      <c r="R365" t="str">
        <f t="shared" si="48"/>
        <v/>
      </c>
    </row>
    <row r="366" spans="1:18" ht="14.25" hidden="1">
      <c r="A366" s="1" t="s">
        <v>372</v>
      </c>
      <c r="B366" s="1" t="str">
        <f t="shared" si="46"/>
        <v>c390b0e3</v>
      </c>
      <c r="C366" s="3">
        <v>45527</v>
      </c>
      <c r="D366" s="2" t="s">
        <v>9</v>
      </c>
      <c r="E366" s="2" t="str">
        <f t="shared" si="45"/>
        <v>North</v>
      </c>
      <c r="F366" s="4" t="s">
        <v>291</v>
      </c>
      <c r="G366" s="4" t="str">
        <f t="shared" si="47"/>
        <v>Electronics</v>
      </c>
      <c r="H366" s="1">
        <v>1858.07</v>
      </c>
      <c r="I366" s="1">
        <v>42</v>
      </c>
      <c r="J366" s="1">
        <v>38</v>
      </c>
      <c r="K366" s="1">
        <v>294.99</v>
      </c>
      <c r="M366" t="b">
        <f t="shared" si="49"/>
        <v>1</v>
      </c>
      <c r="N366" t="b">
        <f t="shared" si="50"/>
        <v>1</v>
      </c>
      <c r="O366" t="b">
        <f t="shared" si="51"/>
        <v>1</v>
      </c>
      <c r="P366" t="b">
        <f t="shared" si="52"/>
        <v>1</v>
      </c>
      <c r="R366" t="str">
        <f t="shared" si="48"/>
        <v/>
      </c>
    </row>
    <row r="367" spans="1:18" ht="14.25" hidden="1">
      <c r="A367" s="1" t="s">
        <v>373</v>
      </c>
      <c r="B367" s="1" t="str">
        <f t="shared" si="46"/>
        <v>438aa1a4</v>
      </c>
      <c r="C367" s="3">
        <v>45358</v>
      </c>
      <c r="D367" s="2" t="s">
        <v>3913</v>
      </c>
      <c r="E367" s="2" t="str">
        <f t="shared" si="45"/>
        <v>South</v>
      </c>
      <c r="F367" s="4" t="s">
        <v>17</v>
      </c>
      <c r="G367" s="4" t="str">
        <f t="shared" si="47"/>
        <v>Sports</v>
      </c>
      <c r="H367" s="1">
        <v>1643.46</v>
      </c>
      <c r="I367" s="1">
        <v>30</v>
      </c>
      <c r="J367" s="1">
        <v>13</v>
      </c>
      <c r="K367" s="1">
        <v>227.54</v>
      </c>
      <c r="M367" t="b">
        <f t="shared" si="49"/>
        <v>1</v>
      </c>
      <c r="N367" t="b">
        <f t="shared" si="50"/>
        <v>1</v>
      </c>
      <c r="O367" t="b">
        <f t="shared" si="51"/>
        <v>1</v>
      </c>
      <c r="P367" t="b">
        <f t="shared" si="52"/>
        <v>1</v>
      </c>
      <c r="R367" t="str">
        <f t="shared" si="48"/>
        <v/>
      </c>
    </row>
    <row r="368" spans="1:18" ht="14.25" hidden="1">
      <c r="A368" s="1" t="s">
        <v>374</v>
      </c>
      <c r="B368" s="1" t="str">
        <f t="shared" si="46"/>
        <v>1596f8e5</v>
      </c>
      <c r="C368" s="3">
        <v>45262</v>
      </c>
      <c r="D368" s="2" t="s">
        <v>3911</v>
      </c>
      <c r="E368" s="2" t="str">
        <f t="shared" si="45"/>
        <v>West</v>
      </c>
      <c r="F368" s="4" t="s">
        <v>17</v>
      </c>
      <c r="G368" s="4" t="str">
        <f t="shared" si="47"/>
        <v>Sports</v>
      </c>
      <c r="H368" s="1">
        <v>3596.04</v>
      </c>
      <c r="I368" s="1">
        <v>34</v>
      </c>
      <c r="J368" s="1">
        <v>6</v>
      </c>
      <c r="K368" s="1">
        <v>1366.01</v>
      </c>
      <c r="M368" t="b">
        <f t="shared" si="49"/>
        <v>1</v>
      </c>
      <c r="N368" t="b">
        <f t="shared" si="50"/>
        <v>1</v>
      </c>
      <c r="O368" t="b">
        <f t="shared" si="51"/>
        <v>1</v>
      </c>
      <c r="P368" t="b">
        <f t="shared" si="52"/>
        <v>1</v>
      </c>
      <c r="R368" t="str">
        <f t="shared" si="48"/>
        <v/>
      </c>
    </row>
    <row r="369" spans="1:18" ht="14.25" hidden="1">
      <c r="A369" s="1" t="s">
        <v>375</v>
      </c>
      <c r="B369" s="1" t="str">
        <f t="shared" si="46"/>
        <v>bce7cfc2</v>
      </c>
      <c r="C369" s="3">
        <v>45562</v>
      </c>
      <c r="D369" s="2" t="s">
        <v>9</v>
      </c>
      <c r="E369" s="2" t="str">
        <f t="shared" si="45"/>
        <v>North</v>
      </c>
      <c r="F369" s="4" t="s">
        <v>15</v>
      </c>
      <c r="G369" s="4" t="str">
        <f t="shared" si="47"/>
        <v>Furniture</v>
      </c>
      <c r="H369" s="1">
        <v>623.41999999999996</v>
      </c>
      <c r="I369" s="1">
        <v>9</v>
      </c>
      <c r="J369" s="1">
        <v>30</v>
      </c>
      <c r="K369" s="1">
        <v>1597.5</v>
      </c>
      <c r="M369" t="b">
        <f t="shared" si="49"/>
        <v>1</v>
      </c>
      <c r="N369" t="b">
        <f t="shared" si="50"/>
        <v>1</v>
      </c>
      <c r="O369" t="b">
        <f t="shared" si="51"/>
        <v>1</v>
      </c>
      <c r="P369" t="b">
        <f t="shared" si="52"/>
        <v>1</v>
      </c>
      <c r="R369" t="str">
        <f t="shared" si="48"/>
        <v/>
      </c>
    </row>
    <row r="370" spans="1:18" ht="14.25" hidden="1">
      <c r="A370" s="1" t="s">
        <v>376</v>
      </c>
      <c r="B370" s="1" t="str">
        <f t="shared" si="46"/>
        <v>9b656791</v>
      </c>
      <c r="C370" s="3">
        <v>45250</v>
      </c>
      <c r="D370" s="2" t="s">
        <v>3911</v>
      </c>
      <c r="E370" s="2" t="str">
        <f t="shared" si="45"/>
        <v>West</v>
      </c>
      <c r="F370" s="4" t="s">
        <v>291</v>
      </c>
      <c r="G370" s="4" t="str">
        <f t="shared" si="47"/>
        <v>Electronics</v>
      </c>
      <c r="H370" s="1">
        <v>4159.41</v>
      </c>
      <c r="I370" s="1">
        <v>33</v>
      </c>
      <c r="J370" s="1">
        <v>45</v>
      </c>
      <c r="K370" s="1">
        <v>564.71</v>
      </c>
      <c r="M370" t="b">
        <f t="shared" si="49"/>
        <v>1</v>
      </c>
      <c r="N370" t="b">
        <f t="shared" si="50"/>
        <v>1</v>
      </c>
      <c r="O370" t="b">
        <f t="shared" si="51"/>
        <v>1</v>
      </c>
      <c r="P370" t="b">
        <f t="shared" si="52"/>
        <v>1</v>
      </c>
      <c r="R370" t="str">
        <f t="shared" si="48"/>
        <v/>
      </c>
    </row>
    <row r="371" spans="1:18" ht="14.25" hidden="1">
      <c r="A371" s="1" t="s">
        <v>377</v>
      </c>
      <c r="B371" s="1" t="str">
        <f t="shared" si="46"/>
        <v>3892eb53</v>
      </c>
      <c r="C371" s="3">
        <v>45215</v>
      </c>
      <c r="D371" s="2" t="s">
        <v>11</v>
      </c>
      <c r="E371" s="2" t="str">
        <f t="shared" si="45"/>
        <v>East</v>
      </c>
      <c r="F371" s="4" t="s">
        <v>17</v>
      </c>
      <c r="G371" s="4" t="str">
        <f t="shared" si="47"/>
        <v>Sports</v>
      </c>
      <c r="H371" s="1">
        <v>422.54</v>
      </c>
      <c r="I371" s="1">
        <v>46</v>
      </c>
      <c r="J371" s="1">
        <v>24</v>
      </c>
      <c r="K371" s="1">
        <v>1658.28</v>
      </c>
      <c r="M371" t="b">
        <f t="shared" si="49"/>
        <v>1</v>
      </c>
      <c r="N371" t="b">
        <f t="shared" si="50"/>
        <v>1</v>
      </c>
      <c r="O371" t="b">
        <f t="shared" si="51"/>
        <v>1</v>
      </c>
      <c r="P371" t="b">
        <f t="shared" si="52"/>
        <v>1</v>
      </c>
      <c r="R371" t="str">
        <f t="shared" si="48"/>
        <v/>
      </c>
    </row>
    <row r="372" spans="1:18" ht="14.25" hidden="1">
      <c r="A372" s="1" t="s">
        <v>378</v>
      </c>
      <c r="B372" s="1" t="str">
        <f t="shared" si="46"/>
        <v>31cdae3c</v>
      </c>
      <c r="C372" s="3">
        <v>44930</v>
      </c>
      <c r="D372" s="2" t="s">
        <v>3911</v>
      </c>
      <c r="E372" s="2" t="str">
        <f t="shared" si="45"/>
        <v>West</v>
      </c>
      <c r="F372" s="4" t="s">
        <v>17</v>
      </c>
      <c r="G372" s="4" t="str">
        <f t="shared" si="47"/>
        <v>Sports</v>
      </c>
      <c r="H372" s="1">
        <v>4636.57</v>
      </c>
      <c r="I372" s="1">
        <v>27</v>
      </c>
      <c r="J372" s="1">
        <v>40</v>
      </c>
      <c r="K372" s="1">
        <v>923.03</v>
      </c>
      <c r="M372" t="b">
        <f t="shared" si="49"/>
        <v>1</v>
      </c>
      <c r="N372" t="b">
        <f t="shared" si="50"/>
        <v>1</v>
      </c>
      <c r="O372" t="b">
        <f t="shared" si="51"/>
        <v>1</v>
      </c>
      <c r="P372" t="b">
        <f t="shared" si="52"/>
        <v>1</v>
      </c>
      <c r="R372" t="str">
        <f t="shared" si="48"/>
        <v/>
      </c>
    </row>
    <row r="373" spans="1:18" ht="14.25" hidden="1">
      <c r="A373" s="1" t="s">
        <v>379</v>
      </c>
      <c r="B373" s="1" t="str">
        <f t="shared" si="46"/>
        <v>f03f95bc</v>
      </c>
      <c r="C373" s="3">
        <v>45177</v>
      </c>
      <c r="D373" s="2" t="s">
        <v>9</v>
      </c>
      <c r="E373" s="2" t="str">
        <f t="shared" si="45"/>
        <v>North</v>
      </c>
      <c r="F373" s="4" t="s">
        <v>88</v>
      </c>
      <c r="G373" s="4" t="str">
        <f t="shared" si="47"/>
        <v>Groceries</v>
      </c>
      <c r="H373" s="1">
        <v>2858.13</v>
      </c>
      <c r="I373" s="1">
        <v>18</v>
      </c>
      <c r="J373" s="1">
        <v>14</v>
      </c>
      <c r="K373" s="1">
        <v>750.32</v>
      </c>
      <c r="M373" t="b">
        <f t="shared" si="49"/>
        <v>1</v>
      </c>
      <c r="N373" t="b">
        <f t="shared" si="50"/>
        <v>1</v>
      </c>
      <c r="O373" t="b">
        <f t="shared" si="51"/>
        <v>1</v>
      </c>
      <c r="P373" t="b">
        <f t="shared" si="52"/>
        <v>1</v>
      </c>
      <c r="R373" t="str">
        <f t="shared" si="48"/>
        <v/>
      </c>
    </row>
    <row r="374" spans="1:18" ht="14.25" hidden="1">
      <c r="A374" s="1" t="s">
        <v>380</v>
      </c>
      <c r="B374" s="1" t="str">
        <f t="shared" si="46"/>
        <v>08e64ed3</v>
      </c>
      <c r="C374" s="3">
        <v>45384</v>
      </c>
      <c r="D374" s="2" t="s">
        <v>9</v>
      </c>
      <c r="E374" s="2" t="str">
        <f t="shared" si="45"/>
        <v>North</v>
      </c>
      <c r="F374" s="4" t="s">
        <v>291</v>
      </c>
      <c r="G374" s="4" t="str">
        <f t="shared" si="47"/>
        <v>Electronics</v>
      </c>
      <c r="H374" s="1">
        <v>213.54</v>
      </c>
      <c r="I374" s="1">
        <v>8</v>
      </c>
      <c r="J374" s="1">
        <v>46</v>
      </c>
      <c r="K374" s="1">
        <v>1519.28</v>
      </c>
      <c r="M374" t="b">
        <f t="shared" si="49"/>
        <v>1</v>
      </c>
      <c r="N374" t="b">
        <f t="shared" si="50"/>
        <v>1</v>
      </c>
      <c r="O374" t="b">
        <f t="shared" si="51"/>
        <v>1</v>
      </c>
      <c r="P374" t="b">
        <f t="shared" si="52"/>
        <v>1</v>
      </c>
      <c r="R374" t="str">
        <f t="shared" si="48"/>
        <v/>
      </c>
    </row>
    <row r="375" spans="1:18" ht="14.25" hidden="1">
      <c r="A375" s="1" t="s">
        <v>381</v>
      </c>
      <c r="B375" s="1" t="str">
        <f t="shared" si="46"/>
        <v>7959b374</v>
      </c>
      <c r="C375" s="3">
        <v>44925</v>
      </c>
      <c r="D375" s="2" t="s">
        <v>9</v>
      </c>
      <c r="E375" s="2" t="str">
        <f t="shared" si="45"/>
        <v>North</v>
      </c>
      <c r="F375" s="4" t="s">
        <v>88</v>
      </c>
      <c r="G375" s="4" t="str">
        <f t="shared" si="47"/>
        <v>Groceries</v>
      </c>
      <c r="H375" s="1">
        <v>1488.39</v>
      </c>
      <c r="I375" s="1">
        <v>25</v>
      </c>
      <c r="J375" s="1">
        <v>21</v>
      </c>
      <c r="K375" s="1">
        <v>1720.51</v>
      </c>
      <c r="M375" t="b">
        <f t="shared" si="49"/>
        <v>1</v>
      </c>
      <c r="N375" t="b">
        <f t="shared" si="50"/>
        <v>1</v>
      </c>
      <c r="O375" t="b">
        <f t="shared" si="51"/>
        <v>1</v>
      </c>
      <c r="P375" t="b">
        <f t="shared" si="52"/>
        <v>1</v>
      </c>
      <c r="R375" t="str">
        <f t="shared" si="48"/>
        <v/>
      </c>
    </row>
    <row r="376" spans="1:18" ht="14.25" hidden="1">
      <c r="A376" s="1" t="s">
        <v>382</v>
      </c>
      <c r="B376" s="1" t="str">
        <f t="shared" si="46"/>
        <v>1aec12e3</v>
      </c>
      <c r="C376" s="3">
        <v>45101</v>
      </c>
      <c r="D376" s="2" t="s">
        <v>9</v>
      </c>
      <c r="E376" s="2" t="str">
        <f t="shared" si="45"/>
        <v>North</v>
      </c>
      <c r="F376" s="4" t="s">
        <v>17</v>
      </c>
      <c r="G376" s="4" t="str">
        <f t="shared" si="47"/>
        <v>Sports</v>
      </c>
      <c r="H376" s="1">
        <v>2936.81</v>
      </c>
      <c r="I376" s="1">
        <v>16</v>
      </c>
      <c r="J376" s="1">
        <v>1</v>
      </c>
      <c r="K376" s="1">
        <v>1066.45</v>
      </c>
      <c r="M376" t="b">
        <f t="shared" si="49"/>
        <v>1</v>
      </c>
      <c r="N376" t="b">
        <f t="shared" si="50"/>
        <v>1</v>
      </c>
      <c r="O376" t="b">
        <f t="shared" si="51"/>
        <v>1</v>
      </c>
      <c r="P376" t="b">
        <f t="shared" si="52"/>
        <v>1</v>
      </c>
      <c r="R376" t="str">
        <f t="shared" si="48"/>
        <v/>
      </c>
    </row>
    <row r="377" spans="1:18" ht="14.25" hidden="1">
      <c r="A377" s="1" t="s">
        <v>383</v>
      </c>
      <c r="B377" s="1" t="str">
        <f t="shared" si="46"/>
        <v>8a6b4a81</v>
      </c>
      <c r="C377" s="3">
        <v>45195</v>
      </c>
      <c r="D377" s="2" t="s">
        <v>11</v>
      </c>
      <c r="E377" s="2" t="str">
        <f t="shared" si="45"/>
        <v>East</v>
      </c>
      <c r="F377" s="4" t="s">
        <v>88</v>
      </c>
      <c r="G377" s="4" t="str">
        <f t="shared" si="47"/>
        <v>Groceries</v>
      </c>
      <c r="H377" s="1">
        <v>2270.87</v>
      </c>
      <c r="I377" s="1">
        <v>49</v>
      </c>
      <c r="J377" s="1">
        <v>21</v>
      </c>
      <c r="K377" s="1">
        <v>1044.47</v>
      </c>
      <c r="M377" t="b">
        <f t="shared" si="49"/>
        <v>1</v>
      </c>
      <c r="N377" t="b">
        <f t="shared" si="50"/>
        <v>1</v>
      </c>
      <c r="O377" t="b">
        <f t="shared" si="51"/>
        <v>1</v>
      </c>
      <c r="P377" t="b">
        <f t="shared" si="52"/>
        <v>1</v>
      </c>
      <c r="R377" t="str">
        <f t="shared" si="48"/>
        <v/>
      </c>
    </row>
    <row r="378" spans="1:18" ht="14.25">
      <c r="A378" s="1" t="s">
        <v>384</v>
      </c>
      <c r="B378" s="1" t="str">
        <f t="shared" si="46"/>
        <v>a98d84bf</v>
      </c>
      <c r="C378" s="3">
        <v>45074</v>
      </c>
      <c r="D378" s="2" t="s">
        <v>11</v>
      </c>
      <c r="E378" s="2" t="str">
        <f t="shared" si="45"/>
        <v>East</v>
      </c>
      <c r="F378" s="4" t="s">
        <v>1474</v>
      </c>
      <c r="G378" s="4" t="str">
        <f t="shared" si="47"/>
        <v>Clothing</v>
      </c>
      <c r="H378" s="1">
        <v>872.63</v>
      </c>
      <c r="I378" s="1">
        <v>7</v>
      </c>
      <c r="J378" s="1">
        <v>3</v>
      </c>
      <c r="K378" s="1">
        <v>440.81</v>
      </c>
      <c r="M378" t="b">
        <f t="shared" si="49"/>
        <v>1</v>
      </c>
      <c r="N378" t="b">
        <f t="shared" si="50"/>
        <v>1</v>
      </c>
      <c r="O378" t="b">
        <f t="shared" si="51"/>
        <v>1</v>
      </c>
      <c r="P378" t="b">
        <f t="shared" si="52"/>
        <v>1</v>
      </c>
      <c r="R378" t="str">
        <f t="shared" si="48"/>
        <v/>
      </c>
    </row>
    <row r="379" spans="1:18" ht="14.25" hidden="1">
      <c r="A379" s="1" t="s">
        <v>385</v>
      </c>
      <c r="B379" s="1" t="str">
        <f t="shared" si="46"/>
        <v>a246dc30</v>
      </c>
      <c r="C379" s="3">
        <v>45231</v>
      </c>
      <c r="D379" s="2" t="s">
        <v>3911</v>
      </c>
      <c r="E379" s="2" t="str">
        <f t="shared" si="45"/>
        <v>West</v>
      </c>
      <c r="F379" s="4" t="s">
        <v>17</v>
      </c>
      <c r="G379" s="4" t="str">
        <f t="shared" si="47"/>
        <v>Sports</v>
      </c>
      <c r="H379" s="1">
        <v>3090.39</v>
      </c>
      <c r="I379" s="1">
        <v>36</v>
      </c>
      <c r="J379" s="1">
        <v>18</v>
      </c>
      <c r="K379" s="1">
        <v>958.92</v>
      </c>
      <c r="M379" t="b">
        <f t="shared" si="49"/>
        <v>1</v>
      </c>
      <c r="N379" t="b">
        <f t="shared" si="50"/>
        <v>1</v>
      </c>
      <c r="O379" t="b">
        <f t="shared" si="51"/>
        <v>1</v>
      </c>
      <c r="P379" t="b">
        <f t="shared" si="52"/>
        <v>1</v>
      </c>
      <c r="R379" t="str">
        <f t="shared" si="48"/>
        <v/>
      </c>
    </row>
    <row r="380" spans="1:18" ht="14.25" hidden="1">
      <c r="A380" s="1" t="s">
        <v>386</v>
      </c>
      <c r="B380" s="1" t="str">
        <f t="shared" si="46"/>
        <v>b8840863</v>
      </c>
      <c r="C380" s="3">
        <v>45514</v>
      </c>
      <c r="D380" s="2" t="s">
        <v>11</v>
      </c>
      <c r="E380" s="2" t="str">
        <f t="shared" si="45"/>
        <v>East</v>
      </c>
      <c r="F380" s="4" t="s">
        <v>88</v>
      </c>
      <c r="G380" s="4" t="str">
        <f t="shared" si="47"/>
        <v>Groceries</v>
      </c>
      <c r="H380" s="1">
        <v>3915.94</v>
      </c>
      <c r="I380" s="1">
        <v>20</v>
      </c>
      <c r="J380" s="1">
        <v>16</v>
      </c>
      <c r="K380" s="1">
        <v>1076.21</v>
      </c>
      <c r="M380" t="b">
        <f t="shared" si="49"/>
        <v>1</v>
      </c>
      <c r="N380" t="b">
        <f t="shared" si="50"/>
        <v>1</v>
      </c>
      <c r="O380" t="b">
        <f t="shared" si="51"/>
        <v>1</v>
      </c>
      <c r="P380" t="b">
        <f t="shared" si="52"/>
        <v>1</v>
      </c>
      <c r="R380" t="str">
        <f t="shared" si="48"/>
        <v/>
      </c>
    </row>
    <row r="381" spans="1:18" ht="14.25" hidden="1">
      <c r="A381" s="1" t="s">
        <v>387</v>
      </c>
      <c r="B381" s="1" t="str">
        <f t="shared" si="46"/>
        <v>35b2258a</v>
      </c>
      <c r="C381" s="3">
        <v>45225</v>
      </c>
      <c r="D381" s="2" t="s">
        <v>3913</v>
      </c>
      <c r="E381" s="2" t="str">
        <f t="shared" si="45"/>
        <v>South</v>
      </c>
      <c r="F381" s="4" t="s">
        <v>17</v>
      </c>
      <c r="G381" s="4" t="str">
        <f t="shared" si="47"/>
        <v>Sports</v>
      </c>
      <c r="H381" s="1">
        <v>4548.37</v>
      </c>
      <c r="I381" s="1">
        <v>29</v>
      </c>
      <c r="J381" s="1">
        <v>50</v>
      </c>
      <c r="K381" s="1">
        <v>1639.81</v>
      </c>
      <c r="M381" t="b">
        <f t="shared" si="49"/>
        <v>1</v>
      </c>
      <c r="N381" t="b">
        <f t="shared" si="50"/>
        <v>1</v>
      </c>
      <c r="O381" t="b">
        <f t="shared" si="51"/>
        <v>1</v>
      </c>
      <c r="P381" t="b">
        <f t="shared" si="52"/>
        <v>1</v>
      </c>
      <c r="R381" t="str">
        <f t="shared" si="48"/>
        <v/>
      </c>
    </row>
    <row r="382" spans="1:18" ht="14.25" hidden="1">
      <c r="A382" s="1" t="s">
        <v>388</v>
      </c>
      <c r="B382" s="1" t="str">
        <f t="shared" si="46"/>
        <v>f56337b2</v>
      </c>
      <c r="C382" s="3">
        <v>45238</v>
      </c>
      <c r="D382" s="2" t="s">
        <v>9</v>
      </c>
      <c r="E382" s="2" t="str">
        <f t="shared" si="45"/>
        <v>North</v>
      </c>
      <c r="F382" s="4" t="s">
        <v>88</v>
      </c>
      <c r="G382" s="4" t="str">
        <f t="shared" si="47"/>
        <v>Groceries</v>
      </c>
      <c r="H382" s="1">
        <v>1736.1</v>
      </c>
      <c r="I382" s="1">
        <v>23</v>
      </c>
      <c r="J382" s="1">
        <v>11</v>
      </c>
      <c r="K382" s="1">
        <v>821.24</v>
      </c>
      <c r="M382" t="b">
        <f t="shared" si="49"/>
        <v>1</v>
      </c>
      <c r="N382" t="b">
        <f t="shared" si="50"/>
        <v>1</v>
      </c>
      <c r="O382" t="b">
        <f t="shared" si="51"/>
        <v>1</v>
      </c>
      <c r="P382" t="b">
        <f t="shared" si="52"/>
        <v>1</v>
      </c>
      <c r="R382" t="str">
        <f t="shared" si="48"/>
        <v/>
      </c>
    </row>
    <row r="383" spans="1:18" ht="14.25" hidden="1">
      <c r="A383" s="1" t="s">
        <v>389</v>
      </c>
      <c r="B383" s="1" t="str">
        <f t="shared" si="46"/>
        <v>1ff473cf</v>
      </c>
      <c r="C383" s="3">
        <v>45381</v>
      </c>
      <c r="D383" s="2" t="s">
        <v>9</v>
      </c>
      <c r="E383" s="2" t="str">
        <f t="shared" si="45"/>
        <v>North</v>
      </c>
      <c r="F383" s="4" t="s">
        <v>15</v>
      </c>
      <c r="G383" s="4" t="str">
        <f t="shared" si="47"/>
        <v>Furniture</v>
      </c>
      <c r="H383" s="1">
        <v>3030.3</v>
      </c>
      <c r="I383" s="1">
        <v>18</v>
      </c>
      <c r="J383" s="1">
        <v>12</v>
      </c>
      <c r="K383" s="1">
        <v>1882.67</v>
      </c>
      <c r="M383" t="b">
        <f t="shared" si="49"/>
        <v>1</v>
      </c>
      <c r="N383" t="b">
        <f t="shared" si="50"/>
        <v>1</v>
      </c>
      <c r="O383" t="b">
        <f t="shared" si="51"/>
        <v>1</v>
      </c>
      <c r="P383" t="b">
        <f t="shared" si="52"/>
        <v>1</v>
      </c>
      <c r="R383" t="str">
        <f t="shared" si="48"/>
        <v/>
      </c>
    </row>
    <row r="384" spans="1:18" ht="14.25" hidden="1">
      <c r="A384" s="1" t="s">
        <v>390</v>
      </c>
      <c r="B384" s="1" t="str">
        <f t="shared" si="46"/>
        <v>9c92dce6</v>
      </c>
      <c r="C384" s="3">
        <v>45175</v>
      </c>
      <c r="D384" s="2" t="s">
        <v>9</v>
      </c>
      <c r="E384" s="2" t="str">
        <f t="shared" si="45"/>
        <v>North</v>
      </c>
      <c r="F384" s="4" t="s">
        <v>291</v>
      </c>
      <c r="G384" s="4" t="str">
        <f t="shared" si="47"/>
        <v>Electronics</v>
      </c>
      <c r="H384" s="1">
        <v>3844.92</v>
      </c>
      <c r="I384" s="1">
        <v>38</v>
      </c>
      <c r="J384" s="1">
        <v>11</v>
      </c>
      <c r="K384" s="1">
        <v>258.93</v>
      </c>
      <c r="M384" t="b">
        <f t="shared" si="49"/>
        <v>1</v>
      </c>
      <c r="N384" t="b">
        <f t="shared" si="50"/>
        <v>1</v>
      </c>
      <c r="O384" t="b">
        <f t="shared" si="51"/>
        <v>1</v>
      </c>
      <c r="P384" t="b">
        <f t="shared" si="52"/>
        <v>1</v>
      </c>
      <c r="R384" t="str">
        <f t="shared" si="48"/>
        <v/>
      </c>
    </row>
    <row r="385" spans="1:18" ht="14.25" hidden="1">
      <c r="A385" s="1" t="s">
        <v>391</v>
      </c>
      <c r="B385" s="1" t="str">
        <f t="shared" si="46"/>
        <v>ec39ff94</v>
      </c>
      <c r="C385" s="3">
        <v>44979</v>
      </c>
      <c r="D385" s="2" t="s">
        <v>3911</v>
      </c>
      <c r="E385" s="2" t="str">
        <f t="shared" si="45"/>
        <v>West</v>
      </c>
      <c r="F385" s="4" t="s">
        <v>15</v>
      </c>
      <c r="G385" s="4" t="str">
        <f t="shared" si="47"/>
        <v>Furniture</v>
      </c>
      <c r="H385" s="1">
        <v>3149.85</v>
      </c>
      <c r="I385" s="1">
        <v>45</v>
      </c>
      <c r="J385" s="1">
        <v>41</v>
      </c>
      <c r="K385" s="1">
        <v>362.73</v>
      </c>
      <c r="M385" t="b">
        <f t="shared" si="49"/>
        <v>1</v>
      </c>
      <c r="N385" t="b">
        <f t="shared" si="50"/>
        <v>1</v>
      </c>
      <c r="O385" t="b">
        <f t="shared" si="51"/>
        <v>1</v>
      </c>
      <c r="P385" t="b">
        <f t="shared" si="52"/>
        <v>1</v>
      </c>
      <c r="R385" t="str">
        <f t="shared" si="48"/>
        <v/>
      </c>
    </row>
    <row r="386" spans="1:18" ht="14.25">
      <c r="A386" s="1" t="s">
        <v>392</v>
      </c>
      <c r="B386" s="1" t="str">
        <f t="shared" si="46"/>
        <v>56b68ae3</v>
      </c>
      <c r="C386" s="3">
        <v>45349</v>
      </c>
      <c r="D386" s="2" t="s">
        <v>3911</v>
      </c>
      <c r="E386" s="2" t="str">
        <f t="shared" ref="E386:E449" si="53">PROPER(TRIM(D386))</f>
        <v>West</v>
      </c>
      <c r="F386" s="4" t="s">
        <v>1474</v>
      </c>
      <c r="G386" s="4" t="str">
        <f t="shared" si="47"/>
        <v>Clothing</v>
      </c>
      <c r="H386" s="1">
        <v>196.66</v>
      </c>
      <c r="I386" s="1">
        <v>32</v>
      </c>
      <c r="J386" s="1">
        <v>3</v>
      </c>
      <c r="K386" s="1">
        <v>112.75</v>
      </c>
      <c r="M386" t="b">
        <f t="shared" si="49"/>
        <v>1</v>
      </c>
      <c r="N386" t="b">
        <f t="shared" si="50"/>
        <v>1</v>
      </c>
      <c r="O386" t="b">
        <f t="shared" si="51"/>
        <v>1</v>
      </c>
      <c r="P386" t="b">
        <f t="shared" si="52"/>
        <v>1</v>
      </c>
      <c r="R386" t="str">
        <f t="shared" si="48"/>
        <v/>
      </c>
    </row>
    <row r="387" spans="1:18" ht="14.25" hidden="1">
      <c r="A387" s="1" t="s">
        <v>393</v>
      </c>
      <c r="B387" s="1" t="str">
        <f t="shared" ref="B387:B450" si="54">TRIM(A387)</f>
        <v>4e1888e8</v>
      </c>
      <c r="C387" s="3">
        <v>45366</v>
      </c>
      <c r="D387" s="2" t="s">
        <v>9</v>
      </c>
      <c r="E387" s="2" t="str">
        <f t="shared" si="53"/>
        <v>North</v>
      </c>
      <c r="F387" s="4" t="s">
        <v>291</v>
      </c>
      <c r="G387" s="4" t="str">
        <f t="shared" ref="G387:G450" si="55">PROPER(TRIM(SUBSTITUTE(F387,"$","s")))</f>
        <v>Electronics</v>
      </c>
      <c r="H387" s="1">
        <v>2104.66</v>
      </c>
      <c r="I387" s="1">
        <v>44</v>
      </c>
      <c r="J387" s="1">
        <v>15</v>
      </c>
      <c r="K387" s="1">
        <v>539.63</v>
      </c>
      <c r="M387" t="b">
        <f t="shared" si="49"/>
        <v>1</v>
      </c>
      <c r="N387" t="b">
        <f t="shared" si="50"/>
        <v>1</v>
      </c>
      <c r="O387" t="b">
        <f t="shared" si="51"/>
        <v>1</v>
      </c>
      <c r="P387" t="b">
        <f t="shared" si="52"/>
        <v>1</v>
      </c>
      <c r="R387" t="str">
        <f t="shared" ref="R387:R450" si="56">SUBSTITUTE(SUBSTITUTE(Q387,"@",""),"#","")</f>
        <v/>
      </c>
    </row>
    <row r="388" spans="1:18" ht="14.25" hidden="1">
      <c r="A388" s="1" t="s">
        <v>394</v>
      </c>
      <c r="B388" s="1" t="str">
        <f t="shared" si="54"/>
        <v>c9ec1f90</v>
      </c>
      <c r="C388" s="3">
        <v>45070</v>
      </c>
      <c r="D388" s="2" t="s">
        <v>3911</v>
      </c>
      <c r="E388" s="2" t="str">
        <f t="shared" si="53"/>
        <v>West</v>
      </c>
      <c r="F388" s="4" t="s">
        <v>291</v>
      </c>
      <c r="G388" s="4" t="str">
        <f t="shared" si="55"/>
        <v>Electronics</v>
      </c>
      <c r="H388" s="1">
        <v>1973.55</v>
      </c>
      <c r="I388" s="1">
        <v>13</v>
      </c>
      <c r="J388" s="1">
        <v>9</v>
      </c>
      <c r="K388" s="1">
        <v>915.14</v>
      </c>
      <c r="M388" t="b">
        <f t="shared" si="49"/>
        <v>1</v>
      </c>
      <c r="N388" t="b">
        <f t="shared" si="50"/>
        <v>1</v>
      </c>
      <c r="O388" t="b">
        <f t="shared" si="51"/>
        <v>1</v>
      </c>
      <c r="P388" t="b">
        <f t="shared" si="52"/>
        <v>1</v>
      </c>
      <c r="R388" t="str">
        <f t="shared" si="56"/>
        <v/>
      </c>
    </row>
    <row r="389" spans="1:18" ht="14.25" hidden="1">
      <c r="A389" s="1" t="s">
        <v>395</v>
      </c>
      <c r="B389" s="1" t="str">
        <f t="shared" si="54"/>
        <v>1af869ff</v>
      </c>
      <c r="C389" s="3">
        <v>45184</v>
      </c>
      <c r="D389" s="2" t="s">
        <v>3911</v>
      </c>
      <c r="E389" s="2" t="str">
        <f t="shared" si="53"/>
        <v>West</v>
      </c>
      <c r="F389" s="4" t="s">
        <v>88</v>
      </c>
      <c r="G389" s="4" t="str">
        <f t="shared" si="55"/>
        <v>Groceries</v>
      </c>
      <c r="H389" s="1">
        <v>1997.57</v>
      </c>
      <c r="I389" s="1">
        <v>4</v>
      </c>
      <c r="J389" s="1">
        <v>9</v>
      </c>
      <c r="K389" s="1">
        <v>1392.8</v>
      </c>
      <c r="M389" t="b">
        <f t="shared" si="49"/>
        <v>1</v>
      </c>
      <c r="N389" t="b">
        <f t="shared" si="50"/>
        <v>1</v>
      </c>
      <c r="O389" t="b">
        <f t="shared" si="51"/>
        <v>1</v>
      </c>
      <c r="P389" t="b">
        <f t="shared" si="52"/>
        <v>1</v>
      </c>
      <c r="R389" t="str">
        <f t="shared" si="56"/>
        <v/>
      </c>
    </row>
    <row r="390" spans="1:18" ht="14.25" hidden="1">
      <c r="A390" s="1" t="s">
        <v>396</v>
      </c>
      <c r="B390" s="1" t="str">
        <f t="shared" si="54"/>
        <v>7bcfd66b</v>
      </c>
      <c r="C390" s="3">
        <v>45465</v>
      </c>
      <c r="D390" s="2" t="s">
        <v>3913</v>
      </c>
      <c r="E390" s="2" t="str">
        <f t="shared" si="53"/>
        <v>South</v>
      </c>
      <c r="F390" s="4" t="s">
        <v>17</v>
      </c>
      <c r="G390" s="4" t="str">
        <f t="shared" si="55"/>
        <v>Sports</v>
      </c>
      <c r="H390" s="1">
        <v>1585.3</v>
      </c>
      <c r="I390" s="1">
        <v>5</v>
      </c>
      <c r="J390" s="1">
        <v>20</v>
      </c>
      <c r="K390" s="1">
        <v>928.27</v>
      </c>
      <c r="M390" t="b">
        <f t="shared" ref="M390:M453" si="57">AND(ISNUMBER(H390),H390&lt;&gt;"")</f>
        <v>1</v>
      </c>
      <c r="N390" t="b">
        <f t="shared" ref="N390:N453" si="58">AND(ISNUMBER(I390),I390&lt;&gt;"")</f>
        <v>1</v>
      </c>
      <c r="O390" t="b">
        <f t="shared" ref="O390:O453" si="59">AND(ISNUMBER(J390),J390&lt;&gt;"")</f>
        <v>1</v>
      </c>
      <c r="P390" t="b">
        <f t="shared" ref="P390:P453" si="60">AND(ISNUMBER(K390),K390&lt;&gt;"")</f>
        <v>1</v>
      </c>
      <c r="R390" t="str">
        <f t="shared" si="56"/>
        <v/>
      </c>
    </row>
    <row r="391" spans="1:18" ht="14.25" hidden="1">
      <c r="A391" s="1" t="s">
        <v>397</v>
      </c>
      <c r="B391" s="1" t="str">
        <f t="shared" si="54"/>
        <v>44574b41</v>
      </c>
      <c r="C391" s="3">
        <v>45272</v>
      </c>
      <c r="D391" s="2" t="s">
        <v>11</v>
      </c>
      <c r="E391" s="2" t="str">
        <f t="shared" si="53"/>
        <v>East</v>
      </c>
      <c r="F391" s="4" t="s">
        <v>291</v>
      </c>
      <c r="G391" s="4" t="str">
        <f t="shared" si="55"/>
        <v>Electronics</v>
      </c>
      <c r="H391" s="1">
        <v>1629.45</v>
      </c>
      <c r="I391" s="1">
        <v>29</v>
      </c>
      <c r="J391" s="1">
        <v>4</v>
      </c>
      <c r="K391" s="1">
        <v>758.45</v>
      </c>
      <c r="M391" t="b">
        <f t="shared" si="57"/>
        <v>1</v>
      </c>
      <c r="N391" t="b">
        <f t="shared" si="58"/>
        <v>1</v>
      </c>
      <c r="O391" t="b">
        <f t="shared" si="59"/>
        <v>1</v>
      </c>
      <c r="P391" t="b">
        <f t="shared" si="60"/>
        <v>1</v>
      </c>
      <c r="R391" t="str">
        <f t="shared" si="56"/>
        <v/>
      </c>
    </row>
    <row r="392" spans="1:18" ht="14.25" hidden="1">
      <c r="A392" s="1" t="s">
        <v>398</v>
      </c>
      <c r="B392" s="1" t="str">
        <f t="shared" si="54"/>
        <v>77fcb547</v>
      </c>
      <c r="C392" s="3">
        <v>45369</v>
      </c>
      <c r="D392" s="2" t="s">
        <v>3911</v>
      </c>
      <c r="E392" s="2" t="str">
        <f t="shared" si="53"/>
        <v>West</v>
      </c>
      <c r="F392" s="4" t="s">
        <v>15</v>
      </c>
      <c r="G392" s="4" t="str">
        <f t="shared" si="55"/>
        <v>Furniture</v>
      </c>
      <c r="H392" s="1">
        <v>3200.45</v>
      </c>
      <c r="I392" s="1">
        <v>35</v>
      </c>
      <c r="J392" s="1">
        <v>44</v>
      </c>
      <c r="K392" s="1">
        <v>1908.14</v>
      </c>
      <c r="M392" t="b">
        <f t="shared" si="57"/>
        <v>1</v>
      </c>
      <c r="N392" t="b">
        <f t="shared" si="58"/>
        <v>1</v>
      </c>
      <c r="O392" t="b">
        <f t="shared" si="59"/>
        <v>1</v>
      </c>
      <c r="P392" t="b">
        <f t="shared" si="60"/>
        <v>1</v>
      </c>
      <c r="R392" t="str">
        <f t="shared" si="56"/>
        <v/>
      </c>
    </row>
    <row r="393" spans="1:18" ht="14.25" hidden="1">
      <c r="A393" s="1" t="s">
        <v>399</v>
      </c>
      <c r="B393" s="1" t="str">
        <f t="shared" si="54"/>
        <v>f1c574d7</v>
      </c>
      <c r="C393" s="3">
        <v>45143</v>
      </c>
      <c r="D393" s="2" t="s">
        <v>9</v>
      </c>
      <c r="E393" s="2" t="str">
        <f t="shared" si="53"/>
        <v>North</v>
      </c>
      <c r="F393" s="4" t="s">
        <v>17</v>
      </c>
      <c r="G393" s="4" t="str">
        <f t="shared" si="55"/>
        <v>Sports</v>
      </c>
      <c r="H393" s="1">
        <v>2611.96</v>
      </c>
      <c r="I393" s="1">
        <v>12</v>
      </c>
      <c r="J393" s="1">
        <v>9</v>
      </c>
      <c r="K393" s="1">
        <v>264.14</v>
      </c>
      <c r="M393" t="b">
        <f t="shared" si="57"/>
        <v>1</v>
      </c>
      <c r="N393" t="b">
        <f t="shared" si="58"/>
        <v>1</v>
      </c>
      <c r="O393" t="b">
        <f t="shared" si="59"/>
        <v>1</v>
      </c>
      <c r="P393" t="b">
        <f t="shared" si="60"/>
        <v>1</v>
      </c>
      <c r="R393" t="str">
        <f t="shared" si="56"/>
        <v/>
      </c>
    </row>
    <row r="394" spans="1:18" ht="14.25" hidden="1">
      <c r="A394" s="1" t="s">
        <v>400</v>
      </c>
      <c r="B394" s="1" t="str">
        <f t="shared" si="54"/>
        <v>dcc1ac33</v>
      </c>
      <c r="C394" s="3">
        <v>45223</v>
      </c>
      <c r="D394" s="2" t="s">
        <v>3911</v>
      </c>
      <c r="E394" s="2" t="str">
        <f t="shared" si="53"/>
        <v>West</v>
      </c>
      <c r="F394" s="4" t="s">
        <v>15</v>
      </c>
      <c r="G394" s="4" t="str">
        <f t="shared" si="55"/>
        <v>Furniture</v>
      </c>
      <c r="H394" s="1">
        <v>701.35</v>
      </c>
      <c r="I394" s="1">
        <v>18</v>
      </c>
      <c r="J394" s="1">
        <v>23</v>
      </c>
      <c r="K394" s="1">
        <v>1853.85</v>
      </c>
      <c r="M394" t="b">
        <f t="shared" si="57"/>
        <v>1</v>
      </c>
      <c r="N394" t="b">
        <f t="shared" si="58"/>
        <v>1</v>
      </c>
      <c r="O394" t="b">
        <f t="shared" si="59"/>
        <v>1</v>
      </c>
      <c r="P394" t="b">
        <f t="shared" si="60"/>
        <v>1</v>
      </c>
      <c r="R394" t="str">
        <f t="shared" si="56"/>
        <v/>
      </c>
    </row>
    <row r="395" spans="1:18" ht="14.25">
      <c r="A395" s="1" t="s">
        <v>401</v>
      </c>
      <c r="B395" s="1" t="str">
        <f t="shared" si="54"/>
        <v>4f46b773</v>
      </c>
      <c r="C395" s="3">
        <v>45378</v>
      </c>
      <c r="D395" s="2" t="s">
        <v>3911</v>
      </c>
      <c r="E395" s="2" t="str">
        <f t="shared" si="53"/>
        <v>West</v>
      </c>
      <c r="F395" s="4" t="s">
        <v>1474</v>
      </c>
      <c r="G395" s="4" t="str">
        <f t="shared" si="55"/>
        <v>Clothing</v>
      </c>
      <c r="H395" s="1">
        <v>579.08000000000004</v>
      </c>
      <c r="I395" s="1">
        <v>18</v>
      </c>
      <c r="J395" s="1">
        <v>0</v>
      </c>
      <c r="K395" s="1">
        <v>482.13</v>
      </c>
      <c r="M395" t="b">
        <f t="shared" si="57"/>
        <v>1</v>
      </c>
      <c r="N395" t="b">
        <f t="shared" si="58"/>
        <v>1</v>
      </c>
      <c r="O395" t="b">
        <f t="shared" si="59"/>
        <v>1</v>
      </c>
      <c r="P395" t="b">
        <f t="shared" si="60"/>
        <v>1</v>
      </c>
      <c r="R395" t="str">
        <f t="shared" si="56"/>
        <v/>
      </c>
    </row>
    <row r="396" spans="1:18" ht="14.25">
      <c r="A396" s="1" t="s">
        <v>402</v>
      </c>
      <c r="B396" s="1" t="str">
        <f t="shared" si="54"/>
        <v>82cf432f</v>
      </c>
      <c r="C396" s="3">
        <v>45397</v>
      </c>
      <c r="D396" s="2" t="s">
        <v>9</v>
      </c>
      <c r="E396" s="2" t="str">
        <f t="shared" si="53"/>
        <v>North</v>
      </c>
      <c r="F396" s="4" t="s">
        <v>1474</v>
      </c>
      <c r="G396" s="4" t="str">
        <f t="shared" si="55"/>
        <v>Clothing</v>
      </c>
      <c r="H396" s="1">
        <v>1543.72</v>
      </c>
      <c r="I396" s="1">
        <v>2</v>
      </c>
      <c r="J396" s="1">
        <v>11</v>
      </c>
      <c r="K396" s="1">
        <v>1745.53</v>
      </c>
      <c r="M396" t="b">
        <f t="shared" si="57"/>
        <v>1</v>
      </c>
      <c r="N396" t="b">
        <f t="shared" si="58"/>
        <v>1</v>
      </c>
      <c r="O396" t="b">
        <f t="shared" si="59"/>
        <v>1</v>
      </c>
      <c r="P396" t="b">
        <f t="shared" si="60"/>
        <v>1</v>
      </c>
      <c r="R396" t="str">
        <f t="shared" si="56"/>
        <v/>
      </c>
    </row>
    <row r="397" spans="1:18" ht="14.25">
      <c r="A397" s="1" t="s">
        <v>403</v>
      </c>
      <c r="B397" s="1" t="str">
        <f t="shared" si="54"/>
        <v>6c150ad1</v>
      </c>
      <c r="C397" s="3">
        <v>45386</v>
      </c>
      <c r="D397" s="2" t="s">
        <v>3913</v>
      </c>
      <c r="E397" s="2" t="str">
        <f t="shared" si="53"/>
        <v>South</v>
      </c>
      <c r="F397" s="4" t="s">
        <v>1474</v>
      </c>
      <c r="G397" s="4" t="str">
        <f t="shared" si="55"/>
        <v>Clothing</v>
      </c>
      <c r="H397" s="1">
        <v>3242.24</v>
      </c>
      <c r="I397" s="1">
        <v>37</v>
      </c>
      <c r="J397" s="1">
        <v>49</v>
      </c>
      <c r="K397" s="1">
        <v>447.53</v>
      </c>
      <c r="M397" t="b">
        <f t="shared" si="57"/>
        <v>1</v>
      </c>
      <c r="N397" t="b">
        <f t="shared" si="58"/>
        <v>1</v>
      </c>
      <c r="O397" t="b">
        <f t="shared" si="59"/>
        <v>1</v>
      </c>
      <c r="P397" t="b">
        <f t="shared" si="60"/>
        <v>1</v>
      </c>
      <c r="R397" t="str">
        <f t="shared" si="56"/>
        <v/>
      </c>
    </row>
    <row r="398" spans="1:18" ht="14.25" hidden="1">
      <c r="A398" s="1" t="s">
        <v>404</v>
      </c>
      <c r="B398" s="1" t="str">
        <f t="shared" si="54"/>
        <v>1d17a9ba</v>
      </c>
      <c r="C398" s="3">
        <v>45329</v>
      </c>
      <c r="D398" s="2" t="s">
        <v>3911</v>
      </c>
      <c r="E398" s="2" t="str">
        <f t="shared" si="53"/>
        <v>West</v>
      </c>
      <c r="F398" s="4" t="s">
        <v>17</v>
      </c>
      <c r="G398" s="4" t="str">
        <f t="shared" si="55"/>
        <v>Sports</v>
      </c>
      <c r="H398" s="1">
        <v>3205.57</v>
      </c>
      <c r="I398" s="1">
        <v>9</v>
      </c>
      <c r="J398" s="1">
        <v>26</v>
      </c>
      <c r="K398" s="1">
        <v>1403</v>
      </c>
      <c r="M398" t="b">
        <f t="shared" si="57"/>
        <v>1</v>
      </c>
      <c r="N398" t="b">
        <f t="shared" si="58"/>
        <v>1</v>
      </c>
      <c r="O398" t="b">
        <f t="shared" si="59"/>
        <v>1</v>
      </c>
      <c r="P398" t="b">
        <f t="shared" si="60"/>
        <v>1</v>
      </c>
      <c r="R398" t="str">
        <f t="shared" si="56"/>
        <v/>
      </c>
    </row>
    <row r="399" spans="1:18" ht="14.25" hidden="1">
      <c r="A399" s="1" t="s">
        <v>405</v>
      </c>
      <c r="B399" s="1" t="str">
        <f t="shared" si="54"/>
        <v>954defb3</v>
      </c>
      <c r="C399" s="3">
        <v>45587</v>
      </c>
      <c r="D399" s="2" t="s">
        <v>3911</v>
      </c>
      <c r="E399" s="2" t="str">
        <f t="shared" si="53"/>
        <v>West</v>
      </c>
      <c r="F399" s="4" t="s">
        <v>17</v>
      </c>
      <c r="G399" s="4" t="str">
        <f t="shared" si="55"/>
        <v>Sports</v>
      </c>
      <c r="H399" s="1">
        <v>4326.95</v>
      </c>
      <c r="I399" s="1">
        <v>25</v>
      </c>
      <c r="J399" s="1">
        <v>44</v>
      </c>
      <c r="K399" s="1">
        <v>683.97</v>
      </c>
      <c r="M399" t="b">
        <f t="shared" si="57"/>
        <v>1</v>
      </c>
      <c r="N399" t="b">
        <f t="shared" si="58"/>
        <v>1</v>
      </c>
      <c r="O399" t="b">
        <f t="shared" si="59"/>
        <v>1</v>
      </c>
      <c r="P399" t="b">
        <f t="shared" si="60"/>
        <v>1</v>
      </c>
      <c r="R399" t="str">
        <f t="shared" si="56"/>
        <v/>
      </c>
    </row>
    <row r="400" spans="1:18" ht="14.25" hidden="1">
      <c r="A400" s="1" t="s">
        <v>406</v>
      </c>
      <c r="B400" s="1" t="str">
        <f t="shared" si="54"/>
        <v>b8cf2057</v>
      </c>
      <c r="C400" s="3">
        <v>45527</v>
      </c>
      <c r="D400" s="2" t="s">
        <v>3911</v>
      </c>
      <c r="E400" s="2" t="str">
        <f t="shared" si="53"/>
        <v>West</v>
      </c>
      <c r="F400" s="4" t="s">
        <v>88</v>
      </c>
      <c r="G400" s="4" t="str">
        <f t="shared" si="55"/>
        <v>Groceries</v>
      </c>
      <c r="H400" s="1">
        <v>4237.95</v>
      </c>
      <c r="I400" s="1">
        <v>28</v>
      </c>
      <c r="J400" s="1">
        <v>46</v>
      </c>
      <c r="K400" s="1">
        <v>1882.05</v>
      </c>
      <c r="M400" t="b">
        <f t="shared" si="57"/>
        <v>1</v>
      </c>
      <c r="N400" t="b">
        <f t="shared" si="58"/>
        <v>1</v>
      </c>
      <c r="O400" t="b">
        <f t="shared" si="59"/>
        <v>1</v>
      </c>
      <c r="P400" t="b">
        <f t="shared" si="60"/>
        <v>1</v>
      </c>
      <c r="R400" t="str">
        <f t="shared" si="56"/>
        <v/>
      </c>
    </row>
    <row r="401" spans="1:18" ht="14.25">
      <c r="A401" s="1">
        <v>34219740</v>
      </c>
      <c r="B401" s="1" t="str">
        <f t="shared" si="54"/>
        <v>34219740</v>
      </c>
      <c r="C401" s="3">
        <v>45169</v>
      </c>
      <c r="D401" s="2" t="s">
        <v>11</v>
      </c>
      <c r="E401" s="2" t="str">
        <f t="shared" si="53"/>
        <v>East</v>
      </c>
      <c r="F401" s="4" t="s">
        <v>1474</v>
      </c>
      <c r="G401" s="4" t="str">
        <f t="shared" si="55"/>
        <v>Clothing</v>
      </c>
      <c r="H401" s="1">
        <v>2654.9</v>
      </c>
      <c r="I401" s="1">
        <v>27</v>
      </c>
      <c r="J401" s="1">
        <v>6</v>
      </c>
      <c r="K401" s="1">
        <v>386.79</v>
      </c>
      <c r="M401" t="b">
        <f t="shared" si="57"/>
        <v>1</v>
      </c>
      <c r="N401" t="b">
        <f t="shared" si="58"/>
        <v>1</v>
      </c>
      <c r="O401" t="b">
        <f t="shared" si="59"/>
        <v>1</v>
      </c>
      <c r="P401" t="b">
        <f t="shared" si="60"/>
        <v>1</v>
      </c>
      <c r="R401" t="str">
        <f t="shared" si="56"/>
        <v/>
      </c>
    </row>
    <row r="402" spans="1:18" ht="14.25" hidden="1">
      <c r="A402" s="1" t="s">
        <v>407</v>
      </c>
      <c r="B402" s="1" t="str">
        <f t="shared" si="54"/>
        <v>fbc28882</v>
      </c>
      <c r="C402" s="3">
        <v>45423</v>
      </c>
      <c r="D402" s="2" t="s">
        <v>9</v>
      </c>
      <c r="E402" s="2" t="str">
        <f t="shared" si="53"/>
        <v>North</v>
      </c>
      <c r="F402" s="4" t="s">
        <v>291</v>
      </c>
      <c r="G402" s="4" t="str">
        <f t="shared" si="55"/>
        <v>Electronics</v>
      </c>
      <c r="H402" s="1">
        <v>4725.34</v>
      </c>
      <c r="I402" s="1">
        <v>30</v>
      </c>
      <c r="J402" s="1">
        <v>36</v>
      </c>
      <c r="K402" s="1">
        <v>143.62</v>
      </c>
      <c r="M402" t="b">
        <f t="shared" si="57"/>
        <v>1</v>
      </c>
      <c r="N402" t="b">
        <f t="shared" si="58"/>
        <v>1</v>
      </c>
      <c r="O402" t="b">
        <f t="shared" si="59"/>
        <v>1</v>
      </c>
      <c r="P402" t="b">
        <f t="shared" si="60"/>
        <v>1</v>
      </c>
      <c r="R402" t="str">
        <f t="shared" si="56"/>
        <v/>
      </c>
    </row>
    <row r="403" spans="1:18" ht="14.25" hidden="1">
      <c r="A403" s="1" t="s">
        <v>408</v>
      </c>
      <c r="B403" s="1" t="str">
        <f t="shared" si="54"/>
        <v>8af57170</v>
      </c>
      <c r="C403" s="3">
        <v>45385</v>
      </c>
      <c r="D403" s="2" t="s">
        <v>3911</v>
      </c>
      <c r="E403" s="2" t="str">
        <f t="shared" si="53"/>
        <v>West</v>
      </c>
      <c r="F403" s="4" t="s">
        <v>17</v>
      </c>
      <c r="G403" s="4" t="str">
        <f t="shared" si="55"/>
        <v>Sports</v>
      </c>
      <c r="H403" s="1">
        <v>4913.43</v>
      </c>
      <c r="I403" s="1">
        <v>6</v>
      </c>
      <c r="J403" s="1">
        <v>29</v>
      </c>
      <c r="K403" s="1">
        <v>1526.48</v>
      </c>
      <c r="M403" t="b">
        <f t="shared" si="57"/>
        <v>1</v>
      </c>
      <c r="N403" t="b">
        <f t="shared" si="58"/>
        <v>1</v>
      </c>
      <c r="O403" t="b">
        <f t="shared" si="59"/>
        <v>1</v>
      </c>
      <c r="P403" t="b">
        <f t="shared" si="60"/>
        <v>1</v>
      </c>
      <c r="R403" t="str">
        <f t="shared" si="56"/>
        <v/>
      </c>
    </row>
    <row r="404" spans="1:18" ht="14.25" hidden="1">
      <c r="A404" s="1" t="s">
        <v>409</v>
      </c>
      <c r="B404" s="1" t="str">
        <f t="shared" si="54"/>
        <v>6f8e2e53</v>
      </c>
      <c r="C404" s="3">
        <v>45392</v>
      </c>
      <c r="D404" s="2" t="s">
        <v>3913</v>
      </c>
      <c r="E404" s="2" t="str">
        <f t="shared" si="53"/>
        <v>South</v>
      </c>
      <c r="F404" s="4" t="s">
        <v>291</v>
      </c>
      <c r="G404" s="4" t="str">
        <f t="shared" si="55"/>
        <v>Electronics</v>
      </c>
      <c r="H404" s="1">
        <v>3606.92</v>
      </c>
      <c r="I404" s="1">
        <v>23</v>
      </c>
      <c r="J404" s="1">
        <v>15</v>
      </c>
      <c r="K404" s="1">
        <v>296.83999999999997</v>
      </c>
      <c r="M404" t="b">
        <f t="shared" si="57"/>
        <v>1</v>
      </c>
      <c r="N404" t="b">
        <f t="shared" si="58"/>
        <v>1</v>
      </c>
      <c r="O404" t="b">
        <f t="shared" si="59"/>
        <v>1</v>
      </c>
      <c r="P404" t="b">
        <f t="shared" si="60"/>
        <v>1</v>
      </c>
      <c r="R404" t="str">
        <f t="shared" si="56"/>
        <v/>
      </c>
    </row>
    <row r="405" spans="1:18" ht="14.25" hidden="1">
      <c r="A405" s="1" t="s">
        <v>410</v>
      </c>
      <c r="B405" s="1" t="str">
        <f t="shared" si="54"/>
        <v>7f9d7b0a</v>
      </c>
      <c r="C405" s="3">
        <v>45255</v>
      </c>
      <c r="D405" s="2" t="s">
        <v>3911</v>
      </c>
      <c r="E405" s="2" t="str">
        <f t="shared" si="53"/>
        <v>West</v>
      </c>
      <c r="F405" s="4" t="s">
        <v>15</v>
      </c>
      <c r="G405" s="4" t="str">
        <f t="shared" si="55"/>
        <v>Furniture</v>
      </c>
      <c r="H405" s="1">
        <v>3181.67</v>
      </c>
      <c r="I405" s="1">
        <v>34</v>
      </c>
      <c r="J405" s="1">
        <v>9</v>
      </c>
      <c r="K405" s="1">
        <v>488.45</v>
      </c>
      <c r="M405" t="b">
        <f t="shared" si="57"/>
        <v>1</v>
      </c>
      <c r="N405" t="b">
        <f t="shared" si="58"/>
        <v>1</v>
      </c>
      <c r="O405" t="b">
        <f t="shared" si="59"/>
        <v>1</v>
      </c>
      <c r="P405" t="b">
        <f t="shared" si="60"/>
        <v>1</v>
      </c>
      <c r="R405" t="str">
        <f t="shared" si="56"/>
        <v/>
      </c>
    </row>
    <row r="406" spans="1:18" ht="14.25" hidden="1">
      <c r="A406" s="1" t="s">
        <v>411</v>
      </c>
      <c r="B406" s="1" t="str">
        <f t="shared" si="54"/>
        <v>72f820e0</v>
      </c>
      <c r="C406" s="3">
        <v>45110</v>
      </c>
      <c r="D406" s="2" t="s">
        <v>3911</v>
      </c>
      <c r="E406" s="2" t="str">
        <f t="shared" si="53"/>
        <v>West</v>
      </c>
      <c r="F406" s="4" t="s">
        <v>88</v>
      </c>
      <c r="G406" s="4" t="str">
        <f t="shared" si="55"/>
        <v>Groceries</v>
      </c>
      <c r="H406" s="1">
        <v>2379.5100000000002</v>
      </c>
      <c r="I406" s="1">
        <v>39</v>
      </c>
      <c r="J406" s="1">
        <v>5</v>
      </c>
      <c r="K406" s="1">
        <v>1714.22</v>
      </c>
      <c r="M406" t="b">
        <f t="shared" si="57"/>
        <v>1</v>
      </c>
      <c r="N406" t="b">
        <f t="shared" si="58"/>
        <v>1</v>
      </c>
      <c r="O406" t="b">
        <f t="shared" si="59"/>
        <v>1</v>
      </c>
      <c r="P406" t="b">
        <f t="shared" si="60"/>
        <v>1</v>
      </c>
      <c r="R406" t="str">
        <f t="shared" si="56"/>
        <v/>
      </c>
    </row>
    <row r="407" spans="1:18" ht="14.25" hidden="1">
      <c r="A407" s="1" t="s">
        <v>412</v>
      </c>
      <c r="B407" s="1" t="str">
        <f t="shared" si="54"/>
        <v>fd21c89e</v>
      </c>
      <c r="C407" s="3">
        <v>45082</v>
      </c>
      <c r="D407" s="2" t="s">
        <v>3913</v>
      </c>
      <c r="E407" s="2" t="str">
        <f t="shared" si="53"/>
        <v>South</v>
      </c>
      <c r="F407" s="4" t="s">
        <v>17</v>
      </c>
      <c r="G407" s="4" t="str">
        <f t="shared" si="55"/>
        <v>Sports</v>
      </c>
      <c r="H407" s="1">
        <v>1467.12</v>
      </c>
      <c r="I407" s="1">
        <v>11</v>
      </c>
      <c r="J407" s="1">
        <v>5</v>
      </c>
      <c r="K407" s="1">
        <v>400.53</v>
      </c>
      <c r="M407" t="b">
        <f t="shared" si="57"/>
        <v>1</v>
      </c>
      <c r="N407" t="b">
        <f t="shared" si="58"/>
        <v>1</v>
      </c>
      <c r="O407" t="b">
        <f t="shared" si="59"/>
        <v>1</v>
      </c>
      <c r="P407" t="b">
        <f t="shared" si="60"/>
        <v>1</v>
      </c>
      <c r="R407" t="str">
        <f t="shared" si="56"/>
        <v/>
      </c>
    </row>
    <row r="408" spans="1:18" ht="14.25" hidden="1">
      <c r="A408" s="1" t="s">
        <v>413</v>
      </c>
      <c r="B408" s="1" t="str">
        <f t="shared" si="54"/>
        <v>dbfd8eda</v>
      </c>
      <c r="C408" s="3">
        <v>45581</v>
      </c>
      <c r="D408" s="2" t="s">
        <v>3913</v>
      </c>
      <c r="E408" s="2" t="str">
        <f t="shared" si="53"/>
        <v>South</v>
      </c>
      <c r="F408" s="4" t="s">
        <v>17</v>
      </c>
      <c r="G408" s="4" t="str">
        <f t="shared" si="55"/>
        <v>Sports</v>
      </c>
      <c r="H408" s="1">
        <v>2869.73</v>
      </c>
      <c r="I408" s="1">
        <v>9</v>
      </c>
      <c r="J408" s="1">
        <v>8</v>
      </c>
      <c r="K408" s="1">
        <v>675.46</v>
      </c>
      <c r="M408" t="b">
        <f t="shared" si="57"/>
        <v>1</v>
      </c>
      <c r="N408" t="b">
        <f t="shared" si="58"/>
        <v>1</v>
      </c>
      <c r="O408" t="b">
        <f t="shared" si="59"/>
        <v>1</v>
      </c>
      <c r="P408" t="b">
        <f t="shared" si="60"/>
        <v>1</v>
      </c>
      <c r="R408" t="str">
        <f t="shared" si="56"/>
        <v/>
      </c>
    </row>
    <row r="409" spans="1:18" ht="14.25">
      <c r="A409" s="1" t="s">
        <v>414</v>
      </c>
      <c r="B409" s="1" t="str">
        <f t="shared" si="54"/>
        <v>fc64a845</v>
      </c>
      <c r="C409" s="3">
        <v>45565</v>
      </c>
      <c r="D409" s="2" t="s">
        <v>9</v>
      </c>
      <c r="E409" s="2" t="str">
        <f t="shared" si="53"/>
        <v>North</v>
      </c>
      <c r="F409" s="4" t="s">
        <v>1474</v>
      </c>
      <c r="G409" s="4" t="str">
        <f t="shared" si="55"/>
        <v>Clothing</v>
      </c>
      <c r="H409" s="1">
        <v>275.35000000000002</v>
      </c>
      <c r="I409" s="1">
        <v>29</v>
      </c>
      <c r="J409" s="1">
        <v>25</v>
      </c>
      <c r="K409" s="1">
        <v>1860.04</v>
      </c>
      <c r="M409" t="b">
        <f t="shared" si="57"/>
        <v>1</v>
      </c>
      <c r="N409" t="b">
        <f t="shared" si="58"/>
        <v>1</v>
      </c>
      <c r="O409" t="b">
        <f t="shared" si="59"/>
        <v>1</v>
      </c>
      <c r="P409" t="b">
        <f t="shared" si="60"/>
        <v>1</v>
      </c>
      <c r="R409" t="str">
        <f t="shared" si="56"/>
        <v/>
      </c>
    </row>
    <row r="410" spans="1:18" ht="14.25">
      <c r="A410" s="1" t="s">
        <v>415</v>
      </c>
      <c r="B410" s="1" t="str">
        <f t="shared" si="54"/>
        <v>b46d3a09</v>
      </c>
      <c r="C410" s="3">
        <v>45332</v>
      </c>
      <c r="D410" s="2" t="s">
        <v>11</v>
      </c>
      <c r="E410" s="2" t="str">
        <f t="shared" si="53"/>
        <v>East</v>
      </c>
      <c r="F410" s="4" t="s">
        <v>1474</v>
      </c>
      <c r="G410" s="4" t="str">
        <f t="shared" si="55"/>
        <v>Clothing</v>
      </c>
      <c r="H410" s="1">
        <v>3956.33</v>
      </c>
      <c r="I410" s="1">
        <v>38</v>
      </c>
      <c r="J410" s="1">
        <v>48</v>
      </c>
      <c r="K410" s="1">
        <v>472.99</v>
      </c>
      <c r="M410" t="b">
        <f t="shared" si="57"/>
        <v>1</v>
      </c>
      <c r="N410" t="b">
        <f t="shared" si="58"/>
        <v>1</v>
      </c>
      <c r="O410" t="b">
        <f t="shared" si="59"/>
        <v>1</v>
      </c>
      <c r="P410" t="b">
        <f t="shared" si="60"/>
        <v>1</v>
      </c>
      <c r="R410" t="str">
        <f t="shared" si="56"/>
        <v/>
      </c>
    </row>
    <row r="411" spans="1:18" ht="14.25" hidden="1">
      <c r="A411" s="1" t="s">
        <v>416</v>
      </c>
      <c r="B411" s="1" t="str">
        <f t="shared" si="54"/>
        <v>31275d77</v>
      </c>
      <c r="C411" s="3">
        <v>45499</v>
      </c>
      <c r="D411" s="2" t="s">
        <v>3911</v>
      </c>
      <c r="E411" s="2" t="str">
        <f t="shared" si="53"/>
        <v>West</v>
      </c>
      <c r="F411" s="4" t="s">
        <v>15</v>
      </c>
      <c r="G411" s="4" t="str">
        <f t="shared" si="55"/>
        <v>Furniture</v>
      </c>
      <c r="H411" s="1">
        <v>777.75</v>
      </c>
      <c r="I411" s="1">
        <v>39</v>
      </c>
      <c r="J411" s="1">
        <v>29</v>
      </c>
      <c r="K411" s="1">
        <v>437.32</v>
      </c>
      <c r="M411" t="b">
        <f t="shared" si="57"/>
        <v>1</v>
      </c>
      <c r="N411" t="b">
        <f t="shared" si="58"/>
        <v>1</v>
      </c>
      <c r="O411" t="b">
        <f t="shared" si="59"/>
        <v>1</v>
      </c>
      <c r="P411" t="b">
        <f t="shared" si="60"/>
        <v>1</v>
      </c>
      <c r="R411" t="str">
        <f t="shared" si="56"/>
        <v/>
      </c>
    </row>
    <row r="412" spans="1:18" ht="14.25" hidden="1">
      <c r="A412" s="1" t="s">
        <v>417</v>
      </c>
      <c r="B412" s="1" t="str">
        <f t="shared" si="54"/>
        <v>c6bd8f59</v>
      </c>
      <c r="C412" s="3">
        <v>45148</v>
      </c>
      <c r="D412" s="2" t="s">
        <v>3911</v>
      </c>
      <c r="E412" s="2" t="str">
        <f t="shared" si="53"/>
        <v>West</v>
      </c>
      <c r="F412" s="4" t="s">
        <v>15</v>
      </c>
      <c r="G412" s="4" t="str">
        <f t="shared" si="55"/>
        <v>Furniture</v>
      </c>
      <c r="H412" s="1">
        <v>2033.72</v>
      </c>
      <c r="I412" s="1">
        <v>21</v>
      </c>
      <c r="J412" s="1">
        <v>12</v>
      </c>
      <c r="K412" s="1">
        <v>455.32</v>
      </c>
      <c r="M412" t="b">
        <f t="shared" si="57"/>
        <v>1</v>
      </c>
      <c r="N412" t="b">
        <f t="shared" si="58"/>
        <v>1</v>
      </c>
      <c r="O412" t="b">
        <f t="shared" si="59"/>
        <v>1</v>
      </c>
      <c r="P412" t="b">
        <f t="shared" si="60"/>
        <v>1</v>
      </c>
      <c r="R412" t="str">
        <f t="shared" si="56"/>
        <v/>
      </c>
    </row>
    <row r="413" spans="1:18" ht="14.25" hidden="1">
      <c r="A413" s="1" t="s">
        <v>418</v>
      </c>
      <c r="B413" s="1" t="str">
        <f t="shared" si="54"/>
        <v>f36a93e8</v>
      </c>
      <c r="C413" s="3">
        <v>45330</v>
      </c>
      <c r="D413" s="2" t="s">
        <v>3913</v>
      </c>
      <c r="E413" s="2" t="str">
        <f t="shared" si="53"/>
        <v>South</v>
      </c>
      <c r="F413" s="4" t="s">
        <v>15</v>
      </c>
      <c r="G413" s="4" t="str">
        <f t="shared" si="55"/>
        <v>Furniture</v>
      </c>
      <c r="H413" s="1">
        <v>2067.4899999999998</v>
      </c>
      <c r="I413" s="1">
        <v>44</v>
      </c>
      <c r="J413" s="1">
        <v>21</v>
      </c>
      <c r="K413" s="1">
        <v>972.12</v>
      </c>
      <c r="M413" t="b">
        <f t="shared" si="57"/>
        <v>1</v>
      </c>
      <c r="N413" t="b">
        <f t="shared" si="58"/>
        <v>1</v>
      </c>
      <c r="O413" t="b">
        <f t="shared" si="59"/>
        <v>1</v>
      </c>
      <c r="P413" t="b">
        <f t="shared" si="60"/>
        <v>1</v>
      </c>
      <c r="R413" t="str">
        <f t="shared" si="56"/>
        <v/>
      </c>
    </row>
    <row r="414" spans="1:18" ht="14.25" hidden="1">
      <c r="A414" s="1" t="s">
        <v>419</v>
      </c>
      <c r="B414" s="1" t="str">
        <f t="shared" si="54"/>
        <v>5d0b3362</v>
      </c>
      <c r="C414" s="3">
        <v>45321</v>
      </c>
      <c r="D414" s="2" t="s">
        <v>9</v>
      </c>
      <c r="E414" s="2" t="str">
        <f t="shared" si="53"/>
        <v>North</v>
      </c>
      <c r="F414" s="4" t="s">
        <v>15</v>
      </c>
      <c r="G414" s="4" t="str">
        <f t="shared" si="55"/>
        <v>Furniture</v>
      </c>
      <c r="H414" s="1">
        <v>804.25</v>
      </c>
      <c r="I414" s="1">
        <v>17</v>
      </c>
      <c r="J414" s="1">
        <v>42</v>
      </c>
      <c r="K414" s="1">
        <v>219.6</v>
      </c>
      <c r="M414" t="b">
        <f t="shared" si="57"/>
        <v>1</v>
      </c>
      <c r="N414" t="b">
        <f t="shared" si="58"/>
        <v>1</v>
      </c>
      <c r="O414" t="b">
        <f t="shared" si="59"/>
        <v>1</v>
      </c>
      <c r="P414" t="b">
        <f t="shared" si="60"/>
        <v>1</v>
      </c>
      <c r="R414" t="str">
        <f t="shared" si="56"/>
        <v/>
      </c>
    </row>
    <row r="415" spans="1:18" ht="14.25">
      <c r="A415" s="1" t="s">
        <v>420</v>
      </c>
      <c r="B415" s="1" t="str">
        <f t="shared" si="54"/>
        <v>febc5765</v>
      </c>
      <c r="C415" s="3">
        <v>45024</v>
      </c>
      <c r="D415" s="2" t="s">
        <v>3911</v>
      </c>
      <c r="E415" s="2" t="str">
        <f t="shared" si="53"/>
        <v>West</v>
      </c>
      <c r="F415" s="4" t="s">
        <v>1474</v>
      </c>
      <c r="G415" s="4" t="str">
        <f t="shared" si="55"/>
        <v>Clothing</v>
      </c>
      <c r="H415" s="1">
        <v>3192.94</v>
      </c>
      <c r="I415" s="1">
        <v>26</v>
      </c>
      <c r="J415" s="1">
        <v>43</v>
      </c>
      <c r="K415" s="1">
        <v>1184.28</v>
      </c>
      <c r="M415" t="b">
        <f t="shared" si="57"/>
        <v>1</v>
      </c>
      <c r="N415" t="b">
        <f t="shared" si="58"/>
        <v>1</v>
      </c>
      <c r="O415" t="b">
        <f t="shared" si="59"/>
        <v>1</v>
      </c>
      <c r="P415" t="b">
        <f t="shared" si="60"/>
        <v>1</v>
      </c>
      <c r="R415" t="str">
        <f t="shared" si="56"/>
        <v/>
      </c>
    </row>
    <row r="416" spans="1:18" ht="14.25" hidden="1">
      <c r="A416" s="1" t="s">
        <v>421</v>
      </c>
      <c r="B416" s="1" t="str">
        <f t="shared" si="54"/>
        <v>c140e680</v>
      </c>
      <c r="C416" s="3">
        <v>45221</v>
      </c>
      <c r="D416" s="2" t="s">
        <v>3913</v>
      </c>
      <c r="E416" s="2" t="str">
        <f t="shared" si="53"/>
        <v>South</v>
      </c>
      <c r="F416" s="4" t="s">
        <v>88</v>
      </c>
      <c r="G416" s="4" t="str">
        <f t="shared" si="55"/>
        <v>Groceries</v>
      </c>
      <c r="H416" s="1">
        <v>3961.53</v>
      </c>
      <c r="I416" s="1">
        <v>22</v>
      </c>
      <c r="J416" s="1">
        <v>49</v>
      </c>
      <c r="K416" s="1">
        <v>62.46</v>
      </c>
      <c r="M416" t="b">
        <f t="shared" si="57"/>
        <v>1</v>
      </c>
      <c r="N416" t="b">
        <f t="shared" si="58"/>
        <v>1</v>
      </c>
      <c r="O416" t="b">
        <f t="shared" si="59"/>
        <v>1</v>
      </c>
      <c r="P416" t="b">
        <f t="shared" si="60"/>
        <v>1</v>
      </c>
      <c r="R416" t="str">
        <f t="shared" si="56"/>
        <v/>
      </c>
    </row>
    <row r="417" spans="1:18" ht="14.25" hidden="1">
      <c r="A417" s="1" t="s">
        <v>422</v>
      </c>
      <c r="B417" s="1" t="str">
        <f t="shared" si="54"/>
        <v>189d9a16</v>
      </c>
      <c r="C417" s="3">
        <v>44901</v>
      </c>
      <c r="D417" s="2" t="s">
        <v>11</v>
      </c>
      <c r="E417" s="2" t="str">
        <f t="shared" si="53"/>
        <v>East</v>
      </c>
      <c r="F417" s="4" t="s">
        <v>88</v>
      </c>
      <c r="G417" s="4" t="str">
        <f t="shared" si="55"/>
        <v>Groceries</v>
      </c>
      <c r="H417" s="1">
        <v>4673.93</v>
      </c>
      <c r="I417" s="1">
        <v>36</v>
      </c>
      <c r="J417" s="1">
        <v>37</v>
      </c>
      <c r="K417" s="1">
        <v>598.58000000000004</v>
      </c>
      <c r="M417" t="b">
        <f t="shared" si="57"/>
        <v>1</v>
      </c>
      <c r="N417" t="b">
        <f t="shared" si="58"/>
        <v>1</v>
      </c>
      <c r="O417" t="b">
        <f t="shared" si="59"/>
        <v>1</v>
      </c>
      <c r="P417" t="b">
        <f t="shared" si="60"/>
        <v>1</v>
      </c>
      <c r="R417" t="str">
        <f t="shared" si="56"/>
        <v/>
      </c>
    </row>
    <row r="418" spans="1:18" ht="14.25" hidden="1">
      <c r="A418" s="1" t="s">
        <v>423</v>
      </c>
      <c r="B418" s="1" t="str">
        <f t="shared" si="54"/>
        <v>ce94d9e5</v>
      </c>
      <c r="C418" s="3">
        <v>45341</v>
      </c>
      <c r="D418" s="2" t="s">
        <v>9</v>
      </c>
      <c r="E418" s="2" t="str">
        <f t="shared" si="53"/>
        <v>North</v>
      </c>
      <c r="F418" s="4" t="s">
        <v>17</v>
      </c>
      <c r="G418" s="4" t="str">
        <f t="shared" si="55"/>
        <v>Sports</v>
      </c>
      <c r="H418" s="1">
        <v>3075.53</v>
      </c>
      <c r="I418" s="1">
        <v>33</v>
      </c>
      <c r="J418" s="1">
        <v>29</v>
      </c>
      <c r="K418" s="1">
        <v>757.09</v>
      </c>
      <c r="M418" t="b">
        <f t="shared" si="57"/>
        <v>1</v>
      </c>
      <c r="N418" t="b">
        <f t="shared" si="58"/>
        <v>1</v>
      </c>
      <c r="O418" t="b">
        <f t="shared" si="59"/>
        <v>1</v>
      </c>
      <c r="P418" t="b">
        <f t="shared" si="60"/>
        <v>1</v>
      </c>
      <c r="R418" t="str">
        <f t="shared" si="56"/>
        <v/>
      </c>
    </row>
    <row r="419" spans="1:18" ht="14.25">
      <c r="A419" s="1" t="s">
        <v>424</v>
      </c>
      <c r="B419" s="1" t="str">
        <f t="shared" si="54"/>
        <v>fc1786d7</v>
      </c>
      <c r="C419" s="3">
        <v>44996</v>
      </c>
      <c r="D419" s="2" t="s">
        <v>3911</v>
      </c>
      <c r="E419" s="2" t="str">
        <f t="shared" si="53"/>
        <v>West</v>
      </c>
      <c r="F419" s="4" t="s">
        <v>1474</v>
      </c>
      <c r="G419" s="4" t="str">
        <f t="shared" si="55"/>
        <v>Clothing</v>
      </c>
      <c r="H419" s="1">
        <v>4298.16</v>
      </c>
      <c r="I419" s="1">
        <v>40</v>
      </c>
      <c r="J419" s="1">
        <v>45</v>
      </c>
      <c r="K419" s="1">
        <v>1874.36</v>
      </c>
      <c r="M419" t="b">
        <f t="shared" si="57"/>
        <v>1</v>
      </c>
      <c r="N419" t="b">
        <f t="shared" si="58"/>
        <v>1</v>
      </c>
      <c r="O419" t="b">
        <f t="shared" si="59"/>
        <v>1</v>
      </c>
      <c r="P419" t="b">
        <f t="shared" si="60"/>
        <v>1</v>
      </c>
      <c r="R419" t="str">
        <f t="shared" si="56"/>
        <v/>
      </c>
    </row>
    <row r="420" spans="1:18" ht="14.25" hidden="1">
      <c r="A420" s="1" t="s">
        <v>425</v>
      </c>
      <c r="B420" s="1" t="str">
        <f t="shared" si="54"/>
        <v>7a6e45a6</v>
      </c>
      <c r="C420" s="3">
        <v>45311</v>
      </c>
      <c r="D420" s="2" t="s">
        <v>3913</v>
      </c>
      <c r="E420" s="2" t="str">
        <f t="shared" si="53"/>
        <v>South</v>
      </c>
      <c r="F420" s="4" t="s">
        <v>291</v>
      </c>
      <c r="G420" s="4" t="str">
        <f t="shared" si="55"/>
        <v>Electronics</v>
      </c>
      <c r="H420" s="1">
        <v>3686.95</v>
      </c>
      <c r="I420" s="1">
        <v>15</v>
      </c>
      <c r="J420" s="1">
        <v>44</v>
      </c>
      <c r="K420" s="1">
        <v>1554.25</v>
      </c>
      <c r="M420" t="b">
        <f t="shared" si="57"/>
        <v>1</v>
      </c>
      <c r="N420" t="b">
        <f t="shared" si="58"/>
        <v>1</v>
      </c>
      <c r="O420" t="b">
        <f t="shared" si="59"/>
        <v>1</v>
      </c>
      <c r="P420" t="b">
        <f t="shared" si="60"/>
        <v>1</v>
      </c>
      <c r="R420" t="str">
        <f t="shared" si="56"/>
        <v/>
      </c>
    </row>
    <row r="421" spans="1:18" ht="14.25">
      <c r="A421" s="1" t="s">
        <v>426</v>
      </c>
      <c r="B421" s="1" t="str">
        <f t="shared" si="54"/>
        <v>68d2554b</v>
      </c>
      <c r="C421" s="3">
        <v>45361</v>
      </c>
      <c r="D421" s="2" t="s">
        <v>9</v>
      </c>
      <c r="E421" s="2" t="str">
        <f t="shared" si="53"/>
        <v>North</v>
      </c>
      <c r="F421" s="4" t="s">
        <v>1474</v>
      </c>
      <c r="G421" s="4" t="str">
        <f t="shared" si="55"/>
        <v>Clothing</v>
      </c>
      <c r="H421" s="1">
        <v>2440.89</v>
      </c>
      <c r="I421" s="1">
        <v>44</v>
      </c>
      <c r="J421" s="1">
        <v>49</v>
      </c>
      <c r="K421" s="1">
        <v>349.44</v>
      </c>
      <c r="M421" t="b">
        <f t="shared" si="57"/>
        <v>1</v>
      </c>
      <c r="N421" t="b">
        <f t="shared" si="58"/>
        <v>1</v>
      </c>
      <c r="O421" t="b">
        <f t="shared" si="59"/>
        <v>1</v>
      </c>
      <c r="P421" t="b">
        <f t="shared" si="60"/>
        <v>1</v>
      </c>
      <c r="R421" t="str">
        <f t="shared" si="56"/>
        <v/>
      </c>
    </row>
    <row r="422" spans="1:18" ht="14.25" hidden="1">
      <c r="A422" s="1" t="s">
        <v>427</v>
      </c>
      <c r="B422" s="1" t="str">
        <f t="shared" si="54"/>
        <v>537c9674</v>
      </c>
      <c r="C422" s="3">
        <v>44899</v>
      </c>
      <c r="D422" s="2" t="s">
        <v>9</v>
      </c>
      <c r="E422" s="2" t="str">
        <f t="shared" si="53"/>
        <v>North</v>
      </c>
      <c r="F422" s="4" t="s">
        <v>17</v>
      </c>
      <c r="G422" s="4" t="str">
        <f t="shared" si="55"/>
        <v>Sports</v>
      </c>
      <c r="H422" s="1">
        <v>1958.06</v>
      </c>
      <c r="I422" s="1">
        <v>44</v>
      </c>
      <c r="J422" s="1">
        <v>21</v>
      </c>
      <c r="K422" s="1">
        <v>972.58</v>
      </c>
      <c r="M422" t="b">
        <f t="shared" si="57"/>
        <v>1</v>
      </c>
      <c r="N422" t="b">
        <f t="shared" si="58"/>
        <v>1</v>
      </c>
      <c r="O422" t="b">
        <f t="shared" si="59"/>
        <v>1</v>
      </c>
      <c r="P422" t="b">
        <f t="shared" si="60"/>
        <v>1</v>
      </c>
      <c r="R422" t="str">
        <f t="shared" si="56"/>
        <v/>
      </c>
    </row>
    <row r="423" spans="1:18" ht="14.25" hidden="1">
      <c r="A423" s="1" t="s">
        <v>428</v>
      </c>
      <c r="B423" s="1" t="str">
        <f t="shared" si="54"/>
        <v>de4a361c</v>
      </c>
      <c r="C423" s="3">
        <v>45517</v>
      </c>
      <c r="D423" s="2" t="s">
        <v>3913</v>
      </c>
      <c r="E423" s="2" t="str">
        <f t="shared" si="53"/>
        <v>South</v>
      </c>
      <c r="F423" s="4" t="s">
        <v>17</v>
      </c>
      <c r="G423" s="4" t="str">
        <f t="shared" si="55"/>
        <v>Sports</v>
      </c>
      <c r="H423" s="1">
        <v>1011.3</v>
      </c>
      <c r="I423" s="1">
        <v>6</v>
      </c>
      <c r="J423" s="1">
        <v>14</v>
      </c>
      <c r="K423" s="1">
        <v>369.32</v>
      </c>
      <c r="M423" t="b">
        <f t="shared" si="57"/>
        <v>1</v>
      </c>
      <c r="N423" t="b">
        <f t="shared" si="58"/>
        <v>1</v>
      </c>
      <c r="O423" t="b">
        <f t="shared" si="59"/>
        <v>1</v>
      </c>
      <c r="P423" t="b">
        <f t="shared" si="60"/>
        <v>1</v>
      </c>
      <c r="R423" t="str">
        <f t="shared" si="56"/>
        <v/>
      </c>
    </row>
    <row r="424" spans="1:18" ht="14.25">
      <c r="A424" s="1" t="s">
        <v>429</v>
      </c>
      <c r="B424" s="1" t="str">
        <f t="shared" si="54"/>
        <v>5d071d51</v>
      </c>
      <c r="C424" s="3">
        <v>44973</v>
      </c>
      <c r="D424" s="2" t="s">
        <v>9</v>
      </c>
      <c r="E424" s="2" t="str">
        <f t="shared" si="53"/>
        <v>North</v>
      </c>
      <c r="F424" s="4" t="s">
        <v>1474</v>
      </c>
      <c r="G424" s="4" t="str">
        <f t="shared" si="55"/>
        <v>Clothing</v>
      </c>
      <c r="H424" s="1">
        <v>2472.14</v>
      </c>
      <c r="I424" s="1">
        <v>45</v>
      </c>
      <c r="J424" s="1">
        <v>40</v>
      </c>
      <c r="K424" s="1">
        <v>635.9</v>
      </c>
      <c r="M424" t="b">
        <f t="shared" si="57"/>
        <v>1</v>
      </c>
      <c r="N424" t="b">
        <f t="shared" si="58"/>
        <v>1</v>
      </c>
      <c r="O424" t="b">
        <f t="shared" si="59"/>
        <v>1</v>
      </c>
      <c r="P424" t="b">
        <f t="shared" si="60"/>
        <v>1</v>
      </c>
      <c r="R424" t="str">
        <f t="shared" si="56"/>
        <v/>
      </c>
    </row>
    <row r="425" spans="1:18" ht="14.25" hidden="1">
      <c r="A425" s="1" t="s">
        <v>430</v>
      </c>
      <c r="B425" s="1" t="str">
        <f t="shared" si="54"/>
        <v>be78f6ab</v>
      </c>
      <c r="C425" s="3">
        <v>45087</v>
      </c>
      <c r="D425" s="2" t="s">
        <v>3913</v>
      </c>
      <c r="E425" s="2" t="str">
        <f t="shared" si="53"/>
        <v>South</v>
      </c>
      <c r="F425" s="4" t="s">
        <v>291</v>
      </c>
      <c r="G425" s="4" t="str">
        <f t="shared" si="55"/>
        <v>Electronics</v>
      </c>
      <c r="H425" s="1">
        <v>4762.26</v>
      </c>
      <c r="I425" s="1">
        <v>44</v>
      </c>
      <c r="J425" s="1">
        <v>47</v>
      </c>
      <c r="K425" s="1">
        <v>1384.65</v>
      </c>
      <c r="M425" t="b">
        <f t="shared" si="57"/>
        <v>1</v>
      </c>
      <c r="N425" t="b">
        <f t="shared" si="58"/>
        <v>1</v>
      </c>
      <c r="O425" t="b">
        <f t="shared" si="59"/>
        <v>1</v>
      </c>
      <c r="P425" t="b">
        <f t="shared" si="60"/>
        <v>1</v>
      </c>
      <c r="R425" t="str">
        <f t="shared" si="56"/>
        <v/>
      </c>
    </row>
    <row r="426" spans="1:18" ht="14.25" hidden="1">
      <c r="A426" s="1" t="s">
        <v>431</v>
      </c>
      <c r="B426" s="1" t="str">
        <f t="shared" si="54"/>
        <v>ef6b27b1</v>
      </c>
      <c r="C426" s="3">
        <v>45373</v>
      </c>
      <c r="D426" s="2" t="s">
        <v>9</v>
      </c>
      <c r="E426" s="2" t="str">
        <f t="shared" si="53"/>
        <v>North</v>
      </c>
      <c r="F426" s="4" t="s">
        <v>15</v>
      </c>
      <c r="G426" s="4" t="str">
        <f t="shared" si="55"/>
        <v>Furniture</v>
      </c>
      <c r="H426" s="1">
        <v>4551.51</v>
      </c>
      <c r="I426" s="1">
        <v>4</v>
      </c>
      <c r="J426" s="1">
        <v>0</v>
      </c>
      <c r="K426" s="1">
        <v>1384.53</v>
      </c>
      <c r="M426" t="b">
        <f t="shared" si="57"/>
        <v>1</v>
      </c>
      <c r="N426" t="b">
        <f t="shared" si="58"/>
        <v>1</v>
      </c>
      <c r="O426" t="b">
        <f t="shared" si="59"/>
        <v>1</v>
      </c>
      <c r="P426" t="b">
        <f t="shared" si="60"/>
        <v>1</v>
      </c>
      <c r="R426" t="str">
        <f t="shared" si="56"/>
        <v/>
      </c>
    </row>
    <row r="427" spans="1:18" ht="14.25">
      <c r="A427" s="1" t="s">
        <v>432</v>
      </c>
      <c r="B427" s="1" t="str">
        <f t="shared" si="54"/>
        <v>b3fd3b43</v>
      </c>
      <c r="C427" s="3">
        <v>45164</v>
      </c>
      <c r="D427" s="2" t="s">
        <v>3911</v>
      </c>
      <c r="E427" s="2" t="str">
        <f t="shared" si="53"/>
        <v>West</v>
      </c>
      <c r="F427" s="4" t="s">
        <v>1474</v>
      </c>
      <c r="G427" s="4" t="str">
        <f t="shared" si="55"/>
        <v>Clothing</v>
      </c>
      <c r="H427" s="1">
        <v>778.34</v>
      </c>
      <c r="I427" s="1">
        <v>28</v>
      </c>
      <c r="J427" s="1">
        <v>31</v>
      </c>
      <c r="K427" s="1">
        <v>110.66</v>
      </c>
      <c r="M427" t="b">
        <f t="shared" si="57"/>
        <v>1</v>
      </c>
      <c r="N427" t="b">
        <f t="shared" si="58"/>
        <v>1</v>
      </c>
      <c r="O427" t="b">
        <f t="shared" si="59"/>
        <v>1</v>
      </c>
      <c r="P427" t="b">
        <f t="shared" si="60"/>
        <v>1</v>
      </c>
      <c r="R427" t="str">
        <f t="shared" si="56"/>
        <v/>
      </c>
    </row>
    <row r="428" spans="1:18" ht="14.25">
      <c r="A428" s="1" t="s">
        <v>433</v>
      </c>
      <c r="B428" s="1" t="str">
        <f t="shared" si="54"/>
        <v>56d1b126</v>
      </c>
      <c r="C428" s="3">
        <v>45005</v>
      </c>
      <c r="D428" s="2" t="s">
        <v>3911</v>
      </c>
      <c r="E428" s="2" t="str">
        <f t="shared" si="53"/>
        <v>West</v>
      </c>
      <c r="F428" s="4" t="s">
        <v>1474</v>
      </c>
      <c r="G428" s="4" t="str">
        <f t="shared" si="55"/>
        <v>Clothing</v>
      </c>
      <c r="H428" s="1">
        <v>3323.74</v>
      </c>
      <c r="I428" s="1">
        <v>29</v>
      </c>
      <c r="J428" s="1">
        <v>38</v>
      </c>
      <c r="K428" s="1">
        <v>1390.5</v>
      </c>
      <c r="M428" t="b">
        <f t="shared" si="57"/>
        <v>1</v>
      </c>
      <c r="N428" t="b">
        <f t="shared" si="58"/>
        <v>1</v>
      </c>
      <c r="O428" t="b">
        <f t="shared" si="59"/>
        <v>1</v>
      </c>
      <c r="P428" t="b">
        <f t="shared" si="60"/>
        <v>1</v>
      </c>
      <c r="R428" t="str">
        <f t="shared" si="56"/>
        <v/>
      </c>
    </row>
    <row r="429" spans="1:18" ht="14.25">
      <c r="A429" s="1" t="s">
        <v>434</v>
      </c>
      <c r="B429" s="1" t="str">
        <f t="shared" si="54"/>
        <v>2aa74185</v>
      </c>
      <c r="C429" s="3">
        <v>45371</v>
      </c>
      <c r="D429" s="2" t="s">
        <v>11</v>
      </c>
      <c r="E429" s="2" t="str">
        <f t="shared" si="53"/>
        <v>East</v>
      </c>
      <c r="F429" s="4" t="s">
        <v>1474</v>
      </c>
      <c r="G429" s="4" t="str">
        <f t="shared" si="55"/>
        <v>Clothing</v>
      </c>
      <c r="H429" s="1">
        <v>4040.89</v>
      </c>
      <c r="I429" s="1">
        <v>2</v>
      </c>
      <c r="J429" s="1">
        <v>7</v>
      </c>
      <c r="K429" s="1">
        <v>1717.12</v>
      </c>
      <c r="M429" t="b">
        <f t="shared" si="57"/>
        <v>1</v>
      </c>
      <c r="N429" t="b">
        <f t="shared" si="58"/>
        <v>1</v>
      </c>
      <c r="O429" t="b">
        <f t="shared" si="59"/>
        <v>1</v>
      </c>
      <c r="P429" t="b">
        <f t="shared" si="60"/>
        <v>1</v>
      </c>
      <c r="R429" t="str">
        <f t="shared" si="56"/>
        <v/>
      </c>
    </row>
    <row r="430" spans="1:18" ht="14.25" hidden="1">
      <c r="A430" s="1" t="s">
        <v>435</v>
      </c>
      <c r="B430" s="1" t="str">
        <f t="shared" si="54"/>
        <v>42887d0a</v>
      </c>
      <c r="C430" s="3">
        <v>44906</v>
      </c>
      <c r="D430" s="2" t="s">
        <v>3911</v>
      </c>
      <c r="E430" s="2" t="str">
        <f t="shared" si="53"/>
        <v>West</v>
      </c>
      <c r="F430" s="4" t="s">
        <v>15</v>
      </c>
      <c r="G430" s="4" t="str">
        <f t="shared" si="55"/>
        <v>Furniture</v>
      </c>
      <c r="H430" s="1">
        <v>1870.44</v>
      </c>
      <c r="I430" s="1">
        <v>45</v>
      </c>
      <c r="J430" s="1">
        <v>6</v>
      </c>
      <c r="K430" s="1">
        <v>1800.42</v>
      </c>
      <c r="M430" t="b">
        <f t="shared" si="57"/>
        <v>1</v>
      </c>
      <c r="N430" t="b">
        <f t="shared" si="58"/>
        <v>1</v>
      </c>
      <c r="O430" t="b">
        <f t="shared" si="59"/>
        <v>1</v>
      </c>
      <c r="P430" t="b">
        <f t="shared" si="60"/>
        <v>1</v>
      </c>
      <c r="R430" t="str">
        <f t="shared" si="56"/>
        <v/>
      </c>
    </row>
    <row r="431" spans="1:18" ht="14.25" hidden="1">
      <c r="A431" s="1" t="s">
        <v>436</v>
      </c>
      <c r="B431" s="1" t="str">
        <f t="shared" si="54"/>
        <v>6f086147</v>
      </c>
      <c r="C431" s="3">
        <v>45551</v>
      </c>
      <c r="D431" s="2" t="s">
        <v>3911</v>
      </c>
      <c r="E431" s="2" t="str">
        <f t="shared" si="53"/>
        <v>West</v>
      </c>
      <c r="F431" s="4" t="s">
        <v>88</v>
      </c>
      <c r="G431" s="4" t="str">
        <f t="shared" si="55"/>
        <v>Groceries</v>
      </c>
      <c r="H431" s="1">
        <v>3142.49</v>
      </c>
      <c r="I431" s="1">
        <v>42</v>
      </c>
      <c r="J431" s="1">
        <v>7</v>
      </c>
      <c r="K431" s="1">
        <v>1981.52</v>
      </c>
      <c r="M431" t="b">
        <f t="shared" si="57"/>
        <v>1</v>
      </c>
      <c r="N431" t="b">
        <f t="shared" si="58"/>
        <v>1</v>
      </c>
      <c r="O431" t="b">
        <f t="shared" si="59"/>
        <v>1</v>
      </c>
      <c r="P431" t="b">
        <f t="shared" si="60"/>
        <v>1</v>
      </c>
      <c r="R431" t="str">
        <f t="shared" si="56"/>
        <v/>
      </c>
    </row>
    <row r="432" spans="1:18" ht="14.25">
      <c r="A432" s="1" t="s">
        <v>437</v>
      </c>
      <c r="B432" s="1" t="str">
        <f t="shared" si="54"/>
        <v>aaab65c1</v>
      </c>
      <c r="C432" s="3">
        <v>45173</v>
      </c>
      <c r="D432" s="2" t="s">
        <v>11</v>
      </c>
      <c r="E432" s="2" t="str">
        <f t="shared" si="53"/>
        <v>East</v>
      </c>
      <c r="F432" s="4" t="s">
        <v>1474</v>
      </c>
      <c r="G432" s="4" t="str">
        <f t="shared" si="55"/>
        <v>Clothing</v>
      </c>
      <c r="H432" s="1">
        <v>4466.6400000000003</v>
      </c>
      <c r="I432" s="1">
        <v>40</v>
      </c>
      <c r="J432" s="1">
        <v>38</v>
      </c>
      <c r="K432" s="1">
        <v>214.72</v>
      </c>
      <c r="M432" t="b">
        <f t="shared" si="57"/>
        <v>1</v>
      </c>
      <c r="N432" t="b">
        <f t="shared" si="58"/>
        <v>1</v>
      </c>
      <c r="O432" t="b">
        <f t="shared" si="59"/>
        <v>1</v>
      </c>
      <c r="P432" t="b">
        <f t="shared" si="60"/>
        <v>1</v>
      </c>
      <c r="R432" t="str">
        <f t="shared" si="56"/>
        <v/>
      </c>
    </row>
    <row r="433" spans="1:18" ht="14.25" hidden="1">
      <c r="A433" s="1" t="s">
        <v>438</v>
      </c>
      <c r="B433" s="1" t="str">
        <f t="shared" si="54"/>
        <v>1d3b7c79</v>
      </c>
      <c r="C433" s="3">
        <v>45566</v>
      </c>
      <c r="D433" s="2" t="s">
        <v>11</v>
      </c>
      <c r="E433" s="2" t="str">
        <f t="shared" si="53"/>
        <v>East</v>
      </c>
      <c r="F433" s="4" t="s">
        <v>291</v>
      </c>
      <c r="G433" s="4" t="str">
        <f t="shared" si="55"/>
        <v>Electronics</v>
      </c>
      <c r="H433" s="1">
        <v>2986.4</v>
      </c>
      <c r="I433" s="1">
        <v>31</v>
      </c>
      <c r="J433" s="1">
        <v>20</v>
      </c>
      <c r="K433" s="1">
        <v>659.21</v>
      </c>
      <c r="M433" t="b">
        <f t="shared" si="57"/>
        <v>1</v>
      </c>
      <c r="N433" t="b">
        <f t="shared" si="58"/>
        <v>1</v>
      </c>
      <c r="O433" t="b">
        <f t="shared" si="59"/>
        <v>1</v>
      </c>
      <c r="P433" t="b">
        <f t="shared" si="60"/>
        <v>1</v>
      </c>
      <c r="R433" t="str">
        <f t="shared" si="56"/>
        <v/>
      </c>
    </row>
    <row r="434" spans="1:18" ht="14.25" hidden="1">
      <c r="A434" s="1" t="s">
        <v>439</v>
      </c>
      <c r="B434" s="1" t="str">
        <f t="shared" si="54"/>
        <v>5acf86eb</v>
      </c>
      <c r="C434" s="3">
        <v>45040</v>
      </c>
      <c r="D434" s="2" t="s">
        <v>11</v>
      </c>
      <c r="E434" s="2" t="str">
        <f t="shared" si="53"/>
        <v>East</v>
      </c>
      <c r="F434" s="4" t="s">
        <v>17</v>
      </c>
      <c r="G434" s="4" t="str">
        <f t="shared" si="55"/>
        <v>Sports</v>
      </c>
      <c r="H434" s="1">
        <v>1986.99</v>
      </c>
      <c r="I434" s="1">
        <v>6</v>
      </c>
      <c r="J434" s="1">
        <v>33</v>
      </c>
      <c r="K434" s="1">
        <v>1890.48</v>
      </c>
      <c r="M434" t="b">
        <f t="shared" si="57"/>
        <v>1</v>
      </c>
      <c r="N434" t="b">
        <f t="shared" si="58"/>
        <v>1</v>
      </c>
      <c r="O434" t="b">
        <f t="shared" si="59"/>
        <v>1</v>
      </c>
      <c r="P434" t="b">
        <f t="shared" si="60"/>
        <v>1</v>
      </c>
      <c r="R434" t="str">
        <f t="shared" si="56"/>
        <v/>
      </c>
    </row>
    <row r="435" spans="1:18" ht="14.25">
      <c r="A435" s="1" t="s">
        <v>440</v>
      </c>
      <c r="B435" s="1" t="str">
        <f t="shared" si="54"/>
        <v>471abf03</v>
      </c>
      <c r="C435" s="3">
        <v>44920</v>
      </c>
      <c r="D435" s="2" t="s">
        <v>3911</v>
      </c>
      <c r="E435" s="2" t="str">
        <f t="shared" si="53"/>
        <v>West</v>
      </c>
      <c r="F435" s="4" t="s">
        <v>1474</v>
      </c>
      <c r="G435" s="4" t="str">
        <f t="shared" si="55"/>
        <v>Clothing</v>
      </c>
      <c r="H435" s="1">
        <v>2093.9299999999998</v>
      </c>
      <c r="I435" s="1">
        <v>6</v>
      </c>
      <c r="J435" s="1">
        <v>31</v>
      </c>
      <c r="K435" s="1">
        <v>486.63</v>
      </c>
      <c r="M435" t="b">
        <f t="shared" si="57"/>
        <v>1</v>
      </c>
      <c r="N435" t="b">
        <f t="shared" si="58"/>
        <v>1</v>
      </c>
      <c r="O435" t="b">
        <f t="shared" si="59"/>
        <v>1</v>
      </c>
      <c r="P435" t="b">
        <f t="shared" si="60"/>
        <v>1</v>
      </c>
      <c r="R435" t="str">
        <f t="shared" si="56"/>
        <v/>
      </c>
    </row>
    <row r="436" spans="1:18" ht="14.25" hidden="1">
      <c r="A436" s="1" t="s">
        <v>441</v>
      </c>
      <c r="B436" s="1" t="str">
        <f t="shared" si="54"/>
        <v>3c893410</v>
      </c>
      <c r="C436" s="3">
        <v>45451</v>
      </c>
      <c r="D436" s="2" t="s">
        <v>3911</v>
      </c>
      <c r="E436" s="2" t="str">
        <f t="shared" si="53"/>
        <v>West</v>
      </c>
      <c r="F436" s="4" t="s">
        <v>291</v>
      </c>
      <c r="G436" s="4" t="str">
        <f t="shared" si="55"/>
        <v>Electronics</v>
      </c>
      <c r="H436" s="1">
        <v>4584.59</v>
      </c>
      <c r="I436" s="1">
        <v>3</v>
      </c>
      <c r="J436" s="1">
        <v>25</v>
      </c>
      <c r="K436" s="1">
        <v>1530.29</v>
      </c>
      <c r="M436" t="b">
        <f t="shared" si="57"/>
        <v>1</v>
      </c>
      <c r="N436" t="b">
        <f t="shared" si="58"/>
        <v>1</v>
      </c>
      <c r="O436" t="b">
        <f t="shared" si="59"/>
        <v>1</v>
      </c>
      <c r="P436" t="b">
        <f t="shared" si="60"/>
        <v>1</v>
      </c>
      <c r="R436" t="str">
        <f t="shared" si="56"/>
        <v/>
      </c>
    </row>
    <row r="437" spans="1:18" ht="14.25">
      <c r="A437" s="1" t="s">
        <v>442</v>
      </c>
      <c r="B437" s="1" t="str">
        <f t="shared" si="54"/>
        <v>6d8737a7</v>
      </c>
      <c r="C437" s="3">
        <v>45380</v>
      </c>
      <c r="D437" s="2" t="s">
        <v>11</v>
      </c>
      <c r="E437" s="2" t="str">
        <f t="shared" si="53"/>
        <v>East</v>
      </c>
      <c r="F437" s="4" t="s">
        <v>1474</v>
      </c>
      <c r="G437" s="4" t="str">
        <f t="shared" si="55"/>
        <v>Clothing</v>
      </c>
      <c r="H437" s="1">
        <v>974.86</v>
      </c>
      <c r="I437" s="1">
        <v>38</v>
      </c>
      <c r="J437" s="1">
        <v>48</v>
      </c>
      <c r="K437" s="1">
        <v>871.02</v>
      </c>
      <c r="M437" t="b">
        <f t="shared" si="57"/>
        <v>1</v>
      </c>
      <c r="N437" t="b">
        <f t="shared" si="58"/>
        <v>1</v>
      </c>
      <c r="O437" t="b">
        <f t="shared" si="59"/>
        <v>1</v>
      </c>
      <c r="P437" t="b">
        <f t="shared" si="60"/>
        <v>1</v>
      </c>
      <c r="R437" t="str">
        <f t="shared" si="56"/>
        <v/>
      </c>
    </row>
    <row r="438" spans="1:18" ht="14.25" hidden="1">
      <c r="A438" s="1" t="s">
        <v>443</v>
      </c>
      <c r="B438" s="1" t="str">
        <f t="shared" si="54"/>
        <v>14329fd2</v>
      </c>
      <c r="C438" s="3">
        <v>45379</v>
      </c>
      <c r="D438" s="2" t="s">
        <v>3913</v>
      </c>
      <c r="E438" s="2" t="str">
        <f t="shared" si="53"/>
        <v>South</v>
      </c>
      <c r="F438" s="4" t="s">
        <v>291</v>
      </c>
      <c r="G438" s="4" t="str">
        <f t="shared" si="55"/>
        <v>Electronics</v>
      </c>
      <c r="H438" s="1">
        <v>1313.21</v>
      </c>
      <c r="I438" s="1">
        <v>48</v>
      </c>
      <c r="J438" s="1">
        <v>8</v>
      </c>
      <c r="K438" s="1">
        <v>1906.22</v>
      </c>
      <c r="M438" t="b">
        <f t="shared" si="57"/>
        <v>1</v>
      </c>
      <c r="N438" t="b">
        <f t="shared" si="58"/>
        <v>1</v>
      </c>
      <c r="O438" t="b">
        <f t="shared" si="59"/>
        <v>1</v>
      </c>
      <c r="P438" t="b">
        <f t="shared" si="60"/>
        <v>1</v>
      </c>
      <c r="R438" t="str">
        <f t="shared" si="56"/>
        <v/>
      </c>
    </row>
    <row r="439" spans="1:18" ht="14.25" hidden="1">
      <c r="A439" s="1" t="s">
        <v>444</v>
      </c>
      <c r="B439" s="1" t="str">
        <f t="shared" si="54"/>
        <v>55ba682c</v>
      </c>
      <c r="C439" s="3">
        <v>45270</v>
      </c>
      <c r="D439" s="2" t="s">
        <v>3913</v>
      </c>
      <c r="E439" s="2" t="str">
        <f t="shared" si="53"/>
        <v>South</v>
      </c>
      <c r="F439" s="4" t="s">
        <v>88</v>
      </c>
      <c r="G439" s="4" t="str">
        <f t="shared" si="55"/>
        <v>Groceries</v>
      </c>
      <c r="H439" s="1">
        <v>4212.21</v>
      </c>
      <c r="I439" s="1">
        <v>21</v>
      </c>
      <c r="J439" s="1">
        <v>41</v>
      </c>
      <c r="K439" s="1">
        <v>1806.23</v>
      </c>
      <c r="M439" t="b">
        <f t="shared" si="57"/>
        <v>1</v>
      </c>
      <c r="N439" t="b">
        <f t="shared" si="58"/>
        <v>1</v>
      </c>
      <c r="O439" t="b">
        <f t="shared" si="59"/>
        <v>1</v>
      </c>
      <c r="P439" t="b">
        <f t="shared" si="60"/>
        <v>1</v>
      </c>
      <c r="R439" t="str">
        <f t="shared" si="56"/>
        <v/>
      </c>
    </row>
    <row r="440" spans="1:18" ht="14.25" hidden="1">
      <c r="A440" s="1" t="s">
        <v>445</v>
      </c>
      <c r="B440" s="1" t="str">
        <f t="shared" si="54"/>
        <v>20e55f71</v>
      </c>
      <c r="C440" s="3">
        <v>45171</v>
      </c>
      <c r="D440" s="2" t="s">
        <v>3911</v>
      </c>
      <c r="E440" s="2" t="str">
        <f t="shared" si="53"/>
        <v>West</v>
      </c>
      <c r="F440" s="4" t="s">
        <v>291</v>
      </c>
      <c r="G440" s="4" t="str">
        <f t="shared" si="55"/>
        <v>Electronics</v>
      </c>
      <c r="H440" s="1">
        <v>2406.15</v>
      </c>
      <c r="I440" s="1">
        <v>37</v>
      </c>
      <c r="J440" s="1">
        <v>18</v>
      </c>
      <c r="K440" s="1">
        <v>616.26</v>
      </c>
      <c r="M440" t="b">
        <f t="shared" si="57"/>
        <v>1</v>
      </c>
      <c r="N440" t="b">
        <f t="shared" si="58"/>
        <v>1</v>
      </c>
      <c r="O440" t="b">
        <f t="shared" si="59"/>
        <v>1</v>
      </c>
      <c r="P440" t="b">
        <f t="shared" si="60"/>
        <v>1</v>
      </c>
      <c r="R440" t="str">
        <f t="shared" si="56"/>
        <v/>
      </c>
    </row>
    <row r="441" spans="1:18" ht="14.25" hidden="1">
      <c r="A441" s="1" t="s">
        <v>446</v>
      </c>
      <c r="B441" s="1" t="str">
        <f t="shared" si="54"/>
        <v>36cc978d</v>
      </c>
      <c r="C441" s="3">
        <v>45134</v>
      </c>
      <c r="D441" s="2" t="s">
        <v>11</v>
      </c>
      <c r="E441" s="2" t="str">
        <f t="shared" si="53"/>
        <v>East</v>
      </c>
      <c r="F441" s="4" t="s">
        <v>15</v>
      </c>
      <c r="G441" s="4" t="str">
        <f t="shared" si="55"/>
        <v>Furniture</v>
      </c>
      <c r="H441" s="1">
        <v>3494.36</v>
      </c>
      <c r="I441" s="1">
        <v>13</v>
      </c>
      <c r="J441" s="1">
        <v>13</v>
      </c>
      <c r="K441" s="1">
        <v>561.04</v>
      </c>
      <c r="M441" t="b">
        <f t="shared" si="57"/>
        <v>1</v>
      </c>
      <c r="N441" t="b">
        <f t="shared" si="58"/>
        <v>1</v>
      </c>
      <c r="O441" t="b">
        <f t="shared" si="59"/>
        <v>1</v>
      </c>
      <c r="P441" t="b">
        <f t="shared" si="60"/>
        <v>1</v>
      </c>
      <c r="R441" t="str">
        <f t="shared" si="56"/>
        <v/>
      </c>
    </row>
    <row r="442" spans="1:18" ht="14.25">
      <c r="A442" s="1" t="s">
        <v>447</v>
      </c>
      <c r="B442" s="1" t="str">
        <f t="shared" si="54"/>
        <v>c95570bc</v>
      </c>
      <c r="C442" s="3">
        <v>45388</v>
      </c>
      <c r="D442" s="2" t="s">
        <v>3913</v>
      </c>
      <c r="E442" s="2" t="str">
        <f t="shared" si="53"/>
        <v>South</v>
      </c>
      <c r="F442" s="4" t="s">
        <v>1474</v>
      </c>
      <c r="G442" s="4" t="str">
        <f t="shared" si="55"/>
        <v>Clothing</v>
      </c>
      <c r="H442" s="1">
        <v>3724.52</v>
      </c>
      <c r="I442" s="1">
        <v>42</v>
      </c>
      <c r="J442" s="1">
        <v>13</v>
      </c>
      <c r="K442" s="1">
        <v>1947.91</v>
      </c>
      <c r="M442" t="b">
        <f t="shared" si="57"/>
        <v>1</v>
      </c>
      <c r="N442" t="b">
        <f t="shared" si="58"/>
        <v>1</v>
      </c>
      <c r="O442" t="b">
        <f t="shared" si="59"/>
        <v>1</v>
      </c>
      <c r="P442" t="b">
        <f t="shared" si="60"/>
        <v>1</v>
      </c>
      <c r="R442" t="str">
        <f t="shared" si="56"/>
        <v/>
      </c>
    </row>
    <row r="443" spans="1:18" ht="14.25" hidden="1">
      <c r="A443" s="1" t="s">
        <v>448</v>
      </c>
      <c r="B443" s="1" t="str">
        <f t="shared" si="54"/>
        <v>4d661990</v>
      </c>
      <c r="C443" s="3">
        <v>45249</v>
      </c>
      <c r="D443" s="2" t="s">
        <v>11</v>
      </c>
      <c r="E443" s="2" t="str">
        <f t="shared" si="53"/>
        <v>East</v>
      </c>
      <c r="F443" s="4" t="s">
        <v>15</v>
      </c>
      <c r="G443" s="4" t="str">
        <f t="shared" si="55"/>
        <v>Furniture</v>
      </c>
      <c r="H443" s="1">
        <v>4350.38</v>
      </c>
      <c r="I443" s="1">
        <v>3</v>
      </c>
      <c r="J443" s="1">
        <v>14</v>
      </c>
      <c r="K443" s="1">
        <v>513.85</v>
      </c>
      <c r="M443" t="b">
        <f t="shared" si="57"/>
        <v>1</v>
      </c>
      <c r="N443" t="b">
        <f t="shared" si="58"/>
        <v>1</v>
      </c>
      <c r="O443" t="b">
        <f t="shared" si="59"/>
        <v>1</v>
      </c>
      <c r="P443" t="b">
        <f t="shared" si="60"/>
        <v>1</v>
      </c>
      <c r="R443" t="str">
        <f t="shared" si="56"/>
        <v/>
      </c>
    </row>
    <row r="444" spans="1:18" ht="14.25">
      <c r="A444" s="1" t="s">
        <v>449</v>
      </c>
      <c r="B444" s="1" t="str">
        <f t="shared" si="54"/>
        <v>1e02a5a1</v>
      </c>
      <c r="C444" s="3">
        <v>45510</v>
      </c>
      <c r="D444" s="2" t="s">
        <v>3911</v>
      </c>
      <c r="E444" s="2" t="str">
        <f t="shared" si="53"/>
        <v>West</v>
      </c>
      <c r="F444" s="4" t="s">
        <v>1474</v>
      </c>
      <c r="G444" s="4" t="str">
        <f t="shared" si="55"/>
        <v>Clothing</v>
      </c>
      <c r="H444" s="1">
        <v>4373.8100000000004</v>
      </c>
      <c r="I444" s="1">
        <v>24</v>
      </c>
      <c r="J444" s="1">
        <v>29</v>
      </c>
      <c r="K444" s="1">
        <v>631.04</v>
      </c>
      <c r="M444" t="b">
        <f t="shared" si="57"/>
        <v>1</v>
      </c>
      <c r="N444" t="b">
        <f t="shared" si="58"/>
        <v>1</v>
      </c>
      <c r="O444" t="b">
        <f t="shared" si="59"/>
        <v>1</v>
      </c>
      <c r="P444" t="b">
        <f t="shared" si="60"/>
        <v>1</v>
      </c>
      <c r="R444" t="str">
        <f t="shared" si="56"/>
        <v/>
      </c>
    </row>
    <row r="445" spans="1:18" ht="14.25" hidden="1">
      <c r="A445" s="1" t="s">
        <v>450</v>
      </c>
      <c r="B445" s="1" t="str">
        <f t="shared" si="54"/>
        <v>fc771290</v>
      </c>
      <c r="C445" s="3">
        <v>44971</v>
      </c>
      <c r="D445" s="2" t="s">
        <v>3911</v>
      </c>
      <c r="E445" s="2" t="str">
        <f t="shared" si="53"/>
        <v>West</v>
      </c>
      <c r="F445" s="4" t="s">
        <v>17</v>
      </c>
      <c r="G445" s="4" t="str">
        <f t="shared" si="55"/>
        <v>Sports</v>
      </c>
      <c r="H445" s="1">
        <v>4101.04</v>
      </c>
      <c r="I445" s="1">
        <v>34</v>
      </c>
      <c r="J445" s="1">
        <v>3</v>
      </c>
      <c r="K445" s="1">
        <v>1751.16</v>
      </c>
      <c r="M445" t="b">
        <f t="shared" si="57"/>
        <v>1</v>
      </c>
      <c r="N445" t="b">
        <f t="shared" si="58"/>
        <v>1</v>
      </c>
      <c r="O445" t="b">
        <f t="shared" si="59"/>
        <v>1</v>
      </c>
      <c r="P445" t="b">
        <f t="shared" si="60"/>
        <v>1</v>
      </c>
      <c r="R445" t="str">
        <f t="shared" si="56"/>
        <v/>
      </c>
    </row>
    <row r="446" spans="1:18" ht="14.25" hidden="1">
      <c r="A446" s="1" t="s">
        <v>451</v>
      </c>
      <c r="B446" s="1" t="str">
        <f t="shared" si="54"/>
        <v>2d594c6e</v>
      </c>
      <c r="C446" s="3">
        <v>45529</v>
      </c>
      <c r="D446" s="2" t="s">
        <v>3913</v>
      </c>
      <c r="E446" s="2" t="str">
        <f t="shared" si="53"/>
        <v>South</v>
      </c>
      <c r="F446" s="4" t="s">
        <v>88</v>
      </c>
      <c r="G446" s="4" t="str">
        <f t="shared" si="55"/>
        <v>Groceries</v>
      </c>
      <c r="H446" s="1">
        <v>3326.03</v>
      </c>
      <c r="I446" s="1">
        <v>8</v>
      </c>
      <c r="J446" s="1">
        <v>4</v>
      </c>
      <c r="K446" s="1">
        <v>482.77</v>
      </c>
      <c r="M446" t="b">
        <f t="shared" si="57"/>
        <v>1</v>
      </c>
      <c r="N446" t="b">
        <f t="shared" si="58"/>
        <v>1</v>
      </c>
      <c r="O446" t="b">
        <f t="shared" si="59"/>
        <v>1</v>
      </c>
      <c r="P446" t="b">
        <f t="shared" si="60"/>
        <v>1</v>
      </c>
      <c r="R446" t="str">
        <f t="shared" si="56"/>
        <v/>
      </c>
    </row>
    <row r="447" spans="1:18" ht="14.25" hidden="1">
      <c r="A447" s="1" t="s">
        <v>452</v>
      </c>
      <c r="B447" s="1" t="str">
        <f t="shared" si="54"/>
        <v>66fe1ee8</v>
      </c>
      <c r="C447" s="3">
        <v>45220</v>
      </c>
      <c r="D447" s="2" t="s">
        <v>11</v>
      </c>
      <c r="E447" s="2" t="str">
        <f t="shared" si="53"/>
        <v>East</v>
      </c>
      <c r="F447" s="4" t="s">
        <v>88</v>
      </c>
      <c r="G447" s="4" t="str">
        <f t="shared" si="55"/>
        <v>Groceries</v>
      </c>
      <c r="H447" s="1">
        <v>669.76</v>
      </c>
      <c r="I447" s="1">
        <v>34</v>
      </c>
      <c r="J447" s="1">
        <v>8</v>
      </c>
      <c r="K447" s="1">
        <v>720.04</v>
      </c>
      <c r="M447" t="b">
        <f t="shared" si="57"/>
        <v>1</v>
      </c>
      <c r="N447" t="b">
        <f t="shared" si="58"/>
        <v>1</v>
      </c>
      <c r="O447" t="b">
        <f t="shared" si="59"/>
        <v>1</v>
      </c>
      <c r="P447" t="b">
        <f t="shared" si="60"/>
        <v>1</v>
      </c>
      <c r="R447" t="str">
        <f t="shared" si="56"/>
        <v/>
      </c>
    </row>
    <row r="448" spans="1:18" ht="14.25" hidden="1">
      <c r="A448" s="1" t="s">
        <v>453</v>
      </c>
      <c r="B448" s="1" t="str">
        <f t="shared" si="54"/>
        <v>ccd859f7</v>
      </c>
      <c r="C448" s="3">
        <v>45579</v>
      </c>
      <c r="D448" s="2" t="s">
        <v>9</v>
      </c>
      <c r="E448" s="2" t="str">
        <f t="shared" si="53"/>
        <v>North</v>
      </c>
      <c r="F448" s="4" t="s">
        <v>15</v>
      </c>
      <c r="G448" s="4" t="str">
        <f t="shared" si="55"/>
        <v>Furniture</v>
      </c>
      <c r="H448" s="1">
        <v>2906.79</v>
      </c>
      <c r="I448" s="1">
        <v>31</v>
      </c>
      <c r="J448" s="1">
        <v>33</v>
      </c>
      <c r="K448" s="1">
        <v>130.99</v>
      </c>
      <c r="M448" t="b">
        <f t="shared" si="57"/>
        <v>1</v>
      </c>
      <c r="N448" t="b">
        <f t="shared" si="58"/>
        <v>1</v>
      </c>
      <c r="O448" t="b">
        <f t="shared" si="59"/>
        <v>1</v>
      </c>
      <c r="P448" t="b">
        <f t="shared" si="60"/>
        <v>1</v>
      </c>
      <c r="R448" t="str">
        <f t="shared" si="56"/>
        <v/>
      </c>
    </row>
    <row r="449" spans="1:18" ht="14.25" hidden="1">
      <c r="A449" s="1" t="s">
        <v>454</v>
      </c>
      <c r="B449" s="1" t="str">
        <f t="shared" si="54"/>
        <v>50f52099</v>
      </c>
      <c r="C449" s="3">
        <v>45557</v>
      </c>
      <c r="D449" s="2" t="s">
        <v>11</v>
      </c>
      <c r="E449" s="2" t="str">
        <f t="shared" si="53"/>
        <v>East</v>
      </c>
      <c r="F449" s="4" t="s">
        <v>88</v>
      </c>
      <c r="G449" s="4" t="str">
        <f t="shared" si="55"/>
        <v>Groceries</v>
      </c>
      <c r="H449" s="1">
        <v>1083.31</v>
      </c>
      <c r="I449" s="1">
        <v>6</v>
      </c>
      <c r="J449" s="1">
        <v>12</v>
      </c>
      <c r="K449" s="1">
        <v>1002.46</v>
      </c>
      <c r="M449" t="b">
        <f t="shared" si="57"/>
        <v>1</v>
      </c>
      <c r="N449" t="b">
        <f t="shared" si="58"/>
        <v>1</v>
      </c>
      <c r="O449" t="b">
        <f t="shared" si="59"/>
        <v>1</v>
      </c>
      <c r="P449" t="b">
        <f t="shared" si="60"/>
        <v>1</v>
      </c>
      <c r="R449" t="str">
        <f t="shared" si="56"/>
        <v/>
      </c>
    </row>
    <row r="450" spans="1:18" ht="14.25" hidden="1">
      <c r="A450" s="1" t="s">
        <v>455</v>
      </c>
      <c r="B450" s="1" t="str">
        <f t="shared" si="54"/>
        <v>9edb0beb</v>
      </c>
      <c r="C450" s="3">
        <v>45480</v>
      </c>
      <c r="D450" s="2" t="s">
        <v>3913</v>
      </c>
      <c r="E450" s="2" t="str">
        <f t="shared" ref="E450:E513" si="61">PROPER(TRIM(D450))</f>
        <v>South</v>
      </c>
      <c r="F450" s="4" t="s">
        <v>88</v>
      </c>
      <c r="G450" s="4" t="str">
        <f t="shared" si="55"/>
        <v>Groceries</v>
      </c>
      <c r="H450" s="1">
        <v>193.64</v>
      </c>
      <c r="I450" s="1">
        <v>36</v>
      </c>
      <c r="J450" s="1">
        <v>17</v>
      </c>
      <c r="K450" s="1">
        <v>818.94</v>
      </c>
      <c r="M450" t="b">
        <f t="shared" si="57"/>
        <v>1</v>
      </c>
      <c r="N450" t="b">
        <f t="shared" si="58"/>
        <v>1</v>
      </c>
      <c r="O450" t="b">
        <f t="shared" si="59"/>
        <v>1</v>
      </c>
      <c r="P450" t="b">
        <f t="shared" si="60"/>
        <v>1</v>
      </c>
      <c r="R450" t="str">
        <f t="shared" si="56"/>
        <v/>
      </c>
    </row>
    <row r="451" spans="1:18" ht="14.25" hidden="1">
      <c r="A451" s="1">
        <v>84809441</v>
      </c>
      <c r="B451" s="1" t="str">
        <f t="shared" ref="B451:B514" si="62">TRIM(A451)</f>
        <v>84809441</v>
      </c>
      <c r="C451" s="3">
        <v>44990</v>
      </c>
      <c r="D451" s="2" t="s">
        <v>3911</v>
      </c>
      <c r="E451" s="2" t="str">
        <f t="shared" si="61"/>
        <v>West</v>
      </c>
      <c r="F451" s="4" t="s">
        <v>88</v>
      </c>
      <c r="G451" s="4" t="str">
        <f t="shared" ref="G451:G514" si="63">PROPER(TRIM(SUBSTITUTE(F451,"$","s")))</f>
        <v>Groceries</v>
      </c>
      <c r="H451" s="1">
        <v>3154.25</v>
      </c>
      <c r="I451" s="1">
        <v>43</v>
      </c>
      <c r="J451" s="1">
        <v>28</v>
      </c>
      <c r="K451" s="1">
        <v>467.13</v>
      </c>
      <c r="M451" t="b">
        <f t="shared" si="57"/>
        <v>1</v>
      </c>
      <c r="N451" t="b">
        <f t="shared" si="58"/>
        <v>1</v>
      </c>
      <c r="O451" t="b">
        <f t="shared" si="59"/>
        <v>1</v>
      </c>
      <c r="P451" t="b">
        <f t="shared" si="60"/>
        <v>1</v>
      </c>
      <c r="R451" t="str">
        <f t="shared" ref="R451:R514" si="64">SUBSTITUTE(SUBSTITUTE(Q451,"@",""),"#","")</f>
        <v/>
      </c>
    </row>
    <row r="452" spans="1:18" ht="14.25" hidden="1">
      <c r="A452" s="1" t="s">
        <v>456</v>
      </c>
      <c r="B452" s="1" t="str">
        <f t="shared" si="62"/>
        <v>f915bb3e</v>
      </c>
      <c r="C452" s="3">
        <v>45330</v>
      </c>
      <c r="D452" s="2" t="s">
        <v>3911</v>
      </c>
      <c r="E452" s="2" t="str">
        <f t="shared" si="61"/>
        <v>West</v>
      </c>
      <c r="F452" s="4" t="s">
        <v>15</v>
      </c>
      <c r="G452" s="4" t="str">
        <f t="shared" si="63"/>
        <v>Furniture</v>
      </c>
      <c r="H452" s="1">
        <v>4809.3100000000004</v>
      </c>
      <c r="I452" s="1">
        <v>15</v>
      </c>
      <c r="J452" s="1">
        <v>37</v>
      </c>
      <c r="K452" s="1">
        <v>274.91000000000003</v>
      </c>
      <c r="M452" t="b">
        <f t="shared" si="57"/>
        <v>1</v>
      </c>
      <c r="N452" t="b">
        <f t="shared" si="58"/>
        <v>1</v>
      </c>
      <c r="O452" t="b">
        <f t="shared" si="59"/>
        <v>1</v>
      </c>
      <c r="P452" t="b">
        <f t="shared" si="60"/>
        <v>1</v>
      </c>
      <c r="R452" t="str">
        <f t="shared" si="64"/>
        <v/>
      </c>
    </row>
    <row r="453" spans="1:18" ht="14.25">
      <c r="A453" s="1" t="s">
        <v>457</v>
      </c>
      <c r="B453" s="1" t="str">
        <f t="shared" si="62"/>
        <v>d41aacf2</v>
      </c>
      <c r="C453" s="3">
        <v>45337</v>
      </c>
      <c r="D453" s="2" t="s">
        <v>3913</v>
      </c>
      <c r="E453" s="2" t="str">
        <f t="shared" si="61"/>
        <v>South</v>
      </c>
      <c r="F453" s="4" t="s">
        <v>1474</v>
      </c>
      <c r="G453" s="4" t="str">
        <f t="shared" si="63"/>
        <v>Clothing</v>
      </c>
      <c r="H453" s="1">
        <v>2267.37</v>
      </c>
      <c r="I453" s="1">
        <v>4</v>
      </c>
      <c r="J453" s="1">
        <v>23</v>
      </c>
      <c r="K453" s="1">
        <v>606.70000000000005</v>
      </c>
      <c r="M453" t="b">
        <f t="shared" si="57"/>
        <v>1</v>
      </c>
      <c r="N453" t="b">
        <f t="shared" si="58"/>
        <v>1</v>
      </c>
      <c r="O453" t="b">
        <f t="shared" si="59"/>
        <v>1</v>
      </c>
      <c r="P453" t="b">
        <f t="shared" si="60"/>
        <v>1</v>
      </c>
      <c r="R453" t="str">
        <f t="shared" si="64"/>
        <v/>
      </c>
    </row>
    <row r="454" spans="1:18" ht="14.25" hidden="1">
      <c r="A454" s="1" t="s">
        <v>458</v>
      </c>
      <c r="B454" s="1" t="str">
        <f t="shared" si="62"/>
        <v>0b4791c1</v>
      </c>
      <c r="C454" s="3">
        <v>45176</v>
      </c>
      <c r="D454" s="2" t="s">
        <v>3913</v>
      </c>
      <c r="E454" s="2" t="str">
        <f t="shared" si="61"/>
        <v>South</v>
      </c>
      <c r="F454" s="4" t="s">
        <v>291</v>
      </c>
      <c r="G454" s="4" t="str">
        <f t="shared" si="63"/>
        <v>Electronics</v>
      </c>
      <c r="H454" s="1">
        <v>398.13</v>
      </c>
      <c r="I454" s="1">
        <v>42</v>
      </c>
      <c r="J454" s="1">
        <v>17</v>
      </c>
      <c r="K454" s="1">
        <v>908.46</v>
      </c>
      <c r="M454" t="b">
        <f t="shared" ref="M454:M517" si="65">AND(ISNUMBER(H454),H454&lt;&gt;"")</f>
        <v>1</v>
      </c>
      <c r="N454" t="b">
        <f t="shared" ref="N454:N517" si="66">AND(ISNUMBER(I454),I454&lt;&gt;"")</f>
        <v>1</v>
      </c>
      <c r="O454" t="b">
        <f t="shared" ref="O454:O517" si="67">AND(ISNUMBER(J454),J454&lt;&gt;"")</f>
        <v>1</v>
      </c>
      <c r="P454" t="b">
        <f t="shared" ref="P454:P517" si="68">AND(ISNUMBER(K454),K454&lt;&gt;"")</f>
        <v>1</v>
      </c>
      <c r="R454" t="str">
        <f t="shared" si="64"/>
        <v/>
      </c>
    </row>
    <row r="455" spans="1:18" ht="14.25" hidden="1">
      <c r="A455" s="1" t="s">
        <v>459</v>
      </c>
      <c r="B455" s="1" t="str">
        <f t="shared" si="62"/>
        <v>d34ba86c</v>
      </c>
      <c r="C455" s="3">
        <v>45611</v>
      </c>
      <c r="D455" s="2" t="s">
        <v>3911</v>
      </c>
      <c r="E455" s="2" t="str">
        <f t="shared" si="61"/>
        <v>West</v>
      </c>
      <c r="F455" s="4" t="s">
        <v>291</v>
      </c>
      <c r="G455" s="4" t="str">
        <f t="shared" si="63"/>
        <v>Electronics</v>
      </c>
      <c r="H455" s="1">
        <v>1692.79</v>
      </c>
      <c r="I455" s="1">
        <v>12</v>
      </c>
      <c r="J455" s="1">
        <v>50</v>
      </c>
      <c r="K455" s="1">
        <v>447.22</v>
      </c>
      <c r="M455" t="b">
        <f t="shared" si="65"/>
        <v>1</v>
      </c>
      <c r="N455" t="b">
        <f t="shared" si="66"/>
        <v>1</v>
      </c>
      <c r="O455" t="b">
        <f t="shared" si="67"/>
        <v>1</v>
      </c>
      <c r="P455" t="b">
        <f t="shared" si="68"/>
        <v>1</v>
      </c>
      <c r="R455" t="str">
        <f t="shared" si="64"/>
        <v/>
      </c>
    </row>
    <row r="456" spans="1:18" ht="14.25" hidden="1">
      <c r="A456" s="1" t="s">
        <v>460</v>
      </c>
      <c r="B456" s="1" t="str">
        <f t="shared" si="62"/>
        <v>20bae741</v>
      </c>
      <c r="C456" s="3">
        <v>45544</v>
      </c>
      <c r="D456" s="2" t="s">
        <v>3911</v>
      </c>
      <c r="E456" s="2" t="str">
        <f t="shared" si="61"/>
        <v>West</v>
      </c>
      <c r="F456" s="4" t="s">
        <v>17</v>
      </c>
      <c r="G456" s="4" t="str">
        <f t="shared" si="63"/>
        <v>Sports</v>
      </c>
      <c r="H456" s="1">
        <v>1834.43</v>
      </c>
      <c r="I456" s="1">
        <v>48</v>
      </c>
      <c r="J456" s="1">
        <v>30</v>
      </c>
      <c r="K456" s="1">
        <v>1710.58</v>
      </c>
      <c r="M456" t="b">
        <f t="shared" si="65"/>
        <v>1</v>
      </c>
      <c r="N456" t="b">
        <f t="shared" si="66"/>
        <v>1</v>
      </c>
      <c r="O456" t="b">
        <f t="shared" si="67"/>
        <v>1</v>
      </c>
      <c r="P456" t="b">
        <f t="shared" si="68"/>
        <v>1</v>
      </c>
      <c r="R456" t="str">
        <f t="shared" si="64"/>
        <v/>
      </c>
    </row>
    <row r="457" spans="1:18" ht="14.25" hidden="1">
      <c r="A457" s="1" t="s">
        <v>461</v>
      </c>
      <c r="B457" s="1" t="str">
        <f t="shared" si="62"/>
        <v>52e26a32</v>
      </c>
      <c r="C457" s="3">
        <v>45240</v>
      </c>
      <c r="D457" s="2" t="s">
        <v>3913</v>
      </c>
      <c r="E457" s="2" t="str">
        <f t="shared" si="61"/>
        <v>South</v>
      </c>
      <c r="F457" s="4" t="s">
        <v>88</v>
      </c>
      <c r="G457" s="4" t="str">
        <f t="shared" si="63"/>
        <v>Groceries</v>
      </c>
      <c r="H457" s="1">
        <v>2753.34</v>
      </c>
      <c r="I457" s="1">
        <v>47</v>
      </c>
      <c r="J457" s="1">
        <v>40</v>
      </c>
      <c r="K457" s="1">
        <v>1174.1400000000001</v>
      </c>
      <c r="M457" t="b">
        <f t="shared" si="65"/>
        <v>1</v>
      </c>
      <c r="N457" t="b">
        <f t="shared" si="66"/>
        <v>1</v>
      </c>
      <c r="O457" t="b">
        <f t="shared" si="67"/>
        <v>1</v>
      </c>
      <c r="P457" t="b">
        <f t="shared" si="68"/>
        <v>1</v>
      </c>
      <c r="R457" t="str">
        <f t="shared" si="64"/>
        <v/>
      </c>
    </row>
    <row r="458" spans="1:18" ht="14.25">
      <c r="A458" s="1" t="s">
        <v>462</v>
      </c>
      <c r="B458" s="1" t="str">
        <f t="shared" si="62"/>
        <v>e482e887</v>
      </c>
      <c r="C458" s="3">
        <v>45461</v>
      </c>
      <c r="D458" s="2" t="s">
        <v>11</v>
      </c>
      <c r="E458" s="2" t="str">
        <f t="shared" si="61"/>
        <v>East</v>
      </c>
      <c r="F458" s="4" t="s">
        <v>1474</v>
      </c>
      <c r="G458" s="4" t="str">
        <f t="shared" si="63"/>
        <v>Clothing</v>
      </c>
      <c r="H458" s="1">
        <v>4388.68</v>
      </c>
      <c r="I458" s="1">
        <v>42</v>
      </c>
      <c r="J458" s="1">
        <v>24</v>
      </c>
      <c r="K458" s="1">
        <v>15.98</v>
      </c>
      <c r="M458" t="b">
        <f t="shared" si="65"/>
        <v>1</v>
      </c>
      <c r="N458" t="b">
        <f t="shared" si="66"/>
        <v>1</v>
      </c>
      <c r="O458" t="b">
        <f t="shared" si="67"/>
        <v>1</v>
      </c>
      <c r="P458" t="b">
        <f t="shared" si="68"/>
        <v>1</v>
      </c>
      <c r="R458" t="str">
        <f t="shared" si="64"/>
        <v/>
      </c>
    </row>
    <row r="459" spans="1:18" ht="14.25" hidden="1">
      <c r="A459" s="1" t="s">
        <v>463</v>
      </c>
      <c r="B459" s="1" t="str">
        <f t="shared" si="62"/>
        <v>060b0ccd</v>
      </c>
      <c r="C459" s="3">
        <v>45359</v>
      </c>
      <c r="D459" s="2" t="s">
        <v>3912</v>
      </c>
      <c r="E459" s="2" t="str">
        <f t="shared" si="61"/>
        <v>East</v>
      </c>
      <c r="F459" s="4" t="s">
        <v>291</v>
      </c>
      <c r="G459" s="4" t="str">
        <f t="shared" si="63"/>
        <v>Electronics</v>
      </c>
      <c r="H459" s="1">
        <v>4667.93</v>
      </c>
      <c r="I459" s="1">
        <v>24</v>
      </c>
      <c r="J459" s="1">
        <v>11</v>
      </c>
      <c r="K459" s="1">
        <v>916.86</v>
      </c>
      <c r="M459" t="b">
        <f t="shared" si="65"/>
        <v>1</v>
      </c>
      <c r="N459" t="b">
        <f t="shared" si="66"/>
        <v>1</v>
      </c>
      <c r="O459" t="b">
        <f t="shared" si="67"/>
        <v>1</v>
      </c>
      <c r="P459" t="b">
        <f t="shared" si="68"/>
        <v>1</v>
      </c>
      <c r="R459" t="str">
        <f t="shared" si="64"/>
        <v/>
      </c>
    </row>
    <row r="460" spans="1:18" ht="14.25" hidden="1">
      <c r="A460" s="1" t="s">
        <v>464</v>
      </c>
      <c r="B460" s="1" t="str">
        <f t="shared" si="62"/>
        <v>1055e487</v>
      </c>
      <c r="C460" s="3">
        <v>45153</v>
      </c>
      <c r="D460" s="2" t="s">
        <v>11</v>
      </c>
      <c r="E460" s="2" t="str">
        <f t="shared" si="61"/>
        <v>East</v>
      </c>
      <c r="F460" s="4" t="s">
        <v>17</v>
      </c>
      <c r="G460" s="4" t="str">
        <f t="shared" si="63"/>
        <v>Sports</v>
      </c>
      <c r="H460" s="1">
        <v>976.14</v>
      </c>
      <c r="I460" s="1">
        <v>13</v>
      </c>
      <c r="J460" s="1">
        <v>15</v>
      </c>
      <c r="K460" s="1">
        <v>129.28</v>
      </c>
      <c r="M460" t="b">
        <f t="shared" si="65"/>
        <v>1</v>
      </c>
      <c r="N460" t="b">
        <f t="shared" si="66"/>
        <v>1</v>
      </c>
      <c r="O460" t="b">
        <f t="shared" si="67"/>
        <v>1</v>
      </c>
      <c r="P460" t="b">
        <f t="shared" si="68"/>
        <v>1</v>
      </c>
      <c r="R460" t="str">
        <f t="shared" si="64"/>
        <v/>
      </c>
    </row>
    <row r="461" spans="1:18" ht="14.25" hidden="1">
      <c r="A461" s="1" t="s">
        <v>465</v>
      </c>
      <c r="B461" s="1" t="str">
        <f t="shared" si="62"/>
        <v>25d69302</v>
      </c>
      <c r="C461" s="3">
        <v>45355</v>
      </c>
      <c r="D461" s="2" t="s">
        <v>3912</v>
      </c>
      <c r="E461" s="2" t="str">
        <f t="shared" si="61"/>
        <v>East</v>
      </c>
      <c r="F461" s="4" t="s">
        <v>291</v>
      </c>
      <c r="G461" s="4" t="str">
        <f t="shared" si="63"/>
        <v>Electronics</v>
      </c>
      <c r="H461" s="1">
        <v>281.39</v>
      </c>
      <c r="I461" s="1">
        <v>2</v>
      </c>
      <c r="J461" s="1">
        <v>41</v>
      </c>
      <c r="K461" s="1">
        <v>1128.3</v>
      </c>
      <c r="M461" t="b">
        <f t="shared" si="65"/>
        <v>1</v>
      </c>
      <c r="N461" t="b">
        <f t="shared" si="66"/>
        <v>1</v>
      </c>
      <c r="O461" t="b">
        <f t="shared" si="67"/>
        <v>1</v>
      </c>
      <c r="P461" t="b">
        <f t="shared" si="68"/>
        <v>1</v>
      </c>
      <c r="R461" t="str">
        <f t="shared" si="64"/>
        <v/>
      </c>
    </row>
    <row r="462" spans="1:18" ht="14.25" hidden="1">
      <c r="A462" s="1" t="s">
        <v>466</v>
      </c>
      <c r="B462" s="1" t="str">
        <f t="shared" si="62"/>
        <v>c583d505</v>
      </c>
      <c r="C462" s="3">
        <v>45315</v>
      </c>
      <c r="D462" s="2" t="s">
        <v>3912</v>
      </c>
      <c r="E462" s="2" t="str">
        <f t="shared" si="61"/>
        <v>East</v>
      </c>
      <c r="F462" s="4" t="s">
        <v>291</v>
      </c>
      <c r="G462" s="4" t="str">
        <f t="shared" si="63"/>
        <v>Electronics</v>
      </c>
      <c r="H462" s="1">
        <v>1460.11</v>
      </c>
      <c r="I462" s="1">
        <v>38</v>
      </c>
      <c r="J462" s="1">
        <v>17</v>
      </c>
      <c r="K462" s="1">
        <v>319.16000000000003</v>
      </c>
      <c r="M462" t="b">
        <f t="shared" si="65"/>
        <v>1</v>
      </c>
      <c r="N462" t="b">
        <f t="shared" si="66"/>
        <v>1</v>
      </c>
      <c r="O462" t="b">
        <f t="shared" si="67"/>
        <v>1</v>
      </c>
      <c r="P462" t="b">
        <f t="shared" si="68"/>
        <v>1</v>
      </c>
      <c r="R462" t="str">
        <f t="shared" si="64"/>
        <v/>
      </c>
    </row>
    <row r="463" spans="1:18" ht="14.25">
      <c r="A463" s="1" t="s">
        <v>467</v>
      </c>
      <c r="B463" s="1" t="str">
        <f t="shared" si="62"/>
        <v>485b42e0</v>
      </c>
      <c r="C463" s="3">
        <v>44893</v>
      </c>
      <c r="D463" s="2" t="s">
        <v>3911</v>
      </c>
      <c r="E463" s="2" t="str">
        <f t="shared" si="61"/>
        <v>West</v>
      </c>
      <c r="F463" s="4" t="s">
        <v>1474</v>
      </c>
      <c r="G463" s="4" t="str">
        <f t="shared" si="63"/>
        <v>Clothing</v>
      </c>
      <c r="H463" s="1">
        <v>1022.02</v>
      </c>
      <c r="I463" s="1">
        <v>38</v>
      </c>
      <c r="J463" s="1">
        <v>20</v>
      </c>
      <c r="K463" s="1">
        <v>1355.93</v>
      </c>
      <c r="M463" t="b">
        <f t="shared" si="65"/>
        <v>1</v>
      </c>
      <c r="N463" t="b">
        <f t="shared" si="66"/>
        <v>1</v>
      </c>
      <c r="O463" t="b">
        <f t="shared" si="67"/>
        <v>1</v>
      </c>
      <c r="P463" t="b">
        <f t="shared" si="68"/>
        <v>1</v>
      </c>
      <c r="R463" t="str">
        <f t="shared" si="64"/>
        <v/>
      </c>
    </row>
    <row r="464" spans="1:18" ht="14.25">
      <c r="A464" s="1" t="s">
        <v>468</v>
      </c>
      <c r="B464" s="1" t="str">
        <f t="shared" si="62"/>
        <v>759d62f1</v>
      </c>
      <c r="C464" s="3">
        <v>45572</v>
      </c>
      <c r="D464" s="2" t="s">
        <v>9</v>
      </c>
      <c r="E464" s="2" t="str">
        <f t="shared" si="61"/>
        <v>North</v>
      </c>
      <c r="F464" s="4" t="s">
        <v>1474</v>
      </c>
      <c r="G464" s="4" t="str">
        <f t="shared" si="63"/>
        <v>Clothing</v>
      </c>
      <c r="H464" s="1">
        <v>2637.37</v>
      </c>
      <c r="I464" s="1">
        <v>45</v>
      </c>
      <c r="J464" s="1">
        <v>33</v>
      </c>
      <c r="K464" s="1">
        <v>1725.56</v>
      </c>
      <c r="M464" t="b">
        <f t="shared" si="65"/>
        <v>1</v>
      </c>
      <c r="N464" t="b">
        <f t="shared" si="66"/>
        <v>1</v>
      </c>
      <c r="O464" t="b">
        <f t="shared" si="67"/>
        <v>1</v>
      </c>
      <c r="P464" t="b">
        <f t="shared" si="68"/>
        <v>1</v>
      </c>
      <c r="R464" t="str">
        <f t="shared" si="64"/>
        <v/>
      </c>
    </row>
    <row r="465" spans="1:18" ht="14.25" hidden="1">
      <c r="A465" s="1" t="s">
        <v>469</v>
      </c>
      <c r="B465" s="1" t="str">
        <f t="shared" si="62"/>
        <v>a0f9f315</v>
      </c>
      <c r="C465" s="3">
        <v>44895</v>
      </c>
      <c r="D465" s="2" t="s">
        <v>3912</v>
      </c>
      <c r="E465" s="2" t="str">
        <f t="shared" si="61"/>
        <v>East</v>
      </c>
      <c r="F465" s="4" t="s">
        <v>17</v>
      </c>
      <c r="G465" s="4" t="str">
        <f t="shared" si="63"/>
        <v>Sports</v>
      </c>
      <c r="H465" s="1">
        <v>1538.27</v>
      </c>
      <c r="I465" s="1">
        <v>13</v>
      </c>
      <c r="J465" s="1">
        <v>34</v>
      </c>
      <c r="K465" s="1">
        <v>607.27</v>
      </c>
      <c r="M465" t="b">
        <f t="shared" si="65"/>
        <v>1</v>
      </c>
      <c r="N465" t="b">
        <f t="shared" si="66"/>
        <v>1</v>
      </c>
      <c r="O465" t="b">
        <f t="shared" si="67"/>
        <v>1</v>
      </c>
      <c r="P465" t="b">
        <f t="shared" si="68"/>
        <v>1</v>
      </c>
      <c r="R465" t="str">
        <f t="shared" si="64"/>
        <v/>
      </c>
    </row>
    <row r="466" spans="1:18" ht="14.25" hidden="1">
      <c r="A466" s="1" t="s">
        <v>470</v>
      </c>
      <c r="B466" s="1" t="str">
        <f t="shared" si="62"/>
        <v>be5ab23f</v>
      </c>
      <c r="C466" s="3">
        <v>44998</v>
      </c>
      <c r="D466" s="2" t="s">
        <v>3912</v>
      </c>
      <c r="E466" s="2" t="str">
        <f t="shared" si="61"/>
        <v>East</v>
      </c>
      <c r="F466" s="4" t="s">
        <v>88</v>
      </c>
      <c r="G466" s="4" t="str">
        <f t="shared" si="63"/>
        <v>Groceries</v>
      </c>
      <c r="H466" s="1">
        <v>3269.09</v>
      </c>
      <c r="I466" s="1">
        <v>50</v>
      </c>
      <c r="J466" s="1">
        <v>9</v>
      </c>
      <c r="K466" s="1">
        <v>810.69</v>
      </c>
      <c r="M466" t="b">
        <f t="shared" si="65"/>
        <v>1</v>
      </c>
      <c r="N466" t="b">
        <f t="shared" si="66"/>
        <v>1</v>
      </c>
      <c r="O466" t="b">
        <f t="shared" si="67"/>
        <v>1</v>
      </c>
      <c r="P466" t="b">
        <f t="shared" si="68"/>
        <v>1</v>
      </c>
      <c r="R466" t="str">
        <f t="shared" si="64"/>
        <v/>
      </c>
    </row>
    <row r="467" spans="1:18" ht="14.25" hidden="1">
      <c r="A467" s="1" t="s">
        <v>471</v>
      </c>
      <c r="B467" s="1" t="str">
        <f t="shared" si="62"/>
        <v>5f940738</v>
      </c>
      <c r="C467" s="3">
        <v>45075</v>
      </c>
      <c r="D467" s="2" t="s">
        <v>9</v>
      </c>
      <c r="E467" s="2" t="str">
        <f t="shared" si="61"/>
        <v>North</v>
      </c>
      <c r="F467" s="4" t="s">
        <v>291</v>
      </c>
      <c r="G467" s="4" t="str">
        <f t="shared" si="63"/>
        <v>Electronics</v>
      </c>
      <c r="H467" s="1">
        <v>417.48</v>
      </c>
      <c r="I467" s="1">
        <v>1</v>
      </c>
      <c r="J467" s="1">
        <v>11</v>
      </c>
      <c r="K467" s="1">
        <v>1447.27</v>
      </c>
      <c r="M467" t="b">
        <f t="shared" si="65"/>
        <v>1</v>
      </c>
      <c r="N467" t="b">
        <f t="shared" si="66"/>
        <v>1</v>
      </c>
      <c r="O467" t="b">
        <f t="shared" si="67"/>
        <v>1</v>
      </c>
      <c r="P467" t="b">
        <f t="shared" si="68"/>
        <v>1</v>
      </c>
      <c r="R467" t="str">
        <f t="shared" si="64"/>
        <v/>
      </c>
    </row>
    <row r="468" spans="1:18" ht="14.25" hidden="1">
      <c r="A468" s="1" t="s">
        <v>472</v>
      </c>
      <c r="B468" s="1" t="str">
        <f t="shared" si="62"/>
        <v>6a843d38</v>
      </c>
      <c r="C468" s="3">
        <v>45142</v>
      </c>
      <c r="D468" s="2" t="s">
        <v>3912</v>
      </c>
      <c r="E468" s="2" t="str">
        <f t="shared" si="61"/>
        <v>East</v>
      </c>
      <c r="F468" s="4" t="s">
        <v>88</v>
      </c>
      <c r="G468" s="4" t="str">
        <f t="shared" si="63"/>
        <v>Groceries</v>
      </c>
      <c r="H468" s="1">
        <v>4804.3900000000003</v>
      </c>
      <c r="I468" s="1">
        <v>41</v>
      </c>
      <c r="J468" s="1">
        <v>41</v>
      </c>
      <c r="K468" s="1">
        <v>429.51</v>
      </c>
      <c r="M468" t="b">
        <f t="shared" si="65"/>
        <v>1</v>
      </c>
      <c r="N468" t="b">
        <f t="shared" si="66"/>
        <v>1</v>
      </c>
      <c r="O468" t="b">
        <f t="shared" si="67"/>
        <v>1</v>
      </c>
      <c r="P468" t="b">
        <f t="shared" si="68"/>
        <v>1</v>
      </c>
      <c r="R468" t="str">
        <f t="shared" si="64"/>
        <v/>
      </c>
    </row>
    <row r="469" spans="1:18" ht="14.25" hidden="1">
      <c r="A469" s="1" t="s">
        <v>473</v>
      </c>
      <c r="B469" s="1" t="str">
        <f t="shared" si="62"/>
        <v>72439b92</v>
      </c>
      <c r="C469" s="3">
        <v>45373</v>
      </c>
      <c r="D469" s="2" t="s">
        <v>9</v>
      </c>
      <c r="E469" s="2" t="str">
        <f t="shared" si="61"/>
        <v>North</v>
      </c>
      <c r="F469" s="4" t="s">
        <v>15</v>
      </c>
      <c r="G469" s="4" t="str">
        <f t="shared" si="63"/>
        <v>Furniture</v>
      </c>
      <c r="H469" s="1">
        <v>109.58</v>
      </c>
      <c r="I469" s="1">
        <v>37</v>
      </c>
      <c r="J469" s="1">
        <v>35</v>
      </c>
      <c r="K469" s="1">
        <v>1367.03</v>
      </c>
      <c r="M469" t="b">
        <f t="shared" si="65"/>
        <v>1</v>
      </c>
      <c r="N469" t="b">
        <f t="shared" si="66"/>
        <v>1</v>
      </c>
      <c r="O469" t="b">
        <f t="shared" si="67"/>
        <v>1</v>
      </c>
      <c r="P469" t="b">
        <f t="shared" si="68"/>
        <v>1</v>
      </c>
      <c r="R469" t="str">
        <f t="shared" si="64"/>
        <v/>
      </c>
    </row>
    <row r="470" spans="1:18" ht="14.25" hidden="1">
      <c r="A470" s="1">
        <v>24848155</v>
      </c>
      <c r="B470" s="1" t="str">
        <f t="shared" si="62"/>
        <v>24848155</v>
      </c>
      <c r="C470" s="3">
        <v>45232</v>
      </c>
      <c r="D470" s="2" t="s">
        <v>3912</v>
      </c>
      <c r="E470" s="2" t="str">
        <f t="shared" si="61"/>
        <v>East</v>
      </c>
      <c r="F470" s="4" t="s">
        <v>291</v>
      </c>
      <c r="G470" s="4" t="str">
        <f t="shared" si="63"/>
        <v>Electronics</v>
      </c>
      <c r="H470" s="1">
        <v>1304.68</v>
      </c>
      <c r="I470" s="1">
        <v>48</v>
      </c>
      <c r="J470" s="1">
        <v>34</v>
      </c>
      <c r="K470" s="1">
        <v>675.29</v>
      </c>
      <c r="M470" t="b">
        <f t="shared" si="65"/>
        <v>1</v>
      </c>
      <c r="N470" t="b">
        <f t="shared" si="66"/>
        <v>1</v>
      </c>
      <c r="O470" t="b">
        <f t="shared" si="67"/>
        <v>1</v>
      </c>
      <c r="P470" t="b">
        <f t="shared" si="68"/>
        <v>1</v>
      </c>
      <c r="R470" t="str">
        <f t="shared" si="64"/>
        <v/>
      </c>
    </row>
    <row r="471" spans="1:18" ht="14.25" hidden="1">
      <c r="A471" s="1" t="s">
        <v>474</v>
      </c>
      <c r="B471" s="1" t="str">
        <f t="shared" si="62"/>
        <v>10ee7332</v>
      </c>
      <c r="C471" s="3">
        <v>45092</v>
      </c>
      <c r="D471" s="2" t="s">
        <v>3911</v>
      </c>
      <c r="E471" s="2" t="str">
        <f t="shared" si="61"/>
        <v>West</v>
      </c>
      <c r="F471" s="4" t="s">
        <v>291</v>
      </c>
      <c r="G471" s="4" t="str">
        <f t="shared" si="63"/>
        <v>Electronics</v>
      </c>
      <c r="H471" s="1">
        <v>841.35</v>
      </c>
      <c r="I471" s="1">
        <v>29</v>
      </c>
      <c r="J471" s="1">
        <v>5</v>
      </c>
      <c r="K471" s="1">
        <v>223.56</v>
      </c>
      <c r="M471" t="b">
        <f t="shared" si="65"/>
        <v>1</v>
      </c>
      <c r="N471" t="b">
        <f t="shared" si="66"/>
        <v>1</v>
      </c>
      <c r="O471" t="b">
        <f t="shared" si="67"/>
        <v>1</v>
      </c>
      <c r="P471" t="b">
        <f t="shared" si="68"/>
        <v>1</v>
      </c>
      <c r="R471" t="str">
        <f t="shared" si="64"/>
        <v/>
      </c>
    </row>
    <row r="472" spans="1:18" ht="14.25" hidden="1">
      <c r="A472" s="1" t="s">
        <v>475</v>
      </c>
      <c r="B472" s="1" t="str">
        <f t="shared" si="62"/>
        <v>4e18bc68</v>
      </c>
      <c r="C472" s="3">
        <v>45539</v>
      </c>
      <c r="D472" s="2" t="s">
        <v>9</v>
      </c>
      <c r="E472" s="2" t="str">
        <f t="shared" si="61"/>
        <v>North</v>
      </c>
      <c r="F472" s="4" t="s">
        <v>291</v>
      </c>
      <c r="G472" s="4" t="str">
        <f t="shared" si="63"/>
        <v>Electronics</v>
      </c>
      <c r="H472" s="1">
        <v>242.92</v>
      </c>
      <c r="I472" s="1">
        <v>49</v>
      </c>
      <c r="J472" s="1">
        <v>6</v>
      </c>
      <c r="K472" s="1">
        <v>1099.3800000000001</v>
      </c>
      <c r="M472" t="b">
        <f t="shared" si="65"/>
        <v>1</v>
      </c>
      <c r="N472" t="b">
        <f t="shared" si="66"/>
        <v>1</v>
      </c>
      <c r="O472" t="b">
        <f t="shared" si="67"/>
        <v>1</v>
      </c>
      <c r="P472" t="b">
        <f t="shared" si="68"/>
        <v>1</v>
      </c>
      <c r="R472" t="str">
        <f t="shared" si="64"/>
        <v/>
      </c>
    </row>
    <row r="473" spans="1:18" ht="14.25">
      <c r="A473" s="1" t="s">
        <v>476</v>
      </c>
      <c r="B473" s="1" t="str">
        <f t="shared" si="62"/>
        <v>65180b6f</v>
      </c>
      <c r="C473" s="3">
        <v>44955</v>
      </c>
      <c r="D473" s="2" t="s">
        <v>3913</v>
      </c>
      <c r="E473" s="2" t="str">
        <f t="shared" si="61"/>
        <v>South</v>
      </c>
      <c r="F473" s="4" t="s">
        <v>1474</v>
      </c>
      <c r="G473" s="4" t="str">
        <f t="shared" si="63"/>
        <v>Clothing</v>
      </c>
      <c r="H473" s="1">
        <v>1107.83</v>
      </c>
      <c r="I473" s="1">
        <v>31</v>
      </c>
      <c r="J473" s="1">
        <v>5</v>
      </c>
      <c r="K473" s="1">
        <v>590.08000000000004</v>
      </c>
      <c r="M473" t="b">
        <f t="shared" si="65"/>
        <v>1</v>
      </c>
      <c r="N473" t="b">
        <f t="shared" si="66"/>
        <v>1</v>
      </c>
      <c r="O473" t="b">
        <f t="shared" si="67"/>
        <v>1</v>
      </c>
      <c r="P473" t="b">
        <f t="shared" si="68"/>
        <v>1</v>
      </c>
      <c r="R473" t="str">
        <f t="shared" si="64"/>
        <v/>
      </c>
    </row>
    <row r="474" spans="1:18" ht="14.25" hidden="1">
      <c r="A474" s="1" t="s">
        <v>477</v>
      </c>
      <c r="B474" s="1" t="str">
        <f t="shared" si="62"/>
        <v>7ce0a0bb</v>
      </c>
      <c r="C474" s="3">
        <v>45465</v>
      </c>
      <c r="D474" s="2" t="s">
        <v>9</v>
      </c>
      <c r="E474" s="2" t="str">
        <f t="shared" si="61"/>
        <v>North</v>
      </c>
      <c r="F474" s="4" t="s">
        <v>88</v>
      </c>
      <c r="G474" s="4" t="str">
        <f t="shared" si="63"/>
        <v>Groceries</v>
      </c>
      <c r="H474" s="1">
        <v>2154.71</v>
      </c>
      <c r="I474" s="1">
        <v>35</v>
      </c>
      <c r="J474" s="1">
        <v>36</v>
      </c>
      <c r="K474" s="1">
        <v>569.14</v>
      </c>
      <c r="M474" t="b">
        <f t="shared" si="65"/>
        <v>1</v>
      </c>
      <c r="N474" t="b">
        <f t="shared" si="66"/>
        <v>1</v>
      </c>
      <c r="O474" t="b">
        <f t="shared" si="67"/>
        <v>1</v>
      </c>
      <c r="P474" t="b">
        <f t="shared" si="68"/>
        <v>1</v>
      </c>
      <c r="R474" t="str">
        <f t="shared" si="64"/>
        <v/>
      </c>
    </row>
    <row r="475" spans="1:18" ht="14.25" hidden="1">
      <c r="A475" s="1" t="s">
        <v>478</v>
      </c>
      <c r="B475" s="1" t="str">
        <f t="shared" si="62"/>
        <v>5ec92f48</v>
      </c>
      <c r="C475" s="3">
        <v>45038</v>
      </c>
      <c r="D475" s="2" t="s">
        <v>3911</v>
      </c>
      <c r="E475" s="2" t="str">
        <f t="shared" si="61"/>
        <v>West</v>
      </c>
      <c r="F475" s="4" t="s">
        <v>15</v>
      </c>
      <c r="G475" s="4" t="str">
        <f t="shared" si="63"/>
        <v>Furniture</v>
      </c>
      <c r="H475" s="1">
        <v>4722.4399999999996</v>
      </c>
      <c r="I475" s="1">
        <v>12</v>
      </c>
      <c r="J475" s="1">
        <v>41</v>
      </c>
      <c r="K475" s="1">
        <v>1992.71</v>
      </c>
      <c r="M475" t="b">
        <f t="shared" si="65"/>
        <v>1</v>
      </c>
      <c r="N475" t="b">
        <f t="shared" si="66"/>
        <v>1</v>
      </c>
      <c r="O475" t="b">
        <f t="shared" si="67"/>
        <v>1</v>
      </c>
      <c r="P475" t="b">
        <f t="shared" si="68"/>
        <v>1</v>
      </c>
      <c r="R475" t="str">
        <f t="shared" si="64"/>
        <v/>
      </c>
    </row>
    <row r="476" spans="1:18" ht="14.25">
      <c r="A476" s="1" t="s">
        <v>479</v>
      </c>
      <c r="B476" s="1" t="str">
        <f t="shared" si="62"/>
        <v>b1ea3d59</v>
      </c>
      <c r="C476" s="3">
        <v>45565</v>
      </c>
      <c r="D476" s="2" t="s">
        <v>3912</v>
      </c>
      <c r="E476" s="2" t="str">
        <f t="shared" si="61"/>
        <v>East</v>
      </c>
      <c r="F476" s="4" t="s">
        <v>1474</v>
      </c>
      <c r="G476" s="4" t="str">
        <f t="shared" si="63"/>
        <v>Clothing</v>
      </c>
      <c r="H476" s="1">
        <v>4055.55</v>
      </c>
      <c r="I476" s="1">
        <v>17</v>
      </c>
      <c r="J476" s="1">
        <v>48</v>
      </c>
      <c r="K476" s="1">
        <v>1536.46</v>
      </c>
      <c r="M476" t="b">
        <f t="shared" si="65"/>
        <v>1</v>
      </c>
      <c r="N476" t="b">
        <f t="shared" si="66"/>
        <v>1</v>
      </c>
      <c r="O476" t="b">
        <f t="shared" si="67"/>
        <v>1</v>
      </c>
      <c r="P476" t="b">
        <f t="shared" si="68"/>
        <v>1</v>
      </c>
      <c r="R476" t="str">
        <f t="shared" si="64"/>
        <v/>
      </c>
    </row>
    <row r="477" spans="1:18" ht="14.25">
      <c r="A477" s="1" t="s">
        <v>480</v>
      </c>
      <c r="B477" s="1" t="str">
        <f t="shared" si="62"/>
        <v>05bfd15d</v>
      </c>
      <c r="C477" s="3">
        <v>45225</v>
      </c>
      <c r="D477" s="2" t="s">
        <v>3912</v>
      </c>
      <c r="E477" s="2" t="str">
        <f t="shared" si="61"/>
        <v>East</v>
      </c>
      <c r="F477" s="4" t="s">
        <v>1474</v>
      </c>
      <c r="G477" s="4" t="str">
        <f t="shared" si="63"/>
        <v>Clothing</v>
      </c>
      <c r="H477" s="1">
        <v>4581.83</v>
      </c>
      <c r="I477" s="1">
        <v>30</v>
      </c>
      <c r="J477" s="1">
        <v>46</v>
      </c>
      <c r="K477" s="1">
        <v>1556.48</v>
      </c>
      <c r="M477" t="b">
        <f t="shared" si="65"/>
        <v>1</v>
      </c>
      <c r="N477" t="b">
        <f t="shared" si="66"/>
        <v>1</v>
      </c>
      <c r="O477" t="b">
        <f t="shared" si="67"/>
        <v>1</v>
      </c>
      <c r="P477" t="b">
        <f t="shared" si="68"/>
        <v>1</v>
      </c>
      <c r="R477" t="str">
        <f t="shared" si="64"/>
        <v/>
      </c>
    </row>
    <row r="478" spans="1:18" ht="14.25" hidden="1">
      <c r="A478" s="1" t="s">
        <v>481</v>
      </c>
      <c r="B478" s="1" t="str">
        <f t="shared" si="62"/>
        <v>bb83ce41</v>
      </c>
      <c r="C478" s="3">
        <v>45554</v>
      </c>
      <c r="D478" s="2" t="s">
        <v>3911</v>
      </c>
      <c r="E478" s="2" t="str">
        <f t="shared" si="61"/>
        <v>West</v>
      </c>
      <c r="F478" s="4" t="s">
        <v>291</v>
      </c>
      <c r="G478" s="4" t="str">
        <f t="shared" si="63"/>
        <v>Electronics</v>
      </c>
      <c r="H478" s="1">
        <v>714.76</v>
      </c>
      <c r="I478" s="1">
        <v>22</v>
      </c>
      <c r="J478" s="1">
        <v>40</v>
      </c>
      <c r="K478" s="1">
        <v>660.57</v>
      </c>
      <c r="M478" t="b">
        <f t="shared" si="65"/>
        <v>1</v>
      </c>
      <c r="N478" t="b">
        <f t="shared" si="66"/>
        <v>1</v>
      </c>
      <c r="O478" t="b">
        <f t="shared" si="67"/>
        <v>1</v>
      </c>
      <c r="P478" t="b">
        <f t="shared" si="68"/>
        <v>1</v>
      </c>
      <c r="R478" t="str">
        <f t="shared" si="64"/>
        <v/>
      </c>
    </row>
    <row r="479" spans="1:18" ht="14.25" hidden="1">
      <c r="A479" s="1" t="s">
        <v>482</v>
      </c>
      <c r="B479" s="1" t="str">
        <f t="shared" si="62"/>
        <v>e0802730</v>
      </c>
      <c r="C479" s="3">
        <v>45319</v>
      </c>
      <c r="D479" s="2" t="s">
        <v>3912</v>
      </c>
      <c r="E479" s="2" t="str">
        <f t="shared" si="61"/>
        <v>East</v>
      </c>
      <c r="F479" s="4" t="s">
        <v>15</v>
      </c>
      <c r="G479" s="4" t="str">
        <f t="shared" si="63"/>
        <v>Furniture</v>
      </c>
      <c r="H479" s="1">
        <v>3971.01</v>
      </c>
      <c r="I479" s="1">
        <v>45</v>
      </c>
      <c r="J479" s="1">
        <v>37</v>
      </c>
      <c r="K479" s="1">
        <v>1437.34</v>
      </c>
      <c r="M479" t="b">
        <f t="shared" si="65"/>
        <v>1</v>
      </c>
      <c r="N479" t="b">
        <f t="shared" si="66"/>
        <v>1</v>
      </c>
      <c r="O479" t="b">
        <f t="shared" si="67"/>
        <v>1</v>
      </c>
      <c r="P479" t="b">
        <f t="shared" si="68"/>
        <v>1</v>
      </c>
      <c r="R479" t="str">
        <f t="shared" si="64"/>
        <v/>
      </c>
    </row>
    <row r="480" spans="1:18" ht="14.25" hidden="1">
      <c r="A480" s="1" t="s">
        <v>483</v>
      </c>
      <c r="B480" s="1" t="str">
        <f t="shared" si="62"/>
        <v>cad02e49</v>
      </c>
      <c r="C480" s="3">
        <v>45340</v>
      </c>
      <c r="D480" s="2" t="s">
        <v>9</v>
      </c>
      <c r="E480" s="2" t="str">
        <f t="shared" si="61"/>
        <v>North</v>
      </c>
      <c r="F480" s="4" t="s">
        <v>15</v>
      </c>
      <c r="G480" s="4" t="str">
        <f t="shared" si="63"/>
        <v>Furniture</v>
      </c>
      <c r="H480" s="1">
        <v>756.27</v>
      </c>
      <c r="I480" s="1">
        <v>44</v>
      </c>
      <c r="J480" s="1">
        <v>7</v>
      </c>
      <c r="K480" s="1">
        <v>839.15</v>
      </c>
      <c r="M480" t="b">
        <f t="shared" si="65"/>
        <v>1</v>
      </c>
      <c r="N480" t="b">
        <f t="shared" si="66"/>
        <v>1</v>
      </c>
      <c r="O480" t="b">
        <f t="shared" si="67"/>
        <v>1</v>
      </c>
      <c r="P480" t="b">
        <f t="shared" si="68"/>
        <v>1</v>
      </c>
      <c r="R480" t="str">
        <f t="shared" si="64"/>
        <v/>
      </c>
    </row>
    <row r="481" spans="1:18" ht="14.25" hidden="1">
      <c r="A481" s="1" t="s">
        <v>484</v>
      </c>
      <c r="B481" s="1" t="str">
        <f t="shared" si="62"/>
        <v>53d53fa3</v>
      </c>
      <c r="C481" s="3">
        <v>45461</v>
      </c>
      <c r="D481" s="2" t="s">
        <v>3913</v>
      </c>
      <c r="E481" s="2" t="str">
        <f t="shared" si="61"/>
        <v>South</v>
      </c>
      <c r="F481" s="4" t="s">
        <v>88</v>
      </c>
      <c r="G481" s="4" t="str">
        <f t="shared" si="63"/>
        <v>Groceries</v>
      </c>
      <c r="H481" s="1">
        <v>3932.01</v>
      </c>
      <c r="I481" s="1">
        <v>47</v>
      </c>
      <c r="J481" s="1">
        <v>40</v>
      </c>
      <c r="K481" s="1">
        <v>892.77</v>
      </c>
      <c r="M481" t="b">
        <f t="shared" si="65"/>
        <v>1</v>
      </c>
      <c r="N481" t="b">
        <f t="shared" si="66"/>
        <v>1</v>
      </c>
      <c r="O481" t="b">
        <f t="shared" si="67"/>
        <v>1</v>
      </c>
      <c r="P481" t="b">
        <f t="shared" si="68"/>
        <v>1</v>
      </c>
      <c r="R481" t="str">
        <f t="shared" si="64"/>
        <v/>
      </c>
    </row>
    <row r="482" spans="1:18" ht="14.25" hidden="1">
      <c r="A482" s="1" t="s">
        <v>485</v>
      </c>
      <c r="B482" s="1" t="str">
        <f t="shared" si="62"/>
        <v>ede177ae</v>
      </c>
      <c r="C482" s="3">
        <v>45513</v>
      </c>
      <c r="D482" s="2" t="s">
        <v>9</v>
      </c>
      <c r="E482" s="2" t="str">
        <f t="shared" si="61"/>
        <v>North</v>
      </c>
      <c r="F482" s="4" t="s">
        <v>17</v>
      </c>
      <c r="G482" s="4" t="str">
        <f t="shared" si="63"/>
        <v>Sports</v>
      </c>
      <c r="H482" s="1">
        <v>4313.04</v>
      </c>
      <c r="I482" s="1">
        <v>33</v>
      </c>
      <c r="J482" s="1">
        <v>19</v>
      </c>
      <c r="K482" s="1">
        <v>873.86</v>
      </c>
      <c r="M482" t="b">
        <f t="shared" si="65"/>
        <v>1</v>
      </c>
      <c r="N482" t="b">
        <f t="shared" si="66"/>
        <v>1</v>
      </c>
      <c r="O482" t="b">
        <f t="shared" si="67"/>
        <v>1</v>
      </c>
      <c r="P482" t="b">
        <f t="shared" si="68"/>
        <v>1</v>
      </c>
      <c r="R482" t="str">
        <f t="shared" si="64"/>
        <v/>
      </c>
    </row>
    <row r="483" spans="1:18" ht="14.25" hidden="1">
      <c r="A483" s="1" t="s">
        <v>486</v>
      </c>
      <c r="B483" s="1" t="str">
        <f t="shared" si="62"/>
        <v>2ef0e191</v>
      </c>
      <c r="C483" s="3">
        <v>45366</v>
      </c>
      <c r="D483" s="2" t="s">
        <v>3911</v>
      </c>
      <c r="E483" s="2" t="str">
        <f t="shared" si="61"/>
        <v>West</v>
      </c>
      <c r="F483" s="4" t="s">
        <v>291</v>
      </c>
      <c r="G483" s="4" t="str">
        <f t="shared" si="63"/>
        <v>Electronics</v>
      </c>
      <c r="H483" s="1">
        <v>2880.15</v>
      </c>
      <c r="I483" s="1">
        <v>49</v>
      </c>
      <c r="J483" s="1">
        <v>15</v>
      </c>
      <c r="K483" s="1">
        <v>1742.36</v>
      </c>
      <c r="M483" t="b">
        <f t="shared" si="65"/>
        <v>1</v>
      </c>
      <c r="N483" t="b">
        <f t="shared" si="66"/>
        <v>1</v>
      </c>
      <c r="O483" t="b">
        <f t="shared" si="67"/>
        <v>1</v>
      </c>
      <c r="P483" t="b">
        <f t="shared" si="68"/>
        <v>1</v>
      </c>
      <c r="R483" t="str">
        <f t="shared" si="64"/>
        <v/>
      </c>
    </row>
    <row r="484" spans="1:18" ht="14.25" hidden="1">
      <c r="A484" s="1" t="s">
        <v>487</v>
      </c>
      <c r="B484" s="1" t="str">
        <f t="shared" si="62"/>
        <v>995d80cf</v>
      </c>
      <c r="C484" s="3">
        <v>45530</v>
      </c>
      <c r="D484" s="2" t="s">
        <v>3912</v>
      </c>
      <c r="E484" s="2" t="str">
        <f t="shared" si="61"/>
        <v>East</v>
      </c>
      <c r="F484" s="4" t="s">
        <v>88</v>
      </c>
      <c r="G484" s="4" t="str">
        <f t="shared" si="63"/>
        <v>Groceries</v>
      </c>
      <c r="H484" s="1">
        <v>443.68</v>
      </c>
      <c r="I484" s="1">
        <v>43</v>
      </c>
      <c r="J484" s="1">
        <v>7</v>
      </c>
      <c r="K484" s="1">
        <v>261.14999999999998</v>
      </c>
      <c r="M484" t="b">
        <f t="shared" si="65"/>
        <v>1</v>
      </c>
      <c r="N484" t="b">
        <f t="shared" si="66"/>
        <v>1</v>
      </c>
      <c r="O484" t="b">
        <f t="shared" si="67"/>
        <v>1</v>
      </c>
      <c r="P484" t="b">
        <f t="shared" si="68"/>
        <v>1</v>
      </c>
      <c r="R484" t="str">
        <f t="shared" si="64"/>
        <v/>
      </c>
    </row>
    <row r="485" spans="1:18" ht="14.25">
      <c r="A485" s="1" t="s">
        <v>488</v>
      </c>
      <c r="B485" s="1" t="str">
        <f t="shared" si="62"/>
        <v>e7424c4b</v>
      </c>
      <c r="C485" s="3">
        <v>45119</v>
      </c>
      <c r="D485" s="2" t="s">
        <v>3913</v>
      </c>
      <c r="E485" s="2" t="str">
        <f t="shared" si="61"/>
        <v>South</v>
      </c>
      <c r="F485" s="4" t="s">
        <v>1474</v>
      </c>
      <c r="G485" s="4" t="str">
        <f t="shared" si="63"/>
        <v>Clothing</v>
      </c>
      <c r="H485" s="1">
        <v>750.99</v>
      </c>
      <c r="I485" s="1">
        <v>46</v>
      </c>
      <c r="J485" s="1">
        <v>6</v>
      </c>
      <c r="K485" s="1">
        <v>1346.95</v>
      </c>
      <c r="M485" t="b">
        <f t="shared" si="65"/>
        <v>1</v>
      </c>
      <c r="N485" t="b">
        <f t="shared" si="66"/>
        <v>1</v>
      </c>
      <c r="O485" t="b">
        <f t="shared" si="67"/>
        <v>1</v>
      </c>
      <c r="P485" t="b">
        <f t="shared" si="68"/>
        <v>1</v>
      </c>
      <c r="R485" t="str">
        <f t="shared" si="64"/>
        <v/>
      </c>
    </row>
    <row r="486" spans="1:18" ht="14.25" hidden="1">
      <c r="A486" s="1" t="s">
        <v>489</v>
      </c>
      <c r="B486" s="1" t="str">
        <f t="shared" si="62"/>
        <v>fb4154bb</v>
      </c>
      <c r="C486" s="3">
        <v>45586</v>
      </c>
      <c r="D486" s="2" t="s">
        <v>3911</v>
      </c>
      <c r="E486" s="2" t="str">
        <f t="shared" si="61"/>
        <v>West</v>
      </c>
      <c r="F486" s="4" t="s">
        <v>291</v>
      </c>
      <c r="G486" s="4" t="str">
        <f t="shared" si="63"/>
        <v>Electronics</v>
      </c>
      <c r="H486" s="1">
        <v>4836.93</v>
      </c>
      <c r="I486" s="1">
        <v>20</v>
      </c>
      <c r="J486" s="1">
        <v>40</v>
      </c>
      <c r="K486" s="1">
        <v>466.79</v>
      </c>
      <c r="M486" t="b">
        <f t="shared" si="65"/>
        <v>1</v>
      </c>
      <c r="N486" t="b">
        <f t="shared" si="66"/>
        <v>1</v>
      </c>
      <c r="O486" t="b">
        <f t="shared" si="67"/>
        <v>1</v>
      </c>
      <c r="P486" t="b">
        <f t="shared" si="68"/>
        <v>1</v>
      </c>
      <c r="R486" t="str">
        <f t="shared" si="64"/>
        <v/>
      </c>
    </row>
    <row r="487" spans="1:18" ht="14.25" hidden="1">
      <c r="A487" s="1" t="s">
        <v>490</v>
      </c>
      <c r="B487" s="1" t="str">
        <f t="shared" si="62"/>
        <v>7153f5fc</v>
      </c>
      <c r="C487" s="3">
        <v>45368</v>
      </c>
      <c r="D487" s="2" t="s">
        <v>3911</v>
      </c>
      <c r="E487" s="2" t="str">
        <f t="shared" si="61"/>
        <v>West</v>
      </c>
      <c r="F487" s="4" t="s">
        <v>17</v>
      </c>
      <c r="G487" s="4" t="str">
        <f t="shared" si="63"/>
        <v>Sports</v>
      </c>
      <c r="H487" s="1">
        <v>1283.8800000000001</v>
      </c>
      <c r="I487" s="1">
        <v>49</v>
      </c>
      <c r="J487" s="1">
        <v>1</v>
      </c>
      <c r="K487" s="1">
        <v>1740.72</v>
      </c>
      <c r="M487" t="b">
        <f t="shared" si="65"/>
        <v>1</v>
      </c>
      <c r="N487" t="b">
        <f t="shared" si="66"/>
        <v>1</v>
      </c>
      <c r="O487" t="b">
        <f t="shared" si="67"/>
        <v>1</v>
      </c>
      <c r="P487" t="b">
        <f t="shared" si="68"/>
        <v>1</v>
      </c>
      <c r="R487" t="str">
        <f t="shared" si="64"/>
        <v/>
      </c>
    </row>
    <row r="488" spans="1:18" ht="14.25">
      <c r="A488" s="1" t="s">
        <v>491</v>
      </c>
      <c r="B488" s="1" t="str">
        <f t="shared" si="62"/>
        <v>2b501596</v>
      </c>
      <c r="C488" s="3">
        <v>45530</v>
      </c>
      <c r="D488" s="2" t="s">
        <v>3913</v>
      </c>
      <c r="E488" s="2" t="str">
        <f t="shared" si="61"/>
        <v>South</v>
      </c>
      <c r="F488" s="4" t="s">
        <v>1474</v>
      </c>
      <c r="G488" s="4" t="str">
        <f t="shared" si="63"/>
        <v>Clothing</v>
      </c>
      <c r="H488" s="1">
        <v>4424.4799999999996</v>
      </c>
      <c r="I488" s="1">
        <v>41</v>
      </c>
      <c r="J488" s="1">
        <v>46</v>
      </c>
      <c r="K488" s="1">
        <v>374.9</v>
      </c>
      <c r="M488" t="b">
        <f t="shared" si="65"/>
        <v>1</v>
      </c>
      <c r="N488" t="b">
        <f t="shared" si="66"/>
        <v>1</v>
      </c>
      <c r="O488" t="b">
        <f t="shared" si="67"/>
        <v>1</v>
      </c>
      <c r="P488" t="b">
        <f t="shared" si="68"/>
        <v>1</v>
      </c>
      <c r="R488" t="str">
        <f t="shared" si="64"/>
        <v/>
      </c>
    </row>
    <row r="489" spans="1:18" ht="14.25" hidden="1">
      <c r="A489" s="1" t="s">
        <v>492</v>
      </c>
      <c r="B489" s="1" t="str">
        <f t="shared" si="62"/>
        <v>efcdd763</v>
      </c>
      <c r="C489" s="3">
        <v>45306</v>
      </c>
      <c r="D489" s="2" t="s">
        <v>3912</v>
      </c>
      <c r="E489" s="2" t="str">
        <f t="shared" si="61"/>
        <v>East</v>
      </c>
      <c r="F489" s="4" t="s">
        <v>291</v>
      </c>
      <c r="G489" s="4" t="str">
        <f t="shared" si="63"/>
        <v>Electronics</v>
      </c>
      <c r="H489" s="1">
        <v>3156.44</v>
      </c>
      <c r="I489" s="1">
        <v>2</v>
      </c>
      <c r="J489" s="1">
        <v>12</v>
      </c>
      <c r="K489" s="1">
        <v>89.58</v>
      </c>
      <c r="M489" t="b">
        <f t="shared" si="65"/>
        <v>1</v>
      </c>
      <c r="N489" t="b">
        <f t="shared" si="66"/>
        <v>1</v>
      </c>
      <c r="O489" t="b">
        <f t="shared" si="67"/>
        <v>1</v>
      </c>
      <c r="P489" t="b">
        <f t="shared" si="68"/>
        <v>1</v>
      </c>
      <c r="R489" t="str">
        <f t="shared" si="64"/>
        <v/>
      </c>
    </row>
    <row r="490" spans="1:18" ht="14.25" hidden="1">
      <c r="A490" s="1" t="s">
        <v>493</v>
      </c>
      <c r="B490" s="1" t="str">
        <f t="shared" si="62"/>
        <v>5fea9a34</v>
      </c>
      <c r="C490" s="3">
        <v>45087</v>
      </c>
      <c r="D490" s="2" t="s">
        <v>9</v>
      </c>
      <c r="E490" s="2" t="str">
        <f t="shared" si="61"/>
        <v>North</v>
      </c>
      <c r="F490" s="4" t="s">
        <v>15</v>
      </c>
      <c r="G490" s="4" t="str">
        <f t="shared" si="63"/>
        <v>Furniture</v>
      </c>
      <c r="H490" s="1">
        <v>2642.2</v>
      </c>
      <c r="I490" s="1">
        <v>9</v>
      </c>
      <c r="J490" s="1">
        <v>20</v>
      </c>
      <c r="K490" s="1">
        <v>1152.94</v>
      </c>
      <c r="M490" t="b">
        <f t="shared" si="65"/>
        <v>1</v>
      </c>
      <c r="N490" t="b">
        <f t="shared" si="66"/>
        <v>1</v>
      </c>
      <c r="O490" t="b">
        <f t="shared" si="67"/>
        <v>1</v>
      </c>
      <c r="P490" t="b">
        <f t="shared" si="68"/>
        <v>1</v>
      </c>
      <c r="R490" t="str">
        <f t="shared" si="64"/>
        <v/>
      </c>
    </row>
    <row r="491" spans="1:18" ht="14.25" hidden="1">
      <c r="A491" s="1" t="s">
        <v>494</v>
      </c>
      <c r="B491" s="1" t="str">
        <f t="shared" si="62"/>
        <v>3cdb77f0</v>
      </c>
      <c r="C491" s="3">
        <v>45372</v>
      </c>
      <c r="D491" s="2" t="s">
        <v>9</v>
      </c>
      <c r="E491" s="2" t="str">
        <f t="shared" si="61"/>
        <v>North</v>
      </c>
      <c r="F491" s="4" t="s">
        <v>88</v>
      </c>
      <c r="G491" s="4" t="str">
        <f t="shared" si="63"/>
        <v>Groceries</v>
      </c>
      <c r="H491" s="1">
        <v>89.82</v>
      </c>
      <c r="I491" s="1">
        <v>8</v>
      </c>
      <c r="J491" s="1">
        <v>29</v>
      </c>
      <c r="K491" s="1">
        <v>1421.27</v>
      </c>
      <c r="M491" t="b">
        <f t="shared" si="65"/>
        <v>1</v>
      </c>
      <c r="N491" t="b">
        <f t="shared" si="66"/>
        <v>1</v>
      </c>
      <c r="O491" t="b">
        <f t="shared" si="67"/>
        <v>1</v>
      </c>
      <c r="P491" t="b">
        <f t="shared" si="68"/>
        <v>1</v>
      </c>
      <c r="R491" t="str">
        <f t="shared" si="64"/>
        <v/>
      </c>
    </row>
    <row r="492" spans="1:18" ht="14.25" hidden="1">
      <c r="A492" s="1" t="s">
        <v>495</v>
      </c>
      <c r="B492" s="1" t="str">
        <f t="shared" si="62"/>
        <v>144140fd</v>
      </c>
      <c r="C492" s="3">
        <v>45319</v>
      </c>
      <c r="D492" s="2" t="s">
        <v>3913</v>
      </c>
      <c r="E492" s="2" t="str">
        <f t="shared" si="61"/>
        <v>South</v>
      </c>
      <c r="F492" s="4" t="s">
        <v>15</v>
      </c>
      <c r="G492" s="4" t="str">
        <f t="shared" si="63"/>
        <v>Furniture</v>
      </c>
      <c r="H492" s="1">
        <v>2010.13</v>
      </c>
      <c r="I492" s="1">
        <v>31</v>
      </c>
      <c r="J492" s="1">
        <v>13</v>
      </c>
      <c r="K492" s="1">
        <v>622.95000000000005</v>
      </c>
      <c r="M492" t="b">
        <f t="shared" si="65"/>
        <v>1</v>
      </c>
      <c r="N492" t="b">
        <f t="shared" si="66"/>
        <v>1</v>
      </c>
      <c r="O492" t="b">
        <f t="shared" si="67"/>
        <v>1</v>
      </c>
      <c r="P492" t="b">
        <f t="shared" si="68"/>
        <v>1</v>
      </c>
      <c r="R492" t="str">
        <f t="shared" si="64"/>
        <v/>
      </c>
    </row>
    <row r="493" spans="1:18" ht="14.25" hidden="1">
      <c r="A493" s="1" t="s">
        <v>496</v>
      </c>
      <c r="B493" s="1" t="str">
        <f t="shared" si="62"/>
        <v>c551638f</v>
      </c>
      <c r="C493" s="3">
        <v>45150</v>
      </c>
      <c r="D493" s="2" t="s">
        <v>3912</v>
      </c>
      <c r="E493" s="2" t="str">
        <f t="shared" si="61"/>
        <v>East</v>
      </c>
      <c r="F493" s="4" t="s">
        <v>88</v>
      </c>
      <c r="G493" s="4" t="str">
        <f t="shared" si="63"/>
        <v>Groceries</v>
      </c>
      <c r="H493" s="1">
        <v>2174.9699999999998</v>
      </c>
      <c r="I493" s="1">
        <v>31</v>
      </c>
      <c r="J493" s="1">
        <v>9</v>
      </c>
      <c r="K493" s="1">
        <v>1022.89</v>
      </c>
      <c r="M493" t="b">
        <f t="shared" si="65"/>
        <v>1</v>
      </c>
      <c r="N493" t="b">
        <f t="shared" si="66"/>
        <v>1</v>
      </c>
      <c r="O493" t="b">
        <f t="shared" si="67"/>
        <v>1</v>
      </c>
      <c r="P493" t="b">
        <f t="shared" si="68"/>
        <v>1</v>
      </c>
      <c r="R493" t="str">
        <f t="shared" si="64"/>
        <v/>
      </c>
    </row>
    <row r="494" spans="1:18" ht="14.25" hidden="1">
      <c r="A494" s="1" t="s">
        <v>497</v>
      </c>
      <c r="B494" s="1" t="str">
        <f t="shared" si="62"/>
        <v>77b46a78</v>
      </c>
      <c r="C494" s="3">
        <v>45429</v>
      </c>
      <c r="D494" s="2" t="s">
        <v>3913</v>
      </c>
      <c r="E494" s="2" t="str">
        <f t="shared" si="61"/>
        <v>South</v>
      </c>
      <c r="F494" s="4" t="s">
        <v>88</v>
      </c>
      <c r="G494" s="4" t="str">
        <f t="shared" si="63"/>
        <v>Groceries</v>
      </c>
      <c r="H494" s="1">
        <v>1684.31</v>
      </c>
      <c r="I494" s="1">
        <v>2</v>
      </c>
      <c r="J494" s="1">
        <v>37</v>
      </c>
      <c r="K494" s="1">
        <v>1995.53</v>
      </c>
      <c r="M494" t="b">
        <f t="shared" si="65"/>
        <v>1</v>
      </c>
      <c r="N494" t="b">
        <f t="shared" si="66"/>
        <v>1</v>
      </c>
      <c r="O494" t="b">
        <f t="shared" si="67"/>
        <v>1</v>
      </c>
      <c r="P494" t="b">
        <f t="shared" si="68"/>
        <v>1</v>
      </c>
      <c r="R494" t="str">
        <f t="shared" si="64"/>
        <v/>
      </c>
    </row>
    <row r="495" spans="1:18" ht="14.25">
      <c r="A495" s="1" t="s">
        <v>498</v>
      </c>
      <c r="B495" s="1" t="str">
        <f t="shared" si="62"/>
        <v>775f41c0</v>
      </c>
      <c r="C495" s="3">
        <v>45300</v>
      </c>
      <c r="D495" s="2" t="s">
        <v>9</v>
      </c>
      <c r="E495" s="2" t="str">
        <f t="shared" si="61"/>
        <v>North</v>
      </c>
      <c r="F495" s="4" t="s">
        <v>1474</v>
      </c>
      <c r="G495" s="4" t="str">
        <f t="shared" si="63"/>
        <v>Clothing</v>
      </c>
      <c r="H495" s="1">
        <v>1246.9100000000001</v>
      </c>
      <c r="I495" s="1">
        <v>44</v>
      </c>
      <c r="J495" s="1">
        <v>45</v>
      </c>
      <c r="K495" s="1">
        <v>1338.04</v>
      </c>
      <c r="M495" t="b">
        <f t="shared" si="65"/>
        <v>1</v>
      </c>
      <c r="N495" t="b">
        <f t="shared" si="66"/>
        <v>1</v>
      </c>
      <c r="O495" t="b">
        <f t="shared" si="67"/>
        <v>1</v>
      </c>
      <c r="P495" t="b">
        <f t="shared" si="68"/>
        <v>1</v>
      </c>
      <c r="R495" t="str">
        <f t="shared" si="64"/>
        <v/>
      </c>
    </row>
    <row r="496" spans="1:18" ht="14.25">
      <c r="A496" s="1" t="s">
        <v>499</v>
      </c>
      <c r="B496" s="1" t="str">
        <f t="shared" si="62"/>
        <v>8df2ec8e</v>
      </c>
      <c r="C496" s="3">
        <v>45297</v>
      </c>
      <c r="D496" s="2" t="s">
        <v>3912</v>
      </c>
      <c r="E496" s="2" t="str">
        <f t="shared" si="61"/>
        <v>East</v>
      </c>
      <c r="F496" s="4" t="s">
        <v>1474</v>
      </c>
      <c r="G496" s="4" t="str">
        <f t="shared" si="63"/>
        <v>Clothing</v>
      </c>
      <c r="H496" s="1">
        <v>3341.24</v>
      </c>
      <c r="I496" s="1">
        <v>43</v>
      </c>
      <c r="J496" s="1">
        <v>20</v>
      </c>
      <c r="K496" s="1">
        <v>1604.84</v>
      </c>
      <c r="M496" t="b">
        <f t="shared" si="65"/>
        <v>1</v>
      </c>
      <c r="N496" t="b">
        <f t="shared" si="66"/>
        <v>1</v>
      </c>
      <c r="O496" t="b">
        <f t="shared" si="67"/>
        <v>1</v>
      </c>
      <c r="P496" t="b">
        <f t="shared" si="68"/>
        <v>1</v>
      </c>
      <c r="R496" t="str">
        <f t="shared" si="64"/>
        <v/>
      </c>
    </row>
    <row r="497" spans="1:18" ht="14.25" hidden="1">
      <c r="A497" s="1" t="s">
        <v>500</v>
      </c>
      <c r="B497" s="1" t="str">
        <f t="shared" si="62"/>
        <v>3f1e794c</v>
      </c>
      <c r="C497" s="3">
        <v>45268</v>
      </c>
      <c r="D497" s="2" t="s">
        <v>3912</v>
      </c>
      <c r="E497" s="2" t="str">
        <f t="shared" si="61"/>
        <v>East</v>
      </c>
      <c r="F497" s="4" t="s">
        <v>17</v>
      </c>
      <c r="G497" s="4" t="str">
        <f t="shared" si="63"/>
        <v>Sports</v>
      </c>
      <c r="H497" s="1">
        <v>734.13</v>
      </c>
      <c r="I497" s="1">
        <v>4</v>
      </c>
      <c r="J497" s="1">
        <v>21</v>
      </c>
      <c r="K497" s="1">
        <v>1579.6</v>
      </c>
      <c r="M497" t="b">
        <f t="shared" si="65"/>
        <v>1</v>
      </c>
      <c r="N497" t="b">
        <f t="shared" si="66"/>
        <v>1</v>
      </c>
      <c r="O497" t="b">
        <f t="shared" si="67"/>
        <v>1</v>
      </c>
      <c r="P497" t="b">
        <f t="shared" si="68"/>
        <v>1</v>
      </c>
      <c r="R497" t="str">
        <f t="shared" si="64"/>
        <v/>
      </c>
    </row>
    <row r="498" spans="1:18" ht="14.25">
      <c r="A498" s="1" t="s">
        <v>501</v>
      </c>
      <c r="B498" s="1" t="str">
        <f t="shared" si="62"/>
        <v>e255a0a9</v>
      </c>
      <c r="C498" s="3">
        <v>45467</v>
      </c>
      <c r="D498" s="2" t="s">
        <v>3912</v>
      </c>
      <c r="E498" s="2" t="str">
        <f t="shared" si="61"/>
        <v>East</v>
      </c>
      <c r="F498" s="4" t="s">
        <v>1474</v>
      </c>
      <c r="G498" s="4" t="str">
        <f t="shared" si="63"/>
        <v>Clothing</v>
      </c>
      <c r="H498" s="1">
        <v>3713.15</v>
      </c>
      <c r="I498" s="1">
        <v>23</v>
      </c>
      <c r="J498" s="1">
        <v>35</v>
      </c>
      <c r="K498" s="1">
        <v>778.03</v>
      </c>
      <c r="M498" t="b">
        <f t="shared" si="65"/>
        <v>1</v>
      </c>
      <c r="N498" t="b">
        <f t="shared" si="66"/>
        <v>1</v>
      </c>
      <c r="O498" t="b">
        <f t="shared" si="67"/>
        <v>1</v>
      </c>
      <c r="P498" t="b">
        <f t="shared" si="68"/>
        <v>1</v>
      </c>
      <c r="R498" t="str">
        <f t="shared" si="64"/>
        <v/>
      </c>
    </row>
    <row r="499" spans="1:18" ht="14.25" hidden="1">
      <c r="A499" s="1" t="s">
        <v>502</v>
      </c>
      <c r="B499" s="1" t="str">
        <f t="shared" si="62"/>
        <v>7fcbef1d</v>
      </c>
      <c r="C499" s="3">
        <v>45475</v>
      </c>
      <c r="D499" s="2" t="s">
        <v>9</v>
      </c>
      <c r="E499" s="2" t="str">
        <f t="shared" si="61"/>
        <v>North</v>
      </c>
      <c r="F499" s="4" t="s">
        <v>291</v>
      </c>
      <c r="G499" s="4" t="str">
        <f t="shared" si="63"/>
        <v>Electronics</v>
      </c>
      <c r="H499" s="1">
        <v>1847.34</v>
      </c>
      <c r="I499" s="1">
        <v>49</v>
      </c>
      <c r="J499" s="1">
        <v>44</v>
      </c>
      <c r="K499" s="1">
        <v>1068.56</v>
      </c>
      <c r="M499" t="b">
        <f t="shared" si="65"/>
        <v>1</v>
      </c>
      <c r="N499" t="b">
        <f t="shared" si="66"/>
        <v>1</v>
      </c>
      <c r="O499" t="b">
        <f t="shared" si="67"/>
        <v>1</v>
      </c>
      <c r="P499" t="b">
        <f t="shared" si="68"/>
        <v>1</v>
      </c>
      <c r="R499" t="str">
        <f t="shared" si="64"/>
        <v/>
      </c>
    </row>
    <row r="500" spans="1:18" ht="14.25">
      <c r="A500" s="1" t="s">
        <v>503</v>
      </c>
      <c r="B500" s="1" t="str">
        <f t="shared" si="62"/>
        <v>13a78d6e</v>
      </c>
      <c r="C500" s="3">
        <v>45366</v>
      </c>
      <c r="D500" s="2" t="s">
        <v>3913</v>
      </c>
      <c r="E500" s="2" t="str">
        <f t="shared" si="61"/>
        <v>South</v>
      </c>
      <c r="F500" s="4" t="s">
        <v>1474</v>
      </c>
      <c r="G500" s="4" t="str">
        <f t="shared" si="63"/>
        <v>Clothing</v>
      </c>
      <c r="H500" s="1">
        <v>1072.5999999999999</v>
      </c>
      <c r="I500" s="1">
        <v>33</v>
      </c>
      <c r="J500" s="1">
        <v>9</v>
      </c>
      <c r="K500" s="1">
        <v>1702.79</v>
      </c>
      <c r="M500" t="b">
        <f t="shared" si="65"/>
        <v>1</v>
      </c>
      <c r="N500" t="b">
        <f t="shared" si="66"/>
        <v>1</v>
      </c>
      <c r="O500" t="b">
        <f t="shared" si="67"/>
        <v>1</v>
      </c>
      <c r="P500" t="b">
        <f t="shared" si="68"/>
        <v>1</v>
      </c>
      <c r="R500" t="str">
        <f t="shared" si="64"/>
        <v/>
      </c>
    </row>
    <row r="501" spans="1:18" ht="14.25" hidden="1">
      <c r="A501" s="1">
        <v>38640410</v>
      </c>
      <c r="B501" s="1" t="str">
        <f t="shared" si="62"/>
        <v>38640410</v>
      </c>
      <c r="C501" s="3">
        <v>45518</v>
      </c>
      <c r="D501" s="2" t="s">
        <v>9</v>
      </c>
      <c r="E501" s="2" t="str">
        <f t="shared" si="61"/>
        <v>North</v>
      </c>
      <c r="F501" s="4" t="s">
        <v>291</v>
      </c>
      <c r="G501" s="4" t="str">
        <f t="shared" si="63"/>
        <v>Electronics</v>
      </c>
      <c r="H501" s="1">
        <v>1290.3599999999999</v>
      </c>
      <c r="I501" s="1">
        <v>50</v>
      </c>
      <c r="J501" s="1">
        <v>17</v>
      </c>
      <c r="K501" s="1">
        <v>1855.82</v>
      </c>
      <c r="M501" t="b">
        <f t="shared" si="65"/>
        <v>1</v>
      </c>
      <c r="N501" t="b">
        <f t="shared" si="66"/>
        <v>1</v>
      </c>
      <c r="O501" t="b">
        <f t="shared" si="67"/>
        <v>1</v>
      </c>
      <c r="P501" t="b">
        <f t="shared" si="68"/>
        <v>1</v>
      </c>
      <c r="R501" t="str">
        <f t="shared" si="64"/>
        <v/>
      </c>
    </row>
    <row r="502" spans="1:18" ht="14.25" hidden="1">
      <c r="A502" s="1" t="s">
        <v>504</v>
      </c>
      <c r="B502" s="1" t="str">
        <f t="shared" si="62"/>
        <v>c6305e7e</v>
      </c>
      <c r="C502" s="3">
        <v>45580</v>
      </c>
      <c r="D502" s="2" t="s">
        <v>3913</v>
      </c>
      <c r="E502" s="2" t="str">
        <f t="shared" si="61"/>
        <v>South</v>
      </c>
      <c r="F502" s="4" t="s">
        <v>88</v>
      </c>
      <c r="G502" s="4" t="str">
        <f t="shared" si="63"/>
        <v>Groceries</v>
      </c>
      <c r="H502" s="1">
        <v>594.74</v>
      </c>
      <c r="I502" s="1">
        <v>36</v>
      </c>
      <c r="J502" s="1">
        <v>16</v>
      </c>
      <c r="K502" s="1">
        <v>1673.95</v>
      </c>
      <c r="M502" t="b">
        <f t="shared" si="65"/>
        <v>1</v>
      </c>
      <c r="N502" t="b">
        <f t="shared" si="66"/>
        <v>1</v>
      </c>
      <c r="O502" t="b">
        <f t="shared" si="67"/>
        <v>1</v>
      </c>
      <c r="P502" t="b">
        <f t="shared" si="68"/>
        <v>1</v>
      </c>
      <c r="R502" t="str">
        <f t="shared" si="64"/>
        <v/>
      </c>
    </row>
    <row r="503" spans="1:18" ht="14.25" hidden="1">
      <c r="A503" s="1" t="s">
        <v>505</v>
      </c>
      <c r="B503" s="1" t="str">
        <f t="shared" si="62"/>
        <v>20ab50f4</v>
      </c>
      <c r="C503" s="3">
        <v>44954</v>
      </c>
      <c r="D503" s="2" t="s">
        <v>3911</v>
      </c>
      <c r="E503" s="2" t="str">
        <f t="shared" si="61"/>
        <v>West</v>
      </c>
      <c r="F503" s="4" t="s">
        <v>88</v>
      </c>
      <c r="G503" s="4" t="str">
        <f t="shared" si="63"/>
        <v>Groceries</v>
      </c>
      <c r="H503" s="1">
        <v>3029.39</v>
      </c>
      <c r="I503" s="1">
        <v>14</v>
      </c>
      <c r="J503" s="1">
        <v>46</v>
      </c>
      <c r="K503" s="1">
        <v>731.82</v>
      </c>
      <c r="M503" t="b">
        <f t="shared" si="65"/>
        <v>1</v>
      </c>
      <c r="N503" t="b">
        <f t="shared" si="66"/>
        <v>1</v>
      </c>
      <c r="O503" t="b">
        <f t="shared" si="67"/>
        <v>1</v>
      </c>
      <c r="P503" t="b">
        <f t="shared" si="68"/>
        <v>1</v>
      </c>
      <c r="R503" t="str">
        <f t="shared" si="64"/>
        <v/>
      </c>
    </row>
    <row r="504" spans="1:18" ht="14.25" hidden="1">
      <c r="A504" s="1" t="s">
        <v>506</v>
      </c>
      <c r="B504" s="1" t="str">
        <f t="shared" si="62"/>
        <v>189f98e7</v>
      </c>
      <c r="C504" s="3">
        <v>45314</v>
      </c>
      <c r="D504" s="2" t="s">
        <v>3911</v>
      </c>
      <c r="E504" s="2" t="str">
        <f t="shared" si="61"/>
        <v>West</v>
      </c>
      <c r="F504" s="4" t="s">
        <v>88</v>
      </c>
      <c r="G504" s="4" t="str">
        <f t="shared" si="63"/>
        <v>Groceries</v>
      </c>
      <c r="H504" s="1">
        <v>1133.72</v>
      </c>
      <c r="I504" s="1">
        <v>41</v>
      </c>
      <c r="J504" s="1">
        <v>5</v>
      </c>
      <c r="K504" s="1">
        <v>1083.6500000000001</v>
      </c>
      <c r="M504" t="b">
        <f t="shared" si="65"/>
        <v>1</v>
      </c>
      <c r="N504" t="b">
        <f t="shared" si="66"/>
        <v>1</v>
      </c>
      <c r="O504" t="b">
        <f t="shared" si="67"/>
        <v>1</v>
      </c>
      <c r="P504" t="b">
        <f t="shared" si="68"/>
        <v>1</v>
      </c>
      <c r="R504" t="str">
        <f t="shared" si="64"/>
        <v/>
      </c>
    </row>
    <row r="505" spans="1:18" ht="14.25" hidden="1">
      <c r="A505" s="1" t="s">
        <v>507</v>
      </c>
      <c r="B505" s="1" t="str">
        <f t="shared" si="62"/>
        <v>85daa09e</v>
      </c>
      <c r="C505" s="3">
        <v>45307</v>
      </c>
      <c r="D505" s="2" t="s">
        <v>3913</v>
      </c>
      <c r="E505" s="2" t="str">
        <f t="shared" si="61"/>
        <v>South</v>
      </c>
      <c r="F505" s="4" t="s">
        <v>88</v>
      </c>
      <c r="G505" s="4" t="str">
        <f t="shared" si="63"/>
        <v>Groceries</v>
      </c>
      <c r="H505" s="1">
        <v>1715.28</v>
      </c>
      <c r="I505" s="1">
        <v>12</v>
      </c>
      <c r="J505" s="1">
        <v>12</v>
      </c>
      <c r="K505" s="1">
        <v>1454.94</v>
      </c>
      <c r="M505" t="b">
        <f t="shared" si="65"/>
        <v>1</v>
      </c>
      <c r="N505" t="b">
        <f t="shared" si="66"/>
        <v>1</v>
      </c>
      <c r="O505" t="b">
        <f t="shared" si="67"/>
        <v>1</v>
      </c>
      <c r="P505" t="b">
        <f t="shared" si="68"/>
        <v>1</v>
      </c>
      <c r="R505" t="str">
        <f t="shared" si="64"/>
        <v/>
      </c>
    </row>
    <row r="506" spans="1:18" ht="14.25" hidden="1">
      <c r="A506" s="1" t="s">
        <v>508</v>
      </c>
      <c r="B506" s="1" t="str">
        <f t="shared" si="62"/>
        <v>9fbc58b4</v>
      </c>
      <c r="C506" s="3">
        <v>45344</v>
      </c>
      <c r="D506" s="2" t="s">
        <v>3911</v>
      </c>
      <c r="E506" s="2" t="str">
        <f t="shared" si="61"/>
        <v>West</v>
      </c>
      <c r="F506" s="4" t="s">
        <v>291</v>
      </c>
      <c r="G506" s="4" t="str">
        <f t="shared" si="63"/>
        <v>Electronics</v>
      </c>
      <c r="H506" s="1">
        <v>3001.85</v>
      </c>
      <c r="I506" s="1">
        <v>45</v>
      </c>
      <c r="J506" s="1">
        <v>41</v>
      </c>
      <c r="K506" s="1">
        <v>1125.27</v>
      </c>
      <c r="M506" t="b">
        <f t="shared" si="65"/>
        <v>1</v>
      </c>
      <c r="N506" t="b">
        <f t="shared" si="66"/>
        <v>1</v>
      </c>
      <c r="O506" t="b">
        <f t="shared" si="67"/>
        <v>1</v>
      </c>
      <c r="P506" t="b">
        <f t="shared" si="68"/>
        <v>1</v>
      </c>
      <c r="R506" t="str">
        <f t="shared" si="64"/>
        <v/>
      </c>
    </row>
    <row r="507" spans="1:18" ht="14.25" hidden="1">
      <c r="A507" s="1" t="s">
        <v>509</v>
      </c>
      <c r="B507" s="1" t="str">
        <f t="shared" si="62"/>
        <v>8284fa46</v>
      </c>
      <c r="C507" s="3">
        <v>45588</v>
      </c>
      <c r="D507" s="2" t="s">
        <v>3912</v>
      </c>
      <c r="E507" s="2" t="str">
        <f t="shared" si="61"/>
        <v>East</v>
      </c>
      <c r="F507" s="4" t="s">
        <v>88</v>
      </c>
      <c r="G507" s="4" t="str">
        <f t="shared" si="63"/>
        <v>Groceries</v>
      </c>
      <c r="H507" s="1">
        <v>3981.19</v>
      </c>
      <c r="I507" s="1">
        <v>43</v>
      </c>
      <c r="J507" s="1">
        <v>34</v>
      </c>
      <c r="K507" s="1">
        <v>1545.1</v>
      </c>
      <c r="M507" t="b">
        <f t="shared" si="65"/>
        <v>1</v>
      </c>
      <c r="N507" t="b">
        <f t="shared" si="66"/>
        <v>1</v>
      </c>
      <c r="O507" t="b">
        <f t="shared" si="67"/>
        <v>1</v>
      </c>
      <c r="P507" t="b">
        <f t="shared" si="68"/>
        <v>1</v>
      </c>
      <c r="R507" t="str">
        <f t="shared" si="64"/>
        <v/>
      </c>
    </row>
    <row r="508" spans="1:18" ht="14.25" hidden="1">
      <c r="A508" s="1" t="s">
        <v>510</v>
      </c>
      <c r="B508" s="1" t="str">
        <f t="shared" si="62"/>
        <v>d75fa2d0</v>
      </c>
      <c r="C508" s="3">
        <v>45113</v>
      </c>
      <c r="D508" s="2" t="s">
        <v>3913</v>
      </c>
      <c r="E508" s="2" t="str">
        <f t="shared" si="61"/>
        <v>South</v>
      </c>
      <c r="F508" s="4" t="s">
        <v>15</v>
      </c>
      <c r="G508" s="4" t="str">
        <f t="shared" si="63"/>
        <v>Furniture</v>
      </c>
      <c r="H508" s="1">
        <v>4835.71</v>
      </c>
      <c r="I508" s="1">
        <v>17</v>
      </c>
      <c r="J508" s="1">
        <v>15</v>
      </c>
      <c r="K508" s="1">
        <v>140.03</v>
      </c>
      <c r="M508" t="b">
        <f t="shared" si="65"/>
        <v>1</v>
      </c>
      <c r="N508" t="b">
        <f t="shared" si="66"/>
        <v>1</v>
      </c>
      <c r="O508" t="b">
        <f t="shared" si="67"/>
        <v>1</v>
      </c>
      <c r="P508" t="b">
        <f t="shared" si="68"/>
        <v>1</v>
      </c>
      <c r="R508" t="str">
        <f t="shared" si="64"/>
        <v/>
      </c>
    </row>
    <row r="509" spans="1:18" ht="14.25" hidden="1">
      <c r="A509" s="1" t="s">
        <v>511</v>
      </c>
      <c r="B509" s="1" t="str">
        <f t="shared" si="62"/>
        <v>e59c9ee5</v>
      </c>
      <c r="C509" s="3">
        <v>45264</v>
      </c>
      <c r="D509" s="2" t="s">
        <v>3911</v>
      </c>
      <c r="E509" s="2" t="str">
        <f t="shared" si="61"/>
        <v>West</v>
      </c>
      <c r="F509" s="4" t="s">
        <v>15</v>
      </c>
      <c r="G509" s="4" t="str">
        <f t="shared" si="63"/>
        <v>Furniture</v>
      </c>
      <c r="H509" s="1">
        <v>807.55</v>
      </c>
      <c r="I509" s="1">
        <v>26</v>
      </c>
      <c r="J509" s="1">
        <v>9</v>
      </c>
      <c r="K509" s="1">
        <v>1887.56</v>
      </c>
      <c r="M509" t="b">
        <f t="shared" si="65"/>
        <v>1</v>
      </c>
      <c r="N509" t="b">
        <f t="shared" si="66"/>
        <v>1</v>
      </c>
      <c r="O509" t="b">
        <f t="shared" si="67"/>
        <v>1</v>
      </c>
      <c r="P509" t="b">
        <f t="shared" si="68"/>
        <v>1</v>
      </c>
      <c r="R509" t="str">
        <f t="shared" si="64"/>
        <v/>
      </c>
    </row>
    <row r="510" spans="1:18" ht="14.25" hidden="1">
      <c r="A510" s="1" t="s">
        <v>512</v>
      </c>
      <c r="B510" s="1" t="str">
        <f t="shared" si="62"/>
        <v>51aa04a5</v>
      </c>
      <c r="C510" s="3">
        <v>44972</v>
      </c>
      <c r="D510" s="2" t="s">
        <v>3913</v>
      </c>
      <c r="E510" s="2" t="str">
        <f t="shared" si="61"/>
        <v>South</v>
      </c>
      <c r="F510" s="4" t="s">
        <v>291</v>
      </c>
      <c r="G510" s="4" t="str">
        <f t="shared" si="63"/>
        <v>Electronics</v>
      </c>
      <c r="H510" s="1">
        <v>4846.66</v>
      </c>
      <c r="I510" s="1">
        <v>48</v>
      </c>
      <c r="J510" s="1">
        <v>13</v>
      </c>
      <c r="K510" s="1">
        <v>484.77</v>
      </c>
      <c r="M510" t="b">
        <f t="shared" si="65"/>
        <v>1</v>
      </c>
      <c r="N510" t="b">
        <f t="shared" si="66"/>
        <v>1</v>
      </c>
      <c r="O510" t="b">
        <f t="shared" si="67"/>
        <v>1</v>
      </c>
      <c r="P510" t="b">
        <f t="shared" si="68"/>
        <v>1</v>
      </c>
      <c r="R510" t="str">
        <f t="shared" si="64"/>
        <v/>
      </c>
    </row>
    <row r="511" spans="1:18" ht="14.25" hidden="1">
      <c r="A511" s="1" t="s">
        <v>513</v>
      </c>
      <c r="B511" s="1" t="str">
        <f t="shared" si="62"/>
        <v>093e0828</v>
      </c>
      <c r="C511" s="3">
        <v>45532</v>
      </c>
      <c r="D511" s="2" t="s">
        <v>3913</v>
      </c>
      <c r="E511" s="2" t="str">
        <f t="shared" si="61"/>
        <v>South</v>
      </c>
      <c r="F511" s="4" t="s">
        <v>291</v>
      </c>
      <c r="G511" s="4" t="str">
        <f t="shared" si="63"/>
        <v>Electronics</v>
      </c>
      <c r="H511" s="1">
        <v>942.53</v>
      </c>
      <c r="I511" s="1">
        <v>27</v>
      </c>
      <c r="J511" s="1">
        <v>29</v>
      </c>
      <c r="K511" s="1">
        <v>234.32</v>
      </c>
      <c r="M511" t="b">
        <f t="shared" si="65"/>
        <v>1</v>
      </c>
      <c r="N511" t="b">
        <f t="shared" si="66"/>
        <v>1</v>
      </c>
      <c r="O511" t="b">
        <f t="shared" si="67"/>
        <v>1</v>
      </c>
      <c r="P511" t="b">
        <f t="shared" si="68"/>
        <v>1</v>
      </c>
      <c r="R511" t="str">
        <f t="shared" si="64"/>
        <v/>
      </c>
    </row>
    <row r="512" spans="1:18" ht="14.25" hidden="1">
      <c r="A512" s="1" t="s">
        <v>514</v>
      </c>
      <c r="B512" s="1" t="str">
        <f t="shared" si="62"/>
        <v>27b6cc92</v>
      </c>
      <c r="C512" s="3">
        <v>45186</v>
      </c>
      <c r="D512" s="2" t="s">
        <v>9</v>
      </c>
      <c r="E512" s="2" t="str">
        <f t="shared" si="61"/>
        <v>North</v>
      </c>
      <c r="F512" s="4" t="s">
        <v>88</v>
      </c>
      <c r="G512" s="4" t="str">
        <f t="shared" si="63"/>
        <v>Groceries</v>
      </c>
      <c r="H512" s="1">
        <v>4468.1000000000004</v>
      </c>
      <c r="I512" s="1">
        <v>31</v>
      </c>
      <c r="J512" s="1">
        <v>27</v>
      </c>
      <c r="K512" s="1">
        <v>413.69</v>
      </c>
      <c r="M512" t="b">
        <f t="shared" si="65"/>
        <v>1</v>
      </c>
      <c r="N512" t="b">
        <f t="shared" si="66"/>
        <v>1</v>
      </c>
      <c r="O512" t="b">
        <f t="shared" si="67"/>
        <v>1</v>
      </c>
      <c r="P512" t="b">
        <f t="shared" si="68"/>
        <v>1</v>
      </c>
      <c r="R512" t="str">
        <f t="shared" si="64"/>
        <v/>
      </c>
    </row>
    <row r="513" spans="1:18" ht="14.25" hidden="1">
      <c r="A513" s="1" t="s">
        <v>515</v>
      </c>
      <c r="B513" s="1" t="str">
        <f t="shared" si="62"/>
        <v>b8b972a6</v>
      </c>
      <c r="C513" s="3">
        <v>45517</v>
      </c>
      <c r="D513" s="2" t="s">
        <v>9</v>
      </c>
      <c r="E513" s="2" t="str">
        <f t="shared" si="61"/>
        <v>North</v>
      </c>
      <c r="F513" s="4" t="s">
        <v>291</v>
      </c>
      <c r="G513" s="4" t="str">
        <f t="shared" si="63"/>
        <v>Electronics</v>
      </c>
      <c r="H513" s="1">
        <v>1539.39</v>
      </c>
      <c r="I513" s="1">
        <v>41</v>
      </c>
      <c r="J513" s="1">
        <v>24</v>
      </c>
      <c r="K513" s="1">
        <v>735.2</v>
      </c>
      <c r="M513" t="b">
        <f t="shared" si="65"/>
        <v>1</v>
      </c>
      <c r="N513" t="b">
        <f t="shared" si="66"/>
        <v>1</v>
      </c>
      <c r="O513" t="b">
        <f t="shared" si="67"/>
        <v>1</v>
      </c>
      <c r="P513" t="b">
        <f t="shared" si="68"/>
        <v>1</v>
      </c>
      <c r="R513" t="str">
        <f t="shared" si="64"/>
        <v/>
      </c>
    </row>
    <row r="514" spans="1:18" ht="14.25" hidden="1">
      <c r="A514" s="1" t="s">
        <v>516</v>
      </c>
      <c r="B514" s="1" t="str">
        <f t="shared" si="62"/>
        <v>d8978af1</v>
      </c>
      <c r="C514" s="3">
        <v>45487</v>
      </c>
      <c r="D514" s="2" t="s">
        <v>3911</v>
      </c>
      <c r="E514" s="2" t="str">
        <f t="shared" ref="E514:E577" si="69">PROPER(TRIM(D514))</f>
        <v>West</v>
      </c>
      <c r="F514" s="4" t="s">
        <v>291</v>
      </c>
      <c r="G514" s="4" t="str">
        <f t="shared" si="63"/>
        <v>Electronics</v>
      </c>
      <c r="H514" s="1">
        <v>4432.6499999999996</v>
      </c>
      <c r="I514" s="1">
        <v>17</v>
      </c>
      <c r="J514" s="1">
        <v>2</v>
      </c>
      <c r="K514" s="1">
        <v>70.95</v>
      </c>
      <c r="M514" t="b">
        <f t="shared" si="65"/>
        <v>1</v>
      </c>
      <c r="N514" t="b">
        <f t="shared" si="66"/>
        <v>1</v>
      </c>
      <c r="O514" t="b">
        <f t="shared" si="67"/>
        <v>1</v>
      </c>
      <c r="P514" t="b">
        <f t="shared" si="68"/>
        <v>1</v>
      </c>
      <c r="R514" t="str">
        <f t="shared" si="64"/>
        <v/>
      </c>
    </row>
    <row r="515" spans="1:18" ht="14.25" hidden="1">
      <c r="A515" s="1" t="s">
        <v>517</v>
      </c>
      <c r="B515" s="1" t="str">
        <f t="shared" ref="B515:B578" si="70">TRIM(A515)</f>
        <v>486d8c67</v>
      </c>
      <c r="C515" s="3">
        <v>45056</v>
      </c>
      <c r="D515" s="2" t="s">
        <v>9</v>
      </c>
      <c r="E515" s="2" t="str">
        <f t="shared" si="69"/>
        <v>North</v>
      </c>
      <c r="F515" s="4" t="s">
        <v>17</v>
      </c>
      <c r="G515" s="4" t="str">
        <f t="shared" ref="G515:G578" si="71">PROPER(TRIM(SUBSTITUTE(F515,"$","s")))</f>
        <v>Sports</v>
      </c>
      <c r="H515" s="1">
        <v>3665.8</v>
      </c>
      <c r="I515" s="1">
        <v>19</v>
      </c>
      <c r="J515" s="1">
        <v>26</v>
      </c>
      <c r="K515" s="1">
        <v>1962.26</v>
      </c>
      <c r="M515" t="b">
        <f t="shared" si="65"/>
        <v>1</v>
      </c>
      <c r="N515" t="b">
        <f t="shared" si="66"/>
        <v>1</v>
      </c>
      <c r="O515" t="b">
        <f t="shared" si="67"/>
        <v>1</v>
      </c>
      <c r="P515" t="b">
        <f t="shared" si="68"/>
        <v>1</v>
      </c>
      <c r="R515" t="str">
        <f t="shared" ref="R515:R578" si="72">SUBSTITUTE(SUBSTITUTE(Q515,"@",""),"#","")</f>
        <v/>
      </c>
    </row>
    <row r="516" spans="1:18" ht="14.25" hidden="1">
      <c r="A516" s="1" t="s">
        <v>518</v>
      </c>
      <c r="B516" s="1" t="str">
        <f t="shared" si="70"/>
        <v>f9b11cc2</v>
      </c>
      <c r="C516" s="3">
        <v>45186</v>
      </c>
      <c r="D516" s="2" t="s">
        <v>3912</v>
      </c>
      <c r="E516" s="2" t="str">
        <f t="shared" si="69"/>
        <v>East</v>
      </c>
      <c r="F516" s="4" t="s">
        <v>17</v>
      </c>
      <c r="G516" s="4" t="str">
        <f t="shared" si="71"/>
        <v>Sports</v>
      </c>
      <c r="H516" s="1">
        <v>3570.62</v>
      </c>
      <c r="I516" s="1">
        <v>4</v>
      </c>
      <c r="J516" s="1">
        <v>23</v>
      </c>
      <c r="K516" s="1">
        <v>819.96</v>
      </c>
      <c r="M516" t="b">
        <f t="shared" si="65"/>
        <v>1</v>
      </c>
      <c r="N516" t="b">
        <f t="shared" si="66"/>
        <v>1</v>
      </c>
      <c r="O516" t="b">
        <f t="shared" si="67"/>
        <v>1</v>
      </c>
      <c r="P516" t="b">
        <f t="shared" si="68"/>
        <v>1</v>
      </c>
      <c r="R516" t="str">
        <f t="shared" si="72"/>
        <v/>
      </c>
    </row>
    <row r="517" spans="1:18" ht="14.25">
      <c r="A517" s="1" t="s">
        <v>519</v>
      </c>
      <c r="B517" s="1" t="str">
        <f t="shared" si="70"/>
        <v>08a61baa</v>
      </c>
      <c r="C517" s="3">
        <v>45582</v>
      </c>
      <c r="D517" s="2" t="s">
        <v>3913</v>
      </c>
      <c r="E517" s="2" t="str">
        <f t="shared" si="69"/>
        <v>South</v>
      </c>
      <c r="F517" s="4" t="s">
        <v>1474</v>
      </c>
      <c r="G517" s="4" t="str">
        <f t="shared" si="71"/>
        <v>Clothing</v>
      </c>
      <c r="H517" s="1">
        <v>1365.35</v>
      </c>
      <c r="I517" s="1">
        <v>49</v>
      </c>
      <c r="J517" s="1">
        <v>49</v>
      </c>
      <c r="K517" s="1">
        <v>966.61</v>
      </c>
      <c r="M517" t="b">
        <f t="shared" si="65"/>
        <v>1</v>
      </c>
      <c r="N517" t="b">
        <f t="shared" si="66"/>
        <v>1</v>
      </c>
      <c r="O517" t="b">
        <f t="shared" si="67"/>
        <v>1</v>
      </c>
      <c r="P517" t="b">
        <f t="shared" si="68"/>
        <v>1</v>
      </c>
      <c r="R517" t="str">
        <f t="shared" si="72"/>
        <v/>
      </c>
    </row>
    <row r="518" spans="1:18" ht="14.25">
      <c r="A518" s="1" t="s">
        <v>520</v>
      </c>
      <c r="B518" s="1" t="str">
        <f t="shared" si="70"/>
        <v>12c2f578</v>
      </c>
      <c r="C518" s="3">
        <v>45371</v>
      </c>
      <c r="D518" s="2" t="s">
        <v>9</v>
      </c>
      <c r="E518" s="2" t="str">
        <f t="shared" si="69"/>
        <v>North</v>
      </c>
      <c r="F518" s="4" t="s">
        <v>1474</v>
      </c>
      <c r="G518" s="4" t="str">
        <f t="shared" si="71"/>
        <v>Clothing</v>
      </c>
      <c r="H518" s="1">
        <v>2187.34</v>
      </c>
      <c r="I518" s="1">
        <v>41</v>
      </c>
      <c r="J518" s="1">
        <v>33</v>
      </c>
      <c r="K518" s="1">
        <v>891.68</v>
      </c>
      <c r="M518" t="b">
        <f t="shared" ref="M518:M581" si="73">AND(ISNUMBER(H518),H518&lt;&gt;"")</f>
        <v>1</v>
      </c>
      <c r="N518" t="b">
        <f t="shared" ref="N518:N581" si="74">AND(ISNUMBER(I518),I518&lt;&gt;"")</f>
        <v>1</v>
      </c>
      <c r="O518" t="b">
        <f t="shared" ref="O518:O581" si="75">AND(ISNUMBER(J518),J518&lt;&gt;"")</f>
        <v>1</v>
      </c>
      <c r="P518" t="b">
        <f t="shared" ref="P518:P581" si="76">AND(ISNUMBER(K518),K518&lt;&gt;"")</f>
        <v>1</v>
      </c>
      <c r="R518" t="str">
        <f t="shared" si="72"/>
        <v/>
      </c>
    </row>
    <row r="519" spans="1:18" ht="14.25">
      <c r="A519" s="1" t="s">
        <v>521</v>
      </c>
      <c r="B519" s="1" t="str">
        <f t="shared" si="70"/>
        <v>133ce890</v>
      </c>
      <c r="C519" s="3">
        <v>44957</v>
      </c>
      <c r="D519" s="2" t="s">
        <v>9</v>
      </c>
      <c r="E519" s="2" t="str">
        <f t="shared" si="69"/>
        <v>North</v>
      </c>
      <c r="F519" s="4" t="s">
        <v>1474</v>
      </c>
      <c r="G519" s="4" t="str">
        <f t="shared" si="71"/>
        <v>Clothing</v>
      </c>
      <c r="H519" s="1">
        <v>4619.55</v>
      </c>
      <c r="I519" s="1">
        <v>34</v>
      </c>
      <c r="J519" s="1">
        <v>7</v>
      </c>
      <c r="K519" s="1">
        <v>1034.5</v>
      </c>
      <c r="M519" t="b">
        <f t="shared" si="73"/>
        <v>1</v>
      </c>
      <c r="N519" t="b">
        <f t="shared" si="74"/>
        <v>1</v>
      </c>
      <c r="O519" t="b">
        <f t="shared" si="75"/>
        <v>1</v>
      </c>
      <c r="P519" t="b">
        <f t="shared" si="76"/>
        <v>1</v>
      </c>
      <c r="R519" t="str">
        <f t="shared" si="72"/>
        <v/>
      </c>
    </row>
    <row r="520" spans="1:18" ht="14.25" hidden="1">
      <c r="A520" s="1" t="s">
        <v>522</v>
      </c>
      <c r="B520" s="1" t="str">
        <f t="shared" si="70"/>
        <v>943906cc</v>
      </c>
      <c r="C520" s="3">
        <v>45307</v>
      </c>
      <c r="D520" s="2" t="s">
        <v>3911</v>
      </c>
      <c r="E520" s="2" t="str">
        <f t="shared" si="69"/>
        <v>West</v>
      </c>
      <c r="F520" s="4" t="s">
        <v>17</v>
      </c>
      <c r="G520" s="4" t="str">
        <f t="shared" si="71"/>
        <v>Sports</v>
      </c>
      <c r="H520" s="1">
        <v>666.03</v>
      </c>
      <c r="I520" s="1">
        <v>20</v>
      </c>
      <c r="J520" s="1">
        <v>25</v>
      </c>
      <c r="K520" s="1">
        <v>615.03</v>
      </c>
      <c r="M520" t="b">
        <f t="shared" si="73"/>
        <v>1</v>
      </c>
      <c r="N520" t="b">
        <f t="shared" si="74"/>
        <v>1</v>
      </c>
      <c r="O520" t="b">
        <f t="shared" si="75"/>
        <v>1</v>
      </c>
      <c r="P520" t="b">
        <f t="shared" si="76"/>
        <v>1</v>
      </c>
      <c r="R520" t="str">
        <f t="shared" si="72"/>
        <v/>
      </c>
    </row>
    <row r="521" spans="1:18" ht="14.25">
      <c r="A521" s="1" t="s">
        <v>523</v>
      </c>
      <c r="B521" s="1" t="str">
        <f t="shared" si="70"/>
        <v>15664a8f</v>
      </c>
      <c r="C521" s="3">
        <v>45095</v>
      </c>
      <c r="D521" s="2" t="s">
        <v>3913</v>
      </c>
      <c r="E521" s="2" t="str">
        <f t="shared" si="69"/>
        <v>South</v>
      </c>
      <c r="F521" s="4" t="s">
        <v>1474</v>
      </c>
      <c r="G521" s="4" t="str">
        <f t="shared" si="71"/>
        <v>Clothing</v>
      </c>
      <c r="H521" s="1">
        <v>2224.1799999999998</v>
      </c>
      <c r="I521" s="1">
        <v>37</v>
      </c>
      <c r="J521" s="1">
        <v>47</v>
      </c>
      <c r="K521" s="1">
        <v>407.87</v>
      </c>
      <c r="M521" t="b">
        <f t="shared" si="73"/>
        <v>1</v>
      </c>
      <c r="N521" t="b">
        <f t="shared" si="74"/>
        <v>1</v>
      </c>
      <c r="O521" t="b">
        <f t="shared" si="75"/>
        <v>1</v>
      </c>
      <c r="P521" t="b">
        <f t="shared" si="76"/>
        <v>1</v>
      </c>
      <c r="R521" t="str">
        <f t="shared" si="72"/>
        <v/>
      </c>
    </row>
    <row r="522" spans="1:18" ht="14.25" hidden="1">
      <c r="A522" s="1" t="s">
        <v>524</v>
      </c>
      <c r="B522" s="1" t="str">
        <f t="shared" si="70"/>
        <v>b59421b3</v>
      </c>
      <c r="C522" s="3">
        <v>45213</v>
      </c>
      <c r="D522" s="2" t="s">
        <v>3913</v>
      </c>
      <c r="E522" s="2" t="str">
        <f t="shared" si="69"/>
        <v>South</v>
      </c>
      <c r="F522" s="4" t="s">
        <v>15</v>
      </c>
      <c r="G522" s="4" t="str">
        <f t="shared" si="71"/>
        <v>Furniture</v>
      </c>
      <c r="H522" s="1">
        <v>1552</v>
      </c>
      <c r="I522" s="1">
        <v>18</v>
      </c>
      <c r="J522" s="1">
        <v>24</v>
      </c>
      <c r="K522" s="1">
        <v>1316.94</v>
      </c>
      <c r="M522" t="b">
        <f t="shared" si="73"/>
        <v>1</v>
      </c>
      <c r="N522" t="b">
        <f t="shared" si="74"/>
        <v>1</v>
      </c>
      <c r="O522" t="b">
        <f t="shared" si="75"/>
        <v>1</v>
      </c>
      <c r="P522" t="b">
        <f t="shared" si="76"/>
        <v>1</v>
      </c>
      <c r="R522" t="str">
        <f t="shared" si="72"/>
        <v/>
      </c>
    </row>
    <row r="523" spans="1:18" ht="14.25" hidden="1">
      <c r="A523" s="1" t="s">
        <v>525</v>
      </c>
      <c r="B523" s="1" t="str">
        <f t="shared" si="70"/>
        <v>95e2f716</v>
      </c>
      <c r="C523" s="3">
        <v>44994</v>
      </c>
      <c r="D523" s="2" t="s">
        <v>3913</v>
      </c>
      <c r="E523" s="2" t="str">
        <f t="shared" si="69"/>
        <v>South</v>
      </c>
      <c r="F523" s="4" t="s">
        <v>291</v>
      </c>
      <c r="G523" s="4" t="str">
        <f t="shared" si="71"/>
        <v>Electronics</v>
      </c>
      <c r="H523" s="1">
        <v>2958.85</v>
      </c>
      <c r="I523" s="1">
        <v>44</v>
      </c>
      <c r="J523" s="1">
        <v>37</v>
      </c>
      <c r="K523" s="1">
        <v>1330.37</v>
      </c>
      <c r="M523" t="b">
        <f t="shared" si="73"/>
        <v>1</v>
      </c>
      <c r="N523" t="b">
        <f t="shared" si="74"/>
        <v>1</v>
      </c>
      <c r="O523" t="b">
        <f t="shared" si="75"/>
        <v>1</v>
      </c>
      <c r="P523" t="b">
        <f t="shared" si="76"/>
        <v>1</v>
      </c>
      <c r="R523" t="str">
        <f t="shared" si="72"/>
        <v/>
      </c>
    </row>
    <row r="524" spans="1:18" ht="14.25" hidden="1">
      <c r="A524" s="1" t="s">
        <v>526</v>
      </c>
      <c r="B524" s="1" t="str">
        <f t="shared" si="70"/>
        <v>f227b475</v>
      </c>
      <c r="C524" s="3">
        <v>45548</v>
      </c>
      <c r="D524" s="2" t="s">
        <v>3913</v>
      </c>
      <c r="E524" s="2" t="str">
        <f t="shared" si="69"/>
        <v>South</v>
      </c>
      <c r="F524" s="4" t="s">
        <v>88</v>
      </c>
      <c r="G524" s="4" t="str">
        <f t="shared" si="71"/>
        <v>Groceries</v>
      </c>
      <c r="H524" s="1">
        <v>4314.87</v>
      </c>
      <c r="I524" s="1">
        <v>39</v>
      </c>
      <c r="J524" s="1">
        <v>40</v>
      </c>
      <c r="K524" s="1">
        <v>1365.13</v>
      </c>
      <c r="M524" t="b">
        <f t="shared" si="73"/>
        <v>1</v>
      </c>
      <c r="N524" t="b">
        <f t="shared" si="74"/>
        <v>1</v>
      </c>
      <c r="O524" t="b">
        <f t="shared" si="75"/>
        <v>1</v>
      </c>
      <c r="P524" t="b">
        <f t="shared" si="76"/>
        <v>1</v>
      </c>
      <c r="R524" t="str">
        <f t="shared" si="72"/>
        <v/>
      </c>
    </row>
    <row r="525" spans="1:18" ht="14.25" hidden="1">
      <c r="A525" s="1" t="s">
        <v>527</v>
      </c>
      <c r="B525" s="1" t="str">
        <f t="shared" si="70"/>
        <v>65d94150</v>
      </c>
      <c r="C525" s="3">
        <v>45159</v>
      </c>
      <c r="D525" s="2" t="s">
        <v>3911</v>
      </c>
      <c r="E525" s="2" t="str">
        <f t="shared" si="69"/>
        <v>West</v>
      </c>
      <c r="F525" s="4" t="s">
        <v>17</v>
      </c>
      <c r="G525" s="4" t="str">
        <f t="shared" si="71"/>
        <v>Sports</v>
      </c>
      <c r="H525" s="1">
        <v>1496.03</v>
      </c>
      <c r="I525" s="1">
        <v>41</v>
      </c>
      <c r="J525" s="1">
        <v>15</v>
      </c>
      <c r="K525" s="1">
        <v>106.27</v>
      </c>
      <c r="M525" t="b">
        <f t="shared" si="73"/>
        <v>1</v>
      </c>
      <c r="N525" t="b">
        <f t="shared" si="74"/>
        <v>1</v>
      </c>
      <c r="O525" t="b">
        <f t="shared" si="75"/>
        <v>1</v>
      </c>
      <c r="P525" t="b">
        <f t="shared" si="76"/>
        <v>1</v>
      </c>
      <c r="R525" t="str">
        <f t="shared" si="72"/>
        <v/>
      </c>
    </row>
    <row r="526" spans="1:18" ht="14.25" hidden="1">
      <c r="A526" s="1" t="s">
        <v>528</v>
      </c>
      <c r="B526" s="1" t="str">
        <f t="shared" si="70"/>
        <v>25b344b7</v>
      </c>
      <c r="C526" s="3">
        <v>45029</v>
      </c>
      <c r="D526" s="2" t="s">
        <v>3911</v>
      </c>
      <c r="E526" s="2" t="str">
        <f t="shared" si="69"/>
        <v>West</v>
      </c>
      <c r="F526" s="4" t="s">
        <v>15</v>
      </c>
      <c r="G526" s="4" t="str">
        <f t="shared" si="71"/>
        <v>Furniture</v>
      </c>
      <c r="H526" s="1">
        <v>4212.0200000000004</v>
      </c>
      <c r="I526" s="1">
        <v>38</v>
      </c>
      <c r="J526" s="1">
        <v>20</v>
      </c>
      <c r="K526" s="1">
        <v>737.78</v>
      </c>
      <c r="M526" t="b">
        <f t="shared" si="73"/>
        <v>1</v>
      </c>
      <c r="N526" t="b">
        <f t="shared" si="74"/>
        <v>1</v>
      </c>
      <c r="O526" t="b">
        <f t="shared" si="75"/>
        <v>1</v>
      </c>
      <c r="P526" t="b">
        <f t="shared" si="76"/>
        <v>1</v>
      </c>
      <c r="R526" t="str">
        <f t="shared" si="72"/>
        <v/>
      </c>
    </row>
    <row r="527" spans="1:18" ht="14.25" hidden="1">
      <c r="A527" s="1" t="s">
        <v>529</v>
      </c>
      <c r="B527" s="1" t="str">
        <f t="shared" si="70"/>
        <v>e17e97a0</v>
      </c>
      <c r="C527" s="3">
        <v>45582</v>
      </c>
      <c r="D527" s="2" t="s">
        <v>3911</v>
      </c>
      <c r="E527" s="2" t="str">
        <f t="shared" si="69"/>
        <v>West</v>
      </c>
      <c r="F527" s="4" t="s">
        <v>17</v>
      </c>
      <c r="G527" s="4" t="str">
        <f t="shared" si="71"/>
        <v>Sports</v>
      </c>
      <c r="H527" s="1">
        <v>3878.86</v>
      </c>
      <c r="I527" s="1">
        <v>40</v>
      </c>
      <c r="J527" s="1">
        <v>48</v>
      </c>
      <c r="K527" s="1">
        <v>1048.33</v>
      </c>
      <c r="M527" t="b">
        <f t="shared" si="73"/>
        <v>1</v>
      </c>
      <c r="N527" t="b">
        <f t="shared" si="74"/>
        <v>1</v>
      </c>
      <c r="O527" t="b">
        <f t="shared" si="75"/>
        <v>1</v>
      </c>
      <c r="P527" t="b">
        <f t="shared" si="76"/>
        <v>1</v>
      </c>
      <c r="R527" t="str">
        <f t="shared" si="72"/>
        <v/>
      </c>
    </row>
    <row r="528" spans="1:18" ht="14.25" hidden="1">
      <c r="A528" s="1" t="s">
        <v>530</v>
      </c>
      <c r="B528" s="1" t="str">
        <f t="shared" si="70"/>
        <v>89d74acc</v>
      </c>
      <c r="C528" s="3">
        <v>45331</v>
      </c>
      <c r="D528" s="2" t="s">
        <v>9</v>
      </c>
      <c r="E528" s="2" t="str">
        <f t="shared" si="69"/>
        <v>North</v>
      </c>
      <c r="F528" s="4" t="s">
        <v>291</v>
      </c>
      <c r="G528" s="4" t="str">
        <f t="shared" si="71"/>
        <v>Electronics</v>
      </c>
      <c r="H528" s="1">
        <v>1979.35</v>
      </c>
      <c r="I528" s="1">
        <v>21</v>
      </c>
      <c r="J528" s="1">
        <v>13</v>
      </c>
      <c r="K528" s="1">
        <v>907.03</v>
      </c>
      <c r="M528" t="b">
        <f t="shared" si="73"/>
        <v>1</v>
      </c>
      <c r="N528" t="b">
        <f t="shared" si="74"/>
        <v>1</v>
      </c>
      <c r="O528" t="b">
        <f t="shared" si="75"/>
        <v>1</v>
      </c>
      <c r="P528" t="b">
        <f t="shared" si="76"/>
        <v>1</v>
      </c>
      <c r="R528" t="str">
        <f t="shared" si="72"/>
        <v/>
      </c>
    </row>
    <row r="529" spans="1:18" ht="14.25" hidden="1">
      <c r="A529" s="1" t="s">
        <v>531</v>
      </c>
      <c r="B529" s="1" t="str">
        <f t="shared" si="70"/>
        <v>139bfea2</v>
      </c>
      <c r="C529" s="3">
        <v>45353</v>
      </c>
      <c r="D529" s="2" t="s">
        <v>9</v>
      </c>
      <c r="E529" s="2" t="str">
        <f t="shared" si="69"/>
        <v>North</v>
      </c>
      <c r="F529" s="4" t="s">
        <v>15</v>
      </c>
      <c r="G529" s="4" t="str">
        <f t="shared" si="71"/>
        <v>Furniture</v>
      </c>
      <c r="H529" s="1">
        <v>306.8</v>
      </c>
      <c r="I529" s="1">
        <v>10</v>
      </c>
      <c r="J529" s="1">
        <v>16</v>
      </c>
      <c r="K529" s="1">
        <v>1607.25</v>
      </c>
      <c r="M529" t="b">
        <f t="shared" si="73"/>
        <v>1</v>
      </c>
      <c r="N529" t="b">
        <f t="shared" si="74"/>
        <v>1</v>
      </c>
      <c r="O529" t="b">
        <f t="shared" si="75"/>
        <v>1</v>
      </c>
      <c r="P529" t="b">
        <f t="shared" si="76"/>
        <v>1</v>
      </c>
      <c r="R529" t="str">
        <f t="shared" si="72"/>
        <v/>
      </c>
    </row>
    <row r="530" spans="1:18" ht="14.25">
      <c r="A530" s="1" t="s">
        <v>532</v>
      </c>
      <c r="B530" s="1" t="str">
        <f t="shared" si="70"/>
        <v>b783bb36</v>
      </c>
      <c r="C530" s="3">
        <v>45336</v>
      </c>
      <c r="D530" s="2" t="s">
        <v>9</v>
      </c>
      <c r="E530" s="2" t="str">
        <f t="shared" si="69"/>
        <v>North</v>
      </c>
      <c r="F530" s="4" t="s">
        <v>1474</v>
      </c>
      <c r="G530" s="4" t="str">
        <f t="shared" si="71"/>
        <v>Clothing</v>
      </c>
      <c r="H530" s="1">
        <v>1511.4</v>
      </c>
      <c r="I530" s="1">
        <v>37</v>
      </c>
      <c r="J530" s="1">
        <v>3</v>
      </c>
      <c r="K530" s="1">
        <v>1648.83</v>
      </c>
      <c r="M530" t="b">
        <f t="shared" si="73"/>
        <v>1</v>
      </c>
      <c r="N530" t="b">
        <f t="shared" si="74"/>
        <v>1</v>
      </c>
      <c r="O530" t="b">
        <f t="shared" si="75"/>
        <v>1</v>
      </c>
      <c r="P530" t="b">
        <f t="shared" si="76"/>
        <v>1</v>
      </c>
      <c r="R530" t="str">
        <f t="shared" si="72"/>
        <v/>
      </c>
    </row>
    <row r="531" spans="1:18" ht="14.25" hidden="1">
      <c r="A531" s="1" t="s">
        <v>533</v>
      </c>
      <c r="B531" s="1" t="str">
        <f t="shared" si="70"/>
        <v>dca20619</v>
      </c>
      <c r="C531" s="3">
        <v>45592</v>
      </c>
      <c r="D531" s="2" t="s">
        <v>3911</v>
      </c>
      <c r="E531" s="2" t="str">
        <f t="shared" si="69"/>
        <v>West</v>
      </c>
      <c r="F531" s="4" t="s">
        <v>291</v>
      </c>
      <c r="G531" s="4" t="str">
        <f t="shared" si="71"/>
        <v>Electronics</v>
      </c>
      <c r="H531" s="1">
        <v>3419.3</v>
      </c>
      <c r="I531" s="1">
        <v>3</v>
      </c>
      <c r="J531" s="1">
        <v>41</v>
      </c>
      <c r="K531" s="1">
        <v>1524.02</v>
      </c>
      <c r="M531" t="b">
        <f t="shared" si="73"/>
        <v>1</v>
      </c>
      <c r="N531" t="b">
        <f t="shared" si="74"/>
        <v>1</v>
      </c>
      <c r="O531" t="b">
        <f t="shared" si="75"/>
        <v>1</v>
      </c>
      <c r="P531" t="b">
        <f t="shared" si="76"/>
        <v>1</v>
      </c>
      <c r="R531" t="str">
        <f t="shared" si="72"/>
        <v/>
      </c>
    </row>
    <row r="532" spans="1:18" ht="14.25" hidden="1">
      <c r="A532" s="1" t="s">
        <v>534</v>
      </c>
      <c r="B532" s="1" t="str">
        <f t="shared" si="70"/>
        <v>4b867008</v>
      </c>
      <c r="C532" s="3">
        <v>45187</v>
      </c>
      <c r="D532" s="2" t="s">
        <v>9</v>
      </c>
      <c r="E532" s="2" t="str">
        <f t="shared" si="69"/>
        <v>North</v>
      </c>
      <c r="F532" s="4" t="s">
        <v>535</v>
      </c>
      <c r="G532" s="4" t="str">
        <f t="shared" si="71"/>
        <v>Furniture</v>
      </c>
      <c r="H532" s="1">
        <v>4656.6499999999996</v>
      </c>
      <c r="I532" s="1">
        <v>10</v>
      </c>
      <c r="J532" s="1">
        <v>41</v>
      </c>
      <c r="K532" s="1">
        <v>1672.8</v>
      </c>
      <c r="M532" t="b">
        <f t="shared" si="73"/>
        <v>1</v>
      </c>
      <c r="N532" t="b">
        <f t="shared" si="74"/>
        <v>1</v>
      </c>
      <c r="O532" t="b">
        <f t="shared" si="75"/>
        <v>1</v>
      </c>
      <c r="P532" t="b">
        <f t="shared" si="76"/>
        <v>1</v>
      </c>
      <c r="R532" t="str">
        <f t="shared" si="72"/>
        <v/>
      </c>
    </row>
    <row r="533" spans="1:18" ht="14.25" hidden="1">
      <c r="A533" s="1" t="s">
        <v>536</v>
      </c>
      <c r="B533" s="1" t="str">
        <f t="shared" si="70"/>
        <v>77f14195</v>
      </c>
      <c r="C533" s="3">
        <v>45080</v>
      </c>
      <c r="D533" s="2" t="s">
        <v>3912</v>
      </c>
      <c r="E533" s="2" t="str">
        <f t="shared" si="69"/>
        <v>East</v>
      </c>
      <c r="F533" s="4" t="s">
        <v>88</v>
      </c>
      <c r="G533" s="4" t="str">
        <f t="shared" si="71"/>
        <v>Groceries</v>
      </c>
      <c r="H533" s="1">
        <v>414.85</v>
      </c>
      <c r="I533" s="1">
        <v>49</v>
      </c>
      <c r="J533" s="1">
        <v>14</v>
      </c>
      <c r="K533" s="1">
        <v>962.56</v>
      </c>
      <c r="M533" t="b">
        <f t="shared" si="73"/>
        <v>1</v>
      </c>
      <c r="N533" t="b">
        <f t="shared" si="74"/>
        <v>1</v>
      </c>
      <c r="O533" t="b">
        <f t="shared" si="75"/>
        <v>1</v>
      </c>
      <c r="P533" t="b">
        <f t="shared" si="76"/>
        <v>1</v>
      </c>
      <c r="R533" t="str">
        <f t="shared" si="72"/>
        <v/>
      </c>
    </row>
    <row r="534" spans="1:18" ht="14.25" hidden="1">
      <c r="A534" s="1" t="s">
        <v>537</v>
      </c>
      <c r="B534" s="1" t="str">
        <f t="shared" si="70"/>
        <v>65e61350</v>
      </c>
      <c r="C534" s="3">
        <v>45050</v>
      </c>
      <c r="D534" s="2" t="s">
        <v>3912</v>
      </c>
      <c r="E534" s="2" t="str">
        <f t="shared" si="69"/>
        <v>East</v>
      </c>
      <c r="F534" s="4" t="s">
        <v>88</v>
      </c>
      <c r="G534" s="4" t="str">
        <f t="shared" si="71"/>
        <v>Groceries</v>
      </c>
      <c r="H534" s="1">
        <v>886.58</v>
      </c>
      <c r="I534" s="1">
        <v>15</v>
      </c>
      <c r="J534" s="1">
        <v>10</v>
      </c>
      <c r="K534" s="1">
        <v>1483.68</v>
      </c>
      <c r="M534" t="b">
        <f t="shared" si="73"/>
        <v>1</v>
      </c>
      <c r="N534" t="b">
        <f t="shared" si="74"/>
        <v>1</v>
      </c>
      <c r="O534" t="b">
        <f t="shared" si="75"/>
        <v>1</v>
      </c>
      <c r="P534" t="b">
        <f t="shared" si="76"/>
        <v>1</v>
      </c>
      <c r="R534" t="str">
        <f t="shared" si="72"/>
        <v/>
      </c>
    </row>
    <row r="535" spans="1:18" ht="14.25" hidden="1">
      <c r="A535" s="1" t="s">
        <v>538</v>
      </c>
      <c r="B535" s="1" t="str">
        <f t="shared" si="70"/>
        <v>1e920d1e</v>
      </c>
      <c r="C535" s="3">
        <v>45285</v>
      </c>
      <c r="D535" s="2" t="s">
        <v>3913</v>
      </c>
      <c r="E535" s="2" t="str">
        <f t="shared" si="69"/>
        <v>South</v>
      </c>
      <c r="F535" s="4" t="s">
        <v>88</v>
      </c>
      <c r="G535" s="4" t="str">
        <f t="shared" si="71"/>
        <v>Groceries</v>
      </c>
      <c r="H535" s="1">
        <v>1043.81</v>
      </c>
      <c r="I535" s="1">
        <v>15</v>
      </c>
      <c r="J535" s="1">
        <v>40</v>
      </c>
      <c r="K535" s="1">
        <v>409.33</v>
      </c>
      <c r="M535" t="b">
        <f t="shared" si="73"/>
        <v>1</v>
      </c>
      <c r="N535" t="b">
        <f t="shared" si="74"/>
        <v>1</v>
      </c>
      <c r="O535" t="b">
        <f t="shared" si="75"/>
        <v>1</v>
      </c>
      <c r="P535" t="b">
        <f t="shared" si="76"/>
        <v>1</v>
      </c>
      <c r="R535" t="str">
        <f t="shared" si="72"/>
        <v/>
      </c>
    </row>
    <row r="536" spans="1:18" ht="14.25" hidden="1">
      <c r="A536" s="1" t="s">
        <v>539</v>
      </c>
      <c r="B536" s="1" t="str">
        <f t="shared" si="70"/>
        <v>803f4cee</v>
      </c>
      <c r="C536" s="3">
        <v>45107</v>
      </c>
      <c r="D536" s="2" t="s">
        <v>3912</v>
      </c>
      <c r="E536" s="2" t="str">
        <f t="shared" si="69"/>
        <v>East</v>
      </c>
      <c r="F536" s="4" t="s">
        <v>535</v>
      </c>
      <c r="G536" s="4" t="str">
        <f t="shared" si="71"/>
        <v>Furniture</v>
      </c>
      <c r="H536" s="1">
        <v>1549.71</v>
      </c>
      <c r="I536" s="1">
        <v>37</v>
      </c>
      <c r="J536" s="1">
        <v>46</v>
      </c>
      <c r="K536" s="1">
        <v>1238.28</v>
      </c>
      <c r="M536" t="b">
        <f t="shared" si="73"/>
        <v>1</v>
      </c>
      <c r="N536" t="b">
        <f t="shared" si="74"/>
        <v>1</v>
      </c>
      <c r="O536" t="b">
        <f t="shared" si="75"/>
        <v>1</v>
      </c>
      <c r="P536" t="b">
        <f t="shared" si="76"/>
        <v>1</v>
      </c>
      <c r="R536" t="str">
        <f t="shared" si="72"/>
        <v/>
      </c>
    </row>
    <row r="537" spans="1:18" ht="14.25" hidden="1">
      <c r="A537" s="1" t="s">
        <v>540</v>
      </c>
      <c r="B537" s="1" t="str">
        <f t="shared" si="70"/>
        <v>f04efb34</v>
      </c>
      <c r="C537" s="3">
        <v>45353</v>
      </c>
      <c r="D537" s="2" t="s">
        <v>9</v>
      </c>
      <c r="E537" s="2" t="str">
        <f t="shared" si="69"/>
        <v>North</v>
      </c>
      <c r="F537" s="4" t="s">
        <v>535</v>
      </c>
      <c r="G537" s="4" t="str">
        <f t="shared" si="71"/>
        <v>Furniture</v>
      </c>
      <c r="H537" s="1">
        <v>2272.56</v>
      </c>
      <c r="I537" s="1">
        <v>44</v>
      </c>
      <c r="J537" s="1">
        <v>20</v>
      </c>
      <c r="K537" s="1">
        <v>221.94</v>
      </c>
      <c r="M537" t="b">
        <f t="shared" si="73"/>
        <v>1</v>
      </c>
      <c r="N537" t="b">
        <f t="shared" si="74"/>
        <v>1</v>
      </c>
      <c r="O537" t="b">
        <f t="shared" si="75"/>
        <v>1</v>
      </c>
      <c r="P537" t="b">
        <f t="shared" si="76"/>
        <v>1</v>
      </c>
      <c r="R537" t="str">
        <f t="shared" si="72"/>
        <v/>
      </c>
    </row>
    <row r="538" spans="1:18" ht="14.25" hidden="1">
      <c r="A538" s="1" t="s">
        <v>541</v>
      </c>
      <c r="B538" s="1" t="str">
        <f t="shared" si="70"/>
        <v>9482da89</v>
      </c>
      <c r="C538" s="3">
        <v>45262</v>
      </c>
      <c r="D538" s="2" t="s">
        <v>3911</v>
      </c>
      <c r="E538" s="2" t="str">
        <f t="shared" si="69"/>
        <v>West</v>
      </c>
      <c r="F538" s="4" t="s">
        <v>535</v>
      </c>
      <c r="G538" s="4" t="str">
        <f t="shared" si="71"/>
        <v>Furniture</v>
      </c>
      <c r="H538" s="1">
        <v>4916.2700000000004</v>
      </c>
      <c r="I538" s="1">
        <v>11</v>
      </c>
      <c r="J538" s="1">
        <v>40</v>
      </c>
      <c r="K538" s="1">
        <v>1054.3900000000001</v>
      </c>
      <c r="M538" t="b">
        <f t="shared" si="73"/>
        <v>1</v>
      </c>
      <c r="N538" t="b">
        <f t="shared" si="74"/>
        <v>1</v>
      </c>
      <c r="O538" t="b">
        <f t="shared" si="75"/>
        <v>1</v>
      </c>
      <c r="P538" t="b">
        <f t="shared" si="76"/>
        <v>1</v>
      </c>
      <c r="R538" t="str">
        <f t="shared" si="72"/>
        <v/>
      </c>
    </row>
    <row r="539" spans="1:18" ht="14.25" hidden="1">
      <c r="A539" s="1" t="s">
        <v>542</v>
      </c>
      <c r="B539" s="1" t="str">
        <f t="shared" si="70"/>
        <v>5a49bf11</v>
      </c>
      <c r="C539" s="3">
        <v>45534</v>
      </c>
      <c r="D539" s="2" t="s">
        <v>3913</v>
      </c>
      <c r="E539" s="2" t="str">
        <f t="shared" si="69"/>
        <v>South</v>
      </c>
      <c r="F539" s="4" t="s">
        <v>88</v>
      </c>
      <c r="G539" s="4" t="str">
        <f t="shared" si="71"/>
        <v>Groceries</v>
      </c>
      <c r="H539" s="1">
        <v>55.33</v>
      </c>
      <c r="I539" s="1">
        <v>41</v>
      </c>
      <c r="J539" s="1">
        <v>45</v>
      </c>
      <c r="K539" s="1">
        <v>1699.31</v>
      </c>
      <c r="M539" t="b">
        <f t="shared" si="73"/>
        <v>1</v>
      </c>
      <c r="N539" t="b">
        <f t="shared" si="74"/>
        <v>1</v>
      </c>
      <c r="O539" t="b">
        <f t="shared" si="75"/>
        <v>1</v>
      </c>
      <c r="P539" t="b">
        <f t="shared" si="76"/>
        <v>1</v>
      </c>
      <c r="R539" t="str">
        <f t="shared" si="72"/>
        <v/>
      </c>
    </row>
    <row r="540" spans="1:18" ht="14.25" hidden="1">
      <c r="A540" s="1" t="s">
        <v>543</v>
      </c>
      <c r="B540" s="1" t="str">
        <f t="shared" si="70"/>
        <v>c54b1dc1</v>
      </c>
      <c r="C540" s="3">
        <v>45350</v>
      </c>
      <c r="D540" s="2" t="s">
        <v>3911</v>
      </c>
      <c r="E540" s="2" t="str">
        <f t="shared" si="69"/>
        <v>West</v>
      </c>
      <c r="F540" s="4" t="s">
        <v>88</v>
      </c>
      <c r="G540" s="4" t="str">
        <f t="shared" si="71"/>
        <v>Groceries</v>
      </c>
      <c r="H540" s="1">
        <v>3625.04</v>
      </c>
      <c r="I540" s="1">
        <v>33</v>
      </c>
      <c r="J540" s="1">
        <v>13</v>
      </c>
      <c r="K540" s="1">
        <v>1335.03</v>
      </c>
      <c r="M540" t="b">
        <f t="shared" si="73"/>
        <v>1</v>
      </c>
      <c r="N540" t="b">
        <f t="shared" si="74"/>
        <v>1</v>
      </c>
      <c r="O540" t="b">
        <f t="shared" si="75"/>
        <v>1</v>
      </c>
      <c r="P540" t="b">
        <f t="shared" si="76"/>
        <v>1</v>
      </c>
      <c r="R540" t="str">
        <f t="shared" si="72"/>
        <v/>
      </c>
    </row>
    <row r="541" spans="1:18" ht="14.25" hidden="1">
      <c r="A541" s="1" t="s">
        <v>544</v>
      </c>
      <c r="B541" s="1" t="str">
        <f t="shared" si="70"/>
        <v>a7ae15f0</v>
      </c>
      <c r="C541" s="3">
        <v>45088</v>
      </c>
      <c r="D541" s="2" t="s">
        <v>3913</v>
      </c>
      <c r="E541" s="2" t="str">
        <f t="shared" si="69"/>
        <v>South</v>
      </c>
      <c r="F541" s="4" t="s">
        <v>17</v>
      </c>
      <c r="G541" s="4" t="str">
        <f t="shared" si="71"/>
        <v>Sports</v>
      </c>
      <c r="H541" s="1">
        <v>4509.3900000000003</v>
      </c>
      <c r="I541" s="1">
        <v>49</v>
      </c>
      <c r="J541" s="1">
        <v>33</v>
      </c>
      <c r="K541" s="1">
        <v>732.88</v>
      </c>
      <c r="M541" t="b">
        <f t="shared" si="73"/>
        <v>1</v>
      </c>
      <c r="N541" t="b">
        <f t="shared" si="74"/>
        <v>1</v>
      </c>
      <c r="O541" t="b">
        <f t="shared" si="75"/>
        <v>1</v>
      </c>
      <c r="P541" t="b">
        <f t="shared" si="76"/>
        <v>1</v>
      </c>
      <c r="R541" t="str">
        <f t="shared" si="72"/>
        <v/>
      </c>
    </row>
    <row r="542" spans="1:18" ht="14.25" hidden="1">
      <c r="A542" s="1" t="s">
        <v>545</v>
      </c>
      <c r="B542" s="1" t="str">
        <f t="shared" si="70"/>
        <v>fae4ef8f</v>
      </c>
      <c r="C542" s="3">
        <v>45000</v>
      </c>
      <c r="D542" s="2" t="s">
        <v>9</v>
      </c>
      <c r="E542" s="2" t="str">
        <f t="shared" si="69"/>
        <v>North</v>
      </c>
      <c r="F542" s="4" t="s">
        <v>291</v>
      </c>
      <c r="G542" s="4" t="str">
        <f t="shared" si="71"/>
        <v>Electronics</v>
      </c>
      <c r="H542" s="1">
        <v>3734.62</v>
      </c>
      <c r="I542" s="1">
        <v>48</v>
      </c>
      <c r="J542" s="1">
        <v>22</v>
      </c>
      <c r="K542" s="1">
        <v>451.93</v>
      </c>
      <c r="M542" t="b">
        <f t="shared" si="73"/>
        <v>1</v>
      </c>
      <c r="N542" t="b">
        <f t="shared" si="74"/>
        <v>1</v>
      </c>
      <c r="O542" t="b">
        <f t="shared" si="75"/>
        <v>1</v>
      </c>
      <c r="P542" t="b">
        <f t="shared" si="76"/>
        <v>1</v>
      </c>
      <c r="R542" t="str">
        <f t="shared" si="72"/>
        <v/>
      </c>
    </row>
    <row r="543" spans="1:18" ht="14.25" hidden="1">
      <c r="A543" s="1" t="s">
        <v>546</v>
      </c>
      <c r="B543" s="1" t="str">
        <f t="shared" si="70"/>
        <v>0189675c</v>
      </c>
      <c r="C543" s="3">
        <v>45523</v>
      </c>
      <c r="D543" s="2" t="s">
        <v>9</v>
      </c>
      <c r="E543" s="2" t="str">
        <f t="shared" si="69"/>
        <v>North</v>
      </c>
      <c r="F543" s="4" t="s">
        <v>88</v>
      </c>
      <c r="G543" s="4" t="str">
        <f t="shared" si="71"/>
        <v>Groceries</v>
      </c>
      <c r="H543" s="1">
        <v>4433.99</v>
      </c>
      <c r="I543" s="1">
        <v>3</v>
      </c>
      <c r="J543" s="1">
        <v>10</v>
      </c>
      <c r="K543" s="1">
        <v>757.74</v>
      </c>
      <c r="M543" t="b">
        <f t="shared" si="73"/>
        <v>1</v>
      </c>
      <c r="N543" t="b">
        <f t="shared" si="74"/>
        <v>1</v>
      </c>
      <c r="O543" t="b">
        <f t="shared" si="75"/>
        <v>1</v>
      </c>
      <c r="P543" t="b">
        <f t="shared" si="76"/>
        <v>1</v>
      </c>
      <c r="R543" t="str">
        <f t="shared" si="72"/>
        <v/>
      </c>
    </row>
    <row r="544" spans="1:18" ht="14.25" hidden="1">
      <c r="A544" s="1" t="s">
        <v>547</v>
      </c>
      <c r="B544" s="1" t="str">
        <f t="shared" si="70"/>
        <v>e1a9f4e9</v>
      </c>
      <c r="C544" s="3">
        <v>45119</v>
      </c>
      <c r="D544" s="2" t="s">
        <v>3911</v>
      </c>
      <c r="E544" s="2" t="str">
        <f t="shared" si="69"/>
        <v>West</v>
      </c>
      <c r="F544" s="4" t="s">
        <v>17</v>
      </c>
      <c r="G544" s="4" t="str">
        <f t="shared" si="71"/>
        <v>Sports</v>
      </c>
      <c r="H544" s="1">
        <v>867.7</v>
      </c>
      <c r="I544" s="1">
        <v>38</v>
      </c>
      <c r="J544" s="1">
        <v>41</v>
      </c>
      <c r="K544" s="1">
        <v>1625.2</v>
      </c>
      <c r="M544" t="b">
        <f t="shared" si="73"/>
        <v>1</v>
      </c>
      <c r="N544" t="b">
        <f t="shared" si="74"/>
        <v>1</v>
      </c>
      <c r="O544" t="b">
        <f t="shared" si="75"/>
        <v>1</v>
      </c>
      <c r="P544" t="b">
        <f t="shared" si="76"/>
        <v>1</v>
      </c>
      <c r="R544" t="str">
        <f t="shared" si="72"/>
        <v/>
      </c>
    </row>
    <row r="545" spans="1:18" ht="14.25" hidden="1">
      <c r="A545" s="1" t="s">
        <v>548</v>
      </c>
      <c r="B545" s="1" t="str">
        <f t="shared" si="70"/>
        <v>9698822b</v>
      </c>
      <c r="C545" s="3">
        <v>45594</v>
      </c>
      <c r="D545" s="2" t="s">
        <v>3911</v>
      </c>
      <c r="E545" s="2" t="str">
        <f t="shared" si="69"/>
        <v>West</v>
      </c>
      <c r="F545" s="4" t="s">
        <v>291</v>
      </c>
      <c r="G545" s="4" t="str">
        <f t="shared" si="71"/>
        <v>Electronics</v>
      </c>
      <c r="H545" s="1">
        <v>3023.71</v>
      </c>
      <c r="I545" s="1">
        <v>41</v>
      </c>
      <c r="J545" s="1">
        <v>8</v>
      </c>
      <c r="K545" s="1">
        <v>455.26</v>
      </c>
      <c r="M545" t="b">
        <f t="shared" si="73"/>
        <v>1</v>
      </c>
      <c r="N545" t="b">
        <f t="shared" si="74"/>
        <v>1</v>
      </c>
      <c r="O545" t="b">
        <f t="shared" si="75"/>
        <v>1</v>
      </c>
      <c r="P545" t="b">
        <f t="shared" si="76"/>
        <v>1</v>
      </c>
      <c r="R545" t="str">
        <f t="shared" si="72"/>
        <v/>
      </c>
    </row>
    <row r="546" spans="1:18" ht="14.25" hidden="1">
      <c r="A546" s="1" t="s">
        <v>549</v>
      </c>
      <c r="B546" s="1" t="str">
        <f t="shared" si="70"/>
        <v>4d064488</v>
      </c>
      <c r="C546" s="3">
        <v>45517</v>
      </c>
      <c r="D546" s="2" t="s">
        <v>3913</v>
      </c>
      <c r="E546" s="2" t="str">
        <f t="shared" si="69"/>
        <v>South</v>
      </c>
      <c r="F546" s="4" t="s">
        <v>88</v>
      </c>
      <c r="G546" s="4" t="str">
        <f t="shared" si="71"/>
        <v>Groceries</v>
      </c>
      <c r="H546" s="1">
        <v>2426.64</v>
      </c>
      <c r="I546" s="1">
        <v>3</v>
      </c>
      <c r="J546" s="1">
        <v>2</v>
      </c>
      <c r="K546" s="1">
        <v>1634.05</v>
      </c>
      <c r="M546" t="b">
        <f t="shared" si="73"/>
        <v>1</v>
      </c>
      <c r="N546" t="b">
        <f t="shared" si="74"/>
        <v>1</v>
      </c>
      <c r="O546" t="b">
        <f t="shared" si="75"/>
        <v>1</v>
      </c>
      <c r="P546" t="b">
        <f t="shared" si="76"/>
        <v>1</v>
      </c>
      <c r="R546" t="str">
        <f t="shared" si="72"/>
        <v/>
      </c>
    </row>
    <row r="547" spans="1:18" ht="14.25" hidden="1">
      <c r="A547" s="1" t="s">
        <v>550</v>
      </c>
      <c r="B547" s="1" t="str">
        <f t="shared" si="70"/>
        <v>7db5b2d0</v>
      </c>
      <c r="C547" s="3">
        <v>45547</v>
      </c>
      <c r="D547" s="2" t="s">
        <v>3913</v>
      </c>
      <c r="E547" s="2" t="str">
        <f t="shared" si="69"/>
        <v>South</v>
      </c>
      <c r="F547" s="4" t="s">
        <v>88</v>
      </c>
      <c r="G547" s="4" t="str">
        <f t="shared" si="71"/>
        <v>Groceries</v>
      </c>
      <c r="H547" s="1">
        <v>3068.25</v>
      </c>
      <c r="I547" s="1">
        <v>45</v>
      </c>
      <c r="J547" s="1">
        <v>23</v>
      </c>
      <c r="K547" s="1">
        <v>107.33</v>
      </c>
      <c r="M547" t="b">
        <f t="shared" si="73"/>
        <v>1</v>
      </c>
      <c r="N547" t="b">
        <f t="shared" si="74"/>
        <v>1</v>
      </c>
      <c r="O547" t="b">
        <f t="shared" si="75"/>
        <v>1</v>
      </c>
      <c r="P547" t="b">
        <f t="shared" si="76"/>
        <v>1</v>
      </c>
      <c r="R547" t="str">
        <f t="shared" si="72"/>
        <v/>
      </c>
    </row>
    <row r="548" spans="1:18" ht="14.25" hidden="1">
      <c r="A548" s="1" t="s">
        <v>551</v>
      </c>
      <c r="B548" s="1" t="str">
        <f t="shared" si="70"/>
        <v>5b5c8eb9</v>
      </c>
      <c r="C548" s="3">
        <v>44960</v>
      </c>
      <c r="D548" s="2" t="s">
        <v>3913</v>
      </c>
      <c r="E548" s="2" t="str">
        <f t="shared" si="69"/>
        <v>South</v>
      </c>
      <c r="F548" s="4" t="s">
        <v>17</v>
      </c>
      <c r="G548" s="4" t="str">
        <f t="shared" si="71"/>
        <v>Sports</v>
      </c>
      <c r="H548" s="1">
        <v>2828.25</v>
      </c>
      <c r="I548" s="1">
        <v>5</v>
      </c>
      <c r="J548" s="1">
        <v>44</v>
      </c>
      <c r="K548" s="1">
        <v>1759.06</v>
      </c>
      <c r="M548" t="b">
        <f t="shared" si="73"/>
        <v>1</v>
      </c>
      <c r="N548" t="b">
        <f t="shared" si="74"/>
        <v>1</v>
      </c>
      <c r="O548" t="b">
        <f t="shared" si="75"/>
        <v>1</v>
      </c>
      <c r="P548" t="b">
        <f t="shared" si="76"/>
        <v>1</v>
      </c>
      <c r="R548" t="str">
        <f t="shared" si="72"/>
        <v/>
      </c>
    </row>
    <row r="549" spans="1:18" ht="14.25" hidden="1">
      <c r="A549" s="1" t="s">
        <v>552</v>
      </c>
      <c r="B549" s="1" t="str">
        <f t="shared" si="70"/>
        <v>248b8256</v>
      </c>
      <c r="C549" s="3">
        <v>45137</v>
      </c>
      <c r="D549" s="2" t="s">
        <v>9</v>
      </c>
      <c r="E549" s="2" t="str">
        <f t="shared" si="69"/>
        <v>North</v>
      </c>
      <c r="F549" s="4" t="s">
        <v>17</v>
      </c>
      <c r="G549" s="4" t="str">
        <f t="shared" si="71"/>
        <v>Sports</v>
      </c>
      <c r="H549" s="1">
        <v>2085.4699999999998</v>
      </c>
      <c r="I549" s="1">
        <v>42</v>
      </c>
      <c r="J549" s="1">
        <v>19</v>
      </c>
      <c r="K549" s="1">
        <v>716.16</v>
      </c>
      <c r="M549" t="b">
        <f t="shared" si="73"/>
        <v>1</v>
      </c>
      <c r="N549" t="b">
        <f t="shared" si="74"/>
        <v>1</v>
      </c>
      <c r="O549" t="b">
        <f t="shared" si="75"/>
        <v>1</v>
      </c>
      <c r="P549" t="b">
        <f t="shared" si="76"/>
        <v>1</v>
      </c>
      <c r="R549" t="str">
        <f t="shared" si="72"/>
        <v/>
      </c>
    </row>
    <row r="550" spans="1:18" ht="14.25" hidden="1">
      <c r="A550" s="1" t="s">
        <v>553</v>
      </c>
      <c r="B550" s="1" t="str">
        <f t="shared" si="70"/>
        <v>909cd94d</v>
      </c>
      <c r="C550" s="3">
        <v>45041</v>
      </c>
      <c r="D550" s="2" t="s">
        <v>9</v>
      </c>
      <c r="E550" s="2" t="str">
        <f t="shared" si="69"/>
        <v>North</v>
      </c>
      <c r="F550" s="4" t="s">
        <v>88</v>
      </c>
      <c r="G550" s="4" t="str">
        <f t="shared" si="71"/>
        <v>Groceries</v>
      </c>
      <c r="H550" s="1">
        <v>142.56</v>
      </c>
      <c r="I550" s="1">
        <v>23</v>
      </c>
      <c r="J550" s="1">
        <v>50</v>
      </c>
      <c r="K550" s="1">
        <v>993.32</v>
      </c>
      <c r="M550" t="b">
        <f t="shared" si="73"/>
        <v>1</v>
      </c>
      <c r="N550" t="b">
        <f t="shared" si="74"/>
        <v>1</v>
      </c>
      <c r="O550" t="b">
        <f t="shared" si="75"/>
        <v>1</v>
      </c>
      <c r="P550" t="b">
        <f t="shared" si="76"/>
        <v>1</v>
      </c>
      <c r="R550" t="str">
        <f t="shared" si="72"/>
        <v/>
      </c>
    </row>
    <row r="551" spans="1:18" ht="14.25" hidden="1">
      <c r="A551" s="1" t="s">
        <v>554</v>
      </c>
      <c r="B551" s="1" t="str">
        <f t="shared" si="70"/>
        <v>d4690c13</v>
      </c>
      <c r="C551" s="3">
        <v>45427</v>
      </c>
      <c r="D551" s="2" t="s">
        <v>3911</v>
      </c>
      <c r="E551" s="2" t="str">
        <f t="shared" si="69"/>
        <v>West</v>
      </c>
      <c r="F551" s="4" t="s">
        <v>535</v>
      </c>
      <c r="G551" s="4" t="str">
        <f t="shared" si="71"/>
        <v>Furniture</v>
      </c>
      <c r="H551" s="1">
        <v>2926.63</v>
      </c>
      <c r="I551" s="1">
        <v>23</v>
      </c>
      <c r="J551" s="1">
        <v>1</v>
      </c>
      <c r="K551" s="1">
        <v>1421.39</v>
      </c>
      <c r="M551" t="b">
        <f t="shared" si="73"/>
        <v>1</v>
      </c>
      <c r="N551" t="b">
        <f t="shared" si="74"/>
        <v>1</v>
      </c>
      <c r="O551" t="b">
        <f t="shared" si="75"/>
        <v>1</v>
      </c>
      <c r="P551" t="b">
        <f t="shared" si="76"/>
        <v>1</v>
      </c>
      <c r="R551" t="str">
        <f t="shared" si="72"/>
        <v/>
      </c>
    </row>
    <row r="552" spans="1:18" ht="14.25" hidden="1">
      <c r="A552" s="1" t="s">
        <v>555</v>
      </c>
      <c r="B552" s="1" t="str">
        <f t="shared" si="70"/>
        <v>30912e0b</v>
      </c>
      <c r="C552" s="3">
        <v>45537</v>
      </c>
      <c r="D552" s="2" t="s">
        <v>3911</v>
      </c>
      <c r="E552" s="2" t="str">
        <f t="shared" si="69"/>
        <v>West</v>
      </c>
      <c r="F552" s="4" t="s">
        <v>17</v>
      </c>
      <c r="G552" s="4" t="str">
        <f t="shared" si="71"/>
        <v>Sports</v>
      </c>
      <c r="H552" s="1">
        <v>3504.64</v>
      </c>
      <c r="I552" s="1">
        <v>11</v>
      </c>
      <c r="J552" s="1">
        <v>4</v>
      </c>
      <c r="K552" s="1">
        <v>1269.1400000000001</v>
      </c>
      <c r="M552" t="b">
        <f t="shared" si="73"/>
        <v>1</v>
      </c>
      <c r="N552" t="b">
        <f t="shared" si="74"/>
        <v>1</v>
      </c>
      <c r="O552" t="b">
        <f t="shared" si="75"/>
        <v>1</v>
      </c>
      <c r="P552" t="b">
        <f t="shared" si="76"/>
        <v>1</v>
      </c>
      <c r="R552" t="str">
        <f t="shared" si="72"/>
        <v/>
      </c>
    </row>
    <row r="553" spans="1:18" ht="14.25" hidden="1">
      <c r="A553" s="1" t="s">
        <v>556</v>
      </c>
      <c r="B553" s="1" t="str">
        <f t="shared" si="70"/>
        <v>28dbf2e6</v>
      </c>
      <c r="C553" s="3">
        <v>45546</v>
      </c>
      <c r="D553" s="2" t="s">
        <v>9</v>
      </c>
      <c r="E553" s="2" t="str">
        <f t="shared" si="69"/>
        <v>North</v>
      </c>
      <c r="F553" s="4" t="s">
        <v>17</v>
      </c>
      <c r="G553" s="4" t="str">
        <f t="shared" si="71"/>
        <v>Sports</v>
      </c>
      <c r="H553" s="1">
        <v>3806.78</v>
      </c>
      <c r="I553" s="1">
        <v>2</v>
      </c>
      <c r="J553" s="1">
        <v>44</v>
      </c>
      <c r="K553" s="1">
        <v>401.76</v>
      </c>
      <c r="M553" t="b">
        <f t="shared" si="73"/>
        <v>1</v>
      </c>
      <c r="N553" t="b">
        <f t="shared" si="74"/>
        <v>1</v>
      </c>
      <c r="O553" t="b">
        <f t="shared" si="75"/>
        <v>1</v>
      </c>
      <c r="P553" t="b">
        <f t="shared" si="76"/>
        <v>1</v>
      </c>
      <c r="R553" t="str">
        <f t="shared" si="72"/>
        <v/>
      </c>
    </row>
    <row r="554" spans="1:18" ht="14.25" hidden="1">
      <c r="A554" s="1" t="s">
        <v>557</v>
      </c>
      <c r="B554" s="1" t="str">
        <f t="shared" si="70"/>
        <v>f09dda05</v>
      </c>
      <c r="C554" s="3">
        <v>45154</v>
      </c>
      <c r="D554" s="2" t="s">
        <v>3913</v>
      </c>
      <c r="E554" s="2" t="str">
        <f t="shared" si="69"/>
        <v>South</v>
      </c>
      <c r="F554" s="4" t="s">
        <v>535</v>
      </c>
      <c r="G554" s="4" t="str">
        <f t="shared" si="71"/>
        <v>Furniture</v>
      </c>
      <c r="H554" s="1">
        <v>4630.57</v>
      </c>
      <c r="I554" s="1">
        <v>19</v>
      </c>
      <c r="J554" s="1">
        <v>30</v>
      </c>
      <c r="K554" s="1">
        <v>501.61</v>
      </c>
      <c r="M554" t="b">
        <f t="shared" si="73"/>
        <v>1</v>
      </c>
      <c r="N554" t="b">
        <f t="shared" si="74"/>
        <v>1</v>
      </c>
      <c r="O554" t="b">
        <f t="shared" si="75"/>
        <v>1</v>
      </c>
      <c r="P554" t="b">
        <f t="shared" si="76"/>
        <v>1</v>
      </c>
      <c r="R554" t="str">
        <f t="shared" si="72"/>
        <v/>
      </c>
    </row>
    <row r="555" spans="1:18" ht="14.25" hidden="1">
      <c r="A555" s="5">
        <v>6.9314000000000002E+27</v>
      </c>
      <c r="B555" s="1" t="str">
        <f t="shared" si="70"/>
        <v>6.9314E+27</v>
      </c>
      <c r="C555" s="3">
        <v>45371</v>
      </c>
      <c r="D555" s="2" t="s">
        <v>3911</v>
      </c>
      <c r="E555" s="2" t="str">
        <f t="shared" si="69"/>
        <v>West</v>
      </c>
      <c r="F555" s="4" t="s">
        <v>291</v>
      </c>
      <c r="G555" s="4" t="str">
        <f t="shared" si="71"/>
        <v>Electronics</v>
      </c>
      <c r="H555" s="1">
        <v>562.66</v>
      </c>
      <c r="I555" s="1">
        <v>46</v>
      </c>
      <c r="J555" s="1">
        <v>42</v>
      </c>
      <c r="K555" s="1">
        <v>348.54</v>
      </c>
      <c r="M555" t="b">
        <f t="shared" si="73"/>
        <v>1</v>
      </c>
      <c r="N555" t="b">
        <f t="shared" si="74"/>
        <v>1</v>
      </c>
      <c r="O555" t="b">
        <f t="shared" si="75"/>
        <v>1</v>
      </c>
      <c r="P555" t="b">
        <f t="shared" si="76"/>
        <v>1</v>
      </c>
      <c r="R555" t="str">
        <f t="shared" si="72"/>
        <v/>
      </c>
    </row>
    <row r="556" spans="1:18" ht="14.25" hidden="1">
      <c r="A556" s="1" t="s">
        <v>558</v>
      </c>
      <c r="B556" s="1" t="str">
        <f t="shared" si="70"/>
        <v>acc86e41</v>
      </c>
      <c r="C556" s="3">
        <v>45350</v>
      </c>
      <c r="D556" s="2" t="s">
        <v>3913</v>
      </c>
      <c r="E556" s="2" t="str">
        <f t="shared" si="69"/>
        <v>South</v>
      </c>
      <c r="F556" s="4" t="s">
        <v>88</v>
      </c>
      <c r="G556" s="4" t="str">
        <f t="shared" si="71"/>
        <v>Groceries</v>
      </c>
      <c r="H556" s="1">
        <v>1023.79</v>
      </c>
      <c r="I556" s="1">
        <v>5</v>
      </c>
      <c r="J556" s="1">
        <v>12</v>
      </c>
      <c r="K556" s="1">
        <v>1985.69</v>
      </c>
      <c r="M556" t="b">
        <f t="shared" si="73"/>
        <v>1</v>
      </c>
      <c r="N556" t="b">
        <f t="shared" si="74"/>
        <v>1</v>
      </c>
      <c r="O556" t="b">
        <f t="shared" si="75"/>
        <v>1</v>
      </c>
      <c r="P556" t="b">
        <f t="shared" si="76"/>
        <v>1</v>
      </c>
      <c r="R556" t="str">
        <f t="shared" si="72"/>
        <v/>
      </c>
    </row>
    <row r="557" spans="1:18" ht="14.25" hidden="1">
      <c r="A557" s="1" t="s">
        <v>559</v>
      </c>
      <c r="B557" s="1" t="str">
        <f t="shared" si="70"/>
        <v>b7a15b7c</v>
      </c>
      <c r="C557" s="3">
        <v>45484</v>
      </c>
      <c r="D557" s="2" t="s">
        <v>3912</v>
      </c>
      <c r="E557" s="2" t="str">
        <f t="shared" si="69"/>
        <v>East</v>
      </c>
      <c r="F557" s="4" t="s">
        <v>535</v>
      </c>
      <c r="G557" s="4" t="str">
        <f t="shared" si="71"/>
        <v>Furniture</v>
      </c>
      <c r="H557" s="1">
        <v>3652.59</v>
      </c>
      <c r="I557" s="1">
        <v>35</v>
      </c>
      <c r="J557" s="1">
        <v>30</v>
      </c>
      <c r="K557" s="1">
        <v>402.83</v>
      </c>
      <c r="M557" t="b">
        <f t="shared" si="73"/>
        <v>1</v>
      </c>
      <c r="N557" t="b">
        <f t="shared" si="74"/>
        <v>1</v>
      </c>
      <c r="O557" t="b">
        <f t="shared" si="75"/>
        <v>1</v>
      </c>
      <c r="P557" t="b">
        <f t="shared" si="76"/>
        <v>1</v>
      </c>
      <c r="R557" t="str">
        <f t="shared" si="72"/>
        <v/>
      </c>
    </row>
    <row r="558" spans="1:18" ht="14.25" hidden="1">
      <c r="A558" s="1" t="s">
        <v>560</v>
      </c>
      <c r="B558" s="1" t="str">
        <f t="shared" si="70"/>
        <v>7a9632a5</v>
      </c>
      <c r="C558" s="3">
        <v>45334</v>
      </c>
      <c r="D558" s="2" t="s">
        <v>3912</v>
      </c>
      <c r="E558" s="2" t="str">
        <f t="shared" si="69"/>
        <v>East</v>
      </c>
      <c r="F558" s="4" t="s">
        <v>88</v>
      </c>
      <c r="G558" s="4" t="str">
        <f t="shared" si="71"/>
        <v>Groceries</v>
      </c>
      <c r="H558" s="1">
        <v>1655.44</v>
      </c>
      <c r="I558" s="1">
        <v>25</v>
      </c>
      <c r="J558" s="1">
        <v>32</v>
      </c>
      <c r="K558" s="1">
        <v>1183.5999999999999</v>
      </c>
      <c r="M558" t="b">
        <f t="shared" si="73"/>
        <v>1</v>
      </c>
      <c r="N558" t="b">
        <f t="shared" si="74"/>
        <v>1</v>
      </c>
      <c r="O558" t="b">
        <f t="shared" si="75"/>
        <v>1</v>
      </c>
      <c r="P558" t="b">
        <f t="shared" si="76"/>
        <v>1</v>
      </c>
      <c r="R558" t="str">
        <f t="shared" si="72"/>
        <v/>
      </c>
    </row>
    <row r="559" spans="1:18" ht="14.25">
      <c r="A559" s="1" t="s">
        <v>561</v>
      </c>
      <c r="B559" s="1" t="str">
        <f t="shared" si="70"/>
        <v>226a19ca</v>
      </c>
      <c r="C559" s="3">
        <v>45588</v>
      </c>
      <c r="D559" s="2" t="s">
        <v>3913</v>
      </c>
      <c r="E559" s="2" t="str">
        <f t="shared" si="69"/>
        <v>South</v>
      </c>
      <c r="F559" s="4" t="s">
        <v>1474</v>
      </c>
      <c r="G559" s="4" t="str">
        <f t="shared" si="71"/>
        <v>Clothing</v>
      </c>
      <c r="H559" s="1">
        <v>378.63</v>
      </c>
      <c r="I559" s="1">
        <v>17</v>
      </c>
      <c r="J559" s="1">
        <v>32</v>
      </c>
      <c r="K559" s="1">
        <v>1801.88</v>
      </c>
      <c r="M559" t="b">
        <f t="shared" si="73"/>
        <v>1</v>
      </c>
      <c r="N559" t="b">
        <f t="shared" si="74"/>
        <v>1</v>
      </c>
      <c r="O559" t="b">
        <f t="shared" si="75"/>
        <v>1</v>
      </c>
      <c r="P559" t="b">
        <f t="shared" si="76"/>
        <v>1</v>
      </c>
      <c r="R559" t="str">
        <f t="shared" si="72"/>
        <v/>
      </c>
    </row>
    <row r="560" spans="1:18" ht="14.25" hidden="1">
      <c r="A560" s="1" t="s">
        <v>562</v>
      </c>
      <c r="B560" s="1" t="str">
        <f t="shared" si="70"/>
        <v>ef092e36</v>
      </c>
      <c r="C560" s="3">
        <v>45389</v>
      </c>
      <c r="D560" s="2" t="s">
        <v>3912</v>
      </c>
      <c r="E560" s="2" t="str">
        <f t="shared" si="69"/>
        <v>East</v>
      </c>
      <c r="F560" s="4" t="s">
        <v>88</v>
      </c>
      <c r="G560" s="4" t="str">
        <f t="shared" si="71"/>
        <v>Groceries</v>
      </c>
      <c r="H560" s="1">
        <v>4052.53</v>
      </c>
      <c r="I560" s="1">
        <v>35</v>
      </c>
      <c r="J560" s="1">
        <v>36</v>
      </c>
      <c r="K560" s="1">
        <v>354.12</v>
      </c>
      <c r="M560" t="b">
        <f t="shared" si="73"/>
        <v>1</v>
      </c>
      <c r="N560" t="b">
        <f t="shared" si="74"/>
        <v>1</v>
      </c>
      <c r="O560" t="b">
        <f t="shared" si="75"/>
        <v>1</v>
      </c>
      <c r="P560" t="b">
        <f t="shared" si="76"/>
        <v>1</v>
      </c>
      <c r="R560" t="str">
        <f t="shared" si="72"/>
        <v/>
      </c>
    </row>
    <row r="561" spans="1:18" ht="14.25" hidden="1">
      <c r="A561" s="1" t="s">
        <v>563</v>
      </c>
      <c r="B561" s="1" t="str">
        <f t="shared" si="70"/>
        <v>fe225957</v>
      </c>
      <c r="C561" s="3">
        <v>45591</v>
      </c>
      <c r="D561" s="2" t="s">
        <v>3912</v>
      </c>
      <c r="E561" s="2" t="str">
        <f t="shared" si="69"/>
        <v>East</v>
      </c>
      <c r="F561" s="4" t="s">
        <v>17</v>
      </c>
      <c r="G561" s="4" t="str">
        <f t="shared" si="71"/>
        <v>Sports</v>
      </c>
      <c r="H561" s="1">
        <v>1807.03</v>
      </c>
      <c r="I561" s="1">
        <v>14</v>
      </c>
      <c r="J561" s="1">
        <v>39</v>
      </c>
      <c r="K561" s="1">
        <v>91.85</v>
      </c>
      <c r="M561" t="b">
        <f t="shared" si="73"/>
        <v>1</v>
      </c>
      <c r="N561" t="b">
        <f t="shared" si="74"/>
        <v>1</v>
      </c>
      <c r="O561" t="b">
        <f t="shared" si="75"/>
        <v>1</v>
      </c>
      <c r="P561" t="b">
        <f t="shared" si="76"/>
        <v>1</v>
      </c>
      <c r="R561" t="str">
        <f t="shared" si="72"/>
        <v/>
      </c>
    </row>
    <row r="562" spans="1:18" ht="14.25" hidden="1">
      <c r="A562" s="1" t="s">
        <v>564</v>
      </c>
      <c r="B562" s="1" t="str">
        <f t="shared" si="70"/>
        <v>9cd7a7af</v>
      </c>
      <c r="C562" s="3">
        <v>45207</v>
      </c>
      <c r="D562" s="2" t="s">
        <v>9</v>
      </c>
      <c r="E562" s="2" t="str">
        <f t="shared" si="69"/>
        <v>North</v>
      </c>
      <c r="F562" s="4" t="s">
        <v>88</v>
      </c>
      <c r="G562" s="4" t="str">
        <f t="shared" si="71"/>
        <v>Groceries</v>
      </c>
      <c r="H562" s="1">
        <v>2918.32</v>
      </c>
      <c r="I562" s="1">
        <v>6</v>
      </c>
      <c r="J562" s="1">
        <v>15</v>
      </c>
      <c r="K562" s="1">
        <v>1902.42</v>
      </c>
      <c r="M562" t="b">
        <f t="shared" si="73"/>
        <v>1</v>
      </c>
      <c r="N562" t="b">
        <f t="shared" si="74"/>
        <v>1</v>
      </c>
      <c r="O562" t="b">
        <f t="shared" si="75"/>
        <v>1</v>
      </c>
      <c r="P562" t="b">
        <f t="shared" si="76"/>
        <v>1</v>
      </c>
      <c r="R562" t="str">
        <f t="shared" si="72"/>
        <v/>
      </c>
    </row>
    <row r="563" spans="1:18" ht="14.25" hidden="1">
      <c r="A563" s="1" t="s">
        <v>565</v>
      </c>
      <c r="B563" s="1" t="str">
        <f t="shared" si="70"/>
        <v>d30bc85e</v>
      </c>
      <c r="C563" s="3">
        <v>44933</v>
      </c>
      <c r="D563" s="2" t="s">
        <v>3913</v>
      </c>
      <c r="E563" s="2" t="str">
        <f t="shared" si="69"/>
        <v>South</v>
      </c>
      <c r="F563" s="4" t="s">
        <v>291</v>
      </c>
      <c r="G563" s="4" t="str">
        <f t="shared" si="71"/>
        <v>Electronics</v>
      </c>
      <c r="H563" s="1">
        <v>411.4</v>
      </c>
      <c r="I563" s="1">
        <v>11</v>
      </c>
      <c r="J563" s="1">
        <v>36</v>
      </c>
      <c r="K563" s="1">
        <v>959.11</v>
      </c>
      <c r="M563" t="b">
        <f t="shared" si="73"/>
        <v>1</v>
      </c>
      <c r="N563" t="b">
        <f t="shared" si="74"/>
        <v>1</v>
      </c>
      <c r="O563" t="b">
        <f t="shared" si="75"/>
        <v>1</v>
      </c>
      <c r="P563" t="b">
        <f t="shared" si="76"/>
        <v>1</v>
      </c>
      <c r="R563" t="str">
        <f t="shared" si="72"/>
        <v/>
      </c>
    </row>
    <row r="564" spans="1:18" ht="14.25">
      <c r="A564" s="1">
        <v>42331582</v>
      </c>
      <c r="B564" s="1" t="str">
        <f t="shared" si="70"/>
        <v>42331582</v>
      </c>
      <c r="C564" s="3">
        <v>45396</v>
      </c>
      <c r="D564" s="2" t="s">
        <v>3911</v>
      </c>
      <c r="E564" s="2" t="str">
        <f t="shared" si="69"/>
        <v>West</v>
      </c>
      <c r="F564" s="4" t="s">
        <v>1474</v>
      </c>
      <c r="G564" s="4" t="str">
        <f t="shared" si="71"/>
        <v>Clothing</v>
      </c>
      <c r="H564" s="1">
        <v>2899.67</v>
      </c>
      <c r="I564" s="1">
        <v>8</v>
      </c>
      <c r="J564" s="1">
        <v>11</v>
      </c>
      <c r="K564" s="1">
        <v>335.03</v>
      </c>
      <c r="M564" t="b">
        <f t="shared" si="73"/>
        <v>1</v>
      </c>
      <c r="N564" t="b">
        <f t="shared" si="74"/>
        <v>1</v>
      </c>
      <c r="O564" t="b">
        <f t="shared" si="75"/>
        <v>1</v>
      </c>
      <c r="P564" t="b">
        <f t="shared" si="76"/>
        <v>1</v>
      </c>
      <c r="R564" t="str">
        <f t="shared" si="72"/>
        <v/>
      </c>
    </row>
    <row r="565" spans="1:18" ht="14.25">
      <c r="A565" s="1" t="s">
        <v>566</v>
      </c>
      <c r="B565" s="1" t="str">
        <f t="shared" si="70"/>
        <v>bb6832d1</v>
      </c>
      <c r="C565" s="3">
        <v>45342</v>
      </c>
      <c r="D565" s="2" t="s">
        <v>3913</v>
      </c>
      <c r="E565" s="2" t="str">
        <f t="shared" si="69"/>
        <v>South</v>
      </c>
      <c r="F565" s="4" t="s">
        <v>1474</v>
      </c>
      <c r="G565" s="4" t="str">
        <f t="shared" si="71"/>
        <v>Clothing</v>
      </c>
      <c r="H565" s="1">
        <v>566.52</v>
      </c>
      <c r="I565" s="1">
        <v>11</v>
      </c>
      <c r="J565" s="1">
        <v>22</v>
      </c>
      <c r="K565" s="1">
        <v>443.67</v>
      </c>
      <c r="M565" t="b">
        <f t="shared" si="73"/>
        <v>1</v>
      </c>
      <c r="N565" t="b">
        <f t="shared" si="74"/>
        <v>1</v>
      </c>
      <c r="O565" t="b">
        <f t="shared" si="75"/>
        <v>1</v>
      </c>
      <c r="P565" t="b">
        <f t="shared" si="76"/>
        <v>1</v>
      </c>
      <c r="R565" t="str">
        <f t="shared" si="72"/>
        <v/>
      </c>
    </row>
    <row r="566" spans="1:18" ht="14.25">
      <c r="A566" s="1" t="s">
        <v>567</v>
      </c>
      <c r="B566" s="1" t="str">
        <f t="shared" si="70"/>
        <v>ad7a0c8d</v>
      </c>
      <c r="C566" s="3">
        <v>45021</v>
      </c>
      <c r="D566" s="2" t="s">
        <v>9</v>
      </c>
      <c r="E566" s="2" t="str">
        <f t="shared" si="69"/>
        <v>North</v>
      </c>
      <c r="F566" s="4" t="s">
        <v>1474</v>
      </c>
      <c r="G566" s="4" t="str">
        <f t="shared" si="71"/>
        <v>Clothing</v>
      </c>
      <c r="H566" s="1">
        <v>3281.47</v>
      </c>
      <c r="I566" s="1">
        <v>17</v>
      </c>
      <c r="J566" s="1">
        <v>4</v>
      </c>
      <c r="K566" s="1">
        <v>414.48</v>
      </c>
      <c r="M566" t="b">
        <f t="shared" si="73"/>
        <v>1</v>
      </c>
      <c r="N566" t="b">
        <f t="shared" si="74"/>
        <v>1</v>
      </c>
      <c r="O566" t="b">
        <f t="shared" si="75"/>
        <v>1</v>
      </c>
      <c r="P566" t="b">
        <f t="shared" si="76"/>
        <v>1</v>
      </c>
      <c r="R566" t="str">
        <f t="shared" si="72"/>
        <v/>
      </c>
    </row>
    <row r="567" spans="1:18" ht="14.25" hidden="1">
      <c r="A567" s="1" t="s">
        <v>568</v>
      </c>
      <c r="B567" s="1" t="str">
        <f t="shared" si="70"/>
        <v>dc768ec6</v>
      </c>
      <c r="C567" s="3">
        <v>44992</v>
      </c>
      <c r="D567" s="2" t="s">
        <v>3912</v>
      </c>
      <c r="E567" s="2" t="str">
        <f t="shared" si="69"/>
        <v>East</v>
      </c>
      <c r="F567" s="4" t="s">
        <v>291</v>
      </c>
      <c r="G567" s="4" t="str">
        <f t="shared" si="71"/>
        <v>Electronics</v>
      </c>
      <c r="H567" s="1">
        <v>1914.2</v>
      </c>
      <c r="I567" s="1">
        <v>38</v>
      </c>
      <c r="J567" s="1">
        <v>22</v>
      </c>
      <c r="K567" s="1">
        <v>1117.1199999999999</v>
      </c>
      <c r="M567" t="b">
        <f t="shared" si="73"/>
        <v>1</v>
      </c>
      <c r="N567" t="b">
        <f t="shared" si="74"/>
        <v>1</v>
      </c>
      <c r="O567" t="b">
        <f t="shared" si="75"/>
        <v>1</v>
      </c>
      <c r="P567" t="b">
        <f t="shared" si="76"/>
        <v>1</v>
      </c>
      <c r="R567" t="str">
        <f t="shared" si="72"/>
        <v/>
      </c>
    </row>
    <row r="568" spans="1:18" ht="14.25" hidden="1">
      <c r="A568" s="1" t="s">
        <v>569</v>
      </c>
      <c r="B568" s="1" t="str">
        <f t="shared" si="70"/>
        <v>2f73d37f</v>
      </c>
      <c r="C568" s="3">
        <v>45573</v>
      </c>
      <c r="D568" s="2" t="s">
        <v>3911</v>
      </c>
      <c r="E568" s="2" t="str">
        <f t="shared" si="69"/>
        <v>West</v>
      </c>
      <c r="F568" s="4" t="s">
        <v>291</v>
      </c>
      <c r="G568" s="4" t="str">
        <f t="shared" si="71"/>
        <v>Electronics</v>
      </c>
      <c r="H568" s="1">
        <v>377.71</v>
      </c>
      <c r="I568" s="1">
        <v>23</v>
      </c>
      <c r="J568" s="1">
        <v>22</v>
      </c>
      <c r="K568" s="1">
        <v>1911.22</v>
      </c>
      <c r="M568" t="b">
        <f t="shared" si="73"/>
        <v>1</v>
      </c>
      <c r="N568" t="b">
        <f t="shared" si="74"/>
        <v>1</v>
      </c>
      <c r="O568" t="b">
        <f t="shared" si="75"/>
        <v>1</v>
      </c>
      <c r="P568" t="b">
        <f t="shared" si="76"/>
        <v>1</v>
      </c>
      <c r="R568" t="str">
        <f t="shared" si="72"/>
        <v/>
      </c>
    </row>
    <row r="569" spans="1:18" ht="14.25" hidden="1">
      <c r="A569" s="1" t="s">
        <v>570</v>
      </c>
      <c r="B569" s="1" t="str">
        <f t="shared" si="70"/>
        <v>988052ec</v>
      </c>
      <c r="C569" s="3">
        <v>45189</v>
      </c>
      <c r="D569" s="2" t="s">
        <v>3913</v>
      </c>
      <c r="E569" s="2" t="str">
        <f t="shared" si="69"/>
        <v>South</v>
      </c>
      <c r="F569" s="4" t="s">
        <v>88</v>
      </c>
      <c r="G569" s="4" t="str">
        <f t="shared" si="71"/>
        <v>Groceries</v>
      </c>
      <c r="H569" s="1">
        <v>4117.8</v>
      </c>
      <c r="I569" s="1">
        <v>21</v>
      </c>
      <c r="J569" s="1">
        <v>8</v>
      </c>
      <c r="K569" s="1">
        <v>646.32000000000005</v>
      </c>
      <c r="M569" t="b">
        <f t="shared" si="73"/>
        <v>1</v>
      </c>
      <c r="N569" t="b">
        <f t="shared" si="74"/>
        <v>1</v>
      </c>
      <c r="O569" t="b">
        <f t="shared" si="75"/>
        <v>1</v>
      </c>
      <c r="P569" t="b">
        <f t="shared" si="76"/>
        <v>1</v>
      </c>
      <c r="R569" t="str">
        <f t="shared" si="72"/>
        <v/>
      </c>
    </row>
    <row r="570" spans="1:18" ht="14.25" hidden="1">
      <c r="A570" s="1" t="s">
        <v>571</v>
      </c>
      <c r="B570" s="1" t="str">
        <f t="shared" si="70"/>
        <v>5646f389</v>
      </c>
      <c r="C570" s="3">
        <v>45126</v>
      </c>
      <c r="D570" s="2" t="s">
        <v>3912</v>
      </c>
      <c r="E570" s="2" t="str">
        <f t="shared" si="69"/>
        <v>East</v>
      </c>
      <c r="F570" s="4" t="s">
        <v>535</v>
      </c>
      <c r="G570" s="4" t="str">
        <f t="shared" si="71"/>
        <v>Furniture</v>
      </c>
      <c r="H570" s="1">
        <v>4574.1099999999997</v>
      </c>
      <c r="I570" s="1">
        <v>41</v>
      </c>
      <c r="J570" s="1">
        <v>49</v>
      </c>
      <c r="K570" s="1">
        <v>1647.44</v>
      </c>
      <c r="M570" t="b">
        <f t="shared" si="73"/>
        <v>1</v>
      </c>
      <c r="N570" t="b">
        <f t="shared" si="74"/>
        <v>1</v>
      </c>
      <c r="O570" t="b">
        <f t="shared" si="75"/>
        <v>1</v>
      </c>
      <c r="P570" t="b">
        <f t="shared" si="76"/>
        <v>1</v>
      </c>
      <c r="R570" t="str">
        <f t="shared" si="72"/>
        <v/>
      </c>
    </row>
    <row r="571" spans="1:18" ht="14.25" hidden="1">
      <c r="A571" s="1" t="s">
        <v>572</v>
      </c>
      <c r="B571" s="1" t="str">
        <f t="shared" si="70"/>
        <v>cb01a259</v>
      </c>
      <c r="C571" s="3">
        <v>45118</v>
      </c>
      <c r="D571" s="2" t="s">
        <v>3912</v>
      </c>
      <c r="E571" s="2" t="str">
        <f t="shared" si="69"/>
        <v>East</v>
      </c>
      <c r="F571" s="4" t="s">
        <v>291</v>
      </c>
      <c r="G571" s="4" t="str">
        <f t="shared" si="71"/>
        <v>Electronics</v>
      </c>
      <c r="H571" s="1">
        <v>2565.13</v>
      </c>
      <c r="I571" s="1">
        <v>31</v>
      </c>
      <c r="J571" s="1">
        <v>45</v>
      </c>
      <c r="K571" s="1">
        <v>1193.1400000000001</v>
      </c>
      <c r="M571" t="b">
        <f t="shared" si="73"/>
        <v>1</v>
      </c>
      <c r="N571" t="b">
        <f t="shared" si="74"/>
        <v>1</v>
      </c>
      <c r="O571" t="b">
        <f t="shared" si="75"/>
        <v>1</v>
      </c>
      <c r="P571" t="b">
        <f t="shared" si="76"/>
        <v>1</v>
      </c>
      <c r="R571" t="str">
        <f t="shared" si="72"/>
        <v/>
      </c>
    </row>
    <row r="572" spans="1:18" ht="14.25" hidden="1">
      <c r="A572" s="1" t="s">
        <v>573</v>
      </c>
      <c r="B572" s="1" t="str">
        <f t="shared" si="70"/>
        <v>f104853e</v>
      </c>
      <c r="C572" s="3">
        <v>44888</v>
      </c>
      <c r="D572" s="2" t="s">
        <v>9</v>
      </c>
      <c r="E572" s="2" t="str">
        <f t="shared" si="69"/>
        <v>North</v>
      </c>
      <c r="F572" s="4" t="s">
        <v>291</v>
      </c>
      <c r="G572" s="4" t="str">
        <f t="shared" si="71"/>
        <v>Electronics</v>
      </c>
      <c r="H572" s="1">
        <v>238.89</v>
      </c>
      <c r="I572" s="1">
        <v>5</v>
      </c>
      <c r="J572" s="1">
        <v>46</v>
      </c>
      <c r="K572" s="1">
        <v>669.05</v>
      </c>
      <c r="M572" t="b">
        <f t="shared" si="73"/>
        <v>1</v>
      </c>
      <c r="N572" t="b">
        <f t="shared" si="74"/>
        <v>1</v>
      </c>
      <c r="O572" t="b">
        <f t="shared" si="75"/>
        <v>1</v>
      </c>
      <c r="P572" t="b">
        <f t="shared" si="76"/>
        <v>1</v>
      </c>
      <c r="R572" t="str">
        <f t="shared" si="72"/>
        <v/>
      </c>
    </row>
    <row r="573" spans="1:18" ht="14.25" hidden="1">
      <c r="A573" s="1" t="s">
        <v>574</v>
      </c>
      <c r="B573" s="1" t="str">
        <f t="shared" si="70"/>
        <v>c49dd3a1</v>
      </c>
      <c r="C573" s="3">
        <v>45194</v>
      </c>
      <c r="D573" s="2" t="s">
        <v>3912</v>
      </c>
      <c r="E573" s="2" t="str">
        <f t="shared" si="69"/>
        <v>East</v>
      </c>
      <c r="F573" s="4" t="s">
        <v>17</v>
      </c>
      <c r="G573" s="4" t="str">
        <f t="shared" si="71"/>
        <v>Sports</v>
      </c>
      <c r="H573" s="1">
        <v>4016.78</v>
      </c>
      <c r="I573" s="1">
        <v>13</v>
      </c>
      <c r="J573" s="1">
        <v>9</v>
      </c>
      <c r="K573" s="1">
        <v>113.09</v>
      </c>
      <c r="M573" t="b">
        <f t="shared" si="73"/>
        <v>1</v>
      </c>
      <c r="N573" t="b">
        <f t="shared" si="74"/>
        <v>1</v>
      </c>
      <c r="O573" t="b">
        <f t="shared" si="75"/>
        <v>1</v>
      </c>
      <c r="P573" t="b">
        <f t="shared" si="76"/>
        <v>1</v>
      </c>
      <c r="R573" t="str">
        <f t="shared" si="72"/>
        <v/>
      </c>
    </row>
    <row r="574" spans="1:18" ht="14.25" hidden="1">
      <c r="A574" s="1" t="s">
        <v>575</v>
      </c>
      <c r="B574" s="1" t="str">
        <f t="shared" si="70"/>
        <v>93fc02eb</v>
      </c>
      <c r="C574" s="3">
        <v>45471</v>
      </c>
      <c r="D574" s="2" t="s">
        <v>9</v>
      </c>
      <c r="E574" s="2" t="str">
        <f t="shared" si="69"/>
        <v>North</v>
      </c>
      <c r="F574" s="4" t="s">
        <v>88</v>
      </c>
      <c r="G574" s="4" t="str">
        <f t="shared" si="71"/>
        <v>Groceries</v>
      </c>
      <c r="H574" s="1">
        <v>1654.9</v>
      </c>
      <c r="I574" s="1">
        <v>6</v>
      </c>
      <c r="J574" s="1">
        <v>6</v>
      </c>
      <c r="K574" s="1">
        <v>662.08</v>
      </c>
      <c r="M574" t="b">
        <f t="shared" si="73"/>
        <v>1</v>
      </c>
      <c r="N574" t="b">
        <f t="shared" si="74"/>
        <v>1</v>
      </c>
      <c r="O574" t="b">
        <f t="shared" si="75"/>
        <v>1</v>
      </c>
      <c r="P574" t="b">
        <f t="shared" si="76"/>
        <v>1</v>
      </c>
      <c r="R574" t="str">
        <f t="shared" si="72"/>
        <v/>
      </c>
    </row>
    <row r="575" spans="1:18" ht="14.25" hidden="1">
      <c r="A575" s="1" t="s">
        <v>576</v>
      </c>
      <c r="B575" s="1" t="str">
        <f t="shared" si="70"/>
        <v>0f653b1c</v>
      </c>
      <c r="C575" s="3">
        <v>45468</v>
      </c>
      <c r="D575" s="2" t="s">
        <v>3911</v>
      </c>
      <c r="E575" s="2" t="str">
        <f t="shared" si="69"/>
        <v>West</v>
      </c>
      <c r="F575" s="4" t="s">
        <v>535</v>
      </c>
      <c r="G575" s="4" t="str">
        <f t="shared" si="71"/>
        <v>Furniture</v>
      </c>
      <c r="H575" s="1">
        <v>3493.46</v>
      </c>
      <c r="I575" s="1">
        <v>2</v>
      </c>
      <c r="J575" s="1">
        <v>0</v>
      </c>
      <c r="K575" s="1">
        <v>1324.31</v>
      </c>
      <c r="M575" t="b">
        <f t="shared" si="73"/>
        <v>1</v>
      </c>
      <c r="N575" t="b">
        <f t="shared" si="74"/>
        <v>1</v>
      </c>
      <c r="O575" t="b">
        <f t="shared" si="75"/>
        <v>1</v>
      </c>
      <c r="P575" t="b">
        <f t="shared" si="76"/>
        <v>1</v>
      </c>
      <c r="R575" t="str">
        <f t="shared" si="72"/>
        <v/>
      </c>
    </row>
    <row r="576" spans="1:18" ht="14.25" hidden="1">
      <c r="A576" s="1" t="s">
        <v>577</v>
      </c>
      <c r="B576" s="1" t="str">
        <f t="shared" si="70"/>
        <v>80be5bd9</v>
      </c>
      <c r="C576" s="3">
        <v>45071</v>
      </c>
      <c r="D576" s="2" t="s">
        <v>3912</v>
      </c>
      <c r="E576" s="2" t="str">
        <f t="shared" si="69"/>
        <v>East</v>
      </c>
      <c r="F576" s="4" t="s">
        <v>17</v>
      </c>
      <c r="G576" s="4" t="str">
        <f t="shared" si="71"/>
        <v>Sports</v>
      </c>
      <c r="H576" s="1">
        <v>3964.45</v>
      </c>
      <c r="I576" s="1">
        <v>18</v>
      </c>
      <c r="J576" s="1">
        <v>0</v>
      </c>
      <c r="K576" s="1">
        <v>554.66999999999996</v>
      </c>
      <c r="M576" t="b">
        <f t="shared" si="73"/>
        <v>1</v>
      </c>
      <c r="N576" t="b">
        <f t="shared" si="74"/>
        <v>1</v>
      </c>
      <c r="O576" t="b">
        <f t="shared" si="75"/>
        <v>1</v>
      </c>
      <c r="P576" t="b">
        <f t="shared" si="76"/>
        <v>1</v>
      </c>
      <c r="R576" t="str">
        <f t="shared" si="72"/>
        <v/>
      </c>
    </row>
    <row r="577" spans="1:18" ht="14.25" hidden="1">
      <c r="A577" s="1" t="s">
        <v>578</v>
      </c>
      <c r="B577" s="1" t="str">
        <f t="shared" si="70"/>
        <v>f2e775fb</v>
      </c>
      <c r="C577" s="3">
        <v>45426</v>
      </c>
      <c r="D577" s="2" t="s">
        <v>3913</v>
      </c>
      <c r="E577" s="2" t="str">
        <f t="shared" si="69"/>
        <v>South</v>
      </c>
      <c r="F577" s="4" t="s">
        <v>17</v>
      </c>
      <c r="G577" s="4" t="str">
        <f t="shared" si="71"/>
        <v>Sports</v>
      </c>
      <c r="H577" s="1">
        <v>4829.17</v>
      </c>
      <c r="I577" s="1">
        <v>6</v>
      </c>
      <c r="J577" s="1">
        <v>10</v>
      </c>
      <c r="K577" s="1">
        <v>1214.3499999999999</v>
      </c>
      <c r="M577" t="b">
        <f t="shared" si="73"/>
        <v>1</v>
      </c>
      <c r="N577" t="b">
        <f t="shared" si="74"/>
        <v>1</v>
      </c>
      <c r="O577" t="b">
        <f t="shared" si="75"/>
        <v>1</v>
      </c>
      <c r="P577" t="b">
        <f t="shared" si="76"/>
        <v>1</v>
      </c>
      <c r="R577" t="str">
        <f t="shared" si="72"/>
        <v/>
      </c>
    </row>
    <row r="578" spans="1:18" ht="14.25">
      <c r="A578" s="1" t="s">
        <v>579</v>
      </c>
      <c r="B578" s="1" t="str">
        <f t="shared" si="70"/>
        <v>9e4ed6a9</v>
      </c>
      <c r="C578" s="3">
        <v>45500</v>
      </c>
      <c r="D578" s="2" t="s">
        <v>3912</v>
      </c>
      <c r="E578" s="2" t="str">
        <f t="shared" ref="E578:E641" si="77">PROPER(TRIM(D578))</f>
        <v>East</v>
      </c>
      <c r="F578" s="4" t="s">
        <v>1474</v>
      </c>
      <c r="G578" s="4" t="str">
        <f t="shared" si="71"/>
        <v>Clothing</v>
      </c>
      <c r="H578" s="1">
        <v>1750.5</v>
      </c>
      <c r="I578" s="1">
        <v>35</v>
      </c>
      <c r="J578" s="1">
        <v>33</v>
      </c>
      <c r="K578" s="1">
        <v>658.25</v>
      </c>
      <c r="M578" t="b">
        <f t="shared" si="73"/>
        <v>1</v>
      </c>
      <c r="N578" t="b">
        <f t="shared" si="74"/>
        <v>1</v>
      </c>
      <c r="O578" t="b">
        <f t="shared" si="75"/>
        <v>1</v>
      </c>
      <c r="P578" t="b">
        <f t="shared" si="76"/>
        <v>1</v>
      </c>
      <c r="R578" t="str">
        <f t="shared" si="72"/>
        <v/>
      </c>
    </row>
    <row r="579" spans="1:18" ht="14.25" hidden="1">
      <c r="A579" s="1" t="s">
        <v>580</v>
      </c>
      <c r="B579" s="1" t="str">
        <f t="shared" ref="B579:B642" si="78">TRIM(A579)</f>
        <v>d8a28d51</v>
      </c>
      <c r="C579" s="3">
        <v>45462</v>
      </c>
      <c r="D579" s="2" t="s">
        <v>3911</v>
      </c>
      <c r="E579" s="2" t="str">
        <f t="shared" si="77"/>
        <v>West</v>
      </c>
      <c r="F579" s="4" t="s">
        <v>291</v>
      </c>
      <c r="G579" s="4" t="str">
        <f t="shared" ref="G579:G642" si="79">PROPER(TRIM(SUBSTITUTE(F579,"$","s")))</f>
        <v>Electronics</v>
      </c>
      <c r="H579" s="1">
        <v>2553.42</v>
      </c>
      <c r="I579" s="1">
        <v>37</v>
      </c>
      <c r="J579" s="1">
        <v>19</v>
      </c>
      <c r="K579" s="1">
        <v>60.86</v>
      </c>
      <c r="M579" t="b">
        <f t="shared" si="73"/>
        <v>1</v>
      </c>
      <c r="N579" t="b">
        <f t="shared" si="74"/>
        <v>1</v>
      </c>
      <c r="O579" t="b">
        <f t="shared" si="75"/>
        <v>1</v>
      </c>
      <c r="P579" t="b">
        <f t="shared" si="76"/>
        <v>1</v>
      </c>
      <c r="R579" t="str">
        <f t="shared" ref="R579:R642" si="80">SUBSTITUTE(SUBSTITUTE(Q579,"@",""),"#","")</f>
        <v/>
      </c>
    </row>
    <row r="580" spans="1:18" ht="14.25">
      <c r="A580" s="1" t="s">
        <v>581</v>
      </c>
      <c r="B580" s="1" t="str">
        <f t="shared" si="78"/>
        <v>81d930b3</v>
      </c>
      <c r="C580" s="3">
        <v>45204</v>
      </c>
      <c r="D580" s="2" t="s">
        <v>9</v>
      </c>
      <c r="E580" s="2" t="str">
        <f t="shared" si="77"/>
        <v>North</v>
      </c>
      <c r="F580" s="4" t="s">
        <v>1474</v>
      </c>
      <c r="G580" s="4" t="str">
        <f t="shared" si="79"/>
        <v>Clothing</v>
      </c>
      <c r="H580" s="1">
        <v>3447.74</v>
      </c>
      <c r="I580" s="1">
        <v>46</v>
      </c>
      <c r="J580" s="1">
        <v>32</v>
      </c>
      <c r="K580" s="1">
        <v>786.37</v>
      </c>
      <c r="M580" t="b">
        <f t="shared" si="73"/>
        <v>1</v>
      </c>
      <c r="N580" t="b">
        <f t="shared" si="74"/>
        <v>1</v>
      </c>
      <c r="O580" t="b">
        <f t="shared" si="75"/>
        <v>1</v>
      </c>
      <c r="P580" t="b">
        <f t="shared" si="76"/>
        <v>1</v>
      </c>
      <c r="R580" t="str">
        <f t="shared" si="80"/>
        <v/>
      </c>
    </row>
    <row r="581" spans="1:18" ht="14.25" hidden="1">
      <c r="A581" s="1" t="s">
        <v>582</v>
      </c>
      <c r="B581" s="1" t="str">
        <f t="shared" si="78"/>
        <v>f81023f8</v>
      </c>
      <c r="C581" s="3">
        <v>45135</v>
      </c>
      <c r="D581" s="2" t="s">
        <v>9</v>
      </c>
      <c r="E581" s="2" t="str">
        <f t="shared" si="77"/>
        <v>North</v>
      </c>
      <c r="F581" s="4" t="s">
        <v>535</v>
      </c>
      <c r="G581" s="4" t="str">
        <f t="shared" si="79"/>
        <v>Furniture</v>
      </c>
      <c r="H581" s="1">
        <v>3709.48</v>
      </c>
      <c r="I581" s="1">
        <v>2</v>
      </c>
      <c r="J581" s="1">
        <v>8</v>
      </c>
      <c r="K581" s="1">
        <v>639.24</v>
      </c>
      <c r="M581" t="b">
        <f t="shared" si="73"/>
        <v>1</v>
      </c>
      <c r="N581" t="b">
        <f t="shared" si="74"/>
        <v>1</v>
      </c>
      <c r="O581" t="b">
        <f t="shared" si="75"/>
        <v>1</v>
      </c>
      <c r="P581" t="b">
        <f t="shared" si="76"/>
        <v>1</v>
      </c>
      <c r="R581" t="str">
        <f t="shared" si="80"/>
        <v/>
      </c>
    </row>
    <row r="582" spans="1:18" ht="14.25">
      <c r="A582" s="1" t="s">
        <v>583</v>
      </c>
      <c r="B582" s="1" t="str">
        <f t="shared" si="78"/>
        <v>d946eb4e</v>
      </c>
      <c r="C582" s="3">
        <v>45507</v>
      </c>
      <c r="D582" s="2" t="s">
        <v>3913</v>
      </c>
      <c r="E582" s="2" t="str">
        <f t="shared" si="77"/>
        <v>South</v>
      </c>
      <c r="F582" s="4" t="s">
        <v>1474</v>
      </c>
      <c r="G582" s="4" t="str">
        <f t="shared" si="79"/>
        <v>Clothing</v>
      </c>
      <c r="H582" s="1">
        <v>1304.73</v>
      </c>
      <c r="I582" s="1">
        <v>10</v>
      </c>
      <c r="J582" s="1">
        <v>27</v>
      </c>
      <c r="K582" s="1">
        <v>364.52</v>
      </c>
      <c r="M582" t="b">
        <f t="shared" ref="M582:M645" si="81">AND(ISNUMBER(H582),H582&lt;&gt;"")</f>
        <v>1</v>
      </c>
      <c r="N582" t="b">
        <f t="shared" ref="N582:N645" si="82">AND(ISNUMBER(I582),I582&lt;&gt;"")</f>
        <v>1</v>
      </c>
      <c r="O582" t="b">
        <f t="shared" ref="O582:O645" si="83">AND(ISNUMBER(J582),J582&lt;&gt;"")</f>
        <v>1</v>
      </c>
      <c r="P582" t="b">
        <f t="shared" ref="P582:P645" si="84">AND(ISNUMBER(K582),K582&lt;&gt;"")</f>
        <v>1</v>
      </c>
      <c r="R582" t="str">
        <f t="shared" si="80"/>
        <v/>
      </c>
    </row>
    <row r="583" spans="1:18" ht="14.25" hidden="1">
      <c r="A583" s="1" t="s">
        <v>584</v>
      </c>
      <c r="B583" s="1" t="str">
        <f t="shared" si="78"/>
        <v>a061db87</v>
      </c>
      <c r="C583" s="3">
        <v>45299</v>
      </c>
      <c r="D583" s="2" t="s">
        <v>3913</v>
      </c>
      <c r="E583" s="2" t="str">
        <f t="shared" si="77"/>
        <v>South</v>
      </c>
      <c r="F583" s="4" t="s">
        <v>535</v>
      </c>
      <c r="G583" s="4" t="str">
        <f t="shared" si="79"/>
        <v>Furniture</v>
      </c>
      <c r="H583" s="1">
        <v>4084</v>
      </c>
      <c r="I583" s="1">
        <v>17</v>
      </c>
      <c r="J583" s="1">
        <v>48</v>
      </c>
      <c r="K583" s="1">
        <v>596.29</v>
      </c>
      <c r="M583" t="b">
        <f t="shared" si="81"/>
        <v>1</v>
      </c>
      <c r="N583" t="b">
        <f t="shared" si="82"/>
        <v>1</v>
      </c>
      <c r="O583" t="b">
        <f t="shared" si="83"/>
        <v>1</v>
      </c>
      <c r="P583" t="b">
        <f t="shared" si="84"/>
        <v>1</v>
      </c>
      <c r="R583" t="str">
        <f t="shared" si="80"/>
        <v/>
      </c>
    </row>
    <row r="584" spans="1:18" ht="14.25" hidden="1">
      <c r="A584" s="1" t="s">
        <v>585</v>
      </c>
      <c r="B584" s="1" t="str">
        <f t="shared" si="78"/>
        <v>ce6ab304</v>
      </c>
      <c r="C584" s="3">
        <v>44892</v>
      </c>
      <c r="D584" s="2" t="s">
        <v>3911</v>
      </c>
      <c r="E584" s="2" t="str">
        <f t="shared" si="77"/>
        <v>West</v>
      </c>
      <c r="F584" s="4" t="s">
        <v>291</v>
      </c>
      <c r="G584" s="4" t="str">
        <f t="shared" si="79"/>
        <v>Electronics</v>
      </c>
      <c r="H584" s="1">
        <v>2596.75</v>
      </c>
      <c r="I584" s="1">
        <v>16</v>
      </c>
      <c r="J584" s="1">
        <v>5</v>
      </c>
      <c r="K584" s="1">
        <v>558.45000000000005</v>
      </c>
      <c r="M584" t="b">
        <f t="shared" si="81"/>
        <v>1</v>
      </c>
      <c r="N584" t="b">
        <f t="shared" si="82"/>
        <v>1</v>
      </c>
      <c r="O584" t="b">
        <f t="shared" si="83"/>
        <v>1</v>
      </c>
      <c r="P584" t="b">
        <f t="shared" si="84"/>
        <v>1</v>
      </c>
      <c r="R584" t="str">
        <f t="shared" si="80"/>
        <v/>
      </c>
    </row>
    <row r="585" spans="1:18" ht="14.25" hidden="1">
      <c r="A585" s="1" t="s">
        <v>586</v>
      </c>
      <c r="B585" s="1" t="str">
        <f t="shared" si="78"/>
        <v>84554ee3</v>
      </c>
      <c r="C585" s="3">
        <v>45230</v>
      </c>
      <c r="D585" s="2" t="s">
        <v>3913</v>
      </c>
      <c r="E585" s="2" t="str">
        <f t="shared" si="77"/>
        <v>South</v>
      </c>
      <c r="F585" s="4" t="s">
        <v>535</v>
      </c>
      <c r="G585" s="4" t="str">
        <f t="shared" si="79"/>
        <v>Furniture</v>
      </c>
      <c r="H585" s="1">
        <v>3442.22</v>
      </c>
      <c r="I585" s="1">
        <v>1</v>
      </c>
      <c r="J585" s="1">
        <v>25</v>
      </c>
      <c r="K585" s="1">
        <v>1527.65</v>
      </c>
      <c r="M585" t="b">
        <f t="shared" si="81"/>
        <v>1</v>
      </c>
      <c r="N585" t="b">
        <f t="shared" si="82"/>
        <v>1</v>
      </c>
      <c r="O585" t="b">
        <f t="shared" si="83"/>
        <v>1</v>
      </c>
      <c r="P585" t="b">
        <f t="shared" si="84"/>
        <v>1</v>
      </c>
      <c r="R585" t="str">
        <f t="shared" si="80"/>
        <v/>
      </c>
    </row>
    <row r="586" spans="1:18" ht="14.25">
      <c r="A586" s="1" t="s">
        <v>587</v>
      </c>
      <c r="B586" s="1" t="str">
        <f t="shared" si="78"/>
        <v>0a0e5f27</v>
      </c>
      <c r="C586" s="3">
        <v>45404</v>
      </c>
      <c r="D586" s="2" t="s">
        <v>3911</v>
      </c>
      <c r="E586" s="2" t="str">
        <f t="shared" si="77"/>
        <v>West</v>
      </c>
      <c r="F586" s="4" t="s">
        <v>1474</v>
      </c>
      <c r="G586" s="4" t="str">
        <f t="shared" si="79"/>
        <v>Clothing</v>
      </c>
      <c r="H586" s="1">
        <v>1413.86</v>
      </c>
      <c r="I586" s="1">
        <v>31</v>
      </c>
      <c r="J586" s="1">
        <v>1</v>
      </c>
      <c r="K586" s="1">
        <v>1102.28</v>
      </c>
      <c r="M586" t="b">
        <f t="shared" si="81"/>
        <v>1</v>
      </c>
      <c r="N586" t="b">
        <f t="shared" si="82"/>
        <v>1</v>
      </c>
      <c r="O586" t="b">
        <f t="shared" si="83"/>
        <v>1</v>
      </c>
      <c r="P586" t="b">
        <f t="shared" si="84"/>
        <v>1</v>
      </c>
      <c r="R586" t="str">
        <f t="shared" si="80"/>
        <v/>
      </c>
    </row>
    <row r="587" spans="1:18" ht="14.25" hidden="1">
      <c r="A587" s="1" t="s">
        <v>588</v>
      </c>
      <c r="B587" s="1" t="str">
        <f t="shared" si="78"/>
        <v>63ddd0c0</v>
      </c>
      <c r="C587" s="3">
        <v>44993</v>
      </c>
      <c r="D587" s="2" t="s">
        <v>9</v>
      </c>
      <c r="E587" s="2" t="str">
        <f t="shared" si="77"/>
        <v>North</v>
      </c>
      <c r="F587" s="4" t="s">
        <v>291</v>
      </c>
      <c r="G587" s="4" t="str">
        <f t="shared" si="79"/>
        <v>Electronics</v>
      </c>
      <c r="H587" s="1">
        <v>4068.17</v>
      </c>
      <c r="I587" s="1">
        <v>4</v>
      </c>
      <c r="J587" s="1">
        <v>39</v>
      </c>
      <c r="K587" s="1">
        <v>452.97</v>
      </c>
      <c r="M587" t="b">
        <f t="shared" si="81"/>
        <v>1</v>
      </c>
      <c r="N587" t="b">
        <f t="shared" si="82"/>
        <v>1</v>
      </c>
      <c r="O587" t="b">
        <f t="shared" si="83"/>
        <v>1</v>
      </c>
      <c r="P587" t="b">
        <f t="shared" si="84"/>
        <v>1</v>
      </c>
      <c r="R587" t="str">
        <f t="shared" si="80"/>
        <v/>
      </c>
    </row>
    <row r="588" spans="1:18" ht="14.25" hidden="1">
      <c r="A588" s="1" t="s">
        <v>589</v>
      </c>
      <c r="B588" s="1" t="str">
        <f t="shared" si="78"/>
        <v>e1e3a8ec</v>
      </c>
      <c r="C588" s="3">
        <v>45319</v>
      </c>
      <c r="D588" s="2" t="s">
        <v>3912</v>
      </c>
      <c r="E588" s="2" t="str">
        <f t="shared" si="77"/>
        <v>East</v>
      </c>
      <c r="F588" s="4" t="s">
        <v>88</v>
      </c>
      <c r="G588" s="4" t="str">
        <f t="shared" si="79"/>
        <v>Groceries</v>
      </c>
      <c r="H588" s="1">
        <v>3478.36</v>
      </c>
      <c r="I588" s="1">
        <v>13</v>
      </c>
      <c r="J588" s="1">
        <v>39</v>
      </c>
      <c r="K588" s="1">
        <v>1714.89</v>
      </c>
      <c r="M588" t="b">
        <f t="shared" si="81"/>
        <v>1</v>
      </c>
      <c r="N588" t="b">
        <f t="shared" si="82"/>
        <v>1</v>
      </c>
      <c r="O588" t="b">
        <f t="shared" si="83"/>
        <v>1</v>
      </c>
      <c r="P588" t="b">
        <f t="shared" si="84"/>
        <v>1</v>
      </c>
      <c r="R588" t="str">
        <f t="shared" si="80"/>
        <v/>
      </c>
    </row>
    <row r="589" spans="1:18" ht="14.25" hidden="1">
      <c r="A589" s="1" t="s">
        <v>590</v>
      </c>
      <c r="B589" s="1" t="str">
        <f t="shared" si="78"/>
        <v>0077729e</v>
      </c>
      <c r="C589" s="3">
        <v>45410</v>
      </c>
      <c r="D589" s="2" t="s">
        <v>3912</v>
      </c>
      <c r="E589" s="2" t="str">
        <f t="shared" si="77"/>
        <v>East</v>
      </c>
      <c r="F589" s="4" t="s">
        <v>291</v>
      </c>
      <c r="G589" s="4" t="str">
        <f t="shared" si="79"/>
        <v>Electronics</v>
      </c>
      <c r="H589" s="1">
        <v>172.12</v>
      </c>
      <c r="I589" s="1">
        <v>31</v>
      </c>
      <c r="J589" s="1">
        <v>7</v>
      </c>
      <c r="K589" s="1">
        <v>1434.94</v>
      </c>
      <c r="M589" t="b">
        <f t="shared" si="81"/>
        <v>1</v>
      </c>
      <c r="N589" t="b">
        <f t="shared" si="82"/>
        <v>1</v>
      </c>
      <c r="O589" t="b">
        <f t="shared" si="83"/>
        <v>1</v>
      </c>
      <c r="P589" t="b">
        <f t="shared" si="84"/>
        <v>1</v>
      </c>
      <c r="R589" t="str">
        <f t="shared" si="80"/>
        <v/>
      </c>
    </row>
    <row r="590" spans="1:18" ht="14.25" hidden="1">
      <c r="A590" s="1" t="s">
        <v>591</v>
      </c>
      <c r="B590" s="1" t="str">
        <f t="shared" si="78"/>
        <v>3af6500a</v>
      </c>
      <c r="C590" s="3">
        <v>45068</v>
      </c>
      <c r="D590" s="2" t="s">
        <v>3913</v>
      </c>
      <c r="E590" s="2" t="str">
        <f t="shared" si="77"/>
        <v>South</v>
      </c>
      <c r="F590" s="4" t="s">
        <v>17</v>
      </c>
      <c r="G590" s="4" t="str">
        <f t="shared" si="79"/>
        <v>Sports</v>
      </c>
      <c r="H590" s="1">
        <v>2052.8200000000002</v>
      </c>
      <c r="I590" s="1">
        <v>10</v>
      </c>
      <c r="J590" s="1">
        <v>49</v>
      </c>
      <c r="K590" s="1">
        <v>1524</v>
      </c>
      <c r="M590" t="b">
        <f t="shared" si="81"/>
        <v>1</v>
      </c>
      <c r="N590" t="b">
        <f t="shared" si="82"/>
        <v>1</v>
      </c>
      <c r="O590" t="b">
        <f t="shared" si="83"/>
        <v>1</v>
      </c>
      <c r="P590" t="b">
        <f t="shared" si="84"/>
        <v>1</v>
      </c>
      <c r="R590" t="str">
        <f t="shared" si="80"/>
        <v/>
      </c>
    </row>
    <row r="591" spans="1:18" ht="14.25">
      <c r="A591" s="1" t="s">
        <v>592</v>
      </c>
      <c r="B591" s="1" t="str">
        <f t="shared" si="78"/>
        <v>4061d389</v>
      </c>
      <c r="C591" s="3">
        <v>45475</v>
      </c>
      <c r="D591" s="2" t="s">
        <v>9</v>
      </c>
      <c r="E591" s="2" t="str">
        <f t="shared" si="77"/>
        <v>North</v>
      </c>
      <c r="F591" s="4" t="s">
        <v>1474</v>
      </c>
      <c r="G591" s="4" t="str">
        <f t="shared" si="79"/>
        <v>Clothing</v>
      </c>
      <c r="H591" s="1">
        <v>1524.48</v>
      </c>
      <c r="I591" s="1">
        <v>29</v>
      </c>
      <c r="J591" s="1">
        <v>6</v>
      </c>
      <c r="K591" s="1">
        <v>1342.96</v>
      </c>
      <c r="M591" t="b">
        <f t="shared" si="81"/>
        <v>1</v>
      </c>
      <c r="N591" t="b">
        <f t="shared" si="82"/>
        <v>1</v>
      </c>
      <c r="O591" t="b">
        <f t="shared" si="83"/>
        <v>1</v>
      </c>
      <c r="P591" t="b">
        <f t="shared" si="84"/>
        <v>1</v>
      </c>
      <c r="R591" t="str">
        <f t="shared" si="80"/>
        <v/>
      </c>
    </row>
    <row r="592" spans="1:18" ht="14.25" hidden="1">
      <c r="A592" s="1" t="s">
        <v>593</v>
      </c>
      <c r="B592" s="1" t="str">
        <f t="shared" si="78"/>
        <v>e6863ad2</v>
      </c>
      <c r="C592" s="3">
        <v>45481</v>
      </c>
      <c r="D592" s="2" t="s">
        <v>9</v>
      </c>
      <c r="E592" s="2" t="str">
        <f t="shared" si="77"/>
        <v>North</v>
      </c>
      <c r="F592" s="4" t="s">
        <v>17</v>
      </c>
      <c r="G592" s="4" t="str">
        <f t="shared" si="79"/>
        <v>Sports</v>
      </c>
      <c r="H592" s="1">
        <v>211.54</v>
      </c>
      <c r="I592" s="1">
        <v>34</v>
      </c>
      <c r="J592" s="1">
        <v>3</v>
      </c>
      <c r="K592" s="1">
        <v>1767.47</v>
      </c>
      <c r="M592" t="b">
        <f t="shared" si="81"/>
        <v>1</v>
      </c>
      <c r="N592" t="b">
        <f t="shared" si="82"/>
        <v>1</v>
      </c>
      <c r="O592" t="b">
        <f t="shared" si="83"/>
        <v>1</v>
      </c>
      <c r="P592" t="b">
        <f t="shared" si="84"/>
        <v>1</v>
      </c>
      <c r="R592" t="str">
        <f t="shared" si="80"/>
        <v/>
      </c>
    </row>
    <row r="593" spans="1:18" ht="14.25">
      <c r="A593" s="1" t="s">
        <v>594</v>
      </c>
      <c r="B593" s="1" t="str">
        <f t="shared" si="78"/>
        <v>9f9b9175</v>
      </c>
      <c r="C593" s="3">
        <v>45412</v>
      </c>
      <c r="D593" s="2" t="s">
        <v>3911</v>
      </c>
      <c r="E593" s="2" t="str">
        <f t="shared" si="77"/>
        <v>West</v>
      </c>
      <c r="F593" s="4" t="s">
        <v>1474</v>
      </c>
      <c r="G593" s="4" t="str">
        <f t="shared" si="79"/>
        <v>Clothing</v>
      </c>
      <c r="H593" s="1">
        <v>3026.39</v>
      </c>
      <c r="I593" s="1">
        <v>19</v>
      </c>
      <c r="J593" s="1">
        <v>9</v>
      </c>
      <c r="K593" s="1">
        <v>1437.9</v>
      </c>
      <c r="M593" t="b">
        <f t="shared" si="81"/>
        <v>1</v>
      </c>
      <c r="N593" t="b">
        <f t="shared" si="82"/>
        <v>1</v>
      </c>
      <c r="O593" t="b">
        <f t="shared" si="83"/>
        <v>1</v>
      </c>
      <c r="P593" t="b">
        <f t="shared" si="84"/>
        <v>1</v>
      </c>
      <c r="R593" t="str">
        <f t="shared" si="80"/>
        <v/>
      </c>
    </row>
    <row r="594" spans="1:18" ht="14.25" hidden="1">
      <c r="A594" s="1" t="s">
        <v>595</v>
      </c>
      <c r="B594" s="1" t="str">
        <f t="shared" si="78"/>
        <v>7cf9ad33</v>
      </c>
      <c r="C594" s="3">
        <v>45587</v>
      </c>
      <c r="D594" s="2" t="s">
        <v>9</v>
      </c>
      <c r="E594" s="2" t="str">
        <f t="shared" si="77"/>
        <v>North</v>
      </c>
      <c r="F594" s="4" t="s">
        <v>535</v>
      </c>
      <c r="G594" s="4" t="str">
        <f t="shared" si="79"/>
        <v>Furniture</v>
      </c>
      <c r="H594" s="1">
        <v>3958.88</v>
      </c>
      <c r="I594" s="1">
        <v>24</v>
      </c>
      <c r="J594" s="1">
        <v>32</v>
      </c>
      <c r="K594" s="1">
        <v>287.31</v>
      </c>
      <c r="M594" t="b">
        <f t="shared" si="81"/>
        <v>1</v>
      </c>
      <c r="N594" t="b">
        <f t="shared" si="82"/>
        <v>1</v>
      </c>
      <c r="O594" t="b">
        <f t="shared" si="83"/>
        <v>1</v>
      </c>
      <c r="P594" t="b">
        <f t="shared" si="84"/>
        <v>1</v>
      </c>
      <c r="R594" t="str">
        <f t="shared" si="80"/>
        <v/>
      </c>
    </row>
    <row r="595" spans="1:18" ht="14.25" hidden="1">
      <c r="A595" s="1" t="s">
        <v>596</v>
      </c>
      <c r="B595" s="1" t="str">
        <f t="shared" si="78"/>
        <v>58675f98</v>
      </c>
      <c r="C595" s="3">
        <v>45125</v>
      </c>
      <c r="D595" s="2" t="s">
        <v>3911</v>
      </c>
      <c r="E595" s="2" t="str">
        <f t="shared" si="77"/>
        <v>West</v>
      </c>
      <c r="F595" s="4" t="s">
        <v>17</v>
      </c>
      <c r="G595" s="4" t="str">
        <f t="shared" si="79"/>
        <v>Sports</v>
      </c>
      <c r="H595" s="1">
        <v>1436.92</v>
      </c>
      <c r="I595" s="1">
        <v>9</v>
      </c>
      <c r="J595" s="1">
        <v>33</v>
      </c>
      <c r="K595" s="1">
        <v>404.82</v>
      </c>
      <c r="M595" t="b">
        <f t="shared" si="81"/>
        <v>1</v>
      </c>
      <c r="N595" t="b">
        <f t="shared" si="82"/>
        <v>1</v>
      </c>
      <c r="O595" t="b">
        <f t="shared" si="83"/>
        <v>1</v>
      </c>
      <c r="P595" t="b">
        <f t="shared" si="84"/>
        <v>1</v>
      </c>
      <c r="R595" t="str">
        <f t="shared" si="80"/>
        <v/>
      </c>
    </row>
    <row r="596" spans="1:18" ht="14.25">
      <c r="A596" s="1" t="s">
        <v>597</v>
      </c>
      <c r="B596" s="1" t="str">
        <f t="shared" si="78"/>
        <v>8364a965</v>
      </c>
      <c r="C596" s="3">
        <v>45291</v>
      </c>
      <c r="D596" s="2" t="s">
        <v>3911</v>
      </c>
      <c r="E596" s="2" t="str">
        <f t="shared" si="77"/>
        <v>West</v>
      </c>
      <c r="F596" s="4" t="s">
        <v>1474</v>
      </c>
      <c r="G596" s="4" t="str">
        <f t="shared" si="79"/>
        <v>Clothing</v>
      </c>
      <c r="H596" s="1">
        <v>1949.45</v>
      </c>
      <c r="I596" s="1">
        <v>28</v>
      </c>
      <c r="J596" s="1">
        <v>8</v>
      </c>
      <c r="K596" s="1">
        <v>1349.58</v>
      </c>
      <c r="M596" t="b">
        <f t="shared" si="81"/>
        <v>1</v>
      </c>
      <c r="N596" t="b">
        <f t="shared" si="82"/>
        <v>1</v>
      </c>
      <c r="O596" t="b">
        <f t="shared" si="83"/>
        <v>1</v>
      </c>
      <c r="P596" t="b">
        <f t="shared" si="84"/>
        <v>1</v>
      </c>
      <c r="R596" t="str">
        <f t="shared" si="80"/>
        <v/>
      </c>
    </row>
    <row r="597" spans="1:18" ht="14.25">
      <c r="A597" s="1" t="s">
        <v>598</v>
      </c>
      <c r="B597" s="1" t="str">
        <f t="shared" si="78"/>
        <v>3ff060c1</v>
      </c>
      <c r="C597" s="3">
        <v>45371</v>
      </c>
      <c r="D597" s="2" t="s">
        <v>3913</v>
      </c>
      <c r="E597" s="2" t="str">
        <f t="shared" si="77"/>
        <v>South</v>
      </c>
      <c r="F597" s="4" t="s">
        <v>1474</v>
      </c>
      <c r="G597" s="4" t="str">
        <f t="shared" si="79"/>
        <v>Clothing</v>
      </c>
      <c r="H597" s="1">
        <v>2580.63</v>
      </c>
      <c r="I597" s="1">
        <v>3</v>
      </c>
      <c r="J597" s="1">
        <v>27</v>
      </c>
      <c r="K597" s="1">
        <v>291.3</v>
      </c>
      <c r="M597" t="b">
        <f t="shared" si="81"/>
        <v>1</v>
      </c>
      <c r="N597" t="b">
        <f t="shared" si="82"/>
        <v>1</v>
      </c>
      <c r="O597" t="b">
        <f t="shared" si="83"/>
        <v>1</v>
      </c>
      <c r="P597" t="b">
        <f t="shared" si="84"/>
        <v>1</v>
      </c>
      <c r="R597" t="str">
        <f t="shared" si="80"/>
        <v/>
      </c>
    </row>
    <row r="598" spans="1:18" ht="14.25" hidden="1">
      <c r="A598" s="1" t="s">
        <v>599</v>
      </c>
      <c r="B598" s="1" t="str">
        <f t="shared" si="78"/>
        <v>ab74e2a1</v>
      </c>
      <c r="C598" s="3">
        <v>45127</v>
      </c>
      <c r="D598" s="2" t="s">
        <v>3913</v>
      </c>
      <c r="E598" s="2" t="str">
        <f t="shared" si="77"/>
        <v>South</v>
      </c>
      <c r="F598" s="4" t="s">
        <v>291</v>
      </c>
      <c r="G598" s="4" t="str">
        <f t="shared" si="79"/>
        <v>Electronics</v>
      </c>
      <c r="H598" s="1">
        <v>2879.99</v>
      </c>
      <c r="I598" s="1">
        <v>16</v>
      </c>
      <c r="J598" s="1">
        <v>17</v>
      </c>
      <c r="K598" s="1">
        <v>740.84</v>
      </c>
      <c r="M598" t="b">
        <f t="shared" si="81"/>
        <v>1</v>
      </c>
      <c r="N598" t="b">
        <f t="shared" si="82"/>
        <v>1</v>
      </c>
      <c r="O598" t="b">
        <f t="shared" si="83"/>
        <v>1</v>
      </c>
      <c r="P598" t="b">
        <f t="shared" si="84"/>
        <v>1</v>
      </c>
      <c r="R598" t="str">
        <f t="shared" si="80"/>
        <v/>
      </c>
    </row>
    <row r="599" spans="1:18" ht="14.25">
      <c r="A599" s="1" t="s">
        <v>600</v>
      </c>
      <c r="B599" s="1" t="str">
        <f t="shared" si="78"/>
        <v>f83f2a15</v>
      </c>
      <c r="C599" s="3">
        <v>45192</v>
      </c>
      <c r="D599" s="2" t="s">
        <v>3911</v>
      </c>
      <c r="E599" s="2" t="str">
        <f t="shared" si="77"/>
        <v>West</v>
      </c>
      <c r="F599" s="4" t="s">
        <v>1474</v>
      </c>
      <c r="G599" s="4" t="str">
        <f t="shared" si="79"/>
        <v>Clothing</v>
      </c>
      <c r="H599" s="1">
        <v>1079.75</v>
      </c>
      <c r="I599" s="1">
        <v>9</v>
      </c>
      <c r="J599" s="1">
        <v>1</v>
      </c>
      <c r="K599" s="1">
        <v>1343.05</v>
      </c>
      <c r="M599" t="b">
        <f t="shared" si="81"/>
        <v>1</v>
      </c>
      <c r="N599" t="b">
        <f t="shared" si="82"/>
        <v>1</v>
      </c>
      <c r="O599" t="b">
        <f t="shared" si="83"/>
        <v>1</v>
      </c>
      <c r="P599" t="b">
        <f t="shared" si="84"/>
        <v>1</v>
      </c>
      <c r="R599" t="str">
        <f t="shared" si="80"/>
        <v/>
      </c>
    </row>
    <row r="600" spans="1:18" ht="14.25" hidden="1">
      <c r="A600" s="1" t="s">
        <v>601</v>
      </c>
      <c r="B600" s="1" t="str">
        <f t="shared" si="78"/>
        <v>bd4ce011</v>
      </c>
      <c r="C600" s="3">
        <v>45534</v>
      </c>
      <c r="D600" s="2" t="s">
        <v>3912</v>
      </c>
      <c r="E600" s="2" t="str">
        <f t="shared" si="77"/>
        <v>East</v>
      </c>
      <c r="F600" s="4" t="s">
        <v>291</v>
      </c>
      <c r="G600" s="4" t="str">
        <f t="shared" si="79"/>
        <v>Electronics</v>
      </c>
      <c r="H600" s="1">
        <v>4808.54</v>
      </c>
      <c r="I600" s="1">
        <v>29</v>
      </c>
      <c r="J600" s="1">
        <v>4</v>
      </c>
      <c r="K600" s="1">
        <v>556.36</v>
      </c>
      <c r="M600" t="b">
        <f t="shared" si="81"/>
        <v>1</v>
      </c>
      <c r="N600" t="b">
        <f t="shared" si="82"/>
        <v>1</v>
      </c>
      <c r="O600" t="b">
        <f t="shared" si="83"/>
        <v>1</v>
      </c>
      <c r="P600" t="b">
        <f t="shared" si="84"/>
        <v>1</v>
      </c>
      <c r="R600" t="str">
        <f t="shared" si="80"/>
        <v/>
      </c>
    </row>
    <row r="601" spans="1:18" ht="14.25">
      <c r="A601" s="1" t="s">
        <v>602</v>
      </c>
      <c r="B601" s="1" t="str">
        <f t="shared" si="78"/>
        <v>5b86f700</v>
      </c>
      <c r="C601" s="3">
        <v>45531</v>
      </c>
      <c r="D601" s="2" t="s">
        <v>3912</v>
      </c>
      <c r="E601" s="2" t="str">
        <f t="shared" si="77"/>
        <v>East</v>
      </c>
      <c r="F601" s="4" t="s">
        <v>1474</v>
      </c>
      <c r="G601" s="4" t="str">
        <f t="shared" si="79"/>
        <v>Clothing</v>
      </c>
      <c r="H601" s="1">
        <v>4773.25</v>
      </c>
      <c r="I601" s="1">
        <v>22</v>
      </c>
      <c r="J601" s="1">
        <v>24</v>
      </c>
      <c r="K601" s="1">
        <v>675.89</v>
      </c>
      <c r="M601" t="b">
        <f t="shared" si="81"/>
        <v>1</v>
      </c>
      <c r="N601" t="b">
        <f t="shared" si="82"/>
        <v>1</v>
      </c>
      <c r="O601" t="b">
        <f t="shared" si="83"/>
        <v>1</v>
      </c>
      <c r="P601" t="b">
        <f t="shared" si="84"/>
        <v>1</v>
      </c>
      <c r="R601" t="str">
        <f t="shared" si="80"/>
        <v/>
      </c>
    </row>
    <row r="602" spans="1:18" ht="14.25" hidden="1">
      <c r="A602" s="1" t="s">
        <v>603</v>
      </c>
      <c r="B602" s="1" t="str">
        <f t="shared" si="78"/>
        <v>6bc3b484</v>
      </c>
      <c r="C602" s="3">
        <v>45366</v>
      </c>
      <c r="D602" s="2" t="s">
        <v>3912</v>
      </c>
      <c r="E602" s="2" t="str">
        <f t="shared" si="77"/>
        <v>East</v>
      </c>
      <c r="F602" s="4" t="s">
        <v>17</v>
      </c>
      <c r="G602" s="4" t="str">
        <f t="shared" si="79"/>
        <v>Sports</v>
      </c>
      <c r="H602" s="1">
        <v>3692.33</v>
      </c>
      <c r="I602" s="1">
        <v>13</v>
      </c>
      <c r="J602" s="1">
        <v>12</v>
      </c>
      <c r="K602" s="1">
        <v>775.85</v>
      </c>
      <c r="M602" t="b">
        <f t="shared" si="81"/>
        <v>1</v>
      </c>
      <c r="N602" t="b">
        <f t="shared" si="82"/>
        <v>1</v>
      </c>
      <c r="O602" t="b">
        <f t="shared" si="83"/>
        <v>1</v>
      </c>
      <c r="P602" t="b">
        <f t="shared" si="84"/>
        <v>1</v>
      </c>
      <c r="R602" t="str">
        <f t="shared" si="80"/>
        <v/>
      </c>
    </row>
    <row r="603" spans="1:18" ht="14.25" hidden="1">
      <c r="A603" s="1" t="s">
        <v>604</v>
      </c>
      <c r="B603" s="1" t="str">
        <f t="shared" si="78"/>
        <v>83c6d034</v>
      </c>
      <c r="C603" s="3">
        <v>45271</v>
      </c>
      <c r="D603" s="2" t="s">
        <v>3911</v>
      </c>
      <c r="E603" s="2" t="str">
        <f t="shared" si="77"/>
        <v>West</v>
      </c>
      <c r="F603" s="4" t="s">
        <v>17</v>
      </c>
      <c r="G603" s="4" t="str">
        <f t="shared" si="79"/>
        <v>Sports</v>
      </c>
      <c r="H603" s="1">
        <v>247.63</v>
      </c>
      <c r="I603" s="1">
        <v>44</v>
      </c>
      <c r="J603" s="1">
        <v>39</v>
      </c>
      <c r="K603" s="1">
        <v>1134.8399999999999</v>
      </c>
      <c r="M603" t="b">
        <f t="shared" si="81"/>
        <v>1</v>
      </c>
      <c r="N603" t="b">
        <f t="shared" si="82"/>
        <v>1</v>
      </c>
      <c r="O603" t="b">
        <f t="shared" si="83"/>
        <v>1</v>
      </c>
      <c r="P603" t="b">
        <f t="shared" si="84"/>
        <v>1</v>
      </c>
      <c r="R603" t="str">
        <f t="shared" si="80"/>
        <v/>
      </c>
    </row>
    <row r="604" spans="1:18" ht="14.25" hidden="1">
      <c r="A604" s="1" t="s">
        <v>605</v>
      </c>
      <c r="B604" s="1" t="str">
        <f t="shared" si="78"/>
        <v>f44ad0c8</v>
      </c>
      <c r="C604" s="3">
        <v>45188</v>
      </c>
      <c r="D604" s="2" t="s">
        <v>3913</v>
      </c>
      <c r="E604" s="2" t="str">
        <f t="shared" si="77"/>
        <v>South</v>
      </c>
      <c r="F604" s="4" t="s">
        <v>88</v>
      </c>
      <c r="G604" s="4" t="str">
        <f t="shared" si="79"/>
        <v>Groceries</v>
      </c>
      <c r="H604" s="1">
        <v>2692.92</v>
      </c>
      <c r="I604" s="1">
        <v>50</v>
      </c>
      <c r="J604" s="1">
        <v>35</v>
      </c>
      <c r="K604" s="1">
        <v>1242.97</v>
      </c>
      <c r="M604" t="b">
        <f t="shared" si="81"/>
        <v>1</v>
      </c>
      <c r="N604" t="b">
        <f t="shared" si="82"/>
        <v>1</v>
      </c>
      <c r="O604" t="b">
        <f t="shared" si="83"/>
        <v>1</v>
      </c>
      <c r="P604" t="b">
        <f t="shared" si="84"/>
        <v>1</v>
      </c>
      <c r="R604" t="str">
        <f t="shared" si="80"/>
        <v/>
      </c>
    </row>
    <row r="605" spans="1:18" ht="14.25" hidden="1">
      <c r="A605" s="1" t="s">
        <v>606</v>
      </c>
      <c r="B605" s="1" t="str">
        <f t="shared" si="78"/>
        <v>819b9c7d</v>
      </c>
      <c r="C605" s="3">
        <v>45229</v>
      </c>
      <c r="D605" s="2" t="s">
        <v>3912</v>
      </c>
      <c r="E605" s="2" t="str">
        <f t="shared" si="77"/>
        <v>East</v>
      </c>
      <c r="F605" s="4" t="s">
        <v>88</v>
      </c>
      <c r="G605" s="4" t="str">
        <f t="shared" si="79"/>
        <v>Groceries</v>
      </c>
      <c r="H605" s="1">
        <v>672.79</v>
      </c>
      <c r="I605" s="1">
        <v>3</v>
      </c>
      <c r="J605" s="1">
        <v>3</v>
      </c>
      <c r="K605" s="1">
        <v>1885.71</v>
      </c>
      <c r="M605" t="b">
        <f t="shared" si="81"/>
        <v>1</v>
      </c>
      <c r="N605" t="b">
        <f t="shared" si="82"/>
        <v>1</v>
      </c>
      <c r="O605" t="b">
        <f t="shared" si="83"/>
        <v>1</v>
      </c>
      <c r="P605" t="b">
        <f t="shared" si="84"/>
        <v>1</v>
      </c>
      <c r="R605" t="str">
        <f t="shared" si="80"/>
        <v/>
      </c>
    </row>
    <row r="606" spans="1:18" ht="14.25">
      <c r="A606" s="1" t="s">
        <v>607</v>
      </c>
      <c r="B606" s="1" t="str">
        <f t="shared" si="78"/>
        <v>230be141</v>
      </c>
      <c r="C606" s="3">
        <v>45277</v>
      </c>
      <c r="D606" s="2" t="s">
        <v>9</v>
      </c>
      <c r="E606" s="2" t="str">
        <f t="shared" si="77"/>
        <v>North</v>
      </c>
      <c r="F606" s="4" t="s">
        <v>1474</v>
      </c>
      <c r="G606" s="4" t="str">
        <f t="shared" si="79"/>
        <v>Clothing</v>
      </c>
      <c r="H606" s="1">
        <v>1517.75</v>
      </c>
      <c r="I606" s="1">
        <v>36</v>
      </c>
      <c r="J606" s="1">
        <v>34</v>
      </c>
      <c r="K606" s="1">
        <v>57.77</v>
      </c>
      <c r="M606" t="b">
        <f t="shared" si="81"/>
        <v>1</v>
      </c>
      <c r="N606" t="b">
        <f t="shared" si="82"/>
        <v>1</v>
      </c>
      <c r="O606" t="b">
        <f t="shared" si="83"/>
        <v>1</v>
      </c>
      <c r="P606" t="b">
        <f t="shared" si="84"/>
        <v>1</v>
      </c>
      <c r="R606" t="str">
        <f t="shared" si="80"/>
        <v/>
      </c>
    </row>
    <row r="607" spans="1:18" ht="14.25" hidden="1">
      <c r="A607" s="1" t="s">
        <v>608</v>
      </c>
      <c r="B607" s="1" t="str">
        <f t="shared" si="78"/>
        <v>2fd113b1</v>
      </c>
      <c r="C607" s="3">
        <v>45319</v>
      </c>
      <c r="D607" s="2" t="s">
        <v>3912</v>
      </c>
      <c r="E607" s="2" t="str">
        <f t="shared" si="77"/>
        <v>East</v>
      </c>
      <c r="F607" s="4" t="s">
        <v>88</v>
      </c>
      <c r="G607" s="4" t="str">
        <f t="shared" si="79"/>
        <v>Groceries</v>
      </c>
      <c r="H607" s="1">
        <v>4911.1899999999996</v>
      </c>
      <c r="I607" s="1">
        <v>2</v>
      </c>
      <c r="J607" s="1">
        <v>4</v>
      </c>
      <c r="K607" s="1">
        <v>1616.17</v>
      </c>
      <c r="M607" t="b">
        <f t="shared" si="81"/>
        <v>1</v>
      </c>
      <c r="N607" t="b">
        <f t="shared" si="82"/>
        <v>1</v>
      </c>
      <c r="O607" t="b">
        <f t="shared" si="83"/>
        <v>1</v>
      </c>
      <c r="P607" t="b">
        <f t="shared" si="84"/>
        <v>1</v>
      </c>
      <c r="R607" t="str">
        <f t="shared" si="80"/>
        <v/>
      </c>
    </row>
    <row r="608" spans="1:18" ht="14.25" hidden="1">
      <c r="A608" s="1" t="s">
        <v>609</v>
      </c>
      <c r="B608" s="1" t="str">
        <f t="shared" si="78"/>
        <v>41e2073a</v>
      </c>
      <c r="C608" s="3">
        <v>45083</v>
      </c>
      <c r="D608" s="2" t="s">
        <v>3911</v>
      </c>
      <c r="E608" s="2" t="str">
        <f t="shared" si="77"/>
        <v>West</v>
      </c>
      <c r="F608" s="4" t="s">
        <v>535</v>
      </c>
      <c r="G608" s="4" t="str">
        <f t="shared" si="79"/>
        <v>Furniture</v>
      </c>
      <c r="H608" s="1">
        <v>2203.7199999999998</v>
      </c>
      <c r="I608" s="1">
        <v>48</v>
      </c>
      <c r="J608" s="1">
        <v>7</v>
      </c>
      <c r="K608" s="1">
        <v>426.65</v>
      </c>
      <c r="M608" t="b">
        <f t="shared" si="81"/>
        <v>1</v>
      </c>
      <c r="N608" t="b">
        <f t="shared" si="82"/>
        <v>1</v>
      </c>
      <c r="O608" t="b">
        <f t="shared" si="83"/>
        <v>1</v>
      </c>
      <c r="P608" t="b">
        <f t="shared" si="84"/>
        <v>1</v>
      </c>
      <c r="R608" t="str">
        <f t="shared" si="80"/>
        <v/>
      </c>
    </row>
    <row r="609" spans="1:18" ht="14.25" hidden="1">
      <c r="A609" s="1" t="s">
        <v>610</v>
      </c>
      <c r="B609" s="1" t="str">
        <f t="shared" si="78"/>
        <v>1e6ad9de</v>
      </c>
      <c r="C609" s="3">
        <v>45571</v>
      </c>
      <c r="D609" s="2" t="s">
        <v>3912</v>
      </c>
      <c r="E609" s="2" t="str">
        <f t="shared" si="77"/>
        <v>East</v>
      </c>
      <c r="F609" s="4" t="s">
        <v>535</v>
      </c>
      <c r="G609" s="4" t="str">
        <f t="shared" si="79"/>
        <v>Furniture</v>
      </c>
      <c r="H609" s="1">
        <v>1020.23</v>
      </c>
      <c r="I609" s="1">
        <v>16</v>
      </c>
      <c r="J609" s="1">
        <v>42</v>
      </c>
      <c r="K609" s="1">
        <v>1981</v>
      </c>
      <c r="M609" t="b">
        <f t="shared" si="81"/>
        <v>1</v>
      </c>
      <c r="N609" t="b">
        <f t="shared" si="82"/>
        <v>1</v>
      </c>
      <c r="O609" t="b">
        <f t="shared" si="83"/>
        <v>1</v>
      </c>
      <c r="P609" t="b">
        <f t="shared" si="84"/>
        <v>1</v>
      </c>
      <c r="R609" t="str">
        <f t="shared" si="80"/>
        <v/>
      </c>
    </row>
    <row r="610" spans="1:18" ht="14.25" hidden="1">
      <c r="A610" s="1" t="s">
        <v>611</v>
      </c>
      <c r="B610" s="1" t="str">
        <f t="shared" si="78"/>
        <v>4d2a8a4e</v>
      </c>
      <c r="C610" s="3">
        <v>45324</v>
      </c>
      <c r="D610" s="2" t="s">
        <v>3912</v>
      </c>
      <c r="E610" s="2" t="str">
        <f t="shared" si="77"/>
        <v>East</v>
      </c>
      <c r="F610" s="4" t="s">
        <v>17</v>
      </c>
      <c r="G610" s="4" t="str">
        <f t="shared" si="79"/>
        <v>Sports</v>
      </c>
      <c r="H610" s="1">
        <v>97.62</v>
      </c>
      <c r="I610" s="1">
        <v>15</v>
      </c>
      <c r="J610" s="1">
        <v>8</v>
      </c>
      <c r="K610" s="1">
        <v>1198.93</v>
      </c>
      <c r="M610" t="b">
        <f t="shared" si="81"/>
        <v>1</v>
      </c>
      <c r="N610" t="b">
        <f t="shared" si="82"/>
        <v>1</v>
      </c>
      <c r="O610" t="b">
        <f t="shared" si="83"/>
        <v>1</v>
      </c>
      <c r="P610" t="b">
        <f t="shared" si="84"/>
        <v>1</v>
      </c>
      <c r="R610" t="str">
        <f t="shared" si="80"/>
        <v/>
      </c>
    </row>
    <row r="611" spans="1:18" ht="14.25">
      <c r="A611" s="1" t="s">
        <v>612</v>
      </c>
      <c r="B611" s="1" t="str">
        <f t="shared" si="78"/>
        <v>9157db4a</v>
      </c>
      <c r="C611" s="3">
        <v>45266</v>
      </c>
      <c r="D611" s="2" t="s">
        <v>3911</v>
      </c>
      <c r="E611" s="2" t="str">
        <f t="shared" si="77"/>
        <v>West</v>
      </c>
      <c r="F611" s="4" t="s">
        <v>1474</v>
      </c>
      <c r="G611" s="4" t="str">
        <f t="shared" si="79"/>
        <v>Clothing</v>
      </c>
      <c r="H611" s="1">
        <v>1558.49</v>
      </c>
      <c r="I611" s="1">
        <v>1</v>
      </c>
      <c r="J611" s="1">
        <v>14</v>
      </c>
      <c r="K611" s="1">
        <v>1472.67</v>
      </c>
      <c r="M611" t="b">
        <f t="shared" si="81"/>
        <v>1</v>
      </c>
      <c r="N611" t="b">
        <f t="shared" si="82"/>
        <v>1</v>
      </c>
      <c r="O611" t="b">
        <f t="shared" si="83"/>
        <v>1</v>
      </c>
      <c r="P611" t="b">
        <f t="shared" si="84"/>
        <v>1</v>
      </c>
      <c r="R611" t="str">
        <f t="shared" si="80"/>
        <v/>
      </c>
    </row>
    <row r="612" spans="1:18" ht="14.25" hidden="1">
      <c r="A612" s="1" t="s">
        <v>613</v>
      </c>
      <c r="B612" s="1" t="str">
        <f t="shared" si="78"/>
        <v>ad4ac960</v>
      </c>
      <c r="C612" s="3">
        <v>45429</v>
      </c>
      <c r="D612" s="2" t="s">
        <v>3913</v>
      </c>
      <c r="E612" s="2" t="str">
        <f t="shared" si="77"/>
        <v>South</v>
      </c>
      <c r="F612" s="4" t="s">
        <v>17</v>
      </c>
      <c r="G612" s="4" t="str">
        <f t="shared" si="79"/>
        <v>Sports</v>
      </c>
      <c r="H612" s="1">
        <v>3179.71</v>
      </c>
      <c r="I612" s="1">
        <v>15</v>
      </c>
      <c r="J612" s="1">
        <v>19</v>
      </c>
      <c r="K612" s="1">
        <v>593.1</v>
      </c>
      <c r="M612" t="b">
        <f t="shared" si="81"/>
        <v>1</v>
      </c>
      <c r="N612" t="b">
        <f t="shared" si="82"/>
        <v>1</v>
      </c>
      <c r="O612" t="b">
        <f t="shared" si="83"/>
        <v>1</v>
      </c>
      <c r="P612" t="b">
        <f t="shared" si="84"/>
        <v>1</v>
      </c>
      <c r="R612" t="str">
        <f t="shared" si="80"/>
        <v/>
      </c>
    </row>
    <row r="613" spans="1:18" ht="14.25" hidden="1">
      <c r="A613" s="1" t="s">
        <v>614</v>
      </c>
      <c r="B613" s="1" t="str">
        <f t="shared" si="78"/>
        <v>f0511f8d</v>
      </c>
      <c r="C613" s="3">
        <v>45362</v>
      </c>
      <c r="D613" s="2" t="s">
        <v>3911</v>
      </c>
      <c r="E613" s="2" t="str">
        <f t="shared" si="77"/>
        <v>West</v>
      </c>
      <c r="F613" s="4" t="s">
        <v>88</v>
      </c>
      <c r="G613" s="4" t="str">
        <f t="shared" si="79"/>
        <v>Groceries</v>
      </c>
      <c r="H613" s="1">
        <v>4179.08</v>
      </c>
      <c r="I613" s="1">
        <v>48</v>
      </c>
      <c r="J613" s="1">
        <v>12</v>
      </c>
      <c r="K613" s="1">
        <v>223.86</v>
      </c>
      <c r="M613" t="b">
        <f t="shared" si="81"/>
        <v>1</v>
      </c>
      <c r="N613" t="b">
        <f t="shared" si="82"/>
        <v>1</v>
      </c>
      <c r="O613" t="b">
        <f t="shared" si="83"/>
        <v>1</v>
      </c>
      <c r="P613" t="b">
        <f t="shared" si="84"/>
        <v>1</v>
      </c>
      <c r="R613" t="str">
        <f t="shared" si="80"/>
        <v/>
      </c>
    </row>
    <row r="614" spans="1:18" ht="14.25" hidden="1">
      <c r="A614" s="1" t="s">
        <v>615</v>
      </c>
      <c r="B614" s="1" t="str">
        <f t="shared" si="78"/>
        <v>9190ecb4</v>
      </c>
      <c r="C614" s="3">
        <v>45337</v>
      </c>
      <c r="D614" s="2" t="s">
        <v>3912</v>
      </c>
      <c r="E614" s="2" t="str">
        <f t="shared" si="77"/>
        <v>East</v>
      </c>
      <c r="F614" s="4" t="s">
        <v>291</v>
      </c>
      <c r="G614" s="4" t="str">
        <f t="shared" si="79"/>
        <v>Electronics</v>
      </c>
      <c r="H614" s="1">
        <v>3248.43</v>
      </c>
      <c r="I614" s="1">
        <v>7</v>
      </c>
      <c r="J614" s="1">
        <v>4</v>
      </c>
      <c r="K614" s="1">
        <v>894.86</v>
      </c>
      <c r="M614" t="b">
        <f t="shared" si="81"/>
        <v>1</v>
      </c>
      <c r="N614" t="b">
        <f t="shared" si="82"/>
        <v>1</v>
      </c>
      <c r="O614" t="b">
        <f t="shared" si="83"/>
        <v>1</v>
      </c>
      <c r="P614" t="b">
        <f t="shared" si="84"/>
        <v>1</v>
      </c>
      <c r="R614" t="str">
        <f t="shared" si="80"/>
        <v/>
      </c>
    </row>
    <row r="615" spans="1:18" ht="14.25" hidden="1">
      <c r="A615" s="1" t="s">
        <v>616</v>
      </c>
      <c r="B615" s="1" t="str">
        <f t="shared" si="78"/>
        <v>3304189c</v>
      </c>
      <c r="C615" s="3">
        <v>45540</v>
      </c>
      <c r="D615" s="2" t="s">
        <v>3913</v>
      </c>
      <c r="E615" s="2" t="str">
        <f t="shared" si="77"/>
        <v>South</v>
      </c>
      <c r="F615" s="4" t="s">
        <v>17</v>
      </c>
      <c r="G615" s="4" t="str">
        <f t="shared" si="79"/>
        <v>Sports</v>
      </c>
      <c r="H615" s="1">
        <v>319.47000000000003</v>
      </c>
      <c r="I615" s="1">
        <v>44</v>
      </c>
      <c r="J615" s="1">
        <v>48</v>
      </c>
      <c r="K615" s="1">
        <v>380.72</v>
      </c>
      <c r="M615" t="b">
        <f t="shared" si="81"/>
        <v>1</v>
      </c>
      <c r="N615" t="b">
        <f t="shared" si="82"/>
        <v>1</v>
      </c>
      <c r="O615" t="b">
        <f t="shared" si="83"/>
        <v>1</v>
      </c>
      <c r="P615" t="b">
        <f t="shared" si="84"/>
        <v>1</v>
      </c>
      <c r="R615" t="str">
        <f t="shared" si="80"/>
        <v/>
      </c>
    </row>
    <row r="616" spans="1:18" ht="14.25">
      <c r="A616" s="1" t="s">
        <v>617</v>
      </c>
      <c r="B616" s="1" t="str">
        <f t="shared" si="78"/>
        <v>3cf9dd14</v>
      </c>
      <c r="C616" s="3">
        <v>45308</v>
      </c>
      <c r="D616" s="2" t="s">
        <v>3913</v>
      </c>
      <c r="E616" s="2" t="str">
        <f t="shared" si="77"/>
        <v>South</v>
      </c>
      <c r="F616" s="4" t="s">
        <v>1474</v>
      </c>
      <c r="G616" s="4" t="str">
        <f t="shared" si="79"/>
        <v>Clothing</v>
      </c>
      <c r="H616" s="1">
        <v>4085.94</v>
      </c>
      <c r="I616" s="1">
        <v>42</v>
      </c>
      <c r="J616" s="1">
        <v>21</v>
      </c>
      <c r="K616" s="1">
        <v>577.83000000000004</v>
      </c>
      <c r="M616" t="b">
        <f t="shared" si="81"/>
        <v>1</v>
      </c>
      <c r="N616" t="b">
        <f t="shared" si="82"/>
        <v>1</v>
      </c>
      <c r="O616" t="b">
        <f t="shared" si="83"/>
        <v>1</v>
      </c>
      <c r="P616" t="b">
        <f t="shared" si="84"/>
        <v>1</v>
      </c>
      <c r="R616" t="str">
        <f t="shared" si="80"/>
        <v/>
      </c>
    </row>
    <row r="617" spans="1:18" ht="14.25" hidden="1">
      <c r="A617" s="1" t="s">
        <v>618</v>
      </c>
      <c r="B617" s="1" t="str">
        <f t="shared" si="78"/>
        <v>d6ac9837</v>
      </c>
      <c r="C617" s="3">
        <v>45487</v>
      </c>
      <c r="D617" s="2" t="s">
        <v>3913</v>
      </c>
      <c r="E617" s="2" t="str">
        <f t="shared" si="77"/>
        <v>South</v>
      </c>
      <c r="F617" s="4" t="s">
        <v>535</v>
      </c>
      <c r="G617" s="4" t="str">
        <f t="shared" si="79"/>
        <v>Furniture</v>
      </c>
      <c r="H617" s="1">
        <v>3987.19</v>
      </c>
      <c r="I617" s="1">
        <v>4</v>
      </c>
      <c r="J617" s="1">
        <v>16</v>
      </c>
      <c r="K617" s="1">
        <v>1545.85</v>
      </c>
      <c r="M617" t="b">
        <f t="shared" si="81"/>
        <v>1</v>
      </c>
      <c r="N617" t="b">
        <f t="shared" si="82"/>
        <v>1</v>
      </c>
      <c r="O617" t="b">
        <f t="shared" si="83"/>
        <v>1</v>
      </c>
      <c r="P617" t="b">
        <f t="shared" si="84"/>
        <v>1</v>
      </c>
      <c r="R617" t="str">
        <f t="shared" si="80"/>
        <v/>
      </c>
    </row>
    <row r="618" spans="1:18" ht="14.25" hidden="1">
      <c r="A618" s="1" t="s">
        <v>619</v>
      </c>
      <c r="B618" s="1" t="str">
        <f t="shared" si="78"/>
        <v>c42ee80a</v>
      </c>
      <c r="C618" s="3">
        <v>45191</v>
      </c>
      <c r="D618" s="2" t="s">
        <v>3913</v>
      </c>
      <c r="E618" s="2" t="str">
        <f t="shared" si="77"/>
        <v>South</v>
      </c>
      <c r="F618" s="4" t="s">
        <v>535</v>
      </c>
      <c r="G618" s="4" t="str">
        <f t="shared" si="79"/>
        <v>Furniture</v>
      </c>
      <c r="H618" s="1">
        <v>4856.72</v>
      </c>
      <c r="I618" s="1">
        <v>29</v>
      </c>
      <c r="J618" s="1">
        <v>6</v>
      </c>
      <c r="K618" s="1">
        <v>569.9</v>
      </c>
      <c r="M618" t="b">
        <f t="shared" si="81"/>
        <v>1</v>
      </c>
      <c r="N618" t="b">
        <f t="shared" si="82"/>
        <v>1</v>
      </c>
      <c r="O618" t="b">
        <f t="shared" si="83"/>
        <v>1</v>
      </c>
      <c r="P618" t="b">
        <f t="shared" si="84"/>
        <v>1</v>
      </c>
      <c r="R618" t="str">
        <f t="shared" si="80"/>
        <v/>
      </c>
    </row>
    <row r="619" spans="1:18" ht="14.25" hidden="1">
      <c r="A619" s="1" t="s">
        <v>620</v>
      </c>
      <c r="B619" s="1" t="str">
        <f t="shared" si="78"/>
        <v>9e86a2a7</v>
      </c>
      <c r="C619" s="3">
        <v>44912</v>
      </c>
      <c r="D619" s="2" t="s">
        <v>3913</v>
      </c>
      <c r="E619" s="2" t="str">
        <f t="shared" si="77"/>
        <v>South</v>
      </c>
      <c r="F619" s="4" t="s">
        <v>291</v>
      </c>
      <c r="G619" s="4" t="str">
        <f t="shared" si="79"/>
        <v>Electronics</v>
      </c>
      <c r="H619" s="1">
        <v>60.6</v>
      </c>
      <c r="I619" s="1">
        <v>36</v>
      </c>
      <c r="J619" s="1">
        <v>25</v>
      </c>
      <c r="K619" s="1">
        <v>1647.95</v>
      </c>
      <c r="M619" t="b">
        <f t="shared" si="81"/>
        <v>1</v>
      </c>
      <c r="N619" t="b">
        <f t="shared" si="82"/>
        <v>1</v>
      </c>
      <c r="O619" t="b">
        <f t="shared" si="83"/>
        <v>1</v>
      </c>
      <c r="P619" t="b">
        <f t="shared" si="84"/>
        <v>1</v>
      </c>
      <c r="R619" t="str">
        <f t="shared" si="80"/>
        <v/>
      </c>
    </row>
    <row r="620" spans="1:18" ht="14.25" hidden="1">
      <c r="A620" s="1" t="s">
        <v>621</v>
      </c>
      <c r="B620" s="1" t="str">
        <f t="shared" si="78"/>
        <v>7b565d84</v>
      </c>
      <c r="C620" s="3">
        <v>44937</v>
      </c>
      <c r="D620" s="2" t="s">
        <v>3913</v>
      </c>
      <c r="E620" s="2" t="str">
        <f t="shared" si="77"/>
        <v>South</v>
      </c>
      <c r="F620" s="4" t="s">
        <v>535</v>
      </c>
      <c r="G620" s="4" t="str">
        <f t="shared" si="79"/>
        <v>Furniture</v>
      </c>
      <c r="H620" s="1">
        <v>1507.53</v>
      </c>
      <c r="I620" s="1">
        <v>44</v>
      </c>
      <c r="J620" s="1">
        <v>50</v>
      </c>
      <c r="K620" s="1">
        <v>1644.04</v>
      </c>
      <c r="M620" t="b">
        <f t="shared" si="81"/>
        <v>1</v>
      </c>
      <c r="N620" t="b">
        <f t="shared" si="82"/>
        <v>1</v>
      </c>
      <c r="O620" t="b">
        <f t="shared" si="83"/>
        <v>1</v>
      </c>
      <c r="P620" t="b">
        <f t="shared" si="84"/>
        <v>1</v>
      </c>
      <c r="R620" t="str">
        <f t="shared" si="80"/>
        <v/>
      </c>
    </row>
    <row r="621" spans="1:18" ht="14.25" hidden="1">
      <c r="A621" s="1" t="s">
        <v>622</v>
      </c>
      <c r="B621" s="1" t="str">
        <f t="shared" si="78"/>
        <v>4ee86730</v>
      </c>
      <c r="C621" s="3">
        <v>45356</v>
      </c>
      <c r="D621" s="2" t="s">
        <v>3912</v>
      </c>
      <c r="E621" s="2" t="str">
        <f t="shared" si="77"/>
        <v>East</v>
      </c>
      <c r="F621" s="4" t="s">
        <v>535</v>
      </c>
      <c r="G621" s="4" t="str">
        <f t="shared" si="79"/>
        <v>Furniture</v>
      </c>
      <c r="H621" s="1">
        <v>766.69</v>
      </c>
      <c r="I621" s="1">
        <v>49</v>
      </c>
      <c r="J621" s="1">
        <v>38</v>
      </c>
      <c r="K621" s="1">
        <v>727.74</v>
      </c>
      <c r="M621" t="b">
        <f t="shared" si="81"/>
        <v>1</v>
      </c>
      <c r="N621" t="b">
        <f t="shared" si="82"/>
        <v>1</v>
      </c>
      <c r="O621" t="b">
        <f t="shared" si="83"/>
        <v>1</v>
      </c>
      <c r="P621" t="b">
        <f t="shared" si="84"/>
        <v>1</v>
      </c>
      <c r="R621" t="str">
        <f t="shared" si="80"/>
        <v/>
      </c>
    </row>
    <row r="622" spans="1:18" ht="14.25" hidden="1">
      <c r="A622" s="1" t="s">
        <v>623</v>
      </c>
      <c r="B622" s="1" t="str">
        <f t="shared" si="78"/>
        <v>7ce01f18</v>
      </c>
      <c r="C622" s="3">
        <v>44951</v>
      </c>
      <c r="D622" s="2" t="s">
        <v>3911</v>
      </c>
      <c r="E622" s="2" t="str">
        <f t="shared" si="77"/>
        <v>West</v>
      </c>
      <c r="F622" s="4" t="s">
        <v>88</v>
      </c>
      <c r="G622" s="4" t="str">
        <f t="shared" si="79"/>
        <v>Groceries</v>
      </c>
      <c r="H622" s="1">
        <v>2057.29</v>
      </c>
      <c r="I622" s="1">
        <v>24</v>
      </c>
      <c r="J622" s="1">
        <v>44</v>
      </c>
      <c r="K622" s="1">
        <v>155.36000000000001</v>
      </c>
      <c r="M622" t="b">
        <f t="shared" si="81"/>
        <v>1</v>
      </c>
      <c r="N622" t="b">
        <f t="shared" si="82"/>
        <v>1</v>
      </c>
      <c r="O622" t="b">
        <f t="shared" si="83"/>
        <v>1</v>
      </c>
      <c r="P622" t="b">
        <f t="shared" si="84"/>
        <v>1</v>
      </c>
      <c r="R622" t="str">
        <f t="shared" si="80"/>
        <v/>
      </c>
    </row>
    <row r="623" spans="1:18" ht="14.25">
      <c r="A623" s="1" t="s">
        <v>624</v>
      </c>
      <c r="B623" s="1" t="str">
        <f t="shared" si="78"/>
        <v>90a75e3f</v>
      </c>
      <c r="C623" s="3">
        <v>45509</v>
      </c>
      <c r="D623" s="2" t="s">
        <v>3912</v>
      </c>
      <c r="E623" s="2" t="str">
        <f t="shared" si="77"/>
        <v>East</v>
      </c>
      <c r="F623" s="4" t="s">
        <v>1474</v>
      </c>
      <c r="G623" s="4" t="str">
        <f t="shared" si="79"/>
        <v>Clothing</v>
      </c>
      <c r="H623" s="1">
        <v>2779.51</v>
      </c>
      <c r="I623" s="1">
        <v>30</v>
      </c>
      <c r="J623" s="1">
        <v>35</v>
      </c>
      <c r="K623" s="1">
        <v>1728.82</v>
      </c>
      <c r="M623" t="b">
        <f t="shared" si="81"/>
        <v>1</v>
      </c>
      <c r="N623" t="b">
        <f t="shared" si="82"/>
        <v>1</v>
      </c>
      <c r="O623" t="b">
        <f t="shared" si="83"/>
        <v>1</v>
      </c>
      <c r="P623" t="b">
        <f t="shared" si="84"/>
        <v>1</v>
      </c>
      <c r="R623" t="str">
        <f t="shared" si="80"/>
        <v/>
      </c>
    </row>
    <row r="624" spans="1:18" ht="14.25" hidden="1">
      <c r="A624" s="1" t="s">
        <v>625</v>
      </c>
      <c r="B624" s="1" t="str">
        <f t="shared" si="78"/>
        <v>ddcaf032</v>
      </c>
      <c r="C624" s="3">
        <v>45103</v>
      </c>
      <c r="D624" s="2" t="s">
        <v>3911</v>
      </c>
      <c r="E624" s="2" t="str">
        <f t="shared" si="77"/>
        <v>West</v>
      </c>
      <c r="F624" s="4" t="s">
        <v>535</v>
      </c>
      <c r="G624" s="4" t="str">
        <f t="shared" si="79"/>
        <v>Furniture</v>
      </c>
      <c r="H624" s="1">
        <v>4639.08</v>
      </c>
      <c r="I624" s="1">
        <v>16</v>
      </c>
      <c r="J624" s="1">
        <v>45</v>
      </c>
      <c r="K624" s="1">
        <v>312.23</v>
      </c>
      <c r="M624" t="b">
        <f t="shared" si="81"/>
        <v>1</v>
      </c>
      <c r="N624" t="b">
        <f t="shared" si="82"/>
        <v>1</v>
      </c>
      <c r="O624" t="b">
        <f t="shared" si="83"/>
        <v>1</v>
      </c>
      <c r="P624" t="b">
        <f t="shared" si="84"/>
        <v>1</v>
      </c>
      <c r="R624" t="str">
        <f t="shared" si="80"/>
        <v/>
      </c>
    </row>
    <row r="625" spans="1:18" ht="14.25" hidden="1">
      <c r="A625" s="1" t="s">
        <v>626</v>
      </c>
      <c r="B625" s="1" t="str">
        <f t="shared" si="78"/>
        <v>f2ca1f2b</v>
      </c>
      <c r="C625" s="3">
        <v>45253</v>
      </c>
      <c r="D625" s="2" t="s">
        <v>3913</v>
      </c>
      <c r="E625" s="2" t="str">
        <f t="shared" si="77"/>
        <v>South</v>
      </c>
      <c r="F625" s="4" t="s">
        <v>88</v>
      </c>
      <c r="G625" s="4" t="str">
        <f t="shared" si="79"/>
        <v>Groceries</v>
      </c>
      <c r="H625" s="1">
        <v>3589.59</v>
      </c>
      <c r="I625" s="1">
        <v>22</v>
      </c>
      <c r="J625" s="1">
        <v>21</v>
      </c>
      <c r="K625" s="1">
        <v>1651.85</v>
      </c>
      <c r="M625" t="b">
        <f t="shared" si="81"/>
        <v>1</v>
      </c>
      <c r="N625" t="b">
        <f t="shared" si="82"/>
        <v>1</v>
      </c>
      <c r="O625" t="b">
        <f t="shared" si="83"/>
        <v>1</v>
      </c>
      <c r="P625" t="b">
        <f t="shared" si="84"/>
        <v>1</v>
      </c>
      <c r="R625" t="str">
        <f t="shared" si="80"/>
        <v/>
      </c>
    </row>
    <row r="626" spans="1:18" ht="14.25" hidden="1">
      <c r="A626" s="1" t="s">
        <v>627</v>
      </c>
      <c r="B626" s="1" t="str">
        <f t="shared" si="78"/>
        <v>39bde97e</v>
      </c>
      <c r="C626" s="3">
        <v>45573</v>
      </c>
      <c r="D626" s="2" t="s">
        <v>9</v>
      </c>
      <c r="E626" s="2" t="str">
        <f t="shared" si="77"/>
        <v>North</v>
      </c>
      <c r="F626" s="4" t="s">
        <v>291</v>
      </c>
      <c r="G626" s="4" t="str">
        <f t="shared" si="79"/>
        <v>Electronics</v>
      </c>
      <c r="H626" s="1">
        <v>3216.82</v>
      </c>
      <c r="I626" s="1">
        <v>26</v>
      </c>
      <c r="J626" s="1">
        <v>15</v>
      </c>
      <c r="K626" s="1">
        <v>1560.98</v>
      </c>
      <c r="M626" t="b">
        <f t="shared" si="81"/>
        <v>1</v>
      </c>
      <c r="N626" t="b">
        <f t="shared" si="82"/>
        <v>1</v>
      </c>
      <c r="O626" t="b">
        <f t="shared" si="83"/>
        <v>1</v>
      </c>
      <c r="P626" t="b">
        <f t="shared" si="84"/>
        <v>1</v>
      </c>
      <c r="R626" t="str">
        <f t="shared" si="80"/>
        <v/>
      </c>
    </row>
    <row r="627" spans="1:18" ht="14.25" hidden="1">
      <c r="A627" s="1" t="s">
        <v>628</v>
      </c>
      <c r="B627" s="1" t="str">
        <f t="shared" si="78"/>
        <v>cf91bcb4</v>
      </c>
      <c r="C627" s="3">
        <v>44967</v>
      </c>
      <c r="D627" s="2" t="s">
        <v>9</v>
      </c>
      <c r="E627" s="2" t="str">
        <f t="shared" si="77"/>
        <v>North</v>
      </c>
      <c r="F627" s="4" t="s">
        <v>17</v>
      </c>
      <c r="G627" s="4" t="str">
        <f t="shared" si="79"/>
        <v>Sports</v>
      </c>
      <c r="H627" s="1">
        <v>1343.01</v>
      </c>
      <c r="I627" s="1">
        <v>32</v>
      </c>
      <c r="J627" s="1">
        <v>21</v>
      </c>
      <c r="K627" s="1">
        <v>1885.05</v>
      </c>
      <c r="M627" t="b">
        <f t="shared" si="81"/>
        <v>1</v>
      </c>
      <c r="N627" t="b">
        <f t="shared" si="82"/>
        <v>1</v>
      </c>
      <c r="O627" t="b">
        <f t="shared" si="83"/>
        <v>1</v>
      </c>
      <c r="P627" t="b">
        <f t="shared" si="84"/>
        <v>1</v>
      </c>
      <c r="R627" t="str">
        <f t="shared" si="80"/>
        <v/>
      </c>
    </row>
    <row r="628" spans="1:18" ht="14.25" hidden="1">
      <c r="A628" s="1" t="s">
        <v>629</v>
      </c>
      <c r="B628" s="1" t="str">
        <f t="shared" si="78"/>
        <v>f6908d82</v>
      </c>
      <c r="C628" s="3">
        <v>44982</v>
      </c>
      <c r="D628" s="2" t="s">
        <v>3913</v>
      </c>
      <c r="E628" s="2" t="str">
        <f t="shared" si="77"/>
        <v>South</v>
      </c>
      <c r="F628" s="4" t="s">
        <v>291</v>
      </c>
      <c r="G628" s="4" t="str">
        <f t="shared" si="79"/>
        <v>Electronics</v>
      </c>
      <c r="H628" s="1">
        <v>1609.22</v>
      </c>
      <c r="I628" s="1">
        <v>15</v>
      </c>
      <c r="J628" s="1">
        <v>30</v>
      </c>
      <c r="K628" s="1">
        <v>272.51</v>
      </c>
      <c r="M628" t="b">
        <f t="shared" si="81"/>
        <v>1</v>
      </c>
      <c r="N628" t="b">
        <f t="shared" si="82"/>
        <v>1</v>
      </c>
      <c r="O628" t="b">
        <f t="shared" si="83"/>
        <v>1</v>
      </c>
      <c r="P628" t="b">
        <f t="shared" si="84"/>
        <v>1</v>
      </c>
      <c r="R628" t="str">
        <f t="shared" si="80"/>
        <v/>
      </c>
    </row>
    <row r="629" spans="1:18" ht="14.25" hidden="1">
      <c r="A629" s="1" t="s">
        <v>630</v>
      </c>
      <c r="B629" s="1" t="str">
        <f t="shared" si="78"/>
        <v>a274199f</v>
      </c>
      <c r="C629" s="3">
        <v>45177</v>
      </c>
      <c r="D629" s="2" t="s">
        <v>9</v>
      </c>
      <c r="E629" s="2" t="str">
        <f t="shared" si="77"/>
        <v>North</v>
      </c>
      <c r="F629" s="4" t="s">
        <v>535</v>
      </c>
      <c r="G629" s="4" t="str">
        <f t="shared" si="79"/>
        <v>Furniture</v>
      </c>
      <c r="H629" s="1">
        <v>3556.04</v>
      </c>
      <c r="I629" s="1">
        <v>24</v>
      </c>
      <c r="J629" s="1">
        <v>19</v>
      </c>
      <c r="K629" s="1">
        <v>818.92</v>
      </c>
      <c r="M629" t="b">
        <f t="shared" si="81"/>
        <v>1</v>
      </c>
      <c r="N629" t="b">
        <f t="shared" si="82"/>
        <v>1</v>
      </c>
      <c r="O629" t="b">
        <f t="shared" si="83"/>
        <v>1</v>
      </c>
      <c r="P629" t="b">
        <f t="shared" si="84"/>
        <v>1</v>
      </c>
      <c r="R629" t="str">
        <f t="shared" si="80"/>
        <v/>
      </c>
    </row>
    <row r="630" spans="1:18" ht="14.25" hidden="1">
      <c r="A630" s="5">
        <v>413500</v>
      </c>
      <c r="B630" s="1" t="str">
        <f t="shared" si="78"/>
        <v>413500</v>
      </c>
      <c r="C630" s="3">
        <v>45268</v>
      </c>
      <c r="D630" s="2" t="s">
        <v>3911</v>
      </c>
      <c r="E630" s="2" t="str">
        <f t="shared" si="77"/>
        <v>West</v>
      </c>
      <c r="F630" s="4" t="s">
        <v>88</v>
      </c>
      <c r="G630" s="4" t="str">
        <f t="shared" si="79"/>
        <v>Groceries</v>
      </c>
      <c r="H630" s="1">
        <v>4004.6</v>
      </c>
      <c r="I630" s="1">
        <v>24</v>
      </c>
      <c r="J630" s="1">
        <v>27</v>
      </c>
      <c r="K630" s="1">
        <v>1817.26</v>
      </c>
      <c r="M630" t="b">
        <f t="shared" si="81"/>
        <v>1</v>
      </c>
      <c r="N630" t="b">
        <f t="shared" si="82"/>
        <v>1</v>
      </c>
      <c r="O630" t="b">
        <f t="shared" si="83"/>
        <v>1</v>
      </c>
      <c r="P630" t="b">
        <f t="shared" si="84"/>
        <v>1</v>
      </c>
      <c r="R630" t="str">
        <f t="shared" si="80"/>
        <v/>
      </c>
    </row>
    <row r="631" spans="1:18" ht="14.25" hidden="1">
      <c r="A631" s="1" t="s">
        <v>631</v>
      </c>
      <c r="B631" s="1" t="str">
        <f t="shared" si="78"/>
        <v>7327250c</v>
      </c>
      <c r="C631" s="3">
        <v>45410</v>
      </c>
      <c r="D631" s="2" t="s">
        <v>3912</v>
      </c>
      <c r="E631" s="2" t="str">
        <f t="shared" si="77"/>
        <v>East</v>
      </c>
      <c r="F631" s="4" t="s">
        <v>17</v>
      </c>
      <c r="G631" s="4" t="str">
        <f t="shared" si="79"/>
        <v>Sports</v>
      </c>
      <c r="H631" s="1">
        <v>3149.42</v>
      </c>
      <c r="I631" s="1">
        <v>6</v>
      </c>
      <c r="J631" s="1">
        <v>12</v>
      </c>
      <c r="K631" s="1">
        <v>1455.18</v>
      </c>
      <c r="M631" t="b">
        <f t="shared" si="81"/>
        <v>1</v>
      </c>
      <c r="N631" t="b">
        <f t="shared" si="82"/>
        <v>1</v>
      </c>
      <c r="O631" t="b">
        <f t="shared" si="83"/>
        <v>1</v>
      </c>
      <c r="P631" t="b">
        <f t="shared" si="84"/>
        <v>1</v>
      </c>
      <c r="R631" t="str">
        <f t="shared" si="80"/>
        <v/>
      </c>
    </row>
    <row r="632" spans="1:18" ht="14.25" hidden="1">
      <c r="A632" s="1" t="s">
        <v>632</v>
      </c>
      <c r="B632" s="1" t="str">
        <f t="shared" si="78"/>
        <v>433f42de</v>
      </c>
      <c r="C632" s="3">
        <v>44970</v>
      </c>
      <c r="D632" s="2" t="s">
        <v>3912</v>
      </c>
      <c r="E632" s="2" t="str">
        <f t="shared" si="77"/>
        <v>East</v>
      </c>
      <c r="F632" s="4" t="s">
        <v>291</v>
      </c>
      <c r="G632" s="4" t="str">
        <f t="shared" si="79"/>
        <v>Electronics</v>
      </c>
      <c r="H632" s="1">
        <v>2681.06</v>
      </c>
      <c r="I632" s="1">
        <v>17</v>
      </c>
      <c r="J632" s="1">
        <v>19</v>
      </c>
      <c r="K632" s="1">
        <v>995.24</v>
      </c>
      <c r="M632" t="b">
        <f t="shared" si="81"/>
        <v>1</v>
      </c>
      <c r="N632" t="b">
        <f t="shared" si="82"/>
        <v>1</v>
      </c>
      <c r="O632" t="b">
        <f t="shared" si="83"/>
        <v>1</v>
      </c>
      <c r="P632" t="b">
        <f t="shared" si="84"/>
        <v>1</v>
      </c>
      <c r="R632" t="str">
        <f t="shared" si="80"/>
        <v/>
      </c>
    </row>
    <row r="633" spans="1:18" ht="14.25">
      <c r="A633" s="1" t="s">
        <v>633</v>
      </c>
      <c r="B633" s="1" t="str">
        <f t="shared" si="78"/>
        <v>05023f25</v>
      </c>
      <c r="C633" s="3">
        <v>45333</v>
      </c>
      <c r="D633" s="2" t="s">
        <v>9</v>
      </c>
      <c r="E633" s="2" t="str">
        <f t="shared" si="77"/>
        <v>North</v>
      </c>
      <c r="F633" s="4" t="s">
        <v>1474</v>
      </c>
      <c r="G633" s="4" t="str">
        <f t="shared" si="79"/>
        <v>Clothing</v>
      </c>
      <c r="H633" s="1">
        <v>4537.3</v>
      </c>
      <c r="I633" s="1">
        <v>18</v>
      </c>
      <c r="J633" s="1">
        <v>20</v>
      </c>
      <c r="K633" s="1">
        <v>1144.02</v>
      </c>
      <c r="M633" t="b">
        <f t="shared" si="81"/>
        <v>1</v>
      </c>
      <c r="N633" t="b">
        <f t="shared" si="82"/>
        <v>1</v>
      </c>
      <c r="O633" t="b">
        <f t="shared" si="83"/>
        <v>1</v>
      </c>
      <c r="P633" t="b">
        <f t="shared" si="84"/>
        <v>1</v>
      </c>
      <c r="R633" t="str">
        <f t="shared" si="80"/>
        <v/>
      </c>
    </row>
    <row r="634" spans="1:18" ht="14.25" hidden="1">
      <c r="A634" s="1">
        <v>56712128</v>
      </c>
      <c r="B634" s="1" t="str">
        <f t="shared" si="78"/>
        <v>56712128</v>
      </c>
      <c r="C634" s="3">
        <v>45005</v>
      </c>
      <c r="D634" s="2" t="s">
        <v>3912</v>
      </c>
      <c r="E634" s="2" t="str">
        <f t="shared" si="77"/>
        <v>East</v>
      </c>
      <c r="F634" s="4" t="s">
        <v>535</v>
      </c>
      <c r="G634" s="4" t="str">
        <f t="shared" si="79"/>
        <v>Furniture</v>
      </c>
      <c r="H634" s="1">
        <v>759.01</v>
      </c>
      <c r="I634" s="1">
        <v>34</v>
      </c>
      <c r="J634" s="1">
        <v>19</v>
      </c>
      <c r="K634" s="1">
        <v>1770.4</v>
      </c>
      <c r="M634" t="b">
        <f t="shared" si="81"/>
        <v>1</v>
      </c>
      <c r="N634" t="b">
        <f t="shared" si="82"/>
        <v>1</v>
      </c>
      <c r="O634" t="b">
        <f t="shared" si="83"/>
        <v>1</v>
      </c>
      <c r="P634" t="b">
        <f t="shared" si="84"/>
        <v>1</v>
      </c>
      <c r="R634" t="str">
        <f t="shared" si="80"/>
        <v/>
      </c>
    </row>
    <row r="635" spans="1:18" ht="14.25" hidden="1">
      <c r="A635" s="1">
        <v>52502049</v>
      </c>
      <c r="B635" s="1" t="str">
        <f t="shared" si="78"/>
        <v>52502049</v>
      </c>
      <c r="C635" s="3">
        <v>45508</v>
      </c>
      <c r="D635" s="2" t="s">
        <v>3912</v>
      </c>
      <c r="E635" s="2" t="str">
        <f t="shared" si="77"/>
        <v>East</v>
      </c>
      <c r="F635" s="4" t="s">
        <v>17</v>
      </c>
      <c r="G635" s="4" t="str">
        <f t="shared" si="79"/>
        <v>Sports</v>
      </c>
      <c r="H635" s="1">
        <v>4270.3599999999997</v>
      </c>
      <c r="I635" s="1">
        <v>44</v>
      </c>
      <c r="J635" s="1">
        <v>6</v>
      </c>
      <c r="K635" s="1">
        <v>763.55</v>
      </c>
      <c r="M635" t="b">
        <f t="shared" si="81"/>
        <v>1</v>
      </c>
      <c r="N635" t="b">
        <f t="shared" si="82"/>
        <v>1</v>
      </c>
      <c r="O635" t="b">
        <f t="shared" si="83"/>
        <v>1</v>
      </c>
      <c r="P635" t="b">
        <f t="shared" si="84"/>
        <v>1</v>
      </c>
      <c r="R635" t="str">
        <f t="shared" si="80"/>
        <v/>
      </c>
    </row>
    <row r="636" spans="1:18" ht="14.25" hidden="1">
      <c r="A636" s="1" t="s">
        <v>634</v>
      </c>
      <c r="B636" s="1" t="str">
        <f t="shared" si="78"/>
        <v>eb59f5b8</v>
      </c>
      <c r="C636" s="3">
        <v>45062</v>
      </c>
      <c r="D636" s="2" t="s">
        <v>3911</v>
      </c>
      <c r="E636" s="2" t="str">
        <f t="shared" si="77"/>
        <v>West</v>
      </c>
      <c r="F636" s="4" t="s">
        <v>535</v>
      </c>
      <c r="G636" s="4" t="str">
        <f t="shared" si="79"/>
        <v>Furniture</v>
      </c>
      <c r="H636" s="1">
        <v>4549.29</v>
      </c>
      <c r="I636" s="1">
        <v>50</v>
      </c>
      <c r="J636" s="1">
        <v>20</v>
      </c>
      <c r="K636" s="1">
        <v>1790.15</v>
      </c>
      <c r="M636" t="b">
        <f t="shared" si="81"/>
        <v>1</v>
      </c>
      <c r="N636" t="b">
        <f t="shared" si="82"/>
        <v>1</v>
      </c>
      <c r="O636" t="b">
        <f t="shared" si="83"/>
        <v>1</v>
      </c>
      <c r="P636" t="b">
        <f t="shared" si="84"/>
        <v>1</v>
      </c>
      <c r="R636" t="str">
        <f t="shared" si="80"/>
        <v/>
      </c>
    </row>
    <row r="637" spans="1:18" ht="14.25" hidden="1">
      <c r="A637" s="1" t="s">
        <v>635</v>
      </c>
      <c r="B637" s="1" t="str">
        <f t="shared" si="78"/>
        <v>0fad6656</v>
      </c>
      <c r="C637" s="3">
        <v>45570</v>
      </c>
      <c r="D637" s="2" t="s">
        <v>3911</v>
      </c>
      <c r="E637" s="2" t="str">
        <f t="shared" si="77"/>
        <v>West</v>
      </c>
      <c r="F637" s="4" t="s">
        <v>17</v>
      </c>
      <c r="G637" s="4" t="str">
        <f t="shared" si="79"/>
        <v>Sports</v>
      </c>
      <c r="H637" s="1">
        <v>2927.12</v>
      </c>
      <c r="I637" s="1">
        <v>17</v>
      </c>
      <c r="J637" s="1">
        <v>25</v>
      </c>
      <c r="K637" s="1">
        <v>1366.81</v>
      </c>
      <c r="M637" t="b">
        <f t="shared" si="81"/>
        <v>1</v>
      </c>
      <c r="N637" t="b">
        <f t="shared" si="82"/>
        <v>1</v>
      </c>
      <c r="O637" t="b">
        <f t="shared" si="83"/>
        <v>1</v>
      </c>
      <c r="P637" t="b">
        <f t="shared" si="84"/>
        <v>1</v>
      </c>
      <c r="R637" t="str">
        <f t="shared" si="80"/>
        <v/>
      </c>
    </row>
    <row r="638" spans="1:18" ht="14.25" hidden="1">
      <c r="A638" s="1" t="s">
        <v>636</v>
      </c>
      <c r="B638" s="1" t="str">
        <f t="shared" si="78"/>
        <v>7378d6ab</v>
      </c>
      <c r="C638" s="3">
        <v>45115</v>
      </c>
      <c r="D638" s="2" t="s">
        <v>9</v>
      </c>
      <c r="E638" s="2" t="str">
        <f t="shared" si="77"/>
        <v>North</v>
      </c>
      <c r="F638" s="4" t="s">
        <v>88</v>
      </c>
      <c r="G638" s="4" t="str">
        <f t="shared" si="79"/>
        <v>Groceries</v>
      </c>
      <c r="H638" s="1">
        <v>1539.97</v>
      </c>
      <c r="I638" s="1">
        <v>5</v>
      </c>
      <c r="J638" s="1">
        <v>18</v>
      </c>
      <c r="K638" s="1">
        <v>575.62</v>
      </c>
      <c r="M638" t="b">
        <f t="shared" si="81"/>
        <v>1</v>
      </c>
      <c r="N638" t="b">
        <f t="shared" si="82"/>
        <v>1</v>
      </c>
      <c r="O638" t="b">
        <f t="shared" si="83"/>
        <v>1</v>
      </c>
      <c r="P638" t="b">
        <f t="shared" si="84"/>
        <v>1</v>
      </c>
      <c r="R638" t="str">
        <f t="shared" si="80"/>
        <v/>
      </c>
    </row>
    <row r="639" spans="1:18" ht="14.25" hidden="1">
      <c r="A639" s="1" t="s">
        <v>637</v>
      </c>
      <c r="B639" s="1" t="str">
        <f t="shared" si="78"/>
        <v>1f6f4e00</v>
      </c>
      <c r="C639" s="3">
        <v>44924</v>
      </c>
      <c r="D639" s="2" t="s">
        <v>9</v>
      </c>
      <c r="E639" s="2" t="str">
        <f t="shared" si="77"/>
        <v>North</v>
      </c>
      <c r="F639" s="4" t="s">
        <v>535</v>
      </c>
      <c r="G639" s="4" t="str">
        <f t="shared" si="79"/>
        <v>Furniture</v>
      </c>
      <c r="H639" s="1">
        <v>2773.39</v>
      </c>
      <c r="I639" s="1">
        <v>21</v>
      </c>
      <c r="J639" s="1">
        <v>29</v>
      </c>
      <c r="K639" s="1">
        <v>919.37</v>
      </c>
      <c r="M639" t="b">
        <f t="shared" si="81"/>
        <v>1</v>
      </c>
      <c r="N639" t="b">
        <f t="shared" si="82"/>
        <v>1</v>
      </c>
      <c r="O639" t="b">
        <f t="shared" si="83"/>
        <v>1</v>
      </c>
      <c r="P639" t="b">
        <f t="shared" si="84"/>
        <v>1</v>
      </c>
      <c r="R639" t="str">
        <f t="shared" si="80"/>
        <v/>
      </c>
    </row>
    <row r="640" spans="1:18" ht="14.25" hidden="1">
      <c r="A640" s="1" t="s">
        <v>638</v>
      </c>
      <c r="B640" s="1" t="str">
        <f t="shared" si="78"/>
        <v>989cda6a</v>
      </c>
      <c r="C640" s="3">
        <v>44897</v>
      </c>
      <c r="D640" s="2" t="s">
        <v>9</v>
      </c>
      <c r="E640" s="2" t="str">
        <f t="shared" si="77"/>
        <v>North</v>
      </c>
      <c r="F640" s="4" t="s">
        <v>17</v>
      </c>
      <c r="G640" s="4" t="str">
        <f t="shared" si="79"/>
        <v>Sports</v>
      </c>
      <c r="H640" s="1">
        <v>1366.32</v>
      </c>
      <c r="I640" s="1">
        <v>6</v>
      </c>
      <c r="J640" s="1">
        <v>29</v>
      </c>
      <c r="K640" s="1">
        <v>1877.11</v>
      </c>
      <c r="M640" t="b">
        <f t="shared" si="81"/>
        <v>1</v>
      </c>
      <c r="N640" t="b">
        <f t="shared" si="82"/>
        <v>1</v>
      </c>
      <c r="O640" t="b">
        <f t="shared" si="83"/>
        <v>1</v>
      </c>
      <c r="P640" t="b">
        <f t="shared" si="84"/>
        <v>1</v>
      </c>
      <c r="R640" t="str">
        <f t="shared" si="80"/>
        <v/>
      </c>
    </row>
    <row r="641" spans="1:18" ht="14.25" hidden="1">
      <c r="A641" s="1" t="s">
        <v>639</v>
      </c>
      <c r="B641" s="1" t="str">
        <f t="shared" si="78"/>
        <v>2a479aec</v>
      </c>
      <c r="C641" s="3">
        <v>44884</v>
      </c>
      <c r="D641" s="2" t="s">
        <v>3913</v>
      </c>
      <c r="E641" s="2" t="str">
        <f t="shared" si="77"/>
        <v>South</v>
      </c>
      <c r="F641" s="4" t="s">
        <v>291</v>
      </c>
      <c r="G641" s="4" t="str">
        <f t="shared" si="79"/>
        <v>Electronics</v>
      </c>
      <c r="H641" s="1">
        <v>2651.93</v>
      </c>
      <c r="I641" s="1">
        <v>9</v>
      </c>
      <c r="J641" s="1">
        <v>38</v>
      </c>
      <c r="K641" s="1">
        <v>820.33</v>
      </c>
      <c r="M641" t="b">
        <f t="shared" si="81"/>
        <v>1</v>
      </c>
      <c r="N641" t="b">
        <f t="shared" si="82"/>
        <v>1</v>
      </c>
      <c r="O641" t="b">
        <f t="shared" si="83"/>
        <v>1</v>
      </c>
      <c r="P641" t="b">
        <f t="shared" si="84"/>
        <v>1</v>
      </c>
      <c r="R641" t="str">
        <f t="shared" si="80"/>
        <v/>
      </c>
    </row>
    <row r="642" spans="1:18" ht="14.25" hidden="1">
      <c r="A642" s="1" t="s">
        <v>640</v>
      </c>
      <c r="B642" s="1" t="str">
        <f t="shared" si="78"/>
        <v>98906acd</v>
      </c>
      <c r="C642" s="3">
        <v>45002</v>
      </c>
      <c r="D642" s="2" t="s">
        <v>3912</v>
      </c>
      <c r="E642" s="2" t="str">
        <f t="shared" ref="E642:E705" si="85">PROPER(TRIM(D642))</f>
        <v>East</v>
      </c>
      <c r="F642" s="4" t="s">
        <v>291</v>
      </c>
      <c r="G642" s="4" t="str">
        <f t="shared" si="79"/>
        <v>Electronics</v>
      </c>
      <c r="H642" s="1">
        <v>2405.9699999999998</v>
      </c>
      <c r="I642" s="1">
        <v>4</v>
      </c>
      <c r="J642" s="1">
        <v>44</v>
      </c>
      <c r="K642" s="1">
        <v>153.94</v>
      </c>
      <c r="M642" t="b">
        <f t="shared" si="81"/>
        <v>1</v>
      </c>
      <c r="N642" t="b">
        <f t="shared" si="82"/>
        <v>1</v>
      </c>
      <c r="O642" t="b">
        <f t="shared" si="83"/>
        <v>1</v>
      </c>
      <c r="P642" t="b">
        <f t="shared" si="84"/>
        <v>1</v>
      </c>
      <c r="R642" t="str">
        <f t="shared" si="80"/>
        <v/>
      </c>
    </row>
    <row r="643" spans="1:18" ht="14.25" hidden="1">
      <c r="A643" s="1" t="s">
        <v>641</v>
      </c>
      <c r="B643" s="1" t="str">
        <f t="shared" ref="B643:B706" si="86">TRIM(A643)</f>
        <v>590062ec</v>
      </c>
      <c r="C643" s="3">
        <v>45499</v>
      </c>
      <c r="D643" s="2" t="s">
        <v>9</v>
      </c>
      <c r="E643" s="2" t="str">
        <f t="shared" si="85"/>
        <v>North</v>
      </c>
      <c r="F643" s="4" t="s">
        <v>535</v>
      </c>
      <c r="G643" s="4" t="str">
        <f t="shared" ref="G643:G706" si="87">PROPER(TRIM(SUBSTITUTE(F643,"$","s")))</f>
        <v>Furniture</v>
      </c>
      <c r="H643" s="1">
        <v>1862.27</v>
      </c>
      <c r="I643" s="1">
        <v>37</v>
      </c>
      <c r="J643" s="1">
        <v>50</v>
      </c>
      <c r="K643" s="1">
        <v>889</v>
      </c>
      <c r="M643" t="b">
        <f t="shared" si="81"/>
        <v>1</v>
      </c>
      <c r="N643" t="b">
        <f t="shared" si="82"/>
        <v>1</v>
      </c>
      <c r="O643" t="b">
        <f t="shared" si="83"/>
        <v>1</v>
      </c>
      <c r="P643" t="b">
        <f t="shared" si="84"/>
        <v>1</v>
      </c>
      <c r="R643" t="str">
        <f t="shared" ref="R643:R706" si="88">SUBSTITUTE(SUBSTITUTE(Q643,"@",""),"#","")</f>
        <v/>
      </c>
    </row>
    <row r="644" spans="1:18" ht="14.25" hidden="1">
      <c r="A644" s="1" t="s">
        <v>642</v>
      </c>
      <c r="B644" s="1" t="str">
        <f t="shared" si="86"/>
        <v>751b43e1</v>
      </c>
      <c r="C644" s="3">
        <v>45539</v>
      </c>
      <c r="D644" s="2" t="s">
        <v>3913</v>
      </c>
      <c r="E644" s="2" t="str">
        <f t="shared" si="85"/>
        <v>South</v>
      </c>
      <c r="F644" s="4" t="s">
        <v>17</v>
      </c>
      <c r="G644" s="4" t="str">
        <f t="shared" si="87"/>
        <v>Sports</v>
      </c>
      <c r="H644" s="1">
        <v>4871.51</v>
      </c>
      <c r="I644" s="1">
        <v>44</v>
      </c>
      <c r="J644" s="1">
        <v>44</v>
      </c>
      <c r="K644" s="1">
        <v>1085.83</v>
      </c>
      <c r="M644" t="b">
        <f t="shared" si="81"/>
        <v>1</v>
      </c>
      <c r="N644" t="b">
        <f t="shared" si="82"/>
        <v>1</v>
      </c>
      <c r="O644" t="b">
        <f t="shared" si="83"/>
        <v>1</v>
      </c>
      <c r="P644" t="b">
        <f t="shared" si="84"/>
        <v>1</v>
      </c>
      <c r="R644" t="str">
        <f t="shared" si="88"/>
        <v/>
      </c>
    </row>
    <row r="645" spans="1:18" ht="14.25" hidden="1">
      <c r="A645" s="1" t="s">
        <v>643</v>
      </c>
      <c r="B645" s="1" t="str">
        <f t="shared" si="86"/>
        <v>94d18005</v>
      </c>
      <c r="C645" s="3">
        <v>45269</v>
      </c>
      <c r="D645" s="2" t="s">
        <v>3911</v>
      </c>
      <c r="E645" s="2" t="str">
        <f t="shared" si="85"/>
        <v>West</v>
      </c>
      <c r="F645" s="4" t="s">
        <v>291</v>
      </c>
      <c r="G645" s="4" t="str">
        <f t="shared" si="87"/>
        <v>Electronics</v>
      </c>
      <c r="H645" s="1">
        <v>4096.68</v>
      </c>
      <c r="I645" s="1">
        <v>22</v>
      </c>
      <c r="J645" s="1">
        <v>13</v>
      </c>
      <c r="K645" s="1">
        <v>111.18</v>
      </c>
      <c r="M645" t="b">
        <f t="shared" si="81"/>
        <v>1</v>
      </c>
      <c r="N645" t="b">
        <f t="shared" si="82"/>
        <v>1</v>
      </c>
      <c r="O645" t="b">
        <f t="shared" si="83"/>
        <v>1</v>
      </c>
      <c r="P645" t="b">
        <f t="shared" si="84"/>
        <v>1</v>
      </c>
      <c r="R645" t="str">
        <f t="shared" si="88"/>
        <v/>
      </c>
    </row>
    <row r="646" spans="1:18" ht="14.25">
      <c r="A646" s="1" t="s">
        <v>644</v>
      </c>
      <c r="B646" s="1" t="str">
        <f t="shared" si="86"/>
        <v>dacfdb82</v>
      </c>
      <c r="C646" s="3">
        <v>44915</v>
      </c>
      <c r="D646" s="2" t="s">
        <v>9</v>
      </c>
      <c r="E646" s="2" t="str">
        <f t="shared" si="85"/>
        <v>North</v>
      </c>
      <c r="F646" s="4" t="s">
        <v>1474</v>
      </c>
      <c r="G646" s="4" t="str">
        <f t="shared" si="87"/>
        <v>Clothing</v>
      </c>
      <c r="H646" s="1">
        <v>4977.12</v>
      </c>
      <c r="I646" s="1">
        <v>21</v>
      </c>
      <c r="J646" s="1">
        <v>25</v>
      </c>
      <c r="K646" s="1">
        <v>1405.67</v>
      </c>
      <c r="M646" t="b">
        <f t="shared" ref="M646:M709" si="89">AND(ISNUMBER(H646),H646&lt;&gt;"")</f>
        <v>1</v>
      </c>
      <c r="N646" t="b">
        <f t="shared" ref="N646:N709" si="90">AND(ISNUMBER(I646),I646&lt;&gt;"")</f>
        <v>1</v>
      </c>
      <c r="O646" t="b">
        <f t="shared" ref="O646:O709" si="91">AND(ISNUMBER(J646),J646&lt;&gt;"")</f>
        <v>1</v>
      </c>
      <c r="P646" t="b">
        <f t="shared" ref="P646:P709" si="92">AND(ISNUMBER(K646),K646&lt;&gt;"")</f>
        <v>1</v>
      </c>
      <c r="R646" t="str">
        <f t="shared" si="88"/>
        <v/>
      </c>
    </row>
    <row r="647" spans="1:18" ht="14.25" hidden="1">
      <c r="A647" s="1" t="s">
        <v>645</v>
      </c>
      <c r="B647" s="1" t="str">
        <f t="shared" si="86"/>
        <v>89d41ab7</v>
      </c>
      <c r="C647" s="3">
        <v>45560</v>
      </c>
      <c r="D647" s="2" t="s">
        <v>3911</v>
      </c>
      <c r="E647" s="2" t="str">
        <f t="shared" si="85"/>
        <v>West</v>
      </c>
      <c r="F647" s="4" t="s">
        <v>17</v>
      </c>
      <c r="G647" s="4" t="str">
        <f t="shared" si="87"/>
        <v>Sports</v>
      </c>
      <c r="H647" s="1">
        <v>874.58</v>
      </c>
      <c r="I647" s="1">
        <v>22</v>
      </c>
      <c r="J647" s="1">
        <v>28</v>
      </c>
      <c r="K647" s="1">
        <v>774.03</v>
      </c>
      <c r="M647" t="b">
        <f t="shared" si="89"/>
        <v>1</v>
      </c>
      <c r="N647" t="b">
        <f t="shared" si="90"/>
        <v>1</v>
      </c>
      <c r="O647" t="b">
        <f t="shared" si="91"/>
        <v>1</v>
      </c>
      <c r="P647" t="b">
        <f t="shared" si="92"/>
        <v>1</v>
      </c>
      <c r="R647" t="str">
        <f t="shared" si="88"/>
        <v/>
      </c>
    </row>
    <row r="648" spans="1:18" ht="14.25" hidden="1">
      <c r="A648" s="1" t="s">
        <v>646</v>
      </c>
      <c r="B648" s="1" t="str">
        <f t="shared" si="86"/>
        <v>db143e67</v>
      </c>
      <c r="C648" s="3">
        <v>45274</v>
      </c>
      <c r="D648" s="2" t="s">
        <v>3911</v>
      </c>
      <c r="E648" s="2" t="str">
        <f t="shared" si="85"/>
        <v>West</v>
      </c>
      <c r="F648" s="4" t="s">
        <v>535</v>
      </c>
      <c r="G648" s="4" t="str">
        <f t="shared" si="87"/>
        <v>Furniture</v>
      </c>
      <c r="H648" s="1">
        <v>3707.34</v>
      </c>
      <c r="I648" s="1">
        <v>16</v>
      </c>
      <c r="J648" s="1">
        <v>41</v>
      </c>
      <c r="K648" s="1">
        <v>1438.79</v>
      </c>
      <c r="M648" t="b">
        <f t="shared" si="89"/>
        <v>1</v>
      </c>
      <c r="N648" t="b">
        <f t="shared" si="90"/>
        <v>1</v>
      </c>
      <c r="O648" t="b">
        <f t="shared" si="91"/>
        <v>1</v>
      </c>
      <c r="P648" t="b">
        <f t="shared" si="92"/>
        <v>1</v>
      </c>
      <c r="R648" t="str">
        <f t="shared" si="88"/>
        <v/>
      </c>
    </row>
    <row r="649" spans="1:18" ht="14.25" hidden="1">
      <c r="A649" s="1" t="s">
        <v>647</v>
      </c>
      <c r="B649" s="1" t="str">
        <f t="shared" si="86"/>
        <v>9cf7d2c7</v>
      </c>
      <c r="C649" s="3">
        <v>45147</v>
      </c>
      <c r="D649" s="2" t="s">
        <v>9</v>
      </c>
      <c r="E649" s="2" t="str">
        <f t="shared" si="85"/>
        <v>North</v>
      </c>
      <c r="F649" s="4" t="s">
        <v>88</v>
      </c>
      <c r="G649" s="4" t="str">
        <f t="shared" si="87"/>
        <v>Groceries</v>
      </c>
      <c r="H649" s="1">
        <v>4452.5</v>
      </c>
      <c r="I649" s="1">
        <v>22</v>
      </c>
      <c r="J649" s="1">
        <v>29</v>
      </c>
      <c r="K649" s="1">
        <v>414.87</v>
      </c>
      <c r="M649" t="b">
        <f t="shared" si="89"/>
        <v>1</v>
      </c>
      <c r="N649" t="b">
        <f t="shared" si="90"/>
        <v>1</v>
      </c>
      <c r="O649" t="b">
        <f t="shared" si="91"/>
        <v>1</v>
      </c>
      <c r="P649" t="b">
        <f t="shared" si="92"/>
        <v>1</v>
      </c>
      <c r="R649" t="str">
        <f t="shared" si="88"/>
        <v/>
      </c>
    </row>
    <row r="650" spans="1:18" ht="14.25" hidden="1">
      <c r="A650" s="1" t="s">
        <v>648</v>
      </c>
      <c r="B650" s="1" t="str">
        <f t="shared" si="86"/>
        <v>453ed925</v>
      </c>
      <c r="C650" s="3">
        <v>45448</v>
      </c>
      <c r="D650" s="2" t="s">
        <v>9</v>
      </c>
      <c r="E650" s="2" t="str">
        <f t="shared" si="85"/>
        <v>North</v>
      </c>
      <c r="F650" s="4" t="s">
        <v>535</v>
      </c>
      <c r="G650" s="4" t="str">
        <f t="shared" si="87"/>
        <v>Furniture</v>
      </c>
      <c r="H650" s="1">
        <v>4113.75</v>
      </c>
      <c r="I650" s="1">
        <v>6</v>
      </c>
      <c r="J650" s="1">
        <v>41</v>
      </c>
      <c r="K650" s="1">
        <v>1894.47</v>
      </c>
      <c r="M650" t="b">
        <f t="shared" si="89"/>
        <v>1</v>
      </c>
      <c r="N650" t="b">
        <f t="shared" si="90"/>
        <v>1</v>
      </c>
      <c r="O650" t="b">
        <f t="shared" si="91"/>
        <v>1</v>
      </c>
      <c r="P650" t="b">
        <f t="shared" si="92"/>
        <v>1</v>
      </c>
      <c r="R650" t="str">
        <f t="shared" si="88"/>
        <v/>
      </c>
    </row>
    <row r="651" spans="1:18" ht="14.25" hidden="1">
      <c r="A651" s="1" t="s">
        <v>649</v>
      </c>
      <c r="B651" s="1" t="str">
        <f t="shared" si="86"/>
        <v>ce70e916</v>
      </c>
      <c r="C651" s="3">
        <v>45595</v>
      </c>
      <c r="D651" s="2" t="s">
        <v>3912</v>
      </c>
      <c r="E651" s="2" t="str">
        <f t="shared" si="85"/>
        <v>East</v>
      </c>
      <c r="F651" s="4" t="s">
        <v>535</v>
      </c>
      <c r="G651" s="4" t="str">
        <f t="shared" si="87"/>
        <v>Furniture</v>
      </c>
      <c r="H651" s="1">
        <v>391.39</v>
      </c>
      <c r="I651" s="1">
        <v>16</v>
      </c>
      <c r="J651" s="1">
        <v>10</v>
      </c>
      <c r="K651" s="1">
        <v>436.1</v>
      </c>
      <c r="M651" t="b">
        <f t="shared" si="89"/>
        <v>1</v>
      </c>
      <c r="N651" t="b">
        <f t="shared" si="90"/>
        <v>1</v>
      </c>
      <c r="O651" t="b">
        <f t="shared" si="91"/>
        <v>1</v>
      </c>
      <c r="P651" t="b">
        <f t="shared" si="92"/>
        <v>1</v>
      </c>
      <c r="R651" t="str">
        <f t="shared" si="88"/>
        <v/>
      </c>
    </row>
    <row r="652" spans="1:18" ht="14.25" hidden="1">
      <c r="A652" s="1" t="s">
        <v>650</v>
      </c>
      <c r="B652" s="1" t="str">
        <f t="shared" si="86"/>
        <v>ca666eed</v>
      </c>
      <c r="C652" s="3">
        <v>45522</v>
      </c>
      <c r="D652" s="2" t="s">
        <v>3912</v>
      </c>
      <c r="E652" s="2" t="str">
        <f t="shared" si="85"/>
        <v>East</v>
      </c>
      <c r="F652" s="4" t="s">
        <v>291</v>
      </c>
      <c r="G652" s="4" t="str">
        <f t="shared" si="87"/>
        <v>Electronics</v>
      </c>
      <c r="H652" s="1">
        <v>4045.27</v>
      </c>
      <c r="I652" s="1">
        <v>7</v>
      </c>
      <c r="J652" s="1">
        <v>23</v>
      </c>
      <c r="K652" s="1">
        <v>1298.47</v>
      </c>
      <c r="M652" t="b">
        <f t="shared" si="89"/>
        <v>1</v>
      </c>
      <c r="N652" t="b">
        <f t="shared" si="90"/>
        <v>1</v>
      </c>
      <c r="O652" t="b">
        <f t="shared" si="91"/>
        <v>1</v>
      </c>
      <c r="P652" t="b">
        <f t="shared" si="92"/>
        <v>1</v>
      </c>
      <c r="R652" t="str">
        <f t="shared" si="88"/>
        <v/>
      </c>
    </row>
    <row r="653" spans="1:18" ht="14.25" hidden="1">
      <c r="A653" s="1">
        <v>28104822</v>
      </c>
      <c r="B653" s="1" t="str">
        <f t="shared" si="86"/>
        <v>28104822</v>
      </c>
      <c r="C653" s="3">
        <v>44895</v>
      </c>
      <c r="D653" s="2" t="s">
        <v>3911</v>
      </c>
      <c r="E653" s="2" t="str">
        <f t="shared" si="85"/>
        <v>West</v>
      </c>
      <c r="F653" s="4" t="s">
        <v>88</v>
      </c>
      <c r="G653" s="4" t="str">
        <f t="shared" si="87"/>
        <v>Groceries</v>
      </c>
      <c r="H653" s="1">
        <v>3336.75</v>
      </c>
      <c r="I653" s="1">
        <v>12</v>
      </c>
      <c r="J653" s="1">
        <v>9</v>
      </c>
      <c r="K653" s="1">
        <v>1459.86</v>
      </c>
      <c r="M653" t="b">
        <f t="shared" si="89"/>
        <v>1</v>
      </c>
      <c r="N653" t="b">
        <f t="shared" si="90"/>
        <v>1</v>
      </c>
      <c r="O653" t="b">
        <f t="shared" si="91"/>
        <v>1</v>
      </c>
      <c r="P653" t="b">
        <f t="shared" si="92"/>
        <v>1</v>
      </c>
      <c r="R653" t="str">
        <f t="shared" si="88"/>
        <v/>
      </c>
    </row>
    <row r="654" spans="1:18" ht="14.25" hidden="1">
      <c r="A654" s="1">
        <v>97800517</v>
      </c>
      <c r="B654" s="1" t="str">
        <f t="shared" si="86"/>
        <v>97800517</v>
      </c>
      <c r="C654" s="3">
        <v>44947</v>
      </c>
      <c r="D654" s="2" t="s">
        <v>3911</v>
      </c>
      <c r="E654" s="2" t="str">
        <f t="shared" si="85"/>
        <v>West</v>
      </c>
      <c r="F654" s="4" t="s">
        <v>535</v>
      </c>
      <c r="G654" s="4" t="str">
        <f t="shared" si="87"/>
        <v>Furniture</v>
      </c>
      <c r="H654" s="1">
        <v>1419.8</v>
      </c>
      <c r="I654" s="1">
        <v>4</v>
      </c>
      <c r="J654" s="1">
        <v>21</v>
      </c>
      <c r="K654" s="1">
        <v>1310.3399999999999</v>
      </c>
      <c r="M654" t="b">
        <f t="shared" si="89"/>
        <v>1</v>
      </c>
      <c r="N654" t="b">
        <f t="shared" si="90"/>
        <v>1</v>
      </c>
      <c r="O654" t="b">
        <f t="shared" si="91"/>
        <v>1</v>
      </c>
      <c r="P654" t="b">
        <f t="shared" si="92"/>
        <v>1</v>
      </c>
      <c r="R654" t="str">
        <f t="shared" si="88"/>
        <v/>
      </c>
    </row>
    <row r="655" spans="1:18" ht="14.25" hidden="1">
      <c r="A655" s="1" t="s">
        <v>651</v>
      </c>
      <c r="B655" s="1" t="str">
        <f t="shared" si="86"/>
        <v>79fdecad</v>
      </c>
      <c r="C655" s="3">
        <v>45124</v>
      </c>
      <c r="D655" s="2" t="s">
        <v>3912</v>
      </c>
      <c r="E655" s="2" t="str">
        <f t="shared" si="85"/>
        <v>East</v>
      </c>
      <c r="F655" s="4" t="s">
        <v>535</v>
      </c>
      <c r="G655" s="4" t="str">
        <f t="shared" si="87"/>
        <v>Furniture</v>
      </c>
      <c r="H655" s="1">
        <v>3853.52</v>
      </c>
      <c r="I655" s="1">
        <v>42</v>
      </c>
      <c r="J655" s="1">
        <v>31</v>
      </c>
      <c r="K655" s="1">
        <v>762.66</v>
      </c>
      <c r="M655" t="b">
        <f t="shared" si="89"/>
        <v>1</v>
      </c>
      <c r="N655" t="b">
        <f t="shared" si="90"/>
        <v>1</v>
      </c>
      <c r="O655" t="b">
        <f t="shared" si="91"/>
        <v>1</v>
      </c>
      <c r="P655" t="b">
        <f t="shared" si="92"/>
        <v>1</v>
      </c>
      <c r="R655" t="str">
        <f t="shared" si="88"/>
        <v/>
      </c>
    </row>
    <row r="656" spans="1:18" ht="14.25" hidden="1">
      <c r="A656" s="1" t="s">
        <v>652</v>
      </c>
      <c r="B656" s="1" t="str">
        <f t="shared" si="86"/>
        <v>ec49afd2</v>
      </c>
      <c r="C656" s="3">
        <v>45438</v>
      </c>
      <c r="D656" s="2" t="s">
        <v>3911</v>
      </c>
      <c r="E656" s="2" t="str">
        <f t="shared" si="85"/>
        <v>West</v>
      </c>
      <c r="F656" s="4" t="s">
        <v>291</v>
      </c>
      <c r="G656" s="4" t="str">
        <f t="shared" si="87"/>
        <v>Electronics</v>
      </c>
      <c r="H656" s="1">
        <v>3480.38</v>
      </c>
      <c r="I656" s="1">
        <v>5</v>
      </c>
      <c r="J656" s="1">
        <v>8</v>
      </c>
      <c r="K656" s="1">
        <v>1708.24</v>
      </c>
      <c r="M656" t="b">
        <f t="shared" si="89"/>
        <v>1</v>
      </c>
      <c r="N656" t="b">
        <f t="shared" si="90"/>
        <v>1</v>
      </c>
      <c r="O656" t="b">
        <f t="shared" si="91"/>
        <v>1</v>
      </c>
      <c r="P656" t="b">
        <f t="shared" si="92"/>
        <v>1</v>
      </c>
      <c r="R656" t="str">
        <f t="shared" si="88"/>
        <v/>
      </c>
    </row>
    <row r="657" spans="1:18" ht="14.25" hidden="1">
      <c r="A657" s="1" t="s">
        <v>653</v>
      </c>
      <c r="B657" s="1" t="str">
        <f t="shared" si="86"/>
        <v>1d30b5dd</v>
      </c>
      <c r="C657" s="3">
        <v>45047</v>
      </c>
      <c r="D657" s="2" t="s">
        <v>3911</v>
      </c>
      <c r="E657" s="2" t="str">
        <f t="shared" si="85"/>
        <v>West</v>
      </c>
      <c r="F657" s="4" t="s">
        <v>17</v>
      </c>
      <c r="G657" s="4" t="str">
        <f t="shared" si="87"/>
        <v>Sports</v>
      </c>
      <c r="H657" s="1">
        <v>3897.72</v>
      </c>
      <c r="I657" s="1">
        <v>11</v>
      </c>
      <c r="J657" s="1">
        <v>10</v>
      </c>
      <c r="K657" s="1">
        <v>109.22</v>
      </c>
      <c r="M657" t="b">
        <f t="shared" si="89"/>
        <v>1</v>
      </c>
      <c r="N657" t="b">
        <f t="shared" si="90"/>
        <v>1</v>
      </c>
      <c r="O657" t="b">
        <f t="shared" si="91"/>
        <v>1</v>
      </c>
      <c r="P657" t="b">
        <f t="shared" si="92"/>
        <v>1</v>
      </c>
      <c r="R657" t="str">
        <f t="shared" si="88"/>
        <v/>
      </c>
    </row>
    <row r="658" spans="1:18" ht="14.25" hidden="1">
      <c r="A658" s="1" t="s">
        <v>654</v>
      </c>
      <c r="B658" s="1" t="str">
        <f t="shared" si="86"/>
        <v>a5fde163</v>
      </c>
      <c r="C658" s="3">
        <v>45088</v>
      </c>
      <c r="D658" s="2" t="s">
        <v>3912</v>
      </c>
      <c r="E658" s="2" t="str">
        <f t="shared" si="85"/>
        <v>East</v>
      </c>
      <c r="F658" s="4" t="s">
        <v>88</v>
      </c>
      <c r="G658" s="4" t="str">
        <f t="shared" si="87"/>
        <v>Groceries</v>
      </c>
      <c r="H658" s="1">
        <v>1068.0899999999999</v>
      </c>
      <c r="I658" s="1">
        <v>35</v>
      </c>
      <c r="J658" s="1">
        <v>35</v>
      </c>
      <c r="K658" s="1">
        <v>75.05</v>
      </c>
      <c r="M658" t="b">
        <f t="shared" si="89"/>
        <v>1</v>
      </c>
      <c r="N658" t="b">
        <f t="shared" si="90"/>
        <v>1</v>
      </c>
      <c r="O658" t="b">
        <f t="shared" si="91"/>
        <v>1</v>
      </c>
      <c r="P658" t="b">
        <f t="shared" si="92"/>
        <v>1</v>
      </c>
      <c r="R658" t="str">
        <f t="shared" si="88"/>
        <v/>
      </c>
    </row>
    <row r="659" spans="1:18" ht="14.25" hidden="1">
      <c r="A659" s="1" t="s">
        <v>655</v>
      </c>
      <c r="B659" s="1" t="str">
        <f t="shared" si="86"/>
        <v>0c0976d1</v>
      </c>
      <c r="C659" s="3">
        <v>45309</v>
      </c>
      <c r="D659" s="2" t="s">
        <v>3913</v>
      </c>
      <c r="E659" s="2" t="str">
        <f t="shared" si="85"/>
        <v>South</v>
      </c>
      <c r="F659" s="4" t="s">
        <v>88</v>
      </c>
      <c r="G659" s="4" t="str">
        <f t="shared" si="87"/>
        <v>Groceries</v>
      </c>
      <c r="H659" s="1">
        <v>1423.48</v>
      </c>
      <c r="I659" s="1">
        <v>18</v>
      </c>
      <c r="J659" s="1">
        <v>3</v>
      </c>
      <c r="K659" s="1">
        <v>1936.82</v>
      </c>
      <c r="M659" t="b">
        <f t="shared" si="89"/>
        <v>1</v>
      </c>
      <c r="N659" t="b">
        <f t="shared" si="90"/>
        <v>1</v>
      </c>
      <c r="O659" t="b">
        <f t="shared" si="91"/>
        <v>1</v>
      </c>
      <c r="P659" t="b">
        <f t="shared" si="92"/>
        <v>1</v>
      </c>
      <c r="R659" t="str">
        <f t="shared" si="88"/>
        <v/>
      </c>
    </row>
    <row r="660" spans="1:18" ht="14.25" hidden="1">
      <c r="A660" s="1" t="s">
        <v>656</v>
      </c>
      <c r="B660" s="1" t="str">
        <f t="shared" si="86"/>
        <v>25be97f8</v>
      </c>
      <c r="C660" s="3">
        <v>45497</v>
      </c>
      <c r="D660" s="2" t="s">
        <v>3911</v>
      </c>
      <c r="E660" s="2" t="str">
        <f t="shared" si="85"/>
        <v>West</v>
      </c>
      <c r="F660" s="4" t="s">
        <v>535</v>
      </c>
      <c r="G660" s="4" t="str">
        <f t="shared" si="87"/>
        <v>Furniture</v>
      </c>
      <c r="H660" s="1">
        <v>4605.29</v>
      </c>
      <c r="I660" s="1">
        <v>35</v>
      </c>
      <c r="J660" s="1">
        <v>1</v>
      </c>
      <c r="K660" s="1">
        <v>251.25</v>
      </c>
      <c r="M660" t="b">
        <f t="shared" si="89"/>
        <v>1</v>
      </c>
      <c r="N660" t="b">
        <f t="shared" si="90"/>
        <v>1</v>
      </c>
      <c r="O660" t="b">
        <f t="shared" si="91"/>
        <v>1</v>
      </c>
      <c r="P660" t="b">
        <f t="shared" si="92"/>
        <v>1</v>
      </c>
      <c r="R660" t="str">
        <f t="shared" si="88"/>
        <v/>
      </c>
    </row>
    <row r="661" spans="1:18" ht="14.25" hidden="1">
      <c r="A661" s="1" t="s">
        <v>657</v>
      </c>
      <c r="B661" s="1" t="str">
        <f t="shared" si="86"/>
        <v>bceef920</v>
      </c>
      <c r="C661" s="3">
        <v>45611</v>
      </c>
      <c r="D661" s="2" t="s">
        <v>3912</v>
      </c>
      <c r="E661" s="2" t="str">
        <f t="shared" si="85"/>
        <v>East</v>
      </c>
      <c r="F661" s="4" t="s">
        <v>88</v>
      </c>
      <c r="G661" s="4" t="str">
        <f t="shared" si="87"/>
        <v>Groceries</v>
      </c>
      <c r="H661" s="1">
        <v>2071.7199999999998</v>
      </c>
      <c r="I661" s="1">
        <v>38</v>
      </c>
      <c r="J661" s="1">
        <v>12</v>
      </c>
      <c r="K661" s="1">
        <v>173.32</v>
      </c>
      <c r="M661" t="b">
        <f t="shared" si="89"/>
        <v>1</v>
      </c>
      <c r="N661" t="b">
        <f t="shared" si="90"/>
        <v>1</v>
      </c>
      <c r="O661" t="b">
        <f t="shared" si="91"/>
        <v>1</v>
      </c>
      <c r="P661" t="b">
        <f t="shared" si="92"/>
        <v>1</v>
      </c>
      <c r="R661" t="str">
        <f t="shared" si="88"/>
        <v/>
      </c>
    </row>
    <row r="662" spans="1:18" ht="14.25">
      <c r="A662" s="1" t="s">
        <v>658</v>
      </c>
      <c r="B662" s="1" t="str">
        <f t="shared" si="86"/>
        <v>cbef8944</v>
      </c>
      <c r="C662" s="3">
        <v>45587</v>
      </c>
      <c r="D662" s="2" t="s">
        <v>3911</v>
      </c>
      <c r="E662" s="2" t="str">
        <f t="shared" si="85"/>
        <v>West</v>
      </c>
      <c r="F662" s="4" t="s">
        <v>1474</v>
      </c>
      <c r="G662" s="4" t="str">
        <f t="shared" si="87"/>
        <v>Clothing</v>
      </c>
      <c r="H662" s="1">
        <v>2846.29</v>
      </c>
      <c r="I662" s="1">
        <v>4</v>
      </c>
      <c r="J662" s="1">
        <v>36</v>
      </c>
      <c r="K662" s="1">
        <v>1461.22</v>
      </c>
      <c r="M662" t="b">
        <f t="shared" si="89"/>
        <v>1</v>
      </c>
      <c r="N662" t="b">
        <f t="shared" si="90"/>
        <v>1</v>
      </c>
      <c r="O662" t="b">
        <f t="shared" si="91"/>
        <v>1</v>
      </c>
      <c r="P662" t="b">
        <f t="shared" si="92"/>
        <v>1</v>
      </c>
      <c r="R662" t="str">
        <f t="shared" si="88"/>
        <v/>
      </c>
    </row>
    <row r="663" spans="1:18" ht="14.25">
      <c r="A663" s="1" t="s">
        <v>659</v>
      </c>
      <c r="B663" s="1" t="str">
        <f t="shared" si="86"/>
        <v>867b7d9a</v>
      </c>
      <c r="C663" s="3">
        <v>45515</v>
      </c>
      <c r="D663" s="2" t="s">
        <v>3912</v>
      </c>
      <c r="E663" s="2" t="str">
        <f t="shared" si="85"/>
        <v>East</v>
      </c>
      <c r="F663" s="4" t="s">
        <v>1474</v>
      </c>
      <c r="G663" s="4" t="str">
        <f t="shared" si="87"/>
        <v>Clothing</v>
      </c>
      <c r="H663" s="1">
        <v>1977.73</v>
      </c>
      <c r="I663" s="1">
        <v>27</v>
      </c>
      <c r="J663" s="1">
        <v>5</v>
      </c>
      <c r="K663" s="1">
        <v>419.59</v>
      </c>
      <c r="M663" t="b">
        <f t="shared" si="89"/>
        <v>1</v>
      </c>
      <c r="N663" t="b">
        <f t="shared" si="90"/>
        <v>1</v>
      </c>
      <c r="O663" t="b">
        <f t="shared" si="91"/>
        <v>1</v>
      </c>
      <c r="P663" t="b">
        <f t="shared" si="92"/>
        <v>1</v>
      </c>
      <c r="R663" t="str">
        <f t="shared" si="88"/>
        <v/>
      </c>
    </row>
    <row r="664" spans="1:18" ht="14.25" hidden="1">
      <c r="A664" s="1" t="s">
        <v>660</v>
      </c>
      <c r="B664" s="1" t="str">
        <f t="shared" si="86"/>
        <v>5886bbbe</v>
      </c>
      <c r="C664" s="3">
        <v>45116</v>
      </c>
      <c r="D664" s="2" t="s">
        <v>3913</v>
      </c>
      <c r="E664" s="2" t="str">
        <f t="shared" si="85"/>
        <v>South</v>
      </c>
      <c r="F664" s="4" t="s">
        <v>17</v>
      </c>
      <c r="G664" s="4" t="str">
        <f t="shared" si="87"/>
        <v>Sports</v>
      </c>
      <c r="H664" s="1">
        <v>540.70000000000005</v>
      </c>
      <c r="I664" s="1">
        <v>39</v>
      </c>
      <c r="J664" s="1">
        <v>5</v>
      </c>
      <c r="K664" s="1">
        <v>676.4</v>
      </c>
      <c r="M664" t="b">
        <f t="shared" si="89"/>
        <v>1</v>
      </c>
      <c r="N664" t="b">
        <f t="shared" si="90"/>
        <v>1</v>
      </c>
      <c r="O664" t="b">
        <f t="shared" si="91"/>
        <v>1</v>
      </c>
      <c r="P664" t="b">
        <f t="shared" si="92"/>
        <v>1</v>
      </c>
      <c r="R664" t="str">
        <f t="shared" si="88"/>
        <v/>
      </c>
    </row>
    <row r="665" spans="1:18" ht="14.25" hidden="1">
      <c r="A665" s="1" t="s">
        <v>661</v>
      </c>
      <c r="B665" s="1" t="str">
        <f t="shared" si="86"/>
        <v>eb920f2b</v>
      </c>
      <c r="C665" s="3">
        <v>45342</v>
      </c>
      <c r="D665" s="2" t="s">
        <v>3913</v>
      </c>
      <c r="E665" s="2" t="str">
        <f t="shared" si="85"/>
        <v>South</v>
      </c>
      <c r="F665" s="4" t="s">
        <v>535</v>
      </c>
      <c r="G665" s="4" t="str">
        <f t="shared" si="87"/>
        <v>Furniture</v>
      </c>
      <c r="H665" s="1">
        <v>2921.68</v>
      </c>
      <c r="I665" s="1">
        <v>6</v>
      </c>
      <c r="J665" s="1">
        <v>19</v>
      </c>
      <c r="K665" s="1">
        <v>739.34</v>
      </c>
      <c r="M665" t="b">
        <f t="shared" si="89"/>
        <v>1</v>
      </c>
      <c r="N665" t="b">
        <f t="shared" si="90"/>
        <v>1</v>
      </c>
      <c r="O665" t="b">
        <f t="shared" si="91"/>
        <v>1</v>
      </c>
      <c r="P665" t="b">
        <f t="shared" si="92"/>
        <v>1</v>
      </c>
      <c r="R665" t="str">
        <f t="shared" si="88"/>
        <v/>
      </c>
    </row>
    <row r="666" spans="1:18" ht="14.25" hidden="1">
      <c r="A666" s="1" t="s">
        <v>662</v>
      </c>
      <c r="B666" s="1" t="str">
        <f t="shared" si="86"/>
        <v>0c0f9494</v>
      </c>
      <c r="C666" s="3">
        <v>45060</v>
      </c>
      <c r="D666" s="2" t="s">
        <v>3912</v>
      </c>
      <c r="E666" s="2" t="str">
        <f t="shared" si="85"/>
        <v>East</v>
      </c>
      <c r="F666" s="4" t="s">
        <v>535</v>
      </c>
      <c r="G666" s="4" t="str">
        <f t="shared" si="87"/>
        <v>Furniture</v>
      </c>
      <c r="H666" s="1">
        <v>2124.34</v>
      </c>
      <c r="I666" s="1">
        <v>36</v>
      </c>
      <c r="J666" s="1">
        <v>15</v>
      </c>
      <c r="K666" s="1">
        <v>677.53</v>
      </c>
      <c r="M666" t="b">
        <f t="shared" si="89"/>
        <v>1</v>
      </c>
      <c r="N666" t="b">
        <f t="shared" si="90"/>
        <v>1</v>
      </c>
      <c r="O666" t="b">
        <f t="shared" si="91"/>
        <v>1</v>
      </c>
      <c r="P666" t="b">
        <f t="shared" si="92"/>
        <v>1</v>
      </c>
      <c r="R666" t="str">
        <f t="shared" si="88"/>
        <v/>
      </c>
    </row>
    <row r="667" spans="1:18" ht="14.25" hidden="1">
      <c r="A667" s="1" t="s">
        <v>663</v>
      </c>
      <c r="B667" s="1" t="str">
        <f t="shared" si="86"/>
        <v>3acec038</v>
      </c>
      <c r="C667" s="3">
        <v>45499</v>
      </c>
      <c r="D667" s="2" t="s">
        <v>3911</v>
      </c>
      <c r="E667" s="2" t="str">
        <f t="shared" si="85"/>
        <v>West</v>
      </c>
      <c r="F667" s="4" t="s">
        <v>291</v>
      </c>
      <c r="G667" s="4" t="str">
        <f t="shared" si="87"/>
        <v>Electronics</v>
      </c>
      <c r="H667" s="1">
        <v>4225.9399999999996</v>
      </c>
      <c r="I667" s="1">
        <v>38</v>
      </c>
      <c r="J667" s="1">
        <v>13</v>
      </c>
      <c r="K667" s="1">
        <v>425.34</v>
      </c>
      <c r="M667" t="b">
        <f t="shared" si="89"/>
        <v>1</v>
      </c>
      <c r="N667" t="b">
        <f t="shared" si="90"/>
        <v>1</v>
      </c>
      <c r="O667" t="b">
        <f t="shared" si="91"/>
        <v>1</v>
      </c>
      <c r="P667" t="b">
        <f t="shared" si="92"/>
        <v>1</v>
      </c>
      <c r="R667" t="str">
        <f t="shared" si="88"/>
        <v/>
      </c>
    </row>
    <row r="668" spans="1:18" ht="14.25" hidden="1">
      <c r="A668" s="1" t="s">
        <v>664</v>
      </c>
      <c r="B668" s="1" t="str">
        <f t="shared" si="86"/>
        <v>d2a66fda</v>
      </c>
      <c r="C668" s="3">
        <v>45607</v>
      </c>
      <c r="D668" s="2" t="s">
        <v>3912</v>
      </c>
      <c r="E668" s="2" t="str">
        <f t="shared" si="85"/>
        <v>East</v>
      </c>
      <c r="F668" s="4" t="s">
        <v>535</v>
      </c>
      <c r="G668" s="4" t="str">
        <f t="shared" si="87"/>
        <v>Furniture</v>
      </c>
      <c r="H668" s="1">
        <v>279.42</v>
      </c>
      <c r="I668" s="1">
        <v>50</v>
      </c>
      <c r="J668" s="1">
        <v>32</v>
      </c>
      <c r="K668" s="1">
        <v>1091.49</v>
      </c>
      <c r="M668" t="b">
        <f t="shared" si="89"/>
        <v>1</v>
      </c>
      <c r="N668" t="b">
        <f t="shared" si="90"/>
        <v>1</v>
      </c>
      <c r="O668" t="b">
        <f t="shared" si="91"/>
        <v>1</v>
      </c>
      <c r="P668" t="b">
        <f t="shared" si="92"/>
        <v>1</v>
      </c>
      <c r="R668" t="str">
        <f t="shared" si="88"/>
        <v/>
      </c>
    </row>
    <row r="669" spans="1:18" ht="14.25">
      <c r="A669" s="1" t="s">
        <v>665</v>
      </c>
      <c r="B669" s="1" t="str">
        <f t="shared" si="86"/>
        <v>d0eed47d</v>
      </c>
      <c r="C669" s="3">
        <v>45599</v>
      </c>
      <c r="D669" s="2" t="s">
        <v>9</v>
      </c>
      <c r="E669" s="2" t="str">
        <f t="shared" si="85"/>
        <v>North</v>
      </c>
      <c r="F669" s="4" t="s">
        <v>1474</v>
      </c>
      <c r="G669" s="4" t="str">
        <f t="shared" si="87"/>
        <v>Clothing</v>
      </c>
      <c r="H669" s="1">
        <v>1016.75</v>
      </c>
      <c r="I669" s="1">
        <v>27</v>
      </c>
      <c r="J669" s="1">
        <v>47</v>
      </c>
      <c r="K669" s="1">
        <v>252.06</v>
      </c>
      <c r="M669" t="b">
        <f t="shared" si="89"/>
        <v>1</v>
      </c>
      <c r="N669" t="b">
        <f t="shared" si="90"/>
        <v>1</v>
      </c>
      <c r="O669" t="b">
        <f t="shared" si="91"/>
        <v>1</v>
      </c>
      <c r="P669" t="b">
        <f t="shared" si="92"/>
        <v>1</v>
      </c>
      <c r="R669" t="str">
        <f t="shared" si="88"/>
        <v/>
      </c>
    </row>
    <row r="670" spans="1:18" ht="14.25">
      <c r="A670" s="1" t="s">
        <v>666</v>
      </c>
      <c r="B670" s="1" t="str">
        <f t="shared" si="86"/>
        <v>f9e1f66b</v>
      </c>
      <c r="C670" s="3">
        <v>45382</v>
      </c>
      <c r="D670" s="2" t="s">
        <v>3911</v>
      </c>
      <c r="E670" s="2" t="str">
        <f t="shared" si="85"/>
        <v>West</v>
      </c>
      <c r="F670" s="4" t="s">
        <v>1474</v>
      </c>
      <c r="G670" s="4" t="str">
        <f t="shared" si="87"/>
        <v>Clothing</v>
      </c>
      <c r="H670" s="1">
        <v>127.13</v>
      </c>
      <c r="I670" s="1">
        <v>11</v>
      </c>
      <c r="J670" s="1">
        <v>18</v>
      </c>
      <c r="K670" s="1">
        <v>1889.27</v>
      </c>
      <c r="M670" t="b">
        <f t="shared" si="89"/>
        <v>1</v>
      </c>
      <c r="N670" t="b">
        <f t="shared" si="90"/>
        <v>1</v>
      </c>
      <c r="O670" t="b">
        <f t="shared" si="91"/>
        <v>1</v>
      </c>
      <c r="P670" t="b">
        <f t="shared" si="92"/>
        <v>1</v>
      </c>
      <c r="R670" t="str">
        <f t="shared" si="88"/>
        <v/>
      </c>
    </row>
    <row r="671" spans="1:18" ht="14.25" hidden="1">
      <c r="A671" s="1" t="s">
        <v>667</v>
      </c>
      <c r="B671" s="1" t="str">
        <f t="shared" si="86"/>
        <v>f29a74e3</v>
      </c>
      <c r="C671" s="3">
        <v>45221</v>
      </c>
      <c r="D671" s="2" t="s">
        <v>9</v>
      </c>
      <c r="E671" s="2" t="str">
        <f t="shared" si="85"/>
        <v>North</v>
      </c>
      <c r="F671" s="4" t="s">
        <v>535</v>
      </c>
      <c r="G671" s="4" t="str">
        <f t="shared" si="87"/>
        <v>Furniture</v>
      </c>
      <c r="H671" s="1">
        <v>2094.33</v>
      </c>
      <c r="I671" s="1">
        <v>3</v>
      </c>
      <c r="J671" s="1">
        <v>27</v>
      </c>
      <c r="K671" s="1">
        <v>1442.95</v>
      </c>
      <c r="M671" t="b">
        <f t="shared" si="89"/>
        <v>1</v>
      </c>
      <c r="N671" t="b">
        <f t="shared" si="90"/>
        <v>1</v>
      </c>
      <c r="O671" t="b">
        <f t="shared" si="91"/>
        <v>1</v>
      </c>
      <c r="P671" t="b">
        <f t="shared" si="92"/>
        <v>1</v>
      </c>
      <c r="R671" t="str">
        <f t="shared" si="88"/>
        <v/>
      </c>
    </row>
    <row r="672" spans="1:18" ht="14.25">
      <c r="A672" s="1" t="s">
        <v>668</v>
      </c>
      <c r="B672" s="1" t="str">
        <f t="shared" si="86"/>
        <v>cb507c7e</v>
      </c>
      <c r="C672" s="3">
        <v>45600</v>
      </c>
      <c r="D672" s="2" t="s">
        <v>3911</v>
      </c>
      <c r="E672" s="2" t="str">
        <f t="shared" si="85"/>
        <v>West</v>
      </c>
      <c r="F672" s="4" t="s">
        <v>1474</v>
      </c>
      <c r="G672" s="4" t="str">
        <f t="shared" si="87"/>
        <v>Clothing</v>
      </c>
      <c r="H672" s="1">
        <v>4812.93</v>
      </c>
      <c r="I672" s="1">
        <v>46</v>
      </c>
      <c r="J672" s="1">
        <v>37</v>
      </c>
      <c r="K672" s="1">
        <v>1699.76</v>
      </c>
      <c r="M672" t="b">
        <f t="shared" si="89"/>
        <v>1</v>
      </c>
      <c r="N672" t="b">
        <f t="shared" si="90"/>
        <v>1</v>
      </c>
      <c r="O672" t="b">
        <f t="shared" si="91"/>
        <v>1</v>
      </c>
      <c r="P672" t="b">
        <f t="shared" si="92"/>
        <v>1</v>
      </c>
      <c r="R672" t="str">
        <f t="shared" si="88"/>
        <v/>
      </c>
    </row>
    <row r="673" spans="1:18" ht="14.25" hidden="1">
      <c r="A673" s="1" t="s">
        <v>669</v>
      </c>
      <c r="B673" s="1" t="str">
        <f t="shared" si="86"/>
        <v>af898786</v>
      </c>
      <c r="C673" s="3">
        <v>45002</v>
      </c>
      <c r="D673" s="2" t="s">
        <v>3912</v>
      </c>
      <c r="E673" s="2" t="str">
        <f t="shared" si="85"/>
        <v>East</v>
      </c>
      <c r="F673" s="4" t="s">
        <v>291</v>
      </c>
      <c r="G673" s="4" t="str">
        <f t="shared" si="87"/>
        <v>Electronics</v>
      </c>
      <c r="H673" s="1">
        <v>2836.28</v>
      </c>
      <c r="I673" s="1">
        <v>14</v>
      </c>
      <c r="J673" s="1">
        <v>34</v>
      </c>
      <c r="K673" s="1">
        <v>1699.89</v>
      </c>
      <c r="M673" t="b">
        <f t="shared" si="89"/>
        <v>1</v>
      </c>
      <c r="N673" t="b">
        <f t="shared" si="90"/>
        <v>1</v>
      </c>
      <c r="O673" t="b">
        <f t="shared" si="91"/>
        <v>1</v>
      </c>
      <c r="P673" t="b">
        <f t="shared" si="92"/>
        <v>1</v>
      </c>
      <c r="R673" t="str">
        <f t="shared" si="88"/>
        <v/>
      </c>
    </row>
    <row r="674" spans="1:18" ht="14.25" hidden="1">
      <c r="A674" s="1" t="s">
        <v>670</v>
      </c>
      <c r="B674" s="1" t="str">
        <f t="shared" si="86"/>
        <v>a9fc7d8d</v>
      </c>
      <c r="C674" s="3">
        <v>45102</v>
      </c>
      <c r="D674" s="2" t="s">
        <v>9</v>
      </c>
      <c r="E674" s="2" t="str">
        <f t="shared" si="85"/>
        <v>North</v>
      </c>
      <c r="F674" s="4" t="s">
        <v>88</v>
      </c>
      <c r="G674" s="4" t="str">
        <f t="shared" si="87"/>
        <v>Groceries</v>
      </c>
      <c r="H674" s="1">
        <v>2222.7600000000002</v>
      </c>
      <c r="I674" s="1">
        <v>25</v>
      </c>
      <c r="J674" s="1">
        <v>39</v>
      </c>
      <c r="K674" s="1">
        <v>86.1</v>
      </c>
      <c r="M674" t="b">
        <f t="shared" si="89"/>
        <v>1</v>
      </c>
      <c r="N674" t="b">
        <f t="shared" si="90"/>
        <v>1</v>
      </c>
      <c r="O674" t="b">
        <f t="shared" si="91"/>
        <v>1</v>
      </c>
      <c r="P674" t="b">
        <f t="shared" si="92"/>
        <v>1</v>
      </c>
      <c r="R674" t="str">
        <f t="shared" si="88"/>
        <v/>
      </c>
    </row>
    <row r="675" spans="1:18" ht="14.25" hidden="1">
      <c r="A675" s="1" t="s">
        <v>671</v>
      </c>
      <c r="B675" s="1" t="str">
        <f t="shared" si="86"/>
        <v>b167716d</v>
      </c>
      <c r="C675" s="3">
        <v>44967</v>
      </c>
      <c r="D675" s="2" t="s">
        <v>3911</v>
      </c>
      <c r="E675" s="2" t="str">
        <f t="shared" si="85"/>
        <v>West</v>
      </c>
      <c r="F675" s="4" t="s">
        <v>291</v>
      </c>
      <c r="G675" s="4" t="str">
        <f t="shared" si="87"/>
        <v>Electronics</v>
      </c>
      <c r="H675" s="1">
        <v>2717.32</v>
      </c>
      <c r="I675" s="1">
        <v>10</v>
      </c>
      <c r="J675" s="1">
        <v>21</v>
      </c>
      <c r="K675" s="1">
        <v>455.13</v>
      </c>
      <c r="M675" t="b">
        <f t="shared" si="89"/>
        <v>1</v>
      </c>
      <c r="N675" t="b">
        <f t="shared" si="90"/>
        <v>1</v>
      </c>
      <c r="O675" t="b">
        <f t="shared" si="91"/>
        <v>1</v>
      </c>
      <c r="P675" t="b">
        <f t="shared" si="92"/>
        <v>1</v>
      </c>
      <c r="R675" t="str">
        <f t="shared" si="88"/>
        <v/>
      </c>
    </row>
    <row r="676" spans="1:18" ht="14.25" hidden="1">
      <c r="A676" s="1" t="s">
        <v>672</v>
      </c>
      <c r="B676" s="1" t="str">
        <f t="shared" si="86"/>
        <v>7942cc19</v>
      </c>
      <c r="C676" s="3">
        <v>44960</v>
      </c>
      <c r="D676" s="2" t="s">
        <v>3913</v>
      </c>
      <c r="E676" s="2" t="str">
        <f t="shared" si="85"/>
        <v>South</v>
      </c>
      <c r="F676" s="4" t="s">
        <v>17</v>
      </c>
      <c r="G676" s="4" t="str">
        <f t="shared" si="87"/>
        <v>Sports</v>
      </c>
      <c r="H676" s="1">
        <v>3144.62</v>
      </c>
      <c r="I676" s="1">
        <v>21</v>
      </c>
      <c r="J676" s="1">
        <v>43</v>
      </c>
      <c r="K676" s="1">
        <v>878.72</v>
      </c>
      <c r="M676" t="b">
        <f t="shared" si="89"/>
        <v>1</v>
      </c>
      <c r="N676" t="b">
        <f t="shared" si="90"/>
        <v>1</v>
      </c>
      <c r="O676" t="b">
        <f t="shared" si="91"/>
        <v>1</v>
      </c>
      <c r="P676" t="b">
        <f t="shared" si="92"/>
        <v>1</v>
      </c>
      <c r="R676" t="str">
        <f t="shared" si="88"/>
        <v/>
      </c>
    </row>
    <row r="677" spans="1:18" ht="14.25" hidden="1">
      <c r="A677" s="1" t="s">
        <v>673</v>
      </c>
      <c r="B677" s="1" t="str">
        <f t="shared" si="86"/>
        <v>7c7dde05</v>
      </c>
      <c r="C677" s="3">
        <v>44987</v>
      </c>
      <c r="D677" s="2" t="s">
        <v>9</v>
      </c>
      <c r="E677" s="2" t="str">
        <f t="shared" si="85"/>
        <v>North</v>
      </c>
      <c r="F677" s="4" t="s">
        <v>17</v>
      </c>
      <c r="G677" s="4" t="str">
        <f t="shared" si="87"/>
        <v>Sports</v>
      </c>
      <c r="H677" s="1">
        <v>4920.76</v>
      </c>
      <c r="I677" s="1">
        <v>7</v>
      </c>
      <c r="J677" s="1">
        <v>46</v>
      </c>
      <c r="K677" s="1">
        <v>547.64</v>
      </c>
      <c r="M677" t="b">
        <f t="shared" si="89"/>
        <v>1</v>
      </c>
      <c r="N677" t="b">
        <f t="shared" si="90"/>
        <v>1</v>
      </c>
      <c r="O677" t="b">
        <f t="shared" si="91"/>
        <v>1</v>
      </c>
      <c r="P677" t="b">
        <f t="shared" si="92"/>
        <v>1</v>
      </c>
      <c r="R677" t="str">
        <f t="shared" si="88"/>
        <v/>
      </c>
    </row>
    <row r="678" spans="1:18" ht="14.25" hidden="1">
      <c r="A678" s="1" t="s">
        <v>674</v>
      </c>
      <c r="B678" s="1" t="str">
        <f t="shared" si="86"/>
        <v>ed7c8299</v>
      </c>
      <c r="C678" s="3">
        <v>45482</v>
      </c>
      <c r="D678" s="2" t="s">
        <v>3912</v>
      </c>
      <c r="E678" s="2" t="str">
        <f t="shared" si="85"/>
        <v>East</v>
      </c>
      <c r="F678" s="4" t="s">
        <v>291</v>
      </c>
      <c r="G678" s="4" t="str">
        <f t="shared" si="87"/>
        <v>Electronics</v>
      </c>
      <c r="H678" s="1">
        <v>91.86</v>
      </c>
      <c r="I678" s="1">
        <v>15</v>
      </c>
      <c r="J678" s="1">
        <v>26</v>
      </c>
      <c r="K678" s="1">
        <v>1642.44</v>
      </c>
      <c r="M678" t="b">
        <f t="shared" si="89"/>
        <v>1</v>
      </c>
      <c r="N678" t="b">
        <f t="shared" si="90"/>
        <v>1</v>
      </c>
      <c r="O678" t="b">
        <f t="shared" si="91"/>
        <v>1</v>
      </c>
      <c r="P678" t="b">
        <f t="shared" si="92"/>
        <v>1</v>
      </c>
      <c r="R678" t="str">
        <f t="shared" si="88"/>
        <v/>
      </c>
    </row>
    <row r="679" spans="1:18" ht="14.25" hidden="1">
      <c r="A679" s="1" t="s">
        <v>675</v>
      </c>
      <c r="B679" s="1" t="str">
        <f t="shared" si="86"/>
        <v>ffa50d1a</v>
      </c>
      <c r="C679" s="3">
        <v>45464</v>
      </c>
      <c r="D679" s="2" t="s">
        <v>3911</v>
      </c>
      <c r="E679" s="2" t="str">
        <f t="shared" si="85"/>
        <v>West</v>
      </c>
      <c r="F679" s="4" t="s">
        <v>17</v>
      </c>
      <c r="G679" s="4" t="str">
        <f t="shared" si="87"/>
        <v>Sports</v>
      </c>
      <c r="H679" s="1">
        <v>3050.85</v>
      </c>
      <c r="I679" s="1">
        <v>5</v>
      </c>
      <c r="J679" s="1">
        <v>37</v>
      </c>
      <c r="K679" s="1">
        <v>1759.17</v>
      </c>
      <c r="M679" t="b">
        <f t="shared" si="89"/>
        <v>1</v>
      </c>
      <c r="N679" t="b">
        <f t="shared" si="90"/>
        <v>1</v>
      </c>
      <c r="O679" t="b">
        <f t="shared" si="91"/>
        <v>1</v>
      </c>
      <c r="P679" t="b">
        <f t="shared" si="92"/>
        <v>1</v>
      </c>
      <c r="R679" t="str">
        <f t="shared" si="88"/>
        <v/>
      </c>
    </row>
    <row r="680" spans="1:18" ht="14.25" hidden="1">
      <c r="A680" s="1" t="s">
        <v>676</v>
      </c>
      <c r="B680" s="1" t="str">
        <f t="shared" si="86"/>
        <v>885dd27a</v>
      </c>
      <c r="C680" s="3">
        <v>44985</v>
      </c>
      <c r="D680" s="2" t="s">
        <v>3912</v>
      </c>
      <c r="E680" s="2" t="str">
        <f t="shared" si="85"/>
        <v>East</v>
      </c>
      <c r="F680" s="4" t="s">
        <v>291</v>
      </c>
      <c r="G680" s="4" t="str">
        <f t="shared" si="87"/>
        <v>Electronics</v>
      </c>
      <c r="H680" s="1">
        <v>4011.18</v>
      </c>
      <c r="I680" s="1">
        <v>13</v>
      </c>
      <c r="J680" s="1">
        <v>39</v>
      </c>
      <c r="K680" s="1">
        <v>286.27</v>
      </c>
      <c r="M680" t="b">
        <f t="shared" si="89"/>
        <v>1</v>
      </c>
      <c r="N680" t="b">
        <f t="shared" si="90"/>
        <v>1</v>
      </c>
      <c r="O680" t="b">
        <f t="shared" si="91"/>
        <v>1</v>
      </c>
      <c r="P680" t="b">
        <f t="shared" si="92"/>
        <v>1</v>
      </c>
      <c r="R680" t="str">
        <f t="shared" si="88"/>
        <v/>
      </c>
    </row>
    <row r="681" spans="1:18" ht="14.25" hidden="1">
      <c r="A681" s="1" t="s">
        <v>677</v>
      </c>
      <c r="B681" s="1" t="str">
        <f t="shared" si="86"/>
        <v>b75bfc3c</v>
      </c>
      <c r="C681" s="3">
        <v>45061</v>
      </c>
      <c r="D681" s="2" t="s">
        <v>3912</v>
      </c>
      <c r="E681" s="2" t="str">
        <f t="shared" si="85"/>
        <v>East</v>
      </c>
      <c r="F681" s="4" t="s">
        <v>291</v>
      </c>
      <c r="G681" s="4" t="str">
        <f t="shared" si="87"/>
        <v>Electronics</v>
      </c>
      <c r="H681" s="1">
        <v>3727.65</v>
      </c>
      <c r="I681" s="1">
        <v>33</v>
      </c>
      <c r="J681" s="1">
        <v>40</v>
      </c>
      <c r="K681" s="1">
        <v>613.41</v>
      </c>
      <c r="M681" t="b">
        <f t="shared" si="89"/>
        <v>1</v>
      </c>
      <c r="N681" t="b">
        <f t="shared" si="90"/>
        <v>1</v>
      </c>
      <c r="O681" t="b">
        <f t="shared" si="91"/>
        <v>1</v>
      </c>
      <c r="P681" t="b">
        <f t="shared" si="92"/>
        <v>1</v>
      </c>
      <c r="R681" t="str">
        <f t="shared" si="88"/>
        <v/>
      </c>
    </row>
    <row r="682" spans="1:18" ht="14.25" hidden="1">
      <c r="A682" s="1" t="s">
        <v>678</v>
      </c>
      <c r="B682" s="1" t="str">
        <f t="shared" si="86"/>
        <v>a4d6797b</v>
      </c>
      <c r="C682" s="3">
        <v>45369</v>
      </c>
      <c r="D682" s="2" t="s">
        <v>3911</v>
      </c>
      <c r="E682" s="2" t="str">
        <f t="shared" si="85"/>
        <v>West</v>
      </c>
      <c r="F682" s="4" t="s">
        <v>17</v>
      </c>
      <c r="G682" s="4" t="str">
        <f t="shared" si="87"/>
        <v>Sports</v>
      </c>
      <c r="H682" s="1">
        <v>295.83</v>
      </c>
      <c r="I682" s="1">
        <v>1</v>
      </c>
      <c r="J682" s="1">
        <v>28</v>
      </c>
      <c r="K682" s="1">
        <v>763.82</v>
      </c>
      <c r="M682" t="b">
        <f t="shared" si="89"/>
        <v>1</v>
      </c>
      <c r="N682" t="b">
        <f t="shared" si="90"/>
        <v>1</v>
      </c>
      <c r="O682" t="b">
        <f t="shared" si="91"/>
        <v>1</v>
      </c>
      <c r="P682" t="b">
        <f t="shared" si="92"/>
        <v>1</v>
      </c>
      <c r="R682" t="str">
        <f t="shared" si="88"/>
        <v/>
      </c>
    </row>
    <row r="683" spans="1:18" ht="14.25" hidden="1">
      <c r="A683" s="1" t="s">
        <v>679</v>
      </c>
      <c r="B683" s="1" t="str">
        <f t="shared" si="86"/>
        <v>3cee1dd2</v>
      </c>
      <c r="C683" s="3">
        <v>45517</v>
      </c>
      <c r="D683" s="2" t="s">
        <v>3913</v>
      </c>
      <c r="E683" s="2" t="str">
        <f t="shared" si="85"/>
        <v>South</v>
      </c>
      <c r="F683" s="4" t="s">
        <v>17</v>
      </c>
      <c r="G683" s="4" t="str">
        <f t="shared" si="87"/>
        <v>Sports</v>
      </c>
      <c r="H683" s="1">
        <v>1637.41</v>
      </c>
      <c r="I683" s="1">
        <v>42</v>
      </c>
      <c r="J683" s="1">
        <v>17</v>
      </c>
      <c r="K683" s="1">
        <v>1392.95</v>
      </c>
      <c r="M683" t="b">
        <f t="shared" si="89"/>
        <v>1</v>
      </c>
      <c r="N683" t="b">
        <f t="shared" si="90"/>
        <v>1</v>
      </c>
      <c r="O683" t="b">
        <f t="shared" si="91"/>
        <v>1</v>
      </c>
      <c r="P683" t="b">
        <f t="shared" si="92"/>
        <v>1</v>
      </c>
      <c r="R683" t="str">
        <f t="shared" si="88"/>
        <v/>
      </c>
    </row>
    <row r="684" spans="1:18" ht="14.25" hidden="1">
      <c r="A684" s="1" t="s">
        <v>680</v>
      </c>
      <c r="B684" s="1" t="str">
        <f t="shared" si="86"/>
        <v>638d115b</v>
      </c>
      <c r="C684" s="3">
        <v>45489</v>
      </c>
      <c r="D684" s="2" t="s">
        <v>9</v>
      </c>
      <c r="E684" s="2" t="str">
        <f t="shared" si="85"/>
        <v>North</v>
      </c>
      <c r="F684" s="4" t="s">
        <v>535</v>
      </c>
      <c r="G684" s="4" t="str">
        <f t="shared" si="87"/>
        <v>Furniture</v>
      </c>
      <c r="H684" s="1">
        <v>4408.6899999999996</v>
      </c>
      <c r="I684" s="1">
        <v>40</v>
      </c>
      <c r="J684" s="1">
        <v>8</v>
      </c>
      <c r="K684" s="1">
        <v>1878.2</v>
      </c>
      <c r="M684" t="b">
        <f t="shared" si="89"/>
        <v>1</v>
      </c>
      <c r="N684" t="b">
        <f t="shared" si="90"/>
        <v>1</v>
      </c>
      <c r="O684" t="b">
        <f t="shared" si="91"/>
        <v>1</v>
      </c>
      <c r="P684" t="b">
        <f t="shared" si="92"/>
        <v>1</v>
      </c>
      <c r="R684" t="str">
        <f t="shared" si="88"/>
        <v/>
      </c>
    </row>
    <row r="685" spans="1:18" ht="14.25">
      <c r="A685" s="1" t="s">
        <v>681</v>
      </c>
      <c r="B685" s="1" t="str">
        <f t="shared" si="86"/>
        <v>bdfe467d</v>
      </c>
      <c r="C685" s="3">
        <v>45517</v>
      </c>
      <c r="D685" s="2" t="s">
        <v>3913</v>
      </c>
      <c r="E685" s="2" t="str">
        <f t="shared" si="85"/>
        <v>South</v>
      </c>
      <c r="F685" s="4" t="s">
        <v>1474</v>
      </c>
      <c r="G685" s="4" t="str">
        <f t="shared" si="87"/>
        <v>Clothing</v>
      </c>
      <c r="H685" s="1">
        <v>3507.78</v>
      </c>
      <c r="I685" s="1">
        <v>2</v>
      </c>
      <c r="J685" s="1">
        <v>10</v>
      </c>
      <c r="K685" s="1">
        <v>1280</v>
      </c>
      <c r="M685" t="b">
        <f t="shared" si="89"/>
        <v>1</v>
      </c>
      <c r="N685" t="b">
        <f t="shared" si="90"/>
        <v>1</v>
      </c>
      <c r="O685" t="b">
        <f t="shared" si="91"/>
        <v>1</v>
      </c>
      <c r="P685" t="b">
        <f t="shared" si="92"/>
        <v>1</v>
      </c>
      <c r="R685" t="str">
        <f t="shared" si="88"/>
        <v/>
      </c>
    </row>
    <row r="686" spans="1:18" ht="14.25" hidden="1">
      <c r="A686" s="1" t="s">
        <v>682</v>
      </c>
      <c r="B686" s="1" t="str">
        <f t="shared" si="86"/>
        <v>7ad2364b</v>
      </c>
      <c r="C686" s="3">
        <v>45043</v>
      </c>
      <c r="D686" s="2" t="s">
        <v>3912</v>
      </c>
      <c r="E686" s="2" t="str">
        <f t="shared" si="85"/>
        <v>East</v>
      </c>
      <c r="F686" s="4" t="s">
        <v>17</v>
      </c>
      <c r="G686" s="4" t="str">
        <f t="shared" si="87"/>
        <v>Sports</v>
      </c>
      <c r="H686" s="1">
        <v>3219.12</v>
      </c>
      <c r="I686" s="1">
        <v>40</v>
      </c>
      <c r="J686" s="1">
        <v>47</v>
      </c>
      <c r="K686" s="1">
        <v>410.95</v>
      </c>
      <c r="M686" t="b">
        <f t="shared" si="89"/>
        <v>1</v>
      </c>
      <c r="N686" t="b">
        <f t="shared" si="90"/>
        <v>1</v>
      </c>
      <c r="O686" t="b">
        <f t="shared" si="91"/>
        <v>1</v>
      </c>
      <c r="P686" t="b">
        <f t="shared" si="92"/>
        <v>1</v>
      </c>
      <c r="R686" t="str">
        <f t="shared" si="88"/>
        <v/>
      </c>
    </row>
    <row r="687" spans="1:18" ht="14.25" hidden="1">
      <c r="A687" s="1" t="s">
        <v>683</v>
      </c>
      <c r="B687" s="1" t="str">
        <f t="shared" si="86"/>
        <v>132614a1</v>
      </c>
      <c r="C687" s="3">
        <v>45075</v>
      </c>
      <c r="D687" s="2" t="s">
        <v>3912</v>
      </c>
      <c r="E687" s="2" t="str">
        <f t="shared" si="85"/>
        <v>East</v>
      </c>
      <c r="F687" s="4" t="s">
        <v>17</v>
      </c>
      <c r="G687" s="4" t="str">
        <f t="shared" si="87"/>
        <v>Sports</v>
      </c>
      <c r="H687" s="1">
        <v>4974.53</v>
      </c>
      <c r="I687" s="1">
        <v>13</v>
      </c>
      <c r="J687" s="1">
        <v>40</v>
      </c>
      <c r="K687" s="1">
        <v>1839.91</v>
      </c>
      <c r="M687" t="b">
        <f t="shared" si="89"/>
        <v>1</v>
      </c>
      <c r="N687" t="b">
        <f t="shared" si="90"/>
        <v>1</v>
      </c>
      <c r="O687" t="b">
        <f t="shared" si="91"/>
        <v>1</v>
      </c>
      <c r="P687" t="b">
        <f t="shared" si="92"/>
        <v>1</v>
      </c>
      <c r="R687" t="str">
        <f t="shared" si="88"/>
        <v/>
      </c>
    </row>
    <row r="688" spans="1:18" ht="14.25" hidden="1">
      <c r="A688" s="1" t="s">
        <v>684</v>
      </c>
      <c r="B688" s="1" t="str">
        <f t="shared" si="86"/>
        <v>59f29eb7</v>
      </c>
      <c r="C688" s="3">
        <v>45526</v>
      </c>
      <c r="D688" s="2" t="s">
        <v>3912</v>
      </c>
      <c r="E688" s="2" t="str">
        <f t="shared" si="85"/>
        <v>East</v>
      </c>
      <c r="F688" s="4" t="s">
        <v>17</v>
      </c>
      <c r="G688" s="4" t="str">
        <f t="shared" si="87"/>
        <v>Sports</v>
      </c>
      <c r="H688" s="1">
        <v>2970.94</v>
      </c>
      <c r="I688" s="1">
        <v>38</v>
      </c>
      <c r="J688" s="1">
        <v>11</v>
      </c>
      <c r="K688" s="1">
        <v>1108.1099999999999</v>
      </c>
      <c r="M688" t="b">
        <f t="shared" si="89"/>
        <v>1</v>
      </c>
      <c r="N688" t="b">
        <f t="shared" si="90"/>
        <v>1</v>
      </c>
      <c r="O688" t="b">
        <f t="shared" si="91"/>
        <v>1</v>
      </c>
      <c r="P688" t="b">
        <f t="shared" si="92"/>
        <v>1</v>
      </c>
      <c r="R688" t="str">
        <f t="shared" si="88"/>
        <v/>
      </c>
    </row>
    <row r="689" spans="1:18" ht="14.25" hidden="1">
      <c r="A689" s="1" t="s">
        <v>685</v>
      </c>
      <c r="B689" s="1" t="str">
        <f t="shared" si="86"/>
        <v>a8808f32</v>
      </c>
      <c r="C689" s="3">
        <v>45302</v>
      </c>
      <c r="D689" s="2" t="s">
        <v>9</v>
      </c>
      <c r="E689" s="2" t="str">
        <f t="shared" si="85"/>
        <v>North</v>
      </c>
      <c r="F689" s="4" t="s">
        <v>88</v>
      </c>
      <c r="G689" s="4" t="str">
        <f t="shared" si="87"/>
        <v>Groceries</v>
      </c>
      <c r="H689" s="1">
        <v>233.97</v>
      </c>
      <c r="I689" s="1">
        <v>36</v>
      </c>
      <c r="J689" s="1">
        <v>30</v>
      </c>
      <c r="K689" s="1">
        <v>1731.08</v>
      </c>
      <c r="M689" t="b">
        <f t="shared" si="89"/>
        <v>1</v>
      </c>
      <c r="N689" t="b">
        <f t="shared" si="90"/>
        <v>1</v>
      </c>
      <c r="O689" t="b">
        <f t="shared" si="91"/>
        <v>1</v>
      </c>
      <c r="P689" t="b">
        <f t="shared" si="92"/>
        <v>1</v>
      </c>
      <c r="R689" t="str">
        <f t="shared" si="88"/>
        <v/>
      </c>
    </row>
    <row r="690" spans="1:18" ht="14.25" hidden="1">
      <c r="A690" s="1" t="s">
        <v>686</v>
      </c>
      <c r="B690" s="1" t="str">
        <f t="shared" si="86"/>
        <v>8f7f4a5c</v>
      </c>
      <c r="C690" s="3">
        <v>45371</v>
      </c>
      <c r="D690" s="2" t="s">
        <v>3911</v>
      </c>
      <c r="E690" s="2" t="str">
        <f t="shared" si="85"/>
        <v>West</v>
      </c>
      <c r="F690" s="4" t="s">
        <v>291</v>
      </c>
      <c r="G690" s="4" t="str">
        <f t="shared" si="87"/>
        <v>Electronics</v>
      </c>
      <c r="H690" s="1">
        <v>2440.59</v>
      </c>
      <c r="I690" s="1">
        <v>18</v>
      </c>
      <c r="J690" s="1">
        <v>1</v>
      </c>
      <c r="K690" s="1">
        <v>1077.8699999999999</v>
      </c>
      <c r="M690" t="b">
        <f t="shared" si="89"/>
        <v>1</v>
      </c>
      <c r="N690" t="b">
        <f t="shared" si="90"/>
        <v>1</v>
      </c>
      <c r="O690" t="b">
        <f t="shared" si="91"/>
        <v>1</v>
      </c>
      <c r="P690" t="b">
        <f t="shared" si="92"/>
        <v>1</v>
      </c>
      <c r="R690" t="str">
        <f t="shared" si="88"/>
        <v/>
      </c>
    </row>
    <row r="691" spans="1:18" ht="14.25">
      <c r="A691" s="1" t="s">
        <v>687</v>
      </c>
      <c r="B691" s="1" t="str">
        <f t="shared" si="86"/>
        <v>2d7a7e75</v>
      </c>
      <c r="C691" s="3">
        <v>45406</v>
      </c>
      <c r="D691" s="2" t="s">
        <v>3913</v>
      </c>
      <c r="E691" s="2" t="str">
        <f t="shared" si="85"/>
        <v>South</v>
      </c>
      <c r="F691" s="4" t="s">
        <v>1474</v>
      </c>
      <c r="G691" s="4" t="str">
        <f t="shared" si="87"/>
        <v>Clothing</v>
      </c>
      <c r="H691" s="1">
        <v>2555.19</v>
      </c>
      <c r="I691" s="1">
        <v>31</v>
      </c>
      <c r="J691" s="1">
        <v>31</v>
      </c>
      <c r="K691" s="1">
        <v>1960.03</v>
      </c>
      <c r="M691" t="b">
        <f t="shared" si="89"/>
        <v>1</v>
      </c>
      <c r="N691" t="b">
        <f t="shared" si="90"/>
        <v>1</v>
      </c>
      <c r="O691" t="b">
        <f t="shared" si="91"/>
        <v>1</v>
      </c>
      <c r="P691" t="b">
        <f t="shared" si="92"/>
        <v>1</v>
      </c>
      <c r="R691" t="str">
        <f t="shared" si="88"/>
        <v/>
      </c>
    </row>
    <row r="692" spans="1:18" ht="14.25" hidden="1">
      <c r="A692" s="1" t="s">
        <v>688</v>
      </c>
      <c r="B692" s="1" t="str">
        <f t="shared" si="86"/>
        <v>ebd012a4</v>
      </c>
      <c r="C692" s="3">
        <v>45585</v>
      </c>
      <c r="D692" s="2" t="s">
        <v>3913</v>
      </c>
      <c r="E692" s="2" t="str">
        <f t="shared" si="85"/>
        <v>South</v>
      </c>
      <c r="F692" s="4" t="s">
        <v>291</v>
      </c>
      <c r="G692" s="4" t="str">
        <f t="shared" si="87"/>
        <v>Electronics</v>
      </c>
      <c r="H692" s="1">
        <v>420.03</v>
      </c>
      <c r="I692" s="1">
        <v>24</v>
      </c>
      <c r="J692" s="1">
        <v>18</v>
      </c>
      <c r="K692" s="1">
        <v>475.42</v>
      </c>
      <c r="M692" t="b">
        <f t="shared" si="89"/>
        <v>1</v>
      </c>
      <c r="N692" t="b">
        <f t="shared" si="90"/>
        <v>1</v>
      </c>
      <c r="O692" t="b">
        <f t="shared" si="91"/>
        <v>1</v>
      </c>
      <c r="P692" t="b">
        <f t="shared" si="92"/>
        <v>1</v>
      </c>
      <c r="R692" t="str">
        <f t="shared" si="88"/>
        <v/>
      </c>
    </row>
    <row r="693" spans="1:18" ht="14.25" hidden="1">
      <c r="A693" s="1" t="s">
        <v>689</v>
      </c>
      <c r="B693" s="1" t="str">
        <f t="shared" si="86"/>
        <v>71c9323f</v>
      </c>
      <c r="C693" s="3">
        <v>45482</v>
      </c>
      <c r="D693" s="2" t="s">
        <v>3912</v>
      </c>
      <c r="E693" s="2" t="str">
        <f t="shared" si="85"/>
        <v>East</v>
      </c>
      <c r="F693" s="4" t="s">
        <v>17</v>
      </c>
      <c r="G693" s="4" t="str">
        <f t="shared" si="87"/>
        <v>Sports</v>
      </c>
      <c r="H693" s="1">
        <v>4460.49</v>
      </c>
      <c r="I693" s="1">
        <v>5</v>
      </c>
      <c r="J693" s="1">
        <v>39</v>
      </c>
      <c r="K693" s="1">
        <v>1925.9</v>
      </c>
      <c r="M693" t="b">
        <f t="shared" si="89"/>
        <v>1</v>
      </c>
      <c r="N693" t="b">
        <f t="shared" si="90"/>
        <v>1</v>
      </c>
      <c r="O693" t="b">
        <f t="shared" si="91"/>
        <v>1</v>
      </c>
      <c r="P693" t="b">
        <f t="shared" si="92"/>
        <v>1</v>
      </c>
      <c r="R693" t="str">
        <f t="shared" si="88"/>
        <v/>
      </c>
    </row>
    <row r="694" spans="1:18" ht="14.25" hidden="1">
      <c r="A694" s="1" t="s">
        <v>690</v>
      </c>
      <c r="B694" s="1" t="str">
        <f t="shared" si="86"/>
        <v>2d0364d9</v>
      </c>
      <c r="C694" s="3">
        <v>45272</v>
      </c>
      <c r="D694" s="2" t="s">
        <v>3910</v>
      </c>
      <c r="E694" s="2" t="str">
        <f t="shared" si="85"/>
        <v>North</v>
      </c>
      <c r="F694" s="4" t="s">
        <v>535</v>
      </c>
      <c r="G694" s="4" t="str">
        <f t="shared" si="87"/>
        <v>Furniture</v>
      </c>
      <c r="H694" s="1">
        <v>4418.97</v>
      </c>
      <c r="I694" s="1">
        <v>38</v>
      </c>
      <c r="J694" s="1">
        <v>11</v>
      </c>
      <c r="K694" s="1">
        <v>1967.53</v>
      </c>
      <c r="M694" t="b">
        <f t="shared" si="89"/>
        <v>1</v>
      </c>
      <c r="N694" t="b">
        <f t="shared" si="90"/>
        <v>1</v>
      </c>
      <c r="O694" t="b">
        <f t="shared" si="91"/>
        <v>1</v>
      </c>
      <c r="P694" t="b">
        <f t="shared" si="92"/>
        <v>1</v>
      </c>
      <c r="R694" t="str">
        <f t="shared" si="88"/>
        <v/>
      </c>
    </row>
    <row r="695" spans="1:18" ht="14.25" hidden="1">
      <c r="A695" s="1" t="s">
        <v>691</v>
      </c>
      <c r="B695" s="1" t="str">
        <f t="shared" si="86"/>
        <v>e3999615</v>
      </c>
      <c r="C695" s="3">
        <v>45132</v>
      </c>
      <c r="D695" s="2" t="s">
        <v>3912</v>
      </c>
      <c r="E695" s="2" t="str">
        <f t="shared" si="85"/>
        <v>East</v>
      </c>
      <c r="F695" s="4" t="s">
        <v>291</v>
      </c>
      <c r="G695" s="4" t="str">
        <f t="shared" si="87"/>
        <v>Electronics</v>
      </c>
      <c r="H695" s="1">
        <v>1704.1</v>
      </c>
      <c r="I695" s="1">
        <v>27</v>
      </c>
      <c r="J695" s="1">
        <v>17</v>
      </c>
      <c r="K695" s="1">
        <v>1824.27</v>
      </c>
      <c r="M695" t="b">
        <f t="shared" si="89"/>
        <v>1</v>
      </c>
      <c r="N695" t="b">
        <f t="shared" si="90"/>
        <v>1</v>
      </c>
      <c r="O695" t="b">
        <f t="shared" si="91"/>
        <v>1</v>
      </c>
      <c r="P695" t="b">
        <f t="shared" si="92"/>
        <v>1</v>
      </c>
      <c r="R695" t="str">
        <f t="shared" si="88"/>
        <v/>
      </c>
    </row>
    <row r="696" spans="1:18" ht="14.25" hidden="1">
      <c r="A696" s="1" t="s">
        <v>692</v>
      </c>
      <c r="B696" s="1" t="str">
        <f t="shared" si="86"/>
        <v>818af409</v>
      </c>
      <c r="C696" s="3">
        <v>45076</v>
      </c>
      <c r="D696" s="2" t="s">
        <v>3912</v>
      </c>
      <c r="E696" s="2" t="str">
        <f t="shared" si="85"/>
        <v>East</v>
      </c>
      <c r="F696" s="4" t="s">
        <v>17</v>
      </c>
      <c r="G696" s="4" t="str">
        <f t="shared" si="87"/>
        <v>Sports</v>
      </c>
      <c r="H696" s="1">
        <v>745.39</v>
      </c>
      <c r="I696" s="1">
        <v>2</v>
      </c>
      <c r="J696" s="1">
        <v>19</v>
      </c>
      <c r="K696" s="1">
        <v>1100.8399999999999</v>
      </c>
      <c r="M696" t="b">
        <f t="shared" si="89"/>
        <v>1</v>
      </c>
      <c r="N696" t="b">
        <f t="shared" si="90"/>
        <v>1</v>
      </c>
      <c r="O696" t="b">
        <f t="shared" si="91"/>
        <v>1</v>
      </c>
      <c r="P696" t="b">
        <f t="shared" si="92"/>
        <v>1</v>
      </c>
      <c r="R696" t="str">
        <f t="shared" si="88"/>
        <v/>
      </c>
    </row>
    <row r="697" spans="1:18" ht="14.25" hidden="1">
      <c r="A697" s="1" t="s">
        <v>693</v>
      </c>
      <c r="B697" s="1" t="str">
        <f t="shared" si="86"/>
        <v>0579a5a7</v>
      </c>
      <c r="C697" s="3">
        <v>45289</v>
      </c>
      <c r="D697" s="2" t="s">
        <v>3911</v>
      </c>
      <c r="E697" s="2" t="str">
        <f t="shared" si="85"/>
        <v>West</v>
      </c>
      <c r="F697" s="4" t="s">
        <v>17</v>
      </c>
      <c r="G697" s="4" t="str">
        <f t="shared" si="87"/>
        <v>Sports</v>
      </c>
      <c r="H697" s="1">
        <v>649.26</v>
      </c>
      <c r="I697" s="1">
        <v>40</v>
      </c>
      <c r="J697" s="1">
        <v>14</v>
      </c>
      <c r="K697" s="1">
        <v>757</v>
      </c>
      <c r="M697" t="b">
        <f t="shared" si="89"/>
        <v>1</v>
      </c>
      <c r="N697" t="b">
        <f t="shared" si="90"/>
        <v>1</v>
      </c>
      <c r="O697" t="b">
        <f t="shared" si="91"/>
        <v>1</v>
      </c>
      <c r="P697" t="b">
        <f t="shared" si="92"/>
        <v>1</v>
      </c>
      <c r="R697" t="str">
        <f t="shared" si="88"/>
        <v/>
      </c>
    </row>
    <row r="698" spans="1:18" ht="14.25" hidden="1">
      <c r="A698" s="1" t="s">
        <v>694</v>
      </c>
      <c r="B698" s="1" t="str">
        <f t="shared" si="86"/>
        <v>144e9314</v>
      </c>
      <c r="C698" s="3">
        <v>45019</v>
      </c>
      <c r="D698" s="2" t="s">
        <v>3910</v>
      </c>
      <c r="E698" s="2" t="str">
        <f t="shared" si="85"/>
        <v>North</v>
      </c>
      <c r="F698" s="4" t="s">
        <v>17</v>
      </c>
      <c r="G698" s="4" t="str">
        <f t="shared" si="87"/>
        <v>Sports</v>
      </c>
      <c r="H698" s="1">
        <v>2408.98</v>
      </c>
      <c r="I698" s="1">
        <v>21</v>
      </c>
      <c r="J698" s="1">
        <v>37</v>
      </c>
      <c r="K698" s="1">
        <v>29.78</v>
      </c>
      <c r="M698" t="b">
        <f t="shared" si="89"/>
        <v>1</v>
      </c>
      <c r="N698" t="b">
        <f t="shared" si="90"/>
        <v>1</v>
      </c>
      <c r="O698" t="b">
        <f t="shared" si="91"/>
        <v>1</v>
      </c>
      <c r="P698" t="b">
        <f t="shared" si="92"/>
        <v>1</v>
      </c>
      <c r="R698" t="str">
        <f t="shared" si="88"/>
        <v/>
      </c>
    </row>
    <row r="699" spans="1:18" ht="14.25" hidden="1">
      <c r="A699" s="1" t="s">
        <v>695</v>
      </c>
      <c r="B699" s="1" t="str">
        <f t="shared" si="86"/>
        <v>3b28fbc5</v>
      </c>
      <c r="C699" s="3">
        <v>45341</v>
      </c>
      <c r="D699" s="2" t="s">
        <v>3912</v>
      </c>
      <c r="E699" s="2" t="str">
        <f t="shared" si="85"/>
        <v>East</v>
      </c>
      <c r="F699" s="4" t="s">
        <v>88</v>
      </c>
      <c r="G699" s="4" t="str">
        <f t="shared" si="87"/>
        <v>Groceries</v>
      </c>
      <c r="H699" s="1">
        <v>4082.8</v>
      </c>
      <c r="I699" s="1">
        <v>12</v>
      </c>
      <c r="J699" s="1">
        <v>29</v>
      </c>
      <c r="K699" s="1">
        <v>851.16</v>
      </c>
      <c r="M699" t="b">
        <f t="shared" si="89"/>
        <v>1</v>
      </c>
      <c r="N699" t="b">
        <f t="shared" si="90"/>
        <v>1</v>
      </c>
      <c r="O699" t="b">
        <f t="shared" si="91"/>
        <v>1</v>
      </c>
      <c r="P699" t="b">
        <f t="shared" si="92"/>
        <v>1</v>
      </c>
      <c r="R699" t="str">
        <f t="shared" si="88"/>
        <v/>
      </c>
    </row>
    <row r="700" spans="1:18" ht="14.25">
      <c r="A700" s="1" t="s">
        <v>696</v>
      </c>
      <c r="B700" s="1" t="str">
        <f t="shared" si="86"/>
        <v>1dbb0d69</v>
      </c>
      <c r="C700" s="3">
        <v>45178</v>
      </c>
      <c r="D700" s="2" t="s">
        <v>3913</v>
      </c>
      <c r="E700" s="2" t="str">
        <f t="shared" si="85"/>
        <v>South</v>
      </c>
      <c r="F700" s="4" t="s">
        <v>1474</v>
      </c>
      <c r="G700" s="4" t="str">
        <f t="shared" si="87"/>
        <v>Clothing</v>
      </c>
      <c r="H700" s="1">
        <v>3009.98</v>
      </c>
      <c r="I700" s="1">
        <v>37</v>
      </c>
      <c r="J700" s="1">
        <v>20</v>
      </c>
      <c r="K700" s="1">
        <v>1487.33</v>
      </c>
      <c r="M700" t="b">
        <f t="shared" si="89"/>
        <v>1</v>
      </c>
      <c r="N700" t="b">
        <f t="shared" si="90"/>
        <v>1</v>
      </c>
      <c r="O700" t="b">
        <f t="shared" si="91"/>
        <v>1</v>
      </c>
      <c r="P700" t="b">
        <f t="shared" si="92"/>
        <v>1</v>
      </c>
      <c r="R700" t="str">
        <f t="shared" si="88"/>
        <v/>
      </c>
    </row>
    <row r="701" spans="1:18" ht="14.25" hidden="1">
      <c r="A701" s="1" t="s">
        <v>697</v>
      </c>
      <c r="B701" s="1" t="str">
        <f t="shared" si="86"/>
        <v>089eb598</v>
      </c>
      <c r="C701" s="3">
        <v>45076</v>
      </c>
      <c r="D701" s="2" t="s">
        <v>3913</v>
      </c>
      <c r="E701" s="2" t="str">
        <f t="shared" si="85"/>
        <v>South</v>
      </c>
      <c r="F701" s="4" t="s">
        <v>291</v>
      </c>
      <c r="G701" s="4" t="str">
        <f t="shared" si="87"/>
        <v>Electronics</v>
      </c>
      <c r="H701" s="1">
        <v>871.82</v>
      </c>
      <c r="I701" s="1">
        <v>15</v>
      </c>
      <c r="J701" s="1">
        <v>21</v>
      </c>
      <c r="K701" s="1">
        <v>1061.26</v>
      </c>
      <c r="M701" t="b">
        <f t="shared" si="89"/>
        <v>1</v>
      </c>
      <c r="N701" t="b">
        <f t="shared" si="90"/>
        <v>1</v>
      </c>
      <c r="O701" t="b">
        <f t="shared" si="91"/>
        <v>1</v>
      </c>
      <c r="P701" t="b">
        <f t="shared" si="92"/>
        <v>1</v>
      </c>
      <c r="R701" t="str">
        <f t="shared" si="88"/>
        <v/>
      </c>
    </row>
    <row r="702" spans="1:18" ht="14.25" hidden="1">
      <c r="A702" s="1" t="s">
        <v>698</v>
      </c>
      <c r="B702" s="1" t="str">
        <f t="shared" si="86"/>
        <v>12ead8ea</v>
      </c>
      <c r="C702" s="3">
        <v>44948</v>
      </c>
      <c r="D702" s="2" t="s">
        <v>3913</v>
      </c>
      <c r="E702" s="2" t="str">
        <f t="shared" si="85"/>
        <v>South</v>
      </c>
      <c r="F702" s="4" t="s">
        <v>291</v>
      </c>
      <c r="G702" s="4" t="str">
        <f t="shared" si="87"/>
        <v>Electronics</v>
      </c>
      <c r="H702" s="1">
        <v>3463.68</v>
      </c>
      <c r="I702" s="1">
        <v>3</v>
      </c>
      <c r="J702" s="1">
        <v>10</v>
      </c>
      <c r="K702" s="1">
        <v>1056.5</v>
      </c>
      <c r="M702" t="b">
        <f t="shared" si="89"/>
        <v>1</v>
      </c>
      <c r="N702" t="b">
        <f t="shared" si="90"/>
        <v>1</v>
      </c>
      <c r="O702" t="b">
        <f t="shared" si="91"/>
        <v>1</v>
      </c>
      <c r="P702" t="b">
        <f t="shared" si="92"/>
        <v>1</v>
      </c>
      <c r="R702" t="str">
        <f t="shared" si="88"/>
        <v/>
      </c>
    </row>
    <row r="703" spans="1:18" ht="14.25" hidden="1">
      <c r="A703" s="1" t="s">
        <v>699</v>
      </c>
      <c r="B703" s="1" t="str">
        <f t="shared" si="86"/>
        <v>d8d7b0e9</v>
      </c>
      <c r="C703" s="3">
        <v>45547</v>
      </c>
      <c r="D703" s="2" t="s">
        <v>3913</v>
      </c>
      <c r="E703" s="2" t="str">
        <f t="shared" si="85"/>
        <v>South</v>
      </c>
      <c r="F703" s="4" t="s">
        <v>88</v>
      </c>
      <c r="G703" s="4" t="str">
        <f t="shared" si="87"/>
        <v>Groceries</v>
      </c>
      <c r="H703" s="1">
        <v>102.92</v>
      </c>
      <c r="I703" s="1">
        <v>10</v>
      </c>
      <c r="J703" s="1">
        <v>18</v>
      </c>
      <c r="K703" s="1">
        <v>75.510000000000005</v>
      </c>
      <c r="M703" t="b">
        <f t="shared" si="89"/>
        <v>1</v>
      </c>
      <c r="N703" t="b">
        <f t="shared" si="90"/>
        <v>1</v>
      </c>
      <c r="O703" t="b">
        <f t="shared" si="91"/>
        <v>1</v>
      </c>
      <c r="P703" t="b">
        <f t="shared" si="92"/>
        <v>1</v>
      </c>
      <c r="R703" t="str">
        <f t="shared" si="88"/>
        <v/>
      </c>
    </row>
    <row r="704" spans="1:18" ht="14.25">
      <c r="A704" s="1" t="s">
        <v>700</v>
      </c>
      <c r="B704" s="1" t="str">
        <f t="shared" si="86"/>
        <v>d98574f7</v>
      </c>
      <c r="C704" s="3">
        <v>45033</v>
      </c>
      <c r="D704" s="2" t="s">
        <v>3911</v>
      </c>
      <c r="E704" s="2" t="str">
        <f t="shared" si="85"/>
        <v>West</v>
      </c>
      <c r="F704" s="4" t="s">
        <v>1474</v>
      </c>
      <c r="G704" s="4" t="str">
        <f t="shared" si="87"/>
        <v>Clothing</v>
      </c>
      <c r="H704" s="1">
        <v>575.83000000000004</v>
      </c>
      <c r="I704" s="1">
        <v>30</v>
      </c>
      <c r="J704" s="1">
        <v>36</v>
      </c>
      <c r="K704" s="1">
        <v>595.99</v>
      </c>
      <c r="M704" t="b">
        <f t="shared" si="89"/>
        <v>1</v>
      </c>
      <c r="N704" t="b">
        <f t="shared" si="90"/>
        <v>1</v>
      </c>
      <c r="O704" t="b">
        <f t="shared" si="91"/>
        <v>1</v>
      </c>
      <c r="P704" t="b">
        <f t="shared" si="92"/>
        <v>1</v>
      </c>
      <c r="R704" t="str">
        <f t="shared" si="88"/>
        <v/>
      </c>
    </row>
    <row r="705" spans="1:18" ht="14.25" hidden="1">
      <c r="A705" s="1" t="s">
        <v>701</v>
      </c>
      <c r="B705" s="1" t="str">
        <f t="shared" si="86"/>
        <v>95ffa73c</v>
      </c>
      <c r="C705" s="3">
        <v>45588</v>
      </c>
      <c r="D705" s="2" t="s">
        <v>3913</v>
      </c>
      <c r="E705" s="2" t="str">
        <f t="shared" si="85"/>
        <v>South</v>
      </c>
      <c r="F705" s="4" t="s">
        <v>88</v>
      </c>
      <c r="G705" s="4" t="str">
        <f t="shared" si="87"/>
        <v>Groceries</v>
      </c>
      <c r="H705" s="1">
        <v>1045.94</v>
      </c>
      <c r="I705" s="1">
        <v>14</v>
      </c>
      <c r="J705" s="1">
        <v>35</v>
      </c>
      <c r="K705" s="1">
        <v>949.18</v>
      </c>
      <c r="M705" t="b">
        <f t="shared" si="89"/>
        <v>1</v>
      </c>
      <c r="N705" t="b">
        <f t="shared" si="90"/>
        <v>1</v>
      </c>
      <c r="O705" t="b">
        <f t="shared" si="91"/>
        <v>1</v>
      </c>
      <c r="P705" t="b">
        <f t="shared" si="92"/>
        <v>1</v>
      </c>
      <c r="R705" t="str">
        <f t="shared" si="88"/>
        <v/>
      </c>
    </row>
    <row r="706" spans="1:18" ht="14.25" hidden="1">
      <c r="A706" s="1" t="s">
        <v>702</v>
      </c>
      <c r="B706" s="1" t="str">
        <f t="shared" si="86"/>
        <v>6cc89613</v>
      </c>
      <c r="C706" s="3">
        <v>45572</v>
      </c>
      <c r="D706" s="2" t="s">
        <v>3910</v>
      </c>
      <c r="E706" s="2" t="str">
        <f t="shared" ref="E706:E769" si="93">PROPER(TRIM(D706))</f>
        <v>North</v>
      </c>
      <c r="F706" s="4" t="s">
        <v>291</v>
      </c>
      <c r="G706" s="4" t="str">
        <f t="shared" si="87"/>
        <v>Electronics</v>
      </c>
      <c r="H706" s="1">
        <v>2534.15</v>
      </c>
      <c r="I706" s="1">
        <v>48</v>
      </c>
      <c r="J706" s="1">
        <v>14</v>
      </c>
      <c r="K706" s="1">
        <v>1945.75</v>
      </c>
      <c r="M706" t="b">
        <f t="shared" si="89"/>
        <v>1</v>
      </c>
      <c r="N706" t="b">
        <f t="shared" si="90"/>
        <v>1</v>
      </c>
      <c r="O706" t="b">
        <f t="shared" si="91"/>
        <v>1</v>
      </c>
      <c r="P706" t="b">
        <f t="shared" si="92"/>
        <v>1</v>
      </c>
      <c r="R706" t="str">
        <f t="shared" si="88"/>
        <v/>
      </c>
    </row>
    <row r="707" spans="1:18" ht="14.25" hidden="1">
      <c r="A707" s="1" t="s">
        <v>703</v>
      </c>
      <c r="B707" s="1" t="str">
        <f t="shared" ref="B707:B770" si="94">TRIM(A707)</f>
        <v>98762cd7</v>
      </c>
      <c r="C707" s="3">
        <v>45321</v>
      </c>
      <c r="D707" s="2" t="s">
        <v>3910</v>
      </c>
      <c r="E707" s="2" t="str">
        <f t="shared" si="93"/>
        <v>North</v>
      </c>
      <c r="F707" s="4" t="s">
        <v>291</v>
      </c>
      <c r="G707" s="4" t="str">
        <f t="shared" ref="G707:G770" si="95">PROPER(TRIM(SUBSTITUTE(F707,"$","s")))</f>
        <v>Electronics</v>
      </c>
      <c r="H707" s="1">
        <v>1960.25</v>
      </c>
      <c r="I707" s="1">
        <v>11</v>
      </c>
      <c r="J707" s="1">
        <v>13</v>
      </c>
      <c r="K707" s="1">
        <v>748.75</v>
      </c>
      <c r="M707" t="b">
        <f t="shared" si="89"/>
        <v>1</v>
      </c>
      <c r="N707" t="b">
        <f t="shared" si="90"/>
        <v>1</v>
      </c>
      <c r="O707" t="b">
        <f t="shared" si="91"/>
        <v>1</v>
      </c>
      <c r="P707" t="b">
        <f t="shared" si="92"/>
        <v>1</v>
      </c>
      <c r="R707" t="str">
        <f t="shared" ref="R707:R770" si="96">SUBSTITUTE(SUBSTITUTE(Q707,"@",""),"#","")</f>
        <v/>
      </c>
    </row>
    <row r="708" spans="1:18" ht="14.25" hidden="1">
      <c r="A708" s="1" t="s">
        <v>704</v>
      </c>
      <c r="B708" s="1" t="str">
        <f t="shared" si="94"/>
        <v>29e3a375</v>
      </c>
      <c r="C708" s="3">
        <v>45506</v>
      </c>
      <c r="D708" s="2" t="s">
        <v>3913</v>
      </c>
      <c r="E708" s="2" t="str">
        <f t="shared" si="93"/>
        <v>South</v>
      </c>
      <c r="F708" s="4" t="s">
        <v>535</v>
      </c>
      <c r="G708" s="4" t="str">
        <f t="shared" si="95"/>
        <v>Furniture</v>
      </c>
      <c r="H708" s="1">
        <v>2596.2800000000002</v>
      </c>
      <c r="I708" s="1">
        <v>31</v>
      </c>
      <c r="J708" s="1">
        <v>43</v>
      </c>
      <c r="K708" s="1">
        <v>987.08</v>
      </c>
      <c r="M708" t="b">
        <f t="shared" si="89"/>
        <v>1</v>
      </c>
      <c r="N708" t="b">
        <f t="shared" si="90"/>
        <v>1</v>
      </c>
      <c r="O708" t="b">
        <f t="shared" si="91"/>
        <v>1</v>
      </c>
      <c r="P708" t="b">
        <f t="shared" si="92"/>
        <v>1</v>
      </c>
      <c r="R708" t="str">
        <f t="shared" si="96"/>
        <v/>
      </c>
    </row>
    <row r="709" spans="1:18" ht="14.25" hidden="1">
      <c r="A709" s="1" t="s">
        <v>705</v>
      </c>
      <c r="B709" s="1" t="str">
        <f t="shared" si="94"/>
        <v>ab2bafe7</v>
      </c>
      <c r="C709" s="3">
        <v>45170</v>
      </c>
      <c r="D709" s="2" t="s">
        <v>3911</v>
      </c>
      <c r="E709" s="2" t="str">
        <f t="shared" si="93"/>
        <v>West</v>
      </c>
      <c r="F709" s="4" t="s">
        <v>535</v>
      </c>
      <c r="G709" s="4" t="str">
        <f t="shared" si="95"/>
        <v>Furniture</v>
      </c>
      <c r="H709" s="1">
        <v>3169.77</v>
      </c>
      <c r="I709" s="1">
        <v>2</v>
      </c>
      <c r="J709" s="1">
        <v>23</v>
      </c>
      <c r="K709" s="1">
        <v>469.5</v>
      </c>
      <c r="M709" t="b">
        <f t="shared" si="89"/>
        <v>1</v>
      </c>
      <c r="N709" t="b">
        <f t="shared" si="90"/>
        <v>1</v>
      </c>
      <c r="O709" t="b">
        <f t="shared" si="91"/>
        <v>1</v>
      </c>
      <c r="P709" t="b">
        <f t="shared" si="92"/>
        <v>1</v>
      </c>
      <c r="R709" t="str">
        <f t="shared" si="96"/>
        <v/>
      </c>
    </row>
    <row r="710" spans="1:18" ht="14.25" hidden="1">
      <c r="A710" s="1" t="s">
        <v>706</v>
      </c>
      <c r="B710" s="1" t="str">
        <f t="shared" si="94"/>
        <v>aaada8e1</v>
      </c>
      <c r="C710" s="3">
        <v>45240</v>
      </c>
      <c r="D710" s="2" t="s">
        <v>3910</v>
      </c>
      <c r="E710" s="2" t="str">
        <f t="shared" si="93"/>
        <v>North</v>
      </c>
      <c r="F710" s="4" t="s">
        <v>17</v>
      </c>
      <c r="G710" s="4" t="str">
        <f t="shared" si="95"/>
        <v>Sports</v>
      </c>
      <c r="H710" s="1">
        <v>4786.79</v>
      </c>
      <c r="I710" s="1">
        <v>49</v>
      </c>
      <c r="J710" s="1">
        <v>31</v>
      </c>
      <c r="K710" s="1">
        <v>1157.44</v>
      </c>
      <c r="M710" t="b">
        <f t="shared" ref="M710:M773" si="97">AND(ISNUMBER(H710),H710&lt;&gt;"")</f>
        <v>1</v>
      </c>
      <c r="N710" t="b">
        <f t="shared" ref="N710:N773" si="98">AND(ISNUMBER(I710),I710&lt;&gt;"")</f>
        <v>1</v>
      </c>
      <c r="O710" t="b">
        <f t="shared" ref="O710:O773" si="99">AND(ISNUMBER(J710),J710&lt;&gt;"")</f>
        <v>1</v>
      </c>
      <c r="P710" t="b">
        <f t="shared" ref="P710:P773" si="100">AND(ISNUMBER(K710),K710&lt;&gt;"")</f>
        <v>1</v>
      </c>
      <c r="R710" t="str">
        <f t="shared" si="96"/>
        <v/>
      </c>
    </row>
    <row r="711" spans="1:18" ht="14.25" hidden="1">
      <c r="A711" s="1" t="s">
        <v>707</v>
      </c>
      <c r="B711" s="1" t="str">
        <f t="shared" si="94"/>
        <v>ece4267c</v>
      </c>
      <c r="C711" s="3">
        <v>44984</v>
      </c>
      <c r="D711" s="2" t="s">
        <v>3913</v>
      </c>
      <c r="E711" s="2" t="str">
        <f t="shared" si="93"/>
        <v>South</v>
      </c>
      <c r="F711" s="4" t="s">
        <v>88</v>
      </c>
      <c r="G711" s="4" t="str">
        <f t="shared" si="95"/>
        <v>Groceries</v>
      </c>
      <c r="H711" s="1">
        <v>4174.5200000000004</v>
      </c>
      <c r="I711" s="1">
        <v>13</v>
      </c>
      <c r="J711" s="1">
        <v>45</v>
      </c>
      <c r="K711" s="1">
        <v>1421.91</v>
      </c>
      <c r="M711" t="b">
        <f t="shared" si="97"/>
        <v>1</v>
      </c>
      <c r="N711" t="b">
        <f t="shared" si="98"/>
        <v>1</v>
      </c>
      <c r="O711" t="b">
        <f t="shared" si="99"/>
        <v>1</v>
      </c>
      <c r="P711" t="b">
        <f t="shared" si="100"/>
        <v>1</v>
      </c>
      <c r="R711" t="str">
        <f t="shared" si="96"/>
        <v/>
      </c>
    </row>
    <row r="712" spans="1:18" ht="14.25">
      <c r="A712" s="1" t="s">
        <v>708</v>
      </c>
      <c r="B712" s="1" t="str">
        <f t="shared" si="94"/>
        <v>0a1ac4ae</v>
      </c>
      <c r="C712" s="3">
        <v>45449</v>
      </c>
      <c r="D712" s="2" t="s">
        <v>3911</v>
      </c>
      <c r="E712" s="2" t="str">
        <f t="shared" si="93"/>
        <v>West</v>
      </c>
      <c r="F712" s="4" t="s">
        <v>1474</v>
      </c>
      <c r="G712" s="4" t="str">
        <f t="shared" si="95"/>
        <v>Clothing</v>
      </c>
      <c r="H712" s="1">
        <v>1539.61</v>
      </c>
      <c r="I712" s="1">
        <v>32</v>
      </c>
      <c r="J712" s="1">
        <v>8</v>
      </c>
      <c r="K712" s="1">
        <v>1760.12</v>
      </c>
      <c r="M712" t="b">
        <f t="shared" si="97"/>
        <v>1</v>
      </c>
      <c r="N712" t="b">
        <f t="shared" si="98"/>
        <v>1</v>
      </c>
      <c r="O712" t="b">
        <f t="shared" si="99"/>
        <v>1</v>
      </c>
      <c r="P712" t="b">
        <f t="shared" si="100"/>
        <v>1</v>
      </c>
      <c r="R712" t="str">
        <f t="shared" si="96"/>
        <v/>
      </c>
    </row>
    <row r="713" spans="1:18" ht="14.25" hidden="1">
      <c r="A713" s="1" t="s">
        <v>709</v>
      </c>
      <c r="B713" s="1" t="str">
        <f t="shared" si="94"/>
        <v>c6a19816</v>
      </c>
      <c r="C713" s="3">
        <v>45102</v>
      </c>
      <c r="D713" s="2" t="s">
        <v>3912</v>
      </c>
      <c r="E713" s="2" t="str">
        <f t="shared" si="93"/>
        <v>East</v>
      </c>
      <c r="F713" s="4" t="s">
        <v>291</v>
      </c>
      <c r="G713" s="4" t="str">
        <f t="shared" si="95"/>
        <v>Electronics</v>
      </c>
      <c r="H713" s="1">
        <v>2444.5700000000002</v>
      </c>
      <c r="I713" s="1">
        <v>18</v>
      </c>
      <c r="J713" s="1">
        <v>22</v>
      </c>
      <c r="K713" s="1">
        <v>1353.85</v>
      </c>
      <c r="M713" t="b">
        <f t="shared" si="97"/>
        <v>1</v>
      </c>
      <c r="N713" t="b">
        <f t="shared" si="98"/>
        <v>1</v>
      </c>
      <c r="O713" t="b">
        <f t="shared" si="99"/>
        <v>1</v>
      </c>
      <c r="P713" t="b">
        <f t="shared" si="100"/>
        <v>1</v>
      </c>
      <c r="R713" t="str">
        <f t="shared" si="96"/>
        <v/>
      </c>
    </row>
    <row r="714" spans="1:18" ht="14.25" hidden="1">
      <c r="A714" s="1" t="s">
        <v>710</v>
      </c>
      <c r="B714" s="1" t="str">
        <f t="shared" si="94"/>
        <v>ba5d49d6</v>
      </c>
      <c r="C714" s="3">
        <v>45027</v>
      </c>
      <c r="D714" s="2" t="s">
        <v>3910</v>
      </c>
      <c r="E714" s="2" t="str">
        <f t="shared" si="93"/>
        <v>North</v>
      </c>
      <c r="F714" s="4" t="s">
        <v>17</v>
      </c>
      <c r="G714" s="4" t="str">
        <f t="shared" si="95"/>
        <v>Sports</v>
      </c>
      <c r="H714" s="1">
        <v>838</v>
      </c>
      <c r="I714" s="1">
        <v>46</v>
      </c>
      <c r="J714" s="1">
        <v>7</v>
      </c>
      <c r="K714" s="1">
        <v>927.43</v>
      </c>
      <c r="M714" t="b">
        <f t="shared" si="97"/>
        <v>1</v>
      </c>
      <c r="N714" t="b">
        <f t="shared" si="98"/>
        <v>1</v>
      </c>
      <c r="O714" t="b">
        <f t="shared" si="99"/>
        <v>1</v>
      </c>
      <c r="P714" t="b">
        <f t="shared" si="100"/>
        <v>1</v>
      </c>
      <c r="R714" t="str">
        <f t="shared" si="96"/>
        <v/>
      </c>
    </row>
    <row r="715" spans="1:18" ht="14.25" hidden="1">
      <c r="A715" s="1" t="s">
        <v>711</v>
      </c>
      <c r="B715" s="1" t="str">
        <f t="shared" si="94"/>
        <v>c1fe75eb</v>
      </c>
      <c r="C715" s="3">
        <v>44951</v>
      </c>
      <c r="D715" s="2" t="s">
        <v>3910</v>
      </c>
      <c r="E715" s="2" t="str">
        <f t="shared" si="93"/>
        <v>North</v>
      </c>
      <c r="F715" s="4" t="s">
        <v>535</v>
      </c>
      <c r="G715" s="4" t="str">
        <f t="shared" si="95"/>
        <v>Furniture</v>
      </c>
      <c r="H715" s="1">
        <v>2481.98</v>
      </c>
      <c r="I715" s="1">
        <v>36</v>
      </c>
      <c r="J715" s="1">
        <v>34</v>
      </c>
      <c r="K715" s="1">
        <v>942.28</v>
      </c>
      <c r="M715" t="b">
        <f t="shared" si="97"/>
        <v>1</v>
      </c>
      <c r="N715" t="b">
        <f t="shared" si="98"/>
        <v>1</v>
      </c>
      <c r="O715" t="b">
        <f t="shared" si="99"/>
        <v>1</v>
      </c>
      <c r="P715" t="b">
        <f t="shared" si="100"/>
        <v>1</v>
      </c>
      <c r="R715" t="str">
        <f t="shared" si="96"/>
        <v/>
      </c>
    </row>
    <row r="716" spans="1:18" ht="14.25" hidden="1">
      <c r="A716" s="1" t="s">
        <v>712</v>
      </c>
      <c r="B716" s="1" t="str">
        <f t="shared" si="94"/>
        <v>962235cd</v>
      </c>
      <c r="C716" s="3">
        <v>45117</v>
      </c>
      <c r="D716" s="2" t="s">
        <v>3912</v>
      </c>
      <c r="E716" s="2" t="str">
        <f t="shared" si="93"/>
        <v>East</v>
      </c>
      <c r="F716" s="4" t="s">
        <v>535</v>
      </c>
      <c r="G716" s="4" t="str">
        <f t="shared" si="95"/>
        <v>Furniture</v>
      </c>
      <c r="H716" s="1">
        <v>3040.43</v>
      </c>
      <c r="I716" s="1">
        <v>23</v>
      </c>
      <c r="J716" s="1">
        <v>1</v>
      </c>
      <c r="K716" s="1">
        <v>1393.42</v>
      </c>
      <c r="M716" t="b">
        <f t="shared" si="97"/>
        <v>1</v>
      </c>
      <c r="N716" t="b">
        <f t="shared" si="98"/>
        <v>1</v>
      </c>
      <c r="O716" t="b">
        <f t="shared" si="99"/>
        <v>1</v>
      </c>
      <c r="P716" t="b">
        <f t="shared" si="100"/>
        <v>1</v>
      </c>
      <c r="R716" t="str">
        <f t="shared" si="96"/>
        <v/>
      </c>
    </row>
    <row r="717" spans="1:18" ht="14.25" hidden="1">
      <c r="A717" s="1" t="s">
        <v>713</v>
      </c>
      <c r="B717" s="1" t="str">
        <f t="shared" si="94"/>
        <v>30bee8e1</v>
      </c>
      <c r="C717" s="3">
        <v>44903</v>
      </c>
      <c r="D717" s="2" t="s">
        <v>3911</v>
      </c>
      <c r="E717" s="2" t="str">
        <f t="shared" si="93"/>
        <v>West</v>
      </c>
      <c r="F717" s="4" t="s">
        <v>17</v>
      </c>
      <c r="G717" s="4" t="str">
        <f t="shared" si="95"/>
        <v>Sports</v>
      </c>
      <c r="H717" s="1">
        <v>4123.21</v>
      </c>
      <c r="I717" s="1">
        <v>33</v>
      </c>
      <c r="J717" s="1">
        <v>4</v>
      </c>
      <c r="K717" s="1">
        <v>1284.49</v>
      </c>
      <c r="M717" t="b">
        <f t="shared" si="97"/>
        <v>1</v>
      </c>
      <c r="N717" t="b">
        <f t="shared" si="98"/>
        <v>1</v>
      </c>
      <c r="O717" t="b">
        <f t="shared" si="99"/>
        <v>1</v>
      </c>
      <c r="P717" t="b">
        <f t="shared" si="100"/>
        <v>1</v>
      </c>
      <c r="R717" t="str">
        <f t="shared" si="96"/>
        <v/>
      </c>
    </row>
    <row r="718" spans="1:18" ht="14.25" hidden="1">
      <c r="A718" s="1" t="s">
        <v>714</v>
      </c>
      <c r="B718" s="1" t="str">
        <f t="shared" si="94"/>
        <v>d279429a</v>
      </c>
      <c r="C718" s="3">
        <v>45410</v>
      </c>
      <c r="D718" s="2" t="s">
        <v>3911</v>
      </c>
      <c r="E718" s="2" t="str">
        <f t="shared" si="93"/>
        <v>West</v>
      </c>
      <c r="F718" s="4" t="s">
        <v>17</v>
      </c>
      <c r="G718" s="4" t="str">
        <f t="shared" si="95"/>
        <v>Sports</v>
      </c>
      <c r="H718" s="1">
        <v>3768.99</v>
      </c>
      <c r="I718" s="1">
        <v>27</v>
      </c>
      <c r="J718" s="1">
        <v>48</v>
      </c>
      <c r="K718" s="1">
        <v>322.49</v>
      </c>
      <c r="M718" t="b">
        <f t="shared" si="97"/>
        <v>1</v>
      </c>
      <c r="N718" t="b">
        <f t="shared" si="98"/>
        <v>1</v>
      </c>
      <c r="O718" t="b">
        <f t="shared" si="99"/>
        <v>1</v>
      </c>
      <c r="P718" t="b">
        <f t="shared" si="100"/>
        <v>1</v>
      </c>
      <c r="R718" t="str">
        <f t="shared" si="96"/>
        <v/>
      </c>
    </row>
    <row r="719" spans="1:18" ht="14.25" hidden="1">
      <c r="A719" s="1">
        <v>9977840</v>
      </c>
      <c r="B719" s="1" t="str">
        <f t="shared" si="94"/>
        <v>9977840</v>
      </c>
      <c r="C719" s="3">
        <v>44887</v>
      </c>
      <c r="D719" s="2" t="s">
        <v>3911</v>
      </c>
      <c r="E719" s="2" t="str">
        <f t="shared" si="93"/>
        <v>West</v>
      </c>
      <c r="F719" s="4" t="s">
        <v>291</v>
      </c>
      <c r="G719" s="4" t="str">
        <f t="shared" si="95"/>
        <v>Electronics</v>
      </c>
      <c r="H719" s="1">
        <v>3415.18</v>
      </c>
      <c r="I719" s="1">
        <v>22</v>
      </c>
      <c r="J719" s="1">
        <v>16</v>
      </c>
      <c r="K719" s="1">
        <v>1209.3800000000001</v>
      </c>
      <c r="M719" t="b">
        <f t="shared" si="97"/>
        <v>1</v>
      </c>
      <c r="N719" t="b">
        <f t="shared" si="98"/>
        <v>1</v>
      </c>
      <c r="O719" t="b">
        <f t="shared" si="99"/>
        <v>1</v>
      </c>
      <c r="P719" t="b">
        <f t="shared" si="100"/>
        <v>1</v>
      </c>
      <c r="R719" t="str">
        <f t="shared" si="96"/>
        <v/>
      </c>
    </row>
    <row r="720" spans="1:18" ht="14.25" hidden="1">
      <c r="A720" s="1" t="s">
        <v>715</v>
      </c>
      <c r="B720" s="1" t="str">
        <f t="shared" si="94"/>
        <v>995d265e</v>
      </c>
      <c r="C720" s="3">
        <v>45211</v>
      </c>
      <c r="D720" s="2" t="s">
        <v>3912</v>
      </c>
      <c r="E720" s="2" t="str">
        <f t="shared" si="93"/>
        <v>East</v>
      </c>
      <c r="F720" s="4" t="s">
        <v>535</v>
      </c>
      <c r="G720" s="4" t="str">
        <f t="shared" si="95"/>
        <v>Furniture</v>
      </c>
      <c r="H720" s="1">
        <v>4197.05</v>
      </c>
      <c r="I720" s="1">
        <v>7</v>
      </c>
      <c r="J720" s="1">
        <v>1</v>
      </c>
      <c r="K720" s="1">
        <v>786.25</v>
      </c>
      <c r="M720" t="b">
        <f t="shared" si="97"/>
        <v>1</v>
      </c>
      <c r="N720" t="b">
        <f t="shared" si="98"/>
        <v>1</v>
      </c>
      <c r="O720" t="b">
        <f t="shared" si="99"/>
        <v>1</v>
      </c>
      <c r="P720" t="b">
        <f t="shared" si="100"/>
        <v>1</v>
      </c>
      <c r="R720" t="str">
        <f t="shared" si="96"/>
        <v/>
      </c>
    </row>
    <row r="721" spans="1:18" ht="14.25" hidden="1">
      <c r="A721" s="1">
        <v>89985341</v>
      </c>
      <c r="B721" s="1" t="str">
        <f t="shared" si="94"/>
        <v>89985341</v>
      </c>
      <c r="C721" s="3">
        <v>45566</v>
      </c>
      <c r="D721" s="2" t="s">
        <v>3911</v>
      </c>
      <c r="E721" s="2" t="str">
        <f t="shared" si="93"/>
        <v>West</v>
      </c>
      <c r="F721" s="4" t="s">
        <v>17</v>
      </c>
      <c r="G721" s="4" t="str">
        <f t="shared" si="95"/>
        <v>Sports</v>
      </c>
      <c r="H721" s="1">
        <v>550.32000000000005</v>
      </c>
      <c r="I721" s="1">
        <v>47</v>
      </c>
      <c r="J721" s="1">
        <v>43</v>
      </c>
      <c r="K721" s="1">
        <v>266.73</v>
      </c>
      <c r="M721" t="b">
        <f t="shared" si="97"/>
        <v>1</v>
      </c>
      <c r="N721" t="b">
        <f t="shared" si="98"/>
        <v>1</v>
      </c>
      <c r="O721" t="b">
        <f t="shared" si="99"/>
        <v>1</v>
      </c>
      <c r="P721" t="b">
        <f t="shared" si="100"/>
        <v>1</v>
      </c>
      <c r="R721" t="str">
        <f t="shared" si="96"/>
        <v/>
      </c>
    </row>
    <row r="722" spans="1:18" ht="14.25" hidden="1">
      <c r="A722" s="1" t="s">
        <v>716</v>
      </c>
      <c r="B722" s="1" t="str">
        <f t="shared" si="94"/>
        <v>158e1f71</v>
      </c>
      <c r="C722" s="3">
        <v>44887</v>
      </c>
      <c r="D722" s="2" t="s">
        <v>3913</v>
      </c>
      <c r="E722" s="2" t="str">
        <f t="shared" si="93"/>
        <v>South</v>
      </c>
      <c r="F722" s="4" t="s">
        <v>88</v>
      </c>
      <c r="G722" s="4" t="str">
        <f t="shared" si="95"/>
        <v>Groceries</v>
      </c>
      <c r="H722" s="1">
        <v>2850.88</v>
      </c>
      <c r="I722" s="1">
        <v>32</v>
      </c>
      <c r="J722" s="1">
        <v>43</v>
      </c>
      <c r="K722" s="1">
        <v>1655.2</v>
      </c>
      <c r="M722" t="b">
        <f t="shared" si="97"/>
        <v>1</v>
      </c>
      <c r="N722" t="b">
        <f t="shared" si="98"/>
        <v>1</v>
      </c>
      <c r="O722" t="b">
        <f t="shared" si="99"/>
        <v>1</v>
      </c>
      <c r="P722" t="b">
        <f t="shared" si="100"/>
        <v>1</v>
      </c>
      <c r="R722" t="str">
        <f t="shared" si="96"/>
        <v/>
      </c>
    </row>
    <row r="723" spans="1:18" ht="14.25" hidden="1">
      <c r="A723" s="1" t="s">
        <v>717</v>
      </c>
      <c r="B723" s="1" t="str">
        <f t="shared" si="94"/>
        <v>18c0a4f6</v>
      </c>
      <c r="C723" s="3">
        <v>45442</v>
      </c>
      <c r="D723" s="2" t="s">
        <v>3911</v>
      </c>
      <c r="E723" s="2" t="str">
        <f t="shared" si="93"/>
        <v>West</v>
      </c>
      <c r="F723" s="4" t="s">
        <v>88</v>
      </c>
      <c r="G723" s="4" t="str">
        <f t="shared" si="95"/>
        <v>Groceries</v>
      </c>
      <c r="H723" s="1">
        <v>2978.57</v>
      </c>
      <c r="I723" s="1">
        <v>39</v>
      </c>
      <c r="J723" s="1">
        <v>2</v>
      </c>
      <c r="K723" s="1">
        <v>1192.78</v>
      </c>
      <c r="M723" t="b">
        <f t="shared" si="97"/>
        <v>1</v>
      </c>
      <c r="N723" t="b">
        <f t="shared" si="98"/>
        <v>1</v>
      </c>
      <c r="O723" t="b">
        <f t="shared" si="99"/>
        <v>1</v>
      </c>
      <c r="P723" t="b">
        <f t="shared" si="100"/>
        <v>1</v>
      </c>
      <c r="R723" t="str">
        <f t="shared" si="96"/>
        <v/>
      </c>
    </row>
    <row r="724" spans="1:18" ht="14.25" hidden="1">
      <c r="A724" s="1" t="s">
        <v>718</v>
      </c>
      <c r="B724" s="1" t="str">
        <f t="shared" si="94"/>
        <v>829a8c38</v>
      </c>
      <c r="C724" s="3">
        <v>45296</v>
      </c>
      <c r="D724" s="2" t="s">
        <v>3912</v>
      </c>
      <c r="E724" s="2" t="str">
        <f t="shared" si="93"/>
        <v>East</v>
      </c>
      <c r="F724" s="4" t="s">
        <v>88</v>
      </c>
      <c r="G724" s="4" t="str">
        <f t="shared" si="95"/>
        <v>Groceries</v>
      </c>
      <c r="H724" s="1">
        <v>4096.7</v>
      </c>
      <c r="I724" s="1">
        <v>3</v>
      </c>
      <c r="J724" s="1">
        <v>34</v>
      </c>
      <c r="K724" s="1">
        <v>197.9</v>
      </c>
      <c r="M724" t="b">
        <f t="shared" si="97"/>
        <v>1</v>
      </c>
      <c r="N724" t="b">
        <f t="shared" si="98"/>
        <v>1</v>
      </c>
      <c r="O724" t="b">
        <f t="shared" si="99"/>
        <v>1</v>
      </c>
      <c r="P724" t="b">
        <f t="shared" si="100"/>
        <v>1</v>
      </c>
      <c r="R724" t="str">
        <f t="shared" si="96"/>
        <v/>
      </c>
    </row>
    <row r="725" spans="1:18" ht="14.25">
      <c r="A725" s="1" t="s">
        <v>719</v>
      </c>
      <c r="B725" s="1" t="str">
        <f t="shared" si="94"/>
        <v>f2d8fcdd</v>
      </c>
      <c r="C725" s="3">
        <v>45173</v>
      </c>
      <c r="D725" s="2" t="s">
        <v>3910</v>
      </c>
      <c r="E725" s="2" t="str">
        <f t="shared" si="93"/>
        <v>North</v>
      </c>
      <c r="F725" s="4" t="s">
        <v>1474</v>
      </c>
      <c r="G725" s="4" t="str">
        <f t="shared" si="95"/>
        <v>Clothing</v>
      </c>
      <c r="H725" s="1">
        <v>3270.34</v>
      </c>
      <c r="I725" s="1">
        <v>5</v>
      </c>
      <c r="J725" s="1">
        <v>34</v>
      </c>
      <c r="K725" s="1">
        <v>1791.93</v>
      </c>
      <c r="M725" t="b">
        <f t="shared" si="97"/>
        <v>1</v>
      </c>
      <c r="N725" t="b">
        <f t="shared" si="98"/>
        <v>1</v>
      </c>
      <c r="O725" t="b">
        <f t="shared" si="99"/>
        <v>1</v>
      </c>
      <c r="P725" t="b">
        <f t="shared" si="100"/>
        <v>1</v>
      </c>
      <c r="R725" t="str">
        <f t="shared" si="96"/>
        <v/>
      </c>
    </row>
    <row r="726" spans="1:18" ht="14.25" hidden="1">
      <c r="A726" s="1" t="s">
        <v>720</v>
      </c>
      <c r="B726" s="1" t="str">
        <f t="shared" si="94"/>
        <v>6ee6adba</v>
      </c>
      <c r="C726" s="3">
        <v>45245</v>
      </c>
      <c r="D726" s="2" t="s">
        <v>3913</v>
      </c>
      <c r="E726" s="2" t="str">
        <f t="shared" si="93"/>
        <v>South</v>
      </c>
      <c r="F726" s="4" t="s">
        <v>291</v>
      </c>
      <c r="G726" s="4" t="str">
        <f t="shared" si="95"/>
        <v>Electronics</v>
      </c>
      <c r="H726" s="1">
        <v>2019.57</v>
      </c>
      <c r="I726" s="1">
        <v>29</v>
      </c>
      <c r="J726" s="1">
        <v>40</v>
      </c>
      <c r="K726" s="1">
        <v>1315.87</v>
      </c>
      <c r="M726" t="b">
        <f t="shared" si="97"/>
        <v>1</v>
      </c>
      <c r="N726" t="b">
        <f t="shared" si="98"/>
        <v>1</v>
      </c>
      <c r="O726" t="b">
        <f t="shared" si="99"/>
        <v>1</v>
      </c>
      <c r="P726" t="b">
        <f t="shared" si="100"/>
        <v>1</v>
      </c>
      <c r="R726" t="str">
        <f t="shared" si="96"/>
        <v/>
      </c>
    </row>
    <row r="727" spans="1:18" ht="14.25" hidden="1">
      <c r="A727" s="1" t="s">
        <v>721</v>
      </c>
      <c r="B727" s="1" t="str">
        <f t="shared" si="94"/>
        <v>5369b845</v>
      </c>
      <c r="C727" s="3">
        <v>44983</v>
      </c>
      <c r="D727" s="2" t="s">
        <v>3913</v>
      </c>
      <c r="E727" s="2" t="str">
        <f t="shared" si="93"/>
        <v>South</v>
      </c>
      <c r="F727" s="4" t="s">
        <v>535</v>
      </c>
      <c r="G727" s="4" t="str">
        <f t="shared" si="95"/>
        <v>Furniture</v>
      </c>
      <c r="H727" s="1">
        <v>2384.75</v>
      </c>
      <c r="I727" s="1">
        <v>6</v>
      </c>
      <c r="J727" s="1">
        <v>13</v>
      </c>
      <c r="K727" s="1">
        <v>1023.93</v>
      </c>
      <c r="M727" t="b">
        <f t="shared" si="97"/>
        <v>1</v>
      </c>
      <c r="N727" t="b">
        <f t="shared" si="98"/>
        <v>1</v>
      </c>
      <c r="O727" t="b">
        <f t="shared" si="99"/>
        <v>1</v>
      </c>
      <c r="P727" t="b">
        <f t="shared" si="100"/>
        <v>1</v>
      </c>
      <c r="R727" t="str">
        <f t="shared" si="96"/>
        <v/>
      </c>
    </row>
    <row r="728" spans="1:18" ht="14.25" hidden="1">
      <c r="A728" s="1" t="s">
        <v>722</v>
      </c>
      <c r="B728" s="1" t="str">
        <f t="shared" si="94"/>
        <v>b366f12e</v>
      </c>
      <c r="C728" s="3">
        <v>45243</v>
      </c>
      <c r="D728" s="2" t="s">
        <v>3910</v>
      </c>
      <c r="E728" s="2" t="str">
        <f t="shared" si="93"/>
        <v>North</v>
      </c>
      <c r="F728" s="4" t="s">
        <v>535</v>
      </c>
      <c r="G728" s="4" t="str">
        <f t="shared" si="95"/>
        <v>Furniture</v>
      </c>
      <c r="H728" s="1">
        <v>2520.8200000000002</v>
      </c>
      <c r="I728" s="1">
        <v>4</v>
      </c>
      <c r="J728" s="1">
        <v>4</v>
      </c>
      <c r="K728" s="1">
        <v>205.64</v>
      </c>
      <c r="M728" t="b">
        <f t="shared" si="97"/>
        <v>1</v>
      </c>
      <c r="N728" t="b">
        <f t="shared" si="98"/>
        <v>1</v>
      </c>
      <c r="O728" t="b">
        <f t="shared" si="99"/>
        <v>1</v>
      </c>
      <c r="P728" t="b">
        <f t="shared" si="100"/>
        <v>1</v>
      </c>
      <c r="R728" t="str">
        <f t="shared" si="96"/>
        <v/>
      </c>
    </row>
    <row r="729" spans="1:18" ht="14.25" hidden="1">
      <c r="A729" s="1" t="s">
        <v>723</v>
      </c>
      <c r="B729" s="1" t="str">
        <f t="shared" si="94"/>
        <v>dd0806a2</v>
      </c>
      <c r="C729" s="3">
        <v>45546</v>
      </c>
      <c r="D729" s="2" t="s">
        <v>3912</v>
      </c>
      <c r="E729" s="2" t="str">
        <f t="shared" si="93"/>
        <v>East</v>
      </c>
      <c r="F729" s="4" t="s">
        <v>88</v>
      </c>
      <c r="G729" s="4" t="str">
        <f t="shared" si="95"/>
        <v>Groceries</v>
      </c>
      <c r="H729" s="1">
        <v>2739.22</v>
      </c>
      <c r="I729" s="1">
        <v>50</v>
      </c>
      <c r="J729" s="1">
        <v>19</v>
      </c>
      <c r="K729" s="1">
        <v>1283.8599999999999</v>
      </c>
      <c r="M729" t="b">
        <f t="shared" si="97"/>
        <v>1</v>
      </c>
      <c r="N729" t="b">
        <f t="shared" si="98"/>
        <v>1</v>
      </c>
      <c r="O729" t="b">
        <f t="shared" si="99"/>
        <v>1</v>
      </c>
      <c r="P729" t="b">
        <f t="shared" si="100"/>
        <v>1</v>
      </c>
      <c r="R729" t="str">
        <f t="shared" si="96"/>
        <v/>
      </c>
    </row>
    <row r="730" spans="1:18" ht="14.25" hidden="1">
      <c r="A730" s="1" t="s">
        <v>724</v>
      </c>
      <c r="B730" s="1" t="str">
        <f t="shared" si="94"/>
        <v>447bd99f</v>
      </c>
      <c r="C730" s="3">
        <v>44903</v>
      </c>
      <c r="D730" s="2" t="s">
        <v>3912</v>
      </c>
      <c r="E730" s="2" t="str">
        <f t="shared" si="93"/>
        <v>East</v>
      </c>
      <c r="F730" s="4" t="s">
        <v>535</v>
      </c>
      <c r="G730" s="4" t="str">
        <f t="shared" si="95"/>
        <v>Furniture</v>
      </c>
      <c r="H730" s="1">
        <v>3613.91</v>
      </c>
      <c r="I730" s="1">
        <v>20</v>
      </c>
      <c r="J730" s="1">
        <v>40</v>
      </c>
      <c r="K730" s="1">
        <v>818.36</v>
      </c>
      <c r="M730" t="b">
        <f t="shared" si="97"/>
        <v>1</v>
      </c>
      <c r="N730" t="b">
        <f t="shared" si="98"/>
        <v>1</v>
      </c>
      <c r="O730" t="b">
        <f t="shared" si="99"/>
        <v>1</v>
      </c>
      <c r="P730" t="b">
        <f t="shared" si="100"/>
        <v>1</v>
      </c>
      <c r="R730" t="str">
        <f t="shared" si="96"/>
        <v/>
      </c>
    </row>
    <row r="731" spans="1:18" ht="14.25" hidden="1">
      <c r="A731" s="1" t="s">
        <v>725</v>
      </c>
      <c r="B731" s="1" t="str">
        <f t="shared" si="94"/>
        <v>4f5dbcf1</v>
      </c>
      <c r="C731" s="3">
        <v>45158</v>
      </c>
      <c r="D731" s="2" t="s">
        <v>3911</v>
      </c>
      <c r="E731" s="2" t="str">
        <f t="shared" si="93"/>
        <v>West</v>
      </c>
      <c r="F731" s="4" t="s">
        <v>291</v>
      </c>
      <c r="G731" s="4" t="str">
        <f t="shared" si="95"/>
        <v>Electronics</v>
      </c>
      <c r="H731" s="1">
        <v>3609.71</v>
      </c>
      <c r="I731" s="1">
        <v>34</v>
      </c>
      <c r="J731" s="1">
        <v>23</v>
      </c>
      <c r="K731" s="1">
        <v>1827.57</v>
      </c>
      <c r="M731" t="b">
        <f t="shared" si="97"/>
        <v>1</v>
      </c>
      <c r="N731" t="b">
        <f t="shared" si="98"/>
        <v>1</v>
      </c>
      <c r="O731" t="b">
        <f t="shared" si="99"/>
        <v>1</v>
      </c>
      <c r="P731" t="b">
        <f t="shared" si="100"/>
        <v>1</v>
      </c>
      <c r="R731" t="str">
        <f t="shared" si="96"/>
        <v/>
      </c>
    </row>
    <row r="732" spans="1:18" ht="14.25" hidden="1">
      <c r="A732" s="1" t="s">
        <v>726</v>
      </c>
      <c r="B732" s="1" t="str">
        <f t="shared" si="94"/>
        <v>919167dd</v>
      </c>
      <c r="C732" s="3">
        <v>45357</v>
      </c>
      <c r="D732" s="2" t="s">
        <v>3910</v>
      </c>
      <c r="E732" s="2" t="str">
        <f t="shared" si="93"/>
        <v>North</v>
      </c>
      <c r="F732" s="4" t="s">
        <v>88</v>
      </c>
      <c r="G732" s="4" t="str">
        <f t="shared" si="95"/>
        <v>Groceries</v>
      </c>
      <c r="H732" s="1">
        <v>3954.11</v>
      </c>
      <c r="I732" s="1">
        <v>6</v>
      </c>
      <c r="J732" s="1">
        <v>26</v>
      </c>
      <c r="K732" s="1">
        <v>391.85</v>
      </c>
      <c r="M732" t="b">
        <f t="shared" si="97"/>
        <v>1</v>
      </c>
      <c r="N732" t="b">
        <f t="shared" si="98"/>
        <v>1</v>
      </c>
      <c r="O732" t="b">
        <f t="shared" si="99"/>
        <v>1</v>
      </c>
      <c r="P732" t="b">
        <f t="shared" si="100"/>
        <v>1</v>
      </c>
      <c r="R732" t="str">
        <f t="shared" si="96"/>
        <v/>
      </c>
    </row>
    <row r="733" spans="1:18" ht="14.25" hidden="1">
      <c r="A733" s="1" t="s">
        <v>727</v>
      </c>
      <c r="B733" s="1" t="str">
        <f t="shared" si="94"/>
        <v>6e0505b3</v>
      </c>
      <c r="C733" s="3">
        <v>45541</v>
      </c>
      <c r="D733" s="2" t="s">
        <v>3913</v>
      </c>
      <c r="E733" s="2" t="str">
        <f t="shared" si="93"/>
        <v>South</v>
      </c>
      <c r="F733" s="4" t="s">
        <v>535</v>
      </c>
      <c r="G733" s="4" t="str">
        <f t="shared" si="95"/>
        <v>Furniture</v>
      </c>
      <c r="H733" s="1">
        <v>1660.01</v>
      </c>
      <c r="I733" s="1">
        <v>48</v>
      </c>
      <c r="J733" s="1">
        <v>2</v>
      </c>
      <c r="K733" s="1">
        <v>1496.45</v>
      </c>
      <c r="M733" t="b">
        <f t="shared" si="97"/>
        <v>1</v>
      </c>
      <c r="N733" t="b">
        <f t="shared" si="98"/>
        <v>1</v>
      </c>
      <c r="O733" t="b">
        <f t="shared" si="99"/>
        <v>1</v>
      </c>
      <c r="P733" t="b">
        <f t="shared" si="100"/>
        <v>1</v>
      </c>
      <c r="R733" t="str">
        <f t="shared" si="96"/>
        <v/>
      </c>
    </row>
    <row r="734" spans="1:18" ht="14.25">
      <c r="A734" s="1" t="s">
        <v>728</v>
      </c>
      <c r="B734" s="1" t="str">
        <f t="shared" si="94"/>
        <v>795816c5</v>
      </c>
      <c r="C734" s="3">
        <v>45169</v>
      </c>
      <c r="D734" s="2" t="s">
        <v>3911</v>
      </c>
      <c r="E734" s="2" t="str">
        <f t="shared" si="93"/>
        <v>West</v>
      </c>
      <c r="F734" s="4" t="s">
        <v>1474</v>
      </c>
      <c r="G734" s="4" t="str">
        <f t="shared" si="95"/>
        <v>Clothing</v>
      </c>
      <c r="H734" s="1">
        <v>498.96</v>
      </c>
      <c r="I734" s="1">
        <v>19</v>
      </c>
      <c r="J734" s="1">
        <v>10</v>
      </c>
      <c r="K734" s="1">
        <v>362.15</v>
      </c>
      <c r="M734" t="b">
        <f t="shared" si="97"/>
        <v>1</v>
      </c>
      <c r="N734" t="b">
        <f t="shared" si="98"/>
        <v>1</v>
      </c>
      <c r="O734" t="b">
        <f t="shared" si="99"/>
        <v>1</v>
      </c>
      <c r="P734" t="b">
        <f t="shared" si="100"/>
        <v>1</v>
      </c>
      <c r="R734" t="str">
        <f t="shared" si="96"/>
        <v/>
      </c>
    </row>
    <row r="735" spans="1:18" ht="14.25" hidden="1">
      <c r="A735" s="1" t="s">
        <v>729</v>
      </c>
      <c r="B735" s="1" t="str">
        <f t="shared" si="94"/>
        <v>3be31651</v>
      </c>
      <c r="C735" s="3">
        <v>45475</v>
      </c>
      <c r="D735" s="2" t="s">
        <v>3913</v>
      </c>
      <c r="E735" s="2" t="str">
        <f t="shared" si="93"/>
        <v>South</v>
      </c>
      <c r="F735" s="4" t="s">
        <v>291</v>
      </c>
      <c r="G735" s="4" t="str">
        <f t="shared" si="95"/>
        <v>Electronics</v>
      </c>
      <c r="H735" s="1">
        <v>3763.11</v>
      </c>
      <c r="I735" s="1">
        <v>14</v>
      </c>
      <c r="J735" s="1">
        <v>42</v>
      </c>
      <c r="K735" s="1">
        <v>1467.49</v>
      </c>
      <c r="M735" t="b">
        <f t="shared" si="97"/>
        <v>1</v>
      </c>
      <c r="N735" t="b">
        <f t="shared" si="98"/>
        <v>1</v>
      </c>
      <c r="O735" t="b">
        <f t="shared" si="99"/>
        <v>1</v>
      </c>
      <c r="P735" t="b">
        <f t="shared" si="100"/>
        <v>1</v>
      </c>
      <c r="R735" t="str">
        <f t="shared" si="96"/>
        <v/>
      </c>
    </row>
    <row r="736" spans="1:18" ht="14.25">
      <c r="A736" s="1" t="s">
        <v>730</v>
      </c>
      <c r="B736" s="1" t="str">
        <f t="shared" si="94"/>
        <v>a618c2fa</v>
      </c>
      <c r="C736" s="3">
        <v>45328</v>
      </c>
      <c r="D736" s="2" t="s">
        <v>3913</v>
      </c>
      <c r="E736" s="2" t="str">
        <f t="shared" si="93"/>
        <v>South</v>
      </c>
      <c r="F736" s="4" t="s">
        <v>1474</v>
      </c>
      <c r="G736" s="4" t="str">
        <f t="shared" si="95"/>
        <v>Clothing</v>
      </c>
      <c r="H736" s="1">
        <v>2839.76</v>
      </c>
      <c r="I736" s="1">
        <v>43</v>
      </c>
      <c r="J736" s="1">
        <v>18</v>
      </c>
      <c r="K736" s="1">
        <v>1688.64</v>
      </c>
      <c r="M736" t="b">
        <f t="shared" si="97"/>
        <v>1</v>
      </c>
      <c r="N736" t="b">
        <f t="shared" si="98"/>
        <v>1</v>
      </c>
      <c r="O736" t="b">
        <f t="shared" si="99"/>
        <v>1</v>
      </c>
      <c r="P736" t="b">
        <f t="shared" si="100"/>
        <v>1</v>
      </c>
      <c r="R736" t="str">
        <f t="shared" si="96"/>
        <v/>
      </c>
    </row>
    <row r="737" spans="1:18" ht="14.25" hidden="1">
      <c r="A737" s="1" t="s">
        <v>731</v>
      </c>
      <c r="B737" s="1" t="str">
        <f t="shared" si="94"/>
        <v>c282e473</v>
      </c>
      <c r="C737" s="3">
        <v>45143</v>
      </c>
      <c r="D737" s="2" t="s">
        <v>3913</v>
      </c>
      <c r="E737" s="2" t="str">
        <f t="shared" si="93"/>
        <v>South</v>
      </c>
      <c r="F737" s="4" t="s">
        <v>88</v>
      </c>
      <c r="G737" s="4" t="str">
        <f t="shared" si="95"/>
        <v>Groceries</v>
      </c>
      <c r="H737" s="1">
        <v>2965.78</v>
      </c>
      <c r="I737" s="1">
        <v>13</v>
      </c>
      <c r="J737" s="1">
        <v>1</v>
      </c>
      <c r="K737" s="1">
        <v>1761.57</v>
      </c>
      <c r="M737" t="b">
        <f t="shared" si="97"/>
        <v>1</v>
      </c>
      <c r="N737" t="b">
        <f t="shared" si="98"/>
        <v>1</v>
      </c>
      <c r="O737" t="b">
        <f t="shared" si="99"/>
        <v>1</v>
      </c>
      <c r="P737" t="b">
        <f t="shared" si="100"/>
        <v>1</v>
      </c>
      <c r="R737" t="str">
        <f t="shared" si="96"/>
        <v/>
      </c>
    </row>
    <row r="738" spans="1:18" ht="14.25" hidden="1">
      <c r="A738" s="1" t="s">
        <v>732</v>
      </c>
      <c r="B738" s="1" t="str">
        <f t="shared" si="94"/>
        <v>c02379da</v>
      </c>
      <c r="C738" s="3">
        <v>45578</v>
      </c>
      <c r="D738" s="2" t="s">
        <v>3911</v>
      </c>
      <c r="E738" s="2" t="str">
        <f t="shared" si="93"/>
        <v>West</v>
      </c>
      <c r="F738" s="4" t="s">
        <v>291</v>
      </c>
      <c r="G738" s="4" t="str">
        <f t="shared" si="95"/>
        <v>Electronics</v>
      </c>
      <c r="H738" s="1">
        <v>3470.12</v>
      </c>
      <c r="I738" s="1">
        <v>35</v>
      </c>
      <c r="J738" s="1">
        <v>23</v>
      </c>
      <c r="K738" s="1">
        <v>1432.91</v>
      </c>
      <c r="M738" t="b">
        <f t="shared" si="97"/>
        <v>1</v>
      </c>
      <c r="N738" t="b">
        <f t="shared" si="98"/>
        <v>1</v>
      </c>
      <c r="O738" t="b">
        <f t="shared" si="99"/>
        <v>1</v>
      </c>
      <c r="P738" t="b">
        <f t="shared" si="100"/>
        <v>1</v>
      </c>
      <c r="R738" t="str">
        <f t="shared" si="96"/>
        <v/>
      </c>
    </row>
    <row r="739" spans="1:18" ht="14.25" hidden="1">
      <c r="A739" s="1" t="s">
        <v>733</v>
      </c>
      <c r="B739" s="1" t="str">
        <f t="shared" si="94"/>
        <v>1093a721</v>
      </c>
      <c r="C739" s="3">
        <v>45075</v>
      </c>
      <c r="D739" s="2" t="s">
        <v>3911</v>
      </c>
      <c r="E739" s="2" t="str">
        <f t="shared" si="93"/>
        <v>West</v>
      </c>
      <c r="F739" s="4" t="s">
        <v>535</v>
      </c>
      <c r="G739" s="4" t="str">
        <f t="shared" si="95"/>
        <v>Furniture</v>
      </c>
      <c r="H739" s="1">
        <v>4342.58</v>
      </c>
      <c r="I739" s="1">
        <v>2</v>
      </c>
      <c r="J739" s="1">
        <v>50</v>
      </c>
      <c r="K739" s="1">
        <v>1344.2</v>
      </c>
      <c r="M739" t="b">
        <f t="shared" si="97"/>
        <v>1</v>
      </c>
      <c r="N739" t="b">
        <f t="shared" si="98"/>
        <v>1</v>
      </c>
      <c r="O739" t="b">
        <f t="shared" si="99"/>
        <v>1</v>
      </c>
      <c r="P739" t="b">
        <f t="shared" si="100"/>
        <v>1</v>
      </c>
      <c r="R739" t="str">
        <f t="shared" si="96"/>
        <v/>
      </c>
    </row>
    <row r="740" spans="1:18" ht="14.25" hidden="1">
      <c r="A740" s="1" t="s">
        <v>734</v>
      </c>
      <c r="B740" s="1" t="str">
        <f t="shared" si="94"/>
        <v>d19198d1</v>
      </c>
      <c r="C740" s="3">
        <v>45138</v>
      </c>
      <c r="D740" s="2" t="s">
        <v>3911</v>
      </c>
      <c r="E740" s="2" t="str">
        <f t="shared" si="93"/>
        <v>West</v>
      </c>
      <c r="F740" s="4" t="s">
        <v>17</v>
      </c>
      <c r="G740" s="4" t="str">
        <f t="shared" si="95"/>
        <v>Sports</v>
      </c>
      <c r="H740" s="1">
        <v>398.36</v>
      </c>
      <c r="I740" s="1">
        <v>24</v>
      </c>
      <c r="J740" s="1">
        <v>26</v>
      </c>
      <c r="K740" s="1">
        <v>920.9</v>
      </c>
      <c r="M740" t="b">
        <f t="shared" si="97"/>
        <v>1</v>
      </c>
      <c r="N740" t="b">
        <f t="shared" si="98"/>
        <v>1</v>
      </c>
      <c r="O740" t="b">
        <f t="shared" si="99"/>
        <v>1</v>
      </c>
      <c r="P740" t="b">
        <f t="shared" si="100"/>
        <v>1</v>
      </c>
      <c r="R740" t="str">
        <f t="shared" si="96"/>
        <v/>
      </c>
    </row>
    <row r="741" spans="1:18" ht="14.25" hidden="1">
      <c r="A741" s="1" t="s">
        <v>735</v>
      </c>
      <c r="B741" s="1" t="str">
        <f t="shared" si="94"/>
        <v>111fb4d8</v>
      </c>
      <c r="C741" s="3">
        <v>45251</v>
      </c>
      <c r="D741" s="2" t="s">
        <v>3910</v>
      </c>
      <c r="E741" s="2" t="str">
        <f t="shared" si="93"/>
        <v>North</v>
      </c>
      <c r="F741" s="4" t="s">
        <v>291</v>
      </c>
      <c r="G741" s="4" t="str">
        <f t="shared" si="95"/>
        <v>Electronics</v>
      </c>
      <c r="H741" s="1">
        <v>1815.96</v>
      </c>
      <c r="I741" s="1">
        <v>47</v>
      </c>
      <c r="J741" s="1">
        <v>1</v>
      </c>
      <c r="K741" s="1">
        <v>99.96</v>
      </c>
      <c r="M741" t="b">
        <f t="shared" si="97"/>
        <v>1</v>
      </c>
      <c r="N741" t="b">
        <f t="shared" si="98"/>
        <v>1</v>
      </c>
      <c r="O741" t="b">
        <f t="shared" si="99"/>
        <v>1</v>
      </c>
      <c r="P741" t="b">
        <f t="shared" si="100"/>
        <v>1</v>
      </c>
      <c r="R741" t="str">
        <f t="shared" si="96"/>
        <v/>
      </c>
    </row>
    <row r="742" spans="1:18" ht="14.25" hidden="1">
      <c r="A742" s="1">
        <v>27795224</v>
      </c>
      <c r="B742" s="1" t="str">
        <f t="shared" si="94"/>
        <v>27795224</v>
      </c>
      <c r="C742" s="3">
        <v>45340</v>
      </c>
      <c r="D742" s="2" t="s">
        <v>3912</v>
      </c>
      <c r="E742" s="2" t="str">
        <f t="shared" si="93"/>
        <v>East</v>
      </c>
      <c r="F742" s="4" t="s">
        <v>291</v>
      </c>
      <c r="G742" s="4" t="str">
        <f t="shared" si="95"/>
        <v>Electronics</v>
      </c>
      <c r="H742" s="1">
        <v>4417.6499999999996</v>
      </c>
      <c r="I742" s="1">
        <v>44</v>
      </c>
      <c r="J742" s="1">
        <v>19</v>
      </c>
      <c r="K742" s="1">
        <v>326.76</v>
      </c>
      <c r="M742" t="b">
        <f t="shared" si="97"/>
        <v>1</v>
      </c>
      <c r="N742" t="b">
        <f t="shared" si="98"/>
        <v>1</v>
      </c>
      <c r="O742" t="b">
        <f t="shared" si="99"/>
        <v>1</v>
      </c>
      <c r="P742" t="b">
        <f t="shared" si="100"/>
        <v>1</v>
      </c>
      <c r="R742" t="str">
        <f t="shared" si="96"/>
        <v/>
      </c>
    </row>
    <row r="743" spans="1:18" ht="14.25" hidden="1">
      <c r="A743" s="1" t="s">
        <v>736</v>
      </c>
      <c r="B743" s="1" t="str">
        <f t="shared" si="94"/>
        <v>40fd3745</v>
      </c>
      <c r="C743" s="3">
        <v>45375</v>
      </c>
      <c r="D743" s="2" t="s">
        <v>3912</v>
      </c>
      <c r="E743" s="2" t="str">
        <f t="shared" si="93"/>
        <v>East</v>
      </c>
      <c r="F743" s="4" t="s">
        <v>88</v>
      </c>
      <c r="G743" s="4" t="str">
        <f t="shared" si="95"/>
        <v>Groceries</v>
      </c>
      <c r="H743" s="1">
        <v>729.54</v>
      </c>
      <c r="I743" s="1">
        <v>49</v>
      </c>
      <c r="J743" s="1">
        <v>38</v>
      </c>
      <c r="K743" s="1">
        <v>954.07</v>
      </c>
      <c r="M743" t="b">
        <f t="shared" si="97"/>
        <v>1</v>
      </c>
      <c r="N743" t="b">
        <f t="shared" si="98"/>
        <v>1</v>
      </c>
      <c r="O743" t="b">
        <f t="shared" si="99"/>
        <v>1</v>
      </c>
      <c r="P743" t="b">
        <f t="shared" si="100"/>
        <v>1</v>
      </c>
      <c r="R743" t="str">
        <f t="shared" si="96"/>
        <v/>
      </c>
    </row>
    <row r="744" spans="1:18" ht="14.25" hidden="1">
      <c r="A744" s="1" t="s">
        <v>737</v>
      </c>
      <c r="B744" s="1" t="str">
        <f t="shared" si="94"/>
        <v>443160fb</v>
      </c>
      <c r="C744" s="3">
        <v>45477</v>
      </c>
      <c r="D744" s="2" t="s">
        <v>3912</v>
      </c>
      <c r="E744" s="2" t="str">
        <f t="shared" si="93"/>
        <v>East</v>
      </c>
      <c r="F744" s="4" t="s">
        <v>535</v>
      </c>
      <c r="G744" s="4" t="str">
        <f t="shared" si="95"/>
        <v>Furniture</v>
      </c>
      <c r="H744" s="1">
        <v>4492.5</v>
      </c>
      <c r="I744" s="1">
        <v>21</v>
      </c>
      <c r="J744" s="1">
        <v>37</v>
      </c>
      <c r="K744" s="1">
        <v>398.28</v>
      </c>
      <c r="M744" t="b">
        <f t="shared" si="97"/>
        <v>1</v>
      </c>
      <c r="N744" t="b">
        <f t="shared" si="98"/>
        <v>1</v>
      </c>
      <c r="O744" t="b">
        <f t="shared" si="99"/>
        <v>1</v>
      </c>
      <c r="P744" t="b">
        <f t="shared" si="100"/>
        <v>1</v>
      </c>
      <c r="R744" t="str">
        <f t="shared" si="96"/>
        <v/>
      </c>
    </row>
    <row r="745" spans="1:18" ht="14.25" hidden="1">
      <c r="A745" s="5">
        <v>5.9949999999999999E+274</v>
      </c>
      <c r="B745" s="1" t="str">
        <f t="shared" si="94"/>
        <v>5.995E+274</v>
      </c>
      <c r="C745" s="3">
        <v>44991</v>
      </c>
      <c r="D745" s="2" t="s">
        <v>3911</v>
      </c>
      <c r="E745" s="2" t="str">
        <f t="shared" si="93"/>
        <v>West</v>
      </c>
      <c r="F745" s="4" t="s">
        <v>88</v>
      </c>
      <c r="G745" s="4" t="str">
        <f t="shared" si="95"/>
        <v>Groceries</v>
      </c>
      <c r="H745" s="1">
        <v>2167.9499999999998</v>
      </c>
      <c r="I745" s="1">
        <v>29</v>
      </c>
      <c r="J745" s="1">
        <v>13</v>
      </c>
      <c r="K745" s="1">
        <v>1596.7</v>
      </c>
      <c r="M745" t="b">
        <f t="shared" si="97"/>
        <v>1</v>
      </c>
      <c r="N745" t="b">
        <f t="shared" si="98"/>
        <v>1</v>
      </c>
      <c r="O745" t="b">
        <f t="shared" si="99"/>
        <v>1</v>
      </c>
      <c r="P745" t="b">
        <f t="shared" si="100"/>
        <v>1</v>
      </c>
      <c r="R745" t="str">
        <f t="shared" si="96"/>
        <v/>
      </c>
    </row>
    <row r="746" spans="1:18" ht="14.25" hidden="1">
      <c r="A746" s="1" t="s">
        <v>738</v>
      </c>
      <c r="B746" s="1" t="str">
        <f t="shared" si="94"/>
        <v>45c0aee4</v>
      </c>
      <c r="C746" s="3">
        <v>45301</v>
      </c>
      <c r="D746" s="2" t="s">
        <v>3910</v>
      </c>
      <c r="E746" s="2" t="str">
        <f t="shared" si="93"/>
        <v>North</v>
      </c>
      <c r="F746" s="4" t="s">
        <v>535</v>
      </c>
      <c r="G746" s="4" t="str">
        <f t="shared" si="95"/>
        <v>Furniture</v>
      </c>
      <c r="H746" s="1">
        <v>3231.32</v>
      </c>
      <c r="I746" s="1">
        <v>25</v>
      </c>
      <c r="J746" s="1">
        <v>7</v>
      </c>
      <c r="K746" s="1">
        <v>566.1</v>
      </c>
      <c r="M746" t="b">
        <f t="shared" si="97"/>
        <v>1</v>
      </c>
      <c r="N746" t="b">
        <f t="shared" si="98"/>
        <v>1</v>
      </c>
      <c r="O746" t="b">
        <f t="shared" si="99"/>
        <v>1</v>
      </c>
      <c r="P746" t="b">
        <f t="shared" si="100"/>
        <v>1</v>
      </c>
      <c r="R746" t="str">
        <f t="shared" si="96"/>
        <v/>
      </c>
    </row>
    <row r="747" spans="1:18" ht="14.25" hidden="1">
      <c r="A747" s="1" t="s">
        <v>739</v>
      </c>
      <c r="B747" s="1" t="str">
        <f t="shared" si="94"/>
        <v>c31ce07a</v>
      </c>
      <c r="C747" s="3">
        <v>44941</v>
      </c>
      <c r="D747" s="2" t="s">
        <v>3912</v>
      </c>
      <c r="E747" s="2" t="str">
        <f t="shared" si="93"/>
        <v>East</v>
      </c>
      <c r="F747" s="4" t="s">
        <v>535</v>
      </c>
      <c r="G747" s="4" t="str">
        <f t="shared" si="95"/>
        <v>Furniture</v>
      </c>
      <c r="H747" s="1">
        <v>1765.58</v>
      </c>
      <c r="I747" s="1">
        <v>16</v>
      </c>
      <c r="J747" s="1">
        <v>2</v>
      </c>
      <c r="K747" s="1">
        <v>1999.08</v>
      </c>
      <c r="M747" t="b">
        <f t="shared" si="97"/>
        <v>1</v>
      </c>
      <c r="N747" t="b">
        <f t="shared" si="98"/>
        <v>1</v>
      </c>
      <c r="O747" t="b">
        <f t="shared" si="99"/>
        <v>1</v>
      </c>
      <c r="P747" t="b">
        <f t="shared" si="100"/>
        <v>1</v>
      </c>
      <c r="R747" t="str">
        <f t="shared" si="96"/>
        <v/>
      </c>
    </row>
    <row r="748" spans="1:18" ht="14.25" hidden="1">
      <c r="A748" s="1" t="s">
        <v>740</v>
      </c>
      <c r="B748" s="1" t="str">
        <f t="shared" si="94"/>
        <v>00e38dde</v>
      </c>
      <c r="C748" s="3">
        <v>45339</v>
      </c>
      <c r="D748" s="2" t="s">
        <v>3912</v>
      </c>
      <c r="E748" s="2" t="str">
        <f t="shared" si="93"/>
        <v>East</v>
      </c>
      <c r="F748" s="4" t="s">
        <v>535</v>
      </c>
      <c r="G748" s="4" t="str">
        <f t="shared" si="95"/>
        <v>Furniture</v>
      </c>
      <c r="H748" s="1">
        <v>2864.29</v>
      </c>
      <c r="I748" s="1">
        <v>44</v>
      </c>
      <c r="J748" s="1">
        <v>15</v>
      </c>
      <c r="K748" s="1">
        <v>191.74</v>
      </c>
      <c r="M748" t="b">
        <f t="shared" si="97"/>
        <v>1</v>
      </c>
      <c r="N748" t="b">
        <f t="shared" si="98"/>
        <v>1</v>
      </c>
      <c r="O748" t="b">
        <f t="shared" si="99"/>
        <v>1</v>
      </c>
      <c r="P748" t="b">
        <f t="shared" si="100"/>
        <v>1</v>
      </c>
      <c r="R748" t="str">
        <f t="shared" si="96"/>
        <v/>
      </c>
    </row>
    <row r="749" spans="1:18" ht="14.25">
      <c r="A749" s="1" t="s">
        <v>741</v>
      </c>
      <c r="B749" s="1" t="str">
        <f t="shared" si="94"/>
        <v>4cde5e95</v>
      </c>
      <c r="C749" s="3">
        <v>45376</v>
      </c>
      <c r="D749" s="2" t="s">
        <v>3911</v>
      </c>
      <c r="E749" s="2" t="str">
        <f t="shared" si="93"/>
        <v>West</v>
      </c>
      <c r="F749" s="4" t="s">
        <v>1474</v>
      </c>
      <c r="G749" s="4" t="str">
        <f t="shared" si="95"/>
        <v>Clothing</v>
      </c>
      <c r="H749" s="1">
        <v>3885.51</v>
      </c>
      <c r="I749" s="1">
        <v>30</v>
      </c>
      <c r="J749" s="1">
        <v>41</v>
      </c>
      <c r="K749" s="1">
        <v>1692.24</v>
      </c>
      <c r="M749" t="b">
        <f t="shared" si="97"/>
        <v>1</v>
      </c>
      <c r="N749" t="b">
        <f t="shared" si="98"/>
        <v>1</v>
      </c>
      <c r="O749" t="b">
        <f t="shared" si="99"/>
        <v>1</v>
      </c>
      <c r="P749" t="b">
        <f t="shared" si="100"/>
        <v>1</v>
      </c>
      <c r="R749" t="str">
        <f t="shared" si="96"/>
        <v/>
      </c>
    </row>
    <row r="750" spans="1:18" ht="14.25" hidden="1">
      <c r="A750" s="1" t="s">
        <v>742</v>
      </c>
      <c r="B750" s="1" t="str">
        <f t="shared" si="94"/>
        <v>d38b473f</v>
      </c>
      <c r="C750" s="3">
        <v>45588</v>
      </c>
      <c r="D750" s="2" t="s">
        <v>3913</v>
      </c>
      <c r="E750" s="2" t="str">
        <f t="shared" si="93"/>
        <v>South</v>
      </c>
      <c r="F750" s="4" t="s">
        <v>17</v>
      </c>
      <c r="G750" s="4" t="str">
        <f t="shared" si="95"/>
        <v>Sports</v>
      </c>
      <c r="H750" s="1">
        <v>1430.7</v>
      </c>
      <c r="I750" s="1">
        <v>45</v>
      </c>
      <c r="J750" s="1">
        <v>12</v>
      </c>
      <c r="K750" s="1">
        <v>1707.93</v>
      </c>
      <c r="M750" t="b">
        <f t="shared" si="97"/>
        <v>1</v>
      </c>
      <c r="N750" t="b">
        <f t="shared" si="98"/>
        <v>1</v>
      </c>
      <c r="O750" t="b">
        <f t="shared" si="99"/>
        <v>1</v>
      </c>
      <c r="P750" t="b">
        <f t="shared" si="100"/>
        <v>1</v>
      </c>
      <c r="R750" t="str">
        <f t="shared" si="96"/>
        <v/>
      </c>
    </row>
    <row r="751" spans="1:18" ht="14.25" hidden="1">
      <c r="A751" s="1" t="s">
        <v>743</v>
      </c>
      <c r="B751" s="1" t="str">
        <f t="shared" si="94"/>
        <v>118f77c3</v>
      </c>
      <c r="C751" s="3">
        <v>44974</v>
      </c>
      <c r="D751" s="2" t="s">
        <v>3912</v>
      </c>
      <c r="E751" s="2" t="str">
        <f t="shared" si="93"/>
        <v>East</v>
      </c>
      <c r="F751" s="4" t="s">
        <v>88</v>
      </c>
      <c r="G751" s="4" t="str">
        <f t="shared" si="95"/>
        <v>Groceries</v>
      </c>
      <c r="H751" s="1">
        <v>2627.46</v>
      </c>
      <c r="I751" s="1">
        <v>32</v>
      </c>
      <c r="J751" s="1">
        <v>7</v>
      </c>
      <c r="K751" s="1">
        <v>706.65</v>
      </c>
      <c r="M751" t="b">
        <f t="shared" si="97"/>
        <v>1</v>
      </c>
      <c r="N751" t="b">
        <f t="shared" si="98"/>
        <v>1</v>
      </c>
      <c r="O751" t="b">
        <f t="shared" si="99"/>
        <v>1</v>
      </c>
      <c r="P751" t="b">
        <f t="shared" si="100"/>
        <v>1</v>
      </c>
      <c r="R751" t="str">
        <f t="shared" si="96"/>
        <v/>
      </c>
    </row>
    <row r="752" spans="1:18" ht="14.25">
      <c r="A752" s="1" t="s">
        <v>744</v>
      </c>
      <c r="B752" s="1" t="str">
        <f t="shared" si="94"/>
        <v>f1bc03bc</v>
      </c>
      <c r="C752" s="3">
        <v>45513</v>
      </c>
      <c r="D752" s="2" t="s">
        <v>3911</v>
      </c>
      <c r="E752" s="2" t="str">
        <f t="shared" si="93"/>
        <v>West</v>
      </c>
      <c r="F752" s="4" t="s">
        <v>1474</v>
      </c>
      <c r="G752" s="4" t="str">
        <f t="shared" si="95"/>
        <v>Clothing</v>
      </c>
      <c r="H752" s="1">
        <v>3686.53</v>
      </c>
      <c r="I752" s="1">
        <v>31</v>
      </c>
      <c r="J752" s="1">
        <v>18</v>
      </c>
      <c r="K752" s="1">
        <v>716.82</v>
      </c>
      <c r="M752" t="b">
        <f t="shared" si="97"/>
        <v>1</v>
      </c>
      <c r="N752" t="b">
        <f t="shared" si="98"/>
        <v>1</v>
      </c>
      <c r="O752" t="b">
        <f t="shared" si="99"/>
        <v>1</v>
      </c>
      <c r="P752" t="b">
        <f t="shared" si="100"/>
        <v>1</v>
      </c>
      <c r="R752" t="str">
        <f t="shared" si="96"/>
        <v/>
      </c>
    </row>
    <row r="753" spans="1:18" ht="14.25" hidden="1">
      <c r="A753" s="1" t="s">
        <v>745</v>
      </c>
      <c r="B753" s="1" t="str">
        <f t="shared" si="94"/>
        <v>151ee8c0</v>
      </c>
      <c r="C753" s="3">
        <v>45347</v>
      </c>
      <c r="D753" s="2" t="s">
        <v>3910</v>
      </c>
      <c r="E753" s="2" t="str">
        <f t="shared" si="93"/>
        <v>North</v>
      </c>
      <c r="F753" s="4" t="s">
        <v>291</v>
      </c>
      <c r="G753" s="4" t="str">
        <f t="shared" si="95"/>
        <v>Electronics</v>
      </c>
      <c r="H753" s="1">
        <v>849.83</v>
      </c>
      <c r="I753" s="1">
        <v>31</v>
      </c>
      <c r="J753" s="1">
        <v>41</v>
      </c>
      <c r="K753" s="1">
        <v>1857.13</v>
      </c>
      <c r="M753" t="b">
        <f t="shared" si="97"/>
        <v>1</v>
      </c>
      <c r="N753" t="b">
        <f t="shared" si="98"/>
        <v>1</v>
      </c>
      <c r="O753" t="b">
        <f t="shared" si="99"/>
        <v>1</v>
      </c>
      <c r="P753" t="b">
        <f t="shared" si="100"/>
        <v>1</v>
      </c>
      <c r="R753" t="str">
        <f t="shared" si="96"/>
        <v/>
      </c>
    </row>
    <row r="754" spans="1:18" ht="14.25">
      <c r="A754" s="1" t="s">
        <v>746</v>
      </c>
      <c r="B754" s="1" t="str">
        <f t="shared" si="94"/>
        <v>0905a65d</v>
      </c>
      <c r="C754" s="3">
        <v>44920</v>
      </c>
      <c r="D754" s="2" t="s">
        <v>3910</v>
      </c>
      <c r="E754" s="2" t="str">
        <f t="shared" si="93"/>
        <v>North</v>
      </c>
      <c r="F754" s="4" t="s">
        <v>1474</v>
      </c>
      <c r="G754" s="4" t="str">
        <f t="shared" si="95"/>
        <v>Clothing</v>
      </c>
      <c r="H754" s="1">
        <v>781.23</v>
      </c>
      <c r="I754" s="1">
        <v>23</v>
      </c>
      <c r="J754" s="1">
        <v>7</v>
      </c>
      <c r="K754" s="1">
        <v>799.28</v>
      </c>
      <c r="M754" t="b">
        <f t="shared" si="97"/>
        <v>1</v>
      </c>
      <c r="N754" t="b">
        <f t="shared" si="98"/>
        <v>1</v>
      </c>
      <c r="O754" t="b">
        <f t="shared" si="99"/>
        <v>1</v>
      </c>
      <c r="P754" t="b">
        <f t="shared" si="100"/>
        <v>1</v>
      </c>
      <c r="R754" t="str">
        <f t="shared" si="96"/>
        <v/>
      </c>
    </row>
    <row r="755" spans="1:18" ht="14.25" hidden="1">
      <c r="A755" s="1" t="s">
        <v>747</v>
      </c>
      <c r="B755" s="1" t="str">
        <f t="shared" si="94"/>
        <v>0f87df0e</v>
      </c>
      <c r="C755" s="3">
        <v>45336</v>
      </c>
      <c r="D755" s="2" t="s">
        <v>3911</v>
      </c>
      <c r="E755" s="2" t="str">
        <f t="shared" si="93"/>
        <v>West</v>
      </c>
      <c r="F755" s="4" t="s">
        <v>535</v>
      </c>
      <c r="G755" s="4" t="str">
        <f t="shared" si="95"/>
        <v>Furniture</v>
      </c>
      <c r="H755" s="1">
        <v>1571.57</v>
      </c>
      <c r="I755" s="1">
        <v>23</v>
      </c>
      <c r="J755" s="1">
        <v>49</v>
      </c>
      <c r="K755" s="1">
        <v>1897.04</v>
      </c>
      <c r="M755" t="b">
        <f t="shared" si="97"/>
        <v>1</v>
      </c>
      <c r="N755" t="b">
        <f t="shared" si="98"/>
        <v>1</v>
      </c>
      <c r="O755" t="b">
        <f t="shared" si="99"/>
        <v>1</v>
      </c>
      <c r="P755" t="b">
        <f t="shared" si="100"/>
        <v>1</v>
      </c>
      <c r="R755" t="str">
        <f t="shared" si="96"/>
        <v/>
      </c>
    </row>
    <row r="756" spans="1:18" ht="14.25">
      <c r="A756" s="1" t="s">
        <v>748</v>
      </c>
      <c r="B756" s="1" t="str">
        <f t="shared" si="94"/>
        <v>7987c8e5</v>
      </c>
      <c r="C756" s="3">
        <v>45584</v>
      </c>
      <c r="D756" s="2" t="s">
        <v>3912</v>
      </c>
      <c r="E756" s="2" t="str">
        <f t="shared" si="93"/>
        <v>East</v>
      </c>
      <c r="F756" s="4" t="s">
        <v>1474</v>
      </c>
      <c r="G756" s="4" t="str">
        <f t="shared" si="95"/>
        <v>Clothing</v>
      </c>
      <c r="H756" s="1">
        <v>1707.45</v>
      </c>
      <c r="I756" s="1">
        <v>4</v>
      </c>
      <c r="J756" s="1">
        <v>10</v>
      </c>
      <c r="K756" s="1">
        <v>1690.55</v>
      </c>
      <c r="M756" t="b">
        <f t="shared" si="97"/>
        <v>1</v>
      </c>
      <c r="N756" t="b">
        <f t="shared" si="98"/>
        <v>1</v>
      </c>
      <c r="O756" t="b">
        <f t="shared" si="99"/>
        <v>1</v>
      </c>
      <c r="P756" t="b">
        <f t="shared" si="100"/>
        <v>1</v>
      </c>
      <c r="R756" t="str">
        <f t="shared" si="96"/>
        <v/>
      </c>
    </row>
    <row r="757" spans="1:18" ht="14.25" hidden="1">
      <c r="A757" s="1" t="s">
        <v>749</v>
      </c>
      <c r="B757" s="1" t="str">
        <f t="shared" si="94"/>
        <v>89b4cecf</v>
      </c>
      <c r="C757" s="3">
        <v>45567</v>
      </c>
      <c r="D757" s="2" t="s">
        <v>3910</v>
      </c>
      <c r="E757" s="2" t="str">
        <f t="shared" si="93"/>
        <v>North</v>
      </c>
      <c r="F757" s="4" t="s">
        <v>17</v>
      </c>
      <c r="G757" s="4" t="str">
        <f t="shared" si="95"/>
        <v>Sports</v>
      </c>
      <c r="H757" s="1">
        <v>1305.06</v>
      </c>
      <c r="I757" s="1">
        <v>30</v>
      </c>
      <c r="J757" s="1">
        <v>38</v>
      </c>
      <c r="K757" s="1">
        <v>861.67</v>
      </c>
      <c r="M757" t="b">
        <f t="shared" si="97"/>
        <v>1</v>
      </c>
      <c r="N757" t="b">
        <f t="shared" si="98"/>
        <v>1</v>
      </c>
      <c r="O757" t="b">
        <f t="shared" si="99"/>
        <v>1</v>
      </c>
      <c r="P757" t="b">
        <f t="shared" si="100"/>
        <v>1</v>
      </c>
      <c r="R757" t="str">
        <f t="shared" si="96"/>
        <v/>
      </c>
    </row>
    <row r="758" spans="1:18" ht="14.25" hidden="1">
      <c r="A758" s="1" t="s">
        <v>750</v>
      </c>
      <c r="B758" s="1" t="str">
        <f t="shared" si="94"/>
        <v>f45880dc</v>
      </c>
      <c r="C758" s="3">
        <v>45138</v>
      </c>
      <c r="D758" s="2" t="s">
        <v>3910</v>
      </c>
      <c r="E758" s="2" t="str">
        <f t="shared" si="93"/>
        <v>North</v>
      </c>
      <c r="F758" s="4" t="s">
        <v>291</v>
      </c>
      <c r="G758" s="4" t="str">
        <f t="shared" si="95"/>
        <v>Electronics</v>
      </c>
      <c r="H758" s="1">
        <v>2462.6</v>
      </c>
      <c r="I758" s="1">
        <v>1</v>
      </c>
      <c r="J758" s="1">
        <v>7</v>
      </c>
      <c r="K758" s="1">
        <v>1191.19</v>
      </c>
      <c r="M758" t="b">
        <f t="shared" si="97"/>
        <v>1</v>
      </c>
      <c r="N758" t="b">
        <f t="shared" si="98"/>
        <v>1</v>
      </c>
      <c r="O758" t="b">
        <f t="shared" si="99"/>
        <v>1</v>
      </c>
      <c r="P758" t="b">
        <f t="shared" si="100"/>
        <v>1</v>
      </c>
      <c r="R758" t="str">
        <f t="shared" si="96"/>
        <v/>
      </c>
    </row>
    <row r="759" spans="1:18" ht="14.25" hidden="1">
      <c r="A759" s="1" t="s">
        <v>751</v>
      </c>
      <c r="B759" s="1" t="str">
        <f t="shared" si="94"/>
        <v>91b6169e</v>
      </c>
      <c r="C759" s="3">
        <v>45076</v>
      </c>
      <c r="D759" s="2" t="s">
        <v>3911</v>
      </c>
      <c r="E759" s="2" t="str">
        <f t="shared" si="93"/>
        <v>West</v>
      </c>
      <c r="F759" s="4" t="s">
        <v>88</v>
      </c>
      <c r="G759" s="4" t="str">
        <f t="shared" si="95"/>
        <v>Groceries</v>
      </c>
      <c r="H759" s="1">
        <v>1450.91</v>
      </c>
      <c r="I759" s="1">
        <v>31</v>
      </c>
      <c r="J759" s="1">
        <v>33</v>
      </c>
      <c r="K759" s="1">
        <v>1868.26</v>
      </c>
      <c r="M759" t="b">
        <f t="shared" si="97"/>
        <v>1</v>
      </c>
      <c r="N759" t="b">
        <f t="shared" si="98"/>
        <v>1</v>
      </c>
      <c r="O759" t="b">
        <f t="shared" si="99"/>
        <v>1</v>
      </c>
      <c r="P759" t="b">
        <f t="shared" si="100"/>
        <v>1</v>
      </c>
      <c r="R759" t="str">
        <f t="shared" si="96"/>
        <v/>
      </c>
    </row>
    <row r="760" spans="1:18" ht="14.25">
      <c r="A760" s="1" t="s">
        <v>752</v>
      </c>
      <c r="B760" s="1" t="str">
        <f t="shared" si="94"/>
        <v>5be78d84</v>
      </c>
      <c r="C760" s="3">
        <v>45357</v>
      </c>
      <c r="D760" s="2" t="s">
        <v>3913</v>
      </c>
      <c r="E760" s="2" t="str">
        <f t="shared" si="93"/>
        <v>South</v>
      </c>
      <c r="F760" s="4" t="s">
        <v>1474</v>
      </c>
      <c r="G760" s="4" t="str">
        <f t="shared" si="95"/>
        <v>Clothing</v>
      </c>
      <c r="H760" s="1">
        <v>3750.82</v>
      </c>
      <c r="I760" s="1">
        <v>20</v>
      </c>
      <c r="J760" s="1">
        <v>4</v>
      </c>
      <c r="K760" s="1">
        <v>221.78</v>
      </c>
      <c r="M760" t="b">
        <f t="shared" si="97"/>
        <v>1</v>
      </c>
      <c r="N760" t="b">
        <f t="shared" si="98"/>
        <v>1</v>
      </c>
      <c r="O760" t="b">
        <f t="shared" si="99"/>
        <v>1</v>
      </c>
      <c r="P760" t="b">
        <f t="shared" si="100"/>
        <v>1</v>
      </c>
      <c r="R760" t="str">
        <f t="shared" si="96"/>
        <v/>
      </c>
    </row>
    <row r="761" spans="1:18" ht="14.25" hidden="1">
      <c r="A761" s="1" t="s">
        <v>753</v>
      </c>
      <c r="B761" s="1" t="str">
        <f t="shared" si="94"/>
        <v>2561fa8e</v>
      </c>
      <c r="C761" s="3">
        <v>45149</v>
      </c>
      <c r="D761" s="2" t="s">
        <v>3911</v>
      </c>
      <c r="E761" s="2" t="str">
        <f t="shared" si="93"/>
        <v>West</v>
      </c>
      <c r="F761" s="4" t="s">
        <v>17</v>
      </c>
      <c r="G761" s="4" t="str">
        <f t="shared" si="95"/>
        <v>Sports</v>
      </c>
      <c r="H761" s="1">
        <v>4652.8500000000004</v>
      </c>
      <c r="I761" s="1">
        <v>33</v>
      </c>
      <c r="J761" s="1">
        <v>27</v>
      </c>
      <c r="K761" s="1">
        <v>520.48</v>
      </c>
      <c r="M761" t="b">
        <f t="shared" si="97"/>
        <v>1</v>
      </c>
      <c r="N761" t="b">
        <f t="shared" si="98"/>
        <v>1</v>
      </c>
      <c r="O761" t="b">
        <f t="shared" si="99"/>
        <v>1</v>
      </c>
      <c r="P761" t="b">
        <f t="shared" si="100"/>
        <v>1</v>
      </c>
      <c r="R761" t="str">
        <f t="shared" si="96"/>
        <v/>
      </c>
    </row>
    <row r="762" spans="1:18" ht="14.25" hidden="1">
      <c r="A762" s="1">
        <v>15320453</v>
      </c>
      <c r="B762" s="1" t="str">
        <f t="shared" si="94"/>
        <v>15320453</v>
      </c>
      <c r="C762" s="3">
        <v>45297</v>
      </c>
      <c r="D762" s="2" t="s">
        <v>3912</v>
      </c>
      <c r="E762" s="2" t="str">
        <f t="shared" si="93"/>
        <v>East</v>
      </c>
      <c r="F762" s="4" t="s">
        <v>535</v>
      </c>
      <c r="G762" s="4" t="str">
        <f t="shared" si="95"/>
        <v>Furniture</v>
      </c>
      <c r="H762" s="1">
        <v>464.75</v>
      </c>
      <c r="I762" s="1">
        <v>26</v>
      </c>
      <c r="J762" s="1">
        <v>6</v>
      </c>
      <c r="K762" s="1">
        <v>965.83</v>
      </c>
      <c r="M762" t="b">
        <f t="shared" si="97"/>
        <v>1</v>
      </c>
      <c r="N762" t="b">
        <f t="shared" si="98"/>
        <v>1</v>
      </c>
      <c r="O762" t="b">
        <f t="shared" si="99"/>
        <v>1</v>
      </c>
      <c r="P762" t="b">
        <f t="shared" si="100"/>
        <v>1</v>
      </c>
      <c r="R762" t="str">
        <f t="shared" si="96"/>
        <v/>
      </c>
    </row>
    <row r="763" spans="1:18" ht="14.25">
      <c r="A763" s="1" t="s">
        <v>754</v>
      </c>
      <c r="B763" s="1" t="str">
        <f t="shared" si="94"/>
        <v>ceaf9a7a</v>
      </c>
      <c r="C763" s="3">
        <v>45533</v>
      </c>
      <c r="D763" s="2" t="s">
        <v>3913</v>
      </c>
      <c r="E763" s="2" t="str">
        <f t="shared" si="93"/>
        <v>South</v>
      </c>
      <c r="F763" s="4" t="s">
        <v>1474</v>
      </c>
      <c r="G763" s="4" t="str">
        <f t="shared" si="95"/>
        <v>Clothing</v>
      </c>
      <c r="H763" s="1">
        <v>4156.3999999999996</v>
      </c>
      <c r="I763" s="1">
        <v>9</v>
      </c>
      <c r="J763" s="1">
        <v>50</v>
      </c>
      <c r="K763" s="1">
        <v>680.52</v>
      </c>
      <c r="M763" t="b">
        <f t="shared" si="97"/>
        <v>1</v>
      </c>
      <c r="N763" t="b">
        <f t="shared" si="98"/>
        <v>1</v>
      </c>
      <c r="O763" t="b">
        <f t="shared" si="99"/>
        <v>1</v>
      </c>
      <c r="P763" t="b">
        <f t="shared" si="100"/>
        <v>1</v>
      </c>
      <c r="R763" t="str">
        <f t="shared" si="96"/>
        <v/>
      </c>
    </row>
    <row r="764" spans="1:18" ht="14.25" hidden="1">
      <c r="A764" s="1" t="s">
        <v>755</v>
      </c>
      <c r="B764" s="1" t="str">
        <f t="shared" si="94"/>
        <v>57a40583</v>
      </c>
      <c r="C764" s="3">
        <v>45412</v>
      </c>
      <c r="D764" s="2" t="s">
        <v>3911</v>
      </c>
      <c r="E764" s="2" t="str">
        <f t="shared" si="93"/>
        <v>West</v>
      </c>
      <c r="F764" s="4" t="s">
        <v>535</v>
      </c>
      <c r="G764" s="4" t="str">
        <f t="shared" si="95"/>
        <v>Furniture</v>
      </c>
      <c r="H764" s="1">
        <v>4442.54</v>
      </c>
      <c r="I764" s="1">
        <v>34</v>
      </c>
      <c r="J764" s="1">
        <v>7</v>
      </c>
      <c r="K764" s="1">
        <v>1151.1500000000001</v>
      </c>
      <c r="M764" t="b">
        <f t="shared" si="97"/>
        <v>1</v>
      </c>
      <c r="N764" t="b">
        <f t="shared" si="98"/>
        <v>1</v>
      </c>
      <c r="O764" t="b">
        <f t="shared" si="99"/>
        <v>1</v>
      </c>
      <c r="P764" t="b">
        <f t="shared" si="100"/>
        <v>1</v>
      </c>
      <c r="R764" t="str">
        <f t="shared" si="96"/>
        <v/>
      </c>
    </row>
    <row r="765" spans="1:18" ht="14.25" hidden="1">
      <c r="A765" s="1" t="s">
        <v>756</v>
      </c>
      <c r="B765" s="1" t="str">
        <f t="shared" si="94"/>
        <v>db253308</v>
      </c>
      <c r="C765" s="3">
        <v>45444</v>
      </c>
      <c r="D765" s="2" t="s">
        <v>3910</v>
      </c>
      <c r="E765" s="2" t="str">
        <f t="shared" si="93"/>
        <v>North</v>
      </c>
      <c r="F765" s="4" t="s">
        <v>291</v>
      </c>
      <c r="G765" s="4" t="str">
        <f t="shared" si="95"/>
        <v>Electronics</v>
      </c>
      <c r="H765" s="1">
        <v>1786.2</v>
      </c>
      <c r="I765" s="1">
        <v>11</v>
      </c>
      <c r="J765" s="1">
        <v>45</v>
      </c>
      <c r="K765" s="1">
        <v>1425.69</v>
      </c>
      <c r="M765" t="b">
        <f t="shared" si="97"/>
        <v>1</v>
      </c>
      <c r="N765" t="b">
        <f t="shared" si="98"/>
        <v>1</v>
      </c>
      <c r="O765" t="b">
        <f t="shared" si="99"/>
        <v>1</v>
      </c>
      <c r="P765" t="b">
        <f t="shared" si="100"/>
        <v>1</v>
      </c>
      <c r="R765" t="str">
        <f t="shared" si="96"/>
        <v/>
      </c>
    </row>
    <row r="766" spans="1:18" ht="14.25" hidden="1">
      <c r="A766" s="1" t="s">
        <v>757</v>
      </c>
      <c r="B766" s="1" t="str">
        <f t="shared" si="94"/>
        <v>f7143224</v>
      </c>
      <c r="C766" s="3">
        <v>45282</v>
      </c>
      <c r="D766" s="2" t="s">
        <v>3913</v>
      </c>
      <c r="E766" s="2" t="str">
        <f t="shared" si="93"/>
        <v>South</v>
      </c>
      <c r="F766" s="4" t="s">
        <v>17</v>
      </c>
      <c r="G766" s="4" t="str">
        <f t="shared" si="95"/>
        <v>Sports</v>
      </c>
      <c r="H766" s="1">
        <v>1605.24</v>
      </c>
      <c r="I766" s="1">
        <v>24</v>
      </c>
      <c r="J766" s="1">
        <v>41</v>
      </c>
      <c r="K766" s="1">
        <v>1023.58</v>
      </c>
      <c r="M766" t="b">
        <f t="shared" si="97"/>
        <v>1</v>
      </c>
      <c r="N766" t="b">
        <f t="shared" si="98"/>
        <v>1</v>
      </c>
      <c r="O766" t="b">
        <f t="shared" si="99"/>
        <v>1</v>
      </c>
      <c r="P766" t="b">
        <f t="shared" si="100"/>
        <v>1</v>
      </c>
      <c r="R766" t="str">
        <f t="shared" si="96"/>
        <v/>
      </c>
    </row>
    <row r="767" spans="1:18" ht="14.25" hidden="1">
      <c r="A767" s="1" t="s">
        <v>758</v>
      </c>
      <c r="B767" s="1" t="str">
        <f t="shared" si="94"/>
        <v>a98fd2ac</v>
      </c>
      <c r="C767" s="3">
        <v>45496</v>
      </c>
      <c r="D767" s="2" t="s">
        <v>3911</v>
      </c>
      <c r="E767" s="2" t="str">
        <f t="shared" si="93"/>
        <v>West</v>
      </c>
      <c r="F767" s="4" t="s">
        <v>291</v>
      </c>
      <c r="G767" s="4" t="str">
        <f t="shared" si="95"/>
        <v>Electronics</v>
      </c>
      <c r="H767" s="1">
        <v>339.6</v>
      </c>
      <c r="I767" s="1">
        <v>18</v>
      </c>
      <c r="J767" s="1">
        <v>3</v>
      </c>
      <c r="K767" s="1">
        <v>75.47</v>
      </c>
      <c r="M767" t="b">
        <f t="shared" si="97"/>
        <v>1</v>
      </c>
      <c r="N767" t="b">
        <f t="shared" si="98"/>
        <v>1</v>
      </c>
      <c r="O767" t="b">
        <f t="shared" si="99"/>
        <v>1</v>
      </c>
      <c r="P767" t="b">
        <f t="shared" si="100"/>
        <v>1</v>
      </c>
      <c r="R767" t="str">
        <f t="shared" si="96"/>
        <v/>
      </c>
    </row>
    <row r="768" spans="1:18" ht="14.25" hidden="1">
      <c r="A768" s="1" t="s">
        <v>759</v>
      </c>
      <c r="B768" s="1" t="str">
        <f t="shared" si="94"/>
        <v>21ddf678</v>
      </c>
      <c r="C768" s="3">
        <v>45480</v>
      </c>
      <c r="D768" s="2" t="s">
        <v>3911</v>
      </c>
      <c r="E768" s="2" t="str">
        <f t="shared" si="93"/>
        <v>West</v>
      </c>
      <c r="F768" s="4" t="s">
        <v>88</v>
      </c>
      <c r="G768" s="4" t="str">
        <f t="shared" si="95"/>
        <v>Groceries</v>
      </c>
      <c r="H768" s="1">
        <v>3325.56</v>
      </c>
      <c r="I768" s="1">
        <v>33</v>
      </c>
      <c r="J768" s="1">
        <v>42</v>
      </c>
      <c r="K768" s="1">
        <v>696.61</v>
      </c>
      <c r="M768" t="b">
        <f t="shared" si="97"/>
        <v>1</v>
      </c>
      <c r="N768" t="b">
        <f t="shared" si="98"/>
        <v>1</v>
      </c>
      <c r="O768" t="b">
        <f t="shared" si="99"/>
        <v>1</v>
      </c>
      <c r="P768" t="b">
        <f t="shared" si="100"/>
        <v>1</v>
      </c>
      <c r="R768" t="str">
        <f t="shared" si="96"/>
        <v/>
      </c>
    </row>
    <row r="769" spans="1:18" ht="14.25" hidden="1">
      <c r="A769" s="1" t="s">
        <v>760</v>
      </c>
      <c r="B769" s="1" t="str">
        <f t="shared" si="94"/>
        <v>a55cd5cb</v>
      </c>
      <c r="C769" s="3">
        <v>45533</v>
      </c>
      <c r="D769" s="2" t="s">
        <v>3910</v>
      </c>
      <c r="E769" s="2" t="str">
        <f t="shared" si="93"/>
        <v>North</v>
      </c>
      <c r="F769" s="4" t="s">
        <v>17</v>
      </c>
      <c r="G769" s="4" t="str">
        <f t="shared" si="95"/>
        <v>Sports</v>
      </c>
      <c r="H769" s="1">
        <v>3278.03</v>
      </c>
      <c r="I769" s="1">
        <v>46</v>
      </c>
      <c r="J769" s="1">
        <v>36</v>
      </c>
      <c r="K769" s="1">
        <v>165.3</v>
      </c>
      <c r="M769" t="b">
        <f t="shared" si="97"/>
        <v>1</v>
      </c>
      <c r="N769" t="b">
        <f t="shared" si="98"/>
        <v>1</v>
      </c>
      <c r="O769" t="b">
        <f t="shared" si="99"/>
        <v>1</v>
      </c>
      <c r="P769" t="b">
        <f t="shared" si="100"/>
        <v>1</v>
      </c>
      <c r="R769" t="str">
        <f t="shared" si="96"/>
        <v/>
      </c>
    </row>
    <row r="770" spans="1:18" ht="14.25" hidden="1">
      <c r="A770" s="1" t="s">
        <v>761</v>
      </c>
      <c r="B770" s="1" t="str">
        <f t="shared" si="94"/>
        <v>08e6cf27</v>
      </c>
      <c r="C770" s="3">
        <v>45029</v>
      </c>
      <c r="D770" s="2" t="s">
        <v>3911</v>
      </c>
      <c r="E770" s="2" t="str">
        <f t="shared" ref="E770:E833" si="101">PROPER(TRIM(D770))</f>
        <v>West</v>
      </c>
      <c r="F770" s="4" t="s">
        <v>291</v>
      </c>
      <c r="G770" s="4" t="str">
        <f t="shared" si="95"/>
        <v>Electronics</v>
      </c>
      <c r="H770" s="1">
        <v>2960.3</v>
      </c>
      <c r="I770" s="1">
        <v>25</v>
      </c>
      <c r="J770" s="1">
        <v>7</v>
      </c>
      <c r="K770" s="1">
        <v>1764.7</v>
      </c>
      <c r="M770" t="b">
        <f t="shared" si="97"/>
        <v>1</v>
      </c>
      <c r="N770" t="b">
        <f t="shared" si="98"/>
        <v>1</v>
      </c>
      <c r="O770" t="b">
        <f t="shared" si="99"/>
        <v>1</v>
      </c>
      <c r="P770" t="b">
        <f t="shared" si="100"/>
        <v>1</v>
      </c>
      <c r="R770" t="str">
        <f t="shared" si="96"/>
        <v/>
      </c>
    </row>
    <row r="771" spans="1:18" ht="14.25" hidden="1">
      <c r="A771" s="1">
        <v>93843623</v>
      </c>
      <c r="B771" s="1" t="str">
        <f t="shared" ref="B771:B834" si="102">TRIM(A771)</f>
        <v>93843623</v>
      </c>
      <c r="C771" s="3">
        <v>45545</v>
      </c>
      <c r="D771" s="2" t="s">
        <v>3912</v>
      </c>
      <c r="E771" s="2" t="str">
        <f t="shared" si="101"/>
        <v>East</v>
      </c>
      <c r="F771" s="4" t="s">
        <v>291</v>
      </c>
      <c r="G771" s="4" t="str">
        <f t="shared" ref="G771:G834" si="103">PROPER(TRIM(SUBSTITUTE(F771,"$","s")))</f>
        <v>Electronics</v>
      </c>
      <c r="H771" s="1">
        <v>4064.15</v>
      </c>
      <c r="I771" s="1">
        <v>46</v>
      </c>
      <c r="J771" s="1">
        <v>20</v>
      </c>
      <c r="K771" s="1">
        <v>622.95000000000005</v>
      </c>
      <c r="M771" t="b">
        <f t="shared" si="97"/>
        <v>1</v>
      </c>
      <c r="N771" t="b">
        <f t="shared" si="98"/>
        <v>1</v>
      </c>
      <c r="O771" t="b">
        <f t="shared" si="99"/>
        <v>1</v>
      </c>
      <c r="P771" t="b">
        <f t="shared" si="100"/>
        <v>1</v>
      </c>
      <c r="R771" t="str">
        <f t="shared" ref="R771:R834" si="104">SUBSTITUTE(SUBSTITUTE(Q771,"@",""),"#","")</f>
        <v/>
      </c>
    </row>
    <row r="772" spans="1:18" ht="14.25" hidden="1">
      <c r="A772" s="1" t="s">
        <v>762</v>
      </c>
      <c r="B772" s="1" t="str">
        <f t="shared" si="102"/>
        <v>3a5e890d</v>
      </c>
      <c r="C772" s="3">
        <v>45349</v>
      </c>
      <c r="D772" s="2" t="s">
        <v>3913</v>
      </c>
      <c r="E772" s="2" t="str">
        <f t="shared" si="101"/>
        <v>South</v>
      </c>
      <c r="F772" s="4" t="s">
        <v>88</v>
      </c>
      <c r="G772" s="4" t="str">
        <f t="shared" si="103"/>
        <v>Groceries</v>
      </c>
      <c r="H772" s="1">
        <v>1047.93</v>
      </c>
      <c r="I772" s="1">
        <v>8</v>
      </c>
      <c r="J772" s="1">
        <v>8</v>
      </c>
      <c r="K772" s="1">
        <v>1988.63</v>
      </c>
      <c r="M772" t="b">
        <f t="shared" si="97"/>
        <v>1</v>
      </c>
      <c r="N772" t="b">
        <f t="shared" si="98"/>
        <v>1</v>
      </c>
      <c r="O772" t="b">
        <f t="shared" si="99"/>
        <v>1</v>
      </c>
      <c r="P772" t="b">
        <f t="shared" si="100"/>
        <v>1</v>
      </c>
      <c r="R772" t="str">
        <f t="shared" si="104"/>
        <v/>
      </c>
    </row>
    <row r="773" spans="1:18" ht="14.25" hidden="1">
      <c r="A773" s="1" t="s">
        <v>763</v>
      </c>
      <c r="B773" s="1" t="str">
        <f t="shared" si="102"/>
        <v>c987db14</v>
      </c>
      <c r="C773" s="3">
        <v>45519</v>
      </c>
      <c r="D773" s="2" t="s">
        <v>3910</v>
      </c>
      <c r="E773" s="2" t="str">
        <f t="shared" si="101"/>
        <v>North</v>
      </c>
      <c r="F773" s="4" t="s">
        <v>535</v>
      </c>
      <c r="G773" s="4" t="str">
        <f t="shared" si="103"/>
        <v>Furniture</v>
      </c>
      <c r="H773" s="1">
        <v>3294.93</v>
      </c>
      <c r="I773" s="1">
        <v>26</v>
      </c>
      <c r="J773" s="1">
        <v>29</v>
      </c>
      <c r="K773" s="1">
        <v>1886.15</v>
      </c>
      <c r="M773" t="b">
        <f t="shared" si="97"/>
        <v>1</v>
      </c>
      <c r="N773" t="b">
        <f t="shared" si="98"/>
        <v>1</v>
      </c>
      <c r="O773" t="b">
        <f t="shared" si="99"/>
        <v>1</v>
      </c>
      <c r="P773" t="b">
        <f t="shared" si="100"/>
        <v>1</v>
      </c>
      <c r="R773" t="str">
        <f t="shared" si="104"/>
        <v/>
      </c>
    </row>
    <row r="774" spans="1:18" ht="14.25">
      <c r="A774" s="1" t="s">
        <v>764</v>
      </c>
      <c r="B774" s="1" t="str">
        <f t="shared" si="102"/>
        <v>06baa359</v>
      </c>
      <c r="C774" s="3">
        <v>45089</v>
      </c>
      <c r="D774" s="2" t="s">
        <v>3910</v>
      </c>
      <c r="E774" s="2" t="str">
        <f t="shared" si="101"/>
        <v>North</v>
      </c>
      <c r="F774" s="4" t="s">
        <v>1474</v>
      </c>
      <c r="G774" s="4" t="str">
        <f t="shared" si="103"/>
        <v>Clothing</v>
      </c>
      <c r="H774" s="1">
        <v>4175.08</v>
      </c>
      <c r="I774" s="1">
        <v>13</v>
      </c>
      <c r="J774" s="1">
        <v>26</v>
      </c>
      <c r="K774" s="1">
        <v>1067.78</v>
      </c>
      <c r="M774" t="b">
        <f t="shared" ref="M774:M837" si="105">AND(ISNUMBER(H774),H774&lt;&gt;"")</f>
        <v>1</v>
      </c>
      <c r="N774" t="b">
        <f t="shared" ref="N774:N837" si="106">AND(ISNUMBER(I774),I774&lt;&gt;"")</f>
        <v>1</v>
      </c>
      <c r="O774" t="b">
        <f t="shared" ref="O774:O837" si="107">AND(ISNUMBER(J774),J774&lt;&gt;"")</f>
        <v>1</v>
      </c>
      <c r="P774" t="b">
        <f t="shared" ref="P774:P837" si="108">AND(ISNUMBER(K774),K774&lt;&gt;"")</f>
        <v>1</v>
      </c>
      <c r="R774" t="str">
        <f t="shared" si="104"/>
        <v/>
      </c>
    </row>
    <row r="775" spans="1:18" ht="14.25">
      <c r="A775" s="1" t="s">
        <v>765</v>
      </c>
      <c r="B775" s="1" t="str">
        <f t="shared" si="102"/>
        <v>b0de7d69</v>
      </c>
      <c r="C775" s="3">
        <v>45129</v>
      </c>
      <c r="D775" s="2" t="s">
        <v>3912</v>
      </c>
      <c r="E775" s="2" t="str">
        <f t="shared" si="101"/>
        <v>East</v>
      </c>
      <c r="F775" s="4" t="s">
        <v>1474</v>
      </c>
      <c r="G775" s="4" t="str">
        <f t="shared" si="103"/>
        <v>Clothing</v>
      </c>
      <c r="H775" s="1">
        <v>4196.5200000000004</v>
      </c>
      <c r="I775" s="1">
        <v>47</v>
      </c>
      <c r="J775" s="1">
        <v>21</v>
      </c>
      <c r="K775" s="1">
        <v>221.75</v>
      </c>
      <c r="M775" t="b">
        <f t="shared" si="105"/>
        <v>1</v>
      </c>
      <c r="N775" t="b">
        <f t="shared" si="106"/>
        <v>1</v>
      </c>
      <c r="O775" t="b">
        <f t="shared" si="107"/>
        <v>1</v>
      </c>
      <c r="P775" t="b">
        <f t="shared" si="108"/>
        <v>1</v>
      </c>
      <c r="R775" t="str">
        <f t="shared" si="104"/>
        <v/>
      </c>
    </row>
    <row r="776" spans="1:18" ht="14.25" hidden="1">
      <c r="A776" s="1">
        <v>78169840</v>
      </c>
      <c r="B776" s="1" t="str">
        <f t="shared" si="102"/>
        <v>78169840</v>
      </c>
      <c r="C776" s="3">
        <v>45149</v>
      </c>
      <c r="D776" s="2" t="s">
        <v>3910</v>
      </c>
      <c r="E776" s="2" t="str">
        <f t="shared" si="101"/>
        <v>North</v>
      </c>
      <c r="F776" s="4" t="s">
        <v>535</v>
      </c>
      <c r="G776" s="4" t="str">
        <f t="shared" si="103"/>
        <v>Furniture</v>
      </c>
      <c r="H776" s="1">
        <v>2624.05</v>
      </c>
      <c r="I776" s="1">
        <v>46</v>
      </c>
      <c r="J776" s="1">
        <v>35</v>
      </c>
      <c r="K776" s="1">
        <v>329.35</v>
      </c>
      <c r="M776" t="b">
        <f t="shared" si="105"/>
        <v>1</v>
      </c>
      <c r="N776" t="b">
        <f t="shared" si="106"/>
        <v>1</v>
      </c>
      <c r="O776" t="b">
        <f t="shared" si="107"/>
        <v>1</v>
      </c>
      <c r="P776" t="b">
        <f t="shared" si="108"/>
        <v>1</v>
      </c>
      <c r="R776" t="str">
        <f t="shared" si="104"/>
        <v/>
      </c>
    </row>
    <row r="777" spans="1:18" ht="14.25" hidden="1">
      <c r="A777" s="1" t="s">
        <v>766</v>
      </c>
      <c r="B777" s="1" t="str">
        <f t="shared" si="102"/>
        <v>ffcf2964</v>
      </c>
      <c r="C777" s="3">
        <v>45053</v>
      </c>
      <c r="D777" s="2" t="s">
        <v>3913</v>
      </c>
      <c r="E777" s="2" t="str">
        <f t="shared" si="101"/>
        <v>South</v>
      </c>
      <c r="F777" s="4" t="s">
        <v>17</v>
      </c>
      <c r="G777" s="4" t="str">
        <f t="shared" si="103"/>
        <v>Sports</v>
      </c>
      <c r="H777" s="1">
        <v>4961.01</v>
      </c>
      <c r="I777" s="1">
        <v>18</v>
      </c>
      <c r="J777" s="1">
        <v>38</v>
      </c>
      <c r="K777" s="1">
        <v>1824.68</v>
      </c>
      <c r="M777" t="b">
        <f t="shared" si="105"/>
        <v>1</v>
      </c>
      <c r="N777" t="b">
        <f t="shared" si="106"/>
        <v>1</v>
      </c>
      <c r="O777" t="b">
        <f t="shared" si="107"/>
        <v>1</v>
      </c>
      <c r="P777" t="b">
        <f t="shared" si="108"/>
        <v>1</v>
      </c>
      <c r="R777" t="str">
        <f t="shared" si="104"/>
        <v/>
      </c>
    </row>
    <row r="778" spans="1:18" ht="14.25" hidden="1">
      <c r="A778" s="1">
        <v>66593948</v>
      </c>
      <c r="B778" s="1" t="str">
        <f t="shared" si="102"/>
        <v>66593948</v>
      </c>
      <c r="C778" s="3">
        <v>45504</v>
      </c>
      <c r="D778" s="2" t="s">
        <v>3910</v>
      </c>
      <c r="E778" s="2" t="str">
        <f t="shared" si="101"/>
        <v>North</v>
      </c>
      <c r="F778" s="4" t="s">
        <v>88</v>
      </c>
      <c r="G778" s="4" t="str">
        <f t="shared" si="103"/>
        <v>Groceries</v>
      </c>
      <c r="H778" s="1">
        <v>891.09</v>
      </c>
      <c r="I778" s="1">
        <v>39</v>
      </c>
      <c r="J778" s="1">
        <v>25</v>
      </c>
      <c r="K778" s="1">
        <v>1544</v>
      </c>
      <c r="M778" t="b">
        <f t="shared" si="105"/>
        <v>1</v>
      </c>
      <c r="N778" t="b">
        <f t="shared" si="106"/>
        <v>1</v>
      </c>
      <c r="O778" t="b">
        <f t="shared" si="107"/>
        <v>1</v>
      </c>
      <c r="P778" t="b">
        <f t="shared" si="108"/>
        <v>1</v>
      </c>
      <c r="R778" t="str">
        <f t="shared" si="104"/>
        <v/>
      </c>
    </row>
    <row r="779" spans="1:18" ht="14.25" hidden="1">
      <c r="A779" s="1" t="s">
        <v>767</v>
      </c>
      <c r="B779" s="1" t="str">
        <f t="shared" si="102"/>
        <v>98f1afd9</v>
      </c>
      <c r="C779" s="3">
        <v>44906</v>
      </c>
      <c r="D779" s="2" t="s">
        <v>3910</v>
      </c>
      <c r="E779" s="2" t="str">
        <f t="shared" si="101"/>
        <v>North</v>
      </c>
      <c r="F779" s="4" t="s">
        <v>535</v>
      </c>
      <c r="G779" s="4" t="str">
        <f t="shared" si="103"/>
        <v>Furniture</v>
      </c>
      <c r="H779" s="1">
        <v>1068.18</v>
      </c>
      <c r="I779" s="1">
        <v>18</v>
      </c>
      <c r="J779" s="1">
        <v>15</v>
      </c>
      <c r="K779" s="1">
        <v>275.36</v>
      </c>
      <c r="M779" t="b">
        <f t="shared" si="105"/>
        <v>1</v>
      </c>
      <c r="N779" t="b">
        <f t="shared" si="106"/>
        <v>1</v>
      </c>
      <c r="O779" t="b">
        <f t="shared" si="107"/>
        <v>1</v>
      </c>
      <c r="P779" t="b">
        <f t="shared" si="108"/>
        <v>1</v>
      </c>
      <c r="R779" t="str">
        <f t="shared" si="104"/>
        <v/>
      </c>
    </row>
    <row r="780" spans="1:18" ht="14.25">
      <c r="A780" s="1" t="s">
        <v>768</v>
      </c>
      <c r="B780" s="1" t="str">
        <f t="shared" si="102"/>
        <v>4705d3cd</v>
      </c>
      <c r="C780" s="3">
        <v>45414</v>
      </c>
      <c r="D780" s="2" t="s">
        <v>3912</v>
      </c>
      <c r="E780" s="2" t="str">
        <f t="shared" si="101"/>
        <v>East</v>
      </c>
      <c r="F780" s="4" t="s">
        <v>1474</v>
      </c>
      <c r="G780" s="4" t="str">
        <f t="shared" si="103"/>
        <v>Clothing</v>
      </c>
      <c r="H780" s="1">
        <v>1333.44</v>
      </c>
      <c r="I780" s="1">
        <v>22</v>
      </c>
      <c r="J780" s="1">
        <v>21</v>
      </c>
      <c r="K780" s="1">
        <v>880.79</v>
      </c>
      <c r="M780" t="b">
        <f t="shared" si="105"/>
        <v>1</v>
      </c>
      <c r="N780" t="b">
        <f t="shared" si="106"/>
        <v>1</v>
      </c>
      <c r="O780" t="b">
        <f t="shared" si="107"/>
        <v>1</v>
      </c>
      <c r="P780" t="b">
        <f t="shared" si="108"/>
        <v>1</v>
      </c>
      <c r="R780" t="str">
        <f t="shared" si="104"/>
        <v/>
      </c>
    </row>
    <row r="781" spans="1:18" ht="14.25" hidden="1">
      <c r="A781" s="1" t="s">
        <v>769</v>
      </c>
      <c r="B781" s="1" t="str">
        <f t="shared" si="102"/>
        <v>07a4c1d7</v>
      </c>
      <c r="C781" s="3">
        <v>45186</v>
      </c>
      <c r="D781" s="2" t="s">
        <v>3912</v>
      </c>
      <c r="E781" s="2" t="str">
        <f t="shared" si="101"/>
        <v>East</v>
      </c>
      <c r="F781" s="4" t="s">
        <v>291</v>
      </c>
      <c r="G781" s="4" t="str">
        <f t="shared" si="103"/>
        <v>Electronics</v>
      </c>
      <c r="H781" s="1">
        <v>2925.26</v>
      </c>
      <c r="I781" s="1">
        <v>36</v>
      </c>
      <c r="J781" s="1">
        <v>21</v>
      </c>
      <c r="K781" s="1">
        <v>369.46</v>
      </c>
      <c r="M781" t="b">
        <f t="shared" si="105"/>
        <v>1</v>
      </c>
      <c r="N781" t="b">
        <f t="shared" si="106"/>
        <v>1</v>
      </c>
      <c r="O781" t="b">
        <f t="shared" si="107"/>
        <v>1</v>
      </c>
      <c r="P781" t="b">
        <f t="shared" si="108"/>
        <v>1</v>
      </c>
      <c r="R781" t="str">
        <f t="shared" si="104"/>
        <v/>
      </c>
    </row>
    <row r="782" spans="1:18" ht="14.25">
      <c r="A782" s="1" t="s">
        <v>770</v>
      </c>
      <c r="B782" s="1" t="str">
        <f t="shared" si="102"/>
        <v>c55246dd</v>
      </c>
      <c r="C782" s="3">
        <v>45533</v>
      </c>
      <c r="D782" s="2" t="s">
        <v>3910</v>
      </c>
      <c r="E782" s="2" t="str">
        <f t="shared" si="101"/>
        <v>North</v>
      </c>
      <c r="F782" s="4" t="s">
        <v>1474</v>
      </c>
      <c r="G782" s="4" t="str">
        <f t="shared" si="103"/>
        <v>Clothing</v>
      </c>
      <c r="H782" s="1">
        <v>2898.55</v>
      </c>
      <c r="I782" s="1">
        <v>13</v>
      </c>
      <c r="J782" s="1">
        <v>24</v>
      </c>
      <c r="K782" s="1">
        <v>1966.69</v>
      </c>
      <c r="M782" t="b">
        <f t="shared" si="105"/>
        <v>1</v>
      </c>
      <c r="N782" t="b">
        <f t="shared" si="106"/>
        <v>1</v>
      </c>
      <c r="O782" t="b">
        <f t="shared" si="107"/>
        <v>1</v>
      </c>
      <c r="P782" t="b">
        <f t="shared" si="108"/>
        <v>1</v>
      </c>
      <c r="R782" t="str">
        <f t="shared" si="104"/>
        <v/>
      </c>
    </row>
    <row r="783" spans="1:18" ht="14.25" hidden="1">
      <c r="A783" s="1" t="s">
        <v>771</v>
      </c>
      <c r="B783" s="1" t="str">
        <f t="shared" si="102"/>
        <v>128005ac</v>
      </c>
      <c r="C783" s="3">
        <v>45491</v>
      </c>
      <c r="D783" s="2" t="s">
        <v>3913</v>
      </c>
      <c r="E783" s="2" t="str">
        <f t="shared" si="101"/>
        <v>South</v>
      </c>
      <c r="F783" s="4" t="s">
        <v>88</v>
      </c>
      <c r="G783" s="4" t="str">
        <f t="shared" si="103"/>
        <v>Groceries</v>
      </c>
      <c r="H783" s="1">
        <v>4056.48</v>
      </c>
      <c r="I783" s="1">
        <v>34</v>
      </c>
      <c r="J783" s="1">
        <v>43</v>
      </c>
      <c r="K783" s="1">
        <v>981.37</v>
      </c>
      <c r="M783" t="b">
        <f t="shared" si="105"/>
        <v>1</v>
      </c>
      <c r="N783" t="b">
        <f t="shared" si="106"/>
        <v>1</v>
      </c>
      <c r="O783" t="b">
        <f t="shared" si="107"/>
        <v>1</v>
      </c>
      <c r="P783" t="b">
        <f t="shared" si="108"/>
        <v>1</v>
      </c>
      <c r="R783" t="str">
        <f t="shared" si="104"/>
        <v/>
      </c>
    </row>
    <row r="784" spans="1:18" ht="14.25">
      <c r="A784" s="1" t="s">
        <v>772</v>
      </c>
      <c r="B784" s="1" t="str">
        <f t="shared" si="102"/>
        <v>9406459d</v>
      </c>
      <c r="C784" s="3">
        <v>45158</v>
      </c>
      <c r="D784" s="2" t="s">
        <v>3913</v>
      </c>
      <c r="E784" s="2" t="str">
        <f t="shared" si="101"/>
        <v>South</v>
      </c>
      <c r="F784" s="4" t="s">
        <v>1474</v>
      </c>
      <c r="G784" s="4" t="str">
        <f t="shared" si="103"/>
        <v>Clothing</v>
      </c>
      <c r="H784" s="1">
        <v>139.46</v>
      </c>
      <c r="I784" s="1">
        <v>9</v>
      </c>
      <c r="J784" s="1">
        <v>34</v>
      </c>
      <c r="K784" s="1">
        <v>480.55</v>
      </c>
      <c r="M784" t="b">
        <f t="shared" si="105"/>
        <v>1</v>
      </c>
      <c r="N784" t="b">
        <f t="shared" si="106"/>
        <v>1</v>
      </c>
      <c r="O784" t="b">
        <f t="shared" si="107"/>
        <v>1</v>
      </c>
      <c r="P784" t="b">
        <f t="shared" si="108"/>
        <v>1</v>
      </c>
      <c r="R784" t="str">
        <f t="shared" si="104"/>
        <v/>
      </c>
    </row>
    <row r="785" spans="1:18" ht="14.25">
      <c r="A785" s="1" t="s">
        <v>773</v>
      </c>
      <c r="B785" s="1" t="str">
        <f t="shared" si="102"/>
        <v>fd02575b</v>
      </c>
      <c r="C785" s="3">
        <v>45444</v>
      </c>
      <c r="D785" s="2" t="s">
        <v>3910</v>
      </c>
      <c r="E785" s="2" t="str">
        <f t="shared" si="101"/>
        <v>North</v>
      </c>
      <c r="F785" s="4" t="s">
        <v>1474</v>
      </c>
      <c r="G785" s="4" t="str">
        <f t="shared" si="103"/>
        <v>Clothing</v>
      </c>
      <c r="H785" s="1">
        <v>435.93</v>
      </c>
      <c r="I785" s="1">
        <v>37</v>
      </c>
      <c r="J785" s="1">
        <v>34</v>
      </c>
      <c r="K785" s="1">
        <v>1130.1300000000001</v>
      </c>
      <c r="M785" t="b">
        <f t="shared" si="105"/>
        <v>1</v>
      </c>
      <c r="N785" t="b">
        <f t="shared" si="106"/>
        <v>1</v>
      </c>
      <c r="O785" t="b">
        <f t="shared" si="107"/>
        <v>1</v>
      </c>
      <c r="P785" t="b">
        <f t="shared" si="108"/>
        <v>1</v>
      </c>
      <c r="R785" t="str">
        <f t="shared" si="104"/>
        <v/>
      </c>
    </row>
    <row r="786" spans="1:18" ht="14.25">
      <c r="A786" s="1" t="s">
        <v>774</v>
      </c>
      <c r="B786" s="1" t="str">
        <f t="shared" si="102"/>
        <v>3190429d</v>
      </c>
      <c r="C786" s="3">
        <v>45317</v>
      </c>
      <c r="D786" s="2" t="s">
        <v>3911</v>
      </c>
      <c r="E786" s="2" t="str">
        <f t="shared" si="101"/>
        <v>West</v>
      </c>
      <c r="F786" s="4" t="s">
        <v>1474</v>
      </c>
      <c r="G786" s="4" t="str">
        <f t="shared" si="103"/>
        <v>Clothing</v>
      </c>
      <c r="H786" s="1">
        <v>2530.56</v>
      </c>
      <c r="I786" s="1">
        <v>19</v>
      </c>
      <c r="J786" s="1">
        <v>6</v>
      </c>
      <c r="K786" s="1">
        <v>1288.56</v>
      </c>
      <c r="M786" t="b">
        <f t="shared" si="105"/>
        <v>1</v>
      </c>
      <c r="N786" t="b">
        <f t="shared" si="106"/>
        <v>1</v>
      </c>
      <c r="O786" t="b">
        <f t="shared" si="107"/>
        <v>1</v>
      </c>
      <c r="P786" t="b">
        <f t="shared" si="108"/>
        <v>1</v>
      </c>
      <c r="R786" t="str">
        <f t="shared" si="104"/>
        <v/>
      </c>
    </row>
    <row r="787" spans="1:18" ht="14.25" hidden="1">
      <c r="A787" s="1" t="s">
        <v>775</v>
      </c>
      <c r="B787" s="1" t="str">
        <f t="shared" si="102"/>
        <v>95261a6a</v>
      </c>
      <c r="C787" s="3">
        <v>44903</v>
      </c>
      <c r="D787" s="2" t="s">
        <v>3912</v>
      </c>
      <c r="E787" s="2" t="str">
        <f t="shared" si="101"/>
        <v>East</v>
      </c>
      <c r="F787" s="4" t="s">
        <v>535</v>
      </c>
      <c r="G787" s="4" t="str">
        <f t="shared" si="103"/>
        <v>Furniture</v>
      </c>
      <c r="H787" s="1">
        <v>1953.71</v>
      </c>
      <c r="I787" s="1">
        <v>39</v>
      </c>
      <c r="J787" s="1">
        <v>49</v>
      </c>
      <c r="K787" s="1">
        <v>548.37</v>
      </c>
      <c r="M787" t="b">
        <f t="shared" si="105"/>
        <v>1</v>
      </c>
      <c r="N787" t="b">
        <f t="shared" si="106"/>
        <v>1</v>
      </c>
      <c r="O787" t="b">
        <f t="shared" si="107"/>
        <v>1</v>
      </c>
      <c r="P787" t="b">
        <f t="shared" si="108"/>
        <v>1</v>
      </c>
      <c r="R787" t="str">
        <f t="shared" si="104"/>
        <v/>
      </c>
    </row>
    <row r="788" spans="1:18" ht="14.25" hidden="1">
      <c r="A788" s="1" t="s">
        <v>776</v>
      </c>
      <c r="B788" s="1" t="str">
        <f t="shared" si="102"/>
        <v>81f68fac</v>
      </c>
      <c r="C788" s="3">
        <v>45524</v>
      </c>
      <c r="D788" s="2" t="s">
        <v>3910</v>
      </c>
      <c r="E788" s="2" t="str">
        <f t="shared" si="101"/>
        <v>North</v>
      </c>
      <c r="F788" s="4" t="s">
        <v>17</v>
      </c>
      <c r="G788" s="4" t="str">
        <f t="shared" si="103"/>
        <v>Sports</v>
      </c>
      <c r="H788" s="1">
        <v>4573.18</v>
      </c>
      <c r="I788" s="1">
        <v>21</v>
      </c>
      <c r="J788" s="1">
        <v>37</v>
      </c>
      <c r="K788" s="1">
        <v>369.12</v>
      </c>
      <c r="M788" t="b">
        <f t="shared" si="105"/>
        <v>1</v>
      </c>
      <c r="N788" t="b">
        <f t="shared" si="106"/>
        <v>1</v>
      </c>
      <c r="O788" t="b">
        <f t="shared" si="107"/>
        <v>1</v>
      </c>
      <c r="P788" t="b">
        <f t="shared" si="108"/>
        <v>1</v>
      </c>
      <c r="R788" t="str">
        <f t="shared" si="104"/>
        <v/>
      </c>
    </row>
    <row r="789" spans="1:18" ht="14.25" hidden="1">
      <c r="A789" s="1" t="s">
        <v>777</v>
      </c>
      <c r="B789" s="1" t="str">
        <f t="shared" si="102"/>
        <v>78299c97</v>
      </c>
      <c r="C789" s="3">
        <v>45050</v>
      </c>
      <c r="D789" s="2" t="s">
        <v>3912</v>
      </c>
      <c r="E789" s="2" t="str">
        <f t="shared" si="101"/>
        <v>East</v>
      </c>
      <c r="F789" s="4" t="s">
        <v>291</v>
      </c>
      <c r="G789" s="4" t="str">
        <f t="shared" si="103"/>
        <v>Electronics</v>
      </c>
      <c r="H789" s="1">
        <v>3475.41</v>
      </c>
      <c r="I789" s="1">
        <v>1</v>
      </c>
      <c r="J789" s="1">
        <v>32</v>
      </c>
      <c r="K789" s="1">
        <v>1732.75</v>
      </c>
      <c r="M789" t="b">
        <f t="shared" si="105"/>
        <v>1</v>
      </c>
      <c r="N789" t="b">
        <f t="shared" si="106"/>
        <v>1</v>
      </c>
      <c r="O789" t="b">
        <f t="shared" si="107"/>
        <v>1</v>
      </c>
      <c r="P789" t="b">
        <f t="shared" si="108"/>
        <v>1</v>
      </c>
      <c r="R789" t="str">
        <f t="shared" si="104"/>
        <v/>
      </c>
    </row>
    <row r="790" spans="1:18" ht="14.25" hidden="1">
      <c r="A790" s="1" t="s">
        <v>778</v>
      </c>
      <c r="B790" s="1" t="str">
        <f t="shared" si="102"/>
        <v>30be7dc5</v>
      </c>
      <c r="C790" s="3">
        <v>45101</v>
      </c>
      <c r="D790" s="2" t="s">
        <v>3910</v>
      </c>
      <c r="E790" s="2" t="str">
        <f t="shared" si="101"/>
        <v>North</v>
      </c>
      <c r="F790" s="4" t="s">
        <v>88</v>
      </c>
      <c r="G790" s="4" t="str">
        <f t="shared" si="103"/>
        <v>Groceries</v>
      </c>
      <c r="H790" s="1">
        <v>3241.87</v>
      </c>
      <c r="I790" s="1">
        <v>25</v>
      </c>
      <c r="J790" s="1">
        <v>44</v>
      </c>
      <c r="K790" s="1">
        <v>120.21</v>
      </c>
      <c r="M790" t="b">
        <f t="shared" si="105"/>
        <v>1</v>
      </c>
      <c r="N790" t="b">
        <f t="shared" si="106"/>
        <v>1</v>
      </c>
      <c r="O790" t="b">
        <f t="shared" si="107"/>
        <v>1</v>
      </c>
      <c r="P790" t="b">
        <f t="shared" si="108"/>
        <v>1</v>
      </c>
      <c r="R790" t="str">
        <f t="shared" si="104"/>
        <v/>
      </c>
    </row>
    <row r="791" spans="1:18" ht="14.25" hidden="1">
      <c r="A791" s="1" t="s">
        <v>779</v>
      </c>
      <c r="B791" s="1" t="str">
        <f t="shared" si="102"/>
        <v>6675703f</v>
      </c>
      <c r="C791" s="3">
        <v>45077</v>
      </c>
      <c r="D791" s="2" t="s">
        <v>3912</v>
      </c>
      <c r="E791" s="2" t="str">
        <f t="shared" si="101"/>
        <v>East</v>
      </c>
      <c r="F791" s="4" t="s">
        <v>291</v>
      </c>
      <c r="G791" s="4" t="str">
        <f t="shared" si="103"/>
        <v>Electronics</v>
      </c>
      <c r="H791" s="1">
        <v>4697.2700000000004</v>
      </c>
      <c r="I791" s="1">
        <v>41</v>
      </c>
      <c r="J791" s="1">
        <v>49</v>
      </c>
      <c r="K791" s="1">
        <v>1686.33</v>
      </c>
      <c r="M791" t="b">
        <f t="shared" si="105"/>
        <v>1</v>
      </c>
      <c r="N791" t="b">
        <f t="shared" si="106"/>
        <v>1</v>
      </c>
      <c r="O791" t="b">
        <f t="shared" si="107"/>
        <v>1</v>
      </c>
      <c r="P791" t="b">
        <f t="shared" si="108"/>
        <v>1</v>
      </c>
      <c r="R791" t="str">
        <f t="shared" si="104"/>
        <v/>
      </c>
    </row>
    <row r="792" spans="1:18" ht="14.25" hidden="1">
      <c r="A792" s="1" t="s">
        <v>780</v>
      </c>
      <c r="B792" s="1" t="str">
        <f t="shared" si="102"/>
        <v>0f49933b</v>
      </c>
      <c r="C792" s="3">
        <v>44941</v>
      </c>
      <c r="D792" s="2" t="s">
        <v>3910</v>
      </c>
      <c r="E792" s="2" t="str">
        <f t="shared" si="101"/>
        <v>North</v>
      </c>
      <c r="F792" s="4" t="s">
        <v>88</v>
      </c>
      <c r="G792" s="4" t="str">
        <f t="shared" si="103"/>
        <v>Groceries</v>
      </c>
      <c r="H792" s="1">
        <v>2296.37</v>
      </c>
      <c r="I792" s="1">
        <v>18</v>
      </c>
      <c r="J792" s="1">
        <v>9</v>
      </c>
      <c r="K792" s="1">
        <v>959.38</v>
      </c>
      <c r="M792" t="b">
        <f t="shared" si="105"/>
        <v>1</v>
      </c>
      <c r="N792" t="b">
        <f t="shared" si="106"/>
        <v>1</v>
      </c>
      <c r="O792" t="b">
        <f t="shared" si="107"/>
        <v>1</v>
      </c>
      <c r="P792" t="b">
        <f t="shared" si="108"/>
        <v>1</v>
      </c>
      <c r="R792" t="str">
        <f t="shared" si="104"/>
        <v/>
      </c>
    </row>
    <row r="793" spans="1:18" ht="14.25" hidden="1">
      <c r="A793" s="1" t="s">
        <v>781</v>
      </c>
      <c r="B793" s="1" t="str">
        <f t="shared" si="102"/>
        <v>caae4bea</v>
      </c>
      <c r="C793" s="3">
        <v>45472</v>
      </c>
      <c r="D793" s="2" t="s">
        <v>3912</v>
      </c>
      <c r="E793" s="2" t="str">
        <f t="shared" si="101"/>
        <v>East</v>
      </c>
      <c r="F793" s="4" t="s">
        <v>88</v>
      </c>
      <c r="G793" s="4" t="str">
        <f t="shared" si="103"/>
        <v>Groceries</v>
      </c>
      <c r="H793" s="1">
        <v>2708.02</v>
      </c>
      <c r="I793" s="1">
        <v>1</v>
      </c>
      <c r="J793" s="1">
        <v>50</v>
      </c>
      <c r="K793" s="1">
        <v>768.51</v>
      </c>
      <c r="M793" t="b">
        <f t="shared" si="105"/>
        <v>1</v>
      </c>
      <c r="N793" t="b">
        <f t="shared" si="106"/>
        <v>1</v>
      </c>
      <c r="O793" t="b">
        <f t="shared" si="107"/>
        <v>1</v>
      </c>
      <c r="P793" t="b">
        <f t="shared" si="108"/>
        <v>1</v>
      </c>
      <c r="R793" t="str">
        <f t="shared" si="104"/>
        <v/>
      </c>
    </row>
    <row r="794" spans="1:18" ht="14.25" hidden="1">
      <c r="A794" s="1" t="s">
        <v>782</v>
      </c>
      <c r="B794" s="1" t="str">
        <f t="shared" si="102"/>
        <v>e6336e47</v>
      </c>
      <c r="C794" s="3">
        <v>45333</v>
      </c>
      <c r="D794" s="2" t="s">
        <v>3910</v>
      </c>
      <c r="E794" s="2" t="str">
        <f t="shared" si="101"/>
        <v>North</v>
      </c>
      <c r="F794" s="4" t="s">
        <v>535</v>
      </c>
      <c r="G794" s="4" t="str">
        <f t="shared" si="103"/>
        <v>Furniture</v>
      </c>
      <c r="H794" s="1">
        <v>2674.76</v>
      </c>
      <c r="I794" s="1">
        <v>30</v>
      </c>
      <c r="J794" s="1">
        <v>30</v>
      </c>
      <c r="K794" s="1">
        <v>700.3</v>
      </c>
      <c r="M794" t="b">
        <f t="shared" si="105"/>
        <v>1</v>
      </c>
      <c r="N794" t="b">
        <f t="shared" si="106"/>
        <v>1</v>
      </c>
      <c r="O794" t="b">
        <f t="shared" si="107"/>
        <v>1</v>
      </c>
      <c r="P794" t="b">
        <f t="shared" si="108"/>
        <v>1</v>
      </c>
      <c r="R794" t="str">
        <f t="shared" si="104"/>
        <v/>
      </c>
    </row>
    <row r="795" spans="1:18" ht="14.25" hidden="1">
      <c r="A795" s="1" t="s">
        <v>783</v>
      </c>
      <c r="B795" s="1" t="str">
        <f t="shared" si="102"/>
        <v>c8b4559d</v>
      </c>
      <c r="C795" s="3">
        <v>44938</v>
      </c>
      <c r="D795" s="2" t="s">
        <v>3911</v>
      </c>
      <c r="E795" s="2" t="str">
        <f t="shared" si="101"/>
        <v>West</v>
      </c>
      <c r="F795" s="4" t="s">
        <v>88</v>
      </c>
      <c r="G795" s="4" t="str">
        <f t="shared" si="103"/>
        <v>Groceries</v>
      </c>
      <c r="H795" s="1">
        <v>573.33000000000004</v>
      </c>
      <c r="I795" s="1">
        <v>22</v>
      </c>
      <c r="J795" s="1">
        <v>12</v>
      </c>
      <c r="K795" s="1">
        <v>624.6</v>
      </c>
      <c r="M795" t="b">
        <f t="shared" si="105"/>
        <v>1</v>
      </c>
      <c r="N795" t="b">
        <f t="shared" si="106"/>
        <v>1</v>
      </c>
      <c r="O795" t="b">
        <f t="shared" si="107"/>
        <v>1</v>
      </c>
      <c r="P795" t="b">
        <f t="shared" si="108"/>
        <v>1</v>
      </c>
      <c r="R795" t="str">
        <f t="shared" si="104"/>
        <v/>
      </c>
    </row>
    <row r="796" spans="1:18" ht="14.25" hidden="1">
      <c r="A796" s="1" t="s">
        <v>784</v>
      </c>
      <c r="B796" s="1" t="str">
        <f t="shared" si="102"/>
        <v>6751d130</v>
      </c>
      <c r="C796" s="3">
        <v>45499</v>
      </c>
      <c r="D796" s="2" t="s">
        <v>3913</v>
      </c>
      <c r="E796" s="2" t="str">
        <f t="shared" si="101"/>
        <v>South</v>
      </c>
      <c r="F796" s="4" t="s">
        <v>88</v>
      </c>
      <c r="G796" s="4" t="str">
        <f t="shared" si="103"/>
        <v>Groceries</v>
      </c>
      <c r="H796" s="1">
        <v>4504.88</v>
      </c>
      <c r="I796" s="1">
        <v>41</v>
      </c>
      <c r="J796" s="1">
        <v>22</v>
      </c>
      <c r="K796" s="1">
        <v>1990.12</v>
      </c>
      <c r="M796" t="b">
        <f t="shared" si="105"/>
        <v>1</v>
      </c>
      <c r="N796" t="b">
        <f t="shared" si="106"/>
        <v>1</v>
      </c>
      <c r="O796" t="b">
        <f t="shared" si="107"/>
        <v>1</v>
      </c>
      <c r="P796" t="b">
        <f t="shared" si="108"/>
        <v>1</v>
      </c>
      <c r="R796" t="str">
        <f t="shared" si="104"/>
        <v/>
      </c>
    </row>
    <row r="797" spans="1:18" ht="14.25">
      <c r="A797" s="1" t="s">
        <v>785</v>
      </c>
      <c r="B797" s="1" t="str">
        <f t="shared" si="102"/>
        <v>e3f2c107</v>
      </c>
      <c r="C797" s="3">
        <v>45221</v>
      </c>
      <c r="D797" s="2" t="s">
        <v>3910</v>
      </c>
      <c r="E797" s="2" t="str">
        <f t="shared" si="101"/>
        <v>North</v>
      </c>
      <c r="F797" s="4" t="s">
        <v>1474</v>
      </c>
      <c r="G797" s="4" t="str">
        <f t="shared" si="103"/>
        <v>Clothing</v>
      </c>
      <c r="H797" s="1">
        <v>1030.27</v>
      </c>
      <c r="I797" s="1">
        <v>3</v>
      </c>
      <c r="J797" s="1">
        <v>17</v>
      </c>
      <c r="K797" s="1">
        <v>1400.39</v>
      </c>
      <c r="M797" t="b">
        <f t="shared" si="105"/>
        <v>1</v>
      </c>
      <c r="N797" t="b">
        <f t="shared" si="106"/>
        <v>1</v>
      </c>
      <c r="O797" t="b">
        <f t="shared" si="107"/>
        <v>1</v>
      </c>
      <c r="P797" t="b">
        <f t="shared" si="108"/>
        <v>1</v>
      </c>
      <c r="R797" t="str">
        <f t="shared" si="104"/>
        <v/>
      </c>
    </row>
    <row r="798" spans="1:18" ht="14.25">
      <c r="A798" s="1" t="s">
        <v>786</v>
      </c>
      <c r="B798" s="1" t="str">
        <f t="shared" si="102"/>
        <v>a346f073</v>
      </c>
      <c r="C798" s="3">
        <v>45368</v>
      </c>
      <c r="D798" s="2" t="s">
        <v>3913</v>
      </c>
      <c r="E798" s="2" t="str">
        <f t="shared" si="101"/>
        <v>South</v>
      </c>
      <c r="F798" s="4" t="s">
        <v>1474</v>
      </c>
      <c r="G798" s="4" t="str">
        <f t="shared" si="103"/>
        <v>Clothing</v>
      </c>
      <c r="H798" s="1">
        <v>4703.6400000000003</v>
      </c>
      <c r="I798" s="1">
        <v>7</v>
      </c>
      <c r="J798" s="1">
        <v>3</v>
      </c>
      <c r="K798" s="1">
        <v>757.91</v>
      </c>
      <c r="M798" t="b">
        <f t="shared" si="105"/>
        <v>1</v>
      </c>
      <c r="N798" t="b">
        <f t="shared" si="106"/>
        <v>1</v>
      </c>
      <c r="O798" t="b">
        <f t="shared" si="107"/>
        <v>1</v>
      </c>
      <c r="P798" t="b">
        <f t="shared" si="108"/>
        <v>1</v>
      </c>
      <c r="R798" t="str">
        <f t="shared" si="104"/>
        <v/>
      </c>
    </row>
    <row r="799" spans="1:18" ht="14.25" hidden="1">
      <c r="A799" s="1" t="s">
        <v>787</v>
      </c>
      <c r="B799" s="1" t="str">
        <f t="shared" si="102"/>
        <v>8c24cc4c</v>
      </c>
      <c r="C799" s="3">
        <v>45592</v>
      </c>
      <c r="D799" s="2" t="s">
        <v>3910</v>
      </c>
      <c r="E799" s="2" t="str">
        <f t="shared" si="101"/>
        <v>North</v>
      </c>
      <c r="F799" s="4" t="s">
        <v>17</v>
      </c>
      <c r="G799" s="4" t="str">
        <f t="shared" si="103"/>
        <v>Sports</v>
      </c>
      <c r="H799" s="1">
        <v>625.49</v>
      </c>
      <c r="I799" s="1">
        <v>35</v>
      </c>
      <c r="J799" s="1">
        <v>22</v>
      </c>
      <c r="K799" s="1">
        <v>1692.13</v>
      </c>
      <c r="M799" t="b">
        <f t="shared" si="105"/>
        <v>1</v>
      </c>
      <c r="N799" t="b">
        <f t="shared" si="106"/>
        <v>1</v>
      </c>
      <c r="O799" t="b">
        <f t="shared" si="107"/>
        <v>1</v>
      </c>
      <c r="P799" t="b">
        <f t="shared" si="108"/>
        <v>1</v>
      </c>
      <c r="R799" t="str">
        <f t="shared" si="104"/>
        <v/>
      </c>
    </row>
    <row r="800" spans="1:18" ht="14.25">
      <c r="A800" s="1" t="s">
        <v>788</v>
      </c>
      <c r="B800" s="1" t="str">
        <f t="shared" si="102"/>
        <v>7e98bd40</v>
      </c>
      <c r="C800" s="3">
        <v>45349</v>
      </c>
      <c r="D800" s="2" t="s">
        <v>3913</v>
      </c>
      <c r="E800" s="2" t="str">
        <f t="shared" si="101"/>
        <v>South</v>
      </c>
      <c r="F800" s="4" t="s">
        <v>1474</v>
      </c>
      <c r="G800" s="4" t="str">
        <f t="shared" si="103"/>
        <v>Clothing</v>
      </c>
      <c r="H800" s="1">
        <v>441.19</v>
      </c>
      <c r="I800" s="1">
        <v>35</v>
      </c>
      <c r="J800" s="1">
        <v>39</v>
      </c>
      <c r="K800" s="1">
        <v>1552.73</v>
      </c>
      <c r="M800" t="b">
        <f t="shared" si="105"/>
        <v>1</v>
      </c>
      <c r="N800" t="b">
        <f t="shared" si="106"/>
        <v>1</v>
      </c>
      <c r="O800" t="b">
        <f t="shared" si="107"/>
        <v>1</v>
      </c>
      <c r="P800" t="b">
        <f t="shared" si="108"/>
        <v>1</v>
      </c>
      <c r="R800" t="str">
        <f t="shared" si="104"/>
        <v/>
      </c>
    </row>
    <row r="801" spans="1:18" ht="14.25" hidden="1">
      <c r="A801" s="1" t="s">
        <v>789</v>
      </c>
      <c r="B801" s="1" t="str">
        <f t="shared" si="102"/>
        <v>e0eca1b0</v>
      </c>
      <c r="C801" s="3">
        <v>45087</v>
      </c>
      <c r="D801" s="2" t="s">
        <v>3911</v>
      </c>
      <c r="E801" s="2" t="str">
        <f t="shared" si="101"/>
        <v>West</v>
      </c>
      <c r="F801" s="4" t="s">
        <v>291</v>
      </c>
      <c r="G801" s="4" t="str">
        <f t="shared" si="103"/>
        <v>Electronics</v>
      </c>
      <c r="H801" s="1">
        <v>4886.88</v>
      </c>
      <c r="I801" s="1">
        <v>43</v>
      </c>
      <c r="J801" s="1">
        <v>35</v>
      </c>
      <c r="K801" s="1">
        <v>1856.72</v>
      </c>
      <c r="M801" t="b">
        <f t="shared" si="105"/>
        <v>1</v>
      </c>
      <c r="N801" t="b">
        <f t="shared" si="106"/>
        <v>1</v>
      </c>
      <c r="O801" t="b">
        <f t="shared" si="107"/>
        <v>1</v>
      </c>
      <c r="P801" t="b">
        <f t="shared" si="108"/>
        <v>1</v>
      </c>
      <c r="R801" t="str">
        <f t="shared" si="104"/>
        <v/>
      </c>
    </row>
    <row r="802" spans="1:18" ht="14.25" hidden="1">
      <c r="A802" s="1" t="s">
        <v>790</v>
      </c>
      <c r="B802" s="1" t="str">
        <f t="shared" si="102"/>
        <v>9644359f</v>
      </c>
      <c r="C802" s="3">
        <v>45523</v>
      </c>
      <c r="D802" s="2" t="s">
        <v>3912</v>
      </c>
      <c r="E802" s="2" t="str">
        <f t="shared" si="101"/>
        <v>East</v>
      </c>
      <c r="F802" s="4" t="s">
        <v>17</v>
      </c>
      <c r="G802" s="4" t="str">
        <f t="shared" si="103"/>
        <v>Sports</v>
      </c>
      <c r="H802" s="1">
        <v>1684.38</v>
      </c>
      <c r="I802" s="1">
        <v>44</v>
      </c>
      <c r="J802" s="1">
        <v>11</v>
      </c>
      <c r="K802" s="1">
        <v>524.86</v>
      </c>
      <c r="M802" t="b">
        <f t="shared" si="105"/>
        <v>1</v>
      </c>
      <c r="N802" t="b">
        <f t="shared" si="106"/>
        <v>1</v>
      </c>
      <c r="O802" t="b">
        <f t="shared" si="107"/>
        <v>1</v>
      </c>
      <c r="P802" t="b">
        <f t="shared" si="108"/>
        <v>1</v>
      </c>
      <c r="R802" t="str">
        <f t="shared" si="104"/>
        <v/>
      </c>
    </row>
    <row r="803" spans="1:18" ht="14.25" hidden="1">
      <c r="A803" s="1" t="s">
        <v>791</v>
      </c>
      <c r="B803" s="1" t="str">
        <f t="shared" si="102"/>
        <v>2e7d22d7</v>
      </c>
      <c r="C803" s="3">
        <v>45537</v>
      </c>
      <c r="D803" s="2" t="s">
        <v>3912</v>
      </c>
      <c r="E803" s="2" t="str">
        <f t="shared" si="101"/>
        <v>East</v>
      </c>
      <c r="F803" s="4" t="s">
        <v>88</v>
      </c>
      <c r="G803" s="4" t="str">
        <f t="shared" si="103"/>
        <v>Groceries</v>
      </c>
      <c r="H803" s="1">
        <v>4619.1899999999996</v>
      </c>
      <c r="I803" s="1">
        <v>16</v>
      </c>
      <c r="J803" s="1">
        <v>29</v>
      </c>
      <c r="K803" s="1">
        <v>192.04</v>
      </c>
      <c r="M803" t="b">
        <f t="shared" si="105"/>
        <v>1</v>
      </c>
      <c r="N803" t="b">
        <f t="shared" si="106"/>
        <v>1</v>
      </c>
      <c r="O803" t="b">
        <f t="shared" si="107"/>
        <v>1</v>
      </c>
      <c r="P803" t="b">
        <f t="shared" si="108"/>
        <v>1</v>
      </c>
      <c r="R803" t="str">
        <f t="shared" si="104"/>
        <v/>
      </c>
    </row>
    <row r="804" spans="1:18" ht="14.25" hidden="1">
      <c r="A804" s="1" t="s">
        <v>792</v>
      </c>
      <c r="B804" s="1" t="str">
        <f t="shared" si="102"/>
        <v>a84a0178</v>
      </c>
      <c r="C804" s="3">
        <v>45111</v>
      </c>
      <c r="D804" s="2" t="s">
        <v>3912</v>
      </c>
      <c r="E804" s="2" t="str">
        <f t="shared" si="101"/>
        <v>East</v>
      </c>
      <c r="F804" s="4" t="s">
        <v>291</v>
      </c>
      <c r="G804" s="4" t="str">
        <f t="shared" si="103"/>
        <v>Electronics</v>
      </c>
      <c r="H804" s="1">
        <v>562.79999999999995</v>
      </c>
      <c r="I804" s="1">
        <v>6</v>
      </c>
      <c r="J804" s="1">
        <v>35</v>
      </c>
      <c r="K804" s="1">
        <v>1979.08</v>
      </c>
      <c r="M804" t="b">
        <f t="shared" si="105"/>
        <v>1</v>
      </c>
      <c r="N804" t="b">
        <f t="shared" si="106"/>
        <v>1</v>
      </c>
      <c r="O804" t="b">
        <f t="shared" si="107"/>
        <v>1</v>
      </c>
      <c r="P804" t="b">
        <f t="shared" si="108"/>
        <v>1</v>
      </c>
      <c r="R804" t="str">
        <f t="shared" si="104"/>
        <v/>
      </c>
    </row>
    <row r="805" spans="1:18" ht="14.25" hidden="1">
      <c r="A805" s="1" t="s">
        <v>793</v>
      </c>
      <c r="B805" s="1" t="str">
        <f t="shared" si="102"/>
        <v>66253b8c</v>
      </c>
      <c r="C805" s="3">
        <v>45408</v>
      </c>
      <c r="D805" s="2" t="s">
        <v>3913</v>
      </c>
      <c r="E805" s="2" t="str">
        <f t="shared" si="101"/>
        <v>South</v>
      </c>
      <c r="F805" s="4" t="s">
        <v>88</v>
      </c>
      <c r="G805" s="4" t="str">
        <f t="shared" si="103"/>
        <v>Groceries</v>
      </c>
      <c r="H805" s="1">
        <v>170.54</v>
      </c>
      <c r="I805" s="1">
        <v>13</v>
      </c>
      <c r="J805" s="1">
        <v>49</v>
      </c>
      <c r="K805" s="1">
        <v>740.95</v>
      </c>
      <c r="M805" t="b">
        <f t="shared" si="105"/>
        <v>1</v>
      </c>
      <c r="N805" t="b">
        <f t="shared" si="106"/>
        <v>1</v>
      </c>
      <c r="O805" t="b">
        <f t="shared" si="107"/>
        <v>1</v>
      </c>
      <c r="P805" t="b">
        <f t="shared" si="108"/>
        <v>1</v>
      </c>
      <c r="R805" t="str">
        <f t="shared" si="104"/>
        <v/>
      </c>
    </row>
    <row r="806" spans="1:18" ht="14.25" hidden="1">
      <c r="A806" s="1" t="s">
        <v>794</v>
      </c>
      <c r="B806" s="1" t="str">
        <f t="shared" si="102"/>
        <v>bb2a0ea5</v>
      </c>
      <c r="C806" s="3">
        <v>45576</v>
      </c>
      <c r="D806" s="2" t="s">
        <v>3912</v>
      </c>
      <c r="E806" s="2" t="str">
        <f t="shared" si="101"/>
        <v>East</v>
      </c>
      <c r="F806" s="4" t="s">
        <v>535</v>
      </c>
      <c r="G806" s="4" t="str">
        <f t="shared" si="103"/>
        <v>Furniture</v>
      </c>
      <c r="H806" s="1">
        <v>4718.8100000000004</v>
      </c>
      <c r="I806" s="1">
        <v>15</v>
      </c>
      <c r="J806" s="1">
        <v>26</v>
      </c>
      <c r="K806" s="1">
        <v>1500.35</v>
      </c>
      <c r="M806" t="b">
        <f t="shared" si="105"/>
        <v>1</v>
      </c>
      <c r="N806" t="b">
        <f t="shared" si="106"/>
        <v>1</v>
      </c>
      <c r="O806" t="b">
        <f t="shared" si="107"/>
        <v>1</v>
      </c>
      <c r="P806" t="b">
        <f t="shared" si="108"/>
        <v>1</v>
      </c>
      <c r="R806" t="str">
        <f t="shared" si="104"/>
        <v/>
      </c>
    </row>
    <row r="807" spans="1:18" ht="14.25" hidden="1">
      <c r="A807" s="1" t="s">
        <v>795</v>
      </c>
      <c r="B807" s="1" t="str">
        <f t="shared" si="102"/>
        <v>78c4a54a</v>
      </c>
      <c r="C807" s="3">
        <v>45260</v>
      </c>
      <c r="D807" s="2" t="s">
        <v>3910</v>
      </c>
      <c r="E807" s="2" t="str">
        <f t="shared" si="101"/>
        <v>North</v>
      </c>
      <c r="F807" s="4" t="s">
        <v>17</v>
      </c>
      <c r="G807" s="4" t="str">
        <f t="shared" si="103"/>
        <v>Sports</v>
      </c>
      <c r="H807" s="1">
        <v>4051.54</v>
      </c>
      <c r="I807" s="1">
        <v>9</v>
      </c>
      <c r="J807" s="1">
        <v>3</v>
      </c>
      <c r="K807" s="1">
        <v>1690.46</v>
      </c>
      <c r="M807" t="b">
        <f t="shared" si="105"/>
        <v>1</v>
      </c>
      <c r="N807" t="b">
        <f t="shared" si="106"/>
        <v>1</v>
      </c>
      <c r="O807" t="b">
        <f t="shared" si="107"/>
        <v>1</v>
      </c>
      <c r="P807" t="b">
        <f t="shared" si="108"/>
        <v>1</v>
      </c>
      <c r="R807" t="str">
        <f t="shared" si="104"/>
        <v/>
      </c>
    </row>
    <row r="808" spans="1:18" ht="14.25" hidden="1">
      <c r="A808" s="1" t="s">
        <v>796</v>
      </c>
      <c r="B808" s="1" t="str">
        <f t="shared" si="102"/>
        <v>c06d3082</v>
      </c>
      <c r="C808" s="3">
        <v>45205</v>
      </c>
      <c r="D808" s="2" t="s">
        <v>3910</v>
      </c>
      <c r="E808" s="2" t="str">
        <f t="shared" si="101"/>
        <v>North</v>
      </c>
      <c r="F808" s="4" t="s">
        <v>535</v>
      </c>
      <c r="G808" s="4" t="str">
        <f t="shared" si="103"/>
        <v>Furniture</v>
      </c>
      <c r="H808" s="1">
        <v>4549.21</v>
      </c>
      <c r="I808" s="1">
        <v>49</v>
      </c>
      <c r="J808" s="1">
        <v>29</v>
      </c>
      <c r="K808" s="1">
        <v>1186.3599999999999</v>
      </c>
      <c r="M808" t="b">
        <f t="shared" si="105"/>
        <v>1</v>
      </c>
      <c r="N808" t="b">
        <f t="shared" si="106"/>
        <v>1</v>
      </c>
      <c r="O808" t="b">
        <f t="shared" si="107"/>
        <v>1</v>
      </c>
      <c r="P808" t="b">
        <f t="shared" si="108"/>
        <v>1</v>
      </c>
      <c r="R808" t="str">
        <f t="shared" si="104"/>
        <v/>
      </c>
    </row>
    <row r="809" spans="1:18" ht="14.25" hidden="1">
      <c r="A809" s="1" t="s">
        <v>797</v>
      </c>
      <c r="B809" s="1" t="str">
        <f t="shared" si="102"/>
        <v>b3821a94</v>
      </c>
      <c r="C809" s="3">
        <v>45482</v>
      </c>
      <c r="D809" s="2" t="s">
        <v>3913</v>
      </c>
      <c r="E809" s="2" t="str">
        <f t="shared" si="101"/>
        <v>South</v>
      </c>
      <c r="F809" s="4" t="s">
        <v>535</v>
      </c>
      <c r="G809" s="4" t="str">
        <f t="shared" si="103"/>
        <v>Furniture</v>
      </c>
      <c r="H809" s="1">
        <v>2008.31</v>
      </c>
      <c r="I809" s="1">
        <v>26</v>
      </c>
      <c r="J809" s="1">
        <v>4</v>
      </c>
      <c r="K809" s="1">
        <v>1993.55</v>
      </c>
      <c r="M809" t="b">
        <f t="shared" si="105"/>
        <v>1</v>
      </c>
      <c r="N809" t="b">
        <f t="shared" si="106"/>
        <v>1</v>
      </c>
      <c r="O809" t="b">
        <f t="shared" si="107"/>
        <v>1</v>
      </c>
      <c r="P809" t="b">
        <f t="shared" si="108"/>
        <v>1</v>
      </c>
      <c r="R809" t="str">
        <f t="shared" si="104"/>
        <v/>
      </c>
    </row>
    <row r="810" spans="1:18" ht="14.25" hidden="1">
      <c r="A810" s="1" t="s">
        <v>798</v>
      </c>
      <c r="B810" s="1" t="str">
        <f t="shared" si="102"/>
        <v>5370cec7</v>
      </c>
      <c r="C810" s="3">
        <v>45572</v>
      </c>
      <c r="D810" s="2" t="s">
        <v>3911</v>
      </c>
      <c r="E810" s="2" t="str">
        <f t="shared" si="101"/>
        <v>West</v>
      </c>
      <c r="F810" s="4" t="s">
        <v>17</v>
      </c>
      <c r="G810" s="4" t="str">
        <f t="shared" si="103"/>
        <v>Sports</v>
      </c>
      <c r="H810" s="1">
        <v>3422.92</v>
      </c>
      <c r="I810" s="1">
        <v>9</v>
      </c>
      <c r="J810" s="1">
        <v>23</v>
      </c>
      <c r="K810" s="1">
        <v>1225.55</v>
      </c>
      <c r="M810" t="b">
        <f t="shared" si="105"/>
        <v>1</v>
      </c>
      <c r="N810" t="b">
        <f t="shared" si="106"/>
        <v>1</v>
      </c>
      <c r="O810" t="b">
        <f t="shared" si="107"/>
        <v>1</v>
      </c>
      <c r="P810" t="b">
        <f t="shared" si="108"/>
        <v>1</v>
      </c>
      <c r="R810" t="str">
        <f t="shared" si="104"/>
        <v/>
      </c>
    </row>
    <row r="811" spans="1:18" ht="14.25" hidden="1">
      <c r="A811" s="1" t="s">
        <v>799</v>
      </c>
      <c r="B811" s="1" t="str">
        <f t="shared" si="102"/>
        <v>d52f23b4</v>
      </c>
      <c r="C811" s="3">
        <v>44890</v>
      </c>
      <c r="D811" s="2" t="s">
        <v>3911</v>
      </c>
      <c r="E811" s="2" t="str">
        <f t="shared" si="101"/>
        <v>West</v>
      </c>
      <c r="F811" s="4" t="s">
        <v>291</v>
      </c>
      <c r="G811" s="4" t="str">
        <f t="shared" si="103"/>
        <v>Electronics</v>
      </c>
      <c r="H811" s="1">
        <v>2176.58</v>
      </c>
      <c r="I811" s="1">
        <v>34</v>
      </c>
      <c r="J811" s="1">
        <v>12</v>
      </c>
      <c r="K811" s="1">
        <v>1706.65</v>
      </c>
      <c r="M811" t="b">
        <f t="shared" si="105"/>
        <v>1</v>
      </c>
      <c r="N811" t="b">
        <f t="shared" si="106"/>
        <v>1</v>
      </c>
      <c r="O811" t="b">
        <f t="shared" si="107"/>
        <v>1</v>
      </c>
      <c r="P811" t="b">
        <f t="shared" si="108"/>
        <v>1</v>
      </c>
      <c r="R811" t="str">
        <f t="shared" si="104"/>
        <v/>
      </c>
    </row>
    <row r="812" spans="1:18" ht="14.25">
      <c r="A812" s="1" t="s">
        <v>800</v>
      </c>
      <c r="B812" s="1" t="str">
        <f t="shared" si="102"/>
        <v>8d993b10</v>
      </c>
      <c r="C812" s="3">
        <v>45078</v>
      </c>
      <c r="D812" s="2" t="s">
        <v>3910</v>
      </c>
      <c r="E812" s="2" t="str">
        <f t="shared" si="101"/>
        <v>North</v>
      </c>
      <c r="F812" s="4" t="s">
        <v>1474</v>
      </c>
      <c r="G812" s="4" t="str">
        <f t="shared" si="103"/>
        <v>Clothing</v>
      </c>
      <c r="H812" s="1">
        <v>3686.62</v>
      </c>
      <c r="I812" s="1">
        <v>10</v>
      </c>
      <c r="J812" s="1">
        <v>17</v>
      </c>
      <c r="K812" s="1">
        <v>1494.88</v>
      </c>
      <c r="M812" t="b">
        <f t="shared" si="105"/>
        <v>1</v>
      </c>
      <c r="N812" t="b">
        <f t="shared" si="106"/>
        <v>1</v>
      </c>
      <c r="O812" t="b">
        <f t="shared" si="107"/>
        <v>1</v>
      </c>
      <c r="P812" t="b">
        <f t="shared" si="108"/>
        <v>1</v>
      </c>
      <c r="R812" t="str">
        <f t="shared" si="104"/>
        <v/>
      </c>
    </row>
    <row r="813" spans="1:18" ht="14.25" hidden="1">
      <c r="A813" s="1" t="s">
        <v>801</v>
      </c>
      <c r="B813" s="1" t="str">
        <f t="shared" si="102"/>
        <v>d2206f68</v>
      </c>
      <c r="C813" s="3">
        <v>45153</v>
      </c>
      <c r="D813" s="2" t="s">
        <v>3912</v>
      </c>
      <c r="E813" s="2" t="str">
        <f t="shared" si="101"/>
        <v>East</v>
      </c>
      <c r="F813" s="4" t="s">
        <v>535</v>
      </c>
      <c r="G813" s="4" t="str">
        <f t="shared" si="103"/>
        <v>Furniture</v>
      </c>
      <c r="H813" s="1">
        <v>4013.53</v>
      </c>
      <c r="I813" s="1">
        <v>33</v>
      </c>
      <c r="J813" s="1">
        <v>7</v>
      </c>
      <c r="K813" s="1">
        <v>114.35</v>
      </c>
      <c r="M813" t="b">
        <f t="shared" si="105"/>
        <v>1</v>
      </c>
      <c r="N813" t="b">
        <f t="shared" si="106"/>
        <v>1</v>
      </c>
      <c r="O813" t="b">
        <f t="shared" si="107"/>
        <v>1</v>
      </c>
      <c r="P813" t="b">
        <f t="shared" si="108"/>
        <v>1</v>
      </c>
      <c r="R813" t="str">
        <f t="shared" si="104"/>
        <v/>
      </c>
    </row>
    <row r="814" spans="1:18" ht="14.25" hidden="1">
      <c r="A814" s="1" t="s">
        <v>802</v>
      </c>
      <c r="B814" s="1" t="str">
        <f t="shared" si="102"/>
        <v>213a39ad</v>
      </c>
      <c r="C814" s="3">
        <v>45234</v>
      </c>
      <c r="D814" s="2" t="s">
        <v>3910</v>
      </c>
      <c r="E814" s="2" t="str">
        <f t="shared" si="101"/>
        <v>North</v>
      </c>
      <c r="F814" s="4" t="s">
        <v>291</v>
      </c>
      <c r="G814" s="4" t="str">
        <f t="shared" si="103"/>
        <v>Electronics</v>
      </c>
      <c r="H814" s="1">
        <v>3771.98</v>
      </c>
      <c r="I814" s="1">
        <v>11</v>
      </c>
      <c r="J814" s="1">
        <v>2</v>
      </c>
      <c r="K814" s="1">
        <v>373.85</v>
      </c>
      <c r="M814" t="b">
        <f t="shared" si="105"/>
        <v>1</v>
      </c>
      <c r="N814" t="b">
        <f t="shared" si="106"/>
        <v>1</v>
      </c>
      <c r="O814" t="b">
        <f t="shared" si="107"/>
        <v>1</v>
      </c>
      <c r="P814" t="b">
        <f t="shared" si="108"/>
        <v>1</v>
      </c>
      <c r="R814" t="str">
        <f t="shared" si="104"/>
        <v/>
      </c>
    </row>
    <row r="815" spans="1:18" ht="14.25" hidden="1">
      <c r="A815" s="1" t="s">
        <v>803</v>
      </c>
      <c r="B815" s="1" t="str">
        <f t="shared" si="102"/>
        <v>28141fb4</v>
      </c>
      <c r="C815" s="3">
        <v>45509</v>
      </c>
      <c r="D815" s="2" t="s">
        <v>3912</v>
      </c>
      <c r="E815" s="2" t="str">
        <f t="shared" si="101"/>
        <v>East</v>
      </c>
      <c r="F815" s="4" t="s">
        <v>88</v>
      </c>
      <c r="G815" s="4" t="str">
        <f t="shared" si="103"/>
        <v>Groceries</v>
      </c>
      <c r="H815" s="1">
        <v>4424.28</v>
      </c>
      <c r="I815" s="1">
        <v>39</v>
      </c>
      <c r="J815" s="1">
        <v>33</v>
      </c>
      <c r="K815" s="1">
        <v>274.54000000000002</v>
      </c>
      <c r="M815" t="b">
        <f t="shared" si="105"/>
        <v>1</v>
      </c>
      <c r="N815" t="b">
        <f t="shared" si="106"/>
        <v>1</v>
      </c>
      <c r="O815" t="b">
        <f t="shared" si="107"/>
        <v>1</v>
      </c>
      <c r="P815" t="b">
        <f t="shared" si="108"/>
        <v>1</v>
      </c>
      <c r="R815" t="str">
        <f t="shared" si="104"/>
        <v/>
      </c>
    </row>
    <row r="816" spans="1:18" ht="14.25">
      <c r="A816" s="1" t="s">
        <v>804</v>
      </c>
      <c r="B816" s="1" t="str">
        <f t="shared" si="102"/>
        <v>5289b859</v>
      </c>
      <c r="C816" s="3">
        <v>45548</v>
      </c>
      <c r="D816" s="2" t="s">
        <v>3910</v>
      </c>
      <c r="E816" s="2" t="str">
        <f t="shared" si="101"/>
        <v>North</v>
      </c>
      <c r="F816" s="4" t="s">
        <v>1474</v>
      </c>
      <c r="G816" s="4" t="str">
        <f t="shared" si="103"/>
        <v>Clothing</v>
      </c>
      <c r="H816" s="1">
        <v>1091.4000000000001</v>
      </c>
      <c r="I816" s="1">
        <v>32</v>
      </c>
      <c r="J816" s="1">
        <v>26</v>
      </c>
      <c r="K816" s="1">
        <v>1491.83</v>
      </c>
      <c r="M816" t="b">
        <f t="shared" si="105"/>
        <v>1</v>
      </c>
      <c r="N816" t="b">
        <f t="shared" si="106"/>
        <v>1</v>
      </c>
      <c r="O816" t="b">
        <f t="shared" si="107"/>
        <v>1</v>
      </c>
      <c r="P816" t="b">
        <f t="shared" si="108"/>
        <v>1</v>
      </c>
      <c r="R816" t="str">
        <f t="shared" si="104"/>
        <v/>
      </c>
    </row>
    <row r="817" spans="1:18" ht="14.25" hidden="1">
      <c r="A817" s="1" t="s">
        <v>805</v>
      </c>
      <c r="B817" s="1" t="str">
        <f t="shared" si="102"/>
        <v>fb8dbfd4</v>
      </c>
      <c r="C817" s="3">
        <v>45414</v>
      </c>
      <c r="D817" s="2" t="s">
        <v>3912</v>
      </c>
      <c r="E817" s="2" t="str">
        <f t="shared" si="101"/>
        <v>East</v>
      </c>
      <c r="F817" s="4" t="s">
        <v>88</v>
      </c>
      <c r="G817" s="4" t="str">
        <f t="shared" si="103"/>
        <v>Groceries</v>
      </c>
      <c r="H817" s="1">
        <v>2865.01</v>
      </c>
      <c r="I817" s="1">
        <v>2</v>
      </c>
      <c r="J817" s="1">
        <v>22</v>
      </c>
      <c r="K817" s="1">
        <v>1480.43</v>
      </c>
      <c r="M817" t="b">
        <f t="shared" si="105"/>
        <v>1</v>
      </c>
      <c r="N817" t="b">
        <f t="shared" si="106"/>
        <v>1</v>
      </c>
      <c r="O817" t="b">
        <f t="shared" si="107"/>
        <v>1</v>
      </c>
      <c r="P817" t="b">
        <f t="shared" si="108"/>
        <v>1</v>
      </c>
      <c r="R817" t="str">
        <f t="shared" si="104"/>
        <v/>
      </c>
    </row>
    <row r="818" spans="1:18" ht="14.25" hidden="1">
      <c r="A818" s="1" t="s">
        <v>806</v>
      </c>
      <c r="B818" s="1" t="str">
        <f t="shared" si="102"/>
        <v>cf913317</v>
      </c>
      <c r="C818" s="3">
        <v>45151</v>
      </c>
      <c r="D818" s="2" t="s">
        <v>3913</v>
      </c>
      <c r="E818" s="2" t="str">
        <f t="shared" si="101"/>
        <v>South</v>
      </c>
      <c r="F818" s="4" t="s">
        <v>17</v>
      </c>
      <c r="G818" s="4" t="str">
        <f t="shared" si="103"/>
        <v>Sports</v>
      </c>
      <c r="H818" s="1">
        <v>945.03</v>
      </c>
      <c r="I818" s="1">
        <v>32</v>
      </c>
      <c r="J818" s="1">
        <v>29</v>
      </c>
      <c r="K818" s="1">
        <v>590.91</v>
      </c>
      <c r="M818" t="b">
        <f t="shared" si="105"/>
        <v>1</v>
      </c>
      <c r="N818" t="b">
        <f t="shared" si="106"/>
        <v>1</v>
      </c>
      <c r="O818" t="b">
        <f t="shared" si="107"/>
        <v>1</v>
      </c>
      <c r="P818" t="b">
        <f t="shared" si="108"/>
        <v>1</v>
      </c>
      <c r="R818" t="str">
        <f t="shared" si="104"/>
        <v/>
      </c>
    </row>
    <row r="819" spans="1:18" ht="14.25">
      <c r="A819" s="1" t="s">
        <v>807</v>
      </c>
      <c r="B819" s="1" t="str">
        <f t="shared" si="102"/>
        <v>0c90f07b</v>
      </c>
      <c r="C819" s="3">
        <v>45468</v>
      </c>
      <c r="D819" s="2" t="s">
        <v>3911</v>
      </c>
      <c r="E819" s="2" t="str">
        <f t="shared" si="101"/>
        <v>West</v>
      </c>
      <c r="F819" s="4" t="s">
        <v>1474</v>
      </c>
      <c r="G819" s="4" t="str">
        <f t="shared" si="103"/>
        <v>Clothing</v>
      </c>
      <c r="H819" s="1">
        <v>2668.64</v>
      </c>
      <c r="I819" s="1">
        <v>10</v>
      </c>
      <c r="J819" s="1">
        <v>41</v>
      </c>
      <c r="K819" s="1">
        <v>1673.95</v>
      </c>
      <c r="M819" t="b">
        <f t="shared" si="105"/>
        <v>1</v>
      </c>
      <c r="N819" t="b">
        <f t="shared" si="106"/>
        <v>1</v>
      </c>
      <c r="O819" t="b">
        <f t="shared" si="107"/>
        <v>1</v>
      </c>
      <c r="P819" t="b">
        <f t="shared" si="108"/>
        <v>1</v>
      </c>
      <c r="R819" t="str">
        <f t="shared" si="104"/>
        <v/>
      </c>
    </row>
    <row r="820" spans="1:18" ht="14.25" hidden="1">
      <c r="A820" s="1" t="s">
        <v>808</v>
      </c>
      <c r="B820" s="1" t="str">
        <f t="shared" si="102"/>
        <v>bd8a865e</v>
      </c>
      <c r="C820" s="3">
        <v>45500</v>
      </c>
      <c r="D820" s="2" t="s">
        <v>3913</v>
      </c>
      <c r="E820" s="2" t="str">
        <f t="shared" si="101"/>
        <v>South</v>
      </c>
      <c r="F820" s="4" t="s">
        <v>88</v>
      </c>
      <c r="G820" s="4" t="str">
        <f t="shared" si="103"/>
        <v>Groceries</v>
      </c>
      <c r="H820" s="1">
        <v>3379.69</v>
      </c>
      <c r="I820" s="1">
        <v>22</v>
      </c>
      <c r="J820" s="1">
        <v>33</v>
      </c>
      <c r="K820" s="1">
        <v>56.76</v>
      </c>
      <c r="M820" t="b">
        <f t="shared" si="105"/>
        <v>1</v>
      </c>
      <c r="N820" t="b">
        <f t="shared" si="106"/>
        <v>1</v>
      </c>
      <c r="O820" t="b">
        <f t="shared" si="107"/>
        <v>1</v>
      </c>
      <c r="P820" t="b">
        <f t="shared" si="108"/>
        <v>1</v>
      </c>
      <c r="R820" t="str">
        <f t="shared" si="104"/>
        <v/>
      </c>
    </row>
    <row r="821" spans="1:18" ht="14.25" hidden="1">
      <c r="A821" s="1" t="s">
        <v>809</v>
      </c>
      <c r="B821" s="1" t="str">
        <f t="shared" si="102"/>
        <v>ec0fa152</v>
      </c>
      <c r="C821" s="3">
        <v>45217</v>
      </c>
      <c r="D821" s="2" t="s">
        <v>3910</v>
      </c>
      <c r="E821" s="2" t="str">
        <f t="shared" si="101"/>
        <v>North</v>
      </c>
      <c r="F821" s="4" t="s">
        <v>535</v>
      </c>
      <c r="G821" s="4" t="str">
        <f t="shared" si="103"/>
        <v>Furniture</v>
      </c>
      <c r="H821" s="1">
        <v>1878.62</v>
      </c>
      <c r="I821" s="1">
        <v>16</v>
      </c>
      <c r="J821" s="1">
        <v>39</v>
      </c>
      <c r="K821" s="1">
        <v>1303.4000000000001</v>
      </c>
      <c r="M821" t="b">
        <f t="shared" si="105"/>
        <v>1</v>
      </c>
      <c r="N821" t="b">
        <f t="shared" si="106"/>
        <v>1</v>
      </c>
      <c r="O821" t="b">
        <f t="shared" si="107"/>
        <v>1</v>
      </c>
      <c r="P821" t="b">
        <f t="shared" si="108"/>
        <v>1</v>
      </c>
      <c r="R821" t="str">
        <f t="shared" si="104"/>
        <v/>
      </c>
    </row>
    <row r="822" spans="1:18" ht="14.25" hidden="1">
      <c r="A822" s="1" t="s">
        <v>810</v>
      </c>
      <c r="B822" s="1" t="str">
        <f t="shared" si="102"/>
        <v>580dd523</v>
      </c>
      <c r="C822" s="3">
        <v>45531</v>
      </c>
      <c r="D822" s="2" t="s">
        <v>3912</v>
      </c>
      <c r="E822" s="2" t="str">
        <f t="shared" si="101"/>
        <v>East</v>
      </c>
      <c r="F822" s="4" t="s">
        <v>88</v>
      </c>
      <c r="G822" s="4" t="str">
        <f t="shared" si="103"/>
        <v>Groceries</v>
      </c>
      <c r="H822" s="1">
        <v>4764.58</v>
      </c>
      <c r="I822" s="1">
        <v>8</v>
      </c>
      <c r="J822" s="1">
        <v>43</v>
      </c>
      <c r="K822" s="1">
        <v>999.53</v>
      </c>
      <c r="M822" t="b">
        <f t="shared" si="105"/>
        <v>1</v>
      </c>
      <c r="N822" t="b">
        <f t="shared" si="106"/>
        <v>1</v>
      </c>
      <c r="O822" t="b">
        <f t="shared" si="107"/>
        <v>1</v>
      </c>
      <c r="P822" t="b">
        <f t="shared" si="108"/>
        <v>1</v>
      </c>
      <c r="R822" t="str">
        <f t="shared" si="104"/>
        <v/>
      </c>
    </row>
    <row r="823" spans="1:18" ht="14.25" hidden="1">
      <c r="A823" s="1" t="s">
        <v>811</v>
      </c>
      <c r="B823" s="1" t="str">
        <f t="shared" si="102"/>
        <v>5a273f0d</v>
      </c>
      <c r="C823" s="3">
        <v>44885</v>
      </c>
      <c r="D823" s="2" t="s">
        <v>3911</v>
      </c>
      <c r="E823" s="2" t="str">
        <f t="shared" si="101"/>
        <v>West</v>
      </c>
      <c r="F823" s="4" t="s">
        <v>535</v>
      </c>
      <c r="G823" s="4" t="str">
        <f t="shared" si="103"/>
        <v>Furniture</v>
      </c>
      <c r="H823" s="1">
        <v>3950.15</v>
      </c>
      <c r="I823" s="1">
        <v>43</v>
      </c>
      <c r="J823" s="1">
        <v>48</v>
      </c>
      <c r="K823" s="1">
        <v>1805.76</v>
      </c>
      <c r="M823" t="b">
        <f t="shared" si="105"/>
        <v>1</v>
      </c>
      <c r="N823" t="b">
        <f t="shared" si="106"/>
        <v>1</v>
      </c>
      <c r="O823" t="b">
        <f t="shared" si="107"/>
        <v>1</v>
      </c>
      <c r="P823" t="b">
        <f t="shared" si="108"/>
        <v>1</v>
      </c>
      <c r="R823" t="str">
        <f t="shared" si="104"/>
        <v/>
      </c>
    </row>
    <row r="824" spans="1:18" ht="14.25" hidden="1">
      <c r="A824" s="1" t="s">
        <v>812</v>
      </c>
      <c r="B824" s="1" t="str">
        <f t="shared" si="102"/>
        <v>58f9a449</v>
      </c>
      <c r="C824" s="3">
        <v>45387</v>
      </c>
      <c r="D824" s="2" t="s">
        <v>3911</v>
      </c>
      <c r="E824" s="2" t="str">
        <f t="shared" si="101"/>
        <v>West</v>
      </c>
      <c r="F824" s="4" t="s">
        <v>535</v>
      </c>
      <c r="G824" s="4" t="str">
        <f t="shared" si="103"/>
        <v>Furniture</v>
      </c>
      <c r="H824" s="1">
        <v>2558.6</v>
      </c>
      <c r="I824" s="1">
        <v>23</v>
      </c>
      <c r="J824" s="1">
        <v>42</v>
      </c>
      <c r="K824" s="1">
        <v>878.34</v>
      </c>
      <c r="M824" t="b">
        <f t="shared" si="105"/>
        <v>1</v>
      </c>
      <c r="N824" t="b">
        <f t="shared" si="106"/>
        <v>1</v>
      </c>
      <c r="O824" t="b">
        <f t="shared" si="107"/>
        <v>1</v>
      </c>
      <c r="P824" t="b">
        <f t="shared" si="108"/>
        <v>1</v>
      </c>
      <c r="R824" t="str">
        <f t="shared" si="104"/>
        <v/>
      </c>
    </row>
    <row r="825" spans="1:18" ht="14.25">
      <c r="A825" s="1" t="s">
        <v>813</v>
      </c>
      <c r="B825" s="1" t="str">
        <f t="shared" si="102"/>
        <v>bcaff302</v>
      </c>
      <c r="C825" s="3">
        <v>45018</v>
      </c>
      <c r="D825" s="2" t="s">
        <v>3910</v>
      </c>
      <c r="E825" s="2" t="str">
        <f t="shared" si="101"/>
        <v>North</v>
      </c>
      <c r="F825" s="4" t="s">
        <v>1474</v>
      </c>
      <c r="G825" s="4" t="str">
        <f t="shared" si="103"/>
        <v>Clothing</v>
      </c>
      <c r="H825" s="1">
        <v>2177.6999999999998</v>
      </c>
      <c r="I825" s="1">
        <v>1</v>
      </c>
      <c r="J825" s="1">
        <v>11</v>
      </c>
      <c r="K825" s="1">
        <v>1068.29</v>
      </c>
      <c r="M825" t="b">
        <f t="shared" si="105"/>
        <v>1</v>
      </c>
      <c r="N825" t="b">
        <f t="shared" si="106"/>
        <v>1</v>
      </c>
      <c r="O825" t="b">
        <f t="shared" si="107"/>
        <v>1</v>
      </c>
      <c r="P825" t="b">
        <f t="shared" si="108"/>
        <v>1</v>
      </c>
      <c r="R825" t="str">
        <f t="shared" si="104"/>
        <v/>
      </c>
    </row>
    <row r="826" spans="1:18" ht="14.25" hidden="1">
      <c r="A826" s="1" t="s">
        <v>814</v>
      </c>
      <c r="B826" s="1" t="str">
        <f t="shared" si="102"/>
        <v>b61f6534</v>
      </c>
      <c r="C826" s="3">
        <v>45278</v>
      </c>
      <c r="D826" s="2" t="s">
        <v>3910</v>
      </c>
      <c r="E826" s="2" t="str">
        <f t="shared" si="101"/>
        <v>North</v>
      </c>
      <c r="F826" s="4" t="s">
        <v>291</v>
      </c>
      <c r="G826" s="4" t="str">
        <f t="shared" si="103"/>
        <v>Electronics</v>
      </c>
      <c r="H826" s="1">
        <v>2934.8</v>
      </c>
      <c r="I826" s="1">
        <v>15</v>
      </c>
      <c r="J826" s="1">
        <v>18</v>
      </c>
      <c r="K826" s="1">
        <v>300.43</v>
      </c>
      <c r="M826" t="b">
        <f t="shared" si="105"/>
        <v>1</v>
      </c>
      <c r="N826" t="b">
        <f t="shared" si="106"/>
        <v>1</v>
      </c>
      <c r="O826" t="b">
        <f t="shared" si="107"/>
        <v>1</v>
      </c>
      <c r="P826" t="b">
        <f t="shared" si="108"/>
        <v>1</v>
      </c>
      <c r="R826" t="str">
        <f t="shared" si="104"/>
        <v/>
      </c>
    </row>
    <row r="827" spans="1:18" ht="14.25" hidden="1">
      <c r="A827" s="1" t="s">
        <v>815</v>
      </c>
      <c r="B827" s="1" t="str">
        <f t="shared" si="102"/>
        <v>6e523a00</v>
      </c>
      <c r="C827" s="3">
        <v>45066</v>
      </c>
      <c r="D827" s="2" t="s">
        <v>3910</v>
      </c>
      <c r="E827" s="2" t="str">
        <f t="shared" si="101"/>
        <v>North</v>
      </c>
      <c r="F827" s="4" t="s">
        <v>17</v>
      </c>
      <c r="G827" s="4" t="str">
        <f t="shared" si="103"/>
        <v>Sports</v>
      </c>
      <c r="H827" s="1">
        <v>2745.38</v>
      </c>
      <c r="I827" s="1">
        <v>44</v>
      </c>
      <c r="J827" s="1">
        <v>1</v>
      </c>
      <c r="K827" s="1">
        <v>1568.88</v>
      </c>
      <c r="M827" t="b">
        <f t="shared" si="105"/>
        <v>1</v>
      </c>
      <c r="N827" t="b">
        <f t="shared" si="106"/>
        <v>1</v>
      </c>
      <c r="O827" t="b">
        <f t="shared" si="107"/>
        <v>1</v>
      </c>
      <c r="P827" t="b">
        <f t="shared" si="108"/>
        <v>1</v>
      </c>
      <c r="R827" t="str">
        <f t="shared" si="104"/>
        <v/>
      </c>
    </row>
    <row r="828" spans="1:18" ht="14.25" hidden="1">
      <c r="A828" s="1" t="s">
        <v>816</v>
      </c>
      <c r="B828" s="1" t="str">
        <f t="shared" si="102"/>
        <v>cec0af41</v>
      </c>
      <c r="C828" s="3">
        <v>45272</v>
      </c>
      <c r="D828" s="2" t="s">
        <v>3911</v>
      </c>
      <c r="E828" s="2" t="str">
        <f t="shared" si="101"/>
        <v>West</v>
      </c>
      <c r="F828" s="4" t="s">
        <v>88</v>
      </c>
      <c r="G828" s="4" t="str">
        <f t="shared" si="103"/>
        <v>Groceries</v>
      </c>
      <c r="H828" s="1">
        <v>2859.12</v>
      </c>
      <c r="I828" s="1">
        <v>40</v>
      </c>
      <c r="J828" s="1">
        <v>29</v>
      </c>
      <c r="K828" s="1">
        <v>568</v>
      </c>
      <c r="M828" t="b">
        <f t="shared" si="105"/>
        <v>1</v>
      </c>
      <c r="N828" t="b">
        <f t="shared" si="106"/>
        <v>1</v>
      </c>
      <c r="O828" t="b">
        <f t="shared" si="107"/>
        <v>1</v>
      </c>
      <c r="P828" t="b">
        <f t="shared" si="108"/>
        <v>1</v>
      </c>
      <c r="R828" t="str">
        <f t="shared" si="104"/>
        <v/>
      </c>
    </row>
    <row r="829" spans="1:18" ht="14.25" hidden="1">
      <c r="A829" s="1" t="s">
        <v>817</v>
      </c>
      <c r="B829" s="1" t="str">
        <f t="shared" si="102"/>
        <v>db088ce8</v>
      </c>
      <c r="C829" s="3">
        <v>45381</v>
      </c>
      <c r="D829" s="2" t="s">
        <v>3910</v>
      </c>
      <c r="E829" s="2" t="str">
        <f t="shared" si="101"/>
        <v>North</v>
      </c>
      <c r="F829" s="4" t="s">
        <v>535</v>
      </c>
      <c r="G829" s="4" t="str">
        <f t="shared" si="103"/>
        <v>Furniture</v>
      </c>
      <c r="H829" s="1">
        <v>3305.22</v>
      </c>
      <c r="I829" s="1">
        <v>42</v>
      </c>
      <c r="J829" s="1">
        <v>28</v>
      </c>
      <c r="K829" s="1">
        <v>1931.74</v>
      </c>
      <c r="M829" t="b">
        <f t="shared" si="105"/>
        <v>1</v>
      </c>
      <c r="N829" t="b">
        <f t="shared" si="106"/>
        <v>1</v>
      </c>
      <c r="O829" t="b">
        <f t="shared" si="107"/>
        <v>1</v>
      </c>
      <c r="P829" t="b">
        <f t="shared" si="108"/>
        <v>1</v>
      </c>
      <c r="R829" t="str">
        <f t="shared" si="104"/>
        <v/>
      </c>
    </row>
    <row r="830" spans="1:18" ht="14.25" hidden="1">
      <c r="A830" s="1" t="s">
        <v>818</v>
      </c>
      <c r="B830" s="1" t="str">
        <f t="shared" si="102"/>
        <v>60fd33bd</v>
      </c>
      <c r="C830" s="3">
        <v>44980</v>
      </c>
      <c r="D830" s="2" t="s">
        <v>3911</v>
      </c>
      <c r="E830" s="2" t="str">
        <f t="shared" si="101"/>
        <v>West</v>
      </c>
      <c r="F830" s="4" t="s">
        <v>17</v>
      </c>
      <c r="G830" s="4" t="str">
        <f t="shared" si="103"/>
        <v>Sports</v>
      </c>
      <c r="H830" s="1">
        <v>2827.82</v>
      </c>
      <c r="I830" s="1">
        <v>46</v>
      </c>
      <c r="J830" s="1">
        <v>31</v>
      </c>
      <c r="K830" s="1">
        <v>1584.93</v>
      </c>
      <c r="M830" t="b">
        <f t="shared" si="105"/>
        <v>1</v>
      </c>
      <c r="N830" t="b">
        <f t="shared" si="106"/>
        <v>1</v>
      </c>
      <c r="O830" t="b">
        <f t="shared" si="107"/>
        <v>1</v>
      </c>
      <c r="P830" t="b">
        <f t="shared" si="108"/>
        <v>1</v>
      </c>
      <c r="R830" t="str">
        <f t="shared" si="104"/>
        <v/>
      </c>
    </row>
    <row r="831" spans="1:18" ht="14.25" hidden="1">
      <c r="A831" s="1" t="s">
        <v>819</v>
      </c>
      <c r="B831" s="1" t="str">
        <f t="shared" si="102"/>
        <v>cb5a92e2</v>
      </c>
      <c r="C831" s="3">
        <v>44969</v>
      </c>
      <c r="D831" s="2" t="s">
        <v>3911</v>
      </c>
      <c r="E831" s="2" t="str">
        <f t="shared" si="101"/>
        <v>West</v>
      </c>
      <c r="F831" s="4" t="s">
        <v>88</v>
      </c>
      <c r="G831" s="4" t="str">
        <f t="shared" si="103"/>
        <v>Groceries</v>
      </c>
      <c r="H831" s="1">
        <v>3480.93</v>
      </c>
      <c r="I831" s="1">
        <v>41</v>
      </c>
      <c r="J831" s="1">
        <v>24</v>
      </c>
      <c r="K831" s="1">
        <v>1849.09</v>
      </c>
      <c r="M831" t="b">
        <f t="shared" si="105"/>
        <v>1</v>
      </c>
      <c r="N831" t="b">
        <f t="shared" si="106"/>
        <v>1</v>
      </c>
      <c r="O831" t="b">
        <f t="shared" si="107"/>
        <v>1</v>
      </c>
      <c r="P831" t="b">
        <f t="shared" si="108"/>
        <v>1</v>
      </c>
      <c r="R831" t="str">
        <f t="shared" si="104"/>
        <v/>
      </c>
    </row>
    <row r="832" spans="1:18" ht="14.25">
      <c r="A832" s="1" t="s">
        <v>820</v>
      </c>
      <c r="B832" s="1" t="str">
        <f t="shared" si="102"/>
        <v>b8cd421e</v>
      </c>
      <c r="C832" s="3">
        <v>45599</v>
      </c>
      <c r="D832" s="2" t="s">
        <v>3913</v>
      </c>
      <c r="E832" s="2" t="str">
        <f t="shared" si="101"/>
        <v>South</v>
      </c>
      <c r="F832" s="4" t="s">
        <v>1474</v>
      </c>
      <c r="G832" s="4" t="str">
        <f t="shared" si="103"/>
        <v>Clothing</v>
      </c>
      <c r="H832" s="1">
        <v>4247.59</v>
      </c>
      <c r="I832" s="1">
        <v>44</v>
      </c>
      <c r="J832" s="1">
        <v>12</v>
      </c>
      <c r="K832" s="1">
        <v>1609.05</v>
      </c>
      <c r="M832" t="b">
        <f t="shared" si="105"/>
        <v>1</v>
      </c>
      <c r="N832" t="b">
        <f t="shared" si="106"/>
        <v>1</v>
      </c>
      <c r="O832" t="b">
        <f t="shared" si="107"/>
        <v>1</v>
      </c>
      <c r="P832" t="b">
        <f t="shared" si="108"/>
        <v>1</v>
      </c>
      <c r="R832" t="str">
        <f t="shared" si="104"/>
        <v/>
      </c>
    </row>
    <row r="833" spans="1:18" ht="14.25" hidden="1">
      <c r="A833" s="1">
        <v>84329757</v>
      </c>
      <c r="B833" s="1" t="str">
        <f t="shared" si="102"/>
        <v>84329757</v>
      </c>
      <c r="C833" s="3">
        <v>45389</v>
      </c>
      <c r="D833" s="2" t="s">
        <v>3910</v>
      </c>
      <c r="E833" s="2" t="str">
        <f t="shared" si="101"/>
        <v>North</v>
      </c>
      <c r="F833" s="4" t="s">
        <v>291</v>
      </c>
      <c r="G833" s="4" t="str">
        <f t="shared" si="103"/>
        <v>Electronics</v>
      </c>
      <c r="H833" s="1">
        <v>3825.6</v>
      </c>
      <c r="I833" s="1">
        <v>47</v>
      </c>
      <c r="J833" s="1">
        <v>32</v>
      </c>
      <c r="K833" s="1">
        <v>681.35</v>
      </c>
      <c r="M833" t="b">
        <f t="shared" si="105"/>
        <v>1</v>
      </c>
      <c r="N833" t="b">
        <f t="shared" si="106"/>
        <v>1</v>
      </c>
      <c r="O833" t="b">
        <f t="shared" si="107"/>
        <v>1</v>
      </c>
      <c r="P833" t="b">
        <f t="shared" si="108"/>
        <v>1</v>
      </c>
      <c r="R833" t="str">
        <f t="shared" si="104"/>
        <v/>
      </c>
    </row>
    <row r="834" spans="1:18" ht="14.25">
      <c r="A834" s="1" t="s">
        <v>821</v>
      </c>
      <c r="B834" s="1" t="str">
        <f t="shared" si="102"/>
        <v>604d5d80</v>
      </c>
      <c r="C834" s="3">
        <v>44887</v>
      </c>
      <c r="D834" s="2" t="s">
        <v>3912</v>
      </c>
      <c r="E834" s="2" t="str">
        <f t="shared" ref="E834:E897" si="109">PROPER(TRIM(D834))</f>
        <v>East</v>
      </c>
      <c r="F834" s="4" t="s">
        <v>1474</v>
      </c>
      <c r="G834" s="4" t="str">
        <f t="shared" si="103"/>
        <v>Clothing</v>
      </c>
      <c r="H834" s="1">
        <v>1973.47</v>
      </c>
      <c r="I834" s="1">
        <v>29</v>
      </c>
      <c r="J834" s="1">
        <v>4</v>
      </c>
      <c r="K834" s="1">
        <v>791.29</v>
      </c>
      <c r="M834" t="b">
        <f t="shared" si="105"/>
        <v>1</v>
      </c>
      <c r="N834" t="b">
        <f t="shared" si="106"/>
        <v>1</v>
      </c>
      <c r="O834" t="b">
        <f t="shared" si="107"/>
        <v>1</v>
      </c>
      <c r="P834" t="b">
        <f t="shared" si="108"/>
        <v>1</v>
      </c>
      <c r="R834" t="str">
        <f t="shared" si="104"/>
        <v/>
      </c>
    </row>
    <row r="835" spans="1:18" ht="14.25" hidden="1">
      <c r="A835" s="1" t="s">
        <v>822</v>
      </c>
      <c r="B835" s="1" t="str">
        <f t="shared" ref="B835:B898" si="110">TRIM(A835)</f>
        <v>bf8dd3ec</v>
      </c>
      <c r="C835" s="3">
        <v>45218</v>
      </c>
      <c r="D835" s="2" t="s">
        <v>3910</v>
      </c>
      <c r="E835" s="2" t="str">
        <f t="shared" si="109"/>
        <v>North</v>
      </c>
      <c r="F835" s="4" t="s">
        <v>17</v>
      </c>
      <c r="G835" s="4" t="str">
        <f t="shared" ref="G835:G898" si="111">PROPER(TRIM(SUBSTITUTE(F835,"$","s")))</f>
        <v>Sports</v>
      </c>
      <c r="H835" s="1">
        <v>3923.08</v>
      </c>
      <c r="I835" s="1">
        <v>4</v>
      </c>
      <c r="J835" s="1">
        <v>29</v>
      </c>
      <c r="K835" s="1">
        <v>1835.57</v>
      </c>
      <c r="M835" t="b">
        <f t="shared" si="105"/>
        <v>1</v>
      </c>
      <c r="N835" t="b">
        <f t="shared" si="106"/>
        <v>1</v>
      </c>
      <c r="O835" t="b">
        <f t="shared" si="107"/>
        <v>1</v>
      </c>
      <c r="P835" t="b">
        <f t="shared" si="108"/>
        <v>1</v>
      </c>
      <c r="R835" t="str">
        <f t="shared" ref="R835:R898" si="112">SUBSTITUTE(SUBSTITUTE(Q835,"@",""),"#","")</f>
        <v/>
      </c>
    </row>
    <row r="836" spans="1:18" ht="14.25" hidden="1">
      <c r="A836" s="1" t="s">
        <v>823</v>
      </c>
      <c r="B836" s="1" t="str">
        <f t="shared" si="110"/>
        <v>f7b4d42a</v>
      </c>
      <c r="C836" s="3">
        <v>45484</v>
      </c>
      <c r="D836" s="2" t="s">
        <v>3912</v>
      </c>
      <c r="E836" s="2" t="str">
        <f t="shared" si="109"/>
        <v>East</v>
      </c>
      <c r="F836" s="4" t="s">
        <v>88</v>
      </c>
      <c r="G836" s="4" t="str">
        <f t="shared" si="111"/>
        <v>Groceries</v>
      </c>
      <c r="H836" s="1">
        <v>3173.37</v>
      </c>
      <c r="I836" s="1">
        <v>25</v>
      </c>
      <c r="J836" s="1">
        <v>4</v>
      </c>
      <c r="K836" s="1">
        <v>1853.29</v>
      </c>
      <c r="M836" t="b">
        <f t="shared" si="105"/>
        <v>1</v>
      </c>
      <c r="N836" t="b">
        <f t="shared" si="106"/>
        <v>1</v>
      </c>
      <c r="O836" t="b">
        <f t="shared" si="107"/>
        <v>1</v>
      </c>
      <c r="P836" t="b">
        <f t="shared" si="108"/>
        <v>1</v>
      </c>
      <c r="R836" t="str">
        <f t="shared" si="112"/>
        <v/>
      </c>
    </row>
    <row r="837" spans="1:18" ht="14.25" hidden="1">
      <c r="A837" s="1" t="s">
        <v>824</v>
      </c>
      <c r="B837" s="1" t="str">
        <f t="shared" si="110"/>
        <v>dd4efc10</v>
      </c>
      <c r="C837" s="3">
        <v>45443</v>
      </c>
      <c r="D837" s="2" t="s">
        <v>3910</v>
      </c>
      <c r="E837" s="2" t="str">
        <f t="shared" si="109"/>
        <v>North</v>
      </c>
      <c r="F837" s="4" t="s">
        <v>535</v>
      </c>
      <c r="G837" s="4" t="str">
        <f t="shared" si="111"/>
        <v>Furniture</v>
      </c>
      <c r="H837" s="1">
        <v>1198.44</v>
      </c>
      <c r="I837" s="1">
        <v>24</v>
      </c>
      <c r="J837" s="1">
        <v>13</v>
      </c>
      <c r="K837" s="1">
        <v>1422.59</v>
      </c>
      <c r="M837" t="b">
        <f t="shared" si="105"/>
        <v>1</v>
      </c>
      <c r="N837" t="b">
        <f t="shared" si="106"/>
        <v>1</v>
      </c>
      <c r="O837" t="b">
        <f t="shared" si="107"/>
        <v>1</v>
      </c>
      <c r="P837" t="b">
        <f t="shared" si="108"/>
        <v>1</v>
      </c>
      <c r="R837" t="str">
        <f t="shared" si="112"/>
        <v/>
      </c>
    </row>
    <row r="838" spans="1:18" ht="14.25" hidden="1">
      <c r="A838" s="1" t="s">
        <v>825</v>
      </c>
      <c r="B838" s="1" t="str">
        <f t="shared" si="110"/>
        <v>c016a5da</v>
      </c>
      <c r="C838" s="3">
        <v>45298</v>
      </c>
      <c r="D838" s="2" t="s">
        <v>3912</v>
      </c>
      <c r="E838" s="2" t="str">
        <f t="shared" si="109"/>
        <v>East</v>
      </c>
      <c r="F838" s="4" t="s">
        <v>291</v>
      </c>
      <c r="G838" s="4" t="str">
        <f t="shared" si="111"/>
        <v>Electronics</v>
      </c>
      <c r="H838" s="1">
        <v>610.53</v>
      </c>
      <c r="I838" s="1">
        <v>27</v>
      </c>
      <c r="J838" s="1">
        <v>9</v>
      </c>
      <c r="K838" s="1">
        <v>1833.67</v>
      </c>
      <c r="M838" t="b">
        <f t="shared" ref="M838:M901" si="113">AND(ISNUMBER(H838),H838&lt;&gt;"")</f>
        <v>1</v>
      </c>
      <c r="N838" t="b">
        <f t="shared" ref="N838:N901" si="114">AND(ISNUMBER(I838),I838&lt;&gt;"")</f>
        <v>1</v>
      </c>
      <c r="O838" t="b">
        <f t="shared" ref="O838:O901" si="115">AND(ISNUMBER(J838),J838&lt;&gt;"")</f>
        <v>1</v>
      </c>
      <c r="P838" t="b">
        <f t="shared" ref="P838:P901" si="116">AND(ISNUMBER(K838),K838&lt;&gt;"")</f>
        <v>1</v>
      </c>
      <c r="R838" t="str">
        <f t="shared" si="112"/>
        <v/>
      </c>
    </row>
    <row r="839" spans="1:18" ht="14.25">
      <c r="A839" s="1" t="s">
        <v>826</v>
      </c>
      <c r="B839" s="1" t="str">
        <f t="shared" si="110"/>
        <v>8e7d949a</v>
      </c>
      <c r="C839" s="3">
        <v>45156</v>
      </c>
      <c r="D839" s="2" t="s">
        <v>3910</v>
      </c>
      <c r="E839" s="2" t="str">
        <f t="shared" si="109"/>
        <v>North</v>
      </c>
      <c r="F839" s="4" t="s">
        <v>1474</v>
      </c>
      <c r="G839" s="4" t="str">
        <f t="shared" si="111"/>
        <v>Clothing</v>
      </c>
      <c r="H839" s="1">
        <v>1101.8800000000001</v>
      </c>
      <c r="I839" s="1">
        <v>44</v>
      </c>
      <c r="J839" s="1">
        <v>1</v>
      </c>
      <c r="K839" s="1">
        <v>673.23</v>
      </c>
      <c r="M839" t="b">
        <f t="shared" si="113"/>
        <v>1</v>
      </c>
      <c r="N839" t="b">
        <f t="shared" si="114"/>
        <v>1</v>
      </c>
      <c r="O839" t="b">
        <f t="shared" si="115"/>
        <v>1</v>
      </c>
      <c r="P839" t="b">
        <f t="shared" si="116"/>
        <v>1</v>
      </c>
      <c r="R839" t="str">
        <f t="shared" si="112"/>
        <v/>
      </c>
    </row>
    <row r="840" spans="1:18" ht="14.25" hidden="1">
      <c r="A840" s="1" t="s">
        <v>827</v>
      </c>
      <c r="B840" s="1" t="str">
        <f t="shared" si="110"/>
        <v>14fb96f0</v>
      </c>
      <c r="C840" s="3">
        <v>45009</v>
      </c>
      <c r="D840" s="2" t="s">
        <v>3913</v>
      </c>
      <c r="E840" s="2" t="str">
        <f t="shared" si="109"/>
        <v>South</v>
      </c>
      <c r="F840" s="4" t="s">
        <v>291</v>
      </c>
      <c r="G840" s="4" t="str">
        <f t="shared" si="111"/>
        <v>Electronics</v>
      </c>
      <c r="H840" s="1">
        <v>1908.94</v>
      </c>
      <c r="I840" s="1">
        <v>8</v>
      </c>
      <c r="J840" s="1">
        <v>3</v>
      </c>
      <c r="K840" s="1">
        <v>1555.86</v>
      </c>
      <c r="M840" t="b">
        <f t="shared" si="113"/>
        <v>1</v>
      </c>
      <c r="N840" t="b">
        <f t="shared" si="114"/>
        <v>1</v>
      </c>
      <c r="O840" t="b">
        <f t="shared" si="115"/>
        <v>1</v>
      </c>
      <c r="P840" t="b">
        <f t="shared" si="116"/>
        <v>1</v>
      </c>
      <c r="R840" t="str">
        <f t="shared" si="112"/>
        <v/>
      </c>
    </row>
    <row r="841" spans="1:18" ht="14.25" hidden="1">
      <c r="A841" s="5">
        <v>9.9440000000000001E+80</v>
      </c>
      <c r="B841" s="1" t="str">
        <f t="shared" si="110"/>
        <v>9.944E+80</v>
      </c>
      <c r="C841" s="3">
        <v>45424</v>
      </c>
      <c r="D841" s="2" t="s">
        <v>3910</v>
      </c>
      <c r="E841" s="2" t="str">
        <f t="shared" si="109"/>
        <v>North</v>
      </c>
      <c r="F841" s="4" t="s">
        <v>291</v>
      </c>
      <c r="G841" s="4" t="str">
        <f t="shared" si="111"/>
        <v>Electronics</v>
      </c>
      <c r="H841" s="1">
        <v>1177.3</v>
      </c>
      <c r="I841" s="1">
        <v>23</v>
      </c>
      <c r="J841" s="1">
        <v>30</v>
      </c>
      <c r="K841" s="1">
        <v>1827.85</v>
      </c>
      <c r="M841" t="b">
        <f t="shared" si="113"/>
        <v>1</v>
      </c>
      <c r="N841" t="b">
        <f t="shared" si="114"/>
        <v>1</v>
      </c>
      <c r="O841" t="b">
        <f t="shared" si="115"/>
        <v>1</v>
      </c>
      <c r="P841" t="b">
        <f t="shared" si="116"/>
        <v>1</v>
      </c>
      <c r="R841" t="str">
        <f t="shared" si="112"/>
        <v/>
      </c>
    </row>
    <row r="842" spans="1:18" ht="14.25" hidden="1">
      <c r="A842" s="1" t="s">
        <v>828</v>
      </c>
      <c r="B842" s="1" t="str">
        <f t="shared" si="110"/>
        <v>331b1142</v>
      </c>
      <c r="C842" s="3">
        <v>45091</v>
      </c>
      <c r="D842" s="2" t="s">
        <v>3913</v>
      </c>
      <c r="E842" s="2" t="str">
        <f t="shared" si="109"/>
        <v>South</v>
      </c>
      <c r="F842" s="4" t="s">
        <v>291</v>
      </c>
      <c r="G842" s="4" t="str">
        <f t="shared" si="111"/>
        <v>Electronics</v>
      </c>
      <c r="H842" s="1">
        <v>577.89</v>
      </c>
      <c r="I842" s="1">
        <v>49</v>
      </c>
      <c r="J842" s="1">
        <v>19</v>
      </c>
      <c r="K842" s="1">
        <v>267.72000000000003</v>
      </c>
      <c r="M842" t="b">
        <f t="shared" si="113"/>
        <v>1</v>
      </c>
      <c r="N842" t="b">
        <f t="shared" si="114"/>
        <v>1</v>
      </c>
      <c r="O842" t="b">
        <f t="shared" si="115"/>
        <v>1</v>
      </c>
      <c r="P842" t="b">
        <f t="shared" si="116"/>
        <v>1</v>
      </c>
      <c r="R842" t="str">
        <f t="shared" si="112"/>
        <v/>
      </c>
    </row>
    <row r="843" spans="1:18" ht="14.25" hidden="1">
      <c r="A843" s="1" t="s">
        <v>829</v>
      </c>
      <c r="B843" s="1" t="str">
        <f t="shared" si="110"/>
        <v>5840eab6</v>
      </c>
      <c r="C843" s="3">
        <v>45303</v>
      </c>
      <c r="D843" s="2" t="s">
        <v>3910</v>
      </c>
      <c r="E843" s="2" t="str">
        <f t="shared" si="109"/>
        <v>North</v>
      </c>
      <c r="F843" s="4" t="s">
        <v>291</v>
      </c>
      <c r="G843" s="4" t="str">
        <f t="shared" si="111"/>
        <v>Electronics</v>
      </c>
      <c r="H843" s="1">
        <v>1745.34</v>
      </c>
      <c r="I843" s="1">
        <v>42</v>
      </c>
      <c r="J843" s="1">
        <v>20</v>
      </c>
      <c r="K843" s="1">
        <v>1616.6</v>
      </c>
      <c r="M843" t="b">
        <f t="shared" si="113"/>
        <v>1</v>
      </c>
      <c r="N843" t="b">
        <f t="shared" si="114"/>
        <v>1</v>
      </c>
      <c r="O843" t="b">
        <f t="shared" si="115"/>
        <v>1</v>
      </c>
      <c r="P843" t="b">
        <f t="shared" si="116"/>
        <v>1</v>
      </c>
      <c r="R843" t="str">
        <f t="shared" si="112"/>
        <v/>
      </c>
    </row>
    <row r="844" spans="1:18" ht="14.25" hidden="1">
      <c r="A844" s="1" t="s">
        <v>830</v>
      </c>
      <c r="B844" s="1" t="str">
        <f t="shared" si="110"/>
        <v>30a034ee</v>
      </c>
      <c r="C844" s="3">
        <v>44886</v>
      </c>
      <c r="D844" s="2" t="s">
        <v>3911</v>
      </c>
      <c r="E844" s="2" t="str">
        <f t="shared" si="109"/>
        <v>West</v>
      </c>
      <c r="F844" s="4" t="s">
        <v>535</v>
      </c>
      <c r="G844" s="4" t="str">
        <f t="shared" si="111"/>
        <v>Furniture</v>
      </c>
      <c r="H844" s="1">
        <v>674.62</v>
      </c>
      <c r="I844" s="1">
        <v>13</v>
      </c>
      <c r="J844" s="1">
        <v>21</v>
      </c>
      <c r="K844" s="1">
        <v>1870.95</v>
      </c>
      <c r="M844" t="b">
        <f t="shared" si="113"/>
        <v>1</v>
      </c>
      <c r="N844" t="b">
        <f t="shared" si="114"/>
        <v>1</v>
      </c>
      <c r="O844" t="b">
        <f t="shared" si="115"/>
        <v>1</v>
      </c>
      <c r="P844" t="b">
        <f t="shared" si="116"/>
        <v>1</v>
      </c>
      <c r="R844" t="str">
        <f t="shared" si="112"/>
        <v/>
      </c>
    </row>
    <row r="845" spans="1:18" ht="14.25" hidden="1">
      <c r="A845" s="1" t="s">
        <v>831</v>
      </c>
      <c r="B845" s="1" t="str">
        <f t="shared" si="110"/>
        <v>88e80ecf</v>
      </c>
      <c r="C845" s="3">
        <v>44916</v>
      </c>
      <c r="D845" s="2" t="s">
        <v>3911</v>
      </c>
      <c r="E845" s="2" t="str">
        <f t="shared" si="109"/>
        <v>West</v>
      </c>
      <c r="F845" s="4" t="s">
        <v>17</v>
      </c>
      <c r="G845" s="4" t="str">
        <f t="shared" si="111"/>
        <v>Sports</v>
      </c>
      <c r="H845" s="1">
        <v>4196.0600000000004</v>
      </c>
      <c r="I845" s="1">
        <v>12</v>
      </c>
      <c r="J845" s="1">
        <v>23</v>
      </c>
      <c r="K845" s="1">
        <v>1028.43</v>
      </c>
      <c r="M845" t="b">
        <f t="shared" si="113"/>
        <v>1</v>
      </c>
      <c r="N845" t="b">
        <f t="shared" si="114"/>
        <v>1</v>
      </c>
      <c r="O845" t="b">
        <f t="shared" si="115"/>
        <v>1</v>
      </c>
      <c r="P845" t="b">
        <f t="shared" si="116"/>
        <v>1</v>
      </c>
      <c r="R845" t="str">
        <f t="shared" si="112"/>
        <v/>
      </c>
    </row>
    <row r="846" spans="1:18" ht="14.25" hidden="1">
      <c r="A846" s="1" t="s">
        <v>832</v>
      </c>
      <c r="B846" s="1" t="str">
        <f t="shared" si="110"/>
        <v>cb33204a</v>
      </c>
      <c r="C846" s="3">
        <v>45540</v>
      </c>
      <c r="D846" s="2" t="s">
        <v>3912</v>
      </c>
      <c r="E846" s="2" t="str">
        <f t="shared" si="109"/>
        <v>East</v>
      </c>
      <c r="F846" s="4" t="s">
        <v>291</v>
      </c>
      <c r="G846" s="4" t="str">
        <f t="shared" si="111"/>
        <v>Electronics</v>
      </c>
      <c r="H846" s="1">
        <v>2394.21</v>
      </c>
      <c r="I846" s="1">
        <v>10</v>
      </c>
      <c r="J846" s="1">
        <v>30</v>
      </c>
      <c r="K846" s="1">
        <v>1184.17</v>
      </c>
      <c r="M846" t="b">
        <f t="shared" si="113"/>
        <v>1</v>
      </c>
      <c r="N846" t="b">
        <f t="shared" si="114"/>
        <v>1</v>
      </c>
      <c r="O846" t="b">
        <f t="shared" si="115"/>
        <v>1</v>
      </c>
      <c r="P846" t="b">
        <f t="shared" si="116"/>
        <v>1</v>
      </c>
      <c r="R846" t="str">
        <f t="shared" si="112"/>
        <v/>
      </c>
    </row>
    <row r="847" spans="1:18" ht="14.25">
      <c r="A847" s="1" t="s">
        <v>833</v>
      </c>
      <c r="B847" s="1" t="str">
        <f t="shared" si="110"/>
        <v>96212cff</v>
      </c>
      <c r="C847" s="3">
        <v>45497</v>
      </c>
      <c r="D847" s="2" t="s">
        <v>3913</v>
      </c>
      <c r="E847" s="2" t="str">
        <f t="shared" si="109"/>
        <v>South</v>
      </c>
      <c r="F847" s="4" t="s">
        <v>1474</v>
      </c>
      <c r="G847" s="4" t="str">
        <f t="shared" si="111"/>
        <v>Clothing</v>
      </c>
      <c r="H847" s="1">
        <v>2646.24</v>
      </c>
      <c r="I847" s="1">
        <v>31</v>
      </c>
      <c r="J847" s="1">
        <v>35</v>
      </c>
      <c r="K847" s="1">
        <v>1525.72</v>
      </c>
      <c r="M847" t="b">
        <f t="shared" si="113"/>
        <v>1</v>
      </c>
      <c r="N847" t="b">
        <f t="shared" si="114"/>
        <v>1</v>
      </c>
      <c r="O847" t="b">
        <f t="shared" si="115"/>
        <v>1</v>
      </c>
      <c r="P847" t="b">
        <f t="shared" si="116"/>
        <v>1</v>
      </c>
      <c r="R847" t="str">
        <f t="shared" si="112"/>
        <v/>
      </c>
    </row>
    <row r="848" spans="1:18" ht="14.25" hidden="1">
      <c r="A848" s="1" t="s">
        <v>834</v>
      </c>
      <c r="B848" s="1" t="str">
        <f t="shared" si="110"/>
        <v>d8d072ce</v>
      </c>
      <c r="C848" s="3">
        <v>44922</v>
      </c>
      <c r="D848" s="2" t="s">
        <v>3911</v>
      </c>
      <c r="E848" s="2" t="str">
        <f t="shared" si="109"/>
        <v>West</v>
      </c>
      <c r="F848" s="4" t="s">
        <v>291</v>
      </c>
      <c r="G848" s="4" t="str">
        <f t="shared" si="111"/>
        <v>Electronics</v>
      </c>
      <c r="H848" s="1">
        <v>3225.38</v>
      </c>
      <c r="I848" s="1">
        <v>45</v>
      </c>
      <c r="J848" s="1">
        <v>11</v>
      </c>
      <c r="K848" s="1">
        <v>1101.6199999999999</v>
      </c>
      <c r="M848" t="b">
        <f t="shared" si="113"/>
        <v>1</v>
      </c>
      <c r="N848" t="b">
        <f t="shared" si="114"/>
        <v>1</v>
      </c>
      <c r="O848" t="b">
        <f t="shared" si="115"/>
        <v>1</v>
      </c>
      <c r="P848" t="b">
        <f t="shared" si="116"/>
        <v>1</v>
      </c>
      <c r="R848" t="str">
        <f t="shared" si="112"/>
        <v/>
      </c>
    </row>
    <row r="849" spans="1:18" ht="14.25" hidden="1">
      <c r="A849" s="1" t="s">
        <v>835</v>
      </c>
      <c r="B849" s="1" t="str">
        <f t="shared" si="110"/>
        <v>1c09d203</v>
      </c>
      <c r="C849" s="3">
        <v>45604</v>
      </c>
      <c r="D849" s="2" t="s">
        <v>3912</v>
      </c>
      <c r="E849" s="2" t="str">
        <f t="shared" si="109"/>
        <v>East</v>
      </c>
      <c r="F849" s="4" t="s">
        <v>17</v>
      </c>
      <c r="G849" s="4" t="str">
        <f t="shared" si="111"/>
        <v>Sports</v>
      </c>
      <c r="H849" s="1">
        <v>3693.76</v>
      </c>
      <c r="I849" s="1">
        <v>18</v>
      </c>
      <c r="J849" s="1">
        <v>32</v>
      </c>
      <c r="K849" s="1">
        <v>160.03</v>
      </c>
      <c r="M849" t="b">
        <f t="shared" si="113"/>
        <v>1</v>
      </c>
      <c r="N849" t="b">
        <f t="shared" si="114"/>
        <v>1</v>
      </c>
      <c r="O849" t="b">
        <f t="shared" si="115"/>
        <v>1</v>
      </c>
      <c r="P849" t="b">
        <f t="shared" si="116"/>
        <v>1</v>
      </c>
      <c r="R849" t="str">
        <f t="shared" si="112"/>
        <v/>
      </c>
    </row>
    <row r="850" spans="1:18" ht="14.25" hidden="1">
      <c r="A850" s="1" t="s">
        <v>836</v>
      </c>
      <c r="B850" s="1" t="str">
        <f t="shared" si="110"/>
        <v>7f0fefb2</v>
      </c>
      <c r="C850" s="3">
        <v>44977</v>
      </c>
      <c r="D850" s="2" t="s">
        <v>3911</v>
      </c>
      <c r="E850" s="2" t="str">
        <f t="shared" si="109"/>
        <v>West</v>
      </c>
      <c r="F850" s="4" t="s">
        <v>88</v>
      </c>
      <c r="G850" s="4" t="str">
        <f t="shared" si="111"/>
        <v>Groceries</v>
      </c>
      <c r="H850" s="1">
        <v>4848.4399999999996</v>
      </c>
      <c r="I850" s="1">
        <v>47</v>
      </c>
      <c r="J850" s="1">
        <v>7</v>
      </c>
      <c r="K850" s="1">
        <v>158.30000000000001</v>
      </c>
      <c r="M850" t="b">
        <f t="shared" si="113"/>
        <v>1</v>
      </c>
      <c r="N850" t="b">
        <f t="shared" si="114"/>
        <v>1</v>
      </c>
      <c r="O850" t="b">
        <f t="shared" si="115"/>
        <v>1</v>
      </c>
      <c r="P850" t="b">
        <f t="shared" si="116"/>
        <v>1</v>
      </c>
      <c r="R850" t="str">
        <f t="shared" si="112"/>
        <v/>
      </c>
    </row>
    <row r="851" spans="1:18" ht="14.25">
      <c r="A851" s="1" t="s">
        <v>837</v>
      </c>
      <c r="B851" s="1" t="str">
        <f t="shared" si="110"/>
        <v>22284d7b</v>
      </c>
      <c r="C851" s="3">
        <v>45381</v>
      </c>
      <c r="D851" s="2" t="s">
        <v>3912</v>
      </c>
      <c r="E851" s="2" t="str">
        <f t="shared" si="109"/>
        <v>East</v>
      </c>
      <c r="F851" s="4" t="s">
        <v>1474</v>
      </c>
      <c r="G851" s="4" t="str">
        <f t="shared" si="111"/>
        <v>Clothing</v>
      </c>
      <c r="H851" s="1">
        <v>2730.31</v>
      </c>
      <c r="I851" s="1">
        <v>4</v>
      </c>
      <c r="J851" s="1">
        <v>19</v>
      </c>
      <c r="K851" s="1">
        <v>1713.66</v>
      </c>
      <c r="M851" t="b">
        <f t="shared" si="113"/>
        <v>1</v>
      </c>
      <c r="N851" t="b">
        <f t="shared" si="114"/>
        <v>1</v>
      </c>
      <c r="O851" t="b">
        <f t="shared" si="115"/>
        <v>1</v>
      </c>
      <c r="P851" t="b">
        <f t="shared" si="116"/>
        <v>1</v>
      </c>
      <c r="R851" t="str">
        <f t="shared" si="112"/>
        <v/>
      </c>
    </row>
    <row r="852" spans="1:18" ht="14.25" hidden="1">
      <c r="A852" s="1" t="s">
        <v>838</v>
      </c>
      <c r="B852" s="1" t="str">
        <f t="shared" si="110"/>
        <v>678df611</v>
      </c>
      <c r="C852" s="3">
        <v>45588</v>
      </c>
      <c r="D852" s="2" t="s">
        <v>3910</v>
      </c>
      <c r="E852" s="2" t="str">
        <f t="shared" si="109"/>
        <v>North</v>
      </c>
      <c r="F852" s="4" t="s">
        <v>17</v>
      </c>
      <c r="G852" s="4" t="str">
        <f t="shared" si="111"/>
        <v>Sports</v>
      </c>
      <c r="H852" s="1">
        <v>4807.63</v>
      </c>
      <c r="I852" s="1">
        <v>21</v>
      </c>
      <c r="J852" s="1">
        <v>16</v>
      </c>
      <c r="K852" s="1">
        <v>174.32</v>
      </c>
      <c r="M852" t="b">
        <f t="shared" si="113"/>
        <v>1</v>
      </c>
      <c r="N852" t="b">
        <f t="shared" si="114"/>
        <v>1</v>
      </c>
      <c r="O852" t="b">
        <f t="shared" si="115"/>
        <v>1</v>
      </c>
      <c r="P852" t="b">
        <f t="shared" si="116"/>
        <v>1</v>
      </c>
      <c r="R852" t="str">
        <f t="shared" si="112"/>
        <v/>
      </c>
    </row>
    <row r="853" spans="1:18" ht="14.25" hidden="1">
      <c r="A853" s="1" t="s">
        <v>839</v>
      </c>
      <c r="B853" s="1" t="str">
        <f t="shared" si="110"/>
        <v>bedae4cd</v>
      </c>
      <c r="C853" s="3">
        <v>45265</v>
      </c>
      <c r="D853" s="2" t="s">
        <v>3912</v>
      </c>
      <c r="E853" s="2" t="str">
        <f t="shared" si="109"/>
        <v>East</v>
      </c>
      <c r="F853" s="4" t="s">
        <v>535</v>
      </c>
      <c r="G853" s="4" t="str">
        <f t="shared" si="111"/>
        <v>Furniture</v>
      </c>
      <c r="H853" s="1">
        <v>974.15</v>
      </c>
      <c r="I853" s="1">
        <v>39</v>
      </c>
      <c r="J853" s="1">
        <v>45</v>
      </c>
      <c r="K853" s="1">
        <v>1048.24</v>
      </c>
      <c r="M853" t="b">
        <f t="shared" si="113"/>
        <v>1</v>
      </c>
      <c r="N853" t="b">
        <f t="shared" si="114"/>
        <v>1</v>
      </c>
      <c r="O853" t="b">
        <f t="shared" si="115"/>
        <v>1</v>
      </c>
      <c r="P853" t="b">
        <f t="shared" si="116"/>
        <v>1</v>
      </c>
      <c r="R853" t="str">
        <f t="shared" si="112"/>
        <v/>
      </c>
    </row>
    <row r="854" spans="1:18" ht="14.25" hidden="1">
      <c r="A854" s="1" t="s">
        <v>840</v>
      </c>
      <c r="B854" s="1" t="str">
        <f t="shared" si="110"/>
        <v>def1e06a</v>
      </c>
      <c r="C854" s="3">
        <v>45000</v>
      </c>
      <c r="D854" s="2" t="s">
        <v>3912</v>
      </c>
      <c r="E854" s="2" t="str">
        <f t="shared" si="109"/>
        <v>East</v>
      </c>
      <c r="F854" s="4" t="s">
        <v>535</v>
      </c>
      <c r="G854" s="4" t="str">
        <f t="shared" si="111"/>
        <v>Furniture</v>
      </c>
      <c r="H854" s="1">
        <v>4592.68</v>
      </c>
      <c r="I854" s="1">
        <v>23</v>
      </c>
      <c r="J854" s="1">
        <v>15</v>
      </c>
      <c r="K854" s="1">
        <v>469.37</v>
      </c>
      <c r="M854" t="b">
        <f t="shared" si="113"/>
        <v>1</v>
      </c>
      <c r="N854" t="b">
        <f t="shared" si="114"/>
        <v>1</v>
      </c>
      <c r="O854" t="b">
        <f t="shared" si="115"/>
        <v>1</v>
      </c>
      <c r="P854" t="b">
        <f t="shared" si="116"/>
        <v>1</v>
      </c>
      <c r="R854" t="str">
        <f t="shared" si="112"/>
        <v/>
      </c>
    </row>
    <row r="855" spans="1:18" ht="14.25" hidden="1">
      <c r="A855" s="1" t="s">
        <v>841</v>
      </c>
      <c r="B855" s="1" t="str">
        <f t="shared" si="110"/>
        <v>708fd9d1</v>
      </c>
      <c r="C855" s="3">
        <v>45541</v>
      </c>
      <c r="D855" s="2" t="s">
        <v>3913</v>
      </c>
      <c r="E855" s="2" t="str">
        <f t="shared" si="109"/>
        <v>South</v>
      </c>
      <c r="F855" s="4" t="s">
        <v>535</v>
      </c>
      <c r="G855" s="4" t="str">
        <f t="shared" si="111"/>
        <v>Furniture</v>
      </c>
      <c r="H855" s="1">
        <v>1956.57</v>
      </c>
      <c r="I855" s="1">
        <v>8</v>
      </c>
      <c r="J855" s="1">
        <v>19</v>
      </c>
      <c r="K855" s="1">
        <v>1850.2</v>
      </c>
      <c r="M855" t="b">
        <f t="shared" si="113"/>
        <v>1</v>
      </c>
      <c r="N855" t="b">
        <f t="shared" si="114"/>
        <v>1</v>
      </c>
      <c r="O855" t="b">
        <f t="shared" si="115"/>
        <v>1</v>
      </c>
      <c r="P855" t="b">
        <f t="shared" si="116"/>
        <v>1</v>
      </c>
      <c r="R855" t="str">
        <f t="shared" si="112"/>
        <v/>
      </c>
    </row>
    <row r="856" spans="1:18" ht="14.25">
      <c r="A856" s="1" t="s">
        <v>842</v>
      </c>
      <c r="B856" s="1" t="str">
        <f t="shared" si="110"/>
        <v>850d9930</v>
      </c>
      <c r="C856" s="3">
        <v>45537</v>
      </c>
      <c r="D856" s="2" t="s">
        <v>3912</v>
      </c>
      <c r="E856" s="2" t="str">
        <f t="shared" si="109"/>
        <v>East</v>
      </c>
      <c r="F856" s="4" t="s">
        <v>1474</v>
      </c>
      <c r="G856" s="4" t="str">
        <f t="shared" si="111"/>
        <v>Clothing</v>
      </c>
      <c r="H856" s="1">
        <v>4223.45</v>
      </c>
      <c r="I856" s="1">
        <v>13</v>
      </c>
      <c r="J856" s="1">
        <v>0</v>
      </c>
      <c r="K856" s="1">
        <v>1080.68</v>
      </c>
      <c r="M856" t="b">
        <f t="shared" si="113"/>
        <v>1</v>
      </c>
      <c r="N856" t="b">
        <f t="shared" si="114"/>
        <v>1</v>
      </c>
      <c r="O856" t="b">
        <f t="shared" si="115"/>
        <v>1</v>
      </c>
      <c r="P856" t="b">
        <f t="shared" si="116"/>
        <v>1</v>
      </c>
      <c r="R856" t="str">
        <f t="shared" si="112"/>
        <v/>
      </c>
    </row>
    <row r="857" spans="1:18" ht="14.25" hidden="1">
      <c r="A857" s="1" t="s">
        <v>843</v>
      </c>
      <c r="B857" s="1" t="str">
        <f t="shared" si="110"/>
        <v>7ac3b8ae</v>
      </c>
      <c r="C857" s="3">
        <v>44983</v>
      </c>
      <c r="D857" s="2" t="s">
        <v>3910</v>
      </c>
      <c r="E857" s="2" t="str">
        <f t="shared" si="109"/>
        <v>North</v>
      </c>
      <c r="F857" s="4" t="s">
        <v>291</v>
      </c>
      <c r="G857" s="4" t="str">
        <f t="shared" si="111"/>
        <v>Electronics</v>
      </c>
      <c r="H857" s="1">
        <v>4472.49</v>
      </c>
      <c r="I857" s="1">
        <v>16</v>
      </c>
      <c r="J857" s="1">
        <v>11</v>
      </c>
      <c r="K857" s="1">
        <v>534.88</v>
      </c>
      <c r="M857" t="b">
        <f t="shared" si="113"/>
        <v>1</v>
      </c>
      <c r="N857" t="b">
        <f t="shared" si="114"/>
        <v>1</v>
      </c>
      <c r="O857" t="b">
        <f t="shared" si="115"/>
        <v>1</v>
      </c>
      <c r="P857" t="b">
        <f t="shared" si="116"/>
        <v>1</v>
      </c>
      <c r="R857" t="str">
        <f t="shared" si="112"/>
        <v/>
      </c>
    </row>
    <row r="858" spans="1:18" ht="14.25" hidden="1">
      <c r="A858" s="1" t="s">
        <v>844</v>
      </c>
      <c r="B858" s="1" t="str">
        <f t="shared" si="110"/>
        <v>abf77398</v>
      </c>
      <c r="C858" s="3">
        <v>45344</v>
      </c>
      <c r="D858" s="2" t="s">
        <v>3912</v>
      </c>
      <c r="E858" s="2" t="str">
        <f t="shared" si="109"/>
        <v>East</v>
      </c>
      <c r="F858" s="4" t="s">
        <v>17</v>
      </c>
      <c r="G858" s="4" t="str">
        <f t="shared" si="111"/>
        <v>Sports</v>
      </c>
      <c r="H858" s="1">
        <v>2694.52</v>
      </c>
      <c r="I858" s="1">
        <v>19</v>
      </c>
      <c r="J858" s="1">
        <v>21</v>
      </c>
      <c r="K858" s="1">
        <v>474.82</v>
      </c>
      <c r="M858" t="b">
        <f t="shared" si="113"/>
        <v>1</v>
      </c>
      <c r="N858" t="b">
        <f t="shared" si="114"/>
        <v>1</v>
      </c>
      <c r="O858" t="b">
        <f t="shared" si="115"/>
        <v>1</v>
      </c>
      <c r="P858" t="b">
        <f t="shared" si="116"/>
        <v>1</v>
      </c>
      <c r="R858" t="str">
        <f t="shared" si="112"/>
        <v/>
      </c>
    </row>
    <row r="859" spans="1:18" ht="14.25" hidden="1">
      <c r="A859" s="1" t="s">
        <v>845</v>
      </c>
      <c r="B859" s="1" t="str">
        <f t="shared" si="110"/>
        <v>84a1d952</v>
      </c>
      <c r="C859" s="3">
        <v>45107</v>
      </c>
      <c r="D859" s="2" t="s">
        <v>3913</v>
      </c>
      <c r="E859" s="2" t="str">
        <f t="shared" si="109"/>
        <v>South</v>
      </c>
      <c r="F859" s="4" t="s">
        <v>88</v>
      </c>
      <c r="G859" s="4" t="str">
        <f t="shared" si="111"/>
        <v>Groceries</v>
      </c>
      <c r="H859" s="1">
        <v>3850.05</v>
      </c>
      <c r="I859" s="1">
        <v>35</v>
      </c>
      <c r="J859" s="1">
        <v>17</v>
      </c>
      <c r="K859" s="1">
        <v>1192.07</v>
      </c>
      <c r="M859" t="b">
        <f t="shared" si="113"/>
        <v>1</v>
      </c>
      <c r="N859" t="b">
        <f t="shared" si="114"/>
        <v>1</v>
      </c>
      <c r="O859" t="b">
        <f t="shared" si="115"/>
        <v>1</v>
      </c>
      <c r="P859" t="b">
        <f t="shared" si="116"/>
        <v>1</v>
      </c>
      <c r="R859" t="str">
        <f t="shared" si="112"/>
        <v/>
      </c>
    </row>
    <row r="860" spans="1:18" ht="14.25" hidden="1">
      <c r="A860" s="1" t="s">
        <v>846</v>
      </c>
      <c r="B860" s="1" t="str">
        <f t="shared" si="110"/>
        <v>ba696610</v>
      </c>
      <c r="C860" s="3">
        <v>45314</v>
      </c>
      <c r="D860" s="2" t="s">
        <v>3910</v>
      </c>
      <c r="E860" s="2" t="str">
        <f t="shared" si="109"/>
        <v>North</v>
      </c>
      <c r="F860" s="4" t="s">
        <v>17</v>
      </c>
      <c r="G860" s="4" t="str">
        <f t="shared" si="111"/>
        <v>Sports</v>
      </c>
      <c r="H860" s="1">
        <v>1743.32</v>
      </c>
      <c r="I860" s="1">
        <v>33</v>
      </c>
      <c r="J860" s="1">
        <v>22</v>
      </c>
      <c r="K860" s="1">
        <v>1108.52</v>
      </c>
      <c r="M860" t="b">
        <f t="shared" si="113"/>
        <v>1</v>
      </c>
      <c r="N860" t="b">
        <f t="shared" si="114"/>
        <v>1</v>
      </c>
      <c r="O860" t="b">
        <f t="shared" si="115"/>
        <v>1</v>
      </c>
      <c r="P860" t="b">
        <f t="shared" si="116"/>
        <v>1</v>
      </c>
      <c r="R860" t="str">
        <f t="shared" si="112"/>
        <v/>
      </c>
    </row>
    <row r="861" spans="1:18" ht="14.25" hidden="1">
      <c r="A861" s="1" t="s">
        <v>847</v>
      </c>
      <c r="B861" s="1" t="str">
        <f t="shared" si="110"/>
        <v>f7076585</v>
      </c>
      <c r="C861" s="3">
        <v>44904</v>
      </c>
      <c r="D861" s="2" t="s">
        <v>3910</v>
      </c>
      <c r="E861" s="2" t="str">
        <f t="shared" si="109"/>
        <v>North</v>
      </c>
      <c r="F861" s="4" t="s">
        <v>535</v>
      </c>
      <c r="G861" s="4" t="str">
        <f t="shared" si="111"/>
        <v>Furniture</v>
      </c>
      <c r="H861" s="1">
        <v>1638.11</v>
      </c>
      <c r="I861" s="1">
        <v>7</v>
      </c>
      <c r="J861" s="1">
        <v>13</v>
      </c>
      <c r="K861" s="1">
        <v>34.020000000000003</v>
      </c>
      <c r="M861" t="b">
        <f t="shared" si="113"/>
        <v>1</v>
      </c>
      <c r="N861" t="b">
        <f t="shared" si="114"/>
        <v>1</v>
      </c>
      <c r="O861" t="b">
        <f t="shared" si="115"/>
        <v>1</v>
      </c>
      <c r="P861" t="b">
        <f t="shared" si="116"/>
        <v>1</v>
      </c>
      <c r="R861" t="str">
        <f t="shared" si="112"/>
        <v/>
      </c>
    </row>
    <row r="862" spans="1:18" ht="14.25" hidden="1">
      <c r="A862" s="1" t="s">
        <v>848</v>
      </c>
      <c r="B862" s="1" t="str">
        <f t="shared" si="110"/>
        <v>d08d54ef</v>
      </c>
      <c r="C862" s="3">
        <v>45375</v>
      </c>
      <c r="D862" s="2" t="s">
        <v>3910</v>
      </c>
      <c r="E862" s="2" t="str">
        <f t="shared" si="109"/>
        <v>North</v>
      </c>
      <c r="F862" s="4" t="s">
        <v>291</v>
      </c>
      <c r="G862" s="4" t="str">
        <f t="shared" si="111"/>
        <v>Electronics</v>
      </c>
      <c r="H862" s="1">
        <v>2209.16</v>
      </c>
      <c r="I862" s="1">
        <v>38</v>
      </c>
      <c r="J862" s="1">
        <v>48</v>
      </c>
      <c r="K862" s="1">
        <v>346.98</v>
      </c>
      <c r="M862" t="b">
        <f t="shared" si="113"/>
        <v>1</v>
      </c>
      <c r="N862" t="b">
        <f t="shared" si="114"/>
        <v>1</v>
      </c>
      <c r="O862" t="b">
        <f t="shared" si="115"/>
        <v>1</v>
      </c>
      <c r="P862" t="b">
        <f t="shared" si="116"/>
        <v>1</v>
      </c>
      <c r="R862" t="str">
        <f t="shared" si="112"/>
        <v/>
      </c>
    </row>
    <row r="863" spans="1:18" ht="14.25" hidden="1">
      <c r="A863" s="1" t="s">
        <v>849</v>
      </c>
      <c r="B863" s="1" t="str">
        <f t="shared" si="110"/>
        <v>9de5ce27</v>
      </c>
      <c r="C863" s="3">
        <v>45038</v>
      </c>
      <c r="D863" s="2" t="s">
        <v>3913</v>
      </c>
      <c r="E863" s="2" t="str">
        <f t="shared" si="109"/>
        <v>South</v>
      </c>
      <c r="F863" s="4" t="s">
        <v>88</v>
      </c>
      <c r="G863" s="4" t="str">
        <f t="shared" si="111"/>
        <v>Groceries</v>
      </c>
      <c r="H863" s="1">
        <v>887.45</v>
      </c>
      <c r="I863" s="1">
        <v>40</v>
      </c>
      <c r="J863" s="1">
        <v>42</v>
      </c>
      <c r="K863" s="1">
        <v>986.59</v>
      </c>
      <c r="M863" t="b">
        <f t="shared" si="113"/>
        <v>1</v>
      </c>
      <c r="N863" t="b">
        <f t="shared" si="114"/>
        <v>1</v>
      </c>
      <c r="O863" t="b">
        <f t="shared" si="115"/>
        <v>1</v>
      </c>
      <c r="P863" t="b">
        <f t="shared" si="116"/>
        <v>1</v>
      </c>
      <c r="R863" t="str">
        <f t="shared" si="112"/>
        <v/>
      </c>
    </row>
    <row r="864" spans="1:18" ht="14.25" hidden="1">
      <c r="A864" s="1" t="s">
        <v>850</v>
      </c>
      <c r="B864" s="1" t="str">
        <f t="shared" si="110"/>
        <v>f910e2b1</v>
      </c>
      <c r="C864" s="3">
        <v>45141</v>
      </c>
      <c r="D864" s="2" t="s">
        <v>3911</v>
      </c>
      <c r="E864" s="2" t="str">
        <f t="shared" si="109"/>
        <v>West</v>
      </c>
      <c r="F864" s="4" t="s">
        <v>88</v>
      </c>
      <c r="G864" s="4" t="str">
        <f t="shared" si="111"/>
        <v>Groceries</v>
      </c>
      <c r="H864" s="1">
        <v>2085.42</v>
      </c>
      <c r="I864" s="1">
        <v>30</v>
      </c>
      <c r="J864" s="1">
        <v>47</v>
      </c>
      <c r="K864" s="1">
        <v>362.86</v>
      </c>
      <c r="M864" t="b">
        <f t="shared" si="113"/>
        <v>1</v>
      </c>
      <c r="N864" t="b">
        <f t="shared" si="114"/>
        <v>1</v>
      </c>
      <c r="O864" t="b">
        <f t="shared" si="115"/>
        <v>1</v>
      </c>
      <c r="P864" t="b">
        <f t="shared" si="116"/>
        <v>1</v>
      </c>
      <c r="R864" t="str">
        <f t="shared" si="112"/>
        <v/>
      </c>
    </row>
    <row r="865" spans="1:18" ht="14.25" hidden="1">
      <c r="A865" s="1" t="s">
        <v>851</v>
      </c>
      <c r="B865" s="1" t="str">
        <f t="shared" si="110"/>
        <v>fd85779b</v>
      </c>
      <c r="C865" s="3">
        <v>45273</v>
      </c>
      <c r="D865" s="2" t="s">
        <v>3912</v>
      </c>
      <c r="E865" s="2" t="str">
        <f t="shared" si="109"/>
        <v>East</v>
      </c>
      <c r="F865" s="4" t="s">
        <v>535</v>
      </c>
      <c r="G865" s="4" t="str">
        <f t="shared" si="111"/>
        <v>Furniture</v>
      </c>
      <c r="H865" s="1">
        <v>402.35</v>
      </c>
      <c r="I865" s="1">
        <v>37</v>
      </c>
      <c r="J865" s="1">
        <v>36</v>
      </c>
      <c r="K865" s="1">
        <v>258.83</v>
      </c>
      <c r="M865" t="b">
        <f t="shared" si="113"/>
        <v>1</v>
      </c>
      <c r="N865" t="b">
        <f t="shared" si="114"/>
        <v>1</v>
      </c>
      <c r="O865" t="b">
        <f t="shared" si="115"/>
        <v>1</v>
      </c>
      <c r="P865" t="b">
        <f t="shared" si="116"/>
        <v>1</v>
      </c>
      <c r="R865" t="str">
        <f t="shared" si="112"/>
        <v/>
      </c>
    </row>
    <row r="866" spans="1:18" ht="14.25">
      <c r="A866" s="1" t="s">
        <v>852</v>
      </c>
      <c r="B866" s="1" t="str">
        <f t="shared" si="110"/>
        <v>d6d08cd2</v>
      </c>
      <c r="C866" s="3">
        <v>45292</v>
      </c>
      <c r="D866" s="2" t="s">
        <v>3911</v>
      </c>
      <c r="E866" s="2" t="str">
        <f t="shared" si="109"/>
        <v>West</v>
      </c>
      <c r="F866" s="4" t="s">
        <v>1474</v>
      </c>
      <c r="G866" s="4" t="str">
        <f t="shared" si="111"/>
        <v>Clothing</v>
      </c>
      <c r="H866" s="1">
        <v>1783.45</v>
      </c>
      <c r="I866" s="1">
        <v>21</v>
      </c>
      <c r="J866" s="1">
        <v>7</v>
      </c>
      <c r="K866" s="1">
        <v>1919.15</v>
      </c>
      <c r="M866" t="b">
        <f t="shared" si="113"/>
        <v>1</v>
      </c>
      <c r="N866" t="b">
        <f t="shared" si="114"/>
        <v>1</v>
      </c>
      <c r="O866" t="b">
        <f t="shared" si="115"/>
        <v>1</v>
      </c>
      <c r="P866" t="b">
        <f t="shared" si="116"/>
        <v>1</v>
      </c>
      <c r="R866" t="str">
        <f t="shared" si="112"/>
        <v/>
      </c>
    </row>
    <row r="867" spans="1:18" ht="14.25" hidden="1">
      <c r="A867" s="1" t="s">
        <v>853</v>
      </c>
      <c r="B867" s="1" t="str">
        <f t="shared" si="110"/>
        <v>ccdb445c</v>
      </c>
      <c r="C867" s="3">
        <v>45293</v>
      </c>
      <c r="D867" s="2" t="s">
        <v>3912</v>
      </c>
      <c r="E867" s="2" t="str">
        <f t="shared" si="109"/>
        <v>East</v>
      </c>
      <c r="F867" s="4" t="s">
        <v>291</v>
      </c>
      <c r="G867" s="4" t="str">
        <f t="shared" si="111"/>
        <v>Electronics</v>
      </c>
      <c r="H867" s="1">
        <v>2738.06</v>
      </c>
      <c r="I867" s="1">
        <v>27</v>
      </c>
      <c r="J867" s="1">
        <v>10</v>
      </c>
      <c r="K867" s="1">
        <v>1530.62</v>
      </c>
      <c r="M867" t="b">
        <f t="shared" si="113"/>
        <v>1</v>
      </c>
      <c r="N867" t="b">
        <f t="shared" si="114"/>
        <v>1</v>
      </c>
      <c r="O867" t="b">
        <f t="shared" si="115"/>
        <v>1</v>
      </c>
      <c r="P867" t="b">
        <f t="shared" si="116"/>
        <v>1</v>
      </c>
      <c r="R867" t="str">
        <f t="shared" si="112"/>
        <v/>
      </c>
    </row>
    <row r="868" spans="1:18" ht="14.25" hidden="1">
      <c r="A868" s="1" t="s">
        <v>854</v>
      </c>
      <c r="B868" s="1" t="str">
        <f t="shared" si="110"/>
        <v>faf08e55</v>
      </c>
      <c r="C868" s="3">
        <v>45166</v>
      </c>
      <c r="D868" s="2" t="s">
        <v>3912</v>
      </c>
      <c r="E868" s="2" t="str">
        <f t="shared" si="109"/>
        <v>East</v>
      </c>
      <c r="F868" s="4" t="s">
        <v>535</v>
      </c>
      <c r="G868" s="4" t="str">
        <f t="shared" si="111"/>
        <v>Furniture</v>
      </c>
      <c r="H868" s="1">
        <v>297.26</v>
      </c>
      <c r="I868" s="1">
        <v>3</v>
      </c>
      <c r="J868" s="1">
        <v>40</v>
      </c>
      <c r="K868" s="1">
        <v>524.30999999999995</v>
      </c>
      <c r="M868" t="b">
        <f t="shared" si="113"/>
        <v>1</v>
      </c>
      <c r="N868" t="b">
        <f t="shared" si="114"/>
        <v>1</v>
      </c>
      <c r="O868" t="b">
        <f t="shared" si="115"/>
        <v>1</v>
      </c>
      <c r="P868" t="b">
        <f t="shared" si="116"/>
        <v>1</v>
      </c>
      <c r="R868" t="str">
        <f t="shared" si="112"/>
        <v/>
      </c>
    </row>
    <row r="869" spans="1:18" ht="14.25" hidden="1">
      <c r="A869" s="1" t="s">
        <v>855</v>
      </c>
      <c r="B869" s="1" t="str">
        <f t="shared" si="110"/>
        <v>2e8f6c08</v>
      </c>
      <c r="C869" s="3">
        <v>45377</v>
      </c>
      <c r="D869" s="2" t="s">
        <v>3913</v>
      </c>
      <c r="E869" s="2" t="str">
        <f t="shared" si="109"/>
        <v>South</v>
      </c>
      <c r="F869" s="4" t="s">
        <v>291</v>
      </c>
      <c r="G869" s="4" t="str">
        <f t="shared" si="111"/>
        <v>Electronics</v>
      </c>
      <c r="H869" s="1">
        <v>2587.9</v>
      </c>
      <c r="I869" s="1">
        <v>28</v>
      </c>
      <c r="J869" s="1">
        <v>20</v>
      </c>
      <c r="K869" s="1">
        <v>747.37</v>
      </c>
      <c r="M869" t="b">
        <f t="shared" si="113"/>
        <v>1</v>
      </c>
      <c r="N869" t="b">
        <f t="shared" si="114"/>
        <v>1</v>
      </c>
      <c r="O869" t="b">
        <f t="shared" si="115"/>
        <v>1</v>
      </c>
      <c r="P869" t="b">
        <f t="shared" si="116"/>
        <v>1</v>
      </c>
      <c r="R869" t="str">
        <f t="shared" si="112"/>
        <v/>
      </c>
    </row>
    <row r="870" spans="1:18" ht="14.25" hidden="1">
      <c r="A870" s="1">
        <v>17888688</v>
      </c>
      <c r="B870" s="1" t="str">
        <f t="shared" si="110"/>
        <v>17888688</v>
      </c>
      <c r="C870" s="3">
        <v>45129</v>
      </c>
      <c r="D870" s="2" t="s">
        <v>3911</v>
      </c>
      <c r="E870" s="2" t="str">
        <f t="shared" si="109"/>
        <v>West</v>
      </c>
      <c r="F870" s="4" t="s">
        <v>535</v>
      </c>
      <c r="G870" s="4" t="str">
        <f t="shared" si="111"/>
        <v>Furniture</v>
      </c>
      <c r="H870" s="1">
        <v>109.04</v>
      </c>
      <c r="I870" s="1">
        <v>46</v>
      </c>
      <c r="J870" s="1">
        <v>12</v>
      </c>
      <c r="K870" s="1">
        <v>691.24</v>
      </c>
      <c r="M870" t="b">
        <f t="shared" si="113"/>
        <v>1</v>
      </c>
      <c r="N870" t="b">
        <f t="shared" si="114"/>
        <v>1</v>
      </c>
      <c r="O870" t="b">
        <f t="shared" si="115"/>
        <v>1</v>
      </c>
      <c r="P870" t="b">
        <f t="shared" si="116"/>
        <v>1</v>
      </c>
      <c r="R870" t="str">
        <f t="shared" si="112"/>
        <v/>
      </c>
    </row>
    <row r="871" spans="1:18" ht="14.25" hidden="1">
      <c r="A871" s="1" t="s">
        <v>856</v>
      </c>
      <c r="B871" s="1" t="str">
        <f t="shared" si="110"/>
        <v>54d31aca</v>
      </c>
      <c r="C871" s="3">
        <v>45065</v>
      </c>
      <c r="D871" s="2" t="s">
        <v>3912</v>
      </c>
      <c r="E871" s="2" t="str">
        <f t="shared" si="109"/>
        <v>East</v>
      </c>
      <c r="F871" s="4" t="s">
        <v>535</v>
      </c>
      <c r="G871" s="4" t="str">
        <f t="shared" si="111"/>
        <v>Furniture</v>
      </c>
      <c r="H871" s="1">
        <v>3294.71</v>
      </c>
      <c r="I871" s="1">
        <v>29</v>
      </c>
      <c r="J871" s="1">
        <v>3</v>
      </c>
      <c r="K871" s="1">
        <v>1834.46</v>
      </c>
      <c r="M871" t="b">
        <f t="shared" si="113"/>
        <v>1</v>
      </c>
      <c r="N871" t="b">
        <f t="shared" si="114"/>
        <v>1</v>
      </c>
      <c r="O871" t="b">
        <f t="shared" si="115"/>
        <v>1</v>
      </c>
      <c r="P871" t="b">
        <f t="shared" si="116"/>
        <v>1</v>
      </c>
      <c r="R871" t="str">
        <f t="shared" si="112"/>
        <v/>
      </c>
    </row>
    <row r="872" spans="1:18" ht="14.25" hidden="1">
      <c r="A872" s="1">
        <v>83640645</v>
      </c>
      <c r="B872" s="1" t="str">
        <f t="shared" si="110"/>
        <v>83640645</v>
      </c>
      <c r="C872" s="3">
        <v>44942</v>
      </c>
      <c r="D872" s="2" t="s">
        <v>3911</v>
      </c>
      <c r="E872" s="2" t="str">
        <f t="shared" si="109"/>
        <v>West</v>
      </c>
      <c r="F872" s="4" t="s">
        <v>535</v>
      </c>
      <c r="G872" s="4" t="str">
        <f t="shared" si="111"/>
        <v>Furniture</v>
      </c>
      <c r="H872" s="1">
        <v>1076.33</v>
      </c>
      <c r="I872" s="1">
        <v>42</v>
      </c>
      <c r="J872" s="1">
        <v>37</v>
      </c>
      <c r="K872" s="1">
        <v>679.55</v>
      </c>
      <c r="M872" t="b">
        <f t="shared" si="113"/>
        <v>1</v>
      </c>
      <c r="N872" t="b">
        <f t="shared" si="114"/>
        <v>1</v>
      </c>
      <c r="O872" t="b">
        <f t="shared" si="115"/>
        <v>1</v>
      </c>
      <c r="P872" t="b">
        <f t="shared" si="116"/>
        <v>1</v>
      </c>
      <c r="R872" t="str">
        <f t="shared" si="112"/>
        <v/>
      </c>
    </row>
    <row r="873" spans="1:18" ht="14.25" hidden="1">
      <c r="A873" s="1" t="s">
        <v>857</v>
      </c>
      <c r="B873" s="1" t="str">
        <f t="shared" si="110"/>
        <v>601ba3c0</v>
      </c>
      <c r="C873" s="3">
        <v>45485</v>
      </c>
      <c r="D873" s="2" t="s">
        <v>3913</v>
      </c>
      <c r="E873" s="2" t="str">
        <f t="shared" si="109"/>
        <v>South</v>
      </c>
      <c r="F873" s="4" t="s">
        <v>535</v>
      </c>
      <c r="G873" s="4" t="str">
        <f t="shared" si="111"/>
        <v>Furniture</v>
      </c>
      <c r="H873" s="1">
        <v>1336.83</v>
      </c>
      <c r="I873" s="1">
        <v>32</v>
      </c>
      <c r="J873" s="1">
        <v>14</v>
      </c>
      <c r="K873" s="1">
        <v>47.56</v>
      </c>
      <c r="M873" t="b">
        <f t="shared" si="113"/>
        <v>1</v>
      </c>
      <c r="N873" t="b">
        <f t="shared" si="114"/>
        <v>1</v>
      </c>
      <c r="O873" t="b">
        <f t="shared" si="115"/>
        <v>1</v>
      </c>
      <c r="P873" t="b">
        <f t="shared" si="116"/>
        <v>1</v>
      </c>
      <c r="R873" t="str">
        <f t="shared" si="112"/>
        <v/>
      </c>
    </row>
    <row r="874" spans="1:18" ht="14.25">
      <c r="A874" s="1" t="s">
        <v>858</v>
      </c>
      <c r="B874" s="1" t="str">
        <f t="shared" si="110"/>
        <v>2a66d9da</v>
      </c>
      <c r="C874" s="3">
        <v>45409</v>
      </c>
      <c r="D874" s="2" t="s">
        <v>3912</v>
      </c>
      <c r="E874" s="2" t="str">
        <f t="shared" si="109"/>
        <v>East</v>
      </c>
      <c r="F874" s="4" t="s">
        <v>1474</v>
      </c>
      <c r="G874" s="4" t="str">
        <f t="shared" si="111"/>
        <v>Clothing</v>
      </c>
      <c r="H874" s="1">
        <v>4895.2700000000004</v>
      </c>
      <c r="I874" s="1">
        <v>14</v>
      </c>
      <c r="J874" s="1">
        <v>17</v>
      </c>
      <c r="K874" s="1">
        <v>1821.84</v>
      </c>
      <c r="M874" t="b">
        <f t="shared" si="113"/>
        <v>1</v>
      </c>
      <c r="N874" t="b">
        <f t="shared" si="114"/>
        <v>1</v>
      </c>
      <c r="O874" t="b">
        <f t="shared" si="115"/>
        <v>1</v>
      </c>
      <c r="P874" t="b">
        <f t="shared" si="116"/>
        <v>1</v>
      </c>
      <c r="R874" t="str">
        <f t="shared" si="112"/>
        <v/>
      </c>
    </row>
    <row r="875" spans="1:18" ht="14.25">
      <c r="A875" s="1" t="s">
        <v>859</v>
      </c>
      <c r="B875" s="1" t="str">
        <f t="shared" si="110"/>
        <v>3b5e7436</v>
      </c>
      <c r="C875" s="3">
        <v>45603</v>
      </c>
      <c r="D875" s="2" t="s">
        <v>3912</v>
      </c>
      <c r="E875" s="2" t="str">
        <f t="shared" si="109"/>
        <v>East</v>
      </c>
      <c r="F875" s="4" t="s">
        <v>1474</v>
      </c>
      <c r="G875" s="4" t="str">
        <f t="shared" si="111"/>
        <v>Clothing</v>
      </c>
      <c r="H875" s="1">
        <v>3580.56</v>
      </c>
      <c r="I875" s="1">
        <v>30</v>
      </c>
      <c r="J875" s="1">
        <v>12</v>
      </c>
      <c r="K875" s="1">
        <v>904.3</v>
      </c>
      <c r="M875" t="b">
        <f t="shared" si="113"/>
        <v>1</v>
      </c>
      <c r="N875" t="b">
        <f t="shared" si="114"/>
        <v>1</v>
      </c>
      <c r="O875" t="b">
        <f t="shared" si="115"/>
        <v>1</v>
      </c>
      <c r="P875" t="b">
        <f t="shared" si="116"/>
        <v>1</v>
      </c>
      <c r="R875" t="str">
        <f t="shared" si="112"/>
        <v/>
      </c>
    </row>
    <row r="876" spans="1:18" ht="14.25" hidden="1">
      <c r="A876" s="1" t="s">
        <v>860</v>
      </c>
      <c r="B876" s="1" t="str">
        <f t="shared" si="110"/>
        <v>2d3f00be</v>
      </c>
      <c r="C876" s="3">
        <v>45295</v>
      </c>
      <c r="D876" s="2" t="s">
        <v>3911</v>
      </c>
      <c r="E876" s="2" t="str">
        <f t="shared" si="109"/>
        <v>West</v>
      </c>
      <c r="F876" s="4" t="s">
        <v>535</v>
      </c>
      <c r="G876" s="4" t="str">
        <f t="shared" si="111"/>
        <v>Furniture</v>
      </c>
      <c r="H876" s="1">
        <v>498.88</v>
      </c>
      <c r="I876" s="1">
        <v>4</v>
      </c>
      <c r="J876" s="1">
        <v>6</v>
      </c>
      <c r="K876" s="1">
        <v>668.54</v>
      </c>
      <c r="M876" t="b">
        <f t="shared" si="113"/>
        <v>1</v>
      </c>
      <c r="N876" t="b">
        <f t="shared" si="114"/>
        <v>1</v>
      </c>
      <c r="O876" t="b">
        <f t="shared" si="115"/>
        <v>1</v>
      </c>
      <c r="P876" t="b">
        <f t="shared" si="116"/>
        <v>1</v>
      </c>
      <c r="R876" t="str">
        <f t="shared" si="112"/>
        <v/>
      </c>
    </row>
    <row r="877" spans="1:18" ht="14.25" hidden="1">
      <c r="A877" s="1" t="s">
        <v>861</v>
      </c>
      <c r="B877" s="1" t="str">
        <f t="shared" si="110"/>
        <v>e9f128bf</v>
      </c>
      <c r="C877" s="3">
        <v>45129</v>
      </c>
      <c r="D877" s="2" t="s">
        <v>3910</v>
      </c>
      <c r="E877" s="2" t="str">
        <f t="shared" si="109"/>
        <v>North</v>
      </c>
      <c r="F877" s="4" t="s">
        <v>17</v>
      </c>
      <c r="G877" s="4" t="str">
        <f t="shared" si="111"/>
        <v>Sports</v>
      </c>
      <c r="H877" s="1">
        <v>3036.52</v>
      </c>
      <c r="I877" s="1">
        <v>23</v>
      </c>
      <c r="J877" s="1">
        <v>0</v>
      </c>
      <c r="K877" s="1">
        <v>1299.29</v>
      </c>
      <c r="M877" t="b">
        <f t="shared" si="113"/>
        <v>1</v>
      </c>
      <c r="N877" t="b">
        <f t="shared" si="114"/>
        <v>1</v>
      </c>
      <c r="O877" t="b">
        <f t="shared" si="115"/>
        <v>1</v>
      </c>
      <c r="P877" t="b">
        <f t="shared" si="116"/>
        <v>1</v>
      </c>
      <c r="R877" t="str">
        <f t="shared" si="112"/>
        <v/>
      </c>
    </row>
    <row r="878" spans="1:18" ht="14.25" hidden="1">
      <c r="A878" s="1" t="s">
        <v>862</v>
      </c>
      <c r="B878" s="1" t="str">
        <f t="shared" si="110"/>
        <v>4e5aec86</v>
      </c>
      <c r="C878" s="3">
        <v>45089</v>
      </c>
      <c r="D878" s="2" t="s">
        <v>3912</v>
      </c>
      <c r="E878" s="2" t="str">
        <f t="shared" si="109"/>
        <v>East</v>
      </c>
      <c r="F878" s="4" t="s">
        <v>291</v>
      </c>
      <c r="G878" s="4" t="str">
        <f t="shared" si="111"/>
        <v>Electronics</v>
      </c>
      <c r="H878" s="1">
        <v>4987.84</v>
      </c>
      <c r="I878" s="1">
        <v>36</v>
      </c>
      <c r="J878" s="1">
        <v>22</v>
      </c>
      <c r="K878" s="1">
        <v>1007.52</v>
      </c>
      <c r="M878" t="b">
        <f t="shared" si="113"/>
        <v>1</v>
      </c>
      <c r="N878" t="b">
        <f t="shared" si="114"/>
        <v>1</v>
      </c>
      <c r="O878" t="b">
        <f t="shared" si="115"/>
        <v>1</v>
      </c>
      <c r="P878" t="b">
        <f t="shared" si="116"/>
        <v>1</v>
      </c>
      <c r="R878" t="str">
        <f t="shared" si="112"/>
        <v/>
      </c>
    </row>
    <row r="879" spans="1:18" ht="14.25" hidden="1">
      <c r="A879" s="1" t="s">
        <v>863</v>
      </c>
      <c r="B879" s="1" t="str">
        <f t="shared" si="110"/>
        <v>64fe573f</v>
      </c>
      <c r="C879" s="3">
        <v>44970</v>
      </c>
      <c r="D879" s="2" t="s">
        <v>3912</v>
      </c>
      <c r="E879" s="2" t="str">
        <f t="shared" si="109"/>
        <v>East</v>
      </c>
      <c r="F879" s="4" t="s">
        <v>88</v>
      </c>
      <c r="G879" s="4" t="str">
        <f t="shared" si="111"/>
        <v>Groceries</v>
      </c>
      <c r="H879" s="1">
        <v>2375.64</v>
      </c>
      <c r="I879" s="1">
        <v>20</v>
      </c>
      <c r="J879" s="1">
        <v>17</v>
      </c>
      <c r="K879" s="1">
        <v>1729.4</v>
      </c>
      <c r="M879" t="b">
        <f t="shared" si="113"/>
        <v>1</v>
      </c>
      <c r="N879" t="b">
        <f t="shared" si="114"/>
        <v>1</v>
      </c>
      <c r="O879" t="b">
        <f t="shared" si="115"/>
        <v>1</v>
      </c>
      <c r="P879" t="b">
        <f t="shared" si="116"/>
        <v>1</v>
      </c>
      <c r="R879" t="str">
        <f t="shared" si="112"/>
        <v/>
      </c>
    </row>
    <row r="880" spans="1:18" ht="14.25" hidden="1">
      <c r="A880" s="1" t="s">
        <v>864</v>
      </c>
      <c r="B880" s="1" t="str">
        <f t="shared" si="110"/>
        <v>dcef9078</v>
      </c>
      <c r="C880" s="3">
        <v>45568</v>
      </c>
      <c r="D880" s="2" t="s">
        <v>3911</v>
      </c>
      <c r="E880" s="2" t="str">
        <f t="shared" si="109"/>
        <v>West</v>
      </c>
      <c r="F880" s="4" t="s">
        <v>88</v>
      </c>
      <c r="G880" s="4" t="str">
        <f t="shared" si="111"/>
        <v>Groceries</v>
      </c>
      <c r="H880" s="1">
        <v>1407.18</v>
      </c>
      <c r="I880" s="1">
        <v>29</v>
      </c>
      <c r="J880" s="1">
        <v>13</v>
      </c>
      <c r="K880" s="1">
        <v>1305.0999999999999</v>
      </c>
      <c r="M880" t="b">
        <f t="shared" si="113"/>
        <v>1</v>
      </c>
      <c r="N880" t="b">
        <f t="shared" si="114"/>
        <v>1</v>
      </c>
      <c r="O880" t="b">
        <f t="shared" si="115"/>
        <v>1</v>
      </c>
      <c r="P880" t="b">
        <f t="shared" si="116"/>
        <v>1</v>
      </c>
      <c r="R880" t="str">
        <f t="shared" si="112"/>
        <v/>
      </c>
    </row>
    <row r="881" spans="1:18" ht="14.25" hidden="1">
      <c r="A881" s="1" t="s">
        <v>865</v>
      </c>
      <c r="B881" s="1" t="str">
        <f t="shared" si="110"/>
        <v>a22ef715</v>
      </c>
      <c r="C881" s="3">
        <v>45284</v>
      </c>
      <c r="D881" s="2" t="s">
        <v>3913</v>
      </c>
      <c r="E881" s="2" t="str">
        <f t="shared" si="109"/>
        <v>South</v>
      </c>
      <c r="F881" s="4" t="s">
        <v>535</v>
      </c>
      <c r="G881" s="4" t="str">
        <f t="shared" si="111"/>
        <v>Furniture</v>
      </c>
      <c r="H881" s="1">
        <v>1602.34</v>
      </c>
      <c r="I881" s="1">
        <v>18</v>
      </c>
      <c r="J881" s="1">
        <v>15</v>
      </c>
      <c r="K881" s="1">
        <v>833.3</v>
      </c>
      <c r="M881" t="b">
        <f t="shared" si="113"/>
        <v>1</v>
      </c>
      <c r="N881" t="b">
        <f t="shared" si="114"/>
        <v>1</v>
      </c>
      <c r="O881" t="b">
        <f t="shared" si="115"/>
        <v>1</v>
      </c>
      <c r="P881" t="b">
        <f t="shared" si="116"/>
        <v>1</v>
      </c>
      <c r="R881" t="str">
        <f t="shared" si="112"/>
        <v/>
      </c>
    </row>
    <row r="882" spans="1:18" ht="14.25" hidden="1">
      <c r="A882" s="1" t="s">
        <v>866</v>
      </c>
      <c r="B882" s="1" t="str">
        <f t="shared" si="110"/>
        <v>fc410028</v>
      </c>
      <c r="C882" s="3">
        <v>44924</v>
      </c>
      <c r="D882" s="2" t="s">
        <v>3913</v>
      </c>
      <c r="E882" s="2" t="str">
        <f t="shared" si="109"/>
        <v>South</v>
      </c>
      <c r="F882" s="4" t="s">
        <v>88</v>
      </c>
      <c r="G882" s="4" t="str">
        <f t="shared" si="111"/>
        <v>Groceries</v>
      </c>
      <c r="H882" s="1">
        <v>4735.2</v>
      </c>
      <c r="I882" s="1">
        <v>46</v>
      </c>
      <c r="J882" s="1">
        <v>34</v>
      </c>
      <c r="K882" s="1">
        <v>1395.2</v>
      </c>
      <c r="M882" t="b">
        <f t="shared" si="113"/>
        <v>1</v>
      </c>
      <c r="N882" t="b">
        <f t="shared" si="114"/>
        <v>1</v>
      </c>
      <c r="O882" t="b">
        <f t="shared" si="115"/>
        <v>1</v>
      </c>
      <c r="P882" t="b">
        <f t="shared" si="116"/>
        <v>1</v>
      </c>
      <c r="R882" t="str">
        <f t="shared" si="112"/>
        <v/>
      </c>
    </row>
    <row r="883" spans="1:18" ht="14.25" hidden="1">
      <c r="A883" s="1" t="s">
        <v>867</v>
      </c>
      <c r="B883" s="1" t="str">
        <f t="shared" si="110"/>
        <v>a522aa99</v>
      </c>
      <c r="C883" s="3">
        <v>45470</v>
      </c>
      <c r="D883" s="2" t="s">
        <v>3911</v>
      </c>
      <c r="E883" s="2" t="str">
        <f t="shared" si="109"/>
        <v>West</v>
      </c>
      <c r="F883" s="4" t="s">
        <v>88</v>
      </c>
      <c r="G883" s="4" t="str">
        <f t="shared" si="111"/>
        <v>Groceries</v>
      </c>
      <c r="H883" s="1">
        <v>1036.7</v>
      </c>
      <c r="I883" s="1">
        <v>34</v>
      </c>
      <c r="J883" s="1">
        <v>25</v>
      </c>
      <c r="K883" s="1">
        <v>470.03</v>
      </c>
      <c r="M883" t="b">
        <f t="shared" si="113"/>
        <v>1</v>
      </c>
      <c r="N883" t="b">
        <f t="shared" si="114"/>
        <v>1</v>
      </c>
      <c r="O883" t="b">
        <f t="shared" si="115"/>
        <v>1</v>
      </c>
      <c r="P883" t="b">
        <f t="shared" si="116"/>
        <v>1</v>
      </c>
      <c r="R883" t="str">
        <f t="shared" si="112"/>
        <v/>
      </c>
    </row>
    <row r="884" spans="1:18" ht="14.25" hidden="1">
      <c r="A884" s="1" t="s">
        <v>868</v>
      </c>
      <c r="B884" s="1" t="str">
        <f t="shared" si="110"/>
        <v>3e8571fa</v>
      </c>
      <c r="C884" s="3">
        <v>45262</v>
      </c>
      <c r="D884" s="2" t="s">
        <v>3911</v>
      </c>
      <c r="E884" s="2" t="str">
        <f t="shared" si="109"/>
        <v>West</v>
      </c>
      <c r="F884" s="4" t="s">
        <v>535</v>
      </c>
      <c r="G884" s="4" t="str">
        <f t="shared" si="111"/>
        <v>Furniture</v>
      </c>
      <c r="H884" s="1">
        <v>4743.26</v>
      </c>
      <c r="I884" s="1">
        <v>46</v>
      </c>
      <c r="J884" s="1">
        <v>35</v>
      </c>
      <c r="K884" s="1">
        <v>1490.4</v>
      </c>
      <c r="M884" t="b">
        <f t="shared" si="113"/>
        <v>1</v>
      </c>
      <c r="N884" t="b">
        <f t="shared" si="114"/>
        <v>1</v>
      </c>
      <c r="O884" t="b">
        <f t="shared" si="115"/>
        <v>1</v>
      </c>
      <c r="P884" t="b">
        <f t="shared" si="116"/>
        <v>1</v>
      </c>
      <c r="R884" t="str">
        <f t="shared" si="112"/>
        <v/>
      </c>
    </row>
    <row r="885" spans="1:18" ht="14.25" hidden="1">
      <c r="A885" s="1" t="s">
        <v>869</v>
      </c>
      <c r="B885" s="1" t="str">
        <f t="shared" si="110"/>
        <v>1de238e2</v>
      </c>
      <c r="C885" s="3">
        <v>44893</v>
      </c>
      <c r="D885" s="2" t="s">
        <v>3912</v>
      </c>
      <c r="E885" s="2" t="str">
        <f t="shared" si="109"/>
        <v>East</v>
      </c>
      <c r="F885" s="4" t="s">
        <v>88</v>
      </c>
      <c r="G885" s="4" t="str">
        <f t="shared" si="111"/>
        <v>Groceries</v>
      </c>
      <c r="H885" s="1">
        <v>1095.4100000000001</v>
      </c>
      <c r="I885" s="1">
        <v>9</v>
      </c>
      <c r="J885" s="1">
        <v>0</v>
      </c>
      <c r="K885" s="1">
        <v>444.96</v>
      </c>
      <c r="M885" t="b">
        <f t="shared" si="113"/>
        <v>1</v>
      </c>
      <c r="N885" t="b">
        <f t="shared" si="114"/>
        <v>1</v>
      </c>
      <c r="O885" t="b">
        <f t="shared" si="115"/>
        <v>1</v>
      </c>
      <c r="P885" t="b">
        <f t="shared" si="116"/>
        <v>1</v>
      </c>
      <c r="R885" t="str">
        <f t="shared" si="112"/>
        <v/>
      </c>
    </row>
    <row r="886" spans="1:18" ht="14.25">
      <c r="A886" s="1">
        <v>61280585</v>
      </c>
      <c r="B886" s="1" t="str">
        <f t="shared" si="110"/>
        <v>61280585</v>
      </c>
      <c r="C886" s="3">
        <v>45175</v>
      </c>
      <c r="D886" s="2" t="s">
        <v>3910</v>
      </c>
      <c r="E886" s="2" t="str">
        <f t="shared" si="109"/>
        <v>North</v>
      </c>
      <c r="F886" s="4" t="s">
        <v>1474</v>
      </c>
      <c r="G886" s="4" t="str">
        <f t="shared" si="111"/>
        <v>Clothing</v>
      </c>
      <c r="H886" s="1">
        <v>3342.17</v>
      </c>
      <c r="I886" s="1">
        <v>18</v>
      </c>
      <c r="J886" s="1">
        <v>20</v>
      </c>
      <c r="K886" s="1">
        <v>957.86</v>
      </c>
      <c r="M886" t="b">
        <f t="shared" si="113"/>
        <v>1</v>
      </c>
      <c r="N886" t="b">
        <f t="shared" si="114"/>
        <v>1</v>
      </c>
      <c r="O886" t="b">
        <f t="shared" si="115"/>
        <v>1</v>
      </c>
      <c r="P886" t="b">
        <f t="shared" si="116"/>
        <v>1</v>
      </c>
      <c r="R886" t="str">
        <f t="shared" si="112"/>
        <v/>
      </c>
    </row>
    <row r="887" spans="1:18" ht="14.25" hidden="1">
      <c r="A887" s="1" t="s">
        <v>870</v>
      </c>
      <c r="B887" s="1" t="str">
        <f t="shared" si="110"/>
        <v>c38b63b8</v>
      </c>
      <c r="C887" s="3">
        <v>45506</v>
      </c>
      <c r="D887" s="2" t="s">
        <v>3911</v>
      </c>
      <c r="E887" s="2" t="str">
        <f t="shared" si="109"/>
        <v>West</v>
      </c>
      <c r="F887" s="4" t="s">
        <v>291</v>
      </c>
      <c r="G887" s="4" t="str">
        <f t="shared" si="111"/>
        <v>Electronics</v>
      </c>
      <c r="H887" s="1">
        <v>2865.69</v>
      </c>
      <c r="I887" s="1">
        <v>28</v>
      </c>
      <c r="J887" s="1">
        <v>28</v>
      </c>
      <c r="K887" s="1">
        <v>73.989999999999995</v>
      </c>
      <c r="M887" t="b">
        <f t="shared" si="113"/>
        <v>1</v>
      </c>
      <c r="N887" t="b">
        <f t="shared" si="114"/>
        <v>1</v>
      </c>
      <c r="O887" t="b">
        <f t="shared" si="115"/>
        <v>1</v>
      </c>
      <c r="P887" t="b">
        <f t="shared" si="116"/>
        <v>1</v>
      </c>
      <c r="R887" t="str">
        <f t="shared" si="112"/>
        <v/>
      </c>
    </row>
    <row r="888" spans="1:18" ht="14.25">
      <c r="A888" s="1" t="s">
        <v>871</v>
      </c>
      <c r="B888" s="1" t="str">
        <f t="shared" si="110"/>
        <v>22912dba</v>
      </c>
      <c r="C888" s="3">
        <v>45138</v>
      </c>
      <c r="D888" s="2" t="s">
        <v>3913</v>
      </c>
      <c r="E888" s="2" t="str">
        <f t="shared" si="109"/>
        <v>South</v>
      </c>
      <c r="F888" s="4" t="s">
        <v>1474</v>
      </c>
      <c r="G888" s="4" t="str">
        <f t="shared" si="111"/>
        <v>Clothing</v>
      </c>
      <c r="H888" s="1">
        <v>930.72</v>
      </c>
      <c r="I888" s="1">
        <v>10</v>
      </c>
      <c r="J888" s="1">
        <v>16</v>
      </c>
      <c r="K888" s="1">
        <v>1275.1500000000001</v>
      </c>
      <c r="M888" t="b">
        <f t="shared" si="113"/>
        <v>1</v>
      </c>
      <c r="N888" t="b">
        <f t="shared" si="114"/>
        <v>1</v>
      </c>
      <c r="O888" t="b">
        <f t="shared" si="115"/>
        <v>1</v>
      </c>
      <c r="P888" t="b">
        <f t="shared" si="116"/>
        <v>1</v>
      </c>
      <c r="R888" t="str">
        <f t="shared" si="112"/>
        <v/>
      </c>
    </row>
    <row r="889" spans="1:18" ht="14.25">
      <c r="A889" s="1" t="s">
        <v>872</v>
      </c>
      <c r="B889" s="1" t="str">
        <f t="shared" si="110"/>
        <v>4c10805c</v>
      </c>
      <c r="C889" s="3">
        <v>45257</v>
      </c>
      <c r="D889" s="2" t="s">
        <v>3913</v>
      </c>
      <c r="E889" s="2" t="str">
        <f t="shared" si="109"/>
        <v>South</v>
      </c>
      <c r="F889" s="4" t="s">
        <v>1474</v>
      </c>
      <c r="G889" s="4" t="str">
        <f t="shared" si="111"/>
        <v>Clothing</v>
      </c>
      <c r="H889" s="1">
        <v>4037.3</v>
      </c>
      <c r="I889" s="1">
        <v>10</v>
      </c>
      <c r="J889" s="1">
        <v>2</v>
      </c>
      <c r="K889" s="1">
        <v>1075.04</v>
      </c>
      <c r="M889" t="b">
        <f t="shared" si="113"/>
        <v>1</v>
      </c>
      <c r="N889" t="b">
        <f t="shared" si="114"/>
        <v>1</v>
      </c>
      <c r="O889" t="b">
        <f t="shared" si="115"/>
        <v>1</v>
      </c>
      <c r="P889" t="b">
        <f t="shared" si="116"/>
        <v>1</v>
      </c>
      <c r="R889" t="str">
        <f t="shared" si="112"/>
        <v/>
      </c>
    </row>
    <row r="890" spans="1:18" ht="14.25" hidden="1">
      <c r="A890" s="1" t="s">
        <v>873</v>
      </c>
      <c r="B890" s="1" t="str">
        <f t="shared" si="110"/>
        <v>09d1bfe9</v>
      </c>
      <c r="C890" s="3">
        <v>44997</v>
      </c>
      <c r="D890" s="2" t="s">
        <v>3913</v>
      </c>
      <c r="E890" s="2" t="str">
        <f t="shared" si="109"/>
        <v>South</v>
      </c>
      <c r="F890" s="4" t="s">
        <v>291</v>
      </c>
      <c r="G890" s="4" t="str">
        <f t="shared" si="111"/>
        <v>Electronics</v>
      </c>
      <c r="H890" s="1">
        <v>4617.1899999999996</v>
      </c>
      <c r="I890" s="1">
        <v>8</v>
      </c>
      <c r="J890" s="1">
        <v>10</v>
      </c>
      <c r="K890" s="1">
        <v>532.32000000000005</v>
      </c>
      <c r="M890" t="b">
        <f t="shared" si="113"/>
        <v>1</v>
      </c>
      <c r="N890" t="b">
        <f t="shared" si="114"/>
        <v>1</v>
      </c>
      <c r="O890" t="b">
        <f t="shared" si="115"/>
        <v>1</v>
      </c>
      <c r="P890" t="b">
        <f t="shared" si="116"/>
        <v>1</v>
      </c>
      <c r="R890" t="str">
        <f t="shared" si="112"/>
        <v/>
      </c>
    </row>
    <row r="891" spans="1:18" ht="14.25" hidden="1">
      <c r="A891" s="1" t="s">
        <v>874</v>
      </c>
      <c r="B891" s="1" t="str">
        <f t="shared" si="110"/>
        <v>43ee6106</v>
      </c>
      <c r="C891" s="3">
        <v>44941</v>
      </c>
      <c r="D891" s="2" t="s">
        <v>3910</v>
      </c>
      <c r="E891" s="2" t="str">
        <f t="shared" si="109"/>
        <v>North</v>
      </c>
      <c r="F891" s="4" t="s">
        <v>88</v>
      </c>
      <c r="G891" s="4" t="str">
        <f t="shared" si="111"/>
        <v>Groceries</v>
      </c>
      <c r="H891" s="1">
        <v>4250.8999999999996</v>
      </c>
      <c r="I891" s="1">
        <v>1</v>
      </c>
      <c r="J891" s="1">
        <v>48</v>
      </c>
      <c r="K891" s="1">
        <v>608.16</v>
      </c>
      <c r="M891" t="b">
        <f t="shared" si="113"/>
        <v>1</v>
      </c>
      <c r="N891" t="b">
        <f t="shared" si="114"/>
        <v>1</v>
      </c>
      <c r="O891" t="b">
        <f t="shared" si="115"/>
        <v>1</v>
      </c>
      <c r="P891" t="b">
        <f t="shared" si="116"/>
        <v>1</v>
      </c>
      <c r="R891" t="str">
        <f t="shared" si="112"/>
        <v/>
      </c>
    </row>
    <row r="892" spans="1:18" ht="14.25">
      <c r="A892" s="1" t="s">
        <v>875</v>
      </c>
      <c r="B892" s="1" t="str">
        <f t="shared" si="110"/>
        <v>a918b513</v>
      </c>
      <c r="C892" s="3">
        <v>45187</v>
      </c>
      <c r="D892" s="2" t="s">
        <v>3910</v>
      </c>
      <c r="E892" s="2" t="str">
        <f t="shared" si="109"/>
        <v>North</v>
      </c>
      <c r="F892" s="4" t="s">
        <v>1474</v>
      </c>
      <c r="G892" s="4" t="str">
        <f t="shared" si="111"/>
        <v>Clothing</v>
      </c>
      <c r="H892" s="1">
        <v>4407.3</v>
      </c>
      <c r="I892" s="1">
        <v>14</v>
      </c>
      <c r="J892" s="1">
        <v>38</v>
      </c>
      <c r="K892" s="1">
        <v>528.52</v>
      </c>
      <c r="M892" t="b">
        <f t="shared" si="113"/>
        <v>1</v>
      </c>
      <c r="N892" t="b">
        <f t="shared" si="114"/>
        <v>1</v>
      </c>
      <c r="O892" t="b">
        <f t="shared" si="115"/>
        <v>1</v>
      </c>
      <c r="P892" t="b">
        <f t="shared" si="116"/>
        <v>1</v>
      </c>
      <c r="R892" t="str">
        <f t="shared" si="112"/>
        <v/>
      </c>
    </row>
    <row r="893" spans="1:18" ht="14.25" hidden="1">
      <c r="A893" s="1" t="s">
        <v>876</v>
      </c>
      <c r="B893" s="1" t="str">
        <f t="shared" si="110"/>
        <v>c5325e56</v>
      </c>
      <c r="C893" s="3">
        <v>45160</v>
      </c>
      <c r="D893" s="2" t="s">
        <v>3910</v>
      </c>
      <c r="E893" s="2" t="str">
        <f t="shared" si="109"/>
        <v>North</v>
      </c>
      <c r="F893" s="4" t="s">
        <v>17</v>
      </c>
      <c r="G893" s="4" t="str">
        <f t="shared" si="111"/>
        <v>Sports</v>
      </c>
      <c r="H893" s="1">
        <v>1400.73</v>
      </c>
      <c r="I893" s="1">
        <v>43</v>
      </c>
      <c r="J893" s="1">
        <v>14</v>
      </c>
      <c r="K893" s="1">
        <v>238.11</v>
      </c>
      <c r="M893" t="b">
        <f t="shared" si="113"/>
        <v>1</v>
      </c>
      <c r="N893" t="b">
        <f t="shared" si="114"/>
        <v>1</v>
      </c>
      <c r="O893" t="b">
        <f t="shared" si="115"/>
        <v>1</v>
      </c>
      <c r="P893" t="b">
        <f t="shared" si="116"/>
        <v>1</v>
      </c>
      <c r="R893" t="str">
        <f t="shared" si="112"/>
        <v/>
      </c>
    </row>
    <row r="894" spans="1:18" ht="14.25" hidden="1">
      <c r="A894" s="1" t="s">
        <v>877</v>
      </c>
      <c r="B894" s="1" t="str">
        <f t="shared" si="110"/>
        <v>ced98637</v>
      </c>
      <c r="C894" s="3">
        <v>45480</v>
      </c>
      <c r="D894" s="2" t="s">
        <v>3911</v>
      </c>
      <c r="E894" s="2" t="str">
        <f t="shared" si="109"/>
        <v>West</v>
      </c>
      <c r="F894" s="4" t="s">
        <v>17</v>
      </c>
      <c r="G894" s="4" t="str">
        <f t="shared" si="111"/>
        <v>Sports</v>
      </c>
      <c r="H894" s="1">
        <v>1710.47</v>
      </c>
      <c r="I894" s="1">
        <v>23</v>
      </c>
      <c r="J894" s="1">
        <v>7</v>
      </c>
      <c r="K894" s="1">
        <v>1738.71</v>
      </c>
      <c r="M894" t="b">
        <f t="shared" si="113"/>
        <v>1</v>
      </c>
      <c r="N894" t="b">
        <f t="shared" si="114"/>
        <v>1</v>
      </c>
      <c r="O894" t="b">
        <f t="shared" si="115"/>
        <v>1</v>
      </c>
      <c r="P894" t="b">
        <f t="shared" si="116"/>
        <v>1</v>
      </c>
      <c r="R894" t="str">
        <f t="shared" si="112"/>
        <v/>
      </c>
    </row>
    <row r="895" spans="1:18" ht="14.25" hidden="1">
      <c r="A895" s="1" t="s">
        <v>878</v>
      </c>
      <c r="B895" s="1" t="str">
        <f t="shared" si="110"/>
        <v>d59f2fdd</v>
      </c>
      <c r="C895" s="3">
        <v>45509</v>
      </c>
      <c r="D895" s="2" t="s">
        <v>3912</v>
      </c>
      <c r="E895" s="2" t="str">
        <f t="shared" si="109"/>
        <v>East</v>
      </c>
      <c r="F895" s="4" t="s">
        <v>88</v>
      </c>
      <c r="G895" s="4" t="str">
        <f t="shared" si="111"/>
        <v>Groceries</v>
      </c>
      <c r="H895" s="1">
        <v>4056.57</v>
      </c>
      <c r="I895" s="1">
        <v>11</v>
      </c>
      <c r="J895" s="1">
        <v>18</v>
      </c>
      <c r="K895" s="1">
        <v>1106.29</v>
      </c>
      <c r="M895" t="b">
        <f t="shared" si="113"/>
        <v>1</v>
      </c>
      <c r="N895" t="b">
        <f t="shared" si="114"/>
        <v>1</v>
      </c>
      <c r="O895" t="b">
        <f t="shared" si="115"/>
        <v>1</v>
      </c>
      <c r="P895" t="b">
        <f t="shared" si="116"/>
        <v>1</v>
      </c>
      <c r="R895" t="str">
        <f t="shared" si="112"/>
        <v/>
      </c>
    </row>
    <row r="896" spans="1:18" ht="14.25" hidden="1">
      <c r="A896" s="1" t="s">
        <v>879</v>
      </c>
      <c r="B896" s="1" t="str">
        <f t="shared" si="110"/>
        <v>f3db9019</v>
      </c>
      <c r="C896" s="3">
        <v>45120</v>
      </c>
      <c r="D896" s="2" t="s">
        <v>3910</v>
      </c>
      <c r="E896" s="2" t="str">
        <f t="shared" si="109"/>
        <v>North</v>
      </c>
      <c r="F896" s="4" t="s">
        <v>88</v>
      </c>
      <c r="G896" s="4" t="str">
        <f t="shared" si="111"/>
        <v>Groceries</v>
      </c>
      <c r="H896" s="1">
        <v>2942.1</v>
      </c>
      <c r="I896" s="1">
        <v>21</v>
      </c>
      <c r="J896" s="1">
        <v>15</v>
      </c>
      <c r="K896" s="1">
        <v>1685.68</v>
      </c>
      <c r="M896" t="b">
        <f t="shared" si="113"/>
        <v>1</v>
      </c>
      <c r="N896" t="b">
        <f t="shared" si="114"/>
        <v>1</v>
      </c>
      <c r="O896" t="b">
        <f t="shared" si="115"/>
        <v>1</v>
      </c>
      <c r="P896" t="b">
        <f t="shared" si="116"/>
        <v>1</v>
      </c>
      <c r="R896" t="str">
        <f t="shared" si="112"/>
        <v/>
      </c>
    </row>
    <row r="897" spans="1:18" ht="14.25" hidden="1">
      <c r="A897" s="1" t="s">
        <v>880</v>
      </c>
      <c r="B897" s="1" t="str">
        <f t="shared" si="110"/>
        <v>6e2b0140</v>
      </c>
      <c r="C897" s="3">
        <v>45304</v>
      </c>
      <c r="D897" s="2" t="s">
        <v>3912</v>
      </c>
      <c r="E897" s="2" t="str">
        <f t="shared" si="109"/>
        <v>East</v>
      </c>
      <c r="F897" s="4" t="s">
        <v>17</v>
      </c>
      <c r="G897" s="4" t="str">
        <f t="shared" si="111"/>
        <v>Sports</v>
      </c>
      <c r="H897" s="1">
        <v>423.33</v>
      </c>
      <c r="I897" s="1">
        <v>33</v>
      </c>
      <c r="J897" s="1">
        <v>15</v>
      </c>
      <c r="K897" s="1">
        <v>1287.8399999999999</v>
      </c>
      <c r="M897" t="b">
        <f t="shared" si="113"/>
        <v>1</v>
      </c>
      <c r="N897" t="b">
        <f t="shared" si="114"/>
        <v>1</v>
      </c>
      <c r="O897" t="b">
        <f t="shared" si="115"/>
        <v>1</v>
      </c>
      <c r="P897" t="b">
        <f t="shared" si="116"/>
        <v>1</v>
      </c>
      <c r="R897" t="str">
        <f t="shared" si="112"/>
        <v/>
      </c>
    </row>
    <row r="898" spans="1:18" ht="14.25" hidden="1">
      <c r="A898" s="1" t="s">
        <v>881</v>
      </c>
      <c r="B898" s="1" t="str">
        <f t="shared" si="110"/>
        <v>c893cc0b</v>
      </c>
      <c r="C898" s="3">
        <v>45192</v>
      </c>
      <c r="D898" s="2" t="s">
        <v>3913</v>
      </c>
      <c r="E898" s="2" t="str">
        <f t="shared" ref="E898:E961" si="117">PROPER(TRIM(D898))</f>
        <v>South</v>
      </c>
      <c r="F898" s="4" t="s">
        <v>88</v>
      </c>
      <c r="G898" s="4" t="str">
        <f t="shared" si="111"/>
        <v>Groceries</v>
      </c>
      <c r="H898" s="1">
        <v>4954.8900000000003</v>
      </c>
      <c r="I898" s="1">
        <v>36</v>
      </c>
      <c r="J898" s="1">
        <v>50</v>
      </c>
      <c r="K898" s="1">
        <v>1916.19</v>
      </c>
      <c r="M898" t="b">
        <f t="shared" si="113"/>
        <v>1</v>
      </c>
      <c r="N898" t="b">
        <f t="shared" si="114"/>
        <v>1</v>
      </c>
      <c r="O898" t="b">
        <f t="shared" si="115"/>
        <v>1</v>
      </c>
      <c r="P898" t="b">
        <f t="shared" si="116"/>
        <v>1</v>
      </c>
      <c r="R898" t="str">
        <f t="shared" si="112"/>
        <v/>
      </c>
    </row>
    <row r="899" spans="1:18" ht="14.25" hidden="1">
      <c r="A899" s="1">
        <v>46843679</v>
      </c>
      <c r="B899" s="1" t="str">
        <f t="shared" ref="B899:B962" si="118">TRIM(A899)</f>
        <v>46843679</v>
      </c>
      <c r="C899" s="3">
        <v>45118</v>
      </c>
      <c r="D899" s="2" t="s">
        <v>3910</v>
      </c>
      <c r="E899" s="2" t="str">
        <f t="shared" si="117"/>
        <v>North</v>
      </c>
      <c r="F899" s="4" t="s">
        <v>88</v>
      </c>
      <c r="G899" s="4" t="str">
        <f t="shared" ref="G899:G962" si="119">PROPER(TRIM(SUBSTITUTE(F899,"$","s")))</f>
        <v>Groceries</v>
      </c>
      <c r="H899" s="1">
        <v>1910.42</v>
      </c>
      <c r="I899" s="1">
        <v>32</v>
      </c>
      <c r="J899" s="1">
        <v>18</v>
      </c>
      <c r="K899" s="1">
        <v>835.58</v>
      </c>
      <c r="M899" t="b">
        <f t="shared" si="113"/>
        <v>1</v>
      </c>
      <c r="N899" t="b">
        <f t="shared" si="114"/>
        <v>1</v>
      </c>
      <c r="O899" t="b">
        <f t="shared" si="115"/>
        <v>1</v>
      </c>
      <c r="P899" t="b">
        <f t="shared" si="116"/>
        <v>1</v>
      </c>
      <c r="R899" t="str">
        <f t="shared" ref="R899:R962" si="120">SUBSTITUTE(SUBSTITUTE(Q899,"@",""),"#","")</f>
        <v/>
      </c>
    </row>
    <row r="900" spans="1:18" ht="14.25">
      <c r="A900" s="1" t="s">
        <v>882</v>
      </c>
      <c r="B900" s="1" t="str">
        <f t="shared" si="118"/>
        <v>fc513c67</v>
      </c>
      <c r="C900" s="3">
        <v>45104</v>
      </c>
      <c r="D900" s="2" t="s">
        <v>3910</v>
      </c>
      <c r="E900" s="2" t="str">
        <f t="shared" si="117"/>
        <v>North</v>
      </c>
      <c r="F900" s="4" t="s">
        <v>1474</v>
      </c>
      <c r="G900" s="4" t="str">
        <f t="shared" si="119"/>
        <v>Clothing</v>
      </c>
      <c r="H900" s="1">
        <v>2761.8</v>
      </c>
      <c r="I900" s="1">
        <v>5</v>
      </c>
      <c r="J900" s="1">
        <v>48</v>
      </c>
      <c r="K900" s="1">
        <v>1046.47</v>
      </c>
      <c r="M900" t="b">
        <f t="shared" si="113"/>
        <v>1</v>
      </c>
      <c r="N900" t="b">
        <f t="shared" si="114"/>
        <v>1</v>
      </c>
      <c r="O900" t="b">
        <f t="shared" si="115"/>
        <v>1</v>
      </c>
      <c r="P900" t="b">
        <f t="shared" si="116"/>
        <v>1</v>
      </c>
      <c r="R900" t="str">
        <f t="shared" si="120"/>
        <v/>
      </c>
    </row>
    <row r="901" spans="1:18" ht="14.25" hidden="1">
      <c r="A901" s="1" t="s">
        <v>883</v>
      </c>
      <c r="B901" s="1" t="str">
        <f t="shared" si="118"/>
        <v>9909db75</v>
      </c>
      <c r="C901" s="3">
        <v>45030</v>
      </c>
      <c r="D901" s="2" t="s">
        <v>3913</v>
      </c>
      <c r="E901" s="2" t="str">
        <f t="shared" si="117"/>
        <v>South</v>
      </c>
      <c r="F901" s="4" t="s">
        <v>291</v>
      </c>
      <c r="G901" s="4" t="str">
        <f t="shared" si="119"/>
        <v>Electronics</v>
      </c>
      <c r="H901" s="1">
        <v>3015.14</v>
      </c>
      <c r="I901" s="1">
        <v>2</v>
      </c>
      <c r="J901" s="1">
        <v>36</v>
      </c>
      <c r="K901" s="1">
        <v>1256.97</v>
      </c>
      <c r="M901" t="b">
        <f t="shared" si="113"/>
        <v>1</v>
      </c>
      <c r="N901" t="b">
        <f t="shared" si="114"/>
        <v>1</v>
      </c>
      <c r="O901" t="b">
        <f t="shared" si="115"/>
        <v>1</v>
      </c>
      <c r="P901" t="b">
        <f t="shared" si="116"/>
        <v>1</v>
      </c>
      <c r="R901" t="str">
        <f t="shared" si="120"/>
        <v/>
      </c>
    </row>
    <row r="902" spans="1:18" ht="14.25" hidden="1">
      <c r="A902" s="1" t="s">
        <v>884</v>
      </c>
      <c r="B902" s="1" t="str">
        <f t="shared" si="118"/>
        <v>f02f8ed7</v>
      </c>
      <c r="C902" s="3">
        <v>45199</v>
      </c>
      <c r="D902" s="2" t="s">
        <v>3911</v>
      </c>
      <c r="E902" s="2" t="str">
        <f t="shared" si="117"/>
        <v>West</v>
      </c>
      <c r="F902" s="4" t="s">
        <v>88</v>
      </c>
      <c r="G902" s="4" t="str">
        <f t="shared" si="119"/>
        <v>Groceries</v>
      </c>
      <c r="H902" s="1">
        <v>4206.34</v>
      </c>
      <c r="I902" s="1">
        <v>1</v>
      </c>
      <c r="J902" s="1">
        <v>20</v>
      </c>
      <c r="K902" s="1">
        <v>1088.83</v>
      </c>
      <c r="M902" t="b">
        <f t="shared" ref="M902:M965" si="121">AND(ISNUMBER(H902),H902&lt;&gt;"")</f>
        <v>1</v>
      </c>
      <c r="N902" t="b">
        <f t="shared" ref="N902:N965" si="122">AND(ISNUMBER(I902),I902&lt;&gt;"")</f>
        <v>1</v>
      </c>
      <c r="O902" t="b">
        <f t="shared" ref="O902:O965" si="123">AND(ISNUMBER(J902),J902&lt;&gt;"")</f>
        <v>1</v>
      </c>
      <c r="P902" t="b">
        <f t="shared" ref="P902:P965" si="124">AND(ISNUMBER(K902),K902&lt;&gt;"")</f>
        <v>1</v>
      </c>
      <c r="R902" t="str">
        <f t="shared" si="120"/>
        <v/>
      </c>
    </row>
    <row r="903" spans="1:18" ht="14.25" hidden="1">
      <c r="A903" s="1" t="s">
        <v>885</v>
      </c>
      <c r="B903" s="1" t="str">
        <f t="shared" si="118"/>
        <v>2f48431e</v>
      </c>
      <c r="C903" s="3">
        <v>45057</v>
      </c>
      <c r="D903" s="2" t="s">
        <v>3913</v>
      </c>
      <c r="E903" s="2" t="str">
        <f t="shared" si="117"/>
        <v>South</v>
      </c>
      <c r="F903" s="4" t="s">
        <v>535</v>
      </c>
      <c r="G903" s="4" t="str">
        <f t="shared" si="119"/>
        <v>Furniture</v>
      </c>
      <c r="H903" s="1">
        <v>1888.81</v>
      </c>
      <c r="I903" s="1">
        <v>31</v>
      </c>
      <c r="J903" s="1">
        <v>40</v>
      </c>
      <c r="K903" s="1">
        <v>660.19</v>
      </c>
      <c r="M903" t="b">
        <f t="shared" si="121"/>
        <v>1</v>
      </c>
      <c r="N903" t="b">
        <f t="shared" si="122"/>
        <v>1</v>
      </c>
      <c r="O903" t="b">
        <f t="shared" si="123"/>
        <v>1</v>
      </c>
      <c r="P903" t="b">
        <f t="shared" si="124"/>
        <v>1</v>
      </c>
      <c r="R903" t="str">
        <f t="shared" si="120"/>
        <v/>
      </c>
    </row>
    <row r="904" spans="1:18" ht="14.25" hidden="1">
      <c r="A904" s="1" t="s">
        <v>886</v>
      </c>
      <c r="B904" s="1" t="str">
        <f t="shared" si="118"/>
        <v>b0f1a2cf</v>
      </c>
      <c r="C904" s="3">
        <v>45526</v>
      </c>
      <c r="D904" s="2" t="s">
        <v>3910</v>
      </c>
      <c r="E904" s="2" t="str">
        <f t="shared" si="117"/>
        <v>North</v>
      </c>
      <c r="F904" s="4" t="s">
        <v>535</v>
      </c>
      <c r="G904" s="4" t="str">
        <f t="shared" si="119"/>
        <v>Furniture</v>
      </c>
      <c r="H904" s="1">
        <v>1422.16</v>
      </c>
      <c r="I904" s="1">
        <v>5</v>
      </c>
      <c r="J904" s="1">
        <v>48</v>
      </c>
      <c r="K904" s="1">
        <v>1217.92</v>
      </c>
      <c r="M904" t="b">
        <f t="shared" si="121"/>
        <v>1</v>
      </c>
      <c r="N904" t="b">
        <f t="shared" si="122"/>
        <v>1</v>
      </c>
      <c r="O904" t="b">
        <f t="shared" si="123"/>
        <v>1</v>
      </c>
      <c r="P904" t="b">
        <f t="shared" si="124"/>
        <v>1</v>
      </c>
      <c r="R904" t="str">
        <f t="shared" si="120"/>
        <v/>
      </c>
    </row>
    <row r="905" spans="1:18" ht="14.25" hidden="1">
      <c r="A905" s="1" t="s">
        <v>887</v>
      </c>
      <c r="B905" s="1" t="str">
        <f t="shared" si="118"/>
        <v>7ac95008</v>
      </c>
      <c r="C905" s="3">
        <v>45022</v>
      </c>
      <c r="D905" s="2" t="s">
        <v>3911</v>
      </c>
      <c r="E905" s="2" t="str">
        <f t="shared" si="117"/>
        <v>West</v>
      </c>
      <c r="F905" s="4" t="s">
        <v>88</v>
      </c>
      <c r="G905" s="4" t="str">
        <f t="shared" si="119"/>
        <v>Groceries</v>
      </c>
      <c r="H905" s="1">
        <v>3177.01</v>
      </c>
      <c r="I905" s="1">
        <v>17</v>
      </c>
      <c r="J905" s="1">
        <v>25</v>
      </c>
      <c r="K905" s="1">
        <v>1100.1400000000001</v>
      </c>
      <c r="M905" t="b">
        <f t="shared" si="121"/>
        <v>1</v>
      </c>
      <c r="N905" t="b">
        <f t="shared" si="122"/>
        <v>1</v>
      </c>
      <c r="O905" t="b">
        <f t="shared" si="123"/>
        <v>1</v>
      </c>
      <c r="P905" t="b">
        <f t="shared" si="124"/>
        <v>1</v>
      </c>
      <c r="R905" t="str">
        <f t="shared" si="120"/>
        <v/>
      </c>
    </row>
    <row r="906" spans="1:18" ht="14.25" hidden="1">
      <c r="A906" s="1" t="s">
        <v>888</v>
      </c>
      <c r="B906" s="1" t="str">
        <f t="shared" si="118"/>
        <v>8235ab5b</v>
      </c>
      <c r="C906" s="3">
        <v>44930</v>
      </c>
      <c r="D906" s="2" t="s">
        <v>3910</v>
      </c>
      <c r="E906" s="2" t="str">
        <f t="shared" si="117"/>
        <v>North</v>
      </c>
      <c r="F906" s="4" t="s">
        <v>535</v>
      </c>
      <c r="G906" s="4" t="str">
        <f t="shared" si="119"/>
        <v>Furniture</v>
      </c>
      <c r="H906" s="1">
        <v>4417.6000000000004</v>
      </c>
      <c r="I906" s="1">
        <v>40</v>
      </c>
      <c r="J906" s="1">
        <v>42</v>
      </c>
      <c r="K906" s="1">
        <v>417.29</v>
      </c>
      <c r="M906" t="b">
        <f t="shared" si="121"/>
        <v>1</v>
      </c>
      <c r="N906" t="b">
        <f t="shared" si="122"/>
        <v>1</v>
      </c>
      <c r="O906" t="b">
        <f t="shared" si="123"/>
        <v>1</v>
      </c>
      <c r="P906" t="b">
        <f t="shared" si="124"/>
        <v>1</v>
      </c>
      <c r="R906" t="str">
        <f t="shared" si="120"/>
        <v/>
      </c>
    </row>
    <row r="907" spans="1:18" ht="14.25" hidden="1">
      <c r="A907" s="1" t="s">
        <v>889</v>
      </c>
      <c r="B907" s="1" t="str">
        <f t="shared" si="118"/>
        <v>43d0aba9</v>
      </c>
      <c r="C907" s="3">
        <v>44989</v>
      </c>
      <c r="D907" s="2" t="s">
        <v>3910</v>
      </c>
      <c r="E907" s="2" t="str">
        <f t="shared" si="117"/>
        <v>North</v>
      </c>
      <c r="F907" s="4" t="s">
        <v>88</v>
      </c>
      <c r="G907" s="4" t="str">
        <f t="shared" si="119"/>
        <v>Groceries</v>
      </c>
      <c r="H907" s="1">
        <v>2627.05</v>
      </c>
      <c r="I907" s="1">
        <v>43</v>
      </c>
      <c r="J907" s="1">
        <v>46</v>
      </c>
      <c r="K907" s="1">
        <v>1121.27</v>
      </c>
      <c r="M907" t="b">
        <f t="shared" si="121"/>
        <v>1</v>
      </c>
      <c r="N907" t="b">
        <f t="shared" si="122"/>
        <v>1</v>
      </c>
      <c r="O907" t="b">
        <f t="shared" si="123"/>
        <v>1</v>
      </c>
      <c r="P907" t="b">
        <f t="shared" si="124"/>
        <v>1</v>
      </c>
      <c r="R907" t="str">
        <f t="shared" si="120"/>
        <v/>
      </c>
    </row>
    <row r="908" spans="1:18" ht="14.25" hidden="1">
      <c r="A908" s="1" t="s">
        <v>890</v>
      </c>
      <c r="B908" s="1" t="str">
        <f t="shared" si="118"/>
        <v>e7433eb9</v>
      </c>
      <c r="C908" s="3">
        <v>45017</v>
      </c>
      <c r="D908" s="2" t="s">
        <v>3910</v>
      </c>
      <c r="E908" s="2" t="str">
        <f t="shared" si="117"/>
        <v>North</v>
      </c>
      <c r="F908" s="4" t="s">
        <v>17</v>
      </c>
      <c r="G908" s="4" t="str">
        <f t="shared" si="119"/>
        <v>Sports</v>
      </c>
      <c r="H908" s="1">
        <v>4474.62</v>
      </c>
      <c r="I908" s="1">
        <v>17</v>
      </c>
      <c r="J908" s="1">
        <v>18</v>
      </c>
      <c r="K908" s="1">
        <v>448.04</v>
      </c>
      <c r="M908" t="b">
        <f t="shared" si="121"/>
        <v>1</v>
      </c>
      <c r="N908" t="b">
        <f t="shared" si="122"/>
        <v>1</v>
      </c>
      <c r="O908" t="b">
        <f t="shared" si="123"/>
        <v>1</v>
      </c>
      <c r="P908" t="b">
        <f t="shared" si="124"/>
        <v>1</v>
      </c>
      <c r="R908" t="str">
        <f t="shared" si="120"/>
        <v/>
      </c>
    </row>
    <row r="909" spans="1:18" ht="14.25" hidden="1">
      <c r="A909" s="1" t="s">
        <v>891</v>
      </c>
      <c r="B909" s="1" t="str">
        <f t="shared" si="118"/>
        <v>33c8c9bb</v>
      </c>
      <c r="C909" s="3">
        <v>45511</v>
      </c>
      <c r="D909" s="2" t="s">
        <v>3910</v>
      </c>
      <c r="E909" s="2" t="str">
        <f t="shared" si="117"/>
        <v>North</v>
      </c>
      <c r="F909" s="4" t="s">
        <v>535</v>
      </c>
      <c r="G909" s="4" t="str">
        <f t="shared" si="119"/>
        <v>Furniture</v>
      </c>
      <c r="H909" s="1">
        <v>4965.12</v>
      </c>
      <c r="I909" s="1">
        <v>31</v>
      </c>
      <c r="J909" s="1">
        <v>12</v>
      </c>
      <c r="K909" s="1">
        <v>765.35</v>
      </c>
      <c r="M909" t="b">
        <f t="shared" si="121"/>
        <v>1</v>
      </c>
      <c r="N909" t="b">
        <f t="shared" si="122"/>
        <v>1</v>
      </c>
      <c r="O909" t="b">
        <f t="shared" si="123"/>
        <v>1</v>
      </c>
      <c r="P909" t="b">
        <f t="shared" si="124"/>
        <v>1</v>
      </c>
      <c r="R909" t="str">
        <f t="shared" si="120"/>
        <v/>
      </c>
    </row>
    <row r="910" spans="1:18" ht="14.25">
      <c r="A910" s="1" t="s">
        <v>892</v>
      </c>
      <c r="B910" s="1" t="str">
        <f t="shared" si="118"/>
        <v>7663fbdd</v>
      </c>
      <c r="C910" s="3">
        <v>45254</v>
      </c>
      <c r="D910" s="2" t="s">
        <v>3912</v>
      </c>
      <c r="E910" s="2" t="str">
        <f t="shared" si="117"/>
        <v>East</v>
      </c>
      <c r="F910" s="4" t="s">
        <v>1474</v>
      </c>
      <c r="G910" s="4" t="str">
        <f t="shared" si="119"/>
        <v>Clothing</v>
      </c>
      <c r="H910" s="1">
        <v>4516.49</v>
      </c>
      <c r="I910" s="1">
        <v>15</v>
      </c>
      <c r="J910" s="1">
        <v>26</v>
      </c>
      <c r="K910" s="1">
        <v>1216.1600000000001</v>
      </c>
      <c r="M910" t="b">
        <f t="shared" si="121"/>
        <v>1</v>
      </c>
      <c r="N910" t="b">
        <f t="shared" si="122"/>
        <v>1</v>
      </c>
      <c r="O910" t="b">
        <f t="shared" si="123"/>
        <v>1</v>
      </c>
      <c r="P910" t="b">
        <f t="shared" si="124"/>
        <v>1</v>
      </c>
      <c r="R910" t="str">
        <f t="shared" si="120"/>
        <v/>
      </c>
    </row>
    <row r="911" spans="1:18" ht="14.25" hidden="1">
      <c r="A911" s="1" t="s">
        <v>893</v>
      </c>
      <c r="B911" s="1" t="str">
        <f t="shared" si="118"/>
        <v>9876905b</v>
      </c>
      <c r="C911" s="3">
        <v>45102</v>
      </c>
      <c r="D911" s="2" t="s">
        <v>3912</v>
      </c>
      <c r="E911" s="2" t="str">
        <f t="shared" si="117"/>
        <v>East</v>
      </c>
      <c r="F911" s="4" t="s">
        <v>17</v>
      </c>
      <c r="G911" s="4" t="str">
        <f t="shared" si="119"/>
        <v>Sports</v>
      </c>
      <c r="H911" s="1">
        <v>4140.25</v>
      </c>
      <c r="I911" s="1">
        <v>1</v>
      </c>
      <c r="J911" s="1">
        <v>50</v>
      </c>
      <c r="K911" s="1">
        <v>514.32000000000005</v>
      </c>
      <c r="M911" t="b">
        <f t="shared" si="121"/>
        <v>1</v>
      </c>
      <c r="N911" t="b">
        <f t="shared" si="122"/>
        <v>1</v>
      </c>
      <c r="O911" t="b">
        <f t="shared" si="123"/>
        <v>1</v>
      </c>
      <c r="P911" t="b">
        <f t="shared" si="124"/>
        <v>1</v>
      </c>
      <c r="R911" t="str">
        <f t="shared" si="120"/>
        <v/>
      </c>
    </row>
    <row r="912" spans="1:18" ht="14.25" hidden="1">
      <c r="A912" s="1" t="s">
        <v>894</v>
      </c>
      <c r="B912" s="1" t="str">
        <f t="shared" si="118"/>
        <v>03f331c8</v>
      </c>
      <c r="C912" s="3">
        <v>45116</v>
      </c>
      <c r="D912" s="2" t="s">
        <v>3912</v>
      </c>
      <c r="E912" s="2" t="str">
        <f t="shared" si="117"/>
        <v>East</v>
      </c>
      <c r="F912" s="4" t="s">
        <v>88</v>
      </c>
      <c r="G912" s="4" t="str">
        <f t="shared" si="119"/>
        <v>Groceries</v>
      </c>
      <c r="H912" s="1">
        <v>3184.36</v>
      </c>
      <c r="I912" s="1">
        <v>24</v>
      </c>
      <c r="J912" s="1">
        <v>45</v>
      </c>
      <c r="K912" s="1">
        <v>1396.16</v>
      </c>
      <c r="M912" t="b">
        <f t="shared" si="121"/>
        <v>1</v>
      </c>
      <c r="N912" t="b">
        <f t="shared" si="122"/>
        <v>1</v>
      </c>
      <c r="O912" t="b">
        <f t="shared" si="123"/>
        <v>1</v>
      </c>
      <c r="P912" t="b">
        <f t="shared" si="124"/>
        <v>1</v>
      </c>
      <c r="R912" t="str">
        <f t="shared" si="120"/>
        <v/>
      </c>
    </row>
    <row r="913" spans="1:18" ht="14.25" hidden="1">
      <c r="A913" s="1" t="s">
        <v>895</v>
      </c>
      <c r="B913" s="1" t="str">
        <f t="shared" si="118"/>
        <v>d8cae91b</v>
      </c>
      <c r="C913" s="3">
        <v>44984</v>
      </c>
      <c r="D913" s="2" t="s">
        <v>3911</v>
      </c>
      <c r="E913" s="2" t="str">
        <f t="shared" si="117"/>
        <v>West</v>
      </c>
      <c r="F913" s="4" t="s">
        <v>291</v>
      </c>
      <c r="G913" s="4" t="str">
        <f t="shared" si="119"/>
        <v>Electronics</v>
      </c>
      <c r="H913" s="1">
        <v>4408.3999999999996</v>
      </c>
      <c r="I913" s="1">
        <v>39</v>
      </c>
      <c r="J913" s="1">
        <v>46</v>
      </c>
      <c r="K913" s="1">
        <v>1346.37</v>
      </c>
      <c r="M913" t="b">
        <f t="shared" si="121"/>
        <v>1</v>
      </c>
      <c r="N913" t="b">
        <f t="shared" si="122"/>
        <v>1</v>
      </c>
      <c r="O913" t="b">
        <f t="shared" si="123"/>
        <v>1</v>
      </c>
      <c r="P913" t="b">
        <f t="shared" si="124"/>
        <v>1</v>
      </c>
      <c r="R913" t="str">
        <f t="shared" si="120"/>
        <v/>
      </c>
    </row>
    <row r="914" spans="1:18" ht="14.25" hidden="1">
      <c r="A914" s="1" t="s">
        <v>896</v>
      </c>
      <c r="B914" s="1" t="str">
        <f t="shared" si="118"/>
        <v>9bc42c17</v>
      </c>
      <c r="C914" s="3">
        <v>45293</v>
      </c>
      <c r="D914" s="2" t="s">
        <v>3912</v>
      </c>
      <c r="E914" s="2" t="str">
        <f t="shared" si="117"/>
        <v>East</v>
      </c>
      <c r="F914" s="4" t="s">
        <v>291</v>
      </c>
      <c r="G914" s="4" t="str">
        <f t="shared" si="119"/>
        <v>Electronics</v>
      </c>
      <c r="H914" s="1">
        <v>514.27</v>
      </c>
      <c r="I914" s="1">
        <v>18</v>
      </c>
      <c r="J914" s="1">
        <v>13</v>
      </c>
      <c r="K914" s="1">
        <v>1260.46</v>
      </c>
      <c r="M914" t="b">
        <f t="shared" si="121"/>
        <v>1</v>
      </c>
      <c r="N914" t="b">
        <f t="shared" si="122"/>
        <v>1</v>
      </c>
      <c r="O914" t="b">
        <f t="shared" si="123"/>
        <v>1</v>
      </c>
      <c r="P914" t="b">
        <f t="shared" si="124"/>
        <v>1</v>
      </c>
      <c r="R914" t="str">
        <f t="shared" si="120"/>
        <v/>
      </c>
    </row>
    <row r="915" spans="1:18" ht="14.25" hidden="1">
      <c r="A915" s="1" t="s">
        <v>897</v>
      </c>
      <c r="B915" s="1" t="str">
        <f t="shared" si="118"/>
        <v>83b266dd</v>
      </c>
      <c r="C915" s="3">
        <v>45521</v>
      </c>
      <c r="D915" s="2" t="s">
        <v>3911</v>
      </c>
      <c r="E915" s="2" t="str">
        <f t="shared" si="117"/>
        <v>West</v>
      </c>
      <c r="F915" s="4" t="s">
        <v>17</v>
      </c>
      <c r="G915" s="4" t="str">
        <f t="shared" si="119"/>
        <v>Sports</v>
      </c>
      <c r="H915" s="1">
        <v>660.57</v>
      </c>
      <c r="I915" s="1">
        <v>17</v>
      </c>
      <c r="J915" s="1">
        <v>19</v>
      </c>
      <c r="K915" s="1">
        <v>1429.54</v>
      </c>
      <c r="M915" t="b">
        <f t="shared" si="121"/>
        <v>1</v>
      </c>
      <c r="N915" t="b">
        <f t="shared" si="122"/>
        <v>1</v>
      </c>
      <c r="O915" t="b">
        <f t="shared" si="123"/>
        <v>1</v>
      </c>
      <c r="P915" t="b">
        <f t="shared" si="124"/>
        <v>1</v>
      </c>
      <c r="R915" t="str">
        <f t="shared" si="120"/>
        <v/>
      </c>
    </row>
    <row r="916" spans="1:18" ht="14.25" hidden="1">
      <c r="A916" s="1" t="s">
        <v>898</v>
      </c>
      <c r="B916" s="1" t="str">
        <f t="shared" si="118"/>
        <v>8400d5b6</v>
      </c>
      <c r="C916" s="3">
        <v>45470</v>
      </c>
      <c r="D916" s="2" t="s">
        <v>3910</v>
      </c>
      <c r="E916" s="2" t="str">
        <f t="shared" si="117"/>
        <v>North</v>
      </c>
      <c r="F916" s="4" t="s">
        <v>291</v>
      </c>
      <c r="G916" s="4" t="str">
        <f t="shared" si="119"/>
        <v>Electronics</v>
      </c>
      <c r="H916" s="1">
        <v>2967.6</v>
      </c>
      <c r="I916" s="1">
        <v>50</v>
      </c>
      <c r="J916" s="1">
        <v>1</v>
      </c>
      <c r="K916" s="1">
        <v>1160.77</v>
      </c>
      <c r="M916" t="b">
        <f t="shared" si="121"/>
        <v>1</v>
      </c>
      <c r="N916" t="b">
        <f t="shared" si="122"/>
        <v>1</v>
      </c>
      <c r="O916" t="b">
        <f t="shared" si="123"/>
        <v>1</v>
      </c>
      <c r="P916" t="b">
        <f t="shared" si="124"/>
        <v>1</v>
      </c>
      <c r="R916" t="str">
        <f t="shared" si="120"/>
        <v/>
      </c>
    </row>
    <row r="917" spans="1:18" ht="14.25" hidden="1">
      <c r="A917" s="1" t="s">
        <v>899</v>
      </c>
      <c r="B917" s="1" t="str">
        <f t="shared" si="118"/>
        <v>35665c00</v>
      </c>
      <c r="C917" s="3">
        <v>45080</v>
      </c>
      <c r="D917" s="2" t="s">
        <v>3912</v>
      </c>
      <c r="E917" s="2" t="str">
        <f t="shared" si="117"/>
        <v>East</v>
      </c>
      <c r="F917" s="4" t="s">
        <v>535</v>
      </c>
      <c r="G917" s="4" t="str">
        <f t="shared" si="119"/>
        <v>Furniture</v>
      </c>
      <c r="H917" s="1">
        <v>3124.8</v>
      </c>
      <c r="I917" s="1">
        <v>38</v>
      </c>
      <c r="J917" s="1">
        <v>32</v>
      </c>
      <c r="K917" s="1">
        <v>172.63</v>
      </c>
      <c r="M917" t="b">
        <f t="shared" si="121"/>
        <v>1</v>
      </c>
      <c r="N917" t="b">
        <f t="shared" si="122"/>
        <v>1</v>
      </c>
      <c r="O917" t="b">
        <f t="shared" si="123"/>
        <v>1</v>
      </c>
      <c r="P917" t="b">
        <f t="shared" si="124"/>
        <v>1</v>
      </c>
      <c r="R917" t="str">
        <f t="shared" si="120"/>
        <v/>
      </c>
    </row>
    <row r="918" spans="1:18" ht="14.25" hidden="1">
      <c r="A918" s="1" t="s">
        <v>900</v>
      </c>
      <c r="B918" s="1" t="str">
        <f t="shared" si="118"/>
        <v>e5fa344b</v>
      </c>
      <c r="C918" s="3">
        <v>45604</v>
      </c>
      <c r="D918" s="2" t="s">
        <v>3910</v>
      </c>
      <c r="E918" s="2" t="str">
        <f t="shared" si="117"/>
        <v>North</v>
      </c>
      <c r="F918" s="4" t="s">
        <v>88</v>
      </c>
      <c r="G918" s="4" t="str">
        <f t="shared" si="119"/>
        <v>Groceries</v>
      </c>
      <c r="H918" s="1">
        <v>3937.01</v>
      </c>
      <c r="I918" s="1">
        <v>3</v>
      </c>
      <c r="J918" s="1">
        <v>18</v>
      </c>
      <c r="K918" s="1">
        <v>691.25</v>
      </c>
      <c r="M918" t="b">
        <f t="shared" si="121"/>
        <v>1</v>
      </c>
      <c r="N918" t="b">
        <f t="shared" si="122"/>
        <v>1</v>
      </c>
      <c r="O918" t="b">
        <f t="shared" si="123"/>
        <v>1</v>
      </c>
      <c r="P918" t="b">
        <f t="shared" si="124"/>
        <v>1</v>
      </c>
      <c r="R918" t="str">
        <f t="shared" si="120"/>
        <v/>
      </c>
    </row>
    <row r="919" spans="1:18" ht="14.25" hidden="1">
      <c r="A919" s="1" t="s">
        <v>901</v>
      </c>
      <c r="B919" s="1" t="str">
        <f t="shared" si="118"/>
        <v>0cf5d6e3</v>
      </c>
      <c r="C919" s="3">
        <v>45551</v>
      </c>
      <c r="D919" s="2" t="s">
        <v>3912</v>
      </c>
      <c r="E919" s="2" t="str">
        <f t="shared" si="117"/>
        <v>East</v>
      </c>
      <c r="F919" s="4" t="s">
        <v>291</v>
      </c>
      <c r="G919" s="4" t="str">
        <f t="shared" si="119"/>
        <v>Electronics</v>
      </c>
      <c r="H919" s="1">
        <v>212.21</v>
      </c>
      <c r="I919" s="1">
        <v>48</v>
      </c>
      <c r="J919" s="1">
        <v>6</v>
      </c>
      <c r="K919" s="1">
        <v>1123.5999999999999</v>
      </c>
      <c r="M919" t="b">
        <f t="shared" si="121"/>
        <v>1</v>
      </c>
      <c r="N919" t="b">
        <f t="shared" si="122"/>
        <v>1</v>
      </c>
      <c r="O919" t="b">
        <f t="shared" si="123"/>
        <v>1</v>
      </c>
      <c r="P919" t="b">
        <f t="shared" si="124"/>
        <v>1</v>
      </c>
      <c r="R919" t="str">
        <f t="shared" si="120"/>
        <v/>
      </c>
    </row>
    <row r="920" spans="1:18" ht="14.25" hidden="1">
      <c r="A920" s="1" t="s">
        <v>902</v>
      </c>
      <c r="B920" s="1" t="str">
        <f t="shared" si="118"/>
        <v>99eb99b2</v>
      </c>
      <c r="C920" s="3">
        <v>45295</v>
      </c>
      <c r="D920" s="2" t="s">
        <v>3911</v>
      </c>
      <c r="E920" s="2" t="str">
        <f t="shared" si="117"/>
        <v>West</v>
      </c>
      <c r="F920" s="4" t="s">
        <v>535</v>
      </c>
      <c r="G920" s="4" t="str">
        <f t="shared" si="119"/>
        <v>Furniture</v>
      </c>
      <c r="H920" s="1">
        <v>3812.68</v>
      </c>
      <c r="I920" s="1">
        <v>47</v>
      </c>
      <c r="J920" s="1">
        <v>2</v>
      </c>
      <c r="K920" s="1">
        <v>206.18</v>
      </c>
      <c r="M920" t="b">
        <f t="shared" si="121"/>
        <v>1</v>
      </c>
      <c r="N920" t="b">
        <f t="shared" si="122"/>
        <v>1</v>
      </c>
      <c r="O920" t="b">
        <f t="shared" si="123"/>
        <v>1</v>
      </c>
      <c r="P920" t="b">
        <f t="shared" si="124"/>
        <v>1</v>
      </c>
      <c r="R920" t="str">
        <f t="shared" si="120"/>
        <v/>
      </c>
    </row>
    <row r="921" spans="1:18" ht="14.25">
      <c r="A921" s="1" t="s">
        <v>903</v>
      </c>
      <c r="B921" s="1" t="str">
        <f t="shared" si="118"/>
        <v>14ce1f34</v>
      </c>
      <c r="C921" s="3">
        <v>45259</v>
      </c>
      <c r="D921" s="2" t="s">
        <v>3911</v>
      </c>
      <c r="E921" s="2" t="str">
        <f t="shared" si="117"/>
        <v>West</v>
      </c>
      <c r="F921" s="4" t="s">
        <v>1474</v>
      </c>
      <c r="G921" s="4" t="str">
        <f t="shared" si="119"/>
        <v>Clothing</v>
      </c>
      <c r="H921" s="1">
        <v>2318.38</v>
      </c>
      <c r="I921" s="1">
        <v>27</v>
      </c>
      <c r="J921" s="1">
        <v>27</v>
      </c>
      <c r="K921" s="1">
        <v>1876.92</v>
      </c>
      <c r="M921" t="b">
        <f t="shared" si="121"/>
        <v>1</v>
      </c>
      <c r="N921" t="b">
        <f t="shared" si="122"/>
        <v>1</v>
      </c>
      <c r="O921" t="b">
        <f t="shared" si="123"/>
        <v>1</v>
      </c>
      <c r="P921" t="b">
        <f t="shared" si="124"/>
        <v>1</v>
      </c>
      <c r="R921" t="str">
        <f t="shared" si="120"/>
        <v/>
      </c>
    </row>
    <row r="922" spans="1:18" ht="14.25">
      <c r="A922" s="1" t="s">
        <v>904</v>
      </c>
      <c r="B922" s="1" t="str">
        <f t="shared" si="118"/>
        <v>5ea12836</v>
      </c>
      <c r="C922" s="3">
        <v>45359</v>
      </c>
      <c r="D922" s="2" t="s">
        <v>3913</v>
      </c>
      <c r="E922" s="2" t="str">
        <f t="shared" si="117"/>
        <v>South</v>
      </c>
      <c r="F922" s="4" t="s">
        <v>1474</v>
      </c>
      <c r="G922" s="4" t="str">
        <f t="shared" si="119"/>
        <v>Clothing</v>
      </c>
      <c r="H922" s="1">
        <v>4004.62</v>
      </c>
      <c r="I922" s="1">
        <v>44</v>
      </c>
      <c r="J922" s="1">
        <v>18</v>
      </c>
      <c r="K922" s="1">
        <v>247.9</v>
      </c>
      <c r="M922" t="b">
        <f t="shared" si="121"/>
        <v>1</v>
      </c>
      <c r="N922" t="b">
        <f t="shared" si="122"/>
        <v>1</v>
      </c>
      <c r="O922" t="b">
        <f t="shared" si="123"/>
        <v>1</v>
      </c>
      <c r="P922" t="b">
        <f t="shared" si="124"/>
        <v>1</v>
      </c>
      <c r="R922" t="str">
        <f t="shared" si="120"/>
        <v/>
      </c>
    </row>
    <row r="923" spans="1:18" ht="14.25" hidden="1">
      <c r="A923" s="1" t="s">
        <v>905</v>
      </c>
      <c r="B923" s="1" t="str">
        <f t="shared" si="118"/>
        <v>0cdbeb85</v>
      </c>
      <c r="C923" s="3">
        <v>45084</v>
      </c>
      <c r="D923" s="2" t="s">
        <v>3910</v>
      </c>
      <c r="E923" s="2" t="str">
        <f t="shared" si="117"/>
        <v>North</v>
      </c>
      <c r="F923" s="4" t="s">
        <v>291</v>
      </c>
      <c r="G923" s="4" t="str">
        <f t="shared" si="119"/>
        <v>Electronics</v>
      </c>
      <c r="H923" s="1">
        <v>3812.57</v>
      </c>
      <c r="I923" s="1">
        <v>4</v>
      </c>
      <c r="J923" s="1">
        <v>23</v>
      </c>
      <c r="K923" s="1">
        <v>1965.68</v>
      </c>
      <c r="M923" t="b">
        <f t="shared" si="121"/>
        <v>1</v>
      </c>
      <c r="N923" t="b">
        <f t="shared" si="122"/>
        <v>1</v>
      </c>
      <c r="O923" t="b">
        <f t="shared" si="123"/>
        <v>1</v>
      </c>
      <c r="P923" t="b">
        <f t="shared" si="124"/>
        <v>1</v>
      </c>
      <c r="R923" t="str">
        <f t="shared" si="120"/>
        <v/>
      </c>
    </row>
    <row r="924" spans="1:18" ht="14.25">
      <c r="A924" s="1" t="s">
        <v>906</v>
      </c>
      <c r="B924" s="1" t="str">
        <f t="shared" si="118"/>
        <v>b433993f</v>
      </c>
      <c r="C924" s="3">
        <v>45507</v>
      </c>
      <c r="D924" s="2" t="s">
        <v>3912</v>
      </c>
      <c r="E924" s="2" t="str">
        <f t="shared" si="117"/>
        <v>East</v>
      </c>
      <c r="F924" s="4" t="s">
        <v>1474</v>
      </c>
      <c r="G924" s="4" t="str">
        <f t="shared" si="119"/>
        <v>Clothing</v>
      </c>
      <c r="H924" s="1">
        <v>3588.94</v>
      </c>
      <c r="I924" s="1">
        <v>12</v>
      </c>
      <c r="J924" s="1">
        <v>15</v>
      </c>
      <c r="K924" s="1">
        <v>251.25</v>
      </c>
      <c r="M924" t="b">
        <f t="shared" si="121"/>
        <v>1</v>
      </c>
      <c r="N924" t="b">
        <f t="shared" si="122"/>
        <v>1</v>
      </c>
      <c r="O924" t="b">
        <f t="shared" si="123"/>
        <v>1</v>
      </c>
      <c r="P924" t="b">
        <f t="shared" si="124"/>
        <v>1</v>
      </c>
      <c r="R924" t="str">
        <f t="shared" si="120"/>
        <v/>
      </c>
    </row>
    <row r="925" spans="1:18" ht="14.25" hidden="1">
      <c r="A925" s="1" t="s">
        <v>907</v>
      </c>
      <c r="B925" s="1" t="str">
        <f t="shared" si="118"/>
        <v>427979d7</v>
      </c>
      <c r="C925" s="3">
        <v>45023</v>
      </c>
      <c r="D925" s="2" t="s">
        <v>3912</v>
      </c>
      <c r="E925" s="2" t="str">
        <f t="shared" si="117"/>
        <v>East</v>
      </c>
      <c r="F925" s="4" t="s">
        <v>291</v>
      </c>
      <c r="G925" s="4" t="str">
        <f t="shared" si="119"/>
        <v>Electronics</v>
      </c>
      <c r="H925" s="1">
        <v>2522.87</v>
      </c>
      <c r="I925" s="1">
        <v>25</v>
      </c>
      <c r="J925" s="1">
        <v>38</v>
      </c>
      <c r="K925" s="1">
        <v>1603.77</v>
      </c>
      <c r="M925" t="b">
        <f t="shared" si="121"/>
        <v>1</v>
      </c>
      <c r="N925" t="b">
        <f t="shared" si="122"/>
        <v>1</v>
      </c>
      <c r="O925" t="b">
        <f t="shared" si="123"/>
        <v>1</v>
      </c>
      <c r="P925" t="b">
        <f t="shared" si="124"/>
        <v>1</v>
      </c>
      <c r="R925" t="str">
        <f t="shared" si="120"/>
        <v/>
      </c>
    </row>
    <row r="926" spans="1:18" ht="14.25">
      <c r="A926" s="1" t="s">
        <v>908</v>
      </c>
      <c r="B926" s="1" t="str">
        <f t="shared" si="118"/>
        <v>6b0598ba</v>
      </c>
      <c r="C926" s="3">
        <v>45235</v>
      </c>
      <c r="D926" s="2" t="s">
        <v>3910</v>
      </c>
      <c r="E926" s="2" t="str">
        <f t="shared" si="117"/>
        <v>North</v>
      </c>
      <c r="F926" s="4" t="s">
        <v>1474</v>
      </c>
      <c r="G926" s="4" t="str">
        <f t="shared" si="119"/>
        <v>Clothing</v>
      </c>
      <c r="H926" s="1">
        <v>4966.2700000000004</v>
      </c>
      <c r="I926" s="1">
        <v>35</v>
      </c>
      <c r="J926" s="1">
        <v>15</v>
      </c>
      <c r="K926" s="1">
        <v>1289.54</v>
      </c>
      <c r="M926" t="b">
        <f t="shared" si="121"/>
        <v>1</v>
      </c>
      <c r="N926" t="b">
        <f t="shared" si="122"/>
        <v>1</v>
      </c>
      <c r="O926" t="b">
        <f t="shared" si="123"/>
        <v>1</v>
      </c>
      <c r="P926" t="b">
        <f t="shared" si="124"/>
        <v>1</v>
      </c>
      <c r="R926" t="str">
        <f t="shared" si="120"/>
        <v/>
      </c>
    </row>
    <row r="927" spans="1:18" ht="14.25" hidden="1">
      <c r="A927" s="1" t="s">
        <v>909</v>
      </c>
      <c r="B927" s="1" t="str">
        <f t="shared" si="118"/>
        <v>c9c76cb3</v>
      </c>
      <c r="C927" s="3">
        <v>45362</v>
      </c>
      <c r="D927" s="2" t="s">
        <v>3911</v>
      </c>
      <c r="E927" s="2" t="str">
        <f t="shared" si="117"/>
        <v>West</v>
      </c>
      <c r="F927" s="4" t="s">
        <v>535</v>
      </c>
      <c r="G927" s="4" t="str">
        <f t="shared" si="119"/>
        <v>Furniture</v>
      </c>
      <c r="H927" s="1">
        <v>2535.2800000000002</v>
      </c>
      <c r="I927" s="1">
        <v>15</v>
      </c>
      <c r="J927" s="1">
        <v>13</v>
      </c>
      <c r="K927" s="1">
        <v>1635.53</v>
      </c>
      <c r="M927" t="b">
        <f t="shared" si="121"/>
        <v>1</v>
      </c>
      <c r="N927" t="b">
        <f t="shared" si="122"/>
        <v>1</v>
      </c>
      <c r="O927" t="b">
        <f t="shared" si="123"/>
        <v>1</v>
      </c>
      <c r="P927" t="b">
        <f t="shared" si="124"/>
        <v>1</v>
      </c>
      <c r="R927" t="str">
        <f t="shared" si="120"/>
        <v/>
      </c>
    </row>
    <row r="928" spans="1:18" ht="14.25" hidden="1">
      <c r="A928" s="1" t="s">
        <v>910</v>
      </c>
      <c r="B928" s="1" t="str">
        <f t="shared" si="118"/>
        <v>35ea6b8c</v>
      </c>
      <c r="C928" s="3">
        <v>45061</v>
      </c>
      <c r="D928" s="2" t="s">
        <v>3911</v>
      </c>
      <c r="E928" s="2" t="str">
        <f t="shared" si="117"/>
        <v>West</v>
      </c>
      <c r="F928" s="4" t="s">
        <v>291</v>
      </c>
      <c r="G928" s="4" t="str">
        <f t="shared" si="119"/>
        <v>Electronics</v>
      </c>
      <c r="H928" s="1">
        <v>2454.44</v>
      </c>
      <c r="I928" s="1">
        <v>11</v>
      </c>
      <c r="J928" s="1">
        <v>25</v>
      </c>
      <c r="K928" s="1">
        <v>1798.12</v>
      </c>
      <c r="M928" t="b">
        <f t="shared" si="121"/>
        <v>1</v>
      </c>
      <c r="N928" t="b">
        <f t="shared" si="122"/>
        <v>1</v>
      </c>
      <c r="O928" t="b">
        <f t="shared" si="123"/>
        <v>1</v>
      </c>
      <c r="P928" t="b">
        <f t="shared" si="124"/>
        <v>1</v>
      </c>
      <c r="R928" t="str">
        <f t="shared" si="120"/>
        <v/>
      </c>
    </row>
    <row r="929" spans="1:18" ht="14.25" hidden="1">
      <c r="A929" s="1">
        <v>6461924</v>
      </c>
      <c r="B929" s="1" t="str">
        <f t="shared" si="118"/>
        <v>6461924</v>
      </c>
      <c r="C929" s="3">
        <v>45545</v>
      </c>
      <c r="D929" s="2" t="s">
        <v>3912</v>
      </c>
      <c r="E929" s="2" t="str">
        <f t="shared" si="117"/>
        <v>East</v>
      </c>
      <c r="F929" s="4" t="s">
        <v>535</v>
      </c>
      <c r="G929" s="4" t="str">
        <f t="shared" si="119"/>
        <v>Furniture</v>
      </c>
      <c r="H929" s="1">
        <v>2746.4</v>
      </c>
      <c r="I929" s="1">
        <v>7</v>
      </c>
      <c r="J929" s="1">
        <v>13</v>
      </c>
      <c r="K929" s="1">
        <v>1908.35</v>
      </c>
      <c r="M929" t="b">
        <f t="shared" si="121"/>
        <v>1</v>
      </c>
      <c r="N929" t="b">
        <f t="shared" si="122"/>
        <v>1</v>
      </c>
      <c r="O929" t="b">
        <f t="shared" si="123"/>
        <v>1</v>
      </c>
      <c r="P929" t="b">
        <f t="shared" si="124"/>
        <v>1</v>
      </c>
      <c r="R929" t="str">
        <f t="shared" si="120"/>
        <v/>
      </c>
    </row>
    <row r="930" spans="1:18" ht="14.25" hidden="1">
      <c r="A930" s="1" t="s">
        <v>911</v>
      </c>
      <c r="B930" s="1" t="str">
        <f t="shared" si="118"/>
        <v>86e97f25</v>
      </c>
      <c r="C930" s="3">
        <v>45295</v>
      </c>
      <c r="D930" s="2" t="s">
        <v>3913</v>
      </c>
      <c r="E930" s="2" t="str">
        <f t="shared" si="117"/>
        <v>South</v>
      </c>
      <c r="F930" s="4" t="s">
        <v>535</v>
      </c>
      <c r="G930" s="4" t="str">
        <f t="shared" si="119"/>
        <v>Furniture</v>
      </c>
      <c r="H930" s="1">
        <v>1415.99</v>
      </c>
      <c r="I930" s="1">
        <v>37</v>
      </c>
      <c r="J930" s="1">
        <v>46</v>
      </c>
      <c r="K930" s="1">
        <v>456.31</v>
      </c>
      <c r="M930" t="b">
        <f t="shared" si="121"/>
        <v>1</v>
      </c>
      <c r="N930" t="b">
        <f t="shared" si="122"/>
        <v>1</v>
      </c>
      <c r="O930" t="b">
        <f t="shared" si="123"/>
        <v>1</v>
      </c>
      <c r="P930" t="b">
        <f t="shared" si="124"/>
        <v>1</v>
      </c>
      <c r="R930" t="str">
        <f t="shared" si="120"/>
        <v/>
      </c>
    </row>
    <row r="931" spans="1:18" ht="14.25" hidden="1">
      <c r="A931" s="1" t="s">
        <v>912</v>
      </c>
      <c r="B931" s="1" t="str">
        <f t="shared" si="118"/>
        <v>b2177f89</v>
      </c>
      <c r="C931" s="3">
        <v>44922</v>
      </c>
      <c r="D931" s="2" t="s">
        <v>3910</v>
      </c>
      <c r="E931" s="2" t="str">
        <f t="shared" si="117"/>
        <v>North</v>
      </c>
      <c r="F931" s="4" t="s">
        <v>291</v>
      </c>
      <c r="G931" s="4" t="str">
        <f t="shared" si="119"/>
        <v>Electronics</v>
      </c>
      <c r="H931" s="1">
        <v>4695.88</v>
      </c>
      <c r="I931" s="1">
        <v>12</v>
      </c>
      <c r="J931" s="1">
        <v>31</v>
      </c>
      <c r="K931" s="1">
        <v>1346.31</v>
      </c>
      <c r="M931" t="b">
        <f t="shared" si="121"/>
        <v>1</v>
      </c>
      <c r="N931" t="b">
        <f t="shared" si="122"/>
        <v>1</v>
      </c>
      <c r="O931" t="b">
        <f t="shared" si="123"/>
        <v>1</v>
      </c>
      <c r="P931" t="b">
        <f t="shared" si="124"/>
        <v>1</v>
      </c>
      <c r="R931" t="str">
        <f t="shared" si="120"/>
        <v/>
      </c>
    </row>
    <row r="932" spans="1:18" ht="14.25" hidden="1">
      <c r="A932" s="1" t="s">
        <v>913</v>
      </c>
      <c r="B932" s="1" t="str">
        <f t="shared" si="118"/>
        <v>cfecd201</v>
      </c>
      <c r="C932" s="3">
        <v>44903</v>
      </c>
      <c r="D932" s="2" t="s">
        <v>3912</v>
      </c>
      <c r="E932" s="2" t="str">
        <f t="shared" si="117"/>
        <v>East</v>
      </c>
      <c r="F932" s="4" t="s">
        <v>535</v>
      </c>
      <c r="G932" s="4" t="str">
        <f t="shared" si="119"/>
        <v>Furniture</v>
      </c>
      <c r="H932" s="1">
        <v>3984.15</v>
      </c>
      <c r="I932" s="1">
        <v>24</v>
      </c>
      <c r="J932" s="1">
        <v>34</v>
      </c>
      <c r="K932" s="1">
        <v>399.04</v>
      </c>
      <c r="M932" t="b">
        <f t="shared" si="121"/>
        <v>1</v>
      </c>
      <c r="N932" t="b">
        <f t="shared" si="122"/>
        <v>1</v>
      </c>
      <c r="O932" t="b">
        <f t="shared" si="123"/>
        <v>1</v>
      </c>
      <c r="P932" t="b">
        <f t="shared" si="124"/>
        <v>1</v>
      </c>
      <c r="R932" t="str">
        <f t="shared" si="120"/>
        <v/>
      </c>
    </row>
    <row r="933" spans="1:18" ht="14.25" hidden="1">
      <c r="A933" s="1" t="s">
        <v>914</v>
      </c>
      <c r="B933" s="1" t="str">
        <f t="shared" si="118"/>
        <v>bf3233b5</v>
      </c>
      <c r="C933" s="3">
        <v>44892</v>
      </c>
      <c r="D933" s="2" t="s">
        <v>3912</v>
      </c>
      <c r="E933" s="2" t="str">
        <f t="shared" si="117"/>
        <v>East</v>
      </c>
      <c r="F933" s="4" t="s">
        <v>535</v>
      </c>
      <c r="G933" s="4" t="str">
        <f t="shared" si="119"/>
        <v>Furniture</v>
      </c>
      <c r="H933" s="1">
        <v>2495.4699999999998</v>
      </c>
      <c r="I933" s="1">
        <v>21</v>
      </c>
      <c r="J933" s="1">
        <v>48</v>
      </c>
      <c r="K933" s="1">
        <v>248.85</v>
      </c>
      <c r="M933" t="b">
        <f t="shared" si="121"/>
        <v>1</v>
      </c>
      <c r="N933" t="b">
        <f t="shared" si="122"/>
        <v>1</v>
      </c>
      <c r="O933" t="b">
        <f t="shared" si="123"/>
        <v>1</v>
      </c>
      <c r="P933" t="b">
        <f t="shared" si="124"/>
        <v>1</v>
      </c>
      <c r="R933" t="str">
        <f t="shared" si="120"/>
        <v/>
      </c>
    </row>
    <row r="934" spans="1:18" ht="14.25" hidden="1">
      <c r="A934" s="1" t="s">
        <v>915</v>
      </c>
      <c r="B934" s="1" t="str">
        <f t="shared" si="118"/>
        <v>ff58c93f</v>
      </c>
      <c r="C934" s="3">
        <v>45419</v>
      </c>
      <c r="D934" s="2" t="s">
        <v>3910</v>
      </c>
      <c r="E934" s="2" t="str">
        <f t="shared" si="117"/>
        <v>North</v>
      </c>
      <c r="F934" s="4" t="s">
        <v>17</v>
      </c>
      <c r="G934" s="4" t="str">
        <f t="shared" si="119"/>
        <v>Sports</v>
      </c>
      <c r="H934" s="1">
        <v>1254.19</v>
      </c>
      <c r="I934" s="1">
        <v>40</v>
      </c>
      <c r="J934" s="1">
        <v>0</v>
      </c>
      <c r="K934" s="1">
        <v>218.12</v>
      </c>
      <c r="M934" t="b">
        <f t="shared" si="121"/>
        <v>1</v>
      </c>
      <c r="N934" t="b">
        <f t="shared" si="122"/>
        <v>1</v>
      </c>
      <c r="O934" t="b">
        <f t="shared" si="123"/>
        <v>1</v>
      </c>
      <c r="P934" t="b">
        <f t="shared" si="124"/>
        <v>1</v>
      </c>
      <c r="R934" t="str">
        <f t="shared" si="120"/>
        <v/>
      </c>
    </row>
    <row r="935" spans="1:18" ht="14.25" hidden="1">
      <c r="A935" s="1" t="s">
        <v>916</v>
      </c>
      <c r="B935" s="1" t="str">
        <f t="shared" si="118"/>
        <v>edd9264f</v>
      </c>
      <c r="C935" s="3">
        <v>45538</v>
      </c>
      <c r="D935" s="2" t="s">
        <v>3913</v>
      </c>
      <c r="E935" s="2" t="str">
        <f t="shared" si="117"/>
        <v>South</v>
      </c>
      <c r="F935" s="4" t="s">
        <v>291</v>
      </c>
      <c r="G935" s="4" t="str">
        <f t="shared" si="119"/>
        <v>Electronics</v>
      </c>
      <c r="H935" s="1">
        <v>2623.22</v>
      </c>
      <c r="I935" s="1">
        <v>39</v>
      </c>
      <c r="J935" s="1">
        <v>22</v>
      </c>
      <c r="K935" s="1">
        <v>561.27</v>
      </c>
      <c r="M935" t="b">
        <f t="shared" si="121"/>
        <v>1</v>
      </c>
      <c r="N935" t="b">
        <f t="shared" si="122"/>
        <v>1</v>
      </c>
      <c r="O935" t="b">
        <f t="shared" si="123"/>
        <v>1</v>
      </c>
      <c r="P935" t="b">
        <f t="shared" si="124"/>
        <v>1</v>
      </c>
      <c r="R935" t="str">
        <f t="shared" si="120"/>
        <v/>
      </c>
    </row>
    <row r="936" spans="1:18" ht="14.25" hidden="1">
      <c r="A936" s="1" t="s">
        <v>917</v>
      </c>
      <c r="B936" s="1" t="str">
        <f t="shared" si="118"/>
        <v>bee88116</v>
      </c>
      <c r="C936" s="3">
        <v>45330</v>
      </c>
      <c r="D936" s="2" t="s">
        <v>3911</v>
      </c>
      <c r="E936" s="2" t="str">
        <f t="shared" si="117"/>
        <v>West</v>
      </c>
      <c r="F936" s="4" t="s">
        <v>291</v>
      </c>
      <c r="G936" s="4" t="str">
        <f t="shared" si="119"/>
        <v>Electronics</v>
      </c>
      <c r="H936" s="1">
        <v>2697.36</v>
      </c>
      <c r="I936" s="1">
        <v>10</v>
      </c>
      <c r="J936" s="1">
        <v>44</v>
      </c>
      <c r="K936" s="1">
        <v>1654.37</v>
      </c>
      <c r="M936" t="b">
        <f t="shared" si="121"/>
        <v>1</v>
      </c>
      <c r="N936" t="b">
        <f t="shared" si="122"/>
        <v>1</v>
      </c>
      <c r="O936" t="b">
        <f t="shared" si="123"/>
        <v>1</v>
      </c>
      <c r="P936" t="b">
        <f t="shared" si="124"/>
        <v>1</v>
      </c>
      <c r="R936" t="str">
        <f t="shared" si="120"/>
        <v/>
      </c>
    </row>
    <row r="937" spans="1:18" ht="14.25">
      <c r="A937" s="1" t="s">
        <v>918</v>
      </c>
      <c r="B937" s="1" t="str">
        <f t="shared" si="118"/>
        <v>ca1571fc</v>
      </c>
      <c r="C937" s="3">
        <v>45285</v>
      </c>
      <c r="D937" s="2" t="s">
        <v>3913</v>
      </c>
      <c r="E937" s="2" t="str">
        <f t="shared" si="117"/>
        <v>South</v>
      </c>
      <c r="F937" s="4" t="s">
        <v>1474</v>
      </c>
      <c r="G937" s="4" t="str">
        <f t="shared" si="119"/>
        <v>Clothing</v>
      </c>
      <c r="H937" s="1">
        <v>4013.32</v>
      </c>
      <c r="I937" s="1">
        <v>33</v>
      </c>
      <c r="J937" s="1">
        <v>1</v>
      </c>
      <c r="K937" s="1">
        <v>144.05000000000001</v>
      </c>
      <c r="M937" t="b">
        <f t="shared" si="121"/>
        <v>1</v>
      </c>
      <c r="N937" t="b">
        <f t="shared" si="122"/>
        <v>1</v>
      </c>
      <c r="O937" t="b">
        <f t="shared" si="123"/>
        <v>1</v>
      </c>
      <c r="P937" t="b">
        <f t="shared" si="124"/>
        <v>1</v>
      </c>
      <c r="R937" t="str">
        <f t="shared" si="120"/>
        <v/>
      </c>
    </row>
    <row r="938" spans="1:18" ht="14.25" hidden="1">
      <c r="A938" s="1" t="s">
        <v>919</v>
      </c>
      <c r="B938" s="1" t="str">
        <f t="shared" si="118"/>
        <v>ded40f67</v>
      </c>
      <c r="C938" s="3">
        <v>44969</v>
      </c>
      <c r="D938" s="2" t="s">
        <v>3911</v>
      </c>
      <c r="E938" s="2" t="str">
        <f t="shared" si="117"/>
        <v>West</v>
      </c>
      <c r="F938" s="4" t="s">
        <v>88</v>
      </c>
      <c r="G938" s="4" t="str">
        <f t="shared" si="119"/>
        <v>Groceries</v>
      </c>
      <c r="H938" s="1">
        <v>4200.7299999999996</v>
      </c>
      <c r="I938" s="1">
        <v>37</v>
      </c>
      <c r="J938" s="1">
        <v>31</v>
      </c>
      <c r="K938" s="1">
        <v>1709.79</v>
      </c>
      <c r="M938" t="b">
        <f t="shared" si="121"/>
        <v>1</v>
      </c>
      <c r="N938" t="b">
        <f t="shared" si="122"/>
        <v>1</v>
      </c>
      <c r="O938" t="b">
        <f t="shared" si="123"/>
        <v>1</v>
      </c>
      <c r="P938" t="b">
        <f t="shared" si="124"/>
        <v>1</v>
      </c>
      <c r="R938" t="str">
        <f t="shared" si="120"/>
        <v/>
      </c>
    </row>
    <row r="939" spans="1:18" ht="14.25">
      <c r="A939" s="1" t="s">
        <v>920</v>
      </c>
      <c r="B939" s="1" t="str">
        <f t="shared" si="118"/>
        <v>e7466cdc</v>
      </c>
      <c r="C939" s="3">
        <v>45076</v>
      </c>
      <c r="D939" s="2" t="s">
        <v>3912</v>
      </c>
      <c r="E939" s="2" t="str">
        <f t="shared" si="117"/>
        <v>East</v>
      </c>
      <c r="F939" s="4" t="s">
        <v>1474</v>
      </c>
      <c r="G939" s="4" t="str">
        <f t="shared" si="119"/>
        <v>Clothing</v>
      </c>
      <c r="H939" s="1">
        <v>920.41</v>
      </c>
      <c r="I939" s="1">
        <v>12</v>
      </c>
      <c r="J939" s="1">
        <v>39</v>
      </c>
      <c r="K939" s="1">
        <v>1209.6500000000001</v>
      </c>
      <c r="M939" t="b">
        <f t="shared" si="121"/>
        <v>1</v>
      </c>
      <c r="N939" t="b">
        <f t="shared" si="122"/>
        <v>1</v>
      </c>
      <c r="O939" t="b">
        <f t="shared" si="123"/>
        <v>1</v>
      </c>
      <c r="P939" t="b">
        <f t="shared" si="124"/>
        <v>1</v>
      </c>
      <c r="R939" t="str">
        <f t="shared" si="120"/>
        <v/>
      </c>
    </row>
    <row r="940" spans="1:18" ht="14.25">
      <c r="A940" s="1" t="s">
        <v>921</v>
      </c>
      <c r="B940" s="1" t="str">
        <f t="shared" si="118"/>
        <v>dcef3394</v>
      </c>
      <c r="C940" s="3">
        <v>45600</v>
      </c>
      <c r="D940" s="2" t="s">
        <v>3913</v>
      </c>
      <c r="E940" s="2" t="str">
        <f t="shared" si="117"/>
        <v>South</v>
      </c>
      <c r="F940" s="4" t="s">
        <v>1474</v>
      </c>
      <c r="G940" s="4" t="str">
        <f t="shared" si="119"/>
        <v>Clothing</v>
      </c>
      <c r="H940" s="1">
        <v>3268.09</v>
      </c>
      <c r="I940" s="1">
        <v>41</v>
      </c>
      <c r="J940" s="1">
        <v>28</v>
      </c>
      <c r="K940" s="1">
        <v>1799.32</v>
      </c>
      <c r="M940" t="b">
        <f t="shared" si="121"/>
        <v>1</v>
      </c>
      <c r="N940" t="b">
        <f t="shared" si="122"/>
        <v>1</v>
      </c>
      <c r="O940" t="b">
        <f t="shared" si="123"/>
        <v>1</v>
      </c>
      <c r="P940" t="b">
        <f t="shared" si="124"/>
        <v>1</v>
      </c>
      <c r="R940" t="str">
        <f t="shared" si="120"/>
        <v/>
      </c>
    </row>
    <row r="941" spans="1:18" ht="14.25" hidden="1">
      <c r="A941" s="1" t="s">
        <v>922</v>
      </c>
      <c r="B941" s="1" t="str">
        <f t="shared" si="118"/>
        <v>03aa77c6</v>
      </c>
      <c r="C941" s="3">
        <v>44888</v>
      </c>
      <c r="D941" s="2" t="s">
        <v>3911</v>
      </c>
      <c r="E941" s="2" t="str">
        <f t="shared" si="117"/>
        <v>West</v>
      </c>
      <c r="F941" s="4" t="s">
        <v>291</v>
      </c>
      <c r="G941" s="4" t="str">
        <f t="shared" si="119"/>
        <v>Electronics</v>
      </c>
      <c r="H941" s="1">
        <v>1072.73</v>
      </c>
      <c r="I941" s="1">
        <v>46</v>
      </c>
      <c r="J941" s="1">
        <v>34</v>
      </c>
      <c r="K941" s="1">
        <v>925.07</v>
      </c>
      <c r="M941" t="b">
        <f t="shared" si="121"/>
        <v>1</v>
      </c>
      <c r="N941" t="b">
        <f t="shared" si="122"/>
        <v>1</v>
      </c>
      <c r="O941" t="b">
        <f t="shared" si="123"/>
        <v>1</v>
      </c>
      <c r="P941" t="b">
        <f t="shared" si="124"/>
        <v>1</v>
      </c>
      <c r="R941" t="str">
        <f t="shared" si="120"/>
        <v/>
      </c>
    </row>
    <row r="942" spans="1:18" ht="14.25" hidden="1">
      <c r="A942" s="1" t="s">
        <v>923</v>
      </c>
      <c r="B942" s="1" t="str">
        <f t="shared" si="118"/>
        <v>7eb8f8fb</v>
      </c>
      <c r="C942" s="3">
        <v>45267</v>
      </c>
      <c r="D942" s="2" t="s">
        <v>3912</v>
      </c>
      <c r="E942" s="2" t="str">
        <f t="shared" si="117"/>
        <v>East</v>
      </c>
      <c r="F942" s="4" t="s">
        <v>291</v>
      </c>
      <c r="G942" s="4" t="str">
        <f t="shared" si="119"/>
        <v>Electronics</v>
      </c>
      <c r="H942" s="1">
        <v>4668.49</v>
      </c>
      <c r="I942" s="1">
        <v>49</v>
      </c>
      <c r="J942" s="1">
        <v>16</v>
      </c>
      <c r="K942" s="1">
        <v>1211.3499999999999</v>
      </c>
      <c r="M942" t="b">
        <f t="shared" si="121"/>
        <v>1</v>
      </c>
      <c r="N942" t="b">
        <f t="shared" si="122"/>
        <v>1</v>
      </c>
      <c r="O942" t="b">
        <f t="shared" si="123"/>
        <v>1</v>
      </c>
      <c r="P942" t="b">
        <f t="shared" si="124"/>
        <v>1</v>
      </c>
      <c r="R942" t="str">
        <f t="shared" si="120"/>
        <v/>
      </c>
    </row>
    <row r="943" spans="1:18" ht="14.25" hidden="1">
      <c r="A943" s="1" t="s">
        <v>924</v>
      </c>
      <c r="B943" s="1" t="str">
        <f t="shared" si="118"/>
        <v>75c7c3fe</v>
      </c>
      <c r="C943" s="3">
        <v>45083</v>
      </c>
      <c r="D943" s="2" t="s">
        <v>3910</v>
      </c>
      <c r="E943" s="2" t="str">
        <f t="shared" si="117"/>
        <v>North</v>
      </c>
      <c r="F943" s="4" t="s">
        <v>17</v>
      </c>
      <c r="G943" s="4" t="str">
        <f t="shared" si="119"/>
        <v>Sports</v>
      </c>
      <c r="H943" s="1">
        <v>485.33</v>
      </c>
      <c r="I943" s="1">
        <v>47</v>
      </c>
      <c r="J943" s="1">
        <v>27</v>
      </c>
      <c r="K943" s="1">
        <v>616.30999999999995</v>
      </c>
      <c r="M943" t="b">
        <f t="shared" si="121"/>
        <v>1</v>
      </c>
      <c r="N943" t="b">
        <f t="shared" si="122"/>
        <v>1</v>
      </c>
      <c r="O943" t="b">
        <f t="shared" si="123"/>
        <v>1</v>
      </c>
      <c r="P943" t="b">
        <f t="shared" si="124"/>
        <v>1</v>
      </c>
      <c r="R943" t="str">
        <f t="shared" si="120"/>
        <v/>
      </c>
    </row>
    <row r="944" spans="1:18" ht="14.25" hidden="1">
      <c r="A944" s="1" t="s">
        <v>925</v>
      </c>
      <c r="B944" s="1" t="str">
        <f t="shared" si="118"/>
        <v>554c4c68</v>
      </c>
      <c r="C944" s="3">
        <v>45210</v>
      </c>
      <c r="D944" s="2" t="s">
        <v>3913</v>
      </c>
      <c r="E944" s="2" t="str">
        <f t="shared" si="117"/>
        <v>South</v>
      </c>
      <c r="F944" s="4" t="s">
        <v>535</v>
      </c>
      <c r="G944" s="4" t="str">
        <f t="shared" si="119"/>
        <v>Furniture</v>
      </c>
      <c r="H944" s="1">
        <v>1201.94</v>
      </c>
      <c r="I944" s="1">
        <v>34</v>
      </c>
      <c r="J944" s="1">
        <v>38</v>
      </c>
      <c r="K944" s="1">
        <v>754.86</v>
      </c>
      <c r="M944" t="b">
        <f t="shared" si="121"/>
        <v>1</v>
      </c>
      <c r="N944" t="b">
        <f t="shared" si="122"/>
        <v>1</v>
      </c>
      <c r="O944" t="b">
        <f t="shared" si="123"/>
        <v>1</v>
      </c>
      <c r="P944" t="b">
        <f t="shared" si="124"/>
        <v>1</v>
      </c>
      <c r="R944" t="str">
        <f t="shared" si="120"/>
        <v/>
      </c>
    </row>
    <row r="945" spans="1:18" ht="14.25" hidden="1">
      <c r="A945" s="1" t="s">
        <v>926</v>
      </c>
      <c r="B945" s="1" t="str">
        <f t="shared" si="118"/>
        <v>b55e0c5a</v>
      </c>
      <c r="C945" s="3">
        <v>45129</v>
      </c>
      <c r="D945" s="2" t="s">
        <v>3912</v>
      </c>
      <c r="E945" s="2" t="str">
        <f t="shared" si="117"/>
        <v>East</v>
      </c>
      <c r="F945" s="4" t="s">
        <v>17</v>
      </c>
      <c r="G945" s="4" t="str">
        <f t="shared" si="119"/>
        <v>Sports</v>
      </c>
      <c r="H945" s="1">
        <v>2418.1799999999998</v>
      </c>
      <c r="I945" s="1">
        <v>26</v>
      </c>
      <c r="J945" s="1">
        <v>26</v>
      </c>
      <c r="K945" s="1">
        <v>361.27</v>
      </c>
      <c r="M945" t="b">
        <f t="shared" si="121"/>
        <v>1</v>
      </c>
      <c r="N945" t="b">
        <f t="shared" si="122"/>
        <v>1</v>
      </c>
      <c r="O945" t="b">
        <f t="shared" si="123"/>
        <v>1</v>
      </c>
      <c r="P945" t="b">
        <f t="shared" si="124"/>
        <v>1</v>
      </c>
      <c r="R945" t="str">
        <f t="shared" si="120"/>
        <v/>
      </c>
    </row>
    <row r="946" spans="1:18" ht="14.25" hidden="1">
      <c r="A946" s="1" t="s">
        <v>927</v>
      </c>
      <c r="B946" s="1" t="str">
        <f t="shared" si="118"/>
        <v>14ed8f0b</v>
      </c>
      <c r="C946" s="3">
        <v>45356</v>
      </c>
      <c r="D946" s="2" t="s">
        <v>3911</v>
      </c>
      <c r="E946" s="2" t="str">
        <f t="shared" si="117"/>
        <v>West</v>
      </c>
      <c r="F946" s="4" t="s">
        <v>535</v>
      </c>
      <c r="G946" s="4" t="str">
        <f t="shared" si="119"/>
        <v>Furniture</v>
      </c>
      <c r="H946" s="1">
        <v>644.72</v>
      </c>
      <c r="I946" s="1">
        <v>35</v>
      </c>
      <c r="J946" s="1">
        <v>31</v>
      </c>
      <c r="K946" s="1">
        <v>1025.1600000000001</v>
      </c>
      <c r="M946" t="b">
        <f t="shared" si="121"/>
        <v>1</v>
      </c>
      <c r="N946" t="b">
        <f t="shared" si="122"/>
        <v>1</v>
      </c>
      <c r="O946" t="b">
        <f t="shared" si="123"/>
        <v>1</v>
      </c>
      <c r="P946" t="b">
        <f t="shared" si="124"/>
        <v>1</v>
      </c>
      <c r="R946" t="str">
        <f t="shared" si="120"/>
        <v/>
      </c>
    </row>
    <row r="947" spans="1:18" ht="14.25" hidden="1">
      <c r="A947" s="1" t="s">
        <v>928</v>
      </c>
      <c r="B947" s="1" t="str">
        <f t="shared" si="118"/>
        <v>7aedc572</v>
      </c>
      <c r="C947" s="3">
        <v>44900</v>
      </c>
      <c r="D947" s="2" t="s">
        <v>3913</v>
      </c>
      <c r="E947" s="2" t="str">
        <f t="shared" si="117"/>
        <v>South</v>
      </c>
      <c r="F947" s="4" t="s">
        <v>88</v>
      </c>
      <c r="G947" s="4" t="str">
        <f t="shared" si="119"/>
        <v>Groceries</v>
      </c>
      <c r="H947" s="1">
        <v>1568.25</v>
      </c>
      <c r="I947" s="1">
        <v>3</v>
      </c>
      <c r="J947" s="1">
        <v>45</v>
      </c>
      <c r="K947" s="1">
        <v>350.6</v>
      </c>
      <c r="M947" t="b">
        <f t="shared" si="121"/>
        <v>1</v>
      </c>
      <c r="N947" t="b">
        <f t="shared" si="122"/>
        <v>1</v>
      </c>
      <c r="O947" t="b">
        <f t="shared" si="123"/>
        <v>1</v>
      </c>
      <c r="P947" t="b">
        <f t="shared" si="124"/>
        <v>1</v>
      </c>
      <c r="R947" t="str">
        <f t="shared" si="120"/>
        <v/>
      </c>
    </row>
    <row r="948" spans="1:18" ht="14.25">
      <c r="A948" s="1" t="s">
        <v>929</v>
      </c>
      <c r="B948" s="1" t="str">
        <f t="shared" si="118"/>
        <v>b951f78d</v>
      </c>
      <c r="C948" s="3">
        <v>45322</v>
      </c>
      <c r="D948" s="2" t="s">
        <v>3912</v>
      </c>
      <c r="E948" s="2" t="str">
        <f t="shared" si="117"/>
        <v>East</v>
      </c>
      <c r="F948" s="4" t="s">
        <v>1474</v>
      </c>
      <c r="G948" s="4" t="str">
        <f t="shared" si="119"/>
        <v>Clothing</v>
      </c>
      <c r="H948" s="1">
        <v>310.99</v>
      </c>
      <c r="I948" s="1">
        <v>47</v>
      </c>
      <c r="J948" s="1">
        <v>21</v>
      </c>
      <c r="K948" s="1">
        <v>867.21</v>
      </c>
      <c r="M948" t="b">
        <f t="shared" si="121"/>
        <v>1</v>
      </c>
      <c r="N948" t="b">
        <f t="shared" si="122"/>
        <v>1</v>
      </c>
      <c r="O948" t="b">
        <f t="shared" si="123"/>
        <v>1</v>
      </c>
      <c r="P948" t="b">
        <f t="shared" si="124"/>
        <v>1</v>
      </c>
      <c r="R948" t="str">
        <f t="shared" si="120"/>
        <v/>
      </c>
    </row>
    <row r="949" spans="1:18" ht="14.25" hidden="1">
      <c r="A949" s="1" t="s">
        <v>930</v>
      </c>
      <c r="B949" s="1" t="str">
        <f t="shared" si="118"/>
        <v>5d158f93</v>
      </c>
      <c r="C949" s="3">
        <v>45537</v>
      </c>
      <c r="D949" s="2" t="s">
        <v>3910</v>
      </c>
      <c r="E949" s="2" t="str">
        <f t="shared" si="117"/>
        <v>North</v>
      </c>
      <c r="F949" s="4" t="s">
        <v>291</v>
      </c>
      <c r="G949" s="4" t="str">
        <f t="shared" si="119"/>
        <v>Electronics</v>
      </c>
      <c r="H949" s="1">
        <v>1452.67</v>
      </c>
      <c r="I949" s="1">
        <v>39</v>
      </c>
      <c r="J949" s="1">
        <v>23</v>
      </c>
      <c r="K949" s="1">
        <v>1503.52</v>
      </c>
      <c r="M949" t="b">
        <f t="shared" si="121"/>
        <v>1</v>
      </c>
      <c r="N949" t="b">
        <f t="shared" si="122"/>
        <v>1</v>
      </c>
      <c r="O949" t="b">
        <f t="shared" si="123"/>
        <v>1</v>
      </c>
      <c r="P949" t="b">
        <f t="shared" si="124"/>
        <v>1</v>
      </c>
      <c r="R949" t="str">
        <f t="shared" si="120"/>
        <v/>
      </c>
    </row>
    <row r="950" spans="1:18" ht="14.25">
      <c r="A950" s="1" t="s">
        <v>931</v>
      </c>
      <c r="B950" s="1" t="str">
        <f t="shared" si="118"/>
        <v>305e561e</v>
      </c>
      <c r="C950" s="3">
        <v>45080</v>
      </c>
      <c r="D950" s="2" t="s">
        <v>3911</v>
      </c>
      <c r="E950" s="2" t="str">
        <f t="shared" si="117"/>
        <v>West</v>
      </c>
      <c r="F950" s="4" t="s">
        <v>1474</v>
      </c>
      <c r="G950" s="4" t="str">
        <f t="shared" si="119"/>
        <v>Clothing</v>
      </c>
      <c r="H950" s="1">
        <v>3685.17</v>
      </c>
      <c r="I950" s="1">
        <v>41</v>
      </c>
      <c r="J950" s="1">
        <v>13</v>
      </c>
      <c r="K950" s="1">
        <v>346.29</v>
      </c>
      <c r="M950" t="b">
        <f t="shared" si="121"/>
        <v>1</v>
      </c>
      <c r="N950" t="b">
        <f t="shared" si="122"/>
        <v>1</v>
      </c>
      <c r="O950" t="b">
        <f t="shared" si="123"/>
        <v>1</v>
      </c>
      <c r="P950" t="b">
        <f t="shared" si="124"/>
        <v>1</v>
      </c>
      <c r="R950" t="str">
        <f t="shared" si="120"/>
        <v/>
      </c>
    </row>
    <row r="951" spans="1:18" ht="14.25" hidden="1">
      <c r="A951" s="1" t="s">
        <v>932</v>
      </c>
      <c r="B951" s="1" t="str">
        <f t="shared" si="118"/>
        <v>d714b375</v>
      </c>
      <c r="C951" s="3">
        <v>45457</v>
      </c>
      <c r="D951" s="2" t="s">
        <v>3913</v>
      </c>
      <c r="E951" s="2" t="str">
        <f t="shared" si="117"/>
        <v>South</v>
      </c>
      <c r="F951" s="4" t="s">
        <v>535</v>
      </c>
      <c r="G951" s="4" t="str">
        <f t="shared" si="119"/>
        <v>Furniture</v>
      </c>
      <c r="H951" s="1">
        <v>1397.13</v>
      </c>
      <c r="I951" s="1">
        <v>35</v>
      </c>
      <c r="J951" s="1">
        <v>42</v>
      </c>
      <c r="K951" s="1">
        <v>1549.06</v>
      </c>
      <c r="M951" t="b">
        <f t="shared" si="121"/>
        <v>1</v>
      </c>
      <c r="N951" t="b">
        <f t="shared" si="122"/>
        <v>1</v>
      </c>
      <c r="O951" t="b">
        <f t="shared" si="123"/>
        <v>1</v>
      </c>
      <c r="P951" t="b">
        <f t="shared" si="124"/>
        <v>1</v>
      </c>
      <c r="R951" t="str">
        <f t="shared" si="120"/>
        <v/>
      </c>
    </row>
    <row r="952" spans="1:18" ht="14.25" hidden="1">
      <c r="A952" s="1" t="s">
        <v>933</v>
      </c>
      <c r="B952" s="1" t="str">
        <f t="shared" si="118"/>
        <v>9914a7e2</v>
      </c>
      <c r="C952" s="3">
        <v>45038</v>
      </c>
      <c r="D952" s="2" t="s">
        <v>3912</v>
      </c>
      <c r="E952" s="2" t="str">
        <f t="shared" si="117"/>
        <v>East</v>
      </c>
      <c r="F952" s="4" t="s">
        <v>535</v>
      </c>
      <c r="G952" s="4" t="str">
        <f t="shared" si="119"/>
        <v>Furniture</v>
      </c>
      <c r="H952" s="1">
        <v>997.84</v>
      </c>
      <c r="I952" s="1">
        <v>8</v>
      </c>
      <c r="J952" s="1">
        <v>43</v>
      </c>
      <c r="K952" s="1">
        <v>1877.75</v>
      </c>
      <c r="M952" t="b">
        <f t="shared" si="121"/>
        <v>1</v>
      </c>
      <c r="N952" t="b">
        <f t="shared" si="122"/>
        <v>1</v>
      </c>
      <c r="O952" t="b">
        <f t="shared" si="123"/>
        <v>1</v>
      </c>
      <c r="P952" t="b">
        <f t="shared" si="124"/>
        <v>1</v>
      </c>
      <c r="R952" t="str">
        <f t="shared" si="120"/>
        <v/>
      </c>
    </row>
    <row r="953" spans="1:18" ht="14.25" hidden="1">
      <c r="A953" s="1" t="s">
        <v>934</v>
      </c>
      <c r="B953" s="1" t="str">
        <f t="shared" si="118"/>
        <v>9f28da38</v>
      </c>
      <c r="C953" s="3">
        <v>45100</v>
      </c>
      <c r="D953" s="2" t="s">
        <v>3911</v>
      </c>
      <c r="E953" s="2" t="str">
        <f t="shared" si="117"/>
        <v>West</v>
      </c>
      <c r="F953" s="4" t="s">
        <v>88</v>
      </c>
      <c r="G953" s="4" t="str">
        <f t="shared" si="119"/>
        <v>Groceries</v>
      </c>
      <c r="H953" s="1">
        <v>1066.1600000000001</v>
      </c>
      <c r="I953" s="1">
        <v>46</v>
      </c>
      <c r="J953" s="1">
        <v>41</v>
      </c>
      <c r="K953" s="1">
        <v>420.09</v>
      </c>
      <c r="M953" t="b">
        <f t="shared" si="121"/>
        <v>1</v>
      </c>
      <c r="N953" t="b">
        <f t="shared" si="122"/>
        <v>1</v>
      </c>
      <c r="O953" t="b">
        <f t="shared" si="123"/>
        <v>1</v>
      </c>
      <c r="P953" t="b">
        <f t="shared" si="124"/>
        <v>1</v>
      </c>
      <c r="R953" t="str">
        <f t="shared" si="120"/>
        <v/>
      </c>
    </row>
    <row r="954" spans="1:18" ht="14.25" hidden="1">
      <c r="A954" s="1" t="s">
        <v>935</v>
      </c>
      <c r="B954" s="1" t="str">
        <f t="shared" si="118"/>
        <v>d641afe5</v>
      </c>
      <c r="C954" s="3">
        <v>45466</v>
      </c>
      <c r="D954" s="2" t="s">
        <v>3910</v>
      </c>
      <c r="E954" s="2" t="str">
        <f t="shared" si="117"/>
        <v>North</v>
      </c>
      <c r="F954" s="4" t="s">
        <v>17</v>
      </c>
      <c r="G954" s="4" t="str">
        <f t="shared" si="119"/>
        <v>Sports</v>
      </c>
      <c r="H954" s="1">
        <v>4110.37</v>
      </c>
      <c r="I954" s="1">
        <v>42</v>
      </c>
      <c r="J954" s="1">
        <v>1</v>
      </c>
      <c r="K954" s="1">
        <v>1656.23</v>
      </c>
      <c r="M954" t="b">
        <f t="shared" si="121"/>
        <v>1</v>
      </c>
      <c r="N954" t="b">
        <f t="shared" si="122"/>
        <v>1</v>
      </c>
      <c r="O954" t="b">
        <f t="shared" si="123"/>
        <v>1</v>
      </c>
      <c r="P954" t="b">
        <f t="shared" si="124"/>
        <v>1</v>
      </c>
      <c r="R954" t="str">
        <f t="shared" si="120"/>
        <v/>
      </c>
    </row>
    <row r="955" spans="1:18" ht="14.25" hidden="1">
      <c r="A955" s="1" t="s">
        <v>936</v>
      </c>
      <c r="B955" s="1" t="str">
        <f t="shared" si="118"/>
        <v>2736d280</v>
      </c>
      <c r="C955" s="3">
        <v>45558</v>
      </c>
      <c r="D955" s="2" t="s">
        <v>3913</v>
      </c>
      <c r="E955" s="2" t="str">
        <f t="shared" si="117"/>
        <v>South</v>
      </c>
      <c r="F955" s="4" t="s">
        <v>535</v>
      </c>
      <c r="G955" s="4" t="str">
        <f t="shared" si="119"/>
        <v>Furniture</v>
      </c>
      <c r="H955" s="1">
        <v>3418.2</v>
      </c>
      <c r="I955" s="1">
        <v>23</v>
      </c>
      <c r="J955" s="1">
        <v>49</v>
      </c>
      <c r="K955" s="1">
        <v>1109.8699999999999</v>
      </c>
      <c r="M955" t="b">
        <f t="shared" si="121"/>
        <v>1</v>
      </c>
      <c r="N955" t="b">
        <f t="shared" si="122"/>
        <v>1</v>
      </c>
      <c r="O955" t="b">
        <f t="shared" si="123"/>
        <v>1</v>
      </c>
      <c r="P955" t="b">
        <f t="shared" si="124"/>
        <v>1</v>
      </c>
      <c r="R955" t="str">
        <f t="shared" si="120"/>
        <v/>
      </c>
    </row>
    <row r="956" spans="1:18" ht="14.25" hidden="1">
      <c r="A956" s="1" t="s">
        <v>937</v>
      </c>
      <c r="B956" s="1" t="str">
        <f t="shared" si="118"/>
        <v>dbb871c0</v>
      </c>
      <c r="C956" s="3">
        <v>45348</v>
      </c>
      <c r="D956" s="2" t="s">
        <v>3910</v>
      </c>
      <c r="E956" s="2" t="str">
        <f t="shared" si="117"/>
        <v>North</v>
      </c>
      <c r="F956" s="4" t="s">
        <v>291</v>
      </c>
      <c r="G956" s="4" t="str">
        <f t="shared" si="119"/>
        <v>Electronics</v>
      </c>
      <c r="H956" s="1">
        <v>986.89</v>
      </c>
      <c r="I956" s="1">
        <v>11</v>
      </c>
      <c r="J956" s="1">
        <v>17</v>
      </c>
      <c r="K956" s="1">
        <v>1301.3699999999999</v>
      </c>
      <c r="M956" t="b">
        <f t="shared" si="121"/>
        <v>1</v>
      </c>
      <c r="N956" t="b">
        <f t="shared" si="122"/>
        <v>1</v>
      </c>
      <c r="O956" t="b">
        <f t="shared" si="123"/>
        <v>1</v>
      </c>
      <c r="P956" t="b">
        <f t="shared" si="124"/>
        <v>1</v>
      </c>
      <c r="R956" t="str">
        <f t="shared" si="120"/>
        <v/>
      </c>
    </row>
    <row r="957" spans="1:18" ht="14.25" hidden="1">
      <c r="A957" s="1" t="s">
        <v>938</v>
      </c>
      <c r="B957" s="1" t="str">
        <f t="shared" si="118"/>
        <v>5a22a100</v>
      </c>
      <c r="C957" s="3">
        <v>45196</v>
      </c>
      <c r="D957" s="2" t="s">
        <v>3913</v>
      </c>
      <c r="E957" s="2" t="str">
        <f t="shared" si="117"/>
        <v>South</v>
      </c>
      <c r="F957" s="4" t="s">
        <v>17</v>
      </c>
      <c r="G957" s="4" t="str">
        <f t="shared" si="119"/>
        <v>Sports</v>
      </c>
      <c r="H957" s="1">
        <v>382.33</v>
      </c>
      <c r="I957" s="1">
        <v>34</v>
      </c>
      <c r="J957" s="1">
        <v>15</v>
      </c>
      <c r="K957" s="1">
        <v>1807.08</v>
      </c>
      <c r="M957" t="b">
        <f t="shared" si="121"/>
        <v>1</v>
      </c>
      <c r="N957" t="b">
        <f t="shared" si="122"/>
        <v>1</v>
      </c>
      <c r="O957" t="b">
        <f t="shared" si="123"/>
        <v>1</v>
      </c>
      <c r="P957" t="b">
        <f t="shared" si="124"/>
        <v>1</v>
      </c>
      <c r="R957" t="str">
        <f t="shared" si="120"/>
        <v/>
      </c>
    </row>
    <row r="958" spans="1:18" ht="14.25" hidden="1">
      <c r="A958" s="1" t="s">
        <v>939</v>
      </c>
      <c r="B958" s="1" t="str">
        <f t="shared" si="118"/>
        <v>fe7b1d99</v>
      </c>
      <c r="C958" s="3">
        <v>45570</v>
      </c>
      <c r="D958" s="2" t="s">
        <v>3911</v>
      </c>
      <c r="E958" s="2" t="str">
        <f t="shared" si="117"/>
        <v>West</v>
      </c>
      <c r="F958" s="4" t="s">
        <v>88</v>
      </c>
      <c r="G958" s="4" t="str">
        <f t="shared" si="119"/>
        <v>Groceries</v>
      </c>
      <c r="H958" s="1">
        <v>1720.08</v>
      </c>
      <c r="I958" s="1">
        <v>34</v>
      </c>
      <c r="J958" s="1">
        <v>50</v>
      </c>
      <c r="K958" s="1">
        <v>1510.83</v>
      </c>
      <c r="M958" t="b">
        <f t="shared" si="121"/>
        <v>1</v>
      </c>
      <c r="N958" t="b">
        <f t="shared" si="122"/>
        <v>1</v>
      </c>
      <c r="O958" t="b">
        <f t="shared" si="123"/>
        <v>1</v>
      </c>
      <c r="P958" t="b">
        <f t="shared" si="124"/>
        <v>1</v>
      </c>
      <c r="R958" t="str">
        <f t="shared" si="120"/>
        <v/>
      </c>
    </row>
    <row r="959" spans="1:18" ht="14.25" hidden="1">
      <c r="A959" s="1" t="s">
        <v>940</v>
      </c>
      <c r="B959" s="1" t="str">
        <f t="shared" si="118"/>
        <v>7888fea9</v>
      </c>
      <c r="C959" s="3">
        <v>45472</v>
      </c>
      <c r="D959" s="2" t="s">
        <v>3911</v>
      </c>
      <c r="E959" s="2" t="str">
        <f t="shared" si="117"/>
        <v>West</v>
      </c>
      <c r="F959" s="4" t="s">
        <v>535</v>
      </c>
      <c r="G959" s="4" t="str">
        <f t="shared" si="119"/>
        <v>Furniture</v>
      </c>
      <c r="H959" s="1">
        <v>3580.65</v>
      </c>
      <c r="I959" s="1">
        <v>30</v>
      </c>
      <c r="J959" s="1">
        <v>29</v>
      </c>
      <c r="K959" s="1">
        <v>1069.17</v>
      </c>
      <c r="M959" t="b">
        <f t="shared" si="121"/>
        <v>1</v>
      </c>
      <c r="N959" t="b">
        <f t="shared" si="122"/>
        <v>1</v>
      </c>
      <c r="O959" t="b">
        <f t="shared" si="123"/>
        <v>1</v>
      </c>
      <c r="P959" t="b">
        <f t="shared" si="124"/>
        <v>1</v>
      </c>
      <c r="R959" t="str">
        <f t="shared" si="120"/>
        <v/>
      </c>
    </row>
    <row r="960" spans="1:18" ht="14.25" hidden="1">
      <c r="A960" s="1" t="s">
        <v>941</v>
      </c>
      <c r="B960" s="1" t="str">
        <f t="shared" si="118"/>
        <v>4d0a81ff</v>
      </c>
      <c r="C960" s="3">
        <v>44925</v>
      </c>
      <c r="D960" s="2" t="s">
        <v>3912</v>
      </c>
      <c r="E960" s="2" t="str">
        <f t="shared" si="117"/>
        <v>East</v>
      </c>
      <c r="F960" s="4" t="s">
        <v>17</v>
      </c>
      <c r="G960" s="4" t="str">
        <f t="shared" si="119"/>
        <v>Sports</v>
      </c>
      <c r="H960" s="1">
        <v>2593.31</v>
      </c>
      <c r="I960" s="1">
        <v>16</v>
      </c>
      <c r="J960" s="1">
        <v>34</v>
      </c>
      <c r="K960" s="1">
        <v>535.99</v>
      </c>
      <c r="M960" t="b">
        <f t="shared" si="121"/>
        <v>1</v>
      </c>
      <c r="N960" t="b">
        <f t="shared" si="122"/>
        <v>1</v>
      </c>
      <c r="O960" t="b">
        <f t="shared" si="123"/>
        <v>1</v>
      </c>
      <c r="P960" t="b">
        <f t="shared" si="124"/>
        <v>1</v>
      </c>
      <c r="R960" t="str">
        <f t="shared" si="120"/>
        <v/>
      </c>
    </row>
    <row r="961" spans="1:18" ht="14.25" hidden="1">
      <c r="A961" s="1" t="s">
        <v>942</v>
      </c>
      <c r="B961" s="1" t="str">
        <f t="shared" si="118"/>
        <v>0021cd21</v>
      </c>
      <c r="C961" s="3">
        <v>45360</v>
      </c>
      <c r="D961" s="2" t="s">
        <v>3911</v>
      </c>
      <c r="E961" s="2" t="str">
        <f t="shared" si="117"/>
        <v>West</v>
      </c>
      <c r="F961" s="4" t="s">
        <v>535</v>
      </c>
      <c r="G961" s="4" t="str">
        <f t="shared" si="119"/>
        <v>Furniture</v>
      </c>
      <c r="H961" s="1">
        <v>3737.32</v>
      </c>
      <c r="I961" s="1">
        <v>48</v>
      </c>
      <c r="J961" s="1">
        <v>17</v>
      </c>
      <c r="K961" s="1">
        <v>1820.81</v>
      </c>
      <c r="M961" t="b">
        <f t="shared" si="121"/>
        <v>1</v>
      </c>
      <c r="N961" t="b">
        <f t="shared" si="122"/>
        <v>1</v>
      </c>
      <c r="O961" t="b">
        <f t="shared" si="123"/>
        <v>1</v>
      </c>
      <c r="P961" t="b">
        <f t="shared" si="124"/>
        <v>1</v>
      </c>
      <c r="R961" t="str">
        <f t="shared" si="120"/>
        <v/>
      </c>
    </row>
    <row r="962" spans="1:18" ht="14.25" hidden="1">
      <c r="A962" s="1" t="s">
        <v>943</v>
      </c>
      <c r="B962" s="1" t="str">
        <f t="shared" si="118"/>
        <v>fecd5ee3</v>
      </c>
      <c r="C962" s="3">
        <v>45091</v>
      </c>
      <c r="D962" s="2" t="s">
        <v>3913</v>
      </c>
      <c r="E962" s="2" t="str">
        <f t="shared" ref="E962:E1025" si="125">PROPER(TRIM(D962))</f>
        <v>South</v>
      </c>
      <c r="F962" s="4" t="s">
        <v>535</v>
      </c>
      <c r="G962" s="4" t="str">
        <f t="shared" si="119"/>
        <v>Furniture</v>
      </c>
      <c r="H962" s="1">
        <v>4115.9399999999996</v>
      </c>
      <c r="I962" s="1">
        <v>48</v>
      </c>
      <c r="J962" s="1">
        <v>42</v>
      </c>
      <c r="K962" s="1">
        <v>1037.1199999999999</v>
      </c>
      <c r="M962" t="b">
        <f t="shared" si="121"/>
        <v>1</v>
      </c>
      <c r="N962" t="b">
        <f t="shared" si="122"/>
        <v>1</v>
      </c>
      <c r="O962" t="b">
        <f t="shared" si="123"/>
        <v>1</v>
      </c>
      <c r="P962" t="b">
        <f t="shared" si="124"/>
        <v>1</v>
      </c>
      <c r="R962" t="str">
        <f t="shared" si="120"/>
        <v/>
      </c>
    </row>
    <row r="963" spans="1:18" ht="14.25" hidden="1">
      <c r="A963" s="1" t="s">
        <v>944</v>
      </c>
      <c r="B963" s="1" t="str">
        <f t="shared" ref="B963:B1026" si="126">TRIM(A963)</f>
        <v>28610fa1</v>
      </c>
      <c r="C963" s="3">
        <v>45496</v>
      </c>
      <c r="D963" s="2" t="s">
        <v>3911</v>
      </c>
      <c r="E963" s="2" t="str">
        <f t="shared" si="125"/>
        <v>West</v>
      </c>
      <c r="F963" s="4" t="s">
        <v>291</v>
      </c>
      <c r="G963" s="4" t="str">
        <f t="shared" ref="G963:G1026" si="127">PROPER(TRIM(SUBSTITUTE(F963,"$","s")))</f>
        <v>Electronics</v>
      </c>
      <c r="H963" s="1">
        <v>3533.08</v>
      </c>
      <c r="I963" s="1">
        <v>36</v>
      </c>
      <c r="J963" s="1">
        <v>15</v>
      </c>
      <c r="K963" s="1">
        <v>281.88</v>
      </c>
      <c r="M963" t="b">
        <f t="shared" si="121"/>
        <v>1</v>
      </c>
      <c r="N963" t="b">
        <f t="shared" si="122"/>
        <v>1</v>
      </c>
      <c r="O963" t="b">
        <f t="shared" si="123"/>
        <v>1</v>
      </c>
      <c r="P963" t="b">
        <f t="shared" si="124"/>
        <v>1</v>
      </c>
      <c r="R963" t="str">
        <f t="shared" ref="R963:R1026" si="128">SUBSTITUTE(SUBSTITUTE(Q963,"@",""),"#","")</f>
        <v/>
      </c>
    </row>
    <row r="964" spans="1:18" ht="14.25" hidden="1">
      <c r="A964" s="1" t="s">
        <v>945</v>
      </c>
      <c r="B964" s="1" t="str">
        <f t="shared" si="126"/>
        <v>ef7c7093</v>
      </c>
      <c r="C964" s="3">
        <v>45475</v>
      </c>
      <c r="D964" s="2" t="s">
        <v>3913</v>
      </c>
      <c r="E964" s="2" t="str">
        <f t="shared" si="125"/>
        <v>South</v>
      </c>
      <c r="F964" s="4" t="s">
        <v>17</v>
      </c>
      <c r="G964" s="4" t="str">
        <f t="shared" si="127"/>
        <v>Sports</v>
      </c>
      <c r="H964" s="1">
        <v>3668.07</v>
      </c>
      <c r="I964" s="1">
        <v>19</v>
      </c>
      <c r="J964" s="1">
        <v>28</v>
      </c>
      <c r="K964" s="1">
        <v>1312.96</v>
      </c>
      <c r="M964" t="b">
        <f t="shared" si="121"/>
        <v>1</v>
      </c>
      <c r="N964" t="b">
        <f t="shared" si="122"/>
        <v>1</v>
      </c>
      <c r="O964" t="b">
        <f t="shared" si="123"/>
        <v>1</v>
      </c>
      <c r="P964" t="b">
        <f t="shared" si="124"/>
        <v>1</v>
      </c>
      <c r="R964" t="str">
        <f t="shared" si="128"/>
        <v/>
      </c>
    </row>
    <row r="965" spans="1:18" ht="14.25" hidden="1">
      <c r="A965" s="1" t="s">
        <v>946</v>
      </c>
      <c r="B965" s="1" t="str">
        <f t="shared" si="126"/>
        <v>50a5df32</v>
      </c>
      <c r="C965" s="3">
        <v>45233</v>
      </c>
      <c r="D965" s="2" t="s">
        <v>3910</v>
      </c>
      <c r="E965" s="2" t="str">
        <f t="shared" si="125"/>
        <v>North</v>
      </c>
      <c r="F965" s="4" t="s">
        <v>291</v>
      </c>
      <c r="G965" s="4" t="str">
        <f t="shared" si="127"/>
        <v>Electronics</v>
      </c>
      <c r="H965" s="1">
        <v>3948.22</v>
      </c>
      <c r="I965" s="1">
        <v>3</v>
      </c>
      <c r="J965" s="1">
        <v>31</v>
      </c>
      <c r="K965" s="1">
        <v>1000.64</v>
      </c>
      <c r="M965" t="b">
        <f t="shared" si="121"/>
        <v>1</v>
      </c>
      <c r="N965" t="b">
        <f t="shared" si="122"/>
        <v>1</v>
      </c>
      <c r="O965" t="b">
        <f t="shared" si="123"/>
        <v>1</v>
      </c>
      <c r="P965" t="b">
        <f t="shared" si="124"/>
        <v>1</v>
      </c>
      <c r="R965" t="str">
        <f t="shared" si="128"/>
        <v/>
      </c>
    </row>
    <row r="966" spans="1:18" ht="14.25" hidden="1">
      <c r="A966" s="1" t="s">
        <v>947</v>
      </c>
      <c r="B966" s="1" t="str">
        <f t="shared" si="126"/>
        <v>a775606b</v>
      </c>
      <c r="C966" s="3">
        <v>45581</v>
      </c>
      <c r="D966" s="2" t="s">
        <v>3913</v>
      </c>
      <c r="E966" s="2" t="str">
        <f t="shared" si="125"/>
        <v>South</v>
      </c>
      <c r="F966" s="4" t="s">
        <v>88</v>
      </c>
      <c r="G966" s="4" t="str">
        <f t="shared" si="127"/>
        <v>Groceries</v>
      </c>
      <c r="H966" s="1">
        <v>750.45</v>
      </c>
      <c r="I966" s="1">
        <v>1</v>
      </c>
      <c r="J966" s="1">
        <v>3</v>
      </c>
      <c r="K966" s="1">
        <v>1555.43</v>
      </c>
      <c r="M966" t="b">
        <f t="shared" ref="M966:M1029" si="129">AND(ISNUMBER(H966),H966&lt;&gt;"")</f>
        <v>1</v>
      </c>
      <c r="N966" t="b">
        <f t="shared" ref="N966:N1029" si="130">AND(ISNUMBER(I966),I966&lt;&gt;"")</f>
        <v>1</v>
      </c>
      <c r="O966" t="b">
        <f t="shared" ref="O966:O1029" si="131">AND(ISNUMBER(J966),J966&lt;&gt;"")</f>
        <v>1</v>
      </c>
      <c r="P966" t="b">
        <f t="shared" ref="P966:P1029" si="132">AND(ISNUMBER(K966),K966&lt;&gt;"")</f>
        <v>1</v>
      </c>
      <c r="R966" t="str">
        <f t="shared" si="128"/>
        <v/>
      </c>
    </row>
    <row r="967" spans="1:18" ht="14.25" hidden="1">
      <c r="A967" s="1" t="s">
        <v>948</v>
      </c>
      <c r="B967" s="1" t="str">
        <f t="shared" si="126"/>
        <v>7ae1e11b</v>
      </c>
      <c r="C967" s="3">
        <v>45419</v>
      </c>
      <c r="D967" s="2" t="s">
        <v>3913</v>
      </c>
      <c r="E967" s="2" t="str">
        <f t="shared" si="125"/>
        <v>South</v>
      </c>
      <c r="F967" s="4" t="s">
        <v>17</v>
      </c>
      <c r="G967" s="4" t="str">
        <f t="shared" si="127"/>
        <v>Sports</v>
      </c>
      <c r="H967" s="1">
        <v>3845.05</v>
      </c>
      <c r="I967" s="1">
        <v>22</v>
      </c>
      <c r="J967" s="1">
        <v>34</v>
      </c>
      <c r="K967" s="1">
        <v>904.99</v>
      </c>
      <c r="M967" t="b">
        <f t="shared" si="129"/>
        <v>1</v>
      </c>
      <c r="N967" t="b">
        <f t="shared" si="130"/>
        <v>1</v>
      </c>
      <c r="O967" t="b">
        <f t="shared" si="131"/>
        <v>1</v>
      </c>
      <c r="P967" t="b">
        <f t="shared" si="132"/>
        <v>1</v>
      </c>
      <c r="R967" t="str">
        <f t="shared" si="128"/>
        <v/>
      </c>
    </row>
    <row r="968" spans="1:18" ht="14.25" hidden="1">
      <c r="A968" s="1" t="s">
        <v>949</v>
      </c>
      <c r="B968" s="1" t="str">
        <f t="shared" si="126"/>
        <v>a3cb06e8</v>
      </c>
      <c r="C968" s="3">
        <v>45227</v>
      </c>
      <c r="D968" s="2" t="s">
        <v>3913</v>
      </c>
      <c r="E968" s="2" t="str">
        <f t="shared" si="125"/>
        <v>South</v>
      </c>
      <c r="F968" s="4" t="s">
        <v>535</v>
      </c>
      <c r="G968" s="4" t="str">
        <f t="shared" si="127"/>
        <v>Furniture</v>
      </c>
      <c r="H968" s="1">
        <v>807.33</v>
      </c>
      <c r="I968" s="1">
        <v>28</v>
      </c>
      <c r="J968" s="1">
        <v>27</v>
      </c>
      <c r="K968" s="1">
        <v>1040.05</v>
      </c>
      <c r="M968" t="b">
        <f t="shared" si="129"/>
        <v>1</v>
      </c>
      <c r="N968" t="b">
        <f t="shared" si="130"/>
        <v>1</v>
      </c>
      <c r="O968" t="b">
        <f t="shared" si="131"/>
        <v>1</v>
      </c>
      <c r="P968" t="b">
        <f t="shared" si="132"/>
        <v>1</v>
      </c>
      <c r="R968" t="str">
        <f t="shared" si="128"/>
        <v/>
      </c>
    </row>
    <row r="969" spans="1:18" ht="14.25" hidden="1">
      <c r="A969" s="1" t="s">
        <v>950</v>
      </c>
      <c r="B969" s="1" t="str">
        <f t="shared" si="126"/>
        <v>7bdb4e44</v>
      </c>
      <c r="C969" s="3">
        <v>44900</v>
      </c>
      <c r="D969" s="2" t="s">
        <v>3912</v>
      </c>
      <c r="E969" s="2" t="str">
        <f t="shared" si="125"/>
        <v>East</v>
      </c>
      <c r="F969" s="4" t="s">
        <v>88</v>
      </c>
      <c r="G969" s="4" t="str">
        <f t="shared" si="127"/>
        <v>Groceries</v>
      </c>
      <c r="H969" s="1">
        <v>3455.58</v>
      </c>
      <c r="I969" s="1">
        <v>19</v>
      </c>
      <c r="J969" s="1">
        <v>34</v>
      </c>
      <c r="K969" s="1">
        <v>95.39</v>
      </c>
      <c r="M969" t="b">
        <f t="shared" si="129"/>
        <v>1</v>
      </c>
      <c r="N969" t="b">
        <f t="shared" si="130"/>
        <v>1</v>
      </c>
      <c r="O969" t="b">
        <f t="shared" si="131"/>
        <v>1</v>
      </c>
      <c r="P969" t="b">
        <f t="shared" si="132"/>
        <v>1</v>
      </c>
      <c r="R969" t="str">
        <f t="shared" si="128"/>
        <v/>
      </c>
    </row>
    <row r="970" spans="1:18" ht="14.25" hidden="1">
      <c r="A970" s="1" t="s">
        <v>951</v>
      </c>
      <c r="B970" s="1" t="str">
        <f t="shared" si="126"/>
        <v>ec35320b</v>
      </c>
      <c r="C970" s="3">
        <v>44909</v>
      </c>
      <c r="D970" s="2" t="s">
        <v>3913</v>
      </c>
      <c r="E970" s="2" t="str">
        <f t="shared" si="125"/>
        <v>South</v>
      </c>
      <c r="F970" s="4" t="s">
        <v>291</v>
      </c>
      <c r="G970" s="4" t="str">
        <f t="shared" si="127"/>
        <v>Electronics</v>
      </c>
      <c r="H970" s="1">
        <v>885.34</v>
      </c>
      <c r="I970" s="1">
        <v>19</v>
      </c>
      <c r="J970" s="1">
        <v>1</v>
      </c>
      <c r="K970" s="1">
        <v>338.11</v>
      </c>
      <c r="M970" t="b">
        <f t="shared" si="129"/>
        <v>1</v>
      </c>
      <c r="N970" t="b">
        <f t="shared" si="130"/>
        <v>1</v>
      </c>
      <c r="O970" t="b">
        <f t="shared" si="131"/>
        <v>1</v>
      </c>
      <c r="P970" t="b">
        <f t="shared" si="132"/>
        <v>1</v>
      </c>
      <c r="R970" t="str">
        <f t="shared" si="128"/>
        <v/>
      </c>
    </row>
    <row r="971" spans="1:18" ht="14.25" hidden="1">
      <c r="A971" s="1" t="s">
        <v>952</v>
      </c>
      <c r="B971" s="1" t="str">
        <f t="shared" si="126"/>
        <v>5df51bef</v>
      </c>
      <c r="C971" s="3">
        <v>45143</v>
      </c>
      <c r="D971" s="2" t="s">
        <v>3912</v>
      </c>
      <c r="E971" s="2" t="str">
        <f t="shared" si="125"/>
        <v>East</v>
      </c>
      <c r="F971" s="4" t="s">
        <v>535</v>
      </c>
      <c r="G971" s="4" t="str">
        <f t="shared" si="127"/>
        <v>Furniture</v>
      </c>
      <c r="H971" s="1">
        <v>68.989999999999995</v>
      </c>
      <c r="I971" s="1">
        <v>5</v>
      </c>
      <c r="J971" s="1">
        <v>43</v>
      </c>
      <c r="K971" s="1">
        <v>1292.3399999999999</v>
      </c>
      <c r="M971" t="b">
        <f t="shared" si="129"/>
        <v>1</v>
      </c>
      <c r="N971" t="b">
        <f t="shared" si="130"/>
        <v>1</v>
      </c>
      <c r="O971" t="b">
        <f t="shared" si="131"/>
        <v>1</v>
      </c>
      <c r="P971" t="b">
        <f t="shared" si="132"/>
        <v>1</v>
      </c>
      <c r="R971" t="str">
        <f t="shared" si="128"/>
        <v/>
      </c>
    </row>
    <row r="972" spans="1:18" ht="14.25">
      <c r="A972" s="1" t="s">
        <v>953</v>
      </c>
      <c r="B972" s="1" t="str">
        <f t="shared" si="126"/>
        <v>dbe6c61f</v>
      </c>
      <c r="C972" s="3">
        <v>45194</v>
      </c>
      <c r="D972" s="2" t="s">
        <v>3912</v>
      </c>
      <c r="E972" s="2" t="str">
        <f t="shared" si="125"/>
        <v>East</v>
      </c>
      <c r="F972" s="4" t="s">
        <v>1474</v>
      </c>
      <c r="G972" s="4" t="str">
        <f t="shared" si="127"/>
        <v>Clothing</v>
      </c>
      <c r="H972" s="1">
        <v>3873.29</v>
      </c>
      <c r="I972" s="1">
        <v>40</v>
      </c>
      <c r="J972" s="1">
        <v>39</v>
      </c>
      <c r="K972" s="1">
        <v>1683.5</v>
      </c>
      <c r="M972" t="b">
        <f t="shared" si="129"/>
        <v>1</v>
      </c>
      <c r="N972" t="b">
        <f t="shared" si="130"/>
        <v>1</v>
      </c>
      <c r="O972" t="b">
        <f t="shared" si="131"/>
        <v>1</v>
      </c>
      <c r="P972" t="b">
        <f t="shared" si="132"/>
        <v>1</v>
      </c>
      <c r="R972" t="str">
        <f t="shared" si="128"/>
        <v/>
      </c>
    </row>
    <row r="973" spans="1:18" ht="14.25">
      <c r="A973" s="1" t="s">
        <v>954</v>
      </c>
      <c r="B973" s="1" t="str">
        <f t="shared" si="126"/>
        <v>db1e5b2e</v>
      </c>
      <c r="C973" s="3">
        <v>45025</v>
      </c>
      <c r="D973" s="2" t="s">
        <v>3911</v>
      </c>
      <c r="E973" s="2" t="str">
        <f t="shared" si="125"/>
        <v>West</v>
      </c>
      <c r="F973" s="4" t="s">
        <v>1474</v>
      </c>
      <c r="G973" s="4" t="str">
        <f t="shared" si="127"/>
        <v>Clothing</v>
      </c>
      <c r="H973" s="1">
        <v>419.46</v>
      </c>
      <c r="I973" s="1">
        <v>47</v>
      </c>
      <c r="J973" s="1">
        <v>18</v>
      </c>
      <c r="K973" s="1">
        <v>1709.86</v>
      </c>
      <c r="M973" t="b">
        <f t="shared" si="129"/>
        <v>1</v>
      </c>
      <c r="N973" t="b">
        <f t="shared" si="130"/>
        <v>1</v>
      </c>
      <c r="O973" t="b">
        <f t="shared" si="131"/>
        <v>1</v>
      </c>
      <c r="P973" t="b">
        <f t="shared" si="132"/>
        <v>1</v>
      </c>
      <c r="R973" t="str">
        <f t="shared" si="128"/>
        <v/>
      </c>
    </row>
    <row r="974" spans="1:18" ht="14.25" hidden="1">
      <c r="A974" s="1" t="s">
        <v>955</v>
      </c>
      <c r="B974" s="1" t="str">
        <f t="shared" si="126"/>
        <v>f4cf5d7f</v>
      </c>
      <c r="C974" s="3">
        <v>45249</v>
      </c>
      <c r="D974" s="2" t="s">
        <v>3911</v>
      </c>
      <c r="E974" s="2" t="str">
        <f t="shared" si="125"/>
        <v>West</v>
      </c>
      <c r="F974" s="4" t="s">
        <v>291</v>
      </c>
      <c r="G974" s="4" t="str">
        <f t="shared" si="127"/>
        <v>Electronics</v>
      </c>
      <c r="H974" s="1">
        <v>4193.84</v>
      </c>
      <c r="I974" s="1">
        <v>14</v>
      </c>
      <c r="J974" s="1">
        <v>5</v>
      </c>
      <c r="K974" s="1">
        <v>1873.81</v>
      </c>
      <c r="M974" t="b">
        <f t="shared" si="129"/>
        <v>1</v>
      </c>
      <c r="N974" t="b">
        <f t="shared" si="130"/>
        <v>1</v>
      </c>
      <c r="O974" t="b">
        <f t="shared" si="131"/>
        <v>1</v>
      </c>
      <c r="P974" t="b">
        <f t="shared" si="132"/>
        <v>1</v>
      </c>
      <c r="R974" t="str">
        <f t="shared" si="128"/>
        <v/>
      </c>
    </row>
    <row r="975" spans="1:18" ht="14.25" hidden="1">
      <c r="A975" s="1" t="s">
        <v>956</v>
      </c>
      <c r="B975" s="1" t="str">
        <f t="shared" si="126"/>
        <v>b97a8398</v>
      </c>
      <c r="C975" s="3">
        <v>45565</v>
      </c>
      <c r="D975" s="2" t="s">
        <v>3912</v>
      </c>
      <c r="E975" s="2" t="str">
        <f t="shared" si="125"/>
        <v>East</v>
      </c>
      <c r="F975" s="4" t="s">
        <v>17</v>
      </c>
      <c r="G975" s="4" t="str">
        <f t="shared" si="127"/>
        <v>Sports</v>
      </c>
      <c r="H975" s="1">
        <v>52.96</v>
      </c>
      <c r="I975" s="1">
        <v>47</v>
      </c>
      <c r="J975" s="1">
        <v>16</v>
      </c>
      <c r="K975" s="1">
        <v>1960.53</v>
      </c>
      <c r="M975" t="b">
        <f t="shared" si="129"/>
        <v>1</v>
      </c>
      <c r="N975" t="b">
        <f t="shared" si="130"/>
        <v>1</v>
      </c>
      <c r="O975" t="b">
        <f t="shared" si="131"/>
        <v>1</v>
      </c>
      <c r="P975" t="b">
        <f t="shared" si="132"/>
        <v>1</v>
      </c>
      <c r="R975" t="str">
        <f t="shared" si="128"/>
        <v/>
      </c>
    </row>
    <row r="976" spans="1:18" ht="14.25" hidden="1">
      <c r="A976" s="1" t="s">
        <v>957</v>
      </c>
      <c r="B976" s="1" t="str">
        <f t="shared" si="126"/>
        <v>ff3ca597</v>
      </c>
      <c r="C976" s="3">
        <v>44903</v>
      </c>
      <c r="D976" s="2" t="s">
        <v>3911</v>
      </c>
      <c r="E976" s="2" t="str">
        <f t="shared" si="125"/>
        <v>West</v>
      </c>
      <c r="F976" s="4" t="s">
        <v>535</v>
      </c>
      <c r="G976" s="4" t="str">
        <f t="shared" si="127"/>
        <v>Furniture</v>
      </c>
      <c r="H976" s="1">
        <v>1456.78</v>
      </c>
      <c r="I976" s="1">
        <v>31</v>
      </c>
      <c r="J976" s="1">
        <v>10</v>
      </c>
      <c r="K976" s="1">
        <v>203.72</v>
      </c>
      <c r="M976" t="b">
        <f t="shared" si="129"/>
        <v>1</v>
      </c>
      <c r="N976" t="b">
        <f t="shared" si="130"/>
        <v>1</v>
      </c>
      <c r="O976" t="b">
        <f t="shared" si="131"/>
        <v>1</v>
      </c>
      <c r="P976" t="b">
        <f t="shared" si="132"/>
        <v>1</v>
      </c>
      <c r="R976" t="str">
        <f t="shared" si="128"/>
        <v/>
      </c>
    </row>
    <row r="977" spans="1:18" ht="14.25" hidden="1">
      <c r="A977" s="1" t="s">
        <v>958</v>
      </c>
      <c r="B977" s="1" t="str">
        <f t="shared" si="126"/>
        <v>98b85dc0</v>
      </c>
      <c r="C977" s="3">
        <v>45417</v>
      </c>
      <c r="D977" s="2" t="s">
        <v>959</v>
      </c>
      <c r="E977" s="2" t="str">
        <f t="shared" si="125"/>
        <v>West</v>
      </c>
      <c r="F977" s="4" t="s">
        <v>535</v>
      </c>
      <c r="G977" s="4" t="str">
        <f t="shared" si="127"/>
        <v>Furniture</v>
      </c>
      <c r="H977" s="1">
        <v>1361.67</v>
      </c>
      <c r="I977" s="1">
        <v>33</v>
      </c>
      <c r="J977" s="1">
        <v>41</v>
      </c>
      <c r="K977" s="1">
        <v>620.35</v>
      </c>
      <c r="M977" t="b">
        <f t="shared" si="129"/>
        <v>1</v>
      </c>
      <c r="N977" t="b">
        <f t="shared" si="130"/>
        <v>1</v>
      </c>
      <c r="O977" t="b">
        <f t="shared" si="131"/>
        <v>1</v>
      </c>
      <c r="P977" t="b">
        <f t="shared" si="132"/>
        <v>1</v>
      </c>
      <c r="R977" t="str">
        <f t="shared" si="128"/>
        <v/>
      </c>
    </row>
    <row r="978" spans="1:18" ht="14.25" hidden="1">
      <c r="A978" s="1" t="s">
        <v>960</v>
      </c>
      <c r="B978" s="1" t="str">
        <f t="shared" si="126"/>
        <v>8151f2c7</v>
      </c>
      <c r="C978" s="3">
        <v>45400</v>
      </c>
      <c r="D978" s="2" t="s">
        <v>3910</v>
      </c>
      <c r="E978" s="2" t="str">
        <f t="shared" si="125"/>
        <v>North</v>
      </c>
      <c r="F978" s="4" t="s">
        <v>291</v>
      </c>
      <c r="G978" s="4" t="str">
        <f t="shared" si="127"/>
        <v>Electronics</v>
      </c>
      <c r="H978" s="1">
        <v>2752.98</v>
      </c>
      <c r="I978" s="1">
        <v>4</v>
      </c>
      <c r="J978" s="1">
        <v>8</v>
      </c>
      <c r="K978" s="1">
        <v>900.03</v>
      </c>
      <c r="M978" t="b">
        <f t="shared" si="129"/>
        <v>1</v>
      </c>
      <c r="N978" t="b">
        <f t="shared" si="130"/>
        <v>1</v>
      </c>
      <c r="O978" t="b">
        <f t="shared" si="131"/>
        <v>1</v>
      </c>
      <c r="P978" t="b">
        <f t="shared" si="132"/>
        <v>1</v>
      </c>
      <c r="R978" t="str">
        <f t="shared" si="128"/>
        <v/>
      </c>
    </row>
    <row r="979" spans="1:18" ht="14.25" hidden="1">
      <c r="A979" s="1" t="s">
        <v>961</v>
      </c>
      <c r="B979" s="1" t="str">
        <f t="shared" si="126"/>
        <v>27edba7e</v>
      </c>
      <c r="C979" s="3">
        <v>45242</v>
      </c>
      <c r="D979" s="2" t="s">
        <v>3910</v>
      </c>
      <c r="E979" s="2" t="str">
        <f t="shared" si="125"/>
        <v>North</v>
      </c>
      <c r="F979" s="4" t="s">
        <v>535</v>
      </c>
      <c r="G979" s="4" t="str">
        <f t="shared" si="127"/>
        <v>Furniture</v>
      </c>
      <c r="H979" s="1">
        <v>2384.64</v>
      </c>
      <c r="I979" s="1">
        <v>46</v>
      </c>
      <c r="J979" s="1">
        <v>13</v>
      </c>
      <c r="K979" s="1">
        <v>191.19</v>
      </c>
      <c r="M979" t="b">
        <f t="shared" si="129"/>
        <v>1</v>
      </c>
      <c r="N979" t="b">
        <f t="shared" si="130"/>
        <v>1</v>
      </c>
      <c r="O979" t="b">
        <f t="shared" si="131"/>
        <v>1</v>
      </c>
      <c r="P979" t="b">
        <f t="shared" si="132"/>
        <v>1</v>
      </c>
      <c r="R979" t="str">
        <f t="shared" si="128"/>
        <v/>
      </c>
    </row>
    <row r="980" spans="1:18" ht="14.25" hidden="1">
      <c r="A980" s="1" t="s">
        <v>962</v>
      </c>
      <c r="B980" s="1" t="str">
        <f t="shared" si="126"/>
        <v>3b0b52af</v>
      </c>
      <c r="C980" s="3">
        <v>45053</v>
      </c>
      <c r="D980" s="2" t="s">
        <v>959</v>
      </c>
      <c r="E980" s="2" t="str">
        <f t="shared" si="125"/>
        <v>West</v>
      </c>
      <c r="F980" s="4" t="s">
        <v>17</v>
      </c>
      <c r="G980" s="4" t="str">
        <f t="shared" si="127"/>
        <v>Sports</v>
      </c>
      <c r="H980" s="1">
        <v>150.94999999999999</v>
      </c>
      <c r="I980" s="1">
        <v>45</v>
      </c>
      <c r="J980" s="1">
        <v>34</v>
      </c>
      <c r="K980" s="1">
        <v>1732.91</v>
      </c>
      <c r="M980" t="b">
        <f t="shared" si="129"/>
        <v>1</v>
      </c>
      <c r="N980" t="b">
        <f t="shared" si="130"/>
        <v>1</v>
      </c>
      <c r="O980" t="b">
        <f t="shared" si="131"/>
        <v>1</v>
      </c>
      <c r="P980" t="b">
        <f t="shared" si="132"/>
        <v>1</v>
      </c>
      <c r="R980" t="str">
        <f t="shared" si="128"/>
        <v/>
      </c>
    </row>
    <row r="981" spans="1:18" ht="14.25" hidden="1">
      <c r="A981" s="1" t="s">
        <v>963</v>
      </c>
      <c r="B981" s="1" t="str">
        <f t="shared" si="126"/>
        <v>058d2dfb</v>
      </c>
      <c r="C981" s="3">
        <v>45023</v>
      </c>
      <c r="D981" s="2" t="s">
        <v>959</v>
      </c>
      <c r="E981" s="2" t="str">
        <f t="shared" si="125"/>
        <v>West</v>
      </c>
      <c r="F981" s="4" t="s">
        <v>535</v>
      </c>
      <c r="G981" s="4" t="str">
        <f t="shared" si="127"/>
        <v>Furniture</v>
      </c>
      <c r="H981" s="1">
        <v>1407.45</v>
      </c>
      <c r="I981" s="1">
        <v>23</v>
      </c>
      <c r="J981" s="1">
        <v>15</v>
      </c>
      <c r="K981" s="1">
        <v>728.54</v>
      </c>
      <c r="M981" t="b">
        <f t="shared" si="129"/>
        <v>1</v>
      </c>
      <c r="N981" t="b">
        <f t="shared" si="130"/>
        <v>1</v>
      </c>
      <c r="O981" t="b">
        <f t="shared" si="131"/>
        <v>1</v>
      </c>
      <c r="P981" t="b">
        <f t="shared" si="132"/>
        <v>1</v>
      </c>
      <c r="R981" t="str">
        <f t="shared" si="128"/>
        <v/>
      </c>
    </row>
    <row r="982" spans="1:18" ht="14.25" hidden="1">
      <c r="A982" s="1" t="s">
        <v>964</v>
      </c>
      <c r="B982" s="1" t="str">
        <f t="shared" si="126"/>
        <v>e4fffafb</v>
      </c>
      <c r="C982" s="3">
        <v>44952</v>
      </c>
      <c r="D982" s="2" t="s">
        <v>3912</v>
      </c>
      <c r="E982" s="2" t="str">
        <f t="shared" si="125"/>
        <v>East</v>
      </c>
      <c r="F982" s="4" t="s">
        <v>291</v>
      </c>
      <c r="G982" s="4" t="str">
        <f t="shared" si="127"/>
        <v>Electronics</v>
      </c>
      <c r="H982" s="1">
        <v>4411.17</v>
      </c>
      <c r="I982" s="1">
        <v>4</v>
      </c>
      <c r="J982" s="1">
        <v>12</v>
      </c>
      <c r="K982" s="1">
        <v>206.61</v>
      </c>
      <c r="M982" t="b">
        <f t="shared" si="129"/>
        <v>1</v>
      </c>
      <c r="N982" t="b">
        <f t="shared" si="130"/>
        <v>1</v>
      </c>
      <c r="O982" t="b">
        <f t="shared" si="131"/>
        <v>1</v>
      </c>
      <c r="P982" t="b">
        <f t="shared" si="132"/>
        <v>1</v>
      </c>
      <c r="R982" t="str">
        <f t="shared" si="128"/>
        <v/>
      </c>
    </row>
    <row r="983" spans="1:18" ht="14.25" hidden="1">
      <c r="A983" s="1" t="s">
        <v>965</v>
      </c>
      <c r="B983" s="1" t="str">
        <f t="shared" si="126"/>
        <v>ed24aaaf</v>
      </c>
      <c r="C983" s="3">
        <v>45203</v>
      </c>
      <c r="D983" s="2" t="s">
        <v>3910</v>
      </c>
      <c r="E983" s="2" t="str">
        <f t="shared" si="125"/>
        <v>North</v>
      </c>
      <c r="F983" s="4" t="s">
        <v>291</v>
      </c>
      <c r="G983" s="4" t="str">
        <f t="shared" si="127"/>
        <v>Electronics</v>
      </c>
      <c r="H983" s="1">
        <v>1437.04</v>
      </c>
      <c r="I983" s="1">
        <v>16</v>
      </c>
      <c r="J983" s="1">
        <v>29</v>
      </c>
      <c r="K983" s="1">
        <v>1648.95</v>
      </c>
      <c r="M983" t="b">
        <f t="shared" si="129"/>
        <v>1</v>
      </c>
      <c r="N983" t="b">
        <f t="shared" si="130"/>
        <v>1</v>
      </c>
      <c r="O983" t="b">
        <f t="shared" si="131"/>
        <v>1</v>
      </c>
      <c r="P983" t="b">
        <f t="shared" si="132"/>
        <v>1</v>
      </c>
      <c r="R983" t="str">
        <f t="shared" si="128"/>
        <v/>
      </c>
    </row>
    <row r="984" spans="1:18" ht="14.25" hidden="1">
      <c r="A984" s="1" t="s">
        <v>966</v>
      </c>
      <c r="B984" s="1" t="str">
        <f t="shared" si="126"/>
        <v>522a6fe9</v>
      </c>
      <c r="C984" s="3">
        <v>45502</v>
      </c>
      <c r="D984" s="2" t="s">
        <v>3913</v>
      </c>
      <c r="E984" s="2" t="str">
        <f t="shared" si="125"/>
        <v>South</v>
      </c>
      <c r="F984" s="4" t="s">
        <v>535</v>
      </c>
      <c r="G984" s="4" t="str">
        <f t="shared" si="127"/>
        <v>Furniture</v>
      </c>
      <c r="H984" s="1">
        <v>2052.6799999999998</v>
      </c>
      <c r="I984" s="1">
        <v>24</v>
      </c>
      <c r="J984" s="1">
        <v>16</v>
      </c>
      <c r="K984" s="1">
        <v>337.63</v>
      </c>
      <c r="M984" t="b">
        <f t="shared" si="129"/>
        <v>1</v>
      </c>
      <c r="N984" t="b">
        <f t="shared" si="130"/>
        <v>1</v>
      </c>
      <c r="O984" t="b">
        <f t="shared" si="131"/>
        <v>1</v>
      </c>
      <c r="P984" t="b">
        <f t="shared" si="132"/>
        <v>1</v>
      </c>
      <c r="R984" t="str">
        <f t="shared" si="128"/>
        <v/>
      </c>
    </row>
    <row r="985" spans="1:18" ht="14.25" hidden="1">
      <c r="A985" s="1" t="s">
        <v>967</v>
      </c>
      <c r="B985" s="1" t="str">
        <f t="shared" si="126"/>
        <v>7cdc7616</v>
      </c>
      <c r="C985" s="3">
        <v>45329</v>
      </c>
      <c r="D985" s="2" t="s">
        <v>959</v>
      </c>
      <c r="E985" s="2" t="str">
        <f t="shared" si="125"/>
        <v>West</v>
      </c>
      <c r="F985" s="4" t="s">
        <v>88</v>
      </c>
      <c r="G985" s="4" t="str">
        <f t="shared" si="127"/>
        <v>Groceries</v>
      </c>
      <c r="H985" s="1">
        <v>2380.5</v>
      </c>
      <c r="I985" s="1">
        <v>21</v>
      </c>
      <c r="J985" s="1">
        <v>49</v>
      </c>
      <c r="K985" s="1">
        <v>979.86</v>
      </c>
      <c r="M985" t="b">
        <f t="shared" si="129"/>
        <v>1</v>
      </c>
      <c r="N985" t="b">
        <f t="shared" si="130"/>
        <v>1</v>
      </c>
      <c r="O985" t="b">
        <f t="shared" si="131"/>
        <v>1</v>
      </c>
      <c r="P985" t="b">
        <f t="shared" si="132"/>
        <v>1</v>
      </c>
      <c r="R985" t="str">
        <f t="shared" si="128"/>
        <v/>
      </c>
    </row>
    <row r="986" spans="1:18" ht="14.25" hidden="1">
      <c r="A986" s="1" t="s">
        <v>968</v>
      </c>
      <c r="B986" s="1" t="str">
        <f t="shared" si="126"/>
        <v>1d499a30</v>
      </c>
      <c r="C986" s="3">
        <v>44974</v>
      </c>
      <c r="D986" s="2" t="s">
        <v>3910</v>
      </c>
      <c r="E986" s="2" t="str">
        <f t="shared" si="125"/>
        <v>North</v>
      </c>
      <c r="F986" s="4" t="s">
        <v>88</v>
      </c>
      <c r="G986" s="4" t="str">
        <f t="shared" si="127"/>
        <v>Groceries</v>
      </c>
      <c r="H986" s="1">
        <v>3438.47</v>
      </c>
      <c r="I986" s="1">
        <v>14</v>
      </c>
      <c r="J986" s="1">
        <v>26</v>
      </c>
      <c r="K986" s="1">
        <v>483.67</v>
      </c>
      <c r="M986" t="b">
        <f t="shared" si="129"/>
        <v>1</v>
      </c>
      <c r="N986" t="b">
        <f t="shared" si="130"/>
        <v>1</v>
      </c>
      <c r="O986" t="b">
        <f t="shared" si="131"/>
        <v>1</v>
      </c>
      <c r="P986" t="b">
        <f t="shared" si="132"/>
        <v>1</v>
      </c>
      <c r="R986" t="str">
        <f t="shared" si="128"/>
        <v/>
      </c>
    </row>
    <row r="987" spans="1:18" ht="14.25" hidden="1">
      <c r="A987" s="1" t="s">
        <v>969</v>
      </c>
      <c r="B987" s="1" t="str">
        <f t="shared" si="126"/>
        <v>5ac3d835</v>
      </c>
      <c r="C987" s="3">
        <v>45486</v>
      </c>
      <c r="D987" s="2" t="s">
        <v>3913</v>
      </c>
      <c r="E987" s="2" t="str">
        <f t="shared" si="125"/>
        <v>South</v>
      </c>
      <c r="F987" s="4" t="s">
        <v>88</v>
      </c>
      <c r="G987" s="4" t="str">
        <f t="shared" si="127"/>
        <v>Groceries</v>
      </c>
      <c r="H987" s="1">
        <v>927.94</v>
      </c>
      <c r="I987" s="1">
        <v>19</v>
      </c>
      <c r="J987" s="1">
        <v>15</v>
      </c>
      <c r="K987" s="1">
        <v>1146.1099999999999</v>
      </c>
      <c r="M987" t="b">
        <f t="shared" si="129"/>
        <v>1</v>
      </c>
      <c r="N987" t="b">
        <f t="shared" si="130"/>
        <v>1</v>
      </c>
      <c r="O987" t="b">
        <f t="shared" si="131"/>
        <v>1</v>
      </c>
      <c r="P987" t="b">
        <f t="shared" si="132"/>
        <v>1</v>
      </c>
      <c r="R987" t="str">
        <f t="shared" si="128"/>
        <v/>
      </c>
    </row>
    <row r="988" spans="1:18" ht="14.25" hidden="1">
      <c r="A988" s="1" t="s">
        <v>970</v>
      </c>
      <c r="B988" s="1" t="str">
        <f t="shared" si="126"/>
        <v>264c8fff</v>
      </c>
      <c r="C988" s="3">
        <v>45593</v>
      </c>
      <c r="D988" s="2" t="s">
        <v>959</v>
      </c>
      <c r="E988" s="2" t="str">
        <f t="shared" si="125"/>
        <v>West</v>
      </c>
      <c r="F988" s="4" t="s">
        <v>17</v>
      </c>
      <c r="G988" s="4" t="str">
        <f t="shared" si="127"/>
        <v>Sports</v>
      </c>
      <c r="H988" s="1">
        <v>4744.7299999999996</v>
      </c>
      <c r="I988" s="1">
        <v>49</v>
      </c>
      <c r="J988" s="1">
        <v>4</v>
      </c>
      <c r="K988" s="1">
        <v>327.16000000000003</v>
      </c>
      <c r="M988" t="b">
        <f t="shared" si="129"/>
        <v>1</v>
      </c>
      <c r="N988" t="b">
        <f t="shared" si="130"/>
        <v>1</v>
      </c>
      <c r="O988" t="b">
        <f t="shared" si="131"/>
        <v>1</v>
      </c>
      <c r="P988" t="b">
        <f t="shared" si="132"/>
        <v>1</v>
      </c>
      <c r="R988" t="str">
        <f t="shared" si="128"/>
        <v/>
      </c>
    </row>
    <row r="989" spans="1:18" ht="14.25">
      <c r="A989" s="1" t="s">
        <v>971</v>
      </c>
      <c r="B989" s="1" t="str">
        <f t="shared" si="126"/>
        <v>bac9cae3</v>
      </c>
      <c r="C989" s="3">
        <v>45244</v>
      </c>
      <c r="D989" s="2" t="s">
        <v>3910</v>
      </c>
      <c r="E989" s="2" t="str">
        <f t="shared" si="125"/>
        <v>North</v>
      </c>
      <c r="F989" s="4" t="s">
        <v>1474</v>
      </c>
      <c r="G989" s="4" t="str">
        <f t="shared" si="127"/>
        <v>Clothing</v>
      </c>
      <c r="H989" s="1">
        <v>2201.39</v>
      </c>
      <c r="I989" s="1">
        <v>23</v>
      </c>
      <c r="J989" s="1">
        <v>12</v>
      </c>
      <c r="K989" s="1">
        <v>1543.25</v>
      </c>
      <c r="M989" t="b">
        <f t="shared" si="129"/>
        <v>1</v>
      </c>
      <c r="N989" t="b">
        <f t="shared" si="130"/>
        <v>1</v>
      </c>
      <c r="O989" t="b">
        <f t="shared" si="131"/>
        <v>1</v>
      </c>
      <c r="P989" t="b">
        <f t="shared" si="132"/>
        <v>1</v>
      </c>
      <c r="R989" t="str">
        <f t="shared" si="128"/>
        <v/>
      </c>
    </row>
    <row r="990" spans="1:18" ht="14.25" hidden="1">
      <c r="A990" s="1" t="s">
        <v>972</v>
      </c>
      <c r="B990" s="1" t="str">
        <f t="shared" si="126"/>
        <v>02782a9f</v>
      </c>
      <c r="C990" s="3">
        <v>45432</v>
      </c>
      <c r="D990" s="2" t="s">
        <v>3912</v>
      </c>
      <c r="E990" s="2" t="str">
        <f t="shared" si="125"/>
        <v>East</v>
      </c>
      <c r="F990" s="4" t="s">
        <v>291</v>
      </c>
      <c r="G990" s="4" t="str">
        <f t="shared" si="127"/>
        <v>Electronics</v>
      </c>
      <c r="H990" s="1">
        <v>3927.98</v>
      </c>
      <c r="I990" s="1">
        <v>30</v>
      </c>
      <c r="J990" s="1">
        <v>37</v>
      </c>
      <c r="K990" s="1">
        <v>163.81</v>
      </c>
      <c r="M990" t="b">
        <f t="shared" si="129"/>
        <v>1</v>
      </c>
      <c r="N990" t="b">
        <f t="shared" si="130"/>
        <v>1</v>
      </c>
      <c r="O990" t="b">
        <f t="shared" si="131"/>
        <v>1</v>
      </c>
      <c r="P990" t="b">
        <f t="shared" si="132"/>
        <v>1</v>
      </c>
      <c r="R990" t="str">
        <f t="shared" si="128"/>
        <v/>
      </c>
    </row>
    <row r="991" spans="1:18" ht="14.25">
      <c r="A991" s="1" t="s">
        <v>973</v>
      </c>
      <c r="B991" s="1" t="str">
        <f t="shared" si="126"/>
        <v>c2623b58</v>
      </c>
      <c r="C991" s="3">
        <v>45344</v>
      </c>
      <c r="D991" s="2" t="s">
        <v>959</v>
      </c>
      <c r="E991" s="2" t="str">
        <f t="shared" si="125"/>
        <v>West</v>
      </c>
      <c r="F991" s="4" t="s">
        <v>1474</v>
      </c>
      <c r="G991" s="4" t="str">
        <f t="shared" si="127"/>
        <v>Clothing</v>
      </c>
      <c r="H991" s="1">
        <v>2923.31</v>
      </c>
      <c r="I991" s="1">
        <v>43</v>
      </c>
      <c r="J991" s="1">
        <v>14</v>
      </c>
      <c r="K991" s="1">
        <v>234.79</v>
      </c>
      <c r="M991" t="b">
        <f t="shared" si="129"/>
        <v>1</v>
      </c>
      <c r="N991" t="b">
        <f t="shared" si="130"/>
        <v>1</v>
      </c>
      <c r="O991" t="b">
        <f t="shared" si="131"/>
        <v>1</v>
      </c>
      <c r="P991" t="b">
        <f t="shared" si="132"/>
        <v>1</v>
      </c>
      <c r="R991" t="str">
        <f t="shared" si="128"/>
        <v/>
      </c>
    </row>
    <row r="992" spans="1:18" ht="14.25" hidden="1">
      <c r="A992" s="1" t="s">
        <v>974</v>
      </c>
      <c r="B992" s="1" t="str">
        <f t="shared" si="126"/>
        <v>6ddc5f2c</v>
      </c>
      <c r="C992" s="3">
        <v>44951</v>
      </c>
      <c r="D992" s="2" t="s">
        <v>3913</v>
      </c>
      <c r="E992" s="2" t="str">
        <f t="shared" si="125"/>
        <v>South</v>
      </c>
      <c r="F992" s="4" t="s">
        <v>291</v>
      </c>
      <c r="G992" s="4" t="str">
        <f t="shared" si="127"/>
        <v>Electronics</v>
      </c>
      <c r="H992" s="1">
        <v>2160.75</v>
      </c>
      <c r="I992" s="1">
        <v>41</v>
      </c>
      <c r="J992" s="1">
        <v>39</v>
      </c>
      <c r="K992" s="1">
        <v>222.18</v>
      </c>
      <c r="M992" t="b">
        <f t="shared" si="129"/>
        <v>1</v>
      </c>
      <c r="N992" t="b">
        <f t="shared" si="130"/>
        <v>1</v>
      </c>
      <c r="O992" t="b">
        <f t="shared" si="131"/>
        <v>1</v>
      </c>
      <c r="P992" t="b">
        <f t="shared" si="132"/>
        <v>1</v>
      </c>
      <c r="R992" t="str">
        <f t="shared" si="128"/>
        <v/>
      </c>
    </row>
    <row r="993" spans="1:18" ht="14.25" hidden="1">
      <c r="A993" s="1" t="s">
        <v>975</v>
      </c>
      <c r="B993" s="1" t="str">
        <f t="shared" si="126"/>
        <v>b7e252f4</v>
      </c>
      <c r="C993" s="3">
        <v>45149</v>
      </c>
      <c r="D993" s="2" t="s">
        <v>3910</v>
      </c>
      <c r="E993" s="2" t="str">
        <f t="shared" si="125"/>
        <v>North</v>
      </c>
      <c r="F993" s="4" t="s">
        <v>88</v>
      </c>
      <c r="G993" s="4" t="str">
        <f t="shared" si="127"/>
        <v>Groceries</v>
      </c>
      <c r="H993" s="1">
        <v>2011.06</v>
      </c>
      <c r="I993" s="1">
        <v>22</v>
      </c>
      <c r="J993" s="1">
        <v>50</v>
      </c>
      <c r="K993" s="1">
        <v>1499.53</v>
      </c>
      <c r="M993" t="b">
        <f t="shared" si="129"/>
        <v>1</v>
      </c>
      <c r="N993" t="b">
        <f t="shared" si="130"/>
        <v>1</v>
      </c>
      <c r="O993" t="b">
        <f t="shared" si="131"/>
        <v>1</v>
      </c>
      <c r="P993" t="b">
        <f t="shared" si="132"/>
        <v>1</v>
      </c>
      <c r="R993" t="str">
        <f t="shared" si="128"/>
        <v/>
      </c>
    </row>
    <row r="994" spans="1:18" ht="14.25" hidden="1">
      <c r="A994" s="1" t="s">
        <v>976</v>
      </c>
      <c r="B994" s="1" t="str">
        <f t="shared" si="126"/>
        <v>249a2b94</v>
      </c>
      <c r="C994" s="3">
        <v>45478</v>
      </c>
      <c r="D994" s="2" t="s">
        <v>3913</v>
      </c>
      <c r="E994" s="2" t="str">
        <f t="shared" si="125"/>
        <v>South</v>
      </c>
      <c r="F994" s="4" t="s">
        <v>291</v>
      </c>
      <c r="G994" s="4" t="str">
        <f t="shared" si="127"/>
        <v>Electronics</v>
      </c>
      <c r="H994" s="1">
        <v>4861.18</v>
      </c>
      <c r="I994" s="1">
        <v>41</v>
      </c>
      <c r="J994" s="1">
        <v>4</v>
      </c>
      <c r="K994" s="1">
        <v>534.63</v>
      </c>
      <c r="M994" t="b">
        <f t="shared" si="129"/>
        <v>1</v>
      </c>
      <c r="N994" t="b">
        <f t="shared" si="130"/>
        <v>1</v>
      </c>
      <c r="O994" t="b">
        <f t="shared" si="131"/>
        <v>1</v>
      </c>
      <c r="P994" t="b">
        <f t="shared" si="132"/>
        <v>1</v>
      </c>
      <c r="R994" t="str">
        <f t="shared" si="128"/>
        <v/>
      </c>
    </row>
    <row r="995" spans="1:18" ht="14.25" hidden="1">
      <c r="A995" s="1" t="s">
        <v>977</v>
      </c>
      <c r="B995" s="1" t="str">
        <f t="shared" si="126"/>
        <v>68fb13d0</v>
      </c>
      <c r="C995" s="3">
        <v>45093</v>
      </c>
      <c r="D995" s="2" t="s">
        <v>3913</v>
      </c>
      <c r="E995" s="2" t="str">
        <f t="shared" si="125"/>
        <v>South</v>
      </c>
      <c r="F995" s="4" t="s">
        <v>291</v>
      </c>
      <c r="G995" s="4" t="str">
        <f t="shared" si="127"/>
        <v>Electronics</v>
      </c>
      <c r="H995" s="1">
        <v>995.32</v>
      </c>
      <c r="I995" s="1">
        <v>1</v>
      </c>
      <c r="J995" s="1">
        <v>17</v>
      </c>
      <c r="K995" s="1">
        <v>1047.3499999999999</v>
      </c>
      <c r="M995" t="b">
        <f t="shared" si="129"/>
        <v>1</v>
      </c>
      <c r="N995" t="b">
        <f t="shared" si="130"/>
        <v>1</v>
      </c>
      <c r="O995" t="b">
        <f t="shared" si="131"/>
        <v>1</v>
      </c>
      <c r="P995" t="b">
        <f t="shared" si="132"/>
        <v>1</v>
      </c>
      <c r="R995" t="str">
        <f t="shared" si="128"/>
        <v/>
      </c>
    </row>
    <row r="996" spans="1:18" ht="14.25" hidden="1">
      <c r="A996" s="1" t="s">
        <v>978</v>
      </c>
      <c r="B996" s="1" t="str">
        <f t="shared" si="126"/>
        <v>cfa7483b</v>
      </c>
      <c r="C996" s="3">
        <v>45519</v>
      </c>
      <c r="D996" s="2" t="s">
        <v>3913</v>
      </c>
      <c r="E996" s="2" t="str">
        <f t="shared" si="125"/>
        <v>South</v>
      </c>
      <c r="F996" s="4" t="s">
        <v>535</v>
      </c>
      <c r="G996" s="4" t="str">
        <f t="shared" si="127"/>
        <v>Furniture</v>
      </c>
      <c r="H996" s="1">
        <v>3205.86</v>
      </c>
      <c r="I996" s="1">
        <v>22</v>
      </c>
      <c r="J996" s="1">
        <v>22</v>
      </c>
      <c r="K996" s="1">
        <v>1924.7</v>
      </c>
      <c r="M996" t="b">
        <f t="shared" si="129"/>
        <v>1</v>
      </c>
      <c r="N996" t="b">
        <f t="shared" si="130"/>
        <v>1</v>
      </c>
      <c r="O996" t="b">
        <f t="shared" si="131"/>
        <v>1</v>
      </c>
      <c r="P996" t="b">
        <f t="shared" si="132"/>
        <v>1</v>
      </c>
      <c r="R996" t="str">
        <f t="shared" si="128"/>
        <v/>
      </c>
    </row>
    <row r="997" spans="1:18" ht="14.25" hidden="1">
      <c r="A997" s="1" t="s">
        <v>979</v>
      </c>
      <c r="B997" s="1" t="str">
        <f t="shared" si="126"/>
        <v>776cc4bb</v>
      </c>
      <c r="C997" s="3">
        <v>45400</v>
      </c>
      <c r="D997" s="2" t="s">
        <v>959</v>
      </c>
      <c r="E997" s="2" t="str">
        <f t="shared" si="125"/>
        <v>West</v>
      </c>
      <c r="F997" s="4" t="s">
        <v>88</v>
      </c>
      <c r="G997" s="4" t="str">
        <f t="shared" si="127"/>
        <v>Groceries</v>
      </c>
      <c r="H997" s="1">
        <v>4656.05</v>
      </c>
      <c r="I997" s="1">
        <v>4</v>
      </c>
      <c r="J997" s="1">
        <v>34</v>
      </c>
      <c r="K997" s="1">
        <v>1821.29</v>
      </c>
      <c r="M997" t="b">
        <f t="shared" si="129"/>
        <v>1</v>
      </c>
      <c r="N997" t="b">
        <f t="shared" si="130"/>
        <v>1</v>
      </c>
      <c r="O997" t="b">
        <f t="shared" si="131"/>
        <v>1</v>
      </c>
      <c r="P997" t="b">
        <f t="shared" si="132"/>
        <v>1</v>
      </c>
      <c r="R997" t="str">
        <f t="shared" si="128"/>
        <v/>
      </c>
    </row>
    <row r="998" spans="1:18" ht="14.25" hidden="1">
      <c r="A998" s="1" t="s">
        <v>980</v>
      </c>
      <c r="B998" s="1" t="str">
        <f t="shared" si="126"/>
        <v>3f0ebd0c</v>
      </c>
      <c r="C998" s="3">
        <v>45376</v>
      </c>
      <c r="D998" s="2" t="s">
        <v>959</v>
      </c>
      <c r="E998" s="2" t="str">
        <f t="shared" si="125"/>
        <v>West</v>
      </c>
      <c r="F998" s="4" t="s">
        <v>88</v>
      </c>
      <c r="G998" s="4" t="str">
        <f t="shared" si="127"/>
        <v>Groceries</v>
      </c>
      <c r="H998" s="1">
        <v>4144.7299999999996</v>
      </c>
      <c r="I998" s="1">
        <v>25</v>
      </c>
      <c r="J998" s="1">
        <v>32</v>
      </c>
      <c r="K998" s="1">
        <v>1807.07</v>
      </c>
      <c r="M998" t="b">
        <f t="shared" si="129"/>
        <v>1</v>
      </c>
      <c r="N998" t="b">
        <f t="shared" si="130"/>
        <v>1</v>
      </c>
      <c r="O998" t="b">
        <f t="shared" si="131"/>
        <v>1</v>
      </c>
      <c r="P998" t="b">
        <f t="shared" si="132"/>
        <v>1</v>
      </c>
      <c r="R998" t="str">
        <f t="shared" si="128"/>
        <v/>
      </c>
    </row>
    <row r="999" spans="1:18" ht="14.25" hidden="1">
      <c r="A999" s="1" t="s">
        <v>981</v>
      </c>
      <c r="B999" s="1" t="str">
        <f t="shared" si="126"/>
        <v>352fced6</v>
      </c>
      <c r="C999" s="3">
        <v>45480</v>
      </c>
      <c r="D999" s="2" t="s">
        <v>959</v>
      </c>
      <c r="E999" s="2" t="str">
        <f t="shared" si="125"/>
        <v>West</v>
      </c>
      <c r="F999" s="4" t="s">
        <v>535</v>
      </c>
      <c r="G999" s="4" t="str">
        <f t="shared" si="127"/>
        <v>Furniture</v>
      </c>
      <c r="H999" s="1">
        <v>2296.6999999999998</v>
      </c>
      <c r="I999" s="1">
        <v>1</v>
      </c>
      <c r="J999" s="1">
        <v>17</v>
      </c>
      <c r="K999" s="1">
        <v>34.880000000000003</v>
      </c>
      <c r="M999" t="b">
        <f t="shared" si="129"/>
        <v>1</v>
      </c>
      <c r="N999" t="b">
        <f t="shared" si="130"/>
        <v>1</v>
      </c>
      <c r="O999" t="b">
        <f t="shared" si="131"/>
        <v>1</v>
      </c>
      <c r="P999" t="b">
        <f t="shared" si="132"/>
        <v>1</v>
      </c>
      <c r="R999" t="str">
        <f t="shared" si="128"/>
        <v/>
      </c>
    </row>
    <row r="1000" spans="1:18" ht="14.25">
      <c r="A1000" s="1" t="s">
        <v>982</v>
      </c>
      <c r="B1000" s="1" t="str">
        <f t="shared" si="126"/>
        <v>1c98e447</v>
      </c>
      <c r="C1000" s="3">
        <v>44901</v>
      </c>
      <c r="D1000" s="2" t="s">
        <v>959</v>
      </c>
      <c r="E1000" s="2" t="str">
        <f t="shared" si="125"/>
        <v>West</v>
      </c>
      <c r="F1000" s="4" t="s">
        <v>1474</v>
      </c>
      <c r="G1000" s="4" t="str">
        <f t="shared" si="127"/>
        <v>Clothing</v>
      </c>
      <c r="H1000" s="1">
        <v>2067.65</v>
      </c>
      <c r="I1000" s="1">
        <v>15</v>
      </c>
      <c r="J1000" s="1">
        <v>35</v>
      </c>
      <c r="K1000" s="1">
        <v>1117.82</v>
      </c>
      <c r="M1000" t="b">
        <f t="shared" si="129"/>
        <v>1</v>
      </c>
      <c r="N1000" t="b">
        <f t="shared" si="130"/>
        <v>1</v>
      </c>
      <c r="O1000" t="b">
        <f t="shared" si="131"/>
        <v>1</v>
      </c>
      <c r="P1000" t="b">
        <f t="shared" si="132"/>
        <v>1</v>
      </c>
      <c r="R1000" t="str">
        <f t="shared" si="128"/>
        <v/>
      </c>
    </row>
    <row r="1001" spans="1:18" ht="14.25" hidden="1">
      <c r="A1001" s="1" t="s">
        <v>983</v>
      </c>
      <c r="B1001" s="1" t="str">
        <f t="shared" si="126"/>
        <v>0c4bed9a</v>
      </c>
      <c r="C1001" s="3">
        <v>45233</v>
      </c>
      <c r="D1001" s="2" t="s">
        <v>3913</v>
      </c>
      <c r="E1001" s="2" t="str">
        <f t="shared" si="125"/>
        <v>South</v>
      </c>
      <c r="F1001" s="4" t="s">
        <v>17</v>
      </c>
      <c r="G1001" s="4" t="str">
        <f t="shared" si="127"/>
        <v>Sports</v>
      </c>
      <c r="H1001" s="1">
        <v>3804.41</v>
      </c>
      <c r="I1001" s="1">
        <v>24</v>
      </c>
      <c r="J1001" s="1">
        <v>50</v>
      </c>
      <c r="K1001" s="1">
        <v>606.65</v>
      </c>
      <c r="M1001" t="b">
        <f t="shared" si="129"/>
        <v>1</v>
      </c>
      <c r="N1001" t="b">
        <f t="shared" si="130"/>
        <v>1</v>
      </c>
      <c r="O1001" t="b">
        <f t="shared" si="131"/>
        <v>1</v>
      </c>
      <c r="P1001" t="b">
        <f t="shared" si="132"/>
        <v>1</v>
      </c>
      <c r="R1001" t="str">
        <f t="shared" si="128"/>
        <v/>
      </c>
    </row>
    <row r="1002" spans="1:18" ht="14.25" hidden="1">
      <c r="A1002" s="1" t="s">
        <v>984</v>
      </c>
      <c r="B1002" s="1" t="str">
        <f t="shared" si="126"/>
        <v>74d965a8</v>
      </c>
      <c r="C1002" s="3">
        <v>45325</v>
      </c>
      <c r="D1002" s="2" t="s">
        <v>3912</v>
      </c>
      <c r="E1002" s="2" t="str">
        <f t="shared" si="125"/>
        <v>East</v>
      </c>
      <c r="F1002" s="4" t="s">
        <v>535</v>
      </c>
      <c r="G1002" s="4" t="str">
        <f t="shared" si="127"/>
        <v>Furniture</v>
      </c>
      <c r="H1002" s="1">
        <v>3229.81</v>
      </c>
      <c r="I1002" s="1">
        <v>41</v>
      </c>
      <c r="J1002" s="1">
        <v>28</v>
      </c>
      <c r="K1002" s="1">
        <v>1143.74</v>
      </c>
      <c r="M1002" t="b">
        <f t="shared" si="129"/>
        <v>1</v>
      </c>
      <c r="N1002" t="b">
        <f t="shared" si="130"/>
        <v>1</v>
      </c>
      <c r="O1002" t="b">
        <f t="shared" si="131"/>
        <v>1</v>
      </c>
      <c r="P1002" t="b">
        <f t="shared" si="132"/>
        <v>1</v>
      </c>
      <c r="R1002" t="str">
        <f t="shared" si="128"/>
        <v/>
      </c>
    </row>
    <row r="1003" spans="1:18" ht="14.25" hidden="1">
      <c r="A1003" s="1" t="s">
        <v>985</v>
      </c>
      <c r="B1003" s="1" t="str">
        <f t="shared" si="126"/>
        <v>991e252f</v>
      </c>
      <c r="C1003" s="3">
        <v>45008</v>
      </c>
      <c r="D1003" s="2" t="s">
        <v>3910</v>
      </c>
      <c r="E1003" s="2" t="str">
        <f t="shared" si="125"/>
        <v>North</v>
      </c>
      <c r="F1003" s="4" t="s">
        <v>535</v>
      </c>
      <c r="G1003" s="4" t="str">
        <f t="shared" si="127"/>
        <v>Furniture</v>
      </c>
      <c r="H1003" s="1">
        <v>1049.82</v>
      </c>
      <c r="I1003" s="1">
        <v>45</v>
      </c>
      <c r="J1003" s="1">
        <v>9</v>
      </c>
      <c r="K1003" s="1">
        <v>411.38</v>
      </c>
      <c r="M1003" t="b">
        <f t="shared" si="129"/>
        <v>1</v>
      </c>
      <c r="N1003" t="b">
        <f t="shared" si="130"/>
        <v>1</v>
      </c>
      <c r="O1003" t="b">
        <f t="shared" si="131"/>
        <v>1</v>
      </c>
      <c r="P1003" t="b">
        <f t="shared" si="132"/>
        <v>1</v>
      </c>
      <c r="R1003" t="str">
        <f t="shared" si="128"/>
        <v/>
      </c>
    </row>
    <row r="1004" spans="1:18" ht="14.25" hidden="1">
      <c r="A1004" s="1" t="s">
        <v>986</v>
      </c>
      <c r="B1004" s="1" t="str">
        <f t="shared" si="126"/>
        <v>20997b6d</v>
      </c>
      <c r="C1004" s="3">
        <v>45268</v>
      </c>
      <c r="D1004" s="2" t="s">
        <v>3913</v>
      </c>
      <c r="E1004" s="2" t="str">
        <f t="shared" si="125"/>
        <v>South</v>
      </c>
      <c r="F1004" s="4" t="s">
        <v>291</v>
      </c>
      <c r="G1004" s="4" t="str">
        <f t="shared" si="127"/>
        <v>Electronics</v>
      </c>
      <c r="H1004" s="1">
        <v>4796.45</v>
      </c>
      <c r="I1004" s="1">
        <v>1</v>
      </c>
      <c r="J1004" s="1">
        <v>14</v>
      </c>
      <c r="K1004" s="1">
        <v>1877.74</v>
      </c>
      <c r="M1004" t="b">
        <f t="shared" si="129"/>
        <v>1</v>
      </c>
      <c r="N1004" t="b">
        <f t="shared" si="130"/>
        <v>1</v>
      </c>
      <c r="O1004" t="b">
        <f t="shared" si="131"/>
        <v>1</v>
      </c>
      <c r="P1004" t="b">
        <f t="shared" si="132"/>
        <v>1</v>
      </c>
      <c r="R1004" t="str">
        <f t="shared" si="128"/>
        <v/>
      </c>
    </row>
    <row r="1005" spans="1:18" ht="14.25">
      <c r="A1005" s="1" t="s">
        <v>987</v>
      </c>
      <c r="B1005" s="1" t="str">
        <f t="shared" si="126"/>
        <v>6a9d04f1</v>
      </c>
      <c r="C1005" s="3">
        <v>44919</v>
      </c>
      <c r="D1005" s="2" t="s">
        <v>959</v>
      </c>
      <c r="E1005" s="2" t="str">
        <f t="shared" si="125"/>
        <v>West</v>
      </c>
      <c r="F1005" s="4" t="s">
        <v>1474</v>
      </c>
      <c r="G1005" s="4" t="str">
        <f t="shared" si="127"/>
        <v>Clothing</v>
      </c>
      <c r="H1005" s="1">
        <v>156.85</v>
      </c>
      <c r="I1005" s="1">
        <v>13</v>
      </c>
      <c r="J1005" s="1">
        <v>34</v>
      </c>
      <c r="K1005" s="1">
        <v>1837.33</v>
      </c>
      <c r="M1005" t="b">
        <f t="shared" si="129"/>
        <v>1</v>
      </c>
      <c r="N1005" t="b">
        <f t="shared" si="130"/>
        <v>1</v>
      </c>
      <c r="O1005" t="b">
        <f t="shared" si="131"/>
        <v>1</v>
      </c>
      <c r="P1005" t="b">
        <f t="shared" si="132"/>
        <v>1</v>
      </c>
      <c r="R1005" t="str">
        <f t="shared" si="128"/>
        <v/>
      </c>
    </row>
    <row r="1006" spans="1:18" ht="14.25" hidden="1">
      <c r="A1006" s="1" t="s">
        <v>988</v>
      </c>
      <c r="B1006" s="1" t="str">
        <f t="shared" si="126"/>
        <v>97f5ad59</v>
      </c>
      <c r="C1006" s="3">
        <v>45514</v>
      </c>
      <c r="D1006" s="2" t="s">
        <v>3913</v>
      </c>
      <c r="E1006" s="2" t="str">
        <f t="shared" si="125"/>
        <v>South</v>
      </c>
      <c r="F1006" s="4" t="s">
        <v>17</v>
      </c>
      <c r="G1006" s="4" t="str">
        <f t="shared" si="127"/>
        <v>Sports</v>
      </c>
      <c r="H1006" s="1">
        <v>3001.04</v>
      </c>
      <c r="I1006" s="1">
        <v>27</v>
      </c>
      <c r="J1006" s="1">
        <v>48</v>
      </c>
      <c r="K1006" s="1">
        <v>109.42</v>
      </c>
      <c r="M1006" t="b">
        <f t="shared" si="129"/>
        <v>1</v>
      </c>
      <c r="N1006" t="b">
        <f t="shared" si="130"/>
        <v>1</v>
      </c>
      <c r="O1006" t="b">
        <f t="shared" si="131"/>
        <v>1</v>
      </c>
      <c r="P1006" t="b">
        <f t="shared" si="132"/>
        <v>1</v>
      </c>
      <c r="R1006" t="str">
        <f t="shared" si="128"/>
        <v/>
      </c>
    </row>
    <row r="1007" spans="1:18" ht="14.25" hidden="1">
      <c r="A1007" s="1">
        <v>80511009</v>
      </c>
      <c r="B1007" s="1" t="str">
        <f t="shared" si="126"/>
        <v>80511009</v>
      </c>
      <c r="C1007" s="3">
        <v>45431</v>
      </c>
      <c r="D1007" s="2" t="s">
        <v>959</v>
      </c>
      <c r="E1007" s="2" t="str">
        <f t="shared" si="125"/>
        <v>West</v>
      </c>
      <c r="F1007" s="4" t="s">
        <v>88</v>
      </c>
      <c r="G1007" s="4" t="str">
        <f t="shared" si="127"/>
        <v>Groceries</v>
      </c>
      <c r="H1007" s="1">
        <v>2168.6799999999998</v>
      </c>
      <c r="I1007" s="1">
        <v>46</v>
      </c>
      <c r="J1007" s="1">
        <v>18</v>
      </c>
      <c r="K1007" s="1">
        <v>252.03</v>
      </c>
      <c r="M1007" t="b">
        <f t="shared" si="129"/>
        <v>1</v>
      </c>
      <c r="N1007" t="b">
        <f t="shared" si="130"/>
        <v>1</v>
      </c>
      <c r="O1007" t="b">
        <f t="shared" si="131"/>
        <v>1</v>
      </c>
      <c r="P1007" t="b">
        <f t="shared" si="132"/>
        <v>1</v>
      </c>
      <c r="R1007" t="str">
        <f t="shared" si="128"/>
        <v/>
      </c>
    </row>
    <row r="1008" spans="1:18" ht="14.25">
      <c r="A1008" s="1" t="s">
        <v>989</v>
      </c>
      <c r="B1008" s="1" t="str">
        <f t="shared" si="126"/>
        <v>fd4bdfb8</v>
      </c>
      <c r="C1008" s="3">
        <v>44882</v>
      </c>
      <c r="D1008" s="2" t="s">
        <v>3912</v>
      </c>
      <c r="E1008" s="2" t="str">
        <f t="shared" si="125"/>
        <v>East</v>
      </c>
      <c r="F1008" s="4" t="s">
        <v>1474</v>
      </c>
      <c r="G1008" s="4" t="str">
        <f t="shared" si="127"/>
        <v>Clothing</v>
      </c>
      <c r="H1008" s="1">
        <v>3794.43</v>
      </c>
      <c r="I1008" s="1">
        <v>5</v>
      </c>
      <c r="J1008" s="1">
        <v>21</v>
      </c>
      <c r="K1008" s="1">
        <v>1181.53</v>
      </c>
      <c r="M1008" t="b">
        <f t="shared" si="129"/>
        <v>1</v>
      </c>
      <c r="N1008" t="b">
        <f t="shared" si="130"/>
        <v>1</v>
      </c>
      <c r="O1008" t="b">
        <f t="shared" si="131"/>
        <v>1</v>
      </c>
      <c r="P1008" t="b">
        <f t="shared" si="132"/>
        <v>1</v>
      </c>
      <c r="R1008" t="str">
        <f t="shared" si="128"/>
        <v/>
      </c>
    </row>
    <row r="1009" spans="1:18" ht="14.25" hidden="1">
      <c r="A1009" s="1" t="s">
        <v>990</v>
      </c>
      <c r="B1009" s="1" t="str">
        <f t="shared" si="126"/>
        <v>e657820a</v>
      </c>
      <c r="C1009" s="3">
        <v>45552</v>
      </c>
      <c r="D1009" s="2" t="s">
        <v>3912</v>
      </c>
      <c r="E1009" s="2" t="str">
        <f t="shared" si="125"/>
        <v>East</v>
      </c>
      <c r="F1009" s="4" t="s">
        <v>291</v>
      </c>
      <c r="G1009" s="4" t="str">
        <f t="shared" si="127"/>
        <v>Electronics</v>
      </c>
      <c r="H1009" s="1">
        <v>2399.98</v>
      </c>
      <c r="I1009" s="1">
        <v>44</v>
      </c>
      <c r="J1009" s="1">
        <v>43</v>
      </c>
      <c r="K1009" s="1">
        <v>857.03</v>
      </c>
      <c r="M1009" t="b">
        <f t="shared" si="129"/>
        <v>1</v>
      </c>
      <c r="N1009" t="b">
        <f t="shared" si="130"/>
        <v>1</v>
      </c>
      <c r="O1009" t="b">
        <f t="shared" si="131"/>
        <v>1</v>
      </c>
      <c r="P1009" t="b">
        <f t="shared" si="132"/>
        <v>1</v>
      </c>
      <c r="R1009" t="str">
        <f t="shared" si="128"/>
        <v/>
      </c>
    </row>
    <row r="1010" spans="1:18" ht="14.25" hidden="1">
      <c r="A1010" s="1" t="s">
        <v>991</v>
      </c>
      <c r="B1010" s="1" t="str">
        <f t="shared" si="126"/>
        <v>b0721aa0</v>
      </c>
      <c r="C1010" s="3">
        <v>45382</v>
      </c>
      <c r="D1010" s="2" t="s">
        <v>3910</v>
      </c>
      <c r="E1010" s="2" t="str">
        <f t="shared" si="125"/>
        <v>North</v>
      </c>
      <c r="F1010" s="4" t="s">
        <v>291</v>
      </c>
      <c r="G1010" s="4" t="str">
        <f t="shared" si="127"/>
        <v>Electronics</v>
      </c>
      <c r="H1010" s="1">
        <v>4331.6099999999997</v>
      </c>
      <c r="I1010" s="1">
        <v>37</v>
      </c>
      <c r="J1010" s="1">
        <v>48</v>
      </c>
      <c r="K1010" s="1">
        <v>1822.77</v>
      </c>
      <c r="M1010" t="b">
        <f t="shared" si="129"/>
        <v>1</v>
      </c>
      <c r="N1010" t="b">
        <f t="shared" si="130"/>
        <v>1</v>
      </c>
      <c r="O1010" t="b">
        <f t="shared" si="131"/>
        <v>1</v>
      </c>
      <c r="P1010" t="b">
        <f t="shared" si="132"/>
        <v>1</v>
      </c>
      <c r="R1010" t="str">
        <f t="shared" si="128"/>
        <v/>
      </c>
    </row>
    <row r="1011" spans="1:18" ht="14.25" hidden="1">
      <c r="A1011" s="1" t="s">
        <v>992</v>
      </c>
      <c r="B1011" s="1" t="str">
        <f t="shared" si="126"/>
        <v>39106f4e</v>
      </c>
      <c r="C1011" s="3">
        <v>45480</v>
      </c>
      <c r="D1011" s="2" t="s">
        <v>3912</v>
      </c>
      <c r="E1011" s="2" t="str">
        <f t="shared" si="125"/>
        <v>East</v>
      </c>
      <c r="F1011" s="4" t="s">
        <v>291</v>
      </c>
      <c r="G1011" s="4" t="str">
        <f t="shared" si="127"/>
        <v>Electronics</v>
      </c>
      <c r="H1011" s="1">
        <v>2795.92</v>
      </c>
      <c r="I1011" s="1">
        <v>12</v>
      </c>
      <c r="J1011" s="1">
        <v>4</v>
      </c>
      <c r="K1011" s="1">
        <v>362.45</v>
      </c>
      <c r="M1011" t="b">
        <f t="shared" si="129"/>
        <v>1</v>
      </c>
      <c r="N1011" t="b">
        <f t="shared" si="130"/>
        <v>1</v>
      </c>
      <c r="O1011" t="b">
        <f t="shared" si="131"/>
        <v>1</v>
      </c>
      <c r="P1011" t="b">
        <f t="shared" si="132"/>
        <v>1</v>
      </c>
      <c r="R1011" t="str">
        <f t="shared" si="128"/>
        <v/>
      </c>
    </row>
    <row r="1012" spans="1:18" ht="14.25">
      <c r="A1012" s="1" t="s">
        <v>993</v>
      </c>
      <c r="B1012" s="1" t="str">
        <f t="shared" si="126"/>
        <v>94534b38</v>
      </c>
      <c r="C1012" s="3">
        <v>45252</v>
      </c>
      <c r="D1012" s="2" t="s">
        <v>3910</v>
      </c>
      <c r="E1012" s="2" t="str">
        <f t="shared" si="125"/>
        <v>North</v>
      </c>
      <c r="F1012" s="4" t="s">
        <v>1474</v>
      </c>
      <c r="G1012" s="4" t="str">
        <f t="shared" si="127"/>
        <v>Clothing</v>
      </c>
      <c r="H1012" s="1">
        <v>3928.68</v>
      </c>
      <c r="I1012" s="1">
        <v>9</v>
      </c>
      <c r="J1012" s="1">
        <v>18</v>
      </c>
      <c r="K1012" s="1">
        <v>1894.16</v>
      </c>
      <c r="M1012" t="b">
        <f t="shared" si="129"/>
        <v>1</v>
      </c>
      <c r="N1012" t="b">
        <f t="shared" si="130"/>
        <v>1</v>
      </c>
      <c r="O1012" t="b">
        <f t="shared" si="131"/>
        <v>1</v>
      </c>
      <c r="P1012" t="b">
        <f t="shared" si="132"/>
        <v>1</v>
      </c>
      <c r="R1012" t="str">
        <f t="shared" si="128"/>
        <v/>
      </c>
    </row>
    <row r="1013" spans="1:18" ht="14.25">
      <c r="A1013" s="1" t="s">
        <v>994</v>
      </c>
      <c r="B1013" s="1" t="str">
        <f t="shared" si="126"/>
        <v>bbbb2003</v>
      </c>
      <c r="C1013" s="3">
        <v>44977</v>
      </c>
      <c r="D1013" s="2" t="s">
        <v>3910</v>
      </c>
      <c r="E1013" s="2" t="str">
        <f t="shared" si="125"/>
        <v>North</v>
      </c>
      <c r="F1013" s="4" t="s">
        <v>1474</v>
      </c>
      <c r="G1013" s="4" t="str">
        <f t="shared" si="127"/>
        <v>Clothing</v>
      </c>
      <c r="H1013" s="1">
        <v>1765.1</v>
      </c>
      <c r="I1013" s="1">
        <v>42</v>
      </c>
      <c r="J1013" s="1">
        <v>18</v>
      </c>
      <c r="K1013" s="1">
        <v>709.48</v>
      </c>
      <c r="M1013" t="b">
        <f t="shared" si="129"/>
        <v>1</v>
      </c>
      <c r="N1013" t="b">
        <f t="shared" si="130"/>
        <v>1</v>
      </c>
      <c r="O1013" t="b">
        <f t="shared" si="131"/>
        <v>1</v>
      </c>
      <c r="P1013" t="b">
        <f t="shared" si="132"/>
        <v>1</v>
      </c>
      <c r="R1013" t="str">
        <f t="shared" si="128"/>
        <v/>
      </c>
    </row>
    <row r="1014" spans="1:18" ht="14.25" hidden="1">
      <c r="A1014" s="1" t="s">
        <v>995</v>
      </c>
      <c r="B1014" s="1" t="str">
        <f t="shared" si="126"/>
        <v>4ee04041</v>
      </c>
      <c r="C1014" s="3">
        <v>45274</v>
      </c>
      <c r="D1014" s="2" t="s">
        <v>3910</v>
      </c>
      <c r="E1014" s="2" t="str">
        <f t="shared" si="125"/>
        <v>North</v>
      </c>
      <c r="F1014" s="4" t="s">
        <v>88</v>
      </c>
      <c r="G1014" s="4" t="str">
        <f t="shared" si="127"/>
        <v>Groceries</v>
      </c>
      <c r="H1014" s="1">
        <v>2760.27</v>
      </c>
      <c r="I1014" s="1">
        <v>14</v>
      </c>
      <c r="J1014" s="1">
        <v>40</v>
      </c>
      <c r="K1014" s="1">
        <v>183.57</v>
      </c>
      <c r="M1014" t="b">
        <f t="shared" si="129"/>
        <v>1</v>
      </c>
      <c r="N1014" t="b">
        <f t="shared" si="130"/>
        <v>1</v>
      </c>
      <c r="O1014" t="b">
        <f t="shared" si="131"/>
        <v>1</v>
      </c>
      <c r="P1014" t="b">
        <f t="shared" si="132"/>
        <v>1</v>
      </c>
      <c r="R1014" t="str">
        <f t="shared" si="128"/>
        <v/>
      </c>
    </row>
    <row r="1015" spans="1:18" ht="14.25" hidden="1">
      <c r="A1015" s="1" t="s">
        <v>996</v>
      </c>
      <c r="B1015" s="1" t="str">
        <f t="shared" si="126"/>
        <v>8950c14c</v>
      </c>
      <c r="C1015" s="3">
        <v>45513</v>
      </c>
      <c r="D1015" s="2" t="s">
        <v>959</v>
      </c>
      <c r="E1015" s="2" t="str">
        <f t="shared" si="125"/>
        <v>West</v>
      </c>
      <c r="F1015" s="4" t="s">
        <v>88</v>
      </c>
      <c r="G1015" s="4" t="str">
        <f t="shared" si="127"/>
        <v>Groceries</v>
      </c>
      <c r="H1015" s="1">
        <v>4469.47</v>
      </c>
      <c r="I1015" s="1">
        <v>12</v>
      </c>
      <c r="J1015" s="1">
        <v>43</v>
      </c>
      <c r="K1015" s="1">
        <v>252.99</v>
      </c>
      <c r="M1015" t="b">
        <f t="shared" si="129"/>
        <v>1</v>
      </c>
      <c r="N1015" t="b">
        <f t="shared" si="130"/>
        <v>1</v>
      </c>
      <c r="O1015" t="b">
        <f t="shared" si="131"/>
        <v>1</v>
      </c>
      <c r="P1015" t="b">
        <f t="shared" si="132"/>
        <v>1</v>
      </c>
      <c r="R1015" t="str">
        <f t="shared" si="128"/>
        <v/>
      </c>
    </row>
    <row r="1016" spans="1:18" ht="14.25">
      <c r="A1016" s="1" t="s">
        <v>997</v>
      </c>
      <c r="B1016" s="1" t="str">
        <f t="shared" si="126"/>
        <v>113fd088</v>
      </c>
      <c r="C1016" s="3">
        <v>45161</v>
      </c>
      <c r="D1016" s="2" t="s">
        <v>3910</v>
      </c>
      <c r="E1016" s="2" t="str">
        <f t="shared" si="125"/>
        <v>North</v>
      </c>
      <c r="F1016" s="4" t="s">
        <v>1474</v>
      </c>
      <c r="G1016" s="4" t="str">
        <f t="shared" si="127"/>
        <v>Clothing</v>
      </c>
      <c r="H1016" s="1">
        <v>4597.95</v>
      </c>
      <c r="I1016" s="1">
        <v>41</v>
      </c>
      <c r="J1016" s="1">
        <v>37</v>
      </c>
      <c r="K1016" s="1">
        <v>462.82</v>
      </c>
      <c r="M1016" t="b">
        <f t="shared" si="129"/>
        <v>1</v>
      </c>
      <c r="N1016" t="b">
        <f t="shared" si="130"/>
        <v>1</v>
      </c>
      <c r="O1016" t="b">
        <f t="shared" si="131"/>
        <v>1</v>
      </c>
      <c r="P1016" t="b">
        <f t="shared" si="132"/>
        <v>1</v>
      </c>
      <c r="R1016" t="str">
        <f t="shared" si="128"/>
        <v/>
      </c>
    </row>
    <row r="1017" spans="1:18" ht="14.25" hidden="1">
      <c r="A1017" s="1" t="s">
        <v>998</v>
      </c>
      <c r="B1017" s="1" t="str">
        <f t="shared" si="126"/>
        <v>e9ccca0e</v>
      </c>
      <c r="C1017" s="3">
        <v>45585</v>
      </c>
      <c r="D1017" s="2" t="s">
        <v>3913</v>
      </c>
      <c r="E1017" s="2" t="str">
        <f t="shared" si="125"/>
        <v>South</v>
      </c>
      <c r="F1017" s="4" t="s">
        <v>291</v>
      </c>
      <c r="G1017" s="4" t="str">
        <f t="shared" si="127"/>
        <v>Electronics</v>
      </c>
      <c r="H1017" s="1">
        <v>4079.61</v>
      </c>
      <c r="I1017" s="1">
        <v>41</v>
      </c>
      <c r="J1017" s="1">
        <v>11</v>
      </c>
      <c r="K1017" s="1">
        <v>1406.79</v>
      </c>
      <c r="M1017" t="b">
        <f t="shared" si="129"/>
        <v>1</v>
      </c>
      <c r="N1017" t="b">
        <f t="shared" si="130"/>
        <v>1</v>
      </c>
      <c r="O1017" t="b">
        <f t="shared" si="131"/>
        <v>1</v>
      </c>
      <c r="P1017" t="b">
        <f t="shared" si="132"/>
        <v>1</v>
      </c>
      <c r="R1017" t="str">
        <f t="shared" si="128"/>
        <v/>
      </c>
    </row>
    <row r="1018" spans="1:18" ht="14.25" hidden="1">
      <c r="A1018" s="1" t="s">
        <v>999</v>
      </c>
      <c r="B1018" s="1" t="str">
        <f t="shared" si="126"/>
        <v>eab122a0</v>
      </c>
      <c r="C1018" s="3">
        <v>45181</v>
      </c>
      <c r="D1018" s="2" t="s">
        <v>3912</v>
      </c>
      <c r="E1018" s="2" t="str">
        <f t="shared" si="125"/>
        <v>East</v>
      </c>
      <c r="F1018" s="4" t="s">
        <v>17</v>
      </c>
      <c r="G1018" s="4" t="str">
        <f t="shared" si="127"/>
        <v>Sports</v>
      </c>
      <c r="H1018" s="1">
        <v>3438.73</v>
      </c>
      <c r="I1018" s="1">
        <v>26</v>
      </c>
      <c r="J1018" s="1">
        <v>8</v>
      </c>
      <c r="K1018" s="1">
        <v>53.56</v>
      </c>
      <c r="M1018" t="b">
        <f t="shared" si="129"/>
        <v>1</v>
      </c>
      <c r="N1018" t="b">
        <f t="shared" si="130"/>
        <v>1</v>
      </c>
      <c r="O1018" t="b">
        <f t="shared" si="131"/>
        <v>1</v>
      </c>
      <c r="P1018" t="b">
        <f t="shared" si="132"/>
        <v>1</v>
      </c>
      <c r="R1018" t="str">
        <f t="shared" si="128"/>
        <v/>
      </c>
    </row>
    <row r="1019" spans="1:18" ht="14.25" hidden="1">
      <c r="A1019" s="1" t="s">
        <v>1000</v>
      </c>
      <c r="B1019" s="1" t="str">
        <f t="shared" si="126"/>
        <v>0d0d4ade</v>
      </c>
      <c r="C1019" s="3">
        <v>45074</v>
      </c>
      <c r="D1019" s="2" t="s">
        <v>3913</v>
      </c>
      <c r="E1019" s="2" t="str">
        <f t="shared" si="125"/>
        <v>South</v>
      </c>
      <c r="F1019" s="4" t="s">
        <v>535</v>
      </c>
      <c r="G1019" s="4" t="str">
        <f t="shared" si="127"/>
        <v>Furniture</v>
      </c>
      <c r="H1019" s="1">
        <v>2110.96</v>
      </c>
      <c r="I1019" s="1">
        <v>26</v>
      </c>
      <c r="J1019" s="1">
        <v>43</v>
      </c>
      <c r="K1019" s="1">
        <v>489.13</v>
      </c>
      <c r="M1019" t="b">
        <f t="shared" si="129"/>
        <v>1</v>
      </c>
      <c r="N1019" t="b">
        <f t="shared" si="130"/>
        <v>1</v>
      </c>
      <c r="O1019" t="b">
        <f t="shared" si="131"/>
        <v>1</v>
      </c>
      <c r="P1019" t="b">
        <f t="shared" si="132"/>
        <v>1</v>
      </c>
      <c r="R1019" t="str">
        <f t="shared" si="128"/>
        <v/>
      </c>
    </row>
    <row r="1020" spans="1:18" ht="14.25" hidden="1">
      <c r="A1020" s="1" t="s">
        <v>1001</v>
      </c>
      <c r="B1020" s="1" t="str">
        <f t="shared" si="126"/>
        <v>1365d9a7</v>
      </c>
      <c r="C1020" s="3">
        <v>44951</v>
      </c>
      <c r="D1020" s="2" t="s">
        <v>3910</v>
      </c>
      <c r="E1020" s="2" t="str">
        <f t="shared" si="125"/>
        <v>North</v>
      </c>
      <c r="F1020" s="4" t="s">
        <v>291</v>
      </c>
      <c r="G1020" s="4" t="str">
        <f t="shared" si="127"/>
        <v>Electronics</v>
      </c>
      <c r="H1020" s="1">
        <v>2876.94</v>
      </c>
      <c r="I1020" s="1">
        <v>5</v>
      </c>
      <c r="J1020" s="1">
        <v>4</v>
      </c>
      <c r="K1020" s="1">
        <v>1028.77</v>
      </c>
      <c r="M1020" t="b">
        <f t="shared" si="129"/>
        <v>1</v>
      </c>
      <c r="N1020" t="b">
        <f t="shared" si="130"/>
        <v>1</v>
      </c>
      <c r="O1020" t="b">
        <f t="shared" si="131"/>
        <v>1</v>
      </c>
      <c r="P1020" t="b">
        <f t="shared" si="132"/>
        <v>1</v>
      </c>
      <c r="R1020" t="str">
        <f t="shared" si="128"/>
        <v/>
      </c>
    </row>
    <row r="1021" spans="1:18" ht="14.25" hidden="1">
      <c r="A1021" s="1" t="s">
        <v>1002</v>
      </c>
      <c r="B1021" s="1" t="str">
        <f t="shared" si="126"/>
        <v>42d24cb3</v>
      </c>
      <c r="C1021" s="3">
        <v>45577</v>
      </c>
      <c r="D1021" s="2" t="s">
        <v>3910</v>
      </c>
      <c r="E1021" s="2" t="str">
        <f t="shared" si="125"/>
        <v>North</v>
      </c>
      <c r="F1021" s="4" t="s">
        <v>535</v>
      </c>
      <c r="G1021" s="4" t="str">
        <f t="shared" si="127"/>
        <v>Furniture</v>
      </c>
      <c r="H1021" s="1">
        <v>3041.41</v>
      </c>
      <c r="I1021" s="1">
        <v>24</v>
      </c>
      <c r="J1021" s="1">
        <v>33</v>
      </c>
      <c r="K1021" s="1">
        <v>668.22</v>
      </c>
      <c r="M1021" t="b">
        <f t="shared" si="129"/>
        <v>1</v>
      </c>
      <c r="N1021" t="b">
        <f t="shared" si="130"/>
        <v>1</v>
      </c>
      <c r="O1021" t="b">
        <f t="shared" si="131"/>
        <v>1</v>
      </c>
      <c r="P1021" t="b">
        <f t="shared" si="132"/>
        <v>1</v>
      </c>
      <c r="R1021" t="str">
        <f t="shared" si="128"/>
        <v/>
      </c>
    </row>
    <row r="1022" spans="1:18" ht="14.25" hidden="1">
      <c r="A1022" s="1" t="s">
        <v>1003</v>
      </c>
      <c r="B1022" s="1" t="str">
        <f t="shared" si="126"/>
        <v>b9d4fa36</v>
      </c>
      <c r="C1022" s="3">
        <v>45229</v>
      </c>
      <c r="D1022" s="2" t="s">
        <v>959</v>
      </c>
      <c r="E1022" s="2" t="str">
        <f t="shared" si="125"/>
        <v>West</v>
      </c>
      <c r="F1022" s="4" t="s">
        <v>291</v>
      </c>
      <c r="G1022" s="4" t="str">
        <f t="shared" si="127"/>
        <v>Electronics</v>
      </c>
      <c r="H1022" s="1">
        <v>389.13</v>
      </c>
      <c r="I1022" s="1">
        <v>14</v>
      </c>
      <c r="J1022" s="1">
        <v>22</v>
      </c>
      <c r="K1022" s="1">
        <v>118.73</v>
      </c>
      <c r="M1022" t="b">
        <f t="shared" si="129"/>
        <v>1</v>
      </c>
      <c r="N1022" t="b">
        <f t="shared" si="130"/>
        <v>1</v>
      </c>
      <c r="O1022" t="b">
        <f t="shared" si="131"/>
        <v>1</v>
      </c>
      <c r="P1022" t="b">
        <f t="shared" si="132"/>
        <v>1</v>
      </c>
      <c r="R1022" t="str">
        <f t="shared" si="128"/>
        <v/>
      </c>
    </row>
    <row r="1023" spans="1:18" ht="14.25" hidden="1">
      <c r="A1023" s="1" t="s">
        <v>1004</v>
      </c>
      <c r="B1023" s="1" t="str">
        <f t="shared" si="126"/>
        <v>07f44f96</v>
      </c>
      <c r="C1023" s="3">
        <v>45179</v>
      </c>
      <c r="D1023" s="2" t="s">
        <v>3913</v>
      </c>
      <c r="E1023" s="2" t="str">
        <f t="shared" si="125"/>
        <v>South</v>
      </c>
      <c r="F1023" s="4" t="s">
        <v>17</v>
      </c>
      <c r="G1023" s="4" t="str">
        <f t="shared" si="127"/>
        <v>Sports</v>
      </c>
      <c r="H1023" s="1">
        <v>596.21</v>
      </c>
      <c r="I1023" s="1">
        <v>39</v>
      </c>
      <c r="J1023" s="1">
        <v>15</v>
      </c>
      <c r="K1023" s="1">
        <v>1136.1500000000001</v>
      </c>
      <c r="M1023" t="b">
        <f t="shared" si="129"/>
        <v>1</v>
      </c>
      <c r="N1023" t="b">
        <f t="shared" si="130"/>
        <v>1</v>
      </c>
      <c r="O1023" t="b">
        <f t="shared" si="131"/>
        <v>1</v>
      </c>
      <c r="P1023" t="b">
        <f t="shared" si="132"/>
        <v>1</v>
      </c>
      <c r="R1023" t="str">
        <f t="shared" si="128"/>
        <v/>
      </c>
    </row>
    <row r="1024" spans="1:18" ht="14.25" hidden="1">
      <c r="A1024" s="1" t="s">
        <v>1005</v>
      </c>
      <c r="B1024" s="1" t="str">
        <f t="shared" si="126"/>
        <v>fdab6bcc</v>
      </c>
      <c r="C1024" s="3">
        <v>45470</v>
      </c>
      <c r="D1024" s="2" t="s">
        <v>3913</v>
      </c>
      <c r="E1024" s="2" t="str">
        <f t="shared" si="125"/>
        <v>South</v>
      </c>
      <c r="F1024" s="4" t="s">
        <v>535</v>
      </c>
      <c r="G1024" s="4" t="str">
        <f t="shared" si="127"/>
        <v>Furniture</v>
      </c>
      <c r="H1024" s="1">
        <v>2431.6999999999998</v>
      </c>
      <c r="I1024" s="1">
        <v>24</v>
      </c>
      <c r="J1024" s="1">
        <v>18</v>
      </c>
      <c r="K1024" s="1">
        <v>866.99</v>
      </c>
      <c r="M1024" t="b">
        <f t="shared" si="129"/>
        <v>1</v>
      </c>
      <c r="N1024" t="b">
        <f t="shared" si="130"/>
        <v>1</v>
      </c>
      <c r="O1024" t="b">
        <f t="shared" si="131"/>
        <v>1</v>
      </c>
      <c r="P1024" t="b">
        <f t="shared" si="132"/>
        <v>1</v>
      </c>
      <c r="R1024" t="str">
        <f t="shared" si="128"/>
        <v/>
      </c>
    </row>
    <row r="1025" spans="1:18" ht="14.25" hidden="1">
      <c r="A1025" s="1" t="s">
        <v>1006</v>
      </c>
      <c r="B1025" s="1" t="str">
        <f t="shared" si="126"/>
        <v>a0385a80</v>
      </c>
      <c r="C1025" s="3">
        <v>45203</v>
      </c>
      <c r="D1025" s="2" t="s">
        <v>3913</v>
      </c>
      <c r="E1025" s="2" t="str">
        <f t="shared" si="125"/>
        <v>South</v>
      </c>
      <c r="F1025" s="4" t="s">
        <v>17</v>
      </c>
      <c r="G1025" s="4" t="str">
        <f t="shared" si="127"/>
        <v>Sports</v>
      </c>
      <c r="H1025" s="1">
        <v>428.42</v>
      </c>
      <c r="I1025" s="1">
        <v>28</v>
      </c>
      <c r="J1025" s="1">
        <v>49</v>
      </c>
      <c r="K1025" s="1">
        <v>141.13</v>
      </c>
      <c r="M1025" t="b">
        <f t="shared" si="129"/>
        <v>1</v>
      </c>
      <c r="N1025" t="b">
        <f t="shared" si="130"/>
        <v>1</v>
      </c>
      <c r="O1025" t="b">
        <f t="shared" si="131"/>
        <v>1</v>
      </c>
      <c r="P1025" t="b">
        <f t="shared" si="132"/>
        <v>1</v>
      </c>
      <c r="R1025" t="str">
        <f t="shared" si="128"/>
        <v/>
      </c>
    </row>
    <row r="1026" spans="1:18" ht="14.25">
      <c r="A1026" s="1" t="s">
        <v>1007</v>
      </c>
      <c r="B1026" s="1" t="str">
        <f t="shared" si="126"/>
        <v>45062fe9</v>
      </c>
      <c r="C1026" s="3">
        <v>45131</v>
      </c>
      <c r="D1026" s="2" t="s">
        <v>3913</v>
      </c>
      <c r="E1026" s="2" t="str">
        <f t="shared" ref="E1026:E1089" si="133">PROPER(TRIM(D1026))</f>
        <v>South</v>
      </c>
      <c r="F1026" s="4" t="s">
        <v>1474</v>
      </c>
      <c r="G1026" s="4" t="str">
        <f t="shared" si="127"/>
        <v>Clothing</v>
      </c>
      <c r="H1026" s="1">
        <v>4670.37</v>
      </c>
      <c r="I1026" s="1">
        <v>22</v>
      </c>
      <c r="J1026" s="1">
        <v>3</v>
      </c>
      <c r="K1026" s="1">
        <v>306.32</v>
      </c>
      <c r="M1026" t="b">
        <f t="shared" si="129"/>
        <v>1</v>
      </c>
      <c r="N1026" t="b">
        <f t="shared" si="130"/>
        <v>1</v>
      </c>
      <c r="O1026" t="b">
        <f t="shared" si="131"/>
        <v>1</v>
      </c>
      <c r="P1026" t="b">
        <f t="shared" si="132"/>
        <v>1</v>
      </c>
      <c r="R1026" t="str">
        <f t="shared" si="128"/>
        <v/>
      </c>
    </row>
    <row r="1027" spans="1:18" ht="14.25">
      <c r="A1027" s="1" t="s">
        <v>1008</v>
      </c>
      <c r="B1027" s="1" t="str">
        <f t="shared" ref="B1027:B1090" si="134">TRIM(A1027)</f>
        <v>7038541c</v>
      </c>
      <c r="C1027" s="3">
        <v>45561</v>
      </c>
      <c r="D1027" s="2" t="s">
        <v>3913</v>
      </c>
      <c r="E1027" s="2" t="str">
        <f t="shared" si="133"/>
        <v>South</v>
      </c>
      <c r="F1027" s="4" t="s">
        <v>1474</v>
      </c>
      <c r="G1027" s="4" t="str">
        <f t="shared" ref="G1027:G1090" si="135">PROPER(TRIM(SUBSTITUTE(F1027,"$","s")))</f>
        <v>Clothing</v>
      </c>
      <c r="H1027" s="1">
        <v>196.22</v>
      </c>
      <c r="I1027" s="1">
        <v>15</v>
      </c>
      <c r="J1027" s="1">
        <v>12</v>
      </c>
      <c r="K1027" s="1">
        <v>1957.85</v>
      </c>
      <c r="M1027" t="b">
        <f t="shared" si="129"/>
        <v>1</v>
      </c>
      <c r="N1027" t="b">
        <f t="shared" si="130"/>
        <v>1</v>
      </c>
      <c r="O1027" t="b">
        <f t="shared" si="131"/>
        <v>1</v>
      </c>
      <c r="P1027" t="b">
        <f t="shared" si="132"/>
        <v>1</v>
      </c>
      <c r="R1027" t="str">
        <f t="shared" ref="R1027:R1090" si="136">SUBSTITUTE(SUBSTITUTE(Q1027,"@",""),"#","")</f>
        <v/>
      </c>
    </row>
    <row r="1028" spans="1:18" ht="14.25" hidden="1">
      <c r="A1028" s="1" t="s">
        <v>1009</v>
      </c>
      <c r="B1028" s="1" t="str">
        <f t="shared" si="134"/>
        <v>c32c8c66</v>
      </c>
      <c r="C1028" s="3">
        <v>45538</v>
      </c>
      <c r="D1028" s="2" t="s">
        <v>3910</v>
      </c>
      <c r="E1028" s="2" t="str">
        <f t="shared" si="133"/>
        <v>North</v>
      </c>
      <c r="F1028" s="4" t="s">
        <v>88</v>
      </c>
      <c r="G1028" s="4" t="str">
        <f t="shared" si="135"/>
        <v>Groceries</v>
      </c>
      <c r="H1028" s="1">
        <v>3188.13</v>
      </c>
      <c r="I1028" s="1">
        <v>12</v>
      </c>
      <c r="J1028" s="1">
        <v>14</v>
      </c>
      <c r="K1028" s="1">
        <v>1446.21</v>
      </c>
      <c r="M1028" t="b">
        <f t="shared" si="129"/>
        <v>1</v>
      </c>
      <c r="N1028" t="b">
        <f t="shared" si="130"/>
        <v>1</v>
      </c>
      <c r="O1028" t="b">
        <f t="shared" si="131"/>
        <v>1</v>
      </c>
      <c r="P1028" t="b">
        <f t="shared" si="132"/>
        <v>1</v>
      </c>
      <c r="R1028" t="str">
        <f t="shared" si="136"/>
        <v/>
      </c>
    </row>
    <row r="1029" spans="1:18" ht="14.25">
      <c r="A1029" s="1" t="s">
        <v>1010</v>
      </c>
      <c r="B1029" s="1" t="str">
        <f t="shared" si="134"/>
        <v>f8feab66</v>
      </c>
      <c r="C1029" s="3">
        <v>45211</v>
      </c>
      <c r="D1029" s="2" t="s">
        <v>959</v>
      </c>
      <c r="E1029" s="2" t="str">
        <f t="shared" si="133"/>
        <v>West</v>
      </c>
      <c r="F1029" s="4" t="s">
        <v>1474</v>
      </c>
      <c r="G1029" s="4" t="str">
        <f t="shared" si="135"/>
        <v>Clothing</v>
      </c>
      <c r="H1029" s="1">
        <v>4875.21</v>
      </c>
      <c r="I1029" s="1">
        <v>17</v>
      </c>
      <c r="J1029" s="1">
        <v>25</v>
      </c>
      <c r="K1029" s="1">
        <v>1769.25</v>
      </c>
      <c r="M1029" t="b">
        <f t="shared" si="129"/>
        <v>1</v>
      </c>
      <c r="N1029" t="b">
        <f t="shared" si="130"/>
        <v>1</v>
      </c>
      <c r="O1029" t="b">
        <f t="shared" si="131"/>
        <v>1</v>
      </c>
      <c r="P1029" t="b">
        <f t="shared" si="132"/>
        <v>1</v>
      </c>
      <c r="R1029" t="str">
        <f t="shared" si="136"/>
        <v/>
      </c>
    </row>
    <row r="1030" spans="1:18" ht="14.25">
      <c r="A1030" s="1" t="s">
        <v>1011</v>
      </c>
      <c r="B1030" s="1" t="str">
        <f t="shared" si="134"/>
        <v>10cef61f</v>
      </c>
      <c r="C1030" s="3">
        <v>45127</v>
      </c>
      <c r="D1030" s="2" t="s">
        <v>3913</v>
      </c>
      <c r="E1030" s="2" t="str">
        <f t="shared" si="133"/>
        <v>South</v>
      </c>
      <c r="F1030" s="4" t="s">
        <v>1474</v>
      </c>
      <c r="G1030" s="4" t="str">
        <f t="shared" si="135"/>
        <v>Clothing</v>
      </c>
      <c r="H1030" s="1">
        <v>3022.99</v>
      </c>
      <c r="I1030" s="1">
        <v>41</v>
      </c>
      <c r="J1030" s="1">
        <v>21</v>
      </c>
      <c r="K1030" s="1">
        <v>139.22</v>
      </c>
      <c r="M1030" t="b">
        <f t="shared" ref="M1030:M1093" si="137">AND(ISNUMBER(H1030),H1030&lt;&gt;"")</f>
        <v>1</v>
      </c>
      <c r="N1030" t="b">
        <f t="shared" ref="N1030:N1093" si="138">AND(ISNUMBER(I1030),I1030&lt;&gt;"")</f>
        <v>1</v>
      </c>
      <c r="O1030" t="b">
        <f t="shared" ref="O1030:O1093" si="139">AND(ISNUMBER(J1030),J1030&lt;&gt;"")</f>
        <v>1</v>
      </c>
      <c r="P1030" t="b">
        <f t="shared" ref="P1030:P1093" si="140">AND(ISNUMBER(K1030),K1030&lt;&gt;"")</f>
        <v>1</v>
      </c>
      <c r="R1030" t="str">
        <f t="shared" si="136"/>
        <v/>
      </c>
    </row>
    <row r="1031" spans="1:18" ht="14.25" hidden="1">
      <c r="A1031" s="1" t="s">
        <v>1012</v>
      </c>
      <c r="B1031" s="1" t="str">
        <f t="shared" si="134"/>
        <v>c50c0cde</v>
      </c>
      <c r="C1031" s="3">
        <v>45464</v>
      </c>
      <c r="D1031" s="2" t="s">
        <v>959</v>
      </c>
      <c r="E1031" s="2" t="str">
        <f t="shared" si="133"/>
        <v>West</v>
      </c>
      <c r="F1031" s="4" t="s">
        <v>535</v>
      </c>
      <c r="G1031" s="4" t="str">
        <f t="shared" si="135"/>
        <v>Furniture</v>
      </c>
      <c r="H1031" s="1">
        <v>4185.13</v>
      </c>
      <c r="I1031" s="1">
        <v>14</v>
      </c>
      <c r="J1031" s="1">
        <v>9</v>
      </c>
      <c r="K1031" s="1">
        <v>1080.9000000000001</v>
      </c>
      <c r="M1031" t="b">
        <f t="shared" si="137"/>
        <v>1</v>
      </c>
      <c r="N1031" t="b">
        <f t="shared" si="138"/>
        <v>1</v>
      </c>
      <c r="O1031" t="b">
        <f t="shared" si="139"/>
        <v>1</v>
      </c>
      <c r="P1031" t="b">
        <f t="shared" si="140"/>
        <v>1</v>
      </c>
      <c r="R1031" t="str">
        <f t="shared" si="136"/>
        <v/>
      </c>
    </row>
    <row r="1032" spans="1:18" ht="14.25" hidden="1">
      <c r="A1032" s="1" t="s">
        <v>1013</v>
      </c>
      <c r="B1032" s="1" t="str">
        <f t="shared" si="134"/>
        <v>7e924b52</v>
      </c>
      <c r="C1032" s="3">
        <v>45344</v>
      </c>
      <c r="D1032" s="2" t="s">
        <v>3912</v>
      </c>
      <c r="E1032" s="2" t="str">
        <f t="shared" si="133"/>
        <v>East</v>
      </c>
      <c r="F1032" s="4" t="s">
        <v>535</v>
      </c>
      <c r="G1032" s="4" t="str">
        <f t="shared" si="135"/>
        <v>Furniture</v>
      </c>
      <c r="H1032" s="1">
        <v>2000.04</v>
      </c>
      <c r="I1032" s="1">
        <v>29</v>
      </c>
      <c r="J1032" s="1">
        <v>31</v>
      </c>
      <c r="K1032" s="1">
        <v>578.14</v>
      </c>
      <c r="M1032" t="b">
        <f t="shared" si="137"/>
        <v>1</v>
      </c>
      <c r="N1032" t="b">
        <f t="shared" si="138"/>
        <v>1</v>
      </c>
      <c r="O1032" t="b">
        <f t="shared" si="139"/>
        <v>1</v>
      </c>
      <c r="P1032" t="b">
        <f t="shared" si="140"/>
        <v>1</v>
      </c>
      <c r="R1032" t="str">
        <f t="shared" si="136"/>
        <v/>
      </c>
    </row>
    <row r="1033" spans="1:18" ht="14.25">
      <c r="A1033" s="1" t="s">
        <v>1014</v>
      </c>
      <c r="B1033" s="1" t="str">
        <f t="shared" si="134"/>
        <v>507c1338</v>
      </c>
      <c r="C1033" s="3">
        <v>44962</v>
      </c>
      <c r="D1033" s="2" t="s">
        <v>959</v>
      </c>
      <c r="E1033" s="2" t="str">
        <f t="shared" si="133"/>
        <v>West</v>
      </c>
      <c r="F1033" s="4" t="s">
        <v>1474</v>
      </c>
      <c r="G1033" s="4" t="str">
        <f t="shared" si="135"/>
        <v>Clothing</v>
      </c>
      <c r="H1033" s="1">
        <v>1569.07</v>
      </c>
      <c r="I1033" s="1">
        <v>17</v>
      </c>
      <c r="J1033" s="1">
        <v>8</v>
      </c>
      <c r="K1033" s="1">
        <v>65.239999999999995</v>
      </c>
      <c r="M1033" t="b">
        <f t="shared" si="137"/>
        <v>1</v>
      </c>
      <c r="N1033" t="b">
        <f t="shared" si="138"/>
        <v>1</v>
      </c>
      <c r="O1033" t="b">
        <f t="shared" si="139"/>
        <v>1</v>
      </c>
      <c r="P1033" t="b">
        <f t="shared" si="140"/>
        <v>1</v>
      </c>
      <c r="R1033" t="str">
        <f t="shared" si="136"/>
        <v/>
      </c>
    </row>
    <row r="1034" spans="1:18" ht="14.25" hidden="1">
      <c r="A1034" s="1" t="s">
        <v>1015</v>
      </c>
      <c r="B1034" s="1" t="str">
        <f t="shared" si="134"/>
        <v>93189b4e</v>
      </c>
      <c r="C1034" s="3">
        <v>44953</v>
      </c>
      <c r="D1034" s="2" t="s">
        <v>3912</v>
      </c>
      <c r="E1034" s="2" t="str">
        <f t="shared" si="133"/>
        <v>East</v>
      </c>
      <c r="F1034" s="4" t="s">
        <v>291</v>
      </c>
      <c r="G1034" s="4" t="str">
        <f t="shared" si="135"/>
        <v>Electronics</v>
      </c>
      <c r="H1034" s="1">
        <v>2031.19</v>
      </c>
      <c r="I1034" s="1">
        <v>38</v>
      </c>
      <c r="J1034" s="1">
        <v>13</v>
      </c>
      <c r="K1034" s="1">
        <v>1624.56</v>
      </c>
      <c r="M1034" t="b">
        <f t="shared" si="137"/>
        <v>1</v>
      </c>
      <c r="N1034" t="b">
        <f t="shared" si="138"/>
        <v>1</v>
      </c>
      <c r="O1034" t="b">
        <f t="shared" si="139"/>
        <v>1</v>
      </c>
      <c r="P1034" t="b">
        <f t="shared" si="140"/>
        <v>1</v>
      </c>
      <c r="R1034" t="str">
        <f t="shared" si="136"/>
        <v/>
      </c>
    </row>
    <row r="1035" spans="1:18" ht="14.25" hidden="1">
      <c r="A1035" s="1" t="s">
        <v>1016</v>
      </c>
      <c r="B1035" s="1" t="str">
        <f t="shared" si="134"/>
        <v>3ab02333</v>
      </c>
      <c r="C1035" s="3">
        <v>45243</v>
      </c>
      <c r="D1035" s="2" t="s">
        <v>3912</v>
      </c>
      <c r="E1035" s="2" t="str">
        <f t="shared" si="133"/>
        <v>East</v>
      </c>
      <c r="F1035" s="4" t="s">
        <v>17</v>
      </c>
      <c r="G1035" s="4" t="str">
        <f t="shared" si="135"/>
        <v>Sports</v>
      </c>
      <c r="H1035" s="1">
        <v>1612.5</v>
      </c>
      <c r="I1035" s="1">
        <v>16</v>
      </c>
      <c r="J1035" s="1">
        <v>42</v>
      </c>
      <c r="K1035" s="1">
        <v>381.13</v>
      </c>
      <c r="M1035" t="b">
        <f t="shared" si="137"/>
        <v>1</v>
      </c>
      <c r="N1035" t="b">
        <f t="shared" si="138"/>
        <v>1</v>
      </c>
      <c r="O1035" t="b">
        <f t="shared" si="139"/>
        <v>1</v>
      </c>
      <c r="P1035" t="b">
        <f t="shared" si="140"/>
        <v>1</v>
      </c>
      <c r="R1035" t="str">
        <f t="shared" si="136"/>
        <v/>
      </c>
    </row>
    <row r="1036" spans="1:18" ht="14.25" hidden="1">
      <c r="A1036" s="1" t="s">
        <v>1017</v>
      </c>
      <c r="B1036" s="1" t="str">
        <f t="shared" si="134"/>
        <v>1df964ef</v>
      </c>
      <c r="C1036" s="3">
        <v>45095</v>
      </c>
      <c r="D1036" s="2" t="s">
        <v>3910</v>
      </c>
      <c r="E1036" s="2" t="str">
        <f t="shared" si="133"/>
        <v>North</v>
      </c>
      <c r="F1036" s="4" t="s">
        <v>535</v>
      </c>
      <c r="G1036" s="4" t="str">
        <f t="shared" si="135"/>
        <v>Furniture</v>
      </c>
      <c r="H1036" s="1">
        <v>416.74</v>
      </c>
      <c r="I1036" s="1">
        <v>47</v>
      </c>
      <c r="J1036" s="1">
        <v>16</v>
      </c>
      <c r="K1036" s="1">
        <v>804.14</v>
      </c>
      <c r="M1036" t="b">
        <f t="shared" si="137"/>
        <v>1</v>
      </c>
      <c r="N1036" t="b">
        <f t="shared" si="138"/>
        <v>1</v>
      </c>
      <c r="O1036" t="b">
        <f t="shared" si="139"/>
        <v>1</v>
      </c>
      <c r="P1036" t="b">
        <f t="shared" si="140"/>
        <v>1</v>
      </c>
      <c r="R1036" t="str">
        <f t="shared" si="136"/>
        <v/>
      </c>
    </row>
    <row r="1037" spans="1:18" ht="14.25" hidden="1">
      <c r="A1037" s="1" t="s">
        <v>1018</v>
      </c>
      <c r="B1037" s="1" t="str">
        <f t="shared" si="134"/>
        <v>777100f7</v>
      </c>
      <c r="C1037" s="3">
        <v>45345</v>
      </c>
      <c r="D1037" s="2" t="s">
        <v>3912</v>
      </c>
      <c r="E1037" s="2" t="str">
        <f t="shared" si="133"/>
        <v>East</v>
      </c>
      <c r="F1037" s="4" t="s">
        <v>535</v>
      </c>
      <c r="G1037" s="4" t="str">
        <f t="shared" si="135"/>
        <v>Furniture</v>
      </c>
      <c r="H1037" s="1">
        <v>4100.54</v>
      </c>
      <c r="I1037" s="1">
        <v>39</v>
      </c>
      <c r="J1037" s="1">
        <v>42</v>
      </c>
      <c r="K1037" s="1">
        <v>207.93</v>
      </c>
      <c r="M1037" t="b">
        <f t="shared" si="137"/>
        <v>1</v>
      </c>
      <c r="N1037" t="b">
        <f t="shared" si="138"/>
        <v>1</v>
      </c>
      <c r="O1037" t="b">
        <f t="shared" si="139"/>
        <v>1</v>
      </c>
      <c r="P1037" t="b">
        <f t="shared" si="140"/>
        <v>1</v>
      </c>
      <c r="R1037" t="str">
        <f t="shared" si="136"/>
        <v/>
      </c>
    </row>
    <row r="1038" spans="1:18" ht="14.25" hidden="1">
      <c r="A1038" s="1" t="s">
        <v>1019</v>
      </c>
      <c r="B1038" s="1" t="str">
        <f t="shared" si="134"/>
        <v>6458c488</v>
      </c>
      <c r="C1038" s="3">
        <v>44893</v>
      </c>
      <c r="D1038" s="2" t="s">
        <v>3910</v>
      </c>
      <c r="E1038" s="2" t="str">
        <f t="shared" si="133"/>
        <v>North</v>
      </c>
      <c r="F1038" s="4" t="s">
        <v>291</v>
      </c>
      <c r="G1038" s="4" t="str">
        <f t="shared" si="135"/>
        <v>Electronics</v>
      </c>
      <c r="H1038" s="1">
        <v>2927.75</v>
      </c>
      <c r="I1038" s="1">
        <v>24</v>
      </c>
      <c r="J1038" s="1">
        <v>37</v>
      </c>
      <c r="K1038" s="1">
        <v>898.04</v>
      </c>
      <c r="M1038" t="b">
        <f t="shared" si="137"/>
        <v>1</v>
      </c>
      <c r="N1038" t="b">
        <f t="shared" si="138"/>
        <v>1</v>
      </c>
      <c r="O1038" t="b">
        <f t="shared" si="139"/>
        <v>1</v>
      </c>
      <c r="P1038" t="b">
        <f t="shared" si="140"/>
        <v>1</v>
      </c>
      <c r="R1038" t="str">
        <f t="shared" si="136"/>
        <v/>
      </c>
    </row>
    <row r="1039" spans="1:18" ht="14.25" hidden="1">
      <c r="A1039" s="1" t="s">
        <v>1020</v>
      </c>
      <c r="B1039" s="1" t="str">
        <f t="shared" si="134"/>
        <v>33aa30ae</v>
      </c>
      <c r="C1039" s="3">
        <v>45039</v>
      </c>
      <c r="D1039" s="2" t="s">
        <v>3912</v>
      </c>
      <c r="E1039" s="2" t="str">
        <f t="shared" si="133"/>
        <v>East</v>
      </c>
      <c r="F1039" s="4" t="s">
        <v>17</v>
      </c>
      <c r="G1039" s="4" t="str">
        <f t="shared" si="135"/>
        <v>Sports</v>
      </c>
      <c r="H1039" s="1">
        <v>3693.84</v>
      </c>
      <c r="I1039" s="1">
        <v>48</v>
      </c>
      <c r="J1039" s="1">
        <v>32</v>
      </c>
      <c r="K1039" s="1">
        <v>1371.56</v>
      </c>
      <c r="M1039" t="b">
        <f t="shared" si="137"/>
        <v>1</v>
      </c>
      <c r="N1039" t="b">
        <f t="shared" si="138"/>
        <v>1</v>
      </c>
      <c r="O1039" t="b">
        <f t="shared" si="139"/>
        <v>1</v>
      </c>
      <c r="P1039" t="b">
        <f t="shared" si="140"/>
        <v>1</v>
      </c>
      <c r="R1039" t="str">
        <f t="shared" si="136"/>
        <v/>
      </c>
    </row>
    <row r="1040" spans="1:18" ht="14.25" hidden="1">
      <c r="A1040" s="1" t="s">
        <v>1021</v>
      </c>
      <c r="B1040" s="1" t="str">
        <f t="shared" si="134"/>
        <v>de08dabf</v>
      </c>
      <c r="C1040" s="3">
        <v>44900</v>
      </c>
      <c r="D1040" s="2" t="s">
        <v>959</v>
      </c>
      <c r="E1040" s="2" t="str">
        <f t="shared" si="133"/>
        <v>West</v>
      </c>
      <c r="F1040" s="4" t="s">
        <v>88</v>
      </c>
      <c r="G1040" s="4" t="str">
        <f t="shared" si="135"/>
        <v>Groceries</v>
      </c>
      <c r="H1040" s="1">
        <v>2904.06</v>
      </c>
      <c r="I1040" s="1">
        <v>48</v>
      </c>
      <c r="J1040" s="1">
        <v>29</v>
      </c>
      <c r="K1040" s="1">
        <v>1427.41</v>
      </c>
      <c r="M1040" t="b">
        <f t="shared" si="137"/>
        <v>1</v>
      </c>
      <c r="N1040" t="b">
        <f t="shared" si="138"/>
        <v>1</v>
      </c>
      <c r="O1040" t="b">
        <f t="shared" si="139"/>
        <v>1</v>
      </c>
      <c r="P1040" t="b">
        <f t="shared" si="140"/>
        <v>1</v>
      </c>
      <c r="R1040" t="str">
        <f t="shared" si="136"/>
        <v/>
      </c>
    </row>
    <row r="1041" spans="1:18" ht="14.25" hidden="1">
      <c r="A1041" s="1" t="s">
        <v>1022</v>
      </c>
      <c r="B1041" s="1" t="str">
        <f t="shared" si="134"/>
        <v>e0e9a920</v>
      </c>
      <c r="C1041" s="3">
        <v>45171</v>
      </c>
      <c r="D1041" s="2" t="s">
        <v>3912</v>
      </c>
      <c r="E1041" s="2" t="str">
        <f t="shared" si="133"/>
        <v>East</v>
      </c>
      <c r="F1041" s="4" t="s">
        <v>17</v>
      </c>
      <c r="G1041" s="4" t="str">
        <f t="shared" si="135"/>
        <v>Sports</v>
      </c>
      <c r="H1041" s="1">
        <v>3204.02</v>
      </c>
      <c r="I1041" s="1">
        <v>4</v>
      </c>
      <c r="J1041" s="1">
        <v>19</v>
      </c>
      <c r="K1041" s="1">
        <v>1514.5</v>
      </c>
      <c r="M1041" t="b">
        <f t="shared" si="137"/>
        <v>1</v>
      </c>
      <c r="N1041" t="b">
        <f t="shared" si="138"/>
        <v>1</v>
      </c>
      <c r="O1041" t="b">
        <f t="shared" si="139"/>
        <v>1</v>
      </c>
      <c r="P1041" t="b">
        <f t="shared" si="140"/>
        <v>1</v>
      </c>
      <c r="R1041" t="str">
        <f t="shared" si="136"/>
        <v/>
      </c>
    </row>
    <row r="1042" spans="1:18" ht="14.25" hidden="1">
      <c r="A1042" s="1">
        <v>39525927</v>
      </c>
      <c r="B1042" s="1" t="str">
        <f t="shared" si="134"/>
        <v>39525927</v>
      </c>
      <c r="C1042" s="3">
        <v>45232</v>
      </c>
      <c r="D1042" s="2" t="s">
        <v>3910</v>
      </c>
      <c r="E1042" s="2" t="str">
        <f t="shared" si="133"/>
        <v>North</v>
      </c>
      <c r="F1042" s="4" t="s">
        <v>535</v>
      </c>
      <c r="G1042" s="4" t="str">
        <f t="shared" si="135"/>
        <v>Furniture</v>
      </c>
      <c r="H1042" s="1">
        <v>1947.12</v>
      </c>
      <c r="I1042" s="1">
        <v>22</v>
      </c>
      <c r="J1042" s="1">
        <v>4</v>
      </c>
      <c r="K1042" s="1">
        <v>1967.15</v>
      </c>
      <c r="M1042" t="b">
        <f t="shared" si="137"/>
        <v>1</v>
      </c>
      <c r="N1042" t="b">
        <f t="shared" si="138"/>
        <v>1</v>
      </c>
      <c r="O1042" t="b">
        <f t="shared" si="139"/>
        <v>1</v>
      </c>
      <c r="P1042" t="b">
        <f t="shared" si="140"/>
        <v>1</v>
      </c>
      <c r="R1042" t="str">
        <f t="shared" si="136"/>
        <v/>
      </c>
    </row>
    <row r="1043" spans="1:18" ht="14.25" hidden="1">
      <c r="A1043" s="1" t="s">
        <v>1023</v>
      </c>
      <c r="B1043" s="1" t="str">
        <f t="shared" si="134"/>
        <v>8533f5b1</v>
      </c>
      <c r="C1043" s="3">
        <v>45431</v>
      </c>
      <c r="D1043" s="2" t="s">
        <v>3913</v>
      </c>
      <c r="E1043" s="2" t="str">
        <f t="shared" si="133"/>
        <v>South</v>
      </c>
      <c r="F1043" s="4" t="s">
        <v>291</v>
      </c>
      <c r="G1043" s="4" t="str">
        <f t="shared" si="135"/>
        <v>Electronics</v>
      </c>
      <c r="H1043" s="1">
        <v>1594.33</v>
      </c>
      <c r="I1043" s="1">
        <v>22</v>
      </c>
      <c r="J1043" s="1">
        <v>3</v>
      </c>
      <c r="K1043" s="1">
        <v>194.61</v>
      </c>
      <c r="M1043" t="b">
        <f t="shared" si="137"/>
        <v>1</v>
      </c>
      <c r="N1043" t="b">
        <f t="shared" si="138"/>
        <v>1</v>
      </c>
      <c r="O1043" t="b">
        <f t="shared" si="139"/>
        <v>1</v>
      </c>
      <c r="P1043" t="b">
        <f t="shared" si="140"/>
        <v>1</v>
      </c>
      <c r="R1043" t="str">
        <f t="shared" si="136"/>
        <v/>
      </c>
    </row>
    <row r="1044" spans="1:18" ht="14.25" hidden="1">
      <c r="A1044" s="1" t="s">
        <v>1024</v>
      </c>
      <c r="B1044" s="1" t="str">
        <f t="shared" si="134"/>
        <v>1519d1a5</v>
      </c>
      <c r="C1044" s="3">
        <v>45315</v>
      </c>
      <c r="D1044" s="2" t="s">
        <v>3913</v>
      </c>
      <c r="E1044" s="2" t="str">
        <f t="shared" si="133"/>
        <v>South</v>
      </c>
      <c r="F1044" s="4" t="s">
        <v>88</v>
      </c>
      <c r="G1044" s="4" t="str">
        <f t="shared" si="135"/>
        <v>Groceries</v>
      </c>
      <c r="H1044" s="1">
        <v>3684.9</v>
      </c>
      <c r="I1044" s="1">
        <v>31</v>
      </c>
      <c r="J1044" s="1">
        <v>29</v>
      </c>
      <c r="K1044" s="1">
        <v>829.81</v>
      </c>
      <c r="M1044" t="b">
        <f t="shared" si="137"/>
        <v>1</v>
      </c>
      <c r="N1044" t="b">
        <f t="shared" si="138"/>
        <v>1</v>
      </c>
      <c r="O1044" t="b">
        <f t="shared" si="139"/>
        <v>1</v>
      </c>
      <c r="P1044" t="b">
        <f t="shared" si="140"/>
        <v>1</v>
      </c>
      <c r="R1044" t="str">
        <f t="shared" si="136"/>
        <v/>
      </c>
    </row>
    <row r="1045" spans="1:18" ht="14.25" hidden="1">
      <c r="A1045" s="1" t="s">
        <v>1025</v>
      </c>
      <c r="B1045" s="1" t="str">
        <f t="shared" si="134"/>
        <v>969aaefc</v>
      </c>
      <c r="C1045" s="3">
        <v>45256</v>
      </c>
      <c r="D1045" s="2" t="s">
        <v>3913</v>
      </c>
      <c r="E1045" s="2" t="str">
        <f t="shared" si="133"/>
        <v>South</v>
      </c>
      <c r="F1045" s="4" t="s">
        <v>535</v>
      </c>
      <c r="G1045" s="4" t="str">
        <f t="shared" si="135"/>
        <v>Furniture</v>
      </c>
      <c r="H1045" s="1">
        <v>741.61</v>
      </c>
      <c r="I1045" s="1">
        <v>37</v>
      </c>
      <c r="J1045" s="1">
        <v>29</v>
      </c>
      <c r="K1045" s="1">
        <v>1528.55</v>
      </c>
      <c r="M1045" t="b">
        <f t="shared" si="137"/>
        <v>1</v>
      </c>
      <c r="N1045" t="b">
        <f t="shared" si="138"/>
        <v>1</v>
      </c>
      <c r="O1045" t="b">
        <f t="shared" si="139"/>
        <v>1</v>
      </c>
      <c r="P1045" t="b">
        <f t="shared" si="140"/>
        <v>1</v>
      </c>
      <c r="R1045" t="str">
        <f t="shared" si="136"/>
        <v/>
      </c>
    </row>
    <row r="1046" spans="1:18" ht="14.25" hidden="1">
      <c r="A1046" s="1" t="s">
        <v>1026</v>
      </c>
      <c r="B1046" s="1" t="str">
        <f t="shared" si="134"/>
        <v>14f8bcfd</v>
      </c>
      <c r="C1046" s="3">
        <v>45474</v>
      </c>
      <c r="D1046" s="2" t="s">
        <v>959</v>
      </c>
      <c r="E1046" s="2" t="str">
        <f t="shared" si="133"/>
        <v>West</v>
      </c>
      <c r="F1046" s="4" t="s">
        <v>88</v>
      </c>
      <c r="G1046" s="4" t="str">
        <f t="shared" si="135"/>
        <v>Groceries</v>
      </c>
      <c r="H1046" s="1">
        <v>3291.15</v>
      </c>
      <c r="I1046" s="1">
        <v>38</v>
      </c>
      <c r="J1046" s="1">
        <v>43</v>
      </c>
      <c r="K1046" s="1">
        <v>1654.57</v>
      </c>
      <c r="M1046" t="b">
        <f t="shared" si="137"/>
        <v>1</v>
      </c>
      <c r="N1046" t="b">
        <f t="shared" si="138"/>
        <v>1</v>
      </c>
      <c r="O1046" t="b">
        <f t="shared" si="139"/>
        <v>1</v>
      </c>
      <c r="P1046" t="b">
        <f t="shared" si="140"/>
        <v>1</v>
      </c>
      <c r="R1046" t="str">
        <f t="shared" si="136"/>
        <v/>
      </c>
    </row>
    <row r="1047" spans="1:18" ht="14.25" hidden="1">
      <c r="A1047" s="1" t="s">
        <v>1027</v>
      </c>
      <c r="B1047" s="1" t="str">
        <f t="shared" si="134"/>
        <v>cb4e26a8</v>
      </c>
      <c r="C1047" s="3">
        <v>45300</v>
      </c>
      <c r="D1047" s="2" t="s">
        <v>3912</v>
      </c>
      <c r="E1047" s="2" t="str">
        <f t="shared" si="133"/>
        <v>East</v>
      </c>
      <c r="F1047" s="4" t="s">
        <v>88</v>
      </c>
      <c r="G1047" s="4" t="str">
        <f t="shared" si="135"/>
        <v>Groceries</v>
      </c>
      <c r="H1047" s="1">
        <v>3384.12</v>
      </c>
      <c r="I1047" s="1">
        <v>14</v>
      </c>
      <c r="J1047" s="1">
        <v>11</v>
      </c>
      <c r="K1047" s="1">
        <v>1049.8800000000001</v>
      </c>
      <c r="M1047" t="b">
        <f t="shared" si="137"/>
        <v>1</v>
      </c>
      <c r="N1047" t="b">
        <f t="shared" si="138"/>
        <v>1</v>
      </c>
      <c r="O1047" t="b">
        <f t="shared" si="139"/>
        <v>1</v>
      </c>
      <c r="P1047" t="b">
        <f t="shared" si="140"/>
        <v>1</v>
      </c>
      <c r="R1047" t="str">
        <f t="shared" si="136"/>
        <v/>
      </c>
    </row>
    <row r="1048" spans="1:18" ht="14.25" hidden="1">
      <c r="A1048" s="1" t="s">
        <v>1028</v>
      </c>
      <c r="B1048" s="1" t="str">
        <f t="shared" si="134"/>
        <v>14ed0a45</v>
      </c>
      <c r="C1048" s="3">
        <v>45302</v>
      </c>
      <c r="D1048" s="2" t="s">
        <v>3913</v>
      </c>
      <c r="E1048" s="2" t="str">
        <f t="shared" si="133"/>
        <v>South</v>
      </c>
      <c r="F1048" s="4" t="s">
        <v>17</v>
      </c>
      <c r="G1048" s="4" t="str">
        <f t="shared" si="135"/>
        <v>Sports</v>
      </c>
      <c r="H1048" s="1">
        <v>1685.37</v>
      </c>
      <c r="I1048" s="1">
        <v>47</v>
      </c>
      <c r="J1048" s="1">
        <v>39</v>
      </c>
      <c r="K1048" s="1">
        <v>577.51</v>
      </c>
      <c r="M1048" t="b">
        <f t="shared" si="137"/>
        <v>1</v>
      </c>
      <c r="N1048" t="b">
        <f t="shared" si="138"/>
        <v>1</v>
      </c>
      <c r="O1048" t="b">
        <f t="shared" si="139"/>
        <v>1</v>
      </c>
      <c r="P1048" t="b">
        <f t="shared" si="140"/>
        <v>1</v>
      </c>
      <c r="R1048" t="str">
        <f t="shared" si="136"/>
        <v/>
      </c>
    </row>
    <row r="1049" spans="1:18" ht="14.25" hidden="1">
      <c r="A1049" s="1" t="s">
        <v>1029</v>
      </c>
      <c r="B1049" s="1" t="str">
        <f t="shared" si="134"/>
        <v>2aa4c75a</v>
      </c>
      <c r="C1049" s="3">
        <v>45048</v>
      </c>
      <c r="D1049" s="2" t="s">
        <v>3913</v>
      </c>
      <c r="E1049" s="2" t="str">
        <f t="shared" si="133"/>
        <v>South</v>
      </c>
      <c r="F1049" s="4" t="s">
        <v>88</v>
      </c>
      <c r="G1049" s="4" t="str">
        <f t="shared" si="135"/>
        <v>Groceries</v>
      </c>
      <c r="H1049" s="1">
        <v>295.68</v>
      </c>
      <c r="I1049" s="1">
        <v>7</v>
      </c>
      <c r="J1049" s="1">
        <v>48</v>
      </c>
      <c r="K1049" s="1">
        <v>1533.66</v>
      </c>
      <c r="M1049" t="b">
        <f t="shared" si="137"/>
        <v>1</v>
      </c>
      <c r="N1049" t="b">
        <f t="shared" si="138"/>
        <v>1</v>
      </c>
      <c r="O1049" t="b">
        <f t="shared" si="139"/>
        <v>1</v>
      </c>
      <c r="P1049" t="b">
        <f t="shared" si="140"/>
        <v>1</v>
      </c>
      <c r="R1049" t="str">
        <f t="shared" si="136"/>
        <v/>
      </c>
    </row>
    <row r="1050" spans="1:18" ht="14.25" hidden="1">
      <c r="A1050" s="1" t="s">
        <v>1030</v>
      </c>
      <c r="B1050" s="1" t="str">
        <f t="shared" si="134"/>
        <v>993bbf51</v>
      </c>
      <c r="C1050" s="3">
        <v>45192</v>
      </c>
      <c r="D1050" s="2" t="s">
        <v>3910</v>
      </c>
      <c r="E1050" s="2" t="str">
        <f t="shared" si="133"/>
        <v>North</v>
      </c>
      <c r="F1050" s="4" t="s">
        <v>88</v>
      </c>
      <c r="G1050" s="4" t="str">
        <f t="shared" si="135"/>
        <v>Groceries</v>
      </c>
      <c r="H1050" s="1">
        <v>923.51</v>
      </c>
      <c r="I1050" s="1">
        <v>17</v>
      </c>
      <c r="J1050" s="1">
        <v>24</v>
      </c>
      <c r="K1050" s="1">
        <v>441.64</v>
      </c>
      <c r="M1050" t="b">
        <f t="shared" si="137"/>
        <v>1</v>
      </c>
      <c r="N1050" t="b">
        <f t="shared" si="138"/>
        <v>1</v>
      </c>
      <c r="O1050" t="b">
        <f t="shared" si="139"/>
        <v>1</v>
      </c>
      <c r="P1050" t="b">
        <f t="shared" si="140"/>
        <v>1</v>
      </c>
      <c r="R1050" t="str">
        <f t="shared" si="136"/>
        <v/>
      </c>
    </row>
    <row r="1051" spans="1:18" ht="14.25" hidden="1">
      <c r="A1051" s="1" t="s">
        <v>1031</v>
      </c>
      <c r="B1051" s="1" t="str">
        <f t="shared" si="134"/>
        <v>b19c1e3d</v>
      </c>
      <c r="C1051" s="3">
        <v>44931</v>
      </c>
      <c r="D1051" s="2" t="s">
        <v>3910</v>
      </c>
      <c r="E1051" s="2" t="str">
        <f t="shared" si="133"/>
        <v>North</v>
      </c>
      <c r="F1051" s="4" t="s">
        <v>88</v>
      </c>
      <c r="G1051" s="4" t="str">
        <f t="shared" si="135"/>
        <v>Groceries</v>
      </c>
      <c r="H1051" s="1">
        <v>1847.67</v>
      </c>
      <c r="I1051" s="1">
        <v>44</v>
      </c>
      <c r="J1051" s="1">
        <v>44</v>
      </c>
      <c r="K1051" s="1">
        <v>479.8</v>
      </c>
      <c r="M1051" t="b">
        <f t="shared" si="137"/>
        <v>1</v>
      </c>
      <c r="N1051" t="b">
        <f t="shared" si="138"/>
        <v>1</v>
      </c>
      <c r="O1051" t="b">
        <f t="shared" si="139"/>
        <v>1</v>
      </c>
      <c r="P1051" t="b">
        <f t="shared" si="140"/>
        <v>1</v>
      </c>
      <c r="R1051" t="str">
        <f t="shared" si="136"/>
        <v/>
      </c>
    </row>
    <row r="1052" spans="1:18" ht="14.25" hidden="1">
      <c r="A1052" s="1" t="s">
        <v>1032</v>
      </c>
      <c r="B1052" s="1" t="str">
        <f t="shared" si="134"/>
        <v>3cc56fde</v>
      </c>
      <c r="C1052" s="3">
        <v>45417</v>
      </c>
      <c r="D1052" s="2" t="s">
        <v>3913</v>
      </c>
      <c r="E1052" s="2" t="str">
        <f t="shared" si="133"/>
        <v>South</v>
      </c>
      <c r="F1052" s="4" t="s">
        <v>291</v>
      </c>
      <c r="G1052" s="4" t="str">
        <f t="shared" si="135"/>
        <v>Electronics</v>
      </c>
      <c r="H1052" s="1">
        <v>2175.17</v>
      </c>
      <c r="I1052" s="1">
        <v>2</v>
      </c>
      <c r="J1052" s="1">
        <v>48</v>
      </c>
      <c r="K1052" s="1">
        <v>197.95</v>
      </c>
      <c r="M1052" t="b">
        <f t="shared" si="137"/>
        <v>1</v>
      </c>
      <c r="N1052" t="b">
        <f t="shared" si="138"/>
        <v>1</v>
      </c>
      <c r="O1052" t="b">
        <f t="shared" si="139"/>
        <v>1</v>
      </c>
      <c r="P1052" t="b">
        <f t="shared" si="140"/>
        <v>1</v>
      </c>
      <c r="R1052" t="str">
        <f t="shared" si="136"/>
        <v/>
      </c>
    </row>
    <row r="1053" spans="1:18" ht="14.25" hidden="1">
      <c r="A1053" s="1" t="s">
        <v>1033</v>
      </c>
      <c r="B1053" s="1" t="str">
        <f t="shared" si="134"/>
        <v>abf7d1a6</v>
      </c>
      <c r="C1053" s="3">
        <v>45164</v>
      </c>
      <c r="D1053" s="2" t="s">
        <v>3910</v>
      </c>
      <c r="E1053" s="2" t="str">
        <f t="shared" si="133"/>
        <v>North</v>
      </c>
      <c r="F1053" s="4" t="s">
        <v>535</v>
      </c>
      <c r="G1053" s="4" t="str">
        <f t="shared" si="135"/>
        <v>Furniture</v>
      </c>
      <c r="H1053" s="1">
        <v>3731.26</v>
      </c>
      <c r="I1053" s="1">
        <v>48</v>
      </c>
      <c r="J1053" s="1">
        <v>13</v>
      </c>
      <c r="K1053" s="1">
        <v>321.77999999999997</v>
      </c>
      <c r="M1053" t="b">
        <f t="shared" si="137"/>
        <v>1</v>
      </c>
      <c r="N1053" t="b">
        <f t="shared" si="138"/>
        <v>1</v>
      </c>
      <c r="O1053" t="b">
        <f t="shared" si="139"/>
        <v>1</v>
      </c>
      <c r="P1053" t="b">
        <f t="shared" si="140"/>
        <v>1</v>
      </c>
      <c r="R1053" t="str">
        <f t="shared" si="136"/>
        <v/>
      </c>
    </row>
    <row r="1054" spans="1:18" ht="14.25">
      <c r="A1054" s="1" t="s">
        <v>1034</v>
      </c>
      <c r="B1054" s="1" t="str">
        <f t="shared" si="134"/>
        <v>265cbc73</v>
      </c>
      <c r="C1054" s="3">
        <v>45186</v>
      </c>
      <c r="D1054" s="2" t="s">
        <v>3913</v>
      </c>
      <c r="E1054" s="2" t="str">
        <f t="shared" si="133"/>
        <v>South</v>
      </c>
      <c r="F1054" s="4" t="s">
        <v>1474</v>
      </c>
      <c r="G1054" s="4" t="str">
        <f t="shared" si="135"/>
        <v>Clothing</v>
      </c>
      <c r="H1054" s="1">
        <v>2385.91</v>
      </c>
      <c r="I1054" s="1">
        <v>10</v>
      </c>
      <c r="J1054" s="1">
        <v>23</v>
      </c>
      <c r="K1054" s="1">
        <v>212.65</v>
      </c>
      <c r="M1054" t="b">
        <f t="shared" si="137"/>
        <v>1</v>
      </c>
      <c r="N1054" t="b">
        <f t="shared" si="138"/>
        <v>1</v>
      </c>
      <c r="O1054" t="b">
        <f t="shared" si="139"/>
        <v>1</v>
      </c>
      <c r="P1054" t="b">
        <f t="shared" si="140"/>
        <v>1</v>
      </c>
      <c r="R1054" t="str">
        <f t="shared" si="136"/>
        <v/>
      </c>
    </row>
    <row r="1055" spans="1:18" ht="14.25" hidden="1">
      <c r="A1055" s="1" t="s">
        <v>1035</v>
      </c>
      <c r="B1055" s="1" t="str">
        <f t="shared" si="134"/>
        <v>6e543593</v>
      </c>
      <c r="C1055" s="3">
        <v>45345</v>
      </c>
      <c r="D1055" s="2" t="s">
        <v>3910</v>
      </c>
      <c r="E1055" s="2" t="str">
        <f t="shared" si="133"/>
        <v>North</v>
      </c>
      <c r="F1055" s="4" t="s">
        <v>88</v>
      </c>
      <c r="G1055" s="4" t="str">
        <f t="shared" si="135"/>
        <v>Groceries</v>
      </c>
      <c r="H1055" s="1">
        <v>4033.79</v>
      </c>
      <c r="I1055" s="1">
        <v>25</v>
      </c>
      <c r="J1055" s="1">
        <v>18</v>
      </c>
      <c r="K1055" s="1">
        <v>948.57</v>
      </c>
      <c r="M1055" t="b">
        <f t="shared" si="137"/>
        <v>1</v>
      </c>
      <c r="N1055" t="b">
        <f t="shared" si="138"/>
        <v>1</v>
      </c>
      <c r="O1055" t="b">
        <f t="shared" si="139"/>
        <v>1</v>
      </c>
      <c r="P1055" t="b">
        <f t="shared" si="140"/>
        <v>1</v>
      </c>
      <c r="R1055" t="str">
        <f t="shared" si="136"/>
        <v/>
      </c>
    </row>
    <row r="1056" spans="1:18" ht="14.25" hidden="1">
      <c r="A1056" s="1" t="s">
        <v>1036</v>
      </c>
      <c r="B1056" s="1" t="str">
        <f t="shared" si="134"/>
        <v>4ae53e88</v>
      </c>
      <c r="C1056" s="3">
        <v>44962</v>
      </c>
      <c r="D1056" s="2" t="s">
        <v>959</v>
      </c>
      <c r="E1056" s="2" t="str">
        <f t="shared" si="133"/>
        <v>West</v>
      </c>
      <c r="F1056" s="4" t="s">
        <v>88</v>
      </c>
      <c r="G1056" s="4" t="str">
        <f t="shared" si="135"/>
        <v>Groceries</v>
      </c>
      <c r="H1056" s="1">
        <v>2413.12</v>
      </c>
      <c r="I1056" s="1">
        <v>39</v>
      </c>
      <c r="J1056" s="1">
        <v>41</v>
      </c>
      <c r="K1056" s="1">
        <v>283.54000000000002</v>
      </c>
      <c r="M1056" t="b">
        <f t="shared" si="137"/>
        <v>1</v>
      </c>
      <c r="N1056" t="b">
        <f t="shared" si="138"/>
        <v>1</v>
      </c>
      <c r="O1056" t="b">
        <f t="shared" si="139"/>
        <v>1</v>
      </c>
      <c r="P1056" t="b">
        <f t="shared" si="140"/>
        <v>1</v>
      </c>
      <c r="R1056" t="str">
        <f t="shared" si="136"/>
        <v/>
      </c>
    </row>
    <row r="1057" spans="1:18" ht="14.25" hidden="1">
      <c r="A1057" s="1" t="s">
        <v>1037</v>
      </c>
      <c r="B1057" s="1" t="str">
        <f t="shared" si="134"/>
        <v>1a55cbb4</v>
      </c>
      <c r="C1057" s="3">
        <v>45231</v>
      </c>
      <c r="D1057" s="2" t="s">
        <v>3913</v>
      </c>
      <c r="E1057" s="2" t="str">
        <f t="shared" si="133"/>
        <v>South</v>
      </c>
      <c r="F1057" s="4" t="s">
        <v>88</v>
      </c>
      <c r="G1057" s="4" t="str">
        <f t="shared" si="135"/>
        <v>Groceries</v>
      </c>
      <c r="H1057" s="1">
        <v>3072.55</v>
      </c>
      <c r="I1057" s="1">
        <v>18</v>
      </c>
      <c r="J1057" s="1">
        <v>18</v>
      </c>
      <c r="K1057" s="1">
        <v>1996.48</v>
      </c>
      <c r="M1057" t="b">
        <f t="shared" si="137"/>
        <v>1</v>
      </c>
      <c r="N1057" t="b">
        <f t="shared" si="138"/>
        <v>1</v>
      </c>
      <c r="O1057" t="b">
        <f t="shared" si="139"/>
        <v>1</v>
      </c>
      <c r="P1057" t="b">
        <f t="shared" si="140"/>
        <v>1</v>
      </c>
      <c r="R1057" t="str">
        <f t="shared" si="136"/>
        <v/>
      </c>
    </row>
    <row r="1058" spans="1:18" ht="14.25" hidden="1">
      <c r="A1058" s="1" t="s">
        <v>1038</v>
      </c>
      <c r="B1058" s="1" t="str">
        <f t="shared" si="134"/>
        <v>43d4aace</v>
      </c>
      <c r="C1058" s="3">
        <v>44896</v>
      </c>
      <c r="D1058" s="2" t="s">
        <v>3913</v>
      </c>
      <c r="E1058" s="2" t="str">
        <f t="shared" si="133"/>
        <v>South</v>
      </c>
      <c r="F1058" s="4" t="s">
        <v>291</v>
      </c>
      <c r="G1058" s="4" t="str">
        <f t="shared" si="135"/>
        <v>Electronics</v>
      </c>
      <c r="H1058" s="1">
        <v>2703.74</v>
      </c>
      <c r="I1058" s="1">
        <v>16</v>
      </c>
      <c r="J1058" s="1">
        <v>47</v>
      </c>
      <c r="K1058" s="1">
        <v>1354.89</v>
      </c>
      <c r="M1058" t="b">
        <f t="shared" si="137"/>
        <v>1</v>
      </c>
      <c r="N1058" t="b">
        <f t="shared" si="138"/>
        <v>1</v>
      </c>
      <c r="O1058" t="b">
        <f t="shared" si="139"/>
        <v>1</v>
      </c>
      <c r="P1058" t="b">
        <f t="shared" si="140"/>
        <v>1</v>
      </c>
      <c r="R1058" t="str">
        <f t="shared" si="136"/>
        <v/>
      </c>
    </row>
    <row r="1059" spans="1:18" ht="14.25" hidden="1">
      <c r="A1059" s="1" t="s">
        <v>1039</v>
      </c>
      <c r="B1059" s="1" t="str">
        <f t="shared" si="134"/>
        <v>5e1005c7</v>
      </c>
      <c r="C1059" s="3">
        <v>45225</v>
      </c>
      <c r="D1059" s="2" t="s">
        <v>3910</v>
      </c>
      <c r="E1059" s="2" t="str">
        <f t="shared" si="133"/>
        <v>North</v>
      </c>
      <c r="F1059" s="4" t="s">
        <v>17</v>
      </c>
      <c r="G1059" s="4" t="str">
        <f t="shared" si="135"/>
        <v>Sports</v>
      </c>
      <c r="H1059" s="1">
        <v>1265.8900000000001</v>
      </c>
      <c r="I1059" s="1">
        <v>38</v>
      </c>
      <c r="J1059" s="1">
        <v>45</v>
      </c>
      <c r="K1059" s="1">
        <v>379.23</v>
      </c>
      <c r="M1059" t="b">
        <f t="shared" si="137"/>
        <v>1</v>
      </c>
      <c r="N1059" t="b">
        <f t="shared" si="138"/>
        <v>1</v>
      </c>
      <c r="O1059" t="b">
        <f t="shared" si="139"/>
        <v>1</v>
      </c>
      <c r="P1059" t="b">
        <f t="shared" si="140"/>
        <v>1</v>
      </c>
      <c r="R1059" t="str">
        <f t="shared" si="136"/>
        <v/>
      </c>
    </row>
    <row r="1060" spans="1:18" ht="14.25" hidden="1">
      <c r="A1060" s="1" t="s">
        <v>1040</v>
      </c>
      <c r="B1060" s="1" t="str">
        <f t="shared" si="134"/>
        <v>21b2b176</v>
      </c>
      <c r="C1060" s="3">
        <v>45326</v>
      </c>
      <c r="D1060" s="2" t="s">
        <v>3910</v>
      </c>
      <c r="E1060" s="2" t="str">
        <f t="shared" si="133"/>
        <v>North</v>
      </c>
      <c r="F1060" s="4" t="s">
        <v>88</v>
      </c>
      <c r="G1060" s="4" t="str">
        <f t="shared" si="135"/>
        <v>Groceries</v>
      </c>
      <c r="H1060" s="1">
        <v>2168.0100000000002</v>
      </c>
      <c r="I1060" s="1">
        <v>9</v>
      </c>
      <c r="J1060" s="1">
        <v>30</v>
      </c>
      <c r="K1060" s="1">
        <v>1220.45</v>
      </c>
      <c r="M1060" t="b">
        <f t="shared" si="137"/>
        <v>1</v>
      </c>
      <c r="N1060" t="b">
        <f t="shared" si="138"/>
        <v>1</v>
      </c>
      <c r="O1060" t="b">
        <f t="shared" si="139"/>
        <v>1</v>
      </c>
      <c r="P1060" t="b">
        <f t="shared" si="140"/>
        <v>1</v>
      </c>
      <c r="R1060" t="str">
        <f t="shared" si="136"/>
        <v/>
      </c>
    </row>
    <row r="1061" spans="1:18" ht="14.25" hidden="1">
      <c r="A1061" s="1" t="s">
        <v>1041</v>
      </c>
      <c r="B1061" s="1" t="str">
        <f t="shared" si="134"/>
        <v>fd95b1bb</v>
      </c>
      <c r="C1061" s="3">
        <v>45269</v>
      </c>
      <c r="D1061" s="2" t="s">
        <v>3913</v>
      </c>
      <c r="E1061" s="2" t="str">
        <f t="shared" si="133"/>
        <v>South</v>
      </c>
      <c r="F1061" s="4" t="s">
        <v>88</v>
      </c>
      <c r="G1061" s="4" t="str">
        <f t="shared" si="135"/>
        <v>Groceries</v>
      </c>
      <c r="H1061" s="1">
        <v>2985.88</v>
      </c>
      <c r="I1061" s="1">
        <v>50</v>
      </c>
      <c r="J1061" s="1">
        <v>36</v>
      </c>
      <c r="K1061" s="1">
        <v>60.3</v>
      </c>
      <c r="M1061" t="b">
        <f t="shared" si="137"/>
        <v>1</v>
      </c>
      <c r="N1061" t="b">
        <f t="shared" si="138"/>
        <v>1</v>
      </c>
      <c r="O1061" t="b">
        <f t="shared" si="139"/>
        <v>1</v>
      </c>
      <c r="P1061" t="b">
        <f t="shared" si="140"/>
        <v>1</v>
      </c>
      <c r="R1061" t="str">
        <f t="shared" si="136"/>
        <v/>
      </c>
    </row>
    <row r="1062" spans="1:18" ht="14.25" hidden="1">
      <c r="A1062" s="1" t="s">
        <v>1042</v>
      </c>
      <c r="B1062" s="1" t="str">
        <f t="shared" si="134"/>
        <v>ac192fbb</v>
      </c>
      <c r="C1062" s="3">
        <v>44988</v>
      </c>
      <c r="D1062" s="2" t="s">
        <v>3912</v>
      </c>
      <c r="E1062" s="2" t="str">
        <f t="shared" si="133"/>
        <v>East</v>
      </c>
      <c r="F1062" s="4" t="s">
        <v>291</v>
      </c>
      <c r="G1062" s="4" t="str">
        <f t="shared" si="135"/>
        <v>Electronics</v>
      </c>
      <c r="H1062" s="1">
        <v>299.89999999999998</v>
      </c>
      <c r="I1062" s="1">
        <v>5</v>
      </c>
      <c r="J1062" s="1">
        <v>24</v>
      </c>
      <c r="K1062" s="1">
        <v>1239.52</v>
      </c>
      <c r="M1062" t="b">
        <f t="shared" si="137"/>
        <v>1</v>
      </c>
      <c r="N1062" t="b">
        <f t="shared" si="138"/>
        <v>1</v>
      </c>
      <c r="O1062" t="b">
        <f t="shared" si="139"/>
        <v>1</v>
      </c>
      <c r="P1062" t="b">
        <f t="shared" si="140"/>
        <v>1</v>
      </c>
      <c r="R1062" t="str">
        <f t="shared" si="136"/>
        <v/>
      </c>
    </row>
    <row r="1063" spans="1:18" ht="14.25" hidden="1">
      <c r="A1063" s="1" t="s">
        <v>1043</v>
      </c>
      <c r="B1063" s="1" t="str">
        <f t="shared" si="134"/>
        <v>14860d6b</v>
      </c>
      <c r="C1063" s="3">
        <v>45146</v>
      </c>
      <c r="D1063" s="2" t="s">
        <v>3912</v>
      </c>
      <c r="E1063" s="2" t="str">
        <f t="shared" si="133"/>
        <v>East</v>
      </c>
      <c r="F1063" s="4" t="s">
        <v>291</v>
      </c>
      <c r="G1063" s="4" t="str">
        <f t="shared" si="135"/>
        <v>Electronics</v>
      </c>
      <c r="H1063" s="1">
        <v>3990.58</v>
      </c>
      <c r="I1063" s="1">
        <v>31</v>
      </c>
      <c r="J1063" s="1">
        <v>44</v>
      </c>
      <c r="K1063" s="1">
        <v>1035.93</v>
      </c>
      <c r="M1063" t="b">
        <f t="shared" si="137"/>
        <v>1</v>
      </c>
      <c r="N1063" t="b">
        <f t="shared" si="138"/>
        <v>1</v>
      </c>
      <c r="O1063" t="b">
        <f t="shared" si="139"/>
        <v>1</v>
      </c>
      <c r="P1063" t="b">
        <f t="shared" si="140"/>
        <v>1</v>
      </c>
      <c r="R1063" t="str">
        <f t="shared" si="136"/>
        <v/>
      </c>
    </row>
    <row r="1064" spans="1:18" ht="14.25" hidden="1">
      <c r="A1064" s="1" t="s">
        <v>1044</v>
      </c>
      <c r="B1064" s="1" t="str">
        <f t="shared" si="134"/>
        <v>acf10791</v>
      </c>
      <c r="C1064" s="3">
        <v>45589</v>
      </c>
      <c r="D1064" s="2" t="s">
        <v>3910</v>
      </c>
      <c r="E1064" s="2" t="str">
        <f t="shared" si="133"/>
        <v>North</v>
      </c>
      <c r="F1064" s="4" t="s">
        <v>88</v>
      </c>
      <c r="G1064" s="4" t="str">
        <f t="shared" si="135"/>
        <v>Groceries</v>
      </c>
      <c r="H1064" s="1">
        <v>3933.66</v>
      </c>
      <c r="I1064" s="1">
        <v>2</v>
      </c>
      <c r="J1064" s="1">
        <v>27</v>
      </c>
      <c r="K1064" s="1">
        <v>683.06</v>
      </c>
      <c r="M1064" t="b">
        <f t="shared" si="137"/>
        <v>1</v>
      </c>
      <c r="N1064" t="b">
        <f t="shared" si="138"/>
        <v>1</v>
      </c>
      <c r="O1064" t="b">
        <f t="shared" si="139"/>
        <v>1</v>
      </c>
      <c r="P1064" t="b">
        <f t="shared" si="140"/>
        <v>1</v>
      </c>
      <c r="R1064" t="str">
        <f t="shared" si="136"/>
        <v/>
      </c>
    </row>
    <row r="1065" spans="1:18" ht="14.25" hidden="1">
      <c r="A1065" s="1" t="s">
        <v>1045</v>
      </c>
      <c r="B1065" s="1" t="str">
        <f t="shared" si="134"/>
        <v>017feebb</v>
      </c>
      <c r="C1065" s="3">
        <v>45146</v>
      </c>
      <c r="D1065" s="2" t="s">
        <v>3910</v>
      </c>
      <c r="E1065" s="2" t="str">
        <f t="shared" si="133"/>
        <v>North</v>
      </c>
      <c r="F1065" s="4" t="s">
        <v>291</v>
      </c>
      <c r="G1065" s="4" t="str">
        <f t="shared" si="135"/>
        <v>Electronics</v>
      </c>
      <c r="H1065" s="1">
        <v>365.62</v>
      </c>
      <c r="I1065" s="1">
        <v>38</v>
      </c>
      <c r="J1065" s="1">
        <v>2</v>
      </c>
      <c r="K1065" s="1">
        <v>1035.03</v>
      </c>
      <c r="M1065" t="b">
        <f t="shared" si="137"/>
        <v>1</v>
      </c>
      <c r="N1065" t="b">
        <f t="shared" si="138"/>
        <v>1</v>
      </c>
      <c r="O1065" t="b">
        <f t="shared" si="139"/>
        <v>1</v>
      </c>
      <c r="P1065" t="b">
        <f t="shared" si="140"/>
        <v>1</v>
      </c>
      <c r="R1065" t="str">
        <f t="shared" si="136"/>
        <v/>
      </c>
    </row>
    <row r="1066" spans="1:18" ht="14.25" hidden="1">
      <c r="A1066" s="1" t="s">
        <v>1046</v>
      </c>
      <c r="B1066" s="1" t="str">
        <f t="shared" si="134"/>
        <v>5b6d09de</v>
      </c>
      <c r="C1066" s="3">
        <v>45071</v>
      </c>
      <c r="D1066" s="2" t="s">
        <v>959</v>
      </c>
      <c r="E1066" s="2" t="str">
        <f t="shared" si="133"/>
        <v>West</v>
      </c>
      <c r="F1066" s="4" t="s">
        <v>535</v>
      </c>
      <c r="G1066" s="4" t="str">
        <f t="shared" si="135"/>
        <v>Furniture</v>
      </c>
      <c r="H1066" s="1">
        <v>3123.34</v>
      </c>
      <c r="I1066" s="1">
        <v>10</v>
      </c>
      <c r="J1066" s="1">
        <v>9</v>
      </c>
      <c r="K1066" s="1">
        <v>1433.05</v>
      </c>
      <c r="M1066" t="b">
        <f t="shared" si="137"/>
        <v>1</v>
      </c>
      <c r="N1066" t="b">
        <f t="shared" si="138"/>
        <v>1</v>
      </c>
      <c r="O1066" t="b">
        <f t="shared" si="139"/>
        <v>1</v>
      </c>
      <c r="P1066" t="b">
        <f t="shared" si="140"/>
        <v>1</v>
      </c>
      <c r="R1066" t="str">
        <f t="shared" si="136"/>
        <v/>
      </c>
    </row>
    <row r="1067" spans="1:18" ht="14.25">
      <c r="A1067" s="1" t="s">
        <v>1047</v>
      </c>
      <c r="B1067" s="1" t="str">
        <f t="shared" si="134"/>
        <v>d709aed6</v>
      </c>
      <c r="C1067" s="3">
        <v>45450</v>
      </c>
      <c r="D1067" s="2" t="s">
        <v>3913</v>
      </c>
      <c r="E1067" s="2" t="str">
        <f t="shared" si="133"/>
        <v>South</v>
      </c>
      <c r="F1067" s="4" t="s">
        <v>1474</v>
      </c>
      <c r="G1067" s="4" t="str">
        <f t="shared" si="135"/>
        <v>Clothing</v>
      </c>
      <c r="H1067" s="1">
        <v>3384.89</v>
      </c>
      <c r="I1067" s="1">
        <v>47</v>
      </c>
      <c r="J1067" s="1">
        <v>45</v>
      </c>
      <c r="K1067" s="1">
        <v>946.11</v>
      </c>
      <c r="M1067" t="b">
        <f t="shared" si="137"/>
        <v>1</v>
      </c>
      <c r="N1067" t="b">
        <f t="shared" si="138"/>
        <v>1</v>
      </c>
      <c r="O1067" t="b">
        <f t="shared" si="139"/>
        <v>1</v>
      </c>
      <c r="P1067" t="b">
        <f t="shared" si="140"/>
        <v>1</v>
      </c>
      <c r="R1067" t="str">
        <f t="shared" si="136"/>
        <v/>
      </c>
    </row>
    <row r="1068" spans="1:18" ht="14.25" hidden="1">
      <c r="A1068" s="1" t="s">
        <v>1048</v>
      </c>
      <c r="B1068" s="1" t="str">
        <f t="shared" si="134"/>
        <v>4b8b56e3</v>
      </c>
      <c r="C1068" s="3">
        <v>45060</v>
      </c>
      <c r="D1068" s="2" t="s">
        <v>3913</v>
      </c>
      <c r="E1068" s="2" t="str">
        <f t="shared" si="133"/>
        <v>South</v>
      </c>
      <c r="F1068" s="4" t="s">
        <v>17</v>
      </c>
      <c r="G1068" s="4" t="str">
        <f t="shared" si="135"/>
        <v>Sports</v>
      </c>
      <c r="H1068" s="1">
        <v>3395.27</v>
      </c>
      <c r="I1068" s="1">
        <v>29</v>
      </c>
      <c r="J1068" s="1">
        <v>28</v>
      </c>
      <c r="K1068" s="1">
        <v>1395.92</v>
      </c>
      <c r="M1068" t="b">
        <f t="shared" si="137"/>
        <v>1</v>
      </c>
      <c r="N1068" t="b">
        <f t="shared" si="138"/>
        <v>1</v>
      </c>
      <c r="O1068" t="b">
        <f t="shared" si="139"/>
        <v>1</v>
      </c>
      <c r="P1068" t="b">
        <f t="shared" si="140"/>
        <v>1</v>
      </c>
      <c r="R1068" t="str">
        <f t="shared" si="136"/>
        <v/>
      </c>
    </row>
    <row r="1069" spans="1:18" ht="14.25" hidden="1">
      <c r="A1069" s="1" t="s">
        <v>1049</v>
      </c>
      <c r="B1069" s="1" t="str">
        <f t="shared" si="134"/>
        <v>ea2c253e</v>
      </c>
      <c r="C1069" s="3">
        <v>45252</v>
      </c>
      <c r="D1069" s="2" t="s">
        <v>3913</v>
      </c>
      <c r="E1069" s="2" t="str">
        <f t="shared" si="133"/>
        <v>South</v>
      </c>
      <c r="F1069" s="4" t="s">
        <v>291</v>
      </c>
      <c r="G1069" s="4" t="str">
        <f t="shared" si="135"/>
        <v>Electronics</v>
      </c>
      <c r="H1069" s="1">
        <v>2156.92</v>
      </c>
      <c r="I1069" s="1">
        <v>20</v>
      </c>
      <c r="J1069" s="1">
        <v>34</v>
      </c>
      <c r="K1069" s="1">
        <v>183.51</v>
      </c>
      <c r="M1069" t="b">
        <f t="shared" si="137"/>
        <v>1</v>
      </c>
      <c r="N1069" t="b">
        <f t="shared" si="138"/>
        <v>1</v>
      </c>
      <c r="O1069" t="b">
        <f t="shared" si="139"/>
        <v>1</v>
      </c>
      <c r="P1069" t="b">
        <f t="shared" si="140"/>
        <v>1</v>
      </c>
      <c r="R1069" t="str">
        <f t="shared" si="136"/>
        <v/>
      </c>
    </row>
    <row r="1070" spans="1:18" ht="14.25" hidden="1">
      <c r="A1070" s="1" t="s">
        <v>1050</v>
      </c>
      <c r="B1070" s="1" t="str">
        <f t="shared" si="134"/>
        <v>10aa818e</v>
      </c>
      <c r="C1070" s="3">
        <v>45217</v>
      </c>
      <c r="D1070" s="2" t="s">
        <v>959</v>
      </c>
      <c r="E1070" s="2" t="str">
        <f t="shared" si="133"/>
        <v>West</v>
      </c>
      <c r="F1070" s="4" t="s">
        <v>535</v>
      </c>
      <c r="G1070" s="4" t="str">
        <f t="shared" si="135"/>
        <v>Furniture</v>
      </c>
      <c r="H1070" s="1">
        <v>2709.84</v>
      </c>
      <c r="I1070" s="1">
        <v>6</v>
      </c>
      <c r="J1070" s="1">
        <v>47</v>
      </c>
      <c r="K1070" s="1">
        <v>727.32</v>
      </c>
      <c r="M1070" t="b">
        <f t="shared" si="137"/>
        <v>1</v>
      </c>
      <c r="N1070" t="b">
        <f t="shared" si="138"/>
        <v>1</v>
      </c>
      <c r="O1070" t="b">
        <f t="shared" si="139"/>
        <v>1</v>
      </c>
      <c r="P1070" t="b">
        <f t="shared" si="140"/>
        <v>1</v>
      </c>
      <c r="R1070" t="str">
        <f t="shared" si="136"/>
        <v/>
      </c>
    </row>
    <row r="1071" spans="1:18" ht="14.25">
      <c r="A1071" s="1" t="s">
        <v>1051</v>
      </c>
      <c r="B1071" s="1" t="str">
        <f t="shared" si="134"/>
        <v>5781025d</v>
      </c>
      <c r="C1071" s="3">
        <v>45192</v>
      </c>
      <c r="D1071" s="2" t="s">
        <v>959</v>
      </c>
      <c r="E1071" s="2" t="str">
        <f t="shared" si="133"/>
        <v>West</v>
      </c>
      <c r="F1071" s="4" t="s">
        <v>1474</v>
      </c>
      <c r="G1071" s="4" t="str">
        <f t="shared" si="135"/>
        <v>Clothing</v>
      </c>
      <c r="H1071" s="1">
        <v>4696.13</v>
      </c>
      <c r="I1071" s="1">
        <v>27</v>
      </c>
      <c r="J1071" s="1">
        <v>39</v>
      </c>
      <c r="K1071" s="1">
        <v>270.3</v>
      </c>
      <c r="M1071" t="b">
        <f t="shared" si="137"/>
        <v>1</v>
      </c>
      <c r="N1071" t="b">
        <f t="shared" si="138"/>
        <v>1</v>
      </c>
      <c r="O1071" t="b">
        <f t="shared" si="139"/>
        <v>1</v>
      </c>
      <c r="P1071" t="b">
        <f t="shared" si="140"/>
        <v>1</v>
      </c>
      <c r="R1071" t="str">
        <f t="shared" si="136"/>
        <v/>
      </c>
    </row>
    <row r="1072" spans="1:18" ht="14.25" hidden="1">
      <c r="A1072" s="5">
        <v>4.7047000000000003E+69</v>
      </c>
      <c r="B1072" s="1" t="str">
        <f t="shared" si="134"/>
        <v>4.7047E+69</v>
      </c>
      <c r="C1072" s="3">
        <v>45475</v>
      </c>
      <c r="D1072" s="2" t="s">
        <v>3912</v>
      </c>
      <c r="E1072" s="2" t="str">
        <f t="shared" si="133"/>
        <v>East</v>
      </c>
      <c r="F1072" s="4" t="s">
        <v>17</v>
      </c>
      <c r="G1072" s="4" t="str">
        <f t="shared" si="135"/>
        <v>Sports</v>
      </c>
      <c r="H1072" s="1">
        <v>1033.6600000000001</v>
      </c>
      <c r="I1072" s="1">
        <v>9</v>
      </c>
      <c r="J1072" s="1">
        <v>32</v>
      </c>
      <c r="K1072" s="1">
        <v>646.04999999999995</v>
      </c>
      <c r="M1072" t="b">
        <f t="shared" si="137"/>
        <v>1</v>
      </c>
      <c r="N1072" t="b">
        <f t="shared" si="138"/>
        <v>1</v>
      </c>
      <c r="O1072" t="b">
        <f t="shared" si="139"/>
        <v>1</v>
      </c>
      <c r="P1072" t="b">
        <f t="shared" si="140"/>
        <v>1</v>
      </c>
      <c r="R1072" t="str">
        <f t="shared" si="136"/>
        <v/>
      </c>
    </row>
    <row r="1073" spans="1:18" ht="14.25" hidden="1">
      <c r="A1073" s="1" t="s">
        <v>1052</v>
      </c>
      <c r="B1073" s="1" t="str">
        <f t="shared" si="134"/>
        <v>dfdc1901</v>
      </c>
      <c r="C1073" s="3">
        <v>44999</v>
      </c>
      <c r="D1073" s="2" t="s">
        <v>3913</v>
      </c>
      <c r="E1073" s="2" t="str">
        <f t="shared" si="133"/>
        <v>South</v>
      </c>
      <c r="F1073" s="4" t="s">
        <v>535</v>
      </c>
      <c r="G1073" s="4" t="str">
        <f t="shared" si="135"/>
        <v>Furniture</v>
      </c>
      <c r="H1073" s="1">
        <v>3869.89</v>
      </c>
      <c r="I1073" s="1">
        <v>5</v>
      </c>
      <c r="J1073" s="1">
        <v>12</v>
      </c>
      <c r="K1073" s="1">
        <v>718.54</v>
      </c>
      <c r="M1073" t="b">
        <f t="shared" si="137"/>
        <v>1</v>
      </c>
      <c r="N1073" t="b">
        <f t="shared" si="138"/>
        <v>1</v>
      </c>
      <c r="O1073" t="b">
        <f t="shared" si="139"/>
        <v>1</v>
      </c>
      <c r="P1073" t="b">
        <f t="shared" si="140"/>
        <v>1</v>
      </c>
      <c r="R1073" t="str">
        <f t="shared" si="136"/>
        <v/>
      </c>
    </row>
    <row r="1074" spans="1:18" ht="14.25" hidden="1">
      <c r="A1074" s="1" t="s">
        <v>1053</v>
      </c>
      <c r="B1074" s="1" t="str">
        <f t="shared" si="134"/>
        <v>a093f46b</v>
      </c>
      <c r="C1074" s="3">
        <v>45150</v>
      </c>
      <c r="D1074" s="2" t="s">
        <v>3910</v>
      </c>
      <c r="E1074" s="2" t="str">
        <f t="shared" si="133"/>
        <v>North</v>
      </c>
      <c r="F1074" s="4" t="s">
        <v>88</v>
      </c>
      <c r="G1074" s="4" t="str">
        <f t="shared" si="135"/>
        <v>Groceries</v>
      </c>
      <c r="H1074" s="1">
        <v>3098.01</v>
      </c>
      <c r="I1074" s="1">
        <v>6</v>
      </c>
      <c r="J1074" s="1">
        <v>8</v>
      </c>
      <c r="K1074" s="1">
        <v>700.82</v>
      </c>
      <c r="M1074" t="b">
        <f t="shared" si="137"/>
        <v>1</v>
      </c>
      <c r="N1074" t="b">
        <f t="shared" si="138"/>
        <v>1</v>
      </c>
      <c r="O1074" t="b">
        <f t="shared" si="139"/>
        <v>1</v>
      </c>
      <c r="P1074" t="b">
        <f t="shared" si="140"/>
        <v>1</v>
      </c>
      <c r="R1074" t="str">
        <f t="shared" si="136"/>
        <v/>
      </c>
    </row>
    <row r="1075" spans="1:18" ht="14.25" hidden="1">
      <c r="A1075" s="1" t="s">
        <v>1054</v>
      </c>
      <c r="B1075" s="1" t="str">
        <f t="shared" si="134"/>
        <v>ef278215</v>
      </c>
      <c r="C1075" s="3">
        <v>45114</v>
      </c>
      <c r="D1075" s="2" t="s">
        <v>3910</v>
      </c>
      <c r="E1075" s="2" t="str">
        <f t="shared" si="133"/>
        <v>North</v>
      </c>
      <c r="F1075" s="4" t="s">
        <v>291</v>
      </c>
      <c r="G1075" s="4" t="str">
        <f t="shared" si="135"/>
        <v>Electronics</v>
      </c>
      <c r="H1075" s="1">
        <v>2439.6799999999998</v>
      </c>
      <c r="I1075" s="1">
        <v>38</v>
      </c>
      <c r="J1075" s="1">
        <v>33</v>
      </c>
      <c r="K1075" s="1">
        <v>1647.74</v>
      </c>
      <c r="M1075" t="b">
        <f t="shared" si="137"/>
        <v>1</v>
      </c>
      <c r="N1075" t="b">
        <f t="shared" si="138"/>
        <v>1</v>
      </c>
      <c r="O1075" t="b">
        <f t="shared" si="139"/>
        <v>1</v>
      </c>
      <c r="P1075" t="b">
        <f t="shared" si="140"/>
        <v>1</v>
      </c>
      <c r="R1075" t="str">
        <f t="shared" si="136"/>
        <v/>
      </c>
    </row>
    <row r="1076" spans="1:18" ht="14.25" hidden="1">
      <c r="A1076" s="1" t="s">
        <v>1055</v>
      </c>
      <c r="B1076" s="1" t="str">
        <f t="shared" si="134"/>
        <v>a004934d</v>
      </c>
      <c r="C1076" s="3">
        <v>44910</v>
      </c>
      <c r="D1076" s="2" t="s">
        <v>959</v>
      </c>
      <c r="E1076" s="2" t="str">
        <f t="shared" si="133"/>
        <v>West</v>
      </c>
      <c r="F1076" s="4" t="s">
        <v>535</v>
      </c>
      <c r="G1076" s="4" t="str">
        <f t="shared" si="135"/>
        <v>Furniture</v>
      </c>
      <c r="H1076" s="1">
        <v>842.81</v>
      </c>
      <c r="I1076" s="1">
        <v>40</v>
      </c>
      <c r="J1076" s="1">
        <v>19</v>
      </c>
      <c r="K1076" s="1">
        <v>583.15</v>
      </c>
      <c r="M1076" t="b">
        <f t="shared" si="137"/>
        <v>1</v>
      </c>
      <c r="N1076" t="b">
        <f t="shared" si="138"/>
        <v>1</v>
      </c>
      <c r="O1076" t="b">
        <f t="shared" si="139"/>
        <v>1</v>
      </c>
      <c r="P1076" t="b">
        <f t="shared" si="140"/>
        <v>1</v>
      </c>
      <c r="R1076" t="str">
        <f t="shared" si="136"/>
        <v/>
      </c>
    </row>
    <row r="1077" spans="1:18" ht="14.25" hidden="1">
      <c r="A1077" s="1" t="s">
        <v>1056</v>
      </c>
      <c r="B1077" s="1" t="str">
        <f t="shared" si="134"/>
        <v>ca592379</v>
      </c>
      <c r="C1077" s="3">
        <v>45025</v>
      </c>
      <c r="D1077" s="2" t="s">
        <v>3912</v>
      </c>
      <c r="E1077" s="2" t="str">
        <f t="shared" si="133"/>
        <v>East</v>
      </c>
      <c r="F1077" s="4" t="s">
        <v>535</v>
      </c>
      <c r="G1077" s="4" t="str">
        <f t="shared" si="135"/>
        <v>Furniture</v>
      </c>
      <c r="H1077" s="1">
        <v>2458.19</v>
      </c>
      <c r="I1077" s="1">
        <v>34</v>
      </c>
      <c r="J1077" s="1">
        <v>4</v>
      </c>
      <c r="K1077" s="1">
        <v>1909</v>
      </c>
      <c r="M1077" t="b">
        <f t="shared" si="137"/>
        <v>1</v>
      </c>
      <c r="N1077" t="b">
        <f t="shared" si="138"/>
        <v>1</v>
      </c>
      <c r="O1077" t="b">
        <f t="shared" si="139"/>
        <v>1</v>
      </c>
      <c r="P1077" t="b">
        <f t="shared" si="140"/>
        <v>1</v>
      </c>
      <c r="R1077" t="str">
        <f t="shared" si="136"/>
        <v/>
      </c>
    </row>
    <row r="1078" spans="1:18" ht="14.25" hidden="1">
      <c r="A1078" s="1" t="s">
        <v>1057</v>
      </c>
      <c r="B1078" s="1" t="str">
        <f t="shared" si="134"/>
        <v>4b136343</v>
      </c>
      <c r="C1078" s="3">
        <v>44893</v>
      </c>
      <c r="D1078" s="2" t="s">
        <v>3910</v>
      </c>
      <c r="E1078" s="2" t="str">
        <f t="shared" si="133"/>
        <v>North</v>
      </c>
      <c r="F1078" s="4" t="s">
        <v>535</v>
      </c>
      <c r="G1078" s="4" t="str">
        <f t="shared" si="135"/>
        <v>Furniture</v>
      </c>
      <c r="H1078" s="1">
        <v>975.06</v>
      </c>
      <c r="I1078" s="1">
        <v>39</v>
      </c>
      <c r="J1078" s="1">
        <v>24</v>
      </c>
      <c r="K1078" s="1">
        <v>737.78</v>
      </c>
      <c r="M1078" t="b">
        <f t="shared" si="137"/>
        <v>1</v>
      </c>
      <c r="N1078" t="b">
        <f t="shared" si="138"/>
        <v>1</v>
      </c>
      <c r="O1078" t="b">
        <f t="shared" si="139"/>
        <v>1</v>
      </c>
      <c r="P1078" t="b">
        <f t="shared" si="140"/>
        <v>1</v>
      </c>
      <c r="R1078" t="str">
        <f t="shared" si="136"/>
        <v/>
      </c>
    </row>
    <row r="1079" spans="1:18" ht="14.25" hidden="1">
      <c r="A1079" s="1" t="s">
        <v>1058</v>
      </c>
      <c r="B1079" s="1" t="str">
        <f t="shared" si="134"/>
        <v>5bcefb32</v>
      </c>
      <c r="C1079" s="3">
        <v>45174</v>
      </c>
      <c r="D1079" s="2" t="s">
        <v>3913</v>
      </c>
      <c r="E1079" s="2" t="str">
        <f t="shared" si="133"/>
        <v>South</v>
      </c>
      <c r="F1079" s="4" t="s">
        <v>17</v>
      </c>
      <c r="G1079" s="4" t="str">
        <f t="shared" si="135"/>
        <v>Sports</v>
      </c>
      <c r="H1079" s="1">
        <v>3202.73</v>
      </c>
      <c r="I1079" s="1">
        <v>24</v>
      </c>
      <c r="J1079" s="1">
        <v>33</v>
      </c>
      <c r="K1079" s="1">
        <v>539.78</v>
      </c>
      <c r="M1079" t="b">
        <f t="shared" si="137"/>
        <v>1</v>
      </c>
      <c r="N1079" t="b">
        <f t="shared" si="138"/>
        <v>1</v>
      </c>
      <c r="O1079" t="b">
        <f t="shared" si="139"/>
        <v>1</v>
      </c>
      <c r="P1079" t="b">
        <f t="shared" si="140"/>
        <v>1</v>
      </c>
      <c r="R1079" t="str">
        <f t="shared" si="136"/>
        <v/>
      </c>
    </row>
    <row r="1080" spans="1:18" ht="14.25" hidden="1">
      <c r="A1080" s="1" t="s">
        <v>1059</v>
      </c>
      <c r="B1080" s="1" t="str">
        <f t="shared" si="134"/>
        <v>1bd65c9f</v>
      </c>
      <c r="C1080" s="3">
        <v>45369</v>
      </c>
      <c r="D1080" s="2" t="s">
        <v>3912</v>
      </c>
      <c r="E1080" s="2" t="str">
        <f t="shared" si="133"/>
        <v>East</v>
      </c>
      <c r="F1080" s="4" t="s">
        <v>535</v>
      </c>
      <c r="G1080" s="4" t="str">
        <f t="shared" si="135"/>
        <v>Furniture</v>
      </c>
      <c r="H1080" s="1">
        <v>2594.16</v>
      </c>
      <c r="I1080" s="1">
        <v>33</v>
      </c>
      <c r="J1080" s="1">
        <v>16</v>
      </c>
      <c r="K1080" s="1">
        <v>1914.86</v>
      </c>
      <c r="M1080" t="b">
        <f t="shared" si="137"/>
        <v>1</v>
      </c>
      <c r="N1080" t="b">
        <f t="shared" si="138"/>
        <v>1</v>
      </c>
      <c r="O1080" t="b">
        <f t="shared" si="139"/>
        <v>1</v>
      </c>
      <c r="P1080" t="b">
        <f t="shared" si="140"/>
        <v>1</v>
      </c>
      <c r="R1080" t="str">
        <f t="shared" si="136"/>
        <v/>
      </c>
    </row>
    <row r="1081" spans="1:18" ht="14.25" hidden="1">
      <c r="A1081" s="1" t="s">
        <v>1060</v>
      </c>
      <c r="B1081" s="1" t="str">
        <f t="shared" si="134"/>
        <v>15553ac3</v>
      </c>
      <c r="C1081" s="3">
        <v>45334</v>
      </c>
      <c r="D1081" s="2" t="s">
        <v>959</v>
      </c>
      <c r="E1081" s="2" t="str">
        <f t="shared" si="133"/>
        <v>West</v>
      </c>
      <c r="F1081" s="4" t="s">
        <v>535</v>
      </c>
      <c r="G1081" s="4" t="str">
        <f t="shared" si="135"/>
        <v>Furniture</v>
      </c>
      <c r="H1081" s="1">
        <v>2210.71</v>
      </c>
      <c r="I1081" s="1">
        <v>38</v>
      </c>
      <c r="J1081" s="1">
        <v>20</v>
      </c>
      <c r="K1081" s="1">
        <v>1818.17</v>
      </c>
      <c r="M1081" t="b">
        <f t="shared" si="137"/>
        <v>1</v>
      </c>
      <c r="N1081" t="b">
        <f t="shared" si="138"/>
        <v>1</v>
      </c>
      <c r="O1081" t="b">
        <f t="shared" si="139"/>
        <v>1</v>
      </c>
      <c r="P1081" t="b">
        <f t="shared" si="140"/>
        <v>1</v>
      </c>
      <c r="R1081" t="str">
        <f t="shared" si="136"/>
        <v/>
      </c>
    </row>
    <row r="1082" spans="1:18" ht="14.25" hidden="1">
      <c r="A1082" s="1" t="s">
        <v>1061</v>
      </c>
      <c r="B1082" s="1" t="str">
        <f t="shared" si="134"/>
        <v>6ef6535e</v>
      </c>
      <c r="C1082" s="3">
        <v>45141</v>
      </c>
      <c r="D1082" s="2" t="s">
        <v>3910</v>
      </c>
      <c r="E1082" s="2" t="str">
        <f t="shared" si="133"/>
        <v>North</v>
      </c>
      <c r="F1082" s="4" t="s">
        <v>291</v>
      </c>
      <c r="G1082" s="4" t="str">
        <f t="shared" si="135"/>
        <v>Electronics</v>
      </c>
      <c r="H1082" s="1">
        <v>4415.93</v>
      </c>
      <c r="I1082" s="1">
        <v>28</v>
      </c>
      <c r="J1082" s="1">
        <v>46</v>
      </c>
      <c r="K1082" s="1">
        <v>1028.93</v>
      </c>
      <c r="M1082" t="b">
        <f t="shared" si="137"/>
        <v>1</v>
      </c>
      <c r="N1082" t="b">
        <f t="shared" si="138"/>
        <v>1</v>
      </c>
      <c r="O1082" t="b">
        <f t="shared" si="139"/>
        <v>1</v>
      </c>
      <c r="P1082" t="b">
        <f t="shared" si="140"/>
        <v>1</v>
      </c>
      <c r="R1082" t="str">
        <f t="shared" si="136"/>
        <v/>
      </c>
    </row>
    <row r="1083" spans="1:18" ht="14.25" hidden="1">
      <c r="A1083" s="1" t="s">
        <v>1062</v>
      </c>
      <c r="B1083" s="1" t="str">
        <f t="shared" si="134"/>
        <v>1615c244</v>
      </c>
      <c r="C1083" s="3">
        <v>45371</v>
      </c>
      <c r="D1083" s="2" t="s">
        <v>3912</v>
      </c>
      <c r="E1083" s="2" t="str">
        <f t="shared" si="133"/>
        <v>East</v>
      </c>
      <c r="F1083" s="4" t="s">
        <v>88</v>
      </c>
      <c r="G1083" s="4" t="str">
        <f t="shared" si="135"/>
        <v>Groceries</v>
      </c>
      <c r="H1083" s="1">
        <v>2247.6999999999998</v>
      </c>
      <c r="I1083" s="1">
        <v>18</v>
      </c>
      <c r="J1083" s="1">
        <v>28</v>
      </c>
      <c r="K1083" s="1">
        <v>742.35</v>
      </c>
      <c r="M1083" t="b">
        <f t="shared" si="137"/>
        <v>1</v>
      </c>
      <c r="N1083" t="b">
        <f t="shared" si="138"/>
        <v>1</v>
      </c>
      <c r="O1083" t="b">
        <f t="shared" si="139"/>
        <v>1</v>
      </c>
      <c r="P1083" t="b">
        <f t="shared" si="140"/>
        <v>1</v>
      </c>
      <c r="R1083" t="str">
        <f t="shared" si="136"/>
        <v/>
      </c>
    </row>
    <row r="1084" spans="1:18" ht="14.25">
      <c r="A1084" s="1" t="s">
        <v>1063</v>
      </c>
      <c r="B1084" s="1" t="str">
        <f t="shared" si="134"/>
        <v>4903f67e</v>
      </c>
      <c r="C1084" s="3">
        <v>45448</v>
      </c>
      <c r="D1084" s="2" t="s">
        <v>3913</v>
      </c>
      <c r="E1084" s="2" t="str">
        <f t="shared" si="133"/>
        <v>South</v>
      </c>
      <c r="F1084" s="4" t="s">
        <v>1474</v>
      </c>
      <c r="G1084" s="4" t="str">
        <f t="shared" si="135"/>
        <v>Clothing</v>
      </c>
      <c r="H1084" s="1">
        <v>4664.6899999999996</v>
      </c>
      <c r="I1084" s="1">
        <v>11</v>
      </c>
      <c r="J1084" s="1">
        <v>42</v>
      </c>
      <c r="K1084" s="1">
        <v>915.1</v>
      </c>
      <c r="M1084" t="b">
        <f t="shared" si="137"/>
        <v>1</v>
      </c>
      <c r="N1084" t="b">
        <f t="shared" si="138"/>
        <v>1</v>
      </c>
      <c r="O1084" t="b">
        <f t="shared" si="139"/>
        <v>1</v>
      </c>
      <c r="P1084" t="b">
        <f t="shared" si="140"/>
        <v>1</v>
      </c>
      <c r="R1084" t="str">
        <f t="shared" si="136"/>
        <v/>
      </c>
    </row>
    <row r="1085" spans="1:18" ht="14.25" hidden="1">
      <c r="A1085" s="1" t="s">
        <v>1064</v>
      </c>
      <c r="B1085" s="1" t="str">
        <f t="shared" si="134"/>
        <v>1287d885</v>
      </c>
      <c r="C1085" s="3">
        <v>45585</v>
      </c>
      <c r="D1085" s="2" t="s">
        <v>959</v>
      </c>
      <c r="E1085" s="2" t="str">
        <f t="shared" si="133"/>
        <v>West</v>
      </c>
      <c r="F1085" s="4" t="s">
        <v>88</v>
      </c>
      <c r="G1085" s="4" t="str">
        <f t="shared" si="135"/>
        <v>Groceries</v>
      </c>
      <c r="H1085" s="1">
        <v>2945.18</v>
      </c>
      <c r="I1085" s="1">
        <v>28</v>
      </c>
      <c r="J1085" s="1">
        <v>11</v>
      </c>
      <c r="K1085" s="1">
        <v>1167.69</v>
      </c>
      <c r="M1085" t="b">
        <f t="shared" si="137"/>
        <v>1</v>
      </c>
      <c r="N1085" t="b">
        <f t="shared" si="138"/>
        <v>1</v>
      </c>
      <c r="O1085" t="b">
        <f t="shared" si="139"/>
        <v>1</v>
      </c>
      <c r="P1085" t="b">
        <f t="shared" si="140"/>
        <v>1</v>
      </c>
      <c r="R1085" t="str">
        <f t="shared" si="136"/>
        <v/>
      </c>
    </row>
    <row r="1086" spans="1:18" ht="14.25">
      <c r="A1086" s="1" t="s">
        <v>1065</v>
      </c>
      <c r="B1086" s="1" t="str">
        <f t="shared" si="134"/>
        <v>27d4561b</v>
      </c>
      <c r="C1086" s="3">
        <v>45196</v>
      </c>
      <c r="D1086" s="2" t="s">
        <v>959</v>
      </c>
      <c r="E1086" s="2" t="str">
        <f t="shared" si="133"/>
        <v>West</v>
      </c>
      <c r="F1086" s="4" t="s">
        <v>1474</v>
      </c>
      <c r="G1086" s="4" t="str">
        <f t="shared" si="135"/>
        <v>Clothing</v>
      </c>
      <c r="H1086" s="1">
        <v>4648.0600000000004</v>
      </c>
      <c r="I1086" s="1">
        <v>27</v>
      </c>
      <c r="J1086" s="1">
        <v>26</v>
      </c>
      <c r="K1086" s="1">
        <v>896.94</v>
      </c>
      <c r="M1086" t="b">
        <f t="shared" si="137"/>
        <v>1</v>
      </c>
      <c r="N1086" t="b">
        <f t="shared" si="138"/>
        <v>1</v>
      </c>
      <c r="O1086" t="b">
        <f t="shared" si="139"/>
        <v>1</v>
      </c>
      <c r="P1086" t="b">
        <f t="shared" si="140"/>
        <v>1</v>
      </c>
      <c r="R1086" t="str">
        <f t="shared" si="136"/>
        <v/>
      </c>
    </row>
    <row r="1087" spans="1:18" ht="14.25">
      <c r="A1087" s="1" t="s">
        <v>1066</v>
      </c>
      <c r="B1087" s="1" t="str">
        <f t="shared" si="134"/>
        <v>f434983a</v>
      </c>
      <c r="C1087" s="3">
        <v>44884</v>
      </c>
      <c r="D1087" s="2" t="s">
        <v>3913</v>
      </c>
      <c r="E1087" s="2" t="str">
        <f t="shared" si="133"/>
        <v>South</v>
      </c>
      <c r="F1087" s="4" t="s">
        <v>1474</v>
      </c>
      <c r="G1087" s="4" t="str">
        <f t="shared" si="135"/>
        <v>Clothing</v>
      </c>
      <c r="H1087" s="1">
        <v>4686.3</v>
      </c>
      <c r="I1087" s="1">
        <v>14</v>
      </c>
      <c r="J1087" s="1">
        <v>28</v>
      </c>
      <c r="K1087" s="1">
        <v>377.92</v>
      </c>
      <c r="M1087" t="b">
        <f t="shared" si="137"/>
        <v>1</v>
      </c>
      <c r="N1087" t="b">
        <f t="shared" si="138"/>
        <v>1</v>
      </c>
      <c r="O1087" t="b">
        <f t="shared" si="139"/>
        <v>1</v>
      </c>
      <c r="P1087" t="b">
        <f t="shared" si="140"/>
        <v>1</v>
      </c>
      <c r="R1087" t="str">
        <f t="shared" si="136"/>
        <v/>
      </c>
    </row>
    <row r="1088" spans="1:18" ht="14.25" hidden="1">
      <c r="A1088" s="1" t="s">
        <v>1067</v>
      </c>
      <c r="B1088" s="1" t="str">
        <f t="shared" si="134"/>
        <v>8511d343</v>
      </c>
      <c r="C1088" s="3">
        <v>45151</v>
      </c>
      <c r="D1088" s="2" t="s">
        <v>3912</v>
      </c>
      <c r="E1088" s="2" t="str">
        <f t="shared" si="133"/>
        <v>East</v>
      </c>
      <c r="F1088" s="4" t="s">
        <v>535</v>
      </c>
      <c r="G1088" s="4" t="str">
        <f t="shared" si="135"/>
        <v>Furniture</v>
      </c>
      <c r="H1088" s="1">
        <v>2365.87</v>
      </c>
      <c r="I1088" s="1">
        <v>21</v>
      </c>
      <c r="J1088" s="1">
        <v>12</v>
      </c>
      <c r="K1088" s="1">
        <v>1126.51</v>
      </c>
      <c r="M1088" t="b">
        <f t="shared" si="137"/>
        <v>1</v>
      </c>
      <c r="N1088" t="b">
        <f t="shared" si="138"/>
        <v>1</v>
      </c>
      <c r="O1088" t="b">
        <f t="shared" si="139"/>
        <v>1</v>
      </c>
      <c r="P1088" t="b">
        <f t="shared" si="140"/>
        <v>1</v>
      </c>
      <c r="R1088" t="str">
        <f t="shared" si="136"/>
        <v/>
      </c>
    </row>
    <row r="1089" spans="1:18" ht="14.25" hidden="1">
      <c r="A1089" s="1" t="s">
        <v>1068</v>
      </c>
      <c r="B1089" s="1" t="str">
        <f t="shared" si="134"/>
        <v>e37444f1</v>
      </c>
      <c r="C1089" s="3">
        <v>45204</v>
      </c>
      <c r="D1089" s="2" t="s">
        <v>3910</v>
      </c>
      <c r="E1089" s="2" t="str">
        <f t="shared" si="133"/>
        <v>North</v>
      </c>
      <c r="F1089" s="4" t="s">
        <v>88</v>
      </c>
      <c r="G1089" s="4" t="str">
        <f t="shared" si="135"/>
        <v>Groceries</v>
      </c>
      <c r="H1089" s="1">
        <v>4883.6499999999996</v>
      </c>
      <c r="I1089" s="1">
        <v>16</v>
      </c>
      <c r="J1089" s="1">
        <v>9</v>
      </c>
      <c r="K1089" s="1">
        <v>1926.65</v>
      </c>
      <c r="M1089" t="b">
        <f t="shared" si="137"/>
        <v>1</v>
      </c>
      <c r="N1089" t="b">
        <f t="shared" si="138"/>
        <v>1</v>
      </c>
      <c r="O1089" t="b">
        <f t="shared" si="139"/>
        <v>1</v>
      </c>
      <c r="P1089" t="b">
        <f t="shared" si="140"/>
        <v>1</v>
      </c>
      <c r="R1089" t="str">
        <f t="shared" si="136"/>
        <v/>
      </c>
    </row>
    <row r="1090" spans="1:18" ht="14.25">
      <c r="A1090" s="1" t="s">
        <v>1069</v>
      </c>
      <c r="B1090" s="1" t="str">
        <f t="shared" si="134"/>
        <v>cbf827e8</v>
      </c>
      <c r="C1090" s="3">
        <v>45327</v>
      </c>
      <c r="D1090" s="2" t="s">
        <v>3910</v>
      </c>
      <c r="E1090" s="2" t="str">
        <f t="shared" ref="E1090:E1153" si="141">PROPER(TRIM(D1090))</f>
        <v>North</v>
      </c>
      <c r="F1090" s="4" t="s">
        <v>1474</v>
      </c>
      <c r="G1090" s="4" t="str">
        <f t="shared" si="135"/>
        <v>Clothing</v>
      </c>
      <c r="H1090" s="1">
        <v>1705.34</v>
      </c>
      <c r="I1090" s="1">
        <v>49</v>
      </c>
      <c r="J1090" s="1">
        <v>46</v>
      </c>
      <c r="K1090" s="1">
        <v>145.30000000000001</v>
      </c>
      <c r="M1090" t="b">
        <f t="shared" si="137"/>
        <v>1</v>
      </c>
      <c r="N1090" t="b">
        <f t="shared" si="138"/>
        <v>1</v>
      </c>
      <c r="O1090" t="b">
        <f t="shared" si="139"/>
        <v>1</v>
      </c>
      <c r="P1090" t="b">
        <f t="shared" si="140"/>
        <v>1</v>
      </c>
      <c r="R1090" t="str">
        <f t="shared" si="136"/>
        <v/>
      </c>
    </row>
    <row r="1091" spans="1:18" ht="14.25" hidden="1">
      <c r="A1091" s="1" t="s">
        <v>1070</v>
      </c>
      <c r="B1091" s="1" t="str">
        <f t="shared" ref="B1091:B1154" si="142">TRIM(A1091)</f>
        <v>5d590c5b</v>
      </c>
      <c r="C1091" s="3">
        <v>45373</v>
      </c>
      <c r="D1091" s="2" t="s">
        <v>3912</v>
      </c>
      <c r="E1091" s="2" t="str">
        <f t="shared" si="141"/>
        <v>East</v>
      </c>
      <c r="F1091" s="4" t="s">
        <v>17</v>
      </c>
      <c r="G1091" s="4" t="str">
        <f t="shared" ref="G1091:G1154" si="143">PROPER(TRIM(SUBSTITUTE(F1091,"$","s")))</f>
        <v>Sports</v>
      </c>
      <c r="H1091" s="1">
        <v>218.36</v>
      </c>
      <c r="I1091" s="1">
        <v>31</v>
      </c>
      <c r="J1091" s="1">
        <v>35</v>
      </c>
      <c r="K1091" s="1">
        <v>1777.78</v>
      </c>
      <c r="M1091" t="b">
        <f t="shared" si="137"/>
        <v>1</v>
      </c>
      <c r="N1091" t="b">
        <f t="shared" si="138"/>
        <v>1</v>
      </c>
      <c r="O1091" t="b">
        <f t="shared" si="139"/>
        <v>1</v>
      </c>
      <c r="P1091" t="b">
        <f t="shared" si="140"/>
        <v>1</v>
      </c>
      <c r="R1091" t="str">
        <f t="shared" ref="R1091:R1154" si="144">SUBSTITUTE(SUBSTITUTE(Q1091,"@",""),"#","")</f>
        <v/>
      </c>
    </row>
    <row r="1092" spans="1:18" ht="14.25" hidden="1">
      <c r="A1092" s="1" t="s">
        <v>1071</v>
      </c>
      <c r="B1092" s="1" t="str">
        <f t="shared" si="142"/>
        <v>3aa8fceb</v>
      </c>
      <c r="C1092" s="3">
        <v>45117</v>
      </c>
      <c r="D1092" s="2" t="s">
        <v>3910</v>
      </c>
      <c r="E1092" s="2" t="str">
        <f t="shared" si="141"/>
        <v>North</v>
      </c>
      <c r="F1092" s="4" t="s">
        <v>291</v>
      </c>
      <c r="G1092" s="4" t="str">
        <f t="shared" si="143"/>
        <v>Electronics</v>
      </c>
      <c r="H1092" s="1">
        <v>3098.37</v>
      </c>
      <c r="I1092" s="1">
        <v>18</v>
      </c>
      <c r="J1092" s="1">
        <v>41</v>
      </c>
      <c r="K1092" s="1">
        <v>892.04</v>
      </c>
      <c r="M1092" t="b">
        <f t="shared" si="137"/>
        <v>1</v>
      </c>
      <c r="N1092" t="b">
        <f t="shared" si="138"/>
        <v>1</v>
      </c>
      <c r="O1092" t="b">
        <f t="shared" si="139"/>
        <v>1</v>
      </c>
      <c r="P1092" t="b">
        <f t="shared" si="140"/>
        <v>1</v>
      </c>
      <c r="R1092" t="str">
        <f t="shared" si="144"/>
        <v/>
      </c>
    </row>
    <row r="1093" spans="1:18" ht="14.25" hidden="1">
      <c r="A1093" s="1" t="s">
        <v>1072</v>
      </c>
      <c r="B1093" s="1" t="str">
        <f t="shared" si="142"/>
        <v>082cd281</v>
      </c>
      <c r="C1093" s="3">
        <v>45257</v>
      </c>
      <c r="D1093" s="2" t="s">
        <v>3910</v>
      </c>
      <c r="E1093" s="2" t="str">
        <f t="shared" si="141"/>
        <v>North</v>
      </c>
      <c r="F1093" s="4" t="s">
        <v>535</v>
      </c>
      <c r="G1093" s="4" t="str">
        <f t="shared" si="143"/>
        <v>Furniture</v>
      </c>
      <c r="H1093" s="1">
        <v>4189.37</v>
      </c>
      <c r="I1093" s="1">
        <v>31</v>
      </c>
      <c r="J1093" s="1">
        <v>49</v>
      </c>
      <c r="K1093" s="1">
        <v>1436.1</v>
      </c>
      <c r="M1093" t="b">
        <f t="shared" si="137"/>
        <v>1</v>
      </c>
      <c r="N1093" t="b">
        <f t="shared" si="138"/>
        <v>1</v>
      </c>
      <c r="O1093" t="b">
        <f t="shared" si="139"/>
        <v>1</v>
      </c>
      <c r="P1093" t="b">
        <f t="shared" si="140"/>
        <v>1</v>
      </c>
      <c r="R1093" t="str">
        <f t="shared" si="144"/>
        <v/>
      </c>
    </row>
    <row r="1094" spans="1:18" ht="14.25" hidden="1">
      <c r="A1094" s="1" t="s">
        <v>1073</v>
      </c>
      <c r="B1094" s="1" t="str">
        <f t="shared" si="142"/>
        <v>32026de9</v>
      </c>
      <c r="C1094" s="3">
        <v>45109</v>
      </c>
      <c r="D1094" s="2" t="s">
        <v>3913</v>
      </c>
      <c r="E1094" s="2" t="str">
        <f t="shared" si="141"/>
        <v>South</v>
      </c>
      <c r="F1094" s="4" t="s">
        <v>88</v>
      </c>
      <c r="G1094" s="4" t="str">
        <f t="shared" si="143"/>
        <v>Groceries</v>
      </c>
      <c r="H1094" s="1">
        <v>3375.39</v>
      </c>
      <c r="I1094" s="1">
        <v>5</v>
      </c>
      <c r="J1094" s="1">
        <v>50</v>
      </c>
      <c r="K1094" s="1">
        <v>819.64</v>
      </c>
      <c r="M1094" t="b">
        <f t="shared" ref="M1094:M1157" si="145">AND(ISNUMBER(H1094),H1094&lt;&gt;"")</f>
        <v>1</v>
      </c>
      <c r="N1094" t="b">
        <f t="shared" ref="N1094:N1157" si="146">AND(ISNUMBER(I1094),I1094&lt;&gt;"")</f>
        <v>1</v>
      </c>
      <c r="O1094" t="b">
        <f t="shared" ref="O1094:O1157" si="147">AND(ISNUMBER(J1094),J1094&lt;&gt;"")</f>
        <v>1</v>
      </c>
      <c r="P1094" t="b">
        <f t="shared" ref="P1094:P1157" si="148">AND(ISNUMBER(K1094),K1094&lt;&gt;"")</f>
        <v>1</v>
      </c>
      <c r="R1094" t="str">
        <f t="shared" si="144"/>
        <v/>
      </c>
    </row>
    <row r="1095" spans="1:18" ht="14.25" hidden="1">
      <c r="A1095" s="1" t="s">
        <v>1074</v>
      </c>
      <c r="B1095" s="1" t="str">
        <f t="shared" si="142"/>
        <v>12b0b34d</v>
      </c>
      <c r="C1095" s="3">
        <v>45559</v>
      </c>
      <c r="D1095" s="2" t="s">
        <v>3913</v>
      </c>
      <c r="E1095" s="2" t="str">
        <f t="shared" si="141"/>
        <v>South</v>
      </c>
      <c r="F1095" s="4" t="s">
        <v>291</v>
      </c>
      <c r="G1095" s="4" t="str">
        <f t="shared" si="143"/>
        <v>Electronics</v>
      </c>
      <c r="H1095" s="1">
        <v>1083.97</v>
      </c>
      <c r="I1095" s="1">
        <v>27</v>
      </c>
      <c r="J1095" s="1">
        <v>33</v>
      </c>
      <c r="K1095" s="1">
        <v>1074.57</v>
      </c>
      <c r="M1095" t="b">
        <f t="shared" si="145"/>
        <v>1</v>
      </c>
      <c r="N1095" t="b">
        <f t="shared" si="146"/>
        <v>1</v>
      </c>
      <c r="O1095" t="b">
        <f t="shared" si="147"/>
        <v>1</v>
      </c>
      <c r="P1095" t="b">
        <f t="shared" si="148"/>
        <v>1</v>
      </c>
      <c r="R1095" t="str">
        <f t="shared" si="144"/>
        <v/>
      </c>
    </row>
    <row r="1096" spans="1:18" ht="14.25" hidden="1">
      <c r="A1096" s="1" t="s">
        <v>1075</v>
      </c>
      <c r="B1096" s="1" t="str">
        <f t="shared" si="142"/>
        <v>3d832a6a</v>
      </c>
      <c r="C1096" s="3">
        <v>45548</v>
      </c>
      <c r="D1096" s="2" t="s">
        <v>3910</v>
      </c>
      <c r="E1096" s="2" t="str">
        <f t="shared" si="141"/>
        <v>North</v>
      </c>
      <c r="F1096" s="4" t="s">
        <v>17</v>
      </c>
      <c r="G1096" s="4" t="str">
        <f t="shared" si="143"/>
        <v>Sports</v>
      </c>
      <c r="H1096" s="1">
        <v>2160.83</v>
      </c>
      <c r="I1096" s="1">
        <v>37</v>
      </c>
      <c r="J1096" s="1">
        <v>8</v>
      </c>
      <c r="K1096" s="1">
        <v>620.03</v>
      </c>
      <c r="M1096" t="b">
        <f t="shared" si="145"/>
        <v>1</v>
      </c>
      <c r="N1096" t="b">
        <f t="shared" si="146"/>
        <v>1</v>
      </c>
      <c r="O1096" t="b">
        <f t="shared" si="147"/>
        <v>1</v>
      </c>
      <c r="P1096" t="b">
        <f t="shared" si="148"/>
        <v>1</v>
      </c>
      <c r="R1096" t="str">
        <f t="shared" si="144"/>
        <v/>
      </c>
    </row>
    <row r="1097" spans="1:18" ht="14.25">
      <c r="A1097" s="1" t="s">
        <v>1076</v>
      </c>
      <c r="B1097" s="1" t="str">
        <f t="shared" si="142"/>
        <v>3f88c231</v>
      </c>
      <c r="C1097" s="3">
        <v>44953</v>
      </c>
      <c r="D1097" s="2" t="s">
        <v>959</v>
      </c>
      <c r="E1097" s="2" t="str">
        <f t="shared" si="141"/>
        <v>West</v>
      </c>
      <c r="F1097" s="4" t="s">
        <v>1474</v>
      </c>
      <c r="G1097" s="4" t="str">
        <f t="shared" si="143"/>
        <v>Clothing</v>
      </c>
      <c r="H1097" s="1">
        <v>2904.24</v>
      </c>
      <c r="I1097" s="1">
        <v>2</v>
      </c>
      <c r="J1097" s="1">
        <v>0</v>
      </c>
      <c r="K1097" s="1">
        <v>1792.12</v>
      </c>
      <c r="M1097" t="b">
        <f t="shared" si="145"/>
        <v>1</v>
      </c>
      <c r="N1097" t="b">
        <f t="shared" si="146"/>
        <v>1</v>
      </c>
      <c r="O1097" t="b">
        <f t="shared" si="147"/>
        <v>1</v>
      </c>
      <c r="P1097" t="b">
        <f t="shared" si="148"/>
        <v>1</v>
      </c>
      <c r="R1097" t="str">
        <f t="shared" si="144"/>
        <v/>
      </c>
    </row>
    <row r="1098" spans="1:18" ht="14.25" hidden="1">
      <c r="A1098" s="1" t="s">
        <v>1077</v>
      </c>
      <c r="B1098" s="1" t="str">
        <f t="shared" si="142"/>
        <v>4474c683</v>
      </c>
      <c r="C1098" s="3">
        <v>45230</v>
      </c>
      <c r="D1098" s="2" t="s">
        <v>3913</v>
      </c>
      <c r="E1098" s="2" t="str">
        <f t="shared" si="141"/>
        <v>South</v>
      </c>
      <c r="F1098" s="4" t="s">
        <v>291</v>
      </c>
      <c r="G1098" s="4" t="str">
        <f t="shared" si="143"/>
        <v>Electronics</v>
      </c>
      <c r="H1098" s="1">
        <v>1030.46</v>
      </c>
      <c r="I1098" s="1">
        <v>13</v>
      </c>
      <c r="J1098" s="1">
        <v>49</v>
      </c>
      <c r="K1098" s="1">
        <v>218.93</v>
      </c>
      <c r="M1098" t="b">
        <f t="shared" si="145"/>
        <v>1</v>
      </c>
      <c r="N1098" t="b">
        <f t="shared" si="146"/>
        <v>1</v>
      </c>
      <c r="O1098" t="b">
        <f t="shared" si="147"/>
        <v>1</v>
      </c>
      <c r="P1098" t="b">
        <f t="shared" si="148"/>
        <v>1</v>
      </c>
      <c r="R1098" t="str">
        <f t="shared" si="144"/>
        <v/>
      </c>
    </row>
    <row r="1099" spans="1:18" ht="14.25" hidden="1">
      <c r="A1099" s="1" t="s">
        <v>1078</v>
      </c>
      <c r="B1099" s="1" t="str">
        <f t="shared" si="142"/>
        <v>6fbc26b6</v>
      </c>
      <c r="C1099" s="3">
        <v>45288</v>
      </c>
      <c r="D1099" s="2" t="s">
        <v>3913</v>
      </c>
      <c r="E1099" s="2" t="str">
        <f t="shared" si="141"/>
        <v>South</v>
      </c>
      <c r="F1099" s="4" t="s">
        <v>88</v>
      </c>
      <c r="G1099" s="4" t="str">
        <f t="shared" si="143"/>
        <v>Groceries</v>
      </c>
      <c r="H1099" s="1">
        <v>158.47</v>
      </c>
      <c r="I1099" s="1">
        <v>4</v>
      </c>
      <c r="J1099" s="1">
        <v>34</v>
      </c>
      <c r="K1099" s="1">
        <v>563.86</v>
      </c>
      <c r="M1099" t="b">
        <f t="shared" si="145"/>
        <v>1</v>
      </c>
      <c r="N1099" t="b">
        <f t="shared" si="146"/>
        <v>1</v>
      </c>
      <c r="O1099" t="b">
        <f t="shared" si="147"/>
        <v>1</v>
      </c>
      <c r="P1099" t="b">
        <f t="shared" si="148"/>
        <v>1</v>
      </c>
      <c r="R1099" t="str">
        <f t="shared" si="144"/>
        <v/>
      </c>
    </row>
    <row r="1100" spans="1:18" ht="14.25">
      <c r="A1100" s="1" t="s">
        <v>1079</v>
      </c>
      <c r="B1100" s="1" t="str">
        <f t="shared" si="142"/>
        <v>e3eaaaf6</v>
      </c>
      <c r="C1100" s="3">
        <v>45377</v>
      </c>
      <c r="D1100" s="2" t="s">
        <v>3913</v>
      </c>
      <c r="E1100" s="2" t="str">
        <f t="shared" si="141"/>
        <v>South</v>
      </c>
      <c r="F1100" s="4" t="s">
        <v>1474</v>
      </c>
      <c r="G1100" s="4" t="str">
        <f t="shared" si="143"/>
        <v>Clothing</v>
      </c>
      <c r="H1100" s="1">
        <v>1754.4</v>
      </c>
      <c r="I1100" s="1">
        <v>41</v>
      </c>
      <c r="J1100" s="1">
        <v>32</v>
      </c>
      <c r="K1100" s="1">
        <v>1114.8699999999999</v>
      </c>
      <c r="M1100" t="b">
        <f t="shared" si="145"/>
        <v>1</v>
      </c>
      <c r="N1100" t="b">
        <f t="shared" si="146"/>
        <v>1</v>
      </c>
      <c r="O1100" t="b">
        <f t="shared" si="147"/>
        <v>1</v>
      </c>
      <c r="P1100" t="b">
        <f t="shared" si="148"/>
        <v>1</v>
      </c>
      <c r="R1100" t="str">
        <f t="shared" si="144"/>
        <v/>
      </c>
    </row>
    <row r="1101" spans="1:18" ht="14.25" hidden="1">
      <c r="A1101" s="1" t="s">
        <v>1080</v>
      </c>
      <c r="B1101" s="1" t="str">
        <f t="shared" si="142"/>
        <v>f2771f71</v>
      </c>
      <c r="C1101" s="3">
        <v>45398</v>
      </c>
      <c r="D1101" s="2" t="s">
        <v>3913</v>
      </c>
      <c r="E1101" s="2" t="str">
        <f t="shared" si="141"/>
        <v>South</v>
      </c>
      <c r="F1101" s="4" t="s">
        <v>88</v>
      </c>
      <c r="G1101" s="4" t="str">
        <f t="shared" si="143"/>
        <v>Groceries</v>
      </c>
      <c r="H1101" s="1">
        <v>4684.0600000000004</v>
      </c>
      <c r="I1101" s="1">
        <v>46</v>
      </c>
      <c r="J1101" s="1">
        <v>41</v>
      </c>
      <c r="K1101" s="1">
        <v>1707.46</v>
      </c>
      <c r="M1101" t="b">
        <f t="shared" si="145"/>
        <v>1</v>
      </c>
      <c r="N1101" t="b">
        <f t="shared" si="146"/>
        <v>1</v>
      </c>
      <c r="O1101" t="b">
        <f t="shared" si="147"/>
        <v>1</v>
      </c>
      <c r="P1101" t="b">
        <f t="shared" si="148"/>
        <v>1</v>
      </c>
      <c r="R1101" t="str">
        <f t="shared" si="144"/>
        <v/>
      </c>
    </row>
    <row r="1102" spans="1:18" ht="14.25" hidden="1">
      <c r="A1102" s="1" t="s">
        <v>1081</v>
      </c>
      <c r="B1102" s="1" t="str">
        <f t="shared" si="142"/>
        <v>390f836a</v>
      </c>
      <c r="C1102" s="3">
        <v>44912</v>
      </c>
      <c r="D1102" s="2" t="s">
        <v>3912</v>
      </c>
      <c r="E1102" s="2" t="str">
        <f t="shared" si="141"/>
        <v>East</v>
      </c>
      <c r="F1102" s="4" t="s">
        <v>291</v>
      </c>
      <c r="G1102" s="4" t="str">
        <f t="shared" si="143"/>
        <v>Electronics</v>
      </c>
      <c r="H1102" s="1">
        <v>2555.4499999999998</v>
      </c>
      <c r="I1102" s="1">
        <v>27</v>
      </c>
      <c r="J1102" s="1">
        <v>17</v>
      </c>
      <c r="K1102" s="1">
        <v>1564.32</v>
      </c>
      <c r="M1102" t="b">
        <f t="shared" si="145"/>
        <v>1</v>
      </c>
      <c r="N1102" t="b">
        <f t="shared" si="146"/>
        <v>1</v>
      </c>
      <c r="O1102" t="b">
        <f t="shared" si="147"/>
        <v>1</v>
      </c>
      <c r="P1102" t="b">
        <f t="shared" si="148"/>
        <v>1</v>
      </c>
      <c r="R1102" t="str">
        <f t="shared" si="144"/>
        <v/>
      </c>
    </row>
    <row r="1103" spans="1:18" ht="14.25" hidden="1">
      <c r="A1103" s="1" t="s">
        <v>1082</v>
      </c>
      <c r="B1103" s="1" t="str">
        <f t="shared" si="142"/>
        <v>def2f5b5</v>
      </c>
      <c r="C1103" s="3">
        <v>45173</v>
      </c>
      <c r="D1103" s="2" t="s">
        <v>959</v>
      </c>
      <c r="E1103" s="2" t="str">
        <f t="shared" si="141"/>
        <v>West</v>
      </c>
      <c r="F1103" s="4" t="s">
        <v>17</v>
      </c>
      <c r="G1103" s="4" t="str">
        <f t="shared" si="143"/>
        <v>Sports</v>
      </c>
      <c r="H1103" s="1">
        <v>478.06</v>
      </c>
      <c r="I1103" s="1">
        <v>7</v>
      </c>
      <c r="J1103" s="1">
        <v>6</v>
      </c>
      <c r="K1103" s="1">
        <v>391.37</v>
      </c>
      <c r="M1103" t="b">
        <f t="shared" si="145"/>
        <v>1</v>
      </c>
      <c r="N1103" t="b">
        <f t="shared" si="146"/>
        <v>1</v>
      </c>
      <c r="O1103" t="b">
        <f t="shared" si="147"/>
        <v>1</v>
      </c>
      <c r="P1103" t="b">
        <f t="shared" si="148"/>
        <v>1</v>
      </c>
      <c r="R1103" t="str">
        <f t="shared" si="144"/>
        <v/>
      </c>
    </row>
    <row r="1104" spans="1:18" ht="14.25">
      <c r="A1104" s="1" t="s">
        <v>1083</v>
      </c>
      <c r="B1104" s="1" t="str">
        <f t="shared" si="142"/>
        <v>7d6589fd</v>
      </c>
      <c r="C1104" s="3">
        <v>45312</v>
      </c>
      <c r="D1104" s="2" t="s">
        <v>3910</v>
      </c>
      <c r="E1104" s="2" t="str">
        <f t="shared" si="141"/>
        <v>North</v>
      </c>
      <c r="F1104" s="4" t="s">
        <v>1474</v>
      </c>
      <c r="G1104" s="4" t="str">
        <f t="shared" si="143"/>
        <v>Clothing</v>
      </c>
      <c r="H1104" s="1">
        <v>2308.2600000000002</v>
      </c>
      <c r="I1104" s="1">
        <v>46</v>
      </c>
      <c r="J1104" s="1">
        <v>33</v>
      </c>
      <c r="K1104" s="1">
        <v>126.21</v>
      </c>
      <c r="M1104" t="b">
        <f t="shared" si="145"/>
        <v>1</v>
      </c>
      <c r="N1104" t="b">
        <f t="shared" si="146"/>
        <v>1</v>
      </c>
      <c r="O1104" t="b">
        <f t="shared" si="147"/>
        <v>1</v>
      </c>
      <c r="P1104" t="b">
        <f t="shared" si="148"/>
        <v>1</v>
      </c>
      <c r="R1104" t="str">
        <f t="shared" si="144"/>
        <v/>
      </c>
    </row>
    <row r="1105" spans="1:18" ht="14.25" hidden="1">
      <c r="A1105" s="1" t="s">
        <v>1084</v>
      </c>
      <c r="B1105" s="1" t="str">
        <f t="shared" si="142"/>
        <v>051ad014</v>
      </c>
      <c r="C1105" s="3">
        <v>45468</v>
      </c>
      <c r="D1105" s="2" t="s">
        <v>959</v>
      </c>
      <c r="E1105" s="2" t="str">
        <f t="shared" si="141"/>
        <v>West</v>
      </c>
      <c r="F1105" s="4" t="s">
        <v>535</v>
      </c>
      <c r="G1105" s="4" t="str">
        <f t="shared" si="143"/>
        <v>Furniture</v>
      </c>
      <c r="H1105" s="1">
        <v>1204.3499999999999</v>
      </c>
      <c r="I1105" s="1">
        <v>42</v>
      </c>
      <c r="J1105" s="1">
        <v>41</v>
      </c>
      <c r="K1105" s="1">
        <v>376.23</v>
      </c>
      <c r="M1105" t="b">
        <f t="shared" si="145"/>
        <v>1</v>
      </c>
      <c r="N1105" t="b">
        <f t="shared" si="146"/>
        <v>1</v>
      </c>
      <c r="O1105" t="b">
        <f t="shared" si="147"/>
        <v>1</v>
      </c>
      <c r="P1105" t="b">
        <f t="shared" si="148"/>
        <v>1</v>
      </c>
      <c r="R1105" t="str">
        <f t="shared" si="144"/>
        <v/>
      </c>
    </row>
    <row r="1106" spans="1:18" ht="14.25" hidden="1">
      <c r="A1106" s="1" t="s">
        <v>1085</v>
      </c>
      <c r="B1106" s="1" t="str">
        <f t="shared" si="142"/>
        <v>0a76319c</v>
      </c>
      <c r="C1106" s="3">
        <v>45123</v>
      </c>
      <c r="D1106" s="2" t="s">
        <v>959</v>
      </c>
      <c r="E1106" s="2" t="str">
        <f t="shared" si="141"/>
        <v>West</v>
      </c>
      <c r="F1106" s="4" t="s">
        <v>17</v>
      </c>
      <c r="G1106" s="4" t="str">
        <f t="shared" si="143"/>
        <v>Sports</v>
      </c>
      <c r="H1106" s="1">
        <v>1932.77</v>
      </c>
      <c r="I1106" s="1">
        <v>6</v>
      </c>
      <c r="J1106" s="1">
        <v>39</v>
      </c>
      <c r="K1106" s="1">
        <v>62.83</v>
      </c>
      <c r="M1106" t="b">
        <f t="shared" si="145"/>
        <v>1</v>
      </c>
      <c r="N1106" t="b">
        <f t="shared" si="146"/>
        <v>1</v>
      </c>
      <c r="O1106" t="b">
        <f t="shared" si="147"/>
        <v>1</v>
      </c>
      <c r="P1106" t="b">
        <f t="shared" si="148"/>
        <v>1</v>
      </c>
      <c r="R1106" t="str">
        <f t="shared" si="144"/>
        <v/>
      </c>
    </row>
    <row r="1107" spans="1:18" ht="14.25" hidden="1">
      <c r="A1107" s="1" t="s">
        <v>1086</v>
      </c>
      <c r="B1107" s="1" t="str">
        <f t="shared" si="142"/>
        <v>6522ae46</v>
      </c>
      <c r="C1107" s="3">
        <v>45029</v>
      </c>
      <c r="D1107" s="2" t="s">
        <v>3913</v>
      </c>
      <c r="E1107" s="2" t="str">
        <f t="shared" si="141"/>
        <v>South</v>
      </c>
      <c r="F1107" s="4" t="s">
        <v>535</v>
      </c>
      <c r="G1107" s="4" t="str">
        <f t="shared" si="143"/>
        <v>Furniture</v>
      </c>
      <c r="H1107" s="1">
        <v>472</v>
      </c>
      <c r="I1107" s="1">
        <v>19</v>
      </c>
      <c r="J1107" s="1">
        <v>9</v>
      </c>
      <c r="K1107" s="1">
        <v>1820.79</v>
      </c>
      <c r="M1107" t="b">
        <f t="shared" si="145"/>
        <v>1</v>
      </c>
      <c r="N1107" t="b">
        <f t="shared" si="146"/>
        <v>1</v>
      </c>
      <c r="O1107" t="b">
        <f t="shared" si="147"/>
        <v>1</v>
      </c>
      <c r="P1107" t="b">
        <f t="shared" si="148"/>
        <v>1</v>
      </c>
      <c r="R1107" t="str">
        <f t="shared" si="144"/>
        <v/>
      </c>
    </row>
    <row r="1108" spans="1:18" ht="14.25" hidden="1">
      <c r="A1108" s="1" t="s">
        <v>1087</v>
      </c>
      <c r="B1108" s="1" t="str">
        <f t="shared" si="142"/>
        <v>e392b31b</v>
      </c>
      <c r="C1108" s="3">
        <v>45423</v>
      </c>
      <c r="D1108" s="2" t="s">
        <v>3912</v>
      </c>
      <c r="E1108" s="2" t="str">
        <f t="shared" si="141"/>
        <v>East</v>
      </c>
      <c r="F1108" s="4" t="s">
        <v>535</v>
      </c>
      <c r="G1108" s="4" t="str">
        <f t="shared" si="143"/>
        <v>Furniture</v>
      </c>
      <c r="H1108" s="1">
        <v>4419.55</v>
      </c>
      <c r="I1108" s="1">
        <v>6</v>
      </c>
      <c r="J1108" s="1">
        <v>44</v>
      </c>
      <c r="K1108" s="1">
        <v>356.85</v>
      </c>
      <c r="M1108" t="b">
        <f t="shared" si="145"/>
        <v>1</v>
      </c>
      <c r="N1108" t="b">
        <f t="shared" si="146"/>
        <v>1</v>
      </c>
      <c r="O1108" t="b">
        <f t="shared" si="147"/>
        <v>1</v>
      </c>
      <c r="P1108" t="b">
        <f t="shared" si="148"/>
        <v>1</v>
      </c>
      <c r="R1108" t="str">
        <f t="shared" si="144"/>
        <v/>
      </c>
    </row>
    <row r="1109" spans="1:18" ht="14.25" hidden="1">
      <c r="A1109" s="1" t="s">
        <v>1088</v>
      </c>
      <c r="B1109" s="1" t="str">
        <f t="shared" si="142"/>
        <v>2d782cee</v>
      </c>
      <c r="C1109" s="3">
        <v>45120</v>
      </c>
      <c r="D1109" s="2" t="s">
        <v>959</v>
      </c>
      <c r="E1109" s="2" t="str">
        <f t="shared" si="141"/>
        <v>West</v>
      </c>
      <c r="F1109" s="4" t="s">
        <v>291</v>
      </c>
      <c r="G1109" s="4" t="str">
        <f t="shared" si="143"/>
        <v>Electronics</v>
      </c>
      <c r="H1109" s="1">
        <v>3340.4</v>
      </c>
      <c r="I1109" s="1">
        <v>11</v>
      </c>
      <c r="J1109" s="1">
        <v>46</v>
      </c>
      <c r="K1109" s="1">
        <v>523.11</v>
      </c>
      <c r="M1109" t="b">
        <f t="shared" si="145"/>
        <v>1</v>
      </c>
      <c r="N1109" t="b">
        <f t="shared" si="146"/>
        <v>1</v>
      </c>
      <c r="O1109" t="b">
        <f t="shared" si="147"/>
        <v>1</v>
      </c>
      <c r="P1109" t="b">
        <f t="shared" si="148"/>
        <v>1</v>
      </c>
      <c r="R1109" t="str">
        <f t="shared" si="144"/>
        <v/>
      </c>
    </row>
    <row r="1110" spans="1:18" ht="14.25">
      <c r="A1110" s="1" t="s">
        <v>1089</v>
      </c>
      <c r="B1110" s="1" t="str">
        <f t="shared" si="142"/>
        <v>a6a05d8c</v>
      </c>
      <c r="C1110" s="3">
        <v>44920</v>
      </c>
      <c r="D1110" s="2" t="s">
        <v>3912</v>
      </c>
      <c r="E1110" s="2" t="str">
        <f t="shared" si="141"/>
        <v>East</v>
      </c>
      <c r="F1110" s="4" t="s">
        <v>1474</v>
      </c>
      <c r="G1110" s="4" t="str">
        <f t="shared" si="143"/>
        <v>Clothing</v>
      </c>
      <c r="H1110" s="1">
        <v>3103.48</v>
      </c>
      <c r="I1110" s="1">
        <v>35</v>
      </c>
      <c r="J1110" s="1">
        <v>23</v>
      </c>
      <c r="K1110" s="1">
        <v>921.38</v>
      </c>
      <c r="M1110" t="b">
        <f t="shared" si="145"/>
        <v>1</v>
      </c>
      <c r="N1110" t="b">
        <f t="shared" si="146"/>
        <v>1</v>
      </c>
      <c r="O1110" t="b">
        <f t="shared" si="147"/>
        <v>1</v>
      </c>
      <c r="P1110" t="b">
        <f t="shared" si="148"/>
        <v>1</v>
      </c>
      <c r="R1110" t="str">
        <f t="shared" si="144"/>
        <v/>
      </c>
    </row>
    <row r="1111" spans="1:18" ht="14.25" hidden="1">
      <c r="A1111" s="1" t="s">
        <v>1090</v>
      </c>
      <c r="B1111" s="1" t="str">
        <f t="shared" si="142"/>
        <v>e46cba22</v>
      </c>
      <c r="C1111" s="3">
        <v>44963</v>
      </c>
      <c r="D1111" s="2" t="s">
        <v>959</v>
      </c>
      <c r="E1111" s="2" t="str">
        <f t="shared" si="141"/>
        <v>West</v>
      </c>
      <c r="F1111" s="4" t="s">
        <v>535</v>
      </c>
      <c r="G1111" s="4" t="str">
        <f t="shared" si="143"/>
        <v>Furniture</v>
      </c>
      <c r="H1111" s="1">
        <v>3124.03</v>
      </c>
      <c r="I1111" s="1">
        <v>35</v>
      </c>
      <c r="J1111" s="1">
        <v>23</v>
      </c>
      <c r="K1111" s="1">
        <v>1988.58</v>
      </c>
      <c r="M1111" t="b">
        <f t="shared" si="145"/>
        <v>1</v>
      </c>
      <c r="N1111" t="b">
        <f t="shared" si="146"/>
        <v>1</v>
      </c>
      <c r="O1111" t="b">
        <f t="shared" si="147"/>
        <v>1</v>
      </c>
      <c r="P1111" t="b">
        <f t="shared" si="148"/>
        <v>1</v>
      </c>
      <c r="R1111" t="str">
        <f t="shared" si="144"/>
        <v/>
      </c>
    </row>
    <row r="1112" spans="1:18" ht="14.25" hidden="1">
      <c r="A1112" s="1" t="s">
        <v>1091</v>
      </c>
      <c r="B1112" s="1" t="str">
        <f t="shared" si="142"/>
        <v>879c3c69</v>
      </c>
      <c r="C1112" s="3">
        <v>44902</v>
      </c>
      <c r="D1112" s="2" t="s">
        <v>3913</v>
      </c>
      <c r="E1112" s="2" t="str">
        <f t="shared" si="141"/>
        <v>South</v>
      </c>
      <c r="F1112" s="4" t="s">
        <v>291</v>
      </c>
      <c r="G1112" s="4" t="str">
        <f t="shared" si="143"/>
        <v>Electronics</v>
      </c>
      <c r="H1112" s="1">
        <v>291.29000000000002</v>
      </c>
      <c r="I1112" s="1">
        <v>7</v>
      </c>
      <c r="J1112" s="1">
        <v>38</v>
      </c>
      <c r="K1112" s="1">
        <v>859.53</v>
      </c>
      <c r="M1112" t="b">
        <f t="shared" si="145"/>
        <v>1</v>
      </c>
      <c r="N1112" t="b">
        <f t="shared" si="146"/>
        <v>1</v>
      </c>
      <c r="O1112" t="b">
        <f t="shared" si="147"/>
        <v>1</v>
      </c>
      <c r="P1112" t="b">
        <f t="shared" si="148"/>
        <v>1</v>
      </c>
      <c r="R1112" t="str">
        <f t="shared" si="144"/>
        <v/>
      </c>
    </row>
    <row r="1113" spans="1:18" ht="14.25" hidden="1">
      <c r="A1113" s="1" t="s">
        <v>1092</v>
      </c>
      <c r="B1113" s="1" t="str">
        <f t="shared" si="142"/>
        <v>7c14242b</v>
      </c>
      <c r="C1113" s="3">
        <v>45280</v>
      </c>
      <c r="D1113" s="2" t="s">
        <v>3912</v>
      </c>
      <c r="E1113" s="2" t="str">
        <f t="shared" si="141"/>
        <v>East</v>
      </c>
      <c r="F1113" s="4" t="s">
        <v>535</v>
      </c>
      <c r="G1113" s="4" t="str">
        <f t="shared" si="143"/>
        <v>Furniture</v>
      </c>
      <c r="H1113" s="1">
        <v>1349.7</v>
      </c>
      <c r="I1113" s="1">
        <v>9</v>
      </c>
      <c r="J1113" s="1">
        <v>5</v>
      </c>
      <c r="K1113" s="1">
        <v>1855.37</v>
      </c>
      <c r="M1113" t="b">
        <f t="shared" si="145"/>
        <v>1</v>
      </c>
      <c r="N1113" t="b">
        <f t="shared" si="146"/>
        <v>1</v>
      </c>
      <c r="O1113" t="b">
        <f t="shared" si="147"/>
        <v>1</v>
      </c>
      <c r="P1113" t="b">
        <f t="shared" si="148"/>
        <v>1</v>
      </c>
      <c r="R1113" t="str">
        <f t="shared" si="144"/>
        <v/>
      </c>
    </row>
    <row r="1114" spans="1:18" ht="14.25" hidden="1">
      <c r="A1114" s="1" t="s">
        <v>1093</v>
      </c>
      <c r="B1114" s="1" t="str">
        <f t="shared" si="142"/>
        <v>84458bba</v>
      </c>
      <c r="C1114" s="3">
        <v>45406</v>
      </c>
      <c r="D1114" s="2" t="s">
        <v>3913</v>
      </c>
      <c r="E1114" s="2" t="str">
        <f t="shared" si="141"/>
        <v>South</v>
      </c>
      <c r="F1114" s="4" t="s">
        <v>88</v>
      </c>
      <c r="G1114" s="4" t="str">
        <f t="shared" si="143"/>
        <v>Groceries</v>
      </c>
      <c r="H1114" s="1">
        <v>2340.4</v>
      </c>
      <c r="I1114" s="1">
        <v>23</v>
      </c>
      <c r="J1114" s="1">
        <v>9</v>
      </c>
      <c r="K1114" s="1">
        <v>267.12</v>
      </c>
      <c r="M1114" t="b">
        <f t="shared" si="145"/>
        <v>1</v>
      </c>
      <c r="N1114" t="b">
        <f t="shared" si="146"/>
        <v>1</v>
      </c>
      <c r="O1114" t="b">
        <f t="shared" si="147"/>
        <v>1</v>
      </c>
      <c r="P1114" t="b">
        <f t="shared" si="148"/>
        <v>1</v>
      </c>
      <c r="R1114" t="str">
        <f t="shared" si="144"/>
        <v/>
      </c>
    </row>
    <row r="1115" spans="1:18" ht="14.25" hidden="1">
      <c r="A1115" s="1" t="s">
        <v>1094</v>
      </c>
      <c r="B1115" s="1" t="str">
        <f t="shared" si="142"/>
        <v>fdb9bac4</v>
      </c>
      <c r="C1115" s="3">
        <v>45550</v>
      </c>
      <c r="D1115" s="2" t="s">
        <v>3910</v>
      </c>
      <c r="E1115" s="2" t="str">
        <f t="shared" si="141"/>
        <v>North</v>
      </c>
      <c r="F1115" s="4" t="s">
        <v>88</v>
      </c>
      <c r="G1115" s="4" t="str">
        <f t="shared" si="143"/>
        <v>Groceries</v>
      </c>
      <c r="H1115" s="1">
        <v>483.42</v>
      </c>
      <c r="I1115" s="1">
        <v>5</v>
      </c>
      <c r="J1115" s="1">
        <v>13</v>
      </c>
      <c r="K1115" s="1">
        <v>246.8</v>
      </c>
      <c r="M1115" t="b">
        <f t="shared" si="145"/>
        <v>1</v>
      </c>
      <c r="N1115" t="b">
        <f t="shared" si="146"/>
        <v>1</v>
      </c>
      <c r="O1115" t="b">
        <f t="shared" si="147"/>
        <v>1</v>
      </c>
      <c r="P1115" t="b">
        <f t="shared" si="148"/>
        <v>1</v>
      </c>
      <c r="R1115" t="str">
        <f t="shared" si="144"/>
        <v/>
      </c>
    </row>
    <row r="1116" spans="1:18" ht="14.25" hidden="1">
      <c r="A1116" s="1" t="s">
        <v>1095</v>
      </c>
      <c r="B1116" s="1" t="str">
        <f t="shared" si="142"/>
        <v>89d9e400</v>
      </c>
      <c r="C1116" s="3">
        <v>45284</v>
      </c>
      <c r="D1116" s="2" t="s">
        <v>3910</v>
      </c>
      <c r="E1116" s="2" t="str">
        <f t="shared" si="141"/>
        <v>North</v>
      </c>
      <c r="F1116" s="4" t="s">
        <v>17</v>
      </c>
      <c r="G1116" s="4" t="str">
        <f t="shared" si="143"/>
        <v>Sports</v>
      </c>
      <c r="H1116" s="1">
        <v>1805.34</v>
      </c>
      <c r="I1116" s="1">
        <v>46</v>
      </c>
      <c r="J1116" s="1">
        <v>16</v>
      </c>
      <c r="K1116" s="1">
        <v>1309.8699999999999</v>
      </c>
      <c r="M1116" t="b">
        <f t="shared" si="145"/>
        <v>1</v>
      </c>
      <c r="N1116" t="b">
        <f t="shared" si="146"/>
        <v>1</v>
      </c>
      <c r="O1116" t="b">
        <f t="shared" si="147"/>
        <v>1</v>
      </c>
      <c r="P1116" t="b">
        <f t="shared" si="148"/>
        <v>1</v>
      </c>
      <c r="R1116" t="str">
        <f t="shared" si="144"/>
        <v/>
      </c>
    </row>
    <row r="1117" spans="1:18" ht="14.25" hidden="1">
      <c r="A1117" s="1" t="s">
        <v>1096</v>
      </c>
      <c r="B1117" s="1" t="str">
        <f t="shared" si="142"/>
        <v>df4d99ed</v>
      </c>
      <c r="C1117" s="3">
        <v>45163</v>
      </c>
      <c r="D1117" s="2" t="s">
        <v>3913</v>
      </c>
      <c r="E1117" s="2" t="str">
        <f t="shared" si="141"/>
        <v>South</v>
      </c>
      <c r="F1117" s="4" t="s">
        <v>535</v>
      </c>
      <c r="G1117" s="4" t="str">
        <f t="shared" si="143"/>
        <v>Furniture</v>
      </c>
      <c r="H1117" s="1">
        <v>2218.31</v>
      </c>
      <c r="I1117" s="1">
        <v>50</v>
      </c>
      <c r="J1117" s="1">
        <v>42</v>
      </c>
      <c r="K1117" s="1">
        <v>1682.52</v>
      </c>
      <c r="M1117" t="b">
        <f t="shared" si="145"/>
        <v>1</v>
      </c>
      <c r="N1117" t="b">
        <f t="shared" si="146"/>
        <v>1</v>
      </c>
      <c r="O1117" t="b">
        <f t="shared" si="147"/>
        <v>1</v>
      </c>
      <c r="P1117" t="b">
        <f t="shared" si="148"/>
        <v>1</v>
      </c>
      <c r="R1117" t="str">
        <f t="shared" si="144"/>
        <v/>
      </c>
    </row>
    <row r="1118" spans="1:18" ht="14.25" hidden="1">
      <c r="A1118" s="1" t="s">
        <v>1097</v>
      </c>
      <c r="B1118" s="1" t="str">
        <f t="shared" si="142"/>
        <v>fd51990b</v>
      </c>
      <c r="C1118" s="3">
        <v>45226</v>
      </c>
      <c r="D1118" s="2" t="s">
        <v>959</v>
      </c>
      <c r="E1118" s="2" t="str">
        <f t="shared" si="141"/>
        <v>West</v>
      </c>
      <c r="F1118" s="4" t="s">
        <v>17</v>
      </c>
      <c r="G1118" s="4" t="str">
        <f t="shared" si="143"/>
        <v>Sports</v>
      </c>
      <c r="H1118" s="1">
        <v>1281.56</v>
      </c>
      <c r="I1118" s="1">
        <v>24</v>
      </c>
      <c r="J1118" s="1">
        <v>42</v>
      </c>
      <c r="K1118" s="1">
        <v>356</v>
      </c>
      <c r="M1118" t="b">
        <f t="shared" si="145"/>
        <v>1</v>
      </c>
      <c r="N1118" t="b">
        <f t="shared" si="146"/>
        <v>1</v>
      </c>
      <c r="O1118" t="b">
        <f t="shared" si="147"/>
        <v>1</v>
      </c>
      <c r="P1118" t="b">
        <f t="shared" si="148"/>
        <v>1</v>
      </c>
      <c r="R1118" t="str">
        <f t="shared" si="144"/>
        <v/>
      </c>
    </row>
    <row r="1119" spans="1:18" ht="14.25" hidden="1">
      <c r="A1119" s="1" t="s">
        <v>1098</v>
      </c>
      <c r="B1119" s="1" t="str">
        <f t="shared" si="142"/>
        <v>110b2c47</v>
      </c>
      <c r="C1119" s="3">
        <v>45259</v>
      </c>
      <c r="D1119" s="2" t="s">
        <v>3912</v>
      </c>
      <c r="E1119" s="2" t="str">
        <f t="shared" si="141"/>
        <v>East</v>
      </c>
      <c r="F1119" s="4" t="s">
        <v>88</v>
      </c>
      <c r="G1119" s="4" t="str">
        <f t="shared" si="143"/>
        <v>Groceries</v>
      </c>
      <c r="H1119" s="1">
        <v>3111.43</v>
      </c>
      <c r="I1119" s="1">
        <v>43</v>
      </c>
      <c r="J1119" s="1">
        <v>11</v>
      </c>
      <c r="K1119" s="1">
        <v>1835.81</v>
      </c>
      <c r="M1119" t="b">
        <f t="shared" si="145"/>
        <v>1</v>
      </c>
      <c r="N1119" t="b">
        <f t="shared" si="146"/>
        <v>1</v>
      </c>
      <c r="O1119" t="b">
        <f t="shared" si="147"/>
        <v>1</v>
      </c>
      <c r="P1119" t="b">
        <f t="shared" si="148"/>
        <v>1</v>
      </c>
      <c r="R1119" t="str">
        <f t="shared" si="144"/>
        <v/>
      </c>
    </row>
    <row r="1120" spans="1:18" ht="14.25" hidden="1">
      <c r="A1120" s="1" t="s">
        <v>1099</v>
      </c>
      <c r="B1120" s="1" t="str">
        <f t="shared" si="142"/>
        <v>5e674fa3</v>
      </c>
      <c r="C1120" s="3">
        <v>45498</v>
      </c>
      <c r="D1120" s="2" t="s">
        <v>3912</v>
      </c>
      <c r="E1120" s="2" t="str">
        <f t="shared" si="141"/>
        <v>East</v>
      </c>
      <c r="F1120" s="4" t="s">
        <v>291</v>
      </c>
      <c r="G1120" s="4" t="str">
        <f t="shared" si="143"/>
        <v>Electronics</v>
      </c>
      <c r="H1120" s="1">
        <v>3090.3</v>
      </c>
      <c r="I1120" s="1">
        <v>20</v>
      </c>
      <c r="J1120" s="1">
        <v>18</v>
      </c>
      <c r="K1120" s="1">
        <v>1323.39</v>
      </c>
      <c r="M1120" t="b">
        <f t="shared" si="145"/>
        <v>1</v>
      </c>
      <c r="N1120" t="b">
        <f t="shared" si="146"/>
        <v>1</v>
      </c>
      <c r="O1120" t="b">
        <f t="shared" si="147"/>
        <v>1</v>
      </c>
      <c r="P1120" t="b">
        <f t="shared" si="148"/>
        <v>1</v>
      </c>
      <c r="R1120" t="str">
        <f t="shared" si="144"/>
        <v/>
      </c>
    </row>
    <row r="1121" spans="1:18" ht="14.25">
      <c r="A1121" s="1" t="s">
        <v>1100</v>
      </c>
      <c r="B1121" s="1" t="str">
        <f t="shared" si="142"/>
        <v>788483c3</v>
      </c>
      <c r="C1121" s="3">
        <v>45380</v>
      </c>
      <c r="D1121" s="2" t="s">
        <v>3910</v>
      </c>
      <c r="E1121" s="2" t="str">
        <f t="shared" si="141"/>
        <v>North</v>
      </c>
      <c r="F1121" s="4" t="s">
        <v>1474</v>
      </c>
      <c r="G1121" s="4" t="str">
        <f t="shared" si="143"/>
        <v>Clothing</v>
      </c>
      <c r="H1121" s="1">
        <v>193.72</v>
      </c>
      <c r="I1121" s="1">
        <v>19</v>
      </c>
      <c r="J1121" s="1">
        <v>0</v>
      </c>
      <c r="K1121" s="1">
        <v>1875.33</v>
      </c>
      <c r="M1121" t="b">
        <f t="shared" si="145"/>
        <v>1</v>
      </c>
      <c r="N1121" t="b">
        <f t="shared" si="146"/>
        <v>1</v>
      </c>
      <c r="O1121" t="b">
        <f t="shared" si="147"/>
        <v>1</v>
      </c>
      <c r="P1121" t="b">
        <f t="shared" si="148"/>
        <v>1</v>
      </c>
      <c r="R1121" t="str">
        <f t="shared" si="144"/>
        <v/>
      </c>
    </row>
    <row r="1122" spans="1:18" ht="14.25" hidden="1">
      <c r="A1122" s="1" t="s">
        <v>1101</v>
      </c>
      <c r="B1122" s="1" t="str">
        <f t="shared" si="142"/>
        <v>674dc720</v>
      </c>
      <c r="C1122" s="3">
        <v>45452</v>
      </c>
      <c r="D1122" s="2" t="s">
        <v>3912</v>
      </c>
      <c r="E1122" s="2" t="str">
        <f t="shared" si="141"/>
        <v>East</v>
      </c>
      <c r="F1122" s="4" t="s">
        <v>291</v>
      </c>
      <c r="G1122" s="4" t="str">
        <f t="shared" si="143"/>
        <v>Electronics</v>
      </c>
      <c r="H1122" s="1">
        <v>1380.42</v>
      </c>
      <c r="I1122" s="1">
        <v>31</v>
      </c>
      <c r="J1122" s="1">
        <v>37</v>
      </c>
      <c r="K1122" s="1">
        <v>828.3</v>
      </c>
      <c r="M1122" t="b">
        <f t="shared" si="145"/>
        <v>1</v>
      </c>
      <c r="N1122" t="b">
        <f t="shared" si="146"/>
        <v>1</v>
      </c>
      <c r="O1122" t="b">
        <f t="shared" si="147"/>
        <v>1</v>
      </c>
      <c r="P1122" t="b">
        <f t="shared" si="148"/>
        <v>1</v>
      </c>
      <c r="R1122" t="str">
        <f t="shared" si="144"/>
        <v/>
      </c>
    </row>
    <row r="1123" spans="1:18" ht="14.25">
      <c r="A1123" s="1" t="s">
        <v>1102</v>
      </c>
      <c r="B1123" s="1" t="str">
        <f t="shared" si="142"/>
        <v>38d7c37e</v>
      </c>
      <c r="C1123" s="3">
        <v>45203</v>
      </c>
      <c r="D1123" s="2" t="s">
        <v>3912</v>
      </c>
      <c r="E1123" s="2" t="str">
        <f t="shared" si="141"/>
        <v>East</v>
      </c>
      <c r="F1123" s="4" t="s">
        <v>1474</v>
      </c>
      <c r="G1123" s="4" t="str">
        <f t="shared" si="143"/>
        <v>Clothing</v>
      </c>
      <c r="H1123" s="1">
        <v>1770.52</v>
      </c>
      <c r="I1123" s="1">
        <v>25</v>
      </c>
      <c r="J1123" s="1">
        <v>0</v>
      </c>
      <c r="K1123" s="1">
        <v>1129.96</v>
      </c>
      <c r="M1123" t="b">
        <f t="shared" si="145"/>
        <v>1</v>
      </c>
      <c r="N1123" t="b">
        <f t="shared" si="146"/>
        <v>1</v>
      </c>
      <c r="O1123" t="b">
        <f t="shared" si="147"/>
        <v>1</v>
      </c>
      <c r="P1123" t="b">
        <f t="shared" si="148"/>
        <v>1</v>
      </c>
      <c r="R1123" t="str">
        <f t="shared" si="144"/>
        <v/>
      </c>
    </row>
    <row r="1124" spans="1:18" ht="14.25">
      <c r="A1124" s="1" t="s">
        <v>1103</v>
      </c>
      <c r="B1124" s="1" t="str">
        <f t="shared" si="142"/>
        <v>e3ccefb7</v>
      </c>
      <c r="C1124" s="3">
        <v>45599</v>
      </c>
      <c r="D1124" s="2" t="s">
        <v>3912</v>
      </c>
      <c r="E1124" s="2" t="str">
        <f t="shared" si="141"/>
        <v>East</v>
      </c>
      <c r="F1124" s="4" t="s">
        <v>1474</v>
      </c>
      <c r="G1124" s="4" t="str">
        <f t="shared" si="143"/>
        <v>Clothing</v>
      </c>
      <c r="H1124" s="1">
        <v>4834.1099999999997</v>
      </c>
      <c r="I1124" s="1">
        <v>25</v>
      </c>
      <c r="J1124" s="1">
        <v>49</v>
      </c>
      <c r="K1124" s="1">
        <v>902.53</v>
      </c>
      <c r="M1124" t="b">
        <f t="shared" si="145"/>
        <v>1</v>
      </c>
      <c r="N1124" t="b">
        <f t="shared" si="146"/>
        <v>1</v>
      </c>
      <c r="O1124" t="b">
        <f t="shared" si="147"/>
        <v>1</v>
      </c>
      <c r="P1124" t="b">
        <f t="shared" si="148"/>
        <v>1</v>
      </c>
      <c r="R1124" t="str">
        <f t="shared" si="144"/>
        <v/>
      </c>
    </row>
    <row r="1125" spans="1:18" ht="14.25" hidden="1">
      <c r="A1125" s="1" t="s">
        <v>1104</v>
      </c>
      <c r="B1125" s="1" t="str">
        <f t="shared" si="142"/>
        <v>406715df</v>
      </c>
      <c r="C1125" s="3">
        <v>45293</v>
      </c>
      <c r="D1125" s="2" t="s">
        <v>3913</v>
      </c>
      <c r="E1125" s="2" t="str">
        <f t="shared" si="141"/>
        <v>South</v>
      </c>
      <c r="F1125" s="4" t="s">
        <v>88</v>
      </c>
      <c r="G1125" s="4" t="str">
        <f t="shared" si="143"/>
        <v>Groceries</v>
      </c>
      <c r="H1125" s="1">
        <v>1407.67</v>
      </c>
      <c r="I1125" s="1">
        <v>21</v>
      </c>
      <c r="J1125" s="1">
        <v>24</v>
      </c>
      <c r="K1125" s="1">
        <v>1914.05</v>
      </c>
      <c r="M1125" t="b">
        <f t="shared" si="145"/>
        <v>1</v>
      </c>
      <c r="N1125" t="b">
        <f t="shared" si="146"/>
        <v>1</v>
      </c>
      <c r="O1125" t="b">
        <f t="shared" si="147"/>
        <v>1</v>
      </c>
      <c r="P1125" t="b">
        <f t="shared" si="148"/>
        <v>1</v>
      </c>
      <c r="R1125" t="str">
        <f t="shared" si="144"/>
        <v/>
      </c>
    </row>
    <row r="1126" spans="1:18" ht="14.25" hidden="1">
      <c r="A1126" s="1" t="s">
        <v>1105</v>
      </c>
      <c r="B1126" s="1" t="str">
        <f t="shared" si="142"/>
        <v>e0aaaced</v>
      </c>
      <c r="C1126" s="3">
        <v>44951</v>
      </c>
      <c r="D1126" s="2" t="s">
        <v>3913</v>
      </c>
      <c r="E1126" s="2" t="str">
        <f t="shared" si="141"/>
        <v>South</v>
      </c>
      <c r="F1126" s="4" t="s">
        <v>535</v>
      </c>
      <c r="G1126" s="4" t="str">
        <f t="shared" si="143"/>
        <v>Furniture</v>
      </c>
      <c r="H1126" s="1">
        <v>2969.14</v>
      </c>
      <c r="I1126" s="1">
        <v>26</v>
      </c>
      <c r="J1126" s="1">
        <v>19</v>
      </c>
      <c r="K1126" s="1">
        <v>1949.21</v>
      </c>
      <c r="M1126" t="b">
        <f t="shared" si="145"/>
        <v>1</v>
      </c>
      <c r="N1126" t="b">
        <f t="shared" si="146"/>
        <v>1</v>
      </c>
      <c r="O1126" t="b">
        <f t="shared" si="147"/>
        <v>1</v>
      </c>
      <c r="P1126" t="b">
        <f t="shared" si="148"/>
        <v>1</v>
      </c>
      <c r="R1126" t="str">
        <f t="shared" si="144"/>
        <v/>
      </c>
    </row>
    <row r="1127" spans="1:18" ht="14.25">
      <c r="A1127" s="1" t="s">
        <v>1106</v>
      </c>
      <c r="B1127" s="1" t="str">
        <f t="shared" si="142"/>
        <v>ac794381</v>
      </c>
      <c r="C1127" s="3">
        <v>45360</v>
      </c>
      <c r="D1127" s="2" t="s">
        <v>3910</v>
      </c>
      <c r="E1127" s="2" t="str">
        <f t="shared" si="141"/>
        <v>North</v>
      </c>
      <c r="F1127" s="4" t="s">
        <v>1474</v>
      </c>
      <c r="G1127" s="4" t="str">
        <f t="shared" si="143"/>
        <v>Clothing</v>
      </c>
      <c r="H1127" s="1">
        <v>1980.8</v>
      </c>
      <c r="I1127" s="1">
        <v>26</v>
      </c>
      <c r="J1127" s="1">
        <v>42</v>
      </c>
      <c r="K1127" s="1">
        <v>430.37</v>
      </c>
      <c r="M1127" t="b">
        <f t="shared" si="145"/>
        <v>1</v>
      </c>
      <c r="N1127" t="b">
        <f t="shared" si="146"/>
        <v>1</v>
      </c>
      <c r="O1127" t="b">
        <f t="shared" si="147"/>
        <v>1</v>
      </c>
      <c r="P1127" t="b">
        <f t="shared" si="148"/>
        <v>1</v>
      </c>
      <c r="R1127" t="str">
        <f t="shared" si="144"/>
        <v/>
      </c>
    </row>
    <row r="1128" spans="1:18" ht="14.25">
      <c r="A1128" s="1" t="s">
        <v>1107</v>
      </c>
      <c r="B1128" s="1" t="str">
        <f t="shared" si="142"/>
        <v>85ead985</v>
      </c>
      <c r="C1128" s="3">
        <v>45300</v>
      </c>
      <c r="D1128" s="2" t="s">
        <v>959</v>
      </c>
      <c r="E1128" s="2" t="str">
        <f t="shared" si="141"/>
        <v>West</v>
      </c>
      <c r="F1128" s="4" t="s">
        <v>1474</v>
      </c>
      <c r="G1128" s="4" t="str">
        <f t="shared" si="143"/>
        <v>Clothing</v>
      </c>
      <c r="H1128" s="1">
        <v>3133.56</v>
      </c>
      <c r="I1128" s="1">
        <v>9</v>
      </c>
      <c r="J1128" s="1">
        <v>26</v>
      </c>
      <c r="K1128" s="1">
        <v>885.18</v>
      </c>
      <c r="M1128" t="b">
        <f t="shared" si="145"/>
        <v>1</v>
      </c>
      <c r="N1128" t="b">
        <f t="shared" si="146"/>
        <v>1</v>
      </c>
      <c r="O1128" t="b">
        <f t="shared" si="147"/>
        <v>1</v>
      </c>
      <c r="P1128" t="b">
        <f t="shared" si="148"/>
        <v>1</v>
      </c>
      <c r="R1128" t="str">
        <f t="shared" si="144"/>
        <v/>
      </c>
    </row>
    <row r="1129" spans="1:18" ht="14.25">
      <c r="A1129" s="1" t="s">
        <v>1108</v>
      </c>
      <c r="B1129" s="1" t="str">
        <f t="shared" si="142"/>
        <v>38e8333f</v>
      </c>
      <c r="C1129" s="3">
        <v>45427</v>
      </c>
      <c r="D1129" s="2" t="s">
        <v>959</v>
      </c>
      <c r="E1129" s="2" t="str">
        <f t="shared" si="141"/>
        <v>West</v>
      </c>
      <c r="F1129" s="4" t="s">
        <v>1474</v>
      </c>
      <c r="G1129" s="4" t="str">
        <f t="shared" si="143"/>
        <v>Clothing</v>
      </c>
      <c r="H1129" s="1">
        <v>3753.24</v>
      </c>
      <c r="I1129" s="1">
        <v>18</v>
      </c>
      <c r="J1129" s="1">
        <v>18</v>
      </c>
      <c r="K1129" s="1">
        <v>210.34</v>
      </c>
      <c r="M1129" t="b">
        <f t="shared" si="145"/>
        <v>1</v>
      </c>
      <c r="N1129" t="b">
        <f t="shared" si="146"/>
        <v>1</v>
      </c>
      <c r="O1129" t="b">
        <f t="shared" si="147"/>
        <v>1</v>
      </c>
      <c r="P1129" t="b">
        <f t="shared" si="148"/>
        <v>1</v>
      </c>
      <c r="R1129" t="str">
        <f t="shared" si="144"/>
        <v/>
      </c>
    </row>
    <row r="1130" spans="1:18" ht="14.25" hidden="1">
      <c r="A1130" s="1" t="s">
        <v>1109</v>
      </c>
      <c r="B1130" s="1" t="str">
        <f t="shared" si="142"/>
        <v>78bae502</v>
      </c>
      <c r="C1130" s="3">
        <v>45376</v>
      </c>
      <c r="D1130" s="2" t="s">
        <v>3910</v>
      </c>
      <c r="E1130" s="2" t="str">
        <f t="shared" si="141"/>
        <v>North</v>
      </c>
      <c r="F1130" s="4" t="s">
        <v>17</v>
      </c>
      <c r="G1130" s="4" t="str">
        <f t="shared" si="143"/>
        <v>Sports</v>
      </c>
      <c r="H1130" s="1">
        <v>341.79</v>
      </c>
      <c r="I1130" s="1">
        <v>34</v>
      </c>
      <c r="J1130" s="1">
        <v>19</v>
      </c>
      <c r="K1130" s="1">
        <v>1350.66</v>
      </c>
      <c r="M1130" t="b">
        <f t="shared" si="145"/>
        <v>1</v>
      </c>
      <c r="N1130" t="b">
        <f t="shared" si="146"/>
        <v>1</v>
      </c>
      <c r="O1130" t="b">
        <f t="shared" si="147"/>
        <v>1</v>
      </c>
      <c r="P1130" t="b">
        <f t="shared" si="148"/>
        <v>1</v>
      </c>
      <c r="R1130" t="str">
        <f t="shared" si="144"/>
        <v/>
      </c>
    </row>
    <row r="1131" spans="1:18" ht="14.25" hidden="1">
      <c r="A1131" s="1" t="s">
        <v>1110</v>
      </c>
      <c r="B1131" s="1" t="str">
        <f t="shared" si="142"/>
        <v>65763a84</v>
      </c>
      <c r="C1131" s="3">
        <v>45135</v>
      </c>
      <c r="D1131" s="2" t="s">
        <v>3910</v>
      </c>
      <c r="E1131" s="2" t="str">
        <f t="shared" si="141"/>
        <v>North</v>
      </c>
      <c r="F1131" s="4" t="s">
        <v>3914</v>
      </c>
      <c r="G1131" s="4" t="str">
        <f t="shared" si="143"/>
        <v>Sports</v>
      </c>
      <c r="H1131" s="1">
        <v>1604.17</v>
      </c>
      <c r="I1131" s="1">
        <v>16</v>
      </c>
      <c r="J1131" s="1">
        <v>50</v>
      </c>
      <c r="K1131" s="1">
        <v>1924.99</v>
      </c>
      <c r="M1131" t="b">
        <f t="shared" si="145"/>
        <v>1</v>
      </c>
      <c r="N1131" t="b">
        <f t="shared" si="146"/>
        <v>1</v>
      </c>
      <c r="O1131" t="b">
        <f t="shared" si="147"/>
        <v>1</v>
      </c>
      <c r="P1131" t="b">
        <f t="shared" si="148"/>
        <v>1</v>
      </c>
      <c r="R1131" t="str">
        <f t="shared" si="144"/>
        <v/>
      </c>
    </row>
    <row r="1132" spans="1:18" ht="14.25" hidden="1">
      <c r="A1132" s="1" t="s">
        <v>1111</v>
      </c>
      <c r="B1132" s="1" t="str">
        <f t="shared" si="142"/>
        <v>6b913dd6</v>
      </c>
      <c r="C1132" s="3">
        <v>45270</v>
      </c>
      <c r="D1132" s="2" t="s">
        <v>3910</v>
      </c>
      <c r="E1132" s="2" t="str">
        <f t="shared" si="141"/>
        <v>North</v>
      </c>
      <c r="F1132" s="4" t="s">
        <v>291</v>
      </c>
      <c r="G1132" s="4" t="str">
        <f t="shared" si="143"/>
        <v>Electronics</v>
      </c>
      <c r="H1132" s="1">
        <v>4084.47</v>
      </c>
      <c r="I1132" s="1">
        <v>46</v>
      </c>
      <c r="J1132" s="1">
        <v>19</v>
      </c>
      <c r="K1132" s="1">
        <v>273.3</v>
      </c>
      <c r="M1132" t="b">
        <f t="shared" si="145"/>
        <v>1</v>
      </c>
      <c r="N1132" t="b">
        <f t="shared" si="146"/>
        <v>1</v>
      </c>
      <c r="O1132" t="b">
        <f t="shared" si="147"/>
        <v>1</v>
      </c>
      <c r="P1132" t="b">
        <f t="shared" si="148"/>
        <v>1</v>
      </c>
      <c r="R1132" t="str">
        <f t="shared" si="144"/>
        <v/>
      </c>
    </row>
    <row r="1133" spans="1:18" ht="14.25" hidden="1">
      <c r="A1133" s="1" t="s">
        <v>1112</v>
      </c>
      <c r="B1133" s="1" t="str">
        <f t="shared" si="142"/>
        <v>25146a28</v>
      </c>
      <c r="C1133" s="3">
        <v>45110</v>
      </c>
      <c r="D1133" s="2" t="s">
        <v>959</v>
      </c>
      <c r="E1133" s="2" t="str">
        <f t="shared" si="141"/>
        <v>West</v>
      </c>
      <c r="F1133" s="4" t="s">
        <v>535</v>
      </c>
      <c r="G1133" s="4" t="str">
        <f t="shared" si="143"/>
        <v>Furniture</v>
      </c>
      <c r="H1133" s="1">
        <v>73.319999999999993</v>
      </c>
      <c r="I1133" s="1">
        <v>36</v>
      </c>
      <c r="J1133" s="1">
        <v>37</v>
      </c>
      <c r="K1133" s="1">
        <v>1360.99</v>
      </c>
      <c r="M1133" t="b">
        <f t="shared" si="145"/>
        <v>1</v>
      </c>
      <c r="N1133" t="b">
        <f t="shared" si="146"/>
        <v>1</v>
      </c>
      <c r="O1133" t="b">
        <f t="shared" si="147"/>
        <v>1</v>
      </c>
      <c r="P1133" t="b">
        <f t="shared" si="148"/>
        <v>1</v>
      </c>
      <c r="R1133" t="str">
        <f t="shared" si="144"/>
        <v/>
      </c>
    </row>
    <row r="1134" spans="1:18" ht="14.25" hidden="1">
      <c r="A1134" s="1" t="s">
        <v>1113</v>
      </c>
      <c r="B1134" s="1" t="str">
        <f t="shared" si="142"/>
        <v>47b873d9</v>
      </c>
      <c r="C1134" s="3">
        <v>45400</v>
      </c>
      <c r="D1134" s="2" t="s">
        <v>3912</v>
      </c>
      <c r="E1134" s="2" t="str">
        <f t="shared" si="141"/>
        <v>East</v>
      </c>
      <c r="F1134" s="4" t="s">
        <v>535</v>
      </c>
      <c r="G1134" s="4" t="str">
        <f t="shared" si="143"/>
        <v>Furniture</v>
      </c>
      <c r="H1134" s="1">
        <v>1143.4100000000001</v>
      </c>
      <c r="I1134" s="1">
        <v>19</v>
      </c>
      <c r="J1134" s="1">
        <v>43</v>
      </c>
      <c r="K1134" s="1">
        <v>488.64</v>
      </c>
      <c r="M1134" t="b">
        <f t="shared" si="145"/>
        <v>1</v>
      </c>
      <c r="N1134" t="b">
        <f t="shared" si="146"/>
        <v>1</v>
      </c>
      <c r="O1134" t="b">
        <f t="shared" si="147"/>
        <v>1</v>
      </c>
      <c r="P1134" t="b">
        <f t="shared" si="148"/>
        <v>1</v>
      </c>
      <c r="R1134" t="str">
        <f t="shared" si="144"/>
        <v/>
      </c>
    </row>
    <row r="1135" spans="1:18" ht="14.25" hidden="1">
      <c r="A1135" s="1" t="s">
        <v>1114</v>
      </c>
      <c r="B1135" s="1" t="str">
        <f t="shared" si="142"/>
        <v>87abfebe</v>
      </c>
      <c r="C1135" s="3">
        <v>44977</v>
      </c>
      <c r="D1135" s="2" t="s">
        <v>3910</v>
      </c>
      <c r="E1135" s="2" t="str">
        <f t="shared" si="141"/>
        <v>North</v>
      </c>
      <c r="F1135" s="4" t="s">
        <v>3914</v>
      </c>
      <c r="G1135" s="4" t="str">
        <f t="shared" si="143"/>
        <v>Sports</v>
      </c>
      <c r="H1135" s="1">
        <v>4698.1499999999996</v>
      </c>
      <c r="I1135" s="1">
        <v>50</v>
      </c>
      <c r="J1135" s="1">
        <v>19</v>
      </c>
      <c r="K1135" s="1">
        <v>1982.02</v>
      </c>
      <c r="M1135" t="b">
        <f t="shared" si="145"/>
        <v>1</v>
      </c>
      <c r="N1135" t="b">
        <f t="shared" si="146"/>
        <v>1</v>
      </c>
      <c r="O1135" t="b">
        <f t="shared" si="147"/>
        <v>1</v>
      </c>
      <c r="P1135" t="b">
        <f t="shared" si="148"/>
        <v>1</v>
      </c>
      <c r="R1135" t="str">
        <f t="shared" si="144"/>
        <v/>
      </c>
    </row>
    <row r="1136" spans="1:18" ht="14.25">
      <c r="A1136" s="1" t="s">
        <v>1115</v>
      </c>
      <c r="B1136" s="1" t="str">
        <f t="shared" si="142"/>
        <v>9de9b7bb</v>
      </c>
      <c r="C1136" s="3">
        <v>45084</v>
      </c>
      <c r="D1136" s="2" t="s">
        <v>3910</v>
      </c>
      <c r="E1136" s="2" t="str">
        <f t="shared" si="141"/>
        <v>North</v>
      </c>
      <c r="F1136" s="4" t="s">
        <v>1474</v>
      </c>
      <c r="G1136" s="4" t="str">
        <f t="shared" si="143"/>
        <v>Clothing</v>
      </c>
      <c r="H1136" s="1">
        <v>1850.43</v>
      </c>
      <c r="I1136" s="1">
        <v>29</v>
      </c>
      <c r="J1136" s="1">
        <v>33</v>
      </c>
      <c r="K1136" s="1">
        <v>1976.42</v>
      </c>
      <c r="M1136" t="b">
        <f t="shared" si="145"/>
        <v>1</v>
      </c>
      <c r="N1136" t="b">
        <f t="shared" si="146"/>
        <v>1</v>
      </c>
      <c r="O1136" t="b">
        <f t="shared" si="147"/>
        <v>1</v>
      </c>
      <c r="P1136" t="b">
        <f t="shared" si="148"/>
        <v>1</v>
      </c>
      <c r="R1136" t="str">
        <f t="shared" si="144"/>
        <v/>
      </c>
    </row>
    <row r="1137" spans="1:18" ht="14.25" hidden="1">
      <c r="A1137" s="1" t="s">
        <v>1116</v>
      </c>
      <c r="B1137" s="1" t="str">
        <f t="shared" si="142"/>
        <v>f24813ba</v>
      </c>
      <c r="C1137" s="3">
        <v>45180</v>
      </c>
      <c r="D1137" s="2" t="s">
        <v>3912</v>
      </c>
      <c r="E1137" s="2" t="str">
        <f t="shared" si="141"/>
        <v>East</v>
      </c>
      <c r="F1137" s="4" t="s">
        <v>535</v>
      </c>
      <c r="G1137" s="4" t="str">
        <f t="shared" si="143"/>
        <v>Furniture</v>
      </c>
      <c r="H1137" s="1">
        <v>4458.95</v>
      </c>
      <c r="I1137" s="1">
        <v>45</v>
      </c>
      <c r="J1137" s="1">
        <v>8</v>
      </c>
      <c r="K1137" s="1">
        <v>95.81</v>
      </c>
      <c r="M1137" t="b">
        <f t="shared" si="145"/>
        <v>1</v>
      </c>
      <c r="N1137" t="b">
        <f t="shared" si="146"/>
        <v>1</v>
      </c>
      <c r="O1137" t="b">
        <f t="shared" si="147"/>
        <v>1</v>
      </c>
      <c r="P1137" t="b">
        <f t="shared" si="148"/>
        <v>1</v>
      </c>
      <c r="R1137" t="str">
        <f t="shared" si="144"/>
        <v/>
      </c>
    </row>
    <row r="1138" spans="1:18" ht="14.25">
      <c r="A1138" s="1" t="s">
        <v>1117</v>
      </c>
      <c r="B1138" s="1" t="str">
        <f t="shared" si="142"/>
        <v>1606466d</v>
      </c>
      <c r="C1138" s="3">
        <v>45265</v>
      </c>
      <c r="D1138" s="2" t="s">
        <v>3913</v>
      </c>
      <c r="E1138" s="2" t="str">
        <f t="shared" si="141"/>
        <v>South</v>
      </c>
      <c r="F1138" s="4" t="s">
        <v>1474</v>
      </c>
      <c r="G1138" s="4" t="str">
        <f t="shared" si="143"/>
        <v>Clothing</v>
      </c>
      <c r="H1138" s="1">
        <v>543.49</v>
      </c>
      <c r="I1138" s="1">
        <v>25</v>
      </c>
      <c r="J1138" s="1">
        <v>31</v>
      </c>
      <c r="K1138" s="1">
        <v>1293.48</v>
      </c>
      <c r="M1138" t="b">
        <f t="shared" si="145"/>
        <v>1</v>
      </c>
      <c r="N1138" t="b">
        <f t="shared" si="146"/>
        <v>1</v>
      </c>
      <c r="O1138" t="b">
        <f t="shared" si="147"/>
        <v>1</v>
      </c>
      <c r="P1138" t="b">
        <f t="shared" si="148"/>
        <v>1</v>
      </c>
      <c r="R1138" t="str">
        <f t="shared" si="144"/>
        <v/>
      </c>
    </row>
    <row r="1139" spans="1:18" ht="14.25" hidden="1">
      <c r="A1139" s="1" t="s">
        <v>1118</v>
      </c>
      <c r="B1139" s="1" t="str">
        <f t="shared" si="142"/>
        <v>4bd5637b</v>
      </c>
      <c r="C1139" s="3">
        <v>45534</v>
      </c>
      <c r="D1139" s="2" t="s">
        <v>3912</v>
      </c>
      <c r="E1139" s="2" t="str">
        <f t="shared" si="141"/>
        <v>East</v>
      </c>
      <c r="F1139" s="4" t="s">
        <v>3914</v>
      </c>
      <c r="G1139" s="4" t="str">
        <f t="shared" si="143"/>
        <v>Sports</v>
      </c>
      <c r="H1139" s="1">
        <v>3114.27</v>
      </c>
      <c r="I1139" s="1">
        <v>18</v>
      </c>
      <c r="J1139" s="1">
        <v>6</v>
      </c>
      <c r="K1139" s="1">
        <v>698.55</v>
      </c>
      <c r="M1139" t="b">
        <f t="shared" si="145"/>
        <v>1</v>
      </c>
      <c r="N1139" t="b">
        <f t="shared" si="146"/>
        <v>1</v>
      </c>
      <c r="O1139" t="b">
        <f t="shared" si="147"/>
        <v>1</v>
      </c>
      <c r="P1139" t="b">
        <f t="shared" si="148"/>
        <v>1</v>
      </c>
      <c r="R1139" t="str">
        <f t="shared" si="144"/>
        <v/>
      </c>
    </row>
    <row r="1140" spans="1:18" ht="14.25">
      <c r="A1140" s="1" t="s">
        <v>1119</v>
      </c>
      <c r="B1140" s="1" t="str">
        <f t="shared" si="142"/>
        <v>d246d74e</v>
      </c>
      <c r="C1140" s="3">
        <v>44962</v>
      </c>
      <c r="D1140" s="2" t="s">
        <v>3912</v>
      </c>
      <c r="E1140" s="2" t="str">
        <f t="shared" si="141"/>
        <v>East</v>
      </c>
      <c r="F1140" s="4" t="s">
        <v>1474</v>
      </c>
      <c r="G1140" s="4" t="str">
        <f t="shared" si="143"/>
        <v>Clothing</v>
      </c>
      <c r="H1140" s="1">
        <v>2610.38</v>
      </c>
      <c r="I1140" s="1">
        <v>19</v>
      </c>
      <c r="J1140" s="1">
        <v>6</v>
      </c>
      <c r="K1140" s="1">
        <v>1655.31</v>
      </c>
      <c r="M1140" t="b">
        <f t="shared" si="145"/>
        <v>1</v>
      </c>
      <c r="N1140" t="b">
        <f t="shared" si="146"/>
        <v>1</v>
      </c>
      <c r="O1140" t="b">
        <f t="shared" si="147"/>
        <v>1</v>
      </c>
      <c r="P1140" t="b">
        <f t="shared" si="148"/>
        <v>1</v>
      </c>
      <c r="R1140" t="str">
        <f t="shared" si="144"/>
        <v/>
      </c>
    </row>
    <row r="1141" spans="1:18" ht="14.25" hidden="1">
      <c r="A1141" s="1" t="s">
        <v>1120</v>
      </c>
      <c r="B1141" s="1" t="str">
        <f t="shared" si="142"/>
        <v>4e169aa9</v>
      </c>
      <c r="C1141" s="3">
        <v>44941</v>
      </c>
      <c r="D1141" s="2" t="s">
        <v>959</v>
      </c>
      <c r="E1141" s="2" t="str">
        <f t="shared" si="141"/>
        <v>West</v>
      </c>
      <c r="F1141" s="4" t="s">
        <v>3914</v>
      </c>
      <c r="G1141" s="4" t="str">
        <f t="shared" si="143"/>
        <v>Sports</v>
      </c>
      <c r="H1141" s="1">
        <v>780.51</v>
      </c>
      <c r="I1141" s="1">
        <v>4</v>
      </c>
      <c r="J1141" s="1">
        <v>34</v>
      </c>
      <c r="K1141" s="1">
        <v>1223.19</v>
      </c>
      <c r="M1141" t="b">
        <f t="shared" si="145"/>
        <v>1</v>
      </c>
      <c r="N1141" t="b">
        <f t="shared" si="146"/>
        <v>1</v>
      </c>
      <c r="O1141" t="b">
        <f t="shared" si="147"/>
        <v>1</v>
      </c>
      <c r="P1141" t="b">
        <f t="shared" si="148"/>
        <v>1</v>
      </c>
      <c r="R1141" t="str">
        <f t="shared" si="144"/>
        <v/>
      </c>
    </row>
    <row r="1142" spans="1:18" ht="14.25" hidden="1">
      <c r="A1142" s="1" t="s">
        <v>1121</v>
      </c>
      <c r="B1142" s="1" t="str">
        <f t="shared" si="142"/>
        <v>f4087cc1</v>
      </c>
      <c r="C1142" s="3">
        <v>45506</v>
      </c>
      <c r="D1142" s="2" t="s">
        <v>3912</v>
      </c>
      <c r="E1142" s="2" t="str">
        <f t="shared" si="141"/>
        <v>East</v>
      </c>
      <c r="F1142" s="4" t="s">
        <v>88</v>
      </c>
      <c r="G1142" s="4" t="str">
        <f t="shared" si="143"/>
        <v>Groceries</v>
      </c>
      <c r="H1142" s="1">
        <v>4457.3900000000003</v>
      </c>
      <c r="I1142" s="1">
        <v>34</v>
      </c>
      <c r="J1142" s="1">
        <v>48</v>
      </c>
      <c r="K1142" s="1">
        <v>1086.8599999999999</v>
      </c>
      <c r="M1142" t="b">
        <f t="shared" si="145"/>
        <v>1</v>
      </c>
      <c r="N1142" t="b">
        <f t="shared" si="146"/>
        <v>1</v>
      </c>
      <c r="O1142" t="b">
        <f t="shared" si="147"/>
        <v>1</v>
      </c>
      <c r="P1142" t="b">
        <f t="shared" si="148"/>
        <v>1</v>
      </c>
      <c r="R1142" t="str">
        <f t="shared" si="144"/>
        <v/>
      </c>
    </row>
    <row r="1143" spans="1:18" ht="14.25" hidden="1">
      <c r="A1143" s="1" t="s">
        <v>1122</v>
      </c>
      <c r="B1143" s="1" t="str">
        <f t="shared" si="142"/>
        <v>9f2414c1</v>
      </c>
      <c r="C1143" s="3">
        <v>44885</v>
      </c>
      <c r="D1143" s="2" t="s">
        <v>3910</v>
      </c>
      <c r="E1143" s="2" t="str">
        <f t="shared" si="141"/>
        <v>North</v>
      </c>
      <c r="F1143" s="4" t="s">
        <v>3914</v>
      </c>
      <c r="G1143" s="4" t="str">
        <f t="shared" si="143"/>
        <v>Sports</v>
      </c>
      <c r="H1143" s="1">
        <v>3373.23</v>
      </c>
      <c r="I1143" s="1">
        <v>2</v>
      </c>
      <c r="J1143" s="1">
        <v>0</v>
      </c>
      <c r="K1143" s="1">
        <v>910.24</v>
      </c>
      <c r="M1143" t="b">
        <f t="shared" si="145"/>
        <v>1</v>
      </c>
      <c r="N1143" t="b">
        <f t="shared" si="146"/>
        <v>1</v>
      </c>
      <c r="O1143" t="b">
        <f t="shared" si="147"/>
        <v>1</v>
      </c>
      <c r="P1143" t="b">
        <f t="shared" si="148"/>
        <v>1</v>
      </c>
      <c r="R1143" t="str">
        <f t="shared" si="144"/>
        <v/>
      </c>
    </row>
    <row r="1144" spans="1:18" ht="14.25" hidden="1">
      <c r="A1144" s="1">
        <v>60890709</v>
      </c>
      <c r="B1144" s="1" t="str">
        <f t="shared" si="142"/>
        <v>60890709</v>
      </c>
      <c r="C1144" s="3">
        <v>44939</v>
      </c>
      <c r="D1144" s="2" t="s">
        <v>3910</v>
      </c>
      <c r="E1144" s="2" t="str">
        <f t="shared" si="141"/>
        <v>North</v>
      </c>
      <c r="F1144" s="4" t="s">
        <v>291</v>
      </c>
      <c r="G1144" s="4" t="str">
        <f t="shared" si="143"/>
        <v>Electronics</v>
      </c>
      <c r="H1144" s="1">
        <v>835.14</v>
      </c>
      <c r="I1144" s="1">
        <v>29</v>
      </c>
      <c r="J1144" s="1">
        <v>1</v>
      </c>
      <c r="K1144" s="1">
        <v>588.48</v>
      </c>
      <c r="M1144" t="b">
        <f t="shared" si="145"/>
        <v>1</v>
      </c>
      <c r="N1144" t="b">
        <f t="shared" si="146"/>
        <v>1</v>
      </c>
      <c r="O1144" t="b">
        <f t="shared" si="147"/>
        <v>1</v>
      </c>
      <c r="P1144" t="b">
        <f t="shared" si="148"/>
        <v>1</v>
      </c>
      <c r="R1144" t="str">
        <f t="shared" si="144"/>
        <v/>
      </c>
    </row>
    <row r="1145" spans="1:18" ht="14.25" hidden="1">
      <c r="A1145" s="1" t="s">
        <v>1123</v>
      </c>
      <c r="B1145" s="1" t="str">
        <f t="shared" si="142"/>
        <v>802a10ff</v>
      </c>
      <c r="C1145" s="3">
        <v>45138</v>
      </c>
      <c r="D1145" s="2" t="s">
        <v>3912</v>
      </c>
      <c r="E1145" s="2" t="str">
        <f t="shared" si="141"/>
        <v>East</v>
      </c>
      <c r="F1145" s="4" t="s">
        <v>291</v>
      </c>
      <c r="G1145" s="4" t="str">
        <f t="shared" si="143"/>
        <v>Electronics</v>
      </c>
      <c r="H1145" s="1">
        <v>1841.91</v>
      </c>
      <c r="I1145" s="1">
        <v>13</v>
      </c>
      <c r="J1145" s="1">
        <v>38</v>
      </c>
      <c r="K1145" s="1">
        <v>1852.78</v>
      </c>
      <c r="M1145" t="b">
        <f t="shared" si="145"/>
        <v>1</v>
      </c>
      <c r="N1145" t="b">
        <f t="shared" si="146"/>
        <v>1</v>
      </c>
      <c r="O1145" t="b">
        <f t="shared" si="147"/>
        <v>1</v>
      </c>
      <c r="P1145" t="b">
        <f t="shared" si="148"/>
        <v>1</v>
      </c>
      <c r="R1145" t="str">
        <f t="shared" si="144"/>
        <v/>
      </c>
    </row>
    <row r="1146" spans="1:18" ht="14.25">
      <c r="A1146" s="1" t="s">
        <v>1124</v>
      </c>
      <c r="B1146" s="1" t="str">
        <f t="shared" si="142"/>
        <v>4a45546f</v>
      </c>
      <c r="C1146" s="3">
        <v>45217</v>
      </c>
      <c r="D1146" s="2" t="s">
        <v>959</v>
      </c>
      <c r="E1146" s="2" t="str">
        <f t="shared" si="141"/>
        <v>West</v>
      </c>
      <c r="F1146" s="4" t="s">
        <v>1474</v>
      </c>
      <c r="G1146" s="4" t="str">
        <f t="shared" si="143"/>
        <v>Clothing</v>
      </c>
      <c r="H1146" s="1">
        <v>1956.95</v>
      </c>
      <c r="I1146" s="1">
        <v>22</v>
      </c>
      <c r="J1146" s="1">
        <v>42</v>
      </c>
      <c r="K1146" s="1">
        <v>347.15</v>
      </c>
      <c r="M1146" t="b">
        <f t="shared" si="145"/>
        <v>1</v>
      </c>
      <c r="N1146" t="b">
        <f t="shared" si="146"/>
        <v>1</v>
      </c>
      <c r="O1146" t="b">
        <f t="shared" si="147"/>
        <v>1</v>
      </c>
      <c r="P1146" t="b">
        <f t="shared" si="148"/>
        <v>1</v>
      </c>
      <c r="R1146" t="str">
        <f t="shared" si="144"/>
        <v/>
      </c>
    </row>
    <row r="1147" spans="1:18" ht="14.25" hidden="1">
      <c r="A1147" s="1" t="s">
        <v>1125</v>
      </c>
      <c r="B1147" s="1" t="str">
        <f t="shared" si="142"/>
        <v>770ddd16</v>
      </c>
      <c r="C1147" s="3">
        <v>45380</v>
      </c>
      <c r="D1147" s="2" t="s">
        <v>3912</v>
      </c>
      <c r="E1147" s="2" t="str">
        <f t="shared" si="141"/>
        <v>East</v>
      </c>
      <c r="F1147" s="4" t="s">
        <v>88</v>
      </c>
      <c r="G1147" s="4" t="str">
        <f t="shared" si="143"/>
        <v>Groceries</v>
      </c>
      <c r="H1147" s="1">
        <v>3402.62</v>
      </c>
      <c r="I1147" s="1">
        <v>7</v>
      </c>
      <c r="J1147" s="1">
        <v>7</v>
      </c>
      <c r="K1147" s="1">
        <v>1336.57</v>
      </c>
      <c r="M1147" t="b">
        <f t="shared" si="145"/>
        <v>1</v>
      </c>
      <c r="N1147" t="b">
        <f t="shared" si="146"/>
        <v>1</v>
      </c>
      <c r="O1147" t="b">
        <f t="shared" si="147"/>
        <v>1</v>
      </c>
      <c r="P1147" t="b">
        <f t="shared" si="148"/>
        <v>1</v>
      </c>
      <c r="R1147" t="str">
        <f t="shared" si="144"/>
        <v/>
      </c>
    </row>
    <row r="1148" spans="1:18" ht="14.25" hidden="1">
      <c r="A1148" s="1" t="s">
        <v>1126</v>
      </c>
      <c r="B1148" s="1" t="str">
        <f t="shared" si="142"/>
        <v>370f2982</v>
      </c>
      <c r="C1148" s="3">
        <v>45242</v>
      </c>
      <c r="D1148" s="2" t="s">
        <v>3913</v>
      </c>
      <c r="E1148" s="2" t="str">
        <f t="shared" si="141"/>
        <v>South</v>
      </c>
      <c r="F1148" s="4" t="s">
        <v>3914</v>
      </c>
      <c r="G1148" s="4" t="str">
        <f t="shared" si="143"/>
        <v>Sports</v>
      </c>
      <c r="H1148" s="1">
        <v>4385.29</v>
      </c>
      <c r="I1148" s="1">
        <v>33</v>
      </c>
      <c r="J1148" s="1">
        <v>36</v>
      </c>
      <c r="K1148" s="1">
        <v>350.61</v>
      </c>
      <c r="M1148" t="b">
        <f t="shared" si="145"/>
        <v>1</v>
      </c>
      <c r="N1148" t="b">
        <f t="shared" si="146"/>
        <v>1</v>
      </c>
      <c r="O1148" t="b">
        <f t="shared" si="147"/>
        <v>1</v>
      </c>
      <c r="P1148" t="b">
        <f t="shared" si="148"/>
        <v>1</v>
      </c>
      <c r="R1148" t="str">
        <f t="shared" si="144"/>
        <v/>
      </c>
    </row>
    <row r="1149" spans="1:18" ht="14.25">
      <c r="A1149" s="1" t="s">
        <v>1127</v>
      </c>
      <c r="B1149" s="1" t="str">
        <f t="shared" si="142"/>
        <v>5b307653</v>
      </c>
      <c r="C1149" s="3">
        <v>45088</v>
      </c>
      <c r="D1149" s="2" t="s">
        <v>3910</v>
      </c>
      <c r="E1149" s="2" t="str">
        <f t="shared" si="141"/>
        <v>North</v>
      </c>
      <c r="F1149" s="4" t="s">
        <v>1474</v>
      </c>
      <c r="G1149" s="4" t="str">
        <f t="shared" si="143"/>
        <v>Clothing</v>
      </c>
      <c r="H1149" s="1">
        <v>3316.22</v>
      </c>
      <c r="I1149" s="1">
        <v>29</v>
      </c>
      <c r="J1149" s="1">
        <v>47</v>
      </c>
      <c r="K1149" s="1">
        <v>1660.38</v>
      </c>
      <c r="M1149" t="b">
        <f t="shared" si="145"/>
        <v>1</v>
      </c>
      <c r="N1149" t="b">
        <f t="shared" si="146"/>
        <v>1</v>
      </c>
      <c r="O1149" t="b">
        <f t="shared" si="147"/>
        <v>1</v>
      </c>
      <c r="P1149" t="b">
        <f t="shared" si="148"/>
        <v>1</v>
      </c>
      <c r="R1149" t="str">
        <f t="shared" si="144"/>
        <v/>
      </c>
    </row>
    <row r="1150" spans="1:18" ht="14.25" hidden="1">
      <c r="A1150" s="1" t="s">
        <v>1128</v>
      </c>
      <c r="B1150" s="1" t="str">
        <f t="shared" si="142"/>
        <v>561a9ab4</v>
      </c>
      <c r="C1150" s="3">
        <v>45197</v>
      </c>
      <c r="D1150" s="2" t="s">
        <v>3912</v>
      </c>
      <c r="E1150" s="2" t="str">
        <f t="shared" si="141"/>
        <v>East</v>
      </c>
      <c r="F1150" s="4" t="s">
        <v>291</v>
      </c>
      <c r="G1150" s="4" t="str">
        <f t="shared" si="143"/>
        <v>Electronics</v>
      </c>
      <c r="H1150" s="1">
        <v>287.83999999999997</v>
      </c>
      <c r="I1150" s="1">
        <v>34</v>
      </c>
      <c r="J1150" s="1">
        <v>28</v>
      </c>
      <c r="K1150" s="1">
        <v>1417.07</v>
      </c>
      <c r="M1150" t="b">
        <f t="shared" si="145"/>
        <v>1</v>
      </c>
      <c r="N1150" t="b">
        <f t="shared" si="146"/>
        <v>1</v>
      </c>
      <c r="O1150" t="b">
        <f t="shared" si="147"/>
        <v>1</v>
      </c>
      <c r="P1150" t="b">
        <f t="shared" si="148"/>
        <v>1</v>
      </c>
      <c r="R1150" t="str">
        <f t="shared" si="144"/>
        <v/>
      </c>
    </row>
    <row r="1151" spans="1:18" ht="14.25">
      <c r="A1151" s="1" t="s">
        <v>1129</v>
      </c>
      <c r="B1151" s="1" t="str">
        <f t="shared" si="142"/>
        <v>82ec6c66</v>
      </c>
      <c r="C1151" s="3">
        <v>44904</v>
      </c>
      <c r="D1151" s="2" t="s">
        <v>3910</v>
      </c>
      <c r="E1151" s="2" t="str">
        <f t="shared" si="141"/>
        <v>North</v>
      </c>
      <c r="F1151" s="4" t="s">
        <v>1474</v>
      </c>
      <c r="G1151" s="4" t="str">
        <f t="shared" si="143"/>
        <v>Clothing</v>
      </c>
      <c r="H1151" s="1">
        <v>2007.34</v>
      </c>
      <c r="I1151" s="1">
        <v>10</v>
      </c>
      <c r="J1151" s="1">
        <v>30</v>
      </c>
      <c r="K1151" s="1">
        <v>1525.15</v>
      </c>
      <c r="M1151" t="b">
        <f t="shared" si="145"/>
        <v>1</v>
      </c>
      <c r="N1151" t="b">
        <f t="shared" si="146"/>
        <v>1</v>
      </c>
      <c r="O1151" t="b">
        <f t="shared" si="147"/>
        <v>1</v>
      </c>
      <c r="P1151" t="b">
        <f t="shared" si="148"/>
        <v>1</v>
      </c>
      <c r="R1151" t="str">
        <f t="shared" si="144"/>
        <v/>
      </c>
    </row>
    <row r="1152" spans="1:18" ht="14.25">
      <c r="A1152" s="1" t="s">
        <v>1130</v>
      </c>
      <c r="B1152" s="1" t="str">
        <f t="shared" si="142"/>
        <v>cedbd5b0</v>
      </c>
      <c r="C1152" s="3">
        <v>45381</v>
      </c>
      <c r="D1152" s="2" t="s">
        <v>3912</v>
      </c>
      <c r="E1152" s="2" t="str">
        <f t="shared" si="141"/>
        <v>East</v>
      </c>
      <c r="F1152" s="4" t="s">
        <v>1474</v>
      </c>
      <c r="G1152" s="4" t="str">
        <f t="shared" si="143"/>
        <v>Clothing</v>
      </c>
      <c r="H1152" s="1">
        <v>2899.55</v>
      </c>
      <c r="I1152" s="1">
        <v>8</v>
      </c>
      <c r="J1152" s="1">
        <v>30</v>
      </c>
      <c r="K1152" s="1">
        <v>857.31</v>
      </c>
      <c r="M1152" t="b">
        <f t="shared" si="145"/>
        <v>1</v>
      </c>
      <c r="N1152" t="b">
        <f t="shared" si="146"/>
        <v>1</v>
      </c>
      <c r="O1152" t="b">
        <f t="shared" si="147"/>
        <v>1</v>
      </c>
      <c r="P1152" t="b">
        <f t="shared" si="148"/>
        <v>1</v>
      </c>
      <c r="R1152" t="str">
        <f t="shared" si="144"/>
        <v/>
      </c>
    </row>
    <row r="1153" spans="1:18" ht="14.25">
      <c r="A1153" s="1" t="s">
        <v>1131</v>
      </c>
      <c r="B1153" s="1" t="str">
        <f t="shared" si="142"/>
        <v>e803450f</v>
      </c>
      <c r="C1153" s="3">
        <v>44944</v>
      </c>
      <c r="D1153" s="2" t="s">
        <v>3913</v>
      </c>
      <c r="E1153" s="2" t="str">
        <f t="shared" si="141"/>
        <v>South</v>
      </c>
      <c r="F1153" s="4" t="s">
        <v>1474</v>
      </c>
      <c r="G1153" s="4" t="str">
        <f t="shared" si="143"/>
        <v>Clothing</v>
      </c>
      <c r="H1153" s="1">
        <v>1109.9100000000001</v>
      </c>
      <c r="I1153" s="1">
        <v>3</v>
      </c>
      <c r="J1153" s="1">
        <v>49</v>
      </c>
      <c r="K1153" s="1">
        <v>998.32</v>
      </c>
      <c r="M1153" t="b">
        <f t="shared" si="145"/>
        <v>1</v>
      </c>
      <c r="N1153" t="b">
        <f t="shared" si="146"/>
        <v>1</v>
      </c>
      <c r="O1153" t="b">
        <f t="shared" si="147"/>
        <v>1</v>
      </c>
      <c r="P1153" t="b">
        <f t="shared" si="148"/>
        <v>1</v>
      </c>
      <c r="R1153" t="str">
        <f t="shared" si="144"/>
        <v/>
      </c>
    </row>
    <row r="1154" spans="1:18" ht="14.25" hidden="1">
      <c r="A1154" s="1" t="s">
        <v>1132</v>
      </c>
      <c r="B1154" s="1" t="str">
        <f t="shared" si="142"/>
        <v>1b643d02</v>
      </c>
      <c r="C1154" s="3">
        <v>44985</v>
      </c>
      <c r="D1154" s="2" t="s">
        <v>3912</v>
      </c>
      <c r="E1154" s="2" t="str">
        <f t="shared" ref="E1154:E1217" si="149">PROPER(TRIM(D1154))</f>
        <v>East</v>
      </c>
      <c r="F1154" s="4" t="s">
        <v>535</v>
      </c>
      <c r="G1154" s="4" t="str">
        <f t="shared" si="143"/>
        <v>Furniture</v>
      </c>
      <c r="H1154" s="1">
        <v>3249.52</v>
      </c>
      <c r="I1154" s="1">
        <v>33</v>
      </c>
      <c r="J1154" s="1">
        <v>5</v>
      </c>
      <c r="K1154" s="1">
        <v>1233.76</v>
      </c>
      <c r="M1154" t="b">
        <f t="shared" si="145"/>
        <v>1</v>
      </c>
      <c r="N1154" t="b">
        <f t="shared" si="146"/>
        <v>1</v>
      </c>
      <c r="O1154" t="b">
        <f t="shared" si="147"/>
        <v>1</v>
      </c>
      <c r="P1154" t="b">
        <f t="shared" si="148"/>
        <v>1</v>
      </c>
      <c r="R1154" t="str">
        <f t="shared" si="144"/>
        <v/>
      </c>
    </row>
    <row r="1155" spans="1:18" ht="14.25">
      <c r="A1155" s="1" t="s">
        <v>1133</v>
      </c>
      <c r="B1155" s="1" t="str">
        <f t="shared" ref="B1155:B1218" si="150">TRIM(A1155)</f>
        <v>bb042818</v>
      </c>
      <c r="C1155" s="3">
        <v>44912</v>
      </c>
      <c r="D1155" s="2" t="s">
        <v>3912</v>
      </c>
      <c r="E1155" s="2" t="str">
        <f t="shared" si="149"/>
        <v>East</v>
      </c>
      <c r="F1155" s="4" t="s">
        <v>1474</v>
      </c>
      <c r="G1155" s="4" t="str">
        <f t="shared" ref="G1155:G1218" si="151">PROPER(TRIM(SUBSTITUTE(F1155,"$","s")))</f>
        <v>Clothing</v>
      </c>
      <c r="H1155" s="1">
        <v>313.55</v>
      </c>
      <c r="I1155" s="1">
        <v>47</v>
      </c>
      <c r="J1155" s="1">
        <v>3</v>
      </c>
      <c r="K1155" s="1">
        <v>979.63</v>
      </c>
      <c r="M1155" t="b">
        <f t="shared" si="145"/>
        <v>1</v>
      </c>
      <c r="N1155" t="b">
        <f t="shared" si="146"/>
        <v>1</v>
      </c>
      <c r="O1155" t="b">
        <f t="shared" si="147"/>
        <v>1</v>
      </c>
      <c r="P1155" t="b">
        <f t="shared" si="148"/>
        <v>1</v>
      </c>
      <c r="R1155" t="str">
        <f t="shared" ref="R1155:R1218" si="152">SUBSTITUTE(SUBSTITUTE(Q1155,"@",""),"#","")</f>
        <v/>
      </c>
    </row>
    <row r="1156" spans="1:18" ht="14.25" hidden="1">
      <c r="A1156" s="1" t="s">
        <v>1134</v>
      </c>
      <c r="B1156" s="1" t="str">
        <f t="shared" si="150"/>
        <v>d0521c96</v>
      </c>
      <c r="C1156" s="3">
        <v>45163</v>
      </c>
      <c r="D1156" s="2" t="s">
        <v>959</v>
      </c>
      <c r="E1156" s="2" t="str">
        <f t="shared" si="149"/>
        <v>West</v>
      </c>
      <c r="F1156" s="4" t="s">
        <v>291</v>
      </c>
      <c r="G1156" s="4" t="str">
        <f t="shared" si="151"/>
        <v>Electronics</v>
      </c>
      <c r="H1156" s="1">
        <v>633.80999999999995</v>
      </c>
      <c r="I1156" s="1">
        <v>6</v>
      </c>
      <c r="J1156" s="1">
        <v>14</v>
      </c>
      <c r="K1156" s="1">
        <v>1024.8499999999999</v>
      </c>
      <c r="M1156" t="b">
        <f t="shared" si="145"/>
        <v>1</v>
      </c>
      <c r="N1156" t="b">
        <f t="shared" si="146"/>
        <v>1</v>
      </c>
      <c r="O1156" t="b">
        <f t="shared" si="147"/>
        <v>1</v>
      </c>
      <c r="P1156" t="b">
        <f t="shared" si="148"/>
        <v>1</v>
      </c>
      <c r="R1156" t="str">
        <f t="shared" si="152"/>
        <v/>
      </c>
    </row>
    <row r="1157" spans="1:18" ht="14.25">
      <c r="A1157" s="1" t="s">
        <v>1135</v>
      </c>
      <c r="B1157" s="1" t="str">
        <f t="shared" si="150"/>
        <v>bf081dd1</v>
      </c>
      <c r="C1157" s="3">
        <v>45398</v>
      </c>
      <c r="D1157" s="2" t="s">
        <v>3912</v>
      </c>
      <c r="E1157" s="2" t="str">
        <f t="shared" si="149"/>
        <v>East</v>
      </c>
      <c r="F1157" s="4" t="s">
        <v>1474</v>
      </c>
      <c r="G1157" s="4" t="str">
        <f t="shared" si="151"/>
        <v>Clothing</v>
      </c>
      <c r="H1157" s="1">
        <v>122.09</v>
      </c>
      <c r="I1157" s="1">
        <v>31</v>
      </c>
      <c r="J1157" s="1">
        <v>4</v>
      </c>
      <c r="K1157" s="1">
        <v>1324.66</v>
      </c>
      <c r="M1157" t="b">
        <f t="shared" si="145"/>
        <v>1</v>
      </c>
      <c r="N1157" t="b">
        <f t="shared" si="146"/>
        <v>1</v>
      </c>
      <c r="O1157" t="b">
        <f t="shared" si="147"/>
        <v>1</v>
      </c>
      <c r="P1157" t="b">
        <f t="shared" si="148"/>
        <v>1</v>
      </c>
      <c r="R1157" t="str">
        <f t="shared" si="152"/>
        <v/>
      </c>
    </row>
    <row r="1158" spans="1:18" ht="14.25">
      <c r="A1158" s="1" t="s">
        <v>1136</v>
      </c>
      <c r="B1158" s="1" t="str">
        <f t="shared" si="150"/>
        <v>84e93882</v>
      </c>
      <c r="C1158" s="3">
        <v>44886</v>
      </c>
      <c r="D1158" s="2" t="s">
        <v>3912</v>
      </c>
      <c r="E1158" s="2" t="str">
        <f t="shared" si="149"/>
        <v>East</v>
      </c>
      <c r="F1158" s="4" t="s">
        <v>1474</v>
      </c>
      <c r="G1158" s="4" t="str">
        <f t="shared" si="151"/>
        <v>Clothing</v>
      </c>
      <c r="H1158" s="1">
        <v>263.75</v>
      </c>
      <c r="I1158" s="1">
        <v>50</v>
      </c>
      <c r="J1158" s="1">
        <v>22</v>
      </c>
      <c r="K1158" s="1">
        <v>423.34</v>
      </c>
      <c r="M1158" t="b">
        <f t="shared" ref="M1158:M1221" si="153">AND(ISNUMBER(H1158),H1158&lt;&gt;"")</f>
        <v>1</v>
      </c>
      <c r="N1158" t="b">
        <f t="shared" ref="N1158:N1221" si="154">AND(ISNUMBER(I1158),I1158&lt;&gt;"")</f>
        <v>1</v>
      </c>
      <c r="O1158" t="b">
        <f t="shared" ref="O1158:O1221" si="155">AND(ISNUMBER(J1158),J1158&lt;&gt;"")</f>
        <v>1</v>
      </c>
      <c r="P1158" t="b">
        <f t="shared" ref="P1158:P1221" si="156">AND(ISNUMBER(K1158),K1158&lt;&gt;"")</f>
        <v>1</v>
      </c>
      <c r="R1158" t="str">
        <f t="shared" si="152"/>
        <v/>
      </c>
    </row>
    <row r="1159" spans="1:18" ht="14.25" hidden="1">
      <c r="A1159" s="1" t="s">
        <v>1137</v>
      </c>
      <c r="B1159" s="1" t="str">
        <f t="shared" si="150"/>
        <v>5b767ebc</v>
      </c>
      <c r="C1159" s="3">
        <v>45386</v>
      </c>
      <c r="D1159" s="2" t="s">
        <v>959</v>
      </c>
      <c r="E1159" s="2" t="str">
        <f t="shared" si="149"/>
        <v>West</v>
      </c>
      <c r="F1159" s="4" t="s">
        <v>3914</v>
      </c>
      <c r="G1159" s="4" t="str">
        <f t="shared" si="151"/>
        <v>Sports</v>
      </c>
      <c r="H1159" s="1">
        <v>1977.19</v>
      </c>
      <c r="I1159" s="1">
        <v>29</v>
      </c>
      <c r="J1159" s="1">
        <v>27</v>
      </c>
      <c r="K1159" s="1">
        <v>1282.01</v>
      </c>
      <c r="M1159" t="b">
        <f t="shared" si="153"/>
        <v>1</v>
      </c>
      <c r="N1159" t="b">
        <f t="shared" si="154"/>
        <v>1</v>
      </c>
      <c r="O1159" t="b">
        <f t="shared" si="155"/>
        <v>1</v>
      </c>
      <c r="P1159" t="b">
        <f t="shared" si="156"/>
        <v>1</v>
      </c>
      <c r="R1159" t="str">
        <f t="shared" si="152"/>
        <v/>
      </c>
    </row>
    <row r="1160" spans="1:18" ht="14.25" hidden="1">
      <c r="A1160" s="1" t="s">
        <v>1138</v>
      </c>
      <c r="B1160" s="1" t="str">
        <f t="shared" si="150"/>
        <v>23b6e211</v>
      </c>
      <c r="C1160" s="3">
        <v>45271</v>
      </c>
      <c r="D1160" s="2" t="s">
        <v>959</v>
      </c>
      <c r="E1160" s="2" t="str">
        <f t="shared" si="149"/>
        <v>West</v>
      </c>
      <c r="F1160" s="4" t="s">
        <v>3914</v>
      </c>
      <c r="G1160" s="4" t="str">
        <f t="shared" si="151"/>
        <v>Sports</v>
      </c>
      <c r="H1160" s="1">
        <v>1225.3499999999999</v>
      </c>
      <c r="I1160" s="1">
        <v>43</v>
      </c>
      <c r="J1160" s="1">
        <v>19</v>
      </c>
      <c r="K1160" s="1">
        <v>1479.16</v>
      </c>
      <c r="M1160" t="b">
        <f t="shared" si="153"/>
        <v>1</v>
      </c>
      <c r="N1160" t="b">
        <f t="shared" si="154"/>
        <v>1</v>
      </c>
      <c r="O1160" t="b">
        <f t="shared" si="155"/>
        <v>1</v>
      </c>
      <c r="P1160" t="b">
        <f t="shared" si="156"/>
        <v>1</v>
      </c>
      <c r="R1160" t="str">
        <f t="shared" si="152"/>
        <v/>
      </c>
    </row>
    <row r="1161" spans="1:18" ht="14.25" hidden="1">
      <c r="A1161" s="1" t="s">
        <v>1139</v>
      </c>
      <c r="B1161" s="1" t="str">
        <f t="shared" si="150"/>
        <v>067c81eb</v>
      </c>
      <c r="C1161" s="3">
        <v>45195</v>
      </c>
      <c r="D1161" s="2" t="s">
        <v>3912</v>
      </c>
      <c r="E1161" s="2" t="str">
        <f t="shared" si="149"/>
        <v>East</v>
      </c>
      <c r="F1161" s="4" t="s">
        <v>88</v>
      </c>
      <c r="G1161" s="4" t="str">
        <f t="shared" si="151"/>
        <v>Groceries</v>
      </c>
      <c r="H1161" s="1">
        <v>4593.26</v>
      </c>
      <c r="I1161" s="1">
        <v>15</v>
      </c>
      <c r="J1161" s="1">
        <v>48</v>
      </c>
      <c r="K1161" s="1">
        <v>665.86</v>
      </c>
      <c r="M1161" t="b">
        <f t="shared" si="153"/>
        <v>1</v>
      </c>
      <c r="N1161" t="b">
        <f t="shared" si="154"/>
        <v>1</v>
      </c>
      <c r="O1161" t="b">
        <f t="shared" si="155"/>
        <v>1</v>
      </c>
      <c r="P1161" t="b">
        <f t="shared" si="156"/>
        <v>1</v>
      </c>
      <c r="R1161" t="str">
        <f t="shared" si="152"/>
        <v/>
      </c>
    </row>
    <row r="1162" spans="1:18" ht="14.25" hidden="1">
      <c r="A1162" s="1" t="s">
        <v>1140</v>
      </c>
      <c r="B1162" s="1" t="str">
        <f t="shared" si="150"/>
        <v>dcfa2a73</v>
      </c>
      <c r="C1162" s="3">
        <v>45504</v>
      </c>
      <c r="D1162" s="2" t="s">
        <v>3913</v>
      </c>
      <c r="E1162" s="2" t="str">
        <f t="shared" si="149"/>
        <v>South</v>
      </c>
      <c r="F1162" s="4" t="s">
        <v>3914</v>
      </c>
      <c r="G1162" s="4" t="str">
        <f t="shared" si="151"/>
        <v>Sports</v>
      </c>
      <c r="H1162" s="1">
        <v>1443.35</v>
      </c>
      <c r="I1162" s="1">
        <v>27</v>
      </c>
      <c r="J1162" s="1">
        <v>31</v>
      </c>
      <c r="K1162" s="1">
        <v>909.94</v>
      </c>
      <c r="M1162" t="b">
        <f t="shared" si="153"/>
        <v>1</v>
      </c>
      <c r="N1162" t="b">
        <f t="shared" si="154"/>
        <v>1</v>
      </c>
      <c r="O1162" t="b">
        <f t="shared" si="155"/>
        <v>1</v>
      </c>
      <c r="P1162" t="b">
        <f t="shared" si="156"/>
        <v>1</v>
      </c>
      <c r="R1162" t="str">
        <f t="shared" si="152"/>
        <v/>
      </c>
    </row>
    <row r="1163" spans="1:18" ht="14.25" hidden="1">
      <c r="A1163" s="1" t="s">
        <v>1141</v>
      </c>
      <c r="B1163" s="1" t="str">
        <f t="shared" si="150"/>
        <v>dbc8de6d</v>
      </c>
      <c r="C1163" s="3">
        <v>45115</v>
      </c>
      <c r="D1163" s="2" t="s">
        <v>959</v>
      </c>
      <c r="E1163" s="2" t="str">
        <f t="shared" si="149"/>
        <v>West</v>
      </c>
      <c r="F1163" s="4" t="s">
        <v>3914</v>
      </c>
      <c r="G1163" s="4" t="str">
        <f t="shared" si="151"/>
        <v>Sports</v>
      </c>
      <c r="H1163" s="1">
        <v>3459</v>
      </c>
      <c r="I1163" s="1">
        <v>42</v>
      </c>
      <c r="J1163" s="1">
        <v>43</v>
      </c>
      <c r="K1163" s="1">
        <v>1795.8</v>
      </c>
      <c r="M1163" t="b">
        <f t="shared" si="153"/>
        <v>1</v>
      </c>
      <c r="N1163" t="b">
        <f t="shared" si="154"/>
        <v>1</v>
      </c>
      <c r="O1163" t="b">
        <f t="shared" si="155"/>
        <v>1</v>
      </c>
      <c r="P1163" t="b">
        <f t="shared" si="156"/>
        <v>1</v>
      </c>
      <c r="R1163" t="str">
        <f t="shared" si="152"/>
        <v/>
      </c>
    </row>
    <row r="1164" spans="1:18" ht="14.25" hidden="1">
      <c r="A1164" s="1" t="s">
        <v>1142</v>
      </c>
      <c r="B1164" s="1" t="str">
        <f t="shared" si="150"/>
        <v>32c04dfb</v>
      </c>
      <c r="C1164" s="3">
        <v>45119</v>
      </c>
      <c r="D1164" s="2" t="s">
        <v>3913</v>
      </c>
      <c r="E1164" s="2" t="str">
        <f t="shared" si="149"/>
        <v>South</v>
      </c>
      <c r="F1164" s="4" t="s">
        <v>3914</v>
      </c>
      <c r="G1164" s="4" t="str">
        <f t="shared" si="151"/>
        <v>Sports</v>
      </c>
      <c r="H1164" s="1">
        <v>205.22</v>
      </c>
      <c r="I1164" s="1">
        <v>11</v>
      </c>
      <c r="J1164" s="1">
        <v>1</v>
      </c>
      <c r="K1164" s="1">
        <v>1910.25</v>
      </c>
      <c r="M1164" t="b">
        <f t="shared" si="153"/>
        <v>1</v>
      </c>
      <c r="N1164" t="b">
        <f t="shared" si="154"/>
        <v>1</v>
      </c>
      <c r="O1164" t="b">
        <f t="shared" si="155"/>
        <v>1</v>
      </c>
      <c r="P1164" t="b">
        <f t="shared" si="156"/>
        <v>1</v>
      </c>
      <c r="R1164" t="str">
        <f t="shared" si="152"/>
        <v/>
      </c>
    </row>
    <row r="1165" spans="1:18" ht="14.25" hidden="1">
      <c r="A1165" s="1" t="s">
        <v>1143</v>
      </c>
      <c r="B1165" s="1" t="str">
        <f t="shared" si="150"/>
        <v>dc228f34</v>
      </c>
      <c r="C1165" s="3">
        <v>44940</v>
      </c>
      <c r="D1165" s="2" t="s">
        <v>959</v>
      </c>
      <c r="E1165" s="2" t="str">
        <f t="shared" si="149"/>
        <v>West</v>
      </c>
      <c r="F1165" s="4" t="s">
        <v>3914</v>
      </c>
      <c r="G1165" s="4" t="str">
        <f t="shared" si="151"/>
        <v>Sports</v>
      </c>
      <c r="H1165" s="1">
        <v>3771.41</v>
      </c>
      <c r="I1165" s="1">
        <v>30</v>
      </c>
      <c r="J1165" s="1">
        <v>30</v>
      </c>
      <c r="K1165" s="1">
        <v>1729.39</v>
      </c>
      <c r="M1165" t="b">
        <f t="shared" si="153"/>
        <v>1</v>
      </c>
      <c r="N1165" t="b">
        <f t="shared" si="154"/>
        <v>1</v>
      </c>
      <c r="O1165" t="b">
        <f t="shared" si="155"/>
        <v>1</v>
      </c>
      <c r="P1165" t="b">
        <f t="shared" si="156"/>
        <v>1</v>
      </c>
      <c r="R1165" t="str">
        <f t="shared" si="152"/>
        <v/>
      </c>
    </row>
    <row r="1166" spans="1:18" ht="14.25" hidden="1">
      <c r="A1166" s="1" t="s">
        <v>1144</v>
      </c>
      <c r="B1166" s="1" t="str">
        <f t="shared" si="150"/>
        <v>1f7ebfa5</v>
      </c>
      <c r="C1166" s="3">
        <v>45602</v>
      </c>
      <c r="D1166" s="2" t="s">
        <v>3910</v>
      </c>
      <c r="E1166" s="2" t="str">
        <f t="shared" si="149"/>
        <v>North</v>
      </c>
      <c r="F1166" s="4" t="s">
        <v>291</v>
      </c>
      <c r="G1166" s="4" t="str">
        <f t="shared" si="151"/>
        <v>Electronics</v>
      </c>
      <c r="H1166" s="1">
        <v>644.42999999999995</v>
      </c>
      <c r="I1166" s="1">
        <v>18</v>
      </c>
      <c r="J1166" s="1">
        <v>0</v>
      </c>
      <c r="K1166" s="1">
        <v>208.35</v>
      </c>
      <c r="M1166" t="b">
        <f t="shared" si="153"/>
        <v>1</v>
      </c>
      <c r="N1166" t="b">
        <f t="shared" si="154"/>
        <v>1</v>
      </c>
      <c r="O1166" t="b">
        <f t="shared" si="155"/>
        <v>1</v>
      </c>
      <c r="P1166" t="b">
        <f t="shared" si="156"/>
        <v>1</v>
      </c>
      <c r="R1166" t="str">
        <f t="shared" si="152"/>
        <v/>
      </c>
    </row>
    <row r="1167" spans="1:18" ht="14.25" hidden="1">
      <c r="A1167" s="1" t="s">
        <v>1145</v>
      </c>
      <c r="B1167" s="1" t="str">
        <f t="shared" si="150"/>
        <v>91ea6173</v>
      </c>
      <c r="C1167" s="3">
        <v>45003</v>
      </c>
      <c r="D1167" s="2" t="s">
        <v>3912</v>
      </c>
      <c r="E1167" s="2" t="str">
        <f t="shared" si="149"/>
        <v>East</v>
      </c>
      <c r="F1167" s="4" t="s">
        <v>291</v>
      </c>
      <c r="G1167" s="4" t="str">
        <f t="shared" si="151"/>
        <v>Electronics</v>
      </c>
      <c r="H1167" s="1">
        <v>2477.85</v>
      </c>
      <c r="I1167" s="1">
        <v>26</v>
      </c>
      <c r="J1167" s="1">
        <v>44</v>
      </c>
      <c r="K1167" s="1">
        <v>334.53</v>
      </c>
      <c r="M1167" t="b">
        <f t="shared" si="153"/>
        <v>1</v>
      </c>
      <c r="N1167" t="b">
        <f t="shared" si="154"/>
        <v>1</v>
      </c>
      <c r="O1167" t="b">
        <f t="shared" si="155"/>
        <v>1</v>
      </c>
      <c r="P1167" t="b">
        <f t="shared" si="156"/>
        <v>1</v>
      </c>
      <c r="R1167" t="str">
        <f t="shared" si="152"/>
        <v/>
      </c>
    </row>
    <row r="1168" spans="1:18" ht="14.25" hidden="1">
      <c r="A1168" s="1" t="s">
        <v>1146</v>
      </c>
      <c r="B1168" s="1" t="str">
        <f t="shared" si="150"/>
        <v>e0927051</v>
      </c>
      <c r="C1168" s="3">
        <v>45533</v>
      </c>
      <c r="D1168" s="2" t="s">
        <v>3913</v>
      </c>
      <c r="E1168" s="2" t="str">
        <f t="shared" si="149"/>
        <v>South</v>
      </c>
      <c r="F1168" s="4" t="s">
        <v>88</v>
      </c>
      <c r="G1168" s="4" t="str">
        <f t="shared" si="151"/>
        <v>Groceries</v>
      </c>
      <c r="H1168" s="1">
        <v>3962.28</v>
      </c>
      <c r="I1168" s="1">
        <v>26</v>
      </c>
      <c r="J1168" s="1">
        <v>33</v>
      </c>
      <c r="K1168" s="1">
        <v>913.97</v>
      </c>
      <c r="M1168" t="b">
        <f t="shared" si="153"/>
        <v>1</v>
      </c>
      <c r="N1168" t="b">
        <f t="shared" si="154"/>
        <v>1</v>
      </c>
      <c r="O1168" t="b">
        <f t="shared" si="155"/>
        <v>1</v>
      </c>
      <c r="P1168" t="b">
        <f t="shared" si="156"/>
        <v>1</v>
      </c>
      <c r="R1168" t="str">
        <f t="shared" si="152"/>
        <v/>
      </c>
    </row>
    <row r="1169" spans="1:18" ht="14.25" hidden="1">
      <c r="A1169" s="1" t="s">
        <v>1147</v>
      </c>
      <c r="B1169" s="1" t="str">
        <f t="shared" si="150"/>
        <v>9be8ec7f</v>
      </c>
      <c r="C1169" s="3">
        <v>45142</v>
      </c>
      <c r="D1169" s="2" t="s">
        <v>959</v>
      </c>
      <c r="E1169" s="2" t="str">
        <f t="shared" si="149"/>
        <v>West</v>
      </c>
      <c r="F1169" s="4" t="s">
        <v>291</v>
      </c>
      <c r="G1169" s="4" t="str">
        <f t="shared" si="151"/>
        <v>Electronics</v>
      </c>
      <c r="H1169" s="1">
        <v>1502.71</v>
      </c>
      <c r="I1169" s="1">
        <v>22</v>
      </c>
      <c r="J1169" s="1">
        <v>0</v>
      </c>
      <c r="K1169" s="1">
        <v>309.07</v>
      </c>
      <c r="M1169" t="b">
        <f t="shared" si="153"/>
        <v>1</v>
      </c>
      <c r="N1169" t="b">
        <f t="shared" si="154"/>
        <v>1</v>
      </c>
      <c r="O1169" t="b">
        <f t="shared" si="155"/>
        <v>1</v>
      </c>
      <c r="P1169" t="b">
        <f t="shared" si="156"/>
        <v>1</v>
      </c>
      <c r="R1169" t="str">
        <f t="shared" si="152"/>
        <v/>
      </c>
    </row>
    <row r="1170" spans="1:18" ht="14.25" hidden="1">
      <c r="A1170" s="1" t="s">
        <v>1148</v>
      </c>
      <c r="B1170" s="1" t="str">
        <f t="shared" si="150"/>
        <v>7aa69748</v>
      </c>
      <c r="C1170" s="3">
        <v>45279</v>
      </c>
      <c r="D1170" s="2" t="s">
        <v>3913</v>
      </c>
      <c r="E1170" s="2" t="str">
        <f t="shared" si="149"/>
        <v>South</v>
      </c>
      <c r="F1170" s="4" t="s">
        <v>88</v>
      </c>
      <c r="G1170" s="4" t="str">
        <f t="shared" si="151"/>
        <v>Groceries</v>
      </c>
      <c r="H1170" s="1">
        <v>1662.68</v>
      </c>
      <c r="I1170" s="1">
        <v>4</v>
      </c>
      <c r="J1170" s="1">
        <v>43</v>
      </c>
      <c r="K1170" s="1">
        <v>88.64</v>
      </c>
      <c r="M1170" t="b">
        <f t="shared" si="153"/>
        <v>1</v>
      </c>
      <c r="N1170" t="b">
        <f t="shared" si="154"/>
        <v>1</v>
      </c>
      <c r="O1170" t="b">
        <f t="shared" si="155"/>
        <v>1</v>
      </c>
      <c r="P1170" t="b">
        <f t="shared" si="156"/>
        <v>1</v>
      </c>
      <c r="R1170" t="str">
        <f t="shared" si="152"/>
        <v/>
      </c>
    </row>
    <row r="1171" spans="1:18" ht="14.25" hidden="1">
      <c r="A1171" s="1" t="s">
        <v>1149</v>
      </c>
      <c r="B1171" s="1" t="str">
        <f t="shared" si="150"/>
        <v>9a7ae478</v>
      </c>
      <c r="C1171" s="3">
        <v>45607</v>
      </c>
      <c r="D1171" s="2" t="s">
        <v>959</v>
      </c>
      <c r="E1171" s="2" t="str">
        <f t="shared" si="149"/>
        <v>West</v>
      </c>
      <c r="F1171" s="4" t="s">
        <v>3914</v>
      </c>
      <c r="G1171" s="4" t="str">
        <f t="shared" si="151"/>
        <v>Sports</v>
      </c>
      <c r="H1171" s="1">
        <v>1679.22</v>
      </c>
      <c r="I1171" s="1">
        <v>8</v>
      </c>
      <c r="J1171" s="1">
        <v>38</v>
      </c>
      <c r="K1171" s="1">
        <v>848.04</v>
      </c>
      <c r="M1171" t="b">
        <f t="shared" si="153"/>
        <v>1</v>
      </c>
      <c r="N1171" t="b">
        <f t="shared" si="154"/>
        <v>1</v>
      </c>
      <c r="O1171" t="b">
        <f t="shared" si="155"/>
        <v>1</v>
      </c>
      <c r="P1171" t="b">
        <f t="shared" si="156"/>
        <v>1</v>
      </c>
      <c r="R1171" t="str">
        <f t="shared" si="152"/>
        <v/>
      </c>
    </row>
    <row r="1172" spans="1:18" ht="14.25" hidden="1">
      <c r="A1172" s="1" t="s">
        <v>1150</v>
      </c>
      <c r="B1172" s="1" t="str">
        <f t="shared" si="150"/>
        <v>ba41e8d7</v>
      </c>
      <c r="C1172" s="3">
        <v>45470</v>
      </c>
      <c r="D1172" s="2" t="s">
        <v>959</v>
      </c>
      <c r="E1172" s="2" t="str">
        <f t="shared" si="149"/>
        <v>West</v>
      </c>
      <c r="F1172" s="4" t="s">
        <v>3914</v>
      </c>
      <c r="G1172" s="4" t="str">
        <f t="shared" si="151"/>
        <v>Sports</v>
      </c>
      <c r="H1172" s="1">
        <v>723.65</v>
      </c>
      <c r="I1172" s="1">
        <v>8</v>
      </c>
      <c r="J1172" s="1">
        <v>8</v>
      </c>
      <c r="K1172" s="1">
        <v>1834.39</v>
      </c>
      <c r="M1172" t="b">
        <f t="shared" si="153"/>
        <v>1</v>
      </c>
      <c r="N1172" t="b">
        <f t="shared" si="154"/>
        <v>1</v>
      </c>
      <c r="O1172" t="b">
        <f t="shared" si="155"/>
        <v>1</v>
      </c>
      <c r="P1172" t="b">
        <f t="shared" si="156"/>
        <v>1</v>
      </c>
      <c r="R1172" t="str">
        <f t="shared" si="152"/>
        <v/>
      </c>
    </row>
    <row r="1173" spans="1:18" ht="14.25" hidden="1">
      <c r="A1173" s="1" t="s">
        <v>1151</v>
      </c>
      <c r="B1173" s="1" t="str">
        <f t="shared" si="150"/>
        <v>fde55f66</v>
      </c>
      <c r="C1173" s="3">
        <v>45454</v>
      </c>
      <c r="D1173" s="2" t="s">
        <v>959</v>
      </c>
      <c r="E1173" s="2" t="str">
        <f t="shared" si="149"/>
        <v>West</v>
      </c>
      <c r="F1173" s="4" t="s">
        <v>535</v>
      </c>
      <c r="G1173" s="4" t="str">
        <f t="shared" si="151"/>
        <v>Furniture</v>
      </c>
      <c r="H1173" s="1">
        <v>4560.4399999999996</v>
      </c>
      <c r="I1173" s="1">
        <v>12</v>
      </c>
      <c r="J1173" s="1">
        <v>14</v>
      </c>
      <c r="K1173" s="1">
        <v>296.12</v>
      </c>
      <c r="M1173" t="b">
        <f t="shared" si="153"/>
        <v>1</v>
      </c>
      <c r="N1173" t="b">
        <f t="shared" si="154"/>
        <v>1</v>
      </c>
      <c r="O1173" t="b">
        <f t="shared" si="155"/>
        <v>1</v>
      </c>
      <c r="P1173" t="b">
        <f t="shared" si="156"/>
        <v>1</v>
      </c>
      <c r="R1173" t="str">
        <f t="shared" si="152"/>
        <v/>
      </c>
    </row>
    <row r="1174" spans="1:18" ht="14.25" hidden="1">
      <c r="A1174" s="1" t="s">
        <v>1152</v>
      </c>
      <c r="B1174" s="1" t="str">
        <f t="shared" si="150"/>
        <v>38f75b4a</v>
      </c>
      <c r="C1174" s="3">
        <v>45044</v>
      </c>
      <c r="D1174" s="2" t="s">
        <v>3913</v>
      </c>
      <c r="E1174" s="2" t="str">
        <f t="shared" si="149"/>
        <v>South</v>
      </c>
      <c r="F1174" s="4" t="s">
        <v>3914</v>
      </c>
      <c r="G1174" s="4" t="str">
        <f t="shared" si="151"/>
        <v>Sports</v>
      </c>
      <c r="H1174" s="1">
        <v>1620.78</v>
      </c>
      <c r="I1174" s="1">
        <v>22</v>
      </c>
      <c r="J1174" s="1">
        <v>43</v>
      </c>
      <c r="K1174" s="1">
        <v>1385.67</v>
      </c>
      <c r="M1174" t="b">
        <f t="shared" si="153"/>
        <v>1</v>
      </c>
      <c r="N1174" t="b">
        <f t="shared" si="154"/>
        <v>1</v>
      </c>
      <c r="O1174" t="b">
        <f t="shared" si="155"/>
        <v>1</v>
      </c>
      <c r="P1174" t="b">
        <f t="shared" si="156"/>
        <v>1</v>
      </c>
      <c r="R1174" t="str">
        <f t="shared" si="152"/>
        <v/>
      </c>
    </row>
    <row r="1175" spans="1:18" ht="14.25">
      <c r="A1175" s="1" t="s">
        <v>1153</v>
      </c>
      <c r="B1175" s="1" t="str">
        <f t="shared" si="150"/>
        <v>7393ca2a</v>
      </c>
      <c r="C1175" s="3">
        <v>45604</v>
      </c>
      <c r="D1175" s="2" t="s">
        <v>3912</v>
      </c>
      <c r="E1175" s="2" t="str">
        <f t="shared" si="149"/>
        <v>East</v>
      </c>
      <c r="F1175" s="4" t="s">
        <v>1474</v>
      </c>
      <c r="G1175" s="4" t="str">
        <f t="shared" si="151"/>
        <v>Clothing</v>
      </c>
      <c r="H1175" s="1">
        <v>3028.27</v>
      </c>
      <c r="I1175" s="1">
        <v>43</v>
      </c>
      <c r="J1175" s="1">
        <v>31</v>
      </c>
      <c r="K1175" s="1">
        <v>1123.3599999999999</v>
      </c>
      <c r="M1175" t="b">
        <f t="shared" si="153"/>
        <v>1</v>
      </c>
      <c r="N1175" t="b">
        <f t="shared" si="154"/>
        <v>1</v>
      </c>
      <c r="O1175" t="b">
        <f t="shared" si="155"/>
        <v>1</v>
      </c>
      <c r="P1175" t="b">
        <f t="shared" si="156"/>
        <v>1</v>
      </c>
      <c r="R1175" t="str">
        <f t="shared" si="152"/>
        <v/>
      </c>
    </row>
    <row r="1176" spans="1:18" ht="14.25" hidden="1">
      <c r="A1176" s="1" t="s">
        <v>1154</v>
      </c>
      <c r="B1176" s="1" t="str">
        <f t="shared" si="150"/>
        <v>2e4c3c83</v>
      </c>
      <c r="C1176" s="3">
        <v>45169</v>
      </c>
      <c r="D1176" s="2" t="s">
        <v>959</v>
      </c>
      <c r="E1176" s="2" t="str">
        <f t="shared" si="149"/>
        <v>West</v>
      </c>
      <c r="F1176" s="4" t="s">
        <v>535</v>
      </c>
      <c r="G1176" s="4" t="str">
        <f t="shared" si="151"/>
        <v>Furniture</v>
      </c>
      <c r="H1176" s="1">
        <v>196.91</v>
      </c>
      <c r="I1176" s="1">
        <v>42</v>
      </c>
      <c r="J1176" s="1">
        <v>34</v>
      </c>
      <c r="K1176" s="1">
        <v>1468.8</v>
      </c>
      <c r="M1176" t="b">
        <f t="shared" si="153"/>
        <v>1</v>
      </c>
      <c r="N1176" t="b">
        <f t="shared" si="154"/>
        <v>1</v>
      </c>
      <c r="O1176" t="b">
        <f t="shared" si="155"/>
        <v>1</v>
      </c>
      <c r="P1176" t="b">
        <f t="shared" si="156"/>
        <v>1</v>
      </c>
      <c r="R1176" t="str">
        <f t="shared" si="152"/>
        <v/>
      </c>
    </row>
    <row r="1177" spans="1:18" ht="14.25" hidden="1">
      <c r="A1177" s="1" t="s">
        <v>1155</v>
      </c>
      <c r="B1177" s="1" t="str">
        <f t="shared" si="150"/>
        <v>b7cb560f</v>
      </c>
      <c r="C1177" s="3">
        <v>45259</v>
      </c>
      <c r="D1177" s="2" t="s">
        <v>3910</v>
      </c>
      <c r="E1177" s="2" t="str">
        <f t="shared" si="149"/>
        <v>North</v>
      </c>
      <c r="F1177" s="4" t="s">
        <v>535</v>
      </c>
      <c r="G1177" s="4" t="str">
        <f t="shared" si="151"/>
        <v>Furniture</v>
      </c>
      <c r="H1177" s="1">
        <v>2069.86</v>
      </c>
      <c r="I1177" s="1">
        <v>18</v>
      </c>
      <c r="J1177" s="1">
        <v>37</v>
      </c>
      <c r="K1177" s="1">
        <v>855.29</v>
      </c>
      <c r="M1177" t="b">
        <f t="shared" si="153"/>
        <v>1</v>
      </c>
      <c r="N1177" t="b">
        <f t="shared" si="154"/>
        <v>1</v>
      </c>
      <c r="O1177" t="b">
        <f t="shared" si="155"/>
        <v>1</v>
      </c>
      <c r="P1177" t="b">
        <f t="shared" si="156"/>
        <v>1</v>
      </c>
      <c r="R1177" t="str">
        <f t="shared" si="152"/>
        <v/>
      </c>
    </row>
    <row r="1178" spans="1:18" ht="14.25">
      <c r="A1178" s="1" t="s">
        <v>1156</v>
      </c>
      <c r="B1178" s="1" t="str">
        <f t="shared" si="150"/>
        <v>8e4670ff</v>
      </c>
      <c r="C1178" s="3">
        <v>45388</v>
      </c>
      <c r="D1178" s="2" t="s">
        <v>3913</v>
      </c>
      <c r="E1178" s="2" t="str">
        <f t="shared" si="149"/>
        <v>South</v>
      </c>
      <c r="F1178" s="4" t="s">
        <v>1474</v>
      </c>
      <c r="G1178" s="4" t="str">
        <f t="shared" si="151"/>
        <v>Clothing</v>
      </c>
      <c r="H1178" s="1">
        <v>812.23</v>
      </c>
      <c r="I1178" s="1">
        <v>22</v>
      </c>
      <c r="J1178" s="1">
        <v>1</v>
      </c>
      <c r="K1178" s="1">
        <v>1410.54</v>
      </c>
      <c r="M1178" t="b">
        <f t="shared" si="153"/>
        <v>1</v>
      </c>
      <c r="N1178" t="b">
        <f t="shared" si="154"/>
        <v>1</v>
      </c>
      <c r="O1178" t="b">
        <f t="shared" si="155"/>
        <v>1</v>
      </c>
      <c r="P1178" t="b">
        <f t="shared" si="156"/>
        <v>1</v>
      </c>
      <c r="R1178" t="str">
        <f t="shared" si="152"/>
        <v/>
      </c>
    </row>
    <row r="1179" spans="1:18" ht="14.25" hidden="1">
      <c r="A1179" s="1" t="s">
        <v>1157</v>
      </c>
      <c r="B1179" s="1" t="str">
        <f t="shared" si="150"/>
        <v>c5a66258</v>
      </c>
      <c r="C1179" s="3">
        <v>45162</v>
      </c>
      <c r="D1179" s="2" t="s">
        <v>3913</v>
      </c>
      <c r="E1179" s="2" t="str">
        <f t="shared" si="149"/>
        <v>South</v>
      </c>
      <c r="F1179" s="4" t="s">
        <v>88</v>
      </c>
      <c r="G1179" s="4" t="str">
        <f t="shared" si="151"/>
        <v>Groceries</v>
      </c>
      <c r="H1179" s="1">
        <v>2211.25</v>
      </c>
      <c r="I1179" s="1">
        <v>18</v>
      </c>
      <c r="J1179" s="1">
        <v>22</v>
      </c>
      <c r="K1179" s="1">
        <v>1095.67</v>
      </c>
      <c r="M1179" t="b">
        <f t="shared" si="153"/>
        <v>1</v>
      </c>
      <c r="N1179" t="b">
        <f t="shared" si="154"/>
        <v>1</v>
      </c>
      <c r="O1179" t="b">
        <f t="shared" si="155"/>
        <v>1</v>
      </c>
      <c r="P1179" t="b">
        <f t="shared" si="156"/>
        <v>1</v>
      </c>
      <c r="R1179" t="str">
        <f t="shared" si="152"/>
        <v/>
      </c>
    </row>
    <row r="1180" spans="1:18" ht="14.25" hidden="1">
      <c r="A1180" s="1" t="s">
        <v>1158</v>
      </c>
      <c r="B1180" s="1" t="str">
        <f t="shared" si="150"/>
        <v>e62baed7</v>
      </c>
      <c r="C1180" s="3">
        <v>45591</v>
      </c>
      <c r="D1180" s="2" t="s">
        <v>3913</v>
      </c>
      <c r="E1180" s="2" t="str">
        <f t="shared" si="149"/>
        <v>South</v>
      </c>
      <c r="F1180" s="4" t="s">
        <v>3914</v>
      </c>
      <c r="G1180" s="4" t="str">
        <f t="shared" si="151"/>
        <v>Sports</v>
      </c>
      <c r="H1180" s="1">
        <v>3570.74</v>
      </c>
      <c r="I1180" s="1">
        <v>38</v>
      </c>
      <c r="J1180" s="1">
        <v>33</v>
      </c>
      <c r="K1180" s="1">
        <v>47.63</v>
      </c>
      <c r="M1180" t="b">
        <f t="shared" si="153"/>
        <v>1</v>
      </c>
      <c r="N1180" t="b">
        <f t="shared" si="154"/>
        <v>1</v>
      </c>
      <c r="O1180" t="b">
        <f t="shared" si="155"/>
        <v>1</v>
      </c>
      <c r="P1180" t="b">
        <f t="shared" si="156"/>
        <v>1</v>
      </c>
      <c r="R1180" t="str">
        <f t="shared" si="152"/>
        <v/>
      </c>
    </row>
    <row r="1181" spans="1:18" ht="14.25" hidden="1">
      <c r="A1181" s="1" t="s">
        <v>1159</v>
      </c>
      <c r="B1181" s="1" t="str">
        <f t="shared" si="150"/>
        <v>e9fb3e96</v>
      </c>
      <c r="C1181" s="3">
        <v>44970</v>
      </c>
      <c r="D1181" s="2" t="s">
        <v>3910</v>
      </c>
      <c r="E1181" s="2" t="str">
        <f t="shared" si="149"/>
        <v>North</v>
      </c>
      <c r="F1181" s="4" t="s">
        <v>291</v>
      </c>
      <c r="G1181" s="4" t="str">
        <f t="shared" si="151"/>
        <v>Electronics</v>
      </c>
      <c r="H1181" s="1">
        <v>3207.86</v>
      </c>
      <c r="I1181" s="1">
        <v>44</v>
      </c>
      <c r="J1181" s="1">
        <v>49</v>
      </c>
      <c r="K1181" s="1">
        <v>1218.68</v>
      </c>
      <c r="M1181" t="b">
        <f t="shared" si="153"/>
        <v>1</v>
      </c>
      <c r="N1181" t="b">
        <f t="shared" si="154"/>
        <v>1</v>
      </c>
      <c r="O1181" t="b">
        <f t="shared" si="155"/>
        <v>1</v>
      </c>
      <c r="P1181" t="b">
        <f t="shared" si="156"/>
        <v>1</v>
      </c>
      <c r="R1181" t="str">
        <f t="shared" si="152"/>
        <v/>
      </c>
    </row>
    <row r="1182" spans="1:18" ht="14.25" hidden="1">
      <c r="A1182" s="1" t="s">
        <v>1160</v>
      </c>
      <c r="B1182" s="1" t="str">
        <f t="shared" si="150"/>
        <v>488ae2d5</v>
      </c>
      <c r="C1182" s="3">
        <v>44923</v>
      </c>
      <c r="D1182" s="2" t="s">
        <v>959</v>
      </c>
      <c r="E1182" s="2" t="str">
        <f t="shared" si="149"/>
        <v>West</v>
      </c>
      <c r="F1182" s="4" t="s">
        <v>3914</v>
      </c>
      <c r="G1182" s="4" t="str">
        <f t="shared" si="151"/>
        <v>Sports</v>
      </c>
      <c r="H1182" s="1">
        <v>2039.56</v>
      </c>
      <c r="I1182" s="1">
        <v>33</v>
      </c>
      <c r="J1182" s="1">
        <v>39</v>
      </c>
      <c r="K1182" s="1">
        <v>1562.37</v>
      </c>
      <c r="M1182" t="b">
        <f t="shared" si="153"/>
        <v>1</v>
      </c>
      <c r="N1182" t="b">
        <f t="shared" si="154"/>
        <v>1</v>
      </c>
      <c r="O1182" t="b">
        <f t="shared" si="155"/>
        <v>1</v>
      </c>
      <c r="P1182" t="b">
        <f t="shared" si="156"/>
        <v>1</v>
      </c>
      <c r="R1182" t="str">
        <f t="shared" si="152"/>
        <v/>
      </c>
    </row>
    <row r="1183" spans="1:18" ht="14.25" hidden="1">
      <c r="A1183" s="1" t="s">
        <v>1161</v>
      </c>
      <c r="B1183" s="1" t="str">
        <f t="shared" si="150"/>
        <v>39b78d05</v>
      </c>
      <c r="C1183" s="3">
        <v>45363</v>
      </c>
      <c r="D1183" s="2" t="s">
        <v>3912</v>
      </c>
      <c r="E1183" s="2" t="str">
        <f t="shared" si="149"/>
        <v>East</v>
      </c>
      <c r="F1183" s="4" t="s">
        <v>3914</v>
      </c>
      <c r="G1183" s="4" t="str">
        <f t="shared" si="151"/>
        <v>Sports</v>
      </c>
      <c r="H1183" s="1">
        <v>2649.9</v>
      </c>
      <c r="I1183" s="1">
        <v>27</v>
      </c>
      <c r="J1183" s="1">
        <v>46</v>
      </c>
      <c r="K1183" s="1">
        <v>1833.96</v>
      </c>
      <c r="M1183" t="b">
        <f t="shared" si="153"/>
        <v>1</v>
      </c>
      <c r="N1183" t="b">
        <f t="shared" si="154"/>
        <v>1</v>
      </c>
      <c r="O1183" t="b">
        <f t="shared" si="155"/>
        <v>1</v>
      </c>
      <c r="P1183" t="b">
        <f t="shared" si="156"/>
        <v>1</v>
      </c>
      <c r="R1183" t="str">
        <f t="shared" si="152"/>
        <v/>
      </c>
    </row>
    <row r="1184" spans="1:18" ht="14.25" hidden="1">
      <c r="A1184" s="1" t="s">
        <v>1162</v>
      </c>
      <c r="B1184" s="1" t="str">
        <f t="shared" si="150"/>
        <v>ee60e9ae</v>
      </c>
      <c r="C1184" s="3">
        <v>45164</v>
      </c>
      <c r="D1184" s="2" t="s">
        <v>3910</v>
      </c>
      <c r="E1184" s="2" t="str">
        <f t="shared" si="149"/>
        <v>North</v>
      </c>
      <c r="F1184" s="4" t="s">
        <v>3914</v>
      </c>
      <c r="G1184" s="4" t="str">
        <f t="shared" si="151"/>
        <v>Sports</v>
      </c>
      <c r="H1184" s="1">
        <v>174.07</v>
      </c>
      <c r="I1184" s="1">
        <v>20</v>
      </c>
      <c r="J1184" s="1">
        <v>50</v>
      </c>
      <c r="K1184" s="1">
        <v>217.89</v>
      </c>
      <c r="M1184" t="b">
        <f t="shared" si="153"/>
        <v>1</v>
      </c>
      <c r="N1184" t="b">
        <f t="shared" si="154"/>
        <v>1</v>
      </c>
      <c r="O1184" t="b">
        <f t="shared" si="155"/>
        <v>1</v>
      </c>
      <c r="P1184" t="b">
        <f t="shared" si="156"/>
        <v>1</v>
      </c>
      <c r="R1184" t="str">
        <f t="shared" si="152"/>
        <v/>
      </c>
    </row>
    <row r="1185" spans="1:18" ht="14.25" hidden="1">
      <c r="A1185" s="1" t="s">
        <v>1163</v>
      </c>
      <c r="B1185" s="1" t="str">
        <f t="shared" si="150"/>
        <v>39125b27</v>
      </c>
      <c r="C1185" s="3">
        <v>45116</v>
      </c>
      <c r="D1185" s="2" t="s">
        <v>3912</v>
      </c>
      <c r="E1185" s="2" t="str">
        <f t="shared" si="149"/>
        <v>East</v>
      </c>
      <c r="F1185" s="4" t="s">
        <v>291</v>
      </c>
      <c r="G1185" s="4" t="str">
        <f t="shared" si="151"/>
        <v>Electronics</v>
      </c>
      <c r="H1185" s="1">
        <v>2988.61</v>
      </c>
      <c r="I1185" s="1">
        <v>8</v>
      </c>
      <c r="J1185" s="1">
        <v>16</v>
      </c>
      <c r="K1185" s="1">
        <v>820.98</v>
      </c>
      <c r="M1185" t="b">
        <f t="shared" si="153"/>
        <v>1</v>
      </c>
      <c r="N1185" t="b">
        <f t="shared" si="154"/>
        <v>1</v>
      </c>
      <c r="O1185" t="b">
        <f t="shared" si="155"/>
        <v>1</v>
      </c>
      <c r="P1185" t="b">
        <f t="shared" si="156"/>
        <v>1</v>
      </c>
      <c r="R1185" t="str">
        <f t="shared" si="152"/>
        <v/>
      </c>
    </row>
    <row r="1186" spans="1:18" ht="14.25" hidden="1">
      <c r="A1186" s="1" t="s">
        <v>1164</v>
      </c>
      <c r="B1186" s="1" t="str">
        <f t="shared" si="150"/>
        <v>7dbf44bf</v>
      </c>
      <c r="C1186" s="3">
        <v>45252</v>
      </c>
      <c r="D1186" s="2" t="s">
        <v>3910</v>
      </c>
      <c r="E1186" s="2" t="str">
        <f t="shared" si="149"/>
        <v>North</v>
      </c>
      <c r="F1186" s="4" t="s">
        <v>291</v>
      </c>
      <c r="G1186" s="4" t="str">
        <f t="shared" si="151"/>
        <v>Electronics</v>
      </c>
      <c r="H1186" s="1">
        <v>4191.72</v>
      </c>
      <c r="I1186" s="1">
        <v>8</v>
      </c>
      <c r="J1186" s="1">
        <v>44</v>
      </c>
      <c r="K1186" s="1">
        <v>1265.8900000000001</v>
      </c>
      <c r="M1186" t="b">
        <f t="shared" si="153"/>
        <v>1</v>
      </c>
      <c r="N1186" t="b">
        <f t="shared" si="154"/>
        <v>1</v>
      </c>
      <c r="O1186" t="b">
        <f t="shared" si="155"/>
        <v>1</v>
      </c>
      <c r="P1186" t="b">
        <f t="shared" si="156"/>
        <v>1</v>
      </c>
      <c r="R1186" t="str">
        <f t="shared" si="152"/>
        <v/>
      </c>
    </row>
    <row r="1187" spans="1:18" ht="14.25" hidden="1">
      <c r="A1187" s="1">
        <v>79415639</v>
      </c>
      <c r="B1187" s="1" t="str">
        <f t="shared" si="150"/>
        <v>79415639</v>
      </c>
      <c r="C1187" s="3">
        <v>45574</v>
      </c>
      <c r="D1187" s="2" t="s">
        <v>3912</v>
      </c>
      <c r="E1187" s="2" t="str">
        <f t="shared" si="149"/>
        <v>East</v>
      </c>
      <c r="F1187" s="4" t="s">
        <v>88</v>
      </c>
      <c r="G1187" s="4" t="str">
        <f t="shared" si="151"/>
        <v>Groceries</v>
      </c>
      <c r="H1187" s="1">
        <v>852.2</v>
      </c>
      <c r="I1187" s="1">
        <v>37</v>
      </c>
      <c r="J1187" s="1">
        <v>0</v>
      </c>
      <c r="K1187" s="1">
        <v>1345.09</v>
      </c>
      <c r="M1187" t="b">
        <f t="shared" si="153"/>
        <v>1</v>
      </c>
      <c r="N1187" t="b">
        <f t="shared" si="154"/>
        <v>1</v>
      </c>
      <c r="O1187" t="b">
        <f t="shared" si="155"/>
        <v>1</v>
      </c>
      <c r="P1187" t="b">
        <f t="shared" si="156"/>
        <v>1</v>
      </c>
      <c r="R1187" t="str">
        <f t="shared" si="152"/>
        <v/>
      </c>
    </row>
    <row r="1188" spans="1:18" ht="14.25" hidden="1">
      <c r="A1188" s="1" t="s">
        <v>1165</v>
      </c>
      <c r="B1188" s="1" t="str">
        <f t="shared" si="150"/>
        <v>14e154ff</v>
      </c>
      <c r="C1188" s="3">
        <v>45426</v>
      </c>
      <c r="D1188" s="2" t="s">
        <v>959</v>
      </c>
      <c r="E1188" s="2" t="str">
        <f t="shared" si="149"/>
        <v>West</v>
      </c>
      <c r="F1188" s="4" t="s">
        <v>3914</v>
      </c>
      <c r="G1188" s="4" t="str">
        <f t="shared" si="151"/>
        <v>Sports</v>
      </c>
      <c r="H1188" s="1">
        <v>688.26</v>
      </c>
      <c r="I1188" s="1">
        <v>50</v>
      </c>
      <c r="J1188" s="1">
        <v>43</v>
      </c>
      <c r="K1188" s="1">
        <v>544.16999999999996</v>
      </c>
      <c r="M1188" t="b">
        <f t="shared" si="153"/>
        <v>1</v>
      </c>
      <c r="N1188" t="b">
        <f t="shared" si="154"/>
        <v>1</v>
      </c>
      <c r="O1188" t="b">
        <f t="shared" si="155"/>
        <v>1</v>
      </c>
      <c r="P1188" t="b">
        <f t="shared" si="156"/>
        <v>1</v>
      </c>
      <c r="R1188" t="str">
        <f t="shared" si="152"/>
        <v/>
      </c>
    </row>
    <row r="1189" spans="1:18" ht="14.25" hidden="1">
      <c r="A1189" s="1" t="s">
        <v>1166</v>
      </c>
      <c r="B1189" s="1" t="str">
        <f t="shared" si="150"/>
        <v>1a0e90a4</v>
      </c>
      <c r="C1189" s="3">
        <v>45496</v>
      </c>
      <c r="D1189" s="2" t="s">
        <v>3913</v>
      </c>
      <c r="E1189" s="2" t="str">
        <f t="shared" si="149"/>
        <v>South</v>
      </c>
      <c r="F1189" s="4" t="s">
        <v>3914</v>
      </c>
      <c r="G1189" s="4" t="str">
        <f t="shared" si="151"/>
        <v>Sports</v>
      </c>
      <c r="H1189" s="1">
        <v>2957.13</v>
      </c>
      <c r="I1189" s="1">
        <v>32</v>
      </c>
      <c r="J1189" s="1">
        <v>34</v>
      </c>
      <c r="K1189" s="1">
        <v>571.13</v>
      </c>
      <c r="M1189" t="b">
        <f t="shared" si="153"/>
        <v>1</v>
      </c>
      <c r="N1189" t="b">
        <f t="shared" si="154"/>
        <v>1</v>
      </c>
      <c r="O1189" t="b">
        <f t="shared" si="155"/>
        <v>1</v>
      </c>
      <c r="P1189" t="b">
        <f t="shared" si="156"/>
        <v>1</v>
      </c>
      <c r="R1189" t="str">
        <f t="shared" si="152"/>
        <v/>
      </c>
    </row>
    <row r="1190" spans="1:18" ht="14.25">
      <c r="A1190" s="1" t="s">
        <v>1167</v>
      </c>
      <c r="B1190" s="1" t="str">
        <f t="shared" si="150"/>
        <v>5f0700f2</v>
      </c>
      <c r="C1190" s="3">
        <v>45447</v>
      </c>
      <c r="D1190" s="2" t="s">
        <v>959</v>
      </c>
      <c r="E1190" s="2" t="str">
        <f t="shared" si="149"/>
        <v>West</v>
      </c>
      <c r="F1190" s="4" t="s">
        <v>1474</v>
      </c>
      <c r="G1190" s="4" t="str">
        <f t="shared" si="151"/>
        <v>Clothing</v>
      </c>
      <c r="H1190" s="1">
        <v>1675.56</v>
      </c>
      <c r="I1190" s="1">
        <v>49</v>
      </c>
      <c r="J1190" s="1">
        <v>33</v>
      </c>
      <c r="K1190" s="1">
        <v>865.34</v>
      </c>
      <c r="M1190" t="b">
        <f t="shared" si="153"/>
        <v>1</v>
      </c>
      <c r="N1190" t="b">
        <f t="shared" si="154"/>
        <v>1</v>
      </c>
      <c r="O1190" t="b">
        <f t="shared" si="155"/>
        <v>1</v>
      </c>
      <c r="P1190" t="b">
        <f t="shared" si="156"/>
        <v>1</v>
      </c>
      <c r="R1190" t="str">
        <f t="shared" si="152"/>
        <v/>
      </c>
    </row>
    <row r="1191" spans="1:18" ht="14.25">
      <c r="A1191" s="1" t="s">
        <v>1168</v>
      </c>
      <c r="B1191" s="1" t="str">
        <f t="shared" si="150"/>
        <v>59310f14</v>
      </c>
      <c r="C1191" s="3">
        <v>44995</v>
      </c>
      <c r="D1191" s="2" t="s">
        <v>3913</v>
      </c>
      <c r="E1191" s="2" t="str">
        <f t="shared" si="149"/>
        <v>South</v>
      </c>
      <c r="F1191" s="4" t="s">
        <v>1474</v>
      </c>
      <c r="G1191" s="4" t="str">
        <f t="shared" si="151"/>
        <v>Clothing</v>
      </c>
      <c r="H1191" s="1">
        <v>1180.1600000000001</v>
      </c>
      <c r="I1191" s="1">
        <v>46</v>
      </c>
      <c r="J1191" s="1">
        <v>21</v>
      </c>
      <c r="K1191" s="1">
        <v>801.23</v>
      </c>
      <c r="M1191" t="b">
        <f t="shared" si="153"/>
        <v>1</v>
      </c>
      <c r="N1191" t="b">
        <f t="shared" si="154"/>
        <v>1</v>
      </c>
      <c r="O1191" t="b">
        <f t="shared" si="155"/>
        <v>1</v>
      </c>
      <c r="P1191" t="b">
        <f t="shared" si="156"/>
        <v>1</v>
      </c>
      <c r="R1191" t="str">
        <f t="shared" si="152"/>
        <v/>
      </c>
    </row>
    <row r="1192" spans="1:18" ht="14.25" hidden="1">
      <c r="A1192" s="1" t="s">
        <v>1169</v>
      </c>
      <c r="B1192" s="1" t="str">
        <f t="shared" si="150"/>
        <v>4f25f098</v>
      </c>
      <c r="C1192" s="3">
        <v>45295</v>
      </c>
      <c r="D1192" s="2" t="s">
        <v>3910</v>
      </c>
      <c r="E1192" s="2" t="str">
        <f t="shared" si="149"/>
        <v>North</v>
      </c>
      <c r="F1192" s="4" t="s">
        <v>88</v>
      </c>
      <c r="G1192" s="4" t="str">
        <f t="shared" si="151"/>
        <v>Groceries</v>
      </c>
      <c r="H1192" s="1">
        <v>3243.95</v>
      </c>
      <c r="I1192" s="1">
        <v>22</v>
      </c>
      <c r="J1192" s="1">
        <v>4</v>
      </c>
      <c r="K1192" s="1">
        <v>1114.55</v>
      </c>
      <c r="M1192" t="b">
        <f t="shared" si="153"/>
        <v>1</v>
      </c>
      <c r="N1192" t="b">
        <f t="shared" si="154"/>
        <v>1</v>
      </c>
      <c r="O1192" t="b">
        <f t="shared" si="155"/>
        <v>1</v>
      </c>
      <c r="P1192" t="b">
        <f t="shared" si="156"/>
        <v>1</v>
      </c>
      <c r="R1192" t="str">
        <f t="shared" si="152"/>
        <v/>
      </c>
    </row>
    <row r="1193" spans="1:18" ht="14.25" hidden="1">
      <c r="A1193" s="1" t="s">
        <v>1170</v>
      </c>
      <c r="B1193" s="1" t="str">
        <f t="shared" si="150"/>
        <v>d82e9c7a</v>
      </c>
      <c r="C1193" s="3">
        <v>45032</v>
      </c>
      <c r="D1193" s="2" t="s">
        <v>3913</v>
      </c>
      <c r="E1193" s="2" t="str">
        <f t="shared" si="149"/>
        <v>South</v>
      </c>
      <c r="F1193" s="4" t="s">
        <v>88</v>
      </c>
      <c r="G1193" s="4" t="str">
        <f t="shared" si="151"/>
        <v>Groceries</v>
      </c>
      <c r="H1193" s="1">
        <v>4488.05</v>
      </c>
      <c r="I1193" s="1">
        <v>3</v>
      </c>
      <c r="J1193" s="1">
        <v>36</v>
      </c>
      <c r="K1193" s="1">
        <v>1551.14</v>
      </c>
      <c r="M1193" t="b">
        <f t="shared" si="153"/>
        <v>1</v>
      </c>
      <c r="N1193" t="b">
        <f t="shared" si="154"/>
        <v>1</v>
      </c>
      <c r="O1193" t="b">
        <f t="shared" si="155"/>
        <v>1</v>
      </c>
      <c r="P1193" t="b">
        <f t="shared" si="156"/>
        <v>1</v>
      </c>
      <c r="R1193" t="str">
        <f t="shared" si="152"/>
        <v/>
      </c>
    </row>
    <row r="1194" spans="1:18" ht="14.25" hidden="1">
      <c r="A1194" s="1">
        <v>79811939</v>
      </c>
      <c r="B1194" s="1" t="str">
        <f t="shared" si="150"/>
        <v>79811939</v>
      </c>
      <c r="C1194" s="3">
        <v>44894</v>
      </c>
      <c r="D1194" s="2" t="s">
        <v>3910</v>
      </c>
      <c r="E1194" s="2" t="str">
        <f t="shared" si="149"/>
        <v>North</v>
      </c>
      <c r="F1194" s="4" t="s">
        <v>88</v>
      </c>
      <c r="G1194" s="4" t="str">
        <f t="shared" si="151"/>
        <v>Groceries</v>
      </c>
      <c r="H1194" s="1">
        <v>2607.59</v>
      </c>
      <c r="I1194" s="1">
        <v>42</v>
      </c>
      <c r="J1194" s="1">
        <v>47</v>
      </c>
      <c r="K1194" s="1">
        <v>71.47</v>
      </c>
      <c r="M1194" t="b">
        <f t="shared" si="153"/>
        <v>1</v>
      </c>
      <c r="N1194" t="b">
        <f t="shared" si="154"/>
        <v>1</v>
      </c>
      <c r="O1194" t="b">
        <f t="shared" si="155"/>
        <v>1</v>
      </c>
      <c r="P1194" t="b">
        <f t="shared" si="156"/>
        <v>1</v>
      </c>
      <c r="R1194" t="str">
        <f t="shared" si="152"/>
        <v/>
      </c>
    </row>
    <row r="1195" spans="1:18" ht="14.25" hidden="1">
      <c r="A1195" s="1" t="s">
        <v>1171</v>
      </c>
      <c r="B1195" s="1" t="str">
        <f t="shared" si="150"/>
        <v>9125322c</v>
      </c>
      <c r="C1195" s="3">
        <v>45580</v>
      </c>
      <c r="D1195" s="2" t="s">
        <v>3910</v>
      </c>
      <c r="E1195" s="2" t="str">
        <f t="shared" si="149"/>
        <v>North</v>
      </c>
      <c r="F1195" s="4" t="s">
        <v>88</v>
      </c>
      <c r="G1195" s="4" t="str">
        <f t="shared" si="151"/>
        <v>Groceries</v>
      </c>
      <c r="H1195" s="1">
        <v>2766.22</v>
      </c>
      <c r="I1195" s="1">
        <v>36</v>
      </c>
      <c r="J1195" s="1">
        <v>25</v>
      </c>
      <c r="K1195" s="1">
        <v>1983.99</v>
      </c>
      <c r="M1195" t="b">
        <f t="shared" si="153"/>
        <v>1</v>
      </c>
      <c r="N1195" t="b">
        <f t="shared" si="154"/>
        <v>1</v>
      </c>
      <c r="O1195" t="b">
        <f t="shared" si="155"/>
        <v>1</v>
      </c>
      <c r="P1195" t="b">
        <f t="shared" si="156"/>
        <v>1</v>
      </c>
      <c r="R1195" t="str">
        <f t="shared" si="152"/>
        <v/>
      </c>
    </row>
    <row r="1196" spans="1:18" ht="14.25" hidden="1">
      <c r="A1196" s="1" t="s">
        <v>1172</v>
      </c>
      <c r="B1196" s="1" t="str">
        <f t="shared" si="150"/>
        <v>675425a4</v>
      </c>
      <c r="C1196" s="3">
        <v>45586</v>
      </c>
      <c r="D1196" s="2" t="s">
        <v>3910</v>
      </c>
      <c r="E1196" s="2" t="str">
        <f t="shared" si="149"/>
        <v>North</v>
      </c>
      <c r="F1196" s="4" t="s">
        <v>291</v>
      </c>
      <c r="G1196" s="4" t="str">
        <f t="shared" si="151"/>
        <v>Electronics</v>
      </c>
      <c r="H1196" s="1">
        <v>1367.77</v>
      </c>
      <c r="I1196" s="1">
        <v>20</v>
      </c>
      <c r="J1196" s="1">
        <v>24</v>
      </c>
      <c r="K1196" s="1">
        <v>740.59</v>
      </c>
      <c r="M1196" t="b">
        <f t="shared" si="153"/>
        <v>1</v>
      </c>
      <c r="N1196" t="b">
        <f t="shared" si="154"/>
        <v>1</v>
      </c>
      <c r="O1196" t="b">
        <f t="shared" si="155"/>
        <v>1</v>
      </c>
      <c r="P1196" t="b">
        <f t="shared" si="156"/>
        <v>1</v>
      </c>
      <c r="R1196" t="str">
        <f t="shared" si="152"/>
        <v/>
      </c>
    </row>
    <row r="1197" spans="1:18" ht="14.25" hidden="1">
      <c r="A1197" s="1" t="s">
        <v>1173</v>
      </c>
      <c r="B1197" s="1" t="str">
        <f t="shared" si="150"/>
        <v>9b5a7ee1</v>
      </c>
      <c r="C1197" s="3">
        <v>44881</v>
      </c>
      <c r="D1197" s="2" t="s">
        <v>3912</v>
      </c>
      <c r="E1197" s="2" t="str">
        <f t="shared" si="149"/>
        <v>East</v>
      </c>
      <c r="F1197" s="4" t="s">
        <v>88</v>
      </c>
      <c r="G1197" s="4" t="str">
        <f t="shared" si="151"/>
        <v>Groceries</v>
      </c>
      <c r="H1197" s="1">
        <v>4585.67</v>
      </c>
      <c r="I1197" s="1">
        <v>48</v>
      </c>
      <c r="J1197" s="1">
        <v>25</v>
      </c>
      <c r="K1197" s="1">
        <v>1799.14</v>
      </c>
      <c r="M1197" t="b">
        <f t="shared" si="153"/>
        <v>1</v>
      </c>
      <c r="N1197" t="b">
        <f t="shared" si="154"/>
        <v>1</v>
      </c>
      <c r="O1197" t="b">
        <f t="shared" si="155"/>
        <v>1</v>
      </c>
      <c r="P1197" t="b">
        <f t="shared" si="156"/>
        <v>1</v>
      </c>
      <c r="R1197" t="str">
        <f t="shared" si="152"/>
        <v/>
      </c>
    </row>
    <row r="1198" spans="1:18" ht="14.25" hidden="1">
      <c r="A1198" s="1" t="s">
        <v>1174</v>
      </c>
      <c r="B1198" s="1" t="str">
        <f t="shared" si="150"/>
        <v>e6496f7b</v>
      </c>
      <c r="C1198" s="3">
        <v>45266</v>
      </c>
      <c r="D1198" s="2" t="s">
        <v>3910</v>
      </c>
      <c r="E1198" s="2" t="str">
        <f t="shared" si="149"/>
        <v>North</v>
      </c>
      <c r="F1198" s="4" t="s">
        <v>291</v>
      </c>
      <c r="G1198" s="4" t="str">
        <f t="shared" si="151"/>
        <v>Electronics</v>
      </c>
      <c r="H1198" s="1">
        <v>1060.8800000000001</v>
      </c>
      <c r="I1198" s="1">
        <v>47</v>
      </c>
      <c r="J1198" s="1">
        <v>17</v>
      </c>
      <c r="K1198" s="1">
        <v>1789.34</v>
      </c>
      <c r="M1198" t="b">
        <f t="shared" si="153"/>
        <v>1</v>
      </c>
      <c r="N1198" t="b">
        <f t="shared" si="154"/>
        <v>1</v>
      </c>
      <c r="O1198" t="b">
        <f t="shared" si="155"/>
        <v>1</v>
      </c>
      <c r="P1198" t="b">
        <f t="shared" si="156"/>
        <v>1</v>
      </c>
      <c r="R1198" t="str">
        <f t="shared" si="152"/>
        <v/>
      </c>
    </row>
    <row r="1199" spans="1:18" ht="14.25" hidden="1">
      <c r="A1199" s="1" t="s">
        <v>1175</v>
      </c>
      <c r="B1199" s="1" t="str">
        <f t="shared" si="150"/>
        <v>ec0b2ec0</v>
      </c>
      <c r="C1199" s="3">
        <v>44948</v>
      </c>
      <c r="D1199" s="2" t="s">
        <v>959</v>
      </c>
      <c r="E1199" s="2" t="str">
        <f t="shared" si="149"/>
        <v>West</v>
      </c>
      <c r="F1199" s="4" t="s">
        <v>291</v>
      </c>
      <c r="G1199" s="4" t="str">
        <f t="shared" si="151"/>
        <v>Electronics</v>
      </c>
      <c r="H1199" s="1">
        <v>182.52</v>
      </c>
      <c r="I1199" s="1">
        <v>18</v>
      </c>
      <c r="J1199" s="1">
        <v>32</v>
      </c>
      <c r="K1199" s="1">
        <v>1002.95</v>
      </c>
      <c r="M1199" t="b">
        <f t="shared" si="153"/>
        <v>1</v>
      </c>
      <c r="N1199" t="b">
        <f t="shared" si="154"/>
        <v>1</v>
      </c>
      <c r="O1199" t="b">
        <f t="shared" si="155"/>
        <v>1</v>
      </c>
      <c r="P1199" t="b">
        <f t="shared" si="156"/>
        <v>1</v>
      </c>
      <c r="R1199" t="str">
        <f t="shared" si="152"/>
        <v/>
      </c>
    </row>
    <row r="1200" spans="1:18" ht="14.25" hidden="1">
      <c r="A1200" s="1" t="s">
        <v>1176</v>
      </c>
      <c r="B1200" s="1" t="str">
        <f t="shared" si="150"/>
        <v>5ed02df2</v>
      </c>
      <c r="C1200" s="3">
        <v>45180</v>
      </c>
      <c r="D1200" s="2" t="s">
        <v>3910</v>
      </c>
      <c r="E1200" s="2" t="str">
        <f t="shared" si="149"/>
        <v>North</v>
      </c>
      <c r="F1200" s="4" t="s">
        <v>291</v>
      </c>
      <c r="G1200" s="4" t="str">
        <f t="shared" si="151"/>
        <v>Electronics</v>
      </c>
      <c r="H1200" s="1">
        <v>3866.84</v>
      </c>
      <c r="I1200" s="1">
        <v>46</v>
      </c>
      <c r="J1200" s="1">
        <v>21</v>
      </c>
      <c r="K1200" s="1">
        <v>1505.37</v>
      </c>
      <c r="M1200" t="b">
        <f t="shared" si="153"/>
        <v>1</v>
      </c>
      <c r="N1200" t="b">
        <f t="shared" si="154"/>
        <v>1</v>
      </c>
      <c r="O1200" t="b">
        <f t="shared" si="155"/>
        <v>1</v>
      </c>
      <c r="P1200" t="b">
        <f t="shared" si="156"/>
        <v>1</v>
      </c>
      <c r="R1200" t="str">
        <f t="shared" si="152"/>
        <v/>
      </c>
    </row>
    <row r="1201" spans="1:18" ht="14.25" hidden="1">
      <c r="A1201" s="1" t="s">
        <v>1177</v>
      </c>
      <c r="B1201" s="1" t="str">
        <f t="shared" si="150"/>
        <v>e700b0dd</v>
      </c>
      <c r="C1201" s="3">
        <v>45090</v>
      </c>
      <c r="D1201" s="2" t="s">
        <v>3910</v>
      </c>
      <c r="E1201" s="2" t="str">
        <f t="shared" si="149"/>
        <v>North</v>
      </c>
      <c r="F1201" s="4" t="s">
        <v>291</v>
      </c>
      <c r="G1201" s="4" t="str">
        <f t="shared" si="151"/>
        <v>Electronics</v>
      </c>
      <c r="H1201" s="1">
        <v>1384.32</v>
      </c>
      <c r="I1201" s="1">
        <v>12</v>
      </c>
      <c r="J1201" s="1">
        <v>6</v>
      </c>
      <c r="K1201" s="1">
        <v>583.66</v>
      </c>
      <c r="M1201" t="b">
        <f t="shared" si="153"/>
        <v>1</v>
      </c>
      <c r="N1201" t="b">
        <f t="shared" si="154"/>
        <v>1</v>
      </c>
      <c r="O1201" t="b">
        <f t="shared" si="155"/>
        <v>1</v>
      </c>
      <c r="P1201" t="b">
        <f t="shared" si="156"/>
        <v>1</v>
      </c>
      <c r="R1201" t="str">
        <f t="shared" si="152"/>
        <v/>
      </c>
    </row>
    <row r="1202" spans="1:18" ht="14.25" hidden="1">
      <c r="A1202" s="1" t="s">
        <v>1178</v>
      </c>
      <c r="B1202" s="1" t="str">
        <f t="shared" si="150"/>
        <v>47408bc4</v>
      </c>
      <c r="C1202" s="3">
        <v>44931</v>
      </c>
      <c r="D1202" s="2" t="s">
        <v>3912</v>
      </c>
      <c r="E1202" s="2" t="str">
        <f t="shared" si="149"/>
        <v>East</v>
      </c>
      <c r="F1202" s="4" t="s">
        <v>3914</v>
      </c>
      <c r="G1202" s="4" t="str">
        <f t="shared" si="151"/>
        <v>Sports</v>
      </c>
      <c r="H1202" s="1">
        <v>4839.1099999999997</v>
      </c>
      <c r="I1202" s="1">
        <v>23</v>
      </c>
      <c r="J1202" s="1">
        <v>13</v>
      </c>
      <c r="K1202" s="1">
        <v>1845.77</v>
      </c>
      <c r="M1202" t="b">
        <f t="shared" si="153"/>
        <v>1</v>
      </c>
      <c r="N1202" t="b">
        <f t="shared" si="154"/>
        <v>1</v>
      </c>
      <c r="O1202" t="b">
        <f t="shared" si="155"/>
        <v>1</v>
      </c>
      <c r="P1202" t="b">
        <f t="shared" si="156"/>
        <v>1</v>
      </c>
      <c r="R1202" t="str">
        <f t="shared" si="152"/>
        <v/>
      </c>
    </row>
    <row r="1203" spans="1:18" ht="14.25" hidden="1">
      <c r="A1203" s="1" t="s">
        <v>1179</v>
      </c>
      <c r="B1203" s="1" t="str">
        <f t="shared" si="150"/>
        <v>18e46223</v>
      </c>
      <c r="C1203" s="3">
        <v>45138</v>
      </c>
      <c r="D1203" s="2" t="s">
        <v>3912</v>
      </c>
      <c r="E1203" s="2" t="str">
        <f t="shared" si="149"/>
        <v>East</v>
      </c>
      <c r="F1203" s="4" t="s">
        <v>535</v>
      </c>
      <c r="G1203" s="4" t="str">
        <f t="shared" si="151"/>
        <v>Furniture</v>
      </c>
      <c r="H1203" s="1">
        <v>2219.0300000000002</v>
      </c>
      <c r="I1203" s="1">
        <v>17</v>
      </c>
      <c r="J1203" s="1">
        <v>33</v>
      </c>
      <c r="K1203" s="1">
        <v>1740.26</v>
      </c>
      <c r="M1203" t="b">
        <f t="shared" si="153"/>
        <v>1</v>
      </c>
      <c r="N1203" t="b">
        <f t="shared" si="154"/>
        <v>1</v>
      </c>
      <c r="O1203" t="b">
        <f t="shared" si="155"/>
        <v>1</v>
      </c>
      <c r="P1203" t="b">
        <f t="shared" si="156"/>
        <v>1</v>
      </c>
      <c r="R1203" t="str">
        <f t="shared" si="152"/>
        <v/>
      </c>
    </row>
    <row r="1204" spans="1:18" ht="14.25" hidden="1">
      <c r="A1204" s="1" t="s">
        <v>1180</v>
      </c>
      <c r="B1204" s="1" t="str">
        <f t="shared" si="150"/>
        <v>b45e9f19</v>
      </c>
      <c r="C1204" s="3">
        <v>45110</v>
      </c>
      <c r="D1204" s="2" t="s">
        <v>959</v>
      </c>
      <c r="E1204" s="2" t="str">
        <f t="shared" si="149"/>
        <v>West</v>
      </c>
      <c r="F1204" s="4" t="s">
        <v>535</v>
      </c>
      <c r="G1204" s="4" t="str">
        <f t="shared" si="151"/>
        <v>Furniture</v>
      </c>
      <c r="H1204" s="1">
        <v>3675.38</v>
      </c>
      <c r="I1204" s="1">
        <v>3</v>
      </c>
      <c r="J1204" s="1">
        <v>21</v>
      </c>
      <c r="K1204" s="1">
        <v>1356</v>
      </c>
      <c r="M1204" t="b">
        <f t="shared" si="153"/>
        <v>1</v>
      </c>
      <c r="N1204" t="b">
        <f t="shared" si="154"/>
        <v>1</v>
      </c>
      <c r="O1204" t="b">
        <f t="shared" si="155"/>
        <v>1</v>
      </c>
      <c r="P1204" t="b">
        <f t="shared" si="156"/>
        <v>1</v>
      </c>
      <c r="R1204" t="str">
        <f t="shared" si="152"/>
        <v/>
      </c>
    </row>
    <row r="1205" spans="1:18" ht="14.25" hidden="1">
      <c r="A1205" s="1" t="s">
        <v>1181</v>
      </c>
      <c r="B1205" s="1" t="str">
        <f t="shared" si="150"/>
        <v>c56f82ac</v>
      </c>
      <c r="C1205" s="3">
        <v>45147</v>
      </c>
      <c r="D1205" s="2" t="s">
        <v>3912</v>
      </c>
      <c r="E1205" s="2" t="str">
        <f t="shared" si="149"/>
        <v>East</v>
      </c>
      <c r="F1205" s="4" t="s">
        <v>88</v>
      </c>
      <c r="G1205" s="4" t="str">
        <f t="shared" si="151"/>
        <v>Groceries</v>
      </c>
      <c r="H1205" s="1">
        <v>3575.5</v>
      </c>
      <c r="I1205" s="1">
        <v>40</v>
      </c>
      <c r="J1205" s="1">
        <v>20</v>
      </c>
      <c r="K1205" s="1">
        <v>1080.6300000000001</v>
      </c>
      <c r="M1205" t="b">
        <f t="shared" si="153"/>
        <v>1</v>
      </c>
      <c r="N1205" t="b">
        <f t="shared" si="154"/>
        <v>1</v>
      </c>
      <c r="O1205" t="b">
        <f t="shared" si="155"/>
        <v>1</v>
      </c>
      <c r="P1205" t="b">
        <f t="shared" si="156"/>
        <v>1</v>
      </c>
      <c r="R1205" t="str">
        <f t="shared" si="152"/>
        <v/>
      </c>
    </row>
    <row r="1206" spans="1:18" ht="14.25" hidden="1">
      <c r="A1206" s="1" t="s">
        <v>1182</v>
      </c>
      <c r="B1206" s="1" t="str">
        <f t="shared" si="150"/>
        <v>646ca912</v>
      </c>
      <c r="C1206" s="3">
        <v>45570</v>
      </c>
      <c r="D1206" s="2" t="s">
        <v>3910</v>
      </c>
      <c r="E1206" s="2" t="str">
        <f t="shared" si="149"/>
        <v>North</v>
      </c>
      <c r="F1206" s="4" t="s">
        <v>88</v>
      </c>
      <c r="G1206" s="4" t="str">
        <f t="shared" si="151"/>
        <v>Groceries</v>
      </c>
      <c r="H1206" s="1">
        <v>4753.6099999999997</v>
      </c>
      <c r="I1206" s="1">
        <v>46</v>
      </c>
      <c r="J1206" s="1">
        <v>13</v>
      </c>
      <c r="K1206" s="1">
        <v>1180.3800000000001</v>
      </c>
      <c r="M1206" t="b">
        <f t="shared" si="153"/>
        <v>1</v>
      </c>
      <c r="N1206" t="b">
        <f t="shared" si="154"/>
        <v>1</v>
      </c>
      <c r="O1206" t="b">
        <f t="shared" si="155"/>
        <v>1</v>
      </c>
      <c r="P1206" t="b">
        <f t="shared" si="156"/>
        <v>1</v>
      </c>
      <c r="R1206" t="str">
        <f t="shared" si="152"/>
        <v/>
      </c>
    </row>
    <row r="1207" spans="1:18" ht="14.25" hidden="1">
      <c r="A1207" s="1" t="s">
        <v>1183</v>
      </c>
      <c r="B1207" s="1" t="str">
        <f t="shared" si="150"/>
        <v>66a1695e</v>
      </c>
      <c r="C1207" s="3">
        <v>45321</v>
      </c>
      <c r="D1207" s="2" t="s">
        <v>3910</v>
      </c>
      <c r="E1207" s="2" t="str">
        <f t="shared" si="149"/>
        <v>North</v>
      </c>
      <c r="F1207" s="4" t="s">
        <v>291</v>
      </c>
      <c r="G1207" s="4" t="str">
        <f t="shared" si="151"/>
        <v>Electronics</v>
      </c>
      <c r="H1207" s="1">
        <v>3571.32</v>
      </c>
      <c r="I1207" s="1">
        <v>26</v>
      </c>
      <c r="J1207" s="1">
        <v>21</v>
      </c>
      <c r="K1207" s="1">
        <v>1059.25</v>
      </c>
      <c r="M1207" t="b">
        <f t="shared" si="153"/>
        <v>1</v>
      </c>
      <c r="N1207" t="b">
        <f t="shared" si="154"/>
        <v>1</v>
      </c>
      <c r="O1207" t="b">
        <f t="shared" si="155"/>
        <v>1</v>
      </c>
      <c r="P1207" t="b">
        <f t="shared" si="156"/>
        <v>1</v>
      </c>
      <c r="R1207" t="str">
        <f t="shared" si="152"/>
        <v/>
      </c>
    </row>
    <row r="1208" spans="1:18" ht="14.25" hidden="1">
      <c r="A1208" s="1" t="s">
        <v>1184</v>
      </c>
      <c r="B1208" s="1" t="str">
        <f t="shared" si="150"/>
        <v>5ed6e766</v>
      </c>
      <c r="C1208" s="3">
        <v>45093</v>
      </c>
      <c r="D1208" s="2" t="s">
        <v>3912</v>
      </c>
      <c r="E1208" s="2" t="str">
        <f t="shared" si="149"/>
        <v>East</v>
      </c>
      <c r="F1208" s="4" t="s">
        <v>3914</v>
      </c>
      <c r="G1208" s="4" t="str">
        <f t="shared" si="151"/>
        <v>Sports</v>
      </c>
      <c r="H1208" s="1">
        <v>597.54</v>
      </c>
      <c r="I1208" s="1">
        <v>15</v>
      </c>
      <c r="J1208" s="1">
        <v>29</v>
      </c>
      <c r="K1208" s="1">
        <v>101.44</v>
      </c>
      <c r="M1208" t="b">
        <f t="shared" si="153"/>
        <v>1</v>
      </c>
      <c r="N1208" t="b">
        <f t="shared" si="154"/>
        <v>1</v>
      </c>
      <c r="O1208" t="b">
        <f t="shared" si="155"/>
        <v>1</v>
      </c>
      <c r="P1208" t="b">
        <f t="shared" si="156"/>
        <v>1</v>
      </c>
      <c r="R1208" t="str">
        <f t="shared" si="152"/>
        <v/>
      </c>
    </row>
    <row r="1209" spans="1:18" ht="14.25" hidden="1">
      <c r="A1209" s="1" t="s">
        <v>1185</v>
      </c>
      <c r="B1209" s="1" t="str">
        <f t="shared" si="150"/>
        <v>b3471ad4</v>
      </c>
      <c r="C1209" s="3">
        <v>44987</v>
      </c>
      <c r="D1209" s="2" t="s">
        <v>3912</v>
      </c>
      <c r="E1209" s="2" t="str">
        <f t="shared" si="149"/>
        <v>East</v>
      </c>
      <c r="F1209" s="4" t="s">
        <v>88</v>
      </c>
      <c r="G1209" s="4" t="str">
        <f t="shared" si="151"/>
        <v>Groceries</v>
      </c>
      <c r="H1209" s="1">
        <v>1913.85</v>
      </c>
      <c r="I1209" s="1">
        <v>44</v>
      </c>
      <c r="J1209" s="1">
        <v>26</v>
      </c>
      <c r="K1209" s="1">
        <v>200.84</v>
      </c>
      <c r="M1209" t="b">
        <f t="shared" si="153"/>
        <v>1</v>
      </c>
      <c r="N1209" t="b">
        <f t="shared" si="154"/>
        <v>1</v>
      </c>
      <c r="O1209" t="b">
        <f t="shared" si="155"/>
        <v>1</v>
      </c>
      <c r="P1209" t="b">
        <f t="shared" si="156"/>
        <v>1</v>
      </c>
      <c r="R1209" t="str">
        <f t="shared" si="152"/>
        <v/>
      </c>
    </row>
    <row r="1210" spans="1:18" ht="14.25" hidden="1">
      <c r="A1210" s="1" t="s">
        <v>1186</v>
      </c>
      <c r="B1210" s="1" t="str">
        <f t="shared" si="150"/>
        <v>320696f5</v>
      </c>
      <c r="C1210" s="3">
        <v>45073</v>
      </c>
      <c r="D1210" s="2" t="s">
        <v>3913</v>
      </c>
      <c r="E1210" s="2" t="str">
        <f t="shared" si="149"/>
        <v>South</v>
      </c>
      <c r="F1210" s="4" t="s">
        <v>535</v>
      </c>
      <c r="G1210" s="4" t="str">
        <f t="shared" si="151"/>
        <v>Furniture</v>
      </c>
      <c r="H1210" s="1">
        <v>209.82</v>
      </c>
      <c r="I1210" s="1">
        <v>12</v>
      </c>
      <c r="J1210" s="1">
        <v>14</v>
      </c>
      <c r="K1210" s="1">
        <v>665.03</v>
      </c>
      <c r="M1210" t="b">
        <f t="shared" si="153"/>
        <v>1</v>
      </c>
      <c r="N1210" t="b">
        <f t="shared" si="154"/>
        <v>1</v>
      </c>
      <c r="O1210" t="b">
        <f t="shared" si="155"/>
        <v>1</v>
      </c>
      <c r="P1210" t="b">
        <f t="shared" si="156"/>
        <v>1</v>
      </c>
      <c r="R1210" t="str">
        <f t="shared" si="152"/>
        <v/>
      </c>
    </row>
    <row r="1211" spans="1:18" ht="14.25" hidden="1">
      <c r="A1211" s="1" t="s">
        <v>1187</v>
      </c>
      <c r="B1211" s="1" t="str">
        <f t="shared" si="150"/>
        <v>13a2236b</v>
      </c>
      <c r="C1211" s="3">
        <v>45156</v>
      </c>
      <c r="D1211" s="2" t="s">
        <v>959</v>
      </c>
      <c r="E1211" s="2" t="str">
        <f t="shared" si="149"/>
        <v>West</v>
      </c>
      <c r="F1211" s="4" t="s">
        <v>88</v>
      </c>
      <c r="G1211" s="4" t="str">
        <f t="shared" si="151"/>
        <v>Groceries</v>
      </c>
      <c r="H1211" s="1">
        <v>1418.59</v>
      </c>
      <c r="I1211" s="1">
        <v>45</v>
      </c>
      <c r="J1211" s="1">
        <v>1</v>
      </c>
      <c r="K1211" s="1">
        <v>656.65</v>
      </c>
      <c r="M1211" t="b">
        <f t="shared" si="153"/>
        <v>1</v>
      </c>
      <c r="N1211" t="b">
        <f t="shared" si="154"/>
        <v>1</v>
      </c>
      <c r="O1211" t="b">
        <f t="shared" si="155"/>
        <v>1</v>
      </c>
      <c r="P1211" t="b">
        <f t="shared" si="156"/>
        <v>1</v>
      </c>
      <c r="R1211" t="str">
        <f t="shared" si="152"/>
        <v/>
      </c>
    </row>
    <row r="1212" spans="1:18" ht="14.25" hidden="1">
      <c r="A1212" s="1" t="s">
        <v>1188</v>
      </c>
      <c r="B1212" s="1" t="str">
        <f t="shared" si="150"/>
        <v>09f98450</v>
      </c>
      <c r="C1212" s="3">
        <v>45019</v>
      </c>
      <c r="D1212" s="2" t="s">
        <v>3912</v>
      </c>
      <c r="E1212" s="2" t="str">
        <f t="shared" si="149"/>
        <v>East</v>
      </c>
      <c r="F1212" s="4" t="s">
        <v>3914</v>
      </c>
      <c r="G1212" s="4" t="str">
        <f t="shared" si="151"/>
        <v>Sports</v>
      </c>
      <c r="H1212" s="1">
        <v>1125.48</v>
      </c>
      <c r="I1212" s="1">
        <v>12</v>
      </c>
      <c r="J1212" s="1">
        <v>43</v>
      </c>
      <c r="K1212" s="1">
        <v>1161.8</v>
      </c>
      <c r="M1212" t="b">
        <f t="shared" si="153"/>
        <v>1</v>
      </c>
      <c r="N1212" t="b">
        <f t="shared" si="154"/>
        <v>1</v>
      </c>
      <c r="O1212" t="b">
        <f t="shared" si="155"/>
        <v>1</v>
      </c>
      <c r="P1212" t="b">
        <f t="shared" si="156"/>
        <v>1</v>
      </c>
      <c r="R1212" t="str">
        <f t="shared" si="152"/>
        <v/>
      </c>
    </row>
    <row r="1213" spans="1:18" ht="14.25">
      <c r="A1213" s="1" t="s">
        <v>1189</v>
      </c>
      <c r="B1213" s="1" t="str">
        <f t="shared" si="150"/>
        <v>a00b246a</v>
      </c>
      <c r="C1213" s="3">
        <v>44892</v>
      </c>
      <c r="D1213" s="2" t="s">
        <v>3912</v>
      </c>
      <c r="E1213" s="2" t="str">
        <f t="shared" si="149"/>
        <v>East</v>
      </c>
      <c r="F1213" s="4" t="s">
        <v>1474</v>
      </c>
      <c r="G1213" s="4" t="str">
        <f t="shared" si="151"/>
        <v>Clothing</v>
      </c>
      <c r="H1213" s="1">
        <v>2201.81</v>
      </c>
      <c r="I1213" s="1">
        <v>48</v>
      </c>
      <c r="J1213" s="1">
        <v>20</v>
      </c>
      <c r="K1213" s="1">
        <v>1394.56</v>
      </c>
      <c r="M1213" t="b">
        <f t="shared" si="153"/>
        <v>1</v>
      </c>
      <c r="N1213" t="b">
        <f t="shared" si="154"/>
        <v>1</v>
      </c>
      <c r="O1213" t="b">
        <f t="shared" si="155"/>
        <v>1</v>
      </c>
      <c r="P1213" t="b">
        <f t="shared" si="156"/>
        <v>1</v>
      </c>
      <c r="R1213" t="str">
        <f t="shared" si="152"/>
        <v/>
      </c>
    </row>
    <row r="1214" spans="1:18" ht="14.25" hidden="1">
      <c r="A1214" s="1" t="s">
        <v>1190</v>
      </c>
      <c r="B1214" s="1" t="str">
        <f t="shared" si="150"/>
        <v>06d6a538</v>
      </c>
      <c r="C1214" s="3">
        <v>45479</v>
      </c>
      <c r="D1214" s="2" t="s">
        <v>3913</v>
      </c>
      <c r="E1214" s="2" t="str">
        <f t="shared" si="149"/>
        <v>South</v>
      </c>
      <c r="F1214" s="4" t="s">
        <v>3914</v>
      </c>
      <c r="G1214" s="4" t="str">
        <f t="shared" si="151"/>
        <v>Sports</v>
      </c>
      <c r="H1214" s="1">
        <v>1325.43</v>
      </c>
      <c r="I1214" s="1">
        <v>20</v>
      </c>
      <c r="J1214" s="1">
        <v>40</v>
      </c>
      <c r="K1214" s="1">
        <v>1203.69</v>
      </c>
      <c r="M1214" t="b">
        <f t="shared" si="153"/>
        <v>1</v>
      </c>
      <c r="N1214" t="b">
        <f t="shared" si="154"/>
        <v>1</v>
      </c>
      <c r="O1214" t="b">
        <f t="shared" si="155"/>
        <v>1</v>
      </c>
      <c r="P1214" t="b">
        <f t="shared" si="156"/>
        <v>1</v>
      </c>
      <c r="R1214" t="str">
        <f t="shared" si="152"/>
        <v/>
      </c>
    </row>
    <row r="1215" spans="1:18" ht="14.25" hidden="1">
      <c r="A1215" s="1" t="s">
        <v>1191</v>
      </c>
      <c r="B1215" s="1" t="str">
        <f t="shared" si="150"/>
        <v>c8afd533</v>
      </c>
      <c r="C1215" s="3">
        <v>45320</v>
      </c>
      <c r="D1215" s="2" t="s">
        <v>3910</v>
      </c>
      <c r="E1215" s="2" t="str">
        <f t="shared" si="149"/>
        <v>North</v>
      </c>
      <c r="F1215" s="4" t="s">
        <v>535</v>
      </c>
      <c r="G1215" s="4" t="str">
        <f t="shared" si="151"/>
        <v>Furniture</v>
      </c>
      <c r="H1215" s="1">
        <v>221.06</v>
      </c>
      <c r="I1215" s="1">
        <v>47</v>
      </c>
      <c r="J1215" s="1">
        <v>26</v>
      </c>
      <c r="K1215" s="1">
        <v>1057.94</v>
      </c>
      <c r="M1215" t="b">
        <f t="shared" si="153"/>
        <v>1</v>
      </c>
      <c r="N1215" t="b">
        <f t="shared" si="154"/>
        <v>1</v>
      </c>
      <c r="O1215" t="b">
        <f t="shared" si="155"/>
        <v>1</v>
      </c>
      <c r="P1215" t="b">
        <f t="shared" si="156"/>
        <v>1</v>
      </c>
      <c r="R1215" t="str">
        <f t="shared" si="152"/>
        <v/>
      </c>
    </row>
    <row r="1216" spans="1:18" ht="14.25" hidden="1">
      <c r="A1216" s="1" t="s">
        <v>1192</v>
      </c>
      <c r="B1216" s="1" t="str">
        <f t="shared" si="150"/>
        <v>235fa9f1</v>
      </c>
      <c r="C1216" s="3">
        <v>44897</v>
      </c>
      <c r="D1216" s="2" t="s">
        <v>3913</v>
      </c>
      <c r="E1216" s="2" t="str">
        <f t="shared" si="149"/>
        <v>South</v>
      </c>
      <c r="F1216" s="4" t="s">
        <v>88</v>
      </c>
      <c r="G1216" s="4" t="str">
        <f t="shared" si="151"/>
        <v>Groceries</v>
      </c>
      <c r="H1216" s="1">
        <v>1251.8699999999999</v>
      </c>
      <c r="I1216" s="1">
        <v>15</v>
      </c>
      <c r="J1216" s="1">
        <v>16</v>
      </c>
      <c r="K1216" s="1">
        <v>218.88</v>
      </c>
      <c r="M1216" t="b">
        <f t="shared" si="153"/>
        <v>1</v>
      </c>
      <c r="N1216" t="b">
        <f t="shared" si="154"/>
        <v>1</v>
      </c>
      <c r="O1216" t="b">
        <f t="shared" si="155"/>
        <v>1</v>
      </c>
      <c r="P1216" t="b">
        <f t="shared" si="156"/>
        <v>1</v>
      </c>
      <c r="R1216" t="str">
        <f t="shared" si="152"/>
        <v/>
      </c>
    </row>
    <row r="1217" spans="1:18" ht="14.25" hidden="1">
      <c r="A1217" s="1" t="s">
        <v>1193</v>
      </c>
      <c r="B1217" s="1" t="str">
        <f t="shared" si="150"/>
        <v>cc10624d</v>
      </c>
      <c r="C1217" s="3">
        <v>45054</v>
      </c>
      <c r="D1217" s="2" t="s">
        <v>3912</v>
      </c>
      <c r="E1217" s="2" t="str">
        <f t="shared" si="149"/>
        <v>East</v>
      </c>
      <c r="F1217" s="4" t="s">
        <v>291</v>
      </c>
      <c r="G1217" s="4" t="str">
        <f t="shared" si="151"/>
        <v>Electronics</v>
      </c>
      <c r="H1217" s="1">
        <v>695.01</v>
      </c>
      <c r="I1217" s="1">
        <v>25</v>
      </c>
      <c r="J1217" s="1">
        <v>15</v>
      </c>
      <c r="K1217" s="1">
        <v>191.57</v>
      </c>
      <c r="M1217" t="b">
        <f t="shared" si="153"/>
        <v>1</v>
      </c>
      <c r="N1217" t="b">
        <f t="shared" si="154"/>
        <v>1</v>
      </c>
      <c r="O1217" t="b">
        <f t="shared" si="155"/>
        <v>1</v>
      </c>
      <c r="P1217" t="b">
        <f t="shared" si="156"/>
        <v>1</v>
      </c>
      <c r="R1217" t="str">
        <f t="shared" si="152"/>
        <v/>
      </c>
    </row>
    <row r="1218" spans="1:18" ht="14.25">
      <c r="A1218" s="5">
        <v>0</v>
      </c>
      <c r="B1218" s="1" t="str">
        <f t="shared" si="150"/>
        <v>0</v>
      </c>
      <c r="C1218" s="3">
        <v>45175</v>
      </c>
      <c r="D1218" s="2" t="s">
        <v>3913</v>
      </c>
      <c r="E1218" s="2" t="str">
        <f t="shared" ref="E1218:E1281" si="157">PROPER(TRIM(D1218))</f>
        <v>South</v>
      </c>
      <c r="F1218" s="4" t="s">
        <v>1474</v>
      </c>
      <c r="G1218" s="4" t="str">
        <f t="shared" si="151"/>
        <v>Clothing</v>
      </c>
      <c r="H1218" s="1">
        <v>2236.9299999999998</v>
      </c>
      <c r="I1218" s="1">
        <v>10</v>
      </c>
      <c r="J1218" s="1">
        <v>44</v>
      </c>
      <c r="K1218" s="1">
        <v>18.75</v>
      </c>
      <c r="M1218" t="b">
        <f t="shared" si="153"/>
        <v>1</v>
      </c>
      <c r="N1218" t="b">
        <f t="shared" si="154"/>
        <v>1</v>
      </c>
      <c r="O1218" t="b">
        <f t="shared" si="155"/>
        <v>1</v>
      </c>
      <c r="P1218" t="b">
        <f t="shared" si="156"/>
        <v>1</v>
      </c>
      <c r="R1218" t="str">
        <f t="shared" si="152"/>
        <v/>
      </c>
    </row>
    <row r="1219" spans="1:18" ht="14.25" hidden="1">
      <c r="A1219" s="1" t="s">
        <v>1194</v>
      </c>
      <c r="B1219" s="1" t="str">
        <f t="shared" ref="B1219:B1282" si="158">TRIM(A1219)</f>
        <v>6991ef6b</v>
      </c>
      <c r="C1219" s="3">
        <v>45519</v>
      </c>
      <c r="D1219" s="2" t="s">
        <v>3913</v>
      </c>
      <c r="E1219" s="2" t="str">
        <f t="shared" si="157"/>
        <v>South</v>
      </c>
      <c r="F1219" s="4" t="s">
        <v>291</v>
      </c>
      <c r="G1219" s="4" t="str">
        <f t="shared" ref="G1219:G1282" si="159">PROPER(TRIM(SUBSTITUTE(F1219,"$","s")))</f>
        <v>Electronics</v>
      </c>
      <c r="H1219" s="1">
        <v>4432.33</v>
      </c>
      <c r="I1219" s="1">
        <v>49</v>
      </c>
      <c r="J1219" s="1">
        <v>39</v>
      </c>
      <c r="K1219" s="1">
        <v>233.98</v>
      </c>
      <c r="M1219" t="b">
        <f t="shared" si="153"/>
        <v>1</v>
      </c>
      <c r="N1219" t="b">
        <f t="shared" si="154"/>
        <v>1</v>
      </c>
      <c r="O1219" t="b">
        <f t="shared" si="155"/>
        <v>1</v>
      </c>
      <c r="P1219" t="b">
        <f t="shared" si="156"/>
        <v>1</v>
      </c>
      <c r="R1219" t="str">
        <f t="shared" ref="R1219:R1282" si="160">SUBSTITUTE(SUBSTITUTE(Q1219,"@",""),"#","")</f>
        <v/>
      </c>
    </row>
    <row r="1220" spans="1:18" ht="14.25" hidden="1">
      <c r="A1220" s="1" t="s">
        <v>1195</v>
      </c>
      <c r="B1220" s="1" t="str">
        <f t="shared" si="158"/>
        <v>a975d4f3</v>
      </c>
      <c r="C1220" s="3">
        <v>45592</v>
      </c>
      <c r="D1220" s="2" t="s">
        <v>3910</v>
      </c>
      <c r="E1220" s="2" t="str">
        <f t="shared" si="157"/>
        <v>North</v>
      </c>
      <c r="F1220" s="4" t="s">
        <v>88</v>
      </c>
      <c r="G1220" s="4" t="str">
        <f t="shared" si="159"/>
        <v>Groceries</v>
      </c>
      <c r="H1220" s="1">
        <v>188.57</v>
      </c>
      <c r="I1220" s="1">
        <v>20</v>
      </c>
      <c r="J1220" s="1">
        <v>33</v>
      </c>
      <c r="K1220" s="1">
        <v>191.51</v>
      </c>
      <c r="M1220" t="b">
        <f t="shared" si="153"/>
        <v>1</v>
      </c>
      <c r="N1220" t="b">
        <f t="shared" si="154"/>
        <v>1</v>
      </c>
      <c r="O1220" t="b">
        <f t="shared" si="155"/>
        <v>1</v>
      </c>
      <c r="P1220" t="b">
        <f t="shared" si="156"/>
        <v>1</v>
      </c>
      <c r="R1220" t="str">
        <f t="shared" si="160"/>
        <v/>
      </c>
    </row>
    <row r="1221" spans="1:18" ht="14.25" hidden="1">
      <c r="A1221" s="1" t="s">
        <v>1196</v>
      </c>
      <c r="B1221" s="1" t="str">
        <f t="shared" si="158"/>
        <v>127a6d39</v>
      </c>
      <c r="C1221" s="3">
        <v>45358</v>
      </c>
      <c r="D1221" s="2" t="s">
        <v>3912</v>
      </c>
      <c r="E1221" s="2" t="str">
        <f t="shared" si="157"/>
        <v>East</v>
      </c>
      <c r="F1221" s="4" t="s">
        <v>535</v>
      </c>
      <c r="G1221" s="4" t="str">
        <f t="shared" si="159"/>
        <v>Furniture</v>
      </c>
      <c r="H1221" s="1">
        <v>2204.9</v>
      </c>
      <c r="I1221" s="1">
        <v>22</v>
      </c>
      <c r="J1221" s="1">
        <v>28</v>
      </c>
      <c r="K1221" s="1">
        <v>1277.6099999999999</v>
      </c>
      <c r="M1221" t="b">
        <f t="shared" si="153"/>
        <v>1</v>
      </c>
      <c r="N1221" t="b">
        <f t="shared" si="154"/>
        <v>1</v>
      </c>
      <c r="O1221" t="b">
        <f t="shared" si="155"/>
        <v>1</v>
      </c>
      <c r="P1221" t="b">
        <f t="shared" si="156"/>
        <v>1</v>
      </c>
      <c r="R1221" t="str">
        <f t="shared" si="160"/>
        <v/>
      </c>
    </row>
    <row r="1222" spans="1:18" ht="14.25" hidden="1">
      <c r="A1222" s="1" t="s">
        <v>1197</v>
      </c>
      <c r="B1222" s="1" t="str">
        <f t="shared" si="158"/>
        <v>35fb7abc</v>
      </c>
      <c r="C1222" s="3">
        <v>45336</v>
      </c>
      <c r="D1222" s="2" t="s">
        <v>959</v>
      </c>
      <c r="E1222" s="2" t="str">
        <f t="shared" si="157"/>
        <v>West</v>
      </c>
      <c r="F1222" s="4" t="s">
        <v>3914</v>
      </c>
      <c r="G1222" s="4" t="str">
        <f t="shared" si="159"/>
        <v>Sports</v>
      </c>
      <c r="H1222" s="1">
        <v>1583.09</v>
      </c>
      <c r="I1222" s="1">
        <v>47</v>
      </c>
      <c r="J1222" s="1">
        <v>41</v>
      </c>
      <c r="K1222" s="1">
        <v>1718.06</v>
      </c>
      <c r="M1222" t="b">
        <f t="shared" ref="M1222:M1285" si="161">AND(ISNUMBER(H1222),H1222&lt;&gt;"")</f>
        <v>1</v>
      </c>
      <c r="N1222" t="b">
        <f t="shared" ref="N1222:N1285" si="162">AND(ISNUMBER(I1222),I1222&lt;&gt;"")</f>
        <v>1</v>
      </c>
      <c r="O1222" t="b">
        <f t="shared" ref="O1222:O1285" si="163">AND(ISNUMBER(J1222),J1222&lt;&gt;"")</f>
        <v>1</v>
      </c>
      <c r="P1222" t="b">
        <f t="shared" ref="P1222:P1285" si="164">AND(ISNUMBER(K1222),K1222&lt;&gt;"")</f>
        <v>1</v>
      </c>
      <c r="R1222" t="str">
        <f t="shared" si="160"/>
        <v/>
      </c>
    </row>
    <row r="1223" spans="1:18" ht="14.25" hidden="1">
      <c r="A1223" s="1" t="s">
        <v>1198</v>
      </c>
      <c r="B1223" s="1" t="str">
        <f t="shared" si="158"/>
        <v>b90f8b65</v>
      </c>
      <c r="C1223" s="3">
        <v>45278</v>
      </c>
      <c r="D1223" s="2" t="s">
        <v>3913</v>
      </c>
      <c r="E1223" s="2" t="str">
        <f t="shared" si="157"/>
        <v>South</v>
      </c>
      <c r="F1223" s="4" t="s">
        <v>535</v>
      </c>
      <c r="G1223" s="4" t="str">
        <f t="shared" si="159"/>
        <v>Furniture</v>
      </c>
      <c r="H1223" s="1">
        <v>3775.59</v>
      </c>
      <c r="I1223" s="1">
        <v>5</v>
      </c>
      <c r="J1223" s="1">
        <v>15</v>
      </c>
      <c r="K1223" s="1">
        <v>1399.06</v>
      </c>
      <c r="M1223" t="b">
        <f t="shared" si="161"/>
        <v>1</v>
      </c>
      <c r="N1223" t="b">
        <f t="shared" si="162"/>
        <v>1</v>
      </c>
      <c r="O1223" t="b">
        <f t="shared" si="163"/>
        <v>1</v>
      </c>
      <c r="P1223" t="b">
        <f t="shared" si="164"/>
        <v>1</v>
      </c>
      <c r="R1223" t="str">
        <f t="shared" si="160"/>
        <v/>
      </c>
    </row>
    <row r="1224" spans="1:18" ht="14.25">
      <c r="A1224" s="1" t="s">
        <v>1199</v>
      </c>
      <c r="B1224" s="1" t="str">
        <f t="shared" si="158"/>
        <v>5dd00239</v>
      </c>
      <c r="C1224" s="3">
        <v>45076</v>
      </c>
      <c r="D1224" s="2" t="s">
        <v>959</v>
      </c>
      <c r="E1224" s="2" t="str">
        <f t="shared" si="157"/>
        <v>West</v>
      </c>
      <c r="F1224" s="4" t="s">
        <v>1474</v>
      </c>
      <c r="G1224" s="4" t="str">
        <f t="shared" si="159"/>
        <v>Clothing</v>
      </c>
      <c r="H1224" s="1">
        <v>2185.09</v>
      </c>
      <c r="I1224" s="1">
        <v>11</v>
      </c>
      <c r="J1224" s="1">
        <v>9</v>
      </c>
      <c r="K1224" s="1">
        <v>1571.82</v>
      </c>
      <c r="M1224" t="b">
        <f t="shared" si="161"/>
        <v>1</v>
      </c>
      <c r="N1224" t="b">
        <f t="shared" si="162"/>
        <v>1</v>
      </c>
      <c r="O1224" t="b">
        <f t="shared" si="163"/>
        <v>1</v>
      </c>
      <c r="P1224" t="b">
        <f t="shared" si="164"/>
        <v>1</v>
      </c>
      <c r="R1224" t="str">
        <f t="shared" si="160"/>
        <v/>
      </c>
    </row>
    <row r="1225" spans="1:18" ht="14.25" hidden="1">
      <c r="A1225" s="1" t="s">
        <v>1200</v>
      </c>
      <c r="B1225" s="1" t="str">
        <f t="shared" si="158"/>
        <v>a0270381</v>
      </c>
      <c r="C1225" s="3">
        <v>45532</v>
      </c>
      <c r="D1225" s="2" t="s">
        <v>3913</v>
      </c>
      <c r="E1225" s="2" t="str">
        <f t="shared" si="157"/>
        <v>South</v>
      </c>
      <c r="F1225" s="4" t="s">
        <v>3914</v>
      </c>
      <c r="G1225" s="4" t="str">
        <f t="shared" si="159"/>
        <v>Sports</v>
      </c>
      <c r="H1225" s="1">
        <v>987.12</v>
      </c>
      <c r="I1225" s="1">
        <v>14</v>
      </c>
      <c r="J1225" s="1">
        <v>33</v>
      </c>
      <c r="K1225" s="1">
        <v>1096.76</v>
      </c>
      <c r="M1225" t="b">
        <f t="shared" si="161"/>
        <v>1</v>
      </c>
      <c r="N1225" t="b">
        <f t="shared" si="162"/>
        <v>1</v>
      </c>
      <c r="O1225" t="b">
        <f t="shared" si="163"/>
        <v>1</v>
      </c>
      <c r="P1225" t="b">
        <f t="shared" si="164"/>
        <v>1</v>
      </c>
      <c r="R1225" t="str">
        <f t="shared" si="160"/>
        <v/>
      </c>
    </row>
    <row r="1226" spans="1:18" ht="14.25" hidden="1">
      <c r="A1226" s="1" t="s">
        <v>1201</v>
      </c>
      <c r="B1226" s="1" t="str">
        <f t="shared" si="158"/>
        <v>1a2fc554</v>
      </c>
      <c r="C1226" s="3">
        <v>45325</v>
      </c>
      <c r="D1226" s="2" t="s">
        <v>3913</v>
      </c>
      <c r="E1226" s="2" t="str">
        <f t="shared" si="157"/>
        <v>South</v>
      </c>
      <c r="F1226" s="4" t="s">
        <v>88</v>
      </c>
      <c r="G1226" s="4" t="str">
        <f t="shared" si="159"/>
        <v>Groceries</v>
      </c>
      <c r="H1226" s="1">
        <v>2609.14</v>
      </c>
      <c r="I1226" s="1">
        <v>12</v>
      </c>
      <c r="J1226" s="1">
        <v>2</v>
      </c>
      <c r="K1226" s="1">
        <v>105.37</v>
      </c>
      <c r="M1226" t="b">
        <f t="shared" si="161"/>
        <v>1</v>
      </c>
      <c r="N1226" t="b">
        <f t="shared" si="162"/>
        <v>1</v>
      </c>
      <c r="O1226" t="b">
        <f t="shared" si="163"/>
        <v>1</v>
      </c>
      <c r="P1226" t="b">
        <f t="shared" si="164"/>
        <v>1</v>
      </c>
      <c r="R1226" t="str">
        <f t="shared" si="160"/>
        <v/>
      </c>
    </row>
    <row r="1227" spans="1:18" ht="14.25" hidden="1">
      <c r="A1227" s="1" t="s">
        <v>1202</v>
      </c>
      <c r="B1227" s="1" t="str">
        <f t="shared" si="158"/>
        <v>12c89905</v>
      </c>
      <c r="C1227" s="3">
        <v>45094</v>
      </c>
      <c r="D1227" s="2" t="s">
        <v>959</v>
      </c>
      <c r="E1227" s="2" t="str">
        <f t="shared" si="157"/>
        <v>West</v>
      </c>
      <c r="F1227" s="4" t="s">
        <v>535</v>
      </c>
      <c r="G1227" s="4" t="str">
        <f t="shared" si="159"/>
        <v>Furniture</v>
      </c>
      <c r="H1227" s="1">
        <v>1245.21</v>
      </c>
      <c r="I1227" s="1">
        <v>21</v>
      </c>
      <c r="J1227" s="1">
        <v>44</v>
      </c>
      <c r="K1227" s="1">
        <v>1061.0899999999999</v>
      </c>
      <c r="M1227" t="b">
        <f t="shared" si="161"/>
        <v>1</v>
      </c>
      <c r="N1227" t="b">
        <f t="shared" si="162"/>
        <v>1</v>
      </c>
      <c r="O1227" t="b">
        <f t="shared" si="163"/>
        <v>1</v>
      </c>
      <c r="P1227" t="b">
        <f t="shared" si="164"/>
        <v>1</v>
      </c>
      <c r="R1227" t="str">
        <f t="shared" si="160"/>
        <v/>
      </c>
    </row>
    <row r="1228" spans="1:18" ht="14.25" hidden="1">
      <c r="A1228" s="1" t="s">
        <v>1203</v>
      </c>
      <c r="B1228" s="1" t="str">
        <f t="shared" si="158"/>
        <v>29c46b82</v>
      </c>
      <c r="C1228" s="3">
        <v>45559</v>
      </c>
      <c r="D1228" s="2" t="s">
        <v>3913</v>
      </c>
      <c r="E1228" s="2" t="str">
        <f t="shared" si="157"/>
        <v>South</v>
      </c>
      <c r="F1228" s="4" t="s">
        <v>535</v>
      </c>
      <c r="G1228" s="4" t="str">
        <f t="shared" si="159"/>
        <v>Furniture</v>
      </c>
      <c r="H1228" s="1">
        <v>1196.54</v>
      </c>
      <c r="I1228" s="1">
        <v>33</v>
      </c>
      <c r="J1228" s="1">
        <v>0</v>
      </c>
      <c r="K1228" s="1">
        <v>1152.1600000000001</v>
      </c>
      <c r="M1228" t="b">
        <f t="shared" si="161"/>
        <v>1</v>
      </c>
      <c r="N1228" t="b">
        <f t="shared" si="162"/>
        <v>1</v>
      </c>
      <c r="O1228" t="b">
        <f t="shared" si="163"/>
        <v>1</v>
      </c>
      <c r="P1228" t="b">
        <f t="shared" si="164"/>
        <v>1</v>
      </c>
      <c r="R1228" t="str">
        <f t="shared" si="160"/>
        <v/>
      </c>
    </row>
    <row r="1229" spans="1:18" ht="14.25">
      <c r="A1229" s="1" t="s">
        <v>1204</v>
      </c>
      <c r="B1229" s="1" t="str">
        <f t="shared" si="158"/>
        <v>b4ce365b</v>
      </c>
      <c r="C1229" s="3">
        <v>45410</v>
      </c>
      <c r="D1229" s="2" t="s">
        <v>3910</v>
      </c>
      <c r="E1229" s="2" t="str">
        <f t="shared" si="157"/>
        <v>North</v>
      </c>
      <c r="F1229" s="4" t="s">
        <v>1474</v>
      </c>
      <c r="G1229" s="4" t="str">
        <f t="shared" si="159"/>
        <v>Clothing</v>
      </c>
      <c r="H1229" s="1">
        <v>3748.22</v>
      </c>
      <c r="I1229" s="1">
        <v>35</v>
      </c>
      <c r="J1229" s="1">
        <v>25</v>
      </c>
      <c r="K1229" s="1">
        <v>1313.73</v>
      </c>
      <c r="M1229" t="b">
        <f t="shared" si="161"/>
        <v>1</v>
      </c>
      <c r="N1229" t="b">
        <f t="shared" si="162"/>
        <v>1</v>
      </c>
      <c r="O1229" t="b">
        <f t="shared" si="163"/>
        <v>1</v>
      </c>
      <c r="P1229" t="b">
        <f t="shared" si="164"/>
        <v>1</v>
      </c>
      <c r="R1229" t="str">
        <f t="shared" si="160"/>
        <v/>
      </c>
    </row>
    <row r="1230" spans="1:18" ht="14.25" hidden="1">
      <c r="A1230" s="1" t="s">
        <v>1205</v>
      </c>
      <c r="B1230" s="1" t="str">
        <f t="shared" si="158"/>
        <v>48496fb0</v>
      </c>
      <c r="C1230" s="3">
        <v>44929</v>
      </c>
      <c r="D1230" s="2" t="s">
        <v>3910</v>
      </c>
      <c r="E1230" s="2" t="str">
        <f t="shared" si="157"/>
        <v>North</v>
      </c>
      <c r="F1230" s="4" t="s">
        <v>3914</v>
      </c>
      <c r="G1230" s="4" t="str">
        <f t="shared" si="159"/>
        <v>Sports</v>
      </c>
      <c r="H1230" s="1">
        <v>2270</v>
      </c>
      <c r="I1230" s="1">
        <v>23</v>
      </c>
      <c r="J1230" s="1">
        <v>5</v>
      </c>
      <c r="K1230" s="1">
        <v>1183.1199999999999</v>
      </c>
      <c r="M1230" t="b">
        <f t="shared" si="161"/>
        <v>1</v>
      </c>
      <c r="N1230" t="b">
        <f t="shared" si="162"/>
        <v>1</v>
      </c>
      <c r="O1230" t="b">
        <f t="shared" si="163"/>
        <v>1</v>
      </c>
      <c r="P1230" t="b">
        <f t="shared" si="164"/>
        <v>1</v>
      </c>
      <c r="R1230" t="str">
        <f t="shared" si="160"/>
        <v/>
      </c>
    </row>
    <row r="1231" spans="1:18" ht="14.25" hidden="1">
      <c r="A1231" s="1" t="s">
        <v>1206</v>
      </c>
      <c r="B1231" s="1" t="str">
        <f t="shared" si="158"/>
        <v>142fcd1b</v>
      </c>
      <c r="C1231" s="3">
        <v>45090</v>
      </c>
      <c r="D1231" s="2" t="s">
        <v>3913</v>
      </c>
      <c r="E1231" s="2" t="str">
        <f t="shared" si="157"/>
        <v>South</v>
      </c>
      <c r="F1231" s="4" t="s">
        <v>88</v>
      </c>
      <c r="G1231" s="4" t="str">
        <f t="shared" si="159"/>
        <v>Groceries</v>
      </c>
      <c r="H1231" s="1">
        <v>2736.78</v>
      </c>
      <c r="I1231" s="1">
        <v>32</v>
      </c>
      <c r="J1231" s="1">
        <v>45</v>
      </c>
      <c r="K1231" s="1">
        <v>1968.19</v>
      </c>
      <c r="M1231" t="b">
        <f t="shared" si="161"/>
        <v>1</v>
      </c>
      <c r="N1231" t="b">
        <f t="shared" si="162"/>
        <v>1</v>
      </c>
      <c r="O1231" t="b">
        <f t="shared" si="163"/>
        <v>1</v>
      </c>
      <c r="P1231" t="b">
        <f t="shared" si="164"/>
        <v>1</v>
      </c>
      <c r="R1231" t="str">
        <f t="shared" si="160"/>
        <v/>
      </c>
    </row>
    <row r="1232" spans="1:18" ht="14.25" hidden="1">
      <c r="A1232" s="1" t="s">
        <v>1207</v>
      </c>
      <c r="B1232" s="1" t="str">
        <f t="shared" si="158"/>
        <v>fc719551</v>
      </c>
      <c r="C1232" s="3">
        <v>45181</v>
      </c>
      <c r="D1232" s="2" t="s">
        <v>959</v>
      </c>
      <c r="E1232" s="2" t="str">
        <f t="shared" si="157"/>
        <v>West</v>
      </c>
      <c r="F1232" s="4" t="s">
        <v>88</v>
      </c>
      <c r="G1232" s="4" t="str">
        <f t="shared" si="159"/>
        <v>Groceries</v>
      </c>
      <c r="H1232" s="1">
        <v>4073.12</v>
      </c>
      <c r="I1232" s="1">
        <v>6</v>
      </c>
      <c r="J1232" s="1">
        <v>16</v>
      </c>
      <c r="K1232" s="1">
        <v>282.82</v>
      </c>
      <c r="M1232" t="b">
        <f t="shared" si="161"/>
        <v>1</v>
      </c>
      <c r="N1232" t="b">
        <f t="shared" si="162"/>
        <v>1</v>
      </c>
      <c r="O1232" t="b">
        <f t="shared" si="163"/>
        <v>1</v>
      </c>
      <c r="P1232" t="b">
        <f t="shared" si="164"/>
        <v>1</v>
      </c>
      <c r="R1232" t="str">
        <f t="shared" si="160"/>
        <v/>
      </c>
    </row>
    <row r="1233" spans="1:18" ht="14.25">
      <c r="A1233" s="1">
        <v>42241356</v>
      </c>
      <c r="B1233" s="1" t="str">
        <f t="shared" si="158"/>
        <v>42241356</v>
      </c>
      <c r="C1233" s="3">
        <v>45052</v>
      </c>
      <c r="D1233" s="2" t="s">
        <v>959</v>
      </c>
      <c r="E1233" s="2" t="str">
        <f t="shared" si="157"/>
        <v>West</v>
      </c>
      <c r="F1233" s="4" t="s">
        <v>1474</v>
      </c>
      <c r="G1233" s="4" t="str">
        <f t="shared" si="159"/>
        <v>Clothing</v>
      </c>
      <c r="H1233" s="1">
        <v>4998.79</v>
      </c>
      <c r="I1233" s="1">
        <v>31</v>
      </c>
      <c r="J1233" s="1">
        <v>39</v>
      </c>
      <c r="K1233" s="1">
        <v>695.21</v>
      </c>
      <c r="M1233" t="b">
        <f t="shared" si="161"/>
        <v>1</v>
      </c>
      <c r="N1233" t="b">
        <f t="shared" si="162"/>
        <v>1</v>
      </c>
      <c r="O1233" t="b">
        <f t="shared" si="163"/>
        <v>1</v>
      </c>
      <c r="P1233" t="b">
        <f t="shared" si="164"/>
        <v>1</v>
      </c>
      <c r="R1233" t="str">
        <f t="shared" si="160"/>
        <v/>
      </c>
    </row>
    <row r="1234" spans="1:18" ht="14.25" hidden="1">
      <c r="A1234" s="1">
        <v>69724905</v>
      </c>
      <c r="B1234" s="1" t="str">
        <f t="shared" si="158"/>
        <v>69724905</v>
      </c>
      <c r="C1234" s="3">
        <v>45320</v>
      </c>
      <c r="D1234" s="2" t="s">
        <v>3912</v>
      </c>
      <c r="E1234" s="2" t="str">
        <f t="shared" si="157"/>
        <v>East</v>
      </c>
      <c r="F1234" s="4" t="s">
        <v>88</v>
      </c>
      <c r="G1234" s="4" t="str">
        <f t="shared" si="159"/>
        <v>Groceries</v>
      </c>
      <c r="H1234" s="1">
        <v>2607.87</v>
      </c>
      <c r="I1234" s="1">
        <v>18</v>
      </c>
      <c r="J1234" s="1">
        <v>47</v>
      </c>
      <c r="K1234" s="1">
        <v>116.81</v>
      </c>
      <c r="M1234" t="b">
        <f t="shared" si="161"/>
        <v>1</v>
      </c>
      <c r="N1234" t="b">
        <f t="shared" si="162"/>
        <v>1</v>
      </c>
      <c r="O1234" t="b">
        <f t="shared" si="163"/>
        <v>1</v>
      </c>
      <c r="P1234" t="b">
        <f t="shared" si="164"/>
        <v>1</v>
      </c>
      <c r="R1234" t="str">
        <f t="shared" si="160"/>
        <v/>
      </c>
    </row>
    <row r="1235" spans="1:18" ht="14.25" hidden="1">
      <c r="A1235" s="1" t="s">
        <v>1208</v>
      </c>
      <c r="B1235" s="1" t="str">
        <f t="shared" si="158"/>
        <v>20ee90f0</v>
      </c>
      <c r="C1235" s="3">
        <v>45498</v>
      </c>
      <c r="D1235" s="2" t="s">
        <v>3910</v>
      </c>
      <c r="E1235" s="2" t="str">
        <f t="shared" si="157"/>
        <v>North</v>
      </c>
      <c r="F1235" s="4" t="s">
        <v>535</v>
      </c>
      <c r="G1235" s="4" t="str">
        <f t="shared" si="159"/>
        <v>Furniture</v>
      </c>
      <c r="H1235" s="1">
        <v>2590.16</v>
      </c>
      <c r="I1235" s="1">
        <v>32</v>
      </c>
      <c r="J1235" s="1">
        <v>11</v>
      </c>
      <c r="K1235" s="1">
        <v>598.26</v>
      </c>
      <c r="M1235" t="b">
        <f t="shared" si="161"/>
        <v>1</v>
      </c>
      <c r="N1235" t="b">
        <f t="shared" si="162"/>
        <v>1</v>
      </c>
      <c r="O1235" t="b">
        <f t="shared" si="163"/>
        <v>1</v>
      </c>
      <c r="P1235" t="b">
        <f t="shared" si="164"/>
        <v>1</v>
      </c>
      <c r="R1235" t="str">
        <f t="shared" si="160"/>
        <v/>
      </c>
    </row>
    <row r="1236" spans="1:18" ht="14.25" hidden="1">
      <c r="A1236" s="1" t="s">
        <v>1209</v>
      </c>
      <c r="B1236" s="1" t="str">
        <f t="shared" si="158"/>
        <v>439ec09d</v>
      </c>
      <c r="C1236" s="3">
        <v>45401</v>
      </c>
      <c r="D1236" s="2" t="s">
        <v>3912</v>
      </c>
      <c r="E1236" s="2" t="str">
        <f t="shared" si="157"/>
        <v>East</v>
      </c>
      <c r="F1236" s="4" t="s">
        <v>535</v>
      </c>
      <c r="G1236" s="4" t="str">
        <f t="shared" si="159"/>
        <v>Furniture</v>
      </c>
      <c r="H1236" s="1">
        <v>2395.6</v>
      </c>
      <c r="I1236" s="1">
        <v>5</v>
      </c>
      <c r="J1236" s="1">
        <v>30</v>
      </c>
      <c r="K1236" s="1">
        <v>1774.77</v>
      </c>
      <c r="M1236" t="b">
        <f t="shared" si="161"/>
        <v>1</v>
      </c>
      <c r="N1236" t="b">
        <f t="shared" si="162"/>
        <v>1</v>
      </c>
      <c r="O1236" t="b">
        <f t="shared" si="163"/>
        <v>1</v>
      </c>
      <c r="P1236" t="b">
        <f t="shared" si="164"/>
        <v>1</v>
      </c>
      <c r="R1236" t="str">
        <f t="shared" si="160"/>
        <v/>
      </c>
    </row>
    <row r="1237" spans="1:18" ht="14.25" hidden="1">
      <c r="A1237" s="1" t="s">
        <v>1210</v>
      </c>
      <c r="B1237" s="1" t="str">
        <f t="shared" si="158"/>
        <v>c3752957</v>
      </c>
      <c r="C1237" s="3">
        <v>45244</v>
      </c>
      <c r="D1237" s="2" t="s">
        <v>3913</v>
      </c>
      <c r="E1237" s="2" t="str">
        <f t="shared" si="157"/>
        <v>South</v>
      </c>
      <c r="F1237" s="4" t="s">
        <v>88</v>
      </c>
      <c r="G1237" s="4" t="str">
        <f t="shared" si="159"/>
        <v>Groceries</v>
      </c>
      <c r="H1237" s="1">
        <v>3082.3</v>
      </c>
      <c r="I1237" s="1">
        <v>20</v>
      </c>
      <c r="J1237" s="1">
        <v>20</v>
      </c>
      <c r="K1237" s="1">
        <v>1024.4100000000001</v>
      </c>
      <c r="M1237" t="b">
        <f t="shared" si="161"/>
        <v>1</v>
      </c>
      <c r="N1237" t="b">
        <f t="shared" si="162"/>
        <v>1</v>
      </c>
      <c r="O1237" t="b">
        <f t="shared" si="163"/>
        <v>1</v>
      </c>
      <c r="P1237" t="b">
        <f t="shared" si="164"/>
        <v>1</v>
      </c>
      <c r="R1237" t="str">
        <f t="shared" si="160"/>
        <v/>
      </c>
    </row>
    <row r="1238" spans="1:18" ht="14.25" hidden="1">
      <c r="A1238" s="1" t="s">
        <v>1211</v>
      </c>
      <c r="B1238" s="1" t="str">
        <f t="shared" si="158"/>
        <v>04c96065</v>
      </c>
      <c r="C1238" s="3">
        <v>45442</v>
      </c>
      <c r="D1238" s="2" t="s">
        <v>3910</v>
      </c>
      <c r="E1238" s="2" t="str">
        <f t="shared" si="157"/>
        <v>North</v>
      </c>
      <c r="F1238" s="4" t="s">
        <v>535</v>
      </c>
      <c r="G1238" s="4" t="str">
        <f t="shared" si="159"/>
        <v>Furniture</v>
      </c>
      <c r="H1238" s="1">
        <v>2009.11</v>
      </c>
      <c r="I1238" s="1">
        <v>41</v>
      </c>
      <c r="J1238" s="1">
        <v>23</v>
      </c>
      <c r="K1238" s="1">
        <v>197.04</v>
      </c>
      <c r="M1238" t="b">
        <f t="shared" si="161"/>
        <v>1</v>
      </c>
      <c r="N1238" t="b">
        <f t="shared" si="162"/>
        <v>1</v>
      </c>
      <c r="O1238" t="b">
        <f t="shared" si="163"/>
        <v>1</v>
      </c>
      <c r="P1238" t="b">
        <f t="shared" si="164"/>
        <v>1</v>
      </c>
      <c r="R1238" t="str">
        <f t="shared" si="160"/>
        <v/>
      </c>
    </row>
    <row r="1239" spans="1:18" ht="14.25">
      <c r="A1239" s="1" t="s">
        <v>1212</v>
      </c>
      <c r="B1239" s="1" t="str">
        <f t="shared" si="158"/>
        <v>31bc7347</v>
      </c>
      <c r="C1239" s="3">
        <v>44973</v>
      </c>
      <c r="D1239" s="2" t="s">
        <v>3913</v>
      </c>
      <c r="E1239" s="2" t="str">
        <f t="shared" si="157"/>
        <v>South</v>
      </c>
      <c r="F1239" s="4" t="s">
        <v>1474</v>
      </c>
      <c r="G1239" s="4" t="str">
        <f t="shared" si="159"/>
        <v>Clothing</v>
      </c>
      <c r="H1239" s="1">
        <v>3605.67</v>
      </c>
      <c r="I1239" s="1">
        <v>33</v>
      </c>
      <c r="J1239" s="1">
        <v>30</v>
      </c>
      <c r="K1239" s="1">
        <v>1536.9</v>
      </c>
      <c r="M1239" t="b">
        <f t="shared" si="161"/>
        <v>1</v>
      </c>
      <c r="N1239" t="b">
        <f t="shared" si="162"/>
        <v>1</v>
      </c>
      <c r="O1239" t="b">
        <f t="shared" si="163"/>
        <v>1</v>
      </c>
      <c r="P1239" t="b">
        <f t="shared" si="164"/>
        <v>1</v>
      </c>
      <c r="R1239" t="str">
        <f t="shared" si="160"/>
        <v/>
      </c>
    </row>
    <row r="1240" spans="1:18" ht="14.25" hidden="1">
      <c r="A1240" s="1" t="s">
        <v>1213</v>
      </c>
      <c r="B1240" s="1" t="str">
        <f t="shared" si="158"/>
        <v>e8bec156</v>
      </c>
      <c r="C1240" s="3">
        <v>45400</v>
      </c>
      <c r="D1240" s="2" t="s">
        <v>959</v>
      </c>
      <c r="E1240" s="2" t="str">
        <f t="shared" si="157"/>
        <v>West</v>
      </c>
      <c r="F1240" s="4" t="s">
        <v>88</v>
      </c>
      <c r="G1240" s="4" t="str">
        <f t="shared" si="159"/>
        <v>Groceries</v>
      </c>
      <c r="H1240" s="1">
        <v>2581.11</v>
      </c>
      <c r="I1240" s="1">
        <v>5</v>
      </c>
      <c r="J1240" s="1">
        <v>38</v>
      </c>
      <c r="K1240" s="1">
        <v>1377.92</v>
      </c>
      <c r="M1240" t="b">
        <f t="shared" si="161"/>
        <v>1</v>
      </c>
      <c r="N1240" t="b">
        <f t="shared" si="162"/>
        <v>1</v>
      </c>
      <c r="O1240" t="b">
        <f t="shared" si="163"/>
        <v>1</v>
      </c>
      <c r="P1240" t="b">
        <f t="shared" si="164"/>
        <v>1</v>
      </c>
      <c r="R1240" t="str">
        <f t="shared" si="160"/>
        <v/>
      </c>
    </row>
    <row r="1241" spans="1:18" ht="14.25" hidden="1">
      <c r="A1241" s="1" t="s">
        <v>1214</v>
      </c>
      <c r="B1241" s="1" t="str">
        <f t="shared" si="158"/>
        <v>40cd61ff</v>
      </c>
      <c r="C1241" s="3">
        <v>45033</v>
      </c>
      <c r="D1241" s="2" t="s">
        <v>3910</v>
      </c>
      <c r="E1241" s="2" t="str">
        <f t="shared" si="157"/>
        <v>North</v>
      </c>
      <c r="F1241" s="4" t="s">
        <v>291</v>
      </c>
      <c r="G1241" s="4" t="str">
        <f t="shared" si="159"/>
        <v>Electronics</v>
      </c>
      <c r="H1241" s="1">
        <v>1141.45</v>
      </c>
      <c r="I1241" s="1">
        <v>17</v>
      </c>
      <c r="J1241" s="1">
        <v>24</v>
      </c>
      <c r="K1241" s="1">
        <v>951.58</v>
      </c>
      <c r="M1241" t="b">
        <f t="shared" si="161"/>
        <v>1</v>
      </c>
      <c r="N1241" t="b">
        <f t="shared" si="162"/>
        <v>1</v>
      </c>
      <c r="O1241" t="b">
        <f t="shared" si="163"/>
        <v>1</v>
      </c>
      <c r="P1241" t="b">
        <f t="shared" si="164"/>
        <v>1</v>
      </c>
      <c r="R1241" t="str">
        <f t="shared" si="160"/>
        <v/>
      </c>
    </row>
    <row r="1242" spans="1:18" ht="14.25" hidden="1">
      <c r="A1242" s="1" t="s">
        <v>1215</v>
      </c>
      <c r="B1242" s="1" t="str">
        <f t="shared" si="158"/>
        <v>aa43b0c3</v>
      </c>
      <c r="C1242" s="3">
        <v>45403</v>
      </c>
      <c r="D1242" s="2" t="s">
        <v>3910</v>
      </c>
      <c r="E1242" s="2" t="str">
        <f t="shared" si="157"/>
        <v>North</v>
      </c>
      <c r="F1242" s="4" t="s">
        <v>88</v>
      </c>
      <c r="G1242" s="4" t="str">
        <f t="shared" si="159"/>
        <v>Groceries</v>
      </c>
      <c r="H1242" s="1">
        <v>288.69</v>
      </c>
      <c r="I1242" s="1">
        <v>50</v>
      </c>
      <c r="J1242" s="1">
        <v>24</v>
      </c>
      <c r="K1242" s="1">
        <v>1295.33</v>
      </c>
      <c r="M1242" t="b">
        <f t="shared" si="161"/>
        <v>1</v>
      </c>
      <c r="N1242" t="b">
        <f t="shared" si="162"/>
        <v>1</v>
      </c>
      <c r="O1242" t="b">
        <f t="shared" si="163"/>
        <v>1</v>
      </c>
      <c r="P1242" t="b">
        <f t="shared" si="164"/>
        <v>1</v>
      </c>
      <c r="R1242" t="str">
        <f t="shared" si="160"/>
        <v/>
      </c>
    </row>
    <row r="1243" spans="1:18" ht="14.25" hidden="1">
      <c r="A1243" s="1">
        <v>46064789</v>
      </c>
      <c r="B1243" s="1" t="str">
        <f t="shared" si="158"/>
        <v>46064789</v>
      </c>
      <c r="C1243" s="3">
        <v>45066</v>
      </c>
      <c r="D1243" s="2" t="s">
        <v>3912</v>
      </c>
      <c r="E1243" s="2" t="str">
        <f t="shared" si="157"/>
        <v>East</v>
      </c>
      <c r="F1243" s="4" t="s">
        <v>291</v>
      </c>
      <c r="G1243" s="4" t="str">
        <f t="shared" si="159"/>
        <v>Electronics</v>
      </c>
      <c r="H1243" s="1">
        <v>171.83</v>
      </c>
      <c r="I1243" s="1">
        <v>14</v>
      </c>
      <c r="J1243" s="1">
        <v>26</v>
      </c>
      <c r="K1243" s="1">
        <v>228.81</v>
      </c>
      <c r="M1243" t="b">
        <f t="shared" si="161"/>
        <v>1</v>
      </c>
      <c r="N1243" t="b">
        <f t="shared" si="162"/>
        <v>1</v>
      </c>
      <c r="O1243" t="b">
        <f t="shared" si="163"/>
        <v>1</v>
      </c>
      <c r="P1243" t="b">
        <f t="shared" si="164"/>
        <v>1</v>
      </c>
      <c r="R1243" t="str">
        <f t="shared" si="160"/>
        <v/>
      </c>
    </row>
    <row r="1244" spans="1:18" ht="14.25" hidden="1">
      <c r="A1244" s="1" t="s">
        <v>1216</v>
      </c>
      <c r="B1244" s="1" t="str">
        <f t="shared" si="158"/>
        <v>61485b55</v>
      </c>
      <c r="C1244" s="3">
        <v>45081</v>
      </c>
      <c r="D1244" s="2" t="s">
        <v>3910</v>
      </c>
      <c r="E1244" s="2" t="str">
        <f t="shared" si="157"/>
        <v>North</v>
      </c>
      <c r="F1244" s="4" t="s">
        <v>88</v>
      </c>
      <c r="G1244" s="4" t="str">
        <f t="shared" si="159"/>
        <v>Groceries</v>
      </c>
      <c r="H1244" s="1">
        <v>1910.77</v>
      </c>
      <c r="I1244" s="1">
        <v>39</v>
      </c>
      <c r="J1244" s="1">
        <v>13</v>
      </c>
      <c r="K1244" s="1">
        <v>1170.5999999999999</v>
      </c>
      <c r="M1244" t="b">
        <f t="shared" si="161"/>
        <v>1</v>
      </c>
      <c r="N1244" t="b">
        <f t="shared" si="162"/>
        <v>1</v>
      </c>
      <c r="O1244" t="b">
        <f t="shared" si="163"/>
        <v>1</v>
      </c>
      <c r="P1244" t="b">
        <f t="shared" si="164"/>
        <v>1</v>
      </c>
      <c r="R1244" t="str">
        <f t="shared" si="160"/>
        <v/>
      </c>
    </row>
    <row r="1245" spans="1:18" ht="14.25" hidden="1">
      <c r="A1245" s="1" t="s">
        <v>1217</v>
      </c>
      <c r="B1245" s="1" t="str">
        <f t="shared" si="158"/>
        <v>909c2fe2</v>
      </c>
      <c r="C1245" s="3">
        <v>44952</v>
      </c>
      <c r="D1245" s="2" t="s">
        <v>3910</v>
      </c>
      <c r="E1245" s="2" t="str">
        <f t="shared" si="157"/>
        <v>North</v>
      </c>
      <c r="F1245" s="4" t="s">
        <v>535</v>
      </c>
      <c r="G1245" s="4" t="str">
        <f t="shared" si="159"/>
        <v>Furniture</v>
      </c>
      <c r="H1245" s="1">
        <v>4323.1899999999996</v>
      </c>
      <c r="I1245" s="1">
        <v>31</v>
      </c>
      <c r="J1245" s="1">
        <v>5</v>
      </c>
      <c r="K1245" s="1">
        <v>830.31</v>
      </c>
      <c r="M1245" t="b">
        <f t="shared" si="161"/>
        <v>1</v>
      </c>
      <c r="N1245" t="b">
        <f t="shared" si="162"/>
        <v>1</v>
      </c>
      <c r="O1245" t="b">
        <f t="shared" si="163"/>
        <v>1</v>
      </c>
      <c r="P1245" t="b">
        <f t="shared" si="164"/>
        <v>1</v>
      </c>
      <c r="R1245" t="str">
        <f t="shared" si="160"/>
        <v/>
      </c>
    </row>
    <row r="1246" spans="1:18" ht="14.25" hidden="1">
      <c r="A1246" s="1" t="s">
        <v>1218</v>
      </c>
      <c r="B1246" s="1" t="str">
        <f t="shared" si="158"/>
        <v>0c5bfb33</v>
      </c>
      <c r="C1246" s="3">
        <v>45367</v>
      </c>
      <c r="D1246" s="2" t="s">
        <v>959</v>
      </c>
      <c r="E1246" s="2" t="str">
        <f t="shared" si="157"/>
        <v>West</v>
      </c>
      <c r="F1246" s="4" t="s">
        <v>88</v>
      </c>
      <c r="G1246" s="4" t="str">
        <f t="shared" si="159"/>
        <v>Groceries</v>
      </c>
      <c r="H1246" s="1">
        <v>4370.6000000000004</v>
      </c>
      <c r="I1246" s="1">
        <v>13</v>
      </c>
      <c r="J1246" s="1">
        <v>1</v>
      </c>
      <c r="K1246" s="1">
        <v>923.92</v>
      </c>
      <c r="M1246" t="b">
        <f t="shared" si="161"/>
        <v>1</v>
      </c>
      <c r="N1246" t="b">
        <f t="shared" si="162"/>
        <v>1</v>
      </c>
      <c r="O1246" t="b">
        <f t="shared" si="163"/>
        <v>1</v>
      </c>
      <c r="P1246" t="b">
        <f t="shared" si="164"/>
        <v>1</v>
      </c>
      <c r="R1246" t="str">
        <f t="shared" si="160"/>
        <v/>
      </c>
    </row>
    <row r="1247" spans="1:18" ht="14.25" hidden="1">
      <c r="A1247" s="1" t="s">
        <v>1219</v>
      </c>
      <c r="B1247" s="1" t="str">
        <f t="shared" si="158"/>
        <v>058abf0e</v>
      </c>
      <c r="C1247" s="3">
        <v>45263</v>
      </c>
      <c r="D1247" s="2" t="s">
        <v>3913</v>
      </c>
      <c r="E1247" s="2" t="str">
        <f t="shared" si="157"/>
        <v>South</v>
      </c>
      <c r="F1247" s="4" t="s">
        <v>535</v>
      </c>
      <c r="G1247" s="4" t="str">
        <f t="shared" si="159"/>
        <v>Furniture</v>
      </c>
      <c r="H1247" s="1">
        <v>688.35</v>
      </c>
      <c r="I1247" s="1">
        <v>12</v>
      </c>
      <c r="J1247" s="1">
        <v>10</v>
      </c>
      <c r="K1247" s="1">
        <v>628.25</v>
      </c>
      <c r="M1247" t="b">
        <f t="shared" si="161"/>
        <v>1</v>
      </c>
      <c r="N1247" t="b">
        <f t="shared" si="162"/>
        <v>1</v>
      </c>
      <c r="O1247" t="b">
        <f t="shared" si="163"/>
        <v>1</v>
      </c>
      <c r="P1247" t="b">
        <f t="shared" si="164"/>
        <v>1</v>
      </c>
      <c r="R1247" t="str">
        <f t="shared" si="160"/>
        <v/>
      </c>
    </row>
    <row r="1248" spans="1:18" ht="14.25" hidden="1">
      <c r="A1248" s="1" t="s">
        <v>1220</v>
      </c>
      <c r="B1248" s="1" t="str">
        <f t="shared" si="158"/>
        <v>2b867971</v>
      </c>
      <c r="C1248" s="3">
        <v>45383</v>
      </c>
      <c r="D1248" s="2" t="s">
        <v>3913</v>
      </c>
      <c r="E1248" s="2" t="str">
        <f t="shared" si="157"/>
        <v>South</v>
      </c>
      <c r="F1248" s="4" t="s">
        <v>291</v>
      </c>
      <c r="G1248" s="4" t="str">
        <f t="shared" si="159"/>
        <v>Electronics</v>
      </c>
      <c r="H1248" s="1">
        <v>3977.71</v>
      </c>
      <c r="I1248" s="1">
        <v>5</v>
      </c>
      <c r="J1248" s="1">
        <v>48</v>
      </c>
      <c r="K1248" s="1">
        <v>1993.18</v>
      </c>
      <c r="M1248" t="b">
        <f t="shared" si="161"/>
        <v>1</v>
      </c>
      <c r="N1248" t="b">
        <f t="shared" si="162"/>
        <v>1</v>
      </c>
      <c r="O1248" t="b">
        <f t="shared" si="163"/>
        <v>1</v>
      </c>
      <c r="P1248" t="b">
        <f t="shared" si="164"/>
        <v>1</v>
      </c>
      <c r="R1248" t="str">
        <f t="shared" si="160"/>
        <v/>
      </c>
    </row>
    <row r="1249" spans="1:18" ht="14.25" hidden="1">
      <c r="A1249" s="1" t="s">
        <v>1221</v>
      </c>
      <c r="B1249" s="1" t="str">
        <f t="shared" si="158"/>
        <v>bb1f3c52</v>
      </c>
      <c r="C1249" s="3">
        <v>45063</v>
      </c>
      <c r="D1249" s="2" t="s">
        <v>3912</v>
      </c>
      <c r="E1249" s="2" t="str">
        <f t="shared" si="157"/>
        <v>East</v>
      </c>
      <c r="F1249" s="4" t="s">
        <v>1222</v>
      </c>
      <c r="G1249" s="4" t="str">
        <f t="shared" si="159"/>
        <v>Electronics</v>
      </c>
      <c r="H1249" s="1">
        <v>1575.84</v>
      </c>
      <c r="I1249" s="1">
        <v>37</v>
      </c>
      <c r="J1249" s="1">
        <v>34</v>
      </c>
      <c r="K1249" s="1">
        <v>166.74</v>
      </c>
      <c r="M1249" t="b">
        <f t="shared" si="161"/>
        <v>1</v>
      </c>
      <c r="N1249" t="b">
        <f t="shared" si="162"/>
        <v>1</v>
      </c>
      <c r="O1249" t="b">
        <f t="shared" si="163"/>
        <v>1</v>
      </c>
      <c r="P1249" t="b">
        <f t="shared" si="164"/>
        <v>1</v>
      </c>
      <c r="R1249" t="str">
        <f t="shared" si="160"/>
        <v/>
      </c>
    </row>
    <row r="1250" spans="1:18" ht="14.25" hidden="1">
      <c r="A1250" s="1" t="s">
        <v>1223</v>
      </c>
      <c r="B1250" s="1" t="str">
        <f t="shared" si="158"/>
        <v>fff0e929</v>
      </c>
      <c r="C1250" s="3">
        <v>45595</v>
      </c>
      <c r="D1250" s="2" t="s">
        <v>3913</v>
      </c>
      <c r="E1250" s="2" t="str">
        <f t="shared" si="157"/>
        <v>South</v>
      </c>
      <c r="F1250" s="4" t="s">
        <v>1222</v>
      </c>
      <c r="G1250" s="4" t="str">
        <f t="shared" si="159"/>
        <v>Electronics</v>
      </c>
      <c r="H1250" s="1">
        <v>4851.6400000000003</v>
      </c>
      <c r="I1250" s="1">
        <v>41</v>
      </c>
      <c r="J1250" s="1">
        <v>7</v>
      </c>
      <c r="K1250" s="1">
        <v>1640.76</v>
      </c>
      <c r="M1250" t="b">
        <f t="shared" si="161"/>
        <v>1</v>
      </c>
      <c r="N1250" t="b">
        <f t="shared" si="162"/>
        <v>1</v>
      </c>
      <c r="O1250" t="b">
        <f t="shared" si="163"/>
        <v>1</v>
      </c>
      <c r="P1250" t="b">
        <f t="shared" si="164"/>
        <v>1</v>
      </c>
      <c r="R1250" t="str">
        <f t="shared" si="160"/>
        <v/>
      </c>
    </row>
    <row r="1251" spans="1:18" ht="14.25">
      <c r="A1251" s="1" t="s">
        <v>1224</v>
      </c>
      <c r="B1251" s="1" t="str">
        <f t="shared" si="158"/>
        <v>b736d9ad</v>
      </c>
      <c r="C1251" s="3">
        <v>45014</v>
      </c>
      <c r="D1251" s="2" t="s">
        <v>3913</v>
      </c>
      <c r="E1251" s="2" t="str">
        <f t="shared" si="157"/>
        <v>South</v>
      </c>
      <c r="F1251" s="4" t="s">
        <v>1474</v>
      </c>
      <c r="G1251" s="4" t="str">
        <f t="shared" si="159"/>
        <v>Clothing</v>
      </c>
      <c r="H1251" s="1">
        <v>251.15</v>
      </c>
      <c r="I1251" s="1">
        <v>15</v>
      </c>
      <c r="J1251" s="1">
        <v>32</v>
      </c>
      <c r="K1251" s="1">
        <v>308.82</v>
      </c>
      <c r="M1251" t="b">
        <f t="shared" si="161"/>
        <v>1</v>
      </c>
      <c r="N1251" t="b">
        <f t="shared" si="162"/>
        <v>1</v>
      </c>
      <c r="O1251" t="b">
        <f t="shared" si="163"/>
        <v>1</v>
      </c>
      <c r="P1251" t="b">
        <f t="shared" si="164"/>
        <v>1</v>
      </c>
      <c r="R1251" t="str">
        <f t="shared" si="160"/>
        <v/>
      </c>
    </row>
    <row r="1252" spans="1:18" ht="14.25" hidden="1">
      <c r="A1252" s="1" t="s">
        <v>1225</v>
      </c>
      <c r="B1252" s="1" t="str">
        <f t="shared" si="158"/>
        <v>76b9ca89</v>
      </c>
      <c r="C1252" s="3">
        <v>45433</v>
      </c>
      <c r="D1252" s="2" t="s">
        <v>3910</v>
      </c>
      <c r="E1252" s="2" t="str">
        <f t="shared" si="157"/>
        <v>North</v>
      </c>
      <c r="F1252" s="4" t="s">
        <v>88</v>
      </c>
      <c r="G1252" s="4" t="str">
        <f t="shared" si="159"/>
        <v>Groceries</v>
      </c>
      <c r="H1252" s="1">
        <v>3687.33</v>
      </c>
      <c r="I1252" s="1">
        <v>17</v>
      </c>
      <c r="J1252" s="1">
        <v>12</v>
      </c>
      <c r="K1252" s="1">
        <v>1122.3</v>
      </c>
      <c r="M1252" t="b">
        <f t="shared" si="161"/>
        <v>1</v>
      </c>
      <c r="N1252" t="b">
        <f t="shared" si="162"/>
        <v>1</v>
      </c>
      <c r="O1252" t="b">
        <f t="shared" si="163"/>
        <v>1</v>
      </c>
      <c r="P1252" t="b">
        <f t="shared" si="164"/>
        <v>1</v>
      </c>
      <c r="R1252" t="str">
        <f t="shared" si="160"/>
        <v/>
      </c>
    </row>
    <row r="1253" spans="1:18" ht="14.25" hidden="1">
      <c r="A1253" s="1">
        <v>95357268</v>
      </c>
      <c r="B1253" s="1" t="str">
        <f t="shared" si="158"/>
        <v>95357268</v>
      </c>
      <c r="C1253" s="3">
        <v>45188</v>
      </c>
      <c r="D1253" s="2" t="s">
        <v>3912</v>
      </c>
      <c r="E1253" s="2" t="str">
        <f t="shared" si="157"/>
        <v>East</v>
      </c>
      <c r="F1253" s="4" t="s">
        <v>3914</v>
      </c>
      <c r="G1253" s="4" t="str">
        <f t="shared" si="159"/>
        <v>Sports</v>
      </c>
      <c r="H1253" s="1">
        <v>3255.75</v>
      </c>
      <c r="I1253" s="1">
        <v>28</v>
      </c>
      <c r="J1253" s="1">
        <v>46</v>
      </c>
      <c r="K1253" s="1">
        <v>701.62</v>
      </c>
      <c r="M1253" t="b">
        <f t="shared" si="161"/>
        <v>1</v>
      </c>
      <c r="N1253" t="b">
        <f t="shared" si="162"/>
        <v>1</v>
      </c>
      <c r="O1253" t="b">
        <f t="shared" si="163"/>
        <v>1</v>
      </c>
      <c r="P1253" t="b">
        <f t="shared" si="164"/>
        <v>1</v>
      </c>
      <c r="R1253" t="str">
        <f t="shared" si="160"/>
        <v/>
      </c>
    </row>
    <row r="1254" spans="1:18" ht="14.25">
      <c r="A1254" s="1" t="s">
        <v>1226</v>
      </c>
      <c r="B1254" s="1" t="str">
        <f t="shared" si="158"/>
        <v>3f858e68</v>
      </c>
      <c r="C1254" s="3">
        <v>45108</v>
      </c>
      <c r="D1254" s="2" t="s">
        <v>3910</v>
      </c>
      <c r="E1254" s="2" t="str">
        <f t="shared" si="157"/>
        <v>North</v>
      </c>
      <c r="F1254" s="4" t="s">
        <v>1474</v>
      </c>
      <c r="G1254" s="4" t="str">
        <f t="shared" si="159"/>
        <v>Clothing</v>
      </c>
      <c r="H1254" s="1">
        <v>3827.61</v>
      </c>
      <c r="I1254" s="1">
        <v>7</v>
      </c>
      <c r="J1254" s="1">
        <v>32</v>
      </c>
      <c r="K1254" s="1">
        <v>1882.42</v>
      </c>
      <c r="M1254" t="b">
        <f t="shared" si="161"/>
        <v>1</v>
      </c>
      <c r="N1254" t="b">
        <f t="shared" si="162"/>
        <v>1</v>
      </c>
      <c r="O1254" t="b">
        <f t="shared" si="163"/>
        <v>1</v>
      </c>
      <c r="P1254" t="b">
        <f t="shared" si="164"/>
        <v>1</v>
      </c>
      <c r="R1254" t="str">
        <f t="shared" si="160"/>
        <v/>
      </c>
    </row>
    <row r="1255" spans="1:18" ht="14.25" hidden="1">
      <c r="A1255" s="1" t="s">
        <v>1227</v>
      </c>
      <c r="B1255" s="1" t="str">
        <f t="shared" si="158"/>
        <v>56bdaa12</v>
      </c>
      <c r="C1255" s="3">
        <v>44884</v>
      </c>
      <c r="D1255" s="2" t="s">
        <v>959</v>
      </c>
      <c r="E1255" s="2" t="str">
        <f t="shared" si="157"/>
        <v>West</v>
      </c>
      <c r="F1255" s="4" t="s">
        <v>1222</v>
      </c>
      <c r="G1255" s="4" t="str">
        <f t="shared" si="159"/>
        <v>Electronics</v>
      </c>
      <c r="H1255" s="1">
        <v>2771.12</v>
      </c>
      <c r="I1255" s="1">
        <v>47</v>
      </c>
      <c r="J1255" s="1">
        <v>36</v>
      </c>
      <c r="K1255" s="1">
        <v>337.21</v>
      </c>
      <c r="M1255" t="b">
        <f t="shared" si="161"/>
        <v>1</v>
      </c>
      <c r="N1255" t="b">
        <f t="shared" si="162"/>
        <v>1</v>
      </c>
      <c r="O1255" t="b">
        <f t="shared" si="163"/>
        <v>1</v>
      </c>
      <c r="P1255" t="b">
        <f t="shared" si="164"/>
        <v>1</v>
      </c>
      <c r="R1255" t="str">
        <f t="shared" si="160"/>
        <v/>
      </c>
    </row>
    <row r="1256" spans="1:18" ht="14.25">
      <c r="A1256" s="1" t="s">
        <v>1228</v>
      </c>
      <c r="B1256" s="1" t="str">
        <f t="shared" si="158"/>
        <v>0c36969a</v>
      </c>
      <c r="C1256" s="3">
        <v>44910</v>
      </c>
      <c r="D1256" s="2" t="s">
        <v>3913</v>
      </c>
      <c r="E1256" s="2" t="str">
        <f t="shared" si="157"/>
        <v>South</v>
      </c>
      <c r="F1256" s="4" t="s">
        <v>1474</v>
      </c>
      <c r="G1256" s="4" t="str">
        <f t="shared" si="159"/>
        <v>Clothing</v>
      </c>
      <c r="H1256" s="1">
        <v>2604.96</v>
      </c>
      <c r="I1256" s="1">
        <v>3</v>
      </c>
      <c r="J1256" s="1">
        <v>30</v>
      </c>
      <c r="K1256" s="1">
        <v>1070.22</v>
      </c>
      <c r="M1256" t="b">
        <f t="shared" si="161"/>
        <v>1</v>
      </c>
      <c r="N1256" t="b">
        <f t="shared" si="162"/>
        <v>1</v>
      </c>
      <c r="O1256" t="b">
        <f t="shared" si="163"/>
        <v>1</v>
      </c>
      <c r="P1256" t="b">
        <f t="shared" si="164"/>
        <v>1</v>
      </c>
      <c r="R1256" t="str">
        <f t="shared" si="160"/>
        <v/>
      </c>
    </row>
    <row r="1257" spans="1:18" ht="14.25">
      <c r="A1257" s="1" t="s">
        <v>1229</v>
      </c>
      <c r="B1257" s="1" t="str">
        <f t="shared" si="158"/>
        <v>11394e6d</v>
      </c>
      <c r="C1257" s="3">
        <v>45503</v>
      </c>
      <c r="D1257" s="2" t="s">
        <v>959</v>
      </c>
      <c r="E1257" s="2" t="str">
        <f t="shared" si="157"/>
        <v>West</v>
      </c>
      <c r="F1257" s="4" t="s">
        <v>1474</v>
      </c>
      <c r="G1257" s="4" t="str">
        <f t="shared" si="159"/>
        <v>Clothing</v>
      </c>
      <c r="H1257" s="1">
        <v>3358.58</v>
      </c>
      <c r="I1257" s="1">
        <v>1</v>
      </c>
      <c r="J1257" s="1">
        <v>25</v>
      </c>
      <c r="K1257" s="1">
        <v>1633.14</v>
      </c>
      <c r="M1257" t="b">
        <f t="shared" si="161"/>
        <v>1</v>
      </c>
      <c r="N1257" t="b">
        <f t="shared" si="162"/>
        <v>1</v>
      </c>
      <c r="O1257" t="b">
        <f t="shared" si="163"/>
        <v>1</v>
      </c>
      <c r="P1257" t="b">
        <f t="shared" si="164"/>
        <v>1</v>
      </c>
      <c r="R1257" t="str">
        <f t="shared" si="160"/>
        <v/>
      </c>
    </row>
    <row r="1258" spans="1:18" ht="14.25" hidden="1">
      <c r="A1258" s="1" t="s">
        <v>1230</v>
      </c>
      <c r="B1258" s="1" t="str">
        <f t="shared" si="158"/>
        <v>a9f480fc</v>
      </c>
      <c r="C1258" s="3">
        <v>45358</v>
      </c>
      <c r="D1258" s="2" t="s">
        <v>3912</v>
      </c>
      <c r="E1258" s="2" t="str">
        <f t="shared" si="157"/>
        <v>East</v>
      </c>
      <c r="F1258" s="4" t="s">
        <v>535</v>
      </c>
      <c r="G1258" s="4" t="str">
        <f t="shared" si="159"/>
        <v>Furniture</v>
      </c>
      <c r="H1258" s="1">
        <v>3419.37</v>
      </c>
      <c r="I1258" s="1">
        <v>15</v>
      </c>
      <c r="J1258" s="1">
        <v>30</v>
      </c>
      <c r="K1258" s="1">
        <v>1811.72</v>
      </c>
      <c r="M1258" t="b">
        <f t="shared" si="161"/>
        <v>1</v>
      </c>
      <c r="N1258" t="b">
        <f t="shared" si="162"/>
        <v>1</v>
      </c>
      <c r="O1258" t="b">
        <f t="shared" si="163"/>
        <v>1</v>
      </c>
      <c r="P1258" t="b">
        <f t="shared" si="164"/>
        <v>1</v>
      </c>
      <c r="R1258" t="str">
        <f t="shared" si="160"/>
        <v/>
      </c>
    </row>
    <row r="1259" spans="1:18" ht="14.25" hidden="1">
      <c r="A1259" s="1" t="s">
        <v>1231</v>
      </c>
      <c r="B1259" s="1" t="str">
        <f t="shared" si="158"/>
        <v>c88477d7</v>
      </c>
      <c r="C1259" s="3">
        <v>45377</v>
      </c>
      <c r="D1259" s="2" t="s">
        <v>959</v>
      </c>
      <c r="E1259" s="2" t="str">
        <f t="shared" si="157"/>
        <v>West</v>
      </c>
      <c r="F1259" s="4" t="s">
        <v>88</v>
      </c>
      <c r="G1259" s="4" t="str">
        <f t="shared" si="159"/>
        <v>Groceries</v>
      </c>
      <c r="H1259" s="1">
        <v>4826.43</v>
      </c>
      <c r="I1259" s="1">
        <v>11</v>
      </c>
      <c r="J1259" s="1">
        <v>41</v>
      </c>
      <c r="K1259" s="1">
        <v>242.63</v>
      </c>
      <c r="M1259" t="b">
        <f t="shared" si="161"/>
        <v>1</v>
      </c>
      <c r="N1259" t="b">
        <f t="shared" si="162"/>
        <v>1</v>
      </c>
      <c r="O1259" t="b">
        <f t="shared" si="163"/>
        <v>1</v>
      </c>
      <c r="P1259" t="b">
        <f t="shared" si="164"/>
        <v>1</v>
      </c>
      <c r="R1259" t="str">
        <f t="shared" si="160"/>
        <v/>
      </c>
    </row>
    <row r="1260" spans="1:18" ht="14.25" hidden="1">
      <c r="A1260" s="1" t="s">
        <v>1232</v>
      </c>
      <c r="B1260" s="1" t="str">
        <f t="shared" si="158"/>
        <v>19fc487d</v>
      </c>
      <c r="C1260" s="3">
        <v>45110</v>
      </c>
      <c r="D1260" s="2" t="s">
        <v>3910</v>
      </c>
      <c r="E1260" s="2" t="str">
        <f t="shared" si="157"/>
        <v>North</v>
      </c>
      <c r="F1260" s="4" t="s">
        <v>88</v>
      </c>
      <c r="G1260" s="4" t="str">
        <f t="shared" si="159"/>
        <v>Groceries</v>
      </c>
      <c r="H1260" s="1">
        <v>4369.54</v>
      </c>
      <c r="I1260" s="1">
        <v>16</v>
      </c>
      <c r="J1260" s="1">
        <v>32</v>
      </c>
      <c r="K1260" s="1">
        <v>157.03</v>
      </c>
      <c r="M1260" t="b">
        <f t="shared" si="161"/>
        <v>1</v>
      </c>
      <c r="N1260" t="b">
        <f t="shared" si="162"/>
        <v>1</v>
      </c>
      <c r="O1260" t="b">
        <f t="shared" si="163"/>
        <v>1</v>
      </c>
      <c r="P1260" t="b">
        <f t="shared" si="164"/>
        <v>1</v>
      </c>
      <c r="R1260" t="str">
        <f t="shared" si="160"/>
        <v/>
      </c>
    </row>
    <row r="1261" spans="1:18" ht="14.25">
      <c r="A1261" s="1" t="s">
        <v>1233</v>
      </c>
      <c r="B1261" s="1" t="str">
        <f t="shared" si="158"/>
        <v>5f7eae4c</v>
      </c>
      <c r="C1261" s="3">
        <v>45012</v>
      </c>
      <c r="D1261" s="2" t="s">
        <v>3912</v>
      </c>
      <c r="E1261" s="2" t="str">
        <f t="shared" si="157"/>
        <v>East</v>
      </c>
      <c r="F1261" s="4" t="s">
        <v>1474</v>
      </c>
      <c r="G1261" s="4" t="str">
        <f t="shared" si="159"/>
        <v>Clothing</v>
      </c>
      <c r="H1261" s="1">
        <v>1473.61</v>
      </c>
      <c r="I1261" s="1">
        <v>21</v>
      </c>
      <c r="J1261" s="1">
        <v>6</v>
      </c>
      <c r="K1261" s="1">
        <v>34.340000000000003</v>
      </c>
      <c r="M1261" t="b">
        <f t="shared" si="161"/>
        <v>1</v>
      </c>
      <c r="N1261" t="b">
        <f t="shared" si="162"/>
        <v>1</v>
      </c>
      <c r="O1261" t="b">
        <f t="shared" si="163"/>
        <v>1</v>
      </c>
      <c r="P1261" t="b">
        <f t="shared" si="164"/>
        <v>1</v>
      </c>
      <c r="R1261" t="str">
        <f t="shared" si="160"/>
        <v/>
      </c>
    </row>
    <row r="1262" spans="1:18" ht="14.25" hidden="1">
      <c r="A1262" s="1" t="s">
        <v>1234</v>
      </c>
      <c r="B1262" s="1" t="str">
        <f t="shared" si="158"/>
        <v>54ed5bb8</v>
      </c>
      <c r="C1262" s="3">
        <v>45294</v>
      </c>
      <c r="D1262" s="2" t="s">
        <v>3910</v>
      </c>
      <c r="E1262" s="2" t="str">
        <f t="shared" si="157"/>
        <v>North</v>
      </c>
      <c r="F1262" s="4" t="s">
        <v>88</v>
      </c>
      <c r="G1262" s="4" t="str">
        <f t="shared" si="159"/>
        <v>Groceries</v>
      </c>
      <c r="H1262" s="1">
        <v>4339.8599999999997</v>
      </c>
      <c r="I1262" s="1">
        <v>18</v>
      </c>
      <c r="J1262" s="1">
        <v>32</v>
      </c>
      <c r="K1262" s="1">
        <v>358.19</v>
      </c>
      <c r="M1262" t="b">
        <f t="shared" si="161"/>
        <v>1</v>
      </c>
      <c r="N1262" t="b">
        <f t="shared" si="162"/>
        <v>1</v>
      </c>
      <c r="O1262" t="b">
        <f t="shared" si="163"/>
        <v>1</v>
      </c>
      <c r="P1262" t="b">
        <f t="shared" si="164"/>
        <v>1</v>
      </c>
      <c r="R1262" t="str">
        <f t="shared" si="160"/>
        <v/>
      </c>
    </row>
    <row r="1263" spans="1:18" ht="14.25" hidden="1">
      <c r="A1263" s="1">
        <v>42980136</v>
      </c>
      <c r="B1263" s="1" t="str">
        <f t="shared" si="158"/>
        <v>42980136</v>
      </c>
      <c r="C1263" s="3">
        <v>44993</v>
      </c>
      <c r="D1263" s="2" t="s">
        <v>3913</v>
      </c>
      <c r="E1263" s="2" t="str">
        <f t="shared" si="157"/>
        <v>South</v>
      </c>
      <c r="F1263" s="4" t="s">
        <v>535</v>
      </c>
      <c r="G1263" s="4" t="str">
        <f t="shared" si="159"/>
        <v>Furniture</v>
      </c>
      <c r="H1263" s="1">
        <v>3911.8</v>
      </c>
      <c r="I1263" s="1">
        <v>19</v>
      </c>
      <c r="J1263" s="1">
        <v>19</v>
      </c>
      <c r="K1263" s="1">
        <v>981.88</v>
      </c>
      <c r="M1263" t="b">
        <f t="shared" si="161"/>
        <v>1</v>
      </c>
      <c r="N1263" t="b">
        <f t="shared" si="162"/>
        <v>1</v>
      </c>
      <c r="O1263" t="b">
        <f t="shared" si="163"/>
        <v>1</v>
      </c>
      <c r="P1263" t="b">
        <f t="shared" si="164"/>
        <v>1</v>
      </c>
      <c r="R1263" t="str">
        <f t="shared" si="160"/>
        <v/>
      </c>
    </row>
    <row r="1264" spans="1:18" ht="14.25" hidden="1">
      <c r="A1264" s="1" t="s">
        <v>1235</v>
      </c>
      <c r="B1264" s="1" t="str">
        <f t="shared" si="158"/>
        <v>c1f3bd5c</v>
      </c>
      <c r="C1264" s="3">
        <v>45206</v>
      </c>
      <c r="D1264" s="2" t="s">
        <v>3912</v>
      </c>
      <c r="E1264" s="2" t="str">
        <f t="shared" si="157"/>
        <v>East</v>
      </c>
      <c r="F1264" s="4" t="s">
        <v>1222</v>
      </c>
      <c r="G1264" s="4" t="str">
        <f t="shared" si="159"/>
        <v>Electronics</v>
      </c>
      <c r="H1264" s="1">
        <v>220.23</v>
      </c>
      <c r="I1264" s="1">
        <v>6</v>
      </c>
      <c r="J1264" s="1">
        <v>44</v>
      </c>
      <c r="K1264" s="1">
        <v>1410.73</v>
      </c>
      <c r="M1264" t="b">
        <f t="shared" si="161"/>
        <v>1</v>
      </c>
      <c r="N1264" t="b">
        <f t="shared" si="162"/>
        <v>1</v>
      </c>
      <c r="O1264" t="b">
        <f t="shared" si="163"/>
        <v>1</v>
      </c>
      <c r="P1264" t="b">
        <f t="shared" si="164"/>
        <v>1</v>
      </c>
      <c r="R1264" t="str">
        <f t="shared" si="160"/>
        <v/>
      </c>
    </row>
    <row r="1265" spans="1:18" ht="14.25" hidden="1">
      <c r="A1265" s="1" t="s">
        <v>1236</v>
      </c>
      <c r="B1265" s="1" t="str">
        <f t="shared" si="158"/>
        <v>1b095b58</v>
      </c>
      <c r="C1265" s="3">
        <v>45121</v>
      </c>
      <c r="D1265" s="2" t="s">
        <v>959</v>
      </c>
      <c r="E1265" s="2" t="str">
        <f t="shared" si="157"/>
        <v>West</v>
      </c>
      <c r="F1265" s="4" t="s">
        <v>1222</v>
      </c>
      <c r="G1265" s="4" t="str">
        <f t="shared" si="159"/>
        <v>Electronics</v>
      </c>
      <c r="H1265" s="1">
        <v>4454.38</v>
      </c>
      <c r="I1265" s="1">
        <v>6</v>
      </c>
      <c r="J1265" s="1">
        <v>15</v>
      </c>
      <c r="K1265" s="1">
        <v>1941.77</v>
      </c>
      <c r="M1265" t="b">
        <f t="shared" si="161"/>
        <v>1</v>
      </c>
      <c r="N1265" t="b">
        <f t="shared" si="162"/>
        <v>1</v>
      </c>
      <c r="O1265" t="b">
        <f t="shared" si="163"/>
        <v>1</v>
      </c>
      <c r="P1265" t="b">
        <f t="shared" si="164"/>
        <v>1</v>
      </c>
      <c r="R1265" t="str">
        <f t="shared" si="160"/>
        <v/>
      </c>
    </row>
    <row r="1266" spans="1:18" ht="14.25" hidden="1">
      <c r="A1266" s="1" t="s">
        <v>1237</v>
      </c>
      <c r="B1266" s="1" t="str">
        <f t="shared" si="158"/>
        <v>4b86ca44</v>
      </c>
      <c r="C1266" s="3">
        <v>45588</v>
      </c>
      <c r="D1266" s="2" t="s">
        <v>3913</v>
      </c>
      <c r="E1266" s="2" t="str">
        <f t="shared" si="157"/>
        <v>South</v>
      </c>
      <c r="F1266" s="4" t="s">
        <v>1222</v>
      </c>
      <c r="G1266" s="4" t="str">
        <f t="shared" si="159"/>
        <v>Electronics</v>
      </c>
      <c r="H1266" s="1">
        <v>1399.33</v>
      </c>
      <c r="I1266" s="1">
        <v>22</v>
      </c>
      <c r="J1266" s="1">
        <v>28</v>
      </c>
      <c r="K1266" s="1">
        <v>975.59</v>
      </c>
      <c r="M1266" t="b">
        <f t="shared" si="161"/>
        <v>1</v>
      </c>
      <c r="N1266" t="b">
        <f t="shared" si="162"/>
        <v>1</v>
      </c>
      <c r="O1266" t="b">
        <f t="shared" si="163"/>
        <v>1</v>
      </c>
      <c r="P1266" t="b">
        <f t="shared" si="164"/>
        <v>1</v>
      </c>
      <c r="R1266" t="str">
        <f t="shared" si="160"/>
        <v/>
      </c>
    </row>
    <row r="1267" spans="1:18" ht="14.25" hidden="1">
      <c r="A1267" s="1" t="s">
        <v>1238</v>
      </c>
      <c r="B1267" s="1" t="str">
        <f t="shared" si="158"/>
        <v>e7d9f3f9</v>
      </c>
      <c r="C1267" s="3">
        <v>45298</v>
      </c>
      <c r="D1267" s="2" t="s">
        <v>3913</v>
      </c>
      <c r="E1267" s="2" t="str">
        <f t="shared" si="157"/>
        <v>South</v>
      </c>
      <c r="F1267" s="4" t="s">
        <v>535</v>
      </c>
      <c r="G1267" s="4" t="str">
        <f t="shared" si="159"/>
        <v>Furniture</v>
      </c>
      <c r="H1267" s="1">
        <v>4862.16</v>
      </c>
      <c r="I1267" s="1">
        <v>38</v>
      </c>
      <c r="J1267" s="1">
        <v>36</v>
      </c>
      <c r="K1267" s="1">
        <v>694.03</v>
      </c>
      <c r="M1267" t="b">
        <f t="shared" si="161"/>
        <v>1</v>
      </c>
      <c r="N1267" t="b">
        <f t="shared" si="162"/>
        <v>1</v>
      </c>
      <c r="O1267" t="b">
        <f t="shared" si="163"/>
        <v>1</v>
      </c>
      <c r="P1267" t="b">
        <f t="shared" si="164"/>
        <v>1</v>
      </c>
      <c r="R1267" t="str">
        <f t="shared" si="160"/>
        <v/>
      </c>
    </row>
    <row r="1268" spans="1:18" ht="14.25" hidden="1">
      <c r="A1268" s="1" t="s">
        <v>1239</v>
      </c>
      <c r="B1268" s="1" t="str">
        <f t="shared" si="158"/>
        <v>8b770927</v>
      </c>
      <c r="C1268" s="3">
        <v>45351</v>
      </c>
      <c r="D1268" s="2" t="s">
        <v>3913</v>
      </c>
      <c r="E1268" s="2" t="str">
        <f t="shared" si="157"/>
        <v>South</v>
      </c>
      <c r="F1268" s="4" t="s">
        <v>1222</v>
      </c>
      <c r="G1268" s="4" t="str">
        <f t="shared" si="159"/>
        <v>Electronics</v>
      </c>
      <c r="H1268" s="1">
        <v>4053.54</v>
      </c>
      <c r="I1268" s="1">
        <v>5</v>
      </c>
      <c r="J1268" s="1">
        <v>2</v>
      </c>
      <c r="K1268" s="1">
        <v>771.91</v>
      </c>
      <c r="M1268" t="b">
        <f t="shared" si="161"/>
        <v>1</v>
      </c>
      <c r="N1268" t="b">
        <f t="shared" si="162"/>
        <v>1</v>
      </c>
      <c r="O1268" t="b">
        <f t="shared" si="163"/>
        <v>1</v>
      </c>
      <c r="P1268" t="b">
        <f t="shared" si="164"/>
        <v>1</v>
      </c>
      <c r="R1268" t="str">
        <f t="shared" si="160"/>
        <v/>
      </c>
    </row>
    <row r="1269" spans="1:18" ht="14.25" hidden="1">
      <c r="A1269" s="1" t="s">
        <v>1240</v>
      </c>
      <c r="B1269" s="1" t="str">
        <f t="shared" si="158"/>
        <v>b9abfa1f</v>
      </c>
      <c r="C1269" s="3">
        <v>45139</v>
      </c>
      <c r="D1269" s="2" t="s">
        <v>3910</v>
      </c>
      <c r="E1269" s="2" t="str">
        <f t="shared" si="157"/>
        <v>North</v>
      </c>
      <c r="F1269" s="4" t="s">
        <v>88</v>
      </c>
      <c r="G1269" s="4" t="str">
        <f t="shared" si="159"/>
        <v>Groceries</v>
      </c>
      <c r="H1269" s="1">
        <v>4598.41</v>
      </c>
      <c r="I1269" s="1">
        <v>22</v>
      </c>
      <c r="J1269" s="1">
        <v>15</v>
      </c>
      <c r="K1269" s="1">
        <v>443.45</v>
      </c>
      <c r="M1269" t="b">
        <f t="shared" si="161"/>
        <v>1</v>
      </c>
      <c r="N1269" t="b">
        <f t="shared" si="162"/>
        <v>1</v>
      </c>
      <c r="O1269" t="b">
        <f t="shared" si="163"/>
        <v>1</v>
      </c>
      <c r="P1269" t="b">
        <f t="shared" si="164"/>
        <v>1</v>
      </c>
      <c r="R1269" t="str">
        <f t="shared" si="160"/>
        <v/>
      </c>
    </row>
    <row r="1270" spans="1:18" ht="14.25">
      <c r="A1270" s="1" t="s">
        <v>1241</v>
      </c>
      <c r="B1270" s="1" t="str">
        <f t="shared" si="158"/>
        <v>c6530df1</v>
      </c>
      <c r="C1270" s="3">
        <v>45178</v>
      </c>
      <c r="D1270" s="2" t="s">
        <v>3913</v>
      </c>
      <c r="E1270" s="2" t="str">
        <f t="shared" si="157"/>
        <v>South</v>
      </c>
      <c r="F1270" s="4" t="s">
        <v>1474</v>
      </c>
      <c r="G1270" s="4" t="str">
        <f t="shared" si="159"/>
        <v>Clothing</v>
      </c>
      <c r="H1270" s="1">
        <v>4361.95</v>
      </c>
      <c r="I1270" s="1">
        <v>31</v>
      </c>
      <c r="J1270" s="1">
        <v>11</v>
      </c>
      <c r="K1270" s="1">
        <v>1823.1</v>
      </c>
      <c r="M1270" t="b">
        <f t="shared" si="161"/>
        <v>1</v>
      </c>
      <c r="N1270" t="b">
        <f t="shared" si="162"/>
        <v>1</v>
      </c>
      <c r="O1270" t="b">
        <f t="shared" si="163"/>
        <v>1</v>
      </c>
      <c r="P1270" t="b">
        <f t="shared" si="164"/>
        <v>1</v>
      </c>
      <c r="R1270" t="str">
        <f t="shared" si="160"/>
        <v/>
      </c>
    </row>
    <row r="1271" spans="1:18" ht="14.25" hidden="1">
      <c r="A1271" s="1" t="s">
        <v>1242</v>
      </c>
      <c r="B1271" s="1" t="str">
        <f t="shared" si="158"/>
        <v>1b975c21</v>
      </c>
      <c r="C1271" s="3">
        <v>45417</v>
      </c>
      <c r="D1271" s="2" t="s">
        <v>3912</v>
      </c>
      <c r="E1271" s="2" t="str">
        <f t="shared" si="157"/>
        <v>East</v>
      </c>
      <c r="F1271" s="4" t="s">
        <v>3914</v>
      </c>
      <c r="G1271" s="4" t="str">
        <f t="shared" si="159"/>
        <v>Sports</v>
      </c>
      <c r="H1271" s="1">
        <v>4021.46</v>
      </c>
      <c r="I1271" s="1">
        <v>5</v>
      </c>
      <c r="J1271" s="1">
        <v>31</v>
      </c>
      <c r="K1271" s="1">
        <v>197.93</v>
      </c>
      <c r="M1271" t="b">
        <f t="shared" si="161"/>
        <v>1</v>
      </c>
      <c r="N1271" t="b">
        <f t="shared" si="162"/>
        <v>1</v>
      </c>
      <c r="O1271" t="b">
        <f t="shared" si="163"/>
        <v>1</v>
      </c>
      <c r="P1271" t="b">
        <f t="shared" si="164"/>
        <v>1</v>
      </c>
      <c r="R1271" t="str">
        <f t="shared" si="160"/>
        <v/>
      </c>
    </row>
    <row r="1272" spans="1:18" ht="14.25" hidden="1">
      <c r="A1272" s="1" t="s">
        <v>1243</v>
      </c>
      <c r="B1272" s="1" t="str">
        <f t="shared" si="158"/>
        <v>0ba7dbba</v>
      </c>
      <c r="C1272" s="3">
        <v>44930</v>
      </c>
      <c r="D1272" s="2" t="s">
        <v>3913</v>
      </c>
      <c r="E1272" s="2" t="str">
        <f t="shared" si="157"/>
        <v>South</v>
      </c>
      <c r="F1272" s="4" t="s">
        <v>3914</v>
      </c>
      <c r="G1272" s="4" t="str">
        <f t="shared" si="159"/>
        <v>Sports</v>
      </c>
      <c r="H1272" s="1">
        <v>3351.99</v>
      </c>
      <c r="I1272" s="1">
        <v>47</v>
      </c>
      <c r="J1272" s="1">
        <v>38</v>
      </c>
      <c r="K1272" s="1">
        <v>310.45999999999998</v>
      </c>
      <c r="M1272" t="b">
        <f t="shared" si="161"/>
        <v>1</v>
      </c>
      <c r="N1272" t="b">
        <f t="shared" si="162"/>
        <v>1</v>
      </c>
      <c r="O1272" t="b">
        <f t="shared" si="163"/>
        <v>1</v>
      </c>
      <c r="P1272" t="b">
        <f t="shared" si="164"/>
        <v>1</v>
      </c>
      <c r="R1272" t="str">
        <f t="shared" si="160"/>
        <v/>
      </c>
    </row>
    <row r="1273" spans="1:18" ht="14.25" hidden="1">
      <c r="A1273" s="1" t="s">
        <v>1244</v>
      </c>
      <c r="B1273" s="1" t="str">
        <f t="shared" si="158"/>
        <v>31bf08a1</v>
      </c>
      <c r="C1273" s="3">
        <v>45359</v>
      </c>
      <c r="D1273" s="2" t="s">
        <v>3910</v>
      </c>
      <c r="E1273" s="2" t="str">
        <f t="shared" si="157"/>
        <v>North</v>
      </c>
      <c r="F1273" s="4" t="s">
        <v>1222</v>
      </c>
      <c r="G1273" s="4" t="str">
        <f t="shared" si="159"/>
        <v>Electronics</v>
      </c>
      <c r="H1273" s="1">
        <v>2285.67</v>
      </c>
      <c r="I1273" s="1">
        <v>50</v>
      </c>
      <c r="J1273" s="1">
        <v>19</v>
      </c>
      <c r="K1273" s="1">
        <v>782.51</v>
      </c>
      <c r="M1273" t="b">
        <f t="shared" si="161"/>
        <v>1</v>
      </c>
      <c r="N1273" t="b">
        <f t="shared" si="162"/>
        <v>1</v>
      </c>
      <c r="O1273" t="b">
        <f t="shared" si="163"/>
        <v>1</v>
      </c>
      <c r="P1273" t="b">
        <f t="shared" si="164"/>
        <v>1</v>
      </c>
      <c r="R1273" t="str">
        <f t="shared" si="160"/>
        <v/>
      </c>
    </row>
    <row r="1274" spans="1:18" ht="14.25">
      <c r="A1274" s="1" t="s">
        <v>1245</v>
      </c>
      <c r="B1274" s="1" t="str">
        <f t="shared" si="158"/>
        <v>cc2427fc</v>
      </c>
      <c r="C1274" s="3">
        <v>45127</v>
      </c>
      <c r="D1274" s="2" t="s">
        <v>3912</v>
      </c>
      <c r="E1274" s="2" t="str">
        <f t="shared" si="157"/>
        <v>East</v>
      </c>
      <c r="F1274" s="4" t="s">
        <v>1474</v>
      </c>
      <c r="G1274" s="4" t="str">
        <f t="shared" si="159"/>
        <v>Clothing</v>
      </c>
      <c r="H1274" s="1">
        <v>2055.2600000000002</v>
      </c>
      <c r="I1274" s="1">
        <v>20</v>
      </c>
      <c r="J1274" s="1">
        <v>0</v>
      </c>
      <c r="K1274" s="1">
        <v>199.86</v>
      </c>
      <c r="M1274" t="b">
        <f t="shared" si="161"/>
        <v>1</v>
      </c>
      <c r="N1274" t="b">
        <f t="shared" si="162"/>
        <v>1</v>
      </c>
      <c r="O1274" t="b">
        <f t="shared" si="163"/>
        <v>1</v>
      </c>
      <c r="P1274" t="b">
        <f t="shared" si="164"/>
        <v>1</v>
      </c>
      <c r="R1274" t="str">
        <f t="shared" si="160"/>
        <v/>
      </c>
    </row>
    <row r="1275" spans="1:18" ht="14.25" hidden="1">
      <c r="A1275" s="1" t="s">
        <v>1246</v>
      </c>
      <c r="B1275" s="1" t="str">
        <f t="shared" si="158"/>
        <v>e14afbaf</v>
      </c>
      <c r="C1275" s="3">
        <v>45067</v>
      </c>
      <c r="D1275" s="2" t="s">
        <v>3912</v>
      </c>
      <c r="E1275" s="2" t="str">
        <f t="shared" si="157"/>
        <v>East</v>
      </c>
      <c r="F1275" s="4" t="s">
        <v>535</v>
      </c>
      <c r="G1275" s="4" t="str">
        <f t="shared" si="159"/>
        <v>Furniture</v>
      </c>
      <c r="H1275" s="1">
        <v>4390.55</v>
      </c>
      <c r="I1275" s="1">
        <v>8</v>
      </c>
      <c r="J1275" s="1">
        <v>43</v>
      </c>
      <c r="K1275" s="1">
        <v>908.01</v>
      </c>
      <c r="M1275" t="b">
        <f t="shared" si="161"/>
        <v>1</v>
      </c>
      <c r="N1275" t="b">
        <f t="shared" si="162"/>
        <v>1</v>
      </c>
      <c r="O1275" t="b">
        <f t="shared" si="163"/>
        <v>1</v>
      </c>
      <c r="P1275" t="b">
        <f t="shared" si="164"/>
        <v>1</v>
      </c>
      <c r="R1275" t="str">
        <f t="shared" si="160"/>
        <v/>
      </c>
    </row>
    <row r="1276" spans="1:18" ht="14.25">
      <c r="A1276" s="1" t="s">
        <v>1247</v>
      </c>
      <c r="B1276" s="1" t="str">
        <f t="shared" si="158"/>
        <v>548be737</v>
      </c>
      <c r="C1276" s="3">
        <v>45316</v>
      </c>
      <c r="D1276" s="2" t="s">
        <v>3913</v>
      </c>
      <c r="E1276" s="2" t="str">
        <f t="shared" si="157"/>
        <v>South</v>
      </c>
      <c r="F1276" s="4" t="s">
        <v>1474</v>
      </c>
      <c r="G1276" s="4" t="str">
        <f t="shared" si="159"/>
        <v>Clothing</v>
      </c>
      <c r="H1276" s="1">
        <v>1743.46</v>
      </c>
      <c r="I1276" s="1">
        <v>4</v>
      </c>
      <c r="J1276" s="1">
        <v>37</v>
      </c>
      <c r="K1276" s="1">
        <v>193.62</v>
      </c>
      <c r="M1276" t="b">
        <f t="shared" si="161"/>
        <v>1</v>
      </c>
      <c r="N1276" t="b">
        <f t="shared" si="162"/>
        <v>1</v>
      </c>
      <c r="O1276" t="b">
        <f t="shared" si="163"/>
        <v>1</v>
      </c>
      <c r="P1276" t="b">
        <f t="shared" si="164"/>
        <v>1</v>
      </c>
      <c r="R1276" t="str">
        <f t="shared" si="160"/>
        <v/>
      </c>
    </row>
    <row r="1277" spans="1:18" ht="14.25">
      <c r="A1277" s="1" t="s">
        <v>1248</v>
      </c>
      <c r="B1277" s="1" t="str">
        <f t="shared" si="158"/>
        <v>0fc19097</v>
      </c>
      <c r="C1277" s="3">
        <v>45419</v>
      </c>
      <c r="D1277" s="2" t="s">
        <v>3913</v>
      </c>
      <c r="E1277" s="2" t="str">
        <f t="shared" si="157"/>
        <v>South</v>
      </c>
      <c r="F1277" s="4" t="s">
        <v>1474</v>
      </c>
      <c r="G1277" s="4" t="str">
        <f t="shared" si="159"/>
        <v>Clothing</v>
      </c>
      <c r="H1277" s="1">
        <v>4143.53</v>
      </c>
      <c r="I1277" s="1">
        <v>25</v>
      </c>
      <c r="J1277" s="1">
        <v>20</v>
      </c>
      <c r="K1277" s="1">
        <v>1562.31</v>
      </c>
      <c r="M1277" t="b">
        <f t="shared" si="161"/>
        <v>1</v>
      </c>
      <c r="N1277" t="b">
        <f t="shared" si="162"/>
        <v>1</v>
      </c>
      <c r="O1277" t="b">
        <f t="shared" si="163"/>
        <v>1</v>
      </c>
      <c r="P1277" t="b">
        <f t="shared" si="164"/>
        <v>1</v>
      </c>
      <c r="R1277" t="str">
        <f t="shared" si="160"/>
        <v/>
      </c>
    </row>
    <row r="1278" spans="1:18" ht="14.25" hidden="1">
      <c r="A1278" s="1" t="s">
        <v>1249</v>
      </c>
      <c r="B1278" s="1" t="str">
        <f t="shared" si="158"/>
        <v>100b5ace</v>
      </c>
      <c r="C1278" s="3">
        <v>45322</v>
      </c>
      <c r="D1278" s="2" t="s">
        <v>3910</v>
      </c>
      <c r="E1278" s="2" t="str">
        <f t="shared" si="157"/>
        <v>North</v>
      </c>
      <c r="F1278" s="4" t="s">
        <v>1222</v>
      </c>
      <c r="G1278" s="4" t="str">
        <f t="shared" si="159"/>
        <v>Electronics</v>
      </c>
      <c r="H1278" s="1">
        <v>1007.97</v>
      </c>
      <c r="I1278" s="1">
        <v>4</v>
      </c>
      <c r="J1278" s="1">
        <v>11</v>
      </c>
      <c r="K1278" s="1">
        <v>1704.44</v>
      </c>
      <c r="M1278" t="b">
        <f t="shared" si="161"/>
        <v>1</v>
      </c>
      <c r="N1278" t="b">
        <f t="shared" si="162"/>
        <v>1</v>
      </c>
      <c r="O1278" t="b">
        <f t="shared" si="163"/>
        <v>1</v>
      </c>
      <c r="P1278" t="b">
        <f t="shared" si="164"/>
        <v>1</v>
      </c>
      <c r="R1278" t="str">
        <f t="shared" si="160"/>
        <v/>
      </c>
    </row>
    <row r="1279" spans="1:18" ht="14.25" hidden="1">
      <c r="A1279" s="1" t="s">
        <v>1250</v>
      </c>
      <c r="B1279" s="1" t="str">
        <f t="shared" si="158"/>
        <v>2fa81edf</v>
      </c>
      <c r="C1279" s="3">
        <v>45352</v>
      </c>
      <c r="D1279" s="2" t="s">
        <v>3912</v>
      </c>
      <c r="E1279" s="2" t="str">
        <f t="shared" si="157"/>
        <v>East</v>
      </c>
      <c r="F1279" s="4" t="s">
        <v>1222</v>
      </c>
      <c r="G1279" s="4" t="str">
        <f t="shared" si="159"/>
        <v>Electronics</v>
      </c>
      <c r="H1279" s="1">
        <v>1614.92</v>
      </c>
      <c r="I1279" s="1">
        <v>24</v>
      </c>
      <c r="J1279" s="1">
        <v>26</v>
      </c>
      <c r="K1279" s="1">
        <v>1880.3</v>
      </c>
      <c r="M1279" t="b">
        <f t="shared" si="161"/>
        <v>1</v>
      </c>
      <c r="N1279" t="b">
        <f t="shared" si="162"/>
        <v>1</v>
      </c>
      <c r="O1279" t="b">
        <f t="shared" si="163"/>
        <v>1</v>
      </c>
      <c r="P1279" t="b">
        <f t="shared" si="164"/>
        <v>1</v>
      </c>
      <c r="R1279" t="str">
        <f t="shared" si="160"/>
        <v/>
      </c>
    </row>
    <row r="1280" spans="1:18" ht="14.25">
      <c r="A1280" s="1" t="s">
        <v>1251</v>
      </c>
      <c r="B1280" s="1" t="str">
        <f t="shared" si="158"/>
        <v>854f6092</v>
      </c>
      <c r="C1280" s="3">
        <v>44976</v>
      </c>
      <c r="D1280" s="2" t="s">
        <v>3913</v>
      </c>
      <c r="E1280" s="2" t="str">
        <f t="shared" si="157"/>
        <v>South</v>
      </c>
      <c r="F1280" s="4" t="s">
        <v>1474</v>
      </c>
      <c r="G1280" s="4" t="str">
        <f t="shared" si="159"/>
        <v>Clothing</v>
      </c>
      <c r="H1280" s="1">
        <v>1086.1199999999999</v>
      </c>
      <c r="I1280" s="1">
        <v>24</v>
      </c>
      <c r="J1280" s="1">
        <v>37</v>
      </c>
      <c r="K1280" s="1">
        <v>354.73</v>
      </c>
      <c r="M1280" t="b">
        <f t="shared" si="161"/>
        <v>1</v>
      </c>
      <c r="N1280" t="b">
        <f t="shared" si="162"/>
        <v>1</v>
      </c>
      <c r="O1280" t="b">
        <f t="shared" si="163"/>
        <v>1</v>
      </c>
      <c r="P1280" t="b">
        <f t="shared" si="164"/>
        <v>1</v>
      </c>
      <c r="R1280" t="str">
        <f t="shared" si="160"/>
        <v/>
      </c>
    </row>
    <row r="1281" spans="1:18" ht="14.25" hidden="1">
      <c r="A1281" s="1" t="s">
        <v>1252</v>
      </c>
      <c r="B1281" s="1" t="str">
        <f t="shared" si="158"/>
        <v>624a202c</v>
      </c>
      <c r="C1281" s="3">
        <v>45263</v>
      </c>
      <c r="D1281" s="2" t="s">
        <v>3912</v>
      </c>
      <c r="E1281" s="2" t="str">
        <f t="shared" si="157"/>
        <v>East</v>
      </c>
      <c r="F1281" s="4" t="s">
        <v>88</v>
      </c>
      <c r="G1281" s="4" t="str">
        <f t="shared" si="159"/>
        <v>Groceries</v>
      </c>
      <c r="H1281" s="1">
        <v>2215.4499999999998</v>
      </c>
      <c r="I1281" s="1">
        <v>27</v>
      </c>
      <c r="J1281" s="1">
        <v>12</v>
      </c>
      <c r="K1281" s="1">
        <v>791.45</v>
      </c>
      <c r="M1281" t="b">
        <f t="shared" si="161"/>
        <v>1</v>
      </c>
      <c r="N1281" t="b">
        <f t="shared" si="162"/>
        <v>1</v>
      </c>
      <c r="O1281" t="b">
        <f t="shared" si="163"/>
        <v>1</v>
      </c>
      <c r="P1281" t="b">
        <f t="shared" si="164"/>
        <v>1</v>
      </c>
      <c r="R1281" t="str">
        <f t="shared" si="160"/>
        <v/>
      </c>
    </row>
    <row r="1282" spans="1:18" ht="14.25" hidden="1">
      <c r="A1282" s="5">
        <v>780704000000000</v>
      </c>
      <c r="B1282" s="1" t="str">
        <f t="shared" si="158"/>
        <v>780704000000000</v>
      </c>
      <c r="C1282" s="3">
        <v>45235</v>
      </c>
      <c r="D1282" s="2" t="s">
        <v>3912</v>
      </c>
      <c r="E1282" s="2" t="str">
        <f t="shared" ref="E1282:E1345" si="165">PROPER(TRIM(D1282))</f>
        <v>East</v>
      </c>
      <c r="F1282" s="4" t="s">
        <v>3914</v>
      </c>
      <c r="G1282" s="4" t="str">
        <f t="shared" si="159"/>
        <v>Sports</v>
      </c>
      <c r="H1282" s="1">
        <v>2182.3000000000002</v>
      </c>
      <c r="I1282" s="1">
        <v>49</v>
      </c>
      <c r="J1282" s="1">
        <v>13</v>
      </c>
      <c r="K1282" s="1">
        <v>351.14</v>
      </c>
      <c r="M1282" t="b">
        <f t="shared" si="161"/>
        <v>1</v>
      </c>
      <c r="N1282" t="b">
        <f t="shared" si="162"/>
        <v>1</v>
      </c>
      <c r="O1282" t="b">
        <f t="shared" si="163"/>
        <v>1</v>
      </c>
      <c r="P1282" t="b">
        <f t="shared" si="164"/>
        <v>1</v>
      </c>
      <c r="R1282" t="str">
        <f t="shared" si="160"/>
        <v/>
      </c>
    </row>
    <row r="1283" spans="1:18" ht="14.25" hidden="1">
      <c r="A1283" s="1" t="s">
        <v>1253</v>
      </c>
      <c r="B1283" s="1" t="str">
        <f t="shared" ref="B1283:B1346" si="166">TRIM(A1283)</f>
        <v>390d0d8a</v>
      </c>
      <c r="C1283" s="3">
        <v>44929</v>
      </c>
      <c r="D1283" s="2" t="s">
        <v>3910</v>
      </c>
      <c r="E1283" s="2" t="str">
        <f t="shared" si="165"/>
        <v>North</v>
      </c>
      <c r="F1283" s="4" t="s">
        <v>88</v>
      </c>
      <c r="G1283" s="4" t="str">
        <f t="shared" ref="G1283:G1346" si="167">PROPER(TRIM(SUBSTITUTE(F1283,"$","s")))</f>
        <v>Groceries</v>
      </c>
      <c r="H1283" s="1">
        <v>3067.59</v>
      </c>
      <c r="I1283" s="1">
        <v>18</v>
      </c>
      <c r="J1283" s="1">
        <v>9</v>
      </c>
      <c r="K1283" s="1">
        <v>853.51</v>
      </c>
      <c r="M1283" t="b">
        <f t="shared" si="161"/>
        <v>1</v>
      </c>
      <c r="N1283" t="b">
        <f t="shared" si="162"/>
        <v>1</v>
      </c>
      <c r="O1283" t="b">
        <f t="shared" si="163"/>
        <v>1</v>
      </c>
      <c r="P1283" t="b">
        <f t="shared" si="164"/>
        <v>1</v>
      </c>
      <c r="R1283" t="str">
        <f t="shared" ref="R1283:R1346" si="168">SUBSTITUTE(SUBSTITUTE(Q1283,"@",""),"#","")</f>
        <v/>
      </c>
    </row>
    <row r="1284" spans="1:18" ht="14.25" hidden="1">
      <c r="A1284" s="1" t="s">
        <v>1254</v>
      </c>
      <c r="B1284" s="1" t="str">
        <f t="shared" si="166"/>
        <v>297b9440</v>
      </c>
      <c r="C1284" s="3">
        <v>45482</v>
      </c>
      <c r="D1284" s="2" t="s">
        <v>3912</v>
      </c>
      <c r="E1284" s="2" t="str">
        <f t="shared" si="165"/>
        <v>East</v>
      </c>
      <c r="F1284" s="4" t="s">
        <v>535</v>
      </c>
      <c r="G1284" s="4" t="str">
        <f t="shared" si="167"/>
        <v>Furniture</v>
      </c>
      <c r="H1284" s="1">
        <v>749.95</v>
      </c>
      <c r="I1284" s="1">
        <v>21</v>
      </c>
      <c r="J1284" s="1">
        <v>30</v>
      </c>
      <c r="K1284" s="1">
        <v>1346.06</v>
      </c>
      <c r="M1284" t="b">
        <f t="shared" si="161"/>
        <v>1</v>
      </c>
      <c r="N1284" t="b">
        <f t="shared" si="162"/>
        <v>1</v>
      </c>
      <c r="O1284" t="b">
        <f t="shared" si="163"/>
        <v>1</v>
      </c>
      <c r="P1284" t="b">
        <f t="shared" si="164"/>
        <v>1</v>
      </c>
      <c r="R1284" t="str">
        <f t="shared" si="168"/>
        <v/>
      </c>
    </row>
    <row r="1285" spans="1:18" ht="14.25" hidden="1">
      <c r="A1285" s="1" t="s">
        <v>1255</v>
      </c>
      <c r="B1285" s="1" t="str">
        <f t="shared" si="166"/>
        <v>325b4268</v>
      </c>
      <c r="C1285" s="3">
        <v>44937</v>
      </c>
      <c r="D1285" s="2" t="s">
        <v>959</v>
      </c>
      <c r="E1285" s="2" t="str">
        <f t="shared" si="165"/>
        <v>West</v>
      </c>
      <c r="F1285" s="4" t="s">
        <v>1222</v>
      </c>
      <c r="G1285" s="4" t="str">
        <f t="shared" si="167"/>
        <v>Electronics</v>
      </c>
      <c r="H1285" s="1">
        <v>4417.53</v>
      </c>
      <c r="I1285" s="1">
        <v>2</v>
      </c>
      <c r="J1285" s="1">
        <v>12</v>
      </c>
      <c r="K1285" s="1">
        <v>1441.28</v>
      </c>
      <c r="M1285" t="b">
        <f t="shared" si="161"/>
        <v>1</v>
      </c>
      <c r="N1285" t="b">
        <f t="shared" si="162"/>
        <v>1</v>
      </c>
      <c r="O1285" t="b">
        <f t="shared" si="163"/>
        <v>1</v>
      </c>
      <c r="P1285" t="b">
        <f t="shared" si="164"/>
        <v>1</v>
      </c>
      <c r="R1285" t="str">
        <f t="shared" si="168"/>
        <v/>
      </c>
    </row>
    <row r="1286" spans="1:18" ht="14.25" hidden="1">
      <c r="A1286" s="1" t="s">
        <v>1256</v>
      </c>
      <c r="B1286" s="1" t="str">
        <f t="shared" si="166"/>
        <v>b39fcf36</v>
      </c>
      <c r="C1286" s="3">
        <v>45596</v>
      </c>
      <c r="D1286" s="2" t="s">
        <v>3912</v>
      </c>
      <c r="E1286" s="2" t="str">
        <f t="shared" si="165"/>
        <v>East</v>
      </c>
      <c r="F1286" s="4" t="s">
        <v>3914</v>
      </c>
      <c r="G1286" s="4" t="str">
        <f t="shared" si="167"/>
        <v>Sports</v>
      </c>
      <c r="H1286" s="1">
        <v>2161.8200000000002</v>
      </c>
      <c r="I1286" s="1">
        <v>36</v>
      </c>
      <c r="J1286" s="1">
        <v>26</v>
      </c>
      <c r="K1286" s="1">
        <v>975.04</v>
      </c>
      <c r="M1286" t="b">
        <f t="shared" ref="M1286:M1349" si="169">AND(ISNUMBER(H1286),H1286&lt;&gt;"")</f>
        <v>1</v>
      </c>
      <c r="N1286" t="b">
        <f t="shared" ref="N1286:N1349" si="170">AND(ISNUMBER(I1286),I1286&lt;&gt;"")</f>
        <v>1</v>
      </c>
      <c r="O1286" t="b">
        <f t="shared" ref="O1286:O1349" si="171">AND(ISNUMBER(J1286),J1286&lt;&gt;"")</f>
        <v>1</v>
      </c>
      <c r="P1286" t="b">
        <f t="shared" ref="P1286:P1349" si="172">AND(ISNUMBER(K1286),K1286&lt;&gt;"")</f>
        <v>1</v>
      </c>
      <c r="R1286" t="str">
        <f t="shared" si="168"/>
        <v/>
      </c>
    </row>
    <row r="1287" spans="1:18" ht="14.25" hidden="1">
      <c r="A1287" s="1" t="s">
        <v>1257</v>
      </c>
      <c r="B1287" s="1" t="str">
        <f t="shared" si="166"/>
        <v>a0d17742</v>
      </c>
      <c r="C1287" s="3">
        <v>45115</v>
      </c>
      <c r="D1287" s="2" t="s">
        <v>3912</v>
      </c>
      <c r="E1287" s="2" t="str">
        <f t="shared" si="165"/>
        <v>East</v>
      </c>
      <c r="F1287" s="4" t="s">
        <v>3914</v>
      </c>
      <c r="G1287" s="4" t="str">
        <f t="shared" si="167"/>
        <v>Sports</v>
      </c>
      <c r="H1287" s="1">
        <v>3517.82</v>
      </c>
      <c r="I1287" s="1">
        <v>43</v>
      </c>
      <c r="J1287" s="1">
        <v>3</v>
      </c>
      <c r="K1287" s="1">
        <v>128.35</v>
      </c>
      <c r="M1287" t="b">
        <f t="shared" si="169"/>
        <v>1</v>
      </c>
      <c r="N1287" t="b">
        <f t="shared" si="170"/>
        <v>1</v>
      </c>
      <c r="O1287" t="b">
        <f t="shared" si="171"/>
        <v>1</v>
      </c>
      <c r="P1287" t="b">
        <f t="shared" si="172"/>
        <v>1</v>
      </c>
      <c r="R1287" t="str">
        <f t="shared" si="168"/>
        <v/>
      </c>
    </row>
    <row r="1288" spans="1:18" ht="14.25">
      <c r="A1288" s="1" t="s">
        <v>1258</v>
      </c>
      <c r="B1288" s="1" t="str">
        <f t="shared" si="166"/>
        <v>eb07ffcf</v>
      </c>
      <c r="C1288" s="3">
        <v>44974</v>
      </c>
      <c r="D1288" s="2" t="s">
        <v>3910</v>
      </c>
      <c r="E1288" s="2" t="str">
        <f t="shared" si="165"/>
        <v>North</v>
      </c>
      <c r="F1288" s="4" t="s">
        <v>1474</v>
      </c>
      <c r="G1288" s="4" t="str">
        <f t="shared" si="167"/>
        <v>Clothing</v>
      </c>
      <c r="H1288" s="1">
        <v>3810.59</v>
      </c>
      <c r="I1288" s="1">
        <v>13</v>
      </c>
      <c r="J1288" s="1">
        <v>16</v>
      </c>
      <c r="K1288" s="1">
        <v>254.1</v>
      </c>
      <c r="M1288" t="b">
        <f t="shared" si="169"/>
        <v>1</v>
      </c>
      <c r="N1288" t="b">
        <f t="shared" si="170"/>
        <v>1</v>
      </c>
      <c r="O1288" t="b">
        <f t="shared" si="171"/>
        <v>1</v>
      </c>
      <c r="P1288" t="b">
        <f t="shared" si="172"/>
        <v>1</v>
      </c>
      <c r="R1288" t="str">
        <f t="shared" si="168"/>
        <v/>
      </c>
    </row>
    <row r="1289" spans="1:18" ht="14.25" hidden="1">
      <c r="A1289" s="1" t="s">
        <v>1259</v>
      </c>
      <c r="B1289" s="1" t="str">
        <f t="shared" si="166"/>
        <v>539cf254</v>
      </c>
      <c r="C1289" s="3">
        <v>45254</v>
      </c>
      <c r="D1289" s="2" t="s">
        <v>3912</v>
      </c>
      <c r="E1289" s="2" t="str">
        <f t="shared" si="165"/>
        <v>East</v>
      </c>
      <c r="F1289" s="4" t="s">
        <v>1222</v>
      </c>
      <c r="G1289" s="4" t="str">
        <f t="shared" si="167"/>
        <v>Electronics</v>
      </c>
      <c r="H1289" s="1">
        <v>2639.73</v>
      </c>
      <c r="I1289" s="1">
        <v>46</v>
      </c>
      <c r="J1289" s="1">
        <v>30</v>
      </c>
      <c r="K1289" s="1">
        <v>1555.72</v>
      </c>
      <c r="M1289" t="b">
        <f t="shared" si="169"/>
        <v>1</v>
      </c>
      <c r="N1289" t="b">
        <f t="shared" si="170"/>
        <v>1</v>
      </c>
      <c r="O1289" t="b">
        <f t="shared" si="171"/>
        <v>1</v>
      </c>
      <c r="P1289" t="b">
        <f t="shared" si="172"/>
        <v>1</v>
      </c>
      <c r="R1289" t="str">
        <f t="shared" si="168"/>
        <v/>
      </c>
    </row>
    <row r="1290" spans="1:18" ht="14.25" hidden="1">
      <c r="A1290" s="1" t="s">
        <v>1260</v>
      </c>
      <c r="B1290" s="1" t="str">
        <f t="shared" si="166"/>
        <v>c26b8470</v>
      </c>
      <c r="C1290" s="3">
        <v>45462</v>
      </c>
      <c r="D1290" s="2" t="s">
        <v>3910</v>
      </c>
      <c r="E1290" s="2" t="str">
        <f t="shared" si="165"/>
        <v>North</v>
      </c>
      <c r="F1290" s="4" t="s">
        <v>88</v>
      </c>
      <c r="G1290" s="4" t="str">
        <f t="shared" si="167"/>
        <v>Groceries</v>
      </c>
      <c r="H1290" s="1">
        <v>295.01</v>
      </c>
      <c r="I1290" s="1">
        <v>50</v>
      </c>
      <c r="J1290" s="1">
        <v>7</v>
      </c>
      <c r="K1290" s="1">
        <v>363.31</v>
      </c>
      <c r="M1290" t="b">
        <f t="shared" si="169"/>
        <v>1</v>
      </c>
      <c r="N1290" t="b">
        <f t="shared" si="170"/>
        <v>1</v>
      </c>
      <c r="O1290" t="b">
        <f t="shared" si="171"/>
        <v>1</v>
      </c>
      <c r="P1290" t="b">
        <f t="shared" si="172"/>
        <v>1</v>
      </c>
      <c r="R1290" t="str">
        <f t="shared" si="168"/>
        <v/>
      </c>
    </row>
    <row r="1291" spans="1:18" ht="14.25" hidden="1">
      <c r="A1291" s="1" t="s">
        <v>1261</v>
      </c>
      <c r="B1291" s="1" t="str">
        <f t="shared" si="166"/>
        <v>ca03d3cd</v>
      </c>
      <c r="C1291" s="3">
        <v>45519</v>
      </c>
      <c r="D1291" s="2" t="s">
        <v>959</v>
      </c>
      <c r="E1291" s="2" t="str">
        <f t="shared" si="165"/>
        <v>West</v>
      </c>
      <c r="F1291" s="4" t="s">
        <v>1222</v>
      </c>
      <c r="G1291" s="4" t="str">
        <f t="shared" si="167"/>
        <v>Electronics</v>
      </c>
      <c r="H1291" s="1">
        <v>2739.64</v>
      </c>
      <c r="I1291" s="1">
        <v>12</v>
      </c>
      <c r="J1291" s="1">
        <v>21</v>
      </c>
      <c r="K1291" s="1">
        <v>1564.34</v>
      </c>
      <c r="M1291" t="b">
        <f t="shared" si="169"/>
        <v>1</v>
      </c>
      <c r="N1291" t="b">
        <f t="shared" si="170"/>
        <v>1</v>
      </c>
      <c r="O1291" t="b">
        <f t="shared" si="171"/>
        <v>1</v>
      </c>
      <c r="P1291" t="b">
        <f t="shared" si="172"/>
        <v>1</v>
      </c>
      <c r="R1291" t="str">
        <f t="shared" si="168"/>
        <v/>
      </c>
    </row>
    <row r="1292" spans="1:18" ht="14.25" hidden="1">
      <c r="A1292" s="1" t="s">
        <v>1262</v>
      </c>
      <c r="B1292" s="1" t="str">
        <f t="shared" si="166"/>
        <v>faaa4be8</v>
      </c>
      <c r="C1292" s="3">
        <v>45125</v>
      </c>
      <c r="D1292" s="2" t="s">
        <v>959</v>
      </c>
      <c r="E1292" s="2" t="str">
        <f t="shared" si="165"/>
        <v>West</v>
      </c>
      <c r="F1292" s="4" t="s">
        <v>88</v>
      </c>
      <c r="G1292" s="4" t="str">
        <f t="shared" si="167"/>
        <v>Groceries</v>
      </c>
      <c r="H1292" s="1">
        <v>2880.75</v>
      </c>
      <c r="I1292" s="1">
        <v>43</v>
      </c>
      <c r="J1292" s="1">
        <v>7</v>
      </c>
      <c r="K1292" s="1">
        <v>329.91</v>
      </c>
      <c r="M1292" t="b">
        <f t="shared" si="169"/>
        <v>1</v>
      </c>
      <c r="N1292" t="b">
        <f t="shared" si="170"/>
        <v>1</v>
      </c>
      <c r="O1292" t="b">
        <f t="shared" si="171"/>
        <v>1</v>
      </c>
      <c r="P1292" t="b">
        <f t="shared" si="172"/>
        <v>1</v>
      </c>
      <c r="R1292" t="str">
        <f t="shared" si="168"/>
        <v/>
      </c>
    </row>
    <row r="1293" spans="1:18" ht="14.25" hidden="1">
      <c r="A1293" s="1" t="s">
        <v>1263</v>
      </c>
      <c r="B1293" s="1" t="str">
        <f t="shared" si="166"/>
        <v>67cac798</v>
      </c>
      <c r="C1293" s="3">
        <v>45435</v>
      </c>
      <c r="D1293" s="2" t="s">
        <v>959</v>
      </c>
      <c r="E1293" s="2" t="str">
        <f t="shared" si="165"/>
        <v>West</v>
      </c>
      <c r="F1293" s="4" t="s">
        <v>88</v>
      </c>
      <c r="G1293" s="4" t="str">
        <f t="shared" si="167"/>
        <v>Groceries</v>
      </c>
      <c r="H1293" s="1">
        <v>1921.92</v>
      </c>
      <c r="I1293" s="1">
        <v>12</v>
      </c>
      <c r="J1293" s="1">
        <v>34</v>
      </c>
      <c r="K1293" s="1">
        <v>923.73</v>
      </c>
      <c r="M1293" t="b">
        <f t="shared" si="169"/>
        <v>1</v>
      </c>
      <c r="N1293" t="b">
        <f t="shared" si="170"/>
        <v>1</v>
      </c>
      <c r="O1293" t="b">
        <f t="shared" si="171"/>
        <v>1</v>
      </c>
      <c r="P1293" t="b">
        <f t="shared" si="172"/>
        <v>1</v>
      </c>
      <c r="R1293" t="str">
        <f t="shared" si="168"/>
        <v/>
      </c>
    </row>
    <row r="1294" spans="1:18" ht="14.25" hidden="1">
      <c r="A1294" s="1" t="s">
        <v>1264</v>
      </c>
      <c r="B1294" s="1" t="str">
        <f t="shared" si="166"/>
        <v>24adf0e1</v>
      </c>
      <c r="C1294" s="3">
        <v>45550</v>
      </c>
      <c r="D1294" s="2" t="s">
        <v>3910</v>
      </c>
      <c r="E1294" s="2" t="str">
        <f t="shared" si="165"/>
        <v>North</v>
      </c>
      <c r="F1294" s="4" t="s">
        <v>88</v>
      </c>
      <c r="G1294" s="4" t="str">
        <f t="shared" si="167"/>
        <v>Groceries</v>
      </c>
      <c r="H1294" s="1">
        <v>1977.59</v>
      </c>
      <c r="I1294" s="1">
        <v>26</v>
      </c>
      <c r="J1294" s="1">
        <v>23</v>
      </c>
      <c r="K1294" s="1">
        <v>1139.29</v>
      </c>
      <c r="M1294" t="b">
        <f t="shared" si="169"/>
        <v>1</v>
      </c>
      <c r="N1294" t="b">
        <f t="shared" si="170"/>
        <v>1</v>
      </c>
      <c r="O1294" t="b">
        <f t="shared" si="171"/>
        <v>1</v>
      </c>
      <c r="P1294" t="b">
        <f t="shared" si="172"/>
        <v>1</v>
      </c>
      <c r="R1294" t="str">
        <f t="shared" si="168"/>
        <v/>
      </c>
    </row>
    <row r="1295" spans="1:18" ht="14.25" hidden="1">
      <c r="A1295" s="1" t="s">
        <v>1265</v>
      </c>
      <c r="B1295" s="1" t="str">
        <f t="shared" si="166"/>
        <v>59fcc056</v>
      </c>
      <c r="C1295" s="3">
        <v>44942</v>
      </c>
      <c r="D1295" s="2" t="s">
        <v>959</v>
      </c>
      <c r="E1295" s="2" t="str">
        <f t="shared" si="165"/>
        <v>West</v>
      </c>
      <c r="F1295" s="4" t="s">
        <v>88</v>
      </c>
      <c r="G1295" s="4" t="str">
        <f t="shared" si="167"/>
        <v>Groceries</v>
      </c>
      <c r="H1295" s="1">
        <v>3950.16</v>
      </c>
      <c r="I1295" s="1">
        <v>15</v>
      </c>
      <c r="J1295" s="1">
        <v>17</v>
      </c>
      <c r="K1295" s="1">
        <v>165.55</v>
      </c>
      <c r="M1295" t="b">
        <f t="shared" si="169"/>
        <v>1</v>
      </c>
      <c r="N1295" t="b">
        <f t="shared" si="170"/>
        <v>1</v>
      </c>
      <c r="O1295" t="b">
        <f t="shared" si="171"/>
        <v>1</v>
      </c>
      <c r="P1295" t="b">
        <f t="shared" si="172"/>
        <v>1</v>
      </c>
      <c r="R1295" t="str">
        <f t="shared" si="168"/>
        <v/>
      </c>
    </row>
    <row r="1296" spans="1:18" ht="14.25" hidden="1">
      <c r="A1296" s="1" t="s">
        <v>1266</v>
      </c>
      <c r="B1296" s="1" t="str">
        <f t="shared" si="166"/>
        <v>3964aac1</v>
      </c>
      <c r="C1296" s="3">
        <v>44909</v>
      </c>
      <c r="D1296" s="2" t="s">
        <v>3910</v>
      </c>
      <c r="E1296" s="2" t="str">
        <f t="shared" si="165"/>
        <v>North</v>
      </c>
      <c r="F1296" s="4" t="s">
        <v>535</v>
      </c>
      <c r="G1296" s="4" t="str">
        <f t="shared" si="167"/>
        <v>Furniture</v>
      </c>
      <c r="H1296" s="1">
        <v>4320.6899999999996</v>
      </c>
      <c r="I1296" s="1">
        <v>1</v>
      </c>
      <c r="J1296" s="1">
        <v>46</v>
      </c>
      <c r="K1296" s="1">
        <v>344.41</v>
      </c>
      <c r="M1296" t="b">
        <f t="shared" si="169"/>
        <v>1</v>
      </c>
      <c r="N1296" t="b">
        <f t="shared" si="170"/>
        <v>1</v>
      </c>
      <c r="O1296" t="b">
        <f t="shared" si="171"/>
        <v>1</v>
      </c>
      <c r="P1296" t="b">
        <f t="shared" si="172"/>
        <v>1</v>
      </c>
      <c r="R1296" t="str">
        <f t="shared" si="168"/>
        <v/>
      </c>
    </row>
    <row r="1297" spans="1:18" ht="14.25" hidden="1">
      <c r="A1297" s="1" t="s">
        <v>1267</v>
      </c>
      <c r="B1297" s="1" t="str">
        <f t="shared" si="166"/>
        <v>cc36db89</v>
      </c>
      <c r="C1297" s="3">
        <v>45355</v>
      </c>
      <c r="D1297" s="2" t="s">
        <v>3912</v>
      </c>
      <c r="E1297" s="2" t="str">
        <f t="shared" si="165"/>
        <v>East</v>
      </c>
      <c r="F1297" s="4" t="s">
        <v>535</v>
      </c>
      <c r="G1297" s="4" t="str">
        <f t="shared" si="167"/>
        <v>Furniture</v>
      </c>
      <c r="H1297" s="1">
        <v>3465.56</v>
      </c>
      <c r="I1297" s="1">
        <v>50</v>
      </c>
      <c r="J1297" s="1">
        <v>24</v>
      </c>
      <c r="K1297" s="1">
        <v>142.71</v>
      </c>
      <c r="M1297" t="b">
        <f t="shared" si="169"/>
        <v>1</v>
      </c>
      <c r="N1297" t="b">
        <f t="shared" si="170"/>
        <v>1</v>
      </c>
      <c r="O1297" t="b">
        <f t="shared" si="171"/>
        <v>1</v>
      </c>
      <c r="P1297" t="b">
        <f t="shared" si="172"/>
        <v>1</v>
      </c>
      <c r="R1297" t="str">
        <f t="shared" si="168"/>
        <v/>
      </c>
    </row>
    <row r="1298" spans="1:18" ht="14.25" hidden="1">
      <c r="A1298" s="1" t="s">
        <v>1268</v>
      </c>
      <c r="B1298" s="1" t="str">
        <f t="shared" si="166"/>
        <v>f5f30024</v>
      </c>
      <c r="C1298" s="3">
        <v>45563</v>
      </c>
      <c r="D1298" s="2" t="s">
        <v>3910</v>
      </c>
      <c r="E1298" s="2" t="str">
        <f t="shared" si="165"/>
        <v>North</v>
      </c>
      <c r="F1298" s="4" t="s">
        <v>88</v>
      </c>
      <c r="G1298" s="4" t="str">
        <f t="shared" si="167"/>
        <v>Groceries</v>
      </c>
      <c r="H1298" s="1">
        <v>1638.67</v>
      </c>
      <c r="I1298" s="1">
        <v>3</v>
      </c>
      <c r="J1298" s="1">
        <v>1</v>
      </c>
      <c r="K1298" s="1">
        <v>48.36</v>
      </c>
      <c r="M1298" t="b">
        <f t="shared" si="169"/>
        <v>1</v>
      </c>
      <c r="N1298" t="b">
        <f t="shared" si="170"/>
        <v>1</v>
      </c>
      <c r="O1298" t="b">
        <f t="shared" si="171"/>
        <v>1</v>
      </c>
      <c r="P1298" t="b">
        <f t="shared" si="172"/>
        <v>1</v>
      </c>
      <c r="R1298" t="str">
        <f t="shared" si="168"/>
        <v/>
      </c>
    </row>
    <row r="1299" spans="1:18" ht="14.25" hidden="1">
      <c r="A1299" s="1" t="s">
        <v>1269</v>
      </c>
      <c r="B1299" s="1" t="str">
        <f t="shared" si="166"/>
        <v>399f6add</v>
      </c>
      <c r="C1299" s="3">
        <v>45123</v>
      </c>
      <c r="D1299" s="2" t="s">
        <v>3912</v>
      </c>
      <c r="E1299" s="2" t="str">
        <f t="shared" si="165"/>
        <v>East</v>
      </c>
      <c r="F1299" s="4" t="s">
        <v>1222</v>
      </c>
      <c r="G1299" s="4" t="str">
        <f t="shared" si="167"/>
        <v>Electronics</v>
      </c>
      <c r="H1299" s="1">
        <v>4708.43</v>
      </c>
      <c r="I1299" s="1">
        <v>16</v>
      </c>
      <c r="J1299" s="1">
        <v>24</v>
      </c>
      <c r="K1299" s="1">
        <v>10.1</v>
      </c>
      <c r="M1299" t="b">
        <f t="shared" si="169"/>
        <v>1</v>
      </c>
      <c r="N1299" t="b">
        <f t="shared" si="170"/>
        <v>1</v>
      </c>
      <c r="O1299" t="b">
        <f t="shared" si="171"/>
        <v>1</v>
      </c>
      <c r="P1299" t="b">
        <f t="shared" si="172"/>
        <v>1</v>
      </c>
      <c r="R1299" t="str">
        <f t="shared" si="168"/>
        <v/>
      </c>
    </row>
    <row r="1300" spans="1:18" ht="14.25">
      <c r="A1300" s="1" t="s">
        <v>1270</v>
      </c>
      <c r="B1300" s="1" t="str">
        <f t="shared" si="166"/>
        <v>58b136c0</v>
      </c>
      <c r="C1300" s="3">
        <v>44972</v>
      </c>
      <c r="D1300" s="2" t="s">
        <v>3913</v>
      </c>
      <c r="E1300" s="2" t="str">
        <f t="shared" si="165"/>
        <v>South</v>
      </c>
      <c r="F1300" s="4" t="s">
        <v>1474</v>
      </c>
      <c r="G1300" s="4" t="str">
        <f t="shared" si="167"/>
        <v>Clothing</v>
      </c>
      <c r="H1300" s="1">
        <v>3424.28</v>
      </c>
      <c r="I1300" s="1">
        <v>16</v>
      </c>
      <c r="J1300" s="1">
        <v>21</v>
      </c>
      <c r="K1300" s="1">
        <v>1302.8900000000001</v>
      </c>
      <c r="M1300" t="b">
        <f t="shared" si="169"/>
        <v>1</v>
      </c>
      <c r="N1300" t="b">
        <f t="shared" si="170"/>
        <v>1</v>
      </c>
      <c r="O1300" t="b">
        <f t="shared" si="171"/>
        <v>1</v>
      </c>
      <c r="P1300" t="b">
        <f t="shared" si="172"/>
        <v>1</v>
      </c>
      <c r="R1300" t="str">
        <f t="shared" si="168"/>
        <v/>
      </c>
    </row>
    <row r="1301" spans="1:18" ht="14.25">
      <c r="A1301" s="1" t="s">
        <v>1271</v>
      </c>
      <c r="B1301" s="1" t="str">
        <f t="shared" si="166"/>
        <v>c1e8bc9d</v>
      </c>
      <c r="C1301" s="3">
        <v>45220</v>
      </c>
      <c r="D1301" s="2" t="s">
        <v>959</v>
      </c>
      <c r="E1301" s="2" t="str">
        <f t="shared" si="165"/>
        <v>West</v>
      </c>
      <c r="F1301" s="4" t="s">
        <v>1474</v>
      </c>
      <c r="G1301" s="4" t="str">
        <f t="shared" si="167"/>
        <v>Clothing</v>
      </c>
      <c r="H1301" s="1">
        <v>4482.1099999999997</v>
      </c>
      <c r="I1301" s="1">
        <v>35</v>
      </c>
      <c r="J1301" s="1">
        <v>40</v>
      </c>
      <c r="K1301" s="1">
        <v>1075.79</v>
      </c>
      <c r="M1301" t="b">
        <f t="shared" si="169"/>
        <v>1</v>
      </c>
      <c r="N1301" t="b">
        <f t="shared" si="170"/>
        <v>1</v>
      </c>
      <c r="O1301" t="b">
        <f t="shared" si="171"/>
        <v>1</v>
      </c>
      <c r="P1301" t="b">
        <f t="shared" si="172"/>
        <v>1</v>
      </c>
      <c r="R1301" t="str">
        <f t="shared" si="168"/>
        <v/>
      </c>
    </row>
    <row r="1302" spans="1:18" ht="14.25" hidden="1">
      <c r="A1302" s="1" t="s">
        <v>1272</v>
      </c>
      <c r="B1302" s="1" t="str">
        <f t="shared" si="166"/>
        <v>d1c957ed</v>
      </c>
      <c r="C1302" s="3">
        <v>45249</v>
      </c>
      <c r="D1302" s="2" t="s">
        <v>3910</v>
      </c>
      <c r="E1302" s="2" t="str">
        <f t="shared" si="165"/>
        <v>North</v>
      </c>
      <c r="F1302" s="4" t="s">
        <v>535</v>
      </c>
      <c r="G1302" s="4" t="str">
        <f t="shared" si="167"/>
        <v>Furniture</v>
      </c>
      <c r="H1302" s="1">
        <v>4763.8999999999996</v>
      </c>
      <c r="I1302" s="1">
        <v>25</v>
      </c>
      <c r="J1302" s="1">
        <v>42</v>
      </c>
      <c r="K1302" s="1">
        <v>1172.1199999999999</v>
      </c>
      <c r="M1302" t="b">
        <f t="shared" si="169"/>
        <v>1</v>
      </c>
      <c r="N1302" t="b">
        <f t="shared" si="170"/>
        <v>1</v>
      </c>
      <c r="O1302" t="b">
        <f t="shared" si="171"/>
        <v>1</v>
      </c>
      <c r="P1302" t="b">
        <f t="shared" si="172"/>
        <v>1</v>
      </c>
      <c r="R1302" t="str">
        <f t="shared" si="168"/>
        <v/>
      </c>
    </row>
    <row r="1303" spans="1:18" ht="14.25" hidden="1">
      <c r="A1303" s="1" t="s">
        <v>1273</v>
      </c>
      <c r="B1303" s="1" t="str">
        <f t="shared" si="166"/>
        <v>a138a588</v>
      </c>
      <c r="C1303" s="3">
        <v>45401</v>
      </c>
      <c r="D1303" s="2" t="s">
        <v>3913</v>
      </c>
      <c r="E1303" s="2" t="str">
        <f t="shared" si="165"/>
        <v>South</v>
      </c>
      <c r="F1303" s="4" t="s">
        <v>535</v>
      </c>
      <c r="G1303" s="4" t="str">
        <f t="shared" si="167"/>
        <v>Furniture</v>
      </c>
      <c r="H1303" s="1">
        <v>1379.21</v>
      </c>
      <c r="I1303" s="1">
        <v>28</v>
      </c>
      <c r="J1303" s="1">
        <v>36</v>
      </c>
      <c r="K1303" s="1">
        <v>1602.01</v>
      </c>
      <c r="M1303" t="b">
        <f t="shared" si="169"/>
        <v>1</v>
      </c>
      <c r="N1303" t="b">
        <f t="shared" si="170"/>
        <v>1</v>
      </c>
      <c r="O1303" t="b">
        <f t="shared" si="171"/>
        <v>1</v>
      </c>
      <c r="P1303" t="b">
        <f t="shared" si="172"/>
        <v>1</v>
      </c>
      <c r="R1303" t="str">
        <f t="shared" si="168"/>
        <v/>
      </c>
    </row>
    <row r="1304" spans="1:18" ht="14.25">
      <c r="A1304" s="1" t="s">
        <v>1274</v>
      </c>
      <c r="B1304" s="1" t="str">
        <f t="shared" si="166"/>
        <v>e150d7e5</v>
      </c>
      <c r="C1304" s="3">
        <v>45223</v>
      </c>
      <c r="D1304" s="2" t="s">
        <v>3913</v>
      </c>
      <c r="E1304" s="2" t="str">
        <f t="shared" si="165"/>
        <v>South</v>
      </c>
      <c r="F1304" s="4" t="s">
        <v>1474</v>
      </c>
      <c r="G1304" s="4" t="str">
        <f t="shared" si="167"/>
        <v>Clothing</v>
      </c>
      <c r="H1304" s="1">
        <v>2494.79</v>
      </c>
      <c r="I1304" s="1">
        <v>12</v>
      </c>
      <c r="J1304" s="1">
        <v>14</v>
      </c>
      <c r="K1304" s="1">
        <v>751.38</v>
      </c>
      <c r="M1304" t="b">
        <f t="shared" si="169"/>
        <v>1</v>
      </c>
      <c r="N1304" t="b">
        <f t="shared" si="170"/>
        <v>1</v>
      </c>
      <c r="O1304" t="b">
        <f t="shared" si="171"/>
        <v>1</v>
      </c>
      <c r="P1304" t="b">
        <f t="shared" si="172"/>
        <v>1</v>
      </c>
      <c r="R1304" t="str">
        <f t="shared" si="168"/>
        <v/>
      </c>
    </row>
    <row r="1305" spans="1:18" ht="14.25" hidden="1">
      <c r="A1305" s="1" t="s">
        <v>1275</v>
      </c>
      <c r="B1305" s="1" t="str">
        <f t="shared" si="166"/>
        <v>5b4743c2</v>
      </c>
      <c r="C1305" s="3">
        <v>45226</v>
      </c>
      <c r="D1305" s="2" t="s">
        <v>3912</v>
      </c>
      <c r="E1305" s="2" t="str">
        <f t="shared" si="165"/>
        <v>East</v>
      </c>
      <c r="F1305" s="4" t="s">
        <v>3914</v>
      </c>
      <c r="G1305" s="4" t="str">
        <f t="shared" si="167"/>
        <v>Sports</v>
      </c>
      <c r="H1305" s="1">
        <v>829.67</v>
      </c>
      <c r="I1305" s="1">
        <v>24</v>
      </c>
      <c r="J1305" s="1">
        <v>14</v>
      </c>
      <c r="K1305" s="1">
        <v>178.75</v>
      </c>
      <c r="M1305" t="b">
        <f t="shared" si="169"/>
        <v>1</v>
      </c>
      <c r="N1305" t="b">
        <f t="shared" si="170"/>
        <v>1</v>
      </c>
      <c r="O1305" t="b">
        <f t="shared" si="171"/>
        <v>1</v>
      </c>
      <c r="P1305" t="b">
        <f t="shared" si="172"/>
        <v>1</v>
      </c>
      <c r="R1305" t="str">
        <f t="shared" si="168"/>
        <v/>
      </c>
    </row>
    <row r="1306" spans="1:18" ht="14.25">
      <c r="A1306" s="1" t="s">
        <v>1276</v>
      </c>
      <c r="B1306" s="1" t="str">
        <f t="shared" si="166"/>
        <v>d6f6430e</v>
      </c>
      <c r="C1306" s="3">
        <v>45358</v>
      </c>
      <c r="D1306" s="2" t="s">
        <v>959</v>
      </c>
      <c r="E1306" s="2" t="str">
        <f t="shared" si="165"/>
        <v>West</v>
      </c>
      <c r="F1306" s="4" t="s">
        <v>1474</v>
      </c>
      <c r="G1306" s="4" t="str">
        <f t="shared" si="167"/>
        <v>Clothing</v>
      </c>
      <c r="H1306" s="1">
        <v>2566.5700000000002</v>
      </c>
      <c r="I1306" s="1">
        <v>39</v>
      </c>
      <c r="J1306" s="1">
        <v>21</v>
      </c>
      <c r="K1306" s="1">
        <v>210.39</v>
      </c>
      <c r="M1306" t="b">
        <f t="shared" si="169"/>
        <v>1</v>
      </c>
      <c r="N1306" t="b">
        <f t="shared" si="170"/>
        <v>1</v>
      </c>
      <c r="O1306" t="b">
        <f t="shared" si="171"/>
        <v>1</v>
      </c>
      <c r="P1306" t="b">
        <f t="shared" si="172"/>
        <v>1</v>
      </c>
      <c r="R1306" t="str">
        <f t="shared" si="168"/>
        <v/>
      </c>
    </row>
    <row r="1307" spans="1:18" ht="14.25">
      <c r="A1307" s="1" t="s">
        <v>1277</v>
      </c>
      <c r="B1307" s="1" t="str">
        <f t="shared" si="166"/>
        <v>b564921a</v>
      </c>
      <c r="C1307" s="3">
        <v>44982</v>
      </c>
      <c r="D1307" s="2" t="s">
        <v>3913</v>
      </c>
      <c r="E1307" s="2" t="str">
        <f t="shared" si="165"/>
        <v>South</v>
      </c>
      <c r="F1307" s="4" t="s">
        <v>1474</v>
      </c>
      <c r="G1307" s="4" t="str">
        <f t="shared" si="167"/>
        <v>Clothing</v>
      </c>
      <c r="H1307" s="1">
        <v>4214.82</v>
      </c>
      <c r="I1307" s="1">
        <v>18</v>
      </c>
      <c r="J1307" s="1">
        <v>12</v>
      </c>
      <c r="K1307" s="1">
        <v>1552.69</v>
      </c>
      <c r="M1307" t="b">
        <f t="shared" si="169"/>
        <v>1</v>
      </c>
      <c r="N1307" t="b">
        <f t="shared" si="170"/>
        <v>1</v>
      </c>
      <c r="O1307" t="b">
        <f t="shared" si="171"/>
        <v>1</v>
      </c>
      <c r="P1307" t="b">
        <f t="shared" si="172"/>
        <v>1</v>
      </c>
      <c r="R1307" t="str">
        <f t="shared" si="168"/>
        <v/>
      </c>
    </row>
    <row r="1308" spans="1:18" ht="14.25" hidden="1">
      <c r="A1308" s="1" t="s">
        <v>1278</v>
      </c>
      <c r="B1308" s="1" t="str">
        <f t="shared" si="166"/>
        <v>47383cba</v>
      </c>
      <c r="C1308" s="3">
        <v>45587</v>
      </c>
      <c r="D1308" s="2" t="s">
        <v>3912</v>
      </c>
      <c r="E1308" s="2" t="str">
        <f t="shared" si="165"/>
        <v>East</v>
      </c>
      <c r="F1308" s="4" t="s">
        <v>535</v>
      </c>
      <c r="G1308" s="4" t="str">
        <f t="shared" si="167"/>
        <v>Furniture</v>
      </c>
      <c r="H1308" s="1">
        <v>3174.18</v>
      </c>
      <c r="I1308" s="1">
        <v>45</v>
      </c>
      <c r="J1308" s="1">
        <v>0</v>
      </c>
      <c r="K1308" s="1">
        <v>742.98</v>
      </c>
      <c r="M1308" t="b">
        <f t="shared" si="169"/>
        <v>1</v>
      </c>
      <c r="N1308" t="b">
        <f t="shared" si="170"/>
        <v>1</v>
      </c>
      <c r="O1308" t="b">
        <f t="shared" si="171"/>
        <v>1</v>
      </c>
      <c r="P1308" t="b">
        <f t="shared" si="172"/>
        <v>1</v>
      </c>
      <c r="R1308" t="str">
        <f t="shared" si="168"/>
        <v/>
      </c>
    </row>
    <row r="1309" spans="1:18" ht="14.25" hidden="1">
      <c r="A1309" s="1" t="s">
        <v>1279</v>
      </c>
      <c r="B1309" s="1" t="str">
        <f t="shared" si="166"/>
        <v>a8dedd25</v>
      </c>
      <c r="C1309" s="3">
        <v>45068</v>
      </c>
      <c r="D1309" s="2" t="s">
        <v>3910</v>
      </c>
      <c r="E1309" s="2" t="str">
        <f t="shared" si="165"/>
        <v>North</v>
      </c>
      <c r="F1309" s="4" t="s">
        <v>535</v>
      </c>
      <c r="G1309" s="4" t="str">
        <f t="shared" si="167"/>
        <v>Furniture</v>
      </c>
      <c r="H1309" s="1">
        <v>1559.03</v>
      </c>
      <c r="I1309" s="1">
        <v>5</v>
      </c>
      <c r="J1309" s="1">
        <v>2</v>
      </c>
      <c r="K1309" s="1">
        <v>1848.24</v>
      </c>
      <c r="M1309" t="b">
        <f t="shared" si="169"/>
        <v>1</v>
      </c>
      <c r="N1309" t="b">
        <f t="shared" si="170"/>
        <v>1</v>
      </c>
      <c r="O1309" t="b">
        <f t="shared" si="171"/>
        <v>1</v>
      </c>
      <c r="P1309" t="b">
        <f t="shared" si="172"/>
        <v>1</v>
      </c>
      <c r="R1309" t="str">
        <f t="shared" si="168"/>
        <v/>
      </c>
    </row>
    <row r="1310" spans="1:18" ht="14.25" hidden="1">
      <c r="A1310" s="1" t="s">
        <v>1280</v>
      </c>
      <c r="B1310" s="1" t="str">
        <f t="shared" si="166"/>
        <v>8eb4c62a</v>
      </c>
      <c r="C1310" s="3">
        <v>45010</v>
      </c>
      <c r="D1310" s="2" t="s">
        <v>959</v>
      </c>
      <c r="E1310" s="2" t="str">
        <f t="shared" si="165"/>
        <v>West</v>
      </c>
      <c r="F1310" s="4" t="s">
        <v>535</v>
      </c>
      <c r="G1310" s="4" t="str">
        <f t="shared" si="167"/>
        <v>Furniture</v>
      </c>
      <c r="H1310" s="1">
        <v>2204.31</v>
      </c>
      <c r="I1310" s="1">
        <v>49</v>
      </c>
      <c r="J1310" s="1">
        <v>36</v>
      </c>
      <c r="K1310" s="1">
        <v>1381.65</v>
      </c>
      <c r="M1310" t="b">
        <f t="shared" si="169"/>
        <v>1</v>
      </c>
      <c r="N1310" t="b">
        <f t="shared" si="170"/>
        <v>1</v>
      </c>
      <c r="O1310" t="b">
        <f t="shared" si="171"/>
        <v>1</v>
      </c>
      <c r="P1310" t="b">
        <f t="shared" si="172"/>
        <v>1</v>
      </c>
      <c r="R1310" t="str">
        <f t="shared" si="168"/>
        <v/>
      </c>
    </row>
    <row r="1311" spans="1:18" ht="14.25" hidden="1">
      <c r="A1311" s="1" t="s">
        <v>1281</v>
      </c>
      <c r="B1311" s="1" t="str">
        <f t="shared" si="166"/>
        <v>269f5214</v>
      </c>
      <c r="C1311" s="3">
        <v>44963</v>
      </c>
      <c r="D1311" s="2" t="s">
        <v>3910</v>
      </c>
      <c r="E1311" s="2" t="str">
        <f t="shared" si="165"/>
        <v>North</v>
      </c>
      <c r="F1311" s="4" t="s">
        <v>1222</v>
      </c>
      <c r="G1311" s="4" t="str">
        <f t="shared" si="167"/>
        <v>Electronics</v>
      </c>
      <c r="H1311" s="1">
        <v>1127.19</v>
      </c>
      <c r="I1311" s="1">
        <v>44</v>
      </c>
      <c r="J1311" s="1">
        <v>40</v>
      </c>
      <c r="K1311" s="1">
        <v>1182.18</v>
      </c>
      <c r="M1311" t="b">
        <f t="shared" si="169"/>
        <v>1</v>
      </c>
      <c r="N1311" t="b">
        <f t="shared" si="170"/>
        <v>1</v>
      </c>
      <c r="O1311" t="b">
        <f t="shared" si="171"/>
        <v>1</v>
      </c>
      <c r="P1311" t="b">
        <f t="shared" si="172"/>
        <v>1</v>
      </c>
      <c r="R1311" t="str">
        <f t="shared" si="168"/>
        <v/>
      </c>
    </row>
    <row r="1312" spans="1:18" ht="14.25" hidden="1">
      <c r="A1312" s="1" t="s">
        <v>1282</v>
      </c>
      <c r="B1312" s="1" t="str">
        <f t="shared" si="166"/>
        <v>75033fc7</v>
      </c>
      <c r="C1312" s="3">
        <v>45107</v>
      </c>
      <c r="D1312" s="2" t="s">
        <v>3910</v>
      </c>
      <c r="E1312" s="2" t="str">
        <f t="shared" si="165"/>
        <v>North</v>
      </c>
      <c r="F1312" s="4" t="s">
        <v>535</v>
      </c>
      <c r="G1312" s="4" t="str">
        <f t="shared" si="167"/>
        <v>Furniture</v>
      </c>
      <c r="H1312" s="1">
        <v>2560.4899999999998</v>
      </c>
      <c r="I1312" s="1">
        <v>32</v>
      </c>
      <c r="J1312" s="1">
        <v>49</v>
      </c>
      <c r="K1312" s="1">
        <v>1794.23</v>
      </c>
      <c r="M1312" t="b">
        <f t="shared" si="169"/>
        <v>1</v>
      </c>
      <c r="N1312" t="b">
        <f t="shared" si="170"/>
        <v>1</v>
      </c>
      <c r="O1312" t="b">
        <f t="shared" si="171"/>
        <v>1</v>
      </c>
      <c r="P1312" t="b">
        <f t="shared" si="172"/>
        <v>1</v>
      </c>
      <c r="R1312" t="str">
        <f t="shared" si="168"/>
        <v/>
      </c>
    </row>
    <row r="1313" spans="1:18" ht="14.25" hidden="1">
      <c r="A1313" s="1" t="s">
        <v>1283</v>
      </c>
      <c r="B1313" s="1" t="str">
        <f t="shared" si="166"/>
        <v>188ee0f0</v>
      </c>
      <c r="C1313" s="3">
        <v>45004</v>
      </c>
      <c r="D1313" s="2" t="s">
        <v>959</v>
      </c>
      <c r="E1313" s="2" t="str">
        <f t="shared" si="165"/>
        <v>West</v>
      </c>
      <c r="F1313" s="4" t="s">
        <v>88</v>
      </c>
      <c r="G1313" s="4" t="str">
        <f t="shared" si="167"/>
        <v>Groceries</v>
      </c>
      <c r="H1313" s="1">
        <v>1317.58</v>
      </c>
      <c r="I1313" s="1">
        <v>13</v>
      </c>
      <c r="J1313" s="1">
        <v>6</v>
      </c>
      <c r="K1313" s="1">
        <v>747.78</v>
      </c>
      <c r="M1313" t="b">
        <f t="shared" si="169"/>
        <v>1</v>
      </c>
      <c r="N1313" t="b">
        <f t="shared" si="170"/>
        <v>1</v>
      </c>
      <c r="O1313" t="b">
        <f t="shared" si="171"/>
        <v>1</v>
      </c>
      <c r="P1313" t="b">
        <f t="shared" si="172"/>
        <v>1</v>
      </c>
      <c r="R1313" t="str">
        <f t="shared" si="168"/>
        <v/>
      </c>
    </row>
    <row r="1314" spans="1:18" ht="14.25" hidden="1">
      <c r="A1314" s="1" t="s">
        <v>1284</v>
      </c>
      <c r="B1314" s="1" t="str">
        <f t="shared" si="166"/>
        <v>8dcd2ff3</v>
      </c>
      <c r="C1314" s="3">
        <v>45103</v>
      </c>
      <c r="D1314" s="2" t="s">
        <v>3912</v>
      </c>
      <c r="E1314" s="2" t="str">
        <f t="shared" si="165"/>
        <v>East</v>
      </c>
      <c r="F1314" s="4" t="s">
        <v>1222</v>
      </c>
      <c r="G1314" s="4" t="str">
        <f t="shared" si="167"/>
        <v>Electronics</v>
      </c>
      <c r="H1314" s="1">
        <v>719.02</v>
      </c>
      <c r="I1314" s="1">
        <v>3</v>
      </c>
      <c r="J1314" s="1">
        <v>0</v>
      </c>
      <c r="K1314" s="1">
        <v>411.07</v>
      </c>
      <c r="M1314" t="b">
        <f t="shared" si="169"/>
        <v>1</v>
      </c>
      <c r="N1314" t="b">
        <f t="shared" si="170"/>
        <v>1</v>
      </c>
      <c r="O1314" t="b">
        <f t="shared" si="171"/>
        <v>1</v>
      </c>
      <c r="P1314" t="b">
        <f t="shared" si="172"/>
        <v>1</v>
      </c>
      <c r="R1314" t="str">
        <f t="shared" si="168"/>
        <v/>
      </c>
    </row>
    <row r="1315" spans="1:18" ht="14.25" hidden="1">
      <c r="A1315" s="1" t="s">
        <v>1285</v>
      </c>
      <c r="B1315" s="1" t="str">
        <f t="shared" si="166"/>
        <v>7c5e56ca</v>
      </c>
      <c r="C1315" s="3">
        <v>45314</v>
      </c>
      <c r="D1315" s="2" t="s">
        <v>3912</v>
      </c>
      <c r="E1315" s="2" t="str">
        <f t="shared" si="165"/>
        <v>East</v>
      </c>
      <c r="F1315" s="4" t="s">
        <v>535</v>
      </c>
      <c r="G1315" s="4" t="str">
        <f t="shared" si="167"/>
        <v>Furniture</v>
      </c>
      <c r="H1315" s="1">
        <v>4351.17</v>
      </c>
      <c r="I1315" s="1">
        <v>5</v>
      </c>
      <c r="J1315" s="1">
        <v>3</v>
      </c>
      <c r="K1315" s="1">
        <v>1770.1</v>
      </c>
      <c r="M1315" t="b">
        <f t="shared" si="169"/>
        <v>1</v>
      </c>
      <c r="N1315" t="b">
        <f t="shared" si="170"/>
        <v>1</v>
      </c>
      <c r="O1315" t="b">
        <f t="shared" si="171"/>
        <v>1</v>
      </c>
      <c r="P1315" t="b">
        <f t="shared" si="172"/>
        <v>1</v>
      </c>
      <c r="R1315" t="str">
        <f t="shared" si="168"/>
        <v/>
      </c>
    </row>
    <row r="1316" spans="1:18" ht="14.25">
      <c r="A1316" s="1" t="s">
        <v>1286</v>
      </c>
      <c r="B1316" s="1" t="str">
        <f t="shared" si="166"/>
        <v>394ae44b</v>
      </c>
      <c r="C1316" s="3">
        <v>45289</v>
      </c>
      <c r="D1316" s="2" t="s">
        <v>959</v>
      </c>
      <c r="E1316" s="2" t="str">
        <f t="shared" si="165"/>
        <v>West</v>
      </c>
      <c r="F1316" s="4" t="s">
        <v>1474</v>
      </c>
      <c r="G1316" s="4" t="str">
        <f t="shared" si="167"/>
        <v>Clothing</v>
      </c>
      <c r="H1316" s="1">
        <v>3946.86</v>
      </c>
      <c r="I1316" s="1">
        <v>31</v>
      </c>
      <c r="J1316" s="1">
        <v>35</v>
      </c>
      <c r="K1316" s="1">
        <v>289.89999999999998</v>
      </c>
      <c r="M1316" t="b">
        <f t="shared" si="169"/>
        <v>1</v>
      </c>
      <c r="N1316" t="b">
        <f t="shared" si="170"/>
        <v>1</v>
      </c>
      <c r="O1316" t="b">
        <f t="shared" si="171"/>
        <v>1</v>
      </c>
      <c r="P1316" t="b">
        <f t="shared" si="172"/>
        <v>1</v>
      </c>
      <c r="R1316" t="str">
        <f t="shared" si="168"/>
        <v/>
      </c>
    </row>
    <row r="1317" spans="1:18" ht="14.25" hidden="1">
      <c r="A1317" s="1" t="s">
        <v>1287</v>
      </c>
      <c r="B1317" s="1" t="str">
        <f t="shared" si="166"/>
        <v>2e7d51ac</v>
      </c>
      <c r="C1317" s="3">
        <v>45295</v>
      </c>
      <c r="D1317" s="2" t="s">
        <v>3913</v>
      </c>
      <c r="E1317" s="2" t="str">
        <f t="shared" si="165"/>
        <v>South</v>
      </c>
      <c r="F1317" s="4" t="s">
        <v>1222</v>
      </c>
      <c r="G1317" s="4" t="str">
        <f t="shared" si="167"/>
        <v>Electronics</v>
      </c>
      <c r="H1317" s="1">
        <v>1284.79</v>
      </c>
      <c r="I1317" s="1">
        <v>47</v>
      </c>
      <c r="J1317" s="1">
        <v>34</v>
      </c>
      <c r="K1317" s="1">
        <v>1759.99</v>
      </c>
      <c r="M1317" t="b">
        <f t="shared" si="169"/>
        <v>1</v>
      </c>
      <c r="N1317" t="b">
        <f t="shared" si="170"/>
        <v>1</v>
      </c>
      <c r="O1317" t="b">
        <f t="shared" si="171"/>
        <v>1</v>
      </c>
      <c r="P1317" t="b">
        <f t="shared" si="172"/>
        <v>1</v>
      </c>
      <c r="R1317" t="str">
        <f t="shared" si="168"/>
        <v/>
      </c>
    </row>
    <row r="1318" spans="1:18" ht="14.25" hidden="1">
      <c r="A1318" s="1" t="s">
        <v>1288</v>
      </c>
      <c r="B1318" s="1" t="str">
        <f t="shared" si="166"/>
        <v>ecef9aa1</v>
      </c>
      <c r="C1318" s="3">
        <v>45549</v>
      </c>
      <c r="D1318" s="2" t="s">
        <v>3913</v>
      </c>
      <c r="E1318" s="2" t="str">
        <f t="shared" si="165"/>
        <v>South</v>
      </c>
      <c r="F1318" s="4" t="s">
        <v>88</v>
      </c>
      <c r="G1318" s="4" t="str">
        <f t="shared" si="167"/>
        <v>Groceries</v>
      </c>
      <c r="H1318" s="1">
        <v>2400.7199999999998</v>
      </c>
      <c r="I1318" s="1">
        <v>9</v>
      </c>
      <c r="J1318" s="1">
        <v>42</v>
      </c>
      <c r="K1318" s="1">
        <v>1963.09</v>
      </c>
      <c r="M1318" t="b">
        <f t="shared" si="169"/>
        <v>1</v>
      </c>
      <c r="N1318" t="b">
        <f t="shared" si="170"/>
        <v>1</v>
      </c>
      <c r="O1318" t="b">
        <f t="shared" si="171"/>
        <v>1</v>
      </c>
      <c r="P1318" t="b">
        <f t="shared" si="172"/>
        <v>1</v>
      </c>
      <c r="R1318" t="str">
        <f t="shared" si="168"/>
        <v/>
      </c>
    </row>
    <row r="1319" spans="1:18" ht="14.25" hidden="1">
      <c r="A1319" s="1" t="s">
        <v>1289</v>
      </c>
      <c r="B1319" s="1" t="str">
        <f t="shared" si="166"/>
        <v>0b4f8c57</v>
      </c>
      <c r="C1319" s="3">
        <v>45492</v>
      </c>
      <c r="D1319" s="2" t="s">
        <v>959</v>
      </c>
      <c r="E1319" s="2" t="str">
        <f t="shared" si="165"/>
        <v>West</v>
      </c>
      <c r="F1319" s="4" t="s">
        <v>535</v>
      </c>
      <c r="G1319" s="4" t="str">
        <f t="shared" si="167"/>
        <v>Furniture</v>
      </c>
      <c r="H1319" s="1">
        <v>2672.95</v>
      </c>
      <c r="I1319" s="1">
        <v>49</v>
      </c>
      <c r="J1319" s="1">
        <v>21</v>
      </c>
      <c r="K1319" s="1">
        <v>1156.1099999999999</v>
      </c>
      <c r="M1319" t="b">
        <f t="shared" si="169"/>
        <v>1</v>
      </c>
      <c r="N1319" t="b">
        <f t="shared" si="170"/>
        <v>1</v>
      </c>
      <c r="O1319" t="b">
        <f t="shared" si="171"/>
        <v>1</v>
      </c>
      <c r="P1319" t="b">
        <f t="shared" si="172"/>
        <v>1</v>
      </c>
      <c r="R1319" t="str">
        <f t="shared" si="168"/>
        <v/>
      </c>
    </row>
    <row r="1320" spans="1:18" ht="14.25" hidden="1">
      <c r="A1320" s="1" t="s">
        <v>1290</v>
      </c>
      <c r="B1320" s="1" t="str">
        <f t="shared" si="166"/>
        <v>d89d4377</v>
      </c>
      <c r="C1320" s="3">
        <v>44993</v>
      </c>
      <c r="D1320" s="2" t="s">
        <v>959</v>
      </c>
      <c r="E1320" s="2" t="str">
        <f t="shared" si="165"/>
        <v>West</v>
      </c>
      <c r="F1320" s="4" t="s">
        <v>3914</v>
      </c>
      <c r="G1320" s="4" t="str">
        <f t="shared" si="167"/>
        <v>Sports</v>
      </c>
      <c r="H1320" s="1">
        <v>3661.61</v>
      </c>
      <c r="I1320" s="1">
        <v>4</v>
      </c>
      <c r="J1320" s="1">
        <v>46</v>
      </c>
      <c r="K1320" s="1">
        <v>1553.37</v>
      </c>
      <c r="M1320" t="b">
        <f t="shared" si="169"/>
        <v>1</v>
      </c>
      <c r="N1320" t="b">
        <f t="shared" si="170"/>
        <v>1</v>
      </c>
      <c r="O1320" t="b">
        <f t="shared" si="171"/>
        <v>1</v>
      </c>
      <c r="P1320" t="b">
        <f t="shared" si="172"/>
        <v>1</v>
      </c>
      <c r="R1320" t="str">
        <f t="shared" si="168"/>
        <v/>
      </c>
    </row>
    <row r="1321" spans="1:18" ht="14.25" hidden="1">
      <c r="A1321" s="1" t="s">
        <v>1291</v>
      </c>
      <c r="B1321" s="1" t="str">
        <f t="shared" si="166"/>
        <v>ef5913f7</v>
      </c>
      <c r="C1321" s="3">
        <v>45583</v>
      </c>
      <c r="D1321" s="2" t="s">
        <v>3912</v>
      </c>
      <c r="E1321" s="2" t="str">
        <f t="shared" si="165"/>
        <v>East</v>
      </c>
      <c r="F1321" s="4" t="s">
        <v>1222</v>
      </c>
      <c r="G1321" s="4" t="str">
        <f t="shared" si="167"/>
        <v>Electronics</v>
      </c>
      <c r="H1321" s="1">
        <v>4428.7700000000004</v>
      </c>
      <c r="I1321" s="1">
        <v>21</v>
      </c>
      <c r="J1321" s="1">
        <v>3</v>
      </c>
      <c r="K1321" s="1">
        <v>1393.26</v>
      </c>
      <c r="M1321" t="b">
        <f t="shared" si="169"/>
        <v>1</v>
      </c>
      <c r="N1321" t="b">
        <f t="shared" si="170"/>
        <v>1</v>
      </c>
      <c r="O1321" t="b">
        <f t="shared" si="171"/>
        <v>1</v>
      </c>
      <c r="P1321" t="b">
        <f t="shared" si="172"/>
        <v>1</v>
      </c>
      <c r="R1321" t="str">
        <f t="shared" si="168"/>
        <v/>
      </c>
    </row>
    <row r="1322" spans="1:18" ht="14.25" hidden="1">
      <c r="A1322" s="1" t="s">
        <v>1292</v>
      </c>
      <c r="B1322" s="1" t="str">
        <f t="shared" si="166"/>
        <v>aa20cb45</v>
      </c>
      <c r="C1322" s="3">
        <v>45345</v>
      </c>
      <c r="D1322" s="2" t="s">
        <v>3913</v>
      </c>
      <c r="E1322" s="2" t="str">
        <f t="shared" si="165"/>
        <v>South</v>
      </c>
      <c r="F1322" s="4" t="s">
        <v>1222</v>
      </c>
      <c r="G1322" s="4" t="str">
        <f t="shared" si="167"/>
        <v>Electronics</v>
      </c>
      <c r="H1322" s="1">
        <v>3500.89</v>
      </c>
      <c r="I1322" s="1">
        <v>18</v>
      </c>
      <c r="J1322" s="1">
        <v>5</v>
      </c>
      <c r="K1322" s="1">
        <v>1097.3599999999999</v>
      </c>
      <c r="M1322" t="b">
        <f t="shared" si="169"/>
        <v>1</v>
      </c>
      <c r="N1322" t="b">
        <f t="shared" si="170"/>
        <v>1</v>
      </c>
      <c r="O1322" t="b">
        <f t="shared" si="171"/>
        <v>1</v>
      </c>
      <c r="P1322" t="b">
        <f t="shared" si="172"/>
        <v>1</v>
      </c>
      <c r="R1322" t="str">
        <f t="shared" si="168"/>
        <v/>
      </c>
    </row>
    <row r="1323" spans="1:18" ht="14.25" hidden="1">
      <c r="A1323" s="1" t="s">
        <v>1293</v>
      </c>
      <c r="B1323" s="1" t="str">
        <f t="shared" si="166"/>
        <v>fd4d1035</v>
      </c>
      <c r="C1323" s="3">
        <v>45129</v>
      </c>
      <c r="D1323" s="2" t="s">
        <v>3913</v>
      </c>
      <c r="E1323" s="2" t="str">
        <f t="shared" si="165"/>
        <v>South</v>
      </c>
      <c r="F1323" s="4" t="s">
        <v>1222</v>
      </c>
      <c r="G1323" s="4" t="str">
        <f t="shared" si="167"/>
        <v>Electronics</v>
      </c>
      <c r="H1323" s="1">
        <v>2940</v>
      </c>
      <c r="I1323" s="1">
        <v>15</v>
      </c>
      <c r="J1323" s="1">
        <v>21</v>
      </c>
      <c r="K1323" s="1">
        <v>1347.47</v>
      </c>
      <c r="M1323" t="b">
        <f t="shared" si="169"/>
        <v>1</v>
      </c>
      <c r="N1323" t="b">
        <f t="shared" si="170"/>
        <v>1</v>
      </c>
      <c r="O1323" t="b">
        <f t="shared" si="171"/>
        <v>1</v>
      </c>
      <c r="P1323" t="b">
        <f t="shared" si="172"/>
        <v>1</v>
      </c>
      <c r="R1323" t="str">
        <f t="shared" si="168"/>
        <v/>
      </c>
    </row>
    <row r="1324" spans="1:18" ht="14.25" hidden="1">
      <c r="A1324" s="1" t="s">
        <v>1294</v>
      </c>
      <c r="B1324" s="1" t="str">
        <f t="shared" si="166"/>
        <v>28c66c4a</v>
      </c>
      <c r="C1324" s="3">
        <v>45396</v>
      </c>
      <c r="D1324" s="2" t="s">
        <v>959</v>
      </c>
      <c r="E1324" s="2" t="str">
        <f t="shared" si="165"/>
        <v>West</v>
      </c>
      <c r="F1324" s="4" t="s">
        <v>88</v>
      </c>
      <c r="G1324" s="4" t="str">
        <f t="shared" si="167"/>
        <v>Groceries</v>
      </c>
      <c r="H1324" s="1">
        <v>4427.3100000000004</v>
      </c>
      <c r="I1324" s="1">
        <v>49</v>
      </c>
      <c r="J1324" s="1">
        <v>26</v>
      </c>
      <c r="K1324" s="1">
        <v>950.48</v>
      </c>
      <c r="M1324" t="b">
        <f t="shared" si="169"/>
        <v>1</v>
      </c>
      <c r="N1324" t="b">
        <f t="shared" si="170"/>
        <v>1</v>
      </c>
      <c r="O1324" t="b">
        <f t="shared" si="171"/>
        <v>1</v>
      </c>
      <c r="P1324" t="b">
        <f t="shared" si="172"/>
        <v>1</v>
      </c>
      <c r="R1324" t="str">
        <f t="shared" si="168"/>
        <v/>
      </c>
    </row>
    <row r="1325" spans="1:18" ht="14.25" hidden="1">
      <c r="A1325" s="1" t="s">
        <v>1295</v>
      </c>
      <c r="B1325" s="1" t="str">
        <f t="shared" si="166"/>
        <v>89ec4044</v>
      </c>
      <c r="C1325" s="3">
        <v>45602</v>
      </c>
      <c r="D1325" s="2" t="s">
        <v>959</v>
      </c>
      <c r="E1325" s="2" t="str">
        <f t="shared" si="165"/>
        <v>West</v>
      </c>
      <c r="F1325" s="4" t="s">
        <v>88</v>
      </c>
      <c r="G1325" s="4" t="str">
        <f t="shared" si="167"/>
        <v>Groceries</v>
      </c>
      <c r="H1325" s="1">
        <v>4449.59</v>
      </c>
      <c r="I1325" s="1">
        <v>46</v>
      </c>
      <c r="J1325" s="1">
        <v>45</v>
      </c>
      <c r="K1325" s="1">
        <v>1910.42</v>
      </c>
      <c r="M1325" t="b">
        <f t="shared" si="169"/>
        <v>1</v>
      </c>
      <c r="N1325" t="b">
        <f t="shared" si="170"/>
        <v>1</v>
      </c>
      <c r="O1325" t="b">
        <f t="shared" si="171"/>
        <v>1</v>
      </c>
      <c r="P1325" t="b">
        <f t="shared" si="172"/>
        <v>1</v>
      </c>
      <c r="R1325" t="str">
        <f t="shared" si="168"/>
        <v/>
      </c>
    </row>
    <row r="1326" spans="1:18" ht="14.25" hidden="1">
      <c r="A1326" s="1" t="s">
        <v>1296</v>
      </c>
      <c r="B1326" s="1" t="str">
        <f t="shared" si="166"/>
        <v>58d48a3e</v>
      </c>
      <c r="C1326" s="3">
        <v>45040</v>
      </c>
      <c r="D1326" s="2" t="s">
        <v>3912</v>
      </c>
      <c r="E1326" s="2" t="str">
        <f t="shared" si="165"/>
        <v>East</v>
      </c>
      <c r="F1326" s="4" t="s">
        <v>88</v>
      </c>
      <c r="G1326" s="4" t="str">
        <f t="shared" si="167"/>
        <v>Groceries</v>
      </c>
      <c r="H1326" s="1">
        <v>2350.2800000000002</v>
      </c>
      <c r="I1326" s="1">
        <v>24</v>
      </c>
      <c r="J1326" s="1">
        <v>5</v>
      </c>
      <c r="K1326" s="1">
        <v>1309.21</v>
      </c>
      <c r="M1326" t="b">
        <f t="shared" si="169"/>
        <v>1</v>
      </c>
      <c r="N1326" t="b">
        <f t="shared" si="170"/>
        <v>1</v>
      </c>
      <c r="O1326" t="b">
        <f t="shared" si="171"/>
        <v>1</v>
      </c>
      <c r="P1326" t="b">
        <f t="shared" si="172"/>
        <v>1</v>
      </c>
      <c r="R1326" t="str">
        <f t="shared" si="168"/>
        <v/>
      </c>
    </row>
    <row r="1327" spans="1:18" ht="14.25">
      <c r="A1327" s="1" t="s">
        <v>1297</v>
      </c>
      <c r="B1327" s="1" t="str">
        <f t="shared" si="166"/>
        <v>9f345383</v>
      </c>
      <c r="C1327" s="3">
        <v>45134</v>
      </c>
      <c r="D1327" s="2" t="s">
        <v>3910</v>
      </c>
      <c r="E1327" s="2" t="str">
        <f t="shared" si="165"/>
        <v>North</v>
      </c>
      <c r="F1327" s="4" t="s">
        <v>1474</v>
      </c>
      <c r="G1327" s="4" t="str">
        <f t="shared" si="167"/>
        <v>Clothing</v>
      </c>
      <c r="H1327" s="1">
        <v>3743.51</v>
      </c>
      <c r="I1327" s="1">
        <v>23</v>
      </c>
      <c r="J1327" s="1">
        <v>49</v>
      </c>
      <c r="K1327" s="1">
        <v>446.49</v>
      </c>
      <c r="M1327" t="b">
        <f t="shared" si="169"/>
        <v>1</v>
      </c>
      <c r="N1327" t="b">
        <f t="shared" si="170"/>
        <v>1</v>
      </c>
      <c r="O1327" t="b">
        <f t="shared" si="171"/>
        <v>1</v>
      </c>
      <c r="P1327" t="b">
        <f t="shared" si="172"/>
        <v>1</v>
      </c>
      <c r="R1327" t="str">
        <f t="shared" si="168"/>
        <v/>
      </c>
    </row>
    <row r="1328" spans="1:18" ht="14.25" hidden="1">
      <c r="A1328" s="1" t="s">
        <v>1298</v>
      </c>
      <c r="B1328" s="1" t="str">
        <f t="shared" si="166"/>
        <v>332f5fef</v>
      </c>
      <c r="C1328" s="3">
        <v>45350</v>
      </c>
      <c r="D1328" s="2" t="s">
        <v>3913</v>
      </c>
      <c r="E1328" s="2" t="str">
        <f t="shared" si="165"/>
        <v>South</v>
      </c>
      <c r="F1328" s="4" t="s">
        <v>88</v>
      </c>
      <c r="G1328" s="4" t="str">
        <f t="shared" si="167"/>
        <v>Groceries</v>
      </c>
      <c r="H1328" s="1">
        <v>3806.85</v>
      </c>
      <c r="I1328" s="1">
        <v>2</v>
      </c>
      <c r="J1328" s="1">
        <v>22</v>
      </c>
      <c r="K1328" s="1">
        <v>83.31</v>
      </c>
      <c r="M1328" t="b">
        <f t="shared" si="169"/>
        <v>1</v>
      </c>
      <c r="N1328" t="b">
        <f t="shared" si="170"/>
        <v>1</v>
      </c>
      <c r="O1328" t="b">
        <f t="shared" si="171"/>
        <v>1</v>
      </c>
      <c r="P1328" t="b">
        <f t="shared" si="172"/>
        <v>1</v>
      </c>
      <c r="R1328" t="str">
        <f t="shared" si="168"/>
        <v/>
      </c>
    </row>
    <row r="1329" spans="1:18" ht="14.25" hidden="1">
      <c r="A1329" s="1" t="s">
        <v>1299</v>
      </c>
      <c r="B1329" s="1" t="str">
        <f t="shared" si="166"/>
        <v>3aeb7614</v>
      </c>
      <c r="C1329" s="3">
        <v>44936</v>
      </c>
      <c r="D1329" s="2" t="s">
        <v>3913</v>
      </c>
      <c r="E1329" s="2" t="str">
        <f t="shared" si="165"/>
        <v>South</v>
      </c>
      <c r="F1329" s="4" t="s">
        <v>3914</v>
      </c>
      <c r="G1329" s="4" t="str">
        <f t="shared" si="167"/>
        <v>Sports</v>
      </c>
      <c r="H1329" s="1">
        <v>1934.13</v>
      </c>
      <c r="I1329" s="1">
        <v>24</v>
      </c>
      <c r="J1329" s="1">
        <v>31</v>
      </c>
      <c r="K1329" s="1">
        <v>1071.96</v>
      </c>
      <c r="M1329" t="b">
        <f t="shared" si="169"/>
        <v>1</v>
      </c>
      <c r="N1329" t="b">
        <f t="shared" si="170"/>
        <v>1</v>
      </c>
      <c r="O1329" t="b">
        <f t="shared" si="171"/>
        <v>1</v>
      </c>
      <c r="P1329" t="b">
        <f t="shared" si="172"/>
        <v>1</v>
      </c>
      <c r="R1329" t="str">
        <f t="shared" si="168"/>
        <v/>
      </c>
    </row>
    <row r="1330" spans="1:18" ht="14.25" hidden="1">
      <c r="A1330" s="1" t="s">
        <v>1300</v>
      </c>
      <c r="B1330" s="1" t="str">
        <f t="shared" si="166"/>
        <v>6b731664</v>
      </c>
      <c r="C1330" s="3">
        <v>45560</v>
      </c>
      <c r="D1330" s="2" t="s">
        <v>3913</v>
      </c>
      <c r="E1330" s="2" t="str">
        <f t="shared" si="165"/>
        <v>South</v>
      </c>
      <c r="F1330" s="4" t="s">
        <v>535</v>
      </c>
      <c r="G1330" s="4" t="str">
        <f t="shared" si="167"/>
        <v>Furniture</v>
      </c>
      <c r="H1330" s="1">
        <v>4482.0600000000004</v>
      </c>
      <c r="I1330" s="1">
        <v>28</v>
      </c>
      <c r="J1330" s="1">
        <v>15</v>
      </c>
      <c r="K1330" s="1">
        <v>616.22</v>
      </c>
      <c r="M1330" t="b">
        <f t="shared" si="169"/>
        <v>1</v>
      </c>
      <c r="N1330" t="b">
        <f t="shared" si="170"/>
        <v>1</v>
      </c>
      <c r="O1330" t="b">
        <f t="shared" si="171"/>
        <v>1</v>
      </c>
      <c r="P1330" t="b">
        <f t="shared" si="172"/>
        <v>1</v>
      </c>
      <c r="R1330" t="str">
        <f t="shared" si="168"/>
        <v/>
      </c>
    </row>
    <row r="1331" spans="1:18" ht="14.25" hidden="1">
      <c r="A1331" s="1" t="s">
        <v>1301</v>
      </c>
      <c r="B1331" s="1" t="str">
        <f t="shared" si="166"/>
        <v>e9a93b50</v>
      </c>
      <c r="C1331" s="3">
        <v>45042</v>
      </c>
      <c r="D1331" s="2" t="s">
        <v>3912</v>
      </c>
      <c r="E1331" s="2" t="str">
        <f t="shared" si="165"/>
        <v>East</v>
      </c>
      <c r="F1331" s="4" t="s">
        <v>535</v>
      </c>
      <c r="G1331" s="4" t="str">
        <f t="shared" si="167"/>
        <v>Furniture</v>
      </c>
      <c r="H1331" s="1">
        <v>2595.2399999999998</v>
      </c>
      <c r="I1331" s="1">
        <v>22</v>
      </c>
      <c r="J1331" s="1">
        <v>39</v>
      </c>
      <c r="K1331" s="1">
        <v>290.56</v>
      </c>
      <c r="M1331" t="b">
        <f t="shared" si="169"/>
        <v>1</v>
      </c>
      <c r="N1331" t="b">
        <f t="shared" si="170"/>
        <v>1</v>
      </c>
      <c r="O1331" t="b">
        <f t="shared" si="171"/>
        <v>1</v>
      </c>
      <c r="P1331" t="b">
        <f t="shared" si="172"/>
        <v>1</v>
      </c>
      <c r="R1331" t="str">
        <f t="shared" si="168"/>
        <v/>
      </c>
    </row>
    <row r="1332" spans="1:18" ht="14.25" hidden="1">
      <c r="A1332" s="1" t="s">
        <v>1302</v>
      </c>
      <c r="B1332" s="1" t="str">
        <f t="shared" si="166"/>
        <v>a30e2260</v>
      </c>
      <c r="C1332" s="3">
        <v>45161</v>
      </c>
      <c r="D1332" s="2" t="s">
        <v>3912</v>
      </c>
      <c r="E1332" s="2" t="str">
        <f t="shared" si="165"/>
        <v>East</v>
      </c>
      <c r="F1332" s="4" t="s">
        <v>535</v>
      </c>
      <c r="G1332" s="4" t="str">
        <f t="shared" si="167"/>
        <v>Furniture</v>
      </c>
      <c r="H1332" s="1">
        <v>1244.47</v>
      </c>
      <c r="I1332" s="1">
        <v>3</v>
      </c>
      <c r="J1332" s="1">
        <v>18</v>
      </c>
      <c r="K1332" s="1">
        <v>1667.38</v>
      </c>
      <c r="M1332" t="b">
        <f t="shared" si="169"/>
        <v>1</v>
      </c>
      <c r="N1332" t="b">
        <f t="shared" si="170"/>
        <v>1</v>
      </c>
      <c r="O1332" t="b">
        <f t="shared" si="171"/>
        <v>1</v>
      </c>
      <c r="P1332" t="b">
        <f t="shared" si="172"/>
        <v>1</v>
      </c>
      <c r="R1332" t="str">
        <f t="shared" si="168"/>
        <v/>
      </c>
    </row>
    <row r="1333" spans="1:18" ht="14.25" hidden="1">
      <c r="A1333" s="1" t="s">
        <v>1303</v>
      </c>
      <c r="B1333" s="1" t="str">
        <f t="shared" si="166"/>
        <v>1ff9f136</v>
      </c>
      <c r="C1333" s="3">
        <v>45568</v>
      </c>
      <c r="D1333" s="2" t="s">
        <v>3912</v>
      </c>
      <c r="E1333" s="2" t="str">
        <f t="shared" si="165"/>
        <v>East</v>
      </c>
      <c r="F1333" s="4" t="s">
        <v>535</v>
      </c>
      <c r="G1333" s="4" t="str">
        <f t="shared" si="167"/>
        <v>Furniture</v>
      </c>
      <c r="H1333" s="1">
        <v>2995.17</v>
      </c>
      <c r="I1333" s="1">
        <v>39</v>
      </c>
      <c r="J1333" s="1">
        <v>30</v>
      </c>
      <c r="K1333" s="1">
        <v>573.37</v>
      </c>
      <c r="M1333" t="b">
        <f t="shared" si="169"/>
        <v>1</v>
      </c>
      <c r="N1333" t="b">
        <f t="shared" si="170"/>
        <v>1</v>
      </c>
      <c r="O1333" t="b">
        <f t="shared" si="171"/>
        <v>1</v>
      </c>
      <c r="P1333" t="b">
        <f t="shared" si="172"/>
        <v>1</v>
      </c>
      <c r="R1333" t="str">
        <f t="shared" si="168"/>
        <v/>
      </c>
    </row>
    <row r="1334" spans="1:18" ht="14.25" hidden="1">
      <c r="A1334" s="1" t="s">
        <v>1304</v>
      </c>
      <c r="B1334" s="1" t="str">
        <f t="shared" si="166"/>
        <v>c33a8861</v>
      </c>
      <c r="C1334" s="3">
        <v>45465</v>
      </c>
      <c r="D1334" s="2" t="s">
        <v>3913</v>
      </c>
      <c r="E1334" s="2" t="str">
        <f t="shared" si="165"/>
        <v>South</v>
      </c>
      <c r="F1334" s="4" t="s">
        <v>535</v>
      </c>
      <c r="G1334" s="4" t="str">
        <f t="shared" si="167"/>
        <v>Furniture</v>
      </c>
      <c r="H1334" s="1">
        <v>1812.35</v>
      </c>
      <c r="I1334" s="1">
        <v>20</v>
      </c>
      <c r="J1334" s="1">
        <v>34</v>
      </c>
      <c r="K1334" s="1">
        <v>880.06</v>
      </c>
      <c r="M1334" t="b">
        <f t="shared" si="169"/>
        <v>1</v>
      </c>
      <c r="N1334" t="b">
        <f t="shared" si="170"/>
        <v>1</v>
      </c>
      <c r="O1334" t="b">
        <f t="shared" si="171"/>
        <v>1</v>
      </c>
      <c r="P1334" t="b">
        <f t="shared" si="172"/>
        <v>1</v>
      </c>
      <c r="R1334" t="str">
        <f t="shared" si="168"/>
        <v/>
      </c>
    </row>
    <row r="1335" spans="1:18" ht="14.25">
      <c r="A1335" s="1" t="s">
        <v>1305</v>
      </c>
      <c r="B1335" s="1" t="str">
        <f t="shared" si="166"/>
        <v>8bb9baa5</v>
      </c>
      <c r="C1335" s="3">
        <v>45448</v>
      </c>
      <c r="D1335" s="2" t="s">
        <v>3910</v>
      </c>
      <c r="E1335" s="2" t="str">
        <f t="shared" si="165"/>
        <v>North</v>
      </c>
      <c r="F1335" s="4" t="s">
        <v>1474</v>
      </c>
      <c r="G1335" s="4" t="str">
        <f t="shared" si="167"/>
        <v>Clothing</v>
      </c>
      <c r="H1335" s="1">
        <v>3919.74</v>
      </c>
      <c r="I1335" s="1">
        <v>38</v>
      </c>
      <c r="J1335" s="1">
        <v>32</v>
      </c>
      <c r="K1335" s="1">
        <v>811.54</v>
      </c>
      <c r="M1335" t="b">
        <f t="shared" si="169"/>
        <v>1</v>
      </c>
      <c r="N1335" t="b">
        <f t="shared" si="170"/>
        <v>1</v>
      </c>
      <c r="O1335" t="b">
        <f t="shared" si="171"/>
        <v>1</v>
      </c>
      <c r="P1335" t="b">
        <f t="shared" si="172"/>
        <v>1</v>
      </c>
      <c r="R1335" t="str">
        <f t="shared" si="168"/>
        <v/>
      </c>
    </row>
    <row r="1336" spans="1:18" ht="14.25" hidden="1">
      <c r="A1336" s="1">
        <v>88657436</v>
      </c>
      <c r="B1336" s="1" t="str">
        <f t="shared" si="166"/>
        <v>88657436</v>
      </c>
      <c r="C1336" s="3">
        <v>45551</v>
      </c>
      <c r="D1336" s="2" t="s">
        <v>959</v>
      </c>
      <c r="E1336" s="2" t="str">
        <f t="shared" si="165"/>
        <v>West</v>
      </c>
      <c r="F1336" s="4" t="s">
        <v>3914</v>
      </c>
      <c r="G1336" s="4" t="str">
        <f t="shared" si="167"/>
        <v>Sports</v>
      </c>
      <c r="H1336" s="1">
        <v>2097.15</v>
      </c>
      <c r="I1336" s="1">
        <v>25</v>
      </c>
      <c r="J1336" s="1">
        <v>5</v>
      </c>
      <c r="K1336" s="1">
        <v>500.01</v>
      </c>
      <c r="M1336" t="b">
        <f t="shared" si="169"/>
        <v>1</v>
      </c>
      <c r="N1336" t="b">
        <f t="shared" si="170"/>
        <v>1</v>
      </c>
      <c r="O1336" t="b">
        <f t="shared" si="171"/>
        <v>1</v>
      </c>
      <c r="P1336" t="b">
        <f t="shared" si="172"/>
        <v>1</v>
      </c>
      <c r="R1336" t="str">
        <f t="shared" si="168"/>
        <v/>
      </c>
    </row>
    <row r="1337" spans="1:18" ht="14.25" hidden="1">
      <c r="A1337" s="1" t="s">
        <v>1306</v>
      </c>
      <c r="B1337" s="1" t="str">
        <f t="shared" si="166"/>
        <v>6d52c59a</v>
      </c>
      <c r="C1337" s="3">
        <v>45221</v>
      </c>
      <c r="D1337" s="2" t="s">
        <v>3912</v>
      </c>
      <c r="E1337" s="2" t="str">
        <f t="shared" si="165"/>
        <v>East</v>
      </c>
      <c r="F1337" s="4" t="s">
        <v>3914</v>
      </c>
      <c r="G1337" s="4" t="str">
        <f t="shared" si="167"/>
        <v>Sports</v>
      </c>
      <c r="H1337" s="1">
        <v>3545.21</v>
      </c>
      <c r="I1337" s="1">
        <v>48</v>
      </c>
      <c r="J1337" s="1">
        <v>18</v>
      </c>
      <c r="K1337" s="1">
        <v>1506.67</v>
      </c>
      <c r="M1337" t="b">
        <f t="shared" si="169"/>
        <v>1</v>
      </c>
      <c r="N1337" t="b">
        <f t="shared" si="170"/>
        <v>1</v>
      </c>
      <c r="O1337" t="b">
        <f t="shared" si="171"/>
        <v>1</v>
      </c>
      <c r="P1337" t="b">
        <f t="shared" si="172"/>
        <v>1</v>
      </c>
      <c r="R1337" t="str">
        <f t="shared" si="168"/>
        <v/>
      </c>
    </row>
    <row r="1338" spans="1:18" ht="14.25">
      <c r="A1338" s="1" t="s">
        <v>1307</v>
      </c>
      <c r="B1338" s="1" t="str">
        <f t="shared" si="166"/>
        <v>f76fbf52</v>
      </c>
      <c r="C1338" s="3">
        <v>45434</v>
      </c>
      <c r="D1338" s="2" t="s">
        <v>959</v>
      </c>
      <c r="E1338" s="2" t="str">
        <f t="shared" si="165"/>
        <v>West</v>
      </c>
      <c r="F1338" s="4" t="s">
        <v>1474</v>
      </c>
      <c r="G1338" s="4" t="str">
        <f t="shared" si="167"/>
        <v>Clothing</v>
      </c>
      <c r="H1338" s="1">
        <v>4812.8100000000004</v>
      </c>
      <c r="I1338" s="1">
        <v>9</v>
      </c>
      <c r="J1338" s="1">
        <v>25</v>
      </c>
      <c r="K1338" s="1">
        <v>745.43</v>
      </c>
      <c r="M1338" t="b">
        <f t="shared" si="169"/>
        <v>1</v>
      </c>
      <c r="N1338" t="b">
        <f t="shared" si="170"/>
        <v>1</v>
      </c>
      <c r="O1338" t="b">
        <f t="shared" si="171"/>
        <v>1</v>
      </c>
      <c r="P1338" t="b">
        <f t="shared" si="172"/>
        <v>1</v>
      </c>
      <c r="R1338" t="str">
        <f t="shared" si="168"/>
        <v/>
      </c>
    </row>
    <row r="1339" spans="1:18" ht="14.25" hidden="1">
      <c r="A1339" s="1" t="s">
        <v>1308</v>
      </c>
      <c r="B1339" s="1" t="str">
        <f t="shared" si="166"/>
        <v>3165310b</v>
      </c>
      <c r="C1339" s="3">
        <v>44917</v>
      </c>
      <c r="D1339" s="2" t="s">
        <v>3913</v>
      </c>
      <c r="E1339" s="2" t="str">
        <f t="shared" si="165"/>
        <v>South</v>
      </c>
      <c r="F1339" s="4" t="s">
        <v>1222</v>
      </c>
      <c r="G1339" s="4" t="str">
        <f t="shared" si="167"/>
        <v>Electronics</v>
      </c>
      <c r="H1339" s="1">
        <v>445.13</v>
      </c>
      <c r="I1339" s="1">
        <v>27</v>
      </c>
      <c r="J1339" s="1">
        <v>31</v>
      </c>
      <c r="K1339" s="1">
        <v>48.17</v>
      </c>
      <c r="M1339" t="b">
        <f t="shared" si="169"/>
        <v>1</v>
      </c>
      <c r="N1339" t="b">
        <f t="shared" si="170"/>
        <v>1</v>
      </c>
      <c r="O1339" t="b">
        <f t="shared" si="171"/>
        <v>1</v>
      </c>
      <c r="P1339" t="b">
        <f t="shared" si="172"/>
        <v>1</v>
      </c>
      <c r="R1339" t="str">
        <f t="shared" si="168"/>
        <v/>
      </c>
    </row>
    <row r="1340" spans="1:18" ht="14.25" hidden="1">
      <c r="A1340" s="1" t="s">
        <v>1309</v>
      </c>
      <c r="B1340" s="1" t="str">
        <f t="shared" si="166"/>
        <v>bade1b7e</v>
      </c>
      <c r="C1340" s="3">
        <v>45028</v>
      </c>
      <c r="D1340" s="2" t="s">
        <v>3910</v>
      </c>
      <c r="E1340" s="2" t="str">
        <f t="shared" si="165"/>
        <v>North</v>
      </c>
      <c r="F1340" s="4" t="s">
        <v>88</v>
      </c>
      <c r="G1340" s="4" t="str">
        <f t="shared" si="167"/>
        <v>Groceries</v>
      </c>
      <c r="H1340" s="1">
        <v>2311.83</v>
      </c>
      <c r="I1340" s="1">
        <v>25</v>
      </c>
      <c r="J1340" s="1">
        <v>42</v>
      </c>
      <c r="K1340" s="1">
        <v>319.37</v>
      </c>
      <c r="M1340" t="b">
        <f t="shared" si="169"/>
        <v>1</v>
      </c>
      <c r="N1340" t="b">
        <f t="shared" si="170"/>
        <v>1</v>
      </c>
      <c r="O1340" t="b">
        <f t="shared" si="171"/>
        <v>1</v>
      </c>
      <c r="P1340" t="b">
        <f t="shared" si="172"/>
        <v>1</v>
      </c>
      <c r="R1340" t="str">
        <f t="shared" si="168"/>
        <v/>
      </c>
    </row>
    <row r="1341" spans="1:18" ht="14.25" hidden="1">
      <c r="A1341" s="1" t="s">
        <v>1310</v>
      </c>
      <c r="B1341" s="1" t="str">
        <f t="shared" si="166"/>
        <v>0ff0b703</v>
      </c>
      <c r="C1341" s="3">
        <v>45583</v>
      </c>
      <c r="D1341" s="2" t="s">
        <v>3910</v>
      </c>
      <c r="E1341" s="2" t="str">
        <f t="shared" si="165"/>
        <v>North</v>
      </c>
      <c r="F1341" s="4" t="s">
        <v>3914</v>
      </c>
      <c r="G1341" s="4" t="str">
        <f t="shared" si="167"/>
        <v>Sports</v>
      </c>
      <c r="H1341" s="1">
        <v>4539.2</v>
      </c>
      <c r="I1341" s="1">
        <v>5</v>
      </c>
      <c r="J1341" s="1">
        <v>1</v>
      </c>
      <c r="K1341" s="1">
        <v>1965.88</v>
      </c>
      <c r="M1341" t="b">
        <f t="shared" si="169"/>
        <v>1</v>
      </c>
      <c r="N1341" t="b">
        <f t="shared" si="170"/>
        <v>1</v>
      </c>
      <c r="O1341" t="b">
        <f t="shared" si="171"/>
        <v>1</v>
      </c>
      <c r="P1341" t="b">
        <f t="shared" si="172"/>
        <v>1</v>
      </c>
      <c r="R1341" t="str">
        <f t="shared" si="168"/>
        <v/>
      </c>
    </row>
    <row r="1342" spans="1:18" ht="14.25">
      <c r="A1342" s="1" t="s">
        <v>1311</v>
      </c>
      <c r="B1342" s="1" t="str">
        <f t="shared" si="166"/>
        <v>09b2bfda</v>
      </c>
      <c r="C1342" s="3">
        <v>45017</v>
      </c>
      <c r="D1342" s="2" t="s">
        <v>3910</v>
      </c>
      <c r="E1342" s="2" t="str">
        <f t="shared" si="165"/>
        <v>North</v>
      </c>
      <c r="F1342" s="4" t="s">
        <v>1474</v>
      </c>
      <c r="G1342" s="4" t="str">
        <f t="shared" si="167"/>
        <v>Clothing</v>
      </c>
      <c r="H1342" s="1">
        <v>894.3</v>
      </c>
      <c r="I1342" s="1">
        <v>50</v>
      </c>
      <c r="J1342" s="1">
        <v>6</v>
      </c>
      <c r="K1342" s="1">
        <v>602.28</v>
      </c>
      <c r="M1342" t="b">
        <f t="shared" si="169"/>
        <v>1</v>
      </c>
      <c r="N1342" t="b">
        <f t="shared" si="170"/>
        <v>1</v>
      </c>
      <c r="O1342" t="b">
        <f t="shared" si="171"/>
        <v>1</v>
      </c>
      <c r="P1342" t="b">
        <f t="shared" si="172"/>
        <v>1</v>
      </c>
      <c r="R1342" t="str">
        <f t="shared" si="168"/>
        <v/>
      </c>
    </row>
    <row r="1343" spans="1:18" ht="14.25" hidden="1">
      <c r="A1343" s="1" t="s">
        <v>1312</v>
      </c>
      <c r="B1343" s="1" t="str">
        <f t="shared" si="166"/>
        <v>f7f7246e</v>
      </c>
      <c r="C1343" s="3">
        <v>45406</v>
      </c>
      <c r="D1343" s="2" t="s">
        <v>3910</v>
      </c>
      <c r="E1343" s="2" t="str">
        <f t="shared" si="165"/>
        <v>North</v>
      </c>
      <c r="F1343" s="4" t="s">
        <v>88</v>
      </c>
      <c r="G1343" s="4" t="str">
        <f t="shared" si="167"/>
        <v>Groceries</v>
      </c>
      <c r="H1343" s="1">
        <v>4007.07</v>
      </c>
      <c r="I1343" s="1">
        <v>6</v>
      </c>
      <c r="J1343" s="1">
        <v>14</v>
      </c>
      <c r="K1343" s="1">
        <v>1953.09</v>
      </c>
      <c r="M1343" t="b">
        <f t="shared" si="169"/>
        <v>1</v>
      </c>
      <c r="N1343" t="b">
        <f t="shared" si="170"/>
        <v>1</v>
      </c>
      <c r="O1343" t="b">
        <f t="shared" si="171"/>
        <v>1</v>
      </c>
      <c r="P1343" t="b">
        <f t="shared" si="172"/>
        <v>1</v>
      </c>
      <c r="R1343" t="str">
        <f t="shared" si="168"/>
        <v/>
      </c>
    </row>
    <row r="1344" spans="1:18" ht="14.25">
      <c r="A1344" s="1" t="s">
        <v>1313</v>
      </c>
      <c r="B1344" s="1" t="str">
        <f t="shared" si="166"/>
        <v>cf22d791</v>
      </c>
      <c r="C1344" s="3">
        <v>45092</v>
      </c>
      <c r="D1344" s="2" t="s">
        <v>3912</v>
      </c>
      <c r="E1344" s="2" t="str">
        <f t="shared" si="165"/>
        <v>East</v>
      </c>
      <c r="F1344" s="4" t="s">
        <v>1474</v>
      </c>
      <c r="G1344" s="4" t="str">
        <f t="shared" si="167"/>
        <v>Clothing</v>
      </c>
      <c r="H1344" s="1">
        <v>162.16</v>
      </c>
      <c r="I1344" s="1">
        <v>35</v>
      </c>
      <c r="J1344" s="1">
        <v>22</v>
      </c>
      <c r="K1344" s="1">
        <v>866.25</v>
      </c>
      <c r="M1344" t="b">
        <f t="shared" si="169"/>
        <v>1</v>
      </c>
      <c r="N1344" t="b">
        <f t="shared" si="170"/>
        <v>1</v>
      </c>
      <c r="O1344" t="b">
        <f t="shared" si="171"/>
        <v>1</v>
      </c>
      <c r="P1344" t="b">
        <f t="shared" si="172"/>
        <v>1</v>
      </c>
      <c r="R1344" t="str">
        <f t="shared" si="168"/>
        <v/>
      </c>
    </row>
    <row r="1345" spans="1:18" ht="14.25">
      <c r="A1345" s="1" t="s">
        <v>1314</v>
      </c>
      <c r="B1345" s="1" t="str">
        <f t="shared" si="166"/>
        <v>8f91476a</v>
      </c>
      <c r="C1345" s="3">
        <v>45084</v>
      </c>
      <c r="D1345" s="2" t="s">
        <v>959</v>
      </c>
      <c r="E1345" s="2" t="str">
        <f t="shared" si="165"/>
        <v>West</v>
      </c>
      <c r="F1345" s="4" t="s">
        <v>1474</v>
      </c>
      <c r="G1345" s="4" t="str">
        <f t="shared" si="167"/>
        <v>Clothing</v>
      </c>
      <c r="H1345" s="1">
        <v>2834.54</v>
      </c>
      <c r="I1345" s="1">
        <v>50</v>
      </c>
      <c r="J1345" s="1">
        <v>11</v>
      </c>
      <c r="K1345" s="1">
        <v>1820.27</v>
      </c>
      <c r="M1345" t="b">
        <f t="shared" si="169"/>
        <v>1</v>
      </c>
      <c r="N1345" t="b">
        <f t="shared" si="170"/>
        <v>1</v>
      </c>
      <c r="O1345" t="b">
        <f t="shared" si="171"/>
        <v>1</v>
      </c>
      <c r="P1345" t="b">
        <f t="shared" si="172"/>
        <v>1</v>
      </c>
      <c r="R1345" t="str">
        <f t="shared" si="168"/>
        <v/>
      </c>
    </row>
    <row r="1346" spans="1:18" ht="14.25" hidden="1">
      <c r="A1346" s="1" t="s">
        <v>1315</v>
      </c>
      <c r="B1346" s="1" t="str">
        <f t="shared" si="166"/>
        <v>fb16eb85</v>
      </c>
      <c r="C1346" s="3">
        <v>44983</v>
      </c>
      <c r="D1346" s="2" t="s">
        <v>959</v>
      </c>
      <c r="E1346" s="2" t="str">
        <f t="shared" ref="E1346:E1409" si="173">PROPER(TRIM(D1346))</f>
        <v>West</v>
      </c>
      <c r="F1346" s="4" t="s">
        <v>3914</v>
      </c>
      <c r="G1346" s="4" t="str">
        <f t="shared" si="167"/>
        <v>Sports</v>
      </c>
      <c r="H1346" s="1">
        <v>4895.51</v>
      </c>
      <c r="I1346" s="1">
        <v>25</v>
      </c>
      <c r="J1346" s="1">
        <v>4</v>
      </c>
      <c r="K1346" s="1">
        <v>1365.78</v>
      </c>
      <c r="M1346" t="b">
        <f t="shared" si="169"/>
        <v>1</v>
      </c>
      <c r="N1346" t="b">
        <f t="shared" si="170"/>
        <v>1</v>
      </c>
      <c r="O1346" t="b">
        <f t="shared" si="171"/>
        <v>1</v>
      </c>
      <c r="P1346" t="b">
        <f t="shared" si="172"/>
        <v>1</v>
      </c>
      <c r="R1346" t="str">
        <f t="shared" si="168"/>
        <v/>
      </c>
    </row>
    <row r="1347" spans="1:18" ht="14.25" hidden="1">
      <c r="A1347" s="1" t="s">
        <v>1316</v>
      </c>
      <c r="B1347" s="1" t="str">
        <f t="shared" ref="B1347:B1410" si="174">TRIM(A1347)</f>
        <v>82efa2a8</v>
      </c>
      <c r="C1347" s="3">
        <v>45343</v>
      </c>
      <c r="D1347" s="2" t="s">
        <v>3912</v>
      </c>
      <c r="E1347" s="2" t="str">
        <f t="shared" si="173"/>
        <v>East</v>
      </c>
      <c r="F1347" s="4" t="s">
        <v>88</v>
      </c>
      <c r="G1347" s="4" t="str">
        <f t="shared" ref="G1347:G1410" si="175">PROPER(TRIM(SUBSTITUTE(F1347,"$","s")))</f>
        <v>Groceries</v>
      </c>
      <c r="H1347" s="1">
        <v>4540.3900000000003</v>
      </c>
      <c r="I1347" s="1">
        <v>28</v>
      </c>
      <c r="J1347" s="1">
        <v>36</v>
      </c>
      <c r="K1347" s="1">
        <v>433.01</v>
      </c>
      <c r="M1347" t="b">
        <f t="shared" si="169"/>
        <v>1</v>
      </c>
      <c r="N1347" t="b">
        <f t="shared" si="170"/>
        <v>1</v>
      </c>
      <c r="O1347" t="b">
        <f t="shared" si="171"/>
        <v>1</v>
      </c>
      <c r="P1347" t="b">
        <f t="shared" si="172"/>
        <v>1</v>
      </c>
      <c r="R1347" t="str">
        <f t="shared" ref="R1347:R1410" si="176">SUBSTITUTE(SUBSTITUTE(Q1347,"@",""),"#","")</f>
        <v/>
      </c>
    </row>
    <row r="1348" spans="1:18" ht="14.25" hidden="1">
      <c r="A1348" s="1" t="s">
        <v>1317</v>
      </c>
      <c r="B1348" s="1" t="str">
        <f t="shared" si="174"/>
        <v>7709a1f8</v>
      </c>
      <c r="C1348" s="3">
        <v>45158</v>
      </c>
      <c r="D1348" s="2" t="s">
        <v>3912</v>
      </c>
      <c r="E1348" s="2" t="str">
        <f t="shared" si="173"/>
        <v>East</v>
      </c>
      <c r="F1348" s="4" t="s">
        <v>3914</v>
      </c>
      <c r="G1348" s="4" t="str">
        <f t="shared" si="175"/>
        <v>Sports</v>
      </c>
      <c r="H1348" s="1">
        <v>3100.8</v>
      </c>
      <c r="I1348" s="1">
        <v>43</v>
      </c>
      <c r="J1348" s="1">
        <v>17</v>
      </c>
      <c r="K1348" s="1">
        <v>487.45</v>
      </c>
      <c r="M1348" t="b">
        <f t="shared" si="169"/>
        <v>1</v>
      </c>
      <c r="N1348" t="b">
        <f t="shared" si="170"/>
        <v>1</v>
      </c>
      <c r="O1348" t="b">
        <f t="shared" si="171"/>
        <v>1</v>
      </c>
      <c r="P1348" t="b">
        <f t="shared" si="172"/>
        <v>1</v>
      </c>
      <c r="R1348" t="str">
        <f t="shared" si="176"/>
        <v/>
      </c>
    </row>
    <row r="1349" spans="1:18" ht="14.25" hidden="1">
      <c r="A1349" s="1" t="s">
        <v>1318</v>
      </c>
      <c r="B1349" s="1" t="str">
        <f t="shared" si="174"/>
        <v>258bd88b</v>
      </c>
      <c r="C1349" s="3">
        <v>45472</v>
      </c>
      <c r="D1349" s="2" t="s">
        <v>3910</v>
      </c>
      <c r="E1349" s="2" t="str">
        <f t="shared" si="173"/>
        <v>North</v>
      </c>
      <c r="F1349" s="4" t="s">
        <v>3914</v>
      </c>
      <c r="G1349" s="4" t="str">
        <f t="shared" si="175"/>
        <v>Sports</v>
      </c>
      <c r="H1349" s="1">
        <v>3321.15</v>
      </c>
      <c r="I1349" s="1">
        <v>30</v>
      </c>
      <c r="J1349" s="1">
        <v>48</v>
      </c>
      <c r="K1349" s="1">
        <v>10.39</v>
      </c>
      <c r="M1349" t="b">
        <f t="shared" si="169"/>
        <v>1</v>
      </c>
      <c r="N1349" t="b">
        <f t="shared" si="170"/>
        <v>1</v>
      </c>
      <c r="O1349" t="b">
        <f t="shared" si="171"/>
        <v>1</v>
      </c>
      <c r="P1349" t="b">
        <f t="shared" si="172"/>
        <v>1</v>
      </c>
      <c r="R1349" t="str">
        <f t="shared" si="176"/>
        <v/>
      </c>
    </row>
    <row r="1350" spans="1:18" ht="14.25" hidden="1">
      <c r="A1350" s="1" t="s">
        <v>1319</v>
      </c>
      <c r="B1350" s="1" t="str">
        <f t="shared" si="174"/>
        <v>26cb9507</v>
      </c>
      <c r="C1350" s="3">
        <v>44992</v>
      </c>
      <c r="D1350" s="2" t="s">
        <v>3910</v>
      </c>
      <c r="E1350" s="2" t="str">
        <f t="shared" si="173"/>
        <v>North</v>
      </c>
      <c r="F1350" s="4" t="s">
        <v>88</v>
      </c>
      <c r="G1350" s="4" t="str">
        <f t="shared" si="175"/>
        <v>Groceries</v>
      </c>
      <c r="H1350" s="1">
        <v>930.32</v>
      </c>
      <c r="I1350" s="1">
        <v>5</v>
      </c>
      <c r="J1350" s="1">
        <v>20</v>
      </c>
      <c r="K1350" s="1">
        <v>1945.72</v>
      </c>
      <c r="M1350" t="b">
        <f t="shared" ref="M1350:M1413" si="177">AND(ISNUMBER(H1350),H1350&lt;&gt;"")</f>
        <v>1</v>
      </c>
      <c r="N1350" t="b">
        <f t="shared" ref="N1350:N1413" si="178">AND(ISNUMBER(I1350),I1350&lt;&gt;"")</f>
        <v>1</v>
      </c>
      <c r="O1350" t="b">
        <f t="shared" ref="O1350:O1413" si="179">AND(ISNUMBER(J1350),J1350&lt;&gt;"")</f>
        <v>1</v>
      </c>
      <c r="P1350" t="b">
        <f t="shared" ref="P1350:P1413" si="180">AND(ISNUMBER(K1350),K1350&lt;&gt;"")</f>
        <v>1</v>
      </c>
      <c r="R1350" t="str">
        <f t="shared" si="176"/>
        <v/>
      </c>
    </row>
    <row r="1351" spans="1:18" ht="14.25" hidden="1">
      <c r="A1351" s="1" t="s">
        <v>1320</v>
      </c>
      <c r="B1351" s="1" t="str">
        <f t="shared" si="174"/>
        <v>1380589a</v>
      </c>
      <c r="C1351" s="3">
        <v>45299</v>
      </c>
      <c r="D1351" s="2" t="s">
        <v>3913</v>
      </c>
      <c r="E1351" s="2" t="str">
        <f t="shared" si="173"/>
        <v>South</v>
      </c>
      <c r="F1351" s="4" t="s">
        <v>1222</v>
      </c>
      <c r="G1351" s="4" t="str">
        <f t="shared" si="175"/>
        <v>Electronics</v>
      </c>
      <c r="H1351" s="1">
        <v>962.12</v>
      </c>
      <c r="I1351" s="1">
        <v>27</v>
      </c>
      <c r="J1351" s="1">
        <v>34</v>
      </c>
      <c r="K1351" s="1">
        <v>1823.22</v>
      </c>
      <c r="M1351" t="b">
        <f t="shared" si="177"/>
        <v>1</v>
      </c>
      <c r="N1351" t="b">
        <f t="shared" si="178"/>
        <v>1</v>
      </c>
      <c r="O1351" t="b">
        <f t="shared" si="179"/>
        <v>1</v>
      </c>
      <c r="P1351" t="b">
        <f t="shared" si="180"/>
        <v>1</v>
      </c>
      <c r="R1351" t="str">
        <f t="shared" si="176"/>
        <v/>
      </c>
    </row>
    <row r="1352" spans="1:18" ht="14.25">
      <c r="A1352" s="1" t="s">
        <v>1321</v>
      </c>
      <c r="B1352" s="1" t="str">
        <f t="shared" si="174"/>
        <v>2642a55c</v>
      </c>
      <c r="C1352" s="3">
        <v>44897</v>
      </c>
      <c r="D1352" s="2" t="s">
        <v>959</v>
      </c>
      <c r="E1352" s="2" t="str">
        <f t="shared" si="173"/>
        <v>West</v>
      </c>
      <c r="F1352" s="4" t="s">
        <v>1474</v>
      </c>
      <c r="G1352" s="4" t="str">
        <f t="shared" si="175"/>
        <v>Clothing</v>
      </c>
      <c r="H1352" s="1">
        <v>1159.8699999999999</v>
      </c>
      <c r="I1352" s="1">
        <v>15</v>
      </c>
      <c r="J1352" s="1">
        <v>16</v>
      </c>
      <c r="K1352" s="1">
        <v>1918.66</v>
      </c>
      <c r="M1352" t="b">
        <f t="shared" si="177"/>
        <v>1</v>
      </c>
      <c r="N1352" t="b">
        <f t="shared" si="178"/>
        <v>1</v>
      </c>
      <c r="O1352" t="b">
        <f t="shared" si="179"/>
        <v>1</v>
      </c>
      <c r="P1352" t="b">
        <f t="shared" si="180"/>
        <v>1</v>
      </c>
      <c r="R1352" t="str">
        <f t="shared" si="176"/>
        <v/>
      </c>
    </row>
    <row r="1353" spans="1:18" ht="14.25" hidden="1">
      <c r="A1353" s="1" t="s">
        <v>1322</v>
      </c>
      <c r="B1353" s="1" t="str">
        <f t="shared" si="174"/>
        <v>18fbb49d</v>
      </c>
      <c r="C1353" s="3">
        <v>44962</v>
      </c>
      <c r="D1353" s="2" t="s">
        <v>3912</v>
      </c>
      <c r="E1353" s="2" t="str">
        <f t="shared" si="173"/>
        <v>East</v>
      </c>
      <c r="F1353" s="4" t="s">
        <v>3914</v>
      </c>
      <c r="G1353" s="4" t="str">
        <f t="shared" si="175"/>
        <v>Sports</v>
      </c>
      <c r="H1353" s="1">
        <v>1068.48</v>
      </c>
      <c r="I1353" s="1">
        <v>36</v>
      </c>
      <c r="J1353" s="1">
        <v>23</v>
      </c>
      <c r="K1353" s="1">
        <v>133.88</v>
      </c>
      <c r="M1353" t="b">
        <f t="shared" si="177"/>
        <v>1</v>
      </c>
      <c r="N1353" t="b">
        <f t="shared" si="178"/>
        <v>1</v>
      </c>
      <c r="O1353" t="b">
        <f t="shared" si="179"/>
        <v>1</v>
      </c>
      <c r="P1353" t="b">
        <f t="shared" si="180"/>
        <v>1</v>
      </c>
      <c r="R1353" t="str">
        <f t="shared" si="176"/>
        <v/>
      </c>
    </row>
    <row r="1354" spans="1:18" ht="14.25" hidden="1">
      <c r="A1354" s="1" t="s">
        <v>1323</v>
      </c>
      <c r="B1354" s="1" t="str">
        <f t="shared" si="174"/>
        <v>075e33a1</v>
      </c>
      <c r="C1354" s="3">
        <v>45039</v>
      </c>
      <c r="D1354" s="2" t="s">
        <v>3910</v>
      </c>
      <c r="E1354" s="2" t="str">
        <f t="shared" si="173"/>
        <v>North</v>
      </c>
      <c r="F1354" s="4" t="s">
        <v>1222</v>
      </c>
      <c r="G1354" s="4" t="str">
        <f t="shared" si="175"/>
        <v>Electronics</v>
      </c>
      <c r="H1354" s="1">
        <v>583.80999999999995</v>
      </c>
      <c r="I1354" s="1">
        <v>37</v>
      </c>
      <c r="J1354" s="1">
        <v>40</v>
      </c>
      <c r="K1354" s="1">
        <v>545.59</v>
      </c>
      <c r="M1354" t="b">
        <f t="shared" si="177"/>
        <v>1</v>
      </c>
      <c r="N1354" t="b">
        <f t="shared" si="178"/>
        <v>1</v>
      </c>
      <c r="O1354" t="b">
        <f t="shared" si="179"/>
        <v>1</v>
      </c>
      <c r="P1354" t="b">
        <f t="shared" si="180"/>
        <v>1</v>
      </c>
      <c r="R1354" t="str">
        <f t="shared" si="176"/>
        <v/>
      </c>
    </row>
    <row r="1355" spans="1:18" ht="14.25" hidden="1">
      <c r="A1355" s="1" t="s">
        <v>1324</v>
      </c>
      <c r="B1355" s="1" t="str">
        <f t="shared" si="174"/>
        <v>71434fca</v>
      </c>
      <c r="C1355" s="3">
        <v>44982</v>
      </c>
      <c r="D1355" s="2" t="s">
        <v>959</v>
      </c>
      <c r="E1355" s="2" t="str">
        <f t="shared" si="173"/>
        <v>West</v>
      </c>
      <c r="F1355" s="4" t="s">
        <v>535</v>
      </c>
      <c r="G1355" s="4" t="str">
        <f t="shared" si="175"/>
        <v>Furniture</v>
      </c>
      <c r="H1355" s="1">
        <v>2210.17</v>
      </c>
      <c r="I1355" s="1">
        <v>48</v>
      </c>
      <c r="J1355" s="1">
        <v>40</v>
      </c>
      <c r="K1355" s="1">
        <v>71.680000000000007</v>
      </c>
      <c r="M1355" t="b">
        <f t="shared" si="177"/>
        <v>1</v>
      </c>
      <c r="N1355" t="b">
        <f t="shared" si="178"/>
        <v>1</v>
      </c>
      <c r="O1355" t="b">
        <f t="shared" si="179"/>
        <v>1</v>
      </c>
      <c r="P1355" t="b">
        <f t="shared" si="180"/>
        <v>1</v>
      </c>
      <c r="R1355" t="str">
        <f t="shared" si="176"/>
        <v/>
      </c>
    </row>
    <row r="1356" spans="1:18" ht="14.25" hidden="1">
      <c r="A1356" s="1" t="s">
        <v>1325</v>
      </c>
      <c r="B1356" s="1" t="str">
        <f t="shared" si="174"/>
        <v>2525c7df</v>
      </c>
      <c r="C1356" s="3">
        <v>45068</v>
      </c>
      <c r="D1356" s="2" t="s">
        <v>3910</v>
      </c>
      <c r="E1356" s="2" t="str">
        <f t="shared" si="173"/>
        <v>North</v>
      </c>
      <c r="F1356" s="4" t="s">
        <v>3914</v>
      </c>
      <c r="G1356" s="4" t="str">
        <f t="shared" si="175"/>
        <v>Sports</v>
      </c>
      <c r="H1356" s="1">
        <v>3042.56</v>
      </c>
      <c r="I1356" s="1">
        <v>38</v>
      </c>
      <c r="J1356" s="1">
        <v>45</v>
      </c>
      <c r="K1356" s="1">
        <v>430.87</v>
      </c>
      <c r="M1356" t="b">
        <f t="shared" si="177"/>
        <v>1</v>
      </c>
      <c r="N1356" t="b">
        <f t="shared" si="178"/>
        <v>1</v>
      </c>
      <c r="O1356" t="b">
        <f t="shared" si="179"/>
        <v>1</v>
      </c>
      <c r="P1356" t="b">
        <f t="shared" si="180"/>
        <v>1</v>
      </c>
      <c r="R1356" t="str">
        <f t="shared" si="176"/>
        <v/>
      </c>
    </row>
    <row r="1357" spans="1:18" ht="14.25" hidden="1">
      <c r="A1357" s="1" t="s">
        <v>1326</v>
      </c>
      <c r="B1357" s="1" t="str">
        <f t="shared" si="174"/>
        <v>40734a0a</v>
      </c>
      <c r="C1357" s="3">
        <v>45388</v>
      </c>
      <c r="D1357" s="2" t="s">
        <v>3910</v>
      </c>
      <c r="E1357" s="2" t="str">
        <f t="shared" si="173"/>
        <v>North</v>
      </c>
      <c r="F1357" s="4" t="s">
        <v>88</v>
      </c>
      <c r="G1357" s="4" t="str">
        <f t="shared" si="175"/>
        <v>Groceries</v>
      </c>
      <c r="H1357" s="1">
        <v>3336.91</v>
      </c>
      <c r="I1357" s="1">
        <v>26</v>
      </c>
      <c r="J1357" s="1">
        <v>47</v>
      </c>
      <c r="K1357" s="1">
        <v>1886.2</v>
      </c>
      <c r="M1357" t="b">
        <f t="shared" si="177"/>
        <v>1</v>
      </c>
      <c r="N1357" t="b">
        <f t="shared" si="178"/>
        <v>1</v>
      </c>
      <c r="O1357" t="b">
        <f t="shared" si="179"/>
        <v>1</v>
      </c>
      <c r="P1357" t="b">
        <f t="shared" si="180"/>
        <v>1</v>
      </c>
      <c r="R1357" t="str">
        <f t="shared" si="176"/>
        <v/>
      </c>
    </row>
    <row r="1358" spans="1:18" ht="14.25" hidden="1">
      <c r="A1358" s="1" t="s">
        <v>1327</v>
      </c>
      <c r="B1358" s="1" t="str">
        <f t="shared" si="174"/>
        <v>cfd30e79</v>
      </c>
      <c r="C1358" s="3">
        <v>45152</v>
      </c>
      <c r="D1358" s="2" t="s">
        <v>3910</v>
      </c>
      <c r="E1358" s="2" t="str">
        <f t="shared" si="173"/>
        <v>North</v>
      </c>
      <c r="F1358" s="4" t="s">
        <v>535</v>
      </c>
      <c r="G1358" s="4" t="str">
        <f t="shared" si="175"/>
        <v>Furniture</v>
      </c>
      <c r="H1358" s="1">
        <v>3099.52</v>
      </c>
      <c r="I1358" s="1">
        <v>38</v>
      </c>
      <c r="J1358" s="1">
        <v>27</v>
      </c>
      <c r="K1358" s="1">
        <v>1110.5</v>
      </c>
      <c r="M1358" t="b">
        <f t="shared" si="177"/>
        <v>1</v>
      </c>
      <c r="N1358" t="b">
        <f t="shared" si="178"/>
        <v>1</v>
      </c>
      <c r="O1358" t="b">
        <f t="shared" si="179"/>
        <v>1</v>
      </c>
      <c r="P1358" t="b">
        <f t="shared" si="180"/>
        <v>1</v>
      </c>
      <c r="R1358" t="str">
        <f t="shared" si="176"/>
        <v/>
      </c>
    </row>
    <row r="1359" spans="1:18" ht="14.25" hidden="1">
      <c r="A1359" s="1" t="s">
        <v>1328</v>
      </c>
      <c r="B1359" s="1" t="str">
        <f t="shared" si="174"/>
        <v>c7023c27</v>
      </c>
      <c r="C1359" s="3">
        <v>45051</v>
      </c>
      <c r="D1359" s="2" t="s">
        <v>3910</v>
      </c>
      <c r="E1359" s="2" t="str">
        <f t="shared" si="173"/>
        <v>North</v>
      </c>
      <c r="F1359" s="4" t="s">
        <v>3914</v>
      </c>
      <c r="G1359" s="4" t="str">
        <f t="shared" si="175"/>
        <v>Sports</v>
      </c>
      <c r="H1359" s="1">
        <v>3022.82</v>
      </c>
      <c r="I1359" s="1">
        <v>21</v>
      </c>
      <c r="J1359" s="1">
        <v>37</v>
      </c>
      <c r="K1359" s="1">
        <v>1869.19</v>
      </c>
      <c r="M1359" t="b">
        <f t="shared" si="177"/>
        <v>1</v>
      </c>
      <c r="N1359" t="b">
        <f t="shared" si="178"/>
        <v>1</v>
      </c>
      <c r="O1359" t="b">
        <f t="shared" si="179"/>
        <v>1</v>
      </c>
      <c r="P1359" t="b">
        <f t="shared" si="180"/>
        <v>1</v>
      </c>
      <c r="R1359" t="str">
        <f t="shared" si="176"/>
        <v/>
      </c>
    </row>
    <row r="1360" spans="1:18" ht="14.25" hidden="1">
      <c r="A1360" s="1" t="s">
        <v>1329</v>
      </c>
      <c r="B1360" s="1" t="str">
        <f t="shared" si="174"/>
        <v>386936c0</v>
      </c>
      <c r="C1360" s="3">
        <v>45208</v>
      </c>
      <c r="D1360" s="2" t="s">
        <v>3913</v>
      </c>
      <c r="E1360" s="2" t="str">
        <f t="shared" si="173"/>
        <v>South</v>
      </c>
      <c r="F1360" s="4" t="s">
        <v>3914</v>
      </c>
      <c r="G1360" s="4" t="str">
        <f t="shared" si="175"/>
        <v>Sports</v>
      </c>
      <c r="H1360" s="1">
        <v>1549.27</v>
      </c>
      <c r="I1360" s="1">
        <v>40</v>
      </c>
      <c r="J1360" s="1">
        <v>33</v>
      </c>
      <c r="K1360" s="1">
        <v>1466.18</v>
      </c>
      <c r="M1360" t="b">
        <f t="shared" si="177"/>
        <v>1</v>
      </c>
      <c r="N1360" t="b">
        <f t="shared" si="178"/>
        <v>1</v>
      </c>
      <c r="O1360" t="b">
        <f t="shared" si="179"/>
        <v>1</v>
      </c>
      <c r="P1360" t="b">
        <f t="shared" si="180"/>
        <v>1</v>
      </c>
      <c r="R1360" t="str">
        <f t="shared" si="176"/>
        <v/>
      </c>
    </row>
    <row r="1361" spans="1:18" ht="14.25" hidden="1">
      <c r="A1361" s="1" t="s">
        <v>1330</v>
      </c>
      <c r="B1361" s="1" t="str">
        <f t="shared" si="174"/>
        <v>d1b82fe9</v>
      </c>
      <c r="C1361" s="3">
        <v>45472</v>
      </c>
      <c r="D1361" s="2" t="s">
        <v>3910</v>
      </c>
      <c r="E1361" s="2" t="str">
        <f t="shared" si="173"/>
        <v>North</v>
      </c>
      <c r="F1361" s="4" t="s">
        <v>535</v>
      </c>
      <c r="G1361" s="4" t="str">
        <f t="shared" si="175"/>
        <v>Furniture</v>
      </c>
      <c r="H1361" s="1">
        <v>217.99</v>
      </c>
      <c r="I1361" s="1">
        <v>23</v>
      </c>
      <c r="J1361" s="1">
        <v>3</v>
      </c>
      <c r="K1361" s="1">
        <v>617.59</v>
      </c>
      <c r="M1361" t="b">
        <f t="shared" si="177"/>
        <v>1</v>
      </c>
      <c r="N1361" t="b">
        <f t="shared" si="178"/>
        <v>1</v>
      </c>
      <c r="O1361" t="b">
        <f t="shared" si="179"/>
        <v>1</v>
      </c>
      <c r="P1361" t="b">
        <f t="shared" si="180"/>
        <v>1</v>
      </c>
      <c r="R1361" t="str">
        <f t="shared" si="176"/>
        <v/>
      </c>
    </row>
    <row r="1362" spans="1:18" ht="14.25" hidden="1">
      <c r="A1362" s="1" t="s">
        <v>1331</v>
      </c>
      <c r="B1362" s="1" t="str">
        <f t="shared" si="174"/>
        <v>aafae7dd</v>
      </c>
      <c r="C1362" s="3">
        <v>45413</v>
      </c>
      <c r="D1362" s="2" t="s">
        <v>3910</v>
      </c>
      <c r="E1362" s="2" t="str">
        <f t="shared" si="173"/>
        <v>North</v>
      </c>
      <c r="F1362" s="4" t="s">
        <v>3914</v>
      </c>
      <c r="G1362" s="4" t="str">
        <f t="shared" si="175"/>
        <v>Sports</v>
      </c>
      <c r="H1362" s="1">
        <v>2118.83</v>
      </c>
      <c r="I1362" s="1">
        <v>8</v>
      </c>
      <c r="J1362" s="1">
        <v>42</v>
      </c>
      <c r="K1362" s="1">
        <v>1488.45</v>
      </c>
      <c r="M1362" t="b">
        <f t="shared" si="177"/>
        <v>1</v>
      </c>
      <c r="N1362" t="b">
        <f t="shared" si="178"/>
        <v>1</v>
      </c>
      <c r="O1362" t="b">
        <f t="shared" si="179"/>
        <v>1</v>
      </c>
      <c r="P1362" t="b">
        <f t="shared" si="180"/>
        <v>1</v>
      </c>
      <c r="R1362" t="str">
        <f t="shared" si="176"/>
        <v/>
      </c>
    </row>
    <row r="1363" spans="1:18" ht="14.25">
      <c r="A1363" s="1" t="s">
        <v>1332</v>
      </c>
      <c r="B1363" s="1" t="str">
        <f t="shared" si="174"/>
        <v>2a5876b6</v>
      </c>
      <c r="C1363" s="3">
        <v>45081</v>
      </c>
      <c r="D1363" s="2" t="s">
        <v>959</v>
      </c>
      <c r="E1363" s="2" t="str">
        <f t="shared" si="173"/>
        <v>West</v>
      </c>
      <c r="F1363" s="4" t="s">
        <v>1474</v>
      </c>
      <c r="G1363" s="4" t="str">
        <f t="shared" si="175"/>
        <v>Clothing</v>
      </c>
      <c r="H1363" s="1">
        <v>624.62</v>
      </c>
      <c r="I1363" s="1">
        <v>7</v>
      </c>
      <c r="J1363" s="1">
        <v>1</v>
      </c>
      <c r="K1363" s="1">
        <v>1657.73</v>
      </c>
      <c r="M1363" t="b">
        <f t="shared" si="177"/>
        <v>1</v>
      </c>
      <c r="N1363" t="b">
        <f t="shared" si="178"/>
        <v>1</v>
      </c>
      <c r="O1363" t="b">
        <f t="shared" si="179"/>
        <v>1</v>
      </c>
      <c r="P1363" t="b">
        <f t="shared" si="180"/>
        <v>1</v>
      </c>
      <c r="R1363" t="str">
        <f t="shared" si="176"/>
        <v/>
      </c>
    </row>
    <row r="1364" spans="1:18" ht="14.25" hidden="1">
      <c r="A1364" s="1" t="s">
        <v>1333</v>
      </c>
      <c r="B1364" s="1" t="str">
        <f t="shared" si="174"/>
        <v>f77b83f3</v>
      </c>
      <c r="C1364" s="3">
        <v>45001</v>
      </c>
      <c r="D1364" s="2" t="s">
        <v>3913</v>
      </c>
      <c r="E1364" s="2" t="str">
        <f t="shared" si="173"/>
        <v>South</v>
      </c>
      <c r="F1364" s="4" t="s">
        <v>88</v>
      </c>
      <c r="G1364" s="4" t="str">
        <f t="shared" si="175"/>
        <v>Groceries</v>
      </c>
      <c r="H1364" s="1">
        <v>1283.9100000000001</v>
      </c>
      <c r="I1364" s="1">
        <v>43</v>
      </c>
      <c r="J1364" s="1">
        <v>17</v>
      </c>
      <c r="K1364" s="1">
        <v>779.17</v>
      </c>
      <c r="M1364" t="b">
        <f t="shared" si="177"/>
        <v>1</v>
      </c>
      <c r="N1364" t="b">
        <f t="shared" si="178"/>
        <v>1</v>
      </c>
      <c r="O1364" t="b">
        <f t="shared" si="179"/>
        <v>1</v>
      </c>
      <c r="P1364" t="b">
        <f t="shared" si="180"/>
        <v>1</v>
      </c>
      <c r="R1364" t="str">
        <f t="shared" si="176"/>
        <v/>
      </c>
    </row>
    <row r="1365" spans="1:18" ht="14.25" hidden="1">
      <c r="A1365" s="1">
        <v>41420708</v>
      </c>
      <c r="B1365" s="1" t="str">
        <f t="shared" si="174"/>
        <v>41420708</v>
      </c>
      <c r="C1365" s="3">
        <v>45114</v>
      </c>
      <c r="D1365" s="2" t="s">
        <v>959</v>
      </c>
      <c r="E1365" s="2" t="str">
        <f t="shared" si="173"/>
        <v>West</v>
      </c>
      <c r="F1365" s="4" t="s">
        <v>3914</v>
      </c>
      <c r="G1365" s="4" t="str">
        <f t="shared" si="175"/>
        <v>Sports</v>
      </c>
      <c r="H1365" s="1">
        <v>4463.93</v>
      </c>
      <c r="I1365" s="1">
        <v>45</v>
      </c>
      <c r="J1365" s="1">
        <v>4</v>
      </c>
      <c r="K1365" s="1">
        <v>1824.82</v>
      </c>
      <c r="M1365" t="b">
        <f t="shared" si="177"/>
        <v>1</v>
      </c>
      <c r="N1365" t="b">
        <f t="shared" si="178"/>
        <v>1</v>
      </c>
      <c r="O1365" t="b">
        <f t="shared" si="179"/>
        <v>1</v>
      </c>
      <c r="P1365" t="b">
        <f t="shared" si="180"/>
        <v>1</v>
      </c>
      <c r="R1365" t="str">
        <f t="shared" si="176"/>
        <v/>
      </c>
    </row>
    <row r="1366" spans="1:18" ht="14.25" hidden="1">
      <c r="A1366" s="1" t="s">
        <v>1334</v>
      </c>
      <c r="B1366" s="1" t="str">
        <f t="shared" si="174"/>
        <v>e68adb50</v>
      </c>
      <c r="C1366" s="3">
        <v>45044</v>
      </c>
      <c r="D1366" s="2" t="s">
        <v>3910</v>
      </c>
      <c r="E1366" s="2" t="str">
        <f t="shared" si="173"/>
        <v>North</v>
      </c>
      <c r="F1366" s="4" t="s">
        <v>3914</v>
      </c>
      <c r="G1366" s="4" t="str">
        <f t="shared" si="175"/>
        <v>Sports</v>
      </c>
      <c r="H1366" s="1">
        <v>726.18</v>
      </c>
      <c r="I1366" s="1">
        <v>8</v>
      </c>
      <c r="J1366" s="1">
        <v>28</v>
      </c>
      <c r="K1366" s="1">
        <v>30.92</v>
      </c>
      <c r="M1366" t="b">
        <f t="shared" si="177"/>
        <v>1</v>
      </c>
      <c r="N1366" t="b">
        <f t="shared" si="178"/>
        <v>1</v>
      </c>
      <c r="O1366" t="b">
        <f t="shared" si="179"/>
        <v>1</v>
      </c>
      <c r="P1366" t="b">
        <f t="shared" si="180"/>
        <v>1</v>
      </c>
      <c r="R1366" t="str">
        <f t="shared" si="176"/>
        <v/>
      </c>
    </row>
    <row r="1367" spans="1:18" ht="14.25" hidden="1">
      <c r="A1367" s="1" t="s">
        <v>1335</v>
      </c>
      <c r="B1367" s="1" t="str">
        <f t="shared" si="174"/>
        <v>dfba6a62</v>
      </c>
      <c r="C1367" s="3">
        <v>45280</v>
      </c>
      <c r="D1367" s="2" t="s">
        <v>3912</v>
      </c>
      <c r="E1367" s="2" t="str">
        <f t="shared" si="173"/>
        <v>East</v>
      </c>
      <c r="F1367" s="4" t="s">
        <v>3914</v>
      </c>
      <c r="G1367" s="4" t="str">
        <f t="shared" si="175"/>
        <v>Sports</v>
      </c>
      <c r="H1367" s="1">
        <v>2601.75</v>
      </c>
      <c r="I1367" s="1">
        <v>40</v>
      </c>
      <c r="J1367" s="1">
        <v>18</v>
      </c>
      <c r="K1367" s="1">
        <v>573.85</v>
      </c>
      <c r="M1367" t="b">
        <f t="shared" si="177"/>
        <v>1</v>
      </c>
      <c r="N1367" t="b">
        <f t="shared" si="178"/>
        <v>1</v>
      </c>
      <c r="O1367" t="b">
        <f t="shared" si="179"/>
        <v>1</v>
      </c>
      <c r="P1367" t="b">
        <f t="shared" si="180"/>
        <v>1</v>
      </c>
      <c r="R1367" t="str">
        <f t="shared" si="176"/>
        <v/>
      </c>
    </row>
    <row r="1368" spans="1:18" ht="14.25" hidden="1">
      <c r="A1368" s="1">
        <v>87174708</v>
      </c>
      <c r="B1368" s="1" t="str">
        <f t="shared" si="174"/>
        <v>87174708</v>
      </c>
      <c r="C1368" s="3">
        <v>44901</v>
      </c>
      <c r="D1368" s="2" t="s">
        <v>959</v>
      </c>
      <c r="E1368" s="2" t="str">
        <f t="shared" si="173"/>
        <v>West</v>
      </c>
      <c r="F1368" s="4" t="s">
        <v>1222</v>
      </c>
      <c r="G1368" s="4" t="str">
        <f t="shared" si="175"/>
        <v>Electronics</v>
      </c>
      <c r="H1368" s="1">
        <v>1691.05</v>
      </c>
      <c r="I1368" s="1">
        <v>35</v>
      </c>
      <c r="J1368" s="1">
        <v>8</v>
      </c>
      <c r="K1368" s="1">
        <v>1579.94</v>
      </c>
      <c r="M1368" t="b">
        <f t="shared" si="177"/>
        <v>1</v>
      </c>
      <c r="N1368" t="b">
        <f t="shared" si="178"/>
        <v>1</v>
      </c>
      <c r="O1368" t="b">
        <f t="shared" si="179"/>
        <v>1</v>
      </c>
      <c r="P1368" t="b">
        <f t="shared" si="180"/>
        <v>1</v>
      </c>
      <c r="R1368" t="str">
        <f t="shared" si="176"/>
        <v/>
      </c>
    </row>
    <row r="1369" spans="1:18" ht="14.25" hidden="1">
      <c r="A1369" s="1" t="s">
        <v>1336</v>
      </c>
      <c r="B1369" s="1" t="str">
        <f t="shared" si="174"/>
        <v>8b8c7b89</v>
      </c>
      <c r="C1369" s="3">
        <v>45184</v>
      </c>
      <c r="D1369" s="2" t="s">
        <v>959</v>
      </c>
      <c r="E1369" s="2" t="str">
        <f t="shared" si="173"/>
        <v>West</v>
      </c>
      <c r="F1369" s="4" t="s">
        <v>3914</v>
      </c>
      <c r="G1369" s="4" t="str">
        <f t="shared" si="175"/>
        <v>Sports</v>
      </c>
      <c r="H1369" s="1">
        <v>4995.0600000000004</v>
      </c>
      <c r="I1369" s="1">
        <v>34</v>
      </c>
      <c r="J1369" s="1">
        <v>14</v>
      </c>
      <c r="K1369" s="1">
        <v>1761.55</v>
      </c>
      <c r="M1369" t="b">
        <f t="shared" si="177"/>
        <v>1</v>
      </c>
      <c r="N1369" t="b">
        <f t="shared" si="178"/>
        <v>1</v>
      </c>
      <c r="O1369" t="b">
        <f t="shared" si="179"/>
        <v>1</v>
      </c>
      <c r="P1369" t="b">
        <f t="shared" si="180"/>
        <v>1</v>
      </c>
      <c r="R1369" t="str">
        <f t="shared" si="176"/>
        <v/>
      </c>
    </row>
    <row r="1370" spans="1:18" ht="14.25" hidden="1">
      <c r="A1370" s="1" t="s">
        <v>1337</v>
      </c>
      <c r="B1370" s="1" t="str">
        <f t="shared" si="174"/>
        <v>4eec06b4</v>
      </c>
      <c r="C1370" s="3">
        <v>45527</v>
      </c>
      <c r="D1370" s="2" t="s">
        <v>959</v>
      </c>
      <c r="E1370" s="2" t="str">
        <f t="shared" si="173"/>
        <v>West</v>
      </c>
      <c r="F1370" s="4" t="s">
        <v>88</v>
      </c>
      <c r="G1370" s="4" t="str">
        <f t="shared" si="175"/>
        <v>Groceries</v>
      </c>
      <c r="H1370" s="1">
        <v>761.65</v>
      </c>
      <c r="I1370" s="1">
        <v>50</v>
      </c>
      <c r="J1370" s="1">
        <v>12</v>
      </c>
      <c r="K1370" s="1">
        <v>1074.04</v>
      </c>
      <c r="M1370" t="b">
        <f t="shared" si="177"/>
        <v>1</v>
      </c>
      <c r="N1370" t="b">
        <f t="shared" si="178"/>
        <v>1</v>
      </c>
      <c r="O1370" t="b">
        <f t="shared" si="179"/>
        <v>1</v>
      </c>
      <c r="P1370" t="b">
        <f t="shared" si="180"/>
        <v>1</v>
      </c>
      <c r="R1370" t="str">
        <f t="shared" si="176"/>
        <v/>
      </c>
    </row>
    <row r="1371" spans="1:18" ht="14.25">
      <c r="A1371" s="1" t="s">
        <v>1338</v>
      </c>
      <c r="B1371" s="1" t="str">
        <f t="shared" si="174"/>
        <v>0e124a37</v>
      </c>
      <c r="C1371" s="3">
        <v>45193</v>
      </c>
      <c r="D1371" s="2" t="s">
        <v>3912</v>
      </c>
      <c r="E1371" s="2" t="str">
        <f t="shared" si="173"/>
        <v>East</v>
      </c>
      <c r="F1371" s="4" t="s">
        <v>1474</v>
      </c>
      <c r="G1371" s="4" t="str">
        <f t="shared" si="175"/>
        <v>Clothing</v>
      </c>
      <c r="H1371" s="1">
        <v>4482.95</v>
      </c>
      <c r="I1371" s="1">
        <v>40</v>
      </c>
      <c r="J1371" s="1">
        <v>12</v>
      </c>
      <c r="K1371" s="1">
        <v>1729.21</v>
      </c>
      <c r="M1371" t="b">
        <f t="shared" si="177"/>
        <v>1</v>
      </c>
      <c r="N1371" t="b">
        <f t="shared" si="178"/>
        <v>1</v>
      </c>
      <c r="O1371" t="b">
        <f t="shared" si="179"/>
        <v>1</v>
      </c>
      <c r="P1371" t="b">
        <f t="shared" si="180"/>
        <v>1</v>
      </c>
      <c r="R1371" t="str">
        <f t="shared" si="176"/>
        <v/>
      </c>
    </row>
    <row r="1372" spans="1:18" ht="14.25" hidden="1">
      <c r="A1372" s="1">
        <v>75184046</v>
      </c>
      <c r="B1372" s="1" t="str">
        <f t="shared" si="174"/>
        <v>75184046</v>
      </c>
      <c r="C1372" s="3">
        <v>45579</v>
      </c>
      <c r="D1372" s="2" t="s">
        <v>3912</v>
      </c>
      <c r="E1372" s="2" t="str">
        <f t="shared" si="173"/>
        <v>East</v>
      </c>
      <c r="F1372" s="4" t="s">
        <v>3914</v>
      </c>
      <c r="G1372" s="4" t="str">
        <f t="shared" si="175"/>
        <v>Sports</v>
      </c>
      <c r="H1372" s="1">
        <v>340.36</v>
      </c>
      <c r="I1372" s="1">
        <v>46</v>
      </c>
      <c r="J1372" s="1">
        <v>36</v>
      </c>
      <c r="K1372" s="1">
        <v>947.13</v>
      </c>
      <c r="M1372" t="b">
        <f t="shared" si="177"/>
        <v>1</v>
      </c>
      <c r="N1372" t="b">
        <f t="shared" si="178"/>
        <v>1</v>
      </c>
      <c r="O1372" t="b">
        <f t="shared" si="179"/>
        <v>1</v>
      </c>
      <c r="P1372" t="b">
        <f t="shared" si="180"/>
        <v>1</v>
      </c>
      <c r="R1372" t="str">
        <f t="shared" si="176"/>
        <v/>
      </c>
    </row>
    <row r="1373" spans="1:18" ht="14.25">
      <c r="A1373" s="1" t="s">
        <v>1339</v>
      </c>
      <c r="B1373" s="1" t="str">
        <f t="shared" si="174"/>
        <v>341da5f3</v>
      </c>
      <c r="C1373" s="3">
        <v>45135</v>
      </c>
      <c r="D1373" s="2" t="s">
        <v>3912</v>
      </c>
      <c r="E1373" s="2" t="str">
        <f t="shared" si="173"/>
        <v>East</v>
      </c>
      <c r="F1373" s="4" t="s">
        <v>1474</v>
      </c>
      <c r="G1373" s="4" t="str">
        <f t="shared" si="175"/>
        <v>Clothing</v>
      </c>
      <c r="H1373" s="1">
        <v>1844.09</v>
      </c>
      <c r="I1373" s="1">
        <v>8</v>
      </c>
      <c r="J1373" s="1">
        <v>50</v>
      </c>
      <c r="K1373" s="1">
        <v>822.24</v>
      </c>
      <c r="M1373" t="b">
        <f t="shared" si="177"/>
        <v>1</v>
      </c>
      <c r="N1373" t="b">
        <f t="shared" si="178"/>
        <v>1</v>
      </c>
      <c r="O1373" t="b">
        <f t="shared" si="179"/>
        <v>1</v>
      </c>
      <c r="P1373" t="b">
        <f t="shared" si="180"/>
        <v>1</v>
      </c>
      <c r="R1373" t="str">
        <f t="shared" si="176"/>
        <v/>
      </c>
    </row>
    <row r="1374" spans="1:18" ht="14.25" hidden="1">
      <c r="A1374" s="1" t="s">
        <v>1340</v>
      </c>
      <c r="B1374" s="1" t="str">
        <f t="shared" si="174"/>
        <v>86d29590</v>
      </c>
      <c r="C1374" s="3">
        <v>45476</v>
      </c>
      <c r="D1374" s="2" t="s">
        <v>3912</v>
      </c>
      <c r="E1374" s="2" t="str">
        <f t="shared" si="173"/>
        <v>East</v>
      </c>
      <c r="F1374" s="4" t="s">
        <v>88</v>
      </c>
      <c r="G1374" s="4" t="str">
        <f t="shared" si="175"/>
        <v>Groceries</v>
      </c>
      <c r="H1374" s="1">
        <v>2397.1</v>
      </c>
      <c r="I1374" s="1">
        <v>14</v>
      </c>
      <c r="J1374" s="1">
        <v>39</v>
      </c>
      <c r="K1374" s="1">
        <v>1832.21</v>
      </c>
      <c r="M1374" t="b">
        <f t="shared" si="177"/>
        <v>1</v>
      </c>
      <c r="N1374" t="b">
        <f t="shared" si="178"/>
        <v>1</v>
      </c>
      <c r="O1374" t="b">
        <f t="shared" si="179"/>
        <v>1</v>
      </c>
      <c r="P1374" t="b">
        <f t="shared" si="180"/>
        <v>1</v>
      </c>
      <c r="R1374" t="str">
        <f t="shared" si="176"/>
        <v/>
      </c>
    </row>
    <row r="1375" spans="1:18" ht="14.25" hidden="1">
      <c r="A1375" s="1" t="s">
        <v>1341</v>
      </c>
      <c r="B1375" s="1" t="str">
        <f t="shared" si="174"/>
        <v>3c227213</v>
      </c>
      <c r="C1375" s="3">
        <v>45411</v>
      </c>
      <c r="D1375" s="2" t="s">
        <v>3910</v>
      </c>
      <c r="E1375" s="2" t="str">
        <f t="shared" si="173"/>
        <v>North</v>
      </c>
      <c r="F1375" s="4" t="s">
        <v>1222</v>
      </c>
      <c r="G1375" s="4" t="str">
        <f t="shared" si="175"/>
        <v>Electronics</v>
      </c>
      <c r="H1375" s="1">
        <v>2045.12</v>
      </c>
      <c r="I1375" s="1">
        <v>15</v>
      </c>
      <c r="J1375" s="1">
        <v>41</v>
      </c>
      <c r="K1375" s="1">
        <v>1499.48</v>
      </c>
      <c r="M1375" t="b">
        <f t="shared" si="177"/>
        <v>1</v>
      </c>
      <c r="N1375" t="b">
        <f t="shared" si="178"/>
        <v>1</v>
      </c>
      <c r="O1375" t="b">
        <f t="shared" si="179"/>
        <v>1</v>
      </c>
      <c r="P1375" t="b">
        <f t="shared" si="180"/>
        <v>1</v>
      </c>
      <c r="R1375" t="str">
        <f t="shared" si="176"/>
        <v/>
      </c>
    </row>
    <row r="1376" spans="1:18" ht="14.25" hidden="1">
      <c r="A1376" s="1" t="s">
        <v>1342</v>
      </c>
      <c r="B1376" s="1" t="str">
        <f t="shared" si="174"/>
        <v>7cd77c3c</v>
      </c>
      <c r="C1376" s="3">
        <v>45248</v>
      </c>
      <c r="D1376" s="2" t="s">
        <v>3913</v>
      </c>
      <c r="E1376" s="2" t="str">
        <f t="shared" si="173"/>
        <v>South</v>
      </c>
      <c r="F1376" s="4" t="s">
        <v>535</v>
      </c>
      <c r="G1376" s="4" t="str">
        <f t="shared" si="175"/>
        <v>Furniture</v>
      </c>
      <c r="H1376" s="1">
        <v>922.41</v>
      </c>
      <c r="I1376" s="1">
        <v>20</v>
      </c>
      <c r="J1376" s="1">
        <v>25</v>
      </c>
      <c r="K1376" s="1">
        <v>156.44999999999999</v>
      </c>
      <c r="M1376" t="b">
        <f t="shared" si="177"/>
        <v>1</v>
      </c>
      <c r="N1376" t="b">
        <f t="shared" si="178"/>
        <v>1</v>
      </c>
      <c r="O1376" t="b">
        <f t="shared" si="179"/>
        <v>1</v>
      </c>
      <c r="P1376" t="b">
        <f t="shared" si="180"/>
        <v>1</v>
      </c>
      <c r="R1376" t="str">
        <f t="shared" si="176"/>
        <v/>
      </c>
    </row>
    <row r="1377" spans="1:18" ht="14.25" hidden="1">
      <c r="A1377" s="1" t="s">
        <v>1343</v>
      </c>
      <c r="B1377" s="1" t="str">
        <f t="shared" si="174"/>
        <v>83ff856c</v>
      </c>
      <c r="C1377" s="3">
        <v>45595</v>
      </c>
      <c r="D1377" s="2" t="s">
        <v>3910</v>
      </c>
      <c r="E1377" s="2" t="str">
        <f t="shared" si="173"/>
        <v>North</v>
      </c>
      <c r="F1377" s="4" t="s">
        <v>1222</v>
      </c>
      <c r="G1377" s="4" t="str">
        <f t="shared" si="175"/>
        <v>Electronics</v>
      </c>
      <c r="H1377" s="1">
        <v>4698.01</v>
      </c>
      <c r="I1377" s="1">
        <v>48</v>
      </c>
      <c r="J1377" s="1">
        <v>41</v>
      </c>
      <c r="K1377" s="1">
        <v>762.97</v>
      </c>
      <c r="M1377" t="b">
        <f t="shared" si="177"/>
        <v>1</v>
      </c>
      <c r="N1377" t="b">
        <f t="shared" si="178"/>
        <v>1</v>
      </c>
      <c r="O1377" t="b">
        <f t="shared" si="179"/>
        <v>1</v>
      </c>
      <c r="P1377" t="b">
        <f t="shared" si="180"/>
        <v>1</v>
      </c>
      <c r="R1377" t="str">
        <f t="shared" si="176"/>
        <v/>
      </c>
    </row>
    <row r="1378" spans="1:18" ht="14.25" hidden="1">
      <c r="A1378" s="1" t="s">
        <v>1344</v>
      </c>
      <c r="B1378" s="1" t="str">
        <f t="shared" si="174"/>
        <v>bebeff1f</v>
      </c>
      <c r="C1378" s="3">
        <v>45410</v>
      </c>
      <c r="D1378" s="2" t="s">
        <v>959</v>
      </c>
      <c r="E1378" s="2" t="str">
        <f t="shared" si="173"/>
        <v>West</v>
      </c>
      <c r="F1378" s="4" t="s">
        <v>88</v>
      </c>
      <c r="G1378" s="4" t="str">
        <f t="shared" si="175"/>
        <v>Groceries</v>
      </c>
      <c r="H1378" s="1">
        <v>4794.17</v>
      </c>
      <c r="I1378" s="1">
        <v>36</v>
      </c>
      <c r="J1378" s="1">
        <v>34</v>
      </c>
      <c r="K1378" s="1">
        <v>647.94000000000005</v>
      </c>
      <c r="M1378" t="b">
        <f t="shared" si="177"/>
        <v>1</v>
      </c>
      <c r="N1378" t="b">
        <f t="shared" si="178"/>
        <v>1</v>
      </c>
      <c r="O1378" t="b">
        <f t="shared" si="179"/>
        <v>1</v>
      </c>
      <c r="P1378" t="b">
        <f t="shared" si="180"/>
        <v>1</v>
      </c>
      <c r="R1378" t="str">
        <f t="shared" si="176"/>
        <v/>
      </c>
    </row>
    <row r="1379" spans="1:18" ht="14.25" hidden="1">
      <c r="A1379" s="1" t="s">
        <v>1345</v>
      </c>
      <c r="B1379" s="1" t="str">
        <f t="shared" si="174"/>
        <v>7cd82c57</v>
      </c>
      <c r="C1379" s="3">
        <v>45588</v>
      </c>
      <c r="D1379" s="2" t="s">
        <v>3912</v>
      </c>
      <c r="E1379" s="2" t="str">
        <f t="shared" si="173"/>
        <v>East</v>
      </c>
      <c r="F1379" s="4" t="s">
        <v>535</v>
      </c>
      <c r="G1379" s="4" t="str">
        <f t="shared" si="175"/>
        <v>Furniture</v>
      </c>
      <c r="H1379" s="1">
        <v>2007.74</v>
      </c>
      <c r="I1379" s="1">
        <v>10</v>
      </c>
      <c r="J1379" s="1">
        <v>47</v>
      </c>
      <c r="K1379" s="1">
        <v>490.49</v>
      </c>
      <c r="M1379" t="b">
        <f t="shared" si="177"/>
        <v>1</v>
      </c>
      <c r="N1379" t="b">
        <f t="shared" si="178"/>
        <v>1</v>
      </c>
      <c r="O1379" t="b">
        <f t="shared" si="179"/>
        <v>1</v>
      </c>
      <c r="P1379" t="b">
        <f t="shared" si="180"/>
        <v>1</v>
      </c>
      <c r="R1379" t="str">
        <f t="shared" si="176"/>
        <v/>
      </c>
    </row>
    <row r="1380" spans="1:18" ht="14.25">
      <c r="A1380" s="1" t="s">
        <v>1346</v>
      </c>
      <c r="B1380" s="1" t="str">
        <f t="shared" si="174"/>
        <v>5ee91ca0</v>
      </c>
      <c r="C1380" s="3">
        <v>45201</v>
      </c>
      <c r="D1380" s="2" t="s">
        <v>959</v>
      </c>
      <c r="E1380" s="2" t="str">
        <f t="shared" si="173"/>
        <v>West</v>
      </c>
      <c r="F1380" s="4" t="s">
        <v>1474</v>
      </c>
      <c r="G1380" s="4" t="str">
        <f t="shared" si="175"/>
        <v>Clothing</v>
      </c>
      <c r="H1380" s="1">
        <v>4209.5</v>
      </c>
      <c r="I1380" s="1">
        <v>12</v>
      </c>
      <c r="J1380" s="1">
        <v>37</v>
      </c>
      <c r="K1380" s="1">
        <v>1529.14</v>
      </c>
      <c r="M1380" t="b">
        <f t="shared" si="177"/>
        <v>1</v>
      </c>
      <c r="N1380" t="b">
        <f t="shared" si="178"/>
        <v>1</v>
      </c>
      <c r="O1380" t="b">
        <f t="shared" si="179"/>
        <v>1</v>
      </c>
      <c r="P1380" t="b">
        <f t="shared" si="180"/>
        <v>1</v>
      </c>
      <c r="R1380" t="str">
        <f t="shared" si="176"/>
        <v/>
      </c>
    </row>
    <row r="1381" spans="1:18" ht="14.25">
      <c r="A1381" s="1" t="s">
        <v>1347</v>
      </c>
      <c r="B1381" s="1" t="str">
        <f t="shared" si="174"/>
        <v>b0c438cf</v>
      </c>
      <c r="C1381" s="3">
        <v>45495</v>
      </c>
      <c r="D1381" s="2" t="s">
        <v>3912</v>
      </c>
      <c r="E1381" s="2" t="str">
        <f t="shared" si="173"/>
        <v>East</v>
      </c>
      <c r="F1381" s="4" t="s">
        <v>1474</v>
      </c>
      <c r="G1381" s="4" t="str">
        <f t="shared" si="175"/>
        <v>Clothing</v>
      </c>
      <c r="H1381" s="1">
        <v>1167.98</v>
      </c>
      <c r="I1381" s="1">
        <v>21</v>
      </c>
      <c r="J1381" s="1">
        <v>34</v>
      </c>
      <c r="K1381" s="1">
        <v>1923.05</v>
      </c>
      <c r="M1381" t="b">
        <f t="shared" si="177"/>
        <v>1</v>
      </c>
      <c r="N1381" t="b">
        <f t="shared" si="178"/>
        <v>1</v>
      </c>
      <c r="O1381" t="b">
        <f t="shared" si="179"/>
        <v>1</v>
      </c>
      <c r="P1381" t="b">
        <f t="shared" si="180"/>
        <v>1</v>
      </c>
      <c r="R1381" t="str">
        <f t="shared" si="176"/>
        <v/>
      </c>
    </row>
    <row r="1382" spans="1:18" ht="14.25">
      <c r="A1382" s="1" t="s">
        <v>1348</v>
      </c>
      <c r="B1382" s="1" t="str">
        <f t="shared" si="174"/>
        <v>2f7f7da1</v>
      </c>
      <c r="C1382" s="3">
        <v>44958</v>
      </c>
      <c r="D1382" s="2" t="s">
        <v>3912</v>
      </c>
      <c r="E1382" s="2" t="str">
        <f t="shared" si="173"/>
        <v>East</v>
      </c>
      <c r="F1382" s="4" t="s">
        <v>1474</v>
      </c>
      <c r="G1382" s="4" t="str">
        <f t="shared" si="175"/>
        <v>Clothing</v>
      </c>
      <c r="H1382" s="1">
        <v>1993.03</v>
      </c>
      <c r="I1382" s="1">
        <v>14</v>
      </c>
      <c r="J1382" s="1">
        <v>30</v>
      </c>
      <c r="K1382" s="1">
        <v>659.67</v>
      </c>
      <c r="M1382" t="b">
        <f t="shared" si="177"/>
        <v>1</v>
      </c>
      <c r="N1382" t="b">
        <f t="shared" si="178"/>
        <v>1</v>
      </c>
      <c r="O1382" t="b">
        <f t="shared" si="179"/>
        <v>1</v>
      </c>
      <c r="P1382" t="b">
        <f t="shared" si="180"/>
        <v>1</v>
      </c>
      <c r="R1382" t="str">
        <f t="shared" si="176"/>
        <v/>
      </c>
    </row>
    <row r="1383" spans="1:18" ht="14.25" hidden="1">
      <c r="A1383" s="1" t="s">
        <v>1349</v>
      </c>
      <c r="B1383" s="1" t="str">
        <f t="shared" si="174"/>
        <v>25df3385</v>
      </c>
      <c r="C1383" s="3">
        <v>45150</v>
      </c>
      <c r="D1383" s="2" t="s">
        <v>3913</v>
      </c>
      <c r="E1383" s="2" t="str">
        <f t="shared" si="173"/>
        <v>South</v>
      </c>
      <c r="F1383" s="4" t="s">
        <v>88</v>
      </c>
      <c r="G1383" s="4" t="str">
        <f t="shared" si="175"/>
        <v>Groceries</v>
      </c>
      <c r="H1383" s="1">
        <v>1585.84</v>
      </c>
      <c r="I1383" s="1">
        <v>30</v>
      </c>
      <c r="J1383" s="1">
        <v>18</v>
      </c>
      <c r="K1383" s="1">
        <v>1727.63</v>
      </c>
      <c r="M1383" t="b">
        <f t="shared" si="177"/>
        <v>1</v>
      </c>
      <c r="N1383" t="b">
        <f t="shared" si="178"/>
        <v>1</v>
      </c>
      <c r="O1383" t="b">
        <f t="shared" si="179"/>
        <v>1</v>
      </c>
      <c r="P1383" t="b">
        <f t="shared" si="180"/>
        <v>1</v>
      </c>
      <c r="R1383" t="str">
        <f t="shared" si="176"/>
        <v/>
      </c>
    </row>
    <row r="1384" spans="1:18" ht="14.25" hidden="1">
      <c r="A1384" s="1" t="s">
        <v>1350</v>
      </c>
      <c r="B1384" s="1" t="str">
        <f t="shared" si="174"/>
        <v>42a8be1f</v>
      </c>
      <c r="C1384" s="3">
        <v>45115</v>
      </c>
      <c r="D1384" s="2" t="s">
        <v>3910</v>
      </c>
      <c r="E1384" s="2" t="str">
        <f t="shared" si="173"/>
        <v>North</v>
      </c>
      <c r="F1384" s="4" t="s">
        <v>535</v>
      </c>
      <c r="G1384" s="4" t="str">
        <f t="shared" si="175"/>
        <v>Furniture</v>
      </c>
      <c r="H1384" s="1">
        <v>998.3</v>
      </c>
      <c r="I1384" s="1">
        <v>26</v>
      </c>
      <c r="J1384" s="1">
        <v>1</v>
      </c>
      <c r="K1384" s="1">
        <v>1891.6</v>
      </c>
      <c r="M1384" t="b">
        <f t="shared" si="177"/>
        <v>1</v>
      </c>
      <c r="N1384" t="b">
        <f t="shared" si="178"/>
        <v>1</v>
      </c>
      <c r="O1384" t="b">
        <f t="shared" si="179"/>
        <v>1</v>
      </c>
      <c r="P1384" t="b">
        <f t="shared" si="180"/>
        <v>1</v>
      </c>
      <c r="R1384" t="str">
        <f t="shared" si="176"/>
        <v/>
      </c>
    </row>
    <row r="1385" spans="1:18" ht="14.25">
      <c r="A1385" s="1" t="s">
        <v>1351</v>
      </c>
      <c r="B1385" s="1" t="str">
        <f t="shared" si="174"/>
        <v>4d7cc8d5</v>
      </c>
      <c r="C1385" s="3">
        <v>45566</v>
      </c>
      <c r="D1385" s="2" t="s">
        <v>959</v>
      </c>
      <c r="E1385" s="2" t="str">
        <f t="shared" si="173"/>
        <v>West</v>
      </c>
      <c r="F1385" s="4" t="s">
        <v>1474</v>
      </c>
      <c r="G1385" s="4" t="str">
        <f t="shared" si="175"/>
        <v>Clothing</v>
      </c>
      <c r="H1385" s="1">
        <v>4053.7</v>
      </c>
      <c r="I1385" s="1">
        <v>28</v>
      </c>
      <c r="J1385" s="1">
        <v>27</v>
      </c>
      <c r="K1385" s="1">
        <v>247.53</v>
      </c>
      <c r="M1385" t="b">
        <f t="shared" si="177"/>
        <v>1</v>
      </c>
      <c r="N1385" t="b">
        <f t="shared" si="178"/>
        <v>1</v>
      </c>
      <c r="O1385" t="b">
        <f t="shared" si="179"/>
        <v>1</v>
      </c>
      <c r="P1385" t="b">
        <f t="shared" si="180"/>
        <v>1</v>
      </c>
      <c r="R1385" t="str">
        <f t="shared" si="176"/>
        <v/>
      </c>
    </row>
    <row r="1386" spans="1:18" ht="14.25" hidden="1">
      <c r="A1386" s="1" t="s">
        <v>1352</v>
      </c>
      <c r="B1386" s="1" t="str">
        <f t="shared" si="174"/>
        <v>2432defa</v>
      </c>
      <c r="C1386" s="3">
        <v>45165</v>
      </c>
      <c r="D1386" s="2" t="s">
        <v>3912</v>
      </c>
      <c r="E1386" s="2" t="str">
        <f t="shared" si="173"/>
        <v>East</v>
      </c>
      <c r="F1386" s="4" t="s">
        <v>88</v>
      </c>
      <c r="G1386" s="4" t="str">
        <f t="shared" si="175"/>
        <v>Groceries</v>
      </c>
      <c r="H1386" s="1">
        <v>744.21</v>
      </c>
      <c r="I1386" s="1">
        <v>20</v>
      </c>
      <c r="J1386" s="1">
        <v>13</v>
      </c>
      <c r="K1386" s="1">
        <v>1674.88</v>
      </c>
      <c r="M1386" t="b">
        <f t="shared" si="177"/>
        <v>1</v>
      </c>
      <c r="N1386" t="b">
        <f t="shared" si="178"/>
        <v>1</v>
      </c>
      <c r="O1386" t="b">
        <f t="shared" si="179"/>
        <v>1</v>
      </c>
      <c r="P1386" t="b">
        <f t="shared" si="180"/>
        <v>1</v>
      </c>
      <c r="R1386" t="str">
        <f t="shared" si="176"/>
        <v/>
      </c>
    </row>
    <row r="1387" spans="1:18" ht="14.25">
      <c r="A1387" s="1" t="s">
        <v>1353</v>
      </c>
      <c r="B1387" s="1" t="str">
        <f t="shared" si="174"/>
        <v>e0379f1a</v>
      </c>
      <c r="C1387" s="3">
        <v>45429</v>
      </c>
      <c r="D1387" s="2" t="s">
        <v>3912</v>
      </c>
      <c r="E1387" s="2" t="str">
        <f t="shared" si="173"/>
        <v>East</v>
      </c>
      <c r="F1387" s="4" t="s">
        <v>1474</v>
      </c>
      <c r="G1387" s="4" t="str">
        <f t="shared" si="175"/>
        <v>Clothing</v>
      </c>
      <c r="H1387" s="1">
        <v>2037.48</v>
      </c>
      <c r="I1387" s="1">
        <v>13</v>
      </c>
      <c r="J1387" s="1">
        <v>3</v>
      </c>
      <c r="K1387" s="1">
        <v>595.89</v>
      </c>
      <c r="M1387" t="b">
        <f t="shared" si="177"/>
        <v>1</v>
      </c>
      <c r="N1387" t="b">
        <f t="shared" si="178"/>
        <v>1</v>
      </c>
      <c r="O1387" t="b">
        <f t="shared" si="179"/>
        <v>1</v>
      </c>
      <c r="P1387" t="b">
        <f t="shared" si="180"/>
        <v>1</v>
      </c>
      <c r="R1387" t="str">
        <f t="shared" si="176"/>
        <v/>
      </c>
    </row>
    <row r="1388" spans="1:18" ht="14.25">
      <c r="A1388" s="1" t="s">
        <v>1354</v>
      </c>
      <c r="B1388" s="1" t="str">
        <f t="shared" si="174"/>
        <v>353cfe54</v>
      </c>
      <c r="C1388" s="3">
        <v>45166</v>
      </c>
      <c r="D1388" s="2" t="s">
        <v>3910</v>
      </c>
      <c r="E1388" s="2" t="str">
        <f t="shared" si="173"/>
        <v>North</v>
      </c>
      <c r="F1388" s="4" t="s">
        <v>1474</v>
      </c>
      <c r="G1388" s="4" t="str">
        <f t="shared" si="175"/>
        <v>Clothing</v>
      </c>
      <c r="H1388" s="1">
        <v>4564.58</v>
      </c>
      <c r="I1388" s="1">
        <v>45</v>
      </c>
      <c r="J1388" s="1">
        <v>34</v>
      </c>
      <c r="K1388" s="1">
        <v>255.79</v>
      </c>
      <c r="M1388" t="b">
        <f t="shared" si="177"/>
        <v>1</v>
      </c>
      <c r="N1388" t="b">
        <f t="shared" si="178"/>
        <v>1</v>
      </c>
      <c r="O1388" t="b">
        <f t="shared" si="179"/>
        <v>1</v>
      </c>
      <c r="P1388" t="b">
        <f t="shared" si="180"/>
        <v>1</v>
      </c>
      <c r="R1388" t="str">
        <f t="shared" si="176"/>
        <v/>
      </c>
    </row>
    <row r="1389" spans="1:18" ht="14.25" hidden="1">
      <c r="A1389" s="1" t="s">
        <v>1355</v>
      </c>
      <c r="B1389" s="1" t="str">
        <f t="shared" si="174"/>
        <v>4bdf4e87</v>
      </c>
      <c r="C1389" s="3">
        <v>45057</v>
      </c>
      <c r="D1389" s="2" t="s">
        <v>3910</v>
      </c>
      <c r="E1389" s="2" t="str">
        <f t="shared" si="173"/>
        <v>North</v>
      </c>
      <c r="F1389" s="4" t="s">
        <v>3914</v>
      </c>
      <c r="G1389" s="4" t="str">
        <f t="shared" si="175"/>
        <v>Sports</v>
      </c>
      <c r="H1389" s="1">
        <v>2602.0700000000002</v>
      </c>
      <c r="I1389" s="1">
        <v>7</v>
      </c>
      <c r="J1389" s="1">
        <v>29</v>
      </c>
      <c r="K1389" s="1">
        <v>762.16</v>
      </c>
      <c r="M1389" t="b">
        <f t="shared" si="177"/>
        <v>1</v>
      </c>
      <c r="N1389" t="b">
        <f t="shared" si="178"/>
        <v>1</v>
      </c>
      <c r="O1389" t="b">
        <f t="shared" si="179"/>
        <v>1</v>
      </c>
      <c r="P1389" t="b">
        <f t="shared" si="180"/>
        <v>1</v>
      </c>
      <c r="R1389" t="str">
        <f t="shared" si="176"/>
        <v/>
      </c>
    </row>
    <row r="1390" spans="1:18" ht="14.25" hidden="1">
      <c r="A1390" s="1" t="s">
        <v>1356</v>
      </c>
      <c r="B1390" s="1" t="str">
        <f t="shared" si="174"/>
        <v>7faf4960</v>
      </c>
      <c r="C1390" s="3">
        <v>44950</v>
      </c>
      <c r="D1390" s="2" t="s">
        <v>3910</v>
      </c>
      <c r="E1390" s="2" t="str">
        <f t="shared" si="173"/>
        <v>North</v>
      </c>
      <c r="F1390" s="4" t="s">
        <v>535</v>
      </c>
      <c r="G1390" s="4" t="str">
        <f t="shared" si="175"/>
        <v>Furniture</v>
      </c>
      <c r="H1390" s="1">
        <v>2497.88</v>
      </c>
      <c r="I1390" s="1">
        <v>31</v>
      </c>
      <c r="J1390" s="1">
        <v>6</v>
      </c>
      <c r="K1390" s="1">
        <v>808.27</v>
      </c>
      <c r="M1390" t="b">
        <f t="shared" si="177"/>
        <v>1</v>
      </c>
      <c r="N1390" t="b">
        <f t="shared" si="178"/>
        <v>1</v>
      </c>
      <c r="O1390" t="b">
        <f t="shared" si="179"/>
        <v>1</v>
      </c>
      <c r="P1390" t="b">
        <f t="shared" si="180"/>
        <v>1</v>
      </c>
      <c r="R1390" t="str">
        <f t="shared" si="176"/>
        <v/>
      </c>
    </row>
    <row r="1391" spans="1:18" ht="14.25" hidden="1">
      <c r="A1391" s="1" t="s">
        <v>1357</v>
      </c>
      <c r="B1391" s="1" t="str">
        <f t="shared" si="174"/>
        <v>e38ef5d0</v>
      </c>
      <c r="C1391" s="3">
        <v>44973</v>
      </c>
      <c r="D1391" s="2" t="s">
        <v>3910</v>
      </c>
      <c r="E1391" s="2" t="str">
        <f t="shared" si="173"/>
        <v>North</v>
      </c>
      <c r="F1391" s="4" t="s">
        <v>535</v>
      </c>
      <c r="G1391" s="4" t="str">
        <f t="shared" si="175"/>
        <v>Furniture</v>
      </c>
      <c r="H1391" s="1">
        <v>2478.12</v>
      </c>
      <c r="I1391" s="1">
        <v>39</v>
      </c>
      <c r="J1391" s="1">
        <v>0</v>
      </c>
      <c r="K1391" s="1">
        <v>692.89</v>
      </c>
      <c r="M1391" t="b">
        <f t="shared" si="177"/>
        <v>1</v>
      </c>
      <c r="N1391" t="b">
        <f t="shared" si="178"/>
        <v>1</v>
      </c>
      <c r="O1391" t="b">
        <f t="shared" si="179"/>
        <v>1</v>
      </c>
      <c r="P1391" t="b">
        <f t="shared" si="180"/>
        <v>1</v>
      </c>
      <c r="R1391" t="str">
        <f t="shared" si="176"/>
        <v/>
      </c>
    </row>
    <row r="1392" spans="1:18" ht="14.25">
      <c r="A1392" s="1" t="s">
        <v>1358</v>
      </c>
      <c r="B1392" s="1" t="str">
        <f t="shared" si="174"/>
        <v>be0d54cb</v>
      </c>
      <c r="C1392" s="3">
        <v>45313</v>
      </c>
      <c r="D1392" s="2" t="s">
        <v>3910</v>
      </c>
      <c r="E1392" s="2" t="str">
        <f t="shared" si="173"/>
        <v>North</v>
      </c>
      <c r="F1392" s="4" t="s">
        <v>1474</v>
      </c>
      <c r="G1392" s="4" t="str">
        <f t="shared" si="175"/>
        <v>Clothing</v>
      </c>
      <c r="H1392" s="1">
        <v>2485.31</v>
      </c>
      <c r="I1392" s="1">
        <v>27</v>
      </c>
      <c r="J1392" s="1">
        <v>46</v>
      </c>
      <c r="K1392" s="1">
        <v>18.940000000000001</v>
      </c>
      <c r="M1392" t="b">
        <f t="shared" si="177"/>
        <v>1</v>
      </c>
      <c r="N1392" t="b">
        <f t="shared" si="178"/>
        <v>1</v>
      </c>
      <c r="O1392" t="b">
        <f t="shared" si="179"/>
        <v>1</v>
      </c>
      <c r="P1392" t="b">
        <f t="shared" si="180"/>
        <v>1</v>
      </c>
      <c r="R1392" t="str">
        <f t="shared" si="176"/>
        <v/>
      </c>
    </row>
    <row r="1393" spans="1:18" ht="14.25" hidden="1">
      <c r="A1393" s="1" t="s">
        <v>1359</v>
      </c>
      <c r="B1393" s="1" t="str">
        <f t="shared" si="174"/>
        <v>f3df6cce</v>
      </c>
      <c r="C1393" s="3">
        <v>45446</v>
      </c>
      <c r="D1393" s="2" t="s">
        <v>3913</v>
      </c>
      <c r="E1393" s="2" t="str">
        <f t="shared" si="173"/>
        <v>South</v>
      </c>
      <c r="F1393" s="4" t="s">
        <v>3914</v>
      </c>
      <c r="G1393" s="4" t="str">
        <f t="shared" si="175"/>
        <v>Sports</v>
      </c>
      <c r="H1393" s="1">
        <v>4593.4399999999996</v>
      </c>
      <c r="I1393" s="1">
        <v>14</v>
      </c>
      <c r="J1393" s="1">
        <v>23</v>
      </c>
      <c r="K1393" s="1">
        <v>209.99</v>
      </c>
      <c r="M1393" t="b">
        <f t="shared" si="177"/>
        <v>1</v>
      </c>
      <c r="N1393" t="b">
        <f t="shared" si="178"/>
        <v>1</v>
      </c>
      <c r="O1393" t="b">
        <f t="shared" si="179"/>
        <v>1</v>
      </c>
      <c r="P1393" t="b">
        <f t="shared" si="180"/>
        <v>1</v>
      </c>
      <c r="R1393" t="str">
        <f t="shared" si="176"/>
        <v/>
      </c>
    </row>
    <row r="1394" spans="1:18" ht="14.25" hidden="1">
      <c r="A1394" s="1" t="s">
        <v>1360</v>
      </c>
      <c r="B1394" s="1" t="str">
        <f t="shared" si="174"/>
        <v>bc09457a</v>
      </c>
      <c r="C1394" s="3">
        <v>45434</v>
      </c>
      <c r="D1394" s="2" t="s">
        <v>3912</v>
      </c>
      <c r="E1394" s="2" t="str">
        <f t="shared" si="173"/>
        <v>East</v>
      </c>
      <c r="F1394" s="4" t="s">
        <v>1222</v>
      </c>
      <c r="G1394" s="4" t="str">
        <f t="shared" si="175"/>
        <v>Electronics</v>
      </c>
      <c r="H1394" s="1">
        <v>2685.02</v>
      </c>
      <c r="I1394" s="1">
        <v>1</v>
      </c>
      <c r="J1394" s="1">
        <v>27</v>
      </c>
      <c r="K1394" s="1">
        <v>624.84</v>
      </c>
      <c r="M1394" t="b">
        <f t="shared" si="177"/>
        <v>1</v>
      </c>
      <c r="N1394" t="b">
        <f t="shared" si="178"/>
        <v>1</v>
      </c>
      <c r="O1394" t="b">
        <f t="shared" si="179"/>
        <v>1</v>
      </c>
      <c r="P1394" t="b">
        <f t="shared" si="180"/>
        <v>1</v>
      </c>
      <c r="R1394" t="str">
        <f t="shared" si="176"/>
        <v/>
      </c>
    </row>
    <row r="1395" spans="1:18" ht="14.25" hidden="1">
      <c r="A1395" s="1" t="s">
        <v>1361</v>
      </c>
      <c r="B1395" s="1" t="str">
        <f t="shared" si="174"/>
        <v>d296c469</v>
      </c>
      <c r="C1395" s="3">
        <v>45127</v>
      </c>
      <c r="D1395" s="2" t="s">
        <v>959</v>
      </c>
      <c r="E1395" s="2" t="str">
        <f t="shared" si="173"/>
        <v>West</v>
      </c>
      <c r="F1395" s="4" t="s">
        <v>88</v>
      </c>
      <c r="G1395" s="4" t="str">
        <f t="shared" si="175"/>
        <v>Groceries</v>
      </c>
      <c r="H1395" s="1">
        <v>4536.26</v>
      </c>
      <c r="I1395" s="1">
        <v>3</v>
      </c>
      <c r="J1395" s="1">
        <v>32</v>
      </c>
      <c r="K1395" s="1">
        <v>1523.44</v>
      </c>
      <c r="M1395" t="b">
        <f t="shared" si="177"/>
        <v>1</v>
      </c>
      <c r="N1395" t="b">
        <f t="shared" si="178"/>
        <v>1</v>
      </c>
      <c r="O1395" t="b">
        <f t="shared" si="179"/>
        <v>1</v>
      </c>
      <c r="P1395" t="b">
        <f t="shared" si="180"/>
        <v>1</v>
      </c>
      <c r="R1395" t="str">
        <f t="shared" si="176"/>
        <v/>
      </c>
    </row>
    <row r="1396" spans="1:18" ht="14.25" hidden="1">
      <c r="A1396" s="1" t="s">
        <v>1362</v>
      </c>
      <c r="B1396" s="1" t="str">
        <f t="shared" si="174"/>
        <v>190920c3</v>
      </c>
      <c r="C1396" s="3">
        <v>45257</v>
      </c>
      <c r="D1396" s="2" t="s">
        <v>3912</v>
      </c>
      <c r="E1396" s="2" t="str">
        <f t="shared" si="173"/>
        <v>East</v>
      </c>
      <c r="F1396" s="4" t="s">
        <v>88</v>
      </c>
      <c r="G1396" s="4" t="str">
        <f t="shared" si="175"/>
        <v>Groceries</v>
      </c>
      <c r="H1396" s="1">
        <v>515.72</v>
      </c>
      <c r="I1396" s="1">
        <v>41</v>
      </c>
      <c r="J1396" s="1">
        <v>46</v>
      </c>
      <c r="K1396" s="1">
        <v>1744.41</v>
      </c>
      <c r="M1396" t="b">
        <f t="shared" si="177"/>
        <v>1</v>
      </c>
      <c r="N1396" t="b">
        <f t="shared" si="178"/>
        <v>1</v>
      </c>
      <c r="O1396" t="b">
        <f t="shared" si="179"/>
        <v>1</v>
      </c>
      <c r="P1396" t="b">
        <f t="shared" si="180"/>
        <v>1</v>
      </c>
      <c r="R1396" t="str">
        <f t="shared" si="176"/>
        <v/>
      </c>
    </row>
    <row r="1397" spans="1:18" ht="14.25">
      <c r="A1397" s="1" t="s">
        <v>1363</v>
      </c>
      <c r="B1397" s="1" t="str">
        <f t="shared" si="174"/>
        <v>def643a9</v>
      </c>
      <c r="C1397" s="3">
        <v>45357</v>
      </c>
      <c r="D1397" s="2" t="s">
        <v>3912</v>
      </c>
      <c r="E1397" s="2" t="str">
        <f t="shared" si="173"/>
        <v>East</v>
      </c>
      <c r="F1397" s="4" t="s">
        <v>1474</v>
      </c>
      <c r="G1397" s="4" t="str">
        <f t="shared" si="175"/>
        <v>Clothing</v>
      </c>
      <c r="H1397" s="1">
        <v>4830.8999999999996</v>
      </c>
      <c r="I1397" s="1">
        <v>1</v>
      </c>
      <c r="J1397" s="1">
        <v>17</v>
      </c>
      <c r="K1397" s="1">
        <v>378.86</v>
      </c>
      <c r="M1397" t="b">
        <f t="shared" si="177"/>
        <v>1</v>
      </c>
      <c r="N1397" t="b">
        <f t="shared" si="178"/>
        <v>1</v>
      </c>
      <c r="O1397" t="b">
        <f t="shared" si="179"/>
        <v>1</v>
      </c>
      <c r="P1397" t="b">
        <f t="shared" si="180"/>
        <v>1</v>
      </c>
      <c r="R1397" t="str">
        <f t="shared" si="176"/>
        <v/>
      </c>
    </row>
    <row r="1398" spans="1:18" ht="14.25" hidden="1">
      <c r="A1398" s="1" t="s">
        <v>1364</v>
      </c>
      <c r="B1398" s="1" t="str">
        <f t="shared" si="174"/>
        <v>f2e534cc</v>
      </c>
      <c r="C1398" s="3">
        <v>45260</v>
      </c>
      <c r="D1398" s="2" t="s">
        <v>3910</v>
      </c>
      <c r="E1398" s="2" t="str">
        <f t="shared" si="173"/>
        <v>North</v>
      </c>
      <c r="F1398" s="4" t="s">
        <v>3914</v>
      </c>
      <c r="G1398" s="4" t="str">
        <f t="shared" si="175"/>
        <v>Sports</v>
      </c>
      <c r="H1398" s="1">
        <v>2602.4499999999998</v>
      </c>
      <c r="I1398" s="1">
        <v>36</v>
      </c>
      <c r="J1398" s="1">
        <v>3</v>
      </c>
      <c r="K1398" s="1">
        <v>1559.66</v>
      </c>
      <c r="M1398" t="b">
        <f t="shared" si="177"/>
        <v>1</v>
      </c>
      <c r="N1398" t="b">
        <f t="shared" si="178"/>
        <v>1</v>
      </c>
      <c r="O1398" t="b">
        <f t="shared" si="179"/>
        <v>1</v>
      </c>
      <c r="P1398" t="b">
        <f t="shared" si="180"/>
        <v>1</v>
      </c>
      <c r="R1398" t="str">
        <f t="shared" si="176"/>
        <v/>
      </c>
    </row>
    <row r="1399" spans="1:18" ht="14.25" hidden="1">
      <c r="A1399" s="1" t="s">
        <v>1365</v>
      </c>
      <c r="B1399" s="1" t="str">
        <f t="shared" si="174"/>
        <v>247117dc</v>
      </c>
      <c r="C1399" s="3">
        <v>44893</v>
      </c>
      <c r="D1399" s="2" t="s">
        <v>3910</v>
      </c>
      <c r="E1399" s="2" t="str">
        <f t="shared" si="173"/>
        <v>North</v>
      </c>
      <c r="F1399" s="4" t="s">
        <v>535</v>
      </c>
      <c r="G1399" s="4" t="str">
        <f t="shared" si="175"/>
        <v>Furniture</v>
      </c>
      <c r="H1399" s="1">
        <v>3894.89</v>
      </c>
      <c r="I1399" s="1">
        <v>45</v>
      </c>
      <c r="J1399" s="1">
        <v>20</v>
      </c>
      <c r="K1399" s="1">
        <v>1569.7</v>
      </c>
      <c r="M1399" t="b">
        <f t="shared" si="177"/>
        <v>1</v>
      </c>
      <c r="N1399" t="b">
        <f t="shared" si="178"/>
        <v>1</v>
      </c>
      <c r="O1399" t="b">
        <f t="shared" si="179"/>
        <v>1</v>
      </c>
      <c r="P1399" t="b">
        <f t="shared" si="180"/>
        <v>1</v>
      </c>
      <c r="R1399" t="str">
        <f t="shared" si="176"/>
        <v/>
      </c>
    </row>
    <row r="1400" spans="1:18" ht="14.25">
      <c r="A1400" s="1" t="s">
        <v>1366</v>
      </c>
      <c r="B1400" s="1" t="str">
        <f t="shared" si="174"/>
        <v>4594934b</v>
      </c>
      <c r="C1400" s="3">
        <v>45014</v>
      </c>
      <c r="D1400" s="2" t="s">
        <v>3910</v>
      </c>
      <c r="E1400" s="2" t="str">
        <f t="shared" si="173"/>
        <v>North</v>
      </c>
      <c r="F1400" s="4" t="s">
        <v>1474</v>
      </c>
      <c r="G1400" s="4" t="str">
        <f t="shared" si="175"/>
        <v>Clothing</v>
      </c>
      <c r="H1400" s="1">
        <v>1694.64</v>
      </c>
      <c r="I1400" s="1">
        <v>37</v>
      </c>
      <c r="J1400" s="1">
        <v>2</v>
      </c>
      <c r="K1400" s="1">
        <v>252.97</v>
      </c>
      <c r="M1400" t="b">
        <f t="shared" si="177"/>
        <v>1</v>
      </c>
      <c r="N1400" t="b">
        <f t="shared" si="178"/>
        <v>1</v>
      </c>
      <c r="O1400" t="b">
        <f t="shared" si="179"/>
        <v>1</v>
      </c>
      <c r="P1400" t="b">
        <f t="shared" si="180"/>
        <v>1</v>
      </c>
      <c r="R1400" t="str">
        <f t="shared" si="176"/>
        <v/>
      </c>
    </row>
    <row r="1401" spans="1:18" ht="14.25" hidden="1">
      <c r="A1401" s="1" t="s">
        <v>1367</v>
      </c>
      <c r="B1401" s="1" t="str">
        <f t="shared" si="174"/>
        <v>6f405a38</v>
      </c>
      <c r="C1401" s="3">
        <v>45369</v>
      </c>
      <c r="D1401" s="2" t="s">
        <v>959</v>
      </c>
      <c r="E1401" s="2" t="str">
        <f t="shared" si="173"/>
        <v>West</v>
      </c>
      <c r="F1401" s="4" t="s">
        <v>3914</v>
      </c>
      <c r="G1401" s="4" t="str">
        <f t="shared" si="175"/>
        <v>Sports</v>
      </c>
      <c r="H1401" s="1">
        <v>1389.08</v>
      </c>
      <c r="I1401" s="1">
        <v>32</v>
      </c>
      <c r="J1401" s="1">
        <v>0</v>
      </c>
      <c r="K1401" s="1">
        <v>1048.32</v>
      </c>
      <c r="M1401" t="b">
        <f t="shared" si="177"/>
        <v>1</v>
      </c>
      <c r="N1401" t="b">
        <f t="shared" si="178"/>
        <v>1</v>
      </c>
      <c r="O1401" t="b">
        <f t="shared" si="179"/>
        <v>1</v>
      </c>
      <c r="P1401" t="b">
        <f t="shared" si="180"/>
        <v>1</v>
      </c>
      <c r="R1401" t="str">
        <f t="shared" si="176"/>
        <v/>
      </c>
    </row>
    <row r="1402" spans="1:18" ht="14.25">
      <c r="A1402" s="1" t="s">
        <v>1368</v>
      </c>
      <c r="B1402" s="1" t="str">
        <f t="shared" si="174"/>
        <v>86ec3255</v>
      </c>
      <c r="C1402" s="3">
        <v>45210</v>
      </c>
      <c r="D1402" s="2" t="s">
        <v>3912</v>
      </c>
      <c r="E1402" s="2" t="str">
        <f t="shared" si="173"/>
        <v>East</v>
      </c>
      <c r="F1402" s="4" t="s">
        <v>1474</v>
      </c>
      <c r="G1402" s="4" t="str">
        <f t="shared" si="175"/>
        <v>Clothing</v>
      </c>
      <c r="H1402" s="1">
        <v>4483.24</v>
      </c>
      <c r="I1402" s="1">
        <v>8</v>
      </c>
      <c r="J1402" s="1">
        <v>39</v>
      </c>
      <c r="K1402" s="1">
        <v>1064.94</v>
      </c>
      <c r="M1402" t="b">
        <f t="shared" si="177"/>
        <v>1</v>
      </c>
      <c r="N1402" t="b">
        <f t="shared" si="178"/>
        <v>1</v>
      </c>
      <c r="O1402" t="b">
        <f t="shared" si="179"/>
        <v>1</v>
      </c>
      <c r="P1402" t="b">
        <f t="shared" si="180"/>
        <v>1</v>
      </c>
      <c r="R1402" t="str">
        <f t="shared" si="176"/>
        <v/>
      </c>
    </row>
    <row r="1403" spans="1:18" ht="14.25" hidden="1">
      <c r="A1403" s="1" t="s">
        <v>1369</v>
      </c>
      <c r="B1403" s="1" t="str">
        <f t="shared" si="174"/>
        <v>b9aaf073</v>
      </c>
      <c r="C1403" s="3">
        <v>45420</v>
      </c>
      <c r="D1403" s="2" t="s">
        <v>3913</v>
      </c>
      <c r="E1403" s="2" t="str">
        <f t="shared" si="173"/>
        <v>South</v>
      </c>
      <c r="F1403" s="4" t="s">
        <v>88</v>
      </c>
      <c r="G1403" s="4" t="str">
        <f t="shared" si="175"/>
        <v>Groceries</v>
      </c>
      <c r="H1403" s="1">
        <v>1942</v>
      </c>
      <c r="I1403" s="1">
        <v>35</v>
      </c>
      <c r="J1403" s="1">
        <v>44</v>
      </c>
      <c r="K1403" s="1">
        <v>568.22</v>
      </c>
      <c r="M1403" t="b">
        <f t="shared" si="177"/>
        <v>1</v>
      </c>
      <c r="N1403" t="b">
        <f t="shared" si="178"/>
        <v>1</v>
      </c>
      <c r="O1403" t="b">
        <f t="shared" si="179"/>
        <v>1</v>
      </c>
      <c r="P1403" t="b">
        <f t="shared" si="180"/>
        <v>1</v>
      </c>
      <c r="R1403" t="str">
        <f t="shared" si="176"/>
        <v/>
      </c>
    </row>
    <row r="1404" spans="1:18" ht="14.25" hidden="1">
      <c r="A1404" s="1" t="s">
        <v>1370</v>
      </c>
      <c r="B1404" s="1" t="str">
        <f t="shared" si="174"/>
        <v>f34b0ebe</v>
      </c>
      <c r="C1404" s="3">
        <v>45607</v>
      </c>
      <c r="D1404" s="2" t="s">
        <v>959</v>
      </c>
      <c r="E1404" s="2" t="str">
        <f t="shared" si="173"/>
        <v>West</v>
      </c>
      <c r="F1404" s="4" t="s">
        <v>1222</v>
      </c>
      <c r="G1404" s="4" t="str">
        <f t="shared" si="175"/>
        <v>Electronics</v>
      </c>
      <c r="H1404" s="1">
        <v>462.07</v>
      </c>
      <c r="I1404" s="1">
        <v>45</v>
      </c>
      <c r="J1404" s="1">
        <v>15</v>
      </c>
      <c r="K1404" s="1">
        <v>1196.9000000000001</v>
      </c>
      <c r="M1404" t="b">
        <f t="shared" si="177"/>
        <v>1</v>
      </c>
      <c r="N1404" t="b">
        <f t="shared" si="178"/>
        <v>1</v>
      </c>
      <c r="O1404" t="b">
        <f t="shared" si="179"/>
        <v>1</v>
      </c>
      <c r="P1404" t="b">
        <f t="shared" si="180"/>
        <v>1</v>
      </c>
      <c r="R1404" t="str">
        <f t="shared" si="176"/>
        <v/>
      </c>
    </row>
    <row r="1405" spans="1:18" ht="14.25" hidden="1">
      <c r="A1405" s="1" t="s">
        <v>1371</v>
      </c>
      <c r="B1405" s="1" t="str">
        <f t="shared" si="174"/>
        <v>096fe187</v>
      </c>
      <c r="C1405" s="3">
        <v>45158</v>
      </c>
      <c r="D1405" s="2" t="s">
        <v>3913</v>
      </c>
      <c r="E1405" s="2" t="str">
        <f t="shared" si="173"/>
        <v>South</v>
      </c>
      <c r="F1405" s="4" t="s">
        <v>88</v>
      </c>
      <c r="G1405" s="4" t="str">
        <f t="shared" si="175"/>
        <v>Groceries</v>
      </c>
      <c r="H1405" s="1">
        <v>475.79</v>
      </c>
      <c r="I1405" s="1">
        <v>38</v>
      </c>
      <c r="J1405" s="1">
        <v>45</v>
      </c>
      <c r="K1405" s="1">
        <v>1771.52</v>
      </c>
      <c r="M1405" t="b">
        <f t="shared" si="177"/>
        <v>1</v>
      </c>
      <c r="N1405" t="b">
        <f t="shared" si="178"/>
        <v>1</v>
      </c>
      <c r="O1405" t="b">
        <f t="shared" si="179"/>
        <v>1</v>
      </c>
      <c r="P1405" t="b">
        <f t="shared" si="180"/>
        <v>1</v>
      </c>
      <c r="R1405" t="str">
        <f t="shared" si="176"/>
        <v/>
      </c>
    </row>
    <row r="1406" spans="1:18" ht="14.25">
      <c r="A1406" s="1" t="s">
        <v>1372</v>
      </c>
      <c r="B1406" s="1" t="str">
        <f t="shared" si="174"/>
        <v>4db0302d</v>
      </c>
      <c r="C1406" s="3">
        <v>45035</v>
      </c>
      <c r="D1406" s="2" t="s">
        <v>3910</v>
      </c>
      <c r="E1406" s="2" t="str">
        <f t="shared" si="173"/>
        <v>North</v>
      </c>
      <c r="F1406" s="4" t="s">
        <v>1474</v>
      </c>
      <c r="G1406" s="4" t="str">
        <f t="shared" si="175"/>
        <v>Clothing</v>
      </c>
      <c r="H1406" s="1">
        <v>2169.84</v>
      </c>
      <c r="I1406" s="1">
        <v>13</v>
      </c>
      <c r="J1406" s="1">
        <v>34</v>
      </c>
      <c r="K1406" s="1">
        <v>1242.75</v>
      </c>
      <c r="M1406" t="b">
        <f t="shared" si="177"/>
        <v>1</v>
      </c>
      <c r="N1406" t="b">
        <f t="shared" si="178"/>
        <v>1</v>
      </c>
      <c r="O1406" t="b">
        <f t="shared" si="179"/>
        <v>1</v>
      </c>
      <c r="P1406" t="b">
        <f t="shared" si="180"/>
        <v>1</v>
      </c>
      <c r="R1406" t="str">
        <f t="shared" si="176"/>
        <v/>
      </c>
    </row>
    <row r="1407" spans="1:18" ht="14.25" hidden="1">
      <c r="A1407" s="1" t="s">
        <v>1373</v>
      </c>
      <c r="B1407" s="1" t="str">
        <f t="shared" si="174"/>
        <v>819be650</v>
      </c>
      <c r="C1407" s="3">
        <v>45075</v>
      </c>
      <c r="D1407" s="2" t="s">
        <v>3910</v>
      </c>
      <c r="E1407" s="2" t="str">
        <f t="shared" si="173"/>
        <v>North</v>
      </c>
      <c r="F1407" s="4" t="s">
        <v>3914</v>
      </c>
      <c r="G1407" s="4" t="str">
        <f t="shared" si="175"/>
        <v>Sports</v>
      </c>
      <c r="H1407" s="1">
        <v>304.29000000000002</v>
      </c>
      <c r="I1407" s="1">
        <v>22</v>
      </c>
      <c r="J1407" s="1">
        <v>42</v>
      </c>
      <c r="K1407" s="1">
        <v>1822.13</v>
      </c>
      <c r="M1407" t="b">
        <f t="shared" si="177"/>
        <v>1</v>
      </c>
      <c r="N1407" t="b">
        <f t="shared" si="178"/>
        <v>1</v>
      </c>
      <c r="O1407" t="b">
        <f t="shared" si="179"/>
        <v>1</v>
      </c>
      <c r="P1407" t="b">
        <f t="shared" si="180"/>
        <v>1</v>
      </c>
      <c r="R1407" t="str">
        <f t="shared" si="176"/>
        <v/>
      </c>
    </row>
    <row r="1408" spans="1:18" ht="14.25" hidden="1">
      <c r="A1408" s="1" t="s">
        <v>1374</v>
      </c>
      <c r="B1408" s="1" t="str">
        <f t="shared" si="174"/>
        <v>2a1d9c54</v>
      </c>
      <c r="C1408" s="3">
        <v>45258</v>
      </c>
      <c r="D1408" s="2" t="s">
        <v>3913</v>
      </c>
      <c r="E1408" s="2" t="str">
        <f t="shared" si="173"/>
        <v>South</v>
      </c>
      <c r="F1408" s="4" t="s">
        <v>535</v>
      </c>
      <c r="G1408" s="4" t="str">
        <f t="shared" si="175"/>
        <v>Furniture</v>
      </c>
      <c r="H1408" s="1">
        <v>3035.64</v>
      </c>
      <c r="I1408" s="1">
        <v>37</v>
      </c>
      <c r="J1408" s="1">
        <v>19</v>
      </c>
      <c r="K1408" s="1">
        <v>459.77</v>
      </c>
      <c r="M1408" t="b">
        <f t="shared" si="177"/>
        <v>1</v>
      </c>
      <c r="N1408" t="b">
        <f t="shared" si="178"/>
        <v>1</v>
      </c>
      <c r="O1408" t="b">
        <f t="shared" si="179"/>
        <v>1</v>
      </c>
      <c r="P1408" t="b">
        <f t="shared" si="180"/>
        <v>1</v>
      </c>
      <c r="R1408" t="str">
        <f t="shared" si="176"/>
        <v/>
      </c>
    </row>
    <row r="1409" spans="1:18" ht="14.25">
      <c r="A1409" s="1" t="s">
        <v>1375</v>
      </c>
      <c r="B1409" s="1" t="str">
        <f t="shared" si="174"/>
        <v>e8105a56</v>
      </c>
      <c r="C1409" s="3">
        <v>45472</v>
      </c>
      <c r="D1409" s="2" t="s">
        <v>3910</v>
      </c>
      <c r="E1409" s="2" t="str">
        <f t="shared" si="173"/>
        <v>North</v>
      </c>
      <c r="F1409" s="4" t="s">
        <v>1474</v>
      </c>
      <c r="G1409" s="4" t="str">
        <f t="shared" si="175"/>
        <v>Clothing</v>
      </c>
      <c r="H1409" s="1">
        <v>3016.89</v>
      </c>
      <c r="I1409" s="1">
        <v>29</v>
      </c>
      <c r="J1409" s="1">
        <v>14</v>
      </c>
      <c r="K1409" s="1">
        <v>268.89</v>
      </c>
      <c r="M1409" t="b">
        <f t="shared" si="177"/>
        <v>1</v>
      </c>
      <c r="N1409" t="b">
        <f t="shared" si="178"/>
        <v>1</v>
      </c>
      <c r="O1409" t="b">
        <f t="shared" si="179"/>
        <v>1</v>
      </c>
      <c r="P1409" t="b">
        <f t="shared" si="180"/>
        <v>1</v>
      </c>
      <c r="R1409" t="str">
        <f t="shared" si="176"/>
        <v/>
      </c>
    </row>
    <row r="1410" spans="1:18" ht="14.25" hidden="1">
      <c r="A1410" s="1" t="s">
        <v>1376</v>
      </c>
      <c r="B1410" s="1" t="str">
        <f t="shared" si="174"/>
        <v>7044ed83</v>
      </c>
      <c r="C1410" s="3">
        <v>45457</v>
      </c>
      <c r="D1410" s="2" t="s">
        <v>3912</v>
      </c>
      <c r="E1410" s="2" t="str">
        <f t="shared" ref="E1410:E1473" si="181">PROPER(TRIM(D1410))</f>
        <v>East</v>
      </c>
      <c r="F1410" s="4" t="s">
        <v>1222</v>
      </c>
      <c r="G1410" s="4" t="str">
        <f t="shared" si="175"/>
        <v>Electronics</v>
      </c>
      <c r="H1410" s="1">
        <v>2495.41</v>
      </c>
      <c r="I1410" s="1">
        <v>49</v>
      </c>
      <c r="J1410" s="1">
        <v>7</v>
      </c>
      <c r="K1410" s="1">
        <v>888.37</v>
      </c>
      <c r="M1410" t="b">
        <f t="shared" si="177"/>
        <v>1</v>
      </c>
      <c r="N1410" t="b">
        <f t="shared" si="178"/>
        <v>1</v>
      </c>
      <c r="O1410" t="b">
        <f t="shared" si="179"/>
        <v>1</v>
      </c>
      <c r="P1410" t="b">
        <f t="shared" si="180"/>
        <v>1</v>
      </c>
      <c r="R1410" t="str">
        <f t="shared" si="176"/>
        <v/>
      </c>
    </row>
    <row r="1411" spans="1:18" ht="14.25" hidden="1">
      <c r="A1411" s="1" t="s">
        <v>1377</v>
      </c>
      <c r="B1411" s="1" t="str">
        <f t="shared" ref="B1411:B1474" si="182">TRIM(A1411)</f>
        <v>88075d0b</v>
      </c>
      <c r="C1411" s="3">
        <v>45067</v>
      </c>
      <c r="D1411" s="2" t="s">
        <v>959</v>
      </c>
      <c r="E1411" s="2" t="str">
        <f t="shared" si="181"/>
        <v>West</v>
      </c>
      <c r="F1411" s="4" t="s">
        <v>535</v>
      </c>
      <c r="G1411" s="4" t="str">
        <f t="shared" ref="G1411:G1474" si="183">PROPER(TRIM(SUBSTITUTE(F1411,"$","s")))</f>
        <v>Furniture</v>
      </c>
      <c r="H1411" s="1">
        <v>925.72</v>
      </c>
      <c r="I1411" s="1">
        <v>45</v>
      </c>
      <c r="J1411" s="1">
        <v>5</v>
      </c>
      <c r="K1411" s="1">
        <v>127.62</v>
      </c>
      <c r="M1411" t="b">
        <f t="shared" si="177"/>
        <v>1</v>
      </c>
      <c r="N1411" t="b">
        <f t="shared" si="178"/>
        <v>1</v>
      </c>
      <c r="O1411" t="b">
        <f t="shared" si="179"/>
        <v>1</v>
      </c>
      <c r="P1411" t="b">
        <f t="shared" si="180"/>
        <v>1</v>
      </c>
      <c r="R1411" t="str">
        <f t="shared" ref="R1411:R1474" si="184">SUBSTITUTE(SUBSTITUTE(Q1411,"@",""),"#","")</f>
        <v/>
      </c>
    </row>
    <row r="1412" spans="1:18" ht="14.25" hidden="1">
      <c r="A1412" s="1" t="s">
        <v>1378</v>
      </c>
      <c r="B1412" s="1" t="str">
        <f t="shared" si="182"/>
        <v>73562b93</v>
      </c>
      <c r="C1412" s="3">
        <v>45000</v>
      </c>
      <c r="D1412" s="2" t="s">
        <v>959</v>
      </c>
      <c r="E1412" s="2" t="str">
        <f t="shared" si="181"/>
        <v>West</v>
      </c>
      <c r="F1412" s="4" t="s">
        <v>3914</v>
      </c>
      <c r="G1412" s="4" t="str">
        <f t="shared" si="183"/>
        <v>Sports</v>
      </c>
      <c r="H1412" s="1">
        <v>437.57</v>
      </c>
      <c r="I1412" s="1">
        <v>36</v>
      </c>
      <c r="J1412" s="1">
        <v>48</v>
      </c>
      <c r="K1412" s="1">
        <v>1893.16</v>
      </c>
      <c r="M1412" t="b">
        <f t="shared" si="177"/>
        <v>1</v>
      </c>
      <c r="N1412" t="b">
        <f t="shared" si="178"/>
        <v>1</v>
      </c>
      <c r="O1412" t="b">
        <f t="shared" si="179"/>
        <v>1</v>
      </c>
      <c r="P1412" t="b">
        <f t="shared" si="180"/>
        <v>1</v>
      </c>
      <c r="R1412" t="str">
        <f t="shared" si="184"/>
        <v/>
      </c>
    </row>
    <row r="1413" spans="1:18" ht="14.25" hidden="1">
      <c r="A1413" s="1" t="s">
        <v>1379</v>
      </c>
      <c r="B1413" s="1" t="str">
        <f t="shared" si="182"/>
        <v>08d0d4ae</v>
      </c>
      <c r="C1413" s="3">
        <v>45570</v>
      </c>
      <c r="D1413" s="2" t="s">
        <v>3910</v>
      </c>
      <c r="E1413" s="2" t="str">
        <f t="shared" si="181"/>
        <v>North</v>
      </c>
      <c r="F1413" s="4" t="s">
        <v>1222</v>
      </c>
      <c r="G1413" s="4" t="str">
        <f t="shared" si="183"/>
        <v>Electronics</v>
      </c>
      <c r="H1413" s="1">
        <v>2648.28</v>
      </c>
      <c r="I1413" s="1">
        <v>20</v>
      </c>
      <c r="J1413" s="1">
        <v>37</v>
      </c>
      <c r="K1413" s="1">
        <v>1807.77</v>
      </c>
      <c r="M1413" t="b">
        <f t="shared" si="177"/>
        <v>1</v>
      </c>
      <c r="N1413" t="b">
        <f t="shared" si="178"/>
        <v>1</v>
      </c>
      <c r="O1413" t="b">
        <f t="shared" si="179"/>
        <v>1</v>
      </c>
      <c r="P1413" t="b">
        <f t="shared" si="180"/>
        <v>1</v>
      </c>
      <c r="R1413" t="str">
        <f t="shared" si="184"/>
        <v/>
      </c>
    </row>
    <row r="1414" spans="1:18" ht="14.25" hidden="1">
      <c r="A1414" s="1" t="s">
        <v>1380</v>
      </c>
      <c r="B1414" s="1" t="str">
        <f t="shared" si="182"/>
        <v>922eddc1</v>
      </c>
      <c r="C1414" s="3">
        <v>45367</v>
      </c>
      <c r="D1414" s="2" t="s">
        <v>3912</v>
      </c>
      <c r="E1414" s="2" t="str">
        <f t="shared" si="181"/>
        <v>East</v>
      </c>
      <c r="F1414" s="4" t="s">
        <v>3914</v>
      </c>
      <c r="G1414" s="4" t="str">
        <f t="shared" si="183"/>
        <v>Sports</v>
      </c>
      <c r="H1414" s="1">
        <v>2012.26</v>
      </c>
      <c r="I1414" s="1">
        <v>40</v>
      </c>
      <c r="J1414" s="1">
        <v>22</v>
      </c>
      <c r="K1414" s="1">
        <v>1015.6</v>
      </c>
      <c r="M1414" t="b">
        <f t="shared" ref="M1414:M1477" si="185">AND(ISNUMBER(H1414),H1414&lt;&gt;"")</f>
        <v>1</v>
      </c>
      <c r="N1414" t="b">
        <f t="shared" ref="N1414:N1477" si="186">AND(ISNUMBER(I1414),I1414&lt;&gt;"")</f>
        <v>1</v>
      </c>
      <c r="O1414" t="b">
        <f t="shared" ref="O1414:O1477" si="187">AND(ISNUMBER(J1414),J1414&lt;&gt;"")</f>
        <v>1</v>
      </c>
      <c r="P1414" t="b">
        <f t="shared" ref="P1414:P1477" si="188">AND(ISNUMBER(K1414),K1414&lt;&gt;"")</f>
        <v>1</v>
      </c>
      <c r="R1414" t="str">
        <f t="shared" si="184"/>
        <v/>
      </c>
    </row>
    <row r="1415" spans="1:18" ht="14.25" hidden="1">
      <c r="A1415" s="1" t="s">
        <v>1381</v>
      </c>
      <c r="B1415" s="1" t="str">
        <f t="shared" si="182"/>
        <v>daaf604c</v>
      </c>
      <c r="C1415" s="3">
        <v>45341</v>
      </c>
      <c r="D1415" s="2" t="s">
        <v>959</v>
      </c>
      <c r="E1415" s="2" t="str">
        <f t="shared" si="181"/>
        <v>West</v>
      </c>
      <c r="F1415" s="4" t="s">
        <v>1222</v>
      </c>
      <c r="G1415" s="4" t="str">
        <f t="shared" si="183"/>
        <v>Electronics</v>
      </c>
      <c r="H1415" s="1">
        <v>4944.95</v>
      </c>
      <c r="I1415" s="1">
        <v>19</v>
      </c>
      <c r="J1415" s="1">
        <v>33</v>
      </c>
      <c r="K1415" s="1">
        <v>914.04</v>
      </c>
      <c r="M1415" t="b">
        <f t="shared" si="185"/>
        <v>1</v>
      </c>
      <c r="N1415" t="b">
        <f t="shared" si="186"/>
        <v>1</v>
      </c>
      <c r="O1415" t="b">
        <f t="shared" si="187"/>
        <v>1</v>
      </c>
      <c r="P1415" t="b">
        <f t="shared" si="188"/>
        <v>1</v>
      </c>
      <c r="R1415" t="str">
        <f t="shared" si="184"/>
        <v/>
      </c>
    </row>
    <row r="1416" spans="1:18" ht="14.25" hidden="1">
      <c r="A1416" s="1" t="s">
        <v>1382</v>
      </c>
      <c r="B1416" s="1" t="str">
        <f t="shared" si="182"/>
        <v>7cad574f</v>
      </c>
      <c r="C1416" s="3">
        <v>45059</v>
      </c>
      <c r="D1416" s="2" t="s">
        <v>959</v>
      </c>
      <c r="E1416" s="2" t="str">
        <f t="shared" si="181"/>
        <v>West</v>
      </c>
      <c r="F1416" s="4" t="s">
        <v>88</v>
      </c>
      <c r="G1416" s="4" t="str">
        <f t="shared" si="183"/>
        <v>Groceries</v>
      </c>
      <c r="H1416" s="1">
        <v>1953.75</v>
      </c>
      <c r="I1416" s="1">
        <v>42</v>
      </c>
      <c r="J1416" s="1">
        <v>36</v>
      </c>
      <c r="K1416" s="1">
        <v>1061.5999999999999</v>
      </c>
      <c r="M1416" t="b">
        <f t="shared" si="185"/>
        <v>1</v>
      </c>
      <c r="N1416" t="b">
        <f t="shared" si="186"/>
        <v>1</v>
      </c>
      <c r="O1416" t="b">
        <f t="shared" si="187"/>
        <v>1</v>
      </c>
      <c r="P1416" t="b">
        <f t="shared" si="188"/>
        <v>1</v>
      </c>
      <c r="R1416" t="str">
        <f t="shared" si="184"/>
        <v/>
      </c>
    </row>
    <row r="1417" spans="1:18" ht="14.25" hidden="1">
      <c r="A1417" s="1" t="s">
        <v>1383</v>
      </c>
      <c r="B1417" s="1" t="str">
        <f t="shared" si="182"/>
        <v>dc28a99b</v>
      </c>
      <c r="C1417" s="3">
        <v>45455</v>
      </c>
      <c r="D1417" s="2" t="s">
        <v>3913</v>
      </c>
      <c r="E1417" s="2" t="str">
        <f t="shared" si="181"/>
        <v>South</v>
      </c>
      <c r="F1417" s="4" t="s">
        <v>3914</v>
      </c>
      <c r="G1417" s="4" t="str">
        <f t="shared" si="183"/>
        <v>Sports</v>
      </c>
      <c r="H1417" s="1">
        <v>1722.32</v>
      </c>
      <c r="I1417" s="1">
        <v>20</v>
      </c>
      <c r="J1417" s="1">
        <v>13</v>
      </c>
      <c r="K1417" s="1">
        <v>1753.85</v>
      </c>
      <c r="M1417" t="b">
        <f t="shared" si="185"/>
        <v>1</v>
      </c>
      <c r="N1417" t="b">
        <f t="shared" si="186"/>
        <v>1</v>
      </c>
      <c r="O1417" t="b">
        <f t="shared" si="187"/>
        <v>1</v>
      </c>
      <c r="P1417" t="b">
        <f t="shared" si="188"/>
        <v>1</v>
      </c>
      <c r="R1417" t="str">
        <f t="shared" si="184"/>
        <v/>
      </c>
    </row>
    <row r="1418" spans="1:18" ht="14.25" hidden="1">
      <c r="A1418" s="1" t="s">
        <v>1384</v>
      </c>
      <c r="B1418" s="1" t="str">
        <f t="shared" si="182"/>
        <v>ab9acd51</v>
      </c>
      <c r="C1418" s="3">
        <v>45188</v>
      </c>
      <c r="D1418" s="2" t="s">
        <v>3910</v>
      </c>
      <c r="E1418" s="2" t="str">
        <f t="shared" si="181"/>
        <v>North</v>
      </c>
      <c r="F1418" s="4" t="s">
        <v>3914</v>
      </c>
      <c r="G1418" s="4" t="str">
        <f t="shared" si="183"/>
        <v>Sports</v>
      </c>
      <c r="H1418" s="1">
        <v>720.1</v>
      </c>
      <c r="I1418" s="1">
        <v>6</v>
      </c>
      <c r="J1418" s="1">
        <v>24</v>
      </c>
      <c r="K1418" s="1">
        <v>202.07</v>
      </c>
      <c r="M1418" t="b">
        <f t="shared" si="185"/>
        <v>1</v>
      </c>
      <c r="N1418" t="b">
        <f t="shared" si="186"/>
        <v>1</v>
      </c>
      <c r="O1418" t="b">
        <f t="shared" si="187"/>
        <v>1</v>
      </c>
      <c r="P1418" t="b">
        <f t="shared" si="188"/>
        <v>1</v>
      </c>
      <c r="R1418" t="str">
        <f t="shared" si="184"/>
        <v/>
      </c>
    </row>
    <row r="1419" spans="1:18" ht="14.25" hidden="1">
      <c r="A1419" s="1" t="s">
        <v>1385</v>
      </c>
      <c r="B1419" s="1" t="str">
        <f t="shared" si="182"/>
        <v>3960241e</v>
      </c>
      <c r="C1419" s="3">
        <v>44888</v>
      </c>
      <c r="D1419" s="2" t="s">
        <v>3912</v>
      </c>
      <c r="E1419" s="2" t="str">
        <f t="shared" si="181"/>
        <v>East</v>
      </c>
      <c r="F1419" s="4" t="s">
        <v>3914</v>
      </c>
      <c r="G1419" s="4" t="str">
        <f t="shared" si="183"/>
        <v>Sports</v>
      </c>
      <c r="H1419" s="1">
        <v>3941.52</v>
      </c>
      <c r="I1419" s="1">
        <v>23</v>
      </c>
      <c r="J1419" s="1">
        <v>22</v>
      </c>
      <c r="K1419" s="1">
        <v>484.4</v>
      </c>
      <c r="M1419" t="b">
        <f t="shared" si="185"/>
        <v>1</v>
      </c>
      <c r="N1419" t="b">
        <f t="shared" si="186"/>
        <v>1</v>
      </c>
      <c r="O1419" t="b">
        <f t="shared" si="187"/>
        <v>1</v>
      </c>
      <c r="P1419" t="b">
        <f t="shared" si="188"/>
        <v>1</v>
      </c>
      <c r="R1419" t="str">
        <f t="shared" si="184"/>
        <v/>
      </c>
    </row>
    <row r="1420" spans="1:18" ht="14.25" hidden="1">
      <c r="A1420" s="1" t="s">
        <v>1386</v>
      </c>
      <c r="B1420" s="1" t="str">
        <f t="shared" si="182"/>
        <v>922816de</v>
      </c>
      <c r="C1420" s="3">
        <v>45147</v>
      </c>
      <c r="D1420" s="2" t="s">
        <v>3912</v>
      </c>
      <c r="E1420" s="2" t="str">
        <f t="shared" si="181"/>
        <v>East</v>
      </c>
      <c r="F1420" s="4" t="s">
        <v>3914</v>
      </c>
      <c r="G1420" s="4" t="str">
        <f t="shared" si="183"/>
        <v>Sports</v>
      </c>
      <c r="H1420" s="1">
        <v>4697.5</v>
      </c>
      <c r="I1420" s="1">
        <v>21</v>
      </c>
      <c r="J1420" s="1">
        <v>36</v>
      </c>
      <c r="K1420" s="1">
        <v>351.07</v>
      </c>
      <c r="M1420" t="b">
        <f t="shared" si="185"/>
        <v>1</v>
      </c>
      <c r="N1420" t="b">
        <f t="shared" si="186"/>
        <v>1</v>
      </c>
      <c r="O1420" t="b">
        <f t="shared" si="187"/>
        <v>1</v>
      </c>
      <c r="P1420" t="b">
        <f t="shared" si="188"/>
        <v>1</v>
      </c>
      <c r="R1420" t="str">
        <f t="shared" si="184"/>
        <v/>
      </c>
    </row>
    <row r="1421" spans="1:18" ht="14.25">
      <c r="A1421" s="1" t="s">
        <v>1387</v>
      </c>
      <c r="B1421" s="1" t="str">
        <f t="shared" si="182"/>
        <v>5d1a5581</v>
      </c>
      <c r="C1421" s="3">
        <v>45151</v>
      </c>
      <c r="D1421" s="2" t="s">
        <v>959</v>
      </c>
      <c r="E1421" s="2" t="str">
        <f t="shared" si="181"/>
        <v>West</v>
      </c>
      <c r="F1421" s="4" t="s">
        <v>1474</v>
      </c>
      <c r="G1421" s="4" t="str">
        <f t="shared" si="183"/>
        <v>Clothing</v>
      </c>
      <c r="H1421" s="1">
        <v>2496.37</v>
      </c>
      <c r="I1421" s="1">
        <v>33</v>
      </c>
      <c r="J1421" s="1">
        <v>7</v>
      </c>
      <c r="K1421" s="1">
        <v>1695.33</v>
      </c>
      <c r="M1421" t="b">
        <f t="shared" si="185"/>
        <v>1</v>
      </c>
      <c r="N1421" t="b">
        <f t="shared" si="186"/>
        <v>1</v>
      </c>
      <c r="O1421" t="b">
        <f t="shared" si="187"/>
        <v>1</v>
      </c>
      <c r="P1421" t="b">
        <f t="shared" si="188"/>
        <v>1</v>
      </c>
      <c r="R1421" t="str">
        <f t="shared" si="184"/>
        <v/>
      </c>
    </row>
    <row r="1422" spans="1:18" ht="14.25">
      <c r="A1422" s="1" t="s">
        <v>1388</v>
      </c>
      <c r="B1422" s="1" t="str">
        <f t="shared" si="182"/>
        <v>d7def491</v>
      </c>
      <c r="C1422" s="3">
        <v>45156</v>
      </c>
      <c r="D1422" s="2" t="s">
        <v>3912</v>
      </c>
      <c r="E1422" s="2" t="str">
        <f t="shared" si="181"/>
        <v>East</v>
      </c>
      <c r="F1422" s="4" t="s">
        <v>1474</v>
      </c>
      <c r="G1422" s="4" t="str">
        <f t="shared" si="183"/>
        <v>Clothing</v>
      </c>
      <c r="H1422" s="1">
        <v>2106.81</v>
      </c>
      <c r="I1422" s="1">
        <v>34</v>
      </c>
      <c r="J1422" s="1">
        <v>38</v>
      </c>
      <c r="K1422" s="1">
        <v>484.06</v>
      </c>
      <c r="M1422" t="b">
        <f t="shared" si="185"/>
        <v>1</v>
      </c>
      <c r="N1422" t="b">
        <f t="shared" si="186"/>
        <v>1</v>
      </c>
      <c r="O1422" t="b">
        <f t="shared" si="187"/>
        <v>1</v>
      </c>
      <c r="P1422" t="b">
        <f t="shared" si="188"/>
        <v>1</v>
      </c>
      <c r="R1422" t="str">
        <f t="shared" si="184"/>
        <v/>
      </c>
    </row>
    <row r="1423" spans="1:18" ht="14.25" hidden="1">
      <c r="A1423" s="1" t="s">
        <v>1389</v>
      </c>
      <c r="B1423" s="1" t="str">
        <f t="shared" si="182"/>
        <v>f818d724</v>
      </c>
      <c r="C1423" s="3">
        <v>45496</v>
      </c>
      <c r="D1423" s="2" t="s">
        <v>3912</v>
      </c>
      <c r="E1423" s="2" t="str">
        <f t="shared" si="181"/>
        <v>East</v>
      </c>
      <c r="F1423" s="4" t="s">
        <v>3914</v>
      </c>
      <c r="G1423" s="4" t="str">
        <f t="shared" si="183"/>
        <v>Sports</v>
      </c>
      <c r="H1423" s="1">
        <v>793.15</v>
      </c>
      <c r="I1423" s="1">
        <v>7</v>
      </c>
      <c r="J1423" s="1">
        <v>13</v>
      </c>
      <c r="K1423" s="1">
        <v>1903.31</v>
      </c>
      <c r="M1423" t="b">
        <f t="shared" si="185"/>
        <v>1</v>
      </c>
      <c r="N1423" t="b">
        <f t="shared" si="186"/>
        <v>1</v>
      </c>
      <c r="O1423" t="b">
        <f t="shared" si="187"/>
        <v>1</v>
      </c>
      <c r="P1423" t="b">
        <f t="shared" si="188"/>
        <v>1</v>
      </c>
      <c r="R1423" t="str">
        <f t="shared" si="184"/>
        <v/>
      </c>
    </row>
    <row r="1424" spans="1:18" ht="14.25" hidden="1">
      <c r="A1424" s="1" t="s">
        <v>1390</v>
      </c>
      <c r="B1424" s="1" t="str">
        <f t="shared" si="182"/>
        <v>72e89814</v>
      </c>
      <c r="C1424" s="3">
        <v>45292</v>
      </c>
      <c r="D1424" s="2" t="s">
        <v>3913</v>
      </c>
      <c r="E1424" s="2" t="str">
        <f t="shared" si="181"/>
        <v>South</v>
      </c>
      <c r="F1424" s="4" t="s">
        <v>535</v>
      </c>
      <c r="G1424" s="4" t="str">
        <f t="shared" si="183"/>
        <v>Furniture</v>
      </c>
      <c r="H1424" s="1">
        <v>222.57</v>
      </c>
      <c r="I1424" s="1">
        <v>37</v>
      </c>
      <c r="J1424" s="1">
        <v>39</v>
      </c>
      <c r="K1424" s="1">
        <v>854.73</v>
      </c>
      <c r="M1424" t="b">
        <f t="shared" si="185"/>
        <v>1</v>
      </c>
      <c r="N1424" t="b">
        <f t="shared" si="186"/>
        <v>1</v>
      </c>
      <c r="O1424" t="b">
        <f t="shared" si="187"/>
        <v>1</v>
      </c>
      <c r="P1424" t="b">
        <f t="shared" si="188"/>
        <v>1</v>
      </c>
      <c r="R1424" t="str">
        <f t="shared" si="184"/>
        <v/>
      </c>
    </row>
    <row r="1425" spans="1:18" ht="14.25" hidden="1">
      <c r="A1425" s="1" t="s">
        <v>1391</v>
      </c>
      <c r="B1425" s="1" t="str">
        <f t="shared" si="182"/>
        <v>4a5667d7</v>
      </c>
      <c r="C1425" s="3">
        <v>45089</v>
      </c>
      <c r="D1425" s="2" t="s">
        <v>3910</v>
      </c>
      <c r="E1425" s="2" t="str">
        <f t="shared" si="181"/>
        <v>North</v>
      </c>
      <c r="F1425" s="4" t="s">
        <v>535</v>
      </c>
      <c r="G1425" s="4" t="str">
        <f t="shared" si="183"/>
        <v>Furniture</v>
      </c>
      <c r="H1425" s="1">
        <v>2530.06</v>
      </c>
      <c r="I1425" s="1">
        <v>48</v>
      </c>
      <c r="J1425" s="1">
        <v>20</v>
      </c>
      <c r="K1425" s="1">
        <v>1204.8399999999999</v>
      </c>
      <c r="M1425" t="b">
        <f t="shared" si="185"/>
        <v>1</v>
      </c>
      <c r="N1425" t="b">
        <f t="shared" si="186"/>
        <v>1</v>
      </c>
      <c r="O1425" t="b">
        <f t="shared" si="187"/>
        <v>1</v>
      </c>
      <c r="P1425" t="b">
        <f t="shared" si="188"/>
        <v>1</v>
      </c>
      <c r="R1425" t="str">
        <f t="shared" si="184"/>
        <v/>
      </c>
    </row>
    <row r="1426" spans="1:18" ht="14.25" hidden="1">
      <c r="A1426" s="1" t="s">
        <v>1392</v>
      </c>
      <c r="B1426" s="1" t="str">
        <f t="shared" si="182"/>
        <v>d4f49110</v>
      </c>
      <c r="C1426" s="3">
        <v>45104</v>
      </c>
      <c r="D1426" s="2" t="s">
        <v>959</v>
      </c>
      <c r="E1426" s="2" t="str">
        <f t="shared" si="181"/>
        <v>West</v>
      </c>
      <c r="F1426" s="4" t="s">
        <v>535</v>
      </c>
      <c r="G1426" s="4" t="str">
        <f t="shared" si="183"/>
        <v>Furniture</v>
      </c>
      <c r="H1426" s="1">
        <v>2478.63</v>
      </c>
      <c r="I1426" s="1">
        <v>21</v>
      </c>
      <c r="J1426" s="1">
        <v>13</v>
      </c>
      <c r="K1426" s="1">
        <v>1176.05</v>
      </c>
      <c r="M1426" t="b">
        <f t="shared" si="185"/>
        <v>1</v>
      </c>
      <c r="N1426" t="b">
        <f t="shared" si="186"/>
        <v>1</v>
      </c>
      <c r="O1426" t="b">
        <f t="shared" si="187"/>
        <v>1</v>
      </c>
      <c r="P1426" t="b">
        <f t="shared" si="188"/>
        <v>1</v>
      </c>
      <c r="R1426" t="str">
        <f t="shared" si="184"/>
        <v/>
      </c>
    </row>
    <row r="1427" spans="1:18" ht="14.25">
      <c r="A1427" s="1" t="s">
        <v>1393</v>
      </c>
      <c r="B1427" s="1" t="str">
        <f t="shared" si="182"/>
        <v>35b8b2ac</v>
      </c>
      <c r="C1427" s="3">
        <v>45148</v>
      </c>
      <c r="D1427" s="2" t="s">
        <v>3912</v>
      </c>
      <c r="E1427" s="2" t="str">
        <f t="shared" si="181"/>
        <v>East</v>
      </c>
      <c r="F1427" s="4" t="s">
        <v>1474</v>
      </c>
      <c r="G1427" s="4" t="str">
        <f t="shared" si="183"/>
        <v>Clothing</v>
      </c>
      <c r="H1427" s="1">
        <v>3332.06</v>
      </c>
      <c r="I1427" s="1">
        <v>22</v>
      </c>
      <c r="J1427" s="1">
        <v>21</v>
      </c>
      <c r="K1427" s="1">
        <v>1349.69</v>
      </c>
      <c r="M1427" t="b">
        <f t="shared" si="185"/>
        <v>1</v>
      </c>
      <c r="N1427" t="b">
        <f t="shared" si="186"/>
        <v>1</v>
      </c>
      <c r="O1427" t="b">
        <f t="shared" si="187"/>
        <v>1</v>
      </c>
      <c r="P1427" t="b">
        <f t="shared" si="188"/>
        <v>1</v>
      </c>
      <c r="R1427" t="str">
        <f t="shared" si="184"/>
        <v/>
      </c>
    </row>
    <row r="1428" spans="1:18" ht="14.25" hidden="1">
      <c r="A1428" s="1" t="s">
        <v>1394</v>
      </c>
      <c r="B1428" s="1" t="str">
        <f t="shared" si="182"/>
        <v>c96b5b84</v>
      </c>
      <c r="C1428" s="3">
        <v>45583</v>
      </c>
      <c r="D1428" s="2" t="s">
        <v>959</v>
      </c>
      <c r="E1428" s="2" t="str">
        <f t="shared" si="181"/>
        <v>West</v>
      </c>
      <c r="F1428" s="4" t="s">
        <v>535</v>
      </c>
      <c r="G1428" s="4" t="str">
        <f t="shared" si="183"/>
        <v>Furniture</v>
      </c>
      <c r="H1428" s="1">
        <v>4259.59</v>
      </c>
      <c r="I1428" s="1">
        <v>39</v>
      </c>
      <c r="J1428" s="1">
        <v>31</v>
      </c>
      <c r="K1428" s="1">
        <v>718.37</v>
      </c>
      <c r="M1428" t="b">
        <f t="shared" si="185"/>
        <v>1</v>
      </c>
      <c r="N1428" t="b">
        <f t="shared" si="186"/>
        <v>1</v>
      </c>
      <c r="O1428" t="b">
        <f t="shared" si="187"/>
        <v>1</v>
      </c>
      <c r="P1428" t="b">
        <f t="shared" si="188"/>
        <v>1</v>
      </c>
      <c r="R1428" t="str">
        <f t="shared" si="184"/>
        <v/>
      </c>
    </row>
    <row r="1429" spans="1:18" ht="14.25">
      <c r="A1429" s="1" t="s">
        <v>1395</v>
      </c>
      <c r="B1429" s="1" t="str">
        <f t="shared" si="182"/>
        <v>0c96c070</v>
      </c>
      <c r="C1429" s="3">
        <v>45366</v>
      </c>
      <c r="D1429" s="2" t="s">
        <v>3913</v>
      </c>
      <c r="E1429" s="2" t="str">
        <f t="shared" si="181"/>
        <v>South</v>
      </c>
      <c r="F1429" s="4" t="s">
        <v>1474</v>
      </c>
      <c r="G1429" s="4" t="str">
        <f t="shared" si="183"/>
        <v>Clothing</v>
      </c>
      <c r="H1429" s="1">
        <v>503.52</v>
      </c>
      <c r="I1429" s="1">
        <v>29</v>
      </c>
      <c r="J1429" s="1">
        <v>25</v>
      </c>
      <c r="K1429" s="1">
        <v>1524.35</v>
      </c>
      <c r="M1429" t="b">
        <f t="shared" si="185"/>
        <v>1</v>
      </c>
      <c r="N1429" t="b">
        <f t="shared" si="186"/>
        <v>1</v>
      </c>
      <c r="O1429" t="b">
        <f t="shared" si="187"/>
        <v>1</v>
      </c>
      <c r="P1429" t="b">
        <f t="shared" si="188"/>
        <v>1</v>
      </c>
      <c r="R1429" t="str">
        <f t="shared" si="184"/>
        <v/>
      </c>
    </row>
    <row r="1430" spans="1:18" ht="14.25" hidden="1">
      <c r="A1430" s="1" t="s">
        <v>1396</v>
      </c>
      <c r="B1430" s="1" t="str">
        <f t="shared" si="182"/>
        <v>f73cbdf7</v>
      </c>
      <c r="C1430" s="3">
        <v>44938</v>
      </c>
      <c r="D1430" s="2" t="s">
        <v>3913</v>
      </c>
      <c r="E1430" s="2" t="str">
        <f t="shared" si="181"/>
        <v>South</v>
      </c>
      <c r="F1430" s="4" t="s">
        <v>1222</v>
      </c>
      <c r="G1430" s="4" t="str">
        <f t="shared" si="183"/>
        <v>Electronics</v>
      </c>
      <c r="H1430" s="1">
        <v>672.26</v>
      </c>
      <c r="I1430" s="1">
        <v>33</v>
      </c>
      <c r="J1430" s="1">
        <v>28</v>
      </c>
      <c r="K1430" s="1">
        <v>1560.25</v>
      </c>
      <c r="M1430" t="b">
        <f t="shared" si="185"/>
        <v>1</v>
      </c>
      <c r="N1430" t="b">
        <f t="shared" si="186"/>
        <v>1</v>
      </c>
      <c r="O1430" t="b">
        <f t="shared" si="187"/>
        <v>1</v>
      </c>
      <c r="P1430" t="b">
        <f t="shared" si="188"/>
        <v>1</v>
      </c>
      <c r="R1430" t="str">
        <f t="shared" si="184"/>
        <v/>
      </c>
    </row>
    <row r="1431" spans="1:18" ht="14.25" hidden="1">
      <c r="A1431" s="1" t="s">
        <v>1397</v>
      </c>
      <c r="B1431" s="1" t="str">
        <f t="shared" si="182"/>
        <v>caee57f6</v>
      </c>
      <c r="C1431" s="3">
        <v>44901</v>
      </c>
      <c r="D1431" s="2" t="s">
        <v>959</v>
      </c>
      <c r="E1431" s="2" t="str">
        <f t="shared" si="181"/>
        <v>West</v>
      </c>
      <c r="F1431" s="4" t="s">
        <v>535</v>
      </c>
      <c r="G1431" s="4" t="str">
        <f t="shared" si="183"/>
        <v>Furniture</v>
      </c>
      <c r="H1431" s="1">
        <v>3225.79</v>
      </c>
      <c r="I1431" s="1">
        <v>42</v>
      </c>
      <c r="J1431" s="1">
        <v>36</v>
      </c>
      <c r="K1431" s="1">
        <v>565.72</v>
      </c>
      <c r="M1431" t="b">
        <f t="shared" si="185"/>
        <v>1</v>
      </c>
      <c r="N1431" t="b">
        <f t="shared" si="186"/>
        <v>1</v>
      </c>
      <c r="O1431" t="b">
        <f t="shared" si="187"/>
        <v>1</v>
      </c>
      <c r="P1431" t="b">
        <f t="shared" si="188"/>
        <v>1</v>
      </c>
      <c r="R1431" t="str">
        <f t="shared" si="184"/>
        <v/>
      </c>
    </row>
    <row r="1432" spans="1:18" ht="14.25" hidden="1">
      <c r="A1432" s="1" t="s">
        <v>1398</v>
      </c>
      <c r="B1432" s="1" t="str">
        <f t="shared" si="182"/>
        <v>b32ef16d</v>
      </c>
      <c r="C1432" s="3">
        <v>45447</v>
      </c>
      <c r="D1432" s="2" t="s">
        <v>959</v>
      </c>
      <c r="E1432" s="2" t="str">
        <f t="shared" si="181"/>
        <v>West</v>
      </c>
      <c r="F1432" s="4" t="s">
        <v>88</v>
      </c>
      <c r="G1432" s="4" t="str">
        <f t="shared" si="183"/>
        <v>Groceries</v>
      </c>
      <c r="H1432" s="1">
        <v>1631.5</v>
      </c>
      <c r="I1432" s="1">
        <v>5</v>
      </c>
      <c r="J1432" s="1">
        <v>25</v>
      </c>
      <c r="K1432" s="1">
        <v>1766.5</v>
      </c>
      <c r="M1432" t="b">
        <f t="shared" si="185"/>
        <v>1</v>
      </c>
      <c r="N1432" t="b">
        <f t="shared" si="186"/>
        <v>1</v>
      </c>
      <c r="O1432" t="b">
        <f t="shared" si="187"/>
        <v>1</v>
      </c>
      <c r="P1432" t="b">
        <f t="shared" si="188"/>
        <v>1</v>
      </c>
      <c r="R1432" t="str">
        <f t="shared" si="184"/>
        <v/>
      </c>
    </row>
    <row r="1433" spans="1:18" ht="14.25" hidden="1">
      <c r="A1433" s="1" t="s">
        <v>1399</v>
      </c>
      <c r="B1433" s="1" t="str">
        <f t="shared" si="182"/>
        <v>4ce5ec92</v>
      </c>
      <c r="C1433" s="3">
        <v>44941</v>
      </c>
      <c r="D1433" s="2" t="s">
        <v>3912</v>
      </c>
      <c r="E1433" s="2" t="str">
        <f t="shared" si="181"/>
        <v>East</v>
      </c>
      <c r="F1433" s="4" t="s">
        <v>3914</v>
      </c>
      <c r="G1433" s="4" t="str">
        <f t="shared" si="183"/>
        <v>Sports</v>
      </c>
      <c r="H1433" s="1">
        <v>3682.86</v>
      </c>
      <c r="I1433" s="1">
        <v>23</v>
      </c>
      <c r="J1433" s="1">
        <v>19</v>
      </c>
      <c r="K1433" s="1">
        <v>35.49</v>
      </c>
      <c r="M1433" t="b">
        <f t="shared" si="185"/>
        <v>1</v>
      </c>
      <c r="N1433" t="b">
        <f t="shared" si="186"/>
        <v>1</v>
      </c>
      <c r="O1433" t="b">
        <f t="shared" si="187"/>
        <v>1</v>
      </c>
      <c r="P1433" t="b">
        <f t="shared" si="188"/>
        <v>1</v>
      </c>
      <c r="R1433" t="str">
        <f t="shared" si="184"/>
        <v/>
      </c>
    </row>
    <row r="1434" spans="1:18" ht="14.25" hidden="1">
      <c r="A1434" s="1" t="s">
        <v>1400</v>
      </c>
      <c r="B1434" s="1" t="str">
        <f t="shared" si="182"/>
        <v>74b3de66</v>
      </c>
      <c r="C1434" s="3">
        <v>45431</v>
      </c>
      <c r="D1434" s="2" t="s">
        <v>959</v>
      </c>
      <c r="E1434" s="2" t="str">
        <f t="shared" si="181"/>
        <v>West</v>
      </c>
      <c r="F1434" s="4" t="s">
        <v>1222</v>
      </c>
      <c r="G1434" s="4" t="str">
        <f t="shared" si="183"/>
        <v>Electronics</v>
      </c>
      <c r="H1434" s="1">
        <v>1533.73</v>
      </c>
      <c r="I1434" s="1">
        <v>26</v>
      </c>
      <c r="J1434" s="1">
        <v>47</v>
      </c>
      <c r="K1434" s="1">
        <v>358.22</v>
      </c>
      <c r="M1434" t="b">
        <f t="shared" si="185"/>
        <v>1</v>
      </c>
      <c r="N1434" t="b">
        <f t="shared" si="186"/>
        <v>1</v>
      </c>
      <c r="O1434" t="b">
        <f t="shared" si="187"/>
        <v>1</v>
      </c>
      <c r="P1434" t="b">
        <f t="shared" si="188"/>
        <v>1</v>
      </c>
      <c r="R1434" t="str">
        <f t="shared" si="184"/>
        <v/>
      </c>
    </row>
    <row r="1435" spans="1:18" ht="14.25" hidden="1">
      <c r="A1435" s="1" t="s">
        <v>1401</v>
      </c>
      <c r="B1435" s="1" t="str">
        <f t="shared" si="182"/>
        <v>f96eb1c9</v>
      </c>
      <c r="C1435" s="3">
        <v>45544</v>
      </c>
      <c r="D1435" s="2" t="s">
        <v>3910</v>
      </c>
      <c r="E1435" s="2" t="str">
        <f t="shared" si="181"/>
        <v>North</v>
      </c>
      <c r="F1435" s="4" t="s">
        <v>535</v>
      </c>
      <c r="G1435" s="4" t="str">
        <f t="shared" si="183"/>
        <v>Furniture</v>
      </c>
      <c r="H1435" s="1">
        <v>3932.32</v>
      </c>
      <c r="I1435" s="1">
        <v>47</v>
      </c>
      <c r="J1435" s="1">
        <v>26</v>
      </c>
      <c r="K1435" s="1">
        <v>1125.1300000000001</v>
      </c>
      <c r="M1435" t="b">
        <f t="shared" si="185"/>
        <v>1</v>
      </c>
      <c r="N1435" t="b">
        <f t="shared" si="186"/>
        <v>1</v>
      </c>
      <c r="O1435" t="b">
        <f t="shared" si="187"/>
        <v>1</v>
      </c>
      <c r="P1435" t="b">
        <f t="shared" si="188"/>
        <v>1</v>
      </c>
      <c r="R1435" t="str">
        <f t="shared" si="184"/>
        <v/>
      </c>
    </row>
    <row r="1436" spans="1:18" ht="14.25" hidden="1">
      <c r="A1436" s="1" t="s">
        <v>1402</v>
      </c>
      <c r="B1436" s="1" t="str">
        <f t="shared" si="182"/>
        <v>66b8cd67</v>
      </c>
      <c r="C1436" s="3">
        <v>45200</v>
      </c>
      <c r="D1436" s="2" t="s">
        <v>3910</v>
      </c>
      <c r="E1436" s="2" t="str">
        <f t="shared" si="181"/>
        <v>North</v>
      </c>
      <c r="F1436" s="4" t="s">
        <v>1222</v>
      </c>
      <c r="G1436" s="4" t="str">
        <f t="shared" si="183"/>
        <v>Electronics</v>
      </c>
      <c r="H1436" s="1">
        <v>1658.26</v>
      </c>
      <c r="I1436" s="1">
        <v>32</v>
      </c>
      <c r="J1436" s="1">
        <v>27</v>
      </c>
      <c r="K1436" s="1">
        <v>1902.61</v>
      </c>
      <c r="M1436" t="b">
        <f t="shared" si="185"/>
        <v>1</v>
      </c>
      <c r="N1436" t="b">
        <f t="shared" si="186"/>
        <v>1</v>
      </c>
      <c r="O1436" t="b">
        <f t="shared" si="187"/>
        <v>1</v>
      </c>
      <c r="P1436" t="b">
        <f t="shared" si="188"/>
        <v>1</v>
      </c>
      <c r="R1436" t="str">
        <f t="shared" si="184"/>
        <v/>
      </c>
    </row>
    <row r="1437" spans="1:18" ht="14.25" hidden="1">
      <c r="A1437" s="1" t="s">
        <v>1403</v>
      </c>
      <c r="B1437" s="1" t="str">
        <f t="shared" si="182"/>
        <v>7a396b41</v>
      </c>
      <c r="C1437" s="3">
        <v>45213</v>
      </c>
      <c r="D1437" s="2" t="s">
        <v>3913</v>
      </c>
      <c r="E1437" s="2" t="str">
        <f t="shared" si="181"/>
        <v>South</v>
      </c>
      <c r="F1437" s="4" t="s">
        <v>1222</v>
      </c>
      <c r="G1437" s="4" t="str">
        <f t="shared" si="183"/>
        <v>Electronics</v>
      </c>
      <c r="H1437" s="1">
        <v>4352.9399999999996</v>
      </c>
      <c r="I1437" s="1">
        <v>20</v>
      </c>
      <c r="J1437" s="1">
        <v>29</v>
      </c>
      <c r="K1437" s="1">
        <v>1264.1099999999999</v>
      </c>
      <c r="M1437" t="b">
        <f t="shared" si="185"/>
        <v>1</v>
      </c>
      <c r="N1437" t="b">
        <f t="shared" si="186"/>
        <v>1</v>
      </c>
      <c r="O1437" t="b">
        <f t="shared" si="187"/>
        <v>1</v>
      </c>
      <c r="P1437" t="b">
        <f t="shared" si="188"/>
        <v>1</v>
      </c>
      <c r="R1437" t="str">
        <f t="shared" si="184"/>
        <v/>
      </c>
    </row>
    <row r="1438" spans="1:18" ht="14.25" hidden="1">
      <c r="A1438" s="1" t="s">
        <v>1404</v>
      </c>
      <c r="B1438" s="1" t="str">
        <f t="shared" si="182"/>
        <v>3b70d253</v>
      </c>
      <c r="C1438" s="3">
        <v>45015</v>
      </c>
      <c r="D1438" s="2" t="s">
        <v>959</v>
      </c>
      <c r="E1438" s="2" t="str">
        <f t="shared" si="181"/>
        <v>West</v>
      </c>
      <c r="F1438" s="4" t="s">
        <v>1222</v>
      </c>
      <c r="G1438" s="4" t="str">
        <f t="shared" si="183"/>
        <v>Electronics</v>
      </c>
      <c r="H1438" s="1">
        <v>4455.51</v>
      </c>
      <c r="I1438" s="1">
        <v>47</v>
      </c>
      <c r="J1438" s="1">
        <v>22</v>
      </c>
      <c r="K1438" s="1">
        <v>128.4</v>
      </c>
      <c r="M1438" t="b">
        <f t="shared" si="185"/>
        <v>1</v>
      </c>
      <c r="N1438" t="b">
        <f t="shared" si="186"/>
        <v>1</v>
      </c>
      <c r="O1438" t="b">
        <f t="shared" si="187"/>
        <v>1</v>
      </c>
      <c r="P1438" t="b">
        <f t="shared" si="188"/>
        <v>1</v>
      </c>
      <c r="R1438" t="str">
        <f t="shared" si="184"/>
        <v/>
      </c>
    </row>
    <row r="1439" spans="1:18" ht="14.25" hidden="1">
      <c r="A1439" s="1" t="s">
        <v>1405</v>
      </c>
      <c r="B1439" s="1" t="str">
        <f t="shared" si="182"/>
        <v>98769f8d</v>
      </c>
      <c r="C1439" s="3">
        <v>45270</v>
      </c>
      <c r="D1439" s="2" t="s">
        <v>3913</v>
      </c>
      <c r="E1439" s="2" t="str">
        <f t="shared" si="181"/>
        <v>South</v>
      </c>
      <c r="F1439" s="4" t="s">
        <v>3914</v>
      </c>
      <c r="G1439" s="4" t="str">
        <f t="shared" si="183"/>
        <v>Sports</v>
      </c>
      <c r="H1439" s="1">
        <v>1344.25</v>
      </c>
      <c r="I1439" s="1">
        <v>20</v>
      </c>
      <c r="J1439" s="1">
        <v>20</v>
      </c>
      <c r="K1439" s="1">
        <v>891.28</v>
      </c>
      <c r="M1439" t="b">
        <f t="shared" si="185"/>
        <v>1</v>
      </c>
      <c r="N1439" t="b">
        <f t="shared" si="186"/>
        <v>1</v>
      </c>
      <c r="O1439" t="b">
        <f t="shared" si="187"/>
        <v>1</v>
      </c>
      <c r="P1439" t="b">
        <f t="shared" si="188"/>
        <v>1</v>
      </c>
      <c r="R1439" t="str">
        <f t="shared" si="184"/>
        <v/>
      </c>
    </row>
    <row r="1440" spans="1:18" ht="14.25" hidden="1">
      <c r="A1440" s="1" t="s">
        <v>1406</v>
      </c>
      <c r="B1440" s="1" t="str">
        <f t="shared" si="182"/>
        <v>3913b6f1</v>
      </c>
      <c r="C1440" s="3">
        <v>45605</v>
      </c>
      <c r="D1440" s="2" t="s">
        <v>3912</v>
      </c>
      <c r="E1440" s="2" t="str">
        <f t="shared" si="181"/>
        <v>East</v>
      </c>
      <c r="F1440" s="4" t="s">
        <v>3914</v>
      </c>
      <c r="G1440" s="4" t="str">
        <f t="shared" si="183"/>
        <v>Sports</v>
      </c>
      <c r="H1440" s="1">
        <v>2253.14</v>
      </c>
      <c r="I1440" s="1">
        <v>2</v>
      </c>
      <c r="J1440" s="1">
        <v>12</v>
      </c>
      <c r="K1440" s="1">
        <v>1752.24</v>
      </c>
      <c r="M1440" t="b">
        <f t="shared" si="185"/>
        <v>1</v>
      </c>
      <c r="N1440" t="b">
        <f t="shared" si="186"/>
        <v>1</v>
      </c>
      <c r="O1440" t="b">
        <f t="shared" si="187"/>
        <v>1</v>
      </c>
      <c r="P1440" t="b">
        <f t="shared" si="188"/>
        <v>1</v>
      </c>
      <c r="R1440" t="str">
        <f t="shared" si="184"/>
        <v/>
      </c>
    </row>
    <row r="1441" spans="1:18" ht="14.25" hidden="1">
      <c r="A1441" s="1" t="s">
        <v>1407</v>
      </c>
      <c r="B1441" s="1" t="str">
        <f t="shared" si="182"/>
        <v>2b40c9a8</v>
      </c>
      <c r="C1441" s="3">
        <v>45446</v>
      </c>
      <c r="D1441" s="2" t="s">
        <v>3910</v>
      </c>
      <c r="E1441" s="2" t="str">
        <f t="shared" si="181"/>
        <v>North</v>
      </c>
      <c r="F1441" s="4" t="s">
        <v>3914</v>
      </c>
      <c r="G1441" s="4" t="str">
        <f t="shared" si="183"/>
        <v>Sports</v>
      </c>
      <c r="H1441" s="1">
        <v>4500.79</v>
      </c>
      <c r="I1441" s="1">
        <v>48</v>
      </c>
      <c r="J1441" s="1">
        <v>38</v>
      </c>
      <c r="K1441" s="1">
        <v>1849.74</v>
      </c>
      <c r="M1441" t="b">
        <f t="shared" si="185"/>
        <v>1</v>
      </c>
      <c r="N1441" t="b">
        <f t="shared" si="186"/>
        <v>1</v>
      </c>
      <c r="O1441" t="b">
        <f t="shared" si="187"/>
        <v>1</v>
      </c>
      <c r="P1441" t="b">
        <f t="shared" si="188"/>
        <v>1</v>
      </c>
      <c r="R1441" t="str">
        <f t="shared" si="184"/>
        <v/>
      </c>
    </row>
    <row r="1442" spans="1:18" ht="14.25" hidden="1">
      <c r="A1442" s="1" t="s">
        <v>1408</v>
      </c>
      <c r="B1442" s="1" t="str">
        <f t="shared" si="182"/>
        <v>2371459b</v>
      </c>
      <c r="C1442" s="3">
        <v>45017</v>
      </c>
      <c r="D1442" s="2" t="s">
        <v>959</v>
      </c>
      <c r="E1442" s="2" t="str">
        <f t="shared" si="181"/>
        <v>West</v>
      </c>
      <c r="F1442" s="4" t="s">
        <v>535</v>
      </c>
      <c r="G1442" s="4" t="str">
        <f t="shared" si="183"/>
        <v>Furniture</v>
      </c>
      <c r="H1442" s="1">
        <v>2856.73</v>
      </c>
      <c r="I1442" s="1">
        <v>23</v>
      </c>
      <c r="J1442" s="1">
        <v>29</v>
      </c>
      <c r="K1442" s="1">
        <v>1823.89</v>
      </c>
      <c r="M1442" t="b">
        <f t="shared" si="185"/>
        <v>1</v>
      </c>
      <c r="N1442" t="b">
        <f t="shared" si="186"/>
        <v>1</v>
      </c>
      <c r="O1442" t="b">
        <f t="shared" si="187"/>
        <v>1</v>
      </c>
      <c r="P1442" t="b">
        <f t="shared" si="188"/>
        <v>1</v>
      </c>
      <c r="R1442" t="str">
        <f t="shared" si="184"/>
        <v/>
      </c>
    </row>
    <row r="1443" spans="1:18" ht="14.25" hidden="1">
      <c r="A1443" s="1" t="s">
        <v>1409</v>
      </c>
      <c r="B1443" s="1" t="str">
        <f t="shared" si="182"/>
        <v>a004b4ed</v>
      </c>
      <c r="C1443" s="3">
        <v>45158</v>
      </c>
      <c r="D1443" s="2" t="s">
        <v>959</v>
      </c>
      <c r="E1443" s="2" t="str">
        <f t="shared" si="181"/>
        <v>West</v>
      </c>
      <c r="F1443" s="4" t="s">
        <v>1222</v>
      </c>
      <c r="G1443" s="4" t="str">
        <f t="shared" si="183"/>
        <v>Electronics</v>
      </c>
      <c r="H1443" s="1">
        <v>4830.9399999999996</v>
      </c>
      <c r="I1443" s="1">
        <v>42</v>
      </c>
      <c r="J1443" s="1">
        <v>22</v>
      </c>
      <c r="K1443" s="1">
        <v>298.87</v>
      </c>
      <c r="M1443" t="b">
        <f t="shared" si="185"/>
        <v>1</v>
      </c>
      <c r="N1443" t="b">
        <f t="shared" si="186"/>
        <v>1</v>
      </c>
      <c r="O1443" t="b">
        <f t="shared" si="187"/>
        <v>1</v>
      </c>
      <c r="P1443" t="b">
        <f t="shared" si="188"/>
        <v>1</v>
      </c>
      <c r="R1443" t="str">
        <f t="shared" si="184"/>
        <v/>
      </c>
    </row>
    <row r="1444" spans="1:18" ht="14.25">
      <c r="A1444" s="1" t="s">
        <v>1410</v>
      </c>
      <c r="B1444" s="1" t="str">
        <f t="shared" si="182"/>
        <v>d583b4db</v>
      </c>
      <c r="C1444" s="3">
        <v>45351</v>
      </c>
      <c r="D1444" s="2" t="s">
        <v>959</v>
      </c>
      <c r="E1444" s="2" t="str">
        <f t="shared" si="181"/>
        <v>West</v>
      </c>
      <c r="F1444" s="4" t="s">
        <v>1474</v>
      </c>
      <c r="G1444" s="4" t="str">
        <f t="shared" si="183"/>
        <v>Clothing</v>
      </c>
      <c r="H1444" s="1">
        <v>1157.72</v>
      </c>
      <c r="I1444" s="1">
        <v>2</v>
      </c>
      <c r="J1444" s="1">
        <v>42</v>
      </c>
      <c r="K1444" s="1">
        <v>1687.38</v>
      </c>
      <c r="M1444" t="b">
        <f t="shared" si="185"/>
        <v>1</v>
      </c>
      <c r="N1444" t="b">
        <f t="shared" si="186"/>
        <v>1</v>
      </c>
      <c r="O1444" t="b">
        <f t="shared" si="187"/>
        <v>1</v>
      </c>
      <c r="P1444" t="b">
        <f t="shared" si="188"/>
        <v>1</v>
      </c>
      <c r="R1444" t="str">
        <f t="shared" si="184"/>
        <v/>
      </c>
    </row>
    <row r="1445" spans="1:18" ht="14.25" hidden="1">
      <c r="A1445" s="1" t="s">
        <v>1411</v>
      </c>
      <c r="B1445" s="1" t="str">
        <f t="shared" si="182"/>
        <v>3b4e5227</v>
      </c>
      <c r="C1445" s="3">
        <v>45246</v>
      </c>
      <c r="D1445" s="2" t="s">
        <v>3913</v>
      </c>
      <c r="E1445" s="2" t="str">
        <f t="shared" si="181"/>
        <v>South</v>
      </c>
      <c r="F1445" s="4" t="s">
        <v>535</v>
      </c>
      <c r="G1445" s="4" t="str">
        <f t="shared" si="183"/>
        <v>Furniture</v>
      </c>
      <c r="H1445" s="1">
        <v>1588.61</v>
      </c>
      <c r="I1445" s="1">
        <v>23</v>
      </c>
      <c r="J1445" s="1">
        <v>50</v>
      </c>
      <c r="K1445" s="1">
        <v>1434.3</v>
      </c>
      <c r="M1445" t="b">
        <f t="shared" si="185"/>
        <v>1</v>
      </c>
      <c r="N1445" t="b">
        <f t="shared" si="186"/>
        <v>1</v>
      </c>
      <c r="O1445" t="b">
        <f t="shared" si="187"/>
        <v>1</v>
      </c>
      <c r="P1445" t="b">
        <f t="shared" si="188"/>
        <v>1</v>
      </c>
      <c r="R1445" t="str">
        <f t="shared" si="184"/>
        <v/>
      </c>
    </row>
    <row r="1446" spans="1:18" ht="14.25">
      <c r="A1446" s="1" t="s">
        <v>1412</v>
      </c>
      <c r="B1446" s="1" t="str">
        <f t="shared" si="182"/>
        <v>4cb6ca0c</v>
      </c>
      <c r="C1446" s="3">
        <v>45121</v>
      </c>
      <c r="D1446" s="2" t="s">
        <v>959</v>
      </c>
      <c r="E1446" s="2" t="str">
        <f t="shared" si="181"/>
        <v>West</v>
      </c>
      <c r="F1446" s="4" t="s">
        <v>1474</v>
      </c>
      <c r="G1446" s="4" t="str">
        <f t="shared" si="183"/>
        <v>Clothing</v>
      </c>
      <c r="H1446" s="1">
        <v>1933.11</v>
      </c>
      <c r="I1446" s="1">
        <v>45</v>
      </c>
      <c r="J1446" s="1">
        <v>23</v>
      </c>
      <c r="K1446" s="1">
        <v>1607.78</v>
      </c>
      <c r="M1446" t="b">
        <f t="shared" si="185"/>
        <v>1</v>
      </c>
      <c r="N1446" t="b">
        <f t="shared" si="186"/>
        <v>1</v>
      </c>
      <c r="O1446" t="b">
        <f t="shared" si="187"/>
        <v>1</v>
      </c>
      <c r="P1446" t="b">
        <f t="shared" si="188"/>
        <v>1</v>
      </c>
      <c r="R1446" t="str">
        <f t="shared" si="184"/>
        <v/>
      </c>
    </row>
    <row r="1447" spans="1:18" ht="14.25" hidden="1">
      <c r="A1447" s="1" t="s">
        <v>1413</v>
      </c>
      <c r="B1447" s="1" t="str">
        <f t="shared" si="182"/>
        <v>72698ff2</v>
      </c>
      <c r="C1447" s="3">
        <v>45312</v>
      </c>
      <c r="D1447" s="2" t="s">
        <v>3913</v>
      </c>
      <c r="E1447" s="2" t="str">
        <f t="shared" si="181"/>
        <v>South</v>
      </c>
      <c r="F1447" s="4" t="s">
        <v>3914</v>
      </c>
      <c r="G1447" s="4" t="str">
        <f t="shared" si="183"/>
        <v>Sports</v>
      </c>
      <c r="H1447" s="1">
        <v>2956.01</v>
      </c>
      <c r="I1447" s="1">
        <v>32</v>
      </c>
      <c r="J1447" s="1">
        <v>46</v>
      </c>
      <c r="K1447" s="1">
        <v>1636.85</v>
      </c>
      <c r="M1447" t="b">
        <f t="shared" si="185"/>
        <v>1</v>
      </c>
      <c r="N1447" t="b">
        <f t="shared" si="186"/>
        <v>1</v>
      </c>
      <c r="O1447" t="b">
        <f t="shared" si="187"/>
        <v>1</v>
      </c>
      <c r="P1447" t="b">
        <f t="shared" si="188"/>
        <v>1</v>
      </c>
      <c r="R1447" t="str">
        <f t="shared" si="184"/>
        <v/>
      </c>
    </row>
    <row r="1448" spans="1:18" ht="14.25" hidden="1">
      <c r="A1448" s="1" t="s">
        <v>1414</v>
      </c>
      <c r="B1448" s="1" t="str">
        <f t="shared" si="182"/>
        <v>9a95d2b3</v>
      </c>
      <c r="C1448" s="3">
        <v>45070</v>
      </c>
      <c r="D1448" s="2" t="s">
        <v>3912</v>
      </c>
      <c r="E1448" s="2" t="str">
        <f t="shared" si="181"/>
        <v>East</v>
      </c>
      <c r="F1448" s="4" t="s">
        <v>1222</v>
      </c>
      <c r="G1448" s="4" t="str">
        <f t="shared" si="183"/>
        <v>Electronics</v>
      </c>
      <c r="H1448" s="1">
        <v>357.41</v>
      </c>
      <c r="I1448" s="1">
        <v>21</v>
      </c>
      <c r="J1448" s="1">
        <v>29</v>
      </c>
      <c r="K1448" s="1">
        <v>147.85</v>
      </c>
      <c r="M1448" t="b">
        <f t="shared" si="185"/>
        <v>1</v>
      </c>
      <c r="N1448" t="b">
        <f t="shared" si="186"/>
        <v>1</v>
      </c>
      <c r="O1448" t="b">
        <f t="shared" si="187"/>
        <v>1</v>
      </c>
      <c r="P1448" t="b">
        <f t="shared" si="188"/>
        <v>1</v>
      </c>
      <c r="R1448" t="str">
        <f t="shared" si="184"/>
        <v/>
      </c>
    </row>
    <row r="1449" spans="1:18" ht="14.25" hidden="1">
      <c r="A1449" s="1" t="s">
        <v>1415</v>
      </c>
      <c r="B1449" s="1" t="str">
        <f t="shared" si="182"/>
        <v>449ace81</v>
      </c>
      <c r="C1449" s="3">
        <v>45246</v>
      </c>
      <c r="D1449" s="2" t="s">
        <v>3910</v>
      </c>
      <c r="E1449" s="2" t="str">
        <f t="shared" si="181"/>
        <v>North</v>
      </c>
      <c r="F1449" s="4" t="s">
        <v>1222</v>
      </c>
      <c r="G1449" s="4" t="str">
        <f t="shared" si="183"/>
        <v>Electronics</v>
      </c>
      <c r="H1449" s="1">
        <v>2848.87</v>
      </c>
      <c r="I1449" s="1">
        <v>21</v>
      </c>
      <c r="J1449" s="1">
        <v>5</v>
      </c>
      <c r="K1449" s="1">
        <v>1786.83</v>
      </c>
      <c r="M1449" t="b">
        <f t="shared" si="185"/>
        <v>1</v>
      </c>
      <c r="N1449" t="b">
        <f t="shared" si="186"/>
        <v>1</v>
      </c>
      <c r="O1449" t="b">
        <f t="shared" si="187"/>
        <v>1</v>
      </c>
      <c r="P1449" t="b">
        <f t="shared" si="188"/>
        <v>1</v>
      </c>
      <c r="R1449" t="str">
        <f t="shared" si="184"/>
        <v/>
      </c>
    </row>
    <row r="1450" spans="1:18" ht="14.25" hidden="1">
      <c r="A1450" s="1" t="s">
        <v>1416</v>
      </c>
      <c r="B1450" s="1" t="str">
        <f t="shared" si="182"/>
        <v>3fa7d6e0</v>
      </c>
      <c r="C1450" s="3">
        <v>45591</v>
      </c>
      <c r="D1450" s="2" t="s">
        <v>3913</v>
      </c>
      <c r="E1450" s="2" t="str">
        <f t="shared" si="181"/>
        <v>South</v>
      </c>
      <c r="F1450" s="4" t="s">
        <v>535</v>
      </c>
      <c r="G1450" s="4" t="str">
        <f t="shared" si="183"/>
        <v>Furniture</v>
      </c>
      <c r="H1450" s="1">
        <v>149.71</v>
      </c>
      <c r="I1450" s="1">
        <v>15</v>
      </c>
      <c r="J1450" s="1">
        <v>19</v>
      </c>
      <c r="K1450" s="1">
        <v>1413.08</v>
      </c>
      <c r="M1450" t="b">
        <f t="shared" si="185"/>
        <v>1</v>
      </c>
      <c r="N1450" t="b">
        <f t="shared" si="186"/>
        <v>1</v>
      </c>
      <c r="O1450" t="b">
        <f t="shared" si="187"/>
        <v>1</v>
      </c>
      <c r="P1450" t="b">
        <f t="shared" si="188"/>
        <v>1</v>
      </c>
      <c r="R1450" t="str">
        <f t="shared" si="184"/>
        <v/>
      </c>
    </row>
    <row r="1451" spans="1:18" ht="14.25">
      <c r="A1451" s="1" t="s">
        <v>1417</v>
      </c>
      <c r="B1451" s="1" t="str">
        <f t="shared" si="182"/>
        <v>707e6d83</v>
      </c>
      <c r="C1451" s="3">
        <v>45437</v>
      </c>
      <c r="D1451" s="2" t="s">
        <v>959</v>
      </c>
      <c r="E1451" s="2" t="str">
        <f t="shared" si="181"/>
        <v>West</v>
      </c>
      <c r="F1451" s="4" t="s">
        <v>1474</v>
      </c>
      <c r="G1451" s="4" t="str">
        <f t="shared" si="183"/>
        <v>Clothing</v>
      </c>
      <c r="H1451" s="1">
        <v>2677.13</v>
      </c>
      <c r="I1451" s="1">
        <v>1</v>
      </c>
      <c r="J1451" s="1">
        <v>26</v>
      </c>
      <c r="K1451" s="1">
        <v>1084.7</v>
      </c>
      <c r="M1451" t="b">
        <f t="shared" si="185"/>
        <v>1</v>
      </c>
      <c r="N1451" t="b">
        <f t="shared" si="186"/>
        <v>1</v>
      </c>
      <c r="O1451" t="b">
        <f t="shared" si="187"/>
        <v>1</v>
      </c>
      <c r="P1451" t="b">
        <f t="shared" si="188"/>
        <v>1</v>
      </c>
      <c r="R1451" t="str">
        <f t="shared" si="184"/>
        <v/>
      </c>
    </row>
    <row r="1452" spans="1:18" ht="14.25" hidden="1">
      <c r="A1452" s="1" t="s">
        <v>1418</v>
      </c>
      <c r="B1452" s="1" t="str">
        <f t="shared" si="182"/>
        <v>8b9b607c</v>
      </c>
      <c r="C1452" s="3">
        <v>45060</v>
      </c>
      <c r="D1452" s="2" t="s">
        <v>3910</v>
      </c>
      <c r="E1452" s="2" t="str">
        <f t="shared" si="181"/>
        <v>North</v>
      </c>
      <c r="F1452" s="4" t="s">
        <v>3914</v>
      </c>
      <c r="G1452" s="4" t="str">
        <f t="shared" si="183"/>
        <v>Sports</v>
      </c>
      <c r="H1452" s="1">
        <v>3908.38</v>
      </c>
      <c r="I1452" s="1">
        <v>49</v>
      </c>
      <c r="J1452" s="1">
        <v>0</v>
      </c>
      <c r="K1452" s="1">
        <v>1002.73</v>
      </c>
      <c r="M1452" t="b">
        <f t="shared" si="185"/>
        <v>1</v>
      </c>
      <c r="N1452" t="b">
        <f t="shared" si="186"/>
        <v>1</v>
      </c>
      <c r="O1452" t="b">
        <f t="shared" si="187"/>
        <v>1</v>
      </c>
      <c r="P1452" t="b">
        <f t="shared" si="188"/>
        <v>1</v>
      </c>
      <c r="R1452" t="str">
        <f t="shared" si="184"/>
        <v/>
      </c>
    </row>
    <row r="1453" spans="1:18" ht="14.25" hidden="1">
      <c r="A1453" s="1" t="s">
        <v>1419</v>
      </c>
      <c r="B1453" s="1" t="str">
        <f t="shared" si="182"/>
        <v>27c02183</v>
      </c>
      <c r="C1453" s="3">
        <v>45098</v>
      </c>
      <c r="D1453" s="2" t="s">
        <v>3910</v>
      </c>
      <c r="E1453" s="2" t="str">
        <f t="shared" si="181"/>
        <v>North</v>
      </c>
      <c r="F1453" s="4" t="s">
        <v>1222</v>
      </c>
      <c r="G1453" s="4" t="str">
        <f t="shared" si="183"/>
        <v>Electronics</v>
      </c>
      <c r="H1453" s="1">
        <v>311.81</v>
      </c>
      <c r="I1453" s="1">
        <v>45</v>
      </c>
      <c r="J1453" s="1">
        <v>19</v>
      </c>
      <c r="K1453" s="1">
        <v>1755.81</v>
      </c>
      <c r="M1453" t="b">
        <f t="shared" si="185"/>
        <v>1</v>
      </c>
      <c r="N1453" t="b">
        <f t="shared" si="186"/>
        <v>1</v>
      </c>
      <c r="O1453" t="b">
        <f t="shared" si="187"/>
        <v>1</v>
      </c>
      <c r="P1453" t="b">
        <f t="shared" si="188"/>
        <v>1</v>
      </c>
      <c r="R1453" t="str">
        <f t="shared" si="184"/>
        <v/>
      </c>
    </row>
    <row r="1454" spans="1:18" ht="14.25" hidden="1">
      <c r="A1454" s="1" t="s">
        <v>1420</v>
      </c>
      <c r="B1454" s="1" t="str">
        <f t="shared" si="182"/>
        <v>2e77eb30</v>
      </c>
      <c r="C1454" s="3">
        <v>44906</v>
      </c>
      <c r="D1454" s="2" t="s">
        <v>3912</v>
      </c>
      <c r="E1454" s="2" t="str">
        <f t="shared" si="181"/>
        <v>East</v>
      </c>
      <c r="F1454" s="4" t="s">
        <v>1222</v>
      </c>
      <c r="G1454" s="4" t="str">
        <f t="shared" si="183"/>
        <v>Electronics</v>
      </c>
      <c r="H1454" s="1">
        <v>2311.42</v>
      </c>
      <c r="I1454" s="1">
        <v>41</v>
      </c>
      <c r="J1454" s="1">
        <v>27</v>
      </c>
      <c r="K1454" s="1">
        <v>1462.44</v>
      </c>
      <c r="M1454" t="b">
        <f t="shared" si="185"/>
        <v>1</v>
      </c>
      <c r="N1454" t="b">
        <f t="shared" si="186"/>
        <v>1</v>
      </c>
      <c r="O1454" t="b">
        <f t="shared" si="187"/>
        <v>1</v>
      </c>
      <c r="P1454" t="b">
        <f t="shared" si="188"/>
        <v>1</v>
      </c>
      <c r="R1454" t="str">
        <f t="shared" si="184"/>
        <v/>
      </c>
    </row>
    <row r="1455" spans="1:18" ht="14.25" hidden="1">
      <c r="A1455" s="1" t="s">
        <v>1421</v>
      </c>
      <c r="B1455" s="1" t="str">
        <f t="shared" si="182"/>
        <v>b983b55f</v>
      </c>
      <c r="C1455" s="3">
        <v>45464</v>
      </c>
      <c r="D1455" s="2" t="s">
        <v>3912</v>
      </c>
      <c r="E1455" s="2" t="str">
        <f t="shared" si="181"/>
        <v>East</v>
      </c>
      <c r="F1455" s="4" t="s">
        <v>1222</v>
      </c>
      <c r="G1455" s="4" t="str">
        <f t="shared" si="183"/>
        <v>Electronics</v>
      </c>
      <c r="H1455" s="1">
        <v>1987.93</v>
      </c>
      <c r="I1455" s="1">
        <v>49</v>
      </c>
      <c r="J1455" s="1">
        <v>20</v>
      </c>
      <c r="K1455" s="1">
        <v>487.58</v>
      </c>
      <c r="M1455" t="b">
        <f t="shared" si="185"/>
        <v>1</v>
      </c>
      <c r="N1455" t="b">
        <f t="shared" si="186"/>
        <v>1</v>
      </c>
      <c r="O1455" t="b">
        <f t="shared" si="187"/>
        <v>1</v>
      </c>
      <c r="P1455" t="b">
        <f t="shared" si="188"/>
        <v>1</v>
      </c>
      <c r="R1455" t="str">
        <f t="shared" si="184"/>
        <v/>
      </c>
    </row>
    <row r="1456" spans="1:18" ht="14.25" hidden="1">
      <c r="A1456" s="1" t="s">
        <v>1422</v>
      </c>
      <c r="B1456" s="1" t="str">
        <f t="shared" si="182"/>
        <v>70c4f6db</v>
      </c>
      <c r="C1456" s="3">
        <v>45054</v>
      </c>
      <c r="D1456" s="2" t="s">
        <v>3912</v>
      </c>
      <c r="E1456" s="2" t="str">
        <f t="shared" si="181"/>
        <v>East</v>
      </c>
      <c r="F1456" s="4" t="s">
        <v>88</v>
      </c>
      <c r="G1456" s="4" t="str">
        <f t="shared" si="183"/>
        <v>Groceries</v>
      </c>
      <c r="H1456" s="1">
        <v>2928.01</v>
      </c>
      <c r="I1456" s="1">
        <v>35</v>
      </c>
      <c r="J1456" s="1">
        <v>14</v>
      </c>
      <c r="K1456" s="1">
        <v>858.63</v>
      </c>
      <c r="M1456" t="b">
        <f t="shared" si="185"/>
        <v>1</v>
      </c>
      <c r="N1456" t="b">
        <f t="shared" si="186"/>
        <v>1</v>
      </c>
      <c r="O1456" t="b">
        <f t="shared" si="187"/>
        <v>1</v>
      </c>
      <c r="P1456" t="b">
        <f t="shared" si="188"/>
        <v>1</v>
      </c>
      <c r="R1456" t="str">
        <f t="shared" si="184"/>
        <v/>
      </c>
    </row>
    <row r="1457" spans="1:18" ht="14.25" hidden="1">
      <c r="A1457" s="1" t="s">
        <v>1423</v>
      </c>
      <c r="B1457" s="1" t="str">
        <f t="shared" si="182"/>
        <v>926a1f22</v>
      </c>
      <c r="C1457" s="3">
        <v>45069</v>
      </c>
      <c r="D1457" s="2" t="s">
        <v>3913</v>
      </c>
      <c r="E1457" s="2" t="str">
        <f t="shared" si="181"/>
        <v>South</v>
      </c>
      <c r="F1457" s="4" t="s">
        <v>535</v>
      </c>
      <c r="G1457" s="4" t="str">
        <f t="shared" si="183"/>
        <v>Furniture</v>
      </c>
      <c r="H1457" s="1">
        <v>804.01</v>
      </c>
      <c r="I1457" s="1">
        <v>2</v>
      </c>
      <c r="J1457" s="1">
        <v>20</v>
      </c>
      <c r="K1457" s="1">
        <v>607.92999999999995</v>
      </c>
      <c r="M1457" t="b">
        <f t="shared" si="185"/>
        <v>1</v>
      </c>
      <c r="N1457" t="b">
        <f t="shared" si="186"/>
        <v>1</v>
      </c>
      <c r="O1457" t="b">
        <f t="shared" si="187"/>
        <v>1</v>
      </c>
      <c r="P1457" t="b">
        <f t="shared" si="188"/>
        <v>1</v>
      </c>
      <c r="R1457" t="str">
        <f t="shared" si="184"/>
        <v/>
      </c>
    </row>
    <row r="1458" spans="1:18" ht="14.25" hidden="1">
      <c r="A1458" s="1" t="s">
        <v>1424</v>
      </c>
      <c r="B1458" s="1" t="str">
        <f t="shared" si="182"/>
        <v>c0d96c51</v>
      </c>
      <c r="C1458" s="3">
        <v>45178</v>
      </c>
      <c r="D1458" s="2" t="s">
        <v>3912</v>
      </c>
      <c r="E1458" s="2" t="str">
        <f t="shared" si="181"/>
        <v>East</v>
      </c>
      <c r="F1458" s="4" t="s">
        <v>535</v>
      </c>
      <c r="G1458" s="4" t="str">
        <f t="shared" si="183"/>
        <v>Furniture</v>
      </c>
      <c r="H1458" s="1">
        <v>4936.25</v>
      </c>
      <c r="I1458" s="1">
        <v>23</v>
      </c>
      <c r="J1458" s="1">
        <v>42</v>
      </c>
      <c r="K1458" s="1">
        <v>1092.3499999999999</v>
      </c>
      <c r="M1458" t="b">
        <f t="shared" si="185"/>
        <v>1</v>
      </c>
      <c r="N1458" t="b">
        <f t="shared" si="186"/>
        <v>1</v>
      </c>
      <c r="O1458" t="b">
        <f t="shared" si="187"/>
        <v>1</v>
      </c>
      <c r="P1458" t="b">
        <f t="shared" si="188"/>
        <v>1</v>
      </c>
      <c r="R1458" t="str">
        <f t="shared" si="184"/>
        <v/>
      </c>
    </row>
    <row r="1459" spans="1:18" ht="14.25" hidden="1">
      <c r="A1459" s="1" t="s">
        <v>1425</v>
      </c>
      <c r="B1459" s="1" t="str">
        <f t="shared" si="182"/>
        <v>7e343529</v>
      </c>
      <c r="C1459" s="3">
        <v>45460</v>
      </c>
      <c r="D1459" s="2" t="s">
        <v>3910</v>
      </c>
      <c r="E1459" s="2" t="str">
        <f t="shared" si="181"/>
        <v>North</v>
      </c>
      <c r="F1459" s="4" t="s">
        <v>3914</v>
      </c>
      <c r="G1459" s="4" t="str">
        <f t="shared" si="183"/>
        <v>Sports</v>
      </c>
      <c r="H1459" s="1">
        <v>4578.43</v>
      </c>
      <c r="I1459" s="1">
        <v>28</v>
      </c>
      <c r="J1459" s="1">
        <v>45</v>
      </c>
      <c r="K1459" s="1">
        <v>1644.55</v>
      </c>
      <c r="M1459" t="b">
        <f t="shared" si="185"/>
        <v>1</v>
      </c>
      <c r="N1459" t="b">
        <f t="shared" si="186"/>
        <v>1</v>
      </c>
      <c r="O1459" t="b">
        <f t="shared" si="187"/>
        <v>1</v>
      </c>
      <c r="P1459" t="b">
        <f t="shared" si="188"/>
        <v>1</v>
      </c>
      <c r="R1459" t="str">
        <f t="shared" si="184"/>
        <v/>
      </c>
    </row>
    <row r="1460" spans="1:18" ht="14.25" hidden="1">
      <c r="A1460" s="1" t="s">
        <v>1426</v>
      </c>
      <c r="B1460" s="1" t="str">
        <f t="shared" si="182"/>
        <v>c0e1103d</v>
      </c>
      <c r="C1460" s="3">
        <v>45023</v>
      </c>
      <c r="D1460" s="2" t="s">
        <v>3910</v>
      </c>
      <c r="E1460" s="2" t="str">
        <f t="shared" si="181"/>
        <v>North</v>
      </c>
      <c r="F1460" s="4" t="s">
        <v>535</v>
      </c>
      <c r="G1460" s="4" t="str">
        <f t="shared" si="183"/>
        <v>Furniture</v>
      </c>
      <c r="H1460" s="1">
        <v>4218.71</v>
      </c>
      <c r="I1460" s="1">
        <v>33</v>
      </c>
      <c r="J1460" s="1">
        <v>49</v>
      </c>
      <c r="K1460" s="1">
        <v>165.55</v>
      </c>
      <c r="M1460" t="b">
        <f t="shared" si="185"/>
        <v>1</v>
      </c>
      <c r="N1460" t="b">
        <f t="shared" si="186"/>
        <v>1</v>
      </c>
      <c r="O1460" t="b">
        <f t="shared" si="187"/>
        <v>1</v>
      </c>
      <c r="P1460" t="b">
        <f t="shared" si="188"/>
        <v>1</v>
      </c>
      <c r="R1460" t="str">
        <f t="shared" si="184"/>
        <v/>
      </c>
    </row>
    <row r="1461" spans="1:18" ht="14.25" hidden="1">
      <c r="A1461" s="1" t="s">
        <v>1427</v>
      </c>
      <c r="B1461" s="1" t="str">
        <f t="shared" si="182"/>
        <v>4f20fa1f</v>
      </c>
      <c r="C1461" s="3">
        <v>45214</v>
      </c>
      <c r="D1461" s="2" t="s">
        <v>3913</v>
      </c>
      <c r="E1461" s="2" t="str">
        <f t="shared" si="181"/>
        <v>South</v>
      </c>
      <c r="F1461" s="4" t="s">
        <v>1222</v>
      </c>
      <c r="G1461" s="4" t="str">
        <f t="shared" si="183"/>
        <v>Electronics</v>
      </c>
      <c r="H1461" s="1">
        <v>1694.07</v>
      </c>
      <c r="I1461" s="1">
        <v>22</v>
      </c>
      <c r="J1461" s="1">
        <v>41</v>
      </c>
      <c r="K1461" s="1">
        <v>742.08</v>
      </c>
      <c r="M1461" t="b">
        <f t="shared" si="185"/>
        <v>1</v>
      </c>
      <c r="N1461" t="b">
        <f t="shared" si="186"/>
        <v>1</v>
      </c>
      <c r="O1461" t="b">
        <f t="shared" si="187"/>
        <v>1</v>
      </c>
      <c r="P1461" t="b">
        <f t="shared" si="188"/>
        <v>1</v>
      </c>
      <c r="R1461" t="str">
        <f t="shared" si="184"/>
        <v/>
      </c>
    </row>
    <row r="1462" spans="1:18" ht="14.25" hidden="1">
      <c r="A1462" s="1" t="s">
        <v>1428</v>
      </c>
      <c r="B1462" s="1" t="str">
        <f t="shared" si="182"/>
        <v>ae171d5f</v>
      </c>
      <c r="C1462" s="3">
        <v>45414</v>
      </c>
      <c r="D1462" s="2" t="s">
        <v>959</v>
      </c>
      <c r="E1462" s="2" t="str">
        <f t="shared" si="181"/>
        <v>West</v>
      </c>
      <c r="F1462" s="4" t="s">
        <v>535</v>
      </c>
      <c r="G1462" s="4" t="str">
        <f t="shared" si="183"/>
        <v>Furniture</v>
      </c>
      <c r="H1462" s="1">
        <v>748.57</v>
      </c>
      <c r="I1462" s="1">
        <v>36</v>
      </c>
      <c r="J1462" s="1">
        <v>19</v>
      </c>
      <c r="K1462" s="1">
        <v>357.25</v>
      </c>
      <c r="M1462" t="b">
        <f t="shared" si="185"/>
        <v>1</v>
      </c>
      <c r="N1462" t="b">
        <f t="shared" si="186"/>
        <v>1</v>
      </c>
      <c r="O1462" t="b">
        <f t="shared" si="187"/>
        <v>1</v>
      </c>
      <c r="P1462" t="b">
        <f t="shared" si="188"/>
        <v>1</v>
      </c>
      <c r="R1462" t="str">
        <f t="shared" si="184"/>
        <v/>
      </c>
    </row>
    <row r="1463" spans="1:18" ht="14.25" hidden="1">
      <c r="A1463" s="1" t="s">
        <v>1429</v>
      </c>
      <c r="B1463" s="1" t="str">
        <f t="shared" si="182"/>
        <v>fa66b5bf</v>
      </c>
      <c r="C1463" s="3">
        <v>45452</v>
      </c>
      <c r="D1463" s="2" t="s">
        <v>3913</v>
      </c>
      <c r="E1463" s="2" t="str">
        <f t="shared" si="181"/>
        <v>South</v>
      </c>
      <c r="F1463" s="4" t="s">
        <v>3914</v>
      </c>
      <c r="G1463" s="4" t="str">
        <f t="shared" si="183"/>
        <v>Sports</v>
      </c>
      <c r="H1463" s="1">
        <v>1470.58</v>
      </c>
      <c r="I1463" s="1">
        <v>14</v>
      </c>
      <c r="J1463" s="1">
        <v>31</v>
      </c>
      <c r="K1463" s="1">
        <v>1509.74</v>
      </c>
      <c r="M1463" t="b">
        <f t="shared" si="185"/>
        <v>1</v>
      </c>
      <c r="N1463" t="b">
        <f t="shared" si="186"/>
        <v>1</v>
      </c>
      <c r="O1463" t="b">
        <f t="shared" si="187"/>
        <v>1</v>
      </c>
      <c r="P1463" t="b">
        <f t="shared" si="188"/>
        <v>1</v>
      </c>
      <c r="R1463" t="str">
        <f t="shared" si="184"/>
        <v/>
      </c>
    </row>
    <row r="1464" spans="1:18" ht="14.25" hidden="1">
      <c r="A1464" s="1" t="s">
        <v>1430</v>
      </c>
      <c r="B1464" s="1" t="str">
        <f t="shared" si="182"/>
        <v>208ba580</v>
      </c>
      <c r="C1464" s="3">
        <v>45051</v>
      </c>
      <c r="D1464" s="2" t="s">
        <v>959</v>
      </c>
      <c r="E1464" s="2" t="str">
        <f t="shared" si="181"/>
        <v>West</v>
      </c>
      <c r="F1464" s="4" t="s">
        <v>88</v>
      </c>
      <c r="G1464" s="4" t="str">
        <f t="shared" si="183"/>
        <v>Groceries</v>
      </c>
      <c r="H1464" s="1">
        <v>4781.87</v>
      </c>
      <c r="I1464" s="1">
        <v>12</v>
      </c>
      <c r="J1464" s="1">
        <v>27</v>
      </c>
      <c r="K1464" s="1">
        <v>1434.66</v>
      </c>
      <c r="M1464" t="b">
        <f t="shared" si="185"/>
        <v>1</v>
      </c>
      <c r="N1464" t="b">
        <f t="shared" si="186"/>
        <v>1</v>
      </c>
      <c r="O1464" t="b">
        <f t="shared" si="187"/>
        <v>1</v>
      </c>
      <c r="P1464" t="b">
        <f t="shared" si="188"/>
        <v>1</v>
      </c>
      <c r="R1464" t="str">
        <f t="shared" si="184"/>
        <v/>
      </c>
    </row>
    <row r="1465" spans="1:18" ht="14.25" hidden="1">
      <c r="A1465" s="1" t="s">
        <v>1431</v>
      </c>
      <c r="B1465" s="1" t="str">
        <f t="shared" si="182"/>
        <v>ecee8edd</v>
      </c>
      <c r="C1465" s="3">
        <v>45216</v>
      </c>
      <c r="D1465" s="2" t="s">
        <v>3912</v>
      </c>
      <c r="E1465" s="2" t="str">
        <f t="shared" si="181"/>
        <v>East</v>
      </c>
      <c r="F1465" s="4" t="s">
        <v>3914</v>
      </c>
      <c r="G1465" s="4" t="str">
        <f t="shared" si="183"/>
        <v>Sports</v>
      </c>
      <c r="H1465" s="1">
        <v>1556.15</v>
      </c>
      <c r="I1465" s="1">
        <v>31</v>
      </c>
      <c r="J1465" s="1">
        <v>10</v>
      </c>
      <c r="K1465" s="1">
        <v>324.52</v>
      </c>
      <c r="M1465" t="b">
        <f t="shared" si="185"/>
        <v>1</v>
      </c>
      <c r="N1465" t="b">
        <f t="shared" si="186"/>
        <v>1</v>
      </c>
      <c r="O1465" t="b">
        <f t="shared" si="187"/>
        <v>1</v>
      </c>
      <c r="P1465" t="b">
        <f t="shared" si="188"/>
        <v>1</v>
      </c>
      <c r="R1465" t="str">
        <f t="shared" si="184"/>
        <v/>
      </c>
    </row>
    <row r="1466" spans="1:18" ht="14.25" hidden="1">
      <c r="A1466" s="1" t="s">
        <v>1432</v>
      </c>
      <c r="B1466" s="1" t="str">
        <f t="shared" si="182"/>
        <v>24e62e42</v>
      </c>
      <c r="C1466" s="3">
        <v>45244</v>
      </c>
      <c r="D1466" s="2" t="s">
        <v>3910</v>
      </c>
      <c r="E1466" s="2" t="str">
        <f t="shared" si="181"/>
        <v>North</v>
      </c>
      <c r="F1466" s="4" t="s">
        <v>1222</v>
      </c>
      <c r="G1466" s="4" t="str">
        <f t="shared" si="183"/>
        <v>Electronics</v>
      </c>
      <c r="H1466" s="1">
        <v>4099.05</v>
      </c>
      <c r="I1466" s="1">
        <v>48</v>
      </c>
      <c r="J1466" s="1">
        <v>35</v>
      </c>
      <c r="K1466" s="1">
        <v>1513.6</v>
      </c>
      <c r="M1466" t="b">
        <f t="shared" si="185"/>
        <v>1</v>
      </c>
      <c r="N1466" t="b">
        <f t="shared" si="186"/>
        <v>1</v>
      </c>
      <c r="O1466" t="b">
        <f t="shared" si="187"/>
        <v>1</v>
      </c>
      <c r="P1466" t="b">
        <f t="shared" si="188"/>
        <v>1</v>
      </c>
      <c r="R1466" t="str">
        <f t="shared" si="184"/>
        <v/>
      </c>
    </row>
    <row r="1467" spans="1:18" ht="14.25" hidden="1">
      <c r="A1467" s="1" t="s">
        <v>1433</v>
      </c>
      <c r="B1467" s="1" t="str">
        <f t="shared" si="182"/>
        <v>86af9f0c</v>
      </c>
      <c r="C1467" s="3">
        <v>45090</v>
      </c>
      <c r="D1467" s="2" t="s">
        <v>3910</v>
      </c>
      <c r="E1467" s="2" t="str">
        <f t="shared" si="181"/>
        <v>North</v>
      </c>
      <c r="F1467" s="4" t="s">
        <v>1222</v>
      </c>
      <c r="G1467" s="4" t="str">
        <f t="shared" si="183"/>
        <v>Electronics</v>
      </c>
      <c r="H1467" s="1">
        <v>328</v>
      </c>
      <c r="I1467" s="1">
        <v>3</v>
      </c>
      <c r="J1467" s="1">
        <v>16</v>
      </c>
      <c r="K1467" s="1">
        <v>1427.39</v>
      </c>
      <c r="M1467" t="b">
        <f t="shared" si="185"/>
        <v>1</v>
      </c>
      <c r="N1467" t="b">
        <f t="shared" si="186"/>
        <v>1</v>
      </c>
      <c r="O1467" t="b">
        <f t="shared" si="187"/>
        <v>1</v>
      </c>
      <c r="P1467" t="b">
        <f t="shared" si="188"/>
        <v>1</v>
      </c>
      <c r="R1467" t="str">
        <f t="shared" si="184"/>
        <v/>
      </c>
    </row>
    <row r="1468" spans="1:18" ht="14.25" hidden="1">
      <c r="A1468" s="1" t="s">
        <v>1434</v>
      </c>
      <c r="B1468" s="1" t="str">
        <f t="shared" si="182"/>
        <v>0474db52</v>
      </c>
      <c r="C1468" s="3">
        <v>45079</v>
      </c>
      <c r="D1468" s="2" t="s">
        <v>959</v>
      </c>
      <c r="E1468" s="2" t="str">
        <f t="shared" si="181"/>
        <v>West</v>
      </c>
      <c r="F1468" s="4" t="s">
        <v>88</v>
      </c>
      <c r="G1468" s="4" t="str">
        <f t="shared" si="183"/>
        <v>Groceries</v>
      </c>
      <c r="H1468" s="1">
        <v>534.98</v>
      </c>
      <c r="I1468" s="1">
        <v>43</v>
      </c>
      <c r="J1468" s="1">
        <v>0</v>
      </c>
      <c r="K1468" s="1">
        <v>1369.45</v>
      </c>
      <c r="M1468" t="b">
        <f t="shared" si="185"/>
        <v>1</v>
      </c>
      <c r="N1468" t="b">
        <f t="shared" si="186"/>
        <v>1</v>
      </c>
      <c r="O1468" t="b">
        <f t="shared" si="187"/>
        <v>1</v>
      </c>
      <c r="P1468" t="b">
        <f t="shared" si="188"/>
        <v>1</v>
      </c>
      <c r="R1468" t="str">
        <f t="shared" si="184"/>
        <v/>
      </c>
    </row>
    <row r="1469" spans="1:18" ht="14.25" hidden="1">
      <c r="A1469" s="1" t="s">
        <v>1435</v>
      </c>
      <c r="B1469" s="1" t="str">
        <f t="shared" si="182"/>
        <v>bc74f920</v>
      </c>
      <c r="C1469" s="3">
        <v>45207</v>
      </c>
      <c r="D1469" s="2" t="s">
        <v>959</v>
      </c>
      <c r="E1469" s="2" t="str">
        <f t="shared" si="181"/>
        <v>West</v>
      </c>
      <c r="F1469" s="4" t="s">
        <v>1222</v>
      </c>
      <c r="G1469" s="4" t="str">
        <f t="shared" si="183"/>
        <v>Electronics</v>
      </c>
      <c r="H1469" s="1">
        <v>2170.46</v>
      </c>
      <c r="I1469" s="1">
        <v>1</v>
      </c>
      <c r="J1469" s="1">
        <v>3</v>
      </c>
      <c r="K1469" s="1">
        <v>1022.06</v>
      </c>
      <c r="M1469" t="b">
        <f t="shared" si="185"/>
        <v>1</v>
      </c>
      <c r="N1469" t="b">
        <f t="shared" si="186"/>
        <v>1</v>
      </c>
      <c r="O1469" t="b">
        <f t="shared" si="187"/>
        <v>1</v>
      </c>
      <c r="P1469" t="b">
        <f t="shared" si="188"/>
        <v>1</v>
      </c>
      <c r="R1469" t="str">
        <f t="shared" si="184"/>
        <v/>
      </c>
    </row>
    <row r="1470" spans="1:18" ht="14.25" hidden="1">
      <c r="A1470" s="1" t="s">
        <v>1436</v>
      </c>
      <c r="B1470" s="1" t="str">
        <f t="shared" si="182"/>
        <v>0f579874</v>
      </c>
      <c r="C1470" s="3">
        <v>45398</v>
      </c>
      <c r="D1470" s="2" t="s">
        <v>3913</v>
      </c>
      <c r="E1470" s="2" t="str">
        <f t="shared" si="181"/>
        <v>South</v>
      </c>
      <c r="F1470" s="4" t="s">
        <v>3914</v>
      </c>
      <c r="G1470" s="4" t="str">
        <f t="shared" si="183"/>
        <v>Sports</v>
      </c>
      <c r="H1470" s="1">
        <v>346.98</v>
      </c>
      <c r="I1470" s="1">
        <v>50</v>
      </c>
      <c r="J1470" s="1">
        <v>32</v>
      </c>
      <c r="K1470" s="1">
        <v>1682.89</v>
      </c>
      <c r="M1470" t="b">
        <f t="shared" si="185"/>
        <v>1</v>
      </c>
      <c r="N1470" t="b">
        <f t="shared" si="186"/>
        <v>1</v>
      </c>
      <c r="O1470" t="b">
        <f t="shared" si="187"/>
        <v>1</v>
      </c>
      <c r="P1470" t="b">
        <f t="shared" si="188"/>
        <v>1</v>
      </c>
      <c r="R1470" t="str">
        <f t="shared" si="184"/>
        <v/>
      </c>
    </row>
    <row r="1471" spans="1:18" ht="14.25" hidden="1">
      <c r="A1471" s="1" t="s">
        <v>1437</v>
      </c>
      <c r="B1471" s="1" t="str">
        <f t="shared" si="182"/>
        <v>d14ade4c</v>
      </c>
      <c r="C1471" s="3">
        <v>44949</v>
      </c>
      <c r="D1471" s="2" t="s">
        <v>3910</v>
      </c>
      <c r="E1471" s="2" t="str">
        <f t="shared" si="181"/>
        <v>North</v>
      </c>
      <c r="F1471" s="4" t="s">
        <v>1222</v>
      </c>
      <c r="G1471" s="4" t="str">
        <f t="shared" si="183"/>
        <v>Electronics</v>
      </c>
      <c r="H1471" s="1">
        <v>4482.91</v>
      </c>
      <c r="I1471" s="1">
        <v>23</v>
      </c>
      <c r="J1471" s="1">
        <v>38</v>
      </c>
      <c r="K1471" s="1">
        <v>1450.92</v>
      </c>
      <c r="M1471" t="b">
        <f t="shared" si="185"/>
        <v>1</v>
      </c>
      <c r="N1471" t="b">
        <f t="shared" si="186"/>
        <v>1</v>
      </c>
      <c r="O1471" t="b">
        <f t="shared" si="187"/>
        <v>1</v>
      </c>
      <c r="P1471" t="b">
        <f t="shared" si="188"/>
        <v>1</v>
      </c>
      <c r="R1471" t="str">
        <f t="shared" si="184"/>
        <v/>
      </c>
    </row>
    <row r="1472" spans="1:18" ht="14.25" hidden="1">
      <c r="A1472" s="1" t="s">
        <v>1438</v>
      </c>
      <c r="B1472" s="1" t="str">
        <f t="shared" si="182"/>
        <v>d3ca65ed</v>
      </c>
      <c r="C1472" s="3">
        <v>45072</v>
      </c>
      <c r="D1472" s="2" t="s">
        <v>3910</v>
      </c>
      <c r="E1472" s="2" t="str">
        <f t="shared" si="181"/>
        <v>North</v>
      </c>
      <c r="F1472" s="4" t="s">
        <v>3914</v>
      </c>
      <c r="G1472" s="4" t="str">
        <f t="shared" si="183"/>
        <v>Sports</v>
      </c>
      <c r="H1472" s="1">
        <v>4067.94</v>
      </c>
      <c r="I1472" s="1">
        <v>12</v>
      </c>
      <c r="J1472" s="1">
        <v>14</v>
      </c>
      <c r="K1472" s="1">
        <v>788.17</v>
      </c>
      <c r="M1472" t="b">
        <f t="shared" si="185"/>
        <v>1</v>
      </c>
      <c r="N1472" t="b">
        <f t="shared" si="186"/>
        <v>1</v>
      </c>
      <c r="O1472" t="b">
        <f t="shared" si="187"/>
        <v>1</v>
      </c>
      <c r="P1472" t="b">
        <f t="shared" si="188"/>
        <v>1</v>
      </c>
      <c r="R1472" t="str">
        <f t="shared" si="184"/>
        <v/>
      </c>
    </row>
    <row r="1473" spans="1:18" ht="14.25" hidden="1">
      <c r="A1473" s="1" t="s">
        <v>1439</v>
      </c>
      <c r="B1473" s="1" t="str">
        <f t="shared" si="182"/>
        <v>67dd1572</v>
      </c>
      <c r="C1473" s="3">
        <v>45349</v>
      </c>
      <c r="D1473" s="2" t="s">
        <v>959</v>
      </c>
      <c r="E1473" s="2" t="str">
        <f t="shared" si="181"/>
        <v>West</v>
      </c>
      <c r="F1473" s="4" t="s">
        <v>88</v>
      </c>
      <c r="G1473" s="4" t="str">
        <f t="shared" si="183"/>
        <v>Groceries</v>
      </c>
      <c r="H1473" s="1">
        <v>1513.32</v>
      </c>
      <c r="I1473" s="1">
        <v>49</v>
      </c>
      <c r="J1473" s="1">
        <v>23</v>
      </c>
      <c r="K1473" s="1">
        <v>1551.6</v>
      </c>
      <c r="M1473" t="b">
        <f t="shared" si="185"/>
        <v>1</v>
      </c>
      <c r="N1473" t="b">
        <f t="shared" si="186"/>
        <v>1</v>
      </c>
      <c r="O1473" t="b">
        <f t="shared" si="187"/>
        <v>1</v>
      </c>
      <c r="P1473" t="b">
        <f t="shared" si="188"/>
        <v>1</v>
      </c>
      <c r="R1473" t="str">
        <f t="shared" si="184"/>
        <v/>
      </c>
    </row>
    <row r="1474" spans="1:18" ht="14.25" hidden="1">
      <c r="A1474" s="1" t="s">
        <v>1440</v>
      </c>
      <c r="B1474" s="1" t="str">
        <f t="shared" si="182"/>
        <v>54d679c7</v>
      </c>
      <c r="C1474" s="3">
        <v>45388</v>
      </c>
      <c r="D1474" s="2" t="s">
        <v>3913</v>
      </c>
      <c r="E1474" s="2" t="str">
        <f t="shared" ref="E1474:E1537" si="189">PROPER(TRIM(D1474))</f>
        <v>South</v>
      </c>
      <c r="F1474" s="4" t="s">
        <v>535</v>
      </c>
      <c r="G1474" s="4" t="str">
        <f t="shared" si="183"/>
        <v>Furniture</v>
      </c>
      <c r="H1474" s="1">
        <v>3502.59</v>
      </c>
      <c r="I1474" s="1">
        <v>20</v>
      </c>
      <c r="J1474" s="1">
        <v>33</v>
      </c>
      <c r="K1474" s="1">
        <v>646.16</v>
      </c>
      <c r="M1474" t="b">
        <f t="shared" si="185"/>
        <v>1</v>
      </c>
      <c r="N1474" t="b">
        <f t="shared" si="186"/>
        <v>1</v>
      </c>
      <c r="O1474" t="b">
        <f t="shared" si="187"/>
        <v>1</v>
      </c>
      <c r="P1474" t="b">
        <f t="shared" si="188"/>
        <v>1</v>
      </c>
      <c r="R1474" t="str">
        <f t="shared" si="184"/>
        <v/>
      </c>
    </row>
    <row r="1475" spans="1:18" ht="14.25" hidden="1">
      <c r="A1475" s="1" t="s">
        <v>1441</v>
      </c>
      <c r="B1475" s="1" t="str">
        <f t="shared" ref="B1475:B1538" si="190">TRIM(A1475)</f>
        <v>7e746edf</v>
      </c>
      <c r="C1475" s="3">
        <v>45385</v>
      </c>
      <c r="D1475" s="2" t="s">
        <v>3913</v>
      </c>
      <c r="E1475" s="2" t="str">
        <f t="shared" si="189"/>
        <v>South</v>
      </c>
      <c r="F1475" s="4" t="s">
        <v>88</v>
      </c>
      <c r="G1475" s="4" t="str">
        <f t="shared" ref="G1475:G1538" si="191">PROPER(TRIM(SUBSTITUTE(F1475,"$","s")))</f>
        <v>Groceries</v>
      </c>
      <c r="H1475" s="1">
        <v>2319.58</v>
      </c>
      <c r="I1475" s="1">
        <v>32</v>
      </c>
      <c r="J1475" s="1">
        <v>44</v>
      </c>
      <c r="K1475" s="1">
        <v>154.83000000000001</v>
      </c>
      <c r="M1475" t="b">
        <f t="shared" si="185"/>
        <v>1</v>
      </c>
      <c r="N1475" t="b">
        <f t="shared" si="186"/>
        <v>1</v>
      </c>
      <c r="O1475" t="b">
        <f t="shared" si="187"/>
        <v>1</v>
      </c>
      <c r="P1475" t="b">
        <f t="shared" si="188"/>
        <v>1</v>
      </c>
      <c r="R1475" t="str">
        <f t="shared" ref="R1475:R1538" si="192">SUBSTITUTE(SUBSTITUTE(Q1475,"@",""),"#","")</f>
        <v/>
      </c>
    </row>
    <row r="1476" spans="1:18" ht="14.25" hidden="1">
      <c r="A1476" s="1" t="s">
        <v>1442</v>
      </c>
      <c r="B1476" s="1" t="str">
        <f t="shared" si="190"/>
        <v>6d90e445</v>
      </c>
      <c r="C1476" s="3">
        <v>45229</v>
      </c>
      <c r="D1476" s="2" t="s">
        <v>3912</v>
      </c>
      <c r="E1476" s="2" t="str">
        <f t="shared" si="189"/>
        <v>East</v>
      </c>
      <c r="F1476" s="4" t="s">
        <v>1222</v>
      </c>
      <c r="G1476" s="4" t="str">
        <f t="shared" si="191"/>
        <v>Electronics</v>
      </c>
      <c r="H1476" s="1">
        <v>432.05</v>
      </c>
      <c r="I1476" s="1">
        <v>27</v>
      </c>
      <c r="J1476" s="1">
        <v>25</v>
      </c>
      <c r="K1476" s="1">
        <v>1120.3</v>
      </c>
      <c r="M1476" t="b">
        <f t="shared" si="185"/>
        <v>1</v>
      </c>
      <c r="N1476" t="b">
        <f t="shared" si="186"/>
        <v>1</v>
      </c>
      <c r="O1476" t="b">
        <f t="shared" si="187"/>
        <v>1</v>
      </c>
      <c r="P1476" t="b">
        <f t="shared" si="188"/>
        <v>1</v>
      </c>
      <c r="R1476" t="str">
        <f t="shared" si="192"/>
        <v/>
      </c>
    </row>
    <row r="1477" spans="1:18" ht="14.25" hidden="1">
      <c r="A1477" s="1" t="s">
        <v>1443</v>
      </c>
      <c r="B1477" s="1" t="str">
        <f t="shared" si="190"/>
        <v>a4c80f97</v>
      </c>
      <c r="C1477" s="3">
        <v>45181</v>
      </c>
      <c r="D1477" s="2" t="s">
        <v>3912</v>
      </c>
      <c r="E1477" s="2" t="str">
        <f t="shared" si="189"/>
        <v>East</v>
      </c>
      <c r="F1477" s="4" t="s">
        <v>3914</v>
      </c>
      <c r="G1477" s="4" t="str">
        <f t="shared" si="191"/>
        <v>Sports</v>
      </c>
      <c r="H1477" s="1">
        <v>291.77</v>
      </c>
      <c r="I1477" s="1">
        <v>3</v>
      </c>
      <c r="J1477" s="1">
        <v>42</v>
      </c>
      <c r="K1477" s="1">
        <v>1346.07</v>
      </c>
      <c r="M1477" t="b">
        <f t="shared" si="185"/>
        <v>1</v>
      </c>
      <c r="N1477" t="b">
        <f t="shared" si="186"/>
        <v>1</v>
      </c>
      <c r="O1477" t="b">
        <f t="shared" si="187"/>
        <v>1</v>
      </c>
      <c r="P1477" t="b">
        <f t="shared" si="188"/>
        <v>1</v>
      </c>
      <c r="R1477" t="str">
        <f t="shared" si="192"/>
        <v/>
      </c>
    </row>
    <row r="1478" spans="1:18" ht="14.25" hidden="1">
      <c r="A1478" s="1" t="s">
        <v>1444</v>
      </c>
      <c r="B1478" s="1" t="str">
        <f t="shared" si="190"/>
        <v>ac22a898</v>
      </c>
      <c r="C1478" s="3">
        <v>45246</v>
      </c>
      <c r="D1478" s="2" t="s">
        <v>3912</v>
      </c>
      <c r="E1478" s="2" t="str">
        <f t="shared" si="189"/>
        <v>East</v>
      </c>
      <c r="F1478" s="4" t="s">
        <v>3914</v>
      </c>
      <c r="G1478" s="4" t="str">
        <f t="shared" si="191"/>
        <v>Sports</v>
      </c>
      <c r="H1478" s="1">
        <v>1204.29</v>
      </c>
      <c r="I1478" s="1">
        <v>9</v>
      </c>
      <c r="J1478" s="1">
        <v>9</v>
      </c>
      <c r="K1478" s="1">
        <v>1045.3</v>
      </c>
      <c r="M1478" t="b">
        <f t="shared" ref="M1478:M1541" si="193">AND(ISNUMBER(H1478),H1478&lt;&gt;"")</f>
        <v>1</v>
      </c>
      <c r="N1478" t="b">
        <f t="shared" ref="N1478:N1541" si="194">AND(ISNUMBER(I1478),I1478&lt;&gt;"")</f>
        <v>1</v>
      </c>
      <c r="O1478" t="b">
        <f t="shared" ref="O1478:O1541" si="195">AND(ISNUMBER(J1478),J1478&lt;&gt;"")</f>
        <v>1</v>
      </c>
      <c r="P1478" t="b">
        <f t="shared" ref="P1478:P1541" si="196">AND(ISNUMBER(K1478),K1478&lt;&gt;"")</f>
        <v>1</v>
      </c>
      <c r="R1478" t="str">
        <f t="shared" si="192"/>
        <v/>
      </c>
    </row>
    <row r="1479" spans="1:18" ht="14.25">
      <c r="A1479" s="1" t="s">
        <v>1445</v>
      </c>
      <c r="B1479" s="1" t="str">
        <f t="shared" si="190"/>
        <v>887f96e8</v>
      </c>
      <c r="C1479" s="3">
        <v>45433</v>
      </c>
      <c r="D1479" s="2" t="s">
        <v>3910</v>
      </c>
      <c r="E1479" s="2" t="str">
        <f t="shared" si="189"/>
        <v>North</v>
      </c>
      <c r="F1479" s="4" t="s">
        <v>1474</v>
      </c>
      <c r="G1479" s="4" t="str">
        <f t="shared" si="191"/>
        <v>Clothing</v>
      </c>
      <c r="H1479" s="1">
        <v>2554.89</v>
      </c>
      <c r="I1479" s="1">
        <v>7</v>
      </c>
      <c r="J1479" s="1">
        <v>37</v>
      </c>
      <c r="K1479" s="1">
        <v>813.66</v>
      </c>
      <c r="M1479" t="b">
        <f t="shared" si="193"/>
        <v>1</v>
      </c>
      <c r="N1479" t="b">
        <f t="shared" si="194"/>
        <v>1</v>
      </c>
      <c r="O1479" t="b">
        <f t="shared" si="195"/>
        <v>1</v>
      </c>
      <c r="P1479" t="b">
        <f t="shared" si="196"/>
        <v>1</v>
      </c>
      <c r="R1479" t="str">
        <f t="shared" si="192"/>
        <v/>
      </c>
    </row>
    <row r="1480" spans="1:18" ht="14.25" hidden="1">
      <c r="A1480" s="1" t="s">
        <v>1446</v>
      </c>
      <c r="B1480" s="1" t="str">
        <f t="shared" si="190"/>
        <v>ab092f49</v>
      </c>
      <c r="C1480" s="3">
        <v>45157</v>
      </c>
      <c r="D1480" s="2" t="s">
        <v>959</v>
      </c>
      <c r="E1480" s="2" t="str">
        <f t="shared" si="189"/>
        <v>West</v>
      </c>
      <c r="F1480" s="4" t="s">
        <v>1222</v>
      </c>
      <c r="G1480" s="4" t="str">
        <f t="shared" si="191"/>
        <v>Electronics</v>
      </c>
      <c r="H1480" s="1">
        <v>3892.35</v>
      </c>
      <c r="I1480" s="1">
        <v>22</v>
      </c>
      <c r="J1480" s="1">
        <v>21</v>
      </c>
      <c r="K1480" s="1">
        <v>876.58</v>
      </c>
      <c r="M1480" t="b">
        <f t="shared" si="193"/>
        <v>1</v>
      </c>
      <c r="N1480" t="b">
        <f t="shared" si="194"/>
        <v>1</v>
      </c>
      <c r="O1480" t="b">
        <f t="shared" si="195"/>
        <v>1</v>
      </c>
      <c r="P1480" t="b">
        <f t="shared" si="196"/>
        <v>1</v>
      </c>
      <c r="R1480" t="str">
        <f t="shared" si="192"/>
        <v/>
      </c>
    </row>
    <row r="1481" spans="1:18" ht="14.25">
      <c r="A1481" s="1" t="s">
        <v>1447</v>
      </c>
      <c r="B1481" s="1" t="str">
        <f t="shared" si="190"/>
        <v>8f80a355</v>
      </c>
      <c r="C1481" s="3">
        <v>45027</v>
      </c>
      <c r="D1481" s="2" t="s">
        <v>3910</v>
      </c>
      <c r="E1481" s="2" t="str">
        <f t="shared" si="189"/>
        <v>North</v>
      </c>
      <c r="F1481" s="4" t="s">
        <v>1474</v>
      </c>
      <c r="G1481" s="4" t="str">
        <f t="shared" si="191"/>
        <v>Clothing</v>
      </c>
      <c r="H1481" s="1">
        <v>4887.01</v>
      </c>
      <c r="I1481" s="1">
        <v>43</v>
      </c>
      <c r="J1481" s="1">
        <v>15</v>
      </c>
      <c r="K1481" s="1">
        <v>622.71</v>
      </c>
      <c r="M1481" t="b">
        <f t="shared" si="193"/>
        <v>1</v>
      </c>
      <c r="N1481" t="b">
        <f t="shared" si="194"/>
        <v>1</v>
      </c>
      <c r="O1481" t="b">
        <f t="shared" si="195"/>
        <v>1</v>
      </c>
      <c r="P1481" t="b">
        <f t="shared" si="196"/>
        <v>1</v>
      </c>
      <c r="R1481" t="str">
        <f t="shared" si="192"/>
        <v/>
      </c>
    </row>
    <row r="1482" spans="1:18" ht="14.25" hidden="1">
      <c r="A1482" s="1" t="s">
        <v>1448</v>
      </c>
      <c r="B1482" s="1" t="str">
        <f t="shared" si="190"/>
        <v>5c682986</v>
      </c>
      <c r="C1482" s="3">
        <v>44988</v>
      </c>
      <c r="D1482" s="2" t="s">
        <v>3913</v>
      </c>
      <c r="E1482" s="2" t="str">
        <f t="shared" si="189"/>
        <v>South</v>
      </c>
      <c r="F1482" s="4" t="s">
        <v>1222</v>
      </c>
      <c r="G1482" s="4" t="str">
        <f t="shared" si="191"/>
        <v>Electronics</v>
      </c>
      <c r="H1482" s="1">
        <v>2668.4</v>
      </c>
      <c r="I1482" s="1">
        <v>27</v>
      </c>
      <c r="J1482" s="1">
        <v>17</v>
      </c>
      <c r="K1482" s="1">
        <v>1838.25</v>
      </c>
      <c r="M1482" t="b">
        <f t="shared" si="193"/>
        <v>1</v>
      </c>
      <c r="N1482" t="b">
        <f t="shared" si="194"/>
        <v>1</v>
      </c>
      <c r="O1482" t="b">
        <f t="shared" si="195"/>
        <v>1</v>
      </c>
      <c r="P1482" t="b">
        <f t="shared" si="196"/>
        <v>1</v>
      </c>
      <c r="R1482" t="str">
        <f t="shared" si="192"/>
        <v/>
      </c>
    </row>
    <row r="1483" spans="1:18" ht="14.25">
      <c r="A1483" s="1" t="s">
        <v>1449</v>
      </c>
      <c r="B1483" s="1" t="str">
        <f t="shared" si="190"/>
        <v>b77090de</v>
      </c>
      <c r="C1483" s="3">
        <v>45439</v>
      </c>
      <c r="D1483" s="2" t="s">
        <v>3913</v>
      </c>
      <c r="E1483" s="2" t="str">
        <f t="shared" si="189"/>
        <v>South</v>
      </c>
      <c r="F1483" s="4" t="s">
        <v>1474</v>
      </c>
      <c r="G1483" s="4" t="str">
        <f t="shared" si="191"/>
        <v>Clothing</v>
      </c>
      <c r="H1483" s="1">
        <v>3079.83</v>
      </c>
      <c r="I1483" s="1">
        <v>28</v>
      </c>
      <c r="J1483" s="1">
        <v>45</v>
      </c>
      <c r="K1483" s="1">
        <v>152.55000000000001</v>
      </c>
      <c r="M1483" t="b">
        <f t="shared" si="193"/>
        <v>1</v>
      </c>
      <c r="N1483" t="b">
        <f t="shared" si="194"/>
        <v>1</v>
      </c>
      <c r="O1483" t="b">
        <f t="shared" si="195"/>
        <v>1</v>
      </c>
      <c r="P1483" t="b">
        <f t="shared" si="196"/>
        <v>1</v>
      </c>
      <c r="R1483" t="str">
        <f t="shared" si="192"/>
        <v/>
      </c>
    </row>
    <row r="1484" spans="1:18" ht="14.25" hidden="1">
      <c r="A1484" s="1" t="s">
        <v>1450</v>
      </c>
      <c r="B1484" s="1" t="str">
        <f t="shared" si="190"/>
        <v>96af5471</v>
      </c>
      <c r="C1484" s="3">
        <v>44929</v>
      </c>
      <c r="D1484" s="2" t="s">
        <v>3910</v>
      </c>
      <c r="E1484" s="2" t="str">
        <f t="shared" si="189"/>
        <v>North</v>
      </c>
      <c r="F1484" s="4" t="s">
        <v>1222</v>
      </c>
      <c r="G1484" s="4" t="str">
        <f t="shared" si="191"/>
        <v>Electronics</v>
      </c>
      <c r="H1484" s="1">
        <v>4836.57</v>
      </c>
      <c r="I1484" s="1">
        <v>30</v>
      </c>
      <c r="J1484" s="1">
        <v>26</v>
      </c>
      <c r="K1484" s="1">
        <v>953.36</v>
      </c>
      <c r="M1484" t="b">
        <f t="shared" si="193"/>
        <v>1</v>
      </c>
      <c r="N1484" t="b">
        <f t="shared" si="194"/>
        <v>1</v>
      </c>
      <c r="O1484" t="b">
        <f t="shared" si="195"/>
        <v>1</v>
      </c>
      <c r="P1484" t="b">
        <f t="shared" si="196"/>
        <v>1</v>
      </c>
      <c r="R1484" t="str">
        <f t="shared" si="192"/>
        <v/>
      </c>
    </row>
    <row r="1485" spans="1:18" ht="14.25">
      <c r="A1485" s="1" t="s">
        <v>1451</v>
      </c>
      <c r="B1485" s="1" t="str">
        <f t="shared" si="190"/>
        <v>c1e8582e</v>
      </c>
      <c r="C1485" s="3">
        <v>44916</v>
      </c>
      <c r="D1485" s="2" t="s">
        <v>3912</v>
      </c>
      <c r="E1485" s="2" t="str">
        <f t="shared" si="189"/>
        <v>East</v>
      </c>
      <c r="F1485" s="4" t="s">
        <v>1474</v>
      </c>
      <c r="G1485" s="4" t="str">
        <f t="shared" si="191"/>
        <v>Clothing</v>
      </c>
      <c r="H1485" s="1">
        <v>3523.36</v>
      </c>
      <c r="I1485" s="1">
        <v>50</v>
      </c>
      <c r="J1485" s="1">
        <v>43</v>
      </c>
      <c r="K1485" s="1">
        <v>1489.03</v>
      </c>
      <c r="M1485" t="b">
        <f t="shared" si="193"/>
        <v>1</v>
      </c>
      <c r="N1485" t="b">
        <f t="shared" si="194"/>
        <v>1</v>
      </c>
      <c r="O1485" t="b">
        <f t="shared" si="195"/>
        <v>1</v>
      </c>
      <c r="P1485" t="b">
        <f t="shared" si="196"/>
        <v>1</v>
      </c>
      <c r="R1485" t="str">
        <f t="shared" si="192"/>
        <v/>
      </c>
    </row>
    <row r="1486" spans="1:18" ht="14.25">
      <c r="A1486" s="1" t="s">
        <v>1452</v>
      </c>
      <c r="B1486" s="1" t="str">
        <f t="shared" si="190"/>
        <v>38a4093c</v>
      </c>
      <c r="C1486" s="3">
        <v>45309</v>
      </c>
      <c r="D1486" s="2" t="s">
        <v>3912</v>
      </c>
      <c r="E1486" s="2" t="str">
        <f t="shared" si="189"/>
        <v>East</v>
      </c>
      <c r="F1486" s="4" t="s">
        <v>1474</v>
      </c>
      <c r="G1486" s="4" t="str">
        <f t="shared" si="191"/>
        <v>Clothing</v>
      </c>
      <c r="H1486" s="1">
        <v>1762.3</v>
      </c>
      <c r="I1486" s="1">
        <v>40</v>
      </c>
      <c r="J1486" s="1">
        <v>33</v>
      </c>
      <c r="K1486" s="1">
        <v>1481.68</v>
      </c>
      <c r="M1486" t="b">
        <f t="shared" si="193"/>
        <v>1</v>
      </c>
      <c r="N1486" t="b">
        <f t="shared" si="194"/>
        <v>1</v>
      </c>
      <c r="O1486" t="b">
        <f t="shared" si="195"/>
        <v>1</v>
      </c>
      <c r="P1486" t="b">
        <f t="shared" si="196"/>
        <v>1</v>
      </c>
      <c r="R1486" t="str">
        <f t="shared" si="192"/>
        <v/>
      </c>
    </row>
    <row r="1487" spans="1:18" ht="14.25" hidden="1">
      <c r="A1487" s="1" t="s">
        <v>1453</v>
      </c>
      <c r="B1487" s="1" t="str">
        <f t="shared" si="190"/>
        <v>4563bc5b</v>
      </c>
      <c r="C1487" s="3">
        <v>45043</v>
      </c>
      <c r="D1487" s="2" t="s">
        <v>3910</v>
      </c>
      <c r="E1487" s="2" t="str">
        <f t="shared" si="189"/>
        <v>North</v>
      </c>
      <c r="F1487" s="4" t="s">
        <v>88</v>
      </c>
      <c r="G1487" s="4" t="str">
        <f t="shared" si="191"/>
        <v>Groceries</v>
      </c>
      <c r="H1487" s="1">
        <v>453.99</v>
      </c>
      <c r="I1487" s="1">
        <v>46</v>
      </c>
      <c r="J1487" s="1">
        <v>28</v>
      </c>
      <c r="K1487" s="1">
        <v>735.87</v>
      </c>
      <c r="M1487" t="b">
        <f t="shared" si="193"/>
        <v>1</v>
      </c>
      <c r="N1487" t="b">
        <f t="shared" si="194"/>
        <v>1</v>
      </c>
      <c r="O1487" t="b">
        <f t="shared" si="195"/>
        <v>1</v>
      </c>
      <c r="P1487" t="b">
        <f t="shared" si="196"/>
        <v>1</v>
      </c>
      <c r="R1487" t="str">
        <f t="shared" si="192"/>
        <v/>
      </c>
    </row>
    <row r="1488" spans="1:18" ht="14.25" hidden="1">
      <c r="A1488" s="1" t="s">
        <v>1454</v>
      </c>
      <c r="B1488" s="1" t="str">
        <f t="shared" si="190"/>
        <v>d86aecb4</v>
      </c>
      <c r="C1488" s="3">
        <v>45590</v>
      </c>
      <c r="D1488" s="2" t="s">
        <v>3912</v>
      </c>
      <c r="E1488" s="2" t="str">
        <f t="shared" si="189"/>
        <v>East</v>
      </c>
      <c r="F1488" s="4" t="s">
        <v>535</v>
      </c>
      <c r="G1488" s="4" t="str">
        <f t="shared" si="191"/>
        <v>Furniture</v>
      </c>
      <c r="H1488" s="1">
        <v>1320.5</v>
      </c>
      <c r="I1488" s="1">
        <v>1</v>
      </c>
      <c r="J1488" s="1">
        <v>14</v>
      </c>
      <c r="K1488" s="1">
        <v>1165.23</v>
      </c>
      <c r="M1488" t="b">
        <f t="shared" si="193"/>
        <v>1</v>
      </c>
      <c r="N1488" t="b">
        <f t="shared" si="194"/>
        <v>1</v>
      </c>
      <c r="O1488" t="b">
        <f t="shared" si="195"/>
        <v>1</v>
      </c>
      <c r="P1488" t="b">
        <f t="shared" si="196"/>
        <v>1</v>
      </c>
      <c r="R1488" t="str">
        <f t="shared" si="192"/>
        <v/>
      </c>
    </row>
    <row r="1489" spans="1:18" ht="14.25" hidden="1">
      <c r="A1489" s="1" t="s">
        <v>1455</v>
      </c>
      <c r="B1489" s="1" t="str">
        <f t="shared" si="190"/>
        <v>a4ddab70</v>
      </c>
      <c r="C1489" s="3">
        <v>44909</v>
      </c>
      <c r="D1489" s="2" t="s">
        <v>3913</v>
      </c>
      <c r="E1489" s="2" t="str">
        <f t="shared" si="189"/>
        <v>South</v>
      </c>
      <c r="F1489" s="4" t="s">
        <v>88</v>
      </c>
      <c r="G1489" s="4" t="str">
        <f t="shared" si="191"/>
        <v>Groceries</v>
      </c>
      <c r="H1489" s="1">
        <v>3574.09</v>
      </c>
      <c r="I1489" s="1">
        <v>35</v>
      </c>
      <c r="J1489" s="1">
        <v>21</v>
      </c>
      <c r="K1489" s="1">
        <v>552.28</v>
      </c>
      <c r="M1489" t="b">
        <f t="shared" si="193"/>
        <v>1</v>
      </c>
      <c r="N1489" t="b">
        <f t="shared" si="194"/>
        <v>1</v>
      </c>
      <c r="O1489" t="b">
        <f t="shared" si="195"/>
        <v>1</v>
      </c>
      <c r="P1489" t="b">
        <f t="shared" si="196"/>
        <v>1</v>
      </c>
      <c r="R1489" t="str">
        <f t="shared" si="192"/>
        <v/>
      </c>
    </row>
    <row r="1490" spans="1:18" ht="14.25">
      <c r="A1490" s="1" t="s">
        <v>1456</v>
      </c>
      <c r="B1490" s="1" t="str">
        <f t="shared" si="190"/>
        <v>9f5bb4c9</v>
      </c>
      <c r="C1490" s="3">
        <v>45386</v>
      </c>
      <c r="D1490" s="2" t="s">
        <v>3910</v>
      </c>
      <c r="E1490" s="2" t="str">
        <f t="shared" si="189"/>
        <v>North</v>
      </c>
      <c r="F1490" s="4" t="s">
        <v>1474</v>
      </c>
      <c r="G1490" s="4" t="str">
        <f t="shared" si="191"/>
        <v>Clothing</v>
      </c>
      <c r="H1490" s="1">
        <v>1897.62</v>
      </c>
      <c r="I1490" s="1">
        <v>48</v>
      </c>
      <c r="J1490" s="1">
        <v>18</v>
      </c>
      <c r="K1490" s="1">
        <v>210.36</v>
      </c>
      <c r="M1490" t="b">
        <f t="shared" si="193"/>
        <v>1</v>
      </c>
      <c r="N1490" t="b">
        <f t="shared" si="194"/>
        <v>1</v>
      </c>
      <c r="O1490" t="b">
        <f t="shared" si="195"/>
        <v>1</v>
      </c>
      <c r="P1490" t="b">
        <f t="shared" si="196"/>
        <v>1</v>
      </c>
      <c r="R1490" t="str">
        <f t="shared" si="192"/>
        <v/>
      </c>
    </row>
    <row r="1491" spans="1:18" ht="14.25">
      <c r="A1491" s="1" t="s">
        <v>1457</v>
      </c>
      <c r="B1491" s="1" t="str">
        <f t="shared" si="190"/>
        <v>2da77dff</v>
      </c>
      <c r="C1491" s="3">
        <v>45009</v>
      </c>
      <c r="D1491" s="2" t="s">
        <v>3910</v>
      </c>
      <c r="E1491" s="2" t="str">
        <f t="shared" si="189"/>
        <v>North</v>
      </c>
      <c r="F1491" s="4" t="s">
        <v>1474</v>
      </c>
      <c r="G1491" s="4" t="str">
        <f t="shared" si="191"/>
        <v>Clothing</v>
      </c>
      <c r="H1491" s="1">
        <v>733.54</v>
      </c>
      <c r="I1491" s="1">
        <v>12</v>
      </c>
      <c r="J1491" s="1">
        <v>49</v>
      </c>
      <c r="K1491" s="1">
        <v>1481.25</v>
      </c>
      <c r="M1491" t="b">
        <f t="shared" si="193"/>
        <v>1</v>
      </c>
      <c r="N1491" t="b">
        <f t="shared" si="194"/>
        <v>1</v>
      </c>
      <c r="O1491" t="b">
        <f t="shared" si="195"/>
        <v>1</v>
      </c>
      <c r="P1491" t="b">
        <f t="shared" si="196"/>
        <v>1</v>
      </c>
      <c r="R1491" t="str">
        <f t="shared" si="192"/>
        <v/>
      </c>
    </row>
    <row r="1492" spans="1:18" ht="14.25" hidden="1">
      <c r="A1492" s="1" t="s">
        <v>1458</v>
      </c>
      <c r="B1492" s="1" t="str">
        <f t="shared" si="190"/>
        <v>7238298b</v>
      </c>
      <c r="C1492" s="3">
        <v>45527</v>
      </c>
      <c r="D1492" s="2" t="s">
        <v>3912</v>
      </c>
      <c r="E1492" s="2" t="str">
        <f t="shared" si="189"/>
        <v>East</v>
      </c>
      <c r="F1492" s="4" t="s">
        <v>3914</v>
      </c>
      <c r="G1492" s="4" t="str">
        <f t="shared" si="191"/>
        <v>Sports</v>
      </c>
      <c r="H1492" s="1">
        <v>3211.96</v>
      </c>
      <c r="I1492" s="1">
        <v>24</v>
      </c>
      <c r="J1492" s="1">
        <v>11</v>
      </c>
      <c r="K1492" s="1">
        <v>725.16</v>
      </c>
      <c r="M1492" t="b">
        <f t="shared" si="193"/>
        <v>1</v>
      </c>
      <c r="N1492" t="b">
        <f t="shared" si="194"/>
        <v>1</v>
      </c>
      <c r="O1492" t="b">
        <f t="shared" si="195"/>
        <v>1</v>
      </c>
      <c r="P1492" t="b">
        <f t="shared" si="196"/>
        <v>1</v>
      </c>
      <c r="R1492" t="str">
        <f t="shared" si="192"/>
        <v/>
      </c>
    </row>
    <row r="1493" spans="1:18" ht="14.25" hidden="1">
      <c r="A1493" s="1" t="s">
        <v>1459</v>
      </c>
      <c r="B1493" s="1" t="str">
        <f t="shared" si="190"/>
        <v>e242bb43</v>
      </c>
      <c r="C1493" s="3">
        <v>45429</v>
      </c>
      <c r="D1493" s="2" t="s">
        <v>3910</v>
      </c>
      <c r="E1493" s="2" t="str">
        <f t="shared" si="189"/>
        <v>North</v>
      </c>
      <c r="F1493" s="4" t="s">
        <v>535</v>
      </c>
      <c r="G1493" s="4" t="str">
        <f t="shared" si="191"/>
        <v>Furniture</v>
      </c>
      <c r="H1493" s="1">
        <v>488.49</v>
      </c>
      <c r="I1493" s="1">
        <v>43</v>
      </c>
      <c r="J1493" s="1">
        <v>10</v>
      </c>
      <c r="K1493" s="1">
        <v>790.51</v>
      </c>
      <c r="M1493" t="b">
        <f t="shared" si="193"/>
        <v>1</v>
      </c>
      <c r="N1493" t="b">
        <f t="shared" si="194"/>
        <v>1</v>
      </c>
      <c r="O1493" t="b">
        <f t="shared" si="195"/>
        <v>1</v>
      </c>
      <c r="P1493" t="b">
        <f t="shared" si="196"/>
        <v>1</v>
      </c>
      <c r="R1493" t="str">
        <f t="shared" si="192"/>
        <v/>
      </c>
    </row>
    <row r="1494" spans="1:18" ht="14.25" hidden="1">
      <c r="A1494" s="1" t="s">
        <v>1460</v>
      </c>
      <c r="B1494" s="1" t="str">
        <f t="shared" si="190"/>
        <v>b01c7295</v>
      </c>
      <c r="C1494" s="3">
        <v>44968</v>
      </c>
      <c r="D1494" s="2" t="s">
        <v>3910</v>
      </c>
      <c r="E1494" s="2" t="str">
        <f t="shared" si="189"/>
        <v>North</v>
      </c>
      <c r="F1494" s="4" t="s">
        <v>88</v>
      </c>
      <c r="G1494" s="4" t="str">
        <f t="shared" si="191"/>
        <v>Groceries</v>
      </c>
      <c r="H1494" s="1">
        <v>769.46</v>
      </c>
      <c r="I1494" s="1">
        <v>45</v>
      </c>
      <c r="J1494" s="1">
        <v>26</v>
      </c>
      <c r="K1494" s="1">
        <v>1947.22</v>
      </c>
      <c r="M1494" t="b">
        <f t="shared" si="193"/>
        <v>1</v>
      </c>
      <c r="N1494" t="b">
        <f t="shared" si="194"/>
        <v>1</v>
      </c>
      <c r="O1494" t="b">
        <f t="shared" si="195"/>
        <v>1</v>
      </c>
      <c r="P1494" t="b">
        <f t="shared" si="196"/>
        <v>1</v>
      </c>
      <c r="R1494" t="str">
        <f t="shared" si="192"/>
        <v/>
      </c>
    </row>
    <row r="1495" spans="1:18" ht="14.25" hidden="1">
      <c r="A1495" s="1" t="s">
        <v>1461</v>
      </c>
      <c r="B1495" s="1" t="str">
        <f t="shared" si="190"/>
        <v>1552438a</v>
      </c>
      <c r="C1495" s="3">
        <v>45236</v>
      </c>
      <c r="D1495" s="2" t="s">
        <v>3913</v>
      </c>
      <c r="E1495" s="2" t="str">
        <f t="shared" si="189"/>
        <v>South</v>
      </c>
      <c r="F1495" s="4" t="s">
        <v>535</v>
      </c>
      <c r="G1495" s="4" t="str">
        <f t="shared" si="191"/>
        <v>Furniture</v>
      </c>
      <c r="H1495" s="1">
        <v>1420.64</v>
      </c>
      <c r="I1495" s="1">
        <v>6</v>
      </c>
      <c r="J1495" s="1">
        <v>46</v>
      </c>
      <c r="K1495" s="1">
        <v>1740.49</v>
      </c>
      <c r="M1495" t="b">
        <f t="shared" si="193"/>
        <v>1</v>
      </c>
      <c r="N1495" t="b">
        <f t="shared" si="194"/>
        <v>1</v>
      </c>
      <c r="O1495" t="b">
        <f t="shared" si="195"/>
        <v>1</v>
      </c>
      <c r="P1495" t="b">
        <f t="shared" si="196"/>
        <v>1</v>
      </c>
      <c r="R1495" t="str">
        <f t="shared" si="192"/>
        <v/>
      </c>
    </row>
    <row r="1496" spans="1:18" ht="14.25" hidden="1">
      <c r="A1496" s="1" t="s">
        <v>1462</v>
      </c>
      <c r="B1496" s="1" t="str">
        <f t="shared" si="190"/>
        <v>d67c0c04</v>
      </c>
      <c r="C1496" s="3">
        <v>45532</v>
      </c>
      <c r="D1496" s="2" t="s">
        <v>3913</v>
      </c>
      <c r="E1496" s="2" t="str">
        <f t="shared" si="189"/>
        <v>South</v>
      </c>
      <c r="F1496" s="4" t="s">
        <v>3914</v>
      </c>
      <c r="G1496" s="4" t="str">
        <f t="shared" si="191"/>
        <v>Sports</v>
      </c>
      <c r="H1496" s="1">
        <v>3275.07</v>
      </c>
      <c r="I1496" s="1">
        <v>20</v>
      </c>
      <c r="J1496" s="1">
        <v>31</v>
      </c>
      <c r="K1496" s="1">
        <v>1415.22</v>
      </c>
      <c r="M1496" t="b">
        <f t="shared" si="193"/>
        <v>1</v>
      </c>
      <c r="N1496" t="b">
        <f t="shared" si="194"/>
        <v>1</v>
      </c>
      <c r="O1496" t="b">
        <f t="shared" si="195"/>
        <v>1</v>
      </c>
      <c r="P1496" t="b">
        <f t="shared" si="196"/>
        <v>1</v>
      </c>
      <c r="R1496" t="str">
        <f t="shared" si="192"/>
        <v/>
      </c>
    </row>
    <row r="1497" spans="1:18" ht="14.25">
      <c r="A1497" s="1" t="s">
        <v>1463</v>
      </c>
      <c r="B1497" s="1" t="str">
        <f t="shared" si="190"/>
        <v>f28a4424</v>
      </c>
      <c r="C1497" s="3">
        <v>44931</v>
      </c>
      <c r="D1497" s="2" t="s">
        <v>3910</v>
      </c>
      <c r="E1497" s="2" t="str">
        <f t="shared" si="189"/>
        <v>North</v>
      </c>
      <c r="F1497" s="4" t="s">
        <v>1474</v>
      </c>
      <c r="G1497" s="4" t="str">
        <f t="shared" si="191"/>
        <v>Clothing</v>
      </c>
      <c r="H1497" s="1">
        <v>3789.57</v>
      </c>
      <c r="I1497" s="1">
        <v>14</v>
      </c>
      <c r="J1497" s="1">
        <v>40</v>
      </c>
      <c r="K1497" s="1">
        <v>365.04</v>
      </c>
      <c r="M1497" t="b">
        <f t="shared" si="193"/>
        <v>1</v>
      </c>
      <c r="N1497" t="b">
        <f t="shared" si="194"/>
        <v>1</v>
      </c>
      <c r="O1497" t="b">
        <f t="shared" si="195"/>
        <v>1</v>
      </c>
      <c r="P1497" t="b">
        <f t="shared" si="196"/>
        <v>1</v>
      </c>
      <c r="R1497" t="str">
        <f t="shared" si="192"/>
        <v/>
      </c>
    </row>
    <row r="1498" spans="1:18" ht="14.25" hidden="1">
      <c r="A1498" s="1" t="s">
        <v>1464</v>
      </c>
      <c r="B1498" s="1" t="str">
        <f t="shared" si="190"/>
        <v>f164923b</v>
      </c>
      <c r="C1498" s="3">
        <v>45427</v>
      </c>
      <c r="D1498" s="2" t="s">
        <v>3910</v>
      </c>
      <c r="E1498" s="2" t="str">
        <f t="shared" si="189"/>
        <v>North</v>
      </c>
      <c r="F1498" s="4" t="s">
        <v>1222</v>
      </c>
      <c r="G1498" s="4" t="str">
        <f t="shared" si="191"/>
        <v>Electronics</v>
      </c>
      <c r="H1498" s="1">
        <v>4636.4799999999996</v>
      </c>
      <c r="I1498" s="1">
        <v>49</v>
      </c>
      <c r="J1498" s="1">
        <v>48</v>
      </c>
      <c r="K1498" s="1">
        <v>1497.29</v>
      </c>
      <c r="M1498" t="b">
        <f t="shared" si="193"/>
        <v>1</v>
      </c>
      <c r="N1498" t="b">
        <f t="shared" si="194"/>
        <v>1</v>
      </c>
      <c r="O1498" t="b">
        <f t="shared" si="195"/>
        <v>1</v>
      </c>
      <c r="P1498" t="b">
        <f t="shared" si="196"/>
        <v>1</v>
      </c>
      <c r="R1498" t="str">
        <f t="shared" si="192"/>
        <v/>
      </c>
    </row>
    <row r="1499" spans="1:18" ht="14.25" hidden="1">
      <c r="A1499" s="1" t="s">
        <v>1465</v>
      </c>
      <c r="B1499" s="1" t="str">
        <f t="shared" si="190"/>
        <v>136363da</v>
      </c>
      <c r="C1499" s="3">
        <v>45004</v>
      </c>
      <c r="D1499" s="2" t="s">
        <v>3912</v>
      </c>
      <c r="E1499" s="2" t="str">
        <f t="shared" si="189"/>
        <v>East</v>
      </c>
      <c r="F1499" s="4" t="s">
        <v>3914</v>
      </c>
      <c r="G1499" s="4" t="str">
        <f t="shared" si="191"/>
        <v>Sports</v>
      </c>
      <c r="H1499" s="1">
        <v>2040.43</v>
      </c>
      <c r="I1499" s="1">
        <v>18</v>
      </c>
      <c r="J1499" s="1">
        <v>5</v>
      </c>
      <c r="K1499" s="1">
        <v>359.33</v>
      </c>
      <c r="M1499" t="b">
        <f t="shared" si="193"/>
        <v>1</v>
      </c>
      <c r="N1499" t="b">
        <f t="shared" si="194"/>
        <v>1</v>
      </c>
      <c r="O1499" t="b">
        <f t="shared" si="195"/>
        <v>1</v>
      </c>
      <c r="P1499" t="b">
        <f t="shared" si="196"/>
        <v>1</v>
      </c>
      <c r="R1499" t="str">
        <f t="shared" si="192"/>
        <v/>
      </c>
    </row>
    <row r="1500" spans="1:18" ht="14.25" hidden="1">
      <c r="A1500" s="1" t="s">
        <v>1466</v>
      </c>
      <c r="B1500" s="1" t="str">
        <f t="shared" si="190"/>
        <v>3a577522</v>
      </c>
      <c r="C1500" s="3">
        <v>45393</v>
      </c>
      <c r="D1500" s="2" t="s">
        <v>3912</v>
      </c>
      <c r="E1500" s="2" t="str">
        <f t="shared" si="189"/>
        <v>East</v>
      </c>
      <c r="F1500" s="4" t="s">
        <v>535</v>
      </c>
      <c r="G1500" s="4" t="str">
        <f t="shared" si="191"/>
        <v>Furniture</v>
      </c>
      <c r="H1500" s="1">
        <v>2011.86</v>
      </c>
      <c r="I1500" s="1">
        <v>29</v>
      </c>
      <c r="J1500" s="1">
        <v>33</v>
      </c>
      <c r="K1500" s="1">
        <v>730.07</v>
      </c>
      <c r="M1500" t="b">
        <f t="shared" si="193"/>
        <v>1</v>
      </c>
      <c r="N1500" t="b">
        <f t="shared" si="194"/>
        <v>1</v>
      </c>
      <c r="O1500" t="b">
        <f t="shared" si="195"/>
        <v>1</v>
      </c>
      <c r="P1500" t="b">
        <f t="shared" si="196"/>
        <v>1</v>
      </c>
      <c r="R1500" t="str">
        <f t="shared" si="192"/>
        <v/>
      </c>
    </row>
    <row r="1501" spans="1:18" ht="14.25" hidden="1">
      <c r="A1501" s="1" t="s">
        <v>1467</v>
      </c>
      <c r="B1501" s="1" t="str">
        <f t="shared" si="190"/>
        <v>ace99a5a</v>
      </c>
      <c r="C1501" s="3">
        <v>45508</v>
      </c>
      <c r="D1501" s="2" t="s">
        <v>3913</v>
      </c>
      <c r="E1501" s="2" t="str">
        <f t="shared" si="189"/>
        <v>South</v>
      </c>
      <c r="F1501" s="4" t="s">
        <v>88</v>
      </c>
      <c r="G1501" s="4" t="str">
        <f t="shared" si="191"/>
        <v>Groceries</v>
      </c>
      <c r="H1501" s="1">
        <v>1614.5</v>
      </c>
      <c r="I1501" s="1">
        <v>35</v>
      </c>
      <c r="J1501" s="1">
        <v>41</v>
      </c>
      <c r="K1501" s="1">
        <v>1401.22</v>
      </c>
      <c r="M1501" t="b">
        <f t="shared" si="193"/>
        <v>1</v>
      </c>
      <c r="N1501" t="b">
        <f t="shared" si="194"/>
        <v>1</v>
      </c>
      <c r="O1501" t="b">
        <f t="shared" si="195"/>
        <v>1</v>
      </c>
      <c r="P1501" t="b">
        <f t="shared" si="196"/>
        <v>1</v>
      </c>
      <c r="R1501" t="str">
        <f t="shared" si="192"/>
        <v/>
      </c>
    </row>
    <row r="1502" spans="1:18" ht="14.25" hidden="1">
      <c r="A1502" s="1" t="s">
        <v>1468</v>
      </c>
      <c r="B1502" s="1" t="str">
        <f t="shared" si="190"/>
        <v>b7667452</v>
      </c>
      <c r="C1502" s="3">
        <v>45174</v>
      </c>
      <c r="D1502" s="2" t="s">
        <v>959</v>
      </c>
      <c r="E1502" s="2" t="str">
        <f t="shared" si="189"/>
        <v>West</v>
      </c>
      <c r="F1502" s="4" t="s">
        <v>535</v>
      </c>
      <c r="G1502" s="4" t="str">
        <f t="shared" si="191"/>
        <v>Furniture</v>
      </c>
      <c r="H1502" s="1">
        <v>2226.0700000000002</v>
      </c>
      <c r="I1502" s="1">
        <v>30</v>
      </c>
      <c r="J1502" s="1">
        <v>2</v>
      </c>
      <c r="K1502" s="1">
        <v>1245.67</v>
      </c>
      <c r="M1502" t="b">
        <f t="shared" si="193"/>
        <v>1</v>
      </c>
      <c r="N1502" t="b">
        <f t="shared" si="194"/>
        <v>1</v>
      </c>
      <c r="O1502" t="b">
        <f t="shared" si="195"/>
        <v>1</v>
      </c>
      <c r="P1502" t="b">
        <f t="shared" si="196"/>
        <v>1</v>
      </c>
      <c r="R1502" t="str">
        <f t="shared" si="192"/>
        <v/>
      </c>
    </row>
    <row r="1503" spans="1:18" ht="14.25" hidden="1">
      <c r="A1503" s="1" t="s">
        <v>1469</v>
      </c>
      <c r="B1503" s="1" t="str">
        <f t="shared" si="190"/>
        <v>defd0ced</v>
      </c>
      <c r="C1503" s="3">
        <v>44893</v>
      </c>
      <c r="D1503" s="2" t="s">
        <v>959</v>
      </c>
      <c r="E1503" s="2" t="str">
        <f t="shared" si="189"/>
        <v>West</v>
      </c>
      <c r="F1503" s="4" t="s">
        <v>1222</v>
      </c>
      <c r="G1503" s="4" t="str">
        <f t="shared" si="191"/>
        <v>Electronics</v>
      </c>
      <c r="H1503" s="1">
        <v>51.73</v>
      </c>
      <c r="I1503" s="1">
        <v>29</v>
      </c>
      <c r="J1503" s="1">
        <v>48</v>
      </c>
      <c r="K1503" s="1">
        <v>1410.62</v>
      </c>
      <c r="M1503" t="b">
        <f t="shared" si="193"/>
        <v>1</v>
      </c>
      <c r="N1503" t="b">
        <f t="shared" si="194"/>
        <v>1</v>
      </c>
      <c r="O1503" t="b">
        <f t="shared" si="195"/>
        <v>1</v>
      </c>
      <c r="P1503" t="b">
        <f t="shared" si="196"/>
        <v>1</v>
      </c>
      <c r="R1503" t="str">
        <f t="shared" si="192"/>
        <v/>
      </c>
    </row>
    <row r="1504" spans="1:18" ht="14.25">
      <c r="A1504" s="1" t="s">
        <v>1470</v>
      </c>
      <c r="B1504" s="1" t="str">
        <f t="shared" si="190"/>
        <v>6aae3f0a</v>
      </c>
      <c r="C1504" s="3">
        <v>45176</v>
      </c>
      <c r="D1504" s="2" t="s">
        <v>3910</v>
      </c>
      <c r="E1504" s="2" t="str">
        <f t="shared" si="189"/>
        <v>North</v>
      </c>
      <c r="F1504" s="4" t="s">
        <v>1474</v>
      </c>
      <c r="G1504" s="4" t="str">
        <f t="shared" si="191"/>
        <v>Clothing</v>
      </c>
      <c r="H1504" s="1">
        <v>640.69000000000005</v>
      </c>
      <c r="I1504" s="1">
        <v>25</v>
      </c>
      <c r="J1504" s="1">
        <v>5</v>
      </c>
      <c r="K1504" s="1">
        <v>816.53</v>
      </c>
      <c r="M1504" t="b">
        <f t="shared" si="193"/>
        <v>1</v>
      </c>
      <c r="N1504" t="b">
        <f t="shared" si="194"/>
        <v>1</v>
      </c>
      <c r="O1504" t="b">
        <f t="shared" si="195"/>
        <v>1</v>
      </c>
      <c r="P1504" t="b">
        <f t="shared" si="196"/>
        <v>1</v>
      </c>
      <c r="R1504" t="str">
        <f t="shared" si="192"/>
        <v/>
      </c>
    </row>
    <row r="1505" spans="1:18" ht="14.25" hidden="1">
      <c r="A1505" s="1" t="s">
        <v>1471</v>
      </c>
      <c r="B1505" s="1" t="str">
        <f t="shared" si="190"/>
        <v>3fb87d87</v>
      </c>
      <c r="C1505" s="3">
        <v>45473</v>
      </c>
      <c r="D1505" s="2" t="s">
        <v>3913</v>
      </c>
      <c r="E1505" s="2" t="str">
        <f t="shared" si="189"/>
        <v>South</v>
      </c>
      <c r="F1505" s="4" t="s">
        <v>1222</v>
      </c>
      <c r="G1505" s="4" t="str">
        <f t="shared" si="191"/>
        <v>Electronics</v>
      </c>
      <c r="H1505" s="1">
        <v>3443.65</v>
      </c>
      <c r="I1505" s="1">
        <v>26</v>
      </c>
      <c r="J1505" s="1">
        <v>5</v>
      </c>
      <c r="K1505" s="1">
        <v>257.23</v>
      </c>
      <c r="M1505" t="b">
        <f t="shared" si="193"/>
        <v>1</v>
      </c>
      <c r="N1505" t="b">
        <f t="shared" si="194"/>
        <v>1</v>
      </c>
      <c r="O1505" t="b">
        <f t="shared" si="195"/>
        <v>1</v>
      </c>
      <c r="P1505" t="b">
        <f t="shared" si="196"/>
        <v>1</v>
      </c>
      <c r="R1505" t="str">
        <f t="shared" si="192"/>
        <v/>
      </c>
    </row>
    <row r="1506" spans="1:18" ht="14.25">
      <c r="A1506" s="1" t="s">
        <v>1472</v>
      </c>
      <c r="B1506" s="1" t="str">
        <f t="shared" si="190"/>
        <v>b344226a</v>
      </c>
      <c r="C1506" s="3">
        <v>45607</v>
      </c>
      <c r="D1506" s="2" t="s">
        <v>3913</v>
      </c>
      <c r="E1506" s="2" t="str">
        <f t="shared" si="189"/>
        <v>South</v>
      </c>
      <c r="F1506" s="4" t="s">
        <v>1474</v>
      </c>
      <c r="G1506" s="4" t="str">
        <f t="shared" si="191"/>
        <v>Clothing</v>
      </c>
      <c r="H1506" s="1">
        <v>2018.73</v>
      </c>
      <c r="I1506" s="1">
        <v>9</v>
      </c>
      <c r="J1506" s="1">
        <v>47</v>
      </c>
      <c r="K1506" s="1">
        <v>293.99</v>
      </c>
      <c r="M1506" t="b">
        <f t="shared" si="193"/>
        <v>1</v>
      </c>
      <c r="N1506" t="b">
        <f t="shared" si="194"/>
        <v>1</v>
      </c>
      <c r="O1506" t="b">
        <f t="shared" si="195"/>
        <v>1</v>
      </c>
      <c r="P1506" t="b">
        <f t="shared" si="196"/>
        <v>1</v>
      </c>
      <c r="R1506" t="str">
        <f t="shared" si="192"/>
        <v/>
      </c>
    </row>
    <row r="1507" spans="1:18" ht="14.25">
      <c r="A1507" s="1" t="s">
        <v>1473</v>
      </c>
      <c r="B1507" s="1" t="str">
        <f t="shared" si="190"/>
        <v>38ab7119</v>
      </c>
      <c r="C1507" s="3">
        <v>45217</v>
      </c>
      <c r="D1507" s="2" t="s">
        <v>959</v>
      </c>
      <c r="E1507" s="2" t="str">
        <f t="shared" si="189"/>
        <v>West</v>
      </c>
      <c r="F1507" s="4" t="s">
        <v>1474</v>
      </c>
      <c r="G1507" s="4" t="str">
        <f t="shared" si="191"/>
        <v>Clothing</v>
      </c>
      <c r="H1507" s="1">
        <v>118.88</v>
      </c>
      <c r="I1507" s="1">
        <v>14</v>
      </c>
      <c r="J1507" s="1">
        <v>37</v>
      </c>
      <c r="K1507" s="1">
        <v>1587.17</v>
      </c>
      <c r="M1507" t="b">
        <f t="shared" si="193"/>
        <v>1</v>
      </c>
      <c r="N1507" t="b">
        <f t="shared" si="194"/>
        <v>1</v>
      </c>
      <c r="O1507" t="b">
        <f t="shared" si="195"/>
        <v>1</v>
      </c>
      <c r="P1507" t="b">
        <f t="shared" si="196"/>
        <v>1</v>
      </c>
      <c r="R1507" t="str">
        <f t="shared" si="192"/>
        <v/>
      </c>
    </row>
    <row r="1508" spans="1:18" ht="14.25">
      <c r="A1508" s="1" t="s">
        <v>1475</v>
      </c>
      <c r="B1508" s="1" t="str">
        <f t="shared" si="190"/>
        <v>b107a044</v>
      </c>
      <c r="C1508" s="3">
        <v>44909</v>
      </c>
      <c r="D1508" s="2" t="s">
        <v>3910</v>
      </c>
      <c r="E1508" s="2" t="str">
        <f t="shared" si="189"/>
        <v>North</v>
      </c>
      <c r="F1508" s="4" t="s">
        <v>1474</v>
      </c>
      <c r="G1508" s="4" t="str">
        <f t="shared" si="191"/>
        <v>Clothing</v>
      </c>
      <c r="H1508" s="1">
        <v>3647.09</v>
      </c>
      <c r="I1508" s="1">
        <v>3</v>
      </c>
      <c r="J1508" s="1">
        <v>32</v>
      </c>
      <c r="K1508" s="1">
        <v>1391.41</v>
      </c>
      <c r="M1508" t="b">
        <f t="shared" si="193"/>
        <v>1</v>
      </c>
      <c r="N1508" t="b">
        <f t="shared" si="194"/>
        <v>1</v>
      </c>
      <c r="O1508" t="b">
        <f t="shared" si="195"/>
        <v>1</v>
      </c>
      <c r="P1508" t="b">
        <f t="shared" si="196"/>
        <v>1</v>
      </c>
      <c r="R1508" t="str">
        <f t="shared" si="192"/>
        <v/>
      </c>
    </row>
    <row r="1509" spans="1:18" ht="14.25">
      <c r="A1509" s="1" t="s">
        <v>1476</v>
      </c>
      <c r="B1509" s="1" t="str">
        <f t="shared" si="190"/>
        <v>b4f6f791</v>
      </c>
      <c r="C1509" s="3">
        <v>45153</v>
      </c>
      <c r="D1509" s="2" t="s">
        <v>3910</v>
      </c>
      <c r="E1509" s="2" t="str">
        <f t="shared" si="189"/>
        <v>North</v>
      </c>
      <c r="F1509" s="4" t="s">
        <v>1474</v>
      </c>
      <c r="G1509" s="4" t="str">
        <f t="shared" si="191"/>
        <v>Clothing</v>
      </c>
      <c r="H1509" s="1">
        <v>3926.15</v>
      </c>
      <c r="I1509" s="1">
        <v>44</v>
      </c>
      <c r="J1509" s="1">
        <v>28</v>
      </c>
      <c r="K1509" s="1">
        <v>1411.26</v>
      </c>
      <c r="M1509" t="b">
        <f t="shared" si="193"/>
        <v>1</v>
      </c>
      <c r="N1509" t="b">
        <f t="shared" si="194"/>
        <v>1</v>
      </c>
      <c r="O1509" t="b">
        <f t="shared" si="195"/>
        <v>1</v>
      </c>
      <c r="P1509" t="b">
        <f t="shared" si="196"/>
        <v>1</v>
      </c>
      <c r="R1509" t="str">
        <f t="shared" si="192"/>
        <v/>
      </c>
    </row>
    <row r="1510" spans="1:18" ht="14.25" hidden="1">
      <c r="A1510" s="1" t="s">
        <v>1477</v>
      </c>
      <c r="B1510" s="1" t="str">
        <f t="shared" si="190"/>
        <v>c5b7cfb5</v>
      </c>
      <c r="C1510" s="3">
        <v>44912</v>
      </c>
      <c r="D1510" s="2" t="s">
        <v>3910</v>
      </c>
      <c r="E1510" s="2" t="str">
        <f t="shared" si="189"/>
        <v>North</v>
      </c>
      <c r="F1510" s="4" t="s">
        <v>1222</v>
      </c>
      <c r="G1510" s="4" t="str">
        <f t="shared" si="191"/>
        <v>Electronics</v>
      </c>
      <c r="H1510" s="1">
        <v>3860.53</v>
      </c>
      <c r="I1510" s="1">
        <v>28</v>
      </c>
      <c r="J1510" s="1">
        <v>39</v>
      </c>
      <c r="K1510" s="1">
        <v>385.81</v>
      </c>
      <c r="M1510" t="b">
        <f t="shared" si="193"/>
        <v>1</v>
      </c>
      <c r="N1510" t="b">
        <f t="shared" si="194"/>
        <v>1</v>
      </c>
      <c r="O1510" t="b">
        <f t="shared" si="195"/>
        <v>1</v>
      </c>
      <c r="P1510" t="b">
        <f t="shared" si="196"/>
        <v>1</v>
      </c>
      <c r="R1510" t="str">
        <f t="shared" si="192"/>
        <v/>
      </c>
    </row>
    <row r="1511" spans="1:18" ht="14.25" hidden="1">
      <c r="A1511" s="1" t="s">
        <v>1478</v>
      </c>
      <c r="B1511" s="1" t="str">
        <f t="shared" si="190"/>
        <v>cfe43b24</v>
      </c>
      <c r="C1511" s="3">
        <v>45093</v>
      </c>
      <c r="D1511" s="2" t="s">
        <v>959</v>
      </c>
      <c r="E1511" s="2" t="str">
        <f t="shared" si="189"/>
        <v>West</v>
      </c>
      <c r="F1511" s="4" t="s">
        <v>535</v>
      </c>
      <c r="G1511" s="4" t="str">
        <f t="shared" si="191"/>
        <v>Furniture</v>
      </c>
      <c r="H1511" s="1">
        <v>3309.78</v>
      </c>
      <c r="I1511" s="1">
        <v>14</v>
      </c>
      <c r="J1511" s="1">
        <v>15</v>
      </c>
      <c r="K1511" s="1">
        <v>693.38</v>
      </c>
      <c r="M1511" t="b">
        <f t="shared" si="193"/>
        <v>1</v>
      </c>
      <c r="N1511" t="b">
        <f t="shared" si="194"/>
        <v>1</v>
      </c>
      <c r="O1511" t="b">
        <f t="shared" si="195"/>
        <v>1</v>
      </c>
      <c r="P1511" t="b">
        <f t="shared" si="196"/>
        <v>1</v>
      </c>
      <c r="R1511" t="str">
        <f t="shared" si="192"/>
        <v/>
      </c>
    </row>
    <row r="1512" spans="1:18" ht="14.25" hidden="1">
      <c r="A1512" s="1" t="s">
        <v>1479</v>
      </c>
      <c r="B1512" s="1" t="str">
        <f t="shared" si="190"/>
        <v>a3c0271f</v>
      </c>
      <c r="C1512" s="3">
        <v>45580</v>
      </c>
      <c r="D1512" s="2" t="s">
        <v>3912</v>
      </c>
      <c r="E1512" s="2" t="str">
        <f t="shared" si="189"/>
        <v>East</v>
      </c>
      <c r="F1512" s="4" t="s">
        <v>88</v>
      </c>
      <c r="G1512" s="4" t="str">
        <f t="shared" si="191"/>
        <v>Groceries</v>
      </c>
      <c r="H1512" s="1">
        <v>3641.46</v>
      </c>
      <c r="I1512" s="1">
        <v>27</v>
      </c>
      <c r="J1512" s="1">
        <v>37</v>
      </c>
      <c r="K1512" s="1">
        <v>1981.07</v>
      </c>
      <c r="M1512" t="b">
        <f t="shared" si="193"/>
        <v>1</v>
      </c>
      <c r="N1512" t="b">
        <f t="shared" si="194"/>
        <v>1</v>
      </c>
      <c r="O1512" t="b">
        <f t="shared" si="195"/>
        <v>1</v>
      </c>
      <c r="P1512" t="b">
        <f t="shared" si="196"/>
        <v>1</v>
      </c>
      <c r="R1512" t="str">
        <f t="shared" si="192"/>
        <v/>
      </c>
    </row>
    <row r="1513" spans="1:18" ht="14.25" hidden="1">
      <c r="A1513" s="1" t="s">
        <v>1480</v>
      </c>
      <c r="B1513" s="1" t="str">
        <f t="shared" si="190"/>
        <v>c63757fb</v>
      </c>
      <c r="C1513" s="3">
        <v>45249</v>
      </c>
      <c r="D1513" s="2" t="s">
        <v>3913</v>
      </c>
      <c r="E1513" s="2" t="str">
        <f t="shared" si="189"/>
        <v>South</v>
      </c>
      <c r="F1513" s="4" t="s">
        <v>3914</v>
      </c>
      <c r="G1513" s="4" t="str">
        <f t="shared" si="191"/>
        <v>Sports</v>
      </c>
      <c r="H1513" s="1">
        <v>789.46</v>
      </c>
      <c r="I1513" s="1">
        <v>27</v>
      </c>
      <c r="J1513" s="1">
        <v>14</v>
      </c>
      <c r="K1513" s="1">
        <v>1993.27</v>
      </c>
      <c r="M1513" t="b">
        <f t="shared" si="193"/>
        <v>1</v>
      </c>
      <c r="N1513" t="b">
        <f t="shared" si="194"/>
        <v>1</v>
      </c>
      <c r="O1513" t="b">
        <f t="shared" si="195"/>
        <v>1</v>
      </c>
      <c r="P1513" t="b">
        <f t="shared" si="196"/>
        <v>1</v>
      </c>
      <c r="R1513" t="str">
        <f t="shared" si="192"/>
        <v/>
      </c>
    </row>
    <row r="1514" spans="1:18" ht="14.25">
      <c r="A1514" s="1" t="s">
        <v>1481</v>
      </c>
      <c r="B1514" s="1" t="str">
        <f t="shared" si="190"/>
        <v>60afdb85</v>
      </c>
      <c r="C1514" s="3">
        <v>45355</v>
      </c>
      <c r="D1514" s="2" t="s">
        <v>3913</v>
      </c>
      <c r="E1514" s="2" t="str">
        <f t="shared" si="189"/>
        <v>South</v>
      </c>
      <c r="F1514" s="4" t="s">
        <v>1474</v>
      </c>
      <c r="G1514" s="4" t="str">
        <f t="shared" si="191"/>
        <v>Clothing</v>
      </c>
      <c r="H1514" s="1">
        <v>2833</v>
      </c>
      <c r="I1514" s="1">
        <v>50</v>
      </c>
      <c r="J1514" s="1">
        <v>27</v>
      </c>
      <c r="K1514" s="1">
        <v>765.08</v>
      </c>
      <c r="M1514" t="b">
        <f t="shared" si="193"/>
        <v>1</v>
      </c>
      <c r="N1514" t="b">
        <f t="shared" si="194"/>
        <v>1</v>
      </c>
      <c r="O1514" t="b">
        <f t="shared" si="195"/>
        <v>1</v>
      </c>
      <c r="P1514" t="b">
        <f t="shared" si="196"/>
        <v>1</v>
      </c>
      <c r="R1514" t="str">
        <f t="shared" si="192"/>
        <v/>
      </c>
    </row>
    <row r="1515" spans="1:18" ht="14.25" hidden="1">
      <c r="A1515" s="1" t="s">
        <v>1482</v>
      </c>
      <c r="B1515" s="1" t="str">
        <f t="shared" si="190"/>
        <v>4d59fd05</v>
      </c>
      <c r="C1515" s="3">
        <v>45421</v>
      </c>
      <c r="D1515" s="2" t="s">
        <v>3912</v>
      </c>
      <c r="E1515" s="2" t="str">
        <f t="shared" si="189"/>
        <v>East</v>
      </c>
      <c r="F1515" s="4" t="s">
        <v>88</v>
      </c>
      <c r="G1515" s="4" t="str">
        <f t="shared" si="191"/>
        <v>Groceries</v>
      </c>
      <c r="H1515" s="1">
        <v>3458.89</v>
      </c>
      <c r="I1515" s="1">
        <v>43</v>
      </c>
      <c r="J1515" s="1">
        <v>49</v>
      </c>
      <c r="K1515" s="1">
        <v>498.8</v>
      </c>
      <c r="M1515" t="b">
        <f t="shared" si="193"/>
        <v>1</v>
      </c>
      <c r="N1515" t="b">
        <f t="shared" si="194"/>
        <v>1</v>
      </c>
      <c r="O1515" t="b">
        <f t="shared" si="195"/>
        <v>1</v>
      </c>
      <c r="P1515" t="b">
        <f t="shared" si="196"/>
        <v>1</v>
      </c>
      <c r="R1515" t="str">
        <f t="shared" si="192"/>
        <v/>
      </c>
    </row>
    <row r="1516" spans="1:18" ht="14.25" hidden="1">
      <c r="A1516" s="1" t="s">
        <v>1483</v>
      </c>
      <c r="B1516" s="1" t="str">
        <f t="shared" si="190"/>
        <v>8d94f465</v>
      </c>
      <c r="C1516" s="3">
        <v>45580</v>
      </c>
      <c r="D1516" s="2" t="s">
        <v>3910</v>
      </c>
      <c r="E1516" s="2" t="str">
        <f t="shared" si="189"/>
        <v>North</v>
      </c>
      <c r="F1516" s="4" t="s">
        <v>88</v>
      </c>
      <c r="G1516" s="4" t="str">
        <f t="shared" si="191"/>
        <v>Groceries</v>
      </c>
      <c r="H1516" s="1">
        <v>3674.39</v>
      </c>
      <c r="I1516" s="1">
        <v>13</v>
      </c>
      <c r="J1516" s="1">
        <v>25</v>
      </c>
      <c r="K1516" s="1">
        <v>116.99</v>
      </c>
      <c r="M1516" t="b">
        <f t="shared" si="193"/>
        <v>1</v>
      </c>
      <c r="N1516" t="b">
        <f t="shared" si="194"/>
        <v>1</v>
      </c>
      <c r="O1516" t="b">
        <f t="shared" si="195"/>
        <v>1</v>
      </c>
      <c r="P1516" t="b">
        <f t="shared" si="196"/>
        <v>1</v>
      </c>
      <c r="R1516" t="str">
        <f t="shared" si="192"/>
        <v/>
      </c>
    </row>
    <row r="1517" spans="1:18" ht="14.25" hidden="1">
      <c r="A1517" s="1" t="s">
        <v>1484</v>
      </c>
      <c r="B1517" s="1" t="str">
        <f t="shared" si="190"/>
        <v>90fe3875</v>
      </c>
      <c r="C1517" s="3">
        <v>45066</v>
      </c>
      <c r="D1517" s="2" t="s">
        <v>3910</v>
      </c>
      <c r="E1517" s="2" t="str">
        <f t="shared" si="189"/>
        <v>North</v>
      </c>
      <c r="F1517" s="4" t="s">
        <v>1222</v>
      </c>
      <c r="G1517" s="4" t="str">
        <f t="shared" si="191"/>
        <v>Electronics</v>
      </c>
      <c r="H1517" s="1">
        <v>4674.4799999999996</v>
      </c>
      <c r="I1517" s="1">
        <v>16</v>
      </c>
      <c r="J1517" s="1">
        <v>22</v>
      </c>
      <c r="K1517" s="1">
        <v>225.33</v>
      </c>
      <c r="M1517" t="b">
        <f t="shared" si="193"/>
        <v>1</v>
      </c>
      <c r="N1517" t="b">
        <f t="shared" si="194"/>
        <v>1</v>
      </c>
      <c r="O1517" t="b">
        <f t="shared" si="195"/>
        <v>1</v>
      </c>
      <c r="P1517" t="b">
        <f t="shared" si="196"/>
        <v>1</v>
      </c>
      <c r="R1517" t="str">
        <f t="shared" si="192"/>
        <v/>
      </c>
    </row>
    <row r="1518" spans="1:18" ht="14.25" hidden="1">
      <c r="A1518" s="1" t="s">
        <v>1485</v>
      </c>
      <c r="B1518" s="1" t="str">
        <f t="shared" si="190"/>
        <v>ad0725ca</v>
      </c>
      <c r="C1518" s="3">
        <v>45488</v>
      </c>
      <c r="D1518" s="2" t="s">
        <v>3910</v>
      </c>
      <c r="E1518" s="2" t="str">
        <f t="shared" si="189"/>
        <v>North</v>
      </c>
      <c r="F1518" s="4" t="s">
        <v>535</v>
      </c>
      <c r="G1518" s="4" t="str">
        <f t="shared" si="191"/>
        <v>Furniture</v>
      </c>
      <c r="H1518" s="1">
        <v>1753.57</v>
      </c>
      <c r="I1518" s="1">
        <v>16</v>
      </c>
      <c r="J1518" s="1">
        <v>34</v>
      </c>
      <c r="K1518" s="1">
        <v>1576.42</v>
      </c>
      <c r="M1518" t="b">
        <f t="shared" si="193"/>
        <v>1</v>
      </c>
      <c r="N1518" t="b">
        <f t="shared" si="194"/>
        <v>1</v>
      </c>
      <c r="O1518" t="b">
        <f t="shared" si="195"/>
        <v>1</v>
      </c>
      <c r="P1518" t="b">
        <f t="shared" si="196"/>
        <v>1</v>
      </c>
      <c r="R1518" t="str">
        <f t="shared" si="192"/>
        <v/>
      </c>
    </row>
    <row r="1519" spans="1:18" ht="14.25" hidden="1">
      <c r="A1519" s="1" t="s">
        <v>1486</v>
      </c>
      <c r="B1519" s="1" t="str">
        <f t="shared" si="190"/>
        <v>e1d5f0e3</v>
      </c>
      <c r="C1519" s="3">
        <v>45434</v>
      </c>
      <c r="D1519" s="2" t="s">
        <v>3910</v>
      </c>
      <c r="E1519" s="2" t="str">
        <f t="shared" si="189"/>
        <v>North</v>
      </c>
      <c r="F1519" s="4" t="s">
        <v>535</v>
      </c>
      <c r="G1519" s="4" t="str">
        <f t="shared" si="191"/>
        <v>Furniture</v>
      </c>
      <c r="H1519" s="1">
        <v>4371.51</v>
      </c>
      <c r="I1519" s="1">
        <v>8</v>
      </c>
      <c r="J1519" s="1">
        <v>8</v>
      </c>
      <c r="K1519" s="1">
        <v>714.47</v>
      </c>
      <c r="M1519" t="b">
        <f t="shared" si="193"/>
        <v>1</v>
      </c>
      <c r="N1519" t="b">
        <f t="shared" si="194"/>
        <v>1</v>
      </c>
      <c r="O1519" t="b">
        <f t="shared" si="195"/>
        <v>1</v>
      </c>
      <c r="P1519" t="b">
        <f t="shared" si="196"/>
        <v>1</v>
      </c>
      <c r="R1519" t="str">
        <f t="shared" si="192"/>
        <v/>
      </c>
    </row>
    <row r="1520" spans="1:18" ht="14.25" hidden="1">
      <c r="A1520" s="1" t="s">
        <v>1487</v>
      </c>
      <c r="B1520" s="1" t="str">
        <f t="shared" si="190"/>
        <v>0eb26b63</v>
      </c>
      <c r="C1520" s="3">
        <v>45478</v>
      </c>
      <c r="D1520" s="2" t="s">
        <v>3913</v>
      </c>
      <c r="E1520" s="2" t="str">
        <f t="shared" si="189"/>
        <v>South</v>
      </c>
      <c r="F1520" s="4" t="s">
        <v>1222</v>
      </c>
      <c r="G1520" s="4" t="str">
        <f t="shared" si="191"/>
        <v>Electronics</v>
      </c>
      <c r="H1520" s="1">
        <v>425.02</v>
      </c>
      <c r="I1520" s="1">
        <v>29</v>
      </c>
      <c r="J1520" s="1">
        <v>33</v>
      </c>
      <c r="K1520" s="1">
        <v>1414.04</v>
      </c>
      <c r="M1520" t="b">
        <f t="shared" si="193"/>
        <v>1</v>
      </c>
      <c r="N1520" t="b">
        <f t="shared" si="194"/>
        <v>1</v>
      </c>
      <c r="O1520" t="b">
        <f t="shared" si="195"/>
        <v>1</v>
      </c>
      <c r="P1520" t="b">
        <f t="shared" si="196"/>
        <v>1</v>
      </c>
      <c r="R1520" t="str">
        <f t="shared" si="192"/>
        <v/>
      </c>
    </row>
    <row r="1521" spans="1:18" ht="14.25" hidden="1">
      <c r="A1521" s="1" t="s">
        <v>1488</v>
      </c>
      <c r="B1521" s="1" t="str">
        <f t="shared" si="190"/>
        <v>0a6dea76</v>
      </c>
      <c r="C1521" s="3">
        <v>45333</v>
      </c>
      <c r="D1521" s="2" t="s">
        <v>3913</v>
      </c>
      <c r="E1521" s="2" t="str">
        <f t="shared" si="189"/>
        <v>South</v>
      </c>
      <c r="F1521" s="4" t="s">
        <v>1222</v>
      </c>
      <c r="G1521" s="4" t="str">
        <f t="shared" si="191"/>
        <v>Electronics</v>
      </c>
      <c r="H1521" s="1">
        <v>3384.73</v>
      </c>
      <c r="I1521" s="1">
        <v>22</v>
      </c>
      <c r="J1521" s="1">
        <v>4</v>
      </c>
      <c r="K1521" s="1">
        <v>1252.93</v>
      </c>
      <c r="M1521" t="b">
        <f t="shared" si="193"/>
        <v>1</v>
      </c>
      <c r="N1521" t="b">
        <f t="shared" si="194"/>
        <v>1</v>
      </c>
      <c r="O1521" t="b">
        <f t="shared" si="195"/>
        <v>1</v>
      </c>
      <c r="P1521" t="b">
        <f t="shared" si="196"/>
        <v>1</v>
      </c>
      <c r="R1521" t="str">
        <f t="shared" si="192"/>
        <v/>
      </c>
    </row>
    <row r="1522" spans="1:18" ht="14.25" hidden="1">
      <c r="A1522" s="1" t="s">
        <v>1489</v>
      </c>
      <c r="B1522" s="1" t="str">
        <f t="shared" si="190"/>
        <v>99c1722f</v>
      </c>
      <c r="C1522" s="3">
        <v>45522</v>
      </c>
      <c r="D1522" s="2" t="s">
        <v>3910</v>
      </c>
      <c r="E1522" s="2" t="str">
        <f t="shared" si="189"/>
        <v>North</v>
      </c>
      <c r="F1522" s="4" t="s">
        <v>88</v>
      </c>
      <c r="G1522" s="4" t="str">
        <f t="shared" si="191"/>
        <v>Groceries</v>
      </c>
      <c r="H1522" s="1">
        <v>2167.77</v>
      </c>
      <c r="I1522" s="1">
        <v>36</v>
      </c>
      <c r="J1522" s="1">
        <v>36</v>
      </c>
      <c r="K1522" s="1">
        <v>1021.22</v>
      </c>
      <c r="M1522" t="b">
        <f t="shared" si="193"/>
        <v>1</v>
      </c>
      <c r="N1522" t="b">
        <f t="shared" si="194"/>
        <v>1</v>
      </c>
      <c r="O1522" t="b">
        <f t="shared" si="195"/>
        <v>1</v>
      </c>
      <c r="P1522" t="b">
        <f t="shared" si="196"/>
        <v>1</v>
      </c>
      <c r="R1522" t="str">
        <f t="shared" si="192"/>
        <v/>
      </c>
    </row>
    <row r="1523" spans="1:18" ht="14.25" hidden="1">
      <c r="A1523" s="1" t="s">
        <v>1490</v>
      </c>
      <c r="B1523" s="1" t="str">
        <f t="shared" si="190"/>
        <v>a7d1faa1</v>
      </c>
      <c r="C1523" s="3">
        <v>45337</v>
      </c>
      <c r="D1523" s="2" t="s">
        <v>959</v>
      </c>
      <c r="E1523" s="2" t="str">
        <f t="shared" si="189"/>
        <v>West</v>
      </c>
      <c r="F1523" s="4" t="s">
        <v>535</v>
      </c>
      <c r="G1523" s="4" t="str">
        <f t="shared" si="191"/>
        <v>Furniture</v>
      </c>
      <c r="H1523" s="1">
        <v>2853.84</v>
      </c>
      <c r="I1523" s="1">
        <v>19</v>
      </c>
      <c r="J1523" s="1">
        <v>22</v>
      </c>
      <c r="K1523" s="1">
        <v>1663.45</v>
      </c>
      <c r="M1523" t="b">
        <f t="shared" si="193"/>
        <v>1</v>
      </c>
      <c r="N1523" t="b">
        <f t="shared" si="194"/>
        <v>1</v>
      </c>
      <c r="O1523" t="b">
        <f t="shared" si="195"/>
        <v>1</v>
      </c>
      <c r="P1523" t="b">
        <f t="shared" si="196"/>
        <v>1</v>
      </c>
      <c r="R1523" t="str">
        <f t="shared" si="192"/>
        <v/>
      </c>
    </row>
    <row r="1524" spans="1:18" ht="14.25" hidden="1">
      <c r="A1524" s="1" t="s">
        <v>1491</v>
      </c>
      <c r="B1524" s="1" t="str">
        <f t="shared" si="190"/>
        <v>4ea4801f</v>
      </c>
      <c r="C1524" s="3">
        <v>45432</v>
      </c>
      <c r="D1524" s="2" t="s">
        <v>3913</v>
      </c>
      <c r="E1524" s="2" t="str">
        <f t="shared" si="189"/>
        <v>South</v>
      </c>
      <c r="F1524" s="4" t="s">
        <v>3914</v>
      </c>
      <c r="G1524" s="4" t="str">
        <f t="shared" si="191"/>
        <v>Sports</v>
      </c>
      <c r="H1524" s="1">
        <v>3584.49</v>
      </c>
      <c r="I1524" s="1">
        <v>40</v>
      </c>
      <c r="J1524" s="1">
        <v>35</v>
      </c>
      <c r="K1524" s="1">
        <v>973.65</v>
      </c>
      <c r="M1524" t="b">
        <f t="shared" si="193"/>
        <v>1</v>
      </c>
      <c r="N1524" t="b">
        <f t="shared" si="194"/>
        <v>1</v>
      </c>
      <c r="O1524" t="b">
        <f t="shared" si="195"/>
        <v>1</v>
      </c>
      <c r="P1524" t="b">
        <f t="shared" si="196"/>
        <v>1</v>
      </c>
      <c r="R1524" t="str">
        <f t="shared" si="192"/>
        <v/>
      </c>
    </row>
    <row r="1525" spans="1:18" ht="14.25" hidden="1">
      <c r="A1525" s="1" t="s">
        <v>1492</v>
      </c>
      <c r="B1525" s="1" t="str">
        <f t="shared" si="190"/>
        <v>b477ba78</v>
      </c>
      <c r="C1525" s="3">
        <v>45390</v>
      </c>
      <c r="D1525" s="2" t="s">
        <v>959</v>
      </c>
      <c r="E1525" s="2" t="str">
        <f t="shared" si="189"/>
        <v>West</v>
      </c>
      <c r="F1525" s="4" t="s">
        <v>535</v>
      </c>
      <c r="G1525" s="4" t="str">
        <f t="shared" si="191"/>
        <v>Furniture</v>
      </c>
      <c r="H1525" s="1">
        <v>2607.38</v>
      </c>
      <c r="I1525" s="1">
        <v>50</v>
      </c>
      <c r="J1525" s="1">
        <v>31</v>
      </c>
      <c r="K1525" s="1">
        <v>968.72</v>
      </c>
      <c r="M1525" t="b">
        <f t="shared" si="193"/>
        <v>1</v>
      </c>
      <c r="N1525" t="b">
        <f t="shared" si="194"/>
        <v>1</v>
      </c>
      <c r="O1525" t="b">
        <f t="shared" si="195"/>
        <v>1</v>
      </c>
      <c r="P1525" t="b">
        <f t="shared" si="196"/>
        <v>1</v>
      </c>
      <c r="R1525" t="str">
        <f t="shared" si="192"/>
        <v/>
      </c>
    </row>
    <row r="1526" spans="1:18" ht="14.25" hidden="1">
      <c r="A1526" s="1" t="s">
        <v>1493</v>
      </c>
      <c r="B1526" s="1" t="str">
        <f t="shared" si="190"/>
        <v>7568526a</v>
      </c>
      <c r="C1526" s="3">
        <v>45060</v>
      </c>
      <c r="D1526" s="2" t="s">
        <v>959</v>
      </c>
      <c r="E1526" s="2" t="str">
        <f t="shared" si="189"/>
        <v>West</v>
      </c>
      <c r="F1526" s="4" t="s">
        <v>88</v>
      </c>
      <c r="G1526" s="4" t="str">
        <f t="shared" si="191"/>
        <v>Groceries</v>
      </c>
      <c r="H1526" s="1">
        <v>2049.8000000000002</v>
      </c>
      <c r="I1526" s="1">
        <v>15</v>
      </c>
      <c r="J1526" s="1">
        <v>12</v>
      </c>
      <c r="K1526" s="1">
        <v>904.01</v>
      </c>
      <c r="M1526" t="b">
        <f t="shared" si="193"/>
        <v>1</v>
      </c>
      <c r="N1526" t="b">
        <f t="shared" si="194"/>
        <v>1</v>
      </c>
      <c r="O1526" t="b">
        <f t="shared" si="195"/>
        <v>1</v>
      </c>
      <c r="P1526" t="b">
        <f t="shared" si="196"/>
        <v>1</v>
      </c>
      <c r="R1526" t="str">
        <f t="shared" si="192"/>
        <v/>
      </c>
    </row>
    <row r="1527" spans="1:18" ht="14.25" hidden="1">
      <c r="A1527" s="1" t="s">
        <v>1494</v>
      </c>
      <c r="B1527" s="1" t="str">
        <f t="shared" si="190"/>
        <v>7ac54148</v>
      </c>
      <c r="C1527" s="3">
        <v>45573</v>
      </c>
      <c r="D1527" s="2" t="s">
        <v>3913</v>
      </c>
      <c r="E1527" s="2" t="str">
        <f t="shared" si="189"/>
        <v>South</v>
      </c>
      <c r="F1527" s="4" t="s">
        <v>88</v>
      </c>
      <c r="G1527" s="4" t="str">
        <f t="shared" si="191"/>
        <v>Groceries</v>
      </c>
      <c r="H1527" s="1">
        <v>794.24</v>
      </c>
      <c r="I1527" s="1">
        <v>5</v>
      </c>
      <c r="J1527" s="1">
        <v>35</v>
      </c>
      <c r="K1527" s="1">
        <v>181.61</v>
      </c>
      <c r="M1527" t="b">
        <f t="shared" si="193"/>
        <v>1</v>
      </c>
      <c r="N1527" t="b">
        <f t="shared" si="194"/>
        <v>1</v>
      </c>
      <c r="O1527" t="b">
        <f t="shared" si="195"/>
        <v>1</v>
      </c>
      <c r="P1527" t="b">
        <f t="shared" si="196"/>
        <v>1</v>
      </c>
      <c r="R1527" t="str">
        <f t="shared" si="192"/>
        <v/>
      </c>
    </row>
    <row r="1528" spans="1:18" ht="14.25" hidden="1">
      <c r="A1528" s="1" t="s">
        <v>1495</v>
      </c>
      <c r="B1528" s="1" t="str">
        <f t="shared" si="190"/>
        <v>0ffbac8b</v>
      </c>
      <c r="C1528" s="3">
        <v>45527</v>
      </c>
      <c r="D1528" s="2" t="s">
        <v>3912</v>
      </c>
      <c r="E1528" s="2" t="str">
        <f t="shared" si="189"/>
        <v>East</v>
      </c>
      <c r="F1528" s="4" t="s">
        <v>1222</v>
      </c>
      <c r="G1528" s="4" t="str">
        <f t="shared" si="191"/>
        <v>Electronics</v>
      </c>
      <c r="H1528" s="1">
        <v>1415.72</v>
      </c>
      <c r="I1528" s="1">
        <v>41</v>
      </c>
      <c r="J1528" s="1">
        <v>11</v>
      </c>
      <c r="K1528" s="1">
        <v>1440.87</v>
      </c>
      <c r="M1528" t="b">
        <f t="shared" si="193"/>
        <v>1</v>
      </c>
      <c r="N1528" t="b">
        <f t="shared" si="194"/>
        <v>1</v>
      </c>
      <c r="O1528" t="b">
        <f t="shared" si="195"/>
        <v>1</v>
      </c>
      <c r="P1528" t="b">
        <f t="shared" si="196"/>
        <v>1</v>
      </c>
      <c r="R1528" t="str">
        <f t="shared" si="192"/>
        <v/>
      </c>
    </row>
    <row r="1529" spans="1:18" ht="14.25" hidden="1">
      <c r="A1529" s="1" t="s">
        <v>1496</v>
      </c>
      <c r="B1529" s="1" t="str">
        <f t="shared" si="190"/>
        <v>9f5371fb</v>
      </c>
      <c r="C1529" s="3">
        <v>45584</v>
      </c>
      <c r="D1529" s="2" t="s">
        <v>3913</v>
      </c>
      <c r="E1529" s="2" t="str">
        <f t="shared" si="189"/>
        <v>South</v>
      </c>
      <c r="F1529" s="4" t="s">
        <v>3914</v>
      </c>
      <c r="G1529" s="4" t="str">
        <f t="shared" si="191"/>
        <v>Sports</v>
      </c>
      <c r="H1529" s="1">
        <v>1995.2</v>
      </c>
      <c r="I1529" s="1">
        <v>18</v>
      </c>
      <c r="J1529" s="1">
        <v>8</v>
      </c>
      <c r="K1529" s="1">
        <v>168.4</v>
      </c>
      <c r="M1529" t="b">
        <f t="shared" si="193"/>
        <v>1</v>
      </c>
      <c r="N1529" t="b">
        <f t="shared" si="194"/>
        <v>1</v>
      </c>
      <c r="O1529" t="b">
        <f t="shared" si="195"/>
        <v>1</v>
      </c>
      <c r="P1529" t="b">
        <f t="shared" si="196"/>
        <v>1</v>
      </c>
      <c r="R1529" t="str">
        <f t="shared" si="192"/>
        <v/>
      </c>
    </row>
    <row r="1530" spans="1:18" ht="14.25" hidden="1">
      <c r="A1530" s="1" t="s">
        <v>1497</v>
      </c>
      <c r="B1530" s="1" t="str">
        <f t="shared" si="190"/>
        <v>09cd0051</v>
      </c>
      <c r="C1530" s="3">
        <v>45346</v>
      </c>
      <c r="D1530" s="2" t="s">
        <v>3913</v>
      </c>
      <c r="E1530" s="2" t="str">
        <f t="shared" si="189"/>
        <v>South</v>
      </c>
      <c r="F1530" s="4" t="s">
        <v>3914</v>
      </c>
      <c r="G1530" s="4" t="str">
        <f t="shared" si="191"/>
        <v>Sports</v>
      </c>
      <c r="H1530" s="1">
        <v>1111.06</v>
      </c>
      <c r="I1530" s="1">
        <v>34</v>
      </c>
      <c r="J1530" s="1">
        <v>19</v>
      </c>
      <c r="K1530" s="1">
        <v>1854.41</v>
      </c>
      <c r="M1530" t="b">
        <f t="shared" si="193"/>
        <v>1</v>
      </c>
      <c r="N1530" t="b">
        <f t="shared" si="194"/>
        <v>1</v>
      </c>
      <c r="O1530" t="b">
        <f t="shared" si="195"/>
        <v>1</v>
      </c>
      <c r="P1530" t="b">
        <f t="shared" si="196"/>
        <v>1</v>
      </c>
      <c r="R1530" t="str">
        <f t="shared" si="192"/>
        <v/>
      </c>
    </row>
    <row r="1531" spans="1:18" ht="14.25" hidden="1">
      <c r="A1531" s="1" t="s">
        <v>1498</v>
      </c>
      <c r="B1531" s="1" t="str">
        <f t="shared" si="190"/>
        <v>0c924006</v>
      </c>
      <c r="C1531" s="3">
        <v>45032</v>
      </c>
      <c r="D1531" s="2" t="s">
        <v>959</v>
      </c>
      <c r="E1531" s="2" t="str">
        <f t="shared" si="189"/>
        <v>West</v>
      </c>
      <c r="F1531" s="4" t="s">
        <v>535</v>
      </c>
      <c r="G1531" s="4" t="str">
        <f t="shared" si="191"/>
        <v>Furniture</v>
      </c>
      <c r="H1531" s="1">
        <v>2934.88</v>
      </c>
      <c r="I1531" s="1">
        <v>44</v>
      </c>
      <c r="J1531" s="1">
        <v>4</v>
      </c>
      <c r="K1531" s="1">
        <v>1983.5</v>
      </c>
      <c r="M1531" t="b">
        <f t="shared" si="193"/>
        <v>1</v>
      </c>
      <c r="N1531" t="b">
        <f t="shared" si="194"/>
        <v>1</v>
      </c>
      <c r="O1531" t="b">
        <f t="shared" si="195"/>
        <v>1</v>
      </c>
      <c r="P1531" t="b">
        <f t="shared" si="196"/>
        <v>1</v>
      </c>
      <c r="R1531" t="str">
        <f t="shared" si="192"/>
        <v/>
      </c>
    </row>
    <row r="1532" spans="1:18" ht="14.25" hidden="1">
      <c r="A1532" s="1" t="s">
        <v>1499</v>
      </c>
      <c r="B1532" s="1" t="str">
        <f t="shared" si="190"/>
        <v>c1d5319e</v>
      </c>
      <c r="C1532" s="3">
        <v>44949</v>
      </c>
      <c r="D1532" s="2" t="s">
        <v>3913</v>
      </c>
      <c r="E1532" s="2" t="str">
        <f t="shared" si="189"/>
        <v>South</v>
      </c>
      <c r="F1532" s="4" t="s">
        <v>535</v>
      </c>
      <c r="G1532" s="4" t="str">
        <f t="shared" si="191"/>
        <v>Furniture</v>
      </c>
      <c r="H1532" s="1">
        <v>4839.62</v>
      </c>
      <c r="I1532" s="1">
        <v>23</v>
      </c>
      <c r="J1532" s="1">
        <v>49</v>
      </c>
      <c r="K1532" s="1">
        <v>1606.02</v>
      </c>
      <c r="M1532" t="b">
        <f t="shared" si="193"/>
        <v>1</v>
      </c>
      <c r="N1532" t="b">
        <f t="shared" si="194"/>
        <v>1</v>
      </c>
      <c r="O1532" t="b">
        <f t="shared" si="195"/>
        <v>1</v>
      </c>
      <c r="P1532" t="b">
        <f t="shared" si="196"/>
        <v>1</v>
      </c>
      <c r="R1532" t="str">
        <f t="shared" si="192"/>
        <v/>
      </c>
    </row>
    <row r="1533" spans="1:18" ht="14.25" hidden="1">
      <c r="A1533" s="1" t="s">
        <v>1500</v>
      </c>
      <c r="B1533" s="1" t="str">
        <f t="shared" si="190"/>
        <v>57d930a4</v>
      </c>
      <c r="C1533" s="3">
        <v>45023</v>
      </c>
      <c r="D1533" s="2" t="s">
        <v>3912</v>
      </c>
      <c r="E1533" s="2" t="str">
        <f t="shared" si="189"/>
        <v>East</v>
      </c>
      <c r="F1533" s="4" t="s">
        <v>3914</v>
      </c>
      <c r="G1533" s="4" t="str">
        <f t="shared" si="191"/>
        <v>Sports</v>
      </c>
      <c r="H1533" s="1">
        <v>2843.41</v>
      </c>
      <c r="I1533" s="1">
        <v>16</v>
      </c>
      <c r="J1533" s="1">
        <v>28</v>
      </c>
      <c r="K1533" s="1">
        <v>1028.01</v>
      </c>
      <c r="M1533" t="b">
        <f t="shared" si="193"/>
        <v>1</v>
      </c>
      <c r="N1533" t="b">
        <f t="shared" si="194"/>
        <v>1</v>
      </c>
      <c r="O1533" t="b">
        <f t="shared" si="195"/>
        <v>1</v>
      </c>
      <c r="P1533" t="b">
        <f t="shared" si="196"/>
        <v>1</v>
      </c>
      <c r="R1533" t="str">
        <f t="shared" si="192"/>
        <v/>
      </c>
    </row>
    <row r="1534" spans="1:18" ht="14.25" hidden="1">
      <c r="A1534" s="1" t="s">
        <v>1501</v>
      </c>
      <c r="B1534" s="1" t="str">
        <f t="shared" si="190"/>
        <v>0df27d54</v>
      </c>
      <c r="C1534" s="3">
        <v>45154</v>
      </c>
      <c r="D1534" s="2" t="s">
        <v>959</v>
      </c>
      <c r="E1534" s="2" t="str">
        <f t="shared" si="189"/>
        <v>West</v>
      </c>
      <c r="F1534" s="4" t="s">
        <v>535</v>
      </c>
      <c r="G1534" s="4" t="str">
        <f t="shared" si="191"/>
        <v>Furniture</v>
      </c>
      <c r="H1534" s="1">
        <v>1797.06</v>
      </c>
      <c r="I1534" s="1">
        <v>33</v>
      </c>
      <c r="J1534" s="1">
        <v>50</v>
      </c>
      <c r="K1534" s="1">
        <v>79.45</v>
      </c>
      <c r="M1534" t="b">
        <f t="shared" si="193"/>
        <v>1</v>
      </c>
      <c r="N1534" t="b">
        <f t="shared" si="194"/>
        <v>1</v>
      </c>
      <c r="O1534" t="b">
        <f t="shared" si="195"/>
        <v>1</v>
      </c>
      <c r="P1534" t="b">
        <f t="shared" si="196"/>
        <v>1</v>
      </c>
      <c r="R1534" t="str">
        <f t="shared" si="192"/>
        <v/>
      </c>
    </row>
    <row r="1535" spans="1:18" ht="14.25" hidden="1">
      <c r="A1535" s="5">
        <v>0</v>
      </c>
      <c r="B1535" s="1" t="str">
        <f t="shared" si="190"/>
        <v>0</v>
      </c>
      <c r="C1535" s="3">
        <v>45416</v>
      </c>
      <c r="D1535" s="2" t="s">
        <v>3912</v>
      </c>
      <c r="E1535" s="2" t="str">
        <f t="shared" si="189"/>
        <v>East</v>
      </c>
      <c r="F1535" s="4" t="s">
        <v>3914</v>
      </c>
      <c r="G1535" s="4" t="str">
        <f t="shared" si="191"/>
        <v>Sports</v>
      </c>
      <c r="H1535" s="1">
        <v>2814.99</v>
      </c>
      <c r="I1535" s="1">
        <v>18</v>
      </c>
      <c r="J1535" s="1">
        <v>45</v>
      </c>
      <c r="K1535" s="1">
        <v>691.46</v>
      </c>
      <c r="M1535" t="b">
        <f t="shared" si="193"/>
        <v>1</v>
      </c>
      <c r="N1535" t="b">
        <f t="shared" si="194"/>
        <v>1</v>
      </c>
      <c r="O1535" t="b">
        <f t="shared" si="195"/>
        <v>1</v>
      </c>
      <c r="P1535" t="b">
        <f t="shared" si="196"/>
        <v>1</v>
      </c>
      <c r="R1535" t="str">
        <f t="shared" si="192"/>
        <v/>
      </c>
    </row>
    <row r="1536" spans="1:18" ht="14.25" hidden="1">
      <c r="A1536" s="1" t="s">
        <v>1502</v>
      </c>
      <c r="B1536" s="1" t="str">
        <f t="shared" si="190"/>
        <v>11979d06</v>
      </c>
      <c r="C1536" s="3">
        <v>45261</v>
      </c>
      <c r="D1536" s="2" t="s">
        <v>3910</v>
      </c>
      <c r="E1536" s="2" t="str">
        <f t="shared" si="189"/>
        <v>North</v>
      </c>
      <c r="F1536" s="4" t="s">
        <v>535</v>
      </c>
      <c r="G1536" s="4" t="str">
        <f t="shared" si="191"/>
        <v>Furniture</v>
      </c>
      <c r="H1536" s="1">
        <v>366.81</v>
      </c>
      <c r="I1536" s="1">
        <v>31</v>
      </c>
      <c r="J1536" s="1">
        <v>46</v>
      </c>
      <c r="K1536" s="1">
        <v>544.41999999999996</v>
      </c>
      <c r="M1536" t="b">
        <f t="shared" si="193"/>
        <v>1</v>
      </c>
      <c r="N1536" t="b">
        <f t="shared" si="194"/>
        <v>1</v>
      </c>
      <c r="O1536" t="b">
        <f t="shared" si="195"/>
        <v>1</v>
      </c>
      <c r="P1536" t="b">
        <f t="shared" si="196"/>
        <v>1</v>
      </c>
      <c r="R1536" t="str">
        <f t="shared" si="192"/>
        <v/>
      </c>
    </row>
    <row r="1537" spans="1:18" ht="14.25" hidden="1">
      <c r="A1537" s="1" t="s">
        <v>1503</v>
      </c>
      <c r="B1537" s="1" t="str">
        <f t="shared" si="190"/>
        <v>fe69c5ce</v>
      </c>
      <c r="C1537" s="3">
        <v>44956</v>
      </c>
      <c r="D1537" s="2" t="s">
        <v>3910</v>
      </c>
      <c r="E1537" s="2" t="str">
        <f t="shared" si="189"/>
        <v>North</v>
      </c>
      <c r="F1537" s="4" t="s">
        <v>3914</v>
      </c>
      <c r="G1537" s="4" t="str">
        <f t="shared" si="191"/>
        <v>Sports</v>
      </c>
      <c r="H1537" s="1">
        <v>4234.88</v>
      </c>
      <c r="I1537" s="1">
        <v>43</v>
      </c>
      <c r="J1537" s="1">
        <v>7</v>
      </c>
      <c r="K1537" s="1">
        <v>1979.19</v>
      </c>
      <c r="M1537" t="b">
        <f t="shared" si="193"/>
        <v>1</v>
      </c>
      <c r="N1537" t="b">
        <f t="shared" si="194"/>
        <v>1</v>
      </c>
      <c r="O1537" t="b">
        <f t="shared" si="195"/>
        <v>1</v>
      </c>
      <c r="P1537" t="b">
        <f t="shared" si="196"/>
        <v>1</v>
      </c>
      <c r="R1537" t="str">
        <f t="shared" si="192"/>
        <v/>
      </c>
    </row>
    <row r="1538" spans="1:18" ht="14.25" hidden="1">
      <c r="A1538" s="1" t="s">
        <v>1504</v>
      </c>
      <c r="B1538" s="1" t="str">
        <f t="shared" si="190"/>
        <v>b9dc1d49</v>
      </c>
      <c r="C1538" s="3">
        <v>45364</v>
      </c>
      <c r="D1538" s="2" t="s">
        <v>3913</v>
      </c>
      <c r="E1538" s="2" t="str">
        <f t="shared" ref="E1538:E1601" si="197">PROPER(TRIM(D1538))</f>
        <v>South</v>
      </c>
      <c r="F1538" s="4" t="s">
        <v>535</v>
      </c>
      <c r="G1538" s="4" t="str">
        <f t="shared" si="191"/>
        <v>Furniture</v>
      </c>
      <c r="H1538" s="1">
        <v>1570.37</v>
      </c>
      <c r="I1538" s="1">
        <v>50</v>
      </c>
      <c r="J1538" s="1">
        <v>26</v>
      </c>
      <c r="K1538" s="1">
        <v>1003.46</v>
      </c>
      <c r="M1538" t="b">
        <f t="shared" si="193"/>
        <v>1</v>
      </c>
      <c r="N1538" t="b">
        <f t="shared" si="194"/>
        <v>1</v>
      </c>
      <c r="O1538" t="b">
        <f t="shared" si="195"/>
        <v>1</v>
      </c>
      <c r="P1538" t="b">
        <f t="shared" si="196"/>
        <v>1</v>
      </c>
      <c r="R1538" t="str">
        <f t="shared" si="192"/>
        <v/>
      </c>
    </row>
    <row r="1539" spans="1:18" ht="14.25" hidden="1">
      <c r="A1539" s="1" t="s">
        <v>1505</v>
      </c>
      <c r="B1539" s="1" t="str">
        <f t="shared" ref="B1539:B1602" si="198">TRIM(A1539)</f>
        <v>98f35ce9</v>
      </c>
      <c r="C1539" s="3">
        <v>45162</v>
      </c>
      <c r="D1539" s="2" t="s">
        <v>3913</v>
      </c>
      <c r="E1539" s="2" t="str">
        <f t="shared" si="197"/>
        <v>South</v>
      </c>
      <c r="F1539" s="4" t="s">
        <v>1222</v>
      </c>
      <c r="G1539" s="4" t="str">
        <f t="shared" ref="G1539:G1602" si="199">PROPER(TRIM(SUBSTITUTE(F1539,"$","s")))</f>
        <v>Electronics</v>
      </c>
      <c r="H1539" s="1">
        <v>985.14</v>
      </c>
      <c r="I1539" s="1">
        <v>49</v>
      </c>
      <c r="J1539" s="1">
        <v>23</v>
      </c>
      <c r="K1539" s="1">
        <v>1562.08</v>
      </c>
      <c r="M1539" t="b">
        <f t="shared" si="193"/>
        <v>1</v>
      </c>
      <c r="N1539" t="b">
        <f t="shared" si="194"/>
        <v>1</v>
      </c>
      <c r="O1539" t="b">
        <f t="shared" si="195"/>
        <v>1</v>
      </c>
      <c r="P1539" t="b">
        <f t="shared" si="196"/>
        <v>1</v>
      </c>
      <c r="R1539" t="str">
        <f t="shared" ref="R1539:R1602" si="200">SUBSTITUTE(SUBSTITUTE(Q1539,"@",""),"#","")</f>
        <v/>
      </c>
    </row>
    <row r="1540" spans="1:18" ht="14.25" hidden="1">
      <c r="A1540" s="1" t="s">
        <v>1506</v>
      </c>
      <c r="B1540" s="1" t="str">
        <f t="shared" si="198"/>
        <v>a051bc53</v>
      </c>
      <c r="C1540" s="3">
        <v>45320</v>
      </c>
      <c r="D1540" s="2" t="s">
        <v>3910</v>
      </c>
      <c r="E1540" s="2" t="str">
        <f t="shared" si="197"/>
        <v>North</v>
      </c>
      <c r="F1540" s="4" t="s">
        <v>535</v>
      </c>
      <c r="G1540" s="4" t="str">
        <f t="shared" si="199"/>
        <v>Furniture</v>
      </c>
      <c r="H1540" s="1">
        <v>2020.21</v>
      </c>
      <c r="I1540" s="1">
        <v>23</v>
      </c>
      <c r="J1540" s="1">
        <v>9</v>
      </c>
      <c r="K1540" s="1">
        <v>128.91</v>
      </c>
      <c r="M1540" t="b">
        <f t="shared" si="193"/>
        <v>1</v>
      </c>
      <c r="N1540" t="b">
        <f t="shared" si="194"/>
        <v>1</v>
      </c>
      <c r="O1540" t="b">
        <f t="shared" si="195"/>
        <v>1</v>
      </c>
      <c r="P1540" t="b">
        <f t="shared" si="196"/>
        <v>1</v>
      </c>
      <c r="R1540" t="str">
        <f t="shared" si="200"/>
        <v/>
      </c>
    </row>
    <row r="1541" spans="1:18" ht="14.25" hidden="1">
      <c r="A1541" s="1" t="s">
        <v>1507</v>
      </c>
      <c r="B1541" s="1" t="str">
        <f t="shared" si="198"/>
        <v>ae7aca38</v>
      </c>
      <c r="C1541" s="3">
        <v>45271</v>
      </c>
      <c r="D1541" s="2" t="s">
        <v>959</v>
      </c>
      <c r="E1541" s="2" t="str">
        <f t="shared" si="197"/>
        <v>West</v>
      </c>
      <c r="F1541" s="4" t="s">
        <v>88</v>
      </c>
      <c r="G1541" s="4" t="str">
        <f t="shared" si="199"/>
        <v>Groceries</v>
      </c>
      <c r="H1541" s="1">
        <v>1432</v>
      </c>
      <c r="I1541" s="1">
        <v>46</v>
      </c>
      <c r="J1541" s="1">
        <v>47</v>
      </c>
      <c r="K1541" s="1">
        <v>1886.95</v>
      </c>
      <c r="M1541" t="b">
        <f t="shared" si="193"/>
        <v>1</v>
      </c>
      <c r="N1541" t="b">
        <f t="shared" si="194"/>
        <v>1</v>
      </c>
      <c r="O1541" t="b">
        <f t="shared" si="195"/>
        <v>1</v>
      </c>
      <c r="P1541" t="b">
        <f t="shared" si="196"/>
        <v>1</v>
      </c>
      <c r="R1541" t="str">
        <f t="shared" si="200"/>
        <v/>
      </c>
    </row>
    <row r="1542" spans="1:18" ht="14.25" hidden="1">
      <c r="A1542" s="1" t="s">
        <v>1508</v>
      </c>
      <c r="B1542" s="1" t="str">
        <f t="shared" si="198"/>
        <v>612ffe2b</v>
      </c>
      <c r="C1542" s="3">
        <v>45438</v>
      </c>
      <c r="D1542" s="2" t="s">
        <v>3912</v>
      </c>
      <c r="E1542" s="2" t="str">
        <f t="shared" si="197"/>
        <v>East</v>
      </c>
      <c r="F1542" s="4" t="s">
        <v>1222</v>
      </c>
      <c r="G1542" s="4" t="str">
        <f t="shared" si="199"/>
        <v>Electronics</v>
      </c>
      <c r="H1542" s="1">
        <v>1991.96</v>
      </c>
      <c r="I1542" s="1">
        <v>39</v>
      </c>
      <c r="J1542" s="1">
        <v>45</v>
      </c>
      <c r="K1542" s="1">
        <v>711.25</v>
      </c>
      <c r="M1542" t="b">
        <f t="shared" ref="M1542:M1605" si="201">AND(ISNUMBER(H1542),H1542&lt;&gt;"")</f>
        <v>1</v>
      </c>
      <c r="N1542" t="b">
        <f t="shared" ref="N1542:N1605" si="202">AND(ISNUMBER(I1542),I1542&lt;&gt;"")</f>
        <v>1</v>
      </c>
      <c r="O1542" t="b">
        <f t="shared" ref="O1542:O1605" si="203">AND(ISNUMBER(J1542),J1542&lt;&gt;"")</f>
        <v>1</v>
      </c>
      <c r="P1542" t="b">
        <f t="shared" ref="P1542:P1605" si="204">AND(ISNUMBER(K1542),K1542&lt;&gt;"")</f>
        <v>1</v>
      </c>
      <c r="R1542" t="str">
        <f t="shared" si="200"/>
        <v/>
      </c>
    </row>
    <row r="1543" spans="1:18" ht="14.25" hidden="1">
      <c r="A1543" s="1" t="s">
        <v>1509</v>
      </c>
      <c r="B1543" s="1" t="str">
        <f t="shared" si="198"/>
        <v>0fc8a943</v>
      </c>
      <c r="C1543" s="3">
        <v>45540</v>
      </c>
      <c r="D1543" s="2" t="s">
        <v>3912</v>
      </c>
      <c r="E1543" s="2" t="str">
        <f t="shared" si="197"/>
        <v>East</v>
      </c>
      <c r="F1543" s="4" t="s">
        <v>3914</v>
      </c>
      <c r="G1543" s="4" t="str">
        <f t="shared" si="199"/>
        <v>Sports</v>
      </c>
      <c r="H1543" s="1">
        <v>421.28</v>
      </c>
      <c r="I1543" s="1">
        <v>32</v>
      </c>
      <c r="J1543" s="1">
        <v>23</v>
      </c>
      <c r="K1543" s="1">
        <v>1013.94</v>
      </c>
      <c r="M1543" t="b">
        <f t="shared" si="201"/>
        <v>1</v>
      </c>
      <c r="N1543" t="b">
        <f t="shared" si="202"/>
        <v>1</v>
      </c>
      <c r="O1543" t="b">
        <f t="shared" si="203"/>
        <v>1</v>
      </c>
      <c r="P1543" t="b">
        <f t="shared" si="204"/>
        <v>1</v>
      </c>
      <c r="R1543" t="str">
        <f t="shared" si="200"/>
        <v/>
      </c>
    </row>
    <row r="1544" spans="1:18" ht="14.25" hidden="1">
      <c r="A1544" s="1" t="s">
        <v>1510</v>
      </c>
      <c r="B1544" s="1" t="str">
        <f t="shared" si="198"/>
        <v>241a3ba9</v>
      </c>
      <c r="C1544" s="3">
        <v>45524</v>
      </c>
      <c r="D1544" s="2" t="s">
        <v>3912</v>
      </c>
      <c r="E1544" s="2" t="str">
        <f t="shared" si="197"/>
        <v>East</v>
      </c>
      <c r="F1544" s="4" t="s">
        <v>535</v>
      </c>
      <c r="G1544" s="4" t="str">
        <f t="shared" si="199"/>
        <v>Furniture</v>
      </c>
      <c r="H1544" s="1">
        <v>4414.3599999999997</v>
      </c>
      <c r="I1544" s="1">
        <v>27</v>
      </c>
      <c r="J1544" s="1">
        <v>36</v>
      </c>
      <c r="K1544" s="1">
        <v>612.23</v>
      </c>
      <c r="M1544" t="b">
        <f t="shared" si="201"/>
        <v>1</v>
      </c>
      <c r="N1544" t="b">
        <f t="shared" si="202"/>
        <v>1</v>
      </c>
      <c r="O1544" t="b">
        <f t="shared" si="203"/>
        <v>1</v>
      </c>
      <c r="P1544" t="b">
        <f t="shared" si="204"/>
        <v>1</v>
      </c>
      <c r="R1544" t="str">
        <f t="shared" si="200"/>
        <v/>
      </c>
    </row>
    <row r="1545" spans="1:18" ht="14.25">
      <c r="A1545" s="1" t="s">
        <v>1511</v>
      </c>
      <c r="B1545" s="1" t="str">
        <f t="shared" si="198"/>
        <v>b1207ecb</v>
      </c>
      <c r="C1545" s="3">
        <v>45531</v>
      </c>
      <c r="D1545" s="2" t="s">
        <v>3910</v>
      </c>
      <c r="E1545" s="2" t="str">
        <f t="shared" si="197"/>
        <v>North</v>
      </c>
      <c r="F1545" s="4" t="s">
        <v>1474</v>
      </c>
      <c r="G1545" s="4" t="str">
        <f t="shared" si="199"/>
        <v>Clothing</v>
      </c>
      <c r="H1545" s="1">
        <v>1920.81</v>
      </c>
      <c r="I1545" s="1">
        <v>25</v>
      </c>
      <c r="J1545" s="1">
        <v>15</v>
      </c>
      <c r="K1545" s="1">
        <v>900.95</v>
      </c>
      <c r="M1545" t="b">
        <f t="shared" si="201"/>
        <v>1</v>
      </c>
      <c r="N1545" t="b">
        <f t="shared" si="202"/>
        <v>1</v>
      </c>
      <c r="O1545" t="b">
        <f t="shared" si="203"/>
        <v>1</v>
      </c>
      <c r="P1545" t="b">
        <f t="shared" si="204"/>
        <v>1</v>
      </c>
      <c r="R1545" t="str">
        <f t="shared" si="200"/>
        <v/>
      </c>
    </row>
    <row r="1546" spans="1:18" ht="14.25" hidden="1">
      <c r="A1546" s="1" t="s">
        <v>1512</v>
      </c>
      <c r="B1546" s="1" t="str">
        <f t="shared" si="198"/>
        <v>b0e32660</v>
      </c>
      <c r="C1546" s="3">
        <v>45186</v>
      </c>
      <c r="D1546" s="2" t="s">
        <v>3912</v>
      </c>
      <c r="E1546" s="2" t="str">
        <f t="shared" si="197"/>
        <v>East</v>
      </c>
      <c r="F1546" s="4" t="s">
        <v>535</v>
      </c>
      <c r="G1546" s="4" t="str">
        <f t="shared" si="199"/>
        <v>Furniture</v>
      </c>
      <c r="H1546" s="1">
        <v>4731.8</v>
      </c>
      <c r="I1546" s="1">
        <v>21</v>
      </c>
      <c r="J1546" s="1">
        <v>39</v>
      </c>
      <c r="K1546" s="1">
        <v>861.11</v>
      </c>
      <c r="M1546" t="b">
        <f t="shared" si="201"/>
        <v>1</v>
      </c>
      <c r="N1546" t="b">
        <f t="shared" si="202"/>
        <v>1</v>
      </c>
      <c r="O1546" t="b">
        <f t="shared" si="203"/>
        <v>1</v>
      </c>
      <c r="P1546" t="b">
        <f t="shared" si="204"/>
        <v>1</v>
      </c>
      <c r="R1546" t="str">
        <f t="shared" si="200"/>
        <v/>
      </c>
    </row>
    <row r="1547" spans="1:18" ht="14.25" hidden="1">
      <c r="A1547" s="1" t="s">
        <v>1513</v>
      </c>
      <c r="B1547" s="1" t="str">
        <f t="shared" si="198"/>
        <v>6600aa46</v>
      </c>
      <c r="C1547" s="3">
        <v>45580</v>
      </c>
      <c r="D1547" s="2" t="s">
        <v>3912</v>
      </c>
      <c r="E1547" s="2" t="str">
        <f t="shared" si="197"/>
        <v>East</v>
      </c>
      <c r="F1547" s="4" t="s">
        <v>3914</v>
      </c>
      <c r="G1547" s="4" t="str">
        <f t="shared" si="199"/>
        <v>Sports</v>
      </c>
      <c r="H1547" s="1">
        <v>422.74</v>
      </c>
      <c r="I1547" s="1">
        <v>42</v>
      </c>
      <c r="J1547" s="1">
        <v>48</v>
      </c>
      <c r="K1547" s="1">
        <v>699.49</v>
      </c>
      <c r="M1547" t="b">
        <f t="shared" si="201"/>
        <v>1</v>
      </c>
      <c r="N1547" t="b">
        <f t="shared" si="202"/>
        <v>1</v>
      </c>
      <c r="O1547" t="b">
        <f t="shared" si="203"/>
        <v>1</v>
      </c>
      <c r="P1547" t="b">
        <f t="shared" si="204"/>
        <v>1</v>
      </c>
      <c r="R1547" t="str">
        <f t="shared" si="200"/>
        <v/>
      </c>
    </row>
    <row r="1548" spans="1:18" ht="14.25" hidden="1">
      <c r="A1548" s="1" t="s">
        <v>1514</v>
      </c>
      <c r="B1548" s="1" t="str">
        <f t="shared" si="198"/>
        <v>e8657514</v>
      </c>
      <c r="C1548" s="3">
        <v>45012</v>
      </c>
      <c r="D1548" s="2" t="s">
        <v>3912</v>
      </c>
      <c r="E1548" s="2" t="str">
        <f t="shared" si="197"/>
        <v>East</v>
      </c>
      <c r="F1548" s="4" t="s">
        <v>1222</v>
      </c>
      <c r="G1548" s="4" t="str">
        <f t="shared" si="199"/>
        <v>Electronics</v>
      </c>
      <c r="H1548" s="1">
        <v>1156.26</v>
      </c>
      <c r="I1548" s="1">
        <v>26</v>
      </c>
      <c r="J1548" s="1">
        <v>0</v>
      </c>
      <c r="K1548" s="1">
        <v>196.86</v>
      </c>
      <c r="M1548" t="b">
        <f t="shared" si="201"/>
        <v>1</v>
      </c>
      <c r="N1548" t="b">
        <f t="shared" si="202"/>
        <v>1</v>
      </c>
      <c r="O1548" t="b">
        <f t="shared" si="203"/>
        <v>1</v>
      </c>
      <c r="P1548" t="b">
        <f t="shared" si="204"/>
        <v>1</v>
      </c>
      <c r="R1548" t="str">
        <f t="shared" si="200"/>
        <v/>
      </c>
    </row>
    <row r="1549" spans="1:18" ht="14.25" hidden="1">
      <c r="A1549" s="1" t="s">
        <v>1515</v>
      </c>
      <c r="B1549" s="1" t="str">
        <f t="shared" si="198"/>
        <v>83ba0d4e</v>
      </c>
      <c r="C1549" s="3">
        <v>45511</v>
      </c>
      <c r="D1549" s="2" t="s">
        <v>3913</v>
      </c>
      <c r="E1549" s="2" t="str">
        <f t="shared" si="197"/>
        <v>South</v>
      </c>
      <c r="F1549" s="4" t="s">
        <v>3914</v>
      </c>
      <c r="G1549" s="4" t="str">
        <f t="shared" si="199"/>
        <v>Sports</v>
      </c>
      <c r="H1549" s="1">
        <v>4437.96</v>
      </c>
      <c r="I1549" s="1">
        <v>19</v>
      </c>
      <c r="J1549" s="1">
        <v>26</v>
      </c>
      <c r="K1549" s="1">
        <v>348.13</v>
      </c>
      <c r="M1549" t="b">
        <f t="shared" si="201"/>
        <v>1</v>
      </c>
      <c r="N1549" t="b">
        <f t="shared" si="202"/>
        <v>1</v>
      </c>
      <c r="O1549" t="b">
        <f t="shared" si="203"/>
        <v>1</v>
      </c>
      <c r="P1549" t="b">
        <f t="shared" si="204"/>
        <v>1</v>
      </c>
      <c r="R1549" t="str">
        <f t="shared" si="200"/>
        <v/>
      </c>
    </row>
    <row r="1550" spans="1:18" ht="14.25">
      <c r="A1550" s="1" t="s">
        <v>1516</v>
      </c>
      <c r="B1550" s="1" t="str">
        <f t="shared" si="198"/>
        <v>9cf2890f</v>
      </c>
      <c r="C1550" s="3">
        <v>45220</v>
      </c>
      <c r="D1550" s="2" t="s">
        <v>959</v>
      </c>
      <c r="E1550" s="2" t="str">
        <f t="shared" si="197"/>
        <v>West</v>
      </c>
      <c r="F1550" s="4" t="s">
        <v>1474</v>
      </c>
      <c r="G1550" s="4" t="str">
        <f t="shared" si="199"/>
        <v>Clothing</v>
      </c>
      <c r="H1550" s="1">
        <v>3233.17</v>
      </c>
      <c r="I1550" s="1">
        <v>14</v>
      </c>
      <c r="J1550" s="1">
        <v>50</v>
      </c>
      <c r="K1550" s="1">
        <v>1247.03</v>
      </c>
      <c r="M1550" t="b">
        <f t="shared" si="201"/>
        <v>1</v>
      </c>
      <c r="N1550" t="b">
        <f t="shared" si="202"/>
        <v>1</v>
      </c>
      <c r="O1550" t="b">
        <f t="shared" si="203"/>
        <v>1</v>
      </c>
      <c r="P1550" t="b">
        <f t="shared" si="204"/>
        <v>1</v>
      </c>
      <c r="R1550" t="str">
        <f t="shared" si="200"/>
        <v/>
      </c>
    </row>
    <row r="1551" spans="1:18" ht="14.25" hidden="1">
      <c r="A1551" s="1" t="s">
        <v>1517</v>
      </c>
      <c r="B1551" s="1" t="str">
        <f t="shared" si="198"/>
        <v>5c7acf75</v>
      </c>
      <c r="C1551" s="3">
        <v>45278</v>
      </c>
      <c r="D1551" s="2" t="s">
        <v>959</v>
      </c>
      <c r="E1551" s="2" t="str">
        <f t="shared" si="197"/>
        <v>West</v>
      </c>
      <c r="F1551" s="4" t="s">
        <v>1222</v>
      </c>
      <c r="G1551" s="4" t="str">
        <f t="shared" si="199"/>
        <v>Electronics</v>
      </c>
      <c r="H1551" s="1">
        <v>3946.49</v>
      </c>
      <c r="I1551" s="1">
        <v>44</v>
      </c>
      <c r="J1551" s="1">
        <v>22</v>
      </c>
      <c r="K1551" s="1">
        <v>1167.01</v>
      </c>
      <c r="M1551" t="b">
        <f t="shared" si="201"/>
        <v>1</v>
      </c>
      <c r="N1551" t="b">
        <f t="shared" si="202"/>
        <v>1</v>
      </c>
      <c r="O1551" t="b">
        <f t="shared" si="203"/>
        <v>1</v>
      </c>
      <c r="P1551" t="b">
        <f t="shared" si="204"/>
        <v>1</v>
      </c>
      <c r="R1551" t="str">
        <f t="shared" si="200"/>
        <v/>
      </c>
    </row>
    <row r="1552" spans="1:18" ht="14.25" hidden="1">
      <c r="A1552" s="1" t="s">
        <v>1518</v>
      </c>
      <c r="B1552" s="1" t="str">
        <f t="shared" si="198"/>
        <v>61adb093</v>
      </c>
      <c r="C1552" s="3">
        <v>45194</v>
      </c>
      <c r="D1552" s="2" t="s">
        <v>959</v>
      </c>
      <c r="E1552" s="2" t="str">
        <f t="shared" si="197"/>
        <v>West</v>
      </c>
      <c r="F1552" s="4" t="s">
        <v>3914</v>
      </c>
      <c r="G1552" s="4" t="str">
        <f t="shared" si="199"/>
        <v>Sports</v>
      </c>
      <c r="H1552" s="1">
        <v>103.99</v>
      </c>
      <c r="I1552" s="1">
        <v>5</v>
      </c>
      <c r="J1552" s="1">
        <v>27</v>
      </c>
      <c r="K1552" s="1">
        <v>1547.59</v>
      </c>
      <c r="M1552" t="b">
        <f t="shared" si="201"/>
        <v>1</v>
      </c>
      <c r="N1552" t="b">
        <f t="shared" si="202"/>
        <v>1</v>
      </c>
      <c r="O1552" t="b">
        <f t="shared" si="203"/>
        <v>1</v>
      </c>
      <c r="P1552" t="b">
        <f t="shared" si="204"/>
        <v>1</v>
      </c>
      <c r="R1552" t="str">
        <f t="shared" si="200"/>
        <v/>
      </c>
    </row>
    <row r="1553" spans="1:18" ht="14.25" hidden="1">
      <c r="A1553" s="1" t="s">
        <v>1519</v>
      </c>
      <c r="B1553" s="1" t="str">
        <f t="shared" si="198"/>
        <v>d627fdb8</v>
      </c>
      <c r="C1553" s="3">
        <v>44922</v>
      </c>
      <c r="D1553" s="2" t="s">
        <v>3913</v>
      </c>
      <c r="E1553" s="2" t="str">
        <f t="shared" si="197"/>
        <v>South</v>
      </c>
      <c r="F1553" s="4" t="s">
        <v>535</v>
      </c>
      <c r="G1553" s="4" t="str">
        <f t="shared" si="199"/>
        <v>Furniture</v>
      </c>
      <c r="H1553" s="1">
        <v>3198.55</v>
      </c>
      <c r="I1553" s="1">
        <v>21</v>
      </c>
      <c r="J1553" s="1">
        <v>37</v>
      </c>
      <c r="K1553" s="1">
        <v>1948.6</v>
      </c>
      <c r="M1553" t="b">
        <f t="shared" si="201"/>
        <v>1</v>
      </c>
      <c r="N1553" t="b">
        <f t="shared" si="202"/>
        <v>1</v>
      </c>
      <c r="O1553" t="b">
        <f t="shared" si="203"/>
        <v>1</v>
      </c>
      <c r="P1553" t="b">
        <f t="shared" si="204"/>
        <v>1</v>
      </c>
      <c r="R1553" t="str">
        <f t="shared" si="200"/>
        <v/>
      </c>
    </row>
    <row r="1554" spans="1:18" ht="14.25" hidden="1">
      <c r="A1554" s="1" t="s">
        <v>1520</v>
      </c>
      <c r="B1554" s="1" t="str">
        <f t="shared" si="198"/>
        <v>af521f83</v>
      </c>
      <c r="C1554" s="3">
        <v>45559</v>
      </c>
      <c r="D1554" s="2" t="s">
        <v>3912</v>
      </c>
      <c r="E1554" s="2" t="str">
        <f t="shared" si="197"/>
        <v>East</v>
      </c>
      <c r="F1554" s="4" t="s">
        <v>535</v>
      </c>
      <c r="G1554" s="4" t="str">
        <f t="shared" si="199"/>
        <v>Furniture</v>
      </c>
      <c r="H1554" s="1">
        <v>1784.22</v>
      </c>
      <c r="I1554" s="1">
        <v>17</v>
      </c>
      <c r="J1554" s="1">
        <v>26</v>
      </c>
      <c r="K1554" s="1">
        <v>1447.69</v>
      </c>
      <c r="M1554" t="b">
        <f t="shared" si="201"/>
        <v>1</v>
      </c>
      <c r="N1554" t="b">
        <f t="shared" si="202"/>
        <v>1</v>
      </c>
      <c r="O1554" t="b">
        <f t="shared" si="203"/>
        <v>1</v>
      </c>
      <c r="P1554" t="b">
        <f t="shared" si="204"/>
        <v>1</v>
      </c>
      <c r="R1554" t="str">
        <f t="shared" si="200"/>
        <v/>
      </c>
    </row>
    <row r="1555" spans="1:18" ht="14.25" hidden="1">
      <c r="A1555" s="1" t="s">
        <v>1521</v>
      </c>
      <c r="B1555" s="1" t="str">
        <f t="shared" si="198"/>
        <v>be1d717c</v>
      </c>
      <c r="C1555" s="3">
        <v>45157</v>
      </c>
      <c r="D1555" s="2" t="s">
        <v>3913</v>
      </c>
      <c r="E1555" s="2" t="str">
        <f t="shared" si="197"/>
        <v>South</v>
      </c>
      <c r="F1555" s="4" t="s">
        <v>1222</v>
      </c>
      <c r="G1555" s="4" t="str">
        <f t="shared" si="199"/>
        <v>Electronics</v>
      </c>
      <c r="H1555" s="1">
        <v>2939.37</v>
      </c>
      <c r="I1555" s="1">
        <v>27</v>
      </c>
      <c r="J1555" s="1">
        <v>29</v>
      </c>
      <c r="K1555" s="1">
        <v>167.82</v>
      </c>
      <c r="M1555" t="b">
        <f t="shared" si="201"/>
        <v>1</v>
      </c>
      <c r="N1555" t="b">
        <f t="shared" si="202"/>
        <v>1</v>
      </c>
      <c r="O1555" t="b">
        <f t="shared" si="203"/>
        <v>1</v>
      </c>
      <c r="P1555" t="b">
        <f t="shared" si="204"/>
        <v>1</v>
      </c>
      <c r="R1555" t="str">
        <f t="shared" si="200"/>
        <v/>
      </c>
    </row>
    <row r="1556" spans="1:18" ht="14.25" hidden="1">
      <c r="A1556" s="1" t="s">
        <v>1522</v>
      </c>
      <c r="B1556" s="1" t="str">
        <f t="shared" si="198"/>
        <v>216a12fb</v>
      </c>
      <c r="C1556" s="3">
        <v>44924</v>
      </c>
      <c r="D1556" s="2" t="s">
        <v>959</v>
      </c>
      <c r="E1556" s="2" t="str">
        <f t="shared" si="197"/>
        <v>West</v>
      </c>
      <c r="F1556" s="4" t="s">
        <v>1222</v>
      </c>
      <c r="G1556" s="4" t="str">
        <f t="shared" si="199"/>
        <v>Electronics</v>
      </c>
      <c r="H1556" s="1">
        <v>3765.5</v>
      </c>
      <c r="I1556" s="1">
        <v>28</v>
      </c>
      <c r="J1556" s="1">
        <v>50</v>
      </c>
      <c r="K1556" s="1">
        <v>1259.94</v>
      </c>
      <c r="M1556" t="b">
        <f t="shared" si="201"/>
        <v>1</v>
      </c>
      <c r="N1556" t="b">
        <f t="shared" si="202"/>
        <v>1</v>
      </c>
      <c r="O1556" t="b">
        <f t="shared" si="203"/>
        <v>1</v>
      </c>
      <c r="P1556" t="b">
        <f t="shared" si="204"/>
        <v>1</v>
      </c>
      <c r="R1556" t="str">
        <f t="shared" si="200"/>
        <v/>
      </c>
    </row>
    <row r="1557" spans="1:18" ht="14.25" hidden="1">
      <c r="A1557" s="1">
        <v>22840559</v>
      </c>
      <c r="B1557" s="1" t="str">
        <f t="shared" si="198"/>
        <v>22840559</v>
      </c>
      <c r="C1557" s="3">
        <v>45115</v>
      </c>
      <c r="D1557" s="2" t="s">
        <v>3912</v>
      </c>
      <c r="E1557" s="2" t="str">
        <f t="shared" si="197"/>
        <v>East</v>
      </c>
      <c r="F1557" s="4" t="s">
        <v>535</v>
      </c>
      <c r="G1557" s="4" t="str">
        <f t="shared" si="199"/>
        <v>Furniture</v>
      </c>
      <c r="H1557" s="1">
        <v>3602.98</v>
      </c>
      <c r="I1557" s="1">
        <v>3</v>
      </c>
      <c r="J1557" s="1">
        <v>0</v>
      </c>
      <c r="K1557" s="1">
        <v>1108.81</v>
      </c>
      <c r="M1557" t="b">
        <f t="shared" si="201"/>
        <v>1</v>
      </c>
      <c r="N1557" t="b">
        <f t="shared" si="202"/>
        <v>1</v>
      </c>
      <c r="O1557" t="b">
        <f t="shared" si="203"/>
        <v>1</v>
      </c>
      <c r="P1557" t="b">
        <f t="shared" si="204"/>
        <v>1</v>
      </c>
      <c r="R1557" t="str">
        <f t="shared" si="200"/>
        <v/>
      </c>
    </row>
    <row r="1558" spans="1:18" ht="14.25" hidden="1">
      <c r="A1558" s="1" t="s">
        <v>1523</v>
      </c>
      <c r="B1558" s="1" t="str">
        <f t="shared" si="198"/>
        <v>f691e4aa</v>
      </c>
      <c r="C1558" s="3">
        <v>45221</v>
      </c>
      <c r="D1558" s="2" t="s">
        <v>3912</v>
      </c>
      <c r="E1558" s="2" t="str">
        <f t="shared" si="197"/>
        <v>East</v>
      </c>
      <c r="F1558" s="4" t="s">
        <v>88</v>
      </c>
      <c r="G1558" s="4" t="str">
        <f t="shared" si="199"/>
        <v>Groceries</v>
      </c>
      <c r="H1558" s="1">
        <v>1665.36</v>
      </c>
      <c r="I1558" s="1">
        <v>38</v>
      </c>
      <c r="J1558" s="1">
        <v>11</v>
      </c>
      <c r="K1558" s="1">
        <v>577.57000000000005</v>
      </c>
      <c r="M1558" t="b">
        <f t="shared" si="201"/>
        <v>1</v>
      </c>
      <c r="N1558" t="b">
        <f t="shared" si="202"/>
        <v>1</v>
      </c>
      <c r="O1558" t="b">
        <f t="shared" si="203"/>
        <v>1</v>
      </c>
      <c r="P1558" t="b">
        <f t="shared" si="204"/>
        <v>1</v>
      </c>
      <c r="R1558" t="str">
        <f t="shared" si="200"/>
        <v/>
      </c>
    </row>
    <row r="1559" spans="1:18" ht="14.25">
      <c r="A1559" s="1" t="s">
        <v>1524</v>
      </c>
      <c r="B1559" s="1" t="str">
        <f t="shared" si="198"/>
        <v>f86ccdf9</v>
      </c>
      <c r="C1559" s="3">
        <v>45106</v>
      </c>
      <c r="D1559" s="2" t="s">
        <v>3912</v>
      </c>
      <c r="E1559" s="2" t="str">
        <f t="shared" si="197"/>
        <v>East</v>
      </c>
      <c r="F1559" s="4" t="s">
        <v>1474</v>
      </c>
      <c r="G1559" s="4" t="str">
        <f t="shared" si="199"/>
        <v>Clothing</v>
      </c>
      <c r="H1559" s="1">
        <v>1640.37</v>
      </c>
      <c r="I1559" s="1">
        <v>21</v>
      </c>
      <c r="J1559" s="1">
        <v>8</v>
      </c>
      <c r="K1559" s="1">
        <v>1780.15</v>
      </c>
      <c r="M1559" t="b">
        <f t="shared" si="201"/>
        <v>1</v>
      </c>
      <c r="N1559" t="b">
        <f t="shared" si="202"/>
        <v>1</v>
      </c>
      <c r="O1559" t="b">
        <f t="shared" si="203"/>
        <v>1</v>
      </c>
      <c r="P1559" t="b">
        <f t="shared" si="204"/>
        <v>1</v>
      </c>
      <c r="R1559" t="str">
        <f t="shared" si="200"/>
        <v/>
      </c>
    </row>
    <row r="1560" spans="1:18" ht="14.25" hidden="1">
      <c r="A1560" s="1" t="s">
        <v>1525</v>
      </c>
      <c r="B1560" s="1" t="str">
        <f t="shared" si="198"/>
        <v>1512a915</v>
      </c>
      <c r="C1560" s="3">
        <v>45243</v>
      </c>
      <c r="D1560" s="2" t="s">
        <v>3910</v>
      </c>
      <c r="E1560" s="2" t="str">
        <f t="shared" si="197"/>
        <v>North</v>
      </c>
      <c r="F1560" s="4" t="s">
        <v>535</v>
      </c>
      <c r="G1560" s="4" t="str">
        <f t="shared" si="199"/>
        <v>Furniture</v>
      </c>
      <c r="H1560" s="1">
        <v>1799.62</v>
      </c>
      <c r="I1560" s="1">
        <v>17</v>
      </c>
      <c r="J1560" s="1">
        <v>7</v>
      </c>
      <c r="K1560" s="1">
        <v>194.08</v>
      </c>
      <c r="M1560" t="b">
        <f t="shared" si="201"/>
        <v>1</v>
      </c>
      <c r="N1560" t="b">
        <f t="shared" si="202"/>
        <v>1</v>
      </c>
      <c r="O1560" t="b">
        <f t="shared" si="203"/>
        <v>1</v>
      </c>
      <c r="P1560" t="b">
        <f t="shared" si="204"/>
        <v>1</v>
      </c>
      <c r="R1560" t="str">
        <f t="shared" si="200"/>
        <v/>
      </c>
    </row>
    <row r="1561" spans="1:18" ht="14.25" hidden="1">
      <c r="A1561" s="1" t="s">
        <v>1526</v>
      </c>
      <c r="B1561" s="1" t="str">
        <f t="shared" si="198"/>
        <v>c58bfb30</v>
      </c>
      <c r="C1561" s="3">
        <v>45037</v>
      </c>
      <c r="D1561" s="2" t="s">
        <v>959</v>
      </c>
      <c r="E1561" s="2" t="str">
        <f t="shared" si="197"/>
        <v>West</v>
      </c>
      <c r="F1561" s="4" t="s">
        <v>535</v>
      </c>
      <c r="G1561" s="4" t="str">
        <f t="shared" si="199"/>
        <v>Furniture</v>
      </c>
      <c r="H1561" s="1">
        <v>2213.21</v>
      </c>
      <c r="I1561" s="1">
        <v>33</v>
      </c>
      <c r="J1561" s="1">
        <v>7</v>
      </c>
      <c r="K1561" s="1">
        <v>823.69</v>
      </c>
      <c r="M1561" t="b">
        <f t="shared" si="201"/>
        <v>1</v>
      </c>
      <c r="N1561" t="b">
        <f t="shared" si="202"/>
        <v>1</v>
      </c>
      <c r="O1561" t="b">
        <f t="shared" si="203"/>
        <v>1</v>
      </c>
      <c r="P1561" t="b">
        <f t="shared" si="204"/>
        <v>1</v>
      </c>
      <c r="R1561" t="str">
        <f t="shared" si="200"/>
        <v/>
      </c>
    </row>
    <row r="1562" spans="1:18" ht="14.25">
      <c r="A1562" s="1" t="s">
        <v>1527</v>
      </c>
      <c r="B1562" s="1" t="str">
        <f t="shared" si="198"/>
        <v>db3beef4</v>
      </c>
      <c r="C1562" s="3">
        <v>45078</v>
      </c>
      <c r="D1562" s="2" t="s">
        <v>959</v>
      </c>
      <c r="E1562" s="2" t="str">
        <f t="shared" si="197"/>
        <v>West</v>
      </c>
      <c r="F1562" s="4" t="s">
        <v>1474</v>
      </c>
      <c r="G1562" s="4" t="str">
        <f t="shared" si="199"/>
        <v>Clothing</v>
      </c>
      <c r="H1562" s="1">
        <v>1197.51</v>
      </c>
      <c r="I1562" s="1">
        <v>28</v>
      </c>
      <c r="J1562" s="1">
        <v>1</v>
      </c>
      <c r="K1562" s="1">
        <v>274.83999999999997</v>
      </c>
      <c r="M1562" t="b">
        <f t="shared" si="201"/>
        <v>1</v>
      </c>
      <c r="N1562" t="b">
        <f t="shared" si="202"/>
        <v>1</v>
      </c>
      <c r="O1562" t="b">
        <f t="shared" si="203"/>
        <v>1</v>
      </c>
      <c r="P1562" t="b">
        <f t="shared" si="204"/>
        <v>1</v>
      </c>
      <c r="R1562" t="str">
        <f t="shared" si="200"/>
        <v/>
      </c>
    </row>
    <row r="1563" spans="1:18" ht="14.25" hidden="1">
      <c r="A1563" s="1" t="s">
        <v>1528</v>
      </c>
      <c r="B1563" s="1" t="str">
        <f t="shared" si="198"/>
        <v>aad2ce49</v>
      </c>
      <c r="C1563" s="3">
        <v>45497</v>
      </c>
      <c r="D1563" s="2" t="s">
        <v>959</v>
      </c>
      <c r="E1563" s="2" t="str">
        <f t="shared" si="197"/>
        <v>West</v>
      </c>
      <c r="F1563" s="4" t="s">
        <v>1222</v>
      </c>
      <c r="G1563" s="4" t="str">
        <f t="shared" si="199"/>
        <v>Electronics</v>
      </c>
      <c r="H1563" s="1">
        <v>3139.11</v>
      </c>
      <c r="I1563" s="1">
        <v>48</v>
      </c>
      <c r="J1563" s="1">
        <v>31</v>
      </c>
      <c r="K1563" s="1">
        <v>715.2</v>
      </c>
      <c r="M1563" t="b">
        <f t="shared" si="201"/>
        <v>1</v>
      </c>
      <c r="N1563" t="b">
        <f t="shared" si="202"/>
        <v>1</v>
      </c>
      <c r="O1563" t="b">
        <f t="shared" si="203"/>
        <v>1</v>
      </c>
      <c r="P1563" t="b">
        <f t="shared" si="204"/>
        <v>1</v>
      </c>
      <c r="R1563" t="str">
        <f t="shared" si="200"/>
        <v/>
      </c>
    </row>
    <row r="1564" spans="1:18" ht="14.25" hidden="1">
      <c r="A1564" s="1" t="s">
        <v>1529</v>
      </c>
      <c r="B1564" s="1" t="str">
        <f t="shared" si="198"/>
        <v>79bc06b3</v>
      </c>
      <c r="C1564" s="3">
        <v>45327</v>
      </c>
      <c r="D1564" s="2" t="s">
        <v>3913</v>
      </c>
      <c r="E1564" s="2" t="str">
        <f t="shared" si="197"/>
        <v>South</v>
      </c>
      <c r="F1564" s="4" t="s">
        <v>1222</v>
      </c>
      <c r="G1564" s="4" t="str">
        <f t="shared" si="199"/>
        <v>Electronics</v>
      </c>
      <c r="H1564" s="1">
        <v>438.28</v>
      </c>
      <c r="I1564" s="1">
        <v>29</v>
      </c>
      <c r="J1564" s="1">
        <v>1</v>
      </c>
      <c r="K1564" s="1">
        <v>444.16</v>
      </c>
      <c r="M1564" t="b">
        <f t="shared" si="201"/>
        <v>1</v>
      </c>
      <c r="N1564" t="b">
        <f t="shared" si="202"/>
        <v>1</v>
      </c>
      <c r="O1564" t="b">
        <f t="shared" si="203"/>
        <v>1</v>
      </c>
      <c r="P1564" t="b">
        <f t="shared" si="204"/>
        <v>1</v>
      </c>
      <c r="R1564" t="str">
        <f t="shared" si="200"/>
        <v/>
      </c>
    </row>
    <row r="1565" spans="1:18" ht="14.25">
      <c r="A1565" s="1" t="s">
        <v>1530</v>
      </c>
      <c r="B1565" s="1" t="str">
        <f t="shared" si="198"/>
        <v>090dbedc</v>
      </c>
      <c r="C1565" s="3">
        <v>45126</v>
      </c>
      <c r="D1565" s="2" t="s">
        <v>3912</v>
      </c>
      <c r="E1565" s="2" t="str">
        <f t="shared" si="197"/>
        <v>East</v>
      </c>
      <c r="F1565" s="4" t="s">
        <v>1474</v>
      </c>
      <c r="G1565" s="4" t="str">
        <f t="shared" si="199"/>
        <v>Clothing</v>
      </c>
      <c r="H1565" s="1">
        <v>2361.2600000000002</v>
      </c>
      <c r="I1565" s="1">
        <v>18</v>
      </c>
      <c r="J1565" s="1">
        <v>48</v>
      </c>
      <c r="K1565" s="1">
        <v>517.23</v>
      </c>
      <c r="M1565" t="b">
        <f t="shared" si="201"/>
        <v>1</v>
      </c>
      <c r="N1565" t="b">
        <f t="shared" si="202"/>
        <v>1</v>
      </c>
      <c r="O1565" t="b">
        <f t="shared" si="203"/>
        <v>1</v>
      </c>
      <c r="P1565" t="b">
        <f t="shared" si="204"/>
        <v>1</v>
      </c>
      <c r="R1565" t="str">
        <f t="shared" si="200"/>
        <v/>
      </c>
    </row>
    <row r="1566" spans="1:18" ht="14.25" hidden="1">
      <c r="A1566" s="1">
        <v>96027120</v>
      </c>
      <c r="B1566" s="1" t="str">
        <f t="shared" si="198"/>
        <v>96027120</v>
      </c>
      <c r="C1566" s="3">
        <v>45527</v>
      </c>
      <c r="D1566" s="2" t="s">
        <v>3913</v>
      </c>
      <c r="E1566" s="2" t="str">
        <f t="shared" si="197"/>
        <v>South</v>
      </c>
      <c r="F1566" s="4" t="s">
        <v>1531</v>
      </c>
      <c r="G1566" s="4" t="str">
        <f t="shared" si="199"/>
        <v>Sports</v>
      </c>
      <c r="H1566" s="1">
        <v>1084.83</v>
      </c>
      <c r="I1566" s="1">
        <v>10</v>
      </c>
      <c r="J1566" s="1">
        <v>35</v>
      </c>
      <c r="K1566" s="1">
        <v>1177.96</v>
      </c>
      <c r="M1566" t="b">
        <f t="shared" si="201"/>
        <v>1</v>
      </c>
      <c r="N1566" t="b">
        <f t="shared" si="202"/>
        <v>1</v>
      </c>
      <c r="O1566" t="b">
        <f t="shared" si="203"/>
        <v>1</v>
      </c>
      <c r="P1566" t="b">
        <f t="shared" si="204"/>
        <v>1</v>
      </c>
      <c r="R1566" t="str">
        <f t="shared" si="200"/>
        <v/>
      </c>
    </row>
    <row r="1567" spans="1:18" ht="14.25" hidden="1">
      <c r="A1567" s="1" t="s">
        <v>1532</v>
      </c>
      <c r="B1567" s="1" t="str">
        <f t="shared" si="198"/>
        <v>e7ea8047</v>
      </c>
      <c r="C1567" s="3">
        <v>45121</v>
      </c>
      <c r="D1567" s="2" t="s">
        <v>3912</v>
      </c>
      <c r="E1567" s="2" t="str">
        <f t="shared" si="197"/>
        <v>East</v>
      </c>
      <c r="F1567" s="4" t="s">
        <v>1531</v>
      </c>
      <c r="G1567" s="4" t="str">
        <f t="shared" si="199"/>
        <v>Sports</v>
      </c>
      <c r="H1567" s="1">
        <v>955.31</v>
      </c>
      <c r="I1567" s="1">
        <v>36</v>
      </c>
      <c r="J1567" s="1">
        <v>9</v>
      </c>
      <c r="K1567" s="1">
        <v>926.45</v>
      </c>
      <c r="M1567" t="b">
        <f t="shared" si="201"/>
        <v>1</v>
      </c>
      <c r="N1567" t="b">
        <f t="shared" si="202"/>
        <v>1</v>
      </c>
      <c r="O1567" t="b">
        <f t="shared" si="203"/>
        <v>1</v>
      </c>
      <c r="P1567" t="b">
        <f t="shared" si="204"/>
        <v>1</v>
      </c>
      <c r="R1567" t="str">
        <f t="shared" si="200"/>
        <v/>
      </c>
    </row>
    <row r="1568" spans="1:18" ht="14.25">
      <c r="A1568" s="1" t="s">
        <v>1533</v>
      </c>
      <c r="B1568" s="1" t="str">
        <f t="shared" si="198"/>
        <v>5a9e111b</v>
      </c>
      <c r="C1568" s="3">
        <v>45280</v>
      </c>
      <c r="D1568" s="2" t="s">
        <v>3910</v>
      </c>
      <c r="E1568" s="2" t="str">
        <f t="shared" si="197"/>
        <v>North</v>
      </c>
      <c r="F1568" s="4" t="s">
        <v>1474</v>
      </c>
      <c r="G1568" s="4" t="str">
        <f t="shared" si="199"/>
        <v>Clothing</v>
      </c>
      <c r="H1568" s="1">
        <v>3871.34</v>
      </c>
      <c r="I1568" s="1">
        <v>41</v>
      </c>
      <c r="J1568" s="1">
        <v>20</v>
      </c>
      <c r="K1568" s="1">
        <v>1622.21</v>
      </c>
      <c r="M1568" t="b">
        <f t="shared" si="201"/>
        <v>1</v>
      </c>
      <c r="N1568" t="b">
        <f t="shared" si="202"/>
        <v>1</v>
      </c>
      <c r="O1568" t="b">
        <f t="shared" si="203"/>
        <v>1</v>
      </c>
      <c r="P1568" t="b">
        <f t="shared" si="204"/>
        <v>1</v>
      </c>
      <c r="R1568" t="str">
        <f t="shared" si="200"/>
        <v/>
      </c>
    </row>
    <row r="1569" spans="1:18" ht="14.25" hidden="1">
      <c r="A1569" s="1" t="s">
        <v>1534</v>
      </c>
      <c r="B1569" s="1" t="str">
        <f t="shared" si="198"/>
        <v>3b50b5ec</v>
      </c>
      <c r="C1569" s="3">
        <v>44957</v>
      </c>
      <c r="D1569" s="2" t="s">
        <v>3910</v>
      </c>
      <c r="E1569" s="2" t="str">
        <f t="shared" si="197"/>
        <v>North</v>
      </c>
      <c r="F1569" s="4" t="s">
        <v>88</v>
      </c>
      <c r="G1569" s="4" t="str">
        <f t="shared" si="199"/>
        <v>Groceries</v>
      </c>
      <c r="H1569" s="1">
        <v>3546.32</v>
      </c>
      <c r="I1569" s="1">
        <v>15</v>
      </c>
      <c r="J1569" s="1">
        <v>35</v>
      </c>
      <c r="K1569" s="1">
        <v>458.64</v>
      </c>
      <c r="M1569" t="b">
        <f t="shared" si="201"/>
        <v>1</v>
      </c>
      <c r="N1569" t="b">
        <f t="shared" si="202"/>
        <v>1</v>
      </c>
      <c r="O1569" t="b">
        <f t="shared" si="203"/>
        <v>1</v>
      </c>
      <c r="P1569" t="b">
        <f t="shared" si="204"/>
        <v>1</v>
      </c>
      <c r="R1569" t="str">
        <f t="shared" si="200"/>
        <v/>
      </c>
    </row>
    <row r="1570" spans="1:18" ht="14.25" hidden="1">
      <c r="A1570" s="1" t="s">
        <v>1535</v>
      </c>
      <c r="B1570" s="1" t="str">
        <f t="shared" si="198"/>
        <v>6007fa14</v>
      </c>
      <c r="C1570" s="3">
        <v>45290</v>
      </c>
      <c r="D1570" s="2" t="s">
        <v>3912</v>
      </c>
      <c r="E1570" s="2" t="str">
        <f t="shared" si="197"/>
        <v>East</v>
      </c>
      <c r="F1570" s="4" t="s">
        <v>1531</v>
      </c>
      <c r="G1570" s="4" t="str">
        <f t="shared" si="199"/>
        <v>Sports</v>
      </c>
      <c r="H1570" s="1">
        <v>1551.62</v>
      </c>
      <c r="I1570" s="1">
        <v>13</v>
      </c>
      <c r="J1570" s="1">
        <v>20</v>
      </c>
      <c r="K1570" s="1">
        <v>1260.1500000000001</v>
      </c>
      <c r="M1570" t="b">
        <f t="shared" si="201"/>
        <v>1</v>
      </c>
      <c r="N1570" t="b">
        <f t="shared" si="202"/>
        <v>1</v>
      </c>
      <c r="O1570" t="b">
        <f t="shared" si="203"/>
        <v>1</v>
      </c>
      <c r="P1570" t="b">
        <f t="shared" si="204"/>
        <v>1</v>
      </c>
      <c r="R1570" t="str">
        <f t="shared" si="200"/>
        <v/>
      </c>
    </row>
    <row r="1571" spans="1:18" ht="14.25" hidden="1">
      <c r="A1571" s="1">
        <v>96425131</v>
      </c>
      <c r="B1571" s="1" t="str">
        <f t="shared" si="198"/>
        <v>96425131</v>
      </c>
      <c r="C1571" s="3">
        <v>45120</v>
      </c>
      <c r="D1571" s="2" t="s">
        <v>3912</v>
      </c>
      <c r="E1571" s="2" t="str">
        <f t="shared" si="197"/>
        <v>East</v>
      </c>
      <c r="F1571" s="4" t="s">
        <v>1531</v>
      </c>
      <c r="G1571" s="4" t="str">
        <f t="shared" si="199"/>
        <v>Sports</v>
      </c>
      <c r="H1571" s="1">
        <v>3248.44</v>
      </c>
      <c r="I1571" s="1">
        <v>7</v>
      </c>
      <c r="J1571" s="1">
        <v>7</v>
      </c>
      <c r="K1571" s="1">
        <v>1285.1400000000001</v>
      </c>
      <c r="M1571" t="b">
        <f t="shared" si="201"/>
        <v>1</v>
      </c>
      <c r="N1571" t="b">
        <f t="shared" si="202"/>
        <v>1</v>
      </c>
      <c r="O1571" t="b">
        <f t="shared" si="203"/>
        <v>1</v>
      </c>
      <c r="P1571" t="b">
        <f t="shared" si="204"/>
        <v>1</v>
      </c>
      <c r="R1571" t="str">
        <f t="shared" si="200"/>
        <v/>
      </c>
    </row>
    <row r="1572" spans="1:18" ht="14.25" hidden="1">
      <c r="A1572" s="1" t="s">
        <v>1536</v>
      </c>
      <c r="B1572" s="1" t="str">
        <f t="shared" si="198"/>
        <v>5f30028b</v>
      </c>
      <c r="C1572" s="3">
        <v>44991</v>
      </c>
      <c r="D1572" s="2" t="s">
        <v>3912</v>
      </c>
      <c r="E1572" s="2" t="str">
        <f t="shared" si="197"/>
        <v>East</v>
      </c>
      <c r="F1572" s="4" t="s">
        <v>1531</v>
      </c>
      <c r="G1572" s="4" t="str">
        <f t="shared" si="199"/>
        <v>Sports</v>
      </c>
      <c r="H1572" s="1">
        <v>2938.86</v>
      </c>
      <c r="I1572" s="1">
        <v>3</v>
      </c>
      <c r="J1572" s="1">
        <v>33</v>
      </c>
      <c r="K1572" s="1">
        <v>1159.26</v>
      </c>
      <c r="M1572" t="b">
        <f t="shared" si="201"/>
        <v>1</v>
      </c>
      <c r="N1572" t="b">
        <f t="shared" si="202"/>
        <v>1</v>
      </c>
      <c r="O1572" t="b">
        <f t="shared" si="203"/>
        <v>1</v>
      </c>
      <c r="P1572" t="b">
        <f t="shared" si="204"/>
        <v>1</v>
      </c>
      <c r="R1572" t="str">
        <f t="shared" si="200"/>
        <v/>
      </c>
    </row>
    <row r="1573" spans="1:18" ht="14.25">
      <c r="A1573" s="1" t="s">
        <v>1537</v>
      </c>
      <c r="B1573" s="1" t="str">
        <f t="shared" si="198"/>
        <v>ff8ef65f</v>
      </c>
      <c r="C1573" s="3">
        <v>45538</v>
      </c>
      <c r="D1573" s="2" t="s">
        <v>959</v>
      </c>
      <c r="E1573" s="2" t="str">
        <f t="shared" si="197"/>
        <v>West</v>
      </c>
      <c r="F1573" s="4" t="s">
        <v>1474</v>
      </c>
      <c r="G1573" s="4" t="str">
        <f t="shared" si="199"/>
        <v>Clothing</v>
      </c>
      <c r="H1573" s="1">
        <v>344.93</v>
      </c>
      <c r="I1573" s="1">
        <v>29</v>
      </c>
      <c r="J1573" s="1">
        <v>19</v>
      </c>
      <c r="K1573" s="1">
        <v>1565.39</v>
      </c>
      <c r="M1573" t="b">
        <f t="shared" si="201"/>
        <v>1</v>
      </c>
      <c r="N1573" t="b">
        <f t="shared" si="202"/>
        <v>1</v>
      </c>
      <c r="O1573" t="b">
        <f t="shared" si="203"/>
        <v>1</v>
      </c>
      <c r="P1573" t="b">
        <f t="shared" si="204"/>
        <v>1</v>
      </c>
      <c r="R1573" t="str">
        <f t="shared" si="200"/>
        <v/>
      </c>
    </row>
    <row r="1574" spans="1:18" ht="14.25" hidden="1">
      <c r="A1574" s="1" t="s">
        <v>1538</v>
      </c>
      <c r="B1574" s="1" t="str">
        <f t="shared" si="198"/>
        <v>1dbf7583</v>
      </c>
      <c r="C1574" s="3">
        <v>45280</v>
      </c>
      <c r="D1574" s="2" t="s">
        <v>3912</v>
      </c>
      <c r="E1574" s="2" t="str">
        <f t="shared" si="197"/>
        <v>East</v>
      </c>
      <c r="F1574" s="4" t="s">
        <v>535</v>
      </c>
      <c r="G1574" s="4" t="str">
        <f t="shared" si="199"/>
        <v>Furniture</v>
      </c>
      <c r="H1574" s="1">
        <v>4225.1400000000003</v>
      </c>
      <c r="I1574" s="1">
        <v>2</v>
      </c>
      <c r="J1574" s="1">
        <v>26</v>
      </c>
      <c r="K1574" s="1">
        <v>1816.08</v>
      </c>
      <c r="M1574" t="b">
        <f t="shared" si="201"/>
        <v>1</v>
      </c>
      <c r="N1574" t="b">
        <f t="shared" si="202"/>
        <v>1</v>
      </c>
      <c r="O1574" t="b">
        <f t="shared" si="203"/>
        <v>1</v>
      </c>
      <c r="P1574" t="b">
        <f t="shared" si="204"/>
        <v>1</v>
      </c>
      <c r="R1574" t="str">
        <f t="shared" si="200"/>
        <v/>
      </c>
    </row>
    <row r="1575" spans="1:18" ht="14.25" hidden="1">
      <c r="A1575" s="1" t="s">
        <v>1539</v>
      </c>
      <c r="B1575" s="1" t="str">
        <f t="shared" si="198"/>
        <v>4d1c7774</v>
      </c>
      <c r="C1575" s="3">
        <v>44901</v>
      </c>
      <c r="D1575" s="2" t="s">
        <v>3910</v>
      </c>
      <c r="E1575" s="2" t="str">
        <f t="shared" si="197"/>
        <v>North</v>
      </c>
      <c r="F1575" s="4" t="s">
        <v>1531</v>
      </c>
      <c r="G1575" s="4" t="str">
        <f t="shared" si="199"/>
        <v>Sports</v>
      </c>
      <c r="H1575" s="1">
        <v>4831.75</v>
      </c>
      <c r="I1575" s="1">
        <v>39</v>
      </c>
      <c r="J1575" s="1">
        <v>19</v>
      </c>
      <c r="K1575" s="1">
        <v>208.92</v>
      </c>
      <c r="M1575" t="b">
        <f t="shared" si="201"/>
        <v>1</v>
      </c>
      <c r="N1575" t="b">
        <f t="shared" si="202"/>
        <v>1</v>
      </c>
      <c r="O1575" t="b">
        <f t="shared" si="203"/>
        <v>1</v>
      </c>
      <c r="P1575" t="b">
        <f t="shared" si="204"/>
        <v>1</v>
      </c>
      <c r="R1575" t="str">
        <f t="shared" si="200"/>
        <v/>
      </c>
    </row>
    <row r="1576" spans="1:18" ht="14.25" hidden="1">
      <c r="A1576" s="1" t="s">
        <v>1540</v>
      </c>
      <c r="B1576" s="1" t="str">
        <f t="shared" si="198"/>
        <v>d1f069ca</v>
      </c>
      <c r="C1576" s="3">
        <v>45518</v>
      </c>
      <c r="D1576" s="2" t="s">
        <v>3913</v>
      </c>
      <c r="E1576" s="2" t="str">
        <f t="shared" si="197"/>
        <v>South</v>
      </c>
      <c r="F1576" s="4" t="s">
        <v>535</v>
      </c>
      <c r="G1576" s="4" t="str">
        <f t="shared" si="199"/>
        <v>Furniture</v>
      </c>
      <c r="H1576" s="1">
        <v>2346.75</v>
      </c>
      <c r="I1576" s="1">
        <v>22</v>
      </c>
      <c r="J1576" s="1">
        <v>45</v>
      </c>
      <c r="K1576" s="1">
        <v>87.81</v>
      </c>
      <c r="M1576" t="b">
        <f t="shared" si="201"/>
        <v>1</v>
      </c>
      <c r="N1576" t="b">
        <f t="shared" si="202"/>
        <v>1</v>
      </c>
      <c r="O1576" t="b">
        <f t="shared" si="203"/>
        <v>1</v>
      </c>
      <c r="P1576" t="b">
        <f t="shared" si="204"/>
        <v>1</v>
      </c>
      <c r="R1576" t="str">
        <f t="shared" si="200"/>
        <v/>
      </c>
    </row>
    <row r="1577" spans="1:18" ht="14.25" hidden="1">
      <c r="A1577" s="1" t="s">
        <v>1541</v>
      </c>
      <c r="B1577" s="1" t="str">
        <f t="shared" si="198"/>
        <v>3c1074d8</v>
      </c>
      <c r="C1577" s="3">
        <v>45063</v>
      </c>
      <c r="D1577" s="2" t="s">
        <v>3910</v>
      </c>
      <c r="E1577" s="2" t="str">
        <f t="shared" si="197"/>
        <v>North</v>
      </c>
      <c r="F1577" s="4" t="s">
        <v>1531</v>
      </c>
      <c r="G1577" s="4" t="str">
        <f t="shared" si="199"/>
        <v>Sports</v>
      </c>
      <c r="H1577" s="1">
        <v>3429.65</v>
      </c>
      <c r="I1577" s="1">
        <v>40</v>
      </c>
      <c r="J1577" s="1">
        <v>10</v>
      </c>
      <c r="K1577" s="1">
        <v>1847.64</v>
      </c>
      <c r="M1577" t="b">
        <f t="shared" si="201"/>
        <v>1</v>
      </c>
      <c r="N1577" t="b">
        <f t="shared" si="202"/>
        <v>1</v>
      </c>
      <c r="O1577" t="b">
        <f t="shared" si="203"/>
        <v>1</v>
      </c>
      <c r="P1577" t="b">
        <f t="shared" si="204"/>
        <v>1</v>
      </c>
      <c r="R1577" t="str">
        <f t="shared" si="200"/>
        <v/>
      </c>
    </row>
    <row r="1578" spans="1:18" ht="14.25" hidden="1">
      <c r="A1578" s="1" t="s">
        <v>1542</v>
      </c>
      <c r="B1578" s="1" t="str">
        <f t="shared" si="198"/>
        <v>c27aac95</v>
      </c>
      <c r="C1578" s="3">
        <v>45558</v>
      </c>
      <c r="D1578" s="2" t="s">
        <v>959</v>
      </c>
      <c r="E1578" s="2" t="str">
        <f t="shared" si="197"/>
        <v>West</v>
      </c>
      <c r="F1578" s="4" t="s">
        <v>1531</v>
      </c>
      <c r="G1578" s="4" t="str">
        <f t="shared" si="199"/>
        <v>Sports</v>
      </c>
      <c r="H1578" s="1">
        <v>2754.21</v>
      </c>
      <c r="I1578" s="1">
        <v>17</v>
      </c>
      <c r="J1578" s="1">
        <v>33</v>
      </c>
      <c r="K1578" s="1">
        <v>1460.22</v>
      </c>
      <c r="M1578" t="b">
        <f t="shared" si="201"/>
        <v>1</v>
      </c>
      <c r="N1578" t="b">
        <f t="shared" si="202"/>
        <v>1</v>
      </c>
      <c r="O1578" t="b">
        <f t="shared" si="203"/>
        <v>1</v>
      </c>
      <c r="P1578" t="b">
        <f t="shared" si="204"/>
        <v>1</v>
      </c>
      <c r="R1578" t="str">
        <f t="shared" si="200"/>
        <v/>
      </c>
    </row>
    <row r="1579" spans="1:18" ht="14.25" hidden="1">
      <c r="A1579" s="1" t="s">
        <v>1543</v>
      </c>
      <c r="B1579" s="1" t="str">
        <f t="shared" si="198"/>
        <v>1af1cf62</v>
      </c>
      <c r="C1579" s="3">
        <v>45107</v>
      </c>
      <c r="D1579" s="2" t="s">
        <v>3913</v>
      </c>
      <c r="E1579" s="2" t="str">
        <f t="shared" si="197"/>
        <v>South</v>
      </c>
      <c r="F1579" s="4" t="s">
        <v>88</v>
      </c>
      <c r="G1579" s="4" t="str">
        <f t="shared" si="199"/>
        <v>Groceries</v>
      </c>
      <c r="H1579" s="1">
        <v>4698.6899999999996</v>
      </c>
      <c r="I1579" s="1">
        <v>39</v>
      </c>
      <c r="J1579" s="1">
        <v>40</v>
      </c>
      <c r="K1579" s="1">
        <v>632.41</v>
      </c>
      <c r="M1579" t="b">
        <f t="shared" si="201"/>
        <v>1</v>
      </c>
      <c r="N1579" t="b">
        <f t="shared" si="202"/>
        <v>1</v>
      </c>
      <c r="O1579" t="b">
        <f t="shared" si="203"/>
        <v>1</v>
      </c>
      <c r="P1579" t="b">
        <f t="shared" si="204"/>
        <v>1</v>
      </c>
      <c r="R1579" t="str">
        <f t="shared" si="200"/>
        <v/>
      </c>
    </row>
    <row r="1580" spans="1:18" ht="14.25" hidden="1">
      <c r="A1580" s="1" t="s">
        <v>1544</v>
      </c>
      <c r="B1580" s="1" t="str">
        <f t="shared" si="198"/>
        <v>7e418b6d</v>
      </c>
      <c r="C1580" s="3">
        <v>45478</v>
      </c>
      <c r="D1580" s="2" t="s">
        <v>959</v>
      </c>
      <c r="E1580" s="2" t="str">
        <f t="shared" si="197"/>
        <v>West</v>
      </c>
      <c r="F1580" s="4" t="s">
        <v>88</v>
      </c>
      <c r="G1580" s="4" t="str">
        <f t="shared" si="199"/>
        <v>Groceries</v>
      </c>
      <c r="H1580" s="1">
        <v>2785.16</v>
      </c>
      <c r="I1580" s="1">
        <v>24</v>
      </c>
      <c r="J1580" s="1">
        <v>33</v>
      </c>
      <c r="K1580" s="1">
        <v>1768.88</v>
      </c>
      <c r="M1580" t="b">
        <f t="shared" si="201"/>
        <v>1</v>
      </c>
      <c r="N1580" t="b">
        <f t="shared" si="202"/>
        <v>1</v>
      </c>
      <c r="O1580" t="b">
        <f t="shared" si="203"/>
        <v>1</v>
      </c>
      <c r="P1580" t="b">
        <f t="shared" si="204"/>
        <v>1</v>
      </c>
      <c r="R1580" t="str">
        <f t="shared" si="200"/>
        <v/>
      </c>
    </row>
    <row r="1581" spans="1:18" ht="14.25">
      <c r="A1581" s="1" t="s">
        <v>1545</v>
      </c>
      <c r="B1581" s="1" t="str">
        <f t="shared" si="198"/>
        <v>db90b7a1</v>
      </c>
      <c r="C1581" s="3">
        <v>45276</v>
      </c>
      <c r="D1581" s="2" t="s">
        <v>3910</v>
      </c>
      <c r="E1581" s="2" t="str">
        <f t="shared" si="197"/>
        <v>North</v>
      </c>
      <c r="F1581" s="4" t="s">
        <v>1474</v>
      </c>
      <c r="G1581" s="4" t="str">
        <f t="shared" si="199"/>
        <v>Clothing</v>
      </c>
      <c r="H1581" s="1">
        <v>732.44</v>
      </c>
      <c r="I1581" s="1">
        <v>42</v>
      </c>
      <c r="J1581" s="1">
        <v>35</v>
      </c>
      <c r="K1581" s="1">
        <v>683.56</v>
      </c>
      <c r="M1581" t="b">
        <f t="shared" si="201"/>
        <v>1</v>
      </c>
      <c r="N1581" t="b">
        <f t="shared" si="202"/>
        <v>1</v>
      </c>
      <c r="O1581" t="b">
        <f t="shared" si="203"/>
        <v>1</v>
      </c>
      <c r="P1581" t="b">
        <f t="shared" si="204"/>
        <v>1</v>
      </c>
      <c r="R1581" t="str">
        <f t="shared" si="200"/>
        <v/>
      </c>
    </row>
    <row r="1582" spans="1:18" ht="14.25" hidden="1">
      <c r="A1582" s="1" t="s">
        <v>1546</v>
      </c>
      <c r="B1582" s="1" t="str">
        <f t="shared" si="198"/>
        <v>e0d4ea42</v>
      </c>
      <c r="C1582" s="3">
        <v>45523</v>
      </c>
      <c r="D1582" s="2" t="s">
        <v>3913</v>
      </c>
      <c r="E1582" s="2" t="str">
        <f t="shared" si="197"/>
        <v>South</v>
      </c>
      <c r="F1582" s="4" t="s">
        <v>535</v>
      </c>
      <c r="G1582" s="4" t="str">
        <f t="shared" si="199"/>
        <v>Furniture</v>
      </c>
      <c r="H1582" s="1">
        <v>3911.84</v>
      </c>
      <c r="I1582" s="1">
        <v>47</v>
      </c>
      <c r="J1582" s="1">
        <v>8</v>
      </c>
      <c r="K1582" s="1">
        <v>603.30999999999995</v>
      </c>
      <c r="M1582" t="b">
        <f t="shared" si="201"/>
        <v>1</v>
      </c>
      <c r="N1582" t="b">
        <f t="shared" si="202"/>
        <v>1</v>
      </c>
      <c r="O1582" t="b">
        <f t="shared" si="203"/>
        <v>1</v>
      </c>
      <c r="P1582" t="b">
        <f t="shared" si="204"/>
        <v>1</v>
      </c>
      <c r="R1582" t="str">
        <f t="shared" si="200"/>
        <v/>
      </c>
    </row>
    <row r="1583" spans="1:18" ht="14.25" hidden="1">
      <c r="A1583" s="1" t="s">
        <v>1547</v>
      </c>
      <c r="B1583" s="1" t="str">
        <f t="shared" si="198"/>
        <v>e4aaa59b</v>
      </c>
      <c r="C1583" s="3">
        <v>45544</v>
      </c>
      <c r="D1583" s="2" t="s">
        <v>3912</v>
      </c>
      <c r="E1583" s="2" t="str">
        <f t="shared" si="197"/>
        <v>East</v>
      </c>
      <c r="F1583" s="4" t="s">
        <v>88</v>
      </c>
      <c r="G1583" s="4" t="str">
        <f t="shared" si="199"/>
        <v>Groceries</v>
      </c>
      <c r="H1583" s="1">
        <v>4179.72</v>
      </c>
      <c r="I1583" s="1">
        <v>32</v>
      </c>
      <c r="J1583" s="1">
        <v>45</v>
      </c>
      <c r="K1583" s="1">
        <v>1809.82</v>
      </c>
      <c r="M1583" t="b">
        <f t="shared" si="201"/>
        <v>1</v>
      </c>
      <c r="N1583" t="b">
        <f t="shared" si="202"/>
        <v>1</v>
      </c>
      <c r="O1583" t="b">
        <f t="shared" si="203"/>
        <v>1</v>
      </c>
      <c r="P1583" t="b">
        <f t="shared" si="204"/>
        <v>1</v>
      </c>
      <c r="R1583" t="str">
        <f t="shared" si="200"/>
        <v/>
      </c>
    </row>
    <row r="1584" spans="1:18" ht="14.25" hidden="1">
      <c r="A1584" s="1" t="s">
        <v>1548</v>
      </c>
      <c r="B1584" s="1" t="str">
        <f t="shared" si="198"/>
        <v>0d9684e9</v>
      </c>
      <c r="C1584" s="3">
        <v>45597</v>
      </c>
      <c r="D1584" s="2" t="s">
        <v>959</v>
      </c>
      <c r="E1584" s="2" t="str">
        <f t="shared" si="197"/>
        <v>West</v>
      </c>
      <c r="F1584" s="4" t="s">
        <v>535</v>
      </c>
      <c r="G1584" s="4" t="str">
        <f t="shared" si="199"/>
        <v>Furniture</v>
      </c>
      <c r="H1584" s="1">
        <v>3457.93</v>
      </c>
      <c r="I1584" s="1">
        <v>30</v>
      </c>
      <c r="J1584" s="1">
        <v>2</v>
      </c>
      <c r="K1584" s="1">
        <v>1101.01</v>
      </c>
      <c r="M1584" t="b">
        <f t="shared" si="201"/>
        <v>1</v>
      </c>
      <c r="N1584" t="b">
        <f t="shared" si="202"/>
        <v>1</v>
      </c>
      <c r="O1584" t="b">
        <f t="shared" si="203"/>
        <v>1</v>
      </c>
      <c r="P1584" t="b">
        <f t="shared" si="204"/>
        <v>1</v>
      </c>
      <c r="R1584" t="str">
        <f t="shared" si="200"/>
        <v/>
      </c>
    </row>
    <row r="1585" spans="1:18" ht="14.25" hidden="1">
      <c r="A1585" s="1" t="s">
        <v>1549</v>
      </c>
      <c r="B1585" s="1" t="str">
        <f t="shared" si="198"/>
        <v>7a412aee</v>
      </c>
      <c r="C1585" s="3">
        <v>45441</v>
      </c>
      <c r="D1585" s="2" t="s">
        <v>3913</v>
      </c>
      <c r="E1585" s="2" t="str">
        <f t="shared" si="197"/>
        <v>South</v>
      </c>
      <c r="F1585" s="4" t="s">
        <v>1222</v>
      </c>
      <c r="G1585" s="4" t="str">
        <f t="shared" si="199"/>
        <v>Electronics</v>
      </c>
      <c r="H1585" s="1">
        <v>4425.37</v>
      </c>
      <c r="I1585" s="1">
        <v>39</v>
      </c>
      <c r="J1585" s="1">
        <v>9</v>
      </c>
      <c r="K1585" s="1">
        <v>1751.32</v>
      </c>
      <c r="M1585" t="b">
        <f t="shared" si="201"/>
        <v>1</v>
      </c>
      <c r="N1585" t="b">
        <f t="shared" si="202"/>
        <v>1</v>
      </c>
      <c r="O1585" t="b">
        <f t="shared" si="203"/>
        <v>1</v>
      </c>
      <c r="P1585" t="b">
        <f t="shared" si="204"/>
        <v>1</v>
      </c>
      <c r="R1585" t="str">
        <f t="shared" si="200"/>
        <v/>
      </c>
    </row>
    <row r="1586" spans="1:18" ht="14.25" hidden="1">
      <c r="A1586" s="1" t="s">
        <v>1550</v>
      </c>
      <c r="B1586" s="1" t="str">
        <f t="shared" si="198"/>
        <v>08234cb7</v>
      </c>
      <c r="C1586" s="3">
        <v>45150</v>
      </c>
      <c r="D1586" s="2" t="s">
        <v>3912</v>
      </c>
      <c r="E1586" s="2" t="str">
        <f t="shared" si="197"/>
        <v>East</v>
      </c>
      <c r="F1586" s="4" t="s">
        <v>1222</v>
      </c>
      <c r="G1586" s="4" t="str">
        <f t="shared" si="199"/>
        <v>Electronics</v>
      </c>
      <c r="H1586" s="1">
        <v>3011.23</v>
      </c>
      <c r="I1586" s="1">
        <v>13</v>
      </c>
      <c r="J1586" s="1">
        <v>47</v>
      </c>
      <c r="K1586" s="1">
        <v>796.12</v>
      </c>
      <c r="M1586" t="b">
        <f t="shared" si="201"/>
        <v>1</v>
      </c>
      <c r="N1586" t="b">
        <f t="shared" si="202"/>
        <v>1</v>
      </c>
      <c r="O1586" t="b">
        <f t="shared" si="203"/>
        <v>1</v>
      </c>
      <c r="P1586" t="b">
        <f t="shared" si="204"/>
        <v>1</v>
      </c>
      <c r="R1586" t="str">
        <f t="shared" si="200"/>
        <v/>
      </c>
    </row>
    <row r="1587" spans="1:18" ht="14.25" hidden="1">
      <c r="A1587" s="1" t="s">
        <v>1551</v>
      </c>
      <c r="B1587" s="1" t="str">
        <f t="shared" si="198"/>
        <v>f568188b</v>
      </c>
      <c r="C1587" s="3">
        <v>45575</v>
      </c>
      <c r="D1587" s="2" t="s">
        <v>3912</v>
      </c>
      <c r="E1587" s="2" t="str">
        <f t="shared" si="197"/>
        <v>East</v>
      </c>
      <c r="F1587" s="4" t="s">
        <v>1531</v>
      </c>
      <c r="G1587" s="4" t="str">
        <f t="shared" si="199"/>
        <v>Sports</v>
      </c>
      <c r="H1587" s="1">
        <v>1857.89</v>
      </c>
      <c r="I1587" s="1">
        <v>8</v>
      </c>
      <c r="J1587" s="1">
        <v>15</v>
      </c>
      <c r="K1587" s="1">
        <v>471.67</v>
      </c>
      <c r="M1587" t="b">
        <f t="shared" si="201"/>
        <v>1</v>
      </c>
      <c r="N1587" t="b">
        <f t="shared" si="202"/>
        <v>1</v>
      </c>
      <c r="O1587" t="b">
        <f t="shared" si="203"/>
        <v>1</v>
      </c>
      <c r="P1587" t="b">
        <f t="shared" si="204"/>
        <v>1</v>
      </c>
      <c r="R1587" t="str">
        <f t="shared" si="200"/>
        <v/>
      </c>
    </row>
    <row r="1588" spans="1:18" ht="14.25" hidden="1">
      <c r="A1588" s="1" t="s">
        <v>1552</v>
      </c>
      <c r="B1588" s="1" t="str">
        <f t="shared" si="198"/>
        <v>4caff0a7</v>
      </c>
      <c r="C1588" s="3">
        <v>45050</v>
      </c>
      <c r="D1588" s="2" t="s">
        <v>959</v>
      </c>
      <c r="E1588" s="2" t="str">
        <f t="shared" si="197"/>
        <v>West</v>
      </c>
      <c r="F1588" s="4" t="s">
        <v>1222</v>
      </c>
      <c r="G1588" s="4" t="str">
        <f t="shared" si="199"/>
        <v>Electronics</v>
      </c>
      <c r="H1588" s="1">
        <v>4973.1899999999996</v>
      </c>
      <c r="I1588" s="1">
        <v>16</v>
      </c>
      <c r="J1588" s="1">
        <v>1</v>
      </c>
      <c r="K1588" s="1">
        <v>1928.3</v>
      </c>
      <c r="M1588" t="b">
        <f t="shared" si="201"/>
        <v>1</v>
      </c>
      <c r="N1588" t="b">
        <f t="shared" si="202"/>
        <v>1</v>
      </c>
      <c r="O1588" t="b">
        <f t="shared" si="203"/>
        <v>1</v>
      </c>
      <c r="P1588" t="b">
        <f t="shared" si="204"/>
        <v>1</v>
      </c>
      <c r="R1588" t="str">
        <f t="shared" si="200"/>
        <v/>
      </c>
    </row>
    <row r="1589" spans="1:18" ht="14.25" hidden="1">
      <c r="A1589" s="1" t="s">
        <v>1553</v>
      </c>
      <c r="B1589" s="1" t="str">
        <f t="shared" si="198"/>
        <v>b9da6097</v>
      </c>
      <c r="C1589" s="3">
        <v>45056</v>
      </c>
      <c r="D1589" s="2" t="s">
        <v>3913</v>
      </c>
      <c r="E1589" s="2" t="str">
        <f t="shared" si="197"/>
        <v>South</v>
      </c>
      <c r="F1589" s="4" t="s">
        <v>88</v>
      </c>
      <c r="G1589" s="4" t="str">
        <f t="shared" si="199"/>
        <v>Groceries</v>
      </c>
      <c r="H1589" s="1">
        <v>913.11</v>
      </c>
      <c r="I1589" s="1">
        <v>39</v>
      </c>
      <c r="J1589" s="1">
        <v>2</v>
      </c>
      <c r="K1589" s="1">
        <v>1279.3699999999999</v>
      </c>
      <c r="M1589" t="b">
        <f t="shared" si="201"/>
        <v>1</v>
      </c>
      <c r="N1589" t="b">
        <f t="shared" si="202"/>
        <v>1</v>
      </c>
      <c r="O1589" t="b">
        <f t="shared" si="203"/>
        <v>1</v>
      </c>
      <c r="P1589" t="b">
        <f t="shared" si="204"/>
        <v>1</v>
      </c>
      <c r="R1589" t="str">
        <f t="shared" si="200"/>
        <v/>
      </c>
    </row>
    <row r="1590" spans="1:18" ht="14.25" hidden="1">
      <c r="A1590" s="1" t="s">
        <v>1554</v>
      </c>
      <c r="B1590" s="1" t="str">
        <f t="shared" si="198"/>
        <v>e770f0d1</v>
      </c>
      <c r="C1590" s="3">
        <v>45326</v>
      </c>
      <c r="D1590" s="2" t="s">
        <v>3912</v>
      </c>
      <c r="E1590" s="2" t="str">
        <f t="shared" si="197"/>
        <v>East</v>
      </c>
      <c r="F1590" s="4" t="s">
        <v>1531</v>
      </c>
      <c r="G1590" s="4" t="str">
        <f t="shared" si="199"/>
        <v>Sports</v>
      </c>
      <c r="H1590" s="1">
        <v>1574.56</v>
      </c>
      <c r="I1590" s="1">
        <v>38</v>
      </c>
      <c r="J1590" s="1">
        <v>0</v>
      </c>
      <c r="K1590" s="1">
        <v>1855.81</v>
      </c>
      <c r="M1590" t="b">
        <f t="shared" si="201"/>
        <v>1</v>
      </c>
      <c r="N1590" t="b">
        <f t="shared" si="202"/>
        <v>1</v>
      </c>
      <c r="O1590" t="b">
        <f t="shared" si="203"/>
        <v>1</v>
      </c>
      <c r="P1590" t="b">
        <f t="shared" si="204"/>
        <v>1</v>
      </c>
      <c r="R1590" t="str">
        <f t="shared" si="200"/>
        <v/>
      </c>
    </row>
    <row r="1591" spans="1:18" ht="14.25" hidden="1">
      <c r="A1591" s="1" t="s">
        <v>1555</v>
      </c>
      <c r="B1591" s="1" t="str">
        <f t="shared" si="198"/>
        <v>6ef892fb</v>
      </c>
      <c r="C1591" s="3">
        <v>44889</v>
      </c>
      <c r="D1591" s="2" t="s">
        <v>959</v>
      </c>
      <c r="E1591" s="2" t="str">
        <f t="shared" si="197"/>
        <v>West</v>
      </c>
      <c r="F1591" s="4" t="s">
        <v>88</v>
      </c>
      <c r="G1591" s="4" t="str">
        <f t="shared" si="199"/>
        <v>Groceries</v>
      </c>
      <c r="H1591" s="1">
        <v>1182.07</v>
      </c>
      <c r="I1591" s="1">
        <v>21</v>
      </c>
      <c r="J1591" s="1">
        <v>43</v>
      </c>
      <c r="K1591" s="1">
        <v>91.07</v>
      </c>
      <c r="M1591" t="b">
        <f t="shared" si="201"/>
        <v>1</v>
      </c>
      <c r="N1591" t="b">
        <f t="shared" si="202"/>
        <v>1</v>
      </c>
      <c r="O1591" t="b">
        <f t="shared" si="203"/>
        <v>1</v>
      </c>
      <c r="P1591" t="b">
        <f t="shared" si="204"/>
        <v>1</v>
      </c>
      <c r="R1591" t="str">
        <f t="shared" si="200"/>
        <v/>
      </c>
    </row>
    <row r="1592" spans="1:18" ht="14.25" hidden="1">
      <c r="A1592" s="1" t="s">
        <v>1556</v>
      </c>
      <c r="B1592" s="1" t="str">
        <f t="shared" si="198"/>
        <v>007d7685</v>
      </c>
      <c r="C1592" s="3">
        <v>45054</v>
      </c>
      <c r="D1592" s="2" t="s">
        <v>959</v>
      </c>
      <c r="E1592" s="2" t="str">
        <f t="shared" si="197"/>
        <v>West</v>
      </c>
      <c r="F1592" s="4" t="s">
        <v>1222</v>
      </c>
      <c r="G1592" s="4" t="str">
        <f t="shared" si="199"/>
        <v>Electronics</v>
      </c>
      <c r="H1592" s="1">
        <v>1773.77</v>
      </c>
      <c r="I1592" s="1">
        <v>15</v>
      </c>
      <c r="J1592" s="1">
        <v>27</v>
      </c>
      <c r="K1592" s="1">
        <v>1045.1300000000001</v>
      </c>
      <c r="M1592" t="b">
        <f t="shared" si="201"/>
        <v>1</v>
      </c>
      <c r="N1592" t="b">
        <f t="shared" si="202"/>
        <v>1</v>
      </c>
      <c r="O1592" t="b">
        <f t="shared" si="203"/>
        <v>1</v>
      </c>
      <c r="P1592" t="b">
        <f t="shared" si="204"/>
        <v>1</v>
      </c>
      <c r="R1592" t="str">
        <f t="shared" si="200"/>
        <v/>
      </c>
    </row>
    <row r="1593" spans="1:18" ht="14.25" hidden="1">
      <c r="A1593" s="1" t="s">
        <v>1557</v>
      </c>
      <c r="B1593" s="1" t="str">
        <f t="shared" si="198"/>
        <v>ccfc23b6</v>
      </c>
      <c r="C1593" s="3">
        <v>44942</v>
      </c>
      <c r="D1593" s="2" t="s">
        <v>3913</v>
      </c>
      <c r="E1593" s="2" t="str">
        <f t="shared" si="197"/>
        <v>South</v>
      </c>
      <c r="F1593" s="4" t="s">
        <v>1222</v>
      </c>
      <c r="G1593" s="4" t="str">
        <f t="shared" si="199"/>
        <v>Electronics</v>
      </c>
      <c r="H1593" s="1">
        <v>1940.94</v>
      </c>
      <c r="I1593" s="1">
        <v>35</v>
      </c>
      <c r="J1593" s="1">
        <v>12</v>
      </c>
      <c r="K1593" s="1">
        <v>243.14</v>
      </c>
      <c r="M1593" t="b">
        <f t="shared" si="201"/>
        <v>1</v>
      </c>
      <c r="N1593" t="b">
        <f t="shared" si="202"/>
        <v>1</v>
      </c>
      <c r="O1593" t="b">
        <f t="shared" si="203"/>
        <v>1</v>
      </c>
      <c r="P1593" t="b">
        <f t="shared" si="204"/>
        <v>1</v>
      </c>
      <c r="R1593" t="str">
        <f t="shared" si="200"/>
        <v/>
      </c>
    </row>
    <row r="1594" spans="1:18" ht="14.25" hidden="1">
      <c r="A1594" s="1" t="s">
        <v>1558</v>
      </c>
      <c r="B1594" s="1" t="str">
        <f t="shared" si="198"/>
        <v>acd0fb97</v>
      </c>
      <c r="C1594" s="3">
        <v>45430</v>
      </c>
      <c r="D1594" s="2" t="s">
        <v>3910</v>
      </c>
      <c r="E1594" s="2" t="str">
        <f t="shared" si="197"/>
        <v>North</v>
      </c>
      <c r="F1594" s="4" t="s">
        <v>1531</v>
      </c>
      <c r="G1594" s="4" t="str">
        <f t="shared" si="199"/>
        <v>Sports</v>
      </c>
      <c r="H1594" s="1">
        <v>2651.98</v>
      </c>
      <c r="I1594" s="1">
        <v>7</v>
      </c>
      <c r="J1594" s="1">
        <v>32</v>
      </c>
      <c r="K1594" s="1">
        <v>579.33000000000004</v>
      </c>
      <c r="M1594" t="b">
        <f t="shared" si="201"/>
        <v>1</v>
      </c>
      <c r="N1594" t="b">
        <f t="shared" si="202"/>
        <v>1</v>
      </c>
      <c r="O1594" t="b">
        <f t="shared" si="203"/>
        <v>1</v>
      </c>
      <c r="P1594" t="b">
        <f t="shared" si="204"/>
        <v>1</v>
      </c>
      <c r="R1594" t="str">
        <f t="shared" si="200"/>
        <v/>
      </c>
    </row>
    <row r="1595" spans="1:18" ht="14.25" hidden="1">
      <c r="A1595" s="1" t="s">
        <v>1559</v>
      </c>
      <c r="B1595" s="1" t="str">
        <f t="shared" si="198"/>
        <v>8ae382bf</v>
      </c>
      <c r="C1595" s="3">
        <v>45490</v>
      </c>
      <c r="D1595" s="2" t="s">
        <v>3913</v>
      </c>
      <c r="E1595" s="2" t="str">
        <f t="shared" si="197"/>
        <v>South</v>
      </c>
      <c r="F1595" s="4" t="s">
        <v>88</v>
      </c>
      <c r="G1595" s="4" t="str">
        <f t="shared" si="199"/>
        <v>Groceries</v>
      </c>
      <c r="H1595" s="1">
        <v>114.52</v>
      </c>
      <c r="I1595" s="1">
        <v>10</v>
      </c>
      <c r="J1595" s="1">
        <v>20</v>
      </c>
      <c r="K1595" s="1">
        <v>1744.22</v>
      </c>
      <c r="M1595" t="b">
        <f t="shared" si="201"/>
        <v>1</v>
      </c>
      <c r="N1595" t="b">
        <f t="shared" si="202"/>
        <v>1</v>
      </c>
      <c r="O1595" t="b">
        <f t="shared" si="203"/>
        <v>1</v>
      </c>
      <c r="P1595" t="b">
        <f t="shared" si="204"/>
        <v>1</v>
      </c>
      <c r="R1595" t="str">
        <f t="shared" si="200"/>
        <v/>
      </c>
    </row>
    <row r="1596" spans="1:18" ht="14.25" hidden="1">
      <c r="A1596" s="1" t="s">
        <v>1560</v>
      </c>
      <c r="B1596" s="1" t="str">
        <f t="shared" si="198"/>
        <v>0476a087</v>
      </c>
      <c r="C1596" s="3">
        <v>45310</v>
      </c>
      <c r="D1596" s="2" t="s">
        <v>959</v>
      </c>
      <c r="E1596" s="2" t="str">
        <f t="shared" si="197"/>
        <v>West</v>
      </c>
      <c r="F1596" s="4" t="s">
        <v>1531</v>
      </c>
      <c r="G1596" s="4" t="str">
        <f t="shared" si="199"/>
        <v>Sports</v>
      </c>
      <c r="H1596" s="1">
        <v>1941.19</v>
      </c>
      <c r="I1596" s="1">
        <v>8</v>
      </c>
      <c r="J1596" s="1">
        <v>1</v>
      </c>
      <c r="K1596" s="1">
        <v>1591.36</v>
      </c>
      <c r="M1596" t="b">
        <f t="shared" si="201"/>
        <v>1</v>
      </c>
      <c r="N1596" t="b">
        <f t="shared" si="202"/>
        <v>1</v>
      </c>
      <c r="O1596" t="b">
        <f t="shared" si="203"/>
        <v>1</v>
      </c>
      <c r="P1596" t="b">
        <f t="shared" si="204"/>
        <v>1</v>
      </c>
      <c r="R1596" t="str">
        <f t="shared" si="200"/>
        <v/>
      </c>
    </row>
    <row r="1597" spans="1:18" ht="14.25">
      <c r="A1597" s="1" t="s">
        <v>1561</v>
      </c>
      <c r="B1597" s="1" t="str">
        <f t="shared" si="198"/>
        <v>ed445667</v>
      </c>
      <c r="C1597" s="3">
        <v>45108</v>
      </c>
      <c r="D1597" s="2" t="s">
        <v>3910</v>
      </c>
      <c r="E1597" s="2" t="str">
        <f t="shared" si="197"/>
        <v>North</v>
      </c>
      <c r="F1597" s="4" t="s">
        <v>1474</v>
      </c>
      <c r="G1597" s="4" t="str">
        <f t="shared" si="199"/>
        <v>Clothing</v>
      </c>
      <c r="H1597" s="1">
        <v>1767.33</v>
      </c>
      <c r="I1597" s="1">
        <v>22</v>
      </c>
      <c r="J1597" s="1">
        <v>45</v>
      </c>
      <c r="K1597" s="1">
        <v>769.07</v>
      </c>
      <c r="M1597" t="b">
        <f t="shared" si="201"/>
        <v>1</v>
      </c>
      <c r="N1597" t="b">
        <f t="shared" si="202"/>
        <v>1</v>
      </c>
      <c r="O1597" t="b">
        <f t="shared" si="203"/>
        <v>1</v>
      </c>
      <c r="P1597" t="b">
        <f t="shared" si="204"/>
        <v>1</v>
      </c>
      <c r="R1597" t="str">
        <f t="shared" si="200"/>
        <v/>
      </c>
    </row>
    <row r="1598" spans="1:18" ht="14.25" hidden="1">
      <c r="A1598" s="1" t="s">
        <v>1562</v>
      </c>
      <c r="B1598" s="1" t="str">
        <f t="shared" si="198"/>
        <v>b31320ed</v>
      </c>
      <c r="C1598" s="3">
        <v>45298</v>
      </c>
      <c r="D1598" s="2" t="s">
        <v>3913</v>
      </c>
      <c r="E1598" s="2" t="str">
        <f t="shared" si="197"/>
        <v>South</v>
      </c>
      <c r="F1598" s="4" t="s">
        <v>1222</v>
      </c>
      <c r="G1598" s="4" t="str">
        <f t="shared" si="199"/>
        <v>Electronics</v>
      </c>
      <c r="H1598" s="1">
        <v>4698.95</v>
      </c>
      <c r="I1598" s="1">
        <v>19</v>
      </c>
      <c r="J1598" s="1">
        <v>48</v>
      </c>
      <c r="K1598" s="1">
        <v>404.7</v>
      </c>
      <c r="M1598" t="b">
        <f t="shared" si="201"/>
        <v>1</v>
      </c>
      <c r="N1598" t="b">
        <f t="shared" si="202"/>
        <v>1</v>
      </c>
      <c r="O1598" t="b">
        <f t="shared" si="203"/>
        <v>1</v>
      </c>
      <c r="P1598" t="b">
        <f t="shared" si="204"/>
        <v>1</v>
      </c>
      <c r="R1598" t="str">
        <f t="shared" si="200"/>
        <v/>
      </c>
    </row>
    <row r="1599" spans="1:18" ht="14.25">
      <c r="A1599" s="1" t="s">
        <v>1563</v>
      </c>
      <c r="B1599" s="1" t="str">
        <f t="shared" si="198"/>
        <v>12b3be94</v>
      </c>
      <c r="C1599" s="3">
        <v>45532</v>
      </c>
      <c r="D1599" s="2" t="s">
        <v>3910</v>
      </c>
      <c r="E1599" s="2" t="str">
        <f t="shared" si="197"/>
        <v>North</v>
      </c>
      <c r="F1599" s="4" t="s">
        <v>1474</v>
      </c>
      <c r="G1599" s="4" t="str">
        <f t="shared" si="199"/>
        <v>Clothing</v>
      </c>
      <c r="H1599" s="1">
        <v>3476.33</v>
      </c>
      <c r="I1599" s="1">
        <v>18</v>
      </c>
      <c r="J1599" s="1">
        <v>4</v>
      </c>
      <c r="K1599" s="1">
        <v>856.47</v>
      </c>
      <c r="M1599" t="b">
        <f t="shared" si="201"/>
        <v>1</v>
      </c>
      <c r="N1599" t="b">
        <f t="shared" si="202"/>
        <v>1</v>
      </c>
      <c r="O1599" t="b">
        <f t="shared" si="203"/>
        <v>1</v>
      </c>
      <c r="P1599" t="b">
        <f t="shared" si="204"/>
        <v>1</v>
      </c>
      <c r="R1599" t="str">
        <f t="shared" si="200"/>
        <v/>
      </c>
    </row>
    <row r="1600" spans="1:18" ht="14.25" hidden="1">
      <c r="A1600" s="1" t="s">
        <v>1564</v>
      </c>
      <c r="B1600" s="1" t="str">
        <f t="shared" si="198"/>
        <v>afcedc06</v>
      </c>
      <c r="C1600" s="3">
        <v>45497</v>
      </c>
      <c r="D1600" s="2" t="s">
        <v>3913</v>
      </c>
      <c r="E1600" s="2" t="str">
        <f t="shared" si="197"/>
        <v>South</v>
      </c>
      <c r="F1600" s="4" t="s">
        <v>1222</v>
      </c>
      <c r="G1600" s="4" t="str">
        <f t="shared" si="199"/>
        <v>Electronics</v>
      </c>
      <c r="H1600" s="1">
        <v>3542.28</v>
      </c>
      <c r="I1600" s="1">
        <v>22</v>
      </c>
      <c r="J1600" s="1">
        <v>10</v>
      </c>
      <c r="K1600" s="1">
        <v>132.93</v>
      </c>
      <c r="M1600" t="b">
        <f t="shared" si="201"/>
        <v>1</v>
      </c>
      <c r="N1600" t="b">
        <f t="shared" si="202"/>
        <v>1</v>
      </c>
      <c r="O1600" t="b">
        <f t="shared" si="203"/>
        <v>1</v>
      </c>
      <c r="P1600" t="b">
        <f t="shared" si="204"/>
        <v>1</v>
      </c>
      <c r="R1600" t="str">
        <f t="shared" si="200"/>
        <v/>
      </c>
    </row>
    <row r="1601" spans="1:18" ht="14.25" hidden="1">
      <c r="A1601" s="1" t="s">
        <v>1565</v>
      </c>
      <c r="B1601" s="1" t="str">
        <f t="shared" si="198"/>
        <v>98ea583d</v>
      </c>
      <c r="C1601" s="3">
        <v>45371</v>
      </c>
      <c r="D1601" s="2" t="s">
        <v>3912</v>
      </c>
      <c r="E1601" s="2" t="str">
        <f t="shared" si="197"/>
        <v>East</v>
      </c>
      <c r="F1601" s="4" t="s">
        <v>535</v>
      </c>
      <c r="G1601" s="4" t="str">
        <f t="shared" si="199"/>
        <v>Furniture</v>
      </c>
      <c r="H1601" s="1">
        <v>778.73</v>
      </c>
      <c r="I1601" s="1">
        <v>5</v>
      </c>
      <c r="J1601" s="1">
        <v>22</v>
      </c>
      <c r="K1601" s="1">
        <v>55.95</v>
      </c>
      <c r="M1601" t="b">
        <f t="shared" si="201"/>
        <v>1</v>
      </c>
      <c r="N1601" t="b">
        <f t="shared" si="202"/>
        <v>1</v>
      </c>
      <c r="O1601" t="b">
        <f t="shared" si="203"/>
        <v>1</v>
      </c>
      <c r="P1601" t="b">
        <f t="shared" si="204"/>
        <v>1</v>
      </c>
      <c r="R1601" t="str">
        <f t="shared" si="200"/>
        <v/>
      </c>
    </row>
    <row r="1602" spans="1:18" ht="14.25" hidden="1">
      <c r="A1602" s="1" t="s">
        <v>1566</v>
      </c>
      <c r="B1602" s="1" t="str">
        <f t="shared" si="198"/>
        <v>0636613f</v>
      </c>
      <c r="C1602" s="3">
        <v>45446</v>
      </c>
      <c r="D1602" s="2" t="s">
        <v>3913</v>
      </c>
      <c r="E1602" s="2" t="str">
        <f t="shared" ref="E1602:E1665" si="205">PROPER(TRIM(D1602))</f>
        <v>South</v>
      </c>
      <c r="F1602" s="4" t="s">
        <v>1531</v>
      </c>
      <c r="G1602" s="4" t="str">
        <f t="shared" si="199"/>
        <v>Sports</v>
      </c>
      <c r="H1602" s="1">
        <v>4708.87</v>
      </c>
      <c r="I1602" s="1">
        <v>45</v>
      </c>
      <c r="J1602" s="1">
        <v>45</v>
      </c>
      <c r="K1602" s="1">
        <v>1588.98</v>
      </c>
      <c r="M1602" t="b">
        <f t="shared" si="201"/>
        <v>1</v>
      </c>
      <c r="N1602" t="b">
        <f t="shared" si="202"/>
        <v>1</v>
      </c>
      <c r="O1602" t="b">
        <f t="shared" si="203"/>
        <v>1</v>
      </c>
      <c r="P1602" t="b">
        <f t="shared" si="204"/>
        <v>1</v>
      </c>
      <c r="R1602" t="str">
        <f t="shared" si="200"/>
        <v/>
      </c>
    </row>
    <row r="1603" spans="1:18" ht="14.25" hidden="1">
      <c r="A1603" s="1" t="s">
        <v>1567</v>
      </c>
      <c r="B1603" s="1" t="str">
        <f t="shared" ref="B1603:B1666" si="206">TRIM(A1603)</f>
        <v>481a62e8</v>
      </c>
      <c r="C1603" s="3">
        <v>45106</v>
      </c>
      <c r="D1603" s="2" t="s">
        <v>3910</v>
      </c>
      <c r="E1603" s="2" t="str">
        <f t="shared" si="205"/>
        <v>North</v>
      </c>
      <c r="F1603" s="4" t="s">
        <v>1222</v>
      </c>
      <c r="G1603" s="4" t="str">
        <f t="shared" ref="G1603:G1666" si="207">PROPER(TRIM(SUBSTITUTE(F1603,"$","s")))</f>
        <v>Electronics</v>
      </c>
      <c r="H1603" s="1">
        <v>2110.6999999999998</v>
      </c>
      <c r="I1603" s="1">
        <v>2</v>
      </c>
      <c r="J1603" s="1">
        <v>21</v>
      </c>
      <c r="K1603" s="1">
        <v>457.35</v>
      </c>
      <c r="M1603" t="b">
        <f t="shared" si="201"/>
        <v>1</v>
      </c>
      <c r="N1603" t="b">
        <f t="shared" si="202"/>
        <v>1</v>
      </c>
      <c r="O1603" t="b">
        <f t="shared" si="203"/>
        <v>1</v>
      </c>
      <c r="P1603" t="b">
        <f t="shared" si="204"/>
        <v>1</v>
      </c>
      <c r="R1603" t="str">
        <f t="shared" ref="R1603:R1666" si="208">SUBSTITUTE(SUBSTITUTE(Q1603,"@",""),"#","")</f>
        <v/>
      </c>
    </row>
    <row r="1604" spans="1:18" ht="14.25" hidden="1">
      <c r="A1604" s="1" t="s">
        <v>1568</v>
      </c>
      <c r="B1604" s="1" t="str">
        <f t="shared" si="206"/>
        <v>8cbaaf6b</v>
      </c>
      <c r="C1604" s="3">
        <v>45563</v>
      </c>
      <c r="D1604" s="2" t="s">
        <v>3913</v>
      </c>
      <c r="E1604" s="2" t="str">
        <f t="shared" si="205"/>
        <v>South</v>
      </c>
      <c r="F1604" s="4" t="s">
        <v>1531</v>
      </c>
      <c r="G1604" s="4" t="str">
        <f t="shared" si="207"/>
        <v>Sports</v>
      </c>
      <c r="H1604" s="1">
        <v>1229.1199999999999</v>
      </c>
      <c r="I1604" s="1">
        <v>38</v>
      </c>
      <c r="J1604" s="1">
        <v>18</v>
      </c>
      <c r="K1604" s="1">
        <v>934.65</v>
      </c>
      <c r="M1604" t="b">
        <f t="shared" si="201"/>
        <v>1</v>
      </c>
      <c r="N1604" t="b">
        <f t="shared" si="202"/>
        <v>1</v>
      </c>
      <c r="O1604" t="b">
        <f t="shared" si="203"/>
        <v>1</v>
      </c>
      <c r="P1604" t="b">
        <f t="shared" si="204"/>
        <v>1</v>
      </c>
      <c r="R1604" t="str">
        <f t="shared" si="208"/>
        <v/>
      </c>
    </row>
    <row r="1605" spans="1:18" ht="14.25">
      <c r="A1605" s="1" t="s">
        <v>1569</v>
      </c>
      <c r="B1605" s="1" t="str">
        <f t="shared" si="206"/>
        <v>3d0a01ee</v>
      </c>
      <c r="C1605" s="3">
        <v>45384</v>
      </c>
      <c r="D1605" s="2" t="s">
        <v>3912</v>
      </c>
      <c r="E1605" s="2" t="str">
        <f t="shared" si="205"/>
        <v>East</v>
      </c>
      <c r="F1605" s="4" t="s">
        <v>1474</v>
      </c>
      <c r="G1605" s="4" t="str">
        <f t="shared" si="207"/>
        <v>Clothing</v>
      </c>
      <c r="H1605" s="1">
        <v>2238.19</v>
      </c>
      <c r="I1605" s="1">
        <v>31</v>
      </c>
      <c r="J1605" s="1">
        <v>31</v>
      </c>
      <c r="K1605" s="1">
        <v>1268.19</v>
      </c>
      <c r="M1605" t="b">
        <f t="shared" si="201"/>
        <v>1</v>
      </c>
      <c r="N1605" t="b">
        <f t="shared" si="202"/>
        <v>1</v>
      </c>
      <c r="O1605" t="b">
        <f t="shared" si="203"/>
        <v>1</v>
      </c>
      <c r="P1605" t="b">
        <f t="shared" si="204"/>
        <v>1</v>
      </c>
      <c r="R1605" t="str">
        <f t="shared" si="208"/>
        <v/>
      </c>
    </row>
    <row r="1606" spans="1:18" ht="14.25" hidden="1">
      <c r="A1606" s="1" t="s">
        <v>1570</v>
      </c>
      <c r="B1606" s="1" t="str">
        <f t="shared" si="206"/>
        <v>c37a71ae</v>
      </c>
      <c r="C1606" s="3">
        <v>44963</v>
      </c>
      <c r="D1606" s="2" t="s">
        <v>959</v>
      </c>
      <c r="E1606" s="2" t="str">
        <f t="shared" si="205"/>
        <v>West</v>
      </c>
      <c r="F1606" s="4" t="s">
        <v>88</v>
      </c>
      <c r="G1606" s="4" t="str">
        <f t="shared" si="207"/>
        <v>Groceries</v>
      </c>
      <c r="H1606" s="1">
        <v>4538.5600000000004</v>
      </c>
      <c r="I1606" s="1">
        <v>37</v>
      </c>
      <c r="J1606" s="1">
        <v>14</v>
      </c>
      <c r="K1606" s="1">
        <v>1786.86</v>
      </c>
      <c r="M1606" t="b">
        <f t="shared" ref="M1606:M1669" si="209">AND(ISNUMBER(H1606),H1606&lt;&gt;"")</f>
        <v>1</v>
      </c>
      <c r="N1606" t="b">
        <f t="shared" ref="N1606:N1669" si="210">AND(ISNUMBER(I1606),I1606&lt;&gt;"")</f>
        <v>1</v>
      </c>
      <c r="O1606" t="b">
        <f t="shared" ref="O1606:O1669" si="211">AND(ISNUMBER(J1606),J1606&lt;&gt;"")</f>
        <v>1</v>
      </c>
      <c r="P1606" t="b">
        <f t="shared" ref="P1606:P1669" si="212">AND(ISNUMBER(K1606),K1606&lt;&gt;"")</f>
        <v>1</v>
      </c>
      <c r="R1606" t="str">
        <f t="shared" si="208"/>
        <v/>
      </c>
    </row>
    <row r="1607" spans="1:18" ht="14.25" hidden="1">
      <c r="A1607" s="1" t="s">
        <v>1571</v>
      </c>
      <c r="B1607" s="1" t="str">
        <f t="shared" si="206"/>
        <v>6ec33ef0</v>
      </c>
      <c r="C1607" s="3">
        <v>44986</v>
      </c>
      <c r="D1607" s="2" t="s">
        <v>3910</v>
      </c>
      <c r="E1607" s="2" t="str">
        <f t="shared" si="205"/>
        <v>North</v>
      </c>
      <c r="F1607" s="4" t="s">
        <v>88</v>
      </c>
      <c r="G1607" s="4" t="str">
        <f t="shared" si="207"/>
        <v>Groceries</v>
      </c>
      <c r="H1607" s="1">
        <v>1233.99</v>
      </c>
      <c r="I1607" s="1">
        <v>29</v>
      </c>
      <c r="J1607" s="1">
        <v>12</v>
      </c>
      <c r="K1607" s="1">
        <v>1363.83</v>
      </c>
      <c r="M1607" t="b">
        <f t="shared" si="209"/>
        <v>1</v>
      </c>
      <c r="N1607" t="b">
        <f t="shared" si="210"/>
        <v>1</v>
      </c>
      <c r="O1607" t="b">
        <f t="shared" si="211"/>
        <v>1</v>
      </c>
      <c r="P1607" t="b">
        <f t="shared" si="212"/>
        <v>1</v>
      </c>
      <c r="R1607" t="str">
        <f t="shared" si="208"/>
        <v/>
      </c>
    </row>
    <row r="1608" spans="1:18" ht="14.25" hidden="1">
      <c r="A1608" s="1" t="s">
        <v>1572</v>
      </c>
      <c r="B1608" s="1" t="str">
        <f t="shared" si="206"/>
        <v>f0dadca2</v>
      </c>
      <c r="C1608" s="3">
        <v>45231</v>
      </c>
      <c r="D1608" s="2" t="s">
        <v>3912</v>
      </c>
      <c r="E1608" s="2" t="str">
        <f t="shared" si="205"/>
        <v>East</v>
      </c>
      <c r="F1608" s="4" t="s">
        <v>1531</v>
      </c>
      <c r="G1608" s="4" t="str">
        <f t="shared" si="207"/>
        <v>Sports</v>
      </c>
      <c r="H1608" s="1">
        <v>2901.35</v>
      </c>
      <c r="I1608" s="1">
        <v>6</v>
      </c>
      <c r="J1608" s="1">
        <v>17</v>
      </c>
      <c r="K1608" s="1">
        <v>77.67</v>
      </c>
      <c r="M1608" t="b">
        <f t="shared" si="209"/>
        <v>1</v>
      </c>
      <c r="N1608" t="b">
        <f t="shared" si="210"/>
        <v>1</v>
      </c>
      <c r="O1608" t="b">
        <f t="shared" si="211"/>
        <v>1</v>
      </c>
      <c r="P1608" t="b">
        <f t="shared" si="212"/>
        <v>1</v>
      </c>
      <c r="R1608" t="str">
        <f t="shared" si="208"/>
        <v/>
      </c>
    </row>
    <row r="1609" spans="1:18" ht="14.25" hidden="1">
      <c r="A1609" s="1" t="s">
        <v>1573</v>
      </c>
      <c r="B1609" s="1" t="str">
        <f t="shared" si="206"/>
        <v>928b52ee</v>
      </c>
      <c r="C1609" s="3">
        <v>45219</v>
      </c>
      <c r="D1609" s="2" t="s">
        <v>3910</v>
      </c>
      <c r="E1609" s="2" t="str">
        <f t="shared" si="205"/>
        <v>North</v>
      </c>
      <c r="F1609" s="4" t="s">
        <v>535</v>
      </c>
      <c r="G1609" s="4" t="str">
        <f t="shared" si="207"/>
        <v>Furniture</v>
      </c>
      <c r="H1609" s="1">
        <v>4191.25</v>
      </c>
      <c r="I1609" s="1">
        <v>17</v>
      </c>
      <c r="J1609" s="1">
        <v>29</v>
      </c>
      <c r="K1609" s="1">
        <v>31.5</v>
      </c>
      <c r="M1609" t="b">
        <f t="shared" si="209"/>
        <v>1</v>
      </c>
      <c r="N1609" t="b">
        <f t="shared" si="210"/>
        <v>1</v>
      </c>
      <c r="O1609" t="b">
        <f t="shared" si="211"/>
        <v>1</v>
      </c>
      <c r="P1609" t="b">
        <f t="shared" si="212"/>
        <v>1</v>
      </c>
      <c r="R1609" t="str">
        <f t="shared" si="208"/>
        <v/>
      </c>
    </row>
    <row r="1610" spans="1:18" ht="14.25" hidden="1">
      <c r="A1610" s="1" t="s">
        <v>1574</v>
      </c>
      <c r="B1610" s="1" t="str">
        <f t="shared" si="206"/>
        <v>de7aaa73</v>
      </c>
      <c r="C1610" s="3">
        <v>45185</v>
      </c>
      <c r="D1610" s="2" t="s">
        <v>3910</v>
      </c>
      <c r="E1610" s="2" t="str">
        <f t="shared" si="205"/>
        <v>North</v>
      </c>
      <c r="F1610" s="4" t="s">
        <v>88</v>
      </c>
      <c r="G1610" s="4" t="str">
        <f t="shared" si="207"/>
        <v>Groceries</v>
      </c>
      <c r="H1610" s="1">
        <v>4178.5200000000004</v>
      </c>
      <c r="I1610" s="1">
        <v>31</v>
      </c>
      <c r="J1610" s="1">
        <v>5</v>
      </c>
      <c r="K1610" s="1">
        <v>1723.96</v>
      </c>
      <c r="M1610" t="b">
        <f t="shared" si="209"/>
        <v>1</v>
      </c>
      <c r="N1610" t="b">
        <f t="shared" si="210"/>
        <v>1</v>
      </c>
      <c r="O1610" t="b">
        <f t="shared" si="211"/>
        <v>1</v>
      </c>
      <c r="P1610" t="b">
        <f t="shared" si="212"/>
        <v>1</v>
      </c>
      <c r="R1610" t="str">
        <f t="shared" si="208"/>
        <v/>
      </c>
    </row>
    <row r="1611" spans="1:18" ht="14.25" hidden="1">
      <c r="A1611" s="5">
        <v>4.2900000000000004E+202</v>
      </c>
      <c r="B1611" s="1" t="str">
        <f t="shared" si="206"/>
        <v>4.29E+202</v>
      </c>
      <c r="C1611" s="3">
        <v>45152</v>
      </c>
      <c r="D1611" s="2" t="s">
        <v>959</v>
      </c>
      <c r="E1611" s="2" t="str">
        <f t="shared" si="205"/>
        <v>West</v>
      </c>
      <c r="F1611" s="4" t="s">
        <v>1531</v>
      </c>
      <c r="G1611" s="4" t="str">
        <f t="shared" si="207"/>
        <v>Sports</v>
      </c>
      <c r="H1611" s="1">
        <v>4587.88</v>
      </c>
      <c r="I1611" s="1">
        <v>11</v>
      </c>
      <c r="J1611" s="1">
        <v>16</v>
      </c>
      <c r="K1611" s="1">
        <v>1695.12</v>
      </c>
      <c r="M1611" t="b">
        <f t="shared" si="209"/>
        <v>1</v>
      </c>
      <c r="N1611" t="b">
        <f t="shared" si="210"/>
        <v>1</v>
      </c>
      <c r="O1611" t="b">
        <f t="shared" si="211"/>
        <v>1</v>
      </c>
      <c r="P1611" t="b">
        <f t="shared" si="212"/>
        <v>1</v>
      </c>
      <c r="R1611" t="str">
        <f t="shared" si="208"/>
        <v/>
      </c>
    </row>
    <row r="1612" spans="1:18" ht="14.25">
      <c r="A1612" s="1" t="s">
        <v>1575</v>
      </c>
      <c r="B1612" s="1" t="str">
        <f t="shared" si="206"/>
        <v>a8084c7e</v>
      </c>
      <c r="C1612" s="3">
        <v>45411</v>
      </c>
      <c r="D1612" s="2" t="s">
        <v>3912</v>
      </c>
      <c r="E1612" s="2" t="str">
        <f t="shared" si="205"/>
        <v>East</v>
      </c>
      <c r="F1612" s="4" t="s">
        <v>1474</v>
      </c>
      <c r="G1612" s="4" t="str">
        <f t="shared" si="207"/>
        <v>Clothing</v>
      </c>
      <c r="H1612" s="1">
        <v>3099.85</v>
      </c>
      <c r="I1612" s="1">
        <v>2</v>
      </c>
      <c r="J1612" s="1">
        <v>41</v>
      </c>
      <c r="K1612" s="1">
        <v>1793.85</v>
      </c>
      <c r="M1612" t="b">
        <f t="shared" si="209"/>
        <v>1</v>
      </c>
      <c r="N1612" t="b">
        <f t="shared" si="210"/>
        <v>1</v>
      </c>
      <c r="O1612" t="b">
        <f t="shared" si="211"/>
        <v>1</v>
      </c>
      <c r="P1612" t="b">
        <f t="shared" si="212"/>
        <v>1</v>
      </c>
      <c r="R1612" t="str">
        <f t="shared" si="208"/>
        <v/>
      </c>
    </row>
    <row r="1613" spans="1:18" ht="14.25" hidden="1">
      <c r="A1613" s="1" t="s">
        <v>1576</v>
      </c>
      <c r="B1613" s="1" t="str">
        <f t="shared" si="206"/>
        <v>39cfd9e6</v>
      </c>
      <c r="C1613" s="3">
        <v>45140</v>
      </c>
      <c r="D1613" s="2" t="s">
        <v>3910</v>
      </c>
      <c r="E1613" s="2" t="str">
        <f t="shared" si="205"/>
        <v>North</v>
      </c>
      <c r="F1613" s="4" t="s">
        <v>88</v>
      </c>
      <c r="G1613" s="4" t="str">
        <f t="shared" si="207"/>
        <v>Groceries</v>
      </c>
      <c r="H1613" s="1">
        <v>3848.16</v>
      </c>
      <c r="I1613" s="1">
        <v>30</v>
      </c>
      <c r="J1613" s="1">
        <v>32</v>
      </c>
      <c r="K1613" s="1">
        <v>1628.15</v>
      </c>
      <c r="M1613" t="b">
        <f t="shared" si="209"/>
        <v>1</v>
      </c>
      <c r="N1613" t="b">
        <f t="shared" si="210"/>
        <v>1</v>
      </c>
      <c r="O1613" t="b">
        <f t="shared" si="211"/>
        <v>1</v>
      </c>
      <c r="P1613" t="b">
        <f t="shared" si="212"/>
        <v>1</v>
      </c>
      <c r="R1613" t="str">
        <f t="shared" si="208"/>
        <v/>
      </c>
    </row>
    <row r="1614" spans="1:18" ht="14.25" hidden="1">
      <c r="A1614" s="1" t="s">
        <v>1577</v>
      </c>
      <c r="B1614" s="1" t="str">
        <f t="shared" si="206"/>
        <v>009769d3</v>
      </c>
      <c r="C1614" s="3">
        <v>45226</v>
      </c>
      <c r="D1614" s="2" t="s">
        <v>3913</v>
      </c>
      <c r="E1614" s="2" t="str">
        <f t="shared" si="205"/>
        <v>South</v>
      </c>
      <c r="F1614" s="4" t="s">
        <v>1222</v>
      </c>
      <c r="G1614" s="4" t="str">
        <f t="shared" si="207"/>
        <v>Electronics</v>
      </c>
      <c r="H1614" s="1">
        <v>319.74</v>
      </c>
      <c r="I1614" s="1">
        <v>49</v>
      </c>
      <c r="J1614" s="1">
        <v>13</v>
      </c>
      <c r="K1614" s="1">
        <v>678.71</v>
      </c>
      <c r="M1614" t="b">
        <f t="shared" si="209"/>
        <v>1</v>
      </c>
      <c r="N1614" t="b">
        <f t="shared" si="210"/>
        <v>1</v>
      </c>
      <c r="O1614" t="b">
        <f t="shared" si="211"/>
        <v>1</v>
      </c>
      <c r="P1614" t="b">
        <f t="shared" si="212"/>
        <v>1</v>
      </c>
      <c r="R1614" t="str">
        <f t="shared" si="208"/>
        <v/>
      </c>
    </row>
    <row r="1615" spans="1:18" ht="14.25" hidden="1">
      <c r="A1615" s="1" t="s">
        <v>1578</v>
      </c>
      <c r="B1615" s="1" t="str">
        <f t="shared" si="206"/>
        <v>04383b35</v>
      </c>
      <c r="C1615" s="3">
        <v>45171</v>
      </c>
      <c r="D1615" s="2" t="s">
        <v>3910</v>
      </c>
      <c r="E1615" s="2" t="str">
        <f t="shared" si="205"/>
        <v>North</v>
      </c>
      <c r="F1615" s="4" t="s">
        <v>1222</v>
      </c>
      <c r="G1615" s="4" t="str">
        <f t="shared" si="207"/>
        <v>Electronics</v>
      </c>
      <c r="H1615" s="1">
        <v>989.27</v>
      </c>
      <c r="I1615" s="1">
        <v>41</v>
      </c>
      <c r="J1615" s="1">
        <v>12</v>
      </c>
      <c r="K1615" s="1">
        <v>963.88</v>
      </c>
      <c r="M1615" t="b">
        <f t="shared" si="209"/>
        <v>1</v>
      </c>
      <c r="N1615" t="b">
        <f t="shared" si="210"/>
        <v>1</v>
      </c>
      <c r="O1615" t="b">
        <f t="shared" si="211"/>
        <v>1</v>
      </c>
      <c r="P1615" t="b">
        <f t="shared" si="212"/>
        <v>1</v>
      </c>
      <c r="R1615" t="str">
        <f t="shared" si="208"/>
        <v/>
      </c>
    </row>
    <row r="1616" spans="1:18" ht="14.25" hidden="1">
      <c r="A1616" s="1" t="s">
        <v>1579</v>
      </c>
      <c r="B1616" s="1" t="str">
        <f t="shared" si="206"/>
        <v>c153c522</v>
      </c>
      <c r="C1616" s="3">
        <v>45033</v>
      </c>
      <c r="D1616" s="2" t="s">
        <v>3913</v>
      </c>
      <c r="E1616" s="2" t="str">
        <f t="shared" si="205"/>
        <v>South</v>
      </c>
      <c r="F1616" s="4" t="s">
        <v>535</v>
      </c>
      <c r="G1616" s="4" t="str">
        <f t="shared" si="207"/>
        <v>Furniture</v>
      </c>
      <c r="H1616" s="1">
        <v>597.84</v>
      </c>
      <c r="I1616" s="1">
        <v>8</v>
      </c>
      <c r="J1616" s="1">
        <v>3</v>
      </c>
      <c r="K1616" s="1">
        <v>430.32</v>
      </c>
      <c r="M1616" t="b">
        <f t="shared" si="209"/>
        <v>1</v>
      </c>
      <c r="N1616" t="b">
        <f t="shared" si="210"/>
        <v>1</v>
      </c>
      <c r="O1616" t="b">
        <f t="shared" si="211"/>
        <v>1</v>
      </c>
      <c r="P1616" t="b">
        <f t="shared" si="212"/>
        <v>1</v>
      </c>
      <c r="R1616" t="str">
        <f t="shared" si="208"/>
        <v/>
      </c>
    </row>
    <row r="1617" spans="1:18" ht="14.25" hidden="1">
      <c r="A1617" s="1" t="s">
        <v>1580</v>
      </c>
      <c r="B1617" s="1" t="str">
        <f t="shared" si="206"/>
        <v>e8ec39a2</v>
      </c>
      <c r="C1617" s="3">
        <v>45569</v>
      </c>
      <c r="D1617" s="2" t="s">
        <v>3913</v>
      </c>
      <c r="E1617" s="2" t="str">
        <f t="shared" si="205"/>
        <v>South</v>
      </c>
      <c r="F1617" s="4" t="s">
        <v>1222</v>
      </c>
      <c r="G1617" s="4" t="str">
        <f t="shared" si="207"/>
        <v>Electronics</v>
      </c>
      <c r="H1617" s="1">
        <v>1759.56</v>
      </c>
      <c r="I1617" s="1">
        <v>20</v>
      </c>
      <c r="J1617" s="1">
        <v>0</v>
      </c>
      <c r="K1617" s="1">
        <v>398.37</v>
      </c>
      <c r="M1617" t="b">
        <f t="shared" si="209"/>
        <v>1</v>
      </c>
      <c r="N1617" t="b">
        <f t="shared" si="210"/>
        <v>1</v>
      </c>
      <c r="O1617" t="b">
        <f t="shared" si="211"/>
        <v>1</v>
      </c>
      <c r="P1617" t="b">
        <f t="shared" si="212"/>
        <v>1</v>
      </c>
      <c r="R1617" t="str">
        <f t="shared" si="208"/>
        <v/>
      </c>
    </row>
    <row r="1618" spans="1:18" ht="14.25" hidden="1">
      <c r="A1618" s="1" t="s">
        <v>1581</v>
      </c>
      <c r="B1618" s="1" t="str">
        <f t="shared" si="206"/>
        <v>7b504d7f</v>
      </c>
      <c r="C1618" s="3">
        <v>45494</v>
      </c>
      <c r="D1618" s="2" t="s">
        <v>959</v>
      </c>
      <c r="E1618" s="2" t="str">
        <f t="shared" si="205"/>
        <v>West</v>
      </c>
      <c r="F1618" s="4" t="s">
        <v>1531</v>
      </c>
      <c r="G1618" s="4" t="str">
        <f t="shared" si="207"/>
        <v>Sports</v>
      </c>
      <c r="H1618" s="1">
        <v>3310.69</v>
      </c>
      <c r="I1618" s="1">
        <v>31</v>
      </c>
      <c r="J1618" s="1">
        <v>45</v>
      </c>
      <c r="K1618" s="1">
        <v>770.72</v>
      </c>
      <c r="M1618" t="b">
        <f t="shared" si="209"/>
        <v>1</v>
      </c>
      <c r="N1618" t="b">
        <f t="shared" si="210"/>
        <v>1</v>
      </c>
      <c r="O1618" t="b">
        <f t="shared" si="211"/>
        <v>1</v>
      </c>
      <c r="P1618" t="b">
        <f t="shared" si="212"/>
        <v>1</v>
      </c>
      <c r="R1618" t="str">
        <f t="shared" si="208"/>
        <v/>
      </c>
    </row>
    <row r="1619" spans="1:18" ht="14.25" hidden="1">
      <c r="A1619" s="1" t="s">
        <v>1582</v>
      </c>
      <c r="B1619" s="1" t="str">
        <f t="shared" si="206"/>
        <v>3c634424</v>
      </c>
      <c r="C1619" s="3">
        <v>45363</v>
      </c>
      <c r="D1619" s="2" t="s">
        <v>3913</v>
      </c>
      <c r="E1619" s="2" t="str">
        <f t="shared" si="205"/>
        <v>South</v>
      </c>
      <c r="F1619" s="4" t="s">
        <v>88</v>
      </c>
      <c r="G1619" s="4" t="str">
        <f t="shared" si="207"/>
        <v>Groceries</v>
      </c>
      <c r="H1619" s="1">
        <v>3312.95</v>
      </c>
      <c r="I1619" s="1">
        <v>21</v>
      </c>
      <c r="J1619" s="1">
        <v>35</v>
      </c>
      <c r="K1619" s="1">
        <v>1445.44</v>
      </c>
      <c r="M1619" t="b">
        <f t="shared" si="209"/>
        <v>1</v>
      </c>
      <c r="N1619" t="b">
        <f t="shared" si="210"/>
        <v>1</v>
      </c>
      <c r="O1619" t="b">
        <f t="shared" si="211"/>
        <v>1</v>
      </c>
      <c r="P1619" t="b">
        <f t="shared" si="212"/>
        <v>1</v>
      </c>
      <c r="R1619" t="str">
        <f t="shared" si="208"/>
        <v/>
      </c>
    </row>
    <row r="1620" spans="1:18" ht="14.25" hidden="1">
      <c r="A1620" s="1" t="s">
        <v>1583</v>
      </c>
      <c r="B1620" s="1" t="str">
        <f t="shared" si="206"/>
        <v>d6988a32</v>
      </c>
      <c r="C1620" s="3">
        <v>45402</v>
      </c>
      <c r="D1620" s="2" t="s">
        <v>3913</v>
      </c>
      <c r="E1620" s="2" t="str">
        <f t="shared" si="205"/>
        <v>South</v>
      </c>
      <c r="F1620" s="4" t="s">
        <v>1531</v>
      </c>
      <c r="G1620" s="4" t="str">
        <f t="shared" si="207"/>
        <v>Sports</v>
      </c>
      <c r="H1620" s="1">
        <v>2855.75</v>
      </c>
      <c r="I1620" s="1">
        <v>12</v>
      </c>
      <c r="J1620" s="1">
        <v>7</v>
      </c>
      <c r="K1620" s="1">
        <v>16.55</v>
      </c>
      <c r="M1620" t="b">
        <f t="shared" si="209"/>
        <v>1</v>
      </c>
      <c r="N1620" t="b">
        <f t="shared" si="210"/>
        <v>1</v>
      </c>
      <c r="O1620" t="b">
        <f t="shared" si="211"/>
        <v>1</v>
      </c>
      <c r="P1620" t="b">
        <f t="shared" si="212"/>
        <v>1</v>
      </c>
      <c r="R1620" t="str">
        <f t="shared" si="208"/>
        <v/>
      </c>
    </row>
    <row r="1621" spans="1:18" ht="14.25">
      <c r="A1621" s="1" t="s">
        <v>1584</v>
      </c>
      <c r="B1621" s="1" t="str">
        <f t="shared" si="206"/>
        <v>6be379c4</v>
      </c>
      <c r="C1621" s="3">
        <v>45291</v>
      </c>
      <c r="D1621" s="2" t="s">
        <v>3913</v>
      </c>
      <c r="E1621" s="2" t="str">
        <f t="shared" si="205"/>
        <v>South</v>
      </c>
      <c r="F1621" s="4" t="s">
        <v>1474</v>
      </c>
      <c r="G1621" s="4" t="str">
        <f t="shared" si="207"/>
        <v>Clothing</v>
      </c>
      <c r="H1621" s="1">
        <v>71.040000000000006</v>
      </c>
      <c r="I1621" s="1">
        <v>24</v>
      </c>
      <c r="J1621" s="1">
        <v>33</v>
      </c>
      <c r="K1621" s="1">
        <v>1207.25</v>
      </c>
      <c r="M1621" t="b">
        <f t="shared" si="209"/>
        <v>1</v>
      </c>
      <c r="N1621" t="b">
        <f t="shared" si="210"/>
        <v>1</v>
      </c>
      <c r="O1621" t="b">
        <f t="shared" si="211"/>
        <v>1</v>
      </c>
      <c r="P1621" t="b">
        <f t="shared" si="212"/>
        <v>1</v>
      </c>
      <c r="R1621" t="str">
        <f t="shared" si="208"/>
        <v/>
      </c>
    </row>
    <row r="1622" spans="1:18" ht="14.25">
      <c r="A1622" s="1" t="s">
        <v>1585</v>
      </c>
      <c r="B1622" s="1" t="str">
        <f t="shared" si="206"/>
        <v>b72560ef</v>
      </c>
      <c r="C1622" s="3">
        <v>45333</v>
      </c>
      <c r="D1622" s="2" t="s">
        <v>3910</v>
      </c>
      <c r="E1622" s="2" t="str">
        <f t="shared" si="205"/>
        <v>North</v>
      </c>
      <c r="F1622" s="4" t="s">
        <v>1474</v>
      </c>
      <c r="G1622" s="4" t="str">
        <f t="shared" si="207"/>
        <v>Clothing</v>
      </c>
      <c r="H1622" s="1">
        <v>1042</v>
      </c>
      <c r="I1622" s="1">
        <v>15</v>
      </c>
      <c r="J1622" s="1">
        <v>21</v>
      </c>
      <c r="K1622" s="1">
        <v>1449.52</v>
      </c>
      <c r="M1622" t="b">
        <f t="shared" si="209"/>
        <v>1</v>
      </c>
      <c r="N1622" t="b">
        <f t="shared" si="210"/>
        <v>1</v>
      </c>
      <c r="O1622" t="b">
        <f t="shared" si="211"/>
        <v>1</v>
      </c>
      <c r="P1622" t="b">
        <f t="shared" si="212"/>
        <v>1</v>
      </c>
      <c r="R1622" t="str">
        <f t="shared" si="208"/>
        <v/>
      </c>
    </row>
    <row r="1623" spans="1:18" ht="14.25" hidden="1">
      <c r="A1623" s="1" t="s">
        <v>1586</v>
      </c>
      <c r="B1623" s="1" t="str">
        <f t="shared" si="206"/>
        <v>d072f3fe</v>
      </c>
      <c r="C1623" s="3">
        <v>45147</v>
      </c>
      <c r="D1623" s="2" t="s">
        <v>3913</v>
      </c>
      <c r="E1623" s="2" t="str">
        <f t="shared" si="205"/>
        <v>South</v>
      </c>
      <c r="F1623" s="4" t="s">
        <v>1222</v>
      </c>
      <c r="G1623" s="4" t="str">
        <f t="shared" si="207"/>
        <v>Electronics</v>
      </c>
      <c r="H1623" s="1">
        <v>3569.03</v>
      </c>
      <c r="I1623" s="1">
        <v>35</v>
      </c>
      <c r="J1623" s="1">
        <v>13</v>
      </c>
      <c r="K1623" s="1">
        <v>306.83</v>
      </c>
      <c r="M1623" t="b">
        <f t="shared" si="209"/>
        <v>1</v>
      </c>
      <c r="N1623" t="b">
        <f t="shared" si="210"/>
        <v>1</v>
      </c>
      <c r="O1623" t="b">
        <f t="shared" si="211"/>
        <v>1</v>
      </c>
      <c r="P1623" t="b">
        <f t="shared" si="212"/>
        <v>1</v>
      </c>
      <c r="R1623" t="str">
        <f t="shared" si="208"/>
        <v/>
      </c>
    </row>
    <row r="1624" spans="1:18" ht="14.25" hidden="1">
      <c r="A1624" s="1" t="s">
        <v>1587</v>
      </c>
      <c r="B1624" s="1" t="str">
        <f t="shared" si="206"/>
        <v>900f63d9</v>
      </c>
      <c r="C1624" s="3">
        <v>45223</v>
      </c>
      <c r="D1624" s="2" t="s">
        <v>3912</v>
      </c>
      <c r="E1624" s="2" t="str">
        <f t="shared" si="205"/>
        <v>East</v>
      </c>
      <c r="F1624" s="4" t="s">
        <v>1531</v>
      </c>
      <c r="G1624" s="4" t="str">
        <f t="shared" si="207"/>
        <v>Sports</v>
      </c>
      <c r="H1624" s="1">
        <v>4274.32</v>
      </c>
      <c r="I1624" s="1">
        <v>12</v>
      </c>
      <c r="J1624" s="1">
        <v>16</v>
      </c>
      <c r="K1624" s="1">
        <v>666.14</v>
      </c>
      <c r="M1624" t="b">
        <f t="shared" si="209"/>
        <v>1</v>
      </c>
      <c r="N1624" t="b">
        <f t="shared" si="210"/>
        <v>1</v>
      </c>
      <c r="O1624" t="b">
        <f t="shared" si="211"/>
        <v>1</v>
      </c>
      <c r="P1624" t="b">
        <f t="shared" si="212"/>
        <v>1</v>
      </c>
      <c r="R1624" t="str">
        <f t="shared" si="208"/>
        <v/>
      </c>
    </row>
    <row r="1625" spans="1:18" ht="14.25">
      <c r="A1625" s="5">
        <v>35360400000000</v>
      </c>
      <c r="B1625" s="1" t="str">
        <f t="shared" si="206"/>
        <v>35360400000000</v>
      </c>
      <c r="C1625" s="3">
        <v>45232</v>
      </c>
      <c r="D1625" s="2" t="s">
        <v>959</v>
      </c>
      <c r="E1625" s="2" t="str">
        <f t="shared" si="205"/>
        <v>West</v>
      </c>
      <c r="F1625" s="4" t="s">
        <v>1474</v>
      </c>
      <c r="G1625" s="4" t="str">
        <f t="shared" si="207"/>
        <v>Clothing</v>
      </c>
      <c r="H1625" s="1">
        <v>2616.0700000000002</v>
      </c>
      <c r="I1625" s="1">
        <v>34</v>
      </c>
      <c r="J1625" s="1">
        <v>50</v>
      </c>
      <c r="K1625" s="1">
        <v>1718.67</v>
      </c>
      <c r="M1625" t="b">
        <f t="shared" si="209"/>
        <v>1</v>
      </c>
      <c r="N1625" t="b">
        <f t="shared" si="210"/>
        <v>1</v>
      </c>
      <c r="O1625" t="b">
        <f t="shared" si="211"/>
        <v>1</v>
      </c>
      <c r="P1625" t="b">
        <f t="shared" si="212"/>
        <v>1</v>
      </c>
      <c r="R1625" t="str">
        <f t="shared" si="208"/>
        <v/>
      </c>
    </row>
    <row r="1626" spans="1:18" ht="14.25" hidden="1">
      <c r="A1626" s="1">
        <v>94079253</v>
      </c>
      <c r="B1626" s="1" t="str">
        <f t="shared" si="206"/>
        <v>94079253</v>
      </c>
      <c r="C1626" s="3">
        <v>45187</v>
      </c>
      <c r="D1626" s="2" t="s">
        <v>3910</v>
      </c>
      <c r="E1626" s="2" t="str">
        <f t="shared" si="205"/>
        <v>North</v>
      </c>
      <c r="F1626" s="4" t="s">
        <v>88</v>
      </c>
      <c r="G1626" s="4" t="str">
        <f t="shared" si="207"/>
        <v>Groceries</v>
      </c>
      <c r="H1626" s="1">
        <v>3691.75</v>
      </c>
      <c r="I1626" s="1">
        <v>37</v>
      </c>
      <c r="J1626" s="1">
        <v>23</v>
      </c>
      <c r="K1626" s="1">
        <v>253.84</v>
      </c>
      <c r="M1626" t="b">
        <f t="shared" si="209"/>
        <v>1</v>
      </c>
      <c r="N1626" t="b">
        <f t="shared" si="210"/>
        <v>1</v>
      </c>
      <c r="O1626" t="b">
        <f t="shared" si="211"/>
        <v>1</v>
      </c>
      <c r="P1626" t="b">
        <f t="shared" si="212"/>
        <v>1</v>
      </c>
      <c r="R1626" t="str">
        <f t="shared" si="208"/>
        <v/>
      </c>
    </row>
    <row r="1627" spans="1:18" ht="14.25" hidden="1">
      <c r="A1627" s="1" t="s">
        <v>1588</v>
      </c>
      <c r="B1627" s="1" t="str">
        <f t="shared" si="206"/>
        <v>5d9197b4</v>
      </c>
      <c r="C1627" s="3">
        <v>45471</v>
      </c>
      <c r="D1627" s="2" t="s">
        <v>959</v>
      </c>
      <c r="E1627" s="2" t="str">
        <f t="shared" si="205"/>
        <v>West</v>
      </c>
      <c r="F1627" s="4" t="s">
        <v>88</v>
      </c>
      <c r="G1627" s="4" t="str">
        <f t="shared" si="207"/>
        <v>Groceries</v>
      </c>
      <c r="H1627" s="1">
        <v>3283.17</v>
      </c>
      <c r="I1627" s="1">
        <v>8</v>
      </c>
      <c r="J1627" s="1">
        <v>29</v>
      </c>
      <c r="K1627" s="1">
        <v>659.22</v>
      </c>
      <c r="M1627" t="b">
        <f t="shared" si="209"/>
        <v>1</v>
      </c>
      <c r="N1627" t="b">
        <f t="shared" si="210"/>
        <v>1</v>
      </c>
      <c r="O1627" t="b">
        <f t="shared" si="211"/>
        <v>1</v>
      </c>
      <c r="P1627" t="b">
        <f t="shared" si="212"/>
        <v>1</v>
      </c>
      <c r="R1627" t="str">
        <f t="shared" si="208"/>
        <v/>
      </c>
    </row>
    <row r="1628" spans="1:18" ht="14.25" hidden="1">
      <c r="A1628" s="1" t="s">
        <v>1589</v>
      </c>
      <c r="B1628" s="1" t="str">
        <f t="shared" si="206"/>
        <v>9bdaa7ab</v>
      </c>
      <c r="C1628" s="3">
        <v>45022</v>
      </c>
      <c r="D1628" s="2" t="s">
        <v>959</v>
      </c>
      <c r="E1628" s="2" t="str">
        <f t="shared" si="205"/>
        <v>West</v>
      </c>
      <c r="F1628" s="4" t="s">
        <v>535</v>
      </c>
      <c r="G1628" s="4" t="str">
        <f t="shared" si="207"/>
        <v>Furniture</v>
      </c>
      <c r="H1628" s="1">
        <v>562.30999999999995</v>
      </c>
      <c r="I1628" s="1">
        <v>21</v>
      </c>
      <c r="J1628" s="1">
        <v>33</v>
      </c>
      <c r="K1628" s="1">
        <v>1334.25</v>
      </c>
      <c r="M1628" t="b">
        <f t="shared" si="209"/>
        <v>1</v>
      </c>
      <c r="N1628" t="b">
        <f t="shared" si="210"/>
        <v>1</v>
      </c>
      <c r="O1628" t="b">
        <f t="shared" si="211"/>
        <v>1</v>
      </c>
      <c r="P1628" t="b">
        <f t="shared" si="212"/>
        <v>1</v>
      </c>
      <c r="R1628" t="str">
        <f t="shared" si="208"/>
        <v/>
      </c>
    </row>
    <row r="1629" spans="1:18" ht="14.25" hidden="1">
      <c r="A1629" s="1" t="s">
        <v>1590</v>
      </c>
      <c r="B1629" s="1" t="str">
        <f t="shared" si="206"/>
        <v>e4981e04</v>
      </c>
      <c r="C1629" s="3">
        <v>45281</v>
      </c>
      <c r="D1629" s="2" t="s">
        <v>959</v>
      </c>
      <c r="E1629" s="2" t="str">
        <f t="shared" si="205"/>
        <v>West</v>
      </c>
      <c r="F1629" s="4" t="s">
        <v>535</v>
      </c>
      <c r="G1629" s="4" t="str">
        <f t="shared" si="207"/>
        <v>Furniture</v>
      </c>
      <c r="H1629" s="1">
        <v>4802.34</v>
      </c>
      <c r="I1629" s="1">
        <v>34</v>
      </c>
      <c r="J1629" s="1">
        <v>26</v>
      </c>
      <c r="K1629" s="1">
        <v>1776.04</v>
      </c>
      <c r="M1629" t="b">
        <f t="shared" si="209"/>
        <v>1</v>
      </c>
      <c r="N1629" t="b">
        <f t="shared" si="210"/>
        <v>1</v>
      </c>
      <c r="O1629" t="b">
        <f t="shared" si="211"/>
        <v>1</v>
      </c>
      <c r="P1629" t="b">
        <f t="shared" si="212"/>
        <v>1</v>
      </c>
      <c r="R1629" t="str">
        <f t="shared" si="208"/>
        <v/>
      </c>
    </row>
    <row r="1630" spans="1:18" ht="14.25" hidden="1">
      <c r="A1630" s="1" t="s">
        <v>1591</v>
      </c>
      <c r="B1630" s="1" t="str">
        <f t="shared" si="206"/>
        <v>d2e72872</v>
      </c>
      <c r="C1630" s="3">
        <v>44923</v>
      </c>
      <c r="D1630" s="2" t="s">
        <v>3912</v>
      </c>
      <c r="E1630" s="2" t="str">
        <f t="shared" si="205"/>
        <v>East</v>
      </c>
      <c r="F1630" s="4" t="s">
        <v>535</v>
      </c>
      <c r="G1630" s="4" t="str">
        <f t="shared" si="207"/>
        <v>Furniture</v>
      </c>
      <c r="H1630" s="1">
        <v>2814.31</v>
      </c>
      <c r="I1630" s="1">
        <v>17</v>
      </c>
      <c r="J1630" s="1">
        <v>7</v>
      </c>
      <c r="K1630" s="1">
        <v>1750.9</v>
      </c>
      <c r="M1630" t="b">
        <f t="shared" si="209"/>
        <v>1</v>
      </c>
      <c r="N1630" t="b">
        <f t="shared" si="210"/>
        <v>1</v>
      </c>
      <c r="O1630" t="b">
        <f t="shared" si="211"/>
        <v>1</v>
      </c>
      <c r="P1630" t="b">
        <f t="shared" si="212"/>
        <v>1</v>
      </c>
      <c r="R1630" t="str">
        <f t="shared" si="208"/>
        <v/>
      </c>
    </row>
    <row r="1631" spans="1:18" ht="14.25" hidden="1">
      <c r="A1631" s="1" t="s">
        <v>1592</v>
      </c>
      <c r="B1631" s="1" t="str">
        <f t="shared" si="206"/>
        <v>24c5dcf7</v>
      </c>
      <c r="C1631" s="3">
        <v>45236</v>
      </c>
      <c r="D1631" s="2" t="s">
        <v>959</v>
      </c>
      <c r="E1631" s="2" t="str">
        <f t="shared" si="205"/>
        <v>West</v>
      </c>
      <c r="F1631" s="4" t="s">
        <v>535</v>
      </c>
      <c r="G1631" s="4" t="str">
        <f t="shared" si="207"/>
        <v>Furniture</v>
      </c>
      <c r="H1631" s="1">
        <v>3735.4</v>
      </c>
      <c r="I1631" s="1">
        <v>46</v>
      </c>
      <c r="J1631" s="1">
        <v>50</v>
      </c>
      <c r="K1631" s="1">
        <v>765.58</v>
      </c>
      <c r="M1631" t="b">
        <f t="shared" si="209"/>
        <v>1</v>
      </c>
      <c r="N1631" t="b">
        <f t="shared" si="210"/>
        <v>1</v>
      </c>
      <c r="O1631" t="b">
        <f t="shared" si="211"/>
        <v>1</v>
      </c>
      <c r="P1631" t="b">
        <f t="shared" si="212"/>
        <v>1</v>
      </c>
      <c r="R1631" t="str">
        <f t="shared" si="208"/>
        <v/>
      </c>
    </row>
    <row r="1632" spans="1:18" ht="14.25">
      <c r="A1632" s="1" t="s">
        <v>1593</v>
      </c>
      <c r="B1632" s="1" t="str">
        <f t="shared" si="206"/>
        <v>f84867a4</v>
      </c>
      <c r="C1632" s="3">
        <v>45075</v>
      </c>
      <c r="D1632" s="2" t="s">
        <v>959</v>
      </c>
      <c r="E1632" s="2" t="str">
        <f t="shared" si="205"/>
        <v>West</v>
      </c>
      <c r="F1632" s="4" t="s">
        <v>1474</v>
      </c>
      <c r="G1632" s="4" t="str">
        <f t="shared" si="207"/>
        <v>Clothing</v>
      </c>
      <c r="H1632" s="1">
        <v>3580.5</v>
      </c>
      <c r="I1632" s="1">
        <v>4</v>
      </c>
      <c r="J1632" s="1">
        <v>19</v>
      </c>
      <c r="K1632" s="1">
        <v>1315.15</v>
      </c>
      <c r="M1632" t="b">
        <f t="shared" si="209"/>
        <v>1</v>
      </c>
      <c r="N1632" t="b">
        <f t="shared" si="210"/>
        <v>1</v>
      </c>
      <c r="O1632" t="b">
        <f t="shared" si="211"/>
        <v>1</v>
      </c>
      <c r="P1632" t="b">
        <f t="shared" si="212"/>
        <v>1</v>
      </c>
      <c r="R1632" t="str">
        <f t="shared" si="208"/>
        <v/>
      </c>
    </row>
    <row r="1633" spans="1:18" ht="14.25">
      <c r="A1633" s="1" t="s">
        <v>1594</v>
      </c>
      <c r="B1633" s="1" t="str">
        <f t="shared" si="206"/>
        <v>d20acfac</v>
      </c>
      <c r="C1633" s="3">
        <v>45009</v>
      </c>
      <c r="D1633" s="2" t="s">
        <v>959</v>
      </c>
      <c r="E1633" s="2" t="str">
        <f t="shared" si="205"/>
        <v>West</v>
      </c>
      <c r="F1633" s="4" t="s">
        <v>1474</v>
      </c>
      <c r="G1633" s="4" t="str">
        <f t="shared" si="207"/>
        <v>Clothing</v>
      </c>
      <c r="H1633" s="1">
        <v>1553.78</v>
      </c>
      <c r="I1633" s="1">
        <v>41</v>
      </c>
      <c r="J1633" s="1">
        <v>24</v>
      </c>
      <c r="K1633" s="1">
        <v>1770.43</v>
      </c>
      <c r="M1633" t="b">
        <f t="shared" si="209"/>
        <v>1</v>
      </c>
      <c r="N1633" t="b">
        <f t="shared" si="210"/>
        <v>1</v>
      </c>
      <c r="O1633" t="b">
        <f t="shared" si="211"/>
        <v>1</v>
      </c>
      <c r="P1633" t="b">
        <f t="shared" si="212"/>
        <v>1</v>
      </c>
      <c r="R1633" t="str">
        <f t="shared" si="208"/>
        <v/>
      </c>
    </row>
    <row r="1634" spans="1:18" ht="14.25" hidden="1">
      <c r="A1634" s="1" t="s">
        <v>1595</v>
      </c>
      <c r="B1634" s="1" t="str">
        <f t="shared" si="206"/>
        <v>63a8988c</v>
      </c>
      <c r="C1634" s="3">
        <v>45355</v>
      </c>
      <c r="D1634" s="2" t="s">
        <v>959</v>
      </c>
      <c r="E1634" s="2" t="str">
        <f t="shared" si="205"/>
        <v>West</v>
      </c>
      <c r="F1634" s="4" t="s">
        <v>535</v>
      </c>
      <c r="G1634" s="4" t="str">
        <f t="shared" si="207"/>
        <v>Furniture</v>
      </c>
      <c r="H1634" s="1">
        <v>1184.01</v>
      </c>
      <c r="I1634" s="1">
        <v>25</v>
      </c>
      <c r="J1634" s="1">
        <v>44</v>
      </c>
      <c r="K1634" s="1">
        <v>608.02</v>
      </c>
      <c r="M1634" t="b">
        <f t="shared" si="209"/>
        <v>1</v>
      </c>
      <c r="N1634" t="b">
        <f t="shared" si="210"/>
        <v>1</v>
      </c>
      <c r="O1634" t="b">
        <f t="shared" si="211"/>
        <v>1</v>
      </c>
      <c r="P1634" t="b">
        <f t="shared" si="212"/>
        <v>1</v>
      </c>
      <c r="R1634" t="str">
        <f t="shared" si="208"/>
        <v/>
      </c>
    </row>
    <row r="1635" spans="1:18" ht="14.25">
      <c r="A1635" s="1" t="s">
        <v>1596</v>
      </c>
      <c r="B1635" s="1" t="str">
        <f t="shared" si="206"/>
        <v>0647b4b2</v>
      </c>
      <c r="C1635" s="3">
        <v>45485</v>
      </c>
      <c r="D1635" s="2" t="s">
        <v>959</v>
      </c>
      <c r="E1635" s="2" t="str">
        <f t="shared" si="205"/>
        <v>West</v>
      </c>
      <c r="F1635" s="4" t="s">
        <v>1474</v>
      </c>
      <c r="G1635" s="4" t="str">
        <f t="shared" si="207"/>
        <v>Clothing</v>
      </c>
      <c r="H1635" s="1">
        <v>621.15</v>
      </c>
      <c r="I1635" s="1">
        <v>48</v>
      </c>
      <c r="J1635" s="1">
        <v>48</v>
      </c>
      <c r="K1635" s="1">
        <v>1877.26</v>
      </c>
      <c r="M1635" t="b">
        <f t="shared" si="209"/>
        <v>1</v>
      </c>
      <c r="N1635" t="b">
        <f t="shared" si="210"/>
        <v>1</v>
      </c>
      <c r="O1635" t="b">
        <f t="shared" si="211"/>
        <v>1</v>
      </c>
      <c r="P1635" t="b">
        <f t="shared" si="212"/>
        <v>1</v>
      </c>
      <c r="R1635" t="str">
        <f t="shared" si="208"/>
        <v/>
      </c>
    </row>
    <row r="1636" spans="1:18" ht="14.25" hidden="1">
      <c r="A1636" s="1" t="s">
        <v>1597</v>
      </c>
      <c r="B1636" s="1" t="str">
        <f t="shared" si="206"/>
        <v>635e232c</v>
      </c>
      <c r="C1636" s="3">
        <v>45090</v>
      </c>
      <c r="D1636" s="2" t="s">
        <v>3913</v>
      </c>
      <c r="E1636" s="2" t="str">
        <f t="shared" si="205"/>
        <v>South</v>
      </c>
      <c r="F1636" s="4" t="s">
        <v>1531</v>
      </c>
      <c r="G1636" s="4" t="str">
        <f t="shared" si="207"/>
        <v>Sports</v>
      </c>
      <c r="H1636" s="1">
        <v>2755.87</v>
      </c>
      <c r="I1636" s="1">
        <v>5</v>
      </c>
      <c r="J1636" s="1">
        <v>35</v>
      </c>
      <c r="K1636" s="1">
        <v>1671.68</v>
      </c>
      <c r="M1636" t="b">
        <f t="shared" si="209"/>
        <v>1</v>
      </c>
      <c r="N1636" t="b">
        <f t="shared" si="210"/>
        <v>1</v>
      </c>
      <c r="O1636" t="b">
        <f t="shared" si="211"/>
        <v>1</v>
      </c>
      <c r="P1636" t="b">
        <f t="shared" si="212"/>
        <v>1</v>
      </c>
      <c r="R1636" t="str">
        <f t="shared" si="208"/>
        <v/>
      </c>
    </row>
    <row r="1637" spans="1:18" ht="14.25" hidden="1">
      <c r="A1637" s="1" t="s">
        <v>1598</v>
      </c>
      <c r="B1637" s="1" t="str">
        <f t="shared" si="206"/>
        <v>f19e932d</v>
      </c>
      <c r="C1637" s="3">
        <v>45250</v>
      </c>
      <c r="D1637" s="2" t="s">
        <v>3913</v>
      </c>
      <c r="E1637" s="2" t="str">
        <f t="shared" si="205"/>
        <v>South</v>
      </c>
      <c r="F1637" s="4" t="s">
        <v>1222</v>
      </c>
      <c r="G1637" s="4" t="str">
        <f t="shared" si="207"/>
        <v>Electronics</v>
      </c>
      <c r="H1637" s="1">
        <v>1488.1</v>
      </c>
      <c r="I1637" s="1">
        <v>37</v>
      </c>
      <c r="J1637" s="1">
        <v>1</v>
      </c>
      <c r="K1637" s="1">
        <v>1425.57</v>
      </c>
      <c r="M1637" t="b">
        <f t="shared" si="209"/>
        <v>1</v>
      </c>
      <c r="N1637" t="b">
        <f t="shared" si="210"/>
        <v>1</v>
      </c>
      <c r="O1637" t="b">
        <f t="shared" si="211"/>
        <v>1</v>
      </c>
      <c r="P1637" t="b">
        <f t="shared" si="212"/>
        <v>1</v>
      </c>
      <c r="R1637" t="str">
        <f t="shared" si="208"/>
        <v/>
      </c>
    </row>
    <row r="1638" spans="1:18" ht="14.25" hidden="1">
      <c r="A1638" s="1" t="s">
        <v>1599</v>
      </c>
      <c r="B1638" s="1" t="str">
        <f t="shared" si="206"/>
        <v>bebdbda4</v>
      </c>
      <c r="C1638" s="3">
        <v>45260</v>
      </c>
      <c r="D1638" s="2" t="s">
        <v>3913</v>
      </c>
      <c r="E1638" s="2" t="str">
        <f t="shared" si="205"/>
        <v>South</v>
      </c>
      <c r="F1638" s="4" t="s">
        <v>1222</v>
      </c>
      <c r="G1638" s="4" t="str">
        <f t="shared" si="207"/>
        <v>Electronics</v>
      </c>
      <c r="H1638" s="1">
        <v>981.03</v>
      </c>
      <c r="I1638" s="1">
        <v>44</v>
      </c>
      <c r="J1638" s="1">
        <v>47</v>
      </c>
      <c r="K1638" s="1">
        <v>232.96</v>
      </c>
      <c r="M1638" t="b">
        <f t="shared" si="209"/>
        <v>1</v>
      </c>
      <c r="N1638" t="b">
        <f t="shared" si="210"/>
        <v>1</v>
      </c>
      <c r="O1638" t="b">
        <f t="shared" si="211"/>
        <v>1</v>
      </c>
      <c r="P1638" t="b">
        <f t="shared" si="212"/>
        <v>1</v>
      </c>
      <c r="R1638" t="str">
        <f t="shared" si="208"/>
        <v/>
      </c>
    </row>
    <row r="1639" spans="1:18" ht="14.25" hidden="1">
      <c r="A1639" s="1" t="s">
        <v>1600</v>
      </c>
      <c r="B1639" s="1" t="str">
        <f t="shared" si="206"/>
        <v>a7c051d2</v>
      </c>
      <c r="C1639" s="3">
        <v>45473</v>
      </c>
      <c r="D1639" s="2" t="s">
        <v>959</v>
      </c>
      <c r="E1639" s="2" t="str">
        <f t="shared" si="205"/>
        <v>West</v>
      </c>
      <c r="F1639" s="4" t="s">
        <v>88</v>
      </c>
      <c r="G1639" s="4" t="str">
        <f t="shared" si="207"/>
        <v>Groceries</v>
      </c>
      <c r="H1639" s="1">
        <v>3025.42</v>
      </c>
      <c r="I1639" s="1">
        <v>8</v>
      </c>
      <c r="J1639" s="1">
        <v>4</v>
      </c>
      <c r="K1639" s="1">
        <v>38.18</v>
      </c>
      <c r="M1639" t="b">
        <f t="shared" si="209"/>
        <v>1</v>
      </c>
      <c r="N1639" t="b">
        <f t="shared" si="210"/>
        <v>1</v>
      </c>
      <c r="O1639" t="b">
        <f t="shared" si="211"/>
        <v>1</v>
      </c>
      <c r="P1639" t="b">
        <f t="shared" si="212"/>
        <v>1</v>
      </c>
      <c r="R1639" t="str">
        <f t="shared" si="208"/>
        <v/>
      </c>
    </row>
    <row r="1640" spans="1:18" ht="14.25" hidden="1">
      <c r="A1640" s="1" t="s">
        <v>1601</v>
      </c>
      <c r="B1640" s="1" t="str">
        <f t="shared" si="206"/>
        <v>7cc4ce9b</v>
      </c>
      <c r="C1640" s="3">
        <v>45057</v>
      </c>
      <c r="D1640" s="2" t="s">
        <v>959</v>
      </c>
      <c r="E1640" s="2" t="str">
        <f t="shared" si="205"/>
        <v>West</v>
      </c>
      <c r="F1640" s="4" t="s">
        <v>1222</v>
      </c>
      <c r="G1640" s="4" t="str">
        <f t="shared" si="207"/>
        <v>Electronics</v>
      </c>
      <c r="H1640" s="1">
        <v>1845.59</v>
      </c>
      <c r="I1640" s="1">
        <v>24</v>
      </c>
      <c r="J1640" s="1">
        <v>29</v>
      </c>
      <c r="K1640" s="1">
        <v>594.44000000000005</v>
      </c>
      <c r="M1640" t="b">
        <f t="shared" si="209"/>
        <v>1</v>
      </c>
      <c r="N1640" t="b">
        <f t="shared" si="210"/>
        <v>1</v>
      </c>
      <c r="O1640" t="b">
        <f t="shared" si="211"/>
        <v>1</v>
      </c>
      <c r="P1640" t="b">
        <f t="shared" si="212"/>
        <v>1</v>
      </c>
      <c r="R1640" t="str">
        <f t="shared" si="208"/>
        <v/>
      </c>
    </row>
    <row r="1641" spans="1:18" ht="14.25">
      <c r="A1641" s="1" t="s">
        <v>1602</v>
      </c>
      <c r="B1641" s="1" t="str">
        <f t="shared" si="206"/>
        <v>3573873d</v>
      </c>
      <c r="C1641" s="3">
        <v>45095</v>
      </c>
      <c r="D1641" s="2" t="s">
        <v>3912</v>
      </c>
      <c r="E1641" s="2" t="str">
        <f t="shared" si="205"/>
        <v>East</v>
      </c>
      <c r="F1641" s="4" t="s">
        <v>1474</v>
      </c>
      <c r="G1641" s="4" t="str">
        <f t="shared" si="207"/>
        <v>Clothing</v>
      </c>
      <c r="H1641" s="1">
        <v>865.92</v>
      </c>
      <c r="I1641" s="1">
        <v>39</v>
      </c>
      <c r="J1641" s="1">
        <v>50</v>
      </c>
      <c r="K1641" s="1">
        <v>1012.72</v>
      </c>
      <c r="M1641" t="b">
        <f t="shared" si="209"/>
        <v>1</v>
      </c>
      <c r="N1641" t="b">
        <f t="shared" si="210"/>
        <v>1</v>
      </c>
      <c r="O1641" t="b">
        <f t="shared" si="211"/>
        <v>1</v>
      </c>
      <c r="P1641" t="b">
        <f t="shared" si="212"/>
        <v>1</v>
      </c>
      <c r="R1641" t="str">
        <f t="shared" si="208"/>
        <v/>
      </c>
    </row>
    <row r="1642" spans="1:18" ht="14.25" hidden="1">
      <c r="A1642" s="1" t="s">
        <v>1603</v>
      </c>
      <c r="B1642" s="1" t="str">
        <f t="shared" si="206"/>
        <v>149a4440</v>
      </c>
      <c r="C1642" s="3">
        <v>45445</v>
      </c>
      <c r="D1642" s="2" t="s">
        <v>3910</v>
      </c>
      <c r="E1642" s="2" t="str">
        <f t="shared" si="205"/>
        <v>North</v>
      </c>
      <c r="F1642" s="4" t="s">
        <v>535</v>
      </c>
      <c r="G1642" s="4" t="str">
        <f t="shared" si="207"/>
        <v>Furniture</v>
      </c>
      <c r="H1642" s="1">
        <v>2018.32</v>
      </c>
      <c r="I1642" s="1">
        <v>13</v>
      </c>
      <c r="J1642" s="1">
        <v>30</v>
      </c>
      <c r="K1642" s="1">
        <v>1100.6099999999999</v>
      </c>
      <c r="M1642" t="b">
        <f t="shared" si="209"/>
        <v>1</v>
      </c>
      <c r="N1642" t="b">
        <f t="shared" si="210"/>
        <v>1</v>
      </c>
      <c r="O1642" t="b">
        <f t="shared" si="211"/>
        <v>1</v>
      </c>
      <c r="P1642" t="b">
        <f t="shared" si="212"/>
        <v>1</v>
      </c>
      <c r="R1642" t="str">
        <f t="shared" si="208"/>
        <v/>
      </c>
    </row>
    <row r="1643" spans="1:18" ht="14.25" hidden="1">
      <c r="A1643" s="1">
        <v>3322932</v>
      </c>
      <c r="B1643" s="1" t="str">
        <f t="shared" si="206"/>
        <v>3322932</v>
      </c>
      <c r="C1643" s="3">
        <v>45008</v>
      </c>
      <c r="D1643" s="2" t="s">
        <v>3912</v>
      </c>
      <c r="E1643" s="2" t="str">
        <f t="shared" si="205"/>
        <v>East</v>
      </c>
      <c r="F1643" s="4" t="s">
        <v>88</v>
      </c>
      <c r="G1643" s="4" t="str">
        <f t="shared" si="207"/>
        <v>Groceries</v>
      </c>
      <c r="H1643" s="1">
        <v>3178.95</v>
      </c>
      <c r="I1643" s="1">
        <v>36</v>
      </c>
      <c r="J1643" s="1">
        <v>50</v>
      </c>
      <c r="K1643" s="1">
        <v>441.67</v>
      </c>
      <c r="M1643" t="b">
        <f t="shared" si="209"/>
        <v>1</v>
      </c>
      <c r="N1643" t="b">
        <f t="shared" si="210"/>
        <v>1</v>
      </c>
      <c r="O1643" t="b">
        <f t="shared" si="211"/>
        <v>1</v>
      </c>
      <c r="P1643" t="b">
        <f t="shared" si="212"/>
        <v>1</v>
      </c>
      <c r="R1643" t="str">
        <f t="shared" si="208"/>
        <v/>
      </c>
    </row>
    <row r="1644" spans="1:18" ht="14.25" hidden="1">
      <c r="A1644" s="1" t="s">
        <v>1604</v>
      </c>
      <c r="B1644" s="1" t="str">
        <f t="shared" si="206"/>
        <v>af15934c</v>
      </c>
      <c r="C1644" s="3">
        <v>45440</v>
      </c>
      <c r="D1644" s="2" t="s">
        <v>3910</v>
      </c>
      <c r="E1644" s="2" t="str">
        <f t="shared" si="205"/>
        <v>North</v>
      </c>
      <c r="F1644" s="4" t="s">
        <v>88</v>
      </c>
      <c r="G1644" s="4" t="str">
        <f t="shared" si="207"/>
        <v>Groceries</v>
      </c>
      <c r="H1644" s="1">
        <v>3495.67</v>
      </c>
      <c r="I1644" s="1">
        <v>10</v>
      </c>
      <c r="J1644" s="1">
        <v>14</v>
      </c>
      <c r="K1644" s="1">
        <v>332.87</v>
      </c>
      <c r="M1644" t="b">
        <f t="shared" si="209"/>
        <v>1</v>
      </c>
      <c r="N1644" t="b">
        <f t="shared" si="210"/>
        <v>1</v>
      </c>
      <c r="O1644" t="b">
        <f t="shared" si="211"/>
        <v>1</v>
      </c>
      <c r="P1644" t="b">
        <f t="shared" si="212"/>
        <v>1</v>
      </c>
      <c r="R1644" t="str">
        <f t="shared" si="208"/>
        <v/>
      </c>
    </row>
    <row r="1645" spans="1:18" ht="14.25" hidden="1">
      <c r="A1645" s="1" t="s">
        <v>1605</v>
      </c>
      <c r="B1645" s="1" t="str">
        <f t="shared" si="206"/>
        <v>89a1fee1</v>
      </c>
      <c r="C1645" s="3">
        <v>45452</v>
      </c>
      <c r="D1645" s="2" t="s">
        <v>3910</v>
      </c>
      <c r="E1645" s="2" t="str">
        <f t="shared" si="205"/>
        <v>North</v>
      </c>
      <c r="F1645" s="4" t="s">
        <v>535</v>
      </c>
      <c r="G1645" s="4" t="str">
        <f t="shared" si="207"/>
        <v>Furniture</v>
      </c>
      <c r="H1645" s="1">
        <v>4607.78</v>
      </c>
      <c r="I1645" s="1">
        <v>28</v>
      </c>
      <c r="J1645" s="1">
        <v>33</v>
      </c>
      <c r="K1645" s="1">
        <v>1033.44</v>
      </c>
      <c r="M1645" t="b">
        <f t="shared" si="209"/>
        <v>1</v>
      </c>
      <c r="N1645" t="b">
        <f t="shared" si="210"/>
        <v>1</v>
      </c>
      <c r="O1645" t="b">
        <f t="shared" si="211"/>
        <v>1</v>
      </c>
      <c r="P1645" t="b">
        <f t="shared" si="212"/>
        <v>1</v>
      </c>
      <c r="R1645" t="str">
        <f t="shared" si="208"/>
        <v/>
      </c>
    </row>
    <row r="1646" spans="1:18" ht="14.25" hidden="1">
      <c r="A1646" s="1" t="s">
        <v>1606</v>
      </c>
      <c r="B1646" s="1" t="str">
        <f t="shared" si="206"/>
        <v>e273ac60</v>
      </c>
      <c r="C1646" s="3">
        <v>45143</v>
      </c>
      <c r="D1646" s="2" t="s">
        <v>3913</v>
      </c>
      <c r="E1646" s="2" t="str">
        <f t="shared" si="205"/>
        <v>South</v>
      </c>
      <c r="F1646" s="4" t="s">
        <v>1222</v>
      </c>
      <c r="G1646" s="4" t="str">
        <f t="shared" si="207"/>
        <v>Electronics</v>
      </c>
      <c r="H1646" s="1">
        <v>4094.89</v>
      </c>
      <c r="I1646" s="1">
        <v>17</v>
      </c>
      <c r="J1646" s="1">
        <v>32</v>
      </c>
      <c r="K1646" s="1">
        <v>540.11</v>
      </c>
      <c r="M1646" t="b">
        <f t="shared" si="209"/>
        <v>1</v>
      </c>
      <c r="N1646" t="b">
        <f t="shared" si="210"/>
        <v>1</v>
      </c>
      <c r="O1646" t="b">
        <f t="shared" si="211"/>
        <v>1</v>
      </c>
      <c r="P1646" t="b">
        <f t="shared" si="212"/>
        <v>1</v>
      </c>
      <c r="R1646" t="str">
        <f t="shared" si="208"/>
        <v/>
      </c>
    </row>
    <row r="1647" spans="1:18" ht="14.25" hidden="1">
      <c r="A1647" s="1" t="s">
        <v>1607</v>
      </c>
      <c r="B1647" s="1" t="str">
        <f t="shared" si="206"/>
        <v>42a6e115</v>
      </c>
      <c r="C1647" s="3">
        <v>45580</v>
      </c>
      <c r="D1647" s="2" t="s">
        <v>959</v>
      </c>
      <c r="E1647" s="2" t="str">
        <f t="shared" si="205"/>
        <v>West</v>
      </c>
      <c r="F1647" s="4" t="s">
        <v>88</v>
      </c>
      <c r="G1647" s="4" t="str">
        <f t="shared" si="207"/>
        <v>Groceries</v>
      </c>
      <c r="H1647" s="1">
        <v>1406.24</v>
      </c>
      <c r="I1647" s="1">
        <v>30</v>
      </c>
      <c r="J1647" s="1">
        <v>17</v>
      </c>
      <c r="K1647" s="1">
        <v>888.43</v>
      </c>
      <c r="M1647" t="b">
        <f t="shared" si="209"/>
        <v>1</v>
      </c>
      <c r="N1647" t="b">
        <f t="shared" si="210"/>
        <v>1</v>
      </c>
      <c r="O1647" t="b">
        <f t="shared" si="211"/>
        <v>1</v>
      </c>
      <c r="P1647" t="b">
        <f t="shared" si="212"/>
        <v>1</v>
      </c>
      <c r="R1647" t="str">
        <f t="shared" si="208"/>
        <v/>
      </c>
    </row>
    <row r="1648" spans="1:18" ht="14.25" hidden="1">
      <c r="A1648" s="1" t="s">
        <v>1608</v>
      </c>
      <c r="B1648" s="1" t="str">
        <f t="shared" si="206"/>
        <v>b10d4e4e</v>
      </c>
      <c r="C1648" s="3">
        <v>45419</v>
      </c>
      <c r="D1648" s="2" t="s">
        <v>3913</v>
      </c>
      <c r="E1648" s="2" t="str">
        <f t="shared" si="205"/>
        <v>South</v>
      </c>
      <c r="F1648" s="4" t="s">
        <v>88</v>
      </c>
      <c r="G1648" s="4" t="str">
        <f t="shared" si="207"/>
        <v>Groceries</v>
      </c>
      <c r="H1648" s="1">
        <v>1131.81</v>
      </c>
      <c r="I1648" s="1">
        <v>24</v>
      </c>
      <c r="J1648" s="1">
        <v>9</v>
      </c>
      <c r="K1648" s="1">
        <v>1662.66</v>
      </c>
      <c r="M1648" t="b">
        <f t="shared" si="209"/>
        <v>1</v>
      </c>
      <c r="N1648" t="b">
        <f t="shared" si="210"/>
        <v>1</v>
      </c>
      <c r="O1648" t="b">
        <f t="shared" si="211"/>
        <v>1</v>
      </c>
      <c r="P1648" t="b">
        <f t="shared" si="212"/>
        <v>1</v>
      </c>
      <c r="R1648" t="str">
        <f t="shared" si="208"/>
        <v/>
      </c>
    </row>
    <row r="1649" spans="1:18" ht="14.25" hidden="1">
      <c r="A1649" s="1" t="s">
        <v>1609</v>
      </c>
      <c r="B1649" s="1" t="str">
        <f t="shared" si="206"/>
        <v>b49b0ba3</v>
      </c>
      <c r="C1649" s="3">
        <v>45481</v>
      </c>
      <c r="D1649" s="2" t="s">
        <v>3910</v>
      </c>
      <c r="E1649" s="2" t="str">
        <f t="shared" si="205"/>
        <v>North</v>
      </c>
      <c r="F1649" s="4" t="s">
        <v>88</v>
      </c>
      <c r="G1649" s="4" t="str">
        <f t="shared" si="207"/>
        <v>Groceries</v>
      </c>
      <c r="H1649" s="1">
        <v>847.98</v>
      </c>
      <c r="I1649" s="1">
        <v>49</v>
      </c>
      <c r="J1649" s="1">
        <v>40</v>
      </c>
      <c r="K1649" s="1">
        <v>1155.5899999999999</v>
      </c>
      <c r="M1649" t="b">
        <f t="shared" si="209"/>
        <v>1</v>
      </c>
      <c r="N1649" t="b">
        <f t="shared" si="210"/>
        <v>1</v>
      </c>
      <c r="O1649" t="b">
        <f t="shared" si="211"/>
        <v>1</v>
      </c>
      <c r="P1649" t="b">
        <f t="shared" si="212"/>
        <v>1</v>
      </c>
      <c r="R1649" t="str">
        <f t="shared" si="208"/>
        <v/>
      </c>
    </row>
    <row r="1650" spans="1:18" ht="14.25" hidden="1">
      <c r="A1650" s="1" t="s">
        <v>1610</v>
      </c>
      <c r="B1650" s="1" t="str">
        <f t="shared" si="206"/>
        <v>d48c7114</v>
      </c>
      <c r="C1650" s="3">
        <v>45606</v>
      </c>
      <c r="D1650" s="2" t="s">
        <v>3910</v>
      </c>
      <c r="E1650" s="2" t="str">
        <f t="shared" si="205"/>
        <v>North</v>
      </c>
      <c r="F1650" s="4" t="s">
        <v>1222</v>
      </c>
      <c r="G1650" s="4" t="str">
        <f t="shared" si="207"/>
        <v>Electronics</v>
      </c>
      <c r="H1650" s="1">
        <v>111.35</v>
      </c>
      <c r="I1650" s="1">
        <v>18</v>
      </c>
      <c r="J1650" s="1">
        <v>2</v>
      </c>
      <c r="K1650" s="1">
        <v>274.87</v>
      </c>
      <c r="M1650" t="b">
        <f t="shared" si="209"/>
        <v>1</v>
      </c>
      <c r="N1650" t="b">
        <f t="shared" si="210"/>
        <v>1</v>
      </c>
      <c r="O1650" t="b">
        <f t="shared" si="211"/>
        <v>1</v>
      </c>
      <c r="P1650" t="b">
        <f t="shared" si="212"/>
        <v>1</v>
      </c>
      <c r="R1650" t="str">
        <f t="shared" si="208"/>
        <v/>
      </c>
    </row>
    <row r="1651" spans="1:18" ht="14.25" hidden="1">
      <c r="A1651" s="1" t="s">
        <v>1611</v>
      </c>
      <c r="B1651" s="1" t="str">
        <f t="shared" si="206"/>
        <v>8db15ae2</v>
      </c>
      <c r="C1651" s="3">
        <v>45584</v>
      </c>
      <c r="D1651" s="2" t="s">
        <v>3913</v>
      </c>
      <c r="E1651" s="2" t="str">
        <f t="shared" si="205"/>
        <v>South</v>
      </c>
      <c r="F1651" s="4" t="s">
        <v>88</v>
      </c>
      <c r="G1651" s="4" t="str">
        <f t="shared" si="207"/>
        <v>Groceries</v>
      </c>
      <c r="H1651" s="1">
        <v>3286.83</v>
      </c>
      <c r="I1651" s="1">
        <v>2</v>
      </c>
      <c r="J1651" s="1">
        <v>16</v>
      </c>
      <c r="K1651" s="1">
        <v>829.98</v>
      </c>
      <c r="M1651" t="b">
        <f t="shared" si="209"/>
        <v>1</v>
      </c>
      <c r="N1651" t="b">
        <f t="shared" si="210"/>
        <v>1</v>
      </c>
      <c r="O1651" t="b">
        <f t="shared" si="211"/>
        <v>1</v>
      </c>
      <c r="P1651" t="b">
        <f t="shared" si="212"/>
        <v>1</v>
      </c>
      <c r="R1651" t="str">
        <f t="shared" si="208"/>
        <v/>
      </c>
    </row>
    <row r="1652" spans="1:18" ht="14.25" hidden="1">
      <c r="A1652" s="1" t="s">
        <v>1612</v>
      </c>
      <c r="B1652" s="1" t="str">
        <f t="shared" si="206"/>
        <v>6c49b1bf</v>
      </c>
      <c r="C1652" s="3">
        <v>44929</v>
      </c>
      <c r="D1652" s="2" t="s">
        <v>959</v>
      </c>
      <c r="E1652" s="2" t="str">
        <f t="shared" si="205"/>
        <v>West</v>
      </c>
      <c r="F1652" s="4" t="s">
        <v>1531</v>
      </c>
      <c r="G1652" s="4" t="str">
        <f t="shared" si="207"/>
        <v>Sports</v>
      </c>
      <c r="H1652" s="1">
        <v>1495.83</v>
      </c>
      <c r="I1652" s="1">
        <v>38</v>
      </c>
      <c r="J1652" s="1">
        <v>2</v>
      </c>
      <c r="K1652" s="1">
        <v>1541.97</v>
      </c>
      <c r="M1652" t="b">
        <f t="shared" si="209"/>
        <v>1</v>
      </c>
      <c r="N1652" t="b">
        <f t="shared" si="210"/>
        <v>1</v>
      </c>
      <c r="O1652" t="b">
        <f t="shared" si="211"/>
        <v>1</v>
      </c>
      <c r="P1652" t="b">
        <f t="shared" si="212"/>
        <v>1</v>
      </c>
      <c r="R1652" t="str">
        <f t="shared" si="208"/>
        <v/>
      </c>
    </row>
    <row r="1653" spans="1:18" ht="14.25">
      <c r="A1653" s="1" t="s">
        <v>1613</v>
      </c>
      <c r="B1653" s="1" t="str">
        <f t="shared" si="206"/>
        <v>5ef48e22</v>
      </c>
      <c r="C1653" s="3">
        <v>45351</v>
      </c>
      <c r="D1653" s="2" t="s">
        <v>959</v>
      </c>
      <c r="E1653" s="2" t="str">
        <f t="shared" si="205"/>
        <v>West</v>
      </c>
      <c r="F1653" s="4" t="s">
        <v>1474</v>
      </c>
      <c r="G1653" s="4" t="str">
        <f t="shared" si="207"/>
        <v>Clothing</v>
      </c>
      <c r="H1653" s="1">
        <v>2648.61</v>
      </c>
      <c r="I1653" s="1">
        <v>47</v>
      </c>
      <c r="J1653" s="1">
        <v>9</v>
      </c>
      <c r="K1653" s="1">
        <v>1999.91</v>
      </c>
      <c r="M1653" t="b">
        <f t="shared" si="209"/>
        <v>1</v>
      </c>
      <c r="N1653" t="b">
        <f t="shared" si="210"/>
        <v>1</v>
      </c>
      <c r="O1653" t="b">
        <f t="shared" si="211"/>
        <v>1</v>
      </c>
      <c r="P1653" t="b">
        <f t="shared" si="212"/>
        <v>1</v>
      </c>
      <c r="R1653" t="str">
        <f t="shared" si="208"/>
        <v/>
      </c>
    </row>
    <row r="1654" spans="1:18" ht="14.25" hidden="1">
      <c r="A1654" s="1" t="s">
        <v>1614</v>
      </c>
      <c r="B1654" s="1" t="str">
        <f t="shared" si="206"/>
        <v>a490371c</v>
      </c>
      <c r="C1654" s="3">
        <v>45405</v>
      </c>
      <c r="D1654" s="2" t="s">
        <v>3910</v>
      </c>
      <c r="E1654" s="2" t="str">
        <f t="shared" si="205"/>
        <v>North</v>
      </c>
      <c r="F1654" s="4" t="s">
        <v>1222</v>
      </c>
      <c r="G1654" s="4" t="str">
        <f t="shared" si="207"/>
        <v>Electronics</v>
      </c>
      <c r="H1654" s="1">
        <v>3012.94</v>
      </c>
      <c r="I1654" s="1">
        <v>27</v>
      </c>
      <c r="J1654" s="1">
        <v>48</v>
      </c>
      <c r="K1654" s="1">
        <v>1242.71</v>
      </c>
      <c r="M1654" t="b">
        <f t="shared" si="209"/>
        <v>1</v>
      </c>
      <c r="N1654" t="b">
        <f t="shared" si="210"/>
        <v>1</v>
      </c>
      <c r="O1654" t="b">
        <f t="shared" si="211"/>
        <v>1</v>
      </c>
      <c r="P1654" t="b">
        <f t="shared" si="212"/>
        <v>1</v>
      </c>
      <c r="R1654" t="str">
        <f t="shared" si="208"/>
        <v/>
      </c>
    </row>
    <row r="1655" spans="1:18" ht="14.25">
      <c r="A1655" s="1" t="s">
        <v>1615</v>
      </c>
      <c r="B1655" s="1" t="str">
        <f t="shared" si="206"/>
        <v>29baa839</v>
      </c>
      <c r="C1655" s="3">
        <v>45581</v>
      </c>
      <c r="D1655" s="2" t="s">
        <v>3910</v>
      </c>
      <c r="E1655" s="2" t="str">
        <f t="shared" si="205"/>
        <v>North</v>
      </c>
      <c r="F1655" s="4" t="s">
        <v>1474</v>
      </c>
      <c r="G1655" s="4" t="str">
        <f t="shared" si="207"/>
        <v>Clothing</v>
      </c>
      <c r="H1655" s="1">
        <v>1225.72</v>
      </c>
      <c r="I1655" s="1">
        <v>45</v>
      </c>
      <c r="J1655" s="1">
        <v>36</v>
      </c>
      <c r="K1655" s="1">
        <v>1716.71</v>
      </c>
      <c r="M1655" t="b">
        <f t="shared" si="209"/>
        <v>1</v>
      </c>
      <c r="N1655" t="b">
        <f t="shared" si="210"/>
        <v>1</v>
      </c>
      <c r="O1655" t="b">
        <f t="shared" si="211"/>
        <v>1</v>
      </c>
      <c r="P1655" t="b">
        <f t="shared" si="212"/>
        <v>1</v>
      </c>
      <c r="R1655" t="str">
        <f t="shared" si="208"/>
        <v/>
      </c>
    </row>
    <row r="1656" spans="1:18" ht="14.25" hidden="1">
      <c r="A1656" s="1" t="s">
        <v>1616</v>
      </c>
      <c r="B1656" s="1" t="str">
        <f t="shared" si="206"/>
        <v>db64b5ed</v>
      </c>
      <c r="C1656" s="3">
        <v>45404</v>
      </c>
      <c r="D1656" s="2" t="s">
        <v>959</v>
      </c>
      <c r="E1656" s="2" t="str">
        <f t="shared" si="205"/>
        <v>West</v>
      </c>
      <c r="F1656" s="4" t="s">
        <v>1531</v>
      </c>
      <c r="G1656" s="4" t="str">
        <f t="shared" si="207"/>
        <v>Sports</v>
      </c>
      <c r="H1656" s="1">
        <v>4719.21</v>
      </c>
      <c r="I1656" s="1">
        <v>17</v>
      </c>
      <c r="J1656" s="1">
        <v>11</v>
      </c>
      <c r="K1656" s="1">
        <v>1273.51</v>
      </c>
      <c r="M1656" t="b">
        <f t="shared" si="209"/>
        <v>1</v>
      </c>
      <c r="N1656" t="b">
        <f t="shared" si="210"/>
        <v>1</v>
      </c>
      <c r="O1656" t="b">
        <f t="shared" si="211"/>
        <v>1</v>
      </c>
      <c r="P1656" t="b">
        <f t="shared" si="212"/>
        <v>1</v>
      </c>
      <c r="R1656" t="str">
        <f t="shared" si="208"/>
        <v/>
      </c>
    </row>
    <row r="1657" spans="1:18" ht="14.25" hidden="1">
      <c r="A1657" s="1" t="s">
        <v>1617</v>
      </c>
      <c r="B1657" s="1" t="str">
        <f t="shared" si="206"/>
        <v>28cf9e1e</v>
      </c>
      <c r="C1657" s="3">
        <v>45547</v>
      </c>
      <c r="D1657" s="2" t="s">
        <v>959</v>
      </c>
      <c r="E1657" s="2" t="str">
        <f t="shared" si="205"/>
        <v>West</v>
      </c>
      <c r="F1657" s="4" t="s">
        <v>535</v>
      </c>
      <c r="G1657" s="4" t="str">
        <f t="shared" si="207"/>
        <v>Furniture</v>
      </c>
      <c r="H1657" s="1">
        <v>1067.53</v>
      </c>
      <c r="I1657" s="1">
        <v>42</v>
      </c>
      <c r="J1657" s="1">
        <v>20</v>
      </c>
      <c r="K1657" s="1">
        <v>1903.98</v>
      </c>
      <c r="M1657" t="b">
        <f t="shared" si="209"/>
        <v>1</v>
      </c>
      <c r="N1657" t="b">
        <f t="shared" si="210"/>
        <v>1</v>
      </c>
      <c r="O1657" t="b">
        <f t="shared" si="211"/>
        <v>1</v>
      </c>
      <c r="P1657" t="b">
        <f t="shared" si="212"/>
        <v>1</v>
      </c>
      <c r="R1657" t="str">
        <f t="shared" si="208"/>
        <v/>
      </c>
    </row>
    <row r="1658" spans="1:18" ht="14.25" hidden="1">
      <c r="A1658" s="1" t="s">
        <v>1618</v>
      </c>
      <c r="B1658" s="1" t="str">
        <f t="shared" si="206"/>
        <v>d8f547f8</v>
      </c>
      <c r="C1658" s="3">
        <v>45541</v>
      </c>
      <c r="D1658" s="2" t="s">
        <v>3913</v>
      </c>
      <c r="E1658" s="2" t="str">
        <f t="shared" si="205"/>
        <v>South</v>
      </c>
      <c r="F1658" s="4" t="s">
        <v>88</v>
      </c>
      <c r="G1658" s="4" t="str">
        <f t="shared" si="207"/>
        <v>Groceries</v>
      </c>
      <c r="H1658" s="1">
        <v>4268.8500000000004</v>
      </c>
      <c r="I1658" s="1">
        <v>40</v>
      </c>
      <c r="J1658" s="1">
        <v>29</v>
      </c>
      <c r="K1658" s="1">
        <v>284.06</v>
      </c>
      <c r="M1658" t="b">
        <f t="shared" si="209"/>
        <v>1</v>
      </c>
      <c r="N1658" t="b">
        <f t="shared" si="210"/>
        <v>1</v>
      </c>
      <c r="O1658" t="b">
        <f t="shared" si="211"/>
        <v>1</v>
      </c>
      <c r="P1658" t="b">
        <f t="shared" si="212"/>
        <v>1</v>
      </c>
      <c r="R1658" t="str">
        <f t="shared" si="208"/>
        <v/>
      </c>
    </row>
    <row r="1659" spans="1:18" ht="14.25" hidden="1">
      <c r="A1659" s="1" t="s">
        <v>1619</v>
      </c>
      <c r="B1659" s="1" t="str">
        <f t="shared" si="206"/>
        <v>aba279d0</v>
      </c>
      <c r="C1659" s="3">
        <v>45187</v>
      </c>
      <c r="D1659" s="2" t="s">
        <v>3913</v>
      </c>
      <c r="E1659" s="2" t="str">
        <f t="shared" si="205"/>
        <v>South</v>
      </c>
      <c r="F1659" s="4" t="s">
        <v>1531</v>
      </c>
      <c r="G1659" s="4" t="str">
        <f t="shared" si="207"/>
        <v>Sports</v>
      </c>
      <c r="H1659" s="1">
        <v>2588.62</v>
      </c>
      <c r="I1659" s="1">
        <v>14</v>
      </c>
      <c r="J1659" s="1">
        <v>28</v>
      </c>
      <c r="K1659" s="1">
        <v>50.86</v>
      </c>
      <c r="M1659" t="b">
        <f t="shared" si="209"/>
        <v>1</v>
      </c>
      <c r="N1659" t="b">
        <f t="shared" si="210"/>
        <v>1</v>
      </c>
      <c r="O1659" t="b">
        <f t="shared" si="211"/>
        <v>1</v>
      </c>
      <c r="P1659" t="b">
        <f t="shared" si="212"/>
        <v>1</v>
      </c>
      <c r="R1659" t="str">
        <f t="shared" si="208"/>
        <v/>
      </c>
    </row>
    <row r="1660" spans="1:18" ht="14.25">
      <c r="A1660" s="1" t="s">
        <v>1620</v>
      </c>
      <c r="B1660" s="1" t="str">
        <f t="shared" si="206"/>
        <v>78e16c6f</v>
      </c>
      <c r="C1660" s="3">
        <v>45302</v>
      </c>
      <c r="D1660" s="2" t="s">
        <v>3912</v>
      </c>
      <c r="E1660" s="2" t="str">
        <f t="shared" si="205"/>
        <v>East</v>
      </c>
      <c r="F1660" s="4" t="s">
        <v>1474</v>
      </c>
      <c r="G1660" s="4" t="str">
        <f t="shared" si="207"/>
        <v>Clothing</v>
      </c>
      <c r="H1660" s="1">
        <v>3599.83</v>
      </c>
      <c r="I1660" s="1">
        <v>46</v>
      </c>
      <c r="J1660" s="1">
        <v>20</v>
      </c>
      <c r="K1660" s="1">
        <v>971.69</v>
      </c>
      <c r="M1660" t="b">
        <f t="shared" si="209"/>
        <v>1</v>
      </c>
      <c r="N1660" t="b">
        <f t="shared" si="210"/>
        <v>1</v>
      </c>
      <c r="O1660" t="b">
        <f t="shared" si="211"/>
        <v>1</v>
      </c>
      <c r="P1660" t="b">
        <f t="shared" si="212"/>
        <v>1</v>
      </c>
      <c r="R1660" t="str">
        <f t="shared" si="208"/>
        <v/>
      </c>
    </row>
    <row r="1661" spans="1:18" ht="14.25" hidden="1">
      <c r="A1661" s="1" t="s">
        <v>1621</v>
      </c>
      <c r="B1661" s="1" t="str">
        <f t="shared" si="206"/>
        <v>e2af7a85</v>
      </c>
      <c r="C1661" s="3">
        <v>45580</v>
      </c>
      <c r="D1661" s="2" t="s">
        <v>3912</v>
      </c>
      <c r="E1661" s="2" t="str">
        <f t="shared" si="205"/>
        <v>East</v>
      </c>
      <c r="F1661" s="4" t="s">
        <v>535</v>
      </c>
      <c r="G1661" s="4" t="str">
        <f t="shared" si="207"/>
        <v>Furniture</v>
      </c>
      <c r="H1661" s="1">
        <v>3903.24</v>
      </c>
      <c r="I1661" s="1">
        <v>1</v>
      </c>
      <c r="J1661" s="1">
        <v>48</v>
      </c>
      <c r="K1661" s="1">
        <v>246.66</v>
      </c>
      <c r="M1661" t="b">
        <f t="shared" si="209"/>
        <v>1</v>
      </c>
      <c r="N1661" t="b">
        <f t="shared" si="210"/>
        <v>1</v>
      </c>
      <c r="O1661" t="b">
        <f t="shared" si="211"/>
        <v>1</v>
      </c>
      <c r="P1661" t="b">
        <f t="shared" si="212"/>
        <v>1</v>
      </c>
      <c r="R1661" t="str">
        <f t="shared" si="208"/>
        <v/>
      </c>
    </row>
    <row r="1662" spans="1:18" ht="14.25" hidden="1">
      <c r="A1662" s="1" t="s">
        <v>1622</v>
      </c>
      <c r="B1662" s="1" t="str">
        <f t="shared" si="206"/>
        <v>c1077351</v>
      </c>
      <c r="C1662" s="3">
        <v>45521</v>
      </c>
      <c r="D1662" s="2" t="s">
        <v>3913</v>
      </c>
      <c r="E1662" s="2" t="str">
        <f t="shared" si="205"/>
        <v>South</v>
      </c>
      <c r="F1662" s="4" t="s">
        <v>1222</v>
      </c>
      <c r="G1662" s="4" t="str">
        <f t="shared" si="207"/>
        <v>Electronics</v>
      </c>
      <c r="H1662" s="1">
        <v>180.64</v>
      </c>
      <c r="I1662" s="1">
        <v>33</v>
      </c>
      <c r="J1662" s="1">
        <v>4</v>
      </c>
      <c r="K1662" s="1">
        <v>1922.22</v>
      </c>
      <c r="M1662" t="b">
        <f t="shared" si="209"/>
        <v>1</v>
      </c>
      <c r="N1662" t="b">
        <f t="shared" si="210"/>
        <v>1</v>
      </c>
      <c r="O1662" t="b">
        <f t="shared" si="211"/>
        <v>1</v>
      </c>
      <c r="P1662" t="b">
        <f t="shared" si="212"/>
        <v>1</v>
      </c>
      <c r="R1662" t="str">
        <f t="shared" si="208"/>
        <v/>
      </c>
    </row>
    <row r="1663" spans="1:18" ht="14.25" hidden="1">
      <c r="A1663" s="1" t="s">
        <v>1623</v>
      </c>
      <c r="B1663" s="1" t="str">
        <f t="shared" si="206"/>
        <v>8f4212c6</v>
      </c>
      <c r="C1663" s="3">
        <v>45608</v>
      </c>
      <c r="D1663" s="2" t="s">
        <v>959</v>
      </c>
      <c r="E1663" s="2" t="str">
        <f t="shared" si="205"/>
        <v>West</v>
      </c>
      <c r="F1663" s="4" t="s">
        <v>88</v>
      </c>
      <c r="G1663" s="4" t="str">
        <f t="shared" si="207"/>
        <v>Groceries</v>
      </c>
      <c r="H1663" s="1">
        <v>2707.61</v>
      </c>
      <c r="I1663" s="1">
        <v>49</v>
      </c>
      <c r="J1663" s="1">
        <v>5</v>
      </c>
      <c r="K1663" s="1">
        <v>208.99</v>
      </c>
      <c r="M1663" t="b">
        <f t="shared" si="209"/>
        <v>1</v>
      </c>
      <c r="N1663" t="b">
        <f t="shared" si="210"/>
        <v>1</v>
      </c>
      <c r="O1663" t="b">
        <f t="shared" si="211"/>
        <v>1</v>
      </c>
      <c r="P1663" t="b">
        <f t="shared" si="212"/>
        <v>1</v>
      </c>
      <c r="R1663" t="str">
        <f t="shared" si="208"/>
        <v/>
      </c>
    </row>
    <row r="1664" spans="1:18" ht="14.25" hidden="1">
      <c r="A1664" s="1" t="s">
        <v>1624</v>
      </c>
      <c r="B1664" s="1" t="str">
        <f t="shared" si="206"/>
        <v>eee85026</v>
      </c>
      <c r="C1664" s="3">
        <v>45454</v>
      </c>
      <c r="D1664" s="2" t="s">
        <v>3912</v>
      </c>
      <c r="E1664" s="2" t="str">
        <f t="shared" si="205"/>
        <v>East</v>
      </c>
      <c r="F1664" s="4" t="s">
        <v>535</v>
      </c>
      <c r="G1664" s="4" t="str">
        <f t="shared" si="207"/>
        <v>Furniture</v>
      </c>
      <c r="H1664" s="1">
        <v>65.06</v>
      </c>
      <c r="I1664" s="1">
        <v>12</v>
      </c>
      <c r="J1664" s="1">
        <v>32</v>
      </c>
      <c r="K1664" s="1">
        <v>335.89</v>
      </c>
      <c r="M1664" t="b">
        <f t="shared" si="209"/>
        <v>1</v>
      </c>
      <c r="N1664" t="b">
        <f t="shared" si="210"/>
        <v>1</v>
      </c>
      <c r="O1664" t="b">
        <f t="shared" si="211"/>
        <v>1</v>
      </c>
      <c r="P1664" t="b">
        <f t="shared" si="212"/>
        <v>1</v>
      </c>
      <c r="R1664" t="str">
        <f t="shared" si="208"/>
        <v/>
      </c>
    </row>
    <row r="1665" spans="1:18" ht="14.25" hidden="1">
      <c r="A1665" s="1" t="s">
        <v>1625</v>
      </c>
      <c r="B1665" s="1" t="str">
        <f t="shared" si="206"/>
        <v>b1625ccc</v>
      </c>
      <c r="C1665" s="3">
        <v>45497</v>
      </c>
      <c r="D1665" s="2" t="s">
        <v>3912</v>
      </c>
      <c r="E1665" s="2" t="str">
        <f t="shared" si="205"/>
        <v>East</v>
      </c>
      <c r="F1665" s="4" t="s">
        <v>535</v>
      </c>
      <c r="G1665" s="4" t="str">
        <f t="shared" si="207"/>
        <v>Furniture</v>
      </c>
      <c r="H1665" s="1">
        <v>811.8</v>
      </c>
      <c r="I1665" s="1">
        <v>34</v>
      </c>
      <c r="J1665" s="1">
        <v>43</v>
      </c>
      <c r="K1665" s="1">
        <v>504.92</v>
      </c>
      <c r="M1665" t="b">
        <f t="shared" si="209"/>
        <v>1</v>
      </c>
      <c r="N1665" t="b">
        <f t="shared" si="210"/>
        <v>1</v>
      </c>
      <c r="O1665" t="b">
        <f t="shared" si="211"/>
        <v>1</v>
      </c>
      <c r="P1665" t="b">
        <f t="shared" si="212"/>
        <v>1</v>
      </c>
      <c r="R1665" t="str">
        <f t="shared" si="208"/>
        <v/>
      </c>
    </row>
    <row r="1666" spans="1:18" ht="14.25" hidden="1">
      <c r="A1666" s="1" t="s">
        <v>1626</v>
      </c>
      <c r="B1666" s="1" t="str">
        <f t="shared" si="206"/>
        <v>3bf72c83</v>
      </c>
      <c r="C1666" s="3">
        <v>45119</v>
      </c>
      <c r="D1666" s="2" t="s">
        <v>3910</v>
      </c>
      <c r="E1666" s="2" t="str">
        <f t="shared" ref="E1666:E1729" si="213">PROPER(TRIM(D1666))</f>
        <v>North</v>
      </c>
      <c r="F1666" s="4" t="s">
        <v>1531</v>
      </c>
      <c r="G1666" s="4" t="str">
        <f t="shared" si="207"/>
        <v>Sports</v>
      </c>
      <c r="H1666" s="1">
        <v>1160.69</v>
      </c>
      <c r="I1666" s="1">
        <v>31</v>
      </c>
      <c r="J1666" s="1">
        <v>35</v>
      </c>
      <c r="K1666" s="1">
        <v>1146.74</v>
      </c>
      <c r="M1666" t="b">
        <f t="shared" si="209"/>
        <v>1</v>
      </c>
      <c r="N1666" t="b">
        <f t="shared" si="210"/>
        <v>1</v>
      </c>
      <c r="O1666" t="b">
        <f t="shared" si="211"/>
        <v>1</v>
      </c>
      <c r="P1666" t="b">
        <f t="shared" si="212"/>
        <v>1</v>
      </c>
      <c r="R1666" t="str">
        <f t="shared" si="208"/>
        <v/>
      </c>
    </row>
    <row r="1667" spans="1:18" ht="14.25" hidden="1">
      <c r="A1667" s="1" t="s">
        <v>1627</v>
      </c>
      <c r="B1667" s="1" t="str">
        <f t="shared" ref="B1667:B1730" si="214">TRIM(A1667)</f>
        <v>0fd1043c</v>
      </c>
      <c r="C1667" s="3">
        <v>45314</v>
      </c>
      <c r="D1667" s="2" t="s">
        <v>3912</v>
      </c>
      <c r="E1667" s="2" t="str">
        <f t="shared" si="213"/>
        <v>East</v>
      </c>
      <c r="F1667" s="4" t="s">
        <v>535</v>
      </c>
      <c r="G1667" s="4" t="str">
        <f t="shared" ref="G1667:G1730" si="215">PROPER(TRIM(SUBSTITUTE(F1667,"$","s")))</f>
        <v>Furniture</v>
      </c>
      <c r="H1667" s="1">
        <v>561.48</v>
      </c>
      <c r="I1667" s="1">
        <v>45</v>
      </c>
      <c r="J1667" s="1">
        <v>50</v>
      </c>
      <c r="K1667" s="1">
        <v>1594.82</v>
      </c>
      <c r="M1667" t="b">
        <f t="shared" si="209"/>
        <v>1</v>
      </c>
      <c r="N1667" t="b">
        <f t="shared" si="210"/>
        <v>1</v>
      </c>
      <c r="O1667" t="b">
        <f t="shared" si="211"/>
        <v>1</v>
      </c>
      <c r="P1667" t="b">
        <f t="shared" si="212"/>
        <v>1</v>
      </c>
      <c r="R1667" t="str">
        <f t="shared" ref="R1667:R1730" si="216">SUBSTITUTE(SUBSTITUTE(Q1667,"@",""),"#","")</f>
        <v/>
      </c>
    </row>
    <row r="1668" spans="1:18" ht="14.25" hidden="1">
      <c r="A1668" s="1" t="s">
        <v>1628</v>
      </c>
      <c r="B1668" s="1" t="str">
        <f t="shared" si="214"/>
        <v>130ec193</v>
      </c>
      <c r="C1668" s="3">
        <v>45569</v>
      </c>
      <c r="D1668" s="2" t="s">
        <v>3912</v>
      </c>
      <c r="E1668" s="2" t="str">
        <f t="shared" si="213"/>
        <v>East</v>
      </c>
      <c r="F1668" s="4" t="s">
        <v>88</v>
      </c>
      <c r="G1668" s="4" t="str">
        <f t="shared" si="215"/>
        <v>Groceries</v>
      </c>
      <c r="H1668" s="1">
        <v>1407.48</v>
      </c>
      <c r="I1668" s="1">
        <v>42</v>
      </c>
      <c r="J1668" s="1">
        <v>35</v>
      </c>
      <c r="K1668" s="1">
        <v>1808.37</v>
      </c>
      <c r="M1668" t="b">
        <f t="shared" si="209"/>
        <v>1</v>
      </c>
      <c r="N1668" t="b">
        <f t="shared" si="210"/>
        <v>1</v>
      </c>
      <c r="O1668" t="b">
        <f t="shared" si="211"/>
        <v>1</v>
      </c>
      <c r="P1668" t="b">
        <f t="shared" si="212"/>
        <v>1</v>
      </c>
      <c r="R1668" t="str">
        <f t="shared" si="216"/>
        <v/>
      </c>
    </row>
    <row r="1669" spans="1:18" ht="14.25" hidden="1">
      <c r="A1669" s="1" t="s">
        <v>1629</v>
      </c>
      <c r="B1669" s="1" t="str">
        <f t="shared" si="214"/>
        <v>8ce22846</v>
      </c>
      <c r="C1669" s="3">
        <v>45453</v>
      </c>
      <c r="D1669" s="2" t="s">
        <v>959</v>
      </c>
      <c r="E1669" s="2" t="str">
        <f t="shared" si="213"/>
        <v>West</v>
      </c>
      <c r="F1669" s="4" t="s">
        <v>535</v>
      </c>
      <c r="G1669" s="4" t="str">
        <f t="shared" si="215"/>
        <v>Furniture</v>
      </c>
      <c r="H1669" s="1">
        <v>352.88</v>
      </c>
      <c r="I1669" s="1">
        <v>23</v>
      </c>
      <c r="J1669" s="1">
        <v>3</v>
      </c>
      <c r="K1669" s="1">
        <v>512.44000000000005</v>
      </c>
      <c r="M1669" t="b">
        <f t="shared" si="209"/>
        <v>1</v>
      </c>
      <c r="N1669" t="b">
        <f t="shared" si="210"/>
        <v>1</v>
      </c>
      <c r="O1669" t="b">
        <f t="shared" si="211"/>
        <v>1</v>
      </c>
      <c r="P1669" t="b">
        <f t="shared" si="212"/>
        <v>1</v>
      </c>
      <c r="R1669" t="str">
        <f t="shared" si="216"/>
        <v/>
      </c>
    </row>
    <row r="1670" spans="1:18" ht="14.25">
      <c r="A1670" s="1">
        <v>49844294</v>
      </c>
      <c r="B1670" s="1" t="str">
        <f t="shared" si="214"/>
        <v>49844294</v>
      </c>
      <c r="C1670" s="3">
        <v>45069</v>
      </c>
      <c r="D1670" s="2" t="s">
        <v>959</v>
      </c>
      <c r="E1670" s="2" t="str">
        <f t="shared" si="213"/>
        <v>West</v>
      </c>
      <c r="F1670" s="4" t="s">
        <v>1474</v>
      </c>
      <c r="G1670" s="4" t="str">
        <f t="shared" si="215"/>
        <v>Clothing</v>
      </c>
      <c r="H1670" s="1">
        <v>2635.96</v>
      </c>
      <c r="I1670" s="1">
        <v>42</v>
      </c>
      <c r="J1670" s="1">
        <v>16</v>
      </c>
      <c r="K1670" s="1">
        <v>1726.64</v>
      </c>
      <c r="M1670" t="b">
        <f t="shared" ref="M1670:M1733" si="217">AND(ISNUMBER(H1670),H1670&lt;&gt;"")</f>
        <v>1</v>
      </c>
      <c r="N1670" t="b">
        <f t="shared" ref="N1670:N1733" si="218">AND(ISNUMBER(I1670),I1670&lt;&gt;"")</f>
        <v>1</v>
      </c>
      <c r="O1670" t="b">
        <f t="shared" ref="O1670:O1733" si="219">AND(ISNUMBER(J1670),J1670&lt;&gt;"")</f>
        <v>1</v>
      </c>
      <c r="P1670" t="b">
        <f t="shared" ref="P1670:P1733" si="220">AND(ISNUMBER(K1670),K1670&lt;&gt;"")</f>
        <v>1</v>
      </c>
      <c r="R1670" t="str">
        <f t="shared" si="216"/>
        <v/>
      </c>
    </row>
    <row r="1671" spans="1:18" ht="14.25" hidden="1">
      <c r="A1671" s="1" t="s">
        <v>1630</v>
      </c>
      <c r="B1671" s="1" t="str">
        <f t="shared" si="214"/>
        <v>af71d6dd</v>
      </c>
      <c r="C1671" s="3">
        <v>45030</v>
      </c>
      <c r="D1671" s="2" t="s">
        <v>959</v>
      </c>
      <c r="E1671" s="2" t="str">
        <f t="shared" si="213"/>
        <v>West</v>
      </c>
      <c r="F1671" s="4" t="s">
        <v>1531</v>
      </c>
      <c r="G1671" s="4" t="str">
        <f t="shared" si="215"/>
        <v>Sports</v>
      </c>
      <c r="H1671" s="1">
        <v>2182.35</v>
      </c>
      <c r="I1671" s="1">
        <v>24</v>
      </c>
      <c r="J1671" s="1">
        <v>12</v>
      </c>
      <c r="K1671" s="1">
        <v>716.28</v>
      </c>
      <c r="M1671" t="b">
        <f t="shared" si="217"/>
        <v>1</v>
      </c>
      <c r="N1671" t="b">
        <f t="shared" si="218"/>
        <v>1</v>
      </c>
      <c r="O1671" t="b">
        <f t="shared" si="219"/>
        <v>1</v>
      </c>
      <c r="P1671" t="b">
        <f t="shared" si="220"/>
        <v>1</v>
      </c>
      <c r="R1671" t="str">
        <f t="shared" si="216"/>
        <v/>
      </c>
    </row>
    <row r="1672" spans="1:18" ht="14.25" hidden="1">
      <c r="A1672" s="1" t="s">
        <v>1631</v>
      </c>
      <c r="B1672" s="1" t="str">
        <f t="shared" si="214"/>
        <v>eaf6ee9c</v>
      </c>
      <c r="C1672" s="3">
        <v>45090</v>
      </c>
      <c r="D1672" s="2" t="s">
        <v>3912</v>
      </c>
      <c r="E1672" s="2" t="str">
        <f t="shared" si="213"/>
        <v>East</v>
      </c>
      <c r="F1672" s="4" t="s">
        <v>535</v>
      </c>
      <c r="G1672" s="4" t="str">
        <f t="shared" si="215"/>
        <v>Furniture</v>
      </c>
      <c r="H1672" s="1">
        <v>223.25</v>
      </c>
      <c r="I1672" s="1">
        <v>11</v>
      </c>
      <c r="J1672" s="1">
        <v>25</v>
      </c>
      <c r="K1672" s="1">
        <v>1933.72</v>
      </c>
      <c r="M1672" t="b">
        <f t="shared" si="217"/>
        <v>1</v>
      </c>
      <c r="N1672" t="b">
        <f t="shared" si="218"/>
        <v>1</v>
      </c>
      <c r="O1672" t="b">
        <f t="shared" si="219"/>
        <v>1</v>
      </c>
      <c r="P1672" t="b">
        <f t="shared" si="220"/>
        <v>1</v>
      </c>
      <c r="R1672" t="str">
        <f t="shared" si="216"/>
        <v/>
      </c>
    </row>
    <row r="1673" spans="1:18" ht="14.25" hidden="1">
      <c r="A1673" s="1" t="s">
        <v>1632</v>
      </c>
      <c r="B1673" s="1" t="str">
        <f t="shared" si="214"/>
        <v>6d63e596</v>
      </c>
      <c r="C1673" s="3">
        <v>45412</v>
      </c>
      <c r="D1673" s="2" t="s">
        <v>3910</v>
      </c>
      <c r="E1673" s="2" t="str">
        <f t="shared" si="213"/>
        <v>North</v>
      </c>
      <c r="F1673" s="4" t="s">
        <v>88</v>
      </c>
      <c r="G1673" s="4" t="str">
        <f t="shared" si="215"/>
        <v>Groceries</v>
      </c>
      <c r="H1673" s="1">
        <v>102.02</v>
      </c>
      <c r="I1673" s="1">
        <v>45</v>
      </c>
      <c r="J1673" s="1">
        <v>47</v>
      </c>
      <c r="K1673" s="1">
        <v>1878.03</v>
      </c>
      <c r="M1673" t="b">
        <f t="shared" si="217"/>
        <v>1</v>
      </c>
      <c r="N1673" t="b">
        <f t="shared" si="218"/>
        <v>1</v>
      </c>
      <c r="O1673" t="b">
        <f t="shared" si="219"/>
        <v>1</v>
      </c>
      <c r="P1673" t="b">
        <f t="shared" si="220"/>
        <v>1</v>
      </c>
      <c r="R1673" t="str">
        <f t="shared" si="216"/>
        <v/>
      </c>
    </row>
    <row r="1674" spans="1:18" ht="14.25" hidden="1">
      <c r="A1674" s="1" t="s">
        <v>1633</v>
      </c>
      <c r="B1674" s="1" t="str">
        <f t="shared" si="214"/>
        <v>e5cf4f8c</v>
      </c>
      <c r="C1674" s="3">
        <v>44897</v>
      </c>
      <c r="D1674" s="2" t="s">
        <v>3913</v>
      </c>
      <c r="E1674" s="2" t="str">
        <f t="shared" si="213"/>
        <v>South</v>
      </c>
      <c r="F1674" s="4" t="s">
        <v>1222</v>
      </c>
      <c r="G1674" s="4" t="str">
        <f t="shared" si="215"/>
        <v>Electronics</v>
      </c>
      <c r="H1674" s="1">
        <v>1962.68</v>
      </c>
      <c r="I1674" s="1">
        <v>27</v>
      </c>
      <c r="J1674" s="1">
        <v>3</v>
      </c>
      <c r="K1674" s="1">
        <v>394.39</v>
      </c>
      <c r="M1674" t="b">
        <f t="shared" si="217"/>
        <v>1</v>
      </c>
      <c r="N1674" t="b">
        <f t="shared" si="218"/>
        <v>1</v>
      </c>
      <c r="O1674" t="b">
        <f t="shared" si="219"/>
        <v>1</v>
      </c>
      <c r="P1674" t="b">
        <f t="shared" si="220"/>
        <v>1</v>
      </c>
      <c r="R1674" t="str">
        <f t="shared" si="216"/>
        <v/>
      </c>
    </row>
    <row r="1675" spans="1:18" ht="14.25" hidden="1">
      <c r="A1675" s="1" t="s">
        <v>1634</v>
      </c>
      <c r="B1675" s="1" t="str">
        <f t="shared" si="214"/>
        <v>f752df54</v>
      </c>
      <c r="C1675" s="3">
        <v>45189</v>
      </c>
      <c r="D1675" s="2" t="s">
        <v>3911</v>
      </c>
      <c r="E1675" s="2" t="str">
        <f t="shared" si="213"/>
        <v>West</v>
      </c>
      <c r="F1675" s="4" t="s">
        <v>1222</v>
      </c>
      <c r="G1675" s="4" t="str">
        <f t="shared" si="215"/>
        <v>Electronics</v>
      </c>
      <c r="H1675" s="1">
        <v>2588.66</v>
      </c>
      <c r="I1675" s="1">
        <v>9</v>
      </c>
      <c r="J1675" s="1">
        <v>11</v>
      </c>
      <c r="K1675" s="1">
        <v>382.41</v>
      </c>
      <c r="M1675" t="b">
        <f t="shared" si="217"/>
        <v>1</v>
      </c>
      <c r="N1675" t="b">
        <f t="shared" si="218"/>
        <v>1</v>
      </c>
      <c r="O1675" t="b">
        <f t="shared" si="219"/>
        <v>1</v>
      </c>
      <c r="P1675" t="b">
        <f t="shared" si="220"/>
        <v>1</v>
      </c>
      <c r="R1675" t="str">
        <f t="shared" si="216"/>
        <v/>
      </c>
    </row>
    <row r="1676" spans="1:18" ht="14.25" hidden="1">
      <c r="A1676" s="1" t="s">
        <v>1635</v>
      </c>
      <c r="B1676" s="1" t="str">
        <f t="shared" si="214"/>
        <v>0fa0e3f9</v>
      </c>
      <c r="C1676" s="3">
        <v>45541</v>
      </c>
      <c r="D1676" s="2" t="s">
        <v>3910</v>
      </c>
      <c r="E1676" s="2" t="str">
        <f t="shared" si="213"/>
        <v>North</v>
      </c>
      <c r="F1676" s="4" t="s">
        <v>1531</v>
      </c>
      <c r="G1676" s="4" t="str">
        <f t="shared" si="215"/>
        <v>Sports</v>
      </c>
      <c r="H1676" s="1">
        <v>4140.6499999999996</v>
      </c>
      <c r="I1676" s="1">
        <v>49</v>
      </c>
      <c r="J1676" s="1">
        <v>2</v>
      </c>
      <c r="K1676" s="1">
        <v>1658.12</v>
      </c>
      <c r="M1676" t="b">
        <f t="shared" si="217"/>
        <v>1</v>
      </c>
      <c r="N1676" t="b">
        <f t="shared" si="218"/>
        <v>1</v>
      </c>
      <c r="O1676" t="b">
        <f t="shared" si="219"/>
        <v>1</v>
      </c>
      <c r="P1676" t="b">
        <f t="shared" si="220"/>
        <v>1</v>
      </c>
      <c r="R1676" t="str">
        <f t="shared" si="216"/>
        <v/>
      </c>
    </row>
    <row r="1677" spans="1:18" ht="14.25" hidden="1">
      <c r="A1677" s="1" t="s">
        <v>1636</v>
      </c>
      <c r="B1677" s="1" t="str">
        <f t="shared" si="214"/>
        <v>78f4cb38</v>
      </c>
      <c r="C1677" s="3">
        <v>45194</v>
      </c>
      <c r="D1677" s="2" t="s">
        <v>3912</v>
      </c>
      <c r="E1677" s="2" t="str">
        <f t="shared" si="213"/>
        <v>East</v>
      </c>
      <c r="F1677" s="4" t="s">
        <v>1531</v>
      </c>
      <c r="G1677" s="4" t="str">
        <f t="shared" si="215"/>
        <v>Sports</v>
      </c>
      <c r="H1677" s="1">
        <v>3417.74</v>
      </c>
      <c r="I1677" s="1">
        <v>9</v>
      </c>
      <c r="J1677" s="1">
        <v>17</v>
      </c>
      <c r="K1677" s="1">
        <v>1088.74</v>
      </c>
      <c r="M1677" t="b">
        <f t="shared" si="217"/>
        <v>1</v>
      </c>
      <c r="N1677" t="b">
        <f t="shared" si="218"/>
        <v>1</v>
      </c>
      <c r="O1677" t="b">
        <f t="shared" si="219"/>
        <v>1</v>
      </c>
      <c r="P1677" t="b">
        <f t="shared" si="220"/>
        <v>1</v>
      </c>
      <c r="R1677" t="str">
        <f t="shared" si="216"/>
        <v/>
      </c>
    </row>
    <row r="1678" spans="1:18" ht="14.25" hidden="1">
      <c r="A1678" s="1" t="s">
        <v>1637</v>
      </c>
      <c r="B1678" s="1" t="str">
        <f t="shared" si="214"/>
        <v>e2b94564</v>
      </c>
      <c r="C1678" s="3">
        <v>45554</v>
      </c>
      <c r="D1678" s="2" t="s">
        <v>3913</v>
      </c>
      <c r="E1678" s="2" t="str">
        <f t="shared" si="213"/>
        <v>South</v>
      </c>
      <c r="F1678" s="4" t="s">
        <v>1531</v>
      </c>
      <c r="G1678" s="4" t="str">
        <f t="shared" si="215"/>
        <v>Sports</v>
      </c>
      <c r="H1678" s="1">
        <v>2045.63</v>
      </c>
      <c r="I1678" s="1">
        <v>48</v>
      </c>
      <c r="J1678" s="1">
        <v>30</v>
      </c>
      <c r="K1678" s="1">
        <v>639.82000000000005</v>
      </c>
      <c r="M1678" t="b">
        <f t="shared" si="217"/>
        <v>1</v>
      </c>
      <c r="N1678" t="b">
        <f t="shared" si="218"/>
        <v>1</v>
      </c>
      <c r="O1678" t="b">
        <f t="shared" si="219"/>
        <v>1</v>
      </c>
      <c r="P1678" t="b">
        <f t="shared" si="220"/>
        <v>1</v>
      </c>
      <c r="R1678" t="str">
        <f t="shared" si="216"/>
        <v/>
      </c>
    </row>
    <row r="1679" spans="1:18" ht="14.25" hidden="1">
      <c r="A1679" s="1" t="s">
        <v>1638</v>
      </c>
      <c r="B1679" s="1" t="str">
        <f t="shared" si="214"/>
        <v>4751882a</v>
      </c>
      <c r="C1679" s="3">
        <v>45113</v>
      </c>
      <c r="D1679" s="2" t="s">
        <v>3913</v>
      </c>
      <c r="E1679" s="2" t="str">
        <f t="shared" si="213"/>
        <v>South</v>
      </c>
      <c r="F1679" s="4" t="s">
        <v>1531</v>
      </c>
      <c r="G1679" s="4" t="str">
        <f t="shared" si="215"/>
        <v>Sports</v>
      </c>
      <c r="H1679" s="1">
        <v>3271.35</v>
      </c>
      <c r="I1679" s="1">
        <v>19</v>
      </c>
      <c r="J1679" s="1">
        <v>2</v>
      </c>
      <c r="K1679" s="1">
        <v>1406.01</v>
      </c>
      <c r="M1679" t="b">
        <f t="shared" si="217"/>
        <v>1</v>
      </c>
      <c r="N1679" t="b">
        <f t="shared" si="218"/>
        <v>1</v>
      </c>
      <c r="O1679" t="b">
        <f t="shared" si="219"/>
        <v>1</v>
      </c>
      <c r="P1679" t="b">
        <f t="shared" si="220"/>
        <v>1</v>
      </c>
      <c r="R1679" t="str">
        <f t="shared" si="216"/>
        <v/>
      </c>
    </row>
    <row r="1680" spans="1:18" ht="14.25" hidden="1">
      <c r="A1680" s="1" t="s">
        <v>1639</v>
      </c>
      <c r="B1680" s="1" t="str">
        <f t="shared" si="214"/>
        <v>0e2864e8</v>
      </c>
      <c r="C1680" s="3">
        <v>45599</v>
      </c>
      <c r="D1680" s="2" t="s">
        <v>3910</v>
      </c>
      <c r="E1680" s="2" t="str">
        <f t="shared" si="213"/>
        <v>North</v>
      </c>
      <c r="F1680" s="4" t="s">
        <v>1222</v>
      </c>
      <c r="G1680" s="4" t="str">
        <f t="shared" si="215"/>
        <v>Electronics</v>
      </c>
      <c r="H1680" s="1">
        <v>4959.6499999999996</v>
      </c>
      <c r="I1680" s="1">
        <v>24</v>
      </c>
      <c r="J1680" s="1">
        <v>33</v>
      </c>
      <c r="K1680" s="1">
        <v>1201.2</v>
      </c>
      <c r="M1680" t="b">
        <f t="shared" si="217"/>
        <v>1</v>
      </c>
      <c r="N1680" t="b">
        <f t="shared" si="218"/>
        <v>1</v>
      </c>
      <c r="O1680" t="b">
        <f t="shared" si="219"/>
        <v>1</v>
      </c>
      <c r="P1680" t="b">
        <f t="shared" si="220"/>
        <v>1</v>
      </c>
      <c r="R1680" t="str">
        <f t="shared" si="216"/>
        <v/>
      </c>
    </row>
    <row r="1681" spans="1:18" ht="14.25" hidden="1">
      <c r="A1681" s="1" t="s">
        <v>1640</v>
      </c>
      <c r="B1681" s="1" t="str">
        <f t="shared" si="214"/>
        <v>9af2d455</v>
      </c>
      <c r="C1681" s="3">
        <v>45094</v>
      </c>
      <c r="D1681" s="2" t="s">
        <v>3911</v>
      </c>
      <c r="E1681" s="2" t="str">
        <f t="shared" si="213"/>
        <v>West</v>
      </c>
      <c r="F1681" s="4" t="s">
        <v>88</v>
      </c>
      <c r="G1681" s="4" t="str">
        <f t="shared" si="215"/>
        <v>Groceries</v>
      </c>
      <c r="H1681" s="1">
        <v>1851.49</v>
      </c>
      <c r="I1681" s="1">
        <v>19</v>
      </c>
      <c r="J1681" s="1">
        <v>30</v>
      </c>
      <c r="K1681" s="1">
        <v>1004.26</v>
      </c>
      <c r="M1681" t="b">
        <f t="shared" si="217"/>
        <v>1</v>
      </c>
      <c r="N1681" t="b">
        <f t="shared" si="218"/>
        <v>1</v>
      </c>
      <c r="O1681" t="b">
        <f t="shared" si="219"/>
        <v>1</v>
      </c>
      <c r="P1681" t="b">
        <f t="shared" si="220"/>
        <v>1</v>
      </c>
      <c r="R1681" t="str">
        <f t="shared" si="216"/>
        <v/>
      </c>
    </row>
    <row r="1682" spans="1:18" ht="14.25" hidden="1">
      <c r="A1682" s="1" t="s">
        <v>1641</v>
      </c>
      <c r="B1682" s="1" t="str">
        <f t="shared" si="214"/>
        <v>63e1cd8d</v>
      </c>
      <c r="C1682" s="3">
        <v>45274</v>
      </c>
      <c r="D1682" s="2" t="s">
        <v>3913</v>
      </c>
      <c r="E1682" s="2" t="str">
        <f t="shared" si="213"/>
        <v>South</v>
      </c>
      <c r="F1682" s="4" t="s">
        <v>88</v>
      </c>
      <c r="G1682" s="4" t="str">
        <f t="shared" si="215"/>
        <v>Groceries</v>
      </c>
      <c r="H1682" s="1">
        <v>372.04</v>
      </c>
      <c r="I1682" s="1">
        <v>34</v>
      </c>
      <c r="J1682" s="1">
        <v>4</v>
      </c>
      <c r="K1682" s="1">
        <v>40.86</v>
      </c>
      <c r="M1682" t="b">
        <f t="shared" si="217"/>
        <v>1</v>
      </c>
      <c r="N1682" t="b">
        <f t="shared" si="218"/>
        <v>1</v>
      </c>
      <c r="O1682" t="b">
        <f t="shared" si="219"/>
        <v>1</v>
      </c>
      <c r="P1682" t="b">
        <f t="shared" si="220"/>
        <v>1</v>
      </c>
      <c r="R1682" t="str">
        <f t="shared" si="216"/>
        <v/>
      </c>
    </row>
    <row r="1683" spans="1:18" ht="14.25" hidden="1">
      <c r="A1683" s="1" t="s">
        <v>1642</v>
      </c>
      <c r="B1683" s="1" t="str">
        <f t="shared" si="214"/>
        <v>da853f35</v>
      </c>
      <c r="C1683" s="3">
        <v>45076</v>
      </c>
      <c r="D1683" s="2" t="s">
        <v>3910</v>
      </c>
      <c r="E1683" s="2" t="str">
        <f t="shared" si="213"/>
        <v>North</v>
      </c>
      <c r="F1683" s="4" t="s">
        <v>1222</v>
      </c>
      <c r="G1683" s="4" t="str">
        <f t="shared" si="215"/>
        <v>Electronics</v>
      </c>
      <c r="H1683" s="1">
        <v>2952.87</v>
      </c>
      <c r="I1683" s="1">
        <v>39</v>
      </c>
      <c r="J1683" s="1">
        <v>39</v>
      </c>
      <c r="K1683" s="1">
        <v>451.49</v>
      </c>
      <c r="M1683" t="b">
        <f t="shared" si="217"/>
        <v>1</v>
      </c>
      <c r="N1683" t="b">
        <f t="shared" si="218"/>
        <v>1</v>
      </c>
      <c r="O1683" t="b">
        <f t="shared" si="219"/>
        <v>1</v>
      </c>
      <c r="P1683" t="b">
        <f t="shared" si="220"/>
        <v>1</v>
      </c>
      <c r="R1683" t="str">
        <f t="shared" si="216"/>
        <v/>
      </c>
    </row>
    <row r="1684" spans="1:18" ht="14.25">
      <c r="A1684" s="1" t="s">
        <v>1643</v>
      </c>
      <c r="B1684" s="1" t="str">
        <f t="shared" si="214"/>
        <v>c7eee507</v>
      </c>
      <c r="C1684" s="3">
        <v>45392</v>
      </c>
      <c r="D1684" s="2" t="s">
        <v>3913</v>
      </c>
      <c r="E1684" s="2" t="str">
        <f t="shared" si="213"/>
        <v>South</v>
      </c>
      <c r="F1684" s="4" t="s">
        <v>1474</v>
      </c>
      <c r="G1684" s="4" t="str">
        <f t="shared" si="215"/>
        <v>Clothing</v>
      </c>
      <c r="H1684" s="1">
        <v>3436.69</v>
      </c>
      <c r="I1684" s="1">
        <v>35</v>
      </c>
      <c r="J1684" s="1">
        <v>39</v>
      </c>
      <c r="K1684" s="1">
        <v>1894.72</v>
      </c>
      <c r="M1684" t="b">
        <f t="shared" si="217"/>
        <v>1</v>
      </c>
      <c r="N1684" t="b">
        <f t="shared" si="218"/>
        <v>1</v>
      </c>
      <c r="O1684" t="b">
        <f t="shared" si="219"/>
        <v>1</v>
      </c>
      <c r="P1684" t="b">
        <f t="shared" si="220"/>
        <v>1</v>
      </c>
      <c r="R1684" t="str">
        <f t="shared" si="216"/>
        <v/>
      </c>
    </row>
    <row r="1685" spans="1:18" ht="14.25" hidden="1">
      <c r="A1685" s="1" t="s">
        <v>1644</v>
      </c>
      <c r="B1685" s="1" t="str">
        <f t="shared" si="214"/>
        <v>abcb79a0</v>
      </c>
      <c r="C1685" s="3">
        <v>45165</v>
      </c>
      <c r="D1685" s="2" t="s">
        <v>3911</v>
      </c>
      <c r="E1685" s="2" t="str">
        <f t="shared" si="213"/>
        <v>West</v>
      </c>
      <c r="F1685" s="4" t="s">
        <v>1645</v>
      </c>
      <c r="G1685" s="4" t="str">
        <f t="shared" si="215"/>
        <v>Furniture</v>
      </c>
      <c r="H1685" s="1">
        <v>2322.39</v>
      </c>
      <c r="I1685" s="1">
        <v>14</v>
      </c>
      <c r="J1685" s="1">
        <v>17</v>
      </c>
      <c r="K1685" s="1">
        <v>205.94</v>
      </c>
      <c r="M1685" t="b">
        <f t="shared" si="217"/>
        <v>1</v>
      </c>
      <c r="N1685" t="b">
        <f t="shared" si="218"/>
        <v>1</v>
      </c>
      <c r="O1685" t="b">
        <f t="shared" si="219"/>
        <v>1</v>
      </c>
      <c r="P1685" t="b">
        <f t="shared" si="220"/>
        <v>1</v>
      </c>
      <c r="R1685" t="str">
        <f t="shared" si="216"/>
        <v/>
      </c>
    </row>
    <row r="1686" spans="1:18" ht="14.25">
      <c r="A1686" s="1" t="s">
        <v>1646</v>
      </c>
      <c r="B1686" s="1" t="str">
        <f t="shared" si="214"/>
        <v>138c04ac</v>
      </c>
      <c r="C1686" s="3">
        <v>45277</v>
      </c>
      <c r="D1686" s="2" t="s">
        <v>3912</v>
      </c>
      <c r="E1686" s="2" t="str">
        <f t="shared" si="213"/>
        <v>East</v>
      </c>
      <c r="F1686" s="4" t="s">
        <v>1474</v>
      </c>
      <c r="G1686" s="4" t="str">
        <f t="shared" si="215"/>
        <v>Clothing</v>
      </c>
      <c r="H1686" s="1">
        <v>3910.22</v>
      </c>
      <c r="I1686" s="1">
        <v>34</v>
      </c>
      <c r="J1686" s="1">
        <v>31</v>
      </c>
      <c r="K1686" s="1">
        <v>876.59</v>
      </c>
      <c r="M1686" t="b">
        <f t="shared" si="217"/>
        <v>1</v>
      </c>
      <c r="N1686" t="b">
        <f t="shared" si="218"/>
        <v>1</v>
      </c>
      <c r="O1686" t="b">
        <f t="shared" si="219"/>
        <v>1</v>
      </c>
      <c r="P1686" t="b">
        <f t="shared" si="220"/>
        <v>1</v>
      </c>
      <c r="R1686" t="str">
        <f t="shared" si="216"/>
        <v/>
      </c>
    </row>
    <row r="1687" spans="1:18" ht="14.25" hidden="1">
      <c r="A1687" s="1" t="s">
        <v>1647</v>
      </c>
      <c r="B1687" s="1" t="str">
        <f t="shared" si="214"/>
        <v>cc2ebf01</v>
      </c>
      <c r="C1687" s="3">
        <v>45456</v>
      </c>
      <c r="D1687" s="2" t="s">
        <v>3913</v>
      </c>
      <c r="E1687" s="2" t="str">
        <f t="shared" si="213"/>
        <v>South</v>
      </c>
      <c r="F1687" s="4" t="s">
        <v>1645</v>
      </c>
      <c r="G1687" s="4" t="str">
        <f t="shared" si="215"/>
        <v>Furniture</v>
      </c>
      <c r="H1687" s="1">
        <v>1520.29</v>
      </c>
      <c r="I1687" s="1">
        <v>38</v>
      </c>
      <c r="J1687" s="1">
        <v>14</v>
      </c>
      <c r="K1687" s="1">
        <v>998.09</v>
      </c>
      <c r="M1687" t="b">
        <f t="shared" si="217"/>
        <v>1</v>
      </c>
      <c r="N1687" t="b">
        <f t="shared" si="218"/>
        <v>1</v>
      </c>
      <c r="O1687" t="b">
        <f t="shared" si="219"/>
        <v>1</v>
      </c>
      <c r="P1687" t="b">
        <f t="shared" si="220"/>
        <v>1</v>
      </c>
      <c r="R1687" t="str">
        <f t="shared" si="216"/>
        <v/>
      </c>
    </row>
    <row r="1688" spans="1:18" ht="14.25" hidden="1">
      <c r="A1688" s="1" t="s">
        <v>1648</v>
      </c>
      <c r="B1688" s="1" t="str">
        <f t="shared" si="214"/>
        <v>9c3dba02</v>
      </c>
      <c r="C1688" s="3">
        <v>45054</v>
      </c>
      <c r="D1688" s="2" t="s">
        <v>3910</v>
      </c>
      <c r="E1688" s="2" t="str">
        <f t="shared" si="213"/>
        <v>North</v>
      </c>
      <c r="F1688" s="4" t="s">
        <v>1645</v>
      </c>
      <c r="G1688" s="4" t="str">
        <f t="shared" si="215"/>
        <v>Furniture</v>
      </c>
      <c r="H1688" s="1">
        <v>546.87</v>
      </c>
      <c r="I1688" s="1">
        <v>31</v>
      </c>
      <c r="J1688" s="1">
        <v>9</v>
      </c>
      <c r="K1688" s="1">
        <v>1032.83</v>
      </c>
      <c r="M1688" t="b">
        <f t="shared" si="217"/>
        <v>1</v>
      </c>
      <c r="N1688" t="b">
        <f t="shared" si="218"/>
        <v>1</v>
      </c>
      <c r="O1688" t="b">
        <f t="shared" si="219"/>
        <v>1</v>
      </c>
      <c r="P1688" t="b">
        <f t="shared" si="220"/>
        <v>1</v>
      </c>
      <c r="R1688" t="str">
        <f t="shared" si="216"/>
        <v/>
      </c>
    </row>
    <row r="1689" spans="1:18" ht="14.25" hidden="1">
      <c r="A1689" s="1" t="s">
        <v>1649</v>
      </c>
      <c r="B1689" s="1" t="str">
        <f t="shared" si="214"/>
        <v>6036188d</v>
      </c>
      <c r="C1689" s="3">
        <v>45353</v>
      </c>
      <c r="D1689" s="2" t="s">
        <v>3912</v>
      </c>
      <c r="E1689" s="2" t="str">
        <f t="shared" si="213"/>
        <v>East</v>
      </c>
      <c r="F1689" s="4" t="s">
        <v>88</v>
      </c>
      <c r="G1689" s="4" t="str">
        <f t="shared" si="215"/>
        <v>Groceries</v>
      </c>
      <c r="H1689" s="1">
        <v>3024.41</v>
      </c>
      <c r="I1689" s="1">
        <v>18</v>
      </c>
      <c r="J1689" s="1">
        <v>12</v>
      </c>
      <c r="K1689" s="1">
        <v>918.96</v>
      </c>
      <c r="M1689" t="b">
        <f t="shared" si="217"/>
        <v>1</v>
      </c>
      <c r="N1689" t="b">
        <f t="shared" si="218"/>
        <v>1</v>
      </c>
      <c r="O1689" t="b">
        <f t="shared" si="219"/>
        <v>1</v>
      </c>
      <c r="P1689" t="b">
        <f t="shared" si="220"/>
        <v>1</v>
      </c>
      <c r="R1689" t="str">
        <f t="shared" si="216"/>
        <v/>
      </c>
    </row>
    <row r="1690" spans="1:18" ht="14.25">
      <c r="A1690" s="1" t="s">
        <v>1650</v>
      </c>
      <c r="B1690" s="1" t="str">
        <f t="shared" si="214"/>
        <v>b5c4d8c4</v>
      </c>
      <c r="C1690" s="3">
        <v>45235</v>
      </c>
      <c r="D1690" s="2" t="s">
        <v>3913</v>
      </c>
      <c r="E1690" s="2" t="str">
        <f t="shared" si="213"/>
        <v>South</v>
      </c>
      <c r="F1690" s="4" t="s">
        <v>1474</v>
      </c>
      <c r="G1690" s="4" t="str">
        <f t="shared" si="215"/>
        <v>Clothing</v>
      </c>
      <c r="H1690" s="1">
        <v>4239.0600000000004</v>
      </c>
      <c r="I1690" s="1">
        <v>43</v>
      </c>
      <c r="J1690" s="1">
        <v>19</v>
      </c>
      <c r="K1690" s="1">
        <v>492.13</v>
      </c>
      <c r="M1690" t="b">
        <f t="shared" si="217"/>
        <v>1</v>
      </c>
      <c r="N1690" t="b">
        <f t="shared" si="218"/>
        <v>1</v>
      </c>
      <c r="O1690" t="b">
        <f t="shared" si="219"/>
        <v>1</v>
      </c>
      <c r="P1690" t="b">
        <f t="shared" si="220"/>
        <v>1</v>
      </c>
      <c r="R1690" t="str">
        <f t="shared" si="216"/>
        <v/>
      </c>
    </row>
    <row r="1691" spans="1:18" ht="14.25" hidden="1">
      <c r="A1691" s="1" t="s">
        <v>1651</v>
      </c>
      <c r="B1691" s="1" t="str">
        <f t="shared" si="214"/>
        <v>28e6ef8e</v>
      </c>
      <c r="C1691" s="3">
        <v>45105</v>
      </c>
      <c r="D1691" s="2" t="s">
        <v>3912</v>
      </c>
      <c r="E1691" s="2" t="str">
        <f t="shared" si="213"/>
        <v>East</v>
      </c>
      <c r="F1691" s="4" t="s">
        <v>1531</v>
      </c>
      <c r="G1691" s="4" t="str">
        <f t="shared" si="215"/>
        <v>Sports</v>
      </c>
      <c r="H1691" s="1">
        <v>1406.28</v>
      </c>
      <c r="I1691" s="1">
        <v>19</v>
      </c>
      <c r="J1691" s="1">
        <v>12</v>
      </c>
      <c r="K1691" s="1">
        <v>476.46</v>
      </c>
      <c r="M1691" t="b">
        <f t="shared" si="217"/>
        <v>1</v>
      </c>
      <c r="N1691" t="b">
        <f t="shared" si="218"/>
        <v>1</v>
      </c>
      <c r="O1691" t="b">
        <f t="shared" si="219"/>
        <v>1</v>
      </c>
      <c r="P1691" t="b">
        <f t="shared" si="220"/>
        <v>1</v>
      </c>
      <c r="R1691" t="str">
        <f t="shared" si="216"/>
        <v/>
      </c>
    </row>
    <row r="1692" spans="1:18" ht="14.25">
      <c r="A1692" s="1" t="s">
        <v>1652</v>
      </c>
      <c r="B1692" s="1" t="str">
        <f t="shared" si="214"/>
        <v>713dfa0a</v>
      </c>
      <c r="C1692" s="3">
        <v>45182</v>
      </c>
      <c r="D1692" s="2" t="s">
        <v>3913</v>
      </c>
      <c r="E1692" s="2" t="str">
        <f t="shared" si="213"/>
        <v>South</v>
      </c>
      <c r="F1692" s="4" t="s">
        <v>1474</v>
      </c>
      <c r="G1692" s="4" t="str">
        <f t="shared" si="215"/>
        <v>Clothing</v>
      </c>
      <c r="H1692" s="1">
        <v>549.39</v>
      </c>
      <c r="I1692" s="1">
        <v>10</v>
      </c>
      <c r="J1692" s="1">
        <v>13</v>
      </c>
      <c r="K1692" s="1">
        <v>1831.68</v>
      </c>
      <c r="M1692" t="b">
        <f t="shared" si="217"/>
        <v>1</v>
      </c>
      <c r="N1692" t="b">
        <f t="shared" si="218"/>
        <v>1</v>
      </c>
      <c r="O1692" t="b">
        <f t="shared" si="219"/>
        <v>1</v>
      </c>
      <c r="P1692" t="b">
        <f t="shared" si="220"/>
        <v>1</v>
      </c>
      <c r="R1692" t="str">
        <f t="shared" si="216"/>
        <v/>
      </c>
    </row>
    <row r="1693" spans="1:18" ht="14.25" hidden="1">
      <c r="A1693" s="1" t="s">
        <v>1653</v>
      </c>
      <c r="B1693" s="1" t="str">
        <f t="shared" si="214"/>
        <v>ae93a655</v>
      </c>
      <c r="C1693" s="3">
        <v>45335</v>
      </c>
      <c r="D1693" s="2" t="s">
        <v>3910</v>
      </c>
      <c r="E1693" s="2" t="str">
        <f t="shared" si="213"/>
        <v>North</v>
      </c>
      <c r="F1693" s="4" t="s">
        <v>1645</v>
      </c>
      <c r="G1693" s="4" t="str">
        <f t="shared" si="215"/>
        <v>Furniture</v>
      </c>
      <c r="H1693" s="1">
        <v>3847.23</v>
      </c>
      <c r="I1693" s="1">
        <v>18</v>
      </c>
      <c r="J1693" s="1">
        <v>29</v>
      </c>
      <c r="K1693" s="1">
        <v>850.29</v>
      </c>
      <c r="M1693" t="b">
        <f t="shared" si="217"/>
        <v>1</v>
      </c>
      <c r="N1693" t="b">
        <f t="shared" si="218"/>
        <v>1</v>
      </c>
      <c r="O1693" t="b">
        <f t="shared" si="219"/>
        <v>1</v>
      </c>
      <c r="P1693" t="b">
        <f t="shared" si="220"/>
        <v>1</v>
      </c>
      <c r="R1693" t="str">
        <f t="shared" si="216"/>
        <v/>
      </c>
    </row>
    <row r="1694" spans="1:18" ht="14.25">
      <c r="A1694" s="1" t="s">
        <v>1654</v>
      </c>
      <c r="B1694" s="1" t="str">
        <f t="shared" si="214"/>
        <v>dd842c1c</v>
      </c>
      <c r="C1694" s="3">
        <v>45560</v>
      </c>
      <c r="D1694" s="2" t="s">
        <v>3910</v>
      </c>
      <c r="E1694" s="2" t="str">
        <f t="shared" si="213"/>
        <v>North</v>
      </c>
      <c r="F1694" s="4" t="s">
        <v>1474</v>
      </c>
      <c r="G1694" s="4" t="str">
        <f t="shared" si="215"/>
        <v>Clothing</v>
      </c>
      <c r="H1694" s="1">
        <v>4524.83</v>
      </c>
      <c r="I1694" s="1">
        <v>30</v>
      </c>
      <c r="J1694" s="1">
        <v>50</v>
      </c>
      <c r="K1694" s="1">
        <v>1776.54</v>
      </c>
      <c r="M1694" t="b">
        <f t="shared" si="217"/>
        <v>1</v>
      </c>
      <c r="N1694" t="b">
        <f t="shared" si="218"/>
        <v>1</v>
      </c>
      <c r="O1694" t="b">
        <f t="shared" si="219"/>
        <v>1</v>
      </c>
      <c r="P1694" t="b">
        <f t="shared" si="220"/>
        <v>1</v>
      </c>
      <c r="R1694" t="str">
        <f t="shared" si="216"/>
        <v/>
      </c>
    </row>
    <row r="1695" spans="1:18" ht="14.25">
      <c r="A1695" s="1" t="s">
        <v>1655</v>
      </c>
      <c r="B1695" s="1" t="str">
        <f t="shared" si="214"/>
        <v>c39b42de</v>
      </c>
      <c r="C1695" s="3">
        <v>45205</v>
      </c>
      <c r="D1695" s="2" t="s">
        <v>3913</v>
      </c>
      <c r="E1695" s="2" t="str">
        <f t="shared" si="213"/>
        <v>South</v>
      </c>
      <c r="F1695" s="4" t="s">
        <v>1474</v>
      </c>
      <c r="G1695" s="4" t="str">
        <f t="shared" si="215"/>
        <v>Clothing</v>
      </c>
      <c r="H1695" s="1">
        <v>3934.77</v>
      </c>
      <c r="I1695" s="1">
        <v>28</v>
      </c>
      <c r="J1695" s="1">
        <v>10</v>
      </c>
      <c r="K1695" s="1">
        <v>1167.23</v>
      </c>
      <c r="M1695" t="b">
        <f t="shared" si="217"/>
        <v>1</v>
      </c>
      <c r="N1695" t="b">
        <f t="shared" si="218"/>
        <v>1</v>
      </c>
      <c r="O1695" t="b">
        <f t="shared" si="219"/>
        <v>1</v>
      </c>
      <c r="P1695" t="b">
        <f t="shared" si="220"/>
        <v>1</v>
      </c>
      <c r="R1695" t="str">
        <f t="shared" si="216"/>
        <v/>
      </c>
    </row>
    <row r="1696" spans="1:18" ht="14.25" hidden="1">
      <c r="A1696" s="1" t="s">
        <v>1656</v>
      </c>
      <c r="B1696" s="1" t="str">
        <f t="shared" si="214"/>
        <v>61acc9a0</v>
      </c>
      <c r="C1696" s="3">
        <v>45097</v>
      </c>
      <c r="D1696" s="2" t="s">
        <v>3911</v>
      </c>
      <c r="E1696" s="2" t="str">
        <f t="shared" si="213"/>
        <v>West</v>
      </c>
      <c r="F1696" s="4" t="s">
        <v>1222</v>
      </c>
      <c r="G1696" s="4" t="str">
        <f t="shared" si="215"/>
        <v>Electronics</v>
      </c>
      <c r="H1696" s="1">
        <v>4579.78</v>
      </c>
      <c r="I1696" s="1">
        <v>35</v>
      </c>
      <c r="J1696" s="1">
        <v>42</v>
      </c>
      <c r="K1696" s="1">
        <v>1540.99</v>
      </c>
      <c r="M1696" t="b">
        <f t="shared" si="217"/>
        <v>1</v>
      </c>
      <c r="N1696" t="b">
        <f t="shared" si="218"/>
        <v>1</v>
      </c>
      <c r="O1696" t="b">
        <f t="shared" si="219"/>
        <v>1</v>
      </c>
      <c r="P1696" t="b">
        <f t="shared" si="220"/>
        <v>1</v>
      </c>
      <c r="R1696" t="str">
        <f t="shared" si="216"/>
        <v/>
      </c>
    </row>
    <row r="1697" spans="1:18" ht="14.25">
      <c r="A1697" s="1" t="s">
        <v>1657</v>
      </c>
      <c r="B1697" s="1" t="str">
        <f t="shared" si="214"/>
        <v>2f497ee4</v>
      </c>
      <c r="C1697" s="3">
        <v>45597</v>
      </c>
      <c r="D1697" s="2" t="s">
        <v>3913</v>
      </c>
      <c r="E1697" s="2" t="str">
        <f t="shared" si="213"/>
        <v>South</v>
      </c>
      <c r="F1697" s="4" t="s">
        <v>1474</v>
      </c>
      <c r="G1697" s="4" t="str">
        <f t="shared" si="215"/>
        <v>Clothing</v>
      </c>
      <c r="H1697" s="1">
        <v>2499.65</v>
      </c>
      <c r="I1697" s="1">
        <v>27</v>
      </c>
      <c r="J1697" s="1">
        <v>28</v>
      </c>
      <c r="K1697" s="1">
        <v>1754.88</v>
      </c>
      <c r="M1697" t="b">
        <f t="shared" si="217"/>
        <v>1</v>
      </c>
      <c r="N1697" t="b">
        <f t="shared" si="218"/>
        <v>1</v>
      </c>
      <c r="O1697" t="b">
        <f t="shared" si="219"/>
        <v>1</v>
      </c>
      <c r="P1697" t="b">
        <f t="shared" si="220"/>
        <v>1</v>
      </c>
      <c r="R1697" t="str">
        <f t="shared" si="216"/>
        <v/>
      </c>
    </row>
    <row r="1698" spans="1:18" ht="14.25" hidden="1">
      <c r="A1698" s="1" t="s">
        <v>1658</v>
      </c>
      <c r="B1698" s="1" t="str">
        <f t="shared" si="214"/>
        <v>7379e559</v>
      </c>
      <c r="C1698" s="3">
        <v>45384</v>
      </c>
      <c r="D1698" s="2" t="s">
        <v>3913</v>
      </c>
      <c r="E1698" s="2" t="str">
        <f t="shared" si="213"/>
        <v>South</v>
      </c>
      <c r="F1698" s="4" t="s">
        <v>88</v>
      </c>
      <c r="G1698" s="4" t="str">
        <f t="shared" si="215"/>
        <v>Groceries</v>
      </c>
      <c r="H1698" s="1">
        <v>743.59</v>
      </c>
      <c r="I1698" s="1">
        <v>31</v>
      </c>
      <c r="J1698" s="1">
        <v>39</v>
      </c>
      <c r="K1698" s="1">
        <v>925.6</v>
      </c>
      <c r="M1698" t="b">
        <f t="shared" si="217"/>
        <v>1</v>
      </c>
      <c r="N1698" t="b">
        <f t="shared" si="218"/>
        <v>1</v>
      </c>
      <c r="O1698" t="b">
        <f t="shared" si="219"/>
        <v>1</v>
      </c>
      <c r="P1698" t="b">
        <f t="shared" si="220"/>
        <v>1</v>
      </c>
      <c r="R1698" t="str">
        <f t="shared" si="216"/>
        <v/>
      </c>
    </row>
    <row r="1699" spans="1:18" ht="14.25" hidden="1">
      <c r="A1699" s="1" t="s">
        <v>1659</v>
      </c>
      <c r="B1699" s="1" t="str">
        <f t="shared" si="214"/>
        <v>c3138f8d</v>
      </c>
      <c r="C1699" s="3">
        <v>45190</v>
      </c>
      <c r="D1699" s="2" t="s">
        <v>3912</v>
      </c>
      <c r="E1699" s="2" t="str">
        <f t="shared" si="213"/>
        <v>East</v>
      </c>
      <c r="F1699" s="4" t="s">
        <v>88</v>
      </c>
      <c r="G1699" s="4" t="str">
        <f t="shared" si="215"/>
        <v>Groceries</v>
      </c>
      <c r="H1699" s="1">
        <v>2394.15</v>
      </c>
      <c r="I1699" s="1">
        <v>43</v>
      </c>
      <c r="J1699" s="1">
        <v>26</v>
      </c>
      <c r="K1699" s="1">
        <v>1033.1300000000001</v>
      </c>
      <c r="M1699" t="b">
        <f t="shared" si="217"/>
        <v>1</v>
      </c>
      <c r="N1699" t="b">
        <f t="shared" si="218"/>
        <v>1</v>
      </c>
      <c r="O1699" t="b">
        <f t="shared" si="219"/>
        <v>1</v>
      </c>
      <c r="P1699" t="b">
        <f t="shared" si="220"/>
        <v>1</v>
      </c>
      <c r="R1699" t="str">
        <f t="shared" si="216"/>
        <v/>
      </c>
    </row>
    <row r="1700" spans="1:18" ht="14.25" hidden="1">
      <c r="A1700" s="1" t="s">
        <v>1660</v>
      </c>
      <c r="B1700" s="1" t="str">
        <f t="shared" si="214"/>
        <v>632464f1</v>
      </c>
      <c r="C1700" s="3">
        <v>45474</v>
      </c>
      <c r="D1700" s="2" t="s">
        <v>3910</v>
      </c>
      <c r="E1700" s="2" t="str">
        <f t="shared" si="213"/>
        <v>North</v>
      </c>
      <c r="F1700" s="4" t="s">
        <v>88</v>
      </c>
      <c r="G1700" s="4" t="str">
        <f t="shared" si="215"/>
        <v>Groceries</v>
      </c>
      <c r="H1700" s="1">
        <v>1545.07</v>
      </c>
      <c r="I1700" s="1">
        <v>12</v>
      </c>
      <c r="J1700" s="1">
        <v>1</v>
      </c>
      <c r="K1700" s="1">
        <v>605.27</v>
      </c>
      <c r="M1700" t="b">
        <f t="shared" si="217"/>
        <v>1</v>
      </c>
      <c r="N1700" t="b">
        <f t="shared" si="218"/>
        <v>1</v>
      </c>
      <c r="O1700" t="b">
        <f t="shared" si="219"/>
        <v>1</v>
      </c>
      <c r="P1700" t="b">
        <f t="shared" si="220"/>
        <v>1</v>
      </c>
      <c r="R1700" t="str">
        <f t="shared" si="216"/>
        <v/>
      </c>
    </row>
    <row r="1701" spans="1:18" ht="14.25" hidden="1">
      <c r="A1701" s="1" t="s">
        <v>1661</v>
      </c>
      <c r="B1701" s="1" t="str">
        <f t="shared" si="214"/>
        <v>8f56e92c</v>
      </c>
      <c r="C1701" s="3">
        <v>45158</v>
      </c>
      <c r="D1701" s="2" t="s">
        <v>3910</v>
      </c>
      <c r="E1701" s="2" t="str">
        <f t="shared" si="213"/>
        <v>North</v>
      </c>
      <c r="F1701" s="4" t="s">
        <v>88</v>
      </c>
      <c r="G1701" s="4" t="str">
        <f t="shared" si="215"/>
        <v>Groceries</v>
      </c>
      <c r="H1701" s="1">
        <v>1495.81</v>
      </c>
      <c r="I1701" s="1">
        <v>19</v>
      </c>
      <c r="J1701" s="1">
        <v>48</v>
      </c>
      <c r="K1701" s="1">
        <v>223.07</v>
      </c>
      <c r="M1701" t="b">
        <f t="shared" si="217"/>
        <v>1</v>
      </c>
      <c r="N1701" t="b">
        <f t="shared" si="218"/>
        <v>1</v>
      </c>
      <c r="O1701" t="b">
        <f t="shared" si="219"/>
        <v>1</v>
      </c>
      <c r="P1701" t="b">
        <f t="shared" si="220"/>
        <v>1</v>
      </c>
      <c r="R1701" t="str">
        <f t="shared" si="216"/>
        <v/>
      </c>
    </row>
    <row r="1702" spans="1:18" ht="14.25">
      <c r="A1702" s="1" t="s">
        <v>1662</v>
      </c>
      <c r="B1702" s="1" t="str">
        <f t="shared" si="214"/>
        <v>8f5924a4</v>
      </c>
      <c r="C1702" s="3">
        <v>45296</v>
      </c>
      <c r="D1702" s="2" t="s">
        <v>3910</v>
      </c>
      <c r="E1702" s="2" t="str">
        <f t="shared" si="213"/>
        <v>North</v>
      </c>
      <c r="F1702" s="4" t="s">
        <v>1474</v>
      </c>
      <c r="G1702" s="4" t="str">
        <f t="shared" si="215"/>
        <v>Clothing</v>
      </c>
      <c r="H1702" s="1">
        <v>506.04</v>
      </c>
      <c r="I1702" s="1">
        <v>32</v>
      </c>
      <c r="J1702" s="1">
        <v>22</v>
      </c>
      <c r="K1702" s="1">
        <v>72.77</v>
      </c>
      <c r="M1702" t="b">
        <f t="shared" si="217"/>
        <v>1</v>
      </c>
      <c r="N1702" t="b">
        <f t="shared" si="218"/>
        <v>1</v>
      </c>
      <c r="O1702" t="b">
        <f t="shared" si="219"/>
        <v>1</v>
      </c>
      <c r="P1702" t="b">
        <f t="shared" si="220"/>
        <v>1</v>
      </c>
      <c r="R1702" t="str">
        <f t="shared" si="216"/>
        <v/>
      </c>
    </row>
    <row r="1703" spans="1:18" ht="14.25" hidden="1">
      <c r="A1703" s="1" t="s">
        <v>1663</v>
      </c>
      <c r="B1703" s="1" t="str">
        <f t="shared" si="214"/>
        <v>45e0425b</v>
      </c>
      <c r="C1703" s="3">
        <v>44912</v>
      </c>
      <c r="D1703" s="2" t="s">
        <v>3911</v>
      </c>
      <c r="E1703" s="2" t="str">
        <f t="shared" si="213"/>
        <v>West</v>
      </c>
      <c r="F1703" s="4" t="s">
        <v>1222</v>
      </c>
      <c r="G1703" s="4" t="str">
        <f t="shared" si="215"/>
        <v>Electronics</v>
      </c>
      <c r="H1703" s="1">
        <v>3458.84</v>
      </c>
      <c r="I1703" s="1">
        <v>41</v>
      </c>
      <c r="J1703" s="1">
        <v>5</v>
      </c>
      <c r="K1703" s="1">
        <v>990.89</v>
      </c>
      <c r="M1703" t="b">
        <f t="shared" si="217"/>
        <v>1</v>
      </c>
      <c r="N1703" t="b">
        <f t="shared" si="218"/>
        <v>1</v>
      </c>
      <c r="O1703" t="b">
        <f t="shared" si="219"/>
        <v>1</v>
      </c>
      <c r="P1703" t="b">
        <f t="shared" si="220"/>
        <v>1</v>
      </c>
      <c r="R1703" t="str">
        <f t="shared" si="216"/>
        <v/>
      </c>
    </row>
    <row r="1704" spans="1:18" ht="14.25">
      <c r="A1704" s="1" t="s">
        <v>1664</v>
      </c>
      <c r="B1704" s="1" t="str">
        <f t="shared" si="214"/>
        <v>ebeb5cf6</v>
      </c>
      <c r="C1704" s="3">
        <v>45101</v>
      </c>
      <c r="D1704" s="2" t="s">
        <v>3912</v>
      </c>
      <c r="E1704" s="2" t="str">
        <f t="shared" si="213"/>
        <v>East</v>
      </c>
      <c r="F1704" s="4" t="s">
        <v>1474</v>
      </c>
      <c r="G1704" s="4" t="str">
        <f t="shared" si="215"/>
        <v>Clothing</v>
      </c>
      <c r="H1704" s="1">
        <v>2084.81</v>
      </c>
      <c r="I1704" s="1">
        <v>12</v>
      </c>
      <c r="J1704" s="1">
        <v>3</v>
      </c>
      <c r="K1704" s="1">
        <v>284.17</v>
      </c>
      <c r="M1704" t="b">
        <f t="shared" si="217"/>
        <v>1</v>
      </c>
      <c r="N1704" t="b">
        <f t="shared" si="218"/>
        <v>1</v>
      </c>
      <c r="O1704" t="b">
        <f t="shared" si="219"/>
        <v>1</v>
      </c>
      <c r="P1704" t="b">
        <f t="shared" si="220"/>
        <v>1</v>
      </c>
      <c r="R1704" t="str">
        <f t="shared" si="216"/>
        <v/>
      </c>
    </row>
    <row r="1705" spans="1:18" ht="14.25" hidden="1">
      <c r="A1705" s="1" t="s">
        <v>1665</v>
      </c>
      <c r="B1705" s="1" t="str">
        <f t="shared" si="214"/>
        <v>20614d35</v>
      </c>
      <c r="C1705" s="3">
        <v>45008</v>
      </c>
      <c r="D1705" s="2" t="s">
        <v>3910</v>
      </c>
      <c r="E1705" s="2" t="str">
        <f t="shared" si="213"/>
        <v>North</v>
      </c>
      <c r="F1705" s="4" t="s">
        <v>1222</v>
      </c>
      <c r="G1705" s="4" t="str">
        <f t="shared" si="215"/>
        <v>Electronics</v>
      </c>
      <c r="H1705" s="1">
        <v>4969.57</v>
      </c>
      <c r="I1705" s="1">
        <v>9</v>
      </c>
      <c r="J1705" s="1">
        <v>16</v>
      </c>
      <c r="K1705" s="1">
        <v>812.73</v>
      </c>
      <c r="M1705" t="b">
        <f t="shared" si="217"/>
        <v>1</v>
      </c>
      <c r="N1705" t="b">
        <f t="shared" si="218"/>
        <v>1</v>
      </c>
      <c r="O1705" t="b">
        <f t="shared" si="219"/>
        <v>1</v>
      </c>
      <c r="P1705" t="b">
        <f t="shared" si="220"/>
        <v>1</v>
      </c>
      <c r="R1705" t="str">
        <f t="shared" si="216"/>
        <v/>
      </c>
    </row>
    <row r="1706" spans="1:18" ht="14.25" hidden="1">
      <c r="A1706" s="1" t="s">
        <v>1666</v>
      </c>
      <c r="B1706" s="1" t="str">
        <f t="shared" si="214"/>
        <v>49ec1c8a</v>
      </c>
      <c r="C1706" s="3">
        <v>45369</v>
      </c>
      <c r="D1706" s="2" t="s">
        <v>3913</v>
      </c>
      <c r="E1706" s="2" t="str">
        <f t="shared" si="213"/>
        <v>South</v>
      </c>
      <c r="F1706" s="4" t="s">
        <v>1645</v>
      </c>
      <c r="G1706" s="4" t="str">
        <f t="shared" si="215"/>
        <v>Furniture</v>
      </c>
      <c r="H1706" s="1">
        <v>3457.51</v>
      </c>
      <c r="I1706" s="1">
        <v>44</v>
      </c>
      <c r="J1706" s="1">
        <v>35</v>
      </c>
      <c r="K1706" s="1">
        <v>103.97</v>
      </c>
      <c r="M1706" t="b">
        <f t="shared" si="217"/>
        <v>1</v>
      </c>
      <c r="N1706" t="b">
        <f t="shared" si="218"/>
        <v>1</v>
      </c>
      <c r="O1706" t="b">
        <f t="shared" si="219"/>
        <v>1</v>
      </c>
      <c r="P1706" t="b">
        <f t="shared" si="220"/>
        <v>1</v>
      </c>
      <c r="R1706" t="str">
        <f t="shared" si="216"/>
        <v/>
      </c>
    </row>
    <row r="1707" spans="1:18" ht="14.25" hidden="1">
      <c r="A1707" s="1" t="s">
        <v>1667</v>
      </c>
      <c r="B1707" s="1" t="str">
        <f t="shared" si="214"/>
        <v>b7f07d30</v>
      </c>
      <c r="C1707" s="3">
        <v>45425</v>
      </c>
      <c r="D1707" s="2" t="s">
        <v>3910</v>
      </c>
      <c r="E1707" s="2" t="str">
        <f t="shared" si="213"/>
        <v>North</v>
      </c>
      <c r="F1707" s="4" t="s">
        <v>1222</v>
      </c>
      <c r="G1707" s="4" t="str">
        <f t="shared" si="215"/>
        <v>Electronics</v>
      </c>
      <c r="H1707" s="1">
        <v>4116.29</v>
      </c>
      <c r="I1707" s="1">
        <v>21</v>
      </c>
      <c r="J1707" s="1">
        <v>29</v>
      </c>
      <c r="K1707" s="1">
        <v>630.14</v>
      </c>
      <c r="M1707" t="b">
        <f t="shared" si="217"/>
        <v>1</v>
      </c>
      <c r="N1707" t="b">
        <f t="shared" si="218"/>
        <v>1</v>
      </c>
      <c r="O1707" t="b">
        <f t="shared" si="219"/>
        <v>1</v>
      </c>
      <c r="P1707" t="b">
        <f t="shared" si="220"/>
        <v>1</v>
      </c>
      <c r="R1707" t="str">
        <f t="shared" si="216"/>
        <v/>
      </c>
    </row>
    <row r="1708" spans="1:18" ht="14.25" hidden="1">
      <c r="A1708" s="1" t="s">
        <v>1668</v>
      </c>
      <c r="B1708" s="1" t="str">
        <f t="shared" si="214"/>
        <v>83498a3c</v>
      </c>
      <c r="C1708" s="3">
        <v>45358</v>
      </c>
      <c r="D1708" s="2" t="s">
        <v>3912</v>
      </c>
      <c r="E1708" s="2" t="str">
        <f t="shared" si="213"/>
        <v>East</v>
      </c>
      <c r="F1708" s="4" t="s">
        <v>88</v>
      </c>
      <c r="G1708" s="4" t="str">
        <f t="shared" si="215"/>
        <v>Groceries</v>
      </c>
      <c r="H1708" s="1">
        <v>4283.1899999999996</v>
      </c>
      <c r="I1708" s="1">
        <v>38</v>
      </c>
      <c r="J1708" s="1">
        <v>20</v>
      </c>
      <c r="K1708" s="1">
        <v>1597.66</v>
      </c>
      <c r="M1708" t="b">
        <f t="shared" si="217"/>
        <v>1</v>
      </c>
      <c r="N1708" t="b">
        <f t="shared" si="218"/>
        <v>1</v>
      </c>
      <c r="O1708" t="b">
        <f t="shared" si="219"/>
        <v>1</v>
      </c>
      <c r="P1708" t="b">
        <f t="shared" si="220"/>
        <v>1</v>
      </c>
      <c r="R1708" t="str">
        <f t="shared" si="216"/>
        <v/>
      </c>
    </row>
    <row r="1709" spans="1:18" ht="14.25" hidden="1">
      <c r="A1709" s="1" t="s">
        <v>1669</v>
      </c>
      <c r="B1709" s="1" t="str">
        <f t="shared" si="214"/>
        <v>2d293a5c</v>
      </c>
      <c r="C1709" s="3">
        <v>44986</v>
      </c>
      <c r="D1709" s="2" t="s">
        <v>3910</v>
      </c>
      <c r="E1709" s="2" t="str">
        <f t="shared" si="213"/>
        <v>North</v>
      </c>
      <c r="F1709" s="4" t="s">
        <v>1222</v>
      </c>
      <c r="G1709" s="4" t="str">
        <f t="shared" si="215"/>
        <v>Electronics</v>
      </c>
      <c r="H1709" s="1">
        <v>3778.93</v>
      </c>
      <c r="I1709" s="1">
        <v>41</v>
      </c>
      <c r="J1709" s="1">
        <v>47</v>
      </c>
      <c r="K1709" s="1">
        <v>63.29</v>
      </c>
      <c r="M1709" t="b">
        <f t="shared" si="217"/>
        <v>1</v>
      </c>
      <c r="N1709" t="b">
        <f t="shared" si="218"/>
        <v>1</v>
      </c>
      <c r="O1709" t="b">
        <f t="shared" si="219"/>
        <v>1</v>
      </c>
      <c r="P1709" t="b">
        <f t="shared" si="220"/>
        <v>1</v>
      </c>
      <c r="R1709" t="str">
        <f t="shared" si="216"/>
        <v/>
      </c>
    </row>
    <row r="1710" spans="1:18" ht="14.25" hidden="1">
      <c r="A1710" s="1" t="s">
        <v>1670</v>
      </c>
      <c r="B1710" s="1" t="str">
        <f t="shared" si="214"/>
        <v>d6f8c0b7</v>
      </c>
      <c r="C1710" s="3">
        <v>45003</v>
      </c>
      <c r="D1710" s="2" t="s">
        <v>3911</v>
      </c>
      <c r="E1710" s="2" t="str">
        <f t="shared" si="213"/>
        <v>West</v>
      </c>
      <c r="F1710" s="4" t="s">
        <v>1645</v>
      </c>
      <c r="G1710" s="4" t="str">
        <f t="shared" si="215"/>
        <v>Furniture</v>
      </c>
      <c r="H1710" s="1">
        <v>4058.33</v>
      </c>
      <c r="I1710" s="1">
        <v>32</v>
      </c>
      <c r="J1710" s="1">
        <v>26</v>
      </c>
      <c r="K1710" s="1">
        <v>1390.12</v>
      </c>
      <c r="M1710" t="b">
        <f t="shared" si="217"/>
        <v>1</v>
      </c>
      <c r="N1710" t="b">
        <f t="shared" si="218"/>
        <v>1</v>
      </c>
      <c r="O1710" t="b">
        <f t="shared" si="219"/>
        <v>1</v>
      </c>
      <c r="P1710" t="b">
        <f t="shared" si="220"/>
        <v>1</v>
      </c>
      <c r="R1710" t="str">
        <f t="shared" si="216"/>
        <v/>
      </c>
    </row>
    <row r="1711" spans="1:18" ht="14.25">
      <c r="A1711" s="1" t="s">
        <v>1671</v>
      </c>
      <c r="B1711" s="1" t="str">
        <f t="shared" si="214"/>
        <v>0c6b10ae</v>
      </c>
      <c r="C1711" s="3">
        <v>44906</v>
      </c>
      <c r="D1711" s="2" t="s">
        <v>3912</v>
      </c>
      <c r="E1711" s="2" t="str">
        <f t="shared" si="213"/>
        <v>East</v>
      </c>
      <c r="F1711" s="4" t="s">
        <v>1474</v>
      </c>
      <c r="G1711" s="4" t="str">
        <f t="shared" si="215"/>
        <v>Clothing</v>
      </c>
      <c r="H1711" s="1">
        <v>2213.9699999999998</v>
      </c>
      <c r="I1711" s="1">
        <v>35</v>
      </c>
      <c r="J1711" s="1">
        <v>3</v>
      </c>
      <c r="K1711" s="1">
        <v>1638.98</v>
      </c>
      <c r="M1711" t="b">
        <f t="shared" si="217"/>
        <v>1</v>
      </c>
      <c r="N1711" t="b">
        <f t="shared" si="218"/>
        <v>1</v>
      </c>
      <c r="O1711" t="b">
        <f t="shared" si="219"/>
        <v>1</v>
      </c>
      <c r="P1711" t="b">
        <f t="shared" si="220"/>
        <v>1</v>
      </c>
      <c r="R1711" t="str">
        <f t="shared" si="216"/>
        <v/>
      </c>
    </row>
    <row r="1712" spans="1:18" ht="14.25" hidden="1">
      <c r="A1712" s="1" t="s">
        <v>1672</v>
      </c>
      <c r="B1712" s="1" t="str">
        <f t="shared" si="214"/>
        <v>bbc27006</v>
      </c>
      <c r="C1712" s="3">
        <v>45354</v>
      </c>
      <c r="D1712" s="2" t="s">
        <v>3913</v>
      </c>
      <c r="E1712" s="2" t="str">
        <f t="shared" si="213"/>
        <v>South</v>
      </c>
      <c r="F1712" s="4" t="s">
        <v>88</v>
      </c>
      <c r="G1712" s="4" t="str">
        <f t="shared" si="215"/>
        <v>Groceries</v>
      </c>
      <c r="H1712" s="1">
        <v>4369.37</v>
      </c>
      <c r="I1712" s="1">
        <v>26</v>
      </c>
      <c r="J1712" s="1">
        <v>14</v>
      </c>
      <c r="K1712" s="1">
        <v>1302.75</v>
      </c>
      <c r="M1712" t="b">
        <f t="shared" si="217"/>
        <v>1</v>
      </c>
      <c r="N1712" t="b">
        <f t="shared" si="218"/>
        <v>1</v>
      </c>
      <c r="O1712" t="b">
        <f t="shared" si="219"/>
        <v>1</v>
      </c>
      <c r="P1712" t="b">
        <f t="shared" si="220"/>
        <v>1</v>
      </c>
      <c r="R1712" t="str">
        <f t="shared" si="216"/>
        <v/>
      </c>
    </row>
    <row r="1713" spans="1:18" ht="14.25" hidden="1">
      <c r="A1713" s="1" t="s">
        <v>1673</v>
      </c>
      <c r="B1713" s="1" t="str">
        <f t="shared" si="214"/>
        <v>0bb2e96e</v>
      </c>
      <c r="C1713" s="3">
        <v>45006</v>
      </c>
      <c r="D1713" s="2" t="s">
        <v>3913</v>
      </c>
      <c r="E1713" s="2" t="str">
        <f t="shared" si="213"/>
        <v>South</v>
      </c>
      <c r="F1713" s="4" t="s">
        <v>1645</v>
      </c>
      <c r="G1713" s="4" t="str">
        <f t="shared" si="215"/>
        <v>Furniture</v>
      </c>
      <c r="H1713" s="1">
        <v>4858.08</v>
      </c>
      <c r="I1713" s="1">
        <v>8</v>
      </c>
      <c r="J1713" s="1">
        <v>8</v>
      </c>
      <c r="K1713" s="1">
        <v>1324.48</v>
      </c>
      <c r="M1713" t="b">
        <f t="shared" si="217"/>
        <v>1</v>
      </c>
      <c r="N1713" t="b">
        <f t="shared" si="218"/>
        <v>1</v>
      </c>
      <c r="O1713" t="b">
        <f t="shared" si="219"/>
        <v>1</v>
      </c>
      <c r="P1713" t="b">
        <f t="shared" si="220"/>
        <v>1</v>
      </c>
      <c r="R1713" t="str">
        <f t="shared" si="216"/>
        <v/>
      </c>
    </row>
    <row r="1714" spans="1:18" ht="14.25">
      <c r="A1714" s="1" t="s">
        <v>1674</v>
      </c>
      <c r="B1714" s="1" t="str">
        <f t="shared" si="214"/>
        <v>cc117d14</v>
      </c>
      <c r="C1714" s="3">
        <v>45150</v>
      </c>
      <c r="D1714" s="2" t="s">
        <v>3910</v>
      </c>
      <c r="E1714" s="2" t="str">
        <f t="shared" si="213"/>
        <v>North</v>
      </c>
      <c r="F1714" s="4" t="s">
        <v>1474</v>
      </c>
      <c r="G1714" s="4" t="str">
        <f t="shared" si="215"/>
        <v>Clothing</v>
      </c>
      <c r="H1714" s="1">
        <v>4724.9799999999996</v>
      </c>
      <c r="I1714" s="1">
        <v>45</v>
      </c>
      <c r="J1714" s="1">
        <v>0</v>
      </c>
      <c r="K1714" s="1">
        <v>539.99</v>
      </c>
      <c r="M1714" t="b">
        <f t="shared" si="217"/>
        <v>1</v>
      </c>
      <c r="N1714" t="b">
        <f t="shared" si="218"/>
        <v>1</v>
      </c>
      <c r="O1714" t="b">
        <f t="shared" si="219"/>
        <v>1</v>
      </c>
      <c r="P1714" t="b">
        <f t="shared" si="220"/>
        <v>1</v>
      </c>
      <c r="R1714" t="str">
        <f t="shared" si="216"/>
        <v/>
      </c>
    </row>
    <row r="1715" spans="1:18" ht="14.25">
      <c r="A1715" s="1" t="s">
        <v>1675</v>
      </c>
      <c r="B1715" s="1" t="str">
        <f t="shared" si="214"/>
        <v>ec6bbb1a</v>
      </c>
      <c r="C1715" s="3">
        <v>45555</v>
      </c>
      <c r="D1715" s="2" t="s">
        <v>3911</v>
      </c>
      <c r="E1715" s="2" t="str">
        <f t="shared" si="213"/>
        <v>West</v>
      </c>
      <c r="F1715" s="4" t="s">
        <v>1474</v>
      </c>
      <c r="G1715" s="4" t="str">
        <f t="shared" si="215"/>
        <v>Clothing</v>
      </c>
      <c r="H1715" s="1">
        <v>2284.75</v>
      </c>
      <c r="I1715" s="1">
        <v>34</v>
      </c>
      <c r="J1715" s="1">
        <v>33</v>
      </c>
      <c r="K1715" s="1">
        <v>1352.4</v>
      </c>
      <c r="M1715" t="b">
        <f t="shared" si="217"/>
        <v>1</v>
      </c>
      <c r="N1715" t="b">
        <f t="shared" si="218"/>
        <v>1</v>
      </c>
      <c r="O1715" t="b">
        <f t="shared" si="219"/>
        <v>1</v>
      </c>
      <c r="P1715" t="b">
        <f t="shared" si="220"/>
        <v>1</v>
      </c>
      <c r="R1715" t="str">
        <f t="shared" si="216"/>
        <v/>
      </c>
    </row>
    <row r="1716" spans="1:18" ht="14.25" hidden="1">
      <c r="A1716" s="1" t="s">
        <v>1676</v>
      </c>
      <c r="B1716" s="1" t="str">
        <f t="shared" si="214"/>
        <v>87e3e975</v>
      </c>
      <c r="C1716" s="3">
        <v>45025</v>
      </c>
      <c r="D1716" s="2" t="s">
        <v>3912</v>
      </c>
      <c r="E1716" s="2" t="str">
        <f t="shared" si="213"/>
        <v>East</v>
      </c>
      <c r="F1716" s="4" t="s">
        <v>1645</v>
      </c>
      <c r="G1716" s="4" t="str">
        <f t="shared" si="215"/>
        <v>Furniture</v>
      </c>
      <c r="H1716" s="1">
        <v>1060.69</v>
      </c>
      <c r="I1716" s="1">
        <v>41</v>
      </c>
      <c r="J1716" s="1">
        <v>23</v>
      </c>
      <c r="K1716" s="1">
        <v>102.63</v>
      </c>
      <c r="M1716" t="b">
        <f t="shared" si="217"/>
        <v>1</v>
      </c>
      <c r="N1716" t="b">
        <f t="shared" si="218"/>
        <v>1</v>
      </c>
      <c r="O1716" t="b">
        <f t="shared" si="219"/>
        <v>1</v>
      </c>
      <c r="P1716" t="b">
        <f t="shared" si="220"/>
        <v>1</v>
      </c>
      <c r="R1716" t="str">
        <f t="shared" si="216"/>
        <v/>
      </c>
    </row>
    <row r="1717" spans="1:18" ht="14.25" hidden="1">
      <c r="A1717" s="1" t="s">
        <v>1677</v>
      </c>
      <c r="B1717" s="1" t="str">
        <f t="shared" si="214"/>
        <v>04ace5a1</v>
      </c>
      <c r="C1717" s="3">
        <v>45189</v>
      </c>
      <c r="D1717" s="2" t="s">
        <v>3911</v>
      </c>
      <c r="E1717" s="2" t="str">
        <f t="shared" si="213"/>
        <v>West</v>
      </c>
      <c r="F1717" s="4" t="s">
        <v>88</v>
      </c>
      <c r="G1717" s="4" t="str">
        <f t="shared" si="215"/>
        <v>Groceries</v>
      </c>
      <c r="H1717" s="1">
        <v>2993.8</v>
      </c>
      <c r="I1717" s="1">
        <v>49</v>
      </c>
      <c r="J1717" s="1">
        <v>47</v>
      </c>
      <c r="K1717" s="1">
        <v>545.79999999999995</v>
      </c>
      <c r="M1717" t="b">
        <f t="shared" si="217"/>
        <v>1</v>
      </c>
      <c r="N1717" t="b">
        <f t="shared" si="218"/>
        <v>1</v>
      </c>
      <c r="O1717" t="b">
        <f t="shared" si="219"/>
        <v>1</v>
      </c>
      <c r="P1717" t="b">
        <f t="shared" si="220"/>
        <v>1</v>
      </c>
      <c r="R1717" t="str">
        <f t="shared" si="216"/>
        <v/>
      </c>
    </row>
    <row r="1718" spans="1:18" ht="14.25" hidden="1">
      <c r="A1718" s="1" t="s">
        <v>1678</v>
      </c>
      <c r="B1718" s="1" t="str">
        <f t="shared" si="214"/>
        <v>b5b4438d</v>
      </c>
      <c r="C1718" s="3">
        <v>45073</v>
      </c>
      <c r="D1718" s="2" t="s">
        <v>3913</v>
      </c>
      <c r="E1718" s="2" t="str">
        <f t="shared" si="213"/>
        <v>South</v>
      </c>
      <c r="F1718" s="4" t="s">
        <v>1222</v>
      </c>
      <c r="G1718" s="4" t="str">
        <f t="shared" si="215"/>
        <v>Electronics</v>
      </c>
      <c r="H1718" s="1">
        <v>2708.65</v>
      </c>
      <c r="I1718" s="1">
        <v>18</v>
      </c>
      <c r="J1718" s="1">
        <v>23</v>
      </c>
      <c r="K1718" s="1">
        <v>528.42999999999995</v>
      </c>
      <c r="M1718" t="b">
        <f t="shared" si="217"/>
        <v>1</v>
      </c>
      <c r="N1718" t="b">
        <f t="shared" si="218"/>
        <v>1</v>
      </c>
      <c r="O1718" t="b">
        <f t="shared" si="219"/>
        <v>1</v>
      </c>
      <c r="P1718" t="b">
        <f t="shared" si="220"/>
        <v>1</v>
      </c>
      <c r="R1718" t="str">
        <f t="shared" si="216"/>
        <v/>
      </c>
    </row>
    <row r="1719" spans="1:18" ht="14.25" hidden="1">
      <c r="A1719" s="1" t="s">
        <v>1679</v>
      </c>
      <c r="B1719" s="1" t="str">
        <f t="shared" si="214"/>
        <v>ea025cae</v>
      </c>
      <c r="C1719" s="3">
        <v>45361</v>
      </c>
      <c r="D1719" s="2" t="s">
        <v>3911</v>
      </c>
      <c r="E1719" s="2" t="str">
        <f t="shared" si="213"/>
        <v>West</v>
      </c>
      <c r="F1719" s="4" t="s">
        <v>1531</v>
      </c>
      <c r="G1719" s="4" t="str">
        <f t="shared" si="215"/>
        <v>Sports</v>
      </c>
      <c r="H1719" s="1">
        <v>3431.66</v>
      </c>
      <c r="I1719" s="1">
        <v>12</v>
      </c>
      <c r="J1719" s="1">
        <v>38</v>
      </c>
      <c r="K1719" s="1">
        <v>97.53</v>
      </c>
      <c r="M1719" t="b">
        <f t="shared" si="217"/>
        <v>1</v>
      </c>
      <c r="N1719" t="b">
        <f t="shared" si="218"/>
        <v>1</v>
      </c>
      <c r="O1719" t="b">
        <f t="shared" si="219"/>
        <v>1</v>
      </c>
      <c r="P1719" t="b">
        <f t="shared" si="220"/>
        <v>1</v>
      </c>
      <c r="R1719" t="str">
        <f t="shared" si="216"/>
        <v/>
      </c>
    </row>
    <row r="1720" spans="1:18" ht="14.25">
      <c r="A1720" s="1" t="s">
        <v>1680</v>
      </c>
      <c r="B1720" s="1" t="str">
        <f t="shared" si="214"/>
        <v>5cf67c02</v>
      </c>
      <c r="C1720" s="3">
        <v>45569</v>
      </c>
      <c r="D1720" s="2" t="s">
        <v>3911</v>
      </c>
      <c r="E1720" s="2" t="str">
        <f t="shared" si="213"/>
        <v>West</v>
      </c>
      <c r="F1720" s="4" t="s">
        <v>1474</v>
      </c>
      <c r="G1720" s="4" t="str">
        <f t="shared" si="215"/>
        <v>Clothing</v>
      </c>
      <c r="H1720" s="1">
        <v>1328.69</v>
      </c>
      <c r="I1720" s="1">
        <v>47</v>
      </c>
      <c r="J1720" s="1">
        <v>2</v>
      </c>
      <c r="K1720" s="1">
        <v>368.03</v>
      </c>
      <c r="M1720" t="b">
        <f t="shared" si="217"/>
        <v>1</v>
      </c>
      <c r="N1720" t="b">
        <f t="shared" si="218"/>
        <v>1</v>
      </c>
      <c r="O1720" t="b">
        <f t="shared" si="219"/>
        <v>1</v>
      </c>
      <c r="P1720" t="b">
        <f t="shared" si="220"/>
        <v>1</v>
      </c>
      <c r="R1720" t="str">
        <f t="shared" si="216"/>
        <v/>
      </c>
    </row>
    <row r="1721" spans="1:18" ht="14.25" hidden="1">
      <c r="A1721" s="1" t="s">
        <v>1681</v>
      </c>
      <c r="B1721" s="1" t="str">
        <f t="shared" si="214"/>
        <v>db07e4f1</v>
      </c>
      <c r="C1721" s="3">
        <v>45539</v>
      </c>
      <c r="D1721" s="2" t="s">
        <v>3913</v>
      </c>
      <c r="E1721" s="2" t="str">
        <f t="shared" si="213"/>
        <v>South</v>
      </c>
      <c r="F1721" s="4" t="s">
        <v>1645</v>
      </c>
      <c r="G1721" s="4" t="str">
        <f t="shared" si="215"/>
        <v>Furniture</v>
      </c>
      <c r="H1721" s="1">
        <v>4737.21</v>
      </c>
      <c r="I1721" s="1">
        <v>12</v>
      </c>
      <c r="J1721" s="1">
        <v>49</v>
      </c>
      <c r="K1721" s="1">
        <v>622.65</v>
      </c>
      <c r="M1721" t="b">
        <f t="shared" si="217"/>
        <v>1</v>
      </c>
      <c r="N1721" t="b">
        <f t="shared" si="218"/>
        <v>1</v>
      </c>
      <c r="O1721" t="b">
        <f t="shared" si="219"/>
        <v>1</v>
      </c>
      <c r="P1721" t="b">
        <f t="shared" si="220"/>
        <v>1</v>
      </c>
      <c r="R1721" t="str">
        <f t="shared" si="216"/>
        <v/>
      </c>
    </row>
    <row r="1722" spans="1:18" ht="14.25" hidden="1">
      <c r="A1722" s="1" t="s">
        <v>1682</v>
      </c>
      <c r="B1722" s="1" t="str">
        <f t="shared" si="214"/>
        <v>6aee33ee</v>
      </c>
      <c r="C1722" s="3">
        <v>45452</v>
      </c>
      <c r="D1722" s="2" t="s">
        <v>3910</v>
      </c>
      <c r="E1722" s="2" t="str">
        <f t="shared" si="213"/>
        <v>North</v>
      </c>
      <c r="F1722" s="4" t="s">
        <v>1645</v>
      </c>
      <c r="G1722" s="4" t="str">
        <f t="shared" si="215"/>
        <v>Furniture</v>
      </c>
      <c r="H1722" s="1">
        <v>2775.63</v>
      </c>
      <c r="I1722" s="1">
        <v>44</v>
      </c>
      <c r="J1722" s="1">
        <v>42</v>
      </c>
      <c r="K1722" s="1">
        <v>1437.67</v>
      </c>
      <c r="M1722" t="b">
        <f t="shared" si="217"/>
        <v>1</v>
      </c>
      <c r="N1722" t="b">
        <f t="shared" si="218"/>
        <v>1</v>
      </c>
      <c r="O1722" t="b">
        <f t="shared" si="219"/>
        <v>1</v>
      </c>
      <c r="P1722" t="b">
        <f t="shared" si="220"/>
        <v>1</v>
      </c>
      <c r="R1722" t="str">
        <f t="shared" si="216"/>
        <v/>
      </c>
    </row>
    <row r="1723" spans="1:18" ht="14.25" hidden="1">
      <c r="A1723" s="1" t="s">
        <v>1683</v>
      </c>
      <c r="B1723" s="1" t="str">
        <f t="shared" si="214"/>
        <v>b72a8077</v>
      </c>
      <c r="C1723" s="3">
        <v>45047</v>
      </c>
      <c r="D1723" s="2" t="s">
        <v>3911</v>
      </c>
      <c r="E1723" s="2" t="str">
        <f t="shared" si="213"/>
        <v>West</v>
      </c>
      <c r="F1723" s="4" t="s">
        <v>1531</v>
      </c>
      <c r="G1723" s="4" t="str">
        <f t="shared" si="215"/>
        <v>Sports</v>
      </c>
      <c r="H1723" s="1">
        <v>4687.38</v>
      </c>
      <c r="I1723" s="1">
        <v>10</v>
      </c>
      <c r="J1723" s="1">
        <v>34</v>
      </c>
      <c r="K1723" s="1">
        <v>1368.14</v>
      </c>
      <c r="M1723" t="b">
        <f t="shared" si="217"/>
        <v>1</v>
      </c>
      <c r="N1723" t="b">
        <f t="shared" si="218"/>
        <v>1</v>
      </c>
      <c r="O1723" t="b">
        <f t="shared" si="219"/>
        <v>1</v>
      </c>
      <c r="P1723" t="b">
        <f t="shared" si="220"/>
        <v>1</v>
      </c>
      <c r="R1723" t="str">
        <f t="shared" si="216"/>
        <v/>
      </c>
    </row>
    <row r="1724" spans="1:18" ht="14.25" hidden="1">
      <c r="A1724" s="1">
        <v>95115678</v>
      </c>
      <c r="B1724" s="1" t="str">
        <f t="shared" si="214"/>
        <v>95115678</v>
      </c>
      <c r="C1724" s="3">
        <v>45517</v>
      </c>
      <c r="D1724" s="2" t="s">
        <v>3911</v>
      </c>
      <c r="E1724" s="2" t="str">
        <f t="shared" si="213"/>
        <v>West</v>
      </c>
      <c r="F1724" s="4" t="s">
        <v>1222</v>
      </c>
      <c r="G1724" s="4" t="str">
        <f t="shared" si="215"/>
        <v>Electronics</v>
      </c>
      <c r="H1724" s="1">
        <v>4735.9399999999996</v>
      </c>
      <c r="I1724" s="1">
        <v>36</v>
      </c>
      <c r="J1724" s="1">
        <v>35</v>
      </c>
      <c r="K1724" s="1">
        <v>904.72</v>
      </c>
      <c r="M1724" t="b">
        <f t="shared" si="217"/>
        <v>1</v>
      </c>
      <c r="N1724" t="b">
        <f t="shared" si="218"/>
        <v>1</v>
      </c>
      <c r="O1724" t="b">
        <f t="shared" si="219"/>
        <v>1</v>
      </c>
      <c r="P1724" t="b">
        <f t="shared" si="220"/>
        <v>1</v>
      </c>
      <c r="R1724" t="str">
        <f t="shared" si="216"/>
        <v/>
      </c>
    </row>
    <row r="1725" spans="1:18" ht="14.25" hidden="1">
      <c r="A1725" s="1" t="s">
        <v>1684</v>
      </c>
      <c r="B1725" s="1" t="str">
        <f t="shared" si="214"/>
        <v>29f748cc</v>
      </c>
      <c r="C1725" s="3">
        <v>45604</v>
      </c>
      <c r="D1725" s="2" t="s">
        <v>3912</v>
      </c>
      <c r="E1725" s="2" t="str">
        <f t="shared" si="213"/>
        <v>East</v>
      </c>
      <c r="F1725" s="4" t="s">
        <v>1222</v>
      </c>
      <c r="G1725" s="4" t="str">
        <f t="shared" si="215"/>
        <v>Electronics</v>
      </c>
      <c r="H1725" s="1">
        <v>2545.2600000000002</v>
      </c>
      <c r="I1725" s="1">
        <v>15</v>
      </c>
      <c r="J1725" s="1">
        <v>19</v>
      </c>
      <c r="K1725" s="1">
        <v>470.11</v>
      </c>
      <c r="M1725" t="b">
        <f t="shared" si="217"/>
        <v>1</v>
      </c>
      <c r="N1725" t="b">
        <f t="shared" si="218"/>
        <v>1</v>
      </c>
      <c r="O1725" t="b">
        <f t="shared" si="219"/>
        <v>1</v>
      </c>
      <c r="P1725" t="b">
        <f t="shared" si="220"/>
        <v>1</v>
      </c>
      <c r="R1725" t="str">
        <f t="shared" si="216"/>
        <v/>
      </c>
    </row>
    <row r="1726" spans="1:18" ht="14.25" hidden="1">
      <c r="A1726" s="1" t="s">
        <v>1685</v>
      </c>
      <c r="B1726" s="1" t="str">
        <f t="shared" si="214"/>
        <v>d3a64115</v>
      </c>
      <c r="C1726" s="3">
        <v>45396</v>
      </c>
      <c r="D1726" s="2" t="s">
        <v>3913</v>
      </c>
      <c r="E1726" s="2" t="str">
        <f t="shared" si="213"/>
        <v>South</v>
      </c>
      <c r="F1726" s="4" t="s">
        <v>1222</v>
      </c>
      <c r="G1726" s="4" t="str">
        <f t="shared" si="215"/>
        <v>Electronics</v>
      </c>
      <c r="H1726" s="1">
        <v>4226.1899999999996</v>
      </c>
      <c r="I1726" s="1">
        <v>12</v>
      </c>
      <c r="J1726" s="1">
        <v>37</v>
      </c>
      <c r="K1726" s="1">
        <v>1247.98</v>
      </c>
      <c r="M1726" t="b">
        <f t="shared" si="217"/>
        <v>1</v>
      </c>
      <c r="N1726" t="b">
        <f t="shared" si="218"/>
        <v>1</v>
      </c>
      <c r="O1726" t="b">
        <f t="shared" si="219"/>
        <v>1</v>
      </c>
      <c r="P1726" t="b">
        <f t="shared" si="220"/>
        <v>1</v>
      </c>
      <c r="R1726" t="str">
        <f t="shared" si="216"/>
        <v/>
      </c>
    </row>
    <row r="1727" spans="1:18" ht="14.25" hidden="1">
      <c r="A1727" s="1" t="s">
        <v>1686</v>
      </c>
      <c r="B1727" s="1" t="str">
        <f t="shared" si="214"/>
        <v>050e02be</v>
      </c>
      <c r="C1727" s="3">
        <v>45165</v>
      </c>
      <c r="D1727" s="2" t="s">
        <v>3910</v>
      </c>
      <c r="E1727" s="2" t="str">
        <f t="shared" si="213"/>
        <v>North</v>
      </c>
      <c r="F1727" s="4" t="s">
        <v>1531</v>
      </c>
      <c r="G1727" s="4" t="str">
        <f t="shared" si="215"/>
        <v>Sports</v>
      </c>
      <c r="H1727" s="1">
        <v>1391.58</v>
      </c>
      <c r="I1727" s="1">
        <v>22</v>
      </c>
      <c r="J1727" s="1">
        <v>27</v>
      </c>
      <c r="K1727" s="1">
        <v>523.75</v>
      </c>
      <c r="M1727" t="b">
        <f t="shared" si="217"/>
        <v>1</v>
      </c>
      <c r="N1727" t="b">
        <f t="shared" si="218"/>
        <v>1</v>
      </c>
      <c r="O1727" t="b">
        <f t="shared" si="219"/>
        <v>1</v>
      </c>
      <c r="P1727" t="b">
        <f t="shared" si="220"/>
        <v>1</v>
      </c>
      <c r="R1727" t="str">
        <f t="shared" si="216"/>
        <v/>
      </c>
    </row>
    <row r="1728" spans="1:18" ht="14.25" hidden="1">
      <c r="A1728" s="1" t="s">
        <v>1687</v>
      </c>
      <c r="B1728" s="1" t="str">
        <f t="shared" si="214"/>
        <v>177f20f5</v>
      </c>
      <c r="C1728" s="3">
        <v>45509</v>
      </c>
      <c r="D1728" s="2" t="s">
        <v>3912</v>
      </c>
      <c r="E1728" s="2" t="str">
        <f t="shared" si="213"/>
        <v>East</v>
      </c>
      <c r="F1728" s="4" t="s">
        <v>88</v>
      </c>
      <c r="G1728" s="4" t="str">
        <f t="shared" si="215"/>
        <v>Groceries</v>
      </c>
      <c r="H1728" s="1">
        <v>1013.24</v>
      </c>
      <c r="I1728" s="1">
        <v>7</v>
      </c>
      <c r="J1728" s="1">
        <v>50</v>
      </c>
      <c r="K1728" s="1">
        <v>76.680000000000007</v>
      </c>
      <c r="M1728" t="b">
        <f t="shared" si="217"/>
        <v>1</v>
      </c>
      <c r="N1728" t="b">
        <f t="shared" si="218"/>
        <v>1</v>
      </c>
      <c r="O1728" t="b">
        <f t="shared" si="219"/>
        <v>1</v>
      </c>
      <c r="P1728" t="b">
        <f t="shared" si="220"/>
        <v>1</v>
      </c>
      <c r="R1728" t="str">
        <f t="shared" si="216"/>
        <v/>
      </c>
    </row>
    <row r="1729" spans="1:18" ht="14.25" hidden="1">
      <c r="A1729" s="1" t="s">
        <v>1688</v>
      </c>
      <c r="B1729" s="1" t="str">
        <f t="shared" si="214"/>
        <v>a850cf0a</v>
      </c>
      <c r="C1729" s="3">
        <v>45035</v>
      </c>
      <c r="D1729" s="2" t="s">
        <v>3912</v>
      </c>
      <c r="E1729" s="2" t="str">
        <f t="shared" si="213"/>
        <v>East</v>
      </c>
      <c r="F1729" s="4" t="s">
        <v>88</v>
      </c>
      <c r="G1729" s="4" t="str">
        <f t="shared" si="215"/>
        <v>Groceries</v>
      </c>
      <c r="H1729" s="1">
        <v>3476.09</v>
      </c>
      <c r="I1729" s="1">
        <v>48</v>
      </c>
      <c r="J1729" s="1">
        <v>36</v>
      </c>
      <c r="K1729" s="1">
        <v>229.17</v>
      </c>
      <c r="M1729" t="b">
        <f t="shared" si="217"/>
        <v>1</v>
      </c>
      <c r="N1729" t="b">
        <f t="shared" si="218"/>
        <v>1</v>
      </c>
      <c r="O1729" t="b">
        <f t="shared" si="219"/>
        <v>1</v>
      </c>
      <c r="P1729" t="b">
        <f t="shared" si="220"/>
        <v>1</v>
      </c>
      <c r="R1729" t="str">
        <f t="shared" si="216"/>
        <v/>
      </c>
    </row>
    <row r="1730" spans="1:18" ht="14.25" hidden="1">
      <c r="A1730" s="1" t="s">
        <v>1689</v>
      </c>
      <c r="B1730" s="1" t="str">
        <f t="shared" si="214"/>
        <v>8172be88</v>
      </c>
      <c r="C1730" s="3">
        <v>45017</v>
      </c>
      <c r="D1730" s="2" t="s">
        <v>3910</v>
      </c>
      <c r="E1730" s="2" t="str">
        <f t="shared" ref="E1730:E1793" si="221">PROPER(TRIM(D1730))</f>
        <v>North</v>
      </c>
      <c r="F1730" s="4" t="s">
        <v>88</v>
      </c>
      <c r="G1730" s="4" t="str">
        <f t="shared" si="215"/>
        <v>Groceries</v>
      </c>
      <c r="H1730" s="1">
        <v>2711.63</v>
      </c>
      <c r="I1730" s="1">
        <v>20</v>
      </c>
      <c r="J1730" s="1">
        <v>24</v>
      </c>
      <c r="K1730" s="1">
        <v>1597.84</v>
      </c>
      <c r="M1730" t="b">
        <f t="shared" si="217"/>
        <v>1</v>
      </c>
      <c r="N1730" t="b">
        <f t="shared" si="218"/>
        <v>1</v>
      </c>
      <c r="O1730" t="b">
        <f t="shared" si="219"/>
        <v>1</v>
      </c>
      <c r="P1730" t="b">
        <f t="shared" si="220"/>
        <v>1</v>
      </c>
      <c r="R1730" t="str">
        <f t="shared" si="216"/>
        <v/>
      </c>
    </row>
    <row r="1731" spans="1:18" ht="14.25" hidden="1">
      <c r="A1731" s="1" t="s">
        <v>1690</v>
      </c>
      <c r="B1731" s="1" t="str">
        <f t="shared" ref="B1731:B1794" si="222">TRIM(A1731)</f>
        <v>82d81326</v>
      </c>
      <c r="C1731" s="3">
        <v>45079</v>
      </c>
      <c r="D1731" s="2" t="s">
        <v>3910</v>
      </c>
      <c r="E1731" s="2" t="str">
        <f t="shared" si="221"/>
        <v>North</v>
      </c>
      <c r="F1731" s="4" t="s">
        <v>1645</v>
      </c>
      <c r="G1731" s="4" t="str">
        <f t="shared" ref="G1731:G1794" si="223">PROPER(TRIM(SUBSTITUTE(F1731,"$","s")))</f>
        <v>Furniture</v>
      </c>
      <c r="H1731" s="1">
        <v>2233.2800000000002</v>
      </c>
      <c r="I1731" s="1">
        <v>13</v>
      </c>
      <c r="J1731" s="1">
        <v>14</v>
      </c>
      <c r="K1731" s="1">
        <v>1797.73</v>
      </c>
      <c r="M1731" t="b">
        <f t="shared" si="217"/>
        <v>1</v>
      </c>
      <c r="N1731" t="b">
        <f t="shared" si="218"/>
        <v>1</v>
      </c>
      <c r="O1731" t="b">
        <f t="shared" si="219"/>
        <v>1</v>
      </c>
      <c r="P1731" t="b">
        <f t="shared" si="220"/>
        <v>1</v>
      </c>
      <c r="R1731" t="str">
        <f t="shared" ref="R1731:R1794" si="224">SUBSTITUTE(SUBSTITUTE(Q1731,"@",""),"#","")</f>
        <v/>
      </c>
    </row>
    <row r="1732" spans="1:18" ht="14.25" hidden="1">
      <c r="A1732" s="1" t="s">
        <v>1691</v>
      </c>
      <c r="B1732" s="1" t="str">
        <f t="shared" si="222"/>
        <v>8e630da7</v>
      </c>
      <c r="C1732" s="3">
        <v>45283</v>
      </c>
      <c r="D1732" s="2" t="s">
        <v>3913</v>
      </c>
      <c r="E1732" s="2" t="str">
        <f t="shared" si="221"/>
        <v>South</v>
      </c>
      <c r="F1732" s="4" t="s">
        <v>88</v>
      </c>
      <c r="G1732" s="4" t="str">
        <f t="shared" si="223"/>
        <v>Groceries</v>
      </c>
      <c r="H1732" s="1">
        <v>3995.8</v>
      </c>
      <c r="I1732" s="1">
        <v>37</v>
      </c>
      <c r="J1732" s="1">
        <v>24</v>
      </c>
      <c r="K1732" s="1">
        <v>1139.69</v>
      </c>
      <c r="M1732" t="b">
        <f t="shared" si="217"/>
        <v>1</v>
      </c>
      <c r="N1732" t="b">
        <f t="shared" si="218"/>
        <v>1</v>
      </c>
      <c r="O1732" t="b">
        <f t="shared" si="219"/>
        <v>1</v>
      </c>
      <c r="P1732" t="b">
        <f t="shared" si="220"/>
        <v>1</v>
      </c>
      <c r="R1732" t="str">
        <f t="shared" si="224"/>
        <v/>
      </c>
    </row>
    <row r="1733" spans="1:18" ht="14.25">
      <c r="A1733" s="1" t="s">
        <v>1692</v>
      </c>
      <c r="B1733" s="1" t="str">
        <f t="shared" si="222"/>
        <v>9df6ebd6</v>
      </c>
      <c r="C1733" s="3">
        <v>45464</v>
      </c>
      <c r="D1733" s="2" t="s">
        <v>3911</v>
      </c>
      <c r="E1733" s="2" t="str">
        <f t="shared" si="221"/>
        <v>West</v>
      </c>
      <c r="F1733" s="4" t="s">
        <v>1474</v>
      </c>
      <c r="G1733" s="4" t="str">
        <f t="shared" si="223"/>
        <v>Clothing</v>
      </c>
      <c r="H1733" s="1">
        <v>4729.01</v>
      </c>
      <c r="I1733" s="1">
        <v>27</v>
      </c>
      <c r="J1733" s="1">
        <v>45</v>
      </c>
      <c r="K1733" s="1">
        <v>644.38</v>
      </c>
      <c r="M1733" t="b">
        <f t="shared" si="217"/>
        <v>1</v>
      </c>
      <c r="N1733" t="b">
        <f t="shared" si="218"/>
        <v>1</v>
      </c>
      <c r="O1733" t="b">
        <f t="shared" si="219"/>
        <v>1</v>
      </c>
      <c r="P1733" t="b">
        <f t="shared" si="220"/>
        <v>1</v>
      </c>
      <c r="R1733" t="str">
        <f t="shared" si="224"/>
        <v/>
      </c>
    </row>
    <row r="1734" spans="1:18" ht="14.25" hidden="1">
      <c r="A1734" s="1" t="s">
        <v>1693</v>
      </c>
      <c r="B1734" s="1" t="str">
        <f t="shared" si="222"/>
        <v>c94a1b37</v>
      </c>
      <c r="C1734" s="3">
        <v>45268</v>
      </c>
      <c r="D1734" s="2" t="s">
        <v>3910</v>
      </c>
      <c r="E1734" s="2" t="str">
        <f t="shared" si="221"/>
        <v>North</v>
      </c>
      <c r="F1734" s="4" t="s">
        <v>88</v>
      </c>
      <c r="G1734" s="4" t="str">
        <f t="shared" si="223"/>
        <v>Groceries</v>
      </c>
      <c r="H1734" s="1">
        <v>3335.95</v>
      </c>
      <c r="I1734" s="1">
        <v>6</v>
      </c>
      <c r="J1734" s="1">
        <v>5</v>
      </c>
      <c r="K1734" s="1">
        <v>1075.53</v>
      </c>
      <c r="M1734" t="b">
        <f t="shared" ref="M1734:M1797" si="225">AND(ISNUMBER(H1734),H1734&lt;&gt;"")</f>
        <v>1</v>
      </c>
      <c r="N1734" t="b">
        <f t="shared" ref="N1734:N1797" si="226">AND(ISNUMBER(I1734),I1734&lt;&gt;"")</f>
        <v>1</v>
      </c>
      <c r="O1734" t="b">
        <f t="shared" ref="O1734:O1797" si="227">AND(ISNUMBER(J1734),J1734&lt;&gt;"")</f>
        <v>1</v>
      </c>
      <c r="P1734" t="b">
        <f t="shared" ref="P1734:P1797" si="228">AND(ISNUMBER(K1734),K1734&lt;&gt;"")</f>
        <v>1</v>
      </c>
      <c r="R1734" t="str">
        <f t="shared" si="224"/>
        <v/>
      </c>
    </row>
    <row r="1735" spans="1:18" ht="14.25" hidden="1">
      <c r="A1735" s="1" t="s">
        <v>1694</v>
      </c>
      <c r="B1735" s="1" t="str">
        <f t="shared" si="222"/>
        <v>629deab7</v>
      </c>
      <c r="C1735" s="3">
        <v>45537</v>
      </c>
      <c r="D1735" s="2" t="s">
        <v>3910</v>
      </c>
      <c r="E1735" s="2" t="str">
        <f t="shared" si="221"/>
        <v>North</v>
      </c>
      <c r="F1735" s="4" t="s">
        <v>1645</v>
      </c>
      <c r="G1735" s="4" t="str">
        <f t="shared" si="223"/>
        <v>Furniture</v>
      </c>
      <c r="H1735" s="1">
        <v>4290.41</v>
      </c>
      <c r="I1735" s="1">
        <v>15</v>
      </c>
      <c r="J1735" s="1">
        <v>47</v>
      </c>
      <c r="K1735" s="1">
        <v>620.72</v>
      </c>
      <c r="M1735" t="b">
        <f t="shared" si="225"/>
        <v>1</v>
      </c>
      <c r="N1735" t="b">
        <f t="shared" si="226"/>
        <v>1</v>
      </c>
      <c r="O1735" t="b">
        <f t="shared" si="227"/>
        <v>1</v>
      </c>
      <c r="P1735" t="b">
        <f t="shared" si="228"/>
        <v>1</v>
      </c>
      <c r="R1735" t="str">
        <f t="shared" si="224"/>
        <v/>
      </c>
    </row>
    <row r="1736" spans="1:18" ht="14.25" hidden="1">
      <c r="A1736" s="1" t="s">
        <v>1695</v>
      </c>
      <c r="B1736" s="1" t="str">
        <f t="shared" si="222"/>
        <v>15a7ba95</v>
      </c>
      <c r="C1736" s="3">
        <v>45522</v>
      </c>
      <c r="D1736" s="2" t="s">
        <v>3912</v>
      </c>
      <c r="E1736" s="2" t="str">
        <f t="shared" si="221"/>
        <v>East</v>
      </c>
      <c r="F1736" s="4" t="s">
        <v>1531</v>
      </c>
      <c r="G1736" s="4" t="str">
        <f t="shared" si="223"/>
        <v>Sports</v>
      </c>
      <c r="H1736" s="1">
        <v>4856.72</v>
      </c>
      <c r="I1736" s="1">
        <v>1</v>
      </c>
      <c r="J1736" s="1">
        <v>23</v>
      </c>
      <c r="K1736" s="1">
        <v>1698.82</v>
      </c>
      <c r="M1736" t="b">
        <f t="shared" si="225"/>
        <v>1</v>
      </c>
      <c r="N1736" t="b">
        <f t="shared" si="226"/>
        <v>1</v>
      </c>
      <c r="O1736" t="b">
        <f t="shared" si="227"/>
        <v>1</v>
      </c>
      <c r="P1736" t="b">
        <f t="shared" si="228"/>
        <v>1</v>
      </c>
      <c r="R1736" t="str">
        <f t="shared" si="224"/>
        <v/>
      </c>
    </row>
    <row r="1737" spans="1:18" ht="14.25">
      <c r="A1737" s="1" t="s">
        <v>1696</v>
      </c>
      <c r="B1737" s="1" t="str">
        <f t="shared" si="222"/>
        <v>1e90a7d7</v>
      </c>
      <c r="C1737" s="3">
        <v>45201</v>
      </c>
      <c r="D1737" s="2" t="s">
        <v>3910</v>
      </c>
      <c r="E1737" s="2" t="str">
        <f t="shared" si="221"/>
        <v>North</v>
      </c>
      <c r="F1737" s="4" t="s">
        <v>1474</v>
      </c>
      <c r="G1737" s="4" t="str">
        <f t="shared" si="223"/>
        <v>Clothing</v>
      </c>
      <c r="H1737" s="1">
        <v>4480.45</v>
      </c>
      <c r="I1737" s="1">
        <v>4</v>
      </c>
      <c r="J1737" s="1">
        <v>33</v>
      </c>
      <c r="K1737" s="1">
        <v>502.39</v>
      </c>
      <c r="M1737" t="b">
        <f t="shared" si="225"/>
        <v>1</v>
      </c>
      <c r="N1737" t="b">
        <f t="shared" si="226"/>
        <v>1</v>
      </c>
      <c r="O1737" t="b">
        <f t="shared" si="227"/>
        <v>1</v>
      </c>
      <c r="P1737" t="b">
        <f t="shared" si="228"/>
        <v>1</v>
      </c>
      <c r="R1737" t="str">
        <f t="shared" si="224"/>
        <v/>
      </c>
    </row>
    <row r="1738" spans="1:18" ht="14.25" hidden="1">
      <c r="A1738" s="1" t="s">
        <v>1697</v>
      </c>
      <c r="B1738" s="1" t="str">
        <f t="shared" si="222"/>
        <v>f5f66495</v>
      </c>
      <c r="C1738" s="3">
        <v>45102</v>
      </c>
      <c r="D1738" s="2" t="s">
        <v>3913</v>
      </c>
      <c r="E1738" s="2" t="str">
        <f t="shared" si="221"/>
        <v>South</v>
      </c>
      <c r="F1738" s="4" t="s">
        <v>1645</v>
      </c>
      <c r="G1738" s="4" t="str">
        <f t="shared" si="223"/>
        <v>Furniture</v>
      </c>
      <c r="H1738" s="1">
        <v>4858.9399999999996</v>
      </c>
      <c r="I1738" s="1">
        <v>33</v>
      </c>
      <c r="J1738" s="1">
        <v>7</v>
      </c>
      <c r="K1738" s="1">
        <v>1872.58</v>
      </c>
      <c r="M1738" t="b">
        <f t="shared" si="225"/>
        <v>1</v>
      </c>
      <c r="N1738" t="b">
        <f t="shared" si="226"/>
        <v>1</v>
      </c>
      <c r="O1738" t="b">
        <f t="shared" si="227"/>
        <v>1</v>
      </c>
      <c r="P1738" t="b">
        <f t="shared" si="228"/>
        <v>1</v>
      </c>
      <c r="R1738" t="str">
        <f t="shared" si="224"/>
        <v/>
      </c>
    </row>
    <row r="1739" spans="1:18" ht="14.25" hidden="1">
      <c r="A1739" s="1" t="s">
        <v>1698</v>
      </c>
      <c r="B1739" s="1" t="str">
        <f t="shared" si="222"/>
        <v>1a95cad0</v>
      </c>
      <c r="C1739" s="3">
        <v>44995</v>
      </c>
      <c r="D1739" s="2" t="s">
        <v>3912</v>
      </c>
      <c r="E1739" s="2" t="str">
        <f t="shared" si="221"/>
        <v>East</v>
      </c>
      <c r="F1739" s="4" t="s">
        <v>1531</v>
      </c>
      <c r="G1739" s="4" t="str">
        <f t="shared" si="223"/>
        <v>Sports</v>
      </c>
      <c r="H1739" s="1">
        <v>4625.16</v>
      </c>
      <c r="I1739" s="1">
        <v>21</v>
      </c>
      <c r="J1739" s="1">
        <v>3</v>
      </c>
      <c r="K1739" s="1">
        <v>858.54</v>
      </c>
      <c r="M1739" t="b">
        <f t="shared" si="225"/>
        <v>1</v>
      </c>
      <c r="N1739" t="b">
        <f t="shared" si="226"/>
        <v>1</v>
      </c>
      <c r="O1739" t="b">
        <f t="shared" si="227"/>
        <v>1</v>
      </c>
      <c r="P1739" t="b">
        <f t="shared" si="228"/>
        <v>1</v>
      </c>
      <c r="R1739" t="str">
        <f t="shared" si="224"/>
        <v/>
      </c>
    </row>
    <row r="1740" spans="1:18" ht="14.25" hidden="1">
      <c r="A1740" s="1" t="s">
        <v>1699</v>
      </c>
      <c r="B1740" s="1" t="str">
        <f t="shared" si="222"/>
        <v>76e3da29</v>
      </c>
      <c r="C1740" s="3">
        <v>45463</v>
      </c>
      <c r="D1740" s="2" t="s">
        <v>3911</v>
      </c>
      <c r="E1740" s="2" t="str">
        <f t="shared" si="221"/>
        <v>West</v>
      </c>
      <c r="F1740" s="4" t="s">
        <v>88</v>
      </c>
      <c r="G1740" s="4" t="str">
        <f t="shared" si="223"/>
        <v>Groceries</v>
      </c>
      <c r="H1740" s="1">
        <v>3587.16</v>
      </c>
      <c r="I1740" s="1">
        <v>10</v>
      </c>
      <c r="J1740" s="1">
        <v>13</v>
      </c>
      <c r="K1740" s="1">
        <v>540.5</v>
      </c>
      <c r="M1740" t="b">
        <f t="shared" si="225"/>
        <v>1</v>
      </c>
      <c r="N1740" t="b">
        <f t="shared" si="226"/>
        <v>1</v>
      </c>
      <c r="O1740" t="b">
        <f t="shared" si="227"/>
        <v>1</v>
      </c>
      <c r="P1740" t="b">
        <f t="shared" si="228"/>
        <v>1</v>
      </c>
      <c r="R1740" t="str">
        <f t="shared" si="224"/>
        <v/>
      </c>
    </row>
    <row r="1741" spans="1:18" ht="14.25" hidden="1">
      <c r="A1741" s="1" t="s">
        <v>1700</v>
      </c>
      <c r="B1741" s="1" t="str">
        <f t="shared" si="222"/>
        <v>4fdf5ca6</v>
      </c>
      <c r="C1741" s="3">
        <v>45207</v>
      </c>
      <c r="D1741" s="2" t="s">
        <v>3913</v>
      </c>
      <c r="E1741" s="2" t="str">
        <f t="shared" si="221"/>
        <v>South</v>
      </c>
      <c r="F1741" s="4" t="s">
        <v>1531</v>
      </c>
      <c r="G1741" s="4" t="str">
        <f t="shared" si="223"/>
        <v>Sports</v>
      </c>
      <c r="H1741" s="1">
        <v>3577.17</v>
      </c>
      <c r="I1741" s="1">
        <v>9</v>
      </c>
      <c r="J1741" s="1">
        <v>35</v>
      </c>
      <c r="K1741" s="1">
        <v>1872.95</v>
      </c>
      <c r="M1741" t="b">
        <f t="shared" si="225"/>
        <v>1</v>
      </c>
      <c r="N1741" t="b">
        <f t="shared" si="226"/>
        <v>1</v>
      </c>
      <c r="O1741" t="b">
        <f t="shared" si="227"/>
        <v>1</v>
      </c>
      <c r="P1741" t="b">
        <f t="shared" si="228"/>
        <v>1</v>
      </c>
      <c r="R1741" t="str">
        <f t="shared" si="224"/>
        <v/>
      </c>
    </row>
    <row r="1742" spans="1:18" ht="14.25" hidden="1">
      <c r="A1742" s="1" t="s">
        <v>1701</v>
      </c>
      <c r="B1742" s="1" t="str">
        <f t="shared" si="222"/>
        <v>b1cada6d</v>
      </c>
      <c r="C1742" s="3">
        <v>45324</v>
      </c>
      <c r="D1742" s="2" t="s">
        <v>3911</v>
      </c>
      <c r="E1742" s="2" t="str">
        <f t="shared" si="221"/>
        <v>West</v>
      </c>
      <c r="F1742" s="4" t="s">
        <v>1222</v>
      </c>
      <c r="G1742" s="4" t="str">
        <f t="shared" si="223"/>
        <v>Electronics</v>
      </c>
      <c r="H1742" s="1">
        <v>972.72</v>
      </c>
      <c r="I1742" s="1">
        <v>31</v>
      </c>
      <c r="J1742" s="1">
        <v>47</v>
      </c>
      <c r="K1742" s="1">
        <v>1039.47</v>
      </c>
      <c r="M1742" t="b">
        <f t="shared" si="225"/>
        <v>1</v>
      </c>
      <c r="N1742" t="b">
        <f t="shared" si="226"/>
        <v>1</v>
      </c>
      <c r="O1742" t="b">
        <f t="shared" si="227"/>
        <v>1</v>
      </c>
      <c r="P1742" t="b">
        <f t="shared" si="228"/>
        <v>1</v>
      </c>
      <c r="R1742" t="str">
        <f t="shared" si="224"/>
        <v/>
      </c>
    </row>
    <row r="1743" spans="1:18" ht="14.25" hidden="1">
      <c r="A1743" s="1" t="s">
        <v>1702</v>
      </c>
      <c r="B1743" s="1" t="str">
        <f t="shared" si="222"/>
        <v>fdeb284b</v>
      </c>
      <c r="C1743" s="3">
        <v>45406</v>
      </c>
      <c r="D1743" s="2" t="s">
        <v>3912</v>
      </c>
      <c r="E1743" s="2" t="str">
        <f t="shared" si="221"/>
        <v>East</v>
      </c>
      <c r="F1743" s="4" t="s">
        <v>1531</v>
      </c>
      <c r="G1743" s="4" t="str">
        <f t="shared" si="223"/>
        <v>Sports</v>
      </c>
      <c r="H1743" s="1">
        <v>2325.33</v>
      </c>
      <c r="I1743" s="1">
        <v>40</v>
      </c>
      <c r="J1743" s="1">
        <v>16</v>
      </c>
      <c r="K1743" s="1">
        <v>1949.16</v>
      </c>
      <c r="M1743" t="b">
        <f t="shared" si="225"/>
        <v>1</v>
      </c>
      <c r="N1743" t="b">
        <f t="shared" si="226"/>
        <v>1</v>
      </c>
      <c r="O1743" t="b">
        <f t="shared" si="227"/>
        <v>1</v>
      </c>
      <c r="P1743" t="b">
        <f t="shared" si="228"/>
        <v>1</v>
      </c>
      <c r="R1743" t="str">
        <f t="shared" si="224"/>
        <v/>
      </c>
    </row>
    <row r="1744" spans="1:18" ht="14.25" hidden="1">
      <c r="A1744" s="1" t="s">
        <v>1703</v>
      </c>
      <c r="B1744" s="1" t="str">
        <f t="shared" si="222"/>
        <v>d7500dd6</v>
      </c>
      <c r="C1744" s="3">
        <v>45094</v>
      </c>
      <c r="D1744" s="2" t="s">
        <v>3913</v>
      </c>
      <c r="E1744" s="2" t="str">
        <f t="shared" si="221"/>
        <v>South</v>
      </c>
      <c r="F1744" s="4" t="s">
        <v>1645</v>
      </c>
      <c r="G1744" s="4" t="str">
        <f t="shared" si="223"/>
        <v>Furniture</v>
      </c>
      <c r="H1744" s="1">
        <v>1444.94</v>
      </c>
      <c r="I1744" s="1">
        <v>35</v>
      </c>
      <c r="J1744" s="1">
        <v>46</v>
      </c>
      <c r="K1744" s="1">
        <v>233.56</v>
      </c>
      <c r="M1744" t="b">
        <f t="shared" si="225"/>
        <v>1</v>
      </c>
      <c r="N1744" t="b">
        <f t="shared" si="226"/>
        <v>1</v>
      </c>
      <c r="O1744" t="b">
        <f t="shared" si="227"/>
        <v>1</v>
      </c>
      <c r="P1744" t="b">
        <f t="shared" si="228"/>
        <v>1</v>
      </c>
      <c r="R1744" t="str">
        <f t="shared" si="224"/>
        <v/>
      </c>
    </row>
    <row r="1745" spans="1:18" ht="14.25" hidden="1">
      <c r="A1745" s="1" t="s">
        <v>1704</v>
      </c>
      <c r="B1745" s="1" t="str">
        <f t="shared" si="222"/>
        <v>cdd64846</v>
      </c>
      <c r="C1745" s="3">
        <v>45060</v>
      </c>
      <c r="D1745" s="2" t="s">
        <v>3912</v>
      </c>
      <c r="E1745" s="2" t="str">
        <f t="shared" si="221"/>
        <v>East</v>
      </c>
      <c r="F1745" s="4" t="s">
        <v>1222</v>
      </c>
      <c r="G1745" s="4" t="str">
        <f t="shared" si="223"/>
        <v>Electronics</v>
      </c>
      <c r="H1745" s="1">
        <v>3207.17</v>
      </c>
      <c r="I1745" s="1">
        <v>17</v>
      </c>
      <c r="J1745" s="1">
        <v>9</v>
      </c>
      <c r="K1745" s="1">
        <v>1347.83</v>
      </c>
      <c r="M1745" t="b">
        <f t="shared" si="225"/>
        <v>1</v>
      </c>
      <c r="N1745" t="b">
        <f t="shared" si="226"/>
        <v>1</v>
      </c>
      <c r="O1745" t="b">
        <f t="shared" si="227"/>
        <v>1</v>
      </c>
      <c r="P1745" t="b">
        <f t="shared" si="228"/>
        <v>1</v>
      </c>
      <c r="R1745" t="str">
        <f t="shared" si="224"/>
        <v/>
      </c>
    </row>
    <row r="1746" spans="1:18" ht="14.25" hidden="1">
      <c r="A1746" s="1" t="s">
        <v>1705</v>
      </c>
      <c r="B1746" s="1" t="str">
        <f t="shared" si="222"/>
        <v>79185bbc</v>
      </c>
      <c r="C1746" s="3">
        <v>44918</v>
      </c>
      <c r="D1746" s="2" t="s">
        <v>3913</v>
      </c>
      <c r="E1746" s="2" t="str">
        <f t="shared" si="221"/>
        <v>South</v>
      </c>
      <c r="F1746" s="4" t="s">
        <v>1222</v>
      </c>
      <c r="G1746" s="4" t="str">
        <f t="shared" si="223"/>
        <v>Electronics</v>
      </c>
      <c r="H1746" s="1">
        <v>2247.12</v>
      </c>
      <c r="I1746" s="1">
        <v>3</v>
      </c>
      <c r="J1746" s="1">
        <v>41</v>
      </c>
      <c r="K1746" s="1">
        <v>1107.3599999999999</v>
      </c>
      <c r="M1746" t="b">
        <f t="shared" si="225"/>
        <v>1</v>
      </c>
      <c r="N1746" t="b">
        <f t="shared" si="226"/>
        <v>1</v>
      </c>
      <c r="O1746" t="b">
        <f t="shared" si="227"/>
        <v>1</v>
      </c>
      <c r="P1746" t="b">
        <f t="shared" si="228"/>
        <v>1</v>
      </c>
      <c r="R1746" t="str">
        <f t="shared" si="224"/>
        <v/>
      </c>
    </row>
    <row r="1747" spans="1:18" ht="14.25" hidden="1">
      <c r="A1747" s="1" t="s">
        <v>1706</v>
      </c>
      <c r="B1747" s="1" t="str">
        <f t="shared" si="222"/>
        <v>53b43a62</v>
      </c>
      <c r="C1747" s="3">
        <v>45504</v>
      </c>
      <c r="D1747" s="2" t="s">
        <v>3910</v>
      </c>
      <c r="E1747" s="2" t="str">
        <f t="shared" si="221"/>
        <v>North</v>
      </c>
      <c r="F1747" s="4" t="s">
        <v>88</v>
      </c>
      <c r="G1747" s="4" t="str">
        <f t="shared" si="223"/>
        <v>Groceries</v>
      </c>
      <c r="H1747" s="1">
        <v>3736.84</v>
      </c>
      <c r="I1747" s="1">
        <v>8</v>
      </c>
      <c r="J1747" s="1">
        <v>23</v>
      </c>
      <c r="K1747" s="1">
        <v>1557.91</v>
      </c>
      <c r="M1747" t="b">
        <f t="shared" si="225"/>
        <v>1</v>
      </c>
      <c r="N1747" t="b">
        <f t="shared" si="226"/>
        <v>1</v>
      </c>
      <c r="O1747" t="b">
        <f t="shared" si="227"/>
        <v>1</v>
      </c>
      <c r="P1747" t="b">
        <f t="shared" si="228"/>
        <v>1</v>
      </c>
      <c r="R1747" t="str">
        <f t="shared" si="224"/>
        <v/>
      </c>
    </row>
    <row r="1748" spans="1:18" ht="14.25">
      <c r="A1748" s="1" t="s">
        <v>1707</v>
      </c>
      <c r="B1748" s="1" t="str">
        <f t="shared" si="222"/>
        <v>1d1de27b</v>
      </c>
      <c r="C1748" s="3">
        <v>45106</v>
      </c>
      <c r="D1748" s="2" t="s">
        <v>3913</v>
      </c>
      <c r="E1748" s="2" t="str">
        <f t="shared" si="221"/>
        <v>South</v>
      </c>
      <c r="F1748" s="4" t="s">
        <v>1474</v>
      </c>
      <c r="G1748" s="4" t="str">
        <f t="shared" si="223"/>
        <v>Clothing</v>
      </c>
      <c r="H1748" s="1">
        <v>3435.44</v>
      </c>
      <c r="I1748" s="1">
        <v>31</v>
      </c>
      <c r="J1748" s="1">
        <v>34</v>
      </c>
      <c r="K1748" s="1">
        <v>775.13</v>
      </c>
      <c r="M1748" t="b">
        <f t="shared" si="225"/>
        <v>1</v>
      </c>
      <c r="N1748" t="b">
        <f t="shared" si="226"/>
        <v>1</v>
      </c>
      <c r="O1748" t="b">
        <f t="shared" si="227"/>
        <v>1</v>
      </c>
      <c r="P1748" t="b">
        <f t="shared" si="228"/>
        <v>1</v>
      </c>
      <c r="R1748" t="str">
        <f t="shared" si="224"/>
        <v/>
      </c>
    </row>
    <row r="1749" spans="1:18" ht="14.25" hidden="1">
      <c r="A1749" s="1" t="s">
        <v>1708</v>
      </c>
      <c r="B1749" s="1" t="str">
        <f t="shared" si="222"/>
        <v>ef8a80ab</v>
      </c>
      <c r="C1749" s="3">
        <v>45061</v>
      </c>
      <c r="D1749" s="2" t="s">
        <v>3910</v>
      </c>
      <c r="E1749" s="2" t="str">
        <f t="shared" si="221"/>
        <v>North</v>
      </c>
      <c r="F1749" s="4" t="s">
        <v>1645</v>
      </c>
      <c r="G1749" s="4" t="str">
        <f t="shared" si="223"/>
        <v>Furniture</v>
      </c>
      <c r="H1749" s="1">
        <v>2562.4899999999998</v>
      </c>
      <c r="I1749" s="1">
        <v>4</v>
      </c>
      <c r="J1749" s="1">
        <v>24</v>
      </c>
      <c r="K1749" s="1">
        <v>1814.02</v>
      </c>
      <c r="M1749" t="b">
        <f t="shared" si="225"/>
        <v>1</v>
      </c>
      <c r="N1749" t="b">
        <f t="shared" si="226"/>
        <v>1</v>
      </c>
      <c r="O1749" t="b">
        <f t="shared" si="227"/>
        <v>1</v>
      </c>
      <c r="P1749" t="b">
        <f t="shared" si="228"/>
        <v>1</v>
      </c>
      <c r="R1749" t="str">
        <f t="shared" si="224"/>
        <v/>
      </c>
    </row>
    <row r="1750" spans="1:18" ht="14.25" hidden="1">
      <c r="A1750" s="1" t="s">
        <v>1709</v>
      </c>
      <c r="B1750" s="1" t="str">
        <f t="shared" si="222"/>
        <v>b37138d3</v>
      </c>
      <c r="C1750" s="3">
        <v>45579</v>
      </c>
      <c r="D1750" s="2" t="s">
        <v>3911</v>
      </c>
      <c r="E1750" s="2" t="str">
        <f t="shared" si="221"/>
        <v>West</v>
      </c>
      <c r="F1750" s="4" t="s">
        <v>88</v>
      </c>
      <c r="G1750" s="4" t="str">
        <f t="shared" si="223"/>
        <v>Groceries</v>
      </c>
      <c r="H1750" s="1">
        <v>472.48</v>
      </c>
      <c r="I1750" s="1">
        <v>28</v>
      </c>
      <c r="J1750" s="1">
        <v>49</v>
      </c>
      <c r="K1750" s="1">
        <v>1005.23</v>
      </c>
      <c r="M1750" t="b">
        <f t="shared" si="225"/>
        <v>1</v>
      </c>
      <c r="N1750" t="b">
        <f t="shared" si="226"/>
        <v>1</v>
      </c>
      <c r="O1750" t="b">
        <f t="shared" si="227"/>
        <v>1</v>
      </c>
      <c r="P1750" t="b">
        <f t="shared" si="228"/>
        <v>1</v>
      </c>
      <c r="R1750" t="str">
        <f t="shared" si="224"/>
        <v/>
      </c>
    </row>
    <row r="1751" spans="1:18" ht="14.25" hidden="1">
      <c r="A1751" s="1" t="s">
        <v>1710</v>
      </c>
      <c r="B1751" s="1" t="str">
        <f t="shared" si="222"/>
        <v>350a0d3e</v>
      </c>
      <c r="C1751" s="3">
        <v>45097</v>
      </c>
      <c r="D1751" s="2" t="s">
        <v>3911</v>
      </c>
      <c r="E1751" s="2" t="str">
        <f t="shared" si="221"/>
        <v>West</v>
      </c>
      <c r="F1751" s="4" t="s">
        <v>1531</v>
      </c>
      <c r="G1751" s="4" t="str">
        <f t="shared" si="223"/>
        <v>Sports</v>
      </c>
      <c r="H1751" s="1">
        <v>2432.73</v>
      </c>
      <c r="I1751" s="1">
        <v>42</v>
      </c>
      <c r="J1751" s="1">
        <v>35</v>
      </c>
      <c r="K1751" s="1">
        <v>808.29</v>
      </c>
      <c r="M1751" t="b">
        <f t="shared" si="225"/>
        <v>1</v>
      </c>
      <c r="N1751" t="b">
        <f t="shared" si="226"/>
        <v>1</v>
      </c>
      <c r="O1751" t="b">
        <f t="shared" si="227"/>
        <v>1</v>
      </c>
      <c r="P1751" t="b">
        <f t="shared" si="228"/>
        <v>1</v>
      </c>
      <c r="R1751" t="str">
        <f t="shared" si="224"/>
        <v/>
      </c>
    </row>
    <row r="1752" spans="1:18" ht="14.25" hidden="1">
      <c r="A1752" s="1" t="s">
        <v>1711</v>
      </c>
      <c r="B1752" s="1" t="str">
        <f t="shared" si="222"/>
        <v>593a0123</v>
      </c>
      <c r="C1752" s="3">
        <v>44928</v>
      </c>
      <c r="D1752" s="2" t="s">
        <v>3912</v>
      </c>
      <c r="E1752" s="2" t="str">
        <f t="shared" si="221"/>
        <v>East</v>
      </c>
      <c r="F1752" s="4" t="s">
        <v>1645</v>
      </c>
      <c r="G1752" s="4" t="str">
        <f t="shared" si="223"/>
        <v>Furniture</v>
      </c>
      <c r="H1752" s="1">
        <v>2712.03</v>
      </c>
      <c r="I1752" s="1">
        <v>36</v>
      </c>
      <c r="J1752" s="1">
        <v>36</v>
      </c>
      <c r="K1752" s="1">
        <v>478.12</v>
      </c>
      <c r="M1752" t="b">
        <f t="shared" si="225"/>
        <v>1</v>
      </c>
      <c r="N1752" t="b">
        <f t="shared" si="226"/>
        <v>1</v>
      </c>
      <c r="O1752" t="b">
        <f t="shared" si="227"/>
        <v>1</v>
      </c>
      <c r="P1752" t="b">
        <f t="shared" si="228"/>
        <v>1</v>
      </c>
      <c r="R1752" t="str">
        <f t="shared" si="224"/>
        <v/>
      </c>
    </row>
    <row r="1753" spans="1:18" ht="14.25" hidden="1">
      <c r="A1753" s="1" t="s">
        <v>1712</v>
      </c>
      <c r="B1753" s="1" t="str">
        <f t="shared" si="222"/>
        <v>40e04cbc</v>
      </c>
      <c r="C1753" s="3">
        <v>45236</v>
      </c>
      <c r="D1753" s="2" t="s">
        <v>3910</v>
      </c>
      <c r="E1753" s="2" t="str">
        <f t="shared" si="221"/>
        <v>North</v>
      </c>
      <c r="F1753" s="4" t="s">
        <v>1531</v>
      </c>
      <c r="G1753" s="4" t="str">
        <f t="shared" si="223"/>
        <v>Sports</v>
      </c>
      <c r="H1753" s="1">
        <v>683.45</v>
      </c>
      <c r="I1753" s="1">
        <v>25</v>
      </c>
      <c r="J1753" s="1">
        <v>6</v>
      </c>
      <c r="K1753" s="1">
        <v>987.87</v>
      </c>
      <c r="M1753" t="b">
        <f t="shared" si="225"/>
        <v>1</v>
      </c>
      <c r="N1753" t="b">
        <f t="shared" si="226"/>
        <v>1</v>
      </c>
      <c r="O1753" t="b">
        <f t="shared" si="227"/>
        <v>1</v>
      </c>
      <c r="P1753" t="b">
        <f t="shared" si="228"/>
        <v>1</v>
      </c>
      <c r="R1753" t="str">
        <f t="shared" si="224"/>
        <v/>
      </c>
    </row>
    <row r="1754" spans="1:18" ht="14.25" hidden="1">
      <c r="A1754" s="1" t="s">
        <v>1713</v>
      </c>
      <c r="B1754" s="1" t="str">
        <f t="shared" si="222"/>
        <v>2a6f4c83</v>
      </c>
      <c r="C1754" s="3">
        <v>45055</v>
      </c>
      <c r="D1754" s="2" t="s">
        <v>3910</v>
      </c>
      <c r="E1754" s="2" t="str">
        <f t="shared" si="221"/>
        <v>North</v>
      </c>
      <c r="F1754" s="4" t="s">
        <v>1645</v>
      </c>
      <c r="G1754" s="4" t="str">
        <f t="shared" si="223"/>
        <v>Furniture</v>
      </c>
      <c r="H1754" s="1">
        <v>450.09</v>
      </c>
      <c r="I1754" s="1">
        <v>20</v>
      </c>
      <c r="J1754" s="1">
        <v>10</v>
      </c>
      <c r="K1754" s="1">
        <v>159.66999999999999</v>
      </c>
      <c r="M1754" t="b">
        <f t="shared" si="225"/>
        <v>1</v>
      </c>
      <c r="N1754" t="b">
        <f t="shared" si="226"/>
        <v>1</v>
      </c>
      <c r="O1754" t="b">
        <f t="shared" si="227"/>
        <v>1</v>
      </c>
      <c r="P1754" t="b">
        <f t="shared" si="228"/>
        <v>1</v>
      </c>
      <c r="R1754" t="str">
        <f t="shared" si="224"/>
        <v/>
      </c>
    </row>
    <row r="1755" spans="1:18" ht="14.25">
      <c r="A1755" s="1" t="s">
        <v>1714</v>
      </c>
      <c r="B1755" s="1" t="str">
        <f t="shared" si="222"/>
        <v>130b67e9</v>
      </c>
      <c r="C1755" s="3">
        <v>45102</v>
      </c>
      <c r="D1755" s="2" t="s">
        <v>3913</v>
      </c>
      <c r="E1755" s="2" t="str">
        <f t="shared" si="221"/>
        <v>South</v>
      </c>
      <c r="F1755" s="4" t="s">
        <v>1474</v>
      </c>
      <c r="G1755" s="4" t="str">
        <f t="shared" si="223"/>
        <v>Clothing</v>
      </c>
      <c r="H1755" s="1">
        <v>2374.48</v>
      </c>
      <c r="I1755" s="1">
        <v>40</v>
      </c>
      <c r="J1755" s="1">
        <v>29</v>
      </c>
      <c r="K1755" s="1">
        <v>251.24</v>
      </c>
      <c r="M1755" t="b">
        <f t="shared" si="225"/>
        <v>1</v>
      </c>
      <c r="N1755" t="b">
        <f t="shared" si="226"/>
        <v>1</v>
      </c>
      <c r="O1755" t="b">
        <f t="shared" si="227"/>
        <v>1</v>
      </c>
      <c r="P1755" t="b">
        <f t="shared" si="228"/>
        <v>1</v>
      </c>
      <c r="R1755" t="str">
        <f t="shared" si="224"/>
        <v/>
      </c>
    </row>
    <row r="1756" spans="1:18" ht="14.25" hidden="1">
      <c r="A1756" s="1" t="s">
        <v>1715</v>
      </c>
      <c r="B1756" s="1" t="str">
        <f t="shared" si="222"/>
        <v>8188db3c</v>
      </c>
      <c r="C1756" s="3">
        <v>45019</v>
      </c>
      <c r="D1756" s="2" t="s">
        <v>3913</v>
      </c>
      <c r="E1756" s="2" t="str">
        <f t="shared" si="221"/>
        <v>South</v>
      </c>
      <c r="F1756" s="4" t="s">
        <v>1222</v>
      </c>
      <c r="G1756" s="4" t="str">
        <f t="shared" si="223"/>
        <v>Electronics</v>
      </c>
      <c r="H1756" s="1">
        <v>4575.67</v>
      </c>
      <c r="I1756" s="1">
        <v>46</v>
      </c>
      <c r="J1756" s="1">
        <v>34</v>
      </c>
      <c r="K1756" s="1">
        <v>166.26</v>
      </c>
      <c r="M1756" t="b">
        <f t="shared" si="225"/>
        <v>1</v>
      </c>
      <c r="N1756" t="b">
        <f t="shared" si="226"/>
        <v>1</v>
      </c>
      <c r="O1756" t="b">
        <f t="shared" si="227"/>
        <v>1</v>
      </c>
      <c r="P1756" t="b">
        <f t="shared" si="228"/>
        <v>1</v>
      </c>
      <c r="R1756" t="str">
        <f t="shared" si="224"/>
        <v/>
      </c>
    </row>
    <row r="1757" spans="1:18" ht="14.25" hidden="1">
      <c r="A1757" s="1" t="s">
        <v>1716</v>
      </c>
      <c r="B1757" s="1" t="str">
        <f t="shared" si="222"/>
        <v>c4b2723c</v>
      </c>
      <c r="C1757" s="3">
        <v>45109</v>
      </c>
      <c r="D1757" s="2" t="s">
        <v>3912</v>
      </c>
      <c r="E1757" s="2" t="str">
        <f t="shared" si="221"/>
        <v>East</v>
      </c>
      <c r="F1757" s="4" t="s">
        <v>1222</v>
      </c>
      <c r="G1757" s="4" t="str">
        <f t="shared" si="223"/>
        <v>Electronics</v>
      </c>
      <c r="H1757" s="1">
        <v>970.7</v>
      </c>
      <c r="I1757" s="1">
        <v>3</v>
      </c>
      <c r="J1757" s="1">
        <v>38</v>
      </c>
      <c r="K1757" s="1">
        <v>491.61</v>
      </c>
      <c r="M1757" t="b">
        <f t="shared" si="225"/>
        <v>1</v>
      </c>
      <c r="N1757" t="b">
        <f t="shared" si="226"/>
        <v>1</v>
      </c>
      <c r="O1757" t="b">
        <f t="shared" si="227"/>
        <v>1</v>
      </c>
      <c r="P1757" t="b">
        <f t="shared" si="228"/>
        <v>1</v>
      </c>
      <c r="R1757" t="str">
        <f t="shared" si="224"/>
        <v/>
      </c>
    </row>
    <row r="1758" spans="1:18" ht="14.25" hidden="1">
      <c r="A1758" s="1" t="s">
        <v>1717</v>
      </c>
      <c r="B1758" s="1" t="str">
        <f t="shared" si="222"/>
        <v>9df41db3</v>
      </c>
      <c r="C1758" s="3">
        <v>45403</v>
      </c>
      <c r="D1758" s="2" t="s">
        <v>3910</v>
      </c>
      <c r="E1758" s="2" t="str">
        <f t="shared" si="221"/>
        <v>North</v>
      </c>
      <c r="F1758" s="4" t="s">
        <v>88</v>
      </c>
      <c r="G1758" s="4" t="str">
        <f t="shared" si="223"/>
        <v>Groceries</v>
      </c>
      <c r="H1758" s="1">
        <v>4630.13</v>
      </c>
      <c r="I1758" s="1">
        <v>26</v>
      </c>
      <c r="J1758" s="1">
        <v>18</v>
      </c>
      <c r="K1758" s="1">
        <v>198.47</v>
      </c>
      <c r="M1758" t="b">
        <f t="shared" si="225"/>
        <v>1</v>
      </c>
      <c r="N1758" t="b">
        <f t="shared" si="226"/>
        <v>1</v>
      </c>
      <c r="O1758" t="b">
        <f t="shared" si="227"/>
        <v>1</v>
      </c>
      <c r="P1758" t="b">
        <f t="shared" si="228"/>
        <v>1</v>
      </c>
      <c r="R1758" t="str">
        <f t="shared" si="224"/>
        <v/>
      </c>
    </row>
    <row r="1759" spans="1:18" ht="14.25" hidden="1">
      <c r="A1759" s="1" t="s">
        <v>1718</v>
      </c>
      <c r="B1759" s="1" t="str">
        <f t="shared" si="222"/>
        <v>275bce5f</v>
      </c>
      <c r="C1759" s="3">
        <v>45128</v>
      </c>
      <c r="D1759" s="2" t="s">
        <v>3911</v>
      </c>
      <c r="E1759" s="2" t="str">
        <f t="shared" si="221"/>
        <v>West</v>
      </c>
      <c r="F1759" s="4" t="s">
        <v>1222</v>
      </c>
      <c r="G1759" s="4" t="str">
        <f t="shared" si="223"/>
        <v>Electronics</v>
      </c>
      <c r="H1759" s="1">
        <v>3510.95</v>
      </c>
      <c r="I1759" s="1">
        <v>26</v>
      </c>
      <c r="J1759" s="1">
        <v>12</v>
      </c>
      <c r="K1759" s="1">
        <v>1517.93</v>
      </c>
      <c r="M1759" t="b">
        <f t="shared" si="225"/>
        <v>1</v>
      </c>
      <c r="N1759" t="b">
        <f t="shared" si="226"/>
        <v>1</v>
      </c>
      <c r="O1759" t="b">
        <f t="shared" si="227"/>
        <v>1</v>
      </c>
      <c r="P1759" t="b">
        <f t="shared" si="228"/>
        <v>1</v>
      </c>
      <c r="R1759" t="str">
        <f t="shared" si="224"/>
        <v/>
      </c>
    </row>
    <row r="1760" spans="1:18" ht="14.25">
      <c r="A1760" s="1" t="s">
        <v>1719</v>
      </c>
      <c r="B1760" s="1" t="str">
        <f t="shared" si="222"/>
        <v>b2d58f1c</v>
      </c>
      <c r="C1760" s="3">
        <v>45228</v>
      </c>
      <c r="D1760" s="2" t="s">
        <v>3911</v>
      </c>
      <c r="E1760" s="2" t="str">
        <f t="shared" si="221"/>
        <v>West</v>
      </c>
      <c r="F1760" s="4" t="s">
        <v>1474</v>
      </c>
      <c r="G1760" s="4" t="str">
        <f t="shared" si="223"/>
        <v>Clothing</v>
      </c>
      <c r="H1760" s="1">
        <v>2147.86</v>
      </c>
      <c r="I1760" s="1">
        <v>4</v>
      </c>
      <c r="J1760" s="1">
        <v>25</v>
      </c>
      <c r="K1760" s="1">
        <v>1553.64</v>
      </c>
      <c r="M1760" t="b">
        <f t="shared" si="225"/>
        <v>1</v>
      </c>
      <c r="N1760" t="b">
        <f t="shared" si="226"/>
        <v>1</v>
      </c>
      <c r="O1760" t="b">
        <f t="shared" si="227"/>
        <v>1</v>
      </c>
      <c r="P1760" t="b">
        <f t="shared" si="228"/>
        <v>1</v>
      </c>
      <c r="R1760" t="str">
        <f t="shared" si="224"/>
        <v/>
      </c>
    </row>
    <row r="1761" spans="1:18" ht="14.25" hidden="1">
      <c r="A1761" s="1" t="s">
        <v>1720</v>
      </c>
      <c r="B1761" s="1" t="str">
        <f t="shared" si="222"/>
        <v>1d646ce4</v>
      </c>
      <c r="C1761" s="3">
        <v>44950</v>
      </c>
      <c r="D1761" s="2" t="s">
        <v>3911</v>
      </c>
      <c r="E1761" s="2" t="str">
        <f t="shared" si="221"/>
        <v>West</v>
      </c>
      <c r="F1761" s="4" t="s">
        <v>1222</v>
      </c>
      <c r="G1761" s="4" t="str">
        <f t="shared" si="223"/>
        <v>Electronics</v>
      </c>
      <c r="H1761" s="1">
        <v>2919.85</v>
      </c>
      <c r="I1761" s="1">
        <v>1</v>
      </c>
      <c r="J1761" s="1">
        <v>4</v>
      </c>
      <c r="K1761" s="1">
        <v>1439.4</v>
      </c>
      <c r="M1761" t="b">
        <f t="shared" si="225"/>
        <v>1</v>
      </c>
      <c r="N1761" t="b">
        <f t="shared" si="226"/>
        <v>1</v>
      </c>
      <c r="O1761" t="b">
        <f t="shared" si="227"/>
        <v>1</v>
      </c>
      <c r="P1761" t="b">
        <f t="shared" si="228"/>
        <v>1</v>
      </c>
      <c r="R1761" t="str">
        <f t="shared" si="224"/>
        <v/>
      </c>
    </row>
    <row r="1762" spans="1:18" ht="14.25" hidden="1">
      <c r="A1762" s="1" t="s">
        <v>1721</v>
      </c>
      <c r="B1762" s="1" t="str">
        <f t="shared" si="222"/>
        <v>4aec922b</v>
      </c>
      <c r="C1762" s="3">
        <v>45566</v>
      </c>
      <c r="D1762" s="2" t="s">
        <v>3910</v>
      </c>
      <c r="E1762" s="2" t="str">
        <f t="shared" si="221"/>
        <v>North</v>
      </c>
      <c r="F1762" s="4" t="s">
        <v>1531</v>
      </c>
      <c r="G1762" s="4" t="str">
        <f t="shared" si="223"/>
        <v>Sports</v>
      </c>
      <c r="H1762" s="1">
        <v>773.42</v>
      </c>
      <c r="I1762" s="1">
        <v>26</v>
      </c>
      <c r="J1762" s="1">
        <v>50</v>
      </c>
      <c r="K1762" s="1">
        <v>437.54</v>
      </c>
      <c r="M1762" t="b">
        <f t="shared" si="225"/>
        <v>1</v>
      </c>
      <c r="N1762" t="b">
        <f t="shared" si="226"/>
        <v>1</v>
      </c>
      <c r="O1762" t="b">
        <f t="shared" si="227"/>
        <v>1</v>
      </c>
      <c r="P1762" t="b">
        <f t="shared" si="228"/>
        <v>1</v>
      </c>
      <c r="R1762" t="str">
        <f t="shared" si="224"/>
        <v/>
      </c>
    </row>
    <row r="1763" spans="1:18" ht="14.25" hidden="1">
      <c r="A1763" s="1" t="s">
        <v>1722</v>
      </c>
      <c r="B1763" s="1" t="str">
        <f t="shared" si="222"/>
        <v>9427b890</v>
      </c>
      <c r="C1763" s="3">
        <v>45004</v>
      </c>
      <c r="D1763" s="2" t="s">
        <v>3911</v>
      </c>
      <c r="E1763" s="2" t="str">
        <f t="shared" si="221"/>
        <v>West</v>
      </c>
      <c r="F1763" s="4" t="s">
        <v>1222</v>
      </c>
      <c r="G1763" s="4" t="str">
        <f t="shared" si="223"/>
        <v>Electronics</v>
      </c>
      <c r="H1763" s="1">
        <v>154.65</v>
      </c>
      <c r="I1763" s="1">
        <v>22</v>
      </c>
      <c r="J1763" s="1">
        <v>45</v>
      </c>
      <c r="K1763" s="1">
        <v>947.92</v>
      </c>
      <c r="M1763" t="b">
        <f t="shared" si="225"/>
        <v>1</v>
      </c>
      <c r="N1763" t="b">
        <f t="shared" si="226"/>
        <v>1</v>
      </c>
      <c r="O1763" t="b">
        <f t="shared" si="227"/>
        <v>1</v>
      </c>
      <c r="P1763" t="b">
        <f t="shared" si="228"/>
        <v>1</v>
      </c>
      <c r="R1763" t="str">
        <f t="shared" si="224"/>
        <v/>
      </c>
    </row>
    <row r="1764" spans="1:18" ht="14.25">
      <c r="A1764" s="1" t="s">
        <v>1723</v>
      </c>
      <c r="B1764" s="1" t="str">
        <f t="shared" si="222"/>
        <v>ccbe8def</v>
      </c>
      <c r="C1764" s="3">
        <v>44893</v>
      </c>
      <c r="D1764" s="2" t="s">
        <v>3910</v>
      </c>
      <c r="E1764" s="2" t="str">
        <f t="shared" si="221"/>
        <v>North</v>
      </c>
      <c r="F1764" s="4" t="s">
        <v>1474</v>
      </c>
      <c r="G1764" s="4" t="str">
        <f t="shared" si="223"/>
        <v>Clothing</v>
      </c>
      <c r="H1764" s="1">
        <v>180.78</v>
      </c>
      <c r="I1764" s="1">
        <v>26</v>
      </c>
      <c r="J1764" s="1">
        <v>40</v>
      </c>
      <c r="K1764" s="1">
        <v>1587.77</v>
      </c>
      <c r="M1764" t="b">
        <f t="shared" si="225"/>
        <v>1</v>
      </c>
      <c r="N1764" t="b">
        <f t="shared" si="226"/>
        <v>1</v>
      </c>
      <c r="O1764" t="b">
        <f t="shared" si="227"/>
        <v>1</v>
      </c>
      <c r="P1764" t="b">
        <f t="shared" si="228"/>
        <v>1</v>
      </c>
      <c r="R1764" t="str">
        <f t="shared" si="224"/>
        <v/>
      </c>
    </row>
    <row r="1765" spans="1:18" ht="14.25" hidden="1">
      <c r="A1765" s="1" t="s">
        <v>1724</v>
      </c>
      <c r="B1765" s="1" t="str">
        <f t="shared" si="222"/>
        <v>3c416f73</v>
      </c>
      <c r="C1765" s="3">
        <v>45006</v>
      </c>
      <c r="D1765" s="2" t="s">
        <v>3913</v>
      </c>
      <c r="E1765" s="2" t="str">
        <f t="shared" si="221"/>
        <v>South</v>
      </c>
      <c r="F1765" s="4" t="s">
        <v>1645</v>
      </c>
      <c r="G1765" s="4" t="str">
        <f t="shared" si="223"/>
        <v>Furniture</v>
      </c>
      <c r="H1765" s="1">
        <v>4572.04</v>
      </c>
      <c r="I1765" s="1">
        <v>32</v>
      </c>
      <c r="J1765" s="1">
        <v>30</v>
      </c>
      <c r="K1765" s="1">
        <v>1666.37</v>
      </c>
      <c r="M1765" t="b">
        <f t="shared" si="225"/>
        <v>1</v>
      </c>
      <c r="N1765" t="b">
        <f t="shared" si="226"/>
        <v>1</v>
      </c>
      <c r="O1765" t="b">
        <f t="shared" si="227"/>
        <v>1</v>
      </c>
      <c r="P1765" t="b">
        <f t="shared" si="228"/>
        <v>1</v>
      </c>
      <c r="R1765" t="str">
        <f t="shared" si="224"/>
        <v/>
      </c>
    </row>
    <row r="1766" spans="1:18" ht="14.25" hidden="1">
      <c r="A1766" s="1" t="s">
        <v>1725</v>
      </c>
      <c r="B1766" s="1" t="str">
        <f t="shared" si="222"/>
        <v>d32992c2</v>
      </c>
      <c r="C1766" s="3">
        <v>45144</v>
      </c>
      <c r="D1766" s="2" t="s">
        <v>3913</v>
      </c>
      <c r="E1766" s="2" t="str">
        <f t="shared" si="221"/>
        <v>South</v>
      </c>
      <c r="F1766" s="4" t="s">
        <v>1222</v>
      </c>
      <c r="G1766" s="4" t="str">
        <f t="shared" si="223"/>
        <v>Electronics</v>
      </c>
      <c r="H1766" s="1">
        <v>1111.81</v>
      </c>
      <c r="I1766" s="1">
        <v>41</v>
      </c>
      <c r="J1766" s="1">
        <v>8</v>
      </c>
      <c r="K1766" s="1">
        <v>288.58999999999997</v>
      </c>
      <c r="M1766" t="b">
        <f t="shared" si="225"/>
        <v>1</v>
      </c>
      <c r="N1766" t="b">
        <f t="shared" si="226"/>
        <v>1</v>
      </c>
      <c r="O1766" t="b">
        <f t="shared" si="227"/>
        <v>1</v>
      </c>
      <c r="P1766" t="b">
        <f t="shared" si="228"/>
        <v>1</v>
      </c>
      <c r="R1766" t="str">
        <f t="shared" si="224"/>
        <v/>
      </c>
    </row>
    <row r="1767" spans="1:18" ht="14.25" hidden="1">
      <c r="A1767" s="1" t="s">
        <v>1726</v>
      </c>
      <c r="B1767" s="1" t="str">
        <f t="shared" si="222"/>
        <v>aace8a3c</v>
      </c>
      <c r="C1767" s="3">
        <v>45063</v>
      </c>
      <c r="D1767" s="2" t="s">
        <v>3910</v>
      </c>
      <c r="E1767" s="2" t="str">
        <f t="shared" si="221"/>
        <v>North</v>
      </c>
      <c r="F1767" s="4" t="s">
        <v>1531</v>
      </c>
      <c r="G1767" s="4" t="str">
        <f t="shared" si="223"/>
        <v>Sports</v>
      </c>
      <c r="H1767" s="1">
        <v>623.23</v>
      </c>
      <c r="I1767" s="1">
        <v>31</v>
      </c>
      <c r="J1767" s="1">
        <v>35</v>
      </c>
      <c r="K1767" s="1">
        <v>1144.6600000000001</v>
      </c>
      <c r="M1767" t="b">
        <f t="shared" si="225"/>
        <v>1</v>
      </c>
      <c r="N1767" t="b">
        <f t="shared" si="226"/>
        <v>1</v>
      </c>
      <c r="O1767" t="b">
        <f t="shared" si="227"/>
        <v>1</v>
      </c>
      <c r="P1767" t="b">
        <f t="shared" si="228"/>
        <v>1</v>
      </c>
      <c r="R1767" t="str">
        <f t="shared" si="224"/>
        <v/>
      </c>
    </row>
    <row r="1768" spans="1:18" ht="14.25" hidden="1">
      <c r="A1768" s="1" t="s">
        <v>1727</v>
      </c>
      <c r="B1768" s="1" t="str">
        <f t="shared" si="222"/>
        <v>4efa62bf</v>
      </c>
      <c r="C1768" s="3">
        <v>45229</v>
      </c>
      <c r="D1768" s="2" t="s">
        <v>3913</v>
      </c>
      <c r="E1768" s="2" t="str">
        <f t="shared" si="221"/>
        <v>South</v>
      </c>
      <c r="F1768" s="4" t="s">
        <v>88</v>
      </c>
      <c r="G1768" s="4" t="str">
        <f t="shared" si="223"/>
        <v>Groceries</v>
      </c>
      <c r="H1768" s="1">
        <v>815.81</v>
      </c>
      <c r="I1768" s="1">
        <v>13</v>
      </c>
      <c r="J1768" s="1">
        <v>28</v>
      </c>
      <c r="K1768" s="1">
        <v>1420.29</v>
      </c>
      <c r="M1768" t="b">
        <f t="shared" si="225"/>
        <v>1</v>
      </c>
      <c r="N1768" t="b">
        <f t="shared" si="226"/>
        <v>1</v>
      </c>
      <c r="O1768" t="b">
        <f t="shared" si="227"/>
        <v>1</v>
      </c>
      <c r="P1768" t="b">
        <f t="shared" si="228"/>
        <v>1</v>
      </c>
      <c r="R1768" t="str">
        <f t="shared" si="224"/>
        <v/>
      </c>
    </row>
    <row r="1769" spans="1:18" ht="14.25" hidden="1">
      <c r="A1769" s="1" t="s">
        <v>1728</v>
      </c>
      <c r="B1769" s="1" t="str">
        <f t="shared" si="222"/>
        <v>7cc1d43b</v>
      </c>
      <c r="C1769" s="3">
        <v>44978</v>
      </c>
      <c r="D1769" s="2" t="s">
        <v>3912</v>
      </c>
      <c r="E1769" s="2" t="str">
        <f t="shared" si="221"/>
        <v>East</v>
      </c>
      <c r="F1769" s="4" t="s">
        <v>1531</v>
      </c>
      <c r="G1769" s="4" t="str">
        <f t="shared" si="223"/>
        <v>Sports</v>
      </c>
      <c r="H1769" s="1">
        <v>388.01</v>
      </c>
      <c r="I1769" s="1">
        <v>46</v>
      </c>
      <c r="J1769" s="1">
        <v>1</v>
      </c>
      <c r="K1769" s="1">
        <v>1882.36</v>
      </c>
      <c r="M1769" t="b">
        <f t="shared" si="225"/>
        <v>1</v>
      </c>
      <c r="N1769" t="b">
        <f t="shared" si="226"/>
        <v>1</v>
      </c>
      <c r="O1769" t="b">
        <f t="shared" si="227"/>
        <v>1</v>
      </c>
      <c r="P1769" t="b">
        <f t="shared" si="228"/>
        <v>1</v>
      </c>
      <c r="R1769" t="str">
        <f t="shared" si="224"/>
        <v/>
      </c>
    </row>
    <row r="1770" spans="1:18" ht="14.25">
      <c r="A1770" s="1" t="s">
        <v>1729</v>
      </c>
      <c r="B1770" s="1" t="str">
        <f t="shared" si="222"/>
        <v>93ff2f46</v>
      </c>
      <c r="C1770" s="3">
        <v>44935</v>
      </c>
      <c r="D1770" s="2" t="s">
        <v>3913</v>
      </c>
      <c r="E1770" s="2" t="str">
        <f t="shared" si="221"/>
        <v>South</v>
      </c>
      <c r="F1770" s="4" t="s">
        <v>1474</v>
      </c>
      <c r="G1770" s="4" t="str">
        <f t="shared" si="223"/>
        <v>Clothing</v>
      </c>
      <c r="H1770" s="1">
        <v>4047.08</v>
      </c>
      <c r="I1770" s="1">
        <v>45</v>
      </c>
      <c r="J1770" s="1">
        <v>14</v>
      </c>
      <c r="K1770" s="1">
        <v>230.82</v>
      </c>
      <c r="M1770" t="b">
        <f t="shared" si="225"/>
        <v>1</v>
      </c>
      <c r="N1770" t="b">
        <f t="shared" si="226"/>
        <v>1</v>
      </c>
      <c r="O1770" t="b">
        <f t="shared" si="227"/>
        <v>1</v>
      </c>
      <c r="P1770" t="b">
        <f t="shared" si="228"/>
        <v>1</v>
      </c>
      <c r="R1770" t="str">
        <f t="shared" si="224"/>
        <v/>
      </c>
    </row>
    <row r="1771" spans="1:18" ht="14.25" hidden="1">
      <c r="A1771" s="1" t="s">
        <v>1730</v>
      </c>
      <c r="B1771" s="1" t="str">
        <f t="shared" si="222"/>
        <v>06f1cb70</v>
      </c>
      <c r="C1771" s="3">
        <v>45458</v>
      </c>
      <c r="D1771" s="2" t="s">
        <v>3913</v>
      </c>
      <c r="E1771" s="2" t="str">
        <f t="shared" si="221"/>
        <v>South</v>
      </c>
      <c r="F1771" s="4" t="s">
        <v>1222</v>
      </c>
      <c r="G1771" s="4" t="str">
        <f t="shared" si="223"/>
        <v>Electronics</v>
      </c>
      <c r="H1771" s="1">
        <v>1765.05</v>
      </c>
      <c r="I1771" s="1">
        <v>48</v>
      </c>
      <c r="J1771" s="1">
        <v>3</v>
      </c>
      <c r="K1771" s="1">
        <v>700.94</v>
      </c>
      <c r="M1771" t="b">
        <f t="shared" si="225"/>
        <v>1</v>
      </c>
      <c r="N1771" t="b">
        <f t="shared" si="226"/>
        <v>1</v>
      </c>
      <c r="O1771" t="b">
        <f t="shared" si="227"/>
        <v>1</v>
      </c>
      <c r="P1771" t="b">
        <f t="shared" si="228"/>
        <v>1</v>
      </c>
      <c r="R1771" t="str">
        <f t="shared" si="224"/>
        <v/>
      </c>
    </row>
    <row r="1772" spans="1:18" ht="14.25" hidden="1">
      <c r="A1772" s="1" t="s">
        <v>1731</v>
      </c>
      <c r="B1772" s="1" t="str">
        <f t="shared" si="222"/>
        <v>57728a61</v>
      </c>
      <c r="C1772" s="3">
        <v>45271</v>
      </c>
      <c r="D1772" s="2" t="s">
        <v>3911</v>
      </c>
      <c r="E1772" s="2" t="str">
        <f t="shared" si="221"/>
        <v>West</v>
      </c>
      <c r="F1772" s="4" t="s">
        <v>1222</v>
      </c>
      <c r="G1772" s="4" t="str">
        <f t="shared" si="223"/>
        <v>Electronics</v>
      </c>
      <c r="H1772" s="1">
        <v>2042.83</v>
      </c>
      <c r="I1772" s="1">
        <v>31</v>
      </c>
      <c r="J1772" s="1">
        <v>17</v>
      </c>
      <c r="K1772" s="1">
        <v>842.06</v>
      </c>
      <c r="M1772" t="b">
        <f t="shared" si="225"/>
        <v>1</v>
      </c>
      <c r="N1772" t="b">
        <f t="shared" si="226"/>
        <v>1</v>
      </c>
      <c r="O1772" t="b">
        <f t="shared" si="227"/>
        <v>1</v>
      </c>
      <c r="P1772" t="b">
        <f t="shared" si="228"/>
        <v>1</v>
      </c>
      <c r="R1772" t="str">
        <f t="shared" si="224"/>
        <v/>
      </c>
    </row>
    <row r="1773" spans="1:18" ht="14.25" hidden="1">
      <c r="A1773" s="1" t="s">
        <v>1732</v>
      </c>
      <c r="B1773" s="1" t="str">
        <f t="shared" si="222"/>
        <v>f167f32f</v>
      </c>
      <c r="C1773" s="3">
        <v>45433</v>
      </c>
      <c r="D1773" s="2" t="s">
        <v>3913</v>
      </c>
      <c r="E1773" s="2" t="str">
        <f t="shared" si="221"/>
        <v>South</v>
      </c>
      <c r="F1773" s="4" t="s">
        <v>1645</v>
      </c>
      <c r="G1773" s="4" t="str">
        <f t="shared" si="223"/>
        <v>Furniture</v>
      </c>
      <c r="H1773" s="1">
        <v>4064.13</v>
      </c>
      <c r="I1773" s="1">
        <v>32</v>
      </c>
      <c r="J1773" s="1">
        <v>22</v>
      </c>
      <c r="K1773" s="1">
        <v>954.94</v>
      </c>
      <c r="M1773" t="b">
        <f t="shared" si="225"/>
        <v>1</v>
      </c>
      <c r="N1773" t="b">
        <f t="shared" si="226"/>
        <v>1</v>
      </c>
      <c r="O1773" t="b">
        <f t="shared" si="227"/>
        <v>1</v>
      </c>
      <c r="P1773" t="b">
        <f t="shared" si="228"/>
        <v>1</v>
      </c>
      <c r="R1773" t="str">
        <f t="shared" si="224"/>
        <v/>
      </c>
    </row>
    <row r="1774" spans="1:18" ht="14.25" hidden="1">
      <c r="A1774" s="1" t="s">
        <v>1733</v>
      </c>
      <c r="B1774" s="1" t="str">
        <f t="shared" si="222"/>
        <v>cbb35999</v>
      </c>
      <c r="C1774" s="3">
        <v>45356</v>
      </c>
      <c r="D1774" s="2" t="s">
        <v>3911</v>
      </c>
      <c r="E1774" s="2" t="str">
        <f t="shared" si="221"/>
        <v>West</v>
      </c>
      <c r="F1774" s="4" t="s">
        <v>1531</v>
      </c>
      <c r="G1774" s="4" t="str">
        <f t="shared" si="223"/>
        <v>Sports</v>
      </c>
      <c r="H1774" s="1">
        <v>986.7</v>
      </c>
      <c r="I1774" s="1">
        <v>41</v>
      </c>
      <c r="J1774" s="1">
        <v>7</v>
      </c>
      <c r="K1774" s="1">
        <v>349.01</v>
      </c>
      <c r="M1774" t="b">
        <f t="shared" si="225"/>
        <v>1</v>
      </c>
      <c r="N1774" t="b">
        <f t="shared" si="226"/>
        <v>1</v>
      </c>
      <c r="O1774" t="b">
        <f t="shared" si="227"/>
        <v>1</v>
      </c>
      <c r="P1774" t="b">
        <f t="shared" si="228"/>
        <v>1</v>
      </c>
      <c r="R1774" t="str">
        <f t="shared" si="224"/>
        <v/>
      </c>
    </row>
    <row r="1775" spans="1:18" ht="14.25" hidden="1">
      <c r="A1775" s="1" t="s">
        <v>1734</v>
      </c>
      <c r="B1775" s="1" t="str">
        <f t="shared" si="222"/>
        <v>79b2c70e</v>
      </c>
      <c r="C1775" s="3">
        <v>45055</v>
      </c>
      <c r="D1775" s="2" t="s">
        <v>3913</v>
      </c>
      <c r="E1775" s="2" t="str">
        <f t="shared" si="221"/>
        <v>South</v>
      </c>
      <c r="F1775" s="4" t="s">
        <v>1222</v>
      </c>
      <c r="G1775" s="4" t="str">
        <f t="shared" si="223"/>
        <v>Electronics</v>
      </c>
      <c r="H1775" s="1">
        <v>651.79999999999995</v>
      </c>
      <c r="I1775" s="1">
        <v>2</v>
      </c>
      <c r="J1775" s="1">
        <v>0</v>
      </c>
      <c r="K1775" s="1">
        <v>1219.47</v>
      </c>
      <c r="M1775" t="b">
        <f t="shared" si="225"/>
        <v>1</v>
      </c>
      <c r="N1775" t="b">
        <f t="shared" si="226"/>
        <v>1</v>
      </c>
      <c r="O1775" t="b">
        <f t="shared" si="227"/>
        <v>1</v>
      </c>
      <c r="P1775" t="b">
        <f t="shared" si="228"/>
        <v>1</v>
      </c>
      <c r="R1775" t="str">
        <f t="shared" si="224"/>
        <v/>
      </c>
    </row>
    <row r="1776" spans="1:18" ht="14.25">
      <c r="A1776" s="1" t="s">
        <v>1735</v>
      </c>
      <c r="B1776" s="1" t="str">
        <f t="shared" si="222"/>
        <v>1eb5dcae</v>
      </c>
      <c r="C1776" s="3">
        <v>44905</v>
      </c>
      <c r="D1776" s="2" t="s">
        <v>3913</v>
      </c>
      <c r="E1776" s="2" t="str">
        <f t="shared" si="221"/>
        <v>South</v>
      </c>
      <c r="F1776" s="4" t="s">
        <v>1474</v>
      </c>
      <c r="G1776" s="4" t="str">
        <f t="shared" si="223"/>
        <v>Clothing</v>
      </c>
      <c r="H1776" s="1">
        <v>4659.29</v>
      </c>
      <c r="I1776" s="1">
        <v>34</v>
      </c>
      <c r="J1776" s="1">
        <v>38</v>
      </c>
      <c r="K1776" s="1">
        <v>667.59</v>
      </c>
      <c r="M1776" t="b">
        <f t="shared" si="225"/>
        <v>1</v>
      </c>
      <c r="N1776" t="b">
        <f t="shared" si="226"/>
        <v>1</v>
      </c>
      <c r="O1776" t="b">
        <f t="shared" si="227"/>
        <v>1</v>
      </c>
      <c r="P1776" t="b">
        <f t="shared" si="228"/>
        <v>1</v>
      </c>
      <c r="R1776" t="str">
        <f t="shared" si="224"/>
        <v/>
      </c>
    </row>
    <row r="1777" spans="1:18" ht="14.25" hidden="1">
      <c r="A1777" s="1" t="s">
        <v>1736</v>
      </c>
      <c r="B1777" s="1" t="str">
        <f t="shared" si="222"/>
        <v>cb8c2c9e</v>
      </c>
      <c r="C1777" s="3">
        <v>45318</v>
      </c>
      <c r="D1777" s="2" t="s">
        <v>3913</v>
      </c>
      <c r="E1777" s="2" t="str">
        <f t="shared" si="221"/>
        <v>South</v>
      </c>
      <c r="F1777" s="4" t="s">
        <v>88</v>
      </c>
      <c r="G1777" s="4" t="str">
        <f t="shared" si="223"/>
        <v>Groceries</v>
      </c>
      <c r="H1777" s="1">
        <v>3426.49</v>
      </c>
      <c r="I1777" s="1">
        <v>34</v>
      </c>
      <c r="J1777" s="1">
        <v>35</v>
      </c>
      <c r="K1777" s="1">
        <v>1034.08</v>
      </c>
      <c r="M1777" t="b">
        <f t="shared" si="225"/>
        <v>1</v>
      </c>
      <c r="N1777" t="b">
        <f t="shared" si="226"/>
        <v>1</v>
      </c>
      <c r="O1777" t="b">
        <f t="shared" si="227"/>
        <v>1</v>
      </c>
      <c r="P1777" t="b">
        <f t="shared" si="228"/>
        <v>1</v>
      </c>
      <c r="R1777" t="str">
        <f t="shared" si="224"/>
        <v/>
      </c>
    </row>
    <row r="1778" spans="1:18" ht="14.25" hidden="1">
      <c r="A1778" s="1" t="s">
        <v>1737</v>
      </c>
      <c r="B1778" s="1" t="str">
        <f t="shared" si="222"/>
        <v>dd2428ce</v>
      </c>
      <c r="C1778" s="3">
        <v>45303</v>
      </c>
      <c r="D1778" s="2" t="s">
        <v>3912</v>
      </c>
      <c r="E1778" s="2" t="str">
        <f t="shared" si="221"/>
        <v>East</v>
      </c>
      <c r="F1778" s="4" t="s">
        <v>1222</v>
      </c>
      <c r="G1778" s="4" t="str">
        <f t="shared" si="223"/>
        <v>Electronics</v>
      </c>
      <c r="H1778" s="1">
        <v>2638.08</v>
      </c>
      <c r="I1778" s="1">
        <v>3</v>
      </c>
      <c r="J1778" s="1">
        <v>41</v>
      </c>
      <c r="K1778" s="1">
        <v>1074.78</v>
      </c>
      <c r="M1778" t="b">
        <f t="shared" si="225"/>
        <v>1</v>
      </c>
      <c r="N1778" t="b">
        <f t="shared" si="226"/>
        <v>1</v>
      </c>
      <c r="O1778" t="b">
        <f t="shared" si="227"/>
        <v>1</v>
      </c>
      <c r="P1778" t="b">
        <f t="shared" si="228"/>
        <v>1</v>
      </c>
      <c r="R1778" t="str">
        <f t="shared" si="224"/>
        <v/>
      </c>
    </row>
    <row r="1779" spans="1:18" ht="14.25">
      <c r="A1779" s="1" t="s">
        <v>1738</v>
      </c>
      <c r="B1779" s="1" t="str">
        <f t="shared" si="222"/>
        <v>a62b8aee</v>
      </c>
      <c r="C1779" s="3">
        <v>44969</v>
      </c>
      <c r="D1779" s="2" t="s">
        <v>3911</v>
      </c>
      <c r="E1779" s="2" t="str">
        <f t="shared" si="221"/>
        <v>West</v>
      </c>
      <c r="F1779" s="4" t="s">
        <v>1474</v>
      </c>
      <c r="G1779" s="4" t="str">
        <f t="shared" si="223"/>
        <v>Clothing</v>
      </c>
      <c r="H1779" s="1">
        <v>3509</v>
      </c>
      <c r="I1779" s="1">
        <v>5</v>
      </c>
      <c r="J1779" s="1">
        <v>50</v>
      </c>
      <c r="K1779" s="1">
        <v>1366.43</v>
      </c>
      <c r="M1779" t="b">
        <f t="shared" si="225"/>
        <v>1</v>
      </c>
      <c r="N1779" t="b">
        <f t="shared" si="226"/>
        <v>1</v>
      </c>
      <c r="O1779" t="b">
        <f t="shared" si="227"/>
        <v>1</v>
      </c>
      <c r="P1779" t="b">
        <f t="shared" si="228"/>
        <v>1</v>
      </c>
      <c r="R1779" t="str">
        <f t="shared" si="224"/>
        <v/>
      </c>
    </row>
    <row r="1780" spans="1:18" ht="14.25" hidden="1">
      <c r="A1780" s="1" t="s">
        <v>1739</v>
      </c>
      <c r="B1780" s="1" t="str">
        <f t="shared" si="222"/>
        <v>2edb0d48</v>
      </c>
      <c r="C1780" s="3">
        <v>45112</v>
      </c>
      <c r="D1780" s="2" t="s">
        <v>3910</v>
      </c>
      <c r="E1780" s="2" t="str">
        <f t="shared" si="221"/>
        <v>North</v>
      </c>
      <c r="F1780" s="4" t="s">
        <v>1222</v>
      </c>
      <c r="G1780" s="4" t="str">
        <f t="shared" si="223"/>
        <v>Electronics</v>
      </c>
      <c r="H1780" s="1">
        <v>2028.36</v>
      </c>
      <c r="I1780" s="1">
        <v>25</v>
      </c>
      <c r="J1780" s="1">
        <v>45</v>
      </c>
      <c r="K1780" s="1">
        <v>1644.5</v>
      </c>
      <c r="M1780" t="b">
        <f t="shared" si="225"/>
        <v>1</v>
      </c>
      <c r="N1780" t="b">
        <f t="shared" si="226"/>
        <v>1</v>
      </c>
      <c r="O1780" t="b">
        <f t="shared" si="227"/>
        <v>1</v>
      </c>
      <c r="P1780" t="b">
        <f t="shared" si="228"/>
        <v>1</v>
      </c>
      <c r="R1780" t="str">
        <f t="shared" si="224"/>
        <v/>
      </c>
    </row>
    <row r="1781" spans="1:18" ht="14.25" hidden="1">
      <c r="A1781" s="1" t="s">
        <v>1740</v>
      </c>
      <c r="B1781" s="1" t="str">
        <f t="shared" si="222"/>
        <v>deb94169</v>
      </c>
      <c r="C1781" s="3">
        <v>45319</v>
      </c>
      <c r="D1781" s="2" t="s">
        <v>3912</v>
      </c>
      <c r="E1781" s="2" t="str">
        <f t="shared" si="221"/>
        <v>East</v>
      </c>
      <c r="F1781" s="4" t="s">
        <v>88</v>
      </c>
      <c r="G1781" s="4" t="str">
        <f t="shared" si="223"/>
        <v>Groceries</v>
      </c>
      <c r="H1781" s="1">
        <v>926.58</v>
      </c>
      <c r="I1781" s="1">
        <v>13</v>
      </c>
      <c r="J1781" s="1">
        <v>17</v>
      </c>
      <c r="K1781" s="1">
        <v>1334.64</v>
      </c>
      <c r="M1781" t="b">
        <f t="shared" si="225"/>
        <v>1</v>
      </c>
      <c r="N1781" t="b">
        <f t="shared" si="226"/>
        <v>1</v>
      </c>
      <c r="O1781" t="b">
        <f t="shared" si="227"/>
        <v>1</v>
      </c>
      <c r="P1781" t="b">
        <f t="shared" si="228"/>
        <v>1</v>
      </c>
      <c r="R1781" t="str">
        <f t="shared" si="224"/>
        <v/>
      </c>
    </row>
    <row r="1782" spans="1:18" ht="14.25" hidden="1">
      <c r="A1782" s="1" t="s">
        <v>1741</v>
      </c>
      <c r="B1782" s="1" t="str">
        <f t="shared" si="222"/>
        <v>d3b4e921</v>
      </c>
      <c r="C1782" s="3">
        <v>45387</v>
      </c>
      <c r="D1782" s="2" t="s">
        <v>3913</v>
      </c>
      <c r="E1782" s="2" t="str">
        <f t="shared" si="221"/>
        <v>South</v>
      </c>
      <c r="F1782" s="4" t="s">
        <v>1645</v>
      </c>
      <c r="G1782" s="4" t="str">
        <f t="shared" si="223"/>
        <v>Furniture</v>
      </c>
      <c r="H1782" s="1">
        <v>4526.12</v>
      </c>
      <c r="I1782" s="1">
        <v>37</v>
      </c>
      <c r="J1782" s="1">
        <v>27</v>
      </c>
      <c r="K1782" s="1">
        <v>895.8</v>
      </c>
      <c r="M1782" t="b">
        <f t="shared" si="225"/>
        <v>1</v>
      </c>
      <c r="N1782" t="b">
        <f t="shared" si="226"/>
        <v>1</v>
      </c>
      <c r="O1782" t="b">
        <f t="shared" si="227"/>
        <v>1</v>
      </c>
      <c r="P1782" t="b">
        <f t="shared" si="228"/>
        <v>1</v>
      </c>
      <c r="R1782" t="str">
        <f t="shared" si="224"/>
        <v/>
      </c>
    </row>
    <row r="1783" spans="1:18" ht="14.25">
      <c r="A1783" s="1">
        <v>46618676</v>
      </c>
      <c r="B1783" s="1" t="str">
        <f t="shared" si="222"/>
        <v>46618676</v>
      </c>
      <c r="C1783" s="3">
        <v>45263</v>
      </c>
      <c r="D1783" s="2" t="s">
        <v>3911</v>
      </c>
      <c r="E1783" s="2" t="str">
        <f t="shared" si="221"/>
        <v>West</v>
      </c>
      <c r="F1783" s="4" t="s">
        <v>1474</v>
      </c>
      <c r="G1783" s="4" t="str">
        <f t="shared" si="223"/>
        <v>Clothing</v>
      </c>
      <c r="H1783" s="1">
        <v>333.67</v>
      </c>
      <c r="I1783" s="1">
        <v>5</v>
      </c>
      <c r="J1783" s="1">
        <v>16</v>
      </c>
      <c r="K1783" s="1">
        <v>1370.58</v>
      </c>
      <c r="M1783" t="b">
        <f t="shared" si="225"/>
        <v>1</v>
      </c>
      <c r="N1783" t="b">
        <f t="shared" si="226"/>
        <v>1</v>
      </c>
      <c r="O1783" t="b">
        <f t="shared" si="227"/>
        <v>1</v>
      </c>
      <c r="P1783" t="b">
        <f t="shared" si="228"/>
        <v>1</v>
      </c>
      <c r="R1783" t="str">
        <f t="shared" si="224"/>
        <v/>
      </c>
    </row>
    <row r="1784" spans="1:18" ht="14.25" hidden="1">
      <c r="A1784" s="1" t="s">
        <v>1742</v>
      </c>
      <c r="B1784" s="1" t="str">
        <f t="shared" si="222"/>
        <v>50a44b62</v>
      </c>
      <c r="C1784" s="3">
        <v>45550</v>
      </c>
      <c r="D1784" s="2" t="s">
        <v>3913</v>
      </c>
      <c r="E1784" s="2" t="str">
        <f t="shared" si="221"/>
        <v>South</v>
      </c>
      <c r="F1784" s="4" t="s">
        <v>1222</v>
      </c>
      <c r="G1784" s="4" t="str">
        <f t="shared" si="223"/>
        <v>Electronics</v>
      </c>
      <c r="H1784" s="1">
        <v>3015.79</v>
      </c>
      <c r="I1784" s="1">
        <v>35</v>
      </c>
      <c r="J1784" s="1">
        <v>39</v>
      </c>
      <c r="K1784" s="1">
        <v>404.98</v>
      </c>
      <c r="M1784" t="b">
        <f t="shared" si="225"/>
        <v>1</v>
      </c>
      <c r="N1784" t="b">
        <f t="shared" si="226"/>
        <v>1</v>
      </c>
      <c r="O1784" t="b">
        <f t="shared" si="227"/>
        <v>1</v>
      </c>
      <c r="P1784" t="b">
        <f t="shared" si="228"/>
        <v>1</v>
      </c>
      <c r="R1784" t="str">
        <f t="shared" si="224"/>
        <v/>
      </c>
    </row>
    <row r="1785" spans="1:18" ht="14.25" hidden="1">
      <c r="A1785" s="1" t="s">
        <v>1743</v>
      </c>
      <c r="B1785" s="1" t="str">
        <f t="shared" si="222"/>
        <v>e3bdd4e4</v>
      </c>
      <c r="C1785" s="3">
        <v>45467</v>
      </c>
      <c r="D1785" s="2" t="s">
        <v>3911</v>
      </c>
      <c r="E1785" s="2" t="str">
        <f t="shared" si="221"/>
        <v>West</v>
      </c>
      <c r="F1785" s="4" t="s">
        <v>1531</v>
      </c>
      <c r="G1785" s="4" t="str">
        <f t="shared" si="223"/>
        <v>Sports</v>
      </c>
      <c r="H1785" s="1">
        <v>4396.09</v>
      </c>
      <c r="I1785" s="1">
        <v>41</v>
      </c>
      <c r="J1785" s="1">
        <v>18</v>
      </c>
      <c r="K1785" s="1">
        <v>946.24</v>
      </c>
      <c r="M1785" t="b">
        <f t="shared" si="225"/>
        <v>1</v>
      </c>
      <c r="N1785" t="b">
        <f t="shared" si="226"/>
        <v>1</v>
      </c>
      <c r="O1785" t="b">
        <f t="shared" si="227"/>
        <v>1</v>
      </c>
      <c r="P1785" t="b">
        <f t="shared" si="228"/>
        <v>1</v>
      </c>
      <c r="R1785" t="str">
        <f t="shared" si="224"/>
        <v/>
      </c>
    </row>
    <row r="1786" spans="1:18" ht="14.25" hidden="1">
      <c r="A1786" s="1" t="s">
        <v>1744</v>
      </c>
      <c r="B1786" s="1" t="str">
        <f t="shared" si="222"/>
        <v>ef56e31f</v>
      </c>
      <c r="C1786" s="3">
        <v>45342</v>
      </c>
      <c r="D1786" s="2" t="s">
        <v>3910</v>
      </c>
      <c r="E1786" s="2" t="str">
        <f t="shared" si="221"/>
        <v>North</v>
      </c>
      <c r="F1786" s="4" t="s">
        <v>88</v>
      </c>
      <c r="G1786" s="4" t="str">
        <f t="shared" si="223"/>
        <v>Groceries</v>
      </c>
      <c r="H1786" s="1">
        <v>2274.46</v>
      </c>
      <c r="I1786" s="1">
        <v>26</v>
      </c>
      <c r="J1786" s="1">
        <v>32</v>
      </c>
      <c r="K1786" s="1">
        <v>1273.27</v>
      </c>
      <c r="M1786" t="b">
        <f t="shared" si="225"/>
        <v>1</v>
      </c>
      <c r="N1786" t="b">
        <f t="shared" si="226"/>
        <v>1</v>
      </c>
      <c r="O1786" t="b">
        <f t="shared" si="227"/>
        <v>1</v>
      </c>
      <c r="P1786" t="b">
        <f t="shared" si="228"/>
        <v>1</v>
      </c>
      <c r="R1786" t="str">
        <f t="shared" si="224"/>
        <v/>
      </c>
    </row>
    <row r="1787" spans="1:18" ht="14.25" hidden="1">
      <c r="A1787" s="1" t="s">
        <v>1745</v>
      </c>
      <c r="B1787" s="1" t="str">
        <f t="shared" si="222"/>
        <v>4f99977d</v>
      </c>
      <c r="C1787" s="3">
        <v>45125</v>
      </c>
      <c r="D1787" s="2" t="s">
        <v>3912</v>
      </c>
      <c r="E1787" s="2" t="str">
        <f t="shared" si="221"/>
        <v>East</v>
      </c>
      <c r="F1787" s="4" t="s">
        <v>1222</v>
      </c>
      <c r="G1787" s="4" t="str">
        <f t="shared" si="223"/>
        <v>Electronics</v>
      </c>
      <c r="H1787" s="1">
        <v>3621.91</v>
      </c>
      <c r="I1787" s="1">
        <v>39</v>
      </c>
      <c r="J1787" s="1">
        <v>1</v>
      </c>
      <c r="K1787" s="1">
        <v>471.55</v>
      </c>
      <c r="M1787" t="b">
        <f t="shared" si="225"/>
        <v>1</v>
      </c>
      <c r="N1787" t="b">
        <f t="shared" si="226"/>
        <v>1</v>
      </c>
      <c r="O1787" t="b">
        <f t="shared" si="227"/>
        <v>1</v>
      </c>
      <c r="P1787" t="b">
        <f t="shared" si="228"/>
        <v>1</v>
      </c>
      <c r="R1787" t="str">
        <f t="shared" si="224"/>
        <v/>
      </c>
    </row>
    <row r="1788" spans="1:18" ht="14.25" hidden="1">
      <c r="A1788" s="1" t="s">
        <v>1746</v>
      </c>
      <c r="B1788" s="1" t="str">
        <f t="shared" si="222"/>
        <v>6231cf3f</v>
      </c>
      <c r="C1788" s="3">
        <v>45573</v>
      </c>
      <c r="D1788" s="2" t="s">
        <v>3910</v>
      </c>
      <c r="E1788" s="2" t="str">
        <f t="shared" si="221"/>
        <v>North</v>
      </c>
      <c r="F1788" s="4" t="s">
        <v>88</v>
      </c>
      <c r="G1788" s="4" t="str">
        <f t="shared" si="223"/>
        <v>Groceries</v>
      </c>
      <c r="H1788" s="1">
        <v>4002.46</v>
      </c>
      <c r="I1788" s="1">
        <v>33</v>
      </c>
      <c r="J1788" s="1">
        <v>30</v>
      </c>
      <c r="K1788" s="1">
        <v>35.229999999999997</v>
      </c>
      <c r="M1788" t="b">
        <f t="shared" si="225"/>
        <v>1</v>
      </c>
      <c r="N1788" t="b">
        <f t="shared" si="226"/>
        <v>1</v>
      </c>
      <c r="O1788" t="b">
        <f t="shared" si="227"/>
        <v>1</v>
      </c>
      <c r="P1788" t="b">
        <f t="shared" si="228"/>
        <v>1</v>
      </c>
      <c r="R1788" t="str">
        <f t="shared" si="224"/>
        <v/>
      </c>
    </row>
    <row r="1789" spans="1:18" ht="14.25">
      <c r="A1789" s="1" t="s">
        <v>1747</v>
      </c>
      <c r="B1789" s="1" t="str">
        <f t="shared" si="222"/>
        <v>fd036e06</v>
      </c>
      <c r="C1789" s="3">
        <v>45492</v>
      </c>
      <c r="D1789" s="2" t="s">
        <v>3912</v>
      </c>
      <c r="E1789" s="2" t="str">
        <f t="shared" si="221"/>
        <v>East</v>
      </c>
      <c r="F1789" s="4" t="s">
        <v>1474</v>
      </c>
      <c r="G1789" s="4" t="str">
        <f t="shared" si="223"/>
        <v>Clothing</v>
      </c>
      <c r="H1789" s="1">
        <v>1998.34</v>
      </c>
      <c r="I1789" s="1">
        <v>4</v>
      </c>
      <c r="J1789" s="1">
        <v>31</v>
      </c>
      <c r="K1789" s="1">
        <v>1171.8800000000001</v>
      </c>
      <c r="M1789" t="b">
        <f t="shared" si="225"/>
        <v>1</v>
      </c>
      <c r="N1789" t="b">
        <f t="shared" si="226"/>
        <v>1</v>
      </c>
      <c r="O1789" t="b">
        <f t="shared" si="227"/>
        <v>1</v>
      </c>
      <c r="P1789" t="b">
        <f t="shared" si="228"/>
        <v>1</v>
      </c>
      <c r="R1789" t="str">
        <f t="shared" si="224"/>
        <v/>
      </c>
    </row>
    <row r="1790" spans="1:18" ht="14.25" hidden="1">
      <c r="A1790" s="1" t="s">
        <v>1748</v>
      </c>
      <c r="B1790" s="1" t="str">
        <f t="shared" si="222"/>
        <v>7b951e00</v>
      </c>
      <c r="C1790" s="3">
        <v>45091</v>
      </c>
      <c r="D1790" s="2" t="s">
        <v>3911</v>
      </c>
      <c r="E1790" s="2" t="str">
        <f t="shared" si="221"/>
        <v>West</v>
      </c>
      <c r="F1790" s="4" t="s">
        <v>1222</v>
      </c>
      <c r="G1790" s="4" t="str">
        <f t="shared" si="223"/>
        <v>Electronics</v>
      </c>
      <c r="H1790" s="1">
        <v>1292.57</v>
      </c>
      <c r="I1790" s="1">
        <v>15</v>
      </c>
      <c r="J1790" s="1">
        <v>47</v>
      </c>
      <c r="K1790" s="1">
        <v>819.62</v>
      </c>
      <c r="M1790" t="b">
        <f t="shared" si="225"/>
        <v>1</v>
      </c>
      <c r="N1790" t="b">
        <f t="shared" si="226"/>
        <v>1</v>
      </c>
      <c r="O1790" t="b">
        <f t="shared" si="227"/>
        <v>1</v>
      </c>
      <c r="P1790" t="b">
        <f t="shared" si="228"/>
        <v>1</v>
      </c>
      <c r="R1790" t="str">
        <f t="shared" si="224"/>
        <v/>
      </c>
    </row>
    <row r="1791" spans="1:18" ht="14.25" hidden="1">
      <c r="A1791" s="1" t="s">
        <v>1749</v>
      </c>
      <c r="B1791" s="1" t="str">
        <f t="shared" si="222"/>
        <v>58ecd665</v>
      </c>
      <c r="C1791" s="3">
        <v>45370</v>
      </c>
      <c r="D1791" s="2" t="s">
        <v>3913</v>
      </c>
      <c r="E1791" s="2" t="str">
        <f t="shared" si="221"/>
        <v>South</v>
      </c>
      <c r="F1791" s="4" t="s">
        <v>1645</v>
      </c>
      <c r="G1791" s="4" t="str">
        <f t="shared" si="223"/>
        <v>Furniture</v>
      </c>
      <c r="H1791" s="1">
        <v>2985.86</v>
      </c>
      <c r="I1791" s="1">
        <v>31</v>
      </c>
      <c r="J1791" s="1">
        <v>14</v>
      </c>
      <c r="K1791" s="1">
        <v>1443.8</v>
      </c>
      <c r="M1791" t="b">
        <f t="shared" si="225"/>
        <v>1</v>
      </c>
      <c r="N1791" t="b">
        <f t="shared" si="226"/>
        <v>1</v>
      </c>
      <c r="O1791" t="b">
        <f t="shared" si="227"/>
        <v>1</v>
      </c>
      <c r="P1791" t="b">
        <f t="shared" si="228"/>
        <v>1</v>
      </c>
      <c r="R1791" t="str">
        <f t="shared" si="224"/>
        <v/>
      </c>
    </row>
    <row r="1792" spans="1:18" ht="14.25" hidden="1">
      <c r="A1792" s="1" t="s">
        <v>1750</v>
      </c>
      <c r="B1792" s="1" t="str">
        <f t="shared" si="222"/>
        <v>0d5e7dde</v>
      </c>
      <c r="C1792" s="3">
        <v>45123</v>
      </c>
      <c r="D1792" s="2" t="s">
        <v>3912</v>
      </c>
      <c r="E1792" s="2" t="str">
        <f t="shared" si="221"/>
        <v>East</v>
      </c>
      <c r="F1792" s="4" t="s">
        <v>1645</v>
      </c>
      <c r="G1792" s="4" t="str">
        <f t="shared" si="223"/>
        <v>Furniture</v>
      </c>
      <c r="H1792" s="1">
        <v>4413.32</v>
      </c>
      <c r="I1792" s="1">
        <v>34</v>
      </c>
      <c r="J1792" s="1">
        <v>12</v>
      </c>
      <c r="K1792" s="1">
        <v>124.04</v>
      </c>
      <c r="M1792" t="b">
        <f t="shared" si="225"/>
        <v>1</v>
      </c>
      <c r="N1792" t="b">
        <f t="shared" si="226"/>
        <v>1</v>
      </c>
      <c r="O1792" t="b">
        <f t="shared" si="227"/>
        <v>1</v>
      </c>
      <c r="P1792" t="b">
        <f t="shared" si="228"/>
        <v>1</v>
      </c>
      <c r="R1792" t="str">
        <f t="shared" si="224"/>
        <v/>
      </c>
    </row>
    <row r="1793" spans="1:18" ht="14.25" hidden="1">
      <c r="A1793" s="1" t="s">
        <v>1751</v>
      </c>
      <c r="B1793" s="1" t="str">
        <f t="shared" si="222"/>
        <v>d03fed80</v>
      </c>
      <c r="C1793" s="3">
        <v>45167</v>
      </c>
      <c r="D1793" s="2" t="s">
        <v>3912</v>
      </c>
      <c r="E1793" s="2" t="str">
        <f t="shared" si="221"/>
        <v>East</v>
      </c>
      <c r="F1793" s="4" t="s">
        <v>88</v>
      </c>
      <c r="G1793" s="4" t="str">
        <f t="shared" si="223"/>
        <v>Groceries</v>
      </c>
      <c r="H1793" s="1">
        <v>931.01</v>
      </c>
      <c r="I1793" s="1">
        <v>41</v>
      </c>
      <c r="J1793" s="1">
        <v>39</v>
      </c>
      <c r="K1793" s="1">
        <v>485.82</v>
      </c>
      <c r="M1793" t="b">
        <f t="shared" si="225"/>
        <v>1</v>
      </c>
      <c r="N1793" t="b">
        <f t="shared" si="226"/>
        <v>1</v>
      </c>
      <c r="O1793" t="b">
        <f t="shared" si="227"/>
        <v>1</v>
      </c>
      <c r="P1793" t="b">
        <f t="shared" si="228"/>
        <v>1</v>
      </c>
      <c r="R1793" t="str">
        <f t="shared" si="224"/>
        <v/>
      </c>
    </row>
    <row r="1794" spans="1:18" ht="14.25" hidden="1">
      <c r="A1794" s="1" t="s">
        <v>1752</v>
      </c>
      <c r="B1794" s="1" t="str">
        <f t="shared" si="222"/>
        <v>c5c4528b</v>
      </c>
      <c r="C1794" s="3">
        <v>45333</v>
      </c>
      <c r="D1794" s="2" t="s">
        <v>3912</v>
      </c>
      <c r="E1794" s="2" t="str">
        <f t="shared" ref="E1794:E1857" si="229">PROPER(TRIM(D1794))</f>
        <v>East</v>
      </c>
      <c r="F1794" s="4" t="s">
        <v>1222</v>
      </c>
      <c r="G1794" s="4" t="str">
        <f t="shared" si="223"/>
        <v>Electronics</v>
      </c>
      <c r="H1794" s="1">
        <v>2914.35</v>
      </c>
      <c r="I1794" s="1">
        <v>28</v>
      </c>
      <c r="J1794" s="1">
        <v>31</v>
      </c>
      <c r="K1794" s="1">
        <v>1217.98</v>
      </c>
      <c r="M1794" t="b">
        <f t="shared" si="225"/>
        <v>1</v>
      </c>
      <c r="N1794" t="b">
        <f t="shared" si="226"/>
        <v>1</v>
      </c>
      <c r="O1794" t="b">
        <f t="shared" si="227"/>
        <v>1</v>
      </c>
      <c r="P1794" t="b">
        <f t="shared" si="228"/>
        <v>1</v>
      </c>
      <c r="R1794" t="str">
        <f t="shared" si="224"/>
        <v/>
      </c>
    </row>
    <row r="1795" spans="1:18" ht="14.25" hidden="1">
      <c r="A1795" s="1" t="s">
        <v>1753</v>
      </c>
      <c r="B1795" s="1" t="str">
        <f t="shared" ref="B1795:B1858" si="230">TRIM(A1795)</f>
        <v>beea3771</v>
      </c>
      <c r="C1795" s="3">
        <v>45394</v>
      </c>
      <c r="D1795" s="2" t="s">
        <v>3910</v>
      </c>
      <c r="E1795" s="2" t="str">
        <f t="shared" si="229"/>
        <v>North</v>
      </c>
      <c r="F1795" s="4" t="s">
        <v>1222</v>
      </c>
      <c r="G1795" s="4" t="str">
        <f t="shared" ref="G1795:G1858" si="231">PROPER(TRIM(SUBSTITUTE(F1795,"$","s")))</f>
        <v>Electronics</v>
      </c>
      <c r="H1795" s="1">
        <v>987.29</v>
      </c>
      <c r="I1795" s="1">
        <v>21</v>
      </c>
      <c r="J1795" s="1">
        <v>49</v>
      </c>
      <c r="K1795" s="1">
        <v>64.77</v>
      </c>
      <c r="M1795" t="b">
        <f t="shared" si="225"/>
        <v>1</v>
      </c>
      <c r="N1795" t="b">
        <f t="shared" si="226"/>
        <v>1</v>
      </c>
      <c r="O1795" t="b">
        <f t="shared" si="227"/>
        <v>1</v>
      </c>
      <c r="P1795" t="b">
        <f t="shared" si="228"/>
        <v>1</v>
      </c>
      <c r="R1795" t="str">
        <f t="shared" ref="R1795:R1858" si="232">SUBSTITUTE(SUBSTITUTE(Q1795,"@",""),"#","")</f>
        <v/>
      </c>
    </row>
    <row r="1796" spans="1:18" ht="14.25" hidden="1">
      <c r="A1796" s="1" t="s">
        <v>1754</v>
      </c>
      <c r="B1796" s="1" t="str">
        <f t="shared" si="230"/>
        <v>6f405348</v>
      </c>
      <c r="C1796" s="3">
        <v>45242</v>
      </c>
      <c r="D1796" s="2" t="s">
        <v>3911</v>
      </c>
      <c r="E1796" s="2" t="str">
        <f t="shared" si="229"/>
        <v>West</v>
      </c>
      <c r="F1796" s="4" t="s">
        <v>1645</v>
      </c>
      <c r="G1796" s="4" t="str">
        <f t="shared" si="231"/>
        <v>Furniture</v>
      </c>
      <c r="H1796" s="1">
        <v>4240.17</v>
      </c>
      <c r="I1796" s="1">
        <v>41</v>
      </c>
      <c r="J1796" s="1">
        <v>50</v>
      </c>
      <c r="K1796" s="1">
        <v>1113.19</v>
      </c>
      <c r="M1796" t="b">
        <f t="shared" si="225"/>
        <v>1</v>
      </c>
      <c r="N1796" t="b">
        <f t="shared" si="226"/>
        <v>1</v>
      </c>
      <c r="O1796" t="b">
        <f t="shared" si="227"/>
        <v>1</v>
      </c>
      <c r="P1796" t="b">
        <f t="shared" si="228"/>
        <v>1</v>
      </c>
      <c r="R1796" t="str">
        <f t="shared" si="232"/>
        <v/>
      </c>
    </row>
    <row r="1797" spans="1:18" ht="14.25">
      <c r="A1797" s="1" t="s">
        <v>1755</v>
      </c>
      <c r="B1797" s="1" t="str">
        <f t="shared" si="230"/>
        <v>6aa74a31</v>
      </c>
      <c r="C1797" s="3">
        <v>44979</v>
      </c>
      <c r="D1797" s="2" t="s">
        <v>3910</v>
      </c>
      <c r="E1797" s="2" t="str">
        <f t="shared" si="229"/>
        <v>North</v>
      </c>
      <c r="F1797" s="4" t="s">
        <v>1474</v>
      </c>
      <c r="G1797" s="4" t="str">
        <f t="shared" si="231"/>
        <v>Clothing</v>
      </c>
      <c r="H1797" s="1">
        <v>833.98</v>
      </c>
      <c r="I1797" s="1">
        <v>29</v>
      </c>
      <c r="J1797" s="1">
        <v>18</v>
      </c>
      <c r="K1797" s="1">
        <v>318.12</v>
      </c>
      <c r="M1797" t="b">
        <f t="shared" si="225"/>
        <v>1</v>
      </c>
      <c r="N1797" t="b">
        <f t="shared" si="226"/>
        <v>1</v>
      </c>
      <c r="O1797" t="b">
        <f t="shared" si="227"/>
        <v>1</v>
      </c>
      <c r="P1797" t="b">
        <f t="shared" si="228"/>
        <v>1</v>
      </c>
      <c r="R1797" t="str">
        <f t="shared" si="232"/>
        <v/>
      </c>
    </row>
    <row r="1798" spans="1:18" ht="14.25">
      <c r="A1798" s="1" t="s">
        <v>1756</v>
      </c>
      <c r="B1798" s="1" t="str">
        <f t="shared" si="230"/>
        <v>28e5c72d</v>
      </c>
      <c r="C1798" s="3">
        <v>45257</v>
      </c>
      <c r="D1798" s="2" t="s">
        <v>3911</v>
      </c>
      <c r="E1798" s="2" t="str">
        <f t="shared" si="229"/>
        <v>West</v>
      </c>
      <c r="F1798" s="4" t="s">
        <v>1474</v>
      </c>
      <c r="G1798" s="4" t="str">
        <f t="shared" si="231"/>
        <v>Clothing</v>
      </c>
      <c r="H1798" s="1">
        <v>4770.5600000000004</v>
      </c>
      <c r="I1798" s="1">
        <v>22</v>
      </c>
      <c r="J1798" s="1">
        <v>9</v>
      </c>
      <c r="K1798" s="1">
        <v>1091.23</v>
      </c>
      <c r="M1798" t="b">
        <f t="shared" ref="M1798:M1861" si="233">AND(ISNUMBER(H1798),H1798&lt;&gt;"")</f>
        <v>1</v>
      </c>
      <c r="N1798" t="b">
        <f t="shared" ref="N1798:N1861" si="234">AND(ISNUMBER(I1798),I1798&lt;&gt;"")</f>
        <v>1</v>
      </c>
      <c r="O1798" t="b">
        <f t="shared" ref="O1798:O1861" si="235">AND(ISNUMBER(J1798),J1798&lt;&gt;"")</f>
        <v>1</v>
      </c>
      <c r="P1798" t="b">
        <f t="shared" ref="P1798:P1861" si="236">AND(ISNUMBER(K1798),K1798&lt;&gt;"")</f>
        <v>1</v>
      </c>
      <c r="R1798" t="str">
        <f t="shared" si="232"/>
        <v/>
      </c>
    </row>
    <row r="1799" spans="1:18" ht="14.25">
      <c r="A1799" s="1" t="s">
        <v>1757</v>
      </c>
      <c r="B1799" s="1" t="str">
        <f t="shared" si="230"/>
        <v>85a6f514</v>
      </c>
      <c r="C1799" s="3">
        <v>45550</v>
      </c>
      <c r="D1799" s="2" t="s">
        <v>3913</v>
      </c>
      <c r="E1799" s="2" t="str">
        <f t="shared" si="229"/>
        <v>South</v>
      </c>
      <c r="F1799" s="4" t="s">
        <v>1474</v>
      </c>
      <c r="G1799" s="4" t="str">
        <f t="shared" si="231"/>
        <v>Clothing</v>
      </c>
      <c r="H1799" s="1">
        <v>315.49</v>
      </c>
      <c r="I1799" s="1">
        <v>30</v>
      </c>
      <c r="J1799" s="1">
        <v>50</v>
      </c>
      <c r="K1799" s="1">
        <v>1283.9100000000001</v>
      </c>
      <c r="M1799" t="b">
        <f t="shared" si="233"/>
        <v>1</v>
      </c>
      <c r="N1799" t="b">
        <f t="shared" si="234"/>
        <v>1</v>
      </c>
      <c r="O1799" t="b">
        <f t="shared" si="235"/>
        <v>1</v>
      </c>
      <c r="P1799" t="b">
        <f t="shared" si="236"/>
        <v>1</v>
      </c>
      <c r="R1799" t="str">
        <f t="shared" si="232"/>
        <v/>
      </c>
    </row>
    <row r="1800" spans="1:18" ht="14.25">
      <c r="A1800" s="1" t="s">
        <v>1758</v>
      </c>
      <c r="B1800" s="1" t="str">
        <f t="shared" si="230"/>
        <v>96fced1d</v>
      </c>
      <c r="C1800" s="3">
        <v>45226</v>
      </c>
      <c r="D1800" s="2" t="s">
        <v>3910</v>
      </c>
      <c r="E1800" s="2" t="str">
        <f t="shared" si="229"/>
        <v>North</v>
      </c>
      <c r="F1800" s="4" t="s">
        <v>1474</v>
      </c>
      <c r="G1800" s="4" t="str">
        <f t="shared" si="231"/>
        <v>Clothing</v>
      </c>
      <c r="H1800" s="1">
        <v>3106.75</v>
      </c>
      <c r="I1800" s="1">
        <v>38</v>
      </c>
      <c r="J1800" s="1">
        <v>33</v>
      </c>
      <c r="K1800" s="1">
        <v>1920.23</v>
      </c>
      <c r="M1800" t="b">
        <f t="shared" si="233"/>
        <v>1</v>
      </c>
      <c r="N1800" t="b">
        <f t="shared" si="234"/>
        <v>1</v>
      </c>
      <c r="O1800" t="b">
        <f t="shared" si="235"/>
        <v>1</v>
      </c>
      <c r="P1800" t="b">
        <f t="shared" si="236"/>
        <v>1</v>
      </c>
      <c r="R1800" t="str">
        <f t="shared" si="232"/>
        <v/>
      </c>
    </row>
    <row r="1801" spans="1:18" ht="14.25" hidden="1">
      <c r="A1801" s="1" t="s">
        <v>1759</v>
      </c>
      <c r="B1801" s="1" t="str">
        <f t="shared" si="230"/>
        <v>567526a5</v>
      </c>
      <c r="C1801" s="3">
        <v>45014</v>
      </c>
      <c r="D1801" s="2" t="s">
        <v>3911</v>
      </c>
      <c r="E1801" s="2" t="str">
        <f t="shared" si="229"/>
        <v>West</v>
      </c>
      <c r="F1801" s="4" t="s">
        <v>1645</v>
      </c>
      <c r="G1801" s="4" t="str">
        <f t="shared" si="231"/>
        <v>Furniture</v>
      </c>
      <c r="H1801" s="1">
        <v>3583.05</v>
      </c>
      <c r="I1801" s="1">
        <v>5</v>
      </c>
      <c r="J1801" s="1">
        <v>1</v>
      </c>
      <c r="K1801" s="1">
        <v>804.67</v>
      </c>
      <c r="M1801" t="b">
        <f t="shared" si="233"/>
        <v>1</v>
      </c>
      <c r="N1801" t="b">
        <f t="shared" si="234"/>
        <v>1</v>
      </c>
      <c r="O1801" t="b">
        <f t="shared" si="235"/>
        <v>1</v>
      </c>
      <c r="P1801" t="b">
        <f t="shared" si="236"/>
        <v>1</v>
      </c>
      <c r="R1801" t="str">
        <f t="shared" si="232"/>
        <v/>
      </c>
    </row>
    <row r="1802" spans="1:18" ht="14.25">
      <c r="A1802" s="1" t="s">
        <v>1760</v>
      </c>
      <c r="B1802" s="1" t="str">
        <f t="shared" si="230"/>
        <v>8bf1ef12</v>
      </c>
      <c r="C1802" s="3">
        <v>45469</v>
      </c>
      <c r="D1802" s="2" t="s">
        <v>3911</v>
      </c>
      <c r="E1802" s="2" t="str">
        <f t="shared" si="229"/>
        <v>West</v>
      </c>
      <c r="F1802" s="4" t="s">
        <v>1474</v>
      </c>
      <c r="G1802" s="4" t="str">
        <f t="shared" si="231"/>
        <v>Clothing</v>
      </c>
      <c r="H1802" s="1">
        <v>2450.7800000000002</v>
      </c>
      <c r="I1802" s="1">
        <v>1</v>
      </c>
      <c r="J1802" s="1">
        <v>35</v>
      </c>
      <c r="K1802" s="1">
        <v>252.64</v>
      </c>
      <c r="M1802" t="b">
        <f t="shared" si="233"/>
        <v>1</v>
      </c>
      <c r="N1802" t="b">
        <f t="shared" si="234"/>
        <v>1</v>
      </c>
      <c r="O1802" t="b">
        <f t="shared" si="235"/>
        <v>1</v>
      </c>
      <c r="P1802" t="b">
        <f t="shared" si="236"/>
        <v>1</v>
      </c>
      <c r="R1802" t="str">
        <f t="shared" si="232"/>
        <v/>
      </c>
    </row>
    <row r="1803" spans="1:18" ht="14.25" hidden="1">
      <c r="A1803" s="1" t="s">
        <v>1761</v>
      </c>
      <c r="B1803" s="1" t="str">
        <f t="shared" si="230"/>
        <v>e3e5ac19</v>
      </c>
      <c r="C1803" s="3">
        <v>45418</v>
      </c>
      <c r="D1803" s="2" t="s">
        <v>3912</v>
      </c>
      <c r="E1803" s="2" t="str">
        <f t="shared" si="229"/>
        <v>East</v>
      </c>
      <c r="F1803" s="4" t="s">
        <v>88</v>
      </c>
      <c r="G1803" s="4" t="str">
        <f t="shared" si="231"/>
        <v>Groceries</v>
      </c>
      <c r="H1803" s="1">
        <v>97.3</v>
      </c>
      <c r="I1803" s="1">
        <v>24</v>
      </c>
      <c r="J1803" s="1">
        <v>32</v>
      </c>
      <c r="K1803" s="1">
        <v>799.75</v>
      </c>
      <c r="M1803" t="b">
        <f t="shared" si="233"/>
        <v>1</v>
      </c>
      <c r="N1803" t="b">
        <f t="shared" si="234"/>
        <v>1</v>
      </c>
      <c r="O1803" t="b">
        <f t="shared" si="235"/>
        <v>1</v>
      </c>
      <c r="P1803" t="b">
        <f t="shared" si="236"/>
        <v>1</v>
      </c>
      <c r="R1803" t="str">
        <f t="shared" si="232"/>
        <v/>
      </c>
    </row>
    <row r="1804" spans="1:18" ht="14.25" hidden="1">
      <c r="A1804" s="1" t="s">
        <v>1762</v>
      </c>
      <c r="B1804" s="1" t="str">
        <f t="shared" si="230"/>
        <v>f101e1db</v>
      </c>
      <c r="C1804" s="3">
        <v>45461</v>
      </c>
      <c r="D1804" s="2" t="s">
        <v>3912</v>
      </c>
      <c r="E1804" s="2" t="str">
        <f t="shared" si="229"/>
        <v>East</v>
      </c>
      <c r="F1804" s="4" t="s">
        <v>88</v>
      </c>
      <c r="G1804" s="4" t="str">
        <f t="shared" si="231"/>
        <v>Groceries</v>
      </c>
      <c r="H1804" s="1">
        <v>3596.64</v>
      </c>
      <c r="I1804" s="1">
        <v>13</v>
      </c>
      <c r="J1804" s="1">
        <v>40</v>
      </c>
      <c r="K1804" s="1">
        <v>1101.6500000000001</v>
      </c>
      <c r="M1804" t="b">
        <f t="shared" si="233"/>
        <v>1</v>
      </c>
      <c r="N1804" t="b">
        <f t="shared" si="234"/>
        <v>1</v>
      </c>
      <c r="O1804" t="b">
        <f t="shared" si="235"/>
        <v>1</v>
      </c>
      <c r="P1804" t="b">
        <f t="shared" si="236"/>
        <v>1</v>
      </c>
      <c r="R1804" t="str">
        <f t="shared" si="232"/>
        <v/>
      </c>
    </row>
    <row r="1805" spans="1:18" ht="14.25" hidden="1">
      <c r="A1805" s="1" t="s">
        <v>1763</v>
      </c>
      <c r="B1805" s="1" t="str">
        <f t="shared" si="230"/>
        <v>7ce4cadc</v>
      </c>
      <c r="C1805" s="3">
        <v>44955</v>
      </c>
      <c r="D1805" s="2" t="s">
        <v>3910</v>
      </c>
      <c r="E1805" s="2" t="str">
        <f t="shared" si="229"/>
        <v>North</v>
      </c>
      <c r="F1805" s="4" t="s">
        <v>88</v>
      </c>
      <c r="G1805" s="4" t="str">
        <f t="shared" si="231"/>
        <v>Groceries</v>
      </c>
      <c r="H1805" s="1">
        <v>2647.55</v>
      </c>
      <c r="I1805" s="1">
        <v>34</v>
      </c>
      <c r="J1805" s="1">
        <v>19</v>
      </c>
      <c r="K1805" s="1">
        <v>1566.99</v>
      </c>
      <c r="M1805" t="b">
        <f t="shared" si="233"/>
        <v>1</v>
      </c>
      <c r="N1805" t="b">
        <f t="shared" si="234"/>
        <v>1</v>
      </c>
      <c r="O1805" t="b">
        <f t="shared" si="235"/>
        <v>1</v>
      </c>
      <c r="P1805" t="b">
        <f t="shared" si="236"/>
        <v>1</v>
      </c>
      <c r="R1805" t="str">
        <f t="shared" si="232"/>
        <v/>
      </c>
    </row>
    <row r="1806" spans="1:18" ht="14.25" hidden="1">
      <c r="A1806" s="1" t="s">
        <v>1764</v>
      </c>
      <c r="B1806" s="1" t="str">
        <f t="shared" si="230"/>
        <v>f946a88b</v>
      </c>
      <c r="C1806" s="3">
        <v>45540</v>
      </c>
      <c r="D1806" s="2" t="s">
        <v>3913</v>
      </c>
      <c r="E1806" s="2" t="str">
        <f t="shared" si="229"/>
        <v>South</v>
      </c>
      <c r="F1806" s="4" t="s">
        <v>1222</v>
      </c>
      <c r="G1806" s="4" t="str">
        <f t="shared" si="231"/>
        <v>Electronics</v>
      </c>
      <c r="H1806" s="1">
        <v>2662.87</v>
      </c>
      <c r="I1806" s="1">
        <v>12</v>
      </c>
      <c r="J1806" s="1">
        <v>23</v>
      </c>
      <c r="K1806" s="1">
        <v>1847.27</v>
      </c>
      <c r="M1806" t="b">
        <f t="shared" si="233"/>
        <v>1</v>
      </c>
      <c r="N1806" t="b">
        <f t="shared" si="234"/>
        <v>1</v>
      </c>
      <c r="O1806" t="b">
        <f t="shared" si="235"/>
        <v>1</v>
      </c>
      <c r="P1806" t="b">
        <f t="shared" si="236"/>
        <v>1</v>
      </c>
      <c r="R1806" t="str">
        <f t="shared" si="232"/>
        <v/>
      </c>
    </row>
    <row r="1807" spans="1:18" ht="14.25" hidden="1">
      <c r="A1807" s="1" t="s">
        <v>1765</v>
      </c>
      <c r="B1807" s="1" t="str">
        <f t="shared" si="230"/>
        <v>53b41f63</v>
      </c>
      <c r="C1807" s="3">
        <v>45125</v>
      </c>
      <c r="D1807" s="2" t="s">
        <v>3911</v>
      </c>
      <c r="E1807" s="2" t="str">
        <f t="shared" si="229"/>
        <v>West</v>
      </c>
      <c r="F1807" s="4" t="s">
        <v>1222</v>
      </c>
      <c r="G1807" s="4" t="str">
        <f t="shared" si="231"/>
        <v>Electronics</v>
      </c>
      <c r="H1807" s="1">
        <v>3324.66</v>
      </c>
      <c r="I1807" s="1">
        <v>12</v>
      </c>
      <c r="J1807" s="1">
        <v>2</v>
      </c>
      <c r="K1807" s="1">
        <v>757.59</v>
      </c>
      <c r="M1807" t="b">
        <f t="shared" si="233"/>
        <v>1</v>
      </c>
      <c r="N1807" t="b">
        <f t="shared" si="234"/>
        <v>1</v>
      </c>
      <c r="O1807" t="b">
        <f t="shared" si="235"/>
        <v>1</v>
      </c>
      <c r="P1807" t="b">
        <f t="shared" si="236"/>
        <v>1</v>
      </c>
      <c r="R1807" t="str">
        <f t="shared" si="232"/>
        <v/>
      </c>
    </row>
    <row r="1808" spans="1:18" ht="14.25" hidden="1">
      <c r="A1808" s="1" t="s">
        <v>1766</v>
      </c>
      <c r="B1808" s="1" t="str">
        <f t="shared" si="230"/>
        <v>3b8dee7a</v>
      </c>
      <c r="C1808" s="3">
        <v>45513</v>
      </c>
      <c r="D1808" s="2" t="s">
        <v>3913</v>
      </c>
      <c r="E1808" s="2" t="str">
        <f t="shared" si="229"/>
        <v>South</v>
      </c>
      <c r="F1808" s="4" t="s">
        <v>1222</v>
      </c>
      <c r="G1808" s="4" t="str">
        <f t="shared" si="231"/>
        <v>Electronics</v>
      </c>
      <c r="H1808" s="1">
        <v>2123.08</v>
      </c>
      <c r="I1808" s="1">
        <v>41</v>
      </c>
      <c r="J1808" s="1">
        <v>50</v>
      </c>
      <c r="K1808" s="1">
        <v>391.53</v>
      </c>
      <c r="M1808" t="b">
        <f t="shared" si="233"/>
        <v>1</v>
      </c>
      <c r="N1808" t="b">
        <f t="shared" si="234"/>
        <v>1</v>
      </c>
      <c r="O1808" t="b">
        <f t="shared" si="235"/>
        <v>1</v>
      </c>
      <c r="P1808" t="b">
        <f t="shared" si="236"/>
        <v>1</v>
      </c>
      <c r="R1808" t="str">
        <f t="shared" si="232"/>
        <v/>
      </c>
    </row>
    <row r="1809" spans="1:18" ht="14.25" hidden="1">
      <c r="A1809" s="1" t="s">
        <v>1767</v>
      </c>
      <c r="B1809" s="1" t="str">
        <f t="shared" si="230"/>
        <v>8832b67d</v>
      </c>
      <c r="C1809" s="3">
        <v>44989</v>
      </c>
      <c r="D1809" s="2" t="s">
        <v>3910</v>
      </c>
      <c r="E1809" s="2" t="str">
        <f t="shared" si="229"/>
        <v>North</v>
      </c>
      <c r="F1809" s="4" t="s">
        <v>1531</v>
      </c>
      <c r="G1809" s="4" t="str">
        <f t="shared" si="231"/>
        <v>Sports</v>
      </c>
      <c r="H1809" s="1">
        <v>3398.52</v>
      </c>
      <c r="I1809" s="1">
        <v>25</v>
      </c>
      <c r="J1809" s="1">
        <v>15</v>
      </c>
      <c r="K1809" s="1">
        <v>359.04</v>
      </c>
      <c r="M1809" t="b">
        <f t="shared" si="233"/>
        <v>1</v>
      </c>
      <c r="N1809" t="b">
        <f t="shared" si="234"/>
        <v>1</v>
      </c>
      <c r="O1809" t="b">
        <f t="shared" si="235"/>
        <v>1</v>
      </c>
      <c r="P1809" t="b">
        <f t="shared" si="236"/>
        <v>1</v>
      </c>
      <c r="R1809" t="str">
        <f t="shared" si="232"/>
        <v/>
      </c>
    </row>
    <row r="1810" spans="1:18" ht="14.25" hidden="1">
      <c r="A1810" s="1" t="s">
        <v>1768</v>
      </c>
      <c r="B1810" s="1" t="str">
        <f t="shared" si="230"/>
        <v>56b1386a</v>
      </c>
      <c r="C1810" s="3">
        <v>44932</v>
      </c>
      <c r="D1810" s="2" t="s">
        <v>3910</v>
      </c>
      <c r="E1810" s="2" t="str">
        <f t="shared" si="229"/>
        <v>North</v>
      </c>
      <c r="F1810" s="4" t="s">
        <v>1531</v>
      </c>
      <c r="G1810" s="4" t="str">
        <f t="shared" si="231"/>
        <v>Sports</v>
      </c>
      <c r="H1810" s="1">
        <v>2210.25</v>
      </c>
      <c r="I1810" s="1">
        <v>11</v>
      </c>
      <c r="J1810" s="1">
        <v>33</v>
      </c>
      <c r="K1810" s="1">
        <v>356.26</v>
      </c>
      <c r="M1810" t="b">
        <f t="shared" si="233"/>
        <v>1</v>
      </c>
      <c r="N1810" t="b">
        <f t="shared" si="234"/>
        <v>1</v>
      </c>
      <c r="O1810" t="b">
        <f t="shared" si="235"/>
        <v>1</v>
      </c>
      <c r="P1810" t="b">
        <f t="shared" si="236"/>
        <v>1</v>
      </c>
      <c r="R1810" t="str">
        <f t="shared" si="232"/>
        <v/>
      </c>
    </row>
    <row r="1811" spans="1:18" ht="14.25" hidden="1">
      <c r="A1811" s="1" t="s">
        <v>1769</v>
      </c>
      <c r="B1811" s="1" t="str">
        <f t="shared" si="230"/>
        <v>463076b6</v>
      </c>
      <c r="C1811" s="3">
        <v>45119</v>
      </c>
      <c r="D1811" s="2" t="s">
        <v>3913</v>
      </c>
      <c r="E1811" s="2" t="str">
        <f t="shared" si="229"/>
        <v>South</v>
      </c>
      <c r="F1811" s="4" t="s">
        <v>1531</v>
      </c>
      <c r="G1811" s="4" t="str">
        <f t="shared" si="231"/>
        <v>Sports</v>
      </c>
      <c r="H1811" s="1">
        <v>2793.18</v>
      </c>
      <c r="I1811" s="1">
        <v>18</v>
      </c>
      <c r="J1811" s="1">
        <v>30</v>
      </c>
      <c r="K1811" s="1">
        <v>732.64</v>
      </c>
      <c r="M1811" t="b">
        <f t="shared" si="233"/>
        <v>1</v>
      </c>
      <c r="N1811" t="b">
        <f t="shared" si="234"/>
        <v>1</v>
      </c>
      <c r="O1811" t="b">
        <f t="shared" si="235"/>
        <v>1</v>
      </c>
      <c r="P1811" t="b">
        <f t="shared" si="236"/>
        <v>1</v>
      </c>
      <c r="R1811" t="str">
        <f t="shared" si="232"/>
        <v/>
      </c>
    </row>
    <row r="1812" spans="1:18" ht="14.25" hidden="1">
      <c r="A1812" s="1" t="s">
        <v>1770</v>
      </c>
      <c r="B1812" s="1" t="str">
        <f t="shared" si="230"/>
        <v>0508d462</v>
      </c>
      <c r="C1812" s="3">
        <v>45446</v>
      </c>
      <c r="D1812" s="2" t="s">
        <v>3911</v>
      </c>
      <c r="E1812" s="2" t="str">
        <f t="shared" si="229"/>
        <v>West</v>
      </c>
      <c r="F1812" s="4" t="s">
        <v>1531</v>
      </c>
      <c r="G1812" s="4" t="str">
        <f t="shared" si="231"/>
        <v>Sports</v>
      </c>
      <c r="H1812" s="1">
        <v>1730.17</v>
      </c>
      <c r="I1812" s="1">
        <v>41</v>
      </c>
      <c r="J1812" s="1">
        <v>13</v>
      </c>
      <c r="K1812" s="1">
        <v>370.33</v>
      </c>
      <c r="M1812" t="b">
        <f t="shared" si="233"/>
        <v>1</v>
      </c>
      <c r="N1812" t="b">
        <f t="shared" si="234"/>
        <v>1</v>
      </c>
      <c r="O1812" t="b">
        <f t="shared" si="235"/>
        <v>1</v>
      </c>
      <c r="P1812" t="b">
        <f t="shared" si="236"/>
        <v>1</v>
      </c>
      <c r="R1812" t="str">
        <f t="shared" si="232"/>
        <v/>
      </c>
    </row>
    <row r="1813" spans="1:18" ht="14.25" hidden="1">
      <c r="A1813" s="1" t="s">
        <v>1771</v>
      </c>
      <c r="B1813" s="1" t="str">
        <f t="shared" si="230"/>
        <v>24da2f5d</v>
      </c>
      <c r="C1813" s="3">
        <v>45523</v>
      </c>
      <c r="D1813" s="2" t="s">
        <v>3911</v>
      </c>
      <c r="E1813" s="2" t="str">
        <f t="shared" si="229"/>
        <v>West</v>
      </c>
      <c r="F1813" s="4" t="s">
        <v>1531</v>
      </c>
      <c r="G1813" s="4" t="str">
        <f t="shared" si="231"/>
        <v>Sports</v>
      </c>
      <c r="H1813" s="1">
        <v>3771.7</v>
      </c>
      <c r="I1813" s="1">
        <v>11</v>
      </c>
      <c r="J1813" s="1">
        <v>16</v>
      </c>
      <c r="K1813" s="1">
        <v>1225.8499999999999</v>
      </c>
      <c r="M1813" t="b">
        <f t="shared" si="233"/>
        <v>1</v>
      </c>
      <c r="N1813" t="b">
        <f t="shared" si="234"/>
        <v>1</v>
      </c>
      <c r="O1813" t="b">
        <f t="shared" si="235"/>
        <v>1</v>
      </c>
      <c r="P1813" t="b">
        <f t="shared" si="236"/>
        <v>1</v>
      </c>
      <c r="R1813" t="str">
        <f t="shared" si="232"/>
        <v/>
      </c>
    </row>
    <row r="1814" spans="1:18" ht="14.25">
      <c r="A1814" s="1" t="s">
        <v>1772</v>
      </c>
      <c r="B1814" s="1" t="str">
        <f t="shared" si="230"/>
        <v>98b7d886</v>
      </c>
      <c r="C1814" s="3">
        <v>45232</v>
      </c>
      <c r="D1814" s="2" t="s">
        <v>3910</v>
      </c>
      <c r="E1814" s="2" t="str">
        <f t="shared" si="229"/>
        <v>North</v>
      </c>
      <c r="F1814" s="4" t="s">
        <v>1474</v>
      </c>
      <c r="G1814" s="4" t="str">
        <f t="shared" si="231"/>
        <v>Clothing</v>
      </c>
      <c r="H1814" s="1">
        <v>4511</v>
      </c>
      <c r="I1814" s="1">
        <v>44</v>
      </c>
      <c r="J1814" s="1">
        <v>12</v>
      </c>
      <c r="K1814" s="1">
        <v>1346.84</v>
      </c>
      <c r="M1814" t="b">
        <f t="shared" si="233"/>
        <v>1</v>
      </c>
      <c r="N1814" t="b">
        <f t="shared" si="234"/>
        <v>1</v>
      </c>
      <c r="O1814" t="b">
        <f t="shared" si="235"/>
        <v>1</v>
      </c>
      <c r="P1814" t="b">
        <f t="shared" si="236"/>
        <v>1</v>
      </c>
      <c r="R1814" t="str">
        <f t="shared" si="232"/>
        <v/>
      </c>
    </row>
    <row r="1815" spans="1:18" ht="14.25" hidden="1">
      <c r="A1815" s="1" t="s">
        <v>1773</v>
      </c>
      <c r="B1815" s="1" t="str">
        <f t="shared" si="230"/>
        <v>e466f091</v>
      </c>
      <c r="C1815" s="3">
        <v>45326</v>
      </c>
      <c r="D1815" s="2" t="s">
        <v>3912</v>
      </c>
      <c r="E1815" s="2" t="str">
        <f t="shared" si="229"/>
        <v>East</v>
      </c>
      <c r="F1815" s="4" t="s">
        <v>1645</v>
      </c>
      <c r="G1815" s="4" t="str">
        <f t="shared" si="231"/>
        <v>Furniture</v>
      </c>
      <c r="H1815" s="1">
        <v>4004.22</v>
      </c>
      <c r="I1815" s="1">
        <v>29</v>
      </c>
      <c r="J1815" s="1">
        <v>3</v>
      </c>
      <c r="K1815" s="1">
        <v>27.81</v>
      </c>
      <c r="M1815" t="b">
        <f t="shared" si="233"/>
        <v>1</v>
      </c>
      <c r="N1815" t="b">
        <f t="shared" si="234"/>
        <v>1</v>
      </c>
      <c r="O1815" t="b">
        <f t="shared" si="235"/>
        <v>1</v>
      </c>
      <c r="P1815" t="b">
        <f t="shared" si="236"/>
        <v>1</v>
      </c>
      <c r="R1815" t="str">
        <f t="shared" si="232"/>
        <v/>
      </c>
    </row>
    <row r="1816" spans="1:18" ht="14.25" hidden="1">
      <c r="A1816" s="1" t="s">
        <v>1774</v>
      </c>
      <c r="B1816" s="1" t="str">
        <f t="shared" si="230"/>
        <v>f9fbfdc2</v>
      </c>
      <c r="C1816" s="3">
        <v>45490</v>
      </c>
      <c r="D1816" s="2" t="s">
        <v>3913</v>
      </c>
      <c r="E1816" s="2" t="str">
        <f t="shared" si="229"/>
        <v>South</v>
      </c>
      <c r="F1816" s="4" t="s">
        <v>1645</v>
      </c>
      <c r="G1816" s="4" t="str">
        <f t="shared" si="231"/>
        <v>Furniture</v>
      </c>
      <c r="H1816" s="1">
        <v>2598.61</v>
      </c>
      <c r="I1816" s="1">
        <v>12</v>
      </c>
      <c r="J1816" s="1">
        <v>38</v>
      </c>
      <c r="K1816" s="1">
        <v>1035.46</v>
      </c>
      <c r="M1816" t="b">
        <f t="shared" si="233"/>
        <v>1</v>
      </c>
      <c r="N1816" t="b">
        <f t="shared" si="234"/>
        <v>1</v>
      </c>
      <c r="O1816" t="b">
        <f t="shared" si="235"/>
        <v>1</v>
      </c>
      <c r="P1816" t="b">
        <f t="shared" si="236"/>
        <v>1</v>
      </c>
      <c r="R1816" t="str">
        <f t="shared" si="232"/>
        <v/>
      </c>
    </row>
    <row r="1817" spans="1:18" ht="14.25" hidden="1">
      <c r="A1817" s="1" t="s">
        <v>1775</v>
      </c>
      <c r="B1817" s="1" t="str">
        <f t="shared" si="230"/>
        <v>5a00dab2</v>
      </c>
      <c r="C1817" s="3">
        <v>44886</v>
      </c>
      <c r="D1817" s="2" t="s">
        <v>3911</v>
      </c>
      <c r="E1817" s="2" t="str">
        <f t="shared" si="229"/>
        <v>West</v>
      </c>
      <c r="F1817" s="4" t="s">
        <v>1222</v>
      </c>
      <c r="G1817" s="4" t="str">
        <f t="shared" si="231"/>
        <v>Electronics</v>
      </c>
      <c r="H1817" s="1">
        <v>3530.62</v>
      </c>
      <c r="I1817" s="1">
        <v>31</v>
      </c>
      <c r="J1817" s="1">
        <v>14</v>
      </c>
      <c r="K1817" s="1">
        <v>1434.55</v>
      </c>
      <c r="M1817" t="b">
        <f t="shared" si="233"/>
        <v>1</v>
      </c>
      <c r="N1817" t="b">
        <f t="shared" si="234"/>
        <v>1</v>
      </c>
      <c r="O1817" t="b">
        <f t="shared" si="235"/>
        <v>1</v>
      </c>
      <c r="P1817" t="b">
        <f t="shared" si="236"/>
        <v>1</v>
      </c>
      <c r="R1817" t="str">
        <f t="shared" si="232"/>
        <v/>
      </c>
    </row>
    <row r="1818" spans="1:18" ht="14.25" hidden="1">
      <c r="A1818" s="1">
        <v>47407810</v>
      </c>
      <c r="B1818" s="1" t="str">
        <f t="shared" si="230"/>
        <v>47407810</v>
      </c>
      <c r="C1818" s="3">
        <v>44965</v>
      </c>
      <c r="D1818" s="2" t="s">
        <v>3913</v>
      </c>
      <c r="E1818" s="2" t="str">
        <f t="shared" si="229"/>
        <v>South</v>
      </c>
      <c r="F1818" s="4" t="s">
        <v>1645</v>
      </c>
      <c r="G1818" s="4" t="str">
        <f t="shared" si="231"/>
        <v>Furniture</v>
      </c>
      <c r="H1818" s="1">
        <v>3769.7</v>
      </c>
      <c r="I1818" s="1">
        <v>34</v>
      </c>
      <c r="J1818" s="1">
        <v>1</v>
      </c>
      <c r="K1818" s="1">
        <v>85.73</v>
      </c>
      <c r="M1818" t="b">
        <f t="shared" si="233"/>
        <v>1</v>
      </c>
      <c r="N1818" t="b">
        <f t="shared" si="234"/>
        <v>1</v>
      </c>
      <c r="O1818" t="b">
        <f t="shared" si="235"/>
        <v>1</v>
      </c>
      <c r="P1818" t="b">
        <f t="shared" si="236"/>
        <v>1</v>
      </c>
      <c r="R1818" t="str">
        <f t="shared" si="232"/>
        <v/>
      </c>
    </row>
    <row r="1819" spans="1:18" ht="14.25">
      <c r="A1819" s="1" t="s">
        <v>1776</v>
      </c>
      <c r="B1819" s="1" t="str">
        <f t="shared" si="230"/>
        <v>a5d05823</v>
      </c>
      <c r="C1819" s="3">
        <v>45258</v>
      </c>
      <c r="D1819" s="2" t="s">
        <v>3911</v>
      </c>
      <c r="E1819" s="2" t="str">
        <f t="shared" si="229"/>
        <v>West</v>
      </c>
      <c r="F1819" s="4" t="s">
        <v>1474</v>
      </c>
      <c r="G1819" s="4" t="str">
        <f t="shared" si="231"/>
        <v>Clothing</v>
      </c>
      <c r="H1819" s="1">
        <v>241.85</v>
      </c>
      <c r="I1819" s="1">
        <v>23</v>
      </c>
      <c r="J1819" s="1">
        <v>18</v>
      </c>
      <c r="K1819" s="1">
        <v>68.42</v>
      </c>
      <c r="M1819" t="b">
        <f t="shared" si="233"/>
        <v>1</v>
      </c>
      <c r="N1819" t="b">
        <f t="shared" si="234"/>
        <v>1</v>
      </c>
      <c r="O1819" t="b">
        <f t="shared" si="235"/>
        <v>1</v>
      </c>
      <c r="P1819" t="b">
        <f t="shared" si="236"/>
        <v>1</v>
      </c>
      <c r="R1819" t="str">
        <f t="shared" si="232"/>
        <v/>
      </c>
    </row>
    <row r="1820" spans="1:18" ht="14.25" hidden="1">
      <c r="A1820" s="1" t="s">
        <v>1777</v>
      </c>
      <c r="B1820" s="1" t="str">
        <f t="shared" si="230"/>
        <v>3a51a322</v>
      </c>
      <c r="C1820" s="3">
        <v>45132</v>
      </c>
      <c r="D1820" s="2" t="s">
        <v>3911</v>
      </c>
      <c r="E1820" s="2" t="str">
        <f t="shared" si="229"/>
        <v>West</v>
      </c>
      <c r="F1820" s="4" t="s">
        <v>1531</v>
      </c>
      <c r="G1820" s="4" t="str">
        <f t="shared" si="231"/>
        <v>Sports</v>
      </c>
      <c r="H1820" s="1">
        <v>596.26</v>
      </c>
      <c r="I1820" s="1">
        <v>40</v>
      </c>
      <c r="J1820" s="1">
        <v>10</v>
      </c>
      <c r="K1820" s="1">
        <v>1380.58</v>
      </c>
      <c r="M1820" t="b">
        <f t="shared" si="233"/>
        <v>1</v>
      </c>
      <c r="N1820" t="b">
        <f t="shared" si="234"/>
        <v>1</v>
      </c>
      <c r="O1820" t="b">
        <f t="shared" si="235"/>
        <v>1</v>
      </c>
      <c r="P1820" t="b">
        <f t="shared" si="236"/>
        <v>1</v>
      </c>
      <c r="R1820" t="str">
        <f t="shared" si="232"/>
        <v/>
      </c>
    </row>
    <row r="1821" spans="1:18" ht="14.25" hidden="1">
      <c r="A1821" s="1" t="s">
        <v>1778</v>
      </c>
      <c r="B1821" s="1" t="str">
        <f t="shared" si="230"/>
        <v>f438f6ed</v>
      </c>
      <c r="C1821" s="3">
        <v>45610</v>
      </c>
      <c r="D1821" s="2" t="s">
        <v>3913</v>
      </c>
      <c r="E1821" s="2" t="str">
        <f t="shared" si="229"/>
        <v>South</v>
      </c>
      <c r="F1821" s="4" t="s">
        <v>88</v>
      </c>
      <c r="G1821" s="4" t="str">
        <f t="shared" si="231"/>
        <v>Groceries</v>
      </c>
      <c r="H1821" s="1">
        <v>4795.26</v>
      </c>
      <c r="I1821" s="1">
        <v>12</v>
      </c>
      <c r="J1821" s="1">
        <v>14</v>
      </c>
      <c r="K1821" s="1">
        <v>1178.71</v>
      </c>
      <c r="M1821" t="b">
        <f t="shared" si="233"/>
        <v>1</v>
      </c>
      <c r="N1821" t="b">
        <f t="shared" si="234"/>
        <v>1</v>
      </c>
      <c r="O1821" t="b">
        <f t="shared" si="235"/>
        <v>1</v>
      </c>
      <c r="P1821" t="b">
        <f t="shared" si="236"/>
        <v>1</v>
      </c>
      <c r="R1821" t="str">
        <f t="shared" si="232"/>
        <v/>
      </c>
    </row>
    <row r="1822" spans="1:18" ht="14.25" hidden="1">
      <c r="A1822" s="1" t="s">
        <v>1779</v>
      </c>
      <c r="B1822" s="1" t="str">
        <f t="shared" si="230"/>
        <v>9bc1065b</v>
      </c>
      <c r="C1822" s="3">
        <v>45261</v>
      </c>
      <c r="D1822" s="2" t="s">
        <v>3911</v>
      </c>
      <c r="E1822" s="2" t="str">
        <f t="shared" si="229"/>
        <v>West</v>
      </c>
      <c r="F1822" s="4" t="s">
        <v>1645</v>
      </c>
      <c r="G1822" s="4" t="str">
        <f t="shared" si="231"/>
        <v>Furniture</v>
      </c>
      <c r="H1822" s="1">
        <v>4451.22</v>
      </c>
      <c r="I1822" s="1">
        <v>43</v>
      </c>
      <c r="J1822" s="1">
        <v>0</v>
      </c>
      <c r="K1822" s="1">
        <v>1976.79</v>
      </c>
      <c r="M1822" t="b">
        <f t="shared" si="233"/>
        <v>1</v>
      </c>
      <c r="N1822" t="b">
        <f t="shared" si="234"/>
        <v>1</v>
      </c>
      <c r="O1822" t="b">
        <f t="shared" si="235"/>
        <v>1</v>
      </c>
      <c r="P1822" t="b">
        <f t="shared" si="236"/>
        <v>1</v>
      </c>
      <c r="R1822" t="str">
        <f t="shared" si="232"/>
        <v/>
      </c>
    </row>
    <row r="1823" spans="1:18" ht="14.25">
      <c r="A1823" s="1" t="s">
        <v>1780</v>
      </c>
      <c r="B1823" s="1" t="str">
        <f t="shared" si="230"/>
        <v>9e6c9c5a</v>
      </c>
      <c r="C1823" s="3">
        <v>45454</v>
      </c>
      <c r="D1823" s="2" t="s">
        <v>3912</v>
      </c>
      <c r="E1823" s="2" t="str">
        <f t="shared" si="229"/>
        <v>East</v>
      </c>
      <c r="F1823" s="4" t="s">
        <v>1474</v>
      </c>
      <c r="G1823" s="4" t="str">
        <f t="shared" si="231"/>
        <v>Clothing</v>
      </c>
      <c r="H1823" s="1">
        <v>1149.08</v>
      </c>
      <c r="I1823" s="1">
        <v>43</v>
      </c>
      <c r="J1823" s="1">
        <v>11</v>
      </c>
      <c r="K1823" s="1">
        <v>156.65</v>
      </c>
      <c r="M1823" t="b">
        <f t="shared" si="233"/>
        <v>1</v>
      </c>
      <c r="N1823" t="b">
        <f t="shared" si="234"/>
        <v>1</v>
      </c>
      <c r="O1823" t="b">
        <f t="shared" si="235"/>
        <v>1</v>
      </c>
      <c r="P1823" t="b">
        <f t="shared" si="236"/>
        <v>1</v>
      </c>
      <c r="R1823" t="str">
        <f t="shared" si="232"/>
        <v/>
      </c>
    </row>
    <row r="1824" spans="1:18" ht="14.25" hidden="1">
      <c r="A1824" s="1" t="s">
        <v>1781</v>
      </c>
      <c r="B1824" s="1" t="str">
        <f t="shared" si="230"/>
        <v>320cedbe</v>
      </c>
      <c r="C1824" s="3">
        <v>45255</v>
      </c>
      <c r="D1824" s="2" t="s">
        <v>3913</v>
      </c>
      <c r="E1824" s="2" t="str">
        <f t="shared" si="229"/>
        <v>South</v>
      </c>
      <c r="F1824" s="4" t="s">
        <v>88</v>
      </c>
      <c r="G1824" s="4" t="str">
        <f t="shared" si="231"/>
        <v>Groceries</v>
      </c>
      <c r="H1824" s="1">
        <v>4410.3</v>
      </c>
      <c r="I1824" s="1">
        <v>32</v>
      </c>
      <c r="J1824" s="1">
        <v>29</v>
      </c>
      <c r="K1824" s="1">
        <v>1306.48</v>
      </c>
      <c r="M1824" t="b">
        <f t="shared" si="233"/>
        <v>1</v>
      </c>
      <c r="N1824" t="b">
        <f t="shared" si="234"/>
        <v>1</v>
      </c>
      <c r="O1824" t="b">
        <f t="shared" si="235"/>
        <v>1</v>
      </c>
      <c r="P1824" t="b">
        <f t="shared" si="236"/>
        <v>1</v>
      </c>
      <c r="R1824" t="str">
        <f t="shared" si="232"/>
        <v/>
      </c>
    </row>
    <row r="1825" spans="1:18" ht="14.25" hidden="1">
      <c r="A1825" s="1" t="s">
        <v>1782</v>
      </c>
      <c r="B1825" s="1" t="str">
        <f t="shared" si="230"/>
        <v>d1592aa1</v>
      </c>
      <c r="C1825" s="3">
        <v>44889</v>
      </c>
      <c r="D1825" s="2" t="s">
        <v>3911</v>
      </c>
      <c r="E1825" s="2" t="str">
        <f t="shared" si="229"/>
        <v>West</v>
      </c>
      <c r="F1825" s="4" t="s">
        <v>1645</v>
      </c>
      <c r="G1825" s="4" t="str">
        <f t="shared" si="231"/>
        <v>Furniture</v>
      </c>
      <c r="H1825" s="1">
        <v>282.73</v>
      </c>
      <c r="I1825" s="1">
        <v>34</v>
      </c>
      <c r="J1825" s="1">
        <v>3</v>
      </c>
      <c r="K1825" s="1">
        <v>834.19</v>
      </c>
      <c r="M1825" t="b">
        <f t="shared" si="233"/>
        <v>1</v>
      </c>
      <c r="N1825" t="b">
        <f t="shared" si="234"/>
        <v>1</v>
      </c>
      <c r="O1825" t="b">
        <f t="shared" si="235"/>
        <v>1</v>
      </c>
      <c r="P1825" t="b">
        <f t="shared" si="236"/>
        <v>1</v>
      </c>
      <c r="R1825" t="str">
        <f t="shared" si="232"/>
        <v/>
      </c>
    </row>
    <row r="1826" spans="1:18" ht="14.25" hidden="1">
      <c r="A1826" s="1" t="s">
        <v>1783</v>
      </c>
      <c r="B1826" s="1" t="str">
        <f t="shared" si="230"/>
        <v>e79c8d71</v>
      </c>
      <c r="C1826" s="3">
        <v>45111</v>
      </c>
      <c r="D1826" s="2" t="s">
        <v>3910</v>
      </c>
      <c r="E1826" s="2" t="str">
        <f t="shared" si="229"/>
        <v>North</v>
      </c>
      <c r="F1826" s="4" t="s">
        <v>3914</v>
      </c>
      <c r="G1826" s="4" t="str">
        <f t="shared" si="231"/>
        <v>Sports</v>
      </c>
      <c r="H1826" s="1">
        <v>2267.41</v>
      </c>
      <c r="I1826" s="1">
        <v>24</v>
      </c>
      <c r="J1826" s="1">
        <v>46</v>
      </c>
      <c r="K1826" s="1">
        <v>341.65</v>
      </c>
      <c r="M1826" t="b">
        <f t="shared" si="233"/>
        <v>1</v>
      </c>
      <c r="N1826" t="b">
        <f t="shared" si="234"/>
        <v>1</v>
      </c>
      <c r="O1826" t="b">
        <f t="shared" si="235"/>
        <v>1</v>
      </c>
      <c r="P1826" t="b">
        <f t="shared" si="236"/>
        <v>1</v>
      </c>
      <c r="R1826" t="str">
        <f t="shared" si="232"/>
        <v/>
      </c>
    </row>
    <row r="1827" spans="1:18" ht="14.25">
      <c r="A1827" s="1" t="s">
        <v>1784</v>
      </c>
      <c r="B1827" s="1" t="str">
        <f t="shared" si="230"/>
        <v>91d6d0ef</v>
      </c>
      <c r="C1827" s="3">
        <v>45095</v>
      </c>
      <c r="D1827" s="2" t="s">
        <v>3912</v>
      </c>
      <c r="E1827" s="2" t="str">
        <f t="shared" si="229"/>
        <v>East</v>
      </c>
      <c r="F1827" s="4" t="s">
        <v>1474</v>
      </c>
      <c r="G1827" s="4" t="str">
        <f t="shared" si="231"/>
        <v>Clothing</v>
      </c>
      <c r="H1827" s="1">
        <v>4562.0200000000004</v>
      </c>
      <c r="I1827" s="1">
        <v>39</v>
      </c>
      <c r="J1827" s="1">
        <v>37</v>
      </c>
      <c r="K1827" s="1">
        <v>940.64</v>
      </c>
      <c r="M1827" t="b">
        <f t="shared" si="233"/>
        <v>1</v>
      </c>
      <c r="N1827" t="b">
        <f t="shared" si="234"/>
        <v>1</v>
      </c>
      <c r="O1827" t="b">
        <f t="shared" si="235"/>
        <v>1</v>
      </c>
      <c r="P1827" t="b">
        <f t="shared" si="236"/>
        <v>1</v>
      </c>
      <c r="R1827" t="str">
        <f t="shared" si="232"/>
        <v/>
      </c>
    </row>
    <row r="1828" spans="1:18" ht="14.25" hidden="1">
      <c r="A1828" s="1" t="s">
        <v>1785</v>
      </c>
      <c r="B1828" s="1" t="str">
        <f t="shared" si="230"/>
        <v>0d253712</v>
      </c>
      <c r="C1828" s="3">
        <v>45500</v>
      </c>
      <c r="D1828" s="2" t="s">
        <v>3910</v>
      </c>
      <c r="E1828" s="2" t="str">
        <f t="shared" si="229"/>
        <v>North</v>
      </c>
      <c r="F1828" s="4" t="s">
        <v>88</v>
      </c>
      <c r="G1828" s="4" t="str">
        <f t="shared" si="231"/>
        <v>Groceries</v>
      </c>
      <c r="H1828" s="1">
        <v>398.37</v>
      </c>
      <c r="I1828" s="1">
        <v>34</v>
      </c>
      <c r="J1828" s="1">
        <v>39</v>
      </c>
      <c r="K1828" s="1">
        <v>297</v>
      </c>
      <c r="M1828" t="b">
        <f t="shared" si="233"/>
        <v>1</v>
      </c>
      <c r="N1828" t="b">
        <f t="shared" si="234"/>
        <v>1</v>
      </c>
      <c r="O1828" t="b">
        <f t="shared" si="235"/>
        <v>1</v>
      </c>
      <c r="P1828" t="b">
        <f t="shared" si="236"/>
        <v>1</v>
      </c>
      <c r="R1828" t="str">
        <f t="shared" si="232"/>
        <v/>
      </c>
    </row>
    <row r="1829" spans="1:18" ht="14.25" hidden="1">
      <c r="A1829" s="1" t="s">
        <v>1786</v>
      </c>
      <c r="B1829" s="1" t="str">
        <f t="shared" si="230"/>
        <v>c78d7b22</v>
      </c>
      <c r="C1829" s="3">
        <v>45204</v>
      </c>
      <c r="D1829" s="2" t="s">
        <v>3910</v>
      </c>
      <c r="E1829" s="2" t="str">
        <f t="shared" si="229"/>
        <v>North</v>
      </c>
      <c r="F1829" s="4" t="s">
        <v>1222</v>
      </c>
      <c r="G1829" s="4" t="str">
        <f t="shared" si="231"/>
        <v>Electronics</v>
      </c>
      <c r="H1829" s="1">
        <v>624.83000000000004</v>
      </c>
      <c r="I1829" s="1">
        <v>5</v>
      </c>
      <c r="J1829" s="1">
        <v>8</v>
      </c>
      <c r="K1829" s="1">
        <v>1248.74</v>
      </c>
      <c r="M1829" t="b">
        <f t="shared" si="233"/>
        <v>1</v>
      </c>
      <c r="N1829" t="b">
        <f t="shared" si="234"/>
        <v>1</v>
      </c>
      <c r="O1829" t="b">
        <f t="shared" si="235"/>
        <v>1</v>
      </c>
      <c r="P1829" t="b">
        <f t="shared" si="236"/>
        <v>1</v>
      </c>
      <c r="R1829" t="str">
        <f t="shared" si="232"/>
        <v/>
      </c>
    </row>
    <row r="1830" spans="1:18" ht="14.25" hidden="1">
      <c r="A1830" s="1" t="s">
        <v>1787</v>
      </c>
      <c r="B1830" s="1" t="str">
        <f t="shared" si="230"/>
        <v>0a6e5ef5</v>
      </c>
      <c r="C1830" s="3">
        <v>45164</v>
      </c>
      <c r="D1830" s="2" t="s">
        <v>3912</v>
      </c>
      <c r="E1830" s="2" t="str">
        <f t="shared" si="229"/>
        <v>East</v>
      </c>
      <c r="F1830" s="4" t="s">
        <v>88</v>
      </c>
      <c r="G1830" s="4" t="str">
        <f t="shared" si="231"/>
        <v>Groceries</v>
      </c>
      <c r="H1830" s="1">
        <v>2510.92</v>
      </c>
      <c r="I1830" s="1">
        <v>32</v>
      </c>
      <c r="J1830" s="1">
        <v>37</v>
      </c>
      <c r="K1830" s="1">
        <v>1755.8</v>
      </c>
      <c r="M1830" t="b">
        <f t="shared" si="233"/>
        <v>1</v>
      </c>
      <c r="N1830" t="b">
        <f t="shared" si="234"/>
        <v>1</v>
      </c>
      <c r="O1830" t="b">
        <f t="shared" si="235"/>
        <v>1</v>
      </c>
      <c r="P1830" t="b">
        <f t="shared" si="236"/>
        <v>1</v>
      </c>
      <c r="R1830" t="str">
        <f t="shared" si="232"/>
        <v/>
      </c>
    </row>
    <row r="1831" spans="1:18" ht="14.25" hidden="1">
      <c r="A1831" s="1" t="s">
        <v>1788</v>
      </c>
      <c r="B1831" s="1" t="str">
        <f t="shared" si="230"/>
        <v>ac4db68e</v>
      </c>
      <c r="C1831" s="3">
        <v>45190</v>
      </c>
      <c r="D1831" s="2" t="s">
        <v>3910</v>
      </c>
      <c r="E1831" s="2" t="str">
        <f t="shared" si="229"/>
        <v>North</v>
      </c>
      <c r="F1831" s="4" t="s">
        <v>3914</v>
      </c>
      <c r="G1831" s="4" t="str">
        <f t="shared" si="231"/>
        <v>Sports</v>
      </c>
      <c r="H1831" s="1">
        <v>2607.94</v>
      </c>
      <c r="I1831" s="1">
        <v>5</v>
      </c>
      <c r="J1831" s="1">
        <v>6</v>
      </c>
      <c r="K1831" s="1">
        <v>596</v>
      </c>
      <c r="M1831" t="b">
        <f t="shared" si="233"/>
        <v>1</v>
      </c>
      <c r="N1831" t="b">
        <f t="shared" si="234"/>
        <v>1</v>
      </c>
      <c r="O1831" t="b">
        <f t="shared" si="235"/>
        <v>1</v>
      </c>
      <c r="P1831" t="b">
        <f t="shared" si="236"/>
        <v>1</v>
      </c>
      <c r="R1831" t="str">
        <f t="shared" si="232"/>
        <v/>
      </c>
    </row>
    <row r="1832" spans="1:18" ht="14.25" hidden="1">
      <c r="A1832" s="1" t="s">
        <v>1789</v>
      </c>
      <c r="B1832" s="1" t="str">
        <f t="shared" si="230"/>
        <v>617a7e65</v>
      </c>
      <c r="C1832" s="3">
        <v>45397</v>
      </c>
      <c r="D1832" s="2" t="s">
        <v>3913</v>
      </c>
      <c r="E1832" s="2" t="str">
        <f t="shared" si="229"/>
        <v>South</v>
      </c>
      <c r="F1832" s="4" t="s">
        <v>1645</v>
      </c>
      <c r="G1832" s="4" t="str">
        <f t="shared" si="231"/>
        <v>Furniture</v>
      </c>
      <c r="H1832" s="1">
        <v>2925.91</v>
      </c>
      <c r="I1832" s="1">
        <v>41</v>
      </c>
      <c r="J1832" s="1">
        <v>48</v>
      </c>
      <c r="K1832" s="1">
        <v>346.62</v>
      </c>
      <c r="M1832" t="b">
        <f t="shared" si="233"/>
        <v>1</v>
      </c>
      <c r="N1832" t="b">
        <f t="shared" si="234"/>
        <v>1</v>
      </c>
      <c r="O1832" t="b">
        <f t="shared" si="235"/>
        <v>1</v>
      </c>
      <c r="P1832" t="b">
        <f t="shared" si="236"/>
        <v>1</v>
      </c>
      <c r="R1832" t="str">
        <f t="shared" si="232"/>
        <v/>
      </c>
    </row>
    <row r="1833" spans="1:18" ht="14.25" hidden="1">
      <c r="A1833" s="1" t="s">
        <v>1790</v>
      </c>
      <c r="B1833" s="1" t="str">
        <f t="shared" si="230"/>
        <v>e3327439</v>
      </c>
      <c r="C1833" s="3">
        <v>45033</v>
      </c>
      <c r="D1833" s="2" t="s">
        <v>3913</v>
      </c>
      <c r="E1833" s="2" t="str">
        <f t="shared" si="229"/>
        <v>South</v>
      </c>
      <c r="F1833" s="4" t="s">
        <v>1222</v>
      </c>
      <c r="G1833" s="4" t="str">
        <f t="shared" si="231"/>
        <v>Electronics</v>
      </c>
      <c r="H1833" s="1">
        <v>3649.8</v>
      </c>
      <c r="I1833" s="1">
        <v>14</v>
      </c>
      <c r="J1833" s="1">
        <v>22</v>
      </c>
      <c r="K1833" s="1">
        <v>866.39</v>
      </c>
      <c r="M1833" t="b">
        <f t="shared" si="233"/>
        <v>1</v>
      </c>
      <c r="N1833" t="b">
        <f t="shared" si="234"/>
        <v>1</v>
      </c>
      <c r="O1833" t="b">
        <f t="shared" si="235"/>
        <v>1</v>
      </c>
      <c r="P1833" t="b">
        <f t="shared" si="236"/>
        <v>1</v>
      </c>
      <c r="R1833" t="str">
        <f t="shared" si="232"/>
        <v/>
      </c>
    </row>
    <row r="1834" spans="1:18" ht="14.25">
      <c r="A1834" s="1" t="s">
        <v>1791</v>
      </c>
      <c r="B1834" s="1" t="str">
        <f t="shared" si="230"/>
        <v>53576d73</v>
      </c>
      <c r="C1834" s="3">
        <v>44974</v>
      </c>
      <c r="D1834" s="2" t="s">
        <v>3911</v>
      </c>
      <c r="E1834" s="2" t="str">
        <f t="shared" si="229"/>
        <v>West</v>
      </c>
      <c r="F1834" s="4" t="s">
        <v>1474</v>
      </c>
      <c r="G1834" s="4" t="str">
        <f t="shared" si="231"/>
        <v>Clothing</v>
      </c>
      <c r="H1834" s="1">
        <v>1358.44</v>
      </c>
      <c r="I1834" s="1">
        <v>2</v>
      </c>
      <c r="J1834" s="1">
        <v>19</v>
      </c>
      <c r="K1834" s="1">
        <v>243.4</v>
      </c>
      <c r="M1834" t="b">
        <f t="shared" si="233"/>
        <v>1</v>
      </c>
      <c r="N1834" t="b">
        <f t="shared" si="234"/>
        <v>1</v>
      </c>
      <c r="O1834" t="b">
        <f t="shared" si="235"/>
        <v>1</v>
      </c>
      <c r="P1834" t="b">
        <f t="shared" si="236"/>
        <v>1</v>
      </c>
      <c r="R1834" t="str">
        <f t="shared" si="232"/>
        <v/>
      </c>
    </row>
    <row r="1835" spans="1:18" ht="14.25">
      <c r="A1835" s="1" t="s">
        <v>1792</v>
      </c>
      <c r="B1835" s="1" t="str">
        <f t="shared" si="230"/>
        <v>04e164f3</v>
      </c>
      <c r="C1835" s="3">
        <v>44907</v>
      </c>
      <c r="D1835" s="2" t="s">
        <v>3911</v>
      </c>
      <c r="E1835" s="2" t="str">
        <f t="shared" si="229"/>
        <v>West</v>
      </c>
      <c r="F1835" s="4" t="s">
        <v>1474</v>
      </c>
      <c r="G1835" s="4" t="str">
        <f t="shared" si="231"/>
        <v>Clothing</v>
      </c>
      <c r="H1835" s="1">
        <v>1348.08</v>
      </c>
      <c r="I1835" s="1">
        <v>34</v>
      </c>
      <c r="J1835" s="1">
        <v>44</v>
      </c>
      <c r="K1835" s="1">
        <v>292</v>
      </c>
      <c r="M1835" t="b">
        <f t="shared" si="233"/>
        <v>1</v>
      </c>
      <c r="N1835" t="b">
        <f t="shared" si="234"/>
        <v>1</v>
      </c>
      <c r="O1835" t="b">
        <f t="shared" si="235"/>
        <v>1</v>
      </c>
      <c r="P1835" t="b">
        <f t="shared" si="236"/>
        <v>1</v>
      </c>
      <c r="R1835" t="str">
        <f t="shared" si="232"/>
        <v/>
      </c>
    </row>
    <row r="1836" spans="1:18" ht="14.25">
      <c r="A1836" s="1" t="s">
        <v>1793</v>
      </c>
      <c r="B1836" s="1" t="str">
        <f t="shared" si="230"/>
        <v>23e3bec2</v>
      </c>
      <c r="C1836" s="3">
        <v>45452</v>
      </c>
      <c r="D1836" s="2" t="s">
        <v>3913</v>
      </c>
      <c r="E1836" s="2" t="str">
        <f t="shared" si="229"/>
        <v>South</v>
      </c>
      <c r="F1836" s="4" t="s">
        <v>1474</v>
      </c>
      <c r="G1836" s="4" t="str">
        <f t="shared" si="231"/>
        <v>Clothing</v>
      </c>
      <c r="H1836" s="1">
        <v>2850.1</v>
      </c>
      <c r="I1836" s="1">
        <v>13</v>
      </c>
      <c r="J1836" s="1">
        <v>40</v>
      </c>
      <c r="K1836" s="1">
        <v>1396.42</v>
      </c>
      <c r="M1836" t="b">
        <f t="shared" si="233"/>
        <v>1</v>
      </c>
      <c r="N1836" t="b">
        <f t="shared" si="234"/>
        <v>1</v>
      </c>
      <c r="O1836" t="b">
        <f t="shared" si="235"/>
        <v>1</v>
      </c>
      <c r="P1836" t="b">
        <f t="shared" si="236"/>
        <v>1</v>
      </c>
      <c r="R1836" t="str">
        <f t="shared" si="232"/>
        <v/>
      </c>
    </row>
    <row r="1837" spans="1:18" ht="14.25" hidden="1">
      <c r="A1837" s="1" t="s">
        <v>1794</v>
      </c>
      <c r="B1837" s="1" t="str">
        <f t="shared" si="230"/>
        <v>1886a8f8</v>
      </c>
      <c r="C1837" s="3">
        <v>44993</v>
      </c>
      <c r="D1837" s="2" t="s">
        <v>3912</v>
      </c>
      <c r="E1837" s="2" t="str">
        <f t="shared" si="229"/>
        <v>East</v>
      </c>
      <c r="F1837" s="4" t="s">
        <v>3914</v>
      </c>
      <c r="G1837" s="4" t="str">
        <f t="shared" si="231"/>
        <v>Sports</v>
      </c>
      <c r="H1837" s="1">
        <v>3094.92</v>
      </c>
      <c r="I1837" s="1">
        <v>18</v>
      </c>
      <c r="J1837" s="1">
        <v>40</v>
      </c>
      <c r="K1837" s="1">
        <v>206.22</v>
      </c>
      <c r="M1837" t="b">
        <f t="shared" si="233"/>
        <v>1</v>
      </c>
      <c r="N1837" t="b">
        <f t="shared" si="234"/>
        <v>1</v>
      </c>
      <c r="O1837" t="b">
        <f t="shared" si="235"/>
        <v>1</v>
      </c>
      <c r="P1837" t="b">
        <f t="shared" si="236"/>
        <v>1</v>
      </c>
      <c r="R1837" t="str">
        <f t="shared" si="232"/>
        <v/>
      </c>
    </row>
    <row r="1838" spans="1:18" ht="14.25" hidden="1">
      <c r="A1838" s="1" t="s">
        <v>1795</v>
      </c>
      <c r="B1838" s="1" t="str">
        <f t="shared" si="230"/>
        <v>5c6fc044</v>
      </c>
      <c r="C1838" s="3">
        <v>45229</v>
      </c>
      <c r="D1838" s="2" t="s">
        <v>3910</v>
      </c>
      <c r="E1838" s="2" t="str">
        <f t="shared" si="229"/>
        <v>North</v>
      </c>
      <c r="F1838" s="4" t="s">
        <v>1645</v>
      </c>
      <c r="G1838" s="4" t="str">
        <f t="shared" si="231"/>
        <v>Furniture</v>
      </c>
      <c r="H1838" s="1">
        <v>2738.29</v>
      </c>
      <c r="I1838" s="1">
        <v>1</v>
      </c>
      <c r="J1838" s="1">
        <v>43</v>
      </c>
      <c r="K1838" s="1">
        <v>933.89</v>
      </c>
      <c r="M1838" t="b">
        <f t="shared" si="233"/>
        <v>1</v>
      </c>
      <c r="N1838" t="b">
        <f t="shared" si="234"/>
        <v>1</v>
      </c>
      <c r="O1838" t="b">
        <f t="shared" si="235"/>
        <v>1</v>
      </c>
      <c r="P1838" t="b">
        <f t="shared" si="236"/>
        <v>1</v>
      </c>
      <c r="R1838" t="str">
        <f t="shared" si="232"/>
        <v/>
      </c>
    </row>
    <row r="1839" spans="1:18" ht="14.25">
      <c r="A1839" s="1" t="s">
        <v>1796</v>
      </c>
      <c r="B1839" s="1" t="str">
        <f t="shared" si="230"/>
        <v>8f516823</v>
      </c>
      <c r="C1839" s="3">
        <v>45401</v>
      </c>
      <c r="D1839" s="2" t="s">
        <v>3912</v>
      </c>
      <c r="E1839" s="2" t="str">
        <f t="shared" si="229"/>
        <v>East</v>
      </c>
      <c r="F1839" s="4" t="s">
        <v>1474</v>
      </c>
      <c r="G1839" s="4" t="str">
        <f t="shared" si="231"/>
        <v>Clothing</v>
      </c>
      <c r="H1839" s="1">
        <v>4889.13</v>
      </c>
      <c r="I1839" s="1">
        <v>16</v>
      </c>
      <c r="J1839" s="1">
        <v>9</v>
      </c>
      <c r="K1839" s="1">
        <v>506.81</v>
      </c>
      <c r="M1839" t="b">
        <f t="shared" si="233"/>
        <v>1</v>
      </c>
      <c r="N1839" t="b">
        <f t="shared" si="234"/>
        <v>1</v>
      </c>
      <c r="O1839" t="b">
        <f t="shared" si="235"/>
        <v>1</v>
      </c>
      <c r="P1839" t="b">
        <f t="shared" si="236"/>
        <v>1</v>
      </c>
      <c r="R1839" t="str">
        <f t="shared" si="232"/>
        <v/>
      </c>
    </row>
    <row r="1840" spans="1:18" ht="14.25" hidden="1">
      <c r="A1840" s="1" t="s">
        <v>1797</v>
      </c>
      <c r="B1840" s="1" t="str">
        <f t="shared" si="230"/>
        <v>bf51789f</v>
      </c>
      <c r="C1840" s="3">
        <v>45437</v>
      </c>
      <c r="D1840" s="6" t="s">
        <v>1798</v>
      </c>
      <c r="E1840" s="2" t="str">
        <f t="shared" si="229"/>
        <v>East</v>
      </c>
      <c r="F1840" s="4" t="s">
        <v>1645</v>
      </c>
      <c r="G1840" s="4" t="str">
        <f t="shared" si="231"/>
        <v>Furniture</v>
      </c>
      <c r="H1840" s="1">
        <v>4916.49</v>
      </c>
      <c r="I1840" s="1">
        <v>40</v>
      </c>
      <c r="J1840" s="1">
        <v>23</v>
      </c>
      <c r="K1840" s="1">
        <v>1593.54</v>
      </c>
      <c r="M1840" t="b">
        <f t="shared" si="233"/>
        <v>1</v>
      </c>
      <c r="N1840" t="b">
        <f t="shared" si="234"/>
        <v>1</v>
      </c>
      <c r="O1840" t="b">
        <f t="shared" si="235"/>
        <v>1</v>
      </c>
      <c r="P1840" t="b">
        <f t="shared" si="236"/>
        <v>1</v>
      </c>
      <c r="R1840" t="str">
        <f t="shared" si="232"/>
        <v/>
      </c>
    </row>
    <row r="1841" spans="1:18" ht="14.25" hidden="1">
      <c r="A1841" s="1" t="s">
        <v>1799</v>
      </c>
      <c r="B1841" s="1" t="str">
        <f t="shared" si="230"/>
        <v>20c2f05b</v>
      </c>
      <c r="C1841" s="3">
        <v>45442</v>
      </c>
      <c r="D1841" s="6" t="s">
        <v>1798</v>
      </c>
      <c r="E1841" s="2" t="str">
        <f t="shared" si="229"/>
        <v>East</v>
      </c>
      <c r="F1841" s="4" t="s">
        <v>1222</v>
      </c>
      <c r="G1841" s="4" t="str">
        <f t="shared" si="231"/>
        <v>Electronics</v>
      </c>
      <c r="H1841" s="1">
        <v>4608.5</v>
      </c>
      <c r="I1841" s="1">
        <v>23</v>
      </c>
      <c r="J1841" s="1">
        <v>42</v>
      </c>
      <c r="K1841" s="1">
        <v>1777.93</v>
      </c>
      <c r="M1841" t="b">
        <f t="shared" si="233"/>
        <v>1</v>
      </c>
      <c r="N1841" t="b">
        <f t="shared" si="234"/>
        <v>1</v>
      </c>
      <c r="O1841" t="b">
        <f t="shared" si="235"/>
        <v>1</v>
      </c>
      <c r="P1841" t="b">
        <f t="shared" si="236"/>
        <v>1</v>
      </c>
      <c r="R1841" t="str">
        <f t="shared" si="232"/>
        <v/>
      </c>
    </row>
    <row r="1842" spans="1:18" ht="14.25" hidden="1">
      <c r="A1842" s="1" t="s">
        <v>1800</v>
      </c>
      <c r="B1842" s="1" t="str">
        <f t="shared" si="230"/>
        <v>0e5b445e</v>
      </c>
      <c r="C1842" s="3">
        <v>45313</v>
      </c>
      <c r="D1842" s="2" t="s">
        <v>3910</v>
      </c>
      <c r="E1842" s="2" t="str">
        <f t="shared" si="229"/>
        <v>North</v>
      </c>
      <c r="F1842" s="4" t="s">
        <v>1645</v>
      </c>
      <c r="G1842" s="4" t="str">
        <f t="shared" si="231"/>
        <v>Furniture</v>
      </c>
      <c r="H1842" s="1">
        <v>4337.0600000000004</v>
      </c>
      <c r="I1842" s="1">
        <v>28</v>
      </c>
      <c r="J1842" s="1">
        <v>30</v>
      </c>
      <c r="K1842" s="1">
        <v>852.11</v>
      </c>
      <c r="M1842" t="b">
        <f t="shared" si="233"/>
        <v>1</v>
      </c>
      <c r="N1842" t="b">
        <f t="shared" si="234"/>
        <v>1</v>
      </c>
      <c r="O1842" t="b">
        <f t="shared" si="235"/>
        <v>1</v>
      </c>
      <c r="P1842" t="b">
        <f t="shared" si="236"/>
        <v>1</v>
      </c>
      <c r="R1842" t="str">
        <f t="shared" si="232"/>
        <v/>
      </c>
    </row>
    <row r="1843" spans="1:18" ht="14.25" hidden="1">
      <c r="A1843" s="1" t="s">
        <v>1801</v>
      </c>
      <c r="B1843" s="1" t="str">
        <f t="shared" si="230"/>
        <v>701e640b</v>
      </c>
      <c r="C1843" s="3">
        <v>45579</v>
      </c>
      <c r="D1843" s="2" t="s">
        <v>3910</v>
      </c>
      <c r="E1843" s="2" t="str">
        <f t="shared" si="229"/>
        <v>North</v>
      </c>
      <c r="F1843" s="4" t="s">
        <v>1645</v>
      </c>
      <c r="G1843" s="4" t="str">
        <f t="shared" si="231"/>
        <v>Furniture</v>
      </c>
      <c r="H1843" s="1">
        <v>1241.45</v>
      </c>
      <c r="I1843" s="1">
        <v>40</v>
      </c>
      <c r="J1843" s="1">
        <v>27</v>
      </c>
      <c r="K1843" s="1">
        <v>1888.82</v>
      </c>
      <c r="M1843" t="b">
        <f t="shared" si="233"/>
        <v>1</v>
      </c>
      <c r="N1843" t="b">
        <f t="shared" si="234"/>
        <v>1</v>
      </c>
      <c r="O1843" t="b">
        <f t="shared" si="235"/>
        <v>1</v>
      </c>
      <c r="P1843" t="b">
        <f t="shared" si="236"/>
        <v>1</v>
      </c>
      <c r="R1843" t="str">
        <f t="shared" si="232"/>
        <v/>
      </c>
    </row>
    <row r="1844" spans="1:18" ht="14.25" hidden="1">
      <c r="A1844" s="1" t="s">
        <v>1802</v>
      </c>
      <c r="B1844" s="1" t="str">
        <f t="shared" si="230"/>
        <v>d0654ea4</v>
      </c>
      <c r="C1844" s="3">
        <v>45559</v>
      </c>
      <c r="D1844" s="2" t="s">
        <v>3913</v>
      </c>
      <c r="E1844" s="2" t="str">
        <f t="shared" si="229"/>
        <v>South</v>
      </c>
      <c r="F1844" s="4" t="s">
        <v>1222</v>
      </c>
      <c r="G1844" s="4" t="str">
        <f t="shared" si="231"/>
        <v>Electronics</v>
      </c>
      <c r="H1844" s="1">
        <v>67.31</v>
      </c>
      <c r="I1844" s="1">
        <v>37</v>
      </c>
      <c r="J1844" s="1">
        <v>6</v>
      </c>
      <c r="K1844" s="1">
        <v>696.83</v>
      </c>
      <c r="M1844" t="b">
        <f t="shared" si="233"/>
        <v>1</v>
      </c>
      <c r="N1844" t="b">
        <f t="shared" si="234"/>
        <v>1</v>
      </c>
      <c r="O1844" t="b">
        <f t="shared" si="235"/>
        <v>1</v>
      </c>
      <c r="P1844" t="b">
        <f t="shared" si="236"/>
        <v>1</v>
      </c>
      <c r="R1844" t="str">
        <f t="shared" si="232"/>
        <v/>
      </c>
    </row>
    <row r="1845" spans="1:18" ht="14.25" hidden="1">
      <c r="A1845" s="1" t="s">
        <v>1803</v>
      </c>
      <c r="B1845" s="1" t="str">
        <f t="shared" si="230"/>
        <v>7a36bd13</v>
      </c>
      <c r="C1845" s="3">
        <v>45500</v>
      </c>
      <c r="D1845" s="2" t="s">
        <v>3913</v>
      </c>
      <c r="E1845" s="2" t="str">
        <f t="shared" si="229"/>
        <v>South</v>
      </c>
      <c r="F1845" s="4" t="s">
        <v>3914</v>
      </c>
      <c r="G1845" s="4" t="str">
        <f t="shared" si="231"/>
        <v>Sports</v>
      </c>
      <c r="H1845" s="1">
        <v>2560.79</v>
      </c>
      <c r="I1845" s="1">
        <v>33</v>
      </c>
      <c r="J1845" s="1">
        <v>28</v>
      </c>
      <c r="K1845" s="1">
        <v>585.5</v>
      </c>
      <c r="M1845" t="b">
        <f t="shared" si="233"/>
        <v>1</v>
      </c>
      <c r="N1845" t="b">
        <f t="shared" si="234"/>
        <v>1</v>
      </c>
      <c r="O1845" t="b">
        <f t="shared" si="235"/>
        <v>1</v>
      </c>
      <c r="P1845" t="b">
        <f t="shared" si="236"/>
        <v>1</v>
      </c>
      <c r="R1845" t="str">
        <f t="shared" si="232"/>
        <v/>
      </c>
    </row>
    <row r="1846" spans="1:18" ht="14.25">
      <c r="A1846" s="1" t="s">
        <v>1804</v>
      </c>
      <c r="B1846" s="1" t="str">
        <f t="shared" si="230"/>
        <v>921bd0ba</v>
      </c>
      <c r="C1846" s="3">
        <v>45469</v>
      </c>
      <c r="D1846" s="2" t="s">
        <v>3911</v>
      </c>
      <c r="E1846" s="2" t="str">
        <f t="shared" si="229"/>
        <v>West</v>
      </c>
      <c r="F1846" s="4" t="s">
        <v>1474</v>
      </c>
      <c r="G1846" s="4" t="str">
        <f t="shared" si="231"/>
        <v>Clothing</v>
      </c>
      <c r="H1846" s="1">
        <v>3871.09</v>
      </c>
      <c r="I1846" s="1">
        <v>19</v>
      </c>
      <c r="J1846" s="1">
        <v>12</v>
      </c>
      <c r="K1846" s="1">
        <v>1935.19</v>
      </c>
      <c r="M1846" t="b">
        <f t="shared" si="233"/>
        <v>1</v>
      </c>
      <c r="N1846" t="b">
        <f t="shared" si="234"/>
        <v>1</v>
      </c>
      <c r="O1846" t="b">
        <f t="shared" si="235"/>
        <v>1</v>
      </c>
      <c r="P1846" t="b">
        <f t="shared" si="236"/>
        <v>1</v>
      </c>
      <c r="R1846" t="str">
        <f t="shared" si="232"/>
        <v/>
      </c>
    </row>
    <row r="1847" spans="1:18" ht="14.25" hidden="1">
      <c r="A1847" s="1" t="s">
        <v>1805</v>
      </c>
      <c r="B1847" s="1" t="str">
        <f t="shared" si="230"/>
        <v>67ffa125</v>
      </c>
      <c r="C1847" s="3">
        <v>45274</v>
      </c>
      <c r="D1847" s="2" t="s">
        <v>3910</v>
      </c>
      <c r="E1847" s="2" t="str">
        <f t="shared" si="229"/>
        <v>North</v>
      </c>
      <c r="F1847" s="4" t="s">
        <v>3914</v>
      </c>
      <c r="G1847" s="4" t="str">
        <f t="shared" si="231"/>
        <v>Sports</v>
      </c>
      <c r="H1847" s="1">
        <v>2244.89</v>
      </c>
      <c r="I1847" s="1">
        <v>7</v>
      </c>
      <c r="J1847" s="1">
        <v>33</v>
      </c>
      <c r="K1847" s="1">
        <v>40.869999999999997</v>
      </c>
      <c r="M1847" t="b">
        <f t="shared" si="233"/>
        <v>1</v>
      </c>
      <c r="N1847" t="b">
        <f t="shared" si="234"/>
        <v>1</v>
      </c>
      <c r="O1847" t="b">
        <f t="shared" si="235"/>
        <v>1</v>
      </c>
      <c r="P1847" t="b">
        <f t="shared" si="236"/>
        <v>1</v>
      </c>
      <c r="R1847" t="str">
        <f t="shared" si="232"/>
        <v/>
      </c>
    </row>
    <row r="1848" spans="1:18" ht="14.25">
      <c r="A1848" s="1" t="s">
        <v>1806</v>
      </c>
      <c r="B1848" s="1" t="str">
        <f t="shared" si="230"/>
        <v>ff365f32</v>
      </c>
      <c r="C1848" s="3">
        <v>45461</v>
      </c>
      <c r="D1848" s="2" t="s">
        <v>3910</v>
      </c>
      <c r="E1848" s="2" t="str">
        <f t="shared" si="229"/>
        <v>North</v>
      </c>
      <c r="F1848" s="4" t="s">
        <v>1474</v>
      </c>
      <c r="G1848" s="4" t="str">
        <f t="shared" si="231"/>
        <v>Clothing</v>
      </c>
      <c r="H1848" s="1">
        <v>240.47</v>
      </c>
      <c r="I1848" s="1">
        <v>24</v>
      </c>
      <c r="J1848" s="1">
        <v>1</v>
      </c>
      <c r="K1848" s="1">
        <v>332.93</v>
      </c>
      <c r="M1848" t="b">
        <f t="shared" si="233"/>
        <v>1</v>
      </c>
      <c r="N1848" t="b">
        <f t="shared" si="234"/>
        <v>1</v>
      </c>
      <c r="O1848" t="b">
        <f t="shared" si="235"/>
        <v>1</v>
      </c>
      <c r="P1848" t="b">
        <f t="shared" si="236"/>
        <v>1</v>
      </c>
      <c r="R1848" t="str">
        <f t="shared" si="232"/>
        <v/>
      </c>
    </row>
    <row r="1849" spans="1:18" ht="14.25">
      <c r="A1849" s="1" t="s">
        <v>1807</v>
      </c>
      <c r="B1849" s="1" t="str">
        <f t="shared" si="230"/>
        <v>35050bfb</v>
      </c>
      <c r="C1849" s="3">
        <v>45482</v>
      </c>
      <c r="D1849" s="2" t="s">
        <v>3913</v>
      </c>
      <c r="E1849" s="2" t="str">
        <f t="shared" si="229"/>
        <v>South</v>
      </c>
      <c r="F1849" s="4" t="s">
        <v>1474</v>
      </c>
      <c r="G1849" s="4" t="str">
        <f t="shared" si="231"/>
        <v>Clothing</v>
      </c>
      <c r="H1849" s="1">
        <v>1180.04</v>
      </c>
      <c r="I1849" s="1">
        <v>24</v>
      </c>
      <c r="J1849" s="1">
        <v>27</v>
      </c>
      <c r="K1849" s="1">
        <v>674.27</v>
      </c>
      <c r="M1849" t="b">
        <f t="shared" si="233"/>
        <v>1</v>
      </c>
      <c r="N1849" t="b">
        <f t="shared" si="234"/>
        <v>1</v>
      </c>
      <c r="O1849" t="b">
        <f t="shared" si="235"/>
        <v>1</v>
      </c>
      <c r="P1849" t="b">
        <f t="shared" si="236"/>
        <v>1</v>
      </c>
      <c r="R1849" t="str">
        <f t="shared" si="232"/>
        <v/>
      </c>
    </row>
    <row r="1850" spans="1:18" ht="14.25" hidden="1">
      <c r="A1850" s="1" t="s">
        <v>1808</v>
      </c>
      <c r="B1850" s="1" t="str">
        <f t="shared" si="230"/>
        <v>e04d2914</v>
      </c>
      <c r="C1850" s="3">
        <v>45021</v>
      </c>
      <c r="D1850" s="2" t="s">
        <v>3910</v>
      </c>
      <c r="E1850" s="2" t="str">
        <f t="shared" si="229"/>
        <v>North</v>
      </c>
      <c r="F1850" s="4" t="s">
        <v>1222</v>
      </c>
      <c r="G1850" s="4" t="str">
        <f t="shared" si="231"/>
        <v>Electronics</v>
      </c>
      <c r="H1850" s="1">
        <v>3332.23</v>
      </c>
      <c r="I1850" s="1">
        <v>7</v>
      </c>
      <c r="J1850" s="1">
        <v>36</v>
      </c>
      <c r="K1850" s="1">
        <v>256.36</v>
      </c>
      <c r="M1850" t="b">
        <f t="shared" si="233"/>
        <v>1</v>
      </c>
      <c r="N1850" t="b">
        <f t="shared" si="234"/>
        <v>1</v>
      </c>
      <c r="O1850" t="b">
        <f t="shared" si="235"/>
        <v>1</v>
      </c>
      <c r="P1850" t="b">
        <f t="shared" si="236"/>
        <v>1</v>
      </c>
      <c r="R1850" t="str">
        <f t="shared" si="232"/>
        <v/>
      </c>
    </row>
    <row r="1851" spans="1:18" ht="14.25">
      <c r="A1851" s="1" t="s">
        <v>1809</v>
      </c>
      <c r="B1851" s="1" t="str">
        <f t="shared" si="230"/>
        <v>3d8acaad</v>
      </c>
      <c r="C1851" s="3">
        <v>45042</v>
      </c>
      <c r="D1851" s="6" t="s">
        <v>1798</v>
      </c>
      <c r="E1851" s="2" t="str">
        <f t="shared" si="229"/>
        <v>East</v>
      </c>
      <c r="F1851" s="4" t="s">
        <v>1474</v>
      </c>
      <c r="G1851" s="4" t="str">
        <f t="shared" si="231"/>
        <v>Clothing</v>
      </c>
      <c r="H1851" s="1">
        <v>2097.63</v>
      </c>
      <c r="I1851" s="1">
        <v>43</v>
      </c>
      <c r="J1851" s="1">
        <v>39</v>
      </c>
      <c r="K1851" s="1">
        <v>1578.12</v>
      </c>
      <c r="M1851" t="b">
        <f t="shared" si="233"/>
        <v>1</v>
      </c>
      <c r="N1851" t="b">
        <f t="shared" si="234"/>
        <v>1</v>
      </c>
      <c r="O1851" t="b">
        <f t="shared" si="235"/>
        <v>1</v>
      </c>
      <c r="P1851" t="b">
        <f t="shared" si="236"/>
        <v>1</v>
      </c>
      <c r="R1851" t="str">
        <f t="shared" si="232"/>
        <v/>
      </c>
    </row>
    <row r="1852" spans="1:18" ht="14.25" hidden="1">
      <c r="A1852" s="1" t="s">
        <v>1810</v>
      </c>
      <c r="B1852" s="1" t="str">
        <f t="shared" si="230"/>
        <v>2903645a</v>
      </c>
      <c r="C1852" s="3">
        <v>45205</v>
      </c>
      <c r="D1852" s="2" t="s">
        <v>3913</v>
      </c>
      <c r="E1852" s="2" t="str">
        <f t="shared" si="229"/>
        <v>South</v>
      </c>
      <c r="F1852" s="4" t="s">
        <v>88</v>
      </c>
      <c r="G1852" s="4" t="str">
        <f t="shared" si="231"/>
        <v>Groceries</v>
      </c>
      <c r="H1852" s="1">
        <v>3614.62</v>
      </c>
      <c r="I1852" s="1">
        <v>47</v>
      </c>
      <c r="J1852" s="1">
        <v>40</v>
      </c>
      <c r="K1852" s="1">
        <v>931.45</v>
      </c>
      <c r="M1852" t="b">
        <f t="shared" si="233"/>
        <v>1</v>
      </c>
      <c r="N1852" t="b">
        <f t="shared" si="234"/>
        <v>1</v>
      </c>
      <c r="O1852" t="b">
        <f t="shared" si="235"/>
        <v>1</v>
      </c>
      <c r="P1852" t="b">
        <f t="shared" si="236"/>
        <v>1</v>
      </c>
      <c r="R1852" t="str">
        <f t="shared" si="232"/>
        <v/>
      </c>
    </row>
    <row r="1853" spans="1:18" ht="14.25" hidden="1">
      <c r="A1853" s="1">
        <v>84840886</v>
      </c>
      <c r="B1853" s="1" t="str">
        <f t="shared" si="230"/>
        <v>84840886</v>
      </c>
      <c r="C1853" s="3">
        <v>45267</v>
      </c>
      <c r="D1853" s="6" t="s">
        <v>1798</v>
      </c>
      <c r="E1853" s="2" t="str">
        <f t="shared" si="229"/>
        <v>East</v>
      </c>
      <c r="F1853" s="4" t="s">
        <v>88</v>
      </c>
      <c r="G1853" s="4" t="str">
        <f t="shared" si="231"/>
        <v>Groceries</v>
      </c>
      <c r="H1853" s="1">
        <v>1744.26</v>
      </c>
      <c r="I1853" s="1">
        <v>29</v>
      </c>
      <c r="J1853" s="1">
        <v>46</v>
      </c>
      <c r="K1853" s="1">
        <v>646.6</v>
      </c>
      <c r="M1853" t="b">
        <f t="shared" si="233"/>
        <v>1</v>
      </c>
      <c r="N1853" t="b">
        <f t="shared" si="234"/>
        <v>1</v>
      </c>
      <c r="O1853" t="b">
        <f t="shared" si="235"/>
        <v>1</v>
      </c>
      <c r="P1853" t="b">
        <f t="shared" si="236"/>
        <v>1</v>
      </c>
      <c r="R1853" t="str">
        <f t="shared" si="232"/>
        <v/>
      </c>
    </row>
    <row r="1854" spans="1:18" ht="14.25" hidden="1">
      <c r="A1854" s="1" t="s">
        <v>1811</v>
      </c>
      <c r="B1854" s="1" t="str">
        <f t="shared" si="230"/>
        <v>a8005efe</v>
      </c>
      <c r="C1854" s="3">
        <v>44929</v>
      </c>
      <c r="D1854" s="2" t="s">
        <v>3911</v>
      </c>
      <c r="E1854" s="2" t="str">
        <f t="shared" si="229"/>
        <v>West</v>
      </c>
      <c r="F1854" s="4" t="s">
        <v>1645</v>
      </c>
      <c r="G1854" s="4" t="str">
        <f t="shared" si="231"/>
        <v>Furniture</v>
      </c>
      <c r="H1854" s="1">
        <v>1048.2</v>
      </c>
      <c r="I1854" s="1">
        <v>23</v>
      </c>
      <c r="J1854" s="1">
        <v>27</v>
      </c>
      <c r="K1854" s="1">
        <v>1833.13</v>
      </c>
      <c r="M1854" t="b">
        <f t="shared" si="233"/>
        <v>1</v>
      </c>
      <c r="N1854" t="b">
        <f t="shared" si="234"/>
        <v>1</v>
      </c>
      <c r="O1854" t="b">
        <f t="shared" si="235"/>
        <v>1</v>
      </c>
      <c r="P1854" t="b">
        <f t="shared" si="236"/>
        <v>1</v>
      </c>
      <c r="R1854" t="str">
        <f t="shared" si="232"/>
        <v/>
      </c>
    </row>
    <row r="1855" spans="1:18" ht="14.25" hidden="1">
      <c r="A1855" s="1" t="s">
        <v>1812</v>
      </c>
      <c r="B1855" s="1" t="str">
        <f t="shared" si="230"/>
        <v>adb24036</v>
      </c>
      <c r="C1855" s="3">
        <v>45026</v>
      </c>
      <c r="D1855" s="6" t="s">
        <v>1798</v>
      </c>
      <c r="E1855" s="2" t="str">
        <f t="shared" si="229"/>
        <v>East</v>
      </c>
      <c r="F1855" s="4" t="s">
        <v>88</v>
      </c>
      <c r="G1855" s="4" t="str">
        <f t="shared" si="231"/>
        <v>Groceries</v>
      </c>
      <c r="H1855" s="1">
        <v>1270.18</v>
      </c>
      <c r="I1855" s="1">
        <v>9</v>
      </c>
      <c r="J1855" s="1">
        <v>27</v>
      </c>
      <c r="K1855" s="1">
        <v>1701.85</v>
      </c>
      <c r="M1855" t="b">
        <f t="shared" si="233"/>
        <v>1</v>
      </c>
      <c r="N1855" t="b">
        <f t="shared" si="234"/>
        <v>1</v>
      </c>
      <c r="O1855" t="b">
        <f t="shared" si="235"/>
        <v>1</v>
      </c>
      <c r="P1855" t="b">
        <f t="shared" si="236"/>
        <v>1</v>
      </c>
      <c r="R1855" t="str">
        <f t="shared" si="232"/>
        <v/>
      </c>
    </row>
    <row r="1856" spans="1:18" ht="14.25" hidden="1">
      <c r="A1856" s="1" t="s">
        <v>1813</v>
      </c>
      <c r="B1856" s="1" t="str">
        <f t="shared" si="230"/>
        <v>6a8450fb</v>
      </c>
      <c r="C1856" s="3">
        <v>45525</v>
      </c>
      <c r="D1856" s="6" t="s">
        <v>1798</v>
      </c>
      <c r="E1856" s="2" t="str">
        <f t="shared" si="229"/>
        <v>East</v>
      </c>
      <c r="F1856" s="4" t="s">
        <v>88</v>
      </c>
      <c r="G1856" s="4" t="str">
        <f t="shared" si="231"/>
        <v>Groceries</v>
      </c>
      <c r="H1856" s="1">
        <v>981.93</v>
      </c>
      <c r="I1856" s="1">
        <v>50</v>
      </c>
      <c r="J1856" s="1">
        <v>8</v>
      </c>
      <c r="K1856" s="1">
        <v>1953.56</v>
      </c>
      <c r="M1856" t="b">
        <f t="shared" si="233"/>
        <v>1</v>
      </c>
      <c r="N1856" t="b">
        <f t="shared" si="234"/>
        <v>1</v>
      </c>
      <c r="O1856" t="b">
        <f t="shared" si="235"/>
        <v>1</v>
      </c>
      <c r="P1856" t="b">
        <f t="shared" si="236"/>
        <v>1</v>
      </c>
      <c r="R1856" t="str">
        <f t="shared" si="232"/>
        <v/>
      </c>
    </row>
    <row r="1857" spans="1:18" ht="14.25" hidden="1">
      <c r="A1857" s="1" t="s">
        <v>1814</v>
      </c>
      <c r="B1857" s="1" t="str">
        <f t="shared" si="230"/>
        <v>a536589f</v>
      </c>
      <c r="C1857" s="3">
        <v>44938</v>
      </c>
      <c r="D1857" s="2" t="s">
        <v>3911</v>
      </c>
      <c r="E1857" s="2" t="str">
        <f t="shared" si="229"/>
        <v>West</v>
      </c>
      <c r="F1857" s="4" t="s">
        <v>1645</v>
      </c>
      <c r="G1857" s="4" t="str">
        <f t="shared" si="231"/>
        <v>Furniture</v>
      </c>
      <c r="H1857" s="1">
        <v>836.99</v>
      </c>
      <c r="I1857" s="1">
        <v>30</v>
      </c>
      <c r="J1857" s="1">
        <v>20</v>
      </c>
      <c r="K1857" s="1">
        <v>380.87</v>
      </c>
      <c r="M1857" t="b">
        <f t="shared" si="233"/>
        <v>1</v>
      </c>
      <c r="N1857" t="b">
        <f t="shared" si="234"/>
        <v>1</v>
      </c>
      <c r="O1857" t="b">
        <f t="shared" si="235"/>
        <v>1</v>
      </c>
      <c r="P1857" t="b">
        <f t="shared" si="236"/>
        <v>1</v>
      </c>
      <c r="R1857" t="str">
        <f t="shared" si="232"/>
        <v/>
      </c>
    </row>
    <row r="1858" spans="1:18" ht="14.25" hidden="1">
      <c r="A1858" s="1" t="s">
        <v>1815</v>
      </c>
      <c r="B1858" s="1" t="str">
        <f t="shared" si="230"/>
        <v>57981f96</v>
      </c>
      <c r="C1858" s="3">
        <v>45422</v>
      </c>
      <c r="D1858" s="2" t="s">
        <v>3910</v>
      </c>
      <c r="E1858" s="2" t="str">
        <f t="shared" ref="E1858:E1921" si="237">PROPER(TRIM(D1858))</f>
        <v>North</v>
      </c>
      <c r="F1858" s="4" t="s">
        <v>1645</v>
      </c>
      <c r="G1858" s="4" t="str">
        <f t="shared" si="231"/>
        <v>Furniture</v>
      </c>
      <c r="H1858" s="1">
        <v>1314.57</v>
      </c>
      <c r="I1858" s="1">
        <v>22</v>
      </c>
      <c r="J1858" s="1">
        <v>27</v>
      </c>
      <c r="K1858" s="1">
        <v>1710.81</v>
      </c>
      <c r="M1858" t="b">
        <f t="shared" si="233"/>
        <v>1</v>
      </c>
      <c r="N1858" t="b">
        <f t="shared" si="234"/>
        <v>1</v>
      </c>
      <c r="O1858" t="b">
        <f t="shared" si="235"/>
        <v>1</v>
      </c>
      <c r="P1858" t="b">
        <f t="shared" si="236"/>
        <v>1</v>
      </c>
      <c r="R1858" t="str">
        <f t="shared" si="232"/>
        <v/>
      </c>
    </row>
    <row r="1859" spans="1:18" ht="14.25" hidden="1">
      <c r="A1859" s="1" t="s">
        <v>1816</v>
      </c>
      <c r="B1859" s="1" t="str">
        <f t="shared" ref="B1859:B1922" si="238">TRIM(A1859)</f>
        <v>02f82286</v>
      </c>
      <c r="C1859" s="3">
        <v>44937</v>
      </c>
      <c r="D1859" s="2" t="s">
        <v>3911</v>
      </c>
      <c r="E1859" s="2" t="str">
        <f t="shared" si="237"/>
        <v>West</v>
      </c>
      <c r="F1859" s="4" t="s">
        <v>88</v>
      </c>
      <c r="G1859" s="4" t="str">
        <f t="shared" ref="G1859:G1922" si="239">PROPER(TRIM(SUBSTITUTE(F1859,"$","s")))</f>
        <v>Groceries</v>
      </c>
      <c r="H1859" s="1">
        <v>2308.25</v>
      </c>
      <c r="I1859" s="1">
        <v>1</v>
      </c>
      <c r="J1859" s="1">
        <v>48</v>
      </c>
      <c r="K1859" s="1">
        <v>1706.04</v>
      </c>
      <c r="M1859" t="b">
        <f t="shared" si="233"/>
        <v>1</v>
      </c>
      <c r="N1859" t="b">
        <f t="shared" si="234"/>
        <v>1</v>
      </c>
      <c r="O1859" t="b">
        <f t="shared" si="235"/>
        <v>1</v>
      </c>
      <c r="P1859" t="b">
        <f t="shared" si="236"/>
        <v>1</v>
      </c>
      <c r="R1859" t="str">
        <f t="shared" ref="R1859:R1922" si="240">SUBSTITUTE(SUBSTITUTE(Q1859,"@",""),"#","")</f>
        <v/>
      </c>
    </row>
    <row r="1860" spans="1:18" ht="14.25">
      <c r="A1860" s="1" t="s">
        <v>1817</v>
      </c>
      <c r="B1860" s="1" t="str">
        <f t="shared" si="238"/>
        <v>c79d3da8</v>
      </c>
      <c r="C1860" s="3">
        <v>45350</v>
      </c>
      <c r="D1860" s="2" t="s">
        <v>3913</v>
      </c>
      <c r="E1860" s="2" t="str">
        <f t="shared" si="237"/>
        <v>South</v>
      </c>
      <c r="F1860" s="4" t="s">
        <v>1474</v>
      </c>
      <c r="G1860" s="4" t="str">
        <f t="shared" si="239"/>
        <v>Clothing</v>
      </c>
      <c r="H1860" s="1">
        <v>4151.24</v>
      </c>
      <c r="I1860" s="1">
        <v>28</v>
      </c>
      <c r="J1860" s="1">
        <v>18</v>
      </c>
      <c r="K1860" s="1">
        <v>556.76</v>
      </c>
      <c r="M1860" t="b">
        <f t="shared" si="233"/>
        <v>1</v>
      </c>
      <c r="N1860" t="b">
        <f t="shared" si="234"/>
        <v>1</v>
      </c>
      <c r="O1860" t="b">
        <f t="shared" si="235"/>
        <v>1</v>
      </c>
      <c r="P1860" t="b">
        <f t="shared" si="236"/>
        <v>1</v>
      </c>
      <c r="R1860" t="str">
        <f t="shared" si="240"/>
        <v/>
      </c>
    </row>
    <row r="1861" spans="1:18" ht="14.25">
      <c r="A1861" s="1" t="s">
        <v>1818</v>
      </c>
      <c r="B1861" s="1" t="str">
        <f t="shared" si="238"/>
        <v>ed0d3ea3</v>
      </c>
      <c r="C1861" s="3">
        <v>44928</v>
      </c>
      <c r="D1861" s="2" t="s">
        <v>3911</v>
      </c>
      <c r="E1861" s="2" t="str">
        <f t="shared" si="237"/>
        <v>West</v>
      </c>
      <c r="F1861" s="4" t="s">
        <v>1474</v>
      </c>
      <c r="G1861" s="4" t="str">
        <f t="shared" si="239"/>
        <v>Clothing</v>
      </c>
      <c r="H1861" s="1">
        <v>4202.78</v>
      </c>
      <c r="I1861" s="1">
        <v>27</v>
      </c>
      <c r="J1861" s="1">
        <v>33</v>
      </c>
      <c r="K1861" s="1">
        <v>1604.93</v>
      </c>
      <c r="M1861" t="b">
        <f t="shared" si="233"/>
        <v>1</v>
      </c>
      <c r="N1861" t="b">
        <f t="shared" si="234"/>
        <v>1</v>
      </c>
      <c r="O1861" t="b">
        <f t="shared" si="235"/>
        <v>1</v>
      </c>
      <c r="P1861" t="b">
        <f t="shared" si="236"/>
        <v>1</v>
      </c>
      <c r="R1861" t="str">
        <f t="shared" si="240"/>
        <v/>
      </c>
    </row>
    <row r="1862" spans="1:18" ht="14.25" hidden="1">
      <c r="A1862" s="1" t="s">
        <v>1819</v>
      </c>
      <c r="B1862" s="1" t="str">
        <f t="shared" si="238"/>
        <v>d1c81fcc</v>
      </c>
      <c r="C1862" s="3">
        <v>45296</v>
      </c>
      <c r="D1862" s="6" t="s">
        <v>1798</v>
      </c>
      <c r="E1862" s="2" t="str">
        <f t="shared" si="237"/>
        <v>East</v>
      </c>
      <c r="F1862" s="4" t="s">
        <v>3914</v>
      </c>
      <c r="G1862" s="4" t="str">
        <f t="shared" si="239"/>
        <v>Sports</v>
      </c>
      <c r="H1862" s="1">
        <v>4802.8500000000004</v>
      </c>
      <c r="I1862" s="1">
        <v>47</v>
      </c>
      <c r="J1862" s="1">
        <v>4</v>
      </c>
      <c r="K1862" s="1">
        <v>1196.45</v>
      </c>
      <c r="M1862" t="b">
        <f t="shared" ref="M1862:M1925" si="241">AND(ISNUMBER(H1862),H1862&lt;&gt;"")</f>
        <v>1</v>
      </c>
      <c r="N1862" t="b">
        <f t="shared" ref="N1862:N1925" si="242">AND(ISNUMBER(I1862),I1862&lt;&gt;"")</f>
        <v>1</v>
      </c>
      <c r="O1862" t="b">
        <f t="shared" ref="O1862:O1925" si="243">AND(ISNUMBER(J1862),J1862&lt;&gt;"")</f>
        <v>1</v>
      </c>
      <c r="P1862" t="b">
        <f t="shared" ref="P1862:P1925" si="244">AND(ISNUMBER(K1862),K1862&lt;&gt;"")</f>
        <v>1</v>
      </c>
      <c r="R1862" t="str">
        <f t="shared" si="240"/>
        <v/>
      </c>
    </row>
    <row r="1863" spans="1:18" ht="14.25">
      <c r="A1863" s="1" t="s">
        <v>1820</v>
      </c>
      <c r="B1863" s="1" t="str">
        <f t="shared" si="238"/>
        <v>6c1d0667</v>
      </c>
      <c r="C1863" s="3">
        <v>44920</v>
      </c>
      <c r="D1863" s="2" t="s">
        <v>3913</v>
      </c>
      <c r="E1863" s="2" t="str">
        <f t="shared" si="237"/>
        <v>South</v>
      </c>
      <c r="F1863" s="4" t="s">
        <v>1474</v>
      </c>
      <c r="G1863" s="4" t="str">
        <f t="shared" si="239"/>
        <v>Clothing</v>
      </c>
      <c r="H1863" s="1">
        <v>4239.92</v>
      </c>
      <c r="I1863" s="1">
        <v>26</v>
      </c>
      <c r="J1863" s="1">
        <v>15</v>
      </c>
      <c r="K1863" s="1">
        <v>1540.12</v>
      </c>
      <c r="M1863" t="b">
        <f t="shared" si="241"/>
        <v>1</v>
      </c>
      <c r="N1863" t="b">
        <f t="shared" si="242"/>
        <v>1</v>
      </c>
      <c r="O1863" t="b">
        <f t="shared" si="243"/>
        <v>1</v>
      </c>
      <c r="P1863" t="b">
        <f t="shared" si="244"/>
        <v>1</v>
      </c>
      <c r="R1863" t="str">
        <f t="shared" si="240"/>
        <v/>
      </c>
    </row>
    <row r="1864" spans="1:18" ht="14.25">
      <c r="A1864" s="1" t="s">
        <v>1821</v>
      </c>
      <c r="B1864" s="1" t="str">
        <f t="shared" si="238"/>
        <v>81e05e3c</v>
      </c>
      <c r="C1864" s="3">
        <v>45541</v>
      </c>
      <c r="D1864" s="2" t="s">
        <v>3911</v>
      </c>
      <c r="E1864" s="2" t="str">
        <f t="shared" si="237"/>
        <v>West</v>
      </c>
      <c r="F1864" s="4" t="s">
        <v>1474</v>
      </c>
      <c r="G1864" s="4" t="str">
        <f t="shared" si="239"/>
        <v>Clothing</v>
      </c>
      <c r="H1864" s="1">
        <v>4065.32</v>
      </c>
      <c r="I1864" s="1">
        <v>10</v>
      </c>
      <c r="J1864" s="1">
        <v>16</v>
      </c>
      <c r="K1864" s="1">
        <v>1420.06</v>
      </c>
      <c r="M1864" t="b">
        <f t="shared" si="241"/>
        <v>1</v>
      </c>
      <c r="N1864" t="b">
        <f t="shared" si="242"/>
        <v>1</v>
      </c>
      <c r="O1864" t="b">
        <f t="shared" si="243"/>
        <v>1</v>
      </c>
      <c r="P1864" t="b">
        <f t="shared" si="244"/>
        <v>1</v>
      </c>
      <c r="R1864" t="str">
        <f t="shared" si="240"/>
        <v/>
      </c>
    </row>
    <row r="1865" spans="1:18" ht="14.25" hidden="1">
      <c r="A1865" s="1" t="s">
        <v>1822</v>
      </c>
      <c r="B1865" s="1" t="str">
        <f t="shared" si="238"/>
        <v>ed1590a8</v>
      </c>
      <c r="C1865" s="3">
        <v>45258</v>
      </c>
      <c r="D1865" s="6" t="s">
        <v>1798</v>
      </c>
      <c r="E1865" s="2" t="str">
        <f t="shared" si="237"/>
        <v>East</v>
      </c>
      <c r="F1865" s="4" t="s">
        <v>1645</v>
      </c>
      <c r="G1865" s="4" t="str">
        <f t="shared" si="239"/>
        <v>Furniture</v>
      </c>
      <c r="H1865" s="1">
        <v>2990.7</v>
      </c>
      <c r="I1865" s="1">
        <v>18</v>
      </c>
      <c r="J1865" s="1">
        <v>22</v>
      </c>
      <c r="K1865" s="1">
        <v>465.43</v>
      </c>
      <c r="M1865" t="b">
        <f t="shared" si="241"/>
        <v>1</v>
      </c>
      <c r="N1865" t="b">
        <f t="shared" si="242"/>
        <v>1</v>
      </c>
      <c r="O1865" t="b">
        <f t="shared" si="243"/>
        <v>1</v>
      </c>
      <c r="P1865" t="b">
        <f t="shared" si="244"/>
        <v>1</v>
      </c>
      <c r="R1865" t="str">
        <f t="shared" si="240"/>
        <v/>
      </c>
    </row>
    <row r="1866" spans="1:18" ht="14.25">
      <c r="A1866" s="1" t="s">
        <v>1823</v>
      </c>
      <c r="B1866" s="1" t="str">
        <f t="shared" si="238"/>
        <v>2b4ea947</v>
      </c>
      <c r="C1866" s="3">
        <v>45364</v>
      </c>
      <c r="D1866" s="6" t="s">
        <v>1798</v>
      </c>
      <c r="E1866" s="2" t="str">
        <f t="shared" si="237"/>
        <v>East</v>
      </c>
      <c r="F1866" s="4" t="s">
        <v>1474</v>
      </c>
      <c r="G1866" s="4" t="str">
        <f t="shared" si="239"/>
        <v>Clothing</v>
      </c>
      <c r="H1866" s="1">
        <v>3836.43</v>
      </c>
      <c r="I1866" s="1">
        <v>15</v>
      </c>
      <c r="J1866" s="1">
        <v>26</v>
      </c>
      <c r="K1866" s="1">
        <v>1068.28</v>
      </c>
      <c r="M1866" t="b">
        <f t="shared" si="241"/>
        <v>1</v>
      </c>
      <c r="N1866" t="b">
        <f t="shared" si="242"/>
        <v>1</v>
      </c>
      <c r="O1866" t="b">
        <f t="shared" si="243"/>
        <v>1</v>
      </c>
      <c r="P1866" t="b">
        <f t="shared" si="244"/>
        <v>1</v>
      </c>
      <c r="R1866" t="str">
        <f t="shared" si="240"/>
        <v/>
      </c>
    </row>
    <row r="1867" spans="1:18" ht="14.25" hidden="1">
      <c r="A1867" s="1" t="s">
        <v>1824</v>
      </c>
      <c r="B1867" s="1" t="str">
        <f t="shared" si="238"/>
        <v>5a906316</v>
      </c>
      <c r="C1867" s="3">
        <v>44910</v>
      </c>
      <c r="D1867" s="2" t="s">
        <v>3910</v>
      </c>
      <c r="E1867" s="2" t="str">
        <f t="shared" si="237"/>
        <v>North</v>
      </c>
      <c r="F1867" s="4" t="s">
        <v>1222</v>
      </c>
      <c r="G1867" s="4" t="str">
        <f t="shared" si="239"/>
        <v>Electronics</v>
      </c>
      <c r="H1867" s="1">
        <v>3400.26</v>
      </c>
      <c r="I1867" s="1">
        <v>46</v>
      </c>
      <c r="J1867" s="1">
        <v>18</v>
      </c>
      <c r="K1867" s="1">
        <v>1898.77</v>
      </c>
      <c r="M1867" t="b">
        <f t="shared" si="241"/>
        <v>1</v>
      </c>
      <c r="N1867" t="b">
        <f t="shared" si="242"/>
        <v>1</v>
      </c>
      <c r="O1867" t="b">
        <f t="shared" si="243"/>
        <v>1</v>
      </c>
      <c r="P1867" t="b">
        <f t="shared" si="244"/>
        <v>1</v>
      </c>
      <c r="R1867" t="str">
        <f t="shared" si="240"/>
        <v/>
      </c>
    </row>
    <row r="1868" spans="1:18" ht="14.25" hidden="1">
      <c r="A1868" s="1" t="s">
        <v>1825</v>
      </c>
      <c r="B1868" s="1" t="str">
        <f t="shared" si="238"/>
        <v>86e89429</v>
      </c>
      <c r="C1868" s="3">
        <v>45362</v>
      </c>
      <c r="D1868" s="2" t="s">
        <v>3913</v>
      </c>
      <c r="E1868" s="2" t="str">
        <f t="shared" si="237"/>
        <v>South</v>
      </c>
      <c r="F1868" s="4" t="s">
        <v>3914</v>
      </c>
      <c r="G1868" s="4" t="str">
        <f t="shared" si="239"/>
        <v>Sports</v>
      </c>
      <c r="H1868" s="1">
        <v>583.87</v>
      </c>
      <c r="I1868" s="1">
        <v>21</v>
      </c>
      <c r="J1868" s="1">
        <v>12</v>
      </c>
      <c r="K1868" s="1">
        <v>1619</v>
      </c>
      <c r="M1868" t="b">
        <f t="shared" si="241"/>
        <v>1</v>
      </c>
      <c r="N1868" t="b">
        <f t="shared" si="242"/>
        <v>1</v>
      </c>
      <c r="O1868" t="b">
        <f t="shared" si="243"/>
        <v>1</v>
      </c>
      <c r="P1868" t="b">
        <f t="shared" si="244"/>
        <v>1</v>
      </c>
      <c r="R1868" t="str">
        <f t="shared" si="240"/>
        <v/>
      </c>
    </row>
    <row r="1869" spans="1:18" ht="14.25">
      <c r="A1869" s="1" t="s">
        <v>1826</v>
      </c>
      <c r="B1869" s="1" t="str">
        <f t="shared" si="238"/>
        <v>281d5700</v>
      </c>
      <c r="C1869" s="3">
        <v>45108</v>
      </c>
      <c r="D1869" s="2" t="s">
        <v>3910</v>
      </c>
      <c r="E1869" s="2" t="str">
        <f t="shared" si="237"/>
        <v>North</v>
      </c>
      <c r="F1869" s="4" t="s">
        <v>1474</v>
      </c>
      <c r="G1869" s="4" t="str">
        <f t="shared" si="239"/>
        <v>Clothing</v>
      </c>
      <c r="H1869" s="1">
        <v>676.34</v>
      </c>
      <c r="I1869" s="1">
        <v>9</v>
      </c>
      <c r="J1869" s="1">
        <v>25</v>
      </c>
      <c r="K1869" s="1">
        <v>748.39</v>
      </c>
      <c r="M1869" t="b">
        <f t="shared" si="241"/>
        <v>1</v>
      </c>
      <c r="N1869" t="b">
        <f t="shared" si="242"/>
        <v>1</v>
      </c>
      <c r="O1869" t="b">
        <f t="shared" si="243"/>
        <v>1</v>
      </c>
      <c r="P1869" t="b">
        <f t="shared" si="244"/>
        <v>1</v>
      </c>
      <c r="R1869" t="str">
        <f t="shared" si="240"/>
        <v/>
      </c>
    </row>
    <row r="1870" spans="1:18" ht="14.25">
      <c r="A1870" s="1" t="s">
        <v>1827</v>
      </c>
      <c r="B1870" s="1" t="str">
        <f t="shared" si="238"/>
        <v>6a3f07aa</v>
      </c>
      <c r="C1870" s="3">
        <v>44896</v>
      </c>
      <c r="D1870" s="6" t="s">
        <v>1798</v>
      </c>
      <c r="E1870" s="2" t="str">
        <f t="shared" si="237"/>
        <v>East</v>
      </c>
      <c r="F1870" s="4" t="s">
        <v>1474</v>
      </c>
      <c r="G1870" s="4" t="str">
        <f t="shared" si="239"/>
        <v>Clothing</v>
      </c>
      <c r="H1870" s="1">
        <v>2614.71</v>
      </c>
      <c r="I1870" s="1">
        <v>37</v>
      </c>
      <c r="J1870" s="1">
        <v>35</v>
      </c>
      <c r="K1870" s="1">
        <v>1970.59</v>
      </c>
      <c r="M1870" t="b">
        <f t="shared" si="241"/>
        <v>1</v>
      </c>
      <c r="N1870" t="b">
        <f t="shared" si="242"/>
        <v>1</v>
      </c>
      <c r="O1870" t="b">
        <f t="shared" si="243"/>
        <v>1</v>
      </c>
      <c r="P1870" t="b">
        <f t="shared" si="244"/>
        <v>1</v>
      </c>
      <c r="R1870" t="str">
        <f t="shared" si="240"/>
        <v/>
      </c>
    </row>
    <row r="1871" spans="1:18" ht="14.25" hidden="1">
      <c r="A1871" s="1" t="s">
        <v>1828</v>
      </c>
      <c r="B1871" s="1" t="str">
        <f t="shared" si="238"/>
        <v>fbb858ca</v>
      </c>
      <c r="C1871" s="3">
        <v>45042</v>
      </c>
      <c r="D1871" s="2" t="s">
        <v>3911</v>
      </c>
      <c r="E1871" s="2" t="str">
        <f t="shared" si="237"/>
        <v>West</v>
      </c>
      <c r="F1871" s="4" t="s">
        <v>3914</v>
      </c>
      <c r="G1871" s="4" t="str">
        <f t="shared" si="239"/>
        <v>Sports</v>
      </c>
      <c r="H1871" s="1">
        <v>4299.97</v>
      </c>
      <c r="I1871" s="1">
        <v>38</v>
      </c>
      <c r="J1871" s="1">
        <v>41</v>
      </c>
      <c r="K1871" s="1">
        <v>1565.48</v>
      </c>
      <c r="M1871" t="b">
        <f t="shared" si="241"/>
        <v>1</v>
      </c>
      <c r="N1871" t="b">
        <f t="shared" si="242"/>
        <v>1</v>
      </c>
      <c r="O1871" t="b">
        <f t="shared" si="243"/>
        <v>1</v>
      </c>
      <c r="P1871" t="b">
        <f t="shared" si="244"/>
        <v>1</v>
      </c>
      <c r="R1871" t="str">
        <f t="shared" si="240"/>
        <v/>
      </c>
    </row>
    <row r="1872" spans="1:18" ht="14.25">
      <c r="A1872" s="1" t="s">
        <v>1829</v>
      </c>
      <c r="B1872" s="1" t="str">
        <f t="shared" si="238"/>
        <v>9b865f9b</v>
      </c>
      <c r="C1872" s="3">
        <v>45460</v>
      </c>
      <c r="D1872" s="6" t="s">
        <v>1798</v>
      </c>
      <c r="E1872" s="2" t="str">
        <f t="shared" si="237"/>
        <v>East</v>
      </c>
      <c r="F1872" s="4" t="s">
        <v>1474</v>
      </c>
      <c r="G1872" s="4" t="str">
        <f t="shared" si="239"/>
        <v>Clothing</v>
      </c>
      <c r="H1872" s="1">
        <v>1675.08</v>
      </c>
      <c r="I1872" s="1">
        <v>12</v>
      </c>
      <c r="J1872" s="1">
        <v>4</v>
      </c>
      <c r="K1872" s="1">
        <v>1487.59</v>
      </c>
      <c r="M1872" t="b">
        <f t="shared" si="241"/>
        <v>1</v>
      </c>
      <c r="N1872" t="b">
        <f t="shared" si="242"/>
        <v>1</v>
      </c>
      <c r="O1872" t="b">
        <f t="shared" si="243"/>
        <v>1</v>
      </c>
      <c r="P1872" t="b">
        <f t="shared" si="244"/>
        <v>1</v>
      </c>
      <c r="R1872" t="str">
        <f t="shared" si="240"/>
        <v/>
      </c>
    </row>
    <row r="1873" spans="1:18" ht="14.25" hidden="1">
      <c r="A1873" s="1" t="s">
        <v>1830</v>
      </c>
      <c r="B1873" s="1" t="str">
        <f t="shared" si="238"/>
        <v>3a92721f</v>
      </c>
      <c r="C1873" s="3">
        <v>45408</v>
      </c>
      <c r="D1873" s="6" t="s">
        <v>1798</v>
      </c>
      <c r="E1873" s="2" t="str">
        <f t="shared" si="237"/>
        <v>East</v>
      </c>
      <c r="F1873" s="4" t="s">
        <v>3914</v>
      </c>
      <c r="G1873" s="4" t="str">
        <f t="shared" si="239"/>
        <v>Sports</v>
      </c>
      <c r="H1873" s="1">
        <v>1784.61</v>
      </c>
      <c r="I1873" s="1">
        <v>49</v>
      </c>
      <c r="J1873" s="1">
        <v>31</v>
      </c>
      <c r="K1873" s="1">
        <v>1742.97</v>
      </c>
      <c r="M1873" t="b">
        <f t="shared" si="241"/>
        <v>1</v>
      </c>
      <c r="N1873" t="b">
        <f t="shared" si="242"/>
        <v>1</v>
      </c>
      <c r="O1873" t="b">
        <f t="shared" si="243"/>
        <v>1</v>
      </c>
      <c r="P1873" t="b">
        <f t="shared" si="244"/>
        <v>1</v>
      </c>
      <c r="R1873" t="str">
        <f t="shared" si="240"/>
        <v/>
      </c>
    </row>
    <row r="1874" spans="1:18" ht="14.25" hidden="1">
      <c r="A1874" s="1">
        <v>99242157</v>
      </c>
      <c r="B1874" s="1" t="str">
        <f t="shared" si="238"/>
        <v>99242157</v>
      </c>
      <c r="C1874" s="3">
        <v>44930</v>
      </c>
      <c r="D1874" s="6" t="s">
        <v>1798</v>
      </c>
      <c r="E1874" s="2" t="str">
        <f t="shared" si="237"/>
        <v>East</v>
      </c>
      <c r="F1874" s="4" t="s">
        <v>1222</v>
      </c>
      <c r="G1874" s="4" t="str">
        <f t="shared" si="239"/>
        <v>Electronics</v>
      </c>
      <c r="H1874" s="1">
        <v>4962.9799999999996</v>
      </c>
      <c r="I1874" s="1">
        <v>37</v>
      </c>
      <c r="J1874" s="1">
        <v>39</v>
      </c>
      <c r="K1874" s="1">
        <v>28.24</v>
      </c>
      <c r="M1874" t="b">
        <f t="shared" si="241"/>
        <v>1</v>
      </c>
      <c r="N1874" t="b">
        <f t="shared" si="242"/>
        <v>1</v>
      </c>
      <c r="O1874" t="b">
        <f t="shared" si="243"/>
        <v>1</v>
      </c>
      <c r="P1874" t="b">
        <f t="shared" si="244"/>
        <v>1</v>
      </c>
      <c r="R1874" t="str">
        <f t="shared" si="240"/>
        <v/>
      </c>
    </row>
    <row r="1875" spans="1:18" ht="14.25">
      <c r="A1875" s="1" t="s">
        <v>1831</v>
      </c>
      <c r="B1875" s="1" t="str">
        <f t="shared" si="238"/>
        <v>dcd05a93</v>
      </c>
      <c r="C1875" s="3">
        <v>45028</v>
      </c>
      <c r="D1875" s="6" t="s">
        <v>1798</v>
      </c>
      <c r="E1875" s="2" t="str">
        <f t="shared" si="237"/>
        <v>East</v>
      </c>
      <c r="F1875" s="4" t="s">
        <v>1474</v>
      </c>
      <c r="G1875" s="4" t="str">
        <f t="shared" si="239"/>
        <v>Clothing</v>
      </c>
      <c r="H1875" s="1">
        <v>3621.7</v>
      </c>
      <c r="I1875" s="1">
        <v>48</v>
      </c>
      <c r="J1875" s="1">
        <v>9</v>
      </c>
      <c r="K1875" s="1">
        <v>1625.03</v>
      </c>
      <c r="M1875" t="b">
        <f t="shared" si="241"/>
        <v>1</v>
      </c>
      <c r="N1875" t="b">
        <f t="shared" si="242"/>
        <v>1</v>
      </c>
      <c r="O1875" t="b">
        <f t="shared" si="243"/>
        <v>1</v>
      </c>
      <c r="P1875" t="b">
        <f t="shared" si="244"/>
        <v>1</v>
      </c>
      <c r="R1875" t="str">
        <f t="shared" si="240"/>
        <v/>
      </c>
    </row>
    <row r="1876" spans="1:18" ht="14.25" hidden="1">
      <c r="A1876" s="1" t="s">
        <v>1832</v>
      </c>
      <c r="B1876" s="1" t="str">
        <f t="shared" si="238"/>
        <v>bff25437</v>
      </c>
      <c r="C1876" s="3">
        <v>45052</v>
      </c>
      <c r="D1876" s="6" t="s">
        <v>1798</v>
      </c>
      <c r="E1876" s="2" t="str">
        <f t="shared" si="237"/>
        <v>East</v>
      </c>
      <c r="F1876" s="4" t="s">
        <v>1645</v>
      </c>
      <c r="G1876" s="4" t="str">
        <f t="shared" si="239"/>
        <v>Furniture</v>
      </c>
      <c r="H1876" s="1">
        <v>1446.63</v>
      </c>
      <c r="I1876" s="1">
        <v>7</v>
      </c>
      <c r="J1876" s="1">
        <v>27</v>
      </c>
      <c r="K1876" s="1">
        <v>388.57</v>
      </c>
      <c r="M1876" t="b">
        <f t="shared" si="241"/>
        <v>1</v>
      </c>
      <c r="N1876" t="b">
        <f t="shared" si="242"/>
        <v>1</v>
      </c>
      <c r="O1876" t="b">
        <f t="shared" si="243"/>
        <v>1</v>
      </c>
      <c r="P1876" t="b">
        <f t="shared" si="244"/>
        <v>1</v>
      </c>
      <c r="R1876" t="str">
        <f t="shared" si="240"/>
        <v/>
      </c>
    </row>
    <row r="1877" spans="1:18" ht="14.25" hidden="1">
      <c r="A1877" s="1" t="s">
        <v>1833</v>
      </c>
      <c r="B1877" s="1" t="str">
        <f t="shared" si="238"/>
        <v>78000dca</v>
      </c>
      <c r="C1877" s="3">
        <v>44904</v>
      </c>
      <c r="D1877" s="6" t="s">
        <v>1798</v>
      </c>
      <c r="E1877" s="2" t="str">
        <f t="shared" si="237"/>
        <v>East</v>
      </c>
      <c r="F1877" s="4" t="s">
        <v>1222</v>
      </c>
      <c r="G1877" s="4" t="str">
        <f t="shared" si="239"/>
        <v>Electronics</v>
      </c>
      <c r="H1877" s="1">
        <v>2668.02</v>
      </c>
      <c r="I1877" s="1">
        <v>50</v>
      </c>
      <c r="J1877" s="1">
        <v>1</v>
      </c>
      <c r="K1877" s="1">
        <v>1175.3599999999999</v>
      </c>
      <c r="M1877" t="b">
        <f t="shared" si="241"/>
        <v>1</v>
      </c>
      <c r="N1877" t="b">
        <f t="shared" si="242"/>
        <v>1</v>
      </c>
      <c r="O1877" t="b">
        <f t="shared" si="243"/>
        <v>1</v>
      </c>
      <c r="P1877" t="b">
        <f t="shared" si="244"/>
        <v>1</v>
      </c>
      <c r="R1877" t="str">
        <f t="shared" si="240"/>
        <v/>
      </c>
    </row>
    <row r="1878" spans="1:18" ht="14.25" hidden="1">
      <c r="A1878" s="1" t="s">
        <v>1834</v>
      </c>
      <c r="B1878" s="1" t="str">
        <f t="shared" si="238"/>
        <v>ae6aaf85</v>
      </c>
      <c r="C1878" s="3">
        <v>45458</v>
      </c>
      <c r="D1878" s="6" t="s">
        <v>1798</v>
      </c>
      <c r="E1878" s="2" t="str">
        <f t="shared" si="237"/>
        <v>East</v>
      </c>
      <c r="F1878" s="4" t="s">
        <v>1645</v>
      </c>
      <c r="G1878" s="4" t="str">
        <f t="shared" si="239"/>
        <v>Furniture</v>
      </c>
      <c r="H1878" s="1">
        <v>2826.06</v>
      </c>
      <c r="I1878" s="1">
        <v>30</v>
      </c>
      <c r="J1878" s="1">
        <v>39</v>
      </c>
      <c r="K1878" s="1">
        <v>939.84</v>
      </c>
      <c r="M1878" t="b">
        <f t="shared" si="241"/>
        <v>1</v>
      </c>
      <c r="N1878" t="b">
        <f t="shared" si="242"/>
        <v>1</v>
      </c>
      <c r="O1878" t="b">
        <f t="shared" si="243"/>
        <v>1</v>
      </c>
      <c r="P1878" t="b">
        <f t="shared" si="244"/>
        <v>1</v>
      </c>
      <c r="R1878" t="str">
        <f t="shared" si="240"/>
        <v/>
      </c>
    </row>
    <row r="1879" spans="1:18" ht="14.25" hidden="1">
      <c r="A1879" s="1" t="s">
        <v>1835</v>
      </c>
      <c r="B1879" s="1" t="str">
        <f t="shared" si="238"/>
        <v>196c8175</v>
      </c>
      <c r="C1879" s="3">
        <v>45189</v>
      </c>
      <c r="D1879" s="6" t="s">
        <v>1798</v>
      </c>
      <c r="E1879" s="2" t="str">
        <f t="shared" si="237"/>
        <v>East</v>
      </c>
      <c r="F1879" s="4" t="s">
        <v>88</v>
      </c>
      <c r="G1879" s="4" t="str">
        <f t="shared" si="239"/>
        <v>Groceries</v>
      </c>
      <c r="H1879" s="1">
        <v>4697.12</v>
      </c>
      <c r="I1879" s="1">
        <v>46</v>
      </c>
      <c r="J1879" s="1">
        <v>6</v>
      </c>
      <c r="K1879" s="1">
        <v>854.48</v>
      </c>
      <c r="M1879" t="b">
        <f t="shared" si="241"/>
        <v>1</v>
      </c>
      <c r="N1879" t="b">
        <f t="shared" si="242"/>
        <v>1</v>
      </c>
      <c r="O1879" t="b">
        <f t="shared" si="243"/>
        <v>1</v>
      </c>
      <c r="P1879" t="b">
        <f t="shared" si="244"/>
        <v>1</v>
      </c>
      <c r="R1879" t="str">
        <f t="shared" si="240"/>
        <v/>
      </c>
    </row>
    <row r="1880" spans="1:18" ht="14.25" hidden="1">
      <c r="A1880" s="1" t="s">
        <v>1836</v>
      </c>
      <c r="B1880" s="1" t="str">
        <f t="shared" si="238"/>
        <v>1bd29ac1</v>
      </c>
      <c r="C1880" s="3">
        <v>45040</v>
      </c>
      <c r="D1880" s="6" t="s">
        <v>1798</v>
      </c>
      <c r="E1880" s="2" t="str">
        <f t="shared" si="237"/>
        <v>East</v>
      </c>
      <c r="F1880" s="4" t="s">
        <v>3914</v>
      </c>
      <c r="G1880" s="4" t="str">
        <f t="shared" si="239"/>
        <v>Sports</v>
      </c>
      <c r="H1880" s="1">
        <v>3339.63</v>
      </c>
      <c r="I1880" s="1">
        <v>2</v>
      </c>
      <c r="J1880" s="1">
        <v>4</v>
      </c>
      <c r="K1880" s="1">
        <v>932.24</v>
      </c>
      <c r="M1880" t="b">
        <f t="shared" si="241"/>
        <v>1</v>
      </c>
      <c r="N1880" t="b">
        <f t="shared" si="242"/>
        <v>1</v>
      </c>
      <c r="O1880" t="b">
        <f t="shared" si="243"/>
        <v>1</v>
      </c>
      <c r="P1880" t="b">
        <f t="shared" si="244"/>
        <v>1</v>
      </c>
      <c r="R1880" t="str">
        <f t="shared" si="240"/>
        <v/>
      </c>
    </row>
    <row r="1881" spans="1:18" ht="14.25" hidden="1">
      <c r="A1881" s="1" t="s">
        <v>1837</v>
      </c>
      <c r="B1881" s="1" t="str">
        <f t="shared" si="238"/>
        <v>746678ba</v>
      </c>
      <c r="C1881" s="3">
        <v>44927</v>
      </c>
      <c r="D1881" s="2" t="s">
        <v>3910</v>
      </c>
      <c r="E1881" s="2" t="str">
        <f t="shared" si="237"/>
        <v>North</v>
      </c>
      <c r="F1881" s="4" t="s">
        <v>1645</v>
      </c>
      <c r="G1881" s="4" t="str">
        <f t="shared" si="239"/>
        <v>Furniture</v>
      </c>
      <c r="H1881" s="1">
        <v>1739.32</v>
      </c>
      <c r="I1881" s="1">
        <v>40</v>
      </c>
      <c r="J1881" s="1">
        <v>49</v>
      </c>
      <c r="K1881" s="1">
        <v>334.98</v>
      </c>
      <c r="M1881" t="b">
        <f t="shared" si="241"/>
        <v>1</v>
      </c>
      <c r="N1881" t="b">
        <f t="shared" si="242"/>
        <v>1</v>
      </c>
      <c r="O1881" t="b">
        <f t="shared" si="243"/>
        <v>1</v>
      </c>
      <c r="P1881" t="b">
        <f t="shared" si="244"/>
        <v>1</v>
      </c>
      <c r="R1881" t="str">
        <f t="shared" si="240"/>
        <v/>
      </c>
    </row>
    <row r="1882" spans="1:18" ht="14.25" hidden="1">
      <c r="A1882" s="1" t="s">
        <v>1838</v>
      </c>
      <c r="B1882" s="1" t="str">
        <f t="shared" si="238"/>
        <v>221b1aac</v>
      </c>
      <c r="C1882" s="3">
        <v>45017</v>
      </c>
      <c r="D1882" s="6" t="s">
        <v>1798</v>
      </c>
      <c r="E1882" s="2" t="str">
        <f t="shared" si="237"/>
        <v>East</v>
      </c>
      <c r="F1882" s="4" t="s">
        <v>3914</v>
      </c>
      <c r="G1882" s="4" t="str">
        <f t="shared" si="239"/>
        <v>Sports</v>
      </c>
      <c r="H1882" s="1">
        <v>4108.95</v>
      </c>
      <c r="I1882" s="1">
        <v>41</v>
      </c>
      <c r="J1882" s="1">
        <v>15</v>
      </c>
      <c r="K1882" s="1">
        <v>1509.89</v>
      </c>
      <c r="M1882" t="b">
        <f t="shared" si="241"/>
        <v>1</v>
      </c>
      <c r="N1882" t="b">
        <f t="shared" si="242"/>
        <v>1</v>
      </c>
      <c r="O1882" t="b">
        <f t="shared" si="243"/>
        <v>1</v>
      </c>
      <c r="P1882" t="b">
        <f t="shared" si="244"/>
        <v>1</v>
      </c>
      <c r="R1882" t="str">
        <f t="shared" si="240"/>
        <v/>
      </c>
    </row>
    <row r="1883" spans="1:18" ht="14.25" hidden="1">
      <c r="A1883" s="1" t="s">
        <v>1839</v>
      </c>
      <c r="B1883" s="1" t="str">
        <f t="shared" si="238"/>
        <v>d3076315</v>
      </c>
      <c r="C1883" s="3">
        <v>44994</v>
      </c>
      <c r="D1883" s="2" t="s">
        <v>3911</v>
      </c>
      <c r="E1883" s="2" t="str">
        <f t="shared" si="237"/>
        <v>West</v>
      </c>
      <c r="F1883" s="4" t="s">
        <v>1645</v>
      </c>
      <c r="G1883" s="4" t="str">
        <f t="shared" si="239"/>
        <v>Furniture</v>
      </c>
      <c r="H1883" s="1">
        <v>4915.5</v>
      </c>
      <c r="I1883" s="1">
        <v>30</v>
      </c>
      <c r="J1883" s="1">
        <v>27</v>
      </c>
      <c r="K1883" s="1">
        <v>1802.19</v>
      </c>
      <c r="M1883" t="b">
        <f t="shared" si="241"/>
        <v>1</v>
      </c>
      <c r="N1883" t="b">
        <f t="shared" si="242"/>
        <v>1</v>
      </c>
      <c r="O1883" t="b">
        <f t="shared" si="243"/>
        <v>1</v>
      </c>
      <c r="P1883" t="b">
        <f t="shared" si="244"/>
        <v>1</v>
      </c>
      <c r="R1883" t="str">
        <f t="shared" si="240"/>
        <v/>
      </c>
    </row>
    <row r="1884" spans="1:18" ht="14.25" hidden="1">
      <c r="A1884" s="1" t="s">
        <v>1840</v>
      </c>
      <c r="B1884" s="1" t="str">
        <f t="shared" si="238"/>
        <v>f582362e</v>
      </c>
      <c r="C1884" s="3">
        <v>45428</v>
      </c>
      <c r="D1884" s="2" t="s">
        <v>3913</v>
      </c>
      <c r="E1884" s="2" t="str">
        <f t="shared" si="237"/>
        <v>South</v>
      </c>
      <c r="F1884" s="4" t="s">
        <v>88</v>
      </c>
      <c r="G1884" s="4" t="str">
        <f t="shared" si="239"/>
        <v>Groceries</v>
      </c>
      <c r="H1884" s="1">
        <v>3608.25</v>
      </c>
      <c r="I1884" s="1">
        <v>37</v>
      </c>
      <c r="J1884" s="1">
        <v>31</v>
      </c>
      <c r="K1884" s="1">
        <v>1004.92</v>
      </c>
      <c r="M1884" t="b">
        <f t="shared" si="241"/>
        <v>1</v>
      </c>
      <c r="N1884" t="b">
        <f t="shared" si="242"/>
        <v>1</v>
      </c>
      <c r="O1884" t="b">
        <f t="shared" si="243"/>
        <v>1</v>
      </c>
      <c r="P1884" t="b">
        <f t="shared" si="244"/>
        <v>1</v>
      </c>
      <c r="R1884" t="str">
        <f t="shared" si="240"/>
        <v/>
      </c>
    </row>
    <row r="1885" spans="1:18" ht="14.25">
      <c r="A1885" s="1" t="s">
        <v>1841</v>
      </c>
      <c r="B1885" s="1" t="str">
        <f t="shared" si="238"/>
        <v>4bbbe866</v>
      </c>
      <c r="C1885" s="3">
        <v>45093</v>
      </c>
      <c r="D1885" s="6" t="s">
        <v>1798</v>
      </c>
      <c r="E1885" s="2" t="str">
        <f t="shared" si="237"/>
        <v>East</v>
      </c>
      <c r="F1885" s="4" t="s">
        <v>1474</v>
      </c>
      <c r="G1885" s="4" t="str">
        <f t="shared" si="239"/>
        <v>Clothing</v>
      </c>
      <c r="H1885" s="1">
        <v>2941.99</v>
      </c>
      <c r="I1885" s="1">
        <v>46</v>
      </c>
      <c r="J1885" s="1">
        <v>37</v>
      </c>
      <c r="K1885" s="1">
        <v>399.22</v>
      </c>
      <c r="M1885" t="b">
        <f t="shared" si="241"/>
        <v>1</v>
      </c>
      <c r="N1885" t="b">
        <f t="shared" si="242"/>
        <v>1</v>
      </c>
      <c r="O1885" t="b">
        <f t="shared" si="243"/>
        <v>1</v>
      </c>
      <c r="P1885" t="b">
        <f t="shared" si="244"/>
        <v>1</v>
      </c>
      <c r="R1885" t="str">
        <f t="shared" si="240"/>
        <v/>
      </c>
    </row>
    <row r="1886" spans="1:18" ht="14.25">
      <c r="A1886" s="1" t="s">
        <v>1842</v>
      </c>
      <c r="B1886" s="1" t="str">
        <f t="shared" si="238"/>
        <v>5fedb907</v>
      </c>
      <c r="C1886" s="3">
        <v>44916</v>
      </c>
      <c r="D1886" s="6" t="s">
        <v>1798</v>
      </c>
      <c r="E1886" s="2" t="str">
        <f t="shared" si="237"/>
        <v>East</v>
      </c>
      <c r="F1886" s="4" t="s">
        <v>1474</v>
      </c>
      <c r="G1886" s="4" t="str">
        <f t="shared" si="239"/>
        <v>Clothing</v>
      </c>
      <c r="H1886" s="1">
        <v>527.53</v>
      </c>
      <c r="I1886" s="1">
        <v>6</v>
      </c>
      <c r="J1886" s="1">
        <v>12</v>
      </c>
      <c r="K1886" s="1">
        <v>46.73</v>
      </c>
      <c r="M1886" t="b">
        <f t="shared" si="241"/>
        <v>1</v>
      </c>
      <c r="N1886" t="b">
        <f t="shared" si="242"/>
        <v>1</v>
      </c>
      <c r="O1886" t="b">
        <f t="shared" si="243"/>
        <v>1</v>
      </c>
      <c r="P1886" t="b">
        <f t="shared" si="244"/>
        <v>1</v>
      </c>
      <c r="R1886" t="str">
        <f t="shared" si="240"/>
        <v/>
      </c>
    </row>
    <row r="1887" spans="1:18" ht="14.25" hidden="1">
      <c r="A1887" s="1" t="s">
        <v>1843</v>
      </c>
      <c r="B1887" s="1" t="str">
        <f t="shared" si="238"/>
        <v>febd4ff5</v>
      </c>
      <c r="C1887" s="3">
        <v>45437</v>
      </c>
      <c r="D1887" s="2" t="s">
        <v>3911</v>
      </c>
      <c r="E1887" s="2" t="str">
        <f t="shared" si="237"/>
        <v>West</v>
      </c>
      <c r="F1887" s="4" t="s">
        <v>1222</v>
      </c>
      <c r="G1887" s="4" t="str">
        <f t="shared" si="239"/>
        <v>Electronics</v>
      </c>
      <c r="H1887" s="1">
        <v>2417.15</v>
      </c>
      <c r="I1887" s="1">
        <v>42</v>
      </c>
      <c r="J1887" s="1">
        <v>2</v>
      </c>
      <c r="K1887" s="1">
        <v>720.65</v>
      </c>
      <c r="M1887" t="b">
        <f t="shared" si="241"/>
        <v>1</v>
      </c>
      <c r="N1887" t="b">
        <f t="shared" si="242"/>
        <v>1</v>
      </c>
      <c r="O1887" t="b">
        <f t="shared" si="243"/>
        <v>1</v>
      </c>
      <c r="P1887" t="b">
        <f t="shared" si="244"/>
        <v>1</v>
      </c>
      <c r="R1887" t="str">
        <f t="shared" si="240"/>
        <v/>
      </c>
    </row>
    <row r="1888" spans="1:18" ht="14.25">
      <c r="A1888" s="1" t="s">
        <v>1844</v>
      </c>
      <c r="B1888" s="1" t="str">
        <f t="shared" si="238"/>
        <v>931ac783</v>
      </c>
      <c r="C1888" s="3">
        <v>45380</v>
      </c>
      <c r="D1888" s="2" t="s">
        <v>3911</v>
      </c>
      <c r="E1888" s="2" t="str">
        <f t="shared" si="237"/>
        <v>West</v>
      </c>
      <c r="F1888" s="4" t="s">
        <v>1474</v>
      </c>
      <c r="G1888" s="4" t="str">
        <f t="shared" si="239"/>
        <v>Clothing</v>
      </c>
      <c r="H1888" s="1">
        <v>1542.32</v>
      </c>
      <c r="I1888" s="1">
        <v>20</v>
      </c>
      <c r="J1888" s="1">
        <v>3</v>
      </c>
      <c r="K1888" s="1">
        <v>1328.03</v>
      </c>
      <c r="M1888" t="b">
        <f t="shared" si="241"/>
        <v>1</v>
      </c>
      <c r="N1888" t="b">
        <f t="shared" si="242"/>
        <v>1</v>
      </c>
      <c r="O1888" t="b">
        <f t="shared" si="243"/>
        <v>1</v>
      </c>
      <c r="P1888" t="b">
        <f t="shared" si="244"/>
        <v>1</v>
      </c>
      <c r="R1888" t="str">
        <f t="shared" si="240"/>
        <v/>
      </c>
    </row>
    <row r="1889" spans="1:18" ht="14.25" hidden="1">
      <c r="A1889" s="1" t="s">
        <v>1845</v>
      </c>
      <c r="B1889" s="1" t="str">
        <f t="shared" si="238"/>
        <v>759cfe88</v>
      </c>
      <c r="C1889" s="3">
        <v>45427</v>
      </c>
      <c r="D1889" s="2" t="s">
        <v>3913</v>
      </c>
      <c r="E1889" s="2" t="str">
        <f t="shared" si="237"/>
        <v>South</v>
      </c>
      <c r="F1889" s="4" t="s">
        <v>1222</v>
      </c>
      <c r="G1889" s="4" t="str">
        <f t="shared" si="239"/>
        <v>Electronics</v>
      </c>
      <c r="H1889" s="1">
        <v>3467.68</v>
      </c>
      <c r="I1889" s="1">
        <v>45</v>
      </c>
      <c r="J1889" s="1">
        <v>26</v>
      </c>
      <c r="K1889" s="1">
        <v>397.08</v>
      </c>
      <c r="M1889" t="b">
        <f t="shared" si="241"/>
        <v>1</v>
      </c>
      <c r="N1889" t="b">
        <f t="shared" si="242"/>
        <v>1</v>
      </c>
      <c r="O1889" t="b">
        <f t="shared" si="243"/>
        <v>1</v>
      </c>
      <c r="P1889" t="b">
        <f t="shared" si="244"/>
        <v>1</v>
      </c>
      <c r="R1889" t="str">
        <f t="shared" si="240"/>
        <v/>
      </c>
    </row>
    <row r="1890" spans="1:18" ht="14.25" hidden="1">
      <c r="A1890" s="1" t="s">
        <v>1846</v>
      </c>
      <c r="B1890" s="1" t="str">
        <f t="shared" si="238"/>
        <v>7dd24061</v>
      </c>
      <c r="C1890" s="3">
        <v>45479</v>
      </c>
      <c r="D1890" s="2" t="s">
        <v>3911</v>
      </c>
      <c r="E1890" s="2" t="str">
        <f t="shared" si="237"/>
        <v>West</v>
      </c>
      <c r="F1890" s="4" t="s">
        <v>1645</v>
      </c>
      <c r="G1890" s="4" t="str">
        <f t="shared" si="239"/>
        <v>Furniture</v>
      </c>
      <c r="H1890" s="1">
        <v>1015.78</v>
      </c>
      <c r="I1890" s="1">
        <v>3</v>
      </c>
      <c r="J1890" s="1">
        <v>25</v>
      </c>
      <c r="K1890" s="1">
        <v>852.19</v>
      </c>
      <c r="M1890" t="b">
        <f t="shared" si="241"/>
        <v>1</v>
      </c>
      <c r="N1890" t="b">
        <f t="shared" si="242"/>
        <v>1</v>
      </c>
      <c r="O1890" t="b">
        <f t="shared" si="243"/>
        <v>1</v>
      </c>
      <c r="P1890" t="b">
        <f t="shared" si="244"/>
        <v>1</v>
      </c>
      <c r="R1890" t="str">
        <f t="shared" si="240"/>
        <v/>
      </c>
    </row>
    <row r="1891" spans="1:18" ht="14.25" hidden="1">
      <c r="A1891" s="1" t="s">
        <v>1847</v>
      </c>
      <c r="B1891" s="1" t="str">
        <f t="shared" si="238"/>
        <v>3546eea6</v>
      </c>
      <c r="C1891" s="3">
        <v>45014</v>
      </c>
      <c r="D1891" s="2" t="s">
        <v>3911</v>
      </c>
      <c r="E1891" s="2" t="str">
        <f t="shared" si="237"/>
        <v>West</v>
      </c>
      <c r="F1891" s="4" t="s">
        <v>88</v>
      </c>
      <c r="G1891" s="4" t="str">
        <f t="shared" si="239"/>
        <v>Groceries</v>
      </c>
      <c r="H1891" s="1">
        <v>2070.56</v>
      </c>
      <c r="I1891" s="1">
        <v>11</v>
      </c>
      <c r="J1891" s="1">
        <v>30</v>
      </c>
      <c r="K1891" s="1">
        <v>1963.97</v>
      </c>
      <c r="M1891" t="b">
        <f t="shared" si="241"/>
        <v>1</v>
      </c>
      <c r="N1891" t="b">
        <f t="shared" si="242"/>
        <v>1</v>
      </c>
      <c r="O1891" t="b">
        <f t="shared" si="243"/>
        <v>1</v>
      </c>
      <c r="P1891" t="b">
        <f t="shared" si="244"/>
        <v>1</v>
      </c>
      <c r="R1891" t="str">
        <f t="shared" si="240"/>
        <v/>
      </c>
    </row>
    <row r="1892" spans="1:18" ht="14.25" hidden="1">
      <c r="A1892" s="1" t="s">
        <v>1848</v>
      </c>
      <c r="B1892" s="1" t="str">
        <f t="shared" si="238"/>
        <v>e86bed75</v>
      </c>
      <c r="C1892" s="3">
        <v>45214</v>
      </c>
      <c r="D1892" s="2" t="s">
        <v>3913</v>
      </c>
      <c r="E1892" s="2" t="str">
        <f t="shared" si="237"/>
        <v>South</v>
      </c>
      <c r="F1892" s="4" t="s">
        <v>1645</v>
      </c>
      <c r="G1892" s="4" t="str">
        <f t="shared" si="239"/>
        <v>Furniture</v>
      </c>
      <c r="H1892" s="1">
        <v>1719.93</v>
      </c>
      <c r="I1892" s="1">
        <v>12</v>
      </c>
      <c r="J1892" s="1">
        <v>34</v>
      </c>
      <c r="K1892" s="1">
        <v>463.69</v>
      </c>
      <c r="M1892" t="b">
        <f t="shared" si="241"/>
        <v>1</v>
      </c>
      <c r="N1892" t="b">
        <f t="shared" si="242"/>
        <v>1</v>
      </c>
      <c r="O1892" t="b">
        <f t="shared" si="243"/>
        <v>1</v>
      </c>
      <c r="P1892" t="b">
        <f t="shared" si="244"/>
        <v>1</v>
      </c>
      <c r="R1892" t="str">
        <f t="shared" si="240"/>
        <v/>
      </c>
    </row>
    <row r="1893" spans="1:18" ht="14.25" hidden="1">
      <c r="A1893" s="1" t="s">
        <v>1849</v>
      </c>
      <c r="B1893" s="1" t="str">
        <f t="shared" si="238"/>
        <v>412d7559</v>
      </c>
      <c r="C1893" s="3">
        <v>45056</v>
      </c>
      <c r="D1893" s="6" t="s">
        <v>1798</v>
      </c>
      <c r="E1893" s="2" t="str">
        <f t="shared" si="237"/>
        <v>East</v>
      </c>
      <c r="F1893" s="4" t="s">
        <v>3914</v>
      </c>
      <c r="G1893" s="4" t="str">
        <f t="shared" si="239"/>
        <v>Sports</v>
      </c>
      <c r="H1893" s="1">
        <v>2185.56</v>
      </c>
      <c r="I1893" s="1">
        <v>9</v>
      </c>
      <c r="J1893" s="1">
        <v>43</v>
      </c>
      <c r="K1893" s="1">
        <v>1431.8</v>
      </c>
      <c r="M1893" t="b">
        <f t="shared" si="241"/>
        <v>1</v>
      </c>
      <c r="N1893" t="b">
        <f t="shared" si="242"/>
        <v>1</v>
      </c>
      <c r="O1893" t="b">
        <f t="shared" si="243"/>
        <v>1</v>
      </c>
      <c r="P1893" t="b">
        <f t="shared" si="244"/>
        <v>1</v>
      </c>
      <c r="R1893" t="str">
        <f t="shared" si="240"/>
        <v/>
      </c>
    </row>
    <row r="1894" spans="1:18" ht="14.25" hidden="1">
      <c r="A1894" s="1" t="s">
        <v>1850</v>
      </c>
      <c r="B1894" s="1" t="str">
        <f t="shared" si="238"/>
        <v>de5d7d37</v>
      </c>
      <c r="C1894" s="3">
        <v>45343</v>
      </c>
      <c r="D1894" s="6" t="s">
        <v>1798</v>
      </c>
      <c r="E1894" s="2" t="str">
        <f t="shared" si="237"/>
        <v>East</v>
      </c>
      <c r="F1894" s="4" t="s">
        <v>3914</v>
      </c>
      <c r="G1894" s="4" t="str">
        <f t="shared" si="239"/>
        <v>Sports</v>
      </c>
      <c r="H1894" s="1">
        <v>2703.7</v>
      </c>
      <c r="I1894" s="1">
        <v>19</v>
      </c>
      <c r="J1894" s="1">
        <v>39</v>
      </c>
      <c r="K1894" s="1">
        <v>491.12</v>
      </c>
      <c r="M1894" t="b">
        <f t="shared" si="241"/>
        <v>1</v>
      </c>
      <c r="N1894" t="b">
        <f t="shared" si="242"/>
        <v>1</v>
      </c>
      <c r="O1894" t="b">
        <f t="shared" si="243"/>
        <v>1</v>
      </c>
      <c r="P1894" t="b">
        <f t="shared" si="244"/>
        <v>1</v>
      </c>
      <c r="R1894" t="str">
        <f t="shared" si="240"/>
        <v/>
      </c>
    </row>
    <row r="1895" spans="1:18" ht="14.25">
      <c r="A1895" s="1" t="s">
        <v>1851</v>
      </c>
      <c r="B1895" s="1" t="str">
        <f t="shared" si="238"/>
        <v>783df10b</v>
      </c>
      <c r="C1895" s="3">
        <v>44983</v>
      </c>
      <c r="D1895" s="2" t="s">
        <v>3913</v>
      </c>
      <c r="E1895" s="2" t="str">
        <f t="shared" si="237"/>
        <v>South</v>
      </c>
      <c r="F1895" s="4" t="s">
        <v>1474</v>
      </c>
      <c r="G1895" s="4" t="str">
        <f t="shared" si="239"/>
        <v>Clothing</v>
      </c>
      <c r="H1895" s="1">
        <v>3921.34</v>
      </c>
      <c r="I1895" s="1">
        <v>13</v>
      </c>
      <c r="J1895" s="1">
        <v>36</v>
      </c>
      <c r="K1895" s="1">
        <v>318.2</v>
      </c>
      <c r="M1895" t="b">
        <f t="shared" si="241"/>
        <v>1</v>
      </c>
      <c r="N1895" t="b">
        <f t="shared" si="242"/>
        <v>1</v>
      </c>
      <c r="O1895" t="b">
        <f t="shared" si="243"/>
        <v>1</v>
      </c>
      <c r="P1895" t="b">
        <f t="shared" si="244"/>
        <v>1</v>
      </c>
      <c r="R1895" t="str">
        <f t="shared" si="240"/>
        <v/>
      </c>
    </row>
    <row r="1896" spans="1:18" ht="14.25" hidden="1">
      <c r="A1896" s="1" t="s">
        <v>1852</v>
      </c>
      <c r="B1896" s="1" t="str">
        <f t="shared" si="238"/>
        <v>40afdefb</v>
      </c>
      <c r="C1896" s="3">
        <v>45560</v>
      </c>
      <c r="D1896" s="2" t="s">
        <v>3910</v>
      </c>
      <c r="E1896" s="2" t="str">
        <f t="shared" si="237"/>
        <v>North</v>
      </c>
      <c r="F1896" s="4" t="s">
        <v>3914</v>
      </c>
      <c r="G1896" s="4" t="str">
        <f t="shared" si="239"/>
        <v>Sports</v>
      </c>
      <c r="H1896" s="1">
        <v>830.24</v>
      </c>
      <c r="I1896" s="1">
        <v>9</v>
      </c>
      <c r="J1896" s="1">
        <v>49</v>
      </c>
      <c r="K1896" s="1">
        <v>1240.46</v>
      </c>
      <c r="M1896" t="b">
        <f t="shared" si="241"/>
        <v>1</v>
      </c>
      <c r="N1896" t="b">
        <f t="shared" si="242"/>
        <v>1</v>
      </c>
      <c r="O1896" t="b">
        <f t="shared" si="243"/>
        <v>1</v>
      </c>
      <c r="P1896" t="b">
        <f t="shared" si="244"/>
        <v>1</v>
      </c>
      <c r="R1896" t="str">
        <f t="shared" si="240"/>
        <v/>
      </c>
    </row>
    <row r="1897" spans="1:18" ht="14.25">
      <c r="A1897" s="1" t="s">
        <v>1853</v>
      </c>
      <c r="B1897" s="1" t="str">
        <f t="shared" si="238"/>
        <v>aa02dddb</v>
      </c>
      <c r="C1897" s="3">
        <v>45429</v>
      </c>
      <c r="D1897" s="2" t="s">
        <v>3913</v>
      </c>
      <c r="E1897" s="2" t="str">
        <f t="shared" si="237"/>
        <v>South</v>
      </c>
      <c r="F1897" s="4" t="s">
        <v>1474</v>
      </c>
      <c r="G1897" s="4" t="str">
        <f t="shared" si="239"/>
        <v>Clothing</v>
      </c>
      <c r="H1897" s="1">
        <v>2274.0700000000002</v>
      </c>
      <c r="I1897" s="1">
        <v>5</v>
      </c>
      <c r="J1897" s="1">
        <v>20</v>
      </c>
      <c r="K1897" s="1">
        <v>88.58</v>
      </c>
      <c r="M1897" t="b">
        <f t="shared" si="241"/>
        <v>1</v>
      </c>
      <c r="N1897" t="b">
        <f t="shared" si="242"/>
        <v>1</v>
      </c>
      <c r="O1897" t="b">
        <f t="shared" si="243"/>
        <v>1</v>
      </c>
      <c r="P1897" t="b">
        <f t="shared" si="244"/>
        <v>1</v>
      </c>
      <c r="R1897" t="str">
        <f t="shared" si="240"/>
        <v/>
      </c>
    </row>
    <row r="1898" spans="1:18" ht="14.25" hidden="1">
      <c r="A1898" s="1" t="s">
        <v>1854</v>
      </c>
      <c r="B1898" s="1" t="str">
        <f t="shared" si="238"/>
        <v>33cc6343</v>
      </c>
      <c r="C1898" s="3">
        <v>45035</v>
      </c>
      <c r="D1898" s="2" t="s">
        <v>3911</v>
      </c>
      <c r="E1898" s="2" t="str">
        <f t="shared" si="237"/>
        <v>West</v>
      </c>
      <c r="F1898" s="4" t="s">
        <v>1222</v>
      </c>
      <c r="G1898" s="4" t="str">
        <f t="shared" si="239"/>
        <v>Electronics</v>
      </c>
      <c r="H1898" s="1">
        <v>1078.1500000000001</v>
      </c>
      <c r="I1898" s="1">
        <v>2</v>
      </c>
      <c r="J1898" s="1">
        <v>45</v>
      </c>
      <c r="K1898" s="1">
        <v>1883.99</v>
      </c>
      <c r="M1898" t="b">
        <f t="shared" si="241"/>
        <v>1</v>
      </c>
      <c r="N1898" t="b">
        <f t="shared" si="242"/>
        <v>1</v>
      </c>
      <c r="O1898" t="b">
        <f t="shared" si="243"/>
        <v>1</v>
      </c>
      <c r="P1898" t="b">
        <f t="shared" si="244"/>
        <v>1</v>
      </c>
      <c r="R1898" t="str">
        <f t="shared" si="240"/>
        <v/>
      </c>
    </row>
    <row r="1899" spans="1:18" ht="14.25" hidden="1">
      <c r="A1899" s="1" t="s">
        <v>1855</v>
      </c>
      <c r="B1899" s="1" t="str">
        <f t="shared" si="238"/>
        <v>a0b83ee0</v>
      </c>
      <c r="C1899" s="3">
        <v>45191</v>
      </c>
      <c r="D1899" s="6" t="s">
        <v>1798</v>
      </c>
      <c r="E1899" s="2" t="str">
        <f t="shared" si="237"/>
        <v>East</v>
      </c>
      <c r="F1899" s="4" t="s">
        <v>1222</v>
      </c>
      <c r="G1899" s="4" t="str">
        <f t="shared" si="239"/>
        <v>Electronics</v>
      </c>
      <c r="H1899" s="1">
        <v>2965.76</v>
      </c>
      <c r="I1899" s="1">
        <v>20</v>
      </c>
      <c r="J1899" s="1">
        <v>35</v>
      </c>
      <c r="K1899" s="1">
        <v>1766.55</v>
      </c>
      <c r="M1899" t="b">
        <f t="shared" si="241"/>
        <v>1</v>
      </c>
      <c r="N1899" t="b">
        <f t="shared" si="242"/>
        <v>1</v>
      </c>
      <c r="O1899" t="b">
        <f t="shared" si="243"/>
        <v>1</v>
      </c>
      <c r="P1899" t="b">
        <f t="shared" si="244"/>
        <v>1</v>
      </c>
      <c r="R1899" t="str">
        <f t="shared" si="240"/>
        <v/>
      </c>
    </row>
    <row r="1900" spans="1:18" ht="14.25">
      <c r="A1900" s="1" t="s">
        <v>1856</v>
      </c>
      <c r="B1900" s="1" t="str">
        <f t="shared" si="238"/>
        <v>f89b9460</v>
      </c>
      <c r="C1900" s="3">
        <v>45393</v>
      </c>
      <c r="D1900" s="6" t="s">
        <v>1798</v>
      </c>
      <c r="E1900" s="2" t="str">
        <f t="shared" si="237"/>
        <v>East</v>
      </c>
      <c r="F1900" s="4" t="s">
        <v>1474</v>
      </c>
      <c r="G1900" s="4" t="str">
        <f t="shared" si="239"/>
        <v>Clothing</v>
      </c>
      <c r="H1900" s="1">
        <v>582.46</v>
      </c>
      <c r="I1900" s="1">
        <v>20</v>
      </c>
      <c r="J1900" s="1">
        <v>42</v>
      </c>
      <c r="K1900" s="1">
        <v>1493.35</v>
      </c>
      <c r="M1900" t="b">
        <f t="shared" si="241"/>
        <v>1</v>
      </c>
      <c r="N1900" t="b">
        <f t="shared" si="242"/>
        <v>1</v>
      </c>
      <c r="O1900" t="b">
        <f t="shared" si="243"/>
        <v>1</v>
      </c>
      <c r="P1900" t="b">
        <f t="shared" si="244"/>
        <v>1</v>
      </c>
      <c r="R1900" t="str">
        <f t="shared" si="240"/>
        <v/>
      </c>
    </row>
    <row r="1901" spans="1:18" ht="14.25" hidden="1">
      <c r="A1901" s="1" t="s">
        <v>1857</v>
      </c>
      <c r="B1901" s="1" t="str">
        <f t="shared" si="238"/>
        <v>e87675f8</v>
      </c>
      <c r="C1901" s="3">
        <v>45007</v>
      </c>
      <c r="D1901" s="6" t="s">
        <v>1798</v>
      </c>
      <c r="E1901" s="2" t="str">
        <f t="shared" si="237"/>
        <v>East</v>
      </c>
      <c r="F1901" s="4" t="s">
        <v>1645</v>
      </c>
      <c r="G1901" s="4" t="str">
        <f t="shared" si="239"/>
        <v>Furniture</v>
      </c>
      <c r="H1901" s="1">
        <v>1441.34</v>
      </c>
      <c r="I1901" s="1">
        <v>19</v>
      </c>
      <c r="J1901" s="1">
        <v>30</v>
      </c>
      <c r="K1901" s="1">
        <v>1351.32</v>
      </c>
      <c r="M1901" t="b">
        <f t="shared" si="241"/>
        <v>1</v>
      </c>
      <c r="N1901" t="b">
        <f t="shared" si="242"/>
        <v>1</v>
      </c>
      <c r="O1901" t="b">
        <f t="shared" si="243"/>
        <v>1</v>
      </c>
      <c r="P1901" t="b">
        <f t="shared" si="244"/>
        <v>1</v>
      </c>
      <c r="R1901" t="str">
        <f t="shared" si="240"/>
        <v/>
      </c>
    </row>
    <row r="1902" spans="1:18" ht="14.25">
      <c r="A1902" s="1" t="s">
        <v>1858</v>
      </c>
      <c r="B1902" s="1" t="str">
        <f t="shared" si="238"/>
        <v>edd36120</v>
      </c>
      <c r="C1902" s="3">
        <v>44898</v>
      </c>
      <c r="D1902" s="2" t="s">
        <v>3910</v>
      </c>
      <c r="E1902" s="2" t="str">
        <f t="shared" si="237"/>
        <v>North</v>
      </c>
      <c r="F1902" s="4" t="s">
        <v>1474</v>
      </c>
      <c r="G1902" s="4" t="str">
        <f t="shared" si="239"/>
        <v>Clothing</v>
      </c>
      <c r="H1902" s="1">
        <v>1538.06</v>
      </c>
      <c r="I1902" s="1">
        <v>10</v>
      </c>
      <c r="J1902" s="1">
        <v>33</v>
      </c>
      <c r="K1902" s="1">
        <v>1748.86</v>
      </c>
      <c r="M1902" t="b">
        <f t="shared" si="241"/>
        <v>1</v>
      </c>
      <c r="N1902" t="b">
        <f t="shared" si="242"/>
        <v>1</v>
      </c>
      <c r="O1902" t="b">
        <f t="shared" si="243"/>
        <v>1</v>
      </c>
      <c r="P1902" t="b">
        <f t="shared" si="244"/>
        <v>1</v>
      </c>
      <c r="R1902" t="str">
        <f t="shared" si="240"/>
        <v/>
      </c>
    </row>
    <row r="1903" spans="1:18" ht="14.25" hidden="1">
      <c r="A1903" s="1" t="s">
        <v>1859</v>
      </c>
      <c r="B1903" s="1" t="str">
        <f t="shared" si="238"/>
        <v>a9b1157d</v>
      </c>
      <c r="C1903" s="3">
        <v>45493</v>
      </c>
      <c r="D1903" s="6" t="s">
        <v>1798</v>
      </c>
      <c r="E1903" s="2" t="str">
        <f t="shared" si="237"/>
        <v>East</v>
      </c>
      <c r="F1903" s="4" t="s">
        <v>1222</v>
      </c>
      <c r="G1903" s="4" t="str">
        <f t="shared" si="239"/>
        <v>Electronics</v>
      </c>
      <c r="H1903" s="1">
        <v>1949.59</v>
      </c>
      <c r="I1903" s="1">
        <v>11</v>
      </c>
      <c r="J1903" s="1">
        <v>14</v>
      </c>
      <c r="K1903" s="1">
        <v>1060.07</v>
      </c>
      <c r="M1903" t="b">
        <f t="shared" si="241"/>
        <v>1</v>
      </c>
      <c r="N1903" t="b">
        <f t="shared" si="242"/>
        <v>1</v>
      </c>
      <c r="O1903" t="b">
        <f t="shared" si="243"/>
        <v>1</v>
      </c>
      <c r="P1903" t="b">
        <f t="shared" si="244"/>
        <v>1</v>
      </c>
      <c r="R1903" t="str">
        <f t="shared" si="240"/>
        <v/>
      </c>
    </row>
    <row r="1904" spans="1:18" ht="14.25" hidden="1">
      <c r="A1904" s="1" t="s">
        <v>1860</v>
      </c>
      <c r="B1904" s="1" t="str">
        <f t="shared" si="238"/>
        <v>cc631d62</v>
      </c>
      <c r="C1904" s="3">
        <v>45495</v>
      </c>
      <c r="D1904" s="2" t="s">
        <v>3910</v>
      </c>
      <c r="E1904" s="2" t="str">
        <f t="shared" si="237"/>
        <v>North</v>
      </c>
      <c r="F1904" s="4" t="s">
        <v>1645</v>
      </c>
      <c r="G1904" s="4" t="str">
        <f t="shared" si="239"/>
        <v>Furniture</v>
      </c>
      <c r="H1904" s="1">
        <v>3708.35</v>
      </c>
      <c r="I1904" s="1">
        <v>38</v>
      </c>
      <c r="J1904" s="1">
        <v>4</v>
      </c>
      <c r="K1904" s="1">
        <v>1467.15</v>
      </c>
      <c r="M1904" t="b">
        <f t="shared" si="241"/>
        <v>1</v>
      </c>
      <c r="N1904" t="b">
        <f t="shared" si="242"/>
        <v>1</v>
      </c>
      <c r="O1904" t="b">
        <f t="shared" si="243"/>
        <v>1</v>
      </c>
      <c r="P1904" t="b">
        <f t="shared" si="244"/>
        <v>1</v>
      </c>
      <c r="R1904" t="str">
        <f t="shared" si="240"/>
        <v/>
      </c>
    </row>
    <row r="1905" spans="1:18" ht="14.25" hidden="1">
      <c r="A1905" s="1" t="s">
        <v>1861</v>
      </c>
      <c r="B1905" s="1" t="str">
        <f t="shared" si="238"/>
        <v>55964a41</v>
      </c>
      <c r="C1905" s="3">
        <v>45406</v>
      </c>
      <c r="D1905" s="2" t="s">
        <v>3911</v>
      </c>
      <c r="E1905" s="2" t="str">
        <f t="shared" si="237"/>
        <v>West</v>
      </c>
      <c r="F1905" s="4" t="s">
        <v>3914</v>
      </c>
      <c r="G1905" s="4" t="str">
        <f t="shared" si="239"/>
        <v>Sports</v>
      </c>
      <c r="H1905" s="1">
        <v>1384.18</v>
      </c>
      <c r="I1905" s="1">
        <v>8</v>
      </c>
      <c r="J1905" s="1">
        <v>6</v>
      </c>
      <c r="K1905" s="1">
        <v>145.94999999999999</v>
      </c>
      <c r="M1905" t="b">
        <f t="shared" si="241"/>
        <v>1</v>
      </c>
      <c r="N1905" t="b">
        <f t="shared" si="242"/>
        <v>1</v>
      </c>
      <c r="O1905" t="b">
        <f t="shared" si="243"/>
        <v>1</v>
      </c>
      <c r="P1905" t="b">
        <f t="shared" si="244"/>
        <v>1</v>
      </c>
      <c r="R1905" t="str">
        <f t="shared" si="240"/>
        <v/>
      </c>
    </row>
    <row r="1906" spans="1:18" ht="14.25" hidden="1">
      <c r="A1906" s="1" t="s">
        <v>1862</v>
      </c>
      <c r="B1906" s="1" t="str">
        <f t="shared" si="238"/>
        <v>068aa1f7</v>
      </c>
      <c r="C1906" s="3">
        <v>45026</v>
      </c>
      <c r="D1906" s="6" t="s">
        <v>1798</v>
      </c>
      <c r="E1906" s="2" t="str">
        <f t="shared" si="237"/>
        <v>East</v>
      </c>
      <c r="F1906" s="4" t="s">
        <v>88</v>
      </c>
      <c r="G1906" s="4" t="str">
        <f t="shared" si="239"/>
        <v>Groceries</v>
      </c>
      <c r="H1906" s="1">
        <v>2587.0500000000002</v>
      </c>
      <c r="I1906" s="1">
        <v>46</v>
      </c>
      <c r="J1906" s="1">
        <v>0</v>
      </c>
      <c r="K1906" s="1">
        <v>16.27</v>
      </c>
      <c r="M1906" t="b">
        <f t="shared" si="241"/>
        <v>1</v>
      </c>
      <c r="N1906" t="b">
        <f t="shared" si="242"/>
        <v>1</v>
      </c>
      <c r="O1906" t="b">
        <f t="shared" si="243"/>
        <v>1</v>
      </c>
      <c r="P1906" t="b">
        <f t="shared" si="244"/>
        <v>1</v>
      </c>
      <c r="R1906" t="str">
        <f t="shared" si="240"/>
        <v/>
      </c>
    </row>
    <row r="1907" spans="1:18" ht="14.25" hidden="1">
      <c r="A1907" s="1">
        <v>3377103</v>
      </c>
      <c r="B1907" s="1" t="str">
        <f t="shared" si="238"/>
        <v>3377103</v>
      </c>
      <c r="C1907" s="3">
        <v>44936</v>
      </c>
      <c r="D1907" s="2" t="s">
        <v>3910</v>
      </c>
      <c r="E1907" s="2" t="str">
        <f t="shared" si="237"/>
        <v>North</v>
      </c>
      <c r="F1907" s="4" t="s">
        <v>88</v>
      </c>
      <c r="G1907" s="4" t="str">
        <f t="shared" si="239"/>
        <v>Groceries</v>
      </c>
      <c r="H1907" s="1">
        <v>3231.74</v>
      </c>
      <c r="I1907" s="1">
        <v>10</v>
      </c>
      <c r="J1907" s="1">
        <v>18</v>
      </c>
      <c r="K1907" s="1">
        <v>744.05</v>
      </c>
      <c r="M1907" t="b">
        <f t="shared" si="241"/>
        <v>1</v>
      </c>
      <c r="N1907" t="b">
        <f t="shared" si="242"/>
        <v>1</v>
      </c>
      <c r="O1907" t="b">
        <f t="shared" si="243"/>
        <v>1</v>
      </c>
      <c r="P1907" t="b">
        <f t="shared" si="244"/>
        <v>1</v>
      </c>
      <c r="R1907" t="str">
        <f t="shared" si="240"/>
        <v/>
      </c>
    </row>
    <row r="1908" spans="1:18" ht="14.25" hidden="1">
      <c r="A1908" s="1" t="s">
        <v>1863</v>
      </c>
      <c r="B1908" s="1" t="str">
        <f t="shared" si="238"/>
        <v>6e1bf9e2</v>
      </c>
      <c r="C1908" s="3">
        <v>45189</v>
      </c>
      <c r="D1908" s="2" t="s">
        <v>3913</v>
      </c>
      <c r="E1908" s="2" t="str">
        <f t="shared" si="237"/>
        <v>South</v>
      </c>
      <c r="F1908" s="4" t="s">
        <v>1222</v>
      </c>
      <c r="G1908" s="4" t="str">
        <f t="shared" si="239"/>
        <v>Electronics</v>
      </c>
      <c r="H1908" s="1">
        <v>2965.47</v>
      </c>
      <c r="I1908" s="1">
        <v>20</v>
      </c>
      <c r="J1908" s="1">
        <v>26</v>
      </c>
      <c r="K1908" s="1">
        <v>692.27</v>
      </c>
      <c r="M1908" t="b">
        <f t="shared" si="241"/>
        <v>1</v>
      </c>
      <c r="N1908" t="b">
        <f t="shared" si="242"/>
        <v>1</v>
      </c>
      <c r="O1908" t="b">
        <f t="shared" si="243"/>
        <v>1</v>
      </c>
      <c r="P1908" t="b">
        <f t="shared" si="244"/>
        <v>1</v>
      </c>
      <c r="R1908" t="str">
        <f t="shared" si="240"/>
        <v/>
      </c>
    </row>
    <row r="1909" spans="1:18" ht="14.25" hidden="1">
      <c r="A1909" s="1" t="s">
        <v>1864</v>
      </c>
      <c r="B1909" s="1" t="str">
        <f t="shared" si="238"/>
        <v>6d77229d</v>
      </c>
      <c r="C1909" s="3">
        <v>45170</v>
      </c>
      <c r="D1909" s="6" t="s">
        <v>1798</v>
      </c>
      <c r="E1909" s="2" t="str">
        <f t="shared" si="237"/>
        <v>East</v>
      </c>
      <c r="F1909" s="4" t="s">
        <v>1222</v>
      </c>
      <c r="G1909" s="4" t="str">
        <f t="shared" si="239"/>
        <v>Electronics</v>
      </c>
      <c r="H1909" s="1">
        <v>2515.77</v>
      </c>
      <c r="I1909" s="1">
        <v>49</v>
      </c>
      <c r="J1909" s="1">
        <v>22</v>
      </c>
      <c r="K1909" s="1">
        <v>1536.88</v>
      </c>
      <c r="M1909" t="b">
        <f t="shared" si="241"/>
        <v>1</v>
      </c>
      <c r="N1909" t="b">
        <f t="shared" si="242"/>
        <v>1</v>
      </c>
      <c r="O1909" t="b">
        <f t="shared" si="243"/>
        <v>1</v>
      </c>
      <c r="P1909" t="b">
        <f t="shared" si="244"/>
        <v>1</v>
      </c>
      <c r="R1909" t="str">
        <f t="shared" si="240"/>
        <v/>
      </c>
    </row>
    <row r="1910" spans="1:18" ht="14.25" hidden="1">
      <c r="A1910" s="1" t="s">
        <v>1865</v>
      </c>
      <c r="B1910" s="1" t="str">
        <f t="shared" si="238"/>
        <v>433f0e37</v>
      </c>
      <c r="C1910" s="3">
        <v>45063</v>
      </c>
      <c r="D1910" s="2" t="s">
        <v>3910</v>
      </c>
      <c r="E1910" s="2" t="str">
        <f t="shared" si="237"/>
        <v>North</v>
      </c>
      <c r="F1910" s="4" t="s">
        <v>88</v>
      </c>
      <c r="G1910" s="4" t="str">
        <f t="shared" si="239"/>
        <v>Groceries</v>
      </c>
      <c r="H1910" s="1">
        <v>4544.01</v>
      </c>
      <c r="I1910" s="1">
        <v>42</v>
      </c>
      <c r="J1910" s="1">
        <v>0</v>
      </c>
      <c r="K1910" s="1">
        <v>1342.3</v>
      </c>
      <c r="M1910" t="b">
        <f t="shared" si="241"/>
        <v>1</v>
      </c>
      <c r="N1910" t="b">
        <f t="shared" si="242"/>
        <v>1</v>
      </c>
      <c r="O1910" t="b">
        <f t="shared" si="243"/>
        <v>1</v>
      </c>
      <c r="P1910" t="b">
        <f t="shared" si="244"/>
        <v>1</v>
      </c>
      <c r="R1910" t="str">
        <f t="shared" si="240"/>
        <v/>
      </c>
    </row>
    <row r="1911" spans="1:18" ht="14.25" hidden="1">
      <c r="A1911" s="1" t="s">
        <v>1866</v>
      </c>
      <c r="B1911" s="1" t="str">
        <f t="shared" si="238"/>
        <v>dc7befd2</v>
      </c>
      <c r="C1911" s="3">
        <v>45188</v>
      </c>
      <c r="D1911" s="2" t="s">
        <v>3910</v>
      </c>
      <c r="E1911" s="2" t="str">
        <f t="shared" si="237"/>
        <v>North</v>
      </c>
      <c r="F1911" s="4" t="s">
        <v>3914</v>
      </c>
      <c r="G1911" s="4" t="str">
        <f t="shared" si="239"/>
        <v>Sports</v>
      </c>
      <c r="H1911" s="1">
        <v>3352.61</v>
      </c>
      <c r="I1911" s="1">
        <v>38</v>
      </c>
      <c r="J1911" s="1">
        <v>22</v>
      </c>
      <c r="K1911" s="1">
        <v>1876.49</v>
      </c>
      <c r="M1911" t="b">
        <f t="shared" si="241"/>
        <v>1</v>
      </c>
      <c r="N1911" t="b">
        <f t="shared" si="242"/>
        <v>1</v>
      </c>
      <c r="O1911" t="b">
        <f t="shared" si="243"/>
        <v>1</v>
      </c>
      <c r="P1911" t="b">
        <f t="shared" si="244"/>
        <v>1</v>
      </c>
      <c r="R1911" t="str">
        <f t="shared" si="240"/>
        <v/>
      </c>
    </row>
    <row r="1912" spans="1:18" ht="14.25">
      <c r="A1912" s="1" t="s">
        <v>1867</v>
      </c>
      <c r="B1912" s="1" t="str">
        <f t="shared" si="238"/>
        <v>e6c3c173</v>
      </c>
      <c r="C1912" s="3">
        <v>45292</v>
      </c>
      <c r="D1912" s="2" t="s">
        <v>3910</v>
      </c>
      <c r="E1912" s="2" t="str">
        <f t="shared" si="237"/>
        <v>North</v>
      </c>
      <c r="F1912" s="4" t="s">
        <v>1474</v>
      </c>
      <c r="G1912" s="4" t="str">
        <f t="shared" si="239"/>
        <v>Clothing</v>
      </c>
      <c r="H1912" s="1">
        <v>2274.8200000000002</v>
      </c>
      <c r="I1912" s="1">
        <v>40</v>
      </c>
      <c r="J1912" s="1">
        <v>40</v>
      </c>
      <c r="K1912" s="1">
        <v>1058.72</v>
      </c>
      <c r="M1912" t="b">
        <f t="shared" si="241"/>
        <v>1</v>
      </c>
      <c r="N1912" t="b">
        <f t="shared" si="242"/>
        <v>1</v>
      </c>
      <c r="O1912" t="b">
        <f t="shared" si="243"/>
        <v>1</v>
      </c>
      <c r="P1912" t="b">
        <f t="shared" si="244"/>
        <v>1</v>
      </c>
      <c r="R1912" t="str">
        <f t="shared" si="240"/>
        <v/>
      </c>
    </row>
    <row r="1913" spans="1:18" ht="14.25">
      <c r="A1913" s="1" t="s">
        <v>1868</v>
      </c>
      <c r="B1913" s="1" t="str">
        <f t="shared" si="238"/>
        <v>97ffb328</v>
      </c>
      <c r="C1913" s="3">
        <v>45154</v>
      </c>
      <c r="D1913" s="2" t="s">
        <v>3913</v>
      </c>
      <c r="E1913" s="2" t="str">
        <f t="shared" si="237"/>
        <v>South</v>
      </c>
      <c r="F1913" s="4" t="s">
        <v>1474</v>
      </c>
      <c r="G1913" s="4" t="str">
        <f t="shared" si="239"/>
        <v>Clothing</v>
      </c>
      <c r="H1913" s="1">
        <v>705.72</v>
      </c>
      <c r="I1913" s="1">
        <v>48</v>
      </c>
      <c r="J1913" s="1">
        <v>37</v>
      </c>
      <c r="K1913" s="1">
        <v>720.66</v>
      </c>
      <c r="M1913" t="b">
        <f t="shared" si="241"/>
        <v>1</v>
      </c>
      <c r="N1913" t="b">
        <f t="shared" si="242"/>
        <v>1</v>
      </c>
      <c r="O1913" t="b">
        <f t="shared" si="243"/>
        <v>1</v>
      </c>
      <c r="P1913" t="b">
        <f t="shared" si="244"/>
        <v>1</v>
      </c>
      <c r="R1913" t="str">
        <f t="shared" si="240"/>
        <v/>
      </c>
    </row>
    <row r="1914" spans="1:18" ht="14.25">
      <c r="A1914" s="1" t="s">
        <v>1869</v>
      </c>
      <c r="B1914" s="1" t="str">
        <f t="shared" si="238"/>
        <v>490a2e69</v>
      </c>
      <c r="C1914" s="3">
        <v>45401</v>
      </c>
      <c r="D1914" s="2" t="s">
        <v>3913</v>
      </c>
      <c r="E1914" s="2" t="str">
        <f t="shared" si="237"/>
        <v>South</v>
      </c>
      <c r="F1914" s="4" t="s">
        <v>1474</v>
      </c>
      <c r="G1914" s="4" t="str">
        <f t="shared" si="239"/>
        <v>Clothing</v>
      </c>
      <c r="H1914" s="1">
        <v>1927.32</v>
      </c>
      <c r="I1914" s="1">
        <v>37</v>
      </c>
      <c r="J1914" s="1">
        <v>24</v>
      </c>
      <c r="K1914" s="1">
        <v>1308.58</v>
      </c>
      <c r="M1914" t="b">
        <f t="shared" si="241"/>
        <v>1</v>
      </c>
      <c r="N1914" t="b">
        <f t="shared" si="242"/>
        <v>1</v>
      </c>
      <c r="O1914" t="b">
        <f t="shared" si="243"/>
        <v>1</v>
      </c>
      <c r="P1914" t="b">
        <f t="shared" si="244"/>
        <v>1</v>
      </c>
      <c r="R1914" t="str">
        <f t="shared" si="240"/>
        <v/>
      </c>
    </row>
    <row r="1915" spans="1:18" ht="14.25" hidden="1">
      <c r="A1915" s="1" t="s">
        <v>1870</v>
      </c>
      <c r="B1915" s="1" t="str">
        <f t="shared" si="238"/>
        <v>b832431c</v>
      </c>
      <c r="C1915" s="3">
        <v>44979</v>
      </c>
      <c r="D1915" s="6" t="s">
        <v>1798</v>
      </c>
      <c r="E1915" s="2" t="str">
        <f t="shared" si="237"/>
        <v>East</v>
      </c>
      <c r="F1915" s="4" t="s">
        <v>1645</v>
      </c>
      <c r="G1915" s="4" t="str">
        <f t="shared" si="239"/>
        <v>Furniture</v>
      </c>
      <c r="H1915" s="1">
        <v>3442.86</v>
      </c>
      <c r="I1915" s="1">
        <v>24</v>
      </c>
      <c r="J1915" s="1">
        <v>37</v>
      </c>
      <c r="K1915" s="1">
        <v>1313.43</v>
      </c>
      <c r="M1915" t="b">
        <f t="shared" si="241"/>
        <v>1</v>
      </c>
      <c r="N1915" t="b">
        <f t="shared" si="242"/>
        <v>1</v>
      </c>
      <c r="O1915" t="b">
        <f t="shared" si="243"/>
        <v>1</v>
      </c>
      <c r="P1915" t="b">
        <f t="shared" si="244"/>
        <v>1</v>
      </c>
      <c r="R1915" t="str">
        <f t="shared" si="240"/>
        <v/>
      </c>
    </row>
    <row r="1916" spans="1:18" ht="14.25">
      <c r="A1916" s="1" t="s">
        <v>1871</v>
      </c>
      <c r="B1916" s="1" t="str">
        <f t="shared" si="238"/>
        <v>78d3afbf</v>
      </c>
      <c r="C1916" s="3">
        <v>45281</v>
      </c>
      <c r="D1916" s="2" t="s">
        <v>3910</v>
      </c>
      <c r="E1916" s="2" t="str">
        <f t="shared" si="237"/>
        <v>North</v>
      </c>
      <c r="F1916" s="4" t="s">
        <v>1474</v>
      </c>
      <c r="G1916" s="4" t="str">
        <f t="shared" si="239"/>
        <v>Clothing</v>
      </c>
      <c r="H1916" s="1">
        <v>2088.31</v>
      </c>
      <c r="I1916" s="1">
        <v>30</v>
      </c>
      <c r="J1916" s="1">
        <v>32</v>
      </c>
      <c r="K1916" s="1">
        <v>1031.94</v>
      </c>
      <c r="M1916" t="b">
        <f t="shared" si="241"/>
        <v>1</v>
      </c>
      <c r="N1916" t="b">
        <f t="shared" si="242"/>
        <v>1</v>
      </c>
      <c r="O1916" t="b">
        <f t="shared" si="243"/>
        <v>1</v>
      </c>
      <c r="P1916" t="b">
        <f t="shared" si="244"/>
        <v>1</v>
      </c>
      <c r="R1916" t="str">
        <f t="shared" si="240"/>
        <v/>
      </c>
    </row>
    <row r="1917" spans="1:18" ht="14.25" hidden="1">
      <c r="A1917" s="1" t="s">
        <v>1872</v>
      </c>
      <c r="B1917" s="1" t="str">
        <f t="shared" si="238"/>
        <v>7e4a6d1f</v>
      </c>
      <c r="C1917" s="3">
        <v>45195</v>
      </c>
      <c r="D1917" s="2" t="s">
        <v>3910</v>
      </c>
      <c r="E1917" s="2" t="str">
        <f t="shared" si="237"/>
        <v>North</v>
      </c>
      <c r="F1917" s="4" t="s">
        <v>3914</v>
      </c>
      <c r="G1917" s="4" t="str">
        <f t="shared" si="239"/>
        <v>Sports</v>
      </c>
      <c r="H1917" s="1">
        <v>1577.02</v>
      </c>
      <c r="I1917" s="1">
        <v>25</v>
      </c>
      <c r="J1917" s="1">
        <v>22</v>
      </c>
      <c r="K1917" s="1">
        <v>610.01</v>
      </c>
      <c r="M1917" t="b">
        <f t="shared" si="241"/>
        <v>1</v>
      </c>
      <c r="N1917" t="b">
        <f t="shared" si="242"/>
        <v>1</v>
      </c>
      <c r="O1917" t="b">
        <f t="shared" si="243"/>
        <v>1</v>
      </c>
      <c r="P1917" t="b">
        <f t="shared" si="244"/>
        <v>1</v>
      </c>
      <c r="R1917" t="str">
        <f t="shared" si="240"/>
        <v/>
      </c>
    </row>
    <row r="1918" spans="1:18" ht="14.25" hidden="1">
      <c r="A1918" s="1" t="s">
        <v>1873</v>
      </c>
      <c r="B1918" s="1" t="str">
        <f t="shared" si="238"/>
        <v>7d8c0868</v>
      </c>
      <c r="C1918" s="3">
        <v>45487</v>
      </c>
      <c r="D1918" s="2" t="s">
        <v>3913</v>
      </c>
      <c r="E1918" s="2" t="str">
        <f t="shared" si="237"/>
        <v>South</v>
      </c>
      <c r="F1918" s="4" t="s">
        <v>1645</v>
      </c>
      <c r="G1918" s="4" t="str">
        <f t="shared" si="239"/>
        <v>Furniture</v>
      </c>
      <c r="H1918" s="1">
        <v>4828.9399999999996</v>
      </c>
      <c r="I1918" s="1">
        <v>4</v>
      </c>
      <c r="J1918" s="1">
        <v>25</v>
      </c>
      <c r="K1918" s="1">
        <v>1993.42</v>
      </c>
      <c r="M1918" t="b">
        <f t="shared" si="241"/>
        <v>1</v>
      </c>
      <c r="N1918" t="b">
        <f t="shared" si="242"/>
        <v>1</v>
      </c>
      <c r="O1918" t="b">
        <f t="shared" si="243"/>
        <v>1</v>
      </c>
      <c r="P1918" t="b">
        <f t="shared" si="244"/>
        <v>1</v>
      </c>
      <c r="R1918" t="str">
        <f t="shared" si="240"/>
        <v/>
      </c>
    </row>
    <row r="1919" spans="1:18" ht="14.25" hidden="1">
      <c r="A1919" s="1" t="s">
        <v>1874</v>
      </c>
      <c r="B1919" s="1" t="str">
        <f t="shared" si="238"/>
        <v>59522fd1</v>
      </c>
      <c r="C1919" s="3">
        <v>45237</v>
      </c>
      <c r="D1919" s="2" t="s">
        <v>3913</v>
      </c>
      <c r="E1919" s="2" t="str">
        <f t="shared" si="237"/>
        <v>South</v>
      </c>
      <c r="F1919" s="4" t="s">
        <v>3914</v>
      </c>
      <c r="G1919" s="4" t="str">
        <f t="shared" si="239"/>
        <v>Sports</v>
      </c>
      <c r="H1919" s="1">
        <v>1038.9000000000001</v>
      </c>
      <c r="I1919" s="1">
        <v>23</v>
      </c>
      <c r="J1919" s="1">
        <v>43</v>
      </c>
      <c r="K1919" s="1">
        <v>1681.78</v>
      </c>
      <c r="M1919" t="b">
        <f t="shared" si="241"/>
        <v>1</v>
      </c>
      <c r="N1919" t="b">
        <f t="shared" si="242"/>
        <v>1</v>
      </c>
      <c r="O1919" t="b">
        <f t="shared" si="243"/>
        <v>1</v>
      </c>
      <c r="P1919" t="b">
        <f t="shared" si="244"/>
        <v>1</v>
      </c>
      <c r="R1919" t="str">
        <f t="shared" si="240"/>
        <v/>
      </c>
    </row>
    <row r="1920" spans="1:18" ht="14.25">
      <c r="A1920" s="1" t="s">
        <v>1875</v>
      </c>
      <c r="B1920" s="1" t="str">
        <f t="shared" si="238"/>
        <v>32d3dfed</v>
      </c>
      <c r="C1920" s="3">
        <v>44929</v>
      </c>
      <c r="D1920" s="2" t="s">
        <v>3910</v>
      </c>
      <c r="E1920" s="2" t="str">
        <f t="shared" si="237"/>
        <v>North</v>
      </c>
      <c r="F1920" s="4" t="s">
        <v>1474</v>
      </c>
      <c r="G1920" s="4" t="str">
        <f t="shared" si="239"/>
        <v>Clothing</v>
      </c>
      <c r="H1920" s="1">
        <v>474.32</v>
      </c>
      <c r="I1920" s="1">
        <v>20</v>
      </c>
      <c r="J1920" s="1">
        <v>48</v>
      </c>
      <c r="K1920" s="1">
        <v>1213.55</v>
      </c>
      <c r="M1920" t="b">
        <f t="shared" si="241"/>
        <v>1</v>
      </c>
      <c r="N1920" t="b">
        <f t="shared" si="242"/>
        <v>1</v>
      </c>
      <c r="O1920" t="b">
        <f t="shared" si="243"/>
        <v>1</v>
      </c>
      <c r="P1920" t="b">
        <f t="shared" si="244"/>
        <v>1</v>
      </c>
      <c r="R1920" t="str">
        <f t="shared" si="240"/>
        <v/>
      </c>
    </row>
    <row r="1921" spans="1:18" ht="14.25">
      <c r="A1921" s="1" t="s">
        <v>1876</v>
      </c>
      <c r="B1921" s="1" t="str">
        <f t="shared" si="238"/>
        <v>d590fe37</v>
      </c>
      <c r="C1921" s="3">
        <v>45098</v>
      </c>
      <c r="D1921" s="2" t="s">
        <v>3911</v>
      </c>
      <c r="E1921" s="2" t="str">
        <f t="shared" si="237"/>
        <v>West</v>
      </c>
      <c r="F1921" s="4" t="s">
        <v>1474</v>
      </c>
      <c r="G1921" s="4" t="str">
        <f t="shared" si="239"/>
        <v>Clothing</v>
      </c>
      <c r="H1921" s="1">
        <v>1579.73</v>
      </c>
      <c r="I1921" s="1">
        <v>26</v>
      </c>
      <c r="J1921" s="1">
        <v>8</v>
      </c>
      <c r="K1921" s="1">
        <v>798.26</v>
      </c>
      <c r="M1921" t="b">
        <f t="shared" si="241"/>
        <v>1</v>
      </c>
      <c r="N1921" t="b">
        <f t="shared" si="242"/>
        <v>1</v>
      </c>
      <c r="O1921" t="b">
        <f t="shared" si="243"/>
        <v>1</v>
      </c>
      <c r="P1921" t="b">
        <f t="shared" si="244"/>
        <v>1</v>
      </c>
      <c r="R1921" t="str">
        <f t="shared" si="240"/>
        <v/>
      </c>
    </row>
    <row r="1922" spans="1:18" ht="14.25">
      <c r="A1922" s="1" t="s">
        <v>1877</v>
      </c>
      <c r="B1922" s="1" t="str">
        <f t="shared" si="238"/>
        <v>c6abc7e9</v>
      </c>
      <c r="C1922" s="3">
        <v>44928</v>
      </c>
      <c r="D1922" s="6" t="s">
        <v>1798</v>
      </c>
      <c r="E1922" s="2" t="str">
        <f t="shared" ref="E1922:E1985" si="245">PROPER(TRIM(D1922))</f>
        <v>East</v>
      </c>
      <c r="F1922" s="4" t="s">
        <v>1474</v>
      </c>
      <c r="G1922" s="4" t="str">
        <f t="shared" si="239"/>
        <v>Clothing</v>
      </c>
      <c r="H1922" s="1">
        <v>4130.18</v>
      </c>
      <c r="I1922" s="1">
        <v>13</v>
      </c>
      <c r="J1922" s="1">
        <v>30</v>
      </c>
      <c r="K1922" s="1">
        <v>1489.94</v>
      </c>
      <c r="M1922" t="b">
        <f t="shared" si="241"/>
        <v>1</v>
      </c>
      <c r="N1922" t="b">
        <f t="shared" si="242"/>
        <v>1</v>
      </c>
      <c r="O1922" t="b">
        <f t="shared" si="243"/>
        <v>1</v>
      </c>
      <c r="P1922" t="b">
        <f t="shared" si="244"/>
        <v>1</v>
      </c>
      <c r="R1922" t="str">
        <f t="shared" si="240"/>
        <v/>
      </c>
    </row>
    <row r="1923" spans="1:18" ht="14.25">
      <c r="A1923" s="1" t="s">
        <v>1878</v>
      </c>
      <c r="B1923" s="1" t="str">
        <f t="shared" ref="B1923:B1986" si="246">TRIM(A1923)</f>
        <v>1f0aea01</v>
      </c>
      <c r="C1923" s="3">
        <v>45585</v>
      </c>
      <c r="D1923" s="2" t="s">
        <v>3913</v>
      </c>
      <c r="E1923" s="2" t="str">
        <f t="shared" si="245"/>
        <v>South</v>
      </c>
      <c r="F1923" s="4" t="s">
        <v>1474</v>
      </c>
      <c r="G1923" s="4" t="str">
        <f t="shared" ref="G1923:G1986" si="247">PROPER(TRIM(SUBSTITUTE(F1923,"$","s")))</f>
        <v>Clothing</v>
      </c>
      <c r="H1923" s="1">
        <v>164.35</v>
      </c>
      <c r="I1923" s="1">
        <v>9</v>
      </c>
      <c r="J1923" s="1">
        <v>29</v>
      </c>
      <c r="K1923" s="1">
        <v>482.13</v>
      </c>
      <c r="M1923" t="b">
        <f t="shared" si="241"/>
        <v>1</v>
      </c>
      <c r="N1923" t="b">
        <f t="shared" si="242"/>
        <v>1</v>
      </c>
      <c r="O1923" t="b">
        <f t="shared" si="243"/>
        <v>1</v>
      </c>
      <c r="P1923" t="b">
        <f t="shared" si="244"/>
        <v>1</v>
      </c>
      <c r="R1923" t="str">
        <f t="shared" ref="R1923:R1986" si="248">SUBSTITUTE(SUBSTITUTE(Q1923,"@",""),"#","")</f>
        <v/>
      </c>
    </row>
    <row r="1924" spans="1:18" ht="14.25" hidden="1">
      <c r="A1924" s="1" t="s">
        <v>1879</v>
      </c>
      <c r="B1924" s="1" t="str">
        <f t="shared" si="246"/>
        <v>d3a78e4b</v>
      </c>
      <c r="C1924" s="3">
        <v>45432</v>
      </c>
      <c r="D1924" s="2" t="s">
        <v>3911</v>
      </c>
      <c r="E1924" s="2" t="str">
        <f t="shared" si="245"/>
        <v>West</v>
      </c>
      <c r="F1924" s="4" t="s">
        <v>1222</v>
      </c>
      <c r="G1924" s="4" t="str">
        <f t="shared" si="247"/>
        <v>Electronics</v>
      </c>
      <c r="H1924" s="1">
        <v>1820.1</v>
      </c>
      <c r="I1924" s="1">
        <v>18</v>
      </c>
      <c r="J1924" s="1">
        <v>0</v>
      </c>
      <c r="K1924" s="1">
        <v>1384.45</v>
      </c>
      <c r="M1924" t="b">
        <f t="shared" si="241"/>
        <v>1</v>
      </c>
      <c r="N1924" t="b">
        <f t="shared" si="242"/>
        <v>1</v>
      </c>
      <c r="O1924" t="b">
        <f t="shared" si="243"/>
        <v>1</v>
      </c>
      <c r="P1924" t="b">
        <f t="shared" si="244"/>
        <v>1</v>
      </c>
      <c r="R1924" t="str">
        <f t="shared" si="248"/>
        <v/>
      </c>
    </row>
    <row r="1925" spans="1:18" ht="14.25" hidden="1">
      <c r="A1925" s="1" t="s">
        <v>1880</v>
      </c>
      <c r="B1925" s="1" t="str">
        <f t="shared" si="246"/>
        <v>84939d82</v>
      </c>
      <c r="C1925" s="3">
        <v>45142</v>
      </c>
      <c r="D1925" s="2" t="s">
        <v>3910</v>
      </c>
      <c r="E1925" s="2" t="str">
        <f t="shared" si="245"/>
        <v>North</v>
      </c>
      <c r="F1925" s="4" t="s">
        <v>1645</v>
      </c>
      <c r="G1925" s="4" t="str">
        <f t="shared" si="247"/>
        <v>Furniture</v>
      </c>
      <c r="H1925" s="1">
        <v>4257.3900000000003</v>
      </c>
      <c r="I1925" s="1">
        <v>18</v>
      </c>
      <c r="J1925" s="1">
        <v>29</v>
      </c>
      <c r="K1925" s="1">
        <v>505.39</v>
      </c>
      <c r="M1925" t="b">
        <f t="shared" si="241"/>
        <v>1</v>
      </c>
      <c r="N1925" t="b">
        <f t="shared" si="242"/>
        <v>1</v>
      </c>
      <c r="O1925" t="b">
        <f t="shared" si="243"/>
        <v>1</v>
      </c>
      <c r="P1925" t="b">
        <f t="shared" si="244"/>
        <v>1</v>
      </c>
      <c r="R1925" t="str">
        <f t="shared" si="248"/>
        <v/>
      </c>
    </row>
    <row r="1926" spans="1:18" ht="14.25" hidden="1">
      <c r="A1926" s="1" t="s">
        <v>1881</v>
      </c>
      <c r="B1926" s="1" t="str">
        <f t="shared" si="246"/>
        <v>7ea255b0</v>
      </c>
      <c r="C1926" s="3">
        <v>45256</v>
      </c>
      <c r="D1926" s="6" t="s">
        <v>1798</v>
      </c>
      <c r="E1926" s="2" t="str">
        <f t="shared" si="245"/>
        <v>East</v>
      </c>
      <c r="F1926" s="4" t="s">
        <v>1645</v>
      </c>
      <c r="G1926" s="4" t="str">
        <f t="shared" si="247"/>
        <v>Furniture</v>
      </c>
      <c r="H1926" s="1">
        <v>4984.8900000000003</v>
      </c>
      <c r="I1926" s="1">
        <v>15</v>
      </c>
      <c r="J1926" s="1">
        <v>29</v>
      </c>
      <c r="K1926" s="1">
        <v>1036.83</v>
      </c>
      <c r="M1926" t="b">
        <f t="shared" ref="M1926:M1989" si="249">AND(ISNUMBER(H1926),H1926&lt;&gt;"")</f>
        <v>1</v>
      </c>
      <c r="N1926" t="b">
        <f t="shared" ref="N1926:N1989" si="250">AND(ISNUMBER(I1926),I1926&lt;&gt;"")</f>
        <v>1</v>
      </c>
      <c r="O1926" t="b">
        <f t="shared" ref="O1926:O1989" si="251">AND(ISNUMBER(J1926),J1926&lt;&gt;"")</f>
        <v>1</v>
      </c>
      <c r="P1926" t="b">
        <f t="shared" ref="P1926:P1989" si="252">AND(ISNUMBER(K1926),K1926&lt;&gt;"")</f>
        <v>1</v>
      </c>
      <c r="R1926" t="str">
        <f t="shared" si="248"/>
        <v/>
      </c>
    </row>
    <row r="1927" spans="1:18" ht="14.25" hidden="1">
      <c r="A1927" s="1" t="s">
        <v>1882</v>
      </c>
      <c r="B1927" s="1" t="str">
        <f t="shared" si="246"/>
        <v>6b53b632</v>
      </c>
      <c r="C1927" s="3">
        <v>45161</v>
      </c>
      <c r="D1927" s="2" t="s">
        <v>3911</v>
      </c>
      <c r="E1927" s="2" t="str">
        <f t="shared" si="245"/>
        <v>West</v>
      </c>
      <c r="F1927" s="4" t="s">
        <v>3914</v>
      </c>
      <c r="G1927" s="4" t="str">
        <f t="shared" si="247"/>
        <v>Sports</v>
      </c>
      <c r="H1927" s="1">
        <v>4353.24</v>
      </c>
      <c r="I1927" s="1">
        <v>40</v>
      </c>
      <c r="J1927" s="1">
        <v>10</v>
      </c>
      <c r="K1927" s="1">
        <v>568.04999999999995</v>
      </c>
      <c r="M1927" t="b">
        <f t="shared" si="249"/>
        <v>1</v>
      </c>
      <c r="N1927" t="b">
        <f t="shared" si="250"/>
        <v>1</v>
      </c>
      <c r="O1927" t="b">
        <f t="shared" si="251"/>
        <v>1</v>
      </c>
      <c r="P1927" t="b">
        <f t="shared" si="252"/>
        <v>1</v>
      </c>
      <c r="R1927" t="str">
        <f t="shared" si="248"/>
        <v/>
      </c>
    </row>
    <row r="1928" spans="1:18" ht="14.25" hidden="1">
      <c r="A1928" s="1" t="s">
        <v>1883</v>
      </c>
      <c r="B1928" s="1" t="str">
        <f t="shared" si="246"/>
        <v>e273692a</v>
      </c>
      <c r="C1928" s="3">
        <v>44912</v>
      </c>
      <c r="D1928" s="2" t="s">
        <v>3911</v>
      </c>
      <c r="E1928" s="2" t="str">
        <f t="shared" si="245"/>
        <v>West</v>
      </c>
      <c r="F1928" s="4" t="s">
        <v>1222</v>
      </c>
      <c r="G1928" s="4" t="str">
        <f t="shared" si="247"/>
        <v>Electronics</v>
      </c>
      <c r="H1928" s="1">
        <v>1518.92</v>
      </c>
      <c r="I1928" s="1">
        <v>19</v>
      </c>
      <c r="J1928" s="1">
        <v>18</v>
      </c>
      <c r="K1928" s="1">
        <v>555.79</v>
      </c>
      <c r="M1928" t="b">
        <f t="shared" si="249"/>
        <v>1</v>
      </c>
      <c r="N1928" t="b">
        <f t="shared" si="250"/>
        <v>1</v>
      </c>
      <c r="O1928" t="b">
        <f t="shared" si="251"/>
        <v>1</v>
      </c>
      <c r="P1928" t="b">
        <f t="shared" si="252"/>
        <v>1</v>
      </c>
      <c r="R1928" t="str">
        <f t="shared" si="248"/>
        <v/>
      </c>
    </row>
    <row r="1929" spans="1:18" ht="14.25" hidden="1">
      <c r="A1929" s="1" t="s">
        <v>1884</v>
      </c>
      <c r="B1929" s="1" t="str">
        <f t="shared" si="246"/>
        <v>33bc7551</v>
      </c>
      <c r="C1929" s="3">
        <v>45235</v>
      </c>
      <c r="D1929" s="2" t="s">
        <v>3911</v>
      </c>
      <c r="E1929" s="2" t="str">
        <f t="shared" si="245"/>
        <v>West</v>
      </c>
      <c r="F1929" s="4" t="s">
        <v>1645</v>
      </c>
      <c r="G1929" s="4" t="str">
        <f t="shared" si="247"/>
        <v>Furniture</v>
      </c>
      <c r="H1929" s="1">
        <v>4986.21</v>
      </c>
      <c r="I1929" s="1">
        <v>20</v>
      </c>
      <c r="J1929" s="1">
        <v>12</v>
      </c>
      <c r="K1929" s="1">
        <v>845.5</v>
      </c>
      <c r="M1929" t="b">
        <f t="shared" si="249"/>
        <v>1</v>
      </c>
      <c r="N1929" t="b">
        <f t="shared" si="250"/>
        <v>1</v>
      </c>
      <c r="O1929" t="b">
        <f t="shared" si="251"/>
        <v>1</v>
      </c>
      <c r="P1929" t="b">
        <f t="shared" si="252"/>
        <v>1</v>
      </c>
      <c r="R1929" t="str">
        <f t="shared" si="248"/>
        <v/>
      </c>
    </row>
    <row r="1930" spans="1:18" ht="14.25" hidden="1">
      <c r="A1930" s="1" t="s">
        <v>1885</v>
      </c>
      <c r="B1930" s="1" t="str">
        <f t="shared" si="246"/>
        <v>f415042a</v>
      </c>
      <c r="C1930" s="3">
        <v>45006</v>
      </c>
      <c r="D1930" s="2" t="s">
        <v>3913</v>
      </c>
      <c r="E1930" s="2" t="str">
        <f t="shared" si="245"/>
        <v>South</v>
      </c>
      <c r="F1930" s="4" t="s">
        <v>88</v>
      </c>
      <c r="G1930" s="4" t="str">
        <f t="shared" si="247"/>
        <v>Groceries</v>
      </c>
      <c r="H1930" s="1">
        <v>727.38</v>
      </c>
      <c r="I1930" s="1">
        <v>3</v>
      </c>
      <c r="J1930" s="1">
        <v>11</v>
      </c>
      <c r="K1930" s="1">
        <v>86.85</v>
      </c>
      <c r="M1930" t="b">
        <f t="shared" si="249"/>
        <v>1</v>
      </c>
      <c r="N1930" t="b">
        <f t="shared" si="250"/>
        <v>1</v>
      </c>
      <c r="O1930" t="b">
        <f t="shared" si="251"/>
        <v>1</v>
      </c>
      <c r="P1930" t="b">
        <f t="shared" si="252"/>
        <v>1</v>
      </c>
      <c r="R1930" t="str">
        <f t="shared" si="248"/>
        <v/>
      </c>
    </row>
    <row r="1931" spans="1:18" ht="14.25">
      <c r="A1931" s="1" t="s">
        <v>1886</v>
      </c>
      <c r="B1931" s="1" t="str">
        <f t="shared" si="246"/>
        <v>cbe3f748</v>
      </c>
      <c r="C1931" s="3">
        <v>45283</v>
      </c>
      <c r="D1931" s="2" t="s">
        <v>3910</v>
      </c>
      <c r="E1931" s="2" t="str">
        <f t="shared" si="245"/>
        <v>North</v>
      </c>
      <c r="F1931" s="4" t="s">
        <v>1474</v>
      </c>
      <c r="G1931" s="4" t="str">
        <f t="shared" si="247"/>
        <v>Clothing</v>
      </c>
      <c r="H1931" s="1">
        <v>3369.48</v>
      </c>
      <c r="I1931" s="1">
        <v>49</v>
      </c>
      <c r="J1931" s="1">
        <v>43</v>
      </c>
      <c r="K1931" s="1">
        <v>558.27</v>
      </c>
      <c r="M1931" t="b">
        <f t="shared" si="249"/>
        <v>1</v>
      </c>
      <c r="N1931" t="b">
        <f t="shared" si="250"/>
        <v>1</v>
      </c>
      <c r="O1931" t="b">
        <f t="shared" si="251"/>
        <v>1</v>
      </c>
      <c r="P1931" t="b">
        <f t="shared" si="252"/>
        <v>1</v>
      </c>
      <c r="R1931" t="str">
        <f t="shared" si="248"/>
        <v/>
      </c>
    </row>
    <row r="1932" spans="1:18" ht="14.25" hidden="1">
      <c r="A1932" s="1" t="s">
        <v>1887</v>
      </c>
      <c r="B1932" s="1" t="str">
        <f t="shared" si="246"/>
        <v>3571eae6</v>
      </c>
      <c r="C1932" s="3">
        <v>45374</v>
      </c>
      <c r="D1932" s="6" t="s">
        <v>1798</v>
      </c>
      <c r="E1932" s="2" t="str">
        <f t="shared" si="245"/>
        <v>East</v>
      </c>
      <c r="F1932" s="4" t="s">
        <v>1222</v>
      </c>
      <c r="G1932" s="4" t="str">
        <f t="shared" si="247"/>
        <v>Electronics</v>
      </c>
      <c r="H1932" s="1">
        <v>3339.55</v>
      </c>
      <c r="I1932" s="1">
        <v>22</v>
      </c>
      <c r="J1932" s="1">
        <v>3</v>
      </c>
      <c r="K1932" s="1">
        <v>664.83</v>
      </c>
      <c r="M1932" t="b">
        <f t="shared" si="249"/>
        <v>1</v>
      </c>
      <c r="N1932" t="b">
        <f t="shared" si="250"/>
        <v>1</v>
      </c>
      <c r="O1932" t="b">
        <f t="shared" si="251"/>
        <v>1</v>
      </c>
      <c r="P1932" t="b">
        <f t="shared" si="252"/>
        <v>1</v>
      </c>
      <c r="R1932" t="str">
        <f t="shared" si="248"/>
        <v/>
      </c>
    </row>
    <row r="1933" spans="1:18" ht="14.25" hidden="1">
      <c r="A1933" s="1" t="s">
        <v>1888</v>
      </c>
      <c r="B1933" s="1" t="str">
        <f t="shared" si="246"/>
        <v>0dfe878c</v>
      </c>
      <c r="C1933" s="3">
        <v>45131</v>
      </c>
      <c r="D1933" s="2" t="s">
        <v>3913</v>
      </c>
      <c r="E1933" s="2" t="str">
        <f t="shared" si="245"/>
        <v>South</v>
      </c>
      <c r="F1933" s="4" t="s">
        <v>3914</v>
      </c>
      <c r="G1933" s="4" t="str">
        <f t="shared" si="247"/>
        <v>Sports</v>
      </c>
      <c r="H1933" s="1">
        <v>564.58000000000004</v>
      </c>
      <c r="I1933" s="1">
        <v>9</v>
      </c>
      <c r="J1933" s="1">
        <v>33</v>
      </c>
      <c r="K1933" s="1">
        <v>22.37</v>
      </c>
      <c r="M1933" t="b">
        <f t="shared" si="249"/>
        <v>1</v>
      </c>
      <c r="N1933" t="b">
        <f t="shared" si="250"/>
        <v>1</v>
      </c>
      <c r="O1933" t="b">
        <f t="shared" si="251"/>
        <v>1</v>
      </c>
      <c r="P1933" t="b">
        <f t="shared" si="252"/>
        <v>1</v>
      </c>
      <c r="R1933" t="str">
        <f t="shared" si="248"/>
        <v/>
      </c>
    </row>
    <row r="1934" spans="1:18" ht="14.25" hidden="1">
      <c r="A1934" s="1" t="s">
        <v>1889</v>
      </c>
      <c r="B1934" s="1" t="str">
        <f t="shared" si="246"/>
        <v>b43065ae</v>
      </c>
      <c r="C1934" s="3">
        <v>45499</v>
      </c>
      <c r="D1934" s="6" t="s">
        <v>1798</v>
      </c>
      <c r="E1934" s="2" t="str">
        <f t="shared" si="245"/>
        <v>East</v>
      </c>
      <c r="F1934" s="4" t="s">
        <v>1645</v>
      </c>
      <c r="G1934" s="4" t="str">
        <f t="shared" si="247"/>
        <v>Furniture</v>
      </c>
      <c r="H1934" s="1">
        <v>2457.6999999999998</v>
      </c>
      <c r="I1934" s="1">
        <v>22</v>
      </c>
      <c r="J1934" s="1">
        <v>35</v>
      </c>
      <c r="K1934" s="1">
        <v>1501.01</v>
      </c>
      <c r="M1934" t="b">
        <f t="shared" si="249"/>
        <v>1</v>
      </c>
      <c r="N1934" t="b">
        <f t="shared" si="250"/>
        <v>1</v>
      </c>
      <c r="O1934" t="b">
        <f t="shared" si="251"/>
        <v>1</v>
      </c>
      <c r="P1934" t="b">
        <f t="shared" si="252"/>
        <v>1</v>
      </c>
      <c r="R1934" t="str">
        <f t="shared" si="248"/>
        <v/>
      </c>
    </row>
    <row r="1935" spans="1:18" ht="14.25" hidden="1">
      <c r="A1935" s="1" t="s">
        <v>1890</v>
      </c>
      <c r="B1935" s="1" t="str">
        <f t="shared" si="246"/>
        <v>748fcb5b</v>
      </c>
      <c r="C1935" s="3">
        <v>45403</v>
      </c>
      <c r="D1935" s="2" t="s">
        <v>3910</v>
      </c>
      <c r="E1935" s="2" t="str">
        <f t="shared" si="245"/>
        <v>North</v>
      </c>
      <c r="F1935" s="4" t="s">
        <v>1645</v>
      </c>
      <c r="G1935" s="4" t="str">
        <f t="shared" si="247"/>
        <v>Furniture</v>
      </c>
      <c r="H1935" s="1">
        <v>1544.1</v>
      </c>
      <c r="I1935" s="1">
        <v>26</v>
      </c>
      <c r="J1935" s="1">
        <v>1</v>
      </c>
      <c r="K1935" s="1">
        <v>1667.44</v>
      </c>
      <c r="M1935" t="b">
        <f t="shared" si="249"/>
        <v>1</v>
      </c>
      <c r="N1935" t="b">
        <f t="shared" si="250"/>
        <v>1</v>
      </c>
      <c r="O1935" t="b">
        <f t="shared" si="251"/>
        <v>1</v>
      </c>
      <c r="P1935" t="b">
        <f t="shared" si="252"/>
        <v>1</v>
      </c>
      <c r="R1935" t="str">
        <f t="shared" si="248"/>
        <v/>
      </c>
    </row>
    <row r="1936" spans="1:18" ht="14.25" hidden="1">
      <c r="A1936" s="1" t="s">
        <v>1891</v>
      </c>
      <c r="B1936" s="1" t="str">
        <f t="shared" si="246"/>
        <v>b2deaee9</v>
      </c>
      <c r="C1936" s="3">
        <v>45392</v>
      </c>
      <c r="D1936" s="2" t="s">
        <v>3910</v>
      </c>
      <c r="E1936" s="2" t="str">
        <f t="shared" si="245"/>
        <v>North</v>
      </c>
      <c r="F1936" s="4" t="s">
        <v>1645</v>
      </c>
      <c r="G1936" s="4" t="str">
        <f t="shared" si="247"/>
        <v>Furniture</v>
      </c>
      <c r="H1936" s="1">
        <v>1125.3</v>
      </c>
      <c r="I1936" s="1">
        <v>30</v>
      </c>
      <c r="J1936" s="1">
        <v>10</v>
      </c>
      <c r="K1936" s="1">
        <v>201.69</v>
      </c>
      <c r="M1936" t="b">
        <f t="shared" si="249"/>
        <v>1</v>
      </c>
      <c r="N1936" t="b">
        <f t="shared" si="250"/>
        <v>1</v>
      </c>
      <c r="O1936" t="b">
        <f t="shared" si="251"/>
        <v>1</v>
      </c>
      <c r="P1936" t="b">
        <f t="shared" si="252"/>
        <v>1</v>
      </c>
      <c r="R1936" t="str">
        <f t="shared" si="248"/>
        <v/>
      </c>
    </row>
    <row r="1937" spans="1:18" ht="14.25" hidden="1">
      <c r="A1937" s="1" t="s">
        <v>1892</v>
      </c>
      <c r="B1937" s="1" t="str">
        <f t="shared" si="246"/>
        <v>7d978954</v>
      </c>
      <c r="C1937" s="3">
        <v>45377</v>
      </c>
      <c r="D1937" s="2" t="s">
        <v>3911</v>
      </c>
      <c r="E1937" s="2" t="str">
        <f t="shared" si="245"/>
        <v>West</v>
      </c>
      <c r="F1937" s="4" t="s">
        <v>3914</v>
      </c>
      <c r="G1937" s="4" t="str">
        <f t="shared" si="247"/>
        <v>Sports</v>
      </c>
      <c r="H1937" s="1">
        <v>2286.39</v>
      </c>
      <c r="I1937" s="1">
        <v>29</v>
      </c>
      <c r="J1937" s="1">
        <v>12</v>
      </c>
      <c r="K1937" s="1">
        <v>929.77</v>
      </c>
      <c r="M1937" t="b">
        <f t="shared" si="249"/>
        <v>1</v>
      </c>
      <c r="N1937" t="b">
        <f t="shared" si="250"/>
        <v>1</v>
      </c>
      <c r="O1937" t="b">
        <f t="shared" si="251"/>
        <v>1</v>
      </c>
      <c r="P1937" t="b">
        <f t="shared" si="252"/>
        <v>1</v>
      </c>
      <c r="R1937" t="str">
        <f t="shared" si="248"/>
        <v/>
      </c>
    </row>
    <row r="1938" spans="1:18" ht="14.25" hidden="1">
      <c r="A1938" s="1" t="s">
        <v>1893</v>
      </c>
      <c r="B1938" s="1" t="str">
        <f t="shared" si="246"/>
        <v>75f3b986</v>
      </c>
      <c r="C1938" s="3">
        <v>45428</v>
      </c>
      <c r="D1938" s="2" t="s">
        <v>3911</v>
      </c>
      <c r="E1938" s="2" t="str">
        <f t="shared" si="245"/>
        <v>West</v>
      </c>
      <c r="F1938" s="4" t="s">
        <v>1645</v>
      </c>
      <c r="G1938" s="4" t="str">
        <f t="shared" si="247"/>
        <v>Furniture</v>
      </c>
      <c r="H1938" s="1">
        <v>3766.45</v>
      </c>
      <c r="I1938" s="1">
        <v>44</v>
      </c>
      <c r="J1938" s="1">
        <v>31</v>
      </c>
      <c r="K1938" s="1">
        <v>440.38</v>
      </c>
      <c r="M1938" t="b">
        <f t="shared" si="249"/>
        <v>1</v>
      </c>
      <c r="N1938" t="b">
        <f t="shared" si="250"/>
        <v>1</v>
      </c>
      <c r="O1938" t="b">
        <f t="shared" si="251"/>
        <v>1</v>
      </c>
      <c r="P1938" t="b">
        <f t="shared" si="252"/>
        <v>1</v>
      </c>
      <c r="R1938" t="str">
        <f t="shared" si="248"/>
        <v/>
      </c>
    </row>
    <row r="1939" spans="1:18" ht="14.25">
      <c r="A1939" s="1" t="s">
        <v>1894</v>
      </c>
      <c r="B1939" s="1" t="str">
        <f t="shared" si="246"/>
        <v>4be9f5e7</v>
      </c>
      <c r="C1939" s="3">
        <v>45005</v>
      </c>
      <c r="D1939" s="6" t="s">
        <v>1798</v>
      </c>
      <c r="E1939" s="2" t="str">
        <f t="shared" si="245"/>
        <v>East</v>
      </c>
      <c r="F1939" s="4" t="s">
        <v>1474</v>
      </c>
      <c r="G1939" s="4" t="str">
        <f t="shared" si="247"/>
        <v>Clothing</v>
      </c>
      <c r="H1939" s="1">
        <v>3245.17</v>
      </c>
      <c r="I1939" s="1">
        <v>42</v>
      </c>
      <c r="J1939" s="1">
        <v>41</v>
      </c>
      <c r="K1939" s="1">
        <v>745.81</v>
      </c>
      <c r="M1939" t="b">
        <f t="shared" si="249"/>
        <v>1</v>
      </c>
      <c r="N1939" t="b">
        <f t="shared" si="250"/>
        <v>1</v>
      </c>
      <c r="O1939" t="b">
        <f t="shared" si="251"/>
        <v>1</v>
      </c>
      <c r="P1939" t="b">
        <f t="shared" si="252"/>
        <v>1</v>
      </c>
      <c r="R1939" t="str">
        <f t="shared" si="248"/>
        <v/>
      </c>
    </row>
    <row r="1940" spans="1:18" ht="14.25">
      <c r="A1940" s="1" t="s">
        <v>1895</v>
      </c>
      <c r="B1940" s="1" t="str">
        <f t="shared" si="246"/>
        <v>ad096252</v>
      </c>
      <c r="C1940" s="3">
        <v>45352</v>
      </c>
      <c r="D1940" s="6" t="s">
        <v>1798</v>
      </c>
      <c r="E1940" s="2" t="str">
        <f t="shared" si="245"/>
        <v>East</v>
      </c>
      <c r="F1940" s="4" t="s">
        <v>1474</v>
      </c>
      <c r="G1940" s="4" t="str">
        <f t="shared" si="247"/>
        <v>Clothing</v>
      </c>
      <c r="H1940" s="1">
        <v>2320.7199999999998</v>
      </c>
      <c r="I1940" s="1">
        <v>45</v>
      </c>
      <c r="J1940" s="1">
        <v>26</v>
      </c>
      <c r="K1940" s="1">
        <v>1848.58</v>
      </c>
      <c r="M1940" t="b">
        <f t="shared" si="249"/>
        <v>1</v>
      </c>
      <c r="N1940" t="b">
        <f t="shared" si="250"/>
        <v>1</v>
      </c>
      <c r="O1940" t="b">
        <f t="shared" si="251"/>
        <v>1</v>
      </c>
      <c r="P1940" t="b">
        <f t="shared" si="252"/>
        <v>1</v>
      </c>
      <c r="R1940" t="str">
        <f t="shared" si="248"/>
        <v/>
      </c>
    </row>
    <row r="1941" spans="1:18" ht="14.25" hidden="1">
      <c r="A1941" s="1" t="s">
        <v>1896</v>
      </c>
      <c r="B1941" s="1" t="str">
        <f t="shared" si="246"/>
        <v>0f4c998c</v>
      </c>
      <c r="C1941" s="3">
        <v>45166</v>
      </c>
      <c r="D1941" s="2" t="s">
        <v>3911</v>
      </c>
      <c r="E1941" s="2" t="str">
        <f t="shared" si="245"/>
        <v>West</v>
      </c>
      <c r="F1941" s="4" t="s">
        <v>1222</v>
      </c>
      <c r="G1941" s="4" t="str">
        <f t="shared" si="247"/>
        <v>Electronics</v>
      </c>
      <c r="H1941" s="1">
        <v>677.21</v>
      </c>
      <c r="I1941" s="1">
        <v>40</v>
      </c>
      <c r="J1941" s="1">
        <v>20</v>
      </c>
      <c r="K1941" s="1">
        <v>838.03</v>
      </c>
      <c r="M1941" t="b">
        <f t="shared" si="249"/>
        <v>1</v>
      </c>
      <c r="N1941" t="b">
        <f t="shared" si="250"/>
        <v>1</v>
      </c>
      <c r="O1941" t="b">
        <f t="shared" si="251"/>
        <v>1</v>
      </c>
      <c r="P1941" t="b">
        <f t="shared" si="252"/>
        <v>1</v>
      </c>
      <c r="R1941" t="str">
        <f t="shared" si="248"/>
        <v/>
      </c>
    </row>
    <row r="1942" spans="1:18" ht="14.25" hidden="1">
      <c r="A1942" s="1" t="s">
        <v>1897</v>
      </c>
      <c r="B1942" s="1" t="str">
        <f t="shared" si="246"/>
        <v>186c56fc</v>
      </c>
      <c r="C1942" s="3">
        <v>45351</v>
      </c>
      <c r="D1942" s="6" t="s">
        <v>1798</v>
      </c>
      <c r="E1942" s="2" t="str">
        <f t="shared" si="245"/>
        <v>East</v>
      </c>
      <c r="F1942" s="4" t="s">
        <v>1222</v>
      </c>
      <c r="G1942" s="4" t="str">
        <f t="shared" si="247"/>
        <v>Electronics</v>
      </c>
      <c r="H1942" s="1">
        <v>2632.72</v>
      </c>
      <c r="I1942" s="1">
        <v>8</v>
      </c>
      <c r="J1942" s="1">
        <v>16</v>
      </c>
      <c r="K1942" s="1">
        <v>347.11</v>
      </c>
      <c r="M1942" t="b">
        <f t="shared" si="249"/>
        <v>1</v>
      </c>
      <c r="N1942" t="b">
        <f t="shared" si="250"/>
        <v>1</v>
      </c>
      <c r="O1942" t="b">
        <f t="shared" si="251"/>
        <v>1</v>
      </c>
      <c r="P1942" t="b">
        <f t="shared" si="252"/>
        <v>1</v>
      </c>
      <c r="R1942" t="str">
        <f t="shared" si="248"/>
        <v/>
      </c>
    </row>
    <row r="1943" spans="1:18" ht="14.25" hidden="1">
      <c r="A1943" s="1" t="s">
        <v>1898</v>
      </c>
      <c r="B1943" s="1" t="str">
        <f t="shared" si="246"/>
        <v>cd538f37</v>
      </c>
      <c r="C1943" s="3">
        <v>45230</v>
      </c>
      <c r="D1943" s="2" t="s">
        <v>3913</v>
      </c>
      <c r="E1943" s="2" t="str">
        <f t="shared" si="245"/>
        <v>South</v>
      </c>
      <c r="F1943" s="4" t="s">
        <v>1645</v>
      </c>
      <c r="G1943" s="4" t="str">
        <f t="shared" si="247"/>
        <v>Furniture</v>
      </c>
      <c r="H1943" s="1">
        <v>1915.16</v>
      </c>
      <c r="I1943" s="1">
        <v>10</v>
      </c>
      <c r="J1943" s="1">
        <v>2</v>
      </c>
      <c r="K1943" s="1">
        <v>1262.3499999999999</v>
      </c>
      <c r="M1943" t="b">
        <f t="shared" si="249"/>
        <v>1</v>
      </c>
      <c r="N1943" t="b">
        <f t="shared" si="250"/>
        <v>1</v>
      </c>
      <c r="O1943" t="b">
        <f t="shared" si="251"/>
        <v>1</v>
      </c>
      <c r="P1943" t="b">
        <f t="shared" si="252"/>
        <v>1</v>
      </c>
      <c r="R1943" t="str">
        <f t="shared" si="248"/>
        <v/>
      </c>
    </row>
    <row r="1944" spans="1:18" ht="14.25" hidden="1">
      <c r="A1944" s="1" t="s">
        <v>1899</v>
      </c>
      <c r="B1944" s="1" t="str">
        <f t="shared" si="246"/>
        <v>dbdf3daa</v>
      </c>
      <c r="C1944" s="3">
        <v>45236</v>
      </c>
      <c r="D1944" s="2" t="s">
        <v>3910</v>
      </c>
      <c r="E1944" s="2" t="str">
        <f t="shared" si="245"/>
        <v>North</v>
      </c>
      <c r="F1944" s="4" t="s">
        <v>1222</v>
      </c>
      <c r="G1944" s="4" t="str">
        <f t="shared" si="247"/>
        <v>Electronics</v>
      </c>
      <c r="H1944" s="1">
        <v>1531.62</v>
      </c>
      <c r="I1944" s="1">
        <v>38</v>
      </c>
      <c r="J1944" s="1">
        <v>37</v>
      </c>
      <c r="K1944" s="1">
        <v>1118.18</v>
      </c>
      <c r="M1944" t="b">
        <f t="shared" si="249"/>
        <v>1</v>
      </c>
      <c r="N1944" t="b">
        <f t="shared" si="250"/>
        <v>1</v>
      </c>
      <c r="O1944" t="b">
        <f t="shared" si="251"/>
        <v>1</v>
      </c>
      <c r="P1944" t="b">
        <f t="shared" si="252"/>
        <v>1</v>
      </c>
      <c r="R1944" t="str">
        <f t="shared" si="248"/>
        <v/>
      </c>
    </row>
    <row r="1945" spans="1:18" ht="14.25">
      <c r="A1945" s="1" t="s">
        <v>1900</v>
      </c>
      <c r="B1945" s="1" t="str">
        <f t="shared" si="246"/>
        <v>9b42c036</v>
      </c>
      <c r="C1945" s="3">
        <v>45389</v>
      </c>
      <c r="D1945" s="2" t="s">
        <v>3911</v>
      </c>
      <c r="E1945" s="2" t="str">
        <f t="shared" si="245"/>
        <v>West</v>
      </c>
      <c r="F1945" s="4" t="s">
        <v>1474</v>
      </c>
      <c r="G1945" s="4" t="str">
        <f t="shared" si="247"/>
        <v>Clothing</v>
      </c>
      <c r="H1945" s="1">
        <v>4929.96</v>
      </c>
      <c r="I1945" s="1">
        <v>19</v>
      </c>
      <c r="J1945" s="1">
        <v>28</v>
      </c>
      <c r="K1945" s="1">
        <v>785.97</v>
      </c>
      <c r="M1945" t="b">
        <f t="shared" si="249"/>
        <v>1</v>
      </c>
      <c r="N1945" t="b">
        <f t="shared" si="250"/>
        <v>1</v>
      </c>
      <c r="O1945" t="b">
        <f t="shared" si="251"/>
        <v>1</v>
      </c>
      <c r="P1945" t="b">
        <f t="shared" si="252"/>
        <v>1</v>
      </c>
      <c r="R1945" t="str">
        <f t="shared" si="248"/>
        <v/>
      </c>
    </row>
    <row r="1946" spans="1:18" ht="14.25" hidden="1">
      <c r="A1946" s="1" t="s">
        <v>1901</v>
      </c>
      <c r="B1946" s="1" t="str">
        <f t="shared" si="246"/>
        <v>691cf9cd</v>
      </c>
      <c r="C1946" s="3">
        <v>45002</v>
      </c>
      <c r="D1946" s="6" t="s">
        <v>1798</v>
      </c>
      <c r="E1946" s="2" t="str">
        <f t="shared" si="245"/>
        <v>East</v>
      </c>
      <c r="F1946" s="4" t="s">
        <v>3914</v>
      </c>
      <c r="G1946" s="4" t="str">
        <f t="shared" si="247"/>
        <v>Sports</v>
      </c>
      <c r="H1946" s="1">
        <v>3295.78</v>
      </c>
      <c r="I1946" s="1">
        <v>17</v>
      </c>
      <c r="J1946" s="1">
        <v>39</v>
      </c>
      <c r="K1946" s="1">
        <v>909.05</v>
      </c>
      <c r="M1946" t="b">
        <f t="shared" si="249"/>
        <v>1</v>
      </c>
      <c r="N1946" t="b">
        <f t="shared" si="250"/>
        <v>1</v>
      </c>
      <c r="O1946" t="b">
        <f t="shared" si="251"/>
        <v>1</v>
      </c>
      <c r="P1946" t="b">
        <f t="shared" si="252"/>
        <v>1</v>
      </c>
      <c r="R1946" t="str">
        <f t="shared" si="248"/>
        <v/>
      </c>
    </row>
    <row r="1947" spans="1:18" ht="14.25" hidden="1">
      <c r="A1947" s="1" t="s">
        <v>1902</v>
      </c>
      <c r="B1947" s="1" t="str">
        <f t="shared" si="246"/>
        <v>4c22eca3</v>
      </c>
      <c r="C1947" s="3">
        <v>45610</v>
      </c>
      <c r="D1947" s="6" t="s">
        <v>1798</v>
      </c>
      <c r="E1947" s="2" t="str">
        <f t="shared" si="245"/>
        <v>East</v>
      </c>
      <c r="F1947" s="4" t="s">
        <v>88</v>
      </c>
      <c r="G1947" s="4" t="str">
        <f t="shared" si="247"/>
        <v>Groceries</v>
      </c>
      <c r="H1947" s="1">
        <v>3420.01</v>
      </c>
      <c r="I1947" s="1">
        <v>46</v>
      </c>
      <c r="J1947" s="1">
        <v>17</v>
      </c>
      <c r="K1947" s="1">
        <v>1824.97</v>
      </c>
      <c r="M1947" t="b">
        <f t="shared" si="249"/>
        <v>1</v>
      </c>
      <c r="N1947" t="b">
        <f t="shared" si="250"/>
        <v>1</v>
      </c>
      <c r="O1947" t="b">
        <f t="shared" si="251"/>
        <v>1</v>
      </c>
      <c r="P1947" t="b">
        <f t="shared" si="252"/>
        <v>1</v>
      </c>
      <c r="R1947" t="str">
        <f t="shared" si="248"/>
        <v/>
      </c>
    </row>
    <row r="1948" spans="1:18" ht="14.25" hidden="1">
      <c r="A1948" s="1" t="s">
        <v>1903</v>
      </c>
      <c r="B1948" s="1" t="str">
        <f t="shared" si="246"/>
        <v>d7323445</v>
      </c>
      <c r="C1948" s="3">
        <v>45334</v>
      </c>
      <c r="D1948" s="2" t="s">
        <v>3910</v>
      </c>
      <c r="E1948" s="2" t="str">
        <f t="shared" si="245"/>
        <v>North</v>
      </c>
      <c r="F1948" s="4" t="s">
        <v>1645</v>
      </c>
      <c r="G1948" s="4" t="str">
        <f t="shared" si="247"/>
        <v>Furniture</v>
      </c>
      <c r="H1948" s="1">
        <v>794.16</v>
      </c>
      <c r="I1948" s="1">
        <v>19</v>
      </c>
      <c r="J1948" s="1">
        <v>50</v>
      </c>
      <c r="K1948" s="1">
        <v>1427.52</v>
      </c>
      <c r="M1948" t="b">
        <f t="shared" si="249"/>
        <v>1</v>
      </c>
      <c r="N1948" t="b">
        <f t="shared" si="250"/>
        <v>1</v>
      </c>
      <c r="O1948" t="b">
        <f t="shared" si="251"/>
        <v>1</v>
      </c>
      <c r="P1948" t="b">
        <f t="shared" si="252"/>
        <v>1</v>
      </c>
      <c r="R1948" t="str">
        <f t="shared" si="248"/>
        <v/>
      </c>
    </row>
    <row r="1949" spans="1:18" ht="14.25">
      <c r="A1949" s="1" t="s">
        <v>1904</v>
      </c>
      <c r="B1949" s="1" t="str">
        <f t="shared" si="246"/>
        <v>e192b1ad</v>
      </c>
      <c r="C1949" s="3">
        <v>45332</v>
      </c>
      <c r="D1949" s="6" t="s">
        <v>1798</v>
      </c>
      <c r="E1949" s="2" t="str">
        <f t="shared" si="245"/>
        <v>East</v>
      </c>
      <c r="F1949" s="4" t="s">
        <v>1474</v>
      </c>
      <c r="G1949" s="4" t="str">
        <f t="shared" si="247"/>
        <v>Clothing</v>
      </c>
      <c r="H1949" s="1">
        <v>1316.48</v>
      </c>
      <c r="I1949" s="1">
        <v>43</v>
      </c>
      <c r="J1949" s="1">
        <v>20</v>
      </c>
      <c r="K1949" s="1">
        <v>543.34</v>
      </c>
      <c r="M1949" t="b">
        <f t="shared" si="249"/>
        <v>1</v>
      </c>
      <c r="N1949" t="b">
        <f t="shared" si="250"/>
        <v>1</v>
      </c>
      <c r="O1949" t="b">
        <f t="shared" si="251"/>
        <v>1</v>
      </c>
      <c r="P1949" t="b">
        <f t="shared" si="252"/>
        <v>1</v>
      </c>
      <c r="R1949" t="str">
        <f t="shared" si="248"/>
        <v/>
      </c>
    </row>
    <row r="1950" spans="1:18" ht="14.25">
      <c r="A1950" s="1" t="s">
        <v>1905</v>
      </c>
      <c r="B1950" s="1" t="str">
        <f t="shared" si="246"/>
        <v>0b261a50</v>
      </c>
      <c r="C1950" s="3">
        <v>44908</v>
      </c>
      <c r="D1950" s="2" t="s">
        <v>3913</v>
      </c>
      <c r="E1950" s="2" t="str">
        <f t="shared" si="245"/>
        <v>South</v>
      </c>
      <c r="F1950" s="4" t="s">
        <v>1474</v>
      </c>
      <c r="G1950" s="4" t="str">
        <f t="shared" si="247"/>
        <v>Clothing</v>
      </c>
      <c r="H1950" s="1">
        <v>224.63</v>
      </c>
      <c r="I1950" s="1">
        <v>19</v>
      </c>
      <c r="J1950" s="1">
        <v>23</v>
      </c>
      <c r="K1950" s="1">
        <v>1812.99</v>
      </c>
      <c r="M1950" t="b">
        <f t="shared" si="249"/>
        <v>1</v>
      </c>
      <c r="N1950" t="b">
        <f t="shared" si="250"/>
        <v>1</v>
      </c>
      <c r="O1950" t="b">
        <f t="shared" si="251"/>
        <v>1</v>
      </c>
      <c r="P1950" t="b">
        <f t="shared" si="252"/>
        <v>1</v>
      </c>
      <c r="R1950" t="str">
        <f t="shared" si="248"/>
        <v/>
      </c>
    </row>
    <row r="1951" spans="1:18" ht="14.25" hidden="1">
      <c r="A1951" s="1" t="s">
        <v>1906</v>
      </c>
      <c r="B1951" s="1" t="str">
        <f t="shared" si="246"/>
        <v>e026be1c</v>
      </c>
      <c r="C1951" s="3">
        <v>45396</v>
      </c>
      <c r="D1951" s="2" t="s">
        <v>3910</v>
      </c>
      <c r="E1951" s="2" t="str">
        <f t="shared" si="245"/>
        <v>North</v>
      </c>
      <c r="F1951" s="4" t="s">
        <v>1222</v>
      </c>
      <c r="G1951" s="4" t="str">
        <f t="shared" si="247"/>
        <v>Electronics</v>
      </c>
      <c r="H1951" s="1">
        <v>2848.32</v>
      </c>
      <c r="I1951" s="1">
        <v>50</v>
      </c>
      <c r="J1951" s="1">
        <v>23</v>
      </c>
      <c r="K1951" s="1">
        <v>795.94</v>
      </c>
      <c r="M1951" t="b">
        <f t="shared" si="249"/>
        <v>1</v>
      </c>
      <c r="N1951" t="b">
        <f t="shared" si="250"/>
        <v>1</v>
      </c>
      <c r="O1951" t="b">
        <f t="shared" si="251"/>
        <v>1</v>
      </c>
      <c r="P1951" t="b">
        <f t="shared" si="252"/>
        <v>1</v>
      </c>
      <c r="R1951" t="str">
        <f t="shared" si="248"/>
        <v/>
      </c>
    </row>
    <row r="1952" spans="1:18" ht="14.25">
      <c r="A1952" s="1" t="s">
        <v>1907</v>
      </c>
      <c r="B1952" s="1" t="str">
        <f t="shared" si="246"/>
        <v>4eb6053d</v>
      </c>
      <c r="C1952" s="3">
        <v>45328</v>
      </c>
      <c r="D1952" s="6" t="s">
        <v>1798</v>
      </c>
      <c r="E1952" s="2" t="str">
        <f t="shared" si="245"/>
        <v>East</v>
      </c>
      <c r="F1952" s="4" t="s">
        <v>1474</v>
      </c>
      <c r="G1952" s="4" t="str">
        <f t="shared" si="247"/>
        <v>Clothing</v>
      </c>
      <c r="H1952" s="1">
        <v>2136.5500000000002</v>
      </c>
      <c r="I1952" s="1">
        <v>39</v>
      </c>
      <c r="J1952" s="1">
        <v>41</v>
      </c>
      <c r="K1952" s="1">
        <v>1103.0899999999999</v>
      </c>
      <c r="M1952" t="b">
        <f t="shared" si="249"/>
        <v>1</v>
      </c>
      <c r="N1952" t="b">
        <f t="shared" si="250"/>
        <v>1</v>
      </c>
      <c r="O1952" t="b">
        <f t="shared" si="251"/>
        <v>1</v>
      </c>
      <c r="P1952" t="b">
        <f t="shared" si="252"/>
        <v>1</v>
      </c>
      <c r="R1952" t="str">
        <f t="shared" si="248"/>
        <v/>
      </c>
    </row>
    <row r="1953" spans="1:18" ht="14.25" hidden="1">
      <c r="A1953" s="1" t="s">
        <v>1908</v>
      </c>
      <c r="B1953" s="1" t="str">
        <f t="shared" si="246"/>
        <v>6c80638a</v>
      </c>
      <c r="C1953" s="3">
        <v>45002</v>
      </c>
      <c r="D1953" s="2" t="s">
        <v>3910</v>
      </c>
      <c r="E1953" s="2" t="str">
        <f t="shared" si="245"/>
        <v>North</v>
      </c>
      <c r="F1953" s="4" t="s">
        <v>1222</v>
      </c>
      <c r="G1953" s="4" t="str">
        <f t="shared" si="247"/>
        <v>Electronics</v>
      </c>
      <c r="H1953" s="1">
        <v>1275.29</v>
      </c>
      <c r="I1953" s="1">
        <v>18</v>
      </c>
      <c r="J1953" s="1">
        <v>17</v>
      </c>
      <c r="K1953" s="1">
        <v>1150.6300000000001</v>
      </c>
      <c r="M1953" t="b">
        <f t="shared" si="249"/>
        <v>1</v>
      </c>
      <c r="N1953" t="b">
        <f t="shared" si="250"/>
        <v>1</v>
      </c>
      <c r="O1953" t="b">
        <f t="shared" si="251"/>
        <v>1</v>
      </c>
      <c r="P1953" t="b">
        <f t="shared" si="252"/>
        <v>1</v>
      </c>
      <c r="R1953" t="str">
        <f t="shared" si="248"/>
        <v/>
      </c>
    </row>
    <row r="1954" spans="1:18" ht="14.25" hidden="1">
      <c r="A1954" s="1" t="s">
        <v>1909</v>
      </c>
      <c r="B1954" s="1" t="str">
        <f t="shared" si="246"/>
        <v>6a97d26f</v>
      </c>
      <c r="C1954" s="3">
        <v>44910</v>
      </c>
      <c r="D1954" s="6" t="s">
        <v>1798</v>
      </c>
      <c r="E1954" s="2" t="str">
        <f t="shared" si="245"/>
        <v>East</v>
      </c>
      <c r="F1954" s="4" t="s">
        <v>88</v>
      </c>
      <c r="G1954" s="4" t="str">
        <f t="shared" si="247"/>
        <v>Groceries</v>
      </c>
      <c r="H1954" s="1">
        <v>824.83</v>
      </c>
      <c r="I1954" s="1">
        <v>3</v>
      </c>
      <c r="J1954" s="1">
        <v>33</v>
      </c>
      <c r="K1954" s="1">
        <v>123.26</v>
      </c>
      <c r="M1954" t="b">
        <f t="shared" si="249"/>
        <v>1</v>
      </c>
      <c r="N1954" t="b">
        <f t="shared" si="250"/>
        <v>1</v>
      </c>
      <c r="O1954" t="b">
        <f t="shared" si="251"/>
        <v>1</v>
      </c>
      <c r="P1954" t="b">
        <f t="shared" si="252"/>
        <v>1</v>
      </c>
      <c r="R1954" t="str">
        <f t="shared" si="248"/>
        <v/>
      </c>
    </row>
    <row r="1955" spans="1:18" ht="14.25">
      <c r="A1955" s="1" t="s">
        <v>1910</v>
      </c>
      <c r="B1955" s="1" t="str">
        <f t="shared" si="246"/>
        <v>dd0b6be5</v>
      </c>
      <c r="C1955" s="3">
        <v>45157</v>
      </c>
      <c r="D1955" s="6" t="s">
        <v>1798</v>
      </c>
      <c r="E1955" s="2" t="str">
        <f t="shared" si="245"/>
        <v>East</v>
      </c>
      <c r="F1955" s="4" t="s">
        <v>1474</v>
      </c>
      <c r="G1955" s="4" t="str">
        <f t="shared" si="247"/>
        <v>Clothing</v>
      </c>
      <c r="H1955" s="1">
        <v>166.31</v>
      </c>
      <c r="I1955" s="1">
        <v>2</v>
      </c>
      <c r="J1955" s="1">
        <v>50</v>
      </c>
      <c r="K1955" s="1">
        <v>477.35</v>
      </c>
      <c r="M1955" t="b">
        <f t="shared" si="249"/>
        <v>1</v>
      </c>
      <c r="N1955" t="b">
        <f t="shared" si="250"/>
        <v>1</v>
      </c>
      <c r="O1955" t="b">
        <f t="shared" si="251"/>
        <v>1</v>
      </c>
      <c r="P1955" t="b">
        <f t="shared" si="252"/>
        <v>1</v>
      </c>
      <c r="R1955" t="str">
        <f t="shared" si="248"/>
        <v/>
      </c>
    </row>
    <row r="1956" spans="1:18" ht="14.25" hidden="1">
      <c r="A1956" s="1" t="s">
        <v>1911</v>
      </c>
      <c r="B1956" s="1" t="str">
        <f t="shared" si="246"/>
        <v>7dd52da3</v>
      </c>
      <c r="C1956" s="3">
        <v>44957</v>
      </c>
      <c r="D1956" s="2" t="s">
        <v>3913</v>
      </c>
      <c r="E1956" s="2" t="str">
        <f t="shared" si="245"/>
        <v>South</v>
      </c>
      <c r="F1956" s="4" t="s">
        <v>1645</v>
      </c>
      <c r="G1956" s="4" t="str">
        <f t="shared" si="247"/>
        <v>Furniture</v>
      </c>
      <c r="H1956" s="1">
        <v>1639.36</v>
      </c>
      <c r="I1956" s="1">
        <v>30</v>
      </c>
      <c r="J1956" s="1">
        <v>30</v>
      </c>
      <c r="K1956" s="1">
        <v>1416.18</v>
      </c>
      <c r="M1956" t="b">
        <f t="shared" si="249"/>
        <v>1</v>
      </c>
      <c r="N1956" t="b">
        <f t="shared" si="250"/>
        <v>1</v>
      </c>
      <c r="O1956" t="b">
        <f t="shared" si="251"/>
        <v>1</v>
      </c>
      <c r="P1956" t="b">
        <f t="shared" si="252"/>
        <v>1</v>
      </c>
      <c r="R1956" t="str">
        <f t="shared" si="248"/>
        <v/>
      </c>
    </row>
    <row r="1957" spans="1:18" ht="14.25" hidden="1">
      <c r="A1957" s="1" t="s">
        <v>1912</v>
      </c>
      <c r="B1957" s="1" t="str">
        <f t="shared" si="246"/>
        <v>83dcd731</v>
      </c>
      <c r="C1957" s="3">
        <v>44949</v>
      </c>
      <c r="D1957" s="6" t="s">
        <v>1798</v>
      </c>
      <c r="E1957" s="2" t="str">
        <f t="shared" si="245"/>
        <v>East</v>
      </c>
      <c r="F1957" s="4" t="s">
        <v>1222</v>
      </c>
      <c r="G1957" s="4" t="str">
        <f t="shared" si="247"/>
        <v>Electronics</v>
      </c>
      <c r="H1957" s="1">
        <v>4932.54</v>
      </c>
      <c r="I1957" s="1">
        <v>44</v>
      </c>
      <c r="J1957" s="1">
        <v>17</v>
      </c>
      <c r="K1957" s="1">
        <v>73.099999999999994</v>
      </c>
      <c r="M1957" t="b">
        <f t="shared" si="249"/>
        <v>1</v>
      </c>
      <c r="N1957" t="b">
        <f t="shared" si="250"/>
        <v>1</v>
      </c>
      <c r="O1957" t="b">
        <f t="shared" si="251"/>
        <v>1</v>
      </c>
      <c r="P1957" t="b">
        <f t="shared" si="252"/>
        <v>1</v>
      </c>
      <c r="R1957" t="str">
        <f t="shared" si="248"/>
        <v/>
      </c>
    </row>
    <row r="1958" spans="1:18" ht="14.25" hidden="1">
      <c r="A1958" s="1" t="s">
        <v>1913</v>
      </c>
      <c r="B1958" s="1" t="str">
        <f t="shared" si="246"/>
        <v>438b8ccc</v>
      </c>
      <c r="C1958" s="3">
        <v>45282</v>
      </c>
      <c r="D1958" s="6" t="s">
        <v>1798</v>
      </c>
      <c r="E1958" s="2" t="str">
        <f t="shared" si="245"/>
        <v>East</v>
      </c>
      <c r="F1958" s="4" t="s">
        <v>1222</v>
      </c>
      <c r="G1958" s="4" t="str">
        <f t="shared" si="247"/>
        <v>Electronics</v>
      </c>
      <c r="H1958" s="1">
        <v>1420.51</v>
      </c>
      <c r="I1958" s="1">
        <v>33</v>
      </c>
      <c r="J1958" s="1">
        <v>22</v>
      </c>
      <c r="K1958" s="1">
        <v>68.44</v>
      </c>
      <c r="M1958" t="b">
        <f t="shared" si="249"/>
        <v>1</v>
      </c>
      <c r="N1958" t="b">
        <f t="shared" si="250"/>
        <v>1</v>
      </c>
      <c r="O1958" t="b">
        <f t="shared" si="251"/>
        <v>1</v>
      </c>
      <c r="P1958" t="b">
        <f t="shared" si="252"/>
        <v>1</v>
      </c>
      <c r="R1958" t="str">
        <f t="shared" si="248"/>
        <v/>
      </c>
    </row>
    <row r="1959" spans="1:18" ht="14.25" hidden="1">
      <c r="A1959" s="1" t="s">
        <v>1914</v>
      </c>
      <c r="B1959" s="1" t="str">
        <f t="shared" si="246"/>
        <v>69b12162</v>
      </c>
      <c r="C1959" s="3">
        <v>45256</v>
      </c>
      <c r="D1959" s="6" t="s">
        <v>1798</v>
      </c>
      <c r="E1959" s="2" t="str">
        <f t="shared" si="245"/>
        <v>East</v>
      </c>
      <c r="F1959" s="4" t="s">
        <v>1645</v>
      </c>
      <c r="G1959" s="4" t="str">
        <f t="shared" si="247"/>
        <v>Furniture</v>
      </c>
      <c r="H1959" s="1">
        <v>3556.9</v>
      </c>
      <c r="I1959" s="1">
        <v>15</v>
      </c>
      <c r="J1959" s="1">
        <v>42</v>
      </c>
      <c r="K1959" s="1">
        <v>1157.76</v>
      </c>
      <c r="M1959" t="b">
        <f t="shared" si="249"/>
        <v>1</v>
      </c>
      <c r="N1959" t="b">
        <f t="shared" si="250"/>
        <v>1</v>
      </c>
      <c r="O1959" t="b">
        <f t="shared" si="251"/>
        <v>1</v>
      </c>
      <c r="P1959" t="b">
        <f t="shared" si="252"/>
        <v>1</v>
      </c>
      <c r="R1959" t="str">
        <f t="shared" si="248"/>
        <v/>
      </c>
    </row>
    <row r="1960" spans="1:18" ht="14.25" hidden="1">
      <c r="A1960" s="1" t="s">
        <v>1915</v>
      </c>
      <c r="B1960" s="1" t="str">
        <f t="shared" si="246"/>
        <v>198cd822</v>
      </c>
      <c r="C1960" s="3">
        <v>45521</v>
      </c>
      <c r="D1960" s="2" t="s">
        <v>3911</v>
      </c>
      <c r="E1960" s="2" t="str">
        <f t="shared" si="245"/>
        <v>West</v>
      </c>
      <c r="F1960" s="4" t="s">
        <v>1222</v>
      </c>
      <c r="G1960" s="4" t="str">
        <f t="shared" si="247"/>
        <v>Electronics</v>
      </c>
      <c r="H1960" s="1">
        <v>3106.83</v>
      </c>
      <c r="I1960" s="1">
        <v>46</v>
      </c>
      <c r="J1960" s="1">
        <v>12</v>
      </c>
      <c r="K1960" s="1">
        <v>1965.12</v>
      </c>
      <c r="M1960" t="b">
        <f t="shared" si="249"/>
        <v>1</v>
      </c>
      <c r="N1960" t="b">
        <f t="shared" si="250"/>
        <v>1</v>
      </c>
      <c r="O1960" t="b">
        <f t="shared" si="251"/>
        <v>1</v>
      </c>
      <c r="P1960" t="b">
        <f t="shared" si="252"/>
        <v>1</v>
      </c>
      <c r="R1960" t="str">
        <f t="shared" si="248"/>
        <v/>
      </c>
    </row>
    <row r="1961" spans="1:18" ht="14.25" hidden="1">
      <c r="A1961" s="1" t="s">
        <v>1916</v>
      </c>
      <c r="B1961" s="1" t="str">
        <f t="shared" si="246"/>
        <v>652c4528</v>
      </c>
      <c r="C1961" s="3">
        <v>45475</v>
      </c>
      <c r="D1961" s="2" t="s">
        <v>3913</v>
      </c>
      <c r="E1961" s="2" t="str">
        <f t="shared" si="245"/>
        <v>South</v>
      </c>
      <c r="F1961" s="4" t="s">
        <v>3914</v>
      </c>
      <c r="G1961" s="4" t="str">
        <f t="shared" si="247"/>
        <v>Sports</v>
      </c>
      <c r="H1961" s="1">
        <v>4326.4799999999996</v>
      </c>
      <c r="I1961" s="1">
        <v>5</v>
      </c>
      <c r="J1961" s="1">
        <v>44</v>
      </c>
      <c r="K1961" s="1">
        <v>1719.96</v>
      </c>
      <c r="M1961" t="b">
        <f t="shared" si="249"/>
        <v>1</v>
      </c>
      <c r="N1961" t="b">
        <f t="shared" si="250"/>
        <v>1</v>
      </c>
      <c r="O1961" t="b">
        <f t="shared" si="251"/>
        <v>1</v>
      </c>
      <c r="P1961" t="b">
        <f t="shared" si="252"/>
        <v>1</v>
      </c>
      <c r="R1961" t="str">
        <f t="shared" si="248"/>
        <v/>
      </c>
    </row>
    <row r="1962" spans="1:18" ht="14.25">
      <c r="A1962" s="1" t="s">
        <v>1917</v>
      </c>
      <c r="B1962" s="1" t="str">
        <f t="shared" si="246"/>
        <v>debcaf35</v>
      </c>
      <c r="C1962" s="3">
        <v>45477</v>
      </c>
      <c r="D1962" s="2" t="s">
        <v>3910</v>
      </c>
      <c r="E1962" s="2" t="str">
        <f t="shared" si="245"/>
        <v>North</v>
      </c>
      <c r="F1962" s="4" t="s">
        <v>1474</v>
      </c>
      <c r="G1962" s="4" t="str">
        <f t="shared" si="247"/>
        <v>Clothing</v>
      </c>
      <c r="H1962" s="1">
        <v>3105.5</v>
      </c>
      <c r="I1962" s="1">
        <v>6</v>
      </c>
      <c r="J1962" s="1">
        <v>47</v>
      </c>
      <c r="K1962" s="1">
        <v>785.47</v>
      </c>
      <c r="M1962" t="b">
        <f t="shared" si="249"/>
        <v>1</v>
      </c>
      <c r="N1962" t="b">
        <f t="shared" si="250"/>
        <v>1</v>
      </c>
      <c r="O1962" t="b">
        <f t="shared" si="251"/>
        <v>1</v>
      </c>
      <c r="P1962" t="b">
        <f t="shared" si="252"/>
        <v>1</v>
      </c>
      <c r="R1962" t="str">
        <f t="shared" si="248"/>
        <v/>
      </c>
    </row>
    <row r="1963" spans="1:18" ht="14.25" hidden="1">
      <c r="A1963" s="1" t="s">
        <v>1918</v>
      </c>
      <c r="B1963" s="1" t="str">
        <f t="shared" si="246"/>
        <v>3189bb9e</v>
      </c>
      <c r="C1963" s="3">
        <v>45609</v>
      </c>
      <c r="D1963" s="2" t="s">
        <v>3911</v>
      </c>
      <c r="E1963" s="2" t="str">
        <f t="shared" si="245"/>
        <v>West</v>
      </c>
      <c r="F1963" s="4" t="s">
        <v>1222</v>
      </c>
      <c r="G1963" s="4" t="str">
        <f t="shared" si="247"/>
        <v>Electronics</v>
      </c>
      <c r="H1963" s="1">
        <v>209.85</v>
      </c>
      <c r="I1963" s="1">
        <v>30</v>
      </c>
      <c r="J1963" s="1">
        <v>25</v>
      </c>
      <c r="K1963" s="1">
        <v>1802.22</v>
      </c>
      <c r="M1963" t="b">
        <f t="shared" si="249"/>
        <v>1</v>
      </c>
      <c r="N1963" t="b">
        <f t="shared" si="250"/>
        <v>1</v>
      </c>
      <c r="O1963" t="b">
        <f t="shared" si="251"/>
        <v>1</v>
      </c>
      <c r="P1963" t="b">
        <f t="shared" si="252"/>
        <v>1</v>
      </c>
      <c r="R1963" t="str">
        <f t="shared" si="248"/>
        <v/>
      </c>
    </row>
    <row r="1964" spans="1:18" ht="14.25">
      <c r="A1964" s="1" t="s">
        <v>1919</v>
      </c>
      <c r="B1964" s="1" t="str">
        <f t="shared" si="246"/>
        <v>8087bf77</v>
      </c>
      <c r="C1964" s="3">
        <v>44884</v>
      </c>
      <c r="D1964" s="2" t="s">
        <v>3911</v>
      </c>
      <c r="E1964" s="2" t="str">
        <f t="shared" si="245"/>
        <v>West</v>
      </c>
      <c r="F1964" s="4" t="s">
        <v>1474</v>
      </c>
      <c r="G1964" s="4" t="str">
        <f t="shared" si="247"/>
        <v>Clothing</v>
      </c>
      <c r="H1964" s="1">
        <v>2920.49</v>
      </c>
      <c r="I1964" s="1">
        <v>47</v>
      </c>
      <c r="J1964" s="1">
        <v>18</v>
      </c>
      <c r="K1964" s="1">
        <v>661.66</v>
      </c>
      <c r="M1964" t="b">
        <f t="shared" si="249"/>
        <v>1</v>
      </c>
      <c r="N1964" t="b">
        <f t="shared" si="250"/>
        <v>1</v>
      </c>
      <c r="O1964" t="b">
        <f t="shared" si="251"/>
        <v>1</v>
      </c>
      <c r="P1964" t="b">
        <f t="shared" si="252"/>
        <v>1</v>
      </c>
      <c r="R1964" t="str">
        <f t="shared" si="248"/>
        <v/>
      </c>
    </row>
    <row r="1965" spans="1:18" ht="14.25" hidden="1">
      <c r="A1965" s="1" t="s">
        <v>1920</v>
      </c>
      <c r="B1965" s="1" t="str">
        <f t="shared" si="246"/>
        <v>13db665e</v>
      </c>
      <c r="C1965" s="3">
        <v>44917</v>
      </c>
      <c r="D1965" s="2" t="s">
        <v>3910</v>
      </c>
      <c r="E1965" s="2" t="str">
        <f t="shared" si="245"/>
        <v>North</v>
      </c>
      <c r="F1965" s="4" t="s">
        <v>1222</v>
      </c>
      <c r="G1965" s="4" t="str">
        <f t="shared" si="247"/>
        <v>Electronics</v>
      </c>
      <c r="H1965" s="1">
        <v>4894.16</v>
      </c>
      <c r="I1965" s="1">
        <v>2</v>
      </c>
      <c r="J1965" s="1">
        <v>32</v>
      </c>
      <c r="K1965" s="1">
        <v>1730.6</v>
      </c>
      <c r="M1965" t="b">
        <f t="shared" si="249"/>
        <v>1</v>
      </c>
      <c r="N1965" t="b">
        <f t="shared" si="250"/>
        <v>1</v>
      </c>
      <c r="O1965" t="b">
        <f t="shared" si="251"/>
        <v>1</v>
      </c>
      <c r="P1965" t="b">
        <f t="shared" si="252"/>
        <v>1</v>
      </c>
      <c r="R1965" t="str">
        <f t="shared" si="248"/>
        <v/>
      </c>
    </row>
    <row r="1966" spans="1:18" ht="14.25" hidden="1">
      <c r="A1966" s="1" t="s">
        <v>1921</v>
      </c>
      <c r="B1966" s="1" t="str">
        <f t="shared" si="246"/>
        <v>1be9eed7</v>
      </c>
      <c r="C1966" s="3">
        <v>45529</v>
      </c>
      <c r="D1966" s="2" t="s">
        <v>3910</v>
      </c>
      <c r="E1966" s="2" t="str">
        <f t="shared" si="245"/>
        <v>North</v>
      </c>
      <c r="F1966" s="4" t="s">
        <v>1222</v>
      </c>
      <c r="G1966" s="4" t="str">
        <f t="shared" si="247"/>
        <v>Electronics</v>
      </c>
      <c r="H1966" s="1">
        <v>2356.7600000000002</v>
      </c>
      <c r="I1966" s="1">
        <v>14</v>
      </c>
      <c r="J1966" s="1">
        <v>12</v>
      </c>
      <c r="K1966" s="1">
        <v>1774.69</v>
      </c>
      <c r="M1966" t="b">
        <f t="shared" si="249"/>
        <v>1</v>
      </c>
      <c r="N1966" t="b">
        <f t="shared" si="250"/>
        <v>1</v>
      </c>
      <c r="O1966" t="b">
        <f t="shared" si="251"/>
        <v>1</v>
      </c>
      <c r="P1966" t="b">
        <f t="shared" si="252"/>
        <v>1</v>
      </c>
      <c r="R1966" t="str">
        <f t="shared" si="248"/>
        <v/>
      </c>
    </row>
    <row r="1967" spans="1:18" ht="14.25" hidden="1">
      <c r="A1967" s="1" t="s">
        <v>1922</v>
      </c>
      <c r="B1967" s="1" t="str">
        <f t="shared" si="246"/>
        <v>3381afd3</v>
      </c>
      <c r="C1967" s="3">
        <v>45095</v>
      </c>
      <c r="D1967" s="2" t="s">
        <v>3911</v>
      </c>
      <c r="E1967" s="2" t="str">
        <f t="shared" si="245"/>
        <v>West</v>
      </c>
      <c r="F1967" s="4" t="s">
        <v>1645</v>
      </c>
      <c r="G1967" s="4" t="str">
        <f t="shared" si="247"/>
        <v>Furniture</v>
      </c>
      <c r="H1967" s="1">
        <v>4727.0200000000004</v>
      </c>
      <c r="I1967" s="1">
        <v>29</v>
      </c>
      <c r="J1967" s="1">
        <v>8</v>
      </c>
      <c r="K1967" s="1">
        <v>1030.33</v>
      </c>
      <c r="M1967" t="b">
        <f t="shared" si="249"/>
        <v>1</v>
      </c>
      <c r="N1967" t="b">
        <f t="shared" si="250"/>
        <v>1</v>
      </c>
      <c r="O1967" t="b">
        <f t="shared" si="251"/>
        <v>1</v>
      </c>
      <c r="P1967" t="b">
        <f t="shared" si="252"/>
        <v>1</v>
      </c>
      <c r="R1967" t="str">
        <f t="shared" si="248"/>
        <v/>
      </c>
    </row>
    <row r="1968" spans="1:18" ht="14.25" hidden="1">
      <c r="A1968" s="1" t="s">
        <v>1923</v>
      </c>
      <c r="B1968" s="1" t="str">
        <f t="shared" si="246"/>
        <v>2d0a65b9</v>
      </c>
      <c r="C1968" s="3">
        <v>45353</v>
      </c>
      <c r="D1968" s="2" t="s">
        <v>3911</v>
      </c>
      <c r="E1968" s="2" t="str">
        <f t="shared" si="245"/>
        <v>West</v>
      </c>
      <c r="F1968" s="4" t="s">
        <v>88</v>
      </c>
      <c r="G1968" s="4" t="str">
        <f t="shared" si="247"/>
        <v>Groceries</v>
      </c>
      <c r="H1968" s="1">
        <v>4020.73</v>
      </c>
      <c r="I1968" s="1">
        <v>6</v>
      </c>
      <c r="J1968" s="1">
        <v>9</v>
      </c>
      <c r="K1968" s="1">
        <v>1534.89</v>
      </c>
      <c r="M1968" t="b">
        <f t="shared" si="249"/>
        <v>1</v>
      </c>
      <c r="N1968" t="b">
        <f t="shared" si="250"/>
        <v>1</v>
      </c>
      <c r="O1968" t="b">
        <f t="shared" si="251"/>
        <v>1</v>
      </c>
      <c r="P1968" t="b">
        <f t="shared" si="252"/>
        <v>1</v>
      </c>
      <c r="R1968" t="str">
        <f t="shared" si="248"/>
        <v/>
      </c>
    </row>
    <row r="1969" spans="1:18" ht="14.25" hidden="1">
      <c r="A1969" s="1" t="s">
        <v>1924</v>
      </c>
      <c r="B1969" s="1" t="str">
        <f t="shared" si="246"/>
        <v>b432e10e</v>
      </c>
      <c r="C1969" s="3">
        <v>45019</v>
      </c>
      <c r="D1969" s="2" t="s">
        <v>3913</v>
      </c>
      <c r="E1969" s="2" t="str">
        <f t="shared" si="245"/>
        <v>South</v>
      </c>
      <c r="F1969" s="4" t="s">
        <v>1222</v>
      </c>
      <c r="G1969" s="4" t="str">
        <f t="shared" si="247"/>
        <v>Electronics</v>
      </c>
      <c r="H1969" s="1">
        <v>4484.29</v>
      </c>
      <c r="I1969" s="1">
        <v>37</v>
      </c>
      <c r="J1969" s="1">
        <v>26</v>
      </c>
      <c r="K1969" s="1">
        <v>47.89</v>
      </c>
      <c r="M1969" t="b">
        <f t="shared" si="249"/>
        <v>1</v>
      </c>
      <c r="N1969" t="b">
        <f t="shared" si="250"/>
        <v>1</v>
      </c>
      <c r="O1969" t="b">
        <f t="shared" si="251"/>
        <v>1</v>
      </c>
      <c r="P1969" t="b">
        <f t="shared" si="252"/>
        <v>1</v>
      </c>
      <c r="R1969" t="str">
        <f t="shared" si="248"/>
        <v/>
      </c>
    </row>
    <row r="1970" spans="1:18" ht="14.25">
      <c r="A1970" s="1" t="s">
        <v>1925</v>
      </c>
      <c r="B1970" s="1" t="str">
        <f t="shared" si="246"/>
        <v>dce5c8a1</v>
      </c>
      <c r="C1970" s="3">
        <v>45479</v>
      </c>
      <c r="D1970" s="2" t="s">
        <v>3910</v>
      </c>
      <c r="E1970" s="2" t="str">
        <f t="shared" si="245"/>
        <v>North</v>
      </c>
      <c r="F1970" s="4" t="s">
        <v>1474</v>
      </c>
      <c r="G1970" s="4" t="str">
        <f t="shared" si="247"/>
        <v>Clothing</v>
      </c>
      <c r="H1970" s="1">
        <v>4652.66</v>
      </c>
      <c r="I1970" s="1">
        <v>8</v>
      </c>
      <c r="J1970" s="1">
        <v>44</v>
      </c>
      <c r="K1970" s="1">
        <v>550.17999999999995</v>
      </c>
      <c r="M1970" t="b">
        <f t="shared" si="249"/>
        <v>1</v>
      </c>
      <c r="N1970" t="b">
        <f t="shared" si="250"/>
        <v>1</v>
      </c>
      <c r="O1970" t="b">
        <f t="shared" si="251"/>
        <v>1</v>
      </c>
      <c r="P1970" t="b">
        <f t="shared" si="252"/>
        <v>1</v>
      </c>
      <c r="R1970" t="str">
        <f t="shared" si="248"/>
        <v/>
      </c>
    </row>
    <row r="1971" spans="1:18" ht="14.25">
      <c r="A1971" s="1" t="s">
        <v>1926</v>
      </c>
      <c r="B1971" s="1" t="str">
        <f t="shared" si="246"/>
        <v>e3bef3fa</v>
      </c>
      <c r="C1971" s="3">
        <v>45191</v>
      </c>
      <c r="D1971" s="2" t="s">
        <v>3913</v>
      </c>
      <c r="E1971" s="2" t="str">
        <f t="shared" si="245"/>
        <v>South</v>
      </c>
      <c r="F1971" s="4" t="s">
        <v>1474</v>
      </c>
      <c r="G1971" s="4" t="str">
        <f t="shared" si="247"/>
        <v>Clothing</v>
      </c>
      <c r="H1971" s="1">
        <v>1375.96</v>
      </c>
      <c r="I1971" s="1">
        <v>12</v>
      </c>
      <c r="J1971" s="1">
        <v>13</v>
      </c>
      <c r="K1971" s="1">
        <v>384.19</v>
      </c>
      <c r="M1971" t="b">
        <f t="shared" si="249"/>
        <v>1</v>
      </c>
      <c r="N1971" t="b">
        <f t="shared" si="250"/>
        <v>1</v>
      </c>
      <c r="O1971" t="b">
        <f t="shared" si="251"/>
        <v>1</v>
      </c>
      <c r="P1971" t="b">
        <f t="shared" si="252"/>
        <v>1</v>
      </c>
      <c r="R1971" t="str">
        <f t="shared" si="248"/>
        <v/>
      </c>
    </row>
    <row r="1972" spans="1:18" ht="14.25" hidden="1">
      <c r="A1972" s="1" t="s">
        <v>1927</v>
      </c>
      <c r="B1972" s="1" t="str">
        <f t="shared" si="246"/>
        <v>b77da8ba</v>
      </c>
      <c r="C1972" s="3">
        <v>44996</v>
      </c>
      <c r="D1972" s="2" t="s">
        <v>3913</v>
      </c>
      <c r="E1972" s="2" t="str">
        <f t="shared" si="245"/>
        <v>South</v>
      </c>
      <c r="F1972" s="4" t="s">
        <v>88</v>
      </c>
      <c r="G1972" s="4" t="str">
        <f t="shared" si="247"/>
        <v>Groceries</v>
      </c>
      <c r="H1972" s="1">
        <v>80.89</v>
      </c>
      <c r="I1972" s="1">
        <v>2</v>
      </c>
      <c r="J1972" s="1">
        <v>35</v>
      </c>
      <c r="K1972" s="1">
        <v>1284.31</v>
      </c>
      <c r="M1972" t="b">
        <f t="shared" si="249"/>
        <v>1</v>
      </c>
      <c r="N1972" t="b">
        <f t="shared" si="250"/>
        <v>1</v>
      </c>
      <c r="O1972" t="b">
        <f t="shared" si="251"/>
        <v>1</v>
      </c>
      <c r="P1972" t="b">
        <f t="shared" si="252"/>
        <v>1</v>
      </c>
      <c r="R1972" t="str">
        <f t="shared" si="248"/>
        <v/>
      </c>
    </row>
    <row r="1973" spans="1:18" ht="14.25" hidden="1">
      <c r="A1973" s="1" t="s">
        <v>1928</v>
      </c>
      <c r="B1973" s="1" t="str">
        <f t="shared" si="246"/>
        <v>3d0ae3e0</v>
      </c>
      <c r="C1973" s="3">
        <v>45276</v>
      </c>
      <c r="D1973" s="2" t="s">
        <v>3913</v>
      </c>
      <c r="E1973" s="2" t="str">
        <f t="shared" si="245"/>
        <v>South</v>
      </c>
      <c r="F1973" s="4" t="s">
        <v>1645</v>
      </c>
      <c r="G1973" s="4" t="str">
        <f t="shared" si="247"/>
        <v>Furniture</v>
      </c>
      <c r="H1973" s="1">
        <v>4565.2</v>
      </c>
      <c r="I1973" s="1">
        <v>28</v>
      </c>
      <c r="J1973" s="1">
        <v>50</v>
      </c>
      <c r="K1973" s="1">
        <v>525.12</v>
      </c>
      <c r="M1973" t="b">
        <f t="shared" si="249"/>
        <v>1</v>
      </c>
      <c r="N1973" t="b">
        <f t="shared" si="250"/>
        <v>1</v>
      </c>
      <c r="O1973" t="b">
        <f t="shared" si="251"/>
        <v>1</v>
      </c>
      <c r="P1973" t="b">
        <f t="shared" si="252"/>
        <v>1</v>
      </c>
      <c r="R1973" t="str">
        <f t="shared" si="248"/>
        <v/>
      </c>
    </row>
    <row r="1974" spans="1:18" ht="14.25" hidden="1">
      <c r="A1974" s="1" t="s">
        <v>1929</v>
      </c>
      <c r="B1974" s="1" t="str">
        <f t="shared" si="246"/>
        <v>c83c87e1</v>
      </c>
      <c r="C1974" s="3">
        <v>45107</v>
      </c>
      <c r="D1974" s="2" t="s">
        <v>3910</v>
      </c>
      <c r="E1974" s="2" t="str">
        <f t="shared" si="245"/>
        <v>North</v>
      </c>
      <c r="F1974" s="4" t="s">
        <v>3914</v>
      </c>
      <c r="G1974" s="4" t="str">
        <f t="shared" si="247"/>
        <v>Sports</v>
      </c>
      <c r="H1974" s="1">
        <v>334.39</v>
      </c>
      <c r="I1974" s="1">
        <v>49</v>
      </c>
      <c r="J1974" s="1">
        <v>31</v>
      </c>
      <c r="K1974" s="1">
        <v>581.62</v>
      </c>
      <c r="M1974" t="b">
        <f t="shared" si="249"/>
        <v>1</v>
      </c>
      <c r="N1974" t="b">
        <f t="shared" si="250"/>
        <v>1</v>
      </c>
      <c r="O1974" t="b">
        <f t="shared" si="251"/>
        <v>1</v>
      </c>
      <c r="P1974" t="b">
        <f t="shared" si="252"/>
        <v>1</v>
      </c>
      <c r="R1974" t="str">
        <f t="shared" si="248"/>
        <v/>
      </c>
    </row>
    <row r="1975" spans="1:18" ht="14.25">
      <c r="A1975" s="1" t="s">
        <v>1930</v>
      </c>
      <c r="B1975" s="1" t="str">
        <f t="shared" si="246"/>
        <v>53753b86</v>
      </c>
      <c r="C1975" s="3">
        <v>45123</v>
      </c>
      <c r="D1975" s="2" t="s">
        <v>3911</v>
      </c>
      <c r="E1975" s="2" t="str">
        <f t="shared" si="245"/>
        <v>West</v>
      </c>
      <c r="F1975" s="4" t="s">
        <v>1474</v>
      </c>
      <c r="G1975" s="4" t="str">
        <f t="shared" si="247"/>
        <v>Clothing</v>
      </c>
      <c r="H1975" s="1">
        <v>1756.7</v>
      </c>
      <c r="I1975" s="1">
        <v>43</v>
      </c>
      <c r="J1975" s="1">
        <v>41</v>
      </c>
      <c r="K1975" s="1">
        <v>768.58</v>
      </c>
      <c r="M1975" t="b">
        <f t="shared" si="249"/>
        <v>1</v>
      </c>
      <c r="N1975" t="b">
        <f t="shared" si="250"/>
        <v>1</v>
      </c>
      <c r="O1975" t="b">
        <f t="shared" si="251"/>
        <v>1</v>
      </c>
      <c r="P1975" t="b">
        <f t="shared" si="252"/>
        <v>1</v>
      </c>
      <c r="R1975" t="str">
        <f t="shared" si="248"/>
        <v/>
      </c>
    </row>
    <row r="1976" spans="1:18" ht="14.25">
      <c r="A1976" s="1" t="s">
        <v>1931</v>
      </c>
      <c r="B1976" s="1" t="str">
        <f t="shared" si="246"/>
        <v>ad1be74b</v>
      </c>
      <c r="C1976" s="3">
        <v>45530</v>
      </c>
      <c r="D1976" s="6" t="s">
        <v>1798</v>
      </c>
      <c r="E1976" s="2" t="str">
        <f t="shared" si="245"/>
        <v>East</v>
      </c>
      <c r="F1976" s="4" t="s">
        <v>1474</v>
      </c>
      <c r="G1976" s="4" t="str">
        <f t="shared" si="247"/>
        <v>Clothing</v>
      </c>
      <c r="H1976" s="1">
        <v>684.32</v>
      </c>
      <c r="I1976" s="1">
        <v>44</v>
      </c>
      <c r="J1976" s="1">
        <v>42</v>
      </c>
      <c r="K1976" s="1">
        <v>757.57</v>
      </c>
      <c r="M1976" t="b">
        <f t="shared" si="249"/>
        <v>1</v>
      </c>
      <c r="N1976" t="b">
        <f t="shared" si="250"/>
        <v>1</v>
      </c>
      <c r="O1976" t="b">
        <f t="shared" si="251"/>
        <v>1</v>
      </c>
      <c r="P1976" t="b">
        <f t="shared" si="252"/>
        <v>1</v>
      </c>
      <c r="R1976" t="str">
        <f t="shared" si="248"/>
        <v/>
      </c>
    </row>
    <row r="1977" spans="1:18" ht="14.25" hidden="1">
      <c r="A1977" s="1" t="s">
        <v>1932</v>
      </c>
      <c r="B1977" s="1" t="str">
        <f t="shared" si="246"/>
        <v>3901f3dc</v>
      </c>
      <c r="C1977" s="3">
        <v>45510</v>
      </c>
      <c r="D1977" s="2" t="s">
        <v>3911</v>
      </c>
      <c r="E1977" s="2" t="str">
        <f t="shared" si="245"/>
        <v>West</v>
      </c>
      <c r="F1977" s="4" t="s">
        <v>1645</v>
      </c>
      <c r="G1977" s="4" t="str">
        <f t="shared" si="247"/>
        <v>Furniture</v>
      </c>
      <c r="H1977" s="1">
        <v>3508.2</v>
      </c>
      <c r="I1977" s="1">
        <v>24</v>
      </c>
      <c r="J1977" s="1">
        <v>26</v>
      </c>
      <c r="K1977" s="1">
        <v>773.88</v>
      </c>
      <c r="M1977" t="b">
        <f t="shared" si="249"/>
        <v>1</v>
      </c>
      <c r="N1977" t="b">
        <f t="shared" si="250"/>
        <v>1</v>
      </c>
      <c r="O1977" t="b">
        <f t="shared" si="251"/>
        <v>1</v>
      </c>
      <c r="P1977" t="b">
        <f t="shared" si="252"/>
        <v>1</v>
      </c>
      <c r="R1977" t="str">
        <f t="shared" si="248"/>
        <v/>
      </c>
    </row>
    <row r="1978" spans="1:18" ht="14.25" hidden="1">
      <c r="A1978" s="1" t="s">
        <v>1933</v>
      </c>
      <c r="B1978" s="1" t="str">
        <f t="shared" si="246"/>
        <v>5f510623</v>
      </c>
      <c r="C1978" s="3">
        <v>45480</v>
      </c>
      <c r="D1978" s="6" t="s">
        <v>1798</v>
      </c>
      <c r="E1978" s="2" t="str">
        <f t="shared" si="245"/>
        <v>East</v>
      </c>
      <c r="F1978" s="4" t="s">
        <v>1222</v>
      </c>
      <c r="G1978" s="4" t="str">
        <f t="shared" si="247"/>
        <v>Electronics</v>
      </c>
      <c r="H1978" s="1">
        <v>3393.27</v>
      </c>
      <c r="I1978" s="1">
        <v>41</v>
      </c>
      <c r="J1978" s="1">
        <v>25</v>
      </c>
      <c r="K1978" s="1">
        <v>1365.66</v>
      </c>
      <c r="M1978" t="b">
        <f t="shared" si="249"/>
        <v>1</v>
      </c>
      <c r="N1978" t="b">
        <f t="shared" si="250"/>
        <v>1</v>
      </c>
      <c r="O1978" t="b">
        <f t="shared" si="251"/>
        <v>1</v>
      </c>
      <c r="P1978" t="b">
        <f t="shared" si="252"/>
        <v>1</v>
      </c>
      <c r="R1978" t="str">
        <f t="shared" si="248"/>
        <v/>
      </c>
    </row>
    <row r="1979" spans="1:18" ht="14.25">
      <c r="A1979" s="1" t="s">
        <v>1934</v>
      </c>
      <c r="B1979" s="1" t="str">
        <f t="shared" si="246"/>
        <v>551fc5bc</v>
      </c>
      <c r="C1979" s="3">
        <v>45102</v>
      </c>
      <c r="D1979" s="2" t="s">
        <v>3913</v>
      </c>
      <c r="E1979" s="2" t="str">
        <f t="shared" si="245"/>
        <v>South</v>
      </c>
      <c r="F1979" s="4" t="s">
        <v>1474</v>
      </c>
      <c r="G1979" s="4" t="str">
        <f t="shared" si="247"/>
        <v>Clothing</v>
      </c>
      <c r="H1979" s="1">
        <v>4273.5200000000004</v>
      </c>
      <c r="I1979" s="1">
        <v>30</v>
      </c>
      <c r="J1979" s="1">
        <v>46</v>
      </c>
      <c r="K1979" s="1">
        <v>1583.55</v>
      </c>
      <c r="M1979" t="b">
        <f t="shared" si="249"/>
        <v>1</v>
      </c>
      <c r="N1979" t="b">
        <f t="shared" si="250"/>
        <v>1</v>
      </c>
      <c r="O1979" t="b">
        <f t="shared" si="251"/>
        <v>1</v>
      </c>
      <c r="P1979" t="b">
        <f t="shared" si="252"/>
        <v>1</v>
      </c>
      <c r="R1979" t="str">
        <f t="shared" si="248"/>
        <v/>
      </c>
    </row>
    <row r="1980" spans="1:18" ht="14.25" hidden="1">
      <c r="A1980" s="1" t="s">
        <v>1935</v>
      </c>
      <c r="B1980" s="1" t="str">
        <f t="shared" si="246"/>
        <v>1ec61b7d</v>
      </c>
      <c r="C1980" s="3">
        <v>45193</v>
      </c>
      <c r="D1980" s="6" t="s">
        <v>1798</v>
      </c>
      <c r="E1980" s="2" t="str">
        <f t="shared" si="245"/>
        <v>East</v>
      </c>
      <c r="F1980" s="4" t="s">
        <v>1645</v>
      </c>
      <c r="G1980" s="4" t="str">
        <f t="shared" si="247"/>
        <v>Furniture</v>
      </c>
      <c r="H1980" s="1">
        <v>3875.6</v>
      </c>
      <c r="I1980" s="1">
        <v>32</v>
      </c>
      <c r="J1980" s="1">
        <v>48</v>
      </c>
      <c r="K1980" s="1">
        <v>1875.28</v>
      </c>
      <c r="M1980" t="b">
        <f t="shared" si="249"/>
        <v>1</v>
      </c>
      <c r="N1980" t="b">
        <f t="shared" si="250"/>
        <v>1</v>
      </c>
      <c r="O1980" t="b">
        <f t="shared" si="251"/>
        <v>1</v>
      </c>
      <c r="P1980" t="b">
        <f t="shared" si="252"/>
        <v>1</v>
      </c>
      <c r="R1980" t="str">
        <f t="shared" si="248"/>
        <v/>
      </c>
    </row>
    <row r="1981" spans="1:18" ht="14.25" hidden="1">
      <c r="A1981" s="1" t="s">
        <v>1936</v>
      </c>
      <c r="B1981" s="1" t="str">
        <f t="shared" si="246"/>
        <v>f71e4c1d</v>
      </c>
      <c r="C1981" s="3">
        <v>45209</v>
      </c>
      <c r="D1981" s="2" t="s">
        <v>3913</v>
      </c>
      <c r="E1981" s="2" t="str">
        <f t="shared" si="245"/>
        <v>South</v>
      </c>
      <c r="F1981" s="4" t="s">
        <v>88</v>
      </c>
      <c r="G1981" s="4" t="str">
        <f t="shared" si="247"/>
        <v>Groceries</v>
      </c>
      <c r="H1981" s="1">
        <v>1198.1099999999999</v>
      </c>
      <c r="I1981" s="1">
        <v>25</v>
      </c>
      <c r="J1981" s="1">
        <v>14</v>
      </c>
      <c r="K1981" s="1">
        <v>649.46</v>
      </c>
      <c r="M1981" t="b">
        <f t="shared" si="249"/>
        <v>1</v>
      </c>
      <c r="N1981" t="b">
        <f t="shared" si="250"/>
        <v>1</v>
      </c>
      <c r="O1981" t="b">
        <f t="shared" si="251"/>
        <v>1</v>
      </c>
      <c r="P1981" t="b">
        <f t="shared" si="252"/>
        <v>1</v>
      </c>
      <c r="R1981" t="str">
        <f t="shared" si="248"/>
        <v/>
      </c>
    </row>
    <row r="1982" spans="1:18" ht="14.25" hidden="1">
      <c r="A1982" s="1" t="s">
        <v>1937</v>
      </c>
      <c r="B1982" s="1" t="str">
        <f t="shared" si="246"/>
        <v>831f2c47</v>
      </c>
      <c r="C1982" s="3">
        <v>44922</v>
      </c>
      <c r="D1982" s="2" t="s">
        <v>3910</v>
      </c>
      <c r="E1982" s="2" t="str">
        <f t="shared" si="245"/>
        <v>North</v>
      </c>
      <c r="F1982" s="4" t="s">
        <v>1222</v>
      </c>
      <c r="G1982" s="4" t="str">
        <f t="shared" si="247"/>
        <v>Electronics</v>
      </c>
      <c r="H1982" s="1">
        <v>2912.6</v>
      </c>
      <c r="I1982" s="1">
        <v>46</v>
      </c>
      <c r="J1982" s="1">
        <v>30</v>
      </c>
      <c r="K1982" s="1">
        <v>1714.83</v>
      </c>
      <c r="M1982" t="b">
        <f t="shared" si="249"/>
        <v>1</v>
      </c>
      <c r="N1982" t="b">
        <f t="shared" si="250"/>
        <v>1</v>
      </c>
      <c r="O1982" t="b">
        <f t="shared" si="251"/>
        <v>1</v>
      </c>
      <c r="P1982" t="b">
        <f t="shared" si="252"/>
        <v>1</v>
      </c>
      <c r="R1982" t="str">
        <f t="shared" si="248"/>
        <v/>
      </c>
    </row>
    <row r="1983" spans="1:18" ht="14.25">
      <c r="A1983" s="1" t="s">
        <v>1938</v>
      </c>
      <c r="B1983" s="1" t="str">
        <f t="shared" si="246"/>
        <v>bd125831</v>
      </c>
      <c r="C1983" s="3">
        <v>45508</v>
      </c>
      <c r="D1983" s="2" t="s">
        <v>3911</v>
      </c>
      <c r="E1983" s="2" t="str">
        <f t="shared" si="245"/>
        <v>West</v>
      </c>
      <c r="F1983" s="4" t="s">
        <v>1474</v>
      </c>
      <c r="G1983" s="4" t="str">
        <f t="shared" si="247"/>
        <v>Clothing</v>
      </c>
      <c r="H1983" s="1">
        <v>1751.98</v>
      </c>
      <c r="I1983" s="1">
        <v>2</v>
      </c>
      <c r="J1983" s="1">
        <v>29</v>
      </c>
      <c r="K1983" s="1">
        <v>292.22000000000003</v>
      </c>
      <c r="M1983" t="b">
        <f t="shared" si="249"/>
        <v>1</v>
      </c>
      <c r="N1983" t="b">
        <f t="shared" si="250"/>
        <v>1</v>
      </c>
      <c r="O1983" t="b">
        <f t="shared" si="251"/>
        <v>1</v>
      </c>
      <c r="P1983" t="b">
        <f t="shared" si="252"/>
        <v>1</v>
      </c>
      <c r="R1983" t="str">
        <f t="shared" si="248"/>
        <v/>
      </c>
    </row>
    <row r="1984" spans="1:18" ht="14.25" hidden="1">
      <c r="A1984" s="5">
        <v>4120000</v>
      </c>
      <c r="B1984" s="1" t="str">
        <f t="shared" si="246"/>
        <v>4120000</v>
      </c>
      <c r="C1984" s="3">
        <v>45288</v>
      </c>
      <c r="D1984" s="6" t="s">
        <v>1798</v>
      </c>
      <c r="E1984" s="2" t="str">
        <f t="shared" si="245"/>
        <v>East</v>
      </c>
      <c r="F1984" s="4" t="s">
        <v>1222</v>
      </c>
      <c r="G1984" s="4" t="str">
        <f t="shared" si="247"/>
        <v>Electronics</v>
      </c>
      <c r="H1984" s="1">
        <v>2284.2600000000002</v>
      </c>
      <c r="I1984" s="1">
        <v>38</v>
      </c>
      <c r="J1984" s="1">
        <v>2</v>
      </c>
      <c r="K1984" s="1">
        <v>1011.97</v>
      </c>
      <c r="M1984" t="b">
        <f t="shared" si="249"/>
        <v>1</v>
      </c>
      <c r="N1984" t="b">
        <f t="shared" si="250"/>
        <v>1</v>
      </c>
      <c r="O1984" t="b">
        <f t="shared" si="251"/>
        <v>1</v>
      </c>
      <c r="P1984" t="b">
        <f t="shared" si="252"/>
        <v>1</v>
      </c>
      <c r="R1984" t="str">
        <f t="shared" si="248"/>
        <v/>
      </c>
    </row>
    <row r="1985" spans="1:18" ht="14.25">
      <c r="A1985" s="1" t="s">
        <v>1939</v>
      </c>
      <c r="B1985" s="1" t="str">
        <f t="shared" si="246"/>
        <v>4d1ddb31</v>
      </c>
      <c r="C1985" s="3">
        <v>44899</v>
      </c>
      <c r="D1985" s="2" t="s">
        <v>3910</v>
      </c>
      <c r="E1985" s="2" t="str">
        <f t="shared" si="245"/>
        <v>North</v>
      </c>
      <c r="F1985" s="4" t="s">
        <v>1474</v>
      </c>
      <c r="G1985" s="4" t="str">
        <f t="shared" si="247"/>
        <v>Clothing</v>
      </c>
      <c r="H1985" s="1">
        <v>3222.43</v>
      </c>
      <c r="I1985" s="1">
        <v>4</v>
      </c>
      <c r="J1985" s="1">
        <v>33</v>
      </c>
      <c r="K1985" s="1">
        <v>164.25</v>
      </c>
      <c r="M1985" t="b">
        <f t="shared" si="249"/>
        <v>1</v>
      </c>
      <c r="N1985" t="b">
        <f t="shared" si="250"/>
        <v>1</v>
      </c>
      <c r="O1985" t="b">
        <f t="shared" si="251"/>
        <v>1</v>
      </c>
      <c r="P1985" t="b">
        <f t="shared" si="252"/>
        <v>1</v>
      </c>
      <c r="R1985" t="str">
        <f t="shared" si="248"/>
        <v/>
      </c>
    </row>
    <row r="1986" spans="1:18" ht="14.25" hidden="1">
      <c r="A1986" s="1" t="s">
        <v>1940</v>
      </c>
      <c r="B1986" s="1" t="str">
        <f t="shared" si="246"/>
        <v>e157e3fa</v>
      </c>
      <c r="C1986" s="3">
        <v>45535</v>
      </c>
      <c r="D1986" s="2" t="s">
        <v>3913</v>
      </c>
      <c r="E1986" s="2" t="str">
        <f t="shared" ref="E1986:E2049" si="253">PROPER(TRIM(D1986))</f>
        <v>South</v>
      </c>
      <c r="F1986" s="4" t="s">
        <v>1222</v>
      </c>
      <c r="G1986" s="4" t="str">
        <f t="shared" si="247"/>
        <v>Electronics</v>
      </c>
      <c r="H1986" s="1">
        <v>4781.3500000000004</v>
      </c>
      <c r="I1986" s="1">
        <v>22</v>
      </c>
      <c r="J1986" s="1">
        <v>16</v>
      </c>
      <c r="K1986" s="1">
        <v>1533.47</v>
      </c>
      <c r="M1986" t="b">
        <f t="shared" si="249"/>
        <v>1</v>
      </c>
      <c r="N1986" t="b">
        <f t="shared" si="250"/>
        <v>1</v>
      </c>
      <c r="O1986" t="b">
        <f t="shared" si="251"/>
        <v>1</v>
      </c>
      <c r="P1986" t="b">
        <f t="shared" si="252"/>
        <v>1</v>
      </c>
      <c r="R1986" t="str">
        <f t="shared" si="248"/>
        <v/>
      </c>
    </row>
    <row r="1987" spans="1:18" ht="14.25" hidden="1">
      <c r="A1987" s="1" t="s">
        <v>1941</v>
      </c>
      <c r="B1987" s="1" t="str">
        <f t="shared" ref="B1987:B2050" si="254">TRIM(A1987)</f>
        <v>b0f1c7d4</v>
      </c>
      <c r="C1987" s="3">
        <v>45254</v>
      </c>
      <c r="D1987" s="6" t="s">
        <v>1798</v>
      </c>
      <c r="E1987" s="2" t="str">
        <f t="shared" si="253"/>
        <v>East</v>
      </c>
      <c r="F1987" s="4" t="s">
        <v>3914</v>
      </c>
      <c r="G1987" s="4" t="str">
        <f t="shared" ref="G1987:G2050" si="255">PROPER(TRIM(SUBSTITUTE(F1987,"$","s")))</f>
        <v>Sports</v>
      </c>
      <c r="H1987" s="1">
        <v>3722.2</v>
      </c>
      <c r="I1987" s="1">
        <v>47</v>
      </c>
      <c r="J1987" s="1">
        <v>45</v>
      </c>
      <c r="K1987" s="1">
        <v>1763.28</v>
      </c>
      <c r="M1987" t="b">
        <f t="shared" si="249"/>
        <v>1</v>
      </c>
      <c r="N1987" t="b">
        <f t="shared" si="250"/>
        <v>1</v>
      </c>
      <c r="O1987" t="b">
        <f t="shared" si="251"/>
        <v>1</v>
      </c>
      <c r="P1987" t="b">
        <f t="shared" si="252"/>
        <v>1</v>
      </c>
      <c r="R1987" t="str">
        <f t="shared" ref="R1987:R2050" si="256">SUBSTITUTE(SUBSTITUTE(Q1987,"@",""),"#","")</f>
        <v/>
      </c>
    </row>
    <row r="1988" spans="1:18" ht="14.25" hidden="1">
      <c r="A1988" s="1" t="s">
        <v>1942</v>
      </c>
      <c r="B1988" s="1" t="str">
        <f t="shared" si="254"/>
        <v>ca2877e4</v>
      </c>
      <c r="C1988" s="3">
        <v>45136</v>
      </c>
      <c r="D1988" s="6" t="s">
        <v>1798</v>
      </c>
      <c r="E1988" s="2" t="str">
        <f t="shared" si="253"/>
        <v>East</v>
      </c>
      <c r="F1988" s="4" t="s">
        <v>1645</v>
      </c>
      <c r="G1988" s="4" t="str">
        <f t="shared" si="255"/>
        <v>Furniture</v>
      </c>
      <c r="H1988" s="1">
        <v>3746.24</v>
      </c>
      <c r="I1988" s="1">
        <v>17</v>
      </c>
      <c r="J1988" s="1">
        <v>26</v>
      </c>
      <c r="K1988" s="1">
        <v>840.28</v>
      </c>
      <c r="M1988" t="b">
        <f t="shared" si="249"/>
        <v>1</v>
      </c>
      <c r="N1988" t="b">
        <f t="shared" si="250"/>
        <v>1</v>
      </c>
      <c r="O1988" t="b">
        <f t="shared" si="251"/>
        <v>1</v>
      </c>
      <c r="P1988" t="b">
        <f t="shared" si="252"/>
        <v>1</v>
      </c>
      <c r="R1988" t="str">
        <f t="shared" si="256"/>
        <v/>
      </c>
    </row>
    <row r="1989" spans="1:18" ht="14.25">
      <c r="A1989" s="1" t="s">
        <v>1943</v>
      </c>
      <c r="B1989" s="1" t="str">
        <f t="shared" si="254"/>
        <v>c00aeb84</v>
      </c>
      <c r="C1989" s="3">
        <v>45053</v>
      </c>
      <c r="D1989" s="6" t="s">
        <v>1798</v>
      </c>
      <c r="E1989" s="2" t="str">
        <f t="shared" si="253"/>
        <v>East</v>
      </c>
      <c r="F1989" s="4" t="s">
        <v>1474</v>
      </c>
      <c r="G1989" s="4" t="str">
        <f t="shared" si="255"/>
        <v>Clothing</v>
      </c>
      <c r="H1989" s="1">
        <v>191.91</v>
      </c>
      <c r="I1989" s="1">
        <v>12</v>
      </c>
      <c r="J1989" s="1">
        <v>21</v>
      </c>
      <c r="K1989" s="1">
        <v>1516.45</v>
      </c>
      <c r="M1989" t="b">
        <f t="shared" si="249"/>
        <v>1</v>
      </c>
      <c r="N1989" t="b">
        <f t="shared" si="250"/>
        <v>1</v>
      </c>
      <c r="O1989" t="b">
        <f t="shared" si="251"/>
        <v>1</v>
      </c>
      <c r="P1989" t="b">
        <f t="shared" si="252"/>
        <v>1</v>
      </c>
      <c r="R1989" t="str">
        <f t="shared" si="256"/>
        <v/>
      </c>
    </row>
    <row r="1990" spans="1:18" ht="14.25" hidden="1">
      <c r="A1990" s="1" t="s">
        <v>1944</v>
      </c>
      <c r="B1990" s="1" t="str">
        <f t="shared" si="254"/>
        <v>72606f66</v>
      </c>
      <c r="C1990" s="3">
        <v>45126</v>
      </c>
      <c r="D1990" s="2" t="s">
        <v>3913</v>
      </c>
      <c r="E1990" s="2" t="str">
        <f t="shared" si="253"/>
        <v>South</v>
      </c>
      <c r="F1990" s="4" t="s">
        <v>3914</v>
      </c>
      <c r="G1990" s="4" t="str">
        <f t="shared" si="255"/>
        <v>Sports</v>
      </c>
      <c r="H1990" s="1">
        <v>2114.0500000000002</v>
      </c>
      <c r="I1990" s="1">
        <v>25</v>
      </c>
      <c r="J1990" s="1">
        <v>9</v>
      </c>
      <c r="K1990" s="1">
        <v>304.94</v>
      </c>
      <c r="M1990" t="b">
        <f t="shared" ref="M1990:M2053" si="257">AND(ISNUMBER(H1990),H1990&lt;&gt;"")</f>
        <v>1</v>
      </c>
      <c r="N1990" t="b">
        <f t="shared" ref="N1990:N2053" si="258">AND(ISNUMBER(I1990),I1990&lt;&gt;"")</f>
        <v>1</v>
      </c>
      <c r="O1990" t="b">
        <f t="shared" ref="O1990:O2053" si="259">AND(ISNUMBER(J1990),J1990&lt;&gt;"")</f>
        <v>1</v>
      </c>
      <c r="P1990" t="b">
        <f t="shared" ref="P1990:P2053" si="260">AND(ISNUMBER(K1990),K1990&lt;&gt;"")</f>
        <v>1</v>
      </c>
      <c r="R1990" t="str">
        <f t="shared" si="256"/>
        <v/>
      </c>
    </row>
    <row r="1991" spans="1:18" ht="14.25" hidden="1">
      <c r="A1991" s="1" t="s">
        <v>1945</v>
      </c>
      <c r="B1991" s="1" t="str">
        <f t="shared" si="254"/>
        <v>b17d869b</v>
      </c>
      <c r="C1991" s="3">
        <v>44954</v>
      </c>
      <c r="D1991" s="6" t="s">
        <v>1798</v>
      </c>
      <c r="E1991" s="2" t="str">
        <f t="shared" si="253"/>
        <v>East</v>
      </c>
      <c r="F1991" s="4" t="s">
        <v>1645</v>
      </c>
      <c r="G1991" s="4" t="str">
        <f t="shared" si="255"/>
        <v>Furniture</v>
      </c>
      <c r="H1991" s="1">
        <v>396.18</v>
      </c>
      <c r="I1991" s="1">
        <v>26</v>
      </c>
      <c r="J1991" s="1">
        <v>50</v>
      </c>
      <c r="K1991" s="1">
        <v>1788.3</v>
      </c>
      <c r="M1991" t="b">
        <f t="shared" si="257"/>
        <v>1</v>
      </c>
      <c r="N1991" t="b">
        <f t="shared" si="258"/>
        <v>1</v>
      </c>
      <c r="O1991" t="b">
        <f t="shared" si="259"/>
        <v>1</v>
      </c>
      <c r="P1991" t="b">
        <f t="shared" si="260"/>
        <v>1</v>
      </c>
      <c r="R1991" t="str">
        <f t="shared" si="256"/>
        <v/>
      </c>
    </row>
    <row r="1992" spans="1:18" ht="14.25" hidden="1">
      <c r="A1992" s="1" t="s">
        <v>1946</v>
      </c>
      <c r="B1992" s="1" t="str">
        <f t="shared" si="254"/>
        <v>f558bd5a</v>
      </c>
      <c r="C1992" s="3">
        <v>45436</v>
      </c>
      <c r="D1992" s="2" t="s">
        <v>3913</v>
      </c>
      <c r="E1992" s="2" t="str">
        <f t="shared" si="253"/>
        <v>South</v>
      </c>
      <c r="F1992" s="4" t="s">
        <v>3914</v>
      </c>
      <c r="G1992" s="4" t="str">
        <f t="shared" si="255"/>
        <v>Sports</v>
      </c>
      <c r="H1992" s="1">
        <v>2373.13</v>
      </c>
      <c r="I1992" s="1">
        <v>23</v>
      </c>
      <c r="J1992" s="1">
        <v>48</v>
      </c>
      <c r="K1992" s="1">
        <v>1821.81</v>
      </c>
      <c r="M1992" t="b">
        <f t="shared" si="257"/>
        <v>1</v>
      </c>
      <c r="N1992" t="b">
        <f t="shared" si="258"/>
        <v>1</v>
      </c>
      <c r="O1992" t="b">
        <f t="shared" si="259"/>
        <v>1</v>
      </c>
      <c r="P1992" t="b">
        <f t="shared" si="260"/>
        <v>1</v>
      </c>
      <c r="R1992" t="str">
        <f t="shared" si="256"/>
        <v/>
      </c>
    </row>
    <row r="1993" spans="1:18" ht="14.25" hidden="1">
      <c r="A1993" s="1" t="s">
        <v>1947</v>
      </c>
      <c r="B1993" s="1" t="str">
        <f t="shared" si="254"/>
        <v>fffda8cf</v>
      </c>
      <c r="C1993" s="3">
        <v>45455</v>
      </c>
      <c r="D1993" s="2" t="s">
        <v>3913</v>
      </c>
      <c r="E1993" s="2" t="str">
        <f t="shared" si="253"/>
        <v>South</v>
      </c>
      <c r="F1993" s="4" t="s">
        <v>88</v>
      </c>
      <c r="G1993" s="4" t="str">
        <f t="shared" si="255"/>
        <v>Groceries</v>
      </c>
      <c r="H1993" s="1">
        <v>498.58</v>
      </c>
      <c r="I1993" s="1">
        <v>16</v>
      </c>
      <c r="J1993" s="1">
        <v>16</v>
      </c>
      <c r="K1993" s="1">
        <v>108.17</v>
      </c>
      <c r="M1993" t="b">
        <f t="shared" si="257"/>
        <v>1</v>
      </c>
      <c r="N1993" t="b">
        <f t="shared" si="258"/>
        <v>1</v>
      </c>
      <c r="O1993" t="b">
        <f t="shared" si="259"/>
        <v>1</v>
      </c>
      <c r="P1993" t="b">
        <f t="shared" si="260"/>
        <v>1</v>
      </c>
      <c r="R1993" t="str">
        <f t="shared" si="256"/>
        <v/>
      </c>
    </row>
    <row r="1994" spans="1:18" ht="14.25" hidden="1">
      <c r="A1994" s="1" t="s">
        <v>1948</v>
      </c>
      <c r="B1994" s="1" t="str">
        <f t="shared" si="254"/>
        <v>01cdb61f</v>
      </c>
      <c r="C1994" s="3">
        <v>45312</v>
      </c>
      <c r="D1994" s="6" t="s">
        <v>1798</v>
      </c>
      <c r="E1994" s="2" t="str">
        <f t="shared" si="253"/>
        <v>East</v>
      </c>
      <c r="F1994" s="4" t="s">
        <v>1222</v>
      </c>
      <c r="G1994" s="4" t="str">
        <f t="shared" si="255"/>
        <v>Electronics</v>
      </c>
      <c r="H1994" s="1">
        <v>2535.42</v>
      </c>
      <c r="I1994" s="1">
        <v>7</v>
      </c>
      <c r="J1994" s="1">
        <v>8</v>
      </c>
      <c r="K1994" s="1">
        <v>411.11</v>
      </c>
      <c r="M1994" t="b">
        <f t="shared" si="257"/>
        <v>1</v>
      </c>
      <c r="N1994" t="b">
        <f t="shared" si="258"/>
        <v>1</v>
      </c>
      <c r="O1994" t="b">
        <f t="shared" si="259"/>
        <v>1</v>
      </c>
      <c r="P1994" t="b">
        <f t="shared" si="260"/>
        <v>1</v>
      </c>
      <c r="R1994" t="str">
        <f t="shared" si="256"/>
        <v/>
      </c>
    </row>
    <row r="1995" spans="1:18" ht="14.25" hidden="1">
      <c r="A1995" s="1" t="s">
        <v>1949</v>
      </c>
      <c r="B1995" s="1" t="str">
        <f t="shared" si="254"/>
        <v>9f7e8e68</v>
      </c>
      <c r="C1995" s="3">
        <v>45443</v>
      </c>
      <c r="D1995" s="2" t="s">
        <v>3911</v>
      </c>
      <c r="E1995" s="2" t="str">
        <f t="shared" si="253"/>
        <v>West</v>
      </c>
      <c r="F1995" s="4" t="s">
        <v>1222</v>
      </c>
      <c r="G1995" s="4" t="str">
        <f t="shared" si="255"/>
        <v>Electronics</v>
      </c>
      <c r="H1995" s="1">
        <v>555.86</v>
      </c>
      <c r="I1995" s="1">
        <v>6</v>
      </c>
      <c r="J1995" s="1">
        <v>17</v>
      </c>
      <c r="K1995" s="1">
        <v>244.25</v>
      </c>
      <c r="M1995" t="b">
        <f t="shared" si="257"/>
        <v>1</v>
      </c>
      <c r="N1995" t="b">
        <f t="shared" si="258"/>
        <v>1</v>
      </c>
      <c r="O1995" t="b">
        <f t="shared" si="259"/>
        <v>1</v>
      </c>
      <c r="P1995" t="b">
        <f t="shared" si="260"/>
        <v>1</v>
      </c>
      <c r="R1995" t="str">
        <f t="shared" si="256"/>
        <v/>
      </c>
    </row>
    <row r="1996" spans="1:18" ht="14.25" hidden="1">
      <c r="A1996" s="1" t="s">
        <v>1950</v>
      </c>
      <c r="B1996" s="1" t="str">
        <f t="shared" si="254"/>
        <v>deb261fa</v>
      </c>
      <c r="C1996" s="3">
        <v>45600</v>
      </c>
      <c r="D1996" s="2" t="s">
        <v>3910</v>
      </c>
      <c r="E1996" s="2" t="str">
        <f t="shared" si="253"/>
        <v>North</v>
      </c>
      <c r="F1996" s="4" t="s">
        <v>1645</v>
      </c>
      <c r="G1996" s="4" t="str">
        <f t="shared" si="255"/>
        <v>Furniture</v>
      </c>
      <c r="H1996" s="1">
        <v>2674.21</v>
      </c>
      <c r="I1996" s="1">
        <v>19</v>
      </c>
      <c r="J1996" s="1">
        <v>32</v>
      </c>
      <c r="K1996" s="1">
        <v>1583.94</v>
      </c>
      <c r="M1996" t="b">
        <f t="shared" si="257"/>
        <v>1</v>
      </c>
      <c r="N1996" t="b">
        <f t="shared" si="258"/>
        <v>1</v>
      </c>
      <c r="O1996" t="b">
        <f t="shared" si="259"/>
        <v>1</v>
      </c>
      <c r="P1996" t="b">
        <f t="shared" si="260"/>
        <v>1</v>
      </c>
      <c r="R1996" t="str">
        <f t="shared" si="256"/>
        <v/>
      </c>
    </row>
    <row r="1997" spans="1:18" ht="14.25" hidden="1">
      <c r="A1997" s="1" t="s">
        <v>1951</v>
      </c>
      <c r="B1997" s="1" t="str">
        <f t="shared" si="254"/>
        <v>c71cdc41</v>
      </c>
      <c r="C1997" s="3">
        <v>45317</v>
      </c>
      <c r="D1997" s="2" t="s">
        <v>3911</v>
      </c>
      <c r="E1997" s="2" t="str">
        <f t="shared" si="253"/>
        <v>West</v>
      </c>
      <c r="F1997" s="4" t="s">
        <v>3914</v>
      </c>
      <c r="G1997" s="4" t="str">
        <f t="shared" si="255"/>
        <v>Sports</v>
      </c>
      <c r="H1997" s="1">
        <v>905.81</v>
      </c>
      <c r="I1997" s="1">
        <v>48</v>
      </c>
      <c r="J1997" s="1">
        <v>21</v>
      </c>
      <c r="K1997" s="1">
        <v>347.69</v>
      </c>
      <c r="M1997" t="b">
        <f t="shared" si="257"/>
        <v>1</v>
      </c>
      <c r="N1997" t="b">
        <f t="shared" si="258"/>
        <v>1</v>
      </c>
      <c r="O1997" t="b">
        <f t="shared" si="259"/>
        <v>1</v>
      </c>
      <c r="P1997" t="b">
        <f t="shared" si="260"/>
        <v>1</v>
      </c>
      <c r="R1997" t="str">
        <f t="shared" si="256"/>
        <v/>
      </c>
    </row>
    <row r="1998" spans="1:18" ht="14.25">
      <c r="A1998" s="1" t="s">
        <v>1952</v>
      </c>
      <c r="B1998" s="1" t="str">
        <f t="shared" si="254"/>
        <v>21814b23</v>
      </c>
      <c r="C1998" s="3">
        <v>45548</v>
      </c>
      <c r="D1998" s="2" t="s">
        <v>3911</v>
      </c>
      <c r="E1998" s="2" t="str">
        <f t="shared" si="253"/>
        <v>West</v>
      </c>
      <c r="F1998" s="4" t="s">
        <v>1474</v>
      </c>
      <c r="G1998" s="4" t="str">
        <f t="shared" si="255"/>
        <v>Clothing</v>
      </c>
      <c r="H1998" s="1">
        <v>1081.1199999999999</v>
      </c>
      <c r="I1998" s="1">
        <v>31</v>
      </c>
      <c r="J1998" s="1">
        <v>48</v>
      </c>
      <c r="K1998" s="1">
        <v>403.54</v>
      </c>
      <c r="M1998" t="b">
        <f t="shared" si="257"/>
        <v>1</v>
      </c>
      <c r="N1998" t="b">
        <f t="shared" si="258"/>
        <v>1</v>
      </c>
      <c r="O1998" t="b">
        <f t="shared" si="259"/>
        <v>1</v>
      </c>
      <c r="P1998" t="b">
        <f t="shared" si="260"/>
        <v>1</v>
      </c>
      <c r="R1998" t="str">
        <f t="shared" si="256"/>
        <v/>
      </c>
    </row>
    <row r="1999" spans="1:18" ht="14.25">
      <c r="A1999" s="1" t="s">
        <v>1953</v>
      </c>
      <c r="B1999" s="1" t="str">
        <f t="shared" si="254"/>
        <v>21df2b56</v>
      </c>
      <c r="C1999" s="3">
        <v>45371</v>
      </c>
      <c r="D1999" s="2" t="s">
        <v>3913</v>
      </c>
      <c r="E1999" s="2" t="str">
        <f t="shared" si="253"/>
        <v>South</v>
      </c>
      <c r="F1999" s="4" t="s">
        <v>1474</v>
      </c>
      <c r="G1999" s="4" t="str">
        <f t="shared" si="255"/>
        <v>Clothing</v>
      </c>
      <c r="H1999" s="1">
        <v>1096.99</v>
      </c>
      <c r="I1999" s="1">
        <v>35</v>
      </c>
      <c r="J1999" s="1">
        <v>0</v>
      </c>
      <c r="K1999" s="1">
        <v>382.22</v>
      </c>
      <c r="M1999" t="b">
        <f t="shared" si="257"/>
        <v>1</v>
      </c>
      <c r="N1999" t="b">
        <f t="shared" si="258"/>
        <v>1</v>
      </c>
      <c r="O1999" t="b">
        <f t="shared" si="259"/>
        <v>1</v>
      </c>
      <c r="P1999" t="b">
        <f t="shared" si="260"/>
        <v>1</v>
      </c>
      <c r="R1999" t="str">
        <f t="shared" si="256"/>
        <v/>
      </c>
    </row>
    <row r="2000" spans="1:18" ht="14.25" hidden="1">
      <c r="A2000" s="1">
        <v>47109793</v>
      </c>
      <c r="B2000" s="1" t="str">
        <f t="shared" si="254"/>
        <v>47109793</v>
      </c>
      <c r="C2000" s="3">
        <v>45465</v>
      </c>
      <c r="D2000" s="6" t="s">
        <v>1798</v>
      </c>
      <c r="E2000" s="2" t="str">
        <f t="shared" si="253"/>
        <v>East</v>
      </c>
      <c r="F2000" s="4" t="s">
        <v>3914</v>
      </c>
      <c r="G2000" s="4" t="str">
        <f t="shared" si="255"/>
        <v>Sports</v>
      </c>
      <c r="H2000" s="1">
        <v>3247.51</v>
      </c>
      <c r="I2000" s="1">
        <v>47</v>
      </c>
      <c r="J2000" s="1">
        <v>20</v>
      </c>
      <c r="K2000" s="1">
        <v>1539.73</v>
      </c>
      <c r="M2000" t="b">
        <f t="shared" si="257"/>
        <v>1</v>
      </c>
      <c r="N2000" t="b">
        <f t="shared" si="258"/>
        <v>1</v>
      </c>
      <c r="O2000" t="b">
        <f t="shared" si="259"/>
        <v>1</v>
      </c>
      <c r="P2000" t="b">
        <f t="shared" si="260"/>
        <v>1</v>
      </c>
      <c r="R2000" t="str">
        <f t="shared" si="256"/>
        <v/>
      </c>
    </row>
    <row r="2001" spans="1:18" ht="14.25" hidden="1">
      <c r="A2001" s="1" t="s">
        <v>1954</v>
      </c>
      <c r="B2001" s="1" t="str">
        <f t="shared" si="254"/>
        <v>9d22c60f</v>
      </c>
      <c r="C2001" s="3">
        <v>44966</v>
      </c>
      <c r="D2001" s="2" t="s">
        <v>3913</v>
      </c>
      <c r="E2001" s="2" t="str">
        <f t="shared" si="253"/>
        <v>South</v>
      </c>
      <c r="F2001" s="4" t="s">
        <v>1222</v>
      </c>
      <c r="G2001" s="4" t="str">
        <f t="shared" si="255"/>
        <v>Electronics</v>
      </c>
      <c r="H2001" s="1">
        <v>4856.71</v>
      </c>
      <c r="I2001" s="1">
        <v>3</v>
      </c>
      <c r="J2001" s="1">
        <v>46</v>
      </c>
      <c r="K2001" s="1">
        <v>1262.97</v>
      </c>
      <c r="M2001" t="b">
        <f t="shared" si="257"/>
        <v>1</v>
      </c>
      <c r="N2001" t="b">
        <f t="shared" si="258"/>
        <v>1</v>
      </c>
      <c r="O2001" t="b">
        <f t="shared" si="259"/>
        <v>1</v>
      </c>
      <c r="P2001" t="b">
        <f t="shared" si="260"/>
        <v>1</v>
      </c>
      <c r="R2001" t="str">
        <f t="shared" si="256"/>
        <v/>
      </c>
    </row>
    <row r="2002" spans="1:18" ht="14.25" hidden="1">
      <c r="A2002" s="1" t="s">
        <v>1955</v>
      </c>
      <c r="B2002" s="1" t="str">
        <f t="shared" si="254"/>
        <v>f1b3a079</v>
      </c>
      <c r="C2002" s="3">
        <v>45074</v>
      </c>
      <c r="D2002" s="6" t="s">
        <v>1798</v>
      </c>
      <c r="E2002" s="2" t="str">
        <f t="shared" si="253"/>
        <v>East</v>
      </c>
      <c r="F2002" s="4" t="s">
        <v>1645</v>
      </c>
      <c r="G2002" s="4" t="str">
        <f t="shared" si="255"/>
        <v>Furniture</v>
      </c>
      <c r="H2002" s="1">
        <v>2692.54</v>
      </c>
      <c r="I2002" s="1">
        <v>43</v>
      </c>
      <c r="J2002" s="1">
        <v>36</v>
      </c>
      <c r="K2002" s="1">
        <v>1706.02</v>
      </c>
      <c r="M2002" t="b">
        <f t="shared" si="257"/>
        <v>1</v>
      </c>
      <c r="N2002" t="b">
        <f t="shared" si="258"/>
        <v>1</v>
      </c>
      <c r="O2002" t="b">
        <f t="shared" si="259"/>
        <v>1</v>
      </c>
      <c r="P2002" t="b">
        <f t="shared" si="260"/>
        <v>1</v>
      </c>
      <c r="R2002" t="str">
        <f t="shared" si="256"/>
        <v/>
      </c>
    </row>
    <row r="2003" spans="1:18" ht="14.25">
      <c r="A2003" s="1" t="s">
        <v>1956</v>
      </c>
      <c r="B2003" s="1" t="str">
        <f t="shared" si="254"/>
        <v>49b92827</v>
      </c>
      <c r="C2003" s="3">
        <v>45606</v>
      </c>
      <c r="D2003" s="2" t="s">
        <v>3910</v>
      </c>
      <c r="E2003" s="2" t="str">
        <f t="shared" si="253"/>
        <v>North</v>
      </c>
      <c r="F2003" s="4" t="s">
        <v>1474</v>
      </c>
      <c r="G2003" s="4" t="str">
        <f t="shared" si="255"/>
        <v>Clothing</v>
      </c>
      <c r="H2003" s="1">
        <v>2469.73</v>
      </c>
      <c r="I2003" s="1">
        <v>7</v>
      </c>
      <c r="J2003" s="1">
        <v>20</v>
      </c>
      <c r="K2003" s="1">
        <v>859.37</v>
      </c>
      <c r="M2003" t="b">
        <f t="shared" si="257"/>
        <v>1</v>
      </c>
      <c r="N2003" t="b">
        <f t="shared" si="258"/>
        <v>1</v>
      </c>
      <c r="O2003" t="b">
        <f t="shared" si="259"/>
        <v>1</v>
      </c>
      <c r="P2003" t="b">
        <f t="shared" si="260"/>
        <v>1</v>
      </c>
      <c r="R2003" t="str">
        <f t="shared" si="256"/>
        <v/>
      </c>
    </row>
    <row r="2004" spans="1:18" ht="14.25" hidden="1">
      <c r="A2004" s="1" t="s">
        <v>1957</v>
      </c>
      <c r="B2004" s="1" t="str">
        <f t="shared" si="254"/>
        <v>56e9ec21</v>
      </c>
      <c r="C2004" s="3">
        <v>45196</v>
      </c>
      <c r="D2004" s="2" t="s">
        <v>3913</v>
      </c>
      <c r="E2004" s="2" t="str">
        <f t="shared" si="253"/>
        <v>South</v>
      </c>
      <c r="F2004" s="4" t="s">
        <v>1645</v>
      </c>
      <c r="G2004" s="4" t="str">
        <f t="shared" si="255"/>
        <v>Furniture</v>
      </c>
      <c r="H2004" s="1">
        <v>2850.2</v>
      </c>
      <c r="I2004" s="1">
        <v>13</v>
      </c>
      <c r="J2004" s="1">
        <v>33</v>
      </c>
      <c r="K2004" s="1">
        <v>1360.47</v>
      </c>
      <c r="M2004" t="b">
        <f t="shared" si="257"/>
        <v>1</v>
      </c>
      <c r="N2004" t="b">
        <f t="shared" si="258"/>
        <v>1</v>
      </c>
      <c r="O2004" t="b">
        <f t="shared" si="259"/>
        <v>1</v>
      </c>
      <c r="P2004" t="b">
        <f t="shared" si="260"/>
        <v>1</v>
      </c>
      <c r="R2004" t="str">
        <f t="shared" si="256"/>
        <v/>
      </c>
    </row>
    <row r="2005" spans="1:18" ht="14.25" hidden="1">
      <c r="A2005" s="1" t="s">
        <v>1958</v>
      </c>
      <c r="B2005" s="1" t="str">
        <f t="shared" si="254"/>
        <v>024877cf</v>
      </c>
      <c r="C2005" s="3">
        <v>45278</v>
      </c>
      <c r="D2005" s="6" t="s">
        <v>1798</v>
      </c>
      <c r="E2005" s="2" t="str">
        <f t="shared" si="253"/>
        <v>East</v>
      </c>
      <c r="F2005" s="4" t="s">
        <v>3914</v>
      </c>
      <c r="G2005" s="4" t="str">
        <f t="shared" si="255"/>
        <v>Sports</v>
      </c>
      <c r="H2005" s="1">
        <v>3775.42</v>
      </c>
      <c r="I2005" s="1">
        <v>38</v>
      </c>
      <c r="J2005" s="1">
        <v>10</v>
      </c>
      <c r="K2005" s="1">
        <v>989.11</v>
      </c>
      <c r="M2005" t="b">
        <f t="shared" si="257"/>
        <v>1</v>
      </c>
      <c r="N2005" t="b">
        <f t="shared" si="258"/>
        <v>1</v>
      </c>
      <c r="O2005" t="b">
        <f t="shared" si="259"/>
        <v>1</v>
      </c>
      <c r="P2005" t="b">
        <f t="shared" si="260"/>
        <v>1</v>
      </c>
      <c r="R2005" t="str">
        <f t="shared" si="256"/>
        <v/>
      </c>
    </row>
    <row r="2006" spans="1:18" ht="14.25">
      <c r="A2006" s="1" t="s">
        <v>1959</v>
      </c>
      <c r="B2006" s="1" t="str">
        <f t="shared" si="254"/>
        <v>0fca073b</v>
      </c>
      <c r="C2006" s="3">
        <v>45378</v>
      </c>
      <c r="D2006" s="2" t="s">
        <v>3913</v>
      </c>
      <c r="E2006" s="2" t="str">
        <f t="shared" si="253"/>
        <v>South</v>
      </c>
      <c r="F2006" s="4" t="s">
        <v>1474</v>
      </c>
      <c r="G2006" s="4" t="str">
        <f t="shared" si="255"/>
        <v>Clothing</v>
      </c>
      <c r="H2006" s="1">
        <v>605.65</v>
      </c>
      <c r="I2006" s="1">
        <v>47</v>
      </c>
      <c r="J2006" s="1">
        <v>4</v>
      </c>
      <c r="K2006" s="1">
        <v>1402.89</v>
      </c>
      <c r="M2006" t="b">
        <f t="shared" si="257"/>
        <v>1</v>
      </c>
      <c r="N2006" t="b">
        <f t="shared" si="258"/>
        <v>1</v>
      </c>
      <c r="O2006" t="b">
        <f t="shared" si="259"/>
        <v>1</v>
      </c>
      <c r="P2006" t="b">
        <f t="shared" si="260"/>
        <v>1</v>
      </c>
      <c r="R2006" t="str">
        <f t="shared" si="256"/>
        <v/>
      </c>
    </row>
    <row r="2007" spans="1:18" ht="14.25" hidden="1">
      <c r="A2007" s="1" t="s">
        <v>1960</v>
      </c>
      <c r="B2007" s="1" t="str">
        <f t="shared" si="254"/>
        <v>a71496b3</v>
      </c>
      <c r="C2007" s="3">
        <v>44963</v>
      </c>
      <c r="D2007" s="2" t="s">
        <v>3913</v>
      </c>
      <c r="E2007" s="2" t="str">
        <f t="shared" si="253"/>
        <v>South</v>
      </c>
      <c r="F2007" s="4" t="s">
        <v>1645</v>
      </c>
      <c r="G2007" s="4" t="str">
        <f t="shared" si="255"/>
        <v>Furniture</v>
      </c>
      <c r="H2007" s="1">
        <v>3775.72</v>
      </c>
      <c r="I2007" s="1">
        <v>41</v>
      </c>
      <c r="J2007" s="1">
        <v>40</v>
      </c>
      <c r="K2007" s="1">
        <v>1775.42</v>
      </c>
      <c r="M2007" t="b">
        <f t="shared" si="257"/>
        <v>1</v>
      </c>
      <c r="N2007" t="b">
        <f t="shared" si="258"/>
        <v>1</v>
      </c>
      <c r="O2007" t="b">
        <f t="shared" si="259"/>
        <v>1</v>
      </c>
      <c r="P2007" t="b">
        <f t="shared" si="260"/>
        <v>1</v>
      </c>
      <c r="R2007" t="str">
        <f t="shared" si="256"/>
        <v/>
      </c>
    </row>
    <row r="2008" spans="1:18" ht="14.25" hidden="1">
      <c r="A2008" s="1" t="s">
        <v>1961</v>
      </c>
      <c r="B2008" s="1" t="str">
        <f t="shared" si="254"/>
        <v>35e64f52</v>
      </c>
      <c r="C2008" s="3">
        <v>45255</v>
      </c>
      <c r="D2008" s="2" t="s">
        <v>3910</v>
      </c>
      <c r="E2008" s="2" t="str">
        <f t="shared" si="253"/>
        <v>North</v>
      </c>
      <c r="F2008" s="4" t="s">
        <v>3914</v>
      </c>
      <c r="G2008" s="4" t="str">
        <f t="shared" si="255"/>
        <v>Sports</v>
      </c>
      <c r="H2008" s="1">
        <v>1998.91</v>
      </c>
      <c r="I2008" s="1">
        <v>45</v>
      </c>
      <c r="J2008" s="1">
        <v>23</v>
      </c>
      <c r="K2008" s="1">
        <v>349.37</v>
      </c>
      <c r="M2008" t="b">
        <f t="shared" si="257"/>
        <v>1</v>
      </c>
      <c r="N2008" t="b">
        <f t="shared" si="258"/>
        <v>1</v>
      </c>
      <c r="O2008" t="b">
        <f t="shared" si="259"/>
        <v>1</v>
      </c>
      <c r="P2008" t="b">
        <f t="shared" si="260"/>
        <v>1</v>
      </c>
      <c r="R2008" t="str">
        <f t="shared" si="256"/>
        <v/>
      </c>
    </row>
    <row r="2009" spans="1:18" ht="14.25" hidden="1">
      <c r="A2009" s="1" t="s">
        <v>1962</v>
      </c>
      <c r="B2009" s="1" t="str">
        <f t="shared" si="254"/>
        <v>ef30af5d</v>
      </c>
      <c r="C2009" s="3">
        <v>45092</v>
      </c>
      <c r="D2009" s="6" t="s">
        <v>1798</v>
      </c>
      <c r="E2009" s="2" t="str">
        <f t="shared" si="253"/>
        <v>East</v>
      </c>
      <c r="F2009" s="4" t="s">
        <v>3914</v>
      </c>
      <c r="G2009" s="4" t="str">
        <f t="shared" si="255"/>
        <v>Sports</v>
      </c>
      <c r="H2009" s="1">
        <v>3165.64</v>
      </c>
      <c r="I2009" s="1">
        <v>12</v>
      </c>
      <c r="J2009" s="1">
        <v>4</v>
      </c>
      <c r="K2009" s="1">
        <v>1614.46</v>
      </c>
      <c r="M2009" t="b">
        <f t="shared" si="257"/>
        <v>1</v>
      </c>
      <c r="N2009" t="b">
        <f t="shared" si="258"/>
        <v>1</v>
      </c>
      <c r="O2009" t="b">
        <f t="shared" si="259"/>
        <v>1</v>
      </c>
      <c r="P2009" t="b">
        <f t="shared" si="260"/>
        <v>1</v>
      </c>
      <c r="R2009" t="str">
        <f t="shared" si="256"/>
        <v/>
      </c>
    </row>
    <row r="2010" spans="1:18" ht="14.25" hidden="1">
      <c r="A2010" s="1" t="s">
        <v>1963</v>
      </c>
      <c r="B2010" s="1" t="str">
        <f t="shared" si="254"/>
        <v>73e60ca8</v>
      </c>
      <c r="C2010" s="3">
        <v>45509</v>
      </c>
      <c r="D2010" s="2" t="s">
        <v>3911</v>
      </c>
      <c r="E2010" s="2" t="str">
        <f t="shared" si="253"/>
        <v>West</v>
      </c>
      <c r="F2010" s="4" t="s">
        <v>1222</v>
      </c>
      <c r="G2010" s="4" t="str">
        <f t="shared" si="255"/>
        <v>Electronics</v>
      </c>
      <c r="H2010" s="1">
        <v>4481.2700000000004</v>
      </c>
      <c r="I2010" s="1">
        <v>30</v>
      </c>
      <c r="J2010" s="1">
        <v>46</v>
      </c>
      <c r="K2010" s="1">
        <v>1681.17</v>
      </c>
      <c r="M2010" t="b">
        <f t="shared" si="257"/>
        <v>1</v>
      </c>
      <c r="N2010" t="b">
        <f t="shared" si="258"/>
        <v>1</v>
      </c>
      <c r="O2010" t="b">
        <f t="shared" si="259"/>
        <v>1</v>
      </c>
      <c r="P2010" t="b">
        <f t="shared" si="260"/>
        <v>1</v>
      </c>
      <c r="R2010" t="str">
        <f t="shared" si="256"/>
        <v/>
      </c>
    </row>
    <row r="2011" spans="1:18" ht="14.25" hidden="1">
      <c r="A2011" s="1" t="s">
        <v>1964</v>
      </c>
      <c r="B2011" s="1" t="str">
        <f t="shared" si="254"/>
        <v>bb6808d1</v>
      </c>
      <c r="C2011" s="3">
        <v>45348</v>
      </c>
      <c r="D2011" s="2" t="s">
        <v>3911</v>
      </c>
      <c r="E2011" s="2" t="str">
        <f t="shared" si="253"/>
        <v>West</v>
      </c>
      <c r="F2011" s="4" t="s">
        <v>1222</v>
      </c>
      <c r="G2011" s="4" t="str">
        <f t="shared" si="255"/>
        <v>Electronics</v>
      </c>
      <c r="H2011" s="1">
        <v>3463.75</v>
      </c>
      <c r="I2011" s="1">
        <v>22</v>
      </c>
      <c r="J2011" s="1">
        <v>27</v>
      </c>
      <c r="K2011" s="1">
        <v>1093.07</v>
      </c>
      <c r="M2011" t="b">
        <f t="shared" si="257"/>
        <v>1</v>
      </c>
      <c r="N2011" t="b">
        <f t="shared" si="258"/>
        <v>1</v>
      </c>
      <c r="O2011" t="b">
        <f t="shared" si="259"/>
        <v>1</v>
      </c>
      <c r="P2011" t="b">
        <f t="shared" si="260"/>
        <v>1</v>
      </c>
      <c r="R2011" t="str">
        <f t="shared" si="256"/>
        <v/>
      </c>
    </row>
    <row r="2012" spans="1:18" ht="14.25" hidden="1">
      <c r="A2012" s="1" t="s">
        <v>1965</v>
      </c>
      <c r="B2012" s="1" t="str">
        <f t="shared" si="254"/>
        <v>492db3d8</v>
      </c>
      <c r="C2012" s="3">
        <v>44886</v>
      </c>
      <c r="D2012" s="2" t="s">
        <v>3911</v>
      </c>
      <c r="E2012" s="2" t="str">
        <f t="shared" si="253"/>
        <v>West</v>
      </c>
      <c r="F2012" s="4" t="s">
        <v>1645</v>
      </c>
      <c r="G2012" s="4" t="str">
        <f t="shared" si="255"/>
        <v>Furniture</v>
      </c>
      <c r="H2012" s="1">
        <v>1051.3</v>
      </c>
      <c r="I2012" s="1">
        <v>37</v>
      </c>
      <c r="J2012" s="1">
        <v>29</v>
      </c>
      <c r="K2012" s="1">
        <v>1666.51</v>
      </c>
      <c r="M2012" t="b">
        <f t="shared" si="257"/>
        <v>1</v>
      </c>
      <c r="N2012" t="b">
        <f t="shared" si="258"/>
        <v>1</v>
      </c>
      <c r="O2012" t="b">
        <f t="shared" si="259"/>
        <v>1</v>
      </c>
      <c r="P2012" t="b">
        <f t="shared" si="260"/>
        <v>1</v>
      </c>
      <c r="R2012" t="str">
        <f t="shared" si="256"/>
        <v/>
      </c>
    </row>
    <row r="2013" spans="1:18" ht="14.25" hidden="1">
      <c r="A2013" s="1" t="s">
        <v>1966</v>
      </c>
      <c r="B2013" s="1" t="str">
        <f t="shared" si="254"/>
        <v>1b7ada0f</v>
      </c>
      <c r="C2013" s="3">
        <v>45380</v>
      </c>
      <c r="D2013" s="6" t="s">
        <v>1798</v>
      </c>
      <c r="E2013" s="2" t="str">
        <f t="shared" si="253"/>
        <v>East</v>
      </c>
      <c r="F2013" s="4" t="s">
        <v>1222</v>
      </c>
      <c r="G2013" s="4" t="str">
        <f t="shared" si="255"/>
        <v>Electronics</v>
      </c>
      <c r="H2013" s="1">
        <v>1537.55</v>
      </c>
      <c r="I2013" s="1">
        <v>6</v>
      </c>
      <c r="J2013" s="1">
        <v>35</v>
      </c>
      <c r="K2013" s="1">
        <v>671.46</v>
      </c>
      <c r="M2013" t="b">
        <f t="shared" si="257"/>
        <v>1</v>
      </c>
      <c r="N2013" t="b">
        <f t="shared" si="258"/>
        <v>1</v>
      </c>
      <c r="O2013" t="b">
        <f t="shared" si="259"/>
        <v>1</v>
      </c>
      <c r="P2013" t="b">
        <f t="shared" si="260"/>
        <v>1</v>
      </c>
      <c r="R2013" t="str">
        <f t="shared" si="256"/>
        <v/>
      </c>
    </row>
    <row r="2014" spans="1:18" ht="14.25" hidden="1">
      <c r="A2014" s="1" t="s">
        <v>1967</v>
      </c>
      <c r="B2014" s="1" t="str">
        <f t="shared" si="254"/>
        <v>e958d396</v>
      </c>
      <c r="C2014" s="3">
        <v>45248</v>
      </c>
      <c r="D2014" s="6" t="s">
        <v>1798</v>
      </c>
      <c r="E2014" s="2" t="str">
        <f t="shared" si="253"/>
        <v>East</v>
      </c>
      <c r="F2014" s="4" t="s">
        <v>1222</v>
      </c>
      <c r="G2014" s="4" t="str">
        <f t="shared" si="255"/>
        <v>Electronics</v>
      </c>
      <c r="H2014" s="1">
        <v>409.75</v>
      </c>
      <c r="I2014" s="1">
        <v>43</v>
      </c>
      <c r="J2014" s="1">
        <v>7</v>
      </c>
      <c r="K2014" s="1">
        <v>541.20000000000005</v>
      </c>
      <c r="M2014" t="b">
        <f t="shared" si="257"/>
        <v>1</v>
      </c>
      <c r="N2014" t="b">
        <f t="shared" si="258"/>
        <v>1</v>
      </c>
      <c r="O2014" t="b">
        <f t="shared" si="259"/>
        <v>1</v>
      </c>
      <c r="P2014" t="b">
        <f t="shared" si="260"/>
        <v>1</v>
      </c>
      <c r="R2014" t="str">
        <f t="shared" si="256"/>
        <v/>
      </c>
    </row>
    <row r="2015" spans="1:18" ht="14.25" hidden="1">
      <c r="A2015" s="1" t="s">
        <v>1968</v>
      </c>
      <c r="B2015" s="1" t="str">
        <f t="shared" si="254"/>
        <v>b255b950</v>
      </c>
      <c r="C2015" s="3">
        <v>45282</v>
      </c>
      <c r="D2015" s="2" t="s">
        <v>3910</v>
      </c>
      <c r="E2015" s="2" t="str">
        <f t="shared" si="253"/>
        <v>North</v>
      </c>
      <c r="F2015" s="4" t="s">
        <v>1645</v>
      </c>
      <c r="G2015" s="4" t="str">
        <f t="shared" si="255"/>
        <v>Furniture</v>
      </c>
      <c r="H2015" s="1">
        <v>3421.35</v>
      </c>
      <c r="I2015" s="1">
        <v>10</v>
      </c>
      <c r="J2015" s="1">
        <v>32</v>
      </c>
      <c r="K2015" s="1">
        <v>1185.5899999999999</v>
      </c>
      <c r="M2015" t="b">
        <f t="shared" si="257"/>
        <v>1</v>
      </c>
      <c r="N2015" t="b">
        <f t="shared" si="258"/>
        <v>1</v>
      </c>
      <c r="O2015" t="b">
        <f t="shared" si="259"/>
        <v>1</v>
      </c>
      <c r="P2015" t="b">
        <f t="shared" si="260"/>
        <v>1</v>
      </c>
      <c r="R2015" t="str">
        <f t="shared" si="256"/>
        <v/>
      </c>
    </row>
    <row r="2016" spans="1:18" ht="14.25" hidden="1">
      <c r="A2016" s="1" t="s">
        <v>1969</v>
      </c>
      <c r="B2016" s="1" t="str">
        <f t="shared" si="254"/>
        <v>a2a6a3b2</v>
      </c>
      <c r="C2016" s="3">
        <v>44967</v>
      </c>
      <c r="D2016" s="2" t="s">
        <v>3911</v>
      </c>
      <c r="E2016" s="2" t="str">
        <f t="shared" si="253"/>
        <v>West</v>
      </c>
      <c r="F2016" s="4" t="s">
        <v>1645</v>
      </c>
      <c r="G2016" s="4" t="str">
        <f t="shared" si="255"/>
        <v>Furniture</v>
      </c>
      <c r="H2016" s="1">
        <v>546.59</v>
      </c>
      <c r="I2016" s="1">
        <v>21</v>
      </c>
      <c r="J2016" s="1">
        <v>0</v>
      </c>
      <c r="K2016" s="1">
        <v>1304.8900000000001</v>
      </c>
      <c r="M2016" t="b">
        <f t="shared" si="257"/>
        <v>1</v>
      </c>
      <c r="N2016" t="b">
        <f t="shared" si="258"/>
        <v>1</v>
      </c>
      <c r="O2016" t="b">
        <f t="shared" si="259"/>
        <v>1</v>
      </c>
      <c r="P2016" t="b">
        <f t="shared" si="260"/>
        <v>1</v>
      </c>
      <c r="R2016" t="str">
        <f t="shared" si="256"/>
        <v/>
      </c>
    </row>
    <row r="2017" spans="1:18" ht="14.25" hidden="1">
      <c r="A2017" s="1" t="s">
        <v>1970</v>
      </c>
      <c r="B2017" s="1" t="str">
        <f t="shared" si="254"/>
        <v>0126b996</v>
      </c>
      <c r="C2017" s="3">
        <v>44915</v>
      </c>
      <c r="D2017" s="6" t="s">
        <v>1798</v>
      </c>
      <c r="E2017" s="2" t="str">
        <f t="shared" si="253"/>
        <v>East</v>
      </c>
      <c r="F2017" s="4" t="s">
        <v>88</v>
      </c>
      <c r="G2017" s="4" t="str">
        <f t="shared" si="255"/>
        <v>Groceries</v>
      </c>
      <c r="H2017" s="1">
        <v>1382.44</v>
      </c>
      <c r="I2017" s="1">
        <v>44</v>
      </c>
      <c r="J2017" s="1">
        <v>15</v>
      </c>
      <c r="K2017" s="1">
        <v>867.34</v>
      </c>
      <c r="M2017" t="b">
        <f t="shared" si="257"/>
        <v>1</v>
      </c>
      <c r="N2017" t="b">
        <f t="shared" si="258"/>
        <v>1</v>
      </c>
      <c r="O2017" t="b">
        <f t="shared" si="259"/>
        <v>1</v>
      </c>
      <c r="P2017" t="b">
        <f t="shared" si="260"/>
        <v>1</v>
      </c>
      <c r="R2017" t="str">
        <f t="shared" si="256"/>
        <v/>
      </c>
    </row>
    <row r="2018" spans="1:18" ht="14.25">
      <c r="A2018" s="1" t="s">
        <v>1971</v>
      </c>
      <c r="B2018" s="1" t="str">
        <f t="shared" si="254"/>
        <v>9825e9f0</v>
      </c>
      <c r="C2018" s="3">
        <v>45579</v>
      </c>
      <c r="D2018" s="2" t="s">
        <v>3910</v>
      </c>
      <c r="E2018" s="2" t="str">
        <f t="shared" si="253"/>
        <v>North</v>
      </c>
      <c r="F2018" s="4" t="s">
        <v>1474</v>
      </c>
      <c r="G2018" s="4" t="str">
        <f t="shared" si="255"/>
        <v>Clothing</v>
      </c>
      <c r="H2018" s="1">
        <v>3855.38</v>
      </c>
      <c r="I2018" s="1">
        <v>46</v>
      </c>
      <c r="J2018" s="1">
        <v>46</v>
      </c>
      <c r="K2018" s="1">
        <v>538.61</v>
      </c>
      <c r="M2018" t="b">
        <f t="shared" si="257"/>
        <v>1</v>
      </c>
      <c r="N2018" t="b">
        <f t="shared" si="258"/>
        <v>1</v>
      </c>
      <c r="O2018" t="b">
        <f t="shared" si="259"/>
        <v>1</v>
      </c>
      <c r="P2018" t="b">
        <f t="shared" si="260"/>
        <v>1</v>
      </c>
      <c r="R2018" t="str">
        <f t="shared" si="256"/>
        <v/>
      </c>
    </row>
    <row r="2019" spans="1:18" ht="14.25" hidden="1">
      <c r="A2019" s="1" t="s">
        <v>1972</v>
      </c>
      <c r="B2019" s="1" t="str">
        <f t="shared" si="254"/>
        <v>d858501b</v>
      </c>
      <c r="C2019" s="3">
        <v>45509</v>
      </c>
      <c r="D2019" s="2" t="s">
        <v>3913</v>
      </c>
      <c r="E2019" s="2" t="str">
        <f t="shared" si="253"/>
        <v>South</v>
      </c>
      <c r="F2019" s="4" t="s">
        <v>88</v>
      </c>
      <c r="G2019" s="4" t="str">
        <f t="shared" si="255"/>
        <v>Groceries</v>
      </c>
      <c r="H2019" s="1">
        <v>3126.46</v>
      </c>
      <c r="I2019" s="1">
        <v>35</v>
      </c>
      <c r="J2019" s="1">
        <v>43</v>
      </c>
      <c r="K2019" s="1">
        <v>1528.43</v>
      </c>
      <c r="M2019" t="b">
        <f t="shared" si="257"/>
        <v>1</v>
      </c>
      <c r="N2019" t="b">
        <f t="shared" si="258"/>
        <v>1</v>
      </c>
      <c r="O2019" t="b">
        <f t="shared" si="259"/>
        <v>1</v>
      </c>
      <c r="P2019" t="b">
        <f t="shared" si="260"/>
        <v>1</v>
      </c>
      <c r="R2019" t="str">
        <f t="shared" si="256"/>
        <v/>
      </c>
    </row>
    <row r="2020" spans="1:18" ht="14.25" hidden="1">
      <c r="A2020" s="1" t="s">
        <v>1973</v>
      </c>
      <c r="B2020" s="1" t="str">
        <f t="shared" si="254"/>
        <v>dfe37e14</v>
      </c>
      <c r="C2020" s="3">
        <v>45040</v>
      </c>
      <c r="D2020" s="2" t="s">
        <v>3913</v>
      </c>
      <c r="E2020" s="2" t="str">
        <f t="shared" si="253"/>
        <v>South</v>
      </c>
      <c r="F2020" s="4" t="s">
        <v>1645</v>
      </c>
      <c r="G2020" s="4" t="str">
        <f t="shared" si="255"/>
        <v>Furniture</v>
      </c>
      <c r="H2020" s="1">
        <v>2789.19</v>
      </c>
      <c r="I2020" s="1">
        <v>47</v>
      </c>
      <c r="J2020" s="1">
        <v>17</v>
      </c>
      <c r="K2020" s="1">
        <v>497.24</v>
      </c>
      <c r="M2020" t="b">
        <f t="shared" si="257"/>
        <v>1</v>
      </c>
      <c r="N2020" t="b">
        <f t="shared" si="258"/>
        <v>1</v>
      </c>
      <c r="O2020" t="b">
        <f t="shared" si="259"/>
        <v>1</v>
      </c>
      <c r="P2020" t="b">
        <f t="shared" si="260"/>
        <v>1</v>
      </c>
      <c r="R2020" t="str">
        <f t="shared" si="256"/>
        <v/>
      </c>
    </row>
    <row r="2021" spans="1:18" ht="14.25">
      <c r="A2021" s="1" t="s">
        <v>1974</v>
      </c>
      <c r="B2021" s="1" t="str">
        <f t="shared" si="254"/>
        <v>4a5d0089</v>
      </c>
      <c r="C2021" s="3">
        <v>45580</v>
      </c>
      <c r="D2021" s="2" t="s">
        <v>3910</v>
      </c>
      <c r="E2021" s="2" t="str">
        <f t="shared" si="253"/>
        <v>North</v>
      </c>
      <c r="F2021" s="4" t="s">
        <v>1474</v>
      </c>
      <c r="G2021" s="4" t="str">
        <f t="shared" si="255"/>
        <v>Clothing</v>
      </c>
      <c r="H2021" s="1">
        <v>1382.02</v>
      </c>
      <c r="I2021" s="1">
        <v>48</v>
      </c>
      <c r="J2021" s="1">
        <v>23</v>
      </c>
      <c r="K2021" s="1">
        <v>83.28</v>
      </c>
      <c r="M2021" t="b">
        <f t="shared" si="257"/>
        <v>1</v>
      </c>
      <c r="N2021" t="b">
        <f t="shared" si="258"/>
        <v>1</v>
      </c>
      <c r="O2021" t="b">
        <f t="shared" si="259"/>
        <v>1</v>
      </c>
      <c r="P2021" t="b">
        <f t="shared" si="260"/>
        <v>1</v>
      </c>
      <c r="R2021" t="str">
        <f t="shared" si="256"/>
        <v/>
      </c>
    </row>
    <row r="2022" spans="1:18" ht="14.25" hidden="1">
      <c r="A2022" s="1" t="s">
        <v>1975</v>
      </c>
      <c r="B2022" s="1" t="str">
        <f t="shared" si="254"/>
        <v>32ac247c</v>
      </c>
      <c r="C2022" s="3">
        <v>45329</v>
      </c>
      <c r="D2022" s="2" t="s">
        <v>3911</v>
      </c>
      <c r="E2022" s="2" t="str">
        <f t="shared" si="253"/>
        <v>West</v>
      </c>
      <c r="F2022" s="4" t="s">
        <v>1222</v>
      </c>
      <c r="G2022" s="4" t="str">
        <f t="shared" si="255"/>
        <v>Electronics</v>
      </c>
      <c r="H2022" s="1">
        <v>4335.88</v>
      </c>
      <c r="I2022" s="1">
        <v>17</v>
      </c>
      <c r="J2022" s="1">
        <v>26</v>
      </c>
      <c r="K2022" s="1">
        <v>36.35</v>
      </c>
      <c r="M2022" t="b">
        <f t="shared" si="257"/>
        <v>1</v>
      </c>
      <c r="N2022" t="b">
        <f t="shared" si="258"/>
        <v>1</v>
      </c>
      <c r="O2022" t="b">
        <f t="shared" si="259"/>
        <v>1</v>
      </c>
      <c r="P2022" t="b">
        <f t="shared" si="260"/>
        <v>1</v>
      </c>
      <c r="R2022" t="str">
        <f t="shared" si="256"/>
        <v/>
      </c>
    </row>
    <row r="2023" spans="1:18" ht="14.25" hidden="1">
      <c r="A2023" s="1" t="s">
        <v>1976</v>
      </c>
      <c r="B2023" s="1" t="str">
        <f t="shared" si="254"/>
        <v>754a4757</v>
      </c>
      <c r="C2023" s="3">
        <v>45244</v>
      </c>
      <c r="D2023" s="6" t="s">
        <v>1798</v>
      </c>
      <c r="E2023" s="2" t="str">
        <f t="shared" si="253"/>
        <v>East</v>
      </c>
      <c r="F2023" s="4" t="s">
        <v>1645</v>
      </c>
      <c r="G2023" s="4" t="str">
        <f t="shared" si="255"/>
        <v>Furniture</v>
      </c>
      <c r="H2023" s="1">
        <v>4428</v>
      </c>
      <c r="I2023" s="1">
        <v>6</v>
      </c>
      <c r="J2023" s="1">
        <v>32</v>
      </c>
      <c r="K2023" s="1">
        <v>308.89999999999998</v>
      </c>
      <c r="M2023" t="b">
        <f t="shared" si="257"/>
        <v>1</v>
      </c>
      <c r="N2023" t="b">
        <f t="shared" si="258"/>
        <v>1</v>
      </c>
      <c r="O2023" t="b">
        <f t="shared" si="259"/>
        <v>1</v>
      </c>
      <c r="P2023" t="b">
        <f t="shared" si="260"/>
        <v>1</v>
      </c>
      <c r="R2023" t="str">
        <f t="shared" si="256"/>
        <v/>
      </c>
    </row>
    <row r="2024" spans="1:18" ht="14.25" hidden="1">
      <c r="A2024" s="1" t="s">
        <v>1977</v>
      </c>
      <c r="B2024" s="1" t="str">
        <f t="shared" si="254"/>
        <v>aeccf3d8</v>
      </c>
      <c r="C2024" s="3">
        <v>45054</v>
      </c>
      <c r="D2024" s="6" t="s">
        <v>1798</v>
      </c>
      <c r="E2024" s="2" t="str">
        <f t="shared" si="253"/>
        <v>East</v>
      </c>
      <c r="F2024" s="4" t="s">
        <v>88</v>
      </c>
      <c r="G2024" s="4" t="str">
        <f t="shared" si="255"/>
        <v>Groceries</v>
      </c>
      <c r="H2024" s="1">
        <v>3359.75</v>
      </c>
      <c r="I2024" s="1">
        <v>36</v>
      </c>
      <c r="J2024" s="1">
        <v>9</v>
      </c>
      <c r="K2024" s="1">
        <v>1079.5999999999999</v>
      </c>
      <c r="M2024" t="b">
        <f t="shared" si="257"/>
        <v>1</v>
      </c>
      <c r="N2024" t="b">
        <f t="shared" si="258"/>
        <v>1</v>
      </c>
      <c r="O2024" t="b">
        <f t="shared" si="259"/>
        <v>1</v>
      </c>
      <c r="P2024" t="b">
        <f t="shared" si="260"/>
        <v>1</v>
      </c>
      <c r="R2024" t="str">
        <f t="shared" si="256"/>
        <v/>
      </c>
    </row>
    <row r="2025" spans="1:18" ht="14.25" hidden="1">
      <c r="A2025" s="1" t="s">
        <v>1978</v>
      </c>
      <c r="B2025" s="1" t="str">
        <f t="shared" si="254"/>
        <v>3c259431</v>
      </c>
      <c r="C2025" s="3">
        <v>45215</v>
      </c>
      <c r="D2025" s="2" t="s">
        <v>3910</v>
      </c>
      <c r="E2025" s="2" t="str">
        <f t="shared" si="253"/>
        <v>North</v>
      </c>
      <c r="F2025" s="4" t="s">
        <v>3914</v>
      </c>
      <c r="G2025" s="4" t="str">
        <f t="shared" si="255"/>
        <v>Sports</v>
      </c>
      <c r="H2025" s="1">
        <v>2297.4899999999998</v>
      </c>
      <c r="I2025" s="1">
        <v>38</v>
      </c>
      <c r="J2025" s="1">
        <v>30</v>
      </c>
      <c r="K2025" s="1">
        <v>1936.18</v>
      </c>
      <c r="M2025" t="b">
        <f t="shared" si="257"/>
        <v>1</v>
      </c>
      <c r="N2025" t="b">
        <f t="shared" si="258"/>
        <v>1</v>
      </c>
      <c r="O2025" t="b">
        <f t="shared" si="259"/>
        <v>1</v>
      </c>
      <c r="P2025" t="b">
        <f t="shared" si="260"/>
        <v>1</v>
      </c>
      <c r="R2025" t="str">
        <f t="shared" si="256"/>
        <v/>
      </c>
    </row>
    <row r="2026" spans="1:18" ht="14.25" hidden="1">
      <c r="A2026" s="1" t="s">
        <v>1979</v>
      </c>
      <c r="B2026" s="1" t="str">
        <f t="shared" si="254"/>
        <v>ad2ccdb2</v>
      </c>
      <c r="C2026" s="3">
        <v>45236</v>
      </c>
      <c r="D2026" s="6" t="s">
        <v>1798</v>
      </c>
      <c r="E2026" s="2" t="str">
        <f t="shared" si="253"/>
        <v>East</v>
      </c>
      <c r="F2026" s="4" t="s">
        <v>3914</v>
      </c>
      <c r="G2026" s="4" t="str">
        <f t="shared" si="255"/>
        <v>Sports</v>
      </c>
      <c r="H2026" s="1">
        <v>3308.75</v>
      </c>
      <c r="I2026" s="1">
        <v>3</v>
      </c>
      <c r="J2026" s="1">
        <v>15</v>
      </c>
      <c r="K2026" s="1">
        <v>932.4</v>
      </c>
      <c r="M2026" t="b">
        <f t="shared" si="257"/>
        <v>1</v>
      </c>
      <c r="N2026" t="b">
        <f t="shared" si="258"/>
        <v>1</v>
      </c>
      <c r="O2026" t="b">
        <f t="shared" si="259"/>
        <v>1</v>
      </c>
      <c r="P2026" t="b">
        <f t="shared" si="260"/>
        <v>1</v>
      </c>
      <c r="R2026" t="str">
        <f t="shared" si="256"/>
        <v/>
      </c>
    </row>
    <row r="2027" spans="1:18" ht="14.25" hidden="1">
      <c r="A2027" s="1" t="s">
        <v>1980</v>
      </c>
      <c r="B2027" s="1" t="str">
        <f t="shared" si="254"/>
        <v>d810bc2b</v>
      </c>
      <c r="C2027" s="3">
        <v>44993</v>
      </c>
      <c r="D2027" s="2" t="s">
        <v>3910</v>
      </c>
      <c r="E2027" s="2" t="str">
        <f t="shared" si="253"/>
        <v>North</v>
      </c>
      <c r="F2027" s="4" t="s">
        <v>1222</v>
      </c>
      <c r="G2027" s="4" t="str">
        <f t="shared" si="255"/>
        <v>Electronics</v>
      </c>
      <c r="H2027" s="1">
        <v>4655.71</v>
      </c>
      <c r="I2027" s="1">
        <v>39</v>
      </c>
      <c r="J2027" s="1">
        <v>49</v>
      </c>
      <c r="K2027" s="1">
        <v>1653.86</v>
      </c>
      <c r="M2027" t="b">
        <f t="shared" si="257"/>
        <v>1</v>
      </c>
      <c r="N2027" t="b">
        <f t="shared" si="258"/>
        <v>1</v>
      </c>
      <c r="O2027" t="b">
        <f t="shared" si="259"/>
        <v>1</v>
      </c>
      <c r="P2027" t="b">
        <f t="shared" si="260"/>
        <v>1</v>
      </c>
      <c r="R2027" t="str">
        <f t="shared" si="256"/>
        <v/>
      </c>
    </row>
    <row r="2028" spans="1:18" ht="14.25" hidden="1">
      <c r="A2028" s="1" t="s">
        <v>1981</v>
      </c>
      <c r="B2028" s="1" t="str">
        <f t="shared" si="254"/>
        <v>0cea1700</v>
      </c>
      <c r="C2028" s="3">
        <v>45001</v>
      </c>
      <c r="D2028" s="2" t="s">
        <v>3913</v>
      </c>
      <c r="E2028" s="2" t="str">
        <f t="shared" si="253"/>
        <v>South</v>
      </c>
      <c r="F2028" s="4" t="s">
        <v>88</v>
      </c>
      <c r="G2028" s="4" t="str">
        <f t="shared" si="255"/>
        <v>Groceries</v>
      </c>
      <c r="H2028" s="1">
        <v>4801.55</v>
      </c>
      <c r="I2028" s="1">
        <v>26</v>
      </c>
      <c r="J2028" s="1">
        <v>39</v>
      </c>
      <c r="K2028" s="1">
        <v>1710.05</v>
      </c>
      <c r="M2028" t="b">
        <f t="shared" si="257"/>
        <v>1</v>
      </c>
      <c r="N2028" t="b">
        <f t="shared" si="258"/>
        <v>1</v>
      </c>
      <c r="O2028" t="b">
        <f t="shared" si="259"/>
        <v>1</v>
      </c>
      <c r="P2028" t="b">
        <f t="shared" si="260"/>
        <v>1</v>
      </c>
      <c r="R2028" t="str">
        <f t="shared" si="256"/>
        <v/>
      </c>
    </row>
    <row r="2029" spans="1:18" ht="14.25" hidden="1">
      <c r="A2029" s="1" t="s">
        <v>1982</v>
      </c>
      <c r="B2029" s="1" t="str">
        <f t="shared" si="254"/>
        <v>ce70e661</v>
      </c>
      <c r="C2029" s="3">
        <v>45549</v>
      </c>
      <c r="D2029" s="2" t="s">
        <v>3911</v>
      </c>
      <c r="E2029" s="2" t="str">
        <f t="shared" si="253"/>
        <v>West</v>
      </c>
      <c r="F2029" s="4" t="s">
        <v>3914</v>
      </c>
      <c r="G2029" s="4" t="str">
        <f t="shared" si="255"/>
        <v>Sports</v>
      </c>
      <c r="H2029" s="1">
        <v>272.02</v>
      </c>
      <c r="I2029" s="1">
        <v>8</v>
      </c>
      <c r="J2029" s="1">
        <v>36</v>
      </c>
      <c r="K2029" s="1">
        <v>905.37</v>
      </c>
      <c r="M2029" t="b">
        <f t="shared" si="257"/>
        <v>1</v>
      </c>
      <c r="N2029" t="b">
        <f t="shared" si="258"/>
        <v>1</v>
      </c>
      <c r="O2029" t="b">
        <f t="shared" si="259"/>
        <v>1</v>
      </c>
      <c r="P2029" t="b">
        <f t="shared" si="260"/>
        <v>1</v>
      </c>
      <c r="R2029" t="str">
        <f t="shared" si="256"/>
        <v/>
      </c>
    </row>
    <row r="2030" spans="1:18" ht="14.25">
      <c r="A2030" s="1" t="s">
        <v>1983</v>
      </c>
      <c r="B2030" s="1" t="str">
        <f t="shared" si="254"/>
        <v>e4769105</v>
      </c>
      <c r="C2030" s="3">
        <v>45050</v>
      </c>
      <c r="D2030" s="2" t="s">
        <v>3910</v>
      </c>
      <c r="E2030" s="2" t="str">
        <f t="shared" si="253"/>
        <v>North</v>
      </c>
      <c r="F2030" s="4" t="s">
        <v>1474</v>
      </c>
      <c r="G2030" s="4" t="str">
        <f t="shared" si="255"/>
        <v>Clothing</v>
      </c>
      <c r="H2030" s="1">
        <v>735.84</v>
      </c>
      <c r="I2030" s="1">
        <v>37</v>
      </c>
      <c r="J2030" s="1">
        <v>10</v>
      </c>
      <c r="K2030" s="1">
        <v>209.17</v>
      </c>
      <c r="M2030" t="b">
        <f t="shared" si="257"/>
        <v>1</v>
      </c>
      <c r="N2030" t="b">
        <f t="shared" si="258"/>
        <v>1</v>
      </c>
      <c r="O2030" t="b">
        <f t="shared" si="259"/>
        <v>1</v>
      </c>
      <c r="P2030" t="b">
        <f t="shared" si="260"/>
        <v>1</v>
      </c>
      <c r="R2030" t="str">
        <f t="shared" si="256"/>
        <v/>
      </c>
    </row>
    <row r="2031" spans="1:18" ht="14.25">
      <c r="A2031" s="1" t="s">
        <v>1984</v>
      </c>
      <c r="B2031" s="1" t="str">
        <f t="shared" si="254"/>
        <v>5408ccd1</v>
      </c>
      <c r="C2031" s="3">
        <v>45394</v>
      </c>
      <c r="D2031" s="2" t="s">
        <v>3913</v>
      </c>
      <c r="E2031" s="2" t="str">
        <f t="shared" si="253"/>
        <v>South</v>
      </c>
      <c r="F2031" s="4" t="s">
        <v>1474</v>
      </c>
      <c r="G2031" s="4" t="str">
        <f t="shared" si="255"/>
        <v>Clothing</v>
      </c>
      <c r="H2031" s="1">
        <v>2166.7800000000002</v>
      </c>
      <c r="I2031" s="1">
        <v>17</v>
      </c>
      <c r="J2031" s="1">
        <v>5</v>
      </c>
      <c r="K2031" s="1">
        <v>474.14</v>
      </c>
      <c r="M2031" t="b">
        <f t="shared" si="257"/>
        <v>1</v>
      </c>
      <c r="N2031" t="b">
        <f t="shared" si="258"/>
        <v>1</v>
      </c>
      <c r="O2031" t="b">
        <f t="shared" si="259"/>
        <v>1</v>
      </c>
      <c r="P2031" t="b">
        <f t="shared" si="260"/>
        <v>1</v>
      </c>
      <c r="R2031" t="str">
        <f t="shared" si="256"/>
        <v/>
      </c>
    </row>
    <row r="2032" spans="1:18" ht="14.25" hidden="1">
      <c r="A2032" s="1" t="s">
        <v>1985</v>
      </c>
      <c r="B2032" s="1" t="str">
        <f t="shared" si="254"/>
        <v>4acd37a1</v>
      </c>
      <c r="C2032" s="3">
        <v>44984</v>
      </c>
      <c r="D2032" s="2" t="s">
        <v>3911</v>
      </c>
      <c r="E2032" s="2" t="str">
        <f t="shared" si="253"/>
        <v>West</v>
      </c>
      <c r="F2032" s="4" t="s">
        <v>88</v>
      </c>
      <c r="G2032" s="4" t="str">
        <f t="shared" si="255"/>
        <v>Groceries</v>
      </c>
      <c r="H2032" s="1">
        <v>2597.11</v>
      </c>
      <c r="I2032" s="1">
        <v>37</v>
      </c>
      <c r="J2032" s="1">
        <v>0</v>
      </c>
      <c r="K2032" s="1">
        <v>1195.24</v>
      </c>
      <c r="M2032" t="b">
        <f t="shared" si="257"/>
        <v>1</v>
      </c>
      <c r="N2032" t="b">
        <f t="shared" si="258"/>
        <v>1</v>
      </c>
      <c r="O2032" t="b">
        <f t="shared" si="259"/>
        <v>1</v>
      </c>
      <c r="P2032" t="b">
        <f t="shared" si="260"/>
        <v>1</v>
      </c>
      <c r="R2032" t="str">
        <f t="shared" si="256"/>
        <v/>
      </c>
    </row>
    <row r="2033" spans="1:18" ht="14.25" hidden="1">
      <c r="A2033" s="1" t="s">
        <v>1986</v>
      </c>
      <c r="B2033" s="1" t="str">
        <f t="shared" si="254"/>
        <v>11987c1e</v>
      </c>
      <c r="C2033" s="3">
        <v>45590</v>
      </c>
      <c r="D2033" s="2" t="s">
        <v>3913</v>
      </c>
      <c r="E2033" s="2" t="str">
        <f t="shared" si="253"/>
        <v>South</v>
      </c>
      <c r="F2033" s="4" t="s">
        <v>3914</v>
      </c>
      <c r="G2033" s="4" t="str">
        <f t="shared" si="255"/>
        <v>Sports</v>
      </c>
      <c r="H2033" s="1">
        <v>2788.66</v>
      </c>
      <c r="I2033" s="1">
        <v>29</v>
      </c>
      <c r="J2033" s="1">
        <v>20</v>
      </c>
      <c r="K2033" s="1">
        <v>177.9</v>
      </c>
      <c r="M2033" t="b">
        <f t="shared" si="257"/>
        <v>1</v>
      </c>
      <c r="N2033" t="b">
        <f t="shared" si="258"/>
        <v>1</v>
      </c>
      <c r="O2033" t="b">
        <f t="shared" si="259"/>
        <v>1</v>
      </c>
      <c r="P2033" t="b">
        <f t="shared" si="260"/>
        <v>1</v>
      </c>
      <c r="R2033" t="str">
        <f t="shared" si="256"/>
        <v/>
      </c>
    </row>
    <row r="2034" spans="1:18" ht="14.25" hidden="1">
      <c r="A2034" s="1" t="s">
        <v>1987</v>
      </c>
      <c r="B2034" s="1" t="str">
        <f t="shared" si="254"/>
        <v>3e3ac509</v>
      </c>
      <c r="C2034" s="3">
        <v>45284</v>
      </c>
      <c r="D2034" s="2" t="s">
        <v>3910</v>
      </c>
      <c r="E2034" s="2" t="str">
        <f t="shared" si="253"/>
        <v>North</v>
      </c>
      <c r="F2034" s="4" t="s">
        <v>1645</v>
      </c>
      <c r="G2034" s="4" t="str">
        <f t="shared" si="255"/>
        <v>Furniture</v>
      </c>
      <c r="H2034" s="1">
        <v>1751.16</v>
      </c>
      <c r="I2034" s="1">
        <v>33</v>
      </c>
      <c r="J2034" s="1">
        <v>6</v>
      </c>
      <c r="K2034" s="1">
        <v>1694.57</v>
      </c>
      <c r="M2034" t="b">
        <f t="shared" si="257"/>
        <v>1</v>
      </c>
      <c r="N2034" t="b">
        <f t="shared" si="258"/>
        <v>1</v>
      </c>
      <c r="O2034" t="b">
        <f t="shared" si="259"/>
        <v>1</v>
      </c>
      <c r="P2034" t="b">
        <f t="shared" si="260"/>
        <v>1</v>
      </c>
      <c r="R2034" t="str">
        <f t="shared" si="256"/>
        <v/>
      </c>
    </row>
    <row r="2035" spans="1:18" ht="14.25">
      <c r="A2035" s="1" t="s">
        <v>1988</v>
      </c>
      <c r="B2035" s="1" t="str">
        <f t="shared" si="254"/>
        <v>98cafba2</v>
      </c>
      <c r="C2035" s="3">
        <v>45253</v>
      </c>
      <c r="D2035" s="2" t="s">
        <v>3913</v>
      </c>
      <c r="E2035" s="2" t="str">
        <f t="shared" si="253"/>
        <v>South</v>
      </c>
      <c r="F2035" s="4" t="s">
        <v>1474</v>
      </c>
      <c r="G2035" s="4" t="str">
        <f t="shared" si="255"/>
        <v>Clothing</v>
      </c>
      <c r="H2035" s="1">
        <v>2252.15</v>
      </c>
      <c r="I2035" s="1">
        <v>13</v>
      </c>
      <c r="J2035" s="1">
        <v>4</v>
      </c>
      <c r="K2035" s="1">
        <v>1344.04</v>
      </c>
      <c r="M2035" t="b">
        <f t="shared" si="257"/>
        <v>1</v>
      </c>
      <c r="N2035" t="b">
        <f t="shared" si="258"/>
        <v>1</v>
      </c>
      <c r="O2035" t="b">
        <f t="shared" si="259"/>
        <v>1</v>
      </c>
      <c r="P2035" t="b">
        <f t="shared" si="260"/>
        <v>1</v>
      </c>
      <c r="R2035" t="str">
        <f t="shared" si="256"/>
        <v/>
      </c>
    </row>
    <row r="2036" spans="1:18" ht="14.25" hidden="1">
      <c r="A2036" s="1" t="s">
        <v>1989</v>
      </c>
      <c r="B2036" s="1" t="str">
        <f t="shared" si="254"/>
        <v>0bd36a17</v>
      </c>
      <c r="C2036" s="3">
        <v>44946</v>
      </c>
      <c r="D2036" s="2" t="s">
        <v>3911</v>
      </c>
      <c r="E2036" s="2" t="str">
        <f t="shared" si="253"/>
        <v>West</v>
      </c>
      <c r="F2036" s="4" t="s">
        <v>1222</v>
      </c>
      <c r="G2036" s="4" t="str">
        <f t="shared" si="255"/>
        <v>Electronics</v>
      </c>
      <c r="H2036" s="1">
        <v>3680.87</v>
      </c>
      <c r="I2036" s="1">
        <v>39</v>
      </c>
      <c r="J2036" s="1">
        <v>38</v>
      </c>
      <c r="K2036" s="1">
        <v>1276.33</v>
      </c>
      <c r="M2036" t="b">
        <f t="shared" si="257"/>
        <v>1</v>
      </c>
      <c r="N2036" t="b">
        <f t="shared" si="258"/>
        <v>1</v>
      </c>
      <c r="O2036" t="b">
        <f t="shared" si="259"/>
        <v>1</v>
      </c>
      <c r="P2036" t="b">
        <f t="shared" si="260"/>
        <v>1</v>
      </c>
      <c r="R2036" t="str">
        <f t="shared" si="256"/>
        <v/>
      </c>
    </row>
    <row r="2037" spans="1:18" ht="14.25" hidden="1">
      <c r="A2037" s="1" t="s">
        <v>1990</v>
      </c>
      <c r="B2037" s="1" t="str">
        <f t="shared" si="254"/>
        <v>919c0d61</v>
      </c>
      <c r="C2037" s="3">
        <v>45445</v>
      </c>
      <c r="D2037" s="6" t="s">
        <v>1798</v>
      </c>
      <c r="E2037" s="2" t="str">
        <f t="shared" si="253"/>
        <v>East</v>
      </c>
      <c r="F2037" s="4" t="s">
        <v>1222</v>
      </c>
      <c r="G2037" s="4" t="str">
        <f t="shared" si="255"/>
        <v>Electronics</v>
      </c>
      <c r="H2037" s="1">
        <v>1766.64</v>
      </c>
      <c r="I2037" s="1">
        <v>41</v>
      </c>
      <c r="J2037" s="1">
        <v>31</v>
      </c>
      <c r="K2037" s="1">
        <v>831.08</v>
      </c>
      <c r="M2037" t="b">
        <f t="shared" si="257"/>
        <v>1</v>
      </c>
      <c r="N2037" t="b">
        <f t="shared" si="258"/>
        <v>1</v>
      </c>
      <c r="O2037" t="b">
        <f t="shared" si="259"/>
        <v>1</v>
      </c>
      <c r="P2037" t="b">
        <f t="shared" si="260"/>
        <v>1</v>
      </c>
      <c r="R2037" t="str">
        <f t="shared" si="256"/>
        <v/>
      </c>
    </row>
    <row r="2038" spans="1:18" ht="14.25" hidden="1">
      <c r="A2038" s="1" t="s">
        <v>1991</v>
      </c>
      <c r="B2038" s="1" t="str">
        <f t="shared" si="254"/>
        <v>adde4f42</v>
      </c>
      <c r="C2038" s="3">
        <v>45370</v>
      </c>
      <c r="D2038" s="2" t="s">
        <v>3911</v>
      </c>
      <c r="E2038" s="2" t="str">
        <f t="shared" si="253"/>
        <v>West</v>
      </c>
      <c r="F2038" s="4" t="s">
        <v>3914</v>
      </c>
      <c r="G2038" s="4" t="str">
        <f t="shared" si="255"/>
        <v>Sports</v>
      </c>
      <c r="H2038" s="1">
        <v>3196.24</v>
      </c>
      <c r="I2038" s="1">
        <v>18</v>
      </c>
      <c r="J2038" s="1">
        <v>36</v>
      </c>
      <c r="K2038" s="1">
        <v>1196.52</v>
      </c>
      <c r="M2038" t="b">
        <f t="shared" si="257"/>
        <v>1</v>
      </c>
      <c r="N2038" t="b">
        <f t="shared" si="258"/>
        <v>1</v>
      </c>
      <c r="O2038" t="b">
        <f t="shared" si="259"/>
        <v>1</v>
      </c>
      <c r="P2038" t="b">
        <f t="shared" si="260"/>
        <v>1</v>
      </c>
      <c r="R2038" t="str">
        <f t="shared" si="256"/>
        <v/>
      </c>
    </row>
    <row r="2039" spans="1:18" ht="14.25" hidden="1">
      <c r="A2039" s="1" t="s">
        <v>1992</v>
      </c>
      <c r="B2039" s="1" t="str">
        <f t="shared" si="254"/>
        <v>59e8e37e</v>
      </c>
      <c r="C2039" s="3">
        <v>45223</v>
      </c>
      <c r="D2039" s="2" t="s">
        <v>3910</v>
      </c>
      <c r="E2039" s="2" t="str">
        <f t="shared" si="253"/>
        <v>North</v>
      </c>
      <c r="F2039" s="4" t="s">
        <v>3914</v>
      </c>
      <c r="G2039" s="4" t="str">
        <f t="shared" si="255"/>
        <v>Sports</v>
      </c>
      <c r="H2039" s="1">
        <v>340.64</v>
      </c>
      <c r="I2039" s="1">
        <v>30</v>
      </c>
      <c r="J2039" s="1">
        <v>16</v>
      </c>
      <c r="K2039" s="1">
        <v>934.44</v>
      </c>
      <c r="M2039" t="b">
        <f t="shared" si="257"/>
        <v>1</v>
      </c>
      <c r="N2039" t="b">
        <f t="shared" si="258"/>
        <v>1</v>
      </c>
      <c r="O2039" t="b">
        <f t="shared" si="259"/>
        <v>1</v>
      </c>
      <c r="P2039" t="b">
        <f t="shared" si="260"/>
        <v>1</v>
      </c>
      <c r="R2039" t="str">
        <f t="shared" si="256"/>
        <v/>
      </c>
    </row>
    <row r="2040" spans="1:18" ht="14.25" hidden="1">
      <c r="A2040" s="1" t="s">
        <v>1993</v>
      </c>
      <c r="B2040" s="1" t="str">
        <f t="shared" si="254"/>
        <v>ed0862f1</v>
      </c>
      <c r="C2040" s="3">
        <v>44940</v>
      </c>
      <c r="D2040" s="2" t="s">
        <v>3913</v>
      </c>
      <c r="E2040" s="2" t="str">
        <f t="shared" si="253"/>
        <v>South</v>
      </c>
      <c r="F2040" s="4" t="s">
        <v>88</v>
      </c>
      <c r="G2040" s="4" t="str">
        <f t="shared" si="255"/>
        <v>Groceries</v>
      </c>
      <c r="H2040" s="1">
        <v>1189.08</v>
      </c>
      <c r="I2040" s="1">
        <v>20</v>
      </c>
      <c r="J2040" s="1">
        <v>17</v>
      </c>
      <c r="K2040" s="1">
        <v>1910.83</v>
      </c>
      <c r="M2040" t="b">
        <f t="shared" si="257"/>
        <v>1</v>
      </c>
      <c r="N2040" t="b">
        <f t="shared" si="258"/>
        <v>1</v>
      </c>
      <c r="O2040" t="b">
        <f t="shared" si="259"/>
        <v>1</v>
      </c>
      <c r="P2040" t="b">
        <f t="shared" si="260"/>
        <v>1</v>
      </c>
      <c r="R2040" t="str">
        <f t="shared" si="256"/>
        <v/>
      </c>
    </row>
    <row r="2041" spans="1:18" ht="14.25" hidden="1">
      <c r="A2041" s="1" t="s">
        <v>1994</v>
      </c>
      <c r="B2041" s="1" t="str">
        <f t="shared" si="254"/>
        <v>b0e8080b</v>
      </c>
      <c r="C2041" s="3">
        <v>45581</v>
      </c>
      <c r="D2041" s="2" t="s">
        <v>3910</v>
      </c>
      <c r="E2041" s="2" t="str">
        <f t="shared" si="253"/>
        <v>North</v>
      </c>
      <c r="F2041" s="4" t="s">
        <v>88</v>
      </c>
      <c r="G2041" s="4" t="str">
        <f t="shared" si="255"/>
        <v>Groceries</v>
      </c>
      <c r="H2041" s="1">
        <v>3373.22</v>
      </c>
      <c r="I2041" s="1">
        <v>2</v>
      </c>
      <c r="J2041" s="1">
        <v>14</v>
      </c>
      <c r="K2041" s="1">
        <v>1866.7</v>
      </c>
      <c r="M2041" t="b">
        <f t="shared" si="257"/>
        <v>1</v>
      </c>
      <c r="N2041" t="b">
        <f t="shared" si="258"/>
        <v>1</v>
      </c>
      <c r="O2041" t="b">
        <f t="shared" si="259"/>
        <v>1</v>
      </c>
      <c r="P2041" t="b">
        <f t="shared" si="260"/>
        <v>1</v>
      </c>
      <c r="R2041" t="str">
        <f t="shared" si="256"/>
        <v/>
      </c>
    </row>
    <row r="2042" spans="1:18" ht="14.25" hidden="1">
      <c r="A2042" s="1" t="s">
        <v>1995</v>
      </c>
      <c r="B2042" s="1" t="str">
        <f t="shared" si="254"/>
        <v>212dc07c</v>
      </c>
      <c r="C2042" s="3">
        <v>45172</v>
      </c>
      <c r="D2042" s="2" t="s">
        <v>3913</v>
      </c>
      <c r="E2042" s="2" t="str">
        <f t="shared" si="253"/>
        <v>South</v>
      </c>
      <c r="F2042" s="4" t="s">
        <v>3914</v>
      </c>
      <c r="G2042" s="4" t="str">
        <f t="shared" si="255"/>
        <v>Sports</v>
      </c>
      <c r="H2042" s="1">
        <v>3858.78</v>
      </c>
      <c r="I2042" s="1">
        <v>12</v>
      </c>
      <c r="J2042" s="1">
        <v>30</v>
      </c>
      <c r="K2042" s="1">
        <v>349.19</v>
      </c>
      <c r="M2042" t="b">
        <f t="shared" si="257"/>
        <v>1</v>
      </c>
      <c r="N2042" t="b">
        <f t="shared" si="258"/>
        <v>1</v>
      </c>
      <c r="O2042" t="b">
        <f t="shared" si="259"/>
        <v>1</v>
      </c>
      <c r="P2042" t="b">
        <f t="shared" si="260"/>
        <v>1</v>
      </c>
      <c r="R2042" t="str">
        <f t="shared" si="256"/>
        <v/>
      </c>
    </row>
    <row r="2043" spans="1:18" ht="14.25" hidden="1">
      <c r="A2043" s="1" t="s">
        <v>1996</v>
      </c>
      <c r="B2043" s="1" t="str">
        <f t="shared" si="254"/>
        <v>0b8a5b04</v>
      </c>
      <c r="C2043" s="3">
        <v>44957</v>
      </c>
      <c r="D2043" s="2" t="s">
        <v>3911</v>
      </c>
      <c r="E2043" s="2" t="str">
        <f t="shared" si="253"/>
        <v>West</v>
      </c>
      <c r="F2043" s="4" t="s">
        <v>1222</v>
      </c>
      <c r="G2043" s="4" t="str">
        <f t="shared" si="255"/>
        <v>Electronics</v>
      </c>
      <c r="H2043" s="1">
        <v>3434.89</v>
      </c>
      <c r="I2043" s="1">
        <v>12</v>
      </c>
      <c r="J2043" s="1">
        <v>1</v>
      </c>
      <c r="K2043" s="1">
        <v>782.48</v>
      </c>
      <c r="M2043" t="b">
        <f t="shared" si="257"/>
        <v>1</v>
      </c>
      <c r="N2043" t="b">
        <f t="shared" si="258"/>
        <v>1</v>
      </c>
      <c r="O2043" t="b">
        <f t="shared" si="259"/>
        <v>1</v>
      </c>
      <c r="P2043" t="b">
        <f t="shared" si="260"/>
        <v>1</v>
      </c>
      <c r="R2043" t="str">
        <f t="shared" si="256"/>
        <v/>
      </c>
    </row>
    <row r="2044" spans="1:18" ht="14.25" hidden="1">
      <c r="A2044" s="1" t="s">
        <v>1997</v>
      </c>
      <c r="B2044" s="1" t="str">
        <f t="shared" si="254"/>
        <v>d3638a9c</v>
      </c>
      <c r="C2044" s="3">
        <v>45410</v>
      </c>
      <c r="D2044" s="2" t="s">
        <v>3913</v>
      </c>
      <c r="E2044" s="2" t="str">
        <f t="shared" si="253"/>
        <v>South</v>
      </c>
      <c r="F2044" s="4" t="s">
        <v>1645</v>
      </c>
      <c r="G2044" s="4" t="str">
        <f t="shared" si="255"/>
        <v>Furniture</v>
      </c>
      <c r="H2044" s="1">
        <v>1994.7</v>
      </c>
      <c r="I2044" s="1">
        <v>45</v>
      </c>
      <c r="J2044" s="1">
        <v>34</v>
      </c>
      <c r="K2044" s="1">
        <v>407.57</v>
      </c>
      <c r="M2044" t="b">
        <f t="shared" si="257"/>
        <v>1</v>
      </c>
      <c r="N2044" t="b">
        <f t="shared" si="258"/>
        <v>1</v>
      </c>
      <c r="O2044" t="b">
        <f t="shared" si="259"/>
        <v>1</v>
      </c>
      <c r="P2044" t="b">
        <f t="shared" si="260"/>
        <v>1</v>
      </c>
      <c r="R2044" t="str">
        <f t="shared" si="256"/>
        <v/>
      </c>
    </row>
    <row r="2045" spans="1:18" ht="14.25" hidden="1">
      <c r="A2045" s="1" t="s">
        <v>1998</v>
      </c>
      <c r="B2045" s="1" t="str">
        <f t="shared" si="254"/>
        <v>fb349af0</v>
      </c>
      <c r="C2045" s="3">
        <v>45521</v>
      </c>
      <c r="D2045" s="2" t="s">
        <v>3913</v>
      </c>
      <c r="E2045" s="2" t="str">
        <f t="shared" si="253"/>
        <v>South</v>
      </c>
      <c r="F2045" s="4" t="s">
        <v>88</v>
      </c>
      <c r="G2045" s="4" t="str">
        <f t="shared" si="255"/>
        <v>Groceries</v>
      </c>
      <c r="H2045" s="1">
        <v>3641.26</v>
      </c>
      <c r="I2045" s="1">
        <v>41</v>
      </c>
      <c r="J2045" s="1">
        <v>16</v>
      </c>
      <c r="K2045" s="1">
        <v>412.94</v>
      </c>
      <c r="M2045" t="b">
        <f t="shared" si="257"/>
        <v>1</v>
      </c>
      <c r="N2045" t="b">
        <f t="shared" si="258"/>
        <v>1</v>
      </c>
      <c r="O2045" t="b">
        <f t="shared" si="259"/>
        <v>1</v>
      </c>
      <c r="P2045" t="b">
        <f t="shared" si="260"/>
        <v>1</v>
      </c>
      <c r="R2045" t="str">
        <f t="shared" si="256"/>
        <v/>
      </c>
    </row>
    <row r="2046" spans="1:18" ht="14.25" hidden="1">
      <c r="A2046" s="1" t="s">
        <v>1999</v>
      </c>
      <c r="B2046" s="1" t="str">
        <f t="shared" si="254"/>
        <v>97333db0</v>
      </c>
      <c r="C2046" s="3">
        <v>45031</v>
      </c>
      <c r="D2046" s="2" t="s">
        <v>3911</v>
      </c>
      <c r="E2046" s="2" t="str">
        <f t="shared" si="253"/>
        <v>West</v>
      </c>
      <c r="F2046" s="4" t="s">
        <v>1222</v>
      </c>
      <c r="G2046" s="4" t="str">
        <f t="shared" si="255"/>
        <v>Electronics</v>
      </c>
      <c r="H2046" s="1">
        <v>4632.51</v>
      </c>
      <c r="I2046" s="1">
        <v>39</v>
      </c>
      <c r="J2046" s="1">
        <v>7</v>
      </c>
      <c r="K2046" s="1">
        <v>1767.36</v>
      </c>
      <c r="M2046" t="b">
        <f t="shared" si="257"/>
        <v>1</v>
      </c>
      <c r="N2046" t="b">
        <f t="shared" si="258"/>
        <v>1</v>
      </c>
      <c r="O2046" t="b">
        <f t="shared" si="259"/>
        <v>1</v>
      </c>
      <c r="P2046" t="b">
        <f t="shared" si="260"/>
        <v>1</v>
      </c>
      <c r="R2046" t="str">
        <f t="shared" si="256"/>
        <v/>
      </c>
    </row>
    <row r="2047" spans="1:18" ht="14.25" hidden="1">
      <c r="A2047" s="1" t="s">
        <v>2000</v>
      </c>
      <c r="B2047" s="1" t="str">
        <f t="shared" si="254"/>
        <v>3d68b550</v>
      </c>
      <c r="C2047" s="3">
        <v>45095</v>
      </c>
      <c r="D2047" s="2" t="s">
        <v>3910</v>
      </c>
      <c r="E2047" s="2" t="str">
        <f t="shared" si="253"/>
        <v>North</v>
      </c>
      <c r="F2047" s="4" t="s">
        <v>3914</v>
      </c>
      <c r="G2047" s="4" t="str">
        <f t="shared" si="255"/>
        <v>Sports</v>
      </c>
      <c r="H2047" s="1">
        <v>1415.04</v>
      </c>
      <c r="I2047" s="1">
        <v>27</v>
      </c>
      <c r="J2047" s="1">
        <v>18</v>
      </c>
      <c r="K2047" s="1">
        <v>369.1</v>
      </c>
      <c r="M2047" t="b">
        <f t="shared" si="257"/>
        <v>1</v>
      </c>
      <c r="N2047" t="b">
        <f t="shared" si="258"/>
        <v>1</v>
      </c>
      <c r="O2047" t="b">
        <f t="shared" si="259"/>
        <v>1</v>
      </c>
      <c r="P2047" t="b">
        <f t="shared" si="260"/>
        <v>1</v>
      </c>
      <c r="R2047" t="str">
        <f t="shared" si="256"/>
        <v/>
      </c>
    </row>
    <row r="2048" spans="1:18" ht="14.25" hidden="1">
      <c r="A2048" s="1" t="s">
        <v>2001</v>
      </c>
      <c r="B2048" s="1" t="str">
        <f t="shared" si="254"/>
        <v>ff70387f</v>
      </c>
      <c r="C2048" s="3">
        <v>45062</v>
      </c>
      <c r="D2048" s="2" t="s">
        <v>3911</v>
      </c>
      <c r="E2048" s="2" t="str">
        <f t="shared" si="253"/>
        <v>West</v>
      </c>
      <c r="F2048" s="4" t="s">
        <v>3914</v>
      </c>
      <c r="G2048" s="4" t="str">
        <f t="shared" si="255"/>
        <v>Sports</v>
      </c>
      <c r="H2048" s="1">
        <v>643.47</v>
      </c>
      <c r="I2048" s="1">
        <v>40</v>
      </c>
      <c r="J2048" s="1">
        <v>13</v>
      </c>
      <c r="K2048" s="1">
        <v>523.01</v>
      </c>
      <c r="M2048" t="b">
        <f t="shared" si="257"/>
        <v>1</v>
      </c>
      <c r="N2048" t="b">
        <f t="shared" si="258"/>
        <v>1</v>
      </c>
      <c r="O2048" t="b">
        <f t="shared" si="259"/>
        <v>1</v>
      </c>
      <c r="P2048" t="b">
        <f t="shared" si="260"/>
        <v>1</v>
      </c>
      <c r="R2048" t="str">
        <f t="shared" si="256"/>
        <v/>
      </c>
    </row>
    <row r="2049" spans="1:18" ht="14.25" hidden="1">
      <c r="A2049" s="1" t="s">
        <v>2002</v>
      </c>
      <c r="B2049" s="1" t="str">
        <f t="shared" si="254"/>
        <v>c61630e0</v>
      </c>
      <c r="C2049" s="3">
        <v>45255</v>
      </c>
      <c r="D2049" s="6" t="s">
        <v>1798</v>
      </c>
      <c r="E2049" s="2" t="str">
        <f t="shared" si="253"/>
        <v>East</v>
      </c>
      <c r="F2049" s="4" t="s">
        <v>88</v>
      </c>
      <c r="G2049" s="4" t="str">
        <f t="shared" si="255"/>
        <v>Groceries</v>
      </c>
      <c r="H2049" s="1">
        <v>3655.48</v>
      </c>
      <c r="I2049" s="1">
        <v>3</v>
      </c>
      <c r="J2049" s="1">
        <v>48</v>
      </c>
      <c r="K2049" s="1">
        <v>935.89</v>
      </c>
      <c r="M2049" t="b">
        <f t="shared" si="257"/>
        <v>1</v>
      </c>
      <c r="N2049" t="b">
        <f t="shared" si="258"/>
        <v>1</v>
      </c>
      <c r="O2049" t="b">
        <f t="shared" si="259"/>
        <v>1</v>
      </c>
      <c r="P2049" t="b">
        <f t="shared" si="260"/>
        <v>1</v>
      </c>
      <c r="R2049" t="str">
        <f t="shared" si="256"/>
        <v/>
      </c>
    </row>
    <row r="2050" spans="1:18" ht="14.25">
      <c r="A2050" s="1" t="s">
        <v>2003</v>
      </c>
      <c r="B2050" s="1" t="str">
        <f t="shared" si="254"/>
        <v>12dae926</v>
      </c>
      <c r="C2050" s="3">
        <v>44897</v>
      </c>
      <c r="D2050" s="2" t="s">
        <v>3911</v>
      </c>
      <c r="E2050" s="2" t="str">
        <f t="shared" ref="E2050:E2113" si="261">PROPER(TRIM(D2050))</f>
        <v>West</v>
      </c>
      <c r="F2050" s="4" t="s">
        <v>1474</v>
      </c>
      <c r="G2050" s="4" t="str">
        <f t="shared" si="255"/>
        <v>Clothing</v>
      </c>
      <c r="H2050" s="1">
        <v>2004.54</v>
      </c>
      <c r="I2050" s="1">
        <v>18</v>
      </c>
      <c r="J2050" s="1">
        <v>37</v>
      </c>
      <c r="K2050" s="1">
        <v>232.41</v>
      </c>
      <c r="M2050" t="b">
        <f t="shared" si="257"/>
        <v>1</v>
      </c>
      <c r="N2050" t="b">
        <f t="shared" si="258"/>
        <v>1</v>
      </c>
      <c r="O2050" t="b">
        <f t="shared" si="259"/>
        <v>1</v>
      </c>
      <c r="P2050" t="b">
        <f t="shared" si="260"/>
        <v>1</v>
      </c>
      <c r="R2050" t="str">
        <f t="shared" si="256"/>
        <v/>
      </c>
    </row>
    <row r="2051" spans="1:18" ht="14.25">
      <c r="A2051" s="1" t="s">
        <v>2004</v>
      </c>
      <c r="B2051" s="1" t="str">
        <f t="shared" ref="B2051:B2114" si="262">TRIM(A2051)</f>
        <v>1b5e2bb8</v>
      </c>
      <c r="C2051" s="3">
        <v>44928</v>
      </c>
      <c r="D2051" s="2" t="s">
        <v>3911</v>
      </c>
      <c r="E2051" s="2" t="str">
        <f t="shared" si="261"/>
        <v>West</v>
      </c>
      <c r="F2051" s="4" t="s">
        <v>1474</v>
      </c>
      <c r="G2051" s="4" t="str">
        <f t="shared" ref="G2051:G2114" si="263">PROPER(TRIM(SUBSTITUTE(F2051,"$","s")))</f>
        <v>Clothing</v>
      </c>
      <c r="H2051" s="1">
        <v>362.73</v>
      </c>
      <c r="I2051" s="1">
        <v>31</v>
      </c>
      <c r="J2051" s="1">
        <v>47</v>
      </c>
      <c r="K2051" s="1">
        <v>341.33</v>
      </c>
      <c r="M2051" t="b">
        <f t="shared" si="257"/>
        <v>1</v>
      </c>
      <c r="N2051" t="b">
        <f t="shared" si="258"/>
        <v>1</v>
      </c>
      <c r="O2051" t="b">
        <f t="shared" si="259"/>
        <v>1</v>
      </c>
      <c r="P2051" t="b">
        <f t="shared" si="260"/>
        <v>1</v>
      </c>
      <c r="R2051" t="str">
        <f t="shared" ref="R2051:R2114" si="264">SUBSTITUTE(SUBSTITUTE(Q2051,"@",""),"#","")</f>
        <v/>
      </c>
    </row>
    <row r="2052" spans="1:18" ht="14.25">
      <c r="A2052" s="1" t="s">
        <v>2005</v>
      </c>
      <c r="B2052" s="1" t="str">
        <f t="shared" si="262"/>
        <v>8540e3f1</v>
      </c>
      <c r="C2052" s="3">
        <v>45286</v>
      </c>
      <c r="D2052" s="6" t="s">
        <v>1798</v>
      </c>
      <c r="E2052" s="2" t="str">
        <f t="shared" si="261"/>
        <v>East</v>
      </c>
      <c r="F2052" s="4" t="s">
        <v>1474</v>
      </c>
      <c r="G2052" s="4" t="str">
        <f t="shared" si="263"/>
        <v>Clothing</v>
      </c>
      <c r="H2052" s="1">
        <v>1447.32</v>
      </c>
      <c r="I2052" s="1">
        <v>21</v>
      </c>
      <c r="J2052" s="1">
        <v>4</v>
      </c>
      <c r="K2052" s="1">
        <v>467.83</v>
      </c>
      <c r="M2052" t="b">
        <f t="shared" si="257"/>
        <v>1</v>
      </c>
      <c r="N2052" t="b">
        <f t="shared" si="258"/>
        <v>1</v>
      </c>
      <c r="O2052" t="b">
        <f t="shared" si="259"/>
        <v>1</v>
      </c>
      <c r="P2052" t="b">
        <f t="shared" si="260"/>
        <v>1</v>
      </c>
      <c r="R2052" t="str">
        <f t="shared" si="264"/>
        <v/>
      </c>
    </row>
    <row r="2053" spans="1:18" ht="14.25">
      <c r="A2053" s="1" t="s">
        <v>2006</v>
      </c>
      <c r="B2053" s="1" t="str">
        <f t="shared" si="262"/>
        <v>8f52bfba</v>
      </c>
      <c r="C2053" s="3">
        <v>45183</v>
      </c>
      <c r="D2053" s="2" t="s">
        <v>3913</v>
      </c>
      <c r="E2053" s="2" t="str">
        <f t="shared" si="261"/>
        <v>South</v>
      </c>
      <c r="F2053" s="4" t="s">
        <v>1474</v>
      </c>
      <c r="G2053" s="4" t="str">
        <f t="shared" si="263"/>
        <v>Clothing</v>
      </c>
      <c r="H2053" s="1">
        <v>3038.06</v>
      </c>
      <c r="I2053" s="1">
        <v>35</v>
      </c>
      <c r="J2053" s="1">
        <v>16</v>
      </c>
      <c r="K2053" s="1">
        <v>59.23</v>
      </c>
      <c r="M2053" t="b">
        <f t="shared" si="257"/>
        <v>1</v>
      </c>
      <c r="N2053" t="b">
        <f t="shared" si="258"/>
        <v>1</v>
      </c>
      <c r="O2053" t="b">
        <f t="shared" si="259"/>
        <v>1</v>
      </c>
      <c r="P2053" t="b">
        <f t="shared" si="260"/>
        <v>1</v>
      </c>
      <c r="R2053" t="str">
        <f t="shared" si="264"/>
        <v/>
      </c>
    </row>
    <row r="2054" spans="1:18" ht="14.25" hidden="1">
      <c r="A2054" s="1" t="s">
        <v>2007</v>
      </c>
      <c r="B2054" s="1" t="str">
        <f t="shared" si="262"/>
        <v>0384b50e</v>
      </c>
      <c r="C2054" s="3">
        <v>45220</v>
      </c>
      <c r="D2054" s="2" t="s">
        <v>3913</v>
      </c>
      <c r="E2054" s="2" t="str">
        <f t="shared" si="261"/>
        <v>South</v>
      </c>
      <c r="F2054" s="4" t="s">
        <v>3914</v>
      </c>
      <c r="G2054" s="4" t="str">
        <f t="shared" si="263"/>
        <v>Sports</v>
      </c>
      <c r="H2054" s="1">
        <v>4830.3999999999996</v>
      </c>
      <c r="I2054" s="1">
        <v>48</v>
      </c>
      <c r="J2054" s="1">
        <v>48</v>
      </c>
      <c r="K2054" s="1">
        <v>1037.77</v>
      </c>
      <c r="M2054" t="b">
        <f t="shared" ref="M2054:M2117" si="265">AND(ISNUMBER(H2054),H2054&lt;&gt;"")</f>
        <v>1</v>
      </c>
      <c r="N2054" t="b">
        <f t="shared" ref="N2054:N2117" si="266">AND(ISNUMBER(I2054),I2054&lt;&gt;"")</f>
        <v>1</v>
      </c>
      <c r="O2054" t="b">
        <f t="shared" ref="O2054:O2117" si="267">AND(ISNUMBER(J2054),J2054&lt;&gt;"")</f>
        <v>1</v>
      </c>
      <c r="P2054" t="b">
        <f t="shared" ref="P2054:P2117" si="268">AND(ISNUMBER(K2054),K2054&lt;&gt;"")</f>
        <v>1</v>
      </c>
      <c r="R2054" t="str">
        <f t="shared" si="264"/>
        <v/>
      </c>
    </row>
    <row r="2055" spans="1:18" ht="14.25">
      <c r="A2055" s="1" t="s">
        <v>2008</v>
      </c>
      <c r="B2055" s="1" t="str">
        <f t="shared" si="262"/>
        <v>7bf9f65f</v>
      </c>
      <c r="C2055" s="3">
        <v>45313</v>
      </c>
      <c r="D2055" s="6" t="s">
        <v>1798</v>
      </c>
      <c r="E2055" s="2" t="str">
        <f t="shared" si="261"/>
        <v>East</v>
      </c>
      <c r="F2055" s="4" t="s">
        <v>1474</v>
      </c>
      <c r="G2055" s="4" t="str">
        <f t="shared" si="263"/>
        <v>Clothing</v>
      </c>
      <c r="H2055" s="1">
        <v>308.14999999999998</v>
      </c>
      <c r="I2055" s="1">
        <v>26</v>
      </c>
      <c r="J2055" s="1">
        <v>15</v>
      </c>
      <c r="K2055" s="1">
        <v>1062.28</v>
      </c>
      <c r="M2055" t="b">
        <f t="shared" si="265"/>
        <v>1</v>
      </c>
      <c r="N2055" t="b">
        <f t="shared" si="266"/>
        <v>1</v>
      </c>
      <c r="O2055" t="b">
        <f t="shared" si="267"/>
        <v>1</v>
      </c>
      <c r="P2055" t="b">
        <f t="shared" si="268"/>
        <v>1</v>
      </c>
      <c r="R2055" t="str">
        <f t="shared" si="264"/>
        <v/>
      </c>
    </row>
    <row r="2056" spans="1:18" ht="14.25" hidden="1">
      <c r="A2056" s="1" t="s">
        <v>2009</v>
      </c>
      <c r="B2056" s="1" t="str">
        <f t="shared" si="262"/>
        <v>75c8e2de</v>
      </c>
      <c r="C2056" s="3">
        <v>45227</v>
      </c>
      <c r="D2056" s="2" t="s">
        <v>3913</v>
      </c>
      <c r="E2056" s="2" t="str">
        <f t="shared" si="261"/>
        <v>South</v>
      </c>
      <c r="F2056" s="4" t="s">
        <v>88</v>
      </c>
      <c r="G2056" s="4" t="str">
        <f t="shared" si="263"/>
        <v>Groceries</v>
      </c>
      <c r="H2056" s="1">
        <v>3486.19</v>
      </c>
      <c r="I2056" s="1">
        <v>3</v>
      </c>
      <c r="J2056" s="1">
        <v>47</v>
      </c>
      <c r="K2056" s="1">
        <v>86.55</v>
      </c>
      <c r="M2056" t="b">
        <f t="shared" si="265"/>
        <v>1</v>
      </c>
      <c r="N2056" t="b">
        <f t="shared" si="266"/>
        <v>1</v>
      </c>
      <c r="O2056" t="b">
        <f t="shared" si="267"/>
        <v>1</v>
      </c>
      <c r="P2056" t="b">
        <f t="shared" si="268"/>
        <v>1</v>
      </c>
      <c r="R2056" t="str">
        <f t="shared" si="264"/>
        <v/>
      </c>
    </row>
    <row r="2057" spans="1:18" ht="14.25" hidden="1">
      <c r="A2057" s="1" t="s">
        <v>2010</v>
      </c>
      <c r="B2057" s="1" t="str">
        <f t="shared" si="262"/>
        <v>2005548d</v>
      </c>
      <c r="C2057" s="3">
        <v>45321</v>
      </c>
      <c r="D2057" s="2" t="s">
        <v>3911</v>
      </c>
      <c r="E2057" s="2" t="str">
        <f t="shared" si="261"/>
        <v>West</v>
      </c>
      <c r="F2057" s="4" t="s">
        <v>1645</v>
      </c>
      <c r="G2057" s="4" t="str">
        <f t="shared" si="263"/>
        <v>Furniture</v>
      </c>
      <c r="H2057" s="1">
        <v>1486.51</v>
      </c>
      <c r="I2057" s="1">
        <v>47</v>
      </c>
      <c r="J2057" s="1">
        <v>45</v>
      </c>
      <c r="K2057" s="1">
        <v>1362.38</v>
      </c>
      <c r="M2057" t="b">
        <f t="shared" si="265"/>
        <v>1</v>
      </c>
      <c r="N2057" t="b">
        <f t="shared" si="266"/>
        <v>1</v>
      </c>
      <c r="O2057" t="b">
        <f t="shared" si="267"/>
        <v>1</v>
      </c>
      <c r="P2057" t="b">
        <f t="shared" si="268"/>
        <v>1</v>
      </c>
      <c r="R2057" t="str">
        <f t="shared" si="264"/>
        <v/>
      </c>
    </row>
    <row r="2058" spans="1:18" ht="14.25">
      <c r="A2058" s="1" t="s">
        <v>2011</v>
      </c>
      <c r="B2058" s="1" t="str">
        <f t="shared" si="262"/>
        <v>95ab9de8</v>
      </c>
      <c r="C2058" s="3">
        <v>44933</v>
      </c>
      <c r="D2058" s="2" t="s">
        <v>3911</v>
      </c>
      <c r="E2058" s="2" t="str">
        <f t="shared" si="261"/>
        <v>West</v>
      </c>
      <c r="F2058" s="4" t="s">
        <v>1474</v>
      </c>
      <c r="G2058" s="4" t="str">
        <f t="shared" si="263"/>
        <v>Clothing</v>
      </c>
      <c r="H2058" s="1">
        <v>3626.14</v>
      </c>
      <c r="I2058" s="1">
        <v>4</v>
      </c>
      <c r="J2058" s="1">
        <v>44</v>
      </c>
      <c r="K2058" s="1">
        <v>1114.8900000000001</v>
      </c>
      <c r="M2058" t="b">
        <f t="shared" si="265"/>
        <v>1</v>
      </c>
      <c r="N2058" t="b">
        <f t="shared" si="266"/>
        <v>1</v>
      </c>
      <c r="O2058" t="b">
        <f t="shared" si="267"/>
        <v>1</v>
      </c>
      <c r="P2058" t="b">
        <f t="shared" si="268"/>
        <v>1</v>
      </c>
      <c r="R2058" t="str">
        <f t="shared" si="264"/>
        <v/>
      </c>
    </row>
    <row r="2059" spans="1:18" ht="14.25">
      <c r="A2059" s="1" t="s">
        <v>2012</v>
      </c>
      <c r="B2059" s="1" t="str">
        <f t="shared" si="262"/>
        <v>a69d0098</v>
      </c>
      <c r="C2059" s="3">
        <v>44999</v>
      </c>
      <c r="D2059" s="2" t="s">
        <v>3910</v>
      </c>
      <c r="E2059" s="2" t="str">
        <f t="shared" si="261"/>
        <v>North</v>
      </c>
      <c r="F2059" s="4" t="s">
        <v>1474</v>
      </c>
      <c r="G2059" s="4" t="str">
        <f t="shared" si="263"/>
        <v>Clothing</v>
      </c>
      <c r="H2059" s="1">
        <v>4170.03</v>
      </c>
      <c r="I2059" s="1">
        <v>45</v>
      </c>
      <c r="J2059" s="1">
        <v>12</v>
      </c>
      <c r="K2059" s="1">
        <v>709.28</v>
      </c>
      <c r="M2059" t="b">
        <f t="shared" si="265"/>
        <v>1</v>
      </c>
      <c r="N2059" t="b">
        <f t="shared" si="266"/>
        <v>1</v>
      </c>
      <c r="O2059" t="b">
        <f t="shared" si="267"/>
        <v>1</v>
      </c>
      <c r="P2059" t="b">
        <f t="shared" si="268"/>
        <v>1</v>
      </c>
      <c r="R2059" t="str">
        <f t="shared" si="264"/>
        <v/>
      </c>
    </row>
    <row r="2060" spans="1:18" ht="14.25" hidden="1">
      <c r="A2060" s="1" t="s">
        <v>2013</v>
      </c>
      <c r="B2060" s="1" t="str">
        <f t="shared" si="262"/>
        <v>97f92d04</v>
      </c>
      <c r="C2060" s="3">
        <v>45144</v>
      </c>
      <c r="D2060" s="6" t="s">
        <v>1798</v>
      </c>
      <c r="E2060" s="2" t="str">
        <f t="shared" si="261"/>
        <v>East</v>
      </c>
      <c r="F2060" s="4" t="s">
        <v>1222</v>
      </c>
      <c r="G2060" s="4" t="str">
        <f t="shared" si="263"/>
        <v>Electronics</v>
      </c>
      <c r="H2060" s="1">
        <v>743.19</v>
      </c>
      <c r="I2060" s="1">
        <v>29</v>
      </c>
      <c r="J2060" s="1">
        <v>14</v>
      </c>
      <c r="K2060" s="1">
        <v>989.34</v>
      </c>
      <c r="M2060" t="b">
        <f t="shared" si="265"/>
        <v>1</v>
      </c>
      <c r="N2060" t="b">
        <f t="shared" si="266"/>
        <v>1</v>
      </c>
      <c r="O2060" t="b">
        <f t="shared" si="267"/>
        <v>1</v>
      </c>
      <c r="P2060" t="b">
        <f t="shared" si="268"/>
        <v>1</v>
      </c>
      <c r="R2060" t="str">
        <f t="shared" si="264"/>
        <v/>
      </c>
    </row>
    <row r="2061" spans="1:18" ht="14.25" hidden="1">
      <c r="A2061" s="1" t="s">
        <v>2014</v>
      </c>
      <c r="B2061" s="1" t="str">
        <f t="shared" si="262"/>
        <v>0766ca72</v>
      </c>
      <c r="C2061" s="3">
        <v>45173</v>
      </c>
      <c r="D2061" s="2" t="s">
        <v>3911</v>
      </c>
      <c r="E2061" s="2" t="str">
        <f t="shared" si="261"/>
        <v>West</v>
      </c>
      <c r="F2061" s="4" t="s">
        <v>1645</v>
      </c>
      <c r="G2061" s="4" t="str">
        <f t="shared" si="263"/>
        <v>Furniture</v>
      </c>
      <c r="H2061" s="1">
        <v>3599.9</v>
      </c>
      <c r="I2061" s="1">
        <v>31</v>
      </c>
      <c r="J2061" s="1">
        <v>48</v>
      </c>
      <c r="K2061" s="1">
        <v>1524.4</v>
      </c>
      <c r="M2061" t="b">
        <f t="shared" si="265"/>
        <v>1</v>
      </c>
      <c r="N2061" t="b">
        <f t="shared" si="266"/>
        <v>1</v>
      </c>
      <c r="O2061" t="b">
        <f t="shared" si="267"/>
        <v>1</v>
      </c>
      <c r="P2061" t="b">
        <f t="shared" si="268"/>
        <v>1</v>
      </c>
      <c r="R2061" t="str">
        <f t="shared" si="264"/>
        <v/>
      </c>
    </row>
    <row r="2062" spans="1:18" ht="14.25" hidden="1">
      <c r="A2062" s="1" t="s">
        <v>2015</v>
      </c>
      <c r="B2062" s="1" t="str">
        <f t="shared" si="262"/>
        <v>6345d181</v>
      </c>
      <c r="C2062" s="3">
        <v>45053</v>
      </c>
      <c r="D2062" s="2" t="s">
        <v>3911</v>
      </c>
      <c r="E2062" s="2" t="str">
        <f t="shared" si="261"/>
        <v>West</v>
      </c>
      <c r="F2062" s="4" t="s">
        <v>1222</v>
      </c>
      <c r="G2062" s="4" t="str">
        <f t="shared" si="263"/>
        <v>Electronics</v>
      </c>
      <c r="H2062" s="1">
        <v>792.96</v>
      </c>
      <c r="I2062" s="1">
        <v>16</v>
      </c>
      <c r="J2062" s="1">
        <v>42</v>
      </c>
      <c r="K2062" s="1">
        <v>916.11</v>
      </c>
      <c r="M2062" t="b">
        <f t="shared" si="265"/>
        <v>1</v>
      </c>
      <c r="N2062" t="b">
        <f t="shared" si="266"/>
        <v>1</v>
      </c>
      <c r="O2062" t="b">
        <f t="shared" si="267"/>
        <v>1</v>
      </c>
      <c r="P2062" t="b">
        <f t="shared" si="268"/>
        <v>1</v>
      </c>
      <c r="R2062" t="str">
        <f t="shared" si="264"/>
        <v/>
      </c>
    </row>
    <row r="2063" spans="1:18" ht="14.25">
      <c r="A2063" s="1" t="s">
        <v>2016</v>
      </c>
      <c r="B2063" s="1" t="str">
        <f t="shared" si="262"/>
        <v>1e4b66ed</v>
      </c>
      <c r="C2063" s="3">
        <v>45390</v>
      </c>
      <c r="D2063" s="6" t="s">
        <v>1798</v>
      </c>
      <c r="E2063" s="2" t="str">
        <f t="shared" si="261"/>
        <v>East</v>
      </c>
      <c r="F2063" s="4" t="s">
        <v>1474</v>
      </c>
      <c r="G2063" s="4" t="str">
        <f t="shared" si="263"/>
        <v>Clothing</v>
      </c>
      <c r="H2063" s="1">
        <v>2702.84</v>
      </c>
      <c r="I2063" s="1">
        <v>44</v>
      </c>
      <c r="J2063" s="1">
        <v>23</v>
      </c>
      <c r="K2063" s="1">
        <v>709.31</v>
      </c>
      <c r="M2063" t="b">
        <f t="shared" si="265"/>
        <v>1</v>
      </c>
      <c r="N2063" t="b">
        <f t="shared" si="266"/>
        <v>1</v>
      </c>
      <c r="O2063" t="b">
        <f t="shared" si="267"/>
        <v>1</v>
      </c>
      <c r="P2063" t="b">
        <f t="shared" si="268"/>
        <v>1</v>
      </c>
      <c r="R2063" t="str">
        <f t="shared" si="264"/>
        <v/>
      </c>
    </row>
    <row r="2064" spans="1:18" ht="14.25">
      <c r="A2064" s="1" t="s">
        <v>2017</v>
      </c>
      <c r="B2064" s="1" t="str">
        <f t="shared" si="262"/>
        <v>a83b1ca2</v>
      </c>
      <c r="C2064" s="3">
        <v>45096</v>
      </c>
      <c r="D2064" s="2" t="s">
        <v>3910</v>
      </c>
      <c r="E2064" s="2" t="str">
        <f t="shared" si="261"/>
        <v>North</v>
      </c>
      <c r="F2064" s="4" t="s">
        <v>1474</v>
      </c>
      <c r="G2064" s="4" t="str">
        <f t="shared" si="263"/>
        <v>Clothing</v>
      </c>
      <c r="H2064" s="1">
        <v>2764.81</v>
      </c>
      <c r="I2064" s="1">
        <v>27</v>
      </c>
      <c r="J2064" s="1">
        <v>40</v>
      </c>
      <c r="K2064" s="1">
        <v>1473.55</v>
      </c>
      <c r="M2064" t="b">
        <f t="shared" si="265"/>
        <v>1</v>
      </c>
      <c r="N2064" t="b">
        <f t="shared" si="266"/>
        <v>1</v>
      </c>
      <c r="O2064" t="b">
        <f t="shared" si="267"/>
        <v>1</v>
      </c>
      <c r="P2064" t="b">
        <f t="shared" si="268"/>
        <v>1</v>
      </c>
      <c r="R2064" t="str">
        <f t="shared" si="264"/>
        <v/>
      </c>
    </row>
    <row r="2065" spans="1:18" ht="14.25" hidden="1">
      <c r="A2065" s="1" t="s">
        <v>2018</v>
      </c>
      <c r="B2065" s="1" t="str">
        <f t="shared" si="262"/>
        <v>ec9e17e2</v>
      </c>
      <c r="C2065" s="3">
        <v>45212</v>
      </c>
      <c r="D2065" s="2" t="s">
        <v>3910</v>
      </c>
      <c r="E2065" s="2" t="str">
        <f t="shared" si="261"/>
        <v>North</v>
      </c>
      <c r="F2065" s="4" t="s">
        <v>1645</v>
      </c>
      <c r="G2065" s="4" t="str">
        <f t="shared" si="263"/>
        <v>Furniture</v>
      </c>
      <c r="H2065" s="1">
        <v>1963.56</v>
      </c>
      <c r="I2065" s="1">
        <v>26</v>
      </c>
      <c r="J2065" s="1">
        <v>1</v>
      </c>
      <c r="K2065" s="1">
        <v>1855.2</v>
      </c>
      <c r="M2065" t="b">
        <f t="shared" si="265"/>
        <v>1</v>
      </c>
      <c r="N2065" t="b">
        <f t="shared" si="266"/>
        <v>1</v>
      </c>
      <c r="O2065" t="b">
        <f t="shared" si="267"/>
        <v>1</v>
      </c>
      <c r="P2065" t="b">
        <f t="shared" si="268"/>
        <v>1</v>
      </c>
      <c r="R2065" t="str">
        <f t="shared" si="264"/>
        <v/>
      </c>
    </row>
    <row r="2066" spans="1:18" ht="14.25" hidden="1">
      <c r="A2066" s="1" t="s">
        <v>2019</v>
      </c>
      <c r="B2066" s="1" t="str">
        <f t="shared" si="262"/>
        <v>0e5fa787</v>
      </c>
      <c r="C2066" s="3">
        <v>44951</v>
      </c>
      <c r="D2066" s="2" t="s">
        <v>3910</v>
      </c>
      <c r="E2066" s="2" t="str">
        <f t="shared" si="261"/>
        <v>North</v>
      </c>
      <c r="F2066" s="4" t="s">
        <v>1645</v>
      </c>
      <c r="G2066" s="4" t="str">
        <f t="shared" si="263"/>
        <v>Furniture</v>
      </c>
      <c r="H2066" s="1">
        <v>1398.91</v>
      </c>
      <c r="I2066" s="1">
        <v>30</v>
      </c>
      <c r="J2066" s="1">
        <v>40</v>
      </c>
      <c r="K2066" s="1">
        <v>413.51</v>
      </c>
      <c r="M2066" t="b">
        <f t="shared" si="265"/>
        <v>1</v>
      </c>
      <c r="N2066" t="b">
        <f t="shared" si="266"/>
        <v>1</v>
      </c>
      <c r="O2066" t="b">
        <f t="shared" si="267"/>
        <v>1</v>
      </c>
      <c r="P2066" t="b">
        <f t="shared" si="268"/>
        <v>1</v>
      </c>
      <c r="R2066" t="str">
        <f t="shared" si="264"/>
        <v/>
      </c>
    </row>
    <row r="2067" spans="1:18" ht="14.25" hidden="1">
      <c r="A2067" s="1" t="s">
        <v>2020</v>
      </c>
      <c r="B2067" s="1" t="str">
        <f t="shared" si="262"/>
        <v>51216f99</v>
      </c>
      <c r="C2067" s="3">
        <v>45169</v>
      </c>
      <c r="D2067" s="6" t="s">
        <v>1798</v>
      </c>
      <c r="E2067" s="2" t="str">
        <f t="shared" si="261"/>
        <v>East</v>
      </c>
      <c r="F2067" s="4" t="s">
        <v>1645</v>
      </c>
      <c r="G2067" s="4" t="str">
        <f t="shared" si="263"/>
        <v>Furniture</v>
      </c>
      <c r="H2067" s="1">
        <v>3521.11</v>
      </c>
      <c r="I2067" s="1">
        <v>2</v>
      </c>
      <c r="J2067" s="1">
        <v>26</v>
      </c>
      <c r="K2067" s="1">
        <v>819.93</v>
      </c>
      <c r="M2067" t="b">
        <f t="shared" si="265"/>
        <v>1</v>
      </c>
      <c r="N2067" t="b">
        <f t="shared" si="266"/>
        <v>1</v>
      </c>
      <c r="O2067" t="b">
        <f t="shared" si="267"/>
        <v>1</v>
      </c>
      <c r="P2067" t="b">
        <f t="shared" si="268"/>
        <v>1</v>
      </c>
      <c r="R2067" t="str">
        <f t="shared" si="264"/>
        <v/>
      </c>
    </row>
    <row r="2068" spans="1:18" ht="14.25">
      <c r="A2068" s="1" t="s">
        <v>2021</v>
      </c>
      <c r="B2068" s="1" t="str">
        <f t="shared" si="262"/>
        <v>1ffabb31</v>
      </c>
      <c r="C2068" s="3">
        <v>45279</v>
      </c>
      <c r="D2068" s="2" t="s">
        <v>3913</v>
      </c>
      <c r="E2068" s="2" t="str">
        <f t="shared" si="261"/>
        <v>South</v>
      </c>
      <c r="F2068" s="4" t="s">
        <v>1474</v>
      </c>
      <c r="G2068" s="4" t="str">
        <f t="shared" si="263"/>
        <v>Clothing</v>
      </c>
      <c r="H2068" s="1">
        <v>3162.7</v>
      </c>
      <c r="I2068" s="1">
        <v>9</v>
      </c>
      <c r="J2068" s="1">
        <v>46</v>
      </c>
      <c r="K2068" s="1">
        <v>982.74</v>
      </c>
      <c r="M2068" t="b">
        <f t="shared" si="265"/>
        <v>1</v>
      </c>
      <c r="N2068" t="b">
        <f t="shared" si="266"/>
        <v>1</v>
      </c>
      <c r="O2068" t="b">
        <f t="shared" si="267"/>
        <v>1</v>
      </c>
      <c r="P2068" t="b">
        <f t="shared" si="268"/>
        <v>1</v>
      </c>
      <c r="R2068" t="str">
        <f t="shared" si="264"/>
        <v/>
      </c>
    </row>
    <row r="2069" spans="1:18" ht="14.25" hidden="1">
      <c r="A2069" s="1" t="s">
        <v>2022</v>
      </c>
      <c r="B2069" s="1" t="str">
        <f t="shared" si="262"/>
        <v>40f674c2</v>
      </c>
      <c r="C2069" s="3">
        <v>44931</v>
      </c>
      <c r="D2069" s="6" t="s">
        <v>1798</v>
      </c>
      <c r="E2069" s="2" t="str">
        <f t="shared" si="261"/>
        <v>East</v>
      </c>
      <c r="F2069" s="4" t="s">
        <v>1645</v>
      </c>
      <c r="G2069" s="4" t="str">
        <f t="shared" si="263"/>
        <v>Furniture</v>
      </c>
      <c r="H2069" s="1">
        <v>747.92</v>
      </c>
      <c r="I2069" s="1">
        <v>40</v>
      </c>
      <c r="J2069" s="1">
        <v>19</v>
      </c>
      <c r="K2069" s="1">
        <v>1176.3399999999999</v>
      </c>
      <c r="M2069" t="b">
        <f t="shared" si="265"/>
        <v>1</v>
      </c>
      <c r="N2069" t="b">
        <f t="shared" si="266"/>
        <v>1</v>
      </c>
      <c r="O2069" t="b">
        <f t="shared" si="267"/>
        <v>1</v>
      </c>
      <c r="P2069" t="b">
        <f t="shared" si="268"/>
        <v>1</v>
      </c>
      <c r="R2069" t="str">
        <f t="shared" si="264"/>
        <v/>
      </c>
    </row>
    <row r="2070" spans="1:18" ht="14.25" hidden="1">
      <c r="A2070" s="1" t="s">
        <v>2023</v>
      </c>
      <c r="B2070" s="1" t="str">
        <f t="shared" si="262"/>
        <v>4c15128f</v>
      </c>
      <c r="C2070" s="3">
        <v>45068</v>
      </c>
      <c r="D2070" s="2" t="s">
        <v>3910</v>
      </c>
      <c r="E2070" s="2" t="str">
        <f t="shared" si="261"/>
        <v>North</v>
      </c>
      <c r="F2070" s="4" t="s">
        <v>1645</v>
      </c>
      <c r="G2070" s="4" t="str">
        <f t="shared" si="263"/>
        <v>Furniture</v>
      </c>
      <c r="H2070" s="1">
        <v>3865.07</v>
      </c>
      <c r="I2070" s="1">
        <v>22</v>
      </c>
      <c r="J2070" s="1">
        <v>47</v>
      </c>
      <c r="K2070" s="1">
        <v>1908.52</v>
      </c>
      <c r="M2070" t="b">
        <f t="shared" si="265"/>
        <v>1</v>
      </c>
      <c r="N2070" t="b">
        <f t="shared" si="266"/>
        <v>1</v>
      </c>
      <c r="O2070" t="b">
        <f t="shared" si="267"/>
        <v>1</v>
      </c>
      <c r="P2070" t="b">
        <f t="shared" si="268"/>
        <v>1</v>
      </c>
      <c r="R2070" t="str">
        <f t="shared" si="264"/>
        <v/>
      </c>
    </row>
    <row r="2071" spans="1:18" ht="14.25" hidden="1">
      <c r="A2071" s="1" t="s">
        <v>2024</v>
      </c>
      <c r="B2071" s="1" t="str">
        <f t="shared" si="262"/>
        <v>1d386660</v>
      </c>
      <c r="C2071" s="3">
        <v>45445</v>
      </c>
      <c r="D2071" s="2" t="s">
        <v>3910</v>
      </c>
      <c r="E2071" s="2" t="str">
        <f t="shared" si="261"/>
        <v>North</v>
      </c>
      <c r="F2071" s="4" t="s">
        <v>1222</v>
      </c>
      <c r="G2071" s="4" t="str">
        <f t="shared" si="263"/>
        <v>Electronics</v>
      </c>
      <c r="H2071" s="1">
        <v>4585.9799999999996</v>
      </c>
      <c r="I2071" s="1">
        <v>4</v>
      </c>
      <c r="J2071" s="1">
        <v>33</v>
      </c>
      <c r="K2071" s="1">
        <v>279.56</v>
      </c>
      <c r="M2071" t="b">
        <f t="shared" si="265"/>
        <v>1</v>
      </c>
      <c r="N2071" t="b">
        <f t="shared" si="266"/>
        <v>1</v>
      </c>
      <c r="O2071" t="b">
        <f t="shared" si="267"/>
        <v>1</v>
      </c>
      <c r="P2071" t="b">
        <f t="shared" si="268"/>
        <v>1</v>
      </c>
      <c r="R2071" t="str">
        <f t="shared" si="264"/>
        <v/>
      </c>
    </row>
    <row r="2072" spans="1:18" ht="14.25" hidden="1">
      <c r="A2072" s="1" t="s">
        <v>2025</v>
      </c>
      <c r="B2072" s="1" t="str">
        <f t="shared" si="262"/>
        <v>8a81f1b1</v>
      </c>
      <c r="C2072" s="3">
        <v>45146</v>
      </c>
      <c r="D2072" s="6" t="s">
        <v>1798</v>
      </c>
      <c r="E2072" s="2" t="str">
        <f t="shared" si="261"/>
        <v>East</v>
      </c>
      <c r="F2072" s="4" t="s">
        <v>88</v>
      </c>
      <c r="G2072" s="4" t="str">
        <f t="shared" si="263"/>
        <v>Groceries</v>
      </c>
      <c r="H2072" s="1">
        <v>3563.22</v>
      </c>
      <c r="I2072" s="1">
        <v>1</v>
      </c>
      <c r="J2072" s="1">
        <v>48</v>
      </c>
      <c r="K2072" s="1">
        <v>1305.68</v>
      </c>
      <c r="M2072" t="b">
        <f t="shared" si="265"/>
        <v>1</v>
      </c>
      <c r="N2072" t="b">
        <f t="shared" si="266"/>
        <v>1</v>
      </c>
      <c r="O2072" t="b">
        <f t="shared" si="267"/>
        <v>1</v>
      </c>
      <c r="P2072" t="b">
        <f t="shared" si="268"/>
        <v>1</v>
      </c>
      <c r="R2072" t="str">
        <f t="shared" si="264"/>
        <v/>
      </c>
    </row>
    <row r="2073" spans="1:18" ht="14.25" hidden="1">
      <c r="A2073" s="1" t="s">
        <v>2026</v>
      </c>
      <c r="B2073" s="1" t="str">
        <f t="shared" si="262"/>
        <v>a1190f34</v>
      </c>
      <c r="C2073" s="3">
        <v>45117</v>
      </c>
      <c r="D2073" s="6" t="s">
        <v>1798</v>
      </c>
      <c r="E2073" s="2" t="str">
        <f t="shared" si="261"/>
        <v>East</v>
      </c>
      <c r="F2073" s="4" t="s">
        <v>1645</v>
      </c>
      <c r="G2073" s="4" t="str">
        <f t="shared" si="263"/>
        <v>Furniture</v>
      </c>
      <c r="H2073" s="1">
        <v>187.67</v>
      </c>
      <c r="I2073" s="1">
        <v>7</v>
      </c>
      <c r="J2073" s="1">
        <v>43</v>
      </c>
      <c r="K2073" s="1">
        <v>1388.45</v>
      </c>
      <c r="M2073" t="b">
        <f t="shared" si="265"/>
        <v>1</v>
      </c>
      <c r="N2073" t="b">
        <f t="shared" si="266"/>
        <v>1</v>
      </c>
      <c r="O2073" t="b">
        <f t="shared" si="267"/>
        <v>1</v>
      </c>
      <c r="P2073" t="b">
        <f t="shared" si="268"/>
        <v>1</v>
      </c>
      <c r="R2073" t="str">
        <f t="shared" si="264"/>
        <v/>
      </c>
    </row>
    <row r="2074" spans="1:18" ht="14.25" hidden="1">
      <c r="A2074" s="1" t="s">
        <v>2027</v>
      </c>
      <c r="B2074" s="1" t="str">
        <f t="shared" si="262"/>
        <v>ffaa4580</v>
      </c>
      <c r="C2074" s="3">
        <v>45152</v>
      </c>
      <c r="D2074" s="2" t="s">
        <v>3911</v>
      </c>
      <c r="E2074" s="2" t="str">
        <f t="shared" si="261"/>
        <v>West</v>
      </c>
      <c r="F2074" s="4" t="s">
        <v>1645</v>
      </c>
      <c r="G2074" s="4" t="str">
        <f t="shared" si="263"/>
        <v>Furniture</v>
      </c>
      <c r="H2074" s="1">
        <v>276.24</v>
      </c>
      <c r="I2074" s="1">
        <v>1</v>
      </c>
      <c r="J2074" s="1">
        <v>10</v>
      </c>
      <c r="K2074" s="1">
        <v>1922.99</v>
      </c>
      <c r="M2074" t="b">
        <f t="shared" si="265"/>
        <v>1</v>
      </c>
      <c r="N2074" t="b">
        <f t="shared" si="266"/>
        <v>1</v>
      </c>
      <c r="O2074" t="b">
        <f t="shared" si="267"/>
        <v>1</v>
      </c>
      <c r="P2074" t="b">
        <f t="shared" si="268"/>
        <v>1</v>
      </c>
      <c r="R2074" t="str">
        <f t="shared" si="264"/>
        <v/>
      </c>
    </row>
    <row r="2075" spans="1:18" ht="14.25">
      <c r="A2075" s="1" t="s">
        <v>2028</v>
      </c>
      <c r="B2075" s="1" t="str">
        <f t="shared" si="262"/>
        <v>1c725e6c</v>
      </c>
      <c r="C2075" s="3">
        <v>45210</v>
      </c>
      <c r="D2075" s="2" t="s">
        <v>3913</v>
      </c>
      <c r="E2075" s="2" t="str">
        <f t="shared" si="261"/>
        <v>South</v>
      </c>
      <c r="F2075" s="4" t="s">
        <v>1474</v>
      </c>
      <c r="G2075" s="4" t="str">
        <f t="shared" si="263"/>
        <v>Clothing</v>
      </c>
      <c r="H2075" s="1">
        <v>485.61</v>
      </c>
      <c r="I2075" s="1">
        <v>7</v>
      </c>
      <c r="J2075" s="1">
        <v>35</v>
      </c>
      <c r="K2075" s="1">
        <v>1541.48</v>
      </c>
      <c r="M2075" t="b">
        <f t="shared" si="265"/>
        <v>1</v>
      </c>
      <c r="N2075" t="b">
        <f t="shared" si="266"/>
        <v>1</v>
      </c>
      <c r="O2075" t="b">
        <f t="shared" si="267"/>
        <v>1</v>
      </c>
      <c r="P2075" t="b">
        <f t="shared" si="268"/>
        <v>1</v>
      </c>
      <c r="R2075" t="str">
        <f t="shared" si="264"/>
        <v/>
      </c>
    </row>
    <row r="2076" spans="1:18" ht="14.25" hidden="1">
      <c r="A2076" s="1" t="s">
        <v>2029</v>
      </c>
      <c r="B2076" s="1" t="str">
        <f t="shared" si="262"/>
        <v>567b6e76</v>
      </c>
      <c r="C2076" s="3">
        <v>45536</v>
      </c>
      <c r="D2076" s="2" t="s">
        <v>3913</v>
      </c>
      <c r="E2076" s="2" t="str">
        <f t="shared" si="261"/>
        <v>South</v>
      </c>
      <c r="F2076" s="4" t="s">
        <v>3914</v>
      </c>
      <c r="G2076" s="4" t="str">
        <f t="shared" si="263"/>
        <v>Sports</v>
      </c>
      <c r="H2076" s="1">
        <v>3758.89</v>
      </c>
      <c r="I2076" s="1">
        <v>45</v>
      </c>
      <c r="J2076" s="1">
        <v>27</v>
      </c>
      <c r="K2076" s="1">
        <v>1206.68</v>
      </c>
      <c r="M2076" t="b">
        <f t="shared" si="265"/>
        <v>1</v>
      </c>
      <c r="N2076" t="b">
        <f t="shared" si="266"/>
        <v>1</v>
      </c>
      <c r="O2076" t="b">
        <f t="shared" si="267"/>
        <v>1</v>
      </c>
      <c r="P2076" t="b">
        <f t="shared" si="268"/>
        <v>1</v>
      </c>
      <c r="R2076" t="str">
        <f t="shared" si="264"/>
        <v/>
      </c>
    </row>
    <row r="2077" spans="1:18" ht="14.25" hidden="1">
      <c r="A2077" s="1" t="s">
        <v>2030</v>
      </c>
      <c r="B2077" s="1" t="str">
        <f t="shared" si="262"/>
        <v>50d5a344</v>
      </c>
      <c r="C2077" s="3">
        <v>45047</v>
      </c>
      <c r="D2077" s="6" t="s">
        <v>1798</v>
      </c>
      <c r="E2077" s="2" t="str">
        <f t="shared" si="261"/>
        <v>East</v>
      </c>
      <c r="F2077" s="4" t="s">
        <v>1645</v>
      </c>
      <c r="G2077" s="4" t="str">
        <f t="shared" si="263"/>
        <v>Furniture</v>
      </c>
      <c r="H2077" s="1">
        <v>4158.5200000000004</v>
      </c>
      <c r="I2077" s="1">
        <v>30</v>
      </c>
      <c r="J2077" s="1">
        <v>42</v>
      </c>
      <c r="K2077" s="1">
        <v>1185.46</v>
      </c>
      <c r="M2077" t="b">
        <f t="shared" si="265"/>
        <v>1</v>
      </c>
      <c r="N2077" t="b">
        <f t="shared" si="266"/>
        <v>1</v>
      </c>
      <c r="O2077" t="b">
        <f t="shared" si="267"/>
        <v>1</v>
      </c>
      <c r="P2077" t="b">
        <f t="shared" si="268"/>
        <v>1</v>
      </c>
      <c r="R2077" t="str">
        <f t="shared" si="264"/>
        <v/>
      </c>
    </row>
    <row r="2078" spans="1:18" ht="14.25" hidden="1">
      <c r="A2078" s="1" t="s">
        <v>2031</v>
      </c>
      <c r="B2078" s="1" t="str">
        <f t="shared" si="262"/>
        <v>f03b80a1</v>
      </c>
      <c r="C2078" s="3">
        <v>45190</v>
      </c>
      <c r="D2078" s="6" t="s">
        <v>1798</v>
      </c>
      <c r="E2078" s="2" t="str">
        <f t="shared" si="261"/>
        <v>East</v>
      </c>
      <c r="F2078" s="4" t="s">
        <v>88</v>
      </c>
      <c r="G2078" s="4" t="str">
        <f t="shared" si="263"/>
        <v>Groceries</v>
      </c>
      <c r="H2078" s="1">
        <v>4200.07</v>
      </c>
      <c r="I2078" s="1">
        <v>31</v>
      </c>
      <c r="J2078" s="1">
        <v>26</v>
      </c>
      <c r="K2078" s="1">
        <v>371.73</v>
      </c>
      <c r="M2078" t="b">
        <f t="shared" si="265"/>
        <v>1</v>
      </c>
      <c r="N2078" t="b">
        <f t="shared" si="266"/>
        <v>1</v>
      </c>
      <c r="O2078" t="b">
        <f t="shared" si="267"/>
        <v>1</v>
      </c>
      <c r="P2078" t="b">
        <f t="shared" si="268"/>
        <v>1</v>
      </c>
      <c r="R2078" t="str">
        <f t="shared" si="264"/>
        <v/>
      </c>
    </row>
    <row r="2079" spans="1:18" ht="14.25">
      <c r="A2079" s="1" t="s">
        <v>2032</v>
      </c>
      <c r="B2079" s="1" t="str">
        <f t="shared" si="262"/>
        <v>89ccf893</v>
      </c>
      <c r="C2079" s="3">
        <v>45306</v>
      </c>
      <c r="D2079" s="2" t="s">
        <v>3913</v>
      </c>
      <c r="E2079" s="2" t="str">
        <f t="shared" si="261"/>
        <v>South</v>
      </c>
      <c r="F2079" s="4" t="s">
        <v>1474</v>
      </c>
      <c r="G2079" s="4" t="str">
        <f t="shared" si="263"/>
        <v>Clothing</v>
      </c>
      <c r="H2079" s="1">
        <v>2115.42</v>
      </c>
      <c r="I2079" s="1">
        <v>12</v>
      </c>
      <c r="J2079" s="1">
        <v>35</v>
      </c>
      <c r="K2079" s="1">
        <v>1315.55</v>
      </c>
      <c r="M2079" t="b">
        <f t="shared" si="265"/>
        <v>1</v>
      </c>
      <c r="N2079" t="b">
        <f t="shared" si="266"/>
        <v>1</v>
      </c>
      <c r="O2079" t="b">
        <f t="shared" si="267"/>
        <v>1</v>
      </c>
      <c r="P2079" t="b">
        <f t="shared" si="268"/>
        <v>1</v>
      </c>
      <c r="R2079" t="str">
        <f t="shared" si="264"/>
        <v/>
      </c>
    </row>
    <row r="2080" spans="1:18" ht="14.25" hidden="1">
      <c r="A2080" s="1" t="s">
        <v>2033</v>
      </c>
      <c r="B2080" s="1" t="str">
        <f t="shared" si="262"/>
        <v>356bb03f</v>
      </c>
      <c r="C2080" s="3">
        <v>44957</v>
      </c>
      <c r="D2080" s="2" t="s">
        <v>3911</v>
      </c>
      <c r="E2080" s="2" t="str">
        <f t="shared" si="261"/>
        <v>West</v>
      </c>
      <c r="F2080" s="4" t="s">
        <v>3914</v>
      </c>
      <c r="G2080" s="4" t="str">
        <f t="shared" si="263"/>
        <v>Sports</v>
      </c>
      <c r="H2080" s="1">
        <v>2408.6799999999998</v>
      </c>
      <c r="I2080" s="1">
        <v>1</v>
      </c>
      <c r="J2080" s="1">
        <v>5</v>
      </c>
      <c r="K2080" s="1">
        <v>458.63</v>
      </c>
      <c r="M2080" t="b">
        <f t="shared" si="265"/>
        <v>1</v>
      </c>
      <c r="N2080" t="b">
        <f t="shared" si="266"/>
        <v>1</v>
      </c>
      <c r="O2080" t="b">
        <f t="shared" si="267"/>
        <v>1</v>
      </c>
      <c r="P2080" t="b">
        <f t="shared" si="268"/>
        <v>1</v>
      </c>
      <c r="R2080" t="str">
        <f t="shared" si="264"/>
        <v/>
      </c>
    </row>
    <row r="2081" spans="1:18" ht="14.25" hidden="1">
      <c r="A2081" s="1" t="s">
        <v>2034</v>
      </c>
      <c r="B2081" s="1" t="str">
        <f t="shared" si="262"/>
        <v>52ea8128</v>
      </c>
      <c r="C2081" s="3">
        <v>44993</v>
      </c>
      <c r="D2081" s="6" t="s">
        <v>1798</v>
      </c>
      <c r="E2081" s="2" t="str">
        <f t="shared" si="261"/>
        <v>East</v>
      </c>
      <c r="F2081" s="4" t="s">
        <v>3914</v>
      </c>
      <c r="G2081" s="4" t="str">
        <f t="shared" si="263"/>
        <v>Sports</v>
      </c>
      <c r="H2081" s="1">
        <v>2545.12</v>
      </c>
      <c r="I2081" s="1">
        <v>33</v>
      </c>
      <c r="J2081" s="1">
        <v>36</v>
      </c>
      <c r="K2081" s="1">
        <v>885.13</v>
      </c>
      <c r="M2081" t="b">
        <f t="shared" si="265"/>
        <v>1</v>
      </c>
      <c r="N2081" t="b">
        <f t="shared" si="266"/>
        <v>1</v>
      </c>
      <c r="O2081" t="b">
        <f t="shared" si="267"/>
        <v>1</v>
      </c>
      <c r="P2081" t="b">
        <f t="shared" si="268"/>
        <v>1</v>
      </c>
      <c r="R2081" t="str">
        <f t="shared" si="264"/>
        <v/>
      </c>
    </row>
    <row r="2082" spans="1:18" ht="14.25" hidden="1">
      <c r="A2082" s="1" t="s">
        <v>2035</v>
      </c>
      <c r="B2082" s="1" t="str">
        <f t="shared" si="262"/>
        <v>bb9bc8a0</v>
      </c>
      <c r="C2082" s="3">
        <v>45059</v>
      </c>
      <c r="D2082" s="2" t="s">
        <v>3913</v>
      </c>
      <c r="E2082" s="2" t="str">
        <f t="shared" si="261"/>
        <v>South</v>
      </c>
      <c r="F2082" s="4" t="s">
        <v>88</v>
      </c>
      <c r="G2082" s="4" t="str">
        <f t="shared" si="263"/>
        <v>Groceries</v>
      </c>
      <c r="H2082" s="1">
        <v>4599.32</v>
      </c>
      <c r="I2082" s="1">
        <v>41</v>
      </c>
      <c r="J2082" s="1">
        <v>3</v>
      </c>
      <c r="K2082" s="1">
        <v>517.99</v>
      </c>
      <c r="M2082" t="b">
        <f t="shared" si="265"/>
        <v>1</v>
      </c>
      <c r="N2082" t="b">
        <f t="shared" si="266"/>
        <v>1</v>
      </c>
      <c r="O2082" t="b">
        <f t="shared" si="267"/>
        <v>1</v>
      </c>
      <c r="P2082" t="b">
        <f t="shared" si="268"/>
        <v>1</v>
      </c>
      <c r="R2082" t="str">
        <f t="shared" si="264"/>
        <v/>
      </c>
    </row>
    <row r="2083" spans="1:18" ht="14.25" hidden="1">
      <c r="A2083" s="1" t="s">
        <v>2036</v>
      </c>
      <c r="B2083" s="1" t="str">
        <f t="shared" si="262"/>
        <v>aef3b7bc</v>
      </c>
      <c r="C2083" s="3">
        <v>45071</v>
      </c>
      <c r="D2083" s="6" t="s">
        <v>1798</v>
      </c>
      <c r="E2083" s="2" t="str">
        <f t="shared" si="261"/>
        <v>East</v>
      </c>
      <c r="F2083" s="4" t="s">
        <v>3914</v>
      </c>
      <c r="G2083" s="4" t="str">
        <f t="shared" si="263"/>
        <v>Sports</v>
      </c>
      <c r="H2083" s="1">
        <v>596.99</v>
      </c>
      <c r="I2083" s="1">
        <v>6</v>
      </c>
      <c r="J2083" s="1">
        <v>9</v>
      </c>
      <c r="K2083" s="1">
        <v>1880.31</v>
      </c>
      <c r="M2083" t="b">
        <f t="shared" si="265"/>
        <v>1</v>
      </c>
      <c r="N2083" t="b">
        <f t="shared" si="266"/>
        <v>1</v>
      </c>
      <c r="O2083" t="b">
        <f t="shared" si="267"/>
        <v>1</v>
      </c>
      <c r="P2083" t="b">
        <f t="shared" si="268"/>
        <v>1</v>
      </c>
      <c r="R2083" t="str">
        <f t="shared" si="264"/>
        <v/>
      </c>
    </row>
    <row r="2084" spans="1:18" ht="14.25">
      <c r="A2084" s="1" t="s">
        <v>2037</v>
      </c>
      <c r="B2084" s="1" t="str">
        <f t="shared" si="262"/>
        <v>e093e708</v>
      </c>
      <c r="C2084" s="3">
        <v>45117</v>
      </c>
      <c r="D2084" s="2" t="s">
        <v>3911</v>
      </c>
      <c r="E2084" s="2" t="str">
        <f t="shared" si="261"/>
        <v>West</v>
      </c>
      <c r="F2084" s="4" t="s">
        <v>1474</v>
      </c>
      <c r="G2084" s="4" t="str">
        <f t="shared" si="263"/>
        <v>Clothing</v>
      </c>
      <c r="H2084" s="1">
        <v>1631.8</v>
      </c>
      <c r="I2084" s="1">
        <v>39</v>
      </c>
      <c r="J2084" s="1">
        <v>50</v>
      </c>
      <c r="K2084" s="1">
        <v>1547.66</v>
      </c>
      <c r="M2084" t="b">
        <f t="shared" si="265"/>
        <v>1</v>
      </c>
      <c r="N2084" t="b">
        <f t="shared" si="266"/>
        <v>1</v>
      </c>
      <c r="O2084" t="b">
        <f t="shared" si="267"/>
        <v>1</v>
      </c>
      <c r="P2084" t="b">
        <f t="shared" si="268"/>
        <v>1</v>
      </c>
      <c r="R2084" t="str">
        <f t="shared" si="264"/>
        <v/>
      </c>
    </row>
    <row r="2085" spans="1:18" ht="14.25" hidden="1">
      <c r="A2085" s="1" t="s">
        <v>2038</v>
      </c>
      <c r="B2085" s="1" t="str">
        <f t="shared" si="262"/>
        <v>22807e1b</v>
      </c>
      <c r="C2085" s="3">
        <v>45241</v>
      </c>
      <c r="D2085" s="2" t="s">
        <v>3911</v>
      </c>
      <c r="E2085" s="2" t="str">
        <f t="shared" si="261"/>
        <v>West</v>
      </c>
      <c r="F2085" s="4" t="s">
        <v>1645</v>
      </c>
      <c r="G2085" s="4" t="str">
        <f t="shared" si="263"/>
        <v>Furniture</v>
      </c>
      <c r="H2085" s="1">
        <v>4234.66</v>
      </c>
      <c r="I2085" s="1">
        <v>48</v>
      </c>
      <c r="J2085" s="1">
        <v>37</v>
      </c>
      <c r="K2085" s="1">
        <v>521.13</v>
      </c>
      <c r="M2085" t="b">
        <f t="shared" si="265"/>
        <v>1</v>
      </c>
      <c r="N2085" t="b">
        <f t="shared" si="266"/>
        <v>1</v>
      </c>
      <c r="O2085" t="b">
        <f t="shared" si="267"/>
        <v>1</v>
      </c>
      <c r="P2085" t="b">
        <f t="shared" si="268"/>
        <v>1</v>
      </c>
      <c r="R2085" t="str">
        <f t="shared" si="264"/>
        <v/>
      </c>
    </row>
    <row r="2086" spans="1:18" ht="14.25" hidden="1">
      <c r="A2086" s="1" t="s">
        <v>2039</v>
      </c>
      <c r="B2086" s="1" t="str">
        <f t="shared" si="262"/>
        <v>929374d1</v>
      </c>
      <c r="C2086" s="3">
        <v>44886</v>
      </c>
      <c r="D2086" s="6" t="s">
        <v>1798</v>
      </c>
      <c r="E2086" s="2" t="str">
        <f t="shared" si="261"/>
        <v>East</v>
      </c>
      <c r="F2086" s="4" t="s">
        <v>3914</v>
      </c>
      <c r="G2086" s="4" t="str">
        <f t="shared" si="263"/>
        <v>Sports</v>
      </c>
      <c r="H2086" s="1">
        <v>1053.75</v>
      </c>
      <c r="I2086" s="1">
        <v>47</v>
      </c>
      <c r="J2086" s="1">
        <v>24</v>
      </c>
      <c r="K2086" s="1">
        <v>1290.24</v>
      </c>
      <c r="M2086" t="b">
        <f t="shared" si="265"/>
        <v>1</v>
      </c>
      <c r="N2086" t="b">
        <f t="shared" si="266"/>
        <v>1</v>
      </c>
      <c r="O2086" t="b">
        <f t="shared" si="267"/>
        <v>1</v>
      </c>
      <c r="P2086" t="b">
        <f t="shared" si="268"/>
        <v>1</v>
      </c>
      <c r="R2086" t="str">
        <f t="shared" si="264"/>
        <v/>
      </c>
    </row>
    <row r="2087" spans="1:18" ht="14.25">
      <c r="A2087" s="1" t="s">
        <v>2040</v>
      </c>
      <c r="B2087" s="1" t="str">
        <f t="shared" si="262"/>
        <v>ed040cd4</v>
      </c>
      <c r="C2087" s="3">
        <v>45526</v>
      </c>
      <c r="D2087" s="2" t="s">
        <v>3911</v>
      </c>
      <c r="E2087" s="2" t="str">
        <f t="shared" si="261"/>
        <v>West</v>
      </c>
      <c r="F2087" s="4" t="s">
        <v>1474</v>
      </c>
      <c r="G2087" s="4" t="str">
        <f t="shared" si="263"/>
        <v>Clothing</v>
      </c>
      <c r="H2087" s="1">
        <v>2376.86</v>
      </c>
      <c r="I2087" s="1">
        <v>31</v>
      </c>
      <c r="J2087" s="1">
        <v>16</v>
      </c>
      <c r="K2087" s="1">
        <v>780.58</v>
      </c>
      <c r="M2087" t="b">
        <f t="shared" si="265"/>
        <v>1</v>
      </c>
      <c r="N2087" t="b">
        <f t="shared" si="266"/>
        <v>1</v>
      </c>
      <c r="O2087" t="b">
        <f t="shared" si="267"/>
        <v>1</v>
      </c>
      <c r="P2087" t="b">
        <f t="shared" si="268"/>
        <v>1</v>
      </c>
      <c r="R2087" t="str">
        <f t="shared" si="264"/>
        <v/>
      </c>
    </row>
    <row r="2088" spans="1:18" ht="14.25" hidden="1">
      <c r="A2088" s="1" t="s">
        <v>2041</v>
      </c>
      <c r="B2088" s="1" t="str">
        <f t="shared" si="262"/>
        <v>0688b2aa</v>
      </c>
      <c r="C2088" s="3">
        <v>45508</v>
      </c>
      <c r="D2088" s="2" t="s">
        <v>3911</v>
      </c>
      <c r="E2088" s="2" t="str">
        <f t="shared" si="261"/>
        <v>West</v>
      </c>
      <c r="F2088" s="4" t="s">
        <v>3914</v>
      </c>
      <c r="G2088" s="4" t="str">
        <f t="shared" si="263"/>
        <v>Sports</v>
      </c>
      <c r="H2088" s="1">
        <v>1611.51</v>
      </c>
      <c r="I2088" s="1">
        <v>40</v>
      </c>
      <c r="J2088" s="1">
        <v>14</v>
      </c>
      <c r="K2088" s="1">
        <v>654.32000000000005</v>
      </c>
      <c r="M2088" t="b">
        <f t="shared" si="265"/>
        <v>1</v>
      </c>
      <c r="N2088" t="b">
        <f t="shared" si="266"/>
        <v>1</v>
      </c>
      <c r="O2088" t="b">
        <f t="shared" si="267"/>
        <v>1</v>
      </c>
      <c r="P2088" t="b">
        <f t="shared" si="268"/>
        <v>1</v>
      </c>
      <c r="R2088" t="str">
        <f t="shared" si="264"/>
        <v/>
      </c>
    </row>
    <row r="2089" spans="1:18" ht="14.25" hidden="1">
      <c r="A2089" s="1" t="s">
        <v>2042</v>
      </c>
      <c r="B2089" s="1" t="str">
        <f t="shared" si="262"/>
        <v>f3ce3c16</v>
      </c>
      <c r="C2089" s="3">
        <v>45557</v>
      </c>
      <c r="D2089" s="2" t="s">
        <v>3911</v>
      </c>
      <c r="E2089" s="2" t="str">
        <f t="shared" si="261"/>
        <v>West</v>
      </c>
      <c r="F2089" s="4" t="s">
        <v>88</v>
      </c>
      <c r="G2089" s="4" t="str">
        <f t="shared" si="263"/>
        <v>Groceries</v>
      </c>
      <c r="H2089" s="1">
        <v>3759.93</v>
      </c>
      <c r="I2089" s="1">
        <v>21</v>
      </c>
      <c r="J2089" s="1">
        <v>50</v>
      </c>
      <c r="K2089" s="1">
        <v>347.25</v>
      </c>
      <c r="M2089" t="b">
        <f t="shared" si="265"/>
        <v>1</v>
      </c>
      <c r="N2089" t="b">
        <f t="shared" si="266"/>
        <v>1</v>
      </c>
      <c r="O2089" t="b">
        <f t="shared" si="267"/>
        <v>1</v>
      </c>
      <c r="P2089" t="b">
        <f t="shared" si="268"/>
        <v>1</v>
      </c>
      <c r="R2089" t="str">
        <f t="shared" si="264"/>
        <v/>
      </c>
    </row>
    <row r="2090" spans="1:18" ht="14.25" hidden="1">
      <c r="A2090" s="1" t="s">
        <v>2043</v>
      </c>
      <c r="B2090" s="1" t="str">
        <f t="shared" si="262"/>
        <v>e3d42231</v>
      </c>
      <c r="C2090" s="3">
        <v>45065</v>
      </c>
      <c r="D2090" s="2" t="s">
        <v>3910</v>
      </c>
      <c r="E2090" s="2" t="str">
        <f t="shared" si="261"/>
        <v>North</v>
      </c>
      <c r="F2090" s="4" t="s">
        <v>88</v>
      </c>
      <c r="G2090" s="4" t="str">
        <f t="shared" si="263"/>
        <v>Groceries</v>
      </c>
      <c r="H2090" s="1">
        <v>4255.09</v>
      </c>
      <c r="I2090" s="1">
        <v>17</v>
      </c>
      <c r="J2090" s="1">
        <v>1</v>
      </c>
      <c r="K2090" s="1">
        <v>492.53</v>
      </c>
      <c r="M2090" t="b">
        <f t="shared" si="265"/>
        <v>1</v>
      </c>
      <c r="N2090" t="b">
        <f t="shared" si="266"/>
        <v>1</v>
      </c>
      <c r="O2090" t="b">
        <f t="shared" si="267"/>
        <v>1</v>
      </c>
      <c r="P2090" t="b">
        <f t="shared" si="268"/>
        <v>1</v>
      </c>
      <c r="R2090" t="str">
        <f t="shared" si="264"/>
        <v/>
      </c>
    </row>
    <row r="2091" spans="1:18" ht="14.25" hidden="1">
      <c r="A2091" s="1" t="s">
        <v>2044</v>
      </c>
      <c r="B2091" s="1" t="str">
        <f t="shared" si="262"/>
        <v>7c8dc684</v>
      </c>
      <c r="C2091" s="3">
        <v>45414</v>
      </c>
      <c r="D2091" s="2" t="s">
        <v>3911</v>
      </c>
      <c r="E2091" s="2" t="str">
        <f t="shared" si="261"/>
        <v>West</v>
      </c>
      <c r="F2091" s="4" t="s">
        <v>1645</v>
      </c>
      <c r="G2091" s="4" t="str">
        <f t="shared" si="263"/>
        <v>Furniture</v>
      </c>
      <c r="H2091" s="1">
        <v>4549.16</v>
      </c>
      <c r="I2091" s="1">
        <v>38</v>
      </c>
      <c r="J2091" s="1">
        <v>30</v>
      </c>
      <c r="K2091" s="1">
        <v>487.19</v>
      </c>
      <c r="M2091" t="b">
        <f t="shared" si="265"/>
        <v>1</v>
      </c>
      <c r="N2091" t="b">
        <f t="shared" si="266"/>
        <v>1</v>
      </c>
      <c r="O2091" t="b">
        <f t="shared" si="267"/>
        <v>1</v>
      </c>
      <c r="P2091" t="b">
        <f t="shared" si="268"/>
        <v>1</v>
      </c>
      <c r="R2091" t="str">
        <f t="shared" si="264"/>
        <v/>
      </c>
    </row>
    <row r="2092" spans="1:18" ht="14.25">
      <c r="A2092" s="1" t="s">
        <v>2045</v>
      </c>
      <c r="B2092" s="1" t="str">
        <f t="shared" si="262"/>
        <v>f0c1f4fb</v>
      </c>
      <c r="C2092" s="3">
        <v>44928</v>
      </c>
      <c r="D2092" s="6" t="s">
        <v>1798</v>
      </c>
      <c r="E2092" s="2" t="str">
        <f t="shared" si="261"/>
        <v>East</v>
      </c>
      <c r="F2092" s="4" t="s">
        <v>1474</v>
      </c>
      <c r="G2092" s="4" t="str">
        <f t="shared" si="263"/>
        <v>Clothing</v>
      </c>
      <c r="H2092" s="1">
        <v>4733.54</v>
      </c>
      <c r="I2092" s="1">
        <v>6</v>
      </c>
      <c r="J2092" s="1">
        <v>3</v>
      </c>
      <c r="K2092" s="1">
        <v>990.33</v>
      </c>
      <c r="M2092" t="b">
        <f t="shared" si="265"/>
        <v>1</v>
      </c>
      <c r="N2092" t="b">
        <f t="shared" si="266"/>
        <v>1</v>
      </c>
      <c r="O2092" t="b">
        <f t="shared" si="267"/>
        <v>1</v>
      </c>
      <c r="P2092" t="b">
        <f t="shared" si="268"/>
        <v>1</v>
      </c>
      <c r="R2092" t="str">
        <f t="shared" si="264"/>
        <v/>
      </c>
    </row>
    <row r="2093" spans="1:18" ht="14.25" hidden="1">
      <c r="A2093" s="1" t="s">
        <v>2046</v>
      </c>
      <c r="B2093" s="1" t="str">
        <f t="shared" si="262"/>
        <v>9ed518e1</v>
      </c>
      <c r="C2093" s="3">
        <v>44934</v>
      </c>
      <c r="D2093" s="6" t="s">
        <v>1798</v>
      </c>
      <c r="E2093" s="2" t="str">
        <f t="shared" si="261"/>
        <v>East</v>
      </c>
      <c r="F2093" s="4" t="s">
        <v>3914</v>
      </c>
      <c r="G2093" s="4" t="str">
        <f t="shared" si="263"/>
        <v>Sports</v>
      </c>
      <c r="H2093" s="1">
        <v>382.82</v>
      </c>
      <c r="I2093" s="1">
        <v>41</v>
      </c>
      <c r="J2093" s="1">
        <v>7</v>
      </c>
      <c r="K2093" s="1">
        <v>217.19</v>
      </c>
      <c r="M2093" t="b">
        <f t="shared" si="265"/>
        <v>1</v>
      </c>
      <c r="N2093" t="b">
        <f t="shared" si="266"/>
        <v>1</v>
      </c>
      <c r="O2093" t="b">
        <f t="shared" si="267"/>
        <v>1</v>
      </c>
      <c r="P2093" t="b">
        <f t="shared" si="268"/>
        <v>1</v>
      </c>
      <c r="R2093" t="str">
        <f t="shared" si="264"/>
        <v/>
      </c>
    </row>
    <row r="2094" spans="1:18" ht="14.25" hidden="1">
      <c r="A2094" s="1" t="s">
        <v>2047</v>
      </c>
      <c r="B2094" s="1" t="str">
        <f t="shared" si="262"/>
        <v>1212d1e1</v>
      </c>
      <c r="C2094" s="3">
        <v>45499</v>
      </c>
      <c r="D2094" s="2" t="s">
        <v>3913</v>
      </c>
      <c r="E2094" s="2" t="str">
        <f t="shared" si="261"/>
        <v>South</v>
      </c>
      <c r="F2094" s="4" t="s">
        <v>1222</v>
      </c>
      <c r="G2094" s="4" t="str">
        <f t="shared" si="263"/>
        <v>Electronics</v>
      </c>
      <c r="H2094" s="1">
        <v>1955.03</v>
      </c>
      <c r="I2094" s="1">
        <v>11</v>
      </c>
      <c r="J2094" s="1">
        <v>24</v>
      </c>
      <c r="K2094" s="1">
        <v>1354.39</v>
      </c>
      <c r="M2094" t="b">
        <f t="shared" si="265"/>
        <v>1</v>
      </c>
      <c r="N2094" t="b">
        <f t="shared" si="266"/>
        <v>1</v>
      </c>
      <c r="O2094" t="b">
        <f t="shared" si="267"/>
        <v>1</v>
      </c>
      <c r="P2094" t="b">
        <f t="shared" si="268"/>
        <v>1</v>
      </c>
      <c r="R2094" t="str">
        <f t="shared" si="264"/>
        <v/>
      </c>
    </row>
    <row r="2095" spans="1:18" ht="14.25" hidden="1">
      <c r="A2095" s="1" t="s">
        <v>2048</v>
      </c>
      <c r="B2095" s="1" t="str">
        <f t="shared" si="262"/>
        <v>66b2f9c6</v>
      </c>
      <c r="C2095" s="3">
        <v>45232</v>
      </c>
      <c r="D2095" s="2" t="s">
        <v>3911</v>
      </c>
      <c r="E2095" s="2" t="str">
        <f t="shared" si="261"/>
        <v>West</v>
      </c>
      <c r="F2095" s="4" t="s">
        <v>3914</v>
      </c>
      <c r="G2095" s="4" t="str">
        <f t="shared" si="263"/>
        <v>Sports</v>
      </c>
      <c r="H2095" s="1">
        <v>1857.03</v>
      </c>
      <c r="I2095" s="1">
        <v>38</v>
      </c>
      <c r="J2095" s="1">
        <v>22</v>
      </c>
      <c r="K2095" s="1">
        <v>1991.36</v>
      </c>
      <c r="M2095" t="b">
        <f t="shared" si="265"/>
        <v>1</v>
      </c>
      <c r="N2095" t="b">
        <f t="shared" si="266"/>
        <v>1</v>
      </c>
      <c r="O2095" t="b">
        <f t="shared" si="267"/>
        <v>1</v>
      </c>
      <c r="P2095" t="b">
        <f t="shared" si="268"/>
        <v>1</v>
      </c>
      <c r="R2095" t="str">
        <f t="shared" si="264"/>
        <v/>
      </c>
    </row>
    <row r="2096" spans="1:18" ht="14.25" hidden="1">
      <c r="A2096" s="1" t="s">
        <v>2049</v>
      </c>
      <c r="B2096" s="1" t="str">
        <f t="shared" si="262"/>
        <v>606f84c7</v>
      </c>
      <c r="C2096" s="3">
        <v>45379</v>
      </c>
      <c r="D2096" s="2" t="s">
        <v>3913</v>
      </c>
      <c r="E2096" s="2" t="str">
        <f t="shared" si="261"/>
        <v>South</v>
      </c>
      <c r="F2096" s="4" t="s">
        <v>3914</v>
      </c>
      <c r="G2096" s="4" t="str">
        <f t="shared" si="263"/>
        <v>Sports</v>
      </c>
      <c r="H2096" s="1">
        <v>1101.73</v>
      </c>
      <c r="I2096" s="1">
        <v>45</v>
      </c>
      <c r="J2096" s="1">
        <v>8</v>
      </c>
      <c r="K2096" s="1">
        <v>1793.31</v>
      </c>
      <c r="M2096" t="b">
        <f t="shared" si="265"/>
        <v>1</v>
      </c>
      <c r="N2096" t="b">
        <f t="shared" si="266"/>
        <v>1</v>
      </c>
      <c r="O2096" t="b">
        <f t="shared" si="267"/>
        <v>1</v>
      </c>
      <c r="P2096" t="b">
        <f t="shared" si="268"/>
        <v>1</v>
      </c>
      <c r="R2096" t="str">
        <f t="shared" si="264"/>
        <v/>
      </c>
    </row>
    <row r="2097" spans="1:18" ht="14.25" hidden="1">
      <c r="A2097" s="1" t="s">
        <v>2050</v>
      </c>
      <c r="B2097" s="1" t="str">
        <f t="shared" si="262"/>
        <v>bc7cfe61</v>
      </c>
      <c r="C2097" s="3">
        <v>45006</v>
      </c>
      <c r="D2097" s="6" t="s">
        <v>1798</v>
      </c>
      <c r="E2097" s="2" t="str">
        <f t="shared" si="261"/>
        <v>East</v>
      </c>
      <c r="F2097" s="4" t="s">
        <v>88</v>
      </c>
      <c r="G2097" s="4" t="str">
        <f t="shared" si="263"/>
        <v>Groceries</v>
      </c>
      <c r="H2097" s="1">
        <v>1195.8699999999999</v>
      </c>
      <c r="I2097" s="1">
        <v>3</v>
      </c>
      <c r="J2097" s="1">
        <v>45</v>
      </c>
      <c r="K2097" s="1">
        <v>322.64999999999998</v>
      </c>
      <c r="M2097" t="b">
        <f t="shared" si="265"/>
        <v>1</v>
      </c>
      <c r="N2097" t="b">
        <f t="shared" si="266"/>
        <v>1</v>
      </c>
      <c r="O2097" t="b">
        <f t="shared" si="267"/>
        <v>1</v>
      </c>
      <c r="P2097" t="b">
        <f t="shared" si="268"/>
        <v>1</v>
      </c>
      <c r="R2097" t="str">
        <f t="shared" si="264"/>
        <v/>
      </c>
    </row>
    <row r="2098" spans="1:18" ht="14.25">
      <c r="A2098" s="1" t="s">
        <v>2051</v>
      </c>
      <c r="B2098" s="1" t="str">
        <f t="shared" si="262"/>
        <v>776b0d1a</v>
      </c>
      <c r="C2098" s="3">
        <v>45028</v>
      </c>
      <c r="D2098" s="6" t="s">
        <v>1798</v>
      </c>
      <c r="E2098" s="2" t="str">
        <f t="shared" si="261"/>
        <v>East</v>
      </c>
      <c r="F2098" s="4" t="s">
        <v>1474</v>
      </c>
      <c r="G2098" s="4" t="str">
        <f t="shared" si="263"/>
        <v>Clothing</v>
      </c>
      <c r="H2098" s="1">
        <v>198.39</v>
      </c>
      <c r="I2098" s="1">
        <v>20</v>
      </c>
      <c r="J2098" s="1">
        <v>28</v>
      </c>
      <c r="K2098" s="1">
        <v>345.83</v>
      </c>
      <c r="M2098" t="b">
        <f t="shared" si="265"/>
        <v>1</v>
      </c>
      <c r="N2098" t="b">
        <f t="shared" si="266"/>
        <v>1</v>
      </c>
      <c r="O2098" t="b">
        <f t="shared" si="267"/>
        <v>1</v>
      </c>
      <c r="P2098" t="b">
        <f t="shared" si="268"/>
        <v>1</v>
      </c>
      <c r="R2098" t="str">
        <f t="shared" si="264"/>
        <v/>
      </c>
    </row>
    <row r="2099" spans="1:18" ht="14.25">
      <c r="A2099" s="1" t="s">
        <v>2052</v>
      </c>
      <c r="B2099" s="1" t="str">
        <f t="shared" si="262"/>
        <v>38abf34e</v>
      </c>
      <c r="C2099" s="3">
        <v>44945</v>
      </c>
      <c r="D2099" s="6" t="s">
        <v>1798</v>
      </c>
      <c r="E2099" s="2" t="str">
        <f t="shared" si="261"/>
        <v>East</v>
      </c>
      <c r="F2099" s="4" t="s">
        <v>1474</v>
      </c>
      <c r="G2099" s="4" t="str">
        <f t="shared" si="263"/>
        <v>Clothing</v>
      </c>
      <c r="H2099" s="1">
        <v>1207.32</v>
      </c>
      <c r="I2099" s="1">
        <v>28</v>
      </c>
      <c r="J2099" s="1">
        <v>9</v>
      </c>
      <c r="K2099" s="1">
        <v>89.39</v>
      </c>
      <c r="M2099" t="b">
        <f t="shared" si="265"/>
        <v>1</v>
      </c>
      <c r="N2099" t="b">
        <f t="shared" si="266"/>
        <v>1</v>
      </c>
      <c r="O2099" t="b">
        <f t="shared" si="267"/>
        <v>1</v>
      </c>
      <c r="P2099" t="b">
        <f t="shared" si="268"/>
        <v>1</v>
      </c>
      <c r="R2099" t="str">
        <f t="shared" si="264"/>
        <v/>
      </c>
    </row>
    <row r="2100" spans="1:18" ht="14.25" hidden="1">
      <c r="A2100" s="1" t="s">
        <v>2053</v>
      </c>
      <c r="B2100" s="1" t="str">
        <f t="shared" si="262"/>
        <v>4acb0ac9</v>
      </c>
      <c r="C2100" s="3">
        <v>44942</v>
      </c>
      <c r="D2100" s="2" t="s">
        <v>3913</v>
      </c>
      <c r="E2100" s="2" t="str">
        <f t="shared" si="261"/>
        <v>South</v>
      </c>
      <c r="F2100" s="4" t="s">
        <v>1222</v>
      </c>
      <c r="G2100" s="4" t="str">
        <f t="shared" si="263"/>
        <v>Electronics</v>
      </c>
      <c r="H2100" s="1">
        <v>2481.37</v>
      </c>
      <c r="I2100" s="1">
        <v>39</v>
      </c>
      <c r="J2100" s="1">
        <v>47</v>
      </c>
      <c r="K2100" s="1">
        <v>1256.8699999999999</v>
      </c>
      <c r="M2100" t="b">
        <f t="shared" si="265"/>
        <v>1</v>
      </c>
      <c r="N2100" t="b">
        <f t="shared" si="266"/>
        <v>1</v>
      </c>
      <c r="O2100" t="b">
        <f t="shared" si="267"/>
        <v>1</v>
      </c>
      <c r="P2100" t="b">
        <f t="shared" si="268"/>
        <v>1</v>
      </c>
      <c r="R2100" t="str">
        <f t="shared" si="264"/>
        <v/>
      </c>
    </row>
    <row r="2101" spans="1:18" ht="14.25">
      <c r="A2101" s="1" t="s">
        <v>2054</v>
      </c>
      <c r="B2101" s="1" t="str">
        <f t="shared" si="262"/>
        <v>29961cd6</v>
      </c>
      <c r="C2101" s="3">
        <v>44974</v>
      </c>
      <c r="D2101" s="6" t="s">
        <v>1798</v>
      </c>
      <c r="E2101" s="2" t="str">
        <f t="shared" si="261"/>
        <v>East</v>
      </c>
      <c r="F2101" s="4" t="s">
        <v>1474</v>
      </c>
      <c r="G2101" s="4" t="str">
        <f t="shared" si="263"/>
        <v>Clothing</v>
      </c>
      <c r="H2101" s="1">
        <v>3240.29</v>
      </c>
      <c r="I2101" s="1">
        <v>44</v>
      </c>
      <c r="J2101" s="1">
        <v>24</v>
      </c>
      <c r="K2101" s="1">
        <v>817.17</v>
      </c>
      <c r="M2101" t="b">
        <f t="shared" si="265"/>
        <v>1</v>
      </c>
      <c r="N2101" t="b">
        <f t="shared" si="266"/>
        <v>1</v>
      </c>
      <c r="O2101" t="b">
        <f t="shared" si="267"/>
        <v>1</v>
      </c>
      <c r="P2101" t="b">
        <f t="shared" si="268"/>
        <v>1</v>
      </c>
      <c r="R2101" t="str">
        <f t="shared" si="264"/>
        <v/>
      </c>
    </row>
    <row r="2102" spans="1:18" ht="14.25" hidden="1">
      <c r="A2102" s="1" t="s">
        <v>2055</v>
      </c>
      <c r="B2102" s="1" t="str">
        <f t="shared" si="262"/>
        <v>8360ac8c</v>
      </c>
      <c r="C2102" s="3">
        <v>45403</v>
      </c>
      <c r="D2102" s="2" t="s">
        <v>3911</v>
      </c>
      <c r="E2102" s="2" t="str">
        <f t="shared" si="261"/>
        <v>West</v>
      </c>
      <c r="F2102" s="4" t="s">
        <v>1222</v>
      </c>
      <c r="G2102" s="4" t="str">
        <f t="shared" si="263"/>
        <v>Electronics</v>
      </c>
      <c r="H2102" s="1">
        <v>2320.6</v>
      </c>
      <c r="I2102" s="1">
        <v>28</v>
      </c>
      <c r="J2102" s="1">
        <v>23</v>
      </c>
      <c r="K2102" s="1">
        <v>338.01</v>
      </c>
      <c r="M2102" t="b">
        <f t="shared" si="265"/>
        <v>1</v>
      </c>
      <c r="N2102" t="b">
        <f t="shared" si="266"/>
        <v>1</v>
      </c>
      <c r="O2102" t="b">
        <f t="shared" si="267"/>
        <v>1</v>
      </c>
      <c r="P2102" t="b">
        <f t="shared" si="268"/>
        <v>1</v>
      </c>
      <c r="R2102" t="str">
        <f t="shared" si="264"/>
        <v/>
      </c>
    </row>
    <row r="2103" spans="1:18" ht="14.25" hidden="1">
      <c r="A2103" s="1" t="s">
        <v>2056</v>
      </c>
      <c r="B2103" s="1" t="str">
        <f t="shared" si="262"/>
        <v>54ed2404</v>
      </c>
      <c r="C2103" s="3">
        <v>45374</v>
      </c>
      <c r="D2103" s="2" t="s">
        <v>3910</v>
      </c>
      <c r="E2103" s="2" t="str">
        <f t="shared" si="261"/>
        <v>North</v>
      </c>
      <c r="F2103" s="4" t="s">
        <v>1645</v>
      </c>
      <c r="G2103" s="4" t="str">
        <f t="shared" si="263"/>
        <v>Furniture</v>
      </c>
      <c r="H2103" s="1">
        <v>1990.9</v>
      </c>
      <c r="I2103" s="1">
        <v>31</v>
      </c>
      <c r="J2103" s="1">
        <v>24</v>
      </c>
      <c r="K2103" s="1">
        <v>139.38</v>
      </c>
      <c r="M2103" t="b">
        <f t="shared" si="265"/>
        <v>1</v>
      </c>
      <c r="N2103" t="b">
        <f t="shared" si="266"/>
        <v>1</v>
      </c>
      <c r="O2103" t="b">
        <f t="shared" si="267"/>
        <v>1</v>
      </c>
      <c r="P2103" t="b">
        <f t="shared" si="268"/>
        <v>1</v>
      </c>
      <c r="R2103" t="str">
        <f t="shared" si="264"/>
        <v/>
      </c>
    </row>
    <row r="2104" spans="1:18" ht="14.25" hidden="1">
      <c r="A2104" s="1" t="s">
        <v>2057</v>
      </c>
      <c r="B2104" s="1" t="str">
        <f t="shared" si="262"/>
        <v>988516ac</v>
      </c>
      <c r="C2104" s="3">
        <v>45359</v>
      </c>
      <c r="D2104" s="2" t="s">
        <v>3911</v>
      </c>
      <c r="E2104" s="2" t="str">
        <f t="shared" si="261"/>
        <v>West</v>
      </c>
      <c r="F2104" s="4" t="s">
        <v>3914</v>
      </c>
      <c r="G2104" s="4" t="str">
        <f t="shared" si="263"/>
        <v>Sports</v>
      </c>
      <c r="H2104" s="1">
        <v>1218.5899999999999</v>
      </c>
      <c r="I2104" s="1">
        <v>16</v>
      </c>
      <c r="J2104" s="1">
        <v>48</v>
      </c>
      <c r="K2104" s="1">
        <v>1211.77</v>
      </c>
      <c r="M2104" t="b">
        <f t="shared" si="265"/>
        <v>1</v>
      </c>
      <c r="N2104" t="b">
        <f t="shared" si="266"/>
        <v>1</v>
      </c>
      <c r="O2104" t="b">
        <f t="shared" si="267"/>
        <v>1</v>
      </c>
      <c r="P2104" t="b">
        <f t="shared" si="268"/>
        <v>1</v>
      </c>
      <c r="R2104" t="str">
        <f t="shared" si="264"/>
        <v/>
      </c>
    </row>
    <row r="2105" spans="1:18" ht="14.25" hidden="1">
      <c r="A2105" s="1" t="s">
        <v>2058</v>
      </c>
      <c r="B2105" s="1" t="str">
        <f t="shared" si="262"/>
        <v>24f1c73e</v>
      </c>
      <c r="C2105" s="3">
        <v>45511</v>
      </c>
      <c r="D2105" s="2" t="s">
        <v>3910</v>
      </c>
      <c r="E2105" s="2" t="str">
        <f t="shared" si="261"/>
        <v>North</v>
      </c>
      <c r="F2105" s="4" t="s">
        <v>1645</v>
      </c>
      <c r="G2105" s="4" t="str">
        <f t="shared" si="263"/>
        <v>Furniture</v>
      </c>
      <c r="H2105" s="1">
        <v>4476.57</v>
      </c>
      <c r="I2105" s="1">
        <v>17</v>
      </c>
      <c r="J2105" s="1">
        <v>21</v>
      </c>
      <c r="K2105" s="1">
        <v>114.47</v>
      </c>
      <c r="M2105" t="b">
        <f t="shared" si="265"/>
        <v>1</v>
      </c>
      <c r="N2105" t="b">
        <f t="shared" si="266"/>
        <v>1</v>
      </c>
      <c r="O2105" t="b">
        <f t="shared" si="267"/>
        <v>1</v>
      </c>
      <c r="P2105" t="b">
        <f t="shared" si="268"/>
        <v>1</v>
      </c>
      <c r="R2105" t="str">
        <f t="shared" si="264"/>
        <v/>
      </c>
    </row>
    <row r="2106" spans="1:18" ht="14.25" hidden="1">
      <c r="A2106" s="1" t="s">
        <v>2059</v>
      </c>
      <c r="B2106" s="1" t="str">
        <f t="shared" si="262"/>
        <v>3f5e6dbf</v>
      </c>
      <c r="C2106" s="3">
        <v>44932</v>
      </c>
      <c r="D2106" s="2" t="s">
        <v>3910</v>
      </c>
      <c r="E2106" s="2" t="str">
        <f t="shared" si="261"/>
        <v>North</v>
      </c>
      <c r="F2106" s="4" t="s">
        <v>88</v>
      </c>
      <c r="G2106" s="4" t="str">
        <f t="shared" si="263"/>
        <v>Groceries</v>
      </c>
      <c r="H2106" s="1">
        <v>4779.0200000000004</v>
      </c>
      <c r="I2106" s="1">
        <v>11</v>
      </c>
      <c r="J2106" s="1">
        <v>4</v>
      </c>
      <c r="K2106" s="1">
        <v>1851.55</v>
      </c>
      <c r="M2106" t="b">
        <f t="shared" si="265"/>
        <v>1</v>
      </c>
      <c r="N2106" t="b">
        <f t="shared" si="266"/>
        <v>1</v>
      </c>
      <c r="O2106" t="b">
        <f t="shared" si="267"/>
        <v>1</v>
      </c>
      <c r="P2106" t="b">
        <f t="shared" si="268"/>
        <v>1</v>
      </c>
      <c r="R2106" t="str">
        <f t="shared" si="264"/>
        <v/>
      </c>
    </row>
    <row r="2107" spans="1:18" ht="14.25">
      <c r="A2107" s="1" t="s">
        <v>2060</v>
      </c>
      <c r="B2107" s="1" t="str">
        <f t="shared" si="262"/>
        <v>c6c60a92</v>
      </c>
      <c r="C2107" s="3">
        <v>45533</v>
      </c>
      <c r="D2107" s="2" t="s">
        <v>3913</v>
      </c>
      <c r="E2107" s="2" t="str">
        <f t="shared" si="261"/>
        <v>South</v>
      </c>
      <c r="F2107" s="4" t="s">
        <v>1474</v>
      </c>
      <c r="G2107" s="4" t="str">
        <f t="shared" si="263"/>
        <v>Clothing</v>
      </c>
      <c r="H2107" s="1">
        <v>3492.55</v>
      </c>
      <c r="I2107" s="1">
        <v>10</v>
      </c>
      <c r="J2107" s="1">
        <v>35</v>
      </c>
      <c r="K2107" s="1">
        <v>855.76</v>
      </c>
      <c r="M2107" t="b">
        <f t="shared" si="265"/>
        <v>1</v>
      </c>
      <c r="N2107" t="b">
        <f t="shared" si="266"/>
        <v>1</v>
      </c>
      <c r="O2107" t="b">
        <f t="shared" si="267"/>
        <v>1</v>
      </c>
      <c r="P2107" t="b">
        <f t="shared" si="268"/>
        <v>1</v>
      </c>
      <c r="R2107" t="str">
        <f t="shared" si="264"/>
        <v/>
      </c>
    </row>
    <row r="2108" spans="1:18" ht="14.25">
      <c r="A2108" s="1" t="s">
        <v>2061</v>
      </c>
      <c r="B2108" s="1" t="str">
        <f t="shared" si="262"/>
        <v>8a5348cd</v>
      </c>
      <c r="C2108" s="3">
        <v>45416</v>
      </c>
      <c r="D2108" s="6" t="s">
        <v>1798</v>
      </c>
      <c r="E2108" s="2" t="str">
        <f t="shared" si="261"/>
        <v>East</v>
      </c>
      <c r="F2108" s="4" t="s">
        <v>1474</v>
      </c>
      <c r="G2108" s="4" t="str">
        <f t="shared" si="263"/>
        <v>Clothing</v>
      </c>
      <c r="H2108" s="1">
        <v>4663.17</v>
      </c>
      <c r="I2108" s="1">
        <v>45</v>
      </c>
      <c r="J2108" s="1">
        <v>5</v>
      </c>
      <c r="K2108" s="1">
        <v>887.89</v>
      </c>
      <c r="M2108" t="b">
        <f t="shared" si="265"/>
        <v>1</v>
      </c>
      <c r="N2108" t="b">
        <f t="shared" si="266"/>
        <v>1</v>
      </c>
      <c r="O2108" t="b">
        <f t="shared" si="267"/>
        <v>1</v>
      </c>
      <c r="P2108" t="b">
        <f t="shared" si="268"/>
        <v>1</v>
      </c>
      <c r="R2108" t="str">
        <f t="shared" si="264"/>
        <v/>
      </c>
    </row>
    <row r="2109" spans="1:18" ht="14.25" hidden="1">
      <c r="A2109" s="1" t="s">
        <v>2062</v>
      </c>
      <c r="B2109" s="1" t="str">
        <f t="shared" si="262"/>
        <v>e2869734</v>
      </c>
      <c r="C2109" s="3">
        <v>45408</v>
      </c>
      <c r="D2109" s="2" t="s">
        <v>3910</v>
      </c>
      <c r="E2109" s="2" t="str">
        <f t="shared" si="261"/>
        <v>North</v>
      </c>
      <c r="F2109" s="4" t="s">
        <v>3914</v>
      </c>
      <c r="G2109" s="4" t="str">
        <f t="shared" si="263"/>
        <v>Sports</v>
      </c>
      <c r="H2109" s="1">
        <v>1027.18</v>
      </c>
      <c r="I2109" s="1">
        <v>27</v>
      </c>
      <c r="J2109" s="1">
        <v>36</v>
      </c>
      <c r="K2109" s="1">
        <v>139.6</v>
      </c>
      <c r="M2109" t="b">
        <f t="shared" si="265"/>
        <v>1</v>
      </c>
      <c r="N2109" t="b">
        <f t="shared" si="266"/>
        <v>1</v>
      </c>
      <c r="O2109" t="b">
        <f t="shared" si="267"/>
        <v>1</v>
      </c>
      <c r="P2109" t="b">
        <f t="shared" si="268"/>
        <v>1</v>
      </c>
      <c r="R2109" t="str">
        <f t="shared" si="264"/>
        <v/>
      </c>
    </row>
    <row r="2110" spans="1:18" ht="14.25" hidden="1">
      <c r="A2110" s="1" t="s">
        <v>2063</v>
      </c>
      <c r="B2110" s="1" t="str">
        <f t="shared" si="262"/>
        <v>2819ba6c</v>
      </c>
      <c r="C2110" s="3">
        <v>45509</v>
      </c>
      <c r="D2110" s="6" t="s">
        <v>1798</v>
      </c>
      <c r="E2110" s="2" t="str">
        <f t="shared" si="261"/>
        <v>East</v>
      </c>
      <c r="F2110" s="4" t="s">
        <v>1222</v>
      </c>
      <c r="G2110" s="4" t="str">
        <f t="shared" si="263"/>
        <v>Electronics</v>
      </c>
      <c r="H2110" s="1">
        <v>3364.36</v>
      </c>
      <c r="I2110" s="1">
        <v>37</v>
      </c>
      <c r="J2110" s="1">
        <v>14</v>
      </c>
      <c r="K2110" s="1">
        <v>962.88</v>
      </c>
      <c r="M2110" t="b">
        <f t="shared" si="265"/>
        <v>1</v>
      </c>
      <c r="N2110" t="b">
        <f t="shared" si="266"/>
        <v>1</v>
      </c>
      <c r="O2110" t="b">
        <f t="shared" si="267"/>
        <v>1</v>
      </c>
      <c r="P2110" t="b">
        <f t="shared" si="268"/>
        <v>1</v>
      </c>
      <c r="R2110" t="str">
        <f t="shared" si="264"/>
        <v/>
      </c>
    </row>
    <row r="2111" spans="1:18" ht="14.25" hidden="1">
      <c r="A2111" s="1" t="s">
        <v>2064</v>
      </c>
      <c r="B2111" s="1" t="str">
        <f t="shared" si="262"/>
        <v>a6efc72b</v>
      </c>
      <c r="C2111" s="3">
        <v>45323</v>
      </c>
      <c r="D2111" s="2" t="s">
        <v>3911</v>
      </c>
      <c r="E2111" s="2" t="str">
        <f t="shared" si="261"/>
        <v>West</v>
      </c>
      <c r="F2111" s="4" t="s">
        <v>1222</v>
      </c>
      <c r="G2111" s="4" t="str">
        <f t="shared" si="263"/>
        <v>Electronics</v>
      </c>
      <c r="H2111" s="1">
        <v>992.16</v>
      </c>
      <c r="I2111" s="1">
        <v>34</v>
      </c>
      <c r="J2111" s="1">
        <v>22</v>
      </c>
      <c r="K2111" s="1">
        <v>389.01</v>
      </c>
      <c r="M2111" t="b">
        <f t="shared" si="265"/>
        <v>1</v>
      </c>
      <c r="N2111" t="b">
        <f t="shared" si="266"/>
        <v>1</v>
      </c>
      <c r="O2111" t="b">
        <f t="shared" si="267"/>
        <v>1</v>
      </c>
      <c r="P2111" t="b">
        <f t="shared" si="268"/>
        <v>1</v>
      </c>
      <c r="R2111" t="str">
        <f t="shared" si="264"/>
        <v/>
      </c>
    </row>
    <row r="2112" spans="1:18" ht="14.25" hidden="1">
      <c r="A2112" s="1" t="s">
        <v>2065</v>
      </c>
      <c r="B2112" s="1" t="str">
        <f t="shared" si="262"/>
        <v>c5f9ab1e</v>
      </c>
      <c r="C2112" s="3">
        <v>45438</v>
      </c>
      <c r="D2112" s="2" t="s">
        <v>3913</v>
      </c>
      <c r="E2112" s="2" t="str">
        <f t="shared" si="261"/>
        <v>South</v>
      </c>
      <c r="F2112" s="4" t="s">
        <v>3914</v>
      </c>
      <c r="G2112" s="4" t="str">
        <f t="shared" si="263"/>
        <v>Sports</v>
      </c>
      <c r="H2112" s="1">
        <v>1037.07</v>
      </c>
      <c r="I2112" s="1">
        <v>21</v>
      </c>
      <c r="J2112" s="1">
        <v>45</v>
      </c>
      <c r="K2112" s="1">
        <v>789.28</v>
      </c>
      <c r="M2112" t="b">
        <f t="shared" si="265"/>
        <v>1</v>
      </c>
      <c r="N2112" t="b">
        <f t="shared" si="266"/>
        <v>1</v>
      </c>
      <c r="O2112" t="b">
        <f t="shared" si="267"/>
        <v>1</v>
      </c>
      <c r="P2112" t="b">
        <f t="shared" si="268"/>
        <v>1</v>
      </c>
      <c r="R2112" t="str">
        <f t="shared" si="264"/>
        <v/>
      </c>
    </row>
    <row r="2113" spans="1:18" ht="14.25" hidden="1">
      <c r="A2113" s="1" t="s">
        <v>2066</v>
      </c>
      <c r="B2113" s="1" t="str">
        <f t="shared" si="262"/>
        <v>278d0ab4</v>
      </c>
      <c r="C2113" s="3">
        <v>45586</v>
      </c>
      <c r="D2113" s="2" t="s">
        <v>3913</v>
      </c>
      <c r="E2113" s="2" t="str">
        <f t="shared" si="261"/>
        <v>South</v>
      </c>
      <c r="F2113" s="4" t="s">
        <v>1645</v>
      </c>
      <c r="G2113" s="4" t="str">
        <f t="shared" si="263"/>
        <v>Furniture</v>
      </c>
      <c r="H2113" s="1">
        <v>3820.57</v>
      </c>
      <c r="I2113" s="1">
        <v>48</v>
      </c>
      <c r="J2113" s="1">
        <v>17</v>
      </c>
      <c r="K2113" s="1">
        <v>228.01</v>
      </c>
      <c r="M2113" t="b">
        <f t="shared" si="265"/>
        <v>1</v>
      </c>
      <c r="N2113" t="b">
        <f t="shared" si="266"/>
        <v>1</v>
      </c>
      <c r="O2113" t="b">
        <f t="shared" si="267"/>
        <v>1</v>
      </c>
      <c r="P2113" t="b">
        <f t="shared" si="268"/>
        <v>1</v>
      </c>
      <c r="R2113" t="str">
        <f t="shared" si="264"/>
        <v/>
      </c>
    </row>
    <row r="2114" spans="1:18" ht="14.25" hidden="1">
      <c r="A2114" s="1">
        <v>73489255</v>
      </c>
      <c r="B2114" s="1" t="str">
        <f t="shared" si="262"/>
        <v>73489255</v>
      </c>
      <c r="C2114" s="3">
        <v>45547</v>
      </c>
      <c r="D2114" s="6" t="s">
        <v>1798</v>
      </c>
      <c r="E2114" s="2" t="str">
        <f t="shared" ref="E2114:E2177" si="269">PROPER(TRIM(D2114))</f>
        <v>East</v>
      </c>
      <c r="F2114" s="4" t="s">
        <v>3914</v>
      </c>
      <c r="G2114" s="4" t="str">
        <f t="shared" si="263"/>
        <v>Sports</v>
      </c>
      <c r="H2114" s="1">
        <v>2559.81</v>
      </c>
      <c r="I2114" s="1">
        <v>46</v>
      </c>
      <c r="J2114" s="1">
        <v>24</v>
      </c>
      <c r="K2114" s="1">
        <v>632.29999999999995</v>
      </c>
      <c r="M2114" t="b">
        <f t="shared" si="265"/>
        <v>1</v>
      </c>
      <c r="N2114" t="b">
        <f t="shared" si="266"/>
        <v>1</v>
      </c>
      <c r="O2114" t="b">
        <f t="shared" si="267"/>
        <v>1</v>
      </c>
      <c r="P2114" t="b">
        <f t="shared" si="268"/>
        <v>1</v>
      </c>
      <c r="R2114" t="str">
        <f t="shared" si="264"/>
        <v/>
      </c>
    </row>
    <row r="2115" spans="1:18" ht="14.25" hidden="1">
      <c r="A2115" s="1" t="s">
        <v>2067</v>
      </c>
      <c r="B2115" s="1" t="str">
        <f t="shared" ref="B2115:B2178" si="270">TRIM(A2115)</f>
        <v>ad4ef341</v>
      </c>
      <c r="C2115" s="3">
        <v>45328</v>
      </c>
      <c r="D2115" s="6" t="s">
        <v>1798</v>
      </c>
      <c r="E2115" s="2" t="str">
        <f t="shared" si="269"/>
        <v>East</v>
      </c>
      <c r="F2115" s="4" t="s">
        <v>1645</v>
      </c>
      <c r="G2115" s="4" t="str">
        <f t="shared" ref="G2115:G2178" si="271">PROPER(TRIM(SUBSTITUTE(F2115,"$","s")))</f>
        <v>Furniture</v>
      </c>
      <c r="H2115" s="1">
        <v>4490.41</v>
      </c>
      <c r="I2115" s="1">
        <v>30</v>
      </c>
      <c r="J2115" s="1">
        <v>3</v>
      </c>
      <c r="K2115" s="1">
        <v>350.26</v>
      </c>
      <c r="M2115" t="b">
        <f t="shared" si="265"/>
        <v>1</v>
      </c>
      <c r="N2115" t="b">
        <f t="shared" si="266"/>
        <v>1</v>
      </c>
      <c r="O2115" t="b">
        <f t="shared" si="267"/>
        <v>1</v>
      </c>
      <c r="P2115" t="b">
        <f t="shared" si="268"/>
        <v>1</v>
      </c>
      <c r="R2115" t="str">
        <f t="shared" ref="R2115:R2178" si="272">SUBSTITUTE(SUBSTITUTE(Q2115,"@",""),"#","")</f>
        <v/>
      </c>
    </row>
    <row r="2116" spans="1:18" ht="14.25" hidden="1">
      <c r="A2116" s="1" t="s">
        <v>2068</v>
      </c>
      <c r="B2116" s="1" t="str">
        <f t="shared" si="270"/>
        <v>b044b2c9</v>
      </c>
      <c r="C2116" s="3">
        <v>45547</v>
      </c>
      <c r="D2116" s="6" t="s">
        <v>1798</v>
      </c>
      <c r="E2116" s="2" t="str">
        <f t="shared" si="269"/>
        <v>East</v>
      </c>
      <c r="F2116" s="4" t="s">
        <v>3914</v>
      </c>
      <c r="G2116" s="4" t="str">
        <f t="shared" si="271"/>
        <v>Sports</v>
      </c>
      <c r="H2116" s="1">
        <v>2696.45</v>
      </c>
      <c r="I2116" s="1">
        <v>32</v>
      </c>
      <c r="J2116" s="1">
        <v>26</v>
      </c>
      <c r="K2116" s="1">
        <v>297.31</v>
      </c>
      <c r="M2116" t="b">
        <f t="shared" si="265"/>
        <v>1</v>
      </c>
      <c r="N2116" t="b">
        <f t="shared" si="266"/>
        <v>1</v>
      </c>
      <c r="O2116" t="b">
        <f t="shared" si="267"/>
        <v>1</v>
      </c>
      <c r="P2116" t="b">
        <f t="shared" si="268"/>
        <v>1</v>
      </c>
      <c r="R2116" t="str">
        <f t="shared" si="272"/>
        <v/>
      </c>
    </row>
    <row r="2117" spans="1:18" ht="14.25" hidden="1">
      <c r="A2117" s="1" t="s">
        <v>2069</v>
      </c>
      <c r="B2117" s="1" t="str">
        <f t="shared" si="270"/>
        <v>52cb842a</v>
      </c>
      <c r="C2117" s="3">
        <v>45358</v>
      </c>
      <c r="D2117" s="2" t="s">
        <v>3910</v>
      </c>
      <c r="E2117" s="2" t="str">
        <f t="shared" si="269"/>
        <v>North</v>
      </c>
      <c r="F2117" s="4" t="s">
        <v>88</v>
      </c>
      <c r="G2117" s="4" t="str">
        <f t="shared" si="271"/>
        <v>Groceries</v>
      </c>
      <c r="H2117" s="1">
        <v>4128.18</v>
      </c>
      <c r="I2117" s="1">
        <v>36</v>
      </c>
      <c r="J2117" s="1">
        <v>29</v>
      </c>
      <c r="K2117" s="1">
        <v>1747.36</v>
      </c>
      <c r="M2117" t="b">
        <f t="shared" si="265"/>
        <v>1</v>
      </c>
      <c r="N2117" t="b">
        <f t="shared" si="266"/>
        <v>1</v>
      </c>
      <c r="O2117" t="b">
        <f t="shared" si="267"/>
        <v>1</v>
      </c>
      <c r="P2117" t="b">
        <f t="shared" si="268"/>
        <v>1</v>
      </c>
      <c r="R2117" t="str">
        <f t="shared" si="272"/>
        <v/>
      </c>
    </row>
    <row r="2118" spans="1:18" ht="14.25">
      <c r="A2118" s="1" t="s">
        <v>2070</v>
      </c>
      <c r="B2118" s="1" t="str">
        <f t="shared" si="270"/>
        <v>a732ad8d</v>
      </c>
      <c r="C2118" s="3">
        <v>44891</v>
      </c>
      <c r="D2118" s="2" t="s">
        <v>3911</v>
      </c>
      <c r="E2118" s="2" t="str">
        <f t="shared" si="269"/>
        <v>West</v>
      </c>
      <c r="F2118" s="4" t="s">
        <v>1474</v>
      </c>
      <c r="G2118" s="4" t="str">
        <f t="shared" si="271"/>
        <v>Clothing</v>
      </c>
      <c r="H2118" s="1">
        <v>2544.69</v>
      </c>
      <c r="I2118" s="1">
        <v>36</v>
      </c>
      <c r="J2118" s="1">
        <v>19</v>
      </c>
      <c r="K2118" s="1">
        <v>469.45</v>
      </c>
      <c r="M2118" t="b">
        <f t="shared" ref="M2118:M2181" si="273">AND(ISNUMBER(H2118),H2118&lt;&gt;"")</f>
        <v>1</v>
      </c>
      <c r="N2118" t="b">
        <f t="shared" ref="N2118:N2181" si="274">AND(ISNUMBER(I2118),I2118&lt;&gt;"")</f>
        <v>1</v>
      </c>
      <c r="O2118" t="b">
        <f t="shared" ref="O2118:O2181" si="275">AND(ISNUMBER(J2118),J2118&lt;&gt;"")</f>
        <v>1</v>
      </c>
      <c r="P2118" t="b">
        <f t="shared" ref="P2118:P2181" si="276">AND(ISNUMBER(K2118),K2118&lt;&gt;"")</f>
        <v>1</v>
      </c>
      <c r="R2118" t="str">
        <f t="shared" si="272"/>
        <v/>
      </c>
    </row>
    <row r="2119" spans="1:18" ht="14.25" hidden="1">
      <c r="A2119" s="1" t="s">
        <v>2071</v>
      </c>
      <c r="B2119" s="1" t="str">
        <f t="shared" si="270"/>
        <v>b61fd882</v>
      </c>
      <c r="C2119" s="3">
        <v>45166</v>
      </c>
      <c r="D2119" s="2" t="s">
        <v>3910</v>
      </c>
      <c r="E2119" s="2" t="str">
        <f t="shared" si="269"/>
        <v>North</v>
      </c>
      <c r="F2119" s="4" t="s">
        <v>3914</v>
      </c>
      <c r="G2119" s="4" t="str">
        <f t="shared" si="271"/>
        <v>Sports</v>
      </c>
      <c r="H2119" s="1">
        <v>4104.08</v>
      </c>
      <c r="I2119" s="1">
        <v>13</v>
      </c>
      <c r="J2119" s="1">
        <v>40</v>
      </c>
      <c r="K2119" s="1">
        <v>1812.11</v>
      </c>
      <c r="M2119" t="b">
        <f t="shared" si="273"/>
        <v>1</v>
      </c>
      <c r="N2119" t="b">
        <f t="shared" si="274"/>
        <v>1</v>
      </c>
      <c r="O2119" t="b">
        <f t="shared" si="275"/>
        <v>1</v>
      </c>
      <c r="P2119" t="b">
        <f t="shared" si="276"/>
        <v>1</v>
      </c>
      <c r="R2119" t="str">
        <f t="shared" si="272"/>
        <v/>
      </c>
    </row>
    <row r="2120" spans="1:18" ht="14.25" hidden="1">
      <c r="A2120" s="1" t="s">
        <v>2072</v>
      </c>
      <c r="B2120" s="1" t="str">
        <f t="shared" si="270"/>
        <v>a137e128</v>
      </c>
      <c r="C2120" s="3">
        <v>45575</v>
      </c>
      <c r="D2120" s="2" t="s">
        <v>3910</v>
      </c>
      <c r="E2120" s="2" t="str">
        <f t="shared" si="269"/>
        <v>North</v>
      </c>
      <c r="F2120" s="4" t="s">
        <v>3914</v>
      </c>
      <c r="G2120" s="4" t="str">
        <f t="shared" si="271"/>
        <v>Sports</v>
      </c>
      <c r="H2120" s="1">
        <v>1931.63</v>
      </c>
      <c r="I2120" s="1">
        <v>25</v>
      </c>
      <c r="J2120" s="1">
        <v>7</v>
      </c>
      <c r="K2120" s="1">
        <v>12.44</v>
      </c>
      <c r="M2120" t="b">
        <f t="shared" si="273"/>
        <v>1</v>
      </c>
      <c r="N2120" t="b">
        <f t="shared" si="274"/>
        <v>1</v>
      </c>
      <c r="O2120" t="b">
        <f t="shared" si="275"/>
        <v>1</v>
      </c>
      <c r="P2120" t="b">
        <f t="shared" si="276"/>
        <v>1</v>
      </c>
      <c r="R2120" t="str">
        <f t="shared" si="272"/>
        <v/>
      </c>
    </row>
    <row r="2121" spans="1:18" ht="14.25" hidden="1">
      <c r="A2121" s="1" t="s">
        <v>2073</v>
      </c>
      <c r="B2121" s="1" t="str">
        <f t="shared" si="270"/>
        <v>845328b6</v>
      </c>
      <c r="C2121" s="3">
        <v>45550</v>
      </c>
      <c r="D2121" s="2" t="s">
        <v>3910</v>
      </c>
      <c r="E2121" s="2" t="str">
        <f t="shared" si="269"/>
        <v>North</v>
      </c>
      <c r="F2121" s="4" t="s">
        <v>1645</v>
      </c>
      <c r="G2121" s="4" t="str">
        <f t="shared" si="271"/>
        <v>Furniture</v>
      </c>
      <c r="H2121" s="1">
        <v>3978.73</v>
      </c>
      <c r="I2121" s="1">
        <v>27</v>
      </c>
      <c r="J2121" s="1">
        <v>50</v>
      </c>
      <c r="K2121" s="1">
        <v>891.43</v>
      </c>
      <c r="M2121" t="b">
        <f t="shared" si="273"/>
        <v>1</v>
      </c>
      <c r="N2121" t="b">
        <f t="shared" si="274"/>
        <v>1</v>
      </c>
      <c r="O2121" t="b">
        <f t="shared" si="275"/>
        <v>1</v>
      </c>
      <c r="P2121" t="b">
        <f t="shared" si="276"/>
        <v>1</v>
      </c>
      <c r="R2121" t="str">
        <f t="shared" si="272"/>
        <v/>
      </c>
    </row>
    <row r="2122" spans="1:18" ht="14.25" hidden="1">
      <c r="A2122" s="1" t="s">
        <v>2074</v>
      </c>
      <c r="B2122" s="1" t="str">
        <f t="shared" si="270"/>
        <v>ee96b553</v>
      </c>
      <c r="C2122" s="3">
        <v>45251</v>
      </c>
      <c r="D2122" s="2" t="s">
        <v>3911</v>
      </c>
      <c r="E2122" s="2" t="str">
        <f t="shared" si="269"/>
        <v>West</v>
      </c>
      <c r="F2122" s="4" t="s">
        <v>88</v>
      </c>
      <c r="G2122" s="4" t="str">
        <f t="shared" si="271"/>
        <v>Groceries</v>
      </c>
      <c r="H2122" s="1">
        <v>664.82</v>
      </c>
      <c r="I2122" s="1">
        <v>15</v>
      </c>
      <c r="J2122" s="1">
        <v>12</v>
      </c>
      <c r="K2122" s="1">
        <v>1676.29</v>
      </c>
      <c r="M2122" t="b">
        <f t="shared" si="273"/>
        <v>1</v>
      </c>
      <c r="N2122" t="b">
        <f t="shared" si="274"/>
        <v>1</v>
      </c>
      <c r="O2122" t="b">
        <f t="shared" si="275"/>
        <v>1</v>
      </c>
      <c r="P2122" t="b">
        <f t="shared" si="276"/>
        <v>1</v>
      </c>
      <c r="R2122" t="str">
        <f t="shared" si="272"/>
        <v/>
      </c>
    </row>
    <row r="2123" spans="1:18" ht="14.25" hidden="1">
      <c r="A2123" s="1" t="s">
        <v>2075</v>
      </c>
      <c r="B2123" s="1" t="str">
        <f t="shared" si="270"/>
        <v>702fcb65</v>
      </c>
      <c r="C2123" s="3">
        <v>45136</v>
      </c>
      <c r="D2123" s="2" t="s">
        <v>3911</v>
      </c>
      <c r="E2123" s="2" t="str">
        <f t="shared" si="269"/>
        <v>West</v>
      </c>
      <c r="F2123" s="4" t="s">
        <v>3914</v>
      </c>
      <c r="G2123" s="4" t="str">
        <f t="shared" si="271"/>
        <v>Sports</v>
      </c>
      <c r="H2123" s="1">
        <v>4625.6400000000003</v>
      </c>
      <c r="I2123" s="1">
        <v>7</v>
      </c>
      <c r="J2123" s="1">
        <v>37</v>
      </c>
      <c r="K2123" s="1">
        <v>1882.22</v>
      </c>
      <c r="M2123" t="b">
        <f t="shared" si="273"/>
        <v>1</v>
      </c>
      <c r="N2123" t="b">
        <f t="shared" si="274"/>
        <v>1</v>
      </c>
      <c r="O2123" t="b">
        <f t="shared" si="275"/>
        <v>1</v>
      </c>
      <c r="P2123" t="b">
        <f t="shared" si="276"/>
        <v>1</v>
      </c>
      <c r="R2123" t="str">
        <f t="shared" si="272"/>
        <v/>
      </c>
    </row>
    <row r="2124" spans="1:18" ht="14.25" hidden="1">
      <c r="A2124" s="1" t="s">
        <v>2076</v>
      </c>
      <c r="B2124" s="1" t="str">
        <f t="shared" si="270"/>
        <v>df5a85fd</v>
      </c>
      <c r="C2124" s="3">
        <v>45291</v>
      </c>
      <c r="D2124" s="6" t="s">
        <v>1798</v>
      </c>
      <c r="E2124" s="2" t="str">
        <f t="shared" si="269"/>
        <v>East</v>
      </c>
      <c r="F2124" s="4" t="s">
        <v>1645</v>
      </c>
      <c r="G2124" s="4" t="str">
        <f t="shared" si="271"/>
        <v>Furniture</v>
      </c>
      <c r="H2124" s="1">
        <v>3312.74</v>
      </c>
      <c r="I2124" s="1">
        <v>9</v>
      </c>
      <c r="J2124" s="1">
        <v>50</v>
      </c>
      <c r="K2124" s="1">
        <v>1951.6</v>
      </c>
      <c r="M2124" t="b">
        <f t="shared" si="273"/>
        <v>1</v>
      </c>
      <c r="N2124" t="b">
        <f t="shared" si="274"/>
        <v>1</v>
      </c>
      <c r="O2124" t="b">
        <f t="shared" si="275"/>
        <v>1</v>
      </c>
      <c r="P2124" t="b">
        <f t="shared" si="276"/>
        <v>1</v>
      </c>
      <c r="R2124" t="str">
        <f t="shared" si="272"/>
        <v/>
      </c>
    </row>
    <row r="2125" spans="1:18" ht="14.25">
      <c r="A2125" s="1" t="s">
        <v>2077</v>
      </c>
      <c r="B2125" s="1" t="str">
        <f t="shared" si="270"/>
        <v>cbdc4348</v>
      </c>
      <c r="C2125" s="3">
        <v>45268</v>
      </c>
      <c r="D2125" s="6" t="s">
        <v>1798</v>
      </c>
      <c r="E2125" s="2" t="str">
        <f t="shared" si="269"/>
        <v>East</v>
      </c>
      <c r="F2125" s="4" t="s">
        <v>1474</v>
      </c>
      <c r="G2125" s="4" t="str">
        <f t="shared" si="271"/>
        <v>Clothing</v>
      </c>
      <c r="H2125" s="1">
        <v>3386.29</v>
      </c>
      <c r="I2125" s="1">
        <v>30</v>
      </c>
      <c r="J2125" s="1">
        <v>22</v>
      </c>
      <c r="K2125" s="1">
        <v>1619.12</v>
      </c>
      <c r="M2125" t="b">
        <f t="shared" si="273"/>
        <v>1</v>
      </c>
      <c r="N2125" t="b">
        <f t="shared" si="274"/>
        <v>1</v>
      </c>
      <c r="O2125" t="b">
        <f t="shared" si="275"/>
        <v>1</v>
      </c>
      <c r="P2125" t="b">
        <f t="shared" si="276"/>
        <v>1</v>
      </c>
      <c r="R2125" t="str">
        <f t="shared" si="272"/>
        <v/>
      </c>
    </row>
    <row r="2126" spans="1:18" ht="14.25" hidden="1">
      <c r="A2126" s="1" t="s">
        <v>2078</v>
      </c>
      <c r="B2126" s="1" t="str">
        <f t="shared" si="270"/>
        <v>af1aa974</v>
      </c>
      <c r="C2126" s="3">
        <v>45505</v>
      </c>
      <c r="D2126" s="2" t="s">
        <v>3913</v>
      </c>
      <c r="E2126" s="2" t="str">
        <f t="shared" si="269"/>
        <v>South</v>
      </c>
      <c r="F2126" s="4" t="s">
        <v>3914</v>
      </c>
      <c r="G2126" s="4" t="str">
        <f t="shared" si="271"/>
        <v>Sports</v>
      </c>
      <c r="H2126" s="1">
        <v>3349.14</v>
      </c>
      <c r="I2126" s="1">
        <v>5</v>
      </c>
      <c r="J2126" s="1">
        <v>47</v>
      </c>
      <c r="K2126" s="1">
        <v>1091.1400000000001</v>
      </c>
      <c r="M2126" t="b">
        <f t="shared" si="273"/>
        <v>1</v>
      </c>
      <c r="N2126" t="b">
        <f t="shared" si="274"/>
        <v>1</v>
      </c>
      <c r="O2126" t="b">
        <f t="shared" si="275"/>
        <v>1</v>
      </c>
      <c r="P2126" t="b">
        <f t="shared" si="276"/>
        <v>1</v>
      </c>
      <c r="R2126" t="str">
        <f t="shared" si="272"/>
        <v/>
      </c>
    </row>
    <row r="2127" spans="1:18" ht="14.25" hidden="1">
      <c r="A2127" s="1" t="s">
        <v>2079</v>
      </c>
      <c r="B2127" s="1" t="str">
        <f t="shared" si="270"/>
        <v>8622860a</v>
      </c>
      <c r="C2127" s="3">
        <v>45005</v>
      </c>
      <c r="D2127" s="2" t="s">
        <v>3910</v>
      </c>
      <c r="E2127" s="2" t="str">
        <f t="shared" si="269"/>
        <v>North</v>
      </c>
      <c r="F2127" s="4" t="s">
        <v>1222</v>
      </c>
      <c r="G2127" s="4" t="str">
        <f t="shared" si="271"/>
        <v>Electronics</v>
      </c>
      <c r="H2127" s="1">
        <v>4000.15</v>
      </c>
      <c r="I2127" s="1">
        <v>17</v>
      </c>
      <c r="J2127" s="1">
        <v>32</v>
      </c>
      <c r="K2127" s="1">
        <v>1409.19</v>
      </c>
      <c r="M2127" t="b">
        <f t="shared" si="273"/>
        <v>1</v>
      </c>
      <c r="N2127" t="b">
        <f t="shared" si="274"/>
        <v>1</v>
      </c>
      <c r="O2127" t="b">
        <f t="shared" si="275"/>
        <v>1</v>
      </c>
      <c r="P2127" t="b">
        <f t="shared" si="276"/>
        <v>1</v>
      </c>
      <c r="R2127" t="str">
        <f t="shared" si="272"/>
        <v/>
      </c>
    </row>
    <row r="2128" spans="1:18" ht="14.25" hidden="1">
      <c r="A2128" s="1">
        <v>71243432</v>
      </c>
      <c r="B2128" s="1" t="str">
        <f t="shared" si="270"/>
        <v>71243432</v>
      </c>
      <c r="C2128" s="3">
        <v>44906</v>
      </c>
      <c r="D2128" s="2" t="s">
        <v>3913</v>
      </c>
      <c r="E2128" s="2" t="str">
        <f t="shared" si="269"/>
        <v>South</v>
      </c>
      <c r="F2128" s="4" t="s">
        <v>1645</v>
      </c>
      <c r="G2128" s="4" t="str">
        <f t="shared" si="271"/>
        <v>Furniture</v>
      </c>
      <c r="H2128" s="1">
        <v>269.55</v>
      </c>
      <c r="I2128" s="1">
        <v>25</v>
      </c>
      <c r="J2128" s="1">
        <v>28</v>
      </c>
      <c r="K2128" s="1">
        <v>937.69</v>
      </c>
      <c r="M2128" t="b">
        <f t="shared" si="273"/>
        <v>1</v>
      </c>
      <c r="N2128" t="b">
        <f t="shared" si="274"/>
        <v>1</v>
      </c>
      <c r="O2128" t="b">
        <f t="shared" si="275"/>
        <v>1</v>
      </c>
      <c r="P2128" t="b">
        <f t="shared" si="276"/>
        <v>1</v>
      </c>
      <c r="R2128" t="str">
        <f t="shared" si="272"/>
        <v/>
      </c>
    </row>
    <row r="2129" spans="1:18" ht="14.25" hidden="1">
      <c r="A2129" s="1" t="s">
        <v>2080</v>
      </c>
      <c r="B2129" s="1" t="str">
        <f t="shared" si="270"/>
        <v>d0e42a07</v>
      </c>
      <c r="C2129" s="3">
        <v>45566</v>
      </c>
      <c r="D2129" s="6" t="s">
        <v>1798</v>
      </c>
      <c r="E2129" s="2" t="str">
        <f t="shared" si="269"/>
        <v>East</v>
      </c>
      <c r="F2129" s="4" t="s">
        <v>88</v>
      </c>
      <c r="G2129" s="4" t="str">
        <f t="shared" si="271"/>
        <v>Groceries</v>
      </c>
      <c r="H2129" s="1">
        <v>4947.24</v>
      </c>
      <c r="I2129" s="1">
        <v>27</v>
      </c>
      <c r="J2129" s="1">
        <v>11</v>
      </c>
      <c r="K2129" s="1">
        <v>524.6</v>
      </c>
      <c r="M2129" t="b">
        <f t="shared" si="273"/>
        <v>1</v>
      </c>
      <c r="N2129" t="b">
        <f t="shared" si="274"/>
        <v>1</v>
      </c>
      <c r="O2129" t="b">
        <f t="shared" si="275"/>
        <v>1</v>
      </c>
      <c r="P2129" t="b">
        <f t="shared" si="276"/>
        <v>1</v>
      </c>
      <c r="R2129" t="str">
        <f t="shared" si="272"/>
        <v/>
      </c>
    </row>
    <row r="2130" spans="1:18" ht="14.25" hidden="1">
      <c r="A2130" s="1" t="s">
        <v>2081</v>
      </c>
      <c r="B2130" s="1" t="str">
        <f t="shared" si="270"/>
        <v>07de6cef</v>
      </c>
      <c r="C2130" s="3">
        <v>45210</v>
      </c>
      <c r="D2130" s="2" t="s">
        <v>3913</v>
      </c>
      <c r="E2130" s="2" t="str">
        <f t="shared" si="269"/>
        <v>South</v>
      </c>
      <c r="F2130" s="4" t="s">
        <v>88</v>
      </c>
      <c r="G2130" s="4" t="str">
        <f t="shared" si="271"/>
        <v>Groceries</v>
      </c>
      <c r="H2130" s="1">
        <v>4011.93</v>
      </c>
      <c r="I2130" s="1">
        <v>33</v>
      </c>
      <c r="J2130" s="1">
        <v>3</v>
      </c>
      <c r="K2130" s="1">
        <v>102.74</v>
      </c>
      <c r="M2130" t="b">
        <f t="shared" si="273"/>
        <v>1</v>
      </c>
      <c r="N2130" t="b">
        <f t="shared" si="274"/>
        <v>1</v>
      </c>
      <c r="O2130" t="b">
        <f t="shared" si="275"/>
        <v>1</v>
      </c>
      <c r="P2130" t="b">
        <f t="shared" si="276"/>
        <v>1</v>
      </c>
      <c r="R2130" t="str">
        <f t="shared" si="272"/>
        <v/>
      </c>
    </row>
    <row r="2131" spans="1:18" ht="14.25">
      <c r="A2131" s="1" t="s">
        <v>2082</v>
      </c>
      <c r="B2131" s="1" t="str">
        <f t="shared" si="270"/>
        <v>ee5b5d04</v>
      </c>
      <c r="C2131" s="3">
        <v>45397</v>
      </c>
      <c r="D2131" s="2" t="s">
        <v>3913</v>
      </c>
      <c r="E2131" s="2" t="str">
        <f t="shared" si="269"/>
        <v>South</v>
      </c>
      <c r="F2131" s="4" t="s">
        <v>1474</v>
      </c>
      <c r="G2131" s="4" t="str">
        <f t="shared" si="271"/>
        <v>Clothing</v>
      </c>
      <c r="H2131" s="1">
        <v>1436.9</v>
      </c>
      <c r="I2131" s="1">
        <v>6</v>
      </c>
      <c r="J2131" s="1">
        <v>37</v>
      </c>
      <c r="K2131" s="1">
        <v>1869.13</v>
      </c>
      <c r="M2131" t="b">
        <f t="shared" si="273"/>
        <v>1</v>
      </c>
      <c r="N2131" t="b">
        <f t="shared" si="274"/>
        <v>1</v>
      </c>
      <c r="O2131" t="b">
        <f t="shared" si="275"/>
        <v>1</v>
      </c>
      <c r="P2131" t="b">
        <f t="shared" si="276"/>
        <v>1</v>
      </c>
      <c r="R2131" t="str">
        <f t="shared" si="272"/>
        <v/>
      </c>
    </row>
    <row r="2132" spans="1:18" ht="14.25" hidden="1">
      <c r="A2132" s="1" t="s">
        <v>2083</v>
      </c>
      <c r="B2132" s="1" t="str">
        <f t="shared" si="270"/>
        <v>d5d44f8f</v>
      </c>
      <c r="C2132" s="3">
        <v>45515</v>
      </c>
      <c r="D2132" s="2" t="s">
        <v>3913</v>
      </c>
      <c r="E2132" s="2" t="str">
        <f t="shared" si="269"/>
        <v>South</v>
      </c>
      <c r="F2132" s="4" t="s">
        <v>1645</v>
      </c>
      <c r="G2132" s="4" t="str">
        <f t="shared" si="271"/>
        <v>Furniture</v>
      </c>
      <c r="H2132" s="1">
        <v>4593.82</v>
      </c>
      <c r="I2132" s="1">
        <v>13</v>
      </c>
      <c r="J2132" s="1">
        <v>13</v>
      </c>
      <c r="K2132" s="1">
        <v>1202.22</v>
      </c>
      <c r="M2132" t="b">
        <f t="shared" si="273"/>
        <v>1</v>
      </c>
      <c r="N2132" t="b">
        <f t="shared" si="274"/>
        <v>1</v>
      </c>
      <c r="O2132" t="b">
        <f t="shared" si="275"/>
        <v>1</v>
      </c>
      <c r="P2132" t="b">
        <f t="shared" si="276"/>
        <v>1</v>
      </c>
      <c r="R2132" t="str">
        <f t="shared" si="272"/>
        <v/>
      </c>
    </row>
    <row r="2133" spans="1:18" ht="14.25" hidden="1">
      <c r="A2133" s="1" t="s">
        <v>2084</v>
      </c>
      <c r="B2133" s="1" t="str">
        <f t="shared" si="270"/>
        <v>ef5836ae</v>
      </c>
      <c r="C2133" s="3">
        <v>45315</v>
      </c>
      <c r="D2133" s="2" t="s">
        <v>3910</v>
      </c>
      <c r="E2133" s="2" t="str">
        <f t="shared" si="269"/>
        <v>North</v>
      </c>
      <c r="F2133" s="4" t="s">
        <v>3914</v>
      </c>
      <c r="G2133" s="4" t="str">
        <f t="shared" si="271"/>
        <v>Sports</v>
      </c>
      <c r="H2133" s="1">
        <v>3809.72</v>
      </c>
      <c r="I2133" s="1">
        <v>13</v>
      </c>
      <c r="J2133" s="1">
        <v>12</v>
      </c>
      <c r="K2133" s="1">
        <v>1356.1</v>
      </c>
      <c r="M2133" t="b">
        <f t="shared" si="273"/>
        <v>1</v>
      </c>
      <c r="N2133" t="b">
        <f t="shared" si="274"/>
        <v>1</v>
      </c>
      <c r="O2133" t="b">
        <f t="shared" si="275"/>
        <v>1</v>
      </c>
      <c r="P2133" t="b">
        <f t="shared" si="276"/>
        <v>1</v>
      </c>
      <c r="R2133" t="str">
        <f t="shared" si="272"/>
        <v/>
      </c>
    </row>
    <row r="2134" spans="1:18" ht="14.25">
      <c r="A2134" s="1" t="s">
        <v>2085</v>
      </c>
      <c r="B2134" s="1" t="str">
        <f t="shared" si="270"/>
        <v>454273c0</v>
      </c>
      <c r="C2134" s="3">
        <v>45118</v>
      </c>
      <c r="D2134" s="6" t="s">
        <v>1798</v>
      </c>
      <c r="E2134" s="2" t="str">
        <f t="shared" si="269"/>
        <v>East</v>
      </c>
      <c r="F2134" s="4" t="s">
        <v>1474</v>
      </c>
      <c r="G2134" s="4" t="str">
        <f t="shared" si="271"/>
        <v>Clothing</v>
      </c>
      <c r="H2134" s="1">
        <v>139.19</v>
      </c>
      <c r="I2134" s="1">
        <v>32</v>
      </c>
      <c r="J2134" s="1">
        <v>14</v>
      </c>
      <c r="K2134" s="1">
        <v>169.21</v>
      </c>
      <c r="M2134" t="b">
        <f t="shared" si="273"/>
        <v>1</v>
      </c>
      <c r="N2134" t="b">
        <f t="shared" si="274"/>
        <v>1</v>
      </c>
      <c r="O2134" t="b">
        <f t="shared" si="275"/>
        <v>1</v>
      </c>
      <c r="P2134" t="b">
        <f t="shared" si="276"/>
        <v>1</v>
      </c>
      <c r="R2134" t="str">
        <f t="shared" si="272"/>
        <v/>
      </c>
    </row>
    <row r="2135" spans="1:18" ht="14.25" hidden="1">
      <c r="A2135" s="1" t="s">
        <v>2086</v>
      </c>
      <c r="B2135" s="1" t="str">
        <f t="shared" si="270"/>
        <v>ae54ff2e</v>
      </c>
      <c r="C2135" s="3">
        <v>45265</v>
      </c>
      <c r="D2135" s="2" t="s">
        <v>3910</v>
      </c>
      <c r="E2135" s="2" t="str">
        <f t="shared" si="269"/>
        <v>North</v>
      </c>
      <c r="F2135" s="4" t="s">
        <v>1645</v>
      </c>
      <c r="G2135" s="4" t="str">
        <f t="shared" si="271"/>
        <v>Furniture</v>
      </c>
      <c r="H2135" s="1">
        <v>2994.54</v>
      </c>
      <c r="I2135" s="1">
        <v>21</v>
      </c>
      <c r="J2135" s="1">
        <v>46</v>
      </c>
      <c r="K2135" s="1">
        <v>1366.77</v>
      </c>
      <c r="M2135" t="b">
        <f t="shared" si="273"/>
        <v>1</v>
      </c>
      <c r="N2135" t="b">
        <f t="shared" si="274"/>
        <v>1</v>
      </c>
      <c r="O2135" t="b">
        <f t="shared" si="275"/>
        <v>1</v>
      </c>
      <c r="P2135" t="b">
        <f t="shared" si="276"/>
        <v>1</v>
      </c>
      <c r="R2135" t="str">
        <f t="shared" si="272"/>
        <v/>
      </c>
    </row>
    <row r="2136" spans="1:18" ht="14.25" hidden="1">
      <c r="A2136" s="1" t="s">
        <v>2087</v>
      </c>
      <c r="B2136" s="1" t="str">
        <f t="shared" si="270"/>
        <v>51ed6298</v>
      </c>
      <c r="C2136" s="3">
        <v>45535</v>
      </c>
      <c r="D2136" s="2" t="s">
        <v>3911</v>
      </c>
      <c r="E2136" s="2" t="str">
        <f t="shared" si="269"/>
        <v>West</v>
      </c>
      <c r="F2136" s="4" t="s">
        <v>88</v>
      </c>
      <c r="G2136" s="4" t="str">
        <f t="shared" si="271"/>
        <v>Groceries</v>
      </c>
      <c r="H2136" s="1">
        <v>2242.69</v>
      </c>
      <c r="I2136" s="1">
        <v>4</v>
      </c>
      <c r="J2136" s="1">
        <v>1</v>
      </c>
      <c r="K2136" s="1">
        <v>1127.67</v>
      </c>
      <c r="M2136" t="b">
        <f t="shared" si="273"/>
        <v>1</v>
      </c>
      <c r="N2136" t="b">
        <f t="shared" si="274"/>
        <v>1</v>
      </c>
      <c r="O2136" t="b">
        <f t="shared" si="275"/>
        <v>1</v>
      </c>
      <c r="P2136" t="b">
        <f t="shared" si="276"/>
        <v>1</v>
      </c>
      <c r="R2136" t="str">
        <f t="shared" si="272"/>
        <v/>
      </c>
    </row>
    <row r="2137" spans="1:18" ht="14.25" hidden="1">
      <c r="A2137" s="1" t="s">
        <v>2088</v>
      </c>
      <c r="B2137" s="1" t="str">
        <f t="shared" si="270"/>
        <v>ee187fa6</v>
      </c>
      <c r="C2137" s="3">
        <v>44944</v>
      </c>
      <c r="D2137" s="2" t="s">
        <v>3911</v>
      </c>
      <c r="E2137" s="2" t="str">
        <f t="shared" si="269"/>
        <v>West</v>
      </c>
      <c r="F2137" s="4" t="s">
        <v>1645</v>
      </c>
      <c r="G2137" s="4" t="str">
        <f t="shared" si="271"/>
        <v>Furniture</v>
      </c>
      <c r="H2137" s="1">
        <v>1386.02</v>
      </c>
      <c r="I2137" s="1">
        <v>45</v>
      </c>
      <c r="J2137" s="1">
        <v>39</v>
      </c>
      <c r="K2137" s="1">
        <v>1462.23</v>
      </c>
      <c r="M2137" t="b">
        <f t="shared" si="273"/>
        <v>1</v>
      </c>
      <c r="N2137" t="b">
        <f t="shared" si="274"/>
        <v>1</v>
      </c>
      <c r="O2137" t="b">
        <f t="shared" si="275"/>
        <v>1</v>
      </c>
      <c r="P2137" t="b">
        <f t="shared" si="276"/>
        <v>1</v>
      </c>
      <c r="R2137" t="str">
        <f t="shared" si="272"/>
        <v/>
      </c>
    </row>
    <row r="2138" spans="1:18" ht="14.25" hidden="1">
      <c r="A2138" s="1" t="s">
        <v>2089</v>
      </c>
      <c r="B2138" s="1" t="str">
        <f t="shared" si="270"/>
        <v>a97a1846</v>
      </c>
      <c r="C2138" s="3">
        <v>45110</v>
      </c>
      <c r="D2138" s="2" t="s">
        <v>3913</v>
      </c>
      <c r="E2138" s="2" t="str">
        <f t="shared" si="269"/>
        <v>South</v>
      </c>
      <c r="F2138" s="4" t="s">
        <v>88</v>
      </c>
      <c r="G2138" s="4" t="str">
        <f t="shared" si="271"/>
        <v>Groceries</v>
      </c>
      <c r="H2138" s="1">
        <v>4977.21</v>
      </c>
      <c r="I2138" s="1">
        <v>5</v>
      </c>
      <c r="J2138" s="1">
        <v>17</v>
      </c>
      <c r="K2138" s="1">
        <v>1052</v>
      </c>
      <c r="M2138" t="b">
        <f t="shared" si="273"/>
        <v>1</v>
      </c>
      <c r="N2138" t="b">
        <f t="shared" si="274"/>
        <v>1</v>
      </c>
      <c r="O2138" t="b">
        <f t="shared" si="275"/>
        <v>1</v>
      </c>
      <c r="P2138" t="b">
        <f t="shared" si="276"/>
        <v>1</v>
      </c>
      <c r="R2138" t="str">
        <f t="shared" si="272"/>
        <v/>
      </c>
    </row>
    <row r="2139" spans="1:18" ht="14.25" hidden="1">
      <c r="A2139" s="1" t="s">
        <v>2090</v>
      </c>
      <c r="B2139" s="1" t="str">
        <f t="shared" si="270"/>
        <v>2b4741f4</v>
      </c>
      <c r="C2139" s="3">
        <v>44926</v>
      </c>
      <c r="D2139" s="2" t="s">
        <v>3911</v>
      </c>
      <c r="E2139" s="2" t="str">
        <f t="shared" si="269"/>
        <v>West</v>
      </c>
      <c r="F2139" s="4" t="s">
        <v>1222</v>
      </c>
      <c r="G2139" s="4" t="str">
        <f t="shared" si="271"/>
        <v>Electronics</v>
      </c>
      <c r="H2139" s="1">
        <v>4777.28</v>
      </c>
      <c r="I2139" s="1">
        <v>48</v>
      </c>
      <c r="J2139" s="1">
        <v>22</v>
      </c>
      <c r="K2139" s="1">
        <v>1070.83</v>
      </c>
      <c r="M2139" t="b">
        <f t="shared" si="273"/>
        <v>1</v>
      </c>
      <c r="N2139" t="b">
        <f t="shared" si="274"/>
        <v>1</v>
      </c>
      <c r="O2139" t="b">
        <f t="shared" si="275"/>
        <v>1</v>
      </c>
      <c r="P2139" t="b">
        <f t="shared" si="276"/>
        <v>1</v>
      </c>
      <c r="R2139" t="str">
        <f t="shared" si="272"/>
        <v/>
      </c>
    </row>
    <row r="2140" spans="1:18" ht="14.25" hidden="1">
      <c r="A2140" s="1" t="s">
        <v>2091</v>
      </c>
      <c r="B2140" s="1" t="str">
        <f t="shared" si="270"/>
        <v>a991be0c</v>
      </c>
      <c r="C2140" s="3">
        <v>44993</v>
      </c>
      <c r="D2140" s="2" t="s">
        <v>3911</v>
      </c>
      <c r="E2140" s="2" t="str">
        <f t="shared" si="269"/>
        <v>West</v>
      </c>
      <c r="F2140" s="4" t="s">
        <v>1645</v>
      </c>
      <c r="G2140" s="4" t="str">
        <f t="shared" si="271"/>
        <v>Furniture</v>
      </c>
      <c r="H2140" s="1">
        <v>3666.05</v>
      </c>
      <c r="I2140" s="1">
        <v>49</v>
      </c>
      <c r="J2140" s="1">
        <v>39</v>
      </c>
      <c r="K2140" s="1">
        <v>260.33999999999997</v>
      </c>
      <c r="M2140" t="b">
        <f t="shared" si="273"/>
        <v>1</v>
      </c>
      <c r="N2140" t="b">
        <f t="shared" si="274"/>
        <v>1</v>
      </c>
      <c r="O2140" t="b">
        <f t="shared" si="275"/>
        <v>1</v>
      </c>
      <c r="P2140" t="b">
        <f t="shared" si="276"/>
        <v>1</v>
      </c>
      <c r="R2140" t="str">
        <f t="shared" si="272"/>
        <v/>
      </c>
    </row>
    <row r="2141" spans="1:18" ht="14.25" hidden="1">
      <c r="A2141" s="1" t="s">
        <v>2092</v>
      </c>
      <c r="B2141" s="1" t="str">
        <f t="shared" si="270"/>
        <v>d1049b3a</v>
      </c>
      <c r="C2141" s="3">
        <v>45578</v>
      </c>
      <c r="D2141" s="2" t="s">
        <v>3913</v>
      </c>
      <c r="E2141" s="2" t="str">
        <f t="shared" si="269"/>
        <v>South</v>
      </c>
      <c r="F2141" s="4" t="s">
        <v>88</v>
      </c>
      <c r="G2141" s="4" t="str">
        <f t="shared" si="271"/>
        <v>Groceries</v>
      </c>
      <c r="H2141" s="1">
        <v>4282.38</v>
      </c>
      <c r="I2141" s="1">
        <v>47</v>
      </c>
      <c r="J2141" s="1">
        <v>5</v>
      </c>
      <c r="K2141" s="1">
        <v>934.47</v>
      </c>
      <c r="M2141" t="b">
        <f t="shared" si="273"/>
        <v>1</v>
      </c>
      <c r="N2141" t="b">
        <f t="shared" si="274"/>
        <v>1</v>
      </c>
      <c r="O2141" t="b">
        <f t="shared" si="275"/>
        <v>1</v>
      </c>
      <c r="P2141" t="b">
        <f t="shared" si="276"/>
        <v>1</v>
      </c>
      <c r="R2141" t="str">
        <f t="shared" si="272"/>
        <v/>
      </c>
    </row>
    <row r="2142" spans="1:18" ht="14.25" hidden="1">
      <c r="A2142" s="1" t="s">
        <v>2093</v>
      </c>
      <c r="B2142" s="1" t="str">
        <f t="shared" si="270"/>
        <v>2da2d737</v>
      </c>
      <c r="C2142" s="3">
        <v>45039</v>
      </c>
      <c r="D2142" s="2" t="s">
        <v>3913</v>
      </c>
      <c r="E2142" s="2" t="str">
        <f t="shared" si="269"/>
        <v>South</v>
      </c>
      <c r="F2142" s="4" t="s">
        <v>88</v>
      </c>
      <c r="G2142" s="4" t="str">
        <f t="shared" si="271"/>
        <v>Groceries</v>
      </c>
      <c r="H2142" s="1">
        <v>3682.41</v>
      </c>
      <c r="I2142" s="1">
        <v>50</v>
      </c>
      <c r="J2142" s="1">
        <v>11</v>
      </c>
      <c r="K2142" s="1">
        <v>604.35</v>
      </c>
      <c r="M2142" t="b">
        <f t="shared" si="273"/>
        <v>1</v>
      </c>
      <c r="N2142" t="b">
        <f t="shared" si="274"/>
        <v>1</v>
      </c>
      <c r="O2142" t="b">
        <f t="shared" si="275"/>
        <v>1</v>
      </c>
      <c r="P2142" t="b">
        <f t="shared" si="276"/>
        <v>1</v>
      </c>
      <c r="R2142" t="str">
        <f t="shared" si="272"/>
        <v/>
      </c>
    </row>
    <row r="2143" spans="1:18" ht="14.25">
      <c r="A2143" s="1" t="s">
        <v>2094</v>
      </c>
      <c r="B2143" s="1" t="str">
        <f t="shared" si="270"/>
        <v>9a0b846f</v>
      </c>
      <c r="C2143" s="3">
        <v>45056</v>
      </c>
      <c r="D2143" s="2" t="s">
        <v>3913</v>
      </c>
      <c r="E2143" s="2" t="str">
        <f t="shared" si="269"/>
        <v>South</v>
      </c>
      <c r="F2143" s="4" t="s">
        <v>1474</v>
      </c>
      <c r="G2143" s="4" t="str">
        <f t="shared" si="271"/>
        <v>Clothing</v>
      </c>
      <c r="H2143" s="1">
        <v>2740.38</v>
      </c>
      <c r="I2143" s="1">
        <v>9</v>
      </c>
      <c r="J2143" s="1">
        <v>20</v>
      </c>
      <c r="K2143" s="1">
        <v>783.93</v>
      </c>
      <c r="M2143" t="b">
        <f t="shared" si="273"/>
        <v>1</v>
      </c>
      <c r="N2143" t="b">
        <f t="shared" si="274"/>
        <v>1</v>
      </c>
      <c r="O2143" t="b">
        <f t="shared" si="275"/>
        <v>1</v>
      </c>
      <c r="P2143" t="b">
        <f t="shared" si="276"/>
        <v>1</v>
      </c>
      <c r="R2143" t="str">
        <f t="shared" si="272"/>
        <v/>
      </c>
    </row>
    <row r="2144" spans="1:18" ht="14.25">
      <c r="A2144" s="1" t="s">
        <v>2095</v>
      </c>
      <c r="B2144" s="1" t="str">
        <f t="shared" si="270"/>
        <v>f6399697</v>
      </c>
      <c r="C2144" s="3">
        <v>45315</v>
      </c>
      <c r="D2144" s="2" t="s">
        <v>3913</v>
      </c>
      <c r="E2144" s="2" t="str">
        <f t="shared" si="269"/>
        <v>South</v>
      </c>
      <c r="F2144" s="4" t="s">
        <v>1474</v>
      </c>
      <c r="G2144" s="4" t="str">
        <f t="shared" si="271"/>
        <v>Clothing</v>
      </c>
      <c r="H2144" s="1">
        <v>639.94000000000005</v>
      </c>
      <c r="I2144" s="1">
        <v>20</v>
      </c>
      <c r="J2144" s="1">
        <v>48</v>
      </c>
      <c r="K2144" s="1">
        <v>20.36</v>
      </c>
      <c r="M2144" t="b">
        <f t="shared" si="273"/>
        <v>1</v>
      </c>
      <c r="N2144" t="b">
        <f t="shared" si="274"/>
        <v>1</v>
      </c>
      <c r="O2144" t="b">
        <f t="shared" si="275"/>
        <v>1</v>
      </c>
      <c r="P2144" t="b">
        <f t="shared" si="276"/>
        <v>1</v>
      </c>
      <c r="R2144" t="str">
        <f t="shared" si="272"/>
        <v/>
      </c>
    </row>
    <row r="2145" spans="1:18" ht="14.25" hidden="1">
      <c r="A2145" s="1" t="s">
        <v>2096</v>
      </c>
      <c r="B2145" s="1" t="str">
        <f t="shared" si="270"/>
        <v>7ef7ce20</v>
      </c>
      <c r="C2145" s="3">
        <v>45183</v>
      </c>
      <c r="D2145" s="2" t="s">
        <v>3911</v>
      </c>
      <c r="E2145" s="2" t="str">
        <f t="shared" si="269"/>
        <v>West</v>
      </c>
      <c r="F2145" s="4" t="s">
        <v>1645</v>
      </c>
      <c r="G2145" s="4" t="str">
        <f t="shared" si="271"/>
        <v>Furniture</v>
      </c>
      <c r="H2145" s="1">
        <v>1745.98</v>
      </c>
      <c r="I2145" s="1">
        <v>38</v>
      </c>
      <c r="J2145" s="1">
        <v>50</v>
      </c>
      <c r="K2145" s="1">
        <v>183.85</v>
      </c>
      <c r="M2145" t="b">
        <f t="shared" si="273"/>
        <v>1</v>
      </c>
      <c r="N2145" t="b">
        <f t="shared" si="274"/>
        <v>1</v>
      </c>
      <c r="O2145" t="b">
        <f t="shared" si="275"/>
        <v>1</v>
      </c>
      <c r="P2145" t="b">
        <f t="shared" si="276"/>
        <v>1</v>
      </c>
      <c r="R2145" t="str">
        <f t="shared" si="272"/>
        <v/>
      </c>
    </row>
    <row r="2146" spans="1:18" ht="14.25" hidden="1">
      <c r="A2146" s="1" t="s">
        <v>2097</v>
      </c>
      <c r="B2146" s="1" t="str">
        <f t="shared" si="270"/>
        <v>69bc27a8</v>
      </c>
      <c r="C2146" s="3">
        <v>45546</v>
      </c>
      <c r="D2146" s="2" t="s">
        <v>3910</v>
      </c>
      <c r="E2146" s="2" t="str">
        <f t="shared" si="269"/>
        <v>North</v>
      </c>
      <c r="F2146" s="4" t="s">
        <v>1645</v>
      </c>
      <c r="G2146" s="4" t="str">
        <f t="shared" si="271"/>
        <v>Furniture</v>
      </c>
      <c r="H2146" s="1">
        <v>1422.95</v>
      </c>
      <c r="I2146" s="1">
        <v>2</v>
      </c>
      <c r="J2146" s="1">
        <v>34</v>
      </c>
      <c r="K2146" s="1">
        <v>1359.83</v>
      </c>
      <c r="M2146" t="b">
        <f t="shared" si="273"/>
        <v>1</v>
      </c>
      <c r="N2146" t="b">
        <f t="shared" si="274"/>
        <v>1</v>
      </c>
      <c r="O2146" t="b">
        <f t="shared" si="275"/>
        <v>1</v>
      </c>
      <c r="P2146" t="b">
        <f t="shared" si="276"/>
        <v>1</v>
      </c>
      <c r="R2146" t="str">
        <f t="shared" si="272"/>
        <v/>
      </c>
    </row>
    <row r="2147" spans="1:18" ht="14.25">
      <c r="A2147" s="1">
        <v>35020572</v>
      </c>
      <c r="B2147" s="1" t="str">
        <f t="shared" si="270"/>
        <v>35020572</v>
      </c>
      <c r="C2147" s="3">
        <v>45492</v>
      </c>
      <c r="D2147" s="2" t="s">
        <v>3913</v>
      </c>
      <c r="E2147" s="2" t="str">
        <f t="shared" si="269"/>
        <v>South</v>
      </c>
      <c r="F2147" s="4" t="s">
        <v>1474</v>
      </c>
      <c r="G2147" s="4" t="str">
        <f t="shared" si="271"/>
        <v>Clothing</v>
      </c>
      <c r="H2147" s="1">
        <v>1648.81</v>
      </c>
      <c r="I2147" s="1">
        <v>1</v>
      </c>
      <c r="J2147" s="1">
        <v>47</v>
      </c>
      <c r="K2147" s="1">
        <v>310.08</v>
      </c>
      <c r="M2147" t="b">
        <f t="shared" si="273"/>
        <v>1</v>
      </c>
      <c r="N2147" t="b">
        <f t="shared" si="274"/>
        <v>1</v>
      </c>
      <c r="O2147" t="b">
        <f t="shared" si="275"/>
        <v>1</v>
      </c>
      <c r="P2147" t="b">
        <f t="shared" si="276"/>
        <v>1</v>
      </c>
      <c r="R2147" t="str">
        <f t="shared" si="272"/>
        <v/>
      </c>
    </row>
    <row r="2148" spans="1:18" ht="14.25" hidden="1">
      <c r="A2148" s="1" t="s">
        <v>2098</v>
      </c>
      <c r="B2148" s="1" t="str">
        <f t="shared" si="270"/>
        <v>3248f309</v>
      </c>
      <c r="C2148" s="3">
        <v>45245</v>
      </c>
      <c r="D2148" s="6" t="s">
        <v>1798</v>
      </c>
      <c r="E2148" s="2" t="str">
        <f t="shared" si="269"/>
        <v>East</v>
      </c>
      <c r="F2148" s="4" t="s">
        <v>3914</v>
      </c>
      <c r="G2148" s="4" t="str">
        <f t="shared" si="271"/>
        <v>Sports</v>
      </c>
      <c r="H2148" s="1">
        <v>4696.5200000000004</v>
      </c>
      <c r="I2148" s="1">
        <v>40</v>
      </c>
      <c r="J2148" s="1">
        <v>28</v>
      </c>
      <c r="K2148" s="1">
        <v>1197.4000000000001</v>
      </c>
      <c r="M2148" t="b">
        <f t="shared" si="273"/>
        <v>1</v>
      </c>
      <c r="N2148" t="b">
        <f t="shared" si="274"/>
        <v>1</v>
      </c>
      <c r="O2148" t="b">
        <f t="shared" si="275"/>
        <v>1</v>
      </c>
      <c r="P2148" t="b">
        <f t="shared" si="276"/>
        <v>1</v>
      </c>
      <c r="R2148" t="str">
        <f t="shared" si="272"/>
        <v/>
      </c>
    </row>
    <row r="2149" spans="1:18" ht="14.25" hidden="1">
      <c r="A2149" s="1" t="s">
        <v>2099</v>
      </c>
      <c r="B2149" s="1" t="str">
        <f t="shared" si="270"/>
        <v>912ec77b</v>
      </c>
      <c r="C2149" s="3">
        <v>45293</v>
      </c>
      <c r="D2149" s="2" t="s">
        <v>3911</v>
      </c>
      <c r="E2149" s="2" t="str">
        <f t="shared" si="269"/>
        <v>West</v>
      </c>
      <c r="F2149" s="4" t="s">
        <v>1222</v>
      </c>
      <c r="G2149" s="4" t="str">
        <f t="shared" si="271"/>
        <v>Electronics</v>
      </c>
      <c r="H2149" s="1">
        <v>4909.26</v>
      </c>
      <c r="I2149" s="1">
        <v>32</v>
      </c>
      <c r="J2149" s="1">
        <v>35</v>
      </c>
      <c r="K2149" s="1">
        <v>973.54</v>
      </c>
      <c r="M2149" t="b">
        <f t="shared" si="273"/>
        <v>1</v>
      </c>
      <c r="N2149" t="b">
        <f t="shared" si="274"/>
        <v>1</v>
      </c>
      <c r="O2149" t="b">
        <f t="shared" si="275"/>
        <v>1</v>
      </c>
      <c r="P2149" t="b">
        <f t="shared" si="276"/>
        <v>1</v>
      </c>
      <c r="R2149" t="str">
        <f t="shared" si="272"/>
        <v/>
      </c>
    </row>
    <row r="2150" spans="1:18" ht="14.25" hidden="1">
      <c r="A2150" s="1" t="s">
        <v>2100</v>
      </c>
      <c r="B2150" s="1" t="str">
        <f t="shared" si="270"/>
        <v>c20b94db</v>
      </c>
      <c r="C2150" s="3">
        <v>45442</v>
      </c>
      <c r="D2150" s="2" t="s">
        <v>3911</v>
      </c>
      <c r="E2150" s="2" t="str">
        <f t="shared" si="269"/>
        <v>West</v>
      </c>
      <c r="F2150" s="4" t="s">
        <v>3914</v>
      </c>
      <c r="G2150" s="4" t="str">
        <f t="shared" si="271"/>
        <v>Sports</v>
      </c>
      <c r="H2150" s="1">
        <v>1098.4100000000001</v>
      </c>
      <c r="I2150" s="1">
        <v>24</v>
      </c>
      <c r="J2150" s="1">
        <v>35</v>
      </c>
      <c r="K2150" s="1">
        <v>1464.42</v>
      </c>
      <c r="M2150" t="b">
        <f t="shared" si="273"/>
        <v>1</v>
      </c>
      <c r="N2150" t="b">
        <f t="shared" si="274"/>
        <v>1</v>
      </c>
      <c r="O2150" t="b">
        <f t="shared" si="275"/>
        <v>1</v>
      </c>
      <c r="P2150" t="b">
        <f t="shared" si="276"/>
        <v>1</v>
      </c>
      <c r="R2150" t="str">
        <f t="shared" si="272"/>
        <v/>
      </c>
    </row>
    <row r="2151" spans="1:18" ht="14.25">
      <c r="A2151" s="1" t="s">
        <v>2101</v>
      </c>
      <c r="B2151" s="1" t="str">
        <f t="shared" si="270"/>
        <v>c532bba5</v>
      </c>
      <c r="C2151" s="3">
        <v>45336</v>
      </c>
      <c r="D2151" s="2" t="s">
        <v>3913</v>
      </c>
      <c r="E2151" s="2" t="str">
        <f t="shared" si="269"/>
        <v>South</v>
      </c>
      <c r="F2151" s="4" t="s">
        <v>1474</v>
      </c>
      <c r="G2151" s="4" t="str">
        <f t="shared" si="271"/>
        <v>Clothing</v>
      </c>
      <c r="H2151" s="1">
        <v>4774.33</v>
      </c>
      <c r="I2151" s="1">
        <v>7</v>
      </c>
      <c r="J2151" s="1">
        <v>43</v>
      </c>
      <c r="K2151" s="1">
        <v>1856.76</v>
      </c>
      <c r="M2151" t="b">
        <f t="shared" si="273"/>
        <v>1</v>
      </c>
      <c r="N2151" t="b">
        <f t="shared" si="274"/>
        <v>1</v>
      </c>
      <c r="O2151" t="b">
        <f t="shared" si="275"/>
        <v>1</v>
      </c>
      <c r="P2151" t="b">
        <f t="shared" si="276"/>
        <v>1</v>
      </c>
      <c r="R2151" t="str">
        <f t="shared" si="272"/>
        <v/>
      </c>
    </row>
    <row r="2152" spans="1:18" ht="14.25" hidden="1">
      <c r="A2152" s="1" t="s">
        <v>2102</v>
      </c>
      <c r="B2152" s="1" t="str">
        <f t="shared" si="270"/>
        <v>d11a2898</v>
      </c>
      <c r="C2152" s="3">
        <v>45187</v>
      </c>
      <c r="D2152" s="2" t="s">
        <v>3910</v>
      </c>
      <c r="E2152" s="2" t="str">
        <f t="shared" si="269"/>
        <v>North</v>
      </c>
      <c r="F2152" s="4" t="s">
        <v>1645</v>
      </c>
      <c r="G2152" s="4" t="str">
        <f t="shared" si="271"/>
        <v>Furniture</v>
      </c>
      <c r="H2152" s="1">
        <v>528.75</v>
      </c>
      <c r="I2152" s="1">
        <v>38</v>
      </c>
      <c r="J2152" s="1">
        <v>26</v>
      </c>
      <c r="K2152" s="1">
        <v>599.4</v>
      </c>
      <c r="M2152" t="b">
        <f t="shared" si="273"/>
        <v>1</v>
      </c>
      <c r="N2152" t="b">
        <f t="shared" si="274"/>
        <v>1</v>
      </c>
      <c r="O2152" t="b">
        <f t="shared" si="275"/>
        <v>1</v>
      </c>
      <c r="P2152" t="b">
        <f t="shared" si="276"/>
        <v>1</v>
      </c>
      <c r="R2152" t="str">
        <f t="shared" si="272"/>
        <v/>
      </c>
    </row>
    <row r="2153" spans="1:18" ht="14.25">
      <c r="A2153" s="1" t="s">
        <v>2103</v>
      </c>
      <c r="B2153" s="1" t="str">
        <f t="shared" si="270"/>
        <v>2b29fdad</v>
      </c>
      <c r="C2153" s="3">
        <v>45450</v>
      </c>
      <c r="D2153" s="2" t="s">
        <v>3911</v>
      </c>
      <c r="E2153" s="2" t="str">
        <f t="shared" si="269"/>
        <v>West</v>
      </c>
      <c r="F2153" s="4" t="s">
        <v>1474</v>
      </c>
      <c r="G2153" s="4" t="str">
        <f t="shared" si="271"/>
        <v>Clothing</v>
      </c>
      <c r="H2153" s="1">
        <v>3286.16</v>
      </c>
      <c r="I2153" s="1">
        <v>43</v>
      </c>
      <c r="J2153" s="1">
        <v>4</v>
      </c>
      <c r="K2153" s="1">
        <v>567.17999999999995</v>
      </c>
      <c r="M2153" t="b">
        <f t="shared" si="273"/>
        <v>1</v>
      </c>
      <c r="N2153" t="b">
        <f t="shared" si="274"/>
        <v>1</v>
      </c>
      <c r="O2153" t="b">
        <f t="shared" si="275"/>
        <v>1</v>
      </c>
      <c r="P2153" t="b">
        <f t="shared" si="276"/>
        <v>1</v>
      </c>
      <c r="R2153" t="str">
        <f t="shared" si="272"/>
        <v/>
      </c>
    </row>
    <row r="2154" spans="1:18" ht="14.25" hidden="1">
      <c r="A2154" s="1" t="s">
        <v>2104</v>
      </c>
      <c r="B2154" s="1" t="str">
        <f t="shared" si="270"/>
        <v>314ac0cf</v>
      </c>
      <c r="C2154" s="3">
        <v>44997</v>
      </c>
      <c r="D2154" s="2" t="s">
        <v>3910</v>
      </c>
      <c r="E2154" s="2" t="str">
        <f t="shared" si="269"/>
        <v>North</v>
      </c>
      <c r="F2154" s="4" t="s">
        <v>1645</v>
      </c>
      <c r="G2154" s="4" t="str">
        <f t="shared" si="271"/>
        <v>Furniture</v>
      </c>
      <c r="H2154" s="1">
        <v>2904.27</v>
      </c>
      <c r="I2154" s="1">
        <v>8</v>
      </c>
      <c r="J2154" s="1">
        <v>21</v>
      </c>
      <c r="K2154" s="1">
        <v>1712.8</v>
      </c>
      <c r="M2154" t="b">
        <f t="shared" si="273"/>
        <v>1</v>
      </c>
      <c r="N2154" t="b">
        <f t="shared" si="274"/>
        <v>1</v>
      </c>
      <c r="O2154" t="b">
        <f t="shared" si="275"/>
        <v>1</v>
      </c>
      <c r="P2154" t="b">
        <f t="shared" si="276"/>
        <v>1</v>
      </c>
      <c r="R2154" t="str">
        <f t="shared" si="272"/>
        <v/>
      </c>
    </row>
    <row r="2155" spans="1:18" ht="14.25" hidden="1">
      <c r="A2155" s="1" t="s">
        <v>2105</v>
      </c>
      <c r="B2155" s="1" t="str">
        <f t="shared" si="270"/>
        <v>0ae3c877</v>
      </c>
      <c r="C2155" s="3">
        <v>45264</v>
      </c>
      <c r="D2155" s="6" t="s">
        <v>1798</v>
      </c>
      <c r="E2155" s="2" t="str">
        <f t="shared" si="269"/>
        <v>East</v>
      </c>
      <c r="F2155" s="4" t="s">
        <v>3914</v>
      </c>
      <c r="G2155" s="4" t="str">
        <f t="shared" si="271"/>
        <v>Sports</v>
      </c>
      <c r="H2155" s="1">
        <v>1417.05</v>
      </c>
      <c r="I2155" s="1">
        <v>35</v>
      </c>
      <c r="J2155" s="1">
        <v>18</v>
      </c>
      <c r="K2155" s="1">
        <v>817.05</v>
      </c>
      <c r="M2155" t="b">
        <f t="shared" si="273"/>
        <v>1</v>
      </c>
      <c r="N2155" t="b">
        <f t="shared" si="274"/>
        <v>1</v>
      </c>
      <c r="O2155" t="b">
        <f t="shared" si="275"/>
        <v>1</v>
      </c>
      <c r="P2155" t="b">
        <f t="shared" si="276"/>
        <v>1</v>
      </c>
      <c r="R2155" t="str">
        <f t="shared" si="272"/>
        <v/>
      </c>
    </row>
    <row r="2156" spans="1:18" ht="14.25" hidden="1">
      <c r="A2156" s="1" t="s">
        <v>2106</v>
      </c>
      <c r="B2156" s="1" t="str">
        <f t="shared" si="270"/>
        <v>0fcc16c5</v>
      </c>
      <c r="C2156" s="3">
        <v>44899</v>
      </c>
      <c r="D2156" s="2" t="s">
        <v>3913</v>
      </c>
      <c r="E2156" s="2" t="str">
        <f t="shared" si="269"/>
        <v>South</v>
      </c>
      <c r="F2156" s="4" t="s">
        <v>1645</v>
      </c>
      <c r="G2156" s="4" t="str">
        <f t="shared" si="271"/>
        <v>Furniture</v>
      </c>
      <c r="H2156" s="1">
        <v>2818.45</v>
      </c>
      <c r="I2156" s="1">
        <v>21</v>
      </c>
      <c r="J2156" s="1">
        <v>13</v>
      </c>
      <c r="K2156" s="1">
        <v>1341.89</v>
      </c>
      <c r="M2156" t="b">
        <f t="shared" si="273"/>
        <v>1</v>
      </c>
      <c r="N2156" t="b">
        <f t="shared" si="274"/>
        <v>1</v>
      </c>
      <c r="O2156" t="b">
        <f t="shared" si="275"/>
        <v>1</v>
      </c>
      <c r="P2156" t="b">
        <f t="shared" si="276"/>
        <v>1</v>
      </c>
      <c r="R2156" t="str">
        <f t="shared" si="272"/>
        <v/>
      </c>
    </row>
    <row r="2157" spans="1:18" ht="14.25" hidden="1">
      <c r="A2157" s="1" t="s">
        <v>2107</v>
      </c>
      <c r="B2157" s="1" t="str">
        <f t="shared" si="270"/>
        <v>a2f9dcec</v>
      </c>
      <c r="C2157" s="3">
        <v>45248</v>
      </c>
      <c r="D2157" s="2" t="s">
        <v>3913</v>
      </c>
      <c r="E2157" s="2" t="str">
        <f t="shared" si="269"/>
        <v>South</v>
      </c>
      <c r="F2157" s="4" t="s">
        <v>3914</v>
      </c>
      <c r="G2157" s="4" t="str">
        <f t="shared" si="271"/>
        <v>Sports</v>
      </c>
      <c r="H2157" s="1">
        <v>4425.8500000000004</v>
      </c>
      <c r="I2157" s="1">
        <v>13</v>
      </c>
      <c r="J2157" s="1">
        <v>36</v>
      </c>
      <c r="K2157" s="1">
        <v>1117.8399999999999</v>
      </c>
      <c r="M2157" t="b">
        <f t="shared" si="273"/>
        <v>1</v>
      </c>
      <c r="N2157" t="b">
        <f t="shared" si="274"/>
        <v>1</v>
      </c>
      <c r="O2157" t="b">
        <f t="shared" si="275"/>
        <v>1</v>
      </c>
      <c r="P2157" t="b">
        <f t="shared" si="276"/>
        <v>1</v>
      </c>
      <c r="R2157" t="str">
        <f t="shared" si="272"/>
        <v/>
      </c>
    </row>
    <row r="2158" spans="1:18" ht="14.25" hidden="1">
      <c r="A2158" s="1" t="s">
        <v>2108</v>
      </c>
      <c r="B2158" s="1" t="str">
        <f t="shared" si="270"/>
        <v>741a9a78</v>
      </c>
      <c r="C2158" s="3">
        <v>45278</v>
      </c>
      <c r="D2158" s="2" t="s">
        <v>3910</v>
      </c>
      <c r="E2158" s="2" t="str">
        <f t="shared" si="269"/>
        <v>North</v>
      </c>
      <c r="F2158" s="4" t="s">
        <v>3914</v>
      </c>
      <c r="G2158" s="4" t="str">
        <f t="shared" si="271"/>
        <v>Sports</v>
      </c>
      <c r="H2158" s="1">
        <v>332.86</v>
      </c>
      <c r="I2158" s="1">
        <v>47</v>
      </c>
      <c r="J2158" s="1">
        <v>28</v>
      </c>
      <c r="K2158" s="1">
        <v>1143</v>
      </c>
      <c r="M2158" t="b">
        <f t="shared" si="273"/>
        <v>1</v>
      </c>
      <c r="N2158" t="b">
        <f t="shared" si="274"/>
        <v>1</v>
      </c>
      <c r="O2158" t="b">
        <f t="shared" si="275"/>
        <v>1</v>
      </c>
      <c r="P2158" t="b">
        <f t="shared" si="276"/>
        <v>1</v>
      </c>
      <c r="R2158" t="str">
        <f t="shared" si="272"/>
        <v/>
      </c>
    </row>
    <row r="2159" spans="1:18" ht="14.25">
      <c r="A2159" s="1" t="s">
        <v>2109</v>
      </c>
      <c r="B2159" s="1" t="str">
        <f t="shared" si="270"/>
        <v>4f6f3520</v>
      </c>
      <c r="C2159" s="3">
        <v>45402</v>
      </c>
      <c r="D2159" s="6" t="s">
        <v>1798</v>
      </c>
      <c r="E2159" s="2" t="str">
        <f t="shared" si="269"/>
        <v>East</v>
      </c>
      <c r="F2159" s="4" t="s">
        <v>1474</v>
      </c>
      <c r="G2159" s="4" t="str">
        <f t="shared" si="271"/>
        <v>Clothing</v>
      </c>
      <c r="H2159" s="1">
        <v>1456.87</v>
      </c>
      <c r="I2159" s="1">
        <v>45</v>
      </c>
      <c r="J2159" s="1">
        <v>39</v>
      </c>
      <c r="K2159" s="1">
        <v>1362.84</v>
      </c>
      <c r="M2159" t="b">
        <f t="shared" si="273"/>
        <v>1</v>
      </c>
      <c r="N2159" t="b">
        <f t="shared" si="274"/>
        <v>1</v>
      </c>
      <c r="O2159" t="b">
        <f t="shared" si="275"/>
        <v>1</v>
      </c>
      <c r="P2159" t="b">
        <f t="shared" si="276"/>
        <v>1</v>
      </c>
      <c r="R2159" t="str">
        <f t="shared" si="272"/>
        <v/>
      </c>
    </row>
    <row r="2160" spans="1:18" ht="14.25">
      <c r="A2160" s="1" t="s">
        <v>2110</v>
      </c>
      <c r="B2160" s="1" t="str">
        <f t="shared" si="270"/>
        <v>b6f4fadd</v>
      </c>
      <c r="C2160" s="3">
        <v>45200</v>
      </c>
      <c r="D2160" s="6" t="s">
        <v>1798</v>
      </c>
      <c r="E2160" s="2" t="str">
        <f t="shared" si="269"/>
        <v>East</v>
      </c>
      <c r="F2160" s="4" t="s">
        <v>1474</v>
      </c>
      <c r="G2160" s="4" t="str">
        <f t="shared" si="271"/>
        <v>Clothing</v>
      </c>
      <c r="H2160" s="1">
        <v>1513.75</v>
      </c>
      <c r="I2160" s="1">
        <v>17</v>
      </c>
      <c r="J2160" s="1">
        <v>27</v>
      </c>
      <c r="K2160" s="1">
        <v>1155.8800000000001</v>
      </c>
      <c r="M2160" t="b">
        <f t="shared" si="273"/>
        <v>1</v>
      </c>
      <c r="N2160" t="b">
        <f t="shared" si="274"/>
        <v>1</v>
      </c>
      <c r="O2160" t="b">
        <f t="shared" si="275"/>
        <v>1</v>
      </c>
      <c r="P2160" t="b">
        <f t="shared" si="276"/>
        <v>1</v>
      </c>
      <c r="R2160" t="str">
        <f t="shared" si="272"/>
        <v/>
      </c>
    </row>
    <row r="2161" spans="1:18" ht="14.25" hidden="1">
      <c r="A2161" s="1" t="s">
        <v>2111</v>
      </c>
      <c r="B2161" s="1" t="str">
        <f t="shared" si="270"/>
        <v>aae4a671</v>
      </c>
      <c r="C2161" s="3">
        <v>45251</v>
      </c>
      <c r="D2161" s="2" t="s">
        <v>3911</v>
      </c>
      <c r="E2161" s="2" t="str">
        <f t="shared" si="269"/>
        <v>West</v>
      </c>
      <c r="F2161" s="4" t="s">
        <v>1645</v>
      </c>
      <c r="G2161" s="4" t="str">
        <f t="shared" si="271"/>
        <v>Furniture</v>
      </c>
      <c r="H2161" s="1">
        <v>4857.6000000000004</v>
      </c>
      <c r="I2161" s="1">
        <v>44</v>
      </c>
      <c r="J2161" s="1">
        <v>35</v>
      </c>
      <c r="K2161" s="1">
        <v>1919.47</v>
      </c>
      <c r="M2161" t="b">
        <f t="shared" si="273"/>
        <v>1</v>
      </c>
      <c r="N2161" t="b">
        <f t="shared" si="274"/>
        <v>1</v>
      </c>
      <c r="O2161" t="b">
        <f t="shared" si="275"/>
        <v>1</v>
      </c>
      <c r="P2161" t="b">
        <f t="shared" si="276"/>
        <v>1</v>
      </c>
      <c r="R2161" t="str">
        <f t="shared" si="272"/>
        <v/>
      </c>
    </row>
    <row r="2162" spans="1:18" ht="14.25" hidden="1">
      <c r="A2162" s="1" t="s">
        <v>2112</v>
      </c>
      <c r="B2162" s="1" t="str">
        <f t="shared" si="270"/>
        <v>f85fe78e</v>
      </c>
      <c r="C2162" s="3">
        <v>44980</v>
      </c>
      <c r="D2162" s="6" t="s">
        <v>1798</v>
      </c>
      <c r="E2162" s="2" t="str">
        <f t="shared" si="269"/>
        <v>East</v>
      </c>
      <c r="F2162" s="4" t="s">
        <v>3914</v>
      </c>
      <c r="G2162" s="4" t="str">
        <f t="shared" si="271"/>
        <v>Sports</v>
      </c>
      <c r="H2162" s="1">
        <v>178.4</v>
      </c>
      <c r="I2162" s="1">
        <v>20</v>
      </c>
      <c r="J2162" s="1">
        <v>4</v>
      </c>
      <c r="K2162" s="1">
        <v>515.97</v>
      </c>
      <c r="M2162" t="b">
        <f t="shared" si="273"/>
        <v>1</v>
      </c>
      <c r="N2162" t="b">
        <f t="shared" si="274"/>
        <v>1</v>
      </c>
      <c r="O2162" t="b">
        <f t="shared" si="275"/>
        <v>1</v>
      </c>
      <c r="P2162" t="b">
        <f t="shared" si="276"/>
        <v>1</v>
      </c>
      <c r="R2162" t="str">
        <f t="shared" si="272"/>
        <v/>
      </c>
    </row>
    <row r="2163" spans="1:18" ht="14.25" hidden="1">
      <c r="A2163" s="1" t="s">
        <v>2113</v>
      </c>
      <c r="B2163" s="1" t="str">
        <f t="shared" si="270"/>
        <v>942d0c39</v>
      </c>
      <c r="C2163" s="3">
        <v>45135</v>
      </c>
      <c r="D2163" s="2" t="s">
        <v>3911</v>
      </c>
      <c r="E2163" s="2" t="str">
        <f t="shared" si="269"/>
        <v>West</v>
      </c>
      <c r="F2163" s="4" t="s">
        <v>1645</v>
      </c>
      <c r="G2163" s="4" t="str">
        <f t="shared" si="271"/>
        <v>Furniture</v>
      </c>
      <c r="H2163" s="1">
        <v>2620.19</v>
      </c>
      <c r="I2163" s="1">
        <v>32</v>
      </c>
      <c r="J2163" s="1">
        <v>12</v>
      </c>
      <c r="K2163" s="1">
        <v>1735.16</v>
      </c>
      <c r="M2163" t="b">
        <f t="shared" si="273"/>
        <v>1</v>
      </c>
      <c r="N2163" t="b">
        <f t="shared" si="274"/>
        <v>1</v>
      </c>
      <c r="O2163" t="b">
        <f t="shared" si="275"/>
        <v>1</v>
      </c>
      <c r="P2163" t="b">
        <f t="shared" si="276"/>
        <v>1</v>
      </c>
      <c r="R2163" t="str">
        <f t="shared" si="272"/>
        <v/>
      </c>
    </row>
    <row r="2164" spans="1:18" ht="14.25" hidden="1">
      <c r="A2164" s="1" t="s">
        <v>2114</v>
      </c>
      <c r="B2164" s="1" t="str">
        <f t="shared" si="270"/>
        <v>e5610b8c</v>
      </c>
      <c r="C2164" s="3">
        <v>45128</v>
      </c>
      <c r="D2164" s="2" t="s">
        <v>3911</v>
      </c>
      <c r="E2164" s="2" t="str">
        <f t="shared" si="269"/>
        <v>West</v>
      </c>
      <c r="F2164" s="4" t="s">
        <v>1645</v>
      </c>
      <c r="G2164" s="4" t="str">
        <f t="shared" si="271"/>
        <v>Furniture</v>
      </c>
      <c r="H2164" s="1">
        <v>3049</v>
      </c>
      <c r="I2164" s="1">
        <v>45</v>
      </c>
      <c r="J2164" s="1">
        <v>3</v>
      </c>
      <c r="K2164" s="1">
        <v>219.53</v>
      </c>
      <c r="M2164" t="b">
        <f t="shared" si="273"/>
        <v>1</v>
      </c>
      <c r="N2164" t="b">
        <f t="shared" si="274"/>
        <v>1</v>
      </c>
      <c r="O2164" t="b">
        <f t="shared" si="275"/>
        <v>1</v>
      </c>
      <c r="P2164" t="b">
        <f t="shared" si="276"/>
        <v>1</v>
      </c>
      <c r="R2164" t="str">
        <f t="shared" si="272"/>
        <v/>
      </c>
    </row>
    <row r="2165" spans="1:18" ht="14.25">
      <c r="A2165" s="1" t="s">
        <v>2115</v>
      </c>
      <c r="B2165" s="1" t="str">
        <f t="shared" si="270"/>
        <v>d6ea92b0</v>
      </c>
      <c r="C2165" s="3">
        <v>45423</v>
      </c>
      <c r="D2165" s="2" t="s">
        <v>3911</v>
      </c>
      <c r="E2165" s="2" t="str">
        <f t="shared" si="269"/>
        <v>West</v>
      </c>
      <c r="F2165" s="4" t="s">
        <v>1474</v>
      </c>
      <c r="G2165" s="4" t="str">
        <f t="shared" si="271"/>
        <v>Clothing</v>
      </c>
      <c r="H2165" s="1">
        <v>2897.69</v>
      </c>
      <c r="I2165" s="1">
        <v>5</v>
      </c>
      <c r="J2165" s="1">
        <v>30</v>
      </c>
      <c r="K2165" s="1">
        <v>1970.95</v>
      </c>
      <c r="M2165" t="b">
        <f t="shared" si="273"/>
        <v>1</v>
      </c>
      <c r="N2165" t="b">
        <f t="shared" si="274"/>
        <v>1</v>
      </c>
      <c r="O2165" t="b">
        <f t="shared" si="275"/>
        <v>1</v>
      </c>
      <c r="P2165" t="b">
        <f t="shared" si="276"/>
        <v>1</v>
      </c>
      <c r="R2165" t="str">
        <f t="shared" si="272"/>
        <v/>
      </c>
    </row>
    <row r="2166" spans="1:18" ht="14.25" hidden="1">
      <c r="A2166" s="1" t="s">
        <v>2116</v>
      </c>
      <c r="B2166" s="1" t="str">
        <f t="shared" si="270"/>
        <v>1f07611b</v>
      </c>
      <c r="C2166" s="3">
        <v>44962</v>
      </c>
      <c r="D2166" s="2" t="s">
        <v>3913</v>
      </c>
      <c r="E2166" s="2" t="str">
        <f t="shared" si="269"/>
        <v>South</v>
      </c>
      <c r="F2166" s="4" t="s">
        <v>1222</v>
      </c>
      <c r="G2166" s="4" t="str">
        <f t="shared" si="271"/>
        <v>Electronics</v>
      </c>
      <c r="H2166" s="1">
        <v>4026.63</v>
      </c>
      <c r="I2166" s="1">
        <v>30</v>
      </c>
      <c r="J2166" s="1">
        <v>34</v>
      </c>
      <c r="K2166" s="1">
        <v>1696.2</v>
      </c>
      <c r="M2166" t="b">
        <f t="shared" si="273"/>
        <v>1</v>
      </c>
      <c r="N2166" t="b">
        <f t="shared" si="274"/>
        <v>1</v>
      </c>
      <c r="O2166" t="b">
        <f t="shared" si="275"/>
        <v>1</v>
      </c>
      <c r="P2166" t="b">
        <f t="shared" si="276"/>
        <v>1</v>
      </c>
      <c r="R2166" t="str">
        <f t="shared" si="272"/>
        <v/>
      </c>
    </row>
    <row r="2167" spans="1:18" ht="14.25">
      <c r="A2167" s="1" t="s">
        <v>2117</v>
      </c>
      <c r="B2167" s="1" t="str">
        <f t="shared" si="270"/>
        <v>de5148b4</v>
      </c>
      <c r="C2167" s="3">
        <v>45447</v>
      </c>
      <c r="D2167" s="2" t="s">
        <v>3911</v>
      </c>
      <c r="E2167" s="2" t="str">
        <f t="shared" si="269"/>
        <v>West</v>
      </c>
      <c r="F2167" s="4" t="s">
        <v>1474</v>
      </c>
      <c r="G2167" s="4" t="str">
        <f t="shared" si="271"/>
        <v>Clothing</v>
      </c>
      <c r="H2167" s="1">
        <v>1275.8399999999999</v>
      </c>
      <c r="I2167" s="1">
        <v>44</v>
      </c>
      <c r="J2167" s="1">
        <v>36</v>
      </c>
      <c r="K2167" s="1">
        <v>1644.13</v>
      </c>
      <c r="M2167" t="b">
        <f t="shared" si="273"/>
        <v>1</v>
      </c>
      <c r="N2167" t="b">
        <f t="shared" si="274"/>
        <v>1</v>
      </c>
      <c r="O2167" t="b">
        <f t="shared" si="275"/>
        <v>1</v>
      </c>
      <c r="P2167" t="b">
        <f t="shared" si="276"/>
        <v>1</v>
      </c>
      <c r="R2167" t="str">
        <f t="shared" si="272"/>
        <v/>
      </c>
    </row>
    <row r="2168" spans="1:18" ht="14.25">
      <c r="A2168" s="1" t="s">
        <v>2118</v>
      </c>
      <c r="B2168" s="1" t="str">
        <f t="shared" si="270"/>
        <v>9a9afc90</v>
      </c>
      <c r="C2168" s="3">
        <v>45418</v>
      </c>
      <c r="D2168" s="2" t="s">
        <v>3911</v>
      </c>
      <c r="E2168" s="2" t="str">
        <f t="shared" si="269"/>
        <v>West</v>
      </c>
      <c r="F2168" s="4" t="s">
        <v>1474</v>
      </c>
      <c r="G2168" s="4" t="str">
        <f t="shared" si="271"/>
        <v>Clothing</v>
      </c>
      <c r="H2168" s="1">
        <v>2707.87</v>
      </c>
      <c r="I2168" s="1">
        <v>40</v>
      </c>
      <c r="J2168" s="1">
        <v>30</v>
      </c>
      <c r="K2168" s="1">
        <v>428.03</v>
      </c>
      <c r="M2168" t="b">
        <f t="shared" si="273"/>
        <v>1</v>
      </c>
      <c r="N2168" t="b">
        <f t="shared" si="274"/>
        <v>1</v>
      </c>
      <c r="O2168" t="b">
        <f t="shared" si="275"/>
        <v>1</v>
      </c>
      <c r="P2168" t="b">
        <f t="shared" si="276"/>
        <v>1</v>
      </c>
      <c r="R2168" t="str">
        <f t="shared" si="272"/>
        <v/>
      </c>
    </row>
    <row r="2169" spans="1:18" ht="14.25" hidden="1">
      <c r="A2169" s="1" t="s">
        <v>2119</v>
      </c>
      <c r="B2169" s="1" t="str">
        <f t="shared" si="270"/>
        <v>7d3c9612</v>
      </c>
      <c r="C2169" s="3">
        <v>44889</v>
      </c>
      <c r="D2169" s="2" t="s">
        <v>3913</v>
      </c>
      <c r="E2169" s="2" t="str">
        <f t="shared" si="269"/>
        <v>South</v>
      </c>
      <c r="F2169" s="4" t="s">
        <v>88</v>
      </c>
      <c r="G2169" s="4" t="str">
        <f t="shared" si="271"/>
        <v>Groceries</v>
      </c>
      <c r="H2169" s="1">
        <v>1166.5</v>
      </c>
      <c r="I2169" s="1">
        <v>5</v>
      </c>
      <c r="J2169" s="1">
        <v>11</v>
      </c>
      <c r="K2169" s="1">
        <v>1433.17</v>
      </c>
      <c r="M2169" t="b">
        <f t="shared" si="273"/>
        <v>1</v>
      </c>
      <c r="N2169" t="b">
        <f t="shared" si="274"/>
        <v>1</v>
      </c>
      <c r="O2169" t="b">
        <f t="shared" si="275"/>
        <v>1</v>
      </c>
      <c r="P2169" t="b">
        <f t="shared" si="276"/>
        <v>1</v>
      </c>
      <c r="R2169" t="str">
        <f t="shared" si="272"/>
        <v/>
      </c>
    </row>
    <row r="2170" spans="1:18" ht="14.25" hidden="1">
      <c r="A2170" s="1" t="s">
        <v>2120</v>
      </c>
      <c r="B2170" s="1" t="str">
        <f t="shared" si="270"/>
        <v>ced5da97</v>
      </c>
      <c r="C2170" s="3">
        <v>45306</v>
      </c>
      <c r="D2170" s="2" t="s">
        <v>3911</v>
      </c>
      <c r="E2170" s="2" t="str">
        <f t="shared" si="269"/>
        <v>West</v>
      </c>
      <c r="F2170" s="4" t="s">
        <v>3914</v>
      </c>
      <c r="G2170" s="4" t="str">
        <f t="shared" si="271"/>
        <v>Sports</v>
      </c>
      <c r="H2170" s="1">
        <v>4775.08</v>
      </c>
      <c r="I2170" s="1">
        <v>35</v>
      </c>
      <c r="J2170" s="1">
        <v>17</v>
      </c>
      <c r="K2170" s="1">
        <v>662.76</v>
      </c>
      <c r="M2170" t="b">
        <f t="shared" si="273"/>
        <v>1</v>
      </c>
      <c r="N2170" t="b">
        <f t="shared" si="274"/>
        <v>1</v>
      </c>
      <c r="O2170" t="b">
        <f t="shared" si="275"/>
        <v>1</v>
      </c>
      <c r="P2170" t="b">
        <f t="shared" si="276"/>
        <v>1</v>
      </c>
      <c r="R2170" t="str">
        <f t="shared" si="272"/>
        <v/>
      </c>
    </row>
    <row r="2171" spans="1:18" ht="14.25" hidden="1">
      <c r="A2171" s="1" t="s">
        <v>2121</v>
      </c>
      <c r="B2171" s="1" t="str">
        <f t="shared" si="270"/>
        <v>8f87afd4</v>
      </c>
      <c r="C2171" s="3">
        <v>45148</v>
      </c>
      <c r="D2171" s="2" t="s">
        <v>3911</v>
      </c>
      <c r="E2171" s="2" t="str">
        <f t="shared" si="269"/>
        <v>West</v>
      </c>
      <c r="F2171" s="4" t="s">
        <v>88</v>
      </c>
      <c r="G2171" s="4" t="str">
        <f t="shared" si="271"/>
        <v>Groceries</v>
      </c>
      <c r="H2171" s="1">
        <v>3854.97</v>
      </c>
      <c r="I2171" s="1">
        <v>19</v>
      </c>
      <c r="J2171" s="1">
        <v>50</v>
      </c>
      <c r="K2171" s="1">
        <v>171.22</v>
      </c>
      <c r="M2171" t="b">
        <f t="shared" si="273"/>
        <v>1</v>
      </c>
      <c r="N2171" t="b">
        <f t="shared" si="274"/>
        <v>1</v>
      </c>
      <c r="O2171" t="b">
        <f t="shared" si="275"/>
        <v>1</v>
      </c>
      <c r="P2171" t="b">
        <f t="shared" si="276"/>
        <v>1</v>
      </c>
      <c r="R2171" t="str">
        <f t="shared" si="272"/>
        <v/>
      </c>
    </row>
    <row r="2172" spans="1:18" ht="14.25" hidden="1">
      <c r="A2172" s="1" t="s">
        <v>2122</v>
      </c>
      <c r="B2172" s="1" t="str">
        <f t="shared" si="270"/>
        <v>3b093f8c</v>
      </c>
      <c r="C2172" s="3">
        <v>45192</v>
      </c>
      <c r="D2172" s="2" t="s">
        <v>3913</v>
      </c>
      <c r="E2172" s="2" t="str">
        <f t="shared" si="269"/>
        <v>South</v>
      </c>
      <c r="F2172" s="4" t="s">
        <v>1222</v>
      </c>
      <c r="G2172" s="4" t="str">
        <f t="shared" si="271"/>
        <v>Electronics</v>
      </c>
      <c r="H2172" s="1">
        <v>369.74</v>
      </c>
      <c r="I2172" s="1">
        <v>4</v>
      </c>
      <c r="J2172" s="1">
        <v>8</v>
      </c>
      <c r="K2172" s="1">
        <v>1287.8800000000001</v>
      </c>
      <c r="M2172" t="b">
        <f t="shared" si="273"/>
        <v>1</v>
      </c>
      <c r="N2172" t="b">
        <f t="shared" si="274"/>
        <v>1</v>
      </c>
      <c r="O2172" t="b">
        <f t="shared" si="275"/>
        <v>1</v>
      </c>
      <c r="P2172" t="b">
        <f t="shared" si="276"/>
        <v>1</v>
      </c>
      <c r="R2172" t="str">
        <f t="shared" si="272"/>
        <v/>
      </c>
    </row>
    <row r="2173" spans="1:18" ht="14.25" hidden="1">
      <c r="A2173" s="1" t="s">
        <v>2123</v>
      </c>
      <c r="B2173" s="1" t="str">
        <f t="shared" si="270"/>
        <v>6a08f193</v>
      </c>
      <c r="C2173" s="3">
        <v>44898</v>
      </c>
      <c r="D2173" s="2" t="s">
        <v>3910</v>
      </c>
      <c r="E2173" s="2" t="str">
        <f t="shared" si="269"/>
        <v>North</v>
      </c>
      <c r="F2173" s="4" t="s">
        <v>1645</v>
      </c>
      <c r="G2173" s="4" t="str">
        <f t="shared" si="271"/>
        <v>Furniture</v>
      </c>
      <c r="H2173" s="1">
        <v>3828.61</v>
      </c>
      <c r="I2173" s="1">
        <v>45</v>
      </c>
      <c r="J2173" s="1">
        <v>38</v>
      </c>
      <c r="K2173" s="1">
        <v>1267.76</v>
      </c>
      <c r="M2173" t="b">
        <f t="shared" si="273"/>
        <v>1</v>
      </c>
      <c r="N2173" t="b">
        <f t="shared" si="274"/>
        <v>1</v>
      </c>
      <c r="O2173" t="b">
        <f t="shared" si="275"/>
        <v>1</v>
      </c>
      <c r="P2173" t="b">
        <f t="shared" si="276"/>
        <v>1</v>
      </c>
      <c r="R2173" t="str">
        <f t="shared" si="272"/>
        <v/>
      </c>
    </row>
    <row r="2174" spans="1:18" ht="14.25">
      <c r="A2174" s="1" t="s">
        <v>2124</v>
      </c>
      <c r="B2174" s="1" t="str">
        <f t="shared" si="270"/>
        <v>cdf044a0</v>
      </c>
      <c r="C2174" s="3">
        <v>45163</v>
      </c>
      <c r="D2174" s="6" t="s">
        <v>1798</v>
      </c>
      <c r="E2174" s="2" t="str">
        <f t="shared" si="269"/>
        <v>East</v>
      </c>
      <c r="F2174" s="4" t="s">
        <v>1474</v>
      </c>
      <c r="G2174" s="4" t="str">
        <f t="shared" si="271"/>
        <v>Clothing</v>
      </c>
      <c r="H2174" s="1">
        <v>1464.36</v>
      </c>
      <c r="I2174" s="1">
        <v>16</v>
      </c>
      <c r="J2174" s="1">
        <v>26</v>
      </c>
      <c r="K2174" s="1">
        <v>1039.26</v>
      </c>
      <c r="M2174" t="b">
        <f t="shared" si="273"/>
        <v>1</v>
      </c>
      <c r="N2174" t="b">
        <f t="shared" si="274"/>
        <v>1</v>
      </c>
      <c r="O2174" t="b">
        <f t="shared" si="275"/>
        <v>1</v>
      </c>
      <c r="P2174" t="b">
        <f t="shared" si="276"/>
        <v>1</v>
      </c>
      <c r="R2174" t="str">
        <f t="shared" si="272"/>
        <v/>
      </c>
    </row>
    <row r="2175" spans="1:18" ht="14.25" hidden="1">
      <c r="A2175" s="1" t="s">
        <v>2125</v>
      </c>
      <c r="B2175" s="1" t="str">
        <f t="shared" si="270"/>
        <v>d5c42db7</v>
      </c>
      <c r="C2175" s="3">
        <v>45516</v>
      </c>
      <c r="D2175" s="2" t="s">
        <v>3913</v>
      </c>
      <c r="E2175" s="2" t="str">
        <f t="shared" si="269"/>
        <v>South</v>
      </c>
      <c r="F2175" s="4" t="s">
        <v>88</v>
      </c>
      <c r="G2175" s="4" t="str">
        <f t="shared" si="271"/>
        <v>Groceries</v>
      </c>
      <c r="H2175" s="1">
        <v>777.33</v>
      </c>
      <c r="I2175" s="1">
        <v>36</v>
      </c>
      <c r="J2175" s="1">
        <v>15</v>
      </c>
      <c r="K2175" s="1">
        <v>1774.4</v>
      </c>
      <c r="M2175" t="b">
        <f t="shared" si="273"/>
        <v>1</v>
      </c>
      <c r="N2175" t="b">
        <f t="shared" si="274"/>
        <v>1</v>
      </c>
      <c r="O2175" t="b">
        <f t="shared" si="275"/>
        <v>1</v>
      </c>
      <c r="P2175" t="b">
        <f t="shared" si="276"/>
        <v>1</v>
      </c>
      <c r="R2175" t="str">
        <f t="shared" si="272"/>
        <v/>
      </c>
    </row>
    <row r="2176" spans="1:18" ht="14.25">
      <c r="A2176" s="1" t="s">
        <v>2126</v>
      </c>
      <c r="B2176" s="1" t="str">
        <f t="shared" si="270"/>
        <v>0c0583b1</v>
      </c>
      <c r="C2176" s="3">
        <v>45166</v>
      </c>
      <c r="D2176" s="2" t="s">
        <v>3913</v>
      </c>
      <c r="E2176" s="2" t="str">
        <f t="shared" si="269"/>
        <v>South</v>
      </c>
      <c r="F2176" s="4" t="s">
        <v>1474</v>
      </c>
      <c r="G2176" s="4" t="str">
        <f t="shared" si="271"/>
        <v>Clothing</v>
      </c>
      <c r="H2176" s="1">
        <v>3428.69</v>
      </c>
      <c r="I2176" s="1">
        <v>13</v>
      </c>
      <c r="J2176" s="1">
        <v>8</v>
      </c>
      <c r="K2176" s="1">
        <v>910.82</v>
      </c>
      <c r="M2176" t="b">
        <f t="shared" si="273"/>
        <v>1</v>
      </c>
      <c r="N2176" t="b">
        <f t="shared" si="274"/>
        <v>1</v>
      </c>
      <c r="O2176" t="b">
        <f t="shared" si="275"/>
        <v>1</v>
      </c>
      <c r="P2176" t="b">
        <f t="shared" si="276"/>
        <v>1</v>
      </c>
      <c r="R2176" t="str">
        <f t="shared" si="272"/>
        <v/>
      </c>
    </row>
    <row r="2177" spans="1:18" ht="14.25" hidden="1">
      <c r="A2177" s="1" t="s">
        <v>2127</v>
      </c>
      <c r="B2177" s="1" t="str">
        <f t="shared" si="270"/>
        <v>fd9a2cf6</v>
      </c>
      <c r="C2177" s="3">
        <v>45328</v>
      </c>
      <c r="D2177" s="6" t="s">
        <v>1798</v>
      </c>
      <c r="E2177" s="2" t="str">
        <f t="shared" si="269"/>
        <v>East</v>
      </c>
      <c r="F2177" s="4" t="s">
        <v>1222</v>
      </c>
      <c r="G2177" s="4" t="str">
        <f t="shared" si="271"/>
        <v>Electronics</v>
      </c>
      <c r="H2177" s="1">
        <v>4201.8999999999996</v>
      </c>
      <c r="I2177" s="1">
        <v>19</v>
      </c>
      <c r="J2177" s="1">
        <v>13</v>
      </c>
      <c r="K2177" s="1">
        <v>636.1</v>
      </c>
      <c r="M2177" t="b">
        <f t="shared" si="273"/>
        <v>1</v>
      </c>
      <c r="N2177" t="b">
        <f t="shared" si="274"/>
        <v>1</v>
      </c>
      <c r="O2177" t="b">
        <f t="shared" si="275"/>
        <v>1</v>
      </c>
      <c r="P2177" t="b">
        <f t="shared" si="276"/>
        <v>1</v>
      </c>
      <c r="R2177" t="str">
        <f t="shared" si="272"/>
        <v/>
      </c>
    </row>
    <row r="2178" spans="1:18" ht="14.25">
      <c r="A2178" s="1" t="s">
        <v>2128</v>
      </c>
      <c r="B2178" s="1" t="str">
        <f t="shared" si="270"/>
        <v>6400aac2</v>
      </c>
      <c r="C2178" s="3">
        <v>45457</v>
      </c>
      <c r="D2178" s="2" t="s">
        <v>3913</v>
      </c>
      <c r="E2178" s="2" t="str">
        <f t="shared" ref="E2178:E2241" si="277">PROPER(TRIM(D2178))</f>
        <v>South</v>
      </c>
      <c r="F2178" s="4" t="s">
        <v>1474</v>
      </c>
      <c r="G2178" s="4" t="str">
        <f t="shared" si="271"/>
        <v>Clothing</v>
      </c>
      <c r="H2178" s="1">
        <v>1929.59</v>
      </c>
      <c r="I2178" s="1">
        <v>15</v>
      </c>
      <c r="J2178" s="1">
        <v>50</v>
      </c>
      <c r="K2178" s="1">
        <v>138.12</v>
      </c>
      <c r="M2178" t="b">
        <f t="shared" si="273"/>
        <v>1</v>
      </c>
      <c r="N2178" t="b">
        <f t="shared" si="274"/>
        <v>1</v>
      </c>
      <c r="O2178" t="b">
        <f t="shared" si="275"/>
        <v>1</v>
      </c>
      <c r="P2178" t="b">
        <f t="shared" si="276"/>
        <v>1</v>
      </c>
      <c r="R2178" t="str">
        <f t="shared" si="272"/>
        <v/>
      </c>
    </row>
    <row r="2179" spans="1:18" ht="14.25" hidden="1">
      <c r="A2179" s="1" t="s">
        <v>2129</v>
      </c>
      <c r="B2179" s="1" t="str">
        <f t="shared" ref="B2179:B2242" si="278">TRIM(A2179)</f>
        <v>7739f451</v>
      </c>
      <c r="C2179" s="3">
        <v>45550</v>
      </c>
      <c r="D2179" s="2" t="s">
        <v>3910</v>
      </c>
      <c r="E2179" s="2" t="str">
        <f t="shared" si="277"/>
        <v>North</v>
      </c>
      <c r="F2179" s="4" t="s">
        <v>1645</v>
      </c>
      <c r="G2179" s="4" t="str">
        <f t="shared" ref="G2179:G2242" si="279">PROPER(TRIM(SUBSTITUTE(F2179,"$","s")))</f>
        <v>Furniture</v>
      </c>
      <c r="H2179" s="1">
        <v>3488.36</v>
      </c>
      <c r="I2179" s="1">
        <v>42</v>
      </c>
      <c r="J2179" s="1">
        <v>23</v>
      </c>
      <c r="K2179" s="1">
        <v>1599.73</v>
      </c>
      <c r="M2179" t="b">
        <f t="shared" si="273"/>
        <v>1</v>
      </c>
      <c r="N2179" t="b">
        <f t="shared" si="274"/>
        <v>1</v>
      </c>
      <c r="O2179" t="b">
        <f t="shared" si="275"/>
        <v>1</v>
      </c>
      <c r="P2179" t="b">
        <f t="shared" si="276"/>
        <v>1</v>
      </c>
      <c r="R2179" t="str">
        <f t="shared" ref="R2179:R2242" si="280">SUBSTITUTE(SUBSTITUTE(Q2179,"@",""),"#","")</f>
        <v/>
      </c>
    </row>
    <row r="2180" spans="1:18" ht="14.25" hidden="1">
      <c r="A2180" s="1" t="s">
        <v>2130</v>
      </c>
      <c r="B2180" s="1" t="str">
        <f t="shared" si="278"/>
        <v>23a59dca</v>
      </c>
      <c r="C2180" s="3">
        <v>45562</v>
      </c>
      <c r="D2180" s="2" t="s">
        <v>3913</v>
      </c>
      <c r="E2180" s="2" t="str">
        <f t="shared" si="277"/>
        <v>South</v>
      </c>
      <c r="F2180" s="4" t="s">
        <v>1645</v>
      </c>
      <c r="G2180" s="4" t="str">
        <f t="shared" si="279"/>
        <v>Furniture</v>
      </c>
      <c r="H2180" s="1">
        <v>4028.93</v>
      </c>
      <c r="I2180" s="1">
        <v>5</v>
      </c>
      <c r="J2180" s="1">
        <v>37</v>
      </c>
      <c r="K2180" s="1">
        <v>1908.33</v>
      </c>
      <c r="M2180" t="b">
        <f t="shared" si="273"/>
        <v>1</v>
      </c>
      <c r="N2180" t="b">
        <f t="shared" si="274"/>
        <v>1</v>
      </c>
      <c r="O2180" t="b">
        <f t="shared" si="275"/>
        <v>1</v>
      </c>
      <c r="P2180" t="b">
        <f t="shared" si="276"/>
        <v>1</v>
      </c>
      <c r="R2180" t="str">
        <f t="shared" si="280"/>
        <v/>
      </c>
    </row>
    <row r="2181" spans="1:18" ht="14.25" hidden="1">
      <c r="A2181" s="1" t="s">
        <v>2131</v>
      </c>
      <c r="B2181" s="1" t="str">
        <f t="shared" si="278"/>
        <v>d29d561f</v>
      </c>
      <c r="C2181" s="3">
        <v>45122</v>
      </c>
      <c r="D2181" s="2" t="s">
        <v>3911</v>
      </c>
      <c r="E2181" s="2" t="str">
        <f t="shared" si="277"/>
        <v>West</v>
      </c>
      <c r="F2181" s="4" t="s">
        <v>1222</v>
      </c>
      <c r="G2181" s="4" t="str">
        <f t="shared" si="279"/>
        <v>Electronics</v>
      </c>
      <c r="H2181" s="1">
        <v>753.75</v>
      </c>
      <c r="I2181" s="1">
        <v>37</v>
      </c>
      <c r="J2181" s="1">
        <v>30</v>
      </c>
      <c r="K2181" s="1">
        <v>1731.65</v>
      </c>
      <c r="M2181" t="b">
        <f t="shared" si="273"/>
        <v>1</v>
      </c>
      <c r="N2181" t="b">
        <f t="shared" si="274"/>
        <v>1</v>
      </c>
      <c r="O2181" t="b">
        <f t="shared" si="275"/>
        <v>1</v>
      </c>
      <c r="P2181" t="b">
        <f t="shared" si="276"/>
        <v>1</v>
      </c>
      <c r="R2181" t="str">
        <f t="shared" si="280"/>
        <v/>
      </c>
    </row>
    <row r="2182" spans="1:18" ht="14.25" hidden="1">
      <c r="A2182" s="1" t="s">
        <v>2132</v>
      </c>
      <c r="B2182" s="1" t="str">
        <f t="shared" si="278"/>
        <v>36728d05</v>
      </c>
      <c r="C2182" s="3">
        <v>45488</v>
      </c>
      <c r="D2182" s="6" t="s">
        <v>1798</v>
      </c>
      <c r="E2182" s="2" t="str">
        <f t="shared" si="277"/>
        <v>East</v>
      </c>
      <c r="F2182" s="4" t="s">
        <v>1222</v>
      </c>
      <c r="G2182" s="4" t="str">
        <f t="shared" si="279"/>
        <v>Electronics</v>
      </c>
      <c r="H2182" s="1">
        <v>1624.08</v>
      </c>
      <c r="I2182" s="1">
        <v>29</v>
      </c>
      <c r="J2182" s="1">
        <v>39</v>
      </c>
      <c r="K2182" s="1">
        <v>225.22</v>
      </c>
      <c r="M2182" t="b">
        <f t="shared" ref="M2182:M2245" si="281">AND(ISNUMBER(H2182),H2182&lt;&gt;"")</f>
        <v>1</v>
      </c>
      <c r="N2182" t="b">
        <f t="shared" ref="N2182:N2245" si="282">AND(ISNUMBER(I2182),I2182&lt;&gt;"")</f>
        <v>1</v>
      </c>
      <c r="O2182" t="b">
        <f t="shared" ref="O2182:O2245" si="283">AND(ISNUMBER(J2182),J2182&lt;&gt;"")</f>
        <v>1</v>
      </c>
      <c r="P2182" t="b">
        <f t="shared" ref="P2182:P2245" si="284">AND(ISNUMBER(K2182),K2182&lt;&gt;"")</f>
        <v>1</v>
      </c>
      <c r="R2182" t="str">
        <f t="shared" si="280"/>
        <v/>
      </c>
    </row>
    <row r="2183" spans="1:18" ht="14.25" hidden="1">
      <c r="A2183" s="1" t="s">
        <v>2133</v>
      </c>
      <c r="B2183" s="1" t="str">
        <f t="shared" si="278"/>
        <v>c22265be</v>
      </c>
      <c r="C2183" s="3">
        <v>45224</v>
      </c>
      <c r="D2183" s="2" t="s">
        <v>3910</v>
      </c>
      <c r="E2183" s="2" t="str">
        <f t="shared" si="277"/>
        <v>North</v>
      </c>
      <c r="F2183" s="4" t="s">
        <v>1222</v>
      </c>
      <c r="G2183" s="4" t="str">
        <f t="shared" si="279"/>
        <v>Electronics</v>
      </c>
      <c r="H2183" s="1">
        <v>4777.6099999999997</v>
      </c>
      <c r="I2183" s="1">
        <v>14</v>
      </c>
      <c r="J2183" s="1">
        <v>43</v>
      </c>
      <c r="K2183" s="1">
        <v>1773.7</v>
      </c>
      <c r="M2183" t="b">
        <f t="shared" si="281"/>
        <v>1</v>
      </c>
      <c r="N2183" t="b">
        <f t="shared" si="282"/>
        <v>1</v>
      </c>
      <c r="O2183" t="b">
        <f t="shared" si="283"/>
        <v>1</v>
      </c>
      <c r="P2183" t="b">
        <f t="shared" si="284"/>
        <v>1</v>
      </c>
      <c r="R2183" t="str">
        <f t="shared" si="280"/>
        <v/>
      </c>
    </row>
    <row r="2184" spans="1:18" ht="14.25" hidden="1">
      <c r="A2184" s="1" t="s">
        <v>2134</v>
      </c>
      <c r="B2184" s="1" t="str">
        <f t="shared" si="278"/>
        <v>cf666215</v>
      </c>
      <c r="C2184" s="3">
        <v>45266</v>
      </c>
      <c r="D2184" s="2" t="s">
        <v>3913</v>
      </c>
      <c r="E2184" s="2" t="str">
        <f t="shared" si="277"/>
        <v>South</v>
      </c>
      <c r="F2184" s="4" t="s">
        <v>1222</v>
      </c>
      <c r="G2184" s="4" t="str">
        <f t="shared" si="279"/>
        <v>Electronics</v>
      </c>
      <c r="H2184" s="1">
        <v>1501.95</v>
      </c>
      <c r="I2184" s="1">
        <v>21</v>
      </c>
      <c r="J2184" s="1">
        <v>9</v>
      </c>
      <c r="K2184" s="1">
        <v>1256.3399999999999</v>
      </c>
      <c r="M2184" t="b">
        <f t="shared" si="281"/>
        <v>1</v>
      </c>
      <c r="N2184" t="b">
        <f t="shared" si="282"/>
        <v>1</v>
      </c>
      <c r="O2184" t="b">
        <f t="shared" si="283"/>
        <v>1</v>
      </c>
      <c r="P2184" t="b">
        <f t="shared" si="284"/>
        <v>1</v>
      </c>
      <c r="R2184" t="str">
        <f t="shared" si="280"/>
        <v/>
      </c>
    </row>
    <row r="2185" spans="1:18" ht="14.25" hidden="1">
      <c r="A2185" s="1" t="s">
        <v>2135</v>
      </c>
      <c r="B2185" s="1" t="str">
        <f t="shared" si="278"/>
        <v>991a6f3f</v>
      </c>
      <c r="C2185" s="3">
        <v>45053</v>
      </c>
      <c r="D2185" s="6" t="s">
        <v>1798</v>
      </c>
      <c r="E2185" s="2" t="str">
        <f t="shared" si="277"/>
        <v>East</v>
      </c>
      <c r="F2185" s="4" t="s">
        <v>1222</v>
      </c>
      <c r="G2185" s="4" t="str">
        <f t="shared" si="279"/>
        <v>Electronics</v>
      </c>
      <c r="H2185" s="1">
        <v>3434.77</v>
      </c>
      <c r="I2185" s="1">
        <v>47</v>
      </c>
      <c r="J2185" s="1">
        <v>35</v>
      </c>
      <c r="K2185" s="1">
        <v>1999.47</v>
      </c>
      <c r="M2185" t="b">
        <f t="shared" si="281"/>
        <v>1</v>
      </c>
      <c r="N2185" t="b">
        <f t="shared" si="282"/>
        <v>1</v>
      </c>
      <c r="O2185" t="b">
        <f t="shared" si="283"/>
        <v>1</v>
      </c>
      <c r="P2185" t="b">
        <f t="shared" si="284"/>
        <v>1</v>
      </c>
      <c r="R2185" t="str">
        <f t="shared" si="280"/>
        <v/>
      </c>
    </row>
    <row r="2186" spans="1:18" ht="14.25" hidden="1">
      <c r="A2186" s="1" t="s">
        <v>2136</v>
      </c>
      <c r="B2186" s="1" t="str">
        <f t="shared" si="278"/>
        <v>073975ac</v>
      </c>
      <c r="C2186" s="3">
        <v>45392</v>
      </c>
      <c r="D2186" s="2" t="s">
        <v>3913</v>
      </c>
      <c r="E2186" s="2" t="str">
        <f t="shared" si="277"/>
        <v>South</v>
      </c>
      <c r="F2186" s="4" t="s">
        <v>1645</v>
      </c>
      <c r="G2186" s="4" t="str">
        <f t="shared" si="279"/>
        <v>Furniture</v>
      </c>
      <c r="H2186" s="1">
        <v>1910.81</v>
      </c>
      <c r="I2186" s="1">
        <v>6</v>
      </c>
      <c r="J2186" s="1">
        <v>25</v>
      </c>
      <c r="K2186" s="1">
        <v>1316.61</v>
      </c>
      <c r="M2186" t="b">
        <f t="shared" si="281"/>
        <v>1</v>
      </c>
      <c r="N2186" t="b">
        <f t="shared" si="282"/>
        <v>1</v>
      </c>
      <c r="O2186" t="b">
        <f t="shared" si="283"/>
        <v>1</v>
      </c>
      <c r="P2186" t="b">
        <f t="shared" si="284"/>
        <v>1</v>
      </c>
      <c r="R2186" t="str">
        <f t="shared" si="280"/>
        <v/>
      </c>
    </row>
    <row r="2187" spans="1:18" ht="14.25" hidden="1">
      <c r="A2187" s="1" t="s">
        <v>2137</v>
      </c>
      <c r="B2187" s="1" t="str">
        <f t="shared" si="278"/>
        <v>e09a9aa7</v>
      </c>
      <c r="C2187" s="3">
        <v>45222</v>
      </c>
      <c r="D2187" s="2" t="s">
        <v>3913</v>
      </c>
      <c r="E2187" s="2" t="str">
        <f t="shared" si="277"/>
        <v>South</v>
      </c>
      <c r="F2187" s="4" t="s">
        <v>1645</v>
      </c>
      <c r="G2187" s="4" t="str">
        <f t="shared" si="279"/>
        <v>Furniture</v>
      </c>
      <c r="H2187" s="1">
        <v>3231.24</v>
      </c>
      <c r="I2187" s="1">
        <v>46</v>
      </c>
      <c r="J2187" s="1">
        <v>37</v>
      </c>
      <c r="K2187" s="1">
        <v>242.21</v>
      </c>
      <c r="M2187" t="b">
        <f t="shared" si="281"/>
        <v>1</v>
      </c>
      <c r="N2187" t="b">
        <f t="shared" si="282"/>
        <v>1</v>
      </c>
      <c r="O2187" t="b">
        <f t="shared" si="283"/>
        <v>1</v>
      </c>
      <c r="P2187" t="b">
        <f t="shared" si="284"/>
        <v>1</v>
      </c>
      <c r="R2187" t="str">
        <f t="shared" si="280"/>
        <v/>
      </c>
    </row>
    <row r="2188" spans="1:18" ht="14.25" hidden="1">
      <c r="A2188" s="1" t="s">
        <v>2138</v>
      </c>
      <c r="B2188" s="1" t="str">
        <f t="shared" si="278"/>
        <v>30c9e9bb</v>
      </c>
      <c r="C2188" s="3">
        <v>45202</v>
      </c>
      <c r="D2188" s="6" t="s">
        <v>1798</v>
      </c>
      <c r="E2188" s="2" t="str">
        <f t="shared" si="277"/>
        <v>East</v>
      </c>
      <c r="F2188" s="4" t="s">
        <v>3914</v>
      </c>
      <c r="G2188" s="4" t="str">
        <f t="shared" si="279"/>
        <v>Sports</v>
      </c>
      <c r="H2188" s="1">
        <v>3421.41</v>
      </c>
      <c r="I2188" s="1">
        <v>19</v>
      </c>
      <c r="J2188" s="1">
        <v>39</v>
      </c>
      <c r="K2188" s="1">
        <v>1388.86</v>
      </c>
      <c r="M2188" t="b">
        <f t="shared" si="281"/>
        <v>1</v>
      </c>
      <c r="N2188" t="b">
        <f t="shared" si="282"/>
        <v>1</v>
      </c>
      <c r="O2188" t="b">
        <f t="shared" si="283"/>
        <v>1</v>
      </c>
      <c r="P2188" t="b">
        <f t="shared" si="284"/>
        <v>1</v>
      </c>
      <c r="R2188" t="str">
        <f t="shared" si="280"/>
        <v/>
      </c>
    </row>
    <row r="2189" spans="1:18" ht="14.25" hidden="1">
      <c r="A2189" s="1" t="s">
        <v>2139</v>
      </c>
      <c r="B2189" s="1" t="str">
        <f t="shared" si="278"/>
        <v>35376cfb</v>
      </c>
      <c r="C2189" s="3">
        <v>45241</v>
      </c>
      <c r="D2189" s="2" t="s">
        <v>3913</v>
      </c>
      <c r="E2189" s="2" t="str">
        <f t="shared" si="277"/>
        <v>South</v>
      </c>
      <c r="F2189" s="4" t="s">
        <v>1645</v>
      </c>
      <c r="G2189" s="4" t="str">
        <f t="shared" si="279"/>
        <v>Furniture</v>
      </c>
      <c r="H2189" s="1">
        <v>3348.7</v>
      </c>
      <c r="I2189" s="1">
        <v>24</v>
      </c>
      <c r="J2189" s="1">
        <v>39</v>
      </c>
      <c r="K2189" s="1">
        <v>1618.77</v>
      </c>
      <c r="M2189" t="b">
        <f t="shared" si="281"/>
        <v>1</v>
      </c>
      <c r="N2189" t="b">
        <f t="shared" si="282"/>
        <v>1</v>
      </c>
      <c r="O2189" t="b">
        <f t="shared" si="283"/>
        <v>1</v>
      </c>
      <c r="P2189" t="b">
        <f t="shared" si="284"/>
        <v>1</v>
      </c>
      <c r="R2189" t="str">
        <f t="shared" si="280"/>
        <v/>
      </c>
    </row>
    <row r="2190" spans="1:18" ht="14.25" hidden="1">
      <c r="A2190" s="1" t="s">
        <v>2140</v>
      </c>
      <c r="B2190" s="1" t="str">
        <f t="shared" si="278"/>
        <v>f90b1c60</v>
      </c>
      <c r="C2190" s="3">
        <v>45038</v>
      </c>
      <c r="D2190" s="6" t="s">
        <v>1798</v>
      </c>
      <c r="E2190" s="2" t="str">
        <f t="shared" si="277"/>
        <v>East</v>
      </c>
      <c r="F2190" s="4" t="s">
        <v>3914</v>
      </c>
      <c r="G2190" s="4" t="str">
        <f t="shared" si="279"/>
        <v>Sports</v>
      </c>
      <c r="H2190" s="1">
        <v>1660.24</v>
      </c>
      <c r="I2190" s="1">
        <v>21</v>
      </c>
      <c r="J2190" s="1">
        <v>22</v>
      </c>
      <c r="K2190" s="1">
        <v>919.25</v>
      </c>
      <c r="M2190" t="b">
        <f t="shared" si="281"/>
        <v>1</v>
      </c>
      <c r="N2190" t="b">
        <f t="shared" si="282"/>
        <v>1</v>
      </c>
      <c r="O2190" t="b">
        <f t="shared" si="283"/>
        <v>1</v>
      </c>
      <c r="P2190" t="b">
        <f t="shared" si="284"/>
        <v>1</v>
      </c>
      <c r="R2190" t="str">
        <f t="shared" si="280"/>
        <v/>
      </c>
    </row>
    <row r="2191" spans="1:18" ht="14.25">
      <c r="A2191" s="1" t="s">
        <v>2141</v>
      </c>
      <c r="B2191" s="1" t="str">
        <f t="shared" si="278"/>
        <v>7cfb7dae</v>
      </c>
      <c r="C2191" s="3">
        <v>45432</v>
      </c>
      <c r="D2191" s="6" t="s">
        <v>1798</v>
      </c>
      <c r="E2191" s="2" t="str">
        <f t="shared" si="277"/>
        <v>East</v>
      </c>
      <c r="F2191" s="4" t="s">
        <v>1474</v>
      </c>
      <c r="G2191" s="4" t="str">
        <f t="shared" si="279"/>
        <v>Clothing</v>
      </c>
      <c r="H2191" s="1">
        <v>4221.7299999999996</v>
      </c>
      <c r="I2191" s="1">
        <v>5</v>
      </c>
      <c r="J2191" s="1">
        <v>40</v>
      </c>
      <c r="K2191" s="1">
        <v>1555.92</v>
      </c>
      <c r="M2191" t="b">
        <f t="shared" si="281"/>
        <v>1</v>
      </c>
      <c r="N2191" t="b">
        <f t="shared" si="282"/>
        <v>1</v>
      </c>
      <c r="O2191" t="b">
        <f t="shared" si="283"/>
        <v>1</v>
      </c>
      <c r="P2191" t="b">
        <f t="shared" si="284"/>
        <v>1</v>
      </c>
      <c r="R2191" t="str">
        <f t="shared" si="280"/>
        <v/>
      </c>
    </row>
    <row r="2192" spans="1:18" ht="14.25" hidden="1">
      <c r="A2192" s="1" t="s">
        <v>2142</v>
      </c>
      <c r="B2192" s="1" t="str">
        <f t="shared" si="278"/>
        <v>ebcd2313</v>
      </c>
      <c r="C2192" s="3">
        <v>45237</v>
      </c>
      <c r="D2192" s="2" t="s">
        <v>3913</v>
      </c>
      <c r="E2192" s="2" t="str">
        <f t="shared" si="277"/>
        <v>South</v>
      </c>
      <c r="F2192" s="4" t="s">
        <v>3914</v>
      </c>
      <c r="G2192" s="4" t="str">
        <f t="shared" si="279"/>
        <v>Sports</v>
      </c>
      <c r="H2192" s="1">
        <v>547.5</v>
      </c>
      <c r="I2192" s="1">
        <v>43</v>
      </c>
      <c r="J2192" s="1">
        <v>33</v>
      </c>
      <c r="K2192" s="1">
        <v>1508.1</v>
      </c>
      <c r="M2192" t="b">
        <f t="shared" si="281"/>
        <v>1</v>
      </c>
      <c r="N2192" t="b">
        <f t="shared" si="282"/>
        <v>1</v>
      </c>
      <c r="O2192" t="b">
        <f t="shared" si="283"/>
        <v>1</v>
      </c>
      <c r="P2192" t="b">
        <f t="shared" si="284"/>
        <v>1</v>
      </c>
      <c r="R2192" t="str">
        <f t="shared" si="280"/>
        <v/>
      </c>
    </row>
    <row r="2193" spans="1:18" ht="14.25" hidden="1">
      <c r="A2193" s="1" t="s">
        <v>2143</v>
      </c>
      <c r="B2193" s="1" t="str">
        <f t="shared" si="278"/>
        <v>7ece7471</v>
      </c>
      <c r="C2193" s="3">
        <v>45479</v>
      </c>
      <c r="D2193" s="2" t="s">
        <v>3911</v>
      </c>
      <c r="E2193" s="2" t="str">
        <f t="shared" si="277"/>
        <v>West</v>
      </c>
      <c r="F2193" s="4" t="s">
        <v>3914</v>
      </c>
      <c r="G2193" s="4" t="str">
        <f t="shared" si="279"/>
        <v>Sports</v>
      </c>
      <c r="H2193" s="1">
        <v>2120.9499999999998</v>
      </c>
      <c r="I2193" s="1">
        <v>43</v>
      </c>
      <c r="J2193" s="1">
        <v>7</v>
      </c>
      <c r="K2193" s="1">
        <v>1181.3900000000001</v>
      </c>
      <c r="M2193" t="b">
        <f t="shared" si="281"/>
        <v>1</v>
      </c>
      <c r="N2193" t="b">
        <f t="shared" si="282"/>
        <v>1</v>
      </c>
      <c r="O2193" t="b">
        <f t="shared" si="283"/>
        <v>1</v>
      </c>
      <c r="P2193" t="b">
        <f t="shared" si="284"/>
        <v>1</v>
      </c>
      <c r="R2193" t="str">
        <f t="shared" si="280"/>
        <v/>
      </c>
    </row>
    <row r="2194" spans="1:18" ht="14.25" hidden="1">
      <c r="A2194" s="1" t="s">
        <v>2144</v>
      </c>
      <c r="B2194" s="1" t="str">
        <f t="shared" si="278"/>
        <v>ede5f98a</v>
      </c>
      <c r="C2194" s="3">
        <v>45352</v>
      </c>
      <c r="D2194" s="2" t="s">
        <v>3913</v>
      </c>
      <c r="E2194" s="2" t="str">
        <f t="shared" si="277"/>
        <v>South</v>
      </c>
      <c r="F2194" s="4" t="s">
        <v>3914</v>
      </c>
      <c r="G2194" s="4" t="str">
        <f t="shared" si="279"/>
        <v>Sports</v>
      </c>
      <c r="H2194" s="1">
        <v>1379.11</v>
      </c>
      <c r="I2194" s="1">
        <v>17</v>
      </c>
      <c r="J2194" s="1">
        <v>48</v>
      </c>
      <c r="K2194" s="1">
        <v>324.89999999999998</v>
      </c>
      <c r="M2194" t="b">
        <f t="shared" si="281"/>
        <v>1</v>
      </c>
      <c r="N2194" t="b">
        <f t="shared" si="282"/>
        <v>1</v>
      </c>
      <c r="O2194" t="b">
        <f t="shared" si="283"/>
        <v>1</v>
      </c>
      <c r="P2194" t="b">
        <f t="shared" si="284"/>
        <v>1</v>
      </c>
      <c r="R2194" t="str">
        <f t="shared" si="280"/>
        <v/>
      </c>
    </row>
    <row r="2195" spans="1:18" ht="14.25">
      <c r="A2195" s="1" t="s">
        <v>2145</v>
      </c>
      <c r="B2195" s="1" t="str">
        <f t="shared" si="278"/>
        <v>1140bf6e</v>
      </c>
      <c r="C2195" s="3">
        <v>45215</v>
      </c>
      <c r="D2195" s="2" t="s">
        <v>3913</v>
      </c>
      <c r="E2195" s="2" t="str">
        <f t="shared" si="277"/>
        <v>South</v>
      </c>
      <c r="F2195" s="4" t="s">
        <v>1474</v>
      </c>
      <c r="G2195" s="4" t="str">
        <f t="shared" si="279"/>
        <v>Clothing</v>
      </c>
      <c r="H2195" s="1">
        <v>3140.79</v>
      </c>
      <c r="I2195" s="1">
        <v>40</v>
      </c>
      <c r="J2195" s="1">
        <v>10</v>
      </c>
      <c r="K2195" s="1">
        <v>476.03</v>
      </c>
      <c r="M2195" t="b">
        <f t="shared" si="281"/>
        <v>1</v>
      </c>
      <c r="N2195" t="b">
        <f t="shared" si="282"/>
        <v>1</v>
      </c>
      <c r="O2195" t="b">
        <f t="shared" si="283"/>
        <v>1</v>
      </c>
      <c r="P2195" t="b">
        <f t="shared" si="284"/>
        <v>1</v>
      </c>
      <c r="R2195" t="str">
        <f t="shared" si="280"/>
        <v/>
      </c>
    </row>
    <row r="2196" spans="1:18" ht="14.25" hidden="1">
      <c r="A2196" s="1" t="s">
        <v>2146</v>
      </c>
      <c r="B2196" s="1" t="str">
        <f t="shared" si="278"/>
        <v>ebab8505</v>
      </c>
      <c r="C2196" s="3">
        <v>45195</v>
      </c>
      <c r="D2196" s="6" t="s">
        <v>1798</v>
      </c>
      <c r="E2196" s="2" t="str">
        <f t="shared" si="277"/>
        <v>East</v>
      </c>
      <c r="F2196" s="4" t="s">
        <v>3914</v>
      </c>
      <c r="G2196" s="4" t="str">
        <f t="shared" si="279"/>
        <v>Sports</v>
      </c>
      <c r="H2196" s="1">
        <v>913.07</v>
      </c>
      <c r="I2196" s="1">
        <v>20</v>
      </c>
      <c r="J2196" s="1">
        <v>3</v>
      </c>
      <c r="K2196" s="1">
        <v>1489</v>
      </c>
      <c r="M2196" t="b">
        <f t="shared" si="281"/>
        <v>1</v>
      </c>
      <c r="N2196" t="b">
        <f t="shared" si="282"/>
        <v>1</v>
      </c>
      <c r="O2196" t="b">
        <f t="shared" si="283"/>
        <v>1</v>
      </c>
      <c r="P2196" t="b">
        <f t="shared" si="284"/>
        <v>1</v>
      </c>
      <c r="R2196" t="str">
        <f t="shared" si="280"/>
        <v/>
      </c>
    </row>
    <row r="2197" spans="1:18" ht="14.25" hidden="1">
      <c r="A2197" s="1" t="s">
        <v>2147</v>
      </c>
      <c r="B2197" s="1" t="str">
        <f t="shared" si="278"/>
        <v>fa507c56</v>
      </c>
      <c r="C2197" s="3">
        <v>45388</v>
      </c>
      <c r="D2197" s="6" t="s">
        <v>1798</v>
      </c>
      <c r="E2197" s="2" t="str">
        <f t="shared" si="277"/>
        <v>East</v>
      </c>
      <c r="F2197" s="4" t="s">
        <v>1645</v>
      </c>
      <c r="G2197" s="4" t="str">
        <f t="shared" si="279"/>
        <v>Furniture</v>
      </c>
      <c r="H2197" s="1">
        <v>3349.46</v>
      </c>
      <c r="I2197" s="1">
        <v>24</v>
      </c>
      <c r="J2197" s="1">
        <v>7</v>
      </c>
      <c r="K2197" s="1">
        <v>1622.69</v>
      </c>
      <c r="M2197" t="b">
        <f t="shared" si="281"/>
        <v>1</v>
      </c>
      <c r="N2197" t="b">
        <f t="shared" si="282"/>
        <v>1</v>
      </c>
      <c r="O2197" t="b">
        <f t="shared" si="283"/>
        <v>1</v>
      </c>
      <c r="P2197" t="b">
        <f t="shared" si="284"/>
        <v>1</v>
      </c>
      <c r="R2197" t="str">
        <f t="shared" si="280"/>
        <v/>
      </c>
    </row>
    <row r="2198" spans="1:18" ht="14.25" hidden="1">
      <c r="A2198" s="1" t="s">
        <v>2148</v>
      </c>
      <c r="B2198" s="1" t="str">
        <f t="shared" si="278"/>
        <v>b19be73a</v>
      </c>
      <c r="C2198" s="3">
        <v>45581</v>
      </c>
      <c r="D2198" s="6" t="s">
        <v>1798</v>
      </c>
      <c r="E2198" s="2" t="str">
        <f t="shared" si="277"/>
        <v>East</v>
      </c>
      <c r="F2198" s="4" t="s">
        <v>3914</v>
      </c>
      <c r="G2198" s="4" t="str">
        <f t="shared" si="279"/>
        <v>Sports</v>
      </c>
      <c r="H2198" s="1">
        <v>4809.38</v>
      </c>
      <c r="I2198" s="1">
        <v>44</v>
      </c>
      <c r="J2198" s="1">
        <v>44</v>
      </c>
      <c r="K2198" s="1">
        <v>410.54</v>
      </c>
      <c r="M2198" t="b">
        <f t="shared" si="281"/>
        <v>1</v>
      </c>
      <c r="N2198" t="b">
        <f t="shared" si="282"/>
        <v>1</v>
      </c>
      <c r="O2198" t="b">
        <f t="shared" si="283"/>
        <v>1</v>
      </c>
      <c r="P2198" t="b">
        <f t="shared" si="284"/>
        <v>1</v>
      </c>
      <c r="R2198" t="str">
        <f t="shared" si="280"/>
        <v/>
      </c>
    </row>
    <row r="2199" spans="1:18" ht="14.25" hidden="1">
      <c r="A2199" s="1" t="s">
        <v>2149</v>
      </c>
      <c r="B2199" s="1" t="str">
        <f t="shared" si="278"/>
        <v>9a76f13a</v>
      </c>
      <c r="C2199" s="3">
        <v>44958</v>
      </c>
      <c r="D2199" s="2" t="s">
        <v>3911</v>
      </c>
      <c r="E2199" s="2" t="str">
        <f t="shared" si="277"/>
        <v>West</v>
      </c>
      <c r="F2199" s="4" t="s">
        <v>88</v>
      </c>
      <c r="G2199" s="4" t="str">
        <f t="shared" si="279"/>
        <v>Groceries</v>
      </c>
      <c r="H2199" s="1">
        <v>1552.51</v>
      </c>
      <c r="I2199" s="1">
        <v>9</v>
      </c>
      <c r="J2199" s="1">
        <v>35</v>
      </c>
      <c r="K2199" s="1">
        <v>127.44</v>
      </c>
      <c r="M2199" t="b">
        <f t="shared" si="281"/>
        <v>1</v>
      </c>
      <c r="N2199" t="b">
        <f t="shared" si="282"/>
        <v>1</v>
      </c>
      <c r="O2199" t="b">
        <f t="shared" si="283"/>
        <v>1</v>
      </c>
      <c r="P2199" t="b">
        <f t="shared" si="284"/>
        <v>1</v>
      </c>
      <c r="R2199" t="str">
        <f t="shared" si="280"/>
        <v/>
      </c>
    </row>
    <row r="2200" spans="1:18" ht="14.25" hidden="1">
      <c r="A2200" s="1" t="s">
        <v>2150</v>
      </c>
      <c r="B2200" s="1" t="str">
        <f t="shared" si="278"/>
        <v>84d2fd82</v>
      </c>
      <c r="C2200" s="3">
        <v>45048</v>
      </c>
      <c r="D2200" s="2" t="s">
        <v>3913</v>
      </c>
      <c r="E2200" s="2" t="str">
        <f t="shared" si="277"/>
        <v>South</v>
      </c>
      <c r="F2200" s="4" t="s">
        <v>3914</v>
      </c>
      <c r="G2200" s="4" t="str">
        <f t="shared" si="279"/>
        <v>Sports</v>
      </c>
      <c r="H2200" s="1">
        <v>2624.47</v>
      </c>
      <c r="I2200" s="1">
        <v>17</v>
      </c>
      <c r="J2200" s="1">
        <v>8</v>
      </c>
      <c r="K2200" s="1">
        <v>1721.17</v>
      </c>
      <c r="M2200" t="b">
        <f t="shared" si="281"/>
        <v>1</v>
      </c>
      <c r="N2200" t="b">
        <f t="shared" si="282"/>
        <v>1</v>
      </c>
      <c r="O2200" t="b">
        <f t="shared" si="283"/>
        <v>1</v>
      </c>
      <c r="P2200" t="b">
        <f t="shared" si="284"/>
        <v>1</v>
      </c>
      <c r="R2200" t="str">
        <f t="shared" si="280"/>
        <v/>
      </c>
    </row>
    <row r="2201" spans="1:18" ht="14.25" hidden="1">
      <c r="A2201" s="1" t="s">
        <v>2151</v>
      </c>
      <c r="B2201" s="1" t="str">
        <f t="shared" si="278"/>
        <v>bff52efd</v>
      </c>
      <c r="C2201" s="3">
        <v>45449</v>
      </c>
      <c r="D2201" s="2" t="s">
        <v>3910</v>
      </c>
      <c r="E2201" s="2" t="str">
        <f t="shared" si="277"/>
        <v>North</v>
      </c>
      <c r="F2201" s="4" t="s">
        <v>3914</v>
      </c>
      <c r="G2201" s="4" t="str">
        <f t="shared" si="279"/>
        <v>Sports</v>
      </c>
      <c r="H2201" s="1">
        <v>3202.79</v>
      </c>
      <c r="I2201" s="1">
        <v>45</v>
      </c>
      <c r="J2201" s="1">
        <v>10</v>
      </c>
      <c r="K2201" s="1">
        <v>685.41</v>
      </c>
      <c r="M2201" t="b">
        <f t="shared" si="281"/>
        <v>1</v>
      </c>
      <c r="N2201" t="b">
        <f t="shared" si="282"/>
        <v>1</v>
      </c>
      <c r="O2201" t="b">
        <f t="shared" si="283"/>
        <v>1</v>
      </c>
      <c r="P2201" t="b">
        <f t="shared" si="284"/>
        <v>1</v>
      </c>
      <c r="R2201" t="str">
        <f t="shared" si="280"/>
        <v/>
      </c>
    </row>
    <row r="2202" spans="1:18" ht="14.25" hidden="1">
      <c r="A2202" s="1" t="s">
        <v>2152</v>
      </c>
      <c r="B2202" s="1" t="str">
        <f t="shared" si="278"/>
        <v>b2a791d2</v>
      </c>
      <c r="C2202" s="3">
        <v>45285</v>
      </c>
      <c r="D2202" s="6" t="s">
        <v>1798</v>
      </c>
      <c r="E2202" s="2" t="str">
        <f t="shared" si="277"/>
        <v>East</v>
      </c>
      <c r="F2202" s="4" t="s">
        <v>88</v>
      </c>
      <c r="G2202" s="4" t="str">
        <f t="shared" si="279"/>
        <v>Groceries</v>
      </c>
      <c r="H2202" s="1">
        <v>4252.82</v>
      </c>
      <c r="I2202" s="1">
        <v>28</v>
      </c>
      <c r="J2202" s="1">
        <v>50</v>
      </c>
      <c r="K2202" s="1">
        <v>1680.32</v>
      </c>
      <c r="M2202" t="b">
        <f t="shared" si="281"/>
        <v>1</v>
      </c>
      <c r="N2202" t="b">
        <f t="shared" si="282"/>
        <v>1</v>
      </c>
      <c r="O2202" t="b">
        <f t="shared" si="283"/>
        <v>1</v>
      </c>
      <c r="P2202" t="b">
        <f t="shared" si="284"/>
        <v>1</v>
      </c>
      <c r="R2202" t="str">
        <f t="shared" si="280"/>
        <v/>
      </c>
    </row>
    <row r="2203" spans="1:18" ht="14.25" hidden="1">
      <c r="A2203" s="1" t="s">
        <v>2153</v>
      </c>
      <c r="B2203" s="1" t="str">
        <f t="shared" si="278"/>
        <v>7d96fe4d</v>
      </c>
      <c r="C2203" s="3">
        <v>45390</v>
      </c>
      <c r="D2203" s="2" t="s">
        <v>3913</v>
      </c>
      <c r="E2203" s="2" t="str">
        <f t="shared" si="277"/>
        <v>South</v>
      </c>
      <c r="F2203" s="4" t="s">
        <v>1645</v>
      </c>
      <c r="G2203" s="4" t="str">
        <f t="shared" si="279"/>
        <v>Furniture</v>
      </c>
      <c r="H2203" s="1">
        <v>4425.8900000000003</v>
      </c>
      <c r="I2203" s="1">
        <v>4</v>
      </c>
      <c r="J2203" s="1">
        <v>50</v>
      </c>
      <c r="K2203" s="1">
        <v>1418.54</v>
      </c>
      <c r="M2203" t="b">
        <f t="shared" si="281"/>
        <v>1</v>
      </c>
      <c r="N2203" t="b">
        <f t="shared" si="282"/>
        <v>1</v>
      </c>
      <c r="O2203" t="b">
        <f t="shared" si="283"/>
        <v>1</v>
      </c>
      <c r="P2203" t="b">
        <f t="shared" si="284"/>
        <v>1</v>
      </c>
      <c r="R2203" t="str">
        <f t="shared" si="280"/>
        <v/>
      </c>
    </row>
    <row r="2204" spans="1:18" ht="14.25" hidden="1">
      <c r="A2204" s="1" t="s">
        <v>2154</v>
      </c>
      <c r="B2204" s="1" t="str">
        <f t="shared" si="278"/>
        <v>ba75345b</v>
      </c>
      <c r="C2204" s="3">
        <v>45289</v>
      </c>
      <c r="D2204" s="2" t="s">
        <v>3913</v>
      </c>
      <c r="E2204" s="2" t="str">
        <f t="shared" si="277"/>
        <v>South</v>
      </c>
      <c r="F2204" s="4" t="s">
        <v>88</v>
      </c>
      <c r="G2204" s="4" t="str">
        <f t="shared" si="279"/>
        <v>Groceries</v>
      </c>
      <c r="H2204" s="1">
        <v>849.59</v>
      </c>
      <c r="I2204" s="1">
        <v>33</v>
      </c>
      <c r="J2204" s="1">
        <v>34</v>
      </c>
      <c r="K2204" s="1">
        <v>1898.96</v>
      </c>
      <c r="M2204" t="b">
        <f t="shared" si="281"/>
        <v>1</v>
      </c>
      <c r="N2204" t="b">
        <f t="shared" si="282"/>
        <v>1</v>
      </c>
      <c r="O2204" t="b">
        <f t="shared" si="283"/>
        <v>1</v>
      </c>
      <c r="P2204" t="b">
        <f t="shared" si="284"/>
        <v>1</v>
      </c>
      <c r="R2204" t="str">
        <f t="shared" si="280"/>
        <v/>
      </c>
    </row>
    <row r="2205" spans="1:18" ht="14.25" hidden="1">
      <c r="A2205" s="1" t="s">
        <v>2155</v>
      </c>
      <c r="B2205" s="1" t="str">
        <f t="shared" si="278"/>
        <v>8f421305</v>
      </c>
      <c r="C2205" s="3">
        <v>45496</v>
      </c>
      <c r="D2205" s="2" t="s">
        <v>3913</v>
      </c>
      <c r="E2205" s="2" t="str">
        <f t="shared" si="277"/>
        <v>South</v>
      </c>
      <c r="F2205" s="4" t="s">
        <v>3914</v>
      </c>
      <c r="G2205" s="4" t="str">
        <f t="shared" si="279"/>
        <v>Sports</v>
      </c>
      <c r="H2205" s="1">
        <v>2237.16</v>
      </c>
      <c r="I2205" s="1">
        <v>19</v>
      </c>
      <c r="J2205" s="1">
        <v>33</v>
      </c>
      <c r="K2205" s="1">
        <v>1809.42</v>
      </c>
      <c r="M2205" t="b">
        <f t="shared" si="281"/>
        <v>1</v>
      </c>
      <c r="N2205" t="b">
        <f t="shared" si="282"/>
        <v>1</v>
      </c>
      <c r="O2205" t="b">
        <f t="shared" si="283"/>
        <v>1</v>
      </c>
      <c r="P2205" t="b">
        <f t="shared" si="284"/>
        <v>1</v>
      </c>
      <c r="R2205" t="str">
        <f t="shared" si="280"/>
        <v/>
      </c>
    </row>
    <row r="2206" spans="1:18" ht="14.25" hidden="1">
      <c r="A2206" s="1" t="s">
        <v>2156</v>
      </c>
      <c r="B2206" s="1" t="str">
        <f t="shared" si="278"/>
        <v>db8428e0</v>
      </c>
      <c r="C2206" s="3">
        <v>45124</v>
      </c>
      <c r="D2206" s="6" t="s">
        <v>1798</v>
      </c>
      <c r="E2206" s="2" t="str">
        <f t="shared" si="277"/>
        <v>East</v>
      </c>
      <c r="F2206" s="4" t="s">
        <v>1645</v>
      </c>
      <c r="G2206" s="4" t="str">
        <f t="shared" si="279"/>
        <v>Furniture</v>
      </c>
      <c r="H2206" s="1">
        <v>499.12</v>
      </c>
      <c r="I2206" s="1">
        <v>1</v>
      </c>
      <c r="J2206" s="1">
        <v>29</v>
      </c>
      <c r="K2206" s="1">
        <v>65.569999999999993</v>
      </c>
      <c r="M2206" t="b">
        <f t="shared" si="281"/>
        <v>1</v>
      </c>
      <c r="N2206" t="b">
        <f t="shared" si="282"/>
        <v>1</v>
      </c>
      <c r="O2206" t="b">
        <f t="shared" si="283"/>
        <v>1</v>
      </c>
      <c r="P2206" t="b">
        <f t="shared" si="284"/>
        <v>1</v>
      </c>
      <c r="R2206" t="str">
        <f t="shared" si="280"/>
        <v/>
      </c>
    </row>
    <row r="2207" spans="1:18" ht="14.25" hidden="1">
      <c r="A2207" s="1" t="s">
        <v>2157</v>
      </c>
      <c r="B2207" s="1" t="str">
        <f t="shared" si="278"/>
        <v>6f620723</v>
      </c>
      <c r="C2207" s="3">
        <v>45021</v>
      </c>
      <c r="D2207" s="6" t="s">
        <v>1798</v>
      </c>
      <c r="E2207" s="2" t="str">
        <f t="shared" si="277"/>
        <v>East</v>
      </c>
      <c r="F2207" s="4" t="s">
        <v>1222</v>
      </c>
      <c r="G2207" s="4" t="str">
        <f t="shared" si="279"/>
        <v>Electronics</v>
      </c>
      <c r="H2207" s="1">
        <v>1770.36</v>
      </c>
      <c r="I2207" s="1">
        <v>7</v>
      </c>
      <c r="J2207" s="1">
        <v>34</v>
      </c>
      <c r="K2207" s="1">
        <v>866.02</v>
      </c>
      <c r="M2207" t="b">
        <f t="shared" si="281"/>
        <v>1</v>
      </c>
      <c r="N2207" t="b">
        <f t="shared" si="282"/>
        <v>1</v>
      </c>
      <c r="O2207" t="b">
        <f t="shared" si="283"/>
        <v>1</v>
      </c>
      <c r="P2207" t="b">
        <f t="shared" si="284"/>
        <v>1</v>
      </c>
      <c r="R2207" t="str">
        <f t="shared" si="280"/>
        <v/>
      </c>
    </row>
    <row r="2208" spans="1:18" ht="14.25" hidden="1">
      <c r="A2208" s="1" t="s">
        <v>2158</v>
      </c>
      <c r="B2208" s="1" t="str">
        <f t="shared" si="278"/>
        <v>2c257ccd</v>
      </c>
      <c r="C2208" s="3">
        <v>45201</v>
      </c>
      <c r="D2208" s="2" t="s">
        <v>3913</v>
      </c>
      <c r="E2208" s="2" t="str">
        <f t="shared" si="277"/>
        <v>South</v>
      </c>
      <c r="F2208" s="4" t="s">
        <v>1222</v>
      </c>
      <c r="G2208" s="4" t="str">
        <f t="shared" si="279"/>
        <v>Electronics</v>
      </c>
      <c r="H2208" s="1">
        <v>902.28</v>
      </c>
      <c r="I2208" s="1">
        <v>8</v>
      </c>
      <c r="J2208" s="1">
        <v>48</v>
      </c>
      <c r="K2208" s="1">
        <v>1764.59</v>
      </c>
      <c r="M2208" t="b">
        <f t="shared" si="281"/>
        <v>1</v>
      </c>
      <c r="N2208" t="b">
        <f t="shared" si="282"/>
        <v>1</v>
      </c>
      <c r="O2208" t="b">
        <f t="shared" si="283"/>
        <v>1</v>
      </c>
      <c r="P2208" t="b">
        <f t="shared" si="284"/>
        <v>1</v>
      </c>
      <c r="R2208" t="str">
        <f t="shared" si="280"/>
        <v/>
      </c>
    </row>
    <row r="2209" spans="1:18" ht="14.25" hidden="1">
      <c r="A2209" s="1">
        <v>25959764</v>
      </c>
      <c r="B2209" s="1" t="str">
        <f t="shared" si="278"/>
        <v>25959764</v>
      </c>
      <c r="C2209" s="3">
        <v>45574</v>
      </c>
      <c r="D2209" s="2" t="s">
        <v>3911</v>
      </c>
      <c r="E2209" s="2" t="str">
        <f t="shared" si="277"/>
        <v>West</v>
      </c>
      <c r="F2209" s="4" t="s">
        <v>1222</v>
      </c>
      <c r="G2209" s="4" t="str">
        <f t="shared" si="279"/>
        <v>Electronics</v>
      </c>
      <c r="H2209" s="1">
        <v>69.92</v>
      </c>
      <c r="I2209" s="1">
        <v>26</v>
      </c>
      <c r="J2209" s="1">
        <v>18</v>
      </c>
      <c r="K2209" s="1">
        <v>767.68</v>
      </c>
      <c r="M2209" t="b">
        <f t="shared" si="281"/>
        <v>1</v>
      </c>
      <c r="N2209" t="b">
        <f t="shared" si="282"/>
        <v>1</v>
      </c>
      <c r="O2209" t="b">
        <f t="shared" si="283"/>
        <v>1</v>
      </c>
      <c r="P2209" t="b">
        <f t="shared" si="284"/>
        <v>1</v>
      </c>
      <c r="R2209" t="str">
        <f t="shared" si="280"/>
        <v/>
      </c>
    </row>
    <row r="2210" spans="1:18" ht="14.25" hidden="1">
      <c r="A2210" s="1" t="s">
        <v>2159</v>
      </c>
      <c r="B2210" s="1" t="str">
        <f t="shared" si="278"/>
        <v>7050c2a0</v>
      </c>
      <c r="C2210" s="3">
        <v>45088</v>
      </c>
      <c r="D2210" s="2" t="s">
        <v>3910</v>
      </c>
      <c r="E2210" s="2" t="str">
        <f t="shared" si="277"/>
        <v>North</v>
      </c>
      <c r="F2210" s="4" t="s">
        <v>3914</v>
      </c>
      <c r="G2210" s="4" t="str">
        <f t="shared" si="279"/>
        <v>Sports</v>
      </c>
      <c r="H2210" s="1">
        <v>4494.68</v>
      </c>
      <c r="I2210" s="1">
        <v>19</v>
      </c>
      <c r="J2210" s="1">
        <v>9</v>
      </c>
      <c r="K2210" s="1">
        <v>417.66</v>
      </c>
      <c r="M2210" t="b">
        <f t="shared" si="281"/>
        <v>1</v>
      </c>
      <c r="N2210" t="b">
        <f t="shared" si="282"/>
        <v>1</v>
      </c>
      <c r="O2210" t="b">
        <f t="shared" si="283"/>
        <v>1</v>
      </c>
      <c r="P2210" t="b">
        <f t="shared" si="284"/>
        <v>1</v>
      </c>
      <c r="R2210" t="str">
        <f t="shared" si="280"/>
        <v/>
      </c>
    </row>
    <row r="2211" spans="1:18" ht="14.25">
      <c r="A2211" s="1">
        <v>18726020</v>
      </c>
      <c r="B2211" s="1" t="str">
        <f t="shared" si="278"/>
        <v>18726020</v>
      </c>
      <c r="C2211" s="3">
        <v>45305</v>
      </c>
      <c r="D2211" s="2" t="s">
        <v>3911</v>
      </c>
      <c r="E2211" s="2" t="str">
        <f t="shared" si="277"/>
        <v>West</v>
      </c>
      <c r="F2211" s="4" t="s">
        <v>1474</v>
      </c>
      <c r="G2211" s="4" t="str">
        <f t="shared" si="279"/>
        <v>Clothing</v>
      </c>
      <c r="H2211" s="1">
        <v>3846.85</v>
      </c>
      <c r="I2211" s="1">
        <v>30</v>
      </c>
      <c r="J2211" s="1">
        <v>33</v>
      </c>
      <c r="K2211" s="1">
        <v>194.23</v>
      </c>
      <c r="M2211" t="b">
        <f t="shared" si="281"/>
        <v>1</v>
      </c>
      <c r="N2211" t="b">
        <f t="shared" si="282"/>
        <v>1</v>
      </c>
      <c r="O2211" t="b">
        <f t="shared" si="283"/>
        <v>1</v>
      </c>
      <c r="P2211" t="b">
        <f t="shared" si="284"/>
        <v>1</v>
      </c>
      <c r="R2211" t="str">
        <f t="shared" si="280"/>
        <v/>
      </c>
    </row>
    <row r="2212" spans="1:18" ht="14.25" hidden="1">
      <c r="A2212" s="1" t="s">
        <v>2160</v>
      </c>
      <c r="B2212" s="1" t="str">
        <f t="shared" si="278"/>
        <v>6cf1ab01</v>
      </c>
      <c r="C2212" s="3">
        <v>45039</v>
      </c>
      <c r="D2212" s="2" t="s">
        <v>3911</v>
      </c>
      <c r="E2212" s="2" t="str">
        <f t="shared" si="277"/>
        <v>West</v>
      </c>
      <c r="F2212" s="4" t="s">
        <v>1645</v>
      </c>
      <c r="G2212" s="4" t="str">
        <f t="shared" si="279"/>
        <v>Furniture</v>
      </c>
      <c r="H2212" s="1">
        <v>919.72</v>
      </c>
      <c r="I2212" s="1">
        <v>10</v>
      </c>
      <c r="J2212" s="1">
        <v>27</v>
      </c>
      <c r="K2212" s="1">
        <v>1180.92</v>
      </c>
      <c r="M2212" t="b">
        <f t="shared" si="281"/>
        <v>1</v>
      </c>
      <c r="N2212" t="b">
        <f t="shared" si="282"/>
        <v>1</v>
      </c>
      <c r="O2212" t="b">
        <f t="shared" si="283"/>
        <v>1</v>
      </c>
      <c r="P2212" t="b">
        <f t="shared" si="284"/>
        <v>1</v>
      </c>
      <c r="R2212" t="str">
        <f t="shared" si="280"/>
        <v/>
      </c>
    </row>
    <row r="2213" spans="1:18" ht="14.25" hidden="1">
      <c r="A2213" s="1" t="s">
        <v>2161</v>
      </c>
      <c r="B2213" s="1" t="str">
        <f t="shared" si="278"/>
        <v>f16f28fc</v>
      </c>
      <c r="C2213" s="3">
        <v>44990</v>
      </c>
      <c r="D2213" s="2" t="s">
        <v>3911</v>
      </c>
      <c r="E2213" s="2" t="str">
        <f t="shared" si="277"/>
        <v>West</v>
      </c>
      <c r="F2213" s="4" t="s">
        <v>1645</v>
      </c>
      <c r="G2213" s="4" t="str">
        <f t="shared" si="279"/>
        <v>Furniture</v>
      </c>
      <c r="H2213" s="1">
        <v>392.77</v>
      </c>
      <c r="I2213" s="1">
        <v>49</v>
      </c>
      <c r="J2213" s="1">
        <v>36</v>
      </c>
      <c r="K2213" s="1">
        <v>131.38</v>
      </c>
      <c r="M2213" t="b">
        <f t="shared" si="281"/>
        <v>1</v>
      </c>
      <c r="N2213" t="b">
        <f t="shared" si="282"/>
        <v>1</v>
      </c>
      <c r="O2213" t="b">
        <f t="shared" si="283"/>
        <v>1</v>
      </c>
      <c r="P2213" t="b">
        <f t="shared" si="284"/>
        <v>1</v>
      </c>
      <c r="R2213" t="str">
        <f t="shared" si="280"/>
        <v/>
      </c>
    </row>
    <row r="2214" spans="1:18" ht="14.25">
      <c r="A2214" s="1" t="s">
        <v>2162</v>
      </c>
      <c r="B2214" s="1" t="str">
        <f t="shared" si="278"/>
        <v>abcae96d</v>
      </c>
      <c r="C2214" s="3">
        <v>45489</v>
      </c>
      <c r="D2214" s="2" t="s">
        <v>3910</v>
      </c>
      <c r="E2214" s="2" t="str">
        <f t="shared" si="277"/>
        <v>North</v>
      </c>
      <c r="F2214" s="4" t="s">
        <v>1474</v>
      </c>
      <c r="G2214" s="4" t="str">
        <f t="shared" si="279"/>
        <v>Clothing</v>
      </c>
      <c r="H2214" s="1">
        <v>1749.15</v>
      </c>
      <c r="I2214" s="1">
        <v>38</v>
      </c>
      <c r="J2214" s="1">
        <v>30</v>
      </c>
      <c r="K2214" s="1">
        <v>63.59</v>
      </c>
      <c r="M2214" t="b">
        <f t="shared" si="281"/>
        <v>1</v>
      </c>
      <c r="N2214" t="b">
        <f t="shared" si="282"/>
        <v>1</v>
      </c>
      <c r="O2214" t="b">
        <f t="shared" si="283"/>
        <v>1</v>
      </c>
      <c r="P2214" t="b">
        <f t="shared" si="284"/>
        <v>1</v>
      </c>
      <c r="R2214" t="str">
        <f t="shared" si="280"/>
        <v/>
      </c>
    </row>
    <row r="2215" spans="1:18" ht="14.25" hidden="1">
      <c r="A2215" s="1" t="s">
        <v>2163</v>
      </c>
      <c r="B2215" s="1" t="str">
        <f t="shared" si="278"/>
        <v>c2d57272</v>
      </c>
      <c r="C2215" s="3">
        <v>44965</v>
      </c>
      <c r="D2215" s="2" t="s">
        <v>3911</v>
      </c>
      <c r="E2215" s="2" t="str">
        <f t="shared" si="277"/>
        <v>West</v>
      </c>
      <c r="F2215" s="4" t="s">
        <v>3914</v>
      </c>
      <c r="G2215" s="4" t="str">
        <f t="shared" si="279"/>
        <v>Sports</v>
      </c>
      <c r="H2215" s="1">
        <v>2531.48</v>
      </c>
      <c r="I2215" s="1">
        <v>32</v>
      </c>
      <c r="J2215" s="1">
        <v>39</v>
      </c>
      <c r="K2215" s="1">
        <v>467.77</v>
      </c>
      <c r="M2215" t="b">
        <f t="shared" si="281"/>
        <v>1</v>
      </c>
      <c r="N2215" t="b">
        <f t="shared" si="282"/>
        <v>1</v>
      </c>
      <c r="O2215" t="b">
        <f t="shared" si="283"/>
        <v>1</v>
      </c>
      <c r="P2215" t="b">
        <f t="shared" si="284"/>
        <v>1</v>
      </c>
      <c r="R2215" t="str">
        <f t="shared" si="280"/>
        <v/>
      </c>
    </row>
    <row r="2216" spans="1:18" ht="14.25" hidden="1">
      <c r="A2216" s="1" t="s">
        <v>2164</v>
      </c>
      <c r="B2216" s="1" t="str">
        <f t="shared" si="278"/>
        <v>5aff8bfb</v>
      </c>
      <c r="C2216" s="3">
        <v>45435</v>
      </c>
      <c r="D2216" s="2" t="s">
        <v>3913</v>
      </c>
      <c r="E2216" s="2" t="str">
        <f t="shared" si="277"/>
        <v>South</v>
      </c>
      <c r="F2216" s="4" t="s">
        <v>1222</v>
      </c>
      <c r="G2216" s="4" t="str">
        <f t="shared" si="279"/>
        <v>Electronics</v>
      </c>
      <c r="H2216" s="1">
        <v>70.260000000000005</v>
      </c>
      <c r="I2216" s="1">
        <v>42</v>
      </c>
      <c r="J2216" s="1">
        <v>19</v>
      </c>
      <c r="K2216" s="1">
        <v>135.66999999999999</v>
      </c>
      <c r="M2216" t="b">
        <f t="shared" si="281"/>
        <v>1</v>
      </c>
      <c r="N2216" t="b">
        <f t="shared" si="282"/>
        <v>1</v>
      </c>
      <c r="O2216" t="b">
        <f t="shared" si="283"/>
        <v>1</v>
      </c>
      <c r="P2216" t="b">
        <f t="shared" si="284"/>
        <v>1</v>
      </c>
      <c r="R2216" t="str">
        <f t="shared" si="280"/>
        <v/>
      </c>
    </row>
    <row r="2217" spans="1:18" ht="14.25">
      <c r="A2217" s="1" t="s">
        <v>2165</v>
      </c>
      <c r="B2217" s="1" t="str">
        <f t="shared" si="278"/>
        <v>57162dbb</v>
      </c>
      <c r="C2217" s="3">
        <v>44984</v>
      </c>
      <c r="D2217" s="6" t="s">
        <v>1798</v>
      </c>
      <c r="E2217" s="2" t="str">
        <f t="shared" si="277"/>
        <v>East</v>
      </c>
      <c r="F2217" s="4" t="s">
        <v>1474</v>
      </c>
      <c r="G2217" s="4" t="str">
        <f t="shared" si="279"/>
        <v>Clothing</v>
      </c>
      <c r="H2217" s="1">
        <v>3515.97</v>
      </c>
      <c r="I2217" s="1">
        <v>19</v>
      </c>
      <c r="J2217" s="1">
        <v>4</v>
      </c>
      <c r="K2217" s="1">
        <v>750.64</v>
      </c>
      <c r="M2217" t="b">
        <f t="shared" si="281"/>
        <v>1</v>
      </c>
      <c r="N2217" t="b">
        <f t="shared" si="282"/>
        <v>1</v>
      </c>
      <c r="O2217" t="b">
        <f t="shared" si="283"/>
        <v>1</v>
      </c>
      <c r="P2217" t="b">
        <f t="shared" si="284"/>
        <v>1</v>
      </c>
      <c r="R2217" t="str">
        <f t="shared" si="280"/>
        <v/>
      </c>
    </row>
    <row r="2218" spans="1:18" ht="14.25" hidden="1">
      <c r="A2218" s="1" t="s">
        <v>2166</v>
      </c>
      <c r="B2218" s="1" t="str">
        <f t="shared" si="278"/>
        <v>68d0bad8</v>
      </c>
      <c r="C2218" s="3">
        <v>45281</v>
      </c>
      <c r="D2218" s="2" t="s">
        <v>3913</v>
      </c>
      <c r="E2218" s="2" t="str">
        <f t="shared" si="277"/>
        <v>South</v>
      </c>
      <c r="F2218" s="4" t="s">
        <v>88</v>
      </c>
      <c r="G2218" s="4" t="str">
        <f t="shared" si="279"/>
        <v>Groceries</v>
      </c>
      <c r="H2218" s="1">
        <v>1804.44</v>
      </c>
      <c r="I2218" s="1">
        <v>3</v>
      </c>
      <c r="J2218" s="1">
        <v>32</v>
      </c>
      <c r="K2218" s="1">
        <v>10.44</v>
      </c>
      <c r="M2218" t="b">
        <f t="shared" si="281"/>
        <v>1</v>
      </c>
      <c r="N2218" t="b">
        <f t="shared" si="282"/>
        <v>1</v>
      </c>
      <c r="O2218" t="b">
        <f t="shared" si="283"/>
        <v>1</v>
      </c>
      <c r="P2218" t="b">
        <f t="shared" si="284"/>
        <v>1</v>
      </c>
      <c r="R2218" t="str">
        <f t="shared" si="280"/>
        <v/>
      </c>
    </row>
    <row r="2219" spans="1:18" ht="14.25">
      <c r="A2219" s="1" t="s">
        <v>2167</v>
      </c>
      <c r="B2219" s="1" t="str">
        <f t="shared" si="278"/>
        <v>c9c698a4</v>
      </c>
      <c r="C2219" s="3">
        <v>45045</v>
      </c>
      <c r="D2219" s="2" t="s">
        <v>3913</v>
      </c>
      <c r="E2219" s="2" t="str">
        <f t="shared" si="277"/>
        <v>South</v>
      </c>
      <c r="F2219" s="4" t="s">
        <v>1474</v>
      </c>
      <c r="G2219" s="4" t="str">
        <f t="shared" si="279"/>
        <v>Clothing</v>
      </c>
      <c r="H2219" s="1">
        <v>3442.59</v>
      </c>
      <c r="I2219" s="1">
        <v>23</v>
      </c>
      <c r="J2219" s="1">
        <v>28</v>
      </c>
      <c r="K2219" s="1">
        <v>1838.4</v>
      </c>
      <c r="M2219" t="b">
        <f t="shared" si="281"/>
        <v>1</v>
      </c>
      <c r="N2219" t="b">
        <f t="shared" si="282"/>
        <v>1</v>
      </c>
      <c r="O2219" t="b">
        <f t="shared" si="283"/>
        <v>1</v>
      </c>
      <c r="P2219" t="b">
        <f t="shared" si="284"/>
        <v>1</v>
      </c>
      <c r="R2219" t="str">
        <f t="shared" si="280"/>
        <v/>
      </c>
    </row>
    <row r="2220" spans="1:18" ht="14.25" hidden="1">
      <c r="A2220" s="1" t="s">
        <v>2168</v>
      </c>
      <c r="B2220" s="1" t="str">
        <f t="shared" si="278"/>
        <v>7d191193</v>
      </c>
      <c r="C2220" s="3">
        <v>44906</v>
      </c>
      <c r="D2220" s="6" t="s">
        <v>1798</v>
      </c>
      <c r="E2220" s="2" t="str">
        <f t="shared" si="277"/>
        <v>East</v>
      </c>
      <c r="F2220" s="4" t="s">
        <v>1645</v>
      </c>
      <c r="G2220" s="4" t="str">
        <f t="shared" si="279"/>
        <v>Furniture</v>
      </c>
      <c r="H2220" s="1">
        <v>1779.14</v>
      </c>
      <c r="I2220" s="1">
        <v>34</v>
      </c>
      <c r="J2220" s="1">
        <v>5</v>
      </c>
      <c r="K2220" s="1">
        <v>1460.54</v>
      </c>
      <c r="M2220" t="b">
        <f t="shared" si="281"/>
        <v>1</v>
      </c>
      <c r="N2220" t="b">
        <f t="shared" si="282"/>
        <v>1</v>
      </c>
      <c r="O2220" t="b">
        <f t="shared" si="283"/>
        <v>1</v>
      </c>
      <c r="P2220" t="b">
        <f t="shared" si="284"/>
        <v>1</v>
      </c>
      <c r="R2220" t="str">
        <f t="shared" si="280"/>
        <v/>
      </c>
    </row>
    <row r="2221" spans="1:18" ht="14.25" hidden="1">
      <c r="A2221" s="1" t="s">
        <v>2169</v>
      </c>
      <c r="B2221" s="1" t="str">
        <f t="shared" si="278"/>
        <v>57013cb0</v>
      </c>
      <c r="C2221" s="3">
        <v>45034</v>
      </c>
      <c r="D2221" s="2" t="s">
        <v>3910</v>
      </c>
      <c r="E2221" s="2" t="str">
        <f t="shared" si="277"/>
        <v>North</v>
      </c>
      <c r="F2221" s="4" t="s">
        <v>3914</v>
      </c>
      <c r="G2221" s="4" t="str">
        <f t="shared" si="279"/>
        <v>Sports</v>
      </c>
      <c r="H2221" s="1">
        <v>4184.58</v>
      </c>
      <c r="I2221" s="1">
        <v>10</v>
      </c>
      <c r="J2221" s="1">
        <v>32</v>
      </c>
      <c r="K2221" s="1">
        <v>1771.7</v>
      </c>
      <c r="M2221" t="b">
        <f t="shared" si="281"/>
        <v>1</v>
      </c>
      <c r="N2221" t="b">
        <f t="shared" si="282"/>
        <v>1</v>
      </c>
      <c r="O2221" t="b">
        <f t="shared" si="283"/>
        <v>1</v>
      </c>
      <c r="P2221" t="b">
        <f t="shared" si="284"/>
        <v>1</v>
      </c>
      <c r="R2221" t="str">
        <f t="shared" si="280"/>
        <v/>
      </c>
    </row>
    <row r="2222" spans="1:18" ht="14.25">
      <c r="A2222" s="1" t="s">
        <v>2170</v>
      </c>
      <c r="B2222" s="1" t="str">
        <f t="shared" si="278"/>
        <v>45c66155</v>
      </c>
      <c r="C2222" s="3">
        <v>45387</v>
      </c>
      <c r="D2222" s="2" t="s">
        <v>3910</v>
      </c>
      <c r="E2222" s="2" t="str">
        <f t="shared" si="277"/>
        <v>North</v>
      </c>
      <c r="F2222" s="4" t="s">
        <v>1474</v>
      </c>
      <c r="G2222" s="4" t="str">
        <f t="shared" si="279"/>
        <v>Clothing</v>
      </c>
      <c r="H2222" s="1">
        <v>3483.26</v>
      </c>
      <c r="I2222" s="1">
        <v>2</v>
      </c>
      <c r="J2222" s="1">
        <v>9</v>
      </c>
      <c r="K2222" s="1">
        <v>1009.28</v>
      </c>
      <c r="M2222" t="b">
        <f t="shared" si="281"/>
        <v>1</v>
      </c>
      <c r="N2222" t="b">
        <f t="shared" si="282"/>
        <v>1</v>
      </c>
      <c r="O2222" t="b">
        <f t="shared" si="283"/>
        <v>1</v>
      </c>
      <c r="P2222" t="b">
        <f t="shared" si="284"/>
        <v>1</v>
      </c>
      <c r="R2222" t="str">
        <f t="shared" si="280"/>
        <v/>
      </c>
    </row>
    <row r="2223" spans="1:18" ht="14.25" hidden="1">
      <c r="A2223" s="1" t="s">
        <v>2171</v>
      </c>
      <c r="B2223" s="1" t="str">
        <f t="shared" si="278"/>
        <v>1f6fdad8</v>
      </c>
      <c r="C2223" s="3">
        <v>44931</v>
      </c>
      <c r="D2223" s="2" t="s">
        <v>3911</v>
      </c>
      <c r="E2223" s="2" t="str">
        <f t="shared" si="277"/>
        <v>West</v>
      </c>
      <c r="F2223" s="4" t="s">
        <v>1222</v>
      </c>
      <c r="G2223" s="4" t="str">
        <f t="shared" si="279"/>
        <v>Electronics</v>
      </c>
      <c r="H2223" s="1">
        <v>557.07000000000005</v>
      </c>
      <c r="I2223" s="1">
        <v>15</v>
      </c>
      <c r="J2223" s="1">
        <v>42</v>
      </c>
      <c r="K2223" s="1">
        <v>1871.34</v>
      </c>
      <c r="M2223" t="b">
        <f t="shared" si="281"/>
        <v>1</v>
      </c>
      <c r="N2223" t="b">
        <f t="shared" si="282"/>
        <v>1</v>
      </c>
      <c r="O2223" t="b">
        <f t="shared" si="283"/>
        <v>1</v>
      </c>
      <c r="P2223" t="b">
        <f t="shared" si="284"/>
        <v>1</v>
      </c>
      <c r="R2223" t="str">
        <f t="shared" si="280"/>
        <v/>
      </c>
    </row>
    <row r="2224" spans="1:18" ht="14.25">
      <c r="A2224" s="1" t="s">
        <v>2172</v>
      </c>
      <c r="B2224" s="1" t="str">
        <f t="shared" si="278"/>
        <v>dacdba44</v>
      </c>
      <c r="C2224" s="3">
        <v>45584</v>
      </c>
      <c r="D2224" s="2" t="s">
        <v>3910</v>
      </c>
      <c r="E2224" s="2" t="str">
        <f t="shared" si="277"/>
        <v>North</v>
      </c>
      <c r="F2224" s="4" t="s">
        <v>1474</v>
      </c>
      <c r="G2224" s="4" t="str">
        <f t="shared" si="279"/>
        <v>Clothing</v>
      </c>
      <c r="H2224" s="1">
        <v>3077.38</v>
      </c>
      <c r="I2224" s="1">
        <v>19</v>
      </c>
      <c r="J2224" s="1">
        <v>22</v>
      </c>
      <c r="K2224" s="1">
        <v>272.75</v>
      </c>
      <c r="M2224" t="b">
        <f t="shared" si="281"/>
        <v>1</v>
      </c>
      <c r="N2224" t="b">
        <f t="shared" si="282"/>
        <v>1</v>
      </c>
      <c r="O2224" t="b">
        <f t="shared" si="283"/>
        <v>1</v>
      </c>
      <c r="P2224" t="b">
        <f t="shared" si="284"/>
        <v>1</v>
      </c>
      <c r="R2224" t="str">
        <f t="shared" si="280"/>
        <v/>
      </c>
    </row>
    <row r="2225" spans="1:18" ht="14.25">
      <c r="A2225" s="1" t="s">
        <v>2173</v>
      </c>
      <c r="B2225" s="1" t="str">
        <f t="shared" si="278"/>
        <v>9766c693</v>
      </c>
      <c r="C2225" s="3">
        <v>44913</v>
      </c>
      <c r="D2225" s="2" t="s">
        <v>3913</v>
      </c>
      <c r="E2225" s="2" t="str">
        <f t="shared" si="277"/>
        <v>South</v>
      </c>
      <c r="F2225" s="4" t="s">
        <v>1474</v>
      </c>
      <c r="G2225" s="4" t="str">
        <f t="shared" si="279"/>
        <v>Clothing</v>
      </c>
      <c r="H2225" s="1">
        <v>4663.75</v>
      </c>
      <c r="I2225" s="1">
        <v>44</v>
      </c>
      <c r="J2225" s="1">
        <v>12</v>
      </c>
      <c r="K2225" s="1">
        <v>1642.47</v>
      </c>
      <c r="M2225" t="b">
        <f t="shared" si="281"/>
        <v>1</v>
      </c>
      <c r="N2225" t="b">
        <f t="shared" si="282"/>
        <v>1</v>
      </c>
      <c r="O2225" t="b">
        <f t="shared" si="283"/>
        <v>1</v>
      </c>
      <c r="P2225" t="b">
        <f t="shared" si="284"/>
        <v>1</v>
      </c>
      <c r="R2225" t="str">
        <f t="shared" si="280"/>
        <v/>
      </c>
    </row>
    <row r="2226" spans="1:18" ht="14.25" hidden="1">
      <c r="A2226" s="1" t="s">
        <v>2174</v>
      </c>
      <c r="B2226" s="1" t="str">
        <f t="shared" si="278"/>
        <v>6a00c4db</v>
      </c>
      <c r="C2226" s="3">
        <v>45083</v>
      </c>
      <c r="D2226" s="2" t="s">
        <v>3910</v>
      </c>
      <c r="E2226" s="2" t="str">
        <f t="shared" si="277"/>
        <v>North</v>
      </c>
      <c r="F2226" s="4" t="s">
        <v>3914</v>
      </c>
      <c r="G2226" s="4" t="str">
        <f t="shared" si="279"/>
        <v>Sports</v>
      </c>
      <c r="H2226" s="1">
        <v>3793.19</v>
      </c>
      <c r="I2226" s="1">
        <v>39</v>
      </c>
      <c r="J2226" s="1">
        <v>3</v>
      </c>
      <c r="K2226" s="1">
        <v>356.6</v>
      </c>
      <c r="M2226" t="b">
        <f t="shared" si="281"/>
        <v>1</v>
      </c>
      <c r="N2226" t="b">
        <f t="shared" si="282"/>
        <v>1</v>
      </c>
      <c r="O2226" t="b">
        <f t="shared" si="283"/>
        <v>1</v>
      </c>
      <c r="P2226" t="b">
        <f t="shared" si="284"/>
        <v>1</v>
      </c>
      <c r="R2226" t="str">
        <f t="shared" si="280"/>
        <v/>
      </c>
    </row>
    <row r="2227" spans="1:18" ht="14.25" hidden="1">
      <c r="A2227" s="1" t="s">
        <v>2175</v>
      </c>
      <c r="B2227" s="1" t="str">
        <f t="shared" si="278"/>
        <v>cde70ef9</v>
      </c>
      <c r="C2227" s="3">
        <v>44882</v>
      </c>
      <c r="D2227" s="2" t="s">
        <v>3913</v>
      </c>
      <c r="E2227" s="2" t="str">
        <f t="shared" si="277"/>
        <v>South</v>
      </c>
      <c r="F2227" s="4" t="s">
        <v>88</v>
      </c>
      <c r="G2227" s="4" t="str">
        <f t="shared" si="279"/>
        <v>Groceries</v>
      </c>
      <c r="H2227" s="1">
        <v>2127.73</v>
      </c>
      <c r="I2227" s="1">
        <v>42</v>
      </c>
      <c r="J2227" s="1">
        <v>3</v>
      </c>
      <c r="K2227" s="1">
        <v>422.88</v>
      </c>
      <c r="M2227" t="b">
        <f t="shared" si="281"/>
        <v>1</v>
      </c>
      <c r="N2227" t="b">
        <f t="shared" si="282"/>
        <v>1</v>
      </c>
      <c r="O2227" t="b">
        <f t="shared" si="283"/>
        <v>1</v>
      </c>
      <c r="P2227" t="b">
        <f t="shared" si="284"/>
        <v>1</v>
      </c>
      <c r="R2227" t="str">
        <f t="shared" si="280"/>
        <v/>
      </c>
    </row>
    <row r="2228" spans="1:18" ht="14.25" hidden="1">
      <c r="A2228" s="1" t="s">
        <v>2176</v>
      </c>
      <c r="B2228" s="1" t="str">
        <f t="shared" si="278"/>
        <v>7a254a36</v>
      </c>
      <c r="C2228" s="3">
        <v>45138</v>
      </c>
      <c r="D2228" s="2" t="s">
        <v>3911</v>
      </c>
      <c r="E2228" s="2" t="str">
        <f t="shared" si="277"/>
        <v>West</v>
      </c>
      <c r="F2228" s="4" t="s">
        <v>88</v>
      </c>
      <c r="G2228" s="4" t="str">
        <f t="shared" si="279"/>
        <v>Groceries</v>
      </c>
      <c r="H2228" s="1">
        <v>1993.18</v>
      </c>
      <c r="I2228" s="1">
        <v>43</v>
      </c>
      <c r="J2228" s="1">
        <v>25</v>
      </c>
      <c r="K2228" s="1">
        <v>1793.78</v>
      </c>
      <c r="M2228" t="b">
        <f t="shared" si="281"/>
        <v>1</v>
      </c>
      <c r="N2228" t="b">
        <f t="shared" si="282"/>
        <v>1</v>
      </c>
      <c r="O2228" t="b">
        <f t="shared" si="283"/>
        <v>1</v>
      </c>
      <c r="P2228" t="b">
        <f t="shared" si="284"/>
        <v>1</v>
      </c>
      <c r="R2228" t="str">
        <f t="shared" si="280"/>
        <v/>
      </c>
    </row>
    <row r="2229" spans="1:18" ht="14.25" hidden="1">
      <c r="A2229" s="1" t="s">
        <v>2177</v>
      </c>
      <c r="B2229" s="1" t="str">
        <f t="shared" si="278"/>
        <v>24f12075</v>
      </c>
      <c r="C2229" s="3">
        <v>45251</v>
      </c>
      <c r="D2229" s="2" t="s">
        <v>3913</v>
      </c>
      <c r="E2229" s="2" t="str">
        <f t="shared" si="277"/>
        <v>South</v>
      </c>
      <c r="F2229" s="4" t="s">
        <v>3914</v>
      </c>
      <c r="G2229" s="4" t="str">
        <f t="shared" si="279"/>
        <v>Sports</v>
      </c>
      <c r="H2229" s="1">
        <v>138.19</v>
      </c>
      <c r="I2229" s="1">
        <v>45</v>
      </c>
      <c r="J2229" s="1">
        <v>25</v>
      </c>
      <c r="K2229" s="1">
        <v>851.34</v>
      </c>
      <c r="M2229" t="b">
        <f t="shared" si="281"/>
        <v>1</v>
      </c>
      <c r="N2229" t="b">
        <f t="shared" si="282"/>
        <v>1</v>
      </c>
      <c r="O2229" t="b">
        <f t="shared" si="283"/>
        <v>1</v>
      </c>
      <c r="P2229" t="b">
        <f t="shared" si="284"/>
        <v>1</v>
      </c>
      <c r="R2229" t="str">
        <f t="shared" si="280"/>
        <v/>
      </c>
    </row>
    <row r="2230" spans="1:18" ht="14.25" hidden="1">
      <c r="A2230" s="1" t="s">
        <v>2178</v>
      </c>
      <c r="B2230" s="1" t="str">
        <f t="shared" si="278"/>
        <v>cf43ab06</v>
      </c>
      <c r="C2230" s="3">
        <v>44934</v>
      </c>
      <c r="D2230" s="6" t="s">
        <v>1798</v>
      </c>
      <c r="E2230" s="2" t="str">
        <f t="shared" si="277"/>
        <v>East</v>
      </c>
      <c r="F2230" s="4" t="s">
        <v>3914</v>
      </c>
      <c r="G2230" s="4" t="str">
        <f t="shared" si="279"/>
        <v>Sports</v>
      </c>
      <c r="H2230" s="1">
        <v>1000.55</v>
      </c>
      <c r="I2230" s="1">
        <v>41</v>
      </c>
      <c r="J2230" s="1">
        <v>21</v>
      </c>
      <c r="K2230" s="1">
        <v>162.85</v>
      </c>
      <c r="M2230" t="b">
        <f t="shared" si="281"/>
        <v>1</v>
      </c>
      <c r="N2230" t="b">
        <f t="shared" si="282"/>
        <v>1</v>
      </c>
      <c r="O2230" t="b">
        <f t="shared" si="283"/>
        <v>1</v>
      </c>
      <c r="P2230" t="b">
        <f t="shared" si="284"/>
        <v>1</v>
      </c>
      <c r="R2230" t="str">
        <f t="shared" si="280"/>
        <v/>
      </c>
    </row>
    <row r="2231" spans="1:18" ht="14.25" hidden="1">
      <c r="A2231" s="1" t="s">
        <v>2179</v>
      </c>
      <c r="B2231" s="1" t="str">
        <f t="shared" si="278"/>
        <v>54ec1c9f</v>
      </c>
      <c r="C2231" s="3">
        <v>45092</v>
      </c>
      <c r="D2231" s="2" t="s">
        <v>3911</v>
      </c>
      <c r="E2231" s="2" t="str">
        <f t="shared" si="277"/>
        <v>West</v>
      </c>
      <c r="F2231" s="4" t="s">
        <v>1645</v>
      </c>
      <c r="G2231" s="4" t="str">
        <f t="shared" si="279"/>
        <v>Furniture</v>
      </c>
      <c r="H2231" s="1">
        <v>2446.23</v>
      </c>
      <c r="I2231" s="1">
        <v>39</v>
      </c>
      <c r="J2231" s="1">
        <v>48</v>
      </c>
      <c r="K2231" s="1">
        <v>1992.83</v>
      </c>
      <c r="M2231" t="b">
        <f t="shared" si="281"/>
        <v>1</v>
      </c>
      <c r="N2231" t="b">
        <f t="shared" si="282"/>
        <v>1</v>
      </c>
      <c r="O2231" t="b">
        <f t="shared" si="283"/>
        <v>1</v>
      </c>
      <c r="P2231" t="b">
        <f t="shared" si="284"/>
        <v>1</v>
      </c>
      <c r="R2231" t="str">
        <f t="shared" si="280"/>
        <v/>
      </c>
    </row>
    <row r="2232" spans="1:18" ht="14.25" hidden="1">
      <c r="A2232" s="1" t="s">
        <v>2180</v>
      </c>
      <c r="B2232" s="1" t="str">
        <f t="shared" si="278"/>
        <v>300861f6</v>
      </c>
      <c r="C2232" s="3">
        <v>45228</v>
      </c>
      <c r="D2232" s="6" t="s">
        <v>1798</v>
      </c>
      <c r="E2232" s="2" t="str">
        <f t="shared" si="277"/>
        <v>East</v>
      </c>
      <c r="F2232" s="4" t="s">
        <v>3914</v>
      </c>
      <c r="G2232" s="4" t="str">
        <f t="shared" si="279"/>
        <v>Sports</v>
      </c>
      <c r="H2232" s="1">
        <v>3631.63</v>
      </c>
      <c r="I2232" s="1">
        <v>22</v>
      </c>
      <c r="J2232" s="1">
        <v>18</v>
      </c>
      <c r="K2232" s="1">
        <v>1867.8</v>
      </c>
      <c r="M2232" t="b">
        <f t="shared" si="281"/>
        <v>1</v>
      </c>
      <c r="N2232" t="b">
        <f t="shared" si="282"/>
        <v>1</v>
      </c>
      <c r="O2232" t="b">
        <f t="shared" si="283"/>
        <v>1</v>
      </c>
      <c r="P2232" t="b">
        <f t="shared" si="284"/>
        <v>1</v>
      </c>
      <c r="R2232" t="str">
        <f t="shared" si="280"/>
        <v/>
      </c>
    </row>
    <row r="2233" spans="1:18" ht="14.25">
      <c r="A2233" s="1" t="s">
        <v>2181</v>
      </c>
      <c r="B2233" s="1" t="str">
        <f t="shared" si="278"/>
        <v>4e2c3986</v>
      </c>
      <c r="C2233" s="3">
        <v>45233</v>
      </c>
      <c r="D2233" s="2" t="s">
        <v>3913</v>
      </c>
      <c r="E2233" s="2" t="str">
        <f t="shared" si="277"/>
        <v>South</v>
      </c>
      <c r="F2233" s="4" t="s">
        <v>1474</v>
      </c>
      <c r="G2233" s="4" t="str">
        <f t="shared" si="279"/>
        <v>Clothing</v>
      </c>
      <c r="H2233" s="1">
        <v>4322.62</v>
      </c>
      <c r="I2233" s="1">
        <v>35</v>
      </c>
      <c r="J2233" s="1">
        <v>21</v>
      </c>
      <c r="K2233" s="1">
        <v>782.56</v>
      </c>
      <c r="M2233" t="b">
        <f t="shared" si="281"/>
        <v>1</v>
      </c>
      <c r="N2233" t="b">
        <f t="shared" si="282"/>
        <v>1</v>
      </c>
      <c r="O2233" t="b">
        <f t="shared" si="283"/>
        <v>1</v>
      </c>
      <c r="P2233" t="b">
        <f t="shared" si="284"/>
        <v>1</v>
      </c>
      <c r="R2233" t="str">
        <f t="shared" si="280"/>
        <v/>
      </c>
    </row>
    <row r="2234" spans="1:18" ht="14.25" hidden="1">
      <c r="A2234" s="1" t="s">
        <v>2182</v>
      </c>
      <c r="B2234" s="1" t="str">
        <f t="shared" si="278"/>
        <v>db2247ce</v>
      </c>
      <c r="C2234" s="3">
        <v>45282</v>
      </c>
      <c r="D2234" s="2" t="s">
        <v>3910</v>
      </c>
      <c r="E2234" s="2" t="str">
        <f t="shared" si="277"/>
        <v>North</v>
      </c>
      <c r="F2234" s="4" t="s">
        <v>1222</v>
      </c>
      <c r="G2234" s="4" t="str">
        <f t="shared" si="279"/>
        <v>Electronics</v>
      </c>
      <c r="H2234" s="1">
        <v>2889.33</v>
      </c>
      <c r="I2234" s="1">
        <v>1</v>
      </c>
      <c r="J2234" s="1">
        <v>9</v>
      </c>
      <c r="K2234" s="1">
        <v>335.89</v>
      </c>
      <c r="M2234" t="b">
        <f t="shared" si="281"/>
        <v>1</v>
      </c>
      <c r="N2234" t="b">
        <f t="shared" si="282"/>
        <v>1</v>
      </c>
      <c r="O2234" t="b">
        <f t="shared" si="283"/>
        <v>1</v>
      </c>
      <c r="P2234" t="b">
        <f t="shared" si="284"/>
        <v>1</v>
      </c>
      <c r="R2234" t="str">
        <f t="shared" si="280"/>
        <v/>
      </c>
    </row>
    <row r="2235" spans="1:18" ht="14.25" hidden="1">
      <c r="A2235" s="1" t="s">
        <v>2183</v>
      </c>
      <c r="B2235" s="1" t="str">
        <f t="shared" si="278"/>
        <v>20bf945c</v>
      </c>
      <c r="C2235" s="3">
        <v>45446</v>
      </c>
      <c r="D2235" s="2" t="s">
        <v>3911</v>
      </c>
      <c r="E2235" s="2" t="str">
        <f t="shared" si="277"/>
        <v>West</v>
      </c>
      <c r="F2235" s="4" t="s">
        <v>1222</v>
      </c>
      <c r="G2235" s="4" t="str">
        <f t="shared" si="279"/>
        <v>Electronics</v>
      </c>
      <c r="H2235" s="1">
        <v>493.05</v>
      </c>
      <c r="I2235" s="1">
        <v>43</v>
      </c>
      <c r="J2235" s="1">
        <v>12</v>
      </c>
      <c r="K2235" s="1">
        <v>673.97</v>
      </c>
      <c r="M2235" t="b">
        <f t="shared" si="281"/>
        <v>1</v>
      </c>
      <c r="N2235" t="b">
        <f t="shared" si="282"/>
        <v>1</v>
      </c>
      <c r="O2235" t="b">
        <f t="shared" si="283"/>
        <v>1</v>
      </c>
      <c r="P2235" t="b">
        <f t="shared" si="284"/>
        <v>1</v>
      </c>
      <c r="R2235" t="str">
        <f t="shared" si="280"/>
        <v/>
      </c>
    </row>
    <row r="2236" spans="1:18" ht="14.25">
      <c r="A2236" s="1" t="s">
        <v>2184</v>
      </c>
      <c r="B2236" s="1" t="str">
        <f t="shared" si="278"/>
        <v>de2d4d3b</v>
      </c>
      <c r="C2236" s="3">
        <v>45504</v>
      </c>
      <c r="D2236" s="6" t="s">
        <v>1798</v>
      </c>
      <c r="E2236" s="2" t="str">
        <f t="shared" si="277"/>
        <v>East</v>
      </c>
      <c r="F2236" s="4" t="s">
        <v>1474</v>
      </c>
      <c r="G2236" s="4" t="str">
        <f t="shared" si="279"/>
        <v>Clothing</v>
      </c>
      <c r="H2236" s="1">
        <v>715.71</v>
      </c>
      <c r="I2236" s="1">
        <v>39</v>
      </c>
      <c r="J2236" s="1">
        <v>42</v>
      </c>
      <c r="K2236" s="1">
        <v>1350.36</v>
      </c>
      <c r="M2236" t="b">
        <f t="shared" si="281"/>
        <v>1</v>
      </c>
      <c r="N2236" t="b">
        <f t="shared" si="282"/>
        <v>1</v>
      </c>
      <c r="O2236" t="b">
        <f t="shared" si="283"/>
        <v>1</v>
      </c>
      <c r="P2236" t="b">
        <f t="shared" si="284"/>
        <v>1</v>
      </c>
      <c r="R2236" t="str">
        <f t="shared" si="280"/>
        <v/>
      </c>
    </row>
    <row r="2237" spans="1:18" ht="14.25">
      <c r="A2237" s="1" t="s">
        <v>2185</v>
      </c>
      <c r="B2237" s="1" t="str">
        <f t="shared" si="278"/>
        <v>aaebffd4</v>
      </c>
      <c r="C2237" s="3">
        <v>45596</v>
      </c>
      <c r="D2237" s="6" t="s">
        <v>1798</v>
      </c>
      <c r="E2237" s="2" t="str">
        <f t="shared" si="277"/>
        <v>East</v>
      </c>
      <c r="F2237" s="4" t="s">
        <v>1474</v>
      </c>
      <c r="G2237" s="4" t="str">
        <f t="shared" si="279"/>
        <v>Clothing</v>
      </c>
      <c r="H2237" s="1">
        <v>3907.82</v>
      </c>
      <c r="I2237" s="1">
        <v>37</v>
      </c>
      <c r="J2237" s="1">
        <v>14</v>
      </c>
      <c r="K2237" s="1">
        <v>458.09</v>
      </c>
      <c r="M2237" t="b">
        <f t="shared" si="281"/>
        <v>1</v>
      </c>
      <c r="N2237" t="b">
        <f t="shared" si="282"/>
        <v>1</v>
      </c>
      <c r="O2237" t="b">
        <f t="shared" si="283"/>
        <v>1</v>
      </c>
      <c r="P2237" t="b">
        <f t="shared" si="284"/>
        <v>1</v>
      </c>
      <c r="R2237" t="str">
        <f t="shared" si="280"/>
        <v/>
      </c>
    </row>
    <row r="2238" spans="1:18" ht="14.25" hidden="1">
      <c r="A2238" s="1" t="s">
        <v>2186</v>
      </c>
      <c r="B2238" s="1" t="str">
        <f t="shared" si="278"/>
        <v>febca559</v>
      </c>
      <c r="C2238" s="3">
        <v>45004</v>
      </c>
      <c r="D2238" s="2" t="s">
        <v>3913</v>
      </c>
      <c r="E2238" s="2" t="str">
        <f t="shared" si="277"/>
        <v>South</v>
      </c>
      <c r="F2238" s="4" t="s">
        <v>3914</v>
      </c>
      <c r="G2238" s="4" t="str">
        <f t="shared" si="279"/>
        <v>Sports</v>
      </c>
      <c r="H2238" s="1">
        <v>1022.93</v>
      </c>
      <c r="I2238" s="1">
        <v>49</v>
      </c>
      <c r="J2238" s="1">
        <v>27</v>
      </c>
      <c r="K2238" s="1">
        <v>1466.92</v>
      </c>
      <c r="M2238" t="b">
        <f t="shared" si="281"/>
        <v>1</v>
      </c>
      <c r="N2238" t="b">
        <f t="shared" si="282"/>
        <v>1</v>
      </c>
      <c r="O2238" t="b">
        <f t="shared" si="283"/>
        <v>1</v>
      </c>
      <c r="P2238" t="b">
        <f t="shared" si="284"/>
        <v>1</v>
      </c>
      <c r="R2238" t="str">
        <f t="shared" si="280"/>
        <v/>
      </c>
    </row>
    <row r="2239" spans="1:18" ht="14.25" hidden="1">
      <c r="A2239" s="1" t="s">
        <v>2187</v>
      </c>
      <c r="B2239" s="1" t="str">
        <f t="shared" si="278"/>
        <v>a2045883</v>
      </c>
      <c r="C2239" s="3">
        <v>45404</v>
      </c>
      <c r="D2239" s="6" t="s">
        <v>1798</v>
      </c>
      <c r="E2239" s="2" t="str">
        <f t="shared" si="277"/>
        <v>East</v>
      </c>
      <c r="F2239" s="4" t="s">
        <v>1645</v>
      </c>
      <c r="G2239" s="4" t="str">
        <f t="shared" si="279"/>
        <v>Furniture</v>
      </c>
      <c r="H2239" s="1">
        <v>2603.17</v>
      </c>
      <c r="I2239" s="1">
        <v>2</v>
      </c>
      <c r="J2239" s="1">
        <v>23</v>
      </c>
      <c r="K2239" s="1">
        <v>1312.09</v>
      </c>
      <c r="M2239" t="b">
        <f t="shared" si="281"/>
        <v>1</v>
      </c>
      <c r="N2239" t="b">
        <f t="shared" si="282"/>
        <v>1</v>
      </c>
      <c r="O2239" t="b">
        <f t="shared" si="283"/>
        <v>1</v>
      </c>
      <c r="P2239" t="b">
        <f t="shared" si="284"/>
        <v>1</v>
      </c>
      <c r="R2239" t="str">
        <f t="shared" si="280"/>
        <v/>
      </c>
    </row>
    <row r="2240" spans="1:18" ht="14.25" hidden="1">
      <c r="A2240" s="1" t="s">
        <v>2188</v>
      </c>
      <c r="B2240" s="1" t="str">
        <f t="shared" si="278"/>
        <v>9c2f6304</v>
      </c>
      <c r="C2240" s="3">
        <v>45577</v>
      </c>
      <c r="D2240" s="6" t="s">
        <v>1798</v>
      </c>
      <c r="E2240" s="2" t="str">
        <f t="shared" si="277"/>
        <v>East</v>
      </c>
      <c r="F2240" s="4" t="s">
        <v>3914</v>
      </c>
      <c r="G2240" s="4" t="str">
        <f t="shared" si="279"/>
        <v>Sports</v>
      </c>
      <c r="H2240" s="1">
        <v>623.94000000000005</v>
      </c>
      <c r="I2240" s="1">
        <v>29</v>
      </c>
      <c r="J2240" s="1">
        <v>0</v>
      </c>
      <c r="K2240" s="1">
        <v>1954.01</v>
      </c>
      <c r="M2240" t="b">
        <f t="shared" si="281"/>
        <v>1</v>
      </c>
      <c r="N2240" t="b">
        <f t="shared" si="282"/>
        <v>1</v>
      </c>
      <c r="O2240" t="b">
        <f t="shared" si="283"/>
        <v>1</v>
      </c>
      <c r="P2240" t="b">
        <f t="shared" si="284"/>
        <v>1</v>
      </c>
      <c r="R2240" t="str">
        <f t="shared" si="280"/>
        <v/>
      </c>
    </row>
    <row r="2241" spans="1:18" ht="14.25">
      <c r="A2241" s="1" t="s">
        <v>2189</v>
      </c>
      <c r="B2241" s="1" t="str">
        <f t="shared" si="278"/>
        <v>f16bc66a</v>
      </c>
      <c r="C2241" s="3">
        <v>45130</v>
      </c>
      <c r="D2241" s="6" t="s">
        <v>1798</v>
      </c>
      <c r="E2241" s="2" t="str">
        <f t="shared" si="277"/>
        <v>East</v>
      </c>
      <c r="F2241" s="4" t="s">
        <v>1474</v>
      </c>
      <c r="G2241" s="4" t="str">
        <f t="shared" si="279"/>
        <v>Clothing</v>
      </c>
      <c r="H2241" s="1">
        <v>1511.61</v>
      </c>
      <c r="I2241" s="1">
        <v>28</v>
      </c>
      <c r="J2241" s="1">
        <v>42</v>
      </c>
      <c r="K2241" s="1">
        <v>149.25</v>
      </c>
      <c r="M2241" t="b">
        <f t="shared" si="281"/>
        <v>1</v>
      </c>
      <c r="N2241" t="b">
        <f t="shared" si="282"/>
        <v>1</v>
      </c>
      <c r="O2241" t="b">
        <f t="shared" si="283"/>
        <v>1</v>
      </c>
      <c r="P2241" t="b">
        <f t="shared" si="284"/>
        <v>1</v>
      </c>
      <c r="R2241" t="str">
        <f t="shared" si="280"/>
        <v/>
      </c>
    </row>
    <row r="2242" spans="1:18" ht="14.25" hidden="1">
      <c r="A2242" s="1" t="s">
        <v>2190</v>
      </c>
      <c r="B2242" s="1" t="str">
        <f t="shared" si="278"/>
        <v>75055dd7</v>
      </c>
      <c r="C2242" s="3">
        <v>45104</v>
      </c>
      <c r="D2242" s="2" t="s">
        <v>3911</v>
      </c>
      <c r="E2242" s="2" t="str">
        <f t="shared" ref="E2242:E2305" si="285">PROPER(TRIM(D2242))</f>
        <v>West</v>
      </c>
      <c r="F2242" s="4" t="s">
        <v>1222</v>
      </c>
      <c r="G2242" s="4" t="str">
        <f t="shared" si="279"/>
        <v>Electronics</v>
      </c>
      <c r="H2242" s="1">
        <v>1608.57</v>
      </c>
      <c r="I2242" s="1">
        <v>8</v>
      </c>
      <c r="J2242" s="1">
        <v>14</v>
      </c>
      <c r="K2242" s="1">
        <v>171.69</v>
      </c>
      <c r="M2242" t="b">
        <f t="shared" si="281"/>
        <v>1</v>
      </c>
      <c r="N2242" t="b">
        <f t="shared" si="282"/>
        <v>1</v>
      </c>
      <c r="O2242" t="b">
        <f t="shared" si="283"/>
        <v>1</v>
      </c>
      <c r="P2242" t="b">
        <f t="shared" si="284"/>
        <v>1</v>
      </c>
      <c r="R2242" t="str">
        <f t="shared" si="280"/>
        <v/>
      </c>
    </row>
    <row r="2243" spans="1:18" ht="14.25" hidden="1">
      <c r="A2243" s="1" t="s">
        <v>2191</v>
      </c>
      <c r="B2243" s="1" t="str">
        <f t="shared" ref="B2243:B2306" si="286">TRIM(A2243)</f>
        <v>4d1108d9</v>
      </c>
      <c r="C2243" s="3">
        <v>45307</v>
      </c>
      <c r="D2243" s="2" t="s">
        <v>3911</v>
      </c>
      <c r="E2243" s="2" t="str">
        <f t="shared" si="285"/>
        <v>West</v>
      </c>
      <c r="F2243" s="4" t="s">
        <v>88</v>
      </c>
      <c r="G2243" s="4" t="str">
        <f t="shared" ref="G2243:G2306" si="287">PROPER(TRIM(SUBSTITUTE(F2243,"$","s")))</f>
        <v>Groceries</v>
      </c>
      <c r="H2243" s="1">
        <v>3916.04</v>
      </c>
      <c r="I2243" s="1">
        <v>46</v>
      </c>
      <c r="J2243" s="1">
        <v>38</v>
      </c>
      <c r="K2243" s="1">
        <v>120.1</v>
      </c>
      <c r="M2243" t="b">
        <f t="shared" si="281"/>
        <v>1</v>
      </c>
      <c r="N2243" t="b">
        <f t="shared" si="282"/>
        <v>1</v>
      </c>
      <c r="O2243" t="b">
        <f t="shared" si="283"/>
        <v>1</v>
      </c>
      <c r="P2243" t="b">
        <f t="shared" si="284"/>
        <v>1</v>
      </c>
      <c r="R2243" t="str">
        <f t="shared" ref="R2243:R2306" si="288">SUBSTITUTE(SUBSTITUTE(Q2243,"@",""),"#","")</f>
        <v/>
      </c>
    </row>
    <row r="2244" spans="1:18" ht="14.25" hidden="1">
      <c r="A2244" s="1" t="s">
        <v>2192</v>
      </c>
      <c r="B2244" s="1" t="str">
        <f t="shared" si="286"/>
        <v>841c661f</v>
      </c>
      <c r="C2244" s="3">
        <v>45475</v>
      </c>
      <c r="D2244" s="2" t="s">
        <v>3911</v>
      </c>
      <c r="E2244" s="2" t="str">
        <f t="shared" si="285"/>
        <v>West</v>
      </c>
      <c r="F2244" s="4" t="s">
        <v>1645</v>
      </c>
      <c r="G2244" s="4" t="str">
        <f t="shared" si="287"/>
        <v>Furniture</v>
      </c>
      <c r="H2244" s="1">
        <v>3286.99</v>
      </c>
      <c r="I2244" s="1">
        <v>5</v>
      </c>
      <c r="J2244" s="1">
        <v>38</v>
      </c>
      <c r="K2244" s="1">
        <v>603.21</v>
      </c>
      <c r="M2244" t="b">
        <f t="shared" si="281"/>
        <v>1</v>
      </c>
      <c r="N2244" t="b">
        <f t="shared" si="282"/>
        <v>1</v>
      </c>
      <c r="O2244" t="b">
        <f t="shared" si="283"/>
        <v>1</v>
      </c>
      <c r="P2244" t="b">
        <f t="shared" si="284"/>
        <v>1</v>
      </c>
      <c r="R2244" t="str">
        <f t="shared" si="288"/>
        <v/>
      </c>
    </row>
    <row r="2245" spans="1:18" ht="14.25">
      <c r="A2245" s="1" t="s">
        <v>2193</v>
      </c>
      <c r="B2245" s="1" t="str">
        <f t="shared" si="286"/>
        <v>d6eb7908</v>
      </c>
      <c r="C2245" s="3">
        <v>45010</v>
      </c>
      <c r="D2245" s="6" t="s">
        <v>1798</v>
      </c>
      <c r="E2245" s="2" t="str">
        <f t="shared" si="285"/>
        <v>East</v>
      </c>
      <c r="F2245" s="4" t="s">
        <v>1474</v>
      </c>
      <c r="G2245" s="4" t="str">
        <f t="shared" si="287"/>
        <v>Clothing</v>
      </c>
      <c r="H2245" s="1">
        <v>3457.33</v>
      </c>
      <c r="I2245" s="1">
        <v>29</v>
      </c>
      <c r="J2245" s="1">
        <v>44</v>
      </c>
      <c r="K2245" s="1">
        <v>1503.32</v>
      </c>
      <c r="M2245" t="b">
        <f t="shared" si="281"/>
        <v>1</v>
      </c>
      <c r="N2245" t="b">
        <f t="shared" si="282"/>
        <v>1</v>
      </c>
      <c r="O2245" t="b">
        <f t="shared" si="283"/>
        <v>1</v>
      </c>
      <c r="P2245" t="b">
        <f t="shared" si="284"/>
        <v>1</v>
      </c>
      <c r="R2245" t="str">
        <f t="shared" si="288"/>
        <v/>
      </c>
    </row>
    <row r="2246" spans="1:18" ht="14.25" hidden="1">
      <c r="A2246" s="1" t="s">
        <v>2194</v>
      </c>
      <c r="B2246" s="1" t="str">
        <f t="shared" si="286"/>
        <v>5a277425</v>
      </c>
      <c r="C2246" s="3">
        <v>45024</v>
      </c>
      <c r="D2246" s="2" t="s">
        <v>3913</v>
      </c>
      <c r="E2246" s="2" t="str">
        <f t="shared" si="285"/>
        <v>South</v>
      </c>
      <c r="F2246" s="4" t="s">
        <v>1645</v>
      </c>
      <c r="G2246" s="4" t="str">
        <f t="shared" si="287"/>
        <v>Furniture</v>
      </c>
      <c r="H2246" s="1">
        <v>3726.57</v>
      </c>
      <c r="I2246" s="1">
        <v>23</v>
      </c>
      <c r="J2246" s="1">
        <v>49</v>
      </c>
      <c r="K2246" s="1">
        <v>1947.39</v>
      </c>
      <c r="M2246" t="b">
        <f t="shared" ref="M2246:M2309" si="289">AND(ISNUMBER(H2246),H2246&lt;&gt;"")</f>
        <v>1</v>
      </c>
      <c r="N2246" t="b">
        <f t="shared" ref="N2246:N2309" si="290">AND(ISNUMBER(I2246),I2246&lt;&gt;"")</f>
        <v>1</v>
      </c>
      <c r="O2246" t="b">
        <f t="shared" ref="O2246:O2309" si="291">AND(ISNUMBER(J2246),J2246&lt;&gt;"")</f>
        <v>1</v>
      </c>
      <c r="P2246" t="b">
        <f t="shared" ref="P2246:P2309" si="292">AND(ISNUMBER(K2246),K2246&lt;&gt;"")</f>
        <v>1</v>
      </c>
      <c r="R2246" t="str">
        <f t="shared" si="288"/>
        <v/>
      </c>
    </row>
    <row r="2247" spans="1:18" ht="14.25" hidden="1">
      <c r="A2247" s="1" t="s">
        <v>2195</v>
      </c>
      <c r="B2247" s="1" t="str">
        <f t="shared" si="286"/>
        <v>abe15762</v>
      </c>
      <c r="C2247" s="3">
        <v>45524</v>
      </c>
      <c r="D2247" s="2" t="s">
        <v>3910</v>
      </c>
      <c r="E2247" s="2" t="str">
        <f t="shared" si="285"/>
        <v>North</v>
      </c>
      <c r="F2247" s="4" t="s">
        <v>3914</v>
      </c>
      <c r="G2247" s="4" t="str">
        <f t="shared" si="287"/>
        <v>Sports</v>
      </c>
      <c r="H2247" s="1">
        <v>759.91</v>
      </c>
      <c r="I2247" s="1">
        <v>36</v>
      </c>
      <c r="J2247" s="1">
        <v>15</v>
      </c>
      <c r="K2247" s="1">
        <v>438.13</v>
      </c>
      <c r="M2247" t="b">
        <f t="shared" si="289"/>
        <v>1</v>
      </c>
      <c r="N2247" t="b">
        <f t="shared" si="290"/>
        <v>1</v>
      </c>
      <c r="O2247" t="b">
        <f t="shared" si="291"/>
        <v>1</v>
      </c>
      <c r="P2247" t="b">
        <f t="shared" si="292"/>
        <v>1</v>
      </c>
      <c r="R2247" t="str">
        <f t="shared" si="288"/>
        <v/>
      </c>
    </row>
    <row r="2248" spans="1:18" ht="14.25">
      <c r="A2248" s="1" t="s">
        <v>2196</v>
      </c>
      <c r="B2248" s="1" t="str">
        <f t="shared" si="286"/>
        <v>c96b633d</v>
      </c>
      <c r="C2248" s="3">
        <v>45300</v>
      </c>
      <c r="D2248" s="2" t="s">
        <v>3910</v>
      </c>
      <c r="E2248" s="2" t="str">
        <f t="shared" si="285"/>
        <v>North</v>
      </c>
      <c r="F2248" s="4" t="s">
        <v>1474</v>
      </c>
      <c r="G2248" s="4" t="str">
        <f t="shared" si="287"/>
        <v>Clothing</v>
      </c>
      <c r="H2248" s="1">
        <v>105.98</v>
      </c>
      <c r="I2248" s="1">
        <v>37</v>
      </c>
      <c r="J2248" s="1">
        <v>0</v>
      </c>
      <c r="K2248" s="1">
        <v>11.6</v>
      </c>
      <c r="M2248" t="b">
        <f t="shared" si="289"/>
        <v>1</v>
      </c>
      <c r="N2248" t="b">
        <f t="shared" si="290"/>
        <v>1</v>
      </c>
      <c r="O2248" t="b">
        <f t="shared" si="291"/>
        <v>1</v>
      </c>
      <c r="P2248" t="b">
        <f t="shared" si="292"/>
        <v>1</v>
      </c>
      <c r="R2248" t="str">
        <f t="shared" si="288"/>
        <v/>
      </c>
    </row>
    <row r="2249" spans="1:18" ht="14.25">
      <c r="A2249" s="1" t="s">
        <v>2197</v>
      </c>
      <c r="B2249" s="1" t="str">
        <f t="shared" si="286"/>
        <v>9b8e13b3</v>
      </c>
      <c r="C2249" s="3">
        <v>45445</v>
      </c>
      <c r="D2249" s="2" t="s">
        <v>3910</v>
      </c>
      <c r="E2249" s="2" t="str">
        <f t="shared" si="285"/>
        <v>North</v>
      </c>
      <c r="F2249" s="4" t="s">
        <v>1474</v>
      </c>
      <c r="G2249" s="4" t="str">
        <f t="shared" si="287"/>
        <v>Clothing</v>
      </c>
      <c r="H2249" s="1">
        <v>3667.37</v>
      </c>
      <c r="I2249" s="1">
        <v>8</v>
      </c>
      <c r="J2249" s="1">
        <v>49</v>
      </c>
      <c r="K2249" s="1">
        <v>1749.27</v>
      </c>
      <c r="M2249" t="b">
        <f t="shared" si="289"/>
        <v>1</v>
      </c>
      <c r="N2249" t="b">
        <f t="shared" si="290"/>
        <v>1</v>
      </c>
      <c r="O2249" t="b">
        <f t="shared" si="291"/>
        <v>1</v>
      </c>
      <c r="P2249" t="b">
        <f t="shared" si="292"/>
        <v>1</v>
      </c>
      <c r="R2249" t="str">
        <f t="shared" si="288"/>
        <v/>
      </c>
    </row>
    <row r="2250" spans="1:18" ht="14.25" hidden="1">
      <c r="A2250" s="1" t="s">
        <v>2198</v>
      </c>
      <c r="B2250" s="1" t="str">
        <f t="shared" si="286"/>
        <v>811a0677</v>
      </c>
      <c r="C2250" s="3">
        <v>45533</v>
      </c>
      <c r="D2250" s="2" t="s">
        <v>3910</v>
      </c>
      <c r="E2250" s="2" t="str">
        <f t="shared" si="285"/>
        <v>North</v>
      </c>
      <c r="F2250" s="4" t="s">
        <v>88</v>
      </c>
      <c r="G2250" s="4" t="str">
        <f t="shared" si="287"/>
        <v>Groceries</v>
      </c>
      <c r="H2250" s="1">
        <v>1850.96</v>
      </c>
      <c r="I2250" s="1">
        <v>12</v>
      </c>
      <c r="J2250" s="1">
        <v>7</v>
      </c>
      <c r="K2250" s="1">
        <v>685.96</v>
      </c>
      <c r="M2250" t="b">
        <f t="shared" si="289"/>
        <v>1</v>
      </c>
      <c r="N2250" t="b">
        <f t="shared" si="290"/>
        <v>1</v>
      </c>
      <c r="O2250" t="b">
        <f t="shared" si="291"/>
        <v>1</v>
      </c>
      <c r="P2250" t="b">
        <f t="shared" si="292"/>
        <v>1</v>
      </c>
      <c r="R2250" t="str">
        <f t="shared" si="288"/>
        <v/>
      </c>
    </row>
    <row r="2251" spans="1:18" ht="14.25" hidden="1">
      <c r="A2251" s="1" t="s">
        <v>2199</v>
      </c>
      <c r="B2251" s="1" t="str">
        <f t="shared" si="286"/>
        <v>9148f38d</v>
      </c>
      <c r="C2251" s="3">
        <v>45561</v>
      </c>
      <c r="D2251" s="2" t="s">
        <v>3910</v>
      </c>
      <c r="E2251" s="2" t="str">
        <f t="shared" si="285"/>
        <v>North</v>
      </c>
      <c r="F2251" s="4" t="s">
        <v>3914</v>
      </c>
      <c r="G2251" s="4" t="str">
        <f t="shared" si="287"/>
        <v>Sports</v>
      </c>
      <c r="H2251" s="1">
        <v>3481.37</v>
      </c>
      <c r="I2251" s="1">
        <v>7</v>
      </c>
      <c r="J2251" s="1">
        <v>25</v>
      </c>
      <c r="K2251" s="1">
        <v>1165.0999999999999</v>
      </c>
      <c r="M2251" t="b">
        <f t="shared" si="289"/>
        <v>1</v>
      </c>
      <c r="N2251" t="b">
        <f t="shared" si="290"/>
        <v>1</v>
      </c>
      <c r="O2251" t="b">
        <f t="shared" si="291"/>
        <v>1</v>
      </c>
      <c r="P2251" t="b">
        <f t="shared" si="292"/>
        <v>1</v>
      </c>
      <c r="R2251" t="str">
        <f t="shared" si="288"/>
        <v/>
      </c>
    </row>
    <row r="2252" spans="1:18" ht="14.25" hidden="1">
      <c r="A2252" s="1" t="s">
        <v>2200</v>
      </c>
      <c r="B2252" s="1" t="str">
        <f t="shared" si="286"/>
        <v>11cb5971</v>
      </c>
      <c r="C2252" s="3">
        <v>45015</v>
      </c>
      <c r="D2252" s="2" t="s">
        <v>3910</v>
      </c>
      <c r="E2252" s="2" t="str">
        <f t="shared" si="285"/>
        <v>North</v>
      </c>
      <c r="F2252" s="4" t="s">
        <v>1222</v>
      </c>
      <c r="G2252" s="4" t="str">
        <f t="shared" si="287"/>
        <v>Electronics</v>
      </c>
      <c r="H2252" s="1">
        <v>3679.16</v>
      </c>
      <c r="I2252" s="1">
        <v>36</v>
      </c>
      <c r="J2252" s="1">
        <v>23</v>
      </c>
      <c r="K2252" s="1">
        <v>317.02999999999997</v>
      </c>
      <c r="M2252" t="b">
        <f t="shared" si="289"/>
        <v>1</v>
      </c>
      <c r="N2252" t="b">
        <f t="shared" si="290"/>
        <v>1</v>
      </c>
      <c r="O2252" t="b">
        <f t="shared" si="291"/>
        <v>1</v>
      </c>
      <c r="P2252" t="b">
        <f t="shared" si="292"/>
        <v>1</v>
      </c>
      <c r="R2252" t="str">
        <f t="shared" si="288"/>
        <v/>
      </c>
    </row>
    <row r="2253" spans="1:18" ht="14.25" hidden="1">
      <c r="A2253" s="1" t="s">
        <v>2201</v>
      </c>
      <c r="B2253" s="1" t="str">
        <f t="shared" si="286"/>
        <v>883e8300</v>
      </c>
      <c r="C2253" s="3">
        <v>45311</v>
      </c>
      <c r="D2253" s="2" t="s">
        <v>3913</v>
      </c>
      <c r="E2253" s="2" t="str">
        <f t="shared" si="285"/>
        <v>South</v>
      </c>
      <c r="F2253" s="4" t="s">
        <v>3914</v>
      </c>
      <c r="G2253" s="4" t="str">
        <f t="shared" si="287"/>
        <v>Sports</v>
      </c>
      <c r="H2253" s="1">
        <v>784.48</v>
      </c>
      <c r="I2253" s="1">
        <v>6</v>
      </c>
      <c r="J2253" s="1">
        <v>23</v>
      </c>
      <c r="K2253" s="1">
        <v>192.92</v>
      </c>
      <c r="M2253" t="b">
        <f t="shared" si="289"/>
        <v>1</v>
      </c>
      <c r="N2253" t="b">
        <f t="shared" si="290"/>
        <v>1</v>
      </c>
      <c r="O2253" t="b">
        <f t="shared" si="291"/>
        <v>1</v>
      </c>
      <c r="P2253" t="b">
        <f t="shared" si="292"/>
        <v>1</v>
      </c>
      <c r="R2253" t="str">
        <f t="shared" si="288"/>
        <v/>
      </c>
    </row>
    <row r="2254" spans="1:18" ht="14.25" hidden="1">
      <c r="A2254" s="1" t="s">
        <v>2202</v>
      </c>
      <c r="B2254" s="1" t="str">
        <f t="shared" si="286"/>
        <v>4c9fa33d</v>
      </c>
      <c r="C2254" s="3">
        <v>45296</v>
      </c>
      <c r="D2254" s="2" t="s">
        <v>3910</v>
      </c>
      <c r="E2254" s="2" t="str">
        <f t="shared" si="285"/>
        <v>North</v>
      </c>
      <c r="F2254" s="4" t="s">
        <v>88</v>
      </c>
      <c r="G2254" s="4" t="str">
        <f t="shared" si="287"/>
        <v>Groceries</v>
      </c>
      <c r="H2254" s="1">
        <v>757.3</v>
      </c>
      <c r="I2254" s="1">
        <v>18</v>
      </c>
      <c r="J2254" s="1">
        <v>32</v>
      </c>
      <c r="K2254" s="1">
        <v>1718.75</v>
      </c>
      <c r="M2254" t="b">
        <f t="shared" si="289"/>
        <v>1</v>
      </c>
      <c r="N2254" t="b">
        <f t="shared" si="290"/>
        <v>1</v>
      </c>
      <c r="O2254" t="b">
        <f t="shared" si="291"/>
        <v>1</v>
      </c>
      <c r="P2254" t="b">
        <f t="shared" si="292"/>
        <v>1</v>
      </c>
      <c r="R2254" t="str">
        <f t="shared" si="288"/>
        <v/>
      </c>
    </row>
    <row r="2255" spans="1:18" ht="14.25" hidden="1">
      <c r="A2255" s="1" t="s">
        <v>2203</v>
      </c>
      <c r="B2255" s="1" t="str">
        <f t="shared" si="286"/>
        <v>0bfa3034</v>
      </c>
      <c r="C2255" s="3">
        <v>45254</v>
      </c>
      <c r="D2255" s="6" t="s">
        <v>1798</v>
      </c>
      <c r="E2255" s="2" t="str">
        <f t="shared" si="285"/>
        <v>East</v>
      </c>
      <c r="F2255" s="4" t="s">
        <v>1645</v>
      </c>
      <c r="G2255" s="4" t="str">
        <f t="shared" si="287"/>
        <v>Furniture</v>
      </c>
      <c r="H2255" s="1">
        <v>4852.17</v>
      </c>
      <c r="I2255" s="1">
        <v>23</v>
      </c>
      <c r="J2255" s="1">
        <v>1</v>
      </c>
      <c r="K2255" s="1">
        <v>1315.46</v>
      </c>
      <c r="M2255" t="b">
        <f t="shared" si="289"/>
        <v>1</v>
      </c>
      <c r="N2255" t="b">
        <f t="shared" si="290"/>
        <v>1</v>
      </c>
      <c r="O2255" t="b">
        <f t="shared" si="291"/>
        <v>1</v>
      </c>
      <c r="P2255" t="b">
        <f t="shared" si="292"/>
        <v>1</v>
      </c>
      <c r="R2255" t="str">
        <f t="shared" si="288"/>
        <v/>
      </c>
    </row>
    <row r="2256" spans="1:18" ht="14.25" hidden="1">
      <c r="A2256" s="1" t="s">
        <v>2204</v>
      </c>
      <c r="B2256" s="1" t="str">
        <f t="shared" si="286"/>
        <v>6e4a0892</v>
      </c>
      <c r="C2256" s="3">
        <v>45032</v>
      </c>
      <c r="D2256" s="2" t="s">
        <v>3913</v>
      </c>
      <c r="E2256" s="2" t="str">
        <f t="shared" si="285"/>
        <v>South</v>
      </c>
      <c r="F2256" s="4" t="s">
        <v>88</v>
      </c>
      <c r="G2256" s="4" t="str">
        <f t="shared" si="287"/>
        <v>Groceries</v>
      </c>
      <c r="H2256" s="1">
        <v>529.82000000000005</v>
      </c>
      <c r="I2256" s="1">
        <v>17</v>
      </c>
      <c r="J2256" s="1">
        <v>31</v>
      </c>
      <c r="K2256" s="1">
        <v>1013.64</v>
      </c>
      <c r="M2256" t="b">
        <f t="shared" si="289"/>
        <v>1</v>
      </c>
      <c r="N2256" t="b">
        <f t="shared" si="290"/>
        <v>1</v>
      </c>
      <c r="O2256" t="b">
        <f t="shared" si="291"/>
        <v>1</v>
      </c>
      <c r="P2256" t="b">
        <f t="shared" si="292"/>
        <v>1</v>
      </c>
      <c r="R2256" t="str">
        <f t="shared" si="288"/>
        <v/>
      </c>
    </row>
    <row r="2257" spans="1:18" ht="14.25" hidden="1">
      <c r="A2257" s="1" t="s">
        <v>2205</v>
      </c>
      <c r="B2257" s="1" t="str">
        <f t="shared" si="286"/>
        <v>feb558e1</v>
      </c>
      <c r="C2257" s="3">
        <v>45050</v>
      </c>
      <c r="D2257" s="2" t="s">
        <v>3910</v>
      </c>
      <c r="E2257" s="2" t="str">
        <f t="shared" si="285"/>
        <v>North</v>
      </c>
      <c r="F2257" s="4" t="s">
        <v>1222</v>
      </c>
      <c r="G2257" s="4" t="str">
        <f t="shared" si="287"/>
        <v>Electronics</v>
      </c>
      <c r="H2257" s="1">
        <v>3450.67</v>
      </c>
      <c r="I2257" s="1">
        <v>6</v>
      </c>
      <c r="J2257" s="1">
        <v>31</v>
      </c>
      <c r="K2257" s="1">
        <v>961.9</v>
      </c>
      <c r="M2257" t="b">
        <f t="shared" si="289"/>
        <v>1</v>
      </c>
      <c r="N2257" t="b">
        <f t="shared" si="290"/>
        <v>1</v>
      </c>
      <c r="O2257" t="b">
        <f t="shared" si="291"/>
        <v>1</v>
      </c>
      <c r="P2257" t="b">
        <f t="shared" si="292"/>
        <v>1</v>
      </c>
      <c r="R2257" t="str">
        <f t="shared" si="288"/>
        <v/>
      </c>
    </row>
    <row r="2258" spans="1:18" ht="14.25" hidden="1">
      <c r="A2258" s="1" t="s">
        <v>2206</v>
      </c>
      <c r="B2258" s="1" t="str">
        <f t="shared" si="286"/>
        <v>966a535a</v>
      </c>
      <c r="C2258" s="3">
        <v>45317</v>
      </c>
      <c r="D2258" s="6" t="s">
        <v>1798</v>
      </c>
      <c r="E2258" s="2" t="str">
        <f t="shared" si="285"/>
        <v>East</v>
      </c>
      <c r="F2258" s="4" t="s">
        <v>1645</v>
      </c>
      <c r="G2258" s="4" t="str">
        <f t="shared" si="287"/>
        <v>Furniture</v>
      </c>
      <c r="H2258" s="1">
        <v>4504.88</v>
      </c>
      <c r="I2258" s="1">
        <v>38</v>
      </c>
      <c r="J2258" s="1">
        <v>35</v>
      </c>
      <c r="K2258" s="1">
        <v>1971.14</v>
      </c>
      <c r="M2258" t="b">
        <f t="shared" si="289"/>
        <v>1</v>
      </c>
      <c r="N2258" t="b">
        <f t="shared" si="290"/>
        <v>1</v>
      </c>
      <c r="O2258" t="b">
        <f t="shared" si="291"/>
        <v>1</v>
      </c>
      <c r="P2258" t="b">
        <f t="shared" si="292"/>
        <v>1</v>
      </c>
      <c r="R2258" t="str">
        <f t="shared" si="288"/>
        <v/>
      </c>
    </row>
    <row r="2259" spans="1:18" ht="14.25" hidden="1">
      <c r="A2259" s="1" t="s">
        <v>2207</v>
      </c>
      <c r="B2259" s="1" t="str">
        <f t="shared" si="286"/>
        <v>6dd98e13</v>
      </c>
      <c r="C2259" s="3">
        <v>45176</v>
      </c>
      <c r="D2259" s="2" t="s">
        <v>3911</v>
      </c>
      <c r="E2259" s="2" t="str">
        <f t="shared" si="285"/>
        <v>West</v>
      </c>
      <c r="F2259" s="4" t="s">
        <v>1645</v>
      </c>
      <c r="G2259" s="4" t="str">
        <f t="shared" si="287"/>
        <v>Furniture</v>
      </c>
      <c r="H2259" s="1">
        <v>1965.8</v>
      </c>
      <c r="I2259" s="1">
        <v>12</v>
      </c>
      <c r="J2259" s="1">
        <v>6</v>
      </c>
      <c r="K2259" s="1">
        <v>857.8</v>
      </c>
      <c r="M2259" t="b">
        <f t="shared" si="289"/>
        <v>1</v>
      </c>
      <c r="N2259" t="b">
        <f t="shared" si="290"/>
        <v>1</v>
      </c>
      <c r="O2259" t="b">
        <f t="shared" si="291"/>
        <v>1</v>
      </c>
      <c r="P2259" t="b">
        <f t="shared" si="292"/>
        <v>1</v>
      </c>
      <c r="R2259" t="str">
        <f t="shared" si="288"/>
        <v/>
      </c>
    </row>
    <row r="2260" spans="1:18" ht="14.25" hidden="1">
      <c r="A2260" s="1" t="s">
        <v>2208</v>
      </c>
      <c r="B2260" s="1" t="str">
        <f t="shared" si="286"/>
        <v>a6e31529</v>
      </c>
      <c r="C2260" s="3">
        <v>44999</v>
      </c>
      <c r="D2260" s="2" t="s">
        <v>3913</v>
      </c>
      <c r="E2260" s="2" t="str">
        <f t="shared" si="285"/>
        <v>South</v>
      </c>
      <c r="F2260" s="4" t="s">
        <v>1222</v>
      </c>
      <c r="G2260" s="4" t="str">
        <f t="shared" si="287"/>
        <v>Electronics</v>
      </c>
      <c r="H2260" s="1">
        <v>3098.32</v>
      </c>
      <c r="I2260" s="1">
        <v>38</v>
      </c>
      <c r="J2260" s="1">
        <v>47</v>
      </c>
      <c r="K2260" s="1">
        <v>82.86</v>
      </c>
      <c r="M2260" t="b">
        <f t="shared" si="289"/>
        <v>1</v>
      </c>
      <c r="N2260" t="b">
        <f t="shared" si="290"/>
        <v>1</v>
      </c>
      <c r="O2260" t="b">
        <f t="shared" si="291"/>
        <v>1</v>
      </c>
      <c r="P2260" t="b">
        <f t="shared" si="292"/>
        <v>1</v>
      </c>
      <c r="R2260" t="str">
        <f t="shared" si="288"/>
        <v/>
      </c>
    </row>
    <row r="2261" spans="1:18" ht="14.25">
      <c r="A2261" s="1">
        <v>80058557</v>
      </c>
      <c r="B2261" s="1" t="str">
        <f t="shared" si="286"/>
        <v>80058557</v>
      </c>
      <c r="C2261" s="3">
        <v>45284</v>
      </c>
      <c r="D2261" s="6" t="s">
        <v>1798</v>
      </c>
      <c r="E2261" s="2" t="str">
        <f t="shared" si="285"/>
        <v>East</v>
      </c>
      <c r="F2261" s="4" t="s">
        <v>1474</v>
      </c>
      <c r="G2261" s="4" t="str">
        <f t="shared" si="287"/>
        <v>Clothing</v>
      </c>
      <c r="H2261" s="1">
        <v>3456.57</v>
      </c>
      <c r="I2261" s="1">
        <v>10</v>
      </c>
      <c r="J2261" s="1">
        <v>12</v>
      </c>
      <c r="K2261" s="1">
        <v>452.79</v>
      </c>
      <c r="M2261" t="b">
        <f t="shared" si="289"/>
        <v>1</v>
      </c>
      <c r="N2261" t="b">
        <f t="shared" si="290"/>
        <v>1</v>
      </c>
      <c r="O2261" t="b">
        <f t="shared" si="291"/>
        <v>1</v>
      </c>
      <c r="P2261" t="b">
        <f t="shared" si="292"/>
        <v>1</v>
      </c>
      <c r="R2261" t="str">
        <f t="shared" si="288"/>
        <v/>
      </c>
    </row>
    <row r="2262" spans="1:18" ht="14.25">
      <c r="A2262" s="1" t="s">
        <v>2209</v>
      </c>
      <c r="B2262" s="1" t="str">
        <f t="shared" si="286"/>
        <v>fa1be594</v>
      </c>
      <c r="C2262" s="3">
        <v>45275</v>
      </c>
      <c r="D2262" s="2" t="s">
        <v>3911</v>
      </c>
      <c r="E2262" s="2" t="str">
        <f t="shared" si="285"/>
        <v>West</v>
      </c>
      <c r="F2262" s="4" t="s">
        <v>1474</v>
      </c>
      <c r="G2262" s="4" t="str">
        <f t="shared" si="287"/>
        <v>Clothing</v>
      </c>
      <c r="H2262" s="1">
        <v>4644.04</v>
      </c>
      <c r="I2262" s="1">
        <v>37</v>
      </c>
      <c r="J2262" s="1">
        <v>38</v>
      </c>
      <c r="K2262" s="1">
        <v>1138.32</v>
      </c>
      <c r="M2262" t="b">
        <f t="shared" si="289"/>
        <v>1</v>
      </c>
      <c r="N2262" t="b">
        <f t="shared" si="290"/>
        <v>1</v>
      </c>
      <c r="O2262" t="b">
        <f t="shared" si="291"/>
        <v>1</v>
      </c>
      <c r="P2262" t="b">
        <f t="shared" si="292"/>
        <v>1</v>
      </c>
      <c r="R2262" t="str">
        <f t="shared" si="288"/>
        <v/>
      </c>
    </row>
    <row r="2263" spans="1:18" ht="14.25">
      <c r="A2263" s="1" t="s">
        <v>2210</v>
      </c>
      <c r="B2263" s="1" t="str">
        <f t="shared" si="286"/>
        <v>5684cac7</v>
      </c>
      <c r="C2263" s="3">
        <v>45413</v>
      </c>
      <c r="D2263" s="2" t="s">
        <v>3913</v>
      </c>
      <c r="E2263" s="2" t="str">
        <f t="shared" si="285"/>
        <v>South</v>
      </c>
      <c r="F2263" s="4" t="s">
        <v>1474</v>
      </c>
      <c r="G2263" s="4" t="str">
        <f t="shared" si="287"/>
        <v>Clothing</v>
      </c>
      <c r="H2263" s="1">
        <v>2117.15</v>
      </c>
      <c r="I2263" s="1">
        <v>40</v>
      </c>
      <c r="J2263" s="1">
        <v>46</v>
      </c>
      <c r="K2263" s="1">
        <v>1502.64</v>
      </c>
      <c r="M2263" t="b">
        <f t="shared" si="289"/>
        <v>1</v>
      </c>
      <c r="N2263" t="b">
        <f t="shared" si="290"/>
        <v>1</v>
      </c>
      <c r="O2263" t="b">
        <f t="shared" si="291"/>
        <v>1</v>
      </c>
      <c r="P2263" t="b">
        <f t="shared" si="292"/>
        <v>1</v>
      </c>
      <c r="R2263" t="str">
        <f t="shared" si="288"/>
        <v/>
      </c>
    </row>
    <row r="2264" spans="1:18" ht="14.25">
      <c r="A2264" s="1" t="s">
        <v>2211</v>
      </c>
      <c r="B2264" s="1" t="str">
        <f t="shared" si="286"/>
        <v>ebeedeea</v>
      </c>
      <c r="C2264" s="3">
        <v>45200</v>
      </c>
      <c r="D2264" s="2" t="s">
        <v>3910</v>
      </c>
      <c r="E2264" s="2" t="str">
        <f t="shared" si="285"/>
        <v>North</v>
      </c>
      <c r="F2264" s="4" t="s">
        <v>1474</v>
      </c>
      <c r="G2264" s="4" t="str">
        <f t="shared" si="287"/>
        <v>Clothing</v>
      </c>
      <c r="H2264" s="1">
        <v>4641.96</v>
      </c>
      <c r="I2264" s="1">
        <v>4</v>
      </c>
      <c r="J2264" s="1">
        <v>50</v>
      </c>
      <c r="K2264" s="1">
        <v>807.52</v>
      </c>
      <c r="M2264" t="b">
        <f t="shared" si="289"/>
        <v>1</v>
      </c>
      <c r="N2264" t="b">
        <f t="shared" si="290"/>
        <v>1</v>
      </c>
      <c r="O2264" t="b">
        <f t="shared" si="291"/>
        <v>1</v>
      </c>
      <c r="P2264" t="b">
        <f t="shared" si="292"/>
        <v>1</v>
      </c>
      <c r="R2264" t="str">
        <f t="shared" si="288"/>
        <v/>
      </c>
    </row>
    <row r="2265" spans="1:18" ht="14.25" hidden="1">
      <c r="A2265" s="1" t="s">
        <v>2212</v>
      </c>
      <c r="B2265" s="1" t="str">
        <f t="shared" si="286"/>
        <v>0871ebfb</v>
      </c>
      <c r="C2265" s="3">
        <v>45260</v>
      </c>
      <c r="D2265" s="6" t="s">
        <v>1798</v>
      </c>
      <c r="E2265" s="2" t="str">
        <f t="shared" si="285"/>
        <v>East</v>
      </c>
      <c r="F2265" s="4" t="s">
        <v>1222</v>
      </c>
      <c r="G2265" s="4" t="str">
        <f t="shared" si="287"/>
        <v>Electronics</v>
      </c>
      <c r="H2265" s="1">
        <v>4102.05</v>
      </c>
      <c r="I2265" s="1">
        <v>24</v>
      </c>
      <c r="J2265" s="1">
        <v>2</v>
      </c>
      <c r="K2265" s="1">
        <v>1807.52</v>
      </c>
      <c r="M2265" t="b">
        <f t="shared" si="289"/>
        <v>1</v>
      </c>
      <c r="N2265" t="b">
        <f t="shared" si="290"/>
        <v>1</v>
      </c>
      <c r="O2265" t="b">
        <f t="shared" si="291"/>
        <v>1</v>
      </c>
      <c r="P2265" t="b">
        <f t="shared" si="292"/>
        <v>1</v>
      </c>
      <c r="R2265" t="str">
        <f t="shared" si="288"/>
        <v/>
      </c>
    </row>
    <row r="2266" spans="1:18" ht="14.25" hidden="1">
      <c r="A2266" s="1" t="s">
        <v>2213</v>
      </c>
      <c r="B2266" s="1" t="str">
        <f t="shared" si="286"/>
        <v>8cb9f327</v>
      </c>
      <c r="C2266" s="3">
        <v>44953</v>
      </c>
      <c r="D2266" s="2" t="s">
        <v>3913</v>
      </c>
      <c r="E2266" s="2" t="str">
        <f t="shared" si="285"/>
        <v>South</v>
      </c>
      <c r="F2266" s="4" t="s">
        <v>1645</v>
      </c>
      <c r="G2266" s="4" t="str">
        <f t="shared" si="287"/>
        <v>Furniture</v>
      </c>
      <c r="H2266" s="1">
        <v>1046.32</v>
      </c>
      <c r="I2266" s="1">
        <v>29</v>
      </c>
      <c r="J2266" s="1">
        <v>37</v>
      </c>
      <c r="K2266" s="1">
        <v>808.64</v>
      </c>
      <c r="M2266" t="b">
        <f t="shared" si="289"/>
        <v>1</v>
      </c>
      <c r="N2266" t="b">
        <f t="shared" si="290"/>
        <v>1</v>
      </c>
      <c r="O2266" t="b">
        <f t="shared" si="291"/>
        <v>1</v>
      </c>
      <c r="P2266" t="b">
        <f t="shared" si="292"/>
        <v>1</v>
      </c>
      <c r="R2266" t="str">
        <f t="shared" si="288"/>
        <v/>
      </c>
    </row>
    <row r="2267" spans="1:18" ht="14.25" hidden="1">
      <c r="A2267" s="1" t="s">
        <v>2214</v>
      </c>
      <c r="B2267" s="1" t="str">
        <f t="shared" si="286"/>
        <v>f6b90380</v>
      </c>
      <c r="C2267" s="3">
        <v>44888</v>
      </c>
      <c r="D2267" s="2" t="s">
        <v>3913</v>
      </c>
      <c r="E2267" s="2" t="str">
        <f t="shared" si="285"/>
        <v>South</v>
      </c>
      <c r="F2267" s="4" t="s">
        <v>3914</v>
      </c>
      <c r="G2267" s="4" t="str">
        <f t="shared" si="287"/>
        <v>Sports</v>
      </c>
      <c r="H2267" s="1">
        <v>1538.47</v>
      </c>
      <c r="I2267" s="1">
        <v>35</v>
      </c>
      <c r="J2267" s="1">
        <v>29</v>
      </c>
      <c r="K2267" s="1">
        <v>37.9</v>
      </c>
      <c r="M2267" t="b">
        <f t="shared" si="289"/>
        <v>1</v>
      </c>
      <c r="N2267" t="b">
        <f t="shared" si="290"/>
        <v>1</v>
      </c>
      <c r="O2267" t="b">
        <f t="shared" si="291"/>
        <v>1</v>
      </c>
      <c r="P2267" t="b">
        <f t="shared" si="292"/>
        <v>1</v>
      </c>
      <c r="R2267" t="str">
        <f t="shared" si="288"/>
        <v/>
      </c>
    </row>
    <row r="2268" spans="1:18" ht="14.25" hidden="1">
      <c r="A2268" s="1" t="s">
        <v>2215</v>
      </c>
      <c r="B2268" s="1" t="str">
        <f t="shared" si="286"/>
        <v>8ddfd2e9</v>
      </c>
      <c r="C2268" s="3">
        <v>45569</v>
      </c>
      <c r="D2268" s="2" t="s">
        <v>3910</v>
      </c>
      <c r="E2268" s="2" t="str">
        <f t="shared" si="285"/>
        <v>North</v>
      </c>
      <c r="F2268" s="4" t="s">
        <v>3914</v>
      </c>
      <c r="G2268" s="4" t="str">
        <f t="shared" si="287"/>
        <v>Sports</v>
      </c>
      <c r="H2268" s="1">
        <v>1325.72</v>
      </c>
      <c r="I2268" s="1">
        <v>31</v>
      </c>
      <c r="J2268" s="1">
        <v>17</v>
      </c>
      <c r="K2268" s="1">
        <v>982.59</v>
      </c>
      <c r="M2268" t="b">
        <f t="shared" si="289"/>
        <v>1</v>
      </c>
      <c r="N2268" t="b">
        <f t="shared" si="290"/>
        <v>1</v>
      </c>
      <c r="O2268" t="b">
        <f t="shared" si="291"/>
        <v>1</v>
      </c>
      <c r="P2268" t="b">
        <f t="shared" si="292"/>
        <v>1</v>
      </c>
      <c r="R2268" t="str">
        <f t="shared" si="288"/>
        <v/>
      </c>
    </row>
    <row r="2269" spans="1:18" ht="14.25">
      <c r="A2269" s="1" t="s">
        <v>2216</v>
      </c>
      <c r="B2269" s="1" t="str">
        <f t="shared" si="286"/>
        <v>ec38f63b</v>
      </c>
      <c r="C2269" s="3">
        <v>45434</v>
      </c>
      <c r="D2269" s="2" t="s">
        <v>3910</v>
      </c>
      <c r="E2269" s="2" t="str">
        <f t="shared" si="285"/>
        <v>North</v>
      </c>
      <c r="F2269" s="4" t="s">
        <v>1474</v>
      </c>
      <c r="G2269" s="4" t="str">
        <f t="shared" si="287"/>
        <v>Clothing</v>
      </c>
      <c r="H2269" s="1">
        <v>1263.6500000000001</v>
      </c>
      <c r="I2269" s="1">
        <v>44</v>
      </c>
      <c r="J2269" s="1">
        <v>50</v>
      </c>
      <c r="K2269" s="1">
        <v>1041.8599999999999</v>
      </c>
      <c r="M2269" t="b">
        <f t="shared" si="289"/>
        <v>1</v>
      </c>
      <c r="N2269" t="b">
        <f t="shared" si="290"/>
        <v>1</v>
      </c>
      <c r="O2269" t="b">
        <f t="shared" si="291"/>
        <v>1</v>
      </c>
      <c r="P2269" t="b">
        <f t="shared" si="292"/>
        <v>1</v>
      </c>
      <c r="R2269" t="str">
        <f t="shared" si="288"/>
        <v/>
      </c>
    </row>
    <row r="2270" spans="1:18" ht="14.25">
      <c r="A2270" s="1" t="s">
        <v>2217</v>
      </c>
      <c r="B2270" s="1" t="str">
        <f t="shared" si="286"/>
        <v>be4dfa45</v>
      </c>
      <c r="C2270" s="3">
        <v>45346</v>
      </c>
      <c r="D2270" s="6" t="s">
        <v>1798</v>
      </c>
      <c r="E2270" s="2" t="str">
        <f t="shared" si="285"/>
        <v>East</v>
      </c>
      <c r="F2270" s="4" t="s">
        <v>1474</v>
      </c>
      <c r="G2270" s="4" t="str">
        <f t="shared" si="287"/>
        <v>Clothing</v>
      </c>
      <c r="H2270" s="1">
        <v>1990.67</v>
      </c>
      <c r="I2270" s="1">
        <v>17</v>
      </c>
      <c r="J2270" s="1">
        <v>37</v>
      </c>
      <c r="K2270" s="1">
        <v>134.13999999999999</v>
      </c>
      <c r="M2270" t="b">
        <f t="shared" si="289"/>
        <v>1</v>
      </c>
      <c r="N2270" t="b">
        <f t="shared" si="290"/>
        <v>1</v>
      </c>
      <c r="O2270" t="b">
        <f t="shared" si="291"/>
        <v>1</v>
      </c>
      <c r="P2270" t="b">
        <f t="shared" si="292"/>
        <v>1</v>
      </c>
      <c r="R2270" t="str">
        <f t="shared" si="288"/>
        <v/>
      </c>
    </row>
    <row r="2271" spans="1:18" ht="14.25" hidden="1">
      <c r="A2271" s="1" t="s">
        <v>2218</v>
      </c>
      <c r="B2271" s="1" t="str">
        <f t="shared" si="286"/>
        <v>0df2035f</v>
      </c>
      <c r="C2271" s="3">
        <v>45410</v>
      </c>
      <c r="D2271" s="6" t="s">
        <v>1798</v>
      </c>
      <c r="E2271" s="2" t="str">
        <f t="shared" si="285"/>
        <v>East</v>
      </c>
      <c r="F2271" s="4" t="s">
        <v>1222</v>
      </c>
      <c r="G2271" s="4" t="str">
        <f t="shared" si="287"/>
        <v>Electronics</v>
      </c>
      <c r="H2271" s="1">
        <v>2823.68</v>
      </c>
      <c r="I2271" s="1">
        <v>50</v>
      </c>
      <c r="J2271" s="1">
        <v>39</v>
      </c>
      <c r="K2271" s="1">
        <v>579.95000000000005</v>
      </c>
      <c r="M2271" t="b">
        <f t="shared" si="289"/>
        <v>1</v>
      </c>
      <c r="N2271" t="b">
        <f t="shared" si="290"/>
        <v>1</v>
      </c>
      <c r="O2271" t="b">
        <f t="shared" si="291"/>
        <v>1</v>
      </c>
      <c r="P2271" t="b">
        <f t="shared" si="292"/>
        <v>1</v>
      </c>
      <c r="R2271" t="str">
        <f t="shared" si="288"/>
        <v/>
      </c>
    </row>
    <row r="2272" spans="1:18" ht="14.25">
      <c r="A2272" s="1" t="s">
        <v>2219</v>
      </c>
      <c r="B2272" s="1" t="str">
        <f t="shared" si="286"/>
        <v>9de9e575</v>
      </c>
      <c r="C2272" s="3">
        <v>44977</v>
      </c>
      <c r="D2272" s="2" t="s">
        <v>3910</v>
      </c>
      <c r="E2272" s="2" t="str">
        <f t="shared" si="285"/>
        <v>North</v>
      </c>
      <c r="F2272" s="4" t="s">
        <v>1474</v>
      </c>
      <c r="G2272" s="4" t="str">
        <f t="shared" si="287"/>
        <v>Clothing</v>
      </c>
      <c r="H2272" s="1">
        <v>654.97</v>
      </c>
      <c r="I2272" s="1">
        <v>11</v>
      </c>
      <c r="J2272" s="1">
        <v>25</v>
      </c>
      <c r="K2272" s="1">
        <v>1557.58</v>
      </c>
      <c r="M2272" t="b">
        <f t="shared" si="289"/>
        <v>1</v>
      </c>
      <c r="N2272" t="b">
        <f t="shared" si="290"/>
        <v>1</v>
      </c>
      <c r="O2272" t="b">
        <f t="shared" si="291"/>
        <v>1</v>
      </c>
      <c r="P2272" t="b">
        <f t="shared" si="292"/>
        <v>1</v>
      </c>
      <c r="R2272" t="str">
        <f t="shared" si="288"/>
        <v/>
      </c>
    </row>
    <row r="2273" spans="1:18" ht="14.25" hidden="1">
      <c r="A2273" s="1" t="s">
        <v>2220</v>
      </c>
      <c r="B2273" s="1" t="str">
        <f t="shared" si="286"/>
        <v>b09568a6</v>
      </c>
      <c r="C2273" s="3">
        <v>45462</v>
      </c>
      <c r="D2273" s="2" t="s">
        <v>3910</v>
      </c>
      <c r="E2273" s="2" t="str">
        <f t="shared" si="285"/>
        <v>North</v>
      </c>
      <c r="F2273" s="4" t="s">
        <v>1222</v>
      </c>
      <c r="G2273" s="4" t="str">
        <f t="shared" si="287"/>
        <v>Electronics</v>
      </c>
      <c r="H2273" s="1">
        <v>3811.45</v>
      </c>
      <c r="I2273" s="1">
        <v>2</v>
      </c>
      <c r="J2273" s="1">
        <v>26</v>
      </c>
      <c r="K2273" s="1">
        <v>987.25</v>
      </c>
      <c r="M2273" t="b">
        <f t="shared" si="289"/>
        <v>1</v>
      </c>
      <c r="N2273" t="b">
        <f t="shared" si="290"/>
        <v>1</v>
      </c>
      <c r="O2273" t="b">
        <f t="shared" si="291"/>
        <v>1</v>
      </c>
      <c r="P2273" t="b">
        <f t="shared" si="292"/>
        <v>1</v>
      </c>
      <c r="R2273" t="str">
        <f t="shared" si="288"/>
        <v/>
      </c>
    </row>
    <row r="2274" spans="1:18" ht="14.25">
      <c r="A2274" s="1" t="s">
        <v>2221</v>
      </c>
      <c r="B2274" s="1" t="str">
        <f t="shared" si="286"/>
        <v>4ef99b05</v>
      </c>
      <c r="C2274" s="3">
        <v>45243</v>
      </c>
      <c r="D2274" s="6" t="s">
        <v>1798</v>
      </c>
      <c r="E2274" s="2" t="str">
        <f t="shared" si="285"/>
        <v>East</v>
      </c>
      <c r="F2274" s="4" t="s">
        <v>1474</v>
      </c>
      <c r="G2274" s="4" t="str">
        <f t="shared" si="287"/>
        <v>Clothing</v>
      </c>
      <c r="H2274" s="1">
        <v>576.08000000000004</v>
      </c>
      <c r="I2274" s="1">
        <v>44</v>
      </c>
      <c r="J2274" s="1">
        <v>11</v>
      </c>
      <c r="K2274" s="1">
        <v>1853.38</v>
      </c>
      <c r="M2274" t="b">
        <f t="shared" si="289"/>
        <v>1</v>
      </c>
      <c r="N2274" t="b">
        <f t="shared" si="290"/>
        <v>1</v>
      </c>
      <c r="O2274" t="b">
        <f t="shared" si="291"/>
        <v>1</v>
      </c>
      <c r="P2274" t="b">
        <f t="shared" si="292"/>
        <v>1</v>
      </c>
      <c r="R2274" t="str">
        <f t="shared" si="288"/>
        <v/>
      </c>
    </row>
    <row r="2275" spans="1:18" ht="14.25">
      <c r="A2275" s="1" t="s">
        <v>2222</v>
      </c>
      <c r="B2275" s="1" t="str">
        <f t="shared" si="286"/>
        <v>5721d276</v>
      </c>
      <c r="C2275" s="3">
        <v>45495</v>
      </c>
      <c r="D2275" s="6" t="s">
        <v>1798</v>
      </c>
      <c r="E2275" s="2" t="str">
        <f t="shared" si="285"/>
        <v>East</v>
      </c>
      <c r="F2275" s="4" t="s">
        <v>1474</v>
      </c>
      <c r="G2275" s="4" t="str">
        <f t="shared" si="287"/>
        <v>Clothing</v>
      </c>
      <c r="H2275" s="1">
        <v>3521.91</v>
      </c>
      <c r="I2275" s="1">
        <v>14</v>
      </c>
      <c r="J2275" s="1">
        <v>1</v>
      </c>
      <c r="K2275" s="1">
        <v>1634.57</v>
      </c>
      <c r="M2275" t="b">
        <f t="shared" si="289"/>
        <v>1</v>
      </c>
      <c r="N2275" t="b">
        <f t="shared" si="290"/>
        <v>1</v>
      </c>
      <c r="O2275" t="b">
        <f t="shared" si="291"/>
        <v>1</v>
      </c>
      <c r="P2275" t="b">
        <f t="shared" si="292"/>
        <v>1</v>
      </c>
      <c r="R2275" t="str">
        <f t="shared" si="288"/>
        <v/>
      </c>
    </row>
    <row r="2276" spans="1:18" ht="14.25" hidden="1">
      <c r="A2276" s="1" t="s">
        <v>2223</v>
      </c>
      <c r="B2276" s="1" t="str">
        <f t="shared" si="286"/>
        <v>6e4fa387</v>
      </c>
      <c r="C2276" s="3">
        <v>45220</v>
      </c>
      <c r="D2276" s="2" t="s">
        <v>3911</v>
      </c>
      <c r="E2276" s="2" t="str">
        <f t="shared" si="285"/>
        <v>West</v>
      </c>
      <c r="F2276" s="4" t="s">
        <v>88</v>
      </c>
      <c r="G2276" s="4" t="str">
        <f t="shared" si="287"/>
        <v>Groceries</v>
      </c>
      <c r="H2276" s="1">
        <v>1772.13</v>
      </c>
      <c r="I2276" s="1">
        <v>40</v>
      </c>
      <c r="J2276" s="1">
        <v>13</v>
      </c>
      <c r="K2276" s="1">
        <v>1983.35</v>
      </c>
      <c r="M2276" t="b">
        <f t="shared" si="289"/>
        <v>1</v>
      </c>
      <c r="N2276" t="b">
        <f t="shared" si="290"/>
        <v>1</v>
      </c>
      <c r="O2276" t="b">
        <f t="shared" si="291"/>
        <v>1</v>
      </c>
      <c r="P2276" t="b">
        <f t="shared" si="292"/>
        <v>1</v>
      </c>
      <c r="R2276" t="str">
        <f t="shared" si="288"/>
        <v/>
      </c>
    </row>
    <row r="2277" spans="1:18" ht="14.25" hidden="1">
      <c r="A2277" s="1" t="s">
        <v>2224</v>
      </c>
      <c r="B2277" s="1" t="str">
        <f t="shared" si="286"/>
        <v>a63027cf</v>
      </c>
      <c r="C2277" s="3">
        <v>45496</v>
      </c>
      <c r="D2277" s="2" t="s">
        <v>3913</v>
      </c>
      <c r="E2277" s="2" t="str">
        <f t="shared" si="285"/>
        <v>South</v>
      </c>
      <c r="F2277" s="4" t="s">
        <v>1645</v>
      </c>
      <c r="G2277" s="4" t="str">
        <f t="shared" si="287"/>
        <v>Furniture</v>
      </c>
      <c r="H2277" s="1">
        <v>4901.2</v>
      </c>
      <c r="I2277" s="1">
        <v>33</v>
      </c>
      <c r="J2277" s="1">
        <v>42</v>
      </c>
      <c r="K2277" s="1">
        <v>1483.96</v>
      </c>
      <c r="M2277" t="b">
        <f t="shared" si="289"/>
        <v>1</v>
      </c>
      <c r="N2277" t="b">
        <f t="shared" si="290"/>
        <v>1</v>
      </c>
      <c r="O2277" t="b">
        <f t="shared" si="291"/>
        <v>1</v>
      </c>
      <c r="P2277" t="b">
        <f t="shared" si="292"/>
        <v>1</v>
      </c>
      <c r="R2277" t="str">
        <f t="shared" si="288"/>
        <v/>
      </c>
    </row>
    <row r="2278" spans="1:18" ht="14.25" hidden="1">
      <c r="A2278" s="1" t="s">
        <v>2225</v>
      </c>
      <c r="B2278" s="1" t="str">
        <f t="shared" si="286"/>
        <v>c7ead39a</v>
      </c>
      <c r="C2278" s="3">
        <v>45138</v>
      </c>
      <c r="D2278" s="6" t="s">
        <v>1798</v>
      </c>
      <c r="E2278" s="2" t="str">
        <f t="shared" si="285"/>
        <v>East</v>
      </c>
      <c r="F2278" s="4" t="s">
        <v>1222</v>
      </c>
      <c r="G2278" s="4" t="str">
        <f t="shared" si="287"/>
        <v>Electronics</v>
      </c>
      <c r="H2278" s="1">
        <v>2371.36</v>
      </c>
      <c r="I2278" s="1">
        <v>46</v>
      </c>
      <c r="J2278" s="1">
        <v>43</v>
      </c>
      <c r="K2278" s="1">
        <v>139.41999999999999</v>
      </c>
      <c r="M2278" t="b">
        <f t="shared" si="289"/>
        <v>1</v>
      </c>
      <c r="N2278" t="b">
        <f t="shared" si="290"/>
        <v>1</v>
      </c>
      <c r="O2278" t="b">
        <f t="shared" si="291"/>
        <v>1</v>
      </c>
      <c r="P2278" t="b">
        <f t="shared" si="292"/>
        <v>1</v>
      </c>
      <c r="R2278" t="str">
        <f t="shared" si="288"/>
        <v/>
      </c>
    </row>
    <row r="2279" spans="1:18" ht="14.25" hidden="1">
      <c r="A2279" s="1" t="s">
        <v>2226</v>
      </c>
      <c r="B2279" s="1" t="str">
        <f t="shared" si="286"/>
        <v>a2ed440b</v>
      </c>
      <c r="C2279" s="3">
        <v>45035</v>
      </c>
      <c r="D2279" s="2" t="s">
        <v>3913</v>
      </c>
      <c r="E2279" s="2" t="str">
        <f t="shared" si="285"/>
        <v>South</v>
      </c>
      <c r="F2279" s="4" t="s">
        <v>3914</v>
      </c>
      <c r="G2279" s="4" t="str">
        <f t="shared" si="287"/>
        <v>Sports</v>
      </c>
      <c r="H2279" s="1">
        <v>967.89</v>
      </c>
      <c r="I2279" s="1">
        <v>9</v>
      </c>
      <c r="J2279" s="1">
        <v>9</v>
      </c>
      <c r="K2279" s="1">
        <v>673.67</v>
      </c>
      <c r="M2279" t="b">
        <f t="shared" si="289"/>
        <v>1</v>
      </c>
      <c r="N2279" t="b">
        <f t="shared" si="290"/>
        <v>1</v>
      </c>
      <c r="O2279" t="b">
        <f t="shared" si="291"/>
        <v>1</v>
      </c>
      <c r="P2279" t="b">
        <f t="shared" si="292"/>
        <v>1</v>
      </c>
      <c r="R2279" t="str">
        <f t="shared" si="288"/>
        <v/>
      </c>
    </row>
    <row r="2280" spans="1:18" ht="14.25" hidden="1">
      <c r="A2280" s="1" t="s">
        <v>2227</v>
      </c>
      <c r="B2280" s="1" t="str">
        <f t="shared" si="286"/>
        <v>f05fdc21</v>
      </c>
      <c r="C2280" s="3">
        <v>45125</v>
      </c>
      <c r="D2280" s="2" t="s">
        <v>3913</v>
      </c>
      <c r="E2280" s="2" t="str">
        <f t="shared" si="285"/>
        <v>South</v>
      </c>
      <c r="F2280" s="4" t="s">
        <v>3914</v>
      </c>
      <c r="G2280" s="4" t="str">
        <f t="shared" si="287"/>
        <v>Sports</v>
      </c>
      <c r="H2280" s="1">
        <v>4864.5200000000004</v>
      </c>
      <c r="I2280" s="1">
        <v>5</v>
      </c>
      <c r="J2280" s="1">
        <v>12</v>
      </c>
      <c r="K2280" s="1">
        <v>946.41</v>
      </c>
      <c r="M2280" t="b">
        <f t="shared" si="289"/>
        <v>1</v>
      </c>
      <c r="N2280" t="b">
        <f t="shared" si="290"/>
        <v>1</v>
      </c>
      <c r="O2280" t="b">
        <f t="shared" si="291"/>
        <v>1</v>
      </c>
      <c r="P2280" t="b">
        <f t="shared" si="292"/>
        <v>1</v>
      </c>
      <c r="R2280" t="str">
        <f t="shared" si="288"/>
        <v/>
      </c>
    </row>
    <row r="2281" spans="1:18" ht="14.25" hidden="1">
      <c r="A2281" s="1" t="s">
        <v>2228</v>
      </c>
      <c r="B2281" s="1" t="str">
        <f t="shared" si="286"/>
        <v>babf18cd</v>
      </c>
      <c r="C2281" s="3">
        <v>44958</v>
      </c>
      <c r="D2281" s="2" t="s">
        <v>3913</v>
      </c>
      <c r="E2281" s="2" t="str">
        <f t="shared" si="285"/>
        <v>South</v>
      </c>
      <c r="F2281" s="4" t="s">
        <v>1645</v>
      </c>
      <c r="G2281" s="4" t="str">
        <f t="shared" si="287"/>
        <v>Furniture</v>
      </c>
      <c r="H2281" s="1">
        <v>3393.17</v>
      </c>
      <c r="I2281" s="1">
        <v>24</v>
      </c>
      <c r="J2281" s="1">
        <v>40</v>
      </c>
      <c r="K2281" s="1">
        <v>719.9</v>
      </c>
      <c r="M2281" t="b">
        <f t="shared" si="289"/>
        <v>1</v>
      </c>
      <c r="N2281" t="b">
        <f t="shared" si="290"/>
        <v>1</v>
      </c>
      <c r="O2281" t="b">
        <f t="shared" si="291"/>
        <v>1</v>
      </c>
      <c r="P2281" t="b">
        <f t="shared" si="292"/>
        <v>1</v>
      </c>
      <c r="R2281" t="str">
        <f t="shared" si="288"/>
        <v/>
      </c>
    </row>
    <row r="2282" spans="1:18" ht="14.25" hidden="1">
      <c r="A2282" s="1" t="s">
        <v>2229</v>
      </c>
      <c r="B2282" s="1" t="str">
        <f t="shared" si="286"/>
        <v>75451be7</v>
      </c>
      <c r="C2282" s="3">
        <v>45247</v>
      </c>
      <c r="D2282" s="2" t="s">
        <v>3913</v>
      </c>
      <c r="E2282" s="2" t="str">
        <f t="shared" si="285"/>
        <v>South</v>
      </c>
      <c r="F2282" s="4" t="s">
        <v>88</v>
      </c>
      <c r="G2282" s="4" t="str">
        <f t="shared" si="287"/>
        <v>Groceries</v>
      </c>
      <c r="H2282" s="1">
        <v>1660.06</v>
      </c>
      <c r="I2282" s="1">
        <v>42</v>
      </c>
      <c r="J2282" s="1">
        <v>18</v>
      </c>
      <c r="K2282" s="1">
        <v>449.32</v>
      </c>
      <c r="M2282" t="b">
        <f t="shared" si="289"/>
        <v>1</v>
      </c>
      <c r="N2282" t="b">
        <f t="shared" si="290"/>
        <v>1</v>
      </c>
      <c r="O2282" t="b">
        <f t="shared" si="291"/>
        <v>1</v>
      </c>
      <c r="P2282" t="b">
        <f t="shared" si="292"/>
        <v>1</v>
      </c>
      <c r="R2282" t="str">
        <f t="shared" si="288"/>
        <v/>
      </c>
    </row>
    <row r="2283" spans="1:18" ht="14.25">
      <c r="A2283" s="1" t="s">
        <v>2230</v>
      </c>
      <c r="B2283" s="1" t="str">
        <f t="shared" si="286"/>
        <v>76c43906</v>
      </c>
      <c r="C2283" s="3">
        <v>44900</v>
      </c>
      <c r="D2283" s="6" t="s">
        <v>1798</v>
      </c>
      <c r="E2283" s="2" t="str">
        <f t="shared" si="285"/>
        <v>East</v>
      </c>
      <c r="F2283" s="4" t="s">
        <v>1474</v>
      </c>
      <c r="G2283" s="4" t="str">
        <f t="shared" si="287"/>
        <v>Clothing</v>
      </c>
      <c r="H2283" s="1">
        <v>3765.72</v>
      </c>
      <c r="I2283" s="1">
        <v>27</v>
      </c>
      <c r="J2283" s="1">
        <v>21</v>
      </c>
      <c r="K2283" s="1">
        <v>1210.06</v>
      </c>
      <c r="M2283" t="b">
        <f t="shared" si="289"/>
        <v>1</v>
      </c>
      <c r="N2283" t="b">
        <f t="shared" si="290"/>
        <v>1</v>
      </c>
      <c r="O2283" t="b">
        <f t="shared" si="291"/>
        <v>1</v>
      </c>
      <c r="P2283" t="b">
        <f t="shared" si="292"/>
        <v>1</v>
      </c>
      <c r="R2283" t="str">
        <f t="shared" si="288"/>
        <v/>
      </c>
    </row>
    <row r="2284" spans="1:18" ht="14.25" hidden="1">
      <c r="A2284" s="1" t="s">
        <v>2231</v>
      </c>
      <c r="B2284" s="1" t="str">
        <f t="shared" si="286"/>
        <v>84aed33a</v>
      </c>
      <c r="C2284" s="3">
        <v>45310</v>
      </c>
      <c r="D2284" s="6" t="s">
        <v>1798</v>
      </c>
      <c r="E2284" s="2" t="str">
        <f t="shared" si="285"/>
        <v>East</v>
      </c>
      <c r="F2284" s="4" t="s">
        <v>88</v>
      </c>
      <c r="G2284" s="4" t="str">
        <f t="shared" si="287"/>
        <v>Groceries</v>
      </c>
      <c r="H2284" s="1">
        <v>2920.4</v>
      </c>
      <c r="I2284" s="1">
        <v>5</v>
      </c>
      <c r="J2284" s="1">
        <v>5</v>
      </c>
      <c r="K2284" s="1">
        <v>1688.09</v>
      </c>
      <c r="M2284" t="b">
        <f t="shared" si="289"/>
        <v>1</v>
      </c>
      <c r="N2284" t="b">
        <f t="shared" si="290"/>
        <v>1</v>
      </c>
      <c r="O2284" t="b">
        <f t="shared" si="291"/>
        <v>1</v>
      </c>
      <c r="P2284" t="b">
        <f t="shared" si="292"/>
        <v>1</v>
      </c>
      <c r="R2284" t="str">
        <f t="shared" si="288"/>
        <v/>
      </c>
    </row>
    <row r="2285" spans="1:18" ht="14.25" hidden="1">
      <c r="A2285" s="1" t="s">
        <v>2232</v>
      </c>
      <c r="B2285" s="1" t="str">
        <f t="shared" si="286"/>
        <v>b4b6056c</v>
      </c>
      <c r="C2285" s="3">
        <v>45315</v>
      </c>
      <c r="D2285" s="2" t="s">
        <v>3911</v>
      </c>
      <c r="E2285" s="2" t="str">
        <f t="shared" si="285"/>
        <v>West</v>
      </c>
      <c r="F2285" s="4" t="s">
        <v>1222</v>
      </c>
      <c r="G2285" s="4" t="str">
        <f t="shared" si="287"/>
        <v>Electronics</v>
      </c>
      <c r="H2285" s="1">
        <v>3092.15</v>
      </c>
      <c r="I2285" s="1">
        <v>1</v>
      </c>
      <c r="J2285" s="1">
        <v>13</v>
      </c>
      <c r="K2285" s="1">
        <v>1722</v>
      </c>
      <c r="M2285" t="b">
        <f t="shared" si="289"/>
        <v>1</v>
      </c>
      <c r="N2285" t="b">
        <f t="shared" si="290"/>
        <v>1</v>
      </c>
      <c r="O2285" t="b">
        <f t="shared" si="291"/>
        <v>1</v>
      </c>
      <c r="P2285" t="b">
        <f t="shared" si="292"/>
        <v>1</v>
      </c>
      <c r="R2285" t="str">
        <f t="shared" si="288"/>
        <v/>
      </c>
    </row>
    <row r="2286" spans="1:18" ht="14.25" hidden="1">
      <c r="A2286" s="1" t="s">
        <v>2233</v>
      </c>
      <c r="B2286" s="1" t="str">
        <f t="shared" si="286"/>
        <v>6b29c6fd</v>
      </c>
      <c r="C2286" s="3">
        <v>45316</v>
      </c>
      <c r="D2286" s="2" t="s">
        <v>3913</v>
      </c>
      <c r="E2286" s="2" t="str">
        <f t="shared" si="285"/>
        <v>South</v>
      </c>
      <c r="F2286" s="4" t="s">
        <v>88</v>
      </c>
      <c r="G2286" s="4" t="str">
        <f t="shared" si="287"/>
        <v>Groceries</v>
      </c>
      <c r="H2286" s="1">
        <v>278.25</v>
      </c>
      <c r="I2286" s="1">
        <v>18</v>
      </c>
      <c r="J2286" s="1">
        <v>32</v>
      </c>
      <c r="K2286" s="1">
        <v>228.43</v>
      </c>
      <c r="M2286" t="b">
        <f t="shared" si="289"/>
        <v>1</v>
      </c>
      <c r="N2286" t="b">
        <f t="shared" si="290"/>
        <v>1</v>
      </c>
      <c r="O2286" t="b">
        <f t="shared" si="291"/>
        <v>1</v>
      </c>
      <c r="P2286" t="b">
        <f t="shared" si="292"/>
        <v>1</v>
      </c>
      <c r="R2286" t="str">
        <f t="shared" si="288"/>
        <v/>
      </c>
    </row>
    <row r="2287" spans="1:18" ht="14.25" hidden="1">
      <c r="A2287" s="1" t="s">
        <v>2234</v>
      </c>
      <c r="B2287" s="1" t="str">
        <f t="shared" si="286"/>
        <v>8c375f65</v>
      </c>
      <c r="C2287" s="3">
        <v>45076</v>
      </c>
      <c r="D2287" s="2" t="s">
        <v>3910</v>
      </c>
      <c r="E2287" s="2" t="str">
        <f t="shared" si="285"/>
        <v>North</v>
      </c>
      <c r="F2287" s="4" t="s">
        <v>1222</v>
      </c>
      <c r="G2287" s="4" t="str">
        <f t="shared" si="287"/>
        <v>Electronics</v>
      </c>
      <c r="H2287" s="1">
        <v>1877.93</v>
      </c>
      <c r="I2287" s="1">
        <v>40</v>
      </c>
      <c r="J2287" s="1">
        <v>30</v>
      </c>
      <c r="K2287" s="1">
        <v>1922.79</v>
      </c>
      <c r="M2287" t="b">
        <f t="shared" si="289"/>
        <v>1</v>
      </c>
      <c r="N2287" t="b">
        <f t="shared" si="290"/>
        <v>1</v>
      </c>
      <c r="O2287" t="b">
        <f t="shared" si="291"/>
        <v>1</v>
      </c>
      <c r="P2287" t="b">
        <f t="shared" si="292"/>
        <v>1</v>
      </c>
      <c r="R2287" t="str">
        <f t="shared" si="288"/>
        <v/>
      </c>
    </row>
    <row r="2288" spans="1:18" ht="14.25">
      <c r="A2288" s="1" t="s">
        <v>2235</v>
      </c>
      <c r="B2288" s="1" t="str">
        <f t="shared" si="286"/>
        <v>d6854898</v>
      </c>
      <c r="C2288" s="3">
        <v>45354</v>
      </c>
      <c r="D2288" s="2" t="s">
        <v>3911</v>
      </c>
      <c r="E2288" s="2" t="str">
        <f t="shared" si="285"/>
        <v>West</v>
      </c>
      <c r="F2288" s="4" t="s">
        <v>1474</v>
      </c>
      <c r="G2288" s="4" t="str">
        <f t="shared" si="287"/>
        <v>Clothing</v>
      </c>
      <c r="H2288" s="1">
        <v>405.91</v>
      </c>
      <c r="I2288" s="1">
        <v>9</v>
      </c>
      <c r="J2288" s="1">
        <v>35</v>
      </c>
      <c r="K2288" s="1">
        <v>400.07</v>
      </c>
      <c r="M2288" t="b">
        <f t="shared" si="289"/>
        <v>1</v>
      </c>
      <c r="N2288" t="b">
        <f t="shared" si="290"/>
        <v>1</v>
      </c>
      <c r="O2288" t="b">
        <f t="shared" si="291"/>
        <v>1</v>
      </c>
      <c r="P2288" t="b">
        <f t="shared" si="292"/>
        <v>1</v>
      </c>
      <c r="R2288" t="str">
        <f t="shared" si="288"/>
        <v/>
      </c>
    </row>
    <row r="2289" spans="1:18" ht="14.25" hidden="1">
      <c r="A2289" s="1" t="s">
        <v>2236</v>
      </c>
      <c r="B2289" s="1" t="str">
        <f t="shared" si="286"/>
        <v>0146a49b</v>
      </c>
      <c r="C2289" s="3">
        <v>44966</v>
      </c>
      <c r="D2289" s="2" t="s">
        <v>3913</v>
      </c>
      <c r="E2289" s="2" t="str">
        <f t="shared" si="285"/>
        <v>South</v>
      </c>
      <c r="F2289" s="4" t="s">
        <v>3914</v>
      </c>
      <c r="G2289" s="4" t="str">
        <f t="shared" si="287"/>
        <v>Sports</v>
      </c>
      <c r="H2289" s="1">
        <v>3490.64</v>
      </c>
      <c r="I2289" s="1">
        <v>20</v>
      </c>
      <c r="J2289" s="1">
        <v>48</v>
      </c>
      <c r="K2289" s="1">
        <v>921.07</v>
      </c>
      <c r="M2289" t="b">
        <f t="shared" si="289"/>
        <v>1</v>
      </c>
      <c r="N2289" t="b">
        <f t="shared" si="290"/>
        <v>1</v>
      </c>
      <c r="O2289" t="b">
        <f t="shared" si="291"/>
        <v>1</v>
      </c>
      <c r="P2289" t="b">
        <f t="shared" si="292"/>
        <v>1</v>
      </c>
      <c r="R2289" t="str">
        <f t="shared" si="288"/>
        <v/>
      </c>
    </row>
    <row r="2290" spans="1:18" ht="14.25" hidden="1">
      <c r="A2290" s="1" t="s">
        <v>2237</v>
      </c>
      <c r="B2290" s="1" t="str">
        <f t="shared" si="286"/>
        <v>422833c9</v>
      </c>
      <c r="C2290" s="3">
        <v>45525</v>
      </c>
      <c r="D2290" s="2" t="s">
        <v>3910</v>
      </c>
      <c r="E2290" s="2" t="str">
        <f t="shared" si="285"/>
        <v>North</v>
      </c>
      <c r="F2290" s="4" t="s">
        <v>88</v>
      </c>
      <c r="G2290" s="4" t="str">
        <f t="shared" si="287"/>
        <v>Groceries</v>
      </c>
      <c r="H2290" s="1">
        <v>2384.1</v>
      </c>
      <c r="I2290" s="1">
        <v>48</v>
      </c>
      <c r="J2290" s="1">
        <v>8</v>
      </c>
      <c r="K2290" s="1">
        <v>1847.33</v>
      </c>
      <c r="M2290" t="b">
        <f t="shared" si="289"/>
        <v>1</v>
      </c>
      <c r="N2290" t="b">
        <f t="shared" si="290"/>
        <v>1</v>
      </c>
      <c r="O2290" t="b">
        <f t="shared" si="291"/>
        <v>1</v>
      </c>
      <c r="P2290" t="b">
        <f t="shared" si="292"/>
        <v>1</v>
      </c>
      <c r="R2290" t="str">
        <f t="shared" si="288"/>
        <v/>
      </c>
    </row>
    <row r="2291" spans="1:18" ht="14.25" hidden="1">
      <c r="A2291" s="1" t="s">
        <v>2238</v>
      </c>
      <c r="B2291" s="1" t="str">
        <f t="shared" si="286"/>
        <v>da095524</v>
      </c>
      <c r="C2291" s="3">
        <v>45564</v>
      </c>
      <c r="D2291" s="2" t="s">
        <v>3911</v>
      </c>
      <c r="E2291" s="2" t="str">
        <f t="shared" si="285"/>
        <v>West</v>
      </c>
      <c r="F2291" s="4" t="s">
        <v>1222</v>
      </c>
      <c r="G2291" s="4" t="str">
        <f t="shared" si="287"/>
        <v>Electronics</v>
      </c>
      <c r="H2291" s="1">
        <v>4453.37</v>
      </c>
      <c r="I2291" s="1">
        <v>21</v>
      </c>
      <c r="J2291" s="1">
        <v>33</v>
      </c>
      <c r="K2291" s="1">
        <v>1868.78</v>
      </c>
      <c r="M2291" t="b">
        <f t="shared" si="289"/>
        <v>1</v>
      </c>
      <c r="N2291" t="b">
        <f t="shared" si="290"/>
        <v>1</v>
      </c>
      <c r="O2291" t="b">
        <f t="shared" si="291"/>
        <v>1</v>
      </c>
      <c r="P2291" t="b">
        <f t="shared" si="292"/>
        <v>1</v>
      </c>
      <c r="R2291" t="str">
        <f t="shared" si="288"/>
        <v/>
      </c>
    </row>
    <row r="2292" spans="1:18" ht="14.25" hidden="1">
      <c r="A2292" s="1" t="s">
        <v>2239</v>
      </c>
      <c r="B2292" s="1" t="str">
        <f t="shared" si="286"/>
        <v>3754370e</v>
      </c>
      <c r="C2292" s="3">
        <v>45580</v>
      </c>
      <c r="D2292" s="2" t="s">
        <v>3911</v>
      </c>
      <c r="E2292" s="2" t="str">
        <f t="shared" si="285"/>
        <v>West</v>
      </c>
      <c r="F2292" s="4" t="s">
        <v>3914</v>
      </c>
      <c r="G2292" s="4" t="str">
        <f t="shared" si="287"/>
        <v>Sports</v>
      </c>
      <c r="H2292" s="1">
        <v>3220.41</v>
      </c>
      <c r="I2292" s="1">
        <v>45</v>
      </c>
      <c r="J2292" s="1">
        <v>43</v>
      </c>
      <c r="K2292" s="1">
        <v>649.79</v>
      </c>
      <c r="M2292" t="b">
        <f t="shared" si="289"/>
        <v>1</v>
      </c>
      <c r="N2292" t="b">
        <f t="shared" si="290"/>
        <v>1</v>
      </c>
      <c r="O2292" t="b">
        <f t="shared" si="291"/>
        <v>1</v>
      </c>
      <c r="P2292" t="b">
        <f t="shared" si="292"/>
        <v>1</v>
      </c>
      <c r="R2292" t="str">
        <f t="shared" si="288"/>
        <v/>
      </c>
    </row>
    <row r="2293" spans="1:18" ht="14.25" hidden="1">
      <c r="A2293" s="1" t="s">
        <v>2240</v>
      </c>
      <c r="B2293" s="1" t="str">
        <f t="shared" si="286"/>
        <v>8e590553</v>
      </c>
      <c r="C2293" s="3">
        <v>44911</v>
      </c>
      <c r="D2293" s="6" t="s">
        <v>1798</v>
      </c>
      <c r="E2293" s="2" t="str">
        <f t="shared" si="285"/>
        <v>East</v>
      </c>
      <c r="F2293" s="4" t="s">
        <v>1222</v>
      </c>
      <c r="G2293" s="4" t="str">
        <f t="shared" si="287"/>
        <v>Electronics</v>
      </c>
      <c r="H2293" s="1">
        <v>3794.04</v>
      </c>
      <c r="I2293" s="1">
        <v>42</v>
      </c>
      <c r="J2293" s="1">
        <v>15</v>
      </c>
      <c r="K2293" s="1">
        <v>1803.1</v>
      </c>
      <c r="M2293" t="b">
        <f t="shared" si="289"/>
        <v>1</v>
      </c>
      <c r="N2293" t="b">
        <f t="shared" si="290"/>
        <v>1</v>
      </c>
      <c r="O2293" t="b">
        <f t="shared" si="291"/>
        <v>1</v>
      </c>
      <c r="P2293" t="b">
        <f t="shared" si="292"/>
        <v>1</v>
      </c>
      <c r="R2293" t="str">
        <f t="shared" si="288"/>
        <v/>
      </c>
    </row>
    <row r="2294" spans="1:18" ht="14.25" hidden="1">
      <c r="A2294" s="1" t="s">
        <v>2241</v>
      </c>
      <c r="B2294" s="1" t="str">
        <f t="shared" si="286"/>
        <v>cb38440c</v>
      </c>
      <c r="C2294" s="3">
        <v>44921</v>
      </c>
      <c r="D2294" s="2" t="s">
        <v>3910</v>
      </c>
      <c r="E2294" s="2" t="str">
        <f t="shared" si="285"/>
        <v>North</v>
      </c>
      <c r="F2294" s="4" t="s">
        <v>3914</v>
      </c>
      <c r="G2294" s="4" t="str">
        <f t="shared" si="287"/>
        <v>Sports</v>
      </c>
      <c r="H2294" s="1">
        <v>2198.92</v>
      </c>
      <c r="I2294" s="1">
        <v>45</v>
      </c>
      <c r="J2294" s="1">
        <v>4</v>
      </c>
      <c r="K2294" s="1">
        <v>364.49</v>
      </c>
      <c r="M2294" t="b">
        <f t="shared" si="289"/>
        <v>1</v>
      </c>
      <c r="N2294" t="b">
        <f t="shared" si="290"/>
        <v>1</v>
      </c>
      <c r="O2294" t="b">
        <f t="shared" si="291"/>
        <v>1</v>
      </c>
      <c r="P2294" t="b">
        <f t="shared" si="292"/>
        <v>1</v>
      </c>
      <c r="R2294" t="str">
        <f t="shared" si="288"/>
        <v/>
      </c>
    </row>
    <row r="2295" spans="1:18" ht="14.25">
      <c r="A2295" s="1" t="s">
        <v>2242</v>
      </c>
      <c r="B2295" s="1" t="str">
        <f t="shared" si="286"/>
        <v>7bbbef50</v>
      </c>
      <c r="C2295" s="3">
        <v>45282</v>
      </c>
      <c r="D2295" s="2" t="s">
        <v>3910</v>
      </c>
      <c r="E2295" s="2" t="str">
        <f t="shared" si="285"/>
        <v>North</v>
      </c>
      <c r="F2295" s="4" t="s">
        <v>1474</v>
      </c>
      <c r="G2295" s="4" t="str">
        <f t="shared" si="287"/>
        <v>Clothing</v>
      </c>
      <c r="H2295" s="1">
        <v>2385.9499999999998</v>
      </c>
      <c r="I2295" s="1">
        <v>20</v>
      </c>
      <c r="J2295" s="1">
        <v>42</v>
      </c>
      <c r="K2295" s="1">
        <v>562.91999999999996</v>
      </c>
      <c r="M2295" t="b">
        <f t="shared" si="289"/>
        <v>1</v>
      </c>
      <c r="N2295" t="b">
        <f t="shared" si="290"/>
        <v>1</v>
      </c>
      <c r="O2295" t="b">
        <f t="shared" si="291"/>
        <v>1</v>
      </c>
      <c r="P2295" t="b">
        <f t="shared" si="292"/>
        <v>1</v>
      </c>
      <c r="R2295" t="str">
        <f t="shared" si="288"/>
        <v/>
      </c>
    </row>
    <row r="2296" spans="1:18" ht="14.25" hidden="1">
      <c r="A2296" s="1" t="s">
        <v>2243</v>
      </c>
      <c r="B2296" s="1" t="str">
        <f t="shared" si="286"/>
        <v>cb751965</v>
      </c>
      <c r="C2296" s="3">
        <v>45477</v>
      </c>
      <c r="D2296" s="2" t="s">
        <v>3911</v>
      </c>
      <c r="E2296" s="2" t="str">
        <f t="shared" si="285"/>
        <v>West</v>
      </c>
      <c r="F2296" s="4" t="s">
        <v>88</v>
      </c>
      <c r="G2296" s="4" t="str">
        <f t="shared" si="287"/>
        <v>Groceries</v>
      </c>
      <c r="H2296" s="1">
        <v>4993.76</v>
      </c>
      <c r="I2296" s="1">
        <v>10</v>
      </c>
      <c r="J2296" s="1">
        <v>33</v>
      </c>
      <c r="K2296" s="1">
        <v>169.92</v>
      </c>
      <c r="M2296" t="b">
        <f t="shared" si="289"/>
        <v>1</v>
      </c>
      <c r="N2296" t="b">
        <f t="shared" si="290"/>
        <v>1</v>
      </c>
      <c r="O2296" t="b">
        <f t="shared" si="291"/>
        <v>1</v>
      </c>
      <c r="P2296" t="b">
        <f t="shared" si="292"/>
        <v>1</v>
      </c>
      <c r="R2296" t="str">
        <f t="shared" si="288"/>
        <v/>
      </c>
    </row>
    <row r="2297" spans="1:18" ht="14.25" hidden="1">
      <c r="A2297" s="1" t="s">
        <v>2244</v>
      </c>
      <c r="B2297" s="1" t="str">
        <f t="shared" si="286"/>
        <v>8c4af19d</v>
      </c>
      <c r="C2297" s="3">
        <v>45407</v>
      </c>
      <c r="D2297" s="6" t="s">
        <v>1798</v>
      </c>
      <c r="E2297" s="2" t="str">
        <f t="shared" si="285"/>
        <v>East</v>
      </c>
      <c r="F2297" s="4" t="s">
        <v>1645</v>
      </c>
      <c r="G2297" s="4" t="str">
        <f t="shared" si="287"/>
        <v>Furniture</v>
      </c>
      <c r="H2297" s="1">
        <v>4231.5200000000004</v>
      </c>
      <c r="I2297" s="1">
        <v>1</v>
      </c>
      <c r="J2297" s="1">
        <v>49</v>
      </c>
      <c r="K2297" s="1">
        <v>1306.5999999999999</v>
      </c>
      <c r="M2297" t="b">
        <f t="shared" si="289"/>
        <v>1</v>
      </c>
      <c r="N2297" t="b">
        <f t="shared" si="290"/>
        <v>1</v>
      </c>
      <c r="O2297" t="b">
        <f t="shared" si="291"/>
        <v>1</v>
      </c>
      <c r="P2297" t="b">
        <f t="shared" si="292"/>
        <v>1</v>
      </c>
      <c r="R2297" t="str">
        <f t="shared" si="288"/>
        <v/>
      </c>
    </row>
    <row r="2298" spans="1:18" ht="14.25" hidden="1">
      <c r="A2298" s="1" t="s">
        <v>2245</v>
      </c>
      <c r="B2298" s="1" t="str">
        <f t="shared" si="286"/>
        <v>3957841a</v>
      </c>
      <c r="C2298" s="3">
        <v>45400</v>
      </c>
      <c r="D2298" s="2" t="s">
        <v>3911</v>
      </c>
      <c r="E2298" s="2" t="str">
        <f t="shared" si="285"/>
        <v>West</v>
      </c>
      <c r="F2298" s="4" t="s">
        <v>1222</v>
      </c>
      <c r="G2298" s="4" t="str">
        <f t="shared" si="287"/>
        <v>Electronics</v>
      </c>
      <c r="H2298" s="1">
        <v>405.93</v>
      </c>
      <c r="I2298" s="1">
        <v>43</v>
      </c>
      <c r="J2298" s="1">
        <v>43</v>
      </c>
      <c r="K2298" s="1">
        <v>264.45999999999998</v>
      </c>
      <c r="M2298" t="b">
        <f t="shared" si="289"/>
        <v>1</v>
      </c>
      <c r="N2298" t="b">
        <f t="shared" si="290"/>
        <v>1</v>
      </c>
      <c r="O2298" t="b">
        <f t="shared" si="291"/>
        <v>1</v>
      </c>
      <c r="P2298" t="b">
        <f t="shared" si="292"/>
        <v>1</v>
      </c>
      <c r="R2298" t="str">
        <f t="shared" si="288"/>
        <v/>
      </c>
    </row>
    <row r="2299" spans="1:18" ht="14.25" hidden="1">
      <c r="A2299" s="1" t="s">
        <v>2246</v>
      </c>
      <c r="B2299" s="1" t="str">
        <f t="shared" si="286"/>
        <v>4508e5ce</v>
      </c>
      <c r="C2299" s="3">
        <v>45120</v>
      </c>
      <c r="D2299" s="6" t="s">
        <v>1798</v>
      </c>
      <c r="E2299" s="2" t="str">
        <f t="shared" si="285"/>
        <v>East</v>
      </c>
      <c r="F2299" s="4" t="s">
        <v>3914</v>
      </c>
      <c r="G2299" s="4" t="str">
        <f t="shared" si="287"/>
        <v>Sports</v>
      </c>
      <c r="H2299" s="1">
        <v>4764.58</v>
      </c>
      <c r="I2299" s="1">
        <v>22</v>
      </c>
      <c r="J2299" s="1">
        <v>47</v>
      </c>
      <c r="K2299" s="1">
        <v>1847.94</v>
      </c>
      <c r="M2299" t="b">
        <f t="shared" si="289"/>
        <v>1</v>
      </c>
      <c r="N2299" t="b">
        <f t="shared" si="290"/>
        <v>1</v>
      </c>
      <c r="O2299" t="b">
        <f t="shared" si="291"/>
        <v>1</v>
      </c>
      <c r="P2299" t="b">
        <f t="shared" si="292"/>
        <v>1</v>
      </c>
      <c r="R2299" t="str">
        <f t="shared" si="288"/>
        <v/>
      </c>
    </row>
    <row r="2300" spans="1:18" ht="14.25" hidden="1">
      <c r="A2300" s="1" t="s">
        <v>2247</v>
      </c>
      <c r="B2300" s="1" t="str">
        <f t="shared" si="286"/>
        <v>79567f80</v>
      </c>
      <c r="C2300" s="3">
        <v>44930</v>
      </c>
      <c r="D2300" s="2" t="s">
        <v>3910</v>
      </c>
      <c r="E2300" s="2" t="str">
        <f t="shared" si="285"/>
        <v>North</v>
      </c>
      <c r="F2300" s="4" t="s">
        <v>3914</v>
      </c>
      <c r="G2300" s="4" t="str">
        <f t="shared" si="287"/>
        <v>Sports</v>
      </c>
      <c r="H2300" s="1">
        <v>4071.78</v>
      </c>
      <c r="I2300" s="1">
        <v>43</v>
      </c>
      <c r="J2300" s="1">
        <v>48</v>
      </c>
      <c r="K2300" s="1">
        <v>1190.2</v>
      </c>
      <c r="M2300" t="b">
        <f t="shared" si="289"/>
        <v>1</v>
      </c>
      <c r="N2300" t="b">
        <f t="shared" si="290"/>
        <v>1</v>
      </c>
      <c r="O2300" t="b">
        <f t="shared" si="291"/>
        <v>1</v>
      </c>
      <c r="P2300" t="b">
        <f t="shared" si="292"/>
        <v>1</v>
      </c>
      <c r="R2300" t="str">
        <f t="shared" si="288"/>
        <v/>
      </c>
    </row>
    <row r="2301" spans="1:18" ht="14.25" hidden="1">
      <c r="A2301" s="1" t="s">
        <v>2248</v>
      </c>
      <c r="B2301" s="1" t="str">
        <f t="shared" si="286"/>
        <v>98c19322</v>
      </c>
      <c r="C2301" s="3">
        <v>45112</v>
      </c>
      <c r="D2301" s="6" t="s">
        <v>1798</v>
      </c>
      <c r="E2301" s="2" t="str">
        <f t="shared" si="285"/>
        <v>East</v>
      </c>
      <c r="F2301" s="4" t="s">
        <v>1222</v>
      </c>
      <c r="G2301" s="4" t="str">
        <f t="shared" si="287"/>
        <v>Electronics</v>
      </c>
      <c r="H2301" s="1">
        <v>618.70000000000005</v>
      </c>
      <c r="I2301" s="1">
        <v>50</v>
      </c>
      <c r="J2301" s="1">
        <v>47</v>
      </c>
      <c r="K2301" s="1">
        <v>1481.16</v>
      </c>
      <c r="M2301" t="b">
        <f t="shared" si="289"/>
        <v>1</v>
      </c>
      <c r="N2301" t="b">
        <f t="shared" si="290"/>
        <v>1</v>
      </c>
      <c r="O2301" t="b">
        <f t="shared" si="291"/>
        <v>1</v>
      </c>
      <c r="P2301" t="b">
        <f t="shared" si="292"/>
        <v>1</v>
      </c>
      <c r="R2301" t="str">
        <f t="shared" si="288"/>
        <v/>
      </c>
    </row>
    <row r="2302" spans="1:18" ht="14.25" hidden="1">
      <c r="A2302" s="5">
        <v>5.5921999999999998E+48</v>
      </c>
      <c r="B2302" s="1" t="str">
        <f t="shared" si="286"/>
        <v>5.5922E+48</v>
      </c>
      <c r="C2302" s="3">
        <v>45544</v>
      </c>
      <c r="D2302" s="6" t="s">
        <v>1798</v>
      </c>
      <c r="E2302" s="2" t="str">
        <f t="shared" si="285"/>
        <v>East</v>
      </c>
      <c r="F2302" s="4" t="s">
        <v>3914</v>
      </c>
      <c r="G2302" s="4" t="str">
        <f t="shared" si="287"/>
        <v>Sports</v>
      </c>
      <c r="H2302" s="1">
        <v>2944.44</v>
      </c>
      <c r="I2302" s="1">
        <v>18</v>
      </c>
      <c r="J2302" s="1">
        <v>1</v>
      </c>
      <c r="K2302" s="1">
        <v>1017.59</v>
      </c>
      <c r="M2302" t="b">
        <f t="shared" si="289"/>
        <v>1</v>
      </c>
      <c r="N2302" t="b">
        <f t="shared" si="290"/>
        <v>1</v>
      </c>
      <c r="O2302" t="b">
        <f t="shared" si="291"/>
        <v>1</v>
      </c>
      <c r="P2302" t="b">
        <f t="shared" si="292"/>
        <v>1</v>
      </c>
      <c r="R2302" t="str">
        <f t="shared" si="288"/>
        <v/>
      </c>
    </row>
    <row r="2303" spans="1:18" ht="14.25">
      <c r="A2303" s="1" t="s">
        <v>2249</v>
      </c>
      <c r="B2303" s="1" t="str">
        <f t="shared" si="286"/>
        <v>a032fd4d</v>
      </c>
      <c r="C2303" s="3">
        <v>45255</v>
      </c>
      <c r="D2303" s="2" t="s">
        <v>3910</v>
      </c>
      <c r="E2303" s="2" t="str">
        <f t="shared" si="285"/>
        <v>North</v>
      </c>
      <c r="F2303" s="4" t="s">
        <v>1474</v>
      </c>
      <c r="G2303" s="4" t="str">
        <f t="shared" si="287"/>
        <v>Clothing</v>
      </c>
      <c r="H2303" s="1">
        <v>175.49</v>
      </c>
      <c r="I2303" s="1">
        <v>2</v>
      </c>
      <c r="J2303" s="1">
        <v>15</v>
      </c>
      <c r="K2303" s="1">
        <v>1026.82</v>
      </c>
      <c r="M2303" t="b">
        <f t="shared" si="289"/>
        <v>1</v>
      </c>
      <c r="N2303" t="b">
        <f t="shared" si="290"/>
        <v>1</v>
      </c>
      <c r="O2303" t="b">
        <f t="shared" si="291"/>
        <v>1</v>
      </c>
      <c r="P2303" t="b">
        <f t="shared" si="292"/>
        <v>1</v>
      </c>
      <c r="R2303" t="str">
        <f t="shared" si="288"/>
        <v/>
      </c>
    </row>
    <row r="2304" spans="1:18" ht="14.25" hidden="1">
      <c r="A2304" s="1" t="s">
        <v>2250</v>
      </c>
      <c r="B2304" s="1" t="str">
        <f t="shared" si="286"/>
        <v>dd169aeb</v>
      </c>
      <c r="C2304" s="3">
        <v>45531</v>
      </c>
      <c r="D2304" s="2" t="s">
        <v>3913</v>
      </c>
      <c r="E2304" s="2" t="str">
        <f t="shared" si="285"/>
        <v>South</v>
      </c>
      <c r="F2304" s="4" t="s">
        <v>88</v>
      </c>
      <c r="G2304" s="4" t="str">
        <f t="shared" si="287"/>
        <v>Groceries</v>
      </c>
      <c r="H2304" s="1">
        <v>4340.1899999999996</v>
      </c>
      <c r="I2304" s="1">
        <v>38</v>
      </c>
      <c r="J2304" s="1">
        <v>27</v>
      </c>
      <c r="K2304" s="1">
        <v>57.89</v>
      </c>
      <c r="M2304" t="b">
        <f t="shared" si="289"/>
        <v>1</v>
      </c>
      <c r="N2304" t="b">
        <f t="shared" si="290"/>
        <v>1</v>
      </c>
      <c r="O2304" t="b">
        <f t="shared" si="291"/>
        <v>1</v>
      </c>
      <c r="P2304" t="b">
        <f t="shared" si="292"/>
        <v>1</v>
      </c>
      <c r="R2304" t="str">
        <f t="shared" si="288"/>
        <v/>
      </c>
    </row>
    <row r="2305" spans="1:18" ht="14.25" hidden="1">
      <c r="A2305" s="1" t="s">
        <v>2251</v>
      </c>
      <c r="B2305" s="1" t="str">
        <f t="shared" si="286"/>
        <v>7185c19c</v>
      </c>
      <c r="C2305" s="3">
        <v>45198</v>
      </c>
      <c r="D2305" s="2" t="s">
        <v>3910</v>
      </c>
      <c r="E2305" s="2" t="str">
        <f t="shared" si="285"/>
        <v>North</v>
      </c>
      <c r="F2305" s="4" t="s">
        <v>1645</v>
      </c>
      <c r="G2305" s="4" t="str">
        <f t="shared" si="287"/>
        <v>Furniture</v>
      </c>
      <c r="H2305" s="1">
        <v>3650.43</v>
      </c>
      <c r="I2305" s="1">
        <v>38</v>
      </c>
      <c r="J2305" s="1">
        <v>24</v>
      </c>
      <c r="K2305" s="1">
        <v>466.97</v>
      </c>
      <c r="M2305" t="b">
        <f t="shared" si="289"/>
        <v>1</v>
      </c>
      <c r="N2305" t="b">
        <f t="shared" si="290"/>
        <v>1</v>
      </c>
      <c r="O2305" t="b">
        <f t="shared" si="291"/>
        <v>1</v>
      </c>
      <c r="P2305" t="b">
        <f t="shared" si="292"/>
        <v>1</v>
      </c>
      <c r="R2305" t="str">
        <f t="shared" si="288"/>
        <v/>
      </c>
    </row>
    <row r="2306" spans="1:18" ht="14.25" hidden="1">
      <c r="A2306" s="1" t="s">
        <v>2252</v>
      </c>
      <c r="B2306" s="1" t="str">
        <f t="shared" si="286"/>
        <v>703fa6d6</v>
      </c>
      <c r="C2306" s="3">
        <v>44917</v>
      </c>
      <c r="D2306" s="2" t="s">
        <v>2253</v>
      </c>
      <c r="E2306" s="2" t="str">
        <f t="shared" ref="E2306:E2369" si="293">PROPER(TRIM(D2306))</f>
        <v>East</v>
      </c>
      <c r="F2306" s="4" t="s">
        <v>1645</v>
      </c>
      <c r="G2306" s="4" t="str">
        <f t="shared" si="287"/>
        <v>Furniture</v>
      </c>
      <c r="H2306" s="1">
        <v>527.45000000000005</v>
      </c>
      <c r="I2306" s="1">
        <v>9</v>
      </c>
      <c r="J2306" s="1">
        <v>15</v>
      </c>
      <c r="K2306" s="1">
        <v>1637.94</v>
      </c>
      <c r="M2306" t="b">
        <f t="shared" si="289"/>
        <v>1</v>
      </c>
      <c r="N2306" t="b">
        <f t="shared" si="290"/>
        <v>1</v>
      </c>
      <c r="O2306" t="b">
        <f t="shared" si="291"/>
        <v>1</v>
      </c>
      <c r="P2306" t="b">
        <f t="shared" si="292"/>
        <v>1</v>
      </c>
      <c r="R2306" t="str">
        <f t="shared" si="288"/>
        <v/>
      </c>
    </row>
    <row r="2307" spans="1:18" ht="14.25" hidden="1">
      <c r="A2307" s="1" t="s">
        <v>2254</v>
      </c>
      <c r="B2307" s="1" t="str">
        <f t="shared" ref="B2307:B2370" si="294">TRIM(A2307)</f>
        <v>5baa8eff</v>
      </c>
      <c r="C2307" s="3">
        <v>45556</v>
      </c>
      <c r="D2307" s="2" t="s">
        <v>2253</v>
      </c>
      <c r="E2307" s="2" t="str">
        <f t="shared" si="293"/>
        <v>East</v>
      </c>
      <c r="F2307" s="4" t="s">
        <v>3914</v>
      </c>
      <c r="G2307" s="4" t="str">
        <f t="shared" ref="G2307:G2370" si="295">PROPER(TRIM(SUBSTITUTE(F2307,"$","s")))</f>
        <v>Sports</v>
      </c>
      <c r="H2307" s="1">
        <v>256.48</v>
      </c>
      <c r="I2307" s="1">
        <v>3</v>
      </c>
      <c r="J2307" s="1">
        <v>0</v>
      </c>
      <c r="K2307" s="1">
        <v>955.82</v>
      </c>
      <c r="M2307" t="b">
        <f t="shared" si="289"/>
        <v>1</v>
      </c>
      <c r="N2307" t="b">
        <f t="shared" si="290"/>
        <v>1</v>
      </c>
      <c r="O2307" t="b">
        <f t="shared" si="291"/>
        <v>1</v>
      </c>
      <c r="P2307" t="b">
        <f t="shared" si="292"/>
        <v>1</v>
      </c>
      <c r="R2307" t="str">
        <f t="shared" ref="R2307:R2370" si="296">SUBSTITUTE(SUBSTITUTE(Q2307,"@",""),"#","")</f>
        <v/>
      </c>
    </row>
    <row r="2308" spans="1:18" ht="14.25" hidden="1">
      <c r="A2308" s="1" t="s">
        <v>2255</v>
      </c>
      <c r="B2308" s="1" t="str">
        <f t="shared" si="294"/>
        <v>3a4e61d2</v>
      </c>
      <c r="C2308" s="3">
        <v>45048</v>
      </c>
      <c r="D2308" s="2" t="s">
        <v>3910</v>
      </c>
      <c r="E2308" s="2" t="str">
        <f t="shared" si="293"/>
        <v>North</v>
      </c>
      <c r="F2308" s="4" t="s">
        <v>88</v>
      </c>
      <c r="G2308" s="4" t="str">
        <f t="shared" si="295"/>
        <v>Groceries</v>
      </c>
      <c r="H2308" s="1">
        <v>4109.8100000000004</v>
      </c>
      <c r="I2308" s="1">
        <v>12</v>
      </c>
      <c r="J2308" s="1">
        <v>27</v>
      </c>
      <c r="K2308" s="1">
        <v>556.05999999999995</v>
      </c>
      <c r="M2308" t="b">
        <f t="shared" si="289"/>
        <v>1</v>
      </c>
      <c r="N2308" t="b">
        <f t="shared" si="290"/>
        <v>1</v>
      </c>
      <c r="O2308" t="b">
        <f t="shared" si="291"/>
        <v>1</v>
      </c>
      <c r="P2308" t="b">
        <f t="shared" si="292"/>
        <v>1</v>
      </c>
      <c r="R2308" t="str">
        <f t="shared" si="296"/>
        <v/>
      </c>
    </row>
    <row r="2309" spans="1:18" ht="14.25" hidden="1">
      <c r="A2309" s="1" t="s">
        <v>2256</v>
      </c>
      <c r="B2309" s="1" t="str">
        <f t="shared" si="294"/>
        <v>d33e68ca</v>
      </c>
      <c r="C2309" s="3">
        <v>45260</v>
      </c>
      <c r="D2309" s="2" t="s">
        <v>3910</v>
      </c>
      <c r="E2309" s="2" t="str">
        <f t="shared" si="293"/>
        <v>North</v>
      </c>
      <c r="F2309" s="4" t="s">
        <v>3914</v>
      </c>
      <c r="G2309" s="4" t="str">
        <f t="shared" si="295"/>
        <v>Sports</v>
      </c>
      <c r="H2309" s="1">
        <v>3332.68</v>
      </c>
      <c r="I2309" s="1">
        <v>44</v>
      </c>
      <c r="J2309" s="1">
        <v>22</v>
      </c>
      <c r="K2309" s="1">
        <v>527.33000000000004</v>
      </c>
      <c r="M2309" t="b">
        <f t="shared" si="289"/>
        <v>1</v>
      </c>
      <c r="N2309" t="b">
        <f t="shared" si="290"/>
        <v>1</v>
      </c>
      <c r="O2309" t="b">
        <f t="shared" si="291"/>
        <v>1</v>
      </c>
      <c r="P2309" t="b">
        <f t="shared" si="292"/>
        <v>1</v>
      </c>
      <c r="R2309" t="str">
        <f t="shared" si="296"/>
        <v/>
      </c>
    </row>
    <row r="2310" spans="1:18" ht="14.25" hidden="1">
      <c r="A2310" s="1" t="s">
        <v>2257</v>
      </c>
      <c r="B2310" s="1" t="str">
        <f t="shared" si="294"/>
        <v>50b2935c</v>
      </c>
      <c r="C2310" s="3">
        <v>45238</v>
      </c>
      <c r="D2310" s="2" t="s">
        <v>2253</v>
      </c>
      <c r="E2310" s="2" t="str">
        <f t="shared" si="293"/>
        <v>East</v>
      </c>
      <c r="F2310" s="4" t="s">
        <v>3914</v>
      </c>
      <c r="G2310" s="4" t="str">
        <f t="shared" si="295"/>
        <v>Sports</v>
      </c>
      <c r="H2310" s="1">
        <v>2262.9</v>
      </c>
      <c r="I2310" s="1">
        <v>6</v>
      </c>
      <c r="J2310" s="1">
        <v>47</v>
      </c>
      <c r="K2310" s="1">
        <v>631.41</v>
      </c>
      <c r="M2310" t="b">
        <f t="shared" ref="M2310:M2373" si="297">AND(ISNUMBER(H2310),H2310&lt;&gt;"")</f>
        <v>1</v>
      </c>
      <c r="N2310" t="b">
        <f t="shared" ref="N2310:N2373" si="298">AND(ISNUMBER(I2310),I2310&lt;&gt;"")</f>
        <v>1</v>
      </c>
      <c r="O2310" t="b">
        <f t="shared" ref="O2310:O2373" si="299">AND(ISNUMBER(J2310),J2310&lt;&gt;"")</f>
        <v>1</v>
      </c>
      <c r="P2310" t="b">
        <f t="shared" ref="P2310:P2373" si="300">AND(ISNUMBER(K2310),K2310&lt;&gt;"")</f>
        <v>1</v>
      </c>
      <c r="R2310" t="str">
        <f t="shared" si="296"/>
        <v/>
      </c>
    </row>
    <row r="2311" spans="1:18" ht="14.25">
      <c r="A2311" s="1" t="s">
        <v>2258</v>
      </c>
      <c r="B2311" s="1" t="str">
        <f t="shared" si="294"/>
        <v>3a532d49</v>
      </c>
      <c r="C2311" s="3">
        <v>45206</v>
      </c>
      <c r="D2311" s="2" t="s">
        <v>3911</v>
      </c>
      <c r="E2311" s="2" t="str">
        <f t="shared" si="293"/>
        <v>West</v>
      </c>
      <c r="F2311" s="4" t="s">
        <v>1474</v>
      </c>
      <c r="G2311" s="4" t="str">
        <f t="shared" si="295"/>
        <v>Clothing</v>
      </c>
      <c r="H2311" s="1">
        <v>1536.2</v>
      </c>
      <c r="I2311" s="1">
        <v>12</v>
      </c>
      <c r="J2311" s="1">
        <v>39</v>
      </c>
      <c r="K2311" s="1">
        <v>1120.53</v>
      </c>
      <c r="M2311" t="b">
        <f t="shared" si="297"/>
        <v>1</v>
      </c>
      <c r="N2311" t="b">
        <f t="shared" si="298"/>
        <v>1</v>
      </c>
      <c r="O2311" t="b">
        <f t="shared" si="299"/>
        <v>1</v>
      </c>
      <c r="P2311" t="b">
        <f t="shared" si="300"/>
        <v>1</v>
      </c>
      <c r="R2311" t="str">
        <f t="shared" si="296"/>
        <v/>
      </c>
    </row>
    <row r="2312" spans="1:18" ht="14.25" hidden="1">
      <c r="A2312" s="1" t="s">
        <v>2259</v>
      </c>
      <c r="B2312" s="1" t="str">
        <f t="shared" si="294"/>
        <v>09ff1ce3</v>
      </c>
      <c r="C2312" s="3">
        <v>45603</v>
      </c>
      <c r="D2312" s="2" t="s">
        <v>3911</v>
      </c>
      <c r="E2312" s="2" t="str">
        <f t="shared" si="293"/>
        <v>West</v>
      </c>
      <c r="F2312" s="4" t="s">
        <v>1222</v>
      </c>
      <c r="G2312" s="4" t="str">
        <f t="shared" si="295"/>
        <v>Electronics</v>
      </c>
      <c r="H2312" s="1">
        <v>1636.8</v>
      </c>
      <c r="I2312" s="1">
        <v>23</v>
      </c>
      <c r="J2312" s="1">
        <v>16</v>
      </c>
      <c r="K2312" s="1">
        <v>956.84</v>
      </c>
      <c r="M2312" t="b">
        <f t="shared" si="297"/>
        <v>1</v>
      </c>
      <c r="N2312" t="b">
        <f t="shared" si="298"/>
        <v>1</v>
      </c>
      <c r="O2312" t="b">
        <f t="shared" si="299"/>
        <v>1</v>
      </c>
      <c r="P2312" t="b">
        <f t="shared" si="300"/>
        <v>1</v>
      </c>
      <c r="R2312" t="str">
        <f t="shared" si="296"/>
        <v/>
      </c>
    </row>
    <row r="2313" spans="1:18" ht="14.25" hidden="1">
      <c r="A2313" s="1" t="s">
        <v>2260</v>
      </c>
      <c r="B2313" s="1" t="str">
        <f t="shared" si="294"/>
        <v>753ba103</v>
      </c>
      <c r="C2313" s="3">
        <v>45471</v>
      </c>
      <c r="D2313" s="2" t="s">
        <v>3910</v>
      </c>
      <c r="E2313" s="2" t="str">
        <f t="shared" si="293"/>
        <v>North</v>
      </c>
      <c r="F2313" s="4" t="s">
        <v>1645</v>
      </c>
      <c r="G2313" s="4" t="str">
        <f t="shared" si="295"/>
        <v>Furniture</v>
      </c>
      <c r="H2313" s="1">
        <v>3577.49</v>
      </c>
      <c r="I2313" s="1">
        <v>11</v>
      </c>
      <c r="J2313" s="1">
        <v>22</v>
      </c>
      <c r="K2313" s="1">
        <v>967.07</v>
      </c>
      <c r="M2313" t="b">
        <f t="shared" si="297"/>
        <v>1</v>
      </c>
      <c r="N2313" t="b">
        <f t="shared" si="298"/>
        <v>1</v>
      </c>
      <c r="O2313" t="b">
        <f t="shared" si="299"/>
        <v>1</v>
      </c>
      <c r="P2313" t="b">
        <f t="shared" si="300"/>
        <v>1</v>
      </c>
      <c r="R2313" t="str">
        <f t="shared" si="296"/>
        <v/>
      </c>
    </row>
    <row r="2314" spans="1:18" ht="14.25" hidden="1">
      <c r="A2314" s="1">
        <v>27227365</v>
      </c>
      <c r="B2314" s="1" t="str">
        <f t="shared" si="294"/>
        <v>27227365</v>
      </c>
      <c r="C2314" s="3">
        <v>45380</v>
      </c>
      <c r="D2314" s="2" t="s">
        <v>2253</v>
      </c>
      <c r="E2314" s="2" t="str">
        <f t="shared" si="293"/>
        <v>East</v>
      </c>
      <c r="F2314" s="4" t="s">
        <v>1645</v>
      </c>
      <c r="G2314" s="4" t="str">
        <f t="shared" si="295"/>
        <v>Furniture</v>
      </c>
      <c r="H2314" s="1">
        <v>4722.1499999999996</v>
      </c>
      <c r="I2314" s="1">
        <v>18</v>
      </c>
      <c r="J2314" s="1">
        <v>21</v>
      </c>
      <c r="K2314" s="1">
        <v>1015.31</v>
      </c>
      <c r="M2314" t="b">
        <f t="shared" si="297"/>
        <v>1</v>
      </c>
      <c r="N2314" t="b">
        <f t="shared" si="298"/>
        <v>1</v>
      </c>
      <c r="O2314" t="b">
        <f t="shared" si="299"/>
        <v>1</v>
      </c>
      <c r="P2314" t="b">
        <f t="shared" si="300"/>
        <v>1</v>
      </c>
      <c r="R2314" t="str">
        <f t="shared" si="296"/>
        <v/>
      </c>
    </row>
    <row r="2315" spans="1:18" ht="14.25">
      <c r="A2315" s="1" t="s">
        <v>2261</v>
      </c>
      <c r="B2315" s="1" t="str">
        <f t="shared" si="294"/>
        <v>1893414f</v>
      </c>
      <c r="C2315" s="3">
        <v>44891</v>
      </c>
      <c r="D2315" s="2" t="s">
        <v>3911</v>
      </c>
      <c r="E2315" s="2" t="str">
        <f t="shared" si="293"/>
        <v>West</v>
      </c>
      <c r="F2315" s="4" t="s">
        <v>1474</v>
      </c>
      <c r="G2315" s="4" t="str">
        <f t="shared" si="295"/>
        <v>Clothing</v>
      </c>
      <c r="H2315" s="1">
        <v>651.16999999999996</v>
      </c>
      <c r="I2315" s="1">
        <v>13</v>
      </c>
      <c r="J2315" s="1">
        <v>28</v>
      </c>
      <c r="K2315" s="1">
        <v>283.56</v>
      </c>
      <c r="M2315" t="b">
        <f t="shared" si="297"/>
        <v>1</v>
      </c>
      <c r="N2315" t="b">
        <f t="shared" si="298"/>
        <v>1</v>
      </c>
      <c r="O2315" t="b">
        <f t="shared" si="299"/>
        <v>1</v>
      </c>
      <c r="P2315" t="b">
        <f t="shared" si="300"/>
        <v>1</v>
      </c>
      <c r="R2315" t="str">
        <f t="shared" si="296"/>
        <v/>
      </c>
    </row>
    <row r="2316" spans="1:18" ht="14.25" hidden="1">
      <c r="A2316" s="1" t="s">
        <v>2262</v>
      </c>
      <c r="B2316" s="1" t="str">
        <f t="shared" si="294"/>
        <v>c7e939b8</v>
      </c>
      <c r="C2316" s="3">
        <v>45610</v>
      </c>
      <c r="D2316" s="2" t="s">
        <v>3911</v>
      </c>
      <c r="E2316" s="2" t="str">
        <f t="shared" si="293"/>
        <v>West</v>
      </c>
      <c r="F2316" s="4" t="s">
        <v>1222</v>
      </c>
      <c r="G2316" s="4" t="str">
        <f t="shared" si="295"/>
        <v>Electronics</v>
      </c>
      <c r="H2316" s="1">
        <v>1015.07</v>
      </c>
      <c r="I2316" s="1">
        <v>44</v>
      </c>
      <c r="J2316" s="1">
        <v>28</v>
      </c>
      <c r="K2316" s="1">
        <v>12.42</v>
      </c>
      <c r="M2316" t="b">
        <f t="shared" si="297"/>
        <v>1</v>
      </c>
      <c r="N2316" t="b">
        <f t="shared" si="298"/>
        <v>1</v>
      </c>
      <c r="O2316" t="b">
        <f t="shared" si="299"/>
        <v>1</v>
      </c>
      <c r="P2316" t="b">
        <f t="shared" si="300"/>
        <v>1</v>
      </c>
      <c r="R2316" t="str">
        <f t="shared" si="296"/>
        <v/>
      </c>
    </row>
    <row r="2317" spans="1:18" ht="14.25" hidden="1">
      <c r="A2317" s="1" t="s">
        <v>2263</v>
      </c>
      <c r="B2317" s="1" t="str">
        <f t="shared" si="294"/>
        <v>32eb3421</v>
      </c>
      <c r="C2317" s="3">
        <v>45212</v>
      </c>
      <c r="D2317" s="2" t="s">
        <v>3911</v>
      </c>
      <c r="E2317" s="2" t="str">
        <f t="shared" si="293"/>
        <v>West</v>
      </c>
      <c r="F2317" s="4" t="s">
        <v>1645</v>
      </c>
      <c r="G2317" s="4" t="str">
        <f t="shared" si="295"/>
        <v>Furniture</v>
      </c>
      <c r="H2317" s="1">
        <v>1003.97</v>
      </c>
      <c r="I2317" s="1">
        <v>45</v>
      </c>
      <c r="J2317" s="1">
        <v>19</v>
      </c>
      <c r="K2317" s="1">
        <v>1495.95</v>
      </c>
      <c r="M2317" t="b">
        <f t="shared" si="297"/>
        <v>1</v>
      </c>
      <c r="N2317" t="b">
        <f t="shared" si="298"/>
        <v>1</v>
      </c>
      <c r="O2317" t="b">
        <f t="shared" si="299"/>
        <v>1</v>
      </c>
      <c r="P2317" t="b">
        <f t="shared" si="300"/>
        <v>1</v>
      </c>
      <c r="R2317" t="str">
        <f t="shared" si="296"/>
        <v/>
      </c>
    </row>
    <row r="2318" spans="1:18" ht="14.25" hidden="1">
      <c r="A2318" s="1" t="s">
        <v>2264</v>
      </c>
      <c r="B2318" s="1" t="str">
        <f t="shared" si="294"/>
        <v>6e8e9f38</v>
      </c>
      <c r="C2318" s="3">
        <v>45112</v>
      </c>
      <c r="D2318" s="2" t="s">
        <v>3913</v>
      </c>
      <c r="E2318" s="2" t="str">
        <f t="shared" si="293"/>
        <v>South</v>
      </c>
      <c r="F2318" s="4" t="s">
        <v>1222</v>
      </c>
      <c r="G2318" s="4" t="str">
        <f t="shared" si="295"/>
        <v>Electronics</v>
      </c>
      <c r="H2318" s="1">
        <v>165.82</v>
      </c>
      <c r="I2318" s="1">
        <v>40</v>
      </c>
      <c r="J2318" s="1">
        <v>10</v>
      </c>
      <c r="K2318" s="1">
        <v>1058.17</v>
      </c>
      <c r="M2318" t="b">
        <f t="shared" si="297"/>
        <v>1</v>
      </c>
      <c r="N2318" t="b">
        <f t="shared" si="298"/>
        <v>1</v>
      </c>
      <c r="O2318" t="b">
        <f t="shared" si="299"/>
        <v>1</v>
      </c>
      <c r="P2318" t="b">
        <f t="shared" si="300"/>
        <v>1</v>
      </c>
      <c r="R2318" t="str">
        <f t="shared" si="296"/>
        <v/>
      </c>
    </row>
    <row r="2319" spans="1:18" ht="14.25" hidden="1">
      <c r="A2319" s="1" t="s">
        <v>2265</v>
      </c>
      <c r="B2319" s="1" t="str">
        <f t="shared" si="294"/>
        <v>40a6981b</v>
      </c>
      <c r="C2319" s="3">
        <v>45063</v>
      </c>
      <c r="D2319" s="2" t="s">
        <v>3913</v>
      </c>
      <c r="E2319" s="2" t="str">
        <f t="shared" si="293"/>
        <v>South</v>
      </c>
      <c r="F2319" s="4" t="s">
        <v>1222</v>
      </c>
      <c r="G2319" s="4" t="str">
        <f t="shared" si="295"/>
        <v>Electronics</v>
      </c>
      <c r="H2319" s="1">
        <v>1819.19</v>
      </c>
      <c r="I2319" s="1">
        <v>40</v>
      </c>
      <c r="J2319" s="1">
        <v>36</v>
      </c>
      <c r="K2319" s="1">
        <v>612.99</v>
      </c>
      <c r="M2319" t="b">
        <f t="shared" si="297"/>
        <v>1</v>
      </c>
      <c r="N2319" t="b">
        <f t="shared" si="298"/>
        <v>1</v>
      </c>
      <c r="O2319" t="b">
        <f t="shared" si="299"/>
        <v>1</v>
      </c>
      <c r="P2319" t="b">
        <f t="shared" si="300"/>
        <v>1</v>
      </c>
      <c r="R2319" t="str">
        <f t="shared" si="296"/>
        <v/>
      </c>
    </row>
    <row r="2320" spans="1:18" ht="14.25" hidden="1">
      <c r="A2320" s="1" t="s">
        <v>2266</v>
      </c>
      <c r="B2320" s="1" t="str">
        <f t="shared" si="294"/>
        <v>6b28c4ef</v>
      </c>
      <c r="C2320" s="3">
        <v>45112</v>
      </c>
      <c r="D2320" s="2" t="s">
        <v>3911</v>
      </c>
      <c r="E2320" s="2" t="str">
        <f t="shared" si="293"/>
        <v>West</v>
      </c>
      <c r="F2320" s="4" t="s">
        <v>3914</v>
      </c>
      <c r="G2320" s="4" t="str">
        <f t="shared" si="295"/>
        <v>Sports</v>
      </c>
      <c r="H2320" s="1">
        <v>2468.5300000000002</v>
      </c>
      <c r="I2320" s="1">
        <v>24</v>
      </c>
      <c r="J2320" s="1">
        <v>36</v>
      </c>
      <c r="K2320" s="1">
        <v>1381.21</v>
      </c>
      <c r="M2320" t="b">
        <f t="shared" si="297"/>
        <v>1</v>
      </c>
      <c r="N2320" t="b">
        <f t="shared" si="298"/>
        <v>1</v>
      </c>
      <c r="O2320" t="b">
        <f t="shared" si="299"/>
        <v>1</v>
      </c>
      <c r="P2320" t="b">
        <f t="shared" si="300"/>
        <v>1</v>
      </c>
      <c r="R2320" t="str">
        <f t="shared" si="296"/>
        <v/>
      </c>
    </row>
    <row r="2321" spans="1:18" ht="14.25" hidden="1">
      <c r="A2321" s="1" t="s">
        <v>2267</v>
      </c>
      <c r="B2321" s="1" t="str">
        <f t="shared" si="294"/>
        <v>0c139747</v>
      </c>
      <c r="C2321" s="3">
        <v>44967</v>
      </c>
      <c r="D2321" s="2" t="s">
        <v>3910</v>
      </c>
      <c r="E2321" s="2" t="str">
        <f t="shared" si="293"/>
        <v>North</v>
      </c>
      <c r="F2321" s="4" t="s">
        <v>1645</v>
      </c>
      <c r="G2321" s="4" t="str">
        <f t="shared" si="295"/>
        <v>Furniture</v>
      </c>
      <c r="H2321" s="1">
        <v>855.1</v>
      </c>
      <c r="I2321" s="1">
        <v>6</v>
      </c>
      <c r="J2321" s="1">
        <v>20</v>
      </c>
      <c r="K2321" s="1">
        <v>195.11</v>
      </c>
      <c r="M2321" t="b">
        <f t="shared" si="297"/>
        <v>1</v>
      </c>
      <c r="N2321" t="b">
        <f t="shared" si="298"/>
        <v>1</v>
      </c>
      <c r="O2321" t="b">
        <f t="shared" si="299"/>
        <v>1</v>
      </c>
      <c r="P2321" t="b">
        <f t="shared" si="300"/>
        <v>1</v>
      </c>
      <c r="R2321" t="str">
        <f t="shared" si="296"/>
        <v/>
      </c>
    </row>
    <row r="2322" spans="1:18" ht="14.25" hidden="1">
      <c r="A2322" s="1" t="s">
        <v>2268</v>
      </c>
      <c r="B2322" s="1" t="str">
        <f t="shared" si="294"/>
        <v>ea6e334d</v>
      </c>
      <c r="C2322" s="3">
        <v>45465</v>
      </c>
      <c r="D2322" s="2" t="s">
        <v>3911</v>
      </c>
      <c r="E2322" s="2" t="str">
        <f t="shared" si="293"/>
        <v>West</v>
      </c>
      <c r="F2322" s="4" t="s">
        <v>3914</v>
      </c>
      <c r="G2322" s="4" t="str">
        <f t="shared" si="295"/>
        <v>Sports</v>
      </c>
      <c r="H2322" s="1">
        <v>4177.3</v>
      </c>
      <c r="I2322" s="1">
        <v>24</v>
      </c>
      <c r="J2322" s="1">
        <v>36</v>
      </c>
      <c r="K2322" s="1">
        <v>1539.13</v>
      </c>
      <c r="M2322" t="b">
        <f t="shared" si="297"/>
        <v>1</v>
      </c>
      <c r="N2322" t="b">
        <f t="shared" si="298"/>
        <v>1</v>
      </c>
      <c r="O2322" t="b">
        <f t="shared" si="299"/>
        <v>1</v>
      </c>
      <c r="P2322" t="b">
        <f t="shared" si="300"/>
        <v>1</v>
      </c>
      <c r="R2322" t="str">
        <f t="shared" si="296"/>
        <v/>
      </c>
    </row>
    <row r="2323" spans="1:18" ht="14.25" hidden="1">
      <c r="A2323" s="1" t="s">
        <v>2269</v>
      </c>
      <c r="B2323" s="1" t="str">
        <f t="shared" si="294"/>
        <v>0bb60af9</v>
      </c>
      <c r="C2323" s="3">
        <v>45411</v>
      </c>
      <c r="D2323" s="2" t="s">
        <v>3910</v>
      </c>
      <c r="E2323" s="2" t="str">
        <f t="shared" si="293"/>
        <v>North</v>
      </c>
      <c r="F2323" s="4" t="s">
        <v>1645</v>
      </c>
      <c r="G2323" s="4" t="str">
        <f t="shared" si="295"/>
        <v>Furniture</v>
      </c>
      <c r="H2323" s="1">
        <v>2851.59</v>
      </c>
      <c r="I2323" s="1">
        <v>18</v>
      </c>
      <c r="J2323" s="1">
        <v>23</v>
      </c>
      <c r="K2323" s="1">
        <v>734.6</v>
      </c>
      <c r="M2323" t="b">
        <f t="shared" si="297"/>
        <v>1</v>
      </c>
      <c r="N2323" t="b">
        <f t="shared" si="298"/>
        <v>1</v>
      </c>
      <c r="O2323" t="b">
        <f t="shared" si="299"/>
        <v>1</v>
      </c>
      <c r="P2323" t="b">
        <f t="shared" si="300"/>
        <v>1</v>
      </c>
      <c r="R2323" t="str">
        <f t="shared" si="296"/>
        <v/>
      </c>
    </row>
    <row r="2324" spans="1:18" ht="14.25" hidden="1">
      <c r="A2324" s="1" t="s">
        <v>2270</v>
      </c>
      <c r="B2324" s="1" t="str">
        <f t="shared" si="294"/>
        <v>19c89c19</v>
      </c>
      <c r="C2324" s="3">
        <v>45440</v>
      </c>
      <c r="D2324" s="2" t="s">
        <v>3911</v>
      </c>
      <c r="E2324" s="2" t="str">
        <f t="shared" si="293"/>
        <v>West</v>
      </c>
      <c r="F2324" s="4" t="s">
        <v>1645</v>
      </c>
      <c r="G2324" s="4" t="str">
        <f t="shared" si="295"/>
        <v>Furniture</v>
      </c>
      <c r="H2324" s="1">
        <v>908.47</v>
      </c>
      <c r="I2324" s="1">
        <v>45</v>
      </c>
      <c r="J2324" s="1">
        <v>24</v>
      </c>
      <c r="K2324" s="1">
        <v>747.39</v>
      </c>
      <c r="M2324" t="b">
        <f t="shared" si="297"/>
        <v>1</v>
      </c>
      <c r="N2324" t="b">
        <f t="shared" si="298"/>
        <v>1</v>
      </c>
      <c r="O2324" t="b">
        <f t="shared" si="299"/>
        <v>1</v>
      </c>
      <c r="P2324" t="b">
        <f t="shared" si="300"/>
        <v>1</v>
      </c>
      <c r="R2324" t="str">
        <f t="shared" si="296"/>
        <v/>
      </c>
    </row>
    <row r="2325" spans="1:18" ht="14.25" hidden="1">
      <c r="A2325" s="1" t="s">
        <v>2271</v>
      </c>
      <c r="B2325" s="1" t="str">
        <f t="shared" si="294"/>
        <v>8b43cdba</v>
      </c>
      <c r="C2325" s="3">
        <v>45138</v>
      </c>
      <c r="D2325" s="2" t="s">
        <v>3910</v>
      </c>
      <c r="E2325" s="2" t="str">
        <f t="shared" si="293"/>
        <v>North</v>
      </c>
      <c r="F2325" s="4" t="s">
        <v>1222</v>
      </c>
      <c r="G2325" s="4" t="str">
        <f t="shared" si="295"/>
        <v>Electronics</v>
      </c>
      <c r="H2325" s="1">
        <v>3844.89</v>
      </c>
      <c r="I2325" s="1">
        <v>35</v>
      </c>
      <c r="J2325" s="1">
        <v>36</v>
      </c>
      <c r="K2325" s="1">
        <v>417.33</v>
      </c>
      <c r="M2325" t="b">
        <f t="shared" si="297"/>
        <v>1</v>
      </c>
      <c r="N2325" t="b">
        <f t="shared" si="298"/>
        <v>1</v>
      </c>
      <c r="O2325" t="b">
        <f t="shared" si="299"/>
        <v>1</v>
      </c>
      <c r="P2325" t="b">
        <f t="shared" si="300"/>
        <v>1</v>
      </c>
      <c r="R2325" t="str">
        <f t="shared" si="296"/>
        <v/>
      </c>
    </row>
    <row r="2326" spans="1:18" ht="14.25" hidden="1">
      <c r="A2326" s="1" t="s">
        <v>2272</v>
      </c>
      <c r="B2326" s="1" t="str">
        <f t="shared" si="294"/>
        <v>f4e5baf1</v>
      </c>
      <c r="C2326" s="3">
        <v>45010</v>
      </c>
      <c r="D2326" s="2" t="s">
        <v>3911</v>
      </c>
      <c r="E2326" s="2" t="str">
        <f t="shared" si="293"/>
        <v>West</v>
      </c>
      <c r="F2326" s="4" t="s">
        <v>1222</v>
      </c>
      <c r="G2326" s="4" t="str">
        <f t="shared" si="295"/>
        <v>Electronics</v>
      </c>
      <c r="H2326" s="1">
        <v>1009.31</v>
      </c>
      <c r="I2326" s="1">
        <v>48</v>
      </c>
      <c r="J2326" s="1">
        <v>19</v>
      </c>
      <c r="K2326" s="1">
        <v>1463.66</v>
      </c>
      <c r="M2326" t="b">
        <f t="shared" si="297"/>
        <v>1</v>
      </c>
      <c r="N2326" t="b">
        <f t="shared" si="298"/>
        <v>1</v>
      </c>
      <c r="O2326" t="b">
        <f t="shared" si="299"/>
        <v>1</v>
      </c>
      <c r="P2326" t="b">
        <f t="shared" si="300"/>
        <v>1</v>
      </c>
      <c r="R2326" t="str">
        <f t="shared" si="296"/>
        <v/>
      </c>
    </row>
    <row r="2327" spans="1:18" ht="14.25" hidden="1">
      <c r="A2327" s="1" t="s">
        <v>2273</v>
      </c>
      <c r="B2327" s="1" t="str">
        <f t="shared" si="294"/>
        <v>2d8e3945</v>
      </c>
      <c r="C2327" s="3">
        <v>45474</v>
      </c>
      <c r="D2327" s="2" t="s">
        <v>2253</v>
      </c>
      <c r="E2327" s="2" t="str">
        <f t="shared" si="293"/>
        <v>East</v>
      </c>
      <c r="F2327" s="4" t="s">
        <v>1222</v>
      </c>
      <c r="G2327" s="4" t="str">
        <f t="shared" si="295"/>
        <v>Electronics</v>
      </c>
      <c r="H2327" s="1">
        <v>1885.48</v>
      </c>
      <c r="I2327" s="1">
        <v>24</v>
      </c>
      <c r="J2327" s="1">
        <v>0</v>
      </c>
      <c r="K2327" s="1">
        <v>720.72</v>
      </c>
      <c r="M2327" t="b">
        <f t="shared" si="297"/>
        <v>1</v>
      </c>
      <c r="N2327" t="b">
        <f t="shared" si="298"/>
        <v>1</v>
      </c>
      <c r="O2327" t="b">
        <f t="shared" si="299"/>
        <v>1</v>
      </c>
      <c r="P2327" t="b">
        <f t="shared" si="300"/>
        <v>1</v>
      </c>
      <c r="R2327" t="str">
        <f t="shared" si="296"/>
        <v/>
      </c>
    </row>
    <row r="2328" spans="1:18" ht="14.25" hidden="1">
      <c r="A2328" s="1" t="s">
        <v>2274</v>
      </c>
      <c r="B2328" s="1" t="str">
        <f t="shared" si="294"/>
        <v>3b49fd5b</v>
      </c>
      <c r="C2328" s="3">
        <v>45505</v>
      </c>
      <c r="D2328" s="2" t="s">
        <v>3910</v>
      </c>
      <c r="E2328" s="2" t="str">
        <f t="shared" si="293"/>
        <v>North</v>
      </c>
      <c r="F2328" s="4" t="s">
        <v>88</v>
      </c>
      <c r="G2328" s="4" t="str">
        <f t="shared" si="295"/>
        <v>Groceries</v>
      </c>
      <c r="H2328" s="1">
        <v>4729.37</v>
      </c>
      <c r="I2328" s="1">
        <v>4</v>
      </c>
      <c r="J2328" s="1">
        <v>26</v>
      </c>
      <c r="K2328" s="1">
        <v>1338.86</v>
      </c>
      <c r="M2328" t="b">
        <f t="shared" si="297"/>
        <v>1</v>
      </c>
      <c r="N2328" t="b">
        <f t="shared" si="298"/>
        <v>1</v>
      </c>
      <c r="O2328" t="b">
        <f t="shared" si="299"/>
        <v>1</v>
      </c>
      <c r="P2328" t="b">
        <f t="shared" si="300"/>
        <v>1</v>
      </c>
      <c r="R2328" t="str">
        <f t="shared" si="296"/>
        <v/>
      </c>
    </row>
    <row r="2329" spans="1:18" ht="14.25" hidden="1">
      <c r="A2329" s="1" t="s">
        <v>2275</v>
      </c>
      <c r="B2329" s="1" t="str">
        <f t="shared" si="294"/>
        <v>a093225e</v>
      </c>
      <c r="C2329" s="3">
        <v>45077</v>
      </c>
      <c r="D2329" s="2" t="s">
        <v>3911</v>
      </c>
      <c r="E2329" s="2" t="str">
        <f t="shared" si="293"/>
        <v>West</v>
      </c>
      <c r="F2329" s="4" t="s">
        <v>1645</v>
      </c>
      <c r="G2329" s="4" t="str">
        <f t="shared" si="295"/>
        <v>Furniture</v>
      </c>
      <c r="H2329" s="1">
        <v>1598.44</v>
      </c>
      <c r="I2329" s="1">
        <v>40</v>
      </c>
      <c r="J2329" s="1">
        <v>49</v>
      </c>
      <c r="K2329" s="1">
        <v>175.19</v>
      </c>
      <c r="M2329" t="b">
        <f t="shared" si="297"/>
        <v>1</v>
      </c>
      <c r="N2329" t="b">
        <f t="shared" si="298"/>
        <v>1</v>
      </c>
      <c r="O2329" t="b">
        <f t="shared" si="299"/>
        <v>1</v>
      </c>
      <c r="P2329" t="b">
        <f t="shared" si="300"/>
        <v>1</v>
      </c>
      <c r="R2329" t="str">
        <f t="shared" si="296"/>
        <v/>
      </c>
    </row>
    <row r="2330" spans="1:18" ht="14.25" hidden="1">
      <c r="A2330" s="1" t="s">
        <v>2276</v>
      </c>
      <c r="B2330" s="1" t="str">
        <f t="shared" si="294"/>
        <v>c81ebbf9</v>
      </c>
      <c r="C2330" s="3">
        <v>45529</v>
      </c>
      <c r="D2330" s="2" t="s">
        <v>2253</v>
      </c>
      <c r="E2330" s="2" t="str">
        <f t="shared" si="293"/>
        <v>East</v>
      </c>
      <c r="F2330" s="4" t="s">
        <v>1645</v>
      </c>
      <c r="G2330" s="4" t="str">
        <f t="shared" si="295"/>
        <v>Furniture</v>
      </c>
      <c r="H2330" s="1">
        <v>3324.85</v>
      </c>
      <c r="I2330" s="1">
        <v>27</v>
      </c>
      <c r="J2330" s="1">
        <v>36</v>
      </c>
      <c r="K2330" s="1">
        <v>1725.89</v>
      </c>
      <c r="M2330" t="b">
        <f t="shared" si="297"/>
        <v>1</v>
      </c>
      <c r="N2330" t="b">
        <f t="shared" si="298"/>
        <v>1</v>
      </c>
      <c r="O2330" t="b">
        <f t="shared" si="299"/>
        <v>1</v>
      </c>
      <c r="P2330" t="b">
        <f t="shared" si="300"/>
        <v>1</v>
      </c>
      <c r="R2330" t="str">
        <f t="shared" si="296"/>
        <v/>
      </c>
    </row>
    <row r="2331" spans="1:18" ht="14.25" hidden="1">
      <c r="A2331" s="1" t="s">
        <v>2277</v>
      </c>
      <c r="B2331" s="1" t="str">
        <f t="shared" si="294"/>
        <v>34f04c50</v>
      </c>
      <c r="C2331" s="3">
        <v>44958</v>
      </c>
      <c r="D2331" s="2" t="s">
        <v>3910</v>
      </c>
      <c r="E2331" s="2" t="str">
        <f t="shared" si="293"/>
        <v>North</v>
      </c>
      <c r="F2331" s="4" t="s">
        <v>1645</v>
      </c>
      <c r="G2331" s="4" t="str">
        <f t="shared" si="295"/>
        <v>Furniture</v>
      </c>
      <c r="H2331" s="1">
        <v>3186.76</v>
      </c>
      <c r="I2331" s="1">
        <v>41</v>
      </c>
      <c r="J2331" s="1">
        <v>44</v>
      </c>
      <c r="K2331" s="1">
        <v>1078.52</v>
      </c>
      <c r="M2331" t="b">
        <f t="shared" si="297"/>
        <v>1</v>
      </c>
      <c r="N2331" t="b">
        <f t="shared" si="298"/>
        <v>1</v>
      </c>
      <c r="O2331" t="b">
        <f t="shared" si="299"/>
        <v>1</v>
      </c>
      <c r="P2331" t="b">
        <f t="shared" si="300"/>
        <v>1</v>
      </c>
      <c r="R2331" t="str">
        <f t="shared" si="296"/>
        <v/>
      </c>
    </row>
    <row r="2332" spans="1:18" ht="14.25" hidden="1">
      <c r="A2332" s="1" t="s">
        <v>2278</v>
      </c>
      <c r="B2332" s="1" t="str">
        <f t="shared" si="294"/>
        <v>72fc9f9a</v>
      </c>
      <c r="C2332" s="3">
        <v>45343</v>
      </c>
      <c r="D2332" s="2" t="s">
        <v>2253</v>
      </c>
      <c r="E2332" s="2" t="str">
        <f t="shared" si="293"/>
        <v>East</v>
      </c>
      <c r="F2332" s="4" t="s">
        <v>1645</v>
      </c>
      <c r="G2332" s="4" t="str">
        <f t="shared" si="295"/>
        <v>Furniture</v>
      </c>
      <c r="H2332" s="1">
        <v>3592.07</v>
      </c>
      <c r="I2332" s="1">
        <v>11</v>
      </c>
      <c r="J2332" s="1">
        <v>19</v>
      </c>
      <c r="K2332" s="1">
        <v>941.13</v>
      </c>
      <c r="M2332" t="b">
        <f t="shared" si="297"/>
        <v>1</v>
      </c>
      <c r="N2332" t="b">
        <f t="shared" si="298"/>
        <v>1</v>
      </c>
      <c r="O2332" t="b">
        <f t="shared" si="299"/>
        <v>1</v>
      </c>
      <c r="P2332" t="b">
        <f t="shared" si="300"/>
        <v>1</v>
      </c>
      <c r="R2332" t="str">
        <f t="shared" si="296"/>
        <v/>
      </c>
    </row>
    <row r="2333" spans="1:18" ht="14.25" hidden="1">
      <c r="A2333" s="1" t="s">
        <v>2279</v>
      </c>
      <c r="B2333" s="1" t="str">
        <f t="shared" si="294"/>
        <v>dedfeeb5</v>
      </c>
      <c r="C2333" s="3">
        <v>45240</v>
      </c>
      <c r="D2333" s="2" t="s">
        <v>3913</v>
      </c>
      <c r="E2333" s="2" t="str">
        <f t="shared" si="293"/>
        <v>South</v>
      </c>
      <c r="F2333" s="4" t="s">
        <v>3914</v>
      </c>
      <c r="G2333" s="4" t="str">
        <f t="shared" si="295"/>
        <v>Sports</v>
      </c>
      <c r="H2333" s="1">
        <v>4359.7299999999996</v>
      </c>
      <c r="I2333" s="1">
        <v>2</v>
      </c>
      <c r="J2333" s="1">
        <v>28</v>
      </c>
      <c r="K2333" s="1">
        <v>1981.21</v>
      </c>
      <c r="M2333" t="b">
        <f t="shared" si="297"/>
        <v>1</v>
      </c>
      <c r="N2333" t="b">
        <f t="shared" si="298"/>
        <v>1</v>
      </c>
      <c r="O2333" t="b">
        <f t="shared" si="299"/>
        <v>1</v>
      </c>
      <c r="P2333" t="b">
        <f t="shared" si="300"/>
        <v>1</v>
      </c>
      <c r="R2333" t="str">
        <f t="shared" si="296"/>
        <v/>
      </c>
    </row>
    <row r="2334" spans="1:18" ht="14.25" hidden="1">
      <c r="A2334" s="1" t="s">
        <v>2280</v>
      </c>
      <c r="B2334" s="1" t="str">
        <f t="shared" si="294"/>
        <v>0d8f1304</v>
      </c>
      <c r="C2334" s="3">
        <v>45405</v>
      </c>
      <c r="D2334" s="2" t="s">
        <v>3910</v>
      </c>
      <c r="E2334" s="2" t="str">
        <f t="shared" si="293"/>
        <v>North</v>
      </c>
      <c r="F2334" s="4" t="s">
        <v>1645</v>
      </c>
      <c r="G2334" s="4" t="str">
        <f t="shared" si="295"/>
        <v>Furniture</v>
      </c>
      <c r="H2334" s="1">
        <v>1748.1</v>
      </c>
      <c r="I2334" s="1">
        <v>48</v>
      </c>
      <c r="J2334" s="1">
        <v>49</v>
      </c>
      <c r="K2334" s="1">
        <v>598.1</v>
      </c>
      <c r="M2334" t="b">
        <f t="shared" si="297"/>
        <v>1</v>
      </c>
      <c r="N2334" t="b">
        <f t="shared" si="298"/>
        <v>1</v>
      </c>
      <c r="O2334" t="b">
        <f t="shared" si="299"/>
        <v>1</v>
      </c>
      <c r="P2334" t="b">
        <f t="shared" si="300"/>
        <v>1</v>
      </c>
      <c r="R2334" t="str">
        <f t="shared" si="296"/>
        <v/>
      </c>
    </row>
    <row r="2335" spans="1:18" ht="14.25" hidden="1">
      <c r="A2335" s="1" t="s">
        <v>2281</v>
      </c>
      <c r="B2335" s="1" t="str">
        <f t="shared" si="294"/>
        <v>bb6d9fab</v>
      </c>
      <c r="C2335" s="3">
        <v>45445</v>
      </c>
      <c r="D2335" s="2" t="s">
        <v>2253</v>
      </c>
      <c r="E2335" s="2" t="str">
        <f t="shared" si="293"/>
        <v>East</v>
      </c>
      <c r="F2335" s="4" t="s">
        <v>1222</v>
      </c>
      <c r="G2335" s="4" t="str">
        <f t="shared" si="295"/>
        <v>Electronics</v>
      </c>
      <c r="H2335" s="1">
        <v>98.55</v>
      </c>
      <c r="I2335" s="1">
        <v>39</v>
      </c>
      <c r="J2335" s="1">
        <v>40</v>
      </c>
      <c r="K2335" s="1">
        <v>1676.09</v>
      </c>
      <c r="M2335" t="b">
        <f t="shared" si="297"/>
        <v>1</v>
      </c>
      <c r="N2335" t="b">
        <f t="shared" si="298"/>
        <v>1</v>
      </c>
      <c r="O2335" t="b">
        <f t="shared" si="299"/>
        <v>1</v>
      </c>
      <c r="P2335" t="b">
        <f t="shared" si="300"/>
        <v>1</v>
      </c>
      <c r="R2335" t="str">
        <f t="shared" si="296"/>
        <v/>
      </c>
    </row>
    <row r="2336" spans="1:18" ht="14.25" hidden="1">
      <c r="A2336" s="1">
        <v>21862293</v>
      </c>
      <c r="B2336" s="1" t="str">
        <f t="shared" si="294"/>
        <v>21862293</v>
      </c>
      <c r="C2336" s="3">
        <v>45187</v>
      </c>
      <c r="D2336" s="2" t="s">
        <v>2253</v>
      </c>
      <c r="E2336" s="2" t="str">
        <f t="shared" si="293"/>
        <v>East</v>
      </c>
      <c r="F2336" s="4" t="s">
        <v>3914</v>
      </c>
      <c r="G2336" s="4" t="str">
        <f t="shared" si="295"/>
        <v>Sports</v>
      </c>
      <c r="H2336" s="1">
        <v>1654.46</v>
      </c>
      <c r="I2336" s="1">
        <v>31</v>
      </c>
      <c r="J2336" s="1">
        <v>34</v>
      </c>
      <c r="K2336" s="1">
        <v>332.68</v>
      </c>
      <c r="M2336" t="b">
        <f t="shared" si="297"/>
        <v>1</v>
      </c>
      <c r="N2336" t="b">
        <f t="shared" si="298"/>
        <v>1</v>
      </c>
      <c r="O2336" t="b">
        <f t="shared" si="299"/>
        <v>1</v>
      </c>
      <c r="P2336" t="b">
        <f t="shared" si="300"/>
        <v>1</v>
      </c>
      <c r="R2336" t="str">
        <f t="shared" si="296"/>
        <v/>
      </c>
    </row>
    <row r="2337" spans="1:18" ht="14.25" hidden="1">
      <c r="A2337" s="1" t="s">
        <v>2282</v>
      </c>
      <c r="B2337" s="1" t="str">
        <f t="shared" si="294"/>
        <v>a35641b8</v>
      </c>
      <c r="C2337" s="3">
        <v>45014</v>
      </c>
      <c r="D2337" s="2" t="s">
        <v>3910</v>
      </c>
      <c r="E2337" s="2" t="str">
        <f t="shared" si="293"/>
        <v>North</v>
      </c>
      <c r="F2337" s="4" t="s">
        <v>3914</v>
      </c>
      <c r="G2337" s="4" t="str">
        <f t="shared" si="295"/>
        <v>Sports</v>
      </c>
      <c r="H2337" s="1">
        <v>600.80999999999995</v>
      </c>
      <c r="I2337" s="1">
        <v>7</v>
      </c>
      <c r="J2337" s="1">
        <v>48</v>
      </c>
      <c r="K2337" s="1">
        <v>1760.1</v>
      </c>
      <c r="M2337" t="b">
        <f t="shared" si="297"/>
        <v>1</v>
      </c>
      <c r="N2337" t="b">
        <f t="shared" si="298"/>
        <v>1</v>
      </c>
      <c r="O2337" t="b">
        <f t="shared" si="299"/>
        <v>1</v>
      </c>
      <c r="P2337" t="b">
        <f t="shared" si="300"/>
        <v>1</v>
      </c>
      <c r="R2337" t="str">
        <f t="shared" si="296"/>
        <v/>
      </c>
    </row>
    <row r="2338" spans="1:18" ht="14.25" hidden="1">
      <c r="A2338" s="1" t="s">
        <v>2283</v>
      </c>
      <c r="B2338" s="1" t="str">
        <f t="shared" si="294"/>
        <v>1b2c8d3d</v>
      </c>
      <c r="C2338" s="3">
        <v>45486</v>
      </c>
      <c r="D2338" s="2" t="s">
        <v>3910</v>
      </c>
      <c r="E2338" s="2" t="str">
        <f t="shared" si="293"/>
        <v>North</v>
      </c>
      <c r="F2338" s="4" t="s">
        <v>1645</v>
      </c>
      <c r="G2338" s="4" t="str">
        <f t="shared" si="295"/>
        <v>Furniture</v>
      </c>
      <c r="H2338" s="1">
        <v>1290.42</v>
      </c>
      <c r="I2338" s="1">
        <v>47</v>
      </c>
      <c r="J2338" s="1">
        <v>0</v>
      </c>
      <c r="K2338" s="1">
        <v>1024.17</v>
      </c>
      <c r="M2338" t="b">
        <f t="shared" si="297"/>
        <v>1</v>
      </c>
      <c r="N2338" t="b">
        <f t="shared" si="298"/>
        <v>1</v>
      </c>
      <c r="O2338" t="b">
        <f t="shared" si="299"/>
        <v>1</v>
      </c>
      <c r="P2338" t="b">
        <f t="shared" si="300"/>
        <v>1</v>
      </c>
      <c r="R2338" t="str">
        <f t="shared" si="296"/>
        <v/>
      </c>
    </row>
    <row r="2339" spans="1:18" ht="14.25">
      <c r="A2339" s="1" t="s">
        <v>2284</v>
      </c>
      <c r="B2339" s="1" t="str">
        <f t="shared" si="294"/>
        <v>0b9e6fb8</v>
      </c>
      <c r="C2339" s="3">
        <v>45499</v>
      </c>
      <c r="D2339" s="2" t="s">
        <v>3910</v>
      </c>
      <c r="E2339" s="2" t="str">
        <f t="shared" si="293"/>
        <v>North</v>
      </c>
      <c r="F2339" s="4" t="s">
        <v>1474</v>
      </c>
      <c r="G2339" s="4" t="str">
        <f t="shared" si="295"/>
        <v>Clothing</v>
      </c>
      <c r="H2339" s="1">
        <v>1520.72</v>
      </c>
      <c r="I2339" s="1">
        <v>9</v>
      </c>
      <c r="J2339" s="1">
        <v>7</v>
      </c>
      <c r="K2339" s="1">
        <v>1906.47</v>
      </c>
      <c r="M2339" t="b">
        <f t="shared" si="297"/>
        <v>1</v>
      </c>
      <c r="N2339" t="b">
        <f t="shared" si="298"/>
        <v>1</v>
      </c>
      <c r="O2339" t="b">
        <f t="shared" si="299"/>
        <v>1</v>
      </c>
      <c r="P2339" t="b">
        <f t="shared" si="300"/>
        <v>1</v>
      </c>
      <c r="R2339" t="str">
        <f t="shared" si="296"/>
        <v/>
      </c>
    </row>
    <row r="2340" spans="1:18" ht="14.25">
      <c r="A2340" s="1" t="s">
        <v>2285</v>
      </c>
      <c r="B2340" s="1" t="str">
        <f t="shared" si="294"/>
        <v>c5f26145</v>
      </c>
      <c r="C2340" s="3">
        <v>45079</v>
      </c>
      <c r="D2340" s="2" t="s">
        <v>3911</v>
      </c>
      <c r="E2340" s="2" t="str">
        <f t="shared" si="293"/>
        <v>West</v>
      </c>
      <c r="F2340" s="4" t="s">
        <v>1474</v>
      </c>
      <c r="G2340" s="4" t="str">
        <f t="shared" si="295"/>
        <v>Clothing</v>
      </c>
      <c r="H2340" s="1">
        <v>3910.99</v>
      </c>
      <c r="I2340" s="1">
        <v>48</v>
      </c>
      <c r="J2340" s="1">
        <v>20</v>
      </c>
      <c r="K2340" s="1">
        <v>1065.9100000000001</v>
      </c>
      <c r="M2340" t="b">
        <f t="shared" si="297"/>
        <v>1</v>
      </c>
      <c r="N2340" t="b">
        <f t="shared" si="298"/>
        <v>1</v>
      </c>
      <c r="O2340" t="b">
        <f t="shared" si="299"/>
        <v>1</v>
      </c>
      <c r="P2340" t="b">
        <f t="shared" si="300"/>
        <v>1</v>
      </c>
      <c r="R2340" t="str">
        <f t="shared" si="296"/>
        <v/>
      </c>
    </row>
    <row r="2341" spans="1:18" ht="14.25" hidden="1">
      <c r="A2341" s="1" t="s">
        <v>2286</v>
      </c>
      <c r="B2341" s="1" t="str">
        <f t="shared" si="294"/>
        <v>cd83f2ed</v>
      </c>
      <c r="C2341" s="3">
        <v>44881</v>
      </c>
      <c r="D2341" s="2" t="s">
        <v>3913</v>
      </c>
      <c r="E2341" s="2" t="str">
        <f t="shared" si="293"/>
        <v>South</v>
      </c>
      <c r="F2341" s="4" t="s">
        <v>3914</v>
      </c>
      <c r="G2341" s="4" t="str">
        <f t="shared" si="295"/>
        <v>Sports</v>
      </c>
      <c r="H2341" s="1">
        <v>1697.08</v>
      </c>
      <c r="I2341" s="1">
        <v>34</v>
      </c>
      <c r="J2341" s="1">
        <v>29</v>
      </c>
      <c r="K2341" s="1">
        <v>1616.7</v>
      </c>
      <c r="M2341" t="b">
        <f t="shared" si="297"/>
        <v>1</v>
      </c>
      <c r="N2341" t="b">
        <f t="shared" si="298"/>
        <v>1</v>
      </c>
      <c r="O2341" t="b">
        <f t="shared" si="299"/>
        <v>1</v>
      </c>
      <c r="P2341" t="b">
        <f t="shared" si="300"/>
        <v>1</v>
      </c>
      <c r="R2341" t="str">
        <f t="shared" si="296"/>
        <v/>
      </c>
    </row>
    <row r="2342" spans="1:18" ht="14.25" hidden="1">
      <c r="A2342" s="1" t="s">
        <v>2287</v>
      </c>
      <c r="B2342" s="1" t="str">
        <f t="shared" si="294"/>
        <v>4c4e43ae</v>
      </c>
      <c r="C2342" s="3">
        <v>45583</v>
      </c>
      <c r="D2342" s="2" t="s">
        <v>3913</v>
      </c>
      <c r="E2342" s="2" t="str">
        <f t="shared" si="293"/>
        <v>South</v>
      </c>
      <c r="F2342" s="4" t="s">
        <v>1645</v>
      </c>
      <c r="G2342" s="4" t="str">
        <f t="shared" si="295"/>
        <v>Furniture</v>
      </c>
      <c r="H2342" s="1">
        <v>2229.36</v>
      </c>
      <c r="I2342" s="1">
        <v>50</v>
      </c>
      <c r="J2342" s="1">
        <v>4</v>
      </c>
      <c r="K2342" s="1">
        <v>1247.32</v>
      </c>
      <c r="M2342" t="b">
        <f t="shared" si="297"/>
        <v>1</v>
      </c>
      <c r="N2342" t="b">
        <f t="shared" si="298"/>
        <v>1</v>
      </c>
      <c r="O2342" t="b">
        <f t="shared" si="299"/>
        <v>1</v>
      </c>
      <c r="P2342" t="b">
        <f t="shared" si="300"/>
        <v>1</v>
      </c>
      <c r="R2342" t="str">
        <f t="shared" si="296"/>
        <v/>
      </c>
    </row>
    <row r="2343" spans="1:18" ht="14.25" hidden="1">
      <c r="A2343" s="1" t="s">
        <v>2288</v>
      </c>
      <c r="B2343" s="1" t="str">
        <f t="shared" si="294"/>
        <v>157414f1</v>
      </c>
      <c r="C2343" s="3">
        <v>44902</v>
      </c>
      <c r="D2343" s="2" t="s">
        <v>3910</v>
      </c>
      <c r="E2343" s="2" t="str">
        <f t="shared" si="293"/>
        <v>North</v>
      </c>
      <c r="F2343" s="4" t="s">
        <v>88</v>
      </c>
      <c r="G2343" s="4" t="str">
        <f t="shared" si="295"/>
        <v>Groceries</v>
      </c>
      <c r="H2343" s="1">
        <v>3168.22</v>
      </c>
      <c r="I2343" s="1">
        <v>41</v>
      </c>
      <c r="J2343" s="1">
        <v>10</v>
      </c>
      <c r="K2343" s="1">
        <v>443.6</v>
      </c>
      <c r="M2343" t="b">
        <f t="shared" si="297"/>
        <v>1</v>
      </c>
      <c r="N2343" t="b">
        <f t="shared" si="298"/>
        <v>1</v>
      </c>
      <c r="O2343" t="b">
        <f t="shared" si="299"/>
        <v>1</v>
      </c>
      <c r="P2343" t="b">
        <f t="shared" si="300"/>
        <v>1</v>
      </c>
      <c r="R2343" t="str">
        <f t="shared" si="296"/>
        <v/>
      </c>
    </row>
    <row r="2344" spans="1:18" ht="14.25" hidden="1">
      <c r="A2344" s="1" t="s">
        <v>2289</v>
      </c>
      <c r="B2344" s="1" t="str">
        <f t="shared" si="294"/>
        <v>f0e48faf</v>
      </c>
      <c r="C2344" s="3">
        <v>45009</v>
      </c>
      <c r="D2344" s="2" t="s">
        <v>3910</v>
      </c>
      <c r="E2344" s="2" t="str">
        <f t="shared" si="293"/>
        <v>North</v>
      </c>
      <c r="F2344" s="4" t="s">
        <v>88</v>
      </c>
      <c r="G2344" s="4" t="str">
        <f t="shared" si="295"/>
        <v>Groceries</v>
      </c>
      <c r="H2344" s="1">
        <v>4923.2</v>
      </c>
      <c r="I2344" s="1">
        <v>39</v>
      </c>
      <c r="J2344" s="1">
        <v>17</v>
      </c>
      <c r="K2344" s="1">
        <v>275.07</v>
      </c>
      <c r="M2344" t="b">
        <f t="shared" si="297"/>
        <v>1</v>
      </c>
      <c r="N2344" t="b">
        <f t="shared" si="298"/>
        <v>1</v>
      </c>
      <c r="O2344" t="b">
        <f t="shared" si="299"/>
        <v>1</v>
      </c>
      <c r="P2344" t="b">
        <f t="shared" si="300"/>
        <v>1</v>
      </c>
      <c r="R2344" t="str">
        <f t="shared" si="296"/>
        <v/>
      </c>
    </row>
    <row r="2345" spans="1:18" ht="14.25" hidden="1">
      <c r="A2345" s="1" t="s">
        <v>2290</v>
      </c>
      <c r="B2345" s="1" t="str">
        <f t="shared" si="294"/>
        <v>59b4d0da</v>
      </c>
      <c r="C2345" s="3">
        <v>45427</v>
      </c>
      <c r="D2345" s="2" t="s">
        <v>3913</v>
      </c>
      <c r="E2345" s="2" t="str">
        <f t="shared" si="293"/>
        <v>South</v>
      </c>
      <c r="F2345" s="4" t="s">
        <v>88</v>
      </c>
      <c r="G2345" s="4" t="str">
        <f t="shared" si="295"/>
        <v>Groceries</v>
      </c>
      <c r="H2345" s="1">
        <v>935.99</v>
      </c>
      <c r="I2345" s="1">
        <v>30</v>
      </c>
      <c r="J2345" s="1">
        <v>0</v>
      </c>
      <c r="K2345" s="1">
        <v>516.09</v>
      </c>
      <c r="M2345" t="b">
        <f t="shared" si="297"/>
        <v>1</v>
      </c>
      <c r="N2345" t="b">
        <f t="shared" si="298"/>
        <v>1</v>
      </c>
      <c r="O2345" t="b">
        <f t="shared" si="299"/>
        <v>1</v>
      </c>
      <c r="P2345" t="b">
        <f t="shared" si="300"/>
        <v>1</v>
      </c>
      <c r="R2345" t="str">
        <f t="shared" si="296"/>
        <v/>
      </c>
    </row>
    <row r="2346" spans="1:18" ht="14.25" hidden="1">
      <c r="A2346" s="1" t="s">
        <v>2291</v>
      </c>
      <c r="B2346" s="1" t="str">
        <f t="shared" si="294"/>
        <v>b54e8b4a</v>
      </c>
      <c r="C2346" s="3">
        <v>45187</v>
      </c>
      <c r="D2346" s="2" t="s">
        <v>3910</v>
      </c>
      <c r="E2346" s="2" t="str">
        <f t="shared" si="293"/>
        <v>North</v>
      </c>
      <c r="F2346" s="4" t="s">
        <v>88</v>
      </c>
      <c r="G2346" s="4" t="str">
        <f t="shared" si="295"/>
        <v>Groceries</v>
      </c>
      <c r="H2346" s="1">
        <v>4618.88</v>
      </c>
      <c r="I2346" s="1">
        <v>21</v>
      </c>
      <c r="J2346" s="1">
        <v>45</v>
      </c>
      <c r="K2346" s="1">
        <v>1261.56</v>
      </c>
      <c r="M2346" t="b">
        <f t="shared" si="297"/>
        <v>1</v>
      </c>
      <c r="N2346" t="b">
        <f t="shared" si="298"/>
        <v>1</v>
      </c>
      <c r="O2346" t="b">
        <f t="shared" si="299"/>
        <v>1</v>
      </c>
      <c r="P2346" t="b">
        <f t="shared" si="300"/>
        <v>1</v>
      </c>
      <c r="R2346" t="str">
        <f t="shared" si="296"/>
        <v/>
      </c>
    </row>
    <row r="2347" spans="1:18" ht="14.25" hidden="1">
      <c r="A2347" s="1" t="s">
        <v>2292</v>
      </c>
      <c r="B2347" s="1" t="str">
        <f t="shared" si="294"/>
        <v>36f49330</v>
      </c>
      <c r="C2347" s="3">
        <v>45037</v>
      </c>
      <c r="D2347" s="2" t="s">
        <v>2253</v>
      </c>
      <c r="E2347" s="2" t="str">
        <f t="shared" si="293"/>
        <v>East</v>
      </c>
      <c r="F2347" s="4" t="s">
        <v>1645</v>
      </c>
      <c r="G2347" s="4" t="str">
        <f t="shared" si="295"/>
        <v>Furniture</v>
      </c>
      <c r="H2347" s="1">
        <v>2796.87</v>
      </c>
      <c r="I2347" s="1">
        <v>4</v>
      </c>
      <c r="J2347" s="1">
        <v>23</v>
      </c>
      <c r="K2347" s="1">
        <v>96.15</v>
      </c>
      <c r="M2347" t="b">
        <f t="shared" si="297"/>
        <v>1</v>
      </c>
      <c r="N2347" t="b">
        <f t="shared" si="298"/>
        <v>1</v>
      </c>
      <c r="O2347" t="b">
        <f t="shared" si="299"/>
        <v>1</v>
      </c>
      <c r="P2347" t="b">
        <f t="shared" si="300"/>
        <v>1</v>
      </c>
      <c r="R2347" t="str">
        <f t="shared" si="296"/>
        <v/>
      </c>
    </row>
    <row r="2348" spans="1:18" ht="14.25" hidden="1">
      <c r="A2348" s="1" t="s">
        <v>2293</v>
      </c>
      <c r="B2348" s="1" t="str">
        <f t="shared" si="294"/>
        <v>c728d5e4</v>
      </c>
      <c r="C2348" s="3">
        <v>45004</v>
      </c>
      <c r="D2348" s="2" t="s">
        <v>3910</v>
      </c>
      <c r="E2348" s="2" t="str">
        <f t="shared" si="293"/>
        <v>North</v>
      </c>
      <c r="F2348" s="4" t="s">
        <v>1645</v>
      </c>
      <c r="G2348" s="4" t="str">
        <f t="shared" si="295"/>
        <v>Furniture</v>
      </c>
      <c r="H2348" s="1">
        <v>2134.4699999999998</v>
      </c>
      <c r="I2348" s="1">
        <v>46</v>
      </c>
      <c r="J2348" s="1">
        <v>2</v>
      </c>
      <c r="K2348" s="1">
        <v>1244.08</v>
      </c>
      <c r="M2348" t="b">
        <f t="shared" si="297"/>
        <v>1</v>
      </c>
      <c r="N2348" t="b">
        <f t="shared" si="298"/>
        <v>1</v>
      </c>
      <c r="O2348" t="b">
        <f t="shared" si="299"/>
        <v>1</v>
      </c>
      <c r="P2348" t="b">
        <f t="shared" si="300"/>
        <v>1</v>
      </c>
      <c r="R2348" t="str">
        <f t="shared" si="296"/>
        <v/>
      </c>
    </row>
    <row r="2349" spans="1:18" ht="14.25">
      <c r="A2349" s="1" t="s">
        <v>2294</v>
      </c>
      <c r="B2349" s="1" t="str">
        <f t="shared" si="294"/>
        <v>8a85b0c7</v>
      </c>
      <c r="C2349" s="3">
        <v>45307</v>
      </c>
      <c r="D2349" s="2" t="s">
        <v>3910</v>
      </c>
      <c r="E2349" s="2" t="str">
        <f t="shared" si="293"/>
        <v>North</v>
      </c>
      <c r="F2349" s="4" t="s">
        <v>1474</v>
      </c>
      <c r="G2349" s="4" t="str">
        <f t="shared" si="295"/>
        <v>Clothing</v>
      </c>
      <c r="H2349" s="1">
        <v>4927.96</v>
      </c>
      <c r="I2349" s="1">
        <v>12</v>
      </c>
      <c r="J2349" s="1">
        <v>26</v>
      </c>
      <c r="K2349" s="1">
        <v>176.06</v>
      </c>
      <c r="M2349" t="b">
        <f t="shared" si="297"/>
        <v>1</v>
      </c>
      <c r="N2349" t="b">
        <f t="shared" si="298"/>
        <v>1</v>
      </c>
      <c r="O2349" t="b">
        <f t="shared" si="299"/>
        <v>1</v>
      </c>
      <c r="P2349" t="b">
        <f t="shared" si="300"/>
        <v>1</v>
      </c>
      <c r="R2349" t="str">
        <f t="shared" si="296"/>
        <v/>
      </c>
    </row>
    <row r="2350" spans="1:18" ht="14.25" hidden="1">
      <c r="A2350" s="1" t="s">
        <v>2295</v>
      </c>
      <c r="B2350" s="1" t="str">
        <f t="shared" si="294"/>
        <v>494d5c0e</v>
      </c>
      <c r="C2350" s="3">
        <v>45480</v>
      </c>
      <c r="D2350" s="2" t="s">
        <v>2253</v>
      </c>
      <c r="E2350" s="2" t="str">
        <f t="shared" si="293"/>
        <v>East</v>
      </c>
      <c r="F2350" s="4" t="s">
        <v>1645</v>
      </c>
      <c r="G2350" s="4" t="str">
        <f t="shared" si="295"/>
        <v>Furniture</v>
      </c>
      <c r="H2350" s="1">
        <v>1328.4</v>
      </c>
      <c r="I2350" s="1">
        <v>46</v>
      </c>
      <c r="J2350" s="1">
        <v>16</v>
      </c>
      <c r="K2350" s="1">
        <v>1197.8399999999999</v>
      </c>
      <c r="M2350" t="b">
        <f t="shared" si="297"/>
        <v>1</v>
      </c>
      <c r="N2350" t="b">
        <f t="shared" si="298"/>
        <v>1</v>
      </c>
      <c r="O2350" t="b">
        <f t="shared" si="299"/>
        <v>1</v>
      </c>
      <c r="P2350" t="b">
        <f t="shared" si="300"/>
        <v>1</v>
      </c>
      <c r="R2350" t="str">
        <f t="shared" si="296"/>
        <v/>
      </c>
    </row>
    <row r="2351" spans="1:18" ht="14.25">
      <c r="A2351" s="1" t="s">
        <v>2296</v>
      </c>
      <c r="B2351" s="1" t="str">
        <f t="shared" si="294"/>
        <v>d257d315</v>
      </c>
      <c r="C2351" s="3">
        <v>45390</v>
      </c>
      <c r="D2351" s="2" t="s">
        <v>3911</v>
      </c>
      <c r="E2351" s="2" t="str">
        <f t="shared" si="293"/>
        <v>West</v>
      </c>
      <c r="F2351" s="4" t="s">
        <v>1474</v>
      </c>
      <c r="G2351" s="4" t="str">
        <f t="shared" si="295"/>
        <v>Clothing</v>
      </c>
      <c r="H2351" s="1">
        <v>700.11</v>
      </c>
      <c r="I2351" s="1">
        <v>18</v>
      </c>
      <c r="J2351" s="1">
        <v>15</v>
      </c>
      <c r="K2351" s="1">
        <v>551.07000000000005</v>
      </c>
      <c r="M2351" t="b">
        <f t="shared" si="297"/>
        <v>1</v>
      </c>
      <c r="N2351" t="b">
        <f t="shared" si="298"/>
        <v>1</v>
      </c>
      <c r="O2351" t="b">
        <f t="shared" si="299"/>
        <v>1</v>
      </c>
      <c r="P2351" t="b">
        <f t="shared" si="300"/>
        <v>1</v>
      </c>
      <c r="R2351" t="str">
        <f t="shared" si="296"/>
        <v/>
      </c>
    </row>
    <row r="2352" spans="1:18" ht="14.25" hidden="1">
      <c r="A2352" s="1" t="s">
        <v>2297</v>
      </c>
      <c r="B2352" s="1" t="str">
        <f t="shared" si="294"/>
        <v>71491b73</v>
      </c>
      <c r="C2352" s="3">
        <v>45352</v>
      </c>
      <c r="D2352" s="2" t="s">
        <v>3913</v>
      </c>
      <c r="E2352" s="2" t="str">
        <f t="shared" si="293"/>
        <v>South</v>
      </c>
      <c r="F2352" s="4" t="s">
        <v>3914</v>
      </c>
      <c r="G2352" s="4" t="str">
        <f t="shared" si="295"/>
        <v>Sports</v>
      </c>
      <c r="H2352" s="1">
        <v>1725.42</v>
      </c>
      <c r="I2352" s="1">
        <v>11</v>
      </c>
      <c r="J2352" s="1">
        <v>33</v>
      </c>
      <c r="K2352" s="1">
        <v>1498.04</v>
      </c>
      <c r="M2352" t="b">
        <f t="shared" si="297"/>
        <v>1</v>
      </c>
      <c r="N2352" t="b">
        <f t="shared" si="298"/>
        <v>1</v>
      </c>
      <c r="O2352" t="b">
        <f t="shared" si="299"/>
        <v>1</v>
      </c>
      <c r="P2352" t="b">
        <f t="shared" si="300"/>
        <v>1</v>
      </c>
      <c r="R2352" t="str">
        <f t="shared" si="296"/>
        <v/>
      </c>
    </row>
    <row r="2353" spans="1:18" ht="14.25">
      <c r="A2353" s="1" t="s">
        <v>2298</v>
      </c>
      <c r="B2353" s="1" t="str">
        <f t="shared" si="294"/>
        <v>6548a35d</v>
      </c>
      <c r="C2353" s="3">
        <v>44995</v>
      </c>
      <c r="D2353" s="2" t="s">
        <v>3910</v>
      </c>
      <c r="E2353" s="2" t="str">
        <f t="shared" si="293"/>
        <v>North</v>
      </c>
      <c r="F2353" s="4" t="s">
        <v>1474</v>
      </c>
      <c r="G2353" s="4" t="str">
        <f t="shared" si="295"/>
        <v>Clothing</v>
      </c>
      <c r="H2353" s="1">
        <v>4939</v>
      </c>
      <c r="I2353" s="1">
        <v>23</v>
      </c>
      <c r="J2353" s="1">
        <v>37</v>
      </c>
      <c r="K2353" s="1">
        <v>441.89</v>
      </c>
      <c r="M2353" t="b">
        <f t="shared" si="297"/>
        <v>1</v>
      </c>
      <c r="N2353" t="b">
        <f t="shared" si="298"/>
        <v>1</v>
      </c>
      <c r="O2353" t="b">
        <f t="shared" si="299"/>
        <v>1</v>
      </c>
      <c r="P2353" t="b">
        <f t="shared" si="300"/>
        <v>1</v>
      </c>
      <c r="R2353" t="str">
        <f t="shared" si="296"/>
        <v/>
      </c>
    </row>
    <row r="2354" spans="1:18" ht="14.25" hidden="1">
      <c r="A2354" s="1" t="s">
        <v>2299</v>
      </c>
      <c r="B2354" s="1" t="str">
        <f t="shared" si="294"/>
        <v>d759ef7b</v>
      </c>
      <c r="C2354" s="3">
        <v>45601</v>
      </c>
      <c r="D2354" s="2" t="s">
        <v>3911</v>
      </c>
      <c r="E2354" s="2" t="str">
        <f t="shared" si="293"/>
        <v>West</v>
      </c>
      <c r="F2354" s="4" t="s">
        <v>3914</v>
      </c>
      <c r="G2354" s="4" t="str">
        <f t="shared" si="295"/>
        <v>Sports</v>
      </c>
      <c r="H2354" s="1">
        <v>2233</v>
      </c>
      <c r="I2354" s="1">
        <v>49</v>
      </c>
      <c r="J2354" s="1">
        <v>10</v>
      </c>
      <c r="K2354" s="1">
        <v>1074.8599999999999</v>
      </c>
      <c r="M2354" t="b">
        <f t="shared" si="297"/>
        <v>1</v>
      </c>
      <c r="N2354" t="b">
        <f t="shared" si="298"/>
        <v>1</v>
      </c>
      <c r="O2354" t="b">
        <f t="shared" si="299"/>
        <v>1</v>
      </c>
      <c r="P2354" t="b">
        <f t="shared" si="300"/>
        <v>1</v>
      </c>
      <c r="R2354" t="str">
        <f t="shared" si="296"/>
        <v/>
      </c>
    </row>
    <row r="2355" spans="1:18" ht="14.25" hidden="1">
      <c r="A2355" s="1" t="s">
        <v>2300</v>
      </c>
      <c r="B2355" s="1" t="str">
        <f t="shared" si="294"/>
        <v>7a27389f</v>
      </c>
      <c r="C2355" s="3">
        <v>45233</v>
      </c>
      <c r="D2355" s="2" t="s">
        <v>3913</v>
      </c>
      <c r="E2355" s="2" t="str">
        <f t="shared" si="293"/>
        <v>South</v>
      </c>
      <c r="F2355" s="4" t="s">
        <v>3914</v>
      </c>
      <c r="G2355" s="4" t="str">
        <f t="shared" si="295"/>
        <v>Sports</v>
      </c>
      <c r="H2355" s="1">
        <v>1755.77</v>
      </c>
      <c r="I2355" s="1">
        <v>22</v>
      </c>
      <c r="J2355" s="1">
        <v>40</v>
      </c>
      <c r="K2355" s="1">
        <v>1762.83</v>
      </c>
      <c r="M2355" t="b">
        <f t="shared" si="297"/>
        <v>1</v>
      </c>
      <c r="N2355" t="b">
        <f t="shared" si="298"/>
        <v>1</v>
      </c>
      <c r="O2355" t="b">
        <f t="shared" si="299"/>
        <v>1</v>
      </c>
      <c r="P2355" t="b">
        <f t="shared" si="300"/>
        <v>1</v>
      </c>
      <c r="R2355" t="str">
        <f t="shared" si="296"/>
        <v/>
      </c>
    </row>
    <row r="2356" spans="1:18" ht="14.25" hidden="1">
      <c r="A2356" s="1" t="s">
        <v>2301</v>
      </c>
      <c r="B2356" s="1" t="str">
        <f t="shared" si="294"/>
        <v>ce7d3bfc</v>
      </c>
      <c r="C2356" s="3">
        <v>45140</v>
      </c>
      <c r="D2356" s="2" t="s">
        <v>3911</v>
      </c>
      <c r="E2356" s="2" t="str">
        <f t="shared" si="293"/>
        <v>West</v>
      </c>
      <c r="F2356" s="4" t="s">
        <v>1645</v>
      </c>
      <c r="G2356" s="4" t="str">
        <f t="shared" si="295"/>
        <v>Furniture</v>
      </c>
      <c r="H2356" s="1">
        <v>3372.88</v>
      </c>
      <c r="I2356" s="1">
        <v>49</v>
      </c>
      <c r="J2356" s="1">
        <v>50</v>
      </c>
      <c r="K2356" s="1">
        <v>836.22</v>
      </c>
      <c r="M2356" t="b">
        <f t="shared" si="297"/>
        <v>1</v>
      </c>
      <c r="N2356" t="b">
        <f t="shared" si="298"/>
        <v>1</v>
      </c>
      <c r="O2356" t="b">
        <f t="shared" si="299"/>
        <v>1</v>
      </c>
      <c r="P2356" t="b">
        <f t="shared" si="300"/>
        <v>1</v>
      </c>
      <c r="R2356" t="str">
        <f t="shared" si="296"/>
        <v/>
      </c>
    </row>
    <row r="2357" spans="1:18" ht="14.25" hidden="1">
      <c r="A2357" s="1" t="s">
        <v>2302</v>
      </c>
      <c r="B2357" s="1" t="str">
        <f t="shared" si="294"/>
        <v>0a287603</v>
      </c>
      <c r="C2357" s="3">
        <v>45092</v>
      </c>
      <c r="D2357" s="2" t="s">
        <v>3911</v>
      </c>
      <c r="E2357" s="2" t="str">
        <f t="shared" si="293"/>
        <v>West</v>
      </c>
      <c r="F2357" s="4" t="s">
        <v>88</v>
      </c>
      <c r="G2357" s="4" t="str">
        <f t="shared" si="295"/>
        <v>Groceries</v>
      </c>
      <c r="H2357" s="1">
        <v>1048.94</v>
      </c>
      <c r="I2357" s="1">
        <v>26</v>
      </c>
      <c r="J2357" s="1">
        <v>23</v>
      </c>
      <c r="K2357" s="1">
        <v>956.58</v>
      </c>
      <c r="M2357" t="b">
        <f t="shared" si="297"/>
        <v>1</v>
      </c>
      <c r="N2357" t="b">
        <f t="shared" si="298"/>
        <v>1</v>
      </c>
      <c r="O2357" t="b">
        <f t="shared" si="299"/>
        <v>1</v>
      </c>
      <c r="P2357" t="b">
        <f t="shared" si="300"/>
        <v>1</v>
      </c>
      <c r="R2357" t="str">
        <f t="shared" si="296"/>
        <v/>
      </c>
    </row>
    <row r="2358" spans="1:18" ht="14.25" hidden="1">
      <c r="A2358" s="1">
        <v>39812753</v>
      </c>
      <c r="B2358" s="1" t="str">
        <f t="shared" si="294"/>
        <v>39812753</v>
      </c>
      <c r="C2358" s="3">
        <v>44916</v>
      </c>
      <c r="D2358" s="2" t="s">
        <v>3910</v>
      </c>
      <c r="E2358" s="2" t="str">
        <f t="shared" si="293"/>
        <v>North</v>
      </c>
      <c r="F2358" s="4" t="s">
        <v>3914</v>
      </c>
      <c r="G2358" s="4" t="str">
        <f t="shared" si="295"/>
        <v>Sports</v>
      </c>
      <c r="H2358" s="1">
        <v>4225.95</v>
      </c>
      <c r="I2358" s="1">
        <v>7</v>
      </c>
      <c r="J2358" s="1">
        <v>32</v>
      </c>
      <c r="K2358" s="1">
        <v>685.06</v>
      </c>
      <c r="M2358" t="b">
        <f t="shared" si="297"/>
        <v>1</v>
      </c>
      <c r="N2358" t="b">
        <f t="shared" si="298"/>
        <v>1</v>
      </c>
      <c r="O2358" t="b">
        <f t="shared" si="299"/>
        <v>1</v>
      </c>
      <c r="P2358" t="b">
        <f t="shared" si="300"/>
        <v>1</v>
      </c>
      <c r="R2358" t="str">
        <f t="shared" si="296"/>
        <v/>
      </c>
    </row>
    <row r="2359" spans="1:18" ht="14.25" hidden="1">
      <c r="A2359" s="1" t="s">
        <v>2303</v>
      </c>
      <c r="B2359" s="1" t="str">
        <f t="shared" si="294"/>
        <v>12c8b31e</v>
      </c>
      <c r="C2359" s="3">
        <v>45091</v>
      </c>
      <c r="D2359" s="2" t="s">
        <v>2253</v>
      </c>
      <c r="E2359" s="2" t="str">
        <f t="shared" si="293"/>
        <v>East</v>
      </c>
      <c r="F2359" s="4" t="s">
        <v>1222</v>
      </c>
      <c r="G2359" s="4" t="str">
        <f t="shared" si="295"/>
        <v>Electronics</v>
      </c>
      <c r="H2359" s="1">
        <v>2460.4499999999998</v>
      </c>
      <c r="I2359" s="1">
        <v>3</v>
      </c>
      <c r="J2359" s="1">
        <v>21</v>
      </c>
      <c r="K2359" s="1">
        <v>127.37</v>
      </c>
      <c r="M2359" t="b">
        <f t="shared" si="297"/>
        <v>1</v>
      </c>
      <c r="N2359" t="b">
        <f t="shared" si="298"/>
        <v>1</v>
      </c>
      <c r="O2359" t="b">
        <f t="shared" si="299"/>
        <v>1</v>
      </c>
      <c r="P2359" t="b">
        <f t="shared" si="300"/>
        <v>1</v>
      </c>
      <c r="R2359" t="str">
        <f t="shared" si="296"/>
        <v/>
      </c>
    </row>
    <row r="2360" spans="1:18" ht="14.25">
      <c r="A2360" s="1" t="s">
        <v>2304</v>
      </c>
      <c r="B2360" s="1" t="str">
        <f t="shared" si="294"/>
        <v>e5690e5d</v>
      </c>
      <c r="C2360" s="3">
        <v>45231</v>
      </c>
      <c r="D2360" s="2" t="s">
        <v>2253</v>
      </c>
      <c r="E2360" s="2" t="str">
        <f t="shared" si="293"/>
        <v>East</v>
      </c>
      <c r="F2360" s="4" t="s">
        <v>1474</v>
      </c>
      <c r="G2360" s="4" t="str">
        <f t="shared" si="295"/>
        <v>Clothing</v>
      </c>
      <c r="H2360" s="1">
        <v>2851.63</v>
      </c>
      <c r="I2360" s="1">
        <v>13</v>
      </c>
      <c r="J2360" s="1">
        <v>15</v>
      </c>
      <c r="K2360" s="1">
        <v>1111.53</v>
      </c>
      <c r="M2360" t="b">
        <f t="shared" si="297"/>
        <v>1</v>
      </c>
      <c r="N2360" t="b">
        <f t="shared" si="298"/>
        <v>1</v>
      </c>
      <c r="O2360" t="b">
        <f t="shared" si="299"/>
        <v>1</v>
      </c>
      <c r="P2360" t="b">
        <f t="shared" si="300"/>
        <v>1</v>
      </c>
      <c r="R2360" t="str">
        <f t="shared" si="296"/>
        <v/>
      </c>
    </row>
    <row r="2361" spans="1:18" ht="14.25" hidden="1">
      <c r="A2361" s="1" t="s">
        <v>2305</v>
      </c>
      <c r="B2361" s="1" t="str">
        <f t="shared" si="294"/>
        <v>1d9104a8</v>
      </c>
      <c r="C2361" s="3">
        <v>45178</v>
      </c>
      <c r="D2361" s="2" t="s">
        <v>3913</v>
      </c>
      <c r="E2361" s="2" t="str">
        <f t="shared" si="293"/>
        <v>South</v>
      </c>
      <c r="F2361" s="4" t="s">
        <v>88</v>
      </c>
      <c r="G2361" s="4" t="str">
        <f t="shared" si="295"/>
        <v>Groceries</v>
      </c>
      <c r="H2361" s="1">
        <v>3984.86</v>
      </c>
      <c r="I2361" s="1">
        <v>25</v>
      </c>
      <c r="J2361" s="1">
        <v>49</v>
      </c>
      <c r="K2361" s="1">
        <v>82.5</v>
      </c>
      <c r="M2361" t="b">
        <f t="shared" si="297"/>
        <v>1</v>
      </c>
      <c r="N2361" t="b">
        <f t="shared" si="298"/>
        <v>1</v>
      </c>
      <c r="O2361" t="b">
        <f t="shared" si="299"/>
        <v>1</v>
      </c>
      <c r="P2361" t="b">
        <f t="shared" si="300"/>
        <v>1</v>
      </c>
      <c r="R2361" t="str">
        <f t="shared" si="296"/>
        <v/>
      </c>
    </row>
    <row r="2362" spans="1:18" ht="14.25" hidden="1">
      <c r="A2362" s="1" t="s">
        <v>2306</v>
      </c>
      <c r="B2362" s="1" t="str">
        <f t="shared" si="294"/>
        <v>86cf1a67</v>
      </c>
      <c r="C2362" s="3">
        <v>44916</v>
      </c>
      <c r="D2362" s="2" t="s">
        <v>3911</v>
      </c>
      <c r="E2362" s="2" t="str">
        <f t="shared" si="293"/>
        <v>West</v>
      </c>
      <c r="F2362" s="4" t="s">
        <v>3914</v>
      </c>
      <c r="G2362" s="4" t="str">
        <f t="shared" si="295"/>
        <v>Sports</v>
      </c>
      <c r="H2362" s="1">
        <v>1567.51</v>
      </c>
      <c r="I2362" s="1">
        <v>42</v>
      </c>
      <c r="J2362" s="1">
        <v>46</v>
      </c>
      <c r="K2362" s="1">
        <v>1149.98</v>
      </c>
      <c r="M2362" t="b">
        <f t="shared" si="297"/>
        <v>1</v>
      </c>
      <c r="N2362" t="b">
        <f t="shared" si="298"/>
        <v>1</v>
      </c>
      <c r="O2362" t="b">
        <f t="shared" si="299"/>
        <v>1</v>
      </c>
      <c r="P2362" t="b">
        <f t="shared" si="300"/>
        <v>1</v>
      </c>
      <c r="R2362" t="str">
        <f t="shared" si="296"/>
        <v/>
      </c>
    </row>
    <row r="2363" spans="1:18" ht="14.25" hidden="1">
      <c r="A2363" s="1" t="s">
        <v>2307</v>
      </c>
      <c r="B2363" s="1" t="str">
        <f t="shared" si="294"/>
        <v>c45e2c87</v>
      </c>
      <c r="C2363" s="3">
        <v>45078</v>
      </c>
      <c r="D2363" s="2" t="s">
        <v>3913</v>
      </c>
      <c r="E2363" s="2" t="str">
        <f t="shared" si="293"/>
        <v>South</v>
      </c>
      <c r="F2363" s="4" t="s">
        <v>1222</v>
      </c>
      <c r="G2363" s="4" t="str">
        <f t="shared" si="295"/>
        <v>Electronics</v>
      </c>
      <c r="H2363" s="1">
        <v>1519.58</v>
      </c>
      <c r="I2363" s="1">
        <v>32</v>
      </c>
      <c r="J2363" s="1">
        <v>47</v>
      </c>
      <c r="K2363" s="1">
        <v>943.15</v>
      </c>
      <c r="M2363" t="b">
        <f t="shared" si="297"/>
        <v>1</v>
      </c>
      <c r="N2363" t="b">
        <f t="shared" si="298"/>
        <v>1</v>
      </c>
      <c r="O2363" t="b">
        <f t="shared" si="299"/>
        <v>1</v>
      </c>
      <c r="P2363" t="b">
        <f t="shared" si="300"/>
        <v>1</v>
      </c>
      <c r="R2363" t="str">
        <f t="shared" si="296"/>
        <v/>
      </c>
    </row>
    <row r="2364" spans="1:18" ht="14.25" hidden="1">
      <c r="A2364" s="1" t="s">
        <v>2308</v>
      </c>
      <c r="B2364" s="1" t="str">
        <f t="shared" si="294"/>
        <v>8d155c7e</v>
      </c>
      <c r="C2364" s="3">
        <v>45455</v>
      </c>
      <c r="D2364" s="2" t="s">
        <v>3910</v>
      </c>
      <c r="E2364" s="2" t="str">
        <f t="shared" si="293"/>
        <v>North</v>
      </c>
      <c r="F2364" s="4" t="s">
        <v>88</v>
      </c>
      <c r="G2364" s="4" t="str">
        <f t="shared" si="295"/>
        <v>Groceries</v>
      </c>
      <c r="H2364" s="1">
        <v>3211.79</v>
      </c>
      <c r="I2364" s="1">
        <v>35</v>
      </c>
      <c r="J2364" s="1">
        <v>34</v>
      </c>
      <c r="K2364" s="1">
        <v>1372.74</v>
      </c>
      <c r="M2364" t="b">
        <f t="shared" si="297"/>
        <v>1</v>
      </c>
      <c r="N2364" t="b">
        <f t="shared" si="298"/>
        <v>1</v>
      </c>
      <c r="O2364" t="b">
        <f t="shared" si="299"/>
        <v>1</v>
      </c>
      <c r="P2364" t="b">
        <f t="shared" si="300"/>
        <v>1</v>
      </c>
      <c r="R2364" t="str">
        <f t="shared" si="296"/>
        <v/>
      </c>
    </row>
    <row r="2365" spans="1:18" ht="14.25" hidden="1">
      <c r="A2365" s="1" t="s">
        <v>2309</v>
      </c>
      <c r="B2365" s="1" t="str">
        <f t="shared" si="294"/>
        <v>13b217eb</v>
      </c>
      <c r="C2365" s="3">
        <v>45311</v>
      </c>
      <c r="D2365" s="2" t="s">
        <v>3911</v>
      </c>
      <c r="E2365" s="2" t="str">
        <f t="shared" si="293"/>
        <v>West</v>
      </c>
      <c r="F2365" s="4" t="s">
        <v>88</v>
      </c>
      <c r="G2365" s="4" t="str">
        <f t="shared" si="295"/>
        <v>Groceries</v>
      </c>
      <c r="H2365" s="1">
        <v>795.89</v>
      </c>
      <c r="I2365" s="1">
        <v>34</v>
      </c>
      <c r="J2365" s="1">
        <v>20</v>
      </c>
      <c r="K2365" s="1">
        <v>1180.95</v>
      </c>
      <c r="M2365" t="b">
        <f t="shared" si="297"/>
        <v>1</v>
      </c>
      <c r="N2365" t="b">
        <f t="shared" si="298"/>
        <v>1</v>
      </c>
      <c r="O2365" t="b">
        <f t="shared" si="299"/>
        <v>1</v>
      </c>
      <c r="P2365" t="b">
        <f t="shared" si="300"/>
        <v>1</v>
      </c>
      <c r="R2365" t="str">
        <f t="shared" si="296"/>
        <v/>
      </c>
    </row>
    <row r="2366" spans="1:18" ht="14.25" hidden="1">
      <c r="A2366" s="1" t="s">
        <v>2310</v>
      </c>
      <c r="B2366" s="1" t="str">
        <f t="shared" si="294"/>
        <v>d24990e1</v>
      </c>
      <c r="C2366" s="3">
        <v>45250</v>
      </c>
      <c r="D2366" s="2" t="s">
        <v>3910</v>
      </c>
      <c r="E2366" s="2" t="str">
        <f t="shared" si="293"/>
        <v>North</v>
      </c>
      <c r="F2366" s="4" t="s">
        <v>88</v>
      </c>
      <c r="G2366" s="4" t="str">
        <f t="shared" si="295"/>
        <v>Groceries</v>
      </c>
      <c r="H2366" s="1">
        <v>2924.89</v>
      </c>
      <c r="I2366" s="1">
        <v>4</v>
      </c>
      <c r="J2366" s="1">
        <v>46</v>
      </c>
      <c r="K2366" s="1">
        <v>475.85</v>
      </c>
      <c r="M2366" t="b">
        <f t="shared" si="297"/>
        <v>1</v>
      </c>
      <c r="N2366" t="b">
        <f t="shared" si="298"/>
        <v>1</v>
      </c>
      <c r="O2366" t="b">
        <f t="shared" si="299"/>
        <v>1</v>
      </c>
      <c r="P2366" t="b">
        <f t="shared" si="300"/>
        <v>1</v>
      </c>
      <c r="R2366" t="str">
        <f t="shared" si="296"/>
        <v/>
      </c>
    </row>
    <row r="2367" spans="1:18" ht="14.25">
      <c r="A2367" s="1" t="s">
        <v>2311</v>
      </c>
      <c r="B2367" s="1" t="str">
        <f t="shared" si="294"/>
        <v>a396ea44</v>
      </c>
      <c r="C2367" s="3">
        <v>44897</v>
      </c>
      <c r="D2367" s="2" t="s">
        <v>2253</v>
      </c>
      <c r="E2367" s="2" t="str">
        <f t="shared" si="293"/>
        <v>East</v>
      </c>
      <c r="F2367" s="4" t="s">
        <v>1474</v>
      </c>
      <c r="G2367" s="4" t="str">
        <f t="shared" si="295"/>
        <v>Clothing</v>
      </c>
      <c r="H2367" s="1">
        <v>3815.34</v>
      </c>
      <c r="I2367" s="1">
        <v>6</v>
      </c>
      <c r="J2367" s="1">
        <v>39</v>
      </c>
      <c r="K2367" s="1">
        <v>414.15</v>
      </c>
      <c r="M2367" t="b">
        <f t="shared" si="297"/>
        <v>1</v>
      </c>
      <c r="N2367" t="b">
        <f t="shared" si="298"/>
        <v>1</v>
      </c>
      <c r="O2367" t="b">
        <f t="shared" si="299"/>
        <v>1</v>
      </c>
      <c r="P2367" t="b">
        <f t="shared" si="300"/>
        <v>1</v>
      </c>
      <c r="R2367" t="str">
        <f t="shared" si="296"/>
        <v/>
      </c>
    </row>
    <row r="2368" spans="1:18" ht="14.25" hidden="1">
      <c r="A2368" s="1" t="s">
        <v>2312</v>
      </c>
      <c r="B2368" s="1" t="str">
        <f t="shared" si="294"/>
        <v>69363f50</v>
      </c>
      <c r="C2368" s="3">
        <v>45443</v>
      </c>
      <c r="D2368" s="2" t="s">
        <v>3913</v>
      </c>
      <c r="E2368" s="2" t="str">
        <f t="shared" si="293"/>
        <v>South</v>
      </c>
      <c r="F2368" s="4" t="s">
        <v>1222</v>
      </c>
      <c r="G2368" s="4" t="str">
        <f t="shared" si="295"/>
        <v>Electronics</v>
      </c>
      <c r="H2368" s="1">
        <v>3379.94</v>
      </c>
      <c r="I2368" s="1">
        <v>5</v>
      </c>
      <c r="J2368" s="1">
        <v>44</v>
      </c>
      <c r="K2368" s="1">
        <v>1396.27</v>
      </c>
      <c r="M2368" t="b">
        <f t="shared" si="297"/>
        <v>1</v>
      </c>
      <c r="N2368" t="b">
        <f t="shared" si="298"/>
        <v>1</v>
      </c>
      <c r="O2368" t="b">
        <f t="shared" si="299"/>
        <v>1</v>
      </c>
      <c r="P2368" t="b">
        <f t="shared" si="300"/>
        <v>1</v>
      </c>
      <c r="R2368" t="str">
        <f t="shared" si="296"/>
        <v/>
      </c>
    </row>
    <row r="2369" spans="1:18" ht="14.25" hidden="1">
      <c r="A2369" s="1" t="s">
        <v>2313</v>
      </c>
      <c r="B2369" s="1" t="str">
        <f t="shared" si="294"/>
        <v>68a43219</v>
      </c>
      <c r="C2369" s="3">
        <v>44966</v>
      </c>
      <c r="D2369" s="2" t="s">
        <v>2253</v>
      </c>
      <c r="E2369" s="2" t="str">
        <f t="shared" si="293"/>
        <v>East</v>
      </c>
      <c r="F2369" s="4" t="s">
        <v>1645</v>
      </c>
      <c r="G2369" s="4" t="str">
        <f t="shared" si="295"/>
        <v>Furniture</v>
      </c>
      <c r="H2369" s="1">
        <v>2080.29</v>
      </c>
      <c r="I2369" s="1">
        <v>38</v>
      </c>
      <c r="J2369" s="1">
        <v>44</v>
      </c>
      <c r="K2369" s="1">
        <v>1735.64</v>
      </c>
      <c r="M2369" t="b">
        <f t="shared" si="297"/>
        <v>1</v>
      </c>
      <c r="N2369" t="b">
        <f t="shared" si="298"/>
        <v>1</v>
      </c>
      <c r="O2369" t="b">
        <f t="shared" si="299"/>
        <v>1</v>
      </c>
      <c r="P2369" t="b">
        <f t="shared" si="300"/>
        <v>1</v>
      </c>
      <c r="R2369" t="str">
        <f t="shared" si="296"/>
        <v/>
      </c>
    </row>
    <row r="2370" spans="1:18" ht="14.25" hidden="1">
      <c r="A2370" s="1" t="s">
        <v>2314</v>
      </c>
      <c r="B2370" s="1" t="str">
        <f t="shared" si="294"/>
        <v>2e7d83dd</v>
      </c>
      <c r="C2370" s="3">
        <v>45340</v>
      </c>
      <c r="D2370" s="2" t="s">
        <v>2253</v>
      </c>
      <c r="E2370" s="2" t="str">
        <f t="shared" ref="E2370:E2433" si="301">PROPER(TRIM(D2370))</f>
        <v>East</v>
      </c>
      <c r="F2370" s="4" t="s">
        <v>1645</v>
      </c>
      <c r="G2370" s="4" t="str">
        <f t="shared" si="295"/>
        <v>Furniture</v>
      </c>
      <c r="H2370" s="1">
        <v>3094.43</v>
      </c>
      <c r="I2370" s="1">
        <v>29</v>
      </c>
      <c r="J2370" s="1">
        <v>13</v>
      </c>
      <c r="K2370" s="1">
        <v>1881.93</v>
      </c>
      <c r="M2370" t="b">
        <f t="shared" si="297"/>
        <v>1</v>
      </c>
      <c r="N2370" t="b">
        <f t="shared" si="298"/>
        <v>1</v>
      </c>
      <c r="O2370" t="b">
        <f t="shared" si="299"/>
        <v>1</v>
      </c>
      <c r="P2370" t="b">
        <f t="shared" si="300"/>
        <v>1</v>
      </c>
      <c r="R2370" t="str">
        <f t="shared" si="296"/>
        <v/>
      </c>
    </row>
    <row r="2371" spans="1:18" ht="14.25" hidden="1">
      <c r="A2371" s="1" t="s">
        <v>2315</v>
      </c>
      <c r="B2371" s="1" t="str">
        <f t="shared" ref="B2371:B2434" si="302">TRIM(A2371)</f>
        <v>2d0e5aa0</v>
      </c>
      <c r="C2371" s="3">
        <v>45592</v>
      </c>
      <c r="D2371" s="2" t="s">
        <v>3911</v>
      </c>
      <c r="E2371" s="2" t="str">
        <f t="shared" si="301"/>
        <v>West</v>
      </c>
      <c r="F2371" s="4" t="s">
        <v>88</v>
      </c>
      <c r="G2371" s="4" t="str">
        <f t="shared" ref="G2371:G2434" si="303">PROPER(TRIM(SUBSTITUTE(F2371,"$","s")))</f>
        <v>Groceries</v>
      </c>
      <c r="H2371" s="1">
        <v>744.03</v>
      </c>
      <c r="I2371" s="1">
        <v>37</v>
      </c>
      <c r="J2371" s="1">
        <v>45</v>
      </c>
      <c r="K2371" s="1">
        <v>456.9</v>
      </c>
      <c r="M2371" t="b">
        <f t="shared" si="297"/>
        <v>1</v>
      </c>
      <c r="N2371" t="b">
        <f t="shared" si="298"/>
        <v>1</v>
      </c>
      <c r="O2371" t="b">
        <f t="shared" si="299"/>
        <v>1</v>
      </c>
      <c r="P2371" t="b">
        <f t="shared" si="300"/>
        <v>1</v>
      </c>
      <c r="R2371" t="str">
        <f t="shared" ref="R2371:R2434" si="304">SUBSTITUTE(SUBSTITUTE(Q2371,"@",""),"#","")</f>
        <v/>
      </c>
    </row>
    <row r="2372" spans="1:18" ht="14.25">
      <c r="A2372" s="1" t="s">
        <v>2316</v>
      </c>
      <c r="B2372" s="1" t="str">
        <f t="shared" si="302"/>
        <v>32141f3b</v>
      </c>
      <c r="C2372" s="3">
        <v>45201</v>
      </c>
      <c r="D2372" s="2" t="s">
        <v>3913</v>
      </c>
      <c r="E2372" s="2" t="str">
        <f t="shared" si="301"/>
        <v>South</v>
      </c>
      <c r="F2372" s="4" t="s">
        <v>1474</v>
      </c>
      <c r="G2372" s="4" t="str">
        <f t="shared" si="303"/>
        <v>Clothing</v>
      </c>
      <c r="H2372" s="1">
        <v>2774.49</v>
      </c>
      <c r="I2372" s="1">
        <v>25</v>
      </c>
      <c r="J2372" s="1">
        <v>30</v>
      </c>
      <c r="K2372" s="1">
        <v>262.88</v>
      </c>
      <c r="M2372" t="b">
        <f t="shared" si="297"/>
        <v>1</v>
      </c>
      <c r="N2372" t="b">
        <f t="shared" si="298"/>
        <v>1</v>
      </c>
      <c r="O2372" t="b">
        <f t="shared" si="299"/>
        <v>1</v>
      </c>
      <c r="P2372" t="b">
        <f t="shared" si="300"/>
        <v>1</v>
      </c>
      <c r="R2372" t="str">
        <f t="shared" si="304"/>
        <v/>
      </c>
    </row>
    <row r="2373" spans="1:18" ht="14.25" hidden="1">
      <c r="A2373" s="1" t="s">
        <v>2317</v>
      </c>
      <c r="B2373" s="1" t="str">
        <f t="shared" si="302"/>
        <v>71298f08</v>
      </c>
      <c r="C2373" s="3">
        <v>45290</v>
      </c>
      <c r="D2373" s="2" t="s">
        <v>3910</v>
      </c>
      <c r="E2373" s="2" t="str">
        <f t="shared" si="301"/>
        <v>North</v>
      </c>
      <c r="F2373" s="4" t="s">
        <v>3914</v>
      </c>
      <c r="G2373" s="4" t="str">
        <f t="shared" si="303"/>
        <v>Sports</v>
      </c>
      <c r="H2373" s="1">
        <v>367.38</v>
      </c>
      <c r="I2373" s="1">
        <v>25</v>
      </c>
      <c r="J2373" s="1">
        <v>14</v>
      </c>
      <c r="K2373" s="1">
        <v>836.36</v>
      </c>
      <c r="M2373" t="b">
        <f t="shared" si="297"/>
        <v>1</v>
      </c>
      <c r="N2373" t="b">
        <f t="shared" si="298"/>
        <v>1</v>
      </c>
      <c r="O2373" t="b">
        <f t="shared" si="299"/>
        <v>1</v>
      </c>
      <c r="P2373" t="b">
        <f t="shared" si="300"/>
        <v>1</v>
      </c>
      <c r="R2373" t="str">
        <f t="shared" si="304"/>
        <v/>
      </c>
    </row>
    <row r="2374" spans="1:18" ht="14.25" hidden="1">
      <c r="A2374" s="1" t="s">
        <v>2318</v>
      </c>
      <c r="B2374" s="1" t="str">
        <f t="shared" si="302"/>
        <v>45a7f163</v>
      </c>
      <c r="C2374" s="3">
        <v>45052</v>
      </c>
      <c r="D2374" s="2" t="s">
        <v>3910</v>
      </c>
      <c r="E2374" s="2" t="str">
        <f t="shared" si="301"/>
        <v>North</v>
      </c>
      <c r="F2374" s="4" t="s">
        <v>3914</v>
      </c>
      <c r="G2374" s="4" t="str">
        <f t="shared" si="303"/>
        <v>Sports</v>
      </c>
      <c r="H2374" s="1">
        <v>807.81</v>
      </c>
      <c r="I2374" s="1">
        <v>34</v>
      </c>
      <c r="J2374" s="1">
        <v>13</v>
      </c>
      <c r="K2374" s="1">
        <v>669.83</v>
      </c>
      <c r="M2374" t="b">
        <f t="shared" ref="M2374:M2437" si="305">AND(ISNUMBER(H2374),H2374&lt;&gt;"")</f>
        <v>1</v>
      </c>
      <c r="N2374" t="b">
        <f t="shared" ref="N2374:N2437" si="306">AND(ISNUMBER(I2374),I2374&lt;&gt;"")</f>
        <v>1</v>
      </c>
      <c r="O2374" t="b">
        <f t="shared" ref="O2374:O2437" si="307">AND(ISNUMBER(J2374),J2374&lt;&gt;"")</f>
        <v>1</v>
      </c>
      <c r="P2374" t="b">
        <f t="shared" ref="P2374:P2437" si="308">AND(ISNUMBER(K2374),K2374&lt;&gt;"")</f>
        <v>1</v>
      </c>
      <c r="R2374" t="str">
        <f t="shared" si="304"/>
        <v/>
      </c>
    </row>
    <row r="2375" spans="1:18" ht="14.25" hidden="1">
      <c r="A2375" s="1" t="s">
        <v>2319</v>
      </c>
      <c r="B2375" s="1" t="str">
        <f t="shared" si="302"/>
        <v>9ec77c8d</v>
      </c>
      <c r="C2375" s="3">
        <v>45484</v>
      </c>
      <c r="D2375" s="2" t="s">
        <v>3911</v>
      </c>
      <c r="E2375" s="2" t="str">
        <f t="shared" si="301"/>
        <v>West</v>
      </c>
      <c r="F2375" s="4" t="s">
        <v>3914</v>
      </c>
      <c r="G2375" s="4" t="str">
        <f t="shared" si="303"/>
        <v>Sports</v>
      </c>
      <c r="H2375" s="1">
        <v>643.99</v>
      </c>
      <c r="I2375" s="1">
        <v>7</v>
      </c>
      <c r="J2375" s="1">
        <v>48</v>
      </c>
      <c r="K2375" s="1">
        <v>1589.68</v>
      </c>
      <c r="M2375" t="b">
        <f t="shared" si="305"/>
        <v>1</v>
      </c>
      <c r="N2375" t="b">
        <f t="shared" si="306"/>
        <v>1</v>
      </c>
      <c r="O2375" t="b">
        <f t="shared" si="307"/>
        <v>1</v>
      </c>
      <c r="P2375" t="b">
        <f t="shared" si="308"/>
        <v>1</v>
      </c>
      <c r="R2375" t="str">
        <f t="shared" si="304"/>
        <v/>
      </c>
    </row>
    <row r="2376" spans="1:18" ht="14.25" hidden="1">
      <c r="A2376" s="1" t="s">
        <v>2320</v>
      </c>
      <c r="B2376" s="1" t="str">
        <f t="shared" si="302"/>
        <v>9fc636ab</v>
      </c>
      <c r="C2376" s="3">
        <v>44970</v>
      </c>
      <c r="D2376" s="2" t="s">
        <v>3910</v>
      </c>
      <c r="E2376" s="2" t="str">
        <f t="shared" si="301"/>
        <v>North</v>
      </c>
      <c r="F2376" s="4" t="s">
        <v>88</v>
      </c>
      <c r="G2376" s="4" t="str">
        <f t="shared" si="303"/>
        <v>Groceries</v>
      </c>
      <c r="H2376" s="1">
        <v>3504.65</v>
      </c>
      <c r="I2376" s="1">
        <v>28</v>
      </c>
      <c r="J2376" s="1">
        <v>0</v>
      </c>
      <c r="K2376" s="1">
        <v>510.31</v>
      </c>
      <c r="M2376" t="b">
        <f t="shared" si="305"/>
        <v>1</v>
      </c>
      <c r="N2376" t="b">
        <f t="shared" si="306"/>
        <v>1</v>
      </c>
      <c r="O2376" t="b">
        <f t="shared" si="307"/>
        <v>1</v>
      </c>
      <c r="P2376" t="b">
        <f t="shared" si="308"/>
        <v>1</v>
      </c>
      <c r="R2376" t="str">
        <f t="shared" si="304"/>
        <v/>
      </c>
    </row>
    <row r="2377" spans="1:18" ht="14.25">
      <c r="A2377" s="1" t="s">
        <v>2321</v>
      </c>
      <c r="B2377" s="1" t="str">
        <f t="shared" si="302"/>
        <v>d5a8a759</v>
      </c>
      <c r="C2377" s="3">
        <v>45467</v>
      </c>
      <c r="D2377" s="2" t="s">
        <v>2253</v>
      </c>
      <c r="E2377" s="2" t="str">
        <f t="shared" si="301"/>
        <v>East</v>
      </c>
      <c r="F2377" s="4" t="s">
        <v>1474</v>
      </c>
      <c r="G2377" s="4" t="str">
        <f t="shared" si="303"/>
        <v>Clothing</v>
      </c>
      <c r="H2377" s="1">
        <v>2959.17</v>
      </c>
      <c r="I2377" s="1">
        <v>48</v>
      </c>
      <c r="J2377" s="1">
        <v>22</v>
      </c>
      <c r="K2377" s="1">
        <v>1347.84</v>
      </c>
      <c r="M2377" t="b">
        <f t="shared" si="305"/>
        <v>1</v>
      </c>
      <c r="N2377" t="b">
        <f t="shared" si="306"/>
        <v>1</v>
      </c>
      <c r="O2377" t="b">
        <f t="shared" si="307"/>
        <v>1</v>
      </c>
      <c r="P2377" t="b">
        <f t="shared" si="308"/>
        <v>1</v>
      </c>
      <c r="R2377" t="str">
        <f t="shared" si="304"/>
        <v/>
      </c>
    </row>
    <row r="2378" spans="1:18" ht="14.25" hidden="1">
      <c r="A2378" s="1" t="s">
        <v>2322</v>
      </c>
      <c r="B2378" s="1" t="str">
        <f t="shared" si="302"/>
        <v>a80c3bcd</v>
      </c>
      <c r="C2378" s="3">
        <v>45321</v>
      </c>
      <c r="D2378" s="2" t="s">
        <v>3911</v>
      </c>
      <c r="E2378" s="2" t="str">
        <f t="shared" si="301"/>
        <v>West</v>
      </c>
      <c r="F2378" s="4" t="s">
        <v>88</v>
      </c>
      <c r="G2378" s="4" t="str">
        <f t="shared" si="303"/>
        <v>Groceries</v>
      </c>
      <c r="H2378" s="1">
        <v>3633.2</v>
      </c>
      <c r="I2378" s="1">
        <v>35</v>
      </c>
      <c r="J2378" s="1">
        <v>50</v>
      </c>
      <c r="K2378" s="1">
        <v>1567.59</v>
      </c>
      <c r="M2378" t="b">
        <f t="shared" si="305"/>
        <v>1</v>
      </c>
      <c r="N2378" t="b">
        <f t="shared" si="306"/>
        <v>1</v>
      </c>
      <c r="O2378" t="b">
        <f t="shared" si="307"/>
        <v>1</v>
      </c>
      <c r="P2378" t="b">
        <f t="shared" si="308"/>
        <v>1</v>
      </c>
      <c r="R2378" t="str">
        <f t="shared" si="304"/>
        <v/>
      </c>
    </row>
    <row r="2379" spans="1:18" ht="14.25" hidden="1">
      <c r="A2379" s="1" t="s">
        <v>2323</v>
      </c>
      <c r="B2379" s="1" t="str">
        <f t="shared" si="302"/>
        <v>4e1fbf6a</v>
      </c>
      <c r="C2379" s="3">
        <v>44959</v>
      </c>
      <c r="D2379" s="2" t="s">
        <v>2253</v>
      </c>
      <c r="E2379" s="2" t="str">
        <f t="shared" si="301"/>
        <v>East</v>
      </c>
      <c r="F2379" s="4" t="s">
        <v>3914</v>
      </c>
      <c r="G2379" s="4" t="str">
        <f t="shared" si="303"/>
        <v>Sports</v>
      </c>
      <c r="H2379" s="1">
        <v>1799.63</v>
      </c>
      <c r="I2379" s="1">
        <v>41</v>
      </c>
      <c r="J2379" s="1">
        <v>6</v>
      </c>
      <c r="K2379" s="1">
        <v>1732.68</v>
      </c>
      <c r="M2379" t="b">
        <f t="shared" si="305"/>
        <v>1</v>
      </c>
      <c r="N2379" t="b">
        <f t="shared" si="306"/>
        <v>1</v>
      </c>
      <c r="O2379" t="b">
        <f t="shared" si="307"/>
        <v>1</v>
      </c>
      <c r="P2379" t="b">
        <f t="shared" si="308"/>
        <v>1</v>
      </c>
      <c r="R2379" t="str">
        <f t="shared" si="304"/>
        <v/>
      </c>
    </row>
    <row r="2380" spans="1:18" ht="14.25" hidden="1">
      <c r="A2380" s="1" t="s">
        <v>2324</v>
      </c>
      <c r="B2380" s="1" t="str">
        <f t="shared" si="302"/>
        <v>e8382c91</v>
      </c>
      <c r="C2380" s="3">
        <v>45471</v>
      </c>
      <c r="D2380" s="2" t="s">
        <v>2253</v>
      </c>
      <c r="E2380" s="2" t="str">
        <f t="shared" si="301"/>
        <v>East</v>
      </c>
      <c r="F2380" s="4" t="s">
        <v>1645</v>
      </c>
      <c r="G2380" s="4" t="str">
        <f t="shared" si="303"/>
        <v>Furniture</v>
      </c>
      <c r="H2380" s="1">
        <v>1099.07</v>
      </c>
      <c r="I2380" s="1">
        <v>8</v>
      </c>
      <c r="J2380" s="1">
        <v>12</v>
      </c>
      <c r="K2380" s="1">
        <v>801.71</v>
      </c>
      <c r="M2380" t="b">
        <f t="shared" si="305"/>
        <v>1</v>
      </c>
      <c r="N2380" t="b">
        <f t="shared" si="306"/>
        <v>1</v>
      </c>
      <c r="O2380" t="b">
        <f t="shared" si="307"/>
        <v>1</v>
      </c>
      <c r="P2380" t="b">
        <f t="shared" si="308"/>
        <v>1</v>
      </c>
      <c r="R2380" t="str">
        <f t="shared" si="304"/>
        <v/>
      </c>
    </row>
    <row r="2381" spans="1:18" ht="14.25" hidden="1">
      <c r="A2381" s="1" t="s">
        <v>2325</v>
      </c>
      <c r="B2381" s="1" t="str">
        <f t="shared" si="302"/>
        <v>4fa0cd49</v>
      </c>
      <c r="C2381" s="3">
        <v>44939</v>
      </c>
      <c r="D2381" s="2" t="s">
        <v>3913</v>
      </c>
      <c r="E2381" s="2" t="str">
        <f t="shared" si="301"/>
        <v>South</v>
      </c>
      <c r="F2381" s="4" t="s">
        <v>88</v>
      </c>
      <c r="G2381" s="4" t="str">
        <f t="shared" si="303"/>
        <v>Groceries</v>
      </c>
      <c r="H2381" s="1">
        <v>2203.52</v>
      </c>
      <c r="I2381" s="1">
        <v>47</v>
      </c>
      <c r="J2381" s="1">
        <v>14</v>
      </c>
      <c r="K2381" s="1">
        <v>1234.5</v>
      </c>
      <c r="M2381" t="b">
        <f t="shared" si="305"/>
        <v>1</v>
      </c>
      <c r="N2381" t="b">
        <f t="shared" si="306"/>
        <v>1</v>
      </c>
      <c r="O2381" t="b">
        <f t="shared" si="307"/>
        <v>1</v>
      </c>
      <c r="P2381" t="b">
        <f t="shared" si="308"/>
        <v>1</v>
      </c>
      <c r="R2381" t="str">
        <f t="shared" si="304"/>
        <v/>
      </c>
    </row>
    <row r="2382" spans="1:18" ht="14.25">
      <c r="A2382" s="1" t="s">
        <v>2326</v>
      </c>
      <c r="B2382" s="1" t="str">
        <f t="shared" si="302"/>
        <v>138991ed</v>
      </c>
      <c r="C2382" s="3">
        <v>44934</v>
      </c>
      <c r="D2382" s="2" t="s">
        <v>3911</v>
      </c>
      <c r="E2382" s="2" t="str">
        <f t="shared" si="301"/>
        <v>West</v>
      </c>
      <c r="F2382" s="4" t="s">
        <v>1474</v>
      </c>
      <c r="G2382" s="4" t="str">
        <f t="shared" si="303"/>
        <v>Clothing</v>
      </c>
      <c r="H2382" s="1">
        <v>729.9</v>
      </c>
      <c r="I2382" s="1">
        <v>49</v>
      </c>
      <c r="J2382" s="1">
        <v>40</v>
      </c>
      <c r="K2382" s="1">
        <v>675.51</v>
      </c>
      <c r="M2382" t="b">
        <f t="shared" si="305"/>
        <v>1</v>
      </c>
      <c r="N2382" t="b">
        <f t="shared" si="306"/>
        <v>1</v>
      </c>
      <c r="O2382" t="b">
        <f t="shared" si="307"/>
        <v>1</v>
      </c>
      <c r="P2382" t="b">
        <f t="shared" si="308"/>
        <v>1</v>
      </c>
      <c r="R2382" t="str">
        <f t="shared" si="304"/>
        <v/>
      </c>
    </row>
    <row r="2383" spans="1:18" ht="14.25">
      <c r="A2383" s="1" t="s">
        <v>2327</v>
      </c>
      <c r="B2383" s="1" t="str">
        <f t="shared" si="302"/>
        <v>1518675f</v>
      </c>
      <c r="C2383" s="3">
        <v>45482</v>
      </c>
      <c r="D2383" s="2" t="s">
        <v>3913</v>
      </c>
      <c r="E2383" s="2" t="str">
        <f t="shared" si="301"/>
        <v>South</v>
      </c>
      <c r="F2383" s="4" t="s">
        <v>1474</v>
      </c>
      <c r="G2383" s="4" t="str">
        <f t="shared" si="303"/>
        <v>Clothing</v>
      </c>
      <c r="H2383" s="1">
        <v>1737.43</v>
      </c>
      <c r="I2383" s="1">
        <v>17</v>
      </c>
      <c r="J2383" s="1">
        <v>39</v>
      </c>
      <c r="K2383" s="1">
        <v>616.16</v>
      </c>
      <c r="M2383" t="b">
        <f t="shared" si="305"/>
        <v>1</v>
      </c>
      <c r="N2383" t="b">
        <f t="shared" si="306"/>
        <v>1</v>
      </c>
      <c r="O2383" t="b">
        <f t="shared" si="307"/>
        <v>1</v>
      </c>
      <c r="P2383" t="b">
        <f t="shared" si="308"/>
        <v>1</v>
      </c>
      <c r="R2383" t="str">
        <f t="shared" si="304"/>
        <v/>
      </c>
    </row>
    <row r="2384" spans="1:18" ht="14.25" hidden="1">
      <c r="A2384" s="1" t="s">
        <v>2328</v>
      </c>
      <c r="B2384" s="1" t="str">
        <f t="shared" si="302"/>
        <v>95fc39d3</v>
      </c>
      <c r="C2384" s="3">
        <v>44920</v>
      </c>
      <c r="D2384" s="2" t="s">
        <v>3911</v>
      </c>
      <c r="E2384" s="2" t="str">
        <f t="shared" si="301"/>
        <v>West</v>
      </c>
      <c r="F2384" s="4" t="s">
        <v>1222</v>
      </c>
      <c r="G2384" s="4" t="str">
        <f t="shared" si="303"/>
        <v>Electronics</v>
      </c>
      <c r="H2384" s="1">
        <v>776.28</v>
      </c>
      <c r="I2384" s="1">
        <v>15</v>
      </c>
      <c r="J2384" s="1">
        <v>11</v>
      </c>
      <c r="K2384" s="1">
        <v>524.34</v>
      </c>
      <c r="M2384" t="b">
        <f t="shared" si="305"/>
        <v>1</v>
      </c>
      <c r="N2384" t="b">
        <f t="shared" si="306"/>
        <v>1</v>
      </c>
      <c r="O2384" t="b">
        <f t="shared" si="307"/>
        <v>1</v>
      </c>
      <c r="P2384" t="b">
        <f t="shared" si="308"/>
        <v>1</v>
      </c>
      <c r="R2384" t="str">
        <f t="shared" si="304"/>
        <v/>
      </c>
    </row>
    <row r="2385" spans="1:18" ht="14.25">
      <c r="A2385" s="1" t="s">
        <v>2329</v>
      </c>
      <c r="B2385" s="1" t="str">
        <f t="shared" si="302"/>
        <v>31102d25</v>
      </c>
      <c r="C2385" s="3">
        <v>44884</v>
      </c>
      <c r="D2385" s="2" t="s">
        <v>3911</v>
      </c>
      <c r="E2385" s="2" t="str">
        <f t="shared" si="301"/>
        <v>West</v>
      </c>
      <c r="F2385" s="4" t="s">
        <v>1474</v>
      </c>
      <c r="G2385" s="4" t="str">
        <f t="shared" si="303"/>
        <v>Clothing</v>
      </c>
      <c r="H2385" s="1">
        <v>4314.8599999999997</v>
      </c>
      <c r="I2385" s="1">
        <v>47</v>
      </c>
      <c r="J2385" s="1">
        <v>44</v>
      </c>
      <c r="K2385" s="1">
        <v>1286.4100000000001</v>
      </c>
      <c r="M2385" t="b">
        <f t="shared" si="305"/>
        <v>1</v>
      </c>
      <c r="N2385" t="b">
        <f t="shared" si="306"/>
        <v>1</v>
      </c>
      <c r="O2385" t="b">
        <f t="shared" si="307"/>
        <v>1</v>
      </c>
      <c r="P2385" t="b">
        <f t="shared" si="308"/>
        <v>1</v>
      </c>
      <c r="R2385" t="str">
        <f t="shared" si="304"/>
        <v/>
      </c>
    </row>
    <row r="2386" spans="1:18" ht="14.25" hidden="1">
      <c r="A2386" s="1" t="s">
        <v>2330</v>
      </c>
      <c r="B2386" s="1" t="str">
        <f t="shared" si="302"/>
        <v>61645ad5</v>
      </c>
      <c r="C2386" s="3">
        <v>45468</v>
      </c>
      <c r="D2386" s="2" t="s">
        <v>2253</v>
      </c>
      <c r="E2386" s="2" t="str">
        <f t="shared" si="301"/>
        <v>East</v>
      </c>
      <c r="F2386" s="4" t="s">
        <v>88</v>
      </c>
      <c r="G2386" s="4" t="str">
        <f t="shared" si="303"/>
        <v>Groceries</v>
      </c>
      <c r="H2386" s="1">
        <v>3830.05</v>
      </c>
      <c r="I2386" s="1">
        <v>15</v>
      </c>
      <c r="J2386" s="1">
        <v>32</v>
      </c>
      <c r="K2386" s="1">
        <v>709.24</v>
      </c>
      <c r="M2386" t="b">
        <f t="shared" si="305"/>
        <v>1</v>
      </c>
      <c r="N2386" t="b">
        <f t="shared" si="306"/>
        <v>1</v>
      </c>
      <c r="O2386" t="b">
        <f t="shared" si="307"/>
        <v>1</v>
      </c>
      <c r="P2386" t="b">
        <f t="shared" si="308"/>
        <v>1</v>
      </c>
      <c r="R2386" t="str">
        <f t="shared" si="304"/>
        <v/>
      </c>
    </row>
    <row r="2387" spans="1:18" ht="14.25">
      <c r="A2387" s="1" t="s">
        <v>2331</v>
      </c>
      <c r="B2387" s="1" t="str">
        <f t="shared" si="302"/>
        <v>4ce1f219</v>
      </c>
      <c r="C2387" s="3">
        <v>45500</v>
      </c>
      <c r="D2387" s="2" t="s">
        <v>3910</v>
      </c>
      <c r="E2387" s="2" t="str">
        <f t="shared" si="301"/>
        <v>North</v>
      </c>
      <c r="F2387" s="4" t="s">
        <v>1474</v>
      </c>
      <c r="G2387" s="4" t="str">
        <f t="shared" si="303"/>
        <v>Clothing</v>
      </c>
      <c r="H2387" s="1">
        <v>3860.38</v>
      </c>
      <c r="I2387" s="1">
        <v>6</v>
      </c>
      <c r="J2387" s="1">
        <v>11</v>
      </c>
      <c r="K2387" s="1">
        <v>86.68</v>
      </c>
      <c r="M2387" t="b">
        <f t="shared" si="305"/>
        <v>1</v>
      </c>
      <c r="N2387" t="b">
        <f t="shared" si="306"/>
        <v>1</v>
      </c>
      <c r="O2387" t="b">
        <f t="shared" si="307"/>
        <v>1</v>
      </c>
      <c r="P2387" t="b">
        <f t="shared" si="308"/>
        <v>1</v>
      </c>
      <c r="R2387" t="str">
        <f t="shared" si="304"/>
        <v/>
      </c>
    </row>
    <row r="2388" spans="1:18" ht="14.25" hidden="1">
      <c r="A2388" s="1" t="s">
        <v>2332</v>
      </c>
      <c r="B2388" s="1" t="str">
        <f t="shared" si="302"/>
        <v>4798478d</v>
      </c>
      <c r="C2388" s="3">
        <v>45008</v>
      </c>
      <c r="D2388" s="2" t="s">
        <v>2253</v>
      </c>
      <c r="E2388" s="2" t="str">
        <f t="shared" si="301"/>
        <v>East</v>
      </c>
      <c r="F2388" s="4" t="s">
        <v>3914</v>
      </c>
      <c r="G2388" s="4" t="str">
        <f t="shared" si="303"/>
        <v>Sports</v>
      </c>
      <c r="H2388" s="1">
        <v>2869.32</v>
      </c>
      <c r="I2388" s="1">
        <v>4</v>
      </c>
      <c r="J2388" s="1">
        <v>16</v>
      </c>
      <c r="K2388" s="1">
        <v>1107.93</v>
      </c>
      <c r="M2388" t="b">
        <f t="shared" si="305"/>
        <v>1</v>
      </c>
      <c r="N2388" t="b">
        <f t="shared" si="306"/>
        <v>1</v>
      </c>
      <c r="O2388" t="b">
        <f t="shared" si="307"/>
        <v>1</v>
      </c>
      <c r="P2388" t="b">
        <f t="shared" si="308"/>
        <v>1</v>
      </c>
      <c r="R2388" t="str">
        <f t="shared" si="304"/>
        <v/>
      </c>
    </row>
    <row r="2389" spans="1:18" ht="14.25" hidden="1">
      <c r="A2389" s="1" t="s">
        <v>2333</v>
      </c>
      <c r="B2389" s="1" t="str">
        <f t="shared" si="302"/>
        <v>a0dda16a</v>
      </c>
      <c r="C2389" s="3">
        <v>45204</v>
      </c>
      <c r="D2389" s="2" t="s">
        <v>3910</v>
      </c>
      <c r="E2389" s="2" t="str">
        <f t="shared" si="301"/>
        <v>North</v>
      </c>
      <c r="F2389" s="4" t="s">
        <v>1222</v>
      </c>
      <c r="G2389" s="4" t="str">
        <f t="shared" si="303"/>
        <v>Electronics</v>
      </c>
      <c r="H2389" s="1">
        <v>2367.4499999999998</v>
      </c>
      <c r="I2389" s="1">
        <v>45</v>
      </c>
      <c r="J2389" s="1">
        <v>9</v>
      </c>
      <c r="K2389" s="1">
        <v>1629.08</v>
      </c>
      <c r="M2389" t="b">
        <f t="shared" si="305"/>
        <v>1</v>
      </c>
      <c r="N2389" t="b">
        <f t="shared" si="306"/>
        <v>1</v>
      </c>
      <c r="O2389" t="b">
        <f t="shared" si="307"/>
        <v>1</v>
      </c>
      <c r="P2389" t="b">
        <f t="shared" si="308"/>
        <v>1</v>
      </c>
      <c r="R2389" t="str">
        <f t="shared" si="304"/>
        <v/>
      </c>
    </row>
    <row r="2390" spans="1:18" ht="14.25" hidden="1">
      <c r="A2390" s="1" t="s">
        <v>2334</v>
      </c>
      <c r="B2390" s="1" t="str">
        <f t="shared" si="302"/>
        <v>beea0e23</v>
      </c>
      <c r="C2390" s="3">
        <v>45384</v>
      </c>
      <c r="D2390" s="2" t="s">
        <v>3911</v>
      </c>
      <c r="E2390" s="2" t="str">
        <f t="shared" si="301"/>
        <v>West</v>
      </c>
      <c r="F2390" s="4" t="s">
        <v>1222</v>
      </c>
      <c r="G2390" s="4" t="str">
        <f t="shared" si="303"/>
        <v>Electronics</v>
      </c>
      <c r="H2390" s="1">
        <v>2595.42</v>
      </c>
      <c r="I2390" s="1">
        <v>46</v>
      </c>
      <c r="J2390" s="1">
        <v>28</v>
      </c>
      <c r="K2390" s="1">
        <v>1567.7</v>
      </c>
      <c r="M2390" t="b">
        <f t="shared" si="305"/>
        <v>1</v>
      </c>
      <c r="N2390" t="b">
        <f t="shared" si="306"/>
        <v>1</v>
      </c>
      <c r="O2390" t="b">
        <f t="shared" si="307"/>
        <v>1</v>
      </c>
      <c r="P2390" t="b">
        <f t="shared" si="308"/>
        <v>1</v>
      </c>
      <c r="R2390" t="str">
        <f t="shared" si="304"/>
        <v/>
      </c>
    </row>
    <row r="2391" spans="1:18" ht="14.25" hidden="1">
      <c r="A2391" s="1" t="s">
        <v>2335</v>
      </c>
      <c r="B2391" s="1" t="str">
        <f t="shared" si="302"/>
        <v>3b07a0d2</v>
      </c>
      <c r="C2391" s="3">
        <v>45170</v>
      </c>
      <c r="D2391" s="2" t="s">
        <v>2253</v>
      </c>
      <c r="E2391" s="2" t="str">
        <f t="shared" si="301"/>
        <v>East</v>
      </c>
      <c r="F2391" s="4" t="s">
        <v>88</v>
      </c>
      <c r="G2391" s="4" t="str">
        <f t="shared" si="303"/>
        <v>Groceries</v>
      </c>
      <c r="H2391" s="1">
        <v>622.99</v>
      </c>
      <c r="I2391" s="1">
        <v>35</v>
      </c>
      <c r="J2391" s="1">
        <v>39</v>
      </c>
      <c r="K2391" s="1">
        <v>188.39</v>
      </c>
      <c r="M2391" t="b">
        <f t="shared" si="305"/>
        <v>1</v>
      </c>
      <c r="N2391" t="b">
        <f t="shared" si="306"/>
        <v>1</v>
      </c>
      <c r="O2391" t="b">
        <f t="shared" si="307"/>
        <v>1</v>
      </c>
      <c r="P2391" t="b">
        <f t="shared" si="308"/>
        <v>1</v>
      </c>
      <c r="R2391" t="str">
        <f t="shared" si="304"/>
        <v/>
      </c>
    </row>
    <row r="2392" spans="1:18" ht="14.25" hidden="1">
      <c r="A2392" s="1" t="s">
        <v>2336</v>
      </c>
      <c r="B2392" s="1" t="str">
        <f t="shared" si="302"/>
        <v>787d9354</v>
      </c>
      <c r="C2392" s="3">
        <v>44883</v>
      </c>
      <c r="D2392" s="2" t="s">
        <v>3911</v>
      </c>
      <c r="E2392" s="2" t="str">
        <f t="shared" si="301"/>
        <v>West</v>
      </c>
      <c r="F2392" s="4" t="s">
        <v>1222</v>
      </c>
      <c r="G2392" s="4" t="str">
        <f t="shared" si="303"/>
        <v>Electronics</v>
      </c>
      <c r="H2392" s="1">
        <v>4917.74</v>
      </c>
      <c r="I2392" s="1">
        <v>26</v>
      </c>
      <c r="J2392" s="1">
        <v>23</v>
      </c>
      <c r="K2392" s="1">
        <v>960.88</v>
      </c>
      <c r="M2392" t="b">
        <f t="shared" si="305"/>
        <v>1</v>
      </c>
      <c r="N2392" t="b">
        <f t="shared" si="306"/>
        <v>1</v>
      </c>
      <c r="O2392" t="b">
        <f t="shared" si="307"/>
        <v>1</v>
      </c>
      <c r="P2392" t="b">
        <f t="shared" si="308"/>
        <v>1</v>
      </c>
      <c r="R2392" t="str">
        <f t="shared" si="304"/>
        <v/>
      </c>
    </row>
    <row r="2393" spans="1:18" ht="14.25" hidden="1">
      <c r="A2393" s="1" t="s">
        <v>2337</v>
      </c>
      <c r="B2393" s="1" t="str">
        <f t="shared" si="302"/>
        <v>79a578fb</v>
      </c>
      <c r="C2393" s="3">
        <v>45149</v>
      </c>
      <c r="D2393" s="2" t="s">
        <v>3913</v>
      </c>
      <c r="E2393" s="2" t="str">
        <f t="shared" si="301"/>
        <v>South</v>
      </c>
      <c r="F2393" s="4" t="s">
        <v>3914</v>
      </c>
      <c r="G2393" s="4" t="str">
        <f t="shared" si="303"/>
        <v>Sports</v>
      </c>
      <c r="H2393" s="1">
        <v>148.63999999999999</v>
      </c>
      <c r="I2393" s="1">
        <v>13</v>
      </c>
      <c r="J2393" s="1">
        <v>37</v>
      </c>
      <c r="K2393" s="1">
        <v>558.88</v>
      </c>
      <c r="M2393" t="b">
        <f t="shared" si="305"/>
        <v>1</v>
      </c>
      <c r="N2393" t="b">
        <f t="shared" si="306"/>
        <v>1</v>
      </c>
      <c r="O2393" t="b">
        <f t="shared" si="307"/>
        <v>1</v>
      </c>
      <c r="P2393" t="b">
        <f t="shared" si="308"/>
        <v>1</v>
      </c>
      <c r="R2393" t="str">
        <f t="shared" si="304"/>
        <v/>
      </c>
    </row>
    <row r="2394" spans="1:18" ht="14.25" hidden="1">
      <c r="A2394" s="1" t="s">
        <v>2338</v>
      </c>
      <c r="B2394" s="1" t="str">
        <f t="shared" si="302"/>
        <v>6162aa44</v>
      </c>
      <c r="C2394" s="3">
        <v>45367</v>
      </c>
      <c r="D2394" s="2" t="s">
        <v>3913</v>
      </c>
      <c r="E2394" s="2" t="str">
        <f t="shared" si="301"/>
        <v>South</v>
      </c>
      <c r="F2394" s="4" t="s">
        <v>88</v>
      </c>
      <c r="G2394" s="4" t="str">
        <f t="shared" si="303"/>
        <v>Groceries</v>
      </c>
      <c r="H2394" s="1">
        <v>847.78</v>
      </c>
      <c r="I2394" s="1">
        <v>18</v>
      </c>
      <c r="J2394" s="1">
        <v>13</v>
      </c>
      <c r="K2394" s="1">
        <v>1455.94</v>
      </c>
      <c r="M2394" t="b">
        <f t="shared" si="305"/>
        <v>1</v>
      </c>
      <c r="N2394" t="b">
        <f t="shared" si="306"/>
        <v>1</v>
      </c>
      <c r="O2394" t="b">
        <f t="shared" si="307"/>
        <v>1</v>
      </c>
      <c r="P2394" t="b">
        <f t="shared" si="308"/>
        <v>1</v>
      </c>
      <c r="R2394" t="str">
        <f t="shared" si="304"/>
        <v/>
      </c>
    </row>
    <row r="2395" spans="1:18" ht="14.25" hidden="1">
      <c r="A2395" s="1" t="s">
        <v>2339</v>
      </c>
      <c r="B2395" s="1" t="str">
        <f t="shared" si="302"/>
        <v>56f773ea</v>
      </c>
      <c r="C2395" s="3">
        <v>45551</v>
      </c>
      <c r="D2395" s="2" t="s">
        <v>3910</v>
      </c>
      <c r="E2395" s="2" t="str">
        <f t="shared" si="301"/>
        <v>North</v>
      </c>
      <c r="F2395" s="4" t="s">
        <v>3914</v>
      </c>
      <c r="G2395" s="4" t="str">
        <f t="shared" si="303"/>
        <v>Sports</v>
      </c>
      <c r="H2395" s="1">
        <v>2375.7600000000002</v>
      </c>
      <c r="I2395" s="1">
        <v>45</v>
      </c>
      <c r="J2395" s="1">
        <v>21</v>
      </c>
      <c r="K2395" s="1">
        <v>938.54</v>
      </c>
      <c r="M2395" t="b">
        <f t="shared" si="305"/>
        <v>1</v>
      </c>
      <c r="N2395" t="b">
        <f t="shared" si="306"/>
        <v>1</v>
      </c>
      <c r="O2395" t="b">
        <f t="shared" si="307"/>
        <v>1</v>
      </c>
      <c r="P2395" t="b">
        <f t="shared" si="308"/>
        <v>1</v>
      </c>
      <c r="R2395" t="str">
        <f t="shared" si="304"/>
        <v/>
      </c>
    </row>
    <row r="2396" spans="1:18" ht="14.25" hidden="1">
      <c r="A2396" s="1">
        <v>41616769</v>
      </c>
      <c r="B2396" s="1" t="str">
        <f t="shared" si="302"/>
        <v>41616769</v>
      </c>
      <c r="C2396" s="3">
        <v>45106</v>
      </c>
      <c r="D2396" s="2" t="s">
        <v>2253</v>
      </c>
      <c r="E2396" s="2" t="str">
        <f t="shared" si="301"/>
        <v>East</v>
      </c>
      <c r="F2396" s="4" t="s">
        <v>3914</v>
      </c>
      <c r="G2396" s="4" t="str">
        <f t="shared" si="303"/>
        <v>Sports</v>
      </c>
      <c r="H2396" s="1">
        <v>1687.19</v>
      </c>
      <c r="I2396" s="1">
        <v>30</v>
      </c>
      <c r="J2396" s="1">
        <v>45</v>
      </c>
      <c r="K2396" s="1">
        <v>1489.73</v>
      </c>
      <c r="M2396" t="b">
        <f t="shared" si="305"/>
        <v>1</v>
      </c>
      <c r="N2396" t="b">
        <f t="shared" si="306"/>
        <v>1</v>
      </c>
      <c r="O2396" t="b">
        <f t="shared" si="307"/>
        <v>1</v>
      </c>
      <c r="P2396" t="b">
        <f t="shared" si="308"/>
        <v>1</v>
      </c>
      <c r="R2396" t="str">
        <f t="shared" si="304"/>
        <v/>
      </c>
    </row>
    <row r="2397" spans="1:18" ht="14.25" hidden="1">
      <c r="A2397" s="1" t="s">
        <v>2340</v>
      </c>
      <c r="B2397" s="1" t="str">
        <f t="shared" si="302"/>
        <v>684bddf0</v>
      </c>
      <c r="C2397" s="3">
        <v>45306</v>
      </c>
      <c r="D2397" s="2" t="s">
        <v>2253</v>
      </c>
      <c r="E2397" s="2" t="str">
        <f t="shared" si="301"/>
        <v>East</v>
      </c>
      <c r="F2397" s="4" t="s">
        <v>3914</v>
      </c>
      <c r="G2397" s="4" t="str">
        <f t="shared" si="303"/>
        <v>Sports</v>
      </c>
      <c r="H2397" s="1">
        <v>3794.01</v>
      </c>
      <c r="I2397" s="1">
        <v>37</v>
      </c>
      <c r="J2397" s="1">
        <v>5</v>
      </c>
      <c r="K2397" s="1">
        <v>428.89</v>
      </c>
      <c r="M2397" t="b">
        <f t="shared" si="305"/>
        <v>1</v>
      </c>
      <c r="N2397" t="b">
        <f t="shared" si="306"/>
        <v>1</v>
      </c>
      <c r="O2397" t="b">
        <f t="shared" si="307"/>
        <v>1</v>
      </c>
      <c r="P2397" t="b">
        <f t="shared" si="308"/>
        <v>1</v>
      </c>
      <c r="R2397" t="str">
        <f t="shared" si="304"/>
        <v/>
      </c>
    </row>
    <row r="2398" spans="1:18" ht="14.25">
      <c r="A2398" s="1" t="s">
        <v>2341</v>
      </c>
      <c r="B2398" s="1" t="str">
        <f t="shared" si="302"/>
        <v>4a109933</v>
      </c>
      <c r="C2398" s="3">
        <v>45229</v>
      </c>
      <c r="D2398" s="2" t="s">
        <v>3911</v>
      </c>
      <c r="E2398" s="2" t="str">
        <f t="shared" si="301"/>
        <v>West</v>
      </c>
      <c r="F2398" s="4" t="s">
        <v>1474</v>
      </c>
      <c r="G2398" s="4" t="str">
        <f t="shared" si="303"/>
        <v>Clothing</v>
      </c>
      <c r="H2398" s="1">
        <v>507.94</v>
      </c>
      <c r="I2398" s="1">
        <v>39</v>
      </c>
      <c r="J2398" s="1">
        <v>28</v>
      </c>
      <c r="K2398" s="1">
        <v>449.37</v>
      </c>
      <c r="M2398" t="b">
        <f t="shared" si="305"/>
        <v>1</v>
      </c>
      <c r="N2398" t="b">
        <f t="shared" si="306"/>
        <v>1</v>
      </c>
      <c r="O2398" t="b">
        <f t="shared" si="307"/>
        <v>1</v>
      </c>
      <c r="P2398" t="b">
        <f t="shared" si="308"/>
        <v>1</v>
      </c>
      <c r="R2398" t="str">
        <f t="shared" si="304"/>
        <v/>
      </c>
    </row>
    <row r="2399" spans="1:18" ht="14.25" hidden="1">
      <c r="A2399" s="1" t="s">
        <v>2342</v>
      </c>
      <c r="B2399" s="1" t="str">
        <f t="shared" si="302"/>
        <v>32d76aa7</v>
      </c>
      <c r="C2399" s="3">
        <v>45538</v>
      </c>
      <c r="D2399" s="2" t="s">
        <v>3913</v>
      </c>
      <c r="E2399" s="2" t="str">
        <f t="shared" si="301"/>
        <v>South</v>
      </c>
      <c r="F2399" s="4" t="s">
        <v>88</v>
      </c>
      <c r="G2399" s="4" t="str">
        <f t="shared" si="303"/>
        <v>Groceries</v>
      </c>
      <c r="H2399" s="1">
        <v>884.1</v>
      </c>
      <c r="I2399" s="1">
        <v>15</v>
      </c>
      <c r="J2399" s="1">
        <v>10</v>
      </c>
      <c r="K2399" s="1">
        <v>1752.52</v>
      </c>
      <c r="M2399" t="b">
        <f t="shared" si="305"/>
        <v>1</v>
      </c>
      <c r="N2399" t="b">
        <f t="shared" si="306"/>
        <v>1</v>
      </c>
      <c r="O2399" t="b">
        <f t="shared" si="307"/>
        <v>1</v>
      </c>
      <c r="P2399" t="b">
        <f t="shared" si="308"/>
        <v>1</v>
      </c>
      <c r="R2399" t="str">
        <f t="shared" si="304"/>
        <v/>
      </c>
    </row>
    <row r="2400" spans="1:18" ht="14.25" hidden="1">
      <c r="A2400" s="1" t="s">
        <v>2343</v>
      </c>
      <c r="B2400" s="1" t="str">
        <f t="shared" si="302"/>
        <v>1eb72025</v>
      </c>
      <c r="C2400" s="3">
        <v>45415</v>
      </c>
      <c r="D2400" s="2" t="s">
        <v>3913</v>
      </c>
      <c r="E2400" s="2" t="str">
        <f t="shared" si="301"/>
        <v>South</v>
      </c>
      <c r="F2400" s="4" t="s">
        <v>3914</v>
      </c>
      <c r="G2400" s="4" t="str">
        <f t="shared" si="303"/>
        <v>Sports</v>
      </c>
      <c r="H2400" s="1">
        <v>316.83999999999997</v>
      </c>
      <c r="I2400" s="1">
        <v>1</v>
      </c>
      <c r="J2400" s="1">
        <v>14</v>
      </c>
      <c r="K2400" s="1">
        <v>294.18</v>
      </c>
      <c r="M2400" t="b">
        <f t="shared" si="305"/>
        <v>1</v>
      </c>
      <c r="N2400" t="b">
        <f t="shared" si="306"/>
        <v>1</v>
      </c>
      <c r="O2400" t="b">
        <f t="shared" si="307"/>
        <v>1</v>
      </c>
      <c r="P2400" t="b">
        <f t="shared" si="308"/>
        <v>1</v>
      </c>
      <c r="R2400" t="str">
        <f t="shared" si="304"/>
        <v/>
      </c>
    </row>
    <row r="2401" spans="1:18" ht="14.25">
      <c r="A2401" s="1" t="s">
        <v>2344</v>
      </c>
      <c r="B2401" s="1" t="str">
        <f t="shared" si="302"/>
        <v>ff7f80c7</v>
      </c>
      <c r="C2401" s="3">
        <v>45159</v>
      </c>
      <c r="D2401" s="2" t="s">
        <v>3911</v>
      </c>
      <c r="E2401" s="2" t="str">
        <f t="shared" si="301"/>
        <v>West</v>
      </c>
      <c r="F2401" s="4" t="s">
        <v>1474</v>
      </c>
      <c r="G2401" s="4" t="str">
        <f t="shared" si="303"/>
        <v>Clothing</v>
      </c>
      <c r="H2401" s="1">
        <v>2189.65</v>
      </c>
      <c r="I2401" s="1">
        <v>27</v>
      </c>
      <c r="J2401" s="1">
        <v>11</v>
      </c>
      <c r="K2401" s="1">
        <v>1317.79</v>
      </c>
      <c r="M2401" t="b">
        <f t="shared" si="305"/>
        <v>1</v>
      </c>
      <c r="N2401" t="b">
        <f t="shared" si="306"/>
        <v>1</v>
      </c>
      <c r="O2401" t="b">
        <f t="shared" si="307"/>
        <v>1</v>
      </c>
      <c r="P2401" t="b">
        <f t="shared" si="308"/>
        <v>1</v>
      </c>
      <c r="R2401" t="str">
        <f t="shared" si="304"/>
        <v/>
      </c>
    </row>
    <row r="2402" spans="1:18" ht="14.25" hidden="1">
      <c r="A2402" s="1" t="s">
        <v>2345</v>
      </c>
      <c r="B2402" s="1" t="str">
        <f t="shared" si="302"/>
        <v>46da8a82</v>
      </c>
      <c r="C2402" s="3">
        <v>45133</v>
      </c>
      <c r="D2402" s="2" t="s">
        <v>3913</v>
      </c>
      <c r="E2402" s="2" t="str">
        <f t="shared" si="301"/>
        <v>South</v>
      </c>
      <c r="F2402" s="4" t="s">
        <v>1222</v>
      </c>
      <c r="G2402" s="4" t="str">
        <f t="shared" si="303"/>
        <v>Electronics</v>
      </c>
      <c r="H2402" s="1">
        <v>3034.25</v>
      </c>
      <c r="I2402" s="1">
        <v>5</v>
      </c>
      <c r="J2402" s="1">
        <v>34</v>
      </c>
      <c r="K2402" s="1">
        <v>1521.09</v>
      </c>
      <c r="M2402" t="b">
        <f t="shared" si="305"/>
        <v>1</v>
      </c>
      <c r="N2402" t="b">
        <f t="shared" si="306"/>
        <v>1</v>
      </c>
      <c r="O2402" t="b">
        <f t="shared" si="307"/>
        <v>1</v>
      </c>
      <c r="P2402" t="b">
        <f t="shared" si="308"/>
        <v>1</v>
      </c>
      <c r="R2402" t="str">
        <f t="shared" si="304"/>
        <v/>
      </c>
    </row>
    <row r="2403" spans="1:18" ht="14.25" hidden="1">
      <c r="A2403" s="1" t="s">
        <v>2346</v>
      </c>
      <c r="B2403" s="1" t="str">
        <f t="shared" si="302"/>
        <v>6b3ca766</v>
      </c>
      <c r="C2403" s="3">
        <v>45059</v>
      </c>
      <c r="D2403" s="2" t="s">
        <v>3911</v>
      </c>
      <c r="E2403" s="2" t="str">
        <f t="shared" si="301"/>
        <v>West</v>
      </c>
      <c r="F2403" s="4" t="s">
        <v>1645</v>
      </c>
      <c r="G2403" s="4" t="str">
        <f t="shared" si="303"/>
        <v>Furniture</v>
      </c>
      <c r="H2403" s="1">
        <v>2709.68</v>
      </c>
      <c r="I2403" s="1">
        <v>49</v>
      </c>
      <c r="J2403" s="1">
        <v>45</v>
      </c>
      <c r="K2403" s="1">
        <v>1231.31</v>
      </c>
      <c r="M2403" t="b">
        <f t="shared" si="305"/>
        <v>1</v>
      </c>
      <c r="N2403" t="b">
        <f t="shared" si="306"/>
        <v>1</v>
      </c>
      <c r="O2403" t="b">
        <f t="shared" si="307"/>
        <v>1</v>
      </c>
      <c r="P2403" t="b">
        <f t="shared" si="308"/>
        <v>1</v>
      </c>
      <c r="R2403" t="str">
        <f t="shared" si="304"/>
        <v/>
      </c>
    </row>
    <row r="2404" spans="1:18" ht="14.25" hidden="1">
      <c r="A2404" s="1" t="s">
        <v>2347</v>
      </c>
      <c r="B2404" s="1" t="str">
        <f t="shared" si="302"/>
        <v>97cdb8f8</v>
      </c>
      <c r="C2404" s="3">
        <v>45017</v>
      </c>
      <c r="D2404" s="2" t="s">
        <v>2253</v>
      </c>
      <c r="E2404" s="2" t="str">
        <f t="shared" si="301"/>
        <v>East</v>
      </c>
      <c r="F2404" s="4" t="s">
        <v>3914</v>
      </c>
      <c r="G2404" s="4" t="str">
        <f t="shared" si="303"/>
        <v>Sports</v>
      </c>
      <c r="H2404" s="1">
        <v>1501.46</v>
      </c>
      <c r="I2404" s="1">
        <v>17</v>
      </c>
      <c r="J2404" s="1">
        <v>50</v>
      </c>
      <c r="K2404" s="1">
        <v>1413.09</v>
      </c>
      <c r="M2404" t="b">
        <f t="shared" si="305"/>
        <v>1</v>
      </c>
      <c r="N2404" t="b">
        <f t="shared" si="306"/>
        <v>1</v>
      </c>
      <c r="O2404" t="b">
        <f t="shared" si="307"/>
        <v>1</v>
      </c>
      <c r="P2404" t="b">
        <f t="shared" si="308"/>
        <v>1</v>
      </c>
      <c r="R2404" t="str">
        <f t="shared" si="304"/>
        <v/>
      </c>
    </row>
    <row r="2405" spans="1:18" ht="14.25" hidden="1">
      <c r="A2405" s="1" t="s">
        <v>2348</v>
      </c>
      <c r="B2405" s="1" t="str">
        <f t="shared" si="302"/>
        <v>218af06e</v>
      </c>
      <c r="C2405" s="3">
        <v>45430</v>
      </c>
      <c r="D2405" s="2" t="s">
        <v>3910</v>
      </c>
      <c r="E2405" s="2" t="str">
        <f t="shared" si="301"/>
        <v>North</v>
      </c>
      <c r="F2405" s="4" t="s">
        <v>1645</v>
      </c>
      <c r="G2405" s="4" t="str">
        <f t="shared" si="303"/>
        <v>Furniture</v>
      </c>
      <c r="H2405" s="1">
        <v>4068.96</v>
      </c>
      <c r="I2405" s="1">
        <v>44</v>
      </c>
      <c r="J2405" s="1">
        <v>43</v>
      </c>
      <c r="K2405" s="1">
        <v>18.21</v>
      </c>
      <c r="M2405" t="b">
        <f t="shared" si="305"/>
        <v>1</v>
      </c>
      <c r="N2405" t="b">
        <f t="shared" si="306"/>
        <v>1</v>
      </c>
      <c r="O2405" t="b">
        <f t="shared" si="307"/>
        <v>1</v>
      </c>
      <c r="P2405" t="b">
        <f t="shared" si="308"/>
        <v>1</v>
      </c>
      <c r="R2405" t="str">
        <f t="shared" si="304"/>
        <v/>
      </c>
    </row>
    <row r="2406" spans="1:18" ht="14.25" hidden="1">
      <c r="A2406" s="1" t="s">
        <v>2349</v>
      </c>
      <c r="B2406" s="1" t="str">
        <f t="shared" si="302"/>
        <v>1ca1db04</v>
      </c>
      <c r="C2406" s="3">
        <v>45258</v>
      </c>
      <c r="D2406" s="2" t="s">
        <v>3910</v>
      </c>
      <c r="E2406" s="2" t="str">
        <f t="shared" si="301"/>
        <v>North</v>
      </c>
      <c r="F2406" s="4" t="s">
        <v>1645</v>
      </c>
      <c r="G2406" s="4" t="str">
        <f t="shared" si="303"/>
        <v>Furniture</v>
      </c>
      <c r="H2406" s="1">
        <v>4880.32</v>
      </c>
      <c r="I2406" s="1">
        <v>46</v>
      </c>
      <c r="J2406" s="1">
        <v>10</v>
      </c>
      <c r="K2406" s="1">
        <v>1498.43</v>
      </c>
      <c r="M2406" t="b">
        <f t="shared" si="305"/>
        <v>1</v>
      </c>
      <c r="N2406" t="b">
        <f t="shared" si="306"/>
        <v>1</v>
      </c>
      <c r="O2406" t="b">
        <f t="shared" si="307"/>
        <v>1</v>
      </c>
      <c r="P2406" t="b">
        <f t="shared" si="308"/>
        <v>1</v>
      </c>
      <c r="R2406" t="str">
        <f t="shared" si="304"/>
        <v/>
      </c>
    </row>
    <row r="2407" spans="1:18" ht="14.25" hidden="1">
      <c r="A2407" s="1" t="s">
        <v>2350</v>
      </c>
      <c r="B2407" s="1" t="str">
        <f t="shared" si="302"/>
        <v>c8847f13</v>
      </c>
      <c r="C2407" s="3">
        <v>45023</v>
      </c>
      <c r="D2407" s="2" t="s">
        <v>3913</v>
      </c>
      <c r="E2407" s="2" t="str">
        <f t="shared" si="301"/>
        <v>South</v>
      </c>
      <c r="F2407" s="4" t="s">
        <v>1222</v>
      </c>
      <c r="G2407" s="4" t="str">
        <f t="shared" si="303"/>
        <v>Electronics</v>
      </c>
      <c r="H2407" s="1">
        <v>221.69</v>
      </c>
      <c r="I2407" s="1">
        <v>14</v>
      </c>
      <c r="J2407" s="1">
        <v>13</v>
      </c>
      <c r="K2407" s="1">
        <v>1644.43</v>
      </c>
      <c r="M2407" t="b">
        <f t="shared" si="305"/>
        <v>1</v>
      </c>
      <c r="N2407" t="b">
        <f t="shared" si="306"/>
        <v>1</v>
      </c>
      <c r="O2407" t="b">
        <f t="shared" si="307"/>
        <v>1</v>
      </c>
      <c r="P2407" t="b">
        <f t="shared" si="308"/>
        <v>1</v>
      </c>
      <c r="R2407" t="str">
        <f t="shared" si="304"/>
        <v/>
      </c>
    </row>
    <row r="2408" spans="1:18" ht="14.25" hidden="1">
      <c r="A2408" s="1" t="s">
        <v>2351</v>
      </c>
      <c r="B2408" s="1" t="str">
        <f t="shared" si="302"/>
        <v>32f325c5</v>
      </c>
      <c r="C2408" s="3">
        <v>45215</v>
      </c>
      <c r="D2408" s="2" t="s">
        <v>2253</v>
      </c>
      <c r="E2408" s="2" t="str">
        <f t="shared" si="301"/>
        <v>East</v>
      </c>
      <c r="F2408" s="4" t="s">
        <v>3914</v>
      </c>
      <c r="G2408" s="4" t="str">
        <f t="shared" si="303"/>
        <v>Sports</v>
      </c>
      <c r="H2408" s="1">
        <v>2730.86</v>
      </c>
      <c r="I2408" s="1">
        <v>19</v>
      </c>
      <c r="J2408" s="1">
        <v>1</v>
      </c>
      <c r="K2408" s="1">
        <v>1422.35</v>
      </c>
      <c r="M2408" t="b">
        <f t="shared" si="305"/>
        <v>1</v>
      </c>
      <c r="N2408" t="b">
        <f t="shared" si="306"/>
        <v>1</v>
      </c>
      <c r="O2408" t="b">
        <f t="shared" si="307"/>
        <v>1</v>
      </c>
      <c r="P2408" t="b">
        <f t="shared" si="308"/>
        <v>1</v>
      </c>
      <c r="R2408" t="str">
        <f t="shared" si="304"/>
        <v/>
      </c>
    </row>
    <row r="2409" spans="1:18" ht="14.25" hidden="1">
      <c r="A2409" s="1" t="s">
        <v>2352</v>
      </c>
      <c r="B2409" s="1" t="str">
        <f t="shared" si="302"/>
        <v>5853ab8a</v>
      </c>
      <c r="C2409" s="3">
        <v>45037</v>
      </c>
      <c r="D2409" s="2" t="s">
        <v>3910</v>
      </c>
      <c r="E2409" s="2" t="str">
        <f t="shared" si="301"/>
        <v>North</v>
      </c>
      <c r="F2409" s="4" t="s">
        <v>1222</v>
      </c>
      <c r="G2409" s="4" t="str">
        <f t="shared" si="303"/>
        <v>Electronics</v>
      </c>
      <c r="H2409" s="1">
        <v>4584.88</v>
      </c>
      <c r="I2409" s="1">
        <v>11</v>
      </c>
      <c r="J2409" s="1">
        <v>39</v>
      </c>
      <c r="K2409" s="1">
        <v>1652.5</v>
      </c>
      <c r="M2409" t="b">
        <f t="shared" si="305"/>
        <v>1</v>
      </c>
      <c r="N2409" t="b">
        <f t="shared" si="306"/>
        <v>1</v>
      </c>
      <c r="O2409" t="b">
        <f t="shared" si="307"/>
        <v>1</v>
      </c>
      <c r="P2409" t="b">
        <f t="shared" si="308"/>
        <v>1</v>
      </c>
      <c r="R2409" t="str">
        <f t="shared" si="304"/>
        <v/>
      </c>
    </row>
    <row r="2410" spans="1:18" ht="14.25" hidden="1">
      <c r="A2410" s="1" t="s">
        <v>2353</v>
      </c>
      <c r="B2410" s="1" t="str">
        <f t="shared" si="302"/>
        <v>3ebb18fd</v>
      </c>
      <c r="C2410" s="3">
        <v>45334</v>
      </c>
      <c r="D2410" s="2" t="s">
        <v>3910</v>
      </c>
      <c r="E2410" s="2" t="str">
        <f t="shared" si="301"/>
        <v>North</v>
      </c>
      <c r="F2410" s="4" t="s">
        <v>1645</v>
      </c>
      <c r="G2410" s="4" t="str">
        <f t="shared" si="303"/>
        <v>Furniture</v>
      </c>
      <c r="H2410" s="1">
        <v>86.93</v>
      </c>
      <c r="I2410" s="1">
        <v>42</v>
      </c>
      <c r="J2410" s="1">
        <v>7</v>
      </c>
      <c r="K2410" s="1">
        <v>114.29</v>
      </c>
      <c r="M2410" t="b">
        <f t="shared" si="305"/>
        <v>1</v>
      </c>
      <c r="N2410" t="b">
        <f t="shared" si="306"/>
        <v>1</v>
      </c>
      <c r="O2410" t="b">
        <f t="shared" si="307"/>
        <v>1</v>
      </c>
      <c r="P2410" t="b">
        <f t="shared" si="308"/>
        <v>1</v>
      </c>
      <c r="R2410" t="str">
        <f t="shared" si="304"/>
        <v/>
      </c>
    </row>
    <row r="2411" spans="1:18" ht="14.25" hidden="1">
      <c r="A2411" s="1" t="s">
        <v>2354</v>
      </c>
      <c r="B2411" s="1" t="str">
        <f t="shared" si="302"/>
        <v>79dbd9ad</v>
      </c>
      <c r="C2411" s="3">
        <v>45611</v>
      </c>
      <c r="D2411" s="2" t="s">
        <v>3913</v>
      </c>
      <c r="E2411" s="2" t="str">
        <f t="shared" si="301"/>
        <v>South</v>
      </c>
      <c r="F2411" s="4" t="s">
        <v>1222</v>
      </c>
      <c r="G2411" s="4" t="str">
        <f t="shared" si="303"/>
        <v>Electronics</v>
      </c>
      <c r="H2411" s="1">
        <v>291.25</v>
      </c>
      <c r="I2411" s="1">
        <v>12</v>
      </c>
      <c r="J2411" s="1">
        <v>14</v>
      </c>
      <c r="K2411" s="1">
        <v>1784.84</v>
      </c>
      <c r="M2411" t="b">
        <f t="shared" si="305"/>
        <v>1</v>
      </c>
      <c r="N2411" t="b">
        <f t="shared" si="306"/>
        <v>1</v>
      </c>
      <c r="O2411" t="b">
        <f t="shared" si="307"/>
        <v>1</v>
      </c>
      <c r="P2411" t="b">
        <f t="shared" si="308"/>
        <v>1</v>
      </c>
      <c r="R2411" t="str">
        <f t="shared" si="304"/>
        <v/>
      </c>
    </row>
    <row r="2412" spans="1:18" ht="14.25" hidden="1">
      <c r="A2412" s="1" t="s">
        <v>2355</v>
      </c>
      <c r="B2412" s="1" t="str">
        <f t="shared" si="302"/>
        <v>459564f7</v>
      </c>
      <c r="C2412" s="3">
        <v>44937</v>
      </c>
      <c r="D2412" s="2" t="s">
        <v>3913</v>
      </c>
      <c r="E2412" s="2" t="str">
        <f t="shared" si="301"/>
        <v>South</v>
      </c>
      <c r="F2412" s="4" t="s">
        <v>1645</v>
      </c>
      <c r="G2412" s="4" t="str">
        <f t="shared" si="303"/>
        <v>Furniture</v>
      </c>
      <c r="H2412" s="1">
        <v>4747.1400000000003</v>
      </c>
      <c r="I2412" s="1">
        <v>32</v>
      </c>
      <c r="J2412" s="1">
        <v>13</v>
      </c>
      <c r="K2412" s="1">
        <v>755.42</v>
      </c>
      <c r="M2412" t="b">
        <f t="shared" si="305"/>
        <v>1</v>
      </c>
      <c r="N2412" t="b">
        <f t="shared" si="306"/>
        <v>1</v>
      </c>
      <c r="O2412" t="b">
        <f t="shared" si="307"/>
        <v>1</v>
      </c>
      <c r="P2412" t="b">
        <f t="shared" si="308"/>
        <v>1</v>
      </c>
      <c r="R2412" t="str">
        <f t="shared" si="304"/>
        <v/>
      </c>
    </row>
    <row r="2413" spans="1:18" ht="14.25" hidden="1">
      <c r="A2413" s="1" t="s">
        <v>2356</v>
      </c>
      <c r="B2413" s="1" t="str">
        <f t="shared" si="302"/>
        <v>c9133fe4</v>
      </c>
      <c r="C2413" s="3">
        <v>45517</v>
      </c>
      <c r="D2413" s="2" t="s">
        <v>3913</v>
      </c>
      <c r="E2413" s="2" t="str">
        <f t="shared" si="301"/>
        <v>South</v>
      </c>
      <c r="F2413" s="4" t="s">
        <v>88</v>
      </c>
      <c r="G2413" s="4" t="str">
        <f t="shared" si="303"/>
        <v>Groceries</v>
      </c>
      <c r="H2413" s="1">
        <v>2311.6799999999998</v>
      </c>
      <c r="I2413" s="1">
        <v>32</v>
      </c>
      <c r="J2413" s="1">
        <v>16</v>
      </c>
      <c r="K2413" s="1">
        <v>1179.55</v>
      </c>
      <c r="M2413" t="b">
        <f t="shared" si="305"/>
        <v>1</v>
      </c>
      <c r="N2413" t="b">
        <f t="shared" si="306"/>
        <v>1</v>
      </c>
      <c r="O2413" t="b">
        <f t="shared" si="307"/>
        <v>1</v>
      </c>
      <c r="P2413" t="b">
        <f t="shared" si="308"/>
        <v>1</v>
      </c>
      <c r="R2413" t="str">
        <f t="shared" si="304"/>
        <v/>
      </c>
    </row>
    <row r="2414" spans="1:18" ht="14.25" hidden="1">
      <c r="A2414" s="1" t="s">
        <v>2357</v>
      </c>
      <c r="B2414" s="1" t="str">
        <f t="shared" si="302"/>
        <v>cc28bda5</v>
      </c>
      <c r="C2414" s="3">
        <v>45483</v>
      </c>
      <c r="D2414" s="2" t="s">
        <v>3911</v>
      </c>
      <c r="E2414" s="2" t="str">
        <f t="shared" si="301"/>
        <v>West</v>
      </c>
      <c r="F2414" s="4" t="s">
        <v>88</v>
      </c>
      <c r="G2414" s="4" t="str">
        <f t="shared" si="303"/>
        <v>Groceries</v>
      </c>
      <c r="H2414" s="1">
        <v>473.7</v>
      </c>
      <c r="I2414" s="1">
        <v>34</v>
      </c>
      <c r="J2414" s="1">
        <v>6</v>
      </c>
      <c r="K2414" s="1">
        <v>792.74</v>
      </c>
      <c r="M2414" t="b">
        <f t="shared" si="305"/>
        <v>1</v>
      </c>
      <c r="N2414" t="b">
        <f t="shared" si="306"/>
        <v>1</v>
      </c>
      <c r="O2414" t="b">
        <f t="shared" si="307"/>
        <v>1</v>
      </c>
      <c r="P2414" t="b">
        <f t="shared" si="308"/>
        <v>1</v>
      </c>
      <c r="R2414" t="str">
        <f t="shared" si="304"/>
        <v/>
      </c>
    </row>
    <row r="2415" spans="1:18" ht="14.25">
      <c r="A2415" s="1" t="s">
        <v>2358</v>
      </c>
      <c r="B2415" s="1" t="str">
        <f t="shared" si="302"/>
        <v>f38d5515</v>
      </c>
      <c r="C2415" s="3">
        <v>45438</v>
      </c>
      <c r="D2415" s="2" t="s">
        <v>3913</v>
      </c>
      <c r="E2415" s="2" t="str">
        <f t="shared" si="301"/>
        <v>South</v>
      </c>
      <c r="F2415" s="4" t="s">
        <v>1474</v>
      </c>
      <c r="G2415" s="4" t="str">
        <f t="shared" si="303"/>
        <v>Clothing</v>
      </c>
      <c r="H2415" s="1">
        <v>857.58</v>
      </c>
      <c r="I2415" s="1">
        <v>34</v>
      </c>
      <c r="J2415" s="1">
        <v>10</v>
      </c>
      <c r="K2415" s="1">
        <v>1979.48</v>
      </c>
      <c r="M2415" t="b">
        <f t="shared" si="305"/>
        <v>1</v>
      </c>
      <c r="N2415" t="b">
        <f t="shared" si="306"/>
        <v>1</v>
      </c>
      <c r="O2415" t="b">
        <f t="shared" si="307"/>
        <v>1</v>
      </c>
      <c r="P2415" t="b">
        <f t="shared" si="308"/>
        <v>1</v>
      </c>
      <c r="R2415" t="str">
        <f t="shared" si="304"/>
        <v/>
      </c>
    </row>
    <row r="2416" spans="1:18" ht="14.25" hidden="1">
      <c r="A2416" s="1" t="s">
        <v>2359</v>
      </c>
      <c r="B2416" s="1" t="str">
        <f t="shared" si="302"/>
        <v>da48e924</v>
      </c>
      <c r="C2416" s="3">
        <v>45286</v>
      </c>
      <c r="D2416" s="2" t="s">
        <v>3913</v>
      </c>
      <c r="E2416" s="2" t="str">
        <f t="shared" si="301"/>
        <v>South</v>
      </c>
      <c r="F2416" s="4" t="s">
        <v>88</v>
      </c>
      <c r="G2416" s="4" t="str">
        <f t="shared" si="303"/>
        <v>Groceries</v>
      </c>
      <c r="H2416" s="1">
        <v>2650.63</v>
      </c>
      <c r="I2416" s="1">
        <v>29</v>
      </c>
      <c r="J2416" s="1">
        <v>9</v>
      </c>
      <c r="K2416" s="1">
        <v>896.09</v>
      </c>
      <c r="M2416" t="b">
        <f t="shared" si="305"/>
        <v>1</v>
      </c>
      <c r="N2416" t="b">
        <f t="shared" si="306"/>
        <v>1</v>
      </c>
      <c r="O2416" t="b">
        <f t="shared" si="307"/>
        <v>1</v>
      </c>
      <c r="P2416" t="b">
        <f t="shared" si="308"/>
        <v>1</v>
      </c>
      <c r="R2416" t="str">
        <f t="shared" si="304"/>
        <v/>
      </c>
    </row>
    <row r="2417" spans="1:18" ht="14.25" hidden="1">
      <c r="A2417" s="1" t="s">
        <v>2360</v>
      </c>
      <c r="B2417" s="1" t="str">
        <f t="shared" si="302"/>
        <v>6d2c3672</v>
      </c>
      <c r="C2417" s="3">
        <v>45433</v>
      </c>
      <c r="D2417" s="2" t="s">
        <v>3910</v>
      </c>
      <c r="E2417" s="2" t="str">
        <f t="shared" si="301"/>
        <v>North</v>
      </c>
      <c r="F2417" s="4" t="s">
        <v>1222</v>
      </c>
      <c r="G2417" s="4" t="str">
        <f t="shared" si="303"/>
        <v>Electronics</v>
      </c>
      <c r="H2417" s="1">
        <v>2180.67</v>
      </c>
      <c r="I2417" s="1">
        <v>29</v>
      </c>
      <c r="J2417" s="1">
        <v>20</v>
      </c>
      <c r="K2417" s="1">
        <v>1877.56</v>
      </c>
      <c r="M2417" t="b">
        <f t="shared" si="305"/>
        <v>1</v>
      </c>
      <c r="N2417" t="b">
        <f t="shared" si="306"/>
        <v>1</v>
      </c>
      <c r="O2417" t="b">
        <f t="shared" si="307"/>
        <v>1</v>
      </c>
      <c r="P2417" t="b">
        <f t="shared" si="308"/>
        <v>1</v>
      </c>
      <c r="R2417" t="str">
        <f t="shared" si="304"/>
        <v/>
      </c>
    </row>
    <row r="2418" spans="1:18" ht="14.25" hidden="1">
      <c r="A2418" s="1" t="s">
        <v>2361</v>
      </c>
      <c r="B2418" s="1" t="str">
        <f t="shared" si="302"/>
        <v>68f13a53</v>
      </c>
      <c r="C2418" s="3">
        <v>45090</v>
      </c>
      <c r="D2418" s="2" t="s">
        <v>3911</v>
      </c>
      <c r="E2418" s="2" t="str">
        <f t="shared" si="301"/>
        <v>West</v>
      </c>
      <c r="F2418" s="4" t="s">
        <v>3914</v>
      </c>
      <c r="G2418" s="4" t="str">
        <f t="shared" si="303"/>
        <v>Sports</v>
      </c>
      <c r="H2418" s="1">
        <v>1327.26</v>
      </c>
      <c r="I2418" s="1">
        <v>19</v>
      </c>
      <c r="J2418" s="1">
        <v>43</v>
      </c>
      <c r="K2418" s="1">
        <v>1049.5999999999999</v>
      </c>
      <c r="M2418" t="b">
        <f t="shared" si="305"/>
        <v>1</v>
      </c>
      <c r="N2418" t="b">
        <f t="shared" si="306"/>
        <v>1</v>
      </c>
      <c r="O2418" t="b">
        <f t="shared" si="307"/>
        <v>1</v>
      </c>
      <c r="P2418" t="b">
        <f t="shared" si="308"/>
        <v>1</v>
      </c>
      <c r="R2418" t="str">
        <f t="shared" si="304"/>
        <v/>
      </c>
    </row>
    <row r="2419" spans="1:18" ht="14.25" hidden="1">
      <c r="A2419" s="1" t="s">
        <v>2362</v>
      </c>
      <c r="B2419" s="1" t="str">
        <f t="shared" si="302"/>
        <v>422d9044</v>
      </c>
      <c r="C2419" s="3">
        <v>45574</v>
      </c>
      <c r="D2419" s="2" t="s">
        <v>3911</v>
      </c>
      <c r="E2419" s="2" t="str">
        <f t="shared" si="301"/>
        <v>West</v>
      </c>
      <c r="F2419" s="4" t="s">
        <v>1222</v>
      </c>
      <c r="G2419" s="4" t="str">
        <f t="shared" si="303"/>
        <v>Electronics</v>
      </c>
      <c r="H2419" s="1">
        <v>595.48</v>
      </c>
      <c r="I2419" s="1">
        <v>8</v>
      </c>
      <c r="J2419" s="1">
        <v>47</v>
      </c>
      <c r="K2419" s="1">
        <v>1480.48</v>
      </c>
      <c r="M2419" t="b">
        <f t="shared" si="305"/>
        <v>1</v>
      </c>
      <c r="N2419" t="b">
        <f t="shared" si="306"/>
        <v>1</v>
      </c>
      <c r="O2419" t="b">
        <f t="shared" si="307"/>
        <v>1</v>
      </c>
      <c r="P2419" t="b">
        <f t="shared" si="308"/>
        <v>1</v>
      </c>
      <c r="R2419" t="str">
        <f t="shared" si="304"/>
        <v/>
      </c>
    </row>
    <row r="2420" spans="1:18" ht="14.25">
      <c r="A2420" s="1" t="s">
        <v>2363</v>
      </c>
      <c r="B2420" s="1" t="str">
        <f t="shared" si="302"/>
        <v>ff213ca5</v>
      </c>
      <c r="C2420" s="3">
        <v>45210</v>
      </c>
      <c r="D2420" s="2" t="s">
        <v>2253</v>
      </c>
      <c r="E2420" s="2" t="str">
        <f t="shared" si="301"/>
        <v>East</v>
      </c>
      <c r="F2420" s="4" t="s">
        <v>1474</v>
      </c>
      <c r="G2420" s="4" t="str">
        <f t="shared" si="303"/>
        <v>Clothing</v>
      </c>
      <c r="H2420" s="1">
        <v>4825.63</v>
      </c>
      <c r="I2420" s="1">
        <v>9</v>
      </c>
      <c r="J2420" s="1">
        <v>27</v>
      </c>
      <c r="K2420" s="1">
        <v>1790.25</v>
      </c>
      <c r="M2420" t="b">
        <f t="shared" si="305"/>
        <v>1</v>
      </c>
      <c r="N2420" t="b">
        <f t="shared" si="306"/>
        <v>1</v>
      </c>
      <c r="O2420" t="b">
        <f t="shared" si="307"/>
        <v>1</v>
      </c>
      <c r="P2420" t="b">
        <f t="shared" si="308"/>
        <v>1</v>
      </c>
      <c r="R2420" t="str">
        <f t="shared" si="304"/>
        <v/>
      </c>
    </row>
    <row r="2421" spans="1:18" ht="14.25">
      <c r="A2421" s="5">
        <v>821780000000</v>
      </c>
      <c r="B2421" s="1" t="str">
        <f t="shared" si="302"/>
        <v>821780000000</v>
      </c>
      <c r="C2421" s="3">
        <v>45455</v>
      </c>
      <c r="D2421" s="2" t="s">
        <v>3913</v>
      </c>
      <c r="E2421" s="2" t="str">
        <f t="shared" si="301"/>
        <v>South</v>
      </c>
      <c r="F2421" s="4" t="s">
        <v>1474</v>
      </c>
      <c r="G2421" s="4" t="str">
        <f t="shared" si="303"/>
        <v>Clothing</v>
      </c>
      <c r="H2421" s="1">
        <v>3752.58</v>
      </c>
      <c r="I2421" s="1">
        <v>36</v>
      </c>
      <c r="J2421" s="1">
        <v>0</v>
      </c>
      <c r="K2421" s="1">
        <v>107.61</v>
      </c>
      <c r="M2421" t="b">
        <f t="shared" si="305"/>
        <v>1</v>
      </c>
      <c r="N2421" t="b">
        <f t="shared" si="306"/>
        <v>1</v>
      </c>
      <c r="O2421" t="b">
        <f t="shared" si="307"/>
        <v>1</v>
      </c>
      <c r="P2421" t="b">
        <f t="shared" si="308"/>
        <v>1</v>
      </c>
      <c r="R2421" t="str">
        <f t="shared" si="304"/>
        <v/>
      </c>
    </row>
    <row r="2422" spans="1:18" ht="14.25">
      <c r="A2422" s="1" t="s">
        <v>2364</v>
      </c>
      <c r="B2422" s="1" t="str">
        <f t="shared" si="302"/>
        <v>88597bda</v>
      </c>
      <c r="C2422" s="3">
        <v>45115</v>
      </c>
      <c r="D2422" s="2" t="s">
        <v>3913</v>
      </c>
      <c r="E2422" s="2" t="str">
        <f t="shared" si="301"/>
        <v>South</v>
      </c>
      <c r="F2422" s="4" t="s">
        <v>1474</v>
      </c>
      <c r="G2422" s="4" t="str">
        <f t="shared" si="303"/>
        <v>Clothing</v>
      </c>
      <c r="H2422" s="1">
        <v>669.37</v>
      </c>
      <c r="I2422" s="1">
        <v>2</v>
      </c>
      <c r="J2422" s="1">
        <v>18</v>
      </c>
      <c r="K2422" s="1">
        <v>235.59</v>
      </c>
      <c r="M2422" t="b">
        <f t="shared" si="305"/>
        <v>1</v>
      </c>
      <c r="N2422" t="b">
        <f t="shared" si="306"/>
        <v>1</v>
      </c>
      <c r="O2422" t="b">
        <f t="shared" si="307"/>
        <v>1</v>
      </c>
      <c r="P2422" t="b">
        <f t="shared" si="308"/>
        <v>1</v>
      </c>
      <c r="R2422" t="str">
        <f t="shared" si="304"/>
        <v/>
      </c>
    </row>
    <row r="2423" spans="1:18" ht="14.25" hidden="1">
      <c r="A2423" s="1" t="s">
        <v>2365</v>
      </c>
      <c r="B2423" s="1" t="str">
        <f t="shared" si="302"/>
        <v>b5f4f60c</v>
      </c>
      <c r="C2423" s="3">
        <v>45232</v>
      </c>
      <c r="D2423" s="2" t="s">
        <v>2253</v>
      </c>
      <c r="E2423" s="2" t="str">
        <f t="shared" si="301"/>
        <v>East</v>
      </c>
      <c r="F2423" s="4" t="s">
        <v>1222</v>
      </c>
      <c r="G2423" s="4" t="str">
        <f t="shared" si="303"/>
        <v>Electronics</v>
      </c>
      <c r="H2423" s="1">
        <v>1269.0999999999999</v>
      </c>
      <c r="I2423" s="1">
        <v>17</v>
      </c>
      <c r="J2423" s="1">
        <v>46</v>
      </c>
      <c r="K2423" s="1">
        <v>1446.86</v>
      </c>
      <c r="M2423" t="b">
        <f t="shared" si="305"/>
        <v>1</v>
      </c>
      <c r="N2423" t="b">
        <f t="shared" si="306"/>
        <v>1</v>
      </c>
      <c r="O2423" t="b">
        <f t="shared" si="307"/>
        <v>1</v>
      </c>
      <c r="P2423" t="b">
        <f t="shared" si="308"/>
        <v>1</v>
      </c>
      <c r="R2423" t="str">
        <f t="shared" si="304"/>
        <v/>
      </c>
    </row>
    <row r="2424" spans="1:18" ht="14.25" hidden="1">
      <c r="A2424" s="1" t="s">
        <v>2366</v>
      </c>
      <c r="B2424" s="1" t="str">
        <f t="shared" si="302"/>
        <v>2aceb6df</v>
      </c>
      <c r="C2424" s="3">
        <v>45198</v>
      </c>
      <c r="D2424" s="2" t="s">
        <v>3910</v>
      </c>
      <c r="E2424" s="2" t="str">
        <f t="shared" si="301"/>
        <v>North</v>
      </c>
      <c r="F2424" s="4" t="s">
        <v>88</v>
      </c>
      <c r="G2424" s="4" t="str">
        <f t="shared" si="303"/>
        <v>Groceries</v>
      </c>
      <c r="H2424" s="1">
        <v>4017.91</v>
      </c>
      <c r="I2424" s="1">
        <v>5</v>
      </c>
      <c r="J2424" s="1">
        <v>38</v>
      </c>
      <c r="K2424" s="1">
        <v>332.9</v>
      </c>
      <c r="M2424" t="b">
        <f t="shared" si="305"/>
        <v>1</v>
      </c>
      <c r="N2424" t="b">
        <f t="shared" si="306"/>
        <v>1</v>
      </c>
      <c r="O2424" t="b">
        <f t="shared" si="307"/>
        <v>1</v>
      </c>
      <c r="P2424" t="b">
        <f t="shared" si="308"/>
        <v>1</v>
      </c>
      <c r="R2424" t="str">
        <f t="shared" si="304"/>
        <v/>
      </c>
    </row>
    <row r="2425" spans="1:18" ht="14.25" hidden="1">
      <c r="A2425" s="1" t="s">
        <v>2367</v>
      </c>
      <c r="B2425" s="1" t="str">
        <f t="shared" si="302"/>
        <v>7d9833ab</v>
      </c>
      <c r="C2425" s="3">
        <v>45076</v>
      </c>
      <c r="D2425" s="2" t="s">
        <v>3913</v>
      </c>
      <c r="E2425" s="2" t="str">
        <f t="shared" si="301"/>
        <v>South</v>
      </c>
      <c r="F2425" s="4" t="s">
        <v>1222</v>
      </c>
      <c r="G2425" s="4" t="str">
        <f t="shared" si="303"/>
        <v>Electronics</v>
      </c>
      <c r="H2425" s="1">
        <v>3802.58</v>
      </c>
      <c r="I2425" s="1">
        <v>34</v>
      </c>
      <c r="J2425" s="1">
        <v>8</v>
      </c>
      <c r="K2425" s="1">
        <v>1060.57</v>
      </c>
      <c r="M2425" t="b">
        <f t="shared" si="305"/>
        <v>1</v>
      </c>
      <c r="N2425" t="b">
        <f t="shared" si="306"/>
        <v>1</v>
      </c>
      <c r="O2425" t="b">
        <f t="shared" si="307"/>
        <v>1</v>
      </c>
      <c r="P2425" t="b">
        <f t="shared" si="308"/>
        <v>1</v>
      </c>
      <c r="R2425" t="str">
        <f t="shared" si="304"/>
        <v/>
      </c>
    </row>
    <row r="2426" spans="1:18" ht="14.25" hidden="1">
      <c r="A2426" s="1" t="s">
        <v>2368</v>
      </c>
      <c r="B2426" s="1" t="str">
        <f t="shared" si="302"/>
        <v>54a76cb2</v>
      </c>
      <c r="C2426" s="3">
        <v>45601</v>
      </c>
      <c r="D2426" s="2" t="s">
        <v>2253</v>
      </c>
      <c r="E2426" s="2" t="str">
        <f t="shared" si="301"/>
        <v>East</v>
      </c>
      <c r="F2426" s="4" t="s">
        <v>1645</v>
      </c>
      <c r="G2426" s="4" t="str">
        <f t="shared" si="303"/>
        <v>Furniture</v>
      </c>
      <c r="H2426" s="1">
        <v>3078.22</v>
      </c>
      <c r="I2426" s="1">
        <v>34</v>
      </c>
      <c r="J2426" s="1">
        <v>41</v>
      </c>
      <c r="K2426" s="1">
        <v>1920.28</v>
      </c>
      <c r="M2426" t="b">
        <f t="shared" si="305"/>
        <v>1</v>
      </c>
      <c r="N2426" t="b">
        <f t="shared" si="306"/>
        <v>1</v>
      </c>
      <c r="O2426" t="b">
        <f t="shared" si="307"/>
        <v>1</v>
      </c>
      <c r="P2426" t="b">
        <f t="shared" si="308"/>
        <v>1</v>
      </c>
      <c r="R2426" t="str">
        <f t="shared" si="304"/>
        <v/>
      </c>
    </row>
    <row r="2427" spans="1:18" ht="14.25" hidden="1">
      <c r="A2427" s="1" t="s">
        <v>2369</v>
      </c>
      <c r="B2427" s="1" t="str">
        <f t="shared" si="302"/>
        <v>03a467f7</v>
      </c>
      <c r="C2427" s="3">
        <v>45606</v>
      </c>
      <c r="D2427" s="2" t="s">
        <v>2253</v>
      </c>
      <c r="E2427" s="2" t="str">
        <f t="shared" si="301"/>
        <v>East</v>
      </c>
      <c r="F2427" s="4" t="s">
        <v>3914</v>
      </c>
      <c r="G2427" s="4" t="str">
        <f t="shared" si="303"/>
        <v>Sports</v>
      </c>
      <c r="H2427" s="1">
        <v>3419.32</v>
      </c>
      <c r="I2427" s="1">
        <v>48</v>
      </c>
      <c r="J2427" s="1">
        <v>9</v>
      </c>
      <c r="K2427" s="1">
        <v>1762.88</v>
      </c>
      <c r="M2427" t="b">
        <f t="shared" si="305"/>
        <v>1</v>
      </c>
      <c r="N2427" t="b">
        <f t="shared" si="306"/>
        <v>1</v>
      </c>
      <c r="O2427" t="b">
        <f t="shared" si="307"/>
        <v>1</v>
      </c>
      <c r="P2427" t="b">
        <f t="shared" si="308"/>
        <v>1</v>
      </c>
      <c r="R2427" t="str">
        <f t="shared" si="304"/>
        <v/>
      </c>
    </row>
    <row r="2428" spans="1:18" ht="14.25" hidden="1">
      <c r="A2428" s="1" t="s">
        <v>2370</v>
      </c>
      <c r="B2428" s="1" t="str">
        <f t="shared" si="302"/>
        <v>4d8efede</v>
      </c>
      <c r="C2428" s="3">
        <v>44882</v>
      </c>
      <c r="D2428" s="2" t="s">
        <v>3911</v>
      </c>
      <c r="E2428" s="2" t="str">
        <f t="shared" si="301"/>
        <v>West</v>
      </c>
      <c r="F2428" s="4" t="s">
        <v>3914</v>
      </c>
      <c r="G2428" s="4" t="str">
        <f t="shared" si="303"/>
        <v>Sports</v>
      </c>
      <c r="H2428" s="1">
        <v>178.5</v>
      </c>
      <c r="I2428" s="1">
        <v>36</v>
      </c>
      <c r="J2428" s="1">
        <v>20</v>
      </c>
      <c r="K2428" s="1">
        <v>1814.26</v>
      </c>
      <c r="M2428" t="b">
        <f t="shared" si="305"/>
        <v>1</v>
      </c>
      <c r="N2428" t="b">
        <f t="shared" si="306"/>
        <v>1</v>
      </c>
      <c r="O2428" t="b">
        <f t="shared" si="307"/>
        <v>1</v>
      </c>
      <c r="P2428" t="b">
        <f t="shared" si="308"/>
        <v>1</v>
      </c>
      <c r="R2428" t="str">
        <f t="shared" si="304"/>
        <v/>
      </c>
    </row>
    <row r="2429" spans="1:18" ht="14.25" hidden="1">
      <c r="A2429" s="1" t="s">
        <v>2371</v>
      </c>
      <c r="B2429" s="1" t="str">
        <f t="shared" si="302"/>
        <v>adf5b74f</v>
      </c>
      <c r="C2429" s="3">
        <v>45404</v>
      </c>
      <c r="D2429" s="2" t="s">
        <v>3910</v>
      </c>
      <c r="E2429" s="2" t="str">
        <f t="shared" si="301"/>
        <v>North</v>
      </c>
      <c r="F2429" s="4" t="s">
        <v>1222</v>
      </c>
      <c r="G2429" s="4" t="str">
        <f t="shared" si="303"/>
        <v>Electronics</v>
      </c>
      <c r="H2429" s="1">
        <v>4742.2299999999996</v>
      </c>
      <c r="I2429" s="1">
        <v>43</v>
      </c>
      <c r="J2429" s="1">
        <v>30</v>
      </c>
      <c r="K2429" s="1">
        <v>493.72</v>
      </c>
      <c r="M2429" t="b">
        <f t="shared" si="305"/>
        <v>1</v>
      </c>
      <c r="N2429" t="b">
        <f t="shared" si="306"/>
        <v>1</v>
      </c>
      <c r="O2429" t="b">
        <f t="shared" si="307"/>
        <v>1</v>
      </c>
      <c r="P2429" t="b">
        <f t="shared" si="308"/>
        <v>1</v>
      </c>
      <c r="R2429" t="str">
        <f t="shared" si="304"/>
        <v/>
      </c>
    </row>
    <row r="2430" spans="1:18" ht="14.25" hidden="1">
      <c r="A2430" s="1" t="s">
        <v>2372</v>
      </c>
      <c r="B2430" s="1" t="str">
        <f t="shared" si="302"/>
        <v>b21056ab</v>
      </c>
      <c r="C2430" s="3">
        <v>45114</v>
      </c>
      <c r="D2430" s="2" t="s">
        <v>3910</v>
      </c>
      <c r="E2430" s="2" t="str">
        <f t="shared" si="301"/>
        <v>North</v>
      </c>
      <c r="F2430" s="4" t="s">
        <v>1222</v>
      </c>
      <c r="G2430" s="4" t="str">
        <f t="shared" si="303"/>
        <v>Electronics</v>
      </c>
      <c r="H2430" s="1">
        <v>4426.24</v>
      </c>
      <c r="I2430" s="1">
        <v>8</v>
      </c>
      <c r="J2430" s="1">
        <v>34</v>
      </c>
      <c r="K2430" s="1">
        <v>361.7</v>
      </c>
      <c r="M2430" t="b">
        <f t="shared" si="305"/>
        <v>1</v>
      </c>
      <c r="N2430" t="b">
        <f t="shared" si="306"/>
        <v>1</v>
      </c>
      <c r="O2430" t="b">
        <f t="shared" si="307"/>
        <v>1</v>
      </c>
      <c r="P2430" t="b">
        <f t="shared" si="308"/>
        <v>1</v>
      </c>
      <c r="R2430" t="str">
        <f t="shared" si="304"/>
        <v/>
      </c>
    </row>
    <row r="2431" spans="1:18" ht="14.25" hidden="1">
      <c r="A2431" s="1" t="s">
        <v>2373</v>
      </c>
      <c r="B2431" s="1" t="str">
        <f t="shared" si="302"/>
        <v>27d2362c</v>
      </c>
      <c r="C2431" s="3">
        <v>44947</v>
      </c>
      <c r="D2431" s="2" t="s">
        <v>3913</v>
      </c>
      <c r="E2431" s="2" t="str">
        <f t="shared" si="301"/>
        <v>South</v>
      </c>
      <c r="F2431" s="4" t="s">
        <v>88</v>
      </c>
      <c r="G2431" s="4" t="str">
        <f t="shared" si="303"/>
        <v>Groceries</v>
      </c>
      <c r="H2431" s="1">
        <v>1129.67</v>
      </c>
      <c r="I2431" s="1">
        <v>46</v>
      </c>
      <c r="J2431" s="1">
        <v>43</v>
      </c>
      <c r="K2431" s="1">
        <v>407.36</v>
      </c>
      <c r="M2431" t="b">
        <f t="shared" si="305"/>
        <v>1</v>
      </c>
      <c r="N2431" t="b">
        <f t="shared" si="306"/>
        <v>1</v>
      </c>
      <c r="O2431" t="b">
        <f t="shared" si="307"/>
        <v>1</v>
      </c>
      <c r="P2431" t="b">
        <f t="shared" si="308"/>
        <v>1</v>
      </c>
      <c r="R2431" t="str">
        <f t="shared" si="304"/>
        <v/>
      </c>
    </row>
    <row r="2432" spans="1:18" ht="14.25" hidden="1">
      <c r="A2432" s="1" t="s">
        <v>2374</v>
      </c>
      <c r="B2432" s="1" t="str">
        <f t="shared" si="302"/>
        <v>65e8de06</v>
      </c>
      <c r="C2432" s="3">
        <v>45188</v>
      </c>
      <c r="D2432" s="2" t="s">
        <v>2253</v>
      </c>
      <c r="E2432" s="2" t="str">
        <f t="shared" si="301"/>
        <v>East</v>
      </c>
      <c r="F2432" s="4" t="s">
        <v>1645</v>
      </c>
      <c r="G2432" s="4" t="str">
        <f t="shared" si="303"/>
        <v>Furniture</v>
      </c>
      <c r="H2432" s="1">
        <v>494.95</v>
      </c>
      <c r="I2432" s="1">
        <v>1</v>
      </c>
      <c r="J2432" s="1">
        <v>29</v>
      </c>
      <c r="K2432" s="1">
        <v>1738.54</v>
      </c>
      <c r="M2432" t="b">
        <f t="shared" si="305"/>
        <v>1</v>
      </c>
      <c r="N2432" t="b">
        <f t="shared" si="306"/>
        <v>1</v>
      </c>
      <c r="O2432" t="b">
        <f t="shared" si="307"/>
        <v>1</v>
      </c>
      <c r="P2432" t="b">
        <f t="shared" si="308"/>
        <v>1</v>
      </c>
      <c r="R2432" t="str">
        <f t="shared" si="304"/>
        <v/>
      </c>
    </row>
    <row r="2433" spans="1:18" ht="14.25" hidden="1">
      <c r="A2433" s="1" t="s">
        <v>2375</v>
      </c>
      <c r="B2433" s="1" t="str">
        <f t="shared" si="302"/>
        <v>ce13f90b</v>
      </c>
      <c r="C2433" s="3">
        <v>45198</v>
      </c>
      <c r="D2433" s="2" t="s">
        <v>3913</v>
      </c>
      <c r="E2433" s="2" t="str">
        <f t="shared" si="301"/>
        <v>South</v>
      </c>
      <c r="F2433" s="4" t="s">
        <v>1645</v>
      </c>
      <c r="G2433" s="4" t="str">
        <f t="shared" si="303"/>
        <v>Furniture</v>
      </c>
      <c r="H2433" s="1">
        <v>3131</v>
      </c>
      <c r="I2433" s="1">
        <v>35</v>
      </c>
      <c r="J2433" s="1">
        <v>43</v>
      </c>
      <c r="K2433" s="1">
        <v>302.02999999999997</v>
      </c>
      <c r="M2433" t="b">
        <f t="shared" si="305"/>
        <v>1</v>
      </c>
      <c r="N2433" t="b">
        <f t="shared" si="306"/>
        <v>1</v>
      </c>
      <c r="O2433" t="b">
        <f t="shared" si="307"/>
        <v>1</v>
      </c>
      <c r="P2433" t="b">
        <f t="shared" si="308"/>
        <v>1</v>
      </c>
      <c r="R2433" t="str">
        <f t="shared" si="304"/>
        <v/>
      </c>
    </row>
    <row r="2434" spans="1:18" ht="14.25" hidden="1">
      <c r="A2434" s="1" t="s">
        <v>2376</v>
      </c>
      <c r="B2434" s="1" t="str">
        <f t="shared" si="302"/>
        <v>c697947b</v>
      </c>
      <c r="C2434" s="3">
        <v>45005</v>
      </c>
      <c r="D2434" s="2" t="s">
        <v>3910</v>
      </c>
      <c r="E2434" s="2" t="str">
        <f t="shared" ref="E2434:E2497" si="309">PROPER(TRIM(D2434))</f>
        <v>North</v>
      </c>
      <c r="F2434" s="4" t="s">
        <v>88</v>
      </c>
      <c r="G2434" s="4" t="str">
        <f t="shared" si="303"/>
        <v>Groceries</v>
      </c>
      <c r="H2434" s="1">
        <v>1903.72</v>
      </c>
      <c r="I2434" s="1">
        <v>49</v>
      </c>
      <c r="J2434" s="1">
        <v>50</v>
      </c>
      <c r="K2434" s="1">
        <v>956.38</v>
      </c>
      <c r="M2434" t="b">
        <f t="shared" si="305"/>
        <v>1</v>
      </c>
      <c r="N2434" t="b">
        <f t="shared" si="306"/>
        <v>1</v>
      </c>
      <c r="O2434" t="b">
        <f t="shared" si="307"/>
        <v>1</v>
      </c>
      <c r="P2434" t="b">
        <f t="shared" si="308"/>
        <v>1</v>
      </c>
      <c r="R2434" t="str">
        <f t="shared" si="304"/>
        <v/>
      </c>
    </row>
    <row r="2435" spans="1:18" ht="14.25" hidden="1">
      <c r="A2435" s="1" t="s">
        <v>2377</v>
      </c>
      <c r="B2435" s="1" t="str">
        <f t="shared" ref="B2435:B2498" si="310">TRIM(A2435)</f>
        <v>6b6ec076</v>
      </c>
      <c r="C2435" s="3">
        <v>45527</v>
      </c>
      <c r="D2435" s="2" t="s">
        <v>3910</v>
      </c>
      <c r="E2435" s="2" t="str">
        <f t="shared" si="309"/>
        <v>North</v>
      </c>
      <c r="F2435" s="4" t="s">
        <v>88</v>
      </c>
      <c r="G2435" s="4" t="str">
        <f t="shared" ref="G2435:G2498" si="311">PROPER(TRIM(SUBSTITUTE(F2435,"$","s")))</f>
        <v>Groceries</v>
      </c>
      <c r="H2435" s="1">
        <v>4770.5200000000004</v>
      </c>
      <c r="I2435" s="1">
        <v>1</v>
      </c>
      <c r="J2435" s="1">
        <v>2</v>
      </c>
      <c r="K2435" s="1">
        <v>344.24</v>
      </c>
      <c r="M2435" t="b">
        <f t="shared" si="305"/>
        <v>1</v>
      </c>
      <c r="N2435" t="b">
        <f t="shared" si="306"/>
        <v>1</v>
      </c>
      <c r="O2435" t="b">
        <f t="shared" si="307"/>
        <v>1</v>
      </c>
      <c r="P2435" t="b">
        <f t="shared" si="308"/>
        <v>1</v>
      </c>
      <c r="R2435" t="str">
        <f t="shared" ref="R2435:R2498" si="312">SUBSTITUTE(SUBSTITUTE(Q2435,"@",""),"#","")</f>
        <v/>
      </c>
    </row>
    <row r="2436" spans="1:18" ht="14.25">
      <c r="A2436" s="1" t="s">
        <v>2378</v>
      </c>
      <c r="B2436" s="1" t="str">
        <f t="shared" si="310"/>
        <v>12b21ff1</v>
      </c>
      <c r="C2436" s="3">
        <v>45057</v>
      </c>
      <c r="D2436" s="2" t="s">
        <v>3910</v>
      </c>
      <c r="E2436" s="2" t="str">
        <f t="shared" si="309"/>
        <v>North</v>
      </c>
      <c r="F2436" s="4" t="s">
        <v>1474</v>
      </c>
      <c r="G2436" s="4" t="str">
        <f t="shared" si="311"/>
        <v>Clothing</v>
      </c>
      <c r="H2436" s="1">
        <v>3032.49</v>
      </c>
      <c r="I2436" s="1">
        <v>18</v>
      </c>
      <c r="J2436" s="1">
        <v>27</v>
      </c>
      <c r="K2436" s="1">
        <v>1734.11</v>
      </c>
      <c r="M2436" t="b">
        <f t="shared" si="305"/>
        <v>1</v>
      </c>
      <c r="N2436" t="b">
        <f t="shared" si="306"/>
        <v>1</v>
      </c>
      <c r="O2436" t="b">
        <f t="shared" si="307"/>
        <v>1</v>
      </c>
      <c r="P2436" t="b">
        <f t="shared" si="308"/>
        <v>1</v>
      </c>
      <c r="R2436" t="str">
        <f t="shared" si="312"/>
        <v/>
      </c>
    </row>
    <row r="2437" spans="1:18" ht="14.25">
      <c r="A2437" s="1" t="s">
        <v>2379</v>
      </c>
      <c r="B2437" s="1" t="str">
        <f t="shared" si="310"/>
        <v>f81dc63e</v>
      </c>
      <c r="C2437" s="3">
        <v>45584</v>
      </c>
      <c r="D2437" s="2" t="s">
        <v>3911</v>
      </c>
      <c r="E2437" s="2" t="str">
        <f t="shared" si="309"/>
        <v>West</v>
      </c>
      <c r="F2437" s="4" t="s">
        <v>1474</v>
      </c>
      <c r="G2437" s="4" t="str">
        <f t="shared" si="311"/>
        <v>Clothing</v>
      </c>
      <c r="H2437" s="1">
        <v>4027.38</v>
      </c>
      <c r="I2437" s="1">
        <v>28</v>
      </c>
      <c r="J2437" s="1">
        <v>42</v>
      </c>
      <c r="K2437" s="1">
        <v>1437.49</v>
      </c>
      <c r="M2437" t="b">
        <f t="shared" si="305"/>
        <v>1</v>
      </c>
      <c r="N2437" t="b">
        <f t="shared" si="306"/>
        <v>1</v>
      </c>
      <c r="O2437" t="b">
        <f t="shared" si="307"/>
        <v>1</v>
      </c>
      <c r="P2437" t="b">
        <f t="shared" si="308"/>
        <v>1</v>
      </c>
      <c r="R2437" t="str">
        <f t="shared" si="312"/>
        <v/>
      </c>
    </row>
    <row r="2438" spans="1:18" ht="14.25" hidden="1">
      <c r="A2438" s="1" t="s">
        <v>2380</v>
      </c>
      <c r="B2438" s="1" t="str">
        <f t="shared" si="310"/>
        <v>9343088d</v>
      </c>
      <c r="C2438" s="3">
        <v>45345</v>
      </c>
      <c r="D2438" s="2" t="s">
        <v>3913</v>
      </c>
      <c r="E2438" s="2" t="str">
        <f t="shared" si="309"/>
        <v>South</v>
      </c>
      <c r="F2438" s="4" t="s">
        <v>3914</v>
      </c>
      <c r="G2438" s="4" t="str">
        <f t="shared" si="311"/>
        <v>Sports</v>
      </c>
      <c r="H2438" s="1">
        <v>2806.13</v>
      </c>
      <c r="I2438" s="1">
        <v>48</v>
      </c>
      <c r="J2438" s="1">
        <v>6</v>
      </c>
      <c r="K2438" s="1">
        <v>633.41</v>
      </c>
      <c r="M2438" t="b">
        <f t="shared" ref="M2438:M2501" si="313">AND(ISNUMBER(H2438),H2438&lt;&gt;"")</f>
        <v>1</v>
      </c>
      <c r="N2438" t="b">
        <f t="shared" ref="N2438:N2501" si="314">AND(ISNUMBER(I2438),I2438&lt;&gt;"")</f>
        <v>1</v>
      </c>
      <c r="O2438" t="b">
        <f t="shared" ref="O2438:O2501" si="315">AND(ISNUMBER(J2438),J2438&lt;&gt;"")</f>
        <v>1</v>
      </c>
      <c r="P2438" t="b">
        <f t="shared" ref="P2438:P2501" si="316">AND(ISNUMBER(K2438),K2438&lt;&gt;"")</f>
        <v>1</v>
      </c>
      <c r="R2438" t="str">
        <f t="shared" si="312"/>
        <v/>
      </c>
    </row>
    <row r="2439" spans="1:18" ht="14.25" hidden="1">
      <c r="A2439" s="1" t="s">
        <v>2381</v>
      </c>
      <c r="B2439" s="1" t="str">
        <f t="shared" si="310"/>
        <v>8e7c3a0b</v>
      </c>
      <c r="C2439" s="3">
        <v>45027</v>
      </c>
      <c r="D2439" s="2" t="s">
        <v>2253</v>
      </c>
      <c r="E2439" s="2" t="str">
        <f t="shared" si="309"/>
        <v>East</v>
      </c>
      <c r="F2439" s="4" t="s">
        <v>1645</v>
      </c>
      <c r="G2439" s="4" t="str">
        <f t="shared" si="311"/>
        <v>Furniture</v>
      </c>
      <c r="H2439" s="1">
        <v>1226.03</v>
      </c>
      <c r="I2439" s="1">
        <v>5</v>
      </c>
      <c r="J2439" s="1">
        <v>48</v>
      </c>
      <c r="K2439" s="1">
        <v>906.04</v>
      </c>
      <c r="M2439" t="b">
        <f t="shared" si="313"/>
        <v>1</v>
      </c>
      <c r="N2439" t="b">
        <f t="shared" si="314"/>
        <v>1</v>
      </c>
      <c r="O2439" t="b">
        <f t="shared" si="315"/>
        <v>1</v>
      </c>
      <c r="P2439" t="b">
        <f t="shared" si="316"/>
        <v>1</v>
      </c>
      <c r="R2439" t="str">
        <f t="shared" si="312"/>
        <v/>
      </c>
    </row>
    <row r="2440" spans="1:18" ht="14.25">
      <c r="A2440" s="1" t="s">
        <v>2382</v>
      </c>
      <c r="B2440" s="1" t="str">
        <f t="shared" si="310"/>
        <v>bff4f19b</v>
      </c>
      <c r="C2440" s="3">
        <v>45345</v>
      </c>
      <c r="D2440" s="2" t="s">
        <v>3910</v>
      </c>
      <c r="E2440" s="2" t="str">
        <f t="shared" si="309"/>
        <v>North</v>
      </c>
      <c r="F2440" s="4" t="s">
        <v>1474</v>
      </c>
      <c r="G2440" s="4" t="str">
        <f t="shared" si="311"/>
        <v>Clothing</v>
      </c>
      <c r="H2440" s="1">
        <v>1823.9</v>
      </c>
      <c r="I2440" s="1">
        <v>22</v>
      </c>
      <c r="J2440" s="1">
        <v>3</v>
      </c>
      <c r="K2440" s="1">
        <v>1402.03</v>
      </c>
      <c r="M2440" t="b">
        <f t="shared" si="313"/>
        <v>1</v>
      </c>
      <c r="N2440" t="b">
        <f t="shared" si="314"/>
        <v>1</v>
      </c>
      <c r="O2440" t="b">
        <f t="shared" si="315"/>
        <v>1</v>
      </c>
      <c r="P2440" t="b">
        <f t="shared" si="316"/>
        <v>1</v>
      </c>
      <c r="R2440" t="str">
        <f t="shared" si="312"/>
        <v/>
      </c>
    </row>
    <row r="2441" spans="1:18" ht="14.25" hidden="1">
      <c r="A2441" s="1" t="s">
        <v>2383</v>
      </c>
      <c r="B2441" s="1" t="str">
        <f t="shared" si="310"/>
        <v>e1a7d67e</v>
      </c>
      <c r="C2441" s="3">
        <v>45552</v>
      </c>
      <c r="D2441" s="2" t="s">
        <v>3910</v>
      </c>
      <c r="E2441" s="2" t="str">
        <f t="shared" si="309"/>
        <v>North</v>
      </c>
      <c r="F2441" s="4" t="s">
        <v>88</v>
      </c>
      <c r="G2441" s="4" t="str">
        <f t="shared" si="311"/>
        <v>Groceries</v>
      </c>
      <c r="H2441" s="1">
        <v>2459.56</v>
      </c>
      <c r="I2441" s="1">
        <v>37</v>
      </c>
      <c r="J2441" s="1">
        <v>50</v>
      </c>
      <c r="K2441" s="1">
        <v>1547.38</v>
      </c>
      <c r="M2441" t="b">
        <f t="shared" si="313"/>
        <v>1</v>
      </c>
      <c r="N2441" t="b">
        <f t="shared" si="314"/>
        <v>1</v>
      </c>
      <c r="O2441" t="b">
        <f t="shared" si="315"/>
        <v>1</v>
      </c>
      <c r="P2441" t="b">
        <f t="shared" si="316"/>
        <v>1</v>
      </c>
      <c r="R2441" t="str">
        <f t="shared" si="312"/>
        <v/>
      </c>
    </row>
    <row r="2442" spans="1:18" ht="14.25" hidden="1">
      <c r="A2442" s="1" t="s">
        <v>2384</v>
      </c>
      <c r="B2442" s="1" t="str">
        <f t="shared" si="310"/>
        <v>641aee7c</v>
      </c>
      <c r="C2442" s="3">
        <v>45585</v>
      </c>
      <c r="D2442" s="2" t="s">
        <v>3913</v>
      </c>
      <c r="E2442" s="2" t="str">
        <f t="shared" si="309"/>
        <v>South</v>
      </c>
      <c r="F2442" s="4" t="s">
        <v>1645</v>
      </c>
      <c r="G2442" s="4" t="str">
        <f t="shared" si="311"/>
        <v>Furniture</v>
      </c>
      <c r="H2442" s="1">
        <v>888.72</v>
      </c>
      <c r="I2442" s="1">
        <v>3</v>
      </c>
      <c r="J2442" s="1">
        <v>26</v>
      </c>
      <c r="K2442" s="1">
        <v>437.37</v>
      </c>
      <c r="M2442" t="b">
        <f t="shared" si="313"/>
        <v>1</v>
      </c>
      <c r="N2442" t="b">
        <f t="shared" si="314"/>
        <v>1</v>
      </c>
      <c r="O2442" t="b">
        <f t="shared" si="315"/>
        <v>1</v>
      </c>
      <c r="P2442" t="b">
        <f t="shared" si="316"/>
        <v>1</v>
      </c>
      <c r="R2442" t="str">
        <f t="shared" si="312"/>
        <v/>
      </c>
    </row>
    <row r="2443" spans="1:18" ht="14.25" hidden="1">
      <c r="A2443" s="1" t="s">
        <v>2385</v>
      </c>
      <c r="B2443" s="1" t="str">
        <f t="shared" si="310"/>
        <v>c00d6085</v>
      </c>
      <c r="C2443" s="3">
        <v>44944</v>
      </c>
      <c r="D2443" s="2" t="s">
        <v>3911</v>
      </c>
      <c r="E2443" s="2" t="str">
        <f t="shared" si="309"/>
        <v>West</v>
      </c>
      <c r="F2443" s="4" t="s">
        <v>88</v>
      </c>
      <c r="G2443" s="4" t="str">
        <f t="shared" si="311"/>
        <v>Groceries</v>
      </c>
      <c r="H2443" s="1">
        <v>3677.69</v>
      </c>
      <c r="I2443" s="1">
        <v>22</v>
      </c>
      <c r="J2443" s="1">
        <v>13</v>
      </c>
      <c r="K2443" s="1">
        <v>1531.3</v>
      </c>
      <c r="M2443" t="b">
        <f t="shared" si="313"/>
        <v>1</v>
      </c>
      <c r="N2443" t="b">
        <f t="shared" si="314"/>
        <v>1</v>
      </c>
      <c r="O2443" t="b">
        <f t="shared" si="315"/>
        <v>1</v>
      </c>
      <c r="P2443" t="b">
        <f t="shared" si="316"/>
        <v>1</v>
      </c>
      <c r="R2443" t="str">
        <f t="shared" si="312"/>
        <v/>
      </c>
    </row>
    <row r="2444" spans="1:18" ht="14.25" hidden="1">
      <c r="A2444" s="1" t="s">
        <v>2386</v>
      </c>
      <c r="B2444" s="1" t="str">
        <f t="shared" si="310"/>
        <v>fc237e79</v>
      </c>
      <c r="C2444" s="3">
        <v>45062</v>
      </c>
      <c r="D2444" s="2" t="s">
        <v>3910</v>
      </c>
      <c r="E2444" s="2" t="str">
        <f t="shared" si="309"/>
        <v>North</v>
      </c>
      <c r="F2444" s="4" t="s">
        <v>1645</v>
      </c>
      <c r="G2444" s="4" t="str">
        <f t="shared" si="311"/>
        <v>Furniture</v>
      </c>
      <c r="H2444" s="1">
        <v>2224.63</v>
      </c>
      <c r="I2444" s="1">
        <v>11</v>
      </c>
      <c r="J2444" s="1">
        <v>23</v>
      </c>
      <c r="K2444" s="1">
        <v>403.48</v>
      </c>
      <c r="M2444" t="b">
        <f t="shared" si="313"/>
        <v>1</v>
      </c>
      <c r="N2444" t="b">
        <f t="shared" si="314"/>
        <v>1</v>
      </c>
      <c r="O2444" t="b">
        <f t="shared" si="315"/>
        <v>1</v>
      </c>
      <c r="P2444" t="b">
        <f t="shared" si="316"/>
        <v>1</v>
      </c>
      <c r="R2444" t="str">
        <f t="shared" si="312"/>
        <v/>
      </c>
    </row>
    <row r="2445" spans="1:18" ht="14.25" hidden="1">
      <c r="A2445" s="1" t="s">
        <v>2387</v>
      </c>
      <c r="B2445" s="1" t="str">
        <f t="shared" si="310"/>
        <v>8923adbb</v>
      </c>
      <c r="C2445" s="3">
        <v>45549</v>
      </c>
      <c r="D2445" s="2" t="s">
        <v>2253</v>
      </c>
      <c r="E2445" s="2" t="str">
        <f t="shared" si="309"/>
        <v>East</v>
      </c>
      <c r="F2445" s="4" t="s">
        <v>1222</v>
      </c>
      <c r="G2445" s="4" t="str">
        <f t="shared" si="311"/>
        <v>Electronics</v>
      </c>
      <c r="H2445" s="1">
        <v>574.64</v>
      </c>
      <c r="I2445" s="1">
        <v>17</v>
      </c>
      <c r="J2445" s="1">
        <v>8</v>
      </c>
      <c r="K2445" s="1">
        <v>55.21</v>
      </c>
      <c r="M2445" t="b">
        <f t="shared" si="313"/>
        <v>1</v>
      </c>
      <c r="N2445" t="b">
        <f t="shared" si="314"/>
        <v>1</v>
      </c>
      <c r="O2445" t="b">
        <f t="shared" si="315"/>
        <v>1</v>
      </c>
      <c r="P2445" t="b">
        <f t="shared" si="316"/>
        <v>1</v>
      </c>
      <c r="R2445" t="str">
        <f t="shared" si="312"/>
        <v/>
      </c>
    </row>
    <row r="2446" spans="1:18" ht="14.25" hidden="1">
      <c r="A2446" s="1" t="s">
        <v>2388</v>
      </c>
      <c r="B2446" s="1" t="str">
        <f t="shared" si="310"/>
        <v>46a53781</v>
      </c>
      <c r="C2446" s="3">
        <v>45042</v>
      </c>
      <c r="D2446" s="2" t="s">
        <v>3913</v>
      </c>
      <c r="E2446" s="2" t="str">
        <f t="shared" si="309"/>
        <v>South</v>
      </c>
      <c r="F2446" s="4" t="s">
        <v>88</v>
      </c>
      <c r="G2446" s="4" t="str">
        <f t="shared" si="311"/>
        <v>Groceries</v>
      </c>
      <c r="H2446" s="1">
        <v>4998.32</v>
      </c>
      <c r="I2446" s="1">
        <v>24</v>
      </c>
      <c r="J2446" s="1">
        <v>6</v>
      </c>
      <c r="K2446" s="1">
        <v>273.43</v>
      </c>
      <c r="M2446" t="b">
        <f t="shared" si="313"/>
        <v>1</v>
      </c>
      <c r="N2446" t="b">
        <f t="shared" si="314"/>
        <v>1</v>
      </c>
      <c r="O2446" t="b">
        <f t="shared" si="315"/>
        <v>1</v>
      </c>
      <c r="P2446" t="b">
        <f t="shared" si="316"/>
        <v>1</v>
      </c>
      <c r="R2446" t="str">
        <f t="shared" si="312"/>
        <v/>
      </c>
    </row>
    <row r="2447" spans="1:18" ht="14.25" hidden="1">
      <c r="A2447" s="1" t="s">
        <v>2389</v>
      </c>
      <c r="B2447" s="1" t="str">
        <f t="shared" si="310"/>
        <v>c5b2dd24</v>
      </c>
      <c r="C2447" s="3">
        <v>45342</v>
      </c>
      <c r="D2447" s="2" t="s">
        <v>3913</v>
      </c>
      <c r="E2447" s="2" t="str">
        <f t="shared" si="309"/>
        <v>South</v>
      </c>
      <c r="F2447" s="4" t="s">
        <v>3914</v>
      </c>
      <c r="G2447" s="4" t="str">
        <f t="shared" si="311"/>
        <v>Sports</v>
      </c>
      <c r="H2447" s="1">
        <v>4946.78</v>
      </c>
      <c r="I2447" s="1">
        <v>28</v>
      </c>
      <c r="J2447" s="1">
        <v>12</v>
      </c>
      <c r="K2447" s="1">
        <v>1867.85</v>
      </c>
      <c r="M2447" t="b">
        <f t="shared" si="313"/>
        <v>1</v>
      </c>
      <c r="N2447" t="b">
        <f t="shared" si="314"/>
        <v>1</v>
      </c>
      <c r="O2447" t="b">
        <f t="shared" si="315"/>
        <v>1</v>
      </c>
      <c r="P2447" t="b">
        <f t="shared" si="316"/>
        <v>1</v>
      </c>
      <c r="R2447" t="str">
        <f t="shared" si="312"/>
        <v/>
      </c>
    </row>
    <row r="2448" spans="1:18" ht="14.25" hidden="1">
      <c r="A2448" s="1" t="s">
        <v>2390</v>
      </c>
      <c r="B2448" s="1" t="str">
        <f t="shared" si="310"/>
        <v>79083eaa</v>
      </c>
      <c r="C2448" s="3">
        <v>45433</v>
      </c>
      <c r="D2448" s="2" t="s">
        <v>3911</v>
      </c>
      <c r="E2448" s="2" t="str">
        <f t="shared" si="309"/>
        <v>West</v>
      </c>
      <c r="F2448" s="4" t="s">
        <v>3914</v>
      </c>
      <c r="G2448" s="4" t="str">
        <f t="shared" si="311"/>
        <v>Sports</v>
      </c>
      <c r="H2448" s="1">
        <v>3539.51</v>
      </c>
      <c r="I2448" s="1">
        <v>37</v>
      </c>
      <c r="J2448" s="1">
        <v>30</v>
      </c>
      <c r="K2448" s="1">
        <v>601.88</v>
      </c>
      <c r="M2448" t="b">
        <f t="shared" si="313"/>
        <v>1</v>
      </c>
      <c r="N2448" t="b">
        <f t="shared" si="314"/>
        <v>1</v>
      </c>
      <c r="O2448" t="b">
        <f t="shared" si="315"/>
        <v>1</v>
      </c>
      <c r="P2448" t="b">
        <f t="shared" si="316"/>
        <v>1</v>
      </c>
      <c r="R2448" t="str">
        <f t="shared" si="312"/>
        <v/>
      </c>
    </row>
    <row r="2449" spans="1:18" ht="14.25">
      <c r="A2449" s="1" t="s">
        <v>2391</v>
      </c>
      <c r="B2449" s="1" t="str">
        <f t="shared" si="310"/>
        <v>e1511a8d</v>
      </c>
      <c r="C2449" s="3">
        <v>44991</v>
      </c>
      <c r="D2449" s="2" t="s">
        <v>2253</v>
      </c>
      <c r="E2449" s="2" t="str">
        <f t="shared" si="309"/>
        <v>East</v>
      </c>
      <c r="F2449" s="4" t="s">
        <v>1474</v>
      </c>
      <c r="G2449" s="4" t="str">
        <f t="shared" si="311"/>
        <v>Clothing</v>
      </c>
      <c r="H2449" s="1">
        <v>3085.8</v>
      </c>
      <c r="I2449" s="1">
        <v>7</v>
      </c>
      <c r="J2449" s="1">
        <v>50</v>
      </c>
      <c r="K2449" s="1">
        <v>907.5</v>
      </c>
      <c r="M2449" t="b">
        <f t="shared" si="313"/>
        <v>1</v>
      </c>
      <c r="N2449" t="b">
        <f t="shared" si="314"/>
        <v>1</v>
      </c>
      <c r="O2449" t="b">
        <f t="shared" si="315"/>
        <v>1</v>
      </c>
      <c r="P2449" t="b">
        <f t="shared" si="316"/>
        <v>1</v>
      </c>
      <c r="R2449" t="str">
        <f t="shared" si="312"/>
        <v/>
      </c>
    </row>
    <row r="2450" spans="1:18" ht="14.25" hidden="1">
      <c r="A2450" s="1" t="s">
        <v>2392</v>
      </c>
      <c r="B2450" s="1" t="str">
        <f t="shared" si="310"/>
        <v>693449fc</v>
      </c>
      <c r="C2450" s="3">
        <v>45578</v>
      </c>
      <c r="D2450" s="2" t="s">
        <v>3911</v>
      </c>
      <c r="E2450" s="2" t="str">
        <f t="shared" si="309"/>
        <v>West</v>
      </c>
      <c r="F2450" s="4" t="s">
        <v>1222</v>
      </c>
      <c r="G2450" s="4" t="str">
        <f t="shared" si="311"/>
        <v>Electronics</v>
      </c>
      <c r="H2450" s="1">
        <v>4034</v>
      </c>
      <c r="I2450" s="1">
        <v>44</v>
      </c>
      <c r="J2450" s="1">
        <v>0</v>
      </c>
      <c r="K2450" s="1">
        <v>535.38</v>
      </c>
      <c r="M2450" t="b">
        <f t="shared" si="313"/>
        <v>1</v>
      </c>
      <c r="N2450" t="b">
        <f t="shared" si="314"/>
        <v>1</v>
      </c>
      <c r="O2450" t="b">
        <f t="shared" si="315"/>
        <v>1</v>
      </c>
      <c r="P2450" t="b">
        <f t="shared" si="316"/>
        <v>1</v>
      </c>
      <c r="R2450" t="str">
        <f t="shared" si="312"/>
        <v/>
      </c>
    </row>
    <row r="2451" spans="1:18" ht="14.25">
      <c r="A2451" s="1" t="s">
        <v>2393</v>
      </c>
      <c r="B2451" s="1" t="str">
        <f t="shared" si="310"/>
        <v>e5826398</v>
      </c>
      <c r="C2451" s="3">
        <v>45256</v>
      </c>
      <c r="D2451" s="2" t="s">
        <v>3910</v>
      </c>
      <c r="E2451" s="2" t="str">
        <f t="shared" si="309"/>
        <v>North</v>
      </c>
      <c r="F2451" s="4" t="s">
        <v>1474</v>
      </c>
      <c r="G2451" s="4" t="str">
        <f t="shared" si="311"/>
        <v>Clothing</v>
      </c>
      <c r="H2451" s="1">
        <v>4910.1499999999996</v>
      </c>
      <c r="I2451" s="1">
        <v>10</v>
      </c>
      <c r="J2451" s="1">
        <v>10</v>
      </c>
      <c r="K2451" s="1">
        <v>1318.11</v>
      </c>
      <c r="M2451" t="b">
        <f t="shared" si="313"/>
        <v>1</v>
      </c>
      <c r="N2451" t="b">
        <f t="shared" si="314"/>
        <v>1</v>
      </c>
      <c r="O2451" t="b">
        <f t="shared" si="315"/>
        <v>1</v>
      </c>
      <c r="P2451" t="b">
        <f t="shared" si="316"/>
        <v>1</v>
      </c>
      <c r="R2451" t="str">
        <f t="shared" si="312"/>
        <v/>
      </c>
    </row>
    <row r="2452" spans="1:18" ht="14.25" hidden="1">
      <c r="A2452" s="1" t="s">
        <v>2394</v>
      </c>
      <c r="B2452" s="1" t="str">
        <f t="shared" si="310"/>
        <v>2eebd209</v>
      </c>
      <c r="C2452" s="3">
        <v>45133</v>
      </c>
      <c r="D2452" s="2" t="s">
        <v>2253</v>
      </c>
      <c r="E2452" s="2" t="str">
        <f t="shared" si="309"/>
        <v>East</v>
      </c>
      <c r="F2452" s="4" t="s">
        <v>3914</v>
      </c>
      <c r="G2452" s="4" t="str">
        <f t="shared" si="311"/>
        <v>Sports</v>
      </c>
      <c r="H2452" s="1">
        <v>2609.71</v>
      </c>
      <c r="I2452" s="1">
        <v>32</v>
      </c>
      <c r="J2452" s="1">
        <v>36</v>
      </c>
      <c r="K2452" s="1">
        <v>392.28</v>
      </c>
      <c r="M2452" t="b">
        <f t="shared" si="313"/>
        <v>1</v>
      </c>
      <c r="N2452" t="b">
        <f t="shared" si="314"/>
        <v>1</v>
      </c>
      <c r="O2452" t="b">
        <f t="shared" si="315"/>
        <v>1</v>
      </c>
      <c r="P2452" t="b">
        <f t="shared" si="316"/>
        <v>1</v>
      </c>
      <c r="R2452" t="str">
        <f t="shared" si="312"/>
        <v/>
      </c>
    </row>
    <row r="2453" spans="1:18" ht="14.25" hidden="1">
      <c r="A2453" s="1" t="s">
        <v>2395</v>
      </c>
      <c r="B2453" s="1" t="str">
        <f t="shared" si="310"/>
        <v>4d9c7aa1</v>
      </c>
      <c r="C2453" s="3">
        <v>45275</v>
      </c>
      <c r="D2453" s="2" t="s">
        <v>3913</v>
      </c>
      <c r="E2453" s="2" t="str">
        <f t="shared" si="309"/>
        <v>South</v>
      </c>
      <c r="F2453" s="4" t="s">
        <v>1645</v>
      </c>
      <c r="G2453" s="4" t="str">
        <f t="shared" si="311"/>
        <v>Furniture</v>
      </c>
      <c r="H2453" s="1">
        <v>1806.19</v>
      </c>
      <c r="I2453" s="1">
        <v>1</v>
      </c>
      <c r="J2453" s="1">
        <v>36</v>
      </c>
      <c r="K2453" s="1">
        <v>1140.58</v>
      </c>
      <c r="M2453" t="b">
        <f t="shared" si="313"/>
        <v>1</v>
      </c>
      <c r="N2453" t="b">
        <f t="shared" si="314"/>
        <v>1</v>
      </c>
      <c r="O2453" t="b">
        <f t="shared" si="315"/>
        <v>1</v>
      </c>
      <c r="P2453" t="b">
        <f t="shared" si="316"/>
        <v>1</v>
      </c>
      <c r="R2453" t="str">
        <f t="shared" si="312"/>
        <v/>
      </c>
    </row>
    <row r="2454" spans="1:18" ht="14.25" hidden="1">
      <c r="A2454" s="1" t="s">
        <v>2396</v>
      </c>
      <c r="B2454" s="1" t="str">
        <f t="shared" si="310"/>
        <v>7376086c</v>
      </c>
      <c r="C2454" s="3">
        <v>45489</v>
      </c>
      <c r="D2454" s="2" t="s">
        <v>3910</v>
      </c>
      <c r="E2454" s="2" t="str">
        <f t="shared" si="309"/>
        <v>North</v>
      </c>
      <c r="F2454" s="4" t="s">
        <v>3914</v>
      </c>
      <c r="G2454" s="4" t="str">
        <f t="shared" si="311"/>
        <v>Sports</v>
      </c>
      <c r="H2454" s="1">
        <v>2816.83</v>
      </c>
      <c r="I2454" s="1">
        <v>46</v>
      </c>
      <c r="J2454" s="1">
        <v>46</v>
      </c>
      <c r="K2454" s="1">
        <v>471.74</v>
      </c>
      <c r="M2454" t="b">
        <f t="shared" si="313"/>
        <v>1</v>
      </c>
      <c r="N2454" t="b">
        <f t="shared" si="314"/>
        <v>1</v>
      </c>
      <c r="O2454" t="b">
        <f t="shared" si="315"/>
        <v>1</v>
      </c>
      <c r="P2454" t="b">
        <f t="shared" si="316"/>
        <v>1</v>
      </c>
      <c r="R2454" t="str">
        <f t="shared" si="312"/>
        <v/>
      </c>
    </row>
    <row r="2455" spans="1:18" ht="14.25" hidden="1">
      <c r="A2455" s="5">
        <v>7470300000000</v>
      </c>
      <c r="B2455" s="1" t="str">
        <f t="shared" si="310"/>
        <v>7470300000000</v>
      </c>
      <c r="C2455" s="3">
        <v>45427</v>
      </c>
      <c r="D2455" s="2" t="s">
        <v>2253</v>
      </c>
      <c r="E2455" s="2" t="str">
        <f t="shared" si="309"/>
        <v>East</v>
      </c>
      <c r="F2455" s="4" t="s">
        <v>3914</v>
      </c>
      <c r="G2455" s="4" t="str">
        <f t="shared" si="311"/>
        <v>Sports</v>
      </c>
      <c r="H2455" s="1">
        <v>1763.84</v>
      </c>
      <c r="I2455" s="1">
        <v>22</v>
      </c>
      <c r="J2455" s="1">
        <v>49</v>
      </c>
      <c r="K2455" s="1">
        <v>504.24</v>
      </c>
      <c r="M2455" t="b">
        <f t="shared" si="313"/>
        <v>1</v>
      </c>
      <c r="N2455" t="b">
        <f t="shared" si="314"/>
        <v>1</v>
      </c>
      <c r="O2455" t="b">
        <f t="shared" si="315"/>
        <v>1</v>
      </c>
      <c r="P2455" t="b">
        <f t="shared" si="316"/>
        <v>1</v>
      </c>
      <c r="R2455" t="str">
        <f t="shared" si="312"/>
        <v/>
      </c>
    </row>
    <row r="2456" spans="1:18" ht="14.25" hidden="1">
      <c r="A2456" s="1" t="s">
        <v>2397</v>
      </c>
      <c r="B2456" s="1" t="str">
        <f t="shared" si="310"/>
        <v>ddf9a044</v>
      </c>
      <c r="C2456" s="3">
        <v>45369</v>
      </c>
      <c r="D2456" s="2" t="s">
        <v>2253</v>
      </c>
      <c r="E2456" s="2" t="str">
        <f t="shared" si="309"/>
        <v>East</v>
      </c>
      <c r="F2456" s="4" t="s">
        <v>1645</v>
      </c>
      <c r="G2456" s="4" t="str">
        <f t="shared" si="311"/>
        <v>Furniture</v>
      </c>
      <c r="H2456" s="1">
        <v>2594.3200000000002</v>
      </c>
      <c r="I2456" s="1">
        <v>29</v>
      </c>
      <c r="J2456" s="1">
        <v>20</v>
      </c>
      <c r="K2456" s="1">
        <v>196.65</v>
      </c>
      <c r="M2456" t="b">
        <f t="shared" si="313"/>
        <v>1</v>
      </c>
      <c r="N2456" t="b">
        <f t="shared" si="314"/>
        <v>1</v>
      </c>
      <c r="O2456" t="b">
        <f t="shared" si="315"/>
        <v>1</v>
      </c>
      <c r="P2456" t="b">
        <f t="shared" si="316"/>
        <v>1</v>
      </c>
      <c r="R2456" t="str">
        <f t="shared" si="312"/>
        <v/>
      </c>
    </row>
    <row r="2457" spans="1:18" ht="14.25" hidden="1">
      <c r="A2457" s="1" t="s">
        <v>2398</v>
      </c>
      <c r="B2457" s="1" t="str">
        <f t="shared" si="310"/>
        <v>2fb2ddaf</v>
      </c>
      <c r="C2457" s="3">
        <v>44921</v>
      </c>
      <c r="D2457" s="2" t="s">
        <v>3913</v>
      </c>
      <c r="E2457" s="2" t="str">
        <f t="shared" si="309"/>
        <v>South</v>
      </c>
      <c r="F2457" s="4" t="s">
        <v>1645</v>
      </c>
      <c r="G2457" s="4" t="str">
        <f t="shared" si="311"/>
        <v>Furniture</v>
      </c>
      <c r="H2457" s="1">
        <v>2693.66</v>
      </c>
      <c r="I2457" s="1">
        <v>7</v>
      </c>
      <c r="J2457" s="1">
        <v>32</v>
      </c>
      <c r="K2457" s="1">
        <v>1994.14</v>
      </c>
      <c r="M2457" t="b">
        <f t="shared" si="313"/>
        <v>1</v>
      </c>
      <c r="N2457" t="b">
        <f t="shared" si="314"/>
        <v>1</v>
      </c>
      <c r="O2457" t="b">
        <f t="shared" si="315"/>
        <v>1</v>
      </c>
      <c r="P2457" t="b">
        <f t="shared" si="316"/>
        <v>1</v>
      </c>
      <c r="R2457" t="str">
        <f t="shared" si="312"/>
        <v/>
      </c>
    </row>
    <row r="2458" spans="1:18" ht="14.25" hidden="1">
      <c r="A2458" s="1" t="s">
        <v>2399</v>
      </c>
      <c r="B2458" s="1" t="str">
        <f t="shared" si="310"/>
        <v>30e73730</v>
      </c>
      <c r="C2458" s="3">
        <v>45507</v>
      </c>
      <c r="D2458" s="2" t="s">
        <v>3911</v>
      </c>
      <c r="E2458" s="2" t="str">
        <f t="shared" si="309"/>
        <v>West</v>
      </c>
      <c r="F2458" s="4" t="s">
        <v>1645</v>
      </c>
      <c r="G2458" s="4" t="str">
        <f t="shared" si="311"/>
        <v>Furniture</v>
      </c>
      <c r="H2458" s="1">
        <v>2274.85</v>
      </c>
      <c r="I2458" s="1">
        <v>14</v>
      </c>
      <c r="J2458" s="1">
        <v>29</v>
      </c>
      <c r="K2458" s="1">
        <v>1512.74</v>
      </c>
      <c r="M2458" t="b">
        <f t="shared" si="313"/>
        <v>1</v>
      </c>
      <c r="N2458" t="b">
        <f t="shared" si="314"/>
        <v>1</v>
      </c>
      <c r="O2458" t="b">
        <f t="shared" si="315"/>
        <v>1</v>
      </c>
      <c r="P2458" t="b">
        <f t="shared" si="316"/>
        <v>1</v>
      </c>
      <c r="R2458" t="str">
        <f t="shared" si="312"/>
        <v/>
      </c>
    </row>
    <row r="2459" spans="1:18" ht="14.25" hidden="1">
      <c r="A2459" s="1">
        <v>85456184</v>
      </c>
      <c r="B2459" s="1" t="str">
        <f t="shared" si="310"/>
        <v>85456184</v>
      </c>
      <c r="C2459" s="3">
        <v>45166</v>
      </c>
      <c r="D2459" s="2" t="s">
        <v>2253</v>
      </c>
      <c r="E2459" s="2" t="str">
        <f t="shared" si="309"/>
        <v>East</v>
      </c>
      <c r="F2459" s="4" t="s">
        <v>1645</v>
      </c>
      <c r="G2459" s="4" t="str">
        <f t="shared" si="311"/>
        <v>Furniture</v>
      </c>
      <c r="H2459" s="1">
        <v>1077.83</v>
      </c>
      <c r="I2459" s="1">
        <v>35</v>
      </c>
      <c r="J2459" s="1">
        <v>18</v>
      </c>
      <c r="K2459" s="1">
        <v>30.93</v>
      </c>
      <c r="M2459" t="b">
        <f t="shared" si="313"/>
        <v>1</v>
      </c>
      <c r="N2459" t="b">
        <f t="shared" si="314"/>
        <v>1</v>
      </c>
      <c r="O2459" t="b">
        <f t="shared" si="315"/>
        <v>1</v>
      </c>
      <c r="P2459" t="b">
        <f t="shared" si="316"/>
        <v>1</v>
      </c>
      <c r="R2459" t="str">
        <f t="shared" si="312"/>
        <v/>
      </c>
    </row>
    <row r="2460" spans="1:18" ht="14.25" hidden="1">
      <c r="A2460" s="1" t="s">
        <v>2400</v>
      </c>
      <c r="B2460" s="1" t="str">
        <f t="shared" si="310"/>
        <v>f1319d94</v>
      </c>
      <c r="C2460" s="3">
        <v>45278</v>
      </c>
      <c r="D2460" s="2" t="s">
        <v>3913</v>
      </c>
      <c r="E2460" s="2" t="str">
        <f t="shared" si="309"/>
        <v>South</v>
      </c>
      <c r="F2460" s="4" t="s">
        <v>1645</v>
      </c>
      <c r="G2460" s="4" t="str">
        <f t="shared" si="311"/>
        <v>Furniture</v>
      </c>
      <c r="H2460" s="1">
        <v>568.66</v>
      </c>
      <c r="I2460" s="1">
        <v>5</v>
      </c>
      <c r="J2460" s="1">
        <v>9</v>
      </c>
      <c r="K2460" s="1">
        <v>1280.29</v>
      </c>
      <c r="M2460" t="b">
        <f t="shared" si="313"/>
        <v>1</v>
      </c>
      <c r="N2460" t="b">
        <f t="shared" si="314"/>
        <v>1</v>
      </c>
      <c r="O2460" t="b">
        <f t="shared" si="315"/>
        <v>1</v>
      </c>
      <c r="P2460" t="b">
        <f t="shared" si="316"/>
        <v>1</v>
      </c>
      <c r="R2460" t="str">
        <f t="shared" si="312"/>
        <v/>
      </c>
    </row>
    <row r="2461" spans="1:18" ht="14.25" hidden="1">
      <c r="A2461" s="1" t="s">
        <v>2401</v>
      </c>
      <c r="B2461" s="1" t="str">
        <f t="shared" si="310"/>
        <v>671719c8</v>
      </c>
      <c r="C2461" s="3">
        <v>45523</v>
      </c>
      <c r="D2461" s="2" t="s">
        <v>3910</v>
      </c>
      <c r="E2461" s="2" t="str">
        <f t="shared" si="309"/>
        <v>North</v>
      </c>
      <c r="F2461" s="4" t="s">
        <v>1645</v>
      </c>
      <c r="G2461" s="4" t="str">
        <f t="shared" si="311"/>
        <v>Furniture</v>
      </c>
      <c r="H2461" s="1">
        <v>4402.6899999999996</v>
      </c>
      <c r="I2461" s="1">
        <v>28</v>
      </c>
      <c r="J2461" s="1">
        <v>0</v>
      </c>
      <c r="K2461" s="1">
        <v>388.41</v>
      </c>
      <c r="M2461" t="b">
        <f t="shared" si="313"/>
        <v>1</v>
      </c>
      <c r="N2461" t="b">
        <f t="shared" si="314"/>
        <v>1</v>
      </c>
      <c r="O2461" t="b">
        <f t="shared" si="315"/>
        <v>1</v>
      </c>
      <c r="P2461" t="b">
        <f t="shared" si="316"/>
        <v>1</v>
      </c>
      <c r="R2461" t="str">
        <f t="shared" si="312"/>
        <v/>
      </c>
    </row>
    <row r="2462" spans="1:18" ht="14.25">
      <c r="A2462" s="1" t="s">
        <v>2402</v>
      </c>
      <c r="B2462" s="1" t="str">
        <f t="shared" si="310"/>
        <v>f1eb7988</v>
      </c>
      <c r="C2462" s="3">
        <v>45336</v>
      </c>
      <c r="D2462" s="2" t="s">
        <v>3913</v>
      </c>
      <c r="E2462" s="2" t="str">
        <f t="shared" si="309"/>
        <v>South</v>
      </c>
      <c r="F2462" s="4" t="s">
        <v>1474</v>
      </c>
      <c r="G2462" s="4" t="str">
        <f t="shared" si="311"/>
        <v>Clothing</v>
      </c>
      <c r="H2462" s="1">
        <v>3578.08</v>
      </c>
      <c r="I2462" s="1">
        <v>44</v>
      </c>
      <c r="J2462" s="1">
        <v>21</v>
      </c>
      <c r="K2462" s="1">
        <v>1053.49</v>
      </c>
      <c r="M2462" t="b">
        <f t="shared" si="313"/>
        <v>1</v>
      </c>
      <c r="N2462" t="b">
        <f t="shared" si="314"/>
        <v>1</v>
      </c>
      <c r="O2462" t="b">
        <f t="shared" si="315"/>
        <v>1</v>
      </c>
      <c r="P2462" t="b">
        <f t="shared" si="316"/>
        <v>1</v>
      </c>
      <c r="R2462" t="str">
        <f t="shared" si="312"/>
        <v/>
      </c>
    </row>
    <row r="2463" spans="1:18" ht="14.25" hidden="1">
      <c r="A2463" s="1" t="s">
        <v>2403</v>
      </c>
      <c r="B2463" s="1" t="str">
        <f t="shared" si="310"/>
        <v>531f1294</v>
      </c>
      <c r="C2463" s="3">
        <v>44890</v>
      </c>
      <c r="D2463" s="2" t="s">
        <v>3913</v>
      </c>
      <c r="E2463" s="2" t="str">
        <f t="shared" si="309"/>
        <v>South</v>
      </c>
      <c r="F2463" s="4" t="s">
        <v>88</v>
      </c>
      <c r="G2463" s="4" t="str">
        <f t="shared" si="311"/>
        <v>Groceries</v>
      </c>
      <c r="H2463" s="1">
        <v>631.15</v>
      </c>
      <c r="I2463" s="1">
        <v>10</v>
      </c>
      <c r="J2463" s="1">
        <v>21</v>
      </c>
      <c r="K2463" s="1">
        <v>1798.44</v>
      </c>
      <c r="M2463" t="b">
        <f t="shared" si="313"/>
        <v>1</v>
      </c>
      <c r="N2463" t="b">
        <f t="shared" si="314"/>
        <v>1</v>
      </c>
      <c r="O2463" t="b">
        <f t="shared" si="315"/>
        <v>1</v>
      </c>
      <c r="P2463" t="b">
        <f t="shared" si="316"/>
        <v>1</v>
      </c>
      <c r="R2463" t="str">
        <f t="shared" si="312"/>
        <v/>
      </c>
    </row>
    <row r="2464" spans="1:18" ht="14.25" hidden="1">
      <c r="A2464" s="1" t="s">
        <v>2404</v>
      </c>
      <c r="B2464" s="1" t="str">
        <f t="shared" si="310"/>
        <v>96cadb90</v>
      </c>
      <c r="C2464" s="3">
        <v>44995</v>
      </c>
      <c r="D2464" s="2" t="s">
        <v>3911</v>
      </c>
      <c r="E2464" s="2" t="str">
        <f t="shared" si="309"/>
        <v>West</v>
      </c>
      <c r="F2464" s="4" t="s">
        <v>88</v>
      </c>
      <c r="G2464" s="4" t="str">
        <f t="shared" si="311"/>
        <v>Groceries</v>
      </c>
      <c r="H2464" s="1">
        <v>1407.39</v>
      </c>
      <c r="I2464" s="1">
        <v>10</v>
      </c>
      <c r="J2464" s="1">
        <v>20</v>
      </c>
      <c r="K2464" s="1">
        <v>401.81</v>
      </c>
      <c r="M2464" t="b">
        <f t="shared" si="313"/>
        <v>1</v>
      </c>
      <c r="N2464" t="b">
        <f t="shared" si="314"/>
        <v>1</v>
      </c>
      <c r="O2464" t="b">
        <f t="shared" si="315"/>
        <v>1</v>
      </c>
      <c r="P2464" t="b">
        <f t="shared" si="316"/>
        <v>1</v>
      </c>
      <c r="R2464" t="str">
        <f t="shared" si="312"/>
        <v/>
      </c>
    </row>
    <row r="2465" spans="1:18" ht="14.25" hidden="1">
      <c r="A2465" s="1" t="s">
        <v>2405</v>
      </c>
      <c r="B2465" s="1" t="str">
        <f t="shared" si="310"/>
        <v>f88af937</v>
      </c>
      <c r="C2465" s="3">
        <v>45586</v>
      </c>
      <c r="D2465" s="2" t="s">
        <v>3913</v>
      </c>
      <c r="E2465" s="2" t="str">
        <f t="shared" si="309"/>
        <v>South</v>
      </c>
      <c r="F2465" s="4" t="s">
        <v>1222</v>
      </c>
      <c r="G2465" s="4" t="str">
        <f t="shared" si="311"/>
        <v>Electronics</v>
      </c>
      <c r="H2465" s="1">
        <v>3014.17</v>
      </c>
      <c r="I2465" s="1">
        <v>50</v>
      </c>
      <c r="J2465" s="1">
        <v>1</v>
      </c>
      <c r="K2465" s="1">
        <v>840.43</v>
      </c>
      <c r="M2465" t="b">
        <f t="shared" si="313"/>
        <v>1</v>
      </c>
      <c r="N2465" t="b">
        <f t="shared" si="314"/>
        <v>1</v>
      </c>
      <c r="O2465" t="b">
        <f t="shared" si="315"/>
        <v>1</v>
      </c>
      <c r="P2465" t="b">
        <f t="shared" si="316"/>
        <v>1</v>
      </c>
      <c r="R2465" t="str">
        <f t="shared" si="312"/>
        <v/>
      </c>
    </row>
    <row r="2466" spans="1:18" ht="14.25" hidden="1">
      <c r="A2466" s="1" t="s">
        <v>2406</v>
      </c>
      <c r="B2466" s="1" t="str">
        <f t="shared" si="310"/>
        <v>a807b1be</v>
      </c>
      <c r="C2466" s="3">
        <v>45168</v>
      </c>
      <c r="D2466" s="2" t="s">
        <v>3911</v>
      </c>
      <c r="E2466" s="2" t="str">
        <f t="shared" si="309"/>
        <v>West</v>
      </c>
      <c r="F2466" s="4" t="s">
        <v>1222</v>
      </c>
      <c r="G2466" s="4" t="str">
        <f t="shared" si="311"/>
        <v>Electronics</v>
      </c>
      <c r="H2466" s="1">
        <v>713.49</v>
      </c>
      <c r="I2466" s="1">
        <v>27</v>
      </c>
      <c r="J2466" s="1">
        <v>21</v>
      </c>
      <c r="K2466" s="1">
        <v>584.34</v>
      </c>
      <c r="M2466" t="b">
        <f t="shared" si="313"/>
        <v>1</v>
      </c>
      <c r="N2466" t="b">
        <f t="shared" si="314"/>
        <v>1</v>
      </c>
      <c r="O2466" t="b">
        <f t="shared" si="315"/>
        <v>1</v>
      </c>
      <c r="P2466" t="b">
        <f t="shared" si="316"/>
        <v>1</v>
      </c>
      <c r="R2466" t="str">
        <f t="shared" si="312"/>
        <v/>
      </c>
    </row>
    <row r="2467" spans="1:18" ht="14.25" hidden="1">
      <c r="A2467" s="1" t="s">
        <v>2407</v>
      </c>
      <c r="B2467" s="1" t="str">
        <f t="shared" si="310"/>
        <v>10c7767d</v>
      </c>
      <c r="C2467" s="3">
        <v>45435</v>
      </c>
      <c r="D2467" s="2" t="s">
        <v>3913</v>
      </c>
      <c r="E2467" s="2" t="str">
        <f t="shared" si="309"/>
        <v>South</v>
      </c>
      <c r="F2467" s="4" t="s">
        <v>1645</v>
      </c>
      <c r="G2467" s="4" t="str">
        <f t="shared" si="311"/>
        <v>Furniture</v>
      </c>
      <c r="H2467" s="1">
        <v>3393.71</v>
      </c>
      <c r="I2467" s="1">
        <v>15</v>
      </c>
      <c r="J2467" s="1">
        <v>5</v>
      </c>
      <c r="K2467" s="1">
        <v>1524.23</v>
      </c>
      <c r="M2467" t="b">
        <f t="shared" si="313"/>
        <v>1</v>
      </c>
      <c r="N2467" t="b">
        <f t="shared" si="314"/>
        <v>1</v>
      </c>
      <c r="O2467" t="b">
        <f t="shared" si="315"/>
        <v>1</v>
      </c>
      <c r="P2467" t="b">
        <f t="shared" si="316"/>
        <v>1</v>
      </c>
      <c r="R2467" t="str">
        <f t="shared" si="312"/>
        <v/>
      </c>
    </row>
    <row r="2468" spans="1:18" ht="14.25" hidden="1">
      <c r="A2468" s="1" t="s">
        <v>2408</v>
      </c>
      <c r="B2468" s="1" t="str">
        <f t="shared" si="310"/>
        <v>0ad4fa73</v>
      </c>
      <c r="C2468" s="3">
        <v>45216</v>
      </c>
      <c r="D2468" s="2" t="s">
        <v>3911</v>
      </c>
      <c r="E2468" s="2" t="str">
        <f t="shared" si="309"/>
        <v>West</v>
      </c>
      <c r="F2468" s="4" t="s">
        <v>1645</v>
      </c>
      <c r="G2468" s="4" t="str">
        <f t="shared" si="311"/>
        <v>Furniture</v>
      </c>
      <c r="H2468" s="1">
        <v>853.93</v>
      </c>
      <c r="I2468" s="1">
        <v>38</v>
      </c>
      <c r="J2468" s="1">
        <v>0</v>
      </c>
      <c r="K2468" s="1">
        <v>1889.54</v>
      </c>
      <c r="M2468" t="b">
        <f t="shared" si="313"/>
        <v>1</v>
      </c>
      <c r="N2468" t="b">
        <f t="shared" si="314"/>
        <v>1</v>
      </c>
      <c r="O2468" t="b">
        <f t="shared" si="315"/>
        <v>1</v>
      </c>
      <c r="P2468" t="b">
        <f t="shared" si="316"/>
        <v>1</v>
      </c>
      <c r="R2468" t="str">
        <f t="shared" si="312"/>
        <v/>
      </c>
    </row>
    <row r="2469" spans="1:18" ht="14.25">
      <c r="A2469" s="1" t="s">
        <v>2409</v>
      </c>
      <c r="B2469" s="1" t="str">
        <f t="shared" si="310"/>
        <v>e024b63c</v>
      </c>
      <c r="C2469" s="3">
        <v>45289</v>
      </c>
      <c r="D2469" s="2" t="s">
        <v>3910</v>
      </c>
      <c r="E2469" s="2" t="str">
        <f t="shared" si="309"/>
        <v>North</v>
      </c>
      <c r="F2469" s="4" t="s">
        <v>1474</v>
      </c>
      <c r="G2469" s="4" t="str">
        <f t="shared" si="311"/>
        <v>Clothing</v>
      </c>
      <c r="H2469" s="1">
        <v>2109.2800000000002</v>
      </c>
      <c r="I2469" s="1">
        <v>32</v>
      </c>
      <c r="J2469" s="1">
        <v>44</v>
      </c>
      <c r="K2469" s="1">
        <v>802.53</v>
      </c>
      <c r="M2469" t="b">
        <f t="shared" si="313"/>
        <v>1</v>
      </c>
      <c r="N2469" t="b">
        <f t="shared" si="314"/>
        <v>1</v>
      </c>
      <c r="O2469" t="b">
        <f t="shared" si="315"/>
        <v>1</v>
      </c>
      <c r="P2469" t="b">
        <f t="shared" si="316"/>
        <v>1</v>
      </c>
      <c r="R2469" t="str">
        <f t="shared" si="312"/>
        <v/>
      </c>
    </row>
    <row r="2470" spans="1:18" ht="14.25" hidden="1">
      <c r="A2470" s="1" t="s">
        <v>2410</v>
      </c>
      <c r="B2470" s="1" t="str">
        <f t="shared" si="310"/>
        <v>32d448dc</v>
      </c>
      <c r="C2470" s="3">
        <v>45590</v>
      </c>
      <c r="D2470" s="2" t="s">
        <v>2253</v>
      </c>
      <c r="E2470" s="2" t="str">
        <f t="shared" si="309"/>
        <v>East</v>
      </c>
      <c r="F2470" s="4" t="s">
        <v>88</v>
      </c>
      <c r="G2470" s="4" t="str">
        <f t="shared" si="311"/>
        <v>Groceries</v>
      </c>
      <c r="H2470" s="1">
        <v>1391.95</v>
      </c>
      <c r="I2470" s="1">
        <v>28</v>
      </c>
      <c r="J2470" s="1">
        <v>25</v>
      </c>
      <c r="K2470" s="1">
        <v>1389.39</v>
      </c>
      <c r="M2470" t="b">
        <f t="shared" si="313"/>
        <v>1</v>
      </c>
      <c r="N2470" t="b">
        <f t="shared" si="314"/>
        <v>1</v>
      </c>
      <c r="O2470" t="b">
        <f t="shared" si="315"/>
        <v>1</v>
      </c>
      <c r="P2470" t="b">
        <f t="shared" si="316"/>
        <v>1</v>
      </c>
      <c r="R2470" t="str">
        <f t="shared" si="312"/>
        <v/>
      </c>
    </row>
    <row r="2471" spans="1:18" ht="14.25" hidden="1">
      <c r="A2471" s="1" t="s">
        <v>2411</v>
      </c>
      <c r="B2471" s="1" t="str">
        <f t="shared" si="310"/>
        <v>12084c99</v>
      </c>
      <c r="C2471" s="3">
        <v>45335</v>
      </c>
      <c r="D2471" s="2" t="s">
        <v>3913</v>
      </c>
      <c r="E2471" s="2" t="str">
        <f t="shared" si="309"/>
        <v>South</v>
      </c>
      <c r="F2471" s="4" t="s">
        <v>1645</v>
      </c>
      <c r="G2471" s="4" t="str">
        <f t="shared" si="311"/>
        <v>Furniture</v>
      </c>
      <c r="H2471" s="1">
        <v>2030.19</v>
      </c>
      <c r="I2471" s="1">
        <v>34</v>
      </c>
      <c r="J2471" s="1">
        <v>40</v>
      </c>
      <c r="K2471" s="1">
        <v>1196.21</v>
      </c>
      <c r="M2471" t="b">
        <f t="shared" si="313"/>
        <v>1</v>
      </c>
      <c r="N2471" t="b">
        <f t="shared" si="314"/>
        <v>1</v>
      </c>
      <c r="O2471" t="b">
        <f t="shared" si="315"/>
        <v>1</v>
      </c>
      <c r="P2471" t="b">
        <f t="shared" si="316"/>
        <v>1</v>
      </c>
      <c r="R2471" t="str">
        <f t="shared" si="312"/>
        <v/>
      </c>
    </row>
    <row r="2472" spans="1:18" ht="14.25" hidden="1">
      <c r="A2472" s="1" t="s">
        <v>2412</v>
      </c>
      <c r="B2472" s="1" t="str">
        <f t="shared" si="310"/>
        <v>86bcab34</v>
      </c>
      <c r="C2472" s="3">
        <v>44977</v>
      </c>
      <c r="D2472" s="2" t="s">
        <v>2253</v>
      </c>
      <c r="E2472" s="2" t="str">
        <f t="shared" si="309"/>
        <v>East</v>
      </c>
      <c r="F2472" s="4" t="s">
        <v>88</v>
      </c>
      <c r="G2472" s="4" t="str">
        <f t="shared" si="311"/>
        <v>Groceries</v>
      </c>
      <c r="H2472" s="1">
        <v>1762.81</v>
      </c>
      <c r="I2472" s="1">
        <v>24</v>
      </c>
      <c r="J2472" s="1">
        <v>19</v>
      </c>
      <c r="K2472" s="1">
        <v>1289.49</v>
      </c>
      <c r="M2472" t="b">
        <f t="shared" si="313"/>
        <v>1</v>
      </c>
      <c r="N2472" t="b">
        <f t="shared" si="314"/>
        <v>1</v>
      </c>
      <c r="O2472" t="b">
        <f t="shared" si="315"/>
        <v>1</v>
      </c>
      <c r="P2472" t="b">
        <f t="shared" si="316"/>
        <v>1</v>
      </c>
      <c r="R2472" t="str">
        <f t="shared" si="312"/>
        <v/>
      </c>
    </row>
    <row r="2473" spans="1:18" ht="14.25" hidden="1">
      <c r="A2473" s="1" t="s">
        <v>2413</v>
      </c>
      <c r="B2473" s="1" t="str">
        <f t="shared" si="310"/>
        <v>3300b48b</v>
      </c>
      <c r="C2473" s="3">
        <v>45339</v>
      </c>
      <c r="D2473" s="2" t="s">
        <v>3913</v>
      </c>
      <c r="E2473" s="2" t="str">
        <f t="shared" si="309"/>
        <v>South</v>
      </c>
      <c r="F2473" s="4" t="s">
        <v>3914</v>
      </c>
      <c r="G2473" s="4" t="str">
        <f t="shared" si="311"/>
        <v>Sports</v>
      </c>
      <c r="H2473" s="1">
        <v>2738.96</v>
      </c>
      <c r="I2473" s="1">
        <v>4</v>
      </c>
      <c r="J2473" s="1">
        <v>13</v>
      </c>
      <c r="K2473" s="1">
        <v>1166.72</v>
      </c>
      <c r="M2473" t="b">
        <f t="shared" si="313"/>
        <v>1</v>
      </c>
      <c r="N2473" t="b">
        <f t="shared" si="314"/>
        <v>1</v>
      </c>
      <c r="O2473" t="b">
        <f t="shared" si="315"/>
        <v>1</v>
      </c>
      <c r="P2473" t="b">
        <f t="shared" si="316"/>
        <v>1</v>
      </c>
      <c r="R2473" t="str">
        <f t="shared" si="312"/>
        <v/>
      </c>
    </row>
    <row r="2474" spans="1:18" ht="14.25" hidden="1">
      <c r="A2474" s="1" t="s">
        <v>2414</v>
      </c>
      <c r="B2474" s="1" t="str">
        <f t="shared" si="310"/>
        <v>b26134e9</v>
      </c>
      <c r="C2474" s="3">
        <v>45549</v>
      </c>
      <c r="D2474" s="2" t="s">
        <v>2253</v>
      </c>
      <c r="E2474" s="2" t="str">
        <f t="shared" si="309"/>
        <v>East</v>
      </c>
      <c r="F2474" s="4" t="s">
        <v>3914</v>
      </c>
      <c r="G2474" s="4" t="str">
        <f t="shared" si="311"/>
        <v>Sports</v>
      </c>
      <c r="H2474" s="1">
        <v>4096.74</v>
      </c>
      <c r="I2474" s="1">
        <v>43</v>
      </c>
      <c r="J2474" s="1">
        <v>4</v>
      </c>
      <c r="K2474" s="1">
        <v>1584.39</v>
      </c>
      <c r="M2474" t="b">
        <f t="shared" si="313"/>
        <v>1</v>
      </c>
      <c r="N2474" t="b">
        <f t="shared" si="314"/>
        <v>1</v>
      </c>
      <c r="O2474" t="b">
        <f t="shared" si="315"/>
        <v>1</v>
      </c>
      <c r="P2474" t="b">
        <f t="shared" si="316"/>
        <v>1</v>
      </c>
      <c r="R2474" t="str">
        <f t="shared" si="312"/>
        <v/>
      </c>
    </row>
    <row r="2475" spans="1:18" ht="14.25" hidden="1">
      <c r="A2475" s="1" t="s">
        <v>2415</v>
      </c>
      <c r="B2475" s="1" t="str">
        <f t="shared" si="310"/>
        <v>39a0103a</v>
      </c>
      <c r="C2475" s="3">
        <v>44951</v>
      </c>
      <c r="D2475" s="2" t="s">
        <v>3913</v>
      </c>
      <c r="E2475" s="2" t="str">
        <f t="shared" si="309"/>
        <v>South</v>
      </c>
      <c r="F2475" s="4" t="s">
        <v>3914</v>
      </c>
      <c r="G2475" s="4" t="str">
        <f t="shared" si="311"/>
        <v>Sports</v>
      </c>
      <c r="H2475" s="1">
        <v>1639.47</v>
      </c>
      <c r="I2475" s="1">
        <v>6</v>
      </c>
      <c r="J2475" s="1">
        <v>10</v>
      </c>
      <c r="K2475" s="1">
        <v>495.53</v>
      </c>
      <c r="M2475" t="b">
        <f t="shared" si="313"/>
        <v>1</v>
      </c>
      <c r="N2475" t="b">
        <f t="shared" si="314"/>
        <v>1</v>
      </c>
      <c r="O2475" t="b">
        <f t="shared" si="315"/>
        <v>1</v>
      </c>
      <c r="P2475" t="b">
        <f t="shared" si="316"/>
        <v>1</v>
      </c>
      <c r="R2475" t="str">
        <f t="shared" si="312"/>
        <v/>
      </c>
    </row>
    <row r="2476" spans="1:18" ht="14.25" hidden="1">
      <c r="A2476" s="1" t="s">
        <v>2416</v>
      </c>
      <c r="B2476" s="1" t="str">
        <f t="shared" si="310"/>
        <v>b8453595</v>
      </c>
      <c r="C2476" s="3">
        <v>45578</v>
      </c>
      <c r="D2476" s="2" t="s">
        <v>3910</v>
      </c>
      <c r="E2476" s="2" t="str">
        <f t="shared" si="309"/>
        <v>North</v>
      </c>
      <c r="F2476" s="4" t="s">
        <v>88</v>
      </c>
      <c r="G2476" s="4" t="str">
        <f t="shared" si="311"/>
        <v>Groceries</v>
      </c>
      <c r="H2476" s="1">
        <v>154.15</v>
      </c>
      <c r="I2476" s="1">
        <v>27</v>
      </c>
      <c r="J2476" s="1">
        <v>16</v>
      </c>
      <c r="K2476" s="1">
        <v>995.8</v>
      </c>
      <c r="M2476" t="b">
        <f t="shared" si="313"/>
        <v>1</v>
      </c>
      <c r="N2476" t="b">
        <f t="shared" si="314"/>
        <v>1</v>
      </c>
      <c r="O2476" t="b">
        <f t="shared" si="315"/>
        <v>1</v>
      </c>
      <c r="P2476" t="b">
        <f t="shared" si="316"/>
        <v>1</v>
      </c>
      <c r="R2476" t="str">
        <f t="shared" si="312"/>
        <v/>
      </c>
    </row>
    <row r="2477" spans="1:18" ht="14.25">
      <c r="A2477" s="1" t="s">
        <v>2417</v>
      </c>
      <c r="B2477" s="1" t="str">
        <f t="shared" si="310"/>
        <v>399aef08</v>
      </c>
      <c r="C2477" s="3">
        <v>45272</v>
      </c>
      <c r="D2477" s="2" t="s">
        <v>3910</v>
      </c>
      <c r="E2477" s="2" t="str">
        <f t="shared" si="309"/>
        <v>North</v>
      </c>
      <c r="F2477" s="4" t="s">
        <v>1474</v>
      </c>
      <c r="G2477" s="4" t="str">
        <f t="shared" si="311"/>
        <v>Clothing</v>
      </c>
      <c r="H2477" s="1">
        <v>2149.1999999999998</v>
      </c>
      <c r="I2477" s="1">
        <v>2</v>
      </c>
      <c r="J2477" s="1">
        <v>17</v>
      </c>
      <c r="K2477" s="1">
        <v>584.88</v>
      </c>
      <c r="M2477" t="b">
        <f t="shared" si="313"/>
        <v>1</v>
      </c>
      <c r="N2477" t="b">
        <f t="shared" si="314"/>
        <v>1</v>
      </c>
      <c r="O2477" t="b">
        <f t="shared" si="315"/>
        <v>1</v>
      </c>
      <c r="P2477" t="b">
        <f t="shared" si="316"/>
        <v>1</v>
      </c>
      <c r="R2477" t="str">
        <f t="shared" si="312"/>
        <v/>
      </c>
    </row>
    <row r="2478" spans="1:18" ht="14.25" hidden="1">
      <c r="A2478" s="1" t="s">
        <v>2418</v>
      </c>
      <c r="B2478" s="1" t="str">
        <f t="shared" si="310"/>
        <v>c2f56f4a</v>
      </c>
      <c r="C2478" s="3">
        <v>45536</v>
      </c>
      <c r="D2478" s="2" t="s">
        <v>3911</v>
      </c>
      <c r="E2478" s="2" t="str">
        <f t="shared" si="309"/>
        <v>West</v>
      </c>
      <c r="F2478" s="4" t="s">
        <v>88</v>
      </c>
      <c r="G2478" s="4" t="str">
        <f t="shared" si="311"/>
        <v>Groceries</v>
      </c>
      <c r="H2478" s="1">
        <v>3605.6</v>
      </c>
      <c r="I2478" s="1">
        <v>46</v>
      </c>
      <c r="J2478" s="1">
        <v>40</v>
      </c>
      <c r="K2478" s="1">
        <v>674.24</v>
      </c>
      <c r="M2478" t="b">
        <f t="shared" si="313"/>
        <v>1</v>
      </c>
      <c r="N2478" t="b">
        <f t="shared" si="314"/>
        <v>1</v>
      </c>
      <c r="O2478" t="b">
        <f t="shared" si="315"/>
        <v>1</v>
      </c>
      <c r="P2478" t="b">
        <f t="shared" si="316"/>
        <v>1</v>
      </c>
      <c r="R2478" t="str">
        <f t="shared" si="312"/>
        <v/>
      </c>
    </row>
    <row r="2479" spans="1:18" ht="14.25" hidden="1">
      <c r="A2479" s="1" t="s">
        <v>2419</v>
      </c>
      <c r="B2479" s="1" t="str">
        <f t="shared" si="310"/>
        <v>52d757fc</v>
      </c>
      <c r="C2479" s="3">
        <v>45193</v>
      </c>
      <c r="D2479" s="2" t="s">
        <v>3911</v>
      </c>
      <c r="E2479" s="2" t="str">
        <f t="shared" si="309"/>
        <v>West</v>
      </c>
      <c r="F2479" s="4" t="s">
        <v>1222</v>
      </c>
      <c r="G2479" s="4" t="str">
        <f t="shared" si="311"/>
        <v>Electronics</v>
      </c>
      <c r="H2479" s="1">
        <v>1095.76</v>
      </c>
      <c r="I2479" s="1">
        <v>1</v>
      </c>
      <c r="J2479" s="1">
        <v>3</v>
      </c>
      <c r="K2479" s="1">
        <v>849.49</v>
      </c>
      <c r="M2479" t="b">
        <f t="shared" si="313"/>
        <v>1</v>
      </c>
      <c r="N2479" t="b">
        <f t="shared" si="314"/>
        <v>1</v>
      </c>
      <c r="O2479" t="b">
        <f t="shared" si="315"/>
        <v>1</v>
      </c>
      <c r="P2479" t="b">
        <f t="shared" si="316"/>
        <v>1</v>
      </c>
      <c r="R2479" t="str">
        <f t="shared" si="312"/>
        <v/>
      </c>
    </row>
    <row r="2480" spans="1:18" ht="14.25" hidden="1">
      <c r="A2480" s="1" t="s">
        <v>2420</v>
      </c>
      <c r="B2480" s="1" t="str">
        <f t="shared" si="310"/>
        <v>6c05ec63</v>
      </c>
      <c r="C2480" s="3">
        <v>45591</v>
      </c>
      <c r="D2480" s="2" t="s">
        <v>2253</v>
      </c>
      <c r="E2480" s="2" t="str">
        <f t="shared" si="309"/>
        <v>East</v>
      </c>
      <c r="F2480" s="4" t="s">
        <v>3914</v>
      </c>
      <c r="G2480" s="4" t="str">
        <f t="shared" si="311"/>
        <v>Sports</v>
      </c>
      <c r="H2480" s="1">
        <v>154.18</v>
      </c>
      <c r="I2480" s="1">
        <v>11</v>
      </c>
      <c r="J2480" s="1">
        <v>21</v>
      </c>
      <c r="K2480" s="1">
        <v>354.95</v>
      </c>
      <c r="M2480" t="b">
        <f t="shared" si="313"/>
        <v>1</v>
      </c>
      <c r="N2480" t="b">
        <f t="shared" si="314"/>
        <v>1</v>
      </c>
      <c r="O2480" t="b">
        <f t="shared" si="315"/>
        <v>1</v>
      </c>
      <c r="P2480" t="b">
        <f t="shared" si="316"/>
        <v>1</v>
      </c>
      <c r="R2480" t="str">
        <f t="shared" si="312"/>
        <v/>
      </c>
    </row>
    <row r="2481" spans="1:18" ht="14.25">
      <c r="A2481" s="1" t="s">
        <v>2421</v>
      </c>
      <c r="B2481" s="1" t="str">
        <f t="shared" si="310"/>
        <v>0a23e637</v>
      </c>
      <c r="C2481" s="3">
        <v>45377</v>
      </c>
      <c r="D2481" s="2" t="s">
        <v>2253</v>
      </c>
      <c r="E2481" s="2" t="str">
        <f t="shared" si="309"/>
        <v>East</v>
      </c>
      <c r="F2481" s="4" t="s">
        <v>1474</v>
      </c>
      <c r="G2481" s="4" t="str">
        <f t="shared" si="311"/>
        <v>Clothing</v>
      </c>
      <c r="H2481" s="1">
        <v>1576.17</v>
      </c>
      <c r="I2481" s="1">
        <v>22</v>
      </c>
      <c r="J2481" s="1">
        <v>40</v>
      </c>
      <c r="K2481" s="1">
        <v>355.88</v>
      </c>
      <c r="M2481" t="b">
        <f t="shared" si="313"/>
        <v>1</v>
      </c>
      <c r="N2481" t="b">
        <f t="shared" si="314"/>
        <v>1</v>
      </c>
      <c r="O2481" t="b">
        <f t="shared" si="315"/>
        <v>1</v>
      </c>
      <c r="P2481" t="b">
        <f t="shared" si="316"/>
        <v>1</v>
      </c>
      <c r="R2481" t="str">
        <f t="shared" si="312"/>
        <v/>
      </c>
    </row>
    <row r="2482" spans="1:18" ht="14.25" hidden="1">
      <c r="A2482" s="1" t="s">
        <v>2422</v>
      </c>
      <c r="B2482" s="1" t="str">
        <f t="shared" si="310"/>
        <v>a783da02</v>
      </c>
      <c r="C2482" s="3">
        <v>45339</v>
      </c>
      <c r="D2482" s="2" t="s">
        <v>3913</v>
      </c>
      <c r="E2482" s="2" t="str">
        <f t="shared" si="309"/>
        <v>South</v>
      </c>
      <c r="F2482" s="4" t="s">
        <v>3914</v>
      </c>
      <c r="G2482" s="4" t="str">
        <f t="shared" si="311"/>
        <v>Sports</v>
      </c>
      <c r="H2482" s="1">
        <v>4012.4</v>
      </c>
      <c r="I2482" s="1">
        <v>35</v>
      </c>
      <c r="J2482" s="1">
        <v>9</v>
      </c>
      <c r="K2482" s="1">
        <v>1412.06</v>
      </c>
      <c r="M2482" t="b">
        <f t="shared" si="313"/>
        <v>1</v>
      </c>
      <c r="N2482" t="b">
        <f t="shared" si="314"/>
        <v>1</v>
      </c>
      <c r="O2482" t="b">
        <f t="shared" si="315"/>
        <v>1</v>
      </c>
      <c r="P2482" t="b">
        <f t="shared" si="316"/>
        <v>1</v>
      </c>
      <c r="R2482" t="str">
        <f t="shared" si="312"/>
        <v/>
      </c>
    </row>
    <row r="2483" spans="1:18" ht="14.25">
      <c r="A2483" s="1" t="s">
        <v>2423</v>
      </c>
      <c r="B2483" s="1" t="str">
        <f t="shared" si="310"/>
        <v>109bfa27</v>
      </c>
      <c r="C2483" s="3">
        <v>45358</v>
      </c>
      <c r="D2483" s="2" t="s">
        <v>3911</v>
      </c>
      <c r="E2483" s="2" t="str">
        <f t="shared" si="309"/>
        <v>West</v>
      </c>
      <c r="F2483" s="4" t="s">
        <v>1474</v>
      </c>
      <c r="G2483" s="4" t="str">
        <f t="shared" si="311"/>
        <v>Clothing</v>
      </c>
      <c r="H2483" s="1">
        <v>2266.39</v>
      </c>
      <c r="I2483" s="1">
        <v>30</v>
      </c>
      <c r="J2483" s="1">
        <v>24</v>
      </c>
      <c r="K2483" s="1">
        <v>1213.0999999999999</v>
      </c>
      <c r="M2483" t="b">
        <f t="shared" si="313"/>
        <v>1</v>
      </c>
      <c r="N2483" t="b">
        <f t="shared" si="314"/>
        <v>1</v>
      </c>
      <c r="O2483" t="b">
        <f t="shared" si="315"/>
        <v>1</v>
      </c>
      <c r="P2483" t="b">
        <f t="shared" si="316"/>
        <v>1</v>
      </c>
      <c r="R2483" t="str">
        <f t="shared" si="312"/>
        <v/>
      </c>
    </row>
    <row r="2484" spans="1:18" ht="14.25">
      <c r="A2484" s="1" t="s">
        <v>2424</v>
      </c>
      <c r="B2484" s="1" t="str">
        <f t="shared" si="310"/>
        <v>36bce4db</v>
      </c>
      <c r="C2484" s="3">
        <v>45299</v>
      </c>
      <c r="D2484" s="2" t="s">
        <v>3910</v>
      </c>
      <c r="E2484" s="2" t="str">
        <f t="shared" si="309"/>
        <v>North</v>
      </c>
      <c r="F2484" s="4" t="s">
        <v>1474</v>
      </c>
      <c r="G2484" s="4" t="str">
        <f t="shared" si="311"/>
        <v>Clothing</v>
      </c>
      <c r="H2484" s="1">
        <v>4753.8900000000003</v>
      </c>
      <c r="I2484" s="1">
        <v>7</v>
      </c>
      <c r="J2484" s="1">
        <v>17</v>
      </c>
      <c r="K2484" s="1">
        <v>1882.62</v>
      </c>
      <c r="M2484" t="b">
        <f t="shared" si="313"/>
        <v>1</v>
      </c>
      <c r="N2484" t="b">
        <f t="shared" si="314"/>
        <v>1</v>
      </c>
      <c r="O2484" t="b">
        <f t="shared" si="315"/>
        <v>1</v>
      </c>
      <c r="P2484" t="b">
        <f t="shared" si="316"/>
        <v>1</v>
      </c>
      <c r="R2484" t="str">
        <f t="shared" si="312"/>
        <v/>
      </c>
    </row>
    <row r="2485" spans="1:18" ht="14.25" hidden="1">
      <c r="A2485" s="1" t="s">
        <v>2425</v>
      </c>
      <c r="B2485" s="1" t="str">
        <f t="shared" si="310"/>
        <v>25e8c187</v>
      </c>
      <c r="C2485" s="3">
        <v>45361</v>
      </c>
      <c r="D2485" s="2" t="s">
        <v>3911</v>
      </c>
      <c r="E2485" s="2" t="str">
        <f t="shared" si="309"/>
        <v>West</v>
      </c>
      <c r="F2485" s="4" t="s">
        <v>88</v>
      </c>
      <c r="G2485" s="4" t="str">
        <f t="shared" si="311"/>
        <v>Groceries</v>
      </c>
      <c r="H2485" s="1">
        <v>4482.34</v>
      </c>
      <c r="I2485" s="1">
        <v>24</v>
      </c>
      <c r="J2485" s="1">
        <v>17</v>
      </c>
      <c r="K2485" s="1">
        <v>101.7</v>
      </c>
      <c r="M2485" t="b">
        <f t="shared" si="313"/>
        <v>1</v>
      </c>
      <c r="N2485" t="b">
        <f t="shared" si="314"/>
        <v>1</v>
      </c>
      <c r="O2485" t="b">
        <f t="shared" si="315"/>
        <v>1</v>
      </c>
      <c r="P2485" t="b">
        <f t="shared" si="316"/>
        <v>1</v>
      </c>
      <c r="R2485" t="str">
        <f t="shared" si="312"/>
        <v/>
      </c>
    </row>
    <row r="2486" spans="1:18" ht="14.25">
      <c r="A2486" s="1" t="s">
        <v>2426</v>
      </c>
      <c r="B2486" s="1" t="str">
        <f t="shared" si="310"/>
        <v>394660f6</v>
      </c>
      <c r="C2486" s="3">
        <v>45526</v>
      </c>
      <c r="D2486" s="2" t="s">
        <v>3913</v>
      </c>
      <c r="E2486" s="2" t="str">
        <f t="shared" si="309"/>
        <v>South</v>
      </c>
      <c r="F2486" s="4" t="s">
        <v>1474</v>
      </c>
      <c r="G2486" s="4" t="str">
        <f t="shared" si="311"/>
        <v>Clothing</v>
      </c>
      <c r="H2486" s="1">
        <v>3785.88</v>
      </c>
      <c r="I2486" s="1">
        <v>48</v>
      </c>
      <c r="J2486" s="1">
        <v>8</v>
      </c>
      <c r="K2486" s="1">
        <v>1510.62</v>
      </c>
      <c r="M2486" t="b">
        <f t="shared" si="313"/>
        <v>1</v>
      </c>
      <c r="N2486" t="b">
        <f t="shared" si="314"/>
        <v>1</v>
      </c>
      <c r="O2486" t="b">
        <f t="shared" si="315"/>
        <v>1</v>
      </c>
      <c r="P2486" t="b">
        <f t="shared" si="316"/>
        <v>1</v>
      </c>
      <c r="R2486" t="str">
        <f t="shared" si="312"/>
        <v/>
      </c>
    </row>
    <row r="2487" spans="1:18" ht="14.25" hidden="1">
      <c r="A2487" s="1" t="s">
        <v>2427</v>
      </c>
      <c r="B2487" s="1" t="str">
        <f t="shared" si="310"/>
        <v>90c3f2c8</v>
      </c>
      <c r="C2487" s="3">
        <v>45544</v>
      </c>
      <c r="D2487" s="2" t="s">
        <v>2253</v>
      </c>
      <c r="E2487" s="2" t="str">
        <f t="shared" si="309"/>
        <v>East</v>
      </c>
      <c r="F2487" s="4" t="s">
        <v>1645</v>
      </c>
      <c r="G2487" s="4" t="str">
        <f t="shared" si="311"/>
        <v>Furniture</v>
      </c>
      <c r="H2487" s="1">
        <v>1561.41</v>
      </c>
      <c r="I2487" s="1">
        <v>49</v>
      </c>
      <c r="J2487" s="1">
        <v>29</v>
      </c>
      <c r="K2487" s="1">
        <v>357.04</v>
      </c>
      <c r="M2487" t="b">
        <f t="shared" si="313"/>
        <v>1</v>
      </c>
      <c r="N2487" t="b">
        <f t="shared" si="314"/>
        <v>1</v>
      </c>
      <c r="O2487" t="b">
        <f t="shared" si="315"/>
        <v>1</v>
      </c>
      <c r="P2487" t="b">
        <f t="shared" si="316"/>
        <v>1</v>
      </c>
      <c r="R2487" t="str">
        <f t="shared" si="312"/>
        <v/>
      </c>
    </row>
    <row r="2488" spans="1:18" ht="14.25" hidden="1">
      <c r="A2488" s="1" t="s">
        <v>2428</v>
      </c>
      <c r="B2488" s="1" t="str">
        <f t="shared" si="310"/>
        <v>0b711673</v>
      </c>
      <c r="C2488" s="3">
        <v>45594</v>
      </c>
      <c r="D2488" s="2" t="s">
        <v>2253</v>
      </c>
      <c r="E2488" s="2" t="str">
        <f t="shared" si="309"/>
        <v>East</v>
      </c>
      <c r="F2488" s="4" t="s">
        <v>1645</v>
      </c>
      <c r="G2488" s="4" t="str">
        <f t="shared" si="311"/>
        <v>Furniture</v>
      </c>
      <c r="H2488" s="1">
        <v>1682.41</v>
      </c>
      <c r="I2488" s="1">
        <v>48</v>
      </c>
      <c r="J2488" s="1">
        <v>32</v>
      </c>
      <c r="K2488" s="1">
        <v>1093.9000000000001</v>
      </c>
      <c r="M2488" t="b">
        <f t="shared" si="313"/>
        <v>1</v>
      </c>
      <c r="N2488" t="b">
        <f t="shared" si="314"/>
        <v>1</v>
      </c>
      <c r="O2488" t="b">
        <f t="shared" si="315"/>
        <v>1</v>
      </c>
      <c r="P2488" t="b">
        <f t="shared" si="316"/>
        <v>1</v>
      </c>
      <c r="R2488" t="str">
        <f t="shared" si="312"/>
        <v/>
      </c>
    </row>
    <row r="2489" spans="1:18" ht="14.25" hidden="1">
      <c r="A2489" s="1" t="s">
        <v>2429</v>
      </c>
      <c r="B2489" s="1" t="str">
        <f t="shared" si="310"/>
        <v>c51c4e5a</v>
      </c>
      <c r="C2489" s="3">
        <v>45149</v>
      </c>
      <c r="D2489" s="2" t="s">
        <v>3911</v>
      </c>
      <c r="E2489" s="2" t="str">
        <f t="shared" si="309"/>
        <v>West</v>
      </c>
      <c r="F2489" s="4" t="s">
        <v>88</v>
      </c>
      <c r="G2489" s="4" t="str">
        <f t="shared" si="311"/>
        <v>Groceries</v>
      </c>
      <c r="H2489" s="1">
        <v>110.49</v>
      </c>
      <c r="I2489" s="1">
        <v>41</v>
      </c>
      <c r="J2489" s="1">
        <v>30</v>
      </c>
      <c r="K2489" s="1">
        <v>110.92</v>
      </c>
      <c r="M2489" t="b">
        <f t="shared" si="313"/>
        <v>1</v>
      </c>
      <c r="N2489" t="b">
        <f t="shared" si="314"/>
        <v>1</v>
      </c>
      <c r="O2489" t="b">
        <f t="shared" si="315"/>
        <v>1</v>
      </c>
      <c r="P2489" t="b">
        <f t="shared" si="316"/>
        <v>1</v>
      </c>
      <c r="R2489" t="str">
        <f t="shared" si="312"/>
        <v/>
      </c>
    </row>
    <row r="2490" spans="1:18" ht="14.25" hidden="1">
      <c r="A2490" s="1" t="s">
        <v>2430</v>
      </c>
      <c r="B2490" s="1" t="str">
        <f t="shared" si="310"/>
        <v>c9955828</v>
      </c>
      <c r="C2490" s="3">
        <v>45102</v>
      </c>
      <c r="D2490" s="2" t="s">
        <v>3910</v>
      </c>
      <c r="E2490" s="2" t="str">
        <f t="shared" si="309"/>
        <v>North</v>
      </c>
      <c r="F2490" s="4" t="s">
        <v>3914</v>
      </c>
      <c r="G2490" s="4" t="str">
        <f t="shared" si="311"/>
        <v>Sports</v>
      </c>
      <c r="H2490" s="1">
        <v>3667.86</v>
      </c>
      <c r="I2490" s="1">
        <v>48</v>
      </c>
      <c r="J2490" s="1">
        <v>36</v>
      </c>
      <c r="K2490" s="1">
        <v>715.5</v>
      </c>
      <c r="M2490" t="b">
        <f t="shared" si="313"/>
        <v>1</v>
      </c>
      <c r="N2490" t="b">
        <f t="shared" si="314"/>
        <v>1</v>
      </c>
      <c r="O2490" t="b">
        <f t="shared" si="315"/>
        <v>1</v>
      </c>
      <c r="P2490" t="b">
        <f t="shared" si="316"/>
        <v>1</v>
      </c>
      <c r="R2490" t="str">
        <f t="shared" si="312"/>
        <v/>
      </c>
    </row>
    <row r="2491" spans="1:18" ht="14.25">
      <c r="A2491" s="1" t="s">
        <v>2431</v>
      </c>
      <c r="B2491" s="1" t="str">
        <f t="shared" si="310"/>
        <v>99b014ca</v>
      </c>
      <c r="C2491" s="3">
        <v>45036</v>
      </c>
      <c r="D2491" s="2" t="s">
        <v>3911</v>
      </c>
      <c r="E2491" s="2" t="str">
        <f t="shared" si="309"/>
        <v>West</v>
      </c>
      <c r="F2491" s="4" t="s">
        <v>1474</v>
      </c>
      <c r="G2491" s="4" t="str">
        <f t="shared" si="311"/>
        <v>Clothing</v>
      </c>
      <c r="H2491" s="1">
        <v>2341.86</v>
      </c>
      <c r="I2491" s="1">
        <v>16</v>
      </c>
      <c r="J2491" s="1">
        <v>40</v>
      </c>
      <c r="K2491" s="1">
        <v>787.3</v>
      </c>
      <c r="M2491" t="b">
        <f t="shared" si="313"/>
        <v>1</v>
      </c>
      <c r="N2491" t="b">
        <f t="shared" si="314"/>
        <v>1</v>
      </c>
      <c r="O2491" t="b">
        <f t="shared" si="315"/>
        <v>1</v>
      </c>
      <c r="P2491" t="b">
        <f t="shared" si="316"/>
        <v>1</v>
      </c>
      <c r="R2491" t="str">
        <f t="shared" si="312"/>
        <v/>
      </c>
    </row>
    <row r="2492" spans="1:18" ht="14.25" hidden="1">
      <c r="A2492" s="1">
        <v>39593996</v>
      </c>
      <c r="B2492" s="1" t="str">
        <f t="shared" si="310"/>
        <v>39593996</v>
      </c>
      <c r="C2492" s="3">
        <v>44888</v>
      </c>
      <c r="D2492" s="2" t="s">
        <v>3913</v>
      </c>
      <c r="E2492" s="2" t="str">
        <f t="shared" si="309"/>
        <v>South</v>
      </c>
      <c r="F2492" s="4" t="s">
        <v>3914</v>
      </c>
      <c r="G2492" s="4" t="str">
        <f t="shared" si="311"/>
        <v>Sports</v>
      </c>
      <c r="H2492" s="1">
        <v>4211.8599999999997</v>
      </c>
      <c r="I2492" s="1">
        <v>26</v>
      </c>
      <c r="J2492" s="1">
        <v>36</v>
      </c>
      <c r="K2492" s="1">
        <v>1843.88</v>
      </c>
      <c r="M2492" t="b">
        <f t="shared" si="313"/>
        <v>1</v>
      </c>
      <c r="N2492" t="b">
        <f t="shared" si="314"/>
        <v>1</v>
      </c>
      <c r="O2492" t="b">
        <f t="shared" si="315"/>
        <v>1</v>
      </c>
      <c r="P2492" t="b">
        <f t="shared" si="316"/>
        <v>1</v>
      </c>
      <c r="R2492" t="str">
        <f t="shared" si="312"/>
        <v/>
      </c>
    </row>
    <row r="2493" spans="1:18" ht="14.25" hidden="1">
      <c r="A2493" s="1" t="s">
        <v>2432</v>
      </c>
      <c r="B2493" s="1" t="str">
        <f t="shared" si="310"/>
        <v>5e14f304</v>
      </c>
      <c r="C2493" s="3">
        <v>45225</v>
      </c>
      <c r="D2493" s="2" t="s">
        <v>3910</v>
      </c>
      <c r="E2493" s="2" t="str">
        <f t="shared" si="309"/>
        <v>North</v>
      </c>
      <c r="F2493" s="4" t="s">
        <v>1222</v>
      </c>
      <c r="G2493" s="4" t="str">
        <f t="shared" si="311"/>
        <v>Electronics</v>
      </c>
      <c r="H2493" s="1">
        <v>464.13</v>
      </c>
      <c r="I2493" s="1">
        <v>39</v>
      </c>
      <c r="J2493" s="1">
        <v>25</v>
      </c>
      <c r="K2493" s="1">
        <v>256.57</v>
      </c>
      <c r="M2493" t="b">
        <f t="shared" si="313"/>
        <v>1</v>
      </c>
      <c r="N2493" t="b">
        <f t="shared" si="314"/>
        <v>1</v>
      </c>
      <c r="O2493" t="b">
        <f t="shared" si="315"/>
        <v>1</v>
      </c>
      <c r="P2493" t="b">
        <f t="shared" si="316"/>
        <v>1</v>
      </c>
      <c r="R2493" t="str">
        <f t="shared" si="312"/>
        <v/>
      </c>
    </row>
    <row r="2494" spans="1:18" ht="14.25">
      <c r="A2494" s="1" t="s">
        <v>2433</v>
      </c>
      <c r="B2494" s="1" t="str">
        <f t="shared" si="310"/>
        <v>b5c2aef8</v>
      </c>
      <c r="C2494" s="3">
        <v>45519</v>
      </c>
      <c r="D2494" s="2" t="s">
        <v>3911</v>
      </c>
      <c r="E2494" s="2" t="str">
        <f t="shared" si="309"/>
        <v>West</v>
      </c>
      <c r="F2494" s="4" t="s">
        <v>1474</v>
      </c>
      <c r="G2494" s="4" t="str">
        <f t="shared" si="311"/>
        <v>Clothing</v>
      </c>
      <c r="H2494" s="1">
        <v>2314.88</v>
      </c>
      <c r="I2494" s="1">
        <v>42</v>
      </c>
      <c r="J2494" s="1">
        <v>22</v>
      </c>
      <c r="K2494" s="1">
        <v>1549.1</v>
      </c>
      <c r="M2494" t="b">
        <f t="shared" si="313"/>
        <v>1</v>
      </c>
      <c r="N2494" t="b">
        <f t="shared" si="314"/>
        <v>1</v>
      </c>
      <c r="O2494" t="b">
        <f t="shared" si="315"/>
        <v>1</v>
      </c>
      <c r="P2494" t="b">
        <f t="shared" si="316"/>
        <v>1</v>
      </c>
      <c r="R2494" t="str">
        <f t="shared" si="312"/>
        <v/>
      </c>
    </row>
    <row r="2495" spans="1:18" ht="14.25" hidden="1">
      <c r="A2495" s="1" t="s">
        <v>2434</v>
      </c>
      <c r="B2495" s="1" t="str">
        <f t="shared" si="310"/>
        <v>48dfa147</v>
      </c>
      <c r="C2495" s="3">
        <v>44941</v>
      </c>
      <c r="D2495" s="2" t="s">
        <v>2253</v>
      </c>
      <c r="E2495" s="2" t="str">
        <f t="shared" si="309"/>
        <v>East</v>
      </c>
      <c r="F2495" s="4" t="s">
        <v>1645</v>
      </c>
      <c r="G2495" s="4" t="str">
        <f t="shared" si="311"/>
        <v>Furniture</v>
      </c>
      <c r="H2495" s="1">
        <v>4340.87</v>
      </c>
      <c r="I2495" s="1">
        <v>21</v>
      </c>
      <c r="J2495" s="1">
        <v>5</v>
      </c>
      <c r="K2495" s="1">
        <v>1811.15</v>
      </c>
      <c r="M2495" t="b">
        <f t="shared" si="313"/>
        <v>1</v>
      </c>
      <c r="N2495" t="b">
        <f t="shared" si="314"/>
        <v>1</v>
      </c>
      <c r="O2495" t="b">
        <f t="shared" si="315"/>
        <v>1</v>
      </c>
      <c r="P2495" t="b">
        <f t="shared" si="316"/>
        <v>1</v>
      </c>
      <c r="R2495" t="str">
        <f t="shared" si="312"/>
        <v/>
      </c>
    </row>
    <row r="2496" spans="1:18" ht="14.25">
      <c r="A2496" s="1" t="s">
        <v>2435</v>
      </c>
      <c r="B2496" s="1" t="str">
        <f t="shared" si="310"/>
        <v>42c2294d</v>
      </c>
      <c r="C2496" s="3">
        <v>45099</v>
      </c>
      <c r="D2496" s="2" t="s">
        <v>3913</v>
      </c>
      <c r="E2496" s="2" t="str">
        <f t="shared" si="309"/>
        <v>South</v>
      </c>
      <c r="F2496" s="4" t="s">
        <v>1474</v>
      </c>
      <c r="G2496" s="4" t="str">
        <f t="shared" si="311"/>
        <v>Clothing</v>
      </c>
      <c r="H2496" s="1">
        <v>4065.19</v>
      </c>
      <c r="I2496" s="1">
        <v>31</v>
      </c>
      <c r="J2496" s="1">
        <v>9</v>
      </c>
      <c r="K2496" s="1">
        <v>532.53</v>
      </c>
      <c r="M2496" t="b">
        <f t="shared" si="313"/>
        <v>1</v>
      </c>
      <c r="N2496" t="b">
        <f t="shared" si="314"/>
        <v>1</v>
      </c>
      <c r="O2496" t="b">
        <f t="shared" si="315"/>
        <v>1</v>
      </c>
      <c r="P2496" t="b">
        <f t="shared" si="316"/>
        <v>1</v>
      </c>
      <c r="R2496" t="str">
        <f t="shared" si="312"/>
        <v/>
      </c>
    </row>
    <row r="2497" spans="1:18" ht="14.25" hidden="1">
      <c r="A2497" s="1" t="s">
        <v>2436</v>
      </c>
      <c r="B2497" s="1" t="str">
        <f t="shared" si="310"/>
        <v>b2b5d9ea</v>
      </c>
      <c r="C2497" s="3">
        <v>44959</v>
      </c>
      <c r="D2497" s="2" t="s">
        <v>3911</v>
      </c>
      <c r="E2497" s="2" t="str">
        <f t="shared" si="309"/>
        <v>West</v>
      </c>
      <c r="F2497" s="4" t="s">
        <v>1222</v>
      </c>
      <c r="G2497" s="4" t="str">
        <f t="shared" si="311"/>
        <v>Electronics</v>
      </c>
      <c r="H2497" s="1">
        <v>4508.12</v>
      </c>
      <c r="I2497" s="1">
        <v>13</v>
      </c>
      <c r="J2497" s="1">
        <v>4</v>
      </c>
      <c r="K2497" s="1">
        <v>1949.05</v>
      </c>
      <c r="M2497" t="b">
        <f t="shared" si="313"/>
        <v>1</v>
      </c>
      <c r="N2497" t="b">
        <f t="shared" si="314"/>
        <v>1</v>
      </c>
      <c r="O2497" t="b">
        <f t="shared" si="315"/>
        <v>1</v>
      </c>
      <c r="P2497" t="b">
        <f t="shared" si="316"/>
        <v>1</v>
      </c>
      <c r="R2497" t="str">
        <f t="shared" si="312"/>
        <v/>
      </c>
    </row>
    <row r="2498" spans="1:18" ht="14.25" hidden="1">
      <c r="A2498" s="1" t="s">
        <v>2437</v>
      </c>
      <c r="B2498" s="1" t="str">
        <f t="shared" si="310"/>
        <v>5f12efb8</v>
      </c>
      <c r="C2498" s="3">
        <v>45569</v>
      </c>
      <c r="D2498" s="2" t="s">
        <v>3911</v>
      </c>
      <c r="E2498" s="2" t="str">
        <f t="shared" ref="E2498:E2561" si="317">PROPER(TRIM(D2498))</f>
        <v>West</v>
      </c>
      <c r="F2498" s="4" t="s">
        <v>1645</v>
      </c>
      <c r="G2498" s="4" t="str">
        <f t="shared" si="311"/>
        <v>Furniture</v>
      </c>
      <c r="H2498" s="1">
        <v>3739.27</v>
      </c>
      <c r="I2498" s="1">
        <v>34</v>
      </c>
      <c r="J2498" s="1">
        <v>0</v>
      </c>
      <c r="K2498" s="1">
        <v>1834.47</v>
      </c>
      <c r="M2498" t="b">
        <f t="shared" si="313"/>
        <v>1</v>
      </c>
      <c r="N2498" t="b">
        <f t="shared" si="314"/>
        <v>1</v>
      </c>
      <c r="O2498" t="b">
        <f t="shared" si="315"/>
        <v>1</v>
      </c>
      <c r="P2498" t="b">
        <f t="shared" si="316"/>
        <v>1</v>
      </c>
      <c r="R2498" t="str">
        <f t="shared" si="312"/>
        <v/>
      </c>
    </row>
    <row r="2499" spans="1:18" ht="14.25" hidden="1">
      <c r="A2499" s="1" t="s">
        <v>2438</v>
      </c>
      <c r="B2499" s="1" t="str">
        <f t="shared" ref="B2499:B2562" si="318">TRIM(A2499)</f>
        <v>214beae0</v>
      </c>
      <c r="C2499" s="3">
        <v>45476</v>
      </c>
      <c r="D2499" s="2" t="s">
        <v>3913</v>
      </c>
      <c r="E2499" s="2" t="str">
        <f t="shared" si="317"/>
        <v>South</v>
      </c>
      <c r="F2499" s="4" t="s">
        <v>3914</v>
      </c>
      <c r="G2499" s="4" t="str">
        <f t="shared" ref="G2499:G2562" si="319">PROPER(TRIM(SUBSTITUTE(F2499,"$","s")))</f>
        <v>Sports</v>
      </c>
      <c r="H2499" s="1">
        <v>3215.98</v>
      </c>
      <c r="I2499" s="1">
        <v>38</v>
      </c>
      <c r="J2499" s="1">
        <v>23</v>
      </c>
      <c r="K2499" s="1">
        <v>571.55999999999995</v>
      </c>
      <c r="M2499" t="b">
        <f t="shared" si="313"/>
        <v>1</v>
      </c>
      <c r="N2499" t="b">
        <f t="shared" si="314"/>
        <v>1</v>
      </c>
      <c r="O2499" t="b">
        <f t="shared" si="315"/>
        <v>1</v>
      </c>
      <c r="P2499" t="b">
        <f t="shared" si="316"/>
        <v>1</v>
      </c>
      <c r="R2499" t="str">
        <f t="shared" ref="R2499:R2562" si="320">SUBSTITUTE(SUBSTITUTE(Q2499,"@",""),"#","")</f>
        <v/>
      </c>
    </row>
    <row r="2500" spans="1:18" ht="14.25" hidden="1">
      <c r="A2500" s="1" t="s">
        <v>2439</v>
      </c>
      <c r="B2500" s="1" t="str">
        <f t="shared" si="318"/>
        <v>e9b81e61</v>
      </c>
      <c r="C2500" s="3">
        <v>45418</v>
      </c>
      <c r="D2500" s="2" t="s">
        <v>2253</v>
      </c>
      <c r="E2500" s="2" t="str">
        <f t="shared" si="317"/>
        <v>East</v>
      </c>
      <c r="F2500" s="4" t="s">
        <v>1222</v>
      </c>
      <c r="G2500" s="4" t="str">
        <f t="shared" si="319"/>
        <v>Electronics</v>
      </c>
      <c r="H2500" s="1">
        <v>86.82</v>
      </c>
      <c r="I2500" s="1">
        <v>21</v>
      </c>
      <c r="J2500" s="1">
        <v>40</v>
      </c>
      <c r="K2500" s="1">
        <v>1262.95</v>
      </c>
      <c r="M2500" t="b">
        <f t="shared" si="313"/>
        <v>1</v>
      </c>
      <c r="N2500" t="b">
        <f t="shared" si="314"/>
        <v>1</v>
      </c>
      <c r="O2500" t="b">
        <f t="shared" si="315"/>
        <v>1</v>
      </c>
      <c r="P2500" t="b">
        <f t="shared" si="316"/>
        <v>1</v>
      </c>
      <c r="R2500" t="str">
        <f t="shared" si="320"/>
        <v/>
      </c>
    </row>
    <row r="2501" spans="1:18" ht="14.25" hidden="1">
      <c r="A2501" s="1" t="s">
        <v>2440</v>
      </c>
      <c r="B2501" s="1" t="str">
        <f t="shared" si="318"/>
        <v>bfe85ed3</v>
      </c>
      <c r="C2501" s="3">
        <v>45256</v>
      </c>
      <c r="D2501" s="2" t="s">
        <v>3913</v>
      </c>
      <c r="E2501" s="2" t="str">
        <f t="shared" si="317"/>
        <v>South</v>
      </c>
      <c r="F2501" s="4" t="s">
        <v>3914</v>
      </c>
      <c r="G2501" s="4" t="str">
        <f t="shared" si="319"/>
        <v>Sports</v>
      </c>
      <c r="H2501" s="1">
        <v>3270.1</v>
      </c>
      <c r="I2501" s="1">
        <v>44</v>
      </c>
      <c r="J2501" s="1">
        <v>38</v>
      </c>
      <c r="K2501" s="1">
        <v>1113.45</v>
      </c>
      <c r="M2501" t="b">
        <f t="shared" si="313"/>
        <v>1</v>
      </c>
      <c r="N2501" t="b">
        <f t="shared" si="314"/>
        <v>1</v>
      </c>
      <c r="O2501" t="b">
        <f t="shared" si="315"/>
        <v>1</v>
      </c>
      <c r="P2501" t="b">
        <f t="shared" si="316"/>
        <v>1</v>
      </c>
      <c r="R2501" t="str">
        <f t="shared" si="320"/>
        <v/>
      </c>
    </row>
    <row r="2502" spans="1:18" ht="14.25" hidden="1">
      <c r="A2502" s="1" t="s">
        <v>2441</v>
      </c>
      <c r="B2502" s="1" t="str">
        <f t="shared" si="318"/>
        <v>5fb8051f</v>
      </c>
      <c r="C2502" s="3">
        <v>45416</v>
      </c>
      <c r="D2502" s="2" t="s">
        <v>3913</v>
      </c>
      <c r="E2502" s="2" t="str">
        <f t="shared" si="317"/>
        <v>South</v>
      </c>
      <c r="F2502" s="4" t="s">
        <v>3914</v>
      </c>
      <c r="G2502" s="4" t="str">
        <f t="shared" si="319"/>
        <v>Sports</v>
      </c>
      <c r="H2502" s="1">
        <v>4050.24</v>
      </c>
      <c r="I2502" s="1">
        <v>25</v>
      </c>
      <c r="J2502" s="1">
        <v>32</v>
      </c>
      <c r="K2502" s="1">
        <v>308.61</v>
      </c>
      <c r="M2502" t="b">
        <f t="shared" ref="M2502:M2565" si="321">AND(ISNUMBER(H2502),H2502&lt;&gt;"")</f>
        <v>1</v>
      </c>
      <c r="N2502" t="b">
        <f t="shared" ref="N2502:N2565" si="322">AND(ISNUMBER(I2502),I2502&lt;&gt;"")</f>
        <v>1</v>
      </c>
      <c r="O2502" t="b">
        <f t="shared" ref="O2502:O2565" si="323">AND(ISNUMBER(J2502),J2502&lt;&gt;"")</f>
        <v>1</v>
      </c>
      <c r="P2502" t="b">
        <f t="shared" ref="P2502:P2565" si="324">AND(ISNUMBER(K2502),K2502&lt;&gt;"")</f>
        <v>1</v>
      </c>
      <c r="R2502" t="str">
        <f t="shared" si="320"/>
        <v/>
      </c>
    </row>
    <row r="2503" spans="1:18" ht="14.25" hidden="1">
      <c r="A2503" s="1" t="s">
        <v>2442</v>
      </c>
      <c r="B2503" s="1" t="str">
        <f t="shared" si="318"/>
        <v>3182850b</v>
      </c>
      <c r="C2503" s="3">
        <v>45263</v>
      </c>
      <c r="D2503" s="2" t="s">
        <v>3911</v>
      </c>
      <c r="E2503" s="2" t="str">
        <f t="shared" si="317"/>
        <v>West</v>
      </c>
      <c r="F2503" s="4" t="s">
        <v>3914</v>
      </c>
      <c r="G2503" s="4" t="str">
        <f t="shared" si="319"/>
        <v>Sports</v>
      </c>
      <c r="H2503" s="1">
        <v>3305.78</v>
      </c>
      <c r="I2503" s="1">
        <v>27</v>
      </c>
      <c r="J2503" s="1">
        <v>47</v>
      </c>
      <c r="K2503" s="1">
        <v>39.68</v>
      </c>
      <c r="M2503" t="b">
        <f t="shared" si="321"/>
        <v>1</v>
      </c>
      <c r="N2503" t="b">
        <f t="shared" si="322"/>
        <v>1</v>
      </c>
      <c r="O2503" t="b">
        <f t="shared" si="323"/>
        <v>1</v>
      </c>
      <c r="P2503" t="b">
        <f t="shared" si="324"/>
        <v>1</v>
      </c>
      <c r="R2503" t="str">
        <f t="shared" si="320"/>
        <v/>
      </c>
    </row>
    <row r="2504" spans="1:18" ht="14.25" hidden="1">
      <c r="A2504" s="1" t="s">
        <v>2443</v>
      </c>
      <c r="B2504" s="1" t="str">
        <f t="shared" si="318"/>
        <v>690f0f0f</v>
      </c>
      <c r="C2504" s="3">
        <v>45109</v>
      </c>
      <c r="D2504" s="2" t="s">
        <v>2253</v>
      </c>
      <c r="E2504" s="2" t="str">
        <f t="shared" si="317"/>
        <v>East</v>
      </c>
      <c r="F2504" s="4" t="s">
        <v>1222</v>
      </c>
      <c r="G2504" s="4" t="str">
        <f t="shared" si="319"/>
        <v>Electronics</v>
      </c>
      <c r="H2504" s="1">
        <v>4541.7700000000004</v>
      </c>
      <c r="I2504" s="1">
        <v>9</v>
      </c>
      <c r="J2504" s="1">
        <v>29</v>
      </c>
      <c r="K2504" s="1">
        <v>551.95000000000005</v>
      </c>
      <c r="M2504" t="b">
        <f t="shared" si="321"/>
        <v>1</v>
      </c>
      <c r="N2504" t="b">
        <f t="shared" si="322"/>
        <v>1</v>
      </c>
      <c r="O2504" t="b">
        <f t="shared" si="323"/>
        <v>1</v>
      </c>
      <c r="P2504" t="b">
        <f t="shared" si="324"/>
        <v>1</v>
      </c>
      <c r="R2504" t="str">
        <f t="shared" si="320"/>
        <v/>
      </c>
    </row>
    <row r="2505" spans="1:18" ht="14.25" hidden="1">
      <c r="A2505" s="1" t="s">
        <v>2444</v>
      </c>
      <c r="B2505" s="1" t="str">
        <f t="shared" si="318"/>
        <v>4c297f9e</v>
      </c>
      <c r="C2505" s="3">
        <v>45544</v>
      </c>
      <c r="D2505" s="2" t="s">
        <v>3913</v>
      </c>
      <c r="E2505" s="2" t="str">
        <f t="shared" si="317"/>
        <v>South</v>
      </c>
      <c r="F2505" s="4" t="s">
        <v>88</v>
      </c>
      <c r="G2505" s="4" t="str">
        <f t="shared" si="319"/>
        <v>Groceries</v>
      </c>
      <c r="H2505" s="1">
        <v>4758.26</v>
      </c>
      <c r="I2505" s="1">
        <v>40</v>
      </c>
      <c r="J2505" s="1">
        <v>3</v>
      </c>
      <c r="K2505" s="1">
        <v>345.06</v>
      </c>
      <c r="M2505" t="b">
        <f t="shared" si="321"/>
        <v>1</v>
      </c>
      <c r="N2505" t="b">
        <f t="shared" si="322"/>
        <v>1</v>
      </c>
      <c r="O2505" t="b">
        <f t="shared" si="323"/>
        <v>1</v>
      </c>
      <c r="P2505" t="b">
        <f t="shared" si="324"/>
        <v>1</v>
      </c>
      <c r="R2505" t="str">
        <f t="shared" si="320"/>
        <v/>
      </c>
    </row>
    <row r="2506" spans="1:18" ht="14.25">
      <c r="A2506" s="1" t="s">
        <v>2445</v>
      </c>
      <c r="B2506" s="1" t="str">
        <f t="shared" si="318"/>
        <v>d59b536d</v>
      </c>
      <c r="C2506" s="3">
        <v>45610</v>
      </c>
      <c r="D2506" s="2" t="s">
        <v>2253</v>
      </c>
      <c r="E2506" s="2" t="str">
        <f t="shared" si="317"/>
        <v>East</v>
      </c>
      <c r="F2506" s="4" t="s">
        <v>1474</v>
      </c>
      <c r="G2506" s="4" t="str">
        <f t="shared" si="319"/>
        <v>Clothing</v>
      </c>
      <c r="H2506" s="1">
        <v>3537.39</v>
      </c>
      <c r="I2506" s="1">
        <v>48</v>
      </c>
      <c r="J2506" s="1">
        <v>3</v>
      </c>
      <c r="K2506" s="1">
        <v>1407.97</v>
      </c>
      <c r="M2506" t="b">
        <f t="shared" si="321"/>
        <v>1</v>
      </c>
      <c r="N2506" t="b">
        <f t="shared" si="322"/>
        <v>1</v>
      </c>
      <c r="O2506" t="b">
        <f t="shared" si="323"/>
        <v>1</v>
      </c>
      <c r="P2506" t="b">
        <f t="shared" si="324"/>
        <v>1</v>
      </c>
      <c r="R2506" t="str">
        <f t="shared" si="320"/>
        <v/>
      </c>
    </row>
    <row r="2507" spans="1:18" ht="14.25" hidden="1">
      <c r="A2507" s="1" t="s">
        <v>2446</v>
      </c>
      <c r="B2507" s="1" t="str">
        <f t="shared" si="318"/>
        <v>c655f5ce</v>
      </c>
      <c r="C2507" s="3">
        <v>44888</v>
      </c>
      <c r="D2507" s="2" t="s">
        <v>3910</v>
      </c>
      <c r="E2507" s="2" t="str">
        <f t="shared" si="317"/>
        <v>North</v>
      </c>
      <c r="F2507" s="4" t="s">
        <v>1222</v>
      </c>
      <c r="G2507" s="4" t="str">
        <f t="shared" si="319"/>
        <v>Electronics</v>
      </c>
      <c r="H2507" s="1">
        <v>1424.35</v>
      </c>
      <c r="I2507" s="1">
        <v>46</v>
      </c>
      <c r="J2507" s="1">
        <v>38</v>
      </c>
      <c r="K2507" s="1">
        <v>1596.06</v>
      </c>
      <c r="M2507" t="b">
        <f t="shared" si="321"/>
        <v>1</v>
      </c>
      <c r="N2507" t="b">
        <f t="shared" si="322"/>
        <v>1</v>
      </c>
      <c r="O2507" t="b">
        <f t="shared" si="323"/>
        <v>1</v>
      </c>
      <c r="P2507" t="b">
        <f t="shared" si="324"/>
        <v>1</v>
      </c>
      <c r="R2507" t="str">
        <f t="shared" si="320"/>
        <v/>
      </c>
    </row>
    <row r="2508" spans="1:18" ht="14.25">
      <c r="A2508" s="1" t="s">
        <v>2447</v>
      </c>
      <c r="B2508" s="1" t="str">
        <f t="shared" si="318"/>
        <v>0b895b68</v>
      </c>
      <c r="C2508" s="3">
        <v>45289</v>
      </c>
      <c r="D2508" s="2" t="s">
        <v>2253</v>
      </c>
      <c r="E2508" s="2" t="str">
        <f t="shared" si="317"/>
        <v>East</v>
      </c>
      <c r="F2508" s="4" t="s">
        <v>1474</v>
      </c>
      <c r="G2508" s="4" t="str">
        <f t="shared" si="319"/>
        <v>Clothing</v>
      </c>
      <c r="H2508" s="1">
        <v>4788.9399999999996</v>
      </c>
      <c r="I2508" s="1">
        <v>23</v>
      </c>
      <c r="J2508" s="1">
        <v>7</v>
      </c>
      <c r="K2508" s="1">
        <v>1539.38</v>
      </c>
      <c r="M2508" t="b">
        <f t="shared" si="321"/>
        <v>1</v>
      </c>
      <c r="N2508" t="b">
        <f t="shared" si="322"/>
        <v>1</v>
      </c>
      <c r="O2508" t="b">
        <f t="shared" si="323"/>
        <v>1</v>
      </c>
      <c r="P2508" t="b">
        <f t="shared" si="324"/>
        <v>1</v>
      </c>
      <c r="R2508" t="str">
        <f t="shared" si="320"/>
        <v/>
      </c>
    </row>
    <row r="2509" spans="1:18" ht="14.25" hidden="1">
      <c r="A2509" s="1" t="s">
        <v>2448</v>
      </c>
      <c r="B2509" s="1" t="str">
        <f t="shared" si="318"/>
        <v>0f2fe114</v>
      </c>
      <c r="C2509" s="3">
        <v>45321</v>
      </c>
      <c r="D2509" s="2" t="s">
        <v>2253</v>
      </c>
      <c r="E2509" s="2" t="str">
        <f t="shared" si="317"/>
        <v>East</v>
      </c>
      <c r="F2509" s="4" t="s">
        <v>3914</v>
      </c>
      <c r="G2509" s="4" t="str">
        <f t="shared" si="319"/>
        <v>Sports</v>
      </c>
      <c r="H2509" s="1">
        <v>2849.59</v>
      </c>
      <c r="I2509" s="1">
        <v>24</v>
      </c>
      <c r="J2509" s="1">
        <v>36</v>
      </c>
      <c r="K2509" s="1">
        <v>1093.55</v>
      </c>
      <c r="M2509" t="b">
        <f t="shared" si="321"/>
        <v>1</v>
      </c>
      <c r="N2509" t="b">
        <f t="shared" si="322"/>
        <v>1</v>
      </c>
      <c r="O2509" t="b">
        <f t="shared" si="323"/>
        <v>1</v>
      </c>
      <c r="P2509" t="b">
        <f t="shared" si="324"/>
        <v>1</v>
      </c>
      <c r="R2509" t="str">
        <f t="shared" si="320"/>
        <v/>
      </c>
    </row>
    <row r="2510" spans="1:18" ht="14.25" hidden="1">
      <c r="A2510" s="1" t="s">
        <v>2449</v>
      </c>
      <c r="B2510" s="1" t="str">
        <f t="shared" si="318"/>
        <v>1187c161</v>
      </c>
      <c r="C2510" s="3">
        <v>45224</v>
      </c>
      <c r="D2510" s="2" t="s">
        <v>3911</v>
      </c>
      <c r="E2510" s="2" t="str">
        <f t="shared" si="317"/>
        <v>West</v>
      </c>
      <c r="F2510" s="4" t="s">
        <v>1645</v>
      </c>
      <c r="G2510" s="4" t="str">
        <f t="shared" si="319"/>
        <v>Furniture</v>
      </c>
      <c r="H2510" s="1">
        <v>172.15</v>
      </c>
      <c r="I2510" s="1">
        <v>29</v>
      </c>
      <c r="J2510" s="1">
        <v>32</v>
      </c>
      <c r="K2510" s="1">
        <v>1761.71</v>
      </c>
      <c r="M2510" t="b">
        <f t="shared" si="321"/>
        <v>1</v>
      </c>
      <c r="N2510" t="b">
        <f t="shared" si="322"/>
        <v>1</v>
      </c>
      <c r="O2510" t="b">
        <f t="shared" si="323"/>
        <v>1</v>
      </c>
      <c r="P2510" t="b">
        <f t="shared" si="324"/>
        <v>1</v>
      </c>
      <c r="R2510" t="str">
        <f t="shared" si="320"/>
        <v/>
      </c>
    </row>
    <row r="2511" spans="1:18" ht="14.25" hidden="1">
      <c r="A2511" s="1" t="s">
        <v>2450</v>
      </c>
      <c r="B2511" s="1" t="str">
        <f t="shared" si="318"/>
        <v>2b735dc5</v>
      </c>
      <c r="C2511" s="3">
        <v>45257</v>
      </c>
      <c r="D2511" s="2" t="s">
        <v>2253</v>
      </c>
      <c r="E2511" s="2" t="str">
        <f t="shared" si="317"/>
        <v>East</v>
      </c>
      <c r="F2511" s="4" t="s">
        <v>1645</v>
      </c>
      <c r="G2511" s="4" t="str">
        <f t="shared" si="319"/>
        <v>Furniture</v>
      </c>
      <c r="H2511" s="1">
        <v>1369.08</v>
      </c>
      <c r="I2511" s="1">
        <v>13</v>
      </c>
      <c r="J2511" s="1">
        <v>39</v>
      </c>
      <c r="K2511" s="1">
        <v>782.01</v>
      </c>
      <c r="M2511" t="b">
        <f t="shared" si="321"/>
        <v>1</v>
      </c>
      <c r="N2511" t="b">
        <f t="shared" si="322"/>
        <v>1</v>
      </c>
      <c r="O2511" t="b">
        <f t="shared" si="323"/>
        <v>1</v>
      </c>
      <c r="P2511" t="b">
        <f t="shared" si="324"/>
        <v>1</v>
      </c>
      <c r="R2511" t="str">
        <f t="shared" si="320"/>
        <v/>
      </c>
    </row>
    <row r="2512" spans="1:18" ht="14.25" hidden="1">
      <c r="A2512" s="1" t="s">
        <v>2451</v>
      </c>
      <c r="B2512" s="1" t="str">
        <f t="shared" si="318"/>
        <v>799d54dd</v>
      </c>
      <c r="C2512" s="3">
        <v>45397</v>
      </c>
      <c r="D2512" s="2" t="s">
        <v>3913</v>
      </c>
      <c r="E2512" s="2" t="str">
        <f t="shared" si="317"/>
        <v>South</v>
      </c>
      <c r="F2512" s="4" t="s">
        <v>1645</v>
      </c>
      <c r="G2512" s="4" t="str">
        <f t="shared" si="319"/>
        <v>Furniture</v>
      </c>
      <c r="H2512" s="1">
        <v>1627.48</v>
      </c>
      <c r="I2512" s="1">
        <v>37</v>
      </c>
      <c r="J2512" s="1">
        <v>0</v>
      </c>
      <c r="K2512" s="1">
        <v>1598.96</v>
      </c>
      <c r="M2512" t="b">
        <f t="shared" si="321"/>
        <v>1</v>
      </c>
      <c r="N2512" t="b">
        <f t="shared" si="322"/>
        <v>1</v>
      </c>
      <c r="O2512" t="b">
        <f t="shared" si="323"/>
        <v>1</v>
      </c>
      <c r="P2512" t="b">
        <f t="shared" si="324"/>
        <v>1</v>
      </c>
      <c r="R2512" t="str">
        <f t="shared" si="320"/>
        <v/>
      </c>
    </row>
    <row r="2513" spans="1:18" ht="14.25" hidden="1">
      <c r="A2513" s="1" t="s">
        <v>2452</v>
      </c>
      <c r="B2513" s="1" t="str">
        <f t="shared" si="318"/>
        <v>e02807dd</v>
      </c>
      <c r="C2513" s="3">
        <v>45386</v>
      </c>
      <c r="D2513" s="2" t="s">
        <v>3913</v>
      </c>
      <c r="E2513" s="2" t="str">
        <f t="shared" si="317"/>
        <v>South</v>
      </c>
      <c r="F2513" s="4" t="s">
        <v>88</v>
      </c>
      <c r="G2513" s="4" t="str">
        <f t="shared" si="319"/>
        <v>Groceries</v>
      </c>
      <c r="H2513" s="1">
        <v>3353.34</v>
      </c>
      <c r="I2513" s="1">
        <v>19</v>
      </c>
      <c r="J2513" s="1">
        <v>21</v>
      </c>
      <c r="K2513" s="1">
        <v>1414.06</v>
      </c>
      <c r="M2513" t="b">
        <f t="shared" si="321"/>
        <v>1</v>
      </c>
      <c r="N2513" t="b">
        <f t="shared" si="322"/>
        <v>1</v>
      </c>
      <c r="O2513" t="b">
        <f t="shared" si="323"/>
        <v>1</v>
      </c>
      <c r="P2513" t="b">
        <f t="shared" si="324"/>
        <v>1</v>
      </c>
      <c r="R2513" t="str">
        <f t="shared" si="320"/>
        <v/>
      </c>
    </row>
    <row r="2514" spans="1:18" ht="14.25" hidden="1">
      <c r="A2514" s="1" t="s">
        <v>2453</v>
      </c>
      <c r="B2514" s="1" t="str">
        <f t="shared" si="318"/>
        <v>91ecbc90</v>
      </c>
      <c r="C2514" s="3">
        <v>45173</v>
      </c>
      <c r="D2514" s="2" t="s">
        <v>3911</v>
      </c>
      <c r="E2514" s="2" t="str">
        <f t="shared" si="317"/>
        <v>West</v>
      </c>
      <c r="F2514" s="4" t="s">
        <v>1645</v>
      </c>
      <c r="G2514" s="4" t="str">
        <f t="shared" si="319"/>
        <v>Furniture</v>
      </c>
      <c r="H2514" s="1">
        <v>3005.92</v>
      </c>
      <c r="I2514" s="1">
        <v>49</v>
      </c>
      <c r="J2514" s="1">
        <v>30</v>
      </c>
      <c r="K2514" s="1">
        <v>1829.89</v>
      </c>
      <c r="M2514" t="b">
        <f t="shared" si="321"/>
        <v>1</v>
      </c>
      <c r="N2514" t="b">
        <f t="shared" si="322"/>
        <v>1</v>
      </c>
      <c r="O2514" t="b">
        <f t="shared" si="323"/>
        <v>1</v>
      </c>
      <c r="P2514" t="b">
        <f t="shared" si="324"/>
        <v>1</v>
      </c>
      <c r="R2514" t="str">
        <f t="shared" si="320"/>
        <v/>
      </c>
    </row>
    <row r="2515" spans="1:18" ht="14.25">
      <c r="A2515" s="1" t="s">
        <v>2454</v>
      </c>
      <c r="B2515" s="1" t="str">
        <f t="shared" si="318"/>
        <v>78dbbd11</v>
      </c>
      <c r="C2515" s="3">
        <v>45143</v>
      </c>
      <c r="D2515" s="2" t="s">
        <v>3911</v>
      </c>
      <c r="E2515" s="2" t="str">
        <f t="shared" si="317"/>
        <v>West</v>
      </c>
      <c r="F2515" s="4" t="s">
        <v>1474</v>
      </c>
      <c r="G2515" s="4" t="str">
        <f t="shared" si="319"/>
        <v>Clothing</v>
      </c>
      <c r="H2515" s="1">
        <v>2963.64</v>
      </c>
      <c r="I2515" s="1">
        <v>5</v>
      </c>
      <c r="J2515" s="1">
        <v>32</v>
      </c>
      <c r="K2515" s="1">
        <v>1331.84</v>
      </c>
      <c r="M2515" t="b">
        <f t="shared" si="321"/>
        <v>1</v>
      </c>
      <c r="N2515" t="b">
        <f t="shared" si="322"/>
        <v>1</v>
      </c>
      <c r="O2515" t="b">
        <f t="shared" si="323"/>
        <v>1</v>
      </c>
      <c r="P2515" t="b">
        <f t="shared" si="324"/>
        <v>1</v>
      </c>
      <c r="R2515" t="str">
        <f t="shared" si="320"/>
        <v/>
      </c>
    </row>
    <row r="2516" spans="1:18" ht="14.25" hidden="1">
      <c r="A2516" s="1" t="s">
        <v>2455</v>
      </c>
      <c r="B2516" s="1" t="str">
        <f t="shared" si="318"/>
        <v>8d59514d</v>
      </c>
      <c r="C2516" s="3">
        <v>44905</v>
      </c>
      <c r="D2516" s="2" t="s">
        <v>2253</v>
      </c>
      <c r="E2516" s="2" t="str">
        <f t="shared" si="317"/>
        <v>East</v>
      </c>
      <c r="F2516" s="4" t="s">
        <v>1645</v>
      </c>
      <c r="G2516" s="4" t="str">
        <f t="shared" si="319"/>
        <v>Furniture</v>
      </c>
      <c r="H2516" s="1">
        <v>3935.36</v>
      </c>
      <c r="I2516" s="1">
        <v>37</v>
      </c>
      <c r="J2516" s="1">
        <v>34</v>
      </c>
      <c r="K2516" s="1">
        <v>1383.2</v>
      </c>
      <c r="M2516" t="b">
        <f t="shared" si="321"/>
        <v>1</v>
      </c>
      <c r="N2516" t="b">
        <f t="shared" si="322"/>
        <v>1</v>
      </c>
      <c r="O2516" t="b">
        <f t="shared" si="323"/>
        <v>1</v>
      </c>
      <c r="P2516" t="b">
        <f t="shared" si="324"/>
        <v>1</v>
      </c>
      <c r="R2516" t="str">
        <f t="shared" si="320"/>
        <v/>
      </c>
    </row>
    <row r="2517" spans="1:18" ht="14.25" hidden="1">
      <c r="A2517" s="1" t="s">
        <v>2456</v>
      </c>
      <c r="B2517" s="1" t="str">
        <f t="shared" si="318"/>
        <v>039000b4</v>
      </c>
      <c r="C2517" s="3">
        <v>45326</v>
      </c>
      <c r="D2517" s="2" t="s">
        <v>3913</v>
      </c>
      <c r="E2517" s="2" t="str">
        <f t="shared" si="317"/>
        <v>South</v>
      </c>
      <c r="F2517" s="4" t="s">
        <v>88</v>
      </c>
      <c r="G2517" s="4" t="str">
        <f t="shared" si="319"/>
        <v>Groceries</v>
      </c>
      <c r="H2517" s="1">
        <v>3442.85</v>
      </c>
      <c r="I2517" s="1">
        <v>34</v>
      </c>
      <c r="J2517" s="1">
        <v>13</v>
      </c>
      <c r="K2517" s="1">
        <v>1219.1099999999999</v>
      </c>
      <c r="M2517" t="b">
        <f t="shared" si="321"/>
        <v>1</v>
      </c>
      <c r="N2517" t="b">
        <f t="shared" si="322"/>
        <v>1</v>
      </c>
      <c r="O2517" t="b">
        <f t="shared" si="323"/>
        <v>1</v>
      </c>
      <c r="P2517" t="b">
        <f t="shared" si="324"/>
        <v>1</v>
      </c>
      <c r="R2517" t="str">
        <f t="shared" si="320"/>
        <v/>
      </c>
    </row>
    <row r="2518" spans="1:18" ht="14.25" hidden="1">
      <c r="A2518" s="1" t="s">
        <v>2457</v>
      </c>
      <c r="B2518" s="1" t="str">
        <f t="shared" si="318"/>
        <v>b5cf4c58</v>
      </c>
      <c r="C2518" s="3">
        <v>45137</v>
      </c>
      <c r="D2518" s="2" t="s">
        <v>2253</v>
      </c>
      <c r="E2518" s="2" t="str">
        <f t="shared" si="317"/>
        <v>East</v>
      </c>
      <c r="F2518" s="4" t="s">
        <v>1222</v>
      </c>
      <c r="G2518" s="4" t="str">
        <f t="shared" si="319"/>
        <v>Electronics</v>
      </c>
      <c r="H2518" s="1">
        <v>1489.18</v>
      </c>
      <c r="I2518" s="1">
        <v>35</v>
      </c>
      <c r="J2518" s="1">
        <v>49</v>
      </c>
      <c r="K2518" s="1">
        <v>1487.12</v>
      </c>
      <c r="M2518" t="b">
        <f t="shared" si="321"/>
        <v>1</v>
      </c>
      <c r="N2518" t="b">
        <f t="shared" si="322"/>
        <v>1</v>
      </c>
      <c r="O2518" t="b">
        <f t="shared" si="323"/>
        <v>1</v>
      </c>
      <c r="P2518" t="b">
        <f t="shared" si="324"/>
        <v>1</v>
      </c>
      <c r="R2518" t="str">
        <f t="shared" si="320"/>
        <v/>
      </c>
    </row>
    <row r="2519" spans="1:18" ht="14.25">
      <c r="A2519" s="1">
        <v>25616631</v>
      </c>
      <c r="B2519" s="1" t="str">
        <f t="shared" si="318"/>
        <v>25616631</v>
      </c>
      <c r="C2519" s="3">
        <v>45611</v>
      </c>
      <c r="D2519" s="2" t="s">
        <v>3910</v>
      </c>
      <c r="E2519" s="2" t="str">
        <f t="shared" si="317"/>
        <v>North</v>
      </c>
      <c r="F2519" s="4" t="s">
        <v>1474</v>
      </c>
      <c r="G2519" s="4" t="str">
        <f t="shared" si="319"/>
        <v>Clothing</v>
      </c>
      <c r="H2519" s="1">
        <v>4049.89</v>
      </c>
      <c r="I2519" s="1">
        <v>45</v>
      </c>
      <c r="J2519" s="1">
        <v>33</v>
      </c>
      <c r="K2519" s="1">
        <v>1173.47</v>
      </c>
      <c r="M2519" t="b">
        <f t="shared" si="321"/>
        <v>1</v>
      </c>
      <c r="N2519" t="b">
        <f t="shared" si="322"/>
        <v>1</v>
      </c>
      <c r="O2519" t="b">
        <f t="shared" si="323"/>
        <v>1</v>
      </c>
      <c r="P2519" t="b">
        <f t="shared" si="324"/>
        <v>1</v>
      </c>
      <c r="R2519" t="str">
        <f t="shared" si="320"/>
        <v/>
      </c>
    </row>
    <row r="2520" spans="1:18" ht="14.25">
      <c r="A2520" s="1" t="s">
        <v>2458</v>
      </c>
      <c r="B2520" s="1" t="str">
        <f t="shared" si="318"/>
        <v>c9bc8fae</v>
      </c>
      <c r="C2520" s="3">
        <v>45049</v>
      </c>
      <c r="D2520" s="2" t="s">
        <v>2253</v>
      </c>
      <c r="E2520" s="2" t="str">
        <f t="shared" si="317"/>
        <v>East</v>
      </c>
      <c r="F2520" s="4" t="s">
        <v>1474</v>
      </c>
      <c r="G2520" s="4" t="str">
        <f t="shared" si="319"/>
        <v>Clothing</v>
      </c>
      <c r="H2520" s="1">
        <v>1480.93</v>
      </c>
      <c r="I2520" s="1">
        <v>6</v>
      </c>
      <c r="J2520" s="1">
        <v>2</v>
      </c>
      <c r="K2520" s="1">
        <v>1330.03</v>
      </c>
      <c r="M2520" t="b">
        <f t="shared" si="321"/>
        <v>1</v>
      </c>
      <c r="N2520" t="b">
        <f t="shared" si="322"/>
        <v>1</v>
      </c>
      <c r="O2520" t="b">
        <f t="shared" si="323"/>
        <v>1</v>
      </c>
      <c r="P2520" t="b">
        <f t="shared" si="324"/>
        <v>1</v>
      </c>
      <c r="R2520" t="str">
        <f t="shared" si="320"/>
        <v/>
      </c>
    </row>
    <row r="2521" spans="1:18" ht="14.25" hidden="1">
      <c r="A2521" s="1" t="s">
        <v>2459</v>
      </c>
      <c r="B2521" s="1" t="str">
        <f t="shared" si="318"/>
        <v>27279b80</v>
      </c>
      <c r="C2521" s="3">
        <v>45268</v>
      </c>
      <c r="D2521" s="2" t="s">
        <v>2253</v>
      </c>
      <c r="E2521" s="2" t="str">
        <f t="shared" si="317"/>
        <v>East</v>
      </c>
      <c r="F2521" s="4" t="s">
        <v>1222</v>
      </c>
      <c r="G2521" s="4" t="str">
        <f t="shared" si="319"/>
        <v>Electronics</v>
      </c>
      <c r="H2521" s="1">
        <v>4507.49</v>
      </c>
      <c r="I2521" s="1">
        <v>29</v>
      </c>
      <c r="J2521" s="1">
        <v>30</v>
      </c>
      <c r="K2521" s="1">
        <v>435.14</v>
      </c>
      <c r="M2521" t="b">
        <f t="shared" si="321"/>
        <v>1</v>
      </c>
      <c r="N2521" t="b">
        <f t="shared" si="322"/>
        <v>1</v>
      </c>
      <c r="O2521" t="b">
        <f t="shared" si="323"/>
        <v>1</v>
      </c>
      <c r="P2521" t="b">
        <f t="shared" si="324"/>
        <v>1</v>
      </c>
      <c r="R2521" t="str">
        <f t="shared" si="320"/>
        <v/>
      </c>
    </row>
    <row r="2522" spans="1:18" ht="14.25" hidden="1">
      <c r="A2522" s="1" t="s">
        <v>2460</v>
      </c>
      <c r="B2522" s="1" t="str">
        <f t="shared" si="318"/>
        <v>f47dc914</v>
      </c>
      <c r="C2522" s="3">
        <v>45396</v>
      </c>
      <c r="D2522" s="2" t="s">
        <v>3911</v>
      </c>
      <c r="E2522" s="2" t="str">
        <f t="shared" si="317"/>
        <v>West</v>
      </c>
      <c r="F2522" s="4" t="s">
        <v>88</v>
      </c>
      <c r="G2522" s="4" t="str">
        <f t="shared" si="319"/>
        <v>Groceries</v>
      </c>
      <c r="H2522" s="1">
        <v>2009.65</v>
      </c>
      <c r="I2522" s="1">
        <v>50</v>
      </c>
      <c r="J2522" s="1">
        <v>50</v>
      </c>
      <c r="K2522" s="1">
        <v>85.91</v>
      </c>
      <c r="M2522" t="b">
        <f t="shared" si="321"/>
        <v>1</v>
      </c>
      <c r="N2522" t="b">
        <f t="shared" si="322"/>
        <v>1</v>
      </c>
      <c r="O2522" t="b">
        <f t="shared" si="323"/>
        <v>1</v>
      </c>
      <c r="P2522" t="b">
        <f t="shared" si="324"/>
        <v>1</v>
      </c>
      <c r="R2522" t="str">
        <f t="shared" si="320"/>
        <v/>
      </c>
    </row>
    <row r="2523" spans="1:18" ht="14.25" hidden="1">
      <c r="A2523" s="1" t="s">
        <v>2461</v>
      </c>
      <c r="B2523" s="1" t="str">
        <f t="shared" si="318"/>
        <v>7b5a708c</v>
      </c>
      <c r="C2523" s="3">
        <v>45333</v>
      </c>
      <c r="D2523" s="2" t="s">
        <v>3910</v>
      </c>
      <c r="E2523" s="2" t="str">
        <f t="shared" si="317"/>
        <v>North</v>
      </c>
      <c r="F2523" s="4" t="s">
        <v>1645</v>
      </c>
      <c r="G2523" s="4" t="str">
        <f t="shared" si="319"/>
        <v>Furniture</v>
      </c>
      <c r="H2523" s="1">
        <v>54.66</v>
      </c>
      <c r="I2523" s="1">
        <v>49</v>
      </c>
      <c r="J2523" s="1">
        <v>43</v>
      </c>
      <c r="K2523" s="1">
        <v>359.62</v>
      </c>
      <c r="M2523" t="b">
        <f t="shared" si="321"/>
        <v>1</v>
      </c>
      <c r="N2523" t="b">
        <f t="shared" si="322"/>
        <v>1</v>
      </c>
      <c r="O2523" t="b">
        <f t="shared" si="323"/>
        <v>1</v>
      </c>
      <c r="P2523" t="b">
        <f t="shared" si="324"/>
        <v>1</v>
      </c>
      <c r="R2523" t="str">
        <f t="shared" si="320"/>
        <v/>
      </c>
    </row>
    <row r="2524" spans="1:18" ht="14.25">
      <c r="A2524" s="1" t="s">
        <v>2462</v>
      </c>
      <c r="B2524" s="1" t="str">
        <f t="shared" si="318"/>
        <v>dfb422b4</v>
      </c>
      <c r="C2524" s="3">
        <v>45439</v>
      </c>
      <c r="D2524" s="2" t="s">
        <v>3911</v>
      </c>
      <c r="E2524" s="2" t="str">
        <f t="shared" si="317"/>
        <v>West</v>
      </c>
      <c r="F2524" s="4" t="s">
        <v>1474</v>
      </c>
      <c r="G2524" s="4" t="str">
        <f t="shared" si="319"/>
        <v>Clothing</v>
      </c>
      <c r="H2524" s="1">
        <v>1522.26</v>
      </c>
      <c r="I2524" s="1">
        <v>25</v>
      </c>
      <c r="J2524" s="1">
        <v>14</v>
      </c>
      <c r="K2524" s="1">
        <v>796.87</v>
      </c>
      <c r="M2524" t="b">
        <f t="shared" si="321"/>
        <v>1</v>
      </c>
      <c r="N2524" t="b">
        <f t="shared" si="322"/>
        <v>1</v>
      </c>
      <c r="O2524" t="b">
        <f t="shared" si="323"/>
        <v>1</v>
      </c>
      <c r="P2524" t="b">
        <f t="shared" si="324"/>
        <v>1</v>
      </c>
      <c r="R2524" t="str">
        <f t="shared" si="320"/>
        <v/>
      </c>
    </row>
    <row r="2525" spans="1:18" ht="14.25" hidden="1">
      <c r="A2525" s="1" t="s">
        <v>2463</v>
      </c>
      <c r="B2525" s="1" t="str">
        <f t="shared" si="318"/>
        <v>82d7a71b</v>
      </c>
      <c r="C2525" s="3">
        <v>45337</v>
      </c>
      <c r="D2525" s="2" t="s">
        <v>3911</v>
      </c>
      <c r="E2525" s="2" t="str">
        <f t="shared" si="317"/>
        <v>West</v>
      </c>
      <c r="F2525" s="4" t="s">
        <v>1222</v>
      </c>
      <c r="G2525" s="4" t="str">
        <f t="shared" si="319"/>
        <v>Electronics</v>
      </c>
      <c r="H2525" s="1">
        <v>2235.73</v>
      </c>
      <c r="I2525" s="1">
        <v>44</v>
      </c>
      <c r="J2525" s="1">
        <v>49</v>
      </c>
      <c r="K2525" s="1">
        <v>1468.72</v>
      </c>
      <c r="M2525" t="b">
        <f t="shared" si="321"/>
        <v>1</v>
      </c>
      <c r="N2525" t="b">
        <f t="shared" si="322"/>
        <v>1</v>
      </c>
      <c r="O2525" t="b">
        <f t="shared" si="323"/>
        <v>1</v>
      </c>
      <c r="P2525" t="b">
        <f t="shared" si="324"/>
        <v>1</v>
      </c>
      <c r="R2525" t="str">
        <f t="shared" si="320"/>
        <v/>
      </c>
    </row>
    <row r="2526" spans="1:18" ht="14.25" hidden="1">
      <c r="A2526" s="1" t="s">
        <v>2464</v>
      </c>
      <c r="B2526" s="1" t="str">
        <f t="shared" si="318"/>
        <v>bcf779f3</v>
      </c>
      <c r="C2526" s="3">
        <v>45467</v>
      </c>
      <c r="D2526" s="2" t="s">
        <v>2253</v>
      </c>
      <c r="E2526" s="2" t="str">
        <f t="shared" si="317"/>
        <v>East</v>
      </c>
      <c r="F2526" s="4" t="s">
        <v>1645</v>
      </c>
      <c r="G2526" s="4" t="str">
        <f t="shared" si="319"/>
        <v>Furniture</v>
      </c>
      <c r="H2526" s="1">
        <v>51.06</v>
      </c>
      <c r="I2526" s="1">
        <v>43</v>
      </c>
      <c r="J2526" s="1">
        <v>9</v>
      </c>
      <c r="K2526" s="1">
        <v>1273.53</v>
      </c>
      <c r="M2526" t="b">
        <f t="shared" si="321"/>
        <v>1</v>
      </c>
      <c r="N2526" t="b">
        <f t="shared" si="322"/>
        <v>1</v>
      </c>
      <c r="O2526" t="b">
        <f t="shared" si="323"/>
        <v>1</v>
      </c>
      <c r="P2526" t="b">
        <f t="shared" si="324"/>
        <v>1</v>
      </c>
      <c r="R2526" t="str">
        <f t="shared" si="320"/>
        <v/>
      </c>
    </row>
    <row r="2527" spans="1:18" ht="14.25">
      <c r="A2527" s="1" t="s">
        <v>2465</v>
      </c>
      <c r="B2527" s="1" t="str">
        <f t="shared" si="318"/>
        <v>6f45d48e</v>
      </c>
      <c r="C2527" s="3">
        <v>45189</v>
      </c>
      <c r="D2527" s="2" t="s">
        <v>3913</v>
      </c>
      <c r="E2527" s="2" t="str">
        <f t="shared" si="317"/>
        <v>South</v>
      </c>
      <c r="F2527" s="4" t="s">
        <v>1474</v>
      </c>
      <c r="G2527" s="4" t="str">
        <f t="shared" si="319"/>
        <v>Clothing</v>
      </c>
      <c r="H2527" s="1">
        <v>4151.41</v>
      </c>
      <c r="I2527" s="1">
        <v>42</v>
      </c>
      <c r="J2527" s="1">
        <v>22</v>
      </c>
      <c r="K2527" s="1">
        <v>1631.15</v>
      </c>
      <c r="M2527" t="b">
        <f t="shared" si="321"/>
        <v>1</v>
      </c>
      <c r="N2527" t="b">
        <f t="shared" si="322"/>
        <v>1</v>
      </c>
      <c r="O2527" t="b">
        <f t="shared" si="323"/>
        <v>1</v>
      </c>
      <c r="P2527" t="b">
        <f t="shared" si="324"/>
        <v>1</v>
      </c>
      <c r="R2527" t="str">
        <f t="shared" si="320"/>
        <v/>
      </c>
    </row>
    <row r="2528" spans="1:18" ht="14.25" hidden="1">
      <c r="A2528" s="1" t="s">
        <v>2466</v>
      </c>
      <c r="B2528" s="1" t="str">
        <f t="shared" si="318"/>
        <v>7eff3319</v>
      </c>
      <c r="C2528" s="3">
        <v>45075</v>
      </c>
      <c r="D2528" s="2" t="s">
        <v>2253</v>
      </c>
      <c r="E2528" s="2" t="str">
        <f t="shared" si="317"/>
        <v>East</v>
      </c>
      <c r="F2528" s="4" t="s">
        <v>88</v>
      </c>
      <c r="G2528" s="4" t="str">
        <f t="shared" si="319"/>
        <v>Groceries</v>
      </c>
      <c r="H2528" s="1">
        <v>3552.18</v>
      </c>
      <c r="I2528" s="1">
        <v>46</v>
      </c>
      <c r="J2528" s="1">
        <v>37</v>
      </c>
      <c r="K2528" s="1">
        <v>1921.96</v>
      </c>
      <c r="M2528" t="b">
        <f t="shared" si="321"/>
        <v>1</v>
      </c>
      <c r="N2528" t="b">
        <f t="shared" si="322"/>
        <v>1</v>
      </c>
      <c r="O2528" t="b">
        <f t="shared" si="323"/>
        <v>1</v>
      </c>
      <c r="P2528" t="b">
        <f t="shared" si="324"/>
        <v>1</v>
      </c>
      <c r="R2528" t="str">
        <f t="shared" si="320"/>
        <v/>
      </c>
    </row>
    <row r="2529" spans="1:18" ht="14.25" hidden="1">
      <c r="A2529" s="1" t="s">
        <v>2467</v>
      </c>
      <c r="B2529" s="1" t="str">
        <f t="shared" si="318"/>
        <v>a55f7687</v>
      </c>
      <c r="C2529" s="3">
        <v>45474</v>
      </c>
      <c r="D2529" s="2" t="s">
        <v>3913</v>
      </c>
      <c r="E2529" s="2" t="str">
        <f t="shared" si="317"/>
        <v>South</v>
      </c>
      <c r="F2529" s="4" t="s">
        <v>3914</v>
      </c>
      <c r="G2529" s="4" t="str">
        <f t="shared" si="319"/>
        <v>Sports</v>
      </c>
      <c r="H2529" s="1">
        <v>2309.4899999999998</v>
      </c>
      <c r="I2529" s="1">
        <v>6</v>
      </c>
      <c r="J2529" s="1">
        <v>12</v>
      </c>
      <c r="K2529" s="1">
        <v>1876.26</v>
      </c>
      <c r="M2529" t="b">
        <f t="shared" si="321"/>
        <v>1</v>
      </c>
      <c r="N2529" t="b">
        <f t="shared" si="322"/>
        <v>1</v>
      </c>
      <c r="O2529" t="b">
        <f t="shared" si="323"/>
        <v>1</v>
      </c>
      <c r="P2529" t="b">
        <f t="shared" si="324"/>
        <v>1</v>
      </c>
      <c r="R2529" t="str">
        <f t="shared" si="320"/>
        <v/>
      </c>
    </row>
    <row r="2530" spans="1:18" ht="14.25" hidden="1">
      <c r="A2530" s="1" t="s">
        <v>2468</v>
      </c>
      <c r="B2530" s="1" t="str">
        <f t="shared" si="318"/>
        <v>ab1ac90b</v>
      </c>
      <c r="C2530" s="3">
        <v>45172</v>
      </c>
      <c r="D2530" s="2" t="s">
        <v>3910</v>
      </c>
      <c r="E2530" s="2" t="str">
        <f t="shared" si="317"/>
        <v>North</v>
      </c>
      <c r="F2530" s="4" t="s">
        <v>88</v>
      </c>
      <c r="G2530" s="4" t="str">
        <f t="shared" si="319"/>
        <v>Groceries</v>
      </c>
      <c r="H2530" s="1">
        <v>1362.98</v>
      </c>
      <c r="I2530" s="1">
        <v>35</v>
      </c>
      <c r="J2530" s="1">
        <v>24</v>
      </c>
      <c r="K2530" s="1">
        <v>909.78</v>
      </c>
      <c r="M2530" t="b">
        <f t="shared" si="321"/>
        <v>1</v>
      </c>
      <c r="N2530" t="b">
        <f t="shared" si="322"/>
        <v>1</v>
      </c>
      <c r="O2530" t="b">
        <f t="shared" si="323"/>
        <v>1</v>
      </c>
      <c r="P2530" t="b">
        <f t="shared" si="324"/>
        <v>1</v>
      </c>
      <c r="R2530" t="str">
        <f t="shared" si="320"/>
        <v/>
      </c>
    </row>
    <row r="2531" spans="1:18" ht="14.25" hidden="1">
      <c r="A2531" s="1" t="s">
        <v>2469</v>
      </c>
      <c r="B2531" s="1" t="str">
        <f t="shared" si="318"/>
        <v>3c129e97</v>
      </c>
      <c r="C2531" s="3">
        <v>45045</v>
      </c>
      <c r="D2531" s="2" t="s">
        <v>3911</v>
      </c>
      <c r="E2531" s="2" t="str">
        <f t="shared" si="317"/>
        <v>West</v>
      </c>
      <c r="F2531" s="4" t="s">
        <v>1222</v>
      </c>
      <c r="G2531" s="4" t="str">
        <f t="shared" si="319"/>
        <v>Electronics</v>
      </c>
      <c r="H2531" s="1">
        <v>2404.62</v>
      </c>
      <c r="I2531" s="1">
        <v>1</v>
      </c>
      <c r="J2531" s="1">
        <v>46</v>
      </c>
      <c r="K2531" s="1">
        <v>224.39</v>
      </c>
      <c r="M2531" t="b">
        <f t="shared" si="321"/>
        <v>1</v>
      </c>
      <c r="N2531" t="b">
        <f t="shared" si="322"/>
        <v>1</v>
      </c>
      <c r="O2531" t="b">
        <f t="shared" si="323"/>
        <v>1</v>
      </c>
      <c r="P2531" t="b">
        <f t="shared" si="324"/>
        <v>1</v>
      </c>
      <c r="R2531" t="str">
        <f t="shared" si="320"/>
        <v/>
      </c>
    </row>
    <row r="2532" spans="1:18" ht="14.25" hidden="1">
      <c r="A2532" s="1" t="s">
        <v>2470</v>
      </c>
      <c r="B2532" s="1" t="str">
        <f t="shared" si="318"/>
        <v>0f4e279d</v>
      </c>
      <c r="C2532" s="3">
        <v>45606</v>
      </c>
      <c r="D2532" s="2" t="s">
        <v>3911</v>
      </c>
      <c r="E2532" s="2" t="str">
        <f t="shared" si="317"/>
        <v>West</v>
      </c>
      <c r="F2532" s="4" t="s">
        <v>1645</v>
      </c>
      <c r="G2532" s="4" t="str">
        <f t="shared" si="319"/>
        <v>Furniture</v>
      </c>
      <c r="H2532" s="1">
        <v>1922.89</v>
      </c>
      <c r="I2532" s="1">
        <v>18</v>
      </c>
      <c r="J2532" s="1">
        <v>26</v>
      </c>
      <c r="K2532" s="1">
        <v>965.63</v>
      </c>
      <c r="M2532" t="b">
        <f t="shared" si="321"/>
        <v>1</v>
      </c>
      <c r="N2532" t="b">
        <f t="shared" si="322"/>
        <v>1</v>
      </c>
      <c r="O2532" t="b">
        <f t="shared" si="323"/>
        <v>1</v>
      </c>
      <c r="P2532" t="b">
        <f t="shared" si="324"/>
        <v>1</v>
      </c>
      <c r="R2532" t="str">
        <f t="shared" si="320"/>
        <v/>
      </c>
    </row>
    <row r="2533" spans="1:18" ht="14.25" hidden="1">
      <c r="A2533" s="1" t="s">
        <v>2471</v>
      </c>
      <c r="B2533" s="1" t="str">
        <f t="shared" si="318"/>
        <v>6e7d4cc4</v>
      </c>
      <c r="C2533" s="3">
        <v>44992</v>
      </c>
      <c r="D2533" s="2" t="s">
        <v>3911</v>
      </c>
      <c r="E2533" s="2" t="str">
        <f t="shared" si="317"/>
        <v>West</v>
      </c>
      <c r="F2533" s="4" t="s">
        <v>1222</v>
      </c>
      <c r="G2533" s="4" t="str">
        <f t="shared" si="319"/>
        <v>Electronics</v>
      </c>
      <c r="H2533" s="1">
        <v>2023.65</v>
      </c>
      <c r="I2533" s="1">
        <v>24</v>
      </c>
      <c r="J2533" s="1">
        <v>36</v>
      </c>
      <c r="K2533" s="1">
        <v>293.58999999999997</v>
      </c>
      <c r="M2533" t="b">
        <f t="shared" si="321"/>
        <v>1</v>
      </c>
      <c r="N2533" t="b">
        <f t="shared" si="322"/>
        <v>1</v>
      </c>
      <c r="O2533" t="b">
        <f t="shared" si="323"/>
        <v>1</v>
      </c>
      <c r="P2533" t="b">
        <f t="shared" si="324"/>
        <v>1</v>
      </c>
      <c r="R2533" t="str">
        <f t="shared" si="320"/>
        <v/>
      </c>
    </row>
    <row r="2534" spans="1:18" ht="14.25" hidden="1">
      <c r="A2534" s="1" t="s">
        <v>2472</v>
      </c>
      <c r="B2534" s="1" t="str">
        <f t="shared" si="318"/>
        <v>76a9acea</v>
      </c>
      <c r="C2534" s="3">
        <v>45370</v>
      </c>
      <c r="D2534" s="2" t="s">
        <v>3910</v>
      </c>
      <c r="E2534" s="2" t="str">
        <f t="shared" si="317"/>
        <v>North</v>
      </c>
      <c r="F2534" s="4" t="s">
        <v>88</v>
      </c>
      <c r="G2534" s="4" t="str">
        <f t="shared" si="319"/>
        <v>Groceries</v>
      </c>
      <c r="H2534" s="1">
        <v>736.54</v>
      </c>
      <c r="I2534" s="1">
        <v>1</v>
      </c>
      <c r="J2534" s="1">
        <v>45</v>
      </c>
      <c r="K2534" s="1">
        <v>1031.5999999999999</v>
      </c>
      <c r="M2534" t="b">
        <f t="shared" si="321"/>
        <v>1</v>
      </c>
      <c r="N2534" t="b">
        <f t="shared" si="322"/>
        <v>1</v>
      </c>
      <c r="O2534" t="b">
        <f t="shared" si="323"/>
        <v>1</v>
      </c>
      <c r="P2534" t="b">
        <f t="shared" si="324"/>
        <v>1</v>
      </c>
      <c r="R2534" t="str">
        <f t="shared" si="320"/>
        <v/>
      </c>
    </row>
    <row r="2535" spans="1:18" ht="14.25">
      <c r="A2535" s="1" t="s">
        <v>2473</v>
      </c>
      <c r="B2535" s="1" t="str">
        <f t="shared" si="318"/>
        <v>6cdfa764</v>
      </c>
      <c r="C2535" s="3">
        <v>45393</v>
      </c>
      <c r="D2535" s="2" t="s">
        <v>3913</v>
      </c>
      <c r="E2535" s="2" t="str">
        <f t="shared" si="317"/>
        <v>South</v>
      </c>
      <c r="F2535" s="4" t="s">
        <v>1474</v>
      </c>
      <c r="G2535" s="4" t="str">
        <f t="shared" si="319"/>
        <v>Clothing</v>
      </c>
      <c r="H2535" s="1">
        <v>3569.27</v>
      </c>
      <c r="I2535" s="1">
        <v>1</v>
      </c>
      <c r="J2535" s="1">
        <v>2</v>
      </c>
      <c r="K2535" s="1">
        <v>59.09</v>
      </c>
      <c r="M2535" t="b">
        <f t="shared" si="321"/>
        <v>1</v>
      </c>
      <c r="N2535" t="b">
        <f t="shared" si="322"/>
        <v>1</v>
      </c>
      <c r="O2535" t="b">
        <f t="shared" si="323"/>
        <v>1</v>
      </c>
      <c r="P2535" t="b">
        <f t="shared" si="324"/>
        <v>1</v>
      </c>
      <c r="R2535" t="str">
        <f t="shared" si="320"/>
        <v/>
      </c>
    </row>
    <row r="2536" spans="1:18" ht="14.25" hidden="1">
      <c r="A2536" s="1" t="s">
        <v>2474</v>
      </c>
      <c r="B2536" s="1" t="str">
        <f t="shared" si="318"/>
        <v>0846b621</v>
      </c>
      <c r="C2536" s="3">
        <v>45610</v>
      </c>
      <c r="D2536" s="2" t="s">
        <v>3911</v>
      </c>
      <c r="E2536" s="2" t="str">
        <f t="shared" si="317"/>
        <v>West</v>
      </c>
      <c r="F2536" s="4" t="s">
        <v>3914</v>
      </c>
      <c r="G2536" s="4" t="str">
        <f t="shared" si="319"/>
        <v>Sports</v>
      </c>
      <c r="H2536" s="1">
        <v>1709.19</v>
      </c>
      <c r="I2536" s="1">
        <v>6</v>
      </c>
      <c r="J2536" s="1">
        <v>23</v>
      </c>
      <c r="K2536" s="1">
        <v>1712.96</v>
      </c>
      <c r="M2536" t="b">
        <f t="shared" si="321"/>
        <v>1</v>
      </c>
      <c r="N2536" t="b">
        <f t="shared" si="322"/>
        <v>1</v>
      </c>
      <c r="O2536" t="b">
        <f t="shared" si="323"/>
        <v>1</v>
      </c>
      <c r="P2536" t="b">
        <f t="shared" si="324"/>
        <v>1</v>
      </c>
      <c r="R2536" t="str">
        <f t="shared" si="320"/>
        <v/>
      </c>
    </row>
    <row r="2537" spans="1:18" ht="14.25" hidden="1">
      <c r="A2537" s="1" t="s">
        <v>2475</v>
      </c>
      <c r="B2537" s="1" t="str">
        <f t="shared" si="318"/>
        <v>9dbcb6e7</v>
      </c>
      <c r="C2537" s="3">
        <v>45182</v>
      </c>
      <c r="D2537" s="2" t="s">
        <v>3913</v>
      </c>
      <c r="E2537" s="2" t="str">
        <f t="shared" si="317"/>
        <v>South</v>
      </c>
      <c r="F2537" s="4" t="s">
        <v>1645</v>
      </c>
      <c r="G2537" s="4" t="str">
        <f t="shared" si="319"/>
        <v>Furniture</v>
      </c>
      <c r="H2537" s="1">
        <v>3952.92</v>
      </c>
      <c r="I2537" s="1">
        <v>32</v>
      </c>
      <c r="J2537" s="1">
        <v>41</v>
      </c>
      <c r="K2537" s="1">
        <v>1364.59</v>
      </c>
      <c r="M2537" t="b">
        <f t="shared" si="321"/>
        <v>1</v>
      </c>
      <c r="N2537" t="b">
        <f t="shared" si="322"/>
        <v>1</v>
      </c>
      <c r="O2537" t="b">
        <f t="shared" si="323"/>
        <v>1</v>
      </c>
      <c r="P2537" t="b">
        <f t="shared" si="324"/>
        <v>1</v>
      </c>
      <c r="R2537" t="str">
        <f t="shared" si="320"/>
        <v/>
      </c>
    </row>
    <row r="2538" spans="1:18" ht="14.25" hidden="1">
      <c r="A2538" s="1" t="s">
        <v>2476</v>
      </c>
      <c r="B2538" s="1" t="str">
        <f t="shared" si="318"/>
        <v>28abf3fb</v>
      </c>
      <c r="C2538" s="3">
        <v>45259</v>
      </c>
      <c r="D2538" s="2" t="s">
        <v>2253</v>
      </c>
      <c r="E2538" s="2" t="str">
        <f t="shared" si="317"/>
        <v>East</v>
      </c>
      <c r="F2538" s="4" t="s">
        <v>88</v>
      </c>
      <c r="G2538" s="4" t="str">
        <f t="shared" si="319"/>
        <v>Groceries</v>
      </c>
      <c r="H2538" s="1">
        <v>3847.03</v>
      </c>
      <c r="I2538" s="1">
        <v>49</v>
      </c>
      <c r="J2538" s="1">
        <v>21</v>
      </c>
      <c r="K2538" s="1">
        <v>387.77</v>
      </c>
      <c r="M2538" t="b">
        <f t="shared" si="321"/>
        <v>1</v>
      </c>
      <c r="N2538" t="b">
        <f t="shared" si="322"/>
        <v>1</v>
      </c>
      <c r="O2538" t="b">
        <f t="shared" si="323"/>
        <v>1</v>
      </c>
      <c r="P2538" t="b">
        <f t="shared" si="324"/>
        <v>1</v>
      </c>
      <c r="R2538" t="str">
        <f t="shared" si="320"/>
        <v/>
      </c>
    </row>
    <row r="2539" spans="1:18" ht="14.25" hidden="1">
      <c r="A2539" s="1" t="s">
        <v>2477</v>
      </c>
      <c r="B2539" s="1" t="str">
        <f t="shared" si="318"/>
        <v>dd389500</v>
      </c>
      <c r="C2539" s="3">
        <v>45375</v>
      </c>
      <c r="D2539" s="2" t="s">
        <v>3910</v>
      </c>
      <c r="E2539" s="2" t="str">
        <f t="shared" si="317"/>
        <v>North</v>
      </c>
      <c r="F2539" s="4" t="s">
        <v>1222</v>
      </c>
      <c r="G2539" s="4" t="str">
        <f t="shared" si="319"/>
        <v>Electronics</v>
      </c>
      <c r="H2539" s="1">
        <v>3847.99</v>
      </c>
      <c r="I2539" s="1">
        <v>2</v>
      </c>
      <c r="J2539" s="1">
        <v>27</v>
      </c>
      <c r="K2539" s="1">
        <v>780.19</v>
      </c>
      <c r="M2539" t="b">
        <f t="shared" si="321"/>
        <v>1</v>
      </c>
      <c r="N2539" t="b">
        <f t="shared" si="322"/>
        <v>1</v>
      </c>
      <c r="O2539" t="b">
        <f t="shared" si="323"/>
        <v>1</v>
      </c>
      <c r="P2539" t="b">
        <f t="shared" si="324"/>
        <v>1</v>
      </c>
      <c r="R2539" t="str">
        <f t="shared" si="320"/>
        <v/>
      </c>
    </row>
    <row r="2540" spans="1:18" ht="14.25">
      <c r="A2540" s="1" t="s">
        <v>2478</v>
      </c>
      <c r="B2540" s="1" t="str">
        <f t="shared" si="318"/>
        <v>dba1ab5c</v>
      </c>
      <c r="C2540" s="3">
        <v>44969</v>
      </c>
      <c r="D2540" s="2" t="s">
        <v>2253</v>
      </c>
      <c r="E2540" s="2" t="str">
        <f t="shared" si="317"/>
        <v>East</v>
      </c>
      <c r="F2540" s="4" t="s">
        <v>1474</v>
      </c>
      <c r="G2540" s="4" t="str">
        <f t="shared" si="319"/>
        <v>Clothing</v>
      </c>
      <c r="H2540" s="1">
        <v>3051.53</v>
      </c>
      <c r="I2540" s="1">
        <v>44</v>
      </c>
      <c r="J2540" s="1">
        <v>14</v>
      </c>
      <c r="K2540" s="1">
        <v>551.57000000000005</v>
      </c>
      <c r="M2540" t="b">
        <f t="shared" si="321"/>
        <v>1</v>
      </c>
      <c r="N2540" t="b">
        <f t="shared" si="322"/>
        <v>1</v>
      </c>
      <c r="O2540" t="b">
        <f t="shared" si="323"/>
        <v>1</v>
      </c>
      <c r="P2540" t="b">
        <f t="shared" si="324"/>
        <v>1</v>
      </c>
      <c r="R2540" t="str">
        <f t="shared" si="320"/>
        <v/>
      </c>
    </row>
    <row r="2541" spans="1:18" ht="14.25" hidden="1">
      <c r="A2541" s="1" t="s">
        <v>2479</v>
      </c>
      <c r="B2541" s="1" t="str">
        <f t="shared" si="318"/>
        <v>577539ca</v>
      </c>
      <c r="C2541" s="3">
        <v>44917</v>
      </c>
      <c r="D2541" s="2" t="s">
        <v>3910</v>
      </c>
      <c r="E2541" s="2" t="str">
        <f t="shared" si="317"/>
        <v>North</v>
      </c>
      <c r="F2541" s="4" t="s">
        <v>88</v>
      </c>
      <c r="G2541" s="4" t="str">
        <f t="shared" si="319"/>
        <v>Groceries</v>
      </c>
      <c r="H2541" s="1">
        <v>2347.92</v>
      </c>
      <c r="I2541" s="1">
        <v>1</v>
      </c>
      <c r="J2541" s="1">
        <v>49</v>
      </c>
      <c r="K2541" s="1">
        <v>1351.44</v>
      </c>
      <c r="M2541" t="b">
        <f t="shared" si="321"/>
        <v>1</v>
      </c>
      <c r="N2541" t="b">
        <f t="shared" si="322"/>
        <v>1</v>
      </c>
      <c r="O2541" t="b">
        <f t="shared" si="323"/>
        <v>1</v>
      </c>
      <c r="P2541" t="b">
        <f t="shared" si="324"/>
        <v>1</v>
      </c>
      <c r="R2541" t="str">
        <f t="shared" si="320"/>
        <v/>
      </c>
    </row>
    <row r="2542" spans="1:18" ht="14.25" hidden="1">
      <c r="A2542" s="1" t="s">
        <v>2480</v>
      </c>
      <c r="B2542" s="1" t="str">
        <f t="shared" si="318"/>
        <v>6f9e8091</v>
      </c>
      <c r="C2542" s="3">
        <v>45148</v>
      </c>
      <c r="D2542" s="2" t="s">
        <v>2253</v>
      </c>
      <c r="E2542" s="2" t="str">
        <f t="shared" si="317"/>
        <v>East</v>
      </c>
      <c r="F2542" s="4" t="s">
        <v>3914</v>
      </c>
      <c r="G2542" s="4" t="str">
        <f t="shared" si="319"/>
        <v>Sports</v>
      </c>
      <c r="H2542" s="1">
        <v>1858.09</v>
      </c>
      <c r="I2542" s="1">
        <v>38</v>
      </c>
      <c r="J2542" s="1">
        <v>40</v>
      </c>
      <c r="K2542" s="1">
        <v>1957.73</v>
      </c>
      <c r="M2542" t="b">
        <f t="shared" si="321"/>
        <v>1</v>
      </c>
      <c r="N2542" t="b">
        <f t="shared" si="322"/>
        <v>1</v>
      </c>
      <c r="O2542" t="b">
        <f t="shared" si="323"/>
        <v>1</v>
      </c>
      <c r="P2542" t="b">
        <f t="shared" si="324"/>
        <v>1</v>
      </c>
      <c r="R2542" t="str">
        <f t="shared" si="320"/>
        <v/>
      </c>
    </row>
    <row r="2543" spans="1:18" ht="14.25" hidden="1">
      <c r="A2543" s="1" t="s">
        <v>2481</v>
      </c>
      <c r="B2543" s="1" t="str">
        <f t="shared" si="318"/>
        <v>20e18111</v>
      </c>
      <c r="C2543" s="3">
        <v>45186</v>
      </c>
      <c r="D2543" s="2" t="s">
        <v>3913</v>
      </c>
      <c r="E2543" s="2" t="str">
        <f t="shared" si="317"/>
        <v>South</v>
      </c>
      <c r="F2543" s="4" t="s">
        <v>3914</v>
      </c>
      <c r="G2543" s="4" t="str">
        <f t="shared" si="319"/>
        <v>Sports</v>
      </c>
      <c r="H2543" s="1">
        <v>2907.77</v>
      </c>
      <c r="I2543" s="1">
        <v>31</v>
      </c>
      <c r="J2543" s="1">
        <v>14</v>
      </c>
      <c r="K2543" s="1">
        <v>859.79</v>
      </c>
      <c r="M2543" t="b">
        <f t="shared" si="321"/>
        <v>1</v>
      </c>
      <c r="N2543" t="b">
        <f t="shared" si="322"/>
        <v>1</v>
      </c>
      <c r="O2543" t="b">
        <f t="shared" si="323"/>
        <v>1</v>
      </c>
      <c r="P2543" t="b">
        <f t="shared" si="324"/>
        <v>1</v>
      </c>
      <c r="R2543" t="str">
        <f t="shared" si="320"/>
        <v/>
      </c>
    </row>
    <row r="2544" spans="1:18" ht="14.25" hidden="1">
      <c r="A2544" s="1" t="s">
        <v>2482</v>
      </c>
      <c r="B2544" s="1" t="str">
        <f t="shared" si="318"/>
        <v>32cc4483</v>
      </c>
      <c r="C2544" s="3">
        <v>45593</v>
      </c>
      <c r="D2544" s="2" t="s">
        <v>2253</v>
      </c>
      <c r="E2544" s="2" t="str">
        <f t="shared" si="317"/>
        <v>East</v>
      </c>
      <c r="F2544" s="4" t="s">
        <v>3914</v>
      </c>
      <c r="G2544" s="4" t="str">
        <f t="shared" si="319"/>
        <v>Sports</v>
      </c>
      <c r="H2544" s="1">
        <v>4789.4399999999996</v>
      </c>
      <c r="I2544" s="1">
        <v>27</v>
      </c>
      <c r="J2544" s="1">
        <v>26</v>
      </c>
      <c r="K2544" s="1">
        <v>1574.29</v>
      </c>
      <c r="M2544" t="b">
        <f t="shared" si="321"/>
        <v>1</v>
      </c>
      <c r="N2544" t="b">
        <f t="shared" si="322"/>
        <v>1</v>
      </c>
      <c r="O2544" t="b">
        <f t="shared" si="323"/>
        <v>1</v>
      </c>
      <c r="P2544" t="b">
        <f t="shared" si="324"/>
        <v>1</v>
      </c>
      <c r="R2544" t="str">
        <f t="shared" si="320"/>
        <v/>
      </c>
    </row>
    <row r="2545" spans="1:18" ht="14.25" hidden="1">
      <c r="A2545" s="1" t="s">
        <v>2483</v>
      </c>
      <c r="B2545" s="1" t="str">
        <f t="shared" si="318"/>
        <v>fd1f2540</v>
      </c>
      <c r="C2545" s="3">
        <v>45598</v>
      </c>
      <c r="D2545" s="2" t="s">
        <v>2253</v>
      </c>
      <c r="E2545" s="2" t="str">
        <f t="shared" si="317"/>
        <v>East</v>
      </c>
      <c r="F2545" s="4" t="s">
        <v>1645</v>
      </c>
      <c r="G2545" s="4" t="str">
        <f t="shared" si="319"/>
        <v>Furniture</v>
      </c>
      <c r="H2545" s="1">
        <v>1450.32</v>
      </c>
      <c r="I2545" s="1">
        <v>6</v>
      </c>
      <c r="J2545" s="1">
        <v>29</v>
      </c>
      <c r="K2545" s="1">
        <v>1964.86</v>
      </c>
      <c r="M2545" t="b">
        <f t="shared" si="321"/>
        <v>1</v>
      </c>
      <c r="N2545" t="b">
        <f t="shared" si="322"/>
        <v>1</v>
      </c>
      <c r="O2545" t="b">
        <f t="shared" si="323"/>
        <v>1</v>
      </c>
      <c r="P2545" t="b">
        <f t="shared" si="324"/>
        <v>1</v>
      </c>
      <c r="R2545" t="str">
        <f t="shared" si="320"/>
        <v/>
      </c>
    </row>
    <row r="2546" spans="1:18" ht="14.25">
      <c r="A2546" s="1" t="s">
        <v>2484</v>
      </c>
      <c r="B2546" s="1" t="str">
        <f t="shared" si="318"/>
        <v>64cd35fa</v>
      </c>
      <c r="C2546" s="3">
        <v>45072</v>
      </c>
      <c r="D2546" s="2" t="s">
        <v>3913</v>
      </c>
      <c r="E2546" s="2" t="str">
        <f t="shared" si="317"/>
        <v>South</v>
      </c>
      <c r="F2546" s="4" t="s">
        <v>1474</v>
      </c>
      <c r="G2546" s="4" t="str">
        <f t="shared" si="319"/>
        <v>Clothing</v>
      </c>
      <c r="H2546" s="1">
        <v>99.12</v>
      </c>
      <c r="I2546" s="1">
        <v>35</v>
      </c>
      <c r="J2546" s="1">
        <v>21</v>
      </c>
      <c r="K2546" s="1">
        <v>16.68</v>
      </c>
      <c r="M2546" t="b">
        <f t="shared" si="321"/>
        <v>1</v>
      </c>
      <c r="N2546" t="b">
        <f t="shared" si="322"/>
        <v>1</v>
      </c>
      <c r="O2546" t="b">
        <f t="shared" si="323"/>
        <v>1</v>
      </c>
      <c r="P2546" t="b">
        <f t="shared" si="324"/>
        <v>1</v>
      </c>
      <c r="R2546" t="str">
        <f t="shared" si="320"/>
        <v/>
      </c>
    </row>
    <row r="2547" spans="1:18" ht="14.25" hidden="1">
      <c r="A2547" s="1" t="s">
        <v>2485</v>
      </c>
      <c r="B2547" s="1" t="str">
        <f t="shared" si="318"/>
        <v>3791b96b</v>
      </c>
      <c r="C2547" s="3">
        <v>45145</v>
      </c>
      <c r="D2547" s="2" t="s">
        <v>3911</v>
      </c>
      <c r="E2547" s="2" t="str">
        <f t="shared" si="317"/>
        <v>West</v>
      </c>
      <c r="F2547" s="4" t="s">
        <v>1645</v>
      </c>
      <c r="G2547" s="4" t="str">
        <f t="shared" si="319"/>
        <v>Furniture</v>
      </c>
      <c r="H2547" s="1">
        <v>4979.8500000000004</v>
      </c>
      <c r="I2547" s="1">
        <v>48</v>
      </c>
      <c r="J2547" s="1">
        <v>23</v>
      </c>
      <c r="K2547" s="1">
        <v>221.85</v>
      </c>
      <c r="M2547" t="b">
        <f t="shared" si="321"/>
        <v>1</v>
      </c>
      <c r="N2547" t="b">
        <f t="shared" si="322"/>
        <v>1</v>
      </c>
      <c r="O2547" t="b">
        <f t="shared" si="323"/>
        <v>1</v>
      </c>
      <c r="P2547" t="b">
        <f t="shared" si="324"/>
        <v>1</v>
      </c>
      <c r="R2547" t="str">
        <f t="shared" si="320"/>
        <v/>
      </c>
    </row>
    <row r="2548" spans="1:18" ht="14.25" hidden="1">
      <c r="A2548" s="1" t="s">
        <v>2486</v>
      </c>
      <c r="B2548" s="1" t="str">
        <f t="shared" si="318"/>
        <v>6c5a85bf</v>
      </c>
      <c r="C2548" s="3">
        <v>45383</v>
      </c>
      <c r="D2548" s="2" t="s">
        <v>3910</v>
      </c>
      <c r="E2548" s="2" t="str">
        <f t="shared" si="317"/>
        <v>North</v>
      </c>
      <c r="F2548" s="4" t="s">
        <v>88</v>
      </c>
      <c r="G2548" s="4" t="str">
        <f t="shared" si="319"/>
        <v>Groceries</v>
      </c>
      <c r="H2548" s="1">
        <v>3093.22</v>
      </c>
      <c r="I2548" s="1">
        <v>7</v>
      </c>
      <c r="J2548" s="1">
        <v>44</v>
      </c>
      <c r="K2548" s="1">
        <v>630.86</v>
      </c>
      <c r="M2548" t="b">
        <f t="shared" si="321"/>
        <v>1</v>
      </c>
      <c r="N2548" t="b">
        <f t="shared" si="322"/>
        <v>1</v>
      </c>
      <c r="O2548" t="b">
        <f t="shared" si="323"/>
        <v>1</v>
      </c>
      <c r="P2548" t="b">
        <f t="shared" si="324"/>
        <v>1</v>
      </c>
      <c r="R2548" t="str">
        <f t="shared" si="320"/>
        <v/>
      </c>
    </row>
    <row r="2549" spans="1:18" ht="14.25" hidden="1">
      <c r="A2549" s="1" t="s">
        <v>2487</v>
      </c>
      <c r="B2549" s="1" t="str">
        <f t="shared" si="318"/>
        <v>6ff94f5d</v>
      </c>
      <c r="C2549" s="3">
        <v>45200</v>
      </c>
      <c r="D2549" s="2" t="s">
        <v>3913</v>
      </c>
      <c r="E2549" s="2" t="str">
        <f t="shared" si="317"/>
        <v>South</v>
      </c>
      <c r="F2549" s="4" t="s">
        <v>88</v>
      </c>
      <c r="G2549" s="4" t="str">
        <f t="shared" si="319"/>
        <v>Groceries</v>
      </c>
      <c r="H2549" s="1">
        <v>2768.49</v>
      </c>
      <c r="I2549" s="1">
        <v>43</v>
      </c>
      <c r="J2549" s="1">
        <v>12</v>
      </c>
      <c r="K2549" s="1">
        <v>1787.1</v>
      </c>
      <c r="M2549" t="b">
        <f t="shared" si="321"/>
        <v>1</v>
      </c>
      <c r="N2549" t="b">
        <f t="shared" si="322"/>
        <v>1</v>
      </c>
      <c r="O2549" t="b">
        <f t="shared" si="323"/>
        <v>1</v>
      </c>
      <c r="P2549" t="b">
        <f t="shared" si="324"/>
        <v>1</v>
      </c>
      <c r="R2549" t="str">
        <f t="shared" si="320"/>
        <v/>
      </c>
    </row>
    <row r="2550" spans="1:18" ht="14.25">
      <c r="A2550" s="1" t="s">
        <v>2488</v>
      </c>
      <c r="B2550" s="1" t="str">
        <f t="shared" si="318"/>
        <v>bd8fa6b6</v>
      </c>
      <c r="C2550" s="3">
        <v>45565</v>
      </c>
      <c r="D2550" s="2" t="s">
        <v>2253</v>
      </c>
      <c r="E2550" s="2" t="str">
        <f t="shared" si="317"/>
        <v>East</v>
      </c>
      <c r="F2550" s="4" t="s">
        <v>1474</v>
      </c>
      <c r="G2550" s="4" t="str">
        <f t="shared" si="319"/>
        <v>Clothing</v>
      </c>
      <c r="H2550" s="1">
        <v>2150.25</v>
      </c>
      <c r="I2550" s="1">
        <v>27</v>
      </c>
      <c r="J2550" s="1">
        <v>6</v>
      </c>
      <c r="K2550" s="1">
        <v>353.71</v>
      </c>
      <c r="M2550" t="b">
        <f t="shared" si="321"/>
        <v>1</v>
      </c>
      <c r="N2550" t="b">
        <f t="shared" si="322"/>
        <v>1</v>
      </c>
      <c r="O2550" t="b">
        <f t="shared" si="323"/>
        <v>1</v>
      </c>
      <c r="P2550" t="b">
        <f t="shared" si="324"/>
        <v>1</v>
      </c>
      <c r="R2550" t="str">
        <f t="shared" si="320"/>
        <v/>
      </c>
    </row>
    <row r="2551" spans="1:18" ht="14.25" hidden="1">
      <c r="A2551" s="1" t="s">
        <v>2489</v>
      </c>
      <c r="B2551" s="1" t="str">
        <f t="shared" si="318"/>
        <v>9f4623e5</v>
      </c>
      <c r="C2551" s="3">
        <v>45459</v>
      </c>
      <c r="D2551" s="2" t="s">
        <v>2253</v>
      </c>
      <c r="E2551" s="2" t="str">
        <f t="shared" si="317"/>
        <v>East</v>
      </c>
      <c r="F2551" s="4" t="s">
        <v>1645</v>
      </c>
      <c r="G2551" s="4" t="str">
        <f t="shared" si="319"/>
        <v>Furniture</v>
      </c>
      <c r="H2551" s="1">
        <v>2606.79</v>
      </c>
      <c r="I2551" s="1">
        <v>35</v>
      </c>
      <c r="J2551" s="1">
        <v>25</v>
      </c>
      <c r="K2551" s="1">
        <v>606.51</v>
      </c>
      <c r="M2551" t="b">
        <f t="shared" si="321"/>
        <v>1</v>
      </c>
      <c r="N2551" t="b">
        <f t="shared" si="322"/>
        <v>1</v>
      </c>
      <c r="O2551" t="b">
        <f t="shared" si="323"/>
        <v>1</v>
      </c>
      <c r="P2551" t="b">
        <f t="shared" si="324"/>
        <v>1</v>
      </c>
      <c r="R2551" t="str">
        <f t="shared" si="320"/>
        <v/>
      </c>
    </row>
    <row r="2552" spans="1:18" ht="14.25" hidden="1">
      <c r="A2552" s="1" t="s">
        <v>2490</v>
      </c>
      <c r="B2552" s="1" t="str">
        <f t="shared" si="318"/>
        <v>31c83bf5</v>
      </c>
      <c r="C2552" s="3">
        <v>45212</v>
      </c>
      <c r="D2552" s="2" t="s">
        <v>3911</v>
      </c>
      <c r="E2552" s="2" t="str">
        <f t="shared" si="317"/>
        <v>West</v>
      </c>
      <c r="F2552" s="4" t="s">
        <v>1222</v>
      </c>
      <c r="G2552" s="4" t="str">
        <f t="shared" si="319"/>
        <v>Electronics</v>
      </c>
      <c r="H2552" s="1">
        <v>2481.92</v>
      </c>
      <c r="I2552" s="1">
        <v>6</v>
      </c>
      <c r="J2552" s="1">
        <v>16</v>
      </c>
      <c r="K2552" s="1">
        <v>46.79</v>
      </c>
      <c r="M2552" t="b">
        <f t="shared" si="321"/>
        <v>1</v>
      </c>
      <c r="N2552" t="b">
        <f t="shared" si="322"/>
        <v>1</v>
      </c>
      <c r="O2552" t="b">
        <f t="shared" si="323"/>
        <v>1</v>
      </c>
      <c r="P2552" t="b">
        <f t="shared" si="324"/>
        <v>1</v>
      </c>
      <c r="R2552" t="str">
        <f t="shared" si="320"/>
        <v/>
      </c>
    </row>
    <row r="2553" spans="1:18" ht="14.25" hidden="1">
      <c r="A2553" s="1" t="s">
        <v>2491</v>
      </c>
      <c r="B2553" s="1" t="str">
        <f t="shared" si="318"/>
        <v>0deee9e4</v>
      </c>
      <c r="C2553" s="3">
        <v>45575</v>
      </c>
      <c r="D2553" s="2" t="s">
        <v>3913</v>
      </c>
      <c r="E2553" s="2" t="str">
        <f t="shared" si="317"/>
        <v>South</v>
      </c>
      <c r="F2553" s="4" t="s">
        <v>1645</v>
      </c>
      <c r="G2553" s="4" t="str">
        <f t="shared" si="319"/>
        <v>Furniture</v>
      </c>
      <c r="H2553" s="1">
        <v>4272.42</v>
      </c>
      <c r="I2553" s="1">
        <v>47</v>
      </c>
      <c r="J2553" s="1">
        <v>20</v>
      </c>
      <c r="K2553" s="1">
        <v>864.28</v>
      </c>
      <c r="M2553" t="b">
        <f t="shared" si="321"/>
        <v>1</v>
      </c>
      <c r="N2553" t="b">
        <f t="shared" si="322"/>
        <v>1</v>
      </c>
      <c r="O2553" t="b">
        <f t="shared" si="323"/>
        <v>1</v>
      </c>
      <c r="P2553" t="b">
        <f t="shared" si="324"/>
        <v>1</v>
      </c>
      <c r="R2553" t="str">
        <f t="shared" si="320"/>
        <v/>
      </c>
    </row>
    <row r="2554" spans="1:18" ht="14.25">
      <c r="A2554" s="1" t="s">
        <v>2492</v>
      </c>
      <c r="B2554" s="1" t="str">
        <f t="shared" si="318"/>
        <v>a108c929</v>
      </c>
      <c r="C2554" s="3">
        <v>45012</v>
      </c>
      <c r="D2554" s="2" t="s">
        <v>2253</v>
      </c>
      <c r="E2554" s="2" t="str">
        <f t="shared" si="317"/>
        <v>East</v>
      </c>
      <c r="F2554" s="4" t="s">
        <v>1474</v>
      </c>
      <c r="G2554" s="4" t="str">
        <f t="shared" si="319"/>
        <v>Clothing</v>
      </c>
      <c r="H2554" s="1">
        <v>140.09</v>
      </c>
      <c r="I2554" s="1">
        <v>25</v>
      </c>
      <c r="J2554" s="1">
        <v>15</v>
      </c>
      <c r="K2554" s="1">
        <v>1748.55</v>
      </c>
      <c r="M2554" t="b">
        <f t="shared" si="321"/>
        <v>1</v>
      </c>
      <c r="N2554" t="b">
        <f t="shared" si="322"/>
        <v>1</v>
      </c>
      <c r="O2554" t="b">
        <f t="shared" si="323"/>
        <v>1</v>
      </c>
      <c r="P2554" t="b">
        <f t="shared" si="324"/>
        <v>1</v>
      </c>
      <c r="R2554" t="str">
        <f t="shared" si="320"/>
        <v/>
      </c>
    </row>
    <row r="2555" spans="1:18" ht="14.25" hidden="1">
      <c r="A2555" s="1" t="s">
        <v>2493</v>
      </c>
      <c r="B2555" s="1" t="str">
        <f t="shared" si="318"/>
        <v>baf233b5</v>
      </c>
      <c r="C2555" s="3">
        <v>44897</v>
      </c>
      <c r="D2555" s="2" t="s">
        <v>3910</v>
      </c>
      <c r="E2555" s="2" t="str">
        <f t="shared" si="317"/>
        <v>North</v>
      </c>
      <c r="F2555" s="4" t="s">
        <v>1222</v>
      </c>
      <c r="G2555" s="4" t="str">
        <f t="shared" si="319"/>
        <v>Electronics</v>
      </c>
      <c r="H2555" s="1">
        <v>203.98</v>
      </c>
      <c r="I2555" s="1">
        <v>42</v>
      </c>
      <c r="J2555" s="1">
        <v>29</v>
      </c>
      <c r="K2555" s="1">
        <v>652.29999999999995</v>
      </c>
      <c r="M2555" t="b">
        <f t="shared" si="321"/>
        <v>1</v>
      </c>
      <c r="N2555" t="b">
        <f t="shared" si="322"/>
        <v>1</v>
      </c>
      <c r="O2555" t="b">
        <f t="shared" si="323"/>
        <v>1</v>
      </c>
      <c r="P2555" t="b">
        <f t="shared" si="324"/>
        <v>1</v>
      </c>
      <c r="R2555" t="str">
        <f t="shared" si="320"/>
        <v/>
      </c>
    </row>
    <row r="2556" spans="1:18" ht="14.25" hidden="1">
      <c r="A2556" s="1" t="s">
        <v>2494</v>
      </c>
      <c r="B2556" s="1" t="str">
        <f t="shared" si="318"/>
        <v>ab216261</v>
      </c>
      <c r="C2556" s="3">
        <v>45233</v>
      </c>
      <c r="D2556" s="2" t="s">
        <v>2253</v>
      </c>
      <c r="E2556" s="2" t="str">
        <f t="shared" si="317"/>
        <v>East</v>
      </c>
      <c r="F2556" s="4" t="s">
        <v>3914</v>
      </c>
      <c r="G2556" s="4" t="str">
        <f t="shared" si="319"/>
        <v>Sports</v>
      </c>
      <c r="H2556" s="1">
        <v>3498.51</v>
      </c>
      <c r="I2556" s="1">
        <v>26</v>
      </c>
      <c r="J2556" s="1">
        <v>48</v>
      </c>
      <c r="K2556" s="1">
        <v>933.3</v>
      </c>
      <c r="M2556" t="b">
        <f t="shared" si="321"/>
        <v>1</v>
      </c>
      <c r="N2556" t="b">
        <f t="shared" si="322"/>
        <v>1</v>
      </c>
      <c r="O2556" t="b">
        <f t="shared" si="323"/>
        <v>1</v>
      </c>
      <c r="P2556" t="b">
        <f t="shared" si="324"/>
        <v>1</v>
      </c>
      <c r="R2556" t="str">
        <f t="shared" si="320"/>
        <v/>
      </c>
    </row>
    <row r="2557" spans="1:18" ht="14.25" hidden="1">
      <c r="A2557" s="1" t="s">
        <v>2495</v>
      </c>
      <c r="B2557" s="1" t="str">
        <f t="shared" si="318"/>
        <v>fe3233f8</v>
      </c>
      <c r="C2557" s="3">
        <v>45220</v>
      </c>
      <c r="D2557" s="2" t="s">
        <v>3910</v>
      </c>
      <c r="E2557" s="2" t="str">
        <f t="shared" si="317"/>
        <v>North</v>
      </c>
      <c r="F2557" s="4" t="s">
        <v>1645</v>
      </c>
      <c r="G2557" s="4" t="str">
        <f t="shared" si="319"/>
        <v>Furniture</v>
      </c>
      <c r="H2557" s="1">
        <v>2016.29</v>
      </c>
      <c r="I2557" s="1">
        <v>22</v>
      </c>
      <c r="J2557" s="1">
        <v>17</v>
      </c>
      <c r="K2557" s="1">
        <v>132.58000000000001</v>
      </c>
      <c r="M2557" t="b">
        <f t="shared" si="321"/>
        <v>1</v>
      </c>
      <c r="N2557" t="b">
        <f t="shared" si="322"/>
        <v>1</v>
      </c>
      <c r="O2557" t="b">
        <f t="shared" si="323"/>
        <v>1</v>
      </c>
      <c r="P2557" t="b">
        <f t="shared" si="324"/>
        <v>1</v>
      </c>
      <c r="R2557" t="str">
        <f t="shared" si="320"/>
        <v/>
      </c>
    </row>
    <row r="2558" spans="1:18" ht="14.25" hidden="1">
      <c r="A2558" s="1" t="s">
        <v>2496</v>
      </c>
      <c r="B2558" s="1" t="str">
        <f t="shared" si="318"/>
        <v>3c025b14</v>
      </c>
      <c r="C2558" s="3">
        <v>44980</v>
      </c>
      <c r="D2558" s="2" t="s">
        <v>3910</v>
      </c>
      <c r="E2558" s="2" t="str">
        <f t="shared" si="317"/>
        <v>North</v>
      </c>
      <c r="F2558" s="4" t="s">
        <v>88</v>
      </c>
      <c r="G2558" s="4" t="str">
        <f t="shared" si="319"/>
        <v>Groceries</v>
      </c>
      <c r="H2558" s="1">
        <v>930.21</v>
      </c>
      <c r="I2558" s="1">
        <v>22</v>
      </c>
      <c r="J2558" s="1">
        <v>24</v>
      </c>
      <c r="K2558" s="1">
        <v>567</v>
      </c>
      <c r="M2558" t="b">
        <f t="shared" si="321"/>
        <v>1</v>
      </c>
      <c r="N2558" t="b">
        <f t="shared" si="322"/>
        <v>1</v>
      </c>
      <c r="O2558" t="b">
        <f t="shared" si="323"/>
        <v>1</v>
      </c>
      <c r="P2558" t="b">
        <f t="shared" si="324"/>
        <v>1</v>
      </c>
      <c r="R2558" t="str">
        <f t="shared" si="320"/>
        <v/>
      </c>
    </row>
    <row r="2559" spans="1:18" ht="14.25">
      <c r="A2559" s="1" t="s">
        <v>2497</v>
      </c>
      <c r="B2559" s="1" t="str">
        <f t="shared" si="318"/>
        <v>9d65bc72</v>
      </c>
      <c r="C2559" s="3">
        <v>45370</v>
      </c>
      <c r="D2559" s="2" t="s">
        <v>2253</v>
      </c>
      <c r="E2559" s="2" t="str">
        <f t="shared" si="317"/>
        <v>East</v>
      </c>
      <c r="F2559" s="4" t="s">
        <v>1474</v>
      </c>
      <c r="G2559" s="4" t="str">
        <f t="shared" si="319"/>
        <v>Clothing</v>
      </c>
      <c r="H2559" s="1">
        <v>1719.54</v>
      </c>
      <c r="I2559" s="1">
        <v>41</v>
      </c>
      <c r="J2559" s="1">
        <v>32</v>
      </c>
      <c r="K2559" s="1">
        <v>413.34</v>
      </c>
      <c r="M2559" t="b">
        <f t="shared" si="321"/>
        <v>1</v>
      </c>
      <c r="N2559" t="b">
        <f t="shared" si="322"/>
        <v>1</v>
      </c>
      <c r="O2559" t="b">
        <f t="shared" si="323"/>
        <v>1</v>
      </c>
      <c r="P2559" t="b">
        <f t="shared" si="324"/>
        <v>1</v>
      </c>
      <c r="R2559" t="str">
        <f t="shared" si="320"/>
        <v/>
      </c>
    </row>
    <row r="2560" spans="1:18" ht="14.25" hidden="1">
      <c r="A2560" s="1" t="s">
        <v>2498</v>
      </c>
      <c r="B2560" s="1" t="str">
        <f t="shared" si="318"/>
        <v>039302fd</v>
      </c>
      <c r="C2560" s="3">
        <v>45534</v>
      </c>
      <c r="D2560" s="2" t="s">
        <v>3913</v>
      </c>
      <c r="E2560" s="2" t="str">
        <f t="shared" si="317"/>
        <v>South</v>
      </c>
      <c r="F2560" s="4" t="s">
        <v>3914</v>
      </c>
      <c r="G2560" s="4" t="str">
        <f t="shared" si="319"/>
        <v>Sports</v>
      </c>
      <c r="H2560" s="1">
        <v>809.83</v>
      </c>
      <c r="I2560" s="1">
        <v>35</v>
      </c>
      <c r="J2560" s="1">
        <v>2</v>
      </c>
      <c r="K2560" s="1">
        <v>1331.92</v>
      </c>
      <c r="M2560" t="b">
        <f t="shared" si="321"/>
        <v>1</v>
      </c>
      <c r="N2560" t="b">
        <f t="shared" si="322"/>
        <v>1</v>
      </c>
      <c r="O2560" t="b">
        <f t="shared" si="323"/>
        <v>1</v>
      </c>
      <c r="P2560" t="b">
        <f t="shared" si="324"/>
        <v>1</v>
      </c>
      <c r="R2560" t="str">
        <f t="shared" si="320"/>
        <v/>
      </c>
    </row>
    <row r="2561" spans="1:18" ht="14.25">
      <c r="A2561" s="1" t="s">
        <v>2499</v>
      </c>
      <c r="B2561" s="1" t="str">
        <f t="shared" si="318"/>
        <v>57a60873</v>
      </c>
      <c r="C2561" s="3">
        <v>45099</v>
      </c>
      <c r="D2561" s="2" t="s">
        <v>3911</v>
      </c>
      <c r="E2561" s="2" t="str">
        <f t="shared" si="317"/>
        <v>West</v>
      </c>
      <c r="F2561" s="4" t="s">
        <v>1474</v>
      </c>
      <c r="G2561" s="4" t="str">
        <f t="shared" si="319"/>
        <v>Clothing</v>
      </c>
      <c r="H2561" s="1">
        <v>1851.15</v>
      </c>
      <c r="I2561" s="1">
        <v>22</v>
      </c>
      <c r="J2561" s="1">
        <v>13</v>
      </c>
      <c r="K2561" s="1">
        <v>1465.39</v>
      </c>
      <c r="M2561" t="b">
        <f t="shared" si="321"/>
        <v>1</v>
      </c>
      <c r="N2561" t="b">
        <f t="shared" si="322"/>
        <v>1</v>
      </c>
      <c r="O2561" t="b">
        <f t="shared" si="323"/>
        <v>1</v>
      </c>
      <c r="P2561" t="b">
        <f t="shared" si="324"/>
        <v>1</v>
      </c>
      <c r="R2561" t="str">
        <f t="shared" si="320"/>
        <v/>
      </c>
    </row>
    <row r="2562" spans="1:18" ht="14.25" hidden="1">
      <c r="A2562" s="1" t="s">
        <v>2500</v>
      </c>
      <c r="B2562" s="1" t="str">
        <f t="shared" si="318"/>
        <v>1731d0c1</v>
      </c>
      <c r="C2562" s="3">
        <v>45100</v>
      </c>
      <c r="D2562" s="2" t="s">
        <v>2253</v>
      </c>
      <c r="E2562" s="2" t="str">
        <f t="shared" ref="E2562:E2625" si="325">PROPER(TRIM(D2562))</f>
        <v>East</v>
      </c>
      <c r="F2562" s="4" t="s">
        <v>1222</v>
      </c>
      <c r="G2562" s="4" t="str">
        <f t="shared" si="319"/>
        <v>Electronics</v>
      </c>
      <c r="H2562" s="1">
        <v>3578.13</v>
      </c>
      <c r="I2562" s="1">
        <v>3</v>
      </c>
      <c r="J2562" s="1">
        <v>34</v>
      </c>
      <c r="K2562" s="1">
        <v>1200.5899999999999</v>
      </c>
      <c r="M2562" t="b">
        <f t="shared" si="321"/>
        <v>1</v>
      </c>
      <c r="N2562" t="b">
        <f t="shared" si="322"/>
        <v>1</v>
      </c>
      <c r="O2562" t="b">
        <f t="shared" si="323"/>
        <v>1</v>
      </c>
      <c r="P2562" t="b">
        <f t="shared" si="324"/>
        <v>1</v>
      </c>
      <c r="R2562" t="str">
        <f t="shared" si="320"/>
        <v/>
      </c>
    </row>
    <row r="2563" spans="1:18" ht="14.25" hidden="1">
      <c r="A2563" s="1" t="s">
        <v>2501</v>
      </c>
      <c r="B2563" s="1" t="str">
        <f t="shared" ref="B2563:B2626" si="326">TRIM(A2563)</f>
        <v>463ac9d4</v>
      </c>
      <c r="C2563" s="3">
        <v>45545</v>
      </c>
      <c r="D2563" s="2" t="s">
        <v>3910</v>
      </c>
      <c r="E2563" s="2" t="str">
        <f t="shared" si="325"/>
        <v>North</v>
      </c>
      <c r="F2563" s="4" t="s">
        <v>3914</v>
      </c>
      <c r="G2563" s="4" t="str">
        <f t="shared" ref="G2563:G2626" si="327">PROPER(TRIM(SUBSTITUTE(F2563,"$","s")))</f>
        <v>Sports</v>
      </c>
      <c r="H2563" s="1">
        <v>2422.61</v>
      </c>
      <c r="I2563" s="1">
        <v>5</v>
      </c>
      <c r="J2563" s="1">
        <v>41</v>
      </c>
      <c r="K2563" s="1">
        <v>283.27</v>
      </c>
      <c r="M2563" t="b">
        <f t="shared" si="321"/>
        <v>1</v>
      </c>
      <c r="N2563" t="b">
        <f t="shared" si="322"/>
        <v>1</v>
      </c>
      <c r="O2563" t="b">
        <f t="shared" si="323"/>
        <v>1</v>
      </c>
      <c r="P2563" t="b">
        <f t="shared" si="324"/>
        <v>1</v>
      </c>
      <c r="R2563" t="str">
        <f t="shared" ref="R2563:R2626" si="328">SUBSTITUTE(SUBSTITUTE(Q2563,"@",""),"#","")</f>
        <v/>
      </c>
    </row>
    <row r="2564" spans="1:18" ht="14.25" hidden="1">
      <c r="A2564" s="1" t="s">
        <v>2502</v>
      </c>
      <c r="B2564" s="1" t="str">
        <f t="shared" si="326"/>
        <v>c47034be</v>
      </c>
      <c r="C2564" s="3">
        <v>45189</v>
      </c>
      <c r="D2564" s="2" t="s">
        <v>2253</v>
      </c>
      <c r="E2564" s="2" t="str">
        <f t="shared" si="325"/>
        <v>East</v>
      </c>
      <c r="F2564" s="4" t="s">
        <v>1645</v>
      </c>
      <c r="G2564" s="4" t="str">
        <f t="shared" si="327"/>
        <v>Furniture</v>
      </c>
      <c r="H2564" s="1">
        <v>3337.9</v>
      </c>
      <c r="I2564" s="1">
        <v>49</v>
      </c>
      <c r="J2564" s="1">
        <v>7</v>
      </c>
      <c r="K2564" s="1">
        <v>1460.21</v>
      </c>
      <c r="M2564" t="b">
        <f t="shared" si="321"/>
        <v>1</v>
      </c>
      <c r="N2564" t="b">
        <f t="shared" si="322"/>
        <v>1</v>
      </c>
      <c r="O2564" t="b">
        <f t="shared" si="323"/>
        <v>1</v>
      </c>
      <c r="P2564" t="b">
        <f t="shared" si="324"/>
        <v>1</v>
      </c>
      <c r="R2564" t="str">
        <f t="shared" si="328"/>
        <v/>
      </c>
    </row>
    <row r="2565" spans="1:18" ht="14.25" hidden="1">
      <c r="A2565" s="1" t="s">
        <v>2503</v>
      </c>
      <c r="B2565" s="1" t="str">
        <f t="shared" si="326"/>
        <v>ed656f9d</v>
      </c>
      <c r="C2565" s="3">
        <v>45221</v>
      </c>
      <c r="D2565" s="2" t="s">
        <v>3910</v>
      </c>
      <c r="E2565" s="2" t="str">
        <f t="shared" si="325"/>
        <v>North</v>
      </c>
      <c r="F2565" s="4" t="s">
        <v>1645</v>
      </c>
      <c r="G2565" s="4" t="str">
        <f t="shared" si="327"/>
        <v>Furniture</v>
      </c>
      <c r="H2565" s="1">
        <v>4673.6400000000003</v>
      </c>
      <c r="I2565" s="1">
        <v>41</v>
      </c>
      <c r="J2565" s="1">
        <v>6</v>
      </c>
      <c r="K2565" s="1">
        <v>1046.03</v>
      </c>
      <c r="M2565" t="b">
        <f t="shared" si="321"/>
        <v>1</v>
      </c>
      <c r="N2565" t="b">
        <f t="shared" si="322"/>
        <v>1</v>
      </c>
      <c r="O2565" t="b">
        <f t="shared" si="323"/>
        <v>1</v>
      </c>
      <c r="P2565" t="b">
        <f t="shared" si="324"/>
        <v>1</v>
      </c>
      <c r="R2565" t="str">
        <f t="shared" si="328"/>
        <v/>
      </c>
    </row>
    <row r="2566" spans="1:18" ht="14.25" hidden="1">
      <c r="A2566" s="1" t="s">
        <v>2504</v>
      </c>
      <c r="B2566" s="1" t="str">
        <f t="shared" si="326"/>
        <v>8c83c541</v>
      </c>
      <c r="C2566" s="3">
        <v>45090</v>
      </c>
      <c r="D2566" s="2" t="s">
        <v>3913</v>
      </c>
      <c r="E2566" s="2" t="str">
        <f t="shared" si="325"/>
        <v>South</v>
      </c>
      <c r="F2566" s="4" t="s">
        <v>3914</v>
      </c>
      <c r="G2566" s="4" t="str">
        <f t="shared" si="327"/>
        <v>Sports</v>
      </c>
      <c r="H2566" s="1">
        <v>1813.72</v>
      </c>
      <c r="I2566" s="1">
        <v>37</v>
      </c>
      <c r="J2566" s="1">
        <v>28</v>
      </c>
      <c r="K2566" s="1">
        <v>1525.06</v>
      </c>
      <c r="M2566" t="b">
        <f t="shared" ref="M2566:M2629" si="329">AND(ISNUMBER(H2566),H2566&lt;&gt;"")</f>
        <v>1</v>
      </c>
      <c r="N2566" t="b">
        <f t="shared" ref="N2566:N2629" si="330">AND(ISNUMBER(I2566),I2566&lt;&gt;"")</f>
        <v>1</v>
      </c>
      <c r="O2566" t="b">
        <f t="shared" ref="O2566:O2629" si="331">AND(ISNUMBER(J2566),J2566&lt;&gt;"")</f>
        <v>1</v>
      </c>
      <c r="P2566" t="b">
        <f t="shared" ref="P2566:P2629" si="332">AND(ISNUMBER(K2566),K2566&lt;&gt;"")</f>
        <v>1</v>
      </c>
      <c r="R2566" t="str">
        <f t="shared" si="328"/>
        <v/>
      </c>
    </row>
    <row r="2567" spans="1:18" ht="14.25" hidden="1">
      <c r="A2567" s="1" t="s">
        <v>2505</v>
      </c>
      <c r="B2567" s="1" t="str">
        <f t="shared" si="326"/>
        <v>8537eb06</v>
      </c>
      <c r="C2567" s="3">
        <v>45412</v>
      </c>
      <c r="D2567" s="2" t="s">
        <v>2253</v>
      </c>
      <c r="E2567" s="2" t="str">
        <f t="shared" si="325"/>
        <v>East</v>
      </c>
      <c r="F2567" s="4" t="s">
        <v>1645</v>
      </c>
      <c r="G2567" s="4" t="str">
        <f t="shared" si="327"/>
        <v>Furniture</v>
      </c>
      <c r="H2567" s="1">
        <v>370</v>
      </c>
      <c r="I2567" s="1">
        <v>46</v>
      </c>
      <c r="J2567" s="1">
        <v>15</v>
      </c>
      <c r="K2567" s="1">
        <v>499.83</v>
      </c>
      <c r="M2567" t="b">
        <f t="shared" si="329"/>
        <v>1</v>
      </c>
      <c r="N2567" t="b">
        <f t="shared" si="330"/>
        <v>1</v>
      </c>
      <c r="O2567" t="b">
        <f t="shared" si="331"/>
        <v>1</v>
      </c>
      <c r="P2567" t="b">
        <f t="shared" si="332"/>
        <v>1</v>
      </c>
      <c r="R2567" t="str">
        <f t="shared" si="328"/>
        <v/>
      </c>
    </row>
    <row r="2568" spans="1:18" ht="14.25">
      <c r="A2568" s="1" t="s">
        <v>2506</v>
      </c>
      <c r="B2568" s="1" t="str">
        <f t="shared" si="326"/>
        <v>24c545f2</v>
      </c>
      <c r="C2568" s="3">
        <v>44883</v>
      </c>
      <c r="D2568" s="2" t="s">
        <v>3910</v>
      </c>
      <c r="E2568" s="2" t="str">
        <f t="shared" si="325"/>
        <v>North</v>
      </c>
      <c r="F2568" s="4" t="s">
        <v>1474</v>
      </c>
      <c r="G2568" s="4" t="str">
        <f t="shared" si="327"/>
        <v>Clothing</v>
      </c>
      <c r="H2568" s="1">
        <v>3753.64</v>
      </c>
      <c r="I2568" s="1">
        <v>18</v>
      </c>
      <c r="J2568" s="1">
        <v>18</v>
      </c>
      <c r="K2568" s="1">
        <v>1476.39</v>
      </c>
      <c r="M2568" t="b">
        <f t="shared" si="329"/>
        <v>1</v>
      </c>
      <c r="N2568" t="b">
        <f t="shared" si="330"/>
        <v>1</v>
      </c>
      <c r="O2568" t="b">
        <f t="shared" si="331"/>
        <v>1</v>
      </c>
      <c r="P2568" t="b">
        <f t="shared" si="332"/>
        <v>1</v>
      </c>
      <c r="R2568" t="str">
        <f t="shared" si="328"/>
        <v/>
      </c>
    </row>
    <row r="2569" spans="1:18" ht="14.25" hidden="1">
      <c r="A2569" s="1" t="s">
        <v>2507</v>
      </c>
      <c r="B2569" s="1" t="str">
        <f t="shared" si="326"/>
        <v>f7c2fb1a</v>
      </c>
      <c r="C2569" s="3">
        <v>45142</v>
      </c>
      <c r="D2569" s="2" t="s">
        <v>3911</v>
      </c>
      <c r="E2569" s="2" t="str">
        <f t="shared" si="325"/>
        <v>West</v>
      </c>
      <c r="F2569" s="4" t="s">
        <v>1645</v>
      </c>
      <c r="G2569" s="4" t="str">
        <f t="shared" si="327"/>
        <v>Furniture</v>
      </c>
      <c r="H2569" s="1">
        <v>4423.34</v>
      </c>
      <c r="I2569" s="1">
        <v>39</v>
      </c>
      <c r="J2569" s="1">
        <v>44</v>
      </c>
      <c r="K2569" s="1">
        <v>1186.92</v>
      </c>
      <c r="M2569" t="b">
        <f t="shared" si="329"/>
        <v>1</v>
      </c>
      <c r="N2569" t="b">
        <f t="shared" si="330"/>
        <v>1</v>
      </c>
      <c r="O2569" t="b">
        <f t="shared" si="331"/>
        <v>1</v>
      </c>
      <c r="P2569" t="b">
        <f t="shared" si="332"/>
        <v>1</v>
      </c>
      <c r="R2569" t="str">
        <f t="shared" si="328"/>
        <v/>
      </c>
    </row>
    <row r="2570" spans="1:18" ht="14.25" hidden="1">
      <c r="A2570" s="1" t="s">
        <v>2508</v>
      </c>
      <c r="B2570" s="1" t="str">
        <f t="shared" si="326"/>
        <v>38d16905</v>
      </c>
      <c r="C2570" s="3">
        <v>44909</v>
      </c>
      <c r="D2570" s="2" t="s">
        <v>3911</v>
      </c>
      <c r="E2570" s="2" t="str">
        <f t="shared" si="325"/>
        <v>West</v>
      </c>
      <c r="F2570" s="4" t="s">
        <v>1222</v>
      </c>
      <c r="G2570" s="4" t="str">
        <f t="shared" si="327"/>
        <v>Electronics</v>
      </c>
      <c r="H2570" s="1">
        <v>3266.08</v>
      </c>
      <c r="I2570" s="1">
        <v>35</v>
      </c>
      <c r="J2570" s="1">
        <v>1</v>
      </c>
      <c r="K2570" s="1">
        <v>990.51</v>
      </c>
      <c r="M2570" t="b">
        <f t="shared" si="329"/>
        <v>1</v>
      </c>
      <c r="N2570" t="b">
        <f t="shared" si="330"/>
        <v>1</v>
      </c>
      <c r="O2570" t="b">
        <f t="shared" si="331"/>
        <v>1</v>
      </c>
      <c r="P2570" t="b">
        <f t="shared" si="332"/>
        <v>1</v>
      </c>
      <c r="R2570" t="str">
        <f t="shared" si="328"/>
        <v/>
      </c>
    </row>
    <row r="2571" spans="1:18" ht="14.25" hidden="1">
      <c r="A2571" s="1" t="s">
        <v>2509</v>
      </c>
      <c r="B2571" s="1" t="str">
        <f t="shared" si="326"/>
        <v>4dafae3b</v>
      </c>
      <c r="C2571" s="3">
        <v>45385</v>
      </c>
      <c r="D2571" s="2" t="s">
        <v>3911</v>
      </c>
      <c r="E2571" s="2" t="str">
        <f t="shared" si="325"/>
        <v>West</v>
      </c>
      <c r="F2571" s="4" t="s">
        <v>1645</v>
      </c>
      <c r="G2571" s="4" t="str">
        <f t="shared" si="327"/>
        <v>Furniture</v>
      </c>
      <c r="H2571" s="1">
        <v>410.32</v>
      </c>
      <c r="I2571" s="1">
        <v>14</v>
      </c>
      <c r="J2571" s="1">
        <v>0</v>
      </c>
      <c r="K2571" s="1">
        <v>158.87</v>
      </c>
      <c r="M2571" t="b">
        <f t="shared" si="329"/>
        <v>1</v>
      </c>
      <c r="N2571" t="b">
        <f t="shared" si="330"/>
        <v>1</v>
      </c>
      <c r="O2571" t="b">
        <f t="shared" si="331"/>
        <v>1</v>
      </c>
      <c r="P2571" t="b">
        <f t="shared" si="332"/>
        <v>1</v>
      </c>
      <c r="R2571" t="str">
        <f t="shared" si="328"/>
        <v/>
      </c>
    </row>
    <row r="2572" spans="1:18" ht="14.25" hidden="1">
      <c r="A2572" s="1" t="s">
        <v>2510</v>
      </c>
      <c r="B2572" s="1" t="str">
        <f t="shared" si="326"/>
        <v>9986cd80</v>
      </c>
      <c r="C2572" s="3">
        <v>45364</v>
      </c>
      <c r="D2572" s="2" t="s">
        <v>3910</v>
      </c>
      <c r="E2572" s="2" t="str">
        <f t="shared" si="325"/>
        <v>North</v>
      </c>
      <c r="F2572" s="4" t="s">
        <v>1222</v>
      </c>
      <c r="G2572" s="4" t="str">
        <f t="shared" si="327"/>
        <v>Electronics</v>
      </c>
      <c r="H2572" s="1">
        <v>2161.9</v>
      </c>
      <c r="I2572" s="1">
        <v>34</v>
      </c>
      <c r="J2572" s="1">
        <v>42</v>
      </c>
      <c r="K2572" s="1">
        <v>825.68</v>
      </c>
      <c r="M2572" t="b">
        <f t="shared" si="329"/>
        <v>1</v>
      </c>
      <c r="N2572" t="b">
        <f t="shared" si="330"/>
        <v>1</v>
      </c>
      <c r="O2572" t="b">
        <f t="shared" si="331"/>
        <v>1</v>
      </c>
      <c r="P2572" t="b">
        <f t="shared" si="332"/>
        <v>1</v>
      </c>
      <c r="R2572" t="str">
        <f t="shared" si="328"/>
        <v/>
      </c>
    </row>
    <row r="2573" spans="1:18" ht="14.25" hidden="1">
      <c r="A2573" s="1" t="s">
        <v>2511</v>
      </c>
      <c r="B2573" s="1" t="str">
        <f t="shared" si="326"/>
        <v>b462d61d</v>
      </c>
      <c r="C2573" s="3">
        <v>45146</v>
      </c>
      <c r="D2573" s="2" t="s">
        <v>3913</v>
      </c>
      <c r="E2573" s="2" t="str">
        <f t="shared" si="325"/>
        <v>South</v>
      </c>
      <c r="F2573" s="4" t="s">
        <v>1645</v>
      </c>
      <c r="G2573" s="4" t="str">
        <f t="shared" si="327"/>
        <v>Furniture</v>
      </c>
      <c r="H2573" s="1">
        <v>801.28</v>
      </c>
      <c r="I2573" s="1">
        <v>49</v>
      </c>
      <c r="J2573" s="1">
        <v>24</v>
      </c>
      <c r="K2573" s="1">
        <v>1805.37</v>
      </c>
      <c r="M2573" t="b">
        <f t="shared" si="329"/>
        <v>1</v>
      </c>
      <c r="N2573" t="b">
        <f t="shared" si="330"/>
        <v>1</v>
      </c>
      <c r="O2573" t="b">
        <f t="shared" si="331"/>
        <v>1</v>
      </c>
      <c r="P2573" t="b">
        <f t="shared" si="332"/>
        <v>1</v>
      </c>
      <c r="R2573" t="str">
        <f t="shared" si="328"/>
        <v/>
      </c>
    </row>
    <row r="2574" spans="1:18" ht="14.25" hidden="1">
      <c r="A2574" s="1" t="s">
        <v>2512</v>
      </c>
      <c r="B2574" s="1" t="str">
        <f t="shared" si="326"/>
        <v>998262ef</v>
      </c>
      <c r="C2574" s="3">
        <v>44957</v>
      </c>
      <c r="D2574" s="2" t="s">
        <v>3911</v>
      </c>
      <c r="E2574" s="2" t="str">
        <f t="shared" si="325"/>
        <v>West</v>
      </c>
      <c r="F2574" s="4" t="s">
        <v>3914</v>
      </c>
      <c r="G2574" s="4" t="str">
        <f t="shared" si="327"/>
        <v>Sports</v>
      </c>
      <c r="H2574" s="1">
        <v>191.79</v>
      </c>
      <c r="I2574" s="1">
        <v>26</v>
      </c>
      <c r="J2574" s="1">
        <v>48</v>
      </c>
      <c r="K2574" s="1">
        <v>917.23</v>
      </c>
      <c r="M2574" t="b">
        <f t="shared" si="329"/>
        <v>1</v>
      </c>
      <c r="N2574" t="b">
        <f t="shared" si="330"/>
        <v>1</v>
      </c>
      <c r="O2574" t="b">
        <f t="shared" si="331"/>
        <v>1</v>
      </c>
      <c r="P2574" t="b">
        <f t="shared" si="332"/>
        <v>1</v>
      </c>
      <c r="R2574" t="str">
        <f t="shared" si="328"/>
        <v/>
      </c>
    </row>
    <row r="2575" spans="1:18" ht="14.25" hidden="1">
      <c r="A2575" s="1" t="s">
        <v>2513</v>
      </c>
      <c r="B2575" s="1" t="str">
        <f t="shared" si="326"/>
        <v>acfd797a</v>
      </c>
      <c r="C2575" s="3">
        <v>45025</v>
      </c>
      <c r="D2575" s="2" t="s">
        <v>3910</v>
      </c>
      <c r="E2575" s="2" t="str">
        <f t="shared" si="325"/>
        <v>North</v>
      </c>
      <c r="F2575" s="4" t="s">
        <v>88</v>
      </c>
      <c r="G2575" s="4" t="str">
        <f t="shared" si="327"/>
        <v>Groceries</v>
      </c>
      <c r="H2575" s="1">
        <v>1380.35</v>
      </c>
      <c r="I2575" s="1">
        <v>42</v>
      </c>
      <c r="J2575" s="1">
        <v>48</v>
      </c>
      <c r="K2575" s="1">
        <v>1403.34</v>
      </c>
      <c r="M2575" t="b">
        <f t="shared" si="329"/>
        <v>1</v>
      </c>
      <c r="N2575" t="b">
        <f t="shared" si="330"/>
        <v>1</v>
      </c>
      <c r="O2575" t="b">
        <f t="shared" si="331"/>
        <v>1</v>
      </c>
      <c r="P2575" t="b">
        <f t="shared" si="332"/>
        <v>1</v>
      </c>
      <c r="R2575" t="str">
        <f t="shared" si="328"/>
        <v/>
      </c>
    </row>
    <row r="2576" spans="1:18" ht="14.25" hidden="1">
      <c r="A2576" s="1" t="s">
        <v>2514</v>
      </c>
      <c r="B2576" s="1" t="str">
        <f t="shared" si="326"/>
        <v>792c5003</v>
      </c>
      <c r="C2576" s="3">
        <v>45494</v>
      </c>
      <c r="D2576" s="2" t="s">
        <v>3913</v>
      </c>
      <c r="E2576" s="2" t="str">
        <f t="shared" si="325"/>
        <v>South</v>
      </c>
      <c r="F2576" s="4" t="s">
        <v>88</v>
      </c>
      <c r="G2576" s="4" t="str">
        <f t="shared" si="327"/>
        <v>Groceries</v>
      </c>
      <c r="H2576" s="1">
        <v>2511.8000000000002</v>
      </c>
      <c r="I2576" s="1">
        <v>43</v>
      </c>
      <c r="J2576" s="1">
        <v>15</v>
      </c>
      <c r="K2576" s="1">
        <v>1516.66</v>
      </c>
      <c r="M2576" t="b">
        <f t="shared" si="329"/>
        <v>1</v>
      </c>
      <c r="N2576" t="b">
        <f t="shared" si="330"/>
        <v>1</v>
      </c>
      <c r="O2576" t="b">
        <f t="shared" si="331"/>
        <v>1</v>
      </c>
      <c r="P2576" t="b">
        <f t="shared" si="332"/>
        <v>1</v>
      </c>
      <c r="R2576" t="str">
        <f t="shared" si="328"/>
        <v/>
      </c>
    </row>
    <row r="2577" spans="1:18" ht="14.25" hidden="1">
      <c r="A2577" s="1" t="s">
        <v>2515</v>
      </c>
      <c r="B2577" s="1" t="str">
        <f t="shared" si="326"/>
        <v>7c2d2037</v>
      </c>
      <c r="C2577" s="3">
        <v>45061</v>
      </c>
      <c r="D2577" s="2" t="s">
        <v>3913</v>
      </c>
      <c r="E2577" s="2" t="str">
        <f t="shared" si="325"/>
        <v>South</v>
      </c>
      <c r="F2577" s="4" t="s">
        <v>1645</v>
      </c>
      <c r="G2577" s="4" t="str">
        <f t="shared" si="327"/>
        <v>Furniture</v>
      </c>
      <c r="H2577" s="1">
        <v>3701.09</v>
      </c>
      <c r="I2577" s="1">
        <v>6</v>
      </c>
      <c r="J2577" s="1">
        <v>7</v>
      </c>
      <c r="K2577" s="1">
        <v>602.87</v>
      </c>
      <c r="M2577" t="b">
        <f t="shared" si="329"/>
        <v>1</v>
      </c>
      <c r="N2577" t="b">
        <f t="shared" si="330"/>
        <v>1</v>
      </c>
      <c r="O2577" t="b">
        <f t="shared" si="331"/>
        <v>1</v>
      </c>
      <c r="P2577" t="b">
        <f t="shared" si="332"/>
        <v>1</v>
      </c>
      <c r="R2577" t="str">
        <f t="shared" si="328"/>
        <v/>
      </c>
    </row>
    <row r="2578" spans="1:18" ht="14.25" hidden="1">
      <c r="A2578" s="1" t="s">
        <v>2516</v>
      </c>
      <c r="B2578" s="1" t="str">
        <f t="shared" si="326"/>
        <v>47e18ec7</v>
      </c>
      <c r="C2578" s="3">
        <v>45504</v>
      </c>
      <c r="D2578" s="2" t="s">
        <v>2253</v>
      </c>
      <c r="E2578" s="2" t="str">
        <f t="shared" si="325"/>
        <v>East</v>
      </c>
      <c r="F2578" s="4" t="s">
        <v>1645</v>
      </c>
      <c r="G2578" s="4" t="str">
        <f t="shared" si="327"/>
        <v>Furniture</v>
      </c>
      <c r="H2578" s="1">
        <v>1661.25</v>
      </c>
      <c r="I2578" s="1">
        <v>46</v>
      </c>
      <c r="J2578" s="1">
        <v>28</v>
      </c>
      <c r="K2578" s="1">
        <v>308.42</v>
      </c>
      <c r="M2578" t="b">
        <f t="shared" si="329"/>
        <v>1</v>
      </c>
      <c r="N2578" t="b">
        <f t="shared" si="330"/>
        <v>1</v>
      </c>
      <c r="O2578" t="b">
        <f t="shared" si="331"/>
        <v>1</v>
      </c>
      <c r="P2578" t="b">
        <f t="shared" si="332"/>
        <v>1</v>
      </c>
      <c r="R2578" t="str">
        <f t="shared" si="328"/>
        <v/>
      </c>
    </row>
    <row r="2579" spans="1:18" ht="14.25" hidden="1">
      <c r="A2579" s="1" t="s">
        <v>2517</v>
      </c>
      <c r="B2579" s="1" t="str">
        <f t="shared" si="326"/>
        <v>8a50204a</v>
      </c>
      <c r="C2579" s="3">
        <v>45270</v>
      </c>
      <c r="D2579" s="2" t="s">
        <v>3913</v>
      </c>
      <c r="E2579" s="2" t="str">
        <f t="shared" si="325"/>
        <v>South</v>
      </c>
      <c r="F2579" s="4" t="s">
        <v>3914</v>
      </c>
      <c r="G2579" s="4" t="str">
        <f t="shared" si="327"/>
        <v>Sports</v>
      </c>
      <c r="H2579" s="1">
        <v>3219.04</v>
      </c>
      <c r="I2579" s="1">
        <v>37</v>
      </c>
      <c r="J2579" s="1">
        <v>17</v>
      </c>
      <c r="K2579" s="1">
        <v>1328.3</v>
      </c>
      <c r="M2579" t="b">
        <f t="shared" si="329"/>
        <v>1</v>
      </c>
      <c r="N2579" t="b">
        <f t="shared" si="330"/>
        <v>1</v>
      </c>
      <c r="O2579" t="b">
        <f t="shared" si="331"/>
        <v>1</v>
      </c>
      <c r="P2579" t="b">
        <f t="shared" si="332"/>
        <v>1</v>
      </c>
      <c r="R2579" t="str">
        <f t="shared" si="328"/>
        <v/>
      </c>
    </row>
    <row r="2580" spans="1:18" ht="14.25" hidden="1">
      <c r="A2580" s="1" t="s">
        <v>2518</v>
      </c>
      <c r="B2580" s="1" t="str">
        <f t="shared" si="326"/>
        <v>a785b11f</v>
      </c>
      <c r="C2580" s="3">
        <v>45316</v>
      </c>
      <c r="D2580" s="2" t="s">
        <v>3913</v>
      </c>
      <c r="E2580" s="2" t="str">
        <f t="shared" si="325"/>
        <v>South</v>
      </c>
      <c r="F2580" s="4" t="s">
        <v>3914</v>
      </c>
      <c r="G2580" s="4" t="str">
        <f t="shared" si="327"/>
        <v>Sports</v>
      </c>
      <c r="H2580" s="1">
        <v>506.35</v>
      </c>
      <c r="I2580" s="1">
        <v>22</v>
      </c>
      <c r="J2580" s="1">
        <v>25</v>
      </c>
      <c r="K2580" s="1">
        <v>402.9</v>
      </c>
      <c r="M2580" t="b">
        <f t="shared" si="329"/>
        <v>1</v>
      </c>
      <c r="N2580" t="b">
        <f t="shared" si="330"/>
        <v>1</v>
      </c>
      <c r="O2580" t="b">
        <f t="shared" si="331"/>
        <v>1</v>
      </c>
      <c r="P2580" t="b">
        <f t="shared" si="332"/>
        <v>1</v>
      </c>
      <c r="R2580" t="str">
        <f t="shared" si="328"/>
        <v/>
      </c>
    </row>
    <row r="2581" spans="1:18" ht="14.25" hidden="1">
      <c r="A2581" s="1" t="s">
        <v>2519</v>
      </c>
      <c r="B2581" s="1" t="str">
        <f t="shared" si="326"/>
        <v>a5327cc1</v>
      </c>
      <c r="C2581" s="3">
        <v>45298</v>
      </c>
      <c r="D2581" s="2" t="s">
        <v>3911</v>
      </c>
      <c r="E2581" s="2" t="str">
        <f t="shared" si="325"/>
        <v>West</v>
      </c>
      <c r="F2581" s="4" t="s">
        <v>3914</v>
      </c>
      <c r="G2581" s="4" t="str">
        <f t="shared" si="327"/>
        <v>Sports</v>
      </c>
      <c r="H2581" s="1">
        <v>2147.83</v>
      </c>
      <c r="I2581" s="1">
        <v>45</v>
      </c>
      <c r="J2581" s="1">
        <v>11</v>
      </c>
      <c r="K2581" s="1">
        <v>55.7</v>
      </c>
      <c r="M2581" t="b">
        <f t="shared" si="329"/>
        <v>1</v>
      </c>
      <c r="N2581" t="b">
        <f t="shared" si="330"/>
        <v>1</v>
      </c>
      <c r="O2581" t="b">
        <f t="shared" si="331"/>
        <v>1</v>
      </c>
      <c r="P2581" t="b">
        <f t="shared" si="332"/>
        <v>1</v>
      </c>
      <c r="R2581" t="str">
        <f t="shared" si="328"/>
        <v/>
      </c>
    </row>
    <row r="2582" spans="1:18" ht="14.25" hidden="1">
      <c r="A2582" s="1" t="s">
        <v>2520</v>
      </c>
      <c r="B2582" s="1" t="str">
        <f t="shared" si="326"/>
        <v>d4bae8c7</v>
      </c>
      <c r="C2582" s="3">
        <v>45207</v>
      </c>
      <c r="D2582" s="2" t="s">
        <v>3910</v>
      </c>
      <c r="E2582" s="2" t="str">
        <f t="shared" si="325"/>
        <v>North</v>
      </c>
      <c r="F2582" s="4" t="s">
        <v>1645</v>
      </c>
      <c r="G2582" s="4" t="str">
        <f t="shared" si="327"/>
        <v>Furniture</v>
      </c>
      <c r="H2582" s="1">
        <v>568.04999999999995</v>
      </c>
      <c r="I2582" s="1">
        <v>32</v>
      </c>
      <c r="J2582" s="1">
        <v>33</v>
      </c>
      <c r="K2582" s="1">
        <v>1269.04</v>
      </c>
      <c r="M2582" t="b">
        <f t="shared" si="329"/>
        <v>1</v>
      </c>
      <c r="N2582" t="b">
        <f t="shared" si="330"/>
        <v>1</v>
      </c>
      <c r="O2582" t="b">
        <f t="shared" si="331"/>
        <v>1</v>
      </c>
      <c r="P2582" t="b">
        <f t="shared" si="332"/>
        <v>1</v>
      </c>
      <c r="R2582" t="str">
        <f t="shared" si="328"/>
        <v/>
      </c>
    </row>
    <row r="2583" spans="1:18" ht="14.25">
      <c r="A2583" s="1" t="s">
        <v>2521</v>
      </c>
      <c r="B2583" s="1" t="str">
        <f t="shared" si="326"/>
        <v>24458bd7</v>
      </c>
      <c r="C2583" s="3">
        <v>45120</v>
      </c>
      <c r="D2583" s="2" t="s">
        <v>2253</v>
      </c>
      <c r="E2583" s="2" t="str">
        <f t="shared" si="325"/>
        <v>East</v>
      </c>
      <c r="F2583" s="4" t="s">
        <v>1474</v>
      </c>
      <c r="G2583" s="4" t="str">
        <f t="shared" si="327"/>
        <v>Clothing</v>
      </c>
      <c r="H2583" s="1">
        <v>339.78</v>
      </c>
      <c r="I2583" s="1">
        <v>19</v>
      </c>
      <c r="J2583" s="1">
        <v>46</v>
      </c>
      <c r="K2583" s="1">
        <v>789.51</v>
      </c>
      <c r="M2583" t="b">
        <f t="shared" si="329"/>
        <v>1</v>
      </c>
      <c r="N2583" t="b">
        <f t="shared" si="330"/>
        <v>1</v>
      </c>
      <c r="O2583" t="b">
        <f t="shared" si="331"/>
        <v>1</v>
      </c>
      <c r="P2583" t="b">
        <f t="shared" si="332"/>
        <v>1</v>
      </c>
      <c r="R2583" t="str">
        <f t="shared" si="328"/>
        <v/>
      </c>
    </row>
    <row r="2584" spans="1:18" ht="14.25" hidden="1">
      <c r="A2584" s="1" t="s">
        <v>2522</v>
      </c>
      <c r="B2584" s="1" t="str">
        <f t="shared" si="326"/>
        <v>c5f47748</v>
      </c>
      <c r="C2584" s="3">
        <v>45178</v>
      </c>
      <c r="D2584" s="2" t="s">
        <v>2253</v>
      </c>
      <c r="E2584" s="2" t="str">
        <f t="shared" si="325"/>
        <v>East</v>
      </c>
      <c r="F2584" s="4" t="s">
        <v>1645</v>
      </c>
      <c r="G2584" s="4" t="str">
        <f t="shared" si="327"/>
        <v>Furniture</v>
      </c>
      <c r="H2584" s="1">
        <v>1609.51</v>
      </c>
      <c r="I2584" s="1">
        <v>47</v>
      </c>
      <c r="J2584" s="1">
        <v>35</v>
      </c>
      <c r="K2584" s="1">
        <v>1471.56</v>
      </c>
      <c r="M2584" t="b">
        <f t="shared" si="329"/>
        <v>1</v>
      </c>
      <c r="N2584" t="b">
        <f t="shared" si="330"/>
        <v>1</v>
      </c>
      <c r="O2584" t="b">
        <f t="shared" si="331"/>
        <v>1</v>
      </c>
      <c r="P2584" t="b">
        <f t="shared" si="332"/>
        <v>1</v>
      </c>
      <c r="R2584" t="str">
        <f t="shared" si="328"/>
        <v/>
      </c>
    </row>
    <row r="2585" spans="1:18" ht="14.25" hidden="1">
      <c r="A2585" s="1" t="s">
        <v>2523</v>
      </c>
      <c r="B2585" s="1" t="str">
        <f t="shared" si="326"/>
        <v>af91b041</v>
      </c>
      <c r="C2585" s="3">
        <v>44952</v>
      </c>
      <c r="D2585" s="2" t="s">
        <v>2253</v>
      </c>
      <c r="E2585" s="2" t="str">
        <f t="shared" si="325"/>
        <v>East</v>
      </c>
      <c r="F2585" s="4" t="s">
        <v>1645</v>
      </c>
      <c r="G2585" s="4" t="str">
        <f t="shared" si="327"/>
        <v>Furniture</v>
      </c>
      <c r="H2585" s="1">
        <v>3767.19</v>
      </c>
      <c r="I2585" s="1">
        <v>27</v>
      </c>
      <c r="J2585" s="1">
        <v>36</v>
      </c>
      <c r="K2585" s="1">
        <v>1199.24</v>
      </c>
      <c r="M2585" t="b">
        <f t="shared" si="329"/>
        <v>1</v>
      </c>
      <c r="N2585" t="b">
        <f t="shared" si="330"/>
        <v>1</v>
      </c>
      <c r="O2585" t="b">
        <f t="shared" si="331"/>
        <v>1</v>
      </c>
      <c r="P2585" t="b">
        <f t="shared" si="332"/>
        <v>1</v>
      </c>
      <c r="R2585" t="str">
        <f t="shared" si="328"/>
        <v/>
      </c>
    </row>
    <row r="2586" spans="1:18" ht="14.25" hidden="1">
      <c r="A2586" s="1" t="s">
        <v>2524</v>
      </c>
      <c r="B2586" s="1" t="str">
        <f t="shared" si="326"/>
        <v>dd9c707b</v>
      </c>
      <c r="C2586" s="3">
        <v>44940</v>
      </c>
      <c r="D2586" s="2" t="s">
        <v>3913</v>
      </c>
      <c r="E2586" s="2" t="str">
        <f t="shared" si="325"/>
        <v>South</v>
      </c>
      <c r="F2586" s="4" t="s">
        <v>88</v>
      </c>
      <c r="G2586" s="4" t="str">
        <f t="shared" si="327"/>
        <v>Groceries</v>
      </c>
      <c r="H2586" s="1">
        <v>2960.04</v>
      </c>
      <c r="I2586" s="1">
        <v>45</v>
      </c>
      <c r="J2586" s="1">
        <v>50</v>
      </c>
      <c r="K2586" s="1">
        <v>1294.22</v>
      </c>
      <c r="M2586" t="b">
        <f t="shared" si="329"/>
        <v>1</v>
      </c>
      <c r="N2586" t="b">
        <f t="shared" si="330"/>
        <v>1</v>
      </c>
      <c r="O2586" t="b">
        <f t="shared" si="331"/>
        <v>1</v>
      </c>
      <c r="P2586" t="b">
        <f t="shared" si="332"/>
        <v>1</v>
      </c>
      <c r="R2586" t="str">
        <f t="shared" si="328"/>
        <v/>
      </c>
    </row>
    <row r="2587" spans="1:18" ht="14.25" hidden="1">
      <c r="A2587" s="1" t="s">
        <v>2525</v>
      </c>
      <c r="B2587" s="1" t="str">
        <f t="shared" si="326"/>
        <v>d3e29f28</v>
      </c>
      <c r="C2587" s="3">
        <v>45246</v>
      </c>
      <c r="D2587" s="2" t="s">
        <v>3910</v>
      </c>
      <c r="E2587" s="2" t="str">
        <f t="shared" si="325"/>
        <v>North</v>
      </c>
      <c r="F2587" s="4" t="s">
        <v>88</v>
      </c>
      <c r="G2587" s="4" t="str">
        <f t="shared" si="327"/>
        <v>Groceries</v>
      </c>
      <c r="H2587" s="1">
        <v>1156.53</v>
      </c>
      <c r="I2587" s="1">
        <v>21</v>
      </c>
      <c r="J2587" s="1">
        <v>48</v>
      </c>
      <c r="K2587" s="1">
        <v>264.91000000000003</v>
      </c>
      <c r="M2587" t="b">
        <f t="shared" si="329"/>
        <v>1</v>
      </c>
      <c r="N2587" t="b">
        <f t="shared" si="330"/>
        <v>1</v>
      </c>
      <c r="O2587" t="b">
        <f t="shared" si="331"/>
        <v>1</v>
      </c>
      <c r="P2587" t="b">
        <f t="shared" si="332"/>
        <v>1</v>
      </c>
      <c r="R2587" t="str">
        <f t="shared" si="328"/>
        <v/>
      </c>
    </row>
    <row r="2588" spans="1:18" ht="14.25" hidden="1">
      <c r="A2588" s="1" t="s">
        <v>2526</v>
      </c>
      <c r="B2588" s="1" t="str">
        <f t="shared" si="326"/>
        <v>fc8f5b85</v>
      </c>
      <c r="C2588" s="3">
        <v>44940</v>
      </c>
      <c r="D2588" s="2" t="s">
        <v>2253</v>
      </c>
      <c r="E2588" s="2" t="str">
        <f t="shared" si="325"/>
        <v>East</v>
      </c>
      <c r="F2588" s="4" t="s">
        <v>1645</v>
      </c>
      <c r="G2588" s="4" t="str">
        <f t="shared" si="327"/>
        <v>Furniture</v>
      </c>
      <c r="H2588" s="1">
        <v>4357.16</v>
      </c>
      <c r="I2588" s="1">
        <v>19</v>
      </c>
      <c r="J2588" s="1">
        <v>15</v>
      </c>
      <c r="K2588" s="1">
        <v>49</v>
      </c>
      <c r="M2588" t="b">
        <f t="shared" si="329"/>
        <v>1</v>
      </c>
      <c r="N2588" t="b">
        <f t="shared" si="330"/>
        <v>1</v>
      </c>
      <c r="O2588" t="b">
        <f t="shared" si="331"/>
        <v>1</v>
      </c>
      <c r="P2588" t="b">
        <f t="shared" si="332"/>
        <v>1</v>
      </c>
      <c r="R2588" t="str">
        <f t="shared" si="328"/>
        <v/>
      </c>
    </row>
    <row r="2589" spans="1:18" ht="14.25" hidden="1">
      <c r="A2589" s="1" t="s">
        <v>2527</v>
      </c>
      <c r="B2589" s="1" t="str">
        <f t="shared" si="326"/>
        <v>83cae607</v>
      </c>
      <c r="C2589" s="3">
        <v>45252</v>
      </c>
      <c r="D2589" s="2" t="s">
        <v>3911</v>
      </c>
      <c r="E2589" s="2" t="str">
        <f t="shared" si="325"/>
        <v>West</v>
      </c>
      <c r="F2589" s="4" t="s">
        <v>1645</v>
      </c>
      <c r="G2589" s="4" t="str">
        <f t="shared" si="327"/>
        <v>Furniture</v>
      </c>
      <c r="H2589" s="1">
        <v>2129.77</v>
      </c>
      <c r="I2589" s="1">
        <v>43</v>
      </c>
      <c r="J2589" s="1">
        <v>12</v>
      </c>
      <c r="K2589" s="1">
        <v>693.87</v>
      </c>
      <c r="M2589" t="b">
        <f t="shared" si="329"/>
        <v>1</v>
      </c>
      <c r="N2589" t="b">
        <f t="shared" si="330"/>
        <v>1</v>
      </c>
      <c r="O2589" t="b">
        <f t="shared" si="331"/>
        <v>1</v>
      </c>
      <c r="P2589" t="b">
        <f t="shared" si="332"/>
        <v>1</v>
      </c>
      <c r="R2589" t="str">
        <f t="shared" si="328"/>
        <v/>
      </c>
    </row>
    <row r="2590" spans="1:18" ht="14.25">
      <c r="A2590" s="1" t="s">
        <v>2528</v>
      </c>
      <c r="B2590" s="1" t="str">
        <f t="shared" si="326"/>
        <v>01a04b25</v>
      </c>
      <c r="C2590" s="3">
        <v>45142</v>
      </c>
      <c r="D2590" s="2" t="s">
        <v>3913</v>
      </c>
      <c r="E2590" s="2" t="str">
        <f t="shared" si="325"/>
        <v>South</v>
      </c>
      <c r="F2590" s="4" t="s">
        <v>1474</v>
      </c>
      <c r="G2590" s="4" t="str">
        <f t="shared" si="327"/>
        <v>Clothing</v>
      </c>
      <c r="H2590" s="1">
        <v>3808.53</v>
      </c>
      <c r="I2590" s="1">
        <v>33</v>
      </c>
      <c r="J2590" s="1">
        <v>9</v>
      </c>
      <c r="K2590" s="1">
        <v>1207.24</v>
      </c>
      <c r="M2590" t="b">
        <f t="shared" si="329"/>
        <v>1</v>
      </c>
      <c r="N2590" t="b">
        <f t="shared" si="330"/>
        <v>1</v>
      </c>
      <c r="O2590" t="b">
        <f t="shared" si="331"/>
        <v>1</v>
      </c>
      <c r="P2590" t="b">
        <f t="shared" si="332"/>
        <v>1</v>
      </c>
      <c r="R2590" t="str">
        <f t="shared" si="328"/>
        <v/>
      </c>
    </row>
    <row r="2591" spans="1:18" ht="14.25" hidden="1">
      <c r="A2591" s="1" t="s">
        <v>2529</v>
      </c>
      <c r="B2591" s="1" t="str">
        <f t="shared" si="326"/>
        <v>58905bba</v>
      </c>
      <c r="C2591" s="3">
        <v>45060</v>
      </c>
      <c r="D2591" s="2" t="s">
        <v>3913</v>
      </c>
      <c r="E2591" s="2" t="str">
        <f t="shared" si="325"/>
        <v>South</v>
      </c>
      <c r="F2591" s="4" t="s">
        <v>1222</v>
      </c>
      <c r="G2591" s="4" t="str">
        <f t="shared" si="327"/>
        <v>Electronics</v>
      </c>
      <c r="H2591" s="1">
        <v>2169.5300000000002</v>
      </c>
      <c r="I2591" s="1">
        <v>32</v>
      </c>
      <c r="J2591" s="1">
        <v>28</v>
      </c>
      <c r="K2591" s="1">
        <v>1614.51</v>
      </c>
      <c r="M2591" t="b">
        <f t="shared" si="329"/>
        <v>1</v>
      </c>
      <c r="N2591" t="b">
        <f t="shared" si="330"/>
        <v>1</v>
      </c>
      <c r="O2591" t="b">
        <f t="shared" si="331"/>
        <v>1</v>
      </c>
      <c r="P2591" t="b">
        <f t="shared" si="332"/>
        <v>1</v>
      </c>
      <c r="R2591" t="str">
        <f t="shared" si="328"/>
        <v/>
      </c>
    </row>
    <row r="2592" spans="1:18" ht="14.25" hidden="1">
      <c r="A2592" s="1" t="s">
        <v>2530</v>
      </c>
      <c r="B2592" s="1" t="str">
        <f t="shared" si="326"/>
        <v>3bb282db</v>
      </c>
      <c r="C2592" s="3">
        <v>45450</v>
      </c>
      <c r="D2592" s="2" t="s">
        <v>2253</v>
      </c>
      <c r="E2592" s="2" t="str">
        <f t="shared" si="325"/>
        <v>East</v>
      </c>
      <c r="F2592" s="4" t="s">
        <v>1645</v>
      </c>
      <c r="G2592" s="4" t="str">
        <f t="shared" si="327"/>
        <v>Furniture</v>
      </c>
      <c r="H2592" s="1">
        <v>3503.99</v>
      </c>
      <c r="I2592" s="1">
        <v>3</v>
      </c>
      <c r="J2592" s="1">
        <v>39</v>
      </c>
      <c r="K2592" s="1">
        <v>934.36</v>
      </c>
      <c r="M2592" t="b">
        <f t="shared" si="329"/>
        <v>1</v>
      </c>
      <c r="N2592" t="b">
        <f t="shared" si="330"/>
        <v>1</v>
      </c>
      <c r="O2592" t="b">
        <f t="shared" si="331"/>
        <v>1</v>
      </c>
      <c r="P2592" t="b">
        <f t="shared" si="332"/>
        <v>1</v>
      </c>
      <c r="R2592" t="str">
        <f t="shared" si="328"/>
        <v/>
      </c>
    </row>
    <row r="2593" spans="1:18" ht="14.25" hidden="1">
      <c r="A2593" s="1" t="s">
        <v>2531</v>
      </c>
      <c r="B2593" s="1" t="str">
        <f t="shared" si="326"/>
        <v>5739c2d9</v>
      </c>
      <c r="C2593" s="3">
        <v>45237</v>
      </c>
      <c r="D2593" s="2" t="s">
        <v>3910</v>
      </c>
      <c r="E2593" s="2" t="str">
        <f t="shared" si="325"/>
        <v>North</v>
      </c>
      <c r="F2593" s="4" t="s">
        <v>3914</v>
      </c>
      <c r="G2593" s="4" t="str">
        <f t="shared" si="327"/>
        <v>Sports</v>
      </c>
      <c r="H2593" s="1">
        <v>2297.71</v>
      </c>
      <c r="I2593" s="1">
        <v>50</v>
      </c>
      <c r="J2593" s="1">
        <v>10</v>
      </c>
      <c r="K2593" s="1">
        <v>70.75</v>
      </c>
      <c r="M2593" t="b">
        <f t="shared" si="329"/>
        <v>1</v>
      </c>
      <c r="N2593" t="b">
        <f t="shared" si="330"/>
        <v>1</v>
      </c>
      <c r="O2593" t="b">
        <f t="shared" si="331"/>
        <v>1</v>
      </c>
      <c r="P2593" t="b">
        <f t="shared" si="332"/>
        <v>1</v>
      </c>
      <c r="R2593" t="str">
        <f t="shared" si="328"/>
        <v/>
      </c>
    </row>
    <row r="2594" spans="1:18" ht="14.25">
      <c r="A2594" s="1" t="s">
        <v>2532</v>
      </c>
      <c r="B2594" s="1" t="str">
        <f t="shared" si="326"/>
        <v>3cd29b68</v>
      </c>
      <c r="C2594" s="3">
        <v>45177</v>
      </c>
      <c r="D2594" s="2" t="s">
        <v>3911</v>
      </c>
      <c r="E2594" s="2" t="str">
        <f t="shared" si="325"/>
        <v>West</v>
      </c>
      <c r="F2594" s="4" t="s">
        <v>1474</v>
      </c>
      <c r="G2594" s="4" t="str">
        <f t="shared" si="327"/>
        <v>Clothing</v>
      </c>
      <c r="H2594" s="1">
        <v>4438.7700000000004</v>
      </c>
      <c r="I2594" s="1">
        <v>9</v>
      </c>
      <c r="J2594" s="1">
        <v>39</v>
      </c>
      <c r="K2594" s="1">
        <v>668.96</v>
      </c>
      <c r="M2594" t="b">
        <f t="shared" si="329"/>
        <v>1</v>
      </c>
      <c r="N2594" t="b">
        <f t="shared" si="330"/>
        <v>1</v>
      </c>
      <c r="O2594" t="b">
        <f t="shared" si="331"/>
        <v>1</v>
      </c>
      <c r="P2594" t="b">
        <f t="shared" si="332"/>
        <v>1</v>
      </c>
      <c r="R2594" t="str">
        <f t="shared" si="328"/>
        <v/>
      </c>
    </row>
    <row r="2595" spans="1:18" ht="14.25" hidden="1">
      <c r="A2595" s="1" t="s">
        <v>2533</v>
      </c>
      <c r="B2595" s="1" t="str">
        <f t="shared" si="326"/>
        <v>cabae629</v>
      </c>
      <c r="C2595" s="3">
        <v>45036</v>
      </c>
      <c r="D2595" s="2" t="s">
        <v>3911</v>
      </c>
      <c r="E2595" s="2" t="str">
        <f t="shared" si="325"/>
        <v>West</v>
      </c>
      <c r="F2595" s="4" t="s">
        <v>1645</v>
      </c>
      <c r="G2595" s="4" t="str">
        <f t="shared" si="327"/>
        <v>Furniture</v>
      </c>
      <c r="H2595" s="1">
        <v>3549.99</v>
      </c>
      <c r="I2595" s="1">
        <v>26</v>
      </c>
      <c r="J2595" s="1">
        <v>50</v>
      </c>
      <c r="K2595" s="1">
        <v>781.93</v>
      </c>
      <c r="M2595" t="b">
        <f t="shared" si="329"/>
        <v>1</v>
      </c>
      <c r="N2595" t="b">
        <f t="shared" si="330"/>
        <v>1</v>
      </c>
      <c r="O2595" t="b">
        <f t="shared" si="331"/>
        <v>1</v>
      </c>
      <c r="P2595" t="b">
        <f t="shared" si="332"/>
        <v>1</v>
      </c>
      <c r="R2595" t="str">
        <f t="shared" si="328"/>
        <v/>
      </c>
    </row>
    <row r="2596" spans="1:18" ht="14.25" hidden="1">
      <c r="A2596" s="1" t="s">
        <v>2534</v>
      </c>
      <c r="B2596" s="1" t="str">
        <f t="shared" si="326"/>
        <v>d70ea8dd</v>
      </c>
      <c r="C2596" s="3">
        <v>45083</v>
      </c>
      <c r="D2596" s="2" t="s">
        <v>3910</v>
      </c>
      <c r="E2596" s="2" t="str">
        <f t="shared" si="325"/>
        <v>North</v>
      </c>
      <c r="F2596" s="4" t="s">
        <v>1222</v>
      </c>
      <c r="G2596" s="4" t="str">
        <f t="shared" si="327"/>
        <v>Electronics</v>
      </c>
      <c r="H2596" s="1">
        <v>2295.79</v>
      </c>
      <c r="I2596" s="1">
        <v>43</v>
      </c>
      <c r="J2596" s="1">
        <v>36</v>
      </c>
      <c r="K2596" s="1">
        <v>287.11</v>
      </c>
      <c r="M2596" t="b">
        <f t="shared" si="329"/>
        <v>1</v>
      </c>
      <c r="N2596" t="b">
        <f t="shared" si="330"/>
        <v>1</v>
      </c>
      <c r="O2596" t="b">
        <f t="shared" si="331"/>
        <v>1</v>
      </c>
      <c r="P2596" t="b">
        <f t="shared" si="332"/>
        <v>1</v>
      </c>
      <c r="R2596" t="str">
        <f t="shared" si="328"/>
        <v/>
      </c>
    </row>
    <row r="2597" spans="1:18" ht="14.25" hidden="1">
      <c r="A2597" s="1" t="s">
        <v>2535</v>
      </c>
      <c r="B2597" s="1" t="str">
        <f t="shared" si="326"/>
        <v>17403d83</v>
      </c>
      <c r="C2597" s="3">
        <v>45584</v>
      </c>
      <c r="D2597" s="2" t="s">
        <v>3911</v>
      </c>
      <c r="E2597" s="2" t="str">
        <f t="shared" si="325"/>
        <v>West</v>
      </c>
      <c r="F2597" s="4" t="s">
        <v>88</v>
      </c>
      <c r="G2597" s="4" t="str">
        <f t="shared" si="327"/>
        <v>Groceries</v>
      </c>
      <c r="H2597" s="1">
        <v>2163.67</v>
      </c>
      <c r="I2597" s="1">
        <v>39</v>
      </c>
      <c r="J2597" s="1">
        <v>20</v>
      </c>
      <c r="K2597" s="1">
        <v>1599.54</v>
      </c>
      <c r="M2597" t="b">
        <f t="shared" si="329"/>
        <v>1</v>
      </c>
      <c r="N2597" t="b">
        <f t="shared" si="330"/>
        <v>1</v>
      </c>
      <c r="O2597" t="b">
        <f t="shared" si="331"/>
        <v>1</v>
      </c>
      <c r="P2597" t="b">
        <f t="shared" si="332"/>
        <v>1</v>
      </c>
      <c r="R2597" t="str">
        <f t="shared" si="328"/>
        <v/>
      </c>
    </row>
    <row r="2598" spans="1:18" ht="14.25" hidden="1">
      <c r="A2598" s="1" t="s">
        <v>2536</v>
      </c>
      <c r="B2598" s="1" t="str">
        <f t="shared" si="326"/>
        <v>ffb1b354</v>
      </c>
      <c r="C2598" s="3">
        <v>45279</v>
      </c>
      <c r="D2598" s="2" t="s">
        <v>2537</v>
      </c>
      <c r="E2598" s="2" t="str">
        <f t="shared" si="325"/>
        <v>North</v>
      </c>
      <c r="F2598" s="4" t="s">
        <v>1222</v>
      </c>
      <c r="G2598" s="4" t="str">
        <f t="shared" si="327"/>
        <v>Electronics</v>
      </c>
      <c r="H2598" s="1">
        <v>4061.24</v>
      </c>
      <c r="I2598" s="1">
        <v>26</v>
      </c>
      <c r="J2598" s="1">
        <v>34</v>
      </c>
      <c r="K2598" s="1">
        <v>96.83</v>
      </c>
      <c r="M2598" t="b">
        <f t="shared" si="329"/>
        <v>1</v>
      </c>
      <c r="N2598" t="b">
        <f t="shared" si="330"/>
        <v>1</v>
      </c>
      <c r="O2598" t="b">
        <f t="shared" si="331"/>
        <v>1</v>
      </c>
      <c r="P2598" t="b">
        <f t="shared" si="332"/>
        <v>1</v>
      </c>
      <c r="R2598" t="str">
        <f t="shared" si="328"/>
        <v/>
      </c>
    </row>
    <row r="2599" spans="1:18" ht="14.25">
      <c r="A2599" s="1" t="s">
        <v>2538</v>
      </c>
      <c r="B2599" s="1" t="str">
        <f t="shared" si="326"/>
        <v>0c24dc1f</v>
      </c>
      <c r="C2599" s="3">
        <v>44987</v>
      </c>
      <c r="D2599" s="2" t="s">
        <v>3913</v>
      </c>
      <c r="E2599" s="2" t="str">
        <f t="shared" si="325"/>
        <v>South</v>
      </c>
      <c r="F2599" s="4" t="s">
        <v>1474</v>
      </c>
      <c r="G2599" s="4" t="str">
        <f t="shared" si="327"/>
        <v>Clothing</v>
      </c>
      <c r="H2599" s="1">
        <v>3781.91</v>
      </c>
      <c r="I2599" s="1">
        <v>3</v>
      </c>
      <c r="J2599" s="1">
        <v>17</v>
      </c>
      <c r="K2599" s="1">
        <v>1785.77</v>
      </c>
      <c r="M2599" t="b">
        <f t="shared" si="329"/>
        <v>1</v>
      </c>
      <c r="N2599" t="b">
        <f t="shared" si="330"/>
        <v>1</v>
      </c>
      <c r="O2599" t="b">
        <f t="shared" si="331"/>
        <v>1</v>
      </c>
      <c r="P2599" t="b">
        <f t="shared" si="332"/>
        <v>1</v>
      </c>
      <c r="R2599" t="str">
        <f t="shared" si="328"/>
        <v/>
      </c>
    </row>
    <row r="2600" spans="1:18" ht="14.25" hidden="1">
      <c r="A2600" s="1" t="s">
        <v>2539</v>
      </c>
      <c r="B2600" s="1" t="str">
        <f t="shared" si="326"/>
        <v>6380649b</v>
      </c>
      <c r="C2600" s="3">
        <v>45186</v>
      </c>
      <c r="D2600" s="2" t="s">
        <v>2253</v>
      </c>
      <c r="E2600" s="2" t="str">
        <f t="shared" si="325"/>
        <v>East</v>
      </c>
      <c r="F2600" s="4" t="s">
        <v>1645</v>
      </c>
      <c r="G2600" s="4" t="str">
        <f t="shared" si="327"/>
        <v>Furniture</v>
      </c>
      <c r="H2600" s="1">
        <v>2172.9299999999998</v>
      </c>
      <c r="I2600" s="1">
        <v>42</v>
      </c>
      <c r="J2600" s="1">
        <v>5</v>
      </c>
      <c r="K2600" s="1">
        <v>1875.39</v>
      </c>
      <c r="M2600" t="b">
        <f t="shared" si="329"/>
        <v>1</v>
      </c>
      <c r="N2600" t="b">
        <f t="shared" si="330"/>
        <v>1</v>
      </c>
      <c r="O2600" t="b">
        <f t="shared" si="331"/>
        <v>1</v>
      </c>
      <c r="P2600" t="b">
        <f t="shared" si="332"/>
        <v>1</v>
      </c>
      <c r="R2600" t="str">
        <f t="shared" si="328"/>
        <v/>
      </c>
    </row>
    <row r="2601" spans="1:18" ht="14.25" hidden="1">
      <c r="A2601" s="1" t="s">
        <v>2540</v>
      </c>
      <c r="B2601" s="1" t="str">
        <f t="shared" si="326"/>
        <v>0dc1c9e2</v>
      </c>
      <c r="C2601" s="3">
        <v>44958</v>
      </c>
      <c r="D2601" s="2" t="s">
        <v>2537</v>
      </c>
      <c r="E2601" s="2" t="str">
        <f t="shared" si="325"/>
        <v>North</v>
      </c>
      <c r="F2601" s="4" t="s">
        <v>1222</v>
      </c>
      <c r="G2601" s="4" t="str">
        <f t="shared" si="327"/>
        <v>Electronics</v>
      </c>
      <c r="H2601" s="1">
        <v>4836.29</v>
      </c>
      <c r="I2601" s="1">
        <v>1</v>
      </c>
      <c r="J2601" s="1">
        <v>49</v>
      </c>
      <c r="K2601" s="1">
        <v>851.48</v>
      </c>
      <c r="M2601" t="b">
        <f t="shared" si="329"/>
        <v>1</v>
      </c>
      <c r="N2601" t="b">
        <f t="shared" si="330"/>
        <v>1</v>
      </c>
      <c r="O2601" t="b">
        <f t="shared" si="331"/>
        <v>1</v>
      </c>
      <c r="P2601" t="b">
        <f t="shared" si="332"/>
        <v>1</v>
      </c>
      <c r="R2601" t="str">
        <f t="shared" si="328"/>
        <v/>
      </c>
    </row>
    <row r="2602" spans="1:18" ht="14.25" hidden="1">
      <c r="A2602" s="1" t="s">
        <v>2541</v>
      </c>
      <c r="B2602" s="1" t="str">
        <f t="shared" si="326"/>
        <v>2b0481ac</v>
      </c>
      <c r="C2602" s="3">
        <v>45284</v>
      </c>
      <c r="D2602" s="2" t="s">
        <v>2537</v>
      </c>
      <c r="E2602" s="2" t="str">
        <f t="shared" si="325"/>
        <v>North</v>
      </c>
      <c r="F2602" s="4" t="s">
        <v>1222</v>
      </c>
      <c r="G2602" s="4" t="str">
        <f t="shared" si="327"/>
        <v>Electronics</v>
      </c>
      <c r="H2602" s="1">
        <v>3749.6</v>
      </c>
      <c r="I2602" s="1">
        <v>47</v>
      </c>
      <c r="J2602" s="1">
        <v>1</v>
      </c>
      <c r="K2602" s="1">
        <v>1685.38</v>
      </c>
      <c r="M2602" t="b">
        <f t="shared" si="329"/>
        <v>1</v>
      </c>
      <c r="N2602" t="b">
        <f t="shared" si="330"/>
        <v>1</v>
      </c>
      <c r="O2602" t="b">
        <f t="shared" si="331"/>
        <v>1</v>
      </c>
      <c r="P2602" t="b">
        <f t="shared" si="332"/>
        <v>1</v>
      </c>
      <c r="R2602" t="str">
        <f t="shared" si="328"/>
        <v/>
      </c>
    </row>
    <row r="2603" spans="1:18" ht="14.25">
      <c r="A2603" s="1" t="s">
        <v>2542</v>
      </c>
      <c r="B2603" s="1" t="str">
        <f t="shared" si="326"/>
        <v>393051dc</v>
      </c>
      <c r="C2603" s="3">
        <v>45089</v>
      </c>
      <c r="D2603" s="2" t="s">
        <v>2253</v>
      </c>
      <c r="E2603" s="2" t="str">
        <f t="shared" si="325"/>
        <v>East</v>
      </c>
      <c r="F2603" s="4" t="s">
        <v>1474</v>
      </c>
      <c r="G2603" s="4" t="str">
        <f t="shared" si="327"/>
        <v>Clothing</v>
      </c>
      <c r="H2603" s="1">
        <v>2578.61</v>
      </c>
      <c r="I2603" s="1">
        <v>21</v>
      </c>
      <c r="J2603" s="1">
        <v>1</v>
      </c>
      <c r="K2603" s="1">
        <v>1268.44</v>
      </c>
      <c r="M2603" t="b">
        <f t="shared" si="329"/>
        <v>1</v>
      </c>
      <c r="N2603" t="b">
        <f t="shared" si="330"/>
        <v>1</v>
      </c>
      <c r="O2603" t="b">
        <f t="shared" si="331"/>
        <v>1</v>
      </c>
      <c r="P2603" t="b">
        <f t="shared" si="332"/>
        <v>1</v>
      </c>
      <c r="R2603" t="str">
        <f t="shared" si="328"/>
        <v/>
      </c>
    </row>
    <row r="2604" spans="1:18" ht="14.25" hidden="1">
      <c r="A2604" s="1" t="s">
        <v>2543</v>
      </c>
      <c r="B2604" s="1" t="str">
        <f t="shared" si="326"/>
        <v>75d7196b</v>
      </c>
      <c r="C2604" s="3">
        <v>45080</v>
      </c>
      <c r="D2604" s="2" t="s">
        <v>2253</v>
      </c>
      <c r="E2604" s="2" t="str">
        <f t="shared" si="325"/>
        <v>East</v>
      </c>
      <c r="F2604" s="4" t="s">
        <v>88</v>
      </c>
      <c r="G2604" s="4" t="str">
        <f t="shared" si="327"/>
        <v>Groceries</v>
      </c>
      <c r="H2604" s="1">
        <v>3329.8</v>
      </c>
      <c r="I2604" s="1">
        <v>8</v>
      </c>
      <c r="J2604" s="1">
        <v>1</v>
      </c>
      <c r="K2604" s="1">
        <v>448.93</v>
      </c>
      <c r="M2604" t="b">
        <f t="shared" si="329"/>
        <v>1</v>
      </c>
      <c r="N2604" t="b">
        <f t="shared" si="330"/>
        <v>1</v>
      </c>
      <c r="O2604" t="b">
        <f t="shared" si="331"/>
        <v>1</v>
      </c>
      <c r="P2604" t="b">
        <f t="shared" si="332"/>
        <v>1</v>
      </c>
      <c r="R2604" t="str">
        <f t="shared" si="328"/>
        <v/>
      </c>
    </row>
    <row r="2605" spans="1:18" ht="14.25" hidden="1">
      <c r="A2605" s="1" t="s">
        <v>2544</v>
      </c>
      <c r="B2605" s="1" t="str">
        <f t="shared" si="326"/>
        <v>d25d00d8</v>
      </c>
      <c r="C2605" s="3">
        <v>45354</v>
      </c>
      <c r="D2605" s="2" t="s">
        <v>2253</v>
      </c>
      <c r="E2605" s="2" t="str">
        <f t="shared" si="325"/>
        <v>East</v>
      </c>
      <c r="F2605" s="4" t="s">
        <v>3914</v>
      </c>
      <c r="G2605" s="4" t="str">
        <f t="shared" si="327"/>
        <v>Sports</v>
      </c>
      <c r="H2605" s="1">
        <v>4765.8999999999996</v>
      </c>
      <c r="I2605" s="1">
        <v>44</v>
      </c>
      <c r="J2605" s="1">
        <v>18</v>
      </c>
      <c r="K2605" s="1">
        <v>700.52</v>
      </c>
      <c r="M2605" t="b">
        <f t="shared" si="329"/>
        <v>1</v>
      </c>
      <c r="N2605" t="b">
        <f t="shared" si="330"/>
        <v>1</v>
      </c>
      <c r="O2605" t="b">
        <f t="shared" si="331"/>
        <v>1</v>
      </c>
      <c r="P2605" t="b">
        <f t="shared" si="332"/>
        <v>1</v>
      </c>
      <c r="R2605" t="str">
        <f t="shared" si="328"/>
        <v/>
      </c>
    </row>
    <row r="2606" spans="1:18" ht="14.25" hidden="1">
      <c r="A2606" s="1" t="s">
        <v>2545</v>
      </c>
      <c r="B2606" s="1" t="str">
        <f t="shared" si="326"/>
        <v>d688b484</v>
      </c>
      <c r="C2606" s="3">
        <v>45099</v>
      </c>
      <c r="D2606" s="2" t="s">
        <v>3911</v>
      </c>
      <c r="E2606" s="2" t="str">
        <f t="shared" si="325"/>
        <v>West</v>
      </c>
      <c r="F2606" s="4" t="s">
        <v>3914</v>
      </c>
      <c r="G2606" s="4" t="str">
        <f t="shared" si="327"/>
        <v>Sports</v>
      </c>
      <c r="H2606" s="1">
        <v>2868.24</v>
      </c>
      <c r="I2606" s="1">
        <v>44</v>
      </c>
      <c r="J2606" s="1">
        <v>32</v>
      </c>
      <c r="K2606" s="1">
        <v>557.86</v>
      </c>
      <c r="M2606" t="b">
        <f t="shared" si="329"/>
        <v>1</v>
      </c>
      <c r="N2606" t="b">
        <f t="shared" si="330"/>
        <v>1</v>
      </c>
      <c r="O2606" t="b">
        <f t="shared" si="331"/>
        <v>1</v>
      </c>
      <c r="P2606" t="b">
        <f t="shared" si="332"/>
        <v>1</v>
      </c>
      <c r="R2606" t="str">
        <f t="shared" si="328"/>
        <v/>
      </c>
    </row>
    <row r="2607" spans="1:18" ht="14.25" hidden="1">
      <c r="A2607" s="1" t="s">
        <v>2546</v>
      </c>
      <c r="B2607" s="1" t="str">
        <f t="shared" si="326"/>
        <v>8ff4bfac</v>
      </c>
      <c r="C2607" s="3">
        <v>44992</v>
      </c>
      <c r="D2607" s="2" t="s">
        <v>3913</v>
      </c>
      <c r="E2607" s="2" t="str">
        <f t="shared" si="325"/>
        <v>South</v>
      </c>
      <c r="F2607" s="4" t="s">
        <v>88</v>
      </c>
      <c r="G2607" s="4" t="str">
        <f t="shared" si="327"/>
        <v>Groceries</v>
      </c>
      <c r="H2607" s="1">
        <v>212.13</v>
      </c>
      <c r="I2607" s="1">
        <v>49</v>
      </c>
      <c r="J2607" s="1">
        <v>28</v>
      </c>
      <c r="K2607" s="1">
        <v>1430.39</v>
      </c>
      <c r="M2607" t="b">
        <f t="shared" si="329"/>
        <v>1</v>
      </c>
      <c r="N2607" t="b">
        <f t="shared" si="330"/>
        <v>1</v>
      </c>
      <c r="O2607" t="b">
        <f t="shared" si="331"/>
        <v>1</v>
      </c>
      <c r="P2607" t="b">
        <f t="shared" si="332"/>
        <v>1</v>
      </c>
      <c r="R2607" t="str">
        <f t="shared" si="328"/>
        <v/>
      </c>
    </row>
    <row r="2608" spans="1:18" ht="14.25" hidden="1">
      <c r="A2608" s="1" t="s">
        <v>2547</v>
      </c>
      <c r="B2608" s="1" t="str">
        <f t="shared" si="326"/>
        <v>9aed9f12</v>
      </c>
      <c r="C2608" s="3">
        <v>45237</v>
      </c>
      <c r="D2608" s="2" t="s">
        <v>2537</v>
      </c>
      <c r="E2608" s="2" t="str">
        <f t="shared" si="325"/>
        <v>North</v>
      </c>
      <c r="F2608" s="4" t="s">
        <v>3914</v>
      </c>
      <c r="G2608" s="4" t="str">
        <f t="shared" si="327"/>
        <v>Sports</v>
      </c>
      <c r="H2608" s="1">
        <v>3946.66</v>
      </c>
      <c r="I2608" s="1">
        <v>47</v>
      </c>
      <c r="J2608" s="1">
        <v>29</v>
      </c>
      <c r="K2608" s="1">
        <v>571.86</v>
      </c>
      <c r="M2608" t="b">
        <f t="shared" si="329"/>
        <v>1</v>
      </c>
      <c r="N2608" t="b">
        <f t="shared" si="330"/>
        <v>1</v>
      </c>
      <c r="O2608" t="b">
        <f t="shared" si="331"/>
        <v>1</v>
      </c>
      <c r="P2608" t="b">
        <f t="shared" si="332"/>
        <v>1</v>
      </c>
      <c r="R2608" t="str">
        <f t="shared" si="328"/>
        <v/>
      </c>
    </row>
    <row r="2609" spans="1:18" ht="14.25" hidden="1">
      <c r="A2609" s="1" t="s">
        <v>2548</v>
      </c>
      <c r="B2609" s="1" t="str">
        <f t="shared" si="326"/>
        <v>17dcc387</v>
      </c>
      <c r="C2609" s="3">
        <v>45236</v>
      </c>
      <c r="D2609" s="2" t="s">
        <v>3911</v>
      </c>
      <c r="E2609" s="2" t="str">
        <f t="shared" si="325"/>
        <v>West</v>
      </c>
      <c r="F2609" s="4" t="s">
        <v>1222</v>
      </c>
      <c r="G2609" s="4" t="str">
        <f t="shared" si="327"/>
        <v>Electronics</v>
      </c>
      <c r="H2609" s="1">
        <v>1445.4</v>
      </c>
      <c r="I2609" s="1">
        <v>30</v>
      </c>
      <c r="J2609" s="1">
        <v>17</v>
      </c>
      <c r="K2609" s="1">
        <v>810.21</v>
      </c>
      <c r="M2609" t="b">
        <f t="shared" si="329"/>
        <v>1</v>
      </c>
      <c r="N2609" t="b">
        <f t="shared" si="330"/>
        <v>1</v>
      </c>
      <c r="O2609" t="b">
        <f t="shared" si="331"/>
        <v>1</v>
      </c>
      <c r="P2609" t="b">
        <f t="shared" si="332"/>
        <v>1</v>
      </c>
      <c r="R2609" t="str">
        <f t="shared" si="328"/>
        <v/>
      </c>
    </row>
    <row r="2610" spans="1:18" ht="14.25" hidden="1">
      <c r="A2610" s="1" t="s">
        <v>2549</v>
      </c>
      <c r="B2610" s="1" t="str">
        <f t="shared" si="326"/>
        <v>bd70a9af</v>
      </c>
      <c r="C2610" s="3">
        <v>45096</v>
      </c>
      <c r="D2610" s="2" t="s">
        <v>3913</v>
      </c>
      <c r="E2610" s="2" t="str">
        <f t="shared" si="325"/>
        <v>South</v>
      </c>
      <c r="F2610" s="4" t="s">
        <v>3914</v>
      </c>
      <c r="G2610" s="4" t="str">
        <f t="shared" si="327"/>
        <v>Sports</v>
      </c>
      <c r="H2610" s="1">
        <v>469.91</v>
      </c>
      <c r="I2610" s="1">
        <v>42</v>
      </c>
      <c r="J2610" s="1">
        <v>31</v>
      </c>
      <c r="K2610" s="1">
        <v>273.12</v>
      </c>
      <c r="M2610" t="b">
        <f t="shared" si="329"/>
        <v>1</v>
      </c>
      <c r="N2610" t="b">
        <f t="shared" si="330"/>
        <v>1</v>
      </c>
      <c r="O2610" t="b">
        <f t="shared" si="331"/>
        <v>1</v>
      </c>
      <c r="P2610" t="b">
        <f t="shared" si="332"/>
        <v>1</v>
      </c>
      <c r="R2610" t="str">
        <f t="shared" si="328"/>
        <v/>
      </c>
    </row>
    <row r="2611" spans="1:18" ht="14.25" hidden="1">
      <c r="A2611" s="1" t="s">
        <v>2550</v>
      </c>
      <c r="B2611" s="1" t="str">
        <f t="shared" si="326"/>
        <v>7c4b1a1e</v>
      </c>
      <c r="C2611" s="3">
        <v>45255</v>
      </c>
      <c r="D2611" s="2" t="s">
        <v>2253</v>
      </c>
      <c r="E2611" s="2" t="str">
        <f t="shared" si="325"/>
        <v>East</v>
      </c>
      <c r="F2611" s="4" t="s">
        <v>3914</v>
      </c>
      <c r="G2611" s="4" t="str">
        <f t="shared" si="327"/>
        <v>Sports</v>
      </c>
      <c r="H2611" s="1">
        <v>1376.39</v>
      </c>
      <c r="I2611" s="1">
        <v>24</v>
      </c>
      <c r="J2611" s="1">
        <v>23</v>
      </c>
      <c r="K2611" s="1">
        <v>1553.63</v>
      </c>
      <c r="M2611" t="b">
        <f t="shared" si="329"/>
        <v>1</v>
      </c>
      <c r="N2611" t="b">
        <f t="shared" si="330"/>
        <v>1</v>
      </c>
      <c r="O2611" t="b">
        <f t="shared" si="331"/>
        <v>1</v>
      </c>
      <c r="P2611" t="b">
        <f t="shared" si="332"/>
        <v>1</v>
      </c>
      <c r="R2611" t="str">
        <f t="shared" si="328"/>
        <v/>
      </c>
    </row>
    <row r="2612" spans="1:18" ht="14.25" hidden="1">
      <c r="A2612" s="1" t="s">
        <v>2551</v>
      </c>
      <c r="B2612" s="1" t="str">
        <f t="shared" si="326"/>
        <v>d1a57606</v>
      </c>
      <c r="C2612" s="3">
        <v>45461</v>
      </c>
      <c r="D2612" s="2" t="s">
        <v>2253</v>
      </c>
      <c r="E2612" s="2" t="str">
        <f t="shared" si="325"/>
        <v>East</v>
      </c>
      <c r="F2612" s="4" t="s">
        <v>1645</v>
      </c>
      <c r="G2612" s="4" t="str">
        <f t="shared" si="327"/>
        <v>Furniture</v>
      </c>
      <c r="H2612" s="1">
        <v>1711.62</v>
      </c>
      <c r="I2612" s="1">
        <v>22</v>
      </c>
      <c r="J2612" s="1">
        <v>27</v>
      </c>
      <c r="K2612" s="1">
        <v>489.41</v>
      </c>
      <c r="M2612" t="b">
        <f t="shared" si="329"/>
        <v>1</v>
      </c>
      <c r="N2612" t="b">
        <f t="shared" si="330"/>
        <v>1</v>
      </c>
      <c r="O2612" t="b">
        <f t="shared" si="331"/>
        <v>1</v>
      </c>
      <c r="P2612" t="b">
        <f t="shared" si="332"/>
        <v>1</v>
      </c>
      <c r="R2612" t="str">
        <f t="shared" si="328"/>
        <v/>
      </c>
    </row>
    <row r="2613" spans="1:18" ht="14.25" hidden="1">
      <c r="A2613" s="1" t="s">
        <v>2552</v>
      </c>
      <c r="B2613" s="1" t="str">
        <f t="shared" si="326"/>
        <v>bea509fa</v>
      </c>
      <c r="C2613" s="3">
        <v>44896</v>
      </c>
      <c r="D2613" s="2" t="s">
        <v>3911</v>
      </c>
      <c r="E2613" s="2" t="str">
        <f t="shared" si="325"/>
        <v>West</v>
      </c>
      <c r="F2613" s="4" t="s">
        <v>88</v>
      </c>
      <c r="G2613" s="4" t="str">
        <f t="shared" si="327"/>
        <v>Groceries</v>
      </c>
      <c r="H2613" s="1">
        <v>1918.82</v>
      </c>
      <c r="I2613" s="1">
        <v>17</v>
      </c>
      <c r="J2613" s="1">
        <v>50</v>
      </c>
      <c r="K2613" s="1">
        <v>1389.47</v>
      </c>
      <c r="M2613" t="b">
        <f t="shared" si="329"/>
        <v>1</v>
      </c>
      <c r="N2613" t="b">
        <f t="shared" si="330"/>
        <v>1</v>
      </c>
      <c r="O2613" t="b">
        <f t="shared" si="331"/>
        <v>1</v>
      </c>
      <c r="P2613" t="b">
        <f t="shared" si="332"/>
        <v>1</v>
      </c>
      <c r="R2613" t="str">
        <f t="shared" si="328"/>
        <v/>
      </c>
    </row>
    <row r="2614" spans="1:18" ht="14.25">
      <c r="A2614" s="1" t="s">
        <v>2553</v>
      </c>
      <c r="B2614" s="1" t="str">
        <f t="shared" si="326"/>
        <v>33f71d7f</v>
      </c>
      <c r="C2614" s="3">
        <v>45405</v>
      </c>
      <c r="D2614" s="2" t="s">
        <v>2253</v>
      </c>
      <c r="E2614" s="2" t="str">
        <f t="shared" si="325"/>
        <v>East</v>
      </c>
      <c r="F2614" s="4" t="s">
        <v>1474</v>
      </c>
      <c r="G2614" s="4" t="str">
        <f t="shared" si="327"/>
        <v>Clothing</v>
      </c>
      <c r="H2614" s="1">
        <v>4873.47</v>
      </c>
      <c r="I2614" s="1">
        <v>28</v>
      </c>
      <c r="J2614" s="1">
        <v>12</v>
      </c>
      <c r="K2614" s="1">
        <v>1685.1</v>
      </c>
      <c r="M2614" t="b">
        <f t="shared" si="329"/>
        <v>1</v>
      </c>
      <c r="N2614" t="b">
        <f t="shared" si="330"/>
        <v>1</v>
      </c>
      <c r="O2614" t="b">
        <f t="shared" si="331"/>
        <v>1</v>
      </c>
      <c r="P2614" t="b">
        <f t="shared" si="332"/>
        <v>1</v>
      </c>
      <c r="R2614" t="str">
        <f t="shared" si="328"/>
        <v/>
      </c>
    </row>
    <row r="2615" spans="1:18" ht="14.25" hidden="1">
      <c r="A2615" s="1" t="s">
        <v>2554</v>
      </c>
      <c r="B2615" s="1" t="str">
        <f t="shared" si="326"/>
        <v>05f2a758</v>
      </c>
      <c r="C2615" s="3">
        <v>45387</v>
      </c>
      <c r="D2615" s="2" t="s">
        <v>3913</v>
      </c>
      <c r="E2615" s="2" t="str">
        <f t="shared" si="325"/>
        <v>South</v>
      </c>
      <c r="F2615" s="4" t="s">
        <v>1222</v>
      </c>
      <c r="G2615" s="4" t="str">
        <f t="shared" si="327"/>
        <v>Electronics</v>
      </c>
      <c r="H2615" s="1">
        <v>3403.29</v>
      </c>
      <c r="I2615" s="1">
        <v>17</v>
      </c>
      <c r="J2615" s="1">
        <v>29</v>
      </c>
      <c r="K2615" s="1">
        <v>980.91</v>
      </c>
      <c r="M2615" t="b">
        <f t="shared" si="329"/>
        <v>1</v>
      </c>
      <c r="N2615" t="b">
        <f t="shared" si="330"/>
        <v>1</v>
      </c>
      <c r="O2615" t="b">
        <f t="shared" si="331"/>
        <v>1</v>
      </c>
      <c r="P2615" t="b">
        <f t="shared" si="332"/>
        <v>1</v>
      </c>
      <c r="R2615" t="str">
        <f t="shared" si="328"/>
        <v/>
      </c>
    </row>
    <row r="2616" spans="1:18" ht="14.25" hidden="1">
      <c r="A2616" s="1" t="s">
        <v>2555</v>
      </c>
      <c r="B2616" s="1" t="str">
        <f t="shared" si="326"/>
        <v>e716eaa0</v>
      </c>
      <c r="C2616" s="3">
        <v>45245</v>
      </c>
      <c r="D2616" s="2" t="s">
        <v>2253</v>
      </c>
      <c r="E2616" s="2" t="str">
        <f t="shared" si="325"/>
        <v>East</v>
      </c>
      <c r="F2616" s="4" t="s">
        <v>88</v>
      </c>
      <c r="G2616" s="4" t="str">
        <f t="shared" si="327"/>
        <v>Groceries</v>
      </c>
      <c r="H2616" s="1">
        <v>1330.97</v>
      </c>
      <c r="I2616" s="1">
        <v>42</v>
      </c>
      <c r="J2616" s="1">
        <v>50</v>
      </c>
      <c r="K2616" s="1">
        <v>1749.97</v>
      </c>
      <c r="M2616" t="b">
        <f t="shared" si="329"/>
        <v>1</v>
      </c>
      <c r="N2616" t="b">
        <f t="shared" si="330"/>
        <v>1</v>
      </c>
      <c r="O2616" t="b">
        <f t="shared" si="331"/>
        <v>1</v>
      </c>
      <c r="P2616" t="b">
        <f t="shared" si="332"/>
        <v>1</v>
      </c>
      <c r="R2616" t="str">
        <f t="shared" si="328"/>
        <v/>
      </c>
    </row>
    <row r="2617" spans="1:18" ht="14.25">
      <c r="A2617" s="1" t="s">
        <v>2556</v>
      </c>
      <c r="B2617" s="1" t="str">
        <f t="shared" si="326"/>
        <v>04c62b5e</v>
      </c>
      <c r="C2617" s="3">
        <v>44988</v>
      </c>
      <c r="D2617" s="2" t="s">
        <v>2537</v>
      </c>
      <c r="E2617" s="2" t="str">
        <f t="shared" si="325"/>
        <v>North</v>
      </c>
      <c r="F2617" s="4" t="s">
        <v>1474</v>
      </c>
      <c r="G2617" s="4" t="str">
        <f t="shared" si="327"/>
        <v>Clothing</v>
      </c>
      <c r="H2617" s="1">
        <v>3504.37</v>
      </c>
      <c r="I2617" s="1">
        <v>12</v>
      </c>
      <c r="J2617" s="1">
        <v>32</v>
      </c>
      <c r="K2617" s="1">
        <v>540.66</v>
      </c>
      <c r="M2617" t="b">
        <f t="shared" si="329"/>
        <v>1</v>
      </c>
      <c r="N2617" t="b">
        <f t="shared" si="330"/>
        <v>1</v>
      </c>
      <c r="O2617" t="b">
        <f t="shared" si="331"/>
        <v>1</v>
      </c>
      <c r="P2617" t="b">
        <f t="shared" si="332"/>
        <v>1</v>
      </c>
      <c r="R2617" t="str">
        <f t="shared" si="328"/>
        <v/>
      </c>
    </row>
    <row r="2618" spans="1:18" ht="14.25" hidden="1">
      <c r="A2618" s="1" t="s">
        <v>2557</v>
      </c>
      <c r="B2618" s="1" t="str">
        <f t="shared" si="326"/>
        <v>7bd91fa4</v>
      </c>
      <c r="C2618" s="3">
        <v>45477</v>
      </c>
      <c r="D2618" s="2" t="s">
        <v>3911</v>
      </c>
      <c r="E2618" s="2" t="str">
        <f t="shared" si="325"/>
        <v>West</v>
      </c>
      <c r="F2618" s="4" t="s">
        <v>1222</v>
      </c>
      <c r="G2618" s="4" t="str">
        <f t="shared" si="327"/>
        <v>Electronics</v>
      </c>
      <c r="H2618" s="1">
        <v>1486.37</v>
      </c>
      <c r="I2618" s="1">
        <v>48</v>
      </c>
      <c r="J2618" s="1">
        <v>11</v>
      </c>
      <c r="K2618" s="1">
        <v>221.31</v>
      </c>
      <c r="M2618" t="b">
        <f t="shared" si="329"/>
        <v>1</v>
      </c>
      <c r="N2618" t="b">
        <f t="shared" si="330"/>
        <v>1</v>
      </c>
      <c r="O2618" t="b">
        <f t="shared" si="331"/>
        <v>1</v>
      </c>
      <c r="P2618" t="b">
        <f t="shared" si="332"/>
        <v>1</v>
      </c>
      <c r="R2618" t="str">
        <f t="shared" si="328"/>
        <v/>
      </c>
    </row>
    <row r="2619" spans="1:18" ht="14.25">
      <c r="A2619" s="1" t="s">
        <v>2558</v>
      </c>
      <c r="B2619" s="1" t="str">
        <f t="shared" si="326"/>
        <v>5336a59c</v>
      </c>
      <c r="C2619" s="3">
        <v>45523</v>
      </c>
      <c r="D2619" s="2" t="s">
        <v>3913</v>
      </c>
      <c r="E2619" s="2" t="str">
        <f t="shared" si="325"/>
        <v>South</v>
      </c>
      <c r="F2619" s="4" t="s">
        <v>1474</v>
      </c>
      <c r="G2619" s="4" t="str">
        <f t="shared" si="327"/>
        <v>Clothing</v>
      </c>
      <c r="H2619" s="1">
        <v>1336.28</v>
      </c>
      <c r="I2619" s="1">
        <v>9</v>
      </c>
      <c r="J2619" s="1">
        <v>37</v>
      </c>
      <c r="K2619" s="1">
        <v>745.19</v>
      </c>
      <c r="M2619" t="b">
        <f t="shared" si="329"/>
        <v>1</v>
      </c>
      <c r="N2619" t="b">
        <f t="shared" si="330"/>
        <v>1</v>
      </c>
      <c r="O2619" t="b">
        <f t="shared" si="331"/>
        <v>1</v>
      </c>
      <c r="P2619" t="b">
        <f t="shared" si="332"/>
        <v>1</v>
      </c>
      <c r="R2619" t="str">
        <f t="shared" si="328"/>
        <v/>
      </c>
    </row>
    <row r="2620" spans="1:18" ht="14.25" hidden="1">
      <c r="A2620" s="1" t="s">
        <v>2559</v>
      </c>
      <c r="B2620" s="1" t="str">
        <f t="shared" si="326"/>
        <v>54218d62</v>
      </c>
      <c r="C2620" s="3">
        <v>44981</v>
      </c>
      <c r="D2620" s="2" t="s">
        <v>2537</v>
      </c>
      <c r="E2620" s="2" t="str">
        <f t="shared" si="325"/>
        <v>North</v>
      </c>
      <c r="F2620" s="4" t="s">
        <v>3914</v>
      </c>
      <c r="G2620" s="4" t="str">
        <f t="shared" si="327"/>
        <v>Sports</v>
      </c>
      <c r="H2620" s="1">
        <v>4104.16</v>
      </c>
      <c r="I2620" s="1">
        <v>29</v>
      </c>
      <c r="J2620" s="1">
        <v>5</v>
      </c>
      <c r="K2620" s="1">
        <v>225.36</v>
      </c>
      <c r="M2620" t="b">
        <f t="shared" si="329"/>
        <v>1</v>
      </c>
      <c r="N2620" t="b">
        <f t="shared" si="330"/>
        <v>1</v>
      </c>
      <c r="O2620" t="b">
        <f t="shared" si="331"/>
        <v>1</v>
      </c>
      <c r="P2620" t="b">
        <f t="shared" si="332"/>
        <v>1</v>
      </c>
      <c r="R2620" t="str">
        <f t="shared" si="328"/>
        <v/>
      </c>
    </row>
    <row r="2621" spans="1:18" ht="14.25" hidden="1">
      <c r="A2621" s="1" t="s">
        <v>2560</v>
      </c>
      <c r="B2621" s="1" t="str">
        <f t="shared" si="326"/>
        <v>dfca7f8f</v>
      </c>
      <c r="C2621" s="3">
        <v>45441</v>
      </c>
      <c r="D2621" s="2" t="s">
        <v>2537</v>
      </c>
      <c r="E2621" s="2" t="str">
        <f t="shared" si="325"/>
        <v>North</v>
      </c>
      <c r="F2621" s="4" t="s">
        <v>1645</v>
      </c>
      <c r="G2621" s="4" t="str">
        <f t="shared" si="327"/>
        <v>Furniture</v>
      </c>
      <c r="H2621" s="1">
        <v>1602.49</v>
      </c>
      <c r="I2621" s="1">
        <v>44</v>
      </c>
      <c r="J2621" s="1">
        <v>31</v>
      </c>
      <c r="K2621" s="1">
        <v>1635.99</v>
      </c>
      <c r="M2621" t="b">
        <f t="shared" si="329"/>
        <v>1</v>
      </c>
      <c r="N2621" t="b">
        <f t="shared" si="330"/>
        <v>1</v>
      </c>
      <c r="O2621" t="b">
        <f t="shared" si="331"/>
        <v>1</v>
      </c>
      <c r="P2621" t="b">
        <f t="shared" si="332"/>
        <v>1</v>
      </c>
      <c r="R2621" t="str">
        <f t="shared" si="328"/>
        <v/>
      </c>
    </row>
    <row r="2622" spans="1:18" ht="14.25" hidden="1">
      <c r="A2622" s="1" t="s">
        <v>2561</v>
      </c>
      <c r="B2622" s="1" t="str">
        <f t="shared" si="326"/>
        <v>5ad4a807</v>
      </c>
      <c r="C2622" s="3">
        <v>45123</v>
      </c>
      <c r="D2622" s="2" t="s">
        <v>3911</v>
      </c>
      <c r="E2622" s="2" t="str">
        <f t="shared" si="325"/>
        <v>West</v>
      </c>
      <c r="F2622" s="4" t="s">
        <v>1222</v>
      </c>
      <c r="G2622" s="4" t="str">
        <f t="shared" si="327"/>
        <v>Electronics</v>
      </c>
      <c r="H2622" s="1">
        <v>446.96</v>
      </c>
      <c r="I2622" s="1">
        <v>42</v>
      </c>
      <c r="J2622" s="1">
        <v>29</v>
      </c>
      <c r="K2622" s="1">
        <v>312.42</v>
      </c>
      <c r="M2622" t="b">
        <f t="shared" si="329"/>
        <v>1</v>
      </c>
      <c r="N2622" t="b">
        <f t="shared" si="330"/>
        <v>1</v>
      </c>
      <c r="O2622" t="b">
        <f t="shared" si="331"/>
        <v>1</v>
      </c>
      <c r="P2622" t="b">
        <f t="shared" si="332"/>
        <v>1</v>
      </c>
      <c r="R2622" t="str">
        <f t="shared" si="328"/>
        <v/>
      </c>
    </row>
    <row r="2623" spans="1:18" ht="14.25" hidden="1">
      <c r="A2623" s="1" t="s">
        <v>2562</v>
      </c>
      <c r="B2623" s="1" t="str">
        <f t="shared" si="326"/>
        <v>d2ca405a</v>
      </c>
      <c r="C2623" s="3">
        <v>45481</v>
      </c>
      <c r="D2623" s="2" t="s">
        <v>3911</v>
      </c>
      <c r="E2623" s="2" t="str">
        <f t="shared" si="325"/>
        <v>West</v>
      </c>
      <c r="F2623" s="4" t="s">
        <v>88</v>
      </c>
      <c r="G2623" s="4" t="str">
        <f t="shared" si="327"/>
        <v>Groceries</v>
      </c>
      <c r="H2623" s="1">
        <v>1863.13</v>
      </c>
      <c r="I2623" s="1">
        <v>2</v>
      </c>
      <c r="J2623" s="1">
        <v>41</v>
      </c>
      <c r="K2623" s="1">
        <v>347.02</v>
      </c>
      <c r="M2623" t="b">
        <f t="shared" si="329"/>
        <v>1</v>
      </c>
      <c r="N2623" t="b">
        <f t="shared" si="330"/>
        <v>1</v>
      </c>
      <c r="O2623" t="b">
        <f t="shared" si="331"/>
        <v>1</v>
      </c>
      <c r="P2623" t="b">
        <f t="shared" si="332"/>
        <v>1</v>
      </c>
      <c r="R2623" t="str">
        <f t="shared" si="328"/>
        <v/>
      </c>
    </row>
    <row r="2624" spans="1:18" ht="14.25" hidden="1">
      <c r="A2624" s="1" t="s">
        <v>2563</v>
      </c>
      <c r="B2624" s="1" t="str">
        <f t="shared" si="326"/>
        <v>c3c13648</v>
      </c>
      <c r="C2624" s="3">
        <v>45391</v>
      </c>
      <c r="D2624" s="2" t="s">
        <v>2253</v>
      </c>
      <c r="E2624" s="2" t="str">
        <f t="shared" si="325"/>
        <v>East</v>
      </c>
      <c r="F2624" s="4" t="s">
        <v>1645</v>
      </c>
      <c r="G2624" s="4" t="str">
        <f t="shared" si="327"/>
        <v>Furniture</v>
      </c>
      <c r="H2624" s="1">
        <v>2858.02</v>
      </c>
      <c r="I2624" s="1">
        <v>50</v>
      </c>
      <c r="J2624" s="1">
        <v>11</v>
      </c>
      <c r="K2624" s="1">
        <v>1855.52</v>
      </c>
      <c r="M2624" t="b">
        <f t="shared" si="329"/>
        <v>1</v>
      </c>
      <c r="N2624" t="b">
        <f t="shared" si="330"/>
        <v>1</v>
      </c>
      <c r="O2624" t="b">
        <f t="shared" si="331"/>
        <v>1</v>
      </c>
      <c r="P2624" t="b">
        <f t="shared" si="332"/>
        <v>1</v>
      </c>
      <c r="R2624" t="str">
        <f t="shared" si="328"/>
        <v/>
      </c>
    </row>
    <row r="2625" spans="1:18" ht="14.25" hidden="1">
      <c r="A2625" s="1" t="s">
        <v>2564</v>
      </c>
      <c r="B2625" s="1" t="str">
        <f t="shared" si="326"/>
        <v>198104be</v>
      </c>
      <c r="C2625" s="3">
        <v>45075</v>
      </c>
      <c r="D2625" s="2" t="s">
        <v>2537</v>
      </c>
      <c r="E2625" s="2" t="str">
        <f t="shared" si="325"/>
        <v>North</v>
      </c>
      <c r="F2625" s="4" t="s">
        <v>1645</v>
      </c>
      <c r="G2625" s="4" t="str">
        <f t="shared" si="327"/>
        <v>Furniture</v>
      </c>
      <c r="H2625" s="1">
        <v>1623.8</v>
      </c>
      <c r="I2625" s="1">
        <v>37</v>
      </c>
      <c r="J2625" s="1">
        <v>31</v>
      </c>
      <c r="K2625" s="1">
        <v>1830.14</v>
      </c>
      <c r="M2625" t="b">
        <f t="shared" si="329"/>
        <v>1</v>
      </c>
      <c r="N2625" t="b">
        <f t="shared" si="330"/>
        <v>1</v>
      </c>
      <c r="O2625" t="b">
        <f t="shared" si="331"/>
        <v>1</v>
      </c>
      <c r="P2625" t="b">
        <f t="shared" si="332"/>
        <v>1</v>
      </c>
      <c r="R2625" t="str">
        <f t="shared" si="328"/>
        <v/>
      </c>
    </row>
    <row r="2626" spans="1:18" ht="14.25" hidden="1">
      <c r="A2626" s="1" t="s">
        <v>2565</v>
      </c>
      <c r="B2626" s="1" t="str">
        <f t="shared" si="326"/>
        <v>d0aa5c79</v>
      </c>
      <c r="C2626" s="3">
        <v>45004</v>
      </c>
      <c r="D2626" s="2" t="s">
        <v>3911</v>
      </c>
      <c r="E2626" s="2" t="str">
        <f t="shared" ref="E2626:E2689" si="333">PROPER(TRIM(D2626))</f>
        <v>West</v>
      </c>
      <c r="F2626" s="4" t="s">
        <v>3914</v>
      </c>
      <c r="G2626" s="4" t="str">
        <f t="shared" si="327"/>
        <v>Sports</v>
      </c>
      <c r="H2626" s="1">
        <v>2712.66</v>
      </c>
      <c r="I2626" s="1">
        <v>5</v>
      </c>
      <c r="J2626" s="1">
        <v>18</v>
      </c>
      <c r="K2626" s="1">
        <v>1142.6300000000001</v>
      </c>
      <c r="M2626" t="b">
        <f t="shared" si="329"/>
        <v>1</v>
      </c>
      <c r="N2626" t="b">
        <f t="shared" si="330"/>
        <v>1</v>
      </c>
      <c r="O2626" t="b">
        <f t="shared" si="331"/>
        <v>1</v>
      </c>
      <c r="P2626" t="b">
        <f t="shared" si="332"/>
        <v>1</v>
      </c>
      <c r="R2626" t="str">
        <f t="shared" si="328"/>
        <v/>
      </c>
    </row>
    <row r="2627" spans="1:18" ht="14.25" hidden="1">
      <c r="A2627" s="1" t="s">
        <v>2566</v>
      </c>
      <c r="B2627" s="1" t="str">
        <f t="shared" ref="B2627:B2690" si="334">TRIM(A2627)</f>
        <v>b673cfa1</v>
      </c>
      <c r="C2627" s="3">
        <v>44955</v>
      </c>
      <c r="D2627" s="2" t="s">
        <v>2253</v>
      </c>
      <c r="E2627" s="2" t="str">
        <f t="shared" si="333"/>
        <v>East</v>
      </c>
      <c r="F2627" s="4" t="s">
        <v>88</v>
      </c>
      <c r="G2627" s="4" t="str">
        <f t="shared" ref="G2627:G2690" si="335">PROPER(TRIM(SUBSTITUTE(F2627,"$","s")))</f>
        <v>Groceries</v>
      </c>
      <c r="H2627" s="1">
        <v>1224.67</v>
      </c>
      <c r="I2627" s="1">
        <v>42</v>
      </c>
      <c r="J2627" s="1">
        <v>21</v>
      </c>
      <c r="K2627" s="1">
        <v>1440.78</v>
      </c>
      <c r="M2627" t="b">
        <f t="shared" si="329"/>
        <v>1</v>
      </c>
      <c r="N2627" t="b">
        <f t="shared" si="330"/>
        <v>1</v>
      </c>
      <c r="O2627" t="b">
        <f t="shared" si="331"/>
        <v>1</v>
      </c>
      <c r="P2627" t="b">
        <f t="shared" si="332"/>
        <v>1</v>
      </c>
      <c r="R2627" t="str">
        <f t="shared" ref="R2627:R2690" si="336">SUBSTITUTE(SUBSTITUTE(Q2627,"@",""),"#","")</f>
        <v/>
      </c>
    </row>
    <row r="2628" spans="1:18" ht="14.25" hidden="1">
      <c r="A2628" s="1" t="s">
        <v>2567</v>
      </c>
      <c r="B2628" s="1" t="str">
        <f t="shared" si="334"/>
        <v>14840aed</v>
      </c>
      <c r="C2628" s="3">
        <v>45531</v>
      </c>
      <c r="D2628" s="2" t="s">
        <v>2253</v>
      </c>
      <c r="E2628" s="2" t="str">
        <f t="shared" si="333"/>
        <v>East</v>
      </c>
      <c r="F2628" s="4" t="s">
        <v>3914</v>
      </c>
      <c r="G2628" s="4" t="str">
        <f t="shared" si="335"/>
        <v>Sports</v>
      </c>
      <c r="H2628" s="1">
        <v>1975.39</v>
      </c>
      <c r="I2628" s="1">
        <v>1</v>
      </c>
      <c r="J2628" s="1">
        <v>34</v>
      </c>
      <c r="K2628" s="1">
        <v>283.7</v>
      </c>
      <c r="M2628" t="b">
        <f t="shared" si="329"/>
        <v>1</v>
      </c>
      <c r="N2628" t="b">
        <f t="shared" si="330"/>
        <v>1</v>
      </c>
      <c r="O2628" t="b">
        <f t="shared" si="331"/>
        <v>1</v>
      </c>
      <c r="P2628" t="b">
        <f t="shared" si="332"/>
        <v>1</v>
      </c>
      <c r="R2628" t="str">
        <f t="shared" si="336"/>
        <v/>
      </c>
    </row>
    <row r="2629" spans="1:18" ht="14.25" hidden="1">
      <c r="A2629" s="1" t="s">
        <v>2568</v>
      </c>
      <c r="B2629" s="1" t="str">
        <f t="shared" si="334"/>
        <v>e0406834</v>
      </c>
      <c r="C2629" s="3">
        <v>45461</v>
      </c>
      <c r="D2629" s="2" t="s">
        <v>2537</v>
      </c>
      <c r="E2629" s="2" t="str">
        <f t="shared" si="333"/>
        <v>North</v>
      </c>
      <c r="F2629" s="4" t="s">
        <v>3914</v>
      </c>
      <c r="G2629" s="4" t="str">
        <f t="shared" si="335"/>
        <v>Sports</v>
      </c>
      <c r="H2629" s="1">
        <v>3861.62</v>
      </c>
      <c r="I2629" s="1">
        <v>44</v>
      </c>
      <c r="J2629" s="1">
        <v>16</v>
      </c>
      <c r="K2629" s="1">
        <v>787.98</v>
      </c>
      <c r="M2629" t="b">
        <f t="shared" si="329"/>
        <v>1</v>
      </c>
      <c r="N2629" t="b">
        <f t="shared" si="330"/>
        <v>1</v>
      </c>
      <c r="O2629" t="b">
        <f t="shared" si="331"/>
        <v>1</v>
      </c>
      <c r="P2629" t="b">
        <f t="shared" si="332"/>
        <v>1</v>
      </c>
      <c r="R2629" t="str">
        <f t="shared" si="336"/>
        <v/>
      </c>
    </row>
    <row r="2630" spans="1:18" ht="14.25" hidden="1">
      <c r="A2630" s="1" t="s">
        <v>2569</v>
      </c>
      <c r="B2630" s="1" t="str">
        <f t="shared" si="334"/>
        <v>877c2947</v>
      </c>
      <c r="C2630" s="3">
        <v>45340</v>
      </c>
      <c r="D2630" s="2" t="s">
        <v>2537</v>
      </c>
      <c r="E2630" s="2" t="str">
        <f t="shared" si="333"/>
        <v>North</v>
      </c>
      <c r="F2630" s="4" t="s">
        <v>1222</v>
      </c>
      <c r="G2630" s="4" t="str">
        <f t="shared" si="335"/>
        <v>Electronics</v>
      </c>
      <c r="H2630" s="1">
        <v>3182.09</v>
      </c>
      <c r="I2630" s="1">
        <v>20</v>
      </c>
      <c r="J2630" s="1">
        <v>11</v>
      </c>
      <c r="K2630" s="1">
        <v>1253.18</v>
      </c>
      <c r="M2630" t="b">
        <f t="shared" ref="M2630:M2693" si="337">AND(ISNUMBER(H2630),H2630&lt;&gt;"")</f>
        <v>1</v>
      </c>
      <c r="N2630" t="b">
        <f t="shared" ref="N2630:N2693" si="338">AND(ISNUMBER(I2630),I2630&lt;&gt;"")</f>
        <v>1</v>
      </c>
      <c r="O2630" t="b">
        <f t="shared" ref="O2630:O2693" si="339">AND(ISNUMBER(J2630),J2630&lt;&gt;"")</f>
        <v>1</v>
      </c>
      <c r="P2630" t="b">
        <f t="shared" ref="P2630:P2693" si="340">AND(ISNUMBER(K2630),K2630&lt;&gt;"")</f>
        <v>1</v>
      </c>
      <c r="R2630" t="str">
        <f t="shared" si="336"/>
        <v/>
      </c>
    </row>
    <row r="2631" spans="1:18" ht="14.25" hidden="1">
      <c r="A2631" s="1" t="s">
        <v>2570</v>
      </c>
      <c r="B2631" s="1" t="str">
        <f t="shared" si="334"/>
        <v>e03fe41c</v>
      </c>
      <c r="C2631" s="3">
        <v>45431</v>
      </c>
      <c r="D2631" s="2" t="s">
        <v>2537</v>
      </c>
      <c r="E2631" s="2" t="str">
        <f t="shared" si="333"/>
        <v>North</v>
      </c>
      <c r="F2631" s="4" t="s">
        <v>1222</v>
      </c>
      <c r="G2631" s="4" t="str">
        <f t="shared" si="335"/>
        <v>Electronics</v>
      </c>
      <c r="H2631" s="1">
        <v>3127.95</v>
      </c>
      <c r="I2631" s="1">
        <v>21</v>
      </c>
      <c r="J2631" s="1">
        <v>31</v>
      </c>
      <c r="K2631" s="1">
        <v>1271.6199999999999</v>
      </c>
      <c r="M2631" t="b">
        <f t="shared" si="337"/>
        <v>1</v>
      </c>
      <c r="N2631" t="b">
        <f t="shared" si="338"/>
        <v>1</v>
      </c>
      <c r="O2631" t="b">
        <f t="shared" si="339"/>
        <v>1</v>
      </c>
      <c r="P2631" t="b">
        <f t="shared" si="340"/>
        <v>1</v>
      </c>
      <c r="R2631" t="str">
        <f t="shared" si="336"/>
        <v/>
      </c>
    </row>
    <row r="2632" spans="1:18" ht="14.25" hidden="1">
      <c r="A2632" s="1" t="s">
        <v>2571</v>
      </c>
      <c r="B2632" s="1" t="str">
        <f t="shared" si="334"/>
        <v>30255cff</v>
      </c>
      <c r="C2632" s="3">
        <v>45602</v>
      </c>
      <c r="D2632" s="2" t="s">
        <v>2537</v>
      </c>
      <c r="E2632" s="2" t="str">
        <f t="shared" si="333"/>
        <v>North</v>
      </c>
      <c r="F2632" s="4" t="s">
        <v>88</v>
      </c>
      <c r="G2632" s="4" t="str">
        <f t="shared" si="335"/>
        <v>Groceries</v>
      </c>
      <c r="H2632" s="1">
        <v>776.68</v>
      </c>
      <c r="I2632" s="1">
        <v>13</v>
      </c>
      <c r="J2632" s="1">
        <v>0</v>
      </c>
      <c r="K2632" s="1">
        <v>954.28</v>
      </c>
      <c r="M2632" t="b">
        <f t="shared" si="337"/>
        <v>1</v>
      </c>
      <c r="N2632" t="b">
        <f t="shared" si="338"/>
        <v>1</v>
      </c>
      <c r="O2632" t="b">
        <f t="shared" si="339"/>
        <v>1</v>
      </c>
      <c r="P2632" t="b">
        <f t="shared" si="340"/>
        <v>1</v>
      </c>
      <c r="R2632" t="str">
        <f t="shared" si="336"/>
        <v/>
      </c>
    </row>
    <row r="2633" spans="1:18" ht="14.25" hidden="1">
      <c r="A2633" s="1" t="s">
        <v>2572</v>
      </c>
      <c r="B2633" s="1" t="str">
        <f t="shared" si="334"/>
        <v>66aa260b</v>
      </c>
      <c r="C2633" s="3">
        <v>44910</v>
      </c>
      <c r="D2633" s="2" t="s">
        <v>2253</v>
      </c>
      <c r="E2633" s="2" t="str">
        <f t="shared" si="333"/>
        <v>East</v>
      </c>
      <c r="F2633" s="4" t="s">
        <v>1222</v>
      </c>
      <c r="G2633" s="4" t="str">
        <f t="shared" si="335"/>
        <v>Electronics</v>
      </c>
      <c r="H2633" s="1">
        <v>2993.4</v>
      </c>
      <c r="I2633" s="1">
        <v>6</v>
      </c>
      <c r="J2633" s="1">
        <v>22</v>
      </c>
      <c r="K2633" s="1">
        <v>940.95</v>
      </c>
      <c r="M2633" t="b">
        <f t="shared" si="337"/>
        <v>1</v>
      </c>
      <c r="N2633" t="b">
        <f t="shared" si="338"/>
        <v>1</v>
      </c>
      <c r="O2633" t="b">
        <f t="shared" si="339"/>
        <v>1</v>
      </c>
      <c r="P2633" t="b">
        <f t="shared" si="340"/>
        <v>1</v>
      </c>
      <c r="R2633" t="str">
        <f t="shared" si="336"/>
        <v/>
      </c>
    </row>
    <row r="2634" spans="1:18" ht="14.25" hidden="1">
      <c r="A2634" s="1" t="s">
        <v>2573</v>
      </c>
      <c r="B2634" s="1" t="str">
        <f t="shared" si="334"/>
        <v>dd9d8946</v>
      </c>
      <c r="C2634" s="3">
        <v>45576</v>
      </c>
      <c r="D2634" s="2" t="s">
        <v>3911</v>
      </c>
      <c r="E2634" s="2" t="str">
        <f t="shared" si="333"/>
        <v>West</v>
      </c>
      <c r="F2634" s="4" t="s">
        <v>3914</v>
      </c>
      <c r="G2634" s="4" t="str">
        <f t="shared" si="335"/>
        <v>Sports</v>
      </c>
      <c r="H2634" s="1">
        <v>1735.56</v>
      </c>
      <c r="I2634" s="1">
        <v>2</v>
      </c>
      <c r="J2634" s="1">
        <v>48</v>
      </c>
      <c r="K2634" s="1">
        <v>1530.86</v>
      </c>
      <c r="M2634" t="b">
        <f t="shared" si="337"/>
        <v>1</v>
      </c>
      <c r="N2634" t="b">
        <f t="shared" si="338"/>
        <v>1</v>
      </c>
      <c r="O2634" t="b">
        <f t="shared" si="339"/>
        <v>1</v>
      </c>
      <c r="P2634" t="b">
        <f t="shared" si="340"/>
        <v>1</v>
      </c>
      <c r="R2634" t="str">
        <f t="shared" si="336"/>
        <v/>
      </c>
    </row>
    <row r="2635" spans="1:18" ht="14.25" hidden="1">
      <c r="A2635" s="1" t="s">
        <v>2574</v>
      </c>
      <c r="B2635" s="1" t="str">
        <f t="shared" si="334"/>
        <v>b74dde3b</v>
      </c>
      <c r="C2635" s="3">
        <v>45092</v>
      </c>
      <c r="D2635" s="2" t="s">
        <v>3911</v>
      </c>
      <c r="E2635" s="2" t="str">
        <f t="shared" si="333"/>
        <v>West</v>
      </c>
      <c r="F2635" s="4" t="s">
        <v>88</v>
      </c>
      <c r="G2635" s="4" t="str">
        <f t="shared" si="335"/>
        <v>Groceries</v>
      </c>
      <c r="H2635" s="1">
        <v>502.29</v>
      </c>
      <c r="I2635" s="1">
        <v>11</v>
      </c>
      <c r="J2635" s="1">
        <v>41</v>
      </c>
      <c r="K2635" s="1">
        <v>979.82</v>
      </c>
      <c r="M2635" t="b">
        <f t="shared" si="337"/>
        <v>1</v>
      </c>
      <c r="N2635" t="b">
        <f t="shared" si="338"/>
        <v>1</v>
      </c>
      <c r="O2635" t="b">
        <f t="shared" si="339"/>
        <v>1</v>
      </c>
      <c r="P2635" t="b">
        <f t="shared" si="340"/>
        <v>1</v>
      </c>
      <c r="R2635" t="str">
        <f t="shared" si="336"/>
        <v/>
      </c>
    </row>
    <row r="2636" spans="1:18" ht="14.25">
      <c r="A2636" s="1" t="s">
        <v>2575</v>
      </c>
      <c r="B2636" s="1" t="str">
        <f t="shared" si="334"/>
        <v>e62f108f</v>
      </c>
      <c r="C2636" s="3">
        <v>45077</v>
      </c>
      <c r="D2636" s="2" t="s">
        <v>2253</v>
      </c>
      <c r="E2636" s="2" t="str">
        <f t="shared" si="333"/>
        <v>East</v>
      </c>
      <c r="F2636" s="4" t="s">
        <v>1474</v>
      </c>
      <c r="G2636" s="4" t="str">
        <f t="shared" si="335"/>
        <v>Clothing</v>
      </c>
      <c r="H2636" s="1">
        <v>4996.1899999999996</v>
      </c>
      <c r="I2636" s="1">
        <v>6</v>
      </c>
      <c r="J2636" s="1">
        <v>27</v>
      </c>
      <c r="K2636" s="1">
        <v>303.77999999999997</v>
      </c>
      <c r="M2636" t="b">
        <f t="shared" si="337"/>
        <v>1</v>
      </c>
      <c r="N2636" t="b">
        <f t="shared" si="338"/>
        <v>1</v>
      </c>
      <c r="O2636" t="b">
        <f t="shared" si="339"/>
        <v>1</v>
      </c>
      <c r="P2636" t="b">
        <f t="shared" si="340"/>
        <v>1</v>
      </c>
      <c r="R2636" t="str">
        <f t="shared" si="336"/>
        <v/>
      </c>
    </row>
    <row r="2637" spans="1:18" ht="14.25" hidden="1">
      <c r="A2637" s="1" t="s">
        <v>2576</v>
      </c>
      <c r="B2637" s="1" t="str">
        <f t="shared" si="334"/>
        <v>9c6d4089</v>
      </c>
      <c r="C2637" s="3">
        <v>45260</v>
      </c>
      <c r="D2637" s="2" t="s">
        <v>2253</v>
      </c>
      <c r="E2637" s="2" t="str">
        <f t="shared" si="333"/>
        <v>East</v>
      </c>
      <c r="F2637" s="4" t="s">
        <v>88</v>
      </c>
      <c r="G2637" s="4" t="str">
        <f t="shared" si="335"/>
        <v>Groceries</v>
      </c>
      <c r="H2637" s="1">
        <v>4568.8599999999997</v>
      </c>
      <c r="I2637" s="1">
        <v>41</v>
      </c>
      <c r="J2637" s="1">
        <v>1</v>
      </c>
      <c r="K2637" s="1">
        <v>1669.55</v>
      </c>
      <c r="M2637" t="b">
        <f t="shared" si="337"/>
        <v>1</v>
      </c>
      <c r="N2637" t="b">
        <f t="shared" si="338"/>
        <v>1</v>
      </c>
      <c r="O2637" t="b">
        <f t="shared" si="339"/>
        <v>1</v>
      </c>
      <c r="P2637" t="b">
        <f t="shared" si="340"/>
        <v>1</v>
      </c>
      <c r="R2637" t="str">
        <f t="shared" si="336"/>
        <v/>
      </c>
    </row>
    <row r="2638" spans="1:18" ht="14.25" hidden="1">
      <c r="A2638" s="1" t="s">
        <v>2577</v>
      </c>
      <c r="B2638" s="1" t="str">
        <f t="shared" si="334"/>
        <v>6207a6e5</v>
      </c>
      <c r="C2638" s="3">
        <v>45211</v>
      </c>
      <c r="D2638" s="2" t="s">
        <v>3911</v>
      </c>
      <c r="E2638" s="2" t="str">
        <f t="shared" si="333"/>
        <v>West</v>
      </c>
      <c r="F2638" s="4" t="s">
        <v>3914</v>
      </c>
      <c r="G2638" s="4" t="str">
        <f t="shared" si="335"/>
        <v>Sports</v>
      </c>
      <c r="H2638" s="1">
        <v>3746.55</v>
      </c>
      <c r="I2638" s="1">
        <v>31</v>
      </c>
      <c r="J2638" s="1">
        <v>49</v>
      </c>
      <c r="K2638" s="1">
        <v>1831.95</v>
      </c>
      <c r="M2638" t="b">
        <f t="shared" si="337"/>
        <v>1</v>
      </c>
      <c r="N2638" t="b">
        <f t="shared" si="338"/>
        <v>1</v>
      </c>
      <c r="O2638" t="b">
        <f t="shared" si="339"/>
        <v>1</v>
      </c>
      <c r="P2638" t="b">
        <f t="shared" si="340"/>
        <v>1</v>
      </c>
      <c r="R2638" t="str">
        <f t="shared" si="336"/>
        <v/>
      </c>
    </row>
    <row r="2639" spans="1:18" ht="14.25" hidden="1">
      <c r="A2639" s="1" t="s">
        <v>2578</v>
      </c>
      <c r="B2639" s="1" t="str">
        <f t="shared" si="334"/>
        <v>9cc0d104</v>
      </c>
      <c r="C2639" s="3">
        <v>45240</v>
      </c>
      <c r="D2639" s="2" t="s">
        <v>3913</v>
      </c>
      <c r="E2639" s="2" t="str">
        <f t="shared" si="333"/>
        <v>South</v>
      </c>
      <c r="F2639" s="4" t="s">
        <v>1222</v>
      </c>
      <c r="G2639" s="4" t="str">
        <f t="shared" si="335"/>
        <v>Electronics</v>
      </c>
      <c r="H2639" s="1">
        <v>2145.4299999999998</v>
      </c>
      <c r="I2639" s="1">
        <v>20</v>
      </c>
      <c r="J2639" s="1">
        <v>15</v>
      </c>
      <c r="K2639" s="1">
        <v>643.80999999999995</v>
      </c>
      <c r="M2639" t="b">
        <f t="shared" si="337"/>
        <v>1</v>
      </c>
      <c r="N2639" t="b">
        <f t="shared" si="338"/>
        <v>1</v>
      </c>
      <c r="O2639" t="b">
        <f t="shared" si="339"/>
        <v>1</v>
      </c>
      <c r="P2639" t="b">
        <f t="shared" si="340"/>
        <v>1</v>
      </c>
      <c r="R2639" t="str">
        <f t="shared" si="336"/>
        <v/>
      </c>
    </row>
    <row r="2640" spans="1:18" ht="14.25" hidden="1">
      <c r="A2640" s="5">
        <v>4.0679999999999998E+279</v>
      </c>
      <c r="B2640" s="1" t="str">
        <f t="shared" si="334"/>
        <v>4.068E+279</v>
      </c>
      <c r="C2640" s="3">
        <v>45357</v>
      </c>
      <c r="D2640" s="2" t="s">
        <v>2537</v>
      </c>
      <c r="E2640" s="2" t="str">
        <f t="shared" si="333"/>
        <v>North</v>
      </c>
      <c r="F2640" s="4" t="s">
        <v>1222</v>
      </c>
      <c r="G2640" s="4" t="str">
        <f t="shared" si="335"/>
        <v>Electronics</v>
      </c>
      <c r="H2640" s="1">
        <v>2069.16</v>
      </c>
      <c r="I2640" s="1">
        <v>30</v>
      </c>
      <c r="J2640" s="1">
        <v>29</v>
      </c>
      <c r="K2640" s="1">
        <v>238.91</v>
      </c>
      <c r="M2640" t="b">
        <f t="shared" si="337"/>
        <v>1</v>
      </c>
      <c r="N2640" t="b">
        <f t="shared" si="338"/>
        <v>1</v>
      </c>
      <c r="O2640" t="b">
        <f t="shared" si="339"/>
        <v>1</v>
      </c>
      <c r="P2640" t="b">
        <f t="shared" si="340"/>
        <v>1</v>
      </c>
      <c r="R2640" t="str">
        <f t="shared" si="336"/>
        <v/>
      </c>
    </row>
    <row r="2641" spans="1:18" ht="14.25" hidden="1">
      <c r="A2641" s="1" t="s">
        <v>2579</v>
      </c>
      <c r="B2641" s="1" t="str">
        <f t="shared" si="334"/>
        <v>59fd1fc8</v>
      </c>
      <c r="C2641" s="3">
        <v>45530</v>
      </c>
      <c r="D2641" s="2" t="s">
        <v>2253</v>
      </c>
      <c r="E2641" s="2" t="str">
        <f t="shared" si="333"/>
        <v>East</v>
      </c>
      <c r="F2641" s="4" t="s">
        <v>1645</v>
      </c>
      <c r="G2641" s="4" t="str">
        <f t="shared" si="335"/>
        <v>Furniture</v>
      </c>
      <c r="H2641" s="1">
        <v>2429.81</v>
      </c>
      <c r="I2641" s="1">
        <v>28</v>
      </c>
      <c r="J2641" s="1">
        <v>43</v>
      </c>
      <c r="K2641" s="1">
        <v>600.89</v>
      </c>
      <c r="M2641" t="b">
        <f t="shared" si="337"/>
        <v>1</v>
      </c>
      <c r="N2641" t="b">
        <f t="shared" si="338"/>
        <v>1</v>
      </c>
      <c r="O2641" t="b">
        <f t="shared" si="339"/>
        <v>1</v>
      </c>
      <c r="P2641" t="b">
        <f t="shared" si="340"/>
        <v>1</v>
      </c>
      <c r="R2641" t="str">
        <f t="shared" si="336"/>
        <v/>
      </c>
    </row>
    <row r="2642" spans="1:18" ht="14.25" hidden="1">
      <c r="A2642" s="1" t="s">
        <v>2580</v>
      </c>
      <c r="B2642" s="1" t="str">
        <f t="shared" si="334"/>
        <v>07cd8e0d</v>
      </c>
      <c r="C2642" s="3">
        <v>44929</v>
      </c>
      <c r="D2642" s="2" t="s">
        <v>2253</v>
      </c>
      <c r="E2642" s="2" t="str">
        <f t="shared" si="333"/>
        <v>East</v>
      </c>
      <c r="F2642" s="4" t="s">
        <v>88</v>
      </c>
      <c r="G2642" s="4" t="str">
        <f t="shared" si="335"/>
        <v>Groceries</v>
      </c>
      <c r="H2642" s="1">
        <v>3610.64</v>
      </c>
      <c r="I2642" s="1">
        <v>6</v>
      </c>
      <c r="J2642" s="1">
        <v>4</v>
      </c>
      <c r="K2642" s="1">
        <v>1103.1300000000001</v>
      </c>
      <c r="M2642" t="b">
        <f t="shared" si="337"/>
        <v>1</v>
      </c>
      <c r="N2642" t="b">
        <f t="shared" si="338"/>
        <v>1</v>
      </c>
      <c r="O2642" t="b">
        <f t="shared" si="339"/>
        <v>1</v>
      </c>
      <c r="P2642" t="b">
        <f t="shared" si="340"/>
        <v>1</v>
      </c>
      <c r="R2642" t="str">
        <f t="shared" si="336"/>
        <v/>
      </c>
    </row>
    <row r="2643" spans="1:18" ht="14.25" hidden="1">
      <c r="A2643" s="1" t="s">
        <v>2581</v>
      </c>
      <c r="B2643" s="1" t="str">
        <f t="shared" si="334"/>
        <v>c6d9d5a3</v>
      </c>
      <c r="C2643" s="3">
        <v>44954</v>
      </c>
      <c r="D2643" s="2" t="s">
        <v>3911</v>
      </c>
      <c r="E2643" s="2" t="str">
        <f t="shared" si="333"/>
        <v>West</v>
      </c>
      <c r="F2643" s="4" t="s">
        <v>3914</v>
      </c>
      <c r="G2643" s="4" t="str">
        <f t="shared" si="335"/>
        <v>Sports</v>
      </c>
      <c r="H2643" s="1">
        <v>510.62</v>
      </c>
      <c r="I2643" s="1">
        <v>19</v>
      </c>
      <c r="J2643" s="1">
        <v>45</v>
      </c>
      <c r="K2643" s="1">
        <v>1557.18</v>
      </c>
      <c r="M2643" t="b">
        <f t="shared" si="337"/>
        <v>1</v>
      </c>
      <c r="N2643" t="b">
        <f t="shared" si="338"/>
        <v>1</v>
      </c>
      <c r="O2643" t="b">
        <f t="shared" si="339"/>
        <v>1</v>
      </c>
      <c r="P2643" t="b">
        <f t="shared" si="340"/>
        <v>1</v>
      </c>
      <c r="R2643" t="str">
        <f t="shared" si="336"/>
        <v/>
      </c>
    </row>
    <row r="2644" spans="1:18" ht="14.25" hidden="1">
      <c r="A2644" s="1" t="s">
        <v>2582</v>
      </c>
      <c r="B2644" s="1" t="str">
        <f t="shared" si="334"/>
        <v>131bc558</v>
      </c>
      <c r="C2644" s="3">
        <v>45518</v>
      </c>
      <c r="D2644" s="2" t="s">
        <v>2253</v>
      </c>
      <c r="E2644" s="2" t="str">
        <f t="shared" si="333"/>
        <v>East</v>
      </c>
      <c r="F2644" s="4" t="s">
        <v>3914</v>
      </c>
      <c r="G2644" s="4" t="str">
        <f t="shared" si="335"/>
        <v>Sports</v>
      </c>
      <c r="H2644" s="1">
        <v>4710.49</v>
      </c>
      <c r="I2644" s="1">
        <v>2</v>
      </c>
      <c r="J2644" s="1">
        <v>50</v>
      </c>
      <c r="K2644" s="1">
        <v>643.4</v>
      </c>
      <c r="M2644" t="b">
        <f t="shared" si="337"/>
        <v>1</v>
      </c>
      <c r="N2644" t="b">
        <f t="shared" si="338"/>
        <v>1</v>
      </c>
      <c r="O2644" t="b">
        <f t="shared" si="339"/>
        <v>1</v>
      </c>
      <c r="P2644" t="b">
        <f t="shared" si="340"/>
        <v>1</v>
      </c>
      <c r="R2644" t="str">
        <f t="shared" si="336"/>
        <v/>
      </c>
    </row>
    <row r="2645" spans="1:18" ht="14.25">
      <c r="A2645" s="1" t="s">
        <v>2583</v>
      </c>
      <c r="B2645" s="1" t="str">
        <f t="shared" si="334"/>
        <v>3206d4e4</v>
      </c>
      <c r="C2645" s="3">
        <v>45603</v>
      </c>
      <c r="D2645" s="2" t="s">
        <v>3913</v>
      </c>
      <c r="E2645" s="2" t="str">
        <f t="shared" si="333"/>
        <v>South</v>
      </c>
      <c r="F2645" s="4" t="s">
        <v>1474</v>
      </c>
      <c r="G2645" s="4" t="str">
        <f t="shared" si="335"/>
        <v>Clothing</v>
      </c>
      <c r="H2645" s="1">
        <v>101.69</v>
      </c>
      <c r="I2645" s="1">
        <v>29</v>
      </c>
      <c r="J2645" s="1">
        <v>2</v>
      </c>
      <c r="K2645" s="1">
        <v>1350.03</v>
      </c>
      <c r="M2645" t="b">
        <f t="shared" si="337"/>
        <v>1</v>
      </c>
      <c r="N2645" t="b">
        <f t="shared" si="338"/>
        <v>1</v>
      </c>
      <c r="O2645" t="b">
        <f t="shared" si="339"/>
        <v>1</v>
      </c>
      <c r="P2645" t="b">
        <f t="shared" si="340"/>
        <v>1</v>
      </c>
      <c r="R2645" t="str">
        <f t="shared" si="336"/>
        <v/>
      </c>
    </row>
    <row r="2646" spans="1:18" ht="14.25" hidden="1">
      <c r="A2646" s="1" t="s">
        <v>2584</v>
      </c>
      <c r="B2646" s="1" t="str">
        <f t="shared" si="334"/>
        <v>7e992911</v>
      </c>
      <c r="C2646" s="3">
        <v>45599</v>
      </c>
      <c r="D2646" s="2" t="s">
        <v>3913</v>
      </c>
      <c r="E2646" s="2" t="str">
        <f t="shared" si="333"/>
        <v>South</v>
      </c>
      <c r="F2646" s="4" t="s">
        <v>1222</v>
      </c>
      <c r="G2646" s="4" t="str">
        <f t="shared" si="335"/>
        <v>Electronics</v>
      </c>
      <c r="H2646" s="1">
        <v>3671.71</v>
      </c>
      <c r="I2646" s="1">
        <v>4</v>
      </c>
      <c r="J2646" s="1">
        <v>36</v>
      </c>
      <c r="K2646" s="1">
        <v>531.27</v>
      </c>
      <c r="M2646" t="b">
        <f t="shared" si="337"/>
        <v>1</v>
      </c>
      <c r="N2646" t="b">
        <f t="shared" si="338"/>
        <v>1</v>
      </c>
      <c r="O2646" t="b">
        <f t="shared" si="339"/>
        <v>1</v>
      </c>
      <c r="P2646" t="b">
        <f t="shared" si="340"/>
        <v>1</v>
      </c>
      <c r="R2646" t="str">
        <f t="shared" si="336"/>
        <v/>
      </c>
    </row>
    <row r="2647" spans="1:18" ht="14.25" hidden="1">
      <c r="A2647" s="1">
        <v>75010228</v>
      </c>
      <c r="B2647" s="1" t="str">
        <f t="shared" si="334"/>
        <v>75010228</v>
      </c>
      <c r="C2647" s="3">
        <v>45308</v>
      </c>
      <c r="D2647" s="2" t="s">
        <v>3913</v>
      </c>
      <c r="E2647" s="2" t="str">
        <f t="shared" si="333"/>
        <v>South</v>
      </c>
      <c r="F2647" s="4" t="s">
        <v>1645</v>
      </c>
      <c r="G2647" s="4" t="str">
        <f t="shared" si="335"/>
        <v>Furniture</v>
      </c>
      <c r="H2647" s="1">
        <v>2157.61</v>
      </c>
      <c r="I2647" s="1">
        <v>30</v>
      </c>
      <c r="J2647" s="1">
        <v>31</v>
      </c>
      <c r="K2647" s="1">
        <v>1361.44</v>
      </c>
      <c r="M2647" t="b">
        <f t="shared" si="337"/>
        <v>1</v>
      </c>
      <c r="N2647" t="b">
        <f t="shared" si="338"/>
        <v>1</v>
      </c>
      <c r="O2647" t="b">
        <f t="shared" si="339"/>
        <v>1</v>
      </c>
      <c r="P2647" t="b">
        <f t="shared" si="340"/>
        <v>1</v>
      </c>
      <c r="R2647" t="str">
        <f t="shared" si="336"/>
        <v/>
      </c>
    </row>
    <row r="2648" spans="1:18" ht="14.25">
      <c r="A2648" s="1" t="s">
        <v>2585</v>
      </c>
      <c r="B2648" s="1" t="str">
        <f t="shared" si="334"/>
        <v>7165dc11</v>
      </c>
      <c r="C2648" s="3">
        <v>44917</v>
      </c>
      <c r="D2648" s="2" t="s">
        <v>3911</v>
      </c>
      <c r="E2648" s="2" t="str">
        <f t="shared" si="333"/>
        <v>West</v>
      </c>
      <c r="F2648" s="4" t="s">
        <v>1474</v>
      </c>
      <c r="G2648" s="4" t="str">
        <f t="shared" si="335"/>
        <v>Clothing</v>
      </c>
      <c r="H2648" s="1">
        <v>2584.4899999999998</v>
      </c>
      <c r="I2648" s="1">
        <v>37</v>
      </c>
      <c r="J2648" s="1">
        <v>14</v>
      </c>
      <c r="K2648" s="1">
        <v>440.52</v>
      </c>
      <c r="M2648" t="b">
        <f t="shared" si="337"/>
        <v>1</v>
      </c>
      <c r="N2648" t="b">
        <f t="shared" si="338"/>
        <v>1</v>
      </c>
      <c r="O2648" t="b">
        <f t="shared" si="339"/>
        <v>1</v>
      </c>
      <c r="P2648" t="b">
        <f t="shared" si="340"/>
        <v>1</v>
      </c>
      <c r="R2648" t="str">
        <f t="shared" si="336"/>
        <v/>
      </c>
    </row>
    <row r="2649" spans="1:18" ht="14.25" hidden="1">
      <c r="A2649" s="1" t="s">
        <v>2586</v>
      </c>
      <c r="B2649" s="1" t="str">
        <f t="shared" si="334"/>
        <v>7f18afdf</v>
      </c>
      <c r="C2649" s="3">
        <v>44997</v>
      </c>
      <c r="D2649" s="2" t="s">
        <v>3911</v>
      </c>
      <c r="E2649" s="2" t="str">
        <f t="shared" si="333"/>
        <v>West</v>
      </c>
      <c r="F2649" s="4" t="s">
        <v>88</v>
      </c>
      <c r="G2649" s="4" t="str">
        <f t="shared" si="335"/>
        <v>Groceries</v>
      </c>
      <c r="H2649" s="1">
        <v>633.49</v>
      </c>
      <c r="I2649" s="1">
        <v>15</v>
      </c>
      <c r="J2649" s="1">
        <v>27</v>
      </c>
      <c r="K2649" s="1">
        <v>410.44</v>
      </c>
      <c r="M2649" t="b">
        <f t="shared" si="337"/>
        <v>1</v>
      </c>
      <c r="N2649" t="b">
        <f t="shared" si="338"/>
        <v>1</v>
      </c>
      <c r="O2649" t="b">
        <f t="shared" si="339"/>
        <v>1</v>
      </c>
      <c r="P2649" t="b">
        <f t="shared" si="340"/>
        <v>1</v>
      </c>
      <c r="R2649" t="str">
        <f t="shared" si="336"/>
        <v/>
      </c>
    </row>
    <row r="2650" spans="1:18" ht="14.25" hidden="1">
      <c r="A2650" s="1" t="s">
        <v>2587</v>
      </c>
      <c r="B2650" s="1" t="str">
        <f t="shared" si="334"/>
        <v>124d7985</v>
      </c>
      <c r="C2650" s="3">
        <v>45140</v>
      </c>
      <c r="D2650" s="2" t="s">
        <v>3911</v>
      </c>
      <c r="E2650" s="2" t="str">
        <f t="shared" si="333"/>
        <v>West</v>
      </c>
      <c r="F2650" s="4" t="s">
        <v>3914</v>
      </c>
      <c r="G2650" s="4" t="str">
        <f t="shared" si="335"/>
        <v>Sports</v>
      </c>
      <c r="H2650" s="1">
        <v>3070.78</v>
      </c>
      <c r="I2650" s="1">
        <v>2</v>
      </c>
      <c r="J2650" s="1">
        <v>32</v>
      </c>
      <c r="K2650" s="1">
        <v>579.29</v>
      </c>
      <c r="M2650" t="b">
        <f t="shared" si="337"/>
        <v>1</v>
      </c>
      <c r="N2650" t="b">
        <f t="shared" si="338"/>
        <v>1</v>
      </c>
      <c r="O2650" t="b">
        <f t="shared" si="339"/>
        <v>1</v>
      </c>
      <c r="P2650" t="b">
        <f t="shared" si="340"/>
        <v>1</v>
      </c>
      <c r="R2650" t="str">
        <f t="shared" si="336"/>
        <v/>
      </c>
    </row>
    <row r="2651" spans="1:18" ht="14.25" hidden="1">
      <c r="A2651" s="1" t="s">
        <v>2588</v>
      </c>
      <c r="B2651" s="1" t="str">
        <f t="shared" si="334"/>
        <v>70c29db9</v>
      </c>
      <c r="C2651" s="3">
        <v>45024</v>
      </c>
      <c r="D2651" s="2" t="s">
        <v>3911</v>
      </c>
      <c r="E2651" s="2" t="str">
        <f t="shared" si="333"/>
        <v>West</v>
      </c>
      <c r="F2651" s="4" t="s">
        <v>88</v>
      </c>
      <c r="G2651" s="4" t="str">
        <f t="shared" si="335"/>
        <v>Groceries</v>
      </c>
      <c r="H2651" s="1">
        <v>4277.5600000000004</v>
      </c>
      <c r="I2651" s="1">
        <v>14</v>
      </c>
      <c r="J2651" s="1">
        <v>39</v>
      </c>
      <c r="K2651" s="1">
        <v>331.99</v>
      </c>
      <c r="M2651" t="b">
        <f t="shared" si="337"/>
        <v>1</v>
      </c>
      <c r="N2651" t="b">
        <f t="shared" si="338"/>
        <v>1</v>
      </c>
      <c r="O2651" t="b">
        <f t="shared" si="339"/>
        <v>1</v>
      </c>
      <c r="P2651" t="b">
        <f t="shared" si="340"/>
        <v>1</v>
      </c>
      <c r="R2651" t="str">
        <f t="shared" si="336"/>
        <v/>
      </c>
    </row>
    <row r="2652" spans="1:18" ht="14.25" hidden="1">
      <c r="A2652" s="1" t="s">
        <v>2589</v>
      </c>
      <c r="B2652" s="1" t="str">
        <f t="shared" si="334"/>
        <v>f0829207</v>
      </c>
      <c r="C2652" s="3">
        <v>45454</v>
      </c>
      <c r="D2652" s="2" t="s">
        <v>3911</v>
      </c>
      <c r="E2652" s="2" t="str">
        <f t="shared" si="333"/>
        <v>West</v>
      </c>
      <c r="F2652" s="4" t="s">
        <v>3914</v>
      </c>
      <c r="G2652" s="4" t="str">
        <f t="shared" si="335"/>
        <v>Sports</v>
      </c>
      <c r="H2652" s="1">
        <v>4855.9399999999996</v>
      </c>
      <c r="I2652" s="1">
        <v>3</v>
      </c>
      <c r="J2652" s="1">
        <v>49</v>
      </c>
      <c r="K2652" s="1">
        <v>1034.92</v>
      </c>
      <c r="M2652" t="b">
        <f t="shared" si="337"/>
        <v>1</v>
      </c>
      <c r="N2652" t="b">
        <f t="shared" si="338"/>
        <v>1</v>
      </c>
      <c r="O2652" t="b">
        <f t="shared" si="339"/>
        <v>1</v>
      </c>
      <c r="P2652" t="b">
        <f t="shared" si="340"/>
        <v>1</v>
      </c>
      <c r="R2652" t="str">
        <f t="shared" si="336"/>
        <v/>
      </c>
    </row>
    <row r="2653" spans="1:18" ht="14.25">
      <c r="A2653" s="1" t="s">
        <v>2590</v>
      </c>
      <c r="B2653" s="1" t="str">
        <f t="shared" si="334"/>
        <v>e18bbef1</v>
      </c>
      <c r="C2653" s="3">
        <v>45320</v>
      </c>
      <c r="D2653" s="2" t="s">
        <v>2253</v>
      </c>
      <c r="E2653" s="2" t="str">
        <f t="shared" si="333"/>
        <v>East</v>
      </c>
      <c r="F2653" s="4" t="s">
        <v>1474</v>
      </c>
      <c r="G2653" s="4" t="str">
        <f t="shared" si="335"/>
        <v>Clothing</v>
      </c>
      <c r="H2653" s="1">
        <v>1695.84</v>
      </c>
      <c r="I2653" s="1">
        <v>4</v>
      </c>
      <c r="J2653" s="1">
        <v>50</v>
      </c>
      <c r="K2653" s="1">
        <v>1179.8900000000001</v>
      </c>
      <c r="M2653" t="b">
        <f t="shared" si="337"/>
        <v>1</v>
      </c>
      <c r="N2653" t="b">
        <f t="shared" si="338"/>
        <v>1</v>
      </c>
      <c r="O2653" t="b">
        <f t="shared" si="339"/>
        <v>1</v>
      </c>
      <c r="P2653" t="b">
        <f t="shared" si="340"/>
        <v>1</v>
      </c>
      <c r="R2653" t="str">
        <f t="shared" si="336"/>
        <v/>
      </c>
    </row>
    <row r="2654" spans="1:18" ht="14.25" hidden="1">
      <c r="A2654" s="1" t="s">
        <v>2591</v>
      </c>
      <c r="B2654" s="1" t="str">
        <f t="shared" si="334"/>
        <v>1db74672</v>
      </c>
      <c r="C2654" s="3">
        <v>45337</v>
      </c>
      <c r="D2654" s="2" t="s">
        <v>3913</v>
      </c>
      <c r="E2654" s="2" t="str">
        <f t="shared" si="333"/>
        <v>South</v>
      </c>
      <c r="F2654" s="4" t="s">
        <v>1645</v>
      </c>
      <c r="G2654" s="4" t="str">
        <f t="shared" si="335"/>
        <v>Furniture</v>
      </c>
      <c r="H2654" s="1">
        <v>3199.64</v>
      </c>
      <c r="I2654" s="1">
        <v>14</v>
      </c>
      <c r="J2654" s="1">
        <v>28</v>
      </c>
      <c r="K2654" s="1">
        <v>1270.46</v>
      </c>
      <c r="M2654" t="b">
        <f t="shared" si="337"/>
        <v>1</v>
      </c>
      <c r="N2654" t="b">
        <f t="shared" si="338"/>
        <v>1</v>
      </c>
      <c r="O2654" t="b">
        <f t="shared" si="339"/>
        <v>1</v>
      </c>
      <c r="P2654" t="b">
        <f t="shared" si="340"/>
        <v>1</v>
      </c>
      <c r="R2654" t="str">
        <f t="shared" si="336"/>
        <v/>
      </c>
    </row>
    <row r="2655" spans="1:18" ht="14.25" hidden="1">
      <c r="A2655" s="1" t="s">
        <v>2592</v>
      </c>
      <c r="B2655" s="1" t="str">
        <f t="shared" si="334"/>
        <v>d7feb963</v>
      </c>
      <c r="C2655" s="3">
        <v>45184</v>
      </c>
      <c r="D2655" s="2" t="s">
        <v>2253</v>
      </c>
      <c r="E2655" s="2" t="str">
        <f t="shared" si="333"/>
        <v>East</v>
      </c>
      <c r="F2655" s="4" t="s">
        <v>1645</v>
      </c>
      <c r="G2655" s="4" t="str">
        <f t="shared" si="335"/>
        <v>Furniture</v>
      </c>
      <c r="H2655" s="1">
        <v>167.17</v>
      </c>
      <c r="I2655" s="1">
        <v>50</v>
      </c>
      <c r="J2655" s="1">
        <v>39</v>
      </c>
      <c r="K2655" s="1">
        <v>311.60000000000002</v>
      </c>
      <c r="M2655" t="b">
        <f t="shared" si="337"/>
        <v>1</v>
      </c>
      <c r="N2655" t="b">
        <f t="shared" si="338"/>
        <v>1</v>
      </c>
      <c r="O2655" t="b">
        <f t="shared" si="339"/>
        <v>1</v>
      </c>
      <c r="P2655" t="b">
        <f t="shared" si="340"/>
        <v>1</v>
      </c>
      <c r="R2655" t="str">
        <f t="shared" si="336"/>
        <v/>
      </c>
    </row>
    <row r="2656" spans="1:18" ht="14.25" hidden="1">
      <c r="A2656" s="1" t="s">
        <v>2593</v>
      </c>
      <c r="B2656" s="1" t="str">
        <f t="shared" si="334"/>
        <v>754bb97a</v>
      </c>
      <c r="C2656" s="3">
        <v>45018</v>
      </c>
      <c r="D2656" s="2" t="s">
        <v>3913</v>
      </c>
      <c r="E2656" s="2" t="str">
        <f t="shared" si="333"/>
        <v>South</v>
      </c>
      <c r="F2656" s="4" t="s">
        <v>88</v>
      </c>
      <c r="G2656" s="4" t="str">
        <f t="shared" si="335"/>
        <v>Groceries</v>
      </c>
      <c r="H2656" s="1">
        <v>3965.5</v>
      </c>
      <c r="I2656" s="1">
        <v>18</v>
      </c>
      <c r="J2656" s="1">
        <v>34</v>
      </c>
      <c r="K2656" s="1">
        <v>442.76</v>
      </c>
      <c r="M2656" t="b">
        <f t="shared" si="337"/>
        <v>1</v>
      </c>
      <c r="N2656" t="b">
        <f t="shared" si="338"/>
        <v>1</v>
      </c>
      <c r="O2656" t="b">
        <f t="shared" si="339"/>
        <v>1</v>
      </c>
      <c r="P2656" t="b">
        <f t="shared" si="340"/>
        <v>1</v>
      </c>
      <c r="R2656" t="str">
        <f t="shared" si="336"/>
        <v/>
      </c>
    </row>
    <row r="2657" spans="1:18" ht="14.25" hidden="1">
      <c r="A2657" s="1" t="s">
        <v>2594</v>
      </c>
      <c r="B2657" s="1" t="str">
        <f t="shared" si="334"/>
        <v>45a51b9b</v>
      </c>
      <c r="C2657" s="3">
        <v>45094</v>
      </c>
      <c r="D2657" s="2" t="s">
        <v>2253</v>
      </c>
      <c r="E2657" s="2" t="str">
        <f t="shared" si="333"/>
        <v>East</v>
      </c>
      <c r="F2657" s="4" t="s">
        <v>3914</v>
      </c>
      <c r="G2657" s="4" t="str">
        <f t="shared" si="335"/>
        <v>Sports</v>
      </c>
      <c r="H2657" s="1">
        <v>2888.81</v>
      </c>
      <c r="I2657" s="1">
        <v>26</v>
      </c>
      <c r="J2657" s="1">
        <v>6</v>
      </c>
      <c r="K2657" s="1">
        <v>34.659999999999997</v>
      </c>
      <c r="M2657" t="b">
        <f t="shared" si="337"/>
        <v>1</v>
      </c>
      <c r="N2657" t="b">
        <f t="shared" si="338"/>
        <v>1</v>
      </c>
      <c r="O2657" t="b">
        <f t="shared" si="339"/>
        <v>1</v>
      </c>
      <c r="P2657" t="b">
        <f t="shared" si="340"/>
        <v>1</v>
      </c>
      <c r="R2657" t="str">
        <f t="shared" si="336"/>
        <v/>
      </c>
    </row>
    <row r="2658" spans="1:18" ht="14.25" hidden="1">
      <c r="A2658" s="1" t="s">
        <v>2595</v>
      </c>
      <c r="B2658" s="1" t="str">
        <f t="shared" si="334"/>
        <v>db4542e9</v>
      </c>
      <c r="C2658" s="3">
        <v>45564</v>
      </c>
      <c r="D2658" s="2" t="s">
        <v>2253</v>
      </c>
      <c r="E2658" s="2" t="str">
        <f t="shared" si="333"/>
        <v>East</v>
      </c>
      <c r="F2658" s="4" t="s">
        <v>1222</v>
      </c>
      <c r="G2658" s="4" t="str">
        <f t="shared" si="335"/>
        <v>Electronics</v>
      </c>
      <c r="H2658" s="1">
        <v>4135.59</v>
      </c>
      <c r="I2658" s="1">
        <v>34</v>
      </c>
      <c r="J2658" s="1">
        <v>46</v>
      </c>
      <c r="K2658" s="1">
        <v>1293.94</v>
      </c>
      <c r="M2658" t="b">
        <f t="shared" si="337"/>
        <v>1</v>
      </c>
      <c r="N2658" t="b">
        <f t="shared" si="338"/>
        <v>1</v>
      </c>
      <c r="O2658" t="b">
        <f t="shared" si="339"/>
        <v>1</v>
      </c>
      <c r="P2658" t="b">
        <f t="shared" si="340"/>
        <v>1</v>
      </c>
      <c r="R2658" t="str">
        <f t="shared" si="336"/>
        <v/>
      </c>
    </row>
    <row r="2659" spans="1:18" ht="14.25">
      <c r="A2659" s="1" t="s">
        <v>2596</v>
      </c>
      <c r="B2659" s="1" t="str">
        <f t="shared" si="334"/>
        <v>2add5976</v>
      </c>
      <c r="C2659" s="3">
        <v>45003</v>
      </c>
      <c r="D2659" s="2" t="s">
        <v>2253</v>
      </c>
      <c r="E2659" s="2" t="str">
        <f t="shared" si="333"/>
        <v>East</v>
      </c>
      <c r="F2659" s="4" t="s">
        <v>1474</v>
      </c>
      <c r="G2659" s="4" t="str">
        <f t="shared" si="335"/>
        <v>Clothing</v>
      </c>
      <c r="H2659" s="1">
        <v>2558.39</v>
      </c>
      <c r="I2659" s="1">
        <v>18</v>
      </c>
      <c r="J2659" s="1">
        <v>20</v>
      </c>
      <c r="K2659" s="1">
        <v>1418.85</v>
      </c>
      <c r="M2659" t="b">
        <f t="shared" si="337"/>
        <v>1</v>
      </c>
      <c r="N2659" t="b">
        <f t="shared" si="338"/>
        <v>1</v>
      </c>
      <c r="O2659" t="b">
        <f t="shared" si="339"/>
        <v>1</v>
      </c>
      <c r="P2659" t="b">
        <f t="shared" si="340"/>
        <v>1</v>
      </c>
      <c r="R2659" t="str">
        <f t="shared" si="336"/>
        <v/>
      </c>
    </row>
    <row r="2660" spans="1:18" ht="14.25" hidden="1">
      <c r="A2660" s="1" t="s">
        <v>2597</v>
      </c>
      <c r="B2660" s="1" t="str">
        <f t="shared" si="334"/>
        <v>0a76c6ff</v>
      </c>
      <c r="C2660" s="3">
        <v>45553</v>
      </c>
      <c r="D2660" s="2" t="s">
        <v>2537</v>
      </c>
      <c r="E2660" s="2" t="str">
        <f t="shared" si="333"/>
        <v>North</v>
      </c>
      <c r="F2660" s="4" t="s">
        <v>3914</v>
      </c>
      <c r="G2660" s="4" t="str">
        <f t="shared" si="335"/>
        <v>Sports</v>
      </c>
      <c r="H2660" s="1">
        <v>1475.17</v>
      </c>
      <c r="I2660" s="1">
        <v>43</v>
      </c>
      <c r="J2660" s="1">
        <v>10</v>
      </c>
      <c r="K2660" s="1">
        <v>375.33</v>
      </c>
      <c r="M2660" t="b">
        <f t="shared" si="337"/>
        <v>1</v>
      </c>
      <c r="N2660" t="b">
        <f t="shared" si="338"/>
        <v>1</v>
      </c>
      <c r="O2660" t="b">
        <f t="shared" si="339"/>
        <v>1</v>
      </c>
      <c r="P2660" t="b">
        <f t="shared" si="340"/>
        <v>1</v>
      </c>
      <c r="R2660" t="str">
        <f t="shared" si="336"/>
        <v/>
      </c>
    </row>
    <row r="2661" spans="1:18" ht="14.25" hidden="1">
      <c r="A2661" s="1" t="s">
        <v>2598</v>
      </c>
      <c r="B2661" s="1" t="str">
        <f t="shared" si="334"/>
        <v>18e86eeb</v>
      </c>
      <c r="C2661" s="3">
        <v>45067</v>
      </c>
      <c r="D2661" s="2" t="s">
        <v>2537</v>
      </c>
      <c r="E2661" s="2" t="str">
        <f t="shared" si="333"/>
        <v>North</v>
      </c>
      <c r="F2661" s="4" t="s">
        <v>1222</v>
      </c>
      <c r="G2661" s="4" t="str">
        <f t="shared" si="335"/>
        <v>Electronics</v>
      </c>
      <c r="H2661" s="1">
        <v>4823.26</v>
      </c>
      <c r="I2661" s="1">
        <v>47</v>
      </c>
      <c r="J2661" s="1">
        <v>14</v>
      </c>
      <c r="K2661" s="1">
        <v>1988.22</v>
      </c>
      <c r="M2661" t="b">
        <f t="shared" si="337"/>
        <v>1</v>
      </c>
      <c r="N2661" t="b">
        <f t="shared" si="338"/>
        <v>1</v>
      </c>
      <c r="O2661" t="b">
        <f t="shared" si="339"/>
        <v>1</v>
      </c>
      <c r="P2661" t="b">
        <f t="shared" si="340"/>
        <v>1</v>
      </c>
      <c r="R2661" t="str">
        <f t="shared" si="336"/>
        <v/>
      </c>
    </row>
    <row r="2662" spans="1:18" ht="14.25">
      <c r="A2662" s="1" t="s">
        <v>2599</v>
      </c>
      <c r="B2662" s="1" t="str">
        <f t="shared" si="334"/>
        <v>fb6f275b</v>
      </c>
      <c r="C2662" s="3">
        <v>45116</v>
      </c>
      <c r="D2662" s="2" t="s">
        <v>3911</v>
      </c>
      <c r="E2662" s="2" t="str">
        <f t="shared" si="333"/>
        <v>West</v>
      </c>
      <c r="F2662" s="4" t="s">
        <v>1474</v>
      </c>
      <c r="G2662" s="4" t="str">
        <f t="shared" si="335"/>
        <v>Clothing</v>
      </c>
      <c r="H2662" s="1">
        <v>226.35</v>
      </c>
      <c r="I2662" s="1">
        <v>38</v>
      </c>
      <c r="J2662" s="1">
        <v>16</v>
      </c>
      <c r="K2662" s="1">
        <v>1172.74</v>
      </c>
      <c r="M2662" t="b">
        <f t="shared" si="337"/>
        <v>1</v>
      </c>
      <c r="N2662" t="b">
        <f t="shared" si="338"/>
        <v>1</v>
      </c>
      <c r="O2662" t="b">
        <f t="shared" si="339"/>
        <v>1</v>
      </c>
      <c r="P2662" t="b">
        <f t="shared" si="340"/>
        <v>1</v>
      </c>
      <c r="R2662" t="str">
        <f t="shared" si="336"/>
        <v/>
      </c>
    </row>
    <row r="2663" spans="1:18" ht="14.25" hidden="1">
      <c r="A2663" s="1" t="s">
        <v>2600</v>
      </c>
      <c r="B2663" s="1" t="str">
        <f t="shared" si="334"/>
        <v>110a9323</v>
      </c>
      <c r="C2663" s="3">
        <v>45201</v>
      </c>
      <c r="D2663" s="2" t="s">
        <v>3913</v>
      </c>
      <c r="E2663" s="2" t="str">
        <f t="shared" si="333"/>
        <v>South</v>
      </c>
      <c r="F2663" s="4" t="s">
        <v>3914</v>
      </c>
      <c r="G2663" s="4" t="str">
        <f t="shared" si="335"/>
        <v>Sports</v>
      </c>
      <c r="H2663" s="1">
        <v>4062.67</v>
      </c>
      <c r="I2663" s="1">
        <v>19</v>
      </c>
      <c r="J2663" s="1">
        <v>6</v>
      </c>
      <c r="K2663" s="1">
        <v>958.19</v>
      </c>
      <c r="M2663" t="b">
        <f t="shared" si="337"/>
        <v>1</v>
      </c>
      <c r="N2663" t="b">
        <f t="shared" si="338"/>
        <v>1</v>
      </c>
      <c r="O2663" t="b">
        <f t="shared" si="339"/>
        <v>1</v>
      </c>
      <c r="P2663" t="b">
        <f t="shared" si="340"/>
        <v>1</v>
      </c>
      <c r="R2663" t="str">
        <f t="shared" si="336"/>
        <v/>
      </c>
    </row>
    <row r="2664" spans="1:18" ht="14.25" hidden="1">
      <c r="A2664" s="1" t="s">
        <v>2601</v>
      </c>
      <c r="B2664" s="1" t="str">
        <f t="shared" si="334"/>
        <v>6887ae7e</v>
      </c>
      <c r="C2664" s="3">
        <v>45119</v>
      </c>
      <c r="D2664" s="2" t="s">
        <v>3913</v>
      </c>
      <c r="E2664" s="2" t="str">
        <f t="shared" si="333"/>
        <v>South</v>
      </c>
      <c r="F2664" s="4" t="s">
        <v>1222</v>
      </c>
      <c r="G2664" s="4" t="str">
        <f t="shared" si="335"/>
        <v>Electronics</v>
      </c>
      <c r="H2664" s="1">
        <v>4076.27</v>
      </c>
      <c r="I2664" s="1">
        <v>6</v>
      </c>
      <c r="J2664" s="1">
        <v>35</v>
      </c>
      <c r="K2664" s="1">
        <v>120.01</v>
      </c>
      <c r="M2664" t="b">
        <f t="shared" si="337"/>
        <v>1</v>
      </c>
      <c r="N2664" t="b">
        <f t="shared" si="338"/>
        <v>1</v>
      </c>
      <c r="O2664" t="b">
        <f t="shared" si="339"/>
        <v>1</v>
      </c>
      <c r="P2664" t="b">
        <f t="shared" si="340"/>
        <v>1</v>
      </c>
      <c r="R2664" t="str">
        <f t="shared" si="336"/>
        <v/>
      </c>
    </row>
    <row r="2665" spans="1:18" ht="14.25">
      <c r="A2665" s="1" t="s">
        <v>2602</v>
      </c>
      <c r="B2665" s="1" t="str">
        <f t="shared" si="334"/>
        <v>8efc2d64</v>
      </c>
      <c r="C2665" s="3">
        <v>44938</v>
      </c>
      <c r="D2665" s="2" t="s">
        <v>2253</v>
      </c>
      <c r="E2665" s="2" t="str">
        <f t="shared" si="333"/>
        <v>East</v>
      </c>
      <c r="F2665" s="4" t="s">
        <v>1474</v>
      </c>
      <c r="G2665" s="4" t="str">
        <f t="shared" si="335"/>
        <v>Clothing</v>
      </c>
      <c r="H2665" s="1">
        <v>4194.78</v>
      </c>
      <c r="I2665" s="1">
        <v>42</v>
      </c>
      <c r="J2665" s="1">
        <v>34</v>
      </c>
      <c r="K2665" s="1">
        <v>167.84</v>
      </c>
      <c r="M2665" t="b">
        <f t="shared" si="337"/>
        <v>1</v>
      </c>
      <c r="N2665" t="b">
        <f t="shared" si="338"/>
        <v>1</v>
      </c>
      <c r="O2665" t="b">
        <f t="shared" si="339"/>
        <v>1</v>
      </c>
      <c r="P2665" t="b">
        <f t="shared" si="340"/>
        <v>1</v>
      </c>
      <c r="R2665" t="str">
        <f t="shared" si="336"/>
        <v/>
      </c>
    </row>
    <row r="2666" spans="1:18" ht="14.25" hidden="1">
      <c r="A2666" s="1" t="s">
        <v>2603</v>
      </c>
      <c r="B2666" s="1" t="str">
        <f t="shared" si="334"/>
        <v>583322f9</v>
      </c>
      <c r="C2666" s="3">
        <v>45222</v>
      </c>
      <c r="D2666" s="2" t="s">
        <v>3911</v>
      </c>
      <c r="E2666" s="2" t="str">
        <f t="shared" si="333"/>
        <v>West</v>
      </c>
      <c r="F2666" s="4" t="s">
        <v>1222</v>
      </c>
      <c r="G2666" s="4" t="str">
        <f t="shared" si="335"/>
        <v>Electronics</v>
      </c>
      <c r="H2666" s="1">
        <v>881.68</v>
      </c>
      <c r="I2666" s="1">
        <v>42</v>
      </c>
      <c r="J2666" s="1">
        <v>46</v>
      </c>
      <c r="K2666" s="1">
        <v>1899.84</v>
      </c>
      <c r="M2666" t="b">
        <f t="shared" si="337"/>
        <v>1</v>
      </c>
      <c r="N2666" t="b">
        <f t="shared" si="338"/>
        <v>1</v>
      </c>
      <c r="O2666" t="b">
        <f t="shared" si="339"/>
        <v>1</v>
      </c>
      <c r="P2666" t="b">
        <f t="shared" si="340"/>
        <v>1</v>
      </c>
      <c r="R2666" t="str">
        <f t="shared" si="336"/>
        <v/>
      </c>
    </row>
    <row r="2667" spans="1:18" ht="14.25" hidden="1">
      <c r="A2667" s="1" t="s">
        <v>2604</v>
      </c>
      <c r="B2667" s="1" t="str">
        <f t="shared" si="334"/>
        <v>6f1b32f2</v>
      </c>
      <c r="C2667" s="3">
        <v>45263</v>
      </c>
      <c r="D2667" s="2" t="s">
        <v>3913</v>
      </c>
      <c r="E2667" s="2" t="str">
        <f t="shared" si="333"/>
        <v>South</v>
      </c>
      <c r="F2667" s="4" t="s">
        <v>88</v>
      </c>
      <c r="G2667" s="4" t="str">
        <f t="shared" si="335"/>
        <v>Groceries</v>
      </c>
      <c r="H2667" s="1">
        <v>1939.83</v>
      </c>
      <c r="I2667" s="1">
        <v>48</v>
      </c>
      <c r="J2667" s="1">
        <v>50</v>
      </c>
      <c r="K2667" s="1">
        <v>29.61</v>
      </c>
      <c r="M2667" t="b">
        <f t="shared" si="337"/>
        <v>1</v>
      </c>
      <c r="N2667" t="b">
        <f t="shared" si="338"/>
        <v>1</v>
      </c>
      <c r="O2667" t="b">
        <f t="shared" si="339"/>
        <v>1</v>
      </c>
      <c r="P2667" t="b">
        <f t="shared" si="340"/>
        <v>1</v>
      </c>
      <c r="R2667" t="str">
        <f t="shared" si="336"/>
        <v/>
      </c>
    </row>
    <row r="2668" spans="1:18" ht="14.25" hidden="1">
      <c r="A2668" s="1" t="s">
        <v>2605</v>
      </c>
      <c r="B2668" s="1" t="str">
        <f t="shared" si="334"/>
        <v>de899e43</v>
      </c>
      <c r="C2668" s="3">
        <v>45413</v>
      </c>
      <c r="D2668" s="2" t="s">
        <v>2537</v>
      </c>
      <c r="E2668" s="2" t="str">
        <f t="shared" si="333"/>
        <v>North</v>
      </c>
      <c r="F2668" s="4" t="s">
        <v>3914</v>
      </c>
      <c r="G2668" s="4" t="str">
        <f t="shared" si="335"/>
        <v>Sports</v>
      </c>
      <c r="H2668" s="1">
        <v>4318.7</v>
      </c>
      <c r="I2668" s="1">
        <v>48</v>
      </c>
      <c r="J2668" s="1">
        <v>40</v>
      </c>
      <c r="K2668" s="1">
        <v>1917.94</v>
      </c>
      <c r="M2668" t="b">
        <f t="shared" si="337"/>
        <v>1</v>
      </c>
      <c r="N2668" t="b">
        <f t="shared" si="338"/>
        <v>1</v>
      </c>
      <c r="O2668" t="b">
        <f t="shared" si="339"/>
        <v>1</v>
      </c>
      <c r="P2668" t="b">
        <f t="shared" si="340"/>
        <v>1</v>
      </c>
      <c r="R2668" t="str">
        <f t="shared" si="336"/>
        <v/>
      </c>
    </row>
    <row r="2669" spans="1:18" ht="14.25" hidden="1">
      <c r="A2669" s="1" t="s">
        <v>2606</v>
      </c>
      <c r="B2669" s="1" t="str">
        <f t="shared" si="334"/>
        <v>ed001c96</v>
      </c>
      <c r="C2669" s="3">
        <v>44933</v>
      </c>
      <c r="D2669" s="2" t="s">
        <v>3913</v>
      </c>
      <c r="E2669" s="2" t="str">
        <f t="shared" si="333"/>
        <v>South</v>
      </c>
      <c r="F2669" s="4" t="s">
        <v>1645</v>
      </c>
      <c r="G2669" s="4" t="str">
        <f t="shared" si="335"/>
        <v>Furniture</v>
      </c>
      <c r="H2669" s="1">
        <v>209.16</v>
      </c>
      <c r="I2669" s="1">
        <v>18</v>
      </c>
      <c r="J2669" s="1">
        <v>4</v>
      </c>
      <c r="K2669" s="1">
        <v>731.63</v>
      </c>
      <c r="M2669" t="b">
        <f t="shared" si="337"/>
        <v>1</v>
      </c>
      <c r="N2669" t="b">
        <f t="shared" si="338"/>
        <v>1</v>
      </c>
      <c r="O2669" t="b">
        <f t="shared" si="339"/>
        <v>1</v>
      </c>
      <c r="P2669" t="b">
        <f t="shared" si="340"/>
        <v>1</v>
      </c>
      <c r="R2669" t="str">
        <f t="shared" si="336"/>
        <v/>
      </c>
    </row>
    <row r="2670" spans="1:18" ht="14.25" hidden="1">
      <c r="A2670" s="1" t="s">
        <v>2607</v>
      </c>
      <c r="B2670" s="1" t="str">
        <f t="shared" si="334"/>
        <v>c721a04a</v>
      </c>
      <c r="C2670" s="3">
        <v>45333</v>
      </c>
      <c r="D2670" s="2" t="s">
        <v>3911</v>
      </c>
      <c r="E2670" s="2" t="str">
        <f t="shared" si="333"/>
        <v>West</v>
      </c>
      <c r="F2670" s="4" t="s">
        <v>1645</v>
      </c>
      <c r="G2670" s="4" t="str">
        <f t="shared" si="335"/>
        <v>Furniture</v>
      </c>
      <c r="H2670" s="1">
        <v>753.8</v>
      </c>
      <c r="I2670" s="1">
        <v>21</v>
      </c>
      <c r="J2670" s="1">
        <v>11</v>
      </c>
      <c r="K2670" s="1">
        <v>385.31</v>
      </c>
      <c r="M2670" t="b">
        <f t="shared" si="337"/>
        <v>1</v>
      </c>
      <c r="N2670" t="b">
        <f t="shared" si="338"/>
        <v>1</v>
      </c>
      <c r="O2670" t="b">
        <f t="shared" si="339"/>
        <v>1</v>
      </c>
      <c r="P2670" t="b">
        <f t="shared" si="340"/>
        <v>1</v>
      </c>
      <c r="R2670" t="str">
        <f t="shared" si="336"/>
        <v/>
      </c>
    </row>
    <row r="2671" spans="1:18" ht="14.25" hidden="1">
      <c r="A2671" s="1" t="s">
        <v>2608</v>
      </c>
      <c r="B2671" s="1" t="str">
        <f t="shared" si="334"/>
        <v>bb08029c</v>
      </c>
      <c r="C2671" s="3">
        <v>44956</v>
      </c>
      <c r="D2671" s="2" t="s">
        <v>2253</v>
      </c>
      <c r="E2671" s="2" t="str">
        <f t="shared" si="333"/>
        <v>East</v>
      </c>
      <c r="F2671" s="4" t="s">
        <v>88</v>
      </c>
      <c r="G2671" s="4" t="str">
        <f t="shared" si="335"/>
        <v>Groceries</v>
      </c>
      <c r="H2671" s="1">
        <v>3124.97</v>
      </c>
      <c r="I2671" s="1">
        <v>19</v>
      </c>
      <c r="J2671" s="1">
        <v>1</v>
      </c>
      <c r="K2671" s="1">
        <v>959.73</v>
      </c>
      <c r="M2671" t="b">
        <f t="shared" si="337"/>
        <v>1</v>
      </c>
      <c r="N2671" t="b">
        <f t="shared" si="338"/>
        <v>1</v>
      </c>
      <c r="O2671" t="b">
        <f t="shared" si="339"/>
        <v>1</v>
      </c>
      <c r="P2671" t="b">
        <f t="shared" si="340"/>
        <v>1</v>
      </c>
      <c r="R2671" t="str">
        <f t="shared" si="336"/>
        <v/>
      </c>
    </row>
    <row r="2672" spans="1:18" ht="14.25" hidden="1">
      <c r="A2672" s="1" t="s">
        <v>2609</v>
      </c>
      <c r="B2672" s="1" t="str">
        <f t="shared" si="334"/>
        <v>ef7bba75</v>
      </c>
      <c r="C2672" s="3">
        <v>45524</v>
      </c>
      <c r="D2672" s="2" t="s">
        <v>2253</v>
      </c>
      <c r="E2672" s="2" t="str">
        <f t="shared" si="333"/>
        <v>East</v>
      </c>
      <c r="F2672" s="4" t="s">
        <v>88</v>
      </c>
      <c r="G2672" s="4" t="str">
        <f t="shared" si="335"/>
        <v>Groceries</v>
      </c>
      <c r="H2672" s="1">
        <v>1884.17</v>
      </c>
      <c r="I2672" s="1">
        <v>3</v>
      </c>
      <c r="J2672" s="1">
        <v>9</v>
      </c>
      <c r="K2672" s="1">
        <v>618.08000000000004</v>
      </c>
      <c r="M2672" t="b">
        <f t="shared" si="337"/>
        <v>1</v>
      </c>
      <c r="N2672" t="b">
        <f t="shared" si="338"/>
        <v>1</v>
      </c>
      <c r="O2672" t="b">
        <f t="shared" si="339"/>
        <v>1</v>
      </c>
      <c r="P2672" t="b">
        <f t="shared" si="340"/>
        <v>1</v>
      </c>
      <c r="R2672" t="str">
        <f t="shared" si="336"/>
        <v/>
      </c>
    </row>
    <row r="2673" spans="1:18" ht="14.25" hidden="1">
      <c r="A2673" s="1" t="s">
        <v>2610</v>
      </c>
      <c r="B2673" s="1" t="str">
        <f t="shared" si="334"/>
        <v>6a3d0035</v>
      </c>
      <c r="C2673" s="3">
        <v>45054</v>
      </c>
      <c r="D2673" s="2" t="s">
        <v>2537</v>
      </c>
      <c r="E2673" s="2" t="str">
        <f t="shared" si="333"/>
        <v>North</v>
      </c>
      <c r="F2673" s="4" t="s">
        <v>1222</v>
      </c>
      <c r="G2673" s="4" t="str">
        <f t="shared" si="335"/>
        <v>Electronics</v>
      </c>
      <c r="H2673" s="1">
        <v>4625.1899999999996</v>
      </c>
      <c r="I2673" s="1">
        <v>6</v>
      </c>
      <c r="J2673" s="1">
        <v>19</v>
      </c>
      <c r="K2673" s="1">
        <v>1547.65</v>
      </c>
      <c r="M2673" t="b">
        <f t="shared" si="337"/>
        <v>1</v>
      </c>
      <c r="N2673" t="b">
        <f t="shared" si="338"/>
        <v>1</v>
      </c>
      <c r="O2673" t="b">
        <f t="shared" si="339"/>
        <v>1</v>
      </c>
      <c r="P2673" t="b">
        <f t="shared" si="340"/>
        <v>1</v>
      </c>
      <c r="R2673" t="str">
        <f t="shared" si="336"/>
        <v/>
      </c>
    </row>
    <row r="2674" spans="1:18" ht="14.25" hidden="1">
      <c r="A2674" s="1" t="s">
        <v>2611</v>
      </c>
      <c r="B2674" s="1" t="str">
        <f t="shared" si="334"/>
        <v>b7d763f3</v>
      </c>
      <c r="C2674" s="3">
        <v>45035</v>
      </c>
      <c r="D2674" s="2" t="s">
        <v>3911</v>
      </c>
      <c r="E2674" s="2" t="str">
        <f t="shared" si="333"/>
        <v>West</v>
      </c>
      <c r="F2674" s="4" t="s">
        <v>1222</v>
      </c>
      <c r="G2674" s="4" t="str">
        <f t="shared" si="335"/>
        <v>Electronics</v>
      </c>
      <c r="H2674" s="1">
        <v>837.49</v>
      </c>
      <c r="I2674" s="1">
        <v>24</v>
      </c>
      <c r="J2674" s="1">
        <v>47</v>
      </c>
      <c r="K2674" s="1">
        <v>688.7</v>
      </c>
      <c r="M2674" t="b">
        <f t="shared" si="337"/>
        <v>1</v>
      </c>
      <c r="N2674" t="b">
        <f t="shared" si="338"/>
        <v>1</v>
      </c>
      <c r="O2674" t="b">
        <f t="shared" si="339"/>
        <v>1</v>
      </c>
      <c r="P2674" t="b">
        <f t="shared" si="340"/>
        <v>1</v>
      </c>
      <c r="R2674" t="str">
        <f t="shared" si="336"/>
        <v/>
      </c>
    </row>
    <row r="2675" spans="1:18" ht="14.25">
      <c r="A2675" s="1" t="s">
        <v>2612</v>
      </c>
      <c r="B2675" s="1" t="str">
        <f t="shared" si="334"/>
        <v>6bbc8e31</v>
      </c>
      <c r="C2675" s="3">
        <v>45491</v>
      </c>
      <c r="D2675" s="2" t="s">
        <v>3911</v>
      </c>
      <c r="E2675" s="2" t="str">
        <f t="shared" si="333"/>
        <v>West</v>
      </c>
      <c r="F2675" s="4" t="s">
        <v>1474</v>
      </c>
      <c r="G2675" s="4" t="str">
        <f t="shared" si="335"/>
        <v>Clothing</v>
      </c>
      <c r="H2675" s="1">
        <v>4141.24</v>
      </c>
      <c r="I2675" s="1">
        <v>17</v>
      </c>
      <c r="J2675" s="1">
        <v>12</v>
      </c>
      <c r="K2675" s="1">
        <v>998.02</v>
      </c>
      <c r="M2675" t="b">
        <f t="shared" si="337"/>
        <v>1</v>
      </c>
      <c r="N2675" t="b">
        <f t="shared" si="338"/>
        <v>1</v>
      </c>
      <c r="O2675" t="b">
        <f t="shared" si="339"/>
        <v>1</v>
      </c>
      <c r="P2675" t="b">
        <f t="shared" si="340"/>
        <v>1</v>
      </c>
      <c r="R2675" t="str">
        <f t="shared" si="336"/>
        <v/>
      </c>
    </row>
    <row r="2676" spans="1:18" ht="14.25" hidden="1">
      <c r="A2676" s="1" t="s">
        <v>2613</v>
      </c>
      <c r="B2676" s="1" t="str">
        <f t="shared" si="334"/>
        <v>fe99fc06</v>
      </c>
      <c r="C2676" s="3">
        <v>45461</v>
      </c>
      <c r="D2676" s="2" t="s">
        <v>2537</v>
      </c>
      <c r="E2676" s="2" t="str">
        <f t="shared" si="333"/>
        <v>North</v>
      </c>
      <c r="F2676" s="4" t="s">
        <v>88</v>
      </c>
      <c r="G2676" s="4" t="str">
        <f t="shared" si="335"/>
        <v>Groceries</v>
      </c>
      <c r="H2676" s="1">
        <v>3285.91</v>
      </c>
      <c r="I2676" s="1">
        <v>16</v>
      </c>
      <c r="J2676" s="1">
        <v>9</v>
      </c>
      <c r="K2676" s="1">
        <v>1925</v>
      </c>
      <c r="M2676" t="b">
        <f t="shared" si="337"/>
        <v>1</v>
      </c>
      <c r="N2676" t="b">
        <f t="shared" si="338"/>
        <v>1</v>
      </c>
      <c r="O2676" t="b">
        <f t="shared" si="339"/>
        <v>1</v>
      </c>
      <c r="P2676" t="b">
        <f t="shared" si="340"/>
        <v>1</v>
      </c>
      <c r="R2676" t="str">
        <f t="shared" si="336"/>
        <v/>
      </c>
    </row>
    <row r="2677" spans="1:18" ht="14.25" hidden="1">
      <c r="A2677" s="1" t="s">
        <v>2614</v>
      </c>
      <c r="B2677" s="1" t="str">
        <f t="shared" si="334"/>
        <v>77a8cdb2</v>
      </c>
      <c r="C2677" s="3">
        <v>45054</v>
      </c>
      <c r="D2677" s="2" t="s">
        <v>2253</v>
      </c>
      <c r="E2677" s="2" t="str">
        <f t="shared" si="333"/>
        <v>East</v>
      </c>
      <c r="F2677" s="4" t="s">
        <v>1222</v>
      </c>
      <c r="G2677" s="4" t="str">
        <f t="shared" si="335"/>
        <v>Electronics</v>
      </c>
      <c r="H2677" s="1">
        <v>3833.2</v>
      </c>
      <c r="I2677" s="1">
        <v>4</v>
      </c>
      <c r="J2677" s="1">
        <v>24</v>
      </c>
      <c r="K2677" s="1">
        <v>1650.91</v>
      </c>
      <c r="M2677" t="b">
        <f t="shared" si="337"/>
        <v>1</v>
      </c>
      <c r="N2677" t="b">
        <f t="shared" si="338"/>
        <v>1</v>
      </c>
      <c r="O2677" t="b">
        <f t="shared" si="339"/>
        <v>1</v>
      </c>
      <c r="P2677" t="b">
        <f t="shared" si="340"/>
        <v>1</v>
      </c>
      <c r="R2677" t="str">
        <f t="shared" si="336"/>
        <v/>
      </c>
    </row>
    <row r="2678" spans="1:18" ht="14.25" hidden="1">
      <c r="A2678" s="1" t="s">
        <v>2615</v>
      </c>
      <c r="B2678" s="1" t="str">
        <f t="shared" si="334"/>
        <v>a21d6dfd</v>
      </c>
      <c r="C2678" s="3">
        <v>45544</v>
      </c>
      <c r="D2678" s="2" t="s">
        <v>2537</v>
      </c>
      <c r="E2678" s="2" t="str">
        <f t="shared" si="333"/>
        <v>North</v>
      </c>
      <c r="F2678" s="4" t="s">
        <v>3914</v>
      </c>
      <c r="G2678" s="4" t="str">
        <f t="shared" si="335"/>
        <v>Sports</v>
      </c>
      <c r="H2678" s="1">
        <v>2747.05</v>
      </c>
      <c r="I2678" s="1">
        <v>19</v>
      </c>
      <c r="J2678" s="1">
        <v>2</v>
      </c>
      <c r="K2678" s="1">
        <v>1191.52</v>
      </c>
      <c r="M2678" t="b">
        <f t="shared" si="337"/>
        <v>1</v>
      </c>
      <c r="N2678" t="b">
        <f t="shared" si="338"/>
        <v>1</v>
      </c>
      <c r="O2678" t="b">
        <f t="shared" si="339"/>
        <v>1</v>
      </c>
      <c r="P2678" t="b">
        <f t="shared" si="340"/>
        <v>1</v>
      </c>
      <c r="R2678" t="str">
        <f t="shared" si="336"/>
        <v/>
      </c>
    </row>
    <row r="2679" spans="1:18" ht="14.25">
      <c r="A2679" s="1" t="s">
        <v>2616</v>
      </c>
      <c r="B2679" s="1" t="str">
        <f t="shared" si="334"/>
        <v>ab02c08f</v>
      </c>
      <c r="C2679" s="3">
        <v>45500</v>
      </c>
      <c r="D2679" s="2" t="s">
        <v>3911</v>
      </c>
      <c r="E2679" s="2" t="str">
        <f t="shared" si="333"/>
        <v>West</v>
      </c>
      <c r="F2679" s="4" t="s">
        <v>1474</v>
      </c>
      <c r="G2679" s="4" t="str">
        <f t="shared" si="335"/>
        <v>Clothing</v>
      </c>
      <c r="H2679" s="1">
        <v>1601.28</v>
      </c>
      <c r="I2679" s="1">
        <v>39</v>
      </c>
      <c r="J2679" s="1">
        <v>50</v>
      </c>
      <c r="K2679" s="1">
        <v>1150.05</v>
      </c>
      <c r="M2679" t="b">
        <f t="shared" si="337"/>
        <v>1</v>
      </c>
      <c r="N2679" t="b">
        <f t="shared" si="338"/>
        <v>1</v>
      </c>
      <c r="O2679" t="b">
        <f t="shared" si="339"/>
        <v>1</v>
      </c>
      <c r="P2679" t="b">
        <f t="shared" si="340"/>
        <v>1</v>
      </c>
      <c r="R2679" t="str">
        <f t="shared" si="336"/>
        <v/>
      </c>
    </row>
    <row r="2680" spans="1:18" ht="14.25" hidden="1">
      <c r="A2680" s="1" t="s">
        <v>2617</v>
      </c>
      <c r="B2680" s="1" t="str">
        <f t="shared" si="334"/>
        <v>664ebb6b</v>
      </c>
      <c r="C2680" s="3">
        <v>45132</v>
      </c>
      <c r="D2680" s="2" t="s">
        <v>3911</v>
      </c>
      <c r="E2680" s="2" t="str">
        <f t="shared" si="333"/>
        <v>West</v>
      </c>
      <c r="F2680" s="4" t="s">
        <v>88</v>
      </c>
      <c r="G2680" s="4" t="str">
        <f t="shared" si="335"/>
        <v>Groceries</v>
      </c>
      <c r="H2680" s="1">
        <v>1633.61</v>
      </c>
      <c r="I2680" s="1">
        <v>25</v>
      </c>
      <c r="J2680" s="1">
        <v>12</v>
      </c>
      <c r="K2680" s="1">
        <v>995.78</v>
      </c>
      <c r="M2680" t="b">
        <f t="shared" si="337"/>
        <v>1</v>
      </c>
      <c r="N2680" t="b">
        <f t="shared" si="338"/>
        <v>1</v>
      </c>
      <c r="O2680" t="b">
        <f t="shared" si="339"/>
        <v>1</v>
      </c>
      <c r="P2680" t="b">
        <f t="shared" si="340"/>
        <v>1</v>
      </c>
      <c r="R2680" t="str">
        <f t="shared" si="336"/>
        <v/>
      </c>
    </row>
    <row r="2681" spans="1:18" ht="14.25">
      <c r="A2681" s="1" t="s">
        <v>2618</v>
      </c>
      <c r="B2681" s="1" t="str">
        <f t="shared" si="334"/>
        <v>c77aea95</v>
      </c>
      <c r="C2681" s="3">
        <v>45241</v>
      </c>
      <c r="D2681" s="2" t="s">
        <v>2537</v>
      </c>
      <c r="E2681" s="2" t="str">
        <f t="shared" si="333"/>
        <v>North</v>
      </c>
      <c r="F2681" s="4" t="s">
        <v>1474</v>
      </c>
      <c r="G2681" s="4" t="str">
        <f t="shared" si="335"/>
        <v>Clothing</v>
      </c>
      <c r="H2681" s="1">
        <v>3427.33</v>
      </c>
      <c r="I2681" s="1">
        <v>34</v>
      </c>
      <c r="J2681" s="1">
        <v>1</v>
      </c>
      <c r="K2681" s="1">
        <v>428.74</v>
      </c>
      <c r="M2681" t="b">
        <f t="shared" si="337"/>
        <v>1</v>
      </c>
      <c r="N2681" t="b">
        <f t="shared" si="338"/>
        <v>1</v>
      </c>
      <c r="O2681" t="b">
        <f t="shared" si="339"/>
        <v>1</v>
      </c>
      <c r="P2681" t="b">
        <f t="shared" si="340"/>
        <v>1</v>
      </c>
      <c r="R2681" t="str">
        <f t="shared" si="336"/>
        <v/>
      </c>
    </row>
    <row r="2682" spans="1:18" ht="14.25" hidden="1">
      <c r="A2682" s="1" t="s">
        <v>2619</v>
      </c>
      <c r="B2682" s="1" t="str">
        <f t="shared" si="334"/>
        <v>f386a66a</v>
      </c>
      <c r="C2682" s="3">
        <v>44980</v>
      </c>
      <c r="D2682" s="2" t="s">
        <v>3913</v>
      </c>
      <c r="E2682" s="2" t="str">
        <f t="shared" si="333"/>
        <v>South</v>
      </c>
      <c r="F2682" s="4" t="s">
        <v>3914</v>
      </c>
      <c r="G2682" s="4" t="str">
        <f t="shared" si="335"/>
        <v>Sports</v>
      </c>
      <c r="H2682" s="1">
        <v>312.20999999999998</v>
      </c>
      <c r="I2682" s="1">
        <v>5</v>
      </c>
      <c r="J2682" s="1">
        <v>1</v>
      </c>
      <c r="K2682" s="1">
        <v>105</v>
      </c>
      <c r="M2682" t="b">
        <f t="shared" si="337"/>
        <v>1</v>
      </c>
      <c r="N2682" t="b">
        <f t="shared" si="338"/>
        <v>1</v>
      </c>
      <c r="O2682" t="b">
        <f t="shared" si="339"/>
        <v>1</v>
      </c>
      <c r="P2682" t="b">
        <f t="shared" si="340"/>
        <v>1</v>
      </c>
      <c r="R2682" t="str">
        <f t="shared" si="336"/>
        <v/>
      </c>
    </row>
    <row r="2683" spans="1:18" ht="14.25" hidden="1">
      <c r="A2683" s="1" t="s">
        <v>2620</v>
      </c>
      <c r="B2683" s="1" t="str">
        <f t="shared" si="334"/>
        <v>f1879ead</v>
      </c>
      <c r="C2683" s="3">
        <v>45336</v>
      </c>
      <c r="D2683" s="2" t="s">
        <v>3911</v>
      </c>
      <c r="E2683" s="2" t="str">
        <f t="shared" si="333"/>
        <v>West</v>
      </c>
      <c r="F2683" s="4" t="s">
        <v>88</v>
      </c>
      <c r="G2683" s="4" t="str">
        <f t="shared" si="335"/>
        <v>Groceries</v>
      </c>
      <c r="H2683" s="1">
        <v>1749.63</v>
      </c>
      <c r="I2683" s="1">
        <v>37</v>
      </c>
      <c r="J2683" s="1">
        <v>29</v>
      </c>
      <c r="K2683" s="1">
        <v>562.95000000000005</v>
      </c>
      <c r="M2683" t="b">
        <f t="shared" si="337"/>
        <v>1</v>
      </c>
      <c r="N2683" t="b">
        <f t="shared" si="338"/>
        <v>1</v>
      </c>
      <c r="O2683" t="b">
        <f t="shared" si="339"/>
        <v>1</v>
      </c>
      <c r="P2683" t="b">
        <f t="shared" si="340"/>
        <v>1</v>
      </c>
      <c r="R2683" t="str">
        <f t="shared" si="336"/>
        <v/>
      </c>
    </row>
    <row r="2684" spans="1:18" ht="14.25" hidden="1">
      <c r="A2684" s="1" t="s">
        <v>2621</v>
      </c>
      <c r="B2684" s="1" t="str">
        <f t="shared" si="334"/>
        <v>a74bb611</v>
      </c>
      <c r="C2684" s="3">
        <v>45078</v>
      </c>
      <c r="D2684" s="2" t="s">
        <v>3911</v>
      </c>
      <c r="E2684" s="2" t="str">
        <f t="shared" si="333"/>
        <v>West</v>
      </c>
      <c r="F2684" s="4" t="s">
        <v>1222</v>
      </c>
      <c r="G2684" s="4" t="str">
        <f t="shared" si="335"/>
        <v>Electronics</v>
      </c>
      <c r="H2684" s="1">
        <v>2891.8</v>
      </c>
      <c r="I2684" s="1">
        <v>17</v>
      </c>
      <c r="J2684" s="1">
        <v>10</v>
      </c>
      <c r="K2684" s="1">
        <v>165.5</v>
      </c>
      <c r="M2684" t="b">
        <f t="shared" si="337"/>
        <v>1</v>
      </c>
      <c r="N2684" t="b">
        <f t="shared" si="338"/>
        <v>1</v>
      </c>
      <c r="O2684" t="b">
        <f t="shared" si="339"/>
        <v>1</v>
      </c>
      <c r="P2684" t="b">
        <f t="shared" si="340"/>
        <v>1</v>
      </c>
      <c r="R2684" t="str">
        <f t="shared" si="336"/>
        <v/>
      </c>
    </row>
    <row r="2685" spans="1:18" ht="14.25" hidden="1">
      <c r="A2685" s="1" t="s">
        <v>2622</v>
      </c>
      <c r="B2685" s="1" t="str">
        <f t="shared" si="334"/>
        <v>b8676a3e</v>
      </c>
      <c r="C2685" s="3">
        <v>45341</v>
      </c>
      <c r="D2685" s="2" t="s">
        <v>3911</v>
      </c>
      <c r="E2685" s="2" t="str">
        <f t="shared" si="333"/>
        <v>West</v>
      </c>
      <c r="F2685" s="4" t="s">
        <v>1645</v>
      </c>
      <c r="G2685" s="4" t="str">
        <f t="shared" si="335"/>
        <v>Furniture</v>
      </c>
      <c r="H2685" s="1">
        <v>3626.04</v>
      </c>
      <c r="I2685" s="1">
        <v>46</v>
      </c>
      <c r="J2685" s="1">
        <v>41</v>
      </c>
      <c r="K2685" s="1">
        <v>267.77</v>
      </c>
      <c r="M2685" t="b">
        <f t="shared" si="337"/>
        <v>1</v>
      </c>
      <c r="N2685" t="b">
        <f t="shared" si="338"/>
        <v>1</v>
      </c>
      <c r="O2685" t="b">
        <f t="shared" si="339"/>
        <v>1</v>
      </c>
      <c r="P2685" t="b">
        <f t="shared" si="340"/>
        <v>1</v>
      </c>
      <c r="R2685" t="str">
        <f t="shared" si="336"/>
        <v/>
      </c>
    </row>
    <row r="2686" spans="1:18" ht="14.25" hidden="1">
      <c r="A2686" s="1" t="s">
        <v>2623</v>
      </c>
      <c r="B2686" s="1" t="str">
        <f t="shared" si="334"/>
        <v>85c44acd</v>
      </c>
      <c r="C2686" s="3">
        <v>45297</v>
      </c>
      <c r="D2686" s="2" t="s">
        <v>2537</v>
      </c>
      <c r="E2686" s="2" t="str">
        <f t="shared" si="333"/>
        <v>North</v>
      </c>
      <c r="F2686" s="4" t="s">
        <v>1645</v>
      </c>
      <c r="G2686" s="4" t="str">
        <f t="shared" si="335"/>
        <v>Furniture</v>
      </c>
      <c r="H2686" s="1">
        <v>1710.54</v>
      </c>
      <c r="I2686" s="1">
        <v>46</v>
      </c>
      <c r="J2686" s="1">
        <v>25</v>
      </c>
      <c r="K2686" s="1">
        <v>434.37</v>
      </c>
      <c r="M2686" t="b">
        <f t="shared" si="337"/>
        <v>1</v>
      </c>
      <c r="N2686" t="b">
        <f t="shared" si="338"/>
        <v>1</v>
      </c>
      <c r="O2686" t="b">
        <f t="shared" si="339"/>
        <v>1</v>
      </c>
      <c r="P2686" t="b">
        <f t="shared" si="340"/>
        <v>1</v>
      </c>
      <c r="R2686" t="str">
        <f t="shared" si="336"/>
        <v/>
      </c>
    </row>
    <row r="2687" spans="1:18" ht="14.25" hidden="1">
      <c r="A2687" s="1" t="s">
        <v>2624</v>
      </c>
      <c r="B2687" s="1" t="str">
        <f t="shared" si="334"/>
        <v>3e217475</v>
      </c>
      <c r="C2687" s="3">
        <v>45179</v>
      </c>
      <c r="D2687" s="2" t="s">
        <v>2537</v>
      </c>
      <c r="E2687" s="2" t="str">
        <f t="shared" si="333"/>
        <v>North</v>
      </c>
      <c r="F2687" s="4" t="s">
        <v>1645</v>
      </c>
      <c r="G2687" s="4" t="str">
        <f t="shared" si="335"/>
        <v>Furniture</v>
      </c>
      <c r="H2687" s="1">
        <v>564.82000000000005</v>
      </c>
      <c r="I2687" s="1">
        <v>42</v>
      </c>
      <c r="J2687" s="1">
        <v>25</v>
      </c>
      <c r="K2687" s="1">
        <v>954.88</v>
      </c>
      <c r="M2687" t="b">
        <f t="shared" si="337"/>
        <v>1</v>
      </c>
      <c r="N2687" t="b">
        <f t="shared" si="338"/>
        <v>1</v>
      </c>
      <c r="O2687" t="b">
        <f t="shared" si="339"/>
        <v>1</v>
      </c>
      <c r="P2687" t="b">
        <f t="shared" si="340"/>
        <v>1</v>
      </c>
      <c r="R2687" t="str">
        <f t="shared" si="336"/>
        <v/>
      </c>
    </row>
    <row r="2688" spans="1:18" ht="14.25" hidden="1">
      <c r="A2688" s="1" t="s">
        <v>2625</v>
      </c>
      <c r="B2688" s="1" t="str">
        <f t="shared" si="334"/>
        <v>0302f93d</v>
      </c>
      <c r="C2688" s="3">
        <v>45294</v>
      </c>
      <c r="D2688" s="2" t="s">
        <v>3913</v>
      </c>
      <c r="E2688" s="2" t="str">
        <f t="shared" si="333"/>
        <v>South</v>
      </c>
      <c r="F2688" s="4" t="s">
        <v>1222</v>
      </c>
      <c r="G2688" s="4" t="str">
        <f t="shared" si="335"/>
        <v>Electronics</v>
      </c>
      <c r="H2688" s="1">
        <v>1051.0899999999999</v>
      </c>
      <c r="I2688" s="1">
        <v>1</v>
      </c>
      <c r="J2688" s="1">
        <v>31</v>
      </c>
      <c r="K2688" s="1">
        <v>1752.03</v>
      </c>
      <c r="M2688" t="b">
        <f t="shared" si="337"/>
        <v>1</v>
      </c>
      <c r="N2688" t="b">
        <f t="shared" si="338"/>
        <v>1</v>
      </c>
      <c r="O2688" t="b">
        <f t="shared" si="339"/>
        <v>1</v>
      </c>
      <c r="P2688" t="b">
        <f t="shared" si="340"/>
        <v>1</v>
      </c>
      <c r="R2688" t="str">
        <f t="shared" si="336"/>
        <v/>
      </c>
    </row>
    <row r="2689" spans="1:18" ht="14.25" hidden="1">
      <c r="A2689" s="1" t="s">
        <v>2626</v>
      </c>
      <c r="B2689" s="1" t="str">
        <f t="shared" si="334"/>
        <v>09b52f95</v>
      </c>
      <c r="C2689" s="3">
        <v>45352</v>
      </c>
      <c r="D2689" s="2" t="s">
        <v>3911</v>
      </c>
      <c r="E2689" s="2" t="str">
        <f t="shared" si="333"/>
        <v>West</v>
      </c>
      <c r="F2689" s="4" t="s">
        <v>1222</v>
      </c>
      <c r="G2689" s="4" t="str">
        <f t="shared" si="335"/>
        <v>Electronics</v>
      </c>
      <c r="H2689" s="1">
        <v>877.81</v>
      </c>
      <c r="I2689" s="1">
        <v>22</v>
      </c>
      <c r="J2689" s="1">
        <v>48</v>
      </c>
      <c r="K2689" s="1">
        <v>1735.36</v>
      </c>
      <c r="M2689" t="b">
        <f t="shared" si="337"/>
        <v>1</v>
      </c>
      <c r="N2689" t="b">
        <f t="shared" si="338"/>
        <v>1</v>
      </c>
      <c r="O2689" t="b">
        <f t="shared" si="339"/>
        <v>1</v>
      </c>
      <c r="P2689" t="b">
        <f t="shared" si="340"/>
        <v>1</v>
      </c>
      <c r="R2689" t="str">
        <f t="shared" si="336"/>
        <v/>
      </c>
    </row>
    <row r="2690" spans="1:18" ht="14.25">
      <c r="A2690" s="1" t="s">
        <v>2627</v>
      </c>
      <c r="B2690" s="1" t="str">
        <f t="shared" si="334"/>
        <v>06f58af4</v>
      </c>
      <c r="C2690" s="3">
        <v>45390</v>
      </c>
      <c r="D2690" s="2" t="s">
        <v>3911</v>
      </c>
      <c r="E2690" s="2" t="str">
        <f t="shared" ref="E2690:E2753" si="341">PROPER(TRIM(D2690))</f>
        <v>West</v>
      </c>
      <c r="F2690" s="4" t="s">
        <v>1474</v>
      </c>
      <c r="G2690" s="4" t="str">
        <f t="shared" si="335"/>
        <v>Clothing</v>
      </c>
      <c r="H2690" s="1">
        <v>2427.2199999999998</v>
      </c>
      <c r="I2690" s="1">
        <v>7</v>
      </c>
      <c r="J2690" s="1">
        <v>37</v>
      </c>
      <c r="K2690" s="1">
        <v>1402.55</v>
      </c>
      <c r="M2690" t="b">
        <f t="shared" si="337"/>
        <v>1</v>
      </c>
      <c r="N2690" t="b">
        <f t="shared" si="338"/>
        <v>1</v>
      </c>
      <c r="O2690" t="b">
        <f t="shared" si="339"/>
        <v>1</v>
      </c>
      <c r="P2690" t="b">
        <f t="shared" si="340"/>
        <v>1</v>
      </c>
      <c r="R2690" t="str">
        <f t="shared" si="336"/>
        <v/>
      </c>
    </row>
    <row r="2691" spans="1:18" ht="14.25" hidden="1">
      <c r="A2691" s="1" t="s">
        <v>2628</v>
      </c>
      <c r="B2691" s="1" t="str">
        <f t="shared" ref="B2691:B2754" si="342">TRIM(A2691)</f>
        <v>47f74209</v>
      </c>
      <c r="C2691" s="3">
        <v>45487</v>
      </c>
      <c r="D2691" s="2" t="s">
        <v>3913</v>
      </c>
      <c r="E2691" s="2" t="str">
        <f t="shared" si="341"/>
        <v>South</v>
      </c>
      <c r="F2691" s="4" t="s">
        <v>1645</v>
      </c>
      <c r="G2691" s="4" t="str">
        <f t="shared" ref="G2691:G2754" si="343">PROPER(TRIM(SUBSTITUTE(F2691,"$","s")))</f>
        <v>Furniture</v>
      </c>
      <c r="H2691" s="1">
        <v>4162.1400000000003</v>
      </c>
      <c r="I2691" s="1">
        <v>23</v>
      </c>
      <c r="J2691" s="1">
        <v>8</v>
      </c>
      <c r="K2691" s="1">
        <v>1405.92</v>
      </c>
      <c r="M2691" t="b">
        <f t="shared" si="337"/>
        <v>1</v>
      </c>
      <c r="N2691" t="b">
        <f t="shared" si="338"/>
        <v>1</v>
      </c>
      <c r="O2691" t="b">
        <f t="shared" si="339"/>
        <v>1</v>
      </c>
      <c r="P2691" t="b">
        <f t="shared" si="340"/>
        <v>1</v>
      </c>
      <c r="R2691" t="str">
        <f t="shared" ref="R2691:R2754" si="344">SUBSTITUTE(SUBSTITUTE(Q2691,"@",""),"#","")</f>
        <v/>
      </c>
    </row>
    <row r="2692" spans="1:18" ht="14.25" hidden="1">
      <c r="A2692" s="1" t="s">
        <v>2629</v>
      </c>
      <c r="B2692" s="1" t="str">
        <f t="shared" si="342"/>
        <v>e3914342</v>
      </c>
      <c r="C2692" s="3">
        <v>45309</v>
      </c>
      <c r="D2692" s="2" t="s">
        <v>3913</v>
      </c>
      <c r="E2692" s="2" t="str">
        <f t="shared" si="341"/>
        <v>South</v>
      </c>
      <c r="F2692" s="4" t="s">
        <v>88</v>
      </c>
      <c r="G2692" s="4" t="str">
        <f t="shared" si="343"/>
        <v>Groceries</v>
      </c>
      <c r="H2692" s="1">
        <v>2051.92</v>
      </c>
      <c r="I2692" s="1">
        <v>48</v>
      </c>
      <c r="J2692" s="1">
        <v>13</v>
      </c>
      <c r="K2692" s="1">
        <v>1357.31</v>
      </c>
      <c r="M2692" t="b">
        <f t="shared" si="337"/>
        <v>1</v>
      </c>
      <c r="N2692" t="b">
        <f t="shared" si="338"/>
        <v>1</v>
      </c>
      <c r="O2692" t="b">
        <f t="shared" si="339"/>
        <v>1</v>
      </c>
      <c r="P2692" t="b">
        <f t="shared" si="340"/>
        <v>1</v>
      </c>
      <c r="R2692" t="str">
        <f t="shared" si="344"/>
        <v/>
      </c>
    </row>
    <row r="2693" spans="1:18" ht="14.25" hidden="1">
      <c r="A2693" s="1" t="s">
        <v>2630</v>
      </c>
      <c r="B2693" s="1" t="str">
        <f t="shared" si="342"/>
        <v>08641b35</v>
      </c>
      <c r="C2693" s="3">
        <v>45079</v>
      </c>
      <c r="D2693" s="2" t="s">
        <v>3913</v>
      </c>
      <c r="E2693" s="2" t="str">
        <f t="shared" si="341"/>
        <v>South</v>
      </c>
      <c r="F2693" s="4" t="s">
        <v>3914</v>
      </c>
      <c r="G2693" s="4" t="str">
        <f t="shared" si="343"/>
        <v>Sports</v>
      </c>
      <c r="H2693" s="1">
        <v>1183.6500000000001</v>
      </c>
      <c r="I2693" s="1">
        <v>19</v>
      </c>
      <c r="J2693" s="1">
        <v>25</v>
      </c>
      <c r="K2693" s="1">
        <v>239.81</v>
      </c>
      <c r="M2693" t="b">
        <f t="shared" si="337"/>
        <v>1</v>
      </c>
      <c r="N2693" t="b">
        <f t="shared" si="338"/>
        <v>1</v>
      </c>
      <c r="O2693" t="b">
        <f t="shared" si="339"/>
        <v>1</v>
      </c>
      <c r="P2693" t="b">
        <f t="shared" si="340"/>
        <v>1</v>
      </c>
      <c r="R2693" t="str">
        <f t="shared" si="344"/>
        <v/>
      </c>
    </row>
    <row r="2694" spans="1:18" ht="14.25" hidden="1">
      <c r="A2694" s="1" t="s">
        <v>2631</v>
      </c>
      <c r="B2694" s="1" t="str">
        <f t="shared" si="342"/>
        <v>6da070c0</v>
      </c>
      <c r="C2694" s="3">
        <v>45598</v>
      </c>
      <c r="D2694" s="2" t="s">
        <v>3911</v>
      </c>
      <c r="E2694" s="2" t="str">
        <f t="shared" si="341"/>
        <v>West</v>
      </c>
      <c r="F2694" s="4" t="s">
        <v>1645</v>
      </c>
      <c r="G2694" s="4" t="str">
        <f t="shared" si="343"/>
        <v>Furniture</v>
      </c>
      <c r="H2694" s="1">
        <v>3309.43</v>
      </c>
      <c r="I2694" s="1">
        <v>39</v>
      </c>
      <c r="J2694" s="1">
        <v>1</v>
      </c>
      <c r="K2694" s="1">
        <v>943.96</v>
      </c>
      <c r="M2694" t="b">
        <f t="shared" ref="M2694:M2757" si="345">AND(ISNUMBER(H2694),H2694&lt;&gt;"")</f>
        <v>1</v>
      </c>
      <c r="N2694" t="b">
        <f t="shared" ref="N2694:N2757" si="346">AND(ISNUMBER(I2694),I2694&lt;&gt;"")</f>
        <v>1</v>
      </c>
      <c r="O2694" t="b">
        <f t="shared" ref="O2694:O2757" si="347">AND(ISNUMBER(J2694),J2694&lt;&gt;"")</f>
        <v>1</v>
      </c>
      <c r="P2694" t="b">
        <f t="shared" ref="P2694:P2757" si="348">AND(ISNUMBER(K2694),K2694&lt;&gt;"")</f>
        <v>1</v>
      </c>
      <c r="R2694" t="str">
        <f t="shared" si="344"/>
        <v/>
      </c>
    </row>
    <row r="2695" spans="1:18" ht="14.25" hidden="1">
      <c r="A2695" s="1" t="s">
        <v>2632</v>
      </c>
      <c r="B2695" s="1" t="str">
        <f t="shared" si="342"/>
        <v>862c324d</v>
      </c>
      <c r="C2695" s="3">
        <v>45337</v>
      </c>
      <c r="D2695" s="2" t="s">
        <v>2253</v>
      </c>
      <c r="E2695" s="2" t="str">
        <f t="shared" si="341"/>
        <v>East</v>
      </c>
      <c r="F2695" s="4" t="s">
        <v>1222</v>
      </c>
      <c r="G2695" s="4" t="str">
        <f t="shared" si="343"/>
        <v>Electronics</v>
      </c>
      <c r="H2695" s="1">
        <v>196.79</v>
      </c>
      <c r="I2695" s="1">
        <v>23</v>
      </c>
      <c r="J2695" s="1">
        <v>6</v>
      </c>
      <c r="K2695" s="1">
        <v>283.89</v>
      </c>
      <c r="M2695" t="b">
        <f t="shared" si="345"/>
        <v>1</v>
      </c>
      <c r="N2695" t="b">
        <f t="shared" si="346"/>
        <v>1</v>
      </c>
      <c r="O2695" t="b">
        <f t="shared" si="347"/>
        <v>1</v>
      </c>
      <c r="P2695" t="b">
        <f t="shared" si="348"/>
        <v>1</v>
      </c>
      <c r="R2695" t="str">
        <f t="shared" si="344"/>
        <v/>
      </c>
    </row>
    <row r="2696" spans="1:18" ht="14.25" hidden="1">
      <c r="A2696" s="1" t="s">
        <v>2633</v>
      </c>
      <c r="B2696" s="1" t="str">
        <f t="shared" si="342"/>
        <v>7f29647a</v>
      </c>
      <c r="C2696" s="3">
        <v>45037</v>
      </c>
      <c r="D2696" s="2" t="s">
        <v>3913</v>
      </c>
      <c r="E2696" s="2" t="str">
        <f t="shared" si="341"/>
        <v>South</v>
      </c>
      <c r="F2696" s="4" t="s">
        <v>88</v>
      </c>
      <c r="G2696" s="4" t="str">
        <f t="shared" si="343"/>
        <v>Groceries</v>
      </c>
      <c r="H2696" s="1">
        <v>4277.34</v>
      </c>
      <c r="I2696" s="1">
        <v>7</v>
      </c>
      <c r="J2696" s="1">
        <v>6</v>
      </c>
      <c r="K2696" s="1">
        <v>1277.54</v>
      </c>
      <c r="M2696" t="b">
        <f t="shared" si="345"/>
        <v>1</v>
      </c>
      <c r="N2696" t="b">
        <f t="shared" si="346"/>
        <v>1</v>
      </c>
      <c r="O2696" t="b">
        <f t="shared" si="347"/>
        <v>1</v>
      </c>
      <c r="P2696" t="b">
        <f t="shared" si="348"/>
        <v>1</v>
      </c>
      <c r="R2696" t="str">
        <f t="shared" si="344"/>
        <v/>
      </c>
    </row>
    <row r="2697" spans="1:18" ht="14.25">
      <c r="A2697" s="1" t="s">
        <v>2634</v>
      </c>
      <c r="B2697" s="1" t="str">
        <f t="shared" si="342"/>
        <v>265efe9a</v>
      </c>
      <c r="C2697" s="3">
        <v>45228</v>
      </c>
      <c r="D2697" s="2" t="s">
        <v>2253</v>
      </c>
      <c r="E2697" s="2" t="str">
        <f t="shared" si="341"/>
        <v>East</v>
      </c>
      <c r="F2697" s="4" t="s">
        <v>1474</v>
      </c>
      <c r="G2697" s="4" t="str">
        <f t="shared" si="343"/>
        <v>Clothing</v>
      </c>
      <c r="H2697" s="1">
        <v>1101.76</v>
      </c>
      <c r="I2697" s="1">
        <v>36</v>
      </c>
      <c r="J2697" s="1">
        <v>8</v>
      </c>
      <c r="K2697" s="1">
        <v>1321.43</v>
      </c>
      <c r="M2697" t="b">
        <f t="shared" si="345"/>
        <v>1</v>
      </c>
      <c r="N2697" t="b">
        <f t="shared" si="346"/>
        <v>1</v>
      </c>
      <c r="O2697" t="b">
        <f t="shared" si="347"/>
        <v>1</v>
      </c>
      <c r="P2697" t="b">
        <f t="shared" si="348"/>
        <v>1</v>
      </c>
      <c r="R2697" t="str">
        <f t="shared" si="344"/>
        <v/>
      </c>
    </row>
    <row r="2698" spans="1:18" ht="14.25" hidden="1">
      <c r="A2698" s="1" t="s">
        <v>2635</v>
      </c>
      <c r="B2698" s="1" t="str">
        <f t="shared" si="342"/>
        <v>6ad780cb</v>
      </c>
      <c r="C2698" s="3">
        <v>45054</v>
      </c>
      <c r="D2698" s="2" t="s">
        <v>3911</v>
      </c>
      <c r="E2698" s="2" t="str">
        <f t="shared" si="341"/>
        <v>West</v>
      </c>
      <c r="F2698" s="4" t="s">
        <v>1222</v>
      </c>
      <c r="G2698" s="4" t="str">
        <f t="shared" si="343"/>
        <v>Electronics</v>
      </c>
      <c r="H2698" s="1">
        <v>1732.77</v>
      </c>
      <c r="I2698" s="1">
        <v>16</v>
      </c>
      <c r="J2698" s="1">
        <v>28</v>
      </c>
      <c r="K2698" s="1">
        <v>159.81</v>
      </c>
      <c r="M2698" t="b">
        <f t="shared" si="345"/>
        <v>1</v>
      </c>
      <c r="N2698" t="b">
        <f t="shared" si="346"/>
        <v>1</v>
      </c>
      <c r="O2698" t="b">
        <f t="shared" si="347"/>
        <v>1</v>
      </c>
      <c r="P2698" t="b">
        <f t="shared" si="348"/>
        <v>1</v>
      </c>
      <c r="R2698" t="str">
        <f t="shared" si="344"/>
        <v/>
      </c>
    </row>
    <row r="2699" spans="1:18" ht="14.25" hidden="1">
      <c r="A2699" s="1" t="s">
        <v>2636</v>
      </c>
      <c r="B2699" s="1" t="str">
        <f t="shared" si="342"/>
        <v>8045fd84</v>
      </c>
      <c r="C2699" s="3">
        <v>45454</v>
      </c>
      <c r="D2699" s="2" t="s">
        <v>2253</v>
      </c>
      <c r="E2699" s="2" t="str">
        <f t="shared" si="341"/>
        <v>East</v>
      </c>
      <c r="F2699" s="4" t="s">
        <v>3914</v>
      </c>
      <c r="G2699" s="4" t="str">
        <f t="shared" si="343"/>
        <v>Sports</v>
      </c>
      <c r="H2699" s="1">
        <v>3987.33</v>
      </c>
      <c r="I2699" s="1">
        <v>12</v>
      </c>
      <c r="J2699" s="1">
        <v>12</v>
      </c>
      <c r="K2699" s="1">
        <v>318.72000000000003</v>
      </c>
      <c r="M2699" t="b">
        <f t="shared" si="345"/>
        <v>1</v>
      </c>
      <c r="N2699" t="b">
        <f t="shared" si="346"/>
        <v>1</v>
      </c>
      <c r="O2699" t="b">
        <f t="shared" si="347"/>
        <v>1</v>
      </c>
      <c r="P2699" t="b">
        <f t="shared" si="348"/>
        <v>1</v>
      </c>
      <c r="R2699" t="str">
        <f t="shared" si="344"/>
        <v/>
      </c>
    </row>
    <row r="2700" spans="1:18" ht="14.25" hidden="1">
      <c r="A2700" s="1" t="s">
        <v>2637</v>
      </c>
      <c r="B2700" s="1" t="str">
        <f t="shared" si="342"/>
        <v>6250e820</v>
      </c>
      <c r="C2700" s="3">
        <v>45339</v>
      </c>
      <c r="D2700" s="2" t="s">
        <v>3913</v>
      </c>
      <c r="E2700" s="2" t="str">
        <f t="shared" si="341"/>
        <v>South</v>
      </c>
      <c r="F2700" s="4" t="s">
        <v>3914</v>
      </c>
      <c r="G2700" s="4" t="str">
        <f t="shared" si="343"/>
        <v>Sports</v>
      </c>
      <c r="H2700" s="1">
        <v>1210.1300000000001</v>
      </c>
      <c r="I2700" s="1">
        <v>38</v>
      </c>
      <c r="J2700" s="1">
        <v>31</v>
      </c>
      <c r="K2700" s="1">
        <v>1427.99</v>
      </c>
      <c r="M2700" t="b">
        <f t="shared" si="345"/>
        <v>1</v>
      </c>
      <c r="N2700" t="b">
        <f t="shared" si="346"/>
        <v>1</v>
      </c>
      <c r="O2700" t="b">
        <f t="shared" si="347"/>
        <v>1</v>
      </c>
      <c r="P2700" t="b">
        <f t="shared" si="348"/>
        <v>1</v>
      </c>
      <c r="R2700" t="str">
        <f t="shared" si="344"/>
        <v/>
      </c>
    </row>
    <row r="2701" spans="1:18" ht="14.25">
      <c r="A2701" s="1" t="s">
        <v>2638</v>
      </c>
      <c r="B2701" s="1" t="str">
        <f t="shared" si="342"/>
        <v>84a20fa6</v>
      </c>
      <c r="C2701" s="3">
        <v>44925</v>
      </c>
      <c r="D2701" s="2" t="s">
        <v>3911</v>
      </c>
      <c r="E2701" s="2" t="str">
        <f t="shared" si="341"/>
        <v>West</v>
      </c>
      <c r="F2701" s="4" t="s">
        <v>1474</v>
      </c>
      <c r="G2701" s="4" t="str">
        <f t="shared" si="343"/>
        <v>Clothing</v>
      </c>
      <c r="H2701" s="1">
        <v>4723.08</v>
      </c>
      <c r="I2701" s="1">
        <v>12</v>
      </c>
      <c r="J2701" s="1">
        <v>22</v>
      </c>
      <c r="K2701" s="1">
        <v>678.52</v>
      </c>
      <c r="M2701" t="b">
        <f t="shared" si="345"/>
        <v>1</v>
      </c>
      <c r="N2701" t="b">
        <f t="shared" si="346"/>
        <v>1</v>
      </c>
      <c r="O2701" t="b">
        <f t="shared" si="347"/>
        <v>1</v>
      </c>
      <c r="P2701" t="b">
        <f t="shared" si="348"/>
        <v>1</v>
      </c>
      <c r="R2701" t="str">
        <f t="shared" si="344"/>
        <v/>
      </c>
    </row>
    <row r="2702" spans="1:18" ht="14.25" hidden="1">
      <c r="A2702" s="1" t="s">
        <v>2639</v>
      </c>
      <c r="B2702" s="1" t="str">
        <f t="shared" si="342"/>
        <v>614d24f2</v>
      </c>
      <c r="C2702" s="3">
        <v>45089</v>
      </c>
      <c r="D2702" s="2" t="s">
        <v>2537</v>
      </c>
      <c r="E2702" s="2" t="str">
        <f t="shared" si="341"/>
        <v>North</v>
      </c>
      <c r="F2702" s="4" t="s">
        <v>88</v>
      </c>
      <c r="G2702" s="4" t="str">
        <f t="shared" si="343"/>
        <v>Groceries</v>
      </c>
      <c r="H2702" s="1">
        <v>4052.02</v>
      </c>
      <c r="I2702" s="1">
        <v>9</v>
      </c>
      <c r="J2702" s="1">
        <v>10</v>
      </c>
      <c r="K2702" s="1">
        <v>1307.01</v>
      </c>
      <c r="M2702" t="b">
        <f t="shared" si="345"/>
        <v>1</v>
      </c>
      <c r="N2702" t="b">
        <f t="shared" si="346"/>
        <v>1</v>
      </c>
      <c r="O2702" t="b">
        <f t="shared" si="347"/>
        <v>1</v>
      </c>
      <c r="P2702" t="b">
        <f t="shared" si="348"/>
        <v>1</v>
      </c>
      <c r="R2702" t="str">
        <f t="shared" si="344"/>
        <v/>
      </c>
    </row>
    <row r="2703" spans="1:18" ht="14.25" hidden="1">
      <c r="A2703" s="1" t="s">
        <v>2640</v>
      </c>
      <c r="B2703" s="1" t="str">
        <f t="shared" si="342"/>
        <v>b80b0e88</v>
      </c>
      <c r="C2703" s="3">
        <v>45182</v>
      </c>
      <c r="D2703" s="2" t="s">
        <v>3913</v>
      </c>
      <c r="E2703" s="2" t="str">
        <f t="shared" si="341"/>
        <v>South</v>
      </c>
      <c r="F2703" s="4" t="s">
        <v>88</v>
      </c>
      <c r="G2703" s="4" t="str">
        <f t="shared" si="343"/>
        <v>Groceries</v>
      </c>
      <c r="H2703" s="1">
        <v>2671.33</v>
      </c>
      <c r="I2703" s="1">
        <v>50</v>
      </c>
      <c r="J2703" s="1">
        <v>35</v>
      </c>
      <c r="K2703" s="1">
        <v>1563.42</v>
      </c>
      <c r="M2703" t="b">
        <f t="shared" si="345"/>
        <v>1</v>
      </c>
      <c r="N2703" t="b">
        <f t="shared" si="346"/>
        <v>1</v>
      </c>
      <c r="O2703" t="b">
        <f t="shared" si="347"/>
        <v>1</v>
      </c>
      <c r="P2703" t="b">
        <f t="shared" si="348"/>
        <v>1</v>
      </c>
      <c r="R2703" t="str">
        <f t="shared" si="344"/>
        <v/>
      </c>
    </row>
    <row r="2704" spans="1:18" ht="14.25">
      <c r="A2704" s="1" t="s">
        <v>2641</v>
      </c>
      <c r="B2704" s="1" t="str">
        <f t="shared" si="342"/>
        <v>4c2f4158</v>
      </c>
      <c r="C2704" s="3">
        <v>44992</v>
      </c>
      <c r="D2704" s="2" t="s">
        <v>3911</v>
      </c>
      <c r="E2704" s="2" t="str">
        <f t="shared" si="341"/>
        <v>West</v>
      </c>
      <c r="F2704" s="4" t="s">
        <v>1474</v>
      </c>
      <c r="G2704" s="4" t="str">
        <f t="shared" si="343"/>
        <v>Clothing</v>
      </c>
      <c r="H2704" s="1">
        <v>468.59</v>
      </c>
      <c r="I2704" s="1">
        <v>29</v>
      </c>
      <c r="J2704" s="1">
        <v>31</v>
      </c>
      <c r="K2704" s="1">
        <v>236.71</v>
      </c>
      <c r="M2704" t="b">
        <f t="shared" si="345"/>
        <v>1</v>
      </c>
      <c r="N2704" t="b">
        <f t="shared" si="346"/>
        <v>1</v>
      </c>
      <c r="O2704" t="b">
        <f t="shared" si="347"/>
        <v>1</v>
      </c>
      <c r="P2704" t="b">
        <f t="shared" si="348"/>
        <v>1</v>
      </c>
      <c r="R2704" t="str">
        <f t="shared" si="344"/>
        <v/>
      </c>
    </row>
    <row r="2705" spans="1:18" ht="14.25" hidden="1">
      <c r="A2705" s="5">
        <v>0</v>
      </c>
      <c r="B2705" s="1" t="str">
        <f t="shared" si="342"/>
        <v>0</v>
      </c>
      <c r="C2705" s="3">
        <v>45225</v>
      </c>
      <c r="D2705" s="2" t="s">
        <v>2253</v>
      </c>
      <c r="E2705" s="2" t="str">
        <f t="shared" si="341"/>
        <v>East</v>
      </c>
      <c r="F2705" s="4" t="s">
        <v>1222</v>
      </c>
      <c r="G2705" s="4" t="str">
        <f t="shared" si="343"/>
        <v>Electronics</v>
      </c>
      <c r="H2705" s="1">
        <v>1595.64</v>
      </c>
      <c r="I2705" s="1">
        <v>4</v>
      </c>
      <c r="J2705" s="1">
        <v>28</v>
      </c>
      <c r="K2705" s="1">
        <v>233.74</v>
      </c>
      <c r="M2705" t="b">
        <f t="shared" si="345"/>
        <v>1</v>
      </c>
      <c r="N2705" t="b">
        <f t="shared" si="346"/>
        <v>1</v>
      </c>
      <c r="O2705" t="b">
        <f t="shared" si="347"/>
        <v>1</v>
      </c>
      <c r="P2705" t="b">
        <f t="shared" si="348"/>
        <v>1</v>
      </c>
      <c r="R2705" t="str">
        <f t="shared" si="344"/>
        <v/>
      </c>
    </row>
    <row r="2706" spans="1:18" ht="14.25" hidden="1">
      <c r="A2706" s="1" t="s">
        <v>2642</v>
      </c>
      <c r="B2706" s="1" t="str">
        <f t="shared" si="342"/>
        <v>ba939b80</v>
      </c>
      <c r="C2706" s="3">
        <v>45527</v>
      </c>
      <c r="D2706" s="2" t="s">
        <v>2537</v>
      </c>
      <c r="E2706" s="2" t="str">
        <f t="shared" si="341"/>
        <v>North</v>
      </c>
      <c r="F2706" s="4" t="s">
        <v>88</v>
      </c>
      <c r="G2706" s="4" t="str">
        <f t="shared" si="343"/>
        <v>Groceries</v>
      </c>
      <c r="H2706" s="1">
        <v>2964.87</v>
      </c>
      <c r="I2706" s="1">
        <v>50</v>
      </c>
      <c r="J2706" s="1">
        <v>2</v>
      </c>
      <c r="K2706" s="1">
        <v>1417.79</v>
      </c>
      <c r="M2706" t="b">
        <f t="shared" si="345"/>
        <v>1</v>
      </c>
      <c r="N2706" t="b">
        <f t="shared" si="346"/>
        <v>1</v>
      </c>
      <c r="O2706" t="b">
        <f t="shared" si="347"/>
        <v>1</v>
      </c>
      <c r="P2706" t="b">
        <f t="shared" si="348"/>
        <v>1</v>
      </c>
      <c r="R2706" t="str">
        <f t="shared" si="344"/>
        <v/>
      </c>
    </row>
    <row r="2707" spans="1:18" ht="14.25" hidden="1">
      <c r="A2707" s="1" t="s">
        <v>2643</v>
      </c>
      <c r="B2707" s="1" t="str">
        <f t="shared" si="342"/>
        <v>958ec911</v>
      </c>
      <c r="C2707" s="3">
        <v>45182</v>
      </c>
      <c r="D2707" s="2" t="s">
        <v>3913</v>
      </c>
      <c r="E2707" s="2" t="str">
        <f t="shared" si="341"/>
        <v>South</v>
      </c>
      <c r="F2707" s="4" t="s">
        <v>1222</v>
      </c>
      <c r="G2707" s="4" t="str">
        <f t="shared" si="343"/>
        <v>Electronics</v>
      </c>
      <c r="H2707" s="1">
        <v>2887.93</v>
      </c>
      <c r="I2707" s="1">
        <v>42</v>
      </c>
      <c r="J2707" s="1">
        <v>17</v>
      </c>
      <c r="K2707" s="1">
        <v>1961.31</v>
      </c>
      <c r="M2707" t="b">
        <f t="shared" si="345"/>
        <v>1</v>
      </c>
      <c r="N2707" t="b">
        <f t="shared" si="346"/>
        <v>1</v>
      </c>
      <c r="O2707" t="b">
        <f t="shared" si="347"/>
        <v>1</v>
      </c>
      <c r="P2707" t="b">
        <f t="shared" si="348"/>
        <v>1</v>
      </c>
      <c r="R2707" t="str">
        <f t="shared" si="344"/>
        <v/>
      </c>
    </row>
    <row r="2708" spans="1:18" ht="14.25" hidden="1">
      <c r="A2708" s="1" t="s">
        <v>2644</v>
      </c>
      <c r="B2708" s="1" t="str">
        <f t="shared" si="342"/>
        <v>e1d58a69</v>
      </c>
      <c r="C2708" s="3">
        <v>45289</v>
      </c>
      <c r="D2708" s="2" t="s">
        <v>3911</v>
      </c>
      <c r="E2708" s="2" t="str">
        <f t="shared" si="341"/>
        <v>West</v>
      </c>
      <c r="F2708" s="4" t="s">
        <v>1645</v>
      </c>
      <c r="G2708" s="4" t="str">
        <f t="shared" si="343"/>
        <v>Furniture</v>
      </c>
      <c r="H2708" s="1">
        <v>4151.05</v>
      </c>
      <c r="I2708" s="1">
        <v>38</v>
      </c>
      <c r="J2708" s="1">
        <v>29</v>
      </c>
      <c r="K2708" s="1">
        <v>423.37</v>
      </c>
      <c r="M2708" t="b">
        <f t="shared" si="345"/>
        <v>1</v>
      </c>
      <c r="N2708" t="b">
        <f t="shared" si="346"/>
        <v>1</v>
      </c>
      <c r="O2708" t="b">
        <f t="shared" si="347"/>
        <v>1</v>
      </c>
      <c r="P2708" t="b">
        <f t="shared" si="348"/>
        <v>1</v>
      </c>
      <c r="R2708" t="str">
        <f t="shared" si="344"/>
        <v/>
      </c>
    </row>
    <row r="2709" spans="1:18" ht="14.25" hidden="1">
      <c r="A2709" s="1" t="s">
        <v>2645</v>
      </c>
      <c r="B2709" s="1" t="str">
        <f t="shared" si="342"/>
        <v>b2afbf5f</v>
      </c>
      <c r="C2709" s="3">
        <v>45164</v>
      </c>
      <c r="D2709" s="2" t="s">
        <v>3913</v>
      </c>
      <c r="E2709" s="2" t="str">
        <f t="shared" si="341"/>
        <v>South</v>
      </c>
      <c r="F2709" s="4" t="s">
        <v>1222</v>
      </c>
      <c r="G2709" s="4" t="str">
        <f t="shared" si="343"/>
        <v>Electronics</v>
      </c>
      <c r="H2709" s="1">
        <v>3112.31</v>
      </c>
      <c r="I2709" s="1">
        <v>49</v>
      </c>
      <c r="J2709" s="1">
        <v>20</v>
      </c>
      <c r="K2709" s="1">
        <v>1716.8</v>
      </c>
      <c r="M2709" t="b">
        <f t="shared" si="345"/>
        <v>1</v>
      </c>
      <c r="N2709" t="b">
        <f t="shared" si="346"/>
        <v>1</v>
      </c>
      <c r="O2709" t="b">
        <f t="shared" si="347"/>
        <v>1</v>
      </c>
      <c r="P2709" t="b">
        <f t="shared" si="348"/>
        <v>1</v>
      </c>
      <c r="R2709" t="str">
        <f t="shared" si="344"/>
        <v/>
      </c>
    </row>
    <row r="2710" spans="1:18" ht="14.25" hidden="1">
      <c r="A2710" s="1" t="s">
        <v>2646</v>
      </c>
      <c r="B2710" s="1" t="str">
        <f t="shared" si="342"/>
        <v>9ba2a1dc</v>
      </c>
      <c r="C2710" s="3">
        <v>45090</v>
      </c>
      <c r="D2710" s="2" t="s">
        <v>3913</v>
      </c>
      <c r="E2710" s="2" t="str">
        <f t="shared" si="341"/>
        <v>South</v>
      </c>
      <c r="F2710" s="4" t="s">
        <v>3914</v>
      </c>
      <c r="G2710" s="4" t="str">
        <f t="shared" si="343"/>
        <v>Sports</v>
      </c>
      <c r="H2710" s="1">
        <v>3188.73</v>
      </c>
      <c r="I2710" s="1">
        <v>28</v>
      </c>
      <c r="J2710" s="1">
        <v>18</v>
      </c>
      <c r="K2710" s="1">
        <v>270.47000000000003</v>
      </c>
      <c r="M2710" t="b">
        <f t="shared" si="345"/>
        <v>1</v>
      </c>
      <c r="N2710" t="b">
        <f t="shared" si="346"/>
        <v>1</v>
      </c>
      <c r="O2710" t="b">
        <f t="shared" si="347"/>
        <v>1</v>
      </c>
      <c r="P2710" t="b">
        <f t="shared" si="348"/>
        <v>1</v>
      </c>
      <c r="R2710" t="str">
        <f t="shared" si="344"/>
        <v/>
      </c>
    </row>
    <row r="2711" spans="1:18" ht="14.25" hidden="1">
      <c r="A2711" s="1" t="s">
        <v>2647</v>
      </c>
      <c r="B2711" s="1" t="str">
        <f t="shared" si="342"/>
        <v>2b68d648</v>
      </c>
      <c r="C2711" s="3">
        <v>44945</v>
      </c>
      <c r="D2711" s="2" t="s">
        <v>2253</v>
      </c>
      <c r="E2711" s="2" t="str">
        <f t="shared" si="341"/>
        <v>East</v>
      </c>
      <c r="F2711" s="4" t="s">
        <v>3914</v>
      </c>
      <c r="G2711" s="4" t="str">
        <f t="shared" si="343"/>
        <v>Sports</v>
      </c>
      <c r="H2711" s="1">
        <v>2298.86</v>
      </c>
      <c r="I2711" s="1">
        <v>47</v>
      </c>
      <c r="J2711" s="1">
        <v>38</v>
      </c>
      <c r="K2711" s="1">
        <v>1467.37</v>
      </c>
      <c r="M2711" t="b">
        <f t="shared" si="345"/>
        <v>1</v>
      </c>
      <c r="N2711" t="b">
        <f t="shared" si="346"/>
        <v>1</v>
      </c>
      <c r="O2711" t="b">
        <f t="shared" si="347"/>
        <v>1</v>
      </c>
      <c r="P2711" t="b">
        <f t="shared" si="348"/>
        <v>1</v>
      </c>
      <c r="R2711" t="str">
        <f t="shared" si="344"/>
        <v/>
      </c>
    </row>
    <row r="2712" spans="1:18" ht="14.25" hidden="1">
      <c r="A2712" s="1" t="s">
        <v>2648</v>
      </c>
      <c r="B2712" s="1" t="str">
        <f t="shared" si="342"/>
        <v>41c4cc28</v>
      </c>
      <c r="C2712" s="3">
        <v>45583</v>
      </c>
      <c r="D2712" s="2" t="s">
        <v>2253</v>
      </c>
      <c r="E2712" s="2" t="str">
        <f t="shared" si="341"/>
        <v>East</v>
      </c>
      <c r="F2712" s="4" t="s">
        <v>1222</v>
      </c>
      <c r="G2712" s="4" t="str">
        <f t="shared" si="343"/>
        <v>Electronics</v>
      </c>
      <c r="H2712" s="1">
        <v>2794.6</v>
      </c>
      <c r="I2712" s="1">
        <v>11</v>
      </c>
      <c r="J2712" s="1">
        <v>5</v>
      </c>
      <c r="K2712" s="1">
        <v>707.59</v>
      </c>
      <c r="M2712" t="b">
        <f t="shared" si="345"/>
        <v>1</v>
      </c>
      <c r="N2712" t="b">
        <f t="shared" si="346"/>
        <v>1</v>
      </c>
      <c r="O2712" t="b">
        <f t="shared" si="347"/>
        <v>1</v>
      </c>
      <c r="P2712" t="b">
        <f t="shared" si="348"/>
        <v>1</v>
      </c>
      <c r="R2712" t="str">
        <f t="shared" si="344"/>
        <v/>
      </c>
    </row>
    <row r="2713" spans="1:18" ht="14.25" hidden="1">
      <c r="A2713" s="1" t="s">
        <v>2649</v>
      </c>
      <c r="B2713" s="1" t="str">
        <f t="shared" si="342"/>
        <v>c29f2f47</v>
      </c>
      <c r="C2713" s="3">
        <v>45228</v>
      </c>
      <c r="D2713" s="2" t="s">
        <v>3913</v>
      </c>
      <c r="E2713" s="2" t="str">
        <f t="shared" si="341"/>
        <v>South</v>
      </c>
      <c r="F2713" s="4" t="s">
        <v>1222</v>
      </c>
      <c r="G2713" s="4" t="str">
        <f t="shared" si="343"/>
        <v>Electronics</v>
      </c>
      <c r="H2713" s="1">
        <v>2983.09</v>
      </c>
      <c r="I2713" s="1">
        <v>36</v>
      </c>
      <c r="J2713" s="1">
        <v>16</v>
      </c>
      <c r="K2713" s="1">
        <v>488.11</v>
      </c>
      <c r="M2713" t="b">
        <f t="shared" si="345"/>
        <v>1</v>
      </c>
      <c r="N2713" t="b">
        <f t="shared" si="346"/>
        <v>1</v>
      </c>
      <c r="O2713" t="b">
        <f t="shared" si="347"/>
        <v>1</v>
      </c>
      <c r="P2713" t="b">
        <f t="shared" si="348"/>
        <v>1</v>
      </c>
      <c r="R2713" t="str">
        <f t="shared" si="344"/>
        <v/>
      </c>
    </row>
    <row r="2714" spans="1:18" ht="14.25" hidden="1">
      <c r="A2714" s="1" t="s">
        <v>2650</v>
      </c>
      <c r="B2714" s="1" t="str">
        <f t="shared" si="342"/>
        <v>58e50567</v>
      </c>
      <c r="C2714" s="3">
        <v>45283</v>
      </c>
      <c r="D2714" s="2" t="s">
        <v>2253</v>
      </c>
      <c r="E2714" s="2" t="str">
        <f t="shared" si="341"/>
        <v>East</v>
      </c>
      <c r="F2714" s="4" t="s">
        <v>1645</v>
      </c>
      <c r="G2714" s="4" t="str">
        <f t="shared" si="343"/>
        <v>Furniture</v>
      </c>
      <c r="H2714" s="1">
        <v>3253.37</v>
      </c>
      <c r="I2714" s="1">
        <v>27</v>
      </c>
      <c r="J2714" s="1">
        <v>25</v>
      </c>
      <c r="K2714" s="1">
        <v>1000.78</v>
      </c>
      <c r="M2714" t="b">
        <f t="shared" si="345"/>
        <v>1</v>
      </c>
      <c r="N2714" t="b">
        <f t="shared" si="346"/>
        <v>1</v>
      </c>
      <c r="O2714" t="b">
        <f t="shared" si="347"/>
        <v>1</v>
      </c>
      <c r="P2714" t="b">
        <f t="shared" si="348"/>
        <v>1</v>
      </c>
      <c r="R2714" t="str">
        <f t="shared" si="344"/>
        <v/>
      </c>
    </row>
    <row r="2715" spans="1:18" ht="14.25" hidden="1">
      <c r="A2715" s="1" t="s">
        <v>2651</v>
      </c>
      <c r="B2715" s="1" t="str">
        <f t="shared" si="342"/>
        <v>a9746036</v>
      </c>
      <c r="C2715" s="3">
        <v>45426</v>
      </c>
      <c r="D2715" s="2" t="s">
        <v>3913</v>
      </c>
      <c r="E2715" s="2" t="str">
        <f t="shared" si="341"/>
        <v>South</v>
      </c>
      <c r="F2715" s="4" t="s">
        <v>1222</v>
      </c>
      <c r="G2715" s="4" t="str">
        <f t="shared" si="343"/>
        <v>Electronics</v>
      </c>
      <c r="H2715" s="1">
        <v>3769.74</v>
      </c>
      <c r="I2715" s="1">
        <v>13</v>
      </c>
      <c r="J2715" s="1">
        <v>0</v>
      </c>
      <c r="K2715" s="1">
        <v>1695.66</v>
      </c>
      <c r="M2715" t="b">
        <f t="shared" si="345"/>
        <v>1</v>
      </c>
      <c r="N2715" t="b">
        <f t="shared" si="346"/>
        <v>1</v>
      </c>
      <c r="O2715" t="b">
        <f t="shared" si="347"/>
        <v>1</v>
      </c>
      <c r="P2715" t="b">
        <f t="shared" si="348"/>
        <v>1</v>
      </c>
      <c r="R2715" t="str">
        <f t="shared" si="344"/>
        <v/>
      </c>
    </row>
    <row r="2716" spans="1:18" ht="14.25" hidden="1">
      <c r="A2716" s="1" t="s">
        <v>2652</v>
      </c>
      <c r="B2716" s="1" t="str">
        <f t="shared" si="342"/>
        <v>64def9e9</v>
      </c>
      <c r="C2716" s="3">
        <v>45145</v>
      </c>
      <c r="D2716" s="2" t="s">
        <v>2253</v>
      </c>
      <c r="E2716" s="2" t="str">
        <f t="shared" si="341"/>
        <v>East</v>
      </c>
      <c r="F2716" s="4" t="s">
        <v>88</v>
      </c>
      <c r="G2716" s="4" t="str">
        <f t="shared" si="343"/>
        <v>Groceries</v>
      </c>
      <c r="H2716" s="1">
        <v>1715.83</v>
      </c>
      <c r="I2716" s="1">
        <v>47</v>
      </c>
      <c r="J2716" s="1">
        <v>32</v>
      </c>
      <c r="K2716" s="1">
        <v>708.22</v>
      </c>
      <c r="M2716" t="b">
        <f t="shared" si="345"/>
        <v>1</v>
      </c>
      <c r="N2716" t="b">
        <f t="shared" si="346"/>
        <v>1</v>
      </c>
      <c r="O2716" t="b">
        <f t="shared" si="347"/>
        <v>1</v>
      </c>
      <c r="P2716" t="b">
        <f t="shared" si="348"/>
        <v>1</v>
      </c>
      <c r="R2716" t="str">
        <f t="shared" si="344"/>
        <v/>
      </c>
    </row>
    <row r="2717" spans="1:18" ht="14.25" hidden="1">
      <c r="A2717" s="1" t="s">
        <v>2653</v>
      </c>
      <c r="B2717" s="1" t="str">
        <f t="shared" si="342"/>
        <v>c74df610</v>
      </c>
      <c r="C2717" s="3">
        <v>45451</v>
      </c>
      <c r="D2717" s="2" t="s">
        <v>2253</v>
      </c>
      <c r="E2717" s="2" t="str">
        <f t="shared" si="341"/>
        <v>East</v>
      </c>
      <c r="F2717" s="4" t="s">
        <v>3914</v>
      </c>
      <c r="G2717" s="4" t="str">
        <f t="shared" si="343"/>
        <v>Sports</v>
      </c>
      <c r="H2717" s="1">
        <v>2087.7199999999998</v>
      </c>
      <c r="I2717" s="1">
        <v>24</v>
      </c>
      <c r="J2717" s="1">
        <v>42</v>
      </c>
      <c r="K2717" s="1">
        <v>1716.16</v>
      </c>
      <c r="M2717" t="b">
        <f t="shared" si="345"/>
        <v>1</v>
      </c>
      <c r="N2717" t="b">
        <f t="shared" si="346"/>
        <v>1</v>
      </c>
      <c r="O2717" t="b">
        <f t="shared" si="347"/>
        <v>1</v>
      </c>
      <c r="P2717" t="b">
        <f t="shared" si="348"/>
        <v>1</v>
      </c>
      <c r="R2717" t="str">
        <f t="shared" si="344"/>
        <v/>
      </c>
    </row>
    <row r="2718" spans="1:18" ht="14.25">
      <c r="A2718" s="1" t="s">
        <v>2654</v>
      </c>
      <c r="B2718" s="1" t="str">
        <f t="shared" si="342"/>
        <v>d5b45152</v>
      </c>
      <c r="C2718" s="3">
        <v>45153</v>
      </c>
      <c r="D2718" s="2" t="s">
        <v>3913</v>
      </c>
      <c r="E2718" s="2" t="str">
        <f t="shared" si="341"/>
        <v>South</v>
      </c>
      <c r="F2718" s="4" t="s">
        <v>1474</v>
      </c>
      <c r="G2718" s="4" t="str">
        <f t="shared" si="343"/>
        <v>Clothing</v>
      </c>
      <c r="H2718" s="1">
        <v>1351.27</v>
      </c>
      <c r="I2718" s="1">
        <v>38</v>
      </c>
      <c r="J2718" s="1">
        <v>41</v>
      </c>
      <c r="K2718" s="1">
        <v>1355.42</v>
      </c>
      <c r="M2718" t="b">
        <f t="shared" si="345"/>
        <v>1</v>
      </c>
      <c r="N2718" t="b">
        <f t="shared" si="346"/>
        <v>1</v>
      </c>
      <c r="O2718" t="b">
        <f t="shared" si="347"/>
        <v>1</v>
      </c>
      <c r="P2718" t="b">
        <f t="shared" si="348"/>
        <v>1</v>
      </c>
      <c r="R2718" t="str">
        <f t="shared" si="344"/>
        <v/>
      </c>
    </row>
    <row r="2719" spans="1:18" ht="14.25">
      <c r="A2719" s="1" t="s">
        <v>2655</v>
      </c>
      <c r="B2719" s="1" t="str">
        <f t="shared" si="342"/>
        <v>43544a81</v>
      </c>
      <c r="C2719" s="3">
        <v>45458</v>
      </c>
      <c r="D2719" s="2" t="s">
        <v>3913</v>
      </c>
      <c r="E2719" s="2" t="str">
        <f t="shared" si="341"/>
        <v>South</v>
      </c>
      <c r="F2719" s="4" t="s">
        <v>1474</v>
      </c>
      <c r="G2719" s="4" t="str">
        <f t="shared" si="343"/>
        <v>Clothing</v>
      </c>
      <c r="H2719" s="1">
        <v>3263.35</v>
      </c>
      <c r="I2719" s="1">
        <v>6</v>
      </c>
      <c r="J2719" s="1">
        <v>20</v>
      </c>
      <c r="K2719" s="1">
        <v>1626.85</v>
      </c>
      <c r="M2719" t="b">
        <f t="shared" si="345"/>
        <v>1</v>
      </c>
      <c r="N2719" t="b">
        <f t="shared" si="346"/>
        <v>1</v>
      </c>
      <c r="O2719" t="b">
        <f t="shared" si="347"/>
        <v>1</v>
      </c>
      <c r="P2719" t="b">
        <f t="shared" si="348"/>
        <v>1</v>
      </c>
      <c r="R2719" t="str">
        <f t="shared" si="344"/>
        <v/>
      </c>
    </row>
    <row r="2720" spans="1:18" ht="14.25">
      <c r="A2720" s="1" t="s">
        <v>2656</v>
      </c>
      <c r="B2720" s="1" t="str">
        <f t="shared" si="342"/>
        <v>ede5f3c4</v>
      </c>
      <c r="C2720" s="3">
        <v>45095</v>
      </c>
      <c r="D2720" s="2" t="s">
        <v>2253</v>
      </c>
      <c r="E2720" s="2" t="str">
        <f t="shared" si="341"/>
        <v>East</v>
      </c>
      <c r="F2720" s="4" t="s">
        <v>1474</v>
      </c>
      <c r="G2720" s="4" t="str">
        <f t="shared" si="343"/>
        <v>Clothing</v>
      </c>
      <c r="H2720" s="1">
        <v>4774.29</v>
      </c>
      <c r="I2720" s="1">
        <v>2</v>
      </c>
      <c r="J2720" s="1">
        <v>11</v>
      </c>
      <c r="K2720" s="1">
        <v>1509.13</v>
      </c>
      <c r="M2720" t="b">
        <f t="shared" si="345"/>
        <v>1</v>
      </c>
      <c r="N2720" t="b">
        <f t="shared" si="346"/>
        <v>1</v>
      </c>
      <c r="O2720" t="b">
        <f t="shared" si="347"/>
        <v>1</v>
      </c>
      <c r="P2720" t="b">
        <f t="shared" si="348"/>
        <v>1</v>
      </c>
      <c r="R2720" t="str">
        <f t="shared" si="344"/>
        <v/>
      </c>
    </row>
    <row r="2721" spans="1:18" ht="14.25">
      <c r="A2721" s="1" t="s">
        <v>2657</v>
      </c>
      <c r="B2721" s="1" t="str">
        <f t="shared" si="342"/>
        <v>2728d7d8</v>
      </c>
      <c r="C2721" s="3">
        <v>45211</v>
      </c>
      <c r="D2721" s="2" t="s">
        <v>2537</v>
      </c>
      <c r="E2721" s="2" t="str">
        <f t="shared" si="341"/>
        <v>North</v>
      </c>
      <c r="F2721" s="4" t="s">
        <v>1474</v>
      </c>
      <c r="G2721" s="4" t="str">
        <f t="shared" si="343"/>
        <v>Clothing</v>
      </c>
      <c r="H2721" s="1">
        <v>1881.56</v>
      </c>
      <c r="I2721" s="1">
        <v>9</v>
      </c>
      <c r="J2721" s="1">
        <v>47</v>
      </c>
      <c r="K2721" s="1">
        <v>157.76</v>
      </c>
      <c r="M2721" t="b">
        <f t="shared" si="345"/>
        <v>1</v>
      </c>
      <c r="N2721" t="b">
        <f t="shared" si="346"/>
        <v>1</v>
      </c>
      <c r="O2721" t="b">
        <f t="shared" si="347"/>
        <v>1</v>
      </c>
      <c r="P2721" t="b">
        <f t="shared" si="348"/>
        <v>1</v>
      </c>
      <c r="R2721" t="str">
        <f t="shared" si="344"/>
        <v/>
      </c>
    </row>
    <row r="2722" spans="1:18" ht="14.25" hidden="1">
      <c r="A2722" s="1" t="s">
        <v>2658</v>
      </c>
      <c r="B2722" s="1" t="str">
        <f t="shared" si="342"/>
        <v>46bfbce2</v>
      </c>
      <c r="C2722" s="3">
        <v>45000</v>
      </c>
      <c r="D2722" s="2" t="s">
        <v>2253</v>
      </c>
      <c r="E2722" s="2" t="str">
        <f t="shared" si="341"/>
        <v>East</v>
      </c>
      <c r="F2722" s="4" t="s">
        <v>1645</v>
      </c>
      <c r="G2722" s="4" t="str">
        <f t="shared" si="343"/>
        <v>Furniture</v>
      </c>
      <c r="H2722" s="1">
        <v>1126.77</v>
      </c>
      <c r="I2722" s="1">
        <v>26</v>
      </c>
      <c r="J2722" s="1">
        <v>40</v>
      </c>
      <c r="K2722" s="1">
        <v>1672.41</v>
      </c>
      <c r="M2722" t="b">
        <f t="shared" si="345"/>
        <v>1</v>
      </c>
      <c r="N2722" t="b">
        <f t="shared" si="346"/>
        <v>1</v>
      </c>
      <c r="O2722" t="b">
        <f t="shared" si="347"/>
        <v>1</v>
      </c>
      <c r="P2722" t="b">
        <f t="shared" si="348"/>
        <v>1</v>
      </c>
      <c r="R2722" t="str">
        <f t="shared" si="344"/>
        <v/>
      </c>
    </row>
    <row r="2723" spans="1:18" ht="14.25" hidden="1">
      <c r="A2723" s="1" t="s">
        <v>2659</v>
      </c>
      <c r="B2723" s="1" t="str">
        <f t="shared" si="342"/>
        <v>7a34dd10</v>
      </c>
      <c r="C2723" s="3">
        <v>45282</v>
      </c>
      <c r="D2723" s="2" t="s">
        <v>2537</v>
      </c>
      <c r="E2723" s="2" t="str">
        <f t="shared" si="341"/>
        <v>North</v>
      </c>
      <c r="F2723" s="4" t="s">
        <v>1222</v>
      </c>
      <c r="G2723" s="4" t="str">
        <f t="shared" si="343"/>
        <v>Electronics</v>
      </c>
      <c r="H2723" s="1">
        <v>2696.45</v>
      </c>
      <c r="I2723" s="1">
        <v>40</v>
      </c>
      <c r="J2723" s="1">
        <v>23</v>
      </c>
      <c r="K2723" s="1">
        <v>320.01</v>
      </c>
      <c r="M2723" t="b">
        <f t="shared" si="345"/>
        <v>1</v>
      </c>
      <c r="N2723" t="b">
        <f t="shared" si="346"/>
        <v>1</v>
      </c>
      <c r="O2723" t="b">
        <f t="shared" si="347"/>
        <v>1</v>
      </c>
      <c r="P2723" t="b">
        <f t="shared" si="348"/>
        <v>1</v>
      </c>
      <c r="R2723" t="str">
        <f t="shared" si="344"/>
        <v/>
      </c>
    </row>
    <row r="2724" spans="1:18" ht="14.25" hidden="1">
      <c r="A2724" s="1">
        <v>21861721</v>
      </c>
      <c r="B2724" s="1" t="str">
        <f t="shared" si="342"/>
        <v>21861721</v>
      </c>
      <c r="C2724" s="3">
        <v>45144</v>
      </c>
      <c r="D2724" s="4" t="s">
        <v>3912</v>
      </c>
      <c r="E2724" s="2" t="str">
        <f t="shared" si="341"/>
        <v>East</v>
      </c>
      <c r="F2724" s="4" t="s">
        <v>1645</v>
      </c>
      <c r="G2724" s="4" t="str">
        <f t="shared" si="343"/>
        <v>Furniture</v>
      </c>
      <c r="H2724" s="1">
        <v>224.91</v>
      </c>
      <c r="I2724" s="1">
        <v>50</v>
      </c>
      <c r="J2724" s="1">
        <v>8</v>
      </c>
      <c r="K2724" s="1">
        <v>182.79</v>
      </c>
      <c r="M2724" t="b">
        <f t="shared" si="345"/>
        <v>1</v>
      </c>
      <c r="N2724" t="b">
        <f t="shared" si="346"/>
        <v>1</v>
      </c>
      <c r="O2724" t="b">
        <f t="shared" si="347"/>
        <v>1</v>
      </c>
      <c r="P2724" t="b">
        <f t="shared" si="348"/>
        <v>1</v>
      </c>
      <c r="R2724" t="str">
        <f t="shared" si="344"/>
        <v/>
      </c>
    </row>
    <row r="2725" spans="1:18" ht="14.25">
      <c r="A2725" s="1" t="s">
        <v>2660</v>
      </c>
      <c r="B2725" s="1" t="str">
        <f t="shared" si="342"/>
        <v>0d0b8ef6</v>
      </c>
      <c r="C2725" s="3">
        <v>45325</v>
      </c>
      <c r="D2725" s="2" t="s">
        <v>2537</v>
      </c>
      <c r="E2725" s="2" t="str">
        <f t="shared" si="341"/>
        <v>North</v>
      </c>
      <c r="F2725" s="4" t="s">
        <v>1474</v>
      </c>
      <c r="G2725" s="4" t="str">
        <f t="shared" si="343"/>
        <v>Clothing</v>
      </c>
      <c r="H2725" s="1">
        <v>1849.67</v>
      </c>
      <c r="I2725" s="1">
        <v>15</v>
      </c>
      <c r="J2725" s="1">
        <v>2</v>
      </c>
      <c r="K2725" s="1">
        <v>957.8</v>
      </c>
      <c r="M2725" t="b">
        <f t="shared" si="345"/>
        <v>1</v>
      </c>
      <c r="N2725" t="b">
        <f t="shared" si="346"/>
        <v>1</v>
      </c>
      <c r="O2725" t="b">
        <f t="shared" si="347"/>
        <v>1</v>
      </c>
      <c r="P2725" t="b">
        <f t="shared" si="348"/>
        <v>1</v>
      </c>
      <c r="R2725" t="str">
        <f t="shared" si="344"/>
        <v/>
      </c>
    </row>
    <row r="2726" spans="1:18" ht="14.25">
      <c r="A2726" s="1" t="s">
        <v>2661</v>
      </c>
      <c r="B2726" s="1" t="str">
        <f t="shared" si="342"/>
        <v>7e667eeb</v>
      </c>
      <c r="C2726" s="3">
        <v>44883</v>
      </c>
      <c r="D2726" s="2" t="s">
        <v>2537</v>
      </c>
      <c r="E2726" s="2" t="str">
        <f t="shared" si="341"/>
        <v>North</v>
      </c>
      <c r="F2726" s="4" t="s">
        <v>1474</v>
      </c>
      <c r="G2726" s="4" t="str">
        <f t="shared" si="343"/>
        <v>Clothing</v>
      </c>
      <c r="H2726" s="1">
        <v>4612.5</v>
      </c>
      <c r="I2726" s="1">
        <v>32</v>
      </c>
      <c r="J2726" s="1">
        <v>19</v>
      </c>
      <c r="K2726" s="1">
        <v>87.44</v>
      </c>
      <c r="M2726" t="b">
        <f t="shared" si="345"/>
        <v>1</v>
      </c>
      <c r="N2726" t="b">
        <f t="shared" si="346"/>
        <v>1</v>
      </c>
      <c r="O2726" t="b">
        <f t="shared" si="347"/>
        <v>1</v>
      </c>
      <c r="P2726" t="b">
        <f t="shared" si="348"/>
        <v>1</v>
      </c>
      <c r="R2726" t="str">
        <f t="shared" si="344"/>
        <v/>
      </c>
    </row>
    <row r="2727" spans="1:18" ht="14.25" hidden="1">
      <c r="A2727" s="1" t="s">
        <v>2662</v>
      </c>
      <c r="B2727" s="1" t="str">
        <f t="shared" si="342"/>
        <v>118019eb</v>
      </c>
      <c r="C2727" s="3">
        <v>44991</v>
      </c>
      <c r="D2727" s="4" t="s">
        <v>3912</v>
      </c>
      <c r="E2727" s="2" t="str">
        <f t="shared" si="341"/>
        <v>East</v>
      </c>
      <c r="F2727" s="4" t="s">
        <v>88</v>
      </c>
      <c r="G2727" s="4" t="str">
        <f t="shared" si="343"/>
        <v>Groceries</v>
      </c>
      <c r="H2727" s="1">
        <v>3067.14</v>
      </c>
      <c r="I2727" s="1">
        <v>38</v>
      </c>
      <c r="J2727" s="1">
        <v>24</v>
      </c>
      <c r="K2727" s="1">
        <v>1114.33</v>
      </c>
      <c r="M2727" t="b">
        <f t="shared" si="345"/>
        <v>1</v>
      </c>
      <c r="N2727" t="b">
        <f t="shared" si="346"/>
        <v>1</v>
      </c>
      <c r="O2727" t="b">
        <f t="shared" si="347"/>
        <v>1</v>
      </c>
      <c r="P2727" t="b">
        <f t="shared" si="348"/>
        <v>1</v>
      </c>
      <c r="R2727" t="str">
        <f t="shared" si="344"/>
        <v/>
      </c>
    </row>
    <row r="2728" spans="1:18" ht="14.25" hidden="1">
      <c r="A2728" s="1" t="s">
        <v>2663</v>
      </c>
      <c r="B2728" s="1" t="str">
        <f t="shared" si="342"/>
        <v>1e4d35f7</v>
      </c>
      <c r="C2728" s="3">
        <v>45387</v>
      </c>
      <c r="D2728" s="2" t="s">
        <v>2537</v>
      </c>
      <c r="E2728" s="2" t="str">
        <f t="shared" si="341"/>
        <v>North</v>
      </c>
      <c r="F2728" s="4" t="s">
        <v>3914</v>
      </c>
      <c r="G2728" s="4" t="str">
        <f t="shared" si="343"/>
        <v>Sports</v>
      </c>
      <c r="H2728" s="1">
        <v>2088.71</v>
      </c>
      <c r="I2728" s="1">
        <v>32</v>
      </c>
      <c r="J2728" s="1">
        <v>28</v>
      </c>
      <c r="K2728" s="1">
        <v>1073.5</v>
      </c>
      <c r="M2728" t="b">
        <f t="shared" si="345"/>
        <v>1</v>
      </c>
      <c r="N2728" t="b">
        <f t="shared" si="346"/>
        <v>1</v>
      </c>
      <c r="O2728" t="b">
        <f t="shared" si="347"/>
        <v>1</v>
      </c>
      <c r="P2728" t="b">
        <f t="shared" si="348"/>
        <v>1</v>
      </c>
      <c r="R2728" t="str">
        <f t="shared" si="344"/>
        <v/>
      </c>
    </row>
    <row r="2729" spans="1:18" ht="14.25" hidden="1">
      <c r="A2729" s="1" t="s">
        <v>2664</v>
      </c>
      <c r="B2729" s="1" t="str">
        <f t="shared" si="342"/>
        <v>167f0b1c</v>
      </c>
      <c r="C2729" s="3">
        <v>44919</v>
      </c>
      <c r="D2729" s="2" t="s">
        <v>3913</v>
      </c>
      <c r="E2729" s="2" t="str">
        <f t="shared" si="341"/>
        <v>South</v>
      </c>
      <c r="F2729" s="4" t="s">
        <v>3914</v>
      </c>
      <c r="G2729" s="4" t="str">
        <f t="shared" si="343"/>
        <v>Sports</v>
      </c>
      <c r="H2729" s="1">
        <v>374.69</v>
      </c>
      <c r="I2729" s="1">
        <v>46</v>
      </c>
      <c r="J2729" s="1">
        <v>39</v>
      </c>
      <c r="K2729" s="1">
        <v>1147.69</v>
      </c>
      <c r="M2729" t="b">
        <f t="shared" si="345"/>
        <v>1</v>
      </c>
      <c r="N2729" t="b">
        <f t="shared" si="346"/>
        <v>1</v>
      </c>
      <c r="O2729" t="b">
        <f t="shared" si="347"/>
        <v>1</v>
      </c>
      <c r="P2729" t="b">
        <f t="shared" si="348"/>
        <v>1</v>
      </c>
      <c r="R2729" t="str">
        <f t="shared" si="344"/>
        <v/>
      </c>
    </row>
    <row r="2730" spans="1:18" ht="14.25" hidden="1">
      <c r="A2730" s="1" t="s">
        <v>2665</v>
      </c>
      <c r="B2730" s="1" t="str">
        <f t="shared" si="342"/>
        <v>e2bf708e</v>
      </c>
      <c r="C2730" s="3">
        <v>44938</v>
      </c>
      <c r="D2730" s="2" t="s">
        <v>2537</v>
      </c>
      <c r="E2730" s="2" t="str">
        <f t="shared" si="341"/>
        <v>North</v>
      </c>
      <c r="F2730" s="4" t="s">
        <v>1222</v>
      </c>
      <c r="G2730" s="4" t="str">
        <f t="shared" si="343"/>
        <v>Electronics</v>
      </c>
      <c r="H2730" s="1">
        <v>1121.78</v>
      </c>
      <c r="I2730" s="1">
        <v>12</v>
      </c>
      <c r="J2730" s="1">
        <v>38</v>
      </c>
      <c r="K2730" s="1">
        <v>854.93</v>
      </c>
      <c r="M2730" t="b">
        <f t="shared" si="345"/>
        <v>1</v>
      </c>
      <c r="N2730" t="b">
        <f t="shared" si="346"/>
        <v>1</v>
      </c>
      <c r="O2730" t="b">
        <f t="shared" si="347"/>
        <v>1</v>
      </c>
      <c r="P2730" t="b">
        <f t="shared" si="348"/>
        <v>1</v>
      </c>
      <c r="R2730" t="str">
        <f t="shared" si="344"/>
        <v/>
      </c>
    </row>
    <row r="2731" spans="1:18" ht="14.25" hidden="1">
      <c r="A2731" s="1" t="s">
        <v>2666</v>
      </c>
      <c r="B2731" s="1" t="str">
        <f t="shared" si="342"/>
        <v>ff37938a</v>
      </c>
      <c r="C2731" s="3">
        <v>45431</v>
      </c>
      <c r="D2731" s="4" t="s">
        <v>3912</v>
      </c>
      <c r="E2731" s="2" t="str">
        <f t="shared" si="341"/>
        <v>East</v>
      </c>
      <c r="F2731" s="4" t="s">
        <v>3914</v>
      </c>
      <c r="G2731" s="4" t="str">
        <f t="shared" si="343"/>
        <v>Sports</v>
      </c>
      <c r="H2731" s="1">
        <v>3642.96</v>
      </c>
      <c r="I2731" s="1">
        <v>1</v>
      </c>
      <c r="J2731" s="1">
        <v>33</v>
      </c>
      <c r="K2731" s="1">
        <v>519.54999999999995</v>
      </c>
      <c r="M2731" t="b">
        <f t="shared" si="345"/>
        <v>1</v>
      </c>
      <c r="N2731" t="b">
        <f t="shared" si="346"/>
        <v>1</v>
      </c>
      <c r="O2731" t="b">
        <f t="shared" si="347"/>
        <v>1</v>
      </c>
      <c r="P2731" t="b">
        <f t="shared" si="348"/>
        <v>1</v>
      </c>
      <c r="R2731" t="str">
        <f t="shared" si="344"/>
        <v/>
      </c>
    </row>
    <row r="2732" spans="1:18" ht="14.25" hidden="1">
      <c r="A2732" s="1" t="s">
        <v>2667</v>
      </c>
      <c r="B2732" s="1" t="str">
        <f t="shared" si="342"/>
        <v>fc2dc4a8</v>
      </c>
      <c r="C2732" s="3">
        <v>44900</v>
      </c>
      <c r="D2732" s="2" t="s">
        <v>3911</v>
      </c>
      <c r="E2732" s="2" t="str">
        <f t="shared" si="341"/>
        <v>West</v>
      </c>
      <c r="F2732" s="4" t="s">
        <v>1222</v>
      </c>
      <c r="G2732" s="4" t="str">
        <f t="shared" si="343"/>
        <v>Electronics</v>
      </c>
      <c r="H2732" s="1">
        <v>2288.7600000000002</v>
      </c>
      <c r="I2732" s="1">
        <v>49</v>
      </c>
      <c r="J2732" s="1">
        <v>0</v>
      </c>
      <c r="K2732" s="1">
        <v>1239.69</v>
      </c>
      <c r="M2732" t="b">
        <f t="shared" si="345"/>
        <v>1</v>
      </c>
      <c r="N2732" t="b">
        <f t="shared" si="346"/>
        <v>1</v>
      </c>
      <c r="O2732" t="b">
        <f t="shared" si="347"/>
        <v>1</v>
      </c>
      <c r="P2732" t="b">
        <f t="shared" si="348"/>
        <v>1</v>
      </c>
      <c r="R2732" t="str">
        <f t="shared" si="344"/>
        <v/>
      </c>
    </row>
    <row r="2733" spans="1:18" ht="14.25">
      <c r="A2733" s="1" t="s">
        <v>2668</v>
      </c>
      <c r="B2733" s="1" t="str">
        <f t="shared" si="342"/>
        <v>d2177eba</v>
      </c>
      <c r="C2733" s="3">
        <v>45547</v>
      </c>
      <c r="D2733" s="2" t="s">
        <v>2537</v>
      </c>
      <c r="E2733" s="2" t="str">
        <f t="shared" si="341"/>
        <v>North</v>
      </c>
      <c r="F2733" s="4" t="s">
        <v>1474</v>
      </c>
      <c r="G2733" s="4" t="str">
        <f t="shared" si="343"/>
        <v>Clothing</v>
      </c>
      <c r="H2733" s="1">
        <v>4427.58</v>
      </c>
      <c r="I2733" s="1">
        <v>28</v>
      </c>
      <c r="J2733" s="1">
        <v>41</v>
      </c>
      <c r="K2733" s="1">
        <v>1578.17</v>
      </c>
      <c r="M2733" t="b">
        <f t="shared" si="345"/>
        <v>1</v>
      </c>
      <c r="N2733" t="b">
        <f t="shared" si="346"/>
        <v>1</v>
      </c>
      <c r="O2733" t="b">
        <f t="shared" si="347"/>
        <v>1</v>
      </c>
      <c r="P2733" t="b">
        <f t="shared" si="348"/>
        <v>1</v>
      </c>
      <c r="R2733" t="str">
        <f t="shared" si="344"/>
        <v/>
      </c>
    </row>
    <row r="2734" spans="1:18" ht="14.25">
      <c r="A2734" s="1" t="s">
        <v>2669</v>
      </c>
      <c r="B2734" s="1" t="str">
        <f t="shared" si="342"/>
        <v>23c49133</v>
      </c>
      <c r="C2734" s="3">
        <v>44912</v>
      </c>
      <c r="D2734" s="2" t="s">
        <v>3911</v>
      </c>
      <c r="E2734" s="2" t="str">
        <f t="shared" si="341"/>
        <v>West</v>
      </c>
      <c r="F2734" s="4" t="s">
        <v>1474</v>
      </c>
      <c r="G2734" s="4" t="str">
        <f t="shared" si="343"/>
        <v>Clothing</v>
      </c>
      <c r="H2734" s="1">
        <v>3408.62</v>
      </c>
      <c r="I2734" s="1">
        <v>30</v>
      </c>
      <c r="J2734" s="1">
        <v>32</v>
      </c>
      <c r="K2734" s="1">
        <v>345.22</v>
      </c>
      <c r="M2734" t="b">
        <f t="shared" si="345"/>
        <v>1</v>
      </c>
      <c r="N2734" t="b">
        <f t="shared" si="346"/>
        <v>1</v>
      </c>
      <c r="O2734" t="b">
        <f t="shared" si="347"/>
        <v>1</v>
      </c>
      <c r="P2734" t="b">
        <f t="shared" si="348"/>
        <v>1</v>
      </c>
      <c r="R2734" t="str">
        <f t="shared" si="344"/>
        <v/>
      </c>
    </row>
    <row r="2735" spans="1:18" ht="14.25">
      <c r="A2735" s="1" t="s">
        <v>2670</v>
      </c>
      <c r="B2735" s="1" t="str">
        <f t="shared" si="342"/>
        <v>f72b8070</v>
      </c>
      <c r="C2735" s="3">
        <v>45017</v>
      </c>
      <c r="D2735" s="4" t="s">
        <v>3912</v>
      </c>
      <c r="E2735" s="2" t="str">
        <f t="shared" si="341"/>
        <v>East</v>
      </c>
      <c r="F2735" s="4" t="s">
        <v>1474</v>
      </c>
      <c r="G2735" s="4" t="str">
        <f t="shared" si="343"/>
        <v>Clothing</v>
      </c>
      <c r="H2735" s="1">
        <v>3670.32</v>
      </c>
      <c r="I2735" s="1">
        <v>18</v>
      </c>
      <c r="J2735" s="1">
        <v>0</v>
      </c>
      <c r="K2735" s="1">
        <v>1490.44</v>
      </c>
      <c r="M2735" t="b">
        <f t="shared" si="345"/>
        <v>1</v>
      </c>
      <c r="N2735" t="b">
        <f t="shared" si="346"/>
        <v>1</v>
      </c>
      <c r="O2735" t="b">
        <f t="shared" si="347"/>
        <v>1</v>
      </c>
      <c r="P2735" t="b">
        <f t="shared" si="348"/>
        <v>1</v>
      </c>
      <c r="R2735" t="str">
        <f t="shared" si="344"/>
        <v/>
      </c>
    </row>
    <row r="2736" spans="1:18" ht="14.25">
      <c r="A2736" s="1" t="s">
        <v>2671</v>
      </c>
      <c r="B2736" s="1" t="str">
        <f t="shared" si="342"/>
        <v>94dec928</v>
      </c>
      <c r="C2736" s="3">
        <v>45096</v>
      </c>
      <c r="D2736" s="2" t="s">
        <v>2537</v>
      </c>
      <c r="E2736" s="2" t="str">
        <f t="shared" si="341"/>
        <v>North</v>
      </c>
      <c r="F2736" s="4" t="s">
        <v>1474</v>
      </c>
      <c r="G2736" s="4" t="str">
        <f t="shared" si="343"/>
        <v>Clothing</v>
      </c>
      <c r="H2736" s="1">
        <v>4639.53</v>
      </c>
      <c r="I2736" s="1">
        <v>27</v>
      </c>
      <c r="J2736" s="1">
        <v>19</v>
      </c>
      <c r="K2736" s="1">
        <v>1163.0999999999999</v>
      </c>
      <c r="M2736" t="b">
        <f t="shared" si="345"/>
        <v>1</v>
      </c>
      <c r="N2736" t="b">
        <f t="shared" si="346"/>
        <v>1</v>
      </c>
      <c r="O2736" t="b">
        <f t="shared" si="347"/>
        <v>1</v>
      </c>
      <c r="P2736" t="b">
        <f t="shared" si="348"/>
        <v>1</v>
      </c>
      <c r="R2736" t="str">
        <f t="shared" si="344"/>
        <v/>
      </c>
    </row>
    <row r="2737" spans="1:18" ht="14.25" hidden="1">
      <c r="A2737" s="1" t="s">
        <v>2672</v>
      </c>
      <c r="B2737" s="1" t="str">
        <f t="shared" si="342"/>
        <v>4b74118b</v>
      </c>
      <c r="C2737" s="3">
        <v>45514</v>
      </c>
      <c r="D2737" s="4" t="s">
        <v>3912</v>
      </c>
      <c r="E2737" s="2" t="str">
        <f t="shared" si="341"/>
        <v>East</v>
      </c>
      <c r="F2737" s="4" t="s">
        <v>3914</v>
      </c>
      <c r="G2737" s="4" t="str">
        <f t="shared" si="343"/>
        <v>Sports</v>
      </c>
      <c r="H2737" s="1">
        <v>3309.08</v>
      </c>
      <c r="I2737" s="1">
        <v>37</v>
      </c>
      <c r="J2737" s="1">
        <v>39</v>
      </c>
      <c r="K2737" s="1">
        <v>436.51</v>
      </c>
      <c r="M2737" t="b">
        <f t="shared" si="345"/>
        <v>1</v>
      </c>
      <c r="N2737" t="b">
        <f t="shared" si="346"/>
        <v>1</v>
      </c>
      <c r="O2737" t="b">
        <f t="shared" si="347"/>
        <v>1</v>
      </c>
      <c r="P2737" t="b">
        <f t="shared" si="348"/>
        <v>1</v>
      </c>
      <c r="R2737" t="str">
        <f t="shared" si="344"/>
        <v/>
      </c>
    </row>
    <row r="2738" spans="1:18" ht="14.25" hidden="1">
      <c r="A2738" s="1" t="s">
        <v>2673</v>
      </c>
      <c r="B2738" s="1" t="str">
        <f t="shared" si="342"/>
        <v>6e64f4c8</v>
      </c>
      <c r="C2738" s="3">
        <v>45310</v>
      </c>
      <c r="D2738" s="2" t="s">
        <v>3913</v>
      </c>
      <c r="E2738" s="2" t="str">
        <f t="shared" si="341"/>
        <v>South</v>
      </c>
      <c r="F2738" s="4" t="s">
        <v>88</v>
      </c>
      <c r="G2738" s="4" t="str">
        <f t="shared" si="343"/>
        <v>Groceries</v>
      </c>
      <c r="H2738" s="1">
        <v>2197.96</v>
      </c>
      <c r="I2738" s="1">
        <v>11</v>
      </c>
      <c r="J2738" s="1">
        <v>4</v>
      </c>
      <c r="K2738" s="1">
        <v>1000.73</v>
      </c>
      <c r="M2738" t="b">
        <f t="shared" si="345"/>
        <v>1</v>
      </c>
      <c r="N2738" t="b">
        <f t="shared" si="346"/>
        <v>1</v>
      </c>
      <c r="O2738" t="b">
        <f t="shared" si="347"/>
        <v>1</v>
      </c>
      <c r="P2738" t="b">
        <f t="shared" si="348"/>
        <v>1</v>
      </c>
      <c r="R2738" t="str">
        <f t="shared" si="344"/>
        <v/>
      </c>
    </row>
    <row r="2739" spans="1:18" ht="14.25" hidden="1">
      <c r="A2739" s="1" t="s">
        <v>2674</v>
      </c>
      <c r="B2739" s="1" t="str">
        <f t="shared" si="342"/>
        <v>93c193de</v>
      </c>
      <c r="C2739" s="3">
        <v>45457</v>
      </c>
      <c r="D2739" s="4" t="s">
        <v>3912</v>
      </c>
      <c r="E2739" s="2" t="str">
        <f t="shared" si="341"/>
        <v>East</v>
      </c>
      <c r="F2739" s="4" t="s">
        <v>88</v>
      </c>
      <c r="G2739" s="4" t="str">
        <f t="shared" si="343"/>
        <v>Groceries</v>
      </c>
      <c r="H2739" s="1">
        <v>4794.17</v>
      </c>
      <c r="I2739" s="1">
        <v>39</v>
      </c>
      <c r="J2739" s="1">
        <v>36</v>
      </c>
      <c r="K2739" s="1">
        <v>274.33</v>
      </c>
      <c r="M2739" t="b">
        <f t="shared" si="345"/>
        <v>1</v>
      </c>
      <c r="N2739" t="b">
        <f t="shared" si="346"/>
        <v>1</v>
      </c>
      <c r="O2739" t="b">
        <f t="shared" si="347"/>
        <v>1</v>
      </c>
      <c r="P2739" t="b">
        <f t="shared" si="348"/>
        <v>1</v>
      </c>
      <c r="R2739" t="str">
        <f t="shared" si="344"/>
        <v/>
      </c>
    </row>
    <row r="2740" spans="1:18" ht="14.25">
      <c r="A2740" s="1" t="s">
        <v>2675</v>
      </c>
      <c r="B2740" s="1" t="str">
        <f t="shared" si="342"/>
        <v>9898fadc</v>
      </c>
      <c r="C2740" s="3">
        <v>44913</v>
      </c>
      <c r="D2740" s="2" t="s">
        <v>3911</v>
      </c>
      <c r="E2740" s="2" t="str">
        <f t="shared" si="341"/>
        <v>West</v>
      </c>
      <c r="F2740" s="4" t="s">
        <v>1474</v>
      </c>
      <c r="G2740" s="4" t="str">
        <f t="shared" si="343"/>
        <v>Clothing</v>
      </c>
      <c r="H2740" s="1">
        <v>3577.22</v>
      </c>
      <c r="I2740" s="1">
        <v>18</v>
      </c>
      <c r="J2740" s="1">
        <v>46</v>
      </c>
      <c r="K2740" s="1">
        <v>1335.52</v>
      </c>
      <c r="M2740" t="b">
        <f t="shared" si="345"/>
        <v>1</v>
      </c>
      <c r="N2740" t="b">
        <f t="shared" si="346"/>
        <v>1</v>
      </c>
      <c r="O2740" t="b">
        <f t="shared" si="347"/>
        <v>1</v>
      </c>
      <c r="P2740" t="b">
        <f t="shared" si="348"/>
        <v>1</v>
      </c>
      <c r="R2740" t="str">
        <f t="shared" si="344"/>
        <v/>
      </c>
    </row>
    <row r="2741" spans="1:18" ht="14.25" hidden="1">
      <c r="A2741" s="1" t="s">
        <v>2676</v>
      </c>
      <c r="B2741" s="1" t="str">
        <f t="shared" si="342"/>
        <v>ec9dce02</v>
      </c>
      <c r="C2741" s="3">
        <v>45082</v>
      </c>
      <c r="D2741" s="4" t="s">
        <v>3912</v>
      </c>
      <c r="E2741" s="2" t="str">
        <f t="shared" si="341"/>
        <v>East</v>
      </c>
      <c r="F2741" s="4" t="s">
        <v>1645</v>
      </c>
      <c r="G2741" s="4" t="str">
        <f t="shared" si="343"/>
        <v>Furniture</v>
      </c>
      <c r="H2741" s="1">
        <v>717.47</v>
      </c>
      <c r="I2741" s="1">
        <v>44</v>
      </c>
      <c r="J2741" s="1">
        <v>33</v>
      </c>
      <c r="K2741" s="1">
        <v>1626.39</v>
      </c>
      <c r="M2741" t="b">
        <f t="shared" si="345"/>
        <v>1</v>
      </c>
      <c r="N2741" t="b">
        <f t="shared" si="346"/>
        <v>1</v>
      </c>
      <c r="O2741" t="b">
        <f t="shared" si="347"/>
        <v>1</v>
      </c>
      <c r="P2741" t="b">
        <f t="shared" si="348"/>
        <v>1</v>
      </c>
      <c r="R2741" t="str">
        <f t="shared" si="344"/>
        <v/>
      </c>
    </row>
    <row r="2742" spans="1:18" ht="14.25" hidden="1">
      <c r="A2742" s="1" t="s">
        <v>2677</v>
      </c>
      <c r="B2742" s="1" t="str">
        <f t="shared" si="342"/>
        <v>9a165811</v>
      </c>
      <c r="C2742" s="3">
        <v>45441</v>
      </c>
      <c r="D2742" s="2" t="s">
        <v>3913</v>
      </c>
      <c r="E2742" s="2" t="str">
        <f t="shared" si="341"/>
        <v>South</v>
      </c>
      <c r="F2742" s="4" t="s">
        <v>88</v>
      </c>
      <c r="G2742" s="4" t="str">
        <f t="shared" si="343"/>
        <v>Groceries</v>
      </c>
      <c r="H2742" s="1">
        <v>4215.6400000000003</v>
      </c>
      <c r="I2742" s="1">
        <v>7</v>
      </c>
      <c r="J2742" s="1">
        <v>26</v>
      </c>
      <c r="K2742" s="1">
        <v>967.64</v>
      </c>
      <c r="M2742" t="b">
        <f t="shared" si="345"/>
        <v>1</v>
      </c>
      <c r="N2742" t="b">
        <f t="shared" si="346"/>
        <v>1</v>
      </c>
      <c r="O2742" t="b">
        <f t="shared" si="347"/>
        <v>1</v>
      </c>
      <c r="P2742" t="b">
        <f t="shared" si="348"/>
        <v>1</v>
      </c>
      <c r="R2742" t="str">
        <f t="shared" si="344"/>
        <v/>
      </c>
    </row>
    <row r="2743" spans="1:18" ht="14.25" hidden="1">
      <c r="A2743" s="1" t="s">
        <v>2678</v>
      </c>
      <c r="B2743" s="1" t="str">
        <f t="shared" si="342"/>
        <v>530fa966</v>
      </c>
      <c r="C2743" s="3">
        <v>45530</v>
      </c>
      <c r="D2743" s="2" t="s">
        <v>2537</v>
      </c>
      <c r="E2743" s="2" t="str">
        <f t="shared" si="341"/>
        <v>North</v>
      </c>
      <c r="F2743" s="4" t="s">
        <v>88</v>
      </c>
      <c r="G2743" s="4" t="str">
        <f t="shared" si="343"/>
        <v>Groceries</v>
      </c>
      <c r="H2743" s="1">
        <v>3882.91</v>
      </c>
      <c r="I2743" s="1">
        <v>40</v>
      </c>
      <c r="J2743" s="1">
        <v>3</v>
      </c>
      <c r="K2743" s="1">
        <v>1277.1600000000001</v>
      </c>
      <c r="M2743" t="b">
        <f t="shared" si="345"/>
        <v>1</v>
      </c>
      <c r="N2743" t="b">
        <f t="shared" si="346"/>
        <v>1</v>
      </c>
      <c r="O2743" t="b">
        <f t="shared" si="347"/>
        <v>1</v>
      </c>
      <c r="P2743" t="b">
        <f t="shared" si="348"/>
        <v>1</v>
      </c>
      <c r="R2743" t="str">
        <f t="shared" si="344"/>
        <v/>
      </c>
    </row>
    <row r="2744" spans="1:18" ht="14.25" hidden="1">
      <c r="A2744" s="1" t="s">
        <v>2679</v>
      </c>
      <c r="B2744" s="1" t="str">
        <f t="shared" si="342"/>
        <v>0ae4d5ca</v>
      </c>
      <c r="C2744" s="3">
        <v>45156</v>
      </c>
      <c r="D2744" s="4" t="s">
        <v>3912</v>
      </c>
      <c r="E2744" s="2" t="str">
        <f t="shared" si="341"/>
        <v>East</v>
      </c>
      <c r="F2744" s="4" t="s">
        <v>88</v>
      </c>
      <c r="G2744" s="4" t="str">
        <f t="shared" si="343"/>
        <v>Groceries</v>
      </c>
      <c r="H2744" s="1">
        <v>488.43</v>
      </c>
      <c r="I2744" s="1">
        <v>39</v>
      </c>
      <c r="J2744" s="1">
        <v>9</v>
      </c>
      <c r="K2744" s="1">
        <v>1883.86</v>
      </c>
      <c r="M2744" t="b">
        <f t="shared" si="345"/>
        <v>1</v>
      </c>
      <c r="N2744" t="b">
        <f t="shared" si="346"/>
        <v>1</v>
      </c>
      <c r="O2744" t="b">
        <f t="shared" si="347"/>
        <v>1</v>
      </c>
      <c r="P2744" t="b">
        <f t="shared" si="348"/>
        <v>1</v>
      </c>
      <c r="R2744" t="str">
        <f t="shared" si="344"/>
        <v/>
      </c>
    </row>
    <row r="2745" spans="1:18" ht="14.25">
      <c r="A2745" s="1" t="s">
        <v>2680</v>
      </c>
      <c r="B2745" s="1" t="str">
        <f t="shared" si="342"/>
        <v>c80c23b8</v>
      </c>
      <c r="C2745" s="3">
        <v>45241</v>
      </c>
      <c r="D2745" s="2" t="s">
        <v>3911</v>
      </c>
      <c r="E2745" s="2" t="str">
        <f t="shared" si="341"/>
        <v>West</v>
      </c>
      <c r="F2745" s="4" t="s">
        <v>1474</v>
      </c>
      <c r="G2745" s="4" t="str">
        <f t="shared" si="343"/>
        <v>Clothing</v>
      </c>
      <c r="H2745" s="1">
        <v>4848.59</v>
      </c>
      <c r="I2745" s="1">
        <v>49</v>
      </c>
      <c r="J2745" s="1">
        <v>21</v>
      </c>
      <c r="K2745" s="1">
        <v>1245.07</v>
      </c>
      <c r="M2745" t="b">
        <f t="shared" si="345"/>
        <v>1</v>
      </c>
      <c r="N2745" t="b">
        <f t="shared" si="346"/>
        <v>1</v>
      </c>
      <c r="O2745" t="b">
        <f t="shared" si="347"/>
        <v>1</v>
      </c>
      <c r="P2745" t="b">
        <f t="shared" si="348"/>
        <v>1</v>
      </c>
      <c r="R2745" t="str">
        <f t="shared" si="344"/>
        <v/>
      </c>
    </row>
    <row r="2746" spans="1:18" ht="14.25" hidden="1">
      <c r="A2746" s="1" t="s">
        <v>2681</v>
      </c>
      <c r="B2746" s="1" t="str">
        <f t="shared" si="342"/>
        <v>c5091574</v>
      </c>
      <c r="C2746" s="3">
        <v>45583</v>
      </c>
      <c r="D2746" s="2" t="s">
        <v>3911</v>
      </c>
      <c r="E2746" s="2" t="str">
        <f t="shared" si="341"/>
        <v>West</v>
      </c>
      <c r="F2746" s="4" t="s">
        <v>3914</v>
      </c>
      <c r="G2746" s="4" t="str">
        <f t="shared" si="343"/>
        <v>Sports</v>
      </c>
      <c r="H2746" s="1">
        <v>4308.95</v>
      </c>
      <c r="I2746" s="1">
        <v>9</v>
      </c>
      <c r="J2746" s="1">
        <v>17</v>
      </c>
      <c r="K2746" s="1">
        <v>1451.37</v>
      </c>
      <c r="M2746" t="b">
        <f t="shared" si="345"/>
        <v>1</v>
      </c>
      <c r="N2746" t="b">
        <f t="shared" si="346"/>
        <v>1</v>
      </c>
      <c r="O2746" t="b">
        <f t="shared" si="347"/>
        <v>1</v>
      </c>
      <c r="P2746" t="b">
        <f t="shared" si="348"/>
        <v>1</v>
      </c>
      <c r="R2746" t="str">
        <f t="shared" si="344"/>
        <v/>
      </c>
    </row>
    <row r="2747" spans="1:18" ht="14.25" hidden="1">
      <c r="A2747" s="1" t="s">
        <v>2682</v>
      </c>
      <c r="B2747" s="1" t="str">
        <f t="shared" si="342"/>
        <v>4f39efba</v>
      </c>
      <c r="C2747" s="3">
        <v>45320</v>
      </c>
      <c r="D2747" s="2" t="s">
        <v>3911</v>
      </c>
      <c r="E2747" s="2" t="str">
        <f t="shared" si="341"/>
        <v>West</v>
      </c>
      <c r="F2747" s="4" t="s">
        <v>1222</v>
      </c>
      <c r="G2747" s="4" t="str">
        <f t="shared" si="343"/>
        <v>Electronics</v>
      </c>
      <c r="H2747" s="1">
        <v>4176.78</v>
      </c>
      <c r="I2747" s="1">
        <v>30</v>
      </c>
      <c r="J2747" s="1">
        <v>1</v>
      </c>
      <c r="K2747" s="1">
        <v>755.42</v>
      </c>
      <c r="M2747" t="b">
        <f t="shared" si="345"/>
        <v>1</v>
      </c>
      <c r="N2747" t="b">
        <f t="shared" si="346"/>
        <v>1</v>
      </c>
      <c r="O2747" t="b">
        <f t="shared" si="347"/>
        <v>1</v>
      </c>
      <c r="P2747" t="b">
        <f t="shared" si="348"/>
        <v>1</v>
      </c>
      <c r="R2747" t="str">
        <f t="shared" si="344"/>
        <v/>
      </c>
    </row>
    <row r="2748" spans="1:18" ht="14.25" hidden="1">
      <c r="A2748" s="1" t="s">
        <v>2683</v>
      </c>
      <c r="B2748" s="1" t="str">
        <f t="shared" si="342"/>
        <v>91b029c2</v>
      </c>
      <c r="C2748" s="3">
        <v>45000</v>
      </c>
      <c r="D2748" s="2" t="s">
        <v>3913</v>
      </c>
      <c r="E2748" s="2" t="str">
        <f t="shared" si="341"/>
        <v>South</v>
      </c>
      <c r="F2748" s="4" t="s">
        <v>1222</v>
      </c>
      <c r="G2748" s="4" t="str">
        <f t="shared" si="343"/>
        <v>Electronics</v>
      </c>
      <c r="H2748" s="1">
        <v>501.62</v>
      </c>
      <c r="I2748" s="1">
        <v>38</v>
      </c>
      <c r="J2748" s="1">
        <v>45</v>
      </c>
      <c r="K2748" s="1">
        <v>908.8</v>
      </c>
      <c r="M2748" t="b">
        <f t="shared" si="345"/>
        <v>1</v>
      </c>
      <c r="N2748" t="b">
        <f t="shared" si="346"/>
        <v>1</v>
      </c>
      <c r="O2748" t="b">
        <f t="shared" si="347"/>
        <v>1</v>
      </c>
      <c r="P2748" t="b">
        <f t="shared" si="348"/>
        <v>1</v>
      </c>
      <c r="R2748" t="str">
        <f t="shared" si="344"/>
        <v/>
      </c>
    </row>
    <row r="2749" spans="1:18" ht="14.25">
      <c r="A2749" s="1" t="s">
        <v>2684</v>
      </c>
      <c r="B2749" s="1" t="str">
        <f t="shared" si="342"/>
        <v>799e0ea1</v>
      </c>
      <c r="C2749" s="3">
        <v>45380</v>
      </c>
      <c r="D2749" s="4" t="s">
        <v>3912</v>
      </c>
      <c r="E2749" s="2" t="str">
        <f t="shared" si="341"/>
        <v>East</v>
      </c>
      <c r="F2749" s="4" t="s">
        <v>1474</v>
      </c>
      <c r="G2749" s="4" t="str">
        <f t="shared" si="343"/>
        <v>Clothing</v>
      </c>
      <c r="H2749" s="1">
        <v>1993.27</v>
      </c>
      <c r="I2749" s="1">
        <v>41</v>
      </c>
      <c r="J2749" s="1">
        <v>15</v>
      </c>
      <c r="K2749" s="1">
        <v>1274.1199999999999</v>
      </c>
      <c r="M2749" t="b">
        <f t="shared" si="345"/>
        <v>1</v>
      </c>
      <c r="N2749" t="b">
        <f t="shared" si="346"/>
        <v>1</v>
      </c>
      <c r="O2749" t="b">
        <f t="shared" si="347"/>
        <v>1</v>
      </c>
      <c r="P2749" t="b">
        <f t="shared" si="348"/>
        <v>1</v>
      </c>
      <c r="R2749" t="str">
        <f t="shared" si="344"/>
        <v/>
      </c>
    </row>
    <row r="2750" spans="1:18" ht="14.25" hidden="1">
      <c r="A2750" s="1" t="s">
        <v>2685</v>
      </c>
      <c r="B2750" s="1" t="str">
        <f t="shared" si="342"/>
        <v>f3d860fb</v>
      </c>
      <c r="C2750" s="3">
        <v>45018</v>
      </c>
      <c r="D2750" s="2" t="s">
        <v>3911</v>
      </c>
      <c r="E2750" s="2" t="str">
        <f t="shared" si="341"/>
        <v>West</v>
      </c>
      <c r="F2750" s="4" t="s">
        <v>1222</v>
      </c>
      <c r="G2750" s="4" t="str">
        <f t="shared" si="343"/>
        <v>Electronics</v>
      </c>
      <c r="H2750" s="1">
        <v>496.81</v>
      </c>
      <c r="I2750" s="1">
        <v>6</v>
      </c>
      <c r="J2750" s="1">
        <v>31</v>
      </c>
      <c r="K2750" s="1">
        <v>936.91</v>
      </c>
      <c r="M2750" t="b">
        <f t="shared" si="345"/>
        <v>1</v>
      </c>
      <c r="N2750" t="b">
        <f t="shared" si="346"/>
        <v>1</v>
      </c>
      <c r="O2750" t="b">
        <f t="shared" si="347"/>
        <v>1</v>
      </c>
      <c r="P2750" t="b">
        <f t="shared" si="348"/>
        <v>1</v>
      </c>
      <c r="R2750" t="str">
        <f t="shared" si="344"/>
        <v/>
      </c>
    </row>
    <row r="2751" spans="1:18" ht="14.25" hidden="1">
      <c r="A2751" s="1" t="s">
        <v>2686</v>
      </c>
      <c r="B2751" s="1" t="str">
        <f t="shared" si="342"/>
        <v>d40ba114</v>
      </c>
      <c r="C2751" s="3">
        <v>45383</v>
      </c>
      <c r="D2751" s="2" t="s">
        <v>2537</v>
      </c>
      <c r="E2751" s="2" t="str">
        <f t="shared" si="341"/>
        <v>North</v>
      </c>
      <c r="F2751" s="4" t="s">
        <v>88</v>
      </c>
      <c r="G2751" s="4" t="str">
        <f t="shared" si="343"/>
        <v>Groceries</v>
      </c>
      <c r="H2751" s="1">
        <v>867.29</v>
      </c>
      <c r="I2751" s="1">
        <v>15</v>
      </c>
      <c r="J2751" s="1">
        <v>13</v>
      </c>
      <c r="K2751" s="1">
        <v>638.75</v>
      </c>
      <c r="M2751" t="b">
        <f t="shared" si="345"/>
        <v>1</v>
      </c>
      <c r="N2751" t="b">
        <f t="shared" si="346"/>
        <v>1</v>
      </c>
      <c r="O2751" t="b">
        <f t="shared" si="347"/>
        <v>1</v>
      </c>
      <c r="P2751" t="b">
        <f t="shared" si="348"/>
        <v>1</v>
      </c>
      <c r="R2751" t="str">
        <f t="shared" si="344"/>
        <v/>
      </c>
    </row>
    <row r="2752" spans="1:18" ht="14.25" hidden="1">
      <c r="A2752" s="1" t="s">
        <v>2687</v>
      </c>
      <c r="B2752" s="1" t="str">
        <f t="shared" si="342"/>
        <v>956bcd5a</v>
      </c>
      <c r="C2752" s="3">
        <v>45014</v>
      </c>
      <c r="D2752" s="2" t="s">
        <v>3913</v>
      </c>
      <c r="E2752" s="2" t="str">
        <f t="shared" si="341"/>
        <v>South</v>
      </c>
      <c r="F2752" s="4" t="s">
        <v>1645</v>
      </c>
      <c r="G2752" s="4" t="str">
        <f t="shared" si="343"/>
        <v>Furniture</v>
      </c>
      <c r="H2752" s="1">
        <v>343.43</v>
      </c>
      <c r="I2752" s="1">
        <v>30</v>
      </c>
      <c r="J2752" s="1">
        <v>17</v>
      </c>
      <c r="K2752" s="1">
        <v>157.53</v>
      </c>
      <c r="M2752" t="b">
        <f t="shared" si="345"/>
        <v>1</v>
      </c>
      <c r="N2752" t="b">
        <f t="shared" si="346"/>
        <v>1</v>
      </c>
      <c r="O2752" t="b">
        <f t="shared" si="347"/>
        <v>1</v>
      </c>
      <c r="P2752" t="b">
        <f t="shared" si="348"/>
        <v>1</v>
      </c>
      <c r="R2752" t="str">
        <f t="shared" si="344"/>
        <v/>
      </c>
    </row>
    <row r="2753" spans="1:18" ht="14.25" hidden="1">
      <c r="A2753" s="1" t="s">
        <v>2688</v>
      </c>
      <c r="B2753" s="1" t="str">
        <f t="shared" si="342"/>
        <v>5b67a9ab</v>
      </c>
      <c r="C2753" s="3">
        <v>45339</v>
      </c>
      <c r="D2753" s="2" t="s">
        <v>3911</v>
      </c>
      <c r="E2753" s="2" t="str">
        <f t="shared" si="341"/>
        <v>West</v>
      </c>
      <c r="F2753" s="4" t="s">
        <v>3914</v>
      </c>
      <c r="G2753" s="4" t="str">
        <f t="shared" si="343"/>
        <v>Sports</v>
      </c>
      <c r="H2753" s="1">
        <v>888.2</v>
      </c>
      <c r="I2753" s="1">
        <v>25</v>
      </c>
      <c r="J2753" s="1">
        <v>36</v>
      </c>
      <c r="K2753" s="1">
        <v>1987.97</v>
      </c>
      <c r="M2753" t="b">
        <f t="shared" si="345"/>
        <v>1</v>
      </c>
      <c r="N2753" t="b">
        <f t="shared" si="346"/>
        <v>1</v>
      </c>
      <c r="O2753" t="b">
        <f t="shared" si="347"/>
        <v>1</v>
      </c>
      <c r="P2753" t="b">
        <f t="shared" si="348"/>
        <v>1</v>
      </c>
      <c r="R2753" t="str">
        <f t="shared" si="344"/>
        <v/>
      </c>
    </row>
    <row r="2754" spans="1:18" ht="14.25" hidden="1">
      <c r="A2754" s="1" t="s">
        <v>2689</v>
      </c>
      <c r="B2754" s="1" t="str">
        <f t="shared" si="342"/>
        <v>f7f47570</v>
      </c>
      <c r="C2754" s="3">
        <v>44995</v>
      </c>
      <c r="D2754" s="2" t="s">
        <v>3913</v>
      </c>
      <c r="E2754" s="2" t="str">
        <f t="shared" ref="E2754:E2817" si="349">PROPER(TRIM(D2754))</f>
        <v>South</v>
      </c>
      <c r="F2754" s="4" t="s">
        <v>3914</v>
      </c>
      <c r="G2754" s="4" t="str">
        <f t="shared" si="343"/>
        <v>Sports</v>
      </c>
      <c r="H2754" s="1">
        <v>4894.3100000000004</v>
      </c>
      <c r="I2754" s="1">
        <v>43</v>
      </c>
      <c r="J2754" s="1">
        <v>46</v>
      </c>
      <c r="K2754" s="1">
        <v>1263.96</v>
      </c>
      <c r="M2754" t="b">
        <f t="shared" si="345"/>
        <v>1</v>
      </c>
      <c r="N2754" t="b">
        <f t="shared" si="346"/>
        <v>1</v>
      </c>
      <c r="O2754" t="b">
        <f t="shared" si="347"/>
        <v>1</v>
      </c>
      <c r="P2754" t="b">
        <f t="shared" si="348"/>
        <v>1</v>
      </c>
      <c r="R2754" t="str">
        <f t="shared" si="344"/>
        <v/>
      </c>
    </row>
    <row r="2755" spans="1:18" ht="14.25" hidden="1">
      <c r="A2755" s="1" t="s">
        <v>2690</v>
      </c>
      <c r="B2755" s="1" t="str">
        <f t="shared" ref="B2755:B2818" si="350">TRIM(A2755)</f>
        <v>c3180020</v>
      </c>
      <c r="C2755" s="3">
        <v>45024</v>
      </c>
      <c r="D2755" s="4" t="s">
        <v>3912</v>
      </c>
      <c r="E2755" s="2" t="str">
        <f t="shared" si="349"/>
        <v>East</v>
      </c>
      <c r="F2755" s="4" t="s">
        <v>1645</v>
      </c>
      <c r="G2755" s="4" t="str">
        <f t="shared" ref="G2755:G2818" si="351">PROPER(TRIM(SUBSTITUTE(F2755,"$","s")))</f>
        <v>Furniture</v>
      </c>
      <c r="H2755" s="1">
        <v>1037.31</v>
      </c>
      <c r="I2755" s="1">
        <v>25</v>
      </c>
      <c r="J2755" s="1">
        <v>25</v>
      </c>
      <c r="K2755" s="1">
        <v>1879.41</v>
      </c>
      <c r="M2755" t="b">
        <f t="shared" si="345"/>
        <v>1</v>
      </c>
      <c r="N2755" t="b">
        <f t="shared" si="346"/>
        <v>1</v>
      </c>
      <c r="O2755" t="b">
        <f t="shared" si="347"/>
        <v>1</v>
      </c>
      <c r="P2755" t="b">
        <f t="shared" si="348"/>
        <v>1</v>
      </c>
      <c r="R2755" t="str">
        <f t="shared" ref="R2755:R2818" si="352">SUBSTITUTE(SUBSTITUTE(Q2755,"@",""),"#","")</f>
        <v/>
      </c>
    </row>
    <row r="2756" spans="1:18" ht="14.25" hidden="1">
      <c r="A2756" s="1" t="s">
        <v>2691</v>
      </c>
      <c r="B2756" s="1" t="str">
        <f t="shared" si="350"/>
        <v>562093ab</v>
      </c>
      <c r="C2756" s="3">
        <v>45489</v>
      </c>
      <c r="D2756" s="4" t="s">
        <v>3912</v>
      </c>
      <c r="E2756" s="2" t="str">
        <f t="shared" si="349"/>
        <v>East</v>
      </c>
      <c r="F2756" s="4" t="s">
        <v>1645</v>
      </c>
      <c r="G2756" s="4" t="str">
        <f t="shared" si="351"/>
        <v>Furniture</v>
      </c>
      <c r="H2756" s="1">
        <v>508.28</v>
      </c>
      <c r="I2756" s="1">
        <v>43</v>
      </c>
      <c r="J2756" s="1">
        <v>31</v>
      </c>
      <c r="K2756" s="1">
        <v>1991.1</v>
      </c>
      <c r="M2756" t="b">
        <f t="shared" si="345"/>
        <v>1</v>
      </c>
      <c r="N2756" t="b">
        <f t="shared" si="346"/>
        <v>1</v>
      </c>
      <c r="O2756" t="b">
        <f t="shared" si="347"/>
        <v>1</v>
      </c>
      <c r="P2756" t="b">
        <f t="shared" si="348"/>
        <v>1</v>
      </c>
      <c r="R2756" t="str">
        <f t="shared" si="352"/>
        <v/>
      </c>
    </row>
    <row r="2757" spans="1:18" ht="14.25" hidden="1">
      <c r="A2757" s="1" t="s">
        <v>2692</v>
      </c>
      <c r="B2757" s="1" t="str">
        <f t="shared" si="350"/>
        <v>9708f0a6</v>
      </c>
      <c r="C2757" s="3">
        <v>44898</v>
      </c>
      <c r="D2757" s="2" t="s">
        <v>3913</v>
      </c>
      <c r="E2757" s="2" t="str">
        <f t="shared" si="349"/>
        <v>South</v>
      </c>
      <c r="F2757" s="4" t="s">
        <v>88</v>
      </c>
      <c r="G2757" s="4" t="str">
        <f t="shared" si="351"/>
        <v>Groceries</v>
      </c>
      <c r="H2757" s="1">
        <v>4695.99</v>
      </c>
      <c r="I2757" s="1">
        <v>21</v>
      </c>
      <c r="J2757" s="1">
        <v>35</v>
      </c>
      <c r="K2757" s="1">
        <v>1763.97</v>
      </c>
      <c r="M2757" t="b">
        <f t="shared" si="345"/>
        <v>1</v>
      </c>
      <c r="N2757" t="b">
        <f t="shared" si="346"/>
        <v>1</v>
      </c>
      <c r="O2757" t="b">
        <f t="shared" si="347"/>
        <v>1</v>
      </c>
      <c r="P2757" t="b">
        <f t="shared" si="348"/>
        <v>1</v>
      </c>
      <c r="R2757" t="str">
        <f t="shared" si="352"/>
        <v/>
      </c>
    </row>
    <row r="2758" spans="1:18" ht="14.25">
      <c r="A2758" s="1" t="s">
        <v>2693</v>
      </c>
      <c r="B2758" s="1" t="str">
        <f t="shared" si="350"/>
        <v>2b366b80</v>
      </c>
      <c r="C2758" s="3">
        <v>45466</v>
      </c>
      <c r="D2758" s="4" t="s">
        <v>3912</v>
      </c>
      <c r="E2758" s="2" t="str">
        <f t="shared" si="349"/>
        <v>East</v>
      </c>
      <c r="F2758" s="4" t="s">
        <v>1474</v>
      </c>
      <c r="G2758" s="4" t="str">
        <f t="shared" si="351"/>
        <v>Clothing</v>
      </c>
      <c r="H2758" s="1">
        <v>4209.6400000000003</v>
      </c>
      <c r="I2758" s="1">
        <v>25</v>
      </c>
      <c r="J2758" s="1">
        <v>4</v>
      </c>
      <c r="K2758" s="1">
        <v>143.66</v>
      </c>
      <c r="M2758" t="b">
        <f t="shared" ref="M2758:M2821" si="353">AND(ISNUMBER(H2758),H2758&lt;&gt;"")</f>
        <v>1</v>
      </c>
      <c r="N2758" t="b">
        <f t="shared" ref="N2758:N2821" si="354">AND(ISNUMBER(I2758),I2758&lt;&gt;"")</f>
        <v>1</v>
      </c>
      <c r="O2758" t="b">
        <f t="shared" ref="O2758:O2821" si="355">AND(ISNUMBER(J2758),J2758&lt;&gt;"")</f>
        <v>1</v>
      </c>
      <c r="P2758" t="b">
        <f t="shared" ref="P2758:P2821" si="356">AND(ISNUMBER(K2758),K2758&lt;&gt;"")</f>
        <v>1</v>
      </c>
      <c r="R2758" t="str">
        <f t="shared" si="352"/>
        <v/>
      </c>
    </row>
    <row r="2759" spans="1:18" ht="14.25" hidden="1">
      <c r="A2759" s="1" t="s">
        <v>2694</v>
      </c>
      <c r="B2759" s="1" t="str">
        <f t="shared" si="350"/>
        <v>3cd2327a</v>
      </c>
      <c r="C2759" s="3">
        <v>45556</v>
      </c>
      <c r="D2759" s="2" t="s">
        <v>3913</v>
      </c>
      <c r="E2759" s="2" t="str">
        <f t="shared" si="349"/>
        <v>South</v>
      </c>
      <c r="F2759" s="4" t="s">
        <v>1222</v>
      </c>
      <c r="G2759" s="4" t="str">
        <f t="shared" si="351"/>
        <v>Electronics</v>
      </c>
      <c r="H2759" s="1">
        <v>441.9</v>
      </c>
      <c r="I2759" s="1">
        <v>14</v>
      </c>
      <c r="J2759" s="1">
        <v>45</v>
      </c>
      <c r="K2759" s="1">
        <v>1256.54</v>
      </c>
      <c r="M2759" t="b">
        <f t="shared" si="353"/>
        <v>1</v>
      </c>
      <c r="N2759" t="b">
        <f t="shared" si="354"/>
        <v>1</v>
      </c>
      <c r="O2759" t="b">
        <f t="shared" si="355"/>
        <v>1</v>
      </c>
      <c r="P2759" t="b">
        <f t="shared" si="356"/>
        <v>1</v>
      </c>
      <c r="R2759" t="str">
        <f t="shared" si="352"/>
        <v/>
      </c>
    </row>
    <row r="2760" spans="1:18" ht="14.25" hidden="1">
      <c r="A2760" s="1" t="s">
        <v>2695</v>
      </c>
      <c r="B2760" s="1" t="str">
        <f t="shared" si="350"/>
        <v>67a2f02e</v>
      </c>
      <c r="C2760" s="3">
        <v>45373</v>
      </c>
      <c r="D2760" s="4" t="s">
        <v>3912</v>
      </c>
      <c r="E2760" s="2" t="str">
        <f t="shared" si="349"/>
        <v>East</v>
      </c>
      <c r="F2760" s="4" t="s">
        <v>88</v>
      </c>
      <c r="G2760" s="4" t="str">
        <f t="shared" si="351"/>
        <v>Groceries</v>
      </c>
      <c r="H2760" s="1">
        <v>316.63</v>
      </c>
      <c r="I2760" s="1">
        <v>6</v>
      </c>
      <c r="J2760" s="1">
        <v>13</v>
      </c>
      <c r="K2760" s="1">
        <v>752.14</v>
      </c>
      <c r="M2760" t="b">
        <f t="shared" si="353"/>
        <v>1</v>
      </c>
      <c r="N2760" t="b">
        <f t="shared" si="354"/>
        <v>1</v>
      </c>
      <c r="O2760" t="b">
        <f t="shared" si="355"/>
        <v>1</v>
      </c>
      <c r="P2760" t="b">
        <f t="shared" si="356"/>
        <v>1</v>
      </c>
      <c r="R2760" t="str">
        <f t="shared" si="352"/>
        <v/>
      </c>
    </row>
    <row r="2761" spans="1:18" ht="14.25" hidden="1">
      <c r="A2761" s="1" t="s">
        <v>2696</v>
      </c>
      <c r="B2761" s="1" t="str">
        <f t="shared" si="350"/>
        <v>d2e6df0c</v>
      </c>
      <c r="C2761" s="3">
        <v>45573</v>
      </c>
      <c r="D2761" s="2" t="s">
        <v>3911</v>
      </c>
      <c r="E2761" s="2" t="str">
        <f t="shared" si="349"/>
        <v>West</v>
      </c>
      <c r="F2761" s="4" t="s">
        <v>1645</v>
      </c>
      <c r="G2761" s="4" t="str">
        <f t="shared" si="351"/>
        <v>Furniture</v>
      </c>
      <c r="H2761" s="1">
        <v>911.57</v>
      </c>
      <c r="I2761" s="1">
        <v>50</v>
      </c>
      <c r="J2761" s="1">
        <v>41</v>
      </c>
      <c r="K2761" s="1">
        <v>1112.53</v>
      </c>
      <c r="M2761" t="b">
        <f t="shared" si="353"/>
        <v>1</v>
      </c>
      <c r="N2761" t="b">
        <f t="shared" si="354"/>
        <v>1</v>
      </c>
      <c r="O2761" t="b">
        <f t="shared" si="355"/>
        <v>1</v>
      </c>
      <c r="P2761" t="b">
        <f t="shared" si="356"/>
        <v>1</v>
      </c>
      <c r="R2761" t="str">
        <f t="shared" si="352"/>
        <v/>
      </c>
    </row>
    <row r="2762" spans="1:18" ht="14.25">
      <c r="A2762" s="1" t="s">
        <v>2697</v>
      </c>
      <c r="B2762" s="1" t="str">
        <f t="shared" si="350"/>
        <v>e27f5979</v>
      </c>
      <c r="C2762" s="3">
        <v>45559</v>
      </c>
      <c r="D2762" s="2" t="s">
        <v>2537</v>
      </c>
      <c r="E2762" s="2" t="str">
        <f t="shared" si="349"/>
        <v>North</v>
      </c>
      <c r="F2762" s="4" t="s">
        <v>1474</v>
      </c>
      <c r="G2762" s="4" t="str">
        <f t="shared" si="351"/>
        <v>Clothing</v>
      </c>
      <c r="H2762" s="1">
        <v>3096.16</v>
      </c>
      <c r="I2762" s="1">
        <v>23</v>
      </c>
      <c r="J2762" s="1">
        <v>16</v>
      </c>
      <c r="K2762" s="1">
        <v>1826.27</v>
      </c>
      <c r="M2762" t="b">
        <f t="shared" si="353"/>
        <v>1</v>
      </c>
      <c r="N2762" t="b">
        <f t="shared" si="354"/>
        <v>1</v>
      </c>
      <c r="O2762" t="b">
        <f t="shared" si="355"/>
        <v>1</v>
      </c>
      <c r="P2762" t="b">
        <f t="shared" si="356"/>
        <v>1</v>
      </c>
      <c r="R2762" t="str">
        <f t="shared" si="352"/>
        <v/>
      </c>
    </row>
    <row r="2763" spans="1:18" ht="14.25">
      <c r="A2763" s="1" t="s">
        <v>2698</v>
      </c>
      <c r="B2763" s="1" t="str">
        <f t="shared" si="350"/>
        <v>bd27e044</v>
      </c>
      <c r="C2763" s="3">
        <v>45133</v>
      </c>
      <c r="D2763" s="4" t="s">
        <v>3912</v>
      </c>
      <c r="E2763" s="2" t="str">
        <f t="shared" si="349"/>
        <v>East</v>
      </c>
      <c r="F2763" s="4" t="s">
        <v>1474</v>
      </c>
      <c r="G2763" s="4" t="str">
        <f t="shared" si="351"/>
        <v>Clothing</v>
      </c>
      <c r="H2763" s="1">
        <v>801.64</v>
      </c>
      <c r="I2763" s="1">
        <v>42</v>
      </c>
      <c r="J2763" s="1">
        <v>34</v>
      </c>
      <c r="K2763" s="1">
        <v>888.02</v>
      </c>
      <c r="M2763" t="b">
        <f t="shared" si="353"/>
        <v>1</v>
      </c>
      <c r="N2763" t="b">
        <f t="shared" si="354"/>
        <v>1</v>
      </c>
      <c r="O2763" t="b">
        <f t="shared" si="355"/>
        <v>1</v>
      </c>
      <c r="P2763" t="b">
        <f t="shared" si="356"/>
        <v>1</v>
      </c>
      <c r="R2763" t="str">
        <f t="shared" si="352"/>
        <v/>
      </c>
    </row>
    <row r="2764" spans="1:18" ht="14.25">
      <c r="A2764" s="1" t="s">
        <v>2699</v>
      </c>
      <c r="B2764" s="1" t="str">
        <f t="shared" si="350"/>
        <v>2957f690</v>
      </c>
      <c r="C2764" s="3">
        <v>45259</v>
      </c>
      <c r="D2764" s="2" t="s">
        <v>2537</v>
      </c>
      <c r="E2764" s="2" t="str">
        <f t="shared" si="349"/>
        <v>North</v>
      </c>
      <c r="F2764" s="4" t="s">
        <v>1474</v>
      </c>
      <c r="G2764" s="4" t="str">
        <f t="shared" si="351"/>
        <v>Clothing</v>
      </c>
      <c r="H2764" s="1">
        <v>3782.01</v>
      </c>
      <c r="I2764" s="1">
        <v>42</v>
      </c>
      <c r="J2764" s="1">
        <v>45</v>
      </c>
      <c r="K2764" s="1">
        <v>1585.03</v>
      </c>
      <c r="M2764" t="b">
        <f t="shared" si="353"/>
        <v>1</v>
      </c>
      <c r="N2764" t="b">
        <f t="shared" si="354"/>
        <v>1</v>
      </c>
      <c r="O2764" t="b">
        <f t="shared" si="355"/>
        <v>1</v>
      </c>
      <c r="P2764" t="b">
        <f t="shared" si="356"/>
        <v>1</v>
      </c>
      <c r="R2764" t="str">
        <f t="shared" si="352"/>
        <v/>
      </c>
    </row>
    <row r="2765" spans="1:18" ht="14.25" hidden="1">
      <c r="A2765" s="1" t="s">
        <v>2700</v>
      </c>
      <c r="B2765" s="1" t="str">
        <f t="shared" si="350"/>
        <v>1fde4f9d</v>
      </c>
      <c r="C2765" s="3">
        <v>45163</v>
      </c>
      <c r="D2765" s="2" t="s">
        <v>3911</v>
      </c>
      <c r="E2765" s="2" t="str">
        <f t="shared" si="349"/>
        <v>West</v>
      </c>
      <c r="F2765" s="4" t="s">
        <v>88</v>
      </c>
      <c r="G2765" s="4" t="str">
        <f t="shared" si="351"/>
        <v>Groceries</v>
      </c>
      <c r="H2765" s="1">
        <v>4386.16</v>
      </c>
      <c r="I2765" s="1">
        <v>20</v>
      </c>
      <c r="J2765" s="1">
        <v>12</v>
      </c>
      <c r="K2765" s="1">
        <v>721.38</v>
      </c>
      <c r="M2765" t="b">
        <f t="shared" si="353"/>
        <v>1</v>
      </c>
      <c r="N2765" t="b">
        <f t="shared" si="354"/>
        <v>1</v>
      </c>
      <c r="O2765" t="b">
        <f t="shared" si="355"/>
        <v>1</v>
      </c>
      <c r="P2765" t="b">
        <f t="shared" si="356"/>
        <v>1</v>
      </c>
      <c r="R2765" t="str">
        <f t="shared" si="352"/>
        <v/>
      </c>
    </row>
    <row r="2766" spans="1:18" ht="14.25" hidden="1">
      <c r="A2766" s="1" t="s">
        <v>2701</v>
      </c>
      <c r="B2766" s="1" t="str">
        <f t="shared" si="350"/>
        <v>82d9fa85</v>
      </c>
      <c r="C2766" s="3">
        <v>45528</v>
      </c>
      <c r="D2766" s="4" t="s">
        <v>3912</v>
      </c>
      <c r="E2766" s="2" t="str">
        <f t="shared" si="349"/>
        <v>East</v>
      </c>
      <c r="F2766" s="4" t="s">
        <v>3914</v>
      </c>
      <c r="G2766" s="4" t="str">
        <f t="shared" si="351"/>
        <v>Sports</v>
      </c>
      <c r="H2766" s="1">
        <v>3461.27</v>
      </c>
      <c r="I2766" s="1">
        <v>23</v>
      </c>
      <c r="J2766" s="1">
        <v>7</v>
      </c>
      <c r="K2766" s="1">
        <v>1466.4</v>
      </c>
      <c r="M2766" t="b">
        <f t="shared" si="353"/>
        <v>1</v>
      </c>
      <c r="N2766" t="b">
        <f t="shared" si="354"/>
        <v>1</v>
      </c>
      <c r="O2766" t="b">
        <f t="shared" si="355"/>
        <v>1</v>
      </c>
      <c r="P2766" t="b">
        <f t="shared" si="356"/>
        <v>1</v>
      </c>
      <c r="R2766" t="str">
        <f t="shared" si="352"/>
        <v/>
      </c>
    </row>
    <row r="2767" spans="1:18" ht="14.25" hidden="1">
      <c r="A2767" s="1" t="s">
        <v>2702</v>
      </c>
      <c r="B2767" s="1" t="str">
        <f t="shared" si="350"/>
        <v>0649ed80</v>
      </c>
      <c r="C2767" s="3">
        <v>44981</v>
      </c>
      <c r="D2767" s="2" t="s">
        <v>3913</v>
      </c>
      <c r="E2767" s="2" t="str">
        <f t="shared" si="349"/>
        <v>South</v>
      </c>
      <c r="F2767" s="4" t="s">
        <v>88</v>
      </c>
      <c r="G2767" s="4" t="str">
        <f t="shared" si="351"/>
        <v>Groceries</v>
      </c>
      <c r="H2767" s="1">
        <v>902.62</v>
      </c>
      <c r="I2767" s="1">
        <v>8</v>
      </c>
      <c r="J2767" s="1">
        <v>14</v>
      </c>
      <c r="K2767" s="1">
        <v>1246.8499999999999</v>
      </c>
      <c r="M2767" t="b">
        <f t="shared" si="353"/>
        <v>1</v>
      </c>
      <c r="N2767" t="b">
        <f t="shared" si="354"/>
        <v>1</v>
      </c>
      <c r="O2767" t="b">
        <f t="shared" si="355"/>
        <v>1</v>
      </c>
      <c r="P2767" t="b">
        <f t="shared" si="356"/>
        <v>1</v>
      </c>
      <c r="R2767" t="str">
        <f t="shared" si="352"/>
        <v/>
      </c>
    </row>
    <row r="2768" spans="1:18" ht="14.25">
      <c r="A2768" s="1" t="s">
        <v>2703</v>
      </c>
      <c r="B2768" s="1" t="str">
        <f t="shared" si="350"/>
        <v>6d5fdc08</v>
      </c>
      <c r="C2768" s="3">
        <v>45403</v>
      </c>
      <c r="D2768" s="2" t="s">
        <v>3911</v>
      </c>
      <c r="E2768" s="2" t="str">
        <f t="shared" si="349"/>
        <v>West</v>
      </c>
      <c r="F2768" s="4" t="s">
        <v>1474</v>
      </c>
      <c r="G2768" s="4" t="str">
        <f t="shared" si="351"/>
        <v>Clothing</v>
      </c>
      <c r="H2768" s="1">
        <v>2267.92</v>
      </c>
      <c r="I2768" s="1">
        <v>48</v>
      </c>
      <c r="J2768" s="1">
        <v>41</v>
      </c>
      <c r="K2768" s="1">
        <v>1941.61</v>
      </c>
      <c r="M2768" t="b">
        <f t="shared" si="353"/>
        <v>1</v>
      </c>
      <c r="N2768" t="b">
        <f t="shared" si="354"/>
        <v>1</v>
      </c>
      <c r="O2768" t="b">
        <f t="shared" si="355"/>
        <v>1</v>
      </c>
      <c r="P2768" t="b">
        <f t="shared" si="356"/>
        <v>1</v>
      </c>
      <c r="R2768" t="str">
        <f t="shared" si="352"/>
        <v/>
      </c>
    </row>
    <row r="2769" spans="1:18" ht="14.25" hidden="1">
      <c r="A2769" s="1" t="s">
        <v>2704</v>
      </c>
      <c r="B2769" s="1" t="str">
        <f t="shared" si="350"/>
        <v>c3059dc1</v>
      </c>
      <c r="C2769" s="3">
        <v>45127</v>
      </c>
      <c r="D2769" s="2" t="s">
        <v>3911</v>
      </c>
      <c r="E2769" s="2" t="str">
        <f t="shared" si="349"/>
        <v>West</v>
      </c>
      <c r="F2769" s="4" t="s">
        <v>88</v>
      </c>
      <c r="G2769" s="4" t="str">
        <f t="shared" si="351"/>
        <v>Groceries</v>
      </c>
      <c r="H2769" s="1">
        <v>1321.17</v>
      </c>
      <c r="I2769" s="1">
        <v>25</v>
      </c>
      <c r="J2769" s="1">
        <v>31</v>
      </c>
      <c r="K2769" s="1">
        <v>1015.13</v>
      </c>
      <c r="M2769" t="b">
        <f t="shared" si="353"/>
        <v>1</v>
      </c>
      <c r="N2769" t="b">
        <f t="shared" si="354"/>
        <v>1</v>
      </c>
      <c r="O2769" t="b">
        <f t="shared" si="355"/>
        <v>1</v>
      </c>
      <c r="P2769" t="b">
        <f t="shared" si="356"/>
        <v>1</v>
      </c>
      <c r="R2769" t="str">
        <f t="shared" si="352"/>
        <v/>
      </c>
    </row>
    <row r="2770" spans="1:18" ht="14.25" hidden="1">
      <c r="A2770" s="1" t="s">
        <v>2705</v>
      </c>
      <c r="B2770" s="1" t="str">
        <f t="shared" si="350"/>
        <v>362fb76a</v>
      </c>
      <c r="C2770" s="3">
        <v>45293</v>
      </c>
      <c r="D2770" s="4" t="s">
        <v>3912</v>
      </c>
      <c r="E2770" s="2" t="str">
        <f t="shared" si="349"/>
        <v>East</v>
      </c>
      <c r="F2770" s="4" t="s">
        <v>3914</v>
      </c>
      <c r="G2770" s="4" t="str">
        <f t="shared" si="351"/>
        <v>Sports</v>
      </c>
      <c r="H2770" s="1">
        <v>1523.96</v>
      </c>
      <c r="I2770" s="1">
        <v>31</v>
      </c>
      <c r="J2770" s="1">
        <v>3</v>
      </c>
      <c r="K2770" s="1">
        <v>214.44</v>
      </c>
      <c r="M2770" t="b">
        <f t="shared" si="353"/>
        <v>1</v>
      </c>
      <c r="N2770" t="b">
        <f t="shared" si="354"/>
        <v>1</v>
      </c>
      <c r="O2770" t="b">
        <f t="shared" si="355"/>
        <v>1</v>
      </c>
      <c r="P2770" t="b">
        <f t="shared" si="356"/>
        <v>1</v>
      </c>
      <c r="R2770" t="str">
        <f t="shared" si="352"/>
        <v/>
      </c>
    </row>
    <row r="2771" spans="1:18" ht="14.25">
      <c r="A2771" s="1" t="s">
        <v>2706</v>
      </c>
      <c r="B2771" s="1" t="str">
        <f t="shared" si="350"/>
        <v>d41f4c90</v>
      </c>
      <c r="C2771" s="3">
        <v>44892</v>
      </c>
      <c r="D2771" s="2" t="s">
        <v>3913</v>
      </c>
      <c r="E2771" s="2" t="str">
        <f t="shared" si="349"/>
        <v>South</v>
      </c>
      <c r="F2771" s="4" t="s">
        <v>1474</v>
      </c>
      <c r="G2771" s="4" t="str">
        <f t="shared" si="351"/>
        <v>Clothing</v>
      </c>
      <c r="H2771" s="1">
        <v>4507.07</v>
      </c>
      <c r="I2771" s="1">
        <v>9</v>
      </c>
      <c r="J2771" s="1">
        <v>26</v>
      </c>
      <c r="K2771" s="1">
        <v>1971.62</v>
      </c>
      <c r="M2771" t="b">
        <f t="shared" si="353"/>
        <v>1</v>
      </c>
      <c r="N2771" t="b">
        <f t="shared" si="354"/>
        <v>1</v>
      </c>
      <c r="O2771" t="b">
        <f t="shared" si="355"/>
        <v>1</v>
      </c>
      <c r="P2771" t="b">
        <f t="shared" si="356"/>
        <v>1</v>
      </c>
      <c r="R2771" t="str">
        <f t="shared" si="352"/>
        <v/>
      </c>
    </row>
    <row r="2772" spans="1:18" ht="14.25" hidden="1">
      <c r="A2772" s="1" t="s">
        <v>2707</v>
      </c>
      <c r="B2772" s="1" t="str">
        <f t="shared" si="350"/>
        <v>3e77bf60</v>
      </c>
      <c r="C2772" s="3">
        <v>45371</v>
      </c>
      <c r="D2772" s="2" t="s">
        <v>2537</v>
      </c>
      <c r="E2772" s="2" t="str">
        <f t="shared" si="349"/>
        <v>North</v>
      </c>
      <c r="F2772" s="4" t="s">
        <v>88</v>
      </c>
      <c r="G2772" s="4" t="str">
        <f t="shared" si="351"/>
        <v>Groceries</v>
      </c>
      <c r="H2772" s="1">
        <v>466.33</v>
      </c>
      <c r="I2772" s="1">
        <v>37</v>
      </c>
      <c r="J2772" s="1">
        <v>31</v>
      </c>
      <c r="K2772" s="1">
        <v>677.26</v>
      </c>
      <c r="M2772" t="b">
        <f t="shared" si="353"/>
        <v>1</v>
      </c>
      <c r="N2772" t="b">
        <f t="shared" si="354"/>
        <v>1</v>
      </c>
      <c r="O2772" t="b">
        <f t="shared" si="355"/>
        <v>1</v>
      </c>
      <c r="P2772" t="b">
        <f t="shared" si="356"/>
        <v>1</v>
      </c>
      <c r="R2772" t="str">
        <f t="shared" si="352"/>
        <v/>
      </c>
    </row>
    <row r="2773" spans="1:18" ht="14.25" hidden="1">
      <c r="A2773" s="1" t="s">
        <v>2708</v>
      </c>
      <c r="B2773" s="1" t="str">
        <f t="shared" si="350"/>
        <v>f5de7bf8</v>
      </c>
      <c r="C2773" s="3">
        <v>45164</v>
      </c>
      <c r="D2773" s="2" t="s">
        <v>2537</v>
      </c>
      <c r="E2773" s="2" t="str">
        <f t="shared" si="349"/>
        <v>North</v>
      </c>
      <c r="F2773" s="4" t="s">
        <v>1645</v>
      </c>
      <c r="G2773" s="4" t="str">
        <f t="shared" si="351"/>
        <v>Furniture</v>
      </c>
      <c r="H2773" s="1">
        <v>4758.1000000000004</v>
      </c>
      <c r="I2773" s="1">
        <v>8</v>
      </c>
      <c r="J2773" s="1">
        <v>13</v>
      </c>
      <c r="K2773" s="1">
        <v>1166.32</v>
      </c>
      <c r="M2773" t="b">
        <f t="shared" si="353"/>
        <v>1</v>
      </c>
      <c r="N2773" t="b">
        <f t="shared" si="354"/>
        <v>1</v>
      </c>
      <c r="O2773" t="b">
        <f t="shared" si="355"/>
        <v>1</v>
      </c>
      <c r="P2773" t="b">
        <f t="shared" si="356"/>
        <v>1</v>
      </c>
      <c r="R2773" t="str">
        <f t="shared" si="352"/>
        <v/>
      </c>
    </row>
    <row r="2774" spans="1:18" ht="14.25" hidden="1">
      <c r="A2774" s="1" t="s">
        <v>2709</v>
      </c>
      <c r="B2774" s="1" t="str">
        <f t="shared" si="350"/>
        <v>62cd3163</v>
      </c>
      <c r="C2774" s="3">
        <v>45226</v>
      </c>
      <c r="D2774" s="2" t="s">
        <v>2537</v>
      </c>
      <c r="E2774" s="2" t="str">
        <f t="shared" si="349"/>
        <v>North</v>
      </c>
      <c r="F2774" s="4" t="s">
        <v>1222</v>
      </c>
      <c r="G2774" s="4" t="str">
        <f t="shared" si="351"/>
        <v>Electronics</v>
      </c>
      <c r="H2774" s="1">
        <v>4879.57</v>
      </c>
      <c r="I2774" s="1">
        <v>18</v>
      </c>
      <c r="J2774" s="1">
        <v>21</v>
      </c>
      <c r="K2774" s="1">
        <v>15.95</v>
      </c>
      <c r="M2774" t="b">
        <f t="shared" si="353"/>
        <v>1</v>
      </c>
      <c r="N2774" t="b">
        <f t="shared" si="354"/>
        <v>1</v>
      </c>
      <c r="O2774" t="b">
        <f t="shared" si="355"/>
        <v>1</v>
      </c>
      <c r="P2774" t="b">
        <f t="shared" si="356"/>
        <v>1</v>
      </c>
      <c r="R2774" t="str">
        <f t="shared" si="352"/>
        <v/>
      </c>
    </row>
    <row r="2775" spans="1:18" ht="14.25" hidden="1">
      <c r="A2775" s="1" t="s">
        <v>2710</v>
      </c>
      <c r="B2775" s="1" t="str">
        <f t="shared" si="350"/>
        <v>bf3f3702</v>
      </c>
      <c r="C2775" s="3">
        <v>44929</v>
      </c>
      <c r="D2775" s="2" t="s">
        <v>3913</v>
      </c>
      <c r="E2775" s="2" t="str">
        <f t="shared" si="349"/>
        <v>South</v>
      </c>
      <c r="F2775" s="4" t="s">
        <v>3914</v>
      </c>
      <c r="G2775" s="4" t="str">
        <f t="shared" si="351"/>
        <v>Sports</v>
      </c>
      <c r="H2775" s="1">
        <v>297.44</v>
      </c>
      <c r="I2775" s="1">
        <v>34</v>
      </c>
      <c r="J2775" s="1">
        <v>20</v>
      </c>
      <c r="K2775" s="1">
        <v>1799.31</v>
      </c>
      <c r="M2775" t="b">
        <f t="shared" si="353"/>
        <v>1</v>
      </c>
      <c r="N2775" t="b">
        <f t="shared" si="354"/>
        <v>1</v>
      </c>
      <c r="O2775" t="b">
        <f t="shared" si="355"/>
        <v>1</v>
      </c>
      <c r="P2775" t="b">
        <f t="shared" si="356"/>
        <v>1</v>
      </c>
      <c r="R2775" t="str">
        <f t="shared" si="352"/>
        <v/>
      </c>
    </row>
    <row r="2776" spans="1:18" ht="14.25" hidden="1">
      <c r="A2776" s="1" t="s">
        <v>2711</v>
      </c>
      <c r="B2776" s="1" t="str">
        <f t="shared" si="350"/>
        <v>52f12127</v>
      </c>
      <c r="C2776" s="3">
        <v>44950</v>
      </c>
      <c r="D2776" s="2" t="s">
        <v>3911</v>
      </c>
      <c r="E2776" s="2" t="str">
        <f t="shared" si="349"/>
        <v>West</v>
      </c>
      <c r="F2776" s="4" t="s">
        <v>1645</v>
      </c>
      <c r="G2776" s="4" t="str">
        <f t="shared" si="351"/>
        <v>Furniture</v>
      </c>
      <c r="H2776" s="1">
        <v>4939.58</v>
      </c>
      <c r="I2776" s="1">
        <v>8</v>
      </c>
      <c r="J2776" s="1">
        <v>18</v>
      </c>
      <c r="K2776" s="1">
        <v>1943.08</v>
      </c>
      <c r="M2776" t="b">
        <f t="shared" si="353"/>
        <v>1</v>
      </c>
      <c r="N2776" t="b">
        <f t="shared" si="354"/>
        <v>1</v>
      </c>
      <c r="O2776" t="b">
        <f t="shared" si="355"/>
        <v>1</v>
      </c>
      <c r="P2776" t="b">
        <f t="shared" si="356"/>
        <v>1</v>
      </c>
      <c r="R2776" t="str">
        <f t="shared" si="352"/>
        <v/>
      </c>
    </row>
    <row r="2777" spans="1:18" ht="14.25" hidden="1">
      <c r="A2777" s="1" t="s">
        <v>2712</v>
      </c>
      <c r="B2777" s="1" t="str">
        <f t="shared" si="350"/>
        <v>292c8af6</v>
      </c>
      <c r="C2777" s="3">
        <v>45539</v>
      </c>
      <c r="D2777" s="2" t="s">
        <v>3913</v>
      </c>
      <c r="E2777" s="2" t="str">
        <f t="shared" si="349"/>
        <v>South</v>
      </c>
      <c r="F2777" s="4" t="s">
        <v>3914</v>
      </c>
      <c r="G2777" s="4" t="str">
        <f t="shared" si="351"/>
        <v>Sports</v>
      </c>
      <c r="H2777" s="1">
        <v>4785.1499999999996</v>
      </c>
      <c r="I2777" s="1">
        <v>36</v>
      </c>
      <c r="J2777" s="1">
        <v>11</v>
      </c>
      <c r="K2777" s="1">
        <v>20.05</v>
      </c>
      <c r="M2777" t="b">
        <f t="shared" si="353"/>
        <v>1</v>
      </c>
      <c r="N2777" t="b">
        <f t="shared" si="354"/>
        <v>1</v>
      </c>
      <c r="O2777" t="b">
        <f t="shared" si="355"/>
        <v>1</v>
      </c>
      <c r="P2777" t="b">
        <f t="shared" si="356"/>
        <v>1</v>
      </c>
      <c r="R2777" t="str">
        <f t="shared" si="352"/>
        <v/>
      </c>
    </row>
    <row r="2778" spans="1:18" ht="14.25" hidden="1">
      <c r="A2778" s="1" t="s">
        <v>2713</v>
      </c>
      <c r="B2778" s="1" t="str">
        <f t="shared" si="350"/>
        <v>cd64bce0</v>
      </c>
      <c r="C2778" s="3">
        <v>45109</v>
      </c>
      <c r="D2778" s="4" t="s">
        <v>3912</v>
      </c>
      <c r="E2778" s="2" t="str">
        <f t="shared" si="349"/>
        <v>East</v>
      </c>
      <c r="F2778" s="4" t="s">
        <v>3914</v>
      </c>
      <c r="G2778" s="4" t="str">
        <f t="shared" si="351"/>
        <v>Sports</v>
      </c>
      <c r="H2778" s="1">
        <v>1522.04</v>
      </c>
      <c r="I2778" s="1">
        <v>13</v>
      </c>
      <c r="J2778" s="1">
        <v>33</v>
      </c>
      <c r="K2778" s="1">
        <v>1163.18</v>
      </c>
      <c r="M2778" t="b">
        <f t="shared" si="353"/>
        <v>1</v>
      </c>
      <c r="N2778" t="b">
        <f t="shared" si="354"/>
        <v>1</v>
      </c>
      <c r="O2778" t="b">
        <f t="shared" si="355"/>
        <v>1</v>
      </c>
      <c r="P2778" t="b">
        <f t="shared" si="356"/>
        <v>1</v>
      </c>
      <c r="R2778" t="str">
        <f t="shared" si="352"/>
        <v/>
      </c>
    </row>
    <row r="2779" spans="1:18" ht="14.25" hidden="1">
      <c r="A2779" s="1" t="s">
        <v>2714</v>
      </c>
      <c r="B2779" s="1" t="str">
        <f t="shared" si="350"/>
        <v>c27c441b</v>
      </c>
      <c r="C2779" s="3">
        <v>45085</v>
      </c>
      <c r="D2779" s="2" t="s">
        <v>2537</v>
      </c>
      <c r="E2779" s="2" t="str">
        <f t="shared" si="349"/>
        <v>North</v>
      </c>
      <c r="F2779" s="4" t="s">
        <v>1645</v>
      </c>
      <c r="G2779" s="4" t="str">
        <f t="shared" si="351"/>
        <v>Furniture</v>
      </c>
      <c r="H2779" s="1">
        <v>4937.9799999999996</v>
      </c>
      <c r="I2779" s="1">
        <v>4</v>
      </c>
      <c r="J2779" s="1">
        <v>4</v>
      </c>
      <c r="K2779" s="1">
        <v>1621.84</v>
      </c>
      <c r="M2779" t="b">
        <f t="shared" si="353"/>
        <v>1</v>
      </c>
      <c r="N2779" t="b">
        <f t="shared" si="354"/>
        <v>1</v>
      </c>
      <c r="O2779" t="b">
        <f t="shared" si="355"/>
        <v>1</v>
      </c>
      <c r="P2779" t="b">
        <f t="shared" si="356"/>
        <v>1</v>
      </c>
      <c r="R2779" t="str">
        <f t="shared" si="352"/>
        <v/>
      </c>
    </row>
    <row r="2780" spans="1:18" ht="14.25" hidden="1">
      <c r="A2780" s="1" t="s">
        <v>2715</v>
      </c>
      <c r="B2780" s="1" t="str">
        <f t="shared" si="350"/>
        <v>3b619f3b</v>
      </c>
      <c r="C2780" s="3">
        <v>45534</v>
      </c>
      <c r="D2780" s="2" t="s">
        <v>2537</v>
      </c>
      <c r="E2780" s="2" t="str">
        <f t="shared" si="349"/>
        <v>North</v>
      </c>
      <c r="F2780" s="4" t="s">
        <v>1222</v>
      </c>
      <c r="G2780" s="4" t="str">
        <f t="shared" si="351"/>
        <v>Electronics</v>
      </c>
      <c r="H2780" s="1">
        <v>1741.76</v>
      </c>
      <c r="I2780" s="1">
        <v>13</v>
      </c>
      <c r="J2780" s="1">
        <v>4</v>
      </c>
      <c r="K2780" s="1">
        <v>1235.5899999999999</v>
      </c>
      <c r="M2780" t="b">
        <f t="shared" si="353"/>
        <v>1</v>
      </c>
      <c r="N2780" t="b">
        <f t="shared" si="354"/>
        <v>1</v>
      </c>
      <c r="O2780" t="b">
        <f t="shared" si="355"/>
        <v>1</v>
      </c>
      <c r="P2780" t="b">
        <f t="shared" si="356"/>
        <v>1</v>
      </c>
      <c r="R2780" t="str">
        <f t="shared" si="352"/>
        <v/>
      </c>
    </row>
    <row r="2781" spans="1:18" ht="14.25">
      <c r="A2781" s="1" t="s">
        <v>2716</v>
      </c>
      <c r="B2781" s="1" t="str">
        <f t="shared" si="350"/>
        <v>7b9eda8d</v>
      </c>
      <c r="C2781" s="3">
        <v>45076</v>
      </c>
      <c r="D2781" s="2" t="s">
        <v>3911</v>
      </c>
      <c r="E2781" s="2" t="str">
        <f t="shared" si="349"/>
        <v>West</v>
      </c>
      <c r="F2781" s="4" t="s">
        <v>1474</v>
      </c>
      <c r="G2781" s="4" t="str">
        <f t="shared" si="351"/>
        <v>Clothing</v>
      </c>
      <c r="H2781" s="1">
        <v>2253.06</v>
      </c>
      <c r="I2781" s="1">
        <v>39</v>
      </c>
      <c r="J2781" s="1">
        <v>2</v>
      </c>
      <c r="K2781" s="1">
        <v>1407.02</v>
      </c>
      <c r="M2781" t="b">
        <f t="shared" si="353"/>
        <v>1</v>
      </c>
      <c r="N2781" t="b">
        <f t="shared" si="354"/>
        <v>1</v>
      </c>
      <c r="O2781" t="b">
        <f t="shared" si="355"/>
        <v>1</v>
      </c>
      <c r="P2781" t="b">
        <f t="shared" si="356"/>
        <v>1</v>
      </c>
      <c r="R2781" t="str">
        <f t="shared" si="352"/>
        <v/>
      </c>
    </row>
    <row r="2782" spans="1:18" ht="14.25" hidden="1">
      <c r="A2782" s="1" t="s">
        <v>2717</v>
      </c>
      <c r="B2782" s="1" t="str">
        <f t="shared" si="350"/>
        <v>3d577479</v>
      </c>
      <c r="C2782" s="3">
        <v>44992</v>
      </c>
      <c r="D2782" s="2" t="s">
        <v>3913</v>
      </c>
      <c r="E2782" s="2" t="str">
        <f t="shared" si="349"/>
        <v>South</v>
      </c>
      <c r="F2782" s="4" t="s">
        <v>1222</v>
      </c>
      <c r="G2782" s="4" t="str">
        <f t="shared" si="351"/>
        <v>Electronics</v>
      </c>
      <c r="H2782" s="1">
        <v>4048.1</v>
      </c>
      <c r="I2782" s="1">
        <v>38</v>
      </c>
      <c r="J2782" s="1">
        <v>42</v>
      </c>
      <c r="K2782" s="1">
        <v>1664.54</v>
      </c>
      <c r="M2782" t="b">
        <f t="shared" si="353"/>
        <v>1</v>
      </c>
      <c r="N2782" t="b">
        <f t="shared" si="354"/>
        <v>1</v>
      </c>
      <c r="O2782" t="b">
        <f t="shared" si="355"/>
        <v>1</v>
      </c>
      <c r="P2782" t="b">
        <f t="shared" si="356"/>
        <v>1</v>
      </c>
      <c r="R2782" t="str">
        <f t="shared" si="352"/>
        <v/>
      </c>
    </row>
    <row r="2783" spans="1:18" ht="14.25" hidden="1">
      <c r="A2783" s="1" t="s">
        <v>2718</v>
      </c>
      <c r="B2783" s="1" t="str">
        <f t="shared" si="350"/>
        <v>159e1b97</v>
      </c>
      <c r="C2783" s="3">
        <v>44997</v>
      </c>
      <c r="D2783" s="2" t="s">
        <v>3911</v>
      </c>
      <c r="E2783" s="2" t="str">
        <f t="shared" si="349"/>
        <v>West</v>
      </c>
      <c r="F2783" s="4" t="s">
        <v>1645</v>
      </c>
      <c r="G2783" s="4" t="str">
        <f t="shared" si="351"/>
        <v>Furniture</v>
      </c>
      <c r="H2783" s="1">
        <v>3374.44</v>
      </c>
      <c r="I2783" s="1">
        <v>48</v>
      </c>
      <c r="J2783" s="1">
        <v>0</v>
      </c>
      <c r="K2783" s="1">
        <v>1508.75</v>
      </c>
      <c r="M2783" t="b">
        <f t="shared" si="353"/>
        <v>1</v>
      </c>
      <c r="N2783" t="b">
        <f t="shared" si="354"/>
        <v>1</v>
      </c>
      <c r="O2783" t="b">
        <f t="shared" si="355"/>
        <v>1</v>
      </c>
      <c r="P2783" t="b">
        <f t="shared" si="356"/>
        <v>1</v>
      </c>
      <c r="R2783" t="str">
        <f t="shared" si="352"/>
        <v/>
      </c>
    </row>
    <row r="2784" spans="1:18" ht="14.25" hidden="1">
      <c r="A2784" s="1" t="s">
        <v>2719</v>
      </c>
      <c r="B2784" s="1" t="str">
        <f t="shared" si="350"/>
        <v>0036faa8</v>
      </c>
      <c r="C2784" s="3">
        <v>45216</v>
      </c>
      <c r="D2784" s="2" t="s">
        <v>3911</v>
      </c>
      <c r="E2784" s="2" t="str">
        <f t="shared" si="349"/>
        <v>West</v>
      </c>
      <c r="F2784" s="4" t="s">
        <v>88</v>
      </c>
      <c r="G2784" s="4" t="str">
        <f t="shared" si="351"/>
        <v>Groceries</v>
      </c>
      <c r="H2784" s="1">
        <v>4011.05</v>
      </c>
      <c r="I2784" s="1">
        <v>24</v>
      </c>
      <c r="J2784" s="1">
        <v>15</v>
      </c>
      <c r="K2784" s="1">
        <v>1583.1</v>
      </c>
      <c r="M2784" t="b">
        <f t="shared" si="353"/>
        <v>1</v>
      </c>
      <c r="N2784" t="b">
        <f t="shared" si="354"/>
        <v>1</v>
      </c>
      <c r="O2784" t="b">
        <f t="shared" si="355"/>
        <v>1</v>
      </c>
      <c r="P2784" t="b">
        <f t="shared" si="356"/>
        <v>1</v>
      </c>
      <c r="R2784" t="str">
        <f t="shared" si="352"/>
        <v/>
      </c>
    </row>
    <row r="2785" spans="1:18" ht="14.25" hidden="1">
      <c r="A2785" s="1" t="s">
        <v>2720</v>
      </c>
      <c r="B2785" s="1" t="str">
        <f t="shared" si="350"/>
        <v>a8050ce9</v>
      </c>
      <c r="C2785" s="3">
        <v>45590</v>
      </c>
      <c r="D2785" s="2" t="s">
        <v>2537</v>
      </c>
      <c r="E2785" s="2" t="str">
        <f t="shared" si="349"/>
        <v>North</v>
      </c>
      <c r="F2785" s="4" t="s">
        <v>1222</v>
      </c>
      <c r="G2785" s="4" t="str">
        <f t="shared" si="351"/>
        <v>Electronics</v>
      </c>
      <c r="H2785" s="1">
        <v>1826.92</v>
      </c>
      <c r="I2785" s="1">
        <v>45</v>
      </c>
      <c r="J2785" s="1">
        <v>15</v>
      </c>
      <c r="K2785" s="1">
        <v>1043.8900000000001</v>
      </c>
      <c r="M2785" t="b">
        <f t="shared" si="353"/>
        <v>1</v>
      </c>
      <c r="N2785" t="b">
        <f t="shared" si="354"/>
        <v>1</v>
      </c>
      <c r="O2785" t="b">
        <f t="shared" si="355"/>
        <v>1</v>
      </c>
      <c r="P2785" t="b">
        <f t="shared" si="356"/>
        <v>1</v>
      </c>
      <c r="R2785" t="str">
        <f t="shared" si="352"/>
        <v/>
      </c>
    </row>
    <row r="2786" spans="1:18" ht="14.25">
      <c r="A2786" s="1" t="s">
        <v>2721</v>
      </c>
      <c r="B2786" s="1" t="str">
        <f t="shared" si="350"/>
        <v>5f396c06</v>
      </c>
      <c r="C2786" s="3">
        <v>44930</v>
      </c>
      <c r="D2786" s="2" t="s">
        <v>2537</v>
      </c>
      <c r="E2786" s="2" t="str">
        <f t="shared" si="349"/>
        <v>North</v>
      </c>
      <c r="F2786" s="4" t="s">
        <v>1474</v>
      </c>
      <c r="G2786" s="4" t="str">
        <f t="shared" si="351"/>
        <v>Clothing</v>
      </c>
      <c r="H2786" s="1">
        <v>4717.0600000000004</v>
      </c>
      <c r="I2786" s="1">
        <v>31</v>
      </c>
      <c r="J2786" s="1">
        <v>23</v>
      </c>
      <c r="K2786" s="1">
        <v>1634.07</v>
      </c>
      <c r="M2786" t="b">
        <f t="shared" si="353"/>
        <v>1</v>
      </c>
      <c r="N2786" t="b">
        <f t="shared" si="354"/>
        <v>1</v>
      </c>
      <c r="O2786" t="b">
        <f t="shared" si="355"/>
        <v>1</v>
      </c>
      <c r="P2786" t="b">
        <f t="shared" si="356"/>
        <v>1</v>
      </c>
      <c r="R2786" t="str">
        <f t="shared" si="352"/>
        <v/>
      </c>
    </row>
    <row r="2787" spans="1:18" ht="14.25">
      <c r="A2787" s="1" t="s">
        <v>2722</v>
      </c>
      <c r="B2787" s="1" t="str">
        <f t="shared" si="350"/>
        <v>20af4fcd</v>
      </c>
      <c r="C2787" s="3">
        <v>45120</v>
      </c>
      <c r="D2787" s="2" t="s">
        <v>3913</v>
      </c>
      <c r="E2787" s="2" t="str">
        <f t="shared" si="349"/>
        <v>South</v>
      </c>
      <c r="F2787" s="4" t="s">
        <v>1474</v>
      </c>
      <c r="G2787" s="4" t="str">
        <f t="shared" si="351"/>
        <v>Clothing</v>
      </c>
      <c r="H2787" s="1">
        <v>3940.78</v>
      </c>
      <c r="I2787" s="1">
        <v>6</v>
      </c>
      <c r="J2787" s="1">
        <v>19</v>
      </c>
      <c r="K2787" s="1">
        <v>1971.13</v>
      </c>
      <c r="M2787" t="b">
        <f t="shared" si="353"/>
        <v>1</v>
      </c>
      <c r="N2787" t="b">
        <f t="shared" si="354"/>
        <v>1</v>
      </c>
      <c r="O2787" t="b">
        <f t="shared" si="355"/>
        <v>1</v>
      </c>
      <c r="P2787" t="b">
        <f t="shared" si="356"/>
        <v>1</v>
      </c>
      <c r="R2787" t="str">
        <f t="shared" si="352"/>
        <v/>
      </c>
    </row>
    <row r="2788" spans="1:18" ht="14.25">
      <c r="A2788" s="1" t="s">
        <v>2723</v>
      </c>
      <c r="B2788" s="1" t="str">
        <f t="shared" si="350"/>
        <v>abccabe0</v>
      </c>
      <c r="C2788" s="3">
        <v>45406</v>
      </c>
      <c r="D2788" s="2" t="s">
        <v>3913</v>
      </c>
      <c r="E2788" s="2" t="str">
        <f t="shared" si="349"/>
        <v>South</v>
      </c>
      <c r="F2788" s="4" t="s">
        <v>1474</v>
      </c>
      <c r="G2788" s="4" t="str">
        <f t="shared" si="351"/>
        <v>Clothing</v>
      </c>
      <c r="H2788" s="1">
        <v>3074.56</v>
      </c>
      <c r="I2788" s="1">
        <v>18</v>
      </c>
      <c r="J2788" s="1">
        <v>39</v>
      </c>
      <c r="K2788" s="1">
        <v>278.70999999999998</v>
      </c>
      <c r="M2788" t="b">
        <f t="shared" si="353"/>
        <v>1</v>
      </c>
      <c r="N2788" t="b">
        <f t="shared" si="354"/>
        <v>1</v>
      </c>
      <c r="O2788" t="b">
        <f t="shared" si="355"/>
        <v>1</v>
      </c>
      <c r="P2788" t="b">
        <f t="shared" si="356"/>
        <v>1</v>
      </c>
      <c r="R2788" t="str">
        <f t="shared" si="352"/>
        <v/>
      </c>
    </row>
    <row r="2789" spans="1:18" ht="14.25">
      <c r="A2789" s="1" t="s">
        <v>2724</v>
      </c>
      <c r="B2789" s="1" t="str">
        <f t="shared" si="350"/>
        <v>e49ce193</v>
      </c>
      <c r="C2789" s="3">
        <v>45575</v>
      </c>
      <c r="D2789" s="2" t="s">
        <v>3911</v>
      </c>
      <c r="E2789" s="2" t="str">
        <f t="shared" si="349"/>
        <v>West</v>
      </c>
      <c r="F2789" s="4" t="s">
        <v>1474</v>
      </c>
      <c r="G2789" s="4" t="str">
        <f t="shared" si="351"/>
        <v>Clothing</v>
      </c>
      <c r="H2789" s="1">
        <v>2510.52</v>
      </c>
      <c r="I2789" s="1">
        <v>47</v>
      </c>
      <c r="J2789" s="1">
        <v>12</v>
      </c>
      <c r="K2789" s="1">
        <v>1837.16</v>
      </c>
      <c r="M2789" t="b">
        <f t="shared" si="353"/>
        <v>1</v>
      </c>
      <c r="N2789" t="b">
        <f t="shared" si="354"/>
        <v>1</v>
      </c>
      <c r="O2789" t="b">
        <f t="shared" si="355"/>
        <v>1</v>
      </c>
      <c r="P2789" t="b">
        <f t="shared" si="356"/>
        <v>1</v>
      </c>
      <c r="R2789" t="str">
        <f t="shared" si="352"/>
        <v/>
      </c>
    </row>
    <row r="2790" spans="1:18" ht="14.25" hidden="1">
      <c r="A2790" s="1" t="s">
        <v>2725</v>
      </c>
      <c r="B2790" s="1" t="str">
        <f t="shared" si="350"/>
        <v>e1d55d02</v>
      </c>
      <c r="C2790" s="3">
        <v>45142</v>
      </c>
      <c r="D2790" s="4" t="s">
        <v>3912</v>
      </c>
      <c r="E2790" s="2" t="str">
        <f t="shared" si="349"/>
        <v>East</v>
      </c>
      <c r="F2790" s="4" t="s">
        <v>3914</v>
      </c>
      <c r="G2790" s="4" t="str">
        <f t="shared" si="351"/>
        <v>Sports</v>
      </c>
      <c r="H2790" s="1">
        <v>1970.89</v>
      </c>
      <c r="I2790" s="1">
        <v>13</v>
      </c>
      <c r="J2790" s="1">
        <v>3</v>
      </c>
      <c r="K2790" s="1">
        <v>1895.34</v>
      </c>
      <c r="M2790" t="b">
        <f t="shared" si="353"/>
        <v>1</v>
      </c>
      <c r="N2790" t="b">
        <f t="shared" si="354"/>
        <v>1</v>
      </c>
      <c r="O2790" t="b">
        <f t="shared" si="355"/>
        <v>1</v>
      </c>
      <c r="P2790" t="b">
        <f t="shared" si="356"/>
        <v>1</v>
      </c>
      <c r="R2790" t="str">
        <f t="shared" si="352"/>
        <v/>
      </c>
    </row>
    <row r="2791" spans="1:18" ht="14.25" hidden="1">
      <c r="A2791" s="1" t="s">
        <v>2726</v>
      </c>
      <c r="B2791" s="1" t="str">
        <f t="shared" si="350"/>
        <v>55c20e1a</v>
      </c>
      <c r="C2791" s="3">
        <v>45101</v>
      </c>
      <c r="D2791" s="2" t="s">
        <v>3911</v>
      </c>
      <c r="E2791" s="2" t="str">
        <f t="shared" si="349"/>
        <v>West</v>
      </c>
      <c r="F2791" s="4" t="s">
        <v>3914</v>
      </c>
      <c r="G2791" s="4" t="str">
        <f t="shared" si="351"/>
        <v>Sports</v>
      </c>
      <c r="H2791" s="1">
        <v>2772.21</v>
      </c>
      <c r="I2791" s="1">
        <v>41</v>
      </c>
      <c r="J2791" s="1">
        <v>6</v>
      </c>
      <c r="K2791" s="1">
        <v>1531.01</v>
      </c>
      <c r="M2791" t="b">
        <f t="shared" si="353"/>
        <v>1</v>
      </c>
      <c r="N2791" t="b">
        <f t="shared" si="354"/>
        <v>1</v>
      </c>
      <c r="O2791" t="b">
        <f t="shared" si="355"/>
        <v>1</v>
      </c>
      <c r="P2791" t="b">
        <f t="shared" si="356"/>
        <v>1</v>
      </c>
      <c r="R2791" t="str">
        <f t="shared" si="352"/>
        <v/>
      </c>
    </row>
    <row r="2792" spans="1:18" ht="14.25">
      <c r="A2792" s="1" t="s">
        <v>2727</v>
      </c>
      <c r="B2792" s="1" t="str">
        <f t="shared" si="350"/>
        <v>25f9c6fc</v>
      </c>
      <c r="C2792" s="3">
        <v>45260</v>
      </c>
      <c r="D2792" s="2" t="s">
        <v>3913</v>
      </c>
      <c r="E2792" s="2" t="str">
        <f t="shared" si="349"/>
        <v>South</v>
      </c>
      <c r="F2792" s="4" t="s">
        <v>1474</v>
      </c>
      <c r="G2792" s="4" t="str">
        <f t="shared" si="351"/>
        <v>Clothing</v>
      </c>
      <c r="H2792" s="1">
        <v>1663.89</v>
      </c>
      <c r="I2792" s="1">
        <v>8</v>
      </c>
      <c r="J2792" s="1">
        <v>7</v>
      </c>
      <c r="K2792" s="1">
        <v>450.5</v>
      </c>
      <c r="M2792" t="b">
        <f t="shared" si="353"/>
        <v>1</v>
      </c>
      <c r="N2792" t="b">
        <f t="shared" si="354"/>
        <v>1</v>
      </c>
      <c r="O2792" t="b">
        <f t="shared" si="355"/>
        <v>1</v>
      </c>
      <c r="P2792" t="b">
        <f t="shared" si="356"/>
        <v>1</v>
      </c>
      <c r="R2792" t="str">
        <f t="shared" si="352"/>
        <v/>
      </c>
    </row>
    <row r="2793" spans="1:18" ht="14.25" hidden="1">
      <c r="A2793" s="1" t="s">
        <v>2728</v>
      </c>
      <c r="B2793" s="1" t="str">
        <f t="shared" si="350"/>
        <v>33537a8a</v>
      </c>
      <c r="C2793" s="3">
        <v>45095</v>
      </c>
      <c r="D2793" s="2" t="s">
        <v>2537</v>
      </c>
      <c r="E2793" s="2" t="str">
        <f t="shared" si="349"/>
        <v>North</v>
      </c>
      <c r="F2793" s="4" t="s">
        <v>3914</v>
      </c>
      <c r="G2793" s="4" t="str">
        <f t="shared" si="351"/>
        <v>Sports</v>
      </c>
      <c r="H2793" s="1">
        <v>635.65</v>
      </c>
      <c r="I2793" s="1">
        <v>3</v>
      </c>
      <c r="J2793" s="1">
        <v>26</v>
      </c>
      <c r="K2793" s="1">
        <v>795.59</v>
      </c>
      <c r="M2793" t="b">
        <f t="shared" si="353"/>
        <v>1</v>
      </c>
      <c r="N2793" t="b">
        <f t="shared" si="354"/>
        <v>1</v>
      </c>
      <c r="O2793" t="b">
        <f t="shared" si="355"/>
        <v>1</v>
      </c>
      <c r="P2793" t="b">
        <f t="shared" si="356"/>
        <v>1</v>
      </c>
      <c r="R2793" t="str">
        <f t="shared" si="352"/>
        <v/>
      </c>
    </row>
    <row r="2794" spans="1:18" ht="14.25" hidden="1">
      <c r="A2794" s="1" t="s">
        <v>2729</v>
      </c>
      <c r="B2794" s="1" t="str">
        <f t="shared" si="350"/>
        <v>62fdced6</v>
      </c>
      <c r="C2794" s="3">
        <v>45546</v>
      </c>
      <c r="D2794" s="2" t="s">
        <v>2537</v>
      </c>
      <c r="E2794" s="2" t="str">
        <f t="shared" si="349"/>
        <v>North</v>
      </c>
      <c r="F2794" s="4" t="s">
        <v>1645</v>
      </c>
      <c r="G2794" s="4" t="str">
        <f t="shared" si="351"/>
        <v>Furniture</v>
      </c>
      <c r="H2794" s="1">
        <v>3852.51</v>
      </c>
      <c r="I2794" s="1">
        <v>23</v>
      </c>
      <c r="J2794" s="1">
        <v>47</v>
      </c>
      <c r="K2794" s="1">
        <v>1748.8</v>
      </c>
      <c r="M2794" t="b">
        <f t="shared" si="353"/>
        <v>1</v>
      </c>
      <c r="N2794" t="b">
        <f t="shared" si="354"/>
        <v>1</v>
      </c>
      <c r="O2794" t="b">
        <f t="shared" si="355"/>
        <v>1</v>
      </c>
      <c r="P2794" t="b">
        <f t="shared" si="356"/>
        <v>1</v>
      </c>
      <c r="R2794" t="str">
        <f t="shared" si="352"/>
        <v/>
      </c>
    </row>
    <row r="2795" spans="1:18" ht="14.25" hidden="1">
      <c r="A2795" s="1" t="s">
        <v>2730</v>
      </c>
      <c r="B2795" s="1" t="str">
        <f t="shared" si="350"/>
        <v>42c85393</v>
      </c>
      <c r="C2795" s="3">
        <v>44894</v>
      </c>
      <c r="D2795" s="2" t="s">
        <v>3913</v>
      </c>
      <c r="E2795" s="2" t="str">
        <f t="shared" si="349"/>
        <v>South</v>
      </c>
      <c r="F2795" s="4" t="s">
        <v>88</v>
      </c>
      <c r="G2795" s="4" t="str">
        <f t="shared" si="351"/>
        <v>Groceries</v>
      </c>
      <c r="H2795" s="1">
        <v>3590.66</v>
      </c>
      <c r="I2795" s="1">
        <v>5</v>
      </c>
      <c r="J2795" s="1">
        <v>18</v>
      </c>
      <c r="K2795" s="1">
        <v>1227.3599999999999</v>
      </c>
      <c r="M2795" t="b">
        <f t="shared" si="353"/>
        <v>1</v>
      </c>
      <c r="N2795" t="b">
        <f t="shared" si="354"/>
        <v>1</v>
      </c>
      <c r="O2795" t="b">
        <f t="shared" si="355"/>
        <v>1</v>
      </c>
      <c r="P2795" t="b">
        <f t="shared" si="356"/>
        <v>1</v>
      </c>
      <c r="R2795" t="str">
        <f t="shared" si="352"/>
        <v/>
      </c>
    </row>
    <row r="2796" spans="1:18" ht="14.25">
      <c r="A2796" s="1" t="s">
        <v>2731</v>
      </c>
      <c r="B2796" s="1" t="str">
        <f t="shared" si="350"/>
        <v>ef4ed8df</v>
      </c>
      <c r="C2796" s="3">
        <v>45102</v>
      </c>
      <c r="D2796" s="2" t="s">
        <v>3913</v>
      </c>
      <c r="E2796" s="2" t="str">
        <f t="shared" si="349"/>
        <v>South</v>
      </c>
      <c r="F2796" s="4" t="s">
        <v>1474</v>
      </c>
      <c r="G2796" s="4" t="str">
        <f t="shared" si="351"/>
        <v>Clothing</v>
      </c>
      <c r="H2796" s="1">
        <v>669.9</v>
      </c>
      <c r="I2796" s="1">
        <v>20</v>
      </c>
      <c r="J2796" s="1">
        <v>28</v>
      </c>
      <c r="K2796" s="1">
        <v>1409.07</v>
      </c>
      <c r="M2796" t="b">
        <f t="shared" si="353"/>
        <v>1</v>
      </c>
      <c r="N2796" t="b">
        <f t="shared" si="354"/>
        <v>1</v>
      </c>
      <c r="O2796" t="b">
        <f t="shared" si="355"/>
        <v>1</v>
      </c>
      <c r="P2796" t="b">
        <f t="shared" si="356"/>
        <v>1</v>
      </c>
      <c r="R2796" t="str">
        <f t="shared" si="352"/>
        <v/>
      </c>
    </row>
    <row r="2797" spans="1:18" ht="14.25">
      <c r="A2797" s="1" t="s">
        <v>2732</v>
      </c>
      <c r="B2797" s="1" t="str">
        <f t="shared" si="350"/>
        <v>2a7ea908</v>
      </c>
      <c r="C2797" s="3">
        <v>45103</v>
      </c>
      <c r="D2797" s="2" t="s">
        <v>3913</v>
      </c>
      <c r="E2797" s="2" t="str">
        <f t="shared" si="349"/>
        <v>South</v>
      </c>
      <c r="F2797" s="4" t="s">
        <v>1474</v>
      </c>
      <c r="G2797" s="4" t="str">
        <f t="shared" si="351"/>
        <v>Clothing</v>
      </c>
      <c r="H2797" s="1">
        <v>1374.15</v>
      </c>
      <c r="I2797" s="1">
        <v>20</v>
      </c>
      <c r="J2797" s="1">
        <v>3</v>
      </c>
      <c r="K2797" s="1">
        <v>1816.67</v>
      </c>
      <c r="M2797" t="b">
        <f t="shared" si="353"/>
        <v>1</v>
      </c>
      <c r="N2797" t="b">
        <f t="shared" si="354"/>
        <v>1</v>
      </c>
      <c r="O2797" t="b">
        <f t="shared" si="355"/>
        <v>1</v>
      </c>
      <c r="P2797" t="b">
        <f t="shared" si="356"/>
        <v>1</v>
      </c>
      <c r="R2797" t="str">
        <f t="shared" si="352"/>
        <v/>
      </c>
    </row>
    <row r="2798" spans="1:18" ht="14.25">
      <c r="A2798" s="1" t="s">
        <v>2733</v>
      </c>
      <c r="B2798" s="1" t="str">
        <f t="shared" si="350"/>
        <v>2ce8237f</v>
      </c>
      <c r="C2798" s="3">
        <v>45463</v>
      </c>
      <c r="D2798" s="2" t="s">
        <v>3913</v>
      </c>
      <c r="E2798" s="2" t="str">
        <f t="shared" si="349"/>
        <v>South</v>
      </c>
      <c r="F2798" s="4" t="s">
        <v>1474</v>
      </c>
      <c r="G2798" s="4" t="str">
        <f t="shared" si="351"/>
        <v>Clothing</v>
      </c>
      <c r="H2798" s="1">
        <v>4837.99</v>
      </c>
      <c r="I2798" s="1">
        <v>19</v>
      </c>
      <c r="J2798" s="1">
        <v>39</v>
      </c>
      <c r="K2798" s="1">
        <v>604</v>
      </c>
      <c r="M2798" t="b">
        <f t="shared" si="353"/>
        <v>1</v>
      </c>
      <c r="N2798" t="b">
        <f t="shared" si="354"/>
        <v>1</v>
      </c>
      <c r="O2798" t="b">
        <f t="shared" si="355"/>
        <v>1</v>
      </c>
      <c r="P2798" t="b">
        <f t="shared" si="356"/>
        <v>1</v>
      </c>
      <c r="R2798" t="str">
        <f t="shared" si="352"/>
        <v/>
      </c>
    </row>
    <row r="2799" spans="1:18" ht="14.25" hidden="1">
      <c r="A2799" s="1" t="s">
        <v>2734</v>
      </c>
      <c r="B2799" s="1" t="str">
        <f t="shared" si="350"/>
        <v>67d3028a</v>
      </c>
      <c r="C2799" s="3">
        <v>45456</v>
      </c>
      <c r="D2799" s="2" t="s">
        <v>3913</v>
      </c>
      <c r="E2799" s="2" t="str">
        <f t="shared" si="349"/>
        <v>South</v>
      </c>
      <c r="F2799" s="4" t="s">
        <v>3914</v>
      </c>
      <c r="G2799" s="4" t="str">
        <f t="shared" si="351"/>
        <v>Sports</v>
      </c>
      <c r="H2799" s="1">
        <v>3021.13</v>
      </c>
      <c r="I2799" s="1">
        <v>8</v>
      </c>
      <c r="J2799" s="1">
        <v>13</v>
      </c>
      <c r="K2799" s="1">
        <v>124.27</v>
      </c>
      <c r="M2799" t="b">
        <f t="shared" si="353"/>
        <v>1</v>
      </c>
      <c r="N2799" t="b">
        <f t="shared" si="354"/>
        <v>1</v>
      </c>
      <c r="O2799" t="b">
        <f t="shared" si="355"/>
        <v>1</v>
      </c>
      <c r="P2799" t="b">
        <f t="shared" si="356"/>
        <v>1</v>
      </c>
      <c r="R2799" t="str">
        <f t="shared" si="352"/>
        <v/>
      </c>
    </row>
    <row r="2800" spans="1:18" ht="14.25" hidden="1">
      <c r="A2800" s="1" t="s">
        <v>2735</v>
      </c>
      <c r="B2800" s="1" t="str">
        <f t="shared" si="350"/>
        <v>7632b189</v>
      </c>
      <c r="C2800" s="3">
        <v>45054</v>
      </c>
      <c r="D2800" s="2" t="s">
        <v>3913</v>
      </c>
      <c r="E2800" s="2" t="str">
        <f t="shared" si="349"/>
        <v>South</v>
      </c>
      <c r="F2800" s="4" t="s">
        <v>3914</v>
      </c>
      <c r="G2800" s="4" t="str">
        <f t="shared" si="351"/>
        <v>Sports</v>
      </c>
      <c r="H2800" s="1">
        <v>3975.93</v>
      </c>
      <c r="I2800" s="1">
        <v>24</v>
      </c>
      <c r="J2800" s="1">
        <v>23</v>
      </c>
      <c r="K2800" s="1">
        <v>416.82</v>
      </c>
      <c r="M2800" t="b">
        <f t="shared" si="353"/>
        <v>1</v>
      </c>
      <c r="N2800" t="b">
        <f t="shared" si="354"/>
        <v>1</v>
      </c>
      <c r="O2800" t="b">
        <f t="shared" si="355"/>
        <v>1</v>
      </c>
      <c r="P2800" t="b">
        <f t="shared" si="356"/>
        <v>1</v>
      </c>
      <c r="R2800" t="str">
        <f t="shared" si="352"/>
        <v/>
      </c>
    </row>
    <row r="2801" spans="1:18" ht="14.25" hidden="1">
      <c r="A2801" s="1" t="s">
        <v>2736</v>
      </c>
      <c r="B2801" s="1" t="str">
        <f t="shared" si="350"/>
        <v>f4a2c98f</v>
      </c>
      <c r="C2801" s="3">
        <v>45326</v>
      </c>
      <c r="D2801" s="2" t="s">
        <v>3911</v>
      </c>
      <c r="E2801" s="2" t="str">
        <f t="shared" si="349"/>
        <v>West</v>
      </c>
      <c r="F2801" s="4" t="s">
        <v>1645</v>
      </c>
      <c r="G2801" s="4" t="str">
        <f t="shared" si="351"/>
        <v>Furniture</v>
      </c>
      <c r="H2801" s="1">
        <v>286.57</v>
      </c>
      <c r="I2801" s="1">
        <v>4</v>
      </c>
      <c r="J2801" s="1">
        <v>42</v>
      </c>
      <c r="K2801" s="1">
        <v>758.94</v>
      </c>
      <c r="M2801" t="b">
        <f t="shared" si="353"/>
        <v>1</v>
      </c>
      <c r="N2801" t="b">
        <f t="shared" si="354"/>
        <v>1</v>
      </c>
      <c r="O2801" t="b">
        <f t="shared" si="355"/>
        <v>1</v>
      </c>
      <c r="P2801" t="b">
        <f t="shared" si="356"/>
        <v>1</v>
      </c>
      <c r="R2801" t="str">
        <f t="shared" si="352"/>
        <v/>
      </c>
    </row>
    <row r="2802" spans="1:18" ht="14.25" hidden="1">
      <c r="A2802" s="1" t="s">
        <v>2737</v>
      </c>
      <c r="B2802" s="1" t="str">
        <f t="shared" si="350"/>
        <v>55a0eede</v>
      </c>
      <c r="C2802" s="3">
        <v>45096</v>
      </c>
      <c r="D2802" s="2" t="s">
        <v>3913</v>
      </c>
      <c r="E2802" s="2" t="str">
        <f t="shared" si="349"/>
        <v>South</v>
      </c>
      <c r="F2802" s="4" t="s">
        <v>1645</v>
      </c>
      <c r="G2802" s="4" t="str">
        <f t="shared" si="351"/>
        <v>Furniture</v>
      </c>
      <c r="H2802" s="1">
        <v>4808.78</v>
      </c>
      <c r="I2802" s="1">
        <v>50</v>
      </c>
      <c r="J2802" s="1">
        <v>23</v>
      </c>
      <c r="K2802" s="1">
        <v>277.95</v>
      </c>
      <c r="M2802" t="b">
        <f t="shared" si="353"/>
        <v>1</v>
      </c>
      <c r="N2802" t="b">
        <f t="shared" si="354"/>
        <v>1</v>
      </c>
      <c r="O2802" t="b">
        <f t="shared" si="355"/>
        <v>1</v>
      </c>
      <c r="P2802" t="b">
        <f t="shared" si="356"/>
        <v>1</v>
      </c>
      <c r="R2802" t="str">
        <f t="shared" si="352"/>
        <v/>
      </c>
    </row>
    <row r="2803" spans="1:18" ht="14.25" hidden="1">
      <c r="A2803" s="1" t="s">
        <v>2738</v>
      </c>
      <c r="B2803" s="1" t="str">
        <f t="shared" si="350"/>
        <v>f2da4c1d</v>
      </c>
      <c r="C2803" s="3">
        <v>45222</v>
      </c>
      <c r="D2803" s="2" t="s">
        <v>3913</v>
      </c>
      <c r="E2803" s="2" t="str">
        <f t="shared" si="349"/>
        <v>South</v>
      </c>
      <c r="F2803" s="4" t="s">
        <v>3914</v>
      </c>
      <c r="G2803" s="4" t="str">
        <f t="shared" si="351"/>
        <v>Sports</v>
      </c>
      <c r="H2803" s="1">
        <v>1777.75</v>
      </c>
      <c r="I2803" s="1">
        <v>5</v>
      </c>
      <c r="J2803" s="1">
        <v>47</v>
      </c>
      <c r="K2803" s="1">
        <v>91.33</v>
      </c>
      <c r="M2803" t="b">
        <f t="shared" si="353"/>
        <v>1</v>
      </c>
      <c r="N2803" t="b">
        <f t="shared" si="354"/>
        <v>1</v>
      </c>
      <c r="O2803" t="b">
        <f t="shared" si="355"/>
        <v>1</v>
      </c>
      <c r="P2803" t="b">
        <f t="shared" si="356"/>
        <v>1</v>
      </c>
      <c r="R2803" t="str">
        <f t="shared" si="352"/>
        <v/>
      </c>
    </row>
    <row r="2804" spans="1:18" ht="14.25" hidden="1">
      <c r="A2804" s="1" t="s">
        <v>2739</v>
      </c>
      <c r="B2804" s="1" t="str">
        <f t="shared" si="350"/>
        <v>557fbf43</v>
      </c>
      <c r="C2804" s="3">
        <v>45072</v>
      </c>
      <c r="D2804" s="2" t="s">
        <v>3911</v>
      </c>
      <c r="E2804" s="2" t="str">
        <f t="shared" si="349"/>
        <v>West</v>
      </c>
      <c r="F2804" s="4" t="s">
        <v>1222</v>
      </c>
      <c r="G2804" s="4" t="str">
        <f t="shared" si="351"/>
        <v>Electronics</v>
      </c>
      <c r="H2804" s="1">
        <v>402.56</v>
      </c>
      <c r="I2804" s="1">
        <v>32</v>
      </c>
      <c r="J2804" s="1">
        <v>39</v>
      </c>
      <c r="K2804" s="1">
        <v>1395.38</v>
      </c>
      <c r="M2804" t="b">
        <f t="shared" si="353"/>
        <v>1</v>
      </c>
      <c r="N2804" t="b">
        <f t="shared" si="354"/>
        <v>1</v>
      </c>
      <c r="O2804" t="b">
        <f t="shared" si="355"/>
        <v>1</v>
      </c>
      <c r="P2804" t="b">
        <f t="shared" si="356"/>
        <v>1</v>
      </c>
      <c r="R2804" t="str">
        <f t="shared" si="352"/>
        <v/>
      </c>
    </row>
    <row r="2805" spans="1:18" ht="14.25" hidden="1">
      <c r="A2805" s="1" t="s">
        <v>2740</v>
      </c>
      <c r="B2805" s="1" t="str">
        <f t="shared" si="350"/>
        <v>d2251e11</v>
      </c>
      <c r="C2805" s="3">
        <v>45392</v>
      </c>
      <c r="D2805" s="2" t="s">
        <v>3913</v>
      </c>
      <c r="E2805" s="2" t="str">
        <f t="shared" si="349"/>
        <v>South</v>
      </c>
      <c r="F2805" s="4" t="s">
        <v>1645</v>
      </c>
      <c r="G2805" s="4" t="str">
        <f t="shared" si="351"/>
        <v>Furniture</v>
      </c>
      <c r="H2805" s="1">
        <v>1452.12</v>
      </c>
      <c r="I2805" s="1">
        <v>44</v>
      </c>
      <c r="J2805" s="1">
        <v>18</v>
      </c>
      <c r="K2805" s="1">
        <v>18.04</v>
      </c>
      <c r="M2805" t="b">
        <f t="shared" si="353"/>
        <v>1</v>
      </c>
      <c r="N2805" t="b">
        <f t="shared" si="354"/>
        <v>1</v>
      </c>
      <c r="O2805" t="b">
        <f t="shared" si="355"/>
        <v>1</v>
      </c>
      <c r="P2805" t="b">
        <f t="shared" si="356"/>
        <v>1</v>
      </c>
      <c r="R2805" t="str">
        <f t="shared" si="352"/>
        <v/>
      </c>
    </row>
    <row r="2806" spans="1:18" ht="14.25" hidden="1">
      <c r="A2806" s="1" t="s">
        <v>2741</v>
      </c>
      <c r="B2806" s="1" t="str">
        <f t="shared" si="350"/>
        <v>d278b857</v>
      </c>
      <c r="C2806" s="3">
        <v>45506</v>
      </c>
      <c r="D2806" s="2" t="s">
        <v>2537</v>
      </c>
      <c r="E2806" s="2" t="str">
        <f t="shared" si="349"/>
        <v>North</v>
      </c>
      <c r="F2806" s="4" t="s">
        <v>1645</v>
      </c>
      <c r="G2806" s="4" t="str">
        <f t="shared" si="351"/>
        <v>Furniture</v>
      </c>
      <c r="H2806" s="1">
        <v>1539.7</v>
      </c>
      <c r="I2806" s="1">
        <v>10</v>
      </c>
      <c r="J2806" s="1">
        <v>20</v>
      </c>
      <c r="K2806" s="1">
        <v>685.02</v>
      </c>
      <c r="M2806" t="b">
        <f t="shared" si="353"/>
        <v>1</v>
      </c>
      <c r="N2806" t="b">
        <f t="shared" si="354"/>
        <v>1</v>
      </c>
      <c r="O2806" t="b">
        <f t="shared" si="355"/>
        <v>1</v>
      </c>
      <c r="P2806" t="b">
        <f t="shared" si="356"/>
        <v>1</v>
      </c>
      <c r="R2806" t="str">
        <f t="shared" si="352"/>
        <v/>
      </c>
    </row>
    <row r="2807" spans="1:18" ht="14.25" hidden="1">
      <c r="A2807" s="1" t="s">
        <v>2742</v>
      </c>
      <c r="B2807" s="1" t="str">
        <f t="shared" si="350"/>
        <v>7639120c</v>
      </c>
      <c r="C2807" s="3">
        <v>45448</v>
      </c>
      <c r="D2807" s="2" t="s">
        <v>3911</v>
      </c>
      <c r="E2807" s="2" t="str">
        <f t="shared" si="349"/>
        <v>West</v>
      </c>
      <c r="F2807" s="4" t="s">
        <v>1222</v>
      </c>
      <c r="G2807" s="4" t="str">
        <f t="shared" si="351"/>
        <v>Electronics</v>
      </c>
      <c r="H2807" s="1">
        <v>1167.1199999999999</v>
      </c>
      <c r="I2807" s="1">
        <v>4</v>
      </c>
      <c r="J2807" s="1">
        <v>12</v>
      </c>
      <c r="K2807" s="1">
        <v>382.44</v>
      </c>
      <c r="M2807" t="b">
        <f t="shared" si="353"/>
        <v>1</v>
      </c>
      <c r="N2807" t="b">
        <f t="shared" si="354"/>
        <v>1</v>
      </c>
      <c r="O2807" t="b">
        <f t="shared" si="355"/>
        <v>1</v>
      </c>
      <c r="P2807" t="b">
        <f t="shared" si="356"/>
        <v>1</v>
      </c>
      <c r="R2807" t="str">
        <f t="shared" si="352"/>
        <v/>
      </c>
    </row>
    <row r="2808" spans="1:18" ht="14.25" hidden="1">
      <c r="A2808" s="1" t="s">
        <v>2743</v>
      </c>
      <c r="B2808" s="1" t="str">
        <f t="shared" si="350"/>
        <v>df6fd040</v>
      </c>
      <c r="C2808" s="3">
        <v>45463</v>
      </c>
      <c r="D2808" s="4" t="s">
        <v>3912</v>
      </c>
      <c r="E2808" s="2" t="str">
        <f t="shared" si="349"/>
        <v>East</v>
      </c>
      <c r="F2808" s="4" t="s">
        <v>3914</v>
      </c>
      <c r="G2808" s="4" t="str">
        <f t="shared" si="351"/>
        <v>Sports</v>
      </c>
      <c r="H2808" s="1">
        <v>3311.57</v>
      </c>
      <c r="I2808" s="1">
        <v>34</v>
      </c>
      <c r="J2808" s="1">
        <v>46</v>
      </c>
      <c r="K2808" s="1">
        <v>831.43</v>
      </c>
      <c r="M2808" t="b">
        <f t="shared" si="353"/>
        <v>1</v>
      </c>
      <c r="N2808" t="b">
        <f t="shared" si="354"/>
        <v>1</v>
      </c>
      <c r="O2808" t="b">
        <f t="shared" si="355"/>
        <v>1</v>
      </c>
      <c r="P2808" t="b">
        <f t="shared" si="356"/>
        <v>1</v>
      </c>
      <c r="R2808" t="str">
        <f t="shared" si="352"/>
        <v/>
      </c>
    </row>
    <row r="2809" spans="1:18" ht="14.25" hidden="1">
      <c r="A2809" s="1" t="s">
        <v>2744</v>
      </c>
      <c r="B2809" s="1" t="str">
        <f t="shared" si="350"/>
        <v>ceb6c1dd</v>
      </c>
      <c r="C2809" s="3">
        <v>44889</v>
      </c>
      <c r="D2809" s="2" t="s">
        <v>2537</v>
      </c>
      <c r="E2809" s="2" t="str">
        <f t="shared" si="349"/>
        <v>North</v>
      </c>
      <c r="F2809" s="4" t="s">
        <v>88</v>
      </c>
      <c r="G2809" s="4" t="str">
        <f t="shared" si="351"/>
        <v>Groceries</v>
      </c>
      <c r="H2809" s="1">
        <v>3752.24</v>
      </c>
      <c r="I2809" s="1">
        <v>16</v>
      </c>
      <c r="J2809" s="1">
        <v>39</v>
      </c>
      <c r="K2809" s="1">
        <v>1262.97</v>
      </c>
      <c r="M2809" t="b">
        <f t="shared" si="353"/>
        <v>1</v>
      </c>
      <c r="N2809" t="b">
        <f t="shared" si="354"/>
        <v>1</v>
      </c>
      <c r="O2809" t="b">
        <f t="shared" si="355"/>
        <v>1</v>
      </c>
      <c r="P2809" t="b">
        <f t="shared" si="356"/>
        <v>1</v>
      </c>
      <c r="R2809" t="str">
        <f t="shared" si="352"/>
        <v/>
      </c>
    </row>
    <row r="2810" spans="1:18" ht="14.25">
      <c r="A2810" s="1" t="s">
        <v>2745</v>
      </c>
      <c r="B2810" s="1" t="str">
        <f t="shared" si="350"/>
        <v>547d0cc2</v>
      </c>
      <c r="C2810" s="3">
        <v>45595</v>
      </c>
      <c r="D2810" s="2" t="s">
        <v>2537</v>
      </c>
      <c r="E2810" s="2" t="str">
        <f t="shared" si="349"/>
        <v>North</v>
      </c>
      <c r="F2810" s="4" t="s">
        <v>1474</v>
      </c>
      <c r="G2810" s="4" t="str">
        <f t="shared" si="351"/>
        <v>Clothing</v>
      </c>
      <c r="H2810" s="1">
        <v>748.42</v>
      </c>
      <c r="I2810" s="1">
        <v>10</v>
      </c>
      <c r="J2810" s="1">
        <v>49</v>
      </c>
      <c r="K2810" s="1">
        <v>617.25</v>
      </c>
      <c r="M2810" t="b">
        <f t="shared" si="353"/>
        <v>1</v>
      </c>
      <c r="N2810" t="b">
        <f t="shared" si="354"/>
        <v>1</v>
      </c>
      <c r="O2810" t="b">
        <f t="shared" si="355"/>
        <v>1</v>
      </c>
      <c r="P2810" t="b">
        <f t="shared" si="356"/>
        <v>1</v>
      </c>
      <c r="R2810" t="str">
        <f t="shared" si="352"/>
        <v/>
      </c>
    </row>
    <row r="2811" spans="1:18" ht="14.25" hidden="1">
      <c r="A2811" s="1" t="s">
        <v>2746</v>
      </c>
      <c r="B2811" s="1" t="str">
        <f t="shared" si="350"/>
        <v>4f7a83d4</v>
      </c>
      <c r="C2811" s="3">
        <v>44922</v>
      </c>
      <c r="D2811" s="4" t="s">
        <v>3912</v>
      </c>
      <c r="E2811" s="2" t="str">
        <f t="shared" si="349"/>
        <v>East</v>
      </c>
      <c r="F2811" s="4" t="s">
        <v>1645</v>
      </c>
      <c r="G2811" s="4" t="str">
        <f t="shared" si="351"/>
        <v>Furniture</v>
      </c>
      <c r="H2811" s="1">
        <v>2516.21</v>
      </c>
      <c r="I2811" s="1">
        <v>2</v>
      </c>
      <c r="J2811" s="1">
        <v>4</v>
      </c>
      <c r="K2811" s="1">
        <v>521.29</v>
      </c>
      <c r="M2811" t="b">
        <f t="shared" si="353"/>
        <v>1</v>
      </c>
      <c r="N2811" t="b">
        <f t="shared" si="354"/>
        <v>1</v>
      </c>
      <c r="O2811" t="b">
        <f t="shared" si="355"/>
        <v>1</v>
      </c>
      <c r="P2811" t="b">
        <f t="shared" si="356"/>
        <v>1</v>
      </c>
      <c r="R2811" t="str">
        <f t="shared" si="352"/>
        <v/>
      </c>
    </row>
    <row r="2812" spans="1:18" ht="14.25" hidden="1">
      <c r="A2812" s="1" t="s">
        <v>2747</v>
      </c>
      <c r="B2812" s="1" t="str">
        <f t="shared" si="350"/>
        <v>da32d962</v>
      </c>
      <c r="C2812" s="3">
        <v>45437</v>
      </c>
      <c r="D2812" s="2" t="s">
        <v>2537</v>
      </c>
      <c r="E2812" s="2" t="str">
        <f t="shared" si="349"/>
        <v>North</v>
      </c>
      <c r="F2812" s="4" t="s">
        <v>1222</v>
      </c>
      <c r="G2812" s="4" t="str">
        <f t="shared" si="351"/>
        <v>Electronics</v>
      </c>
      <c r="H2812" s="1">
        <v>2381.9</v>
      </c>
      <c r="I2812" s="1">
        <v>28</v>
      </c>
      <c r="J2812" s="1">
        <v>22</v>
      </c>
      <c r="K2812" s="1">
        <v>1604.04</v>
      </c>
      <c r="M2812" t="b">
        <f t="shared" si="353"/>
        <v>1</v>
      </c>
      <c r="N2812" t="b">
        <f t="shared" si="354"/>
        <v>1</v>
      </c>
      <c r="O2812" t="b">
        <f t="shared" si="355"/>
        <v>1</v>
      </c>
      <c r="P2812" t="b">
        <f t="shared" si="356"/>
        <v>1</v>
      </c>
      <c r="R2812" t="str">
        <f t="shared" si="352"/>
        <v/>
      </c>
    </row>
    <row r="2813" spans="1:18" ht="14.25" hidden="1">
      <c r="A2813" s="1" t="s">
        <v>2748</v>
      </c>
      <c r="B2813" s="1" t="str">
        <f t="shared" si="350"/>
        <v>3f886bdc</v>
      </c>
      <c r="C2813" s="3">
        <v>45325</v>
      </c>
      <c r="D2813" s="4" t="s">
        <v>3912</v>
      </c>
      <c r="E2813" s="2" t="str">
        <f t="shared" si="349"/>
        <v>East</v>
      </c>
      <c r="F2813" s="4" t="s">
        <v>88</v>
      </c>
      <c r="G2813" s="4" t="str">
        <f t="shared" si="351"/>
        <v>Groceries</v>
      </c>
      <c r="H2813" s="1">
        <v>438.1</v>
      </c>
      <c r="I2813" s="1">
        <v>25</v>
      </c>
      <c r="J2813" s="1">
        <v>44</v>
      </c>
      <c r="K2813" s="1">
        <v>1377.71</v>
      </c>
      <c r="M2813" t="b">
        <f t="shared" si="353"/>
        <v>1</v>
      </c>
      <c r="N2813" t="b">
        <f t="shared" si="354"/>
        <v>1</v>
      </c>
      <c r="O2813" t="b">
        <f t="shared" si="355"/>
        <v>1</v>
      </c>
      <c r="P2813" t="b">
        <f t="shared" si="356"/>
        <v>1</v>
      </c>
      <c r="R2813" t="str">
        <f t="shared" si="352"/>
        <v/>
      </c>
    </row>
    <row r="2814" spans="1:18" ht="14.25" hidden="1">
      <c r="A2814" s="1" t="s">
        <v>2749</v>
      </c>
      <c r="B2814" s="1" t="str">
        <f t="shared" si="350"/>
        <v>02512cd6</v>
      </c>
      <c r="C2814" s="3">
        <v>45578</v>
      </c>
      <c r="D2814" s="2" t="s">
        <v>3911</v>
      </c>
      <c r="E2814" s="2" t="str">
        <f t="shared" si="349"/>
        <v>West</v>
      </c>
      <c r="F2814" s="4" t="s">
        <v>1222</v>
      </c>
      <c r="G2814" s="4" t="str">
        <f t="shared" si="351"/>
        <v>Electronics</v>
      </c>
      <c r="H2814" s="1">
        <v>2831.3</v>
      </c>
      <c r="I2814" s="1">
        <v>41</v>
      </c>
      <c r="J2814" s="1">
        <v>6</v>
      </c>
      <c r="K2814" s="1">
        <v>1172.55</v>
      </c>
      <c r="M2814" t="b">
        <f t="shared" si="353"/>
        <v>1</v>
      </c>
      <c r="N2814" t="b">
        <f t="shared" si="354"/>
        <v>1</v>
      </c>
      <c r="O2814" t="b">
        <f t="shared" si="355"/>
        <v>1</v>
      </c>
      <c r="P2814" t="b">
        <f t="shared" si="356"/>
        <v>1</v>
      </c>
      <c r="R2814" t="str">
        <f t="shared" si="352"/>
        <v/>
      </c>
    </row>
    <row r="2815" spans="1:18" ht="14.25" hidden="1">
      <c r="A2815" s="1" t="s">
        <v>2750</v>
      </c>
      <c r="B2815" s="1" t="str">
        <f t="shared" si="350"/>
        <v>61a87334</v>
      </c>
      <c r="C2815" s="3">
        <v>45303</v>
      </c>
      <c r="D2815" s="2" t="s">
        <v>3911</v>
      </c>
      <c r="E2815" s="2" t="str">
        <f t="shared" si="349"/>
        <v>West</v>
      </c>
      <c r="F2815" s="4" t="s">
        <v>1222</v>
      </c>
      <c r="G2815" s="4" t="str">
        <f t="shared" si="351"/>
        <v>Electronics</v>
      </c>
      <c r="H2815" s="1">
        <v>3944.56</v>
      </c>
      <c r="I2815" s="1">
        <v>19</v>
      </c>
      <c r="J2815" s="1">
        <v>38</v>
      </c>
      <c r="K2815" s="1">
        <v>399.15</v>
      </c>
      <c r="M2815" t="b">
        <f t="shared" si="353"/>
        <v>1</v>
      </c>
      <c r="N2815" t="b">
        <f t="shared" si="354"/>
        <v>1</v>
      </c>
      <c r="O2815" t="b">
        <f t="shared" si="355"/>
        <v>1</v>
      </c>
      <c r="P2815" t="b">
        <f t="shared" si="356"/>
        <v>1</v>
      </c>
      <c r="R2815" t="str">
        <f t="shared" si="352"/>
        <v/>
      </c>
    </row>
    <row r="2816" spans="1:18" ht="14.25">
      <c r="A2816" s="1" t="s">
        <v>2751</v>
      </c>
      <c r="B2816" s="1" t="str">
        <f t="shared" si="350"/>
        <v>192b52ba</v>
      </c>
      <c r="C2816" s="3">
        <v>45108</v>
      </c>
      <c r="D2816" s="2" t="s">
        <v>2537</v>
      </c>
      <c r="E2816" s="2" t="str">
        <f t="shared" si="349"/>
        <v>North</v>
      </c>
      <c r="F2816" s="4" t="s">
        <v>1474</v>
      </c>
      <c r="G2816" s="4" t="str">
        <f t="shared" si="351"/>
        <v>Clothing</v>
      </c>
      <c r="H2816" s="1">
        <v>1214.03</v>
      </c>
      <c r="I2816" s="1">
        <v>48</v>
      </c>
      <c r="J2816" s="1">
        <v>39</v>
      </c>
      <c r="K2816" s="1">
        <v>1631.68</v>
      </c>
      <c r="M2816" t="b">
        <f t="shared" si="353"/>
        <v>1</v>
      </c>
      <c r="N2816" t="b">
        <f t="shared" si="354"/>
        <v>1</v>
      </c>
      <c r="O2816" t="b">
        <f t="shared" si="355"/>
        <v>1</v>
      </c>
      <c r="P2816" t="b">
        <f t="shared" si="356"/>
        <v>1</v>
      </c>
      <c r="R2816" t="str">
        <f t="shared" si="352"/>
        <v/>
      </c>
    </row>
    <row r="2817" spans="1:18" ht="14.25" hidden="1">
      <c r="A2817" s="1" t="s">
        <v>2752</v>
      </c>
      <c r="B2817" s="1" t="str">
        <f t="shared" si="350"/>
        <v>a1f68583</v>
      </c>
      <c r="C2817" s="3">
        <v>45413</v>
      </c>
      <c r="D2817" s="4" t="s">
        <v>3912</v>
      </c>
      <c r="E2817" s="2" t="str">
        <f t="shared" si="349"/>
        <v>East</v>
      </c>
      <c r="F2817" s="4" t="s">
        <v>1645</v>
      </c>
      <c r="G2817" s="4" t="str">
        <f t="shared" si="351"/>
        <v>Furniture</v>
      </c>
      <c r="H2817" s="1">
        <v>4571.76</v>
      </c>
      <c r="I2817" s="1">
        <v>21</v>
      </c>
      <c r="J2817" s="1">
        <v>34</v>
      </c>
      <c r="K2817" s="1">
        <v>1792.14</v>
      </c>
      <c r="M2817" t="b">
        <f t="shared" si="353"/>
        <v>1</v>
      </c>
      <c r="N2817" t="b">
        <f t="shared" si="354"/>
        <v>1</v>
      </c>
      <c r="O2817" t="b">
        <f t="shared" si="355"/>
        <v>1</v>
      </c>
      <c r="P2817" t="b">
        <f t="shared" si="356"/>
        <v>1</v>
      </c>
      <c r="R2817" t="str">
        <f t="shared" si="352"/>
        <v/>
      </c>
    </row>
    <row r="2818" spans="1:18" ht="14.25" hidden="1">
      <c r="A2818" s="1" t="s">
        <v>2753</v>
      </c>
      <c r="B2818" s="1" t="str">
        <f t="shared" si="350"/>
        <v>48a5af00</v>
      </c>
      <c r="C2818" s="3">
        <v>45019</v>
      </c>
      <c r="D2818" s="4" t="s">
        <v>3912</v>
      </c>
      <c r="E2818" s="2" t="str">
        <f t="shared" ref="E2818:E2881" si="357">PROPER(TRIM(D2818))</f>
        <v>East</v>
      </c>
      <c r="F2818" s="4" t="s">
        <v>3914</v>
      </c>
      <c r="G2818" s="4" t="str">
        <f t="shared" si="351"/>
        <v>Sports</v>
      </c>
      <c r="H2818" s="1">
        <v>3377.9</v>
      </c>
      <c r="I2818" s="1">
        <v>14</v>
      </c>
      <c r="J2818" s="1">
        <v>40</v>
      </c>
      <c r="K2818" s="1">
        <v>1498.17</v>
      </c>
      <c r="M2818" t="b">
        <f t="shared" si="353"/>
        <v>1</v>
      </c>
      <c r="N2818" t="b">
        <f t="shared" si="354"/>
        <v>1</v>
      </c>
      <c r="O2818" t="b">
        <f t="shared" si="355"/>
        <v>1</v>
      </c>
      <c r="P2818" t="b">
        <f t="shared" si="356"/>
        <v>1</v>
      </c>
      <c r="R2818" t="str">
        <f t="shared" si="352"/>
        <v/>
      </c>
    </row>
    <row r="2819" spans="1:18" ht="14.25">
      <c r="A2819" s="1" t="s">
        <v>2754</v>
      </c>
      <c r="B2819" s="1" t="str">
        <f t="shared" ref="B2819:B2882" si="358">TRIM(A2819)</f>
        <v>9ecb5a07</v>
      </c>
      <c r="C2819" s="3">
        <v>45142</v>
      </c>
      <c r="D2819" s="2" t="s">
        <v>3911</v>
      </c>
      <c r="E2819" s="2" t="str">
        <f t="shared" si="357"/>
        <v>West</v>
      </c>
      <c r="F2819" s="4" t="s">
        <v>1474</v>
      </c>
      <c r="G2819" s="4" t="str">
        <f t="shared" ref="G2819:G2882" si="359">PROPER(TRIM(SUBSTITUTE(F2819,"$","s")))</f>
        <v>Clothing</v>
      </c>
      <c r="H2819" s="1">
        <v>1649.82</v>
      </c>
      <c r="I2819" s="1">
        <v>4</v>
      </c>
      <c r="J2819" s="1">
        <v>12</v>
      </c>
      <c r="K2819" s="1">
        <v>1781.02</v>
      </c>
      <c r="M2819" t="b">
        <f t="shared" si="353"/>
        <v>1</v>
      </c>
      <c r="N2819" t="b">
        <f t="shared" si="354"/>
        <v>1</v>
      </c>
      <c r="O2819" t="b">
        <f t="shared" si="355"/>
        <v>1</v>
      </c>
      <c r="P2819" t="b">
        <f t="shared" si="356"/>
        <v>1</v>
      </c>
      <c r="R2819" t="str">
        <f t="shared" ref="R2819:R2882" si="360">SUBSTITUTE(SUBSTITUTE(Q2819,"@",""),"#","")</f>
        <v/>
      </c>
    </row>
    <row r="2820" spans="1:18" ht="14.25" hidden="1">
      <c r="A2820" s="1" t="s">
        <v>2755</v>
      </c>
      <c r="B2820" s="1" t="str">
        <f t="shared" si="358"/>
        <v>e0650d50</v>
      </c>
      <c r="C2820" s="3">
        <v>45463</v>
      </c>
      <c r="D2820" s="2" t="s">
        <v>2537</v>
      </c>
      <c r="E2820" s="2" t="str">
        <f t="shared" si="357"/>
        <v>North</v>
      </c>
      <c r="F2820" s="4" t="s">
        <v>88</v>
      </c>
      <c r="G2820" s="4" t="str">
        <f t="shared" si="359"/>
        <v>Groceries</v>
      </c>
      <c r="H2820" s="1">
        <v>1785.04</v>
      </c>
      <c r="I2820" s="1">
        <v>29</v>
      </c>
      <c r="J2820" s="1">
        <v>43</v>
      </c>
      <c r="K2820" s="1">
        <v>816.19</v>
      </c>
      <c r="M2820" t="b">
        <f t="shared" si="353"/>
        <v>1</v>
      </c>
      <c r="N2820" t="b">
        <f t="shared" si="354"/>
        <v>1</v>
      </c>
      <c r="O2820" t="b">
        <f t="shared" si="355"/>
        <v>1</v>
      </c>
      <c r="P2820" t="b">
        <f t="shared" si="356"/>
        <v>1</v>
      </c>
      <c r="R2820" t="str">
        <f t="shared" si="360"/>
        <v/>
      </c>
    </row>
    <row r="2821" spans="1:18" ht="14.25">
      <c r="A2821" s="1" t="s">
        <v>2756</v>
      </c>
      <c r="B2821" s="1" t="str">
        <f t="shared" si="358"/>
        <v>780d896c</v>
      </c>
      <c r="C2821" s="3">
        <v>45324</v>
      </c>
      <c r="D2821" s="4" t="s">
        <v>3912</v>
      </c>
      <c r="E2821" s="2" t="str">
        <f t="shared" si="357"/>
        <v>East</v>
      </c>
      <c r="F2821" s="4" t="s">
        <v>1474</v>
      </c>
      <c r="G2821" s="4" t="str">
        <f t="shared" si="359"/>
        <v>Clothing</v>
      </c>
      <c r="H2821" s="1">
        <v>4096.83</v>
      </c>
      <c r="I2821" s="1">
        <v>13</v>
      </c>
      <c r="J2821" s="1">
        <v>10</v>
      </c>
      <c r="K2821" s="1">
        <v>450.43</v>
      </c>
      <c r="M2821" t="b">
        <f t="shared" si="353"/>
        <v>1</v>
      </c>
      <c r="N2821" t="b">
        <f t="shared" si="354"/>
        <v>1</v>
      </c>
      <c r="O2821" t="b">
        <f t="shared" si="355"/>
        <v>1</v>
      </c>
      <c r="P2821" t="b">
        <f t="shared" si="356"/>
        <v>1</v>
      </c>
      <c r="R2821" t="str">
        <f t="shared" si="360"/>
        <v/>
      </c>
    </row>
    <row r="2822" spans="1:18" ht="14.25">
      <c r="A2822" s="1" t="s">
        <v>2757</v>
      </c>
      <c r="B2822" s="1" t="str">
        <f t="shared" si="358"/>
        <v>ddbce838</v>
      </c>
      <c r="C2822" s="3">
        <v>45424</v>
      </c>
      <c r="D2822" s="2" t="s">
        <v>3911</v>
      </c>
      <c r="E2822" s="2" t="str">
        <f t="shared" si="357"/>
        <v>West</v>
      </c>
      <c r="F2822" s="4" t="s">
        <v>1474</v>
      </c>
      <c r="G2822" s="4" t="str">
        <f t="shared" si="359"/>
        <v>Clothing</v>
      </c>
      <c r="H2822" s="1">
        <v>1037.1300000000001</v>
      </c>
      <c r="I2822" s="1">
        <v>46</v>
      </c>
      <c r="J2822" s="1">
        <v>42</v>
      </c>
      <c r="K2822" s="1">
        <v>1219.3399999999999</v>
      </c>
      <c r="M2822" t="b">
        <f t="shared" ref="M2822:M2885" si="361">AND(ISNUMBER(H2822),H2822&lt;&gt;"")</f>
        <v>1</v>
      </c>
      <c r="N2822" t="b">
        <f t="shared" ref="N2822:N2885" si="362">AND(ISNUMBER(I2822),I2822&lt;&gt;"")</f>
        <v>1</v>
      </c>
      <c r="O2822" t="b">
        <f t="shared" ref="O2822:O2885" si="363">AND(ISNUMBER(J2822),J2822&lt;&gt;"")</f>
        <v>1</v>
      </c>
      <c r="P2822" t="b">
        <f t="shared" ref="P2822:P2885" si="364">AND(ISNUMBER(K2822),K2822&lt;&gt;"")</f>
        <v>1</v>
      </c>
      <c r="R2822" t="str">
        <f t="shared" si="360"/>
        <v/>
      </c>
    </row>
    <row r="2823" spans="1:18" ht="14.25" hidden="1">
      <c r="A2823" s="1" t="s">
        <v>2758</v>
      </c>
      <c r="B2823" s="1" t="str">
        <f t="shared" si="358"/>
        <v>cec9bae8</v>
      </c>
      <c r="C2823" s="3">
        <v>45189</v>
      </c>
      <c r="D2823" s="4" t="s">
        <v>3912</v>
      </c>
      <c r="E2823" s="2" t="str">
        <f t="shared" si="357"/>
        <v>East</v>
      </c>
      <c r="F2823" s="4" t="s">
        <v>88</v>
      </c>
      <c r="G2823" s="4" t="str">
        <f t="shared" si="359"/>
        <v>Groceries</v>
      </c>
      <c r="H2823" s="1">
        <v>1158.51</v>
      </c>
      <c r="I2823" s="1">
        <v>22</v>
      </c>
      <c r="J2823" s="1">
        <v>31</v>
      </c>
      <c r="K2823" s="1">
        <v>905.94</v>
      </c>
      <c r="M2823" t="b">
        <f t="shared" si="361"/>
        <v>1</v>
      </c>
      <c r="N2823" t="b">
        <f t="shared" si="362"/>
        <v>1</v>
      </c>
      <c r="O2823" t="b">
        <f t="shared" si="363"/>
        <v>1</v>
      </c>
      <c r="P2823" t="b">
        <f t="shared" si="364"/>
        <v>1</v>
      </c>
      <c r="R2823" t="str">
        <f t="shared" si="360"/>
        <v/>
      </c>
    </row>
    <row r="2824" spans="1:18" ht="14.25">
      <c r="A2824" s="1" t="s">
        <v>2759</v>
      </c>
      <c r="B2824" s="1" t="str">
        <f t="shared" si="358"/>
        <v>fcda5f5a</v>
      </c>
      <c r="C2824" s="3">
        <v>45401</v>
      </c>
      <c r="D2824" s="2" t="s">
        <v>3913</v>
      </c>
      <c r="E2824" s="2" t="str">
        <f t="shared" si="357"/>
        <v>South</v>
      </c>
      <c r="F2824" s="4" t="s">
        <v>1474</v>
      </c>
      <c r="G2824" s="4" t="str">
        <f t="shared" si="359"/>
        <v>Clothing</v>
      </c>
      <c r="H2824" s="1">
        <v>1797.88</v>
      </c>
      <c r="I2824" s="1">
        <v>24</v>
      </c>
      <c r="J2824" s="1">
        <v>27</v>
      </c>
      <c r="K2824" s="1">
        <v>1161.45</v>
      </c>
      <c r="M2824" t="b">
        <f t="shared" si="361"/>
        <v>1</v>
      </c>
      <c r="N2824" t="b">
        <f t="shared" si="362"/>
        <v>1</v>
      </c>
      <c r="O2824" t="b">
        <f t="shared" si="363"/>
        <v>1</v>
      </c>
      <c r="P2824" t="b">
        <f t="shared" si="364"/>
        <v>1</v>
      </c>
      <c r="R2824" t="str">
        <f t="shared" si="360"/>
        <v/>
      </c>
    </row>
    <row r="2825" spans="1:18" ht="14.25" hidden="1">
      <c r="A2825" s="1" t="s">
        <v>2760</v>
      </c>
      <c r="B2825" s="1" t="str">
        <f t="shared" si="358"/>
        <v>50cbce03</v>
      </c>
      <c r="C2825" s="3">
        <v>45395</v>
      </c>
      <c r="D2825" s="2" t="s">
        <v>2537</v>
      </c>
      <c r="E2825" s="2" t="str">
        <f t="shared" si="357"/>
        <v>North</v>
      </c>
      <c r="F2825" s="4" t="s">
        <v>1645</v>
      </c>
      <c r="G2825" s="4" t="str">
        <f t="shared" si="359"/>
        <v>Furniture</v>
      </c>
      <c r="H2825" s="1">
        <v>4050.11</v>
      </c>
      <c r="I2825" s="1">
        <v>18</v>
      </c>
      <c r="J2825" s="1">
        <v>39</v>
      </c>
      <c r="K2825" s="1">
        <v>1626.06</v>
      </c>
      <c r="M2825" t="b">
        <f t="shared" si="361"/>
        <v>1</v>
      </c>
      <c r="N2825" t="b">
        <f t="shared" si="362"/>
        <v>1</v>
      </c>
      <c r="O2825" t="b">
        <f t="shared" si="363"/>
        <v>1</v>
      </c>
      <c r="P2825" t="b">
        <f t="shared" si="364"/>
        <v>1</v>
      </c>
      <c r="R2825" t="str">
        <f t="shared" si="360"/>
        <v/>
      </c>
    </row>
    <row r="2826" spans="1:18" ht="14.25" hidden="1">
      <c r="A2826" s="1" t="s">
        <v>2761</v>
      </c>
      <c r="B2826" s="1" t="str">
        <f t="shared" si="358"/>
        <v>4854436a</v>
      </c>
      <c r="C2826" s="3">
        <v>44897</v>
      </c>
      <c r="D2826" s="2" t="s">
        <v>3911</v>
      </c>
      <c r="E2826" s="2" t="str">
        <f t="shared" si="357"/>
        <v>West</v>
      </c>
      <c r="F2826" s="4" t="s">
        <v>3914</v>
      </c>
      <c r="G2826" s="4" t="str">
        <f t="shared" si="359"/>
        <v>Sports</v>
      </c>
      <c r="H2826" s="1">
        <v>4840.28</v>
      </c>
      <c r="I2826" s="1">
        <v>25</v>
      </c>
      <c r="J2826" s="1">
        <v>40</v>
      </c>
      <c r="K2826" s="1">
        <v>1629.3</v>
      </c>
      <c r="M2826" t="b">
        <f t="shared" si="361"/>
        <v>1</v>
      </c>
      <c r="N2826" t="b">
        <f t="shared" si="362"/>
        <v>1</v>
      </c>
      <c r="O2826" t="b">
        <f t="shared" si="363"/>
        <v>1</v>
      </c>
      <c r="P2826" t="b">
        <f t="shared" si="364"/>
        <v>1</v>
      </c>
      <c r="R2826" t="str">
        <f t="shared" si="360"/>
        <v/>
      </c>
    </row>
    <row r="2827" spans="1:18" ht="14.25" hidden="1">
      <c r="A2827" s="1" t="s">
        <v>2762</v>
      </c>
      <c r="B2827" s="1" t="str">
        <f t="shared" si="358"/>
        <v>e2b76a3c</v>
      </c>
      <c r="C2827" s="3">
        <v>45009</v>
      </c>
      <c r="D2827" s="2" t="s">
        <v>2537</v>
      </c>
      <c r="E2827" s="2" t="str">
        <f t="shared" si="357"/>
        <v>North</v>
      </c>
      <c r="F2827" s="4" t="s">
        <v>88</v>
      </c>
      <c r="G2827" s="4" t="str">
        <f t="shared" si="359"/>
        <v>Groceries</v>
      </c>
      <c r="H2827" s="1">
        <v>4231.24</v>
      </c>
      <c r="I2827" s="1">
        <v>39</v>
      </c>
      <c r="J2827" s="1">
        <v>37</v>
      </c>
      <c r="K2827" s="1">
        <v>1620.35</v>
      </c>
      <c r="M2827" t="b">
        <f t="shared" si="361"/>
        <v>1</v>
      </c>
      <c r="N2827" t="b">
        <f t="shared" si="362"/>
        <v>1</v>
      </c>
      <c r="O2827" t="b">
        <f t="shared" si="363"/>
        <v>1</v>
      </c>
      <c r="P2827" t="b">
        <f t="shared" si="364"/>
        <v>1</v>
      </c>
      <c r="R2827" t="str">
        <f t="shared" si="360"/>
        <v/>
      </c>
    </row>
    <row r="2828" spans="1:18" ht="14.25">
      <c r="A2828" s="1" t="s">
        <v>2763</v>
      </c>
      <c r="B2828" s="1" t="str">
        <f t="shared" si="358"/>
        <v>7c7c2291</v>
      </c>
      <c r="C2828" s="3">
        <v>45170</v>
      </c>
      <c r="D2828" s="2" t="s">
        <v>3911</v>
      </c>
      <c r="E2828" s="2" t="str">
        <f t="shared" si="357"/>
        <v>West</v>
      </c>
      <c r="F2828" s="4" t="s">
        <v>1474</v>
      </c>
      <c r="G2828" s="4" t="str">
        <f t="shared" si="359"/>
        <v>Clothing</v>
      </c>
      <c r="H2828" s="1">
        <v>2633.71</v>
      </c>
      <c r="I2828" s="1">
        <v>38</v>
      </c>
      <c r="J2828" s="1">
        <v>1</v>
      </c>
      <c r="K2828" s="1">
        <v>246.93</v>
      </c>
      <c r="M2828" t="b">
        <f t="shared" si="361"/>
        <v>1</v>
      </c>
      <c r="N2828" t="b">
        <f t="shared" si="362"/>
        <v>1</v>
      </c>
      <c r="O2828" t="b">
        <f t="shared" si="363"/>
        <v>1</v>
      </c>
      <c r="P2828" t="b">
        <f t="shared" si="364"/>
        <v>1</v>
      </c>
      <c r="R2828" t="str">
        <f t="shared" si="360"/>
        <v/>
      </c>
    </row>
    <row r="2829" spans="1:18" ht="14.25" hidden="1">
      <c r="A2829" s="1" t="s">
        <v>2764</v>
      </c>
      <c r="B2829" s="1" t="str">
        <f t="shared" si="358"/>
        <v>a55fa69b</v>
      </c>
      <c r="C2829" s="3">
        <v>44980</v>
      </c>
      <c r="D2829" s="2" t="s">
        <v>3913</v>
      </c>
      <c r="E2829" s="2" t="str">
        <f t="shared" si="357"/>
        <v>South</v>
      </c>
      <c r="F2829" s="4" t="s">
        <v>1645</v>
      </c>
      <c r="G2829" s="4" t="str">
        <f t="shared" si="359"/>
        <v>Furniture</v>
      </c>
      <c r="H2829" s="1">
        <v>4687.47</v>
      </c>
      <c r="I2829" s="1">
        <v>14</v>
      </c>
      <c r="J2829" s="1">
        <v>20</v>
      </c>
      <c r="K2829" s="1">
        <v>99.14</v>
      </c>
      <c r="M2829" t="b">
        <f t="shared" si="361"/>
        <v>1</v>
      </c>
      <c r="N2829" t="b">
        <f t="shared" si="362"/>
        <v>1</v>
      </c>
      <c r="O2829" t="b">
        <f t="shared" si="363"/>
        <v>1</v>
      </c>
      <c r="P2829" t="b">
        <f t="shared" si="364"/>
        <v>1</v>
      </c>
      <c r="R2829" t="str">
        <f t="shared" si="360"/>
        <v/>
      </c>
    </row>
    <row r="2830" spans="1:18" ht="14.25" hidden="1">
      <c r="A2830" s="1" t="s">
        <v>2765</v>
      </c>
      <c r="B2830" s="1" t="str">
        <f t="shared" si="358"/>
        <v>b928a802</v>
      </c>
      <c r="C2830" s="3">
        <v>45064</v>
      </c>
      <c r="D2830" s="2" t="s">
        <v>3913</v>
      </c>
      <c r="E2830" s="2" t="str">
        <f t="shared" si="357"/>
        <v>South</v>
      </c>
      <c r="F2830" s="4" t="s">
        <v>88</v>
      </c>
      <c r="G2830" s="4" t="str">
        <f t="shared" si="359"/>
        <v>Groceries</v>
      </c>
      <c r="H2830" s="1">
        <v>1034.9000000000001</v>
      </c>
      <c r="I2830" s="1">
        <v>27</v>
      </c>
      <c r="J2830" s="1">
        <v>26</v>
      </c>
      <c r="K2830" s="1">
        <v>692.83</v>
      </c>
      <c r="M2830" t="b">
        <f t="shared" si="361"/>
        <v>1</v>
      </c>
      <c r="N2830" t="b">
        <f t="shared" si="362"/>
        <v>1</v>
      </c>
      <c r="O2830" t="b">
        <f t="shared" si="363"/>
        <v>1</v>
      </c>
      <c r="P2830" t="b">
        <f t="shared" si="364"/>
        <v>1</v>
      </c>
      <c r="R2830" t="str">
        <f t="shared" si="360"/>
        <v/>
      </c>
    </row>
    <row r="2831" spans="1:18" ht="14.25" hidden="1">
      <c r="A2831" s="1" t="s">
        <v>2766</v>
      </c>
      <c r="B2831" s="1" t="str">
        <f t="shared" si="358"/>
        <v>55e1a3b8</v>
      </c>
      <c r="C2831" s="3">
        <v>45002</v>
      </c>
      <c r="D2831" s="2" t="s">
        <v>3911</v>
      </c>
      <c r="E2831" s="2" t="str">
        <f t="shared" si="357"/>
        <v>West</v>
      </c>
      <c r="F2831" s="4" t="s">
        <v>1222</v>
      </c>
      <c r="G2831" s="4" t="str">
        <f t="shared" si="359"/>
        <v>Electronics</v>
      </c>
      <c r="H2831" s="1">
        <v>4983.9799999999996</v>
      </c>
      <c r="I2831" s="1">
        <v>7</v>
      </c>
      <c r="J2831" s="1">
        <v>39</v>
      </c>
      <c r="K2831" s="1">
        <v>1788.73</v>
      </c>
      <c r="M2831" t="b">
        <f t="shared" si="361"/>
        <v>1</v>
      </c>
      <c r="N2831" t="b">
        <f t="shared" si="362"/>
        <v>1</v>
      </c>
      <c r="O2831" t="b">
        <f t="shared" si="363"/>
        <v>1</v>
      </c>
      <c r="P2831" t="b">
        <f t="shared" si="364"/>
        <v>1</v>
      </c>
      <c r="R2831" t="str">
        <f t="shared" si="360"/>
        <v/>
      </c>
    </row>
    <row r="2832" spans="1:18" ht="14.25" hidden="1">
      <c r="A2832" s="1" t="s">
        <v>2767</v>
      </c>
      <c r="B2832" s="1" t="str">
        <f t="shared" si="358"/>
        <v>51f1e9db</v>
      </c>
      <c r="C2832" s="3">
        <v>45202</v>
      </c>
      <c r="D2832" s="2" t="s">
        <v>3913</v>
      </c>
      <c r="E2832" s="2" t="str">
        <f t="shared" si="357"/>
        <v>South</v>
      </c>
      <c r="F2832" s="4" t="s">
        <v>1645</v>
      </c>
      <c r="G2832" s="4" t="str">
        <f t="shared" si="359"/>
        <v>Furniture</v>
      </c>
      <c r="H2832" s="1">
        <v>2106.2600000000002</v>
      </c>
      <c r="I2832" s="1">
        <v>34</v>
      </c>
      <c r="J2832" s="1">
        <v>23</v>
      </c>
      <c r="K2832" s="1">
        <v>1286.73</v>
      </c>
      <c r="M2832" t="b">
        <f t="shared" si="361"/>
        <v>1</v>
      </c>
      <c r="N2832" t="b">
        <f t="shared" si="362"/>
        <v>1</v>
      </c>
      <c r="O2832" t="b">
        <f t="shared" si="363"/>
        <v>1</v>
      </c>
      <c r="P2832" t="b">
        <f t="shared" si="364"/>
        <v>1</v>
      </c>
      <c r="R2832" t="str">
        <f t="shared" si="360"/>
        <v/>
      </c>
    </row>
    <row r="2833" spans="1:18" ht="14.25" hidden="1">
      <c r="A2833" s="1" t="s">
        <v>2768</v>
      </c>
      <c r="B2833" s="1" t="str">
        <f t="shared" si="358"/>
        <v>5d05b203</v>
      </c>
      <c r="C2833" s="3">
        <v>45533</v>
      </c>
      <c r="D2833" s="2" t="s">
        <v>2537</v>
      </c>
      <c r="E2833" s="2" t="str">
        <f t="shared" si="357"/>
        <v>North</v>
      </c>
      <c r="F2833" s="4" t="s">
        <v>1222</v>
      </c>
      <c r="G2833" s="4" t="str">
        <f t="shared" si="359"/>
        <v>Electronics</v>
      </c>
      <c r="H2833" s="1">
        <v>4842.28</v>
      </c>
      <c r="I2833" s="1">
        <v>11</v>
      </c>
      <c r="J2833" s="1">
        <v>20</v>
      </c>
      <c r="K2833" s="1">
        <v>485.68</v>
      </c>
      <c r="M2833" t="b">
        <f t="shared" si="361"/>
        <v>1</v>
      </c>
      <c r="N2833" t="b">
        <f t="shared" si="362"/>
        <v>1</v>
      </c>
      <c r="O2833" t="b">
        <f t="shared" si="363"/>
        <v>1</v>
      </c>
      <c r="P2833" t="b">
        <f t="shared" si="364"/>
        <v>1</v>
      </c>
      <c r="R2833" t="str">
        <f t="shared" si="360"/>
        <v/>
      </c>
    </row>
    <row r="2834" spans="1:18" ht="14.25" hidden="1">
      <c r="A2834" s="1" t="s">
        <v>2769</v>
      </c>
      <c r="B2834" s="1" t="str">
        <f t="shared" si="358"/>
        <v>cf2c0ea0</v>
      </c>
      <c r="C2834" s="3">
        <v>44895</v>
      </c>
      <c r="D2834" s="4" t="s">
        <v>3912</v>
      </c>
      <c r="E2834" s="2" t="str">
        <f t="shared" si="357"/>
        <v>East</v>
      </c>
      <c r="F2834" s="4" t="s">
        <v>1645</v>
      </c>
      <c r="G2834" s="4" t="str">
        <f t="shared" si="359"/>
        <v>Furniture</v>
      </c>
      <c r="H2834" s="1">
        <v>2729.01</v>
      </c>
      <c r="I2834" s="1">
        <v>46</v>
      </c>
      <c r="J2834" s="1">
        <v>31</v>
      </c>
      <c r="K2834" s="1">
        <v>1869.1</v>
      </c>
      <c r="M2834" t="b">
        <f t="shared" si="361"/>
        <v>1</v>
      </c>
      <c r="N2834" t="b">
        <f t="shared" si="362"/>
        <v>1</v>
      </c>
      <c r="O2834" t="b">
        <f t="shared" si="363"/>
        <v>1</v>
      </c>
      <c r="P2834" t="b">
        <f t="shared" si="364"/>
        <v>1</v>
      </c>
      <c r="R2834" t="str">
        <f t="shared" si="360"/>
        <v/>
      </c>
    </row>
    <row r="2835" spans="1:18" ht="14.25" hidden="1">
      <c r="A2835" s="1" t="s">
        <v>2770</v>
      </c>
      <c r="B2835" s="1" t="str">
        <f t="shared" si="358"/>
        <v>5fa2e591</v>
      </c>
      <c r="C2835" s="3">
        <v>45280</v>
      </c>
      <c r="D2835" s="2" t="s">
        <v>2537</v>
      </c>
      <c r="E2835" s="2" t="str">
        <f t="shared" si="357"/>
        <v>North</v>
      </c>
      <c r="F2835" s="4" t="s">
        <v>88</v>
      </c>
      <c r="G2835" s="4" t="str">
        <f t="shared" si="359"/>
        <v>Groceries</v>
      </c>
      <c r="H2835" s="1">
        <v>4834.37</v>
      </c>
      <c r="I2835" s="1">
        <v>12</v>
      </c>
      <c r="J2835" s="1">
        <v>4</v>
      </c>
      <c r="K2835" s="1">
        <v>1393.42</v>
      </c>
      <c r="M2835" t="b">
        <f t="shared" si="361"/>
        <v>1</v>
      </c>
      <c r="N2835" t="b">
        <f t="shared" si="362"/>
        <v>1</v>
      </c>
      <c r="O2835" t="b">
        <f t="shared" si="363"/>
        <v>1</v>
      </c>
      <c r="P2835" t="b">
        <f t="shared" si="364"/>
        <v>1</v>
      </c>
      <c r="R2835" t="str">
        <f t="shared" si="360"/>
        <v/>
      </c>
    </row>
    <row r="2836" spans="1:18" ht="14.25">
      <c r="A2836" s="1" t="s">
        <v>2771</v>
      </c>
      <c r="B2836" s="1" t="str">
        <f t="shared" si="358"/>
        <v>c73a1ec8</v>
      </c>
      <c r="C2836" s="3">
        <v>45215</v>
      </c>
      <c r="D2836" s="4" t="s">
        <v>3912</v>
      </c>
      <c r="E2836" s="2" t="str">
        <f t="shared" si="357"/>
        <v>East</v>
      </c>
      <c r="F2836" s="4" t="s">
        <v>1474</v>
      </c>
      <c r="G2836" s="4" t="str">
        <f t="shared" si="359"/>
        <v>Clothing</v>
      </c>
      <c r="H2836" s="1">
        <v>4962.34</v>
      </c>
      <c r="I2836" s="1">
        <v>32</v>
      </c>
      <c r="J2836" s="1">
        <v>48</v>
      </c>
      <c r="K2836" s="1">
        <v>1897.96</v>
      </c>
      <c r="M2836" t="b">
        <f t="shared" si="361"/>
        <v>1</v>
      </c>
      <c r="N2836" t="b">
        <f t="shared" si="362"/>
        <v>1</v>
      </c>
      <c r="O2836" t="b">
        <f t="shared" si="363"/>
        <v>1</v>
      </c>
      <c r="P2836" t="b">
        <f t="shared" si="364"/>
        <v>1</v>
      </c>
      <c r="R2836" t="str">
        <f t="shared" si="360"/>
        <v/>
      </c>
    </row>
    <row r="2837" spans="1:18" ht="14.25" hidden="1">
      <c r="A2837" s="1" t="s">
        <v>2772</v>
      </c>
      <c r="B2837" s="1" t="str">
        <f t="shared" si="358"/>
        <v>ffba1375</v>
      </c>
      <c r="C2837" s="3">
        <v>45487</v>
      </c>
      <c r="D2837" s="2" t="s">
        <v>2537</v>
      </c>
      <c r="E2837" s="2" t="str">
        <f t="shared" si="357"/>
        <v>North</v>
      </c>
      <c r="F2837" s="4" t="s">
        <v>88</v>
      </c>
      <c r="G2837" s="4" t="str">
        <f t="shared" si="359"/>
        <v>Groceries</v>
      </c>
      <c r="H2837" s="1">
        <v>2201.81</v>
      </c>
      <c r="I2837" s="1">
        <v>43</v>
      </c>
      <c r="J2837" s="1">
        <v>11</v>
      </c>
      <c r="K2837" s="1">
        <v>581.4</v>
      </c>
      <c r="M2837" t="b">
        <f t="shared" si="361"/>
        <v>1</v>
      </c>
      <c r="N2837" t="b">
        <f t="shared" si="362"/>
        <v>1</v>
      </c>
      <c r="O2837" t="b">
        <f t="shared" si="363"/>
        <v>1</v>
      </c>
      <c r="P2837" t="b">
        <f t="shared" si="364"/>
        <v>1</v>
      </c>
      <c r="R2837" t="str">
        <f t="shared" si="360"/>
        <v/>
      </c>
    </row>
    <row r="2838" spans="1:18" ht="14.25" hidden="1">
      <c r="A2838" s="1" t="s">
        <v>2773</v>
      </c>
      <c r="B2838" s="1" t="str">
        <f t="shared" si="358"/>
        <v>eb989488</v>
      </c>
      <c r="C2838" s="3">
        <v>45339</v>
      </c>
      <c r="D2838" s="4" t="s">
        <v>3912</v>
      </c>
      <c r="E2838" s="2" t="str">
        <f t="shared" si="357"/>
        <v>East</v>
      </c>
      <c r="F2838" s="4" t="s">
        <v>1222</v>
      </c>
      <c r="G2838" s="4" t="str">
        <f t="shared" si="359"/>
        <v>Electronics</v>
      </c>
      <c r="H2838" s="1">
        <v>424.26</v>
      </c>
      <c r="I2838" s="1">
        <v>25</v>
      </c>
      <c r="J2838" s="1">
        <v>46</v>
      </c>
      <c r="K2838" s="1">
        <v>1493.42</v>
      </c>
      <c r="M2838" t="b">
        <f t="shared" si="361"/>
        <v>1</v>
      </c>
      <c r="N2838" t="b">
        <f t="shared" si="362"/>
        <v>1</v>
      </c>
      <c r="O2838" t="b">
        <f t="shared" si="363"/>
        <v>1</v>
      </c>
      <c r="P2838" t="b">
        <f t="shared" si="364"/>
        <v>1</v>
      </c>
      <c r="R2838" t="str">
        <f t="shared" si="360"/>
        <v/>
      </c>
    </row>
    <row r="2839" spans="1:18" ht="14.25">
      <c r="A2839" s="1" t="s">
        <v>2774</v>
      </c>
      <c r="B2839" s="1" t="str">
        <f t="shared" si="358"/>
        <v>df5f1f77</v>
      </c>
      <c r="C2839" s="3">
        <v>45016</v>
      </c>
      <c r="D2839" s="2" t="s">
        <v>3911</v>
      </c>
      <c r="E2839" s="2" t="str">
        <f t="shared" si="357"/>
        <v>West</v>
      </c>
      <c r="F2839" s="4" t="s">
        <v>1474</v>
      </c>
      <c r="G2839" s="4" t="str">
        <f t="shared" si="359"/>
        <v>Clothing</v>
      </c>
      <c r="H2839" s="1">
        <v>50.31</v>
      </c>
      <c r="I2839" s="1">
        <v>34</v>
      </c>
      <c r="J2839" s="1">
        <v>25</v>
      </c>
      <c r="K2839" s="1">
        <v>176.02</v>
      </c>
      <c r="M2839" t="b">
        <f t="shared" si="361"/>
        <v>1</v>
      </c>
      <c r="N2839" t="b">
        <f t="shared" si="362"/>
        <v>1</v>
      </c>
      <c r="O2839" t="b">
        <f t="shared" si="363"/>
        <v>1</v>
      </c>
      <c r="P2839" t="b">
        <f t="shared" si="364"/>
        <v>1</v>
      </c>
      <c r="R2839" t="str">
        <f t="shared" si="360"/>
        <v/>
      </c>
    </row>
    <row r="2840" spans="1:18" ht="14.25" hidden="1">
      <c r="A2840" s="1" t="s">
        <v>2775</v>
      </c>
      <c r="B2840" s="1" t="str">
        <f t="shared" si="358"/>
        <v>8161a59c</v>
      </c>
      <c r="C2840" s="3">
        <v>45505</v>
      </c>
      <c r="D2840" s="4" t="s">
        <v>3912</v>
      </c>
      <c r="E2840" s="2" t="str">
        <f t="shared" si="357"/>
        <v>East</v>
      </c>
      <c r="F2840" s="4" t="s">
        <v>1222</v>
      </c>
      <c r="G2840" s="4" t="str">
        <f t="shared" si="359"/>
        <v>Electronics</v>
      </c>
      <c r="H2840" s="1">
        <v>2649.76</v>
      </c>
      <c r="I2840" s="1">
        <v>5</v>
      </c>
      <c r="J2840" s="1">
        <v>46</v>
      </c>
      <c r="K2840" s="1">
        <v>1525.49</v>
      </c>
      <c r="M2840" t="b">
        <f t="shared" si="361"/>
        <v>1</v>
      </c>
      <c r="N2840" t="b">
        <f t="shared" si="362"/>
        <v>1</v>
      </c>
      <c r="O2840" t="b">
        <f t="shared" si="363"/>
        <v>1</v>
      </c>
      <c r="P2840" t="b">
        <f t="shared" si="364"/>
        <v>1</v>
      </c>
      <c r="R2840" t="str">
        <f t="shared" si="360"/>
        <v/>
      </c>
    </row>
    <row r="2841" spans="1:18" ht="14.25" hidden="1">
      <c r="A2841" s="1" t="s">
        <v>2776</v>
      </c>
      <c r="B2841" s="1" t="str">
        <f t="shared" si="358"/>
        <v>667abedf</v>
      </c>
      <c r="C2841" s="3">
        <v>44974</v>
      </c>
      <c r="D2841" s="2" t="s">
        <v>3911</v>
      </c>
      <c r="E2841" s="2" t="str">
        <f t="shared" si="357"/>
        <v>West</v>
      </c>
      <c r="F2841" s="4" t="s">
        <v>88</v>
      </c>
      <c r="G2841" s="4" t="str">
        <f t="shared" si="359"/>
        <v>Groceries</v>
      </c>
      <c r="H2841" s="1">
        <v>2267.34</v>
      </c>
      <c r="I2841" s="1">
        <v>24</v>
      </c>
      <c r="J2841" s="1">
        <v>30</v>
      </c>
      <c r="K2841" s="1">
        <v>1861.21</v>
      </c>
      <c r="M2841" t="b">
        <f t="shared" si="361"/>
        <v>1</v>
      </c>
      <c r="N2841" t="b">
        <f t="shared" si="362"/>
        <v>1</v>
      </c>
      <c r="O2841" t="b">
        <f t="shared" si="363"/>
        <v>1</v>
      </c>
      <c r="P2841" t="b">
        <f t="shared" si="364"/>
        <v>1</v>
      </c>
      <c r="R2841" t="str">
        <f t="shared" si="360"/>
        <v/>
      </c>
    </row>
    <row r="2842" spans="1:18" ht="14.25" hidden="1">
      <c r="A2842" s="1" t="s">
        <v>2777</v>
      </c>
      <c r="B2842" s="1" t="str">
        <f t="shared" si="358"/>
        <v>f4b3bd9b</v>
      </c>
      <c r="C2842" s="3">
        <v>44923</v>
      </c>
      <c r="D2842" s="4" t="s">
        <v>3912</v>
      </c>
      <c r="E2842" s="2" t="str">
        <f t="shared" si="357"/>
        <v>East</v>
      </c>
      <c r="F2842" s="4" t="s">
        <v>1645</v>
      </c>
      <c r="G2842" s="4" t="str">
        <f t="shared" si="359"/>
        <v>Furniture</v>
      </c>
      <c r="H2842" s="1">
        <v>4435.58</v>
      </c>
      <c r="I2842" s="1">
        <v>26</v>
      </c>
      <c r="J2842" s="1">
        <v>39</v>
      </c>
      <c r="K2842" s="1">
        <v>1602.26</v>
      </c>
      <c r="M2842" t="b">
        <f t="shared" si="361"/>
        <v>1</v>
      </c>
      <c r="N2842" t="b">
        <f t="shared" si="362"/>
        <v>1</v>
      </c>
      <c r="O2842" t="b">
        <f t="shared" si="363"/>
        <v>1</v>
      </c>
      <c r="P2842" t="b">
        <f t="shared" si="364"/>
        <v>1</v>
      </c>
      <c r="R2842" t="str">
        <f t="shared" si="360"/>
        <v/>
      </c>
    </row>
    <row r="2843" spans="1:18" ht="14.25" hidden="1">
      <c r="A2843" s="1" t="s">
        <v>2778</v>
      </c>
      <c r="B2843" s="1" t="str">
        <f t="shared" si="358"/>
        <v>baf4081f</v>
      </c>
      <c r="C2843" s="3">
        <v>45260</v>
      </c>
      <c r="D2843" s="2" t="s">
        <v>3913</v>
      </c>
      <c r="E2843" s="2" t="str">
        <f t="shared" si="357"/>
        <v>South</v>
      </c>
      <c r="F2843" s="4" t="s">
        <v>88</v>
      </c>
      <c r="G2843" s="4" t="str">
        <f t="shared" si="359"/>
        <v>Groceries</v>
      </c>
      <c r="H2843" s="1">
        <v>475.22</v>
      </c>
      <c r="I2843" s="1">
        <v>48</v>
      </c>
      <c r="J2843" s="1">
        <v>7</v>
      </c>
      <c r="K2843" s="1">
        <v>470.94</v>
      </c>
      <c r="M2843" t="b">
        <f t="shared" si="361"/>
        <v>1</v>
      </c>
      <c r="N2843" t="b">
        <f t="shared" si="362"/>
        <v>1</v>
      </c>
      <c r="O2843" t="b">
        <f t="shared" si="363"/>
        <v>1</v>
      </c>
      <c r="P2843" t="b">
        <f t="shared" si="364"/>
        <v>1</v>
      </c>
      <c r="R2843" t="str">
        <f t="shared" si="360"/>
        <v/>
      </c>
    </row>
    <row r="2844" spans="1:18" ht="14.25">
      <c r="A2844" s="1" t="s">
        <v>2779</v>
      </c>
      <c r="B2844" s="1" t="str">
        <f t="shared" si="358"/>
        <v>32a4f053</v>
      </c>
      <c r="C2844" s="3">
        <v>45308</v>
      </c>
      <c r="D2844" s="2" t="s">
        <v>2537</v>
      </c>
      <c r="E2844" s="2" t="str">
        <f t="shared" si="357"/>
        <v>North</v>
      </c>
      <c r="F2844" s="4" t="s">
        <v>1474</v>
      </c>
      <c r="G2844" s="4" t="str">
        <f t="shared" si="359"/>
        <v>Clothing</v>
      </c>
      <c r="H2844" s="1">
        <v>1696.16</v>
      </c>
      <c r="I2844" s="1">
        <v>27</v>
      </c>
      <c r="J2844" s="1">
        <v>23</v>
      </c>
      <c r="K2844" s="1">
        <v>198.69</v>
      </c>
      <c r="M2844" t="b">
        <f t="shared" si="361"/>
        <v>1</v>
      </c>
      <c r="N2844" t="b">
        <f t="shared" si="362"/>
        <v>1</v>
      </c>
      <c r="O2844" t="b">
        <f t="shared" si="363"/>
        <v>1</v>
      </c>
      <c r="P2844" t="b">
        <f t="shared" si="364"/>
        <v>1</v>
      </c>
      <c r="R2844" t="str">
        <f t="shared" si="360"/>
        <v/>
      </c>
    </row>
    <row r="2845" spans="1:18" ht="14.25" hidden="1">
      <c r="A2845" s="1" t="s">
        <v>2780</v>
      </c>
      <c r="B2845" s="1" t="str">
        <f t="shared" si="358"/>
        <v>6a6b2b53</v>
      </c>
      <c r="C2845" s="3">
        <v>45481</v>
      </c>
      <c r="D2845" s="2" t="s">
        <v>3911</v>
      </c>
      <c r="E2845" s="2" t="str">
        <f t="shared" si="357"/>
        <v>West</v>
      </c>
      <c r="F2845" s="4" t="s">
        <v>1645</v>
      </c>
      <c r="G2845" s="4" t="str">
        <f t="shared" si="359"/>
        <v>Furniture</v>
      </c>
      <c r="H2845" s="1">
        <v>3840.39</v>
      </c>
      <c r="I2845" s="1">
        <v>8</v>
      </c>
      <c r="J2845" s="1">
        <v>41</v>
      </c>
      <c r="K2845" s="1">
        <v>1442.73</v>
      </c>
      <c r="M2845" t="b">
        <f t="shared" si="361"/>
        <v>1</v>
      </c>
      <c r="N2845" t="b">
        <f t="shared" si="362"/>
        <v>1</v>
      </c>
      <c r="O2845" t="b">
        <f t="shared" si="363"/>
        <v>1</v>
      </c>
      <c r="P2845" t="b">
        <f t="shared" si="364"/>
        <v>1</v>
      </c>
      <c r="R2845" t="str">
        <f t="shared" si="360"/>
        <v/>
      </c>
    </row>
    <row r="2846" spans="1:18" ht="14.25">
      <c r="A2846" s="1" t="s">
        <v>2781</v>
      </c>
      <c r="B2846" s="1" t="str">
        <f t="shared" si="358"/>
        <v>e3520800</v>
      </c>
      <c r="C2846" s="3">
        <v>45409</v>
      </c>
      <c r="D2846" s="2" t="s">
        <v>3911</v>
      </c>
      <c r="E2846" s="2" t="str">
        <f t="shared" si="357"/>
        <v>West</v>
      </c>
      <c r="F2846" s="4" t="s">
        <v>1474</v>
      </c>
      <c r="G2846" s="4" t="str">
        <f t="shared" si="359"/>
        <v>Clothing</v>
      </c>
      <c r="H2846" s="1">
        <v>1727.94</v>
      </c>
      <c r="I2846" s="1">
        <v>17</v>
      </c>
      <c r="J2846" s="1">
        <v>46</v>
      </c>
      <c r="K2846" s="1">
        <v>1676.24</v>
      </c>
      <c r="M2846" t="b">
        <f t="shared" si="361"/>
        <v>1</v>
      </c>
      <c r="N2846" t="b">
        <f t="shared" si="362"/>
        <v>1</v>
      </c>
      <c r="O2846" t="b">
        <f t="shared" si="363"/>
        <v>1</v>
      </c>
      <c r="P2846" t="b">
        <f t="shared" si="364"/>
        <v>1</v>
      </c>
      <c r="R2846" t="str">
        <f t="shared" si="360"/>
        <v/>
      </c>
    </row>
    <row r="2847" spans="1:18" ht="14.25" hidden="1">
      <c r="A2847" s="1" t="s">
        <v>2782</v>
      </c>
      <c r="B2847" s="1" t="str">
        <f t="shared" si="358"/>
        <v>2df896e5</v>
      </c>
      <c r="C2847" s="3">
        <v>45486</v>
      </c>
      <c r="D2847" s="2" t="s">
        <v>2537</v>
      </c>
      <c r="E2847" s="2" t="str">
        <f t="shared" si="357"/>
        <v>North</v>
      </c>
      <c r="F2847" s="4" t="s">
        <v>1645</v>
      </c>
      <c r="G2847" s="4" t="str">
        <f t="shared" si="359"/>
        <v>Furniture</v>
      </c>
      <c r="H2847" s="1">
        <v>2920.18</v>
      </c>
      <c r="I2847" s="1">
        <v>13</v>
      </c>
      <c r="J2847" s="1">
        <v>36</v>
      </c>
      <c r="K2847" s="1">
        <v>712.88</v>
      </c>
      <c r="M2847" t="b">
        <f t="shared" si="361"/>
        <v>1</v>
      </c>
      <c r="N2847" t="b">
        <f t="shared" si="362"/>
        <v>1</v>
      </c>
      <c r="O2847" t="b">
        <f t="shared" si="363"/>
        <v>1</v>
      </c>
      <c r="P2847" t="b">
        <f t="shared" si="364"/>
        <v>1</v>
      </c>
      <c r="R2847" t="str">
        <f t="shared" si="360"/>
        <v/>
      </c>
    </row>
    <row r="2848" spans="1:18" ht="14.25" hidden="1">
      <c r="A2848" s="1" t="s">
        <v>2783</v>
      </c>
      <c r="B2848" s="1" t="str">
        <f t="shared" si="358"/>
        <v>34033e8b</v>
      </c>
      <c r="C2848" s="3">
        <v>45523</v>
      </c>
      <c r="D2848" s="2" t="s">
        <v>3911</v>
      </c>
      <c r="E2848" s="2" t="str">
        <f t="shared" si="357"/>
        <v>West</v>
      </c>
      <c r="F2848" s="4" t="s">
        <v>88</v>
      </c>
      <c r="G2848" s="4" t="str">
        <f t="shared" si="359"/>
        <v>Groceries</v>
      </c>
      <c r="H2848" s="1">
        <v>2263.1799999999998</v>
      </c>
      <c r="I2848" s="1">
        <v>8</v>
      </c>
      <c r="J2848" s="1">
        <v>28</v>
      </c>
      <c r="K2848" s="1">
        <v>1055.94</v>
      </c>
      <c r="M2848" t="b">
        <f t="shared" si="361"/>
        <v>1</v>
      </c>
      <c r="N2848" t="b">
        <f t="shared" si="362"/>
        <v>1</v>
      </c>
      <c r="O2848" t="b">
        <f t="shared" si="363"/>
        <v>1</v>
      </c>
      <c r="P2848" t="b">
        <f t="shared" si="364"/>
        <v>1</v>
      </c>
      <c r="R2848" t="str">
        <f t="shared" si="360"/>
        <v/>
      </c>
    </row>
    <row r="2849" spans="1:18" ht="14.25" hidden="1">
      <c r="A2849" s="1" t="s">
        <v>2784</v>
      </c>
      <c r="B2849" s="1" t="str">
        <f t="shared" si="358"/>
        <v>c5a3ca13</v>
      </c>
      <c r="C2849" s="3">
        <v>44922</v>
      </c>
      <c r="D2849" s="4" t="s">
        <v>3912</v>
      </c>
      <c r="E2849" s="2" t="str">
        <f t="shared" si="357"/>
        <v>East</v>
      </c>
      <c r="F2849" s="4" t="s">
        <v>3914</v>
      </c>
      <c r="G2849" s="4" t="str">
        <f t="shared" si="359"/>
        <v>Sports</v>
      </c>
      <c r="H2849" s="1">
        <v>1211.42</v>
      </c>
      <c r="I2849" s="1">
        <v>10</v>
      </c>
      <c r="J2849" s="1">
        <v>33</v>
      </c>
      <c r="K2849" s="1">
        <v>1611.38</v>
      </c>
      <c r="M2849" t="b">
        <f t="shared" si="361"/>
        <v>1</v>
      </c>
      <c r="N2849" t="b">
        <f t="shared" si="362"/>
        <v>1</v>
      </c>
      <c r="O2849" t="b">
        <f t="shared" si="363"/>
        <v>1</v>
      </c>
      <c r="P2849" t="b">
        <f t="shared" si="364"/>
        <v>1</v>
      </c>
      <c r="R2849" t="str">
        <f t="shared" si="360"/>
        <v/>
      </c>
    </row>
    <row r="2850" spans="1:18" ht="14.25" hidden="1">
      <c r="A2850" s="1" t="s">
        <v>2785</v>
      </c>
      <c r="B2850" s="1" t="str">
        <f t="shared" si="358"/>
        <v>14b231ec</v>
      </c>
      <c r="C2850" s="3">
        <v>45369</v>
      </c>
      <c r="D2850" s="2" t="s">
        <v>3913</v>
      </c>
      <c r="E2850" s="2" t="str">
        <f t="shared" si="357"/>
        <v>South</v>
      </c>
      <c r="F2850" s="4" t="s">
        <v>1222</v>
      </c>
      <c r="G2850" s="4" t="str">
        <f t="shared" si="359"/>
        <v>Electronics</v>
      </c>
      <c r="H2850" s="1">
        <v>208.72</v>
      </c>
      <c r="I2850" s="1">
        <v>1</v>
      </c>
      <c r="J2850" s="1">
        <v>13</v>
      </c>
      <c r="K2850" s="1">
        <v>1153.3499999999999</v>
      </c>
      <c r="M2850" t="b">
        <f t="shared" si="361"/>
        <v>1</v>
      </c>
      <c r="N2850" t="b">
        <f t="shared" si="362"/>
        <v>1</v>
      </c>
      <c r="O2850" t="b">
        <f t="shared" si="363"/>
        <v>1</v>
      </c>
      <c r="P2850" t="b">
        <f t="shared" si="364"/>
        <v>1</v>
      </c>
      <c r="R2850" t="str">
        <f t="shared" si="360"/>
        <v/>
      </c>
    </row>
    <row r="2851" spans="1:18" ht="14.25">
      <c r="A2851" s="1" t="s">
        <v>2786</v>
      </c>
      <c r="B2851" s="1" t="str">
        <f t="shared" si="358"/>
        <v>e01c748a</v>
      </c>
      <c r="C2851" s="3">
        <v>45548</v>
      </c>
      <c r="D2851" s="4" t="s">
        <v>3912</v>
      </c>
      <c r="E2851" s="2" t="str">
        <f t="shared" si="357"/>
        <v>East</v>
      </c>
      <c r="F2851" s="4" t="s">
        <v>1474</v>
      </c>
      <c r="G2851" s="4" t="str">
        <f t="shared" si="359"/>
        <v>Clothing</v>
      </c>
      <c r="H2851" s="1">
        <v>3336.14</v>
      </c>
      <c r="I2851" s="1">
        <v>1</v>
      </c>
      <c r="J2851" s="1">
        <v>11</v>
      </c>
      <c r="K2851" s="1">
        <v>1698.6</v>
      </c>
      <c r="M2851" t="b">
        <f t="shared" si="361"/>
        <v>1</v>
      </c>
      <c r="N2851" t="b">
        <f t="shared" si="362"/>
        <v>1</v>
      </c>
      <c r="O2851" t="b">
        <f t="shared" si="363"/>
        <v>1</v>
      </c>
      <c r="P2851" t="b">
        <f t="shared" si="364"/>
        <v>1</v>
      </c>
      <c r="R2851" t="str">
        <f t="shared" si="360"/>
        <v/>
      </c>
    </row>
    <row r="2852" spans="1:18" ht="14.25" hidden="1">
      <c r="A2852" s="1" t="s">
        <v>2787</v>
      </c>
      <c r="B2852" s="1" t="str">
        <f t="shared" si="358"/>
        <v>ac1fa463</v>
      </c>
      <c r="C2852" s="3">
        <v>45046</v>
      </c>
      <c r="D2852" s="2" t="s">
        <v>2537</v>
      </c>
      <c r="E2852" s="2" t="str">
        <f t="shared" si="357"/>
        <v>North</v>
      </c>
      <c r="F2852" s="4" t="s">
        <v>3914</v>
      </c>
      <c r="G2852" s="4" t="str">
        <f t="shared" si="359"/>
        <v>Sports</v>
      </c>
      <c r="H2852" s="1">
        <v>4724.95</v>
      </c>
      <c r="I2852" s="1">
        <v>48</v>
      </c>
      <c r="J2852" s="1">
        <v>8</v>
      </c>
      <c r="K2852" s="1">
        <v>1270.3</v>
      </c>
      <c r="M2852" t="b">
        <f t="shared" si="361"/>
        <v>1</v>
      </c>
      <c r="N2852" t="b">
        <f t="shared" si="362"/>
        <v>1</v>
      </c>
      <c r="O2852" t="b">
        <f t="shared" si="363"/>
        <v>1</v>
      </c>
      <c r="P2852" t="b">
        <f t="shared" si="364"/>
        <v>1</v>
      </c>
      <c r="R2852" t="str">
        <f t="shared" si="360"/>
        <v/>
      </c>
    </row>
    <row r="2853" spans="1:18" ht="14.25" hidden="1">
      <c r="A2853" s="1" t="s">
        <v>2788</v>
      </c>
      <c r="B2853" s="1" t="str">
        <f t="shared" si="358"/>
        <v>e15a49e3</v>
      </c>
      <c r="C2853" s="3">
        <v>45253</v>
      </c>
      <c r="D2853" s="2" t="s">
        <v>3913</v>
      </c>
      <c r="E2853" s="2" t="str">
        <f t="shared" si="357"/>
        <v>South</v>
      </c>
      <c r="F2853" s="4" t="s">
        <v>1645</v>
      </c>
      <c r="G2853" s="4" t="str">
        <f t="shared" si="359"/>
        <v>Furniture</v>
      </c>
      <c r="H2853" s="1">
        <v>4903.7</v>
      </c>
      <c r="I2853" s="1">
        <v>43</v>
      </c>
      <c r="J2853" s="1">
        <v>21</v>
      </c>
      <c r="K2853" s="1">
        <v>52.62</v>
      </c>
      <c r="M2853" t="b">
        <f t="shared" si="361"/>
        <v>1</v>
      </c>
      <c r="N2853" t="b">
        <f t="shared" si="362"/>
        <v>1</v>
      </c>
      <c r="O2853" t="b">
        <f t="shared" si="363"/>
        <v>1</v>
      </c>
      <c r="P2853" t="b">
        <f t="shared" si="364"/>
        <v>1</v>
      </c>
      <c r="R2853" t="str">
        <f t="shared" si="360"/>
        <v/>
      </c>
    </row>
    <row r="2854" spans="1:18" ht="14.25" hidden="1">
      <c r="A2854" s="1" t="s">
        <v>2789</v>
      </c>
      <c r="B2854" s="1" t="str">
        <f t="shared" si="358"/>
        <v>ad9991f5</v>
      </c>
      <c r="C2854" s="3">
        <v>45271</v>
      </c>
      <c r="D2854" s="2" t="s">
        <v>2537</v>
      </c>
      <c r="E2854" s="2" t="str">
        <f t="shared" si="357"/>
        <v>North</v>
      </c>
      <c r="F2854" s="4" t="s">
        <v>1645</v>
      </c>
      <c r="G2854" s="4" t="str">
        <f t="shared" si="359"/>
        <v>Furniture</v>
      </c>
      <c r="H2854" s="1">
        <v>691.03</v>
      </c>
      <c r="I2854" s="1">
        <v>6</v>
      </c>
      <c r="J2854" s="1">
        <v>39</v>
      </c>
      <c r="K2854" s="1">
        <v>1525.89</v>
      </c>
      <c r="M2854" t="b">
        <f t="shared" si="361"/>
        <v>1</v>
      </c>
      <c r="N2854" t="b">
        <f t="shared" si="362"/>
        <v>1</v>
      </c>
      <c r="O2854" t="b">
        <f t="shared" si="363"/>
        <v>1</v>
      </c>
      <c r="P2854" t="b">
        <f t="shared" si="364"/>
        <v>1</v>
      </c>
      <c r="R2854" t="str">
        <f t="shared" si="360"/>
        <v/>
      </c>
    </row>
    <row r="2855" spans="1:18" ht="14.25" hidden="1">
      <c r="A2855" s="1" t="s">
        <v>2790</v>
      </c>
      <c r="B2855" s="1" t="str">
        <f t="shared" si="358"/>
        <v>97b685ba</v>
      </c>
      <c r="C2855" s="3">
        <v>45306</v>
      </c>
      <c r="D2855" s="2" t="s">
        <v>3913</v>
      </c>
      <c r="E2855" s="2" t="str">
        <f t="shared" si="357"/>
        <v>South</v>
      </c>
      <c r="F2855" s="4" t="s">
        <v>88</v>
      </c>
      <c r="G2855" s="4" t="str">
        <f t="shared" si="359"/>
        <v>Groceries</v>
      </c>
      <c r="H2855" s="1">
        <v>678.87</v>
      </c>
      <c r="I2855" s="1">
        <v>19</v>
      </c>
      <c r="J2855" s="1">
        <v>10</v>
      </c>
      <c r="K2855" s="1">
        <v>863.02</v>
      </c>
      <c r="M2855" t="b">
        <f t="shared" si="361"/>
        <v>1</v>
      </c>
      <c r="N2855" t="b">
        <f t="shared" si="362"/>
        <v>1</v>
      </c>
      <c r="O2855" t="b">
        <f t="shared" si="363"/>
        <v>1</v>
      </c>
      <c r="P2855" t="b">
        <f t="shared" si="364"/>
        <v>1</v>
      </c>
      <c r="R2855" t="str">
        <f t="shared" si="360"/>
        <v/>
      </c>
    </row>
    <row r="2856" spans="1:18" ht="14.25" hidden="1">
      <c r="A2856" s="1">
        <v>96580233</v>
      </c>
      <c r="B2856" s="1" t="str">
        <f t="shared" si="358"/>
        <v>96580233</v>
      </c>
      <c r="C2856" s="3">
        <v>45121</v>
      </c>
      <c r="D2856" s="2" t="s">
        <v>3913</v>
      </c>
      <c r="E2856" s="2" t="str">
        <f t="shared" si="357"/>
        <v>South</v>
      </c>
      <c r="F2856" s="4" t="s">
        <v>1645</v>
      </c>
      <c r="G2856" s="4" t="str">
        <f t="shared" si="359"/>
        <v>Furniture</v>
      </c>
      <c r="H2856" s="1">
        <v>987.81</v>
      </c>
      <c r="I2856" s="1">
        <v>2</v>
      </c>
      <c r="J2856" s="1">
        <v>10</v>
      </c>
      <c r="K2856" s="1">
        <v>1570.21</v>
      </c>
      <c r="M2856" t="b">
        <f t="shared" si="361"/>
        <v>1</v>
      </c>
      <c r="N2856" t="b">
        <f t="shared" si="362"/>
        <v>1</v>
      </c>
      <c r="O2856" t="b">
        <f t="shared" si="363"/>
        <v>1</v>
      </c>
      <c r="P2856" t="b">
        <f t="shared" si="364"/>
        <v>1</v>
      </c>
      <c r="R2856" t="str">
        <f t="shared" si="360"/>
        <v/>
      </c>
    </row>
    <row r="2857" spans="1:18" ht="14.25" hidden="1">
      <c r="A2857" s="1" t="s">
        <v>2791</v>
      </c>
      <c r="B2857" s="1" t="str">
        <f t="shared" si="358"/>
        <v>7d76a1ce</v>
      </c>
      <c r="C2857" s="3">
        <v>44996</v>
      </c>
      <c r="D2857" s="2" t="s">
        <v>3911</v>
      </c>
      <c r="E2857" s="2" t="str">
        <f t="shared" si="357"/>
        <v>West</v>
      </c>
      <c r="F2857" s="4" t="s">
        <v>88</v>
      </c>
      <c r="G2857" s="4" t="str">
        <f t="shared" si="359"/>
        <v>Groceries</v>
      </c>
      <c r="H2857" s="1">
        <v>371.3</v>
      </c>
      <c r="I2857" s="1">
        <v>47</v>
      </c>
      <c r="J2857" s="1">
        <v>8</v>
      </c>
      <c r="K2857" s="1">
        <v>1721.07</v>
      </c>
      <c r="M2857" t="b">
        <f t="shared" si="361"/>
        <v>1</v>
      </c>
      <c r="N2857" t="b">
        <f t="shared" si="362"/>
        <v>1</v>
      </c>
      <c r="O2857" t="b">
        <f t="shared" si="363"/>
        <v>1</v>
      </c>
      <c r="P2857" t="b">
        <f t="shared" si="364"/>
        <v>1</v>
      </c>
      <c r="R2857" t="str">
        <f t="shared" si="360"/>
        <v/>
      </c>
    </row>
    <row r="2858" spans="1:18" ht="14.25" hidden="1">
      <c r="A2858" s="1" t="s">
        <v>2792</v>
      </c>
      <c r="B2858" s="1" t="str">
        <f t="shared" si="358"/>
        <v>5d767eac</v>
      </c>
      <c r="C2858" s="3">
        <v>44952</v>
      </c>
      <c r="D2858" s="2" t="s">
        <v>3913</v>
      </c>
      <c r="E2858" s="2" t="str">
        <f t="shared" si="357"/>
        <v>South</v>
      </c>
      <c r="F2858" s="4" t="s">
        <v>1645</v>
      </c>
      <c r="G2858" s="4" t="str">
        <f t="shared" si="359"/>
        <v>Furniture</v>
      </c>
      <c r="H2858" s="1">
        <v>4855.2299999999996</v>
      </c>
      <c r="I2858" s="1">
        <v>37</v>
      </c>
      <c r="J2858" s="1">
        <v>5</v>
      </c>
      <c r="K2858" s="1">
        <v>1665.79</v>
      </c>
      <c r="M2858" t="b">
        <f t="shared" si="361"/>
        <v>1</v>
      </c>
      <c r="N2858" t="b">
        <f t="shared" si="362"/>
        <v>1</v>
      </c>
      <c r="O2858" t="b">
        <f t="shared" si="363"/>
        <v>1</v>
      </c>
      <c r="P2858" t="b">
        <f t="shared" si="364"/>
        <v>1</v>
      </c>
      <c r="R2858" t="str">
        <f t="shared" si="360"/>
        <v/>
      </c>
    </row>
    <row r="2859" spans="1:18" ht="14.25" hidden="1">
      <c r="A2859" s="1" t="s">
        <v>2793</v>
      </c>
      <c r="B2859" s="1" t="str">
        <f t="shared" si="358"/>
        <v>47c75265</v>
      </c>
      <c r="C2859" s="3">
        <v>45138</v>
      </c>
      <c r="D2859" s="2" t="s">
        <v>3911</v>
      </c>
      <c r="E2859" s="2" t="str">
        <f t="shared" si="357"/>
        <v>West</v>
      </c>
      <c r="F2859" s="4" t="s">
        <v>1222</v>
      </c>
      <c r="G2859" s="4" t="str">
        <f t="shared" si="359"/>
        <v>Electronics</v>
      </c>
      <c r="H2859" s="1">
        <v>1659.83</v>
      </c>
      <c r="I2859" s="1">
        <v>3</v>
      </c>
      <c r="J2859" s="1">
        <v>36</v>
      </c>
      <c r="K2859" s="1">
        <v>1569.74</v>
      </c>
      <c r="M2859" t="b">
        <f t="shared" si="361"/>
        <v>1</v>
      </c>
      <c r="N2859" t="b">
        <f t="shared" si="362"/>
        <v>1</v>
      </c>
      <c r="O2859" t="b">
        <f t="shared" si="363"/>
        <v>1</v>
      </c>
      <c r="P2859" t="b">
        <f t="shared" si="364"/>
        <v>1</v>
      </c>
      <c r="R2859" t="str">
        <f t="shared" si="360"/>
        <v/>
      </c>
    </row>
    <row r="2860" spans="1:18" ht="14.25">
      <c r="A2860" s="1" t="s">
        <v>2794</v>
      </c>
      <c r="B2860" s="1" t="str">
        <f t="shared" si="358"/>
        <v>fa1c7ce0</v>
      </c>
      <c r="C2860" s="3">
        <v>45316</v>
      </c>
      <c r="D2860" s="4" t="s">
        <v>3912</v>
      </c>
      <c r="E2860" s="2" t="str">
        <f t="shared" si="357"/>
        <v>East</v>
      </c>
      <c r="F2860" s="4" t="s">
        <v>1474</v>
      </c>
      <c r="G2860" s="4" t="str">
        <f t="shared" si="359"/>
        <v>Clothing</v>
      </c>
      <c r="H2860" s="1">
        <v>1660.61</v>
      </c>
      <c r="I2860" s="1">
        <v>50</v>
      </c>
      <c r="J2860" s="1">
        <v>22</v>
      </c>
      <c r="K2860" s="1">
        <v>935.56</v>
      </c>
      <c r="M2860" t="b">
        <f t="shared" si="361"/>
        <v>1</v>
      </c>
      <c r="N2860" t="b">
        <f t="shared" si="362"/>
        <v>1</v>
      </c>
      <c r="O2860" t="b">
        <f t="shared" si="363"/>
        <v>1</v>
      </c>
      <c r="P2860" t="b">
        <f t="shared" si="364"/>
        <v>1</v>
      </c>
      <c r="R2860" t="str">
        <f t="shared" si="360"/>
        <v/>
      </c>
    </row>
    <row r="2861" spans="1:18" ht="14.25" hidden="1">
      <c r="A2861" s="1" t="s">
        <v>2795</v>
      </c>
      <c r="B2861" s="1" t="str">
        <f t="shared" si="358"/>
        <v>ed0820c1</v>
      </c>
      <c r="C2861" s="3">
        <v>44982</v>
      </c>
      <c r="D2861" s="2" t="s">
        <v>3911</v>
      </c>
      <c r="E2861" s="2" t="str">
        <f t="shared" si="357"/>
        <v>West</v>
      </c>
      <c r="F2861" s="4" t="s">
        <v>88</v>
      </c>
      <c r="G2861" s="4" t="str">
        <f t="shared" si="359"/>
        <v>Groceries</v>
      </c>
      <c r="H2861" s="1">
        <v>3973.95</v>
      </c>
      <c r="I2861" s="1">
        <v>23</v>
      </c>
      <c r="J2861" s="1">
        <v>21</v>
      </c>
      <c r="K2861" s="1">
        <v>1449.44</v>
      </c>
      <c r="M2861" t="b">
        <f t="shared" si="361"/>
        <v>1</v>
      </c>
      <c r="N2861" t="b">
        <f t="shared" si="362"/>
        <v>1</v>
      </c>
      <c r="O2861" t="b">
        <f t="shared" si="363"/>
        <v>1</v>
      </c>
      <c r="P2861" t="b">
        <f t="shared" si="364"/>
        <v>1</v>
      </c>
      <c r="R2861" t="str">
        <f t="shared" si="360"/>
        <v/>
      </c>
    </row>
    <row r="2862" spans="1:18" ht="14.25" hidden="1">
      <c r="A2862" s="1" t="s">
        <v>2796</v>
      </c>
      <c r="B2862" s="1" t="str">
        <f t="shared" si="358"/>
        <v>627963db</v>
      </c>
      <c r="C2862" s="3">
        <v>45437</v>
      </c>
      <c r="D2862" s="2" t="s">
        <v>3911</v>
      </c>
      <c r="E2862" s="2" t="str">
        <f t="shared" si="357"/>
        <v>West</v>
      </c>
      <c r="F2862" s="4" t="s">
        <v>1222</v>
      </c>
      <c r="G2862" s="4" t="str">
        <f t="shared" si="359"/>
        <v>Electronics</v>
      </c>
      <c r="H2862" s="1">
        <v>4233.18</v>
      </c>
      <c r="I2862" s="1">
        <v>40</v>
      </c>
      <c r="J2862" s="1">
        <v>50</v>
      </c>
      <c r="K2862" s="1">
        <v>487.73</v>
      </c>
      <c r="M2862" t="b">
        <f t="shared" si="361"/>
        <v>1</v>
      </c>
      <c r="N2862" t="b">
        <f t="shared" si="362"/>
        <v>1</v>
      </c>
      <c r="O2862" t="b">
        <f t="shared" si="363"/>
        <v>1</v>
      </c>
      <c r="P2862" t="b">
        <f t="shared" si="364"/>
        <v>1</v>
      </c>
      <c r="R2862" t="str">
        <f t="shared" si="360"/>
        <v/>
      </c>
    </row>
    <row r="2863" spans="1:18" ht="14.25" hidden="1">
      <c r="A2863" s="1" t="s">
        <v>2797</v>
      </c>
      <c r="B2863" s="1" t="str">
        <f t="shared" si="358"/>
        <v>685904ca</v>
      </c>
      <c r="C2863" s="3">
        <v>45443</v>
      </c>
      <c r="D2863" s="2" t="s">
        <v>3913</v>
      </c>
      <c r="E2863" s="2" t="str">
        <f t="shared" si="357"/>
        <v>South</v>
      </c>
      <c r="F2863" s="4" t="s">
        <v>3914</v>
      </c>
      <c r="G2863" s="4" t="str">
        <f t="shared" si="359"/>
        <v>Sports</v>
      </c>
      <c r="H2863" s="1">
        <v>4400.08</v>
      </c>
      <c r="I2863" s="1">
        <v>43</v>
      </c>
      <c r="J2863" s="1">
        <v>49</v>
      </c>
      <c r="K2863" s="1">
        <v>1503.24</v>
      </c>
      <c r="M2863" t="b">
        <f t="shared" si="361"/>
        <v>1</v>
      </c>
      <c r="N2863" t="b">
        <f t="shared" si="362"/>
        <v>1</v>
      </c>
      <c r="O2863" t="b">
        <f t="shared" si="363"/>
        <v>1</v>
      </c>
      <c r="P2863" t="b">
        <f t="shared" si="364"/>
        <v>1</v>
      </c>
      <c r="R2863" t="str">
        <f t="shared" si="360"/>
        <v/>
      </c>
    </row>
    <row r="2864" spans="1:18" ht="14.25" hidden="1">
      <c r="A2864" s="1" t="s">
        <v>2798</v>
      </c>
      <c r="B2864" s="1" t="str">
        <f t="shared" si="358"/>
        <v>2c4317e8</v>
      </c>
      <c r="C2864" s="3">
        <v>45189</v>
      </c>
      <c r="D2864" s="2" t="s">
        <v>3913</v>
      </c>
      <c r="E2864" s="2" t="str">
        <f t="shared" si="357"/>
        <v>South</v>
      </c>
      <c r="F2864" s="4" t="s">
        <v>88</v>
      </c>
      <c r="G2864" s="4" t="str">
        <f t="shared" si="359"/>
        <v>Groceries</v>
      </c>
      <c r="H2864" s="1">
        <v>3876.3</v>
      </c>
      <c r="I2864" s="1">
        <v>17</v>
      </c>
      <c r="J2864" s="1">
        <v>36</v>
      </c>
      <c r="K2864" s="1">
        <v>1532.29</v>
      </c>
      <c r="M2864" t="b">
        <f t="shared" si="361"/>
        <v>1</v>
      </c>
      <c r="N2864" t="b">
        <f t="shared" si="362"/>
        <v>1</v>
      </c>
      <c r="O2864" t="b">
        <f t="shared" si="363"/>
        <v>1</v>
      </c>
      <c r="P2864" t="b">
        <f t="shared" si="364"/>
        <v>1</v>
      </c>
      <c r="R2864" t="str">
        <f t="shared" si="360"/>
        <v/>
      </c>
    </row>
    <row r="2865" spans="1:18" ht="14.25" hidden="1">
      <c r="A2865" s="1" t="s">
        <v>2799</v>
      </c>
      <c r="B2865" s="1" t="str">
        <f t="shared" si="358"/>
        <v>8bf44bc0</v>
      </c>
      <c r="C2865" s="3">
        <v>45247</v>
      </c>
      <c r="D2865" s="2" t="s">
        <v>2537</v>
      </c>
      <c r="E2865" s="2" t="str">
        <f t="shared" si="357"/>
        <v>North</v>
      </c>
      <c r="F2865" s="4" t="s">
        <v>88</v>
      </c>
      <c r="G2865" s="4" t="str">
        <f t="shared" si="359"/>
        <v>Groceries</v>
      </c>
      <c r="H2865" s="1">
        <v>114.7</v>
      </c>
      <c r="I2865" s="1">
        <v>6</v>
      </c>
      <c r="J2865" s="1">
        <v>47</v>
      </c>
      <c r="K2865" s="1">
        <v>565.39</v>
      </c>
      <c r="M2865" t="b">
        <f t="shared" si="361"/>
        <v>1</v>
      </c>
      <c r="N2865" t="b">
        <f t="shared" si="362"/>
        <v>1</v>
      </c>
      <c r="O2865" t="b">
        <f t="shared" si="363"/>
        <v>1</v>
      </c>
      <c r="P2865" t="b">
        <f t="shared" si="364"/>
        <v>1</v>
      </c>
      <c r="R2865" t="str">
        <f t="shared" si="360"/>
        <v/>
      </c>
    </row>
    <row r="2866" spans="1:18" ht="14.25" hidden="1">
      <c r="A2866" s="1" t="s">
        <v>2800</v>
      </c>
      <c r="B2866" s="1" t="str">
        <f t="shared" si="358"/>
        <v>9b25662e</v>
      </c>
      <c r="C2866" s="3">
        <v>45137</v>
      </c>
      <c r="D2866" s="2" t="s">
        <v>3911</v>
      </c>
      <c r="E2866" s="2" t="str">
        <f t="shared" si="357"/>
        <v>West</v>
      </c>
      <c r="F2866" s="4" t="s">
        <v>1645</v>
      </c>
      <c r="G2866" s="4" t="str">
        <f t="shared" si="359"/>
        <v>Furniture</v>
      </c>
      <c r="H2866" s="1">
        <v>1328.93</v>
      </c>
      <c r="I2866" s="1">
        <v>48</v>
      </c>
      <c r="J2866" s="1">
        <v>8</v>
      </c>
      <c r="K2866" s="1">
        <v>1088.42</v>
      </c>
      <c r="M2866" t="b">
        <f t="shared" si="361"/>
        <v>1</v>
      </c>
      <c r="N2866" t="b">
        <f t="shared" si="362"/>
        <v>1</v>
      </c>
      <c r="O2866" t="b">
        <f t="shared" si="363"/>
        <v>1</v>
      </c>
      <c r="P2866" t="b">
        <f t="shared" si="364"/>
        <v>1</v>
      </c>
      <c r="R2866" t="str">
        <f t="shared" si="360"/>
        <v/>
      </c>
    </row>
    <row r="2867" spans="1:18" ht="14.25">
      <c r="A2867" s="1" t="s">
        <v>2801</v>
      </c>
      <c r="B2867" s="1" t="str">
        <f t="shared" si="358"/>
        <v>e0f2aa93</v>
      </c>
      <c r="C2867" s="3">
        <v>45159</v>
      </c>
      <c r="D2867" s="2" t="s">
        <v>3913</v>
      </c>
      <c r="E2867" s="2" t="str">
        <f t="shared" si="357"/>
        <v>South</v>
      </c>
      <c r="F2867" s="4" t="s">
        <v>1474</v>
      </c>
      <c r="G2867" s="4" t="str">
        <f t="shared" si="359"/>
        <v>Clothing</v>
      </c>
      <c r="H2867" s="1">
        <v>3304.49</v>
      </c>
      <c r="I2867" s="1">
        <v>31</v>
      </c>
      <c r="J2867" s="1">
        <v>24</v>
      </c>
      <c r="K2867" s="1">
        <v>404.55</v>
      </c>
      <c r="M2867" t="b">
        <f t="shared" si="361"/>
        <v>1</v>
      </c>
      <c r="N2867" t="b">
        <f t="shared" si="362"/>
        <v>1</v>
      </c>
      <c r="O2867" t="b">
        <f t="shared" si="363"/>
        <v>1</v>
      </c>
      <c r="P2867" t="b">
        <f t="shared" si="364"/>
        <v>1</v>
      </c>
      <c r="R2867" t="str">
        <f t="shared" si="360"/>
        <v/>
      </c>
    </row>
    <row r="2868" spans="1:18" ht="14.25" hidden="1">
      <c r="A2868" s="1" t="s">
        <v>2802</v>
      </c>
      <c r="B2868" s="1" t="str">
        <f t="shared" si="358"/>
        <v>369482a9</v>
      </c>
      <c r="C2868" s="3">
        <v>45499</v>
      </c>
      <c r="D2868" s="2" t="s">
        <v>3911</v>
      </c>
      <c r="E2868" s="2" t="str">
        <f t="shared" si="357"/>
        <v>West</v>
      </c>
      <c r="F2868" s="4" t="s">
        <v>88</v>
      </c>
      <c r="G2868" s="4" t="str">
        <f t="shared" si="359"/>
        <v>Groceries</v>
      </c>
      <c r="H2868" s="1">
        <v>1530.15</v>
      </c>
      <c r="I2868" s="1">
        <v>3</v>
      </c>
      <c r="J2868" s="1">
        <v>28</v>
      </c>
      <c r="K2868" s="1">
        <v>920.31</v>
      </c>
      <c r="M2868" t="b">
        <f t="shared" si="361"/>
        <v>1</v>
      </c>
      <c r="N2868" t="b">
        <f t="shared" si="362"/>
        <v>1</v>
      </c>
      <c r="O2868" t="b">
        <f t="shared" si="363"/>
        <v>1</v>
      </c>
      <c r="P2868" t="b">
        <f t="shared" si="364"/>
        <v>1</v>
      </c>
      <c r="R2868" t="str">
        <f t="shared" si="360"/>
        <v/>
      </c>
    </row>
    <row r="2869" spans="1:18" ht="14.25" hidden="1">
      <c r="A2869" s="1" t="s">
        <v>2803</v>
      </c>
      <c r="B2869" s="1" t="str">
        <f t="shared" si="358"/>
        <v>156cae1f</v>
      </c>
      <c r="C2869" s="3">
        <v>45427</v>
      </c>
      <c r="D2869" s="2" t="s">
        <v>3911</v>
      </c>
      <c r="E2869" s="2" t="str">
        <f t="shared" si="357"/>
        <v>West</v>
      </c>
      <c r="F2869" s="4" t="s">
        <v>88</v>
      </c>
      <c r="G2869" s="4" t="str">
        <f t="shared" si="359"/>
        <v>Groceries</v>
      </c>
      <c r="H2869" s="1">
        <v>515.30999999999995</v>
      </c>
      <c r="I2869" s="1">
        <v>42</v>
      </c>
      <c r="J2869" s="1">
        <v>35</v>
      </c>
      <c r="K2869" s="1">
        <v>1696.32</v>
      </c>
      <c r="M2869" t="b">
        <f t="shared" si="361"/>
        <v>1</v>
      </c>
      <c r="N2869" t="b">
        <f t="shared" si="362"/>
        <v>1</v>
      </c>
      <c r="O2869" t="b">
        <f t="shared" si="363"/>
        <v>1</v>
      </c>
      <c r="P2869" t="b">
        <f t="shared" si="364"/>
        <v>1</v>
      </c>
      <c r="R2869" t="str">
        <f t="shared" si="360"/>
        <v/>
      </c>
    </row>
    <row r="2870" spans="1:18" ht="14.25">
      <c r="A2870" s="1" t="s">
        <v>2804</v>
      </c>
      <c r="B2870" s="1" t="str">
        <f t="shared" si="358"/>
        <v>62f26c32</v>
      </c>
      <c r="C2870" s="3">
        <v>45497</v>
      </c>
      <c r="D2870" s="2" t="s">
        <v>3913</v>
      </c>
      <c r="E2870" s="2" t="str">
        <f t="shared" si="357"/>
        <v>South</v>
      </c>
      <c r="F2870" s="4" t="s">
        <v>1474</v>
      </c>
      <c r="G2870" s="4" t="str">
        <f t="shared" si="359"/>
        <v>Clothing</v>
      </c>
      <c r="H2870" s="1">
        <v>3873.92</v>
      </c>
      <c r="I2870" s="1">
        <v>19</v>
      </c>
      <c r="J2870" s="1">
        <v>46</v>
      </c>
      <c r="K2870" s="1">
        <v>574.71</v>
      </c>
      <c r="M2870" t="b">
        <f t="shared" si="361"/>
        <v>1</v>
      </c>
      <c r="N2870" t="b">
        <f t="shared" si="362"/>
        <v>1</v>
      </c>
      <c r="O2870" t="b">
        <f t="shared" si="363"/>
        <v>1</v>
      </c>
      <c r="P2870" t="b">
        <f t="shared" si="364"/>
        <v>1</v>
      </c>
      <c r="R2870" t="str">
        <f t="shared" si="360"/>
        <v/>
      </c>
    </row>
    <row r="2871" spans="1:18" ht="14.25">
      <c r="A2871" s="1" t="s">
        <v>2805</v>
      </c>
      <c r="B2871" s="1" t="str">
        <f t="shared" si="358"/>
        <v>f24f7b33</v>
      </c>
      <c r="C2871" s="3">
        <v>45258</v>
      </c>
      <c r="D2871" s="4" t="s">
        <v>3912</v>
      </c>
      <c r="E2871" s="2" t="str">
        <f t="shared" si="357"/>
        <v>East</v>
      </c>
      <c r="F2871" s="4" t="s">
        <v>1474</v>
      </c>
      <c r="G2871" s="4" t="str">
        <f t="shared" si="359"/>
        <v>Clothing</v>
      </c>
      <c r="H2871" s="1">
        <v>4394.46</v>
      </c>
      <c r="I2871" s="1">
        <v>18</v>
      </c>
      <c r="J2871" s="1">
        <v>2</v>
      </c>
      <c r="K2871" s="1">
        <v>44.55</v>
      </c>
      <c r="M2871" t="b">
        <f t="shared" si="361"/>
        <v>1</v>
      </c>
      <c r="N2871" t="b">
        <f t="shared" si="362"/>
        <v>1</v>
      </c>
      <c r="O2871" t="b">
        <f t="shared" si="363"/>
        <v>1</v>
      </c>
      <c r="P2871" t="b">
        <f t="shared" si="364"/>
        <v>1</v>
      </c>
      <c r="R2871" t="str">
        <f t="shared" si="360"/>
        <v/>
      </c>
    </row>
    <row r="2872" spans="1:18" ht="14.25" hidden="1">
      <c r="A2872" s="1" t="s">
        <v>2806</v>
      </c>
      <c r="B2872" s="1" t="str">
        <f t="shared" si="358"/>
        <v>4c198b8d</v>
      </c>
      <c r="C2872" s="3">
        <v>45414</v>
      </c>
      <c r="D2872" s="2" t="s">
        <v>3913</v>
      </c>
      <c r="E2872" s="2" t="str">
        <f t="shared" si="357"/>
        <v>South</v>
      </c>
      <c r="F2872" s="4" t="s">
        <v>1645</v>
      </c>
      <c r="G2872" s="4" t="str">
        <f t="shared" si="359"/>
        <v>Furniture</v>
      </c>
      <c r="H2872" s="1">
        <v>2996.9</v>
      </c>
      <c r="I2872" s="1">
        <v>45</v>
      </c>
      <c r="J2872" s="1">
        <v>22</v>
      </c>
      <c r="K2872" s="1">
        <v>840</v>
      </c>
      <c r="M2872" t="b">
        <f t="shared" si="361"/>
        <v>1</v>
      </c>
      <c r="N2872" t="b">
        <f t="shared" si="362"/>
        <v>1</v>
      </c>
      <c r="O2872" t="b">
        <f t="shared" si="363"/>
        <v>1</v>
      </c>
      <c r="P2872" t="b">
        <f t="shared" si="364"/>
        <v>1</v>
      </c>
      <c r="R2872" t="str">
        <f t="shared" si="360"/>
        <v/>
      </c>
    </row>
    <row r="2873" spans="1:18" ht="14.25" hidden="1">
      <c r="A2873" s="1" t="s">
        <v>2807</v>
      </c>
      <c r="B2873" s="1" t="str">
        <f t="shared" si="358"/>
        <v>434be9d3</v>
      </c>
      <c r="C2873" s="3">
        <v>45510</v>
      </c>
      <c r="D2873" s="2" t="s">
        <v>3913</v>
      </c>
      <c r="E2873" s="2" t="str">
        <f t="shared" si="357"/>
        <v>South</v>
      </c>
      <c r="F2873" s="4" t="s">
        <v>1645</v>
      </c>
      <c r="G2873" s="4" t="str">
        <f t="shared" si="359"/>
        <v>Furniture</v>
      </c>
      <c r="H2873" s="1">
        <v>1152.3499999999999</v>
      </c>
      <c r="I2873" s="1">
        <v>8</v>
      </c>
      <c r="J2873" s="1">
        <v>30</v>
      </c>
      <c r="K2873" s="1">
        <v>810.92</v>
      </c>
      <c r="M2873" t="b">
        <f t="shared" si="361"/>
        <v>1</v>
      </c>
      <c r="N2873" t="b">
        <f t="shared" si="362"/>
        <v>1</v>
      </c>
      <c r="O2873" t="b">
        <f t="shared" si="363"/>
        <v>1</v>
      </c>
      <c r="P2873" t="b">
        <f t="shared" si="364"/>
        <v>1</v>
      </c>
      <c r="R2873" t="str">
        <f t="shared" si="360"/>
        <v/>
      </c>
    </row>
    <row r="2874" spans="1:18" ht="14.25" hidden="1">
      <c r="A2874" s="1">
        <v>66604071</v>
      </c>
      <c r="B2874" s="1" t="str">
        <f t="shared" si="358"/>
        <v>66604071</v>
      </c>
      <c r="C2874" s="3">
        <v>45597</v>
      </c>
      <c r="D2874" s="2" t="s">
        <v>3911</v>
      </c>
      <c r="E2874" s="2" t="str">
        <f t="shared" si="357"/>
        <v>West</v>
      </c>
      <c r="F2874" s="4" t="s">
        <v>88</v>
      </c>
      <c r="G2874" s="4" t="str">
        <f t="shared" si="359"/>
        <v>Groceries</v>
      </c>
      <c r="H2874" s="1">
        <v>1052.02</v>
      </c>
      <c r="I2874" s="1">
        <v>25</v>
      </c>
      <c r="J2874" s="1">
        <v>6</v>
      </c>
      <c r="K2874" s="1">
        <v>766.27</v>
      </c>
      <c r="M2874" t="b">
        <f t="shared" si="361"/>
        <v>1</v>
      </c>
      <c r="N2874" t="b">
        <f t="shared" si="362"/>
        <v>1</v>
      </c>
      <c r="O2874" t="b">
        <f t="shared" si="363"/>
        <v>1</v>
      </c>
      <c r="P2874" t="b">
        <f t="shared" si="364"/>
        <v>1</v>
      </c>
      <c r="R2874" t="str">
        <f t="shared" si="360"/>
        <v/>
      </c>
    </row>
    <row r="2875" spans="1:18" ht="14.25" hidden="1">
      <c r="A2875" s="1" t="s">
        <v>2808</v>
      </c>
      <c r="B2875" s="1" t="str">
        <f t="shared" si="358"/>
        <v>8fdc91e5</v>
      </c>
      <c r="C2875" s="3">
        <v>45277</v>
      </c>
      <c r="D2875" s="2" t="s">
        <v>3913</v>
      </c>
      <c r="E2875" s="2" t="str">
        <f t="shared" si="357"/>
        <v>South</v>
      </c>
      <c r="F2875" s="4" t="s">
        <v>1645</v>
      </c>
      <c r="G2875" s="4" t="str">
        <f t="shared" si="359"/>
        <v>Furniture</v>
      </c>
      <c r="H2875" s="1">
        <v>579.23</v>
      </c>
      <c r="I2875" s="1">
        <v>17</v>
      </c>
      <c r="J2875" s="1">
        <v>27</v>
      </c>
      <c r="K2875" s="1">
        <v>72.040000000000006</v>
      </c>
      <c r="M2875" t="b">
        <f t="shared" si="361"/>
        <v>1</v>
      </c>
      <c r="N2875" t="b">
        <f t="shared" si="362"/>
        <v>1</v>
      </c>
      <c r="O2875" t="b">
        <f t="shared" si="363"/>
        <v>1</v>
      </c>
      <c r="P2875" t="b">
        <f t="shared" si="364"/>
        <v>1</v>
      </c>
      <c r="R2875" t="str">
        <f t="shared" si="360"/>
        <v/>
      </c>
    </row>
    <row r="2876" spans="1:18" ht="14.25" hidden="1">
      <c r="A2876" s="1" t="s">
        <v>2809</v>
      </c>
      <c r="B2876" s="1" t="str">
        <f t="shared" si="358"/>
        <v>a3769077</v>
      </c>
      <c r="C2876" s="3">
        <v>45059</v>
      </c>
      <c r="D2876" s="2" t="s">
        <v>2537</v>
      </c>
      <c r="E2876" s="2" t="str">
        <f t="shared" si="357"/>
        <v>North</v>
      </c>
      <c r="F2876" s="4" t="s">
        <v>88</v>
      </c>
      <c r="G2876" s="4" t="str">
        <f t="shared" si="359"/>
        <v>Groceries</v>
      </c>
      <c r="H2876" s="1">
        <v>1784.79</v>
      </c>
      <c r="I2876" s="1">
        <v>1</v>
      </c>
      <c r="J2876" s="1">
        <v>10</v>
      </c>
      <c r="K2876" s="1">
        <v>165.61</v>
      </c>
      <c r="M2876" t="b">
        <f t="shared" si="361"/>
        <v>1</v>
      </c>
      <c r="N2876" t="b">
        <f t="shared" si="362"/>
        <v>1</v>
      </c>
      <c r="O2876" t="b">
        <f t="shared" si="363"/>
        <v>1</v>
      </c>
      <c r="P2876" t="b">
        <f t="shared" si="364"/>
        <v>1</v>
      </c>
      <c r="R2876" t="str">
        <f t="shared" si="360"/>
        <v/>
      </c>
    </row>
    <row r="2877" spans="1:18" ht="14.25" hidden="1">
      <c r="A2877" s="1" t="s">
        <v>2810</v>
      </c>
      <c r="B2877" s="1" t="str">
        <f t="shared" si="358"/>
        <v>d04cc91b</v>
      </c>
      <c r="C2877" s="3">
        <v>45159</v>
      </c>
      <c r="D2877" s="2" t="s">
        <v>2537</v>
      </c>
      <c r="E2877" s="2" t="str">
        <f t="shared" si="357"/>
        <v>North</v>
      </c>
      <c r="F2877" s="4" t="s">
        <v>1222</v>
      </c>
      <c r="G2877" s="4" t="str">
        <f t="shared" si="359"/>
        <v>Electronics</v>
      </c>
      <c r="H2877" s="1">
        <v>4679.54</v>
      </c>
      <c r="I2877" s="1">
        <v>7</v>
      </c>
      <c r="J2877" s="1">
        <v>44</v>
      </c>
      <c r="K2877" s="1">
        <v>339.39</v>
      </c>
      <c r="M2877" t="b">
        <f t="shared" si="361"/>
        <v>1</v>
      </c>
      <c r="N2877" t="b">
        <f t="shared" si="362"/>
        <v>1</v>
      </c>
      <c r="O2877" t="b">
        <f t="shared" si="363"/>
        <v>1</v>
      </c>
      <c r="P2877" t="b">
        <f t="shared" si="364"/>
        <v>1</v>
      </c>
      <c r="R2877" t="str">
        <f t="shared" si="360"/>
        <v/>
      </c>
    </row>
    <row r="2878" spans="1:18" ht="14.25">
      <c r="A2878" s="1" t="s">
        <v>2811</v>
      </c>
      <c r="B2878" s="1" t="str">
        <f t="shared" si="358"/>
        <v>fac7758b</v>
      </c>
      <c r="C2878" s="3">
        <v>45410</v>
      </c>
      <c r="D2878" s="2" t="s">
        <v>2537</v>
      </c>
      <c r="E2878" s="2" t="str">
        <f t="shared" si="357"/>
        <v>North</v>
      </c>
      <c r="F2878" s="4" t="s">
        <v>1474</v>
      </c>
      <c r="G2878" s="4" t="str">
        <f t="shared" si="359"/>
        <v>Clothing</v>
      </c>
      <c r="H2878" s="1">
        <v>4205.62</v>
      </c>
      <c r="I2878" s="1">
        <v>43</v>
      </c>
      <c r="J2878" s="1">
        <v>17</v>
      </c>
      <c r="K2878" s="1">
        <v>950.34</v>
      </c>
      <c r="M2878" t="b">
        <f t="shared" si="361"/>
        <v>1</v>
      </c>
      <c r="N2878" t="b">
        <f t="shared" si="362"/>
        <v>1</v>
      </c>
      <c r="O2878" t="b">
        <f t="shared" si="363"/>
        <v>1</v>
      </c>
      <c r="P2878" t="b">
        <f t="shared" si="364"/>
        <v>1</v>
      </c>
      <c r="R2878" t="str">
        <f t="shared" si="360"/>
        <v/>
      </c>
    </row>
    <row r="2879" spans="1:18" ht="14.25" hidden="1">
      <c r="A2879" s="1" t="s">
        <v>2812</v>
      </c>
      <c r="B2879" s="1" t="str">
        <f t="shared" si="358"/>
        <v>c1d7e8e0</v>
      </c>
      <c r="C2879" s="3">
        <v>45391</v>
      </c>
      <c r="D2879" s="4" t="s">
        <v>3912</v>
      </c>
      <c r="E2879" s="2" t="str">
        <f t="shared" si="357"/>
        <v>East</v>
      </c>
      <c r="F2879" s="4" t="s">
        <v>88</v>
      </c>
      <c r="G2879" s="4" t="str">
        <f t="shared" si="359"/>
        <v>Groceries</v>
      </c>
      <c r="H2879" s="1">
        <v>2185.31</v>
      </c>
      <c r="I2879" s="1">
        <v>18</v>
      </c>
      <c r="J2879" s="1">
        <v>31</v>
      </c>
      <c r="K2879" s="1">
        <v>1764.55</v>
      </c>
      <c r="M2879" t="b">
        <f t="shared" si="361"/>
        <v>1</v>
      </c>
      <c r="N2879" t="b">
        <f t="shared" si="362"/>
        <v>1</v>
      </c>
      <c r="O2879" t="b">
        <f t="shared" si="363"/>
        <v>1</v>
      </c>
      <c r="P2879" t="b">
        <f t="shared" si="364"/>
        <v>1</v>
      </c>
      <c r="R2879" t="str">
        <f t="shared" si="360"/>
        <v/>
      </c>
    </row>
    <row r="2880" spans="1:18" ht="14.25" hidden="1">
      <c r="A2880" s="1" t="s">
        <v>2813</v>
      </c>
      <c r="B2880" s="1" t="str">
        <f t="shared" si="358"/>
        <v>33cbbe75</v>
      </c>
      <c r="C2880" s="3">
        <v>45332</v>
      </c>
      <c r="D2880" s="2" t="s">
        <v>2537</v>
      </c>
      <c r="E2880" s="2" t="str">
        <f t="shared" si="357"/>
        <v>North</v>
      </c>
      <c r="F2880" s="4" t="s">
        <v>88</v>
      </c>
      <c r="G2880" s="4" t="str">
        <f t="shared" si="359"/>
        <v>Groceries</v>
      </c>
      <c r="H2880" s="1">
        <v>2984.95</v>
      </c>
      <c r="I2880" s="1">
        <v>41</v>
      </c>
      <c r="J2880" s="1">
        <v>4</v>
      </c>
      <c r="K2880" s="1">
        <v>186.24</v>
      </c>
      <c r="M2880" t="b">
        <f t="shared" si="361"/>
        <v>1</v>
      </c>
      <c r="N2880" t="b">
        <f t="shared" si="362"/>
        <v>1</v>
      </c>
      <c r="O2880" t="b">
        <f t="shared" si="363"/>
        <v>1</v>
      </c>
      <c r="P2880" t="b">
        <f t="shared" si="364"/>
        <v>1</v>
      </c>
      <c r="R2880" t="str">
        <f t="shared" si="360"/>
        <v/>
      </c>
    </row>
    <row r="2881" spans="1:18" ht="14.25">
      <c r="A2881" s="1" t="s">
        <v>2814</v>
      </c>
      <c r="B2881" s="1" t="str">
        <f t="shared" si="358"/>
        <v>9e0472c9</v>
      </c>
      <c r="C2881" s="3">
        <v>45164</v>
      </c>
      <c r="D2881" s="2" t="s">
        <v>3911</v>
      </c>
      <c r="E2881" s="2" t="str">
        <f t="shared" si="357"/>
        <v>West</v>
      </c>
      <c r="F2881" s="4" t="s">
        <v>1474</v>
      </c>
      <c r="G2881" s="4" t="str">
        <f t="shared" si="359"/>
        <v>Clothing</v>
      </c>
      <c r="H2881" s="1">
        <v>2107.39</v>
      </c>
      <c r="I2881" s="1">
        <v>11</v>
      </c>
      <c r="J2881" s="1">
        <v>24</v>
      </c>
      <c r="K2881" s="1">
        <v>30.22</v>
      </c>
      <c r="M2881" t="b">
        <f t="shared" si="361"/>
        <v>1</v>
      </c>
      <c r="N2881" t="b">
        <f t="shared" si="362"/>
        <v>1</v>
      </c>
      <c r="O2881" t="b">
        <f t="shared" si="363"/>
        <v>1</v>
      </c>
      <c r="P2881" t="b">
        <f t="shared" si="364"/>
        <v>1</v>
      </c>
      <c r="R2881" t="str">
        <f t="shared" si="360"/>
        <v/>
      </c>
    </row>
    <row r="2882" spans="1:18" ht="14.25">
      <c r="A2882" s="1" t="s">
        <v>2815</v>
      </c>
      <c r="B2882" s="1" t="str">
        <f t="shared" si="358"/>
        <v>862148c7</v>
      </c>
      <c r="C2882" s="3">
        <v>45202</v>
      </c>
      <c r="D2882" s="2" t="s">
        <v>2537</v>
      </c>
      <c r="E2882" s="2" t="str">
        <f t="shared" ref="E2882:E2945" si="365">PROPER(TRIM(D2882))</f>
        <v>North</v>
      </c>
      <c r="F2882" s="4" t="s">
        <v>1474</v>
      </c>
      <c r="G2882" s="4" t="str">
        <f t="shared" si="359"/>
        <v>Clothing</v>
      </c>
      <c r="H2882" s="1">
        <v>1119.79</v>
      </c>
      <c r="I2882" s="1">
        <v>40</v>
      </c>
      <c r="J2882" s="1">
        <v>35</v>
      </c>
      <c r="K2882" s="1">
        <v>858.75</v>
      </c>
      <c r="M2882" t="b">
        <f t="shared" si="361"/>
        <v>1</v>
      </c>
      <c r="N2882" t="b">
        <f t="shared" si="362"/>
        <v>1</v>
      </c>
      <c r="O2882" t="b">
        <f t="shared" si="363"/>
        <v>1</v>
      </c>
      <c r="P2882" t="b">
        <f t="shared" si="364"/>
        <v>1</v>
      </c>
      <c r="R2882" t="str">
        <f t="shared" si="360"/>
        <v/>
      </c>
    </row>
    <row r="2883" spans="1:18" ht="14.25" hidden="1">
      <c r="A2883" s="1" t="s">
        <v>2816</v>
      </c>
      <c r="B2883" s="1" t="str">
        <f t="shared" ref="B2883:B2946" si="366">TRIM(A2883)</f>
        <v>32381be7</v>
      </c>
      <c r="C2883" s="3">
        <v>45232</v>
      </c>
      <c r="D2883" s="2" t="s">
        <v>3913</v>
      </c>
      <c r="E2883" s="2" t="str">
        <f t="shared" si="365"/>
        <v>South</v>
      </c>
      <c r="F2883" s="4" t="s">
        <v>88</v>
      </c>
      <c r="G2883" s="4" t="str">
        <f t="shared" ref="G2883:G2946" si="367">PROPER(TRIM(SUBSTITUTE(F2883,"$","s")))</f>
        <v>Groceries</v>
      </c>
      <c r="H2883" s="1">
        <v>1727.88</v>
      </c>
      <c r="I2883" s="1">
        <v>5</v>
      </c>
      <c r="J2883" s="1">
        <v>1</v>
      </c>
      <c r="K2883" s="1">
        <v>1187.82</v>
      </c>
      <c r="M2883" t="b">
        <f t="shared" si="361"/>
        <v>1</v>
      </c>
      <c r="N2883" t="b">
        <f t="shared" si="362"/>
        <v>1</v>
      </c>
      <c r="O2883" t="b">
        <f t="shared" si="363"/>
        <v>1</v>
      </c>
      <c r="P2883" t="b">
        <f t="shared" si="364"/>
        <v>1</v>
      </c>
      <c r="R2883" t="str">
        <f t="shared" ref="R2883:R2946" si="368">SUBSTITUTE(SUBSTITUTE(Q2883,"@",""),"#","")</f>
        <v/>
      </c>
    </row>
    <row r="2884" spans="1:18" ht="14.25">
      <c r="A2884" s="1" t="s">
        <v>2817</v>
      </c>
      <c r="B2884" s="1" t="str">
        <f t="shared" si="366"/>
        <v>2913f2a7</v>
      </c>
      <c r="C2884" s="3">
        <v>45268</v>
      </c>
      <c r="D2884" s="2" t="s">
        <v>3911</v>
      </c>
      <c r="E2884" s="2" t="str">
        <f t="shared" si="365"/>
        <v>West</v>
      </c>
      <c r="F2884" s="4" t="s">
        <v>1474</v>
      </c>
      <c r="G2884" s="4" t="str">
        <f t="shared" si="367"/>
        <v>Clothing</v>
      </c>
      <c r="H2884" s="1">
        <v>3835.37</v>
      </c>
      <c r="I2884" s="1">
        <v>43</v>
      </c>
      <c r="J2884" s="1">
        <v>42</v>
      </c>
      <c r="K2884" s="1">
        <v>1778.07</v>
      </c>
      <c r="M2884" t="b">
        <f t="shared" si="361"/>
        <v>1</v>
      </c>
      <c r="N2884" t="b">
        <f t="shared" si="362"/>
        <v>1</v>
      </c>
      <c r="O2884" t="b">
        <f t="shared" si="363"/>
        <v>1</v>
      </c>
      <c r="P2884" t="b">
        <f t="shared" si="364"/>
        <v>1</v>
      </c>
      <c r="R2884" t="str">
        <f t="shared" si="368"/>
        <v/>
      </c>
    </row>
    <row r="2885" spans="1:18" ht="14.25">
      <c r="A2885" s="1" t="s">
        <v>2818</v>
      </c>
      <c r="B2885" s="1" t="str">
        <f t="shared" si="366"/>
        <v>44a3b47c</v>
      </c>
      <c r="C2885" s="3">
        <v>45308</v>
      </c>
      <c r="D2885" s="2" t="s">
        <v>2537</v>
      </c>
      <c r="E2885" s="2" t="str">
        <f t="shared" si="365"/>
        <v>North</v>
      </c>
      <c r="F2885" s="4" t="s">
        <v>1474</v>
      </c>
      <c r="G2885" s="4" t="str">
        <f t="shared" si="367"/>
        <v>Clothing</v>
      </c>
      <c r="H2885" s="1">
        <v>696.6</v>
      </c>
      <c r="I2885" s="1">
        <v>43</v>
      </c>
      <c r="J2885" s="1">
        <v>37</v>
      </c>
      <c r="K2885" s="1">
        <v>877.57</v>
      </c>
      <c r="M2885" t="b">
        <f t="shared" si="361"/>
        <v>1</v>
      </c>
      <c r="N2885" t="b">
        <f t="shared" si="362"/>
        <v>1</v>
      </c>
      <c r="O2885" t="b">
        <f t="shared" si="363"/>
        <v>1</v>
      </c>
      <c r="P2885" t="b">
        <f t="shared" si="364"/>
        <v>1</v>
      </c>
      <c r="R2885" t="str">
        <f t="shared" si="368"/>
        <v/>
      </c>
    </row>
    <row r="2886" spans="1:18" ht="14.25" hidden="1">
      <c r="A2886" s="1" t="s">
        <v>2819</v>
      </c>
      <c r="B2886" s="1" t="str">
        <f t="shared" si="366"/>
        <v>7a5c4539</v>
      </c>
      <c r="C2886" s="3">
        <v>44910</v>
      </c>
      <c r="D2886" s="2" t="s">
        <v>2537</v>
      </c>
      <c r="E2886" s="2" t="str">
        <f t="shared" si="365"/>
        <v>North</v>
      </c>
      <c r="F2886" s="4" t="s">
        <v>88</v>
      </c>
      <c r="G2886" s="4" t="str">
        <f t="shared" si="367"/>
        <v>Groceries</v>
      </c>
      <c r="H2886" s="1">
        <v>91.63</v>
      </c>
      <c r="I2886" s="1">
        <v>23</v>
      </c>
      <c r="J2886" s="1">
        <v>23</v>
      </c>
      <c r="K2886" s="1">
        <v>1995.26</v>
      </c>
      <c r="M2886" t="b">
        <f t="shared" ref="M2886:M2949" si="369">AND(ISNUMBER(H2886),H2886&lt;&gt;"")</f>
        <v>1</v>
      </c>
      <c r="N2886" t="b">
        <f t="shared" ref="N2886:N2949" si="370">AND(ISNUMBER(I2886),I2886&lt;&gt;"")</f>
        <v>1</v>
      </c>
      <c r="O2886" t="b">
        <f t="shared" ref="O2886:O2949" si="371">AND(ISNUMBER(J2886),J2886&lt;&gt;"")</f>
        <v>1</v>
      </c>
      <c r="P2886" t="b">
        <f t="shared" ref="P2886:P2949" si="372">AND(ISNUMBER(K2886),K2886&lt;&gt;"")</f>
        <v>1</v>
      </c>
      <c r="R2886" t="str">
        <f t="shared" si="368"/>
        <v/>
      </c>
    </row>
    <row r="2887" spans="1:18" ht="14.25" hidden="1">
      <c r="A2887" s="1" t="s">
        <v>2820</v>
      </c>
      <c r="B2887" s="1" t="str">
        <f t="shared" si="366"/>
        <v>632f135b</v>
      </c>
      <c r="C2887" s="3">
        <v>45499</v>
      </c>
      <c r="D2887" s="2" t="s">
        <v>2537</v>
      </c>
      <c r="E2887" s="2" t="str">
        <f t="shared" si="365"/>
        <v>North</v>
      </c>
      <c r="F2887" s="4" t="s">
        <v>3914</v>
      </c>
      <c r="G2887" s="4" t="str">
        <f t="shared" si="367"/>
        <v>Sports</v>
      </c>
      <c r="H2887" s="1">
        <v>4944.8</v>
      </c>
      <c r="I2887" s="1">
        <v>48</v>
      </c>
      <c r="J2887" s="1">
        <v>0</v>
      </c>
      <c r="K2887" s="1">
        <v>307.87</v>
      </c>
      <c r="M2887" t="b">
        <f t="shared" si="369"/>
        <v>1</v>
      </c>
      <c r="N2887" t="b">
        <f t="shared" si="370"/>
        <v>1</v>
      </c>
      <c r="O2887" t="b">
        <f t="shared" si="371"/>
        <v>1</v>
      </c>
      <c r="P2887" t="b">
        <f t="shared" si="372"/>
        <v>1</v>
      </c>
      <c r="R2887" t="str">
        <f t="shared" si="368"/>
        <v/>
      </c>
    </row>
    <row r="2888" spans="1:18" ht="14.25">
      <c r="A2888" s="1" t="s">
        <v>2821</v>
      </c>
      <c r="B2888" s="1" t="str">
        <f t="shared" si="366"/>
        <v>fd750e48</v>
      </c>
      <c r="C2888" s="3">
        <v>45356</v>
      </c>
      <c r="D2888" s="2" t="s">
        <v>3913</v>
      </c>
      <c r="E2888" s="2" t="str">
        <f t="shared" si="365"/>
        <v>South</v>
      </c>
      <c r="F2888" s="4" t="s">
        <v>1474</v>
      </c>
      <c r="G2888" s="4" t="str">
        <f t="shared" si="367"/>
        <v>Clothing</v>
      </c>
      <c r="H2888" s="1">
        <v>4323.29</v>
      </c>
      <c r="I2888" s="1">
        <v>14</v>
      </c>
      <c r="J2888" s="1">
        <v>41</v>
      </c>
      <c r="K2888" s="1">
        <v>953.8</v>
      </c>
      <c r="M2888" t="b">
        <f t="shared" si="369"/>
        <v>1</v>
      </c>
      <c r="N2888" t="b">
        <f t="shared" si="370"/>
        <v>1</v>
      </c>
      <c r="O2888" t="b">
        <f t="shared" si="371"/>
        <v>1</v>
      </c>
      <c r="P2888" t="b">
        <f t="shared" si="372"/>
        <v>1</v>
      </c>
      <c r="R2888" t="str">
        <f t="shared" si="368"/>
        <v/>
      </c>
    </row>
    <row r="2889" spans="1:18" ht="14.25" hidden="1">
      <c r="A2889" s="1" t="s">
        <v>2822</v>
      </c>
      <c r="B2889" s="1" t="str">
        <f t="shared" si="366"/>
        <v>edb73827</v>
      </c>
      <c r="C2889" s="3">
        <v>44920</v>
      </c>
      <c r="D2889" s="4" t="s">
        <v>3912</v>
      </c>
      <c r="E2889" s="2" t="str">
        <f t="shared" si="365"/>
        <v>East</v>
      </c>
      <c r="F2889" s="4" t="s">
        <v>88</v>
      </c>
      <c r="G2889" s="4" t="str">
        <f t="shared" si="367"/>
        <v>Groceries</v>
      </c>
      <c r="H2889" s="1">
        <v>1225.48</v>
      </c>
      <c r="I2889" s="1">
        <v>49</v>
      </c>
      <c r="J2889" s="1">
        <v>17</v>
      </c>
      <c r="K2889" s="1">
        <v>98.08</v>
      </c>
      <c r="M2889" t="b">
        <f t="shared" si="369"/>
        <v>1</v>
      </c>
      <c r="N2889" t="b">
        <f t="shared" si="370"/>
        <v>1</v>
      </c>
      <c r="O2889" t="b">
        <f t="shared" si="371"/>
        <v>1</v>
      </c>
      <c r="P2889" t="b">
        <f t="shared" si="372"/>
        <v>1</v>
      </c>
      <c r="R2889" t="str">
        <f t="shared" si="368"/>
        <v/>
      </c>
    </row>
    <row r="2890" spans="1:18" ht="14.25" hidden="1">
      <c r="A2890" s="1" t="s">
        <v>2823</v>
      </c>
      <c r="B2890" s="1" t="str">
        <f t="shared" si="366"/>
        <v>e1b61a0c</v>
      </c>
      <c r="C2890" s="3">
        <v>45460</v>
      </c>
      <c r="D2890" s="2" t="s">
        <v>3913</v>
      </c>
      <c r="E2890" s="2" t="str">
        <f t="shared" si="365"/>
        <v>South</v>
      </c>
      <c r="F2890" s="4" t="s">
        <v>3914</v>
      </c>
      <c r="G2890" s="4" t="str">
        <f t="shared" si="367"/>
        <v>Sports</v>
      </c>
      <c r="H2890" s="1">
        <v>911.47</v>
      </c>
      <c r="I2890" s="1">
        <v>21</v>
      </c>
      <c r="J2890" s="1">
        <v>13</v>
      </c>
      <c r="K2890" s="1">
        <v>1265.75</v>
      </c>
      <c r="M2890" t="b">
        <f t="shared" si="369"/>
        <v>1</v>
      </c>
      <c r="N2890" t="b">
        <f t="shared" si="370"/>
        <v>1</v>
      </c>
      <c r="O2890" t="b">
        <f t="shared" si="371"/>
        <v>1</v>
      </c>
      <c r="P2890" t="b">
        <f t="shared" si="372"/>
        <v>1</v>
      </c>
      <c r="R2890" t="str">
        <f t="shared" si="368"/>
        <v/>
      </c>
    </row>
    <row r="2891" spans="1:18" ht="14.25" hidden="1">
      <c r="A2891" s="1" t="s">
        <v>2824</v>
      </c>
      <c r="B2891" s="1" t="str">
        <f t="shared" si="366"/>
        <v>0879235c</v>
      </c>
      <c r="C2891" s="3">
        <v>45339</v>
      </c>
      <c r="D2891" s="2" t="s">
        <v>3913</v>
      </c>
      <c r="E2891" s="2" t="str">
        <f t="shared" si="365"/>
        <v>South</v>
      </c>
      <c r="F2891" s="4" t="s">
        <v>88</v>
      </c>
      <c r="G2891" s="4" t="str">
        <f t="shared" si="367"/>
        <v>Groceries</v>
      </c>
      <c r="H2891" s="1">
        <v>1769.43</v>
      </c>
      <c r="I2891" s="1">
        <v>2</v>
      </c>
      <c r="J2891" s="1">
        <v>33</v>
      </c>
      <c r="K2891" s="1">
        <v>801.99</v>
      </c>
      <c r="M2891" t="b">
        <f t="shared" si="369"/>
        <v>1</v>
      </c>
      <c r="N2891" t="b">
        <f t="shared" si="370"/>
        <v>1</v>
      </c>
      <c r="O2891" t="b">
        <f t="shared" si="371"/>
        <v>1</v>
      </c>
      <c r="P2891" t="b">
        <f t="shared" si="372"/>
        <v>1</v>
      </c>
      <c r="R2891" t="str">
        <f t="shared" si="368"/>
        <v/>
      </c>
    </row>
    <row r="2892" spans="1:18" ht="14.25">
      <c r="A2892" s="1" t="s">
        <v>2825</v>
      </c>
      <c r="B2892" s="1" t="str">
        <f t="shared" si="366"/>
        <v>eaf1dc55</v>
      </c>
      <c r="C2892" s="3">
        <v>45095</v>
      </c>
      <c r="D2892" s="2" t="s">
        <v>3913</v>
      </c>
      <c r="E2892" s="2" t="str">
        <f t="shared" si="365"/>
        <v>South</v>
      </c>
      <c r="F2892" s="4" t="s">
        <v>1474</v>
      </c>
      <c r="G2892" s="4" t="str">
        <f t="shared" si="367"/>
        <v>Clothing</v>
      </c>
      <c r="H2892" s="1">
        <v>1287.57</v>
      </c>
      <c r="I2892" s="1">
        <v>31</v>
      </c>
      <c r="J2892" s="1">
        <v>42</v>
      </c>
      <c r="K2892" s="1">
        <v>1655.17</v>
      </c>
      <c r="M2892" t="b">
        <f t="shared" si="369"/>
        <v>1</v>
      </c>
      <c r="N2892" t="b">
        <f t="shared" si="370"/>
        <v>1</v>
      </c>
      <c r="O2892" t="b">
        <f t="shared" si="371"/>
        <v>1</v>
      </c>
      <c r="P2892" t="b">
        <f t="shared" si="372"/>
        <v>1</v>
      </c>
      <c r="R2892" t="str">
        <f t="shared" si="368"/>
        <v/>
      </c>
    </row>
    <row r="2893" spans="1:18" ht="14.25" hidden="1">
      <c r="A2893" s="1" t="s">
        <v>2826</v>
      </c>
      <c r="B2893" s="1" t="str">
        <f t="shared" si="366"/>
        <v>360c381d</v>
      </c>
      <c r="C2893" s="3">
        <v>45088</v>
      </c>
      <c r="D2893" s="2" t="s">
        <v>3913</v>
      </c>
      <c r="E2893" s="2" t="str">
        <f t="shared" si="365"/>
        <v>South</v>
      </c>
      <c r="F2893" s="4" t="s">
        <v>3914</v>
      </c>
      <c r="G2893" s="4" t="str">
        <f t="shared" si="367"/>
        <v>Sports</v>
      </c>
      <c r="H2893" s="1">
        <v>458.48</v>
      </c>
      <c r="I2893" s="1">
        <v>28</v>
      </c>
      <c r="J2893" s="1">
        <v>41</v>
      </c>
      <c r="K2893" s="1">
        <v>1947.79</v>
      </c>
      <c r="M2893" t="b">
        <f t="shared" si="369"/>
        <v>1</v>
      </c>
      <c r="N2893" t="b">
        <f t="shared" si="370"/>
        <v>1</v>
      </c>
      <c r="O2893" t="b">
        <f t="shared" si="371"/>
        <v>1</v>
      </c>
      <c r="P2893" t="b">
        <f t="shared" si="372"/>
        <v>1</v>
      </c>
      <c r="R2893" t="str">
        <f t="shared" si="368"/>
        <v/>
      </c>
    </row>
    <row r="2894" spans="1:18" ht="14.25">
      <c r="A2894" s="1" t="s">
        <v>2827</v>
      </c>
      <c r="B2894" s="1" t="str">
        <f t="shared" si="366"/>
        <v>248f3ac2</v>
      </c>
      <c r="C2894" s="3">
        <v>45412</v>
      </c>
      <c r="D2894" s="2" t="s">
        <v>3913</v>
      </c>
      <c r="E2894" s="2" t="str">
        <f t="shared" si="365"/>
        <v>South</v>
      </c>
      <c r="F2894" s="4" t="s">
        <v>1474</v>
      </c>
      <c r="G2894" s="4" t="str">
        <f t="shared" si="367"/>
        <v>Clothing</v>
      </c>
      <c r="H2894" s="1">
        <v>2348.41</v>
      </c>
      <c r="I2894" s="1">
        <v>33</v>
      </c>
      <c r="J2894" s="1">
        <v>0</v>
      </c>
      <c r="K2894" s="1">
        <v>1619.77</v>
      </c>
      <c r="M2894" t="b">
        <f t="shared" si="369"/>
        <v>1</v>
      </c>
      <c r="N2894" t="b">
        <f t="shared" si="370"/>
        <v>1</v>
      </c>
      <c r="O2894" t="b">
        <f t="shared" si="371"/>
        <v>1</v>
      </c>
      <c r="P2894" t="b">
        <f t="shared" si="372"/>
        <v>1</v>
      </c>
      <c r="R2894" t="str">
        <f t="shared" si="368"/>
        <v/>
      </c>
    </row>
    <row r="2895" spans="1:18" ht="14.25" hidden="1">
      <c r="A2895" s="1" t="s">
        <v>2828</v>
      </c>
      <c r="B2895" s="1" t="str">
        <f t="shared" si="366"/>
        <v>38a68ec9</v>
      </c>
      <c r="C2895" s="3">
        <v>45280</v>
      </c>
      <c r="D2895" s="2" t="s">
        <v>2537</v>
      </c>
      <c r="E2895" s="2" t="str">
        <f t="shared" si="365"/>
        <v>North</v>
      </c>
      <c r="F2895" s="4" t="s">
        <v>1222</v>
      </c>
      <c r="G2895" s="4" t="str">
        <f t="shared" si="367"/>
        <v>Electronics</v>
      </c>
      <c r="H2895" s="1">
        <v>3927.72</v>
      </c>
      <c r="I2895" s="1">
        <v>12</v>
      </c>
      <c r="J2895" s="1">
        <v>8</v>
      </c>
      <c r="K2895" s="1">
        <v>1792</v>
      </c>
      <c r="M2895" t="b">
        <f t="shared" si="369"/>
        <v>1</v>
      </c>
      <c r="N2895" t="b">
        <f t="shared" si="370"/>
        <v>1</v>
      </c>
      <c r="O2895" t="b">
        <f t="shared" si="371"/>
        <v>1</v>
      </c>
      <c r="P2895" t="b">
        <f t="shared" si="372"/>
        <v>1</v>
      </c>
      <c r="R2895" t="str">
        <f t="shared" si="368"/>
        <v/>
      </c>
    </row>
    <row r="2896" spans="1:18" ht="14.25">
      <c r="A2896" s="1" t="s">
        <v>2829</v>
      </c>
      <c r="B2896" s="1" t="str">
        <f t="shared" si="366"/>
        <v>da864537</v>
      </c>
      <c r="C2896" s="3">
        <v>45449</v>
      </c>
      <c r="D2896" s="2" t="s">
        <v>3913</v>
      </c>
      <c r="E2896" s="2" t="str">
        <f t="shared" si="365"/>
        <v>South</v>
      </c>
      <c r="F2896" s="4" t="s">
        <v>1474</v>
      </c>
      <c r="G2896" s="4" t="str">
        <f t="shared" si="367"/>
        <v>Clothing</v>
      </c>
      <c r="H2896" s="1">
        <v>804.25</v>
      </c>
      <c r="I2896" s="1">
        <v>9</v>
      </c>
      <c r="J2896" s="1">
        <v>9</v>
      </c>
      <c r="K2896" s="1">
        <v>107.36</v>
      </c>
      <c r="M2896" t="b">
        <f t="shared" si="369"/>
        <v>1</v>
      </c>
      <c r="N2896" t="b">
        <f t="shared" si="370"/>
        <v>1</v>
      </c>
      <c r="O2896" t="b">
        <f t="shared" si="371"/>
        <v>1</v>
      </c>
      <c r="P2896" t="b">
        <f t="shared" si="372"/>
        <v>1</v>
      </c>
      <c r="R2896" t="str">
        <f t="shared" si="368"/>
        <v/>
      </c>
    </row>
    <row r="2897" spans="1:18" ht="14.25" hidden="1">
      <c r="A2897" s="1" t="s">
        <v>2830</v>
      </c>
      <c r="B2897" s="1" t="str">
        <f t="shared" si="366"/>
        <v>970e8394</v>
      </c>
      <c r="C2897" s="3">
        <v>45533</v>
      </c>
      <c r="D2897" s="2" t="s">
        <v>3913</v>
      </c>
      <c r="E2897" s="2" t="str">
        <f t="shared" si="365"/>
        <v>South</v>
      </c>
      <c r="F2897" s="4" t="s">
        <v>1222</v>
      </c>
      <c r="G2897" s="4" t="str">
        <f t="shared" si="367"/>
        <v>Electronics</v>
      </c>
      <c r="H2897" s="1">
        <v>4517.66</v>
      </c>
      <c r="I2897" s="1">
        <v>4</v>
      </c>
      <c r="J2897" s="1">
        <v>33</v>
      </c>
      <c r="K2897" s="1">
        <v>1474.65</v>
      </c>
      <c r="M2897" t="b">
        <f t="shared" si="369"/>
        <v>1</v>
      </c>
      <c r="N2897" t="b">
        <f t="shared" si="370"/>
        <v>1</v>
      </c>
      <c r="O2897" t="b">
        <f t="shared" si="371"/>
        <v>1</v>
      </c>
      <c r="P2897" t="b">
        <f t="shared" si="372"/>
        <v>1</v>
      </c>
      <c r="R2897" t="str">
        <f t="shared" si="368"/>
        <v/>
      </c>
    </row>
    <row r="2898" spans="1:18" ht="14.25" hidden="1">
      <c r="A2898" s="1" t="s">
        <v>2831</v>
      </c>
      <c r="B2898" s="1" t="str">
        <f t="shared" si="366"/>
        <v>80cdd8e2</v>
      </c>
      <c r="C2898" s="3">
        <v>45580</v>
      </c>
      <c r="D2898" s="2" t="s">
        <v>3913</v>
      </c>
      <c r="E2898" s="2" t="str">
        <f t="shared" si="365"/>
        <v>South</v>
      </c>
      <c r="F2898" s="4" t="s">
        <v>88</v>
      </c>
      <c r="G2898" s="4" t="str">
        <f t="shared" si="367"/>
        <v>Groceries</v>
      </c>
      <c r="H2898" s="1">
        <v>449.04</v>
      </c>
      <c r="I2898" s="1">
        <v>10</v>
      </c>
      <c r="J2898" s="1">
        <v>12</v>
      </c>
      <c r="K2898" s="1">
        <v>272.92</v>
      </c>
      <c r="M2898" t="b">
        <f t="shared" si="369"/>
        <v>1</v>
      </c>
      <c r="N2898" t="b">
        <f t="shared" si="370"/>
        <v>1</v>
      </c>
      <c r="O2898" t="b">
        <f t="shared" si="371"/>
        <v>1</v>
      </c>
      <c r="P2898" t="b">
        <f t="shared" si="372"/>
        <v>1</v>
      </c>
      <c r="R2898" t="str">
        <f t="shared" si="368"/>
        <v/>
      </c>
    </row>
    <row r="2899" spans="1:18" ht="14.25" hidden="1">
      <c r="A2899" s="1" t="s">
        <v>2832</v>
      </c>
      <c r="B2899" s="1" t="str">
        <f t="shared" si="366"/>
        <v>e6c948e7</v>
      </c>
      <c r="C2899" s="3">
        <v>45437</v>
      </c>
      <c r="D2899" s="2" t="s">
        <v>3911</v>
      </c>
      <c r="E2899" s="2" t="str">
        <f t="shared" si="365"/>
        <v>West</v>
      </c>
      <c r="F2899" s="4" t="s">
        <v>3914</v>
      </c>
      <c r="G2899" s="4" t="str">
        <f t="shared" si="367"/>
        <v>Sports</v>
      </c>
      <c r="H2899" s="1">
        <v>4430.32</v>
      </c>
      <c r="I2899" s="1">
        <v>9</v>
      </c>
      <c r="J2899" s="1">
        <v>15</v>
      </c>
      <c r="K2899" s="1">
        <v>1459.99</v>
      </c>
      <c r="M2899" t="b">
        <f t="shared" si="369"/>
        <v>1</v>
      </c>
      <c r="N2899" t="b">
        <f t="shared" si="370"/>
        <v>1</v>
      </c>
      <c r="O2899" t="b">
        <f t="shared" si="371"/>
        <v>1</v>
      </c>
      <c r="P2899" t="b">
        <f t="shared" si="372"/>
        <v>1</v>
      </c>
      <c r="R2899" t="str">
        <f t="shared" si="368"/>
        <v/>
      </c>
    </row>
    <row r="2900" spans="1:18" ht="14.25" hidden="1">
      <c r="A2900" s="1" t="s">
        <v>2833</v>
      </c>
      <c r="B2900" s="1" t="str">
        <f t="shared" si="366"/>
        <v>3daff34f</v>
      </c>
      <c r="C2900" s="3">
        <v>45136</v>
      </c>
      <c r="D2900" s="2" t="s">
        <v>3913</v>
      </c>
      <c r="E2900" s="2" t="str">
        <f t="shared" si="365"/>
        <v>South</v>
      </c>
      <c r="F2900" s="4" t="s">
        <v>88</v>
      </c>
      <c r="G2900" s="4" t="str">
        <f t="shared" si="367"/>
        <v>Groceries</v>
      </c>
      <c r="H2900" s="1">
        <v>2001.91</v>
      </c>
      <c r="I2900" s="1">
        <v>28</v>
      </c>
      <c r="J2900" s="1">
        <v>17</v>
      </c>
      <c r="K2900" s="1">
        <v>1575.47</v>
      </c>
      <c r="M2900" t="b">
        <f t="shared" si="369"/>
        <v>1</v>
      </c>
      <c r="N2900" t="b">
        <f t="shared" si="370"/>
        <v>1</v>
      </c>
      <c r="O2900" t="b">
        <f t="shared" si="371"/>
        <v>1</v>
      </c>
      <c r="P2900" t="b">
        <f t="shared" si="372"/>
        <v>1</v>
      </c>
      <c r="R2900" t="str">
        <f t="shared" si="368"/>
        <v/>
      </c>
    </row>
    <row r="2901" spans="1:18" ht="14.25" hidden="1">
      <c r="A2901" s="1" t="s">
        <v>2834</v>
      </c>
      <c r="B2901" s="1" t="str">
        <f t="shared" si="366"/>
        <v>be0ace69</v>
      </c>
      <c r="C2901" s="3">
        <v>45518</v>
      </c>
      <c r="D2901" s="2" t="s">
        <v>2537</v>
      </c>
      <c r="E2901" s="2" t="str">
        <f t="shared" si="365"/>
        <v>North</v>
      </c>
      <c r="F2901" s="4" t="s">
        <v>88</v>
      </c>
      <c r="G2901" s="4" t="str">
        <f t="shared" si="367"/>
        <v>Groceries</v>
      </c>
      <c r="H2901" s="1">
        <v>2782.2</v>
      </c>
      <c r="I2901" s="1">
        <v>48</v>
      </c>
      <c r="J2901" s="1">
        <v>17</v>
      </c>
      <c r="K2901" s="1">
        <v>1055.75</v>
      </c>
      <c r="M2901" t="b">
        <f t="shared" si="369"/>
        <v>1</v>
      </c>
      <c r="N2901" t="b">
        <f t="shared" si="370"/>
        <v>1</v>
      </c>
      <c r="O2901" t="b">
        <f t="shared" si="371"/>
        <v>1</v>
      </c>
      <c r="P2901" t="b">
        <f t="shared" si="372"/>
        <v>1</v>
      </c>
      <c r="R2901" t="str">
        <f t="shared" si="368"/>
        <v/>
      </c>
    </row>
    <row r="2902" spans="1:18" ht="14.25">
      <c r="A2902" s="1" t="s">
        <v>2835</v>
      </c>
      <c r="B2902" s="1" t="str">
        <f t="shared" si="366"/>
        <v>7b2a0039</v>
      </c>
      <c r="C2902" s="3">
        <v>45312</v>
      </c>
      <c r="D2902" s="4" t="s">
        <v>3912</v>
      </c>
      <c r="E2902" s="2" t="str">
        <f t="shared" si="365"/>
        <v>East</v>
      </c>
      <c r="F2902" s="4" t="s">
        <v>1474</v>
      </c>
      <c r="G2902" s="4" t="str">
        <f t="shared" si="367"/>
        <v>Clothing</v>
      </c>
      <c r="H2902" s="1">
        <v>3979.31</v>
      </c>
      <c r="I2902" s="1">
        <v>46</v>
      </c>
      <c r="J2902" s="1">
        <v>23</v>
      </c>
      <c r="K2902" s="1">
        <v>1038.07</v>
      </c>
      <c r="M2902" t="b">
        <f t="shared" si="369"/>
        <v>1</v>
      </c>
      <c r="N2902" t="b">
        <f t="shared" si="370"/>
        <v>1</v>
      </c>
      <c r="O2902" t="b">
        <f t="shared" si="371"/>
        <v>1</v>
      </c>
      <c r="P2902" t="b">
        <f t="shared" si="372"/>
        <v>1</v>
      </c>
      <c r="R2902" t="str">
        <f t="shared" si="368"/>
        <v/>
      </c>
    </row>
    <row r="2903" spans="1:18" ht="14.25" hidden="1">
      <c r="A2903" s="1" t="s">
        <v>2836</v>
      </c>
      <c r="B2903" s="1" t="str">
        <f t="shared" si="366"/>
        <v>534fdf52</v>
      </c>
      <c r="C2903" s="3">
        <v>45086</v>
      </c>
      <c r="D2903" s="2" t="s">
        <v>3911</v>
      </c>
      <c r="E2903" s="2" t="str">
        <f t="shared" si="365"/>
        <v>West</v>
      </c>
      <c r="F2903" s="4" t="s">
        <v>88</v>
      </c>
      <c r="G2903" s="4" t="str">
        <f t="shared" si="367"/>
        <v>Groceries</v>
      </c>
      <c r="H2903" s="1">
        <v>1994.27</v>
      </c>
      <c r="I2903" s="1">
        <v>1</v>
      </c>
      <c r="J2903" s="1">
        <v>31</v>
      </c>
      <c r="K2903" s="1">
        <v>275.38</v>
      </c>
      <c r="M2903" t="b">
        <f t="shared" si="369"/>
        <v>1</v>
      </c>
      <c r="N2903" t="b">
        <f t="shared" si="370"/>
        <v>1</v>
      </c>
      <c r="O2903" t="b">
        <f t="shared" si="371"/>
        <v>1</v>
      </c>
      <c r="P2903" t="b">
        <f t="shared" si="372"/>
        <v>1</v>
      </c>
      <c r="R2903" t="str">
        <f t="shared" si="368"/>
        <v/>
      </c>
    </row>
    <row r="2904" spans="1:18" ht="14.25" hidden="1">
      <c r="A2904" s="1" t="s">
        <v>2837</v>
      </c>
      <c r="B2904" s="1" t="str">
        <f t="shared" si="366"/>
        <v>af3d545c</v>
      </c>
      <c r="C2904" s="3">
        <v>45440</v>
      </c>
      <c r="D2904" s="2" t="s">
        <v>3913</v>
      </c>
      <c r="E2904" s="2" t="str">
        <f t="shared" si="365"/>
        <v>South</v>
      </c>
      <c r="F2904" s="4" t="s">
        <v>3914</v>
      </c>
      <c r="G2904" s="4" t="str">
        <f t="shared" si="367"/>
        <v>Sports</v>
      </c>
      <c r="H2904" s="1">
        <v>3491.51</v>
      </c>
      <c r="I2904" s="1">
        <v>12</v>
      </c>
      <c r="J2904" s="1">
        <v>44</v>
      </c>
      <c r="K2904" s="1">
        <v>1630.65</v>
      </c>
      <c r="M2904" t="b">
        <f t="shared" si="369"/>
        <v>1</v>
      </c>
      <c r="N2904" t="b">
        <f t="shared" si="370"/>
        <v>1</v>
      </c>
      <c r="O2904" t="b">
        <f t="shared" si="371"/>
        <v>1</v>
      </c>
      <c r="P2904" t="b">
        <f t="shared" si="372"/>
        <v>1</v>
      </c>
      <c r="R2904" t="str">
        <f t="shared" si="368"/>
        <v/>
      </c>
    </row>
    <row r="2905" spans="1:18" ht="14.25" hidden="1">
      <c r="A2905" s="1" t="s">
        <v>2838</v>
      </c>
      <c r="B2905" s="1" t="str">
        <f t="shared" si="366"/>
        <v>19cab2c3</v>
      </c>
      <c r="C2905" s="3">
        <v>45113</v>
      </c>
      <c r="D2905" s="2" t="s">
        <v>3913</v>
      </c>
      <c r="E2905" s="2" t="str">
        <f t="shared" si="365"/>
        <v>South</v>
      </c>
      <c r="F2905" s="4" t="s">
        <v>3914</v>
      </c>
      <c r="G2905" s="4" t="str">
        <f t="shared" si="367"/>
        <v>Sports</v>
      </c>
      <c r="H2905" s="1">
        <v>3681.55</v>
      </c>
      <c r="I2905" s="1">
        <v>50</v>
      </c>
      <c r="J2905" s="1">
        <v>42</v>
      </c>
      <c r="K2905" s="1">
        <v>452.08</v>
      </c>
      <c r="M2905" t="b">
        <f t="shared" si="369"/>
        <v>1</v>
      </c>
      <c r="N2905" t="b">
        <f t="shared" si="370"/>
        <v>1</v>
      </c>
      <c r="O2905" t="b">
        <f t="shared" si="371"/>
        <v>1</v>
      </c>
      <c r="P2905" t="b">
        <f t="shared" si="372"/>
        <v>1</v>
      </c>
      <c r="R2905" t="str">
        <f t="shared" si="368"/>
        <v/>
      </c>
    </row>
    <row r="2906" spans="1:18" ht="14.25" hidden="1">
      <c r="A2906" s="1" t="s">
        <v>2839</v>
      </c>
      <c r="B2906" s="1" t="str">
        <f t="shared" si="366"/>
        <v>722fb6d7</v>
      </c>
      <c r="C2906" s="3">
        <v>45234</v>
      </c>
      <c r="D2906" s="4" t="s">
        <v>3912</v>
      </c>
      <c r="E2906" s="2" t="str">
        <f t="shared" si="365"/>
        <v>East</v>
      </c>
      <c r="F2906" s="4" t="s">
        <v>1645</v>
      </c>
      <c r="G2906" s="4" t="str">
        <f t="shared" si="367"/>
        <v>Furniture</v>
      </c>
      <c r="H2906" s="1">
        <v>2823.3</v>
      </c>
      <c r="I2906" s="1">
        <v>17</v>
      </c>
      <c r="J2906" s="1">
        <v>15</v>
      </c>
      <c r="K2906" s="1">
        <v>1652.44</v>
      </c>
      <c r="M2906" t="b">
        <f t="shared" si="369"/>
        <v>1</v>
      </c>
      <c r="N2906" t="b">
        <f t="shared" si="370"/>
        <v>1</v>
      </c>
      <c r="O2906" t="b">
        <f t="shared" si="371"/>
        <v>1</v>
      </c>
      <c r="P2906" t="b">
        <f t="shared" si="372"/>
        <v>1</v>
      </c>
      <c r="R2906" t="str">
        <f t="shared" si="368"/>
        <v/>
      </c>
    </row>
    <row r="2907" spans="1:18" ht="14.25" hidden="1">
      <c r="A2907" s="1" t="s">
        <v>2840</v>
      </c>
      <c r="B2907" s="1" t="str">
        <f t="shared" si="366"/>
        <v>383c0e38</v>
      </c>
      <c r="C2907" s="3">
        <v>44964</v>
      </c>
      <c r="D2907" s="4" t="s">
        <v>3912</v>
      </c>
      <c r="E2907" s="2" t="str">
        <f t="shared" si="365"/>
        <v>East</v>
      </c>
      <c r="F2907" s="4" t="s">
        <v>1222</v>
      </c>
      <c r="G2907" s="4" t="str">
        <f t="shared" si="367"/>
        <v>Electronics</v>
      </c>
      <c r="H2907" s="1">
        <v>2235.8000000000002</v>
      </c>
      <c r="I2907" s="1">
        <v>6</v>
      </c>
      <c r="J2907" s="1">
        <v>46</v>
      </c>
      <c r="K2907" s="1">
        <v>1206.79</v>
      </c>
      <c r="M2907" t="b">
        <f t="shared" si="369"/>
        <v>1</v>
      </c>
      <c r="N2907" t="b">
        <f t="shared" si="370"/>
        <v>1</v>
      </c>
      <c r="O2907" t="b">
        <f t="shared" si="371"/>
        <v>1</v>
      </c>
      <c r="P2907" t="b">
        <f t="shared" si="372"/>
        <v>1</v>
      </c>
      <c r="R2907" t="str">
        <f t="shared" si="368"/>
        <v/>
      </c>
    </row>
    <row r="2908" spans="1:18" ht="14.25" hidden="1">
      <c r="A2908" s="1" t="s">
        <v>2841</v>
      </c>
      <c r="B2908" s="1" t="str">
        <f t="shared" si="366"/>
        <v>bab32eb4</v>
      </c>
      <c r="C2908" s="3">
        <v>45190</v>
      </c>
      <c r="D2908" s="4" t="s">
        <v>3912</v>
      </c>
      <c r="E2908" s="2" t="str">
        <f t="shared" si="365"/>
        <v>East</v>
      </c>
      <c r="F2908" s="4" t="s">
        <v>3914</v>
      </c>
      <c r="G2908" s="4" t="str">
        <f t="shared" si="367"/>
        <v>Sports</v>
      </c>
      <c r="H2908" s="1">
        <v>3191.68</v>
      </c>
      <c r="I2908" s="1">
        <v>26</v>
      </c>
      <c r="J2908" s="1">
        <v>39</v>
      </c>
      <c r="K2908" s="1">
        <v>434.3</v>
      </c>
      <c r="M2908" t="b">
        <f t="shared" si="369"/>
        <v>1</v>
      </c>
      <c r="N2908" t="b">
        <f t="shared" si="370"/>
        <v>1</v>
      </c>
      <c r="O2908" t="b">
        <f t="shared" si="371"/>
        <v>1</v>
      </c>
      <c r="P2908" t="b">
        <f t="shared" si="372"/>
        <v>1</v>
      </c>
      <c r="R2908" t="str">
        <f t="shared" si="368"/>
        <v/>
      </c>
    </row>
    <row r="2909" spans="1:18" ht="14.25" hidden="1">
      <c r="A2909" s="1" t="s">
        <v>2842</v>
      </c>
      <c r="B2909" s="1" t="str">
        <f t="shared" si="366"/>
        <v>bf5b380d</v>
      </c>
      <c r="C2909" s="3">
        <v>45108</v>
      </c>
      <c r="D2909" s="2" t="s">
        <v>2537</v>
      </c>
      <c r="E2909" s="2" t="str">
        <f t="shared" si="365"/>
        <v>North</v>
      </c>
      <c r="F2909" s="4" t="s">
        <v>1645</v>
      </c>
      <c r="G2909" s="4" t="str">
        <f t="shared" si="367"/>
        <v>Furniture</v>
      </c>
      <c r="H2909" s="1">
        <v>1565.73</v>
      </c>
      <c r="I2909" s="1">
        <v>5</v>
      </c>
      <c r="J2909" s="1">
        <v>34</v>
      </c>
      <c r="K2909" s="1">
        <v>446.21</v>
      </c>
      <c r="M2909" t="b">
        <f t="shared" si="369"/>
        <v>1</v>
      </c>
      <c r="N2909" t="b">
        <f t="shared" si="370"/>
        <v>1</v>
      </c>
      <c r="O2909" t="b">
        <f t="shared" si="371"/>
        <v>1</v>
      </c>
      <c r="P2909" t="b">
        <f t="shared" si="372"/>
        <v>1</v>
      </c>
      <c r="R2909" t="str">
        <f t="shared" si="368"/>
        <v/>
      </c>
    </row>
    <row r="2910" spans="1:18" ht="14.25" hidden="1">
      <c r="A2910" s="1" t="s">
        <v>2843</v>
      </c>
      <c r="B2910" s="1" t="str">
        <f t="shared" si="366"/>
        <v>aee8fa72</v>
      </c>
      <c r="C2910" s="3">
        <v>45141</v>
      </c>
      <c r="D2910" s="2" t="s">
        <v>3913</v>
      </c>
      <c r="E2910" s="2" t="str">
        <f t="shared" si="365"/>
        <v>South</v>
      </c>
      <c r="F2910" s="4" t="s">
        <v>1222</v>
      </c>
      <c r="G2910" s="4" t="str">
        <f t="shared" si="367"/>
        <v>Electronics</v>
      </c>
      <c r="H2910" s="1">
        <v>3975.1</v>
      </c>
      <c r="I2910" s="1">
        <v>36</v>
      </c>
      <c r="J2910" s="1">
        <v>4</v>
      </c>
      <c r="K2910" s="1">
        <v>701.33</v>
      </c>
      <c r="M2910" t="b">
        <f t="shared" si="369"/>
        <v>1</v>
      </c>
      <c r="N2910" t="b">
        <f t="shared" si="370"/>
        <v>1</v>
      </c>
      <c r="O2910" t="b">
        <f t="shared" si="371"/>
        <v>1</v>
      </c>
      <c r="P2910" t="b">
        <f t="shared" si="372"/>
        <v>1</v>
      </c>
      <c r="R2910" t="str">
        <f t="shared" si="368"/>
        <v/>
      </c>
    </row>
    <row r="2911" spans="1:18" ht="14.25" hidden="1">
      <c r="A2911" s="1" t="s">
        <v>2844</v>
      </c>
      <c r="B2911" s="1" t="str">
        <f t="shared" si="366"/>
        <v>8e0830be</v>
      </c>
      <c r="C2911" s="3">
        <v>45295</v>
      </c>
      <c r="D2911" s="2" t="s">
        <v>3911</v>
      </c>
      <c r="E2911" s="2" t="str">
        <f t="shared" si="365"/>
        <v>West</v>
      </c>
      <c r="F2911" s="4" t="s">
        <v>3914</v>
      </c>
      <c r="G2911" s="4" t="str">
        <f t="shared" si="367"/>
        <v>Sports</v>
      </c>
      <c r="H2911" s="1">
        <v>4681.32</v>
      </c>
      <c r="I2911" s="1">
        <v>16</v>
      </c>
      <c r="J2911" s="1">
        <v>49</v>
      </c>
      <c r="K2911" s="1">
        <v>1922.25</v>
      </c>
      <c r="M2911" t="b">
        <f t="shared" si="369"/>
        <v>1</v>
      </c>
      <c r="N2911" t="b">
        <f t="shared" si="370"/>
        <v>1</v>
      </c>
      <c r="O2911" t="b">
        <f t="shared" si="371"/>
        <v>1</v>
      </c>
      <c r="P2911" t="b">
        <f t="shared" si="372"/>
        <v>1</v>
      </c>
      <c r="R2911" t="str">
        <f t="shared" si="368"/>
        <v/>
      </c>
    </row>
    <row r="2912" spans="1:18" ht="14.25" hidden="1">
      <c r="A2912" s="1" t="s">
        <v>2845</v>
      </c>
      <c r="B2912" s="1" t="str">
        <f t="shared" si="366"/>
        <v>a928b213</v>
      </c>
      <c r="C2912" s="3">
        <v>45335</v>
      </c>
      <c r="D2912" s="2" t="s">
        <v>3913</v>
      </c>
      <c r="E2912" s="2" t="str">
        <f t="shared" si="365"/>
        <v>South</v>
      </c>
      <c r="F2912" s="4" t="s">
        <v>3914</v>
      </c>
      <c r="G2912" s="4" t="str">
        <f t="shared" si="367"/>
        <v>Sports</v>
      </c>
      <c r="H2912" s="1">
        <v>3291.13</v>
      </c>
      <c r="I2912" s="1">
        <v>1</v>
      </c>
      <c r="J2912" s="1">
        <v>21</v>
      </c>
      <c r="K2912" s="1">
        <v>1065.8</v>
      </c>
      <c r="M2912" t="b">
        <f t="shared" si="369"/>
        <v>1</v>
      </c>
      <c r="N2912" t="b">
        <f t="shared" si="370"/>
        <v>1</v>
      </c>
      <c r="O2912" t="b">
        <f t="shared" si="371"/>
        <v>1</v>
      </c>
      <c r="P2912" t="b">
        <f t="shared" si="372"/>
        <v>1</v>
      </c>
      <c r="R2912" t="str">
        <f t="shared" si="368"/>
        <v/>
      </c>
    </row>
    <row r="2913" spans="1:18" ht="14.25" hidden="1">
      <c r="A2913" s="1" t="s">
        <v>2846</v>
      </c>
      <c r="B2913" s="1" t="str">
        <f t="shared" si="366"/>
        <v>08946b6e</v>
      </c>
      <c r="C2913" s="3">
        <v>44891</v>
      </c>
      <c r="D2913" s="2" t="s">
        <v>2537</v>
      </c>
      <c r="E2913" s="2" t="str">
        <f t="shared" si="365"/>
        <v>North</v>
      </c>
      <c r="F2913" s="4" t="s">
        <v>1222</v>
      </c>
      <c r="G2913" s="4" t="str">
        <f t="shared" si="367"/>
        <v>Electronics</v>
      </c>
      <c r="H2913" s="1">
        <v>4244.3</v>
      </c>
      <c r="I2913" s="1">
        <v>50</v>
      </c>
      <c r="J2913" s="1">
        <v>29</v>
      </c>
      <c r="K2913" s="1">
        <v>1129.17</v>
      </c>
      <c r="M2913" t="b">
        <f t="shared" si="369"/>
        <v>1</v>
      </c>
      <c r="N2913" t="b">
        <f t="shared" si="370"/>
        <v>1</v>
      </c>
      <c r="O2913" t="b">
        <f t="shared" si="371"/>
        <v>1</v>
      </c>
      <c r="P2913" t="b">
        <f t="shared" si="372"/>
        <v>1</v>
      </c>
      <c r="R2913" t="str">
        <f t="shared" si="368"/>
        <v/>
      </c>
    </row>
    <row r="2914" spans="1:18" ht="14.25" hidden="1">
      <c r="A2914" s="1" t="s">
        <v>2847</v>
      </c>
      <c r="B2914" s="1" t="str">
        <f t="shared" si="366"/>
        <v>21396dbd</v>
      </c>
      <c r="C2914" s="3">
        <v>45062</v>
      </c>
      <c r="D2914" s="4" t="s">
        <v>3912</v>
      </c>
      <c r="E2914" s="2" t="str">
        <f t="shared" si="365"/>
        <v>East</v>
      </c>
      <c r="F2914" s="4" t="s">
        <v>88</v>
      </c>
      <c r="G2914" s="4" t="str">
        <f t="shared" si="367"/>
        <v>Groceries</v>
      </c>
      <c r="H2914" s="1">
        <v>1804.89</v>
      </c>
      <c r="I2914" s="1">
        <v>17</v>
      </c>
      <c r="J2914" s="1">
        <v>12</v>
      </c>
      <c r="K2914" s="1">
        <v>1214.82</v>
      </c>
      <c r="M2914" t="b">
        <f t="shared" si="369"/>
        <v>1</v>
      </c>
      <c r="N2914" t="b">
        <f t="shared" si="370"/>
        <v>1</v>
      </c>
      <c r="O2914" t="b">
        <f t="shared" si="371"/>
        <v>1</v>
      </c>
      <c r="P2914" t="b">
        <f t="shared" si="372"/>
        <v>1</v>
      </c>
      <c r="R2914" t="str">
        <f t="shared" si="368"/>
        <v/>
      </c>
    </row>
    <row r="2915" spans="1:18" ht="14.25" hidden="1">
      <c r="A2915" s="1" t="s">
        <v>2848</v>
      </c>
      <c r="B2915" s="1" t="str">
        <f t="shared" si="366"/>
        <v>deb21099</v>
      </c>
      <c r="C2915" s="3">
        <v>45287</v>
      </c>
      <c r="D2915" s="4" t="s">
        <v>3912</v>
      </c>
      <c r="E2915" s="2" t="str">
        <f t="shared" si="365"/>
        <v>East</v>
      </c>
      <c r="F2915" s="4" t="s">
        <v>3914</v>
      </c>
      <c r="G2915" s="4" t="str">
        <f t="shared" si="367"/>
        <v>Sports</v>
      </c>
      <c r="H2915" s="1">
        <v>484.49</v>
      </c>
      <c r="I2915" s="1">
        <v>11</v>
      </c>
      <c r="J2915" s="1">
        <v>37</v>
      </c>
      <c r="K2915" s="1">
        <v>1950.71</v>
      </c>
      <c r="M2915" t="b">
        <f t="shared" si="369"/>
        <v>1</v>
      </c>
      <c r="N2915" t="b">
        <f t="shared" si="370"/>
        <v>1</v>
      </c>
      <c r="O2915" t="b">
        <f t="shared" si="371"/>
        <v>1</v>
      </c>
      <c r="P2915" t="b">
        <f t="shared" si="372"/>
        <v>1</v>
      </c>
      <c r="R2915" t="str">
        <f t="shared" si="368"/>
        <v/>
      </c>
    </row>
    <row r="2916" spans="1:18" ht="14.25" hidden="1">
      <c r="A2916" s="1" t="s">
        <v>2849</v>
      </c>
      <c r="B2916" s="1" t="str">
        <f t="shared" si="366"/>
        <v>619e1710</v>
      </c>
      <c r="C2916" s="3">
        <v>45225</v>
      </c>
      <c r="D2916" s="2" t="s">
        <v>3911</v>
      </c>
      <c r="E2916" s="2" t="str">
        <f t="shared" si="365"/>
        <v>West</v>
      </c>
      <c r="F2916" s="4" t="s">
        <v>1645</v>
      </c>
      <c r="G2916" s="4" t="str">
        <f t="shared" si="367"/>
        <v>Furniture</v>
      </c>
      <c r="H2916" s="1">
        <v>1996.99</v>
      </c>
      <c r="I2916" s="1">
        <v>12</v>
      </c>
      <c r="J2916" s="1">
        <v>42</v>
      </c>
      <c r="K2916" s="1">
        <v>1121.81</v>
      </c>
      <c r="M2916" t="b">
        <f t="shared" si="369"/>
        <v>1</v>
      </c>
      <c r="N2916" t="b">
        <f t="shared" si="370"/>
        <v>1</v>
      </c>
      <c r="O2916" t="b">
        <f t="shared" si="371"/>
        <v>1</v>
      </c>
      <c r="P2916" t="b">
        <f t="shared" si="372"/>
        <v>1</v>
      </c>
      <c r="R2916" t="str">
        <f t="shared" si="368"/>
        <v/>
      </c>
    </row>
    <row r="2917" spans="1:18" ht="14.25" hidden="1">
      <c r="A2917" s="1" t="s">
        <v>2850</v>
      </c>
      <c r="B2917" s="1" t="str">
        <f t="shared" si="366"/>
        <v>15a1462b</v>
      </c>
      <c r="C2917" s="3">
        <v>45063</v>
      </c>
      <c r="D2917" s="4" t="s">
        <v>3912</v>
      </c>
      <c r="E2917" s="2" t="str">
        <f t="shared" si="365"/>
        <v>East</v>
      </c>
      <c r="F2917" s="4" t="s">
        <v>88</v>
      </c>
      <c r="G2917" s="4" t="str">
        <f t="shared" si="367"/>
        <v>Groceries</v>
      </c>
      <c r="H2917" s="1">
        <v>4733.3500000000004</v>
      </c>
      <c r="I2917" s="1">
        <v>47</v>
      </c>
      <c r="J2917" s="1">
        <v>21</v>
      </c>
      <c r="K2917" s="1">
        <v>662.73</v>
      </c>
      <c r="M2917" t="b">
        <f t="shared" si="369"/>
        <v>1</v>
      </c>
      <c r="N2917" t="b">
        <f t="shared" si="370"/>
        <v>1</v>
      </c>
      <c r="O2917" t="b">
        <f t="shared" si="371"/>
        <v>1</v>
      </c>
      <c r="P2917" t="b">
        <f t="shared" si="372"/>
        <v>1</v>
      </c>
      <c r="R2917" t="str">
        <f t="shared" si="368"/>
        <v/>
      </c>
    </row>
    <row r="2918" spans="1:18" ht="14.25">
      <c r="A2918" s="1" t="s">
        <v>2851</v>
      </c>
      <c r="B2918" s="1" t="str">
        <f t="shared" si="366"/>
        <v>02bc2e50</v>
      </c>
      <c r="C2918" s="3">
        <v>45114</v>
      </c>
      <c r="D2918" s="2" t="s">
        <v>3911</v>
      </c>
      <c r="E2918" s="2" t="str">
        <f t="shared" si="365"/>
        <v>West</v>
      </c>
      <c r="F2918" s="4" t="s">
        <v>1474</v>
      </c>
      <c r="G2918" s="4" t="str">
        <f t="shared" si="367"/>
        <v>Clothing</v>
      </c>
      <c r="H2918" s="1">
        <v>1183.73</v>
      </c>
      <c r="I2918" s="1">
        <v>42</v>
      </c>
      <c r="J2918" s="1">
        <v>49</v>
      </c>
      <c r="K2918" s="1">
        <v>1365.91</v>
      </c>
      <c r="M2918" t="b">
        <f t="shared" si="369"/>
        <v>1</v>
      </c>
      <c r="N2918" t="b">
        <f t="shared" si="370"/>
        <v>1</v>
      </c>
      <c r="O2918" t="b">
        <f t="shared" si="371"/>
        <v>1</v>
      </c>
      <c r="P2918" t="b">
        <f t="shared" si="372"/>
        <v>1</v>
      </c>
      <c r="R2918" t="str">
        <f t="shared" si="368"/>
        <v/>
      </c>
    </row>
    <row r="2919" spans="1:18" ht="14.25">
      <c r="A2919" s="1" t="s">
        <v>2852</v>
      </c>
      <c r="B2919" s="1" t="str">
        <f t="shared" si="366"/>
        <v>37dbfd04</v>
      </c>
      <c r="C2919" s="3">
        <v>44912</v>
      </c>
      <c r="D2919" s="4" t="s">
        <v>3912</v>
      </c>
      <c r="E2919" s="2" t="str">
        <f t="shared" si="365"/>
        <v>East</v>
      </c>
      <c r="F2919" s="4" t="s">
        <v>1474</v>
      </c>
      <c r="G2919" s="4" t="str">
        <f t="shared" si="367"/>
        <v>Clothing</v>
      </c>
      <c r="H2919" s="1">
        <v>1266.1300000000001</v>
      </c>
      <c r="I2919" s="1">
        <v>44</v>
      </c>
      <c r="J2919" s="1">
        <v>14</v>
      </c>
      <c r="K2919" s="1">
        <v>1079.57</v>
      </c>
      <c r="M2919" t="b">
        <f t="shared" si="369"/>
        <v>1</v>
      </c>
      <c r="N2919" t="b">
        <f t="shared" si="370"/>
        <v>1</v>
      </c>
      <c r="O2919" t="b">
        <f t="shared" si="371"/>
        <v>1</v>
      </c>
      <c r="P2919" t="b">
        <f t="shared" si="372"/>
        <v>1</v>
      </c>
      <c r="R2919" t="str">
        <f t="shared" si="368"/>
        <v/>
      </c>
    </row>
    <row r="2920" spans="1:18" ht="14.25">
      <c r="A2920" s="1" t="s">
        <v>2853</v>
      </c>
      <c r="B2920" s="1" t="str">
        <f t="shared" si="366"/>
        <v>fdbdf9c8</v>
      </c>
      <c r="C2920" s="3">
        <v>45277</v>
      </c>
      <c r="D2920" s="2" t="s">
        <v>3911</v>
      </c>
      <c r="E2920" s="2" t="str">
        <f t="shared" si="365"/>
        <v>West</v>
      </c>
      <c r="F2920" s="4" t="s">
        <v>1474</v>
      </c>
      <c r="G2920" s="4" t="str">
        <f t="shared" si="367"/>
        <v>Clothing</v>
      </c>
      <c r="H2920" s="1">
        <v>4431.17</v>
      </c>
      <c r="I2920" s="1">
        <v>28</v>
      </c>
      <c r="J2920" s="1">
        <v>25</v>
      </c>
      <c r="K2920" s="1">
        <v>955.73</v>
      </c>
      <c r="M2920" t="b">
        <f t="shared" si="369"/>
        <v>1</v>
      </c>
      <c r="N2920" t="b">
        <f t="shared" si="370"/>
        <v>1</v>
      </c>
      <c r="O2920" t="b">
        <f t="shared" si="371"/>
        <v>1</v>
      </c>
      <c r="P2920" t="b">
        <f t="shared" si="372"/>
        <v>1</v>
      </c>
      <c r="R2920" t="str">
        <f t="shared" si="368"/>
        <v/>
      </c>
    </row>
    <row r="2921" spans="1:18" ht="14.25" hidden="1">
      <c r="A2921" s="1" t="s">
        <v>2854</v>
      </c>
      <c r="B2921" s="1" t="str">
        <f t="shared" si="366"/>
        <v>1051c680</v>
      </c>
      <c r="C2921" s="3">
        <v>45382</v>
      </c>
      <c r="D2921" s="2" t="s">
        <v>3911</v>
      </c>
      <c r="E2921" s="2" t="str">
        <f t="shared" si="365"/>
        <v>West</v>
      </c>
      <c r="F2921" s="4" t="s">
        <v>3914</v>
      </c>
      <c r="G2921" s="4" t="str">
        <f t="shared" si="367"/>
        <v>Sports</v>
      </c>
      <c r="H2921" s="1">
        <v>3647.92</v>
      </c>
      <c r="I2921" s="1">
        <v>34</v>
      </c>
      <c r="J2921" s="1">
        <v>29</v>
      </c>
      <c r="K2921" s="1">
        <v>1324.66</v>
      </c>
      <c r="M2921" t="b">
        <f t="shared" si="369"/>
        <v>1</v>
      </c>
      <c r="N2921" t="b">
        <f t="shared" si="370"/>
        <v>1</v>
      </c>
      <c r="O2921" t="b">
        <f t="shared" si="371"/>
        <v>1</v>
      </c>
      <c r="P2921" t="b">
        <f t="shared" si="372"/>
        <v>1</v>
      </c>
      <c r="R2921" t="str">
        <f t="shared" si="368"/>
        <v/>
      </c>
    </row>
    <row r="2922" spans="1:18" ht="14.25" hidden="1">
      <c r="A2922" s="1" t="s">
        <v>2855</v>
      </c>
      <c r="B2922" s="1" t="str">
        <f t="shared" si="366"/>
        <v>86cfb100</v>
      </c>
      <c r="C2922" s="3">
        <v>44981</v>
      </c>
      <c r="D2922" s="4" t="s">
        <v>3912</v>
      </c>
      <c r="E2922" s="2" t="str">
        <f t="shared" si="365"/>
        <v>East</v>
      </c>
      <c r="F2922" s="4" t="s">
        <v>3914</v>
      </c>
      <c r="G2922" s="4" t="str">
        <f t="shared" si="367"/>
        <v>Sports</v>
      </c>
      <c r="H2922" s="1">
        <v>2492.5700000000002</v>
      </c>
      <c r="I2922" s="1">
        <v>11</v>
      </c>
      <c r="J2922" s="1">
        <v>36</v>
      </c>
      <c r="K2922" s="1">
        <v>1172.45</v>
      </c>
      <c r="M2922" t="b">
        <f t="shared" si="369"/>
        <v>1</v>
      </c>
      <c r="N2922" t="b">
        <f t="shared" si="370"/>
        <v>1</v>
      </c>
      <c r="O2922" t="b">
        <f t="shared" si="371"/>
        <v>1</v>
      </c>
      <c r="P2922" t="b">
        <f t="shared" si="372"/>
        <v>1</v>
      </c>
      <c r="R2922" t="str">
        <f t="shared" si="368"/>
        <v/>
      </c>
    </row>
    <row r="2923" spans="1:18" ht="14.25" hidden="1">
      <c r="A2923" s="1" t="s">
        <v>2856</v>
      </c>
      <c r="B2923" s="1" t="str">
        <f t="shared" si="366"/>
        <v>281443b9</v>
      </c>
      <c r="C2923" s="3">
        <v>45343</v>
      </c>
      <c r="D2923" s="2" t="s">
        <v>3913</v>
      </c>
      <c r="E2923" s="2" t="str">
        <f t="shared" si="365"/>
        <v>South</v>
      </c>
      <c r="F2923" s="4" t="s">
        <v>1222</v>
      </c>
      <c r="G2923" s="4" t="str">
        <f t="shared" si="367"/>
        <v>Electronics</v>
      </c>
      <c r="H2923" s="1">
        <v>477.26</v>
      </c>
      <c r="I2923" s="1">
        <v>13</v>
      </c>
      <c r="J2923" s="1">
        <v>34</v>
      </c>
      <c r="K2923" s="1">
        <v>1873.23</v>
      </c>
      <c r="M2923" t="b">
        <f t="shared" si="369"/>
        <v>1</v>
      </c>
      <c r="N2923" t="b">
        <f t="shared" si="370"/>
        <v>1</v>
      </c>
      <c r="O2923" t="b">
        <f t="shared" si="371"/>
        <v>1</v>
      </c>
      <c r="P2923" t="b">
        <f t="shared" si="372"/>
        <v>1</v>
      </c>
      <c r="R2923" t="str">
        <f t="shared" si="368"/>
        <v/>
      </c>
    </row>
    <row r="2924" spans="1:18" ht="14.25" hidden="1">
      <c r="A2924" s="1" t="s">
        <v>2857</v>
      </c>
      <c r="B2924" s="1" t="str">
        <f t="shared" si="366"/>
        <v>ca3f567c</v>
      </c>
      <c r="C2924" s="3">
        <v>45415</v>
      </c>
      <c r="D2924" s="4" t="s">
        <v>3912</v>
      </c>
      <c r="E2924" s="2" t="str">
        <f t="shared" si="365"/>
        <v>East</v>
      </c>
      <c r="F2924" s="4" t="s">
        <v>3914</v>
      </c>
      <c r="G2924" s="4" t="str">
        <f t="shared" si="367"/>
        <v>Sports</v>
      </c>
      <c r="H2924" s="1">
        <v>3504.35</v>
      </c>
      <c r="I2924" s="1">
        <v>33</v>
      </c>
      <c r="J2924" s="1">
        <v>14</v>
      </c>
      <c r="K2924" s="1">
        <v>228.71</v>
      </c>
      <c r="M2924" t="b">
        <f t="shared" si="369"/>
        <v>1</v>
      </c>
      <c r="N2924" t="b">
        <f t="shared" si="370"/>
        <v>1</v>
      </c>
      <c r="O2924" t="b">
        <f t="shared" si="371"/>
        <v>1</v>
      </c>
      <c r="P2924" t="b">
        <f t="shared" si="372"/>
        <v>1</v>
      </c>
      <c r="R2924" t="str">
        <f t="shared" si="368"/>
        <v/>
      </c>
    </row>
    <row r="2925" spans="1:18" ht="14.25" hidden="1">
      <c r="A2925" s="1" t="s">
        <v>2858</v>
      </c>
      <c r="B2925" s="1" t="str">
        <f t="shared" si="366"/>
        <v>f78007e7</v>
      </c>
      <c r="C2925" s="3">
        <v>45085</v>
      </c>
      <c r="D2925" s="2" t="s">
        <v>3911</v>
      </c>
      <c r="E2925" s="2" t="str">
        <f t="shared" si="365"/>
        <v>West</v>
      </c>
      <c r="F2925" s="4" t="s">
        <v>1222</v>
      </c>
      <c r="G2925" s="4" t="str">
        <f t="shared" si="367"/>
        <v>Electronics</v>
      </c>
      <c r="H2925" s="1">
        <v>1060.6199999999999</v>
      </c>
      <c r="I2925" s="1">
        <v>2</v>
      </c>
      <c r="J2925" s="1">
        <v>43</v>
      </c>
      <c r="K2925" s="1">
        <v>198.16</v>
      </c>
      <c r="M2925" t="b">
        <f t="shared" si="369"/>
        <v>1</v>
      </c>
      <c r="N2925" t="b">
        <f t="shared" si="370"/>
        <v>1</v>
      </c>
      <c r="O2925" t="b">
        <f t="shared" si="371"/>
        <v>1</v>
      </c>
      <c r="P2925" t="b">
        <f t="shared" si="372"/>
        <v>1</v>
      </c>
      <c r="R2925" t="str">
        <f t="shared" si="368"/>
        <v/>
      </c>
    </row>
    <row r="2926" spans="1:18" ht="14.25" hidden="1">
      <c r="A2926" s="1" t="s">
        <v>2859</v>
      </c>
      <c r="B2926" s="1" t="str">
        <f t="shared" si="366"/>
        <v>cb71483a</v>
      </c>
      <c r="C2926" s="3">
        <v>45002</v>
      </c>
      <c r="D2926" s="2" t="s">
        <v>3913</v>
      </c>
      <c r="E2926" s="2" t="str">
        <f t="shared" si="365"/>
        <v>South</v>
      </c>
      <c r="F2926" s="4" t="s">
        <v>1222</v>
      </c>
      <c r="G2926" s="4" t="str">
        <f t="shared" si="367"/>
        <v>Electronics</v>
      </c>
      <c r="H2926" s="1">
        <v>3596.99</v>
      </c>
      <c r="I2926" s="1">
        <v>25</v>
      </c>
      <c r="J2926" s="1">
        <v>48</v>
      </c>
      <c r="K2926" s="1">
        <v>1467.02</v>
      </c>
      <c r="M2926" t="b">
        <f t="shared" si="369"/>
        <v>1</v>
      </c>
      <c r="N2926" t="b">
        <f t="shared" si="370"/>
        <v>1</v>
      </c>
      <c r="O2926" t="b">
        <f t="shared" si="371"/>
        <v>1</v>
      </c>
      <c r="P2926" t="b">
        <f t="shared" si="372"/>
        <v>1</v>
      </c>
      <c r="R2926" t="str">
        <f t="shared" si="368"/>
        <v/>
      </c>
    </row>
    <row r="2927" spans="1:18" ht="14.25">
      <c r="A2927" s="1" t="s">
        <v>2860</v>
      </c>
      <c r="B2927" s="1" t="str">
        <f t="shared" si="366"/>
        <v>57ac8a97</v>
      </c>
      <c r="C2927" s="3">
        <v>45390</v>
      </c>
      <c r="D2927" s="2" t="s">
        <v>3913</v>
      </c>
      <c r="E2927" s="2" t="str">
        <f t="shared" si="365"/>
        <v>South</v>
      </c>
      <c r="F2927" s="4" t="s">
        <v>1474</v>
      </c>
      <c r="G2927" s="4" t="str">
        <f t="shared" si="367"/>
        <v>Clothing</v>
      </c>
      <c r="H2927" s="1">
        <v>3598.91</v>
      </c>
      <c r="I2927" s="1">
        <v>4</v>
      </c>
      <c r="J2927" s="1">
        <v>37</v>
      </c>
      <c r="K2927" s="1">
        <v>575.49</v>
      </c>
      <c r="M2927" t="b">
        <f t="shared" si="369"/>
        <v>1</v>
      </c>
      <c r="N2927" t="b">
        <f t="shared" si="370"/>
        <v>1</v>
      </c>
      <c r="O2927" t="b">
        <f t="shared" si="371"/>
        <v>1</v>
      </c>
      <c r="P2927" t="b">
        <f t="shared" si="372"/>
        <v>1</v>
      </c>
      <c r="R2927" t="str">
        <f t="shared" si="368"/>
        <v/>
      </c>
    </row>
    <row r="2928" spans="1:18" ht="14.25">
      <c r="A2928" s="1" t="s">
        <v>2861</v>
      </c>
      <c r="B2928" s="1" t="str">
        <f t="shared" si="366"/>
        <v>42ae183d</v>
      </c>
      <c r="C2928" s="3">
        <v>45263</v>
      </c>
      <c r="D2928" s="2" t="s">
        <v>3913</v>
      </c>
      <c r="E2928" s="2" t="str">
        <f t="shared" si="365"/>
        <v>South</v>
      </c>
      <c r="F2928" s="4" t="s">
        <v>1474</v>
      </c>
      <c r="G2928" s="4" t="str">
        <f t="shared" si="367"/>
        <v>Clothing</v>
      </c>
      <c r="H2928" s="1">
        <v>4723.3100000000004</v>
      </c>
      <c r="I2928" s="1">
        <v>14</v>
      </c>
      <c r="J2928" s="1">
        <v>36</v>
      </c>
      <c r="K2928" s="1">
        <v>1478.33</v>
      </c>
      <c r="M2928" t="b">
        <f t="shared" si="369"/>
        <v>1</v>
      </c>
      <c r="N2928" t="b">
        <f t="shared" si="370"/>
        <v>1</v>
      </c>
      <c r="O2928" t="b">
        <f t="shared" si="371"/>
        <v>1</v>
      </c>
      <c r="P2928" t="b">
        <f t="shared" si="372"/>
        <v>1</v>
      </c>
      <c r="R2928" t="str">
        <f t="shared" si="368"/>
        <v/>
      </c>
    </row>
    <row r="2929" spans="1:18" ht="14.25" hidden="1">
      <c r="A2929" s="1" t="s">
        <v>2862</v>
      </c>
      <c r="B2929" s="1" t="str">
        <f t="shared" si="366"/>
        <v>67ee6a86</v>
      </c>
      <c r="C2929" s="3">
        <v>45407</v>
      </c>
      <c r="D2929" s="4" t="s">
        <v>3912</v>
      </c>
      <c r="E2929" s="2" t="str">
        <f t="shared" si="365"/>
        <v>East</v>
      </c>
      <c r="F2929" s="4" t="s">
        <v>3914</v>
      </c>
      <c r="G2929" s="4" t="str">
        <f t="shared" si="367"/>
        <v>Sports</v>
      </c>
      <c r="H2929" s="1">
        <v>941.08</v>
      </c>
      <c r="I2929" s="1">
        <v>8</v>
      </c>
      <c r="J2929" s="1">
        <v>41</v>
      </c>
      <c r="K2929" s="1">
        <v>1640.21</v>
      </c>
      <c r="M2929" t="b">
        <f t="shared" si="369"/>
        <v>1</v>
      </c>
      <c r="N2929" t="b">
        <f t="shared" si="370"/>
        <v>1</v>
      </c>
      <c r="O2929" t="b">
        <f t="shared" si="371"/>
        <v>1</v>
      </c>
      <c r="P2929" t="b">
        <f t="shared" si="372"/>
        <v>1</v>
      </c>
      <c r="R2929" t="str">
        <f t="shared" si="368"/>
        <v/>
      </c>
    </row>
    <row r="2930" spans="1:18" ht="14.25" hidden="1">
      <c r="A2930" s="1" t="s">
        <v>2863</v>
      </c>
      <c r="B2930" s="1" t="str">
        <f t="shared" si="366"/>
        <v>74d92495</v>
      </c>
      <c r="C2930" s="3">
        <v>45327</v>
      </c>
      <c r="D2930" s="2" t="s">
        <v>2537</v>
      </c>
      <c r="E2930" s="2" t="str">
        <f t="shared" si="365"/>
        <v>North</v>
      </c>
      <c r="F2930" s="4" t="s">
        <v>3914</v>
      </c>
      <c r="G2930" s="4" t="str">
        <f t="shared" si="367"/>
        <v>Sports</v>
      </c>
      <c r="H2930" s="1">
        <v>3328.12</v>
      </c>
      <c r="I2930" s="1">
        <v>11</v>
      </c>
      <c r="J2930" s="1">
        <v>44</v>
      </c>
      <c r="K2930" s="1">
        <v>576.17999999999995</v>
      </c>
      <c r="M2930" t="b">
        <f t="shared" si="369"/>
        <v>1</v>
      </c>
      <c r="N2930" t="b">
        <f t="shared" si="370"/>
        <v>1</v>
      </c>
      <c r="O2930" t="b">
        <f t="shared" si="371"/>
        <v>1</v>
      </c>
      <c r="P2930" t="b">
        <f t="shared" si="372"/>
        <v>1</v>
      </c>
      <c r="R2930" t="str">
        <f t="shared" si="368"/>
        <v/>
      </c>
    </row>
    <row r="2931" spans="1:18" ht="14.25" hidden="1">
      <c r="A2931" s="1" t="s">
        <v>2864</v>
      </c>
      <c r="B2931" s="1" t="str">
        <f t="shared" si="366"/>
        <v>7c3d0a50</v>
      </c>
      <c r="C2931" s="3">
        <v>45411</v>
      </c>
      <c r="D2931" s="2" t="s">
        <v>3913</v>
      </c>
      <c r="E2931" s="2" t="str">
        <f t="shared" si="365"/>
        <v>South</v>
      </c>
      <c r="F2931" s="4" t="s">
        <v>88</v>
      </c>
      <c r="G2931" s="4" t="str">
        <f t="shared" si="367"/>
        <v>Groceries</v>
      </c>
      <c r="H2931" s="1">
        <v>3433.2</v>
      </c>
      <c r="I2931" s="1">
        <v>13</v>
      </c>
      <c r="J2931" s="1">
        <v>42</v>
      </c>
      <c r="K2931" s="1">
        <v>1682.05</v>
      </c>
      <c r="M2931" t="b">
        <f t="shared" si="369"/>
        <v>1</v>
      </c>
      <c r="N2931" t="b">
        <f t="shared" si="370"/>
        <v>1</v>
      </c>
      <c r="O2931" t="b">
        <f t="shared" si="371"/>
        <v>1</v>
      </c>
      <c r="P2931" t="b">
        <f t="shared" si="372"/>
        <v>1</v>
      </c>
      <c r="R2931" t="str">
        <f t="shared" si="368"/>
        <v/>
      </c>
    </row>
    <row r="2932" spans="1:18" ht="14.25" hidden="1">
      <c r="A2932" s="1" t="s">
        <v>2865</v>
      </c>
      <c r="B2932" s="1" t="str">
        <f t="shared" si="366"/>
        <v>43363d49</v>
      </c>
      <c r="C2932" s="3">
        <v>44932</v>
      </c>
      <c r="D2932" s="2" t="s">
        <v>3911</v>
      </c>
      <c r="E2932" s="2" t="str">
        <f t="shared" si="365"/>
        <v>West</v>
      </c>
      <c r="F2932" s="4" t="s">
        <v>1645</v>
      </c>
      <c r="G2932" s="4" t="str">
        <f t="shared" si="367"/>
        <v>Furniture</v>
      </c>
      <c r="H2932" s="1">
        <v>1586.97</v>
      </c>
      <c r="I2932" s="1">
        <v>44</v>
      </c>
      <c r="J2932" s="1">
        <v>20</v>
      </c>
      <c r="K2932" s="1">
        <v>1930.53</v>
      </c>
      <c r="M2932" t="b">
        <f t="shared" si="369"/>
        <v>1</v>
      </c>
      <c r="N2932" t="b">
        <f t="shared" si="370"/>
        <v>1</v>
      </c>
      <c r="O2932" t="b">
        <f t="shared" si="371"/>
        <v>1</v>
      </c>
      <c r="P2932" t="b">
        <f t="shared" si="372"/>
        <v>1</v>
      </c>
      <c r="R2932" t="str">
        <f t="shared" si="368"/>
        <v/>
      </c>
    </row>
    <row r="2933" spans="1:18" ht="14.25" hidden="1">
      <c r="A2933" s="1" t="s">
        <v>2866</v>
      </c>
      <c r="B2933" s="1" t="str">
        <f t="shared" si="366"/>
        <v>c9af8767</v>
      </c>
      <c r="C2933" s="3">
        <v>45116</v>
      </c>
      <c r="D2933" s="2" t="s">
        <v>2537</v>
      </c>
      <c r="E2933" s="2" t="str">
        <f t="shared" si="365"/>
        <v>North</v>
      </c>
      <c r="F2933" s="4" t="s">
        <v>88</v>
      </c>
      <c r="G2933" s="4" t="str">
        <f t="shared" si="367"/>
        <v>Groceries</v>
      </c>
      <c r="H2933" s="1">
        <v>2708.39</v>
      </c>
      <c r="I2933" s="1">
        <v>39</v>
      </c>
      <c r="J2933" s="1">
        <v>18</v>
      </c>
      <c r="K2933" s="1">
        <v>603</v>
      </c>
      <c r="M2933" t="b">
        <f t="shared" si="369"/>
        <v>1</v>
      </c>
      <c r="N2933" t="b">
        <f t="shared" si="370"/>
        <v>1</v>
      </c>
      <c r="O2933" t="b">
        <f t="shared" si="371"/>
        <v>1</v>
      </c>
      <c r="P2933" t="b">
        <f t="shared" si="372"/>
        <v>1</v>
      </c>
      <c r="R2933" t="str">
        <f t="shared" si="368"/>
        <v/>
      </c>
    </row>
    <row r="2934" spans="1:18" ht="14.25" hidden="1">
      <c r="A2934" s="1" t="s">
        <v>2867</v>
      </c>
      <c r="B2934" s="1" t="str">
        <f t="shared" si="366"/>
        <v>4c031c57</v>
      </c>
      <c r="C2934" s="3">
        <v>45152</v>
      </c>
      <c r="D2934" s="4" t="s">
        <v>3912</v>
      </c>
      <c r="E2934" s="2" t="str">
        <f t="shared" si="365"/>
        <v>East</v>
      </c>
      <c r="F2934" s="4" t="s">
        <v>88</v>
      </c>
      <c r="G2934" s="4" t="str">
        <f t="shared" si="367"/>
        <v>Groceries</v>
      </c>
      <c r="H2934" s="1">
        <v>720.17</v>
      </c>
      <c r="I2934" s="1">
        <v>15</v>
      </c>
      <c r="J2934" s="1">
        <v>12</v>
      </c>
      <c r="K2934" s="1">
        <v>1636.56</v>
      </c>
      <c r="M2934" t="b">
        <f t="shared" si="369"/>
        <v>1</v>
      </c>
      <c r="N2934" t="b">
        <f t="shared" si="370"/>
        <v>1</v>
      </c>
      <c r="O2934" t="b">
        <f t="shared" si="371"/>
        <v>1</v>
      </c>
      <c r="P2934" t="b">
        <f t="shared" si="372"/>
        <v>1</v>
      </c>
      <c r="R2934" t="str">
        <f t="shared" si="368"/>
        <v/>
      </c>
    </row>
    <row r="2935" spans="1:18" ht="14.25" hidden="1">
      <c r="A2935" s="1" t="s">
        <v>2868</v>
      </c>
      <c r="B2935" s="1" t="str">
        <f t="shared" si="366"/>
        <v>4159bb6c</v>
      </c>
      <c r="C2935" s="3">
        <v>45532</v>
      </c>
      <c r="D2935" s="2" t="s">
        <v>3911</v>
      </c>
      <c r="E2935" s="2" t="str">
        <f t="shared" si="365"/>
        <v>West</v>
      </c>
      <c r="F2935" s="4" t="s">
        <v>3914</v>
      </c>
      <c r="G2935" s="4" t="str">
        <f t="shared" si="367"/>
        <v>Sports</v>
      </c>
      <c r="H2935" s="1">
        <v>951.78</v>
      </c>
      <c r="I2935" s="1">
        <v>20</v>
      </c>
      <c r="J2935" s="1">
        <v>46</v>
      </c>
      <c r="K2935" s="1">
        <v>416.12</v>
      </c>
      <c r="M2935" t="b">
        <f t="shared" si="369"/>
        <v>1</v>
      </c>
      <c r="N2935" t="b">
        <f t="shared" si="370"/>
        <v>1</v>
      </c>
      <c r="O2935" t="b">
        <f t="shared" si="371"/>
        <v>1</v>
      </c>
      <c r="P2935" t="b">
        <f t="shared" si="372"/>
        <v>1</v>
      </c>
      <c r="R2935" t="str">
        <f t="shared" si="368"/>
        <v/>
      </c>
    </row>
    <row r="2936" spans="1:18" ht="14.25" hidden="1">
      <c r="A2936" s="1">
        <v>59313866</v>
      </c>
      <c r="B2936" s="1" t="str">
        <f t="shared" si="366"/>
        <v>59313866</v>
      </c>
      <c r="C2936" s="3">
        <v>45480</v>
      </c>
      <c r="D2936" s="2" t="s">
        <v>3913</v>
      </c>
      <c r="E2936" s="2" t="str">
        <f t="shared" si="365"/>
        <v>South</v>
      </c>
      <c r="F2936" s="4" t="s">
        <v>1222</v>
      </c>
      <c r="G2936" s="4" t="str">
        <f t="shared" si="367"/>
        <v>Electronics</v>
      </c>
      <c r="H2936" s="1">
        <v>1642.63</v>
      </c>
      <c r="I2936" s="1">
        <v>7</v>
      </c>
      <c r="J2936" s="1">
        <v>20</v>
      </c>
      <c r="K2936" s="1">
        <v>57.19</v>
      </c>
      <c r="M2936" t="b">
        <f t="shared" si="369"/>
        <v>1</v>
      </c>
      <c r="N2936" t="b">
        <f t="shared" si="370"/>
        <v>1</v>
      </c>
      <c r="O2936" t="b">
        <f t="shared" si="371"/>
        <v>1</v>
      </c>
      <c r="P2936" t="b">
        <f t="shared" si="372"/>
        <v>1</v>
      </c>
      <c r="R2936" t="str">
        <f t="shared" si="368"/>
        <v/>
      </c>
    </row>
    <row r="2937" spans="1:18" ht="14.25" hidden="1">
      <c r="A2937" s="1" t="s">
        <v>2869</v>
      </c>
      <c r="B2937" s="1" t="str">
        <f t="shared" si="366"/>
        <v>3af888ca</v>
      </c>
      <c r="C2937" s="3">
        <v>45132</v>
      </c>
      <c r="D2937" s="4" t="s">
        <v>3912</v>
      </c>
      <c r="E2937" s="2" t="str">
        <f t="shared" si="365"/>
        <v>East</v>
      </c>
      <c r="F2937" s="4" t="s">
        <v>1645</v>
      </c>
      <c r="G2937" s="4" t="str">
        <f t="shared" si="367"/>
        <v>Furniture</v>
      </c>
      <c r="H2937" s="1">
        <v>1015.57</v>
      </c>
      <c r="I2937" s="1">
        <v>23</v>
      </c>
      <c r="J2937" s="1">
        <v>14</v>
      </c>
      <c r="K2937" s="1">
        <v>133.06</v>
      </c>
      <c r="M2937" t="b">
        <f t="shared" si="369"/>
        <v>1</v>
      </c>
      <c r="N2937" t="b">
        <f t="shared" si="370"/>
        <v>1</v>
      </c>
      <c r="O2937" t="b">
        <f t="shared" si="371"/>
        <v>1</v>
      </c>
      <c r="P2937" t="b">
        <f t="shared" si="372"/>
        <v>1</v>
      </c>
      <c r="R2937" t="str">
        <f t="shared" si="368"/>
        <v/>
      </c>
    </row>
    <row r="2938" spans="1:18" ht="14.25" hidden="1">
      <c r="A2938" s="1" t="s">
        <v>2870</v>
      </c>
      <c r="B2938" s="1" t="str">
        <f t="shared" si="366"/>
        <v>f3879586</v>
      </c>
      <c r="C2938" s="3">
        <v>44988</v>
      </c>
      <c r="D2938" s="4" t="s">
        <v>3912</v>
      </c>
      <c r="E2938" s="2" t="str">
        <f t="shared" si="365"/>
        <v>East</v>
      </c>
      <c r="F2938" s="4" t="s">
        <v>1645</v>
      </c>
      <c r="G2938" s="4" t="str">
        <f t="shared" si="367"/>
        <v>Furniture</v>
      </c>
      <c r="H2938" s="1">
        <v>4685.1099999999997</v>
      </c>
      <c r="I2938" s="1">
        <v>8</v>
      </c>
      <c r="J2938" s="1">
        <v>7</v>
      </c>
      <c r="K2938" s="1">
        <v>481.5</v>
      </c>
      <c r="M2938" t="b">
        <f t="shared" si="369"/>
        <v>1</v>
      </c>
      <c r="N2938" t="b">
        <f t="shared" si="370"/>
        <v>1</v>
      </c>
      <c r="O2938" t="b">
        <f t="shared" si="371"/>
        <v>1</v>
      </c>
      <c r="P2938" t="b">
        <f t="shared" si="372"/>
        <v>1</v>
      </c>
      <c r="R2938" t="str">
        <f t="shared" si="368"/>
        <v/>
      </c>
    </row>
    <row r="2939" spans="1:18" ht="14.25">
      <c r="A2939" s="1" t="s">
        <v>2871</v>
      </c>
      <c r="B2939" s="1" t="str">
        <f t="shared" si="366"/>
        <v>a43cfd36</v>
      </c>
      <c r="C2939" s="3">
        <v>45494</v>
      </c>
      <c r="D2939" s="2" t="s">
        <v>2537</v>
      </c>
      <c r="E2939" s="2" t="str">
        <f t="shared" si="365"/>
        <v>North</v>
      </c>
      <c r="F2939" s="4" t="s">
        <v>2872</v>
      </c>
      <c r="G2939" s="4" t="str">
        <f t="shared" si="367"/>
        <v>Clothing</v>
      </c>
      <c r="H2939" s="1">
        <v>3290.25</v>
      </c>
      <c r="I2939" s="1">
        <v>44</v>
      </c>
      <c r="J2939" s="1">
        <v>28</v>
      </c>
      <c r="K2939" s="1">
        <v>858.18</v>
      </c>
      <c r="M2939" t="b">
        <f t="shared" si="369"/>
        <v>1</v>
      </c>
      <c r="N2939" t="b">
        <f t="shared" si="370"/>
        <v>1</v>
      </c>
      <c r="O2939" t="b">
        <f t="shared" si="371"/>
        <v>1</v>
      </c>
      <c r="P2939" t="b">
        <f t="shared" si="372"/>
        <v>1</v>
      </c>
      <c r="R2939" t="str">
        <f t="shared" si="368"/>
        <v/>
      </c>
    </row>
    <row r="2940" spans="1:18" ht="14.25">
      <c r="A2940" s="1" t="s">
        <v>2873</v>
      </c>
      <c r="B2940" s="1" t="str">
        <f t="shared" si="366"/>
        <v>78681c2d</v>
      </c>
      <c r="C2940" s="3">
        <v>45610</v>
      </c>
      <c r="D2940" s="4" t="s">
        <v>3912</v>
      </c>
      <c r="E2940" s="2" t="str">
        <f t="shared" si="365"/>
        <v>East</v>
      </c>
      <c r="F2940" s="4" t="s">
        <v>2872</v>
      </c>
      <c r="G2940" s="4" t="str">
        <f t="shared" si="367"/>
        <v>Clothing</v>
      </c>
      <c r="H2940" s="1">
        <v>218.76</v>
      </c>
      <c r="I2940" s="1">
        <v>1</v>
      </c>
      <c r="J2940" s="1">
        <v>13</v>
      </c>
      <c r="K2940" s="1">
        <v>537.71</v>
      </c>
      <c r="M2940" t="b">
        <f t="shared" si="369"/>
        <v>1</v>
      </c>
      <c r="N2940" t="b">
        <f t="shared" si="370"/>
        <v>1</v>
      </c>
      <c r="O2940" t="b">
        <f t="shared" si="371"/>
        <v>1</v>
      </c>
      <c r="P2940" t="b">
        <f t="shared" si="372"/>
        <v>1</v>
      </c>
      <c r="R2940" t="str">
        <f t="shared" si="368"/>
        <v/>
      </c>
    </row>
    <row r="2941" spans="1:18" ht="14.25" hidden="1">
      <c r="A2941" s="1" t="s">
        <v>2874</v>
      </c>
      <c r="B2941" s="1" t="str">
        <f t="shared" si="366"/>
        <v>fbda1fcd</v>
      </c>
      <c r="C2941" s="3">
        <v>45183</v>
      </c>
      <c r="D2941" s="4" t="s">
        <v>3912</v>
      </c>
      <c r="E2941" s="2" t="str">
        <f t="shared" si="365"/>
        <v>East</v>
      </c>
      <c r="F2941" s="4" t="s">
        <v>3914</v>
      </c>
      <c r="G2941" s="4" t="str">
        <f t="shared" si="367"/>
        <v>Sports</v>
      </c>
      <c r="H2941" s="1">
        <v>3996.5</v>
      </c>
      <c r="I2941" s="1">
        <v>48</v>
      </c>
      <c r="J2941" s="1">
        <v>18</v>
      </c>
      <c r="K2941" s="1">
        <v>1754.17</v>
      </c>
      <c r="M2941" t="b">
        <f t="shared" si="369"/>
        <v>1</v>
      </c>
      <c r="N2941" t="b">
        <f t="shared" si="370"/>
        <v>1</v>
      </c>
      <c r="O2941" t="b">
        <f t="shared" si="371"/>
        <v>1</v>
      </c>
      <c r="P2941" t="b">
        <f t="shared" si="372"/>
        <v>1</v>
      </c>
      <c r="R2941" t="str">
        <f t="shared" si="368"/>
        <v/>
      </c>
    </row>
    <row r="2942" spans="1:18" ht="14.25" hidden="1">
      <c r="A2942" s="1">
        <v>96323514</v>
      </c>
      <c r="B2942" s="1" t="str">
        <f t="shared" si="366"/>
        <v>96323514</v>
      </c>
      <c r="C2942" s="3">
        <v>45579</v>
      </c>
      <c r="D2942" s="2" t="s">
        <v>2537</v>
      </c>
      <c r="E2942" s="2" t="str">
        <f t="shared" si="365"/>
        <v>North</v>
      </c>
      <c r="F2942" s="4" t="s">
        <v>3914</v>
      </c>
      <c r="G2942" s="4" t="str">
        <f t="shared" si="367"/>
        <v>Sports</v>
      </c>
      <c r="H2942" s="1">
        <v>3673.96</v>
      </c>
      <c r="I2942" s="1">
        <v>13</v>
      </c>
      <c r="J2942" s="1">
        <v>3</v>
      </c>
      <c r="K2942" s="1">
        <v>1941.45</v>
      </c>
      <c r="M2942" t="b">
        <f t="shared" si="369"/>
        <v>1</v>
      </c>
      <c r="N2942" t="b">
        <f t="shared" si="370"/>
        <v>1</v>
      </c>
      <c r="O2942" t="b">
        <f t="shared" si="371"/>
        <v>1</v>
      </c>
      <c r="P2942" t="b">
        <f t="shared" si="372"/>
        <v>1</v>
      </c>
      <c r="R2942" t="str">
        <f t="shared" si="368"/>
        <v/>
      </c>
    </row>
    <row r="2943" spans="1:18" ht="14.25">
      <c r="A2943" s="1" t="s">
        <v>2875</v>
      </c>
      <c r="B2943" s="1" t="str">
        <f t="shared" si="366"/>
        <v>2aad46bf</v>
      </c>
      <c r="C2943" s="3">
        <v>45092</v>
      </c>
      <c r="D2943" s="2" t="s">
        <v>3913</v>
      </c>
      <c r="E2943" s="2" t="str">
        <f t="shared" si="365"/>
        <v>South</v>
      </c>
      <c r="F2943" s="4" t="s">
        <v>2872</v>
      </c>
      <c r="G2943" s="4" t="str">
        <f t="shared" si="367"/>
        <v>Clothing</v>
      </c>
      <c r="H2943" s="1">
        <v>3071.32</v>
      </c>
      <c r="I2943" s="1">
        <v>13</v>
      </c>
      <c r="J2943" s="1">
        <v>46</v>
      </c>
      <c r="K2943" s="1">
        <v>415.13</v>
      </c>
      <c r="M2943" t="b">
        <f t="shared" si="369"/>
        <v>1</v>
      </c>
      <c r="N2943" t="b">
        <f t="shared" si="370"/>
        <v>1</v>
      </c>
      <c r="O2943" t="b">
        <f t="shared" si="371"/>
        <v>1</v>
      </c>
      <c r="P2943" t="b">
        <f t="shared" si="372"/>
        <v>1</v>
      </c>
      <c r="R2943" t="str">
        <f t="shared" si="368"/>
        <v/>
      </c>
    </row>
    <row r="2944" spans="1:18" ht="14.25" hidden="1">
      <c r="A2944" s="1" t="s">
        <v>2876</v>
      </c>
      <c r="B2944" s="1" t="str">
        <f t="shared" si="366"/>
        <v>d42b94e3</v>
      </c>
      <c r="C2944" s="3">
        <v>45444</v>
      </c>
      <c r="D2944" s="4" t="s">
        <v>3912</v>
      </c>
      <c r="E2944" s="2" t="str">
        <f t="shared" si="365"/>
        <v>East</v>
      </c>
      <c r="F2944" s="4" t="s">
        <v>1645</v>
      </c>
      <c r="G2944" s="4" t="str">
        <f t="shared" si="367"/>
        <v>Furniture</v>
      </c>
      <c r="H2944" s="1">
        <v>4789.8900000000003</v>
      </c>
      <c r="I2944" s="1">
        <v>45</v>
      </c>
      <c r="J2944" s="1">
        <v>31</v>
      </c>
      <c r="K2944" s="1">
        <v>721.13</v>
      </c>
      <c r="M2944" t="b">
        <f t="shared" si="369"/>
        <v>1</v>
      </c>
      <c r="N2944" t="b">
        <f t="shared" si="370"/>
        <v>1</v>
      </c>
      <c r="O2944" t="b">
        <f t="shared" si="371"/>
        <v>1</v>
      </c>
      <c r="P2944" t="b">
        <f t="shared" si="372"/>
        <v>1</v>
      </c>
      <c r="R2944" t="str">
        <f t="shared" si="368"/>
        <v/>
      </c>
    </row>
    <row r="2945" spans="1:18" ht="14.25" hidden="1">
      <c r="A2945" s="1" t="s">
        <v>2877</v>
      </c>
      <c r="B2945" s="1" t="str">
        <f t="shared" si="366"/>
        <v>80494b76</v>
      </c>
      <c r="C2945" s="3">
        <v>45418</v>
      </c>
      <c r="D2945" s="2" t="s">
        <v>2537</v>
      </c>
      <c r="E2945" s="2" t="str">
        <f t="shared" si="365"/>
        <v>North</v>
      </c>
      <c r="F2945" s="4" t="s">
        <v>1645</v>
      </c>
      <c r="G2945" s="4" t="str">
        <f t="shared" si="367"/>
        <v>Furniture</v>
      </c>
      <c r="H2945" s="1">
        <v>3813.98</v>
      </c>
      <c r="I2945" s="1">
        <v>47</v>
      </c>
      <c r="J2945" s="1">
        <v>47</v>
      </c>
      <c r="K2945" s="1">
        <v>938.34</v>
      </c>
      <c r="M2945" t="b">
        <f t="shared" si="369"/>
        <v>1</v>
      </c>
      <c r="N2945" t="b">
        <f t="shared" si="370"/>
        <v>1</v>
      </c>
      <c r="O2945" t="b">
        <f t="shared" si="371"/>
        <v>1</v>
      </c>
      <c r="P2945" t="b">
        <f t="shared" si="372"/>
        <v>1</v>
      </c>
      <c r="R2945" t="str">
        <f t="shared" si="368"/>
        <v/>
      </c>
    </row>
    <row r="2946" spans="1:18" ht="14.25" hidden="1">
      <c r="A2946" s="1" t="s">
        <v>2878</v>
      </c>
      <c r="B2946" s="1" t="str">
        <f t="shared" si="366"/>
        <v>bc1f0c66</v>
      </c>
      <c r="C2946" s="3">
        <v>45258</v>
      </c>
      <c r="D2946" s="2" t="s">
        <v>3913</v>
      </c>
      <c r="E2946" s="2" t="str">
        <f t="shared" ref="E2946:E3009" si="373">PROPER(TRIM(D2946))</f>
        <v>South</v>
      </c>
      <c r="F2946" s="4" t="s">
        <v>1222</v>
      </c>
      <c r="G2946" s="4" t="str">
        <f t="shared" si="367"/>
        <v>Electronics</v>
      </c>
      <c r="H2946" s="1">
        <v>3780.2</v>
      </c>
      <c r="I2946" s="1">
        <v>42</v>
      </c>
      <c r="J2946" s="1">
        <v>28</v>
      </c>
      <c r="K2946" s="1">
        <v>1882.56</v>
      </c>
      <c r="M2946" t="b">
        <f t="shared" si="369"/>
        <v>1</v>
      </c>
      <c r="N2946" t="b">
        <f t="shared" si="370"/>
        <v>1</v>
      </c>
      <c r="O2946" t="b">
        <f t="shared" si="371"/>
        <v>1</v>
      </c>
      <c r="P2946" t="b">
        <f t="shared" si="372"/>
        <v>1</v>
      </c>
      <c r="R2946" t="str">
        <f t="shared" si="368"/>
        <v/>
      </c>
    </row>
    <row r="2947" spans="1:18" ht="14.25" hidden="1">
      <c r="A2947" s="1" t="s">
        <v>2879</v>
      </c>
      <c r="B2947" s="1" t="str">
        <f t="shared" ref="B2947:B3010" si="374">TRIM(A2947)</f>
        <v>74839db8</v>
      </c>
      <c r="C2947" s="3">
        <v>45310</v>
      </c>
      <c r="D2947" s="2" t="s">
        <v>3911</v>
      </c>
      <c r="E2947" s="2" t="str">
        <f t="shared" si="373"/>
        <v>West</v>
      </c>
      <c r="F2947" s="4" t="s">
        <v>3914</v>
      </c>
      <c r="G2947" s="4" t="str">
        <f t="shared" ref="G2947:G3010" si="375">PROPER(TRIM(SUBSTITUTE(F2947,"$","s")))</f>
        <v>Sports</v>
      </c>
      <c r="H2947" s="1">
        <v>622.05999999999995</v>
      </c>
      <c r="I2947" s="1">
        <v>43</v>
      </c>
      <c r="J2947" s="1">
        <v>35</v>
      </c>
      <c r="K2947" s="1">
        <v>1193.54</v>
      </c>
      <c r="M2947" t="b">
        <f t="shared" si="369"/>
        <v>1</v>
      </c>
      <c r="N2947" t="b">
        <f t="shared" si="370"/>
        <v>1</v>
      </c>
      <c r="O2947" t="b">
        <f t="shared" si="371"/>
        <v>1</v>
      </c>
      <c r="P2947" t="b">
        <f t="shared" si="372"/>
        <v>1</v>
      </c>
      <c r="R2947" t="str">
        <f t="shared" ref="R2947:R3010" si="376">SUBSTITUTE(SUBSTITUTE(Q2947,"@",""),"#","")</f>
        <v/>
      </c>
    </row>
    <row r="2948" spans="1:18" ht="14.25" hidden="1">
      <c r="A2948" s="1" t="s">
        <v>2880</v>
      </c>
      <c r="B2948" s="1" t="str">
        <f t="shared" si="374"/>
        <v>7efb428c</v>
      </c>
      <c r="C2948" s="3">
        <v>45379</v>
      </c>
      <c r="D2948" s="2" t="s">
        <v>2537</v>
      </c>
      <c r="E2948" s="2" t="str">
        <f t="shared" si="373"/>
        <v>North</v>
      </c>
      <c r="F2948" s="4" t="s">
        <v>3914</v>
      </c>
      <c r="G2948" s="4" t="str">
        <f t="shared" si="375"/>
        <v>Sports</v>
      </c>
      <c r="H2948" s="1">
        <v>4683.09</v>
      </c>
      <c r="I2948" s="1">
        <v>2</v>
      </c>
      <c r="J2948" s="1">
        <v>41</v>
      </c>
      <c r="K2948" s="1">
        <v>1290.3699999999999</v>
      </c>
      <c r="M2948" t="b">
        <f t="shared" si="369"/>
        <v>1</v>
      </c>
      <c r="N2948" t="b">
        <f t="shared" si="370"/>
        <v>1</v>
      </c>
      <c r="O2948" t="b">
        <f t="shared" si="371"/>
        <v>1</v>
      </c>
      <c r="P2948" t="b">
        <f t="shared" si="372"/>
        <v>1</v>
      </c>
      <c r="R2948" t="str">
        <f t="shared" si="376"/>
        <v/>
      </c>
    </row>
    <row r="2949" spans="1:18" ht="14.25" hidden="1">
      <c r="A2949" s="1" t="s">
        <v>2881</v>
      </c>
      <c r="B2949" s="1" t="str">
        <f t="shared" si="374"/>
        <v>fd2b02df</v>
      </c>
      <c r="C2949" s="3">
        <v>45600</v>
      </c>
      <c r="D2949" s="4" t="s">
        <v>3912</v>
      </c>
      <c r="E2949" s="2" t="str">
        <f t="shared" si="373"/>
        <v>East</v>
      </c>
      <c r="F2949" s="4" t="s">
        <v>88</v>
      </c>
      <c r="G2949" s="4" t="str">
        <f t="shared" si="375"/>
        <v>Groceries</v>
      </c>
      <c r="H2949" s="1">
        <v>1263.3599999999999</v>
      </c>
      <c r="I2949" s="1">
        <v>28</v>
      </c>
      <c r="J2949" s="1">
        <v>46</v>
      </c>
      <c r="K2949" s="1">
        <v>663.95</v>
      </c>
      <c r="M2949" t="b">
        <f t="shared" si="369"/>
        <v>1</v>
      </c>
      <c r="N2949" t="b">
        <f t="shared" si="370"/>
        <v>1</v>
      </c>
      <c r="O2949" t="b">
        <f t="shared" si="371"/>
        <v>1</v>
      </c>
      <c r="P2949" t="b">
        <f t="shared" si="372"/>
        <v>1</v>
      </c>
      <c r="R2949" t="str">
        <f t="shared" si="376"/>
        <v/>
      </c>
    </row>
    <row r="2950" spans="1:18" ht="14.25" hidden="1">
      <c r="A2950" s="1" t="s">
        <v>2882</v>
      </c>
      <c r="B2950" s="1" t="str">
        <f t="shared" si="374"/>
        <v>b5192cd9</v>
      </c>
      <c r="C2950" s="3">
        <v>45307</v>
      </c>
      <c r="D2950" s="2" t="s">
        <v>2537</v>
      </c>
      <c r="E2950" s="2" t="str">
        <f t="shared" si="373"/>
        <v>North</v>
      </c>
      <c r="F2950" s="4" t="s">
        <v>1222</v>
      </c>
      <c r="G2950" s="4" t="str">
        <f t="shared" si="375"/>
        <v>Electronics</v>
      </c>
      <c r="H2950" s="1">
        <v>2245.4299999999998</v>
      </c>
      <c r="I2950" s="1">
        <v>35</v>
      </c>
      <c r="J2950" s="1">
        <v>26</v>
      </c>
      <c r="K2950" s="1">
        <v>959.16</v>
      </c>
      <c r="M2950" t="b">
        <f t="shared" ref="M2950:M3013" si="377">AND(ISNUMBER(H2950),H2950&lt;&gt;"")</f>
        <v>1</v>
      </c>
      <c r="N2950" t="b">
        <f t="shared" ref="N2950:N3013" si="378">AND(ISNUMBER(I2950),I2950&lt;&gt;"")</f>
        <v>1</v>
      </c>
      <c r="O2950" t="b">
        <f t="shared" ref="O2950:O3013" si="379">AND(ISNUMBER(J2950),J2950&lt;&gt;"")</f>
        <v>1</v>
      </c>
      <c r="P2950" t="b">
        <f t="shared" ref="P2950:P3013" si="380">AND(ISNUMBER(K2950),K2950&lt;&gt;"")</f>
        <v>1</v>
      </c>
      <c r="R2950" t="str">
        <f t="shared" si="376"/>
        <v/>
      </c>
    </row>
    <row r="2951" spans="1:18" ht="14.25" hidden="1">
      <c r="A2951" s="1" t="s">
        <v>2883</v>
      </c>
      <c r="B2951" s="1" t="str">
        <f t="shared" si="374"/>
        <v>5ec74fae</v>
      </c>
      <c r="C2951" s="3">
        <v>45290</v>
      </c>
      <c r="D2951" s="2" t="s">
        <v>2537</v>
      </c>
      <c r="E2951" s="2" t="str">
        <f t="shared" si="373"/>
        <v>North</v>
      </c>
      <c r="F2951" s="4" t="s">
        <v>1222</v>
      </c>
      <c r="G2951" s="4" t="str">
        <f t="shared" si="375"/>
        <v>Electronics</v>
      </c>
      <c r="H2951" s="1">
        <v>4802.8100000000004</v>
      </c>
      <c r="I2951" s="1">
        <v>6</v>
      </c>
      <c r="J2951" s="1">
        <v>14</v>
      </c>
      <c r="K2951" s="1">
        <v>165.8</v>
      </c>
      <c r="M2951" t="b">
        <f t="shared" si="377"/>
        <v>1</v>
      </c>
      <c r="N2951" t="b">
        <f t="shared" si="378"/>
        <v>1</v>
      </c>
      <c r="O2951" t="b">
        <f t="shared" si="379"/>
        <v>1</v>
      </c>
      <c r="P2951" t="b">
        <f t="shared" si="380"/>
        <v>1</v>
      </c>
      <c r="R2951" t="str">
        <f t="shared" si="376"/>
        <v/>
      </c>
    </row>
    <row r="2952" spans="1:18" ht="14.25" hidden="1">
      <c r="A2952" s="1" t="s">
        <v>2884</v>
      </c>
      <c r="B2952" s="1" t="str">
        <f t="shared" si="374"/>
        <v>183e41c8</v>
      </c>
      <c r="C2952" s="3">
        <v>44908</v>
      </c>
      <c r="D2952" s="2" t="s">
        <v>2537</v>
      </c>
      <c r="E2952" s="2" t="str">
        <f t="shared" si="373"/>
        <v>North</v>
      </c>
      <c r="F2952" s="4" t="s">
        <v>3914</v>
      </c>
      <c r="G2952" s="4" t="str">
        <f t="shared" si="375"/>
        <v>Sports</v>
      </c>
      <c r="H2952" s="1">
        <v>3159</v>
      </c>
      <c r="I2952" s="1">
        <v>1</v>
      </c>
      <c r="J2952" s="1">
        <v>33</v>
      </c>
      <c r="K2952" s="1">
        <v>1920.19</v>
      </c>
      <c r="M2952" t="b">
        <f t="shared" si="377"/>
        <v>1</v>
      </c>
      <c r="N2952" t="b">
        <f t="shared" si="378"/>
        <v>1</v>
      </c>
      <c r="O2952" t="b">
        <f t="shared" si="379"/>
        <v>1</v>
      </c>
      <c r="P2952" t="b">
        <f t="shared" si="380"/>
        <v>1</v>
      </c>
      <c r="R2952" t="str">
        <f t="shared" si="376"/>
        <v/>
      </c>
    </row>
    <row r="2953" spans="1:18" ht="14.25" hidden="1">
      <c r="A2953" s="1" t="s">
        <v>2885</v>
      </c>
      <c r="B2953" s="1" t="str">
        <f t="shared" si="374"/>
        <v>3175576b</v>
      </c>
      <c r="C2953" s="3">
        <v>45153</v>
      </c>
      <c r="D2953" s="2" t="s">
        <v>3911</v>
      </c>
      <c r="E2953" s="2" t="str">
        <f t="shared" si="373"/>
        <v>West</v>
      </c>
      <c r="F2953" s="4" t="s">
        <v>1222</v>
      </c>
      <c r="G2953" s="4" t="str">
        <f t="shared" si="375"/>
        <v>Electronics</v>
      </c>
      <c r="H2953" s="1">
        <v>1917.74</v>
      </c>
      <c r="I2953" s="1">
        <v>16</v>
      </c>
      <c r="J2953" s="1">
        <v>14</v>
      </c>
      <c r="K2953" s="1">
        <v>1773.93</v>
      </c>
      <c r="M2953" t="b">
        <f t="shared" si="377"/>
        <v>1</v>
      </c>
      <c r="N2953" t="b">
        <f t="shared" si="378"/>
        <v>1</v>
      </c>
      <c r="O2953" t="b">
        <f t="shared" si="379"/>
        <v>1</v>
      </c>
      <c r="P2953" t="b">
        <f t="shared" si="380"/>
        <v>1</v>
      </c>
      <c r="R2953" t="str">
        <f t="shared" si="376"/>
        <v/>
      </c>
    </row>
    <row r="2954" spans="1:18" ht="14.25" hidden="1">
      <c r="A2954" s="1" t="s">
        <v>2886</v>
      </c>
      <c r="B2954" s="1" t="str">
        <f t="shared" si="374"/>
        <v>66140f25</v>
      </c>
      <c r="C2954" s="3">
        <v>44918</v>
      </c>
      <c r="D2954" s="4" t="s">
        <v>3912</v>
      </c>
      <c r="E2954" s="2" t="str">
        <f t="shared" si="373"/>
        <v>East</v>
      </c>
      <c r="F2954" s="4" t="s">
        <v>1645</v>
      </c>
      <c r="G2954" s="4" t="str">
        <f t="shared" si="375"/>
        <v>Furniture</v>
      </c>
      <c r="H2954" s="1">
        <v>1485.24</v>
      </c>
      <c r="I2954" s="1">
        <v>47</v>
      </c>
      <c r="J2954" s="1">
        <v>13</v>
      </c>
      <c r="K2954" s="1">
        <v>1316.69</v>
      </c>
      <c r="M2954" t="b">
        <f t="shared" si="377"/>
        <v>1</v>
      </c>
      <c r="N2954" t="b">
        <f t="shared" si="378"/>
        <v>1</v>
      </c>
      <c r="O2954" t="b">
        <f t="shared" si="379"/>
        <v>1</v>
      </c>
      <c r="P2954" t="b">
        <f t="shared" si="380"/>
        <v>1</v>
      </c>
      <c r="R2954" t="str">
        <f t="shared" si="376"/>
        <v/>
      </c>
    </row>
    <row r="2955" spans="1:18" ht="14.25">
      <c r="A2955" s="1" t="s">
        <v>2887</v>
      </c>
      <c r="B2955" s="1" t="str">
        <f t="shared" si="374"/>
        <v>03ba7aab</v>
      </c>
      <c r="C2955" s="3">
        <v>45144</v>
      </c>
      <c r="D2955" s="2" t="s">
        <v>2537</v>
      </c>
      <c r="E2955" s="2" t="str">
        <f t="shared" si="373"/>
        <v>North</v>
      </c>
      <c r="F2955" s="4" t="s">
        <v>2872</v>
      </c>
      <c r="G2955" s="4" t="str">
        <f t="shared" si="375"/>
        <v>Clothing</v>
      </c>
      <c r="H2955" s="1">
        <v>3562.72</v>
      </c>
      <c r="I2955" s="1">
        <v>27</v>
      </c>
      <c r="J2955" s="1">
        <v>24</v>
      </c>
      <c r="K2955" s="1">
        <v>1375.66</v>
      </c>
      <c r="M2955" t="b">
        <f t="shared" si="377"/>
        <v>1</v>
      </c>
      <c r="N2955" t="b">
        <f t="shared" si="378"/>
        <v>1</v>
      </c>
      <c r="O2955" t="b">
        <f t="shared" si="379"/>
        <v>1</v>
      </c>
      <c r="P2955" t="b">
        <f t="shared" si="380"/>
        <v>1</v>
      </c>
      <c r="R2955" t="str">
        <f t="shared" si="376"/>
        <v/>
      </c>
    </row>
    <row r="2956" spans="1:18" ht="14.25">
      <c r="A2956" s="1" t="s">
        <v>2888</v>
      </c>
      <c r="B2956" s="1" t="str">
        <f t="shared" si="374"/>
        <v>787d22a1</v>
      </c>
      <c r="C2956" s="3">
        <v>44925</v>
      </c>
      <c r="D2956" s="4" t="s">
        <v>3912</v>
      </c>
      <c r="E2956" s="2" t="str">
        <f t="shared" si="373"/>
        <v>East</v>
      </c>
      <c r="F2956" s="4" t="s">
        <v>2872</v>
      </c>
      <c r="G2956" s="4" t="str">
        <f t="shared" si="375"/>
        <v>Clothing</v>
      </c>
      <c r="H2956" s="1">
        <v>4838.45</v>
      </c>
      <c r="I2956" s="1">
        <v>23</v>
      </c>
      <c r="J2956" s="1">
        <v>9</v>
      </c>
      <c r="K2956" s="1">
        <v>349.06</v>
      </c>
      <c r="M2956" t="b">
        <f t="shared" si="377"/>
        <v>1</v>
      </c>
      <c r="N2956" t="b">
        <f t="shared" si="378"/>
        <v>1</v>
      </c>
      <c r="O2956" t="b">
        <f t="shared" si="379"/>
        <v>1</v>
      </c>
      <c r="P2956" t="b">
        <f t="shared" si="380"/>
        <v>1</v>
      </c>
      <c r="R2956" t="str">
        <f t="shared" si="376"/>
        <v/>
      </c>
    </row>
    <row r="2957" spans="1:18" ht="14.25" hidden="1">
      <c r="A2957" s="1" t="s">
        <v>2889</v>
      </c>
      <c r="B2957" s="1" t="str">
        <f t="shared" si="374"/>
        <v>603ad583</v>
      </c>
      <c r="C2957" s="3">
        <v>45510</v>
      </c>
      <c r="D2957" s="4" t="s">
        <v>3912</v>
      </c>
      <c r="E2957" s="2" t="str">
        <f t="shared" si="373"/>
        <v>East</v>
      </c>
      <c r="F2957" s="4" t="s">
        <v>1222</v>
      </c>
      <c r="G2957" s="4" t="str">
        <f t="shared" si="375"/>
        <v>Electronics</v>
      </c>
      <c r="H2957" s="1">
        <v>4554.7</v>
      </c>
      <c r="I2957" s="1">
        <v>45</v>
      </c>
      <c r="J2957" s="1">
        <v>27</v>
      </c>
      <c r="K2957" s="1">
        <v>1119.48</v>
      </c>
      <c r="M2957" t="b">
        <f t="shared" si="377"/>
        <v>1</v>
      </c>
      <c r="N2957" t="b">
        <f t="shared" si="378"/>
        <v>1</v>
      </c>
      <c r="O2957" t="b">
        <f t="shared" si="379"/>
        <v>1</v>
      </c>
      <c r="P2957" t="b">
        <f t="shared" si="380"/>
        <v>1</v>
      </c>
      <c r="R2957" t="str">
        <f t="shared" si="376"/>
        <v/>
      </c>
    </row>
    <row r="2958" spans="1:18" ht="14.25">
      <c r="A2958" s="1" t="s">
        <v>2890</v>
      </c>
      <c r="B2958" s="1" t="str">
        <f t="shared" si="374"/>
        <v>eb126700</v>
      </c>
      <c r="C2958" s="3">
        <v>45183</v>
      </c>
      <c r="D2958" s="2" t="s">
        <v>2537</v>
      </c>
      <c r="E2958" s="2" t="str">
        <f t="shared" si="373"/>
        <v>North</v>
      </c>
      <c r="F2958" s="4" t="s">
        <v>2872</v>
      </c>
      <c r="G2958" s="4" t="str">
        <f t="shared" si="375"/>
        <v>Clothing</v>
      </c>
      <c r="H2958" s="1">
        <v>2247.4</v>
      </c>
      <c r="I2958" s="1">
        <v>40</v>
      </c>
      <c r="J2958" s="1">
        <v>22</v>
      </c>
      <c r="K2958" s="1">
        <v>893.48</v>
      </c>
      <c r="M2958" t="b">
        <f t="shared" si="377"/>
        <v>1</v>
      </c>
      <c r="N2958" t="b">
        <f t="shared" si="378"/>
        <v>1</v>
      </c>
      <c r="O2958" t="b">
        <f t="shared" si="379"/>
        <v>1</v>
      </c>
      <c r="P2958" t="b">
        <f t="shared" si="380"/>
        <v>1</v>
      </c>
      <c r="R2958" t="str">
        <f t="shared" si="376"/>
        <v/>
      </c>
    </row>
    <row r="2959" spans="1:18" ht="14.25">
      <c r="A2959" s="1" t="s">
        <v>2891</v>
      </c>
      <c r="B2959" s="1" t="str">
        <f t="shared" si="374"/>
        <v>35adbc38</v>
      </c>
      <c r="C2959" s="3">
        <v>45577</v>
      </c>
      <c r="D2959" s="2" t="s">
        <v>3913</v>
      </c>
      <c r="E2959" s="2" t="str">
        <f t="shared" si="373"/>
        <v>South</v>
      </c>
      <c r="F2959" s="4" t="s">
        <v>2872</v>
      </c>
      <c r="G2959" s="4" t="str">
        <f t="shared" si="375"/>
        <v>Clothing</v>
      </c>
      <c r="H2959" s="1">
        <v>2079.16</v>
      </c>
      <c r="I2959" s="1">
        <v>34</v>
      </c>
      <c r="J2959" s="1">
        <v>37</v>
      </c>
      <c r="K2959" s="1">
        <v>1368.67</v>
      </c>
      <c r="M2959" t="b">
        <f t="shared" si="377"/>
        <v>1</v>
      </c>
      <c r="N2959" t="b">
        <f t="shared" si="378"/>
        <v>1</v>
      </c>
      <c r="O2959" t="b">
        <f t="shared" si="379"/>
        <v>1</v>
      </c>
      <c r="P2959" t="b">
        <f t="shared" si="380"/>
        <v>1</v>
      </c>
      <c r="R2959" t="str">
        <f t="shared" si="376"/>
        <v/>
      </c>
    </row>
    <row r="2960" spans="1:18" ht="14.25" hidden="1">
      <c r="A2960" s="1" t="s">
        <v>2892</v>
      </c>
      <c r="B2960" s="1" t="str">
        <f t="shared" si="374"/>
        <v>ce123123</v>
      </c>
      <c r="C2960" s="3">
        <v>45361</v>
      </c>
      <c r="D2960" s="4" t="s">
        <v>3912</v>
      </c>
      <c r="E2960" s="2" t="str">
        <f t="shared" si="373"/>
        <v>East</v>
      </c>
      <c r="F2960" s="4" t="s">
        <v>2893</v>
      </c>
      <c r="G2960" s="4" t="str">
        <f t="shared" si="375"/>
        <v>Sports</v>
      </c>
      <c r="H2960" s="1">
        <v>4473.3599999999997</v>
      </c>
      <c r="I2960" s="1">
        <v>42</v>
      </c>
      <c r="J2960" s="1">
        <v>22</v>
      </c>
      <c r="K2960" s="1">
        <v>279.13</v>
      </c>
      <c r="M2960" t="b">
        <f t="shared" si="377"/>
        <v>1</v>
      </c>
      <c r="N2960" t="b">
        <f t="shared" si="378"/>
        <v>1</v>
      </c>
      <c r="O2960" t="b">
        <f t="shared" si="379"/>
        <v>1</v>
      </c>
      <c r="P2960" t="b">
        <f t="shared" si="380"/>
        <v>1</v>
      </c>
      <c r="R2960" t="str">
        <f t="shared" si="376"/>
        <v/>
      </c>
    </row>
    <row r="2961" spans="1:18" ht="14.25" hidden="1">
      <c r="A2961" s="1" t="s">
        <v>2894</v>
      </c>
      <c r="B2961" s="1" t="str">
        <f t="shared" si="374"/>
        <v>0a3d9ec4</v>
      </c>
      <c r="C2961" s="3">
        <v>44938</v>
      </c>
      <c r="D2961" s="2" t="s">
        <v>2537</v>
      </c>
      <c r="E2961" s="2" t="str">
        <f t="shared" si="373"/>
        <v>North</v>
      </c>
      <c r="F2961" s="4" t="s">
        <v>2893</v>
      </c>
      <c r="G2961" s="4" t="str">
        <f t="shared" si="375"/>
        <v>Sports</v>
      </c>
      <c r="H2961" s="1">
        <v>3138.18</v>
      </c>
      <c r="I2961" s="1">
        <v>49</v>
      </c>
      <c r="J2961" s="1">
        <v>20</v>
      </c>
      <c r="K2961" s="1">
        <v>1816.94</v>
      </c>
      <c r="M2961" t="b">
        <f t="shared" si="377"/>
        <v>1</v>
      </c>
      <c r="N2961" t="b">
        <f t="shared" si="378"/>
        <v>1</v>
      </c>
      <c r="O2961" t="b">
        <f t="shared" si="379"/>
        <v>1</v>
      </c>
      <c r="P2961" t="b">
        <f t="shared" si="380"/>
        <v>1</v>
      </c>
      <c r="R2961" t="str">
        <f t="shared" si="376"/>
        <v/>
      </c>
    </row>
    <row r="2962" spans="1:18" ht="14.25" hidden="1">
      <c r="A2962" s="1" t="s">
        <v>2895</v>
      </c>
      <c r="B2962" s="1" t="str">
        <f t="shared" si="374"/>
        <v>fa7be36b</v>
      </c>
      <c r="C2962" s="3">
        <v>44975</v>
      </c>
      <c r="D2962" s="2" t="s">
        <v>3913</v>
      </c>
      <c r="E2962" s="2" t="str">
        <f t="shared" si="373"/>
        <v>South</v>
      </c>
      <c r="F2962" s="4" t="s">
        <v>1222</v>
      </c>
      <c r="G2962" s="4" t="str">
        <f t="shared" si="375"/>
        <v>Electronics</v>
      </c>
      <c r="H2962" s="1">
        <v>3176.06</v>
      </c>
      <c r="I2962" s="1">
        <v>11</v>
      </c>
      <c r="J2962" s="1">
        <v>11</v>
      </c>
      <c r="K2962" s="1">
        <v>1795.7</v>
      </c>
      <c r="M2962" t="b">
        <f t="shared" si="377"/>
        <v>1</v>
      </c>
      <c r="N2962" t="b">
        <f t="shared" si="378"/>
        <v>1</v>
      </c>
      <c r="O2962" t="b">
        <f t="shared" si="379"/>
        <v>1</v>
      </c>
      <c r="P2962" t="b">
        <f t="shared" si="380"/>
        <v>1</v>
      </c>
      <c r="R2962" t="str">
        <f t="shared" si="376"/>
        <v/>
      </c>
    </row>
    <row r="2963" spans="1:18" ht="14.25" hidden="1">
      <c r="A2963" s="1" t="s">
        <v>2896</v>
      </c>
      <c r="B2963" s="1" t="str">
        <f t="shared" si="374"/>
        <v>ffe10cf3</v>
      </c>
      <c r="C2963" s="3">
        <v>44980</v>
      </c>
      <c r="D2963" s="2" t="s">
        <v>2537</v>
      </c>
      <c r="E2963" s="2" t="str">
        <f t="shared" si="373"/>
        <v>North</v>
      </c>
      <c r="F2963" s="4" t="s">
        <v>1222</v>
      </c>
      <c r="G2963" s="4" t="str">
        <f t="shared" si="375"/>
        <v>Electronics</v>
      </c>
      <c r="H2963" s="1">
        <v>3084.72</v>
      </c>
      <c r="I2963" s="1">
        <v>43</v>
      </c>
      <c r="J2963" s="1">
        <v>21</v>
      </c>
      <c r="K2963" s="1">
        <v>1147.7</v>
      </c>
      <c r="M2963" t="b">
        <f t="shared" si="377"/>
        <v>1</v>
      </c>
      <c r="N2963" t="b">
        <f t="shared" si="378"/>
        <v>1</v>
      </c>
      <c r="O2963" t="b">
        <f t="shared" si="379"/>
        <v>1</v>
      </c>
      <c r="P2963" t="b">
        <f t="shared" si="380"/>
        <v>1</v>
      </c>
      <c r="R2963" t="str">
        <f t="shared" si="376"/>
        <v/>
      </c>
    </row>
    <row r="2964" spans="1:18" ht="14.25" hidden="1">
      <c r="A2964" s="1" t="s">
        <v>2897</v>
      </c>
      <c r="B2964" s="1" t="str">
        <f t="shared" si="374"/>
        <v>de887884</v>
      </c>
      <c r="C2964" s="3">
        <v>45056</v>
      </c>
      <c r="D2964" s="2" t="s">
        <v>3911</v>
      </c>
      <c r="E2964" s="2" t="str">
        <f t="shared" si="373"/>
        <v>West</v>
      </c>
      <c r="F2964" s="4" t="s">
        <v>1645</v>
      </c>
      <c r="G2964" s="4" t="str">
        <f t="shared" si="375"/>
        <v>Furniture</v>
      </c>
      <c r="H2964" s="1">
        <v>4824.8500000000004</v>
      </c>
      <c r="I2964" s="1">
        <v>46</v>
      </c>
      <c r="J2964" s="1">
        <v>43</v>
      </c>
      <c r="K2964" s="1">
        <v>1438.15</v>
      </c>
      <c r="M2964" t="b">
        <f t="shared" si="377"/>
        <v>1</v>
      </c>
      <c r="N2964" t="b">
        <f t="shared" si="378"/>
        <v>1</v>
      </c>
      <c r="O2964" t="b">
        <f t="shared" si="379"/>
        <v>1</v>
      </c>
      <c r="P2964" t="b">
        <f t="shared" si="380"/>
        <v>1</v>
      </c>
      <c r="R2964" t="str">
        <f t="shared" si="376"/>
        <v/>
      </c>
    </row>
    <row r="2965" spans="1:18" ht="14.25" hidden="1">
      <c r="A2965" s="1" t="s">
        <v>2898</v>
      </c>
      <c r="B2965" s="1" t="str">
        <f t="shared" si="374"/>
        <v>d17f928b</v>
      </c>
      <c r="C2965" s="3">
        <v>45510</v>
      </c>
      <c r="D2965" s="2" t="s">
        <v>3911</v>
      </c>
      <c r="E2965" s="2" t="str">
        <f t="shared" si="373"/>
        <v>West</v>
      </c>
      <c r="F2965" s="4" t="s">
        <v>88</v>
      </c>
      <c r="G2965" s="4" t="str">
        <f t="shared" si="375"/>
        <v>Groceries</v>
      </c>
      <c r="H2965" s="1">
        <v>3673.48</v>
      </c>
      <c r="I2965" s="1">
        <v>30</v>
      </c>
      <c r="J2965" s="1">
        <v>46</v>
      </c>
      <c r="K2965" s="1">
        <v>1712.95</v>
      </c>
      <c r="M2965" t="b">
        <f t="shared" si="377"/>
        <v>1</v>
      </c>
      <c r="N2965" t="b">
        <f t="shared" si="378"/>
        <v>1</v>
      </c>
      <c r="O2965" t="b">
        <f t="shared" si="379"/>
        <v>1</v>
      </c>
      <c r="P2965" t="b">
        <f t="shared" si="380"/>
        <v>1</v>
      </c>
      <c r="R2965" t="str">
        <f t="shared" si="376"/>
        <v/>
      </c>
    </row>
    <row r="2966" spans="1:18" ht="14.25" hidden="1">
      <c r="A2966" s="1" t="s">
        <v>2899</v>
      </c>
      <c r="B2966" s="1" t="str">
        <f t="shared" si="374"/>
        <v>f0769a72</v>
      </c>
      <c r="C2966" s="3">
        <v>44993</v>
      </c>
      <c r="D2966" s="4" t="s">
        <v>3912</v>
      </c>
      <c r="E2966" s="2" t="str">
        <f t="shared" si="373"/>
        <v>East</v>
      </c>
      <c r="F2966" s="4" t="s">
        <v>1645</v>
      </c>
      <c r="G2966" s="4" t="str">
        <f t="shared" si="375"/>
        <v>Furniture</v>
      </c>
      <c r="H2966" s="1">
        <v>4992.0200000000004</v>
      </c>
      <c r="I2966" s="1">
        <v>33</v>
      </c>
      <c r="J2966" s="1">
        <v>43</v>
      </c>
      <c r="K2966" s="1">
        <v>671.47</v>
      </c>
      <c r="M2966" t="b">
        <f t="shared" si="377"/>
        <v>1</v>
      </c>
      <c r="N2966" t="b">
        <f t="shared" si="378"/>
        <v>1</v>
      </c>
      <c r="O2966" t="b">
        <f t="shared" si="379"/>
        <v>1</v>
      </c>
      <c r="P2966" t="b">
        <f t="shared" si="380"/>
        <v>1</v>
      </c>
      <c r="R2966" t="str">
        <f t="shared" si="376"/>
        <v/>
      </c>
    </row>
    <row r="2967" spans="1:18" ht="14.25" hidden="1">
      <c r="A2967" s="1" t="s">
        <v>2900</v>
      </c>
      <c r="B2967" s="1" t="str">
        <f t="shared" si="374"/>
        <v>002ee221</v>
      </c>
      <c r="C2967" s="3">
        <v>44949</v>
      </c>
      <c r="D2967" s="2" t="s">
        <v>3911</v>
      </c>
      <c r="E2967" s="2" t="str">
        <f t="shared" si="373"/>
        <v>West</v>
      </c>
      <c r="F2967" s="4" t="s">
        <v>1222</v>
      </c>
      <c r="G2967" s="4" t="str">
        <f t="shared" si="375"/>
        <v>Electronics</v>
      </c>
      <c r="H2967" s="1">
        <v>3901.83</v>
      </c>
      <c r="I2967" s="1">
        <v>2</v>
      </c>
      <c r="J2967" s="1">
        <v>10</v>
      </c>
      <c r="K2967" s="1">
        <v>1965.6</v>
      </c>
      <c r="M2967" t="b">
        <f t="shared" si="377"/>
        <v>1</v>
      </c>
      <c r="N2967" t="b">
        <f t="shared" si="378"/>
        <v>1</v>
      </c>
      <c r="O2967" t="b">
        <f t="shared" si="379"/>
        <v>1</v>
      </c>
      <c r="P2967" t="b">
        <f t="shared" si="380"/>
        <v>1</v>
      </c>
      <c r="R2967" t="str">
        <f t="shared" si="376"/>
        <v/>
      </c>
    </row>
    <row r="2968" spans="1:18" ht="14.25" hidden="1">
      <c r="A2968" s="1" t="s">
        <v>2901</v>
      </c>
      <c r="B2968" s="1" t="str">
        <f t="shared" si="374"/>
        <v>31857a11</v>
      </c>
      <c r="C2968" s="3">
        <v>45172</v>
      </c>
      <c r="D2968" s="2" t="s">
        <v>2537</v>
      </c>
      <c r="E2968" s="2" t="str">
        <f t="shared" si="373"/>
        <v>North</v>
      </c>
      <c r="F2968" s="4" t="s">
        <v>1645</v>
      </c>
      <c r="G2968" s="4" t="str">
        <f t="shared" si="375"/>
        <v>Furniture</v>
      </c>
      <c r="H2968" s="1">
        <v>4752.51</v>
      </c>
      <c r="I2968" s="1">
        <v>18</v>
      </c>
      <c r="J2968" s="1">
        <v>14</v>
      </c>
      <c r="K2968" s="1">
        <v>1481.37</v>
      </c>
      <c r="M2968" t="b">
        <f t="shared" si="377"/>
        <v>1</v>
      </c>
      <c r="N2968" t="b">
        <f t="shared" si="378"/>
        <v>1</v>
      </c>
      <c r="O2968" t="b">
        <f t="shared" si="379"/>
        <v>1</v>
      </c>
      <c r="P2968" t="b">
        <f t="shared" si="380"/>
        <v>1</v>
      </c>
      <c r="R2968" t="str">
        <f t="shared" si="376"/>
        <v/>
      </c>
    </row>
    <row r="2969" spans="1:18" ht="14.25" hidden="1">
      <c r="A2969" s="1" t="s">
        <v>2902</v>
      </c>
      <c r="B2969" s="1" t="str">
        <f t="shared" si="374"/>
        <v>16f314c8</v>
      </c>
      <c r="C2969" s="3">
        <v>45266</v>
      </c>
      <c r="D2969" s="2" t="s">
        <v>3911</v>
      </c>
      <c r="E2969" s="2" t="str">
        <f t="shared" si="373"/>
        <v>West</v>
      </c>
      <c r="F2969" s="4" t="s">
        <v>2893</v>
      </c>
      <c r="G2969" s="4" t="str">
        <f t="shared" si="375"/>
        <v>Sports</v>
      </c>
      <c r="H2969" s="1">
        <v>2520.5300000000002</v>
      </c>
      <c r="I2969" s="1">
        <v>48</v>
      </c>
      <c r="J2969" s="1">
        <v>19</v>
      </c>
      <c r="K2969" s="1">
        <v>1435.41</v>
      </c>
      <c r="M2969" t="b">
        <f t="shared" si="377"/>
        <v>1</v>
      </c>
      <c r="N2969" t="b">
        <f t="shared" si="378"/>
        <v>1</v>
      </c>
      <c r="O2969" t="b">
        <f t="shared" si="379"/>
        <v>1</v>
      </c>
      <c r="P2969" t="b">
        <f t="shared" si="380"/>
        <v>1</v>
      </c>
      <c r="R2969" t="str">
        <f t="shared" si="376"/>
        <v/>
      </c>
    </row>
    <row r="2970" spans="1:18" ht="14.25" hidden="1">
      <c r="A2970" s="1" t="s">
        <v>2903</v>
      </c>
      <c r="B2970" s="1" t="str">
        <f t="shared" si="374"/>
        <v>b94ea092</v>
      </c>
      <c r="C2970" s="3">
        <v>45118</v>
      </c>
      <c r="D2970" s="4" t="s">
        <v>3912</v>
      </c>
      <c r="E2970" s="2" t="str">
        <f t="shared" si="373"/>
        <v>East</v>
      </c>
      <c r="F2970" s="4" t="s">
        <v>2893</v>
      </c>
      <c r="G2970" s="4" t="str">
        <f t="shared" si="375"/>
        <v>Sports</v>
      </c>
      <c r="H2970" s="1">
        <v>1768.69</v>
      </c>
      <c r="I2970" s="1">
        <v>5</v>
      </c>
      <c r="J2970" s="1">
        <v>49</v>
      </c>
      <c r="K2970" s="1">
        <v>419.15</v>
      </c>
      <c r="M2970" t="b">
        <f t="shared" si="377"/>
        <v>1</v>
      </c>
      <c r="N2970" t="b">
        <f t="shared" si="378"/>
        <v>1</v>
      </c>
      <c r="O2970" t="b">
        <f t="shared" si="379"/>
        <v>1</v>
      </c>
      <c r="P2970" t="b">
        <f t="shared" si="380"/>
        <v>1</v>
      </c>
      <c r="R2970" t="str">
        <f t="shared" si="376"/>
        <v/>
      </c>
    </row>
    <row r="2971" spans="1:18" ht="14.25" hidden="1">
      <c r="A2971" s="1" t="s">
        <v>2904</v>
      </c>
      <c r="B2971" s="1" t="str">
        <f t="shared" si="374"/>
        <v>0f04ab90</v>
      </c>
      <c r="C2971" s="3">
        <v>45249</v>
      </c>
      <c r="D2971" s="2" t="s">
        <v>3913</v>
      </c>
      <c r="E2971" s="2" t="str">
        <f t="shared" si="373"/>
        <v>South</v>
      </c>
      <c r="F2971" s="4" t="s">
        <v>88</v>
      </c>
      <c r="G2971" s="4" t="str">
        <f t="shared" si="375"/>
        <v>Groceries</v>
      </c>
      <c r="H2971" s="1">
        <v>3729.2</v>
      </c>
      <c r="I2971" s="1">
        <v>9</v>
      </c>
      <c r="J2971" s="1">
        <v>47</v>
      </c>
      <c r="K2971" s="1">
        <v>1370.29</v>
      </c>
      <c r="M2971" t="b">
        <f t="shared" si="377"/>
        <v>1</v>
      </c>
      <c r="N2971" t="b">
        <f t="shared" si="378"/>
        <v>1</v>
      </c>
      <c r="O2971" t="b">
        <f t="shared" si="379"/>
        <v>1</v>
      </c>
      <c r="P2971" t="b">
        <f t="shared" si="380"/>
        <v>1</v>
      </c>
      <c r="R2971" t="str">
        <f t="shared" si="376"/>
        <v/>
      </c>
    </row>
    <row r="2972" spans="1:18" ht="14.25" hidden="1">
      <c r="A2972" s="1" t="s">
        <v>2905</v>
      </c>
      <c r="B2972" s="1" t="str">
        <f t="shared" si="374"/>
        <v>f8e0cf61</v>
      </c>
      <c r="C2972" s="3">
        <v>45030</v>
      </c>
      <c r="D2972" s="2" t="s">
        <v>3911</v>
      </c>
      <c r="E2972" s="2" t="str">
        <f t="shared" si="373"/>
        <v>West</v>
      </c>
      <c r="F2972" s="4" t="s">
        <v>2893</v>
      </c>
      <c r="G2972" s="4" t="str">
        <f t="shared" si="375"/>
        <v>Sports</v>
      </c>
      <c r="H2972" s="1">
        <v>4576.51</v>
      </c>
      <c r="I2972" s="1">
        <v>36</v>
      </c>
      <c r="J2972" s="1">
        <v>32</v>
      </c>
      <c r="K2972" s="1">
        <v>1587.37</v>
      </c>
      <c r="M2972" t="b">
        <f t="shared" si="377"/>
        <v>1</v>
      </c>
      <c r="N2972" t="b">
        <f t="shared" si="378"/>
        <v>1</v>
      </c>
      <c r="O2972" t="b">
        <f t="shared" si="379"/>
        <v>1</v>
      </c>
      <c r="P2972" t="b">
        <f t="shared" si="380"/>
        <v>1</v>
      </c>
      <c r="R2972" t="str">
        <f t="shared" si="376"/>
        <v/>
      </c>
    </row>
    <row r="2973" spans="1:18" ht="14.25" hidden="1">
      <c r="A2973" s="1" t="s">
        <v>2906</v>
      </c>
      <c r="B2973" s="1" t="str">
        <f t="shared" si="374"/>
        <v>10b704dd</v>
      </c>
      <c r="C2973" s="3">
        <v>45028</v>
      </c>
      <c r="D2973" s="2" t="s">
        <v>3913</v>
      </c>
      <c r="E2973" s="2" t="str">
        <f t="shared" si="373"/>
        <v>South</v>
      </c>
      <c r="F2973" s="4" t="s">
        <v>1645</v>
      </c>
      <c r="G2973" s="4" t="str">
        <f t="shared" si="375"/>
        <v>Furniture</v>
      </c>
      <c r="H2973" s="1">
        <v>3683.92</v>
      </c>
      <c r="I2973" s="1">
        <v>24</v>
      </c>
      <c r="J2973" s="1">
        <v>25</v>
      </c>
      <c r="K2973" s="1">
        <v>352.4</v>
      </c>
      <c r="M2973" t="b">
        <f t="shared" si="377"/>
        <v>1</v>
      </c>
      <c r="N2973" t="b">
        <f t="shared" si="378"/>
        <v>1</v>
      </c>
      <c r="O2973" t="b">
        <f t="shared" si="379"/>
        <v>1</v>
      </c>
      <c r="P2973" t="b">
        <f t="shared" si="380"/>
        <v>1</v>
      </c>
      <c r="R2973" t="str">
        <f t="shared" si="376"/>
        <v/>
      </c>
    </row>
    <row r="2974" spans="1:18" ht="14.25" hidden="1">
      <c r="A2974" s="1" t="s">
        <v>2907</v>
      </c>
      <c r="B2974" s="1" t="str">
        <f t="shared" si="374"/>
        <v>2166bb6e</v>
      </c>
      <c r="C2974" s="3">
        <v>45183</v>
      </c>
      <c r="D2974" s="4" t="s">
        <v>3912</v>
      </c>
      <c r="E2974" s="2" t="str">
        <f t="shared" si="373"/>
        <v>East</v>
      </c>
      <c r="F2974" s="4" t="s">
        <v>1222</v>
      </c>
      <c r="G2974" s="4" t="str">
        <f t="shared" si="375"/>
        <v>Electronics</v>
      </c>
      <c r="H2974" s="1">
        <v>458.43</v>
      </c>
      <c r="I2974" s="1">
        <v>31</v>
      </c>
      <c r="J2974" s="1">
        <v>47</v>
      </c>
      <c r="K2974" s="1">
        <v>63.22</v>
      </c>
      <c r="M2974" t="b">
        <f t="shared" si="377"/>
        <v>1</v>
      </c>
      <c r="N2974" t="b">
        <f t="shared" si="378"/>
        <v>1</v>
      </c>
      <c r="O2974" t="b">
        <f t="shared" si="379"/>
        <v>1</v>
      </c>
      <c r="P2974" t="b">
        <f t="shared" si="380"/>
        <v>1</v>
      </c>
      <c r="R2974" t="str">
        <f t="shared" si="376"/>
        <v/>
      </c>
    </row>
    <row r="2975" spans="1:18" ht="14.25">
      <c r="A2975" s="1" t="s">
        <v>2908</v>
      </c>
      <c r="B2975" s="1" t="str">
        <f t="shared" si="374"/>
        <v>ff1c3313</v>
      </c>
      <c r="C2975" s="3">
        <v>45596</v>
      </c>
      <c r="D2975" s="2" t="s">
        <v>2537</v>
      </c>
      <c r="E2975" s="2" t="str">
        <f t="shared" si="373"/>
        <v>North</v>
      </c>
      <c r="F2975" s="4" t="s">
        <v>2872</v>
      </c>
      <c r="G2975" s="4" t="str">
        <f t="shared" si="375"/>
        <v>Clothing</v>
      </c>
      <c r="H2975" s="1">
        <v>745.2</v>
      </c>
      <c r="I2975" s="1">
        <v>1</v>
      </c>
      <c r="J2975" s="1">
        <v>37</v>
      </c>
      <c r="K2975" s="1">
        <v>1950.21</v>
      </c>
      <c r="M2975" t="b">
        <f t="shared" si="377"/>
        <v>1</v>
      </c>
      <c r="N2975" t="b">
        <f t="shared" si="378"/>
        <v>1</v>
      </c>
      <c r="O2975" t="b">
        <f t="shared" si="379"/>
        <v>1</v>
      </c>
      <c r="P2975" t="b">
        <f t="shared" si="380"/>
        <v>1</v>
      </c>
      <c r="R2975" t="str">
        <f t="shared" si="376"/>
        <v/>
      </c>
    </row>
    <row r="2976" spans="1:18" ht="14.25" hidden="1">
      <c r="A2976" s="1" t="s">
        <v>2909</v>
      </c>
      <c r="B2976" s="1" t="str">
        <f t="shared" si="374"/>
        <v>509eb24f</v>
      </c>
      <c r="C2976" s="3">
        <v>45569</v>
      </c>
      <c r="D2976" s="2" t="s">
        <v>2537</v>
      </c>
      <c r="E2976" s="2" t="str">
        <f t="shared" si="373"/>
        <v>North</v>
      </c>
      <c r="F2976" s="4" t="s">
        <v>2893</v>
      </c>
      <c r="G2976" s="4" t="str">
        <f t="shared" si="375"/>
        <v>Sports</v>
      </c>
      <c r="H2976" s="1">
        <v>3065.15</v>
      </c>
      <c r="I2976" s="1">
        <v>20</v>
      </c>
      <c r="J2976" s="1">
        <v>8</v>
      </c>
      <c r="K2976" s="1">
        <v>289.32</v>
      </c>
      <c r="M2976" t="b">
        <f t="shared" si="377"/>
        <v>1</v>
      </c>
      <c r="N2976" t="b">
        <f t="shared" si="378"/>
        <v>1</v>
      </c>
      <c r="O2976" t="b">
        <f t="shared" si="379"/>
        <v>1</v>
      </c>
      <c r="P2976" t="b">
        <f t="shared" si="380"/>
        <v>1</v>
      </c>
      <c r="R2976" t="str">
        <f t="shared" si="376"/>
        <v/>
      </c>
    </row>
    <row r="2977" spans="1:18" ht="14.25">
      <c r="A2977" s="1" t="s">
        <v>2910</v>
      </c>
      <c r="B2977" s="1" t="str">
        <f t="shared" si="374"/>
        <v>b4785898</v>
      </c>
      <c r="C2977" s="3">
        <v>45260</v>
      </c>
      <c r="D2977" s="2" t="s">
        <v>3911</v>
      </c>
      <c r="E2977" s="2" t="str">
        <f t="shared" si="373"/>
        <v>West</v>
      </c>
      <c r="F2977" s="4" t="s">
        <v>2872</v>
      </c>
      <c r="G2977" s="4" t="str">
        <f t="shared" si="375"/>
        <v>Clothing</v>
      </c>
      <c r="H2977" s="1">
        <v>1394.17</v>
      </c>
      <c r="I2977" s="1">
        <v>40</v>
      </c>
      <c r="J2977" s="1">
        <v>8</v>
      </c>
      <c r="K2977" s="1">
        <v>141.93</v>
      </c>
      <c r="M2977" t="b">
        <f t="shared" si="377"/>
        <v>1</v>
      </c>
      <c r="N2977" t="b">
        <f t="shared" si="378"/>
        <v>1</v>
      </c>
      <c r="O2977" t="b">
        <f t="shared" si="379"/>
        <v>1</v>
      </c>
      <c r="P2977" t="b">
        <f t="shared" si="380"/>
        <v>1</v>
      </c>
      <c r="R2977" t="str">
        <f t="shared" si="376"/>
        <v/>
      </c>
    </row>
    <row r="2978" spans="1:18" ht="14.25" hidden="1">
      <c r="A2978" s="1" t="s">
        <v>2911</v>
      </c>
      <c r="B2978" s="1" t="str">
        <f t="shared" si="374"/>
        <v>250ceeaf</v>
      </c>
      <c r="C2978" s="3">
        <v>45531</v>
      </c>
      <c r="D2978" s="2" t="s">
        <v>3913</v>
      </c>
      <c r="E2978" s="2" t="str">
        <f t="shared" si="373"/>
        <v>South</v>
      </c>
      <c r="F2978" s="4" t="s">
        <v>88</v>
      </c>
      <c r="G2978" s="4" t="str">
        <f t="shared" si="375"/>
        <v>Groceries</v>
      </c>
      <c r="H2978" s="1">
        <v>714.67</v>
      </c>
      <c r="I2978" s="1">
        <v>5</v>
      </c>
      <c r="J2978" s="1">
        <v>21</v>
      </c>
      <c r="K2978" s="1">
        <v>23.5</v>
      </c>
      <c r="M2978" t="b">
        <f t="shared" si="377"/>
        <v>1</v>
      </c>
      <c r="N2978" t="b">
        <f t="shared" si="378"/>
        <v>1</v>
      </c>
      <c r="O2978" t="b">
        <f t="shared" si="379"/>
        <v>1</v>
      </c>
      <c r="P2978" t="b">
        <f t="shared" si="380"/>
        <v>1</v>
      </c>
      <c r="R2978" t="str">
        <f t="shared" si="376"/>
        <v/>
      </c>
    </row>
    <row r="2979" spans="1:18" ht="14.25" hidden="1">
      <c r="A2979" s="1" t="s">
        <v>2912</v>
      </c>
      <c r="B2979" s="1" t="str">
        <f t="shared" si="374"/>
        <v>99a20f2d</v>
      </c>
      <c r="C2979" s="3">
        <v>45083</v>
      </c>
      <c r="D2979" s="2" t="s">
        <v>3913</v>
      </c>
      <c r="E2979" s="2" t="str">
        <f t="shared" si="373"/>
        <v>South</v>
      </c>
      <c r="F2979" s="4" t="s">
        <v>1645</v>
      </c>
      <c r="G2979" s="4" t="str">
        <f t="shared" si="375"/>
        <v>Furniture</v>
      </c>
      <c r="H2979" s="1">
        <v>320.05</v>
      </c>
      <c r="I2979" s="1">
        <v>42</v>
      </c>
      <c r="J2979" s="1">
        <v>4</v>
      </c>
      <c r="K2979" s="1">
        <v>531.02</v>
      </c>
      <c r="M2979" t="b">
        <f t="shared" si="377"/>
        <v>1</v>
      </c>
      <c r="N2979" t="b">
        <f t="shared" si="378"/>
        <v>1</v>
      </c>
      <c r="O2979" t="b">
        <f t="shared" si="379"/>
        <v>1</v>
      </c>
      <c r="P2979" t="b">
        <f t="shared" si="380"/>
        <v>1</v>
      </c>
      <c r="R2979" t="str">
        <f t="shared" si="376"/>
        <v/>
      </c>
    </row>
    <row r="2980" spans="1:18" ht="14.25" hidden="1">
      <c r="A2980" s="1" t="s">
        <v>2913</v>
      </c>
      <c r="B2980" s="1" t="str">
        <f t="shared" si="374"/>
        <v>c932eb05</v>
      </c>
      <c r="C2980" s="3">
        <v>45343</v>
      </c>
      <c r="D2980" s="2" t="s">
        <v>3913</v>
      </c>
      <c r="E2980" s="2" t="str">
        <f t="shared" si="373"/>
        <v>South</v>
      </c>
      <c r="F2980" s="4" t="s">
        <v>1645</v>
      </c>
      <c r="G2980" s="4" t="str">
        <f t="shared" si="375"/>
        <v>Furniture</v>
      </c>
      <c r="H2980" s="1">
        <v>2143.87</v>
      </c>
      <c r="I2980" s="1">
        <v>11</v>
      </c>
      <c r="J2980" s="1">
        <v>5</v>
      </c>
      <c r="K2980" s="1">
        <v>308.24</v>
      </c>
      <c r="M2980" t="b">
        <f t="shared" si="377"/>
        <v>1</v>
      </c>
      <c r="N2980" t="b">
        <f t="shared" si="378"/>
        <v>1</v>
      </c>
      <c r="O2980" t="b">
        <f t="shared" si="379"/>
        <v>1</v>
      </c>
      <c r="P2980" t="b">
        <f t="shared" si="380"/>
        <v>1</v>
      </c>
      <c r="R2980" t="str">
        <f t="shared" si="376"/>
        <v/>
      </c>
    </row>
    <row r="2981" spans="1:18" ht="14.25" hidden="1">
      <c r="A2981" s="1" t="s">
        <v>2914</v>
      </c>
      <c r="B2981" s="1" t="str">
        <f t="shared" si="374"/>
        <v>0f550d0a</v>
      </c>
      <c r="C2981" s="3">
        <v>45118</v>
      </c>
      <c r="D2981" s="2" t="s">
        <v>3911</v>
      </c>
      <c r="E2981" s="2" t="str">
        <f t="shared" si="373"/>
        <v>West</v>
      </c>
      <c r="F2981" s="4" t="s">
        <v>2893</v>
      </c>
      <c r="G2981" s="4" t="str">
        <f t="shared" si="375"/>
        <v>Sports</v>
      </c>
      <c r="H2981" s="1">
        <v>4575.0600000000004</v>
      </c>
      <c r="I2981" s="1">
        <v>12</v>
      </c>
      <c r="J2981" s="1">
        <v>48</v>
      </c>
      <c r="K2981" s="1">
        <v>1187.23</v>
      </c>
      <c r="M2981" t="b">
        <f t="shared" si="377"/>
        <v>1</v>
      </c>
      <c r="N2981" t="b">
        <f t="shared" si="378"/>
        <v>1</v>
      </c>
      <c r="O2981" t="b">
        <f t="shared" si="379"/>
        <v>1</v>
      </c>
      <c r="P2981" t="b">
        <f t="shared" si="380"/>
        <v>1</v>
      </c>
      <c r="R2981" t="str">
        <f t="shared" si="376"/>
        <v/>
      </c>
    </row>
    <row r="2982" spans="1:18" ht="14.25" hidden="1">
      <c r="A2982" s="1" t="s">
        <v>2915</v>
      </c>
      <c r="B2982" s="1" t="str">
        <f t="shared" si="374"/>
        <v>4ff7c901</v>
      </c>
      <c r="C2982" s="3">
        <v>45410</v>
      </c>
      <c r="D2982" s="2" t="s">
        <v>3913</v>
      </c>
      <c r="E2982" s="2" t="str">
        <f t="shared" si="373"/>
        <v>South</v>
      </c>
      <c r="F2982" s="4" t="s">
        <v>1645</v>
      </c>
      <c r="G2982" s="4" t="str">
        <f t="shared" si="375"/>
        <v>Furniture</v>
      </c>
      <c r="H2982" s="1">
        <v>3359.63</v>
      </c>
      <c r="I2982" s="1">
        <v>43</v>
      </c>
      <c r="J2982" s="1">
        <v>21</v>
      </c>
      <c r="K2982" s="1">
        <v>829.19</v>
      </c>
      <c r="M2982" t="b">
        <f t="shared" si="377"/>
        <v>1</v>
      </c>
      <c r="N2982" t="b">
        <f t="shared" si="378"/>
        <v>1</v>
      </c>
      <c r="O2982" t="b">
        <f t="shared" si="379"/>
        <v>1</v>
      </c>
      <c r="P2982" t="b">
        <f t="shared" si="380"/>
        <v>1</v>
      </c>
      <c r="R2982" t="str">
        <f t="shared" si="376"/>
        <v/>
      </c>
    </row>
    <row r="2983" spans="1:18" ht="14.25" hidden="1">
      <c r="A2983" s="1" t="s">
        <v>2916</v>
      </c>
      <c r="B2983" s="1" t="str">
        <f t="shared" si="374"/>
        <v>dea5a3e9</v>
      </c>
      <c r="C2983" s="3">
        <v>45274</v>
      </c>
      <c r="D2983" s="2" t="s">
        <v>2537</v>
      </c>
      <c r="E2983" s="2" t="str">
        <f t="shared" si="373"/>
        <v>North</v>
      </c>
      <c r="F2983" s="4" t="s">
        <v>2893</v>
      </c>
      <c r="G2983" s="4" t="str">
        <f t="shared" si="375"/>
        <v>Sports</v>
      </c>
      <c r="H2983" s="1">
        <v>3882.39</v>
      </c>
      <c r="I2983" s="1">
        <v>24</v>
      </c>
      <c r="J2983" s="1">
        <v>36</v>
      </c>
      <c r="K2983" s="1">
        <v>709.33</v>
      </c>
      <c r="M2983" t="b">
        <f t="shared" si="377"/>
        <v>1</v>
      </c>
      <c r="N2983" t="b">
        <f t="shared" si="378"/>
        <v>1</v>
      </c>
      <c r="O2983" t="b">
        <f t="shared" si="379"/>
        <v>1</v>
      </c>
      <c r="P2983" t="b">
        <f t="shared" si="380"/>
        <v>1</v>
      </c>
      <c r="R2983" t="str">
        <f t="shared" si="376"/>
        <v/>
      </c>
    </row>
    <row r="2984" spans="1:18" ht="14.25" hidden="1">
      <c r="A2984" s="1" t="s">
        <v>2917</v>
      </c>
      <c r="B2984" s="1" t="str">
        <f t="shared" si="374"/>
        <v>c25b0565</v>
      </c>
      <c r="C2984" s="3">
        <v>45157</v>
      </c>
      <c r="D2984" s="4" t="s">
        <v>3912</v>
      </c>
      <c r="E2984" s="2" t="str">
        <f t="shared" si="373"/>
        <v>East</v>
      </c>
      <c r="F2984" s="4" t="s">
        <v>88</v>
      </c>
      <c r="G2984" s="4" t="str">
        <f t="shared" si="375"/>
        <v>Groceries</v>
      </c>
      <c r="H2984" s="1">
        <v>2998.65</v>
      </c>
      <c r="I2984" s="1">
        <v>24</v>
      </c>
      <c r="J2984" s="1">
        <v>29</v>
      </c>
      <c r="K2984" s="1">
        <v>1830.58</v>
      </c>
      <c r="M2984" t="b">
        <f t="shared" si="377"/>
        <v>1</v>
      </c>
      <c r="N2984" t="b">
        <f t="shared" si="378"/>
        <v>1</v>
      </c>
      <c r="O2984" t="b">
        <f t="shared" si="379"/>
        <v>1</v>
      </c>
      <c r="P2984" t="b">
        <f t="shared" si="380"/>
        <v>1</v>
      </c>
      <c r="R2984" t="str">
        <f t="shared" si="376"/>
        <v/>
      </c>
    </row>
    <row r="2985" spans="1:18" ht="14.25" hidden="1">
      <c r="A2985" s="1" t="s">
        <v>2918</v>
      </c>
      <c r="B2985" s="1" t="str">
        <f t="shared" si="374"/>
        <v>6cd69895</v>
      </c>
      <c r="C2985" s="3">
        <v>45483</v>
      </c>
      <c r="D2985" s="2" t="s">
        <v>3911</v>
      </c>
      <c r="E2985" s="2" t="str">
        <f t="shared" si="373"/>
        <v>West</v>
      </c>
      <c r="F2985" s="4" t="s">
        <v>1222</v>
      </c>
      <c r="G2985" s="4" t="str">
        <f t="shared" si="375"/>
        <v>Electronics</v>
      </c>
      <c r="H2985" s="1">
        <v>2799.33</v>
      </c>
      <c r="I2985" s="1">
        <v>40</v>
      </c>
      <c r="J2985" s="1">
        <v>4</v>
      </c>
      <c r="K2985" s="1">
        <v>1532.23</v>
      </c>
      <c r="M2985" t="b">
        <f t="shared" si="377"/>
        <v>1</v>
      </c>
      <c r="N2985" t="b">
        <f t="shared" si="378"/>
        <v>1</v>
      </c>
      <c r="O2985" t="b">
        <f t="shared" si="379"/>
        <v>1</v>
      </c>
      <c r="P2985" t="b">
        <f t="shared" si="380"/>
        <v>1</v>
      </c>
      <c r="R2985" t="str">
        <f t="shared" si="376"/>
        <v/>
      </c>
    </row>
    <row r="2986" spans="1:18" ht="14.25" hidden="1">
      <c r="A2986" s="1" t="s">
        <v>2919</v>
      </c>
      <c r="B2986" s="1" t="str">
        <f t="shared" si="374"/>
        <v>8a3ba3ff</v>
      </c>
      <c r="C2986" s="3">
        <v>45204</v>
      </c>
      <c r="D2986" s="2" t="s">
        <v>3911</v>
      </c>
      <c r="E2986" s="2" t="str">
        <f t="shared" si="373"/>
        <v>West</v>
      </c>
      <c r="F2986" s="4" t="s">
        <v>2893</v>
      </c>
      <c r="G2986" s="4" t="str">
        <f t="shared" si="375"/>
        <v>Sports</v>
      </c>
      <c r="H2986" s="1">
        <v>3785.05</v>
      </c>
      <c r="I2986" s="1">
        <v>10</v>
      </c>
      <c r="J2986" s="1">
        <v>50</v>
      </c>
      <c r="K2986" s="1">
        <v>1833.64</v>
      </c>
      <c r="M2986" t="b">
        <f t="shared" si="377"/>
        <v>1</v>
      </c>
      <c r="N2986" t="b">
        <f t="shared" si="378"/>
        <v>1</v>
      </c>
      <c r="O2986" t="b">
        <f t="shared" si="379"/>
        <v>1</v>
      </c>
      <c r="P2986" t="b">
        <f t="shared" si="380"/>
        <v>1</v>
      </c>
      <c r="R2986" t="str">
        <f t="shared" si="376"/>
        <v/>
      </c>
    </row>
    <row r="2987" spans="1:18" ht="14.25" hidden="1">
      <c r="A2987" s="1">
        <v>98598646</v>
      </c>
      <c r="B2987" s="1" t="str">
        <f t="shared" si="374"/>
        <v>98598646</v>
      </c>
      <c r="C2987" s="3">
        <v>45162</v>
      </c>
      <c r="D2987" s="2" t="s">
        <v>2537</v>
      </c>
      <c r="E2987" s="2" t="str">
        <f t="shared" si="373"/>
        <v>North</v>
      </c>
      <c r="F2987" s="4" t="s">
        <v>1645</v>
      </c>
      <c r="G2987" s="4" t="str">
        <f t="shared" si="375"/>
        <v>Furniture</v>
      </c>
      <c r="H2987" s="1">
        <v>3523.79</v>
      </c>
      <c r="I2987" s="1">
        <v>48</v>
      </c>
      <c r="J2987" s="1">
        <v>41</v>
      </c>
      <c r="K2987" s="1">
        <v>1537.15</v>
      </c>
      <c r="M2987" t="b">
        <f t="shared" si="377"/>
        <v>1</v>
      </c>
      <c r="N2987" t="b">
        <f t="shared" si="378"/>
        <v>1</v>
      </c>
      <c r="O2987" t="b">
        <f t="shared" si="379"/>
        <v>1</v>
      </c>
      <c r="P2987" t="b">
        <f t="shared" si="380"/>
        <v>1</v>
      </c>
      <c r="R2987" t="str">
        <f t="shared" si="376"/>
        <v/>
      </c>
    </row>
    <row r="2988" spans="1:18" ht="14.25" hidden="1">
      <c r="A2988" s="1" t="s">
        <v>2920</v>
      </c>
      <c r="B2988" s="1" t="str">
        <f t="shared" si="374"/>
        <v>f05a8bdd</v>
      </c>
      <c r="C2988" s="3">
        <v>45056</v>
      </c>
      <c r="D2988" s="4" t="s">
        <v>3912</v>
      </c>
      <c r="E2988" s="2" t="str">
        <f t="shared" si="373"/>
        <v>East</v>
      </c>
      <c r="F2988" s="4" t="s">
        <v>88</v>
      </c>
      <c r="G2988" s="4" t="str">
        <f t="shared" si="375"/>
        <v>Groceries</v>
      </c>
      <c r="H2988" s="1">
        <v>3416.63</v>
      </c>
      <c r="I2988" s="1">
        <v>35</v>
      </c>
      <c r="J2988" s="1">
        <v>34</v>
      </c>
      <c r="K2988" s="1">
        <v>1986.04</v>
      </c>
      <c r="M2988" t="b">
        <f t="shared" si="377"/>
        <v>1</v>
      </c>
      <c r="N2988" t="b">
        <f t="shared" si="378"/>
        <v>1</v>
      </c>
      <c r="O2988" t="b">
        <f t="shared" si="379"/>
        <v>1</v>
      </c>
      <c r="P2988" t="b">
        <f t="shared" si="380"/>
        <v>1</v>
      </c>
      <c r="R2988" t="str">
        <f t="shared" si="376"/>
        <v/>
      </c>
    </row>
    <row r="2989" spans="1:18" ht="14.25" hidden="1">
      <c r="A2989" s="1" t="s">
        <v>2921</v>
      </c>
      <c r="B2989" s="1" t="str">
        <f t="shared" si="374"/>
        <v>f35bde1b</v>
      </c>
      <c r="C2989" s="3">
        <v>45436</v>
      </c>
      <c r="D2989" s="2" t="s">
        <v>2537</v>
      </c>
      <c r="E2989" s="2" t="str">
        <f t="shared" si="373"/>
        <v>North</v>
      </c>
      <c r="F2989" s="4" t="s">
        <v>88</v>
      </c>
      <c r="G2989" s="4" t="str">
        <f t="shared" si="375"/>
        <v>Groceries</v>
      </c>
      <c r="H2989" s="1">
        <v>4153.6499999999996</v>
      </c>
      <c r="I2989" s="1">
        <v>18</v>
      </c>
      <c r="J2989" s="1">
        <v>2</v>
      </c>
      <c r="K2989" s="1">
        <v>1988.3</v>
      </c>
      <c r="M2989" t="b">
        <f t="shared" si="377"/>
        <v>1</v>
      </c>
      <c r="N2989" t="b">
        <f t="shared" si="378"/>
        <v>1</v>
      </c>
      <c r="O2989" t="b">
        <f t="shared" si="379"/>
        <v>1</v>
      </c>
      <c r="P2989" t="b">
        <f t="shared" si="380"/>
        <v>1</v>
      </c>
      <c r="R2989" t="str">
        <f t="shared" si="376"/>
        <v/>
      </c>
    </row>
    <row r="2990" spans="1:18" ht="14.25" hidden="1">
      <c r="A2990" s="1" t="s">
        <v>2922</v>
      </c>
      <c r="B2990" s="1" t="str">
        <f t="shared" si="374"/>
        <v>18057b83</v>
      </c>
      <c r="C2990" s="3">
        <v>45600</v>
      </c>
      <c r="D2990" s="2" t="s">
        <v>3911</v>
      </c>
      <c r="E2990" s="2" t="str">
        <f t="shared" si="373"/>
        <v>West</v>
      </c>
      <c r="F2990" s="4" t="s">
        <v>1645</v>
      </c>
      <c r="G2990" s="4" t="str">
        <f t="shared" si="375"/>
        <v>Furniture</v>
      </c>
      <c r="H2990" s="1">
        <v>323.42</v>
      </c>
      <c r="I2990" s="1">
        <v>24</v>
      </c>
      <c r="J2990" s="1">
        <v>50</v>
      </c>
      <c r="K2990" s="1">
        <v>992.05</v>
      </c>
      <c r="M2990" t="b">
        <f t="shared" si="377"/>
        <v>1</v>
      </c>
      <c r="N2990" t="b">
        <f t="shared" si="378"/>
        <v>1</v>
      </c>
      <c r="O2990" t="b">
        <f t="shared" si="379"/>
        <v>1</v>
      </c>
      <c r="P2990" t="b">
        <f t="shared" si="380"/>
        <v>1</v>
      </c>
      <c r="R2990" t="str">
        <f t="shared" si="376"/>
        <v/>
      </c>
    </row>
    <row r="2991" spans="1:18" ht="14.25">
      <c r="A2991" s="1" t="s">
        <v>2923</v>
      </c>
      <c r="B2991" s="1" t="str">
        <f t="shared" si="374"/>
        <v>4e6e9b5e</v>
      </c>
      <c r="C2991" s="3">
        <v>45016</v>
      </c>
      <c r="D2991" s="2" t="s">
        <v>2537</v>
      </c>
      <c r="E2991" s="2" t="str">
        <f t="shared" si="373"/>
        <v>North</v>
      </c>
      <c r="F2991" s="4" t="s">
        <v>2872</v>
      </c>
      <c r="G2991" s="4" t="str">
        <f t="shared" si="375"/>
        <v>Clothing</v>
      </c>
      <c r="H2991" s="1">
        <v>892.02</v>
      </c>
      <c r="I2991" s="1">
        <v>49</v>
      </c>
      <c r="J2991" s="1">
        <v>38</v>
      </c>
      <c r="K2991" s="1">
        <v>1539.21</v>
      </c>
      <c r="M2991" t="b">
        <f t="shared" si="377"/>
        <v>1</v>
      </c>
      <c r="N2991" t="b">
        <f t="shared" si="378"/>
        <v>1</v>
      </c>
      <c r="O2991" t="b">
        <f t="shared" si="379"/>
        <v>1</v>
      </c>
      <c r="P2991" t="b">
        <f t="shared" si="380"/>
        <v>1</v>
      </c>
      <c r="R2991" t="str">
        <f t="shared" si="376"/>
        <v/>
      </c>
    </row>
    <row r="2992" spans="1:18" ht="14.25">
      <c r="A2992" s="1" t="s">
        <v>2924</v>
      </c>
      <c r="B2992" s="1" t="str">
        <f t="shared" si="374"/>
        <v>8f8d75ec</v>
      </c>
      <c r="C2992" s="3">
        <v>45364</v>
      </c>
      <c r="D2992" s="4" t="s">
        <v>3912</v>
      </c>
      <c r="E2992" s="2" t="str">
        <f t="shared" si="373"/>
        <v>East</v>
      </c>
      <c r="F2992" s="4" t="s">
        <v>2872</v>
      </c>
      <c r="G2992" s="4" t="str">
        <f t="shared" si="375"/>
        <v>Clothing</v>
      </c>
      <c r="H2992" s="1">
        <v>4990.78</v>
      </c>
      <c r="I2992" s="1">
        <v>48</v>
      </c>
      <c r="J2992" s="1">
        <v>23</v>
      </c>
      <c r="K2992" s="1">
        <v>1799.53</v>
      </c>
      <c r="M2992" t="b">
        <f t="shared" si="377"/>
        <v>1</v>
      </c>
      <c r="N2992" t="b">
        <f t="shared" si="378"/>
        <v>1</v>
      </c>
      <c r="O2992" t="b">
        <f t="shared" si="379"/>
        <v>1</v>
      </c>
      <c r="P2992" t="b">
        <f t="shared" si="380"/>
        <v>1</v>
      </c>
      <c r="R2992" t="str">
        <f t="shared" si="376"/>
        <v/>
      </c>
    </row>
    <row r="2993" spans="1:18" ht="14.25" hidden="1">
      <c r="A2993" s="1" t="s">
        <v>2925</v>
      </c>
      <c r="B2993" s="1" t="str">
        <f t="shared" si="374"/>
        <v>83e29b90</v>
      </c>
      <c r="C2993" s="3">
        <v>45347</v>
      </c>
      <c r="D2993" s="4" t="s">
        <v>3912</v>
      </c>
      <c r="E2993" s="2" t="str">
        <f t="shared" si="373"/>
        <v>East</v>
      </c>
      <c r="F2993" s="4" t="s">
        <v>1645</v>
      </c>
      <c r="G2993" s="4" t="str">
        <f t="shared" si="375"/>
        <v>Furniture</v>
      </c>
      <c r="H2993" s="1">
        <v>3009.95</v>
      </c>
      <c r="I2993" s="1">
        <v>50</v>
      </c>
      <c r="J2993" s="1">
        <v>40</v>
      </c>
      <c r="K2993" s="1">
        <v>1765.73</v>
      </c>
      <c r="M2993" t="b">
        <f t="shared" si="377"/>
        <v>1</v>
      </c>
      <c r="N2993" t="b">
        <f t="shared" si="378"/>
        <v>1</v>
      </c>
      <c r="O2993" t="b">
        <f t="shared" si="379"/>
        <v>1</v>
      </c>
      <c r="P2993" t="b">
        <f t="shared" si="380"/>
        <v>1</v>
      </c>
      <c r="R2993" t="str">
        <f t="shared" si="376"/>
        <v/>
      </c>
    </row>
    <row r="2994" spans="1:18" ht="14.25" hidden="1">
      <c r="A2994" s="1" t="s">
        <v>2926</v>
      </c>
      <c r="B2994" s="1" t="str">
        <f t="shared" si="374"/>
        <v>d3fbebb3</v>
      </c>
      <c r="C2994" s="3">
        <v>45052</v>
      </c>
      <c r="D2994" s="4" t="s">
        <v>3912</v>
      </c>
      <c r="E2994" s="2" t="str">
        <f t="shared" si="373"/>
        <v>East</v>
      </c>
      <c r="F2994" s="4" t="s">
        <v>1222</v>
      </c>
      <c r="G2994" s="4" t="str">
        <f t="shared" si="375"/>
        <v>Electronics</v>
      </c>
      <c r="H2994" s="1">
        <v>2201.27</v>
      </c>
      <c r="I2994" s="1">
        <v>45</v>
      </c>
      <c r="J2994" s="1">
        <v>47</v>
      </c>
      <c r="K2994" s="1">
        <v>345.64</v>
      </c>
      <c r="M2994" t="b">
        <f t="shared" si="377"/>
        <v>1</v>
      </c>
      <c r="N2994" t="b">
        <f t="shared" si="378"/>
        <v>1</v>
      </c>
      <c r="O2994" t="b">
        <f t="shared" si="379"/>
        <v>1</v>
      </c>
      <c r="P2994" t="b">
        <f t="shared" si="380"/>
        <v>1</v>
      </c>
      <c r="R2994" t="str">
        <f t="shared" si="376"/>
        <v/>
      </c>
    </row>
    <row r="2995" spans="1:18" ht="14.25" hidden="1">
      <c r="A2995" s="1" t="s">
        <v>2927</v>
      </c>
      <c r="B2995" s="1" t="str">
        <f t="shared" si="374"/>
        <v>8af5cd16</v>
      </c>
      <c r="C2995" s="3">
        <v>45003</v>
      </c>
      <c r="D2995" s="2" t="s">
        <v>3911</v>
      </c>
      <c r="E2995" s="2" t="str">
        <f t="shared" si="373"/>
        <v>West</v>
      </c>
      <c r="F2995" s="4" t="s">
        <v>1645</v>
      </c>
      <c r="G2995" s="4" t="str">
        <f t="shared" si="375"/>
        <v>Furniture</v>
      </c>
      <c r="H2995" s="1">
        <v>4805.6499999999996</v>
      </c>
      <c r="I2995" s="1">
        <v>8</v>
      </c>
      <c r="J2995" s="1">
        <v>17</v>
      </c>
      <c r="K2995" s="1">
        <v>1307.1199999999999</v>
      </c>
      <c r="M2995" t="b">
        <f t="shared" si="377"/>
        <v>1</v>
      </c>
      <c r="N2995" t="b">
        <f t="shared" si="378"/>
        <v>1</v>
      </c>
      <c r="O2995" t="b">
        <f t="shared" si="379"/>
        <v>1</v>
      </c>
      <c r="P2995" t="b">
        <f t="shared" si="380"/>
        <v>1</v>
      </c>
      <c r="R2995" t="str">
        <f t="shared" si="376"/>
        <v/>
      </c>
    </row>
    <row r="2996" spans="1:18" ht="14.25" hidden="1">
      <c r="A2996" s="1" t="s">
        <v>2928</v>
      </c>
      <c r="B2996" s="1" t="str">
        <f t="shared" si="374"/>
        <v>ed81f3c2</v>
      </c>
      <c r="C2996" s="3">
        <v>45248</v>
      </c>
      <c r="D2996" s="2" t="s">
        <v>3911</v>
      </c>
      <c r="E2996" s="2" t="str">
        <f t="shared" si="373"/>
        <v>West</v>
      </c>
      <c r="F2996" s="4" t="s">
        <v>88</v>
      </c>
      <c r="G2996" s="4" t="str">
        <f t="shared" si="375"/>
        <v>Groceries</v>
      </c>
      <c r="H2996" s="1">
        <v>1889.94</v>
      </c>
      <c r="I2996" s="1">
        <v>26</v>
      </c>
      <c r="J2996" s="1">
        <v>47</v>
      </c>
      <c r="K2996" s="1">
        <v>1863.08</v>
      </c>
      <c r="M2996" t="b">
        <f t="shared" si="377"/>
        <v>1</v>
      </c>
      <c r="N2996" t="b">
        <f t="shared" si="378"/>
        <v>1</v>
      </c>
      <c r="O2996" t="b">
        <f t="shared" si="379"/>
        <v>1</v>
      </c>
      <c r="P2996" t="b">
        <f t="shared" si="380"/>
        <v>1</v>
      </c>
      <c r="R2996" t="str">
        <f t="shared" si="376"/>
        <v/>
      </c>
    </row>
    <row r="2997" spans="1:18" ht="14.25" hidden="1">
      <c r="A2997" s="1" t="s">
        <v>2929</v>
      </c>
      <c r="B2997" s="1" t="str">
        <f t="shared" si="374"/>
        <v>801eeb0b</v>
      </c>
      <c r="C2997" s="3">
        <v>45174</v>
      </c>
      <c r="D2997" s="4" t="s">
        <v>3912</v>
      </c>
      <c r="E2997" s="2" t="str">
        <f t="shared" si="373"/>
        <v>East</v>
      </c>
      <c r="F2997" s="4" t="s">
        <v>2893</v>
      </c>
      <c r="G2997" s="4" t="str">
        <f t="shared" si="375"/>
        <v>Sports</v>
      </c>
      <c r="H2997" s="1">
        <v>3832.46</v>
      </c>
      <c r="I2997" s="1">
        <v>26</v>
      </c>
      <c r="J2997" s="1">
        <v>47</v>
      </c>
      <c r="K2997" s="1">
        <v>1626.23</v>
      </c>
      <c r="M2997" t="b">
        <f t="shared" si="377"/>
        <v>1</v>
      </c>
      <c r="N2997" t="b">
        <f t="shared" si="378"/>
        <v>1</v>
      </c>
      <c r="O2997" t="b">
        <f t="shared" si="379"/>
        <v>1</v>
      </c>
      <c r="P2997" t="b">
        <f t="shared" si="380"/>
        <v>1</v>
      </c>
      <c r="R2997" t="str">
        <f t="shared" si="376"/>
        <v/>
      </c>
    </row>
    <row r="2998" spans="1:18" ht="14.25" hidden="1">
      <c r="A2998" s="1" t="s">
        <v>2930</v>
      </c>
      <c r="B2998" s="1" t="str">
        <f t="shared" si="374"/>
        <v>4698a92b</v>
      </c>
      <c r="C2998" s="3">
        <v>45128</v>
      </c>
      <c r="D2998" s="2" t="s">
        <v>2537</v>
      </c>
      <c r="E2998" s="2" t="str">
        <f t="shared" si="373"/>
        <v>North</v>
      </c>
      <c r="F2998" s="4" t="s">
        <v>88</v>
      </c>
      <c r="G2998" s="4" t="str">
        <f t="shared" si="375"/>
        <v>Groceries</v>
      </c>
      <c r="H2998" s="1">
        <v>3842.81</v>
      </c>
      <c r="I2998" s="1">
        <v>47</v>
      </c>
      <c r="J2998" s="1">
        <v>0</v>
      </c>
      <c r="K2998" s="1">
        <v>1019.63</v>
      </c>
      <c r="M2998" t="b">
        <f t="shared" si="377"/>
        <v>1</v>
      </c>
      <c r="N2998" t="b">
        <f t="shared" si="378"/>
        <v>1</v>
      </c>
      <c r="O2998" t="b">
        <f t="shared" si="379"/>
        <v>1</v>
      </c>
      <c r="P2998" t="b">
        <f t="shared" si="380"/>
        <v>1</v>
      </c>
      <c r="R2998" t="str">
        <f t="shared" si="376"/>
        <v/>
      </c>
    </row>
    <row r="2999" spans="1:18" ht="14.25" hidden="1">
      <c r="A2999" s="1" t="s">
        <v>2931</v>
      </c>
      <c r="B2999" s="1" t="str">
        <f t="shared" si="374"/>
        <v>77b79c0e</v>
      </c>
      <c r="C2999" s="3">
        <v>45120</v>
      </c>
      <c r="D2999" s="2" t="s">
        <v>3911</v>
      </c>
      <c r="E2999" s="2" t="str">
        <f t="shared" si="373"/>
        <v>West</v>
      </c>
      <c r="F2999" s="4" t="s">
        <v>1645</v>
      </c>
      <c r="G2999" s="4" t="str">
        <f t="shared" si="375"/>
        <v>Furniture</v>
      </c>
      <c r="H2999" s="1">
        <v>2682.12</v>
      </c>
      <c r="I2999" s="1">
        <v>8</v>
      </c>
      <c r="J2999" s="1">
        <v>25</v>
      </c>
      <c r="K2999" s="1">
        <v>444.12</v>
      </c>
      <c r="M2999" t="b">
        <f t="shared" si="377"/>
        <v>1</v>
      </c>
      <c r="N2999" t="b">
        <f t="shared" si="378"/>
        <v>1</v>
      </c>
      <c r="O2999" t="b">
        <f t="shared" si="379"/>
        <v>1</v>
      </c>
      <c r="P2999" t="b">
        <f t="shared" si="380"/>
        <v>1</v>
      </c>
      <c r="R2999" t="str">
        <f t="shared" si="376"/>
        <v/>
      </c>
    </row>
    <row r="3000" spans="1:18" ht="14.25" hidden="1">
      <c r="A3000" s="1" t="s">
        <v>2932</v>
      </c>
      <c r="B3000" s="1" t="str">
        <f t="shared" si="374"/>
        <v>4aa58b0f</v>
      </c>
      <c r="C3000" s="3">
        <v>45358</v>
      </c>
      <c r="D3000" s="2" t="s">
        <v>3911</v>
      </c>
      <c r="E3000" s="2" t="str">
        <f t="shared" si="373"/>
        <v>West</v>
      </c>
      <c r="F3000" s="4" t="s">
        <v>1222</v>
      </c>
      <c r="G3000" s="4" t="str">
        <f t="shared" si="375"/>
        <v>Electronics</v>
      </c>
      <c r="H3000" s="1">
        <v>755.16</v>
      </c>
      <c r="I3000" s="1">
        <v>29</v>
      </c>
      <c r="J3000" s="1">
        <v>33</v>
      </c>
      <c r="K3000" s="1">
        <v>1931.82</v>
      </c>
      <c r="M3000" t="b">
        <f t="shared" si="377"/>
        <v>1</v>
      </c>
      <c r="N3000" t="b">
        <f t="shared" si="378"/>
        <v>1</v>
      </c>
      <c r="O3000" t="b">
        <f t="shared" si="379"/>
        <v>1</v>
      </c>
      <c r="P3000" t="b">
        <f t="shared" si="380"/>
        <v>1</v>
      </c>
      <c r="R3000" t="str">
        <f t="shared" si="376"/>
        <v/>
      </c>
    </row>
    <row r="3001" spans="1:18" ht="14.25" hidden="1">
      <c r="A3001" s="1" t="s">
        <v>2933</v>
      </c>
      <c r="B3001" s="1" t="str">
        <f t="shared" si="374"/>
        <v>e9f4dc8c</v>
      </c>
      <c r="C3001" s="3">
        <v>45139</v>
      </c>
      <c r="D3001" s="4" t="s">
        <v>3912</v>
      </c>
      <c r="E3001" s="2" t="str">
        <f t="shared" si="373"/>
        <v>East</v>
      </c>
      <c r="F3001" s="4" t="s">
        <v>1645</v>
      </c>
      <c r="G3001" s="4" t="str">
        <f t="shared" si="375"/>
        <v>Furniture</v>
      </c>
      <c r="H3001" s="1">
        <v>4756.2</v>
      </c>
      <c r="I3001" s="1">
        <v>49</v>
      </c>
      <c r="J3001" s="1">
        <v>14</v>
      </c>
      <c r="K3001" s="1">
        <v>1078.5999999999999</v>
      </c>
      <c r="M3001" t="b">
        <f t="shared" si="377"/>
        <v>1</v>
      </c>
      <c r="N3001" t="b">
        <f t="shared" si="378"/>
        <v>1</v>
      </c>
      <c r="O3001" t="b">
        <f t="shared" si="379"/>
        <v>1</v>
      </c>
      <c r="P3001" t="b">
        <f t="shared" si="380"/>
        <v>1</v>
      </c>
      <c r="R3001" t="str">
        <f t="shared" si="376"/>
        <v/>
      </c>
    </row>
    <row r="3002" spans="1:18" ht="14.25" hidden="1">
      <c r="A3002" s="1" t="s">
        <v>2934</v>
      </c>
      <c r="B3002" s="1" t="str">
        <f t="shared" si="374"/>
        <v>e1e60006</v>
      </c>
      <c r="C3002" s="3">
        <v>45248</v>
      </c>
      <c r="D3002" s="4" t="s">
        <v>3912</v>
      </c>
      <c r="E3002" s="2" t="str">
        <f t="shared" si="373"/>
        <v>East</v>
      </c>
      <c r="F3002" s="4" t="s">
        <v>1222</v>
      </c>
      <c r="G3002" s="4" t="str">
        <f t="shared" si="375"/>
        <v>Electronics</v>
      </c>
      <c r="H3002" s="1">
        <v>299.52999999999997</v>
      </c>
      <c r="I3002" s="1">
        <v>32</v>
      </c>
      <c r="J3002" s="1">
        <v>30</v>
      </c>
      <c r="K3002" s="1">
        <v>1343.87</v>
      </c>
      <c r="M3002" t="b">
        <f t="shared" si="377"/>
        <v>1</v>
      </c>
      <c r="N3002" t="b">
        <f t="shared" si="378"/>
        <v>1</v>
      </c>
      <c r="O3002" t="b">
        <f t="shared" si="379"/>
        <v>1</v>
      </c>
      <c r="P3002" t="b">
        <f t="shared" si="380"/>
        <v>1</v>
      </c>
      <c r="R3002" t="str">
        <f t="shared" si="376"/>
        <v/>
      </c>
    </row>
    <row r="3003" spans="1:18" ht="14.25" hidden="1">
      <c r="A3003" s="1" t="s">
        <v>2935</v>
      </c>
      <c r="B3003" s="1" t="str">
        <f t="shared" si="374"/>
        <v>37ce1644</v>
      </c>
      <c r="C3003" s="3">
        <v>45251</v>
      </c>
      <c r="D3003" s="2" t="s">
        <v>2537</v>
      </c>
      <c r="E3003" s="2" t="str">
        <f t="shared" si="373"/>
        <v>North</v>
      </c>
      <c r="F3003" s="4" t="s">
        <v>1645</v>
      </c>
      <c r="G3003" s="4" t="str">
        <f t="shared" si="375"/>
        <v>Furniture</v>
      </c>
      <c r="H3003" s="1">
        <v>525.30999999999995</v>
      </c>
      <c r="I3003" s="1">
        <v>34</v>
      </c>
      <c r="J3003" s="1">
        <v>17</v>
      </c>
      <c r="K3003" s="1">
        <v>1144.21</v>
      </c>
      <c r="M3003" t="b">
        <f t="shared" si="377"/>
        <v>1</v>
      </c>
      <c r="N3003" t="b">
        <f t="shared" si="378"/>
        <v>1</v>
      </c>
      <c r="O3003" t="b">
        <f t="shared" si="379"/>
        <v>1</v>
      </c>
      <c r="P3003" t="b">
        <f t="shared" si="380"/>
        <v>1</v>
      </c>
      <c r="R3003" t="str">
        <f t="shared" si="376"/>
        <v/>
      </c>
    </row>
    <row r="3004" spans="1:18" ht="14.25" hidden="1">
      <c r="A3004" s="1" t="s">
        <v>2936</v>
      </c>
      <c r="B3004" s="1" t="str">
        <f t="shared" si="374"/>
        <v>c27085d7</v>
      </c>
      <c r="C3004" s="3">
        <v>45575</v>
      </c>
      <c r="D3004" s="2" t="s">
        <v>3911</v>
      </c>
      <c r="E3004" s="2" t="str">
        <f t="shared" si="373"/>
        <v>West</v>
      </c>
      <c r="F3004" s="4" t="s">
        <v>2893</v>
      </c>
      <c r="G3004" s="4" t="str">
        <f t="shared" si="375"/>
        <v>Sports</v>
      </c>
      <c r="H3004" s="1">
        <v>2119.83</v>
      </c>
      <c r="I3004" s="1">
        <v>20</v>
      </c>
      <c r="J3004" s="1">
        <v>28</v>
      </c>
      <c r="K3004" s="1">
        <v>330.26</v>
      </c>
      <c r="M3004" t="b">
        <f t="shared" si="377"/>
        <v>1</v>
      </c>
      <c r="N3004" t="b">
        <f t="shared" si="378"/>
        <v>1</v>
      </c>
      <c r="O3004" t="b">
        <f t="shared" si="379"/>
        <v>1</v>
      </c>
      <c r="P3004" t="b">
        <f t="shared" si="380"/>
        <v>1</v>
      </c>
      <c r="R3004" t="str">
        <f t="shared" si="376"/>
        <v/>
      </c>
    </row>
    <row r="3005" spans="1:18" ht="14.25" hidden="1">
      <c r="A3005" s="1" t="s">
        <v>2937</v>
      </c>
      <c r="B3005" s="1" t="str">
        <f t="shared" si="374"/>
        <v>c21d0b60</v>
      </c>
      <c r="C3005" s="3">
        <v>45382</v>
      </c>
      <c r="D3005" s="4" t="s">
        <v>3912</v>
      </c>
      <c r="E3005" s="2" t="str">
        <f t="shared" si="373"/>
        <v>East</v>
      </c>
      <c r="F3005" s="4" t="s">
        <v>2893</v>
      </c>
      <c r="G3005" s="4" t="str">
        <f t="shared" si="375"/>
        <v>Sports</v>
      </c>
      <c r="H3005" s="1">
        <v>262.36</v>
      </c>
      <c r="I3005" s="1">
        <v>17</v>
      </c>
      <c r="J3005" s="1">
        <v>42</v>
      </c>
      <c r="K3005" s="1">
        <v>670.39</v>
      </c>
      <c r="M3005" t="b">
        <f t="shared" si="377"/>
        <v>1</v>
      </c>
      <c r="N3005" t="b">
        <f t="shared" si="378"/>
        <v>1</v>
      </c>
      <c r="O3005" t="b">
        <f t="shared" si="379"/>
        <v>1</v>
      </c>
      <c r="P3005" t="b">
        <f t="shared" si="380"/>
        <v>1</v>
      </c>
      <c r="R3005" t="str">
        <f t="shared" si="376"/>
        <v/>
      </c>
    </row>
    <row r="3006" spans="1:18" ht="14.25">
      <c r="A3006" s="1" t="s">
        <v>2938</v>
      </c>
      <c r="B3006" s="1" t="str">
        <f t="shared" si="374"/>
        <v>3655a7d7</v>
      </c>
      <c r="C3006" s="3">
        <v>44984</v>
      </c>
      <c r="D3006" s="2" t="s">
        <v>3911</v>
      </c>
      <c r="E3006" s="2" t="str">
        <f t="shared" si="373"/>
        <v>West</v>
      </c>
      <c r="F3006" s="4" t="s">
        <v>2872</v>
      </c>
      <c r="G3006" s="4" t="str">
        <f t="shared" si="375"/>
        <v>Clothing</v>
      </c>
      <c r="H3006" s="1">
        <v>4297.2</v>
      </c>
      <c r="I3006" s="1">
        <v>6</v>
      </c>
      <c r="J3006" s="1">
        <v>29</v>
      </c>
      <c r="K3006" s="1">
        <v>1284.05</v>
      </c>
      <c r="M3006" t="b">
        <f t="shared" si="377"/>
        <v>1</v>
      </c>
      <c r="N3006" t="b">
        <f t="shared" si="378"/>
        <v>1</v>
      </c>
      <c r="O3006" t="b">
        <f t="shared" si="379"/>
        <v>1</v>
      </c>
      <c r="P3006" t="b">
        <f t="shared" si="380"/>
        <v>1</v>
      </c>
      <c r="R3006" t="str">
        <f t="shared" si="376"/>
        <v/>
      </c>
    </row>
    <row r="3007" spans="1:18" ht="14.25" hidden="1">
      <c r="A3007" s="1" t="s">
        <v>2939</v>
      </c>
      <c r="B3007" s="1" t="str">
        <f t="shared" si="374"/>
        <v>e7267e39</v>
      </c>
      <c r="C3007" s="3">
        <v>45461</v>
      </c>
      <c r="D3007" s="4" t="s">
        <v>3912</v>
      </c>
      <c r="E3007" s="2" t="str">
        <f t="shared" si="373"/>
        <v>East</v>
      </c>
      <c r="F3007" s="4" t="s">
        <v>2893</v>
      </c>
      <c r="G3007" s="4" t="str">
        <f t="shared" si="375"/>
        <v>Sports</v>
      </c>
      <c r="H3007" s="1">
        <v>4624.2</v>
      </c>
      <c r="I3007" s="1">
        <v>26</v>
      </c>
      <c r="J3007" s="1">
        <v>35</v>
      </c>
      <c r="K3007" s="1">
        <v>753.44</v>
      </c>
      <c r="M3007" t="b">
        <f t="shared" si="377"/>
        <v>1</v>
      </c>
      <c r="N3007" t="b">
        <f t="shared" si="378"/>
        <v>1</v>
      </c>
      <c r="O3007" t="b">
        <f t="shared" si="379"/>
        <v>1</v>
      </c>
      <c r="P3007" t="b">
        <f t="shared" si="380"/>
        <v>1</v>
      </c>
      <c r="R3007" t="str">
        <f t="shared" si="376"/>
        <v/>
      </c>
    </row>
    <row r="3008" spans="1:18" ht="14.25">
      <c r="A3008" s="1" t="s">
        <v>2940</v>
      </c>
      <c r="B3008" s="1" t="str">
        <f t="shared" si="374"/>
        <v>977a2728</v>
      </c>
      <c r="C3008" s="3">
        <v>45017</v>
      </c>
      <c r="D3008" s="2" t="s">
        <v>2537</v>
      </c>
      <c r="E3008" s="2" t="str">
        <f t="shared" si="373"/>
        <v>North</v>
      </c>
      <c r="F3008" s="4" t="s">
        <v>2872</v>
      </c>
      <c r="G3008" s="4" t="str">
        <f t="shared" si="375"/>
        <v>Clothing</v>
      </c>
      <c r="H3008" s="1">
        <v>3969.82</v>
      </c>
      <c r="I3008" s="1">
        <v>19</v>
      </c>
      <c r="J3008" s="1">
        <v>41</v>
      </c>
      <c r="K3008" s="1">
        <v>1904.83</v>
      </c>
      <c r="M3008" t="b">
        <f t="shared" si="377"/>
        <v>1</v>
      </c>
      <c r="N3008" t="b">
        <f t="shared" si="378"/>
        <v>1</v>
      </c>
      <c r="O3008" t="b">
        <f t="shared" si="379"/>
        <v>1</v>
      </c>
      <c r="P3008" t="b">
        <f t="shared" si="380"/>
        <v>1</v>
      </c>
      <c r="R3008" t="str">
        <f t="shared" si="376"/>
        <v/>
      </c>
    </row>
    <row r="3009" spans="1:18" ht="14.25" hidden="1">
      <c r="A3009" s="1" t="s">
        <v>2941</v>
      </c>
      <c r="B3009" s="1" t="str">
        <f t="shared" si="374"/>
        <v>01de8a5a</v>
      </c>
      <c r="C3009" s="3">
        <v>45483</v>
      </c>
      <c r="D3009" s="2" t="s">
        <v>3911</v>
      </c>
      <c r="E3009" s="2" t="str">
        <f t="shared" si="373"/>
        <v>West</v>
      </c>
      <c r="F3009" s="4" t="s">
        <v>1645</v>
      </c>
      <c r="G3009" s="4" t="str">
        <f t="shared" si="375"/>
        <v>Furniture</v>
      </c>
      <c r="H3009" s="1">
        <v>3977.91</v>
      </c>
      <c r="I3009" s="1">
        <v>46</v>
      </c>
      <c r="J3009" s="1">
        <v>15</v>
      </c>
      <c r="K3009" s="1">
        <v>1939</v>
      </c>
      <c r="M3009" t="b">
        <f t="shared" si="377"/>
        <v>1</v>
      </c>
      <c r="N3009" t="b">
        <f t="shared" si="378"/>
        <v>1</v>
      </c>
      <c r="O3009" t="b">
        <f t="shared" si="379"/>
        <v>1</v>
      </c>
      <c r="P3009" t="b">
        <f t="shared" si="380"/>
        <v>1</v>
      </c>
      <c r="R3009" t="str">
        <f t="shared" si="376"/>
        <v/>
      </c>
    </row>
    <row r="3010" spans="1:18" ht="14.25">
      <c r="A3010" s="1" t="s">
        <v>2942</v>
      </c>
      <c r="B3010" s="1" t="str">
        <f t="shared" si="374"/>
        <v>8f6c830a</v>
      </c>
      <c r="C3010" s="3">
        <v>44989</v>
      </c>
      <c r="D3010" s="4" t="s">
        <v>3912</v>
      </c>
      <c r="E3010" s="2" t="str">
        <f t="shared" ref="E3010:E3073" si="381">PROPER(TRIM(D3010))</f>
        <v>East</v>
      </c>
      <c r="F3010" s="4" t="s">
        <v>2872</v>
      </c>
      <c r="G3010" s="4" t="str">
        <f t="shared" si="375"/>
        <v>Clothing</v>
      </c>
      <c r="H3010" s="1">
        <v>2606.17</v>
      </c>
      <c r="I3010" s="1">
        <v>13</v>
      </c>
      <c r="J3010" s="1">
        <v>42</v>
      </c>
      <c r="K3010" s="1">
        <v>1686.22</v>
      </c>
      <c r="M3010" t="b">
        <f t="shared" si="377"/>
        <v>1</v>
      </c>
      <c r="N3010" t="b">
        <f t="shared" si="378"/>
        <v>1</v>
      </c>
      <c r="O3010" t="b">
        <f t="shared" si="379"/>
        <v>1</v>
      </c>
      <c r="P3010" t="b">
        <f t="shared" si="380"/>
        <v>1</v>
      </c>
      <c r="R3010" t="str">
        <f t="shared" si="376"/>
        <v/>
      </c>
    </row>
    <row r="3011" spans="1:18" ht="14.25">
      <c r="A3011" s="1" t="s">
        <v>2943</v>
      </c>
      <c r="B3011" s="1" t="str">
        <f t="shared" ref="B3011:B3074" si="382">TRIM(A3011)</f>
        <v>b7ae46e2</v>
      </c>
      <c r="C3011" s="3">
        <v>45579</v>
      </c>
      <c r="D3011" s="2" t="s">
        <v>2537</v>
      </c>
      <c r="E3011" s="2" t="str">
        <f t="shared" si="381"/>
        <v>North</v>
      </c>
      <c r="F3011" s="4" t="s">
        <v>2872</v>
      </c>
      <c r="G3011" s="4" t="str">
        <f t="shared" ref="G3011:G3074" si="383">PROPER(TRIM(SUBSTITUTE(F3011,"$","s")))</f>
        <v>Clothing</v>
      </c>
      <c r="H3011" s="1">
        <v>3747.93</v>
      </c>
      <c r="I3011" s="1">
        <v>10</v>
      </c>
      <c r="J3011" s="1">
        <v>30</v>
      </c>
      <c r="K3011" s="1">
        <v>1597.59</v>
      </c>
      <c r="M3011" t="b">
        <f t="shared" si="377"/>
        <v>1</v>
      </c>
      <c r="N3011" t="b">
        <f t="shared" si="378"/>
        <v>1</v>
      </c>
      <c r="O3011" t="b">
        <f t="shared" si="379"/>
        <v>1</v>
      </c>
      <c r="P3011" t="b">
        <f t="shared" si="380"/>
        <v>1</v>
      </c>
      <c r="R3011" t="str">
        <f t="shared" ref="R3011:R3074" si="384">SUBSTITUTE(SUBSTITUTE(Q3011,"@",""),"#","")</f>
        <v/>
      </c>
    </row>
    <row r="3012" spans="1:18" ht="14.25" hidden="1">
      <c r="A3012" s="1" t="s">
        <v>2944</v>
      </c>
      <c r="B3012" s="1" t="str">
        <f t="shared" si="382"/>
        <v>5a9a08f8</v>
      </c>
      <c r="C3012" s="3">
        <v>44956</v>
      </c>
      <c r="D3012" s="2" t="s">
        <v>2537</v>
      </c>
      <c r="E3012" s="2" t="str">
        <f t="shared" si="381"/>
        <v>North</v>
      </c>
      <c r="F3012" s="4" t="s">
        <v>1222</v>
      </c>
      <c r="G3012" s="4" t="str">
        <f t="shared" si="383"/>
        <v>Electronics</v>
      </c>
      <c r="H3012" s="1">
        <v>4763.6499999999996</v>
      </c>
      <c r="I3012" s="1">
        <v>16</v>
      </c>
      <c r="J3012" s="1">
        <v>23</v>
      </c>
      <c r="K3012" s="1">
        <v>948.64</v>
      </c>
      <c r="M3012" t="b">
        <f t="shared" si="377"/>
        <v>1</v>
      </c>
      <c r="N3012" t="b">
        <f t="shared" si="378"/>
        <v>1</v>
      </c>
      <c r="O3012" t="b">
        <f t="shared" si="379"/>
        <v>1</v>
      </c>
      <c r="P3012" t="b">
        <f t="shared" si="380"/>
        <v>1</v>
      </c>
      <c r="R3012" t="str">
        <f t="shared" si="384"/>
        <v/>
      </c>
    </row>
    <row r="3013" spans="1:18" ht="14.25" hidden="1">
      <c r="A3013" s="1" t="s">
        <v>2945</v>
      </c>
      <c r="B3013" s="1" t="str">
        <f t="shared" si="382"/>
        <v>e1c733a3</v>
      </c>
      <c r="C3013" s="3">
        <v>45450</v>
      </c>
      <c r="D3013" s="2" t="s">
        <v>2537</v>
      </c>
      <c r="E3013" s="2" t="str">
        <f t="shared" si="381"/>
        <v>North</v>
      </c>
      <c r="F3013" s="4" t="s">
        <v>2893</v>
      </c>
      <c r="G3013" s="4" t="str">
        <f t="shared" si="383"/>
        <v>Sports</v>
      </c>
      <c r="H3013" s="1">
        <v>4335.6099999999997</v>
      </c>
      <c r="I3013" s="1">
        <v>41</v>
      </c>
      <c r="J3013" s="1">
        <v>19</v>
      </c>
      <c r="K3013" s="1">
        <v>1752.4</v>
      </c>
      <c r="M3013" t="b">
        <f t="shared" si="377"/>
        <v>1</v>
      </c>
      <c r="N3013" t="b">
        <f t="shared" si="378"/>
        <v>1</v>
      </c>
      <c r="O3013" t="b">
        <f t="shared" si="379"/>
        <v>1</v>
      </c>
      <c r="P3013" t="b">
        <f t="shared" si="380"/>
        <v>1</v>
      </c>
      <c r="R3013" t="str">
        <f t="shared" si="384"/>
        <v/>
      </c>
    </row>
    <row r="3014" spans="1:18" ht="14.25" hidden="1">
      <c r="A3014" s="1" t="s">
        <v>2946</v>
      </c>
      <c r="B3014" s="1" t="str">
        <f t="shared" si="382"/>
        <v>0d69950a</v>
      </c>
      <c r="C3014" s="3">
        <v>45587</v>
      </c>
      <c r="D3014" s="2" t="s">
        <v>2537</v>
      </c>
      <c r="E3014" s="2" t="str">
        <f t="shared" si="381"/>
        <v>North</v>
      </c>
      <c r="F3014" s="4" t="s">
        <v>88</v>
      </c>
      <c r="G3014" s="4" t="str">
        <f t="shared" si="383"/>
        <v>Groceries</v>
      </c>
      <c r="H3014" s="1">
        <v>3020.29</v>
      </c>
      <c r="I3014" s="1">
        <v>16</v>
      </c>
      <c r="J3014" s="1">
        <v>16</v>
      </c>
      <c r="K3014" s="1">
        <v>1260.27</v>
      </c>
      <c r="M3014" t="b">
        <f t="shared" ref="M3014:M3077" si="385">AND(ISNUMBER(H3014),H3014&lt;&gt;"")</f>
        <v>1</v>
      </c>
      <c r="N3014" t="b">
        <f t="shared" ref="N3014:N3077" si="386">AND(ISNUMBER(I3014),I3014&lt;&gt;"")</f>
        <v>1</v>
      </c>
      <c r="O3014" t="b">
        <f t="shared" ref="O3014:O3077" si="387">AND(ISNUMBER(J3014),J3014&lt;&gt;"")</f>
        <v>1</v>
      </c>
      <c r="P3014" t="b">
        <f t="shared" ref="P3014:P3077" si="388">AND(ISNUMBER(K3014),K3014&lt;&gt;"")</f>
        <v>1</v>
      </c>
      <c r="R3014" t="str">
        <f t="shared" si="384"/>
        <v/>
      </c>
    </row>
    <row r="3015" spans="1:18" ht="14.25" hidden="1">
      <c r="A3015" s="1" t="s">
        <v>2947</v>
      </c>
      <c r="B3015" s="1" t="str">
        <f t="shared" si="382"/>
        <v>4b314ec1</v>
      </c>
      <c r="C3015" s="3">
        <v>45572</v>
      </c>
      <c r="D3015" s="2" t="s">
        <v>3911</v>
      </c>
      <c r="E3015" s="2" t="str">
        <f t="shared" si="381"/>
        <v>West</v>
      </c>
      <c r="F3015" s="4" t="s">
        <v>1222</v>
      </c>
      <c r="G3015" s="4" t="str">
        <f t="shared" si="383"/>
        <v>Electronics</v>
      </c>
      <c r="H3015" s="1">
        <v>492.36</v>
      </c>
      <c r="I3015" s="1">
        <v>5</v>
      </c>
      <c r="J3015" s="1">
        <v>41</v>
      </c>
      <c r="K3015" s="1">
        <v>1527.07</v>
      </c>
      <c r="M3015" t="b">
        <f t="shared" si="385"/>
        <v>1</v>
      </c>
      <c r="N3015" t="b">
        <f t="shared" si="386"/>
        <v>1</v>
      </c>
      <c r="O3015" t="b">
        <f t="shared" si="387"/>
        <v>1</v>
      </c>
      <c r="P3015" t="b">
        <f t="shared" si="388"/>
        <v>1</v>
      </c>
      <c r="R3015" t="str">
        <f t="shared" si="384"/>
        <v/>
      </c>
    </row>
    <row r="3016" spans="1:18" ht="14.25" hidden="1">
      <c r="A3016" s="1" t="s">
        <v>2948</v>
      </c>
      <c r="B3016" s="1" t="str">
        <f t="shared" si="382"/>
        <v>ea97acd7</v>
      </c>
      <c r="C3016" s="3">
        <v>45325</v>
      </c>
      <c r="D3016" s="2" t="s">
        <v>3913</v>
      </c>
      <c r="E3016" s="2" t="str">
        <f t="shared" si="381"/>
        <v>South</v>
      </c>
      <c r="F3016" s="4" t="s">
        <v>1645</v>
      </c>
      <c r="G3016" s="4" t="str">
        <f t="shared" si="383"/>
        <v>Furniture</v>
      </c>
      <c r="H3016" s="1">
        <v>4255.95</v>
      </c>
      <c r="I3016" s="1">
        <v>40</v>
      </c>
      <c r="J3016" s="1">
        <v>11</v>
      </c>
      <c r="K3016" s="1">
        <v>1536.11</v>
      </c>
      <c r="M3016" t="b">
        <f t="shared" si="385"/>
        <v>1</v>
      </c>
      <c r="N3016" t="b">
        <f t="shared" si="386"/>
        <v>1</v>
      </c>
      <c r="O3016" t="b">
        <f t="shared" si="387"/>
        <v>1</v>
      </c>
      <c r="P3016" t="b">
        <f t="shared" si="388"/>
        <v>1</v>
      </c>
      <c r="R3016" t="str">
        <f t="shared" si="384"/>
        <v/>
      </c>
    </row>
    <row r="3017" spans="1:18" ht="14.25">
      <c r="A3017" s="1" t="s">
        <v>2949</v>
      </c>
      <c r="B3017" s="1" t="str">
        <f t="shared" si="382"/>
        <v>18cc8191</v>
      </c>
      <c r="C3017" s="3">
        <v>45465</v>
      </c>
      <c r="D3017" s="2" t="s">
        <v>2537</v>
      </c>
      <c r="E3017" s="2" t="str">
        <f t="shared" si="381"/>
        <v>North</v>
      </c>
      <c r="F3017" s="4" t="s">
        <v>2872</v>
      </c>
      <c r="G3017" s="4" t="str">
        <f t="shared" si="383"/>
        <v>Clothing</v>
      </c>
      <c r="H3017" s="1">
        <v>2759.35</v>
      </c>
      <c r="I3017" s="1">
        <v>21</v>
      </c>
      <c r="J3017" s="1">
        <v>1</v>
      </c>
      <c r="K3017" s="1">
        <v>995.71</v>
      </c>
      <c r="M3017" t="b">
        <f t="shared" si="385"/>
        <v>1</v>
      </c>
      <c r="N3017" t="b">
        <f t="shared" si="386"/>
        <v>1</v>
      </c>
      <c r="O3017" t="b">
        <f t="shared" si="387"/>
        <v>1</v>
      </c>
      <c r="P3017" t="b">
        <f t="shared" si="388"/>
        <v>1</v>
      </c>
      <c r="R3017" t="str">
        <f t="shared" si="384"/>
        <v/>
      </c>
    </row>
    <row r="3018" spans="1:18" ht="14.25" hidden="1">
      <c r="A3018" s="1" t="s">
        <v>2950</v>
      </c>
      <c r="B3018" s="1" t="str">
        <f t="shared" si="382"/>
        <v>430610cb</v>
      </c>
      <c r="C3018" s="3">
        <v>44890</v>
      </c>
      <c r="D3018" s="2" t="s">
        <v>3911</v>
      </c>
      <c r="E3018" s="2" t="str">
        <f t="shared" si="381"/>
        <v>West</v>
      </c>
      <c r="F3018" s="4" t="s">
        <v>1645</v>
      </c>
      <c r="G3018" s="4" t="str">
        <f t="shared" si="383"/>
        <v>Furniture</v>
      </c>
      <c r="H3018" s="1">
        <v>3731.08</v>
      </c>
      <c r="I3018" s="1">
        <v>9</v>
      </c>
      <c r="J3018" s="1">
        <v>6</v>
      </c>
      <c r="K3018" s="1">
        <v>498.98</v>
      </c>
      <c r="M3018" t="b">
        <f t="shared" si="385"/>
        <v>1</v>
      </c>
      <c r="N3018" t="b">
        <f t="shared" si="386"/>
        <v>1</v>
      </c>
      <c r="O3018" t="b">
        <f t="shared" si="387"/>
        <v>1</v>
      </c>
      <c r="P3018" t="b">
        <f t="shared" si="388"/>
        <v>1</v>
      </c>
      <c r="R3018" t="str">
        <f t="shared" si="384"/>
        <v/>
      </c>
    </row>
    <row r="3019" spans="1:18" ht="14.25" hidden="1">
      <c r="A3019" s="1" t="s">
        <v>2951</v>
      </c>
      <c r="B3019" s="1" t="str">
        <f t="shared" si="382"/>
        <v>3d743256</v>
      </c>
      <c r="C3019" s="3">
        <v>45419</v>
      </c>
      <c r="D3019" s="4" t="s">
        <v>3912</v>
      </c>
      <c r="E3019" s="2" t="str">
        <f t="shared" si="381"/>
        <v>East</v>
      </c>
      <c r="F3019" s="4" t="s">
        <v>88</v>
      </c>
      <c r="G3019" s="4" t="str">
        <f t="shared" si="383"/>
        <v>Groceries</v>
      </c>
      <c r="H3019" s="1">
        <v>501.26</v>
      </c>
      <c r="I3019" s="1">
        <v>40</v>
      </c>
      <c r="J3019" s="1">
        <v>13</v>
      </c>
      <c r="K3019" s="1">
        <v>298.86</v>
      </c>
      <c r="M3019" t="b">
        <f t="shared" si="385"/>
        <v>1</v>
      </c>
      <c r="N3019" t="b">
        <f t="shared" si="386"/>
        <v>1</v>
      </c>
      <c r="O3019" t="b">
        <f t="shared" si="387"/>
        <v>1</v>
      </c>
      <c r="P3019" t="b">
        <f t="shared" si="388"/>
        <v>1</v>
      </c>
      <c r="R3019" t="str">
        <f t="shared" si="384"/>
        <v/>
      </c>
    </row>
    <row r="3020" spans="1:18" ht="14.25" hidden="1">
      <c r="A3020" s="1" t="s">
        <v>2952</v>
      </c>
      <c r="B3020" s="1" t="str">
        <f t="shared" si="382"/>
        <v>5a63f467</v>
      </c>
      <c r="C3020" s="3">
        <v>45518</v>
      </c>
      <c r="D3020" s="2" t="s">
        <v>3911</v>
      </c>
      <c r="E3020" s="2" t="str">
        <f t="shared" si="381"/>
        <v>West</v>
      </c>
      <c r="F3020" s="4" t="s">
        <v>1645</v>
      </c>
      <c r="G3020" s="4" t="str">
        <f t="shared" si="383"/>
        <v>Furniture</v>
      </c>
      <c r="H3020" s="1">
        <v>3134.68</v>
      </c>
      <c r="I3020" s="1">
        <v>14</v>
      </c>
      <c r="J3020" s="1">
        <v>29</v>
      </c>
      <c r="K3020" s="1">
        <v>1912.35</v>
      </c>
      <c r="M3020" t="b">
        <f t="shared" si="385"/>
        <v>1</v>
      </c>
      <c r="N3020" t="b">
        <f t="shared" si="386"/>
        <v>1</v>
      </c>
      <c r="O3020" t="b">
        <f t="shared" si="387"/>
        <v>1</v>
      </c>
      <c r="P3020" t="b">
        <f t="shared" si="388"/>
        <v>1</v>
      </c>
      <c r="R3020" t="str">
        <f t="shared" si="384"/>
        <v/>
      </c>
    </row>
    <row r="3021" spans="1:18" ht="14.25" hidden="1">
      <c r="A3021" s="1" t="s">
        <v>2953</v>
      </c>
      <c r="B3021" s="1" t="str">
        <f t="shared" si="382"/>
        <v>c631284f</v>
      </c>
      <c r="C3021" s="3">
        <v>44922</v>
      </c>
      <c r="D3021" s="4" t="s">
        <v>3912</v>
      </c>
      <c r="E3021" s="2" t="str">
        <f t="shared" si="381"/>
        <v>East</v>
      </c>
      <c r="F3021" s="4" t="s">
        <v>1645</v>
      </c>
      <c r="G3021" s="4" t="str">
        <f t="shared" si="383"/>
        <v>Furniture</v>
      </c>
      <c r="H3021" s="1">
        <v>4332.8</v>
      </c>
      <c r="I3021" s="1">
        <v>31</v>
      </c>
      <c r="J3021" s="1">
        <v>16</v>
      </c>
      <c r="K3021" s="1">
        <v>1035.21</v>
      </c>
      <c r="M3021" t="b">
        <f t="shared" si="385"/>
        <v>1</v>
      </c>
      <c r="N3021" t="b">
        <f t="shared" si="386"/>
        <v>1</v>
      </c>
      <c r="O3021" t="b">
        <f t="shared" si="387"/>
        <v>1</v>
      </c>
      <c r="P3021" t="b">
        <f t="shared" si="388"/>
        <v>1</v>
      </c>
      <c r="R3021" t="str">
        <f t="shared" si="384"/>
        <v/>
      </c>
    </row>
    <row r="3022" spans="1:18" ht="14.25" hidden="1">
      <c r="A3022" s="1" t="s">
        <v>2954</v>
      </c>
      <c r="B3022" s="1" t="str">
        <f t="shared" si="382"/>
        <v>50e739d6</v>
      </c>
      <c r="C3022" s="3">
        <v>44906</v>
      </c>
      <c r="D3022" s="2" t="s">
        <v>3911</v>
      </c>
      <c r="E3022" s="2" t="str">
        <f t="shared" si="381"/>
        <v>West</v>
      </c>
      <c r="F3022" s="4" t="s">
        <v>2893</v>
      </c>
      <c r="G3022" s="4" t="str">
        <f t="shared" si="383"/>
        <v>Sports</v>
      </c>
      <c r="H3022" s="1">
        <v>3516.91</v>
      </c>
      <c r="I3022" s="1">
        <v>28</v>
      </c>
      <c r="J3022" s="1">
        <v>23</v>
      </c>
      <c r="K3022" s="1">
        <v>797.68</v>
      </c>
      <c r="M3022" t="b">
        <f t="shared" si="385"/>
        <v>1</v>
      </c>
      <c r="N3022" t="b">
        <f t="shared" si="386"/>
        <v>1</v>
      </c>
      <c r="O3022" t="b">
        <f t="shared" si="387"/>
        <v>1</v>
      </c>
      <c r="P3022" t="b">
        <f t="shared" si="388"/>
        <v>1</v>
      </c>
      <c r="R3022" t="str">
        <f t="shared" si="384"/>
        <v/>
      </c>
    </row>
    <row r="3023" spans="1:18" ht="14.25">
      <c r="A3023" s="1" t="s">
        <v>2955</v>
      </c>
      <c r="B3023" s="1" t="str">
        <f t="shared" si="382"/>
        <v>3c5b1344</v>
      </c>
      <c r="C3023" s="3">
        <v>45042</v>
      </c>
      <c r="D3023" s="2" t="s">
        <v>3911</v>
      </c>
      <c r="E3023" s="2" t="str">
        <f t="shared" si="381"/>
        <v>West</v>
      </c>
      <c r="F3023" s="4" t="s">
        <v>2872</v>
      </c>
      <c r="G3023" s="4" t="str">
        <f t="shared" si="383"/>
        <v>Clothing</v>
      </c>
      <c r="H3023" s="1">
        <v>2421.06</v>
      </c>
      <c r="I3023" s="1">
        <v>13</v>
      </c>
      <c r="J3023" s="1">
        <v>28</v>
      </c>
      <c r="K3023" s="1">
        <v>646.71</v>
      </c>
      <c r="M3023" t="b">
        <f t="shared" si="385"/>
        <v>1</v>
      </c>
      <c r="N3023" t="b">
        <f t="shared" si="386"/>
        <v>1</v>
      </c>
      <c r="O3023" t="b">
        <f t="shared" si="387"/>
        <v>1</v>
      </c>
      <c r="P3023" t="b">
        <f t="shared" si="388"/>
        <v>1</v>
      </c>
      <c r="R3023" t="str">
        <f t="shared" si="384"/>
        <v/>
      </c>
    </row>
    <row r="3024" spans="1:18" ht="14.25" hidden="1">
      <c r="A3024" s="1" t="s">
        <v>2956</v>
      </c>
      <c r="B3024" s="1" t="str">
        <f t="shared" si="382"/>
        <v>9ad37b5b</v>
      </c>
      <c r="C3024" s="3">
        <v>45124</v>
      </c>
      <c r="D3024" s="4" t="s">
        <v>3912</v>
      </c>
      <c r="E3024" s="2" t="str">
        <f t="shared" si="381"/>
        <v>East</v>
      </c>
      <c r="F3024" s="4" t="s">
        <v>88</v>
      </c>
      <c r="G3024" s="4" t="str">
        <f t="shared" si="383"/>
        <v>Groceries</v>
      </c>
      <c r="H3024" s="1">
        <v>1596.07</v>
      </c>
      <c r="I3024" s="1">
        <v>24</v>
      </c>
      <c r="J3024" s="1">
        <v>1</v>
      </c>
      <c r="K3024" s="1">
        <v>377.28</v>
      </c>
      <c r="M3024" t="b">
        <f t="shared" si="385"/>
        <v>1</v>
      </c>
      <c r="N3024" t="b">
        <f t="shared" si="386"/>
        <v>1</v>
      </c>
      <c r="O3024" t="b">
        <f t="shared" si="387"/>
        <v>1</v>
      </c>
      <c r="P3024" t="b">
        <f t="shared" si="388"/>
        <v>1</v>
      </c>
      <c r="R3024" t="str">
        <f t="shared" si="384"/>
        <v/>
      </c>
    </row>
    <row r="3025" spans="1:18" ht="14.25">
      <c r="A3025" s="1" t="s">
        <v>2957</v>
      </c>
      <c r="B3025" s="1" t="str">
        <f t="shared" si="382"/>
        <v>ae2b5e95</v>
      </c>
      <c r="C3025" s="3">
        <v>45218</v>
      </c>
      <c r="D3025" s="2" t="s">
        <v>2537</v>
      </c>
      <c r="E3025" s="2" t="str">
        <f t="shared" si="381"/>
        <v>North</v>
      </c>
      <c r="F3025" s="4" t="s">
        <v>2872</v>
      </c>
      <c r="G3025" s="4" t="str">
        <f t="shared" si="383"/>
        <v>Clothing</v>
      </c>
      <c r="H3025" s="1">
        <v>1409.68</v>
      </c>
      <c r="I3025" s="1">
        <v>13</v>
      </c>
      <c r="J3025" s="1">
        <v>46</v>
      </c>
      <c r="K3025" s="1">
        <v>1688.93</v>
      </c>
      <c r="M3025" t="b">
        <f t="shared" si="385"/>
        <v>1</v>
      </c>
      <c r="N3025" t="b">
        <f t="shared" si="386"/>
        <v>1</v>
      </c>
      <c r="O3025" t="b">
        <f t="shared" si="387"/>
        <v>1</v>
      </c>
      <c r="P3025" t="b">
        <f t="shared" si="388"/>
        <v>1</v>
      </c>
      <c r="R3025" t="str">
        <f t="shared" si="384"/>
        <v/>
      </c>
    </row>
    <row r="3026" spans="1:18" ht="14.25" hidden="1">
      <c r="A3026" s="1" t="s">
        <v>2958</v>
      </c>
      <c r="B3026" s="1" t="str">
        <f t="shared" si="382"/>
        <v>7e1ba77e</v>
      </c>
      <c r="C3026" s="3">
        <v>44976</v>
      </c>
      <c r="D3026" s="2" t="s">
        <v>3913</v>
      </c>
      <c r="E3026" s="2" t="str">
        <f t="shared" si="381"/>
        <v>South</v>
      </c>
      <c r="F3026" s="4" t="s">
        <v>88</v>
      </c>
      <c r="G3026" s="4" t="str">
        <f t="shared" si="383"/>
        <v>Groceries</v>
      </c>
      <c r="H3026" s="1">
        <v>3258.56</v>
      </c>
      <c r="I3026" s="1">
        <v>42</v>
      </c>
      <c r="J3026" s="1">
        <v>37</v>
      </c>
      <c r="K3026" s="1">
        <v>1386.03</v>
      </c>
      <c r="M3026" t="b">
        <f t="shared" si="385"/>
        <v>1</v>
      </c>
      <c r="N3026" t="b">
        <f t="shared" si="386"/>
        <v>1</v>
      </c>
      <c r="O3026" t="b">
        <f t="shared" si="387"/>
        <v>1</v>
      </c>
      <c r="P3026" t="b">
        <f t="shared" si="388"/>
        <v>1</v>
      </c>
      <c r="R3026" t="str">
        <f t="shared" si="384"/>
        <v/>
      </c>
    </row>
    <row r="3027" spans="1:18" ht="14.25" hidden="1">
      <c r="A3027" s="1" t="s">
        <v>2959</v>
      </c>
      <c r="B3027" s="1" t="str">
        <f t="shared" si="382"/>
        <v>d11e5cbc</v>
      </c>
      <c r="C3027" s="3">
        <v>45167</v>
      </c>
      <c r="D3027" s="2" t="s">
        <v>3913</v>
      </c>
      <c r="E3027" s="2" t="str">
        <f t="shared" si="381"/>
        <v>South</v>
      </c>
      <c r="F3027" s="4" t="s">
        <v>1645</v>
      </c>
      <c r="G3027" s="4" t="str">
        <f t="shared" si="383"/>
        <v>Furniture</v>
      </c>
      <c r="H3027" s="1">
        <v>910.95</v>
      </c>
      <c r="I3027" s="1">
        <v>10</v>
      </c>
      <c r="J3027" s="1">
        <v>35</v>
      </c>
      <c r="K3027" s="1">
        <v>656.56</v>
      </c>
      <c r="M3027" t="b">
        <f t="shared" si="385"/>
        <v>1</v>
      </c>
      <c r="N3027" t="b">
        <f t="shared" si="386"/>
        <v>1</v>
      </c>
      <c r="O3027" t="b">
        <f t="shared" si="387"/>
        <v>1</v>
      </c>
      <c r="P3027" t="b">
        <f t="shared" si="388"/>
        <v>1</v>
      </c>
      <c r="R3027" t="str">
        <f t="shared" si="384"/>
        <v/>
      </c>
    </row>
    <row r="3028" spans="1:18" ht="14.25" hidden="1">
      <c r="A3028" s="1" t="s">
        <v>2960</v>
      </c>
      <c r="B3028" s="1" t="str">
        <f t="shared" si="382"/>
        <v>6ced6d1a</v>
      </c>
      <c r="C3028" s="3">
        <v>45601</v>
      </c>
      <c r="D3028" s="2" t="s">
        <v>2537</v>
      </c>
      <c r="E3028" s="2" t="str">
        <f t="shared" si="381"/>
        <v>North</v>
      </c>
      <c r="F3028" s="4" t="s">
        <v>88</v>
      </c>
      <c r="G3028" s="4" t="str">
        <f t="shared" si="383"/>
        <v>Groceries</v>
      </c>
      <c r="H3028" s="1">
        <v>2946.26</v>
      </c>
      <c r="I3028" s="1">
        <v>32</v>
      </c>
      <c r="J3028" s="1">
        <v>47</v>
      </c>
      <c r="K3028" s="1">
        <v>166.16</v>
      </c>
      <c r="M3028" t="b">
        <f t="shared" si="385"/>
        <v>1</v>
      </c>
      <c r="N3028" t="b">
        <f t="shared" si="386"/>
        <v>1</v>
      </c>
      <c r="O3028" t="b">
        <f t="shared" si="387"/>
        <v>1</v>
      </c>
      <c r="P3028" t="b">
        <f t="shared" si="388"/>
        <v>1</v>
      </c>
      <c r="R3028" t="str">
        <f t="shared" si="384"/>
        <v/>
      </c>
    </row>
    <row r="3029" spans="1:18" ht="14.25" hidden="1">
      <c r="A3029" s="1" t="s">
        <v>2961</v>
      </c>
      <c r="B3029" s="1" t="str">
        <f t="shared" si="382"/>
        <v>0be0bcf8</v>
      </c>
      <c r="C3029" s="3">
        <v>45375</v>
      </c>
      <c r="D3029" s="4" t="s">
        <v>3912</v>
      </c>
      <c r="E3029" s="2" t="str">
        <f t="shared" si="381"/>
        <v>East</v>
      </c>
      <c r="F3029" s="4" t="s">
        <v>2893</v>
      </c>
      <c r="G3029" s="4" t="str">
        <f t="shared" si="383"/>
        <v>Sports</v>
      </c>
      <c r="H3029" s="1">
        <v>339.8</v>
      </c>
      <c r="I3029" s="1">
        <v>12</v>
      </c>
      <c r="J3029" s="1">
        <v>32</v>
      </c>
      <c r="K3029" s="1">
        <v>1048.1099999999999</v>
      </c>
      <c r="M3029" t="b">
        <f t="shared" si="385"/>
        <v>1</v>
      </c>
      <c r="N3029" t="b">
        <f t="shared" si="386"/>
        <v>1</v>
      </c>
      <c r="O3029" t="b">
        <f t="shared" si="387"/>
        <v>1</v>
      </c>
      <c r="P3029" t="b">
        <f t="shared" si="388"/>
        <v>1</v>
      </c>
      <c r="R3029" t="str">
        <f t="shared" si="384"/>
        <v/>
      </c>
    </row>
    <row r="3030" spans="1:18" ht="14.25" hidden="1">
      <c r="A3030" s="1" t="s">
        <v>2962</v>
      </c>
      <c r="B3030" s="1" t="str">
        <f t="shared" si="382"/>
        <v>06dd2684</v>
      </c>
      <c r="C3030" s="3">
        <v>44960</v>
      </c>
      <c r="D3030" s="2" t="s">
        <v>2537</v>
      </c>
      <c r="E3030" s="2" t="str">
        <f t="shared" si="381"/>
        <v>North</v>
      </c>
      <c r="F3030" s="4" t="s">
        <v>1222</v>
      </c>
      <c r="G3030" s="4" t="str">
        <f t="shared" si="383"/>
        <v>Electronics</v>
      </c>
      <c r="H3030" s="1">
        <v>4596.0600000000004</v>
      </c>
      <c r="I3030" s="1">
        <v>23</v>
      </c>
      <c r="J3030" s="1">
        <v>14</v>
      </c>
      <c r="K3030" s="1">
        <v>1331.3</v>
      </c>
      <c r="M3030" t="b">
        <f t="shared" si="385"/>
        <v>1</v>
      </c>
      <c r="N3030" t="b">
        <f t="shared" si="386"/>
        <v>1</v>
      </c>
      <c r="O3030" t="b">
        <f t="shared" si="387"/>
        <v>1</v>
      </c>
      <c r="P3030" t="b">
        <f t="shared" si="388"/>
        <v>1</v>
      </c>
      <c r="R3030" t="str">
        <f t="shared" si="384"/>
        <v/>
      </c>
    </row>
    <row r="3031" spans="1:18" ht="14.25" hidden="1">
      <c r="A3031" s="1" t="s">
        <v>2963</v>
      </c>
      <c r="B3031" s="1" t="str">
        <f t="shared" si="382"/>
        <v>d472474b</v>
      </c>
      <c r="C3031" s="3">
        <v>45235</v>
      </c>
      <c r="D3031" s="4" t="s">
        <v>3912</v>
      </c>
      <c r="E3031" s="2" t="str">
        <f t="shared" si="381"/>
        <v>East</v>
      </c>
      <c r="F3031" s="4" t="s">
        <v>88</v>
      </c>
      <c r="G3031" s="4" t="str">
        <f t="shared" si="383"/>
        <v>Groceries</v>
      </c>
      <c r="H3031" s="1">
        <v>3050.42</v>
      </c>
      <c r="I3031" s="1">
        <v>36</v>
      </c>
      <c r="J3031" s="1">
        <v>13</v>
      </c>
      <c r="K3031" s="1">
        <v>1832.5</v>
      </c>
      <c r="M3031" t="b">
        <f t="shared" si="385"/>
        <v>1</v>
      </c>
      <c r="N3031" t="b">
        <f t="shared" si="386"/>
        <v>1</v>
      </c>
      <c r="O3031" t="b">
        <f t="shared" si="387"/>
        <v>1</v>
      </c>
      <c r="P3031" t="b">
        <f t="shared" si="388"/>
        <v>1</v>
      </c>
      <c r="R3031" t="str">
        <f t="shared" si="384"/>
        <v/>
      </c>
    </row>
    <row r="3032" spans="1:18" ht="14.25" hidden="1">
      <c r="A3032" s="1" t="s">
        <v>2964</v>
      </c>
      <c r="B3032" s="1" t="str">
        <f t="shared" si="382"/>
        <v>bc3ce7ba</v>
      </c>
      <c r="C3032" s="3">
        <v>45600</v>
      </c>
      <c r="D3032" s="2" t="s">
        <v>3913</v>
      </c>
      <c r="E3032" s="2" t="str">
        <f t="shared" si="381"/>
        <v>South</v>
      </c>
      <c r="F3032" s="4" t="s">
        <v>1645</v>
      </c>
      <c r="G3032" s="4" t="str">
        <f t="shared" si="383"/>
        <v>Furniture</v>
      </c>
      <c r="H3032" s="1">
        <v>1747.42</v>
      </c>
      <c r="I3032" s="1">
        <v>22</v>
      </c>
      <c r="J3032" s="1">
        <v>10</v>
      </c>
      <c r="K3032" s="1">
        <v>297.66000000000003</v>
      </c>
      <c r="M3032" t="b">
        <f t="shared" si="385"/>
        <v>1</v>
      </c>
      <c r="N3032" t="b">
        <f t="shared" si="386"/>
        <v>1</v>
      </c>
      <c r="O3032" t="b">
        <f t="shared" si="387"/>
        <v>1</v>
      </c>
      <c r="P3032" t="b">
        <f t="shared" si="388"/>
        <v>1</v>
      </c>
      <c r="R3032" t="str">
        <f t="shared" si="384"/>
        <v/>
      </c>
    </row>
    <row r="3033" spans="1:18" ht="14.25">
      <c r="A3033" s="1" t="s">
        <v>2965</v>
      </c>
      <c r="B3033" s="1" t="str">
        <f t="shared" si="382"/>
        <v>7bcff645</v>
      </c>
      <c r="C3033" s="3">
        <v>44973</v>
      </c>
      <c r="D3033" s="4" t="s">
        <v>3912</v>
      </c>
      <c r="E3033" s="2" t="str">
        <f t="shared" si="381"/>
        <v>East</v>
      </c>
      <c r="F3033" s="4" t="s">
        <v>2872</v>
      </c>
      <c r="G3033" s="4" t="str">
        <f t="shared" si="383"/>
        <v>Clothing</v>
      </c>
      <c r="H3033" s="1">
        <v>3330.05</v>
      </c>
      <c r="I3033" s="1">
        <v>47</v>
      </c>
      <c r="J3033" s="1">
        <v>37</v>
      </c>
      <c r="K3033" s="1">
        <v>1442.74</v>
      </c>
      <c r="M3033" t="b">
        <f t="shared" si="385"/>
        <v>1</v>
      </c>
      <c r="N3033" t="b">
        <f t="shared" si="386"/>
        <v>1</v>
      </c>
      <c r="O3033" t="b">
        <f t="shared" si="387"/>
        <v>1</v>
      </c>
      <c r="P3033" t="b">
        <f t="shared" si="388"/>
        <v>1</v>
      </c>
      <c r="R3033" t="str">
        <f t="shared" si="384"/>
        <v/>
      </c>
    </row>
    <row r="3034" spans="1:18" ht="14.25" hidden="1">
      <c r="A3034" s="1" t="s">
        <v>2966</v>
      </c>
      <c r="B3034" s="1" t="str">
        <f t="shared" si="382"/>
        <v>456696d7</v>
      </c>
      <c r="C3034" s="3">
        <v>44967</v>
      </c>
      <c r="D3034" s="4" t="s">
        <v>3912</v>
      </c>
      <c r="E3034" s="2" t="str">
        <f t="shared" si="381"/>
        <v>East</v>
      </c>
      <c r="F3034" s="4" t="s">
        <v>2893</v>
      </c>
      <c r="G3034" s="4" t="str">
        <f t="shared" si="383"/>
        <v>Sports</v>
      </c>
      <c r="H3034" s="1">
        <v>2680.04</v>
      </c>
      <c r="I3034" s="1">
        <v>8</v>
      </c>
      <c r="J3034" s="1">
        <v>26</v>
      </c>
      <c r="K3034" s="1">
        <v>449.09</v>
      </c>
      <c r="M3034" t="b">
        <f t="shared" si="385"/>
        <v>1</v>
      </c>
      <c r="N3034" t="b">
        <f t="shared" si="386"/>
        <v>1</v>
      </c>
      <c r="O3034" t="b">
        <f t="shared" si="387"/>
        <v>1</v>
      </c>
      <c r="P3034" t="b">
        <f t="shared" si="388"/>
        <v>1</v>
      </c>
      <c r="R3034" t="str">
        <f t="shared" si="384"/>
        <v/>
      </c>
    </row>
    <row r="3035" spans="1:18" ht="14.25" hidden="1">
      <c r="A3035" s="1" t="s">
        <v>2967</v>
      </c>
      <c r="B3035" s="1" t="str">
        <f t="shared" si="382"/>
        <v>74016ac0</v>
      </c>
      <c r="C3035" s="3">
        <v>45469</v>
      </c>
      <c r="D3035" s="2" t="s">
        <v>2537</v>
      </c>
      <c r="E3035" s="2" t="str">
        <f t="shared" si="381"/>
        <v>North</v>
      </c>
      <c r="F3035" s="4" t="s">
        <v>1645</v>
      </c>
      <c r="G3035" s="4" t="str">
        <f t="shared" si="383"/>
        <v>Furniture</v>
      </c>
      <c r="H3035" s="1">
        <v>2403.61</v>
      </c>
      <c r="I3035" s="1">
        <v>14</v>
      </c>
      <c r="J3035" s="1">
        <v>19</v>
      </c>
      <c r="K3035" s="1">
        <v>1541.26</v>
      </c>
      <c r="M3035" t="b">
        <f t="shared" si="385"/>
        <v>1</v>
      </c>
      <c r="N3035" t="b">
        <f t="shared" si="386"/>
        <v>1</v>
      </c>
      <c r="O3035" t="b">
        <f t="shared" si="387"/>
        <v>1</v>
      </c>
      <c r="P3035" t="b">
        <f t="shared" si="388"/>
        <v>1</v>
      </c>
      <c r="R3035" t="str">
        <f t="shared" si="384"/>
        <v/>
      </c>
    </row>
    <row r="3036" spans="1:18" ht="14.25" hidden="1">
      <c r="A3036" s="1" t="s">
        <v>2968</v>
      </c>
      <c r="B3036" s="1" t="str">
        <f t="shared" si="382"/>
        <v>a7736a76</v>
      </c>
      <c r="C3036" s="3">
        <v>45128</v>
      </c>
      <c r="D3036" s="2" t="s">
        <v>2537</v>
      </c>
      <c r="E3036" s="2" t="str">
        <f t="shared" si="381"/>
        <v>North</v>
      </c>
      <c r="F3036" s="4" t="s">
        <v>1645</v>
      </c>
      <c r="G3036" s="4" t="str">
        <f t="shared" si="383"/>
        <v>Furniture</v>
      </c>
      <c r="H3036" s="1">
        <v>3690.32</v>
      </c>
      <c r="I3036" s="1">
        <v>42</v>
      </c>
      <c r="J3036" s="1">
        <v>42</v>
      </c>
      <c r="K3036" s="1">
        <v>661.09</v>
      </c>
      <c r="M3036" t="b">
        <f t="shared" si="385"/>
        <v>1</v>
      </c>
      <c r="N3036" t="b">
        <f t="shared" si="386"/>
        <v>1</v>
      </c>
      <c r="O3036" t="b">
        <f t="shared" si="387"/>
        <v>1</v>
      </c>
      <c r="P3036" t="b">
        <f t="shared" si="388"/>
        <v>1</v>
      </c>
      <c r="R3036" t="str">
        <f t="shared" si="384"/>
        <v/>
      </c>
    </row>
    <row r="3037" spans="1:18" ht="14.25" hidden="1">
      <c r="A3037" s="1" t="s">
        <v>2969</v>
      </c>
      <c r="B3037" s="1" t="str">
        <f t="shared" si="382"/>
        <v>774bb0eb</v>
      </c>
      <c r="C3037" s="3">
        <v>45258</v>
      </c>
      <c r="D3037" s="2" t="s">
        <v>3911</v>
      </c>
      <c r="E3037" s="2" t="str">
        <f t="shared" si="381"/>
        <v>West</v>
      </c>
      <c r="F3037" s="4" t="s">
        <v>88</v>
      </c>
      <c r="G3037" s="4" t="str">
        <f t="shared" si="383"/>
        <v>Groceries</v>
      </c>
      <c r="H3037" s="1">
        <v>4525.07</v>
      </c>
      <c r="I3037" s="1">
        <v>4</v>
      </c>
      <c r="J3037" s="1">
        <v>14</v>
      </c>
      <c r="K3037" s="1">
        <v>1412.74</v>
      </c>
      <c r="M3037" t="b">
        <f t="shared" si="385"/>
        <v>1</v>
      </c>
      <c r="N3037" t="b">
        <f t="shared" si="386"/>
        <v>1</v>
      </c>
      <c r="O3037" t="b">
        <f t="shared" si="387"/>
        <v>1</v>
      </c>
      <c r="P3037" t="b">
        <f t="shared" si="388"/>
        <v>1</v>
      </c>
      <c r="R3037" t="str">
        <f t="shared" si="384"/>
        <v/>
      </c>
    </row>
    <row r="3038" spans="1:18" ht="14.25" hidden="1">
      <c r="A3038" s="1" t="s">
        <v>2970</v>
      </c>
      <c r="B3038" s="1" t="str">
        <f t="shared" si="382"/>
        <v>620b38fe</v>
      </c>
      <c r="C3038" s="3">
        <v>45036</v>
      </c>
      <c r="D3038" s="2" t="s">
        <v>2537</v>
      </c>
      <c r="E3038" s="2" t="str">
        <f t="shared" si="381"/>
        <v>North</v>
      </c>
      <c r="F3038" s="4" t="s">
        <v>1645</v>
      </c>
      <c r="G3038" s="4" t="str">
        <f t="shared" si="383"/>
        <v>Furniture</v>
      </c>
      <c r="H3038" s="1">
        <v>2286.9299999999998</v>
      </c>
      <c r="I3038" s="1">
        <v>4</v>
      </c>
      <c r="J3038" s="1">
        <v>34</v>
      </c>
      <c r="K3038" s="1">
        <v>994.73</v>
      </c>
      <c r="M3038" t="b">
        <f t="shared" si="385"/>
        <v>1</v>
      </c>
      <c r="N3038" t="b">
        <f t="shared" si="386"/>
        <v>1</v>
      </c>
      <c r="O3038" t="b">
        <f t="shared" si="387"/>
        <v>1</v>
      </c>
      <c r="P3038" t="b">
        <f t="shared" si="388"/>
        <v>1</v>
      </c>
      <c r="R3038" t="str">
        <f t="shared" si="384"/>
        <v/>
      </c>
    </row>
    <row r="3039" spans="1:18" ht="14.25">
      <c r="A3039" s="1" t="s">
        <v>2971</v>
      </c>
      <c r="B3039" s="1" t="str">
        <f t="shared" si="382"/>
        <v>f940a083</v>
      </c>
      <c r="C3039" s="3">
        <v>44916</v>
      </c>
      <c r="D3039" s="2" t="s">
        <v>3913</v>
      </c>
      <c r="E3039" s="2" t="str">
        <f t="shared" si="381"/>
        <v>South</v>
      </c>
      <c r="F3039" s="4" t="s">
        <v>2872</v>
      </c>
      <c r="G3039" s="4" t="str">
        <f t="shared" si="383"/>
        <v>Clothing</v>
      </c>
      <c r="H3039" s="1">
        <v>3056.12</v>
      </c>
      <c r="I3039" s="1">
        <v>21</v>
      </c>
      <c r="J3039" s="1">
        <v>34</v>
      </c>
      <c r="K3039" s="1">
        <v>1910.36</v>
      </c>
      <c r="M3039" t="b">
        <f t="shared" si="385"/>
        <v>1</v>
      </c>
      <c r="N3039" t="b">
        <f t="shared" si="386"/>
        <v>1</v>
      </c>
      <c r="O3039" t="b">
        <f t="shared" si="387"/>
        <v>1</v>
      </c>
      <c r="P3039" t="b">
        <f t="shared" si="388"/>
        <v>1</v>
      </c>
      <c r="R3039" t="str">
        <f t="shared" si="384"/>
        <v/>
      </c>
    </row>
    <row r="3040" spans="1:18" ht="14.25" hidden="1">
      <c r="A3040" s="1" t="s">
        <v>2972</v>
      </c>
      <c r="B3040" s="1" t="str">
        <f t="shared" si="382"/>
        <v>d20386ec</v>
      </c>
      <c r="C3040" s="3">
        <v>45160</v>
      </c>
      <c r="D3040" s="2" t="s">
        <v>3913</v>
      </c>
      <c r="E3040" s="2" t="str">
        <f t="shared" si="381"/>
        <v>South</v>
      </c>
      <c r="F3040" s="4" t="s">
        <v>2893</v>
      </c>
      <c r="G3040" s="4" t="str">
        <f t="shared" si="383"/>
        <v>Sports</v>
      </c>
      <c r="H3040" s="1">
        <v>2167.17</v>
      </c>
      <c r="I3040" s="1">
        <v>35</v>
      </c>
      <c r="J3040" s="1">
        <v>27</v>
      </c>
      <c r="K3040" s="1">
        <v>1091.72</v>
      </c>
      <c r="M3040" t="b">
        <f t="shared" si="385"/>
        <v>1</v>
      </c>
      <c r="N3040" t="b">
        <f t="shared" si="386"/>
        <v>1</v>
      </c>
      <c r="O3040" t="b">
        <f t="shared" si="387"/>
        <v>1</v>
      </c>
      <c r="P3040" t="b">
        <f t="shared" si="388"/>
        <v>1</v>
      </c>
      <c r="R3040" t="str">
        <f t="shared" si="384"/>
        <v/>
      </c>
    </row>
    <row r="3041" spans="1:18" ht="14.25">
      <c r="A3041" s="1" t="s">
        <v>2973</v>
      </c>
      <c r="B3041" s="1" t="str">
        <f t="shared" si="382"/>
        <v>e254d482</v>
      </c>
      <c r="C3041" s="3">
        <v>45366</v>
      </c>
      <c r="D3041" s="2" t="s">
        <v>3913</v>
      </c>
      <c r="E3041" s="2" t="str">
        <f t="shared" si="381"/>
        <v>South</v>
      </c>
      <c r="F3041" s="4" t="s">
        <v>2872</v>
      </c>
      <c r="G3041" s="4" t="str">
        <f t="shared" si="383"/>
        <v>Clothing</v>
      </c>
      <c r="H3041" s="1">
        <v>3974.99</v>
      </c>
      <c r="I3041" s="1">
        <v>24</v>
      </c>
      <c r="J3041" s="1">
        <v>43</v>
      </c>
      <c r="K3041" s="1">
        <v>1971.49</v>
      </c>
      <c r="M3041" t="b">
        <f t="shared" si="385"/>
        <v>1</v>
      </c>
      <c r="N3041" t="b">
        <f t="shared" si="386"/>
        <v>1</v>
      </c>
      <c r="O3041" t="b">
        <f t="shared" si="387"/>
        <v>1</v>
      </c>
      <c r="P3041" t="b">
        <f t="shared" si="388"/>
        <v>1</v>
      </c>
      <c r="R3041" t="str">
        <f t="shared" si="384"/>
        <v/>
      </c>
    </row>
    <row r="3042" spans="1:18" ht="14.25">
      <c r="A3042" s="1" t="s">
        <v>2974</v>
      </c>
      <c r="B3042" s="1" t="str">
        <f t="shared" si="382"/>
        <v>0153aff8</v>
      </c>
      <c r="C3042" s="3">
        <v>45392</v>
      </c>
      <c r="D3042" s="2" t="s">
        <v>3911</v>
      </c>
      <c r="E3042" s="2" t="str">
        <f t="shared" si="381"/>
        <v>West</v>
      </c>
      <c r="F3042" s="4" t="s">
        <v>2872</v>
      </c>
      <c r="G3042" s="4" t="str">
        <f t="shared" si="383"/>
        <v>Clothing</v>
      </c>
      <c r="H3042" s="1">
        <v>1364.82</v>
      </c>
      <c r="I3042" s="1">
        <v>36</v>
      </c>
      <c r="J3042" s="1">
        <v>18</v>
      </c>
      <c r="K3042" s="1">
        <v>141.72</v>
      </c>
      <c r="M3042" t="b">
        <f t="shared" si="385"/>
        <v>1</v>
      </c>
      <c r="N3042" t="b">
        <f t="shared" si="386"/>
        <v>1</v>
      </c>
      <c r="O3042" t="b">
        <f t="shared" si="387"/>
        <v>1</v>
      </c>
      <c r="P3042" t="b">
        <f t="shared" si="388"/>
        <v>1</v>
      </c>
      <c r="R3042" t="str">
        <f t="shared" si="384"/>
        <v/>
      </c>
    </row>
    <row r="3043" spans="1:18" ht="14.25" hidden="1">
      <c r="A3043" s="1" t="s">
        <v>2975</v>
      </c>
      <c r="B3043" s="1" t="str">
        <f t="shared" si="382"/>
        <v>e880da0c</v>
      </c>
      <c r="C3043" s="3">
        <v>45004</v>
      </c>
      <c r="D3043" s="2" t="s">
        <v>3911</v>
      </c>
      <c r="E3043" s="2" t="str">
        <f t="shared" si="381"/>
        <v>West</v>
      </c>
      <c r="F3043" s="4" t="s">
        <v>88</v>
      </c>
      <c r="G3043" s="4" t="str">
        <f t="shared" si="383"/>
        <v>Groceries</v>
      </c>
      <c r="H3043" s="1">
        <v>556.16</v>
      </c>
      <c r="I3043" s="1">
        <v>3</v>
      </c>
      <c r="J3043" s="1">
        <v>34</v>
      </c>
      <c r="K3043" s="1">
        <v>1713.3</v>
      </c>
      <c r="M3043" t="b">
        <f t="shared" si="385"/>
        <v>1</v>
      </c>
      <c r="N3043" t="b">
        <f t="shared" si="386"/>
        <v>1</v>
      </c>
      <c r="O3043" t="b">
        <f t="shared" si="387"/>
        <v>1</v>
      </c>
      <c r="P3043" t="b">
        <f t="shared" si="388"/>
        <v>1</v>
      </c>
      <c r="R3043" t="str">
        <f t="shared" si="384"/>
        <v/>
      </c>
    </row>
    <row r="3044" spans="1:18" ht="14.25" hidden="1">
      <c r="A3044" s="1" t="s">
        <v>2976</v>
      </c>
      <c r="B3044" s="1" t="str">
        <f t="shared" si="382"/>
        <v>b8111d60</v>
      </c>
      <c r="C3044" s="3">
        <v>45515</v>
      </c>
      <c r="D3044" s="2" t="s">
        <v>3913</v>
      </c>
      <c r="E3044" s="2" t="str">
        <f t="shared" si="381"/>
        <v>South</v>
      </c>
      <c r="F3044" s="4" t="s">
        <v>1222</v>
      </c>
      <c r="G3044" s="4" t="str">
        <f t="shared" si="383"/>
        <v>Electronics</v>
      </c>
      <c r="H3044" s="1">
        <v>1817.15</v>
      </c>
      <c r="I3044" s="1">
        <v>3</v>
      </c>
      <c r="J3044" s="1">
        <v>18</v>
      </c>
      <c r="K3044" s="1">
        <v>108.89</v>
      </c>
      <c r="M3044" t="b">
        <f t="shared" si="385"/>
        <v>1</v>
      </c>
      <c r="N3044" t="b">
        <f t="shared" si="386"/>
        <v>1</v>
      </c>
      <c r="O3044" t="b">
        <f t="shared" si="387"/>
        <v>1</v>
      </c>
      <c r="P3044" t="b">
        <f t="shared" si="388"/>
        <v>1</v>
      </c>
      <c r="R3044" t="str">
        <f t="shared" si="384"/>
        <v/>
      </c>
    </row>
    <row r="3045" spans="1:18" ht="14.25" hidden="1">
      <c r="A3045" s="1" t="s">
        <v>2977</v>
      </c>
      <c r="B3045" s="1" t="str">
        <f t="shared" si="382"/>
        <v>6e0e86d4</v>
      </c>
      <c r="C3045" s="3">
        <v>45128</v>
      </c>
      <c r="D3045" s="2" t="s">
        <v>2537</v>
      </c>
      <c r="E3045" s="2" t="str">
        <f t="shared" si="381"/>
        <v>North</v>
      </c>
      <c r="F3045" s="4" t="s">
        <v>2893</v>
      </c>
      <c r="G3045" s="4" t="str">
        <f t="shared" si="383"/>
        <v>Sports</v>
      </c>
      <c r="H3045" s="1">
        <v>4621.25</v>
      </c>
      <c r="I3045" s="1">
        <v>50</v>
      </c>
      <c r="J3045" s="1">
        <v>26</v>
      </c>
      <c r="K3045" s="1">
        <v>156.94999999999999</v>
      </c>
      <c r="M3045" t="b">
        <f t="shared" si="385"/>
        <v>1</v>
      </c>
      <c r="N3045" t="b">
        <f t="shared" si="386"/>
        <v>1</v>
      </c>
      <c r="O3045" t="b">
        <f t="shared" si="387"/>
        <v>1</v>
      </c>
      <c r="P3045" t="b">
        <f t="shared" si="388"/>
        <v>1</v>
      </c>
      <c r="R3045" t="str">
        <f t="shared" si="384"/>
        <v/>
      </c>
    </row>
    <row r="3046" spans="1:18" ht="14.25" hidden="1">
      <c r="A3046" s="1" t="s">
        <v>2978</v>
      </c>
      <c r="B3046" s="1" t="str">
        <f t="shared" si="382"/>
        <v>70e3ad79</v>
      </c>
      <c r="C3046" s="3">
        <v>45497</v>
      </c>
      <c r="D3046" s="4" t="s">
        <v>3912</v>
      </c>
      <c r="E3046" s="2" t="str">
        <f t="shared" si="381"/>
        <v>East</v>
      </c>
      <c r="F3046" s="4" t="s">
        <v>88</v>
      </c>
      <c r="G3046" s="4" t="str">
        <f t="shared" si="383"/>
        <v>Groceries</v>
      </c>
      <c r="H3046" s="1">
        <v>1869.44</v>
      </c>
      <c r="I3046" s="1">
        <v>35</v>
      </c>
      <c r="J3046" s="1">
        <v>22</v>
      </c>
      <c r="K3046" s="1">
        <v>1812.66</v>
      </c>
      <c r="M3046" t="b">
        <f t="shared" si="385"/>
        <v>1</v>
      </c>
      <c r="N3046" t="b">
        <f t="shared" si="386"/>
        <v>1</v>
      </c>
      <c r="O3046" t="b">
        <f t="shared" si="387"/>
        <v>1</v>
      </c>
      <c r="P3046" t="b">
        <f t="shared" si="388"/>
        <v>1</v>
      </c>
      <c r="R3046" t="str">
        <f t="shared" si="384"/>
        <v/>
      </c>
    </row>
    <row r="3047" spans="1:18" ht="14.25" hidden="1">
      <c r="A3047" s="1">
        <v>98153035</v>
      </c>
      <c r="B3047" s="1" t="str">
        <f t="shared" si="382"/>
        <v>98153035</v>
      </c>
      <c r="C3047" s="3">
        <v>45372</v>
      </c>
      <c r="D3047" s="2" t="s">
        <v>3911</v>
      </c>
      <c r="E3047" s="2" t="str">
        <f t="shared" si="381"/>
        <v>West</v>
      </c>
      <c r="F3047" s="4" t="s">
        <v>1222</v>
      </c>
      <c r="G3047" s="4" t="str">
        <f t="shared" si="383"/>
        <v>Electronics</v>
      </c>
      <c r="H3047" s="1">
        <v>2524.61</v>
      </c>
      <c r="I3047" s="1">
        <v>41</v>
      </c>
      <c r="J3047" s="1">
        <v>14</v>
      </c>
      <c r="K3047" s="1">
        <v>1814.26</v>
      </c>
      <c r="M3047" t="b">
        <f t="shared" si="385"/>
        <v>1</v>
      </c>
      <c r="N3047" t="b">
        <f t="shared" si="386"/>
        <v>1</v>
      </c>
      <c r="O3047" t="b">
        <f t="shared" si="387"/>
        <v>1</v>
      </c>
      <c r="P3047" t="b">
        <f t="shared" si="388"/>
        <v>1</v>
      </c>
      <c r="R3047" t="str">
        <f t="shared" si="384"/>
        <v/>
      </c>
    </row>
    <row r="3048" spans="1:18" ht="14.25">
      <c r="A3048" s="1" t="s">
        <v>2979</v>
      </c>
      <c r="B3048" s="1" t="str">
        <f t="shared" si="382"/>
        <v>2f879077</v>
      </c>
      <c r="C3048" s="3">
        <v>45047</v>
      </c>
      <c r="D3048" s="4" t="s">
        <v>3912</v>
      </c>
      <c r="E3048" s="2" t="str">
        <f t="shared" si="381"/>
        <v>East</v>
      </c>
      <c r="F3048" s="4" t="s">
        <v>2872</v>
      </c>
      <c r="G3048" s="4" t="str">
        <f t="shared" si="383"/>
        <v>Clothing</v>
      </c>
      <c r="H3048" s="1">
        <v>1596.68</v>
      </c>
      <c r="I3048" s="1">
        <v>19</v>
      </c>
      <c r="J3048" s="1">
        <v>23</v>
      </c>
      <c r="K3048" s="1">
        <v>590.44000000000005</v>
      </c>
      <c r="M3048" t="b">
        <f t="shared" si="385"/>
        <v>1</v>
      </c>
      <c r="N3048" t="b">
        <f t="shared" si="386"/>
        <v>1</v>
      </c>
      <c r="O3048" t="b">
        <f t="shared" si="387"/>
        <v>1</v>
      </c>
      <c r="P3048" t="b">
        <f t="shared" si="388"/>
        <v>1</v>
      </c>
      <c r="R3048" t="str">
        <f t="shared" si="384"/>
        <v/>
      </c>
    </row>
    <row r="3049" spans="1:18" ht="14.25" hidden="1">
      <c r="A3049" s="1" t="s">
        <v>2980</v>
      </c>
      <c r="B3049" s="1" t="str">
        <f t="shared" si="382"/>
        <v>00e7faf4</v>
      </c>
      <c r="C3049" s="3">
        <v>44970</v>
      </c>
      <c r="D3049" s="2" t="s">
        <v>3913</v>
      </c>
      <c r="E3049" s="2" t="str">
        <f t="shared" si="381"/>
        <v>South</v>
      </c>
      <c r="F3049" s="4" t="s">
        <v>88</v>
      </c>
      <c r="G3049" s="4" t="str">
        <f t="shared" si="383"/>
        <v>Groceries</v>
      </c>
      <c r="H3049" s="1">
        <v>923.79</v>
      </c>
      <c r="I3049" s="1">
        <v>6</v>
      </c>
      <c r="J3049" s="1">
        <v>34</v>
      </c>
      <c r="K3049" s="1">
        <v>828.33</v>
      </c>
      <c r="M3049" t="b">
        <f t="shared" si="385"/>
        <v>1</v>
      </c>
      <c r="N3049" t="b">
        <f t="shared" si="386"/>
        <v>1</v>
      </c>
      <c r="O3049" t="b">
        <f t="shared" si="387"/>
        <v>1</v>
      </c>
      <c r="P3049" t="b">
        <f t="shared" si="388"/>
        <v>1</v>
      </c>
      <c r="R3049" t="str">
        <f t="shared" si="384"/>
        <v/>
      </c>
    </row>
    <row r="3050" spans="1:18" ht="14.25" hidden="1">
      <c r="A3050" s="1" t="s">
        <v>2981</v>
      </c>
      <c r="B3050" s="1" t="str">
        <f t="shared" si="382"/>
        <v>4d6e9dab</v>
      </c>
      <c r="C3050" s="3">
        <v>45045</v>
      </c>
      <c r="D3050" s="2" t="s">
        <v>3911</v>
      </c>
      <c r="E3050" s="2" t="str">
        <f t="shared" si="381"/>
        <v>West</v>
      </c>
      <c r="F3050" s="4" t="s">
        <v>1645</v>
      </c>
      <c r="G3050" s="4" t="str">
        <f t="shared" si="383"/>
        <v>Furniture</v>
      </c>
      <c r="H3050" s="1">
        <v>1371.08</v>
      </c>
      <c r="I3050" s="1">
        <v>8</v>
      </c>
      <c r="J3050" s="1">
        <v>12</v>
      </c>
      <c r="K3050" s="1">
        <v>1826.43</v>
      </c>
      <c r="M3050" t="b">
        <f t="shared" si="385"/>
        <v>1</v>
      </c>
      <c r="N3050" t="b">
        <f t="shared" si="386"/>
        <v>1</v>
      </c>
      <c r="O3050" t="b">
        <f t="shared" si="387"/>
        <v>1</v>
      </c>
      <c r="P3050" t="b">
        <f t="shared" si="388"/>
        <v>1</v>
      </c>
      <c r="R3050" t="str">
        <f t="shared" si="384"/>
        <v/>
      </c>
    </row>
    <row r="3051" spans="1:18" ht="14.25" hidden="1">
      <c r="A3051" s="1" t="s">
        <v>2982</v>
      </c>
      <c r="B3051" s="1" t="str">
        <f t="shared" si="382"/>
        <v>9d8c3e85</v>
      </c>
      <c r="C3051" s="3">
        <v>45522</v>
      </c>
      <c r="D3051" s="2" t="s">
        <v>3911</v>
      </c>
      <c r="E3051" s="2" t="str">
        <f t="shared" si="381"/>
        <v>West</v>
      </c>
      <c r="F3051" s="4" t="s">
        <v>2893</v>
      </c>
      <c r="G3051" s="4" t="str">
        <f t="shared" si="383"/>
        <v>Sports</v>
      </c>
      <c r="H3051" s="1">
        <v>4474.8999999999996</v>
      </c>
      <c r="I3051" s="1">
        <v>28</v>
      </c>
      <c r="J3051" s="1">
        <v>29</v>
      </c>
      <c r="K3051" s="1">
        <v>489.23</v>
      </c>
      <c r="M3051" t="b">
        <f t="shared" si="385"/>
        <v>1</v>
      </c>
      <c r="N3051" t="b">
        <f t="shared" si="386"/>
        <v>1</v>
      </c>
      <c r="O3051" t="b">
        <f t="shared" si="387"/>
        <v>1</v>
      </c>
      <c r="P3051" t="b">
        <f t="shared" si="388"/>
        <v>1</v>
      </c>
      <c r="R3051" t="str">
        <f t="shared" si="384"/>
        <v/>
      </c>
    </row>
    <row r="3052" spans="1:18" ht="14.25" hidden="1">
      <c r="A3052" s="1" t="s">
        <v>2983</v>
      </c>
      <c r="B3052" s="1" t="str">
        <f t="shared" si="382"/>
        <v>52940c33</v>
      </c>
      <c r="C3052" s="3">
        <v>45414</v>
      </c>
      <c r="D3052" s="2" t="s">
        <v>2537</v>
      </c>
      <c r="E3052" s="2" t="str">
        <f t="shared" si="381"/>
        <v>North</v>
      </c>
      <c r="F3052" s="4" t="s">
        <v>2893</v>
      </c>
      <c r="G3052" s="4" t="str">
        <f t="shared" si="383"/>
        <v>Sports</v>
      </c>
      <c r="H3052" s="1">
        <v>3863.09</v>
      </c>
      <c r="I3052" s="1">
        <v>14</v>
      </c>
      <c r="J3052" s="1">
        <v>37</v>
      </c>
      <c r="K3052" s="1">
        <v>1927.3</v>
      </c>
      <c r="M3052" t="b">
        <f t="shared" si="385"/>
        <v>1</v>
      </c>
      <c r="N3052" t="b">
        <f t="shared" si="386"/>
        <v>1</v>
      </c>
      <c r="O3052" t="b">
        <f t="shared" si="387"/>
        <v>1</v>
      </c>
      <c r="P3052" t="b">
        <f t="shared" si="388"/>
        <v>1</v>
      </c>
      <c r="R3052" t="str">
        <f t="shared" si="384"/>
        <v/>
      </c>
    </row>
    <row r="3053" spans="1:18" ht="14.25">
      <c r="A3053" s="1" t="s">
        <v>2984</v>
      </c>
      <c r="B3053" s="1" t="str">
        <f t="shared" si="382"/>
        <v>8bfa7bdd</v>
      </c>
      <c r="C3053" s="3">
        <v>45071</v>
      </c>
      <c r="D3053" s="2" t="s">
        <v>3913</v>
      </c>
      <c r="E3053" s="2" t="str">
        <f t="shared" si="381"/>
        <v>South</v>
      </c>
      <c r="F3053" s="4" t="s">
        <v>2872</v>
      </c>
      <c r="G3053" s="4" t="str">
        <f t="shared" si="383"/>
        <v>Clothing</v>
      </c>
      <c r="H3053" s="1">
        <v>1317.13</v>
      </c>
      <c r="I3053" s="1">
        <v>2</v>
      </c>
      <c r="J3053" s="1">
        <v>47</v>
      </c>
      <c r="K3053" s="1">
        <v>1207.21</v>
      </c>
      <c r="M3053" t="b">
        <f t="shared" si="385"/>
        <v>1</v>
      </c>
      <c r="N3053" t="b">
        <f t="shared" si="386"/>
        <v>1</v>
      </c>
      <c r="O3053" t="b">
        <f t="shared" si="387"/>
        <v>1</v>
      </c>
      <c r="P3053" t="b">
        <f t="shared" si="388"/>
        <v>1</v>
      </c>
      <c r="R3053" t="str">
        <f t="shared" si="384"/>
        <v/>
      </c>
    </row>
    <row r="3054" spans="1:18" ht="14.25">
      <c r="A3054" s="1" t="s">
        <v>2985</v>
      </c>
      <c r="B3054" s="1" t="str">
        <f t="shared" si="382"/>
        <v>d1c96b83</v>
      </c>
      <c r="C3054" s="3">
        <v>45319</v>
      </c>
      <c r="D3054" s="2" t="s">
        <v>3913</v>
      </c>
      <c r="E3054" s="2" t="str">
        <f t="shared" si="381"/>
        <v>South</v>
      </c>
      <c r="F3054" s="4" t="s">
        <v>2872</v>
      </c>
      <c r="G3054" s="4" t="str">
        <f t="shared" si="383"/>
        <v>Clothing</v>
      </c>
      <c r="H3054" s="1">
        <v>3563.32</v>
      </c>
      <c r="I3054" s="1">
        <v>6</v>
      </c>
      <c r="J3054" s="1">
        <v>26</v>
      </c>
      <c r="K3054" s="1">
        <v>224.33</v>
      </c>
      <c r="M3054" t="b">
        <f t="shared" si="385"/>
        <v>1</v>
      </c>
      <c r="N3054" t="b">
        <f t="shared" si="386"/>
        <v>1</v>
      </c>
      <c r="O3054" t="b">
        <f t="shared" si="387"/>
        <v>1</v>
      </c>
      <c r="P3054" t="b">
        <f t="shared" si="388"/>
        <v>1</v>
      </c>
      <c r="R3054" t="str">
        <f t="shared" si="384"/>
        <v/>
      </c>
    </row>
    <row r="3055" spans="1:18" ht="14.25">
      <c r="A3055" s="1" t="s">
        <v>2986</v>
      </c>
      <c r="B3055" s="1" t="str">
        <f t="shared" si="382"/>
        <v>31d9777b</v>
      </c>
      <c r="C3055" s="3">
        <v>44893</v>
      </c>
      <c r="D3055" s="2" t="s">
        <v>3911</v>
      </c>
      <c r="E3055" s="2" t="str">
        <f t="shared" si="381"/>
        <v>West</v>
      </c>
      <c r="F3055" s="4" t="s">
        <v>2872</v>
      </c>
      <c r="G3055" s="4" t="str">
        <f t="shared" si="383"/>
        <v>Clothing</v>
      </c>
      <c r="H3055" s="1">
        <v>1496.46</v>
      </c>
      <c r="I3055" s="1">
        <v>50</v>
      </c>
      <c r="J3055" s="1">
        <v>43</v>
      </c>
      <c r="K3055" s="1">
        <v>746.29</v>
      </c>
      <c r="M3055" t="b">
        <f t="shared" si="385"/>
        <v>1</v>
      </c>
      <c r="N3055" t="b">
        <f t="shared" si="386"/>
        <v>1</v>
      </c>
      <c r="O3055" t="b">
        <f t="shared" si="387"/>
        <v>1</v>
      </c>
      <c r="P3055" t="b">
        <f t="shared" si="388"/>
        <v>1</v>
      </c>
      <c r="R3055" t="str">
        <f t="shared" si="384"/>
        <v/>
      </c>
    </row>
    <row r="3056" spans="1:18" ht="14.25" hidden="1">
      <c r="A3056" s="1" t="s">
        <v>2987</v>
      </c>
      <c r="B3056" s="1" t="str">
        <f t="shared" si="382"/>
        <v>b619d79e</v>
      </c>
      <c r="C3056" s="3">
        <v>45315</v>
      </c>
      <c r="D3056" s="2" t="s">
        <v>2537</v>
      </c>
      <c r="E3056" s="2" t="str">
        <f t="shared" si="381"/>
        <v>North</v>
      </c>
      <c r="F3056" s="4" t="s">
        <v>2893</v>
      </c>
      <c r="G3056" s="4" t="str">
        <f t="shared" si="383"/>
        <v>Sports</v>
      </c>
      <c r="H3056" s="1">
        <v>4485.74</v>
      </c>
      <c r="I3056" s="1">
        <v>43</v>
      </c>
      <c r="J3056" s="1">
        <v>19</v>
      </c>
      <c r="K3056" s="1">
        <v>1456.14</v>
      </c>
      <c r="M3056" t="b">
        <f t="shared" si="385"/>
        <v>1</v>
      </c>
      <c r="N3056" t="b">
        <f t="shared" si="386"/>
        <v>1</v>
      </c>
      <c r="O3056" t="b">
        <f t="shared" si="387"/>
        <v>1</v>
      </c>
      <c r="P3056" t="b">
        <f t="shared" si="388"/>
        <v>1</v>
      </c>
      <c r="R3056" t="str">
        <f t="shared" si="384"/>
        <v/>
      </c>
    </row>
    <row r="3057" spans="1:18" ht="14.25" hidden="1">
      <c r="A3057" s="1" t="s">
        <v>2988</v>
      </c>
      <c r="B3057" s="1" t="str">
        <f t="shared" si="382"/>
        <v>6c0f69ab</v>
      </c>
      <c r="C3057" s="3">
        <v>45273</v>
      </c>
      <c r="D3057" s="4" t="s">
        <v>3912</v>
      </c>
      <c r="E3057" s="2" t="str">
        <f t="shared" si="381"/>
        <v>East</v>
      </c>
      <c r="F3057" s="4" t="s">
        <v>1645</v>
      </c>
      <c r="G3057" s="4" t="str">
        <f t="shared" si="383"/>
        <v>Furniture</v>
      </c>
      <c r="H3057" s="1">
        <v>1664.61</v>
      </c>
      <c r="I3057" s="1">
        <v>21</v>
      </c>
      <c r="J3057" s="1">
        <v>15</v>
      </c>
      <c r="K3057" s="1">
        <v>231.25</v>
      </c>
      <c r="M3057" t="b">
        <f t="shared" si="385"/>
        <v>1</v>
      </c>
      <c r="N3057" t="b">
        <f t="shared" si="386"/>
        <v>1</v>
      </c>
      <c r="O3057" t="b">
        <f t="shared" si="387"/>
        <v>1</v>
      </c>
      <c r="P3057" t="b">
        <f t="shared" si="388"/>
        <v>1</v>
      </c>
      <c r="R3057" t="str">
        <f t="shared" si="384"/>
        <v/>
      </c>
    </row>
    <row r="3058" spans="1:18" ht="14.25" hidden="1">
      <c r="A3058" s="1" t="s">
        <v>2989</v>
      </c>
      <c r="B3058" s="1" t="str">
        <f t="shared" si="382"/>
        <v>6a43ba76</v>
      </c>
      <c r="C3058" s="3">
        <v>45395</v>
      </c>
      <c r="D3058" s="4" t="s">
        <v>3912</v>
      </c>
      <c r="E3058" s="2" t="str">
        <f t="shared" si="381"/>
        <v>East</v>
      </c>
      <c r="F3058" s="4" t="s">
        <v>88</v>
      </c>
      <c r="G3058" s="4" t="str">
        <f t="shared" si="383"/>
        <v>Groceries</v>
      </c>
      <c r="H3058" s="1">
        <v>4008.82</v>
      </c>
      <c r="I3058" s="1">
        <v>22</v>
      </c>
      <c r="J3058" s="1">
        <v>14</v>
      </c>
      <c r="K3058" s="1">
        <v>1544.71</v>
      </c>
      <c r="M3058" t="b">
        <f t="shared" si="385"/>
        <v>1</v>
      </c>
      <c r="N3058" t="b">
        <f t="shared" si="386"/>
        <v>1</v>
      </c>
      <c r="O3058" t="b">
        <f t="shared" si="387"/>
        <v>1</v>
      </c>
      <c r="P3058" t="b">
        <f t="shared" si="388"/>
        <v>1</v>
      </c>
      <c r="R3058" t="str">
        <f t="shared" si="384"/>
        <v/>
      </c>
    </row>
    <row r="3059" spans="1:18" ht="14.25" hidden="1">
      <c r="A3059" s="1" t="s">
        <v>2990</v>
      </c>
      <c r="B3059" s="1" t="str">
        <f t="shared" si="382"/>
        <v>fb51bbf1</v>
      </c>
      <c r="C3059" s="3">
        <v>45361</v>
      </c>
      <c r="D3059" s="2" t="s">
        <v>3911</v>
      </c>
      <c r="E3059" s="2" t="str">
        <f t="shared" si="381"/>
        <v>West</v>
      </c>
      <c r="F3059" s="4" t="s">
        <v>1645</v>
      </c>
      <c r="G3059" s="4" t="str">
        <f t="shared" si="383"/>
        <v>Furniture</v>
      </c>
      <c r="H3059" s="1">
        <v>4212.1400000000003</v>
      </c>
      <c r="I3059" s="1">
        <v>46</v>
      </c>
      <c r="J3059" s="1">
        <v>50</v>
      </c>
      <c r="K3059" s="1">
        <v>75.34</v>
      </c>
      <c r="M3059" t="b">
        <f t="shared" si="385"/>
        <v>1</v>
      </c>
      <c r="N3059" t="b">
        <f t="shared" si="386"/>
        <v>1</v>
      </c>
      <c r="O3059" t="b">
        <f t="shared" si="387"/>
        <v>1</v>
      </c>
      <c r="P3059" t="b">
        <f t="shared" si="388"/>
        <v>1</v>
      </c>
      <c r="R3059" t="str">
        <f t="shared" si="384"/>
        <v/>
      </c>
    </row>
    <row r="3060" spans="1:18" ht="14.25" hidden="1">
      <c r="A3060" s="1" t="s">
        <v>2991</v>
      </c>
      <c r="B3060" s="1" t="str">
        <f t="shared" si="382"/>
        <v>7a4abf7f</v>
      </c>
      <c r="C3060" s="3">
        <v>44949</v>
      </c>
      <c r="D3060" s="4" t="s">
        <v>3912</v>
      </c>
      <c r="E3060" s="2" t="str">
        <f t="shared" si="381"/>
        <v>East</v>
      </c>
      <c r="F3060" s="4" t="s">
        <v>2893</v>
      </c>
      <c r="G3060" s="4" t="str">
        <f t="shared" si="383"/>
        <v>Sports</v>
      </c>
      <c r="H3060" s="1">
        <v>2848.81</v>
      </c>
      <c r="I3060" s="1">
        <v>44</v>
      </c>
      <c r="J3060" s="1">
        <v>23</v>
      </c>
      <c r="K3060" s="1">
        <v>239.48</v>
      </c>
      <c r="M3060" t="b">
        <f t="shared" si="385"/>
        <v>1</v>
      </c>
      <c r="N3060" t="b">
        <f t="shared" si="386"/>
        <v>1</v>
      </c>
      <c r="O3060" t="b">
        <f t="shared" si="387"/>
        <v>1</v>
      </c>
      <c r="P3060" t="b">
        <f t="shared" si="388"/>
        <v>1</v>
      </c>
      <c r="R3060" t="str">
        <f t="shared" si="384"/>
        <v/>
      </c>
    </row>
    <row r="3061" spans="1:18" ht="14.25" hidden="1">
      <c r="A3061" s="1" t="s">
        <v>2992</v>
      </c>
      <c r="B3061" s="1" t="str">
        <f t="shared" si="382"/>
        <v>5124b469</v>
      </c>
      <c r="C3061" s="3">
        <v>45115</v>
      </c>
      <c r="D3061" s="2" t="s">
        <v>2537</v>
      </c>
      <c r="E3061" s="2" t="str">
        <f t="shared" si="381"/>
        <v>North</v>
      </c>
      <c r="F3061" s="4" t="s">
        <v>88</v>
      </c>
      <c r="G3061" s="4" t="str">
        <f t="shared" si="383"/>
        <v>Groceries</v>
      </c>
      <c r="H3061" s="1">
        <v>2543.59</v>
      </c>
      <c r="I3061" s="1">
        <v>48</v>
      </c>
      <c r="J3061" s="1">
        <v>30</v>
      </c>
      <c r="K3061" s="1">
        <v>1891.96</v>
      </c>
      <c r="M3061" t="b">
        <f t="shared" si="385"/>
        <v>1</v>
      </c>
      <c r="N3061" t="b">
        <f t="shared" si="386"/>
        <v>1</v>
      </c>
      <c r="O3061" t="b">
        <f t="shared" si="387"/>
        <v>1</v>
      </c>
      <c r="P3061" t="b">
        <f t="shared" si="388"/>
        <v>1</v>
      </c>
      <c r="R3061" t="str">
        <f t="shared" si="384"/>
        <v/>
      </c>
    </row>
    <row r="3062" spans="1:18" ht="14.25" hidden="1">
      <c r="A3062" s="1" t="s">
        <v>2993</v>
      </c>
      <c r="B3062" s="1" t="str">
        <f t="shared" si="382"/>
        <v>87b63066</v>
      </c>
      <c r="C3062" s="3">
        <v>45354</v>
      </c>
      <c r="D3062" s="2" t="s">
        <v>3911</v>
      </c>
      <c r="E3062" s="2" t="str">
        <f t="shared" si="381"/>
        <v>West</v>
      </c>
      <c r="F3062" s="4" t="s">
        <v>88</v>
      </c>
      <c r="G3062" s="4" t="str">
        <f t="shared" si="383"/>
        <v>Groceries</v>
      </c>
      <c r="H3062" s="1">
        <v>3726.98</v>
      </c>
      <c r="I3062" s="1">
        <v>27</v>
      </c>
      <c r="J3062" s="1">
        <v>35</v>
      </c>
      <c r="K3062" s="1">
        <v>576.1</v>
      </c>
      <c r="M3062" t="b">
        <f t="shared" si="385"/>
        <v>1</v>
      </c>
      <c r="N3062" t="b">
        <f t="shared" si="386"/>
        <v>1</v>
      </c>
      <c r="O3062" t="b">
        <f t="shared" si="387"/>
        <v>1</v>
      </c>
      <c r="P3062" t="b">
        <f t="shared" si="388"/>
        <v>1</v>
      </c>
      <c r="R3062" t="str">
        <f t="shared" si="384"/>
        <v/>
      </c>
    </row>
    <row r="3063" spans="1:18" ht="14.25" hidden="1">
      <c r="A3063" s="1" t="s">
        <v>2994</v>
      </c>
      <c r="B3063" s="1" t="str">
        <f t="shared" si="382"/>
        <v>9f77b354</v>
      </c>
      <c r="C3063" s="3">
        <v>45133</v>
      </c>
      <c r="D3063" s="2" t="s">
        <v>2537</v>
      </c>
      <c r="E3063" s="2" t="str">
        <f t="shared" si="381"/>
        <v>North</v>
      </c>
      <c r="F3063" s="4" t="s">
        <v>1645</v>
      </c>
      <c r="G3063" s="4" t="str">
        <f t="shared" si="383"/>
        <v>Furniture</v>
      </c>
      <c r="H3063" s="1">
        <v>4006.95</v>
      </c>
      <c r="I3063" s="1">
        <v>23</v>
      </c>
      <c r="J3063" s="1">
        <v>21</v>
      </c>
      <c r="K3063" s="1">
        <v>1597.59</v>
      </c>
      <c r="M3063" t="b">
        <f t="shared" si="385"/>
        <v>1</v>
      </c>
      <c r="N3063" t="b">
        <f t="shared" si="386"/>
        <v>1</v>
      </c>
      <c r="O3063" t="b">
        <f t="shared" si="387"/>
        <v>1</v>
      </c>
      <c r="P3063" t="b">
        <f t="shared" si="388"/>
        <v>1</v>
      </c>
      <c r="R3063" t="str">
        <f t="shared" si="384"/>
        <v/>
      </c>
    </row>
    <row r="3064" spans="1:18" ht="14.25">
      <c r="A3064" s="1" t="s">
        <v>2995</v>
      </c>
      <c r="B3064" s="1" t="str">
        <f t="shared" si="382"/>
        <v>5642b20b</v>
      </c>
      <c r="C3064" s="3">
        <v>45361</v>
      </c>
      <c r="D3064" s="2" t="s">
        <v>3911</v>
      </c>
      <c r="E3064" s="2" t="str">
        <f t="shared" si="381"/>
        <v>West</v>
      </c>
      <c r="F3064" s="4" t="s">
        <v>2872</v>
      </c>
      <c r="G3064" s="4" t="str">
        <f t="shared" si="383"/>
        <v>Clothing</v>
      </c>
      <c r="H3064" s="1">
        <v>627.36</v>
      </c>
      <c r="I3064" s="1">
        <v>14</v>
      </c>
      <c r="J3064" s="1">
        <v>8</v>
      </c>
      <c r="K3064" s="1">
        <v>910.52</v>
      </c>
      <c r="M3064" t="b">
        <f t="shared" si="385"/>
        <v>1</v>
      </c>
      <c r="N3064" t="b">
        <f t="shared" si="386"/>
        <v>1</v>
      </c>
      <c r="O3064" t="b">
        <f t="shared" si="387"/>
        <v>1</v>
      </c>
      <c r="P3064" t="b">
        <f t="shared" si="388"/>
        <v>1</v>
      </c>
      <c r="R3064" t="str">
        <f t="shared" si="384"/>
        <v/>
      </c>
    </row>
    <row r="3065" spans="1:18" ht="14.25" hidden="1">
      <c r="A3065" s="1" t="s">
        <v>2996</v>
      </c>
      <c r="B3065" s="1" t="str">
        <f t="shared" si="382"/>
        <v>bc3be733</v>
      </c>
      <c r="C3065" s="3">
        <v>45128</v>
      </c>
      <c r="D3065" s="2" t="s">
        <v>2537</v>
      </c>
      <c r="E3065" s="2" t="str">
        <f t="shared" si="381"/>
        <v>North</v>
      </c>
      <c r="F3065" s="4" t="s">
        <v>1222</v>
      </c>
      <c r="G3065" s="4" t="str">
        <f t="shared" si="383"/>
        <v>Electronics</v>
      </c>
      <c r="H3065" s="1">
        <v>1994.19</v>
      </c>
      <c r="I3065" s="1">
        <v>26</v>
      </c>
      <c r="J3065" s="1">
        <v>42</v>
      </c>
      <c r="K3065" s="1">
        <v>1604.04</v>
      </c>
      <c r="M3065" t="b">
        <f t="shared" si="385"/>
        <v>1</v>
      </c>
      <c r="N3065" t="b">
        <f t="shared" si="386"/>
        <v>1</v>
      </c>
      <c r="O3065" t="b">
        <f t="shared" si="387"/>
        <v>1</v>
      </c>
      <c r="P3065" t="b">
        <f t="shared" si="388"/>
        <v>1</v>
      </c>
      <c r="R3065" t="str">
        <f t="shared" si="384"/>
        <v/>
      </c>
    </row>
    <row r="3066" spans="1:18" ht="14.25">
      <c r="A3066" s="1" t="s">
        <v>2997</v>
      </c>
      <c r="B3066" s="1" t="str">
        <f t="shared" si="382"/>
        <v>7b43c193</v>
      </c>
      <c r="C3066" s="3">
        <v>45065</v>
      </c>
      <c r="D3066" s="2" t="s">
        <v>2537</v>
      </c>
      <c r="E3066" s="2" t="str">
        <f t="shared" si="381"/>
        <v>North</v>
      </c>
      <c r="F3066" s="4" t="s">
        <v>2872</v>
      </c>
      <c r="G3066" s="4" t="str">
        <f t="shared" si="383"/>
        <v>Clothing</v>
      </c>
      <c r="H3066" s="1">
        <v>3039.98</v>
      </c>
      <c r="I3066" s="1">
        <v>50</v>
      </c>
      <c r="J3066" s="1">
        <v>0</v>
      </c>
      <c r="K3066" s="1">
        <v>1505.34</v>
      </c>
      <c r="M3066" t="b">
        <f t="shared" si="385"/>
        <v>1</v>
      </c>
      <c r="N3066" t="b">
        <f t="shared" si="386"/>
        <v>1</v>
      </c>
      <c r="O3066" t="b">
        <f t="shared" si="387"/>
        <v>1</v>
      </c>
      <c r="P3066" t="b">
        <f t="shared" si="388"/>
        <v>1</v>
      </c>
      <c r="R3066" t="str">
        <f t="shared" si="384"/>
        <v/>
      </c>
    </row>
    <row r="3067" spans="1:18" ht="14.25" hidden="1">
      <c r="A3067" s="1" t="s">
        <v>2998</v>
      </c>
      <c r="B3067" s="1" t="str">
        <f t="shared" si="382"/>
        <v>a96ec566</v>
      </c>
      <c r="C3067" s="3">
        <v>45508</v>
      </c>
      <c r="D3067" s="4" t="s">
        <v>3912</v>
      </c>
      <c r="E3067" s="2" t="str">
        <f t="shared" si="381"/>
        <v>East</v>
      </c>
      <c r="F3067" s="4" t="s">
        <v>1222</v>
      </c>
      <c r="G3067" s="4" t="str">
        <f t="shared" si="383"/>
        <v>Electronics</v>
      </c>
      <c r="H3067" s="1">
        <v>2190.85</v>
      </c>
      <c r="I3067" s="1">
        <v>14</v>
      </c>
      <c r="J3067" s="1">
        <v>5</v>
      </c>
      <c r="K3067" s="1">
        <v>578.41999999999996</v>
      </c>
      <c r="M3067" t="b">
        <f t="shared" si="385"/>
        <v>1</v>
      </c>
      <c r="N3067" t="b">
        <f t="shared" si="386"/>
        <v>1</v>
      </c>
      <c r="O3067" t="b">
        <f t="shared" si="387"/>
        <v>1</v>
      </c>
      <c r="P3067" t="b">
        <f t="shared" si="388"/>
        <v>1</v>
      </c>
      <c r="R3067" t="str">
        <f t="shared" si="384"/>
        <v/>
      </c>
    </row>
    <row r="3068" spans="1:18" ht="14.25" hidden="1">
      <c r="A3068" s="1" t="s">
        <v>2999</v>
      </c>
      <c r="B3068" s="1" t="str">
        <f t="shared" si="382"/>
        <v>2b226047</v>
      </c>
      <c r="C3068" s="3">
        <v>44935</v>
      </c>
      <c r="D3068" s="4" t="s">
        <v>3912</v>
      </c>
      <c r="E3068" s="2" t="str">
        <f t="shared" si="381"/>
        <v>East</v>
      </c>
      <c r="F3068" s="4" t="s">
        <v>88</v>
      </c>
      <c r="G3068" s="4" t="str">
        <f t="shared" si="383"/>
        <v>Groceries</v>
      </c>
      <c r="H3068" s="1">
        <v>807.55</v>
      </c>
      <c r="I3068" s="1">
        <v>19</v>
      </c>
      <c r="J3068" s="1">
        <v>19</v>
      </c>
      <c r="K3068" s="1">
        <v>97.53</v>
      </c>
      <c r="M3068" t="b">
        <f t="shared" si="385"/>
        <v>1</v>
      </c>
      <c r="N3068" t="b">
        <f t="shared" si="386"/>
        <v>1</v>
      </c>
      <c r="O3068" t="b">
        <f t="shared" si="387"/>
        <v>1</v>
      </c>
      <c r="P3068" t="b">
        <f t="shared" si="388"/>
        <v>1</v>
      </c>
      <c r="R3068" t="str">
        <f t="shared" si="384"/>
        <v/>
      </c>
    </row>
    <row r="3069" spans="1:18" ht="14.25" hidden="1">
      <c r="A3069" s="1" t="s">
        <v>3000</v>
      </c>
      <c r="B3069" s="1" t="str">
        <f t="shared" si="382"/>
        <v>e3b2ee30</v>
      </c>
      <c r="C3069" s="3">
        <v>45177</v>
      </c>
      <c r="D3069" s="2" t="s">
        <v>3911</v>
      </c>
      <c r="E3069" s="2" t="str">
        <f t="shared" si="381"/>
        <v>West</v>
      </c>
      <c r="F3069" s="4" t="s">
        <v>2893</v>
      </c>
      <c r="G3069" s="4" t="str">
        <f t="shared" si="383"/>
        <v>Sports</v>
      </c>
      <c r="H3069" s="1">
        <v>1837.2</v>
      </c>
      <c r="I3069" s="1">
        <v>11</v>
      </c>
      <c r="J3069" s="1">
        <v>12</v>
      </c>
      <c r="K3069" s="1">
        <v>672.52</v>
      </c>
      <c r="M3069" t="b">
        <f t="shared" si="385"/>
        <v>1</v>
      </c>
      <c r="N3069" t="b">
        <f t="shared" si="386"/>
        <v>1</v>
      </c>
      <c r="O3069" t="b">
        <f t="shared" si="387"/>
        <v>1</v>
      </c>
      <c r="P3069" t="b">
        <f t="shared" si="388"/>
        <v>1</v>
      </c>
      <c r="R3069" t="str">
        <f t="shared" si="384"/>
        <v/>
      </c>
    </row>
    <row r="3070" spans="1:18" ht="14.25" hidden="1">
      <c r="A3070" s="1" t="s">
        <v>3001</v>
      </c>
      <c r="B3070" s="1" t="str">
        <f t="shared" si="382"/>
        <v>675c3548</v>
      </c>
      <c r="C3070" s="3">
        <v>45096</v>
      </c>
      <c r="D3070" s="2" t="s">
        <v>2537</v>
      </c>
      <c r="E3070" s="2" t="str">
        <f t="shared" si="381"/>
        <v>North</v>
      </c>
      <c r="F3070" s="4" t="s">
        <v>88</v>
      </c>
      <c r="G3070" s="4" t="str">
        <f t="shared" si="383"/>
        <v>Groceries</v>
      </c>
      <c r="H3070" s="1">
        <v>1862.71</v>
      </c>
      <c r="I3070" s="1">
        <v>30</v>
      </c>
      <c r="J3070" s="1">
        <v>5</v>
      </c>
      <c r="K3070" s="1">
        <v>884.54</v>
      </c>
      <c r="M3070" t="b">
        <f t="shared" si="385"/>
        <v>1</v>
      </c>
      <c r="N3070" t="b">
        <f t="shared" si="386"/>
        <v>1</v>
      </c>
      <c r="O3070" t="b">
        <f t="shared" si="387"/>
        <v>1</v>
      </c>
      <c r="P3070" t="b">
        <f t="shared" si="388"/>
        <v>1</v>
      </c>
      <c r="R3070" t="str">
        <f t="shared" si="384"/>
        <v/>
      </c>
    </row>
    <row r="3071" spans="1:18" ht="14.25">
      <c r="A3071" s="1" t="s">
        <v>3002</v>
      </c>
      <c r="B3071" s="1" t="str">
        <f t="shared" si="382"/>
        <v>6c3b5ae7</v>
      </c>
      <c r="C3071" s="3">
        <v>45262</v>
      </c>
      <c r="D3071" s="2" t="s">
        <v>3911</v>
      </c>
      <c r="E3071" s="2" t="str">
        <f t="shared" si="381"/>
        <v>West</v>
      </c>
      <c r="F3071" s="4" t="s">
        <v>2872</v>
      </c>
      <c r="G3071" s="4" t="str">
        <f t="shared" si="383"/>
        <v>Clothing</v>
      </c>
      <c r="H3071" s="1">
        <v>3232.9</v>
      </c>
      <c r="I3071" s="1">
        <v>1</v>
      </c>
      <c r="J3071" s="1">
        <v>23</v>
      </c>
      <c r="K3071" s="1">
        <v>1287.32</v>
      </c>
      <c r="M3071" t="b">
        <f t="shared" si="385"/>
        <v>1</v>
      </c>
      <c r="N3071" t="b">
        <f t="shared" si="386"/>
        <v>1</v>
      </c>
      <c r="O3071" t="b">
        <f t="shared" si="387"/>
        <v>1</v>
      </c>
      <c r="P3071" t="b">
        <f t="shared" si="388"/>
        <v>1</v>
      </c>
      <c r="R3071" t="str">
        <f t="shared" si="384"/>
        <v/>
      </c>
    </row>
    <row r="3072" spans="1:18" ht="14.25" hidden="1">
      <c r="A3072" s="1">
        <v>70486511</v>
      </c>
      <c r="B3072" s="1" t="str">
        <f t="shared" si="382"/>
        <v>70486511</v>
      </c>
      <c r="C3072" s="3">
        <v>45441</v>
      </c>
      <c r="D3072" s="4" t="s">
        <v>3912</v>
      </c>
      <c r="E3072" s="2" t="str">
        <f t="shared" si="381"/>
        <v>East</v>
      </c>
      <c r="F3072" s="4" t="s">
        <v>1645</v>
      </c>
      <c r="G3072" s="4" t="str">
        <f t="shared" si="383"/>
        <v>Furniture</v>
      </c>
      <c r="H3072" s="1">
        <v>3883.83</v>
      </c>
      <c r="I3072" s="1">
        <v>19</v>
      </c>
      <c r="J3072" s="1">
        <v>7</v>
      </c>
      <c r="K3072" s="1">
        <v>800.04</v>
      </c>
      <c r="M3072" t="b">
        <f t="shared" si="385"/>
        <v>1</v>
      </c>
      <c r="N3072" t="b">
        <f t="shared" si="386"/>
        <v>1</v>
      </c>
      <c r="O3072" t="b">
        <f t="shared" si="387"/>
        <v>1</v>
      </c>
      <c r="P3072" t="b">
        <f t="shared" si="388"/>
        <v>1</v>
      </c>
      <c r="R3072" t="str">
        <f t="shared" si="384"/>
        <v/>
      </c>
    </row>
    <row r="3073" spans="1:18" ht="14.25" hidden="1">
      <c r="A3073" s="1" t="s">
        <v>3003</v>
      </c>
      <c r="B3073" s="1" t="str">
        <f t="shared" si="382"/>
        <v>1ba9d952</v>
      </c>
      <c r="C3073" s="3">
        <v>45456</v>
      </c>
      <c r="D3073" s="2" t="s">
        <v>2537</v>
      </c>
      <c r="E3073" s="2" t="str">
        <f t="shared" si="381"/>
        <v>North</v>
      </c>
      <c r="F3073" s="4" t="s">
        <v>2893</v>
      </c>
      <c r="G3073" s="4" t="str">
        <f t="shared" si="383"/>
        <v>Sports</v>
      </c>
      <c r="H3073" s="1">
        <v>2700.53</v>
      </c>
      <c r="I3073" s="1">
        <v>50</v>
      </c>
      <c r="J3073" s="1">
        <v>45</v>
      </c>
      <c r="K3073" s="1">
        <v>1027.8499999999999</v>
      </c>
      <c r="M3073" t="b">
        <f t="shared" si="385"/>
        <v>1</v>
      </c>
      <c r="N3073" t="b">
        <f t="shared" si="386"/>
        <v>1</v>
      </c>
      <c r="O3073" t="b">
        <f t="shared" si="387"/>
        <v>1</v>
      </c>
      <c r="P3073" t="b">
        <f t="shared" si="388"/>
        <v>1</v>
      </c>
      <c r="R3073" t="str">
        <f t="shared" si="384"/>
        <v/>
      </c>
    </row>
    <row r="3074" spans="1:18" ht="14.25" hidden="1">
      <c r="A3074" s="1" t="s">
        <v>3004</v>
      </c>
      <c r="B3074" s="1" t="str">
        <f t="shared" si="382"/>
        <v>fa032106</v>
      </c>
      <c r="C3074" s="3">
        <v>45552</v>
      </c>
      <c r="D3074" s="2" t="s">
        <v>3913</v>
      </c>
      <c r="E3074" s="2" t="str">
        <f t="shared" ref="E3074:E3137" si="389">PROPER(TRIM(D3074))</f>
        <v>South</v>
      </c>
      <c r="F3074" s="4" t="s">
        <v>88</v>
      </c>
      <c r="G3074" s="4" t="str">
        <f t="shared" si="383"/>
        <v>Groceries</v>
      </c>
      <c r="H3074" s="1">
        <v>1237.05</v>
      </c>
      <c r="I3074" s="1">
        <v>24</v>
      </c>
      <c r="J3074" s="1">
        <v>14</v>
      </c>
      <c r="K3074" s="1">
        <v>538.75</v>
      </c>
      <c r="M3074" t="b">
        <f t="shared" si="385"/>
        <v>1</v>
      </c>
      <c r="N3074" t="b">
        <f t="shared" si="386"/>
        <v>1</v>
      </c>
      <c r="O3074" t="b">
        <f t="shared" si="387"/>
        <v>1</v>
      </c>
      <c r="P3074" t="b">
        <f t="shared" si="388"/>
        <v>1</v>
      </c>
      <c r="R3074" t="str">
        <f t="shared" si="384"/>
        <v/>
      </c>
    </row>
    <row r="3075" spans="1:18" ht="14.25" hidden="1">
      <c r="A3075" s="1" t="s">
        <v>3005</v>
      </c>
      <c r="B3075" s="1" t="str">
        <f t="shared" ref="B3075:B3138" si="390">TRIM(A3075)</f>
        <v>08a5ac8a</v>
      </c>
      <c r="C3075" s="3">
        <v>45364</v>
      </c>
      <c r="D3075" s="4" t="s">
        <v>3912</v>
      </c>
      <c r="E3075" s="2" t="str">
        <f t="shared" si="389"/>
        <v>East</v>
      </c>
      <c r="F3075" s="4" t="s">
        <v>1645</v>
      </c>
      <c r="G3075" s="4" t="str">
        <f t="shared" ref="G3075:G3138" si="391">PROPER(TRIM(SUBSTITUTE(F3075,"$","s")))</f>
        <v>Furniture</v>
      </c>
      <c r="H3075" s="1">
        <v>2841.11</v>
      </c>
      <c r="I3075" s="1">
        <v>37</v>
      </c>
      <c r="J3075" s="1">
        <v>15</v>
      </c>
      <c r="K3075" s="1">
        <v>1702.88</v>
      </c>
      <c r="M3075" t="b">
        <f t="shared" si="385"/>
        <v>1</v>
      </c>
      <c r="N3075" t="b">
        <f t="shared" si="386"/>
        <v>1</v>
      </c>
      <c r="O3075" t="b">
        <f t="shared" si="387"/>
        <v>1</v>
      </c>
      <c r="P3075" t="b">
        <f t="shared" si="388"/>
        <v>1</v>
      </c>
      <c r="R3075" t="str">
        <f t="shared" ref="R3075:R3138" si="392">SUBSTITUTE(SUBSTITUTE(Q3075,"@",""),"#","")</f>
        <v/>
      </c>
    </row>
    <row r="3076" spans="1:18" ht="14.25" hidden="1">
      <c r="A3076" s="1" t="s">
        <v>3006</v>
      </c>
      <c r="B3076" s="1" t="str">
        <f t="shared" si="390"/>
        <v>b4274c58</v>
      </c>
      <c r="C3076" s="3">
        <v>44945</v>
      </c>
      <c r="D3076" s="2" t="s">
        <v>3911</v>
      </c>
      <c r="E3076" s="2" t="str">
        <f t="shared" si="389"/>
        <v>West</v>
      </c>
      <c r="F3076" s="4" t="s">
        <v>2893</v>
      </c>
      <c r="G3076" s="4" t="str">
        <f t="shared" si="391"/>
        <v>Sports</v>
      </c>
      <c r="H3076" s="1">
        <v>2893.08</v>
      </c>
      <c r="I3076" s="1">
        <v>39</v>
      </c>
      <c r="J3076" s="1">
        <v>38</v>
      </c>
      <c r="K3076" s="1">
        <v>1541.33</v>
      </c>
      <c r="M3076" t="b">
        <f t="shared" si="385"/>
        <v>1</v>
      </c>
      <c r="N3076" t="b">
        <f t="shared" si="386"/>
        <v>1</v>
      </c>
      <c r="O3076" t="b">
        <f t="shared" si="387"/>
        <v>1</v>
      </c>
      <c r="P3076" t="b">
        <f t="shared" si="388"/>
        <v>1</v>
      </c>
      <c r="R3076" t="str">
        <f t="shared" si="392"/>
        <v/>
      </c>
    </row>
    <row r="3077" spans="1:18" ht="14.25" hidden="1">
      <c r="A3077" s="1" t="s">
        <v>3007</v>
      </c>
      <c r="B3077" s="1" t="str">
        <f t="shared" si="390"/>
        <v>cefaf576</v>
      </c>
      <c r="C3077" s="3">
        <v>45190</v>
      </c>
      <c r="D3077" s="2" t="s">
        <v>2537</v>
      </c>
      <c r="E3077" s="2" t="str">
        <f t="shared" si="389"/>
        <v>North</v>
      </c>
      <c r="F3077" s="4" t="s">
        <v>1645</v>
      </c>
      <c r="G3077" s="4" t="str">
        <f t="shared" si="391"/>
        <v>Furniture</v>
      </c>
      <c r="H3077" s="1">
        <v>2130.69</v>
      </c>
      <c r="I3077" s="1">
        <v>39</v>
      </c>
      <c r="J3077" s="1">
        <v>37</v>
      </c>
      <c r="K3077" s="1">
        <v>31.39</v>
      </c>
      <c r="M3077" t="b">
        <f t="shared" si="385"/>
        <v>1</v>
      </c>
      <c r="N3077" t="b">
        <f t="shared" si="386"/>
        <v>1</v>
      </c>
      <c r="O3077" t="b">
        <f t="shared" si="387"/>
        <v>1</v>
      </c>
      <c r="P3077" t="b">
        <f t="shared" si="388"/>
        <v>1</v>
      </c>
      <c r="R3077" t="str">
        <f t="shared" si="392"/>
        <v/>
      </c>
    </row>
    <row r="3078" spans="1:18" ht="14.25" hidden="1">
      <c r="A3078" s="1" t="s">
        <v>3008</v>
      </c>
      <c r="B3078" s="1" t="str">
        <f t="shared" si="390"/>
        <v>2a3a98cf</v>
      </c>
      <c r="C3078" s="3">
        <v>44981</v>
      </c>
      <c r="D3078" s="4" t="s">
        <v>3912</v>
      </c>
      <c r="E3078" s="2" t="str">
        <f t="shared" si="389"/>
        <v>East</v>
      </c>
      <c r="F3078" s="4" t="s">
        <v>1222</v>
      </c>
      <c r="G3078" s="4" t="str">
        <f t="shared" si="391"/>
        <v>Electronics</v>
      </c>
      <c r="H3078" s="1">
        <v>1458.88</v>
      </c>
      <c r="I3078" s="1">
        <v>49</v>
      </c>
      <c r="J3078" s="1">
        <v>30</v>
      </c>
      <c r="K3078" s="1">
        <v>1205.33</v>
      </c>
      <c r="M3078" t="b">
        <f t="shared" ref="M3078:M3141" si="393">AND(ISNUMBER(H3078),H3078&lt;&gt;"")</f>
        <v>1</v>
      </c>
      <c r="N3078" t="b">
        <f t="shared" ref="N3078:N3141" si="394">AND(ISNUMBER(I3078),I3078&lt;&gt;"")</f>
        <v>1</v>
      </c>
      <c r="O3078" t="b">
        <f t="shared" ref="O3078:O3141" si="395">AND(ISNUMBER(J3078),J3078&lt;&gt;"")</f>
        <v>1</v>
      </c>
      <c r="P3078" t="b">
        <f t="shared" ref="P3078:P3141" si="396">AND(ISNUMBER(K3078),K3078&lt;&gt;"")</f>
        <v>1</v>
      </c>
      <c r="R3078" t="str">
        <f t="shared" si="392"/>
        <v/>
      </c>
    </row>
    <row r="3079" spans="1:18" ht="14.25" hidden="1">
      <c r="A3079" s="1" t="s">
        <v>3009</v>
      </c>
      <c r="B3079" s="1" t="str">
        <f t="shared" si="390"/>
        <v>dd748cd7</v>
      </c>
      <c r="C3079" s="3">
        <v>45076</v>
      </c>
      <c r="D3079" s="2" t="s">
        <v>2537</v>
      </c>
      <c r="E3079" s="2" t="str">
        <f t="shared" si="389"/>
        <v>North</v>
      </c>
      <c r="F3079" s="4" t="s">
        <v>88</v>
      </c>
      <c r="G3079" s="4" t="str">
        <f t="shared" si="391"/>
        <v>Groceries</v>
      </c>
      <c r="H3079" s="1">
        <v>2547.34</v>
      </c>
      <c r="I3079" s="1">
        <v>26</v>
      </c>
      <c r="J3079" s="1">
        <v>29</v>
      </c>
      <c r="K3079" s="1">
        <v>565.97</v>
      </c>
      <c r="M3079" t="b">
        <f t="shared" si="393"/>
        <v>1</v>
      </c>
      <c r="N3079" t="b">
        <f t="shared" si="394"/>
        <v>1</v>
      </c>
      <c r="O3079" t="b">
        <f t="shared" si="395"/>
        <v>1</v>
      </c>
      <c r="P3079" t="b">
        <f t="shared" si="396"/>
        <v>1</v>
      </c>
      <c r="R3079" t="str">
        <f t="shared" si="392"/>
        <v/>
      </c>
    </row>
    <row r="3080" spans="1:18" ht="14.25" hidden="1">
      <c r="A3080" s="1" t="s">
        <v>3010</v>
      </c>
      <c r="B3080" s="1" t="str">
        <f t="shared" si="390"/>
        <v>ac90560d</v>
      </c>
      <c r="C3080" s="3">
        <v>45259</v>
      </c>
      <c r="D3080" s="2" t="s">
        <v>3913</v>
      </c>
      <c r="E3080" s="2" t="str">
        <f t="shared" si="389"/>
        <v>South</v>
      </c>
      <c r="F3080" s="4" t="s">
        <v>1222</v>
      </c>
      <c r="G3080" s="4" t="str">
        <f t="shared" si="391"/>
        <v>Electronics</v>
      </c>
      <c r="H3080" s="1">
        <v>3140.01</v>
      </c>
      <c r="I3080" s="1">
        <v>3</v>
      </c>
      <c r="J3080" s="1">
        <v>1</v>
      </c>
      <c r="K3080" s="1">
        <v>664.33</v>
      </c>
      <c r="M3080" t="b">
        <f t="shared" si="393"/>
        <v>1</v>
      </c>
      <c r="N3080" t="b">
        <f t="shared" si="394"/>
        <v>1</v>
      </c>
      <c r="O3080" t="b">
        <f t="shared" si="395"/>
        <v>1</v>
      </c>
      <c r="P3080" t="b">
        <f t="shared" si="396"/>
        <v>1</v>
      </c>
      <c r="R3080" t="str">
        <f t="shared" si="392"/>
        <v/>
      </c>
    </row>
    <row r="3081" spans="1:18" ht="14.25" hidden="1">
      <c r="A3081" s="1" t="s">
        <v>3011</v>
      </c>
      <c r="B3081" s="1" t="str">
        <f t="shared" si="390"/>
        <v>3028a691</v>
      </c>
      <c r="C3081" s="3">
        <v>45154</v>
      </c>
      <c r="D3081" s="4" t="s">
        <v>3912</v>
      </c>
      <c r="E3081" s="2" t="str">
        <f t="shared" si="389"/>
        <v>East</v>
      </c>
      <c r="F3081" s="4" t="s">
        <v>1222</v>
      </c>
      <c r="G3081" s="4" t="str">
        <f t="shared" si="391"/>
        <v>Electronics</v>
      </c>
      <c r="H3081" s="1">
        <v>2999.15</v>
      </c>
      <c r="I3081" s="1">
        <v>40</v>
      </c>
      <c r="J3081" s="1">
        <v>33</v>
      </c>
      <c r="K3081" s="1">
        <v>948.46</v>
      </c>
      <c r="M3081" t="b">
        <f t="shared" si="393"/>
        <v>1</v>
      </c>
      <c r="N3081" t="b">
        <f t="shared" si="394"/>
        <v>1</v>
      </c>
      <c r="O3081" t="b">
        <f t="shared" si="395"/>
        <v>1</v>
      </c>
      <c r="P3081" t="b">
        <f t="shared" si="396"/>
        <v>1</v>
      </c>
      <c r="R3081" t="str">
        <f t="shared" si="392"/>
        <v/>
      </c>
    </row>
    <row r="3082" spans="1:18" ht="14.25" hidden="1">
      <c r="A3082" s="1" t="s">
        <v>3012</v>
      </c>
      <c r="B3082" s="1" t="str">
        <f t="shared" si="390"/>
        <v>9b54e808</v>
      </c>
      <c r="C3082" s="3">
        <v>45159</v>
      </c>
      <c r="D3082" s="4" t="s">
        <v>3912</v>
      </c>
      <c r="E3082" s="2" t="str">
        <f t="shared" si="389"/>
        <v>East</v>
      </c>
      <c r="F3082" s="4" t="s">
        <v>1222</v>
      </c>
      <c r="G3082" s="4" t="str">
        <f t="shared" si="391"/>
        <v>Electronics</v>
      </c>
      <c r="H3082" s="1">
        <v>3242.14</v>
      </c>
      <c r="I3082" s="1">
        <v>39</v>
      </c>
      <c r="J3082" s="1">
        <v>2</v>
      </c>
      <c r="K3082" s="1">
        <v>1775.74</v>
      </c>
      <c r="M3082" t="b">
        <f t="shared" si="393"/>
        <v>1</v>
      </c>
      <c r="N3082" t="b">
        <f t="shared" si="394"/>
        <v>1</v>
      </c>
      <c r="O3082" t="b">
        <f t="shared" si="395"/>
        <v>1</v>
      </c>
      <c r="P3082" t="b">
        <f t="shared" si="396"/>
        <v>1</v>
      </c>
      <c r="R3082" t="str">
        <f t="shared" si="392"/>
        <v/>
      </c>
    </row>
    <row r="3083" spans="1:18" ht="14.25" hidden="1">
      <c r="A3083" s="1">
        <v>8098127</v>
      </c>
      <c r="B3083" s="1" t="str">
        <f t="shared" si="390"/>
        <v>8098127</v>
      </c>
      <c r="C3083" s="3">
        <v>45265</v>
      </c>
      <c r="D3083" s="2" t="s">
        <v>3911</v>
      </c>
      <c r="E3083" s="2" t="str">
        <f t="shared" si="389"/>
        <v>West</v>
      </c>
      <c r="F3083" s="4" t="s">
        <v>2893</v>
      </c>
      <c r="G3083" s="4" t="str">
        <f t="shared" si="391"/>
        <v>Sports</v>
      </c>
      <c r="H3083" s="1">
        <v>4207.8</v>
      </c>
      <c r="I3083" s="1">
        <v>22</v>
      </c>
      <c r="J3083" s="1">
        <v>24</v>
      </c>
      <c r="K3083" s="1">
        <v>768.42</v>
      </c>
      <c r="M3083" t="b">
        <f t="shared" si="393"/>
        <v>1</v>
      </c>
      <c r="N3083" t="b">
        <f t="shared" si="394"/>
        <v>1</v>
      </c>
      <c r="O3083" t="b">
        <f t="shared" si="395"/>
        <v>1</v>
      </c>
      <c r="P3083" t="b">
        <f t="shared" si="396"/>
        <v>1</v>
      </c>
      <c r="R3083" t="str">
        <f t="shared" si="392"/>
        <v/>
      </c>
    </row>
    <row r="3084" spans="1:18" ht="14.25">
      <c r="A3084" s="1" t="s">
        <v>3013</v>
      </c>
      <c r="B3084" s="1" t="str">
        <f t="shared" si="390"/>
        <v>8439d877</v>
      </c>
      <c r="C3084" s="3">
        <v>45003</v>
      </c>
      <c r="D3084" s="2" t="s">
        <v>2537</v>
      </c>
      <c r="E3084" s="2" t="str">
        <f t="shared" si="389"/>
        <v>North</v>
      </c>
      <c r="F3084" s="4" t="s">
        <v>2872</v>
      </c>
      <c r="G3084" s="4" t="str">
        <f t="shared" si="391"/>
        <v>Clothing</v>
      </c>
      <c r="H3084" s="1">
        <v>4744.37</v>
      </c>
      <c r="I3084" s="1">
        <v>22</v>
      </c>
      <c r="J3084" s="1">
        <v>35</v>
      </c>
      <c r="K3084" s="1">
        <v>249.46</v>
      </c>
      <c r="M3084" t="b">
        <f t="shared" si="393"/>
        <v>1</v>
      </c>
      <c r="N3084" t="b">
        <f t="shared" si="394"/>
        <v>1</v>
      </c>
      <c r="O3084" t="b">
        <f t="shared" si="395"/>
        <v>1</v>
      </c>
      <c r="P3084" t="b">
        <f t="shared" si="396"/>
        <v>1</v>
      </c>
      <c r="R3084" t="str">
        <f t="shared" si="392"/>
        <v/>
      </c>
    </row>
    <row r="3085" spans="1:18" ht="14.25">
      <c r="A3085" s="1" t="s">
        <v>3014</v>
      </c>
      <c r="B3085" s="1" t="str">
        <f t="shared" si="390"/>
        <v>c803b967</v>
      </c>
      <c r="C3085" s="3">
        <v>44889</v>
      </c>
      <c r="D3085" s="2" t="s">
        <v>3911</v>
      </c>
      <c r="E3085" s="2" t="str">
        <f t="shared" si="389"/>
        <v>West</v>
      </c>
      <c r="F3085" s="4" t="s">
        <v>2872</v>
      </c>
      <c r="G3085" s="4" t="str">
        <f t="shared" si="391"/>
        <v>Clothing</v>
      </c>
      <c r="H3085" s="1">
        <v>3672.66</v>
      </c>
      <c r="I3085" s="1">
        <v>2</v>
      </c>
      <c r="J3085" s="1">
        <v>24</v>
      </c>
      <c r="K3085" s="1">
        <v>1480</v>
      </c>
      <c r="M3085" t="b">
        <f t="shared" si="393"/>
        <v>1</v>
      </c>
      <c r="N3085" t="b">
        <f t="shared" si="394"/>
        <v>1</v>
      </c>
      <c r="O3085" t="b">
        <f t="shared" si="395"/>
        <v>1</v>
      </c>
      <c r="P3085" t="b">
        <f t="shared" si="396"/>
        <v>1</v>
      </c>
      <c r="R3085" t="str">
        <f t="shared" si="392"/>
        <v/>
      </c>
    </row>
    <row r="3086" spans="1:18" ht="14.25" hidden="1">
      <c r="A3086" s="1" t="s">
        <v>3015</v>
      </c>
      <c r="B3086" s="1" t="str">
        <f t="shared" si="390"/>
        <v>ce3df44f</v>
      </c>
      <c r="C3086" s="3">
        <v>44994</v>
      </c>
      <c r="D3086" s="2" t="s">
        <v>3911</v>
      </c>
      <c r="E3086" s="2" t="str">
        <f t="shared" si="389"/>
        <v>West</v>
      </c>
      <c r="F3086" s="4" t="s">
        <v>1222</v>
      </c>
      <c r="G3086" s="4" t="str">
        <f t="shared" si="391"/>
        <v>Electronics</v>
      </c>
      <c r="H3086" s="1">
        <v>4946.7700000000004</v>
      </c>
      <c r="I3086" s="1">
        <v>39</v>
      </c>
      <c r="J3086" s="1">
        <v>21</v>
      </c>
      <c r="K3086" s="1">
        <v>869.66</v>
      </c>
      <c r="M3086" t="b">
        <f t="shared" si="393"/>
        <v>1</v>
      </c>
      <c r="N3086" t="b">
        <f t="shared" si="394"/>
        <v>1</v>
      </c>
      <c r="O3086" t="b">
        <f t="shared" si="395"/>
        <v>1</v>
      </c>
      <c r="P3086" t="b">
        <f t="shared" si="396"/>
        <v>1</v>
      </c>
      <c r="R3086" t="str">
        <f t="shared" si="392"/>
        <v/>
      </c>
    </row>
    <row r="3087" spans="1:18" ht="14.25" hidden="1">
      <c r="A3087" s="1" t="s">
        <v>3016</v>
      </c>
      <c r="B3087" s="1" t="str">
        <f t="shared" si="390"/>
        <v>825a46f7</v>
      </c>
      <c r="C3087" s="3">
        <v>45093</v>
      </c>
      <c r="D3087" s="2" t="s">
        <v>3913</v>
      </c>
      <c r="E3087" s="2" t="str">
        <f t="shared" si="389"/>
        <v>South</v>
      </c>
      <c r="F3087" s="4" t="s">
        <v>1645</v>
      </c>
      <c r="G3087" s="4" t="str">
        <f t="shared" si="391"/>
        <v>Furniture</v>
      </c>
      <c r="H3087" s="1">
        <v>3819.03</v>
      </c>
      <c r="I3087" s="1">
        <v>37</v>
      </c>
      <c r="J3087" s="1">
        <v>45</v>
      </c>
      <c r="K3087" s="1">
        <v>1031.71</v>
      </c>
      <c r="M3087" t="b">
        <f t="shared" si="393"/>
        <v>1</v>
      </c>
      <c r="N3087" t="b">
        <f t="shared" si="394"/>
        <v>1</v>
      </c>
      <c r="O3087" t="b">
        <f t="shared" si="395"/>
        <v>1</v>
      </c>
      <c r="P3087" t="b">
        <f t="shared" si="396"/>
        <v>1</v>
      </c>
      <c r="R3087" t="str">
        <f t="shared" si="392"/>
        <v/>
      </c>
    </row>
    <row r="3088" spans="1:18" ht="14.25" hidden="1">
      <c r="A3088" s="1" t="s">
        <v>3017</v>
      </c>
      <c r="B3088" s="1" t="str">
        <f t="shared" si="390"/>
        <v>f50ced9b</v>
      </c>
      <c r="C3088" s="3">
        <v>44953</v>
      </c>
      <c r="D3088" s="2" t="s">
        <v>3911</v>
      </c>
      <c r="E3088" s="2" t="str">
        <f t="shared" si="389"/>
        <v>West</v>
      </c>
      <c r="F3088" s="4" t="s">
        <v>88</v>
      </c>
      <c r="G3088" s="4" t="str">
        <f t="shared" si="391"/>
        <v>Groceries</v>
      </c>
      <c r="H3088" s="1">
        <v>3040.95</v>
      </c>
      <c r="I3088" s="1">
        <v>37</v>
      </c>
      <c r="J3088" s="1">
        <v>29</v>
      </c>
      <c r="K3088" s="1">
        <v>225.33</v>
      </c>
      <c r="M3088" t="b">
        <f t="shared" si="393"/>
        <v>1</v>
      </c>
      <c r="N3088" t="b">
        <f t="shared" si="394"/>
        <v>1</v>
      </c>
      <c r="O3088" t="b">
        <f t="shared" si="395"/>
        <v>1</v>
      </c>
      <c r="P3088" t="b">
        <f t="shared" si="396"/>
        <v>1</v>
      </c>
      <c r="R3088" t="str">
        <f t="shared" si="392"/>
        <v/>
      </c>
    </row>
    <row r="3089" spans="1:18" ht="14.25" hidden="1">
      <c r="A3089" s="1" t="s">
        <v>3018</v>
      </c>
      <c r="B3089" s="1" t="str">
        <f t="shared" si="390"/>
        <v>efb51f79</v>
      </c>
      <c r="C3089" s="3">
        <v>45545</v>
      </c>
      <c r="D3089" s="2" t="s">
        <v>3911</v>
      </c>
      <c r="E3089" s="2" t="str">
        <f t="shared" si="389"/>
        <v>West</v>
      </c>
      <c r="F3089" s="4" t="s">
        <v>1645</v>
      </c>
      <c r="G3089" s="4" t="str">
        <f t="shared" si="391"/>
        <v>Furniture</v>
      </c>
      <c r="H3089" s="1">
        <v>1707.28</v>
      </c>
      <c r="I3089" s="1">
        <v>8</v>
      </c>
      <c r="J3089" s="1">
        <v>7</v>
      </c>
      <c r="K3089" s="1">
        <v>987.31</v>
      </c>
      <c r="M3089" t="b">
        <f t="shared" si="393"/>
        <v>1</v>
      </c>
      <c r="N3089" t="b">
        <f t="shared" si="394"/>
        <v>1</v>
      </c>
      <c r="O3089" t="b">
        <f t="shared" si="395"/>
        <v>1</v>
      </c>
      <c r="P3089" t="b">
        <f t="shared" si="396"/>
        <v>1</v>
      </c>
      <c r="R3089" t="str">
        <f t="shared" si="392"/>
        <v/>
      </c>
    </row>
    <row r="3090" spans="1:18" ht="14.25" hidden="1">
      <c r="A3090" s="1" t="s">
        <v>3019</v>
      </c>
      <c r="B3090" s="1" t="str">
        <f t="shared" si="390"/>
        <v>3a585868</v>
      </c>
      <c r="C3090" s="3">
        <v>45256</v>
      </c>
      <c r="D3090" s="2" t="s">
        <v>3911</v>
      </c>
      <c r="E3090" s="2" t="str">
        <f t="shared" si="389"/>
        <v>West</v>
      </c>
      <c r="F3090" s="4" t="s">
        <v>88</v>
      </c>
      <c r="G3090" s="4" t="str">
        <f t="shared" si="391"/>
        <v>Groceries</v>
      </c>
      <c r="H3090" s="1">
        <v>3689.93</v>
      </c>
      <c r="I3090" s="1">
        <v>14</v>
      </c>
      <c r="J3090" s="1">
        <v>50</v>
      </c>
      <c r="K3090" s="1">
        <v>1469.47</v>
      </c>
      <c r="M3090" t="b">
        <f t="shared" si="393"/>
        <v>1</v>
      </c>
      <c r="N3090" t="b">
        <f t="shared" si="394"/>
        <v>1</v>
      </c>
      <c r="O3090" t="b">
        <f t="shared" si="395"/>
        <v>1</v>
      </c>
      <c r="P3090" t="b">
        <f t="shared" si="396"/>
        <v>1</v>
      </c>
      <c r="R3090" t="str">
        <f t="shared" si="392"/>
        <v/>
      </c>
    </row>
    <row r="3091" spans="1:18" ht="14.25">
      <c r="A3091" s="1" t="s">
        <v>3020</v>
      </c>
      <c r="B3091" s="1" t="str">
        <f t="shared" si="390"/>
        <v>c071b7f1</v>
      </c>
      <c r="C3091" s="3">
        <v>45112</v>
      </c>
      <c r="D3091" s="4" t="s">
        <v>3912</v>
      </c>
      <c r="E3091" s="2" t="str">
        <f t="shared" si="389"/>
        <v>East</v>
      </c>
      <c r="F3091" s="4" t="s">
        <v>2872</v>
      </c>
      <c r="G3091" s="4" t="str">
        <f t="shared" si="391"/>
        <v>Clothing</v>
      </c>
      <c r="H3091" s="1">
        <v>90.34</v>
      </c>
      <c r="I3091" s="1">
        <v>37</v>
      </c>
      <c r="J3091" s="1">
        <v>10</v>
      </c>
      <c r="K3091" s="1">
        <v>1858.12</v>
      </c>
      <c r="M3091" t="b">
        <f t="shared" si="393"/>
        <v>1</v>
      </c>
      <c r="N3091" t="b">
        <f t="shared" si="394"/>
        <v>1</v>
      </c>
      <c r="O3091" t="b">
        <f t="shared" si="395"/>
        <v>1</v>
      </c>
      <c r="P3091" t="b">
        <f t="shared" si="396"/>
        <v>1</v>
      </c>
      <c r="R3091" t="str">
        <f t="shared" si="392"/>
        <v/>
      </c>
    </row>
    <row r="3092" spans="1:18" ht="14.25" hidden="1">
      <c r="A3092" s="1" t="s">
        <v>3021</v>
      </c>
      <c r="B3092" s="1" t="str">
        <f t="shared" si="390"/>
        <v>cea492e4</v>
      </c>
      <c r="C3092" s="3">
        <v>45114</v>
      </c>
      <c r="D3092" s="2" t="s">
        <v>3913</v>
      </c>
      <c r="E3092" s="2" t="str">
        <f t="shared" si="389"/>
        <v>South</v>
      </c>
      <c r="F3092" s="4" t="s">
        <v>1222</v>
      </c>
      <c r="G3092" s="4" t="str">
        <f t="shared" si="391"/>
        <v>Electronics</v>
      </c>
      <c r="H3092" s="1">
        <v>1372.16</v>
      </c>
      <c r="I3092" s="1">
        <v>25</v>
      </c>
      <c r="J3092" s="1">
        <v>50</v>
      </c>
      <c r="K3092" s="1">
        <v>1455.63</v>
      </c>
      <c r="M3092" t="b">
        <f t="shared" si="393"/>
        <v>1</v>
      </c>
      <c r="N3092" t="b">
        <f t="shared" si="394"/>
        <v>1</v>
      </c>
      <c r="O3092" t="b">
        <f t="shared" si="395"/>
        <v>1</v>
      </c>
      <c r="P3092" t="b">
        <f t="shared" si="396"/>
        <v>1</v>
      </c>
      <c r="R3092" t="str">
        <f t="shared" si="392"/>
        <v/>
      </c>
    </row>
    <row r="3093" spans="1:18" ht="14.25" hidden="1">
      <c r="A3093" s="1" t="s">
        <v>3022</v>
      </c>
      <c r="B3093" s="1" t="str">
        <f t="shared" si="390"/>
        <v>fef22d1c</v>
      </c>
      <c r="C3093" s="3">
        <v>45452</v>
      </c>
      <c r="D3093" s="4" t="s">
        <v>3912</v>
      </c>
      <c r="E3093" s="2" t="str">
        <f t="shared" si="389"/>
        <v>East</v>
      </c>
      <c r="F3093" s="4" t="s">
        <v>88</v>
      </c>
      <c r="G3093" s="4" t="str">
        <f t="shared" si="391"/>
        <v>Groceries</v>
      </c>
      <c r="H3093" s="1">
        <v>2415.85</v>
      </c>
      <c r="I3093" s="1">
        <v>4</v>
      </c>
      <c r="J3093" s="1">
        <v>25</v>
      </c>
      <c r="K3093" s="1">
        <v>613.53</v>
      </c>
      <c r="M3093" t="b">
        <f t="shared" si="393"/>
        <v>1</v>
      </c>
      <c r="N3093" t="b">
        <f t="shared" si="394"/>
        <v>1</v>
      </c>
      <c r="O3093" t="b">
        <f t="shared" si="395"/>
        <v>1</v>
      </c>
      <c r="P3093" t="b">
        <f t="shared" si="396"/>
        <v>1</v>
      </c>
      <c r="R3093" t="str">
        <f t="shared" si="392"/>
        <v/>
      </c>
    </row>
    <row r="3094" spans="1:18" ht="14.25" hidden="1">
      <c r="A3094" s="1" t="s">
        <v>3023</v>
      </c>
      <c r="B3094" s="1" t="str">
        <f t="shared" si="390"/>
        <v>d95b0e26</v>
      </c>
      <c r="C3094" s="3">
        <v>45398</v>
      </c>
      <c r="D3094" s="4" t="s">
        <v>3912</v>
      </c>
      <c r="E3094" s="2" t="str">
        <f t="shared" si="389"/>
        <v>East</v>
      </c>
      <c r="F3094" s="4" t="s">
        <v>1645</v>
      </c>
      <c r="G3094" s="4" t="str">
        <f t="shared" si="391"/>
        <v>Furniture</v>
      </c>
      <c r="H3094" s="1">
        <v>1038.26</v>
      </c>
      <c r="I3094" s="1">
        <v>40</v>
      </c>
      <c r="J3094" s="1">
        <v>5</v>
      </c>
      <c r="K3094" s="1">
        <v>817.95</v>
      </c>
      <c r="M3094" t="b">
        <f t="shared" si="393"/>
        <v>1</v>
      </c>
      <c r="N3094" t="b">
        <f t="shared" si="394"/>
        <v>1</v>
      </c>
      <c r="O3094" t="b">
        <f t="shared" si="395"/>
        <v>1</v>
      </c>
      <c r="P3094" t="b">
        <f t="shared" si="396"/>
        <v>1</v>
      </c>
      <c r="R3094" t="str">
        <f t="shared" si="392"/>
        <v/>
      </c>
    </row>
    <row r="3095" spans="1:18" ht="14.25" hidden="1">
      <c r="A3095" s="1" t="s">
        <v>3024</v>
      </c>
      <c r="B3095" s="1" t="str">
        <f t="shared" si="390"/>
        <v>2010c20f</v>
      </c>
      <c r="C3095" s="3">
        <v>45278</v>
      </c>
      <c r="D3095" s="4" t="s">
        <v>3912</v>
      </c>
      <c r="E3095" s="2" t="str">
        <f t="shared" si="389"/>
        <v>East</v>
      </c>
      <c r="F3095" s="4" t="s">
        <v>2893</v>
      </c>
      <c r="G3095" s="4" t="str">
        <f t="shared" si="391"/>
        <v>Sports</v>
      </c>
      <c r="H3095" s="1">
        <v>4155.79</v>
      </c>
      <c r="I3095" s="1">
        <v>18</v>
      </c>
      <c r="J3095" s="1">
        <v>37</v>
      </c>
      <c r="K3095" s="1">
        <v>1872.66</v>
      </c>
      <c r="M3095" t="b">
        <f t="shared" si="393"/>
        <v>1</v>
      </c>
      <c r="N3095" t="b">
        <f t="shared" si="394"/>
        <v>1</v>
      </c>
      <c r="O3095" t="b">
        <f t="shared" si="395"/>
        <v>1</v>
      </c>
      <c r="P3095" t="b">
        <f t="shared" si="396"/>
        <v>1</v>
      </c>
      <c r="R3095" t="str">
        <f t="shared" si="392"/>
        <v/>
      </c>
    </row>
    <row r="3096" spans="1:18" ht="14.25" hidden="1">
      <c r="A3096" s="1" t="s">
        <v>3025</v>
      </c>
      <c r="B3096" s="1" t="str">
        <f t="shared" si="390"/>
        <v>dc8380e1</v>
      </c>
      <c r="C3096" s="3">
        <v>45065</v>
      </c>
      <c r="D3096" s="2" t="s">
        <v>2537</v>
      </c>
      <c r="E3096" s="2" t="str">
        <f t="shared" si="389"/>
        <v>North</v>
      </c>
      <c r="F3096" s="4" t="s">
        <v>1645</v>
      </c>
      <c r="G3096" s="4" t="str">
        <f t="shared" si="391"/>
        <v>Furniture</v>
      </c>
      <c r="H3096" s="1">
        <v>461.33</v>
      </c>
      <c r="I3096" s="1">
        <v>28</v>
      </c>
      <c r="J3096" s="1">
        <v>18</v>
      </c>
      <c r="K3096" s="1">
        <v>1068.47</v>
      </c>
      <c r="M3096" t="b">
        <f t="shared" si="393"/>
        <v>1</v>
      </c>
      <c r="N3096" t="b">
        <f t="shared" si="394"/>
        <v>1</v>
      </c>
      <c r="O3096" t="b">
        <f t="shared" si="395"/>
        <v>1</v>
      </c>
      <c r="P3096" t="b">
        <f t="shared" si="396"/>
        <v>1</v>
      </c>
      <c r="R3096" t="str">
        <f t="shared" si="392"/>
        <v/>
      </c>
    </row>
    <row r="3097" spans="1:18" ht="14.25" hidden="1">
      <c r="A3097" s="1" t="s">
        <v>3026</v>
      </c>
      <c r="B3097" s="1" t="str">
        <f t="shared" si="390"/>
        <v>0d12f70e</v>
      </c>
      <c r="C3097" s="3">
        <v>45298</v>
      </c>
      <c r="D3097" s="4" t="s">
        <v>3912</v>
      </c>
      <c r="E3097" s="2" t="str">
        <f t="shared" si="389"/>
        <v>East</v>
      </c>
      <c r="F3097" s="4" t="s">
        <v>2893</v>
      </c>
      <c r="G3097" s="4" t="str">
        <f t="shared" si="391"/>
        <v>Sports</v>
      </c>
      <c r="H3097" s="1">
        <v>831.96</v>
      </c>
      <c r="I3097" s="1">
        <v>31</v>
      </c>
      <c r="J3097" s="1">
        <v>35</v>
      </c>
      <c r="K3097" s="1">
        <v>1840.74</v>
      </c>
      <c r="M3097" t="b">
        <f t="shared" si="393"/>
        <v>1</v>
      </c>
      <c r="N3097" t="b">
        <f t="shared" si="394"/>
        <v>1</v>
      </c>
      <c r="O3097" t="b">
        <f t="shared" si="395"/>
        <v>1</v>
      </c>
      <c r="P3097" t="b">
        <f t="shared" si="396"/>
        <v>1</v>
      </c>
      <c r="R3097" t="str">
        <f t="shared" si="392"/>
        <v/>
      </c>
    </row>
    <row r="3098" spans="1:18" ht="14.25" hidden="1">
      <c r="A3098" s="1" t="s">
        <v>3027</v>
      </c>
      <c r="B3098" s="1" t="str">
        <f t="shared" si="390"/>
        <v>4ff3ee2d</v>
      </c>
      <c r="C3098" s="3">
        <v>45095</v>
      </c>
      <c r="D3098" s="4" t="s">
        <v>3912</v>
      </c>
      <c r="E3098" s="2" t="str">
        <f t="shared" si="389"/>
        <v>East</v>
      </c>
      <c r="F3098" s="4" t="s">
        <v>1645</v>
      </c>
      <c r="G3098" s="4" t="str">
        <f t="shared" si="391"/>
        <v>Furniture</v>
      </c>
      <c r="H3098" s="1">
        <v>3514.57</v>
      </c>
      <c r="I3098" s="1">
        <v>36</v>
      </c>
      <c r="J3098" s="1">
        <v>17</v>
      </c>
      <c r="K3098" s="1">
        <v>1513.33</v>
      </c>
      <c r="M3098" t="b">
        <f t="shared" si="393"/>
        <v>1</v>
      </c>
      <c r="N3098" t="b">
        <f t="shared" si="394"/>
        <v>1</v>
      </c>
      <c r="O3098" t="b">
        <f t="shared" si="395"/>
        <v>1</v>
      </c>
      <c r="P3098" t="b">
        <f t="shared" si="396"/>
        <v>1</v>
      </c>
      <c r="R3098" t="str">
        <f t="shared" si="392"/>
        <v/>
      </c>
    </row>
    <row r="3099" spans="1:18" ht="14.25" hidden="1">
      <c r="A3099" s="1" t="s">
        <v>3028</v>
      </c>
      <c r="B3099" s="1" t="str">
        <f t="shared" si="390"/>
        <v>db1f57fb</v>
      </c>
      <c r="C3099" s="3">
        <v>45326</v>
      </c>
      <c r="D3099" s="2" t="s">
        <v>2537</v>
      </c>
      <c r="E3099" s="2" t="str">
        <f t="shared" si="389"/>
        <v>North</v>
      </c>
      <c r="F3099" s="4" t="s">
        <v>1645</v>
      </c>
      <c r="G3099" s="4" t="str">
        <f t="shared" si="391"/>
        <v>Furniture</v>
      </c>
      <c r="H3099" s="1">
        <v>394.43</v>
      </c>
      <c r="I3099" s="1">
        <v>17</v>
      </c>
      <c r="J3099" s="1">
        <v>38</v>
      </c>
      <c r="K3099" s="1">
        <v>1448.93</v>
      </c>
      <c r="M3099" t="b">
        <f t="shared" si="393"/>
        <v>1</v>
      </c>
      <c r="N3099" t="b">
        <f t="shared" si="394"/>
        <v>1</v>
      </c>
      <c r="O3099" t="b">
        <f t="shared" si="395"/>
        <v>1</v>
      </c>
      <c r="P3099" t="b">
        <f t="shared" si="396"/>
        <v>1</v>
      </c>
      <c r="R3099" t="str">
        <f t="shared" si="392"/>
        <v/>
      </c>
    </row>
    <row r="3100" spans="1:18" ht="14.25" hidden="1">
      <c r="A3100" s="1" t="s">
        <v>3029</v>
      </c>
      <c r="B3100" s="1" t="str">
        <f t="shared" si="390"/>
        <v>1b83ed3a</v>
      </c>
      <c r="C3100" s="3">
        <v>45601</v>
      </c>
      <c r="D3100" s="4" t="s">
        <v>3912</v>
      </c>
      <c r="E3100" s="2" t="str">
        <f t="shared" si="389"/>
        <v>East</v>
      </c>
      <c r="F3100" s="4" t="s">
        <v>1222</v>
      </c>
      <c r="G3100" s="4" t="str">
        <f t="shared" si="391"/>
        <v>Electronics</v>
      </c>
      <c r="H3100" s="1">
        <v>730.11</v>
      </c>
      <c r="I3100" s="1">
        <v>34</v>
      </c>
      <c r="J3100" s="1">
        <v>34</v>
      </c>
      <c r="K3100" s="1">
        <v>116.73</v>
      </c>
      <c r="M3100" t="b">
        <f t="shared" si="393"/>
        <v>1</v>
      </c>
      <c r="N3100" t="b">
        <f t="shared" si="394"/>
        <v>1</v>
      </c>
      <c r="O3100" t="b">
        <f t="shared" si="395"/>
        <v>1</v>
      </c>
      <c r="P3100" t="b">
        <f t="shared" si="396"/>
        <v>1</v>
      </c>
      <c r="R3100" t="str">
        <f t="shared" si="392"/>
        <v/>
      </c>
    </row>
    <row r="3101" spans="1:18" ht="14.25" hidden="1">
      <c r="A3101" s="1" t="s">
        <v>3030</v>
      </c>
      <c r="B3101" s="1" t="str">
        <f t="shared" si="390"/>
        <v>7b42c51c</v>
      </c>
      <c r="C3101" s="3">
        <v>45158</v>
      </c>
      <c r="D3101" s="4" t="s">
        <v>3912</v>
      </c>
      <c r="E3101" s="2" t="str">
        <f t="shared" si="389"/>
        <v>East</v>
      </c>
      <c r="F3101" s="4" t="s">
        <v>1222</v>
      </c>
      <c r="G3101" s="4" t="str">
        <f t="shared" si="391"/>
        <v>Electronics</v>
      </c>
      <c r="H3101" s="1">
        <v>825.22</v>
      </c>
      <c r="I3101" s="1">
        <v>14</v>
      </c>
      <c r="J3101" s="1">
        <v>1</v>
      </c>
      <c r="K3101" s="1">
        <v>1037.29</v>
      </c>
      <c r="M3101" t="b">
        <f t="shared" si="393"/>
        <v>1</v>
      </c>
      <c r="N3101" t="b">
        <f t="shared" si="394"/>
        <v>1</v>
      </c>
      <c r="O3101" t="b">
        <f t="shared" si="395"/>
        <v>1</v>
      </c>
      <c r="P3101" t="b">
        <f t="shared" si="396"/>
        <v>1</v>
      </c>
      <c r="R3101" t="str">
        <f t="shared" si="392"/>
        <v/>
      </c>
    </row>
    <row r="3102" spans="1:18" ht="14.25" hidden="1">
      <c r="A3102" s="1" t="s">
        <v>3031</v>
      </c>
      <c r="B3102" s="1" t="str">
        <f t="shared" si="390"/>
        <v>4e7c87f1</v>
      </c>
      <c r="C3102" s="3">
        <v>45223</v>
      </c>
      <c r="D3102" s="4" t="s">
        <v>3912</v>
      </c>
      <c r="E3102" s="2" t="str">
        <f t="shared" si="389"/>
        <v>East</v>
      </c>
      <c r="F3102" s="4" t="s">
        <v>1222</v>
      </c>
      <c r="G3102" s="4" t="str">
        <f t="shared" si="391"/>
        <v>Electronics</v>
      </c>
      <c r="H3102" s="1">
        <v>4504.2299999999996</v>
      </c>
      <c r="I3102" s="1">
        <v>10</v>
      </c>
      <c r="J3102" s="1">
        <v>15</v>
      </c>
      <c r="K3102" s="1">
        <v>1581.94</v>
      </c>
      <c r="M3102" t="b">
        <f t="shared" si="393"/>
        <v>1</v>
      </c>
      <c r="N3102" t="b">
        <f t="shared" si="394"/>
        <v>1</v>
      </c>
      <c r="O3102" t="b">
        <f t="shared" si="395"/>
        <v>1</v>
      </c>
      <c r="P3102" t="b">
        <f t="shared" si="396"/>
        <v>1</v>
      </c>
      <c r="R3102" t="str">
        <f t="shared" si="392"/>
        <v/>
      </c>
    </row>
    <row r="3103" spans="1:18" ht="14.25" hidden="1">
      <c r="A3103" s="1" t="s">
        <v>3032</v>
      </c>
      <c r="B3103" s="1" t="str">
        <f t="shared" si="390"/>
        <v>3926fa95</v>
      </c>
      <c r="C3103" s="3">
        <v>45252</v>
      </c>
      <c r="D3103" s="2" t="s">
        <v>3911</v>
      </c>
      <c r="E3103" s="2" t="str">
        <f t="shared" si="389"/>
        <v>West</v>
      </c>
      <c r="F3103" s="4" t="s">
        <v>1222</v>
      </c>
      <c r="G3103" s="4" t="str">
        <f t="shared" si="391"/>
        <v>Electronics</v>
      </c>
      <c r="H3103" s="1">
        <v>1485.51</v>
      </c>
      <c r="I3103" s="1">
        <v>41</v>
      </c>
      <c r="J3103" s="1">
        <v>14</v>
      </c>
      <c r="K3103" s="1">
        <v>610.54999999999995</v>
      </c>
      <c r="M3103" t="b">
        <f t="shared" si="393"/>
        <v>1</v>
      </c>
      <c r="N3103" t="b">
        <f t="shared" si="394"/>
        <v>1</v>
      </c>
      <c r="O3103" t="b">
        <f t="shared" si="395"/>
        <v>1</v>
      </c>
      <c r="P3103" t="b">
        <f t="shared" si="396"/>
        <v>1</v>
      </c>
      <c r="R3103" t="str">
        <f t="shared" si="392"/>
        <v/>
      </c>
    </row>
    <row r="3104" spans="1:18" ht="14.25" hidden="1">
      <c r="A3104" s="1" t="s">
        <v>3033</v>
      </c>
      <c r="B3104" s="1" t="str">
        <f t="shared" si="390"/>
        <v>646f2bb0</v>
      </c>
      <c r="C3104" s="3">
        <v>45142</v>
      </c>
      <c r="D3104" s="2" t="s">
        <v>3911</v>
      </c>
      <c r="E3104" s="2" t="str">
        <f t="shared" si="389"/>
        <v>West</v>
      </c>
      <c r="F3104" s="4" t="s">
        <v>1645</v>
      </c>
      <c r="G3104" s="4" t="str">
        <f t="shared" si="391"/>
        <v>Furniture</v>
      </c>
      <c r="H3104" s="1">
        <v>4865.6000000000004</v>
      </c>
      <c r="I3104" s="1">
        <v>37</v>
      </c>
      <c r="J3104" s="1">
        <v>13</v>
      </c>
      <c r="K3104" s="1">
        <v>1285.3499999999999</v>
      </c>
      <c r="M3104" t="b">
        <f t="shared" si="393"/>
        <v>1</v>
      </c>
      <c r="N3104" t="b">
        <f t="shared" si="394"/>
        <v>1</v>
      </c>
      <c r="O3104" t="b">
        <f t="shared" si="395"/>
        <v>1</v>
      </c>
      <c r="P3104" t="b">
        <f t="shared" si="396"/>
        <v>1</v>
      </c>
      <c r="R3104" t="str">
        <f t="shared" si="392"/>
        <v/>
      </c>
    </row>
    <row r="3105" spans="1:18" ht="14.25">
      <c r="A3105" s="1" t="s">
        <v>3034</v>
      </c>
      <c r="B3105" s="1" t="str">
        <f t="shared" si="390"/>
        <v>1a0f4893</v>
      </c>
      <c r="C3105" s="3">
        <v>45530</v>
      </c>
      <c r="D3105" s="2" t="s">
        <v>3911</v>
      </c>
      <c r="E3105" s="2" t="str">
        <f t="shared" si="389"/>
        <v>West</v>
      </c>
      <c r="F3105" s="4" t="s">
        <v>2872</v>
      </c>
      <c r="G3105" s="4" t="str">
        <f t="shared" si="391"/>
        <v>Clothing</v>
      </c>
      <c r="H3105" s="1">
        <v>2639.5</v>
      </c>
      <c r="I3105" s="1">
        <v>36</v>
      </c>
      <c r="J3105" s="1">
        <v>48</v>
      </c>
      <c r="K3105" s="1">
        <v>1635.6</v>
      </c>
      <c r="M3105" t="b">
        <f t="shared" si="393"/>
        <v>1</v>
      </c>
      <c r="N3105" t="b">
        <f t="shared" si="394"/>
        <v>1</v>
      </c>
      <c r="O3105" t="b">
        <f t="shared" si="395"/>
        <v>1</v>
      </c>
      <c r="P3105" t="b">
        <f t="shared" si="396"/>
        <v>1</v>
      </c>
      <c r="R3105" t="str">
        <f t="shared" si="392"/>
        <v/>
      </c>
    </row>
    <row r="3106" spans="1:18" ht="14.25" hidden="1">
      <c r="A3106" s="1" t="s">
        <v>3035</v>
      </c>
      <c r="B3106" s="1" t="str">
        <f t="shared" si="390"/>
        <v>a5b244f5</v>
      </c>
      <c r="C3106" s="3">
        <v>45219</v>
      </c>
      <c r="D3106" s="2" t="s">
        <v>3913</v>
      </c>
      <c r="E3106" s="2" t="str">
        <f t="shared" si="389"/>
        <v>South</v>
      </c>
      <c r="F3106" s="4" t="s">
        <v>88</v>
      </c>
      <c r="G3106" s="4" t="str">
        <f t="shared" si="391"/>
        <v>Groceries</v>
      </c>
      <c r="H3106" s="1">
        <v>300.26</v>
      </c>
      <c r="I3106" s="1">
        <v>1</v>
      </c>
      <c r="J3106" s="1">
        <v>41</v>
      </c>
      <c r="K3106" s="1">
        <v>1850.47</v>
      </c>
      <c r="M3106" t="b">
        <f t="shared" si="393"/>
        <v>1</v>
      </c>
      <c r="N3106" t="b">
        <f t="shared" si="394"/>
        <v>1</v>
      </c>
      <c r="O3106" t="b">
        <f t="shared" si="395"/>
        <v>1</v>
      </c>
      <c r="P3106" t="b">
        <f t="shared" si="396"/>
        <v>1</v>
      </c>
      <c r="R3106" t="str">
        <f t="shared" si="392"/>
        <v/>
      </c>
    </row>
    <row r="3107" spans="1:18" ht="14.25">
      <c r="A3107" s="1" t="s">
        <v>3036</v>
      </c>
      <c r="B3107" s="1" t="str">
        <f t="shared" si="390"/>
        <v>5f256b89</v>
      </c>
      <c r="C3107" s="3">
        <v>44939</v>
      </c>
      <c r="D3107" s="2" t="s">
        <v>2537</v>
      </c>
      <c r="E3107" s="2" t="str">
        <f t="shared" si="389"/>
        <v>North</v>
      </c>
      <c r="F3107" s="4" t="s">
        <v>2872</v>
      </c>
      <c r="G3107" s="4" t="str">
        <f t="shared" si="391"/>
        <v>Clothing</v>
      </c>
      <c r="H3107" s="1">
        <v>4555.8900000000003</v>
      </c>
      <c r="I3107" s="1">
        <v>3</v>
      </c>
      <c r="J3107" s="1">
        <v>10</v>
      </c>
      <c r="K3107" s="1">
        <v>994.7</v>
      </c>
      <c r="M3107" t="b">
        <f t="shared" si="393"/>
        <v>1</v>
      </c>
      <c r="N3107" t="b">
        <f t="shared" si="394"/>
        <v>1</v>
      </c>
      <c r="O3107" t="b">
        <f t="shared" si="395"/>
        <v>1</v>
      </c>
      <c r="P3107" t="b">
        <f t="shared" si="396"/>
        <v>1</v>
      </c>
      <c r="R3107" t="str">
        <f t="shared" si="392"/>
        <v/>
      </c>
    </row>
    <row r="3108" spans="1:18" ht="14.25" hidden="1">
      <c r="A3108" s="1" t="s">
        <v>3037</v>
      </c>
      <c r="B3108" s="1" t="str">
        <f t="shared" si="390"/>
        <v>fbf05b7e</v>
      </c>
      <c r="C3108" s="3">
        <v>45344</v>
      </c>
      <c r="D3108" s="2" t="s">
        <v>3911</v>
      </c>
      <c r="E3108" s="2" t="str">
        <f t="shared" si="389"/>
        <v>West</v>
      </c>
      <c r="F3108" s="4" t="s">
        <v>1645</v>
      </c>
      <c r="G3108" s="4" t="str">
        <f t="shared" si="391"/>
        <v>Furniture</v>
      </c>
      <c r="H3108" s="1">
        <v>2266.5700000000002</v>
      </c>
      <c r="I3108" s="1">
        <v>9</v>
      </c>
      <c r="J3108" s="1">
        <v>32</v>
      </c>
      <c r="K3108" s="1">
        <v>856.44</v>
      </c>
      <c r="M3108" t="b">
        <f t="shared" si="393"/>
        <v>1</v>
      </c>
      <c r="N3108" t="b">
        <f t="shared" si="394"/>
        <v>1</v>
      </c>
      <c r="O3108" t="b">
        <f t="shared" si="395"/>
        <v>1</v>
      </c>
      <c r="P3108" t="b">
        <f t="shared" si="396"/>
        <v>1</v>
      </c>
      <c r="R3108" t="str">
        <f t="shared" si="392"/>
        <v/>
      </c>
    </row>
    <row r="3109" spans="1:18" ht="14.25" hidden="1">
      <c r="A3109" s="1" t="s">
        <v>3038</v>
      </c>
      <c r="B3109" s="1" t="str">
        <f t="shared" si="390"/>
        <v>6d40b5dd</v>
      </c>
      <c r="C3109" s="3">
        <v>45032</v>
      </c>
      <c r="D3109" s="2" t="s">
        <v>3913</v>
      </c>
      <c r="E3109" s="2" t="str">
        <f t="shared" si="389"/>
        <v>South</v>
      </c>
      <c r="F3109" s="4" t="s">
        <v>2893</v>
      </c>
      <c r="G3109" s="4" t="str">
        <f t="shared" si="391"/>
        <v>Sports</v>
      </c>
      <c r="H3109" s="1">
        <v>4798.53</v>
      </c>
      <c r="I3109" s="1">
        <v>17</v>
      </c>
      <c r="J3109" s="1">
        <v>41</v>
      </c>
      <c r="K3109" s="1">
        <v>1307.1300000000001</v>
      </c>
      <c r="M3109" t="b">
        <f t="shared" si="393"/>
        <v>1</v>
      </c>
      <c r="N3109" t="b">
        <f t="shared" si="394"/>
        <v>1</v>
      </c>
      <c r="O3109" t="b">
        <f t="shared" si="395"/>
        <v>1</v>
      </c>
      <c r="P3109" t="b">
        <f t="shared" si="396"/>
        <v>1</v>
      </c>
      <c r="R3109" t="str">
        <f t="shared" si="392"/>
        <v/>
      </c>
    </row>
    <row r="3110" spans="1:18" ht="14.25">
      <c r="A3110" s="1" t="s">
        <v>3039</v>
      </c>
      <c r="B3110" s="1" t="str">
        <f t="shared" si="390"/>
        <v>6e730ccc</v>
      </c>
      <c r="C3110" s="3">
        <v>45518</v>
      </c>
      <c r="D3110" s="4" t="s">
        <v>3912</v>
      </c>
      <c r="E3110" s="2" t="str">
        <f t="shared" si="389"/>
        <v>East</v>
      </c>
      <c r="F3110" s="4" t="s">
        <v>2872</v>
      </c>
      <c r="G3110" s="4" t="str">
        <f t="shared" si="391"/>
        <v>Clothing</v>
      </c>
      <c r="H3110" s="1">
        <v>2149.2600000000002</v>
      </c>
      <c r="I3110" s="1">
        <v>27</v>
      </c>
      <c r="J3110" s="1">
        <v>47</v>
      </c>
      <c r="K3110" s="1">
        <v>785.23</v>
      </c>
      <c r="M3110" t="b">
        <f t="shared" si="393"/>
        <v>1</v>
      </c>
      <c r="N3110" t="b">
        <f t="shared" si="394"/>
        <v>1</v>
      </c>
      <c r="O3110" t="b">
        <f t="shared" si="395"/>
        <v>1</v>
      </c>
      <c r="P3110" t="b">
        <f t="shared" si="396"/>
        <v>1</v>
      </c>
      <c r="R3110" t="str">
        <f t="shared" si="392"/>
        <v/>
      </c>
    </row>
    <row r="3111" spans="1:18" ht="14.25" hidden="1">
      <c r="A3111" s="1" t="s">
        <v>3040</v>
      </c>
      <c r="B3111" s="1" t="str">
        <f t="shared" si="390"/>
        <v>31f5f205</v>
      </c>
      <c r="C3111" s="3">
        <v>45477</v>
      </c>
      <c r="D3111" s="4" t="s">
        <v>3912</v>
      </c>
      <c r="E3111" s="2" t="str">
        <f t="shared" si="389"/>
        <v>East</v>
      </c>
      <c r="F3111" s="4" t="s">
        <v>2893</v>
      </c>
      <c r="G3111" s="4" t="str">
        <f t="shared" si="391"/>
        <v>Sports</v>
      </c>
      <c r="H3111" s="1">
        <v>876.49</v>
      </c>
      <c r="I3111" s="1">
        <v>1</v>
      </c>
      <c r="J3111" s="1">
        <v>13</v>
      </c>
      <c r="K3111" s="1">
        <v>540.51</v>
      </c>
      <c r="M3111" t="b">
        <f t="shared" si="393"/>
        <v>1</v>
      </c>
      <c r="N3111" t="b">
        <f t="shared" si="394"/>
        <v>1</v>
      </c>
      <c r="O3111" t="b">
        <f t="shared" si="395"/>
        <v>1</v>
      </c>
      <c r="P3111" t="b">
        <f t="shared" si="396"/>
        <v>1</v>
      </c>
      <c r="R3111" t="str">
        <f t="shared" si="392"/>
        <v/>
      </c>
    </row>
    <row r="3112" spans="1:18" ht="14.25" hidden="1">
      <c r="A3112" s="1" t="s">
        <v>3041</v>
      </c>
      <c r="B3112" s="1" t="str">
        <f t="shared" si="390"/>
        <v>5b4ddb33</v>
      </c>
      <c r="C3112" s="3">
        <v>45483</v>
      </c>
      <c r="D3112" s="4" t="s">
        <v>3912</v>
      </c>
      <c r="E3112" s="2" t="str">
        <f t="shared" si="389"/>
        <v>East</v>
      </c>
      <c r="F3112" s="4" t="s">
        <v>88</v>
      </c>
      <c r="G3112" s="4" t="str">
        <f t="shared" si="391"/>
        <v>Groceries</v>
      </c>
      <c r="H3112" s="1">
        <v>805.7</v>
      </c>
      <c r="I3112" s="1">
        <v>48</v>
      </c>
      <c r="J3112" s="1">
        <v>32</v>
      </c>
      <c r="K3112" s="1">
        <v>1033.5899999999999</v>
      </c>
      <c r="M3112" t="b">
        <f t="shared" si="393"/>
        <v>1</v>
      </c>
      <c r="N3112" t="b">
        <f t="shared" si="394"/>
        <v>1</v>
      </c>
      <c r="O3112" t="b">
        <f t="shared" si="395"/>
        <v>1</v>
      </c>
      <c r="P3112" t="b">
        <f t="shared" si="396"/>
        <v>1</v>
      </c>
      <c r="R3112" t="str">
        <f t="shared" si="392"/>
        <v/>
      </c>
    </row>
    <row r="3113" spans="1:18" ht="14.25" hidden="1">
      <c r="A3113" s="1" t="s">
        <v>3042</v>
      </c>
      <c r="B3113" s="1" t="str">
        <f t="shared" si="390"/>
        <v>17089ed2</v>
      </c>
      <c r="C3113" s="3">
        <v>45154</v>
      </c>
      <c r="D3113" s="2" t="s">
        <v>2537</v>
      </c>
      <c r="E3113" s="2" t="str">
        <f t="shared" si="389"/>
        <v>North</v>
      </c>
      <c r="F3113" s="4" t="s">
        <v>3043</v>
      </c>
      <c r="G3113" s="4" t="str">
        <f t="shared" si="391"/>
        <v>Electronics</v>
      </c>
      <c r="H3113" s="1">
        <v>2680.1</v>
      </c>
      <c r="I3113" s="1">
        <v>12</v>
      </c>
      <c r="J3113" s="1">
        <v>43</v>
      </c>
      <c r="K3113" s="1">
        <v>872.95</v>
      </c>
      <c r="M3113" t="b">
        <f t="shared" si="393"/>
        <v>1</v>
      </c>
      <c r="N3113" t="b">
        <f t="shared" si="394"/>
        <v>1</v>
      </c>
      <c r="O3113" t="b">
        <f t="shared" si="395"/>
        <v>1</v>
      </c>
      <c r="P3113" t="b">
        <f t="shared" si="396"/>
        <v>1</v>
      </c>
      <c r="R3113" t="str">
        <f t="shared" si="392"/>
        <v/>
      </c>
    </row>
    <row r="3114" spans="1:18" ht="14.25">
      <c r="A3114" s="1" t="s">
        <v>3044</v>
      </c>
      <c r="B3114" s="1" t="str">
        <f t="shared" si="390"/>
        <v>4a7d332a</v>
      </c>
      <c r="C3114" s="3">
        <v>44999</v>
      </c>
      <c r="D3114" s="2" t="s">
        <v>2537</v>
      </c>
      <c r="E3114" s="2" t="str">
        <f t="shared" si="389"/>
        <v>North</v>
      </c>
      <c r="F3114" s="4" t="s">
        <v>2872</v>
      </c>
      <c r="G3114" s="4" t="str">
        <f t="shared" si="391"/>
        <v>Clothing</v>
      </c>
      <c r="H3114" s="1">
        <v>1209.71</v>
      </c>
      <c r="I3114" s="1">
        <v>35</v>
      </c>
      <c r="J3114" s="1">
        <v>48</v>
      </c>
      <c r="K3114" s="1">
        <v>1187.03</v>
      </c>
      <c r="M3114" t="b">
        <f t="shared" si="393"/>
        <v>1</v>
      </c>
      <c r="N3114" t="b">
        <f t="shared" si="394"/>
        <v>1</v>
      </c>
      <c r="O3114" t="b">
        <f t="shared" si="395"/>
        <v>1</v>
      </c>
      <c r="P3114" t="b">
        <f t="shared" si="396"/>
        <v>1</v>
      </c>
      <c r="R3114" t="str">
        <f t="shared" si="392"/>
        <v/>
      </c>
    </row>
    <row r="3115" spans="1:18" ht="14.25" hidden="1">
      <c r="A3115" s="1" t="s">
        <v>3045</v>
      </c>
      <c r="B3115" s="1" t="str">
        <f t="shared" si="390"/>
        <v>e42346cc</v>
      </c>
      <c r="C3115" s="3">
        <v>45051</v>
      </c>
      <c r="D3115" s="2" t="s">
        <v>3911</v>
      </c>
      <c r="E3115" s="2" t="str">
        <f t="shared" si="389"/>
        <v>West</v>
      </c>
      <c r="F3115" s="4" t="s">
        <v>1645</v>
      </c>
      <c r="G3115" s="4" t="str">
        <f t="shared" si="391"/>
        <v>Furniture</v>
      </c>
      <c r="H3115" s="1">
        <v>4076.54</v>
      </c>
      <c r="I3115" s="1">
        <v>29</v>
      </c>
      <c r="J3115" s="1">
        <v>35</v>
      </c>
      <c r="K3115" s="1">
        <v>65.83</v>
      </c>
      <c r="M3115" t="b">
        <f t="shared" si="393"/>
        <v>1</v>
      </c>
      <c r="N3115" t="b">
        <f t="shared" si="394"/>
        <v>1</v>
      </c>
      <c r="O3115" t="b">
        <f t="shared" si="395"/>
        <v>1</v>
      </c>
      <c r="P3115" t="b">
        <f t="shared" si="396"/>
        <v>1</v>
      </c>
      <c r="R3115" t="str">
        <f t="shared" si="392"/>
        <v/>
      </c>
    </row>
    <row r="3116" spans="1:18" ht="14.25" hidden="1">
      <c r="A3116" s="1" t="s">
        <v>3046</v>
      </c>
      <c r="B3116" s="1" t="str">
        <f t="shared" si="390"/>
        <v>9935f1a3</v>
      </c>
      <c r="C3116" s="3">
        <v>45424</v>
      </c>
      <c r="D3116" s="4" t="s">
        <v>3912</v>
      </c>
      <c r="E3116" s="2" t="str">
        <f t="shared" si="389"/>
        <v>East</v>
      </c>
      <c r="F3116" s="4" t="s">
        <v>2893</v>
      </c>
      <c r="G3116" s="4" t="str">
        <f t="shared" si="391"/>
        <v>Sports</v>
      </c>
      <c r="H3116" s="1">
        <v>4516.3</v>
      </c>
      <c r="I3116" s="1">
        <v>25</v>
      </c>
      <c r="J3116" s="1">
        <v>39</v>
      </c>
      <c r="K3116" s="1">
        <v>838.56</v>
      </c>
      <c r="M3116" t="b">
        <f t="shared" si="393"/>
        <v>1</v>
      </c>
      <c r="N3116" t="b">
        <f t="shared" si="394"/>
        <v>1</v>
      </c>
      <c r="O3116" t="b">
        <f t="shared" si="395"/>
        <v>1</v>
      </c>
      <c r="P3116" t="b">
        <f t="shared" si="396"/>
        <v>1</v>
      </c>
      <c r="R3116" t="str">
        <f t="shared" si="392"/>
        <v/>
      </c>
    </row>
    <row r="3117" spans="1:18" ht="14.25">
      <c r="A3117" s="1" t="s">
        <v>3047</v>
      </c>
      <c r="B3117" s="1" t="str">
        <f t="shared" si="390"/>
        <v>88be379b</v>
      </c>
      <c r="C3117" s="3">
        <v>45267</v>
      </c>
      <c r="D3117" s="4" t="s">
        <v>3912</v>
      </c>
      <c r="E3117" s="2" t="str">
        <f t="shared" si="389"/>
        <v>East</v>
      </c>
      <c r="F3117" s="4" t="s">
        <v>2872</v>
      </c>
      <c r="G3117" s="4" t="str">
        <f t="shared" si="391"/>
        <v>Clothing</v>
      </c>
      <c r="H3117" s="1">
        <v>1558.12</v>
      </c>
      <c r="I3117" s="1">
        <v>40</v>
      </c>
      <c r="J3117" s="1">
        <v>15</v>
      </c>
      <c r="K3117" s="1">
        <v>781.89</v>
      </c>
      <c r="M3117" t="b">
        <f t="shared" si="393"/>
        <v>1</v>
      </c>
      <c r="N3117" t="b">
        <f t="shared" si="394"/>
        <v>1</v>
      </c>
      <c r="O3117" t="b">
        <f t="shared" si="395"/>
        <v>1</v>
      </c>
      <c r="P3117" t="b">
        <f t="shared" si="396"/>
        <v>1</v>
      </c>
      <c r="R3117" t="str">
        <f t="shared" si="392"/>
        <v/>
      </c>
    </row>
    <row r="3118" spans="1:18" ht="14.25" hidden="1">
      <c r="A3118" s="1" t="s">
        <v>3048</v>
      </c>
      <c r="B3118" s="1" t="str">
        <f t="shared" si="390"/>
        <v>e2852c32</v>
      </c>
      <c r="C3118" s="3">
        <v>45481</v>
      </c>
      <c r="D3118" s="2" t="s">
        <v>3911</v>
      </c>
      <c r="E3118" s="2" t="str">
        <f t="shared" si="389"/>
        <v>West</v>
      </c>
      <c r="F3118" s="4" t="s">
        <v>1645</v>
      </c>
      <c r="G3118" s="4" t="str">
        <f t="shared" si="391"/>
        <v>Furniture</v>
      </c>
      <c r="H3118" s="1">
        <v>4810.71</v>
      </c>
      <c r="I3118" s="1">
        <v>49</v>
      </c>
      <c r="J3118" s="1">
        <v>35</v>
      </c>
      <c r="K3118" s="1">
        <v>275.95</v>
      </c>
      <c r="M3118" t="b">
        <f t="shared" si="393"/>
        <v>1</v>
      </c>
      <c r="N3118" t="b">
        <f t="shared" si="394"/>
        <v>1</v>
      </c>
      <c r="O3118" t="b">
        <f t="shared" si="395"/>
        <v>1</v>
      </c>
      <c r="P3118" t="b">
        <f t="shared" si="396"/>
        <v>1</v>
      </c>
      <c r="R3118" t="str">
        <f t="shared" si="392"/>
        <v/>
      </c>
    </row>
    <row r="3119" spans="1:18" ht="14.25" hidden="1">
      <c r="A3119" s="1" t="s">
        <v>3049</v>
      </c>
      <c r="B3119" s="1" t="str">
        <f t="shared" si="390"/>
        <v>921b9218</v>
      </c>
      <c r="C3119" s="3">
        <v>45107</v>
      </c>
      <c r="D3119" s="2" t="s">
        <v>3911</v>
      </c>
      <c r="E3119" s="2" t="str">
        <f t="shared" si="389"/>
        <v>West</v>
      </c>
      <c r="F3119" s="4" t="s">
        <v>3043</v>
      </c>
      <c r="G3119" s="4" t="str">
        <f t="shared" si="391"/>
        <v>Electronics</v>
      </c>
      <c r="H3119" s="1">
        <v>2282</v>
      </c>
      <c r="I3119" s="1">
        <v>23</v>
      </c>
      <c r="J3119" s="1">
        <v>17</v>
      </c>
      <c r="K3119" s="1">
        <v>1392.85</v>
      </c>
      <c r="M3119" t="b">
        <f t="shared" si="393"/>
        <v>1</v>
      </c>
      <c r="N3119" t="b">
        <f t="shared" si="394"/>
        <v>1</v>
      </c>
      <c r="O3119" t="b">
        <f t="shared" si="395"/>
        <v>1</v>
      </c>
      <c r="P3119" t="b">
        <f t="shared" si="396"/>
        <v>1</v>
      </c>
      <c r="R3119" t="str">
        <f t="shared" si="392"/>
        <v/>
      </c>
    </row>
    <row r="3120" spans="1:18" ht="14.25" hidden="1">
      <c r="A3120" s="1" t="s">
        <v>3050</v>
      </c>
      <c r="B3120" s="1" t="str">
        <f t="shared" si="390"/>
        <v>3faf0a6f</v>
      </c>
      <c r="C3120" s="3">
        <v>45170</v>
      </c>
      <c r="D3120" s="4" t="s">
        <v>3912</v>
      </c>
      <c r="E3120" s="2" t="str">
        <f t="shared" si="389"/>
        <v>East</v>
      </c>
      <c r="F3120" s="4" t="s">
        <v>88</v>
      </c>
      <c r="G3120" s="4" t="str">
        <f t="shared" si="391"/>
        <v>Groceries</v>
      </c>
      <c r="H3120" s="1">
        <v>2655.04</v>
      </c>
      <c r="I3120" s="1">
        <v>38</v>
      </c>
      <c r="J3120" s="1">
        <v>5</v>
      </c>
      <c r="K3120" s="1">
        <v>1694.46</v>
      </c>
      <c r="M3120" t="b">
        <f t="shared" si="393"/>
        <v>1</v>
      </c>
      <c r="N3120" t="b">
        <f t="shared" si="394"/>
        <v>1</v>
      </c>
      <c r="O3120" t="b">
        <f t="shared" si="395"/>
        <v>1</v>
      </c>
      <c r="P3120" t="b">
        <f t="shared" si="396"/>
        <v>1</v>
      </c>
      <c r="R3120" t="str">
        <f t="shared" si="392"/>
        <v/>
      </c>
    </row>
    <row r="3121" spans="1:18" ht="14.25">
      <c r="A3121" s="1" t="s">
        <v>3051</v>
      </c>
      <c r="B3121" s="1" t="str">
        <f t="shared" si="390"/>
        <v>70f87b97</v>
      </c>
      <c r="C3121" s="3">
        <v>45076</v>
      </c>
      <c r="D3121" s="2" t="s">
        <v>3913</v>
      </c>
      <c r="E3121" s="2" t="str">
        <f t="shared" si="389"/>
        <v>South</v>
      </c>
      <c r="F3121" s="4" t="s">
        <v>2872</v>
      </c>
      <c r="G3121" s="4" t="str">
        <f t="shared" si="391"/>
        <v>Clothing</v>
      </c>
      <c r="H3121" s="1">
        <v>2833.82</v>
      </c>
      <c r="I3121" s="1">
        <v>21</v>
      </c>
      <c r="J3121" s="1">
        <v>45</v>
      </c>
      <c r="K3121" s="1">
        <v>500.74</v>
      </c>
      <c r="M3121" t="b">
        <f t="shared" si="393"/>
        <v>1</v>
      </c>
      <c r="N3121" t="b">
        <f t="shared" si="394"/>
        <v>1</v>
      </c>
      <c r="O3121" t="b">
        <f t="shared" si="395"/>
        <v>1</v>
      </c>
      <c r="P3121" t="b">
        <f t="shared" si="396"/>
        <v>1</v>
      </c>
      <c r="R3121" t="str">
        <f t="shared" si="392"/>
        <v/>
      </c>
    </row>
    <row r="3122" spans="1:18" ht="14.25">
      <c r="A3122" s="1" t="s">
        <v>3052</v>
      </c>
      <c r="B3122" s="1" t="str">
        <f t="shared" si="390"/>
        <v>227ca7d4</v>
      </c>
      <c r="C3122" s="3">
        <v>45501</v>
      </c>
      <c r="D3122" s="2" t="s">
        <v>2537</v>
      </c>
      <c r="E3122" s="2" t="str">
        <f t="shared" si="389"/>
        <v>North</v>
      </c>
      <c r="F3122" s="4" t="s">
        <v>2872</v>
      </c>
      <c r="G3122" s="4" t="str">
        <f t="shared" si="391"/>
        <v>Clothing</v>
      </c>
      <c r="H3122" s="1">
        <v>1402.05</v>
      </c>
      <c r="I3122" s="1">
        <v>41</v>
      </c>
      <c r="J3122" s="1">
        <v>25</v>
      </c>
      <c r="K3122" s="1">
        <v>373.68</v>
      </c>
      <c r="M3122" t="b">
        <f t="shared" si="393"/>
        <v>1</v>
      </c>
      <c r="N3122" t="b">
        <f t="shared" si="394"/>
        <v>1</v>
      </c>
      <c r="O3122" t="b">
        <f t="shared" si="395"/>
        <v>1</v>
      </c>
      <c r="P3122" t="b">
        <f t="shared" si="396"/>
        <v>1</v>
      </c>
      <c r="R3122" t="str">
        <f t="shared" si="392"/>
        <v/>
      </c>
    </row>
    <row r="3123" spans="1:18" ht="14.25" hidden="1">
      <c r="A3123" s="1" t="s">
        <v>3053</v>
      </c>
      <c r="B3123" s="1" t="str">
        <f t="shared" si="390"/>
        <v>ff7df9e3</v>
      </c>
      <c r="C3123" s="3">
        <v>45564</v>
      </c>
      <c r="D3123" s="2" t="s">
        <v>3911</v>
      </c>
      <c r="E3123" s="2" t="str">
        <f t="shared" si="389"/>
        <v>West</v>
      </c>
      <c r="F3123" s="4" t="s">
        <v>2893</v>
      </c>
      <c r="G3123" s="4" t="str">
        <f t="shared" si="391"/>
        <v>Sports</v>
      </c>
      <c r="H3123" s="1">
        <v>346.9</v>
      </c>
      <c r="I3123" s="1">
        <v>25</v>
      </c>
      <c r="J3123" s="1">
        <v>20</v>
      </c>
      <c r="K3123" s="1">
        <v>851.34</v>
      </c>
      <c r="M3123" t="b">
        <f t="shared" si="393"/>
        <v>1</v>
      </c>
      <c r="N3123" t="b">
        <f t="shared" si="394"/>
        <v>1</v>
      </c>
      <c r="O3123" t="b">
        <f t="shared" si="395"/>
        <v>1</v>
      </c>
      <c r="P3123" t="b">
        <f t="shared" si="396"/>
        <v>1</v>
      </c>
      <c r="R3123" t="str">
        <f t="shared" si="392"/>
        <v/>
      </c>
    </row>
    <row r="3124" spans="1:18" ht="14.25" hidden="1">
      <c r="A3124" s="1">
        <v>21156848</v>
      </c>
      <c r="B3124" s="1" t="str">
        <f t="shared" si="390"/>
        <v>21156848</v>
      </c>
      <c r="C3124" s="3">
        <v>45496</v>
      </c>
      <c r="D3124" s="4" t="s">
        <v>3912</v>
      </c>
      <c r="E3124" s="2" t="str">
        <f t="shared" si="389"/>
        <v>East</v>
      </c>
      <c r="F3124" s="4" t="s">
        <v>2893</v>
      </c>
      <c r="G3124" s="4" t="str">
        <f t="shared" si="391"/>
        <v>Sports</v>
      </c>
      <c r="H3124" s="1">
        <v>4906.3500000000004</v>
      </c>
      <c r="I3124" s="1">
        <v>2</v>
      </c>
      <c r="J3124" s="1">
        <v>30</v>
      </c>
      <c r="K3124" s="1">
        <v>713.5</v>
      </c>
      <c r="M3124" t="b">
        <f t="shared" si="393"/>
        <v>1</v>
      </c>
      <c r="N3124" t="b">
        <f t="shared" si="394"/>
        <v>1</v>
      </c>
      <c r="O3124" t="b">
        <f t="shared" si="395"/>
        <v>1</v>
      </c>
      <c r="P3124" t="b">
        <f t="shared" si="396"/>
        <v>1</v>
      </c>
      <c r="R3124" t="str">
        <f t="shared" si="392"/>
        <v/>
      </c>
    </row>
    <row r="3125" spans="1:18" ht="14.25" hidden="1">
      <c r="A3125" s="1" t="s">
        <v>3054</v>
      </c>
      <c r="B3125" s="1" t="str">
        <f t="shared" si="390"/>
        <v>d73de466</v>
      </c>
      <c r="C3125" s="3">
        <v>45239</v>
      </c>
      <c r="D3125" s="2" t="s">
        <v>2537</v>
      </c>
      <c r="E3125" s="2" t="str">
        <f t="shared" si="389"/>
        <v>North</v>
      </c>
      <c r="F3125" s="4" t="s">
        <v>88</v>
      </c>
      <c r="G3125" s="4" t="str">
        <f t="shared" si="391"/>
        <v>Groceries</v>
      </c>
      <c r="H3125" s="1">
        <v>1923.41</v>
      </c>
      <c r="I3125" s="1">
        <v>21</v>
      </c>
      <c r="J3125" s="1">
        <v>36</v>
      </c>
      <c r="K3125" s="1">
        <v>1102.1300000000001</v>
      </c>
      <c r="M3125" t="b">
        <f t="shared" si="393"/>
        <v>1</v>
      </c>
      <c r="N3125" t="b">
        <f t="shared" si="394"/>
        <v>1</v>
      </c>
      <c r="O3125" t="b">
        <f t="shared" si="395"/>
        <v>1</v>
      </c>
      <c r="P3125" t="b">
        <f t="shared" si="396"/>
        <v>1</v>
      </c>
      <c r="R3125" t="str">
        <f t="shared" si="392"/>
        <v/>
      </c>
    </row>
    <row r="3126" spans="1:18" ht="14.25">
      <c r="A3126" s="1" t="s">
        <v>3055</v>
      </c>
      <c r="B3126" s="1" t="str">
        <f t="shared" si="390"/>
        <v>a40db388</v>
      </c>
      <c r="C3126" s="3">
        <v>45037</v>
      </c>
      <c r="D3126" s="2" t="s">
        <v>3913</v>
      </c>
      <c r="E3126" s="2" t="str">
        <f t="shared" si="389"/>
        <v>South</v>
      </c>
      <c r="F3126" s="4" t="s">
        <v>2872</v>
      </c>
      <c r="G3126" s="4" t="str">
        <f t="shared" si="391"/>
        <v>Clothing</v>
      </c>
      <c r="H3126" s="1">
        <v>1223.1300000000001</v>
      </c>
      <c r="I3126" s="1">
        <v>17</v>
      </c>
      <c r="J3126" s="1">
        <v>30</v>
      </c>
      <c r="K3126" s="1">
        <v>1512.77</v>
      </c>
      <c r="M3126" t="b">
        <f t="shared" si="393"/>
        <v>1</v>
      </c>
      <c r="N3126" t="b">
        <f t="shared" si="394"/>
        <v>1</v>
      </c>
      <c r="O3126" t="b">
        <f t="shared" si="395"/>
        <v>1</v>
      </c>
      <c r="P3126" t="b">
        <f t="shared" si="396"/>
        <v>1</v>
      </c>
      <c r="R3126" t="str">
        <f t="shared" si="392"/>
        <v/>
      </c>
    </row>
    <row r="3127" spans="1:18" ht="14.25" hidden="1">
      <c r="A3127" s="1" t="s">
        <v>3056</v>
      </c>
      <c r="B3127" s="1" t="str">
        <f t="shared" si="390"/>
        <v>bf1ed0d7</v>
      </c>
      <c r="C3127" s="3">
        <v>45272</v>
      </c>
      <c r="D3127" s="2" t="s">
        <v>3913</v>
      </c>
      <c r="E3127" s="2" t="str">
        <f t="shared" si="389"/>
        <v>South</v>
      </c>
      <c r="F3127" s="4" t="s">
        <v>3043</v>
      </c>
      <c r="G3127" s="4" t="str">
        <f t="shared" si="391"/>
        <v>Electronics</v>
      </c>
      <c r="H3127" s="1">
        <v>1650.09</v>
      </c>
      <c r="I3127" s="1">
        <v>31</v>
      </c>
      <c r="J3127" s="1">
        <v>30</v>
      </c>
      <c r="K3127" s="1">
        <v>89.97</v>
      </c>
      <c r="M3127" t="b">
        <f t="shared" si="393"/>
        <v>1</v>
      </c>
      <c r="N3127" t="b">
        <f t="shared" si="394"/>
        <v>1</v>
      </c>
      <c r="O3127" t="b">
        <f t="shared" si="395"/>
        <v>1</v>
      </c>
      <c r="P3127" t="b">
        <f t="shared" si="396"/>
        <v>1</v>
      </c>
      <c r="R3127" t="str">
        <f t="shared" si="392"/>
        <v/>
      </c>
    </row>
    <row r="3128" spans="1:18" ht="14.25" hidden="1">
      <c r="A3128" s="1" t="s">
        <v>3057</v>
      </c>
      <c r="B3128" s="1" t="str">
        <f t="shared" si="390"/>
        <v>5f3ccaa9</v>
      </c>
      <c r="C3128" s="3">
        <v>45538</v>
      </c>
      <c r="D3128" s="4" t="s">
        <v>3912</v>
      </c>
      <c r="E3128" s="2" t="str">
        <f t="shared" si="389"/>
        <v>East</v>
      </c>
      <c r="F3128" s="4" t="s">
        <v>88</v>
      </c>
      <c r="G3128" s="4" t="str">
        <f t="shared" si="391"/>
        <v>Groceries</v>
      </c>
      <c r="H3128" s="1">
        <v>453.96</v>
      </c>
      <c r="I3128" s="1">
        <v>30</v>
      </c>
      <c r="J3128" s="1">
        <v>33</v>
      </c>
      <c r="K3128" s="1">
        <v>1455.15</v>
      </c>
      <c r="M3128" t="b">
        <f t="shared" si="393"/>
        <v>1</v>
      </c>
      <c r="N3128" t="b">
        <f t="shared" si="394"/>
        <v>1</v>
      </c>
      <c r="O3128" t="b">
        <f t="shared" si="395"/>
        <v>1</v>
      </c>
      <c r="P3128" t="b">
        <f t="shared" si="396"/>
        <v>1</v>
      </c>
      <c r="R3128" t="str">
        <f t="shared" si="392"/>
        <v/>
      </c>
    </row>
    <row r="3129" spans="1:18" ht="14.25" hidden="1">
      <c r="A3129" s="1" t="s">
        <v>3058</v>
      </c>
      <c r="B3129" s="1" t="str">
        <f t="shared" si="390"/>
        <v>329c66b7</v>
      </c>
      <c r="C3129" s="3">
        <v>45106</v>
      </c>
      <c r="D3129" s="4" t="s">
        <v>3912</v>
      </c>
      <c r="E3129" s="2" t="str">
        <f t="shared" si="389"/>
        <v>East</v>
      </c>
      <c r="F3129" s="4" t="s">
        <v>2893</v>
      </c>
      <c r="G3129" s="4" t="str">
        <f t="shared" si="391"/>
        <v>Sports</v>
      </c>
      <c r="H3129" s="1">
        <v>4309.3599999999997</v>
      </c>
      <c r="I3129" s="1">
        <v>31</v>
      </c>
      <c r="J3129" s="1">
        <v>7</v>
      </c>
      <c r="K3129" s="1">
        <v>1537.48</v>
      </c>
      <c r="M3129" t="b">
        <f t="shared" si="393"/>
        <v>1</v>
      </c>
      <c r="N3129" t="b">
        <f t="shared" si="394"/>
        <v>1</v>
      </c>
      <c r="O3129" t="b">
        <f t="shared" si="395"/>
        <v>1</v>
      </c>
      <c r="P3129" t="b">
        <f t="shared" si="396"/>
        <v>1</v>
      </c>
      <c r="R3129" t="str">
        <f t="shared" si="392"/>
        <v/>
      </c>
    </row>
    <row r="3130" spans="1:18" ht="14.25" hidden="1">
      <c r="A3130" s="1" t="s">
        <v>3059</v>
      </c>
      <c r="B3130" s="1" t="str">
        <f t="shared" si="390"/>
        <v>bdd041a7</v>
      </c>
      <c r="C3130" s="3">
        <v>45188</v>
      </c>
      <c r="D3130" s="2" t="s">
        <v>2537</v>
      </c>
      <c r="E3130" s="2" t="str">
        <f t="shared" si="389"/>
        <v>North</v>
      </c>
      <c r="F3130" s="4" t="s">
        <v>88</v>
      </c>
      <c r="G3130" s="4" t="str">
        <f t="shared" si="391"/>
        <v>Groceries</v>
      </c>
      <c r="H3130" s="1">
        <v>644.5</v>
      </c>
      <c r="I3130" s="1">
        <v>46</v>
      </c>
      <c r="J3130" s="1">
        <v>39</v>
      </c>
      <c r="K3130" s="1">
        <v>892.64</v>
      </c>
      <c r="M3130" t="b">
        <f t="shared" si="393"/>
        <v>1</v>
      </c>
      <c r="N3130" t="b">
        <f t="shared" si="394"/>
        <v>1</v>
      </c>
      <c r="O3130" t="b">
        <f t="shared" si="395"/>
        <v>1</v>
      </c>
      <c r="P3130" t="b">
        <f t="shared" si="396"/>
        <v>1</v>
      </c>
      <c r="R3130" t="str">
        <f t="shared" si="392"/>
        <v/>
      </c>
    </row>
    <row r="3131" spans="1:18" ht="14.25" hidden="1">
      <c r="A3131" s="1" t="s">
        <v>3060</v>
      </c>
      <c r="B3131" s="1" t="str">
        <f t="shared" si="390"/>
        <v>80f545db</v>
      </c>
      <c r="C3131" s="3">
        <v>45085</v>
      </c>
      <c r="D3131" s="2" t="s">
        <v>2537</v>
      </c>
      <c r="E3131" s="2" t="str">
        <f t="shared" si="389"/>
        <v>North</v>
      </c>
      <c r="F3131" s="4" t="s">
        <v>1645</v>
      </c>
      <c r="G3131" s="4" t="str">
        <f t="shared" si="391"/>
        <v>Furniture</v>
      </c>
      <c r="H3131" s="1">
        <v>2648.77</v>
      </c>
      <c r="I3131" s="1">
        <v>30</v>
      </c>
      <c r="J3131" s="1">
        <v>18</v>
      </c>
      <c r="K3131" s="1">
        <v>308.19</v>
      </c>
      <c r="M3131" t="b">
        <f t="shared" si="393"/>
        <v>1</v>
      </c>
      <c r="N3131" t="b">
        <f t="shared" si="394"/>
        <v>1</v>
      </c>
      <c r="O3131" t="b">
        <f t="shared" si="395"/>
        <v>1</v>
      </c>
      <c r="P3131" t="b">
        <f t="shared" si="396"/>
        <v>1</v>
      </c>
      <c r="R3131" t="str">
        <f t="shared" si="392"/>
        <v/>
      </c>
    </row>
    <row r="3132" spans="1:18" ht="14.25" hidden="1">
      <c r="A3132" s="1" t="s">
        <v>3061</v>
      </c>
      <c r="B3132" s="1" t="str">
        <f t="shared" si="390"/>
        <v>4e3c8024</v>
      </c>
      <c r="C3132" s="3">
        <v>45422</v>
      </c>
      <c r="D3132" s="2" t="s">
        <v>3913</v>
      </c>
      <c r="E3132" s="2" t="str">
        <f t="shared" si="389"/>
        <v>South</v>
      </c>
      <c r="F3132" s="4" t="s">
        <v>2893</v>
      </c>
      <c r="G3132" s="4" t="str">
        <f t="shared" si="391"/>
        <v>Sports</v>
      </c>
      <c r="H3132" s="1">
        <v>2893.19</v>
      </c>
      <c r="I3132" s="1">
        <v>4</v>
      </c>
      <c r="J3132" s="1">
        <v>49</v>
      </c>
      <c r="K3132" s="1">
        <v>1143.1500000000001</v>
      </c>
      <c r="M3132" t="b">
        <f t="shared" si="393"/>
        <v>1</v>
      </c>
      <c r="N3132" t="b">
        <f t="shared" si="394"/>
        <v>1</v>
      </c>
      <c r="O3132" t="b">
        <f t="shared" si="395"/>
        <v>1</v>
      </c>
      <c r="P3132" t="b">
        <f t="shared" si="396"/>
        <v>1</v>
      </c>
      <c r="R3132" t="str">
        <f t="shared" si="392"/>
        <v/>
      </c>
    </row>
    <row r="3133" spans="1:18" ht="14.25">
      <c r="A3133" s="1" t="s">
        <v>3062</v>
      </c>
      <c r="B3133" s="1" t="str">
        <f t="shared" si="390"/>
        <v>eb24ecc5</v>
      </c>
      <c r="C3133" s="3">
        <v>45408</v>
      </c>
      <c r="D3133" s="2" t="s">
        <v>3913</v>
      </c>
      <c r="E3133" s="2" t="str">
        <f t="shared" si="389"/>
        <v>South</v>
      </c>
      <c r="F3133" s="4" t="s">
        <v>2872</v>
      </c>
      <c r="G3133" s="4" t="str">
        <f t="shared" si="391"/>
        <v>Clothing</v>
      </c>
      <c r="H3133" s="1">
        <v>620.91</v>
      </c>
      <c r="I3133" s="1">
        <v>13</v>
      </c>
      <c r="J3133" s="1">
        <v>11</v>
      </c>
      <c r="K3133" s="1">
        <v>1607.9</v>
      </c>
      <c r="M3133" t="b">
        <f t="shared" si="393"/>
        <v>1</v>
      </c>
      <c r="N3133" t="b">
        <f t="shared" si="394"/>
        <v>1</v>
      </c>
      <c r="O3133" t="b">
        <f t="shared" si="395"/>
        <v>1</v>
      </c>
      <c r="P3133" t="b">
        <f t="shared" si="396"/>
        <v>1</v>
      </c>
      <c r="R3133" t="str">
        <f t="shared" si="392"/>
        <v/>
      </c>
    </row>
    <row r="3134" spans="1:18" ht="14.25" hidden="1">
      <c r="A3134" s="1" t="s">
        <v>3063</v>
      </c>
      <c r="B3134" s="1" t="str">
        <f t="shared" si="390"/>
        <v>f3e04392</v>
      </c>
      <c r="C3134" s="3">
        <v>44911</v>
      </c>
      <c r="D3134" s="4" t="s">
        <v>3912</v>
      </c>
      <c r="E3134" s="2" t="str">
        <f t="shared" si="389"/>
        <v>East</v>
      </c>
      <c r="F3134" s="4" t="s">
        <v>88</v>
      </c>
      <c r="G3134" s="4" t="str">
        <f t="shared" si="391"/>
        <v>Groceries</v>
      </c>
      <c r="H3134" s="1">
        <v>3226.62</v>
      </c>
      <c r="I3134" s="1">
        <v>40</v>
      </c>
      <c r="J3134" s="1">
        <v>33</v>
      </c>
      <c r="K3134" s="1">
        <v>748.9</v>
      </c>
      <c r="M3134" t="b">
        <f t="shared" si="393"/>
        <v>1</v>
      </c>
      <c r="N3134" t="b">
        <f t="shared" si="394"/>
        <v>1</v>
      </c>
      <c r="O3134" t="b">
        <f t="shared" si="395"/>
        <v>1</v>
      </c>
      <c r="P3134" t="b">
        <f t="shared" si="396"/>
        <v>1</v>
      </c>
      <c r="R3134" t="str">
        <f t="shared" si="392"/>
        <v/>
      </c>
    </row>
    <row r="3135" spans="1:18" ht="14.25" hidden="1">
      <c r="A3135" s="1" t="s">
        <v>3064</v>
      </c>
      <c r="B3135" s="1" t="str">
        <f t="shared" si="390"/>
        <v>a74c977f</v>
      </c>
      <c r="C3135" s="3">
        <v>45068</v>
      </c>
      <c r="D3135" s="4" t="s">
        <v>3912</v>
      </c>
      <c r="E3135" s="2" t="str">
        <f t="shared" si="389"/>
        <v>East</v>
      </c>
      <c r="F3135" s="4" t="s">
        <v>1645</v>
      </c>
      <c r="G3135" s="4" t="str">
        <f t="shared" si="391"/>
        <v>Furniture</v>
      </c>
      <c r="H3135" s="1">
        <v>2190.1799999999998</v>
      </c>
      <c r="I3135" s="1">
        <v>20</v>
      </c>
      <c r="J3135" s="1">
        <v>34</v>
      </c>
      <c r="K3135" s="1">
        <v>361.78</v>
      </c>
      <c r="M3135" t="b">
        <f t="shared" si="393"/>
        <v>1</v>
      </c>
      <c r="N3135" t="b">
        <f t="shared" si="394"/>
        <v>1</v>
      </c>
      <c r="O3135" t="b">
        <f t="shared" si="395"/>
        <v>1</v>
      </c>
      <c r="P3135" t="b">
        <f t="shared" si="396"/>
        <v>1</v>
      </c>
      <c r="R3135" t="str">
        <f t="shared" si="392"/>
        <v/>
      </c>
    </row>
    <row r="3136" spans="1:18" ht="14.25" hidden="1">
      <c r="A3136" s="1" t="s">
        <v>3065</v>
      </c>
      <c r="B3136" s="1" t="str">
        <f t="shared" si="390"/>
        <v>a22f3711</v>
      </c>
      <c r="C3136" s="3">
        <v>45234</v>
      </c>
      <c r="D3136" s="2" t="s">
        <v>2537</v>
      </c>
      <c r="E3136" s="2" t="str">
        <f t="shared" si="389"/>
        <v>North</v>
      </c>
      <c r="F3136" s="4" t="s">
        <v>1645</v>
      </c>
      <c r="G3136" s="4" t="str">
        <f t="shared" si="391"/>
        <v>Furniture</v>
      </c>
      <c r="H3136" s="1">
        <v>1999.25</v>
      </c>
      <c r="I3136" s="1">
        <v>8</v>
      </c>
      <c r="J3136" s="1">
        <v>29</v>
      </c>
      <c r="K3136" s="1">
        <v>911.69</v>
      </c>
      <c r="M3136" t="b">
        <f t="shared" si="393"/>
        <v>1</v>
      </c>
      <c r="N3136" t="b">
        <f t="shared" si="394"/>
        <v>1</v>
      </c>
      <c r="O3136" t="b">
        <f t="shared" si="395"/>
        <v>1</v>
      </c>
      <c r="P3136" t="b">
        <f t="shared" si="396"/>
        <v>1</v>
      </c>
      <c r="R3136" t="str">
        <f t="shared" si="392"/>
        <v/>
      </c>
    </row>
    <row r="3137" spans="1:18" ht="14.25" hidden="1">
      <c r="A3137" s="1" t="s">
        <v>3066</v>
      </c>
      <c r="B3137" s="1" t="str">
        <f t="shared" si="390"/>
        <v>fefcfe55</v>
      </c>
      <c r="C3137" s="3">
        <v>45263</v>
      </c>
      <c r="D3137" s="2" t="s">
        <v>3911</v>
      </c>
      <c r="E3137" s="2" t="str">
        <f t="shared" si="389"/>
        <v>West</v>
      </c>
      <c r="F3137" s="4" t="s">
        <v>3043</v>
      </c>
      <c r="G3137" s="4" t="str">
        <f t="shared" si="391"/>
        <v>Electronics</v>
      </c>
      <c r="H3137" s="1">
        <v>2705.91</v>
      </c>
      <c r="I3137" s="1">
        <v>49</v>
      </c>
      <c r="J3137" s="1">
        <v>50</v>
      </c>
      <c r="K3137" s="1">
        <v>1755.2</v>
      </c>
      <c r="M3137" t="b">
        <f t="shared" si="393"/>
        <v>1</v>
      </c>
      <c r="N3137" t="b">
        <f t="shared" si="394"/>
        <v>1</v>
      </c>
      <c r="O3137" t="b">
        <f t="shared" si="395"/>
        <v>1</v>
      </c>
      <c r="P3137" t="b">
        <f t="shared" si="396"/>
        <v>1</v>
      </c>
      <c r="R3137" t="str">
        <f t="shared" si="392"/>
        <v/>
      </c>
    </row>
    <row r="3138" spans="1:18" ht="14.25" hidden="1">
      <c r="A3138" s="1" t="s">
        <v>3067</v>
      </c>
      <c r="B3138" s="1" t="str">
        <f t="shared" si="390"/>
        <v>507786df</v>
      </c>
      <c r="C3138" s="3">
        <v>45107</v>
      </c>
      <c r="D3138" s="4" t="s">
        <v>3912</v>
      </c>
      <c r="E3138" s="2" t="str">
        <f t="shared" ref="E3138:E3201" si="397">PROPER(TRIM(D3138))</f>
        <v>East</v>
      </c>
      <c r="F3138" s="4" t="s">
        <v>3043</v>
      </c>
      <c r="G3138" s="4" t="str">
        <f t="shared" si="391"/>
        <v>Electronics</v>
      </c>
      <c r="H3138" s="1">
        <v>899.21</v>
      </c>
      <c r="I3138" s="1">
        <v>34</v>
      </c>
      <c r="J3138" s="1">
        <v>37</v>
      </c>
      <c r="K3138" s="1">
        <v>1805.73</v>
      </c>
      <c r="M3138" t="b">
        <f t="shared" si="393"/>
        <v>1</v>
      </c>
      <c r="N3138" t="b">
        <f t="shared" si="394"/>
        <v>1</v>
      </c>
      <c r="O3138" t="b">
        <f t="shared" si="395"/>
        <v>1</v>
      </c>
      <c r="P3138" t="b">
        <f t="shared" si="396"/>
        <v>1</v>
      </c>
      <c r="R3138" t="str">
        <f t="shared" si="392"/>
        <v/>
      </c>
    </row>
    <row r="3139" spans="1:18" ht="14.25" hidden="1">
      <c r="A3139" s="1" t="s">
        <v>3068</v>
      </c>
      <c r="B3139" s="1" t="str">
        <f t="shared" ref="B3139:B3202" si="398">TRIM(A3139)</f>
        <v>e9e67f2d</v>
      </c>
      <c r="C3139" s="3">
        <v>45001</v>
      </c>
      <c r="D3139" s="2" t="s">
        <v>3911</v>
      </c>
      <c r="E3139" s="2" t="str">
        <f t="shared" si="397"/>
        <v>West</v>
      </c>
      <c r="F3139" s="4" t="s">
        <v>3043</v>
      </c>
      <c r="G3139" s="4" t="str">
        <f t="shared" ref="G3139:G3202" si="399">PROPER(TRIM(SUBSTITUTE(F3139,"$","s")))</f>
        <v>Electronics</v>
      </c>
      <c r="H3139" s="1">
        <v>4674.3900000000003</v>
      </c>
      <c r="I3139" s="1">
        <v>31</v>
      </c>
      <c r="J3139" s="1">
        <v>3</v>
      </c>
      <c r="K3139" s="1">
        <v>304.47000000000003</v>
      </c>
      <c r="M3139" t="b">
        <f t="shared" si="393"/>
        <v>1</v>
      </c>
      <c r="N3139" t="b">
        <f t="shared" si="394"/>
        <v>1</v>
      </c>
      <c r="O3139" t="b">
        <f t="shared" si="395"/>
        <v>1</v>
      </c>
      <c r="P3139" t="b">
        <f t="shared" si="396"/>
        <v>1</v>
      </c>
      <c r="R3139" t="str">
        <f t="shared" ref="R3139:R3202" si="400">SUBSTITUTE(SUBSTITUTE(Q3139,"@",""),"#","")</f>
        <v/>
      </c>
    </row>
    <row r="3140" spans="1:18" ht="14.25" hidden="1">
      <c r="A3140" s="1" t="s">
        <v>3069</v>
      </c>
      <c r="B3140" s="1" t="str">
        <f t="shared" si="398"/>
        <v>3c0490bd</v>
      </c>
      <c r="C3140" s="3">
        <v>45565</v>
      </c>
      <c r="D3140" s="2" t="s">
        <v>3911</v>
      </c>
      <c r="E3140" s="2" t="str">
        <f t="shared" si="397"/>
        <v>West</v>
      </c>
      <c r="F3140" s="4" t="s">
        <v>3043</v>
      </c>
      <c r="G3140" s="4" t="str">
        <f t="shared" si="399"/>
        <v>Electronics</v>
      </c>
      <c r="H3140" s="1">
        <v>4807.62</v>
      </c>
      <c r="I3140" s="1">
        <v>1</v>
      </c>
      <c r="J3140" s="1">
        <v>50</v>
      </c>
      <c r="K3140" s="1">
        <v>50.27</v>
      </c>
      <c r="M3140" t="b">
        <f t="shared" si="393"/>
        <v>1</v>
      </c>
      <c r="N3140" t="b">
        <f t="shared" si="394"/>
        <v>1</v>
      </c>
      <c r="O3140" t="b">
        <f t="shared" si="395"/>
        <v>1</v>
      </c>
      <c r="P3140" t="b">
        <f t="shared" si="396"/>
        <v>1</v>
      </c>
      <c r="R3140" t="str">
        <f t="shared" si="400"/>
        <v/>
      </c>
    </row>
    <row r="3141" spans="1:18" ht="14.25">
      <c r="A3141" s="1" t="s">
        <v>3070</v>
      </c>
      <c r="B3141" s="1" t="str">
        <f t="shared" si="398"/>
        <v>971ded8a</v>
      </c>
      <c r="C3141" s="3">
        <v>45083</v>
      </c>
      <c r="D3141" s="4" t="s">
        <v>3912</v>
      </c>
      <c r="E3141" s="2" t="str">
        <f t="shared" si="397"/>
        <v>East</v>
      </c>
      <c r="F3141" s="4" t="s">
        <v>2872</v>
      </c>
      <c r="G3141" s="4" t="str">
        <f t="shared" si="399"/>
        <v>Clothing</v>
      </c>
      <c r="H3141" s="1">
        <v>4897.24</v>
      </c>
      <c r="I3141" s="1">
        <v>31</v>
      </c>
      <c r="J3141" s="1">
        <v>10</v>
      </c>
      <c r="K3141" s="1">
        <v>613.87</v>
      </c>
      <c r="M3141" t="b">
        <f t="shared" si="393"/>
        <v>1</v>
      </c>
      <c r="N3141" t="b">
        <f t="shared" si="394"/>
        <v>1</v>
      </c>
      <c r="O3141" t="b">
        <f t="shared" si="395"/>
        <v>1</v>
      </c>
      <c r="P3141" t="b">
        <f t="shared" si="396"/>
        <v>1</v>
      </c>
      <c r="R3141" t="str">
        <f t="shared" si="400"/>
        <v/>
      </c>
    </row>
    <row r="3142" spans="1:18" ht="14.25" hidden="1">
      <c r="A3142" s="1" t="s">
        <v>3071</v>
      </c>
      <c r="B3142" s="1" t="str">
        <f t="shared" si="398"/>
        <v>3747323c</v>
      </c>
      <c r="C3142" s="3">
        <v>44974</v>
      </c>
      <c r="D3142" s="2" t="s">
        <v>2537</v>
      </c>
      <c r="E3142" s="2" t="str">
        <f t="shared" si="397"/>
        <v>North</v>
      </c>
      <c r="F3142" s="4" t="s">
        <v>2893</v>
      </c>
      <c r="G3142" s="4" t="str">
        <f t="shared" si="399"/>
        <v>Sports</v>
      </c>
      <c r="H3142" s="1">
        <v>2496.88</v>
      </c>
      <c r="I3142" s="1">
        <v>32</v>
      </c>
      <c r="J3142" s="1">
        <v>18</v>
      </c>
      <c r="K3142" s="1">
        <v>1043.77</v>
      </c>
      <c r="M3142" t="b">
        <f t="shared" ref="M3142:M3205" si="401">AND(ISNUMBER(H3142),H3142&lt;&gt;"")</f>
        <v>1</v>
      </c>
      <c r="N3142" t="b">
        <f t="shared" ref="N3142:N3205" si="402">AND(ISNUMBER(I3142),I3142&lt;&gt;"")</f>
        <v>1</v>
      </c>
      <c r="O3142" t="b">
        <f t="shared" ref="O3142:O3205" si="403">AND(ISNUMBER(J3142),J3142&lt;&gt;"")</f>
        <v>1</v>
      </c>
      <c r="P3142" t="b">
        <f t="shared" ref="P3142:P3205" si="404">AND(ISNUMBER(K3142),K3142&lt;&gt;"")</f>
        <v>1</v>
      </c>
      <c r="R3142" t="str">
        <f t="shared" si="400"/>
        <v/>
      </c>
    </row>
    <row r="3143" spans="1:18" ht="14.25" hidden="1">
      <c r="A3143" s="1">
        <v>27986651</v>
      </c>
      <c r="B3143" s="1" t="str">
        <f t="shared" si="398"/>
        <v>27986651</v>
      </c>
      <c r="C3143" s="3">
        <v>45394</v>
      </c>
      <c r="D3143" s="4" t="s">
        <v>3912</v>
      </c>
      <c r="E3143" s="2" t="str">
        <f t="shared" si="397"/>
        <v>East</v>
      </c>
      <c r="F3143" s="4" t="s">
        <v>3043</v>
      </c>
      <c r="G3143" s="4" t="str">
        <f t="shared" si="399"/>
        <v>Electronics</v>
      </c>
      <c r="H3143" s="1">
        <v>4927.49</v>
      </c>
      <c r="I3143" s="1">
        <v>16</v>
      </c>
      <c r="J3143" s="1">
        <v>46</v>
      </c>
      <c r="K3143" s="1">
        <v>310.49</v>
      </c>
      <c r="M3143" t="b">
        <f t="shared" si="401"/>
        <v>1</v>
      </c>
      <c r="N3143" t="b">
        <f t="shared" si="402"/>
        <v>1</v>
      </c>
      <c r="O3143" t="b">
        <f t="shared" si="403"/>
        <v>1</v>
      </c>
      <c r="P3143" t="b">
        <f t="shared" si="404"/>
        <v>1</v>
      </c>
      <c r="R3143" t="str">
        <f t="shared" si="400"/>
        <v/>
      </c>
    </row>
    <row r="3144" spans="1:18" ht="14.25" hidden="1">
      <c r="A3144" s="1" t="s">
        <v>3072</v>
      </c>
      <c r="B3144" s="1" t="str">
        <f t="shared" si="398"/>
        <v>4fd09d62</v>
      </c>
      <c r="C3144" s="3">
        <v>45392</v>
      </c>
      <c r="D3144" s="2" t="s">
        <v>2537</v>
      </c>
      <c r="E3144" s="2" t="str">
        <f t="shared" si="397"/>
        <v>North</v>
      </c>
      <c r="F3144" s="4" t="s">
        <v>1645</v>
      </c>
      <c r="G3144" s="4" t="str">
        <f t="shared" si="399"/>
        <v>Furniture</v>
      </c>
      <c r="H3144" s="1">
        <v>468.24</v>
      </c>
      <c r="I3144" s="1">
        <v>18</v>
      </c>
      <c r="J3144" s="1">
        <v>36</v>
      </c>
      <c r="K3144" s="1">
        <v>1166.6199999999999</v>
      </c>
      <c r="M3144" t="b">
        <f t="shared" si="401"/>
        <v>1</v>
      </c>
      <c r="N3144" t="b">
        <f t="shared" si="402"/>
        <v>1</v>
      </c>
      <c r="O3144" t="b">
        <f t="shared" si="403"/>
        <v>1</v>
      </c>
      <c r="P3144" t="b">
        <f t="shared" si="404"/>
        <v>1</v>
      </c>
      <c r="R3144" t="str">
        <f t="shared" si="400"/>
        <v/>
      </c>
    </row>
    <row r="3145" spans="1:18" ht="14.25" hidden="1">
      <c r="A3145" s="1" t="s">
        <v>3073</v>
      </c>
      <c r="B3145" s="1" t="str">
        <f t="shared" si="398"/>
        <v>b22552d3</v>
      </c>
      <c r="C3145" s="3">
        <v>45342</v>
      </c>
      <c r="D3145" s="2" t="s">
        <v>3913</v>
      </c>
      <c r="E3145" s="2" t="str">
        <f t="shared" si="397"/>
        <v>South</v>
      </c>
      <c r="F3145" s="4" t="s">
        <v>88</v>
      </c>
      <c r="G3145" s="4" t="str">
        <f t="shared" si="399"/>
        <v>Groceries</v>
      </c>
      <c r="H3145" s="1">
        <v>2619.27</v>
      </c>
      <c r="I3145" s="1">
        <v>9</v>
      </c>
      <c r="J3145" s="1">
        <v>14</v>
      </c>
      <c r="K3145" s="1">
        <v>772.72</v>
      </c>
      <c r="M3145" t="b">
        <f t="shared" si="401"/>
        <v>1</v>
      </c>
      <c r="N3145" t="b">
        <f t="shared" si="402"/>
        <v>1</v>
      </c>
      <c r="O3145" t="b">
        <f t="shared" si="403"/>
        <v>1</v>
      </c>
      <c r="P3145" t="b">
        <f t="shared" si="404"/>
        <v>1</v>
      </c>
      <c r="R3145" t="str">
        <f t="shared" si="400"/>
        <v/>
      </c>
    </row>
    <row r="3146" spans="1:18" ht="14.25" hidden="1">
      <c r="A3146" s="1">
        <v>21456210</v>
      </c>
      <c r="B3146" s="1" t="str">
        <f t="shared" si="398"/>
        <v>21456210</v>
      </c>
      <c r="C3146" s="3">
        <v>45174</v>
      </c>
      <c r="D3146" s="2" t="s">
        <v>2537</v>
      </c>
      <c r="E3146" s="2" t="str">
        <f t="shared" si="397"/>
        <v>North</v>
      </c>
      <c r="F3146" s="4" t="s">
        <v>3043</v>
      </c>
      <c r="G3146" s="4" t="str">
        <f t="shared" si="399"/>
        <v>Electronics</v>
      </c>
      <c r="H3146" s="1">
        <v>168.37</v>
      </c>
      <c r="I3146" s="1">
        <v>19</v>
      </c>
      <c r="J3146" s="1">
        <v>44</v>
      </c>
      <c r="K3146" s="1">
        <v>10.78</v>
      </c>
      <c r="M3146" t="b">
        <f t="shared" si="401"/>
        <v>1</v>
      </c>
      <c r="N3146" t="b">
        <f t="shared" si="402"/>
        <v>1</v>
      </c>
      <c r="O3146" t="b">
        <f t="shared" si="403"/>
        <v>1</v>
      </c>
      <c r="P3146" t="b">
        <f t="shared" si="404"/>
        <v>1</v>
      </c>
      <c r="R3146" t="str">
        <f t="shared" si="400"/>
        <v/>
      </c>
    </row>
    <row r="3147" spans="1:18" ht="14.25" hidden="1">
      <c r="A3147" s="1" t="s">
        <v>3074</v>
      </c>
      <c r="B3147" s="1" t="str">
        <f t="shared" si="398"/>
        <v>823fd645</v>
      </c>
      <c r="C3147" s="3">
        <v>45069</v>
      </c>
      <c r="D3147" s="2" t="s">
        <v>2537</v>
      </c>
      <c r="E3147" s="2" t="str">
        <f t="shared" si="397"/>
        <v>North</v>
      </c>
      <c r="F3147" s="4" t="s">
        <v>3043</v>
      </c>
      <c r="G3147" s="4" t="str">
        <f t="shared" si="399"/>
        <v>Electronics</v>
      </c>
      <c r="H3147" s="1">
        <v>3750.54</v>
      </c>
      <c r="I3147" s="1">
        <v>24</v>
      </c>
      <c r="J3147" s="1">
        <v>37</v>
      </c>
      <c r="K3147" s="1">
        <v>259.20999999999998</v>
      </c>
      <c r="M3147" t="b">
        <f t="shared" si="401"/>
        <v>1</v>
      </c>
      <c r="N3147" t="b">
        <f t="shared" si="402"/>
        <v>1</v>
      </c>
      <c r="O3147" t="b">
        <f t="shared" si="403"/>
        <v>1</v>
      </c>
      <c r="P3147" t="b">
        <f t="shared" si="404"/>
        <v>1</v>
      </c>
      <c r="R3147" t="str">
        <f t="shared" si="400"/>
        <v/>
      </c>
    </row>
    <row r="3148" spans="1:18" ht="14.25">
      <c r="A3148" s="1" t="s">
        <v>3075</v>
      </c>
      <c r="B3148" s="1" t="str">
        <f t="shared" si="398"/>
        <v>b407768f</v>
      </c>
      <c r="C3148" s="3">
        <v>45347</v>
      </c>
      <c r="D3148" s="2" t="s">
        <v>3913</v>
      </c>
      <c r="E3148" s="2" t="str">
        <f t="shared" si="397"/>
        <v>South</v>
      </c>
      <c r="F3148" s="4" t="s">
        <v>2872</v>
      </c>
      <c r="G3148" s="4" t="str">
        <f t="shared" si="399"/>
        <v>Clothing</v>
      </c>
      <c r="H3148" s="1">
        <v>2348.12</v>
      </c>
      <c r="I3148" s="1">
        <v>48</v>
      </c>
      <c r="J3148" s="1">
        <v>33</v>
      </c>
      <c r="K3148" s="1">
        <v>1730.9</v>
      </c>
      <c r="M3148" t="b">
        <f t="shared" si="401"/>
        <v>1</v>
      </c>
      <c r="N3148" t="b">
        <f t="shared" si="402"/>
        <v>1</v>
      </c>
      <c r="O3148" t="b">
        <f t="shared" si="403"/>
        <v>1</v>
      </c>
      <c r="P3148" t="b">
        <f t="shared" si="404"/>
        <v>1</v>
      </c>
      <c r="R3148" t="str">
        <f t="shared" si="400"/>
        <v/>
      </c>
    </row>
    <row r="3149" spans="1:18" ht="14.25" hidden="1">
      <c r="A3149" s="1" t="s">
        <v>3076</v>
      </c>
      <c r="B3149" s="1" t="str">
        <f t="shared" si="398"/>
        <v>a1714175</v>
      </c>
      <c r="C3149" s="3">
        <v>45451</v>
      </c>
      <c r="D3149" s="2" t="s">
        <v>3911</v>
      </c>
      <c r="E3149" s="2" t="str">
        <f t="shared" si="397"/>
        <v>West</v>
      </c>
      <c r="F3149" s="4" t="s">
        <v>3043</v>
      </c>
      <c r="G3149" s="4" t="str">
        <f t="shared" si="399"/>
        <v>Electronics</v>
      </c>
      <c r="H3149" s="1">
        <v>4819.4399999999996</v>
      </c>
      <c r="I3149" s="1">
        <v>13</v>
      </c>
      <c r="J3149" s="1">
        <v>27</v>
      </c>
      <c r="K3149" s="1">
        <v>1848.62</v>
      </c>
      <c r="M3149" t="b">
        <f t="shared" si="401"/>
        <v>1</v>
      </c>
      <c r="N3149" t="b">
        <f t="shared" si="402"/>
        <v>1</v>
      </c>
      <c r="O3149" t="b">
        <f t="shared" si="403"/>
        <v>1</v>
      </c>
      <c r="P3149" t="b">
        <f t="shared" si="404"/>
        <v>1</v>
      </c>
      <c r="R3149" t="str">
        <f t="shared" si="400"/>
        <v/>
      </c>
    </row>
    <row r="3150" spans="1:18" ht="14.25" hidden="1">
      <c r="A3150" s="1" t="s">
        <v>3077</v>
      </c>
      <c r="B3150" s="1" t="str">
        <f t="shared" si="398"/>
        <v>cc120327</v>
      </c>
      <c r="C3150" s="3">
        <v>45055</v>
      </c>
      <c r="D3150" s="2" t="s">
        <v>3913</v>
      </c>
      <c r="E3150" s="2" t="str">
        <f t="shared" si="397"/>
        <v>South</v>
      </c>
      <c r="F3150" s="4" t="s">
        <v>2893</v>
      </c>
      <c r="G3150" s="4" t="str">
        <f t="shared" si="399"/>
        <v>Sports</v>
      </c>
      <c r="H3150" s="1">
        <v>441.22</v>
      </c>
      <c r="I3150" s="1">
        <v>43</v>
      </c>
      <c r="J3150" s="1">
        <v>24</v>
      </c>
      <c r="K3150" s="1">
        <v>436.65</v>
      </c>
      <c r="M3150" t="b">
        <f t="shared" si="401"/>
        <v>1</v>
      </c>
      <c r="N3150" t="b">
        <f t="shared" si="402"/>
        <v>1</v>
      </c>
      <c r="O3150" t="b">
        <f t="shared" si="403"/>
        <v>1</v>
      </c>
      <c r="P3150" t="b">
        <f t="shared" si="404"/>
        <v>1</v>
      </c>
      <c r="R3150" t="str">
        <f t="shared" si="400"/>
        <v/>
      </c>
    </row>
    <row r="3151" spans="1:18" ht="14.25" hidden="1">
      <c r="A3151" s="1" t="s">
        <v>3078</v>
      </c>
      <c r="B3151" s="1" t="str">
        <f t="shared" si="398"/>
        <v>bac920bf</v>
      </c>
      <c r="C3151" s="3">
        <v>45113</v>
      </c>
      <c r="D3151" s="4" t="s">
        <v>3912</v>
      </c>
      <c r="E3151" s="2" t="str">
        <f t="shared" si="397"/>
        <v>East</v>
      </c>
      <c r="F3151" s="4" t="s">
        <v>3043</v>
      </c>
      <c r="G3151" s="4" t="str">
        <f t="shared" si="399"/>
        <v>Electronics</v>
      </c>
      <c r="H3151" s="1">
        <v>3205.64</v>
      </c>
      <c r="I3151" s="1">
        <v>21</v>
      </c>
      <c r="J3151" s="1">
        <v>36</v>
      </c>
      <c r="K3151" s="1">
        <v>987.27</v>
      </c>
      <c r="M3151" t="b">
        <f t="shared" si="401"/>
        <v>1</v>
      </c>
      <c r="N3151" t="b">
        <f t="shared" si="402"/>
        <v>1</v>
      </c>
      <c r="O3151" t="b">
        <f t="shared" si="403"/>
        <v>1</v>
      </c>
      <c r="P3151" t="b">
        <f t="shared" si="404"/>
        <v>1</v>
      </c>
      <c r="R3151" t="str">
        <f t="shared" si="400"/>
        <v/>
      </c>
    </row>
    <row r="3152" spans="1:18" ht="14.25" hidden="1">
      <c r="A3152" s="1" t="s">
        <v>3079</v>
      </c>
      <c r="B3152" s="1" t="str">
        <f t="shared" si="398"/>
        <v>10f25169</v>
      </c>
      <c r="C3152" s="3">
        <v>44931</v>
      </c>
      <c r="D3152" s="2" t="s">
        <v>2537</v>
      </c>
      <c r="E3152" s="2" t="str">
        <f t="shared" si="397"/>
        <v>North</v>
      </c>
      <c r="F3152" s="4" t="s">
        <v>15</v>
      </c>
      <c r="G3152" s="4" t="str">
        <f t="shared" si="399"/>
        <v>Furniture</v>
      </c>
      <c r="H3152" s="1">
        <v>4014.66</v>
      </c>
      <c r="I3152" s="1">
        <v>26</v>
      </c>
      <c r="J3152" s="1">
        <v>3</v>
      </c>
      <c r="K3152" s="1">
        <v>796.65</v>
      </c>
      <c r="M3152" t="b">
        <f t="shared" si="401"/>
        <v>1</v>
      </c>
      <c r="N3152" t="b">
        <f t="shared" si="402"/>
        <v>1</v>
      </c>
      <c r="O3152" t="b">
        <f t="shared" si="403"/>
        <v>1</v>
      </c>
      <c r="P3152" t="b">
        <f t="shared" si="404"/>
        <v>1</v>
      </c>
      <c r="R3152" t="str">
        <f t="shared" si="400"/>
        <v/>
      </c>
    </row>
    <row r="3153" spans="1:18" ht="14.25">
      <c r="A3153" s="1" t="s">
        <v>3080</v>
      </c>
      <c r="B3153" s="1" t="str">
        <f t="shared" si="398"/>
        <v>83222da5</v>
      </c>
      <c r="C3153" s="3">
        <v>45249</v>
      </c>
      <c r="D3153" s="4" t="s">
        <v>3912</v>
      </c>
      <c r="E3153" s="2" t="str">
        <f t="shared" si="397"/>
        <v>East</v>
      </c>
      <c r="F3153" s="4" t="s">
        <v>2872</v>
      </c>
      <c r="G3153" s="4" t="str">
        <f t="shared" si="399"/>
        <v>Clothing</v>
      </c>
      <c r="H3153" s="1">
        <v>1213.03</v>
      </c>
      <c r="I3153" s="1">
        <v>26</v>
      </c>
      <c r="J3153" s="1">
        <v>26</v>
      </c>
      <c r="K3153" s="1">
        <v>1169.32</v>
      </c>
      <c r="M3153" t="b">
        <f t="shared" si="401"/>
        <v>1</v>
      </c>
      <c r="N3153" t="b">
        <f t="shared" si="402"/>
        <v>1</v>
      </c>
      <c r="O3153" t="b">
        <f t="shared" si="403"/>
        <v>1</v>
      </c>
      <c r="P3153" t="b">
        <f t="shared" si="404"/>
        <v>1</v>
      </c>
      <c r="R3153" t="str">
        <f t="shared" si="400"/>
        <v/>
      </c>
    </row>
    <row r="3154" spans="1:18" ht="14.25" hidden="1">
      <c r="A3154" s="1" t="s">
        <v>3081</v>
      </c>
      <c r="B3154" s="1" t="str">
        <f t="shared" si="398"/>
        <v>7e0f0855</v>
      </c>
      <c r="C3154" s="3">
        <v>45318</v>
      </c>
      <c r="D3154" s="4" t="s">
        <v>3912</v>
      </c>
      <c r="E3154" s="2" t="str">
        <f t="shared" si="397"/>
        <v>East</v>
      </c>
      <c r="F3154" s="4" t="s">
        <v>3043</v>
      </c>
      <c r="G3154" s="4" t="str">
        <f t="shared" si="399"/>
        <v>Electronics</v>
      </c>
      <c r="H3154" s="1">
        <v>4097.43</v>
      </c>
      <c r="I3154" s="1">
        <v>40</v>
      </c>
      <c r="J3154" s="1">
        <v>28</v>
      </c>
      <c r="K3154" s="1">
        <v>1921.63</v>
      </c>
      <c r="M3154" t="b">
        <f t="shared" si="401"/>
        <v>1</v>
      </c>
      <c r="N3154" t="b">
        <f t="shared" si="402"/>
        <v>1</v>
      </c>
      <c r="O3154" t="b">
        <f t="shared" si="403"/>
        <v>1</v>
      </c>
      <c r="P3154" t="b">
        <f t="shared" si="404"/>
        <v>1</v>
      </c>
      <c r="R3154" t="str">
        <f t="shared" si="400"/>
        <v/>
      </c>
    </row>
    <row r="3155" spans="1:18" ht="14.25" hidden="1">
      <c r="A3155" s="1" t="s">
        <v>3082</v>
      </c>
      <c r="B3155" s="1" t="str">
        <f t="shared" si="398"/>
        <v>7e7de194</v>
      </c>
      <c r="C3155" s="3">
        <v>45528</v>
      </c>
      <c r="D3155" s="4" t="s">
        <v>3912</v>
      </c>
      <c r="E3155" s="2" t="str">
        <f t="shared" si="397"/>
        <v>East</v>
      </c>
      <c r="F3155" s="4" t="s">
        <v>88</v>
      </c>
      <c r="G3155" s="4" t="str">
        <f t="shared" si="399"/>
        <v>Groceries</v>
      </c>
      <c r="H3155" s="1">
        <v>4619.38</v>
      </c>
      <c r="I3155" s="1">
        <v>2</v>
      </c>
      <c r="J3155" s="1">
        <v>29</v>
      </c>
      <c r="K3155" s="1">
        <v>308.64</v>
      </c>
      <c r="M3155" t="b">
        <f t="shared" si="401"/>
        <v>1</v>
      </c>
      <c r="N3155" t="b">
        <f t="shared" si="402"/>
        <v>1</v>
      </c>
      <c r="O3155" t="b">
        <f t="shared" si="403"/>
        <v>1</v>
      </c>
      <c r="P3155" t="b">
        <f t="shared" si="404"/>
        <v>1</v>
      </c>
      <c r="R3155" t="str">
        <f t="shared" si="400"/>
        <v/>
      </c>
    </row>
    <row r="3156" spans="1:18" ht="14.25" hidden="1">
      <c r="A3156" s="1" t="s">
        <v>3083</v>
      </c>
      <c r="B3156" s="1" t="str">
        <f t="shared" si="398"/>
        <v>a998aad4</v>
      </c>
      <c r="C3156" s="3">
        <v>45422</v>
      </c>
      <c r="D3156" s="2" t="s">
        <v>2537</v>
      </c>
      <c r="E3156" s="2" t="str">
        <f t="shared" si="397"/>
        <v>North</v>
      </c>
      <c r="F3156" s="4" t="s">
        <v>2893</v>
      </c>
      <c r="G3156" s="4" t="str">
        <f t="shared" si="399"/>
        <v>Sports</v>
      </c>
      <c r="H3156" s="1">
        <v>1006.62</v>
      </c>
      <c r="I3156" s="1">
        <v>50</v>
      </c>
      <c r="J3156" s="1">
        <v>21</v>
      </c>
      <c r="K3156" s="1">
        <v>1134.71</v>
      </c>
      <c r="M3156" t="b">
        <f t="shared" si="401"/>
        <v>1</v>
      </c>
      <c r="N3156" t="b">
        <f t="shared" si="402"/>
        <v>1</v>
      </c>
      <c r="O3156" t="b">
        <f t="shared" si="403"/>
        <v>1</v>
      </c>
      <c r="P3156" t="b">
        <f t="shared" si="404"/>
        <v>1</v>
      </c>
      <c r="R3156" t="str">
        <f t="shared" si="400"/>
        <v/>
      </c>
    </row>
    <row r="3157" spans="1:18" ht="14.25" hidden="1">
      <c r="A3157" s="1" t="s">
        <v>3084</v>
      </c>
      <c r="B3157" s="1" t="str">
        <f t="shared" si="398"/>
        <v>e2daec73</v>
      </c>
      <c r="C3157" s="3">
        <v>45486</v>
      </c>
      <c r="D3157" s="4" t="s">
        <v>3912</v>
      </c>
      <c r="E3157" s="2" t="str">
        <f t="shared" si="397"/>
        <v>East</v>
      </c>
      <c r="F3157" s="4" t="s">
        <v>88</v>
      </c>
      <c r="G3157" s="4" t="str">
        <f t="shared" si="399"/>
        <v>Groceries</v>
      </c>
      <c r="H3157" s="1">
        <v>4965.26</v>
      </c>
      <c r="I3157" s="1">
        <v>44</v>
      </c>
      <c r="J3157" s="1">
        <v>6</v>
      </c>
      <c r="K3157" s="1">
        <v>1360.23</v>
      </c>
      <c r="M3157" t="b">
        <f t="shared" si="401"/>
        <v>1</v>
      </c>
      <c r="N3157" t="b">
        <f t="shared" si="402"/>
        <v>1</v>
      </c>
      <c r="O3157" t="b">
        <f t="shared" si="403"/>
        <v>1</v>
      </c>
      <c r="P3157" t="b">
        <f t="shared" si="404"/>
        <v>1</v>
      </c>
      <c r="R3157" t="str">
        <f t="shared" si="400"/>
        <v/>
      </c>
    </row>
    <row r="3158" spans="1:18" ht="14.25" hidden="1">
      <c r="A3158" s="1" t="s">
        <v>3085</v>
      </c>
      <c r="B3158" s="1" t="str">
        <f t="shared" si="398"/>
        <v>73af8ca4</v>
      </c>
      <c r="C3158" s="3">
        <v>45117</v>
      </c>
      <c r="D3158" s="4" t="s">
        <v>3912</v>
      </c>
      <c r="E3158" s="2" t="str">
        <f t="shared" si="397"/>
        <v>East</v>
      </c>
      <c r="F3158" s="4" t="s">
        <v>15</v>
      </c>
      <c r="G3158" s="4" t="str">
        <f t="shared" si="399"/>
        <v>Furniture</v>
      </c>
      <c r="H3158" s="1">
        <v>1023.7</v>
      </c>
      <c r="I3158" s="1">
        <v>6</v>
      </c>
      <c r="J3158" s="1">
        <v>46</v>
      </c>
      <c r="K3158" s="1">
        <v>971.14</v>
      </c>
      <c r="M3158" t="b">
        <f t="shared" si="401"/>
        <v>1</v>
      </c>
      <c r="N3158" t="b">
        <f t="shared" si="402"/>
        <v>1</v>
      </c>
      <c r="O3158" t="b">
        <f t="shared" si="403"/>
        <v>1</v>
      </c>
      <c r="P3158" t="b">
        <f t="shared" si="404"/>
        <v>1</v>
      </c>
      <c r="R3158" t="str">
        <f t="shared" si="400"/>
        <v/>
      </c>
    </row>
    <row r="3159" spans="1:18" ht="14.25" hidden="1">
      <c r="A3159" s="1" t="s">
        <v>3086</v>
      </c>
      <c r="B3159" s="1" t="str">
        <f t="shared" si="398"/>
        <v>b5d22db1</v>
      </c>
      <c r="C3159" s="3">
        <v>45287</v>
      </c>
      <c r="D3159" s="2" t="s">
        <v>2537</v>
      </c>
      <c r="E3159" s="2" t="str">
        <f t="shared" si="397"/>
        <v>North</v>
      </c>
      <c r="F3159" s="4" t="s">
        <v>15</v>
      </c>
      <c r="G3159" s="4" t="str">
        <f t="shared" si="399"/>
        <v>Furniture</v>
      </c>
      <c r="H3159" s="1">
        <v>1677.17</v>
      </c>
      <c r="I3159" s="1">
        <v>38</v>
      </c>
      <c r="J3159" s="1">
        <v>37</v>
      </c>
      <c r="K3159" s="1">
        <v>561.42999999999995</v>
      </c>
      <c r="M3159" t="b">
        <f t="shared" si="401"/>
        <v>1</v>
      </c>
      <c r="N3159" t="b">
        <f t="shared" si="402"/>
        <v>1</v>
      </c>
      <c r="O3159" t="b">
        <f t="shared" si="403"/>
        <v>1</v>
      </c>
      <c r="P3159" t="b">
        <f t="shared" si="404"/>
        <v>1</v>
      </c>
      <c r="R3159" t="str">
        <f t="shared" si="400"/>
        <v/>
      </c>
    </row>
    <row r="3160" spans="1:18" ht="14.25" hidden="1">
      <c r="A3160" s="1" t="s">
        <v>3087</v>
      </c>
      <c r="B3160" s="1" t="str">
        <f t="shared" si="398"/>
        <v>e22d372f</v>
      </c>
      <c r="C3160" s="3">
        <v>45611</v>
      </c>
      <c r="D3160" s="2" t="s">
        <v>3911</v>
      </c>
      <c r="E3160" s="2" t="str">
        <f t="shared" si="397"/>
        <v>West</v>
      </c>
      <c r="F3160" s="4" t="s">
        <v>3043</v>
      </c>
      <c r="G3160" s="4" t="str">
        <f t="shared" si="399"/>
        <v>Electronics</v>
      </c>
      <c r="H3160" s="1">
        <v>1396.36</v>
      </c>
      <c r="I3160" s="1">
        <v>1</v>
      </c>
      <c r="J3160" s="1">
        <v>37</v>
      </c>
      <c r="K3160" s="1">
        <v>389.28</v>
      </c>
      <c r="M3160" t="b">
        <f t="shared" si="401"/>
        <v>1</v>
      </c>
      <c r="N3160" t="b">
        <f t="shared" si="402"/>
        <v>1</v>
      </c>
      <c r="O3160" t="b">
        <f t="shared" si="403"/>
        <v>1</v>
      </c>
      <c r="P3160" t="b">
        <f t="shared" si="404"/>
        <v>1</v>
      </c>
      <c r="R3160" t="str">
        <f t="shared" si="400"/>
        <v/>
      </c>
    </row>
    <row r="3161" spans="1:18" ht="14.25" hidden="1">
      <c r="A3161" s="1" t="s">
        <v>3088</v>
      </c>
      <c r="B3161" s="1" t="str">
        <f t="shared" si="398"/>
        <v>34ce1665</v>
      </c>
      <c r="C3161" s="3">
        <v>45165</v>
      </c>
      <c r="D3161" s="4" t="s">
        <v>3912</v>
      </c>
      <c r="E3161" s="2" t="str">
        <f t="shared" si="397"/>
        <v>East</v>
      </c>
      <c r="F3161" s="4" t="s">
        <v>2893</v>
      </c>
      <c r="G3161" s="4" t="str">
        <f t="shared" si="399"/>
        <v>Sports</v>
      </c>
      <c r="H3161" s="1">
        <v>1755.61</v>
      </c>
      <c r="I3161" s="1">
        <v>19</v>
      </c>
      <c r="J3161" s="1">
        <v>12</v>
      </c>
      <c r="K3161" s="1">
        <v>1282.05</v>
      </c>
      <c r="M3161" t="b">
        <f t="shared" si="401"/>
        <v>1</v>
      </c>
      <c r="N3161" t="b">
        <f t="shared" si="402"/>
        <v>1</v>
      </c>
      <c r="O3161" t="b">
        <f t="shared" si="403"/>
        <v>1</v>
      </c>
      <c r="P3161" t="b">
        <f t="shared" si="404"/>
        <v>1</v>
      </c>
      <c r="R3161" t="str">
        <f t="shared" si="400"/>
        <v/>
      </c>
    </row>
    <row r="3162" spans="1:18" ht="14.25" hidden="1">
      <c r="A3162" s="1" t="s">
        <v>3089</v>
      </c>
      <c r="B3162" s="1" t="str">
        <f t="shared" si="398"/>
        <v>a5029e4c</v>
      </c>
      <c r="C3162" s="3">
        <v>44936</v>
      </c>
      <c r="D3162" s="2" t="s">
        <v>2537</v>
      </c>
      <c r="E3162" s="2" t="str">
        <f t="shared" si="397"/>
        <v>North</v>
      </c>
      <c r="F3162" s="4" t="s">
        <v>15</v>
      </c>
      <c r="G3162" s="4" t="str">
        <f t="shared" si="399"/>
        <v>Furniture</v>
      </c>
      <c r="H3162" s="1">
        <v>3135.15</v>
      </c>
      <c r="I3162" s="1">
        <v>42</v>
      </c>
      <c r="J3162" s="1">
        <v>44</v>
      </c>
      <c r="K3162" s="1">
        <v>788.46</v>
      </c>
      <c r="M3162" t="b">
        <f t="shared" si="401"/>
        <v>1</v>
      </c>
      <c r="N3162" t="b">
        <f t="shared" si="402"/>
        <v>1</v>
      </c>
      <c r="O3162" t="b">
        <f t="shared" si="403"/>
        <v>1</v>
      </c>
      <c r="P3162" t="b">
        <f t="shared" si="404"/>
        <v>1</v>
      </c>
      <c r="R3162" t="str">
        <f t="shared" si="400"/>
        <v/>
      </c>
    </row>
    <row r="3163" spans="1:18" ht="14.25">
      <c r="A3163" s="1" t="s">
        <v>3090</v>
      </c>
      <c r="B3163" s="1" t="str">
        <f t="shared" si="398"/>
        <v>59b68ad8</v>
      </c>
      <c r="C3163" s="3">
        <v>44978</v>
      </c>
      <c r="D3163" s="2" t="s">
        <v>3911</v>
      </c>
      <c r="E3163" s="2" t="str">
        <f t="shared" si="397"/>
        <v>West</v>
      </c>
      <c r="F3163" s="4" t="s">
        <v>2872</v>
      </c>
      <c r="G3163" s="4" t="str">
        <f t="shared" si="399"/>
        <v>Clothing</v>
      </c>
      <c r="H3163" s="1">
        <v>128.58000000000001</v>
      </c>
      <c r="I3163" s="1">
        <v>1</v>
      </c>
      <c r="J3163" s="1">
        <v>3</v>
      </c>
      <c r="K3163" s="1">
        <v>299.42</v>
      </c>
      <c r="M3163" t="b">
        <f t="shared" si="401"/>
        <v>1</v>
      </c>
      <c r="N3163" t="b">
        <f t="shared" si="402"/>
        <v>1</v>
      </c>
      <c r="O3163" t="b">
        <f t="shared" si="403"/>
        <v>1</v>
      </c>
      <c r="P3163" t="b">
        <f t="shared" si="404"/>
        <v>1</v>
      </c>
      <c r="R3163" t="str">
        <f t="shared" si="400"/>
        <v/>
      </c>
    </row>
    <row r="3164" spans="1:18" ht="14.25" hidden="1">
      <c r="A3164" s="1" t="s">
        <v>3091</v>
      </c>
      <c r="B3164" s="1" t="str">
        <f t="shared" si="398"/>
        <v>d541f859</v>
      </c>
      <c r="C3164" s="3">
        <v>44908</v>
      </c>
      <c r="D3164" s="4" t="s">
        <v>3912</v>
      </c>
      <c r="E3164" s="2" t="str">
        <f t="shared" si="397"/>
        <v>East</v>
      </c>
      <c r="F3164" s="4" t="s">
        <v>88</v>
      </c>
      <c r="G3164" s="4" t="str">
        <f t="shared" si="399"/>
        <v>Groceries</v>
      </c>
      <c r="H3164" s="1">
        <v>1164.8800000000001</v>
      </c>
      <c r="I3164" s="1">
        <v>42</v>
      </c>
      <c r="J3164" s="1">
        <v>24</v>
      </c>
      <c r="K3164" s="1">
        <v>717.48</v>
      </c>
      <c r="M3164" t="b">
        <f t="shared" si="401"/>
        <v>1</v>
      </c>
      <c r="N3164" t="b">
        <f t="shared" si="402"/>
        <v>1</v>
      </c>
      <c r="O3164" t="b">
        <f t="shared" si="403"/>
        <v>1</v>
      </c>
      <c r="P3164" t="b">
        <f t="shared" si="404"/>
        <v>1</v>
      </c>
      <c r="R3164" t="str">
        <f t="shared" si="400"/>
        <v/>
      </c>
    </row>
    <row r="3165" spans="1:18" ht="14.25" hidden="1">
      <c r="A3165" s="1" t="s">
        <v>3092</v>
      </c>
      <c r="B3165" s="1" t="str">
        <f t="shared" si="398"/>
        <v>342d08c2</v>
      </c>
      <c r="C3165" s="3">
        <v>45055</v>
      </c>
      <c r="D3165" s="4" t="s">
        <v>3912</v>
      </c>
      <c r="E3165" s="2" t="str">
        <f t="shared" si="397"/>
        <v>East</v>
      </c>
      <c r="F3165" s="4" t="s">
        <v>2893</v>
      </c>
      <c r="G3165" s="4" t="str">
        <f t="shared" si="399"/>
        <v>Sports</v>
      </c>
      <c r="H3165" s="1">
        <v>3227.11</v>
      </c>
      <c r="I3165" s="1">
        <v>43</v>
      </c>
      <c r="J3165" s="1">
        <v>49</v>
      </c>
      <c r="K3165" s="1">
        <v>640.62</v>
      </c>
      <c r="M3165" t="b">
        <f t="shared" si="401"/>
        <v>1</v>
      </c>
      <c r="N3165" t="b">
        <f t="shared" si="402"/>
        <v>1</v>
      </c>
      <c r="O3165" t="b">
        <f t="shared" si="403"/>
        <v>1</v>
      </c>
      <c r="P3165" t="b">
        <f t="shared" si="404"/>
        <v>1</v>
      </c>
      <c r="R3165" t="str">
        <f t="shared" si="400"/>
        <v/>
      </c>
    </row>
    <row r="3166" spans="1:18" ht="14.25" hidden="1">
      <c r="A3166" s="1" t="s">
        <v>3093</v>
      </c>
      <c r="B3166" s="1" t="str">
        <f t="shared" si="398"/>
        <v>ea55cb2b</v>
      </c>
      <c r="C3166" s="3">
        <v>45128</v>
      </c>
      <c r="D3166" s="4" t="s">
        <v>3912</v>
      </c>
      <c r="E3166" s="2" t="str">
        <f t="shared" si="397"/>
        <v>East</v>
      </c>
      <c r="F3166" s="4" t="s">
        <v>3043</v>
      </c>
      <c r="G3166" s="4" t="str">
        <f t="shared" si="399"/>
        <v>Electronics</v>
      </c>
      <c r="H3166" s="1">
        <v>3444.45</v>
      </c>
      <c r="I3166" s="1">
        <v>4</v>
      </c>
      <c r="J3166" s="1">
        <v>13</v>
      </c>
      <c r="K3166" s="1">
        <v>1816.62</v>
      </c>
      <c r="M3166" t="b">
        <f t="shared" si="401"/>
        <v>1</v>
      </c>
      <c r="N3166" t="b">
        <f t="shared" si="402"/>
        <v>1</v>
      </c>
      <c r="O3166" t="b">
        <f t="shared" si="403"/>
        <v>1</v>
      </c>
      <c r="P3166" t="b">
        <f t="shared" si="404"/>
        <v>1</v>
      </c>
      <c r="R3166" t="str">
        <f t="shared" si="400"/>
        <v/>
      </c>
    </row>
    <row r="3167" spans="1:18" ht="14.25">
      <c r="A3167" s="1" t="s">
        <v>3094</v>
      </c>
      <c r="B3167" s="1" t="str">
        <f t="shared" si="398"/>
        <v>f6817a94</v>
      </c>
      <c r="C3167" s="3">
        <v>45118</v>
      </c>
      <c r="D3167" s="2" t="s">
        <v>2537</v>
      </c>
      <c r="E3167" s="2" t="str">
        <f t="shared" si="397"/>
        <v>North</v>
      </c>
      <c r="F3167" s="4" t="s">
        <v>2872</v>
      </c>
      <c r="G3167" s="4" t="str">
        <f t="shared" si="399"/>
        <v>Clothing</v>
      </c>
      <c r="H3167" s="1">
        <v>868.1</v>
      </c>
      <c r="I3167" s="1">
        <v>35</v>
      </c>
      <c r="J3167" s="1">
        <v>41</v>
      </c>
      <c r="K3167" s="1">
        <v>276.49</v>
      </c>
      <c r="M3167" t="b">
        <f t="shared" si="401"/>
        <v>1</v>
      </c>
      <c r="N3167" t="b">
        <f t="shared" si="402"/>
        <v>1</v>
      </c>
      <c r="O3167" t="b">
        <f t="shared" si="403"/>
        <v>1</v>
      </c>
      <c r="P3167" t="b">
        <f t="shared" si="404"/>
        <v>1</v>
      </c>
      <c r="R3167" t="str">
        <f t="shared" si="400"/>
        <v/>
      </c>
    </row>
    <row r="3168" spans="1:18" ht="14.25" hidden="1">
      <c r="A3168" s="1" t="s">
        <v>3095</v>
      </c>
      <c r="B3168" s="1" t="str">
        <f t="shared" si="398"/>
        <v>9576cf0a</v>
      </c>
      <c r="C3168" s="3">
        <v>45118</v>
      </c>
      <c r="D3168" s="2" t="s">
        <v>3911</v>
      </c>
      <c r="E3168" s="2" t="str">
        <f t="shared" si="397"/>
        <v>West</v>
      </c>
      <c r="F3168" s="4" t="s">
        <v>2893</v>
      </c>
      <c r="G3168" s="4" t="str">
        <f t="shared" si="399"/>
        <v>Sports</v>
      </c>
      <c r="H3168" s="1">
        <v>1876.98</v>
      </c>
      <c r="I3168" s="1">
        <v>34</v>
      </c>
      <c r="J3168" s="1">
        <v>50</v>
      </c>
      <c r="K3168" s="1">
        <v>1779</v>
      </c>
      <c r="M3168" t="b">
        <f t="shared" si="401"/>
        <v>1</v>
      </c>
      <c r="N3168" t="b">
        <f t="shared" si="402"/>
        <v>1</v>
      </c>
      <c r="O3168" t="b">
        <f t="shared" si="403"/>
        <v>1</v>
      </c>
      <c r="P3168" t="b">
        <f t="shared" si="404"/>
        <v>1</v>
      </c>
      <c r="R3168" t="str">
        <f t="shared" si="400"/>
        <v/>
      </c>
    </row>
    <row r="3169" spans="1:18" ht="14.25" hidden="1">
      <c r="A3169" s="1" t="s">
        <v>3096</v>
      </c>
      <c r="B3169" s="1" t="str">
        <f t="shared" si="398"/>
        <v>02cfa194</v>
      </c>
      <c r="C3169" s="3">
        <v>45252</v>
      </c>
      <c r="D3169" s="2" t="s">
        <v>2537</v>
      </c>
      <c r="E3169" s="2" t="str">
        <f t="shared" si="397"/>
        <v>North</v>
      </c>
      <c r="F3169" s="4" t="s">
        <v>88</v>
      </c>
      <c r="G3169" s="4" t="str">
        <f t="shared" si="399"/>
        <v>Groceries</v>
      </c>
      <c r="H3169" s="1">
        <v>1003.59</v>
      </c>
      <c r="I3169" s="1">
        <v>37</v>
      </c>
      <c r="J3169" s="1">
        <v>20</v>
      </c>
      <c r="K3169" s="1">
        <v>1398.75</v>
      </c>
      <c r="M3169" t="b">
        <f t="shared" si="401"/>
        <v>1</v>
      </c>
      <c r="N3169" t="b">
        <f t="shared" si="402"/>
        <v>1</v>
      </c>
      <c r="O3169" t="b">
        <f t="shared" si="403"/>
        <v>1</v>
      </c>
      <c r="P3169" t="b">
        <f t="shared" si="404"/>
        <v>1</v>
      </c>
      <c r="R3169" t="str">
        <f t="shared" si="400"/>
        <v/>
      </c>
    </row>
    <row r="3170" spans="1:18" ht="14.25" hidden="1">
      <c r="A3170" s="1" t="s">
        <v>3097</v>
      </c>
      <c r="B3170" s="1" t="str">
        <f t="shared" si="398"/>
        <v>43100c2f</v>
      </c>
      <c r="C3170" s="3">
        <v>45225</v>
      </c>
      <c r="D3170" s="2" t="s">
        <v>3913</v>
      </c>
      <c r="E3170" s="2" t="str">
        <f t="shared" si="397"/>
        <v>South</v>
      </c>
      <c r="F3170" s="4" t="s">
        <v>15</v>
      </c>
      <c r="G3170" s="4" t="str">
        <f t="shared" si="399"/>
        <v>Furniture</v>
      </c>
      <c r="H3170" s="1">
        <v>4859.71</v>
      </c>
      <c r="I3170" s="1">
        <v>20</v>
      </c>
      <c r="J3170" s="1">
        <v>12</v>
      </c>
      <c r="K3170" s="1">
        <v>1425.42</v>
      </c>
      <c r="M3170" t="b">
        <f t="shared" si="401"/>
        <v>1</v>
      </c>
      <c r="N3170" t="b">
        <f t="shared" si="402"/>
        <v>1</v>
      </c>
      <c r="O3170" t="b">
        <f t="shared" si="403"/>
        <v>1</v>
      </c>
      <c r="P3170" t="b">
        <f t="shared" si="404"/>
        <v>1</v>
      </c>
      <c r="R3170" t="str">
        <f t="shared" si="400"/>
        <v/>
      </c>
    </row>
    <row r="3171" spans="1:18" ht="14.25" hidden="1">
      <c r="A3171" s="1" t="s">
        <v>3098</v>
      </c>
      <c r="B3171" s="1" t="str">
        <f t="shared" si="398"/>
        <v>828b79e9</v>
      </c>
      <c r="C3171" s="3">
        <v>44884</v>
      </c>
      <c r="D3171" s="2" t="s">
        <v>2537</v>
      </c>
      <c r="E3171" s="2" t="str">
        <f t="shared" si="397"/>
        <v>North</v>
      </c>
      <c r="F3171" s="4" t="s">
        <v>88</v>
      </c>
      <c r="G3171" s="4" t="str">
        <f t="shared" si="399"/>
        <v>Groceries</v>
      </c>
      <c r="H3171" s="1">
        <v>1094.95</v>
      </c>
      <c r="I3171" s="1">
        <v>1</v>
      </c>
      <c r="J3171" s="1">
        <v>9</v>
      </c>
      <c r="K3171" s="1">
        <v>1259.6400000000001</v>
      </c>
      <c r="M3171" t="b">
        <f t="shared" si="401"/>
        <v>1</v>
      </c>
      <c r="N3171" t="b">
        <f t="shared" si="402"/>
        <v>1</v>
      </c>
      <c r="O3171" t="b">
        <f t="shared" si="403"/>
        <v>1</v>
      </c>
      <c r="P3171" t="b">
        <f t="shared" si="404"/>
        <v>1</v>
      </c>
      <c r="R3171" t="str">
        <f t="shared" si="400"/>
        <v/>
      </c>
    </row>
    <row r="3172" spans="1:18" ht="14.25" hidden="1">
      <c r="A3172" s="1" t="s">
        <v>3099</v>
      </c>
      <c r="B3172" s="1" t="str">
        <f t="shared" si="398"/>
        <v>ab1addcf</v>
      </c>
      <c r="C3172" s="3">
        <v>45253</v>
      </c>
      <c r="D3172" s="2" t="s">
        <v>3913</v>
      </c>
      <c r="E3172" s="2" t="str">
        <f t="shared" si="397"/>
        <v>South</v>
      </c>
      <c r="F3172" s="4" t="s">
        <v>15</v>
      </c>
      <c r="G3172" s="4" t="str">
        <f t="shared" si="399"/>
        <v>Furniture</v>
      </c>
      <c r="H3172" s="1">
        <v>3356.41</v>
      </c>
      <c r="I3172" s="1">
        <v>9</v>
      </c>
      <c r="J3172" s="1">
        <v>40</v>
      </c>
      <c r="K3172" s="1">
        <v>1945.6</v>
      </c>
      <c r="M3172" t="b">
        <f t="shared" si="401"/>
        <v>1</v>
      </c>
      <c r="N3172" t="b">
        <f t="shared" si="402"/>
        <v>1</v>
      </c>
      <c r="O3172" t="b">
        <f t="shared" si="403"/>
        <v>1</v>
      </c>
      <c r="P3172" t="b">
        <f t="shared" si="404"/>
        <v>1</v>
      </c>
      <c r="R3172" t="str">
        <f t="shared" si="400"/>
        <v/>
      </c>
    </row>
    <row r="3173" spans="1:18" ht="14.25" hidden="1">
      <c r="A3173" s="1" t="s">
        <v>3100</v>
      </c>
      <c r="B3173" s="1" t="str">
        <f t="shared" si="398"/>
        <v>23ee7364</v>
      </c>
      <c r="C3173" s="3">
        <v>45411</v>
      </c>
      <c r="D3173" s="2" t="s">
        <v>2537</v>
      </c>
      <c r="E3173" s="2" t="str">
        <f t="shared" si="397"/>
        <v>North</v>
      </c>
      <c r="F3173" s="4" t="s">
        <v>3043</v>
      </c>
      <c r="G3173" s="4" t="str">
        <f t="shared" si="399"/>
        <v>Electronics</v>
      </c>
      <c r="H3173" s="1">
        <v>718.33</v>
      </c>
      <c r="I3173" s="1">
        <v>9</v>
      </c>
      <c r="J3173" s="1">
        <v>43</v>
      </c>
      <c r="K3173" s="1">
        <v>474.76</v>
      </c>
      <c r="M3173" t="b">
        <f t="shared" si="401"/>
        <v>1</v>
      </c>
      <c r="N3173" t="b">
        <f t="shared" si="402"/>
        <v>1</v>
      </c>
      <c r="O3173" t="b">
        <f t="shared" si="403"/>
        <v>1</v>
      </c>
      <c r="P3173" t="b">
        <f t="shared" si="404"/>
        <v>1</v>
      </c>
      <c r="R3173" t="str">
        <f t="shared" si="400"/>
        <v/>
      </c>
    </row>
    <row r="3174" spans="1:18" ht="14.25">
      <c r="A3174" s="1" t="s">
        <v>3101</v>
      </c>
      <c r="B3174" s="1" t="str">
        <f t="shared" si="398"/>
        <v>445dbc31</v>
      </c>
      <c r="C3174" s="3">
        <v>45008</v>
      </c>
      <c r="D3174" s="2" t="s">
        <v>3913</v>
      </c>
      <c r="E3174" s="2" t="str">
        <f t="shared" si="397"/>
        <v>South</v>
      </c>
      <c r="F3174" s="4" t="s">
        <v>2872</v>
      </c>
      <c r="G3174" s="4" t="str">
        <f t="shared" si="399"/>
        <v>Clothing</v>
      </c>
      <c r="H3174" s="1">
        <v>990.22</v>
      </c>
      <c r="I3174" s="1">
        <v>28</v>
      </c>
      <c r="J3174" s="1">
        <v>8</v>
      </c>
      <c r="K3174" s="1">
        <v>1818.72</v>
      </c>
      <c r="M3174" t="b">
        <f t="shared" si="401"/>
        <v>1</v>
      </c>
      <c r="N3174" t="b">
        <f t="shared" si="402"/>
        <v>1</v>
      </c>
      <c r="O3174" t="b">
        <f t="shared" si="403"/>
        <v>1</v>
      </c>
      <c r="P3174" t="b">
        <f t="shared" si="404"/>
        <v>1</v>
      </c>
      <c r="R3174" t="str">
        <f t="shared" si="400"/>
        <v/>
      </c>
    </row>
    <row r="3175" spans="1:18" ht="14.25" hidden="1">
      <c r="A3175" s="1" t="s">
        <v>3102</v>
      </c>
      <c r="B3175" s="1" t="str">
        <f t="shared" si="398"/>
        <v>140b734f</v>
      </c>
      <c r="C3175" s="3">
        <v>45398</v>
      </c>
      <c r="D3175" s="2" t="s">
        <v>3913</v>
      </c>
      <c r="E3175" s="2" t="str">
        <f t="shared" si="397"/>
        <v>South</v>
      </c>
      <c r="F3175" s="4" t="s">
        <v>15</v>
      </c>
      <c r="G3175" s="4" t="str">
        <f t="shared" si="399"/>
        <v>Furniture</v>
      </c>
      <c r="H3175" s="1">
        <v>3721.56</v>
      </c>
      <c r="I3175" s="1">
        <v>33</v>
      </c>
      <c r="J3175" s="1">
        <v>16</v>
      </c>
      <c r="K3175" s="1">
        <v>1847.47</v>
      </c>
      <c r="M3175" t="b">
        <f t="shared" si="401"/>
        <v>1</v>
      </c>
      <c r="N3175" t="b">
        <f t="shared" si="402"/>
        <v>1</v>
      </c>
      <c r="O3175" t="b">
        <f t="shared" si="403"/>
        <v>1</v>
      </c>
      <c r="P3175" t="b">
        <f t="shared" si="404"/>
        <v>1</v>
      </c>
      <c r="R3175" t="str">
        <f t="shared" si="400"/>
        <v/>
      </c>
    </row>
    <row r="3176" spans="1:18" ht="14.25">
      <c r="A3176" s="1" t="s">
        <v>3103</v>
      </c>
      <c r="B3176" s="1" t="str">
        <f t="shared" si="398"/>
        <v>cdc980a6</v>
      </c>
      <c r="C3176" s="3">
        <v>45599</v>
      </c>
      <c r="D3176" s="2" t="s">
        <v>2537</v>
      </c>
      <c r="E3176" s="2" t="str">
        <f t="shared" si="397"/>
        <v>North</v>
      </c>
      <c r="F3176" s="4" t="s">
        <v>2872</v>
      </c>
      <c r="G3176" s="4" t="str">
        <f t="shared" si="399"/>
        <v>Clothing</v>
      </c>
      <c r="H3176" s="1">
        <v>4362.1899999999996</v>
      </c>
      <c r="I3176" s="1">
        <v>25</v>
      </c>
      <c r="J3176" s="1">
        <v>20</v>
      </c>
      <c r="K3176" s="1">
        <v>290.37</v>
      </c>
      <c r="M3176" t="b">
        <f t="shared" si="401"/>
        <v>1</v>
      </c>
      <c r="N3176" t="b">
        <f t="shared" si="402"/>
        <v>1</v>
      </c>
      <c r="O3176" t="b">
        <f t="shared" si="403"/>
        <v>1</v>
      </c>
      <c r="P3176" t="b">
        <f t="shared" si="404"/>
        <v>1</v>
      </c>
      <c r="R3176" t="str">
        <f t="shared" si="400"/>
        <v/>
      </c>
    </row>
    <row r="3177" spans="1:18" ht="14.25">
      <c r="A3177" s="1" t="s">
        <v>3104</v>
      </c>
      <c r="B3177" s="1" t="str">
        <f t="shared" si="398"/>
        <v>e1945db0</v>
      </c>
      <c r="C3177" s="3">
        <v>45205</v>
      </c>
      <c r="D3177" s="2" t="s">
        <v>3911</v>
      </c>
      <c r="E3177" s="2" t="str">
        <f t="shared" si="397"/>
        <v>West</v>
      </c>
      <c r="F3177" s="4" t="s">
        <v>2872</v>
      </c>
      <c r="G3177" s="4" t="str">
        <f t="shared" si="399"/>
        <v>Clothing</v>
      </c>
      <c r="H3177" s="1">
        <v>715.72</v>
      </c>
      <c r="I3177" s="1">
        <v>2</v>
      </c>
      <c r="J3177" s="1">
        <v>18</v>
      </c>
      <c r="K3177" s="1">
        <v>416.51</v>
      </c>
      <c r="M3177" t="b">
        <f t="shared" si="401"/>
        <v>1</v>
      </c>
      <c r="N3177" t="b">
        <f t="shared" si="402"/>
        <v>1</v>
      </c>
      <c r="O3177" t="b">
        <f t="shared" si="403"/>
        <v>1</v>
      </c>
      <c r="P3177" t="b">
        <f t="shared" si="404"/>
        <v>1</v>
      </c>
      <c r="R3177" t="str">
        <f t="shared" si="400"/>
        <v/>
      </c>
    </row>
    <row r="3178" spans="1:18" ht="14.25" hidden="1">
      <c r="A3178" s="1" t="s">
        <v>3105</v>
      </c>
      <c r="B3178" s="1" t="str">
        <f t="shared" si="398"/>
        <v>bf4425a6</v>
      </c>
      <c r="C3178" s="3">
        <v>45243</v>
      </c>
      <c r="D3178" s="2" t="s">
        <v>2537</v>
      </c>
      <c r="E3178" s="2" t="str">
        <f t="shared" si="397"/>
        <v>North</v>
      </c>
      <c r="F3178" s="4" t="s">
        <v>3043</v>
      </c>
      <c r="G3178" s="4" t="str">
        <f t="shared" si="399"/>
        <v>Electronics</v>
      </c>
      <c r="H3178" s="1">
        <v>2478.89</v>
      </c>
      <c r="I3178" s="1">
        <v>15</v>
      </c>
      <c r="J3178" s="1">
        <v>48</v>
      </c>
      <c r="K3178" s="1">
        <v>1843.45</v>
      </c>
      <c r="M3178" t="b">
        <f t="shared" si="401"/>
        <v>1</v>
      </c>
      <c r="N3178" t="b">
        <f t="shared" si="402"/>
        <v>1</v>
      </c>
      <c r="O3178" t="b">
        <f t="shared" si="403"/>
        <v>1</v>
      </c>
      <c r="P3178" t="b">
        <f t="shared" si="404"/>
        <v>1</v>
      </c>
      <c r="R3178" t="str">
        <f t="shared" si="400"/>
        <v/>
      </c>
    </row>
    <row r="3179" spans="1:18" ht="14.25" hidden="1">
      <c r="A3179" s="1" t="s">
        <v>3106</v>
      </c>
      <c r="B3179" s="1" t="str">
        <f t="shared" si="398"/>
        <v>2701fd7c</v>
      </c>
      <c r="C3179" s="3">
        <v>44988</v>
      </c>
      <c r="D3179" s="2" t="s">
        <v>3911</v>
      </c>
      <c r="E3179" s="2" t="str">
        <f t="shared" si="397"/>
        <v>West</v>
      </c>
      <c r="F3179" s="4" t="s">
        <v>2893</v>
      </c>
      <c r="G3179" s="4" t="str">
        <f t="shared" si="399"/>
        <v>Sports</v>
      </c>
      <c r="H3179" s="1">
        <v>3936.66</v>
      </c>
      <c r="I3179" s="1">
        <v>40</v>
      </c>
      <c r="J3179" s="1">
        <v>9</v>
      </c>
      <c r="K3179" s="1">
        <v>39.24</v>
      </c>
      <c r="M3179" t="b">
        <f t="shared" si="401"/>
        <v>1</v>
      </c>
      <c r="N3179" t="b">
        <f t="shared" si="402"/>
        <v>1</v>
      </c>
      <c r="O3179" t="b">
        <f t="shared" si="403"/>
        <v>1</v>
      </c>
      <c r="P3179" t="b">
        <f t="shared" si="404"/>
        <v>1</v>
      </c>
      <c r="R3179" t="str">
        <f t="shared" si="400"/>
        <v/>
      </c>
    </row>
    <row r="3180" spans="1:18" ht="14.25">
      <c r="A3180" s="1" t="s">
        <v>3107</v>
      </c>
      <c r="B3180" s="1" t="str">
        <f t="shared" si="398"/>
        <v>4c4068b1</v>
      </c>
      <c r="C3180" s="3">
        <v>45466</v>
      </c>
      <c r="D3180" s="2" t="s">
        <v>3911</v>
      </c>
      <c r="E3180" s="2" t="str">
        <f t="shared" si="397"/>
        <v>West</v>
      </c>
      <c r="F3180" s="4" t="s">
        <v>2872</v>
      </c>
      <c r="G3180" s="4" t="str">
        <f t="shared" si="399"/>
        <v>Clothing</v>
      </c>
      <c r="H3180" s="1">
        <v>3245.69</v>
      </c>
      <c r="I3180" s="1">
        <v>16</v>
      </c>
      <c r="J3180" s="1">
        <v>49</v>
      </c>
      <c r="K3180" s="1">
        <v>1809.73</v>
      </c>
      <c r="M3180" t="b">
        <f t="shared" si="401"/>
        <v>1</v>
      </c>
      <c r="N3180" t="b">
        <f t="shared" si="402"/>
        <v>1</v>
      </c>
      <c r="O3180" t="b">
        <f t="shared" si="403"/>
        <v>1</v>
      </c>
      <c r="P3180" t="b">
        <f t="shared" si="404"/>
        <v>1</v>
      </c>
      <c r="R3180" t="str">
        <f t="shared" si="400"/>
        <v/>
      </c>
    </row>
    <row r="3181" spans="1:18" ht="14.25" hidden="1">
      <c r="A3181" s="1" t="s">
        <v>3108</v>
      </c>
      <c r="B3181" s="1" t="str">
        <f t="shared" si="398"/>
        <v>ea0b98f8</v>
      </c>
      <c r="C3181" s="3">
        <v>44932</v>
      </c>
      <c r="D3181" s="2" t="s">
        <v>3913</v>
      </c>
      <c r="E3181" s="2" t="str">
        <f t="shared" si="397"/>
        <v>South</v>
      </c>
      <c r="F3181" s="4" t="s">
        <v>3043</v>
      </c>
      <c r="G3181" s="4" t="str">
        <f t="shared" si="399"/>
        <v>Electronics</v>
      </c>
      <c r="H3181" s="1">
        <v>1254.57</v>
      </c>
      <c r="I3181" s="1">
        <v>7</v>
      </c>
      <c r="J3181" s="1">
        <v>18</v>
      </c>
      <c r="K3181" s="1">
        <v>147.32</v>
      </c>
      <c r="M3181" t="b">
        <f t="shared" si="401"/>
        <v>1</v>
      </c>
      <c r="N3181" t="b">
        <f t="shared" si="402"/>
        <v>1</v>
      </c>
      <c r="O3181" t="b">
        <f t="shared" si="403"/>
        <v>1</v>
      </c>
      <c r="P3181" t="b">
        <f t="shared" si="404"/>
        <v>1</v>
      </c>
      <c r="R3181" t="str">
        <f t="shared" si="400"/>
        <v/>
      </c>
    </row>
    <row r="3182" spans="1:18" ht="14.25" hidden="1">
      <c r="A3182" s="1" t="s">
        <v>3109</v>
      </c>
      <c r="B3182" s="1" t="str">
        <f t="shared" si="398"/>
        <v>53f0f488</v>
      </c>
      <c r="C3182" s="3">
        <v>45530</v>
      </c>
      <c r="D3182" s="2" t="s">
        <v>3913</v>
      </c>
      <c r="E3182" s="2" t="str">
        <f t="shared" si="397"/>
        <v>South</v>
      </c>
      <c r="F3182" s="4" t="s">
        <v>15</v>
      </c>
      <c r="G3182" s="4" t="str">
        <f t="shared" si="399"/>
        <v>Furniture</v>
      </c>
      <c r="H3182" s="1">
        <v>1037.1600000000001</v>
      </c>
      <c r="I3182" s="1">
        <v>49</v>
      </c>
      <c r="J3182" s="1">
        <v>36</v>
      </c>
      <c r="K3182" s="1">
        <v>425.24</v>
      </c>
      <c r="M3182" t="b">
        <f t="shared" si="401"/>
        <v>1</v>
      </c>
      <c r="N3182" t="b">
        <f t="shared" si="402"/>
        <v>1</v>
      </c>
      <c r="O3182" t="b">
        <f t="shared" si="403"/>
        <v>1</v>
      </c>
      <c r="P3182" t="b">
        <f t="shared" si="404"/>
        <v>1</v>
      </c>
      <c r="R3182" t="str">
        <f t="shared" si="400"/>
        <v/>
      </c>
    </row>
    <row r="3183" spans="1:18" ht="14.25" hidden="1">
      <c r="A3183" s="1" t="s">
        <v>3110</v>
      </c>
      <c r="B3183" s="1" t="str">
        <f t="shared" si="398"/>
        <v>89e81894</v>
      </c>
      <c r="C3183" s="3">
        <v>45354</v>
      </c>
      <c r="D3183" s="2" t="s">
        <v>3913</v>
      </c>
      <c r="E3183" s="2" t="str">
        <f t="shared" si="397"/>
        <v>South</v>
      </c>
      <c r="F3183" s="4" t="s">
        <v>3043</v>
      </c>
      <c r="G3183" s="4" t="str">
        <f t="shared" si="399"/>
        <v>Electronics</v>
      </c>
      <c r="H3183" s="1">
        <v>1942.19</v>
      </c>
      <c r="I3183" s="1">
        <v>3</v>
      </c>
      <c r="J3183" s="1">
        <v>36</v>
      </c>
      <c r="K3183" s="1">
        <v>755.4</v>
      </c>
      <c r="M3183" t="b">
        <f t="shared" si="401"/>
        <v>1</v>
      </c>
      <c r="N3183" t="b">
        <f t="shared" si="402"/>
        <v>1</v>
      </c>
      <c r="O3183" t="b">
        <f t="shared" si="403"/>
        <v>1</v>
      </c>
      <c r="P3183" t="b">
        <f t="shared" si="404"/>
        <v>1</v>
      </c>
      <c r="R3183" t="str">
        <f t="shared" si="400"/>
        <v/>
      </c>
    </row>
    <row r="3184" spans="1:18" ht="14.25" hidden="1">
      <c r="A3184" s="1" t="s">
        <v>3111</v>
      </c>
      <c r="B3184" s="1" t="str">
        <f t="shared" si="398"/>
        <v>58557a81</v>
      </c>
      <c r="C3184" s="3">
        <v>45159</v>
      </c>
      <c r="D3184" s="2" t="s">
        <v>3913</v>
      </c>
      <c r="E3184" s="2" t="str">
        <f t="shared" si="397"/>
        <v>South</v>
      </c>
      <c r="F3184" s="4" t="s">
        <v>15</v>
      </c>
      <c r="G3184" s="4" t="str">
        <f t="shared" si="399"/>
        <v>Furniture</v>
      </c>
      <c r="H3184" s="1">
        <v>1344.14</v>
      </c>
      <c r="I3184" s="1">
        <v>27</v>
      </c>
      <c r="J3184" s="1">
        <v>24</v>
      </c>
      <c r="K3184" s="1">
        <v>391.4</v>
      </c>
      <c r="M3184" t="b">
        <f t="shared" si="401"/>
        <v>1</v>
      </c>
      <c r="N3184" t="b">
        <f t="shared" si="402"/>
        <v>1</v>
      </c>
      <c r="O3184" t="b">
        <f t="shared" si="403"/>
        <v>1</v>
      </c>
      <c r="P3184" t="b">
        <f t="shared" si="404"/>
        <v>1</v>
      </c>
      <c r="R3184" t="str">
        <f t="shared" si="400"/>
        <v/>
      </c>
    </row>
    <row r="3185" spans="1:18" ht="14.25" hidden="1">
      <c r="A3185" s="1" t="s">
        <v>3112</v>
      </c>
      <c r="B3185" s="1" t="str">
        <f t="shared" si="398"/>
        <v>ba79964d</v>
      </c>
      <c r="C3185" s="3">
        <v>45517</v>
      </c>
      <c r="D3185" s="2" t="s">
        <v>3913</v>
      </c>
      <c r="E3185" s="2" t="str">
        <f t="shared" si="397"/>
        <v>South</v>
      </c>
      <c r="F3185" s="4" t="s">
        <v>2893</v>
      </c>
      <c r="G3185" s="4" t="str">
        <f t="shared" si="399"/>
        <v>Sports</v>
      </c>
      <c r="H3185" s="1">
        <v>4522.67</v>
      </c>
      <c r="I3185" s="1">
        <v>33</v>
      </c>
      <c r="J3185" s="1">
        <v>9</v>
      </c>
      <c r="K3185" s="1">
        <v>1460.56</v>
      </c>
      <c r="M3185" t="b">
        <f t="shared" si="401"/>
        <v>1</v>
      </c>
      <c r="N3185" t="b">
        <f t="shared" si="402"/>
        <v>1</v>
      </c>
      <c r="O3185" t="b">
        <f t="shared" si="403"/>
        <v>1</v>
      </c>
      <c r="P3185" t="b">
        <f t="shared" si="404"/>
        <v>1</v>
      </c>
      <c r="R3185" t="str">
        <f t="shared" si="400"/>
        <v/>
      </c>
    </row>
    <row r="3186" spans="1:18" ht="14.25">
      <c r="A3186" s="1" t="s">
        <v>3113</v>
      </c>
      <c r="B3186" s="1" t="str">
        <f t="shared" si="398"/>
        <v>b4d3fb0d</v>
      </c>
      <c r="C3186" s="3">
        <v>45388</v>
      </c>
      <c r="D3186" s="4" t="s">
        <v>3912</v>
      </c>
      <c r="E3186" s="2" t="str">
        <f t="shared" si="397"/>
        <v>East</v>
      </c>
      <c r="F3186" s="4" t="s">
        <v>2872</v>
      </c>
      <c r="G3186" s="4" t="str">
        <f t="shared" si="399"/>
        <v>Clothing</v>
      </c>
      <c r="H3186" s="1">
        <v>572.32000000000005</v>
      </c>
      <c r="I3186" s="1">
        <v>16</v>
      </c>
      <c r="J3186" s="1">
        <v>27</v>
      </c>
      <c r="K3186" s="1">
        <v>881.66</v>
      </c>
      <c r="M3186" t="b">
        <f t="shared" si="401"/>
        <v>1</v>
      </c>
      <c r="N3186" t="b">
        <f t="shared" si="402"/>
        <v>1</v>
      </c>
      <c r="O3186" t="b">
        <f t="shared" si="403"/>
        <v>1</v>
      </c>
      <c r="P3186" t="b">
        <f t="shared" si="404"/>
        <v>1</v>
      </c>
      <c r="R3186" t="str">
        <f t="shared" si="400"/>
        <v/>
      </c>
    </row>
    <row r="3187" spans="1:18" ht="14.25" hidden="1">
      <c r="A3187" s="1" t="s">
        <v>3114</v>
      </c>
      <c r="B3187" s="1" t="str">
        <f t="shared" si="398"/>
        <v>babec3c4</v>
      </c>
      <c r="C3187" s="3">
        <v>45199</v>
      </c>
      <c r="D3187" s="2" t="s">
        <v>3913</v>
      </c>
      <c r="E3187" s="2" t="str">
        <f t="shared" si="397"/>
        <v>South</v>
      </c>
      <c r="F3187" s="4" t="s">
        <v>3043</v>
      </c>
      <c r="G3187" s="4" t="str">
        <f t="shared" si="399"/>
        <v>Electronics</v>
      </c>
      <c r="H3187" s="1">
        <v>3223.34</v>
      </c>
      <c r="I3187" s="1">
        <v>8</v>
      </c>
      <c r="J3187" s="1">
        <v>47</v>
      </c>
      <c r="K3187" s="1">
        <v>145.26</v>
      </c>
      <c r="M3187" t="b">
        <f t="shared" si="401"/>
        <v>1</v>
      </c>
      <c r="N3187" t="b">
        <f t="shared" si="402"/>
        <v>1</v>
      </c>
      <c r="O3187" t="b">
        <f t="shared" si="403"/>
        <v>1</v>
      </c>
      <c r="P3187" t="b">
        <f t="shared" si="404"/>
        <v>1</v>
      </c>
      <c r="R3187" t="str">
        <f t="shared" si="400"/>
        <v/>
      </c>
    </row>
    <row r="3188" spans="1:18" ht="14.25" hidden="1">
      <c r="A3188" s="1" t="s">
        <v>3115</v>
      </c>
      <c r="B3188" s="1" t="str">
        <f t="shared" si="398"/>
        <v>38d68160</v>
      </c>
      <c r="C3188" s="3">
        <v>45174</v>
      </c>
      <c r="D3188" s="4" t="s">
        <v>3912</v>
      </c>
      <c r="E3188" s="2" t="str">
        <f t="shared" si="397"/>
        <v>East</v>
      </c>
      <c r="F3188" s="4" t="s">
        <v>3043</v>
      </c>
      <c r="G3188" s="4" t="str">
        <f t="shared" si="399"/>
        <v>Electronics</v>
      </c>
      <c r="H3188" s="1">
        <v>784.37</v>
      </c>
      <c r="I3188" s="1">
        <v>15</v>
      </c>
      <c r="J3188" s="1">
        <v>7</v>
      </c>
      <c r="K3188" s="1">
        <v>153.91</v>
      </c>
      <c r="M3188" t="b">
        <f t="shared" si="401"/>
        <v>1</v>
      </c>
      <c r="N3188" t="b">
        <f t="shared" si="402"/>
        <v>1</v>
      </c>
      <c r="O3188" t="b">
        <f t="shared" si="403"/>
        <v>1</v>
      </c>
      <c r="P3188" t="b">
        <f t="shared" si="404"/>
        <v>1</v>
      </c>
      <c r="R3188" t="str">
        <f t="shared" si="400"/>
        <v/>
      </c>
    </row>
    <row r="3189" spans="1:18" ht="14.25" hidden="1">
      <c r="A3189" s="1">
        <v>3937850</v>
      </c>
      <c r="B3189" s="1" t="str">
        <f t="shared" si="398"/>
        <v>3937850</v>
      </c>
      <c r="C3189" s="3">
        <v>45448</v>
      </c>
      <c r="D3189" s="2" t="s">
        <v>3913</v>
      </c>
      <c r="E3189" s="2" t="str">
        <f t="shared" si="397"/>
        <v>South</v>
      </c>
      <c r="F3189" s="4" t="s">
        <v>15</v>
      </c>
      <c r="G3189" s="4" t="str">
        <f t="shared" si="399"/>
        <v>Furniture</v>
      </c>
      <c r="H3189" s="1">
        <v>3109.05</v>
      </c>
      <c r="I3189" s="1">
        <v>30</v>
      </c>
      <c r="J3189" s="1">
        <v>17</v>
      </c>
      <c r="K3189" s="1">
        <v>1934.57</v>
      </c>
      <c r="M3189" t="b">
        <f t="shared" si="401"/>
        <v>1</v>
      </c>
      <c r="N3189" t="b">
        <f t="shared" si="402"/>
        <v>1</v>
      </c>
      <c r="O3189" t="b">
        <f t="shared" si="403"/>
        <v>1</v>
      </c>
      <c r="P3189" t="b">
        <f t="shared" si="404"/>
        <v>1</v>
      </c>
      <c r="R3189" t="str">
        <f t="shared" si="400"/>
        <v/>
      </c>
    </row>
    <row r="3190" spans="1:18" ht="14.25" hidden="1">
      <c r="A3190" s="1" t="s">
        <v>3116</v>
      </c>
      <c r="B3190" s="1" t="str">
        <f t="shared" si="398"/>
        <v>1b7bef4b</v>
      </c>
      <c r="C3190" s="3">
        <v>44957</v>
      </c>
      <c r="D3190" s="2" t="s">
        <v>3910</v>
      </c>
      <c r="E3190" s="2" t="str">
        <f t="shared" si="397"/>
        <v>North</v>
      </c>
      <c r="F3190" s="4" t="s">
        <v>3043</v>
      </c>
      <c r="G3190" s="4" t="str">
        <f t="shared" si="399"/>
        <v>Electronics</v>
      </c>
      <c r="H3190" s="1">
        <v>1190.5899999999999</v>
      </c>
      <c r="I3190" s="1">
        <v>49</v>
      </c>
      <c r="J3190" s="1">
        <v>31</v>
      </c>
      <c r="K3190" s="1">
        <v>455.55</v>
      </c>
      <c r="M3190" t="b">
        <f t="shared" si="401"/>
        <v>1</v>
      </c>
      <c r="N3190" t="b">
        <f t="shared" si="402"/>
        <v>1</v>
      </c>
      <c r="O3190" t="b">
        <f t="shared" si="403"/>
        <v>1</v>
      </c>
      <c r="P3190" t="b">
        <f t="shared" si="404"/>
        <v>1</v>
      </c>
      <c r="R3190" t="str">
        <f t="shared" si="400"/>
        <v/>
      </c>
    </row>
    <row r="3191" spans="1:18" ht="14.25" hidden="1">
      <c r="A3191" s="1" t="s">
        <v>3117</v>
      </c>
      <c r="B3191" s="1" t="str">
        <f t="shared" si="398"/>
        <v>78ea07d8</v>
      </c>
      <c r="C3191" s="3">
        <v>45406</v>
      </c>
      <c r="D3191" s="4" t="s">
        <v>3912</v>
      </c>
      <c r="E3191" s="2" t="str">
        <f t="shared" si="397"/>
        <v>East</v>
      </c>
      <c r="F3191" s="4" t="s">
        <v>88</v>
      </c>
      <c r="G3191" s="4" t="str">
        <f t="shared" si="399"/>
        <v>Groceries</v>
      </c>
      <c r="H3191" s="1">
        <v>4020.73</v>
      </c>
      <c r="I3191" s="1">
        <v>31</v>
      </c>
      <c r="J3191" s="1">
        <v>50</v>
      </c>
      <c r="K3191" s="1">
        <v>122.4</v>
      </c>
      <c r="M3191" t="b">
        <f t="shared" si="401"/>
        <v>1</v>
      </c>
      <c r="N3191" t="b">
        <f t="shared" si="402"/>
        <v>1</v>
      </c>
      <c r="O3191" t="b">
        <f t="shared" si="403"/>
        <v>1</v>
      </c>
      <c r="P3191" t="b">
        <f t="shared" si="404"/>
        <v>1</v>
      </c>
      <c r="R3191" t="str">
        <f t="shared" si="400"/>
        <v/>
      </c>
    </row>
    <row r="3192" spans="1:18" ht="14.25" hidden="1">
      <c r="A3192" s="1" t="s">
        <v>3118</v>
      </c>
      <c r="B3192" s="1" t="str">
        <f t="shared" si="398"/>
        <v>b2aa8122</v>
      </c>
      <c r="C3192" s="3">
        <v>45154</v>
      </c>
      <c r="D3192" s="2" t="s">
        <v>3910</v>
      </c>
      <c r="E3192" s="2" t="str">
        <f t="shared" si="397"/>
        <v>North</v>
      </c>
      <c r="F3192" s="4" t="s">
        <v>2893</v>
      </c>
      <c r="G3192" s="4" t="str">
        <f t="shared" si="399"/>
        <v>Sports</v>
      </c>
      <c r="H3192" s="1">
        <v>4770.42</v>
      </c>
      <c r="I3192" s="1">
        <v>23</v>
      </c>
      <c r="J3192" s="1">
        <v>35</v>
      </c>
      <c r="K3192" s="1">
        <v>1375.09</v>
      </c>
      <c r="M3192" t="b">
        <f t="shared" si="401"/>
        <v>1</v>
      </c>
      <c r="N3192" t="b">
        <f t="shared" si="402"/>
        <v>1</v>
      </c>
      <c r="O3192" t="b">
        <f t="shared" si="403"/>
        <v>1</v>
      </c>
      <c r="P3192" t="b">
        <f t="shared" si="404"/>
        <v>1</v>
      </c>
      <c r="R3192" t="str">
        <f t="shared" si="400"/>
        <v/>
      </c>
    </row>
    <row r="3193" spans="1:18" ht="14.25" hidden="1">
      <c r="A3193" s="1" t="s">
        <v>3119</v>
      </c>
      <c r="B3193" s="1" t="str">
        <f t="shared" si="398"/>
        <v>d8ddac7c</v>
      </c>
      <c r="C3193" s="3">
        <v>45334</v>
      </c>
      <c r="D3193" s="2" t="s">
        <v>3911</v>
      </c>
      <c r="E3193" s="2" t="str">
        <f t="shared" si="397"/>
        <v>West</v>
      </c>
      <c r="F3193" s="4" t="s">
        <v>2893</v>
      </c>
      <c r="G3193" s="4" t="str">
        <f t="shared" si="399"/>
        <v>Sports</v>
      </c>
      <c r="H3193" s="1">
        <v>3501.33</v>
      </c>
      <c r="I3193" s="1">
        <v>17</v>
      </c>
      <c r="J3193" s="1">
        <v>39</v>
      </c>
      <c r="K3193" s="1">
        <v>700.39</v>
      </c>
      <c r="M3193" t="b">
        <f t="shared" si="401"/>
        <v>1</v>
      </c>
      <c r="N3193" t="b">
        <f t="shared" si="402"/>
        <v>1</v>
      </c>
      <c r="O3193" t="b">
        <f t="shared" si="403"/>
        <v>1</v>
      </c>
      <c r="P3193" t="b">
        <f t="shared" si="404"/>
        <v>1</v>
      </c>
      <c r="R3193" t="str">
        <f t="shared" si="400"/>
        <v/>
      </c>
    </row>
    <row r="3194" spans="1:18" ht="14.25">
      <c r="A3194" s="1" t="s">
        <v>3120</v>
      </c>
      <c r="B3194" s="1" t="str">
        <f t="shared" si="398"/>
        <v>0ccefef5</v>
      </c>
      <c r="C3194" s="3">
        <v>45292</v>
      </c>
      <c r="D3194" s="2" t="s">
        <v>3910</v>
      </c>
      <c r="E3194" s="2" t="str">
        <f t="shared" si="397"/>
        <v>North</v>
      </c>
      <c r="F3194" s="4" t="s">
        <v>2872</v>
      </c>
      <c r="G3194" s="4" t="str">
        <f t="shared" si="399"/>
        <v>Clothing</v>
      </c>
      <c r="H3194" s="1">
        <v>2036.22</v>
      </c>
      <c r="I3194" s="1">
        <v>45</v>
      </c>
      <c r="J3194" s="1">
        <v>45</v>
      </c>
      <c r="K3194" s="1">
        <v>318.29000000000002</v>
      </c>
      <c r="M3194" t="b">
        <f t="shared" si="401"/>
        <v>1</v>
      </c>
      <c r="N3194" t="b">
        <f t="shared" si="402"/>
        <v>1</v>
      </c>
      <c r="O3194" t="b">
        <f t="shared" si="403"/>
        <v>1</v>
      </c>
      <c r="P3194" t="b">
        <f t="shared" si="404"/>
        <v>1</v>
      </c>
      <c r="R3194" t="str">
        <f t="shared" si="400"/>
        <v/>
      </c>
    </row>
    <row r="3195" spans="1:18" ht="14.25">
      <c r="A3195" s="1" t="s">
        <v>3121</v>
      </c>
      <c r="B3195" s="1" t="str">
        <f t="shared" si="398"/>
        <v>e6eb9b68</v>
      </c>
      <c r="C3195" s="3">
        <v>45409</v>
      </c>
      <c r="D3195" s="2" t="s">
        <v>3913</v>
      </c>
      <c r="E3195" s="2" t="str">
        <f t="shared" si="397"/>
        <v>South</v>
      </c>
      <c r="F3195" s="4" t="s">
        <v>2872</v>
      </c>
      <c r="G3195" s="4" t="str">
        <f t="shared" si="399"/>
        <v>Clothing</v>
      </c>
      <c r="H3195" s="1">
        <v>3689.03</v>
      </c>
      <c r="I3195" s="1">
        <v>48</v>
      </c>
      <c r="J3195" s="1">
        <v>1</v>
      </c>
      <c r="K3195" s="1">
        <v>319.06</v>
      </c>
      <c r="M3195" t="b">
        <f t="shared" si="401"/>
        <v>1</v>
      </c>
      <c r="N3195" t="b">
        <f t="shared" si="402"/>
        <v>1</v>
      </c>
      <c r="O3195" t="b">
        <f t="shared" si="403"/>
        <v>1</v>
      </c>
      <c r="P3195" t="b">
        <f t="shared" si="404"/>
        <v>1</v>
      </c>
      <c r="R3195" t="str">
        <f t="shared" si="400"/>
        <v/>
      </c>
    </row>
    <row r="3196" spans="1:18" ht="14.25">
      <c r="A3196" s="1" t="s">
        <v>3122</v>
      </c>
      <c r="B3196" s="1" t="str">
        <f t="shared" si="398"/>
        <v>3a964d2f</v>
      </c>
      <c r="C3196" s="3">
        <v>45357</v>
      </c>
      <c r="D3196" s="2" t="s">
        <v>3913</v>
      </c>
      <c r="E3196" s="2" t="str">
        <f t="shared" si="397"/>
        <v>South</v>
      </c>
      <c r="F3196" s="4" t="s">
        <v>2872</v>
      </c>
      <c r="G3196" s="4" t="str">
        <f t="shared" si="399"/>
        <v>Clothing</v>
      </c>
      <c r="H3196" s="1">
        <v>3674.59</v>
      </c>
      <c r="I3196" s="1">
        <v>4</v>
      </c>
      <c r="J3196" s="1">
        <v>10</v>
      </c>
      <c r="K3196" s="1">
        <v>125.49</v>
      </c>
      <c r="M3196" t="b">
        <f t="shared" si="401"/>
        <v>1</v>
      </c>
      <c r="N3196" t="b">
        <f t="shared" si="402"/>
        <v>1</v>
      </c>
      <c r="O3196" t="b">
        <f t="shared" si="403"/>
        <v>1</v>
      </c>
      <c r="P3196" t="b">
        <f t="shared" si="404"/>
        <v>1</v>
      </c>
      <c r="R3196" t="str">
        <f t="shared" si="400"/>
        <v/>
      </c>
    </row>
    <row r="3197" spans="1:18" ht="14.25" hidden="1">
      <c r="A3197" s="1" t="s">
        <v>3123</v>
      </c>
      <c r="B3197" s="1" t="str">
        <f t="shared" si="398"/>
        <v>8f482c7a</v>
      </c>
      <c r="C3197" s="3">
        <v>44962</v>
      </c>
      <c r="D3197" s="2" t="s">
        <v>3911</v>
      </c>
      <c r="E3197" s="2" t="str">
        <f t="shared" si="397"/>
        <v>West</v>
      </c>
      <c r="F3197" s="4" t="s">
        <v>3043</v>
      </c>
      <c r="G3197" s="4" t="str">
        <f t="shared" si="399"/>
        <v>Electronics</v>
      </c>
      <c r="H3197" s="1">
        <v>1963.89</v>
      </c>
      <c r="I3197" s="1">
        <v>48</v>
      </c>
      <c r="J3197" s="1">
        <v>33</v>
      </c>
      <c r="K3197" s="1">
        <v>831.46</v>
      </c>
      <c r="M3197" t="b">
        <f t="shared" si="401"/>
        <v>1</v>
      </c>
      <c r="N3197" t="b">
        <f t="shared" si="402"/>
        <v>1</v>
      </c>
      <c r="O3197" t="b">
        <f t="shared" si="403"/>
        <v>1</v>
      </c>
      <c r="P3197" t="b">
        <f t="shared" si="404"/>
        <v>1</v>
      </c>
      <c r="R3197" t="str">
        <f t="shared" si="400"/>
        <v/>
      </c>
    </row>
    <row r="3198" spans="1:18" ht="14.25" hidden="1">
      <c r="A3198" s="1" t="s">
        <v>3124</v>
      </c>
      <c r="B3198" s="1" t="str">
        <f t="shared" si="398"/>
        <v>6a1f8a77</v>
      </c>
      <c r="C3198" s="3">
        <v>45381</v>
      </c>
      <c r="D3198" s="4" t="s">
        <v>3912</v>
      </c>
      <c r="E3198" s="2" t="str">
        <f t="shared" si="397"/>
        <v>East</v>
      </c>
      <c r="F3198" s="4" t="s">
        <v>2893</v>
      </c>
      <c r="G3198" s="4" t="str">
        <f t="shared" si="399"/>
        <v>Sports</v>
      </c>
      <c r="H3198" s="1">
        <v>585.04</v>
      </c>
      <c r="I3198" s="1">
        <v>6</v>
      </c>
      <c r="J3198" s="1">
        <v>20</v>
      </c>
      <c r="K3198" s="1">
        <v>1320.94</v>
      </c>
      <c r="M3198" t="b">
        <f t="shared" si="401"/>
        <v>1</v>
      </c>
      <c r="N3198" t="b">
        <f t="shared" si="402"/>
        <v>1</v>
      </c>
      <c r="O3198" t="b">
        <f t="shared" si="403"/>
        <v>1</v>
      </c>
      <c r="P3198" t="b">
        <f t="shared" si="404"/>
        <v>1</v>
      </c>
      <c r="R3198" t="str">
        <f t="shared" si="400"/>
        <v/>
      </c>
    </row>
    <row r="3199" spans="1:18" ht="14.25" hidden="1">
      <c r="A3199" s="1" t="s">
        <v>3125</v>
      </c>
      <c r="B3199" s="1" t="str">
        <f t="shared" si="398"/>
        <v>a59e0918</v>
      </c>
      <c r="C3199" s="3">
        <v>45007</v>
      </c>
      <c r="D3199" s="4" t="s">
        <v>3912</v>
      </c>
      <c r="E3199" s="2" t="str">
        <f t="shared" si="397"/>
        <v>East</v>
      </c>
      <c r="F3199" s="4" t="s">
        <v>3043</v>
      </c>
      <c r="G3199" s="4" t="str">
        <f t="shared" si="399"/>
        <v>Electronics</v>
      </c>
      <c r="H3199" s="1">
        <v>156.09</v>
      </c>
      <c r="I3199" s="1">
        <v>10</v>
      </c>
      <c r="J3199" s="1">
        <v>30</v>
      </c>
      <c r="K3199" s="1">
        <v>1580.47</v>
      </c>
      <c r="M3199" t="b">
        <f t="shared" si="401"/>
        <v>1</v>
      </c>
      <c r="N3199" t="b">
        <f t="shared" si="402"/>
        <v>1</v>
      </c>
      <c r="O3199" t="b">
        <f t="shared" si="403"/>
        <v>1</v>
      </c>
      <c r="P3199" t="b">
        <f t="shared" si="404"/>
        <v>1</v>
      </c>
      <c r="R3199" t="str">
        <f t="shared" si="400"/>
        <v/>
      </c>
    </row>
    <row r="3200" spans="1:18" ht="14.25" hidden="1">
      <c r="A3200" s="1" t="s">
        <v>3126</v>
      </c>
      <c r="B3200" s="1" t="str">
        <f t="shared" si="398"/>
        <v>7f52516a</v>
      </c>
      <c r="C3200" s="3">
        <v>45527</v>
      </c>
      <c r="D3200" s="2" t="s">
        <v>3913</v>
      </c>
      <c r="E3200" s="2" t="str">
        <f t="shared" si="397"/>
        <v>South</v>
      </c>
      <c r="F3200" s="4" t="s">
        <v>88</v>
      </c>
      <c r="G3200" s="4" t="str">
        <f t="shared" si="399"/>
        <v>Groceries</v>
      </c>
      <c r="H3200" s="1">
        <v>2250.5500000000002</v>
      </c>
      <c r="I3200" s="1">
        <v>30</v>
      </c>
      <c r="J3200" s="1">
        <v>26</v>
      </c>
      <c r="K3200" s="1">
        <v>1759.81</v>
      </c>
      <c r="M3200" t="b">
        <f t="shared" si="401"/>
        <v>1</v>
      </c>
      <c r="N3200" t="b">
        <f t="shared" si="402"/>
        <v>1</v>
      </c>
      <c r="O3200" t="b">
        <f t="shared" si="403"/>
        <v>1</v>
      </c>
      <c r="P3200" t="b">
        <f t="shared" si="404"/>
        <v>1</v>
      </c>
      <c r="R3200" t="str">
        <f t="shared" si="400"/>
        <v/>
      </c>
    </row>
    <row r="3201" spans="1:18" ht="14.25">
      <c r="A3201" s="1" t="s">
        <v>3127</v>
      </c>
      <c r="B3201" s="1" t="str">
        <f t="shared" si="398"/>
        <v>385d3966</v>
      </c>
      <c r="C3201" s="3">
        <v>45534</v>
      </c>
      <c r="D3201" s="4" t="s">
        <v>3912</v>
      </c>
      <c r="E3201" s="2" t="str">
        <f t="shared" si="397"/>
        <v>East</v>
      </c>
      <c r="F3201" s="4" t="s">
        <v>2872</v>
      </c>
      <c r="G3201" s="4" t="str">
        <f t="shared" si="399"/>
        <v>Clothing</v>
      </c>
      <c r="H3201" s="1">
        <v>4255.59</v>
      </c>
      <c r="I3201" s="1">
        <v>20</v>
      </c>
      <c r="J3201" s="1">
        <v>8</v>
      </c>
      <c r="K3201" s="1">
        <v>230.39</v>
      </c>
      <c r="M3201" t="b">
        <f t="shared" si="401"/>
        <v>1</v>
      </c>
      <c r="N3201" t="b">
        <f t="shared" si="402"/>
        <v>1</v>
      </c>
      <c r="O3201" t="b">
        <f t="shared" si="403"/>
        <v>1</v>
      </c>
      <c r="P3201" t="b">
        <f t="shared" si="404"/>
        <v>1</v>
      </c>
      <c r="R3201" t="str">
        <f t="shared" si="400"/>
        <v/>
      </c>
    </row>
    <row r="3202" spans="1:18" ht="14.25" hidden="1">
      <c r="A3202" s="1" t="s">
        <v>3128</v>
      </c>
      <c r="B3202" s="1" t="str">
        <f t="shared" si="398"/>
        <v>fe31a5e7</v>
      </c>
      <c r="C3202" s="3">
        <v>45386</v>
      </c>
      <c r="D3202" s="2" t="s">
        <v>3910</v>
      </c>
      <c r="E3202" s="2" t="str">
        <f t="shared" ref="E3202:E3265" si="405">PROPER(TRIM(D3202))</f>
        <v>North</v>
      </c>
      <c r="F3202" s="4" t="s">
        <v>88</v>
      </c>
      <c r="G3202" s="4" t="str">
        <f t="shared" si="399"/>
        <v>Groceries</v>
      </c>
      <c r="H3202" s="1">
        <v>149.54</v>
      </c>
      <c r="I3202" s="1">
        <v>14</v>
      </c>
      <c r="J3202" s="1">
        <v>20</v>
      </c>
      <c r="K3202" s="1">
        <v>1164.07</v>
      </c>
      <c r="M3202" t="b">
        <f t="shared" si="401"/>
        <v>1</v>
      </c>
      <c r="N3202" t="b">
        <f t="shared" si="402"/>
        <v>1</v>
      </c>
      <c r="O3202" t="b">
        <f t="shared" si="403"/>
        <v>1</v>
      </c>
      <c r="P3202" t="b">
        <f t="shared" si="404"/>
        <v>1</v>
      </c>
      <c r="R3202" t="str">
        <f t="shared" si="400"/>
        <v/>
      </c>
    </row>
    <row r="3203" spans="1:18" ht="14.25" hidden="1">
      <c r="A3203" s="1" t="s">
        <v>3129</v>
      </c>
      <c r="B3203" s="1" t="str">
        <f t="shared" ref="B3203:B3266" si="406">TRIM(A3203)</f>
        <v>9ffa311d</v>
      </c>
      <c r="C3203" s="3">
        <v>45202</v>
      </c>
      <c r="D3203" s="2" t="s">
        <v>3913</v>
      </c>
      <c r="E3203" s="2" t="str">
        <f t="shared" si="405"/>
        <v>South</v>
      </c>
      <c r="F3203" s="4" t="s">
        <v>2893</v>
      </c>
      <c r="G3203" s="4" t="str">
        <f t="shared" ref="G3203:G3266" si="407">PROPER(TRIM(SUBSTITUTE(F3203,"$","s")))</f>
        <v>Sports</v>
      </c>
      <c r="H3203" s="1">
        <v>2772.06</v>
      </c>
      <c r="I3203" s="1">
        <v>44</v>
      </c>
      <c r="J3203" s="1">
        <v>47</v>
      </c>
      <c r="K3203" s="1">
        <v>194.14</v>
      </c>
      <c r="M3203" t="b">
        <f t="shared" si="401"/>
        <v>1</v>
      </c>
      <c r="N3203" t="b">
        <f t="shared" si="402"/>
        <v>1</v>
      </c>
      <c r="O3203" t="b">
        <f t="shared" si="403"/>
        <v>1</v>
      </c>
      <c r="P3203" t="b">
        <f t="shared" si="404"/>
        <v>1</v>
      </c>
      <c r="R3203" t="str">
        <f t="shared" ref="R3203:R3266" si="408">SUBSTITUTE(SUBSTITUTE(Q3203,"@",""),"#","")</f>
        <v/>
      </c>
    </row>
    <row r="3204" spans="1:18" ht="14.25" hidden="1">
      <c r="A3204" s="1" t="s">
        <v>3130</v>
      </c>
      <c r="B3204" s="1" t="str">
        <f t="shared" si="406"/>
        <v>057574a2</v>
      </c>
      <c r="C3204" s="3">
        <v>45442</v>
      </c>
      <c r="D3204" s="2" t="s">
        <v>3913</v>
      </c>
      <c r="E3204" s="2" t="str">
        <f t="shared" si="405"/>
        <v>South</v>
      </c>
      <c r="F3204" s="4" t="s">
        <v>2893</v>
      </c>
      <c r="G3204" s="4" t="str">
        <f t="shared" si="407"/>
        <v>Sports</v>
      </c>
      <c r="H3204" s="1">
        <v>4177.6099999999997</v>
      </c>
      <c r="I3204" s="1">
        <v>29</v>
      </c>
      <c r="J3204" s="1">
        <v>37</v>
      </c>
      <c r="K3204" s="1">
        <v>1970.17</v>
      </c>
      <c r="M3204" t="b">
        <f t="shared" si="401"/>
        <v>1</v>
      </c>
      <c r="N3204" t="b">
        <f t="shared" si="402"/>
        <v>1</v>
      </c>
      <c r="O3204" t="b">
        <f t="shared" si="403"/>
        <v>1</v>
      </c>
      <c r="P3204" t="b">
        <f t="shared" si="404"/>
        <v>1</v>
      </c>
      <c r="R3204" t="str">
        <f t="shared" si="408"/>
        <v/>
      </c>
    </row>
    <row r="3205" spans="1:18" ht="14.25" hidden="1">
      <c r="A3205" s="1" t="s">
        <v>3131</v>
      </c>
      <c r="B3205" s="1" t="str">
        <f t="shared" si="406"/>
        <v>d4f13469</v>
      </c>
      <c r="C3205" s="3">
        <v>45124</v>
      </c>
      <c r="D3205" s="2" t="s">
        <v>3913</v>
      </c>
      <c r="E3205" s="2" t="str">
        <f t="shared" si="405"/>
        <v>South</v>
      </c>
      <c r="F3205" s="4" t="s">
        <v>88</v>
      </c>
      <c r="G3205" s="4" t="str">
        <f t="shared" si="407"/>
        <v>Groceries</v>
      </c>
      <c r="H3205" s="1">
        <v>2134.5300000000002</v>
      </c>
      <c r="I3205" s="1">
        <v>39</v>
      </c>
      <c r="J3205" s="1">
        <v>5</v>
      </c>
      <c r="K3205" s="1">
        <v>481.83</v>
      </c>
      <c r="M3205" t="b">
        <f t="shared" si="401"/>
        <v>1</v>
      </c>
      <c r="N3205" t="b">
        <f t="shared" si="402"/>
        <v>1</v>
      </c>
      <c r="O3205" t="b">
        <f t="shared" si="403"/>
        <v>1</v>
      </c>
      <c r="P3205" t="b">
        <f t="shared" si="404"/>
        <v>1</v>
      </c>
      <c r="R3205" t="str">
        <f t="shared" si="408"/>
        <v/>
      </c>
    </row>
    <row r="3206" spans="1:18" ht="14.25" hidden="1">
      <c r="A3206" s="1" t="s">
        <v>3132</v>
      </c>
      <c r="B3206" s="1" t="str">
        <f t="shared" si="406"/>
        <v>66aebe90</v>
      </c>
      <c r="C3206" s="3">
        <v>44944</v>
      </c>
      <c r="D3206" s="2" t="s">
        <v>3913</v>
      </c>
      <c r="E3206" s="2" t="str">
        <f t="shared" si="405"/>
        <v>South</v>
      </c>
      <c r="F3206" s="4" t="s">
        <v>3043</v>
      </c>
      <c r="G3206" s="4" t="str">
        <f t="shared" si="407"/>
        <v>Electronics</v>
      </c>
      <c r="H3206" s="1">
        <v>4207.33</v>
      </c>
      <c r="I3206" s="1">
        <v>14</v>
      </c>
      <c r="J3206" s="1">
        <v>10</v>
      </c>
      <c r="K3206" s="1">
        <v>343.44</v>
      </c>
      <c r="M3206" t="b">
        <f t="shared" ref="M3206:M3269" si="409">AND(ISNUMBER(H3206),H3206&lt;&gt;"")</f>
        <v>1</v>
      </c>
      <c r="N3206" t="b">
        <f t="shared" ref="N3206:N3269" si="410">AND(ISNUMBER(I3206),I3206&lt;&gt;"")</f>
        <v>1</v>
      </c>
      <c r="O3206" t="b">
        <f t="shared" ref="O3206:O3269" si="411">AND(ISNUMBER(J3206),J3206&lt;&gt;"")</f>
        <v>1</v>
      </c>
      <c r="P3206" t="b">
        <f t="shared" ref="P3206:P3269" si="412">AND(ISNUMBER(K3206),K3206&lt;&gt;"")</f>
        <v>1</v>
      </c>
      <c r="R3206" t="str">
        <f t="shared" si="408"/>
        <v/>
      </c>
    </row>
    <row r="3207" spans="1:18" ht="14.25" hidden="1">
      <c r="A3207" s="1" t="s">
        <v>3133</v>
      </c>
      <c r="B3207" s="1" t="str">
        <f t="shared" si="406"/>
        <v>f6f9d475</v>
      </c>
      <c r="C3207" s="3">
        <v>44993</v>
      </c>
      <c r="D3207" s="2" t="s">
        <v>3913</v>
      </c>
      <c r="E3207" s="2" t="str">
        <f t="shared" si="405"/>
        <v>South</v>
      </c>
      <c r="F3207" s="4" t="s">
        <v>2893</v>
      </c>
      <c r="G3207" s="4" t="str">
        <f t="shared" si="407"/>
        <v>Sports</v>
      </c>
      <c r="H3207" s="1">
        <v>3947.07</v>
      </c>
      <c r="I3207" s="1">
        <v>4</v>
      </c>
      <c r="J3207" s="1">
        <v>47</v>
      </c>
      <c r="K3207" s="1">
        <v>937.33</v>
      </c>
      <c r="M3207" t="b">
        <f t="shared" si="409"/>
        <v>1</v>
      </c>
      <c r="N3207" t="b">
        <f t="shared" si="410"/>
        <v>1</v>
      </c>
      <c r="O3207" t="b">
        <f t="shared" si="411"/>
        <v>1</v>
      </c>
      <c r="P3207" t="b">
        <f t="shared" si="412"/>
        <v>1</v>
      </c>
      <c r="R3207" t="str">
        <f t="shared" si="408"/>
        <v/>
      </c>
    </row>
    <row r="3208" spans="1:18" ht="14.25" hidden="1">
      <c r="A3208" s="1" t="s">
        <v>3134</v>
      </c>
      <c r="B3208" s="1" t="str">
        <f t="shared" si="406"/>
        <v>433a6101</v>
      </c>
      <c r="C3208" s="3">
        <v>45175</v>
      </c>
      <c r="D3208" s="2" t="s">
        <v>3910</v>
      </c>
      <c r="E3208" s="2" t="str">
        <f t="shared" si="405"/>
        <v>North</v>
      </c>
      <c r="F3208" s="4" t="s">
        <v>15</v>
      </c>
      <c r="G3208" s="4" t="str">
        <f t="shared" si="407"/>
        <v>Furniture</v>
      </c>
      <c r="H3208" s="1">
        <v>328.45</v>
      </c>
      <c r="I3208" s="1">
        <v>31</v>
      </c>
      <c r="J3208" s="1">
        <v>6</v>
      </c>
      <c r="K3208" s="1">
        <v>827.41</v>
      </c>
      <c r="M3208" t="b">
        <f t="shared" si="409"/>
        <v>1</v>
      </c>
      <c r="N3208" t="b">
        <f t="shared" si="410"/>
        <v>1</v>
      </c>
      <c r="O3208" t="b">
        <f t="shared" si="411"/>
        <v>1</v>
      </c>
      <c r="P3208" t="b">
        <f t="shared" si="412"/>
        <v>1</v>
      </c>
      <c r="R3208" t="str">
        <f t="shared" si="408"/>
        <v/>
      </c>
    </row>
    <row r="3209" spans="1:18" ht="14.25" hidden="1">
      <c r="A3209" s="1" t="s">
        <v>3135</v>
      </c>
      <c r="B3209" s="1" t="str">
        <f t="shared" si="406"/>
        <v>a01a8322</v>
      </c>
      <c r="C3209" s="3">
        <v>45227</v>
      </c>
      <c r="D3209" s="2" t="s">
        <v>3913</v>
      </c>
      <c r="E3209" s="2" t="str">
        <f t="shared" si="405"/>
        <v>South</v>
      </c>
      <c r="F3209" s="4" t="s">
        <v>88</v>
      </c>
      <c r="G3209" s="4" t="str">
        <f t="shared" si="407"/>
        <v>Groceries</v>
      </c>
      <c r="H3209" s="1">
        <v>3483.66</v>
      </c>
      <c r="I3209" s="1">
        <v>15</v>
      </c>
      <c r="J3209" s="1">
        <v>47</v>
      </c>
      <c r="K3209" s="1">
        <v>1935.92</v>
      </c>
      <c r="M3209" t="b">
        <f t="shared" si="409"/>
        <v>1</v>
      </c>
      <c r="N3209" t="b">
        <f t="shared" si="410"/>
        <v>1</v>
      </c>
      <c r="O3209" t="b">
        <f t="shared" si="411"/>
        <v>1</v>
      </c>
      <c r="P3209" t="b">
        <f t="shared" si="412"/>
        <v>1</v>
      </c>
      <c r="R3209" t="str">
        <f t="shared" si="408"/>
        <v/>
      </c>
    </row>
    <row r="3210" spans="1:18" ht="14.25" hidden="1">
      <c r="A3210" s="1" t="s">
        <v>3136</v>
      </c>
      <c r="B3210" s="1" t="str">
        <f t="shared" si="406"/>
        <v>52d02a02</v>
      </c>
      <c r="C3210" s="3">
        <v>45324</v>
      </c>
      <c r="D3210" s="4" t="s">
        <v>3912</v>
      </c>
      <c r="E3210" s="2" t="str">
        <f t="shared" si="405"/>
        <v>East</v>
      </c>
      <c r="F3210" s="4" t="s">
        <v>88</v>
      </c>
      <c r="G3210" s="4" t="str">
        <f t="shared" si="407"/>
        <v>Groceries</v>
      </c>
      <c r="H3210" s="1">
        <v>4797.6499999999996</v>
      </c>
      <c r="I3210" s="1">
        <v>23</v>
      </c>
      <c r="J3210" s="1">
        <v>2</v>
      </c>
      <c r="K3210" s="1">
        <v>1083.06</v>
      </c>
      <c r="M3210" t="b">
        <f t="shared" si="409"/>
        <v>1</v>
      </c>
      <c r="N3210" t="b">
        <f t="shared" si="410"/>
        <v>1</v>
      </c>
      <c r="O3210" t="b">
        <f t="shared" si="411"/>
        <v>1</v>
      </c>
      <c r="P3210" t="b">
        <f t="shared" si="412"/>
        <v>1</v>
      </c>
      <c r="R3210" t="str">
        <f t="shared" si="408"/>
        <v/>
      </c>
    </row>
    <row r="3211" spans="1:18" ht="14.25" hidden="1">
      <c r="A3211" s="1" t="s">
        <v>3137</v>
      </c>
      <c r="B3211" s="1" t="str">
        <f t="shared" si="406"/>
        <v>3b2a5547</v>
      </c>
      <c r="C3211" s="3">
        <v>45446</v>
      </c>
      <c r="D3211" s="2" t="s">
        <v>3910</v>
      </c>
      <c r="E3211" s="2" t="str">
        <f t="shared" si="405"/>
        <v>North</v>
      </c>
      <c r="F3211" s="4" t="s">
        <v>2893</v>
      </c>
      <c r="G3211" s="4" t="str">
        <f t="shared" si="407"/>
        <v>Sports</v>
      </c>
      <c r="H3211" s="1">
        <v>2214.63</v>
      </c>
      <c r="I3211" s="1">
        <v>44</v>
      </c>
      <c r="J3211" s="1">
        <v>40</v>
      </c>
      <c r="K3211" s="1">
        <v>559.42999999999995</v>
      </c>
      <c r="M3211" t="b">
        <f t="shared" si="409"/>
        <v>1</v>
      </c>
      <c r="N3211" t="b">
        <f t="shared" si="410"/>
        <v>1</v>
      </c>
      <c r="O3211" t="b">
        <f t="shared" si="411"/>
        <v>1</v>
      </c>
      <c r="P3211" t="b">
        <f t="shared" si="412"/>
        <v>1</v>
      </c>
      <c r="R3211" t="str">
        <f t="shared" si="408"/>
        <v/>
      </c>
    </row>
    <row r="3212" spans="1:18" ht="14.25" hidden="1">
      <c r="A3212" s="1" t="s">
        <v>3138</v>
      </c>
      <c r="B3212" s="1" t="str">
        <f t="shared" si="406"/>
        <v>80d9a47e</v>
      </c>
      <c r="C3212" s="3">
        <v>45066</v>
      </c>
      <c r="D3212" s="2" t="s">
        <v>3910</v>
      </c>
      <c r="E3212" s="2" t="str">
        <f t="shared" si="405"/>
        <v>North</v>
      </c>
      <c r="F3212" s="4" t="s">
        <v>15</v>
      </c>
      <c r="G3212" s="4" t="str">
        <f t="shared" si="407"/>
        <v>Furniture</v>
      </c>
      <c r="H3212" s="1">
        <v>1101.95</v>
      </c>
      <c r="I3212" s="1">
        <v>22</v>
      </c>
      <c r="J3212" s="1">
        <v>29</v>
      </c>
      <c r="K3212" s="1">
        <v>411.07</v>
      </c>
      <c r="M3212" t="b">
        <f t="shared" si="409"/>
        <v>1</v>
      </c>
      <c r="N3212" t="b">
        <f t="shared" si="410"/>
        <v>1</v>
      </c>
      <c r="O3212" t="b">
        <f t="shared" si="411"/>
        <v>1</v>
      </c>
      <c r="P3212" t="b">
        <f t="shared" si="412"/>
        <v>1</v>
      </c>
      <c r="R3212" t="str">
        <f t="shared" si="408"/>
        <v/>
      </c>
    </row>
    <row r="3213" spans="1:18" ht="14.25" hidden="1">
      <c r="A3213" s="1" t="s">
        <v>3139</v>
      </c>
      <c r="B3213" s="1" t="str">
        <f t="shared" si="406"/>
        <v>d5b8078a</v>
      </c>
      <c r="C3213" s="3">
        <v>44965</v>
      </c>
      <c r="D3213" s="2" t="s">
        <v>3911</v>
      </c>
      <c r="E3213" s="2" t="str">
        <f t="shared" si="405"/>
        <v>West</v>
      </c>
      <c r="F3213" s="4" t="s">
        <v>15</v>
      </c>
      <c r="G3213" s="4" t="str">
        <f t="shared" si="407"/>
        <v>Furniture</v>
      </c>
      <c r="H3213" s="1">
        <v>1356.32</v>
      </c>
      <c r="I3213" s="1">
        <v>47</v>
      </c>
      <c r="J3213" s="1">
        <v>40</v>
      </c>
      <c r="K3213" s="1">
        <v>1078.6300000000001</v>
      </c>
      <c r="M3213" t="b">
        <f t="shared" si="409"/>
        <v>1</v>
      </c>
      <c r="N3213" t="b">
        <f t="shared" si="410"/>
        <v>1</v>
      </c>
      <c r="O3213" t="b">
        <f t="shared" si="411"/>
        <v>1</v>
      </c>
      <c r="P3213" t="b">
        <f t="shared" si="412"/>
        <v>1</v>
      </c>
      <c r="R3213" t="str">
        <f t="shared" si="408"/>
        <v/>
      </c>
    </row>
    <row r="3214" spans="1:18" ht="14.25" hidden="1">
      <c r="A3214" s="1" t="s">
        <v>3140</v>
      </c>
      <c r="B3214" s="1" t="str">
        <f t="shared" si="406"/>
        <v>09a9b895</v>
      </c>
      <c r="C3214" s="3">
        <v>45131</v>
      </c>
      <c r="D3214" s="2" t="s">
        <v>3913</v>
      </c>
      <c r="E3214" s="2" t="str">
        <f t="shared" si="405"/>
        <v>South</v>
      </c>
      <c r="F3214" s="4" t="s">
        <v>88</v>
      </c>
      <c r="G3214" s="4" t="str">
        <f t="shared" si="407"/>
        <v>Groceries</v>
      </c>
      <c r="H3214" s="1">
        <v>4350.8100000000004</v>
      </c>
      <c r="I3214" s="1">
        <v>28</v>
      </c>
      <c r="J3214" s="1">
        <v>17</v>
      </c>
      <c r="K3214" s="1">
        <v>1813.26</v>
      </c>
      <c r="M3214" t="b">
        <f t="shared" si="409"/>
        <v>1</v>
      </c>
      <c r="N3214" t="b">
        <f t="shared" si="410"/>
        <v>1</v>
      </c>
      <c r="O3214" t="b">
        <f t="shared" si="411"/>
        <v>1</v>
      </c>
      <c r="P3214" t="b">
        <f t="shared" si="412"/>
        <v>1</v>
      </c>
      <c r="R3214" t="str">
        <f t="shared" si="408"/>
        <v/>
      </c>
    </row>
    <row r="3215" spans="1:18" ht="14.25" hidden="1">
      <c r="A3215" s="1" t="s">
        <v>3141</v>
      </c>
      <c r="B3215" s="1" t="str">
        <f t="shared" si="406"/>
        <v>45f08403</v>
      </c>
      <c r="C3215" s="3">
        <v>44901</v>
      </c>
      <c r="D3215" s="2" t="s">
        <v>3913</v>
      </c>
      <c r="E3215" s="2" t="str">
        <f t="shared" si="405"/>
        <v>South</v>
      </c>
      <c r="F3215" s="4" t="s">
        <v>2893</v>
      </c>
      <c r="G3215" s="4" t="str">
        <f t="shared" si="407"/>
        <v>Sports</v>
      </c>
      <c r="H3215" s="1">
        <v>3843.87</v>
      </c>
      <c r="I3215" s="1">
        <v>23</v>
      </c>
      <c r="J3215" s="1">
        <v>35</v>
      </c>
      <c r="K3215" s="1">
        <v>740.16</v>
      </c>
      <c r="M3215" t="b">
        <f t="shared" si="409"/>
        <v>1</v>
      </c>
      <c r="N3215" t="b">
        <f t="shared" si="410"/>
        <v>1</v>
      </c>
      <c r="O3215" t="b">
        <f t="shared" si="411"/>
        <v>1</v>
      </c>
      <c r="P3215" t="b">
        <f t="shared" si="412"/>
        <v>1</v>
      </c>
      <c r="R3215" t="str">
        <f t="shared" si="408"/>
        <v/>
      </c>
    </row>
    <row r="3216" spans="1:18" ht="14.25">
      <c r="A3216" s="1" t="s">
        <v>3142</v>
      </c>
      <c r="B3216" s="1" t="str">
        <f t="shared" si="406"/>
        <v>1a6525d0</v>
      </c>
      <c r="C3216" s="3">
        <v>45325</v>
      </c>
      <c r="D3216" s="2" t="s">
        <v>3913</v>
      </c>
      <c r="E3216" s="2" t="str">
        <f t="shared" si="405"/>
        <v>South</v>
      </c>
      <c r="F3216" s="4" t="s">
        <v>2872</v>
      </c>
      <c r="G3216" s="4" t="str">
        <f t="shared" si="407"/>
        <v>Clothing</v>
      </c>
      <c r="H3216" s="1">
        <v>1421.15</v>
      </c>
      <c r="I3216" s="1">
        <v>44</v>
      </c>
      <c r="J3216" s="1">
        <v>29</v>
      </c>
      <c r="K3216" s="1">
        <v>1661.02</v>
      </c>
      <c r="M3216" t="b">
        <f t="shared" si="409"/>
        <v>1</v>
      </c>
      <c r="N3216" t="b">
        <f t="shared" si="410"/>
        <v>1</v>
      </c>
      <c r="O3216" t="b">
        <f t="shared" si="411"/>
        <v>1</v>
      </c>
      <c r="P3216" t="b">
        <f t="shared" si="412"/>
        <v>1</v>
      </c>
      <c r="R3216" t="str">
        <f t="shared" si="408"/>
        <v/>
      </c>
    </row>
    <row r="3217" spans="1:18" ht="14.25" hidden="1">
      <c r="A3217" s="1" t="s">
        <v>3143</v>
      </c>
      <c r="B3217" s="1" t="str">
        <f t="shared" si="406"/>
        <v>e8184147</v>
      </c>
      <c r="C3217" s="3">
        <v>45387</v>
      </c>
      <c r="D3217" s="4" t="s">
        <v>3912</v>
      </c>
      <c r="E3217" s="2" t="str">
        <f t="shared" si="405"/>
        <v>East</v>
      </c>
      <c r="F3217" s="4" t="s">
        <v>2893</v>
      </c>
      <c r="G3217" s="4" t="str">
        <f t="shared" si="407"/>
        <v>Sports</v>
      </c>
      <c r="H3217" s="1">
        <v>4327.33</v>
      </c>
      <c r="I3217" s="1">
        <v>7</v>
      </c>
      <c r="J3217" s="1">
        <v>42</v>
      </c>
      <c r="K3217" s="1">
        <v>118.37</v>
      </c>
      <c r="M3217" t="b">
        <f t="shared" si="409"/>
        <v>1</v>
      </c>
      <c r="N3217" t="b">
        <f t="shared" si="410"/>
        <v>1</v>
      </c>
      <c r="O3217" t="b">
        <f t="shared" si="411"/>
        <v>1</v>
      </c>
      <c r="P3217" t="b">
        <f t="shared" si="412"/>
        <v>1</v>
      </c>
      <c r="R3217" t="str">
        <f t="shared" si="408"/>
        <v/>
      </c>
    </row>
    <row r="3218" spans="1:18" ht="14.25" hidden="1">
      <c r="A3218" s="1" t="s">
        <v>3144</v>
      </c>
      <c r="B3218" s="1" t="str">
        <f t="shared" si="406"/>
        <v>e70d5814</v>
      </c>
      <c r="C3218" s="3">
        <v>45064</v>
      </c>
      <c r="D3218" s="2" t="s">
        <v>3913</v>
      </c>
      <c r="E3218" s="2" t="str">
        <f t="shared" si="405"/>
        <v>South</v>
      </c>
      <c r="F3218" s="4" t="s">
        <v>2893</v>
      </c>
      <c r="G3218" s="4" t="str">
        <f t="shared" si="407"/>
        <v>Sports</v>
      </c>
      <c r="H3218" s="1">
        <v>3898.61</v>
      </c>
      <c r="I3218" s="1">
        <v>26</v>
      </c>
      <c r="J3218" s="1">
        <v>15</v>
      </c>
      <c r="K3218" s="1">
        <v>944.31</v>
      </c>
      <c r="M3218" t="b">
        <f t="shared" si="409"/>
        <v>1</v>
      </c>
      <c r="N3218" t="b">
        <f t="shared" si="410"/>
        <v>1</v>
      </c>
      <c r="O3218" t="b">
        <f t="shared" si="411"/>
        <v>1</v>
      </c>
      <c r="P3218" t="b">
        <f t="shared" si="412"/>
        <v>1</v>
      </c>
      <c r="R3218" t="str">
        <f t="shared" si="408"/>
        <v/>
      </c>
    </row>
    <row r="3219" spans="1:18" ht="14.25" hidden="1">
      <c r="A3219" s="1" t="s">
        <v>3145</v>
      </c>
      <c r="B3219" s="1" t="str">
        <f t="shared" si="406"/>
        <v>65847f4b</v>
      </c>
      <c r="C3219" s="3">
        <v>45309</v>
      </c>
      <c r="D3219" s="2" t="s">
        <v>3910</v>
      </c>
      <c r="E3219" s="2" t="str">
        <f t="shared" si="405"/>
        <v>North</v>
      </c>
      <c r="F3219" s="4" t="s">
        <v>15</v>
      </c>
      <c r="G3219" s="4" t="str">
        <f t="shared" si="407"/>
        <v>Furniture</v>
      </c>
      <c r="H3219" s="1">
        <v>3768.29</v>
      </c>
      <c r="I3219" s="1">
        <v>43</v>
      </c>
      <c r="J3219" s="1">
        <v>15</v>
      </c>
      <c r="K3219" s="1">
        <v>1534.97</v>
      </c>
      <c r="M3219" t="b">
        <f t="shared" si="409"/>
        <v>1</v>
      </c>
      <c r="N3219" t="b">
        <f t="shared" si="410"/>
        <v>1</v>
      </c>
      <c r="O3219" t="b">
        <f t="shared" si="411"/>
        <v>1</v>
      </c>
      <c r="P3219" t="b">
        <f t="shared" si="412"/>
        <v>1</v>
      </c>
      <c r="R3219" t="str">
        <f t="shared" si="408"/>
        <v/>
      </c>
    </row>
    <row r="3220" spans="1:18" ht="14.25" hidden="1">
      <c r="A3220" s="1" t="s">
        <v>3146</v>
      </c>
      <c r="B3220" s="1" t="str">
        <f t="shared" si="406"/>
        <v>079ca949</v>
      </c>
      <c r="C3220" s="3">
        <v>44963</v>
      </c>
      <c r="D3220" s="4" t="s">
        <v>3912</v>
      </c>
      <c r="E3220" s="2" t="str">
        <f t="shared" si="405"/>
        <v>East</v>
      </c>
      <c r="F3220" s="4" t="s">
        <v>88</v>
      </c>
      <c r="G3220" s="4" t="str">
        <f t="shared" si="407"/>
        <v>Groceries</v>
      </c>
      <c r="H3220" s="1">
        <v>162.46</v>
      </c>
      <c r="I3220" s="1">
        <v>11</v>
      </c>
      <c r="J3220" s="1">
        <v>47</v>
      </c>
      <c r="K3220" s="1">
        <v>1863.99</v>
      </c>
      <c r="M3220" t="b">
        <f t="shared" si="409"/>
        <v>1</v>
      </c>
      <c r="N3220" t="b">
        <f t="shared" si="410"/>
        <v>1</v>
      </c>
      <c r="O3220" t="b">
        <f t="shared" si="411"/>
        <v>1</v>
      </c>
      <c r="P3220" t="b">
        <f t="shared" si="412"/>
        <v>1</v>
      </c>
      <c r="R3220" t="str">
        <f t="shared" si="408"/>
        <v/>
      </c>
    </row>
    <row r="3221" spans="1:18" ht="14.25">
      <c r="A3221" s="1" t="s">
        <v>3147</v>
      </c>
      <c r="B3221" s="1" t="str">
        <f t="shared" si="406"/>
        <v>f254757e</v>
      </c>
      <c r="C3221" s="3">
        <v>45106</v>
      </c>
      <c r="D3221" s="4" t="s">
        <v>3912</v>
      </c>
      <c r="E3221" s="2" t="str">
        <f t="shared" si="405"/>
        <v>East</v>
      </c>
      <c r="F3221" s="4" t="s">
        <v>2872</v>
      </c>
      <c r="G3221" s="4" t="str">
        <f t="shared" si="407"/>
        <v>Clothing</v>
      </c>
      <c r="H3221" s="1">
        <v>4757.42</v>
      </c>
      <c r="I3221" s="1">
        <v>13</v>
      </c>
      <c r="J3221" s="1">
        <v>47</v>
      </c>
      <c r="K3221" s="1">
        <v>741.02</v>
      </c>
      <c r="M3221" t="b">
        <f t="shared" si="409"/>
        <v>1</v>
      </c>
      <c r="N3221" t="b">
        <f t="shared" si="410"/>
        <v>1</v>
      </c>
      <c r="O3221" t="b">
        <f t="shared" si="411"/>
        <v>1</v>
      </c>
      <c r="P3221" t="b">
        <f t="shared" si="412"/>
        <v>1</v>
      </c>
      <c r="R3221" t="str">
        <f t="shared" si="408"/>
        <v/>
      </c>
    </row>
    <row r="3222" spans="1:18" ht="14.25">
      <c r="A3222" s="1" t="s">
        <v>3148</v>
      </c>
      <c r="B3222" s="1" t="str">
        <f t="shared" si="406"/>
        <v>b8c29f3a</v>
      </c>
      <c r="C3222" s="3">
        <v>45063</v>
      </c>
      <c r="D3222" s="2" t="s">
        <v>3910</v>
      </c>
      <c r="E3222" s="2" t="str">
        <f t="shared" si="405"/>
        <v>North</v>
      </c>
      <c r="F3222" s="4" t="s">
        <v>2872</v>
      </c>
      <c r="G3222" s="4" t="str">
        <f t="shared" si="407"/>
        <v>Clothing</v>
      </c>
      <c r="H3222" s="1">
        <v>572.09</v>
      </c>
      <c r="I3222" s="1">
        <v>47</v>
      </c>
      <c r="J3222" s="1">
        <v>10</v>
      </c>
      <c r="K3222" s="1">
        <v>1989.16</v>
      </c>
      <c r="M3222" t="b">
        <f t="shared" si="409"/>
        <v>1</v>
      </c>
      <c r="N3222" t="b">
        <f t="shared" si="410"/>
        <v>1</v>
      </c>
      <c r="O3222" t="b">
        <f t="shared" si="411"/>
        <v>1</v>
      </c>
      <c r="P3222" t="b">
        <f t="shared" si="412"/>
        <v>1</v>
      </c>
      <c r="R3222" t="str">
        <f t="shared" si="408"/>
        <v/>
      </c>
    </row>
    <row r="3223" spans="1:18" ht="14.25" hidden="1">
      <c r="A3223" s="1" t="s">
        <v>3149</v>
      </c>
      <c r="B3223" s="1" t="str">
        <f t="shared" si="406"/>
        <v>99cd7f97</v>
      </c>
      <c r="C3223" s="3">
        <v>45531</v>
      </c>
      <c r="D3223" s="2" t="s">
        <v>3910</v>
      </c>
      <c r="E3223" s="2" t="str">
        <f t="shared" si="405"/>
        <v>North</v>
      </c>
      <c r="F3223" s="4" t="s">
        <v>2893</v>
      </c>
      <c r="G3223" s="4" t="str">
        <f t="shared" si="407"/>
        <v>Sports</v>
      </c>
      <c r="H3223" s="1">
        <v>232.87</v>
      </c>
      <c r="I3223" s="1">
        <v>25</v>
      </c>
      <c r="J3223" s="1">
        <v>12</v>
      </c>
      <c r="K3223" s="1">
        <v>127.12</v>
      </c>
      <c r="M3223" t="b">
        <f t="shared" si="409"/>
        <v>1</v>
      </c>
      <c r="N3223" t="b">
        <f t="shared" si="410"/>
        <v>1</v>
      </c>
      <c r="O3223" t="b">
        <f t="shared" si="411"/>
        <v>1</v>
      </c>
      <c r="P3223" t="b">
        <f t="shared" si="412"/>
        <v>1</v>
      </c>
      <c r="R3223" t="str">
        <f t="shared" si="408"/>
        <v/>
      </c>
    </row>
    <row r="3224" spans="1:18" ht="14.25" hidden="1">
      <c r="A3224" s="1" t="s">
        <v>3150</v>
      </c>
      <c r="B3224" s="1" t="str">
        <f t="shared" si="406"/>
        <v>d191618a</v>
      </c>
      <c r="C3224" s="3">
        <v>44927</v>
      </c>
      <c r="D3224" s="2" t="s">
        <v>3910</v>
      </c>
      <c r="E3224" s="2" t="str">
        <f t="shared" si="405"/>
        <v>North</v>
      </c>
      <c r="F3224" s="4" t="s">
        <v>15</v>
      </c>
      <c r="G3224" s="4" t="str">
        <f t="shared" si="407"/>
        <v>Furniture</v>
      </c>
      <c r="H3224" s="1">
        <v>1226.76</v>
      </c>
      <c r="I3224" s="1">
        <v>31</v>
      </c>
      <c r="J3224" s="1">
        <v>28</v>
      </c>
      <c r="K3224" s="1">
        <v>1792.36</v>
      </c>
      <c r="M3224" t="b">
        <f t="shared" si="409"/>
        <v>1</v>
      </c>
      <c r="N3224" t="b">
        <f t="shared" si="410"/>
        <v>1</v>
      </c>
      <c r="O3224" t="b">
        <f t="shared" si="411"/>
        <v>1</v>
      </c>
      <c r="P3224" t="b">
        <f t="shared" si="412"/>
        <v>1</v>
      </c>
      <c r="R3224" t="str">
        <f t="shared" si="408"/>
        <v/>
      </c>
    </row>
    <row r="3225" spans="1:18" ht="14.25" hidden="1">
      <c r="A3225" s="1" t="s">
        <v>3151</v>
      </c>
      <c r="B3225" s="1" t="str">
        <f t="shared" si="406"/>
        <v>e756ffcf</v>
      </c>
      <c r="C3225" s="3">
        <v>44898</v>
      </c>
      <c r="D3225" s="2" t="s">
        <v>3913</v>
      </c>
      <c r="E3225" s="2" t="str">
        <f t="shared" si="405"/>
        <v>South</v>
      </c>
      <c r="F3225" s="4" t="s">
        <v>3043</v>
      </c>
      <c r="G3225" s="4" t="str">
        <f t="shared" si="407"/>
        <v>Electronics</v>
      </c>
      <c r="H3225" s="1">
        <v>2838.52</v>
      </c>
      <c r="I3225" s="1">
        <v>2</v>
      </c>
      <c r="J3225" s="1">
        <v>6</v>
      </c>
      <c r="K3225" s="1">
        <v>1253.8</v>
      </c>
      <c r="M3225" t="b">
        <f t="shared" si="409"/>
        <v>1</v>
      </c>
      <c r="N3225" t="b">
        <f t="shared" si="410"/>
        <v>1</v>
      </c>
      <c r="O3225" t="b">
        <f t="shared" si="411"/>
        <v>1</v>
      </c>
      <c r="P3225" t="b">
        <f t="shared" si="412"/>
        <v>1</v>
      </c>
      <c r="R3225" t="str">
        <f t="shared" si="408"/>
        <v/>
      </c>
    </row>
    <row r="3226" spans="1:18" ht="14.25" hidden="1">
      <c r="A3226" s="1" t="s">
        <v>3152</v>
      </c>
      <c r="B3226" s="1" t="str">
        <f t="shared" si="406"/>
        <v>762fdc58</v>
      </c>
      <c r="C3226" s="3">
        <v>45376</v>
      </c>
      <c r="D3226" s="2" t="s">
        <v>3913</v>
      </c>
      <c r="E3226" s="2" t="str">
        <f t="shared" si="405"/>
        <v>South</v>
      </c>
      <c r="F3226" s="4" t="s">
        <v>2893</v>
      </c>
      <c r="G3226" s="4" t="str">
        <f t="shared" si="407"/>
        <v>Sports</v>
      </c>
      <c r="H3226" s="1">
        <v>1870.44</v>
      </c>
      <c r="I3226" s="1">
        <v>33</v>
      </c>
      <c r="J3226" s="1">
        <v>12</v>
      </c>
      <c r="K3226" s="1">
        <v>1635.84</v>
      </c>
      <c r="M3226" t="b">
        <f t="shared" si="409"/>
        <v>1</v>
      </c>
      <c r="N3226" t="b">
        <f t="shared" si="410"/>
        <v>1</v>
      </c>
      <c r="O3226" t="b">
        <f t="shared" si="411"/>
        <v>1</v>
      </c>
      <c r="P3226" t="b">
        <f t="shared" si="412"/>
        <v>1</v>
      </c>
      <c r="R3226" t="str">
        <f t="shared" si="408"/>
        <v/>
      </c>
    </row>
    <row r="3227" spans="1:18" ht="14.25" hidden="1">
      <c r="A3227" s="1" t="s">
        <v>3153</v>
      </c>
      <c r="B3227" s="1" t="str">
        <f t="shared" si="406"/>
        <v>483719c1</v>
      </c>
      <c r="C3227" s="3">
        <v>45041</v>
      </c>
      <c r="D3227" s="2" t="s">
        <v>3913</v>
      </c>
      <c r="E3227" s="2" t="str">
        <f t="shared" si="405"/>
        <v>South</v>
      </c>
      <c r="F3227" s="4" t="s">
        <v>2893</v>
      </c>
      <c r="G3227" s="4" t="str">
        <f t="shared" si="407"/>
        <v>Sports</v>
      </c>
      <c r="H3227" s="1">
        <v>603.21</v>
      </c>
      <c r="I3227" s="1">
        <v>30</v>
      </c>
      <c r="J3227" s="1">
        <v>18</v>
      </c>
      <c r="K3227" s="1">
        <v>966.86</v>
      </c>
      <c r="M3227" t="b">
        <f t="shared" si="409"/>
        <v>1</v>
      </c>
      <c r="N3227" t="b">
        <f t="shared" si="410"/>
        <v>1</v>
      </c>
      <c r="O3227" t="b">
        <f t="shared" si="411"/>
        <v>1</v>
      </c>
      <c r="P3227" t="b">
        <f t="shared" si="412"/>
        <v>1</v>
      </c>
      <c r="R3227" t="str">
        <f t="shared" si="408"/>
        <v/>
      </c>
    </row>
    <row r="3228" spans="1:18" ht="14.25">
      <c r="A3228" s="1" t="s">
        <v>3154</v>
      </c>
      <c r="B3228" s="1" t="str">
        <f t="shared" si="406"/>
        <v>621f90f7</v>
      </c>
      <c r="C3228" s="3">
        <v>45136</v>
      </c>
      <c r="D3228" s="4" t="s">
        <v>3912</v>
      </c>
      <c r="E3228" s="2" t="str">
        <f t="shared" si="405"/>
        <v>East</v>
      </c>
      <c r="F3228" s="4" t="s">
        <v>2872</v>
      </c>
      <c r="G3228" s="4" t="str">
        <f t="shared" si="407"/>
        <v>Clothing</v>
      </c>
      <c r="H3228" s="1">
        <v>3856.69</v>
      </c>
      <c r="I3228" s="1">
        <v>1</v>
      </c>
      <c r="J3228" s="1">
        <v>15</v>
      </c>
      <c r="K3228" s="1">
        <v>1956.89</v>
      </c>
      <c r="M3228" t="b">
        <f t="shared" si="409"/>
        <v>1</v>
      </c>
      <c r="N3228" t="b">
        <f t="shared" si="410"/>
        <v>1</v>
      </c>
      <c r="O3228" t="b">
        <f t="shared" si="411"/>
        <v>1</v>
      </c>
      <c r="P3228" t="b">
        <f t="shared" si="412"/>
        <v>1</v>
      </c>
      <c r="R3228" t="str">
        <f t="shared" si="408"/>
        <v/>
      </c>
    </row>
    <row r="3229" spans="1:18" ht="14.25" hidden="1">
      <c r="A3229" s="1" t="s">
        <v>3155</v>
      </c>
      <c r="B3229" s="1" t="str">
        <f t="shared" si="406"/>
        <v>8a85f6a5</v>
      </c>
      <c r="C3229" s="3">
        <v>45360</v>
      </c>
      <c r="D3229" s="2" t="s">
        <v>3911</v>
      </c>
      <c r="E3229" s="2" t="str">
        <f t="shared" si="405"/>
        <v>West</v>
      </c>
      <c r="F3229" s="4" t="s">
        <v>2893</v>
      </c>
      <c r="G3229" s="4" t="str">
        <f t="shared" si="407"/>
        <v>Sports</v>
      </c>
      <c r="H3229" s="1">
        <v>2317.06</v>
      </c>
      <c r="I3229" s="1">
        <v>16</v>
      </c>
      <c r="J3229" s="1">
        <v>33</v>
      </c>
      <c r="K3229" s="1">
        <v>88.54</v>
      </c>
      <c r="M3229" t="b">
        <f t="shared" si="409"/>
        <v>1</v>
      </c>
      <c r="N3229" t="b">
        <f t="shared" si="410"/>
        <v>1</v>
      </c>
      <c r="O3229" t="b">
        <f t="shared" si="411"/>
        <v>1</v>
      </c>
      <c r="P3229" t="b">
        <f t="shared" si="412"/>
        <v>1</v>
      </c>
      <c r="R3229" t="str">
        <f t="shared" si="408"/>
        <v/>
      </c>
    </row>
    <row r="3230" spans="1:18" ht="14.25" hidden="1">
      <c r="A3230" s="1" t="s">
        <v>3156</v>
      </c>
      <c r="B3230" s="1" t="str">
        <f t="shared" si="406"/>
        <v>ee58e343</v>
      </c>
      <c r="C3230" s="3">
        <v>45512</v>
      </c>
      <c r="D3230" s="2" t="s">
        <v>3913</v>
      </c>
      <c r="E3230" s="2" t="str">
        <f t="shared" si="405"/>
        <v>South</v>
      </c>
      <c r="F3230" s="4" t="s">
        <v>3043</v>
      </c>
      <c r="G3230" s="4" t="str">
        <f t="shared" si="407"/>
        <v>Electronics</v>
      </c>
      <c r="H3230" s="1">
        <v>3308.02</v>
      </c>
      <c r="I3230" s="1">
        <v>44</v>
      </c>
      <c r="J3230" s="1">
        <v>48</v>
      </c>
      <c r="K3230" s="1">
        <v>1334.64</v>
      </c>
      <c r="M3230" t="b">
        <f t="shared" si="409"/>
        <v>1</v>
      </c>
      <c r="N3230" t="b">
        <f t="shared" si="410"/>
        <v>1</v>
      </c>
      <c r="O3230" t="b">
        <f t="shared" si="411"/>
        <v>1</v>
      </c>
      <c r="P3230" t="b">
        <f t="shared" si="412"/>
        <v>1</v>
      </c>
      <c r="R3230" t="str">
        <f t="shared" si="408"/>
        <v/>
      </c>
    </row>
    <row r="3231" spans="1:18" ht="14.25" hidden="1">
      <c r="A3231" s="1" t="s">
        <v>3157</v>
      </c>
      <c r="B3231" s="1" t="str">
        <f t="shared" si="406"/>
        <v>a54a4966</v>
      </c>
      <c r="C3231" s="3">
        <v>45134</v>
      </c>
      <c r="D3231" s="2" t="s">
        <v>3913</v>
      </c>
      <c r="E3231" s="2" t="str">
        <f t="shared" si="405"/>
        <v>South</v>
      </c>
      <c r="F3231" s="4" t="s">
        <v>88</v>
      </c>
      <c r="G3231" s="4" t="str">
        <f t="shared" si="407"/>
        <v>Groceries</v>
      </c>
      <c r="H3231" s="1">
        <v>4304.01</v>
      </c>
      <c r="I3231" s="1">
        <v>6</v>
      </c>
      <c r="J3231" s="1">
        <v>9</v>
      </c>
      <c r="K3231" s="1">
        <v>392.35</v>
      </c>
      <c r="M3231" t="b">
        <f t="shared" si="409"/>
        <v>1</v>
      </c>
      <c r="N3231" t="b">
        <f t="shared" si="410"/>
        <v>1</v>
      </c>
      <c r="O3231" t="b">
        <f t="shared" si="411"/>
        <v>1</v>
      </c>
      <c r="P3231" t="b">
        <f t="shared" si="412"/>
        <v>1</v>
      </c>
      <c r="R3231" t="str">
        <f t="shared" si="408"/>
        <v/>
      </c>
    </row>
    <row r="3232" spans="1:18" ht="14.25">
      <c r="A3232" s="5">
        <v>18523000</v>
      </c>
      <c r="B3232" s="1" t="str">
        <f t="shared" si="406"/>
        <v>18523000</v>
      </c>
      <c r="C3232" s="3">
        <v>45107</v>
      </c>
      <c r="D3232" s="4" t="s">
        <v>3912</v>
      </c>
      <c r="E3232" s="2" t="str">
        <f t="shared" si="405"/>
        <v>East</v>
      </c>
      <c r="F3232" s="4" t="s">
        <v>2872</v>
      </c>
      <c r="G3232" s="4" t="str">
        <f t="shared" si="407"/>
        <v>Clothing</v>
      </c>
      <c r="H3232" s="1">
        <v>3684.64</v>
      </c>
      <c r="I3232" s="1">
        <v>33</v>
      </c>
      <c r="J3232" s="1">
        <v>37</v>
      </c>
      <c r="K3232" s="1">
        <v>1001.06</v>
      </c>
      <c r="M3232" t="b">
        <f t="shared" si="409"/>
        <v>1</v>
      </c>
      <c r="N3232" t="b">
        <f t="shared" si="410"/>
        <v>1</v>
      </c>
      <c r="O3232" t="b">
        <f t="shared" si="411"/>
        <v>1</v>
      </c>
      <c r="P3232" t="b">
        <f t="shared" si="412"/>
        <v>1</v>
      </c>
      <c r="R3232" t="str">
        <f t="shared" si="408"/>
        <v/>
      </c>
    </row>
    <row r="3233" spans="1:18" ht="14.25" hidden="1">
      <c r="A3233" s="1" t="s">
        <v>3158</v>
      </c>
      <c r="B3233" s="1" t="str">
        <f t="shared" si="406"/>
        <v>560a63a5</v>
      </c>
      <c r="C3233" s="3">
        <v>45058</v>
      </c>
      <c r="D3233" s="2" t="s">
        <v>3913</v>
      </c>
      <c r="E3233" s="2" t="str">
        <f t="shared" si="405"/>
        <v>South</v>
      </c>
      <c r="F3233" s="4" t="s">
        <v>88</v>
      </c>
      <c r="G3233" s="4" t="str">
        <f t="shared" si="407"/>
        <v>Groceries</v>
      </c>
      <c r="H3233" s="1">
        <v>4223.1400000000003</v>
      </c>
      <c r="I3233" s="1">
        <v>18</v>
      </c>
      <c r="J3233" s="1">
        <v>41</v>
      </c>
      <c r="K3233" s="1">
        <v>971</v>
      </c>
      <c r="M3233" t="b">
        <f t="shared" si="409"/>
        <v>1</v>
      </c>
      <c r="N3233" t="b">
        <f t="shared" si="410"/>
        <v>1</v>
      </c>
      <c r="O3233" t="b">
        <f t="shared" si="411"/>
        <v>1</v>
      </c>
      <c r="P3233" t="b">
        <f t="shared" si="412"/>
        <v>1</v>
      </c>
      <c r="R3233" t="str">
        <f t="shared" si="408"/>
        <v/>
      </c>
    </row>
    <row r="3234" spans="1:18" ht="14.25">
      <c r="A3234" s="1" t="s">
        <v>3159</v>
      </c>
      <c r="B3234" s="1" t="str">
        <f t="shared" si="406"/>
        <v>a7761ded</v>
      </c>
      <c r="C3234" s="3">
        <v>44890</v>
      </c>
      <c r="D3234" s="2" t="s">
        <v>3913</v>
      </c>
      <c r="E3234" s="2" t="str">
        <f t="shared" si="405"/>
        <v>South</v>
      </c>
      <c r="F3234" s="4" t="s">
        <v>2872</v>
      </c>
      <c r="G3234" s="4" t="str">
        <f t="shared" si="407"/>
        <v>Clothing</v>
      </c>
      <c r="H3234" s="1">
        <v>3864.52</v>
      </c>
      <c r="I3234" s="1">
        <v>46</v>
      </c>
      <c r="J3234" s="1">
        <v>16</v>
      </c>
      <c r="K3234" s="1">
        <v>1979.92</v>
      </c>
      <c r="M3234" t="b">
        <f t="shared" si="409"/>
        <v>1</v>
      </c>
      <c r="N3234" t="b">
        <f t="shared" si="410"/>
        <v>1</v>
      </c>
      <c r="O3234" t="b">
        <f t="shared" si="411"/>
        <v>1</v>
      </c>
      <c r="P3234" t="b">
        <f t="shared" si="412"/>
        <v>1</v>
      </c>
      <c r="R3234" t="str">
        <f t="shared" si="408"/>
        <v/>
      </c>
    </row>
    <row r="3235" spans="1:18" ht="14.25" hidden="1">
      <c r="A3235" s="1" t="s">
        <v>3160</v>
      </c>
      <c r="B3235" s="1" t="str">
        <f t="shared" si="406"/>
        <v>e191a4c8</v>
      </c>
      <c r="C3235" s="3">
        <v>45259</v>
      </c>
      <c r="D3235" s="2" t="s">
        <v>3911</v>
      </c>
      <c r="E3235" s="2" t="str">
        <f t="shared" si="405"/>
        <v>West</v>
      </c>
      <c r="F3235" s="4" t="s">
        <v>3043</v>
      </c>
      <c r="G3235" s="4" t="str">
        <f t="shared" si="407"/>
        <v>Electronics</v>
      </c>
      <c r="H3235" s="1">
        <v>3433.48</v>
      </c>
      <c r="I3235" s="1">
        <v>27</v>
      </c>
      <c r="J3235" s="1">
        <v>20</v>
      </c>
      <c r="K3235" s="1">
        <v>1084.7</v>
      </c>
      <c r="M3235" t="b">
        <f t="shared" si="409"/>
        <v>1</v>
      </c>
      <c r="N3235" t="b">
        <f t="shared" si="410"/>
        <v>1</v>
      </c>
      <c r="O3235" t="b">
        <f t="shared" si="411"/>
        <v>1</v>
      </c>
      <c r="P3235" t="b">
        <f t="shared" si="412"/>
        <v>1</v>
      </c>
      <c r="R3235" t="str">
        <f t="shared" si="408"/>
        <v/>
      </c>
    </row>
    <row r="3236" spans="1:18" ht="14.25" hidden="1">
      <c r="A3236" s="1" t="s">
        <v>3161</v>
      </c>
      <c r="B3236" s="1" t="str">
        <f t="shared" si="406"/>
        <v>d8dbbb74</v>
      </c>
      <c r="C3236" s="3">
        <v>45219</v>
      </c>
      <c r="D3236" s="2" t="s">
        <v>3910</v>
      </c>
      <c r="E3236" s="2" t="str">
        <f t="shared" si="405"/>
        <v>North</v>
      </c>
      <c r="F3236" s="4" t="s">
        <v>15</v>
      </c>
      <c r="G3236" s="4" t="str">
        <f t="shared" si="407"/>
        <v>Furniture</v>
      </c>
      <c r="H3236" s="1">
        <v>717.28</v>
      </c>
      <c r="I3236" s="1">
        <v>20</v>
      </c>
      <c r="J3236" s="1">
        <v>46</v>
      </c>
      <c r="K3236" s="1">
        <v>1143.3399999999999</v>
      </c>
      <c r="M3236" t="b">
        <f t="shared" si="409"/>
        <v>1</v>
      </c>
      <c r="N3236" t="b">
        <f t="shared" si="410"/>
        <v>1</v>
      </c>
      <c r="O3236" t="b">
        <f t="shared" si="411"/>
        <v>1</v>
      </c>
      <c r="P3236" t="b">
        <f t="shared" si="412"/>
        <v>1</v>
      </c>
      <c r="R3236" t="str">
        <f t="shared" si="408"/>
        <v/>
      </c>
    </row>
    <row r="3237" spans="1:18" ht="14.25" hidden="1">
      <c r="A3237" s="1" t="s">
        <v>3162</v>
      </c>
      <c r="B3237" s="1" t="str">
        <f t="shared" si="406"/>
        <v>21aa59a3</v>
      </c>
      <c r="C3237" s="3">
        <v>44957</v>
      </c>
      <c r="D3237" s="4" t="s">
        <v>3912</v>
      </c>
      <c r="E3237" s="2" t="str">
        <f t="shared" si="405"/>
        <v>East</v>
      </c>
      <c r="F3237" s="4" t="s">
        <v>15</v>
      </c>
      <c r="G3237" s="4" t="str">
        <f t="shared" si="407"/>
        <v>Furniture</v>
      </c>
      <c r="H3237" s="1">
        <v>3358.3</v>
      </c>
      <c r="I3237" s="1">
        <v>11</v>
      </c>
      <c r="J3237" s="1">
        <v>28</v>
      </c>
      <c r="K3237" s="1">
        <v>586.17999999999995</v>
      </c>
      <c r="M3237" t="b">
        <f t="shared" si="409"/>
        <v>1</v>
      </c>
      <c r="N3237" t="b">
        <f t="shared" si="410"/>
        <v>1</v>
      </c>
      <c r="O3237" t="b">
        <f t="shared" si="411"/>
        <v>1</v>
      </c>
      <c r="P3237" t="b">
        <f t="shared" si="412"/>
        <v>1</v>
      </c>
      <c r="R3237" t="str">
        <f t="shared" si="408"/>
        <v/>
      </c>
    </row>
    <row r="3238" spans="1:18" ht="14.25" hidden="1">
      <c r="A3238" s="1" t="s">
        <v>3163</v>
      </c>
      <c r="B3238" s="1" t="str">
        <f t="shared" si="406"/>
        <v>d83e91c6</v>
      </c>
      <c r="C3238" s="3">
        <v>45444</v>
      </c>
      <c r="D3238" s="2" t="s">
        <v>3913</v>
      </c>
      <c r="E3238" s="2" t="str">
        <f t="shared" si="405"/>
        <v>South</v>
      </c>
      <c r="F3238" s="4" t="s">
        <v>3043</v>
      </c>
      <c r="G3238" s="4" t="str">
        <f t="shared" si="407"/>
        <v>Electronics</v>
      </c>
      <c r="H3238" s="1">
        <v>3392.79</v>
      </c>
      <c r="I3238" s="1">
        <v>10</v>
      </c>
      <c r="J3238" s="1">
        <v>20</v>
      </c>
      <c r="K3238" s="1">
        <v>41.62</v>
      </c>
      <c r="M3238" t="b">
        <f t="shared" si="409"/>
        <v>1</v>
      </c>
      <c r="N3238" t="b">
        <f t="shared" si="410"/>
        <v>1</v>
      </c>
      <c r="O3238" t="b">
        <f t="shared" si="411"/>
        <v>1</v>
      </c>
      <c r="P3238" t="b">
        <f t="shared" si="412"/>
        <v>1</v>
      </c>
      <c r="R3238" t="str">
        <f t="shared" si="408"/>
        <v/>
      </c>
    </row>
    <row r="3239" spans="1:18" ht="14.25" hidden="1">
      <c r="A3239" s="1" t="s">
        <v>3164</v>
      </c>
      <c r="B3239" s="1" t="str">
        <f t="shared" si="406"/>
        <v>c09e06de</v>
      </c>
      <c r="C3239" s="3">
        <v>44899</v>
      </c>
      <c r="D3239" s="2" t="s">
        <v>3913</v>
      </c>
      <c r="E3239" s="2" t="str">
        <f t="shared" si="405"/>
        <v>South</v>
      </c>
      <c r="F3239" s="4" t="s">
        <v>3043</v>
      </c>
      <c r="G3239" s="4" t="str">
        <f t="shared" si="407"/>
        <v>Electronics</v>
      </c>
      <c r="H3239" s="1">
        <v>2344.38</v>
      </c>
      <c r="I3239" s="1">
        <v>21</v>
      </c>
      <c r="J3239" s="1">
        <v>39</v>
      </c>
      <c r="K3239" s="1">
        <v>10.25</v>
      </c>
      <c r="M3239" t="b">
        <f t="shared" si="409"/>
        <v>1</v>
      </c>
      <c r="N3239" t="b">
        <f t="shared" si="410"/>
        <v>1</v>
      </c>
      <c r="O3239" t="b">
        <f t="shared" si="411"/>
        <v>1</v>
      </c>
      <c r="P3239" t="b">
        <f t="shared" si="412"/>
        <v>1</v>
      </c>
      <c r="R3239" t="str">
        <f t="shared" si="408"/>
        <v/>
      </c>
    </row>
    <row r="3240" spans="1:18" ht="14.25" hidden="1">
      <c r="A3240" s="1" t="s">
        <v>3165</v>
      </c>
      <c r="B3240" s="1" t="str">
        <f t="shared" si="406"/>
        <v>afad1207</v>
      </c>
      <c r="C3240" s="3">
        <v>45472</v>
      </c>
      <c r="D3240" s="4" t="s">
        <v>3912</v>
      </c>
      <c r="E3240" s="2" t="str">
        <f t="shared" si="405"/>
        <v>East</v>
      </c>
      <c r="F3240" s="4" t="s">
        <v>15</v>
      </c>
      <c r="G3240" s="4" t="str">
        <f t="shared" si="407"/>
        <v>Furniture</v>
      </c>
      <c r="H3240" s="1">
        <v>3053.62</v>
      </c>
      <c r="I3240" s="1">
        <v>17</v>
      </c>
      <c r="J3240" s="1">
        <v>24</v>
      </c>
      <c r="K3240" s="1">
        <v>1101.8699999999999</v>
      </c>
      <c r="M3240" t="b">
        <f t="shared" si="409"/>
        <v>1</v>
      </c>
      <c r="N3240" t="b">
        <f t="shared" si="410"/>
        <v>1</v>
      </c>
      <c r="O3240" t="b">
        <f t="shared" si="411"/>
        <v>1</v>
      </c>
      <c r="P3240" t="b">
        <f t="shared" si="412"/>
        <v>1</v>
      </c>
      <c r="R3240" t="str">
        <f t="shared" si="408"/>
        <v/>
      </c>
    </row>
    <row r="3241" spans="1:18" ht="14.25" hidden="1">
      <c r="A3241" s="1" t="s">
        <v>3166</v>
      </c>
      <c r="B3241" s="1" t="str">
        <f t="shared" si="406"/>
        <v>2f1369b8</v>
      </c>
      <c r="C3241" s="3">
        <v>45442</v>
      </c>
      <c r="D3241" s="4" t="s">
        <v>3912</v>
      </c>
      <c r="E3241" s="2" t="str">
        <f t="shared" si="405"/>
        <v>East</v>
      </c>
      <c r="F3241" s="4" t="s">
        <v>3043</v>
      </c>
      <c r="G3241" s="4" t="str">
        <f t="shared" si="407"/>
        <v>Electronics</v>
      </c>
      <c r="H3241" s="1">
        <v>2082.46</v>
      </c>
      <c r="I3241" s="1">
        <v>3</v>
      </c>
      <c r="J3241" s="1">
        <v>41</v>
      </c>
      <c r="K3241" s="1">
        <v>807.32</v>
      </c>
      <c r="M3241" t="b">
        <f t="shared" si="409"/>
        <v>1</v>
      </c>
      <c r="N3241" t="b">
        <f t="shared" si="410"/>
        <v>1</v>
      </c>
      <c r="O3241" t="b">
        <f t="shared" si="411"/>
        <v>1</v>
      </c>
      <c r="P3241" t="b">
        <f t="shared" si="412"/>
        <v>1</v>
      </c>
      <c r="R3241" t="str">
        <f t="shared" si="408"/>
        <v/>
      </c>
    </row>
    <row r="3242" spans="1:18" ht="14.25" hidden="1">
      <c r="A3242" s="1" t="s">
        <v>3167</v>
      </c>
      <c r="B3242" s="1" t="str">
        <f t="shared" si="406"/>
        <v>2def638d</v>
      </c>
      <c r="C3242" s="3">
        <v>45226</v>
      </c>
      <c r="D3242" s="4" t="s">
        <v>3912</v>
      </c>
      <c r="E3242" s="2" t="str">
        <f t="shared" si="405"/>
        <v>East</v>
      </c>
      <c r="F3242" s="4" t="s">
        <v>88</v>
      </c>
      <c r="G3242" s="4" t="str">
        <f t="shared" si="407"/>
        <v>Groceries</v>
      </c>
      <c r="H3242" s="1">
        <v>393.85</v>
      </c>
      <c r="I3242" s="1">
        <v>16</v>
      </c>
      <c r="J3242" s="1">
        <v>43</v>
      </c>
      <c r="K3242" s="1">
        <v>795.35</v>
      </c>
      <c r="M3242" t="b">
        <f t="shared" si="409"/>
        <v>1</v>
      </c>
      <c r="N3242" t="b">
        <f t="shared" si="410"/>
        <v>1</v>
      </c>
      <c r="O3242" t="b">
        <f t="shared" si="411"/>
        <v>1</v>
      </c>
      <c r="P3242" t="b">
        <f t="shared" si="412"/>
        <v>1</v>
      </c>
      <c r="R3242" t="str">
        <f t="shared" si="408"/>
        <v/>
      </c>
    </row>
    <row r="3243" spans="1:18" ht="14.25" hidden="1">
      <c r="A3243" s="1" t="s">
        <v>3168</v>
      </c>
      <c r="B3243" s="1" t="str">
        <f t="shared" si="406"/>
        <v>9468c0ba</v>
      </c>
      <c r="C3243" s="3">
        <v>45128</v>
      </c>
      <c r="D3243" s="4" t="s">
        <v>3912</v>
      </c>
      <c r="E3243" s="2" t="str">
        <f t="shared" si="405"/>
        <v>East</v>
      </c>
      <c r="F3243" s="4" t="s">
        <v>88</v>
      </c>
      <c r="G3243" s="4" t="str">
        <f t="shared" si="407"/>
        <v>Groceries</v>
      </c>
      <c r="H3243" s="1">
        <v>1527.85</v>
      </c>
      <c r="I3243" s="1">
        <v>16</v>
      </c>
      <c r="J3243" s="1">
        <v>23</v>
      </c>
      <c r="K3243" s="1">
        <v>655.84</v>
      </c>
      <c r="M3243" t="b">
        <f t="shared" si="409"/>
        <v>1</v>
      </c>
      <c r="N3243" t="b">
        <f t="shared" si="410"/>
        <v>1</v>
      </c>
      <c r="O3243" t="b">
        <f t="shared" si="411"/>
        <v>1</v>
      </c>
      <c r="P3243" t="b">
        <f t="shared" si="412"/>
        <v>1</v>
      </c>
      <c r="R3243" t="str">
        <f t="shared" si="408"/>
        <v/>
      </c>
    </row>
    <row r="3244" spans="1:18" ht="14.25" hidden="1">
      <c r="A3244" s="1" t="s">
        <v>3169</v>
      </c>
      <c r="B3244" s="1" t="str">
        <f t="shared" si="406"/>
        <v>c4df7331</v>
      </c>
      <c r="C3244" s="3">
        <v>45226</v>
      </c>
      <c r="D3244" s="2" t="s">
        <v>3910</v>
      </c>
      <c r="E3244" s="2" t="str">
        <f t="shared" si="405"/>
        <v>North</v>
      </c>
      <c r="F3244" s="4" t="s">
        <v>15</v>
      </c>
      <c r="G3244" s="4" t="str">
        <f t="shared" si="407"/>
        <v>Furniture</v>
      </c>
      <c r="H3244" s="1">
        <v>1336.82</v>
      </c>
      <c r="I3244" s="1">
        <v>31</v>
      </c>
      <c r="J3244" s="1">
        <v>4</v>
      </c>
      <c r="K3244" s="1">
        <v>1051.5</v>
      </c>
      <c r="M3244" t="b">
        <f t="shared" si="409"/>
        <v>1</v>
      </c>
      <c r="N3244" t="b">
        <f t="shared" si="410"/>
        <v>1</v>
      </c>
      <c r="O3244" t="b">
        <f t="shared" si="411"/>
        <v>1</v>
      </c>
      <c r="P3244" t="b">
        <f t="shared" si="412"/>
        <v>1</v>
      </c>
      <c r="R3244" t="str">
        <f t="shared" si="408"/>
        <v/>
      </c>
    </row>
    <row r="3245" spans="1:18" ht="14.25" hidden="1">
      <c r="A3245" s="1" t="s">
        <v>3170</v>
      </c>
      <c r="B3245" s="1" t="str">
        <f t="shared" si="406"/>
        <v>3d6b12b9</v>
      </c>
      <c r="C3245" s="3">
        <v>45599</v>
      </c>
      <c r="D3245" s="2" t="s">
        <v>3911</v>
      </c>
      <c r="E3245" s="2" t="str">
        <f t="shared" si="405"/>
        <v>West</v>
      </c>
      <c r="F3245" s="4" t="s">
        <v>3043</v>
      </c>
      <c r="G3245" s="4" t="str">
        <f t="shared" si="407"/>
        <v>Electronics</v>
      </c>
      <c r="H3245" s="1">
        <v>2301.16</v>
      </c>
      <c r="I3245" s="1">
        <v>14</v>
      </c>
      <c r="J3245" s="1">
        <v>34</v>
      </c>
      <c r="K3245" s="1">
        <v>505.12</v>
      </c>
      <c r="M3245" t="b">
        <f t="shared" si="409"/>
        <v>1</v>
      </c>
      <c r="N3245" t="b">
        <f t="shared" si="410"/>
        <v>1</v>
      </c>
      <c r="O3245" t="b">
        <f t="shared" si="411"/>
        <v>1</v>
      </c>
      <c r="P3245" t="b">
        <f t="shared" si="412"/>
        <v>1</v>
      </c>
      <c r="R3245" t="str">
        <f t="shared" si="408"/>
        <v/>
      </c>
    </row>
    <row r="3246" spans="1:18" ht="14.25" hidden="1">
      <c r="A3246" s="1" t="s">
        <v>3171</v>
      </c>
      <c r="B3246" s="1" t="str">
        <f t="shared" si="406"/>
        <v>0e9d617d</v>
      </c>
      <c r="C3246" s="3">
        <v>45299</v>
      </c>
      <c r="D3246" s="2" t="s">
        <v>3910</v>
      </c>
      <c r="E3246" s="2" t="str">
        <f t="shared" si="405"/>
        <v>North</v>
      </c>
      <c r="F3246" s="4" t="s">
        <v>3043</v>
      </c>
      <c r="G3246" s="4" t="str">
        <f t="shared" si="407"/>
        <v>Electronics</v>
      </c>
      <c r="H3246" s="1">
        <v>4427.05</v>
      </c>
      <c r="I3246" s="1">
        <v>27</v>
      </c>
      <c r="J3246" s="1">
        <v>20</v>
      </c>
      <c r="K3246" s="1">
        <v>530.61</v>
      </c>
      <c r="M3246" t="b">
        <f t="shared" si="409"/>
        <v>1</v>
      </c>
      <c r="N3246" t="b">
        <f t="shared" si="410"/>
        <v>1</v>
      </c>
      <c r="O3246" t="b">
        <f t="shared" si="411"/>
        <v>1</v>
      </c>
      <c r="P3246" t="b">
        <f t="shared" si="412"/>
        <v>1</v>
      </c>
      <c r="R3246" t="str">
        <f t="shared" si="408"/>
        <v/>
      </c>
    </row>
    <row r="3247" spans="1:18" ht="14.25" hidden="1">
      <c r="A3247" s="1" t="s">
        <v>3172</v>
      </c>
      <c r="B3247" s="1" t="str">
        <f t="shared" si="406"/>
        <v>9ac105e4</v>
      </c>
      <c r="C3247" s="3">
        <v>45116</v>
      </c>
      <c r="D3247" s="4" t="s">
        <v>3912</v>
      </c>
      <c r="E3247" s="2" t="str">
        <f t="shared" si="405"/>
        <v>East</v>
      </c>
      <c r="F3247" s="4" t="s">
        <v>15</v>
      </c>
      <c r="G3247" s="4" t="str">
        <f t="shared" si="407"/>
        <v>Furniture</v>
      </c>
      <c r="H3247" s="1">
        <v>1303.48</v>
      </c>
      <c r="I3247" s="1">
        <v>5</v>
      </c>
      <c r="J3247" s="1">
        <v>32</v>
      </c>
      <c r="K3247" s="1">
        <v>243.74</v>
      </c>
      <c r="M3247" t="b">
        <f t="shared" si="409"/>
        <v>1</v>
      </c>
      <c r="N3247" t="b">
        <f t="shared" si="410"/>
        <v>1</v>
      </c>
      <c r="O3247" t="b">
        <f t="shared" si="411"/>
        <v>1</v>
      </c>
      <c r="P3247" t="b">
        <f t="shared" si="412"/>
        <v>1</v>
      </c>
      <c r="R3247" t="str">
        <f t="shared" si="408"/>
        <v/>
      </c>
    </row>
    <row r="3248" spans="1:18" ht="14.25">
      <c r="A3248" s="1" t="s">
        <v>3173</v>
      </c>
      <c r="B3248" s="1" t="str">
        <f t="shared" si="406"/>
        <v>62e5e17c</v>
      </c>
      <c r="C3248" s="3">
        <v>45374</v>
      </c>
      <c r="D3248" s="2" t="s">
        <v>3913</v>
      </c>
      <c r="E3248" s="2" t="str">
        <f t="shared" si="405"/>
        <v>South</v>
      </c>
      <c r="F3248" s="4" t="s">
        <v>2872</v>
      </c>
      <c r="G3248" s="4" t="str">
        <f t="shared" si="407"/>
        <v>Clothing</v>
      </c>
      <c r="H3248" s="1">
        <v>191.14</v>
      </c>
      <c r="I3248" s="1">
        <v>1</v>
      </c>
      <c r="J3248" s="1">
        <v>20</v>
      </c>
      <c r="K3248" s="1">
        <v>1991.61</v>
      </c>
      <c r="M3248" t="b">
        <f t="shared" si="409"/>
        <v>1</v>
      </c>
      <c r="N3248" t="b">
        <f t="shared" si="410"/>
        <v>1</v>
      </c>
      <c r="O3248" t="b">
        <f t="shared" si="411"/>
        <v>1</v>
      </c>
      <c r="P3248" t="b">
        <f t="shared" si="412"/>
        <v>1</v>
      </c>
      <c r="R3248" t="str">
        <f t="shared" si="408"/>
        <v/>
      </c>
    </row>
    <row r="3249" spans="1:18" ht="14.25" hidden="1">
      <c r="A3249" s="1" t="s">
        <v>3174</v>
      </c>
      <c r="B3249" s="1" t="str">
        <f t="shared" si="406"/>
        <v>7dd79697</v>
      </c>
      <c r="C3249" s="3">
        <v>45568</v>
      </c>
      <c r="D3249" s="2" t="s">
        <v>3910</v>
      </c>
      <c r="E3249" s="2" t="str">
        <f t="shared" si="405"/>
        <v>North</v>
      </c>
      <c r="F3249" s="4" t="s">
        <v>2893</v>
      </c>
      <c r="G3249" s="4" t="str">
        <f t="shared" si="407"/>
        <v>Sports</v>
      </c>
      <c r="H3249" s="1">
        <v>3737.58</v>
      </c>
      <c r="I3249" s="1">
        <v>34</v>
      </c>
      <c r="J3249" s="1">
        <v>34</v>
      </c>
      <c r="K3249" s="1">
        <v>1764.51</v>
      </c>
      <c r="M3249" t="b">
        <f t="shared" si="409"/>
        <v>1</v>
      </c>
      <c r="N3249" t="b">
        <f t="shared" si="410"/>
        <v>1</v>
      </c>
      <c r="O3249" t="b">
        <f t="shared" si="411"/>
        <v>1</v>
      </c>
      <c r="P3249" t="b">
        <f t="shared" si="412"/>
        <v>1</v>
      </c>
      <c r="R3249" t="str">
        <f t="shared" si="408"/>
        <v/>
      </c>
    </row>
    <row r="3250" spans="1:18" ht="14.25">
      <c r="A3250" s="1" t="s">
        <v>3175</v>
      </c>
      <c r="B3250" s="1" t="str">
        <f t="shared" si="406"/>
        <v>88fac09c</v>
      </c>
      <c r="C3250" s="3">
        <v>44960</v>
      </c>
      <c r="D3250" s="4" t="s">
        <v>3912</v>
      </c>
      <c r="E3250" s="2" t="str">
        <f t="shared" si="405"/>
        <v>East</v>
      </c>
      <c r="F3250" s="4" t="s">
        <v>2872</v>
      </c>
      <c r="G3250" s="4" t="str">
        <f t="shared" si="407"/>
        <v>Clothing</v>
      </c>
      <c r="H3250" s="1">
        <v>2511.2399999999998</v>
      </c>
      <c r="I3250" s="1">
        <v>40</v>
      </c>
      <c r="J3250" s="1">
        <v>24</v>
      </c>
      <c r="K3250" s="1">
        <v>645.36</v>
      </c>
      <c r="M3250" t="b">
        <f t="shared" si="409"/>
        <v>1</v>
      </c>
      <c r="N3250" t="b">
        <f t="shared" si="410"/>
        <v>1</v>
      </c>
      <c r="O3250" t="b">
        <f t="shared" si="411"/>
        <v>1</v>
      </c>
      <c r="P3250" t="b">
        <f t="shared" si="412"/>
        <v>1</v>
      </c>
      <c r="R3250" t="str">
        <f t="shared" si="408"/>
        <v/>
      </c>
    </row>
    <row r="3251" spans="1:18" ht="14.25">
      <c r="A3251" s="1" t="s">
        <v>3176</v>
      </c>
      <c r="B3251" s="1" t="str">
        <f t="shared" si="406"/>
        <v>2f7cee48</v>
      </c>
      <c r="C3251" s="3">
        <v>45542</v>
      </c>
      <c r="D3251" s="2" t="s">
        <v>3910</v>
      </c>
      <c r="E3251" s="2" t="str">
        <f t="shared" si="405"/>
        <v>North</v>
      </c>
      <c r="F3251" s="4" t="s">
        <v>2872</v>
      </c>
      <c r="G3251" s="4" t="str">
        <f t="shared" si="407"/>
        <v>Clothing</v>
      </c>
      <c r="H3251" s="1">
        <v>4455.4399999999996</v>
      </c>
      <c r="I3251" s="1">
        <v>12</v>
      </c>
      <c r="J3251" s="1">
        <v>13</v>
      </c>
      <c r="K3251" s="1">
        <v>272.14999999999998</v>
      </c>
      <c r="M3251" t="b">
        <f t="shared" si="409"/>
        <v>1</v>
      </c>
      <c r="N3251" t="b">
        <f t="shared" si="410"/>
        <v>1</v>
      </c>
      <c r="O3251" t="b">
        <f t="shared" si="411"/>
        <v>1</v>
      </c>
      <c r="P3251" t="b">
        <f t="shared" si="412"/>
        <v>1</v>
      </c>
      <c r="R3251" t="str">
        <f t="shared" si="408"/>
        <v/>
      </c>
    </row>
    <row r="3252" spans="1:18" ht="14.25" hidden="1">
      <c r="A3252" s="1" t="s">
        <v>3177</v>
      </c>
      <c r="B3252" s="1" t="str">
        <f t="shared" si="406"/>
        <v>9a07203e</v>
      </c>
      <c r="C3252" s="3">
        <v>45577</v>
      </c>
      <c r="D3252" s="2" t="s">
        <v>3911</v>
      </c>
      <c r="E3252" s="2" t="str">
        <f t="shared" si="405"/>
        <v>West</v>
      </c>
      <c r="F3252" s="4" t="s">
        <v>3043</v>
      </c>
      <c r="G3252" s="4" t="str">
        <f t="shared" si="407"/>
        <v>Electronics</v>
      </c>
      <c r="H3252" s="1">
        <v>3067.32</v>
      </c>
      <c r="I3252" s="1">
        <v>13</v>
      </c>
      <c r="J3252" s="1">
        <v>13</v>
      </c>
      <c r="K3252" s="1">
        <v>590.92999999999995</v>
      </c>
      <c r="M3252" t="b">
        <f t="shared" si="409"/>
        <v>1</v>
      </c>
      <c r="N3252" t="b">
        <f t="shared" si="410"/>
        <v>1</v>
      </c>
      <c r="O3252" t="b">
        <f t="shared" si="411"/>
        <v>1</v>
      </c>
      <c r="P3252" t="b">
        <f t="shared" si="412"/>
        <v>1</v>
      </c>
      <c r="R3252" t="str">
        <f t="shared" si="408"/>
        <v/>
      </c>
    </row>
    <row r="3253" spans="1:18" ht="14.25" hidden="1">
      <c r="A3253" s="1" t="s">
        <v>3178</v>
      </c>
      <c r="B3253" s="1" t="str">
        <f t="shared" si="406"/>
        <v>d60f051d</v>
      </c>
      <c r="C3253" s="3">
        <v>45206</v>
      </c>
      <c r="D3253" s="2" t="s">
        <v>3913</v>
      </c>
      <c r="E3253" s="2" t="str">
        <f t="shared" si="405"/>
        <v>South</v>
      </c>
      <c r="F3253" s="4" t="s">
        <v>88</v>
      </c>
      <c r="G3253" s="4" t="str">
        <f t="shared" si="407"/>
        <v>Groceries</v>
      </c>
      <c r="H3253" s="1">
        <v>1375.71</v>
      </c>
      <c r="I3253" s="1">
        <v>32</v>
      </c>
      <c r="J3253" s="1">
        <v>4</v>
      </c>
      <c r="K3253" s="1">
        <v>466.4</v>
      </c>
      <c r="M3253" t="b">
        <f t="shared" si="409"/>
        <v>1</v>
      </c>
      <c r="N3253" t="b">
        <f t="shared" si="410"/>
        <v>1</v>
      </c>
      <c r="O3253" t="b">
        <f t="shared" si="411"/>
        <v>1</v>
      </c>
      <c r="P3253" t="b">
        <f t="shared" si="412"/>
        <v>1</v>
      </c>
      <c r="R3253" t="str">
        <f t="shared" si="408"/>
        <v/>
      </c>
    </row>
    <row r="3254" spans="1:18" ht="14.25" hidden="1">
      <c r="A3254" s="1" t="s">
        <v>3179</v>
      </c>
      <c r="B3254" s="1" t="str">
        <f t="shared" si="406"/>
        <v>4a0a9dd4</v>
      </c>
      <c r="C3254" s="3">
        <v>45425</v>
      </c>
      <c r="D3254" s="2" t="s">
        <v>3913</v>
      </c>
      <c r="E3254" s="2" t="str">
        <f t="shared" si="405"/>
        <v>South</v>
      </c>
      <c r="F3254" s="4" t="s">
        <v>3043</v>
      </c>
      <c r="G3254" s="4" t="str">
        <f t="shared" si="407"/>
        <v>Electronics</v>
      </c>
      <c r="H3254" s="1">
        <v>3755.51</v>
      </c>
      <c r="I3254" s="1">
        <v>34</v>
      </c>
      <c r="J3254" s="1">
        <v>29</v>
      </c>
      <c r="K3254" s="1">
        <v>942.56</v>
      </c>
      <c r="M3254" t="b">
        <f t="shared" si="409"/>
        <v>1</v>
      </c>
      <c r="N3254" t="b">
        <f t="shared" si="410"/>
        <v>1</v>
      </c>
      <c r="O3254" t="b">
        <f t="shared" si="411"/>
        <v>1</v>
      </c>
      <c r="P3254" t="b">
        <f t="shared" si="412"/>
        <v>1</v>
      </c>
      <c r="R3254" t="str">
        <f t="shared" si="408"/>
        <v/>
      </c>
    </row>
    <row r="3255" spans="1:18" ht="14.25" hidden="1">
      <c r="A3255" s="1" t="s">
        <v>3180</v>
      </c>
      <c r="B3255" s="1" t="str">
        <f t="shared" si="406"/>
        <v>4ab4fe7e</v>
      </c>
      <c r="C3255" s="3">
        <v>44938</v>
      </c>
      <c r="D3255" s="4" t="s">
        <v>3912</v>
      </c>
      <c r="E3255" s="2" t="str">
        <f t="shared" si="405"/>
        <v>East</v>
      </c>
      <c r="F3255" s="4" t="s">
        <v>3043</v>
      </c>
      <c r="G3255" s="4" t="str">
        <f t="shared" si="407"/>
        <v>Electronics</v>
      </c>
      <c r="H3255" s="1">
        <v>4889.93</v>
      </c>
      <c r="I3255" s="1">
        <v>18</v>
      </c>
      <c r="J3255" s="1">
        <v>12</v>
      </c>
      <c r="K3255" s="1">
        <v>1622.88</v>
      </c>
      <c r="M3255" t="b">
        <f t="shared" si="409"/>
        <v>1</v>
      </c>
      <c r="N3255" t="b">
        <f t="shared" si="410"/>
        <v>1</v>
      </c>
      <c r="O3255" t="b">
        <f t="shared" si="411"/>
        <v>1</v>
      </c>
      <c r="P3255" t="b">
        <f t="shared" si="412"/>
        <v>1</v>
      </c>
      <c r="R3255" t="str">
        <f t="shared" si="408"/>
        <v/>
      </c>
    </row>
    <row r="3256" spans="1:18" ht="14.25">
      <c r="A3256" s="1" t="s">
        <v>3181</v>
      </c>
      <c r="B3256" s="1" t="str">
        <f t="shared" si="406"/>
        <v>f317ed51</v>
      </c>
      <c r="C3256" s="3">
        <v>44925</v>
      </c>
      <c r="D3256" s="2" t="s">
        <v>3913</v>
      </c>
      <c r="E3256" s="2" t="str">
        <f t="shared" si="405"/>
        <v>South</v>
      </c>
      <c r="F3256" s="4" t="s">
        <v>2872</v>
      </c>
      <c r="G3256" s="4" t="str">
        <f t="shared" si="407"/>
        <v>Clothing</v>
      </c>
      <c r="H3256" s="1">
        <v>137.62</v>
      </c>
      <c r="I3256" s="1">
        <v>1</v>
      </c>
      <c r="J3256" s="1">
        <v>41</v>
      </c>
      <c r="K3256" s="1">
        <v>973.19</v>
      </c>
      <c r="M3256" t="b">
        <f t="shared" si="409"/>
        <v>1</v>
      </c>
      <c r="N3256" t="b">
        <f t="shared" si="410"/>
        <v>1</v>
      </c>
      <c r="O3256" t="b">
        <f t="shared" si="411"/>
        <v>1</v>
      </c>
      <c r="P3256" t="b">
        <f t="shared" si="412"/>
        <v>1</v>
      </c>
      <c r="R3256" t="str">
        <f t="shared" si="408"/>
        <v/>
      </c>
    </row>
    <row r="3257" spans="1:18" ht="14.25" hidden="1">
      <c r="A3257" s="1" t="s">
        <v>3182</v>
      </c>
      <c r="B3257" s="1" t="str">
        <f t="shared" si="406"/>
        <v>a982e682</v>
      </c>
      <c r="C3257" s="3">
        <v>44921</v>
      </c>
      <c r="D3257" s="2" t="s">
        <v>3911</v>
      </c>
      <c r="E3257" s="2" t="str">
        <f t="shared" si="405"/>
        <v>West</v>
      </c>
      <c r="F3257" s="4" t="s">
        <v>2893</v>
      </c>
      <c r="G3257" s="4" t="str">
        <f t="shared" si="407"/>
        <v>Sports</v>
      </c>
      <c r="H3257" s="1">
        <v>487.98</v>
      </c>
      <c r="I3257" s="1">
        <v>1</v>
      </c>
      <c r="J3257" s="1">
        <v>27</v>
      </c>
      <c r="K3257" s="1">
        <v>186.18</v>
      </c>
      <c r="M3257" t="b">
        <f t="shared" si="409"/>
        <v>1</v>
      </c>
      <c r="N3257" t="b">
        <f t="shared" si="410"/>
        <v>1</v>
      </c>
      <c r="O3257" t="b">
        <f t="shared" si="411"/>
        <v>1</v>
      </c>
      <c r="P3257" t="b">
        <f t="shared" si="412"/>
        <v>1</v>
      </c>
      <c r="R3257" t="str">
        <f t="shared" si="408"/>
        <v/>
      </c>
    </row>
    <row r="3258" spans="1:18" ht="14.25" hidden="1">
      <c r="A3258" s="1" t="s">
        <v>3183</v>
      </c>
      <c r="B3258" s="1" t="str">
        <f t="shared" si="406"/>
        <v>c52fee59</v>
      </c>
      <c r="C3258" s="3">
        <v>45277</v>
      </c>
      <c r="D3258" s="2" t="s">
        <v>3913</v>
      </c>
      <c r="E3258" s="2" t="str">
        <f t="shared" si="405"/>
        <v>South</v>
      </c>
      <c r="F3258" s="4" t="s">
        <v>88</v>
      </c>
      <c r="G3258" s="4" t="str">
        <f t="shared" si="407"/>
        <v>Groceries</v>
      </c>
      <c r="H3258" s="1">
        <v>3253.76</v>
      </c>
      <c r="I3258" s="1">
        <v>7</v>
      </c>
      <c r="J3258" s="1">
        <v>7</v>
      </c>
      <c r="K3258" s="1">
        <v>1370.68</v>
      </c>
      <c r="M3258" t="b">
        <f t="shared" si="409"/>
        <v>1</v>
      </c>
      <c r="N3258" t="b">
        <f t="shared" si="410"/>
        <v>1</v>
      </c>
      <c r="O3258" t="b">
        <f t="shared" si="411"/>
        <v>1</v>
      </c>
      <c r="P3258" t="b">
        <f t="shared" si="412"/>
        <v>1</v>
      </c>
      <c r="R3258" t="str">
        <f t="shared" si="408"/>
        <v/>
      </c>
    </row>
    <row r="3259" spans="1:18" ht="14.25" hidden="1">
      <c r="A3259" s="1" t="s">
        <v>3184</v>
      </c>
      <c r="B3259" s="1" t="str">
        <f t="shared" si="406"/>
        <v>e8221919</v>
      </c>
      <c r="C3259" s="3">
        <v>45191</v>
      </c>
      <c r="D3259" s="2" t="s">
        <v>3911</v>
      </c>
      <c r="E3259" s="2" t="str">
        <f t="shared" si="405"/>
        <v>West</v>
      </c>
      <c r="F3259" s="4" t="s">
        <v>2893</v>
      </c>
      <c r="G3259" s="4" t="str">
        <f t="shared" si="407"/>
        <v>Sports</v>
      </c>
      <c r="H3259" s="1">
        <v>266.07</v>
      </c>
      <c r="I3259" s="1">
        <v>31</v>
      </c>
      <c r="J3259" s="1">
        <v>28</v>
      </c>
      <c r="K3259" s="1">
        <v>162.22</v>
      </c>
      <c r="M3259" t="b">
        <f t="shared" si="409"/>
        <v>1</v>
      </c>
      <c r="N3259" t="b">
        <f t="shared" si="410"/>
        <v>1</v>
      </c>
      <c r="O3259" t="b">
        <f t="shared" si="411"/>
        <v>1</v>
      </c>
      <c r="P3259" t="b">
        <f t="shared" si="412"/>
        <v>1</v>
      </c>
      <c r="R3259" t="str">
        <f t="shared" si="408"/>
        <v/>
      </c>
    </row>
    <row r="3260" spans="1:18" ht="14.25" hidden="1">
      <c r="A3260" s="1" t="s">
        <v>3185</v>
      </c>
      <c r="B3260" s="1" t="str">
        <f t="shared" si="406"/>
        <v>3d87f467</v>
      </c>
      <c r="C3260" s="3">
        <v>45273</v>
      </c>
      <c r="D3260" s="2" t="s">
        <v>3911</v>
      </c>
      <c r="E3260" s="2" t="str">
        <f t="shared" si="405"/>
        <v>West</v>
      </c>
      <c r="F3260" s="4" t="s">
        <v>3043</v>
      </c>
      <c r="G3260" s="4" t="str">
        <f t="shared" si="407"/>
        <v>Electronics</v>
      </c>
      <c r="H3260" s="1">
        <v>3033.79</v>
      </c>
      <c r="I3260" s="1">
        <v>5</v>
      </c>
      <c r="J3260" s="1">
        <v>47</v>
      </c>
      <c r="K3260" s="1">
        <v>427.74</v>
      </c>
      <c r="M3260" t="b">
        <f t="shared" si="409"/>
        <v>1</v>
      </c>
      <c r="N3260" t="b">
        <f t="shared" si="410"/>
        <v>1</v>
      </c>
      <c r="O3260" t="b">
        <f t="shared" si="411"/>
        <v>1</v>
      </c>
      <c r="P3260" t="b">
        <f t="shared" si="412"/>
        <v>1</v>
      </c>
      <c r="R3260" t="str">
        <f t="shared" si="408"/>
        <v/>
      </c>
    </row>
    <row r="3261" spans="1:18" ht="14.25" hidden="1">
      <c r="A3261" s="1" t="s">
        <v>3186</v>
      </c>
      <c r="B3261" s="1" t="str">
        <f t="shared" si="406"/>
        <v>edae3945</v>
      </c>
      <c r="C3261" s="3">
        <v>44975</v>
      </c>
      <c r="D3261" s="2" t="s">
        <v>3913</v>
      </c>
      <c r="E3261" s="2" t="str">
        <f t="shared" si="405"/>
        <v>South</v>
      </c>
      <c r="F3261" s="4" t="s">
        <v>88</v>
      </c>
      <c r="G3261" s="4" t="str">
        <f t="shared" si="407"/>
        <v>Groceries</v>
      </c>
      <c r="H3261" s="1">
        <v>4368.24</v>
      </c>
      <c r="I3261" s="1">
        <v>15</v>
      </c>
      <c r="J3261" s="1">
        <v>17</v>
      </c>
      <c r="K3261" s="1">
        <v>88.18</v>
      </c>
      <c r="M3261" t="b">
        <f t="shared" si="409"/>
        <v>1</v>
      </c>
      <c r="N3261" t="b">
        <f t="shared" si="410"/>
        <v>1</v>
      </c>
      <c r="O3261" t="b">
        <f t="shared" si="411"/>
        <v>1</v>
      </c>
      <c r="P3261" t="b">
        <f t="shared" si="412"/>
        <v>1</v>
      </c>
      <c r="R3261" t="str">
        <f t="shared" si="408"/>
        <v/>
      </c>
    </row>
    <row r="3262" spans="1:18" ht="14.25" hidden="1">
      <c r="A3262" s="1" t="s">
        <v>3187</v>
      </c>
      <c r="B3262" s="1" t="str">
        <f t="shared" si="406"/>
        <v>448eb47d</v>
      </c>
      <c r="C3262" s="3">
        <v>45111</v>
      </c>
      <c r="D3262" s="2" t="s">
        <v>3911</v>
      </c>
      <c r="E3262" s="2" t="str">
        <f t="shared" si="405"/>
        <v>West</v>
      </c>
      <c r="F3262" s="4" t="s">
        <v>3043</v>
      </c>
      <c r="G3262" s="4" t="str">
        <f t="shared" si="407"/>
        <v>Electronics</v>
      </c>
      <c r="H3262" s="1">
        <v>4943.18</v>
      </c>
      <c r="I3262" s="1">
        <v>23</v>
      </c>
      <c r="J3262" s="1">
        <v>45</v>
      </c>
      <c r="K3262" s="1">
        <v>1194.83</v>
      </c>
      <c r="M3262" t="b">
        <f t="shared" si="409"/>
        <v>1</v>
      </c>
      <c r="N3262" t="b">
        <f t="shared" si="410"/>
        <v>1</v>
      </c>
      <c r="O3262" t="b">
        <f t="shared" si="411"/>
        <v>1</v>
      </c>
      <c r="P3262" t="b">
        <f t="shared" si="412"/>
        <v>1</v>
      </c>
      <c r="R3262" t="str">
        <f t="shared" si="408"/>
        <v/>
      </c>
    </row>
    <row r="3263" spans="1:18" ht="14.25" hidden="1">
      <c r="A3263" s="1" t="s">
        <v>3188</v>
      </c>
      <c r="B3263" s="1" t="str">
        <f t="shared" si="406"/>
        <v>fab2038b</v>
      </c>
      <c r="C3263" s="3">
        <v>45434</v>
      </c>
      <c r="D3263" s="2" t="s">
        <v>3910</v>
      </c>
      <c r="E3263" s="2" t="str">
        <f t="shared" si="405"/>
        <v>North</v>
      </c>
      <c r="F3263" s="4" t="s">
        <v>15</v>
      </c>
      <c r="G3263" s="4" t="str">
        <f t="shared" si="407"/>
        <v>Furniture</v>
      </c>
      <c r="H3263" s="1">
        <v>288.57</v>
      </c>
      <c r="I3263" s="1">
        <v>26</v>
      </c>
      <c r="J3263" s="1">
        <v>23</v>
      </c>
      <c r="K3263" s="1">
        <v>224.32</v>
      </c>
      <c r="M3263" t="b">
        <f t="shared" si="409"/>
        <v>1</v>
      </c>
      <c r="N3263" t="b">
        <f t="shared" si="410"/>
        <v>1</v>
      </c>
      <c r="O3263" t="b">
        <f t="shared" si="411"/>
        <v>1</v>
      </c>
      <c r="P3263" t="b">
        <f t="shared" si="412"/>
        <v>1</v>
      </c>
      <c r="R3263" t="str">
        <f t="shared" si="408"/>
        <v/>
      </c>
    </row>
    <row r="3264" spans="1:18" ht="14.25" hidden="1">
      <c r="A3264" s="1" t="s">
        <v>3189</v>
      </c>
      <c r="B3264" s="1" t="str">
        <f t="shared" si="406"/>
        <v>09f981d9</v>
      </c>
      <c r="C3264" s="3">
        <v>45181</v>
      </c>
      <c r="D3264" s="2" t="s">
        <v>3910</v>
      </c>
      <c r="E3264" s="2" t="str">
        <f t="shared" si="405"/>
        <v>North</v>
      </c>
      <c r="F3264" s="4" t="s">
        <v>88</v>
      </c>
      <c r="G3264" s="4" t="str">
        <f t="shared" si="407"/>
        <v>Groceries</v>
      </c>
      <c r="H3264" s="1">
        <v>1128.47</v>
      </c>
      <c r="I3264" s="1">
        <v>39</v>
      </c>
      <c r="J3264" s="1">
        <v>19</v>
      </c>
      <c r="K3264" s="1">
        <v>827.52</v>
      </c>
      <c r="M3264" t="b">
        <f t="shared" si="409"/>
        <v>1</v>
      </c>
      <c r="N3264" t="b">
        <f t="shared" si="410"/>
        <v>1</v>
      </c>
      <c r="O3264" t="b">
        <f t="shared" si="411"/>
        <v>1</v>
      </c>
      <c r="P3264" t="b">
        <f t="shared" si="412"/>
        <v>1</v>
      </c>
      <c r="R3264" t="str">
        <f t="shared" si="408"/>
        <v/>
      </c>
    </row>
    <row r="3265" spans="1:18" ht="14.25" hidden="1">
      <c r="A3265" s="1" t="s">
        <v>3190</v>
      </c>
      <c r="B3265" s="1" t="str">
        <f t="shared" si="406"/>
        <v>079b884e</v>
      </c>
      <c r="C3265" s="3">
        <v>45495</v>
      </c>
      <c r="D3265" s="2" t="s">
        <v>3913</v>
      </c>
      <c r="E3265" s="2" t="str">
        <f t="shared" si="405"/>
        <v>South</v>
      </c>
      <c r="F3265" s="4" t="s">
        <v>3043</v>
      </c>
      <c r="G3265" s="4" t="str">
        <f t="shared" si="407"/>
        <v>Electronics</v>
      </c>
      <c r="H3265" s="1">
        <v>4579.79</v>
      </c>
      <c r="I3265" s="1">
        <v>7</v>
      </c>
      <c r="J3265" s="1">
        <v>42</v>
      </c>
      <c r="K3265" s="1">
        <v>574.67999999999995</v>
      </c>
      <c r="M3265" t="b">
        <f t="shared" si="409"/>
        <v>1</v>
      </c>
      <c r="N3265" t="b">
        <f t="shared" si="410"/>
        <v>1</v>
      </c>
      <c r="O3265" t="b">
        <f t="shared" si="411"/>
        <v>1</v>
      </c>
      <c r="P3265" t="b">
        <f t="shared" si="412"/>
        <v>1</v>
      </c>
      <c r="R3265" t="str">
        <f t="shared" si="408"/>
        <v/>
      </c>
    </row>
    <row r="3266" spans="1:18" ht="14.25">
      <c r="A3266" s="1">
        <v>12671598</v>
      </c>
      <c r="B3266" s="1" t="str">
        <f t="shared" si="406"/>
        <v>12671598</v>
      </c>
      <c r="C3266" s="3">
        <v>45439</v>
      </c>
      <c r="D3266" s="2" t="s">
        <v>3911</v>
      </c>
      <c r="E3266" s="2" t="str">
        <f t="shared" ref="E3266:E3329" si="413">PROPER(TRIM(D3266))</f>
        <v>West</v>
      </c>
      <c r="F3266" s="4" t="s">
        <v>2872</v>
      </c>
      <c r="G3266" s="4" t="str">
        <f t="shared" si="407"/>
        <v>Clothing</v>
      </c>
      <c r="H3266" s="1">
        <v>3312.07</v>
      </c>
      <c r="I3266" s="1">
        <v>24</v>
      </c>
      <c r="J3266" s="1">
        <v>43</v>
      </c>
      <c r="K3266" s="1">
        <v>1359.07</v>
      </c>
      <c r="M3266" t="b">
        <f t="shared" si="409"/>
        <v>1</v>
      </c>
      <c r="N3266" t="b">
        <f t="shared" si="410"/>
        <v>1</v>
      </c>
      <c r="O3266" t="b">
        <f t="shared" si="411"/>
        <v>1</v>
      </c>
      <c r="P3266" t="b">
        <f t="shared" si="412"/>
        <v>1</v>
      </c>
      <c r="R3266" t="str">
        <f t="shared" si="408"/>
        <v/>
      </c>
    </row>
    <row r="3267" spans="1:18" ht="14.25">
      <c r="A3267" s="1" t="s">
        <v>3191</v>
      </c>
      <c r="B3267" s="1" t="str">
        <f t="shared" ref="B3267:B3330" si="414">TRIM(A3267)</f>
        <v>4bbefeb1</v>
      </c>
      <c r="C3267" s="3">
        <v>45053</v>
      </c>
      <c r="D3267" s="2" t="s">
        <v>3913</v>
      </c>
      <c r="E3267" s="2" t="str">
        <f t="shared" si="413"/>
        <v>South</v>
      </c>
      <c r="F3267" s="4" t="s">
        <v>2872</v>
      </c>
      <c r="G3267" s="4" t="str">
        <f t="shared" ref="G3267:G3330" si="415">PROPER(TRIM(SUBSTITUTE(F3267,"$","s")))</f>
        <v>Clothing</v>
      </c>
      <c r="H3267" s="1">
        <v>3076.36</v>
      </c>
      <c r="I3267" s="1">
        <v>33</v>
      </c>
      <c r="J3267" s="1">
        <v>28</v>
      </c>
      <c r="K3267" s="1">
        <v>350.44</v>
      </c>
      <c r="M3267" t="b">
        <f t="shared" si="409"/>
        <v>1</v>
      </c>
      <c r="N3267" t="b">
        <f t="shared" si="410"/>
        <v>1</v>
      </c>
      <c r="O3267" t="b">
        <f t="shared" si="411"/>
        <v>1</v>
      </c>
      <c r="P3267" t="b">
        <f t="shared" si="412"/>
        <v>1</v>
      </c>
      <c r="R3267" t="str">
        <f t="shared" ref="R3267:R3330" si="416">SUBSTITUTE(SUBSTITUTE(Q3267,"@",""),"#","")</f>
        <v/>
      </c>
    </row>
    <row r="3268" spans="1:18" ht="14.25" hidden="1">
      <c r="A3268" s="1" t="s">
        <v>3192</v>
      </c>
      <c r="B3268" s="1" t="str">
        <f t="shared" si="414"/>
        <v>a8130259</v>
      </c>
      <c r="C3268" s="3">
        <v>45558</v>
      </c>
      <c r="D3268" s="4" t="s">
        <v>3912</v>
      </c>
      <c r="E3268" s="2" t="str">
        <f t="shared" si="413"/>
        <v>East</v>
      </c>
      <c r="F3268" s="4" t="s">
        <v>88</v>
      </c>
      <c r="G3268" s="4" t="str">
        <f t="shared" si="415"/>
        <v>Groceries</v>
      </c>
      <c r="H3268" s="1">
        <v>4708.6400000000003</v>
      </c>
      <c r="I3268" s="1">
        <v>47</v>
      </c>
      <c r="J3268" s="1">
        <v>25</v>
      </c>
      <c r="K3268" s="1">
        <v>1313.89</v>
      </c>
      <c r="M3268" t="b">
        <f t="shared" si="409"/>
        <v>1</v>
      </c>
      <c r="N3268" t="b">
        <f t="shared" si="410"/>
        <v>1</v>
      </c>
      <c r="O3268" t="b">
        <f t="shared" si="411"/>
        <v>1</v>
      </c>
      <c r="P3268" t="b">
        <f t="shared" si="412"/>
        <v>1</v>
      </c>
      <c r="R3268" t="str">
        <f t="shared" si="416"/>
        <v/>
      </c>
    </row>
    <row r="3269" spans="1:18" ht="14.25" hidden="1">
      <c r="A3269" s="1" t="s">
        <v>3193</v>
      </c>
      <c r="B3269" s="1" t="str">
        <f t="shared" si="414"/>
        <v>279a1489</v>
      </c>
      <c r="C3269" s="3">
        <v>45012</v>
      </c>
      <c r="D3269" s="2" t="s">
        <v>3913</v>
      </c>
      <c r="E3269" s="2" t="str">
        <f t="shared" si="413"/>
        <v>South</v>
      </c>
      <c r="F3269" s="4" t="s">
        <v>2893</v>
      </c>
      <c r="G3269" s="4" t="str">
        <f t="shared" si="415"/>
        <v>Sports</v>
      </c>
      <c r="H3269" s="1">
        <v>1039.68</v>
      </c>
      <c r="I3269" s="1">
        <v>4</v>
      </c>
      <c r="J3269" s="1">
        <v>34</v>
      </c>
      <c r="K3269" s="1">
        <v>1597.05</v>
      </c>
      <c r="M3269" t="b">
        <f t="shared" si="409"/>
        <v>1</v>
      </c>
      <c r="N3269" t="b">
        <f t="shared" si="410"/>
        <v>1</v>
      </c>
      <c r="O3269" t="b">
        <f t="shared" si="411"/>
        <v>1</v>
      </c>
      <c r="P3269" t="b">
        <f t="shared" si="412"/>
        <v>1</v>
      </c>
      <c r="R3269" t="str">
        <f t="shared" si="416"/>
        <v/>
      </c>
    </row>
    <row r="3270" spans="1:18" ht="14.25" hidden="1">
      <c r="A3270" s="1" t="s">
        <v>3194</v>
      </c>
      <c r="B3270" s="1" t="str">
        <f t="shared" si="414"/>
        <v>1acb5875</v>
      </c>
      <c r="C3270" s="3">
        <v>44940</v>
      </c>
      <c r="D3270" s="2" t="s">
        <v>3913</v>
      </c>
      <c r="E3270" s="2" t="str">
        <f t="shared" si="413"/>
        <v>South</v>
      </c>
      <c r="F3270" s="4" t="s">
        <v>88</v>
      </c>
      <c r="G3270" s="4" t="str">
        <f t="shared" si="415"/>
        <v>Groceries</v>
      </c>
      <c r="H3270" s="1">
        <v>4730.28</v>
      </c>
      <c r="I3270" s="1">
        <v>10</v>
      </c>
      <c r="J3270" s="1">
        <v>13</v>
      </c>
      <c r="K3270" s="1">
        <v>1692.18</v>
      </c>
      <c r="M3270" t="b">
        <f t="shared" ref="M3270:M3333" si="417">AND(ISNUMBER(H3270),H3270&lt;&gt;"")</f>
        <v>1</v>
      </c>
      <c r="N3270" t="b">
        <f t="shared" ref="N3270:N3333" si="418">AND(ISNUMBER(I3270),I3270&lt;&gt;"")</f>
        <v>1</v>
      </c>
      <c r="O3270" t="b">
        <f t="shared" ref="O3270:O3333" si="419">AND(ISNUMBER(J3270),J3270&lt;&gt;"")</f>
        <v>1</v>
      </c>
      <c r="P3270" t="b">
        <f t="shared" ref="P3270:P3333" si="420">AND(ISNUMBER(K3270),K3270&lt;&gt;"")</f>
        <v>1</v>
      </c>
      <c r="R3270" t="str">
        <f t="shared" si="416"/>
        <v/>
      </c>
    </row>
    <row r="3271" spans="1:18" ht="14.25">
      <c r="A3271" s="1" t="s">
        <v>3195</v>
      </c>
      <c r="B3271" s="1" t="str">
        <f t="shared" si="414"/>
        <v>d451c552</v>
      </c>
      <c r="C3271" s="3">
        <v>45133</v>
      </c>
      <c r="D3271" s="2" t="s">
        <v>3913</v>
      </c>
      <c r="E3271" s="2" t="str">
        <f t="shared" si="413"/>
        <v>South</v>
      </c>
      <c r="F3271" s="4" t="s">
        <v>2872</v>
      </c>
      <c r="G3271" s="4" t="str">
        <f t="shared" si="415"/>
        <v>Clothing</v>
      </c>
      <c r="H3271" s="1">
        <v>1193.68</v>
      </c>
      <c r="I3271" s="1">
        <v>8</v>
      </c>
      <c r="J3271" s="1">
        <v>33</v>
      </c>
      <c r="K3271" s="1">
        <v>870.91</v>
      </c>
      <c r="M3271" t="b">
        <f t="shared" si="417"/>
        <v>1</v>
      </c>
      <c r="N3271" t="b">
        <f t="shared" si="418"/>
        <v>1</v>
      </c>
      <c r="O3271" t="b">
        <f t="shared" si="419"/>
        <v>1</v>
      </c>
      <c r="P3271" t="b">
        <f t="shared" si="420"/>
        <v>1</v>
      </c>
      <c r="R3271" t="str">
        <f t="shared" si="416"/>
        <v/>
      </c>
    </row>
    <row r="3272" spans="1:18" ht="14.25" hidden="1">
      <c r="A3272" s="1" t="s">
        <v>3196</v>
      </c>
      <c r="B3272" s="1" t="str">
        <f t="shared" si="414"/>
        <v>932cdb41</v>
      </c>
      <c r="C3272" s="3">
        <v>45224</v>
      </c>
      <c r="D3272" s="2" t="s">
        <v>3913</v>
      </c>
      <c r="E3272" s="2" t="str">
        <f t="shared" si="413"/>
        <v>South</v>
      </c>
      <c r="F3272" s="4" t="s">
        <v>3043</v>
      </c>
      <c r="G3272" s="4" t="str">
        <f t="shared" si="415"/>
        <v>Electronics</v>
      </c>
      <c r="H3272" s="1">
        <v>4294.92</v>
      </c>
      <c r="I3272" s="1">
        <v>16</v>
      </c>
      <c r="J3272" s="1">
        <v>39</v>
      </c>
      <c r="K3272" s="1">
        <v>468.76</v>
      </c>
      <c r="M3272" t="b">
        <f t="shared" si="417"/>
        <v>1</v>
      </c>
      <c r="N3272" t="b">
        <f t="shared" si="418"/>
        <v>1</v>
      </c>
      <c r="O3272" t="b">
        <f t="shared" si="419"/>
        <v>1</v>
      </c>
      <c r="P3272" t="b">
        <f t="shared" si="420"/>
        <v>1</v>
      </c>
      <c r="R3272" t="str">
        <f t="shared" si="416"/>
        <v/>
      </c>
    </row>
    <row r="3273" spans="1:18" ht="14.25">
      <c r="A3273" s="1" t="s">
        <v>3197</v>
      </c>
      <c r="B3273" s="1" t="str">
        <f t="shared" si="414"/>
        <v>00d12276</v>
      </c>
      <c r="C3273" s="3">
        <v>45101</v>
      </c>
      <c r="D3273" s="2" t="s">
        <v>3910</v>
      </c>
      <c r="E3273" s="2" t="str">
        <f t="shared" si="413"/>
        <v>North</v>
      </c>
      <c r="F3273" s="4" t="s">
        <v>2872</v>
      </c>
      <c r="G3273" s="4" t="str">
        <f t="shared" si="415"/>
        <v>Clothing</v>
      </c>
      <c r="H3273" s="1">
        <v>814.51</v>
      </c>
      <c r="I3273" s="1">
        <v>31</v>
      </c>
      <c r="J3273" s="1">
        <v>6</v>
      </c>
      <c r="K3273" s="1">
        <v>476.4</v>
      </c>
      <c r="M3273" t="b">
        <f t="shared" si="417"/>
        <v>1</v>
      </c>
      <c r="N3273" t="b">
        <f t="shared" si="418"/>
        <v>1</v>
      </c>
      <c r="O3273" t="b">
        <f t="shared" si="419"/>
        <v>1</v>
      </c>
      <c r="P3273" t="b">
        <f t="shared" si="420"/>
        <v>1</v>
      </c>
      <c r="R3273" t="str">
        <f t="shared" si="416"/>
        <v/>
      </c>
    </row>
    <row r="3274" spans="1:18" ht="14.25" hidden="1">
      <c r="A3274" s="1" t="s">
        <v>3198</v>
      </c>
      <c r="B3274" s="1" t="str">
        <f t="shared" si="414"/>
        <v>a3ed5eb4</v>
      </c>
      <c r="C3274" s="3">
        <v>45340</v>
      </c>
      <c r="D3274" s="4" t="s">
        <v>3912</v>
      </c>
      <c r="E3274" s="2" t="str">
        <f t="shared" si="413"/>
        <v>East</v>
      </c>
      <c r="F3274" s="4" t="s">
        <v>2893</v>
      </c>
      <c r="G3274" s="4" t="str">
        <f t="shared" si="415"/>
        <v>Sports</v>
      </c>
      <c r="H3274" s="1">
        <v>2645.86</v>
      </c>
      <c r="I3274" s="1">
        <v>50</v>
      </c>
      <c r="J3274" s="1">
        <v>20</v>
      </c>
      <c r="K3274" s="1">
        <v>961.35</v>
      </c>
      <c r="M3274" t="b">
        <f t="shared" si="417"/>
        <v>1</v>
      </c>
      <c r="N3274" t="b">
        <f t="shared" si="418"/>
        <v>1</v>
      </c>
      <c r="O3274" t="b">
        <f t="shared" si="419"/>
        <v>1</v>
      </c>
      <c r="P3274" t="b">
        <f t="shared" si="420"/>
        <v>1</v>
      </c>
      <c r="R3274" t="str">
        <f t="shared" si="416"/>
        <v/>
      </c>
    </row>
    <row r="3275" spans="1:18" ht="14.25" hidden="1">
      <c r="A3275" s="1" t="s">
        <v>3199</v>
      </c>
      <c r="B3275" s="1" t="str">
        <f t="shared" si="414"/>
        <v>4ead22cc</v>
      </c>
      <c r="C3275" s="3">
        <v>45349</v>
      </c>
      <c r="D3275" s="4" t="s">
        <v>3912</v>
      </c>
      <c r="E3275" s="2" t="str">
        <f t="shared" si="413"/>
        <v>East</v>
      </c>
      <c r="F3275" s="4" t="s">
        <v>2893</v>
      </c>
      <c r="G3275" s="4" t="str">
        <f t="shared" si="415"/>
        <v>Sports</v>
      </c>
      <c r="H3275" s="1">
        <v>2184.25</v>
      </c>
      <c r="I3275" s="1">
        <v>35</v>
      </c>
      <c r="J3275" s="1">
        <v>12</v>
      </c>
      <c r="K3275" s="1">
        <v>1601.93</v>
      </c>
      <c r="M3275" t="b">
        <f t="shared" si="417"/>
        <v>1</v>
      </c>
      <c r="N3275" t="b">
        <f t="shared" si="418"/>
        <v>1</v>
      </c>
      <c r="O3275" t="b">
        <f t="shared" si="419"/>
        <v>1</v>
      </c>
      <c r="P3275" t="b">
        <f t="shared" si="420"/>
        <v>1</v>
      </c>
      <c r="R3275" t="str">
        <f t="shared" si="416"/>
        <v/>
      </c>
    </row>
    <row r="3276" spans="1:18" ht="14.25" hidden="1">
      <c r="A3276" s="1" t="s">
        <v>3200</v>
      </c>
      <c r="B3276" s="1" t="str">
        <f t="shared" si="414"/>
        <v>b330e404</v>
      </c>
      <c r="C3276" s="3">
        <v>45033</v>
      </c>
      <c r="D3276" s="2" t="s">
        <v>3911</v>
      </c>
      <c r="E3276" s="2" t="str">
        <f t="shared" si="413"/>
        <v>West</v>
      </c>
      <c r="F3276" s="4" t="s">
        <v>2893</v>
      </c>
      <c r="G3276" s="4" t="str">
        <f t="shared" si="415"/>
        <v>Sports</v>
      </c>
      <c r="H3276" s="1">
        <v>3854.58</v>
      </c>
      <c r="I3276" s="1">
        <v>41</v>
      </c>
      <c r="J3276" s="1">
        <v>17</v>
      </c>
      <c r="K3276" s="1">
        <v>1921.99</v>
      </c>
      <c r="M3276" t="b">
        <f t="shared" si="417"/>
        <v>1</v>
      </c>
      <c r="N3276" t="b">
        <f t="shared" si="418"/>
        <v>1</v>
      </c>
      <c r="O3276" t="b">
        <f t="shared" si="419"/>
        <v>1</v>
      </c>
      <c r="P3276" t="b">
        <f t="shared" si="420"/>
        <v>1</v>
      </c>
      <c r="R3276" t="str">
        <f t="shared" si="416"/>
        <v/>
      </c>
    </row>
    <row r="3277" spans="1:18" ht="14.25" hidden="1">
      <c r="A3277" s="1" t="s">
        <v>3201</v>
      </c>
      <c r="B3277" s="1" t="str">
        <f t="shared" si="414"/>
        <v>cb4891cf</v>
      </c>
      <c r="C3277" s="3">
        <v>44948</v>
      </c>
      <c r="D3277" s="2" t="s">
        <v>3910</v>
      </c>
      <c r="E3277" s="2" t="str">
        <f t="shared" si="413"/>
        <v>North</v>
      </c>
      <c r="F3277" s="4" t="s">
        <v>2893</v>
      </c>
      <c r="G3277" s="4" t="str">
        <f t="shared" si="415"/>
        <v>Sports</v>
      </c>
      <c r="H3277" s="1">
        <v>3986.72</v>
      </c>
      <c r="I3277" s="1">
        <v>10</v>
      </c>
      <c r="J3277" s="1">
        <v>21</v>
      </c>
      <c r="K3277" s="1">
        <v>1048.23</v>
      </c>
      <c r="M3277" t="b">
        <f t="shared" si="417"/>
        <v>1</v>
      </c>
      <c r="N3277" t="b">
        <f t="shared" si="418"/>
        <v>1</v>
      </c>
      <c r="O3277" t="b">
        <f t="shared" si="419"/>
        <v>1</v>
      </c>
      <c r="P3277" t="b">
        <f t="shared" si="420"/>
        <v>1</v>
      </c>
      <c r="R3277" t="str">
        <f t="shared" si="416"/>
        <v/>
      </c>
    </row>
    <row r="3278" spans="1:18" ht="14.25">
      <c r="A3278" s="1" t="s">
        <v>3202</v>
      </c>
      <c r="B3278" s="1" t="str">
        <f t="shared" si="414"/>
        <v>e1d245e6</v>
      </c>
      <c r="C3278" s="3">
        <v>45504</v>
      </c>
      <c r="D3278" s="2" t="s">
        <v>3913</v>
      </c>
      <c r="E3278" s="2" t="str">
        <f t="shared" si="413"/>
        <v>South</v>
      </c>
      <c r="F3278" s="4" t="s">
        <v>2872</v>
      </c>
      <c r="G3278" s="4" t="str">
        <f t="shared" si="415"/>
        <v>Clothing</v>
      </c>
      <c r="H3278" s="1">
        <v>4395.3100000000004</v>
      </c>
      <c r="I3278" s="1">
        <v>27</v>
      </c>
      <c r="J3278" s="1">
        <v>37</v>
      </c>
      <c r="K3278" s="1">
        <v>943.73</v>
      </c>
      <c r="M3278" t="b">
        <f t="shared" si="417"/>
        <v>1</v>
      </c>
      <c r="N3278" t="b">
        <f t="shared" si="418"/>
        <v>1</v>
      </c>
      <c r="O3278" t="b">
        <f t="shared" si="419"/>
        <v>1</v>
      </c>
      <c r="P3278" t="b">
        <f t="shared" si="420"/>
        <v>1</v>
      </c>
      <c r="R3278" t="str">
        <f t="shared" si="416"/>
        <v/>
      </c>
    </row>
    <row r="3279" spans="1:18" ht="14.25">
      <c r="A3279" s="1" t="s">
        <v>3203</v>
      </c>
      <c r="B3279" s="1" t="str">
        <f t="shared" si="414"/>
        <v>6e8ecbc7</v>
      </c>
      <c r="C3279" s="3">
        <v>44963</v>
      </c>
      <c r="D3279" s="2" t="s">
        <v>3911</v>
      </c>
      <c r="E3279" s="2" t="str">
        <f t="shared" si="413"/>
        <v>West</v>
      </c>
      <c r="F3279" s="4" t="s">
        <v>2872</v>
      </c>
      <c r="G3279" s="4" t="str">
        <f t="shared" si="415"/>
        <v>Clothing</v>
      </c>
      <c r="H3279" s="1">
        <v>4477.29</v>
      </c>
      <c r="I3279" s="1">
        <v>16</v>
      </c>
      <c r="J3279" s="1">
        <v>14</v>
      </c>
      <c r="K3279" s="1">
        <v>1492.81</v>
      </c>
      <c r="M3279" t="b">
        <f t="shared" si="417"/>
        <v>1</v>
      </c>
      <c r="N3279" t="b">
        <f t="shared" si="418"/>
        <v>1</v>
      </c>
      <c r="O3279" t="b">
        <f t="shared" si="419"/>
        <v>1</v>
      </c>
      <c r="P3279" t="b">
        <f t="shared" si="420"/>
        <v>1</v>
      </c>
      <c r="R3279" t="str">
        <f t="shared" si="416"/>
        <v/>
      </c>
    </row>
    <row r="3280" spans="1:18" ht="14.25" hidden="1">
      <c r="A3280" s="1" t="s">
        <v>3204</v>
      </c>
      <c r="B3280" s="1" t="str">
        <f t="shared" si="414"/>
        <v>b02e0dd8</v>
      </c>
      <c r="C3280" s="3">
        <v>45390</v>
      </c>
      <c r="D3280" s="2" t="s">
        <v>3913</v>
      </c>
      <c r="E3280" s="2" t="str">
        <f t="shared" si="413"/>
        <v>South</v>
      </c>
      <c r="F3280" s="4" t="s">
        <v>3043</v>
      </c>
      <c r="G3280" s="4" t="str">
        <f t="shared" si="415"/>
        <v>Electronics</v>
      </c>
      <c r="H3280" s="1">
        <v>2408.6799999999998</v>
      </c>
      <c r="I3280" s="1">
        <v>28</v>
      </c>
      <c r="J3280" s="1">
        <v>34</v>
      </c>
      <c r="K3280" s="1">
        <v>333</v>
      </c>
      <c r="M3280" t="b">
        <f t="shared" si="417"/>
        <v>1</v>
      </c>
      <c r="N3280" t="b">
        <f t="shared" si="418"/>
        <v>1</v>
      </c>
      <c r="O3280" t="b">
        <f t="shared" si="419"/>
        <v>1</v>
      </c>
      <c r="P3280" t="b">
        <f t="shared" si="420"/>
        <v>1</v>
      </c>
      <c r="R3280" t="str">
        <f t="shared" si="416"/>
        <v/>
      </c>
    </row>
    <row r="3281" spans="1:18" ht="14.25" hidden="1">
      <c r="A3281" s="1" t="s">
        <v>3205</v>
      </c>
      <c r="B3281" s="1" t="str">
        <f t="shared" si="414"/>
        <v>c4b0ea95</v>
      </c>
      <c r="C3281" s="3">
        <v>45025</v>
      </c>
      <c r="D3281" s="2" t="s">
        <v>3913</v>
      </c>
      <c r="E3281" s="2" t="str">
        <f t="shared" si="413"/>
        <v>South</v>
      </c>
      <c r="F3281" s="4" t="s">
        <v>3043</v>
      </c>
      <c r="G3281" s="4" t="str">
        <f t="shared" si="415"/>
        <v>Electronics</v>
      </c>
      <c r="H3281" s="1">
        <v>2353.0700000000002</v>
      </c>
      <c r="I3281" s="1">
        <v>18</v>
      </c>
      <c r="J3281" s="1">
        <v>10</v>
      </c>
      <c r="K3281" s="1">
        <v>652.19000000000005</v>
      </c>
      <c r="M3281" t="b">
        <f t="shared" si="417"/>
        <v>1</v>
      </c>
      <c r="N3281" t="b">
        <f t="shared" si="418"/>
        <v>1</v>
      </c>
      <c r="O3281" t="b">
        <f t="shared" si="419"/>
        <v>1</v>
      </c>
      <c r="P3281" t="b">
        <f t="shared" si="420"/>
        <v>1</v>
      </c>
      <c r="R3281" t="str">
        <f t="shared" si="416"/>
        <v/>
      </c>
    </row>
    <row r="3282" spans="1:18" ht="14.25" hidden="1">
      <c r="A3282" s="1" t="s">
        <v>3206</v>
      </c>
      <c r="B3282" s="1" t="str">
        <f t="shared" si="414"/>
        <v>4c1b9ccf</v>
      </c>
      <c r="C3282" s="3">
        <v>45433</v>
      </c>
      <c r="D3282" s="2" t="s">
        <v>3911</v>
      </c>
      <c r="E3282" s="2" t="str">
        <f t="shared" si="413"/>
        <v>West</v>
      </c>
      <c r="F3282" s="4" t="s">
        <v>3043</v>
      </c>
      <c r="G3282" s="4" t="str">
        <f t="shared" si="415"/>
        <v>Electronics</v>
      </c>
      <c r="H3282" s="1">
        <v>1112.9100000000001</v>
      </c>
      <c r="I3282" s="1">
        <v>13</v>
      </c>
      <c r="J3282" s="1">
        <v>16</v>
      </c>
      <c r="K3282" s="1">
        <v>216.38</v>
      </c>
      <c r="M3282" t="b">
        <f t="shared" si="417"/>
        <v>1</v>
      </c>
      <c r="N3282" t="b">
        <f t="shared" si="418"/>
        <v>1</v>
      </c>
      <c r="O3282" t="b">
        <f t="shared" si="419"/>
        <v>1</v>
      </c>
      <c r="P3282" t="b">
        <f t="shared" si="420"/>
        <v>1</v>
      </c>
      <c r="R3282" t="str">
        <f t="shared" si="416"/>
        <v/>
      </c>
    </row>
    <row r="3283" spans="1:18" ht="14.25" hidden="1">
      <c r="A3283" s="1" t="s">
        <v>3207</v>
      </c>
      <c r="B3283" s="1" t="str">
        <f t="shared" si="414"/>
        <v>43270db8</v>
      </c>
      <c r="C3283" s="3">
        <v>45172</v>
      </c>
      <c r="D3283" s="2" t="s">
        <v>3913</v>
      </c>
      <c r="E3283" s="2" t="str">
        <f t="shared" si="413"/>
        <v>South</v>
      </c>
      <c r="F3283" s="4" t="s">
        <v>15</v>
      </c>
      <c r="G3283" s="4" t="str">
        <f t="shared" si="415"/>
        <v>Furniture</v>
      </c>
      <c r="H3283" s="1">
        <v>3552.32</v>
      </c>
      <c r="I3283" s="1">
        <v>48</v>
      </c>
      <c r="J3283" s="1">
        <v>1</v>
      </c>
      <c r="K3283" s="1">
        <v>43.19</v>
      </c>
      <c r="M3283" t="b">
        <f t="shared" si="417"/>
        <v>1</v>
      </c>
      <c r="N3283" t="b">
        <f t="shared" si="418"/>
        <v>1</v>
      </c>
      <c r="O3283" t="b">
        <f t="shared" si="419"/>
        <v>1</v>
      </c>
      <c r="P3283" t="b">
        <f t="shared" si="420"/>
        <v>1</v>
      </c>
      <c r="R3283" t="str">
        <f t="shared" si="416"/>
        <v/>
      </c>
    </row>
    <row r="3284" spans="1:18" ht="14.25" hidden="1">
      <c r="A3284" s="1" t="s">
        <v>3208</v>
      </c>
      <c r="B3284" s="1" t="str">
        <f t="shared" si="414"/>
        <v>d5c537ae</v>
      </c>
      <c r="C3284" s="3">
        <v>45585</v>
      </c>
      <c r="D3284" s="2" t="s">
        <v>3910</v>
      </c>
      <c r="E3284" s="2" t="str">
        <f t="shared" si="413"/>
        <v>North</v>
      </c>
      <c r="F3284" s="4" t="s">
        <v>3043</v>
      </c>
      <c r="G3284" s="4" t="str">
        <f t="shared" si="415"/>
        <v>Electronics</v>
      </c>
      <c r="H3284" s="1">
        <v>1357.24</v>
      </c>
      <c r="I3284" s="1">
        <v>22</v>
      </c>
      <c r="J3284" s="1">
        <v>45</v>
      </c>
      <c r="K3284" s="1">
        <v>1220.17</v>
      </c>
      <c r="M3284" t="b">
        <f t="shared" si="417"/>
        <v>1</v>
      </c>
      <c r="N3284" t="b">
        <f t="shared" si="418"/>
        <v>1</v>
      </c>
      <c r="O3284" t="b">
        <f t="shared" si="419"/>
        <v>1</v>
      </c>
      <c r="P3284" t="b">
        <f t="shared" si="420"/>
        <v>1</v>
      </c>
      <c r="R3284" t="str">
        <f t="shared" si="416"/>
        <v/>
      </c>
    </row>
    <row r="3285" spans="1:18" ht="14.25" hidden="1">
      <c r="A3285" s="1" t="s">
        <v>3209</v>
      </c>
      <c r="B3285" s="1" t="str">
        <f t="shared" si="414"/>
        <v>d9c275c5</v>
      </c>
      <c r="C3285" s="3">
        <v>45064</v>
      </c>
      <c r="D3285" s="2" t="s">
        <v>3910</v>
      </c>
      <c r="E3285" s="2" t="str">
        <f t="shared" si="413"/>
        <v>North</v>
      </c>
      <c r="F3285" s="4" t="s">
        <v>88</v>
      </c>
      <c r="G3285" s="4" t="str">
        <f t="shared" si="415"/>
        <v>Groceries</v>
      </c>
      <c r="H3285" s="1">
        <v>2276.84</v>
      </c>
      <c r="I3285" s="1">
        <v>20</v>
      </c>
      <c r="J3285" s="1">
        <v>12</v>
      </c>
      <c r="K3285" s="1">
        <v>1706.41</v>
      </c>
      <c r="M3285" t="b">
        <f t="shared" si="417"/>
        <v>1</v>
      </c>
      <c r="N3285" t="b">
        <f t="shared" si="418"/>
        <v>1</v>
      </c>
      <c r="O3285" t="b">
        <f t="shared" si="419"/>
        <v>1</v>
      </c>
      <c r="P3285" t="b">
        <f t="shared" si="420"/>
        <v>1</v>
      </c>
      <c r="R3285" t="str">
        <f t="shared" si="416"/>
        <v/>
      </c>
    </row>
    <row r="3286" spans="1:18" ht="14.25" hidden="1">
      <c r="A3286" s="1" t="s">
        <v>3210</v>
      </c>
      <c r="B3286" s="1" t="str">
        <f t="shared" si="414"/>
        <v>947ca9b4</v>
      </c>
      <c r="C3286" s="3">
        <v>45425</v>
      </c>
      <c r="D3286" s="2" t="s">
        <v>3911</v>
      </c>
      <c r="E3286" s="2" t="str">
        <f t="shared" si="413"/>
        <v>West</v>
      </c>
      <c r="F3286" s="4" t="s">
        <v>88</v>
      </c>
      <c r="G3286" s="4" t="str">
        <f t="shared" si="415"/>
        <v>Groceries</v>
      </c>
      <c r="H3286" s="1">
        <v>4020.94</v>
      </c>
      <c r="I3286" s="1">
        <v>48</v>
      </c>
      <c r="J3286" s="1">
        <v>34</v>
      </c>
      <c r="K3286" s="1">
        <v>835.85</v>
      </c>
      <c r="M3286" t="b">
        <f t="shared" si="417"/>
        <v>1</v>
      </c>
      <c r="N3286" t="b">
        <f t="shared" si="418"/>
        <v>1</v>
      </c>
      <c r="O3286" t="b">
        <f t="shared" si="419"/>
        <v>1</v>
      </c>
      <c r="P3286" t="b">
        <f t="shared" si="420"/>
        <v>1</v>
      </c>
      <c r="R3286" t="str">
        <f t="shared" si="416"/>
        <v/>
      </c>
    </row>
    <row r="3287" spans="1:18" ht="14.25">
      <c r="A3287" s="1" t="s">
        <v>3211</v>
      </c>
      <c r="B3287" s="1" t="str">
        <f t="shared" si="414"/>
        <v>36d00ce0</v>
      </c>
      <c r="C3287" s="3">
        <v>45299</v>
      </c>
      <c r="D3287" s="4" t="s">
        <v>3912</v>
      </c>
      <c r="E3287" s="2" t="str">
        <f t="shared" si="413"/>
        <v>East</v>
      </c>
      <c r="F3287" s="4" t="s">
        <v>2872</v>
      </c>
      <c r="G3287" s="4" t="str">
        <f t="shared" si="415"/>
        <v>Clothing</v>
      </c>
      <c r="H3287" s="1">
        <v>4845.59</v>
      </c>
      <c r="I3287" s="1">
        <v>5</v>
      </c>
      <c r="J3287" s="1">
        <v>30</v>
      </c>
      <c r="K3287" s="1">
        <v>1254.26</v>
      </c>
      <c r="M3287" t="b">
        <f t="shared" si="417"/>
        <v>1</v>
      </c>
      <c r="N3287" t="b">
        <f t="shared" si="418"/>
        <v>1</v>
      </c>
      <c r="O3287" t="b">
        <f t="shared" si="419"/>
        <v>1</v>
      </c>
      <c r="P3287" t="b">
        <f t="shared" si="420"/>
        <v>1</v>
      </c>
      <c r="R3287" t="str">
        <f t="shared" si="416"/>
        <v/>
      </c>
    </row>
    <row r="3288" spans="1:18" ht="14.25">
      <c r="A3288" s="1" t="s">
        <v>3212</v>
      </c>
      <c r="B3288" s="1" t="str">
        <f t="shared" si="414"/>
        <v>e4b891cf</v>
      </c>
      <c r="C3288" s="3">
        <v>45396</v>
      </c>
      <c r="D3288" s="4" t="s">
        <v>3912</v>
      </c>
      <c r="E3288" s="2" t="str">
        <f t="shared" si="413"/>
        <v>East</v>
      </c>
      <c r="F3288" s="4" t="s">
        <v>2872</v>
      </c>
      <c r="G3288" s="4" t="str">
        <f t="shared" si="415"/>
        <v>Clothing</v>
      </c>
      <c r="H3288" s="1">
        <v>1580.23</v>
      </c>
      <c r="I3288" s="1">
        <v>6</v>
      </c>
      <c r="J3288" s="1">
        <v>3</v>
      </c>
      <c r="K3288" s="1">
        <v>522.07000000000005</v>
      </c>
      <c r="M3288" t="b">
        <f t="shared" si="417"/>
        <v>1</v>
      </c>
      <c r="N3288" t="b">
        <f t="shared" si="418"/>
        <v>1</v>
      </c>
      <c r="O3288" t="b">
        <f t="shared" si="419"/>
        <v>1</v>
      </c>
      <c r="P3288" t="b">
        <f t="shared" si="420"/>
        <v>1</v>
      </c>
      <c r="R3288" t="str">
        <f t="shared" si="416"/>
        <v/>
      </c>
    </row>
    <row r="3289" spans="1:18" ht="14.25" hidden="1">
      <c r="A3289" s="1" t="s">
        <v>3213</v>
      </c>
      <c r="B3289" s="1" t="str">
        <f t="shared" si="414"/>
        <v>5dcbd357</v>
      </c>
      <c r="C3289" s="3">
        <v>45368</v>
      </c>
      <c r="D3289" s="2" t="s">
        <v>3911</v>
      </c>
      <c r="E3289" s="2" t="str">
        <f t="shared" si="413"/>
        <v>West</v>
      </c>
      <c r="F3289" s="4" t="s">
        <v>15</v>
      </c>
      <c r="G3289" s="4" t="str">
        <f t="shared" si="415"/>
        <v>Furniture</v>
      </c>
      <c r="H3289" s="1">
        <v>2322.61</v>
      </c>
      <c r="I3289" s="1">
        <v>28</v>
      </c>
      <c r="J3289" s="1">
        <v>9</v>
      </c>
      <c r="K3289" s="1">
        <v>319.52999999999997</v>
      </c>
      <c r="M3289" t="b">
        <f t="shared" si="417"/>
        <v>1</v>
      </c>
      <c r="N3289" t="b">
        <f t="shared" si="418"/>
        <v>1</v>
      </c>
      <c r="O3289" t="b">
        <f t="shared" si="419"/>
        <v>1</v>
      </c>
      <c r="P3289" t="b">
        <f t="shared" si="420"/>
        <v>1</v>
      </c>
      <c r="R3289" t="str">
        <f t="shared" si="416"/>
        <v/>
      </c>
    </row>
    <row r="3290" spans="1:18" ht="14.25" hidden="1">
      <c r="A3290" s="1" t="s">
        <v>3214</v>
      </c>
      <c r="B3290" s="1" t="str">
        <f t="shared" si="414"/>
        <v>01299fdf</v>
      </c>
      <c r="C3290" s="3">
        <v>45004</v>
      </c>
      <c r="D3290" s="2" t="s">
        <v>3913</v>
      </c>
      <c r="E3290" s="2" t="str">
        <f t="shared" si="413"/>
        <v>South</v>
      </c>
      <c r="F3290" s="4" t="s">
        <v>88</v>
      </c>
      <c r="G3290" s="4" t="str">
        <f t="shared" si="415"/>
        <v>Groceries</v>
      </c>
      <c r="H3290" s="1">
        <v>231.26</v>
      </c>
      <c r="I3290" s="1">
        <v>42</v>
      </c>
      <c r="J3290" s="1">
        <v>1</v>
      </c>
      <c r="K3290" s="1">
        <v>1747.98</v>
      </c>
      <c r="M3290" t="b">
        <f t="shared" si="417"/>
        <v>1</v>
      </c>
      <c r="N3290" t="b">
        <f t="shared" si="418"/>
        <v>1</v>
      </c>
      <c r="O3290" t="b">
        <f t="shared" si="419"/>
        <v>1</v>
      </c>
      <c r="P3290" t="b">
        <f t="shared" si="420"/>
        <v>1</v>
      </c>
      <c r="R3290" t="str">
        <f t="shared" si="416"/>
        <v/>
      </c>
    </row>
    <row r="3291" spans="1:18" ht="14.25">
      <c r="A3291" s="1" t="s">
        <v>3215</v>
      </c>
      <c r="B3291" s="1" t="str">
        <f t="shared" si="414"/>
        <v>1748dd66</v>
      </c>
      <c r="C3291" s="3">
        <v>45604</v>
      </c>
      <c r="D3291" s="2" t="s">
        <v>3910</v>
      </c>
      <c r="E3291" s="2" t="str">
        <f t="shared" si="413"/>
        <v>North</v>
      </c>
      <c r="F3291" s="4" t="s">
        <v>2872</v>
      </c>
      <c r="G3291" s="4" t="str">
        <f t="shared" si="415"/>
        <v>Clothing</v>
      </c>
      <c r="H3291" s="1">
        <v>4453.91</v>
      </c>
      <c r="I3291" s="1">
        <v>28</v>
      </c>
      <c r="J3291" s="1">
        <v>34</v>
      </c>
      <c r="K3291" s="1">
        <v>191.11</v>
      </c>
      <c r="M3291" t="b">
        <f t="shared" si="417"/>
        <v>1</v>
      </c>
      <c r="N3291" t="b">
        <f t="shared" si="418"/>
        <v>1</v>
      </c>
      <c r="O3291" t="b">
        <f t="shared" si="419"/>
        <v>1</v>
      </c>
      <c r="P3291" t="b">
        <f t="shared" si="420"/>
        <v>1</v>
      </c>
      <c r="R3291" t="str">
        <f t="shared" si="416"/>
        <v/>
      </c>
    </row>
    <row r="3292" spans="1:18" ht="14.25" hidden="1">
      <c r="A3292" s="1" t="s">
        <v>3216</v>
      </c>
      <c r="B3292" s="1" t="str">
        <f t="shared" si="414"/>
        <v>75de28f1</v>
      </c>
      <c r="C3292" s="3">
        <v>45326</v>
      </c>
      <c r="D3292" s="2" t="s">
        <v>3913</v>
      </c>
      <c r="E3292" s="2" t="str">
        <f t="shared" si="413"/>
        <v>South</v>
      </c>
      <c r="F3292" s="4" t="s">
        <v>15</v>
      </c>
      <c r="G3292" s="4" t="str">
        <f t="shared" si="415"/>
        <v>Furniture</v>
      </c>
      <c r="H3292" s="1">
        <v>2442.34</v>
      </c>
      <c r="I3292" s="1">
        <v>4</v>
      </c>
      <c r="J3292" s="1">
        <v>30</v>
      </c>
      <c r="K3292" s="1">
        <v>29.03</v>
      </c>
      <c r="M3292" t="b">
        <f t="shared" si="417"/>
        <v>1</v>
      </c>
      <c r="N3292" t="b">
        <f t="shared" si="418"/>
        <v>1</v>
      </c>
      <c r="O3292" t="b">
        <f t="shared" si="419"/>
        <v>1</v>
      </c>
      <c r="P3292" t="b">
        <f t="shared" si="420"/>
        <v>1</v>
      </c>
      <c r="R3292" t="str">
        <f t="shared" si="416"/>
        <v/>
      </c>
    </row>
    <row r="3293" spans="1:18" ht="14.25">
      <c r="A3293" s="1" t="s">
        <v>3217</v>
      </c>
      <c r="B3293" s="1" t="str">
        <f t="shared" si="414"/>
        <v>fcafca80</v>
      </c>
      <c r="C3293" s="3">
        <v>45529</v>
      </c>
      <c r="D3293" s="2" t="s">
        <v>3913</v>
      </c>
      <c r="E3293" s="2" t="str">
        <f t="shared" si="413"/>
        <v>South</v>
      </c>
      <c r="F3293" s="4" t="s">
        <v>2872</v>
      </c>
      <c r="G3293" s="4" t="str">
        <f t="shared" si="415"/>
        <v>Clothing</v>
      </c>
      <c r="H3293" s="1">
        <v>4948.2700000000004</v>
      </c>
      <c r="I3293" s="1">
        <v>26</v>
      </c>
      <c r="J3293" s="1">
        <v>14</v>
      </c>
      <c r="K3293" s="1">
        <v>1656.15</v>
      </c>
      <c r="M3293" t="b">
        <f t="shared" si="417"/>
        <v>1</v>
      </c>
      <c r="N3293" t="b">
        <f t="shared" si="418"/>
        <v>1</v>
      </c>
      <c r="O3293" t="b">
        <f t="shared" si="419"/>
        <v>1</v>
      </c>
      <c r="P3293" t="b">
        <f t="shared" si="420"/>
        <v>1</v>
      </c>
      <c r="R3293" t="str">
        <f t="shared" si="416"/>
        <v/>
      </c>
    </row>
    <row r="3294" spans="1:18" ht="14.25" hidden="1">
      <c r="A3294" s="1" t="s">
        <v>3218</v>
      </c>
      <c r="B3294" s="1" t="str">
        <f t="shared" si="414"/>
        <v>65d12f78</v>
      </c>
      <c r="C3294" s="3">
        <v>44917</v>
      </c>
      <c r="D3294" s="2" t="s">
        <v>3913</v>
      </c>
      <c r="E3294" s="2" t="str">
        <f t="shared" si="413"/>
        <v>South</v>
      </c>
      <c r="F3294" s="4" t="s">
        <v>2893</v>
      </c>
      <c r="G3294" s="4" t="str">
        <f t="shared" si="415"/>
        <v>Sports</v>
      </c>
      <c r="H3294" s="1">
        <v>4331.84</v>
      </c>
      <c r="I3294" s="1">
        <v>3</v>
      </c>
      <c r="J3294" s="1">
        <v>21</v>
      </c>
      <c r="K3294" s="1">
        <v>805.69</v>
      </c>
      <c r="M3294" t="b">
        <f t="shared" si="417"/>
        <v>1</v>
      </c>
      <c r="N3294" t="b">
        <f t="shared" si="418"/>
        <v>1</v>
      </c>
      <c r="O3294" t="b">
        <f t="shared" si="419"/>
        <v>1</v>
      </c>
      <c r="P3294" t="b">
        <f t="shared" si="420"/>
        <v>1</v>
      </c>
      <c r="R3294" t="str">
        <f t="shared" si="416"/>
        <v/>
      </c>
    </row>
    <row r="3295" spans="1:18" ht="14.25" hidden="1">
      <c r="A3295" s="1" t="s">
        <v>3219</v>
      </c>
      <c r="B3295" s="1" t="str">
        <f t="shared" si="414"/>
        <v>f149d3d2</v>
      </c>
      <c r="C3295" s="3">
        <v>45472</v>
      </c>
      <c r="D3295" s="2" t="s">
        <v>3911</v>
      </c>
      <c r="E3295" s="2" t="str">
        <f t="shared" si="413"/>
        <v>West</v>
      </c>
      <c r="F3295" s="4" t="s">
        <v>88</v>
      </c>
      <c r="G3295" s="4" t="str">
        <f t="shared" si="415"/>
        <v>Groceries</v>
      </c>
      <c r="H3295" s="1">
        <v>4682.37</v>
      </c>
      <c r="I3295" s="1">
        <v>23</v>
      </c>
      <c r="J3295" s="1">
        <v>37</v>
      </c>
      <c r="K3295" s="1">
        <v>1751.81</v>
      </c>
      <c r="M3295" t="b">
        <f t="shared" si="417"/>
        <v>1</v>
      </c>
      <c r="N3295" t="b">
        <f t="shared" si="418"/>
        <v>1</v>
      </c>
      <c r="O3295" t="b">
        <f t="shared" si="419"/>
        <v>1</v>
      </c>
      <c r="P3295" t="b">
        <f t="shared" si="420"/>
        <v>1</v>
      </c>
      <c r="R3295" t="str">
        <f t="shared" si="416"/>
        <v/>
      </c>
    </row>
    <row r="3296" spans="1:18" ht="14.25">
      <c r="A3296" s="1" t="s">
        <v>3220</v>
      </c>
      <c r="B3296" s="1" t="str">
        <f t="shared" si="414"/>
        <v>d84894d7</v>
      </c>
      <c r="C3296" s="3">
        <v>45064</v>
      </c>
      <c r="D3296" s="2" t="s">
        <v>3913</v>
      </c>
      <c r="E3296" s="2" t="str">
        <f t="shared" si="413"/>
        <v>South</v>
      </c>
      <c r="F3296" s="4" t="s">
        <v>2872</v>
      </c>
      <c r="G3296" s="4" t="str">
        <f t="shared" si="415"/>
        <v>Clothing</v>
      </c>
      <c r="H3296" s="1">
        <v>1758.71</v>
      </c>
      <c r="I3296" s="1">
        <v>18</v>
      </c>
      <c r="J3296" s="1">
        <v>45</v>
      </c>
      <c r="K3296" s="1">
        <v>1930.78</v>
      </c>
      <c r="M3296" t="b">
        <f t="shared" si="417"/>
        <v>1</v>
      </c>
      <c r="N3296" t="b">
        <f t="shared" si="418"/>
        <v>1</v>
      </c>
      <c r="O3296" t="b">
        <f t="shared" si="419"/>
        <v>1</v>
      </c>
      <c r="P3296" t="b">
        <f t="shared" si="420"/>
        <v>1</v>
      </c>
      <c r="R3296" t="str">
        <f t="shared" si="416"/>
        <v/>
      </c>
    </row>
    <row r="3297" spans="1:18" ht="14.25" hidden="1">
      <c r="A3297" s="1" t="s">
        <v>3221</v>
      </c>
      <c r="B3297" s="1" t="str">
        <f t="shared" si="414"/>
        <v>b07fcea4</v>
      </c>
      <c r="C3297" s="3">
        <v>45001</v>
      </c>
      <c r="D3297" s="4" t="s">
        <v>3912</v>
      </c>
      <c r="E3297" s="2" t="str">
        <f t="shared" si="413"/>
        <v>East</v>
      </c>
      <c r="F3297" s="4" t="s">
        <v>3043</v>
      </c>
      <c r="G3297" s="4" t="str">
        <f t="shared" si="415"/>
        <v>Electronics</v>
      </c>
      <c r="H3297" s="1">
        <v>4863.32</v>
      </c>
      <c r="I3297" s="1">
        <v>30</v>
      </c>
      <c r="J3297" s="1">
        <v>1</v>
      </c>
      <c r="K3297" s="1">
        <v>1462.21</v>
      </c>
      <c r="M3297" t="b">
        <f t="shared" si="417"/>
        <v>1</v>
      </c>
      <c r="N3297" t="b">
        <f t="shared" si="418"/>
        <v>1</v>
      </c>
      <c r="O3297" t="b">
        <f t="shared" si="419"/>
        <v>1</v>
      </c>
      <c r="P3297" t="b">
        <f t="shared" si="420"/>
        <v>1</v>
      </c>
      <c r="R3297" t="str">
        <f t="shared" si="416"/>
        <v/>
      </c>
    </row>
    <row r="3298" spans="1:18" ht="14.25" hidden="1">
      <c r="A3298" s="1" t="s">
        <v>3222</v>
      </c>
      <c r="B3298" s="1" t="str">
        <f t="shared" si="414"/>
        <v>c5a3f8dc</v>
      </c>
      <c r="C3298" s="3">
        <v>45364</v>
      </c>
      <c r="D3298" s="2" t="s">
        <v>3911</v>
      </c>
      <c r="E3298" s="2" t="str">
        <f t="shared" si="413"/>
        <v>West</v>
      </c>
      <c r="F3298" s="4" t="s">
        <v>2893</v>
      </c>
      <c r="G3298" s="4" t="str">
        <f t="shared" si="415"/>
        <v>Sports</v>
      </c>
      <c r="H3298" s="1">
        <v>3366.39</v>
      </c>
      <c r="I3298" s="1">
        <v>47</v>
      </c>
      <c r="J3298" s="1">
        <v>17</v>
      </c>
      <c r="K3298" s="1">
        <v>1506.81</v>
      </c>
      <c r="M3298" t="b">
        <f t="shared" si="417"/>
        <v>1</v>
      </c>
      <c r="N3298" t="b">
        <f t="shared" si="418"/>
        <v>1</v>
      </c>
      <c r="O3298" t="b">
        <f t="shared" si="419"/>
        <v>1</v>
      </c>
      <c r="P3298" t="b">
        <f t="shared" si="420"/>
        <v>1</v>
      </c>
      <c r="R3298" t="str">
        <f t="shared" si="416"/>
        <v/>
      </c>
    </row>
    <row r="3299" spans="1:18" ht="14.25">
      <c r="A3299" s="1" t="s">
        <v>3223</v>
      </c>
      <c r="B3299" s="1" t="str">
        <f t="shared" si="414"/>
        <v>46fa033e</v>
      </c>
      <c r="C3299" s="3">
        <v>45082</v>
      </c>
      <c r="D3299" s="4" t="s">
        <v>3912</v>
      </c>
      <c r="E3299" s="2" t="str">
        <f t="shared" si="413"/>
        <v>East</v>
      </c>
      <c r="F3299" s="4" t="s">
        <v>2872</v>
      </c>
      <c r="G3299" s="4" t="str">
        <f t="shared" si="415"/>
        <v>Clothing</v>
      </c>
      <c r="H3299" s="1">
        <v>1817.29</v>
      </c>
      <c r="I3299" s="1">
        <v>4</v>
      </c>
      <c r="J3299" s="1">
        <v>29</v>
      </c>
      <c r="K3299" s="1">
        <v>1736.74</v>
      </c>
      <c r="M3299" t="b">
        <f t="shared" si="417"/>
        <v>1</v>
      </c>
      <c r="N3299" t="b">
        <f t="shared" si="418"/>
        <v>1</v>
      </c>
      <c r="O3299" t="b">
        <f t="shared" si="419"/>
        <v>1</v>
      </c>
      <c r="P3299" t="b">
        <f t="shared" si="420"/>
        <v>1</v>
      </c>
      <c r="R3299" t="str">
        <f t="shared" si="416"/>
        <v/>
      </c>
    </row>
    <row r="3300" spans="1:18" ht="14.25" hidden="1">
      <c r="A3300" s="1" t="s">
        <v>3224</v>
      </c>
      <c r="B3300" s="1" t="str">
        <f t="shared" si="414"/>
        <v>b55f27ce</v>
      </c>
      <c r="C3300" s="3">
        <v>44984</v>
      </c>
      <c r="D3300" s="2" t="s">
        <v>3913</v>
      </c>
      <c r="E3300" s="2" t="str">
        <f t="shared" si="413"/>
        <v>South</v>
      </c>
      <c r="F3300" s="4" t="s">
        <v>3043</v>
      </c>
      <c r="G3300" s="4" t="str">
        <f t="shared" si="415"/>
        <v>Electronics</v>
      </c>
      <c r="H3300" s="1">
        <v>1926.5</v>
      </c>
      <c r="I3300" s="1">
        <v>12</v>
      </c>
      <c r="J3300" s="1">
        <v>46</v>
      </c>
      <c r="K3300" s="1">
        <v>1252.8399999999999</v>
      </c>
      <c r="M3300" t="b">
        <f t="shared" si="417"/>
        <v>1</v>
      </c>
      <c r="N3300" t="b">
        <f t="shared" si="418"/>
        <v>1</v>
      </c>
      <c r="O3300" t="b">
        <f t="shared" si="419"/>
        <v>1</v>
      </c>
      <c r="P3300" t="b">
        <f t="shared" si="420"/>
        <v>1</v>
      </c>
      <c r="R3300" t="str">
        <f t="shared" si="416"/>
        <v/>
      </c>
    </row>
    <row r="3301" spans="1:18" ht="14.25" hidden="1">
      <c r="A3301" s="1" t="s">
        <v>3225</v>
      </c>
      <c r="B3301" s="1" t="str">
        <f t="shared" si="414"/>
        <v>0cc965b5</v>
      </c>
      <c r="C3301" s="3">
        <v>45577</v>
      </c>
      <c r="D3301" s="2" t="s">
        <v>3911</v>
      </c>
      <c r="E3301" s="2" t="str">
        <f t="shared" si="413"/>
        <v>West</v>
      </c>
      <c r="F3301" s="4" t="s">
        <v>15</v>
      </c>
      <c r="G3301" s="4" t="str">
        <f t="shared" si="415"/>
        <v>Furniture</v>
      </c>
      <c r="H3301" s="1">
        <v>1217.8499999999999</v>
      </c>
      <c r="I3301" s="1">
        <v>34</v>
      </c>
      <c r="J3301" s="1">
        <v>17</v>
      </c>
      <c r="K3301" s="1">
        <v>1886.4</v>
      </c>
      <c r="M3301" t="b">
        <f t="shared" si="417"/>
        <v>1</v>
      </c>
      <c r="N3301" t="b">
        <f t="shared" si="418"/>
        <v>1</v>
      </c>
      <c r="O3301" t="b">
        <f t="shared" si="419"/>
        <v>1</v>
      </c>
      <c r="P3301" t="b">
        <f t="shared" si="420"/>
        <v>1</v>
      </c>
      <c r="R3301" t="str">
        <f t="shared" si="416"/>
        <v/>
      </c>
    </row>
    <row r="3302" spans="1:18" ht="14.25" hidden="1">
      <c r="A3302" s="1" t="s">
        <v>3226</v>
      </c>
      <c r="B3302" s="1" t="str">
        <f t="shared" si="414"/>
        <v>9e86ab58</v>
      </c>
      <c r="C3302" s="3">
        <v>45170</v>
      </c>
      <c r="D3302" s="2" t="s">
        <v>3911</v>
      </c>
      <c r="E3302" s="2" t="str">
        <f t="shared" si="413"/>
        <v>West</v>
      </c>
      <c r="F3302" s="4" t="s">
        <v>3043</v>
      </c>
      <c r="G3302" s="4" t="str">
        <f t="shared" si="415"/>
        <v>Electronics</v>
      </c>
      <c r="H3302" s="1">
        <v>4492.3900000000003</v>
      </c>
      <c r="I3302" s="1">
        <v>2</v>
      </c>
      <c r="J3302" s="1">
        <v>45</v>
      </c>
      <c r="K3302" s="1">
        <v>891.23</v>
      </c>
      <c r="M3302" t="b">
        <f t="shared" si="417"/>
        <v>1</v>
      </c>
      <c r="N3302" t="b">
        <f t="shared" si="418"/>
        <v>1</v>
      </c>
      <c r="O3302" t="b">
        <f t="shared" si="419"/>
        <v>1</v>
      </c>
      <c r="P3302" t="b">
        <f t="shared" si="420"/>
        <v>1</v>
      </c>
      <c r="R3302" t="str">
        <f t="shared" si="416"/>
        <v/>
      </c>
    </row>
    <row r="3303" spans="1:18" ht="14.25" hidden="1">
      <c r="A3303" s="1" t="s">
        <v>3227</v>
      </c>
      <c r="B3303" s="1" t="str">
        <f t="shared" si="414"/>
        <v>efe09734</v>
      </c>
      <c r="C3303" s="3">
        <v>45534</v>
      </c>
      <c r="D3303" s="2" t="s">
        <v>3911</v>
      </c>
      <c r="E3303" s="2" t="str">
        <f t="shared" si="413"/>
        <v>West</v>
      </c>
      <c r="F3303" s="4" t="s">
        <v>3043</v>
      </c>
      <c r="G3303" s="4" t="str">
        <f t="shared" si="415"/>
        <v>Electronics</v>
      </c>
      <c r="H3303" s="1">
        <v>2800.38</v>
      </c>
      <c r="I3303" s="1">
        <v>24</v>
      </c>
      <c r="J3303" s="1">
        <v>14</v>
      </c>
      <c r="K3303" s="1">
        <v>341</v>
      </c>
      <c r="M3303" t="b">
        <f t="shared" si="417"/>
        <v>1</v>
      </c>
      <c r="N3303" t="b">
        <f t="shared" si="418"/>
        <v>1</v>
      </c>
      <c r="O3303" t="b">
        <f t="shared" si="419"/>
        <v>1</v>
      </c>
      <c r="P3303" t="b">
        <f t="shared" si="420"/>
        <v>1</v>
      </c>
      <c r="R3303" t="str">
        <f t="shared" si="416"/>
        <v/>
      </c>
    </row>
    <row r="3304" spans="1:18" ht="14.25" hidden="1">
      <c r="A3304" s="1" t="s">
        <v>3228</v>
      </c>
      <c r="B3304" s="1" t="str">
        <f t="shared" si="414"/>
        <v>31dd06b3</v>
      </c>
      <c r="C3304" s="3">
        <v>45118</v>
      </c>
      <c r="D3304" s="4" t="s">
        <v>3912</v>
      </c>
      <c r="E3304" s="2" t="str">
        <f t="shared" si="413"/>
        <v>East</v>
      </c>
      <c r="F3304" s="4" t="s">
        <v>2893</v>
      </c>
      <c r="G3304" s="4" t="str">
        <f t="shared" si="415"/>
        <v>Sports</v>
      </c>
      <c r="H3304" s="1">
        <v>2423.4899999999998</v>
      </c>
      <c r="I3304" s="1">
        <v>43</v>
      </c>
      <c r="J3304" s="1">
        <v>44</v>
      </c>
      <c r="K3304" s="1">
        <v>1615.3</v>
      </c>
      <c r="M3304" t="b">
        <f t="shared" si="417"/>
        <v>1</v>
      </c>
      <c r="N3304" t="b">
        <f t="shared" si="418"/>
        <v>1</v>
      </c>
      <c r="O3304" t="b">
        <f t="shared" si="419"/>
        <v>1</v>
      </c>
      <c r="P3304" t="b">
        <f t="shared" si="420"/>
        <v>1</v>
      </c>
      <c r="R3304" t="str">
        <f t="shared" si="416"/>
        <v/>
      </c>
    </row>
    <row r="3305" spans="1:18" ht="14.25" hidden="1">
      <c r="A3305" s="1" t="s">
        <v>3229</v>
      </c>
      <c r="B3305" s="1" t="str">
        <f t="shared" si="414"/>
        <v>37b895bf</v>
      </c>
      <c r="C3305" s="3">
        <v>45328</v>
      </c>
      <c r="D3305" s="2" t="s">
        <v>3910</v>
      </c>
      <c r="E3305" s="2" t="str">
        <f t="shared" si="413"/>
        <v>North</v>
      </c>
      <c r="F3305" s="4" t="s">
        <v>2893</v>
      </c>
      <c r="G3305" s="4" t="str">
        <f t="shared" si="415"/>
        <v>Sports</v>
      </c>
      <c r="H3305" s="1">
        <v>1420.98</v>
      </c>
      <c r="I3305" s="1">
        <v>10</v>
      </c>
      <c r="J3305" s="1">
        <v>38</v>
      </c>
      <c r="K3305" s="1">
        <v>615.41999999999996</v>
      </c>
      <c r="M3305" t="b">
        <f t="shared" si="417"/>
        <v>1</v>
      </c>
      <c r="N3305" t="b">
        <f t="shared" si="418"/>
        <v>1</v>
      </c>
      <c r="O3305" t="b">
        <f t="shared" si="419"/>
        <v>1</v>
      </c>
      <c r="P3305" t="b">
        <f t="shared" si="420"/>
        <v>1</v>
      </c>
      <c r="R3305" t="str">
        <f t="shared" si="416"/>
        <v/>
      </c>
    </row>
    <row r="3306" spans="1:18" ht="14.25" hidden="1">
      <c r="A3306" s="1" t="s">
        <v>3230</v>
      </c>
      <c r="B3306" s="1" t="str">
        <f t="shared" si="414"/>
        <v>fad5612e</v>
      </c>
      <c r="C3306" s="3">
        <v>45472</v>
      </c>
      <c r="D3306" s="2" t="s">
        <v>3913</v>
      </c>
      <c r="E3306" s="2" t="str">
        <f t="shared" si="413"/>
        <v>South</v>
      </c>
      <c r="F3306" s="4" t="s">
        <v>2893</v>
      </c>
      <c r="G3306" s="4" t="str">
        <f t="shared" si="415"/>
        <v>Sports</v>
      </c>
      <c r="H3306" s="1">
        <v>1195.25</v>
      </c>
      <c r="I3306" s="1">
        <v>47</v>
      </c>
      <c r="J3306" s="1">
        <v>15</v>
      </c>
      <c r="K3306" s="1">
        <v>1469.37</v>
      </c>
      <c r="M3306" t="b">
        <f t="shared" si="417"/>
        <v>1</v>
      </c>
      <c r="N3306" t="b">
        <f t="shared" si="418"/>
        <v>1</v>
      </c>
      <c r="O3306" t="b">
        <f t="shared" si="419"/>
        <v>1</v>
      </c>
      <c r="P3306" t="b">
        <f t="shared" si="420"/>
        <v>1</v>
      </c>
      <c r="R3306" t="str">
        <f t="shared" si="416"/>
        <v/>
      </c>
    </row>
    <row r="3307" spans="1:18" ht="14.25" hidden="1">
      <c r="A3307" s="1" t="s">
        <v>3231</v>
      </c>
      <c r="B3307" s="1" t="str">
        <f t="shared" si="414"/>
        <v>f41a4ae0</v>
      </c>
      <c r="C3307" s="3">
        <v>45585</v>
      </c>
      <c r="D3307" s="2" t="s">
        <v>3910</v>
      </c>
      <c r="E3307" s="2" t="str">
        <f t="shared" si="413"/>
        <v>North</v>
      </c>
      <c r="F3307" s="4" t="s">
        <v>15</v>
      </c>
      <c r="G3307" s="4" t="str">
        <f t="shared" si="415"/>
        <v>Furniture</v>
      </c>
      <c r="H3307" s="1">
        <v>905.79</v>
      </c>
      <c r="I3307" s="1">
        <v>33</v>
      </c>
      <c r="J3307" s="1">
        <v>25</v>
      </c>
      <c r="K3307" s="1">
        <v>496.7</v>
      </c>
      <c r="M3307" t="b">
        <f t="shared" si="417"/>
        <v>1</v>
      </c>
      <c r="N3307" t="b">
        <f t="shared" si="418"/>
        <v>1</v>
      </c>
      <c r="O3307" t="b">
        <f t="shared" si="419"/>
        <v>1</v>
      </c>
      <c r="P3307" t="b">
        <f t="shared" si="420"/>
        <v>1</v>
      </c>
      <c r="R3307" t="str">
        <f t="shared" si="416"/>
        <v/>
      </c>
    </row>
    <row r="3308" spans="1:18" ht="14.25">
      <c r="A3308" s="1" t="s">
        <v>3232</v>
      </c>
      <c r="B3308" s="1" t="str">
        <f t="shared" si="414"/>
        <v>7f8eeaf6</v>
      </c>
      <c r="C3308" s="3">
        <v>45244</v>
      </c>
      <c r="D3308" s="2" t="s">
        <v>3911</v>
      </c>
      <c r="E3308" s="2" t="str">
        <f t="shared" si="413"/>
        <v>West</v>
      </c>
      <c r="F3308" s="4" t="s">
        <v>2872</v>
      </c>
      <c r="G3308" s="4" t="str">
        <f t="shared" si="415"/>
        <v>Clothing</v>
      </c>
      <c r="H3308" s="1">
        <v>3391.89</v>
      </c>
      <c r="I3308" s="1">
        <v>8</v>
      </c>
      <c r="J3308" s="1">
        <v>42</v>
      </c>
      <c r="K3308" s="1">
        <v>1030.2</v>
      </c>
      <c r="M3308" t="b">
        <f t="shared" si="417"/>
        <v>1</v>
      </c>
      <c r="N3308" t="b">
        <f t="shared" si="418"/>
        <v>1</v>
      </c>
      <c r="O3308" t="b">
        <f t="shared" si="419"/>
        <v>1</v>
      </c>
      <c r="P3308" t="b">
        <f t="shared" si="420"/>
        <v>1</v>
      </c>
      <c r="R3308" t="str">
        <f t="shared" si="416"/>
        <v/>
      </c>
    </row>
    <row r="3309" spans="1:18" ht="14.25" hidden="1">
      <c r="A3309" s="1" t="s">
        <v>3233</v>
      </c>
      <c r="B3309" s="1" t="str">
        <f t="shared" si="414"/>
        <v>a6e52686</v>
      </c>
      <c r="C3309" s="3">
        <v>45367</v>
      </c>
      <c r="D3309" s="2" t="s">
        <v>3913</v>
      </c>
      <c r="E3309" s="2" t="str">
        <f t="shared" si="413"/>
        <v>South</v>
      </c>
      <c r="F3309" s="4" t="s">
        <v>15</v>
      </c>
      <c r="G3309" s="4" t="str">
        <f t="shared" si="415"/>
        <v>Furniture</v>
      </c>
      <c r="H3309" s="1">
        <v>4618.49</v>
      </c>
      <c r="I3309" s="1">
        <v>35</v>
      </c>
      <c r="J3309" s="1">
        <v>48</v>
      </c>
      <c r="K3309" s="1">
        <v>299.32</v>
      </c>
      <c r="M3309" t="b">
        <f t="shared" si="417"/>
        <v>1</v>
      </c>
      <c r="N3309" t="b">
        <f t="shared" si="418"/>
        <v>1</v>
      </c>
      <c r="O3309" t="b">
        <f t="shared" si="419"/>
        <v>1</v>
      </c>
      <c r="P3309" t="b">
        <f t="shared" si="420"/>
        <v>1</v>
      </c>
      <c r="R3309" t="str">
        <f t="shared" si="416"/>
        <v/>
      </c>
    </row>
    <row r="3310" spans="1:18" ht="14.25" hidden="1">
      <c r="A3310" s="1" t="s">
        <v>3234</v>
      </c>
      <c r="B3310" s="1" t="str">
        <f t="shared" si="414"/>
        <v>1813d862</v>
      </c>
      <c r="C3310" s="3">
        <v>45524</v>
      </c>
      <c r="D3310" s="4" t="s">
        <v>3912</v>
      </c>
      <c r="E3310" s="2" t="str">
        <f t="shared" si="413"/>
        <v>East</v>
      </c>
      <c r="F3310" s="4" t="s">
        <v>2893</v>
      </c>
      <c r="G3310" s="4" t="str">
        <f t="shared" si="415"/>
        <v>Sports</v>
      </c>
      <c r="H3310" s="1">
        <v>4209.9399999999996</v>
      </c>
      <c r="I3310" s="1">
        <v>21</v>
      </c>
      <c r="J3310" s="1">
        <v>2</v>
      </c>
      <c r="K3310" s="1">
        <v>240.07</v>
      </c>
      <c r="M3310" t="b">
        <f t="shared" si="417"/>
        <v>1</v>
      </c>
      <c r="N3310" t="b">
        <f t="shared" si="418"/>
        <v>1</v>
      </c>
      <c r="O3310" t="b">
        <f t="shared" si="419"/>
        <v>1</v>
      </c>
      <c r="P3310" t="b">
        <f t="shared" si="420"/>
        <v>1</v>
      </c>
      <c r="R3310" t="str">
        <f t="shared" si="416"/>
        <v/>
      </c>
    </row>
    <row r="3311" spans="1:18" ht="14.25" hidden="1">
      <c r="A3311" s="1" t="s">
        <v>3235</v>
      </c>
      <c r="B3311" s="1" t="str">
        <f t="shared" si="414"/>
        <v>c485f296</v>
      </c>
      <c r="C3311" s="3">
        <v>45367</v>
      </c>
      <c r="D3311" s="2" t="s">
        <v>3910</v>
      </c>
      <c r="E3311" s="2" t="str">
        <f t="shared" si="413"/>
        <v>North</v>
      </c>
      <c r="F3311" s="4" t="s">
        <v>2893</v>
      </c>
      <c r="G3311" s="4" t="str">
        <f t="shared" si="415"/>
        <v>Sports</v>
      </c>
      <c r="H3311" s="1">
        <v>2364.48</v>
      </c>
      <c r="I3311" s="1">
        <v>9</v>
      </c>
      <c r="J3311" s="1">
        <v>19</v>
      </c>
      <c r="K3311" s="1">
        <v>714.96</v>
      </c>
      <c r="M3311" t="b">
        <f t="shared" si="417"/>
        <v>1</v>
      </c>
      <c r="N3311" t="b">
        <f t="shared" si="418"/>
        <v>1</v>
      </c>
      <c r="O3311" t="b">
        <f t="shared" si="419"/>
        <v>1</v>
      </c>
      <c r="P3311" t="b">
        <f t="shared" si="420"/>
        <v>1</v>
      </c>
      <c r="R3311" t="str">
        <f t="shared" si="416"/>
        <v/>
      </c>
    </row>
    <row r="3312" spans="1:18" ht="14.25" hidden="1">
      <c r="A3312" s="1" t="s">
        <v>3236</v>
      </c>
      <c r="B3312" s="1" t="str">
        <f t="shared" si="414"/>
        <v>0e86a206</v>
      </c>
      <c r="C3312" s="3">
        <v>45156</v>
      </c>
      <c r="D3312" s="2" t="s">
        <v>3911</v>
      </c>
      <c r="E3312" s="2" t="str">
        <f t="shared" si="413"/>
        <v>West</v>
      </c>
      <c r="F3312" s="4" t="s">
        <v>2893</v>
      </c>
      <c r="G3312" s="4" t="str">
        <f t="shared" si="415"/>
        <v>Sports</v>
      </c>
      <c r="H3312" s="1">
        <v>2838.02</v>
      </c>
      <c r="I3312" s="1">
        <v>42</v>
      </c>
      <c r="J3312" s="1">
        <v>35</v>
      </c>
      <c r="K3312" s="1">
        <v>159.91999999999999</v>
      </c>
      <c r="M3312" t="b">
        <f t="shared" si="417"/>
        <v>1</v>
      </c>
      <c r="N3312" t="b">
        <f t="shared" si="418"/>
        <v>1</v>
      </c>
      <c r="O3312" t="b">
        <f t="shared" si="419"/>
        <v>1</v>
      </c>
      <c r="P3312" t="b">
        <f t="shared" si="420"/>
        <v>1</v>
      </c>
      <c r="R3312" t="str">
        <f t="shared" si="416"/>
        <v/>
      </c>
    </row>
    <row r="3313" spans="1:18" ht="14.25" hidden="1">
      <c r="A3313" s="1" t="s">
        <v>3237</v>
      </c>
      <c r="B3313" s="1" t="str">
        <f t="shared" si="414"/>
        <v>af22eedb</v>
      </c>
      <c r="C3313" s="3">
        <v>45513</v>
      </c>
      <c r="D3313" s="4" t="s">
        <v>3912</v>
      </c>
      <c r="E3313" s="2" t="str">
        <f t="shared" si="413"/>
        <v>East</v>
      </c>
      <c r="F3313" s="4" t="s">
        <v>3043</v>
      </c>
      <c r="G3313" s="4" t="str">
        <f t="shared" si="415"/>
        <v>Electronics</v>
      </c>
      <c r="H3313" s="1">
        <v>3585.99</v>
      </c>
      <c r="I3313" s="1">
        <v>40</v>
      </c>
      <c r="J3313" s="1">
        <v>16</v>
      </c>
      <c r="K3313" s="1">
        <v>1213.96</v>
      </c>
      <c r="M3313" t="b">
        <f t="shared" si="417"/>
        <v>1</v>
      </c>
      <c r="N3313" t="b">
        <f t="shared" si="418"/>
        <v>1</v>
      </c>
      <c r="O3313" t="b">
        <f t="shared" si="419"/>
        <v>1</v>
      </c>
      <c r="P3313" t="b">
        <f t="shared" si="420"/>
        <v>1</v>
      </c>
      <c r="R3313" t="str">
        <f t="shared" si="416"/>
        <v/>
      </c>
    </row>
    <row r="3314" spans="1:18" ht="14.25" hidden="1">
      <c r="A3314" s="1" t="s">
        <v>3238</v>
      </c>
      <c r="B3314" s="1" t="str">
        <f t="shared" si="414"/>
        <v>76b4b7b7</v>
      </c>
      <c r="C3314" s="3">
        <v>44947</v>
      </c>
      <c r="D3314" s="4" t="s">
        <v>3912</v>
      </c>
      <c r="E3314" s="2" t="str">
        <f t="shared" si="413"/>
        <v>East</v>
      </c>
      <c r="F3314" s="4" t="s">
        <v>15</v>
      </c>
      <c r="G3314" s="4" t="str">
        <f t="shared" si="415"/>
        <v>Furniture</v>
      </c>
      <c r="H3314" s="1">
        <v>4057.15</v>
      </c>
      <c r="I3314" s="1">
        <v>38</v>
      </c>
      <c r="J3314" s="1">
        <v>46</v>
      </c>
      <c r="K3314" s="1">
        <v>1086.68</v>
      </c>
      <c r="M3314" t="b">
        <f t="shared" si="417"/>
        <v>1</v>
      </c>
      <c r="N3314" t="b">
        <f t="shared" si="418"/>
        <v>1</v>
      </c>
      <c r="O3314" t="b">
        <f t="shared" si="419"/>
        <v>1</v>
      </c>
      <c r="P3314" t="b">
        <f t="shared" si="420"/>
        <v>1</v>
      </c>
      <c r="R3314" t="str">
        <f t="shared" si="416"/>
        <v/>
      </c>
    </row>
    <row r="3315" spans="1:18" ht="14.25" hidden="1">
      <c r="A3315" s="1" t="s">
        <v>3239</v>
      </c>
      <c r="B3315" s="1" t="str">
        <f t="shared" si="414"/>
        <v>72790eae</v>
      </c>
      <c r="C3315" s="3">
        <v>45476</v>
      </c>
      <c r="D3315" s="2" t="s">
        <v>3910</v>
      </c>
      <c r="E3315" s="2" t="str">
        <f t="shared" si="413"/>
        <v>North</v>
      </c>
      <c r="F3315" s="4" t="s">
        <v>3043</v>
      </c>
      <c r="G3315" s="4" t="str">
        <f t="shared" si="415"/>
        <v>Electronics</v>
      </c>
      <c r="H3315" s="1">
        <v>2879</v>
      </c>
      <c r="I3315" s="1">
        <v>35</v>
      </c>
      <c r="J3315" s="1">
        <v>11</v>
      </c>
      <c r="K3315" s="1">
        <v>472.97</v>
      </c>
      <c r="M3315" t="b">
        <f t="shared" si="417"/>
        <v>1</v>
      </c>
      <c r="N3315" t="b">
        <f t="shared" si="418"/>
        <v>1</v>
      </c>
      <c r="O3315" t="b">
        <f t="shared" si="419"/>
        <v>1</v>
      </c>
      <c r="P3315" t="b">
        <f t="shared" si="420"/>
        <v>1</v>
      </c>
      <c r="R3315" t="str">
        <f t="shared" si="416"/>
        <v/>
      </c>
    </row>
    <row r="3316" spans="1:18" ht="14.25" hidden="1">
      <c r="A3316" s="1" t="s">
        <v>3240</v>
      </c>
      <c r="B3316" s="1" t="str">
        <f t="shared" si="414"/>
        <v>209fa79e</v>
      </c>
      <c r="C3316" s="3">
        <v>45400</v>
      </c>
      <c r="D3316" s="2" t="s">
        <v>3911</v>
      </c>
      <c r="E3316" s="2" t="str">
        <f t="shared" si="413"/>
        <v>West</v>
      </c>
      <c r="F3316" s="4" t="s">
        <v>15</v>
      </c>
      <c r="G3316" s="4" t="str">
        <f t="shared" si="415"/>
        <v>Furniture</v>
      </c>
      <c r="H3316" s="1">
        <v>3981.73</v>
      </c>
      <c r="I3316" s="1">
        <v>30</v>
      </c>
      <c r="J3316" s="1">
        <v>27</v>
      </c>
      <c r="K3316" s="1">
        <v>929.39</v>
      </c>
      <c r="M3316" t="b">
        <f t="shared" si="417"/>
        <v>1</v>
      </c>
      <c r="N3316" t="b">
        <f t="shared" si="418"/>
        <v>1</v>
      </c>
      <c r="O3316" t="b">
        <f t="shared" si="419"/>
        <v>1</v>
      </c>
      <c r="P3316" t="b">
        <f t="shared" si="420"/>
        <v>1</v>
      </c>
      <c r="R3316" t="str">
        <f t="shared" si="416"/>
        <v/>
      </c>
    </row>
    <row r="3317" spans="1:18" ht="14.25">
      <c r="A3317" s="1" t="s">
        <v>3241</v>
      </c>
      <c r="B3317" s="1" t="str">
        <f t="shared" si="414"/>
        <v>dc34427b</v>
      </c>
      <c r="C3317" s="3">
        <v>45509</v>
      </c>
      <c r="D3317" s="2" t="s">
        <v>3911</v>
      </c>
      <c r="E3317" s="2" t="str">
        <f t="shared" si="413"/>
        <v>West</v>
      </c>
      <c r="F3317" s="4" t="s">
        <v>2872</v>
      </c>
      <c r="G3317" s="4" t="str">
        <f t="shared" si="415"/>
        <v>Clothing</v>
      </c>
      <c r="H3317" s="1">
        <v>4767.07</v>
      </c>
      <c r="I3317" s="1">
        <v>46</v>
      </c>
      <c r="J3317" s="1">
        <v>30</v>
      </c>
      <c r="K3317" s="1">
        <v>311.24</v>
      </c>
      <c r="M3317" t="b">
        <f t="shared" si="417"/>
        <v>1</v>
      </c>
      <c r="N3317" t="b">
        <f t="shared" si="418"/>
        <v>1</v>
      </c>
      <c r="O3317" t="b">
        <f t="shared" si="419"/>
        <v>1</v>
      </c>
      <c r="P3317" t="b">
        <f t="shared" si="420"/>
        <v>1</v>
      </c>
      <c r="R3317" t="str">
        <f t="shared" si="416"/>
        <v/>
      </c>
    </row>
    <row r="3318" spans="1:18" ht="14.25">
      <c r="A3318" s="1" t="s">
        <v>3242</v>
      </c>
      <c r="B3318" s="1" t="str">
        <f t="shared" si="414"/>
        <v>dfec60fa</v>
      </c>
      <c r="C3318" s="3">
        <v>45513</v>
      </c>
      <c r="D3318" s="2" t="s">
        <v>3913</v>
      </c>
      <c r="E3318" s="2" t="str">
        <f t="shared" si="413"/>
        <v>South</v>
      </c>
      <c r="F3318" s="4" t="s">
        <v>2872</v>
      </c>
      <c r="G3318" s="4" t="str">
        <f t="shared" si="415"/>
        <v>Clothing</v>
      </c>
      <c r="H3318" s="1">
        <v>2323.48</v>
      </c>
      <c r="I3318" s="1">
        <v>42</v>
      </c>
      <c r="J3318" s="1">
        <v>17</v>
      </c>
      <c r="K3318" s="1">
        <v>1705.07</v>
      </c>
      <c r="M3318" t="b">
        <f t="shared" si="417"/>
        <v>1</v>
      </c>
      <c r="N3318" t="b">
        <f t="shared" si="418"/>
        <v>1</v>
      </c>
      <c r="O3318" t="b">
        <f t="shared" si="419"/>
        <v>1</v>
      </c>
      <c r="P3318" t="b">
        <f t="shared" si="420"/>
        <v>1</v>
      </c>
      <c r="R3318" t="str">
        <f t="shared" si="416"/>
        <v/>
      </c>
    </row>
    <row r="3319" spans="1:18" ht="14.25" hidden="1">
      <c r="A3319" s="1" t="s">
        <v>3243</v>
      </c>
      <c r="B3319" s="1" t="str">
        <f t="shared" si="414"/>
        <v>8c8af026</v>
      </c>
      <c r="C3319" s="3">
        <v>45188</v>
      </c>
      <c r="D3319" s="4" t="s">
        <v>3912</v>
      </c>
      <c r="E3319" s="2" t="str">
        <f t="shared" si="413"/>
        <v>East</v>
      </c>
      <c r="F3319" s="4" t="s">
        <v>3043</v>
      </c>
      <c r="G3319" s="4" t="str">
        <f t="shared" si="415"/>
        <v>Electronics</v>
      </c>
      <c r="H3319" s="1">
        <v>1065.6600000000001</v>
      </c>
      <c r="I3319" s="1">
        <v>6</v>
      </c>
      <c r="J3319" s="1">
        <v>38</v>
      </c>
      <c r="K3319" s="1">
        <v>923.18</v>
      </c>
      <c r="M3319" t="b">
        <f t="shared" si="417"/>
        <v>1</v>
      </c>
      <c r="N3319" t="b">
        <f t="shared" si="418"/>
        <v>1</v>
      </c>
      <c r="O3319" t="b">
        <f t="shared" si="419"/>
        <v>1</v>
      </c>
      <c r="P3319" t="b">
        <f t="shared" si="420"/>
        <v>1</v>
      </c>
      <c r="R3319" t="str">
        <f t="shared" si="416"/>
        <v/>
      </c>
    </row>
    <row r="3320" spans="1:18" ht="14.25" hidden="1">
      <c r="A3320" s="1" t="s">
        <v>3244</v>
      </c>
      <c r="B3320" s="1" t="str">
        <f t="shared" si="414"/>
        <v>edc6bc2d</v>
      </c>
      <c r="C3320" s="3">
        <v>45280</v>
      </c>
      <c r="D3320" s="4" t="s">
        <v>3912</v>
      </c>
      <c r="E3320" s="2" t="str">
        <f t="shared" si="413"/>
        <v>East</v>
      </c>
      <c r="F3320" s="4" t="s">
        <v>3043</v>
      </c>
      <c r="G3320" s="4" t="str">
        <f t="shared" si="415"/>
        <v>Electronics</v>
      </c>
      <c r="H3320" s="1">
        <v>1800.61</v>
      </c>
      <c r="I3320" s="1">
        <v>22</v>
      </c>
      <c r="J3320" s="1">
        <v>7</v>
      </c>
      <c r="K3320" s="1">
        <v>1503.79</v>
      </c>
      <c r="M3320" t="b">
        <f t="shared" si="417"/>
        <v>1</v>
      </c>
      <c r="N3320" t="b">
        <f t="shared" si="418"/>
        <v>1</v>
      </c>
      <c r="O3320" t="b">
        <f t="shared" si="419"/>
        <v>1</v>
      </c>
      <c r="P3320" t="b">
        <f t="shared" si="420"/>
        <v>1</v>
      </c>
      <c r="R3320" t="str">
        <f t="shared" si="416"/>
        <v/>
      </c>
    </row>
    <row r="3321" spans="1:18" ht="14.25" hidden="1">
      <c r="A3321" s="5">
        <v>0</v>
      </c>
      <c r="B3321" s="1" t="str">
        <f t="shared" si="414"/>
        <v>0</v>
      </c>
      <c r="C3321" s="3">
        <v>45152</v>
      </c>
      <c r="D3321" s="4" t="s">
        <v>3912</v>
      </c>
      <c r="E3321" s="2" t="str">
        <f t="shared" si="413"/>
        <v>East</v>
      </c>
      <c r="F3321" s="4" t="s">
        <v>3043</v>
      </c>
      <c r="G3321" s="4" t="str">
        <f t="shared" si="415"/>
        <v>Electronics</v>
      </c>
      <c r="H3321" s="1">
        <v>2963.98</v>
      </c>
      <c r="I3321" s="1">
        <v>16</v>
      </c>
      <c r="J3321" s="1">
        <v>4</v>
      </c>
      <c r="K3321" s="1">
        <v>1304.52</v>
      </c>
      <c r="M3321" t="b">
        <f t="shared" si="417"/>
        <v>1</v>
      </c>
      <c r="N3321" t="b">
        <f t="shared" si="418"/>
        <v>1</v>
      </c>
      <c r="O3321" t="b">
        <f t="shared" si="419"/>
        <v>1</v>
      </c>
      <c r="P3321" t="b">
        <f t="shared" si="420"/>
        <v>1</v>
      </c>
      <c r="R3321" t="str">
        <f t="shared" si="416"/>
        <v/>
      </c>
    </row>
    <row r="3322" spans="1:18" ht="14.25">
      <c r="A3322" s="1" t="s">
        <v>3245</v>
      </c>
      <c r="B3322" s="1" t="str">
        <f t="shared" si="414"/>
        <v>c5241633</v>
      </c>
      <c r="C3322" s="3">
        <v>44972</v>
      </c>
      <c r="D3322" s="2" t="s">
        <v>3910</v>
      </c>
      <c r="E3322" s="2" t="str">
        <f t="shared" si="413"/>
        <v>North</v>
      </c>
      <c r="F3322" s="4" t="s">
        <v>2872</v>
      </c>
      <c r="G3322" s="4" t="str">
        <f t="shared" si="415"/>
        <v>Clothing</v>
      </c>
      <c r="H3322" s="1">
        <v>234.41</v>
      </c>
      <c r="I3322" s="1">
        <v>11</v>
      </c>
      <c r="J3322" s="1">
        <v>13</v>
      </c>
      <c r="K3322" s="1">
        <v>555.70000000000005</v>
      </c>
      <c r="M3322" t="b">
        <f t="shared" si="417"/>
        <v>1</v>
      </c>
      <c r="N3322" t="b">
        <f t="shared" si="418"/>
        <v>1</v>
      </c>
      <c r="O3322" t="b">
        <f t="shared" si="419"/>
        <v>1</v>
      </c>
      <c r="P3322" t="b">
        <f t="shared" si="420"/>
        <v>1</v>
      </c>
      <c r="R3322" t="str">
        <f t="shared" si="416"/>
        <v/>
      </c>
    </row>
    <row r="3323" spans="1:18" ht="14.25" hidden="1">
      <c r="A3323" s="1" t="s">
        <v>3246</v>
      </c>
      <c r="B3323" s="1" t="str">
        <f t="shared" si="414"/>
        <v>a2153b0b</v>
      </c>
      <c r="C3323" s="3">
        <v>45212</v>
      </c>
      <c r="D3323" s="2" t="s">
        <v>3913</v>
      </c>
      <c r="E3323" s="2" t="str">
        <f t="shared" si="413"/>
        <v>South</v>
      </c>
      <c r="F3323" s="4" t="s">
        <v>3043</v>
      </c>
      <c r="G3323" s="4" t="str">
        <f t="shared" si="415"/>
        <v>Electronics</v>
      </c>
      <c r="H3323" s="1">
        <v>686.97</v>
      </c>
      <c r="I3323" s="1">
        <v>41</v>
      </c>
      <c r="J3323" s="1">
        <v>28</v>
      </c>
      <c r="K3323" s="1">
        <v>1121.1300000000001</v>
      </c>
      <c r="M3323" t="b">
        <f t="shared" si="417"/>
        <v>1</v>
      </c>
      <c r="N3323" t="b">
        <f t="shared" si="418"/>
        <v>1</v>
      </c>
      <c r="O3323" t="b">
        <f t="shared" si="419"/>
        <v>1</v>
      </c>
      <c r="P3323" t="b">
        <f t="shared" si="420"/>
        <v>1</v>
      </c>
      <c r="R3323" t="str">
        <f t="shared" si="416"/>
        <v/>
      </c>
    </row>
    <row r="3324" spans="1:18" ht="14.25" hidden="1">
      <c r="A3324" s="1" t="s">
        <v>3247</v>
      </c>
      <c r="B3324" s="1" t="str">
        <f t="shared" si="414"/>
        <v>e08b1404</v>
      </c>
      <c r="C3324" s="3">
        <v>45189</v>
      </c>
      <c r="D3324" s="2" t="s">
        <v>3911</v>
      </c>
      <c r="E3324" s="2" t="str">
        <f t="shared" si="413"/>
        <v>West</v>
      </c>
      <c r="F3324" s="4" t="s">
        <v>3043</v>
      </c>
      <c r="G3324" s="4" t="str">
        <f t="shared" si="415"/>
        <v>Electronics</v>
      </c>
      <c r="H3324" s="1">
        <v>4297.51</v>
      </c>
      <c r="I3324" s="1">
        <v>1</v>
      </c>
      <c r="J3324" s="1">
        <v>25</v>
      </c>
      <c r="K3324" s="1">
        <v>1916.93</v>
      </c>
      <c r="M3324" t="b">
        <f t="shared" si="417"/>
        <v>1</v>
      </c>
      <c r="N3324" t="b">
        <f t="shared" si="418"/>
        <v>1</v>
      </c>
      <c r="O3324" t="b">
        <f t="shared" si="419"/>
        <v>1</v>
      </c>
      <c r="P3324" t="b">
        <f t="shared" si="420"/>
        <v>1</v>
      </c>
      <c r="R3324" t="str">
        <f t="shared" si="416"/>
        <v/>
      </c>
    </row>
    <row r="3325" spans="1:18" ht="14.25">
      <c r="A3325" s="1" t="s">
        <v>3248</v>
      </c>
      <c r="B3325" s="1" t="str">
        <f t="shared" si="414"/>
        <v>d79ecfbd</v>
      </c>
      <c r="C3325" s="3">
        <v>45075</v>
      </c>
      <c r="D3325" s="2" t="s">
        <v>3913</v>
      </c>
      <c r="E3325" s="2" t="str">
        <f t="shared" si="413"/>
        <v>South</v>
      </c>
      <c r="F3325" s="4" t="s">
        <v>2872</v>
      </c>
      <c r="G3325" s="4" t="str">
        <f t="shared" si="415"/>
        <v>Clothing</v>
      </c>
      <c r="H3325" s="1">
        <v>3319.59</v>
      </c>
      <c r="I3325" s="1">
        <v>21</v>
      </c>
      <c r="J3325" s="1">
        <v>47</v>
      </c>
      <c r="K3325" s="1">
        <v>318.7</v>
      </c>
      <c r="M3325" t="b">
        <f t="shared" si="417"/>
        <v>1</v>
      </c>
      <c r="N3325" t="b">
        <f t="shared" si="418"/>
        <v>1</v>
      </c>
      <c r="O3325" t="b">
        <f t="shared" si="419"/>
        <v>1</v>
      </c>
      <c r="P3325" t="b">
        <f t="shared" si="420"/>
        <v>1</v>
      </c>
      <c r="R3325" t="str">
        <f t="shared" si="416"/>
        <v/>
      </c>
    </row>
    <row r="3326" spans="1:18" ht="14.25" hidden="1">
      <c r="A3326" s="1">
        <v>35456278</v>
      </c>
      <c r="B3326" s="1" t="str">
        <f t="shared" si="414"/>
        <v>35456278</v>
      </c>
      <c r="C3326" s="3">
        <v>45029</v>
      </c>
      <c r="D3326" s="2" t="s">
        <v>3913</v>
      </c>
      <c r="E3326" s="2" t="str">
        <f t="shared" si="413"/>
        <v>South</v>
      </c>
      <c r="F3326" s="4" t="s">
        <v>15</v>
      </c>
      <c r="G3326" s="4" t="str">
        <f t="shared" si="415"/>
        <v>Furniture</v>
      </c>
      <c r="H3326" s="1">
        <v>2813.51</v>
      </c>
      <c r="I3326" s="1">
        <v>21</v>
      </c>
      <c r="J3326" s="1">
        <v>12</v>
      </c>
      <c r="K3326" s="1">
        <v>1286.17</v>
      </c>
      <c r="M3326" t="b">
        <f t="shared" si="417"/>
        <v>1</v>
      </c>
      <c r="N3326" t="b">
        <f t="shared" si="418"/>
        <v>1</v>
      </c>
      <c r="O3326" t="b">
        <f t="shared" si="419"/>
        <v>1</v>
      </c>
      <c r="P3326" t="b">
        <f t="shared" si="420"/>
        <v>1</v>
      </c>
      <c r="R3326" t="str">
        <f t="shared" si="416"/>
        <v/>
      </c>
    </row>
    <row r="3327" spans="1:18" ht="14.25">
      <c r="A3327" s="1" t="s">
        <v>3249</v>
      </c>
      <c r="B3327" s="1" t="str">
        <f t="shared" si="414"/>
        <v>be0a313e</v>
      </c>
      <c r="C3327" s="3">
        <v>45415</v>
      </c>
      <c r="D3327" s="2" t="s">
        <v>3913</v>
      </c>
      <c r="E3327" s="2" t="str">
        <f t="shared" si="413"/>
        <v>South</v>
      </c>
      <c r="F3327" s="4" t="s">
        <v>2872</v>
      </c>
      <c r="G3327" s="4" t="str">
        <f t="shared" si="415"/>
        <v>Clothing</v>
      </c>
      <c r="H3327" s="1">
        <v>1507.1</v>
      </c>
      <c r="I3327" s="1">
        <v>49</v>
      </c>
      <c r="J3327" s="1">
        <v>15</v>
      </c>
      <c r="K3327" s="1">
        <v>1313.32</v>
      </c>
      <c r="M3327" t="b">
        <f t="shared" si="417"/>
        <v>1</v>
      </c>
      <c r="N3327" t="b">
        <f t="shared" si="418"/>
        <v>1</v>
      </c>
      <c r="O3327" t="b">
        <f t="shared" si="419"/>
        <v>1</v>
      </c>
      <c r="P3327" t="b">
        <f t="shared" si="420"/>
        <v>1</v>
      </c>
      <c r="R3327" t="str">
        <f t="shared" si="416"/>
        <v/>
      </c>
    </row>
    <row r="3328" spans="1:18" ht="14.25" hidden="1">
      <c r="A3328" s="1" t="s">
        <v>3250</v>
      </c>
      <c r="B3328" s="1" t="str">
        <f t="shared" si="414"/>
        <v>98e29cab</v>
      </c>
      <c r="C3328" s="3">
        <v>45392</v>
      </c>
      <c r="D3328" s="2" t="s">
        <v>3910</v>
      </c>
      <c r="E3328" s="2" t="str">
        <f t="shared" si="413"/>
        <v>North</v>
      </c>
      <c r="F3328" s="4" t="s">
        <v>3043</v>
      </c>
      <c r="G3328" s="4" t="str">
        <f t="shared" si="415"/>
        <v>Electronics</v>
      </c>
      <c r="H3328" s="1">
        <v>2437.12</v>
      </c>
      <c r="I3328" s="1">
        <v>38</v>
      </c>
      <c r="J3328" s="1">
        <v>32</v>
      </c>
      <c r="K3328" s="1">
        <v>1919.52</v>
      </c>
      <c r="M3328" t="b">
        <f t="shared" si="417"/>
        <v>1</v>
      </c>
      <c r="N3328" t="b">
        <f t="shared" si="418"/>
        <v>1</v>
      </c>
      <c r="O3328" t="b">
        <f t="shared" si="419"/>
        <v>1</v>
      </c>
      <c r="P3328" t="b">
        <f t="shared" si="420"/>
        <v>1</v>
      </c>
      <c r="R3328" t="str">
        <f t="shared" si="416"/>
        <v/>
      </c>
    </row>
    <row r="3329" spans="1:18" ht="14.25">
      <c r="A3329" s="1" t="s">
        <v>3251</v>
      </c>
      <c r="B3329" s="1" t="str">
        <f t="shared" si="414"/>
        <v>08f99c22</v>
      </c>
      <c r="C3329" s="3">
        <v>44946</v>
      </c>
      <c r="D3329" s="2" t="s">
        <v>3911</v>
      </c>
      <c r="E3329" s="2" t="str">
        <f t="shared" si="413"/>
        <v>West</v>
      </c>
      <c r="F3329" s="4" t="s">
        <v>2872</v>
      </c>
      <c r="G3329" s="4" t="str">
        <f t="shared" si="415"/>
        <v>Clothing</v>
      </c>
      <c r="H3329" s="1">
        <v>3666.81</v>
      </c>
      <c r="I3329" s="1">
        <v>11</v>
      </c>
      <c r="J3329" s="1">
        <v>44</v>
      </c>
      <c r="K3329" s="1">
        <v>1309.78</v>
      </c>
      <c r="M3329" t="b">
        <f t="shared" si="417"/>
        <v>1</v>
      </c>
      <c r="N3329" t="b">
        <f t="shared" si="418"/>
        <v>1</v>
      </c>
      <c r="O3329" t="b">
        <f t="shared" si="419"/>
        <v>1</v>
      </c>
      <c r="P3329" t="b">
        <f t="shared" si="420"/>
        <v>1</v>
      </c>
      <c r="R3329" t="str">
        <f t="shared" si="416"/>
        <v/>
      </c>
    </row>
    <row r="3330" spans="1:18" ht="14.25" hidden="1">
      <c r="A3330" s="1" t="s">
        <v>3252</v>
      </c>
      <c r="B3330" s="1" t="str">
        <f t="shared" si="414"/>
        <v>ca5018ff</v>
      </c>
      <c r="C3330" s="3">
        <v>45289</v>
      </c>
      <c r="D3330" s="2" t="s">
        <v>3913</v>
      </c>
      <c r="E3330" s="2" t="str">
        <f t="shared" ref="E3330:E3393" si="421">PROPER(TRIM(D3330))</f>
        <v>South</v>
      </c>
      <c r="F3330" s="4" t="s">
        <v>88</v>
      </c>
      <c r="G3330" s="4" t="str">
        <f t="shared" si="415"/>
        <v>Groceries</v>
      </c>
      <c r="H3330" s="1">
        <v>663.06</v>
      </c>
      <c r="I3330" s="1">
        <v>35</v>
      </c>
      <c r="J3330" s="1">
        <v>46</v>
      </c>
      <c r="K3330" s="1">
        <v>1483.75</v>
      </c>
      <c r="M3330" t="b">
        <f t="shared" si="417"/>
        <v>1</v>
      </c>
      <c r="N3330" t="b">
        <f t="shared" si="418"/>
        <v>1</v>
      </c>
      <c r="O3330" t="b">
        <f t="shared" si="419"/>
        <v>1</v>
      </c>
      <c r="P3330" t="b">
        <f t="shared" si="420"/>
        <v>1</v>
      </c>
      <c r="R3330" t="str">
        <f t="shared" si="416"/>
        <v/>
      </c>
    </row>
    <row r="3331" spans="1:18" ht="14.25" hidden="1">
      <c r="A3331" s="1" t="s">
        <v>3253</v>
      </c>
      <c r="B3331" s="1" t="str">
        <f t="shared" ref="B3331:B3394" si="422">TRIM(A3331)</f>
        <v>ff3bbe8b</v>
      </c>
      <c r="C3331" s="3">
        <v>45044</v>
      </c>
      <c r="D3331" s="2" t="s">
        <v>3910</v>
      </c>
      <c r="E3331" s="2" t="str">
        <f t="shared" si="421"/>
        <v>North</v>
      </c>
      <c r="F3331" s="4" t="s">
        <v>2893</v>
      </c>
      <c r="G3331" s="4" t="str">
        <f t="shared" ref="G3331:G3394" si="423">PROPER(TRIM(SUBSTITUTE(F3331,"$","s")))</f>
        <v>Sports</v>
      </c>
      <c r="H3331" s="1">
        <v>227.44</v>
      </c>
      <c r="I3331" s="1">
        <v>3</v>
      </c>
      <c r="J3331" s="1">
        <v>48</v>
      </c>
      <c r="K3331" s="1">
        <v>1292.6199999999999</v>
      </c>
      <c r="M3331" t="b">
        <f t="shared" si="417"/>
        <v>1</v>
      </c>
      <c r="N3331" t="b">
        <f t="shared" si="418"/>
        <v>1</v>
      </c>
      <c r="O3331" t="b">
        <f t="shared" si="419"/>
        <v>1</v>
      </c>
      <c r="P3331" t="b">
        <f t="shared" si="420"/>
        <v>1</v>
      </c>
      <c r="R3331" t="str">
        <f t="shared" ref="R3331:R3394" si="424">SUBSTITUTE(SUBSTITUTE(Q3331,"@",""),"#","")</f>
        <v/>
      </c>
    </row>
    <row r="3332" spans="1:18" ht="14.25" hidden="1">
      <c r="A3332" s="1" t="s">
        <v>3254</v>
      </c>
      <c r="B3332" s="1" t="str">
        <f t="shared" si="422"/>
        <v>15bb032a</v>
      </c>
      <c r="C3332" s="3">
        <v>45489</v>
      </c>
      <c r="D3332" s="2" t="s">
        <v>3910</v>
      </c>
      <c r="E3332" s="2" t="str">
        <f t="shared" si="421"/>
        <v>North</v>
      </c>
      <c r="F3332" s="4" t="s">
        <v>3043</v>
      </c>
      <c r="G3332" s="4" t="str">
        <f t="shared" si="423"/>
        <v>Electronics</v>
      </c>
      <c r="H3332" s="1">
        <v>461.79</v>
      </c>
      <c r="I3332" s="1">
        <v>6</v>
      </c>
      <c r="J3332" s="1">
        <v>43</v>
      </c>
      <c r="K3332" s="1">
        <v>1679.2</v>
      </c>
      <c r="M3332" t="b">
        <f t="shared" si="417"/>
        <v>1</v>
      </c>
      <c r="N3332" t="b">
        <f t="shared" si="418"/>
        <v>1</v>
      </c>
      <c r="O3332" t="b">
        <f t="shared" si="419"/>
        <v>1</v>
      </c>
      <c r="P3332" t="b">
        <f t="shared" si="420"/>
        <v>1</v>
      </c>
      <c r="R3332" t="str">
        <f t="shared" si="424"/>
        <v/>
      </c>
    </row>
    <row r="3333" spans="1:18" ht="14.25" hidden="1">
      <c r="A3333" s="1" t="s">
        <v>3255</v>
      </c>
      <c r="B3333" s="1" t="str">
        <f t="shared" si="422"/>
        <v>d744f0a0</v>
      </c>
      <c r="C3333" s="3">
        <v>45391</v>
      </c>
      <c r="D3333" s="2" t="s">
        <v>3911</v>
      </c>
      <c r="E3333" s="2" t="str">
        <f t="shared" si="421"/>
        <v>West</v>
      </c>
      <c r="F3333" s="4" t="s">
        <v>15</v>
      </c>
      <c r="G3333" s="4" t="str">
        <f t="shared" si="423"/>
        <v>Furniture</v>
      </c>
      <c r="H3333" s="1">
        <v>3544.22</v>
      </c>
      <c r="I3333" s="1">
        <v>11</v>
      </c>
      <c r="J3333" s="1">
        <v>28</v>
      </c>
      <c r="K3333" s="1">
        <v>1059.5899999999999</v>
      </c>
      <c r="M3333" t="b">
        <f t="shared" si="417"/>
        <v>1</v>
      </c>
      <c r="N3333" t="b">
        <f t="shared" si="418"/>
        <v>1</v>
      </c>
      <c r="O3333" t="b">
        <f t="shared" si="419"/>
        <v>1</v>
      </c>
      <c r="P3333" t="b">
        <f t="shared" si="420"/>
        <v>1</v>
      </c>
      <c r="R3333" t="str">
        <f t="shared" si="424"/>
        <v/>
      </c>
    </row>
    <row r="3334" spans="1:18" ht="14.25" hidden="1">
      <c r="A3334" s="1" t="s">
        <v>3256</v>
      </c>
      <c r="B3334" s="1" t="str">
        <f t="shared" si="422"/>
        <v>ae8e87cc</v>
      </c>
      <c r="C3334" s="3">
        <v>45056</v>
      </c>
      <c r="D3334" s="4" t="s">
        <v>3912</v>
      </c>
      <c r="E3334" s="2" t="str">
        <f t="shared" si="421"/>
        <v>East</v>
      </c>
      <c r="F3334" s="4" t="s">
        <v>2893</v>
      </c>
      <c r="G3334" s="4" t="str">
        <f t="shared" si="423"/>
        <v>Sports</v>
      </c>
      <c r="H3334" s="1">
        <v>1479.86</v>
      </c>
      <c r="I3334" s="1">
        <v>49</v>
      </c>
      <c r="J3334" s="1">
        <v>24</v>
      </c>
      <c r="K3334" s="1">
        <v>421.02</v>
      </c>
      <c r="M3334" t="b">
        <f t="shared" ref="M3334:M3397" si="425">AND(ISNUMBER(H3334),H3334&lt;&gt;"")</f>
        <v>1</v>
      </c>
      <c r="N3334" t="b">
        <f t="shared" ref="N3334:N3397" si="426">AND(ISNUMBER(I3334),I3334&lt;&gt;"")</f>
        <v>1</v>
      </c>
      <c r="O3334" t="b">
        <f t="shared" ref="O3334:O3397" si="427">AND(ISNUMBER(J3334),J3334&lt;&gt;"")</f>
        <v>1</v>
      </c>
      <c r="P3334" t="b">
        <f t="shared" ref="P3334:P3397" si="428">AND(ISNUMBER(K3334),K3334&lt;&gt;"")</f>
        <v>1</v>
      </c>
      <c r="R3334" t="str">
        <f t="shared" si="424"/>
        <v/>
      </c>
    </row>
    <row r="3335" spans="1:18" ht="14.25" hidden="1">
      <c r="A3335" s="1" t="s">
        <v>3257</v>
      </c>
      <c r="B3335" s="1" t="str">
        <f t="shared" si="422"/>
        <v>9dbf1086</v>
      </c>
      <c r="C3335" s="3">
        <v>45577</v>
      </c>
      <c r="D3335" s="2" t="s">
        <v>3911</v>
      </c>
      <c r="E3335" s="2" t="str">
        <f t="shared" si="421"/>
        <v>West</v>
      </c>
      <c r="F3335" s="4" t="s">
        <v>15</v>
      </c>
      <c r="G3335" s="4" t="str">
        <f t="shared" si="423"/>
        <v>Furniture</v>
      </c>
      <c r="H3335" s="1">
        <v>3478.09</v>
      </c>
      <c r="I3335" s="1">
        <v>14</v>
      </c>
      <c r="J3335" s="1">
        <v>40</v>
      </c>
      <c r="K3335" s="1">
        <v>1102.24</v>
      </c>
      <c r="M3335" t="b">
        <f t="shared" si="425"/>
        <v>1</v>
      </c>
      <c r="N3335" t="b">
        <f t="shared" si="426"/>
        <v>1</v>
      </c>
      <c r="O3335" t="b">
        <f t="shared" si="427"/>
        <v>1</v>
      </c>
      <c r="P3335" t="b">
        <f t="shared" si="428"/>
        <v>1</v>
      </c>
      <c r="R3335" t="str">
        <f t="shared" si="424"/>
        <v/>
      </c>
    </row>
    <row r="3336" spans="1:18" ht="14.25" hidden="1">
      <c r="A3336" s="1" t="s">
        <v>3258</v>
      </c>
      <c r="B3336" s="1" t="str">
        <f t="shared" si="422"/>
        <v>a394b1df</v>
      </c>
      <c r="C3336" s="3">
        <v>45550</v>
      </c>
      <c r="D3336" s="2" t="s">
        <v>3913</v>
      </c>
      <c r="E3336" s="2" t="str">
        <f t="shared" si="421"/>
        <v>South</v>
      </c>
      <c r="F3336" s="4" t="s">
        <v>88</v>
      </c>
      <c r="G3336" s="4" t="str">
        <f t="shared" si="423"/>
        <v>Groceries</v>
      </c>
      <c r="H3336" s="1">
        <v>2772.68</v>
      </c>
      <c r="I3336" s="1">
        <v>19</v>
      </c>
      <c r="J3336" s="1">
        <v>16</v>
      </c>
      <c r="K3336" s="1">
        <v>964.77</v>
      </c>
      <c r="M3336" t="b">
        <f t="shared" si="425"/>
        <v>1</v>
      </c>
      <c r="N3336" t="b">
        <f t="shared" si="426"/>
        <v>1</v>
      </c>
      <c r="O3336" t="b">
        <f t="shared" si="427"/>
        <v>1</v>
      </c>
      <c r="P3336" t="b">
        <f t="shared" si="428"/>
        <v>1</v>
      </c>
      <c r="R3336" t="str">
        <f t="shared" si="424"/>
        <v/>
      </c>
    </row>
    <row r="3337" spans="1:18" ht="14.25">
      <c r="A3337" s="1" t="s">
        <v>3259</v>
      </c>
      <c r="B3337" s="1" t="str">
        <f t="shared" si="422"/>
        <v>87358d67</v>
      </c>
      <c r="C3337" s="3">
        <v>45342</v>
      </c>
      <c r="D3337" s="4" t="s">
        <v>3912</v>
      </c>
      <c r="E3337" s="2" t="str">
        <f t="shared" si="421"/>
        <v>East</v>
      </c>
      <c r="F3337" s="4" t="s">
        <v>2872</v>
      </c>
      <c r="G3337" s="4" t="str">
        <f t="shared" si="423"/>
        <v>Clothing</v>
      </c>
      <c r="H3337" s="1">
        <v>3402.92</v>
      </c>
      <c r="I3337" s="1">
        <v>33</v>
      </c>
      <c r="J3337" s="1">
        <v>50</v>
      </c>
      <c r="K3337" s="1">
        <v>1276.44</v>
      </c>
      <c r="M3337" t="b">
        <f t="shared" si="425"/>
        <v>1</v>
      </c>
      <c r="N3337" t="b">
        <f t="shared" si="426"/>
        <v>1</v>
      </c>
      <c r="O3337" t="b">
        <f t="shared" si="427"/>
        <v>1</v>
      </c>
      <c r="P3337" t="b">
        <f t="shared" si="428"/>
        <v>1</v>
      </c>
      <c r="R3337" t="str">
        <f t="shared" si="424"/>
        <v/>
      </c>
    </row>
    <row r="3338" spans="1:18" ht="14.25" hidden="1">
      <c r="A3338" s="1" t="s">
        <v>3260</v>
      </c>
      <c r="B3338" s="1" t="str">
        <f t="shared" si="422"/>
        <v>79a9307e</v>
      </c>
      <c r="C3338" s="3">
        <v>45306</v>
      </c>
      <c r="D3338" s="4" t="s">
        <v>3912</v>
      </c>
      <c r="E3338" s="2" t="str">
        <f t="shared" si="421"/>
        <v>East</v>
      </c>
      <c r="F3338" s="4" t="s">
        <v>2893</v>
      </c>
      <c r="G3338" s="4" t="str">
        <f t="shared" si="423"/>
        <v>Sports</v>
      </c>
      <c r="H3338" s="1">
        <v>3272.23</v>
      </c>
      <c r="I3338" s="1">
        <v>19</v>
      </c>
      <c r="J3338" s="1">
        <v>15</v>
      </c>
      <c r="K3338" s="1">
        <v>427.55</v>
      </c>
      <c r="M3338" t="b">
        <f t="shared" si="425"/>
        <v>1</v>
      </c>
      <c r="N3338" t="b">
        <f t="shared" si="426"/>
        <v>1</v>
      </c>
      <c r="O3338" t="b">
        <f t="shared" si="427"/>
        <v>1</v>
      </c>
      <c r="P3338" t="b">
        <f t="shared" si="428"/>
        <v>1</v>
      </c>
      <c r="R3338" t="str">
        <f t="shared" si="424"/>
        <v/>
      </c>
    </row>
    <row r="3339" spans="1:18" ht="14.25" hidden="1">
      <c r="A3339" s="1" t="s">
        <v>3261</v>
      </c>
      <c r="B3339" s="1" t="str">
        <f t="shared" si="422"/>
        <v>f612b9c0</v>
      </c>
      <c r="C3339" s="3">
        <v>45117</v>
      </c>
      <c r="D3339" s="2" t="s">
        <v>3911</v>
      </c>
      <c r="E3339" s="2" t="str">
        <f t="shared" si="421"/>
        <v>West</v>
      </c>
      <c r="F3339" s="4" t="s">
        <v>15</v>
      </c>
      <c r="G3339" s="4" t="str">
        <f t="shared" si="423"/>
        <v>Furniture</v>
      </c>
      <c r="H3339" s="1">
        <v>1222.76</v>
      </c>
      <c r="I3339" s="1">
        <v>50</v>
      </c>
      <c r="J3339" s="1">
        <v>46</v>
      </c>
      <c r="K3339" s="1">
        <v>44.18</v>
      </c>
      <c r="M3339" t="b">
        <f t="shared" si="425"/>
        <v>1</v>
      </c>
      <c r="N3339" t="b">
        <f t="shared" si="426"/>
        <v>1</v>
      </c>
      <c r="O3339" t="b">
        <f t="shared" si="427"/>
        <v>1</v>
      </c>
      <c r="P3339" t="b">
        <f t="shared" si="428"/>
        <v>1</v>
      </c>
      <c r="R3339" t="str">
        <f t="shared" si="424"/>
        <v/>
      </c>
    </row>
    <row r="3340" spans="1:18" ht="14.25" hidden="1">
      <c r="A3340" s="1" t="s">
        <v>3262</v>
      </c>
      <c r="B3340" s="1" t="str">
        <f t="shared" si="422"/>
        <v>a89b38c0</v>
      </c>
      <c r="C3340" s="3">
        <v>45565</v>
      </c>
      <c r="D3340" s="4" t="s">
        <v>3912</v>
      </c>
      <c r="E3340" s="2" t="str">
        <f t="shared" si="421"/>
        <v>East</v>
      </c>
      <c r="F3340" s="4" t="s">
        <v>15</v>
      </c>
      <c r="G3340" s="4" t="str">
        <f t="shared" si="423"/>
        <v>Furniture</v>
      </c>
      <c r="H3340" s="1">
        <v>3936.04</v>
      </c>
      <c r="I3340" s="1">
        <v>14</v>
      </c>
      <c r="J3340" s="1">
        <v>44</v>
      </c>
      <c r="K3340" s="1">
        <v>1732.1</v>
      </c>
      <c r="M3340" t="b">
        <f t="shared" si="425"/>
        <v>1</v>
      </c>
      <c r="N3340" t="b">
        <f t="shared" si="426"/>
        <v>1</v>
      </c>
      <c r="O3340" t="b">
        <f t="shared" si="427"/>
        <v>1</v>
      </c>
      <c r="P3340" t="b">
        <f t="shared" si="428"/>
        <v>1</v>
      </c>
      <c r="R3340" t="str">
        <f t="shared" si="424"/>
        <v/>
      </c>
    </row>
    <row r="3341" spans="1:18" ht="14.25" hidden="1">
      <c r="A3341" s="1" t="s">
        <v>3263</v>
      </c>
      <c r="B3341" s="1" t="str">
        <f t="shared" si="422"/>
        <v>7abe74ec</v>
      </c>
      <c r="C3341" s="3">
        <v>45156</v>
      </c>
      <c r="D3341" s="2" t="s">
        <v>3910</v>
      </c>
      <c r="E3341" s="2" t="str">
        <f t="shared" si="421"/>
        <v>North</v>
      </c>
      <c r="F3341" s="4" t="s">
        <v>2893</v>
      </c>
      <c r="G3341" s="4" t="str">
        <f t="shared" si="423"/>
        <v>Sports</v>
      </c>
      <c r="H3341" s="1">
        <v>4457.1499999999996</v>
      </c>
      <c r="I3341" s="1">
        <v>13</v>
      </c>
      <c r="J3341" s="1">
        <v>9</v>
      </c>
      <c r="K3341" s="1">
        <v>196.67</v>
      </c>
      <c r="M3341" t="b">
        <f t="shared" si="425"/>
        <v>1</v>
      </c>
      <c r="N3341" t="b">
        <f t="shared" si="426"/>
        <v>1</v>
      </c>
      <c r="O3341" t="b">
        <f t="shared" si="427"/>
        <v>1</v>
      </c>
      <c r="P3341" t="b">
        <f t="shared" si="428"/>
        <v>1</v>
      </c>
      <c r="R3341" t="str">
        <f t="shared" si="424"/>
        <v/>
      </c>
    </row>
    <row r="3342" spans="1:18" ht="14.25" hidden="1">
      <c r="A3342" s="1" t="s">
        <v>3264</v>
      </c>
      <c r="B3342" s="1" t="str">
        <f t="shared" si="422"/>
        <v>3d17f912</v>
      </c>
      <c r="C3342" s="3">
        <v>44954</v>
      </c>
      <c r="D3342" s="2" t="s">
        <v>3911</v>
      </c>
      <c r="E3342" s="2" t="str">
        <f t="shared" si="421"/>
        <v>West</v>
      </c>
      <c r="F3342" s="4" t="s">
        <v>88</v>
      </c>
      <c r="G3342" s="4" t="str">
        <f t="shared" si="423"/>
        <v>Groceries</v>
      </c>
      <c r="H3342" s="1">
        <v>4430.29</v>
      </c>
      <c r="I3342" s="1">
        <v>45</v>
      </c>
      <c r="J3342" s="1">
        <v>43</v>
      </c>
      <c r="K3342" s="1">
        <v>1648.55</v>
      </c>
      <c r="M3342" t="b">
        <f t="shared" si="425"/>
        <v>1</v>
      </c>
      <c r="N3342" t="b">
        <f t="shared" si="426"/>
        <v>1</v>
      </c>
      <c r="O3342" t="b">
        <f t="shared" si="427"/>
        <v>1</v>
      </c>
      <c r="P3342" t="b">
        <f t="shared" si="428"/>
        <v>1</v>
      </c>
      <c r="R3342" t="str">
        <f t="shared" si="424"/>
        <v/>
      </c>
    </row>
    <row r="3343" spans="1:18" ht="14.25" hidden="1">
      <c r="A3343" s="1" t="s">
        <v>3265</v>
      </c>
      <c r="B3343" s="1" t="str">
        <f t="shared" si="422"/>
        <v>4c202628</v>
      </c>
      <c r="C3343" s="3">
        <v>45222</v>
      </c>
      <c r="D3343" s="2" t="s">
        <v>3910</v>
      </c>
      <c r="E3343" s="2" t="str">
        <f t="shared" si="421"/>
        <v>North</v>
      </c>
      <c r="F3343" s="4" t="s">
        <v>15</v>
      </c>
      <c r="G3343" s="4" t="str">
        <f t="shared" si="423"/>
        <v>Furniture</v>
      </c>
      <c r="H3343" s="1">
        <v>1119.46</v>
      </c>
      <c r="I3343" s="1">
        <v>35</v>
      </c>
      <c r="J3343" s="1">
        <v>45</v>
      </c>
      <c r="K3343" s="1">
        <v>1037.42</v>
      </c>
      <c r="M3343" t="b">
        <f t="shared" si="425"/>
        <v>1</v>
      </c>
      <c r="N3343" t="b">
        <f t="shared" si="426"/>
        <v>1</v>
      </c>
      <c r="O3343" t="b">
        <f t="shared" si="427"/>
        <v>1</v>
      </c>
      <c r="P3343" t="b">
        <f t="shared" si="428"/>
        <v>1</v>
      </c>
      <c r="R3343" t="str">
        <f t="shared" si="424"/>
        <v/>
      </c>
    </row>
    <row r="3344" spans="1:18" ht="14.25" hidden="1">
      <c r="A3344" s="1" t="s">
        <v>3266</v>
      </c>
      <c r="B3344" s="1" t="str">
        <f t="shared" si="422"/>
        <v>ed2b741d</v>
      </c>
      <c r="C3344" s="3">
        <v>45523</v>
      </c>
      <c r="D3344" s="2" t="s">
        <v>3911</v>
      </c>
      <c r="E3344" s="2" t="str">
        <f t="shared" si="421"/>
        <v>West</v>
      </c>
      <c r="F3344" s="4" t="s">
        <v>88</v>
      </c>
      <c r="G3344" s="4" t="str">
        <f t="shared" si="423"/>
        <v>Groceries</v>
      </c>
      <c r="H3344" s="1">
        <v>2512.62</v>
      </c>
      <c r="I3344" s="1">
        <v>41</v>
      </c>
      <c r="J3344" s="1">
        <v>10</v>
      </c>
      <c r="K3344" s="1">
        <v>1117.5899999999999</v>
      </c>
      <c r="M3344" t="b">
        <f t="shared" si="425"/>
        <v>1</v>
      </c>
      <c r="N3344" t="b">
        <f t="shared" si="426"/>
        <v>1</v>
      </c>
      <c r="O3344" t="b">
        <f t="shared" si="427"/>
        <v>1</v>
      </c>
      <c r="P3344" t="b">
        <f t="shared" si="428"/>
        <v>1</v>
      </c>
      <c r="R3344" t="str">
        <f t="shared" si="424"/>
        <v/>
      </c>
    </row>
    <row r="3345" spans="1:18" ht="14.25">
      <c r="A3345" s="1" t="s">
        <v>3267</v>
      </c>
      <c r="B3345" s="1" t="str">
        <f t="shared" si="422"/>
        <v>5b208ae7</v>
      </c>
      <c r="C3345" s="3">
        <v>45103</v>
      </c>
      <c r="D3345" s="2" t="s">
        <v>3910</v>
      </c>
      <c r="E3345" s="2" t="str">
        <f t="shared" si="421"/>
        <v>North</v>
      </c>
      <c r="F3345" s="4" t="s">
        <v>2872</v>
      </c>
      <c r="G3345" s="4" t="str">
        <f t="shared" si="423"/>
        <v>Clothing</v>
      </c>
      <c r="H3345" s="1">
        <v>4978.1499999999996</v>
      </c>
      <c r="I3345" s="1">
        <v>32</v>
      </c>
      <c r="J3345" s="1">
        <v>11</v>
      </c>
      <c r="K3345" s="1">
        <v>446.64</v>
      </c>
      <c r="M3345" t="b">
        <f t="shared" si="425"/>
        <v>1</v>
      </c>
      <c r="N3345" t="b">
        <f t="shared" si="426"/>
        <v>1</v>
      </c>
      <c r="O3345" t="b">
        <f t="shared" si="427"/>
        <v>1</v>
      </c>
      <c r="P3345" t="b">
        <f t="shared" si="428"/>
        <v>1</v>
      </c>
      <c r="R3345" t="str">
        <f t="shared" si="424"/>
        <v/>
      </c>
    </row>
    <row r="3346" spans="1:18" ht="14.25">
      <c r="A3346" s="1">
        <v>75137379</v>
      </c>
      <c r="B3346" s="1" t="str">
        <f t="shared" si="422"/>
        <v>75137379</v>
      </c>
      <c r="C3346" s="3">
        <v>45221</v>
      </c>
      <c r="D3346" s="2" t="s">
        <v>3913</v>
      </c>
      <c r="E3346" s="2" t="str">
        <f t="shared" si="421"/>
        <v>South</v>
      </c>
      <c r="F3346" s="4" t="s">
        <v>2872</v>
      </c>
      <c r="G3346" s="4" t="str">
        <f t="shared" si="423"/>
        <v>Clothing</v>
      </c>
      <c r="H3346" s="1">
        <v>1396.94</v>
      </c>
      <c r="I3346" s="1">
        <v>18</v>
      </c>
      <c r="J3346" s="1">
        <v>6</v>
      </c>
      <c r="K3346" s="1">
        <v>998.57</v>
      </c>
      <c r="M3346" t="b">
        <f t="shared" si="425"/>
        <v>1</v>
      </c>
      <c r="N3346" t="b">
        <f t="shared" si="426"/>
        <v>1</v>
      </c>
      <c r="O3346" t="b">
        <f t="shared" si="427"/>
        <v>1</v>
      </c>
      <c r="P3346" t="b">
        <f t="shared" si="428"/>
        <v>1</v>
      </c>
      <c r="R3346" t="str">
        <f t="shared" si="424"/>
        <v/>
      </c>
    </row>
    <row r="3347" spans="1:18" ht="14.25" hidden="1">
      <c r="A3347" s="1" t="s">
        <v>3268</v>
      </c>
      <c r="B3347" s="1" t="str">
        <f t="shared" si="422"/>
        <v>899fb2ae</v>
      </c>
      <c r="C3347" s="3">
        <v>44945</v>
      </c>
      <c r="D3347" s="4" t="s">
        <v>3912</v>
      </c>
      <c r="E3347" s="2" t="str">
        <f t="shared" si="421"/>
        <v>East</v>
      </c>
      <c r="F3347" s="4" t="s">
        <v>88</v>
      </c>
      <c r="G3347" s="4" t="str">
        <f t="shared" si="423"/>
        <v>Groceries</v>
      </c>
      <c r="H3347" s="1">
        <v>2314.3000000000002</v>
      </c>
      <c r="I3347" s="1">
        <v>16</v>
      </c>
      <c r="J3347" s="1">
        <v>12</v>
      </c>
      <c r="K3347" s="1">
        <v>42.32</v>
      </c>
      <c r="M3347" t="b">
        <f t="shared" si="425"/>
        <v>1</v>
      </c>
      <c r="N3347" t="b">
        <f t="shared" si="426"/>
        <v>1</v>
      </c>
      <c r="O3347" t="b">
        <f t="shared" si="427"/>
        <v>1</v>
      </c>
      <c r="P3347" t="b">
        <f t="shared" si="428"/>
        <v>1</v>
      </c>
      <c r="R3347" t="str">
        <f t="shared" si="424"/>
        <v/>
      </c>
    </row>
    <row r="3348" spans="1:18" ht="14.25" hidden="1">
      <c r="A3348" s="1" t="s">
        <v>3269</v>
      </c>
      <c r="B3348" s="1" t="str">
        <f t="shared" si="422"/>
        <v>ecee55e9</v>
      </c>
      <c r="C3348" s="3">
        <v>45046</v>
      </c>
      <c r="D3348" s="2" t="s">
        <v>3911</v>
      </c>
      <c r="E3348" s="2" t="str">
        <f t="shared" si="421"/>
        <v>West</v>
      </c>
      <c r="F3348" s="4" t="s">
        <v>88</v>
      </c>
      <c r="G3348" s="4" t="str">
        <f t="shared" si="423"/>
        <v>Groceries</v>
      </c>
      <c r="H3348" s="1">
        <v>259.10000000000002</v>
      </c>
      <c r="I3348" s="1">
        <v>21</v>
      </c>
      <c r="J3348" s="1">
        <v>23</v>
      </c>
      <c r="K3348" s="1">
        <v>1444.86</v>
      </c>
      <c r="M3348" t="b">
        <f t="shared" si="425"/>
        <v>1</v>
      </c>
      <c r="N3348" t="b">
        <f t="shared" si="426"/>
        <v>1</v>
      </c>
      <c r="O3348" t="b">
        <f t="shared" si="427"/>
        <v>1</v>
      </c>
      <c r="P3348" t="b">
        <f t="shared" si="428"/>
        <v>1</v>
      </c>
      <c r="R3348" t="str">
        <f t="shared" si="424"/>
        <v/>
      </c>
    </row>
    <row r="3349" spans="1:18" ht="14.25" hidden="1">
      <c r="A3349" s="1" t="s">
        <v>3270</v>
      </c>
      <c r="B3349" s="1" t="str">
        <f t="shared" si="422"/>
        <v>a88d9ca2</v>
      </c>
      <c r="C3349" s="3">
        <v>45562</v>
      </c>
      <c r="D3349" s="2" t="s">
        <v>3911</v>
      </c>
      <c r="E3349" s="2" t="str">
        <f t="shared" si="421"/>
        <v>West</v>
      </c>
      <c r="F3349" s="4" t="s">
        <v>15</v>
      </c>
      <c r="G3349" s="4" t="str">
        <f t="shared" si="423"/>
        <v>Furniture</v>
      </c>
      <c r="H3349" s="1">
        <v>1779.22</v>
      </c>
      <c r="I3349" s="1">
        <v>37</v>
      </c>
      <c r="J3349" s="1">
        <v>11</v>
      </c>
      <c r="K3349" s="1">
        <v>180.62</v>
      </c>
      <c r="M3349" t="b">
        <f t="shared" si="425"/>
        <v>1</v>
      </c>
      <c r="N3349" t="b">
        <f t="shared" si="426"/>
        <v>1</v>
      </c>
      <c r="O3349" t="b">
        <f t="shared" si="427"/>
        <v>1</v>
      </c>
      <c r="P3349" t="b">
        <f t="shared" si="428"/>
        <v>1</v>
      </c>
      <c r="R3349" t="str">
        <f t="shared" si="424"/>
        <v/>
      </c>
    </row>
    <row r="3350" spans="1:18" ht="14.25" hidden="1">
      <c r="A3350" s="1" t="s">
        <v>3271</v>
      </c>
      <c r="B3350" s="1" t="str">
        <f t="shared" si="422"/>
        <v>f551e79e</v>
      </c>
      <c r="C3350" s="3">
        <v>45212</v>
      </c>
      <c r="D3350" s="4" t="s">
        <v>3912</v>
      </c>
      <c r="E3350" s="2" t="str">
        <f t="shared" si="421"/>
        <v>East</v>
      </c>
      <c r="F3350" s="4" t="s">
        <v>88</v>
      </c>
      <c r="G3350" s="4" t="str">
        <f t="shared" si="423"/>
        <v>Groceries</v>
      </c>
      <c r="H3350" s="1">
        <v>4665.82</v>
      </c>
      <c r="I3350" s="1">
        <v>1</v>
      </c>
      <c r="J3350" s="1">
        <v>41</v>
      </c>
      <c r="K3350" s="1">
        <v>259.86</v>
      </c>
      <c r="M3350" t="b">
        <f t="shared" si="425"/>
        <v>1</v>
      </c>
      <c r="N3350" t="b">
        <f t="shared" si="426"/>
        <v>1</v>
      </c>
      <c r="O3350" t="b">
        <f t="shared" si="427"/>
        <v>1</v>
      </c>
      <c r="P3350" t="b">
        <f t="shared" si="428"/>
        <v>1</v>
      </c>
      <c r="R3350" t="str">
        <f t="shared" si="424"/>
        <v/>
      </c>
    </row>
    <row r="3351" spans="1:18" ht="14.25" hidden="1">
      <c r="A3351" s="1" t="s">
        <v>3272</v>
      </c>
      <c r="B3351" s="1" t="str">
        <f t="shared" si="422"/>
        <v>caa4e520</v>
      </c>
      <c r="C3351" s="3">
        <v>44988</v>
      </c>
      <c r="D3351" s="2" t="s">
        <v>3911</v>
      </c>
      <c r="E3351" s="2" t="str">
        <f t="shared" si="421"/>
        <v>West</v>
      </c>
      <c r="F3351" s="4" t="s">
        <v>88</v>
      </c>
      <c r="G3351" s="4" t="str">
        <f t="shared" si="423"/>
        <v>Groceries</v>
      </c>
      <c r="H3351" s="1">
        <v>1043.5999999999999</v>
      </c>
      <c r="I3351" s="1">
        <v>18</v>
      </c>
      <c r="J3351" s="1">
        <v>17</v>
      </c>
      <c r="K3351" s="1">
        <v>292.64999999999998</v>
      </c>
      <c r="M3351" t="b">
        <f t="shared" si="425"/>
        <v>1</v>
      </c>
      <c r="N3351" t="b">
        <f t="shared" si="426"/>
        <v>1</v>
      </c>
      <c r="O3351" t="b">
        <f t="shared" si="427"/>
        <v>1</v>
      </c>
      <c r="P3351" t="b">
        <f t="shared" si="428"/>
        <v>1</v>
      </c>
      <c r="R3351" t="str">
        <f t="shared" si="424"/>
        <v/>
      </c>
    </row>
    <row r="3352" spans="1:18" ht="14.25" hidden="1">
      <c r="A3352" s="1" t="s">
        <v>3273</v>
      </c>
      <c r="B3352" s="1" t="str">
        <f t="shared" si="422"/>
        <v>b2337353</v>
      </c>
      <c r="C3352" s="3">
        <v>45363</v>
      </c>
      <c r="D3352" s="2" t="s">
        <v>3911</v>
      </c>
      <c r="E3352" s="2" t="str">
        <f t="shared" si="421"/>
        <v>West</v>
      </c>
      <c r="F3352" s="4" t="s">
        <v>15</v>
      </c>
      <c r="G3352" s="4" t="str">
        <f t="shared" si="423"/>
        <v>Furniture</v>
      </c>
      <c r="H3352" s="1">
        <v>2425.34</v>
      </c>
      <c r="I3352" s="1">
        <v>41</v>
      </c>
      <c r="J3352" s="1">
        <v>35</v>
      </c>
      <c r="K3352" s="1">
        <v>1769.89</v>
      </c>
      <c r="M3352" t="b">
        <f t="shared" si="425"/>
        <v>1</v>
      </c>
      <c r="N3352" t="b">
        <f t="shared" si="426"/>
        <v>1</v>
      </c>
      <c r="O3352" t="b">
        <f t="shared" si="427"/>
        <v>1</v>
      </c>
      <c r="P3352" t="b">
        <f t="shared" si="428"/>
        <v>1</v>
      </c>
      <c r="R3352" t="str">
        <f t="shared" si="424"/>
        <v/>
      </c>
    </row>
    <row r="3353" spans="1:18" ht="14.25">
      <c r="A3353" s="1" t="s">
        <v>3274</v>
      </c>
      <c r="B3353" s="1" t="str">
        <f t="shared" si="422"/>
        <v>b3d45910</v>
      </c>
      <c r="C3353" s="3">
        <v>44947</v>
      </c>
      <c r="D3353" s="2" t="s">
        <v>3913</v>
      </c>
      <c r="E3353" s="2" t="str">
        <f t="shared" si="421"/>
        <v>South</v>
      </c>
      <c r="F3353" s="4" t="s">
        <v>2872</v>
      </c>
      <c r="G3353" s="4" t="str">
        <f t="shared" si="423"/>
        <v>Clothing</v>
      </c>
      <c r="H3353" s="1">
        <v>219.14</v>
      </c>
      <c r="I3353" s="1">
        <v>20</v>
      </c>
      <c r="J3353" s="1">
        <v>0</v>
      </c>
      <c r="K3353" s="1">
        <v>1768.2</v>
      </c>
      <c r="M3353" t="b">
        <f t="shared" si="425"/>
        <v>1</v>
      </c>
      <c r="N3353" t="b">
        <f t="shared" si="426"/>
        <v>1</v>
      </c>
      <c r="O3353" t="b">
        <f t="shared" si="427"/>
        <v>1</v>
      </c>
      <c r="P3353" t="b">
        <f t="shared" si="428"/>
        <v>1</v>
      </c>
      <c r="R3353" t="str">
        <f t="shared" si="424"/>
        <v/>
      </c>
    </row>
    <row r="3354" spans="1:18" ht="14.25" hidden="1">
      <c r="A3354" s="1" t="s">
        <v>3275</v>
      </c>
      <c r="B3354" s="1" t="str">
        <f t="shared" si="422"/>
        <v>5d2254c6</v>
      </c>
      <c r="C3354" s="3">
        <v>45344</v>
      </c>
      <c r="D3354" s="2" t="s">
        <v>3913</v>
      </c>
      <c r="E3354" s="2" t="str">
        <f t="shared" si="421"/>
        <v>South</v>
      </c>
      <c r="F3354" s="4" t="s">
        <v>2893</v>
      </c>
      <c r="G3354" s="4" t="str">
        <f t="shared" si="423"/>
        <v>Sports</v>
      </c>
      <c r="H3354" s="1">
        <v>4735.9799999999996</v>
      </c>
      <c r="I3354" s="1">
        <v>29</v>
      </c>
      <c r="J3354" s="1">
        <v>23</v>
      </c>
      <c r="K3354" s="1">
        <v>501.68</v>
      </c>
      <c r="M3354" t="b">
        <f t="shared" si="425"/>
        <v>1</v>
      </c>
      <c r="N3354" t="b">
        <f t="shared" si="426"/>
        <v>1</v>
      </c>
      <c r="O3354" t="b">
        <f t="shared" si="427"/>
        <v>1</v>
      </c>
      <c r="P3354" t="b">
        <f t="shared" si="428"/>
        <v>1</v>
      </c>
      <c r="R3354" t="str">
        <f t="shared" si="424"/>
        <v/>
      </c>
    </row>
    <row r="3355" spans="1:18" ht="14.25" hidden="1">
      <c r="A3355" s="1" t="s">
        <v>3276</v>
      </c>
      <c r="B3355" s="1" t="str">
        <f t="shared" si="422"/>
        <v>5a9c42f1</v>
      </c>
      <c r="C3355" s="3">
        <v>45082</v>
      </c>
      <c r="D3355" s="4" t="s">
        <v>3912</v>
      </c>
      <c r="E3355" s="2" t="str">
        <f t="shared" si="421"/>
        <v>East</v>
      </c>
      <c r="F3355" s="4" t="s">
        <v>88</v>
      </c>
      <c r="G3355" s="4" t="str">
        <f t="shared" si="423"/>
        <v>Groceries</v>
      </c>
      <c r="H3355" s="1">
        <v>3327.6</v>
      </c>
      <c r="I3355" s="1">
        <v>12</v>
      </c>
      <c r="J3355" s="1">
        <v>47</v>
      </c>
      <c r="K3355" s="1">
        <v>942.94</v>
      </c>
      <c r="M3355" t="b">
        <f t="shared" si="425"/>
        <v>1</v>
      </c>
      <c r="N3355" t="b">
        <f t="shared" si="426"/>
        <v>1</v>
      </c>
      <c r="O3355" t="b">
        <f t="shared" si="427"/>
        <v>1</v>
      </c>
      <c r="P3355" t="b">
        <f t="shared" si="428"/>
        <v>1</v>
      </c>
      <c r="R3355" t="str">
        <f t="shared" si="424"/>
        <v/>
      </c>
    </row>
    <row r="3356" spans="1:18" ht="14.25">
      <c r="A3356" s="1" t="s">
        <v>3277</v>
      </c>
      <c r="B3356" s="1" t="str">
        <f t="shared" si="422"/>
        <v>d686cafa</v>
      </c>
      <c r="C3356" s="3">
        <v>45605</v>
      </c>
      <c r="D3356" s="2" t="s">
        <v>3911</v>
      </c>
      <c r="E3356" s="2" t="str">
        <f t="shared" si="421"/>
        <v>West</v>
      </c>
      <c r="F3356" s="4" t="s">
        <v>2872</v>
      </c>
      <c r="G3356" s="4" t="str">
        <f t="shared" si="423"/>
        <v>Clothing</v>
      </c>
      <c r="H3356" s="1">
        <v>2156.81</v>
      </c>
      <c r="I3356" s="1">
        <v>19</v>
      </c>
      <c r="J3356" s="1">
        <v>38</v>
      </c>
      <c r="K3356" s="1">
        <v>1845.55</v>
      </c>
      <c r="M3356" t="b">
        <f t="shared" si="425"/>
        <v>1</v>
      </c>
      <c r="N3356" t="b">
        <f t="shared" si="426"/>
        <v>1</v>
      </c>
      <c r="O3356" t="b">
        <f t="shared" si="427"/>
        <v>1</v>
      </c>
      <c r="P3356" t="b">
        <f t="shared" si="428"/>
        <v>1</v>
      </c>
      <c r="R3356" t="str">
        <f t="shared" si="424"/>
        <v/>
      </c>
    </row>
    <row r="3357" spans="1:18" ht="14.25" hidden="1">
      <c r="A3357" s="1" t="s">
        <v>3278</v>
      </c>
      <c r="B3357" s="1" t="str">
        <f t="shared" si="422"/>
        <v>c0f64814</v>
      </c>
      <c r="C3357" s="3">
        <v>45422</v>
      </c>
      <c r="D3357" s="4" t="s">
        <v>3912</v>
      </c>
      <c r="E3357" s="2" t="str">
        <f t="shared" si="421"/>
        <v>East</v>
      </c>
      <c r="F3357" s="4" t="s">
        <v>15</v>
      </c>
      <c r="G3357" s="4" t="str">
        <f t="shared" si="423"/>
        <v>Furniture</v>
      </c>
      <c r="H3357" s="1">
        <v>1543.73</v>
      </c>
      <c r="I3357" s="1">
        <v>49</v>
      </c>
      <c r="J3357" s="1">
        <v>20</v>
      </c>
      <c r="K3357" s="1">
        <v>1001.38</v>
      </c>
      <c r="M3357" t="b">
        <f t="shared" si="425"/>
        <v>1</v>
      </c>
      <c r="N3357" t="b">
        <f t="shared" si="426"/>
        <v>1</v>
      </c>
      <c r="O3357" t="b">
        <f t="shared" si="427"/>
        <v>1</v>
      </c>
      <c r="P3357" t="b">
        <f t="shared" si="428"/>
        <v>1</v>
      </c>
      <c r="R3357" t="str">
        <f t="shared" si="424"/>
        <v/>
      </c>
    </row>
    <row r="3358" spans="1:18" ht="14.25" hidden="1">
      <c r="A3358" s="1" t="s">
        <v>3279</v>
      </c>
      <c r="B3358" s="1" t="str">
        <f t="shared" si="422"/>
        <v>204bd842</v>
      </c>
      <c r="C3358" s="3">
        <v>45424</v>
      </c>
      <c r="D3358" s="2" t="s">
        <v>3910</v>
      </c>
      <c r="E3358" s="2" t="str">
        <f t="shared" si="421"/>
        <v>North</v>
      </c>
      <c r="F3358" s="4" t="s">
        <v>3043</v>
      </c>
      <c r="G3358" s="4" t="str">
        <f t="shared" si="423"/>
        <v>Electronics</v>
      </c>
      <c r="H3358" s="1">
        <v>900.88</v>
      </c>
      <c r="I3358" s="1">
        <v>43</v>
      </c>
      <c r="J3358" s="1">
        <v>21</v>
      </c>
      <c r="K3358" s="1">
        <v>259.85000000000002</v>
      </c>
      <c r="M3358" t="b">
        <f t="shared" si="425"/>
        <v>1</v>
      </c>
      <c r="N3358" t="b">
        <f t="shared" si="426"/>
        <v>1</v>
      </c>
      <c r="O3358" t="b">
        <f t="shared" si="427"/>
        <v>1</v>
      </c>
      <c r="P3358" t="b">
        <f t="shared" si="428"/>
        <v>1</v>
      </c>
      <c r="R3358" t="str">
        <f t="shared" si="424"/>
        <v/>
      </c>
    </row>
    <row r="3359" spans="1:18" ht="14.25" hidden="1">
      <c r="A3359" s="1" t="s">
        <v>3280</v>
      </c>
      <c r="B3359" s="1" t="str">
        <f t="shared" si="422"/>
        <v>03d69fbc</v>
      </c>
      <c r="C3359" s="3">
        <v>45170</v>
      </c>
      <c r="D3359" s="2" t="s">
        <v>3910</v>
      </c>
      <c r="E3359" s="2" t="str">
        <f t="shared" si="421"/>
        <v>North</v>
      </c>
      <c r="F3359" s="4" t="s">
        <v>88</v>
      </c>
      <c r="G3359" s="4" t="str">
        <f t="shared" si="423"/>
        <v>Groceries</v>
      </c>
      <c r="H3359" s="1">
        <v>4613.57</v>
      </c>
      <c r="I3359" s="1">
        <v>9</v>
      </c>
      <c r="J3359" s="1">
        <v>42</v>
      </c>
      <c r="K3359" s="1">
        <v>1708.34</v>
      </c>
      <c r="M3359" t="b">
        <f t="shared" si="425"/>
        <v>1</v>
      </c>
      <c r="N3359" t="b">
        <f t="shared" si="426"/>
        <v>1</v>
      </c>
      <c r="O3359" t="b">
        <f t="shared" si="427"/>
        <v>1</v>
      </c>
      <c r="P3359" t="b">
        <f t="shared" si="428"/>
        <v>1</v>
      </c>
      <c r="R3359" t="str">
        <f t="shared" si="424"/>
        <v/>
      </c>
    </row>
    <row r="3360" spans="1:18" ht="14.25" hidden="1">
      <c r="A3360" s="1" t="s">
        <v>3281</v>
      </c>
      <c r="B3360" s="1" t="str">
        <f t="shared" si="422"/>
        <v>95ccd668</v>
      </c>
      <c r="C3360" s="3">
        <v>44905</v>
      </c>
      <c r="D3360" s="2" t="s">
        <v>3910</v>
      </c>
      <c r="E3360" s="2" t="str">
        <f t="shared" si="421"/>
        <v>North</v>
      </c>
      <c r="F3360" s="4" t="s">
        <v>88</v>
      </c>
      <c r="G3360" s="4" t="str">
        <f t="shared" si="423"/>
        <v>Groceries</v>
      </c>
      <c r="H3360" s="1">
        <v>3416.19</v>
      </c>
      <c r="I3360" s="1">
        <v>37</v>
      </c>
      <c r="J3360" s="1">
        <v>25</v>
      </c>
      <c r="K3360" s="1">
        <v>658.33</v>
      </c>
      <c r="M3360" t="b">
        <f t="shared" si="425"/>
        <v>1</v>
      </c>
      <c r="N3360" t="b">
        <f t="shared" si="426"/>
        <v>1</v>
      </c>
      <c r="O3360" t="b">
        <f t="shared" si="427"/>
        <v>1</v>
      </c>
      <c r="P3360" t="b">
        <f t="shared" si="428"/>
        <v>1</v>
      </c>
      <c r="R3360" t="str">
        <f t="shared" si="424"/>
        <v/>
      </c>
    </row>
    <row r="3361" spans="1:18" ht="14.25" hidden="1">
      <c r="A3361" s="1" t="s">
        <v>3282</v>
      </c>
      <c r="B3361" s="1" t="str">
        <f t="shared" si="422"/>
        <v>88d6fd7f</v>
      </c>
      <c r="C3361" s="3">
        <v>45350</v>
      </c>
      <c r="D3361" s="2" t="s">
        <v>3911</v>
      </c>
      <c r="E3361" s="2" t="str">
        <f t="shared" si="421"/>
        <v>West</v>
      </c>
      <c r="F3361" s="4" t="s">
        <v>2893</v>
      </c>
      <c r="G3361" s="4" t="str">
        <f t="shared" si="423"/>
        <v>Sports</v>
      </c>
      <c r="H3361" s="1">
        <v>2450.5300000000002</v>
      </c>
      <c r="I3361" s="1">
        <v>1</v>
      </c>
      <c r="J3361" s="1">
        <v>17</v>
      </c>
      <c r="K3361" s="1">
        <v>1499.13</v>
      </c>
      <c r="M3361" t="b">
        <f t="shared" si="425"/>
        <v>1</v>
      </c>
      <c r="N3361" t="b">
        <f t="shared" si="426"/>
        <v>1</v>
      </c>
      <c r="O3361" t="b">
        <f t="shared" si="427"/>
        <v>1</v>
      </c>
      <c r="P3361" t="b">
        <f t="shared" si="428"/>
        <v>1</v>
      </c>
      <c r="R3361" t="str">
        <f t="shared" si="424"/>
        <v/>
      </c>
    </row>
    <row r="3362" spans="1:18" ht="14.25">
      <c r="A3362" s="1" t="s">
        <v>3283</v>
      </c>
      <c r="B3362" s="1" t="str">
        <f t="shared" si="422"/>
        <v>b7b88fe9</v>
      </c>
      <c r="C3362" s="3">
        <v>45470</v>
      </c>
      <c r="D3362" s="2" t="s">
        <v>3911</v>
      </c>
      <c r="E3362" s="2" t="str">
        <f t="shared" si="421"/>
        <v>West</v>
      </c>
      <c r="F3362" s="4" t="s">
        <v>2872</v>
      </c>
      <c r="G3362" s="4" t="str">
        <f t="shared" si="423"/>
        <v>Clothing</v>
      </c>
      <c r="H3362" s="1">
        <v>2135.16</v>
      </c>
      <c r="I3362" s="1">
        <v>7</v>
      </c>
      <c r="J3362" s="1">
        <v>16</v>
      </c>
      <c r="K3362" s="1">
        <v>701.8</v>
      </c>
      <c r="M3362" t="b">
        <f t="shared" si="425"/>
        <v>1</v>
      </c>
      <c r="N3362" t="b">
        <f t="shared" si="426"/>
        <v>1</v>
      </c>
      <c r="O3362" t="b">
        <f t="shared" si="427"/>
        <v>1</v>
      </c>
      <c r="P3362" t="b">
        <f t="shared" si="428"/>
        <v>1</v>
      </c>
      <c r="R3362" t="str">
        <f t="shared" si="424"/>
        <v/>
      </c>
    </row>
    <row r="3363" spans="1:18" ht="14.25" hidden="1">
      <c r="A3363" s="1" t="s">
        <v>3284</v>
      </c>
      <c r="B3363" s="1" t="str">
        <f t="shared" si="422"/>
        <v>4783c075</v>
      </c>
      <c r="C3363" s="3">
        <v>45541</v>
      </c>
      <c r="D3363" s="2" t="s">
        <v>3910</v>
      </c>
      <c r="E3363" s="2" t="str">
        <f t="shared" si="421"/>
        <v>North</v>
      </c>
      <c r="F3363" s="4" t="s">
        <v>2893</v>
      </c>
      <c r="G3363" s="4" t="str">
        <f t="shared" si="423"/>
        <v>Sports</v>
      </c>
      <c r="H3363" s="1">
        <v>4304.57</v>
      </c>
      <c r="I3363" s="1">
        <v>28</v>
      </c>
      <c r="J3363" s="1">
        <v>13</v>
      </c>
      <c r="K3363" s="1">
        <v>1863.71</v>
      </c>
      <c r="M3363" t="b">
        <f t="shared" si="425"/>
        <v>1</v>
      </c>
      <c r="N3363" t="b">
        <f t="shared" si="426"/>
        <v>1</v>
      </c>
      <c r="O3363" t="b">
        <f t="shared" si="427"/>
        <v>1</v>
      </c>
      <c r="P3363" t="b">
        <f t="shared" si="428"/>
        <v>1</v>
      </c>
      <c r="R3363" t="str">
        <f t="shared" si="424"/>
        <v/>
      </c>
    </row>
    <row r="3364" spans="1:18" ht="14.25" hidden="1">
      <c r="A3364" s="1" t="s">
        <v>3285</v>
      </c>
      <c r="B3364" s="1" t="str">
        <f t="shared" si="422"/>
        <v>68a63d96</v>
      </c>
      <c r="C3364" s="3">
        <v>45194</v>
      </c>
      <c r="D3364" s="2" t="s">
        <v>3913</v>
      </c>
      <c r="E3364" s="2" t="str">
        <f t="shared" si="421"/>
        <v>South</v>
      </c>
      <c r="F3364" s="4" t="s">
        <v>3043</v>
      </c>
      <c r="G3364" s="4" t="str">
        <f t="shared" si="423"/>
        <v>Electronics</v>
      </c>
      <c r="H3364" s="1">
        <v>4782.0600000000004</v>
      </c>
      <c r="I3364" s="1">
        <v>14</v>
      </c>
      <c r="J3364" s="1">
        <v>20</v>
      </c>
      <c r="K3364" s="1">
        <v>235.35</v>
      </c>
      <c r="M3364" t="b">
        <f t="shared" si="425"/>
        <v>1</v>
      </c>
      <c r="N3364" t="b">
        <f t="shared" si="426"/>
        <v>1</v>
      </c>
      <c r="O3364" t="b">
        <f t="shared" si="427"/>
        <v>1</v>
      </c>
      <c r="P3364" t="b">
        <f t="shared" si="428"/>
        <v>1</v>
      </c>
      <c r="R3364" t="str">
        <f t="shared" si="424"/>
        <v/>
      </c>
    </row>
    <row r="3365" spans="1:18" ht="14.25" hidden="1">
      <c r="A3365" s="1" t="s">
        <v>3286</v>
      </c>
      <c r="B3365" s="1" t="str">
        <f t="shared" si="422"/>
        <v>ab935e54</v>
      </c>
      <c r="C3365" s="3">
        <v>45241</v>
      </c>
      <c r="D3365" s="2" t="s">
        <v>3913</v>
      </c>
      <c r="E3365" s="2" t="str">
        <f t="shared" si="421"/>
        <v>South</v>
      </c>
      <c r="F3365" s="4" t="s">
        <v>3043</v>
      </c>
      <c r="G3365" s="4" t="str">
        <f t="shared" si="423"/>
        <v>Electronics</v>
      </c>
      <c r="H3365" s="1">
        <v>3478.83</v>
      </c>
      <c r="I3365" s="1">
        <v>13</v>
      </c>
      <c r="J3365" s="1">
        <v>25</v>
      </c>
      <c r="K3365" s="1">
        <v>736</v>
      </c>
      <c r="M3365" t="b">
        <f t="shared" si="425"/>
        <v>1</v>
      </c>
      <c r="N3365" t="b">
        <f t="shared" si="426"/>
        <v>1</v>
      </c>
      <c r="O3365" t="b">
        <f t="shared" si="427"/>
        <v>1</v>
      </c>
      <c r="P3365" t="b">
        <f t="shared" si="428"/>
        <v>1</v>
      </c>
      <c r="R3365" t="str">
        <f t="shared" si="424"/>
        <v/>
      </c>
    </row>
    <row r="3366" spans="1:18" ht="14.25" hidden="1">
      <c r="A3366" s="1" t="s">
        <v>3287</v>
      </c>
      <c r="B3366" s="1" t="str">
        <f t="shared" si="422"/>
        <v>47ed2dad</v>
      </c>
      <c r="C3366" s="3">
        <v>45582</v>
      </c>
      <c r="D3366" s="2" t="s">
        <v>3910</v>
      </c>
      <c r="E3366" s="2" t="str">
        <f t="shared" si="421"/>
        <v>North</v>
      </c>
      <c r="F3366" s="4" t="s">
        <v>3043</v>
      </c>
      <c r="G3366" s="4" t="str">
        <f t="shared" si="423"/>
        <v>Electronics</v>
      </c>
      <c r="H3366" s="1">
        <v>553.11</v>
      </c>
      <c r="I3366" s="1">
        <v>9</v>
      </c>
      <c r="J3366" s="1">
        <v>35</v>
      </c>
      <c r="K3366" s="1">
        <v>216.43</v>
      </c>
      <c r="M3366" t="b">
        <f t="shared" si="425"/>
        <v>1</v>
      </c>
      <c r="N3366" t="b">
        <f t="shared" si="426"/>
        <v>1</v>
      </c>
      <c r="O3366" t="b">
        <f t="shared" si="427"/>
        <v>1</v>
      </c>
      <c r="P3366" t="b">
        <f t="shared" si="428"/>
        <v>1</v>
      </c>
      <c r="R3366" t="str">
        <f t="shared" si="424"/>
        <v/>
      </c>
    </row>
    <row r="3367" spans="1:18" ht="14.25" hidden="1">
      <c r="A3367" s="1" t="s">
        <v>3288</v>
      </c>
      <c r="B3367" s="1" t="str">
        <f t="shared" si="422"/>
        <v>bf82cf98</v>
      </c>
      <c r="C3367" s="3">
        <v>45525</v>
      </c>
      <c r="D3367" s="2" t="s">
        <v>3913</v>
      </c>
      <c r="E3367" s="2" t="str">
        <f t="shared" si="421"/>
        <v>South</v>
      </c>
      <c r="F3367" s="4" t="s">
        <v>2893</v>
      </c>
      <c r="G3367" s="4" t="str">
        <f t="shared" si="423"/>
        <v>Sports</v>
      </c>
      <c r="H3367" s="1">
        <v>3938.69</v>
      </c>
      <c r="I3367" s="1">
        <v>22</v>
      </c>
      <c r="J3367" s="1">
        <v>41</v>
      </c>
      <c r="K3367" s="1">
        <v>1015.67</v>
      </c>
      <c r="M3367" t="b">
        <f t="shared" si="425"/>
        <v>1</v>
      </c>
      <c r="N3367" t="b">
        <f t="shared" si="426"/>
        <v>1</v>
      </c>
      <c r="O3367" t="b">
        <f t="shared" si="427"/>
        <v>1</v>
      </c>
      <c r="P3367" t="b">
        <f t="shared" si="428"/>
        <v>1</v>
      </c>
      <c r="R3367" t="str">
        <f t="shared" si="424"/>
        <v/>
      </c>
    </row>
    <row r="3368" spans="1:18" ht="14.25" hidden="1">
      <c r="A3368" s="1" t="s">
        <v>3289</v>
      </c>
      <c r="B3368" s="1" t="str">
        <f t="shared" si="422"/>
        <v>8983bfb7</v>
      </c>
      <c r="C3368" s="3">
        <v>45577</v>
      </c>
      <c r="D3368" s="2" t="s">
        <v>3910</v>
      </c>
      <c r="E3368" s="2" t="str">
        <f t="shared" si="421"/>
        <v>North</v>
      </c>
      <c r="F3368" s="4" t="s">
        <v>3043</v>
      </c>
      <c r="G3368" s="4" t="str">
        <f t="shared" si="423"/>
        <v>Electronics</v>
      </c>
      <c r="H3368" s="1">
        <v>2142.14</v>
      </c>
      <c r="I3368" s="1">
        <v>48</v>
      </c>
      <c r="J3368" s="1">
        <v>26</v>
      </c>
      <c r="K3368" s="1">
        <v>488.29</v>
      </c>
      <c r="M3368" t="b">
        <f t="shared" si="425"/>
        <v>1</v>
      </c>
      <c r="N3368" t="b">
        <f t="shared" si="426"/>
        <v>1</v>
      </c>
      <c r="O3368" t="b">
        <f t="shared" si="427"/>
        <v>1</v>
      </c>
      <c r="P3368" t="b">
        <f t="shared" si="428"/>
        <v>1</v>
      </c>
      <c r="R3368" t="str">
        <f t="shared" si="424"/>
        <v/>
      </c>
    </row>
    <row r="3369" spans="1:18" ht="14.25">
      <c r="A3369" s="1" t="s">
        <v>3290</v>
      </c>
      <c r="B3369" s="1" t="str">
        <f t="shared" si="422"/>
        <v>fc7cf658</v>
      </c>
      <c r="C3369" s="3">
        <v>44986</v>
      </c>
      <c r="D3369" s="2" t="s">
        <v>3910</v>
      </c>
      <c r="E3369" s="2" t="str">
        <f t="shared" si="421"/>
        <v>North</v>
      </c>
      <c r="F3369" s="4" t="s">
        <v>2872</v>
      </c>
      <c r="G3369" s="4" t="str">
        <f t="shared" si="423"/>
        <v>Clothing</v>
      </c>
      <c r="H3369" s="1">
        <v>3176.95</v>
      </c>
      <c r="I3369" s="1">
        <v>47</v>
      </c>
      <c r="J3369" s="1">
        <v>21</v>
      </c>
      <c r="K3369" s="1">
        <v>1588.98</v>
      </c>
      <c r="M3369" t="b">
        <f t="shared" si="425"/>
        <v>1</v>
      </c>
      <c r="N3369" t="b">
        <f t="shared" si="426"/>
        <v>1</v>
      </c>
      <c r="O3369" t="b">
        <f t="shared" si="427"/>
        <v>1</v>
      </c>
      <c r="P3369" t="b">
        <f t="shared" si="428"/>
        <v>1</v>
      </c>
      <c r="R3369" t="str">
        <f t="shared" si="424"/>
        <v/>
      </c>
    </row>
    <row r="3370" spans="1:18" ht="14.25" hidden="1">
      <c r="A3370" s="1" t="s">
        <v>3291</v>
      </c>
      <c r="B3370" s="1" t="str">
        <f t="shared" si="422"/>
        <v>84c6a563</v>
      </c>
      <c r="C3370" s="3">
        <v>45008</v>
      </c>
      <c r="D3370" s="2" t="s">
        <v>3910</v>
      </c>
      <c r="E3370" s="2" t="str">
        <f t="shared" si="421"/>
        <v>North</v>
      </c>
      <c r="F3370" s="4" t="s">
        <v>3043</v>
      </c>
      <c r="G3370" s="4" t="str">
        <f t="shared" si="423"/>
        <v>Electronics</v>
      </c>
      <c r="H3370" s="1">
        <v>4643.45</v>
      </c>
      <c r="I3370" s="1">
        <v>13</v>
      </c>
      <c r="J3370" s="1">
        <v>1</v>
      </c>
      <c r="K3370" s="1">
        <v>1261.8699999999999</v>
      </c>
      <c r="M3370" t="b">
        <f t="shared" si="425"/>
        <v>1</v>
      </c>
      <c r="N3370" t="b">
        <f t="shared" si="426"/>
        <v>1</v>
      </c>
      <c r="O3370" t="b">
        <f t="shared" si="427"/>
        <v>1</v>
      </c>
      <c r="P3370" t="b">
        <f t="shared" si="428"/>
        <v>1</v>
      </c>
      <c r="R3370" t="str">
        <f t="shared" si="424"/>
        <v/>
      </c>
    </row>
    <row r="3371" spans="1:18" ht="14.25" hidden="1">
      <c r="A3371" s="1" t="s">
        <v>3292</v>
      </c>
      <c r="B3371" s="1" t="str">
        <f t="shared" si="422"/>
        <v>ce54d65d</v>
      </c>
      <c r="C3371" s="3">
        <v>45457</v>
      </c>
      <c r="D3371" s="2" t="s">
        <v>3910</v>
      </c>
      <c r="E3371" s="2" t="str">
        <f t="shared" si="421"/>
        <v>North</v>
      </c>
      <c r="F3371" s="4" t="s">
        <v>3043</v>
      </c>
      <c r="G3371" s="4" t="str">
        <f t="shared" si="423"/>
        <v>Electronics</v>
      </c>
      <c r="H3371" s="1">
        <v>1584.27</v>
      </c>
      <c r="I3371" s="1">
        <v>14</v>
      </c>
      <c r="J3371" s="1">
        <v>32</v>
      </c>
      <c r="K3371" s="1">
        <v>1603.97</v>
      </c>
      <c r="M3371" t="b">
        <f t="shared" si="425"/>
        <v>1</v>
      </c>
      <c r="N3371" t="b">
        <f t="shared" si="426"/>
        <v>1</v>
      </c>
      <c r="O3371" t="b">
        <f t="shared" si="427"/>
        <v>1</v>
      </c>
      <c r="P3371" t="b">
        <f t="shared" si="428"/>
        <v>1</v>
      </c>
      <c r="R3371" t="str">
        <f t="shared" si="424"/>
        <v/>
      </c>
    </row>
    <row r="3372" spans="1:18" ht="14.25" hidden="1">
      <c r="A3372" s="1" t="s">
        <v>3293</v>
      </c>
      <c r="B3372" s="1" t="str">
        <f t="shared" si="422"/>
        <v>9f2423ab</v>
      </c>
      <c r="C3372" s="3">
        <v>45059</v>
      </c>
      <c r="D3372" s="2" t="s">
        <v>3911</v>
      </c>
      <c r="E3372" s="2" t="str">
        <f t="shared" si="421"/>
        <v>West</v>
      </c>
      <c r="F3372" s="4" t="s">
        <v>2893</v>
      </c>
      <c r="G3372" s="4" t="str">
        <f t="shared" si="423"/>
        <v>Sports</v>
      </c>
      <c r="H3372" s="1">
        <v>779.7</v>
      </c>
      <c r="I3372" s="1">
        <v>49</v>
      </c>
      <c r="J3372" s="1">
        <v>8</v>
      </c>
      <c r="K3372" s="1">
        <v>915.88</v>
      </c>
      <c r="M3372" t="b">
        <f t="shared" si="425"/>
        <v>1</v>
      </c>
      <c r="N3372" t="b">
        <f t="shared" si="426"/>
        <v>1</v>
      </c>
      <c r="O3372" t="b">
        <f t="shared" si="427"/>
        <v>1</v>
      </c>
      <c r="P3372" t="b">
        <f t="shared" si="428"/>
        <v>1</v>
      </c>
      <c r="R3372" t="str">
        <f t="shared" si="424"/>
        <v/>
      </c>
    </row>
    <row r="3373" spans="1:18" ht="14.25">
      <c r="A3373" s="1">
        <v>7031606</v>
      </c>
      <c r="B3373" s="1" t="str">
        <f t="shared" si="422"/>
        <v>7031606</v>
      </c>
      <c r="C3373" s="3">
        <v>44921</v>
      </c>
      <c r="D3373" s="2" t="s">
        <v>3910</v>
      </c>
      <c r="E3373" s="2" t="str">
        <f t="shared" si="421"/>
        <v>North</v>
      </c>
      <c r="F3373" s="4" t="s">
        <v>2872</v>
      </c>
      <c r="G3373" s="4" t="str">
        <f t="shared" si="423"/>
        <v>Clothing</v>
      </c>
      <c r="H3373" s="1">
        <v>122.44</v>
      </c>
      <c r="I3373" s="1">
        <v>18</v>
      </c>
      <c r="J3373" s="1">
        <v>8</v>
      </c>
      <c r="K3373" s="1">
        <v>377.99</v>
      </c>
      <c r="M3373" t="b">
        <f t="shared" si="425"/>
        <v>1</v>
      </c>
      <c r="N3373" t="b">
        <f t="shared" si="426"/>
        <v>1</v>
      </c>
      <c r="O3373" t="b">
        <f t="shared" si="427"/>
        <v>1</v>
      </c>
      <c r="P3373" t="b">
        <f t="shared" si="428"/>
        <v>1</v>
      </c>
      <c r="R3373" t="str">
        <f t="shared" si="424"/>
        <v/>
      </c>
    </row>
    <row r="3374" spans="1:18" ht="14.25" hidden="1">
      <c r="A3374" s="1" t="s">
        <v>3294</v>
      </c>
      <c r="B3374" s="1" t="str">
        <f t="shared" si="422"/>
        <v>e7f65c32</v>
      </c>
      <c r="C3374" s="3">
        <v>45282</v>
      </c>
      <c r="D3374" s="2" t="s">
        <v>3911</v>
      </c>
      <c r="E3374" s="2" t="str">
        <f t="shared" si="421"/>
        <v>West</v>
      </c>
      <c r="F3374" s="4" t="s">
        <v>2893</v>
      </c>
      <c r="G3374" s="4" t="str">
        <f t="shared" si="423"/>
        <v>Sports</v>
      </c>
      <c r="H3374" s="1">
        <v>629.25</v>
      </c>
      <c r="I3374" s="1">
        <v>19</v>
      </c>
      <c r="J3374" s="1">
        <v>37</v>
      </c>
      <c r="K3374" s="1">
        <v>1462.21</v>
      </c>
      <c r="M3374" t="b">
        <f t="shared" si="425"/>
        <v>1</v>
      </c>
      <c r="N3374" t="b">
        <f t="shared" si="426"/>
        <v>1</v>
      </c>
      <c r="O3374" t="b">
        <f t="shared" si="427"/>
        <v>1</v>
      </c>
      <c r="P3374" t="b">
        <f t="shared" si="428"/>
        <v>1</v>
      </c>
      <c r="R3374" t="str">
        <f t="shared" si="424"/>
        <v/>
      </c>
    </row>
    <row r="3375" spans="1:18" ht="14.25" hidden="1">
      <c r="A3375" s="1" t="s">
        <v>3295</v>
      </c>
      <c r="B3375" s="1" t="str">
        <f t="shared" si="422"/>
        <v>c8c24dda</v>
      </c>
      <c r="C3375" s="3">
        <v>45397</v>
      </c>
      <c r="D3375" s="2" t="s">
        <v>3911</v>
      </c>
      <c r="E3375" s="2" t="str">
        <f t="shared" si="421"/>
        <v>West</v>
      </c>
      <c r="F3375" s="4" t="s">
        <v>15</v>
      </c>
      <c r="G3375" s="4" t="str">
        <f t="shared" si="423"/>
        <v>Furniture</v>
      </c>
      <c r="H3375" s="1">
        <v>913.95</v>
      </c>
      <c r="I3375" s="1">
        <v>2</v>
      </c>
      <c r="J3375" s="1">
        <v>16</v>
      </c>
      <c r="K3375" s="1">
        <v>855.46</v>
      </c>
      <c r="M3375" t="b">
        <f t="shared" si="425"/>
        <v>1</v>
      </c>
      <c r="N3375" t="b">
        <f t="shared" si="426"/>
        <v>1</v>
      </c>
      <c r="O3375" t="b">
        <f t="shared" si="427"/>
        <v>1</v>
      </c>
      <c r="P3375" t="b">
        <f t="shared" si="428"/>
        <v>1</v>
      </c>
      <c r="R3375" t="str">
        <f t="shared" si="424"/>
        <v/>
      </c>
    </row>
    <row r="3376" spans="1:18" ht="14.25" hidden="1">
      <c r="A3376" s="1" t="s">
        <v>3296</v>
      </c>
      <c r="B3376" s="1" t="str">
        <f t="shared" si="422"/>
        <v>b9272f17</v>
      </c>
      <c r="C3376" s="3">
        <v>45235</v>
      </c>
      <c r="D3376" s="4" t="s">
        <v>3912</v>
      </c>
      <c r="E3376" s="2" t="str">
        <f t="shared" si="421"/>
        <v>East</v>
      </c>
      <c r="F3376" s="4" t="s">
        <v>15</v>
      </c>
      <c r="G3376" s="4" t="str">
        <f t="shared" si="423"/>
        <v>Furniture</v>
      </c>
      <c r="H3376" s="1">
        <v>4180.58</v>
      </c>
      <c r="I3376" s="1">
        <v>40</v>
      </c>
      <c r="J3376" s="1">
        <v>10</v>
      </c>
      <c r="K3376" s="1">
        <v>1644.75</v>
      </c>
      <c r="M3376" t="b">
        <f t="shared" si="425"/>
        <v>1</v>
      </c>
      <c r="N3376" t="b">
        <f t="shared" si="426"/>
        <v>1</v>
      </c>
      <c r="O3376" t="b">
        <f t="shared" si="427"/>
        <v>1</v>
      </c>
      <c r="P3376" t="b">
        <f t="shared" si="428"/>
        <v>1</v>
      </c>
      <c r="R3376" t="str">
        <f t="shared" si="424"/>
        <v/>
      </c>
    </row>
    <row r="3377" spans="1:18" ht="14.25" hidden="1">
      <c r="A3377" s="1" t="s">
        <v>3297</v>
      </c>
      <c r="B3377" s="1" t="str">
        <f t="shared" si="422"/>
        <v>92bdd41e</v>
      </c>
      <c r="C3377" s="3">
        <v>45599</v>
      </c>
      <c r="D3377" s="2" t="s">
        <v>3910</v>
      </c>
      <c r="E3377" s="2" t="str">
        <f t="shared" si="421"/>
        <v>North</v>
      </c>
      <c r="F3377" s="4" t="s">
        <v>15</v>
      </c>
      <c r="G3377" s="4" t="str">
        <f t="shared" si="423"/>
        <v>Furniture</v>
      </c>
      <c r="H3377" s="1">
        <v>195.69</v>
      </c>
      <c r="I3377" s="1">
        <v>25</v>
      </c>
      <c r="J3377" s="1">
        <v>30</v>
      </c>
      <c r="K3377" s="1">
        <v>106.59</v>
      </c>
      <c r="M3377" t="b">
        <f t="shared" si="425"/>
        <v>1</v>
      </c>
      <c r="N3377" t="b">
        <f t="shared" si="426"/>
        <v>1</v>
      </c>
      <c r="O3377" t="b">
        <f t="shared" si="427"/>
        <v>1</v>
      </c>
      <c r="P3377" t="b">
        <f t="shared" si="428"/>
        <v>1</v>
      </c>
      <c r="R3377" t="str">
        <f t="shared" si="424"/>
        <v/>
      </c>
    </row>
    <row r="3378" spans="1:18" ht="14.25" hidden="1">
      <c r="A3378" s="1" t="s">
        <v>3298</v>
      </c>
      <c r="B3378" s="1" t="str">
        <f t="shared" si="422"/>
        <v>5b0e54bd</v>
      </c>
      <c r="C3378" s="3">
        <v>45171</v>
      </c>
      <c r="D3378" s="2" t="s">
        <v>3910</v>
      </c>
      <c r="E3378" s="2" t="str">
        <f t="shared" si="421"/>
        <v>North</v>
      </c>
      <c r="F3378" s="4" t="s">
        <v>88</v>
      </c>
      <c r="G3378" s="4" t="str">
        <f t="shared" si="423"/>
        <v>Groceries</v>
      </c>
      <c r="H3378" s="1">
        <v>544.59</v>
      </c>
      <c r="I3378" s="1">
        <v>2</v>
      </c>
      <c r="J3378" s="1">
        <v>23</v>
      </c>
      <c r="K3378" s="1">
        <v>377.61</v>
      </c>
      <c r="M3378" t="b">
        <f t="shared" si="425"/>
        <v>1</v>
      </c>
      <c r="N3378" t="b">
        <f t="shared" si="426"/>
        <v>1</v>
      </c>
      <c r="O3378" t="b">
        <f t="shared" si="427"/>
        <v>1</v>
      </c>
      <c r="P3378" t="b">
        <f t="shared" si="428"/>
        <v>1</v>
      </c>
      <c r="R3378" t="str">
        <f t="shared" si="424"/>
        <v/>
      </c>
    </row>
    <row r="3379" spans="1:18" ht="14.25" hidden="1">
      <c r="A3379" s="1" t="s">
        <v>3299</v>
      </c>
      <c r="B3379" s="1" t="str">
        <f t="shared" si="422"/>
        <v>05a6c579</v>
      </c>
      <c r="C3379" s="3">
        <v>44890</v>
      </c>
      <c r="D3379" s="2" t="s">
        <v>3911</v>
      </c>
      <c r="E3379" s="2" t="str">
        <f t="shared" si="421"/>
        <v>West</v>
      </c>
      <c r="F3379" s="4" t="s">
        <v>2893</v>
      </c>
      <c r="G3379" s="4" t="str">
        <f t="shared" si="423"/>
        <v>Sports</v>
      </c>
      <c r="H3379" s="1">
        <v>1947.08</v>
      </c>
      <c r="I3379" s="1">
        <v>10</v>
      </c>
      <c r="J3379" s="1">
        <v>45</v>
      </c>
      <c r="K3379" s="1">
        <v>769.1</v>
      </c>
      <c r="M3379" t="b">
        <f t="shared" si="425"/>
        <v>1</v>
      </c>
      <c r="N3379" t="b">
        <f t="shared" si="426"/>
        <v>1</v>
      </c>
      <c r="O3379" t="b">
        <f t="shared" si="427"/>
        <v>1</v>
      </c>
      <c r="P3379" t="b">
        <f t="shared" si="428"/>
        <v>1</v>
      </c>
      <c r="R3379" t="str">
        <f t="shared" si="424"/>
        <v/>
      </c>
    </row>
    <row r="3380" spans="1:18" ht="14.25" hidden="1">
      <c r="A3380" s="1" t="s">
        <v>3300</v>
      </c>
      <c r="B3380" s="1" t="str">
        <f t="shared" si="422"/>
        <v>77c75a98</v>
      </c>
      <c r="C3380" s="3">
        <v>44995</v>
      </c>
      <c r="D3380" s="2" t="s">
        <v>3913</v>
      </c>
      <c r="E3380" s="2" t="str">
        <f t="shared" si="421"/>
        <v>South</v>
      </c>
      <c r="F3380" s="4" t="s">
        <v>3043</v>
      </c>
      <c r="G3380" s="4" t="str">
        <f t="shared" si="423"/>
        <v>Electronics</v>
      </c>
      <c r="H3380" s="1">
        <v>4648.93</v>
      </c>
      <c r="I3380" s="1">
        <v>23</v>
      </c>
      <c r="J3380" s="1">
        <v>45</v>
      </c>
      <c r="K3380" s="1">
        <v>374.46</v>
      </c>
      <c r="M3380" t="b">
        <f t="shared" si="425"/>
        <v>1</v>
      </c>
      <c r="N3380" t="b">
        <f t="shared" si="426"/>
        <v>1</v>
      </c>
      <c r="O3380" t="b">
        <f t="shared" si="427"/>
        <v>1</v>
      </c>
      <c r="P3380" t="b">
        <f t="shared" si="428"/>
        <v>1</v>
      </c>
      <c r="R3380" t="str">
        <f t="shared" si="424"/>
        <v/>
      </c>
    </row>
    <row r="3381" spans="1:18" ht="14.25" hidden="1">
      <c r="A3381" s="1" t="s">
        <v>3301</v>
      </c>
      <c r="B3381" s="1" t="str">
        <f t="shared" si="422"/>
        <v>26e9b9e0</v>
      </c>
      <c r="C3381" s="3">
        <v>45363</v>
      </c>
      <c r="D3381" s="4" t="s">
        <v>3912</v>
      </c>
      <c r="E3381" s="2" t="str">
        <f t="shared" si="421"/>
        <v>East</v>
      </c>
      <c r="F3381" s="4" t="s">
        <v>2893</v>
      </c>
      <c r="G3381" s="4" t="str">
        <f t="shared" si="423"/>
        <v>Sports</v>
      </c>
      <c r="H3381" s="1">
        <v>3597.16</v>
      </c>
      <c r="I3381" s="1">
        <v>15</v>
      </c>
      <c r="J3381" s="1">
        <v>33</v>
      </c>
      <c r="K3381" s="1">
        <v>454.6</v>
      </c>
      <c r="M3381" t="b">
        <f t="shared" si="425"/>
        <v>1</v>
      </c>
      <c r="N3381" t="b">
        <f t="shared" si="426"/>
        <v>1</v>
      </c>
      <c r="O3381" t="b">
        <f t="shared" si="427"/>
        <v>1</v>
      </c>
      <c r="P3381" t="b">
        <f t="shared" si="428"/>
        <v>1</v>
      </c>
      <c r="R3381" t="str">
        <f t="shared" si="424"/>
        <v/>
      </c>
    </row>
    <row r="3382" spans="1:18" ht="14.25">
      <c r="A3382" s="1" t="s">
        <v>3302</v>
      </c>
      <c r="B3382" s="1" t="str">
        <f t="shared" si="422"/>
        <v>41523feb</v>
      </c>
      <c r="C3382" s="3">
        <v>45233</v>
      </c>
      <c r="D3382" s="4" t="s">
        <v>3912</v>
      </c>
      <c r="E3382" s="2" t="str">
        <f t="shared" si="421"/>
        <v>East</v>
      </c>
      <c r="F3382" s="4" t="s">
        <v>2872</v>
      </c>
      <c r="G3382" s="4" t="str">
        <f t="shared" si="423"/>
        <v>Clothing</v>
      </c>
      <c r="H3382" s="1">
        <v>3602.98</v>
      </c>
      <c r="I3382" s="1">
        <v>7</v>
      </c>
      <c r="J3382" s="1">
        <v>17</v>
      </c>
      <c r="K3382" s="1">
        <v>128.62</v>
      </c>
      <c r="M3382" t="b">
        <f t="shared" si="425"/>
        <v>1</v>
      </c>
      <c r="N3382" t="b">
        <f t="shared" si="426"/>
        <v>1</v>
      </c>
      <c r="O3382" t="b">
        <f t="shared" si="427"/>
        <v>1</v>
      </c>
      <c r="P3382" t="b">
        <f t="shared" si="428"/>
        <v>1</v>
      </c>
      <c r="R3382" t="str">
        <f t="shared" si="424"/>
        <v/>
      </c>
    </row>
    <row r="3383" spans="1:18" ht="14.25" hidden="1">
      <c r="A3383" s="1" t="s">
        <v>3303</v>
      </c>
      <c r="B3383" s="1" t="str">
        <f t="shared" si="422"/>
        <v>96a74dd5</v>
      </c>
      <c r="C3383" s="3">
        <v>45047</v>
      </c>
      <c r="D3383" s="2" t="s">
        <v>3913</v>
      </c>
      <c r="E3383" s="2" t="str">
        <f t="shared" si="421"/>
        <v>South</v>
      </c>
      <c r="F3383" s="4" t="s">
        <v>15</v>
      </c>
      <c r="G3383" s="4" t="str">
        <f t="shared" si="423"/>
        <v>Furniture</v>
      </c>
      <c r="H3383" s="1">
        <v>524.29999999999995</v>
      </c>
      <c r="I3383" s="1">
        <v>5</v>
      </c>
      <c r="J3383" s="1">
        <v>13</v>
      </c>
      <c r="K3383" s="1">
        <v>340.88</v>
      </c>
      <c r="M3383" t="b">
        <f t="shared" si="425"/>
        <v>1</v>
      </c>
      <c r="N3383" t="b">
        <f t="shared" si="426"/>
        <v>1</v>
      </c>
      <c r="O3383" t="b">
        <f t="shared" si="427"/>
        <v>1</v>
      </c>
      <c r="P3383" t="b">
        <f t="shared" si="428"/>
        <v>1</v>
      </c>
      <c r="R3383" t="str">
        <f t="shared" si="424"/>
        <v/>
      </c>
    </row>
    <row r="3384" spans="1:18" ht="14.25" hidden="1">
      <c r="A3384" s="1" t="s">
        <v>3304</v>
      </c>
      <c r="B3384" s="1" t="str">
        <f t="shared" si="422"/>
        <v>50902ec9</v>
      </c>
      <c r="C3384" s="3">
        <v>45262</v>
      </c>
      <c r="D3384" s="2" t="s">
        <v>3913</v>
      </c>
      <c r="E3384" s="2" t="str">
        <f t="shared" si="421"/>
        <v>South</v>
      </c>
      <c r="F3384" s="4" t="s">
        <v>88</v>
      </c>
      <c r="G3384" s="4" t="str">
        <f t="shared" si="423"/>
        <v>Groceries</v>
      </c>
      <c r="H3384" s="1">
        <v>1617.57</v>
      </c>
      <c r="I3384" s="1">
        <v>36</v>
      </c>
      <c r="J3384" s="1">
        <v>28</v>
      </c>
      <c r="K3384" s="1">
        <v>553.5</v>
      </c>
      <c r="M3384" t="b">
        <f t="shared" si="425"/>
        <v>1</v>
      </c>
      <c r="N3384" t="b">
        <f t="shared" si="426"/>
        <v>1</v>
      </c>
      <c r="O3384" t="b">
        <f t="shared" si="427"/>
        <v>1</v>
      </c>
      <c r="P3384" t="b">
        <f t="shared" si="428"/>
        <v>1</v>
      </c>
      <c r="R3384" t="str">
        <f t="shared" si="424"/>
        <v/>
      </c>
    </row>
    <row r="3385" spans="1:18" ht="14.25" hidden="1">
      <c r="A3385" s="1" t="s">
        <v>3305</v>
      </c>
      <c r="B3385" s="1" t="str">
        <f t="shared" si="422"/>
        <v>ceb75d03</v>
      </c>
      <c r="C3385" s="3">
        <v>45463</v>
      </c>
      <c r="D3385" s="4" t="s">
        <v>3912</v>
      </c>
      <c r="E3385" s="2" t="str">
        <f t="shared" si="421"/>
        <v>East</v>
      </c>
      <c r="F3385" s="4" t="s">
        <v>15</v>
      </c>
      <c r="G3385" s="4" t="str">
        <f t="shared" si="423"/>
        <v>Furniture</v>
      </c>
      <c r="H3385" s="1">
        <v>2996.46</v>
      </c>
      <c r="I3385" s="1">
        <v>11</v>
      </c>
      <c r="J3385" s="1">
        <v>21</v>
      </c>
      <c r="K3385" s="1">
        <v>1604.11</v>
      </c>
      <c r="M3385" t="b">
        <f t="shared" si="425"/>
        <v>1</v>
      </c>
      <c r="N3385" t="b">
        <f t="shared" si="426"/>
        <v>1</v>
      </c>
      <c r="O3385" t="b">
        <f t="shared" si="427"/>
        <v>1</v>
      </c>
      <c r="P3385" t="b">
        <f t="shared" si="428"/>
        <v>1</v>
      </c>
      <c r="R3385" t="str">
        <f t="shared" si="424"/>
        <v/>
      </c>
    </row>
    <row r="3386" spans="1:18" ht="14.25" hidden="1">
      <c r="A3386" s="1" t="s">
        <v>3306</v>
      </c>
      <c r="B3386" s="1" t="str">
        <f t="shared" si="422"/>
        <v>80e21d5e</v>
      </c>
      <c r="C3386" s="3">
        <v>45178</v>
      </c>
      <c r="D3386" s="2" t="s">
        <v>3913</v>
      </c>
      <c r="E3386" s="2" t="str">
        <f t="shared" si="421"/>
        <v>South</v>
      </c>
      <c r="F3386" s="4" t="s">
        <v>15</v>
      </c>
      <c r="G3386" s="4" t="str">
        <f t="shared" si="423"/>
        <v>Furniture</v>
      </c>
      <c r="H3386" s="1">
        <v>1729.65</v>
      </c>
      <c r="I3386" s="1">
        <v>46</v>
      </c>
      <c r="J3386" s="1">
        <v>35</v>
      </c>
      <c r="K3386" s="1">
        <v>578.12</v>
      </c>
      <c r="M3386" t="b">
        <f t="shared" si="425"/>
        <v>1</v>
      </c>
      <c r="N3386" t="b">
        <f t="shared" si="426"/>
        <v>1</v>
      </c>
      <c r="O3386" t="b">
        <f t="shared" si="427"/>
        <v>1</v>
      </c>
      <c r="P3386" t="b">
        <f t="shared" si="428"/>
        <v>1</v>
      </c>
      <c r="R3386" t="str">
        <f t="shared" si="424"/>
        <v/>
      </c>
    </row>
    <row r="3387" spans="1:18" ht="14.25" hidden="1">
      <c r="A3387" s="1" t="s">
        <v>3307</v>
      </c>
      <c r="B3387" s="1" t="str">
        <f t="shared" si="422"/>
        <v>f6aaded1</v>
      </c>
      <c r="C3387" s="3">
        <v>45268</v>
      </c>
      <c r="D3387" s="2" t="s">
        <v>3913</v>
      </c>
      <c r="E3387" s="2" t="str">
        <f t="shared" si="421"/>
        <v>South</v>
      </c>
      <c r="F3387" s="4" t="s">
        <v>3043</v>
      </c>
      <c r="G3387" s="4" t="str">
        <f t="shared" si="423"/>
        <v>Electronics</v>
      </c>
      <c r="H3387" s="1">
        <v>4962.9399999999996</v>
      </c>
      <c r="I3387" s="1">
        <v>49</v>
      </c>
      <c r="J3387" s="1">
        <v>1</v>
      </c>
      <c r="K3387" s="1">
        <v>660.29</v>
      </c>
      <c r="M3387" t="b">
        <f t="shared" si="425"/>
        <v>1</v>
      </c>
      <c r="N3387" t="b">
        <f t="shared" si="426"/>
        <v>1</v>
      </c>
      <c r="O3387" t="b">
        <f t="shared" si="427"/>
        <v>1</v>
      </c>
      <c r="P3387" t="b">
        <f t="shared" si="428"/>
        <v>1</v>
      </c>
      <c r="R3387" t="str">
        <f t="shared" si="424"/>
        <v/>
      </c>
    </row>
    <row r="3388" spans="1:18" ht="14.25">
      <c r="A3388" s="1" t="s">
        <v>3308</v>
      </c>
      <c r="B3388" s="1" t="str">
        <f t="shared" si="422"/>
        <v>d211b3cb</v>
      </c>
      <c r="C3388" s="3">
        <v>44960</v>
      </c>
      <c r="D3388" s="2" t="s">
        <v>3910</v>
      </c>
      <c r="E3388" s="2" t="str">
        <f t="shared" si="421"/>
        <v>North</v>
      </c>
      <c r="F3388" s="4" t="s">
        <v>2872</v>
      </c>
      <c r="G3388" s="4" t="str">
        <f t="shared" si="423"/>
        <v>Clothing</v>
      </c>
      <c r="H3388" s="1">
        <v>2089.9899999999998</v>
      </c>
      <c r="I3388" s="1">
        <v>46</v>
      </c>
      <c r="J3388" s="1">
        <v>35</v>
      </c>
      <c r="K3388" s="1">
        <v>1694.56</v>
      </c>
      <c r="M3388" t="b">
        <f t="shared" si="425"/>
        <v>1</v>
      </c>
      <c r="N3388" t="b">
        <f t="shared" si="426"/>
        <v>1</v>
      </c>
      <c r="O3388" t="b">
        <f t="shared" si="427"/>
        <v>1</v>
      </c>
      <c r="P3388" t="b">
        <f t="shared" si="428"/>
        <v>1</v>
      </c>
      <c r="R3388" t="str">
        <f t="shared" si="424"/>
        <v/>
      </c>
    </row>
    <row r="3389" spans="1:18" ht="14.25" hidden="1">
      <c r="A3389" s="1" t="s">
        <v>3309</v>
      </c>
      <c r="B3389" s="1" t="str">
        <f t="shared" si="422"/>
        <v>01d6337d</v>
      </c>
      <c r="C3389" s="3">
        <v>45282</v>
      </c>
      <c r="D3389" s="2" t="s">
        <v>3911</v>
      </c>
      <c r="E3389" s="2" t="str">
        <f t="shared" si="421"/>
        <v>West</v>
      </c>
      <c r="F3389" s="4" t="s">
        <v>88</v>
      </c>
      <c r="G3389" s="4" t="str">
        <f t="shared" si="423"/>
        <v>Groceries</v>
      </c>
      <c r="H3389" s="1">
        <v>2962.8</v>
      </c>
      <c r="I3389" s="1">
        <v>44</v>
      </c>
      <c r="J3389" s="1">
        <v>5</v>
      </c>
      <c r="K3389" s="1">
        <v>1654</v>
      </c>
      <c r="M3389" t="b">
        <f t="shared" si="425"/>
        <v>1</v>
      </c>
      <c r="N3389" t="b">
        <f t="shared" si="426"/>
        <v>1</v>
      </c>
      <c r="O3389" t="b">
        <f t="shared" si="427"/>
        <v>1</v>
      </c>
      <c r="P3389" t="b">
        <f t="shared" si="428"/>
        <v>1</v>
      </c>
      <c r="R3389" t="str">
        <f t="shared" si="424"/>
        <v/>
      </c>
    </row>
    <row r="3390" spans="1:18" ht="14.25" hidden="1">
      <c r="A3390" s="1" t="s">
        <v>3310</v>
      </c>
      <c r="B3390" s="1" t="str">
        <f t="shared" si="422"/>
        <v>19b3f0ea</v>
      </c>
      <c r="C3390" s="3">
        <v>45472</v>
      </c>
      <c r="D3390" s="4" t="s">
        <v>3912</v>
      </c>
      <c r="E3390" s="2" t="str">
        <f t="shared" si="421"/>
        <v>East</v>
      </c>
      <c r="F3390" s="4" t="s">
        <v>88</v>
      </c>
      <c r="G3390" s="4" t="str">
        <f t="shared" si="423"/>
        <v>Groceries</v>
      </c>
      <c r="H3390" s="1">
        <v>1067.72</v>
      </c>
      <c r="I3390" s="1">
        <v>40</v>
      </c>
      <c r="J3390" s="1">
        <v>31</v>
      </c>
      <c r="K3390" s="1">
        <v>286.75</v>
      </c>
      <c r="M3390" t="b">
        <f t="shared" si="425"/>
        <v>1</v>
      </c>
      <c r="N3390" t="b">
        <f t="shared" si="426"/>
        <v>1</v>
      </c>
      <c r="O3390" t="b">
        <f t="shared" si="427"/>
        <v>1</v>
      </c>
      <c r="P3390" t="b">
        <f t="shared" si="428"/>
        <v>1</v>
      </c>
      <c r="R3390" t="str">
        <f t="shared" si="424"/>
        <v/>
      </c>
    </row>
    <row r="3391" spans="1:18" ht="14.25" hidden="1">
      <c r="A3391" s="1" t="s">
        <v>3311</v>
      </c>
      <c r="B3391" s="1" t="str">
        <f t="shared" si="422"/>
        <v>a051342d</v>
      </c>
      <c r="C3391" s="3">
        <v>45392</v>
      </c>
      <c r="D3391" s="2" t="s">
        <v>3910</v>
      </c>
      <c r="E3391" s="2" t="str">
        <f t="shared" si="421"/>
        <v>North</v>
      </c>
      <c r="F3391" s="4" t="s">
        <v>15</v>
      </c>
      <c r="G3391" s="4" t="str">
        <f t="shared" si="423"/>
        <v>Furniture</v>
      </c>
      <c r="H3391" s="1">
        <v>703.08</v>
      </c>
      <c r="I3391" s="1">
        <v>32</v>
      </c>
      <c r="J3391" s="1">
        <v>19</v>
      </c>
      <c r="K3391" s="1">
        <v>843.47</v>
      </c>
      <c r="M3391" t="b">
        <f t="shared" si="425"/>
        <v>1</v>
      </c>
      <c r="N3391" t="b">
        <f t="shared" si="426"/>
        <v>1</v>
      </c>
      <c r="O3391" t="b">
        <f t="shared" si="427"/>
        <v>1</v>
      </c>
      <c r="P3391" t="b">
        <f t="shared" si="428"/>
        <v>1</v>
      </c>
      <c r="R3391" t="str">
        <f t="shared" si="424"/>
        <v/>
      </c>
    </row>
    <row r="3392" spans="1:18" ht="14.25" hidden="1">
      <c r="A3392" s="1" t="s">
        <v>3312</v>
      </c>
      <c r="B3392" s="1" t="str">
        <f t="shared" si="422"/>
        <v>4492b260</v>
      </c>
      <c r="C3392" s="3">
        <v>44927</v>
      </c>
      <c r="D3392" s="2" t="s">
        <v>3910</v>
      </c>
      <c r="E3392" s="2" t="str">
        <f t="shared" si="421"/>
        <v>North</v>
      </c>
      <c r="F3392" s="4" t="s">
        <v>15</v>
      </c>
      <c r="G3392" s="4" t="str">
        <f t="shared" si="423"/>
        <v>Furniture</v>
      </c>
      <c r="H3392" s="1">
        <v>1583.59</v>
      </c>
      <c r="I3392" s="1">
        <v>16</v>
      </c>
      <c r="J3392" s="1">
        <v>40</v>
      </c>
      <c r="K3392" s="1">
        <v>1123.3599999999999</v>
      </c>
      <c r="M3392" t="b">
        <f t="shared" si="425"/>
        <v>1</v>
      </c>
      <c r="N3392" t="b">
        <f t="shared" si="426"/>
        <v>1</v>
      </c>
      <c r="O3392" t="b">
        <f t="shared" si="427"/>
        <v>1</v>
      </c>
      <c r="P3392" t="b">
        <f t="shared" si="428"/>
        <v>1</v>
      </c>
      <c r="R3392" t="str">
        <f t="shared" si="424"/>
        <v/>
      </c>
    </row>
    <row r="3393" spans="1:18" ht="14.25" hidden="1">
      <c r="A3393" s="1" t="s">
        <v>3313</v>
      </c>
      <c r="B3393" s="1" t="str">
        <f t="shared" si="422"/>
        <v>8530307b</v>
      </c>
      <c r="C3393" s="3">
        <v>45269</v>
      </c>
      <c r="D3393" s="4" t="s">
        <v>3912</v>
      </c>
      <c r="E3393" s="2" t="str">
        <f t="shared" si="421"/>
        <v>East</v>
      </c>
      <c r="F3393" s="4" t="s">
        <v>2893</v>
      </c>
      <c r="G3393" s="4" t="str">
        <f t="shared" si="423"/>
        <v>Sports</v>
      </c>
      <c r="H3393" s="1">
        <v>2304.0500000000002</v>
      </c>
      <c r="I3393" s="1">
        <v>24</v>
      </c>
      <c r="J3393" s="1">
        <v>46</v>
      </c>
      <c r="K3393" s="1">
        <v>563.41</v>
      </c>
      <c r="M3393" t="b">
        <f t="shared" si="425"/>
        <v>1</v>
      </c>
      <c r="N3393" t="b">
        <f t="shared" si="426"/>
        <v>1</v>
      </c>
      <c r="O3393" t="b">
        <f t="shared" si="427"/>
        <v>1</v>
      </c>
      <c r="P3393" t="b">
        <f t="shared" si="428"/>
        <v>1</v>
      </c>
      <c r="R3393" t="str">
        <f t="shared" si="424"/>
        <v/>
      </c>
    </row>
    <row r="3394" spans="1:18" ht="14.25">
      <c r="A3394" s="1" t="s">
        <v>3314</v>
      </c>
      <c r="B3394" s="1" t="str">
        <f t="shared" si="422"/>
        <v>793b375f</v>
      </c>
      <c r="C3394" s="3">
        <v>45093</v>
      </c>
      <c r="D3394" s="2" t="s">
        <v>3913</v>
      </c>
      <c r="E3394" s="2" t="str">
        <f t="shared" ref="E3394:E3457" si="429">PROPER(TRIM(D3394))</f>
        <v>South</v>
      </c>
      <c r="F3394" s="4" t="s">
        <v>2872</v>
      </c>
      <c r="G3394" s="4" t="str">
        <f t="shared" si="423"/>
        <v>Clothing</v>
      </c>
      <c r="H3394" s="1">
        <v>1277.78</v>
      </c>
      <c r="I3394" s="1">
        <v>19</v>
      </c>
      <c r="J3394" s="1">
        <v>15</v>
      </c>
      <c r="K3394" s="1">
        <v>1624.44</v>
      </c>
      <c r="M3394" t="b">
        <f t="shared" si="425"/>
        <v>1</v>
      </c>
      <c r="N3394" t="b">
        <f t="shared" si="426"/>
        <v>1</v>
      </c>
      <c r="O3394" t="b">
        <f t="shared" si="427"/>
        <v>1</v>
      </c>
      <c r="P3394" t="b">
        <f t="shared" si="428"/>
        <v>1</v>
      </c>
      <c r="R3394" t="str">
        <f t="shared" si="424"/>
        <v/>
      </c>
    </row>
    <row r="3395" spans="1:18" ht="14.25" hidden="1">
      <c r="A3395" s="1" t="s">
        <v>3315</v>
      </c>
      <c r="B3395" s="1" t="str">
        <f t="shared" ref="B3395:B3458" si="430">TRIM(A3395)</f>
        <v>eaf34ac7</v>
      </c>
      <c r="C3395" s="3">
        <v>45538</v>
      </c>
      <c r="D3395" s="2" t="s">
        <v>3910</v>
      </c>
      <c r="E3395" s="2" t="str">
        <f t="shared" si="429"/>
        <v>North</v>
      </c>
      <c r="F3395" s="4" t="s">
        <v>15</v>
      </c>
      <c r="G3395" s="4" t="str">
        <f t="shared" ref="G3395:G3458" si="431">PROPER(TRIM(SUBSTITUTE(F3395,"$","s")))</f>
        <v>Furniture</v>
      </c>
      <c r="H3395" s="1">
        <v>432.59</v>
      </c>
      <c r="I3395" s="1">
        <v>34</v>
      </c>
      <c r="J3395" s="1">
        <v>25</v>
      </c>
      <c r="K3395" s="1">
        <v>194.48</v>
      </c>
      <c r="M3395" t="b">
        <f t="shared" si="425"/>
        <v>1</v>
      </c>
      <c r="N3395" t="b">
        <f t="shared" si="426"/>
        <v>1</v>
      </c>
      <c r="O3395" t="b">
        <f t="shared" si="427"/>
        <v>1</v>
      </c>
      <c r="P3395" t="b">
        <f t="shared" si="428"/>
        <v>1</v>
      </c>
      <c r="R3395" t="str">
        <f t="shared" ref="R3395:R3458" si="432">SUBSTITUTE(SUBSTITUTE(Q3395,"@",""),"#","")</f>
        <v/>
      </c>
    </row>
    <row r="3396" spans="1:18" ht="14.25" hidden="1">
      <c r="A3396" s="1" t="s">
        <v>3316</v>
      </c>
      <c r="B3396" s="1" t="str">
        <f t="shared" si="430"/>
        <v>01a02d60</v>
      </c>
      <c r="C3396" s="3">
        <v>44908</v>
      </c>
      <c r="D3396" s="2" t="s">
        <v>3913</v>
      </c>
      <c r="E3396" s="2" t="str">
        <f t="shared" si="429"/>
        <v>South</v>
      </c>
      <c r="F3396" s="4" t="s">
        <v>15</v>
      </c>
      <c r="G3396" s="4" t="str">
        <f t="shared" si="431"/>
        <v>Furniture</v>
      </c>
      <c r="H3396" s="1">
        <v>4629.3900000000003</v>
      </c>
      <c r="I3396" s="1">
        <v>42</v>
      </c>
      <c r="J3396" s="1">
        <v>9</v>
      </c>
      <c r="K3396" s="1">
        <v>1277.26</v>
      </c>
      <c r="M3396" t="b">
        <f t="shared" si="425"/>
        <v>1</v>
      </c>
      <c r="N3396" t="b">
        <f t="shared" si="426"/>
        <v>1</v>
      </c>
      <c r="O3396" t="b">
        <f t="shared" si="427"/>
        <v>1</v>
      </c>
      <c r="P3396" t="b">
        <f t="shared" si="428"/>
        <v>1</v>
      </c>
      <c r="R3396" t="str">
        <f t="shared" si="432"/>
        <v/>
      </c>
    </row>
    <row r="3397" spans="1:18" ht="14.25" hidden="1">
      <c r="A3397" s="1" t="s">
        <v>3317</v>
      </c>
      <c r="B3397" s="1" t="str">
        <f t="shared" si="430"/>
        <v>e6612808</v>
      </c>
      <c r="C3397" s="3">
        <v>45353</v>
      </c>
      <c r="D3397" s="4" t="s">
        <v>3912</v>
      </c>
      <c r="E3397" s="2" t="str">
        <f t="shared" si="429"/>
        <v>East</v>
      </c>
      <c r="F3397" s="4" t="s">
        <v>15</v>
      </c>
      <c r="G3397" s="4" t="str">
        <f t="shared" si="431"/>
        <v>Furniture</v>
      </c>
      <c r="H3397" s="1">
        <v>1556.03</v>
      </c>
      <c r="I3397" s="1">
        <v>25</v>
      </c>
      <c r="J3397" s="1">
        <v>29</v>
      </c>
      <c r="K3397" s="1">
        <v>404.02</v>
      </c>
      <c r="M3397" t="b">
        <f t="shared" si="425"/>
        <v>1</v>
      </c>
      <c r="N3397" t="b">
        <f t="shared" si="426"/>
        <v>1</v>
      </c>
      <c r="O3397" t="b">
        <f t="shared" si="427"/>
        <v>1</v>
      </c>
      <c r="P3397" t="b">
        <f t="shared" si="428"/>
        <v>1</v>
      </c>
      <c r="R3397" t="str">
        <f t="shared" si="432"/>
        <v/>
      </c>
    </row>
    <row r="3398" spans="1:18" ht="14.25" hidden="1">
      <c r="A3398" s="1" t="s">
        <v>3318</v>
      </c>
      <c r="B3398" s="1" t="str">
        <f t="shared" si="430"/>
        <v>497db4ad</v>
      </c>
      <c r="C3398" s="3">
        <v>45323</v>
      </c>
      <c r="D3398" s="4" t="s">
        <v>3912</v>
      </c>
      <c r="E3398" s="2" t="str">
        <f t="shared" si="429"/>
        <v>East</v>
      </c>
      <c r="F3398" s="4" t="s">
        <v>3043</v>
      </c>
      <c r="G3398" s="4" t="str">
        <f t="shared" si="431"/>
        <v>Electronics</v>
      </c>
      <c r="H3398" s="1">
        <v>1552.73</v>
      </c>
      <c r="I3398" s="1">
        <v>19</v>
      </c>
      <c r="J3398" s="1">
        <v>1</v>
      </c>
      <c r="K3398" s="1">
        <v>595.4</v>
      </c>
      <c r="M3398" t="b">
        <f t="shared" ref="M3398:M3461" si="433">AND(ISNUMBER(H3398),H3398&lt;&gt;"")</f>
        <v>1</v>
      </c>
      <c r="N3398" t="b">
        <f t="shared" ref="N3398:N3461" si="434">AND(ISNUMBER(I3398),I3398&lt;&gt;"")</f>
        <v>1</v>
      </c>
      <c r="O3398" t="b">
        <f t="shared" ref="O3398:O3461" si="435">AND(ISNUMBER(J3398),J3398&lt;&gt;"")</f>
        <v>1</v>
      </c>
      <c r="P3398" t="b">
        <f t="shared" ref="P3398:P3461" si="436">AND(ISNUMBER(K3398),K3398&lt;&gt;"")</f>
        <v>1</v>
      </c>
      <c r="R3398" t="str">
        <f t="shared" si="432"/>
        <v/>
      </c>
    </row>
    <row r="3399" spans="1:18" ht="14.25" hidden="1">
      <c r="A3399" s="1" t="s">
        <v>3319</v>
      </c>
      <c r="B3399" s="1" t="str">
        <f t="shared" si="430"/>
        <v>5b7c3a68</v>
      </c>
      <c r="C3399" s="3">
        <v>45573</v>
      </c>
      <c r="D3399" s="4" t="s">
        <v>3912</v>
      </c>
      <c r="E3399" s="2" t="str">
        <f t="shared" si="429"/>
        <v>East</v>
      </c>
      <c r="F3399" s="4" t="s">
        <v>15</v>
      </c>
      <c r="G3399" s="4" t="str">
        <f t="shared" si="431"/>
        <v>Furniture</v>
      </c>
      <c r="H3399" s="1">
        <v>706.37</v>
      </c>
      <c r="I3399" s="1">
        <v>2</v>
      </c>
      <c r="J3399" s="1">
        <v>10</v>
      </c>
      <c r="K3399" s="1">
        <v>1503.71</v>
      </c>
      <c r="M3399" t="b">
        <f t="shared" si="433"/>
        <v>1</v>
      </c>
      <c r="N3399" t="b">
        <f t="shared" si="434"/>
        <v>1</v>
      </c>
      <c r="O3399" t="b">
        <f t="shared" si="435"/>
        <v>1</v>
      </c>
      <c r="P3399" t="b">
        <f t="shared" si="436"/>
        <v>1</v>
      </c>
      <c r="R3399" t="str">
        <f t="shared" si="432"/>
        <v/>
      </c>
    </row>
    <row r="3400" spans="1:18" ht="14.25" hidden="1">
      <c r="A3400" s="1" t="s">
        <v>3320</v>
      </c>
      <c r="B3400" s="1" t="str">
        <f t="shared" si="430"/>
        <v>19c5b07f</v>
      </c>
      <c r="C3400" s="3">
        <v>45107</v>
      </c>
      <c r="D3400" s="2" t="s">
        <v>3910</v>
      </c>
      <c r="E3400" s="2" t="str">
        <f t="shared" si="429"/>
        <v>North</v>
      </c>
      <c r="F3400" s="4" t="s">
        <v>15</v>
      </c>
      <c r="G3400" s="4" t="str">
        <f t="shared" si="431"/>
        <v>Furniture</v>
      </c>
      <c r="H3400" s="1">
        <v>3362.77</v>
      </c>
      <c r="I3400" s="1">
        <v>31</v>
      </c>
      <c r="J3400" s="1">
        <v>33</v>
      </c>
      <c r="K3400" s="1">
        <v>1732.07</v>
      </c>
      <c r="M3400" t="b">
        <f t="shared" si="433"/>
        <v>1</v>
      </c>
      <c r="N3400" t="b">
        <f t="shared" si="434"/>
        <v>1</v>
      </c>
      <c r="O3400" t="b">
        <f t="shared" si="435"/>
        <v>1</v>
      </c>
      <c r="P3400" t="b">
        <f t="shared" si="436"/>
        <v>1</v>
      </c>
      <c r="R3400" t="str">
        <f t="shared" si="432"/>
        <v/>
      </c>
    </row>
    <row r="3401" spans="1:18" ht="14.25" hidden="1">
      <c r="A3401" s="1" t="s">
        <v>3321</v>
      </c>
      <c r="B3401" s="1" t="str">
        <f t="shared" si="430"/>
        <v>f01f0812</v>
      </c>
      <c r="C3401" s="3">
        <v>44958</v>
      </c>
      <c r="D3401" s="2" t="s">
        <v>3910</v>
      </c>
      <c r="E3401" s="2" t="str">
        <f t="shared" si="429"/>
        <v>North</v>
      </c>
      <c r="F3401" s="4" t="s">
        <v>15</v>
      </c>
      <c r="G3401" s="4" t="str">
        <f t="shared" si="431"/>
        <v>Furniture</v>
      </c>
      <c r="H3401" s="1">
        <v>520.71</v>
      </c>
      <c r="I3401" s="1">
        <v>13</v>
      </c>
      <c r="J3401" s="1">
        <v>32</v>
      </c>
      <c r="K3401" s="1">
        <v>555.04</v>
      </c>
      <c r="M3401" t="b">
        <f t="shared" si="433"/>
        <v>1</v>
      </c>
      <c r="N3401" t="b">
        <f t="shared" si="434"/>
        <v>1</v>
      </c>
      <c r="O3401" t="b">
        <f t="shared" si="435"/>
        <v>1</v>
      </c>
      <c r="P3401" t="b">
        <f t="shared" si="436"/>
        <v>1</v>
      </c>
      <c r="R3401" t="str">
        <f t="shared" si="432"/>
        <v/>
      </c>
    </row>
    <row r="3402" spans="1:18" ht="14.25" hidden="1">
      <c r="A3402" s="1" t="s">
        <v>3322</v>
      </c>
      <c r="B3402" s="1" t="str">
        <f t="shared" si="430"/>
        <v>5f4637cf</v>
      </c>
      <c r="C3402" s="3">
        <v>44890</v>
      </c>
      <c r="D3402" s="4" t="s">
        <v>3912</v>
      </c>
      <c r="E3402" s="2" t="str">
        <f t="shared" si="429"/>
        <v>East</v>
      </c>
      <c r="F3402" s="4" t="s">
        <v>15</v>
      </c>
      <c r="G3402" s="4" t="str">
        <f t="shared" si="431"/>
        <v>Furniture</v>
      </c>
      <c r="H3402" s="1">
        <v>1003.33</v>
      </c>
      <c r="I3402" s="1">
        <v>18</v>
      </c>
      <c r="J3402" s="1">
        <v>44</v>
      </c>
      <c r="K3402" s="1">
        <v>710.92</v>
      </c>
      <c r="M3402" t="b">
        <f t="shared" si="433"/>
        <v>1</v>
      </c>
      <c r="N3402" t="b">
        <f t="shared" si="434"/>
        <v>1</v>
      </c>
      <c r="O3402" t="b">
        <f t="shared" si="435"/>
        <v>1</v>
      </c>
      <c r="P3402" t="b">
        <f t="shared" si="436"/>
        <v>1</v>
      </c>
      <c r="R3402" t="str">
        <f t="shared" si="432"/>
        <v/>
      </c>
    </row>
    <row r="3403" spans="1:18" ht="14.25">
      <c r="A3403" s="1" t="s">
        <v>3323</v>
      </c>
      <c r="B3403" s="1" t="str">
        <f t="shared" si="430"/>
        <v>6735b820</v>
      </c>
      <c r="C3403" s="3">
        <v>45241</v>
      </c>
      <c r="D3403" s="2" t="s">
        <v>3913</v>
      </c>
      <c r="E3403" s="2" t="str">
        <f t="shared" si="429"/>
        <v>South</v>
      </c>
      <c r="F3403" s="4" t="s">
        <v>2872</v>
      </c>
      <c r="G3403" s="4" t="str">
        <f t="shared" si="431"/>
        <v>Clothing</v>
      </c>
      <c r="H3403" s="1">
        <v>1344.45</v>
      </c>
      <c r="I3403" s="1">
        <v>4</v>
      </c>
      <c r="J3403" s="1">
        <v>3</v>
      </c>
      <c r="K3403" s="1">
        <v>1122.75</v>
      </c>
      <c r="M3403" t="b">
        <f t="shared" si="433"/>
        <v>1</v>
      </c>
      <c r="N3403" t="b">
        <f t="shared" si="434"/>
        <v>1</v>
      </c>
      <c r="O3403" t="b">
        <f t="shared" si="435"/>
        <v>1</v>
      </c>
      <c r="P3403" t="b">
        <f t="shared" si="436"/>
        <v>1</v>
      </c>
      <c r="R3403" t="str">
        <f t="shared" si="432"/>
        <v/>
      </c>
    </row>
    <row r="3404" spans="1:18" ht="14.25" hidden="1">
      <c r="A3404" s="1" t="s">
        <v>3324</v>
      </c>
      <c r="B3404" s="1" t="str">
        <f t="shared" si="430"/>
        <v>cf9817a3</v>
      </c>
      <c r="C3404" s="3">
        <v>45239</v>
      </c>
      <c r="D3404" s="4" t="s">
        <v>3912</v>
      </c>
      <c r="E3404" s="2" t="str">
        <f t="shared" si="429"/>
        <v>East</v>
      </c>
      <c r="F3404" s="4" t="s">
        <v>2893</v>
      </c>
      <c r="G3404" s="4" t="str">
        <f t="shared" si="431"/>
        <v>Sports</v>
      </c>
      <c r="H3404" s="1">
        <v>1237.27</v>
      </c>
      <c r="I3404" s="1">
        <v>6</v>
      </c>
      <c r="J3404" s="1">
        <v>28</v>
      </c>
      <c r="K3404" s="1">
        <v>1262.42</v>
      </c>
      <c r="M3404" t="b">
        <f t="shared" si="433"/>
        <v>1</v>
      </c>
      <c r="N3404" t="b">
        <f t="shared" si="434"/>
        <v>1</v>
      </c>
      <c r="O3404" t="b">
        <f t="shared" si="435"/>
        <v>1</v>
      </c>
      <c r="P3404" t="b">
        <f t="shared" si="436"/>
        <v>1</v>
      </c>
      <c r="R3404" t="str">
        <f t="shared" si="432"/>
        <v/>
      </c>
    </row>
    <row r="3405" spans="1:18" ht="14.25" hidden="1">
      <c r="A3405" s="1" t="s">
        <v>3325</v>
      </c>
      <c r="B3405" s="1" t="str">
        <f t="shared" si="430"/>
        <v>1d23757b</v>
      </c>
      <c r="C3405" s="3">
        <v>45444</v>
      </c>
      <c r="D3405" s="2" t="s">
        <v>3910</v>
      </c>
      <c r="E3405" s="2" t="str">
        <f t="shared" si="429"/>
        <v>North</v>
      </c>
      <c r="F3405" s="4" t="s">
        <v>15</v>
      </c>
      <c r="G3405" s="4" t="str">
        <f t="shared" si="431"/>
        <v>Furniture</v>
      </c>
      <c r="H3405" s="1">
        <v>1612.11</v>
      </c>
      <c r="I3405" s="1">
        <v>27</v>
      </c>
      <c r="J3405" s="1">
        <v>26</v>
      </c>
      <c r="K3405" s="1">
        <v>111.92</v>
      </c>
      <c r="M3405" t="b">
        <f t="shared" si="433"/>
        <v>1</v>
      </c>
      <c r="N3405" t="b">
        <f t="shared" si="434"/>
        <v>1</v>
      </c>
      <c r="O3405" t="b">
        <f t="shared" si="435"/>
        <v>1</v>
      </c>
      <c r="P3405" t="b">
        <f t="shared" si="436"/>
        <v>1</v>
      </c>
      <c r="R3405" t="str">
        <f t="shared" si="432"/>
        <v/>
      </c>
    </row>
    <row r="3406" spans="1:18" ht="14.25" hidden="1">
      <c r="A3406" s="1" t="s">
        <v>3326</v>
      </c>
      <c r="B3406" s="1" t="str">
        <f t="shared" si="430"/>
        <v>488d35cb</v>
      </c>
      <c r="C3406" s="3">
        <v>45278</v>
      </c>
      <c r="D3406" s="4" t="s">
        <v>3912</v>
      </c>
      <c r="E3406" s="2" t="str">
        <f t="shared" si="429"/>
        <v>East</v>
      </c>
      <c r="F3406" s="4" t="s">
        <v>2893</v>
      </c>
      <c r="G3406" s="4" t="str">
        <f t="shared" si="431"/>
        <v>Sports</v>
      </c>
      <c r="H3406" s="1">
        <v>3810.92</v>
      </c>
      <c r="I3406" s="1">
        <v>18</v>
      </c>
      <c r="J3406" s="1">
        <v>40</v>
      </c>
      <c r="K3406" s="1">
        <v>682.59</v>
      </c>
      <c r="M3406" t="b">
        <f t="shared" si="433"/>
        <v>1</v>
      </c>
      <c r="N3406" t="b">
        <f t="shared" si="434"/>
        <v>1</v>
      </c>
      <c r="O3406" t="b">
        <f t="shared" si="435"/>
        <v>1</v>
      </c>
      <c r="P3406" t="b">
        <f t="shared" si="436"/>
        <v>1</v>
      </c>
      <c r="R3406" t="str">
        <f t="shared" si="432"/>
        <v/>
      </c>
    </row>
    <row r="3407" spans="1:18" ht="14.25" hidden="1">
      <c r="A3407" s="1">
        <v>24973429</v>
      </c>
      <c r="B3407" s="1" t="str">
        <f t="shared" si="430"/>
        <v>24973429</v>
      </c>
      <c r="C3407" s="3">
        <v>45342</v>
      </c>
      <c r="D3407" s="2" t="s">
        <v>3911</v>
      </c>
      <c r="E3407" s="2" t="str">
        <f t="shared" si="429"/>
        <v>West</v>
      </c>
      <c r="F3407" s="4" t="s">
        <v>2893</v>
      </c>
      <c r="G3407" s="4" t="str">
        <f t="shared" si="431"/>
        <v>Sports</v>
      </c>
      <c r="H3407" s="1">
        <v>3744.64</v>
      </c>
      <c r="I3407" s="1">
        <v>34</v>
      </c>
      <c r="J3407" s="1">
        <v>39</v>
      </c>
      <c r="K3407" s="1">
        <v>250.73</v>
      </c>
      <c r="M3407" t="b">
        <f t="shared" si="433"/>
        <v>1</v>
      </c>
      <c r="N3407" t="b">
        <f t="shared" si="434"/>
        <v>1</v>
      </c>
      <c r="O3407" t="b">
        <f t="shared" si="435"/>
        <v>1</v>
      </c>
      <c r="P3407" t="b">
        <f t="shared" si="436"/>
        <v>1</v>
      </c>
      <c r="R3407" t="str">
        <f t="shared" si="432"/>
        <v/>
      </c>
    </row>
    <row r="3408" spans="1:18" ht="14.25">
      <c r="A3408" s="1" t="s">
        <v>3327</v>
      </c>
      <c r="B3408" s="1" t="str">
        <f t="shared" si="430"/>
        <v>db473c91</v>
      </c>
      <c r="C3408" s="3">
        <v>45348</v>
      </c>
      <c r="D3408" s="2" t="s">
        <v>3913</v>
      </c>
      <c r="E3408" s="2" t="str">
        <f t="shared" si="429"/>
        <v>South</v>
      </c>
      <c r="F3408" s="4" t="s">
        <v>2872</v>
      </c>
      <c r="G3408" s="4" t="str">
        <f t="shared" si="431"/>
        <v>Clothing</v>
      </c>
      <c r="H3408" s="1">
        <v>2925.11</v>
      </c>
      <c r="I3408" s="1">
        <v>10</v>
      </c>
      <c r="J3408" s="1">
        <v>46</v>
      </c>
      <c r="K3408" s="1">
        <v>1659.23</v>
      </c>
      <c r="M3408" t="b">
        <f t="shared" si="433"/>
        <v>1</v>
      </c>
      <c r="N3408" t="b">
        <f t="shared" si="434"/>
        <v>1</v>
      </c>
      <c r="O3408" t="b">
        <f t="shared" si="435"/>
        <v>1</v>
      </c>
      <c r="P3408" t="b">
        <f t="shared" si="436"/>
        <v>1</v>
      </c>
      <c r="R3408" t="str">
        <f t="shared" si="432"/>
        <v/>
      </c>
    </row>
    <row r="3409" spans="1:18" ht="14.25">
      <c r="A3409" s="1" t="s">
        <v>3328</v>
      </c>
      <c r="B3409" s="1" t="str">
        <f t="shared" si="430"/>
        <v>08eee81e</v>
      </c>
      <c r="C3409" s="3">
        <v>45433</v>
      </c>
      <c r="D3409" s="2" t="s">
        <v>3913</v>
      </c>
      <c r="E3409" s="2" t="str">
        <f t="shared" si="429"/>
        <v>South</v>
      </c>
      <c r="F3409" s="4" t="s">
        <v>2872</v>
      </c>
      <c r="G3409" s="4" t="str">
        <f t="shared" si="431"/>
        <v>Clothing</v>
      </c>
      <c r="H3409" s="1">
        <v>916.39</v>
      </c>
      <c r="I3409" s="1">
        <v>45</v>
      </c>
      <c r="J3409" s="1">
        <v>3</v>
      </c>
      <c r="K3409" s="1">
        <v>1465.24</v>
      </c>
      <c r="M3409" t="b">
        <f t="shared" si="433"/>
        <v>1</v>
      </c>
      <c r="N3409" t="b">
        <f t="shared" si="434"/>
        <v>1</v>
      </c>
      <c r="O3409" t="b">
        <f t="shared" si="435"/>
        <v>1</v>
      </c>
      <c r="P3409" t="b">
        <f t="shared" si="436"/>
        <v>1</v>
      </c>
      <c r="R3409" t="str">
        <f t="shared" si="432"/>
        <v/>
      </c>
    </row>
    <row r="3410" spans="1:18" ht="14.25" hidden="1">
      <c r="A3410" s="1" t="s">
        <v>3329</v>
      </c>
      <c r="B3410" s="1" t="str">
        <f t="shared" si="430"/>
        <v>75c53743</v>
      </c>
      <c r="C3410" s="3">
        <v>45198</v>
      </c>
      <c r="D3410" s="2" t="s">
        <v>3910</v>
      </c>
      <c r="E3410" s="2" t="str">
        <f t="shared" si="429"/>
        <v>North</v>
      </c>
      <c r="F3410" s="4" t="s">
        <v>88</v>
      </c>
      <c r="G3410" s="4" t="str">
        <f t="shared" si="431"/>
        <v>Groceries</v>
      </c>
      <c r="H3410" s="1">
        <v>4246.1000000000004</v>
      </c>
      <c r="I3410" s="1">
        <v>34</v>
      </c>
      <c r="J3410" s="1">
        <v>25</v>
      </c>
      <c r="K3410" s="1">
        <v>1359.26</v>
      </c>
      <c r="M3410" t="b">
        <f t="shared" si="433"/>
        <v>1</v>
      </c>
      <c r="N3410" t="b">
        <f t="shared" si="434"/>
        <v>1</v>
      </c>
      <c r="O3410" t="b">
        <f t="shared" si="435"/>
        <v>1</v>
      </c>
      <c r="P3410" t="b">
        <f t="shared" si="436"/>
        <v>1</v>
      </c>
      <c r="R3410" t="str">
        <f t="shared" si="432"/>
        <v/>
      </c>
    </row>
    <row r="3411" spans="1:18" ht="14.25" hidden="1">
      <c r="A3411" s="1" t="s">
        <v>3330</v>
      </c>
      <c r="B3411" s="1" t="str">
        <f t="shared" si="430"/>
        <v>3136897b</v>
      </c>
      <c r="C3411" s="3">
        <v>45450</v>
      </c>
      <c r="D3411" s="2" t="s">
        <v>3910</v>
      </c>
      <c r="E3411" s="2" t="str">
        <f t="shared" si="429"/>
        <v>North</v>
      </c>
      <c r="F3411" s="4" t="s">
        <v>88</v>
      </c>
      <c r="G3411" s="4" t="str">
        <f t="shared" si="431"/>
        <v>Groceries</v>
      </c>
      <c r="H3411" s="1">
        <v>887.65</v>
      </c>
      <c r="I3411" s="1">
        <v>2</v>
      </c>
      <c r="J3411" s="1">
        <v>25</v>
      </c>
      <c r="K3411" s="1">
        <v>1913.95</v>
      </c>
      <c r="M3411" t="b">
        <f t="shared" si="433"/>
        <v>1</v>
      </c>
      <c r="N3411" t="b">
        <f t="shared" si="434"/>
        <v>1</v>
      </c>
      <c r="O3411" t="b">
        <f t="shared" si="435"/>
        <v>1</v>
      </c>
      <c r="P3411" t="b">
        <f t="shared" si="436"/>
        <v>1</v>
      </c>
      <c r="R3411" t="str">
        <f t="shared" si="432"/>
        <v/>
      </c>
    </row>
    <row r="3412" spans="1:18" ht="14.25" hidden="1">
      <c r="A3412" s="1" t="s">
        <v>3331</v>
      </c>
      <c r="B3412" s="1" t="str">
        <f t="shared" si="430"/>
        <v>b0ad0645</v>
      </c>
      <c r="C3412" s="3">
        <v>45421</v>
      </c>
      <c r="D3412" s="2" t="s">
        <v>3911</v>
      </c>
      <c r="E3412" s="2" t="str">
        <f t="shared" si="429"/>
        <v>West</v>
      </c>
      <c r="F3412" s="4" t="s">
        <v>2893</v>
      </c>
      <c r="G3412" s="4" t="str">
        <f t="shared" si="431"/>
        <v>Sports</v>
      </c>
      <c r="H3412" s="1">
        <v>3614.2</v>
      </c>
      <c r="I3412" s="1">
        <v>49</v>
      </c>
      <c r="J3412" s="1">
        <v>34</v>
      </c>
      <c r="K3412" s="1">
        <v>1676.25</v>
      </c>
      <c r="M3412" t="b">
        <f t="shared" si="433"/>
        <v>1</v>
      </c>
      <c r="N3412" t="b">
        <f t="shared" si="434"/>
        <v>1</v>
      </c>
      <c r="O3412" t="b">
        <f t="shared" si="435"/>
        <v>1</v>
      </c>
      <c r="P3412" t="b">
        <f t="shared" si="436"/>
        <v>1</v>
      </c>
      <c r="R3412" t="str">
        <f t="shared" si="432"/>
        <v/>
      </c>
    </row>
    <row r="3413" spans="1:18" ht="14.25">
      <c r="A3413" s="1" t="s">
        <v>3332</v>
      </c>
      <c r="B3413" s="1" t="str">
        <f t="shared" si="430"/>
        <v>6144fede</v>
      </c>
      <c r="C3413" s="3">
        <v>45312</v>
      </c>
      <c r="D3413" s="4" t="s">
        <v>3912</v>
      </c>
      <c r="E3413" s="2" t="str">
        <f t="shared" si="429"/>
        <v>East</v>
      </c>
      <c r="F3413" s="4" t="s">
        <v>2872</v>
      </c>
      <c r="G3413" s="4" t="str">
        <f t="shared" si="431"/>
        <v>Clothing</v>
      </c>
      <c r="H3413" s="1">
        <v>3600.64</v>
      </c>
      <c r="I3413" s="1">
        <v>25</v>
      </c>
      <c r="J3413" s="1">
        <v>6</v>
      </c>
      <c r="K3413" s="1">
        <v>445.69</v>
      </c>
      <c r="M3413" t="b">
        <f t="shared" si="433"/>
        <v>1</v>
      </c>
      <c r="N3413" t="b">
        <f t="shared" si="434"/>
        <v>1</v>
      </c>
      <c r="O3413" t="b">
        <f t="shared" si="435"/>
        <v>1</v>
      </c>
      <c r="P3413" t="b">
        <f t="shared" si="436"/>
        <v>1</v>
      </c>
      <c r="R3413" t="str">
        <f t="shared" si="432"/>
        <v/>
      </c>
    </row>
    <row r="3414" spans="1:18" ht="14.25" hidden="1">
      <c r="A3414" s="1" t="s">
        <v>3333</v>
      </c>
      <c r="B3414" s="1" t="str">
        <f t="shared" si="430"/>
        <v>5b0e7d2c</v>
      </c>
      <c r="C3414" s="3">
        <v>45165</v>
      </c>
      <c r="D3414" s="2" t="s">
        <v>3913</v>
      </c>
      <c r="E3414" s="2" t="str">
        <f t="shared" si="429"/>
        <v>South</v>
      </c>
      <c r="F3414" s="4" t="s">
        <v>15</v>
      </c>
      <c r="G3414" s="4" t="str">
        <f t="shared" si="431"/>
        <v>Furniture</v>
      </c>
      <c r="H3414" s="1">
        <v>1566.53</v>
      </c>
      <c r="I3414" s="1">
        <v>28</v>
      </c>
      <c r="J3414" s="1">
        <v>30</v>
      </c>
      <c r="K3414" s="1">
        <v>879.19</v>
      </c>
      <c r="M3414" t="b">
        <f t="shared" si="433"/>
        <v>1</v>
      </c>
      <c r="N3414" t="b">
        <f t="shared" si="434"/>
        <v>1</v>
      </c>
      <c r="O3414" t="b">
        <f t="shared" si="435"/>
        <v>1</v>
      </c>
      <c r="P3414" t="b">
        <f t="shared" si="436"/>
        <v>1</v>
      </c>
      <c r="R3414" t="str">
        <f t="shared" si="432"/>
        <v/>
      </c>
    </row>
    <row r="3415" spans="1:18" ht="14.25">
      <c r="A3415" s="1" t="s">
        <v>3334</v>
      </c>
      <c r="B3415" s="1" t="str">
        <f t="shared" si="430"/>
        <v>4d6039e1</v>
      </c>
      <c r="C3415" s="3">
        <v>44950</v>
      </c>
      <c r="D3415" s="2" t="s">
        <v>3910</v>
      </c>
      <c r="E3415" s="2" t="str">
        <f t="shared" si="429"/>
        <v>North</v>
      </c>
      <c r="F3415" s="4" t="s">
        <v>2872</v>
      </c>
      <c r="G3415" s="4" t="str">
        <f t="shared" si="431"/>
        <v>Clothing</v>
      </c>
      <c r="H3415" s="1">
        <v>234.62</v>
      </c>
      <c r="I3415" s="1">
        <v>17</v>
      </c>
      <c r="J3415" s="1">
        <v>29</v>
      </c>
      <c r="K3415" s="1">
        <v>817.22</v>
      </c>
      <c r="M3415" t="b">
        <f t="shared" si="433"/>
        <v>1</v>
      </c>
      <c r="N3415" t="b">
        <f t="shared" si="434"/>
        <v>1</v>
      </c>
      <c r="O3415" t="b">
        <f t="shared" si="435"/>
        <v>1</v>
      </c>
      <c r="P3415" t="b">
        <f t="shared" si="436"/>
        <v>1</v>
      </c>
      <c r="R3415" t="str">
        <f t="shared" si="432"/>
        <v/>
      </c>
    </row>
    <row r="3416" spans="1:18" ht="14.25">
      <c r="A3416" s="1" t="s">
        <v>3335</v>
      </c>
      <c r="B3416" s="1" t="str">
        <f t="shared" si="430"/>
        <v>c81f0dfd</v>
      </c>
      <c r="C3416" s="3">
        <v>45133</v>
      </c>
      <c r="D3416" s="2" t="s">
        <v>3913</v>
      </c>
      <c r="E3416" s="2" t="str">
        <f t="shared" si="429"/>
        <v>South</v>
      </c>
      <c r="F3416" s="4" t="s">
        <v>2872</v>
      </c>
      <c r="G3416" s="4" t="str">
        <f t="shared" si="431"/>
        <v>Clothing</v>
      </c>
      <c r="H3416" s="1">
        <v>2122.6</v>
      </c>
      <c r="I3416" s="1">
        <v>24</v>
      </c>
      <c r="J3416" s="1">
        <v>45</v>
      </c>
      <c r="K3416" s="1">
        <v>385.28</v>
      </c>
      <c r="M3416" t="b">
        <f t="shared" si="433"/>
        <v>1</v>
      </c>
      <c r="N3416" t="b">
        <f t="shared" si="434"/>
        <v>1</v>
      </c>
      <c r="O3416" t="b">
        <f t="shared" si="435"/>
        <v>1</v>
      </c>
      <c r="P3416" t="b">
        <f t="shared" si="436"/>
        <v>1</v>
      </c>
      <c r="R3416" t="str">
        <f t="shared" si="432"/>
        <v/>
      </c>
    </row>
    <row r="3417" spans="1:18" ht="14.25">
      <c r="A3417" s="1" t="s">
        <v>3336</v>
      </c>
      <c r="B3417" s="1" t="str">
        <f t="shared" si="430"/>
        <v>79448d98</v>
      </c>
      <c r="C3417" s="3">
        <v>45180</v>
      </c>
      <c r="D3417" s="2" t="s">
        <v>3911</v>
      </c>
      <c r="E3417" s="2" t="str">
        <f t="shared" si="429"/>
        <v>West</v>
      </c>
      <c r="F3417" s="4" t="s">
        <v>2872</v>
      </c>
      <c r="G3417" s="4" t="str">
        <f t="shared" si="431"/>
        <v>Clothing</v>
      </c>
      <c r="H3417" s="1">
        <v>1440.49</v>
      </c>
      <c r="I3417" s="1">
        <v>13</v>
      </c>
      <c r="J3417" s="1">
        <v>20</v>
      </c>
      <c r="K3417" s="1">
        <v>189.19</v>
      </c>
      <c r="M3417" t="b">
        <f t="shared" si="433"/>
        <v>1</v>
      </c>
      <c r="N3417" t="b">
        <f t="shared" si="434"/>
        <v>1</v>
      </c>
      <c r="O3417" t="b">
        <f t="shared" si="435"/>
        <v>1</v>
      </c>
      <c r="P3417" t="b">
        <f t="shared" si="436"/>
        <v>1</v>
      </c>
      <c r="R3417" t="str">
        <f t="shared" si="432"/>
        <v/>
      </c>
    </row>
    <row r="3418" spans="1:18" ht="14.25" hidden="1">
      <c r="A3418" s="1" t="s">
        <v>3337</v>
      </c>
      <c r="B3418" s="1" t="str">
        <f t="shared" si="430"/>
        <v>f437c5a7</v>
      </c>
      <c r="C3418" s="3">
        <v>45456</v>
      </c>
      <c r="D3418" s="2" t="s">
        <v>3911</v>
      </c>
      <c r="E3418" s="2" t="str">
        <f t="shared" si="429"/>
        <v>West</v>
      </c>
      <c r="F3418" s="4" t="s">
        <v>88</v>
      </c>
      <c r="G3418" s="4" t="str">
        <f t="shared" si="431"/>
        <v>Groceries</v>
      </c>
      <c r="H3418" s="1">
        <v>2572.83</v>
      </c>
      <c r="I3418" s="1">
        <v>28</v>
      </c>
      <c r="J3418" s="1">
        <v>17</v>
      </c>
      <c r="K3418" s="1">
        <v>1922.33</v>
      </c>
      <c r="M3418" t="b">
        <f t="shared" si="433"/>
        <v>1</v>
      </c>
      <c r="N3418" t="b">
        <f t="shared" si="434"/>
        <v>1</v>
      </c>
      <c r="O3418" t="b">
        <f t="shared" si="435"/>
        <v>1</v>
      </c>
      <c r="P3418" t="b">
        <f t="shared" si="436"/>
        <v>1</v>
      </c>
      <c r="R3418" t="str">
        <f t="shared" si="432"/>
        <v/>
      </c>
    </row>
    <row r="3419" spans="1:18" ht="14.25">
      <c r="A3419" s="1" t="s">
        <v>3338</v>
      </c>
      <c r="B3419" s="1" t="str">
        <f t="shared" si="430"/>
        <v>ee383142</v>
      </c>
      <c r="C3419" s="3">
        <v>45127</v>
      </c>
      <c r="D3419" s="2" t="s">
        <v>3913</v>
      </c>
      <c r="E3419" s="2" t="str">
        <f t="shared" si="429"/>
        <v>South</v>
      </c>
      <c r="F3419" s="4" t="s">
        <v>2872</v>
      </c>
      <c r="G3419" s="4" t="str">
        <f t="shared" si="431"/>
        <v>Clothing</v>
      </c>
      <c r="H3419" s="1">
        <v>4248.3500000000004</v>
      </c>
      <c r="I3419" s="1">
        <v>14</v>
      </c>
      <c r="J3419" s="1">
        <v>43</v>
      </c>
      <c r="K3419" s="1">
        <v>112.48</v>
      </c>
      <c r="M3419" t="b">
        <f t="shared" si="433"/>
        <v>1</v>
      </c>
      <c r="N3419" t="b">
        <f t="shared" si="434"/>
        <v>1</v>
      </c>
      <c r="O3419" t="b">
        <f t="shared" si="435"/>
        <v>1</v>
      </c>
      <c r="P3419" t="b">
        <f t="shared" si="436"/>
        <v>1</v>
      </c>
      <c r="R3419" t="str">
        <f t="shared" si="432"/>
        <v/>
      </c>
    </row>
    <row r="3420" spans="1:18" ht="14.25" hidden="1">
      <c r="A3420" s="1" t="s">
        <v>3339</v>
      </c>
      <c r="B3420" s="1" t="str">
        <f t="shared" si="430"/>
        <v>57024d35</v>
      </c>
      <c r="C3420" s="3">
        <v>45011</v>
      </c>
      <c r="D3420" s="2" t="s">
        <v>3913</v>
      </c>
      <c r="E3420" s="2" t="str">
        <f t="shared" si="429"/>
        <v>South</v>
      </c>
      <c r="F3420" s="4" t="s">
        <v>15</v>
      </c>
      <c r="G3420" s="4" t="str">
        <f t="shared" si="431"/>
        <v>Furniture</v>
      </c>
      <c r="H3420" s="1">
        <v>2817.92</v>
      </c>
      <c r="I3420" s="1">
        <v>42</v>
      </c>
      <c r="J3420" s="1">
        <v>10</v>
      </c>
      <c r="K3420" s="1">
        <v>1531.19</v>
      </c>
      <c r="M3420" t="b">
        <f t="shared" si="433"/>
        <v>1</v>
      </c>
      <c r="N3420" t="b">
        <f t="shared" si="434"/>
        <v>1</v>
      </c>
      <c r="O3420" t="b">
        <f t="shared" si="435"/>
        <v>1</v>
      </c>
      <c r="P3420" t="b">
        <f t="shared" si="436"/>
        <v>1</v>
      </c>
      <c r="R3420" t="str">
        <f t="shared" si="432"/>
        <v/>
      </c>
    </row>
    <row r="3421" spans="1:18" ht="14.25" hidden="1">
      <c r="A3421" s="1" t="s">
        <v>3340</v>
      </c>
      <c r="B3421" s="1" t="str">
        <f t="shared" si="430"/>
        <v>9e340c5e</v>
      </c>
      <c r="C3421" s="3">
        <v>45253</v>
      </c>
      <c r="D3421" s="4" t="s">
        <v>3912</v>
      </c>
      <c r="E3421" s="2" t="str">
        <f t="shared" si="429"/>
        <v>East</v>
      </c>
      <c r="F3421" s="4" t="s">
        <v>2893</v>
      </c>
      <c r="G3421" s="4" t="str">
        <f t="shared" si="431"/>
        <v>Sports</v>
      </c>
      <c r="H3421" s="1">
        <v>2403.42</v>
      </c>
      <c r="I3421" s="1">
        <v>36</v>
      </c>
      <c r="J3421" s="1">
        <v>1</v>
      </c>
      <c r="K3421" s="1">
        <v>1954.97</v>
      </c>
      <c r="M3421" t="b">
        <f t="shared" si="433"/>
        <v>1</v>
      </c>
      <c r="N3421" t="b">
        <f t="shared" si="434"/>
        <v>1</v>
      </c>
      <c r="O3421" t="b">
        <f t="shared" si="435"/>
        <v>1</v>
      </c>
      <c r="P3421" t="b">
        <f t="shared" si="436"/>
        <v>1</v>
      </c>
      <c r="R3421" t="str">
        <f t="shared" si="432"/>
        <v/>
      </c>
    </row>
    <row r="3422" spans="1:18" ht="14.25" hidden="1">
      <c r="A3422" s="1" t="s">
        <v>3341</v>
      </c>
      <c r="B3422" s="1" t="str">
        <f t="shared" si="430"/>
        <v>3f3ede71</v>
      </c>
      <c r="C3422" s="3">
        <v>45316</v>
      </c>
      <c r="D3422" s="4" t="s">
        <v>3912</v>
      </c>
      <c r="E3422" s="2" t="str">
        <f t="shared" si="429"/>
        <v>East</v>
      </c>
      <c r="F3422" s="4" t="s">
        <v>15</v>
      </c>
      <c r="G3422" s="4" t="str">
        <f t="shared" si="431"/>
        <v>Furniture</v>
      </c>
      <c r="H3422" s="1">
        <v>2665.81</v>
      </c>
      <c r="I3422" s="1">
        <v>28</v>
      </c>
      <c r="J3422" s="1">
        <v>33</v>
      </c>
      <c r="K3422" s="1">
        <v>1197.3399999999999</v>
      </c>
      <c r="M3422" t="b">
        <f t="shared" si="433"/>
        <v>1</v>
      </c>
      <c r="N3422" t="b">
        <f t="shared" si="434"/>
        <v>1</v>
      </c>
      <c r="O3422" t="b">
        <f t="shared" si="435"/>
        <v>1</v>
      </c>
      <c r="P3422" t="b">
        <f t="shared" si="436"/>
        <v>1</v>
      </c>
      <c r="R3422" t="str">
        <f t="shared" si="432"/>
        <v/>
      </c>
    </row>
    <row r="3423" spans="1:18" ht="14.25" hidden="1">
      <c r="A3423" s="1" t="s">
        <v>3342</v>
      </c>
      <c r="B3423" s="1" t="str">
        <f t="shared" si="430"/>
        <v>42e19c93</v>
      </c>
      <c r="C3423" s="3">
        <v>45151</v>
      </c>
      <c r="D3423" s="2" t="s">
        <v>3911</v>
      </c>
      <c r="E3423" s="2" t="str">
        <f t="shared" si="429"/>
        <v>West</v>
      </c>
      <c r="F3423" s="4" t="s">
        <v>2893</v>
      </c>
      <c r="G3423" s="4" t="str">
        <f t="shared" si="431"/>
        <v>Sports</v>
      </c>
      <c r="H3423" s="1">
        <v>2086.35</v>
      </c>
      <c r="I3423" s="1">
        <v>38</v>
      </c>
      <c r="J3423" s="1">
        <v>24</v>
      </c>
      <c r="K3423" s="1">
        <v>1393.59</v>
      </c>
      <c r="M3423" t="b">
        <f t="shared" si="433"/>
        <v>1</v>
      </c>
      <c r="N3423" t="b">
        <f t="shared" si="434"/>
        <v>1</v>
      </c>
      <c r="O3423" t="b">
        <f t="shared" si="435"/>
        <v>1</v>
      </c>
      <c r="P3423" t="b">
        <f t="shared" si="436"/>
        <v>1</v>
      </c>
      <c r="R3423" t="str">
        <f t="shared" si="432"/>
        <v/>
      </c>
    </row>
    <row r="3424" spans="1:18" ht="14.25" hidden="1">
      <c r="A3424" s="1" t="s">
        <v>3343</v>
      </c>
      <c r="B3424" s="1" t="str">
        <f t="shared" si="430"/>
        <v>1da016a2</v>
      </c>
      <c r="C3424" s="3">
        <v>45102</v>
      </c>
      <c r="D3424" s="4" t="s">
        <v>3912</v>
      </c>
      <c r="E3424" s="2" t="str">
        <f t="shared" si="429"/>
        <v>East</v>
      </c>
      <c r="F3424" s="4" t="s">
        <v>2893</v>
      </c>
      <c r="G3424" s="4" t="str">
        <f t="shared" si="431"/>
        <v>Sports</v>
      </c>
      <c r="H3424" s="1">
        <v>1872.95</v>
      </c>
      <c r="I3424" s="1">
        <v>23</v>
      </c>
      <c r="J3424" s="1">
        <v>12</v>
      </c>
      <c r="K3424" s="1">
        <v>234.97</v>
      </c>
      <c r="M3424" t="b">
        <f t="shared" si="433"/>
        <v>1</v>
      </c>
      <c r="N3424" t="b">
        <f t="shared" si="434"/>
        <v>1</v>
      </c>
      <c r="O3424" t="b">
        <f t="shared" si="435"/>
        <v>1</v>
      </c>
      <c r="P3424" t="b">
        <f t="shared" si="436"/>
        <v>1</v>
      </c>
      <c r="R3424" t="str">
        <f t="shared" si="432"/>
        <v/>
      </c>
    </row>
    <row r="3425" spans="1:18" ht="14.25" hidden="1">
      <c r="A3425" s="1" t="s">
        <v>3344</v>
      </c>
      <c r="B3425" s="1" t="str">
        <f t="shared" si="430"/>
        <v>fd5ca087</v>
      </c>
      <c r="C3425" s="3">
        <v>45219</v>
      </c>
      <c r="D3425" s="2" t="s">
        <v>3911</v>
      </c>
      <c r="E3425" s="2" t="str">
        <f t="shared" si="429"/>
        <v>West</v>
      </c>
      <c r="F3425" s="4" t="s">
        <v>3043</v>
      </c>
      <c r="G3425" s="4" t="str">
        <f t="shared" si="431"/>
        <v>Electronics</v>
      </c>
      <c r="H3425" s="1">
        <v>3750.23</v>
      </c>
      <c r="I3425" s="1">
        <v>50</v>
      </c>
      <c r="J3425" s="1">
        <v>44</v>
      </c>
      <c r="K3425" s="1">
        <v>296</v>
      </c>
      <c r="M3425" t="b">
        <f t="shared" si="433"/>
        <v>1</v>
      </c>
      <c r="N3425" t="b">
        <f t="shared" si="434"/>
        <v>1</v>
      </c>
      <c r="O3425" t="b">
        <f t="shared" si="435"/>
        <v>1</v>
      </c>
      <c r="P3425" t="b">
        <f t="shared" si="436"/>
        <v>1</v>
      </c>
      <c r="R3425" t="str">
        <f t="shared" si="432"/>
        <v/>
      </c>
    </row>
    <row r="3426" spans="1:18" ht="14.25">
      <c r="A3426" s="1" t="s">
        <v>3345</v>
      </c>
      <c r="B3426" s="1" t="str">
        <f t="shared" si="430"/>
        <v>547894a1</v>
      </c>
      <c r="C3426" s="3">
        <v>45584</v>
      </c>
      <c r="D3426" s="2" t="s">
        <v>3910</v>
      </c>
      <c r="E3426" s="2" t="str">
        <f t="shared" si="429"/>
        <v>North</v>
      </c>
      <c r="F3426" s="4" t="s">
        <v>2872</v>
      </c>
      <c r="G3426" s="4" t="str">
        <f t="shared" si="431"/>
        <v>Clothing</v>
      </c>
      <c r="H3426" s="1">
        <v>870.04</v>
      </c>
      <c r="I3426" s="1">
        <v>19</v>
      </c>
      <c r="J3426" s="1">
        <v>37</v>
      </c>
      <c r="K3426" s="1">
        <v>356.29</v>
      </c>
      <c r="M3426" t="b">
        <f t="shared" si="433"/>
        <v>1</v>
      </c>
      <c r="N3426" t="b">
        <f t="shared" si="434"/>
        <v>1</v>
      </c>
      <c r="O3426" t="b">
        <f t="shared" si="435"/>
        <v>1</v>
      </c>
      <c r="P3426" t="b">
        <f t="shared" si="436"/>
        <v>1</v>
      </c>
      <c r="R3426" t="str">
        <f t="shared" si="432"/>
        <v/>
      </c>
    </row>
    <row r="3427" spans="1:18" ht="14.25" hidden="1">
      <c r="A3427" s="1" t="s">
        <v>3346</v>
      </c>
      <c r="B3427" s="1" t="str">
        <f t="shared" si="430"/>
        <v>892723ff</v>
      </c>
      <c r="C3427" s="3">
        <v>45431</v>
      </c>
      <c r="D3427" s="2" t="s">
        <v>3910</v>
      </c>
      <c r="E3427" s="2" t="str">
        <f t="shared" si="429"/>
        <v>North</v>
      </c>
      <c r="F3427" s="4" t="s">
        <v>2893</v>
      </c>
      <c r="G3427" s="4" t="str">
        <f t="shared" si="431"/>
        <v>Sports</v>
      </c>
      <c r="H3427" s="1">
        <v>1075.4100000000001</v>
      </c>
      <c r="I3427" s="1">
        <v>45</v>
      </c>
      <c r="J3427" s="1">
        <v>16</v>
      </c>
      <c r="K3427" s="1">
        <v>1403.58</v>
      </c>
      <c r="M3427" t="b">
        <f t="shared" si="433"/>
        <v>1</v>
      </c>
      <c r="N3427" t="b">
        <f t="shared" si="434"/>
        <v>1</v>
      </c>
      <c r="O3427" t="b">
        <f t="shared" si="435"/>
        <v>1</v>
      </c>
      <c r="P3427" t="b">
        <f t="shared" si="436"/>
        <v>1</v>
      </c>
      <c r="R3427" t="str">
        <f t="shared" si="432"/>
        <v/>
      </c>
    </row>
    <row r="3428" spans="1:18" ht="14.25" hidden="1">
      <c r="A3428" s="1" t="s">
        <v>3347</v>
      </c>
      <c r="B3428" s="1" t="str">
        <f t="shared" si="430"/>
        <v>fa97def4</v>
      </c>
      <c r="C3428" s="3">
        <v>44955</v>
      </c>
      <c r="D3428" s="2" t="s">
        <v>3913</v>
      </c>
      <c r="E3428" s="2" t="str">
        <f t="shared" si="429"/>
        <v>South</v>
      </c>
      <c r="F3428" s="4" t="s">
        <v>3043</v>
      </c>
      <c r="G3428" s="4" t="str">
        <f t="shared" si="431"/>
        <v>Electronics</v>
      </c>
      <c r="H3428" s="1">
        <v>506.69</v>
      </c>
      <c r="I3428" s="1">
        <v>38</v>
      </c>
      <c r="J3428" s="1">
        <v>27</v>
      </c>
      <c r="K3428" s="1">
        <v>1442.18</v>
      </c>
      <c r="M3428" t="b">
        <f t="shared" si="433"/>
        <v>1</v>
      </c>
      <c r="N3428" t="b">
        <f t="shared" si="434"/>
        <v>1</v>
      </c>
      <c r="O3428" t="b">
        <f t="shared" si="435"/>
        <v>1</v>
      </c>
      <c r="P3428" t="b">
        <f t="shared" si="436"/>
        <v>1</v>
      </c>
      <c r="R3428" t="str">
        <f t="shared" si="432"/>
        <v/>
      </c>
    </row>
    <row r="3429" spans="1:18" ht="14.25">
      <c r="A3429" s="1" t="s">
        <v>3348</v>
      </c>
      <c r="B3429" s="1" t="str">
        <f t="shared" si="430"/>
        <v>a86bafbc</v>
      </c>
      <c r="C3429" s="3">
        <v>45122</v>
      </c>
      <c r="D3429" s="2" t="s">
        <v>3912</v>
      </c>
      <c r="E3429" s="2" t="str">
        <f t="shared" si="429"/>
        <v>East</v>
      </c>
      <c r="F3429" s="4" t="s">
        <v>2872</v>
      </c>
      <c r="G3429" s="4" t="str">
        <f t="shared" si="431"/>
        <v>Clothing</v>
      </c>
      <c r="H3429" s="1">
        <v>873.61</v>
      </c>
      <c r="I3429" s="1">
        <v>24</v>
      </c>
      <c r="J3429" s="1">
        <v>28</v>
      </c>
      <c r="K3429" s="1">
        <v>545.9</v>
      </c>
      <c r="M3429" t="b">
        <f t="shared" si="433"/>
        <v>1</v>
      </c>
      <c r="N3429" t="b">
        <f t="shared" si="434"/>
        <v>1</v>
      </c>
      <c r="O3429" t="b">
        <f t="shared" si="435"/>
        <v>1</v>
      </c>
      <c r="P3429" t="b">
        <f t="shared" si="436"/>
        <v>1</v>
      </c>
      <c r="R3429" t="str">
        <f t="shared" si="432"/>
        <v/>
      </c>
    </row>
    <row r="3430" spans="1:18" ht="14.25">
      <c r="A3430" s="1" t="s">
        <v>3349</v>
      </c>
      <c r="B3430" s="1" t="str">
        <f t="shared" si="430"/>
        <v>51a01897</v>
      </c>
      <c r="C3430" s="3">
        <v>45526</v>
      </c>
      <c r="D3430" s="2" t="s">
        <v>3913</v>
      </c>
      <c r="E3430" s="2" t="str">
        <f t="shared" si="429"/>
        <v>South</v>
      </c>
      <c r="F3430" s="4" t="s">
        <v>2872</v>
      </c>
      <c r="G3430" s="4" t="str">
        <f t="shared" si="431"/>
        <v>Clothing</v>
      </c>
      <c r="H3430" s="1">
        <v>1511.81</v>
      </c>
      <c r="I3430" s="1">
        <v>45</v>
      </c>
      <c r="J3430" s="1">
        <v>6</v>
      </c>
      <c r="K3430" s="1">
        <v>460.81</v>
      </c>
      <c r="M3430" t="b">
        <f t="shared" si="433"/>
        <v>1</v>
      </c>
      <c r="N3430" t="b">
        <f t="shared" si="434"/>
        <v>1</v>
      </c>
      <c r="O3430" t="b">
        <f t="shared" si="435"/>
        <v>1</v>
      </c>
      <c r="P3430" t="b">
        <f t="shared" si="436"/>
        <v>1</v>
      </c>
      <c r="R3430" t="str">
        <f t="shared" si="432"/>
        <v/>
      </c>
    </row>
    <row r="3431" spans="1:18" ht="14.25">
      <c r="A3431" s="1" t="s">
        <v>3350</v>
      </c>
      <c r="B3431" s="1" t="str">
        <f t="shared" si="430"/>
        <v>018d49e6</v>
      </c>
      <c r="C3431" s="3">
        <v>44886</v>
      </c>
      <c r="D3431" s="2" t="s">
        <v>3910</v>
      </c>
      <c r="E3431" s="2" t="str">
        <f t="shared" si="429"/>
        <v>North</v>
      </c>
      <c r="F3431" s="4" t="s">
        <v>2872</v>
      </c>
      <c r="G3431" s="4" t="str">
        <f t="shared" si="431"/>
        <v>Clothing</v>
      </c>
      <c r="H3431" s="1">
        <v>2598.04</v>
      </c>
      <c r="I3431" s="1">
        <v>21</v>
      </c>
      <c r="J3431" s="1">
        <v>9</v>
      </c>
      <c r="K3431" s="1">
        <v>866.87</v>
      </c>
      <c r="M3431" t="b">
        <f t="shared" si="433"/>
        <v>1</v>
      </c>
      <c r="N3431" t="b">
        <f t="shared" si="434"/>
        <v>1</v>
      </c>
      <c r="O3431" t="b">
        <f t="shared" si="435"/>
        <v>1</v>
      </c>
      <c r="P3431" t="b">
        <f t="shared" si="436"/>
        <v>1</v>
      </c>
      <c r="R3431" t="str">
        <f t="shared" si="432"/>
        <v/>
      </c>
    </row>
    <row r="3432" spans="1:18" ht="14.25" hidden="1">
      <c r="A3432" s="1" t="s">
        <v>3351</v>
      </c>
      <c r="B3432" s="1" t="str">
        <f t="shared" si="430"/>
        <v>1b865a28</v>
      </c>
      <c r="C3432" s="3">
        <v>45277</v>
      </c>
      <c r="D3432" s="2" t="s">
        <v>3911</v>
      </c>
      <c r="E3432" s="2" t="str">
        <f t="shared" si="429"/>
        <v>West</v>
      </c>
      <c r="F3432" s="4" t="s">
        <v>3043</v>
      </c>
      <c r="G3432" s="4" t="str">
        <f t="shared" si="431"/>
        <v>Electronics</v>
      </c>
      <c r="H3432" s="1">
        <v>2450.06</v>
      </c>
      <c r="I3432" s="1">
        <v>38</v>
      </c>
      <c r="J3432" s="1">
        <v>27</v>
      </c>
      <c r="K3432" s="1">
        <v>1529.47</v>
      </c>
      <c r="M3432" t="b">
        <f t="shared" si="433"/>
        <v>1</v>
      </c>
      <c r="N3432" t="b">
        <f t="shared" si="434"/>
        <v>1</v>
      </c>
      <c r="O3432" t="b">
        <f t="shared" si="435"/>
        <v>1</v>
      </c>
      <c r="P3432" t="b">
        <f t="shared" si="436"/>
        <v>1</v>
      </c>
      <c r="R3432" t="str">
        <f t="shared" si="432"/>
        <v/>
      </c>
    </row>
    <row r="3433" spans="1:18" ht="14.25">
      <c r="A3433" s="1" t="s">
        <v>3352</v>
      </c>
      <c r="B3433" s="1" t="str">
        <f t="shared" si="430"/>
        <v>fc856e26</v>
      </c>
      <c r="C3433" s="3">
        <v>44913</v>
      </c>
      <c r="D3433" s="2" t="s">
        <v>3911</v>
      </c>
      <c r="E3433" s="2" t="str">
        <f t="shared" si="429"/>
        <v>West</v>
      </c>
      <c r="F3433" s="4" t="s">
        <v>2872</v>
      </c>
      <c r="G3433" s="4" t="str">
        <f t="shared" si="431"/>
        <v>Clothing</v>
      </c>
      <c r="H3433" s="1">
        <v>2846.09</v>
      </c>
      <c r="I3433" s="1">
        <v>38</v>
      </c>
      <c r="J3433" s="1">
        <v>42</v>
      </c>
      <c r="K3433" s="1">
        <v>686.21</v>
      </c>
      <c r="M3433" t="b">
        <f t="shared" si="433"/>
        <v>1</v>
      </c>
      <c r="N3433" t="b">
        <f t="shared" si="434"/>
        <v>1</v>
      </c>
      <c r="O3433" t="b">
        <f t="shared" si="435"/>
        <v>1</v>
      </c>
      <c r="P3433" t="b">
        <f t="shared" si="436"/>
        <v>1</v>
      </c>
      <c r="R3433" t="str">
        <f t="shared" si="432"/>
        <v/>
      </c>
    </row>
    <row r="3434" spans="1:18" ht="14.25" hidden="1">
      <c r="A3434" s="1" t="s">
        <v>3353</v>
      </c>
      <c r="B3434" s="1" t="str">
        <f t="shared" si="430"/>
        <v>9f9535a5</v>
      </c>
      <c r="C3434" s="3">
        <v>45482</v>
      </c>
      <c r="D3434" s="2" t="s">
        <v>3910</v>
      </c>
      <c r="E3434" s="2" t="str">
        <f t="shared" si="429"/>
        <v>North</v>
      </c>
      <c r="F3434" s="4" t="s">
        <v>2893</v>
      </c>
      <c r="G3434" s="4" t="str">
        <f t="shared" si="431"/>
        <v>Sports</v>
      </c>
      <c r="H3434" s="1">
        <v>1488.09</v>
      </c>
      <c r="I3434" s="1">
        <v>33</v>
      </c>
      <c r="J3434" s="1">
        <v>25</v>
      </c>
      <c r="K3434" s="1">
        <v>1030.74</v>
      </c>
      <c r="M3434" t="b">
        <f t="shared" si="433"/>
        <v>1</v>
      </c>
      <c r="N3434" t="b">
        <f t="shared" si="434"/>
        <v>1</v>
      </c>
      <c r="O3434" t="b">
        <f t="shared" si="435"/>
        <v>1</v>
      </c>
      <c r="P3434" t="b">
        <f t="shared" si="436"/>
        <v>1</v>
      </c>
      <c r="R3434" t="str">
        <f t="shared" si="432"/>
        <v/>
      </c>
    </row>
    <row r="3435" spans="1:18" ht="14.25" hidden="1">
      <c r="A3435" s="1" t="s">
        <v>3354</v>
      </c>
      <c r="B3435" s="1" t="str">
        <f t="shared" si="430"/>
        <v>d6877d82</v>
      </c>
      <c r="C3435" s="3">
        <v>45151</v>
      </c>
      <c r="D3435" s="2" t="s">
        <v>3913</v>
      </c>
      <c r="E3435" s="2" t="str">
        <f t="shared" si="429"/>
        <v>South</v>
      </c>
      <c r="F3435" s="4" t="s">
        <v>2893</v>
      </c>
      <c r="G3435" s="4" t="str">
        <f t="shared" si="431"/>
        <v>Sports</v>
      </c>
      <c r="H3435" s="1">
        <v>2115.9699999999998</v>
      </c>
      <c r="I3435" s="1">
        <v>48</v>
      </c>
      <c r="J3435" s="1">
        <v>21</v>
      </c>
      <c r="K3435" s="1">
        <v>1973.05</v>
      </c>
      <c r="M3435" t="b">
        <f t="shared" si="433"/>
        <v>1</v>
      </c>
      <c r="N3435" t="b">
        <f t="shared" si="434"/>
        <v>1</v>
      </c>
      <c r="O3435" t="b">
        <f t="shared" si="435"/>
        <v>1</v>
      </c>
      <c r="P3435" t="b">
        <f t="shared" si="436"/>
        <v>1</v>
      </c>
      <c r="R3435" t="str">
        <f t="shared" si="432"/>
        <v/>
      </c>
    </row>
    <row r="3436" spans="1:18" ht="14.25" hidden="1">
      <c r="A3436" s="1" t="s">
        <v>3355</v>
      </c>
      <c r="B3436" s="1" t="str">
        <f t="shared" si="430"/>
        <v>aab098bd</v>
      </c>
      <c r="C3436" s="3">
        <v>45464</v>
      </c>
      <c r="D3436" s="2" t="s">
        <v>3912</v>
      </c>
      <c r="E3436" s="2" t="str">
        <f t="shared" si="429"/>
        <v>East</v>
      </c>
      <c r="F3436" s="4" t="s">
        <v>3043</v>
      </c>
      <c r="G3436" s="4" t="str">
        <f t="shared" si="431"/>
        <v>Electronics</v>
      </c>
      <c r="H3436" s="1">
        <v>4876.9399999999996</v>
      </c>
      <c r="I3436" s="1">
        <v>8</v>
      </c>
      <c r="J3436" s="1">
        <v>44</v>
      </c>
      <c r="K3436" s="1">
        <v>1575.73</v>
      </c>
      <c r="M3436" t="b">
        <f t="shared" si="433"/>
        <v>1</v>
      </c>
      <c r="N3436" t="b">
        <f t="shared" si="434"/>
        <v>1</v>
      </c>
      <c r="O3436" t="b">
        <f t="shared" si="435"/>
        <v>1</v>
      </c>
      <c r="P3436" t="b">
        <f t="shared" si="436"/>
        <v>1</v>
      </c>
      <c r="R3436" t="str">
        <f t="shared" si="432"/>
        <v/>
      </c>
    </row>
    <row r="3437" spans="1:18" ht="14.25">
      <c r="A3437" s="1" t="s">
        <v>3356</v>
      </c>
      <c r="B3437" s="1" t="str">
        <f t="shared" si="430"/>
        <v>f88d316a</v>
      </c>
      <c r="C3437" s="3">
        <v>44944</v>
      </c>
      <c r="D3437" s="2" t="s">
        <v>3910</v>
      </c>
      <c r="E3437" s="2" t="str">
        <f t="shared" si="429"/>
        <v>North</v>
      </c>
      <c r="F3437" s="4" t="s">
        <v>2872</v>
      </c>
      <c r="G3437" s="4" t="str">
        <f t="shared" si="431"/>
        <v>Clothing</v>
      </c>
      <c r="H3437" s="1">
        <v>2741.33</v>
      </c>
      <c r="I3437" s="1">
        <v>29</v>
      </c>
      <c r="J3437" s="1">
        <v>43</v>
      </c>
      <c r="K3437" s="1">
        <v>774.42</v>
      </c>
      <c r="M3437" t="b">
        <f t="shared" si="433"/>
        <v>1</v>
      </c>
      <c r="N3437" t="b">
        <f t="shared" si="434"/>
        <v>1</v>
      </c>
      <c r="O3437" t="b">
        <f t="shared" si="435"/>
        <v>1</v>
      </c>
      <c r="P3437" t="b">
        <f t="shared" si="436"/>
        <v>1</v>
      </c>
      <c r="R3437" t="str">
        <f t="shared" si="432"/>
        <v/>
      </c>
    </row>
    <row r="3438" spans="1:18" ht="14.25">
      <c r="A3438" s="1" t="s">
        <v>3357</v>
      </c>
      <c r="B3438" s="1" t="str">
        <f t="shared" si="430"/>
        <v>4ee91f92</v>
      </c>
      <c r="C3438" s="3">
        <v>45286</v>
      </c>
      <c r="D3438" s="2" t="s">
        <v>3911</v>
      </c>
      <c r="E3438" s="2" t="str">
        <f t="shared" si="429"/>
        <v>West</v>
      </c>
      <c r="F3438" s="4" t="s">
        <v>2872</v>
      </c>
      <c r="G3438" s="4" t="str">
        <f t="shared" si="431"/>
        <v>Clothing</v>
      </c>
      <c r="H3438" s="1">
        <v>2051.67</v>
      </c>
      <c r="I3438" s="1">
        <v>23</v>
      </c>
      <c r="J3438" s="1">
        <v>44</v>
      </c>
      <c r="K3438" s="1">
        <v>1599.75</v>
      </c>
      <c r="M3438" t="b">
        <f t="shared" si="433"/>
        <v>1</v>
      </c>
      <c r="N3438" t="b">
        <f t="shared" si="434"/>
        <v>1</v>
      </c>
      <c r="O3438" t="b">
        <f t="shared" si="435"/>
        <v>1</v>
      </c>
      <c r="P3438" t="b">
        <f t="shared" si="436"/>
        <v>1</v>
      </c>
      <c r="R3438" t="str">
        <f t="shared" si="432"/>
        <v/>
      </c>
    </row>
    <row r="3439" spans="1:18" ht="14.25" hidden="1">
      <c r="A3439" s="1" t="s">
        <v>3358</v>
      </c>
      <c r="B3439" s="1" t="str">
        <f t="shared" si="430"/>
        <v>424f6596</v>
      </c>
      <c r="C3439" s="3">
        <v>45124</v>
      </c>
      <c r="D3439" s="2" t="s">
        <v>3913</v>
      </c>
      <c r="E3439" s="2" t="str">
        <f t="shared" si="429"/>
        <v>South</v>
      </c>
      <c r="F3439" s="4" t="s">
        <v>2893</v>
      </c>
      <c r="G3439" s="4" t="str">
        <f t="shared" si="431"/>
        <v>Sports</v>
      </c>
      <c r="H3439" s="1">
        <v>3459.39</v>
      </c>
      <c r="I3439" s="1">
        <v>12</v>
      </c>
      <c r="J3439" s="1">
        <v>24</v>
      </c>
      <c r="K3439" s="1">
        <v>962.6</v>
      </c>
      <c r="M3439" t="b">
        <f t="shared" si="433"/>
        <v>1</v>
      </c>
      <c r="N3439" t="b">
        <f t="shared" si="434"/>
        <v>1</v>
      </c>
      <c r="O3439" t="b">
        <f t="shared" si="435"/>
        <v>1</v>
      </c>
      <c r="P3439" t="b">
        <f t="shared" si="436"/>
        <v>1</v>
      </c>
      <c r="R3439" t="str">
        <f t="shared" si="432"/>
        <v/>
      </c>
    </row>
    <row r="3440" spans="1:18" ht="14.25" hidden="1">
      <c r="A3440" s="1" t="s">
        <v>3359</v>
      </c>
      <c r="B3440" s="1" t="str">
        <f t="shared" si="430"/>
        <v>2260ab6c</v>
      </c>
      <c r="C3440" s="3">
        <v>45369</v>
      </c>
      <c r="D3440" s="2" t="s">
        <v>3910</v>
      </c>
      <c r="E3440" s="2" t="str">
        <f t="shared" si="429"/>
        <v>North</v>
      </c>
      <c r="F3440" s="4" t="s">
        <v>15</v>
      </c>
      <c r="G3440" s="4" t="str">
        <f t="shared" si="431"/>
        <v>Furniture</v>
      </c>
      <c r="H3440" s="1">
        <v>4858.08</v>
      </c>
      <c r="I3440" s="1">
        <v>39</v>
      </c>
      <c r="J3440" s="1">
        <v>4</v>
      </c>
      <c r="K3440" s="1">
        <v>761.71</v>
      </c>
      <c r="M3440" t="b">
        <f t="shared" si="433"/>
        <v>1</v>
      </c>
      <c r="N3440" t="b">
        <f t="shared" si="434"/>
        <v>1</v>
      </c>
      <c r="O3440" t="b">
        <f t="shared" si="435"/>
        <v>1</v>
      </c>
      <c r="P3440" t="b">
        <f t="shared" si="436"/>
        <v>1</v>
      </c>
      <c r="R3440" t="str">
        <f t="shared" si="432"/>
        <v/>
      </c>
    </row>
    <row r="3441" spans="1:18" ht="14.25">
      <c r="A3441" s="1" t="s">
        <v>3360</v>
      </c>
      <c r="B3441" s="1" t="str">
        <f t="shared" si="430"/>
        <v>ec440190</v>
      </c>
      <c r="C3441" s="3">
        <v>45156</v>
      </c>
      <c r="D3441" s="2" t="s">
        <v>3910</v>
      </c>
      <c r="E3441" s="2" t="str">
        <f t="shared" si="429"/>
        <v>North</v>
      </c>
      <c r="F3441" s="4" t="s">
        <v>2872</v>
      </c>
      <c r="G3441" s="4" t="str">
        <f t="shared" si="431"/>
        <v>Clothing</v>
      </c>
      <c r="H3441" s="1">
        <v>1448.7</v>
      </c>
      <c r="I3441" s="1">
        <v>27</v>
      </c>
      <c r="J3441" s="1">
        <v>40</v>
      </c>
      <c r="K3441" s="1">
        <v>1663.21</v>
      </c>
      <c r="M3441" t="b">
        <f t="shared" si="433"/>
        <v>1</v>
      </c>
      <c r="N3441" t="b">
        <f t="shared" si="434"/>
        <v>1</v>
      </c>
      <c r="O3441" t="b">
        <f t="shared" si="435"/>
        <v>1</v>
      </c>
      <c r="P3441" t="b">
        <f t="shared" si="436"/>
        <v>1</v>
      </c>
      <c r="R3441" t="str">
        <f t="shared" si="432"/>
        <v/>
      </c>
    </row>
    <row r="3442" spans="1:18" ht="14.25" hidden="1">
      <c r="A3442" s="1" t="s">
        <v>3361</v>
      </c>
      <c r="B3442" s="1" t="str">
        <f t="shared" si="430"/>
        <v>5308d287</v>
      </c>
      <c r="C3442" s="3">
        <v>45277</v>
      </c>
      <c r="D3442" s="2" t="s">
        <v>3910</v>
      </c>
      <c r="E3442" s="2" t="str">
        <f t="shared" si="429"/>
        <v>North</v>
      </c>
      <c r="F3442" s="4" t="s">
        <v>3043</v>
      </c>
      <c r="G3442" s="4" t="str">
        <f t="shared" si="431"/>
        <v>Electronics</v>
      </c>
      <c r="H3442" s="1">
        <v>255.52</v>
      </c>
      <c r="I3442" s="1">
        <v>15</v>
      </c>
      <c r="J3442" s="1">
        <v>22</v>
      </c>
      <c r="K3442" s="1">
        <v>1860.97</v>
      </c>
      <c r="M3442" t="b">
        <f t="shared" si="433"/>
        <v>1</v>
      </c>
      <c r="N3442" t="b">
        <f t="shared" si="434"/>
        <v>1</v>
      </c>
      <c r="O3442" t="b">
        <f t="shared" si="435"/>
        <v>1</v>
      </c>
      <c r="P3442" t="b">
        <f t="shared" si="436"/>
        <v>1</v>
      </c>
      <c r="R3442" t="str">
        <f t="shared" si="432"/>
        <v/>
      </c>
    </row>
    <row r="3443" spans="1:18" ht="14.25">
      <c r="A3443" s="1" t="s">
        <v>3362</v>
      </c>
      <c r="B3443" s="1" t="str">
        <f t="shared" si="430"/>
        <v>4ded3bca</v>
      </c>
      <c r="C3443" s="3">
        <v>44883</v>
      </c>
      <c r="D3443" s="2" t="s">
        <v>3913</v>
      </c>
      <c r="E3443" s="2" t="str">
        <f t="shared" si="429"/>
        <v>South</v>
      </c>
      <c r="F3443" s="4" t="s">
        <v>2872</v>
      </c>
      <c r="G3443" s="4" t="str">
        <f t="shared" si="431"/>
        <v>Clothing</v>
      </c>
      <c r="H3443" s="1">
        <v>2814.33</v>
      </c>
      <c r="I3443" s="1">
        <v>26</v>
      </c>
      <c r="J3443" s="1">
        <v>1</v>
      </c>
      <c r="K3443" s="1">
        <v>619.33000000000004</v>
      </c>
      <c r="M3443" t="b">
        <f t="shared" si="433"/>
        <v>1</v>
      </c>
      <c r="N3443" t="b">
        <f t="shared" si="434"/>
        <v>1</v>
      </c>
      <c r="O3443" t="b">
        <f t="shared" si="435"/>
        <v>1</v>
      </c>
      <c r="P3443" t="b">
        <f t="shared" si="436"/>
        <v>1</v>
      </c>
      <c r="R3443" t="str">
        <f t="shared" si="432"/>
        <v/>
      </c>
    </row>
    <row r="3444" spans="1:18" ht="14.25" hidden="1">
      <c r="A3444" s="1" t="s">
        <v>3363</v>
      </c>
      <c r="B3444" s="1" t="str">
        <f t="shared" si="430"/>
        <v>aeb5e2dd</v>
      </c>
      <c r="C3444" s="3">
        <v>45537</v>
      </c>
      <c r="D3444" s="2" t="s">
        <v>3910</v>
      </c>
      <c r="E3444" s="2" t="str">
        <f t="shared" si="429"/>
        <v>North</v>
      </c>
      <c r="F3444" s="4" t="s">
        <v>2893</v>
      </c>
      <c r="G3444" s="4" t="str">
        <f t="shared" si="431"/>
        <v>Sports</v>
      </c>
      <c r="H3444" s="1">
        <v>758.63</v>
      </c>
      <c r="I3444" s="1">
        <v>21</v>
      </c>
      <c r="J3444" s="1">
        <v>5</v>
      </c>
      <c r="K3444" s="1">
        <v>646.28</v>
      </c>
      <c r="M3444" t="b">
        <f t="shared" si="433"/>
        <v>1</v>
      </c>
      <c r="N3444" t="b">
        <f t="shared" si="434"/>
        <v>1</v>
      </c>
      <c r="O3444" t="b">
        <f t="shared" si="435"/>
        <v>1</v>
      </c>
      <c r="P3444" t="b">
        <f t="shared" si="436"/>
        <v>1</v>
      </c>
      <c r="R3444" t="str">
        <f t="shared" si="432"/>
        <v/>
      </c>
    </row>
    <row r="3445" spans="1:18" ht="14.25" hidden="1">
      <c r="A3445" s="1" t="s">
        <v>3364</v>
      </c>
      <c r="B3445" s="1" t="str">
        <f t="shared" si="430"/>
        <v>85affaa8</v>
      </c>
      <c r="C3445" s="3">
        <v>45441</v>
      </c>
      <c r="D3445" s="2" t="s">
        <v>3910</v>
      </c>
      <c r="E3445" s="2" t="str">
        <f t="shared" si="429"/>
        <v>North</v>
      </c>
      <c r="F3445" s="4" t="s">
        <v>88</v>
      </c>
      <c r="G3445" s="4" t="str">
        <f t="shared" si="431"/>
        <v>Groceries</v>
      </c>
      <c r="H3445" s="1">
        <v>2994.78</v>
      </c>
      <c r="I3445" s="1">
        <v>7</v>
      </c>
      <c r="J3445" s="1">
        <v>9</v>
      </c>
      <c r="K3445" s="1">
        <v>548.35</v>
      </c>
      <c r="M3445" t="b">
        <f t="shared" si="433"/>
        <v>1</v>
      </c>
      <c r="N3445" t="b">
        <f t="shared" si="434"/>
        <v>1</v>
      </c>
      <c r="O3445" t="b">
        <f t="shared" si="435"/>
        <v>1</v>
      </c>
      <c r="P3445" t="b">
        <f t="shared" si="436"/>
        <v>1</v>
      </c>
      <c r="R3445" t="str">
        <f t="shared" si="432"/>
        <v/>
      </c>
    </row>
    <row r="3446" spans="1:18" ht="14.25" hidden="1">
      <c r="A3446" s="1" t="s">
        <v>3365</v>
      </c>
      <c r="B3446" s="1" t="str">
        <f t="shared" si="430"/>
        <v>f0e7eed0</v>
      </c>
      <c r="C3446" s="3">
        <v>45404</v>
      </c>
      <c r="D3446" s="2" t="s">
        <v>3912</v>
      </c>
      <c r="E3446" s="2" t="str">
        <f t="shared" si="429"/>
        <v>East</v>
      </c>
      <c r="F3446" s="4" t="s">
        <v>15</v>
      </c>
      <c r="G3446" s="4" t="str">
        <f t="shared" si="431"/>
        <v>Furniture</v>
      </c>
      <c r="H3446" s="1">
        <v>2023.63</v>
      </c>
      <c r="I3446" s="1">
        <v>44</v>
      </c>
      <c r="J3446" s="1">
        <v>28</v>
      </c>
      <c r="K3446" s="1">
        <v>1174.6600000000001</v>
      </c>
      <c r="M3446" t="b">
        <f t="shared" si="433"/>
        <v>1</v>
      </c>
      <c r="N3446" t="b">
        <f t="shared" si="434"/>
        <v>1</v>
      </c>
      <c r="O3446" t="b">
        <f t="shared" si="435"/>
        <v>1</v>
      </c>
      <c r="P3446" t="b">
        <f t="shared" si="436"/>
        <v>1</v>
      </c>
      <c r="R3446" t="str">
        <f t="shared" si="432"/>
        <v/>
      </c>
    </row>
    <row r="3447" spans="1:18" ht="14.25">
      <c r="A3447" s="1" t="s">
        <v>3366</v>
      </c>
      <c r="B3447" s="1" t="str">
        <f t="shared" si="430"/>
        <v>515b7b55</v>
      </c>
      <c r="C3447" s="3">
        <v>45273</v>
      </c>
      <c r="D3447" s="2" t="s">
        <v>3911</v>
      </c>
      <c r="E3447" s="2" t="str">
        <f t="shared" si="429"/>
        <v>West</v>
      </c>
      <c r="F3447" s="4" t="s">
        <v>2872</v>
      </c>
      <c r="G3447" s="4" t="str">
        <f t="shared" si="431"/>
        <v>Clothing</v>
      </c>
      <c r="H3447" s="1">
        <v>2399.54</v>
      </c>
      <c r="I3447" s="1">
        <v>21</v>
      </c>
      <c r="J3447" s="1">
        <v>31</v>
      </c>
      <c r="K3447" s="1">
        <v>788.04</v>
      </c>
      <c r="M3447" t="b">
        <f t="shared" si="433"/>
        <v>1</v>
      </c>
      <c r="N3447" t="b">
        <f t="shared" si="434"/>
        <v>1</v>
      </c>
      <c r="O3447" t="b">
        <f t="shared" si="435"/>
        <v>1</v>
      </c>
      <c r="P3447" t="b">
        <f t="shared" si="436"/>
        <v>1</v>
      </c>
      <c r="R3447" t="str">
        <f t="shared" si="432"/>
        <v/>
      </c>
    </row>
    <row r="3448" spans="1:18" ht="14.25" hidden="1">
      <c r="A3448" s="1" t="s">
        <v>3367</v>
      </c>
      <c r="B3448" s="1" t="str">
        <f t="shared" si="430"/>
        <v>7359054b</v>
      </c>
      <c r="C3448" s="3">
        <v>44894</v>
      </c>
      <c r="D3448" s="2" t="s">
        <v>3913</v>
      </c>
      <c r="E3448" s="2" t="str">
        <f t="shared" si="429"/>
        <v>South</v>
      </c>
      <c r="F3448" s="4" t="s">
        <v>88</v>
      </c>
      <c r="G3448" s="4" t="str">
        <f t="shared" si="431"/>
        <v>Groceries</v>
      </c>
      <c r="H3448" s="1">
        <v>3374.21</v>
      </c>
      <c r="I3448" s="1">
        <v>6</v>
      </c>
      <c r="J3448" s="1">
        <v>0</v>
      </c>
      <c r="K3448" s="1">
        <v>1209.25</v>
      </c>
      <c r="M3448" t="b">
        <f t="shared" si="433"/>
        <v>1</v>
      </c>
      <c r="N3448" t="b">
        <f t="shared" si="434"/>
        <v>1</v>
      </c>
      <c r="O3448" t="b">
        <f t="shared" si="435"/>
        <v>1</v>
      </c>
      <c r="P3448" t="b">
        <f t="shared" si="436"/>
        <v>1</v>
      </c>
      <c r="R3448" t="str">
        <f t="shared" si="432"/>
        <v/>
      </c>
    </row>
    <row r="3449" spans="1:18" ht="14.25" hidden="1">
      <c r="A3449" s="1" t="s">
        <v>3368</v>
      </c>
      <c r="B3449" s="1" t="str">
        <f t="shared" si="430"/>
        <v>568d471f</v>
      </c>
      <c r="C3449" s="3">
        <v>45478</v>
      </c>
      <c r="D3449" s="2" t="s">
        <v>3912</v>
      </c>
      <c r="E3449" s="2" t="str">
        <f t="shared" si="429"/>
        <v>East</v>
      </c>
      <c r="F3449" s="4" t="s">
        <v>15</v>
      </c>
      <c r="G3449" s="4" t="str">
        <f t="shared" si="431"/>
        <v>Furniture</v>
      </c>
      <c r="H3449" s="1">
        <v>608.04999999999995</v>
      </c>
      <c r="I3449" s="1">
        <v>40</v>
      </c>
      <c r="J3449" s="1">
        <v>30</v>
      </c>
      <c r="K3449" s="1">
        <v>591.04999999999995</v>
      </c>
      <c r="M3449" t="b">
        <f t="shared" si="433"/>
        <v>1</v>
      </c>
      <c r="N3449" t="b">
        <f t="shared" si="434"/>
        <v>1</v>
      </c>
      <c r="O3449" t="b">
        <f t="shared" si="435"/>
        <v>1</v>
      </c>
      <c r="P3449" t="b">
        <f t="shared" si="436"/>
        <v>1</v>
      </c>
      <c r="R3449" t="str">
        <f t="shared" si="432"/>
        <v/>
      </c>
    </row>
    <row r="3450" spans="1:18" ht="14.25">
      <c r="A3450" s="1" t="s">
        <v>3369</v>
      </c>
      <c r="B3450" s="1" t="str">
        <f t="shared" si="430"/>
        <v>7a4aa2d7</v>
      </c>
      <c r="C3450" s="3">
        <v>45100</v>
      </c>
      <c r="D3450" s="2" t="s">
        <v>3913</v>
      </c>
      <c r="E3450" s="2" t="str">
        <f t="shared" si="429"/>
        <v>South</v>
      </c>
      <c r="F3450" s="4" t="s">
        <v>2872</v>
      </c>
      <c r="G3450" s="4" t="str">
        <f t="shared" si="431"/>
        <v>Clothing</v>
      </c>
      <c r="H3450" s="1">
        <v>4077.2</v>
      </c>
      <c r="I3450" s="1">
        <v>45</v>
      </c>
      <c r="J3450" s="1">
        <v>5</v>
      </c>
      <c r="K3450" s="1">
        <v>501.45</v>
      </c>
      <c r="M3450" t="b">
        <f t="shared" si="433"/>
        <v>1</v>
      </c>
      <c r="N3450" t="b">
        <f t="shared" si="434"/>
        <v>1</v>
      </c>
      <c r="O3450" t="b">
        <f t="shared" si="435"/>
        <v>1</v>
      </c>
      <c r="P3450" t="b">
        <f t="shared" si="436"/>
        <v>1</v>
      </c>
      <c r="R3450" t="str">
        <f t="shared" si="432"/>
        <v/>
      </c>
    </row>
    <row r="3451" spans="1:18" ht="14.25">
      <c r="A3451" s="1" t="s">
        <v>3370</v>
      </c>
      <c r="B3451" s="1" t="str">
        <f t="shared" si="430"/>
        <v>8e8f234c</v>
      </c>
      <c r="C3451" s="3">
        <v>45195</v>
      </c>
      <c r="D3451" s="2" t="s">
        <v>3912</v>
      </c>
      <c r="E3451" s="2" t="str">
        <f t="shared" si="429"/>
        <v>East</v>
      </c>
      <c r="F3451" s="4" t="s">
        <v>2872</v>
      </c>
      <c r="G3451" s="4" t="str">
        <f t="shared" si="431"/>
        <v>Clothing</v>
      </c>
      <c r="H3451" s="1">
        <v>4771.2299999999996</v>
      </c>
      <c r="I3451" s="1">
        <v>14</v>
      </c>
      <c r="J3451" s="1">
        <v>20</v>
      </c>
      <c r="K3451" s="1">
        <v>140.6</v>
      </c>
      <c r="M3451" t="b">
        <f t="shared" si="433"/>
        <v>1</v>
      </c>
      <c r="N3451" t="b">
        <f t="shared" si="434"/>
        <v>1</v>
      </c>
      <c r="O3451" t="b">
        <f t="shared" si="435"/>
        <v>1</v>
      </c>
      <c r="P3451" t="b">
        <f t="shared" si="436"/>
        <v>1</v>
      </c>
      <c r="R3451" t="str">
        <f t="shared" si="432"/>
        <v/>
      </c>
    </row>
    <row r="3452" spans="1:18" ht="14.25" hidden="1">
      <c r="A3452" s="1" t="s">
        <v>3371</v>
      </c>
      <c r="B3452" s="1" t="str">
        <f t="shared" si="430"/>
        <v>209f3218</v>
      </c>
      <c r="C3452" s="3">
        <v>45432</v>
      </c>
      <c r="D3452" s="2" t="s">
        <v>3913</v>
      </c>
      <c r="E3452" s="2" t="str">
        <f t="shared" si="429"/>
        <v>South</v>
      </c>
      <c r="F3452" s="4" t="s">
        <v>3043</v>
      </c>
      <c r="G3452" s="4" t="str">
        <f t="shared" si="431"/>
        <v>Electronics</v>
      </c>
      <c r="H3452" s="1">
        <v>4931.93</v>
      </c>
      <c r="I3452" s="1">
        <v>2</v>
      </c>
      <c r="J3452" s="1">
        <v>16</v>
      </c>
      <c r="K3452" s="1">
        <v>1931.16</v>
      </c>
      <c r="M3452" t="b">
        <f t="shared" si="433"/>
        <v>1</v>
      </c>
      <c r="N3452" t="b">
        <f t="shared" si="434"/>
        <v>1</v>
      </c>
      <c r="O3452" t="b">
        <f t="shared" si="435"/>
        <v>1</v>
      </c>
      <c r="P3452" t="b">
        <f t="shared" si="436"/>
        <v>1</v>
      </c>
      <c r="R3452" t="str">
        <f t="shared" si="432"/>
        <v/>
      </c>
    </row>
    <row r="3453" spans="1:18" ht="14.25" hidden="1">
      <c r="A3453" s="1" t="s">
        <v>3372</v>
      </c>
      <c r="B3453" s="1" t="str">
        <f t="shared" si="430"/>
        <v>51e10f8f</v>
      </c>
      <c r="C3453" s="3">
        <v>45288</v>
      </c>
      <c r="D3453" s="2" t="s">
        <v>3910</v>
      </c>
      <c r="E3453" s="2" t="str">
        <f t="shared" si="429"/>
        <v>North</v>
      </c>
      <c r="F3453" s="4" t="s">
        <v>88</v>
      </c>
      <c r="G3453" s="4" t="str">
        <f t="shared" si="431"/>
        <v>Groceries</v>
      </c>
      <c r="H3453" s="1">
        <v>4373.6099999999997</v>
      </c>
      <c r="I3453" s="1">
        <v>3</v>
      </c>
      <c r="J3453" s="1">
        <v>48</v>
      </c>
      <c r="K3453" s="1">
        <v>1570.19</v>
      </c>
      <c r="M3453" t="b">
        <f t="shared" si="433"/>
        <v>1</v>
      </c>
      <c r="N3453" t="b">
        <f t="shared" si="434"/>
        <v>1</v>
      </c>
      <c r="O3453" t="b">
        <f t="shared" si="435"/>
        <v>1</v>
      </c>
      <c r="P3453" t="b">
        <f t="shared" si="436"/>
        <v>1</v>
      </c>
      <c r="R3453" t="str">
        <f t="shared" si="432"/>
        <v/>
      </c>
    </row>
    <row r="3454" spans="1:18" ht="14.25" hidden="1">
      <c r="A3454" s="1" t="s">
        <v>3373</v>
      </c>
      <c r="B3454" s="1" t="str">
        <f t="shared" si="430"/>
        <v>1766c8d4</v>
      </c>
      <c r="C3454" s="3">
        <v>45143</v>
      </c>
      <c r="D3454" s="2" t="s">
        <v>3913</v>
      </c>
      <c r="E3454" s="2" t="str">
        <f t="shared" si="429"/>
        <v>South</v>
      </c>
      <c r="F3454" s="4" t="s">
        <v>2893</v>
      </c>
      <c r="G3454" s="4" t="str">
        <f t="shared" si="431"/>
        <v>Sports</v>
      </c>
      <c r="H3454" s="1">
        <v>2362.23</v>
      </c>
      <c r="I3454" s="1">
        <v>17</v>
      </c>
      <c r="J3454" s="1">
        <v>17</v>
      </c>
      <c r="K3454" s="1">
        <v>1712.85</v>
      </c>
      <c r="M3454" t="b">
        <f t="shared" si="433"/>
        <v>1</v>
      </c>
      <c r="N3454" t="b">
        <f t="shared" si="434"/>
        <v>1</v>
      </c>
      <c r="O3454" t="b">
        <f t="shared" si="435"/>
        <v>1</v>
      </c>
      <c r="P3454" t="b">
        <f t="shared" si="436"/>
        <v>1</v>
      </c>
      <c r="R3454" t="str">
        <f t="shared" si="432"/>
        <v/>
      </c>
    </row>
    <row r="3455" spans="1:18" ht="14.25" hidden="1">
      <c r="A3455" s="1" t="s">
        <v>3374</v>
      </c>
      <c r="B3455" s="1" t="str">
        <f t="shared" si="430"/>
        <v>0f98cbf2</v>
      </c>
      <c r="C3455" s="3">
        <v>45259</v>
      </c>
      <c r="D3455" s="2" t="s">
        <v>3913</v>
      </c>
      <c r="E3455" s="2" t="str">
        <f t="shared" si="429"/>
        <v>South</v>
      </c>
      <c r="F3455" s="4" t="s">
        <v>15</v>
      </c>
      <c r="G3455" s="4" t="str">
        <f t="shared" si="431"/>
        <v>Furniture</v>
      </c>
      <c r="H3455" s="1">
        <v>395.74</v>
      </c>
      <c r="I3455" s="1">
        <v>36</v>
      </c>
      <c r="J3455" s="1">
        <v>49</v>
      </c>
      <c r="K3455" s="1">
        <v>1699.19</v>
      </c>
      <c r="M3455" t="b">
        <f t="shared" si="433"/>
        <v>1</v>
      </c>
      <c r="N3455" t="b">
        <f t="shared" si="434"/>
        <v>1</v>
      </c>
      <c r="O3455" t="b">
        <f t="shared" si="435"/>
        <v>1</v>
      </c>
      <c r="P3455" t="b">
        <f t="shared" si="436"/>
        <v>1</v>
      </c>
      <c r="R3455" t="str">
        <f t="shared" si="432"/>
        <v/>
      </c>
    </row>
    <row r="3456" spans="1:18" ht="14.25" hidden="1">
      <c r="A3456" s="1" t="s">
        <v>3375</v>
      </c>
      <c r="B3456" s="1" t="str">
        <f t="shared" si="430"/>
        <v>18cf5f2a</v>
      </c>
      <c r="C3456" s="3">
        <v>44960</v>
      </c>
      <c r="D3456" s="2" t="s">
        <v>3913</v>
      </c>
      <c r="E3456" s="2" t="str">
        <f t="shared" si="429"/>
        <v>South</v>
      </c>
      <c r="F3456" s="4" t="s">
        <v>3043</v>
      </c>
      <c r="G3456" s="4" t="str">
        <f t="shared" si="431"/>
        <v>Electronics</v>
      </c>
      <c r="H3456" s="1">
        <v>3187.48</v>
      </c>
      <c r="I3456" s="1">
        <v>48</v>
      </c>
      <c r="J3456" s="1">
        <v>49</v>
      </c>
      <c r="K3456" s="1">
        <v>395.29</v>
      </c>
      <c r="M3456" t="b">
        <f t="shared" si="433"/>
        <v>1</v>
      </c>
      <c r="N3456" t="b">
        <f t="shared" si="434"/>
        <v>1</v>
      </c>
      <c r="O3456" t="b">
        <f t="shared" si="435"/>
        <v>1</v>
      </c>
      <c r="P3456" t="b">
        <f t="shared" si="436"/>
        <v>1</v>
      </c>
      <c r="R3456" t="str">
        <f t="shared" si="432"/>
        <v/>
      </c>
    </row>
    <row r="3457" spans="1:18" ht="14.25" hidden="1">
      <c r="A3457" s="1" t="s">
        <v>3376</v>
      </c>
      <c r="B3457" s="1" t="str">
        <f t="shared" si="430"/>
        <v>b7647592</v>
      </c>
      <c r="C3457" s="3">
        <v>45338</v>
      </c>
      <c r="D3457" s="2" t="s">
        <v>3911</v>
      </c>
      <c r="E3457" s="2" t="str">
        <f t="shared" si="429"/>
        <v>West</v>
      </c>
      <c r="F3457" s="4" t="s">
        <v>2893</v>
      </c>
      <c r="G3457" s="4" t="str">
        <f t="shared" si="431"/>
        <v>Sports</v>
      </c>
      <c r="H3457" s="1">
        <v>2283.91</v>
      </c>
      <c r="I3457" s="1">
        <v>26</v>
      </c>
      <c r="J3457" s="1">
        <v>9</v>
      </c>
      <c r="K3457" s="1">
        <v>688.35</v>
      </c>
      <c r="M3457" t="b">
        <f t="shared" si="433"/>
        <v>1</v>
      </c>
      <c r="N3457" t="b">
        <f t="shared" si="434"/>
        <v>1</v>
      </c>
      <c r="O3457" t="b">
        <f t="shared" si="435"/>
        <v>1</v>
      </c>
      <c r="P3457" t="b">
        <f t="shared" si="436"/>
        <v>1</v>
      </c>
      <c r="R3457" t="str">
        <f t="shared" si="432"/>
        <v/>
      </c>
    </row>
    <row r="3458" spans="1:18" ht="14.25" hidden="1">
      <c r="A3458" s="1" t="s">
        <v>3377</v>
      </c>
      <c r="B3458" s="1" t="str">
        <f t="shared" si="430"/>
        <v>5cfaf7b8</v>
      </c>
      <c r="C3458" s="3">
        <v>45356</v>
      </c>
      <c r="D3458" s="2" t="s">
        <v>3913</v>
      </c>
      <c r="E3458" s="2" t="str">
        <f t="shared" ref="E3458:E3521" si="437">PROPER(TRIM(D3458))</f>
        <v>South</v>
      </c>
      <c r="F3458" s="4" t="s">
        <v>3043</v>
      </c>
      <c r="G3458" s="4" t="str">
        <f t="shared" si="431"/>
        <v>Electronics</v>
      </c>
      <c r="H3458" s="1">
        <v>746.92</v>
      </c>
      <c r="I3458" s="1">
        <v>11</v>
      </c>
      <c r="J3458" s="1">
        <v>20</v>
      </c>
      <c r="K3458" s="1">
        <v>1818.56</v>
      </c>
      <c r="M3458" t="b">
        <f t="shared" si="433"/>
        <v>1</v>
      </c>
      <c r="N3458" t="b">
        <f t="shared" si="434"/>
        <v>1</v>
      </c>
      <c r="O3458" t="b">
        <f t="shared" si="435"/>
        <v>1</v>
      </c>
      <c r="P3458" t="b">
        <f t="shared" si="436"/>
        <v>1</v>
      </c>
      <c r="R3458" t="str">
        <f t="shared" si="432"/>
        <v/>
      </c>
    </row>
    <row r="3459" spans="1:18" ht="14.25" hidden="1">
      <c r="A3459" s="1" t="s">
        <v>3378</v>
      </c>
      <c r="B3459" s="1" t="str">
        <f t="shared" ref="B3459:B3522" si="438">TRIM(A3459)</f>
        <v>ac061898</v>
      </c>
      <c r="C3459" s="3">
        <v>45305</v>
      </c>
      <c r="D3459" s="2" t="s">
        <v>3912</v>
      </c>
      <c r="E3459" s="2" t="str">
        <f t="shared" si="437"/>
        <v>East</v>
      </c>
      <c r="F3459" s="4" t="s">
        <v>88</v>
      </c>
      <c r="G3459" s="4" t="str">
        <f t="shared" ref="G3459:G3522" si="439">PROPER(TRIM(SUBSTITUTE(F3459,"$","s")))</f>
        <v>Groceries</v>
      </c>
      <c r="H3459" s="1">
        <v>1376.7</v>
      </c>
      <c r="I3459" s="1">
        <v>4</v>
      </c>
      <c r="J3459" s="1">
        <v>35</v>
      </c>
      <c r="K3459" s="1">
        <v>376.45</v>
      </c>
      <c r="M3459" t="b">
        <f t="shared" si="433"/>
        <v>1</v>
      </c>
      <c r="N3459" t="b">
        <f t="shared" si="434"/>
        <v>1</v>
      </c>
      <c r="O3459" t="b">
        <f t="shared" si="435"/>
        <v>1</v>
      </c>
      <c r="P3459" t="b">
        <f t="shared" si="436"/>
        <v>1</v>
      </c>
      <c r="R3459" t="str">
        <f t="shared" ref="R3459:R3522" si="440">SUBSTITUTE(SUBSTITUTE(Q3459,"@",""),"#","")</f>
        <v/>
      </c>
    </row>
    <row r="3460" spans="1:18" ht="14.25" hidden="1">
      <c r="A3460" s="1" t="s">
        <v>3379</v>
      </c>
      <c r="B3460" s="1" t="str">
        <f t="shared" si="438"/>
        <v>118f986a</v>
      </c>
      <c r="C3460" s="3">
        <v>45345</v>
      </c>
      <c r="D3460" s="2" t="s">
        <v>3910</v>
      </c>
      <c r="E3460" s="2" t="str">
        <f t="shared" si="437"/>
        <v>North</v>
      </c>
      <c r="F3460" s="4" t="s">
        <v>88</v>
      </c>
      <c r="G3460" s="4" t="str">
        <f t="shared" si="439"/>
        <v>Groceries</v>
      </c>
      <c r="H3460" s="1">
        <v>1650.34</v>
      </c>
      <c r="I3460" s="1">
        <v>20</v>
      </c>
      <c r="J3460" s="1">
        <v>32</v>
      </c>
      <c r="K3460" s="1">
        <v>1196.56</v>
      </c>
      <c r="M3460" t="b">
        <f t="shared" si="433"/>
        <v>1</v>
      </c>
      <c r="N3460" t="b">
        <f t="shared" si="434"/>
        <v>1</v>
      </c>
      <c r="O3460" t="b">
        <f t="shared" si="435"/>
        <v>1</v>
      </c>
      <c r="P3460" t="b">
        <f t="shared" si="436"/>
        <v>1</v>
      </c>
      <c r="R3460" t="str">
        <f t="shared" si="440"/>
        <v/>
      </c>
    </row>
    <row r="3461" spans="1:18" ht="14.25" hidden="1">
      <c r="A3461" s="1" t="s">
        <v>3380</v>
      </c>
      <c r="B3461" s="1" t="str">
        <f t="shared" si="438"/>
        <v>95a11e67</v>
      </c>
      <c r="C3461" s="3">
        <v>45560</v>
      </c>
      <c r="D3461" s="2" t="s">
        <v>3913</v>
      </c>
      <c r="E3461" s="2" t="str">
        <f t="shared" si="437"/>
        <v>South</v>
      </c>
      <c r="F3461" s="4" t="s">
        <v>15</v>
      </c>
      <c r="G3461" s="4" t="str">
        <f t="shared" si="439"/>
        <v>Furniture</v>
      </c>
      <c r="H3461" s="1">
        <v>712.58</v>
      </c>
      <c r="I3461" s="1">
        <v>36</v>
      </c>
      <c r="J3461" s="1">
        <v>2</v>
      </c>
      <c r="K3461" s="1">
        <v>1948.49</v>
      </c>
      <c r="M3461" t="b">
        <f t="shared" si="433"/>
        <v>1</v>
      </c>
      <c r="N3461" t="b">
        <f t="shared" si="434"/>
        <v>1</v>
      </c>
      <c r="O3461" t="b">
        <f t="shared" si="435"/>
        <v>1</v>
      </c>
      <c r="P3461" t="b">
        <f t="shared" si="436"/>
        <v>1</v>
      </c>
      <c r="R3461" t="str">
        <f t="shared" si="440"/>
        <v/>
      </c>
    </row>
    <row r="3462" spans="1:18" ht="14.25">
      <c r="A3462" s="1" t="s">
        <v>3381</v>
      </c>
      <c r="B3462" s="1" t="str">
        <f t="shared" si="438"/>
        <v>d7ac693d</v>
      </c>
      <c r="C3462" s="3">
        <v>45195</v>
      </c>
      <c r="D3462" s="2" t="s">
        <v>3910</v>
      </c>
      <c r="E3462" s="2" t="str">
        <f t="shared" si="437"/>
        <v>North</v>
      </c>
      <c r="F3462" s="4" t="s">
        <v>2872</v>
      </c>
      <c r="G3462" s="4" t="str">
        <f t="shared" si="439"/>
        <v>Clothing</v>
      </c>
      <c r="H3462" s="1">
        <v>3581.25</v>
      </c>
      <c r="I3462" s="1">
        <v>31</v>
      </c>
      <c r="J3462" s="1">
        <v>47</v>
      </c>
      <c r="K3462" s="1">
        <v>1598.74</v>
      </c>
      <c r="M3462" t="b">
        <f t="shared" ref="M3462:M3525" si="441">AND(ISNUMBER(H3462),H3462&lt;&gt;"")</f>
        <v>1</v>
      </c>
      <c r="N3462" t="b">
        <f t="shared" ref="N3462:N3525" si="442">AND(ISNUMBER(I3462),I3462&lt;&gt;"")</f>
        <v>1</v>
      </c>
      <c r="O3462" t="b">
        <f t="shared" ref="O3462:O3525" si="443">AND(ISNUMBER(J3462),J3462&lt;&gt;"")</f>
        <v>1</v>
      </c>
      <c r="P3462" t="b">
        <f t="shared" ref="P3462:P3525" si="444">AND(ISNUMBER(K3462),K3462&lt;&gt;"")</f>
        <v>1</v>
      </c>
      <c r="R3462" t="str">
        <f t="shared" si="440"/>
        <v/>
      </c>
    </row>
    <row r="3463" spans="1:18" ht="14.25">
      <c r="A3463" s="1" t="s">
        <v>3382</v>
      </c>
      <c r="B3463" s="1" t="str">
        <f t="shared" si="438"/>
        <v>a303aec5</v>
      </c>
      <c r="C3463" s="3">
        <v>45526</v>
      </c>
      <c r="D3463" s="2" t="s">
        <v>3911</v>
      </c>
      <c r="E3463" s="2" t="str">
        <f t="shared" si="437"/>
        <v>West</v>
      </c>
      <c r="F3463" s="4" t="s">
        <v>2872</v>
      </c>
      <c r="G3463" s="4" t="str">
        <f t="shared" si="439"/>
        <v>Clothing</v>
      </c>
      <c r="H3463" s="1">
        <v>343.9</v>
      </c>
      <c r="I3463" s="1">
        <v>26</v>
      </c>
      <c r="J3463" s="1">
        <v>9</v>
      </c>
      <c r="K3463" s="1">
        <v>981.23</v>
      </c>
      <c r="M3463" t="b">
        <f t="shared" si="441"/>
        <v>1</v>
      </c>
      <c r="N3463" t="b">
        <f t="shared" si="442"/>
        <v>1</v>
      </c>
      <c r="O3463" t="b">
        <f t="shared" si="443"/>
        <v>1</v>
      </c>
      <c r="P3463" t="b">
        <f t="shared" si="444"/>
        <v>1</v>
      </c>
      <c r="R3463" t="str">
        <f t="shared" si="440"/>
        <v/>
      </c>
    </row>
    <row r="3464" spans="1:18" ht="14.25" hidden="1">
      <c r="A3464" s="1" t="s">
        <v>3383</v>
      </c>
      <c r="B3464" s="1" t="str">
        <f t="shared" si="438"/>
        <v>5b4c0b14</v>
      </c>
      <c r="C3464" s="3">
        <v>45506</v>
      </c>
      <c r="D3464" s="2" t="s">
        <v>3911</v>
      </c>
      <c r="E3464" s="2" t="str">
        <f t="shared" si="437"/>
        <v>West</v>
      </c>
      <c r="F3464" s="4" t="s">
        <v>2893</v>
      </c>
      <c r="G3464" s="4" t="str">
        <f t="shared" si="439"/>
        <v>Sports</v>
      </c>
      <c r="H3464" s="1">
        <v>4365.0600000000004</v>
      </c>
      <c r="I3464" s="1">
        <v>26</v>
      </c>
      <c r="J3464" s="1">
        <v>6</v>
      </c>
      <c r="K3464" s="1">
        <v>1719.37</v>
      </c>
      <c r="M3464" t="b">
        <f t="shared" si="441"/>
        <v>1</v>
      </c>
      <c r="N3464" t="b">
        <f t="shared" si="442"/>
        <v>1</v>
      </c>
      <c r="O3464" t="b">
        <f t="shared" si="443"/>
        <v>1</v>
      </c>
      <c r="P3464" t="b">
        <f t="shared" si="444"/>
        <v>1</v>
      </c>
      <c r="R3464" t="str">
        <f t="shared" si="440"/>
        <v/>
      </c>
    </row>
    <row r="3465" spans="1:18" ht="14.25" hidden="1">
      <c r="A3465" s="1" t="s">
        <v>3384</v>
      </c>
      <c r="B3465" s="1" t="str">
        <f t="shared" si="438"/>
        <v>dd823831</v>
      </c>
      <c r="C3465" s="3">
        <v>45246</v>
      </c>
      <c r="D3465" s="2" t="s">
        <v>3911</v>
      </c>
      <c r="E3465" s="2" t="str">
        <f t="shared" si="437"/>
        <v>West</v>
      </c>
      <c r="F3465" s="4" t="s">
        <v>2893</v>
      </c>
      <c r="G3465" s="4" t="str">
        <f t="shared" si="439"/>
        <v>Sports</v>
      </c>
      <c r="H3465" s="1">
        <v>1058.8499999999999</v>
      </c>
      <c r="I3465" s="1">
        <v>30</v>
      </c>
      <c r="J3465" s="1">
        <v>14</v>
      </c>
      <c r="K3465" s="1">
        <v>398.64</v>
      </c>
      <c r="M3465" t="b">
        <f t="shared" si="441"/>
        <v>1</v>
      </c>
      <c r="N3465" t="b">
        <f t="shared" si="442"/>
        <v>1</v>
      </c>
      <c r="O3465" t="b">
        <f t="shared" si="443"/>
        <v>1</v>
      </c>
      <c r="P3465" t="b">
        <f t="shared" si="444"/>
        <v>1</v>
      </c>
      <c r="R3465" t="str">
        <f t="shared" si="440"/>
        <v/>
      </c>
    </row>
    <row r="3466" spans="1:18" ht="14.25" hidden="1">
      <c r="A3466" s="1" t="s">
        <v>3385</v>
      </c>
      <c r="B3466" s="1" t="str">
        <f t="shared" si="438"/>
        <v>d4716b50</v>
      </c>
      <c r="C3466" s="3">
        <v>45446</v>
      </c>
      <c r="D3466" s="2" t="s">
        <v>3910</v>
      </c>
      <c r="E3466" s="2" t="str">
        <f t="shared" si="437"/>
        <v>North</v>
      </c>
      <c r="F3466" s="4" t="s">
        <v>15</v>
      </c>
      <c r="G3466" s="4" t="str">
        <f t="shared" si="439"/>
        <v>Furniture</v>
      </c>
      <c r="H3466" s="1">
        <v>2178.38</v>
      </c>
      <c r="I3466" s="1">
        <v>23</v>
      </c>
      <c r="J3466" s="1">
        <v>14</v>
      </c>
      <c r="K3466" s="1">
        <v>1362.61</v>
      </c>
      <c r="M3466" t="b">
        <f t="shared" si="441"/>
        <v>1</v>
      </c>
      <c r="N3466" t="b">
        <f t="shared" si="442"/>
        <v>1</v>
      </c>
      <c r="O3466" t="b">
        <f t="shared" si="443"/>
        <v>1</v>
      </c>
      <c r="P3466" t="b">
        <f t="shared" si="444"/>
        <v>1</v>
      </c>
      <c r="R3466" t="str">
        <f t="shared" si="440"/>
        <v/>
      </c>
    </row>
    <row r="3467" spans="1:18" ht="14.25" hidden="1">
      <c r="A3467" s="1" t="s">
        <v>3386</v>
      </c>
      <c r="B3467" s="1" t="str">
        <f t="shared" si="438"/>
        <v>d0a59b2e</v>
      </c>
      <c r="C3467" s="3">
        <v>45239</v>
      </c>
      <c r="D3467" s="2" t="s">
        <v>3912</v>
      </c>
      <c r="E3467" s="2" t="str">
        <f t="shared" si="437"/>
        <v>East</v>
      </c>
      <c r="F3467" s="4" t="s">
        <v>3043</v>
      </c>
      <c r="G3467" s="4" t="str">
        <f t="shared" si="439"/>
        <v>Electronics</v>
      </c>
      <c r="H3467" s="1">
        <v>332.56</v>
      </c>
      <c r="I3467" s="1">
        <v>22</v>
      </c>
      <c r="J3467" s="1">
        <v>14</v>
      </c>
      <c r="K3467" s="1">
        <v>1456.73</v>
      </c>
      <c r="M3467" t="b">
        <f t="shared" si="441"/>
        <v>1</v>
      </c>
      <c r="N3467" t="b">
        <f t="shared" si="442"/>
        <v>1</v>
      </c>
      <c r="O3467" t="b">
        <f t="shared" si="443"/>
        <v>1</v>
      </c>
      <c r="P3467" t="b">
        <f t="shared" si="444"/>
        <v>1</v>
      </c>
      <c r="R3467" t="str">
        <f t="shared" si="440"/>
        <v/>
      </c>
    </row>
    <row r="3468" spans="1:18" ht="14.25" hidden="1">
      <c r="A3468" s="1" t="s">
        <v>3387</v>
      </c>
      <c r="B3468" s="1" t="str">
        <f t="shared" si="438"/>
        <v>95a6a48a</v>
      </c>
      <c r="C3468" s="3">
        <v>45202</v>
      </c>
      <c r="D3468" s="2" t="s">
        <v>3910</v>
      </c>
      <c r="E3468" s="2" t="str">
        <f t="shared" si="437"/>
        <v>North</v>
      </c>
      <c r="F3468" s="4" t="s">
        <v>2893</v>
      </c>
      <c r="G3468" s="4" t="str">
        <f t="shared" si="439"/>
        <v>Sports</v>
      </c>
      <c r="H3468" s="1">
        <v>2300.5500000000002</v>
      </c>
      <c r="I3468" s="1">
        <v>32</v>
      </c>
      <c r="J3468" s="1">
        <v>46</v>
      </c>
      <c r="K3468" s="1">
        <v>730.62</v>
      </c>
      <c r="M3468" t="b">
        <f t="shared" si="441"/>
        <v>1</v>
      </c>
      <c r="N3468" t="b">
        <f t="shared" si="442"/>
        <v>1</v>
      </c>
      <c r="O3468" t="b">
        <f t="shared" si="443"/>
        <v>1</v>
      </c>
      <c r="P3468" t="b">
        <f t="shared" si="444"/>
        <v>1</v>
      </c>
      <c r="R3468" t="str">
        <f t="shared" si="440"/>
        <v/>
      </c>
    </row>
    <row r="3469" spans="1:18" ht="14.25" hidden="1">
      <c r="A3469" s="1" t="s">
        <v>3388</v>
      </c>
      <c r="B3469" s="1" t="str">
        <f t="shared" si="438"/>
        <v>35a4d509</v>
      </c>
      <c r="C3469" s="3">
        <v>45288</v>
      </c>
      <c r="D3469" s="2" t="s">
        <v>3911</v>
      </c>
      <c r="E3469" s="2" t="str">
        <f t="shared" si="437"/>
        <v>West</v>
      </c>
      <c r="F3469" s="4" t="s">
        <v>3043</v>
      </c>
      <c r="G3469" s="4" t="str">
        <f t="shared" si="439"/>
        <v>Electronics</v>
      </c>
      <c r="H3469" s="1">
        <v>1755.84</v>
      </c>
      <c r="I3469" s="1">
        <v>7</v>
      </c>
      <c r="J3469" s="1">
        <v>15</v>
      </c>
      <c r="K3469" s="1">
        <v>502.31</v>
      </c>
      <c r="M3469" t="b">
        <f t="shared" si="441"/>
        <v>1</v>
      </c>
      <c r="N3469" t="b">
        <f t="shared" si="442"/>
        <v>1</v>
      </c>
      <c r="O3469" t="b">
        <f t="shared" si="443"/>
        <v>1</v>
      </c>
      <c r="P3469" t="b">
        <f t="shared" si="444"/>
        <v>1</v>
      </c>
      <c r="R3469" t="str">
        <f t="shared" si="440"/>
        <v/>
      </c>
    </row>
    <row r="3470" spans="1:18" ht="14.25" hidden="1">
      <c r="A3470" s="1" t="s">
        <v>3389</v>
      </c>
      <c r="B3470" s="1" t="str">
        <f t="shared" si="438"/>
        <v>312eef57</v>
      </c>
      <c r="C3470" s="3">
        <v>45205</v>
      </c>
      <c r="D3470" s="2" t="s">
        <v>3913</v>
      </c>
      <c r="E3470" s="2" t="str">
        <f t="shared" si="437"/>
        <v>South</v>
      </c>
      <c r="F3470" s="4" t="s">
        <v>3043</v>
      </c>
      <c r="G3470" s="4" t="str">
        <f t="shared" si="439"/>
        <v>Electronics</v>
      </c>
      <c r="H3470" s="1">
        <v>3122.58</v>
      </c>
      <c r="I3470" s="1">
        <v>25</v>
      </c>
      <c r="J3470" s="1">
        <v>0</v>
      </c>
      <c r="K3470" s="1">
        <v>548.28</v>
      </c>
      <c r="M3470" t="b">
        <f t="shared" si="441"/>
        <v>1</v>
      </c>
      <c r="N3470" t="b">
        <f t="shared" si="442"/>
        <v>1</v>
      </c>
      <c r="O3470" t="b">
        <f t="shared" si="443"/>
        <v>1</v>
      </c>
      <c r="P3470" t="b">
        <f t="shared" si="444"/>
        <v>1</v>
      </c>
      <c r="R3470" t="str">
        <f t="shared" si="440"/>
        <v/>
      </c>
    </row>
    <row r="3471" spans="1:18" ht="14.25" hidden="1">
      <c r="A3471" s="1" t="s">
        <v>3390</v>
      </c>
      <c r="B3471" s="1" t="str">
        <f t="shared" si="438"/>
        <v>769f48a3</v>
      </c>
      <c r="C3471" s="3">
        <v>45126</v>
      </c>
      <c r="D3471" s="2" t="s">
        <v>3911</v>
      </c>
      <c r="E3471" s="2" t="str">
        <f t="shared" si="437"/>
        <v>West</v>
      </c>
      <c r="F3471" s="4" t="s">
        <v>2893</v>
      </c>
      <c r="G3471" s="4" t="str">
        <f t="shared" si="439"/>
        <v>Sports</v>
      </c>
      <c r="H3471" s="1">
        <v>4619.16</v>
      </c>
      <c r="I3471" s="1">
        <v>33</v>
      </c>
      <c r="J3471" s="1">
        <v>35</v>
      </c>
      <c r="K3471" s="1">
        <v>209.34</v>
      </c>
      <c r="M3471" t="b">
        <f t="shared" si="441"/>
        <v>1</v>
      </c>
      <c r="N3471" t="b">
        <f t="shared" si="442"/>
        <v>1</v>
      </c>
      <c r="O3471" t="b">
        <f t="shared" si="443"/>
        <v>1</v>
      </c>
      <c r="P3471" t="b">
        <f t="shared" si="444"/>
        <v>1</v>
      </c>
      <c r="R3471" t="str">
        <f t="shared" si="440"/>
        <v/>
      </c>
    </row>
    <row r="3472" spans="1:18" ht="14.25">
      <c r="A3472" s="1" t="s">
        <v>3391</v>
      </c>
      <c r="B3472" s="1" t="str">
        <f t="shared" si="438"/>
        <v>ebe1f0bb</v>
      </c>
      <c r="C3472" s="3">
        <v>45124</v>
      </c>
      <c r="D3472" s="2" t="s">
        <v>3913</v>
      </c>
      <c r="E3472" s="2" t="str">
        <f t="shared" si="437"/>
        <v>South</v>
      </c>
      <c r="F3472" s="4" t="s">
        <v>2872</v>
      </c>
      <c r="G3472" s="4" t="str">
        <f t="shared" si="439"/>
        <v>Clothing</v>
      </c>
      <c r="H3472" s="1">
        <v>836.32</v>
      </c>
      <c r="I3472" s="1">
        <v>3</v>
      </c>
      <c r="J3472" s="1">
        <v>49</v>
      </c>
      <c r="K3472" s="1">
        <v>1641.49</v>
      </c>
      <c r="M3472" t="b">
        <f t="shared" si="441"/>
        <v>1</v>
      </c>
      <c r="N3472" t="b">
        <f t="shared" si="442"/>
        <v>1</v>
      </c>
      <c r="O3472" t="b">
        <f t="shared" si="443"/>
        <v>1</v>
      </c>
      <c r="P3472" t="b">
        <f t="shared" si="444"/>
        <v>1</v>
      </c>
      <c r="R3472" t="str">
        <f t="shared" si="440"/>
        <v/>
      </c>
    </row>
    <row r="3473" spans="1:18" ht="14.25" hidden="1">
      <c r="A3473" s="1" t="s">
        <v>3392</v>
      </c>
      <c r="B3473" s="1" t="str">
        <f t="shared" si="438"/>
        <v>260d58de</v>
      </c>
      <c r="C3473" s="3">
        <v>45195</v>
      </c>
      <c r="D3473" s="2" t="s">
        <v>3911</v>
      </c>
      <c r="E3473" s="2" t="str">
        <f t="shared" si="437"/>
        <v>West</v>
      </c>
      <c r="F3473" s="4" t="s">
        <v>88</v>
      </c>
      <c r="G3473" s="4" t="str">
        <f t="shared" si="439"/>
        <v>Groceries</v>
      </c>
      <c r="H3473" s="1">
        <v>1283.45</v>
      </c>
      <c r="I3473" s="1">
        <v>17</v>
      </c>
      <c r="J3473" s="1">
        <v>38</v>
      </c>
      <c r="K3473" s="1">
        <v>1692.03</v>
      </c>
      <c r="M3473" t="b">
        <f t="shared" si="441"/>
        <v>1</v>
      </c>
      <c r="N3473" t="b">
        <f t="shared" si="442"/>
        <v>1</v>
      </c>
      <c r="O3473" t="b">
        <f t="shared" si="443"/>
        <v>1</v>
      </c>
      <c r="P3473" t="b">
        <f t="shared" si="444"/>
        <v>1</v>
      </c>
      <c r="R3473" t="str">
        <f t="shared" si="440"/>
        <v/>
      </c>
    </row>
    <row r="3474" spans="1:18" ht="14.25" hidden="1">
      <c r="A3474" s="1" t="s">
        <v>3393</v>
      </c>
      <c r="B3474" s="1" t="str">
        <f t="shared" si="438"/>
        <v>83a3f09e</v>
      </c>
      <c r="C3474" s="3">
        <v>45310</v>
      </c>
      <c r="D3474" s="2" t="s">
        <v>3913</v>
      </c>
      <c r="E3474" s="2" t="str">
        <f t="shared" si="437"/>
        <v>South</v>
      </c>
      <c r="F3474" s="4" t="s">
        <v>88</v>
      </c>
      <c r="G3474" s="4" t="str">
        <f t="shared" si="439"/>
        <v>Groceries</v>
      </c>
      <c r="H3474" s="1">
        <v>3426.39</v>
      </c>
      <c r="I3474" s="1">
        <v>37</v>
      </c>
      <c r="J3474" s="1">
        <v>21</v>
      </c>
      <c r="K3474" s="1">
        <v>1777.66</v>
      </c>
      <c r="M3474" t="b">
        <f t="shared" si="441"/>
        <v>1</v>
      </c>
      <c r="N3474" t="b">
        <f t="shared" si="442"/>
        <v>1</v>
      </c>
      <c r="O3474" t="b">
        <f t="shared" si="443"/>
        <v>1</v>
      </c>
      <c r="P3474" t="b">
        <f t="shared" si="444"/>
        <v>1</v>
      </c>
      <c r="R3474" t="str">
        <f t="shared" si="440"/>
        <v/>
      </c>
    </row>
    <row r="3475" spans="1:18" ht="14.25" hidden="1">
      <c r="A3475" s="1" t="s">
        <v>3394</v>
      </c>
      <c r="B3475" s="1" t="str">
        <f t="shared" si="438"/>
        <v>4facf67a</v>
      </c>
      <c r="C3475" s="3">
        <v>44902</v>
      </c>
      <c r="D3475" s="2" t="s">
        <v>3912</v>
      </c>
      <c r="E3475" s="2" t="str">
        <f t="shared" si="437"/>
        <v>East</v>
      </c>
      <c r="F3475" s="4" t="s">
        <v>88</v>
      </c>
      <c r="G3475" s="4" t="str">
        <f t="shared" si="439"/>
        <v>Groceries</v>
      </c>
      <c r="H3475" s="1">
        <v>4779.91</v>
      </c>
      <c r="I3475" s="1">
        <v>27</v>
      </c>
      <c r="J3475" s="1">
        <v>20</v>
      </c>
      <c r="K3475" s="1">
        <v>1955.13</v>
      </c>
      <c r="M3475" t="b">
        <f t="shared" si="441"/>
        <v>1</v>
      </c>
      <c r="N3475" t="b">
        <f t="shared" si="442"/>
        <v>1</v>
      </c>
      <c r="O3475" t="b">
        <f t="shared" si="443"/>
        <v>1</v>
      </c>
      <c r="P3475" t="b">
        <f t="shared" si="444"/>
        <v>1</v>
      </c>
      <c r="R3475" t="str">
        <f t="shared" si="440"/>
        <v/>
      </c>
    </row>
    <row r="3476" spans="1:18" ht="14.25" hidden="1">
      <c r="A3476" s="1" t="s">
        <v>3395</v>
      </c>
      <c r="B3476" s="1" t="str">
        <f t="shared" si="438"/>
        <v>f38e450b</v>
      </c>
      <c r="C3476" s="3">
        <v>45085</v>
      </c>
      <c r="D3476" s="2" t="s">
        <v>3910</v>
      </c>
      <c r="E3476" s="2" t="str">
        <f t="shared" si="437"/>
        <v>North</v>
      </c>
      <c r="F3476" s="4" t="s">
        <v>2893</v>
      </c>
      <c r="G3476" s="4" t="str">
        <f t="shared" si="439"/>
        <v>Sports</v>
      </c>
      <c r="H3476" s="1">
        <v>2331.2600000000002</v>
      </c>
      <c r="I3476" s="1">
        <v>31</v>
      </c>
      <c r="J3476" s="1">
        <v>16</v>
      </c>
      <c r="K3476" s="1">
        <v>291.45</v>
      </c>
      <c r="M3476" t="b">
        <f t="shared" si="441"/>
        <v>1</v>
      </c>
      <c r="N3476" t="b">
        <f t="shared" si="442"/>
        <v>1</v>
      </c>
      <c r="O3476" t="b">
        <f t="shared" si="443"/>
        <v>1</v>
      </c>
      <c r="P3476" t="b">
        <f t="shared" si="444"/>
        <v>1</v>
      </c>
      <c r="R3476" t="str">
        <f t="shared" si="440"/>
        <v/>
      </c>
    </row>
    <row r="3477" spans="1:18" ht="14.25">
      <c r="A3477" s="1" t="s">
        <v>3396</v>
      </c>
      <c r="B3477" s="1" t="str">
        <f t="shared" si="438"/>
        <v>3c0e5570</v>
      </c>
      <c r="C3477" s="3">
        <v>45111</v>
      </c>
      <c r="D3477" s="2" t="s">
        <v>3911</v>
      </c>
      <c r="E3477" s="2" t="str">
        <f t="shared" si="437"/>
        <v>West</v>
      </c>
      <c r="F3477" s="4" t="s">
        <v>2872</v>
      </c>
      <c r="G3477" s="4" t="str">
        <f t="shared" si="439"/>
        <v>Clothing</v>
      </c>
      <c r="H3477" s="1">
        <v>621.86</v>
      </c>
      <c r="I3477" s="1">
        <v>49</v>
      </c>
      <c r="J3477" s="1">
        <v>12</v>
      </c>
      <c r="K3477" s="1">
        <v>1076.28</v>
      </c>
      <c r="M3477" t="b">
        <f t="shared" si="441"/>
        <v>1</v>
      </c>
      <c r="N3477" t="b">
        <f t="shared" si="442"/>
        <v>1</v>
      </c>
      <c r="O3477" t="b">
        <f t="shared" si="443"/>
        <v>1</v>
      </c>
      <c r="P3477" t="b">
        <f t="shared" si="444"/>
        <v>1</v>
      </c>
      <c r="R3477" t="str">
        <f t="shared" si="440"/>
        <v/>
      </c>
    </row>
    <row r="3478" spans="1:18" ht="14.25">
      <c r="A3478" s="1" t="s">
        <v>3397</v>
      </c>
      <c r="B3478" s="1" t="str">
        <f t="shared" si="438"/>
        <v>e1bf5833</v>
      </c>
      <c r="C3478" s="3">
        <v>45523</v>
      </c>
      <c r="D3478" s="2" t="s">
        <v>3911</v>
      </c>
      <c r="E3478" s="2" t="str">
        <f t="shared" si="437"/>
        <v>West</v>
      </c>
      <c r="F3478" s="4" t="s">
        <v>2872</v>
      </c>
      <c r="G3478" s="4" t="str">
        <f t="shared" si="439"/>
        <v>Clothing</v>
      </c>
      <c r="H3478" s="1">
        <v>70.19</v>
      </c>
      <c r="I3478" s="1">
        <v>7</v>
      </c>
      <c r="J3478" s="1">
        <v>6</v>
      </c>
      <c r="K3478" s="1">
        <v>211.85</v>
      </c>
      <c r="M3478" t="b">
        <f t="shared" si="441"/>
        <v>1</v>
      </c>
      <c r="N3478" t="b">
        <f t="shared" si="442"/>
        <v>1</v>
      </c>
      <c r="O3478" t="b">
        <f t="shared" si="443"/>
        <v>1</v>
      </c>
      <c r="P3478" t="b">
        <f t="shared" si="444"/>
        <v>1</v>
      </c>
      <c r="R3478" t="str">
        <f t="shared" si="440"/>
        <v/>
      </c>
    </row>
    <row r="3479" spans="1:18" ht="14.25" hidden="1">
      <c r="A3479" s="1" t="s">
        <v>3398</v>
      </c>
      <c r="B3479" s="1" t="str">
        <f t="shared" si="438"/>
        <v>cb6185fe</v>
      </c>
      <c r="C3479" s="3">
        <v>45190</v>
      </c>
      <c r="D3479" s="2" t="s">
        <v>3913</v>
      </c>
      <c r="E3479" s="2" t="str">
        <f t="shared" si="437"/>
        <v>South</v>
      </c>
      <c r="F3479" s="4" t="s">
        <v>88</v>
      </c>
      <c r="G3479" s="4" t="str">
        <f t="shared" si="439"/>
        <v>Groceries</v>
      </c>
      <c r="H3479" s="1">
        <v>1384.29</v>
      </c>
      <c r="I3479" s="1">
        <v>31</v>
      </c>
      <c r="J3479" s="1">
        <v>39</v>
      </c>
      <c r="K3479" s="1">
        <v>1117.27</v>
      </c>
      <c r="M3479" t="b">
        <f t="shared" si="441"/>
        <v>1</v>
      </c>
      <c r="N3479" t="b">
        <f t="shared" si="442"/>
        <v>1</v>
      </c>
      <c r="O3479" t="b">
        <f t="shared" si="443"/>
        <v>1</v>
      </c>
      <c r="P3479" t="b">
        <f t="shared" si="444"/>
        <v>1</v>
      </c>
      <c r="R3479" t="str">
        <f t="shared" si="440"/>
        <v/>
      </c>
    </row>
    <row r="3480" spans="1:18" ht="14.25" hidden="1">
      <c r="A3480" s="1" t="s">
        <v>3399</v>
      </c>
      <c r="B3480" s="1" t="str">
        <f t="shared" si="438"/>
        <v>7eea010c</v>
      </c>
      <c r="C3480" s="3">
        <v>45243</v>
      </c>
      <c r="D3480" s="2" t="s">
        <v>3913</v>
      </c>
      <c r="E3480" s="2" t="str">
        <f t="shared" si="437"/>
        <v>South</v>
      </c>
      <c r="F3480" s="4" t="s">
        <v>15</v>
      </c>
      <c r="G3480" s="4" t="str">
        <f t="shared" si="439"/>
        <v>Furniture</v>
      </c>
      <c r="H3480" s="1">
        <v>3526.56</v>
      </c>
      <c r="I3480" s="1">
        <v>47</v>
      </c>
      <c r="J3480" s="1">
        <v>33</v>
      </c>
      <c r="K3480" s="1">
        <v>540.95000000000005</v>
      </c>
      <c r="M3480" t="b">
        <f t="shared" si="441"/>
        <v>1</v>
      </c>
      <c r="N3480" t="b">
        <f t="shared" si="442"/>
        <v>1</v>
      </c>
      <c r="O3480" t="b">
        <f t="shared" si="443"/>
        <v>1</v>
      </c>
      <c r="P3480" t="b">
        <f t="shared" si="444"/>
        <v>1</v>
      </c>
      <c r="R3480" t="str">
        <f t="shared" si="440"/>
        <v/>
      </c>
    </row>
    <row r="3481" spans="1:18" ht="14.25" hidden="1">
      <c r="A3481" s="1" t="s">
        <v>3400</v>
      </c>
      <c r="B3481" s="1" t="str">
        <f t="shared" si="438"/>
        <v>262bf92f</v>
      </c>
      <c r="C3481" s="3">
        <v>45092</v>
      </c>
      <c r="D3481" s="2" t="s">
        <v>3910</v>
      </c>
      <c r="E3481" s="2" t="str">
        <f t="shared" si="437"/>
        <v>North</v>
      </c>
      <c r="F3481" s="4" t="s">
        <v>2893</v>
      </c>
      <c r="G3481" s="4" t="str">
        <f t="shared" si="439"/>
        <v>Sports</v>
      </c>
      <c r="H3481" s="1">
        <v>3698.84</v>
      </c>
      <c r="I3481" s="1">
        <v>12</v>
      </c>
      <c r="J3481" s="1">
        <v>42</v>
      </c>
      <c r="K3481" s="1">
        <v>636.57000000000005</v>
      </c>
      <c r="M3481" t="b">
        <f t="shared" si="441"/>
        <v>1</v>
      </c>
      <c r="N3481" t="b">
        <f t="shared" si="442"/>
        <v>1</v>
      </c>
      <c r="O3481" t="b">
        <f t="shared" si="443"/>
        <v>1</v>
      </c>
      <c r="P3481" t="b">
        <f t="shared" si="444"/>
        <v>1</v>
      </c>
      <c r="R3481" t="str">
        <f t="shared" si="440"/>
        <v/>
      </c>
    </row>
    <row r="3482" spans="1:18" ht="14.25">
      <c r="A3482" s="1" t="s">
        <v>3401</v>
      </c>
      <c r="B3482" s="1" t="str">
        <f t="shared" si="438"/>
        <v>375a2f78</v>
      </c>
      <c r="C3482" s="3">
        <v>45100</v>
      </c>
      <c r="D3482" s="2" t="s">
        <v>3910</v>
      </c>
      <c r="E3482" s="2" t="str">
        <f t="shared" si="437"/>
        <v>North</v>
      </c>
      <c r="F3482" s="4" t="s">
        <v>2872</v>
      </c>
      <c r="G3482" s="4" t="str">
        <f t="shared" si="439"/>
        <v>Clothing</v>
      </c>
      <c r="H3482" s="1">
        <v>608.85</v>
      </c>
      <c r="I3482" s="1">
        <v>45</v>
      </c>
      <c r="J3482" s="1">
        <v>29</v>
      </c>
      <c r="K3482" s="1">
        <v>1707.37</v>
      </c>
      <c r="M3482" t="b">
        <f t="shared" si="441"/>
        <v>1</v>
      </c>
      <c r="N3482" t="b">
        <f t="shared" si="442"/>
        <v>1</v>
      </c>
      <c r="O3482" t="b">
        <f t="shared" si="443"/>
        <v>1</v>
      </c>
      <c r="P3482" t="b">
        <f t="shared" si="444"/>
        <v>1</v>
      </c>
      <c r="R3482" t="str">
        <f t="shared" si="440"/>
        <v/>
      </c>
    </row>
    <row r="3483" spans="1:18" ht="14.25" hidden="1">
      <c r="A3483" s="1" t="s">
        <v>3402</v>
      </c>
      <c r="B3483" s="1" t="str">
        <f t="shared" si="438"/>
        <v>7158a2e3</v>
      </c>
      <c r="C3483" s="3">
        <v>45191</v>
      </c>
      <c r="D3483" s="2" t="s">
        <v>3912</v>
      </c>
      <c r="E3483" s="2" t="str">
        <f t="shared" si="437"/>
        <v>East</v>
      </c>
      <c r="F3483" s="4" t="s">
        <v>88</v>
      </c>
      <c r="G3483" s="4" t="str">
        <f t="shared" si="439"/>
        <v>Groceries</v>
      </c>
      <c r="H3483" s="1">
        <v>2851.88</v>
      </c>
      <c r="I3483" s="1">
        <v>43</v>
      </c>
      <c r="J3483" s="1">
        <v>45</v>
      </c>
      <c r="K3483" s="1">
        <v>1769.2</v>
      </c>
      <c r="M3483" t="b">
        <f t="shared" si="441"/>
        <v>1</v>
      </c>
      <c r="N3483" t="b">
        <f t="shared" si="442"/>
        <v>1</v>
      </c>
      <c r="O3483" t="b">
        <f t="shared" si="443"/>
        <v>1</v>
      </c>
      <c r="P3483" t="b">
        <f t="shared" si="444"/>
        <v>1</v>
      </c>
      <c r="R3483" t="str">
        <f t="shared" si="440"/>
        <v/>
      </c>
    </row>
    <row r="3484" spans="1:18" ht="14.25" hidden="1">
      <c r="A3484" s="1" t="s">
        <v>3403</v>
      </c>
      <c r="B3484" s="1" t="str">
        <f t="shared" si="438"/>
        <v>96c904bd</v>
      </c>
      <c r="C3484" s="3">
        <v>45323</v>
      </c>
      <c r="D3484" s="2" t="s">
        <v>3913</v>
      </c>
      <c r="E3484" s="2" t="str">
        <f t="shared" si="437"/>
        <v>South</v>
      </c>
      <c r="F3484" s="4" t="s">
        <v>88</v>
      </c>
      <c r="G3484" s="4" t="str">
        <f t="shared" si="439"/>
        <v>Groceries</v>
      </c>
      <c r="H3484" s="1">
        <v>1583.95</v>
      </c>
      <c r="I3484" s="1">
        <v>8</v>
      </c>
      <c r="J3484" s="1">
        <v>16</v>
      </c>
      <c r="K3484" s="1">
        <v>760.12</v>
      </c>
      <c r="M3484" t="b">
        <f t="shared" si="441"/>
        <v>1</v>
      </c>
      <c r="N3484" t="b">
        <f t="shared" si="442"/>
        <v>1</v>
      </c>
      <c r="O3484" t="b">
        <f t="shared" si="443"/>
        <v>1</v>
      </c>
      <c r="P3484" t="b">
        <f t="shared" si="444"/>
        <v>1</v>
      </c>
      <c r="R3484" t="str">
        <f t="shared" si="440"/>
        <v/>
      </c>
    </row>
    <row r="3485" spans="1:18" ht="14.25" hidden="1">
      <c r="A3485" s="1" t="s">
        <v>3404</v>
      </c>
      <c r="B3485" s="1" t="str">
        <f t="shared" si="438"/>
        <v>7416b009</v>
      </c>
      <c r="C3485" s="3">
        <v>45079</v>
      </c>
      <c r="D3485" s="2" t="s">
        <v>3912</v>
      </c>
      <c r="E3485" s="2" t="str">
        <f t="shared" si="437"/>
        <v>East</v>
      </c>
      <c r="F3485" s="4" t="s">
        <v>15</v>
      </c>
      <c r="G3485" s="4" t="str">
        <f t="shared" si="439"/>
        <v>Furniture</v>
      </c>
      <c r="H3485" s="1">
        <v>991.66</v>
      </c>
      <c r="I3485" s="1">
        <v>19</v>
      </c>
      <c r="J3485" s="1">
        <v>15</v>
      </c>
      <c r="K3485" s="1">
        <v>1795.98</v>
      </c>
      <c r="M3485" t="b">
        <f t="shared" si="441"/>
        <v>1</v>
      </c>
      <c r="N3485" t="b">
        <f t="shared" si="442"/>
        <v>1</v>
      </c>
      <c r="O3485" t="b">
        <f t="shared" si="443"/>
        <v>1</v>
      </c>
      <c r="P3485" t="b">
        <f t="shared" si="444"/>
        <v>1</v>
      </c>
      <c r="R3485" t="str">
        <f t="shared" si="440"/>
        <v/>
      </c>
    </row>
    <row r="3486" spans="1:18" ht="14.25" hidden="1">
      <c r="A3486" s="1" t="s">
        <v>3405</v>
      </c>
      <c r="B3486" s="1" t="str">
        <f t="shared" si="438"/>
        <v>230b3e67</v>
      </c>
      <c r="C3486" s="3">
        <v>45421</v>
      </c>
      <c r="D3486" s="2" t="s">
        <v>3910</v>
      </c>
      <c r="E3486" s="2" t="str">
        <f t="shared" si="437"/>
        <v>North</v>
      </c>
      <c r="F3486" s="4" t="s">
        <v>88</v>
      </c>
      <c r="G3486" s="4" t="str">
        <f t="shared" si="439"/>
        <v>Groceries</v>
      </c>
      <c r="H3486" s="1">
        <v>1467.57</v>
      </c>
      <c r="I3486" s="1">
        <v>5</v>
      </c>
      <c r="J3486" s="1">
        <v>31</v>
      </c>
      <c r="K3486" s="1">
        <v>311.83</v>
      </c>
      <c r="M3486" t="b">
        <f t="shared" si="441"/>
        <v>1</v>
      </c>
      <c r="N3486" t="b">
        <f t="shared" si="442"/>
        <v>1</v>
      </c>
      <c r="O3486" t="b">
        <f t="shared" si="443"/>
        <v>1</v>
      </c>
      <c r="P3486" t="b">
        <f t="shared" si="444"/>
        <v>1</v>
      </c>
      <c r="R3486" t="str">
        <f t="shared" si="440"/>
        <v/>
      </c>
    </row>
    <row r="3487" spans="1:18" ht="14.25" hidden="1">
      <c r="A3487" s="1" t="s">
        <v>3406</v>
      </c>
      <c r="B3487" s="1" t="str">
        <f t="shared" si="438"/>
        <v>ef78baf8</v>
      </c>
      <c r="C3487" s="3">
        <v>45401</v>
      </c>
      <c r="D3487" s="2" t="s">
        <v>3910</v>
      </c>
      <c r="E3487" s="2" t="str">
        <f t="shared" si="437"/>
        <v>North</v>
      </c>
      <c r="F3487" s="4" t="s">
        <v>3043</v>
      </c>
      <c r="G3487" s="4" t="str">
        <f t="shared" si="439"/>
        <v>Electronics</v>
      </c>
      <c r="H3487" s="1">
        <v>1385.29</v>
      </c>
      <c r="I3487" s="1">
        <v>48</v>
      </c>
      <c r="J3487" s="1">
        <v>32</v>
      </c>
      <c r="K3487" s="1">
        <v>364.03</v>
      </c>
      <c r="M3487" t="b">
        <f t="shared" si="441"/>
        <v>1</v>
      </c>
      <c r="N3487" t="b">
        <f t="shared" si="442"/>
        <v>1</v>
      </c>
      <c r="O3487" t="b">
        <f t="shared" si="443"/>
        <v>1</v>
      </c>
      <c r="P3487" t="b">
        <f t="shared" si="444"/>
        <v>1</v>
      </c>
      <c r="R3487" t="str">
        <f t="shared" si="440"/>
        <v/>
      </c>
    </row>
    <row r="3488" spans="1:18" ht="14.25">
      <c r="A3488" s="1" t="s">
        <v>3407</v>
      </c>
      <c r="B3488" s="1" t="str">
        <f t="shared" si="438"/>
        <v>e5867069</v>
      </c>
      <c r="C3488" s="3">
        <v>45420</v>
      </c>
      <c r="D3488" s="2" t="s">
        <v>3911</v>
      </c>
      <c r="E3488" s="2" t="str">
        <f t="shared" si="437"/>
        <v>West</v>
      </c>
      <c r="F3488" s="4" t="s">
        <v>2872</v>
      </c>
      <c r="G3488" s="4" t="str">
        <f t="shared" si="439"/>
        <v>Clothing</v>
      </c>
      <c r="H3488" s="1">
        <v>3935.93</v>
      </c>
      <c r="I3488" s="1">
        <v>20</v>
      </c>
      <c r="J3488" s="1">
        <v>39</v>
      </c>
      <c r="K3488" s="1">
        <v>1135.71</v>
      </c>
      <c r="M3488" t="b">
        <f t="shared" si="441"/>
        <v>1</v>
      </c>
      <c r="N3488" t="b">
        <f t="shared" si="442"/>
        <v>1</v>
      </c>
      <c r="O3488" t="b">
        <f t="shared" si="443"/>
        <v>1</v>
      </c>
      <c r="P3488" t="b">
        <f t="shared" si="444"/>
        <v>1</v>
      </c>
      <c r="R3488" t="str">
        <f t="shared" si="440"/>
        <v/>
      </c>
    </row>
    <row r="3489" spans="1:18" ht="14.25" hidden="1">
      <c r="A3489" s="1" t="s">
        <v>3408</v>
      </c>
      <c r="B3489" s="1" t="str">
        <f t="shared" si="438"/>
        <v>76bb107b</v>
      </c>
      <c r="C3489" s="3">
        <v>45115</v>
      </c>
      <c r="D3489" s="2" t="s">
        <v>3913</v>
      </c>
      <c r="E3489" s="2" t="str">
        <f t="shared" si="437"/>
        <v>South</v>
      </c>
      <c r="F3489" s="4" t="s">
        <v>15</v>
      </c>
      <c r="G3489" s="4" t="str">
        <f t="shared" si="439"/>
        <v>Furniture</v>
      </c>
      <c r="H3489" s="1">
        <v>1018.33</v>
      </c>
      <c r="I3489" s="1">
        <v>3</v>
      </c>
      <c r="J3489" s="1">
        <v>26</v>
      </c>
      <c r="K3489" s="1">
        <v>1343.23</v>
      </c>
      <c r="M3489" t="b">
        <f t="shared" si="441"/>
        <v>1</v>
      </c>
      <c r="N3489" t="b">
        <f t="shared" si="442"/>
        <v>1</v>
      </c>
      <c r="O3489" t="b">
        <f t="shared" si="443"/>
        <v>1</v>
      </c>
      <c r="P3489" t="b">
        <f t="shared" si="444"/>
        <v>1</v>
      </c>
      <c r="R3489" t="str">
        <f t="shared" si="440"/>
        <v/>
      </c>
    </row>
    <row r="3490" spans="1:18" ht="14.25" hidden="1">
      <c r="A3490" s="1" t="s">
        <v>3409</v>
      </c>
      <c r="B3490" s="1" t="str">
        <f t="shared" si="438"/>
        <v>8e3a1169</v>
      </c>
      <c r="C3490" s="3">
        <v>45246</v>
      </c>
      <c r="D3490" s="2" t="s">
        <v>3912</v>
      </c>
      <c r="E3490" s="2" t="str">
        <f t="shared" si="437"/>
        <v>East</v>
      </c>
      <c r="F3490" s="4" t="s">
        <v>88</v>
      </c>
      <c r="G3490" s="4" t="str">
        <f t="shared" si="439"/>
        <v>Groceries</v>
      </c>
      <c r="H3490" s="1">
        <v>165.09</v>
      </c>
      <c r="I3490" s="1">
        <v>39</v>
      </c>
      <c r="J3490" s="1">
        <v>10</v>
      </c>
      <c r="K3490" s="1">
        <v>1711.43</v>
      </c>
      <c r="M3490" t="b">
        <f t="shared" si="441"/>
        <v>1</v>
      </c>
      <c r="N3490" t="b">
        <f t="shared" si="442"/>
        <v>1</v>
      </c>
      <c r="O3490" t="b">
        <f t="shared" si="443"/>
        <v>1</v>
      </c>
      <c r="P3490" t="b">
        <f t="shared" si="444"/>
        <v>1</v>
      </c>
      <c r="R3490" t="str">
        <f t="shared" si="440"/>
        <v/>
      </c>
    </row>
    <row r="3491" spans="1:18" ht="14.25" hidden="1">
      <c r="A3491" s="1" t="s">
        <v>3410</v>
      </c>
      <c r="B3491" s="1" t="str">
        <f t="shared" si="438"/>
        <v>5ad9b5ae</v>
      </c>
      <c r="C3491" s="3">
        <v>45141</v>
      </c>
      <c r="D3491" s="2" t="s">
        <v>3911</v>
      </c>
      <c r="E3491" s="2" t="str">
        <f t="shared" si="437"/>
        <v>West</v>
      </c>
      <c r="F3491" s="4" t="s">
        <v>88</v>
      </c>
      <c r="G3491" s="4" t="str">
        <f t="shared" si="439"/>
        <v>Groceries</v>
      </c>
      <c r="H3491" s="1">
        <v>2958.34</v>
      </c>
      <c r="I3491" s="1">
        <v>1</v>
      </c>
      <c r="J3491" s="1">
        <v>32</v>
      </c>
      <c r="K3491" s="1">
        <v>689.64</v>
      </c>
      <c r="M3491" t="b">
        <f t="shared" si="441"/>
        <v>1</v>
      </c>
      <c r="N3491" t="b">
        <f t="shared" si="442"/>
        <v>1</v>
      </c>
      <c r="O3491" t="b">
        <f t="shared" si="443"/>
        <v>1</v>
      </c>
      <c r="P3491" t="b">
        <f t="shared" si="444"/>
        <v>1</v>
      </c>
      <c r="R3491" t="str">
        <f t="shared" si="440"/>
        <v/>
      </c>
    </row>
    <row r="3492" spans="1:18" ht="14.25">
      <c r="A3492" s="1" t="s">
        <v>3411</v>
      </c>
      <c r="B3492" s="1" t="str">
        <f t="shared" si="438"/>
        <v>1d7b4759</v>
      </c>
      <c r="C3492" s="3">
        <v>44928</v>
      </c>
      <c r="D3492" s="2" t="s">
        <v>3913</v>
      </c>
      <c r="E3492" s="2" t="str">
        <f t="shared" si="437"/>
        <v>South</v>
      </c>
      <c r="F3492" s="4" t="s">
        <v>2872</v>
      </c>
      <c r="G3492" s="4" t="str">
        <f t="shared" si="439"/>
        <v>Clothing</v>
      </c>
      <c r="H3492" s="1">
        <v>1748.51</v>
      </c>
      <c r="I3492" s="1">
        <v>28</v>
      </c>
      <c r="J3492" s="1">
        <v>6</v>
      </c>
      <c r="K3492" s="1">
        <v>1292.22</v>
      </c>
      <c r="M3492" t="b">
        <f t="shared" si="441"/>
        <v>1</v>
      </c>
      <c r="N3492" t="b">
        <f t="shared" si="442"/>
        <v>1</v>
      </c>
      <c r="O3492" t="b">
        <f t="shared" si="443"/>
        <v>1</v>
      </c>
      <c r="P3492" t="b">
        <f t="shared" si="444"/>
        <v>1</v>
      </c>
      <c r="R3492" t="str">
        <f t="shared" si="440"/>
        <v/>
      </c>
    </row>
    <row r="3493" spans="1:18" ht="14.25" hidden="1">
      <c r="A3493" s="1" t="s">
        <v>3412</v>
      </c>
      <c r="B3493" s="1" t="str">
        <f t="shared" si="438"/>
        <v>f6954053</v>
      </c>
      <c r="C3493" s="3">
        <v>44914</v>
      </c>
      <c r="D3493" s="2" t="s">
        <v>3912</v>
      </c>
      <c r="E3493" s="2" t="str">
        <f t="shared" si="437"/>
        <v>East</v>
      </c>
      <c r="F3493" s="4" t="s">
        <v>88</v>
      </c>
      <c r="G3493" s="4" t="str">
        <f t="shared" si="439"/>
        <v>Groceries</v>
      </c>
      <c r="H3493" s="1">
        <v>485.13</v>
      </c>
      <c r="I3493" s="1">
        <v>7</v>
      </c>
      <c r="J3493" s="1">
        <v>1</v>
      </c>
      <c r="K3493" s="1">
        <v>544.1</v>
      </c>
      <c r="M3493" t="b">
        <f t="shared" si="441"/>
        <v>1</v>
      </c>
      <c r="N3493" t="b">
        <f t="shared" si="442"/>
        <v>1</v>
      </c>
      <c r="O3493" t="b">
        <f t="shared" si="443"/>
        <v>1</v>
      </c>
      <c r="P3493" t="b">
        <f t="shared" si="444"/>
        <v>1</v>
      </c>
      <c r="R3493" t="str">
        <f t="shared" si="440"/>
        <v/>
      </c>
    </row>
    <row r="3494" spans="1:18" ht="14.25">
      <c r="A3494" s="1" t="s">
        <v>3413</v>
      </c>
      <c r="B3494" s="1" t="str">
        <f t="shared" si="438"/>
        <v>9d14ae61</v>
      </c>
      <c r="C3494" s="3">
        <v>44998</v>
      </c>
      <c r="D3494" s="2" t="s">
        <v>3910</v>
      </c>
      <c r="E3494" s="2" t="str">
        <f t="shared" si="437"/>
        <v>North</v>
      </c>
      <c r="F3494" s="4" t="s">
        <v>2872</v>
      </c>
      <c r="G3494" s="4" t="str">
        <f t="shared" si="439"/>
        <v>Clothing</v>
      </c>
      <c r="H3494" s="1">
        <v>3562.71</v>
      </c>
      <c r="I3494" s="1">
        <v>15</v>
      </c>
      <c r="J3494" s="1">
        <v>26</v>
      </c>
      <c r="K3494" s="1">
        <v>1032.01</v>
      </c>
      <c r="M3494" t="b">
        <f t="shared" si="441"/>
        <v>1</v>
      </c>
      <c r="N3494" t="b">
        <f t="shared" si="442"/>
        <v>1</v>
      </c>
      <c r="O3494" t="b">
        <f t="shared" si="443"/>
        <v>1</v>
      </c>
      <c r="P3494" t="b">
        <f t="shared" si="444"/>
        <v>1</v>
      </c>
      <c r="R3494" t="str">
        <f t="shared" si="440"/>
        <v/>
      </c>
    </row>
    <row r="3495" spans="1:18" ht="14.25" hidden="1">
      <c r="A3495" s="1" t="s">
        <v>3414</v>
      </c>
      <c r="B3495" s="1" t="str">
        <f t="shared" si="438"/>
        <v>fae808a5</v>
      </c>
      <c r="C3495" s="3">
        <v>45207</v>
      </c>
      <c r="D3495" s="2" t="s">
        <v>3911</v>
      </c>
      <c r="E3495" s="2" t="str">
        <f t="shared" si="437"/>
        <v>West</v>
      </c>
      <c r="F3495" s="4" t="s">
        <v>88</v>
      </c>
      <c r="G3495" s="4" t="str">
        <f t="shared" si="439"/>
        <v>Groceries</v>
      </c>
      <c r="H3495" s="1">
        <v>3619.8</v>
      </c>
      <c r="I3495" s="1">
        <v>23</v>
      </c>
      <c r="J3495" s="1">
        <v>17</v>
      </c>
      <c r="K3495" s="1">
        <v>1810.83</v>
      </c>
      <c r="M3495" t="b">
        <f t="shared" si="441"/>
        <v>1</v>
      </c>
      <c r="N3495" t="b">
        <f t="shared" si="442"/>
        <v>1</v>
      </c>
      <c r="O3495" t="b">
        <f t="shared" si="443"/>
        <v>1</v>
      </c>
      <c r="P3495" t="b">
        <f t="shared" si="444"/>
        <v>1</v>
      </c>
      <c r="R3495" t="str">
        <f t="shared" si="440"/>
        <v/>
      </c>
    </row>
    <row r="3496" spans="1:18" ht="14.25">
      <c r="A3496" s="1" t="s">
        <v>3415</v>
      </c>
      <c r="B3496" s="1" t="str">
        <f t="shared" si="438"/>
        <v>465f3b4f</v>
      </c>
      <c r="C3496" s="3">
        <v>45456</v>
      </c>
      <c r="D3496" s="2" t="s">
        <v>3910</v>
      </c>
      <c r="E3496" s="2" t="str">
        <f t="shared" si="437"/>
        <v>North</v>
      </c>
      <c r="F3496" s="4" t="s">
        <v>2872</v>
      </c>
      <c r="G3496" s="4" t="str">
        <f t="shared" si="439"/>
        <v>Clothing</v>
      </c>
      <c r="H3496" s="1">
        <v>2570.06</v>
      </c>
      <c r="I3496" s="1">
        <v>20</v>
      </c>
      <c r="J3496" s="1">
        <v>30</v>
      </c>
      <c r="K3496" s="1">
        <v>1436.59</v>
      </c>
      <c r="M3496" t="b">
        <f t="shared" si="441"/>
        <v>1</v>
      </c>
      <c r="N3496" t="b">
        <f t="shared" si="442"/>
        <v>1</v>
      </c>
      <c r="O3496" t="b">
        <f t="shared" si="443"/>
        <v>1</v>
      </c>
      <c r="P3496" t="b">
        <f t="shared" si="444"/>
        <v>1</v>
      </c>
      <c r="R3496" t="str">
        <f t="shared" si="440"/>
        <v/>
      </c>
    </row>
    <row r="3497" spans="1:18" ht="14.25">
      <c r="A3497" s="1" t="s">
        <v>3416</v>
      </c>
      <c r="B3497" s="1" t="str">
        <f t="shared" si="438"/>
        <v>a63c8a41</v>
      </c>
      <c r="C3497" s="3">
        <v>45202</v>
      </c>
      <c r="D3497" s="2" t="s">
        <v>3910</v>
      </c>
      <c r="E3497" s="2" t="str">
        <f t="shared" si="437"/>
        <v>North</v>
      </c>
      <c r="F3497" s="4" t="s">
        <v>2872</v>
      </c>
      <c r="G3497" s="4" t="str">
        <f t="shared" si="439"/>
        <v>Clothing</v>
      </c>
      <c r="H3497" s="1">
        <v>3220.85</v>
      </c>
      <c r="I3497" s="1">
        <v>46</v>
      </c>
      <c r="J3497" s="1">
        <v>1</v>
      </c>
      <c r="K3497" s="1">
        <v>435.87</v>
      </c>
      <c r="M3497" t="b">
        <f t="shared" si="441"/>
        <v>1</v>
      </c>
      <c r="N3497" t="b">
        <f t="shared" si="442"/>
        <v>1</v>
      </c>
      <c r="O3497" t="b">
        <f t="shared" si="443"/>
        <v>1</v>
      </c>
      <c r="P3497" t="b">
        <f t="shared" si="444"/>
        <v>1</v>
      </c>
      <c r="R3497" t="str">
        <f t="shared" si="440"/>
        <v/>
      </c>
    </row>
    <row r="3498" spans="1:18" ht="14.25" hidden="1">
      <c r="A3498" s="1" t="s">
        <v>3417</v>
      </c>
      <c r="B3498" s="1" t="str">
        <f t="shared" si="438"/>
        <v>241bc458</v>
      </c>
      <c r="C3498" s="3">
        <v>45312</v>
      </c>
      <c r="D3498" s="2" t="s">
        <v>3912</v>
      </c>
      <c r="E3498" s="2" t="str">
        <f t="shared" si="437"/>
        <v>East</v>
      </c>
      <c r="F3498" s="4" t="s">
        <v>2893</v>
      </c>
      <c r="G3498" s="4" t="str">
        <f t="shared" si="439"/>
        <v>Sports</v>
      </c>
      <c r="H3498" s="1">
        <v>2470.21</v>
      </c>
      <c r="I3498" s="1">
        <v>33</v>
      </c>
      <c r="J3498" s="1">
        <v>16</v>
      </c>
      <c r="K3498" s="1">
        <v>1340.71</v>
      </c>
      <c r="M3498" t="b">
        <f t="shared" si="441"/>
        <v>1</v>
      </c>
      <c r="N3498" t="b">
        <f t="shared" si="442"/>
        <v>1</v>
      </c>
      <c r="O3498" t="b">
        <f t="shared" si="443"/>
        <v>1</v>
      </c>
      <c r="P3498" t="b">
        <f t="shared" si="444"/>
        <v>1</v>
      </c>
      <c r="R3498" t="str">
        <f t="shared" si="440"/>
        <v/>
      </c>
    </row>
    <row r="3499" spans="1:18" ht="14.25" hidden="1">
      <c r="A3499" s="1" t="s">
        <v>3418</v>
      </c>
      <c r="B3499" s="1" t="str">
        <f t="shared" si="438"/>
        <v>d46d86e2</v>
      </c>
      <c r="C3499" s="3">
        <v>45589</v>
      </c>
      <c r="D3499" s="2" t="s">
        <v>3911</v>
      </c>
      <c r="E3499" s="2" t="str">
        <f t="shared" si="437"/>
        <v>West</v>
      </c>
      <c r="F3499" s="4" t="s">
        <v>15</v>
      </c>
      <c r="G3499" s="4" t="str">
        <f t="shared" si="439"/>
        <v>Furniture</v>
      </c>
      <c r="H3499" s="1">
        <v>4601.29</v>
      </c>
      <c r="I3499" s="1">
        <v>21</v>
      </c>
      <c r="J3499" s="1">
        <v>11</v>
      </c>
      <c r="K3499" s="1">
        <v>1870.9</v>
      </c>
      <c r="M3499" t="b">
        <f t="shared" si="441"/>
        <v>1</v>
      </c>
      <c r="N3499" t="b">
        <f t="shared" si="442"/>
        <v>1</v>
      </c>
      <c r="O3499" t="b">
        <f t="shared" si="443"/>
        <v>1</v>
      </c>
      <c r="P3499" t="b">
        <f t="shared" si="444"/>
        <v>1</v>
      </c>
      <c r="R3499" t="str">
        <f t="shared" si="440"/>
        <v/>
      </c>
    </row>
    <row r="3500" spans="1:18" ht="14.25" hidden="1">
      <c r="A3500" s="1" t="s">
        <v>3419</v>
      </c>
      <c r="B3500" s="1" t="str">
        <f t="shared" si="438"/>
        <v>c83a8538</v>
      </c>
      <c r="C3500" s="3">
        <v>45181</v>
      </c>
      <c r="D3500" s="2" t="s">
        <v>3912</v>
      </c>
      <c r="E3500" s="2" t="str">
        <f t="shared" si="437"/>
        <v>East</v>
      </c>
      <c r="F3500" s="4" t="s">
        <v>15</v>
      </c>
      <c r="G3500" s="4" t="str">
        <f t="shared" si="439"/>
        <v>Furniture</v>
      </c>
      <c r="H3500" s="1">
        <v>494.42</v>
      </c>
      <c r="I3500" s="1">
        <v>43</v>
      </c>
      <c r="J3500" s="1">
        <v>14</v>
      </c>
      <c r="K3500" s="1">
        <v>742.75</v>
      </c>
      <c r="M3500" t="b">
        <f t="shared" si="441"/>
        <v>1</v>
      </c>
      <c r="N3500" t="b">
        <f t="shared" si="442"/>
        <v>1</v>
      </c>
      <c r="O3500" t="b">
        <f t="shared" si="443"/>
        <v>1</v>
      </c>
      <c r="P3500" t="b">
        <f t="shared" si="444"/>
        <v>1</v>
      </c>
      <c r="R3500" t="str">
        <f t="shared" si="440"/>
        <v/>
      </c>
    </row>
    <row r="3501" spans="1:18" ht="14.25" hidden="1">
      <c r="A3501" s="1" t="s">
        <v>3420</v>
      </c>
      <c r="B3501" s="1" t="str">
        <f t="shared" si="438"/>
        <v>f77b3bab</v>
      </c>
      <c r="C3501" s="3">
        <v>45356</v>
      </c>
      <c r="D3501" s="2" t="s">
        <v>3911</v>
      </c>
      <c r="E3501" s="2" t="str">
        <f t="shared" si="437"/>
        <v>West</v>
      </c>
      <c r="F3501" s="4" t="s">
        <v>2893</v>
      </c>
      <c r="G3501" s="4" t="str">
        <f t="shared" si="439"/>
        <v>Sports</v>
      </c>
      <c r="H3501" s="1">
        <v>3212</v>
      </c>
      <c r="I3501" s="1">
        <v>24</v>
      </c>
      <c r="J3501" s="1">
        <v>15</v>
      </c>
      <c r="K3501" s="1">
        <v>268.92</v>
      </c>
      <c r="M3501" t="b">
        <f t="shared" si="441"/>
        <v>1</v>
      </c>
      <c r="N3501" t="b">
        <f t="shared" si="442"/>
        <v>1</v>
      </c>
      <c r="O3501" t="b">
        <f t="shared" si="443"/>
        <v>1</v>
      </c>
      <c r="P3501" t="b">
        <f t="shared" si="444"/>
        <v>1</v>
      </c>
      <c r="R3501" t="str">
        <f t="shared" si="440"/>
        <v/>
      </c>
    </row>
    <row r="3502" spans="1:18" ht="14.25" hidden="1">
      <c r="A3502" s="1" t="s">
        <v>3421</v>
      </c>
      <c r="B3502" s="1" t="str">
        <f t="shared" si="438"/>
        <v>49ae3b64</v>
      </c>
      <c r="C3502" s="3">
        <v>45063</v>
      </c>
      <c r="D3502" s="2" t="s">
        <v>3913</v>
      </c>
      <c r="E3502" s="2" t="str">
        <f t="shared" si="437"/>
        <v>South</v>
      </c>
      <c r="F3502" s="4" t="s">
        <v>88</v>
      </c>
      <c r="G3502" s="4" t="str">
        <f t="shared" si="439"/>
        <v>Groceries</v>
      </c>
      <c r="H3502" s="1">
        <v>3161.12</v>
      </c>
      <c r="I3502" s="1">
        <v>34</v>
      </c>
      <c r="J3502" s="1">
        <v>50</v>
      </c>
      <c r="K3502" s="1">
        <v>322.64</v>
      </c>
      <c r="M3502" t="b">
        <f t="shared" si="441"/>
        <v>1</v>
      </c>
      <c r="N3502" t="b">
        <f t="shared" si="442"/>
        <v>1</v>
      </c>
      <c r="O3502" t="b">
        <f t="shared" si="443"/>
        <v>1</v>
      </c>
      <c r="P3502" t="b">
        <f t="shared" si="444"/>
        <v>1</v>
      </c>
      <c r="R3502" t="str">
        <f t="shared" si="440"/>
        <v/>
      </c>
    </row>
    <row r="3503" spans="1:18" ht="14.25" hidden="1">
      <c r="A3503" s="1" t="s">
        <v>3422</v>
      </c>
      <c r="B3503" s="1" t="str">
        <f t="shared" si="438"/>
        <v>4e21e954</v>
      </c>
      <c r="C3503" s="3">
        <v>44927</v>
      </c>
      <c r="D3503" s="2" t="s">
        <v>3910</v>
      </c>
      <c r="E3503" s="2" t="str">
        <f t="shared" si="437"/>
        <v>North</v>
      </c>
      <c r="F3503" s="4" t="s">
        <v>88</v>
      </c>
      <c r="G3503" s="4" t="str">
        <f t="shared" si="439"/>
        <v>Groceries</v>
      </c>
      <c r="H3503" s="1">
        <v>525.77</v>
      </c>
      <c r="I3503" s="1">
        <v>44</v>
      </c>
      <c r="J3503" s="1">
        <v>5</v>
      </c>
      <c r="K3503" s="1">
        <v>1045.77</v>
      </c>
      <c r="M3503" t="b">
        <f t="shared" si="441"/>
        <v>1</v>
      </c>
      <c r="N3503" t="b">
        <f t="shared" si="442"/>
        <v>1</v>
      </c>
      <c r="O3503" t="b">
        <f t="shared" si="443"/>
        <v>1</v>
      </c>
      <c r="P3503" t="b">
        <f t="shared" si="444"/>
        <v>1</v>
      </c>
      <c r="R3503" t="str">
        <f t="shared" si="440"/>
        <v/>
      </c>
    </row>
    <row r="3504" spans="1:18" ht="14.25" hidden="1">
      <c r="A3504" s="1" t="s">
        <v>3423</v>
      </c>
      <c r="B3504" s="1" t="str">
        <f t="shared" si="438"/>
        <v>b6c609b8</v>
      </c>
      <c r="C3504" s="3">
        <v>45262</v>
      </c>
      <c r="D3504" s="2" t="s">
        <v>3911</v>
      </c>
      <c r="E3504" s="2" t="str">
        <f t="shared" si="437"/>
        <v>West</v>
      </c>
      <c r="F3504" s="4" t="s">
        <v>3043</v>
      </c>
      <c r="G3504" s="4" t="str">
        <f t="shared" si="439"/>
        <v>Electronics</v>
      </c>
      <c r="H3504" s="1">
        <v>2669.79</v>
      </c>
      <c r="I3504" s="1">
        <v>2</v>
      </c>
      <c r="J3504" s="1">
        <v>19</v>
      </c>
      <c r="K3504" s="1">
        <v>132.97999999999999</v>
      </c>
      <c r="M3504" t="b">
        <f t="shared" si="441"/>
        <v>1</v>
      </c>
      <c r="N3504" t="b">
        <f t="shared" si="442"/>
        <v>1</v>
      </c>
      <c r="O3504" t="b">
        <f t="shared" si="443"/>
        <v>1</v>
      </c>
      <c r="P3504" t="b">
        <f t="shared" si="444"/>
        <v>1</v>
      </c>
      <c r="R3504" t="str">
        <f t="shared" si="440"/>
        <v/>
      </c>
    </row>
    <row r="3505" spans="1:18" ht="14.25" hidden="1">
      <c r="A3505" s="1" t="s">
        <v>3424</v>
      </c>
      <c r="B3505" s="1" t="str">
        <f t="shared" si="438"/>
        <v>97dd7334</v>
      </c>
      <c r="C3505" s="3">
        <v>45237</v>
      </c>
      <c r="D3505" s="2" t="s">
        <v>3911</v>
      </c>
      <c r="E3505" s="2" t="str">
        <f t="shared" si="437"/>
        <v>West</v>
      </c>
      <c r="F3505" s="4" t="s">
        <v>88</v>
      </c>
      <c r="G3505" s="4" t="str">
        <f t="shared" si="439"/>
        <v>Groceries</v>
      </c>
      <c r="H3505" s="1">
        <v>3497.11</v>
      </c>
      <c r="I3505" s="1">
        <v>6</v>
      </c>
      <c r="J3505" s="1">
        <v>7</v>
      </c>
      <c r="K3505" s="1">
        <v>952.92</v>
      </c>
      <c r="M3505" t="b">
        <f t="shared" si="441"/>
        <v>1</v>
      </c>
      <c r="N3505" t="b">
        <f t="shared" si="442"/>
        <v>1</v>
      </c>
      <c r="O3505" t="b">
        <f t="shared" si="443"/>
        <v>1</v>
      </c>
      <c r="P3505" t="b">
        <f t="shared" si="444"/>
        <v>1</v>
      </c>
      <c r="R3505" t="str">
        <f t="shared" si="440"/>
        <v/>
      </c>
    </row>
    <row r="3506" spans="1:18" ht="14.25">
      <c r="A3506" s="1" t="s">
        <v>3425</v>
      </c>
      <c r="B3506" s="1" t="str">
        <f t="shared" si="438"/>
        <v>3324bd63</v>
      </c>
      <c r="C3506" s="3">
        <v>44937</v>
      </c>
      <c r="D3506" s="2" t="s">
        <v>3913</v>
      </c>
      <c r="E3506" s="2" t="str">
        <f t="shared" si="437"/>
        <v>South</v>
      </c>
      <c r="F3506" s="4" t="s">
        <v>2872</v>
      </c>
      <c r="G3506" s="4" t="str">
        <f t="shared" si="439"/>
        <v>Clothing</v>
      </c>
      <c r="H3506" s="1">
        <v>4324.0600000000004</v>
      </c>
      <c r="I3506" s="1">
        <v>34</v>
      </c>
      <c r="J3506" s="1">
        <v>14</v>
      </c>
      <c r="K3506" s="1">
        <v>150.58000000000001</v>
      </c>
      <c r="M3506" t="b">
        <f t="shared" si="441"/>
        <v>1</v>
      </c>
      <c r="N3506" t="b">
        <f t="shared" si="442"/>
        <v>1</v>
      </c>
      <c r="O3506" t="b">
        <f t="shared" si="443"/>
        <v>1</v>
      </c>
      <c r="P3506" t="b">
        <f t="shared" si="444"/>
        <v>1</v>
      </c>
      <c r="R3506" t="str">
        <f t="shared" si="440"/>
        <v/>
      </c>
    </row>
    <row r="3507" spans="1:18" ht="14.25" hidden="1">
      <c r="A3507" s="1" t="s">
        <v>3426</v>
      </c>
      <c r="B3507" s="1" t="str">
        <f t="shared" si="438"/>
        <v>d7c04e1c</v>
      </c>
      <c r="C3507" s="3">
        <v>45003</v>
      </c>
      <c r="D3507" s="2" t="s">
        <v>3910</v>
      </c>
      <c r="E3507" s="2" t="str">
        <f t="shared" si="437"/>
        <v>North</v>
      </c>
      <c r="F3507" s="4" t="s">
        <v>88</v>
      </c>
      <c r="G3507" s="4" t="str">
        <f t="shared" si="439"/>
        <v>Groceries</v>
      </c>
      <c r="H3507" s="1">
        <v>4529.05</v>
      </c>
      <c r="I3507" s="1">
        <v>9</v>
      </c>
      <c r="J3507" s="1">
        <v>15</v>
      </c>
      <c r="K3507" s="1">
        <v>1406.72</v>
      </c>
      <c r="M3507" t="b">
        <f t="shared" si="441"/>
        <v>1</v>
      </c>
      <c r="N3507" t="b">
        <f t="shared" si="442"/>
        <v>1</v>
      </c>
      <c r="O3507" t="b">
        <f t="shared" si="443"/>
        <v>1</v>
      </c>
      <c r="P3507" t="b">
        <f t="shared" si="444"/>
        <v>1</v>
      </c>
      <c r="R3507" t="str">
        <f t="shared" si="440"/>
        <v/>
      </c>
    </row>
    <row r="3508" spans="1:18" ht="14.25" hidden="1">
      <c r="A3508" s="1" t="s">
        <v>3427</v>
      </c>
      <c r="B3508" s="1" t="str">
        <f t="shared" si="438"/>
        <v>860f2786</v>
      </c>
      <c r="C3508" s="3">
        <v>45349</v>
      </c>
      <c r="D3508" s="2" t="s">
        <v>3912</v>
      </c>
      <c r="E3508" s="2" t="str">
        <f t="shared" si="437"/>
        <v>East</v>
      </c>
      <c r="F3508" s="4" t="s">
        <v>88</v>
      </c>
      <c r="G3508" s="4" t="str">
        <f t="shared" si="439"/>
        <v>Groceries</v>
      </c>
      <c r="H3508" s="1">
        <v>3740.01</v>
      </c>
      <c r="I3508" s="1">
        <v>4</v>
      </c>
      <c r="J3508" s="1">
        <v>7</v>
      </c>
      <c r="K3508" s="1">
        <v>1330.3</v>
      </c>
      <c r="M3508" t="b">
        <f t="shared" si="441"/>
        <v>1</v>
      </c>
      <c r="N3508" t="b">
        <f t="shared" si="442"/>
        <v>1</v>
      </c>
      <c r="O3508" t="b">
        <f t="shared" si="443"/>
        <v>1</v>
      </c>
      <c r="P3508" t="b">
        <f t="shared" si="444"/>
        <v>1</v>
      </c>
      <c r="R3508" t="str">
        <f t="shared" si="440"/>
        <v/>
      </c>
    </row>
    <row r="3509" spans="1:18" ht="14.25">
      <c r="A3509" s="1" t="s">
        <v>3428</v>
      </c>
      <c r="B3509" s="1" t="str">
        <f t="shared" si="438"/>
        <v>4c8be557</v>
      </c>
      <c r="C3509" s="3">
        <v>45078</v>
      </c>
      <c r="D3509" s="2" t="s">
        <v>3913</v>
      </c>
      <c r="E3509" s="2" t="str">
        <f t="shared" si="437"/>
        <v>South</v>
      </c>
      <c r="F3509" s="4" t="s">
        <v>2872</v>
      </c>
      <c r="G3509" s="4" t="str">
        <f t="shared" si="439"/>
        <v>Clothing</v>
      </c>
      <c r="H3509" s="1">
        <v>1741.35</v>
      </c>
      <c r="I3509" s="1">
        <v>32</v>
      </c>
      <c r="J3509" s="1">
        <v>37</v>
      </c>
      <c r="K3509" s="1">
        <v>1195</v>
      </c>
      <c r="M3509" t="b">
        <f t="shared" si="441"/>
        <v>1</v>
      </c>
      <c r="N3509" t="b">
        <f t="shared" si="442"/>
        <v>1</v>
      </c>
      <c r="O3509" t="b">
        <f t="shared" si="443"/>
        <v>1</v>
      </c>
      <c r="P3509" t="b">
        <f t="shared" si="444"/>
        <v>1</v>
      </c>
      <c r="R3509" t="str">
        <f t="shared" si="440"/>
        <v/>
      </c>
    </row>
    <row r="3510" spans="1:18" ht="14.25" hidden="1">
      <c r="A3510" s="1" t="s">
        <v>3429</v>
      </c>
      <c r="B3510" s="1" t="str">
        <f t="shared" si="438"/>
        <v>33e1d08b</v>
      </c>
      <c r="C3510" s="3">
        <v>45073</v>
      </c>
      <c r="D3510" s="2" t="s">
        <v>3910</v>
      </c>
      <c r="E3510" s="2" t="str">
        <f t="shared" si="437"/>
        <v>North</v>
      </c>
      <c r="F3510" s="4" t="s">
        <v>2893</v>
      </c>
      <c r="G3510" s="4" t="str">
        <f t="shared" si="439"/>
        <v>Sports</v>
      </c>
      <c r="H3510" s="1">
        <v>3208.93</v>
      </c>
      <c r="I3510" s="1">
        <v>37</v>
      </c>
      <c r="J3510" s="1">
        <v>15</v>
      </c>
      <c r="K3510" s="1">
        <v>212.46</v>
      </c>
      <c r="M3510" t="b">
        <f t="shared" si="441"/>
        <v>1</v>
      </c>
      <c r="N3510" t="b">
        <f t="shared" si="442"/>
        <v>1</v>
      </c>
      <c r="O3510" t="b">
        <f t="shared" si="443"/>
        <v>1</v>
      </c>
      <c r="P3510" t="b">
        <f t="shared" si="444"/>
        <v>1</v>
      </c>
      <c r="R3510" t="str">
        <f t="shared" si="440"/>
        <v/>
      </c>
    </row>
    <row r="3511" spans="1:18" ht="14.25" hidden="1">
      <c r="A3511" s="1">
        <v>58312223</v>
      </c>
      <c r="B3511" s="1" t="str">
        <f t="shared" si="438"/>
        <v>58312223</v>
      </c>
      <c r="C3511" s="3">
        <v>44939</v>
      </c>
      <c r="D3511" s="2" t="s">
        <v>3910</v>
      </c>
      <c r="E3511" s="2" t="str">
        <f t="shared" si="437"/>
        <v>North</v>
      </c>
      <c r="F3511" s="4" t="s">
        <v>15</v>
      </c>
      <c r="G3511" s="4" t="str">
        <f t="shared" si="439"/>
        <v>Furniture</v>
      </c>
      <c r="H3511" s="1">
        <v>4678.6000000000004</v>
      </c>
      <c r="I3511" s="1">
        <v>15</v>
      </c>
      <c r="J3511" s="1">
        <v>31</v>
      </c>
      <c r="K3511" s="1">
        <v>1304.3699999999999</v>
      </c>
      <c r="M3511" t="b">
        <f t="shared" si="441"/>
        <v>1</v>
      </c>
      <c r="N3511" t="b">
        <f t="shared" si="442"/>
        <v>1</v>
      </c>
      <c r="O3511" t="b">
        <f t="shared" si="443"/>
        <v>1</v>
      </c>
      <c r="P3511" t="b">
        <f t="shared" si="444"/>
        <v>1</v>
      </c>
      <c r="R3511" t="str">
        <f t="shared" si="440"/>
        <v/>
      </c>
    </row>
    <row r="3512" spans="1:18" ht="14.25" hidden="1">
      <c r="A3512" s="1" t="s">
        <v>3430</v>
      </c>
      <c r="B3512" s="1" t="str">
        <f t="shared" si="438"/>
        <v>d7f5a04e</v>
      </c>
      <c r="C3512" s="3">
        <v>45264</v>
      </c>
      <c r="D3512" s="2" t="s">
        <v>3910</v>
      </c>
      <c r="E3512" s="2" t="str">
        <f t="shared" si="437"/>
        <v>North</v>
      </c>
      <c r="F3512" s="4" t="s">
        <v>88</v>
      </c>
      <c r="G3512" s="4" t="str">
        <f t="shared" si="439"/>
        <v>Groceries</v>
      </c>
      <c r="H3512" s="1">
        <v>4318.76</v>
      </c>
      <c r="I3512" s="1">
        <v>50</v>
      </c>
      <c r="J3512" s="1">
        <v>6</v>
      </c>
      <c r="K3512" s="1">
        <v>213.96</v>
      </c>
      <c r="M3512" t="b">
        <f t="shared" si="441"/>
        <v>1</v>
      </c>
      <c r="N3512" t="b">
        <f t="shared" si="442"/>
        <v>1</v>
      </c>
      <c r="O3512" t="b">
        <f t="shared" si="443"/>
        <v>1</v>
      </c>
      <c r="P3512" t="b">
        <f t="shared" si="444"/>
        <v>1</v>
      </c>
      <c r="R3512" t="str">
        <f t="shared" si="440"/>
        <v/>
      </c>
    </row>
    <row r="3513" spans="1:18" ht="14.25">
      <c r="A3513" s="1" t="s">
        <v>3431</v>
      </c>
      <c r="B3513" s="1" t="str">
        <f t="shared" si="438"/>
        <v>28b4302a</v>
      </c>
      <c r="C3513" s="3">
        <v>44991</v>
      </c>
      <c r="D3513" s="2" t="s">
        <v>3912</v>
      </c>
      <c r="E3513" s="2" t="str">
        <f t="shared" si="437"/>
        <v>East</v>
      </c>
      <c r="F3513" s="4" t="s">
        <v>2872</v>
      </c>
      <c r="G3513" s="4" t="str">
        <f t="shared" si="439"/>
        <v>Clothing</v>
      </c>
      <c r="H3513" s="1">
        <v>4402.7700000000004</v>
      </c>
      <c r="I3513" s="1">
        <v>4</v>
      </c>
      <c r="J3513" s="1">
        <v>36</v>
      </c>
      <c r="K3513" s="1">
        <v>61.49</v>
      </c>
      <c r="M3513" t="b">
        <f t="shared" si="441"/>
        <v>1</v>
      </c>
      <c r="N3513" t="b">
        <f t="shared" si="442"/>
        <v>1</v>
      </c>
      <c r="O3513" t="b">
        <f t="shared" si="443"/>
        <v>1</v>
      </c>
      <c r="P3513" t="b">
        <f t="shared" si="444"/>
        <v>1</v>
      </c>
      <c r="R3513" t="str">
        <f t="shared" si="440"/>
        <v/>
      </c>
    </row>
    <row r="3514" spans="1:18" ht="14.25">
      <c r="A3514" s="1" t="s">
        <v>3432</v>
      </c>
      <c r="B3514" s="1" t="str">
        <f t="shared" si="438"/>
        <v>fcc37316</v>
      </c>
      <c r="C3514" s="3">
        <v>45259</v>
      </c>
      <c r="D3514" s="2" t="s">
        <v>3913</v>
      </c>
      <c r="E3514" s="2" t="str">
        <f t="shared" si="437"/>
        <v>South</v>
      </c>
      <c r="F3514" s="4" t="s">
        <v>2872</v>
      </c>
      <c r="G3514" s="4" t="str">
        <f t="shared" si="439"/>
        <v>Clothing</v>
      </c>
      <c r="H3514" s="1">
        <v>92.58</v>
      </c>
      <c r="I3514" s="1">
        <v>41</v>
      </c>
      <c r="J3514" s="1">
        <v>39</v>
      </c>
      <c r="K3514" s="1">
        <v>534.04999999999995</v>
      </c>
      <c r="M3514" t="b">
        <f t="shared" si="441"/>
        <v>1</v>
      </c>
      <c r="N3514" t="b">
        <f t="shared" si="442"/>
        <v>1</v>
      </c>
      <c r="O3514" t="b">
        <f t="shared" si="443"/>
        <v>1</v>
      </c>
      <c r="P3514" t="b">
        <f t="shared" si="444"/>
        <v>1</v>
      </c>
      <c r="R3514" t="str">
        <f t="shared" si="440"/>
        <v/>
      </c>
    </row>
    <row r="3515" spans="1:18" ht="14.25" hidden="1">
      <c r="A3515" s="1" t="s">
        <v>3433</v>
      </c>
      <c r="B3515" s="1" t="str">
        <f t="shared" si="438"/>
        <v>9769d2d6</v>
      </c>
      <c r="C3515" s="3">
        <v>44928</v>
      </c>
      <c r="D3515" s="2" t="s">
        <v>3913</v>
      </c>
      <c r="E3515" s="2" t="str">
        <f t="shared" si="437"/>
        <v>South</v>
      </c>
      <c r="F3515" s="4" t="s">
        <v>2893</v>
      </c>
      <c r="G3515" s="4" t="str">
        <f t="shared" si="439"/>
        <v>Sports</v>
      </c>
      <c r="H3515" s="1">
        <v>2508.59</v>
      </c>
      <c r="I3515" s="1">
        <v>23</v>
      </c>
      <c r="J3515" s="1">
        <v>25</v>
      </c>
      <c r="K3515" s="1">
        <v>1852.47</v>
      </c>
      <c r="M3515" t="b">
        <f t="shared" si="441"/>
        <v>1</v>
      </c>
      <c r="N3515" t="b">
        <f t="shared" si="442"/>
        <v>1</v>
      </c>
      <c r="O3515" t="b">
        <f t="shared" si="443"/>
        <v>1</v>
      </c>
      <c r="P3515" t="b">
        <f t="shared" si="444"/>
        <v>1</v>
      </c>
      <c r="R3515" t="str">
        <f t="shared" si="440"/>
        <v/>
      </c>
    </row>
    <row r="3516" spans="1:18" ht="14.25" hidden="1">
      <c r="A3516" s="1" t="s">
        <v>3434</v>
      </c>
      <c r="B3516" s="1" t="str">
        <f t="shared" si="438"/>
        <v>7106582d</v>
      </c>
      <c r="C3516" s="3">
        <v>45245</v>
      </c>
      <c r="D3516" s="2" t="s">
        <v>3912</v>
      </c>
      <c r="E3516" s="2" t="str">
        <f t="shared" si="437"/>
        <v>East</v>
      </c>
      <c r="F3516" s="4" t="s">
        <v>2893</v>
      </c>
      <c r="G3516" s="4" t="str">
        <f t="shared" si="439"/>
        <v>Sports</v>
      </c>
      <c r="H3516" s="1">
        <v>3399.08</v>
      </c>
      <c r="I3516" s="1">
        <v>24</v>
      </c>
      <c r="J3516" s="1">
        <v>28</v>
      </c>
      <c r="K3516" s="1">
        <v>1782.82</v>
      </c>
      <c r="M3516" t="b">
        <f t="shared" si="441"/>
        <v>1</v>
      </c>
      <c r="N3516" t="b">
        <f t="shared" si="442"/>
        <v>1</v>
      </c>
      <c r="O3516" t="b">
        <f t="shared" si="443"/>
        <v>1</v>
      </c>
      <c r="P3516" t="b">
        <f t="shared" si="444"/>
        <v>1</v>
      </c>
      <c r="R3516" t="str">
        <f t="shared" si="440"/>
        <v/>
      </c>
    </row>
    <row r="3517" spans="1:18" ht="14.25" hidden="1">
      <c r="A3517" s="1" t="s">
        <v>3435</v>
      </c>
      <c r="B3517" s="1" t="str">
        <f t="shared" si="438"/>
        <v>89f81270</v>
      </c>
      <c r="C3517" s="3">
        <v>45425</v>
      </c>
      <c r="D3517" s="2" t="s">
        <v>3910</v>
      </c>
      <c r="E3517" s="2" t="str">
        <f t="shared" si="437"/>
        <v>North</v>
      </c>
      <c r="F3517" s="4" t="s">
        <v>15</v>
      </c>
      <c r="G3517" s="4" t="str">
        <f t="shared" si="439"/>
        <v>Furniture</v>
      </c>
      <c r="H3517" s="1">
        <v>4153.2</v>
      </c>
      <c r="I3517" s="1">
        <v>31</v>
      </c>
      <c r="J3517" s="1">
        <v>23</v>
      </c>
      <c r="K3517" s="1">
        <v>1542.38</v>
      </c>
      <c r="M3517" t="b">
        <f t="shared" si="441"/>
        <v>1</v>
      </c>
      <c r="N3517" t="b">
        <f t="shared" si="442"/>
        <v>1</v>
      </c>
      <c r="O3517" t="b">
        <f t="shared" si="443"/>
        <v>1</v>
      </c>
      <c r="P3517" t="b">
        <f t="shared" si="444"/>
        <v>1</v>
      </c>
      <c r="R3517" t="str">
        <f t="shared" si="440"/>
        <v/>
      </c>
    </row>
    <row r="3518" spans="1:18" ht="14.25" hidden="1">
      <c r="A3518" s="1" t="s">
        <v>3436</v>
      </c>
      <c r="B3518" s="1" t="str">
        <f t="shared" si="438"/>
        <v>7cf824ab</v>
      </c>
      <c r="C3518" s="3">
        <v>45136</v>
      </c>
      <c r="D3518" s="2" t="s">
        <v>3910</v>
      </c>
      <c r="E3518" s="2" t="str">
        <f t="shared" si="437"/>
        <v>North</v>
      </c>
      <c r="F3518" s="4" t="s">
        <v>15</v>
      </c>
      <c r="G3518" s="4" t="str">
        <f t="shared" si="439"/>
        <v>Furniture</v>
      </c>
      <c r="H3518" s="1">
        <v>3465.45</v>
      </c>
      <c r="I3518" s="1">
        <v>48</v>
      </c>
      <c r="J3518" s="1">
        <v>41</v>
      </c>
      <c r="K3518" s="1">
        <v>1240.19</v>
      </c>
      <c r="M3518" t="b">
        <f t="shared" si="441"/>
        <v>1</v>
      </c>
      <c r="N3518" t="b">
        <f t="shared" si="442"/>
        <v>1</v>
      </c>
      <c r="O3518" t="b">
        <f t="shared" si="443"/>
        <v>1</v>
      </c>
      <c r="P3518" t="b">
        <f t="shared" si="444"/>
        <v>1</v>
      </c>
      <c r="R3518" t="str">
        <f t="shared" si="440"/>
        <v/>
      </c>
    </row>
    <row r="3519" spans="1:18" ht="14.25" hidden="1">
      <c r="A3519" s="1" t="s">
        <v>3437</v>
      </c>
      <c r="B3519" s="1" t="str">
        <f t="shared" si="438"/>
        <v>0480fb10</v>
      </c>
      <c r="C3519" s="3">
        <v>45572</v>
      </c>
      <c r="D3519" s="2" t="s">
        <v>3910</v>
      </c>
      <c r="E3519" s="2" t="str">
        <f t="shared" si="437"/>
        <v>North</v>
      </c>
      <c r="F3519" s="4" t="s">
        <v>3043</v>
      </c>
      <c r="G3519" s="4" t="str">
        <f t="shared" si="439"/>
        <v>Electronics</v>
      </c>
      <c r="H3519" s="1">
        <v>4308.8999999999996</v>
      </c>
      <c r="I3519" s="1">
        <v>29</v>
      </c>
      <c r="J3519" s="1">
        <v>32</v>
      </c>
      <c r="K3519" s="1">
        <v>411.99</v>
      </c>
      <c r="M3519" t="b">
        <f t="shared" si="441"/>
        <v>1</v>
      </c>
      <c r="N3519" t="b">
        <f t="shared" si="442"/>
        <v>1</v>
      </c>
      <c r="O3519" t="b">
        <f t="shared" si="443"/>
        <v>1</v>
      </c>
      <c r="P3519" t="b">
        <f t="shared" si="444"/>
        <v>1</v>
      </c>
      <c r="R3519" t="str">
        <f t="shared" si="440"/>
        <v/>
      </c>
    </row>
    <row r="3520" spans="1:18" ht="14.25" hidden="1">
      <c r="A3520" s="1" t="s">
        <v>3438</v>
      </c>
      <c r="B3520" s="1" t="str">
        <f t="shared" si="438"/>
        <v>8bf4368f</v>
      </c>
      <c r="C3520" s="3">
        <v>45496</v>
      </c>
      <c r="D3520" s="2" t="s">
        <v>3911</v>
      </c>
      <c r="E3520" s="2" t="str">
        <f t="shared" si="437"/>
        <v>West</v>
      </c>
      <c r="F3520" s="4" t="s">
        <v>2893</v>
      </c>
      <c r="G3520" s="4" t="str">
        <f t="shared" si="439"/>
        <v>Sports</v>
      </c>
      <c r="H3520" s="1">
        <v>760.31</v>
      </c>
      <c r="I3520" s="1">
        <v>29</v>
      </c>
      <c r="J3520" s="1">
        <v>38</v>
      </c>
      <c r="K3520" s="1">
        <v>1902.36</v>
      </c>
      <c r="M3520" t="b">
        <f t="shared" si="441"/>
        <v>1</v>
      </c>
      <c r="N3520" t="b">
        <f t="shared" si="442"/>
        <v>1</v>
      </c>
      <c r="O3520" t="b">
        <f t="shared" si="443"/>
        <v>1</v>
      </c>
      <c r="P3520" t="b">
        <f t="shared" si="444"/>
        <v>1</v>
      </c>
      <c r="R3520" t="str">
        <f t="shared" si="440"/>
        <v/>
      </c>
    </row>
    <row r="3521" spans="1:18" ht="14.25" hidden="1">
      <c r="A3521" s="1" t="s">
        <v>3439</v>
      </c>
      <c r="B3521" s="1" t="str">
        <f t="shared" si="438"/>
        <v>7d78eeb3</v>
      </c>
      <c r="C3521" s="3">
        <v>45138</v>
      </c>
      <c r="D3521" s="2" t="s">
        <v>3911</v>
      </c>
      <c r="E3521" s="2" t="str">
        <f t="shared" si="437"/>
        <v>West</v>
      </c>
      <c r="F3521" s="4" t="s">
        <v>15</v>
      </c>
      <c r="G3521" s="4" t="str">
        <f t="shared" si="439"/>
        <v>Furniture</v>
      </c>
      <c r="H3521" s="1">
        <v>3296.95</v>
      </c>
      <c r="I3521" s="1">
        <v>20</v>
      </c>
      <c r="J3521" s="1">
        <v>11</v>
      </c>
      <c r="K3521" s="1">
        <v>266.62</v>
      </c>
      <c r="M3521" t="b">
        <f t="shared" si="441"/>
        <v>1</v>
      </c>
      <c r="N3521" t="b">
        <f t="shared" si="442"/>
        <v>1</v>
      </c>
      <c r="O3521" t="b">
        <f t="shared" si="443"/>
        <v>1</v>
      </c>
      <c r="P3521" t="b">
        <f t="shared" si="444"/>
        <v>1</v>
      </c>
      <c r="R3521" t="str">
        <f t="shared" si="440"/>
        <v/>
      </c>
    </row>
    <row r="3522" spans="1:18" ht="14.25" hidden="1">
      <c r="A3522" s="1" t="s">
        <v>3440</v>
      </c>
      <c r="B3522" s="1" t="str">
        <f t="shared" si="438"/>
        <v>ee1d05c8</v>
      </c>
      <c r="C3522" s="3">
        <v>45351</v>
      </c>
      <c r="D3522" s="2" t="s">
        <v>3913</v>
      </c>
      <c r="E3522" s="2" t="str">
        <f t="shared" ref="E3522:E3585" si="445">PROPER(TRIM(D3522))</f>
        <v>South</v>
      </c>
      <c r="F3522" s="4" t="s">
        <v>3043</v>
      </c>
      <c r="G3522" s="4" t="str">
        <f t="shared" si="439"/>
        <v>Electronics</v>
      </c>
      <c r="H3522" s="1">
        <v>4645.4799999999996</v>
      </c>
      <c r="I3522" s="1">
        <v>48</v>
      </c>
      <c r="J3522" s="1">
        <v>13</v>
      </c>
      <c r="K3522" s="1">
        <v>1580.77</v>
      </c>
      <c r="M3522" t="b">
        <f t="shared" si="441"/>
        <v>1</v>
      </c>
      <c r="N3522" t="b">
        <f t="shared" si="442"/>
        <v>1</v>
      </c>
      <c r="O3522" t="b">
        <f t="shared" si="443"/>
        <v>1</v>
      </c>
      <c r="P3522" t="b">
        <f t="shared" si="444"/>
        <v>1</v>
      </c>
      <c r="R3522" t="str">
        <f t="shared" si="440"/>
        <v/>
      </c>
    </row>
    <row r="3523" spans="1:18" ht="14.25" hidden="1">
      <c r="A3523" s="1" t="s">
        <v>3441</v>
      </c>
      <c r="B3523" s="1" t="str">
        <f t="shared" ref="B3523:B3586" si="446">TRIM(A3523)</f>
        <v>d9a0e9bf</v>
      </c>
      <c r="C3523" s="3">
        <v>45235</v>
      </c>
      <c r="D3523" s="2" t="s">
        <v>3912</v>
      </c>
      <c r="E3523" s="2" t="str">
        <f t="shared" si="445"/>
        <v>East</v>
      </c>
      <c r="F3523" s="4" t="s">
        <v>88</v>
      </c>
      <c r="G3523" s="4" t="str">
        <f t="shared" ref="G3523:G3586" si="447">PROPER(TRIM(SUBSTITUTE(F3523,"$","s")))</f>
        <v>Groceries</v>
      </c>
      <c r="H3523" s="1">
        <v>4024.06</v>
      </c>
      <c r="I3523" s="1">
        <v>50</v>
      </c>
      <c r="J3523" s="1">
        <v>19</v>
      </c>
      <c r="K3523" s="1">
        <v>886.41</v>
      </c>
      <c r="M3523" t="b">
        <f t="shared" si="441"/>
        <v>1</v>
      </c>
      <c r="N3523" t="b">
        <f t="shared" si="442"/>
        <v>1</v>
      </c>
      <c r="O3523" t="b">
        <f t="shared" si="443"/>
        <v>1</v>
      </c>
      <c r="P3523" t="b">
        <f t="shared" si="444"/>
        <v>1</v>
      </c>
      <c r="R3523" t="str">
        <f t="shared" ref="R3523:R3586" si="448">SUBSTITUTE(SUBSTITUTE(Q3523,"@",""),"#","")</f>
        <v/>
      </c>
    </row>
    <row r="3524" spans="1:18" ht="14.25" hidden="1">
      <c r="A3524" s="1" t="s">
        <v>3442</v>
      </c>
      <c r="B3524" s="1" t="str">
        <f t="shared" si="446"/>
        <v>dd31037e</v>
      </c>
      <c r="C3524" s="3">
        <v>44965</v>
      </c>
      <c r="D3524" s="2" t="s">
        <v>3911</v>
      </c>
      <c r="E3524" s="2" t="str">
        <f t="shared" si="445"/>
        <v>West</v>
      </c>
      <c r="F3524" s="4" t="s">
        <v>15</v>
      </c>
      <c r="G3524" s="4" t="str">
        <f t="shared" si="447"/>
        <v>Furniture</v>
      </c>
      <c r="H3524" s="1">
        <v>2135.91</v>
      </c>
      <c r="I3524" s="1">
        <v>6</v>
      </c>
      <c r="J3524" s="1">
        <v>13</v>
      </c>
      <c r="K3524" s="1">
        <v>1052.1199999999999</v>
      </c>
      <c r="M3524" t="b">
        <f t="shared" si="441"/>
        <v>1</v>
      </c>
      <c r="N3524" t="b">
        <f t="shared" si="442"/>
        <v>1</v>
      </c>
      <c r="O3524" t="b">
        <f t="shared" si="443"/>
        <v>1</v>
      </c>
      <c r="P3524" t="b">
        <f t="shared" si="444"/>
        <v>1</v>
      </c>
      <c r="R3524" t="str">
        <f t="shared" si="448"/>
        <v/>
      </c>
    </row>
    <row r="3525" spans="1:18" ht="14.25" hidden="1">
      <c r="A3525" s="1" t="s">
        <v>3443</v>
      </c>
      <c r="B3525" s="1" t="str">
        <f t="shared" si="446"/>
        <v>b842e633</v>
      </c>
      <c r="C3525" s="3">
        <v>45324</v>
      </c>
      <c r="D3525" s="2" t="s">
        <v>3911</v>
      </c>
      <c r="E3525" s="2" t="str">
        <f t="shared" si="445"/>
        <v>West</v>
      </c>
      <c r="F3525" s="4" t="s">
        <v>3043</v>
      </c>
      <c r="G3525" s="4" t="str">
        <f t="shared" si="447"/>
        <v>Electronics</v>
      </c>
      <c r="H3525" s="1">
        <v>3702.32</v>
      </c>
      <c r="I3525" s="1">
        <v>22</v>
      </c>
      <c r="J3525" s="1">
        <v>14</v>
      </c>
      <c r="K3525" s="1">
        <v>218.6</v>
      </c>
      <c r="M3525" t="b">
        <f t="shared" si="441"/>
        <v>1</v>
      </c>
      <c r="N3525" t="b">
        <f t="shared" si="442"/>
        <v>1</v>
      </c>
      <c r="O3525" t="b">
        <f t="shared" si="443"/>
        <v>1</v>
      </c>
      <c r="P3525" t="b">
        <f t="shared" si="444"/>
        <v>1</v>
      </c>
      <c r="R3525" t="str">
        <f t="shared" si="448"/>
        <v/>
      </c>
    </row>
    <row r="3526" spans="1:18" ht="14.25">
      <c r="A3526" s="1" t="s">
        <v>3444</v>
      </c>
      <c r="B3526" s="1" t="str">
        <f t="shared" si="446"/>
        <v>5176cb56</v>
      </c>
      <c r="C3526" s="3">
        <v>44976</v>
      </c>
      <c r="D3526" s="2" t="s">
        <v>3910</v>
      </c>
      <c r="E3526" s="2" t="str">
        <f t="shared" si="445"/>
        <v>North</v>
      </c>
      <c r="F3526" s="4" t="s">
        <v>2872</v>
      </c>
      <c r="G3526" s="4" t="str">
        <f t="shared" si="447"/>
        <v>Clothing</v>
      </c>
      <c r="H3526" s="1">
        <v>1978.92</v>
      </c>
      <c r="I3526" s="1">
        <v>9</v>
      </c>
      <c r="J3526" s="1">
        <v>41</v>
      </c>
      <c r="K3526" s="1">
        <v>750.93</v>
      </c>
      <c r="M3526" t="b">
        <f t="shared" ref="M3526:M3589" si="449">AND(ISNUMBER(H3526),H3526&lt;&gt;"")</f>
        <v>1</v>
      </c>
      <c r="N3526" t="b">
        <f t="shared" ref="N3526:N3589" si="450">AND(ISNUMBER(I3526),I3526&lt;&gt;"")</f>
        <v>1</v>
      </c>
      <c r="O3526" t="b">
        <f t="shared" ref="O3526:O3589" si="451">AND(ISNUMBER(J3526),J3526&lt;&gt;"")</f>
        <v>1</v>
      </c>
      <c r="P3526" t="b">
        <f t="shared" ref="P3526:P3589" si="452">AND(ISNUMBER(K3526),K3526&lt;&gt;"")</f>
        <v>1</v>
      </c>
      <c r="R3526" t="str">
        <f t="shared" si="448"/>
        <v/>
      </c>
    </row>
    <row r="3527" spans="1:18" ht="14.25" hidden="1">
      <c r="A3527" s="1" t="s">
        <v>3445</v>
      </c>
      <c r="B3527" s="1" t="str">
        <f t="shared" si="446"/>
        <v>ce1a18d7</v>
      </c>
      <c r="C3527" s="3">
        <v>45081</v>
      </c>
      <c r="D3527" s="2" t="s">
        <v>3910</v>
      </c>
      <c r="E3527" s="2" t="str">
        <f t="shared" si="445"/>
        <v>North</v>
      </c>
      <c r="F3527" s="4" t="s">
        <v>88</v>
      </c>
      <c r="G3527" s="4" t="str">
        <f t="shared" si="447"/>
        <v>Groceries</v>
      </c>
      <c r="H3527" s="1">
        <v>2952.17</v>
      </c>
      <c r="I3527" s="1">
        <v>40</v>
      </c>
      <c r="J3527" s="1">
        <v>19</v>
      </c>
      <c r="K3527" s="1">
        <v>1677.2</v>
      </c>
      <c r="M3527" t="b">
        <f t="shared" si="449"/>
        <v>1</v>
      </c>
      <c r="N3527" t="b">
        <f t="shared" si="450"/>
        <v>1</v>
      </c>
      <c r="O3527" t="b">
        <f t="shared" si="451"/>
        <v>1</v>
      </c>
      <c r="P3527" t="b">
        <f t="shared" si="452"/>
        <v>1</v>
      </c>
      <c r="R3527" t="str">
        <f t="shared" si="448"/>
        <v/>
      </c>
    </row>
    <row r="3528" spans="1:18" ht="14.25" hidden="1">
      <c r="A3528" s="1" t="s">
        <v>3446</v>
      </c>
      <c r="B3528" s="1" t="str">
        <f t="shared" si="446"/>
        <v>aca081d5</v>
      </c>
      <c r="C3528" s="3">
        <v>45279</v>
      </c>
      <c r="D3528" s="2" t="s">
        <v>3911</v>
      </c>
      <c r="E3528" s="2" t="str">
        <f t="shared" si="445"/>
        <v>West</v>
      </c>
      <c r="F3528" s="4" t="s">
        <v>88</v>
      </c>
      <c r="G3528" s="4" t="str">
        <f t="shared" si="447"/>
        <v>Groceries</v>
      </c>
      <c r="H3528" s="1">
        <v>327.10000000000002</v>
      </c>
      <c r="I3528" s="1">
        <v>19</v>
      </c>
      <c r="J3528" s="1">
        <v>45</v>
      </c>
      <c r="K3528" s="1">
        <v>596.21</v>
      </c>
      <c r="M3528" t="b">
        <f t="shared" si="449"/>
        <v>1</v>
      </c>
      <c r="N3528" t="b">
        <f t="shared" si="450"/>
        <v>1</v>
      </c>
      <c r="O3528" t="b">
        <f t="shared" si="451"/>
        <v>1</v>
      </c>
      <c r="P3528" t="b">
        <f t="shared" si="452"/>
        <v>1</v>
      </c>
      <c r="R3528" t="str">
        <f t="shared" si="448"/>
        <v/>
      </c>
    </row>
    <row r="3529" spans="1:18" ht="14.25">
      <c r="A3529" s="1" t="s">
        <v>3447</v>
      </c>
      <c r="B3529" s="1" t="str">
        <f t="shared" si="446"/>
        <v>fecbf668</v>
      </c>
      <c r="C3529" s="3">
        <v>44989</v>
      </c>
      <c r="D3529" s="2" t="s">
        <v>3913</v>
      </c>
      <c r="E3529" s="2" t="str">
        <f t="shared" si="445"/>
        <v>South</v>
      </c>
      <c r="F3529" s="4" t="s">
        <v>2872</v>
      </c>
      <c r="G3529" s="4" t="str">
        <f t="shared" si="447"/>
        <v>Clothing</v>
      </c>
      <c r="H3529" s="1">
        <v>2313.8200000000002</v>
      </c>
      <c r="I3529" s="1">
        <v>17</v>
      </c>
      <c r="J3529" s="1">
        <v>48</v>
      </c>
      <c r="K3529" s="1">
        <v>181.83</v>
      </c>
      <c r="M3529" t="b">
        <f t="shared" si="449"/>
        <v>1</v>
      </c>
      <c r="N3529" t="b">
        <f t="shared" si="450"/>
        <v>1</v>
      </c>
      <c r="O3529" t="b">
        <f t="shared" si="451"/>
        <v>1</v>
      </c>
      <c r="P3529" t="b">
        <f t="shared" si="452"/>
        <v>1</v>
      </c>
      <c r="R3529" t="str">
        <f t="shared" si="448"/>
        <v/>
      </c>
    </row>
    <row r="3530" spans="1:18" ht="14.25" hidden="1">
      <c r="A3530" s="1" t="s">
        <v>3448</v>
      </c>
      <c r="B3530" s="1" t="str">
        <f t="shared" si="446"/>
        <v>76af874e</v>
      </c>
      <c r="C3530" s="3">
        <v>45439</v>
      </c>
      <c r="D3530" s="2" t="s">
        <v>3912</v>
      </c>
      <c r="E3530" s="2" t="str">
        <f t="shared" si="445"/>
        <v>East</v>
      </c>
      <c r="F3530" s="4" t="s">
        <v>2893</v>
      </c>
      <c r="G3530" s="4" t="str">
        <f t="shared" si="447"/>
        <v>Sports</v>
      </c>
      <c r="H3530" s="1">
        <v>2156.2600000000002</v>
      </c>
      <c r="I3530" s="1">
        <v>18</v>
      </c>
      <c r="J3530" s="1">
        <v>18</v>
      </c>
      <c r="K3530" s="1">
        <v>687.58</v>
      </c>
      <c r="M3530" t="b">
        <f t="shared" si="449"/>
        <v>1</v>
      </c>
      <c r="N3530" t="b">
        <f t="shared" si="450"/>
        <v>1</v>
      </c>
      <c r="O3530" t="b">
        <f t="shared" si="451"/>
        <v>1</v>
      </c>
      <c r="P3530" t="b">
        <f t="shared" si="452"/>
        <v>1</v>
      </c>
      <c r="R3530" t="str">
        <f t="shared" si="448"/>
        <v/>
      </c>
    </row>
    <row r="3531" spans="1:18" ht="14.25" hidden="1">
      <c r="A3531" s="1" t="s">
        <v>3449</v>
      </c>
      <c r="B3531" s="1" t="str">
        <f t="shared" si="446"/>
        <v>84787a20</v>
      </c>
      <c r="C3531" s="3">
        <v>45103</v>
      </c>
      <c r="D3531" s="2" t="s">
        <v>3910</v>
      </c>
      <c r="E3531" s="2" t="str">
        <f t="shared" si="445"/>
        <v>North</v>
      </c>
      <c r="F3531" s="4" t="s">
        <v>88</v>
      </c>
      <c r="G3531" s="4" t="str">
        <f t="shared" si="447"/>
        <v>Groceries</v>
      </c>
      <c r="H3531" s="1">
        <v>739.33</v>
      </c>
      <c r="I3531" s="1">
        <v>36</v>
      </c>
      <c r="J3531" s="1">
        <v>9</v>
      </c>
      <c r="K3531" s="1">
        <v>32.79</v>
      </c>
      <c r="M3531" t="b">
        <f t="shared" si="449"/>
        <v>1</v>
      </c>
      <c r="N3531" t="b">
        <f t="shared" si="450"/>
        <v>1</v>
      </c>
      <c r="O3531" t="b">
        <f t="shared" si="451"/>
        <v>1</v>
      </c>
      <c r="P3531" t="b">
        <f t="shared" si="452"/>
        <v>1</v>
      </c>
      <c r="R3531" t="str">
        <f t="shared" si="448"/>
        <v/>
      </c>
    </row>
    <row r="3532" spans="1:18" ht="14.25">
      <c r="A3532" s="1" t="s">
        <v>3450</v>
      </c>
      <c r="B3532" s="1" t="str">
        <f t="shared" si="446"/>
        <v>10c0996d</v>
      </c>
      <c r="C3532" s="3">
        <v>45238</v>
      </c>
      <c r="D3532" s="2" t="s">
        <v>3912</v>
      </c>
      <c r="E3532" s="2" t="str">
        <f t="shared" si="445"/>
        <v>East</v>
      </c>
      <c r="F3532" s="4" t="s">
        <v>2872</v>
      </c>
      <c r="G3532" s="4" t="str">
        <f t="shared" si="447"/>
        <v>Clothing</v>
      </c>
      <c r="H3532" s="1">
        <v>1137.32</v>
      </c>
      <c r="I3532" s="1">
        <v>43</v>
      </c>
      <c r="J3532" s="1">
        <v>8</v>
      </c>
      <c r="K3532" s="1">
        <v>833.66</v>
      </c>
      <c r="M3532" t="b">
        <f t="shared" si="449"/>
        <v>1</v>
      </c>
      <c r="N3532" t="b">
        <f t="shared" si="450"/>
        <v>1</v>
      </c>
      <c r="O3532" t="b">
        <f t="shared" si="451"/>
        <v>1</v>
      </c>
      <c r="P3532" t="b">
        <f t="shared" si="452"/>
        <v>1</v>
      </c>
      <c r="R3532" t="str">
        <f t="shared" si="448"/>
        <v/>
      </c>
    </row>
    <row r="3533" spans="1:18" ht="14.25">
      <c r="A3533" s="1">
        <v>65956734</v>
      </c>
      <c r="B3533" s="1" t="str">
        <f t="shared" si="446"/>
        <v>65956734</v>
      </c>
      <c r="C3533" s="3">
        <v>45173</v>
      </c>
      <c r="D3533" s="2" t="s">
        <v>3910</v>
      </c>
      <c r="E3533" s="2" t="str">
        <f t="shared" si="445"/>
        <v>North</v>
      </c>
      <c r="F3533" s="4" t="s">
        <v>2872</v>
      </c>
      <c r="G3533" s="4" t="str">
        <f t="shared" si="447"/>
        <v>Clothing</v>
      </c>
      <c r="H3533" s="1">
        <v>3594.02</v>
      </c>
      <c r="I3533" s="1">
        <v>50</v>
      </c>
      <c r="J3533" s="1">
        <v>43</v>
      </c>
      <c r="K3533" s="1">
        <v>1783.65</v>
      </c>
      <c r="M3533" t="b">
        <f t="shared" si="449"/>
        <v>1</v>
      </c>
      <c r="N3533" t="b">
        <f t="shared" si="450"/>
        <v>1</v>
      </c>
      <c r="O3533" t="b">
        <f t="shared" si="451"/>
        <v>1</v>
      </c>
      <c r="P3533" t="b">
        <f t="shared" si="452"/>
        <v>1</v>
      </c>
      <c r="R3533" t="str">
        <f t="shared" si="448"/>
        <v/>
      </c>
    </row>
    <row r="3534" spans="1:18" ht="14.25" hidden="1">
      <c r="A3534" s="1" t="s">
        <v>3451</v>
      </c>
      <c r="B3534" s="1" t="str">
        <f t="shared" si="446"/>
        <v>2aa1bca6</v>
      </c>
      <c r="C3534" s="3">
        <v>44941</v>
      </c>
      <c r="D3534" s="2" t="s">
        <v>3911</v>
      </c>
      <c r="E3534" s="2" t="str">
        <f t="shared" si="445"/>
        <v>West</v>
      </c>
      <c r="F3534" s="4" t="s">
        <v>2893</v>
      </c>
      <c r="G3534" s="4" t="str">
        <f t="shared" si="447"/>
        <v>Sports</v>
      </c>
      <c r="H3534" s="1">
        <v>4191.22</v>
      </c>
      <c r="I3534" s="1">
        <v>34</v>
      </c>
      <c r="J3534" s="1">
        <v>37</v>
      </c>
      <c r="K3534" s="1">
        <v>1799.63</v>
      </c>
      <c r="M3534" t="b">
        <f t="shared" si="449"/>
        <v>1</v>
      </c>
      <c r="N3534" t="b">
        <f t="shared" si="450"/>
        <v>1</v>
      </c>
      <c r="O3534" t="b">
        <f t="shared" si="451"/>
        <v>1</v>
      </c>
      <c r="P3534" t="b">
        <f t="shared" si="452"/>
        <v>1</v>
      </c>
      <c r="R3534" t="str">
        <f t="shared" si="448"/>
        <v/>
      </c>
    </row>
    <row r="3535" spans="1:18" ht="14.25">
      <c r="A3535" s="1" t="s">
        <v>3452</v>
      </c>
      <c r="B3535" s="1" t="str">
        <f t="shared" si="446"/>
        <v>0ba09d8b</v>
      </c>
      <c r="C3535" s="3">
        <v>45273</v>
      </c>
      <c r="D3535" s="2" t="s">
        <v>3910</v>
      </c>
      <c r="E3535" s="2" t="str">
        <f t="shared" si="445"/>
        <v>North</v>
      </c>
      <c r="F3535" s="4" t="s">
        <v>2872</v>
      </c>
      <c r="G3535" s="4" t="str">
        <f t="shared" si="447"/>
        <v>Clothing</v>
      </c>
      <c r="H3535" s="1">
        <v>4475.08</v>
      </c>
      <c r="I3535" s="1">
        <v>36</v>
      </c>
      <c r="J3535" s="1">
        <v>42</v>
      </c>
      <c r="K3535" s="1">
        <v>1333.53</v>
      </c>
      <c r="M3535" t="b">
        <f t="shared" si="449"/>
        <v>1</v>
      </c>
      <c r="N3535" t="b">
        <f t="shared" si="450"/>
        <v>1</v>
      </c>
      <c r="O3535" t="b">
        <f t="shared" si="451"/>
        <v>1</v>
      </c>
      <c r="P3535" t="b">
        <f t="shared" si="452"/>
        <v>1</v>
      </c>
      <c r="R3535" t="str">
        <f t="shared" si="448"/>
        <v/>
      </c>
    </row>
    <row r="3536" spans="1:18" ht="14.25" hidden="1">
      <c r="A3536" s="1" t="s">
        <v>3453</v>
      </c>
      <c r="B3536" s="1" t="str">
        <f t="shared" si="446"/>
        <v>e3a5c778</v>
      </c>
      <c r="C3536" s="3">
        <v>45430</v>
      </c>
      <c r="D3536" s="2" t="s">
        <v>3911</v>
      </c>
      <c r="E3536" s="2" t="str">
        <f t="shared" si="445"/>
        <v>West</v>
      </c>
      <c r="F3536" s="4" t="s">
        <v>3043</v>
      </c>
      <c r="G3536" s="4" t="str">
        <f t="shared" si="447"/>
        <v>Electronics</v>
      </c>
      <c r="H3536" s="1">
        <v>1895.14</v>
      </c>
      <c r="I3536" s="1">
        <v>8</v>
      </c>
      <c r="J3536" s="1">
        <v>6</v>
      </c>
      <c r="K3536" s="1">
        <v>1694.06</v>
      </c>
      <c r="M3536" t="b">
        <f t="shared" si="449"/>
        <v>1</v>
      </c>
      <c r="N3536" t="b">
        <f t="shared" si="450"/>
        <v>1</v>
      </c>
      <c r="O3536" t="b">
        <f t="shared" si="451"/>
        <v>1</v>
      </c>
      <c r="P3536" t="b">
        <f t="shared" si="452"/>
        <v>1</v>
      </c>
      <c r="R3536" t="str">
        <f t="shared" si="448"/>
        <v/>
      </c>
    </row>
    <row r="3537" spans="1:18" ht="14.25" hidden="1">
      <c r="A3537" s="1" t="s">
        <v>3454</v>
      </c>
      <c r="B3537" s="1" t="str">
        <f t="shared" si="446"/>
        <v>66edbc9c</v>
      </c>
      <c r="C3537" s="3">
        <v>45071</v>
      </c>
      <c r="D3537" s="2" t="s">
        <v>3911</v>
      </c>
      <c r="E3537" s="2" t="str">
        <f t="shared" si="445"/>
        <v>West</v>
      </c>
      <c r="F3537" s="4" t="s">
        <v>15</v>
      </c>
      <c r="G3537" s="4" t="str">
        <f t="shared" si="447"/>
        <v>Furniture</v>
      </c>
      <c r="H3537" s="1">
        <v>1373.03</v>
      </c>
      <c r="I3537" s="1">
        <v>26</v>
      </c>
      <c r="J3537" s="1">
        <v>18</v>
      </c>
      <c r="K3537" s="1">
        <v>111.78</v>
      </c>
      <c r="M3537" t="b">
        <f t="shared" si="449"/>
        <v>1</v>
      </c>
      <c r="N3537" t="b">
        <f t="shared" si="450"/>
        <v>1</v>
      </c>
      <c r="O3537" t="b">
        <f t="shared" si="451"/>
        <v>1</v>
      </c>
      <c r="P3537" t="b">
        <f t="shared" si="452"/>
        <v>1</v>
      </c>
      <c r="R3537" t="str">
        <f t="shared" si="448"/>
        <v/>
      </c>
    </row>
    <row r="3538" spans="1:18" ht="14.25" hidden="1">
      <c r="A3538" s="1" t="s">
        <v>3455</v>
      </c>
      <c r="B3538" s="1" t="str">
        <f t="shared" si="446"/>
        <v>fc1519d0</v>
      </c>
      <c r="C3538" s="3">
        <v>45139</v>
      </c>
      <c r="D3538" s="2" t="s">
        <v>3912</v>
      </c>
      <c r="E3538" s="2" t="str">
        <f t="shared" si="445"/>
        <v>East</v>
      </c>
      <c r="F3538" s="4" t="s">
        <v>2893</v>
      </c>
      <c r="G3538" s="4" t="str">
        <f t="shared" si="447"/>
        <v>Sports</v>
      </c>
      <c r="H3538" s="1">
        <v>1119.8699999999999</v>
      </c>
      <c r="I3538" s="1">
        <v>47</v>
      </c>
      <c r="J3538" s="1">
        <v>50</v>
      </c>
      <c r="K3538" s="1">
        <v>1375.28</v>
      </c>
      <c r="M3538" t="b">
        <f t="shared" si="449"/>
        <v>1</v>
      </c>
      <c r="N3538" t="b">
        <f t="shared" si="450"/>
        <v>1</v>
      </c>
      <c r="O3538" t="b">
        <f t="shared" si="451"/>
        <v>1</v>
      </c>
      <c r="P3538" t="b">
        <f t="shared" si="452"/>
        <v>1</v>
      </c>
      <c r="R3538" t="str">
        <f t="shared" si="448"/>
        <v/>
      </c>
    </row>
    <row r="3539" spans="1:18" ht="14.25" hidden="1">
      <c r="A3539" s="1" t="s">
        <v>3456</v>
      </c>
      <c r="B3539" s="1" t="str">
        <f t="shared" si="446"/>
        <v>db9c9bb2</v>
      </c>
      <c r="C3539" s="3">
        <v>44956</v>
      </c>
      <c r="D3539" s="2" t="s">
        <v>3910</v>
      </c>
      <c r="E3539" s="2" t="str">
        <f t="shared" si="445"/>
        <v>North</v>
      </c>
      <c r="F3539" s="4" t="s">
        <v>3043</v>
      </c>
      <c r="G3539" s="4" t="str">
        <f t="shared" si="447"/>
        <v>Electronics</v>
      </c>
      <c r="H3539" s="1">
        <v>2992.98</v>
      </c>
      <c r="I3539" s="1">
        <v>30</v>
      </c>
      <c r="J3539" s="1">
        <v>7</v>
      </c>
      <c r="K3539" s="1">
        <v>1512.66</v>
      </c>
      <c r="M3539" t="b">
        <f t="shared" si="449"/>
        <v>1</v>
      </c>
      <c r="N3539" t="b">
        <f t="shared" si="450"/>
        <v>1</v>
      </c>
      <c r="O3539" t="b">
        <f t="shared" si="451"/>
        <v>1</v>
      </c>
      <c r="P3539" t="b">
        <f t="shared" si="452"/>
        <v>1</v>
      </c>
      <c r="R3539" t="str">
        <f t="shared" si="448"/>
        <v/>
      </c>
    </row>
    <row r="3540" spans="1:18" ht="14.25" hidden="1">
      <c r="A3540" s="1" t="s">
        <v>3457</v>
      </c>
      <c r="B3540" s="1" t="str">
        <f t="shared" si="446"/>
        <v>76c422c3</v>
      </c>
      <c r="C3540" s="3">
        <v>45155</v>
      </c>
      <c r="D3540" s="2" t="s">
        <v>3913</v>
      </c>
      <c r="E3540" s="2" t="str">
        <f t="shared" si="445"/>
        <v>South</v>
      </c>
      <c r="F3540" s="4" t="s">
        <v>15</v>
      </c>
      <c r="G3540" s="4" t="str">
        <f t="shared" si="447"/>
        <v>Furniture</v>
      </c>
      <c r="H3540" s="1">
        <v>1014.86</v>
      </c>
      <c r="I3540" s="1">
        <v>26</v>
      </c>
      <c r="J3540" s="1">
        <v>45</v>
      </c>
      <c r="K3540" s="1">
        <v>1562.69</v>
      </c>
      <c r="M3540" t="b">
        <f t="shared" si="449"/>
        <v>1</v>
      </c>
      <c r="N3540" t="b">
        <f t="shared" si="450"/>
        <v>1</v>
      </c>
      <c r="O3540" t="b">
        <f t="shared" si="451"/>
        <v>1</v>
      </c>
      <c r="P3540" t="b">
        <f t="shared" si="452"/>
        <v>1</v>
      </c>
      <c r="R3540" t="str">
        <f t="shared" si="448"/>
        <v/>
      </c>
    </row>
    <row r="3541" spans="1:18" ht="14.25" hidden="1">
      <c r="A3541" s="1" t="s">
        <v>3458</v>
      </c>
      <c r="B3541" s="1" t="str">
        <f t="shared" si="446"/>
        <v>d5e59770</v>
      </c>
      <c r="C3541" s="3">
        <v>45543</v>
      </c>
      <c r="D3541" s="2" t="s">
        <v>3913</v>
      </c>
      <c r="E3541" s="2" t="str">
        <f t="shared" si="445"/>
        <v>South</v>
      </c>
      <c r="F3541" s="4" t="s">
        <v>88</v>
      </c>
      <c r="G3541" s="4" t="str">
        <f t="shared" si="447"/>
        <v>Groceries</v>
      </c>
      <c r="H3541" s="1">
        <v>3223.34</v>
      </c>
      <c r="I3541" s="1">
        <v>10</v>
      </c>
      <c r="J3541" s="1">
        <v>2</v>
      </c>
      <c r="K3541" s="1">
        <v>548.61</v>
      </c>
      <c r="M3541" t="b">
        <f t="shared" si="449"/>
        <v>1</v>
      </c>
      <c r="N3541" t="b">
        <f t="shared" si="450"/>
        <v>1</v>
      </c>
      <c r="O3541" t="b">
        <f t="shared" si="451"/>
        <v>1</v>
      </c>
      <c r="P3541" t="b">
        <f t="shared" si="452"/>
        <v>1</v>
      </c>
      <c r="R3541" t="str">
        <f t="shared" si="448"/>
        <v/>
      </c>
    </row>
    <row r="3542" spans="1:18" ht="14.25" hidden="1">
      <c r="A3542" s="1" t="s">
        <v>3459</v>
      </c>
      <c r="B3542" s="1" t="str">
        <f t="shared" si="446"/>
        <v>80f51466</v>
      </c>
      <c r="C3542" s="3">
        <v>45048</v>
      </c>
      <c r="D3542" s="2" t="s">
        <v>3911</v>
      </c>
      <c r="E3542" s="2" t="str">
        <f t="shared" si="445"/>
        <v>West</v>
      </c>
      <c r="F3542" s="4" t="s">
        <v>15</v>
      </c>
      <c r="G3542" s="4" t="str">
        <f t="shared" si="447"/>
        <v>Furniture</v>
      </c>
      <c r="H3542" s="1">
        <v>2620.83</v>
      </c>
      <c r="I3542" s="1">
        <v>38</v>
      </c>
      <c r="J3542" s="1">
        <v>40</v>
      </c>
      <c r="K3542" s="1">
        <v>616.61</v>
      </c>
      <c r="M3542" t="b">
        <f t="shared" si="449"/>
        <v>1</v>
      </c>
      <c r="N3542" t="b">
        <f t="shared" si="450"/>
        <v>1</v>
      </c>
      <c r="O3542" t="b">
        <f t="shared" si="451"/>
        <v>1</v>
      </c>
      <c r="P3542" t="b">
        <f t="shared" si="452"/>
        <v>1</v>
      </c>
      <c r="R3542" t="str">
        <f t="shared" si="448"/>
        <v/>
      </c>
    </row>
    <row r="3543" spans="1:18" ht="14.25" hidden="1">
      <c r="A3543" s="1" t="s">
        <v>3460</v>
      </c>
      <c r="B3543" s="1" t="str">
        <f t="shared" si="446"/>
        <v>f3c7809c</v>
      </c>
      <c r="C3543" s="3">
        <v>45217</v>
      </c>
      <c r="D3543" s="2" t="s">
        <v>3911</v>
      </c>
      <c r="E3543" s="2" t="str">
        <f t="shared" si="445"/>
        <v>West</v>
      </c>
      <c r="F3543" s="4" t="s">
        <v>2893</v>
      </c>
      <c r="G3543" s="4" t="str">
        <f t="shared" si="447"/>
        <v>Sports</v>
      </c>
      <c r="H3543" s="1">
        <v>4324.1400000000003</v>
      </c>
      <c r="I3543" s="1">
        <v>6</v>
      </c>
      <c r="J3543" s="1">
        <v>7</v>
      </c>
      <c r="K3543" s="1">
        <v>1101.5</v>
      </c>
      <c r="M3543" t="b">
        <f t="shared" si="449"/>
        <v>1</v>
      </c>
      <c r="N3543" t="b">
        <f t="shared" si="450"/>
        <v>1</v>
      </c>
      <c r="O3543" t="b">
        <f t="shared" si="451"/>
        <v>1</v>
      </c>
      <c r="P3543" t="b">
        <f t="shared" si="452"/>
        <v>1</v>
      </c>
      <c r="R3543" t="str">
        <f t="shared" si="448"/>
        <v/>
      </c>
    </row>
    <row r="3544" spans="1:18" ht="14.25" hidden="1">
      <c r="A3544" s="1" t="s">
        <v>3461</v>
      </c>
      <c r="B3544" s="1" t="str">
        <f t="shared" si="446"/>
        <v>6a881cf0</v>
      </c>
      <c r="C3544" s="3">
        <v>45147</v>
      </c>
      <c r="D3544" s="2" t="s">
        <v>3913</v>
      </c>
      <c r="E3544" s="2" t="str">
        <f t="shared" si="445"/>
        <v>South</v>
      </c>
      <c r="F3544" s="4" t="s">
        <v>2893</v>
      </c>
      <c r="G3544" s="4" t="str">
        <f t="shared" si="447"/>
        <v>Sports</v>
      </c>
      <c r="H3544" s="1">
        <v>1879.28</v>
      </c>
      <c r="I3544" s="1">
        <v>32</v>
      </c>
      <c r="J3544" s="1">
        <v>26</v>
      </c>
      <c r="K3544" s="1">
        <v>865.49</v>
      </c>
      <c r="M3544" t="b">
        <f t="shared" si="449"/>
        <v>1</v>
      </c>
      <c r="N3544" t="b">
        <f t="shared" si="450"/>
        <v>1</v>
      </c>
      <c r="O3544" t="b">
        <f t="shared" si="451"/>
        <v>1</v>
      </c>
      <c r="P3544" t="b">
        <f t="shared" si="452"/>
        <v>1</v>
      </c>
      <c r="R3544" t="str">
        <f t="shared" si="448"/>
        <v/>
      </c>
    </row>
    <row r="3545" spans="1:18" ht="14.25" hidden="1">
      <c r="A3545" s="1" t="s">
        <v>3462</v>
      </c>
      <c r="B3545" s="1" t="str">
        <f t="shared" si="446"/>
        <v>d3f99353</v>
      </c>
      <c r="C3545" s="3">
        <v>45515</v>
      </c>
      <c r="D3545" s="2" t="s">
        <v>3913</v>
      </c>
      <c r="E3545" s="2" t="str">
        <f t="shared" si="445"/>
        <v>South</v>
      </c>
      <c r="F3545" s="4" t="s">
        <v>15</v>
      </c>
      <c r="G3545" s="4" t="str">
        <f t="shared" si="447"/>
        <v>Furniture</v>
      </c>
      <c r="H3545" s="1">
        <v>3140.8</v>
      </c>
      <c r="I3545" s="1">
        <v>10</v>
      </c>
      <c r="J3545" s="1">
        <v>45</v>
      </c>
      <c r="K3545" s="1">
        <v>1536.19</v>
      </c>
      <c r="M3545" t="b">
        <f t="shared" si="449"/>
        <v>1</v>
      </c>
      <c r="N3545" t="b">
        <f t="shared" si="450"/>
        <v>1</v>
      </c>
      <c r="O3545" t="b">
        <f t="shared" si="451"/>
        <v>1</v>
      </c>
      <c r="P3545" t="b">
        <f t="shared" si="452"/>
        <v>1</v>
      </c>
      <c r="R3545" t="str">
        <f t="shared" si="448"/>
        <v/>
      </c>
    </row>
    <row r="3546" spans="1:18" ht="14.25">
      <c r="A3546" s="1" t="s">
        <v>3463</v>
      </c>
      <c r="B3546" s="1" t="str">
        <f t="shared" si="446"/>
        <v>61afab5d</v>
      </c>
      <c r="C3546" s="3">
        <v>45180</v>
      </c>
      <c r="D3546" s="2" t="s">
        <v>3910</v>
      </c>
      <c r="E3546" s="2" t="str">
        <f t="shared" si="445"/>
        <v>North</v>
      </c>
      <c r="F3546" s="4" t="s">
        <v>2872</v>
      </c>
      <c r="G3546" s="4" t="str">
        <f t="shared" si="447"/>
        <v>Clothing</v>
      </c>
      <c r="H3546" s="1">
        <v>3433.44</v>
      </c>
      <c r="I3546" s="1">
        <v>13</v>
      </c>
      <c r="J3546" s="1">
        <v>13</v>
      </c>
      <c r="K3546" s="1">
        <v>744.21</v>
      </c>
      <c r="M3546" t="b">
        <f t="shared" si="449"/>
        <v>1</v>
      </c>
      <c r="N3546" t="b">
        <f t="shared" si="450"/>
        <v>1</v>
      </c>
      <c r="O3546" t="b">
        <f t="shared" si="451"/>
        <v>1</v>
      </c>
      <c r="P3546" t="b">
        <f t="shared" si="452"/>
        <v>1</v>
      </c>
      <c r="R3546" t="str">
        <f t="shared" si="448"/>
        <v/>
      </c>
    </row>
    <row r="3547" spans="1:18" ht="14.25" hidden="1">
      <c r="A3547" s="1" t="s">
        <v>3464</v>
      </c>
      <c r="B3547" s="1" t="str">
        <f t="shared" si="446"/>
        <v>62a53f7b</v>
      </c>
      <c r="C3547" s="3">
        <v>45470</v>
      </c>
      <c r="D3547" s="2" t="s">
        <v>3910</v>
      </c>
      <c r="E3547" s="2" t="str">
        <f t="shared" si="445"/>
        <v>North</v>
      </c>
      <c r="F3547" s="4" t="s">
        <v>3043</v>
      </c>
      <c r="G3547" s="4" t="str">
        <f t="shared" si="447"/>
        <v>Electronics</v>
      </c>
      <c r="H3547" s="1">
        <v>1183.04</v>
      </c>
      <c r="I3547" s="1">
        <v>10</v>
      </c>
      <c r="J3547" s="1">
        <v>44</v>
      </c>
      <c r="K3547" s="1">
        <v>160.82</v>
      </c>
      <c r="M3547" t="b">
        <f t="shared" si="449"/>
        <v>1</v>
      </c>
      <c r="N3547" t="b">
        <f t="shared" si="450"/>
        <v>1</v>
      </c>
      <c r="O3547" t="b">
        <f t="shared" si="451"/>
        <v>1</v>
      </c>
      <c r="P3547" t="b">
        <f t="shared" si="452"/>
        <v>1</v>
      </c>
      <c r="R3547" t="str">
        <f t="shared" si="448"/>
        <v/>
      </c>
    </row>
    <row r="3548" spans="1:18" ht="14.25" hidden="1">
      <c r="A3548" s="1" t="s">
        <v>3465</v>
      </c>
      <c r="B3548" s="1" t="str">
        <f t="shared" si="446"/>
        <v>1a60a61c</v>
      </c>
      <c r="C3548" s="3">
        <v>45046</v>
      </c>
      <c r="D3548" s="2" t="s">
        <v>3910</v>
      </c>
      <c r="E3548" s="2" t="str">
        <f t="shared" si="445"/>
        <v>North</v>
      </c>
      <c r="F3548" s="4" t="s">
        <v>3043</v>
      </c>
      <c r="G3548" s="4" t="str">
        <f t="shared" si="447"/>
        <v>Electronics</v>
      </c>
      <c r="H3548" s="1">
        <v>2439.9299999999998</v>
      </c>
      <c r="I3548" s="1">
        <v>12</v>
      </c>
      <c r="J3548" s="1">
        <v>48</v>
      </c>
      <c r="K3548" s="1">
        <v>1646.45</v>
      </c>
      <c r="M3548" t="b">
        <f t="shared" si="449"/>
        <v>1</v>
      </c>
      <c r="N3548" t="b">
        <f t="shared" si="450"/>
        <v>1</v>
      </c>
      <c r="O3548" t="b">
        <f t="shared" si="451"/>
        <v>1</v>
      </c>
      <c r="P3548" t="b">
        <f t="shared" si="452"/>
        <v>1</v>
      </c>
      <c r="R3548" t="str">
        <f t="shared" si="448"/>
        <v/>
      </c>
    </row>
    <row r="3549" spans="1:18" ht="14.25" hidden="1">
      <c r="A3549" s="1" t="s">
        <v>3466</v>
      </c>
      <c r="B3549" s="1" t="str">
        <f t="shared" si="446"/>
        <v>70f76970</v>
      </c>
      <c r="C3549" s="3">
        <v>45115</v>
      </c>
      <c r="D3549" s="2" t="s">
        <v>3910</v>
      </c>
      <c r="E3549" s="2" t="str">
        <f t="shared" si="445"/>
        <v>North</v>
      </c>
      <c r="F3549" s="4" t="s">
        <v>2893</v>
      </c>
      <c r="G3549" s="4" t="str">
        <f t="shared" si="447"/>
        <v>Sports</v>
      </c>
      <c r="H3549" s="1">
        <v>2079.5500000000002</v>
      </c>
      <c r="I3549" s="1">
        <v>18</v>
      </c>
      <c r="J3549" s="1">
        <v>3</v>
      </c>
      <c r="K3549" s="1">
        <v>1178.32</v>
      </c>
      <c r="M3549" t="b">
        <f t="shared" si="449"/>
        <v>1</v>
      </c>
      <c r="N3549" t="b">
        <f t="shared" si="450"/>
        <v>1</v>
      </c>
      <c r="O3549" t="b">
        <f t="shared" si="451"/>
        <v>1</v>
      </c>
      <c r="P3549" t="b">
        <f t="shared" si="452"/>
        <v>1</v>
      </c>
      <c r="R3549" t="str">
        <f t="shared" si="448"/>
        <v/>
      </c>
    </row>
    <row r="3550" spans="1:18" ht="14.25" hidden="1">
      <c r="A3550" s="1" t="s">
        <v>3467</v>
      </c>
      <c r="B3550" s="1" t="str">
        <f t="shared" si="446"/>
        <v>4559ef4d</v>
      </c>
      <c r="C3550" s="3">
        <v>44905</v>
      </c>
      <c r="D3550" s="2" t="s">
        <v>3913</v>
      </c>
      <c r="E3550" s="2" t="str">
        <f t="shared" si="445"/>
        <v>South</v>
      </c>
      <c r="F3550" s="4" t="s">
        <v>15</v>
      </c>
      <c r="G3550" s="4" t="str">
        <f t="shared" si="447"/>
        <v>Furniture</v>
      </c>
      <c r="H3550" s="1">
        <v>3423</v>
      </c>
      <c r="I3550" s="1">
        <v>39</v>
      </c>
      <c r="J3550" s="1">
        <v>20</v>
      </c>
      <c r="K3550" s="1">
        <v>1169.5899999999999</v>
      </c>
      <c r="M3550" t="b">
        <f t="shared" si="449"/>
        <v>1</v>
      </c>
      <c r="N3550" t="b">
        <f t="shared" si="450"/>
        <v>1</v>
      </c>
      <c r="O3550" t="b">
        <f t="shared" si="451"/>
        <v>1</v>
      </c>
      <c r="P3550" t="b">
        <f t="shared" si="452"/>
        <v>1</v>
      </c>
      <c r="R3550" t="str">
        <f t="shared" si="448"/>
        <v/>
      </c>
    </row>
    <row r="3551" spans="1:18" ht="14.25" hidden="1">
      <c r="A3551" s="1" t="s">
        <v>3468</v>
      </c>
      <c r="B3551" s="1" t="str">
        <f t="shared" si="446"/>
        <v>3ed4bc17</v>
      </c>
      <c r="C3551" s="3">
        <v>44910</v>
      </c>
      <c r="D3551" s="2" t="s">
        <v>3911</v>
      </c>
      <c r="E3551" s="2" t="str">
        <f t="shared" si="445"/>
        <v>West</v>
      </c>
      <c r="F3551" s="4" t="s">
        <v>2893</v>
      </c>
      <c r="G3551" s="4" t="str">
        <f t="shared" si="447"/>
        <v>Sports</v>
      </c>
      <c r="H3551" s="1">
        <v>3447.8</v>
      </c>
      <c r="I3551" s="1">
        <v>41</v>
      </c>
      <c r="J3551" s="1">
        <v>4</v>
      </c>
      <c r="K3551" s="1">
        <v>1751.23</v>
      </c>
      <c r="M3551" t="b">
        <f t="shared" si="449"/>
        <v>1</v>
      </c>
      <c r="N3551" t="b">
        <f t="shared" si="450"/>
        <v>1</v>
      </c>
      <c r="O3551" t="b">
        <f t="shared" si="451"/>
        <v>1</v>
      </c>
      <c r="P3551" t="b">
        <f t="shared" si="452"/>
        <v>1</v>
      </c>
      <c r="R3551" t="str">
        <f t="shared" si="448"/>
        <v/>
      </c>
    </row>
    <row r="3552" spans="1:18" ht="14.25" hidden="1">
      <c r="A3552" s="1" t="s">
        <v>3469</v>
      </c>
      <c r="B3552" s="1" t="str">
        <f t="shared" si="446"/>
        <v>017e7eda</v>
      </c>
      <c r="C3552" s="3">
        <v>45079</v>
      </c>
      <c r="D3552" s="2" t="s">
        <v>3911</v>
      </c>
      <c r="E3552" s="2" t="str">
        <f t="shared" si="445"/>
        <v>West</v>
      </c>
      <c r="F3552" s="4" t="s">
        <v>3043</v>
      </c>
      <c r="G3552" s="4" t="str">
        <f t="shared" si="447"/>
        <v>Electronics</v>
      </c>
      <c r="H3552" s="1">
        <v>2086.2800000000002</v>
      </c>
      <c r="I3552" s="1">
        <v>36</v>
      </c>
      <c r="J3552" s="1">
        <v>19</v>
      </c>
      <c r="K3552" s="1">
        <v>841.05</v>
      </c>
      <c r="M3552" t="b">
        <f t="shared" si="449"/>
        <v>1</v>
      </c>
      <c r="N3552" t="b">
        <f t="shared" si="450"/>
        <v>1</v>
      </c>
      <c r="O3552" t="b">
        <f t="shared" si="451"/>
        <v>1</v>
      </c>
      <c r="P3552" t="b">
        <f t="shared" si="452"/>
        <v>1</v>
      </c>
      <c r="R3552" t="str">
        <f t="shared" si="448"/>
        <v/>
      </c>
    </row>
    <row r="3553" spans="1:18" ht="14.25" hidden="1">
      <c r="A3553" s="1" t="s">
        <v>3470</v>
      </c>
      <c r="B3553" s="1" t="str">
        <f t="shared" si="446"/>
        <v>6898c6a6</v>
      </c>
      <c r="C3553" s="3">
        <v>45378</v>
      </c>
      <c r="D3553" s="2" t="s">
        <v>3911</v>
      </c>
      <c r="E3553" s="2" t="str">
        <f t="shared" si="445"/>
        <v>West</v>
      </c>
      <c r="F3553" s="4" t="s">
        <v>88</v>
      </c>
      <c r="G3553" s="4" t="str">
        <f t="shared" si="447"/>
        <v>Groceries</v>
      </c>
      <c r="H3553" s="1">
        <v>2332.65</v>
      </c>
      <c r="I3553" s="1">
        <v>23</v>
      </c>
      <c r="J3553" s="1">
        <v>23</v>
      </c>
      <c r="K3553" s="1">
        <v>357.8</v>
      </c>
      <c r="M3553" t="b">
        <f t="shared" si="449"/>
        <v>1</v>
      </c>
      <c r="N3553" t="b">
        <f t="shared" si="450"/>
        <v>1</v>
      </c>
      <c r="O3553" t="b">
        <f t="shared" si="451"/>
        <v>1</v>
      </c>
      <c r="P3553" t="b">
        <f t="shared" si="452"/>
        <v>1</v>
      </c>
      <c r="R3553" t="str">
        <f t="shared" si="448"/>
        <v/>
      </c>
    </row>
    <row r="3554" spans="1:18" ht="14.25" hidden="1">
      <c r="A3554" s="1" t="s">
        <v>3471</v>
      </c>
      <c r="B3554" s="1" t="str">
        <f t="shared" si="446"/>
        <v>670d0dd6</v>
      </c>
      <c r="C3554" s="3">
        <v>44918</v>
      </c>
      <c r="D3554" s="2" t="s">
        <v>3910</v>
      </c>
      <c r="E3554" s="2" t="str">
        <f t="shared" si="445"/>
        <v>North</v>
      </c>
      <c r="F3554" s="4" t="s">
        <v>3043</v>
      </c>
      <c r="G3554" s="4" t="str">
        <f t="shared" si="447"/>
        <v>Electronics</v>
      </c>
      <c r="H3554" s="1">
        <v>635.75</v>
      </c>
      <c r="I3554" s="1">
        <v>30</v>
      </c>
      <c r="J3554" s="1">
        <v>16</v>
      </c>
      <c r="K3554" s="1">
        <v>1338.97</v>
      </c>
      <c r="M3554" t="b">
        <f t="shared" si="449"/>
        <v>1</v>
      </c>
      <c r="N3554" t="b">
        <f t="shared" si="450"/>
        <v>1</v>
      </c>
      <c r="O3554" t="b">
        <f t="shared" si="451"/>
        <v>1</v>
      </c>
      <c r="P3554" t="b">
        <f t="shared" si="452"/>
        <v>1</v>
      </c>
      <c r="R3554" t="str">
        <f t="shared" si="448"/>
        <v/>
      </c>
    </row>
    <row r="3555" spans="1:18" ht="14.25" hidden="1">
      <c r="A3555" s="1" t="s">
        <v>3472</v>
      </c>
      <c r="B3555" s="1" t="str">
        <f t="shared" si="446"/>
        <v>f41c211e</v>
      </c>
      <c r="C3555" s="3">
        <v>44912</v>
      </c>
      <c r="D3555" s="2" t="s">
        <v>3913</v>
      </c>
      <c r="E3555" s="2" t="str">
        <f t="shared" si="445"/>
        <v>South</v>
      </c>
      <c r="F3555" s="4" t="s">
        <v>15</v>
      </c>
      <c r="G3555" s="4" t="str">
        <f t="shared" si="447"/>
        <v>Furniture</v>
      </c>
      <c r="H3555" s="1">
        <v>1674.25</v>
      </c>
      <c r="I3555" s="1">
        <v>47</v>
      </c>
      <c r="J3555" s="1">
        <v>11</v>
      </c>
      <c r="K3555" s="1">
        <v>424.46</v>
      </c>
      <c r="M3555" t="b">
        <f t="shared" si="449"/>
        <v>1</v>
      </c>
      <c r="N3555" t="b">
        <f t="shared" si="450"/>
        <v>1</v>
      </c>
      <c r="O3555" t="b">
        <f t="shared" si="451"/>
        <v>1</v>
      </c>
      <c r="P3555" t="b">
        <f t="shared" si="452"/>
        <v>1</v>
      </c>
      <c r="R3555" t="str">
        <f t="shared" si="448"/>
        <v/>
      </c>
    </row>
    <row r="3556" spans="1:18" ht="14.25" hidden="1">
      <c r="A3556" s="1" t="s">
        <v>3473</v>
      </c>
      <c r="B3556" s="1" t="str">
        <f t="shared" si="446"/>
        <v>0eb2b7bb</v>
      </c>
      <c r="C3556" s="3">
        <v>45002</v>
      </c>
      <c r="D3556" s="2" t="s">
        <v>3913</v>
      </c>
      <c r="E3556" s="2" t="str">
        <f t="shared" si="445"/>
        <v>South</v>
      </c>
      <c r="F3556" s="4" t="s">
        <v>15</v>
      </c>
      <c r="G3556" s="4" t="str">
        <f t="shared" si="447"/>
        <v>Furniture</v>
      </c>
      <c r="H3556" s="1">
        <v>597.20000000000005</v>
      </c>
      <c r="I3556" s="1">
        <v>38</v>
      </c>
      <c r="J3556" s="1">
        <v>41</v>
      </c>
      <c r="K3556" s="1">
        <v>388.69</v>
      </c>
      <c r="M3556" t="b">
        <f t="shared" si="449"/>
        <v>1</v>
      </c>
      <c r="N3556" t="b">
        <f t="shared" si="450"/>
        <v>1</v>
      </c>
      <c r="O3556" t="b">
        <f t="shared" si="451"/>
        <v>1</v>
      </c>
      <c r="P3556" t="b">
        <f t="shared" si="452"/>
        <v>1</v>
      </c>
      <c r="R3556" t="str">
        <f t="shared" si="448"/>
        <v/>
      </c>
    </row>
    <row r="3557" spans="1:18" ht="14.25" hidden="1">
      <c r="A3557" s="1" t="s">
        <v>3474</v>
      </c>
      <c r="B3557" s="1" t="str">
        <f t="shared" si="446"/>
        <v>97cd1dc5</v>
      </c>
      <c r="C3557" s="3">
        <v>45462</v>
      </c>
      <c r="D3557" s="2" t="s">
        <v>3910</v>
      </c>
      <c r="E3557" s="2" t="str">
        <f t="shared" si="445"/>
        <v>North</v>
      </c>
      <c r="F3557" s="4" t="s">
        <v>88</v>
      </c>
      <c r="G3557" s="4" t="str">
        <f t="shared" si="447"/>
        <v>Groceries</v>
      </c>
      <c r="H3557" s="1">
        <v>3532.22</v>
      </c>
      <c r="I3557" s="1">
        <v>37</v>
      </c>
      <c r="J3557" s="1">
        <v>8</v>
      </c>
      <c r="K3557" s="1">
        <v>621.94000000000005</v>
      </c>
      <c r="M3557" t="b">
        <f t="shared" si="449"/>
        <v>1</v>
      </c>
      <c r="N3557" t="b">
        <f t="shared" si="450"/>
        <v>1</v>
      </c>
      <c r="O3557" t="b">
        <f t="shared" si="451"/>
        <v>1</v>
      </c>
      <c r="P3557" t="b">
        <f t="shared" si="452"/>
        <v>1</v>
      </c>
      <c r="R3557" t="str">
        <f t="shared" si="448"/>
        <v/>
      </c>
    </row>
    <row r="3558" spans="1:18" ht="14.25" hidden="1">
      <c r="A3558" s="1" t="s">
        <v>3475</v>
      </c>
      <c r="B3558" s="1" t="str">
        <f t="shared" si="446"/>
        <v>e61307c0</v>
      </c>
      <c r="C3558" s="3">
        <v>45217</v>
      </c>
      <c r="D3558" s="2" t="s">
        <v>3911</v>
      </c>
      <c r="E3558" s="2" t="str">
        <f t="shared" si="445"/>
        <v>West</v>
      </c>
      <c r="F3558" s="4" t="s">
        <v>15</v>
      </c>
      <c r="G3558" s="4" t="str">
        <f t="shared" si="447"/>
        <v>Furniture</v>
      </c>
      <c r="H3558" s="1">
        <v>1200.18</v>
      </c>
      <c r="I3558" s="1">
        <v>2</v>
      </c>
      <c r="J3558" s="1">
        <v>33</v>
      </c>
      <c r="K3558" s="1">
        <v>715.85</v>
      </c>
      <c r="M3558" t="b">
        <f t="shared" si="449"/>
        <v>1</v>
      </c>
      <c r="N3558" t="b">
        <f t="shared" si="450"/>
        <v>1</v>
      </c>
      <c r="O3558" t="b">
        <f t="shared" si="451"/>
        <v>1</v>
      </c>
      <c r="P3558" t="b">
        <f t="shared" si="452"/>
        <v>1</v>
      </c>
      <c r="R3558" t="str">
        <f t="shared" si="448"/>
        <v/>
      </c>
    </row>
    <row r="3559" spans="1:18" ht="14.25">
      <c r="A3559" s="1" t="s">
        <v>3476</v>
      </c>
      <c r="B3559" s="1" t="str">
        <f t="shared" si="446"/>
        <v>320c1403</v>
      </c>
      <c r="C3559" s="3">
        <v>45503</v>
      </c>
      <c r="D3559" s="2" t="s">
        <v>3913</v>
      </c>
      <c r="E3559" s="2" t="str">
        <f t="shared" si="445"/>
        <v>South</v>
      </c>
      <c r="F3559" s="4" t="s">
        <v>2872</v>
      </c>
      <c r="G3559" s="4" t="str">
        <f t="shared" si="447"/>
        <v>Clothing</v>
      </c>
      <c r="H3559" s="1">
        <v>3762.55</v>
      </c>
      <c r="I3559" s="1">
        <v>12</v>
      </c>
      <c r="J3559" s="1">
        <v>30</v>
      </c>
      <c r="K3559" s="1">
        <v>1065.8800000000001</v>
      </c>
      <c r="M3559" t="b">
        <f t="shared" si="449"/>
        <v>1</v>
      </c>
      <c r="N3559" t="b">
        <f t="shared" si="450"/>
        <v>1</v>
      </c>
      <c r="O3559" t="b">
        <f t="shared" si="451"/>
        <v>1</v>
      </c>
      <c r="P3559" t="b">
        <f t="shared" si="452"/>
        <v>1</v>
      </c>
      <c r="R3559" t="str">
        <f t="shared" si="448"/>
        <v/>
      </c>
    </row>
    <row r="3560" spans="1:18" ht="14.25" hidden="1">
      <c r="A3560" s="1" t="s">
        <v>3477</v>
      </c>
      <c r="B3560" s="1" t="str">
        <f t="shared" si="446"/>
        <v>dfdb0426</v>
      </c>
      <c r="C3560" s="3">
        <v>44950</v>
      </c>
      <c r="D3560" s="2" t="s">
        <v>3913</v>
      </c>
      <c r="E3560" s="2" t="str">
        <f t="shared" si="445"/>
        <v>South</v>
      </c>
      <c r="F3560" s="4" t="s">
        <v>88</v>
      </c>
      <c r="G3560" s="4" t="str">
        <f t="shared" si="447"/>
        <v>Groceries</v>
      </c>
      <c r="H3560" s="1">
        <v>1523.9</v>
      </c>
      <c r="I3560" s="1">
        <v>36</v>
      </c>
      <c r="J3560" s="1">
        <v>2</v>
      </c>
      <c r="K3560" s="1">
        <v>770.9</v>
      </c>
      <c r="M3560" t="b">
        <f t="shared" si="449"/>
        <v>1</v>
      </c>
      <c r="N3560" t="b">
        <f t="shared" si="450"/>
        <v>1</v>
      </c>
      <c r="O3560" t="b">
        <f t="shared" si="451"/>
        <v>1</v>
      </c>
      <c r="P3560" t="b">
        <f t="shared" si="452"/>
        <v>1</v>
      </c>
      <c r="R3560" t="str">
        <f t="shared" si="448"/>
        <v/>
      </c>
    </row>
    <row r="3561" spans="1:18" ht="14.25" hidden="1">
      <c r="A3561" s="1" t="s">
        <v>3478</v>
      </c>
      <c r="B3561" s="1" t="str">
        <f t="shared" si="446"/>
        <v>d7041fbd</v>
      </c>
      <c r="C3561" s="3">
        <v>45518</v>
      </c>
      <c r="D3561" s="2" t="s">
        <v>3911</v>
      </c>
      <c r="E3561" s="2" t="str">
        <f t="shared" si="445"/>
        <v>West</v>
      </c>
      <c r="F3561" s="4" t="s">
        <v>3043</v>
      </c>
      <c r="G3561" s="4" t="str">
        <f t="shared" si="447"/>
        <v>Electronics</v>
      </c>
      <c r="H3561" s="1">
        <v>3152.83</v>
      </c>
      <c r="I3561" s="1">
        <v>17</v>
      </c>
      <c r="J3561" s="1">
        <v>16</v>
      </c>
      <c r="K3561" s="1">
        <v>1578.68</v>
      </c>
      <c r="M3561" t="b">
        <f t="shared" si="449"/>
        <v>1</v>
      </c>
      <c r="N3561" t="b">
        <f t="shared" si="450"/>
        <v>1</v>
      </c>
      <c r="O3561" t="b">
        <f t="shared" si="451"/>
        <v>1</v>
      </c>
      <c r="P3561" t="b">
        <f t="shared" si="452"/>
        <v>1</v>
      </c>
      <c r="R3561" t="str">
        <f t="shared" si="448"/>
        <v/>
      </c>
    </row>
    <row r="3562" spans="1:18" ht="14.25" hidden="1">
      <c r="A3562" s="1" t="s">
        <v>3479</v>
      </c>
      <c r="B3562" s="1" t="str">
        <f t="shared" si="446"/>
        <v>8bf10b55</v>
      </c>
      <c r="C3562" s="3">
        <v>45610</v>
      </c>
      <c r="D3562" s="2" t="s">
        <v>3912</v>
      </c>
      <c r="E3562" s="2" t="str">
        <f t="shared" si="445"/>
        <v>East</v>
      </c>
      <c r="F3562" s="4" t="s">
        <v>88</v>
      </c>
      <c r="G3562" s="4" t="str">
        <f t="shared" si="447"/>
        <v>Groceries</v>
      </c>
      <c r="H3562" s="1">
        <v>1035.1600000000001</v>
      </c>
      <c r="I3562" s="1">
        <v>38</v>
      </c>
      <c r="J3562" s="1">
        <v>32</v>
      </c>
      <c r="K3562" s="1">
        <v>1570.04</v>
      </c>
      <c r="M3562" t="b">
        <f t="shared" si="449"/>
        <v>1</v>
      </c>
      <c r="N3562" t="b">
        <f t="shared" si="450"/>
        <v>1</v>
      </c>
      <c r="O3562" t="b">
        <f t="shared" si="451"/>
        <v>1</v>
      </c>
      <c r="P3562" t="b">
        <f t="shared" si="452"/>
        <v>1</v>
      </c>
      <c r="R3562" t="str">
        <f t="shared" si="448"/>
        <v/>
      </c>
    </row>
    <row r="3563" spans="1:18" ht="14.25" hidden="1">
      <c r="A3563" s="1" t="s">
        <v>3480</v>
      </c>
      <c r="B3563" s="1" t="str">
        <f t="shared" si="446"/>
        <v>c5331319</v>
      </c>
      <c r="C3563" s="3">
        <v>45603</v>
      </c>
      <c r="D3563" s="2" t="s">
        <v>3910</v>
      </c>
      <c r="E3563" s="2" t="str">
        <f t="shared" si="445"/>
        <v>North</v>
      </c>
      <c r="F3563" s="4" t="s">
        <v>3043</v>
      </c>
      <c r="G3563" s="4" t="str">
        <f t="shared" si="447"/>
        <v>Electronics</v>
      </c>
      <c r="H3563" s="1">
        <v>1136.02</v>
      </c>
      <c r="I3563" s="1">
        <v>11</v>
      </c>
      <c r="J3563" s="1">
        <v>41</v>
      </c>
      <c r="K3563" s="1">
        <v>831.58</v>
      </c>
      <c r="M3563" t="b">
        <f t="shared" si="449"/>
        <v>1</v>
      </c>
      <c r="N3563" t="b">
        <f t="shared" si="450"/>
        <v>1</v>
      </c>
      <c r="O3563" t="b">
        <f t="shared" si="451"/>
        <v>1</v>
      </c>
      <c r="P3563" t="b">
        <f t="shared" si="452"/>
        <v>1</v>
      </c>
      <c r="R3563" t="str">
        <f t="shared" si="448"/>
        <v/>
      </c>
    </row>
    <row r="3564" spans="1:18" ht="14.25" hidden="1">
      <c r="A3564" s="1" t="s">
        <v>3481</v>
      </c>
      <c r="B3564" s="1" t="str">
        <f t="shared" si="446"/>
        <v>051a54d3</v>
      </c>
      <c r="C3564" s="3">
        <v>45426</v>
      </c>
      <c r="D3564" s="2" t="s">
        <v>3910</v>
      </c>
      <c r="E3564" s="2" t="str">
        <f t="shared" si="445"/>
        <v>North</v>
      </c>
      <c r="F3564" s="4" t="s">
        <v>2893</v>
      </c>
      <c r="G3564" s="4" t="str">
        <f t="shared" si="447"/>
        <v>Sports</v>
      </c>
      <c r="H3564" s="1">
        <v>1892.32</v>
      </c>
      <c r="I3564" s="1">
        <v>34</v>
      </c>
      <c r="J3564" s="1">
        <v>25</v>
      </c>
      <c r="K3564" s="1">
        <v>1160.02</v>
      </c>
      <c r="M3564" t="b">
        <f t="shared" si="449"/>
        <v>1</v>
      </c>
      <c r="N3564" t="b">
        <f t="shared" si="450"/>
        <v>1</v>
      </c>
      <c r="O3564" t="b">
        <f t="shared" si="451"/>
        <v>1</v>
      </c>
      <c r="P3564" t="b">
        <f t="shared" si="452"/>
        <v>1</v>
      </c>
      <c r="R3564" t="str">
        <f t="shared" si="448"/>
        <v/>
      </c>
    </row>
    <row r="3565" spans="1:18" ht="14.25" hidden="1">
      <c r="A3565" s="1" t="s">
        <v>3482</v>
      </c>
      <c r="B3565" s="1" t="str">
        <f t="shared" si="446"/>
        <v>dc389e6a</v>
      </c>
      <c r="C3565" s="3">
        <v>45349</v>
      </c>
      <c r="D3565" s="2" t="s">
        <v>3911</v>
      </c>
      <c r="E3565" s="2" t="str">
        <f t="shared" si="445"/>
        <v>West</v>
      </c>
      <c r="F3565" s="4" t="s">
        <v>88</v>
      </c>
      <c r="G3565" s="4" t="str">
        <f t="shared" si="447"/>
        <v>Groceries</v>
      </c>
      <c r="H3565" s="1">
        <v>119.86</v>
      </c>
      <c r="I3565" s="1">
        <v>47</v>
      </c>
      <c r="J3565" s="1">
        <v>43</v>
      </c>
      <c r="K3565" s="1">
        <v>914.09</v>
      </c>
      <c r="M3565" t="b">
        <f t="shared" si="449"/>
        <v>1</v>
      </c>
      <c r="N3565" t="b">
        <f t="shared" si="450"/>
        <v>1</v>
      </c>
      <c r="O3565" t="b">
        <f t="shared" si="451"/>
        <v>1</v>
      </c>
      <c r="P3565" t="b">
        <f t="shared" si="452"/>
        <v>1</v>
      </c>
      <c r="R3565" t="str">
        <f t="shared" si="448"/>
        <v/>
      </c>
    </row>
    <row r="3566" spans="1:18" ht="14.25" hidden="1">
      <c r="A3566" s="1" t="s">
        <v>3483</v>
      </c>
      <c r="B3566" s="1" t="str">
        <f t="shared" si="446"/>
        <v>3fbe46de</v>
      </c>
      <c r="C3566" s="3">
        <v>45139</v>
      </c>
      <c r="D3566" s="2" t="s">
        <v>3910</v>
      </c>
      <c r="E3566" s="2" t="str">
        <f t="shared" si="445"/>
        <v>North</v>
      </c>
      <c r="F3566" s="4" t="s">
        <v>88</v>
      </c>
      <c r="G3566" s="4" t="str">
        <f t="shared" si="447"/>
        <v>Groceries</v>
      </c>
      <c r="H3566" s="1">
        <v>4134.1499999999996</v>
      </c>
      <c r="I3566" s="1">
        <v>42</v>
      </c>
      <c r="J3566" s="1">
        <v>19</v>
      </c>
      <c r="K3566" s="1">
        <v>715.7</v>
      </c>
      <c r="M3566" t="b">
        <f t="shared" si="449"/>
        <v>1</v>
      </c>
      <c r="N3566" t="b">
        <f t="shared" si="450"/>
        <v>1</v>
      </c>
      <c r="O3566" t="b">
        <f t="shared" si="451"/>
        <v>1</v>
      </c>
      <c r="P3566" t="b">
        <f t="shared" si="452"/>
        <v>1</v>
      </c>
      <c r="R3566" t="str">
        <f t="shared" si="448"/>
        <v/>
      </c>
    </row>
    <row r="3567" spans="1:18" ht="14.25" hidden="1">
      <c r="A3567" s="1" t="s">
        <v>3484</v>
      </c>
      <c r="B3567" s="1" t="str">
        <f t="shared" si="446"/>
        <v>82f39e45</v>
      </c>
      <c r="C3567" s="3">
        <v>45059</v>
      </c>
      <c r="D3567" s="2" t="s">
        <v>3910</v>
      </c>
      <c r="E3567" s="2" t="str">
        <f t="shared" si="445"/>
        <v>North</v>
      </c>
      <c r="F3567" s="4" t="s">
        <v>3043</v>
      </c>
      <c r="G3567" s="4" t="str">
        <f t="shared" si="447"/>
        <v>Electronics</v>
      </c>
      <c r="H3567" s="1">
        <v>2256.67</v>
      </c>
      <c r="I3567" s="1">
        <v>13</v>
      </c>
      <c r="J3567" s="1">
        <v>23</v>
      </c>
      <c r="K3567" s="1">
        <v>1456.26</v>
      </c>
      <c r="M3567" t="b">
        <f t="shared" si="449"/>
        <v>1</v>
      </c>
      <c r="N3567" t="b">
        <f t="shared" si="450"/>
        <v>1</v>
      </c>
      <c r="O3567" t="b">
        <f t="shared" si="451"/>
        <v>1</v>
      </c>
      <c r="P3567" t="b">
        <f t="shared" si="452"/>
        <v>1</v>
      </c>
      <c r="R3567" t="str">
        <f t="shared" si="448"/>
        <v/>
      </c>
    </row>
    <row r="3568" spans="1:18" ht="14.25" hidden="1">
      <c r="A3568" s="1" t="s">
        <v>3485</v>
      </c>
      <c r="B3568" s="1" t="str">
        <f t="shared" si="446"/>
        <v>398b84fe</v>
      </c>
      <c r="C3568" s="3">
        <v>45068</v>
      </c>
      <c r="D3568" s="2" t="s">
        <v>3913</v>
      </c>
      <c r="E3568" s="2" t="str">
        <f t="shared" si="445"/>
        <v>South</v>
      </c>
      <c r="F3568" s="4" t="s">
        <v>3043</v>
      </c>
      <c r="G3568" s="4" t="str">
        <f t="shared" si="447"/>
        <v>Electronics</v>
      </c>
      <c r="H3568" s="1">
        <v>1096.5899999999999</v>
      </c>
      <c r="I3568" s="1">
        <v>4</v>
      </c>
      <c r="J3568" s="1">
        <v>24</v>
      </c>
      <c r="K3568" s="1">
        <v>1766.86</v>
      </c>
      <c r="M3568" t="b">
        <f t="shared" si="449"/>
        <v>1</v>
      </c>
      <c r="N3568" t="b">
        <f t="shared" si="450"/>
        <v>1</v>
      </c>
      <c r="O3568" t="b">
        <f t="shared" si="451"/>
        <v>1</v>
      </c>
      <c r="P3568" t="b">
        <f t="shared" si="452"/>
        <v>1</v>
      </c>
      <c r="R3568" t="str">
        <f t="shared" si="448"/>
        <v/>
      </c>
    </row>
    <row r="3569" spans="1:18" ht="14.25" hidden="1">
      <c r="A3569" s="1" t="s">
        <v>3486</v>
      </c>
      <c r="B3569" s="1" t="str">
        <f t="shared" si="446"/>
        <v>ea33a5ca</v>
      </c>
      <c r="C3569" s="3">
        <v>45328</v>
      </c>
      <c r="D3569" s="2" t="s">
        <v>3910</v>
      </c>
      <c r="E3569" s="2" t="str">
        <f t="shared" si="445"/>
        <v>North</v>
      </c>
      <c r="F3569" s="4" t="s">
        <v>2893</v>
      </c>
      <c r="G3569" s="4" t="str">
        <f t="shared" si="447"/>
        <v>Sports</v>
      </c>
      <c r="H3569" s="1">
        <v>1696.94</v>
      </c>
      <c r="I3569" s="1">
        <v>38</v>
      </c>
      <c r="J3569" s="1">
        <v>45</v>
      </c>
      <c r="K3569" s="1">
        <v>1666.38</v>
      </c>
      <c r="M3569" t="b">
        <f t="shared" si="449"/>
        <v>1</v>
      </c>
      <c r="N3569" t="b">
        <f t="shared" si="450"/>
        <v>1</v>
      </c>
      <c r="O3569" t="b">
        <f t="shared" si="451"/>
        <v>1</v>
      </c>
      <c r="P3569" t="b">
        <f t="shared" si="452"/>
        <v>1</v>
      </c>
      <c r="R3569" t="str">
        <f t="shared" si="448"/>
        <v/>
      </c>
    </row>
    <row r="3570" spans="1:18" ht="14.25" hidden="1">
      <c r="A3570" s="1" t="s">
        <v>3487</v>
      </c>
      <c r="B3570" s="1" t="str">
        <f t="shared" si="446"/>
        <v>81c8de6b</v>
      </c>
      <c r="C3570" s="3">
        <v>45075</v>
      </c>
      <c r="D3570" s="2" t="s">
        <v>3910</v>
      </c>
      <c r="E3570" s="2" t="str">
        <f t="shared" si="445"/>
        <v>North</v>
      </c>
      <c r="F3570" s="4" t="s">
        <v>88</v>
      </c>
      <c r="G3570" s="4" t="str">
        <f t="shared" si="447"/>
        <v>Groceries</v>
      </c>
      <c r="H3570" s="1">
        <v>2245.6799999999998</v>
      </c>
      <c r="I3570" s="1">
        <v>2</v>
      </c>
      <c r="J3570" s="1">
        <v>35</v>
      </c>
      <c r="K3570" s="1">
        <v>187.03</v>
      </c>
      <c r="M3570" t="b">
        <f t="shared" si="449"/>
        <v>1</v>
      </c>
      <c r="N3570" t="b">
        <f t="shared" si="450"/>
        <v>1</v>
      </c>
      <c r="O3570" t="b">
        <f t="shared" si="451"/>
        <v>1</v>
      </c>
      <c r="P3570" t="b">
        <f t="shared" si="452"/>
        <v>1</v>
      </c>
      <c r="R3570" t="str">
        <f t="shared" si="448"/>
        <v/>
      </c>
    </row>
    <row r="3571" spans="1:18" ht="14.25" hidden="1">
      <c r="A3571" s="1" t="s">
        <v>3488</v>
      </c>
      <c r="B3571" s="1" t="str">
        <f t="shared" si="446"/>
        <v>d6b63adb</v>
      </c>
      <c r="C3571" s="3">
        <v>45131</v>
      </c>
      <c r="D3571" s="2" t="s">
        <v>3911</v>
      </c>
      <c r="E3571" s="2" t="str">
        <f t="shared" si="445"/>
        <v>West</v>
      </c>
      <c r="F3571" s="4" t="s">
        <v>3043</v>
      </c>
      <c r="G3571" s="4" t="str">
        <f t="shared" si="447"/>
        <v>Electronics</v>
      </c>
      <c r="H3571" s="1">
        <v>2026.95</v>
      </c>
      <c r="I3571" s="1">
        <v>13</v>
      </c>
      <c r="J3571" s="1">
        <v>22</v>
      </c>
      <c r="K3571" s="1">
        <v>632.55999999999995</v>
      </c>
      <c r="M3571" t="b">
        <f t="shared" si="449"/>
        <v>1</v>
      </c>
      <c r="N3571" t="b">
        <f t="shared" si="450"/>
        <v>1</v>
      </c>
      <c r="O3571" t="b">
        <f t="shared" si="451"/>
        <v>1</v>
      </c>
      <c r="P3571" t="b">
        <f t="shared" si="452"/>
        <v>1</v>
      </c>
      <c r="R3571" t="str">
        <f t="shared" si="448"/>
        <v/>
      </c>
    </row>
    <row r="3572" spans="1:18" ht="14.25" hidden="1">
      <c r="A3572" s="1" t="s">
        <v>3489</v>
      </c>
      <c r="B3572" s="1" t="str">
        <f t="shared" si="446"/>
        <v>7d7f882e</v>
      </c>
      <c r="C3572" s="3">
        <v>44952</v>
      </c>
      <c r="D3572" s="2" t="s">
        <v>3913</v>
      </c>
      <c r="E3572" s="2" t="str">
        <f t="shared" si="445"/>
        <v>South</v>
      </c>
      <c r="F3572" s="4" t="s">
        <v>2893</v>
      </c>
      <c r="G3572" s="4" t="str">
        <f t="shared" si="447"/>
        <v>Sports</v>
      </c>
      <c r="H3572" s="1">
        <v>4728.96</v>
      </c>
      <c r="I3572" s="1">
        <v>26</v>
      </c>
      <c r="J3572" s="1">
        <v>45</v>
      </c>
      <c r="K3572" s="1">
        <v>965.64</v>
      </c>
      <c r="M3572" t="b">
        <f t="shared" si="449"/>
        <v>1</v>
      </c>
      <c r="N3572" t="b">
        <f t="shared" si="450"/>
        <v>1</v>
      </c>
      <c r="O3572" t="b">
        <f t="shared" si="451"/>
        <v>1</v>
      </c>
      <c r="P3572" t="b">
        <f t="shared" si="452"/>
        <v>1</v>
      </c>
      <c r="R3572" t="str">
        <f t="shared" si="448"/>
        <v/>
      </c>
    </row>
    <row r="3573" spans="1:18" ht="14.25">
      <c r="A3573" s="1" t="s">
        <v>3490</v>
      </c>
      <c r="B3573" s="1" t="str">
        <f t="shared" si="446"/>
        <v>5b1402ed</v>
      </c>
      <c r="C3573" s="3">
        <v>45269</v>
      </c>
      <c r="D3573" s="2" t="s">
        <v>3912</v>
      </c>
      <c r="E3573" s="2" t="str">
        <f t="shared" si="445"/>
        <v>East</v>
      </c>
      <c r="F3573" s="4" t="s">
        <v>2872</v>
      </c>
      <c r="G3573" s="4" t="str">
        <f t="shared" si="447"/>
        <v>Clothing</v>
      </c>
      <c r="H3573" s="1">
        <v>1820.43</v>
      </c>
      <c r="I3573" s="1">
        <v>32</v>
      </c>
      <c r="J3573" s="1">
        <v>5</v>
      </c>
      <c r="K3573" s="1">
        <v>225.39</v>
      </c>
      <c r="M3573" t="b">
        <f t="shared" si="449"/>
        <v>1</v>
      </c>
      <c r="N3573" t="b">
        <f t="shared" si="450"/>
        <v>1</v>
      </c>
      <c r="O3573" t="b">
        <f t="shared" si="451"/>
        <v>1</v>
      </c>
      <c r="P3573" t="b">
        <f t="shared" si="452"/>
        <v>1</v>
      </c>
      <c r="R3573" t="str">
        <f t="shared" si="448"/>
        <v/>
      </c>
    </row>
    <row r="3574" spans="1:18" ht="14.25" hidden="1">
      <c r="A3574" s="1" t="s">
        <v>3491</v>
      </c>
      <c r="B3574" s="1" t="str">
        <f t="shared" si="446"/>
        <v>cb8f94b3</v>
      </c>
      <c r="C3574" s="3">
        <v>45478</v>
      </c>
      <c r="D3574" s="2" t="s">
        <v>3910</v>
      </c>
      <c r="E3574" s="2" t="str">
        <f t="shared" si="445"/>
        <v>North</v>
      </c>
      <c r="F3574" s="4" t="s">
        <v>88</v>
      </c>
      <c r="G3574" s="4" t="str">
        <f t="shared" si="447"/>
        <v>Groceries</v>
      </c>
      <c r="H3574" s="1">
        <v>787.21</v>
      </c>
      <c r="I3574" s="1">
        <v>19</v>
      </c>
      <c r="J3574" s="1">
        <v>13</v>
      </c>
      <c r="K3574" s="1">
        <v>345.86</v>
      </c>
      <c r="M3574" t="b">
        <f t="shared" si="449"/>
        <v>1</v>
      </c>
      <c r="N3574" t="b">
        <f t="shared" si="450"/>
        <v>1</v>
      </c>
      <c r="O3574" t="b">
        <f t="shared" si="451"/>
        <v>1</v>
      </c>
      <c r="P3574" t="b">
        <f t="shared" si="452"/>
        <v>1</v>
      </c>
      <c r="R3574" t="str">
        <f t="shared" si="448"/>
        <v/>
      </c>
    </row>
    <row r="3575" spans="1:18" ht="14.25" hidden="1">
      <c r="A3575" s="1" t="s">
        <v>3492</v>
      </c>
      <c r="B3575" s="1" t="str">
        <f t="shared" si="446"/>
        <v>01b2a8ea</v>
      </c>
      <c r="C3575" s="3">
        <v>45199</v>
      </c>
      <c r="D3575" s="2" t="s">
        <v>3913</v>
      </c>
      <c r="E3575" s="2" t="str">
        <f t="shared" si="445"/>
        <v>South</v>
      </c>
      <c r="F3575" s="4" t="s">
        <v>2893</v>
      </c>
      <c r="G3575" s="4" t="str">
        <f t="shared" si="447"/>
        <v>Sports</v>
      </c>
      <c r="H3575" s="1">
        <v>4793.8</v>
      </c>
      <c r="I3575" s="1">
        <v>14</v>
      </c>
      <c r="J3575" s="1">
        <v>17</v>
      </c>
      <c r="K3575" s="1">
        <v>851.78</v>
      </c>
      <c r="M3575" t="b">
        <f t="shared" si="449"/>
        <v>1</v>
      </c>
      <c r="N3575" t="b">
        <f t="shared" si="450"/>
        <v>1</v>
      </c>
      <c r="O3575" t="b">
        <f t="shared" si="451"/>
        <v>1</v>
      </c>
      <c r="P3575" t="b">
        <f t="shared" si="452"/>
        <v>1</v>
      </c>
      <c r="R3575" t="str">
        <f t="shared" si="448"/>
        <v/>
      </c>
    </row>
    <row r="3576" spans="1:18" ht="14.25">
      <c r="A3576" s="1" t="s">
        <v>3493</v>
      </c>
      <c r="B3576" s="1" t="str">
        <f t="shared" si="446"/>
        <v>bd46388a</v>
      </c>
      <c r="C3576" s="3">
        <v>45472</v>
      </c>
      <c r="D3576" s="2" t="s">
        <v>3913</v>
      </c>
      <c r="E3576" s="2" t="str">
        <f t="shared" si="445"/>
        <v>South</v>
      </c>
      <c r="F3576" s="4" t="s">
        <v>2872</v>
      </c>
      <c r="G3576" s="4" t="str">
        <f t="shared" si="447"/>
        <v>Clothing</v>
      </c>
      <c r="H3576" s="1">
        <v>2756.3</v>
      </c>
      <c r="I3576" s="1">
        <v>5</v>
      </c>
      <c r="J3576" s="1">
        <v>36</v>
      </c>
      <c r="K3576" s="1">
        <v>366.49</v>
      </c>
      <c r="M3576" t="b">
        <f t="shared" si="449"/>
        <v>1</v>
      </c>
      <c r="N3576" t="b">
        <f t="shared" si="450"/>
        <v>1</v>
      </c>
      <c r="O3576" t="b">
        <f t="shared" si="451"/>
        <v>1</v>
      </c>
      <c r="P3576" t="b">
        <f t="shared" si="452"/>
        <v>1</v>
      </c>
      <c r="R3576" t="str">
        <f t="shared" si="448"/>
        <v/>
      </c>
    </row>
    <row r="3577" spans="1:18" ht="14.25" hidden="1">
      <c r="A3577" s="1" t="s">
        <v>3494</v>
      </c>
      <c r="B3577" s="1" t="str">
        <f t="shared" si="446"/>
        <v>9ae5a436</v>
      </c>
      <c r="C3577" s="3">
        <v>45348</v>
      </c>
      <c r="D3577" s="2" t="s">
        <v>3913</v>
      </c>
      <c r="E3577" s="2" t="str">
        <f t="shared" si="445"/>
        <v>South</v>
      </c>
      <c r="F3577" s="4" t="s">
        <v>2893</v>
      </c>
      <c r="G3577" s="4" t="str">
        <f t="shared" si="447"/>
        <v>Sports</v>
      </c>
      <c r="H3577" s="1">
        <v>1279.18</v>
      </c>
      <c r="I3577" s="1">
        <v>29</v>
      </c>
      <c r="J3577" s="1">
        <v>13</v>
      </c>
      <c r="K3577" s="1">
        <v>1229.8599999999999</v>
      </c>
      <c r="M3577" t="b">
        <f t="shared" si="449"/>
        <v>1</v>
      </c>
      <c r="N3577" t="b">
        <f t="shared" si="450"/>
        <v>1</v>
      </c>
      <c r="O3577" t="b">
        <f t="shared" si="451"/>
        <v>1</v>
      </c>
      <c r="P3577" t="b">
        <f t="shared" si="452"/>
        <v>1</v>
      </c>
      <c r="R3577" t="str">
        <f t="shared" si="448"/>
        <v/>
      </c>
    </row>
    <row r="3578" spans="1:18" ht="14.25" hidden="1">
      <c r="A3578" s="1" t="s">
        <v>3495</v>
      </c>
      <c r="B3578" s="1" t="str">
        <f t="shared" si="446"/>
        <v>31bc0b23</v>
      </c>
      <c r="C3578" s="3">
        <v>45157</v>
      </c>
      <c r="D3578" s="2" t="s">
        <v>3913</v>
      </c>
      <c r="E3578" s="2" t="str">
        <f t="shared" si="445"/>
        <v>South</v>
      </c>
      <c r="F3578" s="4" t="s">
        <v>88</v>
      </c>
      <c r="G3578" s="4" t="str">
        <f t="shared" si="447"/>
        <v>Groceries</v>
      </c>
      <c r="H3578" s="1">
        <v>2695.32</v>
      </c>
      <c r="I3578" s="1">
        <v>7</v>
      </c>
      <c r="J3578" s="1">
        <v>18</v>
      </c>
      <c r="K3578" s="1">
        <v>237.19</v>
      </c>
      <c r="M3578" t="b">
        <f t="shared" si="449"/>
        <v>1</v>
      </c>
      <c r="N3578" t="b">
        <f t="shared" si="450"/>
        <v>1</v>
      </c>
      <c r="O3578" t="b">
        <f t="shared" si="451"/>
        <v>1</v>
      </c>
      <c r="P3578" t="b">
        <f t="shared" si="452"/>
        <v>1</v>
      </c>
      <c r="R3578" t="str">
        <f t="shared" si="448"/>
        <v/>
      </c>
    </row>
    <row r="3579" spans="1:18" ht="14.25" hidden="1">
      <c r="A3579" s="1" t="s">
        <v>3496</v>
      </c>
      <c r="B3579" s="1" t="str">
        <f t="shared" si="446"/>
        <v>30ee9776</v>
      </c>
      <c r="C3579" s="3">
        <v>44973</v>
      </c>
      <c r="D3579" s="2" t="s">
        <v>3911</v>
      </c>
      <c r="E3579" s="2" t="str">
        <f t="shared" si="445"/>
        <v>West</v>
      </c>
      <c r="F3579" s="4" t="s">
        <v>2893</v>
      </c>
      <c r="G3579" s="4" t="str">
        <f t="shared" si="447"/>
        <v>Sports</v>
      </c>
      <c r="H3579" s="1">
        <v>1422.56</v>
      </c>
      <c r="I3579" s="1">
        <v>44</v>
      </c>
      <c r="J3579" s="1">
        <v>49</v>
      </c>
      <c r="K3579" s="1">
        <v>95.81</v>
      </c>
      <c r="M3579" t="b">
        <f t="shared" si="449"/>
        <v>1</v>
      </c>
      <c r="N3579" t="b">
        <f t="shared" si="450"/>
        <v>1</v>
      </c>
      <c r="O3579" t="b">
        <f t="shared" si="451"/>
        <v>1</v>
      </c>
      <c r="P3579" t="b">
        <f t="shared" si="452"/>
        <v>1</v>
      </c>
      <c r="R3579" t="str">
        <f t="shared" si="448"/>
        <v/>
      </c>
    </row>
    <row r="3580" spans="1:18" ht="14.25" hidden="1">
      <c r="A3580" s="1" t="s">
        <v>3497</v>
      </c>
      <c r="B3580" s="1" t="str">
        <f t="shared" si="446"/>
        <v>6872d5f0</v>
      </c>
      <c r="C3580" s="3">
        <v>45433</v>
      </c>
      <c r="D3580" s="2" t="s">
        <v>3912</v>
      </c>
      <c r="E3580" s="2" t="str">
        <f t="shared" si="445"/>
        <v>East</v>
      </c>
      <c r="F3580" s="4" t="s">
        <v>2893</v>
      </c>
      <c r="G3580" s="4" t="str">
        <f t="shared" si="447"/>
        <v>Sports</v>
      </c>
      <c r="H3580" s="1">
        <v>2452.87</v>
      </c>
      <c r="I3580" s="1">
        <v>2</v>
      </c>
      <c r="J3580" s="1">
        <v>8</v>
      </c>
      <c r="K3580" s="1">
        <v>1647.39</v>
      </c>
      <c r="M3580" t="b">
        <f t="shared" si="449"/>
        <v>1</v>
      </c>
      <c r="N3580" t="b">
        <f t="shared" si="450"/>
        <v>1</v>
      </c>
      <c r="O3580" t="b">
        <f t="shared" si="451"/>
        <v>1</v>
      </c>
      <c r="P3580" t="b">
        <f t="shared" si="452"/>
        <v>1</v>
      </c>
      <c r="R3580" t="str">
        <f t="shared" si="448"/>
        <v/>
      </c>
    </row>
    <row r="3581" spans="1:18" ht="14.25">
      <c r="A3581" s="1" t="s">
        <v>3498</v>
      </c>
      <c r="B3581" s="1" t="str">
        <f t="shared" si="446"/>
        <v>af5fffa5</v>
      </c>
      <c r="C3581" s="3">
        <v>45551</v>
      </c>
      <c r="D3581" s="2" t="s">
        <v>3912</v>
      </c>
      <c r="E3581" s="2" t="str">
        <f t="shared" si="445"/>
        <v>East</v>
      </c>
      <c r="F3581" s="4" t="s">
        <v>2872</v>
      </c>
      <c r="G3581" s="4" t="str">
        <f t="shared" si="447"/>
        <v>Clothing</v>
      </c>
      <c r="H3581" s="1">
        <v>415.57</v>
      </c>
      <c r="I3581" s="1">
        <v>9</v>
      </c>
      <c r="J3581" s="1">
        <v>32</v>
      </c>
      <c r="K3581" s="1">
        <v>1506.72</v>
      </c>
      <c r="M3581" t="b">
        <f t="shared" si="449"/>
        <v>1</v>
      </c>
      <c r="N3581" t="b">
        <f t="shared" si="450"/>
        <v>1</v>
      </c>
      <c r="O3581" t="b">
        <f t="shared" si="451"/>
        <v>1</v>
      </c>
      <c r="P3581" t="b">
        <f t="shared" si="452"/>
        <v>1</v>
      </c>
      <c r="R3581" t="str">
        <f t="shared" si="448"/>
        <v/>
      </c>
    </row>
    <row r="3582" spans="1:18" ht="14.25" hidden="1">
      <c r="A3582" s="1" t="s">
        <v>3499</v>
      </c>
      <c r="B3582" s="1" t="str">
        <f t="shared" si="446"/>
        <v>1e164dcc</v>
      </c>
      <c r="C3582" s="3">
        <v>45151</v>
      </c>
      <c r="D3582" s="2" t="s">
        <v>3912</v>
      </c>
      <c r="E3582" s="2" t="str">
        <f t="shared" si="445"/>
        <v>East</v>
      </c>
      <c r="F3582" s="4" t="s">
        <v>88</v>
      </c>
      <c r="G3582" s="4" t="str">
        <f t="shared" si="447"/>
        <v>Groceries</v>
      </c>
      <c r="H3582" s="1">
        <v>4836.67</v>
      </c>
      <c r="I3582" s="1">
        <v>42</v>
      </c>
      <c r="J3582" s="1">
        <v>14</v>
      </c>
      <c r="K3582" s="1">
        <v>1506.77</v>
      </c>
      <c r="M3582" t="b">
        <f t="shared" si="449"/>
        <v>1</v>
      </c>
      <c r="N3582" t="b">
        <f t="shared" si="450"/>
        <v>1</v>
      </c>
      <c r="O3582" t="b">
        <f t="shared" si="451"/>
        <v>1</v>
      </c>
      <c r="P3582" t="b">
        <f t="shared" si="452"/>
        <v>1</v>
      </c>
      <c r="R3582" t="str">
        <f t="shared" si="448"/>
        <v/>
      </c>
    </row>
    <row r="3583" spans="1:18" ht="14.25" hidden="1">
      <c r="A3583" s="1" t="s">
        <v>3500</v>
      </c>
      <c r="B3583" s="1" t="str">
        <f t="shared" si="446"/>
        <v>90a88f3a</v>
      </c>
      <c r="C3583" s="3">
        <v>45461</v>
      </c>
      <c r="D3583" s="2" t="s">
        <v>3911</v>
      </c>
      <c r="E3583" s="2" t="str">
        <f t="shared" si="445"/>
        <v>West</v>
      </c>
      <c r="F3583" s="4" t="s">
        <v>88</v>
      </c>
      <c r="G3583" s="4" t="str">
        <f t="shared" si="447"/>
        <v>Groceries</v>
      </c>
      <c r="H3583" s="1">
        <v>4192.07</v>
      </c>
      <c r="I3583" s="1">
        <v>7</v>
      </c>
      <c r="J3583" s="1">
        <v>8</v>
      </c>
      <c r="K3583" s="1">
        <v>840.58</v>
      </c>
      <c r="M3583" t="b">
        <f t="shared" si="449"/>
        <v>1</v>
      </c>
      <c r="N3583" t="b">
        <f t="shared" si="450"/>
        <v>1</v>
      </c>
      <c r="O3583" t="b">
        <f t="shared" si="451"/>
        <v>1</v>
      </c>
      <c r="P3583" t="b">
        <f t="shared" si="452"/>
        <v>1</v>
      </c>
      <c r="R3583" t="str">
        <f t="shared" si="448"/>
        <v/>
      </c>
    </row>
    <row r="3584" spans="1:18" ht="14.25" hidden="1">
      <c r="A3584" s="1" t="s">
        <v>3501</v>
      </c>
      <c r="B3584" s="1" t="str">
        <f t="shared" si="446"/>
        <v>9cd64490</v>
      </c>
      <c r="C3584" s="3">
        <v>44987</v>
      </c>
      <c r="D3584" s="2" t="s">
        <v>3912</v>
      </c>
      <c r="E3584" s="2" t="str">
        <f t="shared" si="445"/>
        <v>East</v>
      </c>
      <c r="F3584" s="4" t="s">
        <v>2893</v>
      </c>
      <c r="G3584" s="4" t="str">
        <f t="shared" si="447"/>
        <v>Sports</v>
      </c>
      <c r="H3584" s="1">
        <v>2192.2199999999998</v>
      </c>
      <c r="I3584" s="1">
        <v>12</v>
      </c>
      <c r="J3584" s="1">
        <v>4</v>
      </c>
      <c r="K3584" s="1">
        <v>1770.15</v>
      </c>
      <c r="M3584" t="b">
        <f t="shared" si="449"/>
        <v>1</v>
      </c>
      <c r="N3584" t="b">
        <f t="shared" si="450"/>
        <v>1</v>
      </c>
      <c r="O3584" t="b">
        <f t="shared" si="451"/>
        <v>1</v>
      </c>
      <c r="P3584" t="b">
        <f t="shared" si="452"/>
        <v>1</v>
      </c>
      <c r="R3584" t="str">
        <f t="shared" si="448"/>
        <v/>
      </c>
    </row>
    <row r="3585" spans="1:18" ht="14.25" hidden="1">
      <c r="A3585" s="1" t="s">
        <v>3502</v>
      </c>
      <c r="B3585" s="1" t="str">
        <f t="shared" si="446"/>
        <v>5a84bcf4</v>
      </c>
      <c r="C3585" s="3">
        <v>45257</v>
      </c>
      <c r="D3585" s="2" t="s">
        <v>3912</v>
      </c>
      <c r="E3585" s="2" t="str">
        <f t="shared" si="445"/>
        <v>East</v>
      </c>
      <c r="F3585" s="4" t="s">
        <v>3043</v>
      </c>
      <c r="G3585" s="4" t="str">
        <f t="shared" si="447"/>
        <v>Electronics</v>
      </c>
      <c r="H3585" s="1">
        <v>512.15</v>
      </c>
      <c r="I3585" s="1">
        <v>21</v>
      </c>
      <c r="J3585" s="1">
        <v>38</v>
      </c>
      <c r="K3585" s="1">
        <v>818.05</v>
      </c>
      <c r="M3585" t="b">
        <f t="shared" si="449"/>
        <v>1</v>
      </c>
      <c r="N3585" t="b">
        <f t="shared" si="450"/>
        <v>1</v>
      </c>
      <c r="O3585" t="b">
        <f t="shared" si="451"/>
        <v>1</v>
      </c>
      <c r="P3585" t="b">
        <f t="shared" si="452"/>
        <v>1</v>
      </c>
      <c r="R3585" t="str">
        <f t="shared" si="448"/>
        <v/>
      </c>
    </row>
    <row r="3586" spans="1:18" ht="14.25" hidden="1">
      <c r="A3586" s="1" t="s">
        <v>3503</v>
      </c>
      <c r="B3586" s="1" t="str">
        <f t="shared" si="446"/>
        <v>61b7deb8</v>
      </c>
      <c r="C3586" s="3">
        <v>45365</v>
      </c>
      <c r="D3586" s="2" t="s">
        <v>3910</v>
      </c>
      <c r="E3586" s="2" t="str">
        <f t="shared" ref="E3586:E3649" si="453">PROPER(TRIM(D3586))</f>
        <v>North</v>
      </c>
      <c r="F3586" s="4" t="s">
        <v>15</v>
      </c>
      <c r="G3586" s="4" t="str">
        <f t="shared" si="447"/>
        <v>Furniture</v>
      </c>
      <c r="H3586" s="1">
        <v>3198.65</v>
      </c>
      <c r="I3586" s="1">
        <v>20</v>
      </c>
      <c r="J3586" s="1">
        <v>43</v>
      </c>
      <c r="K3586" s="1">
        <v>1846.12</v>
      </c>
      <c r="M3586" t="b">
        <f t="shared" si="449"/>
        <v>1</v>
      </c>
      <c r="N3586" t="b">
        <f t="shared" si="450"/>
        <v>1</v>
      </c>
      <c r="O3586" t="b">
        <f t="shared" si="451"/>
        <v>1</v>
      </c>
      <c r="P3586" t="b">
        <f t="shared" si="452"/>
        <v>1</v>
      </c>
      <c r="R3586" t="str">
        <f t="shared" si="448"/>
        <v/>
      </c>
    </row>
    <row r="3587" spans="1:18" ht="14.25" hidden="1">
      <c r="A3587" s="1" t="s">
        <v>3504</v>
      </c>
      <c r="B3587" s="1" t="str">
        <f t="shared" ref="B3587:B3650" si="454">TRIM(A3587)</f>
        <v>ac67f5ff</v>
      </c>
      <c r="C3587" s="3">
        <v>45203</v>
      </c>
      <c r="D3587" s="2" t="s">
        <v>3910</v>
      </c>
      <c r="E3587" s="2" t="str">
        <f t="shared" si="453"/>
        <v>North</v>
      </c>
      <c r="F3587" s="4" t="s">
        <v>2893</v>
      </c>
      <c r="G3587" s="4" t="str">
        <f t="shared" ref="G3587:G3650" si="455">PROPER(TRIM(SUBSTITUTE(F3587,"$","s")))</f>
        <v>Sports</v>
      </c>
      <c r="H3587" s="1">
        <v>795.8</v>
      </c>
      <c r="I3587" s="1">
        <v>32</v>
      </c>
      <c r="J3587" s="1">
        <v>17</v>
      </c>
      <c r="K3587" s="1">
        <v>1892.72</v>
      </c>
      <c r="M3587" t="b">
        <f t="shared" si="449"/>
        <v>1</v>
      </c>
      <c r="N3587" t="b">
        <f t="shared" si="450"/>
        <v>1</v>
      </c>
      <c r="O3587" t="b">
        <f t="shared" si="451"/>
        <v>1</v>
      </c>
      <c r="P3587" t="b">
        <f t="shared" si="452"/>
        <v>1</v>
      </c>
      <c r="R3587" t="str">
        <f t="shared" ref="R3587:R3650" si="456">SUBSTITUTE(SUBSTITUTE(Q3587,"@",""),"#","")</f>
        <v/>
      </c>
    </row>
    <row r="3588" spans="1:18" ht="14.25">
      <c r="A3588" s="1">
        <v>8520593</v>
      </c>
      <c r="B3588" s="1" t="str">
        <f t="shared" si="454"/>
        <v>8520593</v>
      </c>
      <c r="C3588" s="3">
        <v>45247</v>
      </c>
      <c r="D3588" s="2" t="s">
        <v>3911</v>
      </c>
      <c r="E3588" s="2" t="str">
        <f t="shared" si="453"/>
        <v>West</v>
      </c>
      <c r="F3588" s="4" t="s">
        <v>2872</v>
      </c>
      <c r="G3588" s="4" t="str">
        <f t="shared" si="455"/>
        <v>Clothing</v>
      </c>
      <c r="H3588" s="1">
        <v>3739.72</v>
      </c>
      <c r="I3588" s="1">
        <v>7</v>
      </c>
      <c r="J3588" s="1">
        <v>42</v>
      </c>
      <c r="K3588" s="1">
        <v>769.96</v>
      </c>
      <c r="M3588" t="b">
        <f t="shared" si="449"/>
        <v>1</v>
      </c>
      <c r="N3588" t="b">
        <f t="shared" si="450"/>
        <v>1</v>
      </c>
      <c r="O3588" t="b">
        <f t="shared" si="451"/>
        <v>1</v>
      </c>
      <c r="P3588" t="b">
        <f t="shared" si="452"/>
        <v>1</v>
      </c>
      <c r="R3588" t="str">
        <f t="shared" si="456"/>
        <v/>
      </c>
    </row>
    <row r="3589" spans="1:18" ht="14.25" hidden="1">
      <c r="A3589" s="1" t="s">
        <v>3505</v>
      </c>
      <c r="B3589" s="1" t="str">
        <f t="shared" si="454"/>
        <v>f4278ce4</v>
      </c>
      <c r="C3589" s="3">
        <v>45003</v>
      </c>
      <c r="D3589" s="2" t="s">
        <v>3911</v>
      </c>
      <c r="E3589" s="2" t="str">
        <f t="shared" si="453"/>
        <v>West</v>
      </c>
      <c r="F3589" s="4" t="s">
        <v>3043</v>
      </c>
      <c r="G3589" s="4" t="str">
        <f t="shared" si="455"/>
        <v>Electronics</v>
      </c>
      <c r="H3589" s="1">
        <v>1222.42</v>
      </c>
      <c r="I3589" s="1">
        <v>35</v>
      </c>
      <c r="J3589" s="1">
        <v>5</v>
      </c>
      <c r="K3589" s="1">
        <v>1455.51</v>
      </c>
      <c r="M3589" t="b">
        <f t="shared" si="449"/>
        <v>1</v>
      </c>
      <c r="N3589" t="b">
        <f t="shared" si="450"/>
        <v>1</v>
      </c>
      <c r="O3589" t="b">
        <f t="shared" si="451"/>
        <v>1</v>
      </c>
      <c r="P3589" t="b">
        <f t="shared" si="452"/>
        <v>1</v>
      </c>
      <c r="R3589" t="str">
        <f t="shared" si="456"/>
        <v/>
      </c>
    </row>
    <row r="3590" spans="1:18" ht="14.25" hidden="1">
      <c r="A3590" s="1" t="s">
        <v>3506</v>
      </c>
      <c r="B3590" s="1" t="str">
        <f t="shared" si="454"/>
        <v>047da045</v>
      </c>
      <c r="C3590" s="3">
        <v>45071</v>
      </c>
      <c r="D3590" s="2" t="s">
        <v>3910</v>
      </c>
      <c r="E3590" s="2" t="str">
        <f t="shared" si="453"/>
        <v>North</v>
      </c>
      <c r="F3590" s="4" t="s">
        <v>15</v>
      </c>
      <c r="G3590" s="4" t="str">
        <f t="shared" si="455"/>
        <v>Furniture</v>
      </c>
      <c r="H3590" s="1">
        <v>367.86</v>
      </c>
      <c r="I3590" s="1">
        <v>9</v>
      </c>
      <c r="J3590" s="1">
        <v>13</v>
      </c>
      <c r="K3590" s="1">
        <v>538.54</v>
      </c>
      <c r="M3590" t="b">
        <f t="shared" ref="M3590:M3653" si="457">AND(ISNUMBER(H3590),H3590&lt;&gt;"")</f>
        <v>1</v>
      </c>
      <c r="N3590" t="b">
        <f t="shared" ref="N3590:N3653" si="458">AND(ISNUMBER(I3590),I3590&lt;&gt;"")</f>
        <v>1</v>
      </c>
      <c r="O3590" t="b">
        <f t="shared" ref="O3590:O3653" si="459">AND(ISNUMBER(J3590),J3590&lt;&gt;"")</f>
        <v>1</v>
      </c>
      <c r="P3590" t="b">
        <f t="shared" ref="P3590:P3653" si="460">AND(ISNUMBER(K3590),K3590&lt;&gt;"")</f>
        <v>1</v>
      </c>
      <c r="R3590" t="str">
        <f t="shared" si="456"/>
        <v/>
      </c>
    </row>
    <row r="3591" spans="1:18" ht="14.25">
      <c r="A3591" s="1" t="s">
        <v>3507</v>
      </c>
      <c r="B3591" s="1" t="str">
        <f t="shared" si="454"/>
        <v>f5957f06</v>
      </c>
      <c r="C3591" s="3">
        <v>45596</v>
      </c>
      <c r="D3591" s="2" t="s">
        <v>3912</v>
      </c>
      <c r="E3591" s="2" t="str">
        <f t="shared" si="453"/>
        <v>East</v>
      </c>
      <c r="F3591" s="4" t="s">
        <v>2872</v>
      </c>
      <c r="G3591" s="4" t="str">
        <f t="shared" si="455"/>
        <v>Clothing</v>
      </c>
      <c r="H3591" s="1">
        <v>64.89</v>
      </c>
      <c r="I3591" s="1">
        <v>42</v>
      </c>
      <c r="J3591" s="1">
        <v>45</v>
      </c>
      <c r="K3591" s="1">
        <v>247.5</v>
      </c>
      <c r="M3591" t="b">
        <f t="shared" si="457"/>
        <v>1</v>
      </c>
      <c r="N3591" t="b">
        <f t="shared" si="458"/>
        <v>1</v>
      </c>
      <c r="O3591" t="b">
        <f t="shared" si="459"/>
        <v>1</v>
      </c>
      <c r="P3591" t="b">
        <f t="shared" si="460"/>
        <v>1</v>
      </c>
      <c r="R3591" t="str">
        <f t="shared" si="456"/>
        <v/>
      </c>
    </row>
    <row r="3592" spans="1:18" ht="14.25" hidden="1">
      <c r="A3592" s="1" t="s">
        <v>3508</v>
      </c>
      <c r="B3592" s="1" t="str">
        <f t="shared" si="454"/>
        <v>367173b4</v>
      </c>
      <c r="C3592" s="3">
        <v>45582</v>
      </c>
      <c r="D3592" s="2" t="s">
        <v>3910</v>
      </c>
      <c r="E3592" s="2" t="str">
        <f t="shared" si="453"/>
        <v>North</v>
      </c>
      <c r="F3592" s="4" t="s">
        <v>2893</v>
      </c>
      <c r="G3592" s="4" t="str">
        <f t="shared" si="455"/>
        <v>Sports</v>
      </c>
      <c r="H3592" s="1">
        <v>393.38</v>
      </c>
      <c r="I3592" s="1">
        <v>38</v>
      </c>
      <c r="J3592" s="1">
        <v>50</v>
      </c>
      <c r="K3592" s="1">
        <v>303.83</v>
      </c>
      <c r="M3592" t="b">
        <f t="shared" si="457"/>
        <v>1</v>
      </c>
      <c r="N3592" t="b">
        <f t="shared" si="458"/>
        <v>1</v>
      </c>
      <c r="O3592" t="b">
        <f t="shared" si="459"/>
        <v>1</v>
      </c>
      <c r="P3592" t="b">
        <f t="shared" si="460"/>
        <v>1</v>
      </c>
      <c r="R3592" t="str">
        <f t="shared" si="456"/>
        <v/>
      </c>
    </row>
    <row r="3593" spans="1:18" ht="14.25" hidden="1">
      <c r="A3593" s="1" t="s">
        <v>3509</v>
      </c>
      <c r="B3593" s="1" t="str">
        <f t="shared" si="454"/>
        <v>01f65c2b</v>
      </c>
      <c r="C3593" s="3">
        <v>44936</v>
      </c>
      <c r="D3593" s="2" t="s">
        <v>3911</v>
      </c>
      <c r="E3593" s="2" t="str">
        <f t="shared" si="453"/>
        <v>West</v>
      </c>
      <c r="F3593" s="4" t="s">
        <v>88</v>
      </c>
      <c r="G3593" s="4" t="str">
        <f t="shared" si="455"/>
        <v>Groceries</v>
      </c>
      <c r="H3593" s="1">
        <v>1349.76</v>
      </c>
      <c r="I3593" s="1">
        <v>44</v>
      </c>
      <c r="J3593" s="1">
        <v>24</v>
      </c>
      <c r="K3593" s="1">
        <v>1516.48</v>
      </c>
      <c r="M3593" t="b">
        <f t="shared" si="457"/>
        <v>1</v>
      </c>
      <c r="N3593" t="b">
        <f t="shared" si="458"/>
        <v>1</v>
      </c>
      <c r="O3593" t="b">
        <f t="shared" si="459"/>
        <v>1</v>
      </c>
      <c r="P3593" t="b">
        <f t="shared" si="460"/>
        <v>1</v>
      </c>
      <c r="R3593" t="str">
        <f t="shared" si="456"/>
        <v/>
      </c>
    </row>
    <row r="3594" spans="1:18" ht="14.25" hidden="1">
      <c r="A3594" s="1" t="s">
        <v>3510</v>
      </c>
      <c r="B3594" s="1" t="str">
        <f t="shared" si="454"/>
        <v>2f36a3b8</v>
      </c>
      <c r="C3594" s="3">
        <v>45457</v>
      </c>
      <c r="D3594" s="2" t="s">
        <v>3913</v>
      </c>
      <c r="E3594" s="2" t="str">
        <f t="shared" si="453"/>
        <v>South</v>
      </c>
      <c r="F3594" s="4" t="s">
        <v>2893</v>
      </c>
      <c r="G3594" s="4" t="str">
        <f t="shared" si="455"/>
        <v>Sports</v>
      </c>
      <c r="H3594" s="1">
        <v>3673.99</v>
      </c>
      <c r="I3594" s="1">
        <v>2</v>
      </c>
      <c r="J3594" s="1">
        <v>6</v>
      </c>
      <c r="K3594" s="1">
        <v>1125.3</v>
      </c>
      <c r="M3594" t="b">
        <f t="shared" si="457"/>
        <v>1</v>
      </c>
      <c r="N3594" t="b">
        <f t="shared" si="458"/>
        <v>1</v>
      </c>
      <c r="O3594" t="b">
        <f t="shared" si="459"/>
        <v>1</v>
      </c>
      <c r="P3594" t="b">
        <f t="shared" si="460"/>
        <v>1</v>
      </c>
      <c r="R3594" t="str">
        <f t="shared" si="456"/>
        <v/>
      </c>
    </row>
    <row r="3595" spans="1:18" ht="14.25" hidden="1">
      <c r="A3595" s="1" t="s">
        <v>3511</v>
      </c>
      <c r="B3595" s="1" t="str">
        <f t="shared" si="454"/>
        <v>cf4d97ab</v>
      </c>
      <c r="C3595" s="3">
        <v>45497</v>
      </c>
      <c r="D3595" s="2" t="s">
        <v>3913</v>
      </c>
      <c r="E3595" s="2" t="str">
        <f t="shared" si="453"/>
        <v>South</v>
      </c>
      <c r="F3595" s="4" t="s">
        <v>15</v>
      </c>
      <c r="G3595" s="4" t="str">
        <f t="shared" si="455"/>
        <v>Furniture</v>
      </c>
      <c r="H3595" s="1">
        <v>2148.4</v>
      </c>
      <c r="I3595" s="1">
        <v>10</v>
      </c>
      <c r="J3595" s="1">
        <v>0</v>
      </c>
      <c r="K3595" s="1">
        <v>188.55</v>
      </c>
      <c r="M3595" t="b">
        <f t="shared" si="457"/>
        <v>1</v>
      </c>
      <c r="N3595" t="b">
        <f t="shared" si="458"/>
        <v>1</v>
      </c>
      <c r="O3595" t="b">
        <f t="shared" si="459"/>
        <v>1</v>
      </c>
      <c r="P3595" t="b">
        <f t="shared" si="460"/>
        <v>1</v>
      </c>
      <c r="R3595" t="str">
        <f t="shared" si="456"/>
        <v/>
      </c>
    </row>
    <row r="3596" spans="1:18" ht="14.25" hidden="1">
      <c r="A3596" s="1" t="s">
        <v>3512</v>
      </c>
      <c r="B3596" s="1" t="str">
        <f t="shared" si="454"/>
        <v>f98c0c84</v>
      </c>
      <c r="C3596" s="3">
        <v>45362</v>
      </c>
      <c r="D3596" s="2" t="s">
        <v>3912</v>
      </c>
      <c r="E3596" s="2" t="str">
        <f t="shared" si="453"/>
        <v>East</v>
      </c>
      <c r="F3596" s="4" t="s">
        <v>88</v>
      </c>
      <c r="G3596" s="4" t="str">
        <f t="shared" si="455"/>
        <v>Groceries</v>
      </c>
      <c r="H3596" s="1">
        <v>2054.37</v>
      </c>
      <c r="I3596" s="1">
        <v>26</v>
      </c>
      <c r="J3596" s="1">
        <v>5</v>
      </c>
      <c r="K3596" s="1">
        <v>1572.73</v>
      </c>
      <c r="M3596" t="b">
        <f t="shared" si="457"/>
        <v>1</v>
      </c>
      <c r="N3596" t="b">
        <f t="shared" si="458"/>
        <v>1</v>
      </c>
      <c r="O3596" t="b">
        <f t="shared" si="459"/>
        <v>1</v>
      </c>
      <c r="P3596" t="b">
        <f t="shared" si="460"/>
        <v>1</v>
      </c>
      <c r="R3596" t="str">
        <f t="shared" si="456"/>
        <v/>
      </c>
    </row>
    <row r="3597" spans="1:18" ht="14.25" hidden="1">
      <c r="A3597" s="1" t="s">
        <v>3513</v>
      </c>
      <c r="B3597" s="1" t="str">
        <f t="shared" si="454"/>
        <v>a0b233ac</v>
      </c>
      <c r="C3597" s="3">
        <v>45263</v>
      </c>
      <c r="D3597" s="2" t="s">
        <v>3913</v>
      </c>
      <c r="E3597" s="2" t="str">
        <f t="shared" si="453"/>
        <v>South</v>
      </c>
      <c r="F3597" s="4" t="s">
        <v>3043</v>
      </c>
      <c r="G3597" s="4" t="str">
        <f t="shared" si="455"/>
        <v>Electronics</v>
      </c>
      <c r="H3597" s="1">
        <v>66.58</v>
      </c>
      <c r="I3597" s="1">
        <v>40</v>
      </c>
      <c r="J3597" s="1">
        <v>27</v>
      </c>
      <c r="K3597" s="1">
        <v>370.16</v>
      </c>
      <c r="M3597" t="b">
        <f t="shared" si="457"/>
        <v>1</v>
      </c>
      <c r="N3597" t="b">
        <f t="shared" si="458"/>
        <v>1</v>
      </c>
      <c r="O3597" t="b">
        <f t="shared" si="459"/>
        <v>1</v>
      </c>
      <c r="P3597" t="b">
        <f t="shared" si="460"/>
        <v>1</v>
      </c>
      <c r="R3597" t="str">
        <f t="shared" si="456"/>
        <v/>
      </c>
    </row>
    <row r="3598" spans="1:18" ht="14.25" hidden="1">
      <c r="A3598" s="1" t="s">
        <v>3514</v>
      </c>
      <c r="B3598" s="1" t="str">
        <f t="shared" si="454"/>
        <v>70f5917c</v>
      </c>
      <c r="C3598" s="3">
        <v>45196</v>
      </c>
      <c r="D3598" s="2" t="s">
        <v>3910</v>
      </c>
      <c r="E3598" s="2" t="str">
        <f t="shared" si="453"/>
        <v>North</v>
      </c>
      <c r="F3598" s="4" t="s">
        <v>3043</v>
      </c>
      <c r="G3598" s="4" t="str">
        <f t="shared" si="455"/>
        <v>Electronics</v>
      </c>
      <c r="H3598" s="1">
        <v>2769.97</v>
      </c>
      <c r="I3598" s="1">
        <v>27</v>
      </c>
      <c r="J3598" s="1">
        <v>39</v>
      </c>
      <c r="K3598" s="1">
        <v>964.84</v>
      </c>
      <c r="M3598" t="b">
        <f t="shared" si="457"/>
        <v>1</v>
      </c>
      <c r="N3598" t="b">
        <f t="shared" si="458"/>
        <v>1</v>
      </c>
      <c r="O3598" t="b">
        <f t="shared" si="459"/>
        <v>1</v>
      </c>
      <c r="P3598" t="b">
        <f t="shared" si="460"/>
        <v>1</v>
      </c>
      <c r="R3598" t="str">
        <f t="shared" si="456"/>
        <v/>
      </c>
    </row>
    <row r="3599" spans="1:18" ht="14.25" hidden="1">
      <c r="A3599" s="1" t="s">
        <v>3515</v>
      </c>
      <c r="B3599" s="1" t="str">
        <f t="shared" si="454"/>
        <v>557267b5</v>
      </c>
      <c r="C3599" s="3">
        <v>45067</v>
      </c>
      <c r="D3599" s="2" t="s">
        <v>3911</v>
      </c>
      <c r="E3599" s="2" t="str">
        <f t="shared" si="453"/>
        <v>West</v>
      </c>
      <c r="F3599" s="4" t="s">
        <v>88</v>
      </c>
      <c r="G3599" s="4" t="str">
        <f t="shared" si="455"/>
        <v>Groceries</v>
      </c>
      <c r="H3599" s="1">
        <v>3993.22</v>
      </c>
      <c r="I3599" s="1">
        <v>22</v>
      </c>
      <c r="J3599" s="1">
        <v>30</v>
      </c>
      <c r="K3599" s="1">
        <v>1832.25</v>
      </c>
      <c r="M3599" t="b">
        <f t="shared" si="457"/>
        <v>1</v>
      </c>
      <c r="N3599" t="b">
        <f t="shared" si="458"/>
        <v>1</v>
      </c>
      <c r="O3599" t="b">
        <f t="shared" si="459"/>
        <v>1</v>
      </c>
      <c r="P3599" t="b">
        <f t="shared" si="460"/>
        <v>1</v>
      </c>
      <c r="R3599" t="str">
        <f t="shared" si="456"/>
        <v/>
      </c>
    </row>
    <row r="3600" spans="1:18" ht="14.25" hidden="1">
      <c r="A3600" s="1" t="s">
        <v>3516</v>
      </c>
      <c r="B3600" s="1" t="str">
        <f t="shared" si="454"/>
        <v>a994fea9</v>
      </c>
      <c r="C3600" s="3">
        <v>45449</v>
      </c>
      <c r="D3600" s="2" t="s">
        <v>3911</v>
      </c>
      <c r="E3600" s="2" t="str">
        <f t="shared" si="453"/>
        <v>West</v>
      </c>
      <c r="F3600" s="4" t="s">
        <v>2893</v>
      </c>
      <c r="G3600" s="4" t="str">
        <f t="shared" si="455"/>
        <v>Sports</v>
      </c>
      <c r="H3600" s="1">
        <v>1807.7</v>
      </c>
      <c r="I3600" s="1">
        <v>44</v>
      </c>
      <c r="J3600" s="1">
        <v>43</v>
      </c>
      <c r="K3600" s="1">
        <v>924.75</v>
      </c>
      <c r="M3600" t="b">
        <f t="shared" si="457"/>
        <v>1</v>
      </c>
      <c r="N3600" t="b">
        <f t="shared" si="458"/>
        <v>1</v>
      </c>
      <c r="O3600" t="b">
        <f t="shared" si="459"/>
        <v>1</v>
      </c>
      <c r="P3600" t="b">
        <f t="shared" si="460"/>
        <v>1</v>
      </c>
      <c r="R3600" t="str">
        <f t="shared" si="456"/>
        <v/>
      </c>
    </row>
    <row r="3601" spans="1:18" ht="14.25" hidden="1">
      <c r="A3601" s="1" t="s">
        <v>3517</v>
      </c>
      <c r="B3601" s="1" t="str">
        <f t="shared" si="454"/>
        <v>9353b163</v>
      </c>
      <c r="C3601" s="3">
        <v>45422</v>
      </c>
      <c r="D3601" s="2" t="s">
        <v>3913</v>
      </c>
      <c r="E3601" s="2" t="str">
        <f t="shared" si="453"/>
        <v>South</v>
      </c>
      <c r="F3601" s="4" t="s">
        <v>15</v>
      </c>
      <c r="G3601" s="4" t="str">
        <f t="shared" si="455"/>
        <v>Furniture</v>
      </c>
      <c r="H3601" s="1">
        <v>2174.9899999999998</v>
      </c>
      <c r="I3601" s="1">
        <v>1</v>
      </c>
      <c r="J3601" s="1">
        <v>32</v>
      </c>
      <c r="K3601" s="1">
        <v>1082.3</v>
      </c>
      <c r="M3601" t="b">
        <f t="shared" si="457"/>
        <v>1</v>
      </c>
      <c r="N3601" t="b">
        <f t="shared" si="458"/>
        <v>1</v>
      </c>
      <c r="O3601" t="b">
        <f t="shared" si="459"/>
        <v>1</v>
      </c>
      <c r="P3601" t="b">
        <f t="shared" si="460"/>
        <v>1</v>
      </c>
      <c r="R3601" t="str">
        <f t="shared" si="456"/>
        <v/>
      </c>
    </row>
    <row r="3602" spans="1:18" ht="14.25" hidden="1">
      <c r="A3602" s="1" t="s">
        <v>3518</v>
      </c>
      <c r="B3602" s="1" t="str">
        <f t="shared" si="454"/>
        <v>449ee495</v>
      </c>
      <c r="C3602" s="3">
        <v>44985</v>
      </c>
      <c r="D3602" s="2" t="s">
        <v>3910</v>
      </c>
      <c r="E3602" s="2" t="str">
        <f t="shared" si="453"/>
        <v>North</v>
      </c>
      <c r="F3602" s="4" t="s">
        <v>2893</v>
      </c>
      <c r="G3602" s="4" t="str">
        <f t="shared" si="455"/>
        <v>Sports</v>
      </c>
      <c r="H3602" s="1">
        <v>3997.07</v>
      </c>
      <c r="I3602" s="1">
        <v>22</v>
      </c>
      <c r="J3602" s="1">
        <v>46</v>
      </c>
      <c r="K3602" s="1">
        <v>429.46</v>
      </c>
      <c r="M3602" t="b">
        <f t="shared" si="457"/>
        <v>1</v>
      </c>
      <c r="N3602" t="b">
        <f t="shared" si="458"/>
        <v>1</v>
      </c>
      <c r="O3602" t="b">
        <f t="shared" si="459"/>
        <v>1</v>
      </c>
      <c r="P3602" t="b">
        <f t="shared" si="460"/>
        <v>1</v>
      </c>
      <c r="R3602" t="str">
        <f t="shared" si="456"/>
        <v/>
      </c>
    </row>
    <row r="3603" spans="1:18" ht="14.25" hidden="1">
      <c r="A3603" s="1" t="s">
        <v>3519</v>
      </c>
      <c r="B3603" s="1" t="str">
        <f t="shared" si="454"/>
        <v>b7fa1635</v>
      </c>
      <c r="C3603" s="3">
        <v>45075</v>
      </c>
      <c r="D3603" s="2" t="s">
        <v>3910</v>
      </c>
      <c r="E3603" s="2" t="str">
        <f t="shared" si="453"/>
        <v>North</v>
      </c>
      <c r="F3603" s="4" t="s">
        <v>2893</v>
      </c>
      <c r="G3603" s="4" t="str">
        <f t="shared" si="455"/>
        <v>Sports</v>
      </c>
      <c r="H3603" s="1">
        <v>4281.3900000000003</v>
      </c>
      <c r="I3603" s="1">
        <v>1</v>
      </c>
      <c r="J3603" s="1">
        <v>7</v>
      </c>
      <c r="K3603" s="1">
        <v>1076.99</v>
      </c>
      <c r="M3603" t="b">
        <f t="shared" si="457"/>
        <v>1</v>
      </c>
      <c r="N3603" t="b">
        <f t="shared" si="458"/>
        <v>1</v>
      </c>
      <c r="O3603" t="b">
        <f t="shared" si="459"/>
        <v>1</v>
      </c>
      <c r="P3603" t="b">
        <f t="shared" si="460"/>
        <v>1</v>
      </c>
      <c r="R3603" t="str">
        <f t="shared" si="456"/>
        <v/>
      </c>
    </row>
    <row r="3604" spans="1:18" ht="14.25" hidden="1">
      <c r="A3604" s="1" t="s">
        <v>3520</v>
      </c>
      <c r="B3604" s="1" t="str">
        <f t="shared" si="454"/>
        <v>6194610e</v>
      </c>
      <c r="C3604" s="3">
        <v>45330</v>
      </c>
      <c r="D3604" s="2" t="s">
        <v>3911</v>
      </c>
      <c r="E3604" s="2" t="str">
        <f t="shared" si="453"/>
        <v>West</v>
      </c>
      <c r="F3604" s="4" t="s">
        <v>3043</v>
      </c>
      <c r="G3604" s="4" t="str">
        <f t="shared" si="455"/>
        <v>Electronics</v>
      </c>
      <c r="H3604" s="1">
        <v>2613.89</v>
      </c>
      <c r="I3604" s="1">
        <v>40</v>
      </c>
      <c r="J3604" s="1">
        <v>41</v>
      </c>
      <c r="K3604" s="1">
        <v>849.7</v>
      </c>
      <c r="M3604" t="b">
        <f t="shared" si="457"/>
        <v>1</v>
      </c>
      <c r="N3604" t="b">
        <f t="shared" si="458"/>
        <v>1</v>
      </c>
      <c r="O3604" t="b">
        <f t="shared" si="459"/>
        <v>1</v>
      </c>
      <c r="P3604" t="b">
        <f t="shared" si="460"/>
        <v>1</v>
      </c>
      <c r="R3604" t="str">
        <f t="shared" si="456"/>
        <v/>
      </c>
    </row>
    <row r="3605" spans="1:18" ht="14.25">
      <c r="A3605" s="1" t="s">
        <v>3521</v>
      </c>
      <c r="B3605" s="1" t="str">
        <f t="shared" si="454"/>
        <v>6858f5d7</v>
      </c>
      <c r="C3605" s="3">
        <v>45567</v>
      </c>
      <c r="D3605" s="2" t="s">
        <v>3912</v>
      </c>
      <c r="E3605" s="2" t="str">
        <f t="shared" si="453"/>
        <v>East</v>
      </c>
      <c r="F3605" s="4" t="s">
        <v>2872</v>
      </c>
      <c r="G3605" s="4" t="str">
        <f t="shared" si="455"/>
        <v>Clothing</v>
      </c>
      <c r="H3605" s="1">
        <v>1875.29</v>
      </c>
      <c r="I3605" s="1">
        <v>31</v>
      </c>
      <c r="J3605" s="1">
        <v>10</v>
      </c>
      <c r="K3605" s="1">
        <v>449.78</v>
      </c>
      <c r="M3605" t="b">
        <f t="shared" si="457"/>
        <v>1</v>
      </c>
      <c r="N3605" t="b">
        <f t="shared" si="458"/>
        <v>1</v>
      </c>
      <c r="O3605" t="b">
        <f t="shared" si="459"/>
        <v>1</v>
      </c>
      <c r="P3605" t="b">
        <f t="shared" si="460"/>
        <v>1</v>
      </c>
      <c r="R3605" t="str">
        <f t="shared" si="456"/>
        <v/>
      </c>
    </row>
    <row r="3606" spans="1:18" ht="14.25">
      <c r="A3606" s="1" t="s">
        <v>3522</v>
      </c>
      <c r="B3606" s="1" t="str">
        <f t="shared" si="454"/>
        <v>f4012254</v>
      </c>
      <c r="C3606" s="3">
        <v>45560</v>
      </c>
      <c r="D3606" s="2" t="s">
        <v>3911</v>
      </c>
      <c r="E3606" s="2" t="str">
        <f t="shared" si="453"/>
        <v>West</v>
      </c>
      <c r="F3606" s="4" t="s">
        <v>2872</v>
      </c>
      <c r="G3606" s="4" t="str">
        <f t="shared" si="455"/>
        <v>Clothing</v>
      </c>
      <c r="H3606" s="1">
        <v>4007.14</v>
      </c>
      <c r="I3606" s="1">
        <v>14</v>
      </c>
      <c r="J3606" s="1">
        <v>3</v>
      </c>
      <c r="K3606" s="1">
        <v>336.15</v>
      </c>
      <c r="M3606" t="b">
        <f t="shared" si="457"/>
        <v>1</v>
      </c>
      <c r="N3606" t="b">
        <f t="shared" si="458"/>
        <v>1</v>
      </c>
      <c r="O3606" t="b">
        <f t="shared" si="459"/>
        <v>1</v>
      </c>
      <c r="P3606" t="b">
        <f t="shared" si="460"/>
        <v>1</v>
      </c>
      <c r="R3606" t="str">
        <f t="shared" si="456"/>
        <v/>
      </c>
    </row>
    <row r="3607" spans="1:18" ht="14.25">
      <c r="A3607" s="1" t="s">
        <v>3523</v>
      </c>
      <c r="B3607" s="1" t="str">
        <f t="shared" si="454"/>
        <v>5bfc738a</v>
      </c>
      <c r="C3607" s="3">
        <v>45584</v>
      </c>
      <c r="D3607" s="2" t="s">
        <v>3910</v>
      </c>
      <c r="E3607" s="2" t="str">
        <f t="shared" si="453"/>
        <v>North</v>
      </c>
      <c r="F3607" s="4" t="s">
        <v>2872</v>
      </c>
      <c r="G3607" s="4" t="str">
        <f t="shared" si="455"/>
        <v>Clothing</v>
      </c>
      <c r="H3607" s="1">
        <v>4778.17</v>
      </c>
      <c r="I3607" s="1">
        <v>13</v>
      </c>
      <c r="J3607" s="1">
        <v>13</v>
      </c>
      <c r="K3607" s="1">
        <v>23.69</v>
      </c>
      <c r="M3607" t="b">
        <f t="shared" si="457"/>
        <v>1</v>
      </c>
      <c r="N3607" t="b">
        <f t="shared" si="458"/>
        <v>1</v>
      </c>
      <c r="O3607" t="b">
        <f t="shared" si="459"/>
        <v>1</v>
      </c>
      <c r="P3607" t="b">
        <f t="shared" si="460"/>
        <v>1</v>
      </c>
      <c r="R3607" t="str">
        <f t="shared" si="456"/>
        <v/>
      </c>
    </row>
    <row r="3608" spans="1:18" ht="14.25" hidden="1">
      <c r="A3608" s="1" t="s">
        <v>3524</v>
      </c>
      <c r="B3608" s="1" t="str">
        <f t="shared" si="454"/>
        <v>d655c72a</v>
      </c>
      <c r="C3608" s="3">
        <v>44912</v>
      </c>
      <c r="D3608" s="2" t="s">
        <v>3911</v>
      </c>
      <c r="E3608" s="2" t="str">
        <f t="shared" si="453"/>
        <v>West</v>
      </c>
      <c r="F3608" s="4" t="s">
        <v>88</v>
      </c>
      <c r="G3608" s="4" t="str">
        <f t="shared" si="455"/>
        <v>Groceries</v>
      </c>
      <c r="H3608" s="1">
        <v>4981.1000000000004</v>
      </c>
      <c r="I3608" s="1">
        <v>29</v>
      </c>
      <c r="J3608" s="1">
        <v>6</v>
      </c>
      <c r="K3608" s="1">
        <v>1447.1</v>
      </c>
      <c r="M3608" t="b">
        <f t="shared" si="457"/>
        <v>1</v>
      </c>
      <c r="N3608" t="b">
        <f t="shared" si="458"/>
        <v>1</v>
      </c>
      <c r="O3608" t="b">
        <f t="shared" si="459"/>
        <v>1</v>
      </c>
      <c r="P3608" t="b">
        <f t="shared" si="460"/>
        <v>1</v>
      </c>
      <c r="R3608" t="str">
        <f t="shared" si="456"/>
        <v/>
      </c>
    </row>
    <row r="3609" spans="1:18" ht="14.25" hidden="1">
      <c r="A3609" s="1" t="s">
        <v>3525</v>
      </c>
      <c r="B3609" s="1" t="str">
        <f t="shared" si="454"/>
        <v>36fbc4f8</v>
      </c>
      <c r="C3609" s="3">
        <v>45034</v>
      </c>
      <c r="D3609" s="2" t="s">
        <v>3911</v>
      </c>
      <c r="E3609" s="2" t="str">
        <f t="shared" si="453"/>
        <v>West</v>
      </c>
      <c r="F3609" s="4" t="s">
        <v>2893</v>
      </c>
      <c r="G3609" s="4" t="str">
        <f t="shared" si="455"/>
        <v>Sports</v>
      </c>
      <c r="H3609" s="1">
        <v>2946.63</v>
      </c>
      <c r="I3609" s="1">
        <v>10</v>
      </c>
      <c r="J3609" s="1">
        <v>2</v>
      </c>
      <c r="K3609" s="1">
        <v>176.6</v>
      </c>
      <c r="M3609" t="b">
        <f t="shared" si="457"/>
        <v>1</v>
      </c>
      <c r="N3609" t="b">
        <f t="shared" si="458"/>
        <v>1</v>
      </c>
      <c r="O3609" t="b">
        <f t="shared" si="459"/>
        <v>1</v>
      </c>
      <c r="P3609" t="b">
        <f t="shared" si="460"/>
        <v>1</v>
      </c>
      <c r="R3609" t="str">
        <f t="shared" si="456"/>
        <v/>
      </c>
    </row>
    <row r="3610" spans="1:18" ht="14.25">
      <c r="A3610" s="1" t="s">
        <v>3526</v>
      </c>
      <c r="B3610" s="1" t="str">
        <f t="shared" si="454"/>
        <v>71fe31e0</v>
      </c>
      <c r="C3610" s="3">
        <v>44966</v>
      </c>
      <c r="D3610" s="2" t="s">
        <v>3913</v>
      </c>
      <c r="E3610" s="2" t="str">
        <f t="shared" si="453"/>
        <v>South</v>
      </c>
      <c r="F3610" s="4" t="s">
        <v>2872</v>
      </c>
      <c r="G3610" s="4" t="str">
        <f t="shared" si="455"/>
        <v>Clothing</v>
      </c>
      <c r="H3610" s="1">
        <v>2840.01</v>
      </c>
      <c r="I3610" s="1">
        <v>14</v>
      </c>
      <c r="J3610" s="1">
        <v>5</v>
      </c>
      <c r="K3610" s="1">
        <v>1228.26</v>
      </c>
      <c r="M3610" t="b">
        <f t="shared" si="457"/>
        <v>1</v>
      </c>
      <c r="N3610" t="b">
        <f t="shared" si="458"/>
        <v>1</v>
      </c>
      <c r="O3610" t="b">
        <f t="shared" si="459"/>
        <v>1</v>
      </c>
      <c r="P3610" t="b">
        <f t="shared" si="460"/>
        <v>1</v>
      </c>
      <c r="R3610" t="str">
        <f t="shared" si="456"/>
        <v/>
      </c>
    </row>
    <row r="3611" spans="1:18" ht="14.25" hidden="1">
      <c r="A3611" s="1" t="s">
        <v>3527</v>
      </c>
      <c r="B3611" s="1" t="str">
        <f t="shared" si="454"/>
        <v>41c8e05b</v>
      </c>
      <c r="C3611" s="3">
        <v>45421</v>
      </c>
      <c r="D3611" s="2" t="s">
        <v>3913</v>
      </c>
      <c r="E3611" s="2" t="str">
        <f t="shared" si="453"/>
        <v>South</v>
      </c>
      <c r="F3611" s="4" t="s">
        <v>15</v>
      </c>
      <c r="G3611" s="4" t="str">
        <f t="shared" si="455"/>
        <v>Furniture</v>
      </c>
      <c r="H3611" s="1">
        <v>4147.21</v>
      </c>
      <c r="I3611" s="1">
        <v>23</v>
      </c>
      <c r="J3611" s="1">
        <v>19</v>
      </c>
      <c r="K3611" s="1">
        <v>305.36</v>
      </c>
      <c r="M3611" t="b">
        <f t="shared" si="457"/>
        <v>1</v>
      </c>
      <c r="N3611" t="b">
        <f t="shared" si="458"/>
        <v>1</v>
      </c>
      <c r="O3611" t="b">
        <f t="shared" si="459"/>
        <v>1</v>
      </c>
      <c r="P3611" t="b">
        <f t="shared" si="460"/>
        <v>1</v>
      </c>
      <c r="R3611" t="str">
        <f t="shared" si="456"/>
        <v/>
      </c>
    </row>
    <row r="3612" spans="1:18" ht="14.25">
      <c r="A3612" s="1" t="s">
        <v>3528</v>
      </c>
      <c r="B3612" s="1" t="str">
        <f t="shared" si="454"/>
        <v>7ecfeadb</v>
      </c>
      <c r="C3612" s="3">
        <v>45605</v>
      </c>
      <c r="D3612" s="2" t="s">
        <v>3911</v>
      </c>
      <c r="E3612" s="2" t="str">
        <f t="shared" si="453"/>
        <v>West</v>
      </c>
      <c r="F3612" s="4" t="s">
        <v>2872</v>
      </c>
      <c r="G3612" s="4" t="str">
        <f t="shared" si="455"/>
        <v>Clothing</v>
      </c>
      <c r="H3612" s="1">
        <v>2702.39</v>
      </c>
      <c r="I3612" s="1">
        <v>9</v>
      </c>
      <c r="J3612" s="1">
        <v>18</v>
      </c>
      <c r="K3612" s="1">
        <v>1968.25</v>
      </c>
      <c r="M3612" t="b">
        <f t="shared" si="457"/>
        <v>1</v>
      </c>
      <c r="N3612" t="b">
        <f t="shared" si="458"/>
        <v>1</v>
      </c>
      <c r="O3612" t="b">
        <f t="shared" si="459"/>
        <v>1</v>
      </c>
      <c r="P3612" t="b">
        <f t="shared" si="460"/>
        <v>1</v>
      </c>
      <c r="R3612" t="str">
        <f t="shared" si="456"/>
        <v/>
      </c>
    </row>
    <row r="3613" spans="1:18" ht="14.25" hidden="1">
      <c r="A3613" s="1">
        <v>39641095</v>
      </c>
      <c r="B3613" s="1" t="str">
        <f t="shared" si="454"/>
        <v>39641095</v>
      </c>
      <c r="C3613" s="3">
        <v>44954</v>
      </c>
      <c r="D3613" s="2" t="s">
        <v>3912</v>
      </c>
      <c r="E3613" s="2" t="str">
        <f t="shared" si="453"/>
        <v>East</v>
      </c>
      <c r="F3613" s="4" t="s">
        <v>15</v>
      </c>
      <c r="G3613" s="4" t="str">
        <f t="shared" si="455"/>
        <v>Furniture</v>
      </c>
      <c r="H3613" s="1">
        <v>3914.65</v>
      </c>
      <c r="I3613" s="1">
        <v>41</v>
      </c>
      <c r="J3613" s="1">
        <v>8</v>
      </c>
      <c r="K3613" s="1">
        <v>1528.3</v>
      </c>
      <c r="M3613" t="b">
        <f t="shared" si="457"/>
        <v>1</v>
      </c>
      <c r="N3613" t="b">
        <f t="shared" si="458"/>
        <v>1</v>
      </c>
      <c r="O3613" t="b">
        <f t="shared" si="459"/>
        <v>1</v>
      </c>
      <c r="P3613" t="b">
        <f t="shared" si="460"/>
        <v>1</v>
      </c>
      <c r="R3613" t="str">
        <f t="shared" si="456"/>
        <v/>
      </c>
    </row>
    <row r="3614" spans="1:18" ht="14.25" hidden="1">
      <c r="A3614" s="1" t="s">
        <v>3529</v>
      </c>
      <c r="B3614" s="1" t="str">
        <f t="shared" si="454"/>
        <v>62e8bb81</v>
      </c>
      <c r="C3614" s="3">
        <v>45360</v>
      </c>
      <c r="D3614" s="2" t="s">
        <v>3911</v>
      </c>
      <c r="E3614" s="2" t="str">
        <f t="shared" si="453"/>
        <v>West</v>
      </c>
      <c r="F3614" s="4" t="s">
        <v>3043</v>
      </c>
      <c r="G3614" s="4" t="str">
        <f t="shared" si="455"/>
        <v>Electronics</v>
      </c>
      <c r="H3614" s="1">
        <v>2078.41</v>
      </c>
      <c r="I3614" s="1">
        <v>2</v>
      </c>
      <c r="J3614" s="1">
        <v>40</v>
      </c>
      <c r="K3614" s="1">
        <v>45.13</v>
      </c>
      <c r="M3614" t="b">
        <f t="shared" si="457"/>
        <v>1</v>
      </c>
      <c r="N3614" t="b">
        <f t="shared" si="458"/>
        <v>1</v>
      </c>
      <c r="O3614" t="b">
        <f t="shared" si="459"/>
        <v>1</v>
      </c>
      <c r="P3614" t="b">
        <f t="shared" si="460"/>
        <v>1</v>
      </c>
      <c r="R3614" t="str">
        <f t="shared" si="456"/>
        <v/>
      </c>
    </row>
    <row r="3615" spans="1:18" ht="14.25" hidden="1">
      <c r="A3615" s="1" t="s">
        <v>3530</v>
      </c>
      <c r="B3615" s="1" t="str">
        <f t="shared" si="454"/>
        <v>68fb816d</v>
      </c>
      <c r="C3615" s="3">
        <v>45524</v>
      </c>
      <c r="D3615" s="2" t="s">
        <v>3912</v>
      </c>
      <c r="E3615" s="2" t="str">
        <f t="shared" si="453"/>
        <v>East</v>
      </c>
      <c r="F3615" s="4" t="s">
        <v>15</v>
      </c>
      <c r="G3615" s="4" t="str">
        <f t="shared" si="455"/>
        <v>Furniture</v>
      </c>
      <c r="H3615" s="1">
        <v>1472.67</v>
      </c>
      <c r="I3615" s="1">
        <v>38</v>
      </c>
      <c r="J3615" s="1">
        <v>33</v>
      </c>
      <c r="K3615" s="1">
        <v>1998.28</v>
      </c>
      <c r="M3615" t="b">
        <f t="shared" si="457"/>
        <v>1</v>
      </c>
      <c r="N3615" t="b">
        <f t="shared" si="458"/>
        <v>1</v>
      </c>
      <c r="O3615" t="b">
        <f t="shared" si="459"/>
        <v>1</v>
      </c>
      <c r="P3615" t="b">
        <f t="shared" si="460"/>
        <v>1</v>
      </c>
      <c r="R3615" t="str">
        <f t="shared" si="456"/>
        <v/>
      </c>
    </row>
    <row r="3616" spans="1:18" ht="14.25">
      <c r="A3616" s="1" t="s">
        <v>3531</v>
      </c>
      <c r="B3616" s="1" t="str">
        <f t="shared" si="454"/>
        <v>f56e76a5</v>
      </c>
      <c r="C3616" s="3">
        <v>45529</v>
      </c>
      <c r="D3616" s="2" t="s">
        <v>3913</v>
      </c>
      <c r="E3616" s="2" t="str">
        <f t="shared" si="453"/>
        <v>South</v>
      </c>
      <c r="F3616" s="4" t="s">
        <v>2872</v>
      </c>
      <c r="G3616" s="4" t="str">
        <f t="shared" si="455"/>
        <v>Clothing</v>
      </c>
      <c r="H3616" s="1">
        <v>4953.96</v>
      </c>
      <c r="I3616" s="1">
        <v>18</v>
      </c>
      <c r="J3616" s="1">
        <v>11</v>
      </c>
      <c r="K3616" s="1">
        <v>479.31</v>
      </c>
      <c r="M3616" t="b">
        <f t="shared" si="457"/>
        <v>1</v>
      </c>
      <c r="N3616" t="b">
        <f t="shared" si="458"/>
        <v>1</v>
      </c>
      <c r="O3616" t="b">
        <f t="shared" si="459"/>
        <v>1</v>
      </c>
      <c r="P3616" t="b">
        <f t="shared" si="460"/>
        <v>1</v>
      </c>
      <c r="R3616" t="str">
        <f t="shared" si="456"/>
        <v/>
      </c>
    </row>
    <row r="3617" spans="1:18" ht="14.25" hidden="1">
      <c r="A3617" s="1" t="s">
        <v>3532</v>
      </c>
      <c r="B3617" s="1" t="str">
        <f t="shared" si="454"/>
        <v>787cd1bc</v>
      </c>
      <c r="C3617" s="3">
        <v>45182</v>
      </c>
      <c r="D3617" s="2" t="s">
        <v>3913</v>
      </c>
      <c r="E3617" s="2" t="str">
        <f t="shared" si="453"/>
        <v>South</v>
      </c>
      <c r="F3617" s="4" t="s">
        <v>3043</v>
      </c>
      <c r="G3617" s="4" t="str">
        <f t="shared" si="455"/>
        <v>Electronics</v>
      </c>
      <c r="H3617" s="1">
        <v>2952.57</v>
      </c>
      <c r="I3617" s="1">
        <v>2</v>
      </c>
      <c r="J3617" s="1">
        <v>20</v>
      </c>
      <c r="K3617" s="1">
        <v>990.34</v>
      </c>
      <c r="M3617" t="b">
        <f t="shared" si="457"/>
        <v>1</v>
      </c>
      <c r="N3617" t="b">
        <f t="shared" si="458"/>
        <v>1</v>
      </c>
      <c r="O3617" t="b">
        <f t="shared" si="459"/>
        <v>1</v>
      </c>
      <c r="P3617" t="b">
        <f t="shared" si="460"/>
        <v>1</v>
      </c>
      <c r="R3617" t="str">
        <f t="shared" si="456"/>
        <v/>
      </c>
    </row>
    <row r="3618" spans="1:18" ht="14.25" hidden="1">
      <c r="A3618" s="1" t="s">
        <v>3533</v>
      </c>
      <c r="B3618" s="1" t="str">
        <f t="shared" si="454"/>
        <v>e9ada9e0</v>
      </c>
      <c r="C3618" s="3">
        <v>45529</v>
      </c>
      <c r="D3618" s="2" t="s">
        <v>3912</v>
      </c>
      <c r="E3618" s="2" t="str">
        <f t="shared" si="453"/>
        <v>East</v>
      </c>
      <c r="F3618" s="4" t="s">
        <v>15</v>
      </c>
      <c r="G3618" s="4" t="str">
        <f t="shared" si="455"/>
        <v>Furniture</v>
      </c>
      <c r="H3618" s="1">
        <v>294.37</v>
      </c>
      <c r="I3618" s="1">
        <v>41</v>
      </c>
      <c r="J3618" s="1">
        <v>15</v>
      </c>
      <c r="K3618" s="1">
        <v>1770.54</v>
      </c>
      <c r="M3618" t="b">
        <f t="shared" si="457"/>
        <v>1</v>
      </c>
      <c r="N3618" t="b">
        <f t="shared" si="458"/>
        <v>1</v>
      </c>
      <c r="O3618" t="b">
        <f t="shared" si="459"/>
        <v>1</v>
      </c>
      <c r="P3618" t="b">
        <f t="shared" si="460"/>
        <v>1</v>
      </c>
      <c r="R3618" t="str">
        <f t="shared" si="456"/>
        <v/>
      </c>
    </row>
    <row r="3619" spans="1:18" ht="14.25">
      <c r="A3619" s="1" t="s">
        <v>3534</v>
      </c>
      <c r="B3619" s="1" t="str">
        <f t="shared" si="454"/>
        <v>f95f21a2</v>
      </c>
      <c r="C3619" s="3">
        <v>44997</v>
      </c>
      <c r="D3619" s="2" t="s">
        <v>3912</v>
      </c>
      <c r="E3619" s="2" t="str">
        <f t="shared" si="453"/>
        <v>East</v>
      </c>
      <c r="F3619" s="4" t="s">
        <v>2872</v>
      </c>
      <c r="G3619" s="4" t="str">
        <f t="shared" si="455"/>
        <v>Clothing</v>
      </c>
      <c r="H3619" s="1">
        <v>4569.6499999999996</v>
      </c>
      <c r="I3619" s="1">
        <v>44</v>
      </c>
      <c r="J3619" s="1">
        <v>2</v>
      </c>
      <c r="K3619" s="1">
        <v>1344.53</v>
      </c>
      <c r="M3619" t="b">
        <f t="shared" si="457"/>
        <v>1</v>
      </c>
      <c r="N3619" t="b">
        <f t="shared" si="458"/>
        <v>1</v>
      </c>
      <c r="O3619" t="b">
        <f t="shared" si="459"/>
        <v>1</v>
      </c>
      <c r="P3619" t="b">
        <f t="shared" si="460"/>
        <v>1</v>
      </c>
      <c r="R3619" t="str">
        <f t="shared" si="456"/>
        <v/>
      </c>
    </row>
    <row r="3620" spans="1:18" ht="14.25" hidden="1">
      <c r="A3620" s="1" t="s">
        <v>3535</v>
      </c>
      <c r="B3620" s="1" t="str">
        <f t="shared" si="454"/>
        <v>6d6b7ae0</v>
      </c>
      <c r="C3620" s="3">
        <v>45570</v>
      </c>
      <c r="D3620" s="2" t="s">
        <v>3913</v>
      </c>
      <c r="E3620" s="2" t="str">
        <f t="shared" si="453"/>
        <v>South</v>
      </c>
      <c r="F3620" s="4" t="s">
        <v>88</v>
      </c>
      <c r="G3620" s="4" t="str">
        <f t="shared" si="455"/>
        <v>Groceries</v>
      </c>
      <c r="H3620" s="1">
        <v>4891.75</v>
      </c>
      <c r="I3620" s="1">
        <v>22</v>
      </c>
      <c r="J3620" s="1">
        <v>9</v>
      </c>
      <c r="K3620" s="1">
        <v>1910.47</v>
      </c>
      <c r="M3620" t="b">
        <f t="shared" si="457"/>
        <v>1</v>
      </c>
      <c r="N3620" t="b">
        <f t="shared" si="458"/>
        <v>1</v>
      </c>
      <c r="O3620" t="b">
        <f t="shared" si="459"/>
        <v>1</v>
      </c>
      <c r="P3620" t="b">
        <f t="shared" si="460"/>
        <v>1</v>
      </c>
      <c r="R3620" t="str">
        <f t="shared" si="456"/>
        <v/>
      </c>
    </row>
    <row r="3621" spans="1:18" ht="14.25" hidden="1">
      <c r="A3621" s="1" t="s">
        <v>3536</v>
      </c>
      <c r="B3621" s="1" t="str">
        <f t="shared" si="454"/>
        <v>b39ba371</v>
      </c>
      <c r="C3621" s="3">
        <v>45100</v>
      </c>
      <c r="D3621" s="2" t="s">
        <v>3910</v>
      </c>
      <c r="E3621" s="2" t="str">
        <f t="shared" si="453"/>
        <v>North</v>
      </c>
      <c r="F3621" s="4" t="s">
        <v>3043</v>
      </c>
      <c r="G3621" s="4" t="str">
        <f t="shared" si="455"/>
        <v>Electronics</v>
      </c>
      <c r="H3621" s="1">
        <v>2624.4</v>
      </c>
      <c r="I3621" s="1">
        <v>47</v>
      </c>
      <c r="J3621" s="1">
        <v>33</v>
      </c>
      <c r="K3621" s="1">
        <v>1503.04</v>
      </c>
      <c r="M3621" t="b">
        <f t="shared" si="457"/>
        <v>1</v>
      </c>
      <c r="N3621" t="b">
        <f t="shared" si="458"/>
        <v>1</v>
      </c>
      <c r="O3621" t="b">
        <f t="shared" si="459"/>
        <v>1</v>
      </c>
      <c r="P3621" t="b">
        <f t="shared" si="460"/>
        <v>1</v>
      </c>
      <c r="R3621" t="str">
        <f t="shared" si="456"/>
        <v/>
      </c>
    </row>
    <row r="3622" spans="1:18" ht="14.25">
      <c r="A3622" s="1" t="s">
        <v>3537</v>
      </c>
      <c r="B3622" s="1" t="str">
        <f t="shared" si="454"/>
        <v>0e605dbc</v>
      </c>
      <c r="C3622" s="3">
        <v>45563</v>
      </c>
      <c r="D3622" s="2" t="s">
        <v>3913</v>
      </c>
      <c r="E3622" s="2" t="str">
        <f t="shared" si="453"/>
        <v>South</v>
      </c>
      <c r="F3622" s="4" t="s">
        <v>2872</v>
      </c>
      <c r="G3622" s="4" t="str">
        <f t="shared" si="455"/>
        <v>Clothing</v>
      </c>
      <c r="H3622" s="1">
        <v>4996.5200000000004</v>
      </c>
      <c r="I3622" s="1">
        <v>19</v>
      </c>
      <c r="J3622" s="1">
        <v>39</v>
      </c>
      <c r="K3622" s="1">
        <v>1168.25</v>
      </c>
      <c r="M3622" t="b">
        <f t="shared" si="457"/>
        <v>1</v>
      </c>
      <c r="N3622" t="b">
        <f t="shared" si="458"/>
        <v>1</v>
      </c>
      <c r="O3622" t="b">
        <f t="shared" si="459"/>
        <v>1</v>
      </c>
      <c r="P3622" t="b">
        <f t="shared" si="460"/>
        <v>1</v>
      </c>
      <c r="R3622" t="str">
        <f t="shared" si="456"/>
        <v/>
      </c>
    </row>
    <row r="3623" spans="1:18" ht="14.25" hidden="1">
      <c r="A3623" s="1" t="s">
        <v>3538</v>
      </c>
      <c r="B3623" s="1" t="str">
        <f t="shared" si="454"/>
        <v>e4131220</v>
      </c>
      <c r="C3623" s="3">
        <v>45541</v>
      </c>
      <c r="D3623" s="2" t="s">
        <v>3910</v>
      </c>
      <c r="E3623" s="2" t="str">
        <f t="shared" si="453"/>
        <v>North</v>
      </c>
      <c r="F3623" s="4" t="s">
        <v>2893</v>
      </c>
      <c r="G3623" s="4" t="str">
        <f t="shared" si="455"/>
        <v>Sports</v>
      </c>
      <c r="H3623" s="1">
        <v>912.88</v>
      </c>
      <c r="I3623" s="1">
        <v>42</v>
      </c>
      <c r="J3623" s="1">
        <v>32</v>
      </c>
      <c r="K3623" s="1">
        <v>1611.46</v>
      </c>
      <c r="M3623" t="b">
        <f t="shared" si="457"/>
        <v>1</v>
      </c>
      <c r="N3623" t="b">
        <f t="shared" si="458"/>
        <v>1</v>
      </c>
      <c r="O3623" t="b">
        <f t="shared" si="459"/>
        <v>1</v>
      </c>
      <c r="P3623" t="b">
        <f t="shared" si="460"/>
        <v>1</v>
      </c>
      <c r="R3623" t="str">
        <f t="shared" si="456"/>
        <v/>
      </c>
    </row>
    <row r="3624" spans="1:18" ht="14.25" hidden="1">
      <c r="A3624" s="1" t="s">
        <v>3539</v>
      </c>
      <c r="B3624" s="1" t="str">
        <f t="shared" si="454"/>
        <v>efb62afc</v>
      </c>
      <c r="C3624" s="3">
        <v>45411</v>
      </c>
      <c r="D3624" s="2" t="s">
        <v>3913</v>
      </c>
      <c r="E3624" s="2" t="str">
        <f t="shared" si="453"/>
        <v>South</v>
      </c>
      <c r="F3624" s="4" t="s">
        <v>15</v>
      </c>
      <c r="G3624" s="4" t="str">
        <f t="shared" si="455"/>
        <v>Furniture</v>
      </c>
      <c r="H3624" s="1">
        <v>2056.8200000000002</v>
      </c>
      <c r="I3624" s="1">
        <v>13</v>
      </c>
      <c r="J3624" s="1">
        <v>40</v>
      </c>
      <c r="K3624" s="1">
        <v>1691.3</v>
      </c>
      <c r="M3624" t="b">
        <f t="shared" si="457"/>
        <v>1</v>
      </c>
      <c r="N3624" t="b">
        <f t="shared" si="458"/>
        <v>1</v>
      </c>
      <c r="O3624" t="b">
        <f t="shared" si="459"/>
        <v>1</v>
      </c>
      <c r="P3624" t="b">
        <f t="shared" si="460"/>
        <v>1</v>
      </c>
      <c r="R3624" t="str">
        <f t="shared" si="456"/>
        <v/>
      </c>
    </row>
    <row r="3625" spans="1:18" ht="14.25" hidden="1">
      <c r="A3625" s="1" t="s">
        <v>3540</v>
      </c>
      <c r="B3625" s="1" t="str">
        <f t="shared" si="454"/>
        <v>7cd674ce</v>
      </c>
      <c r="C3625" s="3">
        <v>45541</v>
      </c>
      <c r="D3625" s="2" t="s">
        <v>3911</v>
      </c>
      <c r="E3625" s="2" t="str">
        <f t="shared" si="453"/>
        <v>West</v>
      </c>
      <c r="F3625" s="4" t="s">
        <v>2893</v>
      </c>
      <c r="G3625" s="4" t="str">
        <f t="shared" si="455"/>
        <v>Sports</v>
      </c>
      <c r="H3625" s="1">
        <v>1306.8699999999999</v>
      </c>
      <c r="I3625" s="1">
        <v>7</v>
      </c>
      <c r="J3625" s="1">
        <v>2</v>
      </c>
      <c r="K3625" s="1">
        <v>746.34</v>
      </c>
      <c r="M3625" t="b">
        <f t="shared" si="457"/>
        <v>1</v>
      </c>
      <c r="N3625" t="b">
        <f t="shared" si="458"/>
        <v>1</v>
      </c>
      <c r="O3625" t="b">
        <f t="shared" si="459"/>
        <v>1</v>
      </c>
      <c r="P3625" t="b">
        <f t="shared" si="460"/>
        <v>1</v>
      </c>
      <c r="R3625" t="str">
        <f t="shared" si="456"/>
        <v/>
      </c>
    </row>
    <row r="3626" spans="1:18" ht="14.25" hidden="1">
      <c r="A3626" s="1" t="s">
        <v>3541</v>
      </c>
      <c r="B3626" s="1" t="str">
        <f t="shared" si="454"/>
        <v>d4fc2de9</v>
      </c>
      <c r="C3626" s="3">
        <v>45193</v>
      </c>
      <c r="D3626" s="2" t="s">
        <v>3913</v>
      </c>
      <c r="E3626" s="2" t="str">
        <f t="shared" si="453"/>
        <v>South</v>
      </c>
      <c r="F3626" s="4" t="s">
        <v>88</v>
      </c>
      <c r="G3626" s="4" t="str">
        <f t="shared" si="455"/>
        <v>Groceries</v>
      </c>
      <c r="H3626" s="1">
        <v>1882.15</v>
      </c>
      <c r="I3626" s="1">
        <v>23</v>
      </c>
      <c r="J3626" s="1">
        <v>2</v>
      </c>
      <c r="K3626" s="1">
        <v>184.28</v>
      </c>
      <c r="M3626" t="b">
        <f t="shared" si="457"/>
        <v>1</v>
      </c>
      <c r="N3626" t="b">
        <f t="shared" si="458"/>
        <v>1</v>
      </c>
      <c r="O3626" t="b">
        <f t="shared" si="459"/>
        <v>1</v>
      </c>
      <c r="P3626" t="b">
        <f t="shared" si="460"/>
        <v>1</v>
      </c>
      <c r="R3626" t="str">
        <f t="shared" si="456"/>
        <v/>
      </c>
    </row>
    <row r="3627" spans="1:18" ht="14.25" hidden="1">
      <c r="A3627" s="1" t="s">
        <v>3542</v>
      </c>
      <c r="B3627" s="1" t="str">
        <f t="shared" si="454"/>
        <v>eade649e</v>
      </c>
      <c r="C3627" s="3">
        <v>45454</v>
      </c>
      <c r="D3627" s="2" t="s">
        <v>3911</v>
      </c>
      <c r="E3627" s="2" t="str">
        <f t="shared" si="453"/>
        <v>West</v>
      </c>
      <c r="F3627" s="4" t="s">
        <v>2893</v>
      </c>
      <c r="G3627" s="4" t="str">
        <f t="shared" si="455"/>
        <v>Sports</v>
      </c>
      <c r="H3627" s="1">
        <v>529.33000000000004</v>
      </c>
      <c r="I3627" s="1">
        <v>15</v>
      </c>
      <c r="J3627" s="1">
        <v>8</v>
      </c>
      <c r="K3627" s="1">
        <v>731.48</v>
      </c>
      <c r="M3627" t="b">
        <f t="shared" si="457"/>
        <v>1</v>
      </c>
      <c r="N3627" t="b">
        <f t="shared" si="458"/>
        <v>1</v>
      </c>
      <c r="O3627" t="b">
        <f t="shared" si="459"/>
        <v>1</v>
      </c>
      <c r="P3627" t="b">
        <f t="shared" si="460"/>
        <v>1</v>
      </c>
      <c r="R3627" t="str">
        <f t="shared" si="456"/>
        <v/>
      </c>
    </row>
    <row r="3628" spans="1:18" ht="14.25">
      <c r="A3628" s="1" t="s">
        <v>3543</v>
      </c>
      <c r="B3628" s="1" t="str">
        <f t="shared" si="454"/>
        <v>fecabcb3</v>
      </c>
      <c r="C3628" s="3">
        <v>45538</v>
      </c>
      <c r="D3628" s="2" t="s">
        <v>3912</v>
      </c>
      <c r="E3628" s="2" t="str">
        <f t="shared" si="453"/>
        <v>East</v>
      </c>
      <c r="F3628" s="4" t="s">
        <v>2872</v>
      </c>
      <c r="G3628" s="4" t="str">
        <f t="shared" si="455"/>
        <v>Clothing</v>
      </c>
      <c r="H3628" s="1">
        <v>2849.05</v>
      </c>
      <c r="I3628" s="1">
        <v>36</v>
      </c>
      <c r="J3628" s="1">
        <v>12</v>
      </c>
      <c r="K3628" s="1">
        <v>1568.69</v>
      </c>
      <c r="M3628" t="b">
        <f t="shared" si="457"/>
        <v>1</v>
      </c>
      <c r="N3628" t="b">
        <f t="shared" si="458"/>
        <v>1</v>
      </c>
      <c r="O3628" t="b">
        <f t="shared" si="459"/>
        <v>1</v>
      </c>
      <c r="P3628" t="b">
        <f t="shared" si="460"/>
        <v>1</v>
      </c>
      <c r="R3628" t="str">
        <f t="shared" si="456"/>
        <v/>
      </c>
    </row>
    <row r="3629" spans="1:18" ht="14.25">
      <c r="A3629" s="1" t="s">
        <v>3544</v>
      </c>
      <c r="B3629" s="1" t="str">
        <f t="shared" si="454"/>
        <v>52a7c7cc</v>
      </c>
      <c r="C3629" s="3">
        <v>45269</v>
      </c>
      <c r="D3629" s="2" t="s">
        <v>3913</v>
      </c>
      <c r="E3629" s="2" t="str">
        <f t="shared" si="453"/>
        <v>South</v>
      </c>
      <c r="F3629" s="4" t="s">
        <v>2872</v>
      </c>
      <c r="G3629" s="4" t="str">
        <f t="shared" si="455"/>
        <v>Clothing</v>
      </c>
      <c r="H3629" s="1">
        <v>1818.44</v>
      </c>
      <c r="I3629" s="1">
        <v>30</v>
      </c>
      <c r="J3629" s="1">
        <v>17</v>
      </c>
      <c r="K3629" s="1">
        <v>1661.99</v>
      </c>
      <c r="M3629" t="b">
        <f t="shared" si="457"/>
        <v>1</v>
      </c>
      <c r="N3629" t="b">
        <f t="shared" si="458"/>
        <v>1</v>
      </c>
      <c r="O3629" t="b">
        <f t="shared" si="459"/>
        <v>1</v>
      </c>
      <c r="P3629" t="b">
        <f t="shared" si="460"/>
        <v>1</v>
      </c>
      <c r="R3629" t="str">
        <f t="shared" si="456"/>
        <v/>
      </c>
    </row>
    <row r="3630" spans="1:18" ht="14.25" hidden="1">
      <c r="A3630" s="1" t="s">
        <v>3545</v>
      </c>
      <c r="B3630" s="1" t="str">
        <f t="shared" si="454"/>
        <v>7f959491</v>
      </c>
      <c r="C3630" s="3">
        <v>45284</v>
      </c>
      <c r="D3630" s="2" t="s">
        <v>3910</v>
      </c>
      <c r="E3630" s="2" t="str">
        <f t="shared" si="453"/>
        <v>North</v>
      </c>
      <c r="F3630" s="4" t="s">
        <v>15</v>
      </c>
      <c r="G3630" s="4" t="str">
        <f t="shared" si="455"/>
        <v>Furniture</v>
      </c>
      <c r="H3630" s="1">
        <v>2717.27</v>
      </c>
      <c r="I3630" s="1">
        <v>10</v>
      </c>
      <c r="J3630" s="1">
        <v>50</v>
      </c>
      <c r="K3630" s="1">
        <v>667.74</v>
      </c>
      <c r="M3630" t="b">
        <f t="shared" si="457"/>
        <v>1</v>
      </c>
      <c r="N3630" t="b">
        <f t="shared" si="458"/>
        <v>1</v>
      </c>
      <c r="O3630" t="b">
        <f t="shared" si="459"/>
        <v>1</v>
      </c>
      <c r="P3630" t="b">
        <f t="shared" si="460"/>
        <v>1</v>
      </c>
      <c r="R3630" t="str">
        <f t="shared" si="456"/>
        <v/>
      </c>
    </row>
    <row r="3631" spans="1:18" ht="14.25">
      <c r="A3631" s="1" t="s">
        <v>3546</v>
      </c>
      <c r="B3631" s="1" t="str">
        <f t="shared" si="454"/>
        <v>24c26157</v>
      </c>
      <c r="C3631" s="3">
        <v>44998</v>
      </c>
      <c r="D3631" s="2" t="s">
        <v>3911</v>
      </c>
      <c r="E3631" s="2" t="str">
        <f t="shared" si="453"/>
        <v>West</v>
      </c>
      <c r="F3631" s="4" t="s">
        <v>2872</v>
      </c>
      <c r="G3631" s="4" t="str">
        <f t="shared" si="455"/>
        <v>Clothing</v>
      </c>
      <c r="H3631" s="1">
        <v>2819.98</v>
      </c>
      <c r="I3631" s="1">
        <v>25</v>
      </c>
      <c r="J3631" s="1">
        <v>32</v>
      </c>
      <c r="K3631" s="1">
        <v>1943.62</v>
      </c>
      <c r="M3631" t="b">
        <f t="shared" si="457"/>
        <v>1</v>
      </c>
      <c r="N3631" t="b">
        <f t="shared" si="458"/>
        <v>1</v>
      </c>
      <c r="O3631" t="b">
        <f t="shared" si="459"/>
        <v>1</v>
      </c>
      <c r="P3631" t="b">
        <f t="shared" si="460"/>
        <v>1</v>
      </c>
      <c r="R3631" t="str">
        <f t="shared" si="456"/>
        <v/>
      </c>
    </row>
    <row r="3632" spans="1:18" ht="14.25" hidden="1">
      <c r="A3632" s="1" t="s">
        <v>3547</v>
      </c>
      <c r="B3632" s="1" t="str">
        <f t="shared" si="454"/>
        <v>7b57b84a</v>
      </c>
      <c r="C3632" s="3">
        <v>45217</v>
      </c>
      <c r="D3632" s="2" t="s">
        <v>3910</v>
      </c>
      <c r="E3632" s="2" t="str">
        <f t="shared" si="453"/>
        <v>North</v>
      </c>
      <c r="F3632" s="4" t="s">
        <v>3043</v>
      </c>
      <c r="G3632" s="4" t="str">
        <f t="shared" si="455"/>
        <v>Electronics</v>
      </c>
      <c r="H3632" s="1">
        <v>1945.35</v>
      </c>
      <c r="I3632" s="1">
        <v>45</v>
      </c>
      <c r="J3632" s="1">
        <v>14</v>
      </c>
      <c r="K3632" s="1">
        <v>1070.0999999999999</v>
      </c>
      <c r="M3632" t="b">
        <f t="shared" si="457"/>
        <v>1</v>
      </c>
      <c r="N3632" t="b">
        <f t="shared" si="458"/>
        <v>1</v>
      </c>
      <c r="O3632" t="b">
        <f t="shared" si="459"/>
        <v>1</v>
      </c>
      <c r="P3632" t="b">
        <f t="shared" si="460"/>
        <v>1</v>
      </c>
      <c r="R3632" t="str">
        <f t="shared" si="456"/>
        <v/>
      </c>
    </row>
    <row r="3633" spans="1:18" ht="14.25" hidden="1">
      <c r="A3633" s="1" t="s">
        <v>3548</v>
      </c>
      <c r="B3633" s="1" t="str">
        <f t="shared" si="454"/>
        <v>dfe89f15</v>
      </c>
      <c r="C3633" s="3">
        <v>45522</v>
      </c>
      <c r="D3633" s="2" t="s">
        <v>3913</v>
      </c>
      <c r="E3633" s="2" t="str">
        <f t="shared" si="453"/>
        <v>South</v>
      </c>
      <c r="F3633" s="4" t="s">
        <v>15</v>
      </c>
      <c r="G3633" s="4" t="str">
        <f t="shared" si="455"/>
        <v>Furniture</v>
      </c>
      <c r="H3633" s="1">
        <v>2349.25</v>
      </c>
      <c r="I3633" s="1">
        <v>6</v>
      </c>
      <c r="J3633" s="1">
        <v>14</v>
      </c>
      <c r="K3633" s="1">
        <v>149.37</v>
      </c>
      <c r="M3633" t="b">
        <f t="shared" si="457"/>
        <v>1</v>
      </c>
      <c r="N3633" t="b">
        <f t="shared" si="458"/>
        <v>1</v>
      </c>
      <c r="O3633" t="b">
        <f t="shared" si="459"/>
        <v>1</v>
      </c>
      <c r="P3633" t="b">
        <f t="shared" si="460"/>
        <v>1</v>
      </c>
      <c r="R3633" t="str">
        <f t="shared" si="456"/>
        <v/>
      </c>
    </row>
    <row r="3634" spans="1:18" ht="14.25" hidden="1">
      <c r="A3634" s="1">
        <v>76819654</v>
      </c>
      <c r="B3634" s="1" t="str">
        <f t="shared" si="454"/>
        <v>76819654</v>
      </c>
      <c r="C3634" s="3">
        <v>45583</v>
      </c>
      <c r="D3634" s="2" t="s">
        <v>3910</v>
      </c>
      <c r="E3634" s="2" t="str">
        <f t="shared" si="453"/>
        <v>North</v>
      </c>
      <c r="F3634" s="4" t="s">
        <v>15</v>
      </c>
      <c r="G3634" s="4" t="str">
        <f t="shared" si="455"/>
        <v>Furniture</v>
      </c>
      <c r="H3634" s="1">
        <v>426.59</v>
      </c>
      <c r="I3634" s="1">
        <v>20</v>
      </c>
      <c r="J3634" s="1">
        <v>26</v>
      </c>
      <c r="K3634" s="1">
        <v>1418.29</v>
      </c>
      <c r="M3634" t="b">
        <f t="shared" si="457"/>
        <v>1</v>
      </c>
      <c r="N3634" t="b">
        <f t="shared" si="458"/>
        <v>1</v>
      </c>
      <c r="O3634" t="b">
        <f t="shared" si="459"/>
        <v>1</v>
      </c>
      <c r="P3634" t="b">
        <f t="shared" si="460"/>
        <v>1</v>
      </c>
      <c r="R3634" t="str">
        <f t="shared" si="456"/>
        <v/>
      </c>
    </row>
    <row r="3635" spans="1:18" ht="14.25">
      <c r="A3635" s="1" t="s">
        <v>3549</v>
      </c>
      <c r="B3635" s="1" t="str">
        <f t="shared" si="454"/>
        <v>e5275918</v>
      </c>
      <c r="C3635" s="3">
        <v>45357</v>
      </c>
      <c r="D3635" s="2" t="s">
        <v>3910</v>
      </c>
      <c r="E3635" s="2" t="str">
        <f t="shared" si="453"/>
        <v>North</v>
      </c>
      <c r="F3635" s="4" t="s">
        <v>2872</v>
      </c>
      <c r="G3635" s="4" t="str">
        <f t="shared" si="455"/>
        <v>Clothing</v>
      </c>
      <c r="H3635" s="1">
        <v>2188.4299999999998</v>
      </c>
      <c r="I3635" s="1">
        <v>7</v>
      </c>
      <c r="J3635" s="1">
        <v>38</v>
      </c>
      <c r="K3635" s="1">
        <v>186.37</v>
      </c>
      <c r="M3635" t="b">
        <f t="shared" si="457"/>
        <v>1</v>
      </c>
      <c r="N3635" t="b">
        <f t="shared" si="458"/>
        <v>1</v>
      </c>
      <c r="O3635" t="b">
        <f t="shared" si="459"/>
        <v>1</v>
      </c>
      <c r="P3635" t="b">
        <f t="shared" si="460"/>
        <v>1</v>
      </c>
      <c r="R3635" t="str">
        <f t="shared" si="456"/>
        <v/>
      </c>
    </row>
    <row r="3636" spans="1:18" ht="14.25" hidden="1">
      <c r="A3636" s="1" t="s">
        <v>3550</v>
      </c>
      <c r="B3636" s="1" t="str">
        <f t="shared" si="454"/>
        <v>42f4fe1c</v>
      </c>
      <c r="C3636" s="3">
        <v>45552</v>
      </c>
      <c r="D3636" s="2" t="s">
        <v>3912</v>
      </c>
      <c r="E3636" s="2" t="str">
        <f t="shared" si="453"/>
        <v>East</v>
      </c>
      <c r="F3636" s="4" t="s">
        <v>2893</v>
      </c>
      <c r="G3636" s="4" t="str">
        <f t="shared" si="455"/>
        <v>Sports</v>
      </c>
      <c r="H3636" s="1">
        <v>4491.32</v>
      </c>
      <c r="I3636" s="1">
        <v>21</v>
      </c>
      <c r="J3636" s="1">
        <v>24</v>
      </c>
      <c r="K3636" s="1">
        <v>1965.18</v>
      </c>
      <c r="M3636" t="b">
        <f t="shared" si="457"/>
        <v>1</v>
      </c>
      <c r="N3636" t="b">
        <f t="shared" si="458"/>
        <v>1</v>
      </c>
      <c r="O3636" t="b">
        <f t="shared" si="459"/>
        <v>1</v>
      </c>
      <c r="P3636" t="b">
        <f t="shared" si="460"/>
        <v>1</v>
      </c>
      <c r="R3636" t="str">
        <f t="shared" si="456"/>
        <v/>
      </c>
    </row>
    <row r="3637" spans="1:18" ht="14.25">
      <c r="A3637" s="1" t="s">
        <v>3551</v>
      </c>
      <c r="B3637" s="1" t="str">
        <f t="shared" si="454"/>
        <v>5a531e57</v>
      </c>
      <c r="C3637" s="3">
        <v>45443</v>
      </c>
      <c r="D3637" s="2" t="s">
        <v>3911</v>
      </c>
      <c r="E3637" s="2" t="str">
        <f t="shared" si="453"/>
        <v>West</v>
      </c>
      <c r="F3637" s="4" t="s">
        <v>2872</v>
      </c>
      <c r="G3637" s="4" t="str">
        <f t="shared" si="455"/>
        <v>Clothing</v>
      </c>
      <c r="H3637" s="1">
        <v>2360.14</v>
      </c>
      <c r="I3637" s="1">
        <v>47</v>
      </c>
      <c r="J3637" s="1">
        <v>14</v>
      </c>
      <c r="K3637" s="1">
        <v>855.84</v>
      </c>
      <c r="M3637" t="b">
        <f t="shared" si="457"/>
        <v>1</v>
      </c>
      <c r="N3637" t="b">
        <f t="shared" si="458"/>
        <v>1</v>
      </c>
      <c r="O3637" t="b">
        <f t="shared" si="459"/>
        <v>1</v>
      </c>
      <c r="P3637" t="b">
        <f t="shared" si="460"/>
        <v>1</v>
      </c>
      <c r="R3637" t="str">
        <f t="shared" si="456"/>
        <v/>
      </c>
    </row>
    <row r="3638" spans="1:18" ht="14.25" hidden="1">
      <c r="A3638" s="1" t="s">
        <v>3552</v>
      </c>
      <c r="B3638" s="1" t="str">
        <f t="shared" si="454"/>
        <v>981eb2eb</v>
      </c>
      <c r="C3638" s="3">
        <v>44887</v>
      </c>
      <c r="D3638" s="2" t="s">
        <v>3912</v>
      </c>
      <c r="E3638" s="2" t="str">
        <f t="shared" si="453"/>
        <v>East</v>
      </c>
      <c r="F3638" s="4" t="s">
        <v>2893</v>
      </c>
      <c r="G3638" s="4" t="str">
        <f t="shared" si="455"/>
        <v>Sports</v>
      </c>
      <c r="H3638" s="1">
        <v>2011.28</v>
      </c>
      <c r="I3638" s="1">
        <v>3</v>
      </c>
      <c r="J3638" s="1">
        <v>11</v>
      </c>
      <c r="K3638" s="1">
        <v>1335.17</v>
      </c>
      <c r="M3638" t="b">
        <f t="shared" si="457"/>
        <v>1</v>
      </c>
      <c r="N3638" t="b">
        <f t="shared" si="458"/>
        <v>1</v>
      </c>
      <c r="O3638" t="b">
        <f t="shared" si="459"/>
        <v>1</v>
      </c>
      <c r="P3638" t="b">
        <f t="shared" si="460"/>
        <v>1</v>
      </c>
      <c r="R3638" t="str">
        <f t="shared" si="456"/>
        <v/>
      </c>
    </row>
    <row r="3639" spans="1:18" ht="14.25" hidden="1">
      <c r="A3639" s="1" t="s">
        <v>3553</v>
      </c>
      <c r="B3639" s="1" t="str">
        <f t="shared" si="454"/>
        <v>9b4b665b</v>
      </c>
      <c r="C3639" s="3">
        <v>45300</v>
      </c>
      <c r="D3639" s="2" t="s">
        <v>3913</v>
      </c>
      <c r="E3639" s="2" t="str">
        <f t="shared" si="453"/>
        <v>South</v>
      </c>
      <c r="F3639" s="4" t="s">
        <v>3043</v>
      </c>
      <c r="G3639" s="4" t="str">
        <f t="shared" si="455"/>
        <v>Electronics</v>
      </c>
      <c r="H3639" s="1">
        <v>3901.29</v>
      </c>
      <c r="I3639" s="1">
        <v>29</v>
      </c>
      <c r="J3639" s="1">
        <v>5</v>
      </c>
      <c r="K3639" s="1">
        <v>508.13</v>
      </c>
      <c r="M3639" t="b">
        <f t="shared" si="457"/>
        <v>1</v>
      </c>
      <c r="N3639" t="b">
        <f t="shared" si="458"/>
        <v>1</v>
      </c>
      <c r="O3639" t="b">
        <f t="shared" si="459"/>
        <v>1</v>
      </c>
      <c r="P3639" t="b">
        <f t="shared" si="460"/>
        <v>1</v>
      </c>
      <c r="R3639" t="str">
        <f t="shared" si="456"/>
        <v/>
      </c>
    </row>
    <row r="3640" spans="1:18" ht="14.25" hidden="1">
      <c r="A3640" s="5">
        <v>4.7259999999999997E+194</v>
      </c>
      <c r="B3640" s="1" t="str">
        <f t="shared" si="454"/>
        <v>4.726E+194</v>
      </c>
      <c r="C3640" s="3">
        <v>45136</v>
      </c>
      <c r="D3640" s="2" t="s">
        <v>3912</v>
      </c>
      <c r="E3640" s="2" t="str">
        <f t="shared" si="453"/>
        <v>East</v>
      </c>
      <c r="F3640" s="4" t="s">
        <v>15</v>
      </c>
      <c r="G3640" s="4" t="str">
        <f t="shared" si="455"/>
        <v>Furniture</v>
      </c>
      <c r="H3640" s="1">
        <v>2982.05</v>
      </c>
      <c r="I3640" s="1">
        <v>45</v>
      </c>
      <c r="J3640" s="1">
        <v>22</v>
      </c>
      <c r="K3640" s="1">
        <v>480.24</v>
      </c>
      <c r="M3640" t="b">
        <f t="shared" si="457"/>
        <v>1</v>
      </c>
      <c r="N3640" t="b">
        <f t="shared" si="458"/>
        <v>1</v>
      </c>
      <c r="O3640" t="b">
        <f t="shared" si="459"/>
        <v>1</v>
      </c>
      <c r="P3640" t="b">
        <f t="shared" si="460"/>
        <v>1</v>
      </c>
      <c r="R3640" t="str">
        <f t="shared" si="456"/>
        <v/>
      </c>
    </row>
    <row r="3641" spans="1:18" ht="14.25" hidden="1">
      <c r="A3641" s="1" t="s">
        <v>3554</v>
      </c>
      <c r="B3641" s="1" t="str">
        <f t="shared" si="454"/>
        <v>b6a50890</v>
      </c>
      <c r="C3641" s="3">
        <v>45487</v>
      </c>
      <c r="D3641" s="2" t="s">
        <v>3912</v>
      </c>
      <c r="E3641" s="2" t="str">
        <f t="shared" si="453"/>
        <v>East</v>
      </c>
      <c r="F3641" s="4" t="s">
        <v>2893</v>
      </c>
      <c r="G3641" s="4" t="str">
        <f t="shared" si="455"/>
        <v>Sports</v>
      </c>
      <c r="H3641" s="1">
        <v>1694.65</v>
      </c>
      <c r="I3641" s="1">
        <v>42</v>
      </c>
      <c r="J3641" s="1">
        <v>4</v>
      </c>
      <c r="K3641" s="1">
        <v>1869.98</v>
      </c>
      <c r="M3641" t="b">
        <f t="shared" si="457"/>
        <v>1</v>
      </c>
      <c r="N3641" t="b">
        <f t="shared" si="458"/>
        <v>1</v>
      </c>
      <c r="O3641" t="b">
        <f t="shared" si="459"/>
        <v>1</v>
      </c>
      <c r="P3641" t="b">
        <f t="shared" si="460"/>
        <v>1</v>
      </c>
      <c r="R3641" t="str">
        <f t="shared" si="456"/>
        <v/>
      </c>
    </row>
    <row r="3642" spans="1:18" ht="14.25" hidden="1">
      <c r="A3642" s="1" t="s">
        <v>3555</v>
      </c>
      <c r="B3642" s="1" t="str">
        <f t="shared" si="454"/>
        <v>34448d24</v>
      </c>
      <c r="C3642" s="3">
        <v>45403</v>
      </c>
      <c r="D3642" s="2" t="s">
        <v>3910</v>
      </c>
      <c r="E3642" s="2" t="str">
        <f t="shared" si="453"/>
        <v>North</v>
      </c>
      <c r="F3642" s="4" t="s">
        <v>3043</v>
      </c>
      <c r="G3642" s="4" t="str">
        <f t="shared" si="455"/>
        <v>Electronics</v>
      </c>
      <c r="H3642" s="1">
        <v>3433.84</v>
      </c>
      <c r="I3642" s="1">
        <v>45</v>
      </c>
      <c r="J3642" s="1">
        <v>45</v>
      </c>
      <c r="K3642" s="1">
        <v>122.66</v>
      </c>
      <c r="M3642" t="b">
        <f t="shared" si="457"/>
        <v>1</v>
      </c>
      <c r="N3642" t="b">
        <f t="shared" si="458"/>
        <v>1</v>
      </c>
      <c r="O3642" t="b">
        <f t="shared" si="459"/>
        <v>1</v>
      </c>
      <c r="P3642" t="b">
        <f t="shared" si="460"/>
        <v>1</v>
      </c>
      <c r="R3642" t="str">
        <f t="shared" si="456"/>
        <v/>
      </c>
    </row>
    <row r="3643" spans="1:18" ht="14.25" hidden="1">
      <c r="A3643" s="1" t="s">
        <v>3556</v>
      </c>
      <c r="B3643" s="1" t="str">
        <f t="shared" si="454"/>
        <v>5cc2fd22</v>
      </c>
      <c r="C3643" s="3">
        <v>44954</v>
      </c>
      <c r="D3643" s="2" t="s">
        <v>3910</v>
      </c>
      <c r="E3643" s="2" t="str">
        <f t="shared" si="453"/>
        <v>North</v>
      </c>
      <c r="F3643" s="4" t="s">
        <v>3043</v>
      </c>
      <c r="G3643" s="4" t="str">
        <f t="shared" si="455"/>
        <v>Electronics</v>
      </c>
      <c r="H3643" s="1">
        <v>4025.69</v>
      </c>
      <c r="I3643" s="1">
        <v>43</v>
      </c>
      <c r="J3643" s="1">
        <v>20</v>
      </c>
      <c r="K3643" s="1">
        <v>1254.69</v>
      </c>
      <c r="M3643" t="b">
        <f t="shared" si="457"/>
        <v>1</v>
      </c>
      <c r="N3643" t="b">
        <f t="shared" si="458"/>
        <v>1</v>
      </c>
      <c r="O3643" t="b">
        <f t="shared" si="459"/>
        <v>1</v>
      </c>
      <c r="P3643" t="b">
        <f t="shared" si="460"/>
        <v>1</v>
      </c>
      <c r="R3643" t="str">
        <f t="shared" si="456"/>
        <v/>
      </c>
    </row>
    <row r="3644" spans="1:18" ht="14.25" hidden="1">
      <c r="A3644" s="1" t="s">
        <v>3557</v>
      </c>
      <c r="B3644" s="1" t="str">
        <f t="shared" si="454"/>
        <v>7af237f5</v>
      </c>
      <c r="C3644" s="3">
        <v>45421</v>
      </c>
      <c r="D3644" s="2" t="s">
        <v>3911</v>
      </c>
      <c r="E3644" s="2" t="str">
        <f t="shared" si="453"/>
        <v>West</v>
      </c>
      <c r="F3644" s="4" t="s">
        <v>3043</v>
      </c>
      <c r="G3644" s="4" t="str">
        <f t="shared" si="455"/>
        <v>Electronics</v>
      </c>
      <c r="H3644" s="1">
        <v>2742.42</v>
      </c>
      <c r="I3644" s="1">
        <v>21</v>
      </c>
      <c r="J3644" s="1">
        <v>42</v>
      </c>
      <c r="K3644" s="1">
        <v>1106.73</v>
      </c>
      <c r="M3644" t="b">
        <f t="shared" si="457"/>
        <v>1</v>
      </c>
      <c r="N3644" t="b">
        <f t="shared" si="458"/>
        <v>1</v>
      </c>
      <c r="O3644" t="b">
        <f t="shared" si="459"/>
        <v>1</v>
      </c>
      <c r="P3644" t="b">
        <f t="shared" si="460"/>
        <v>1</v>
      </c>
      <c r="R3644" t="str">
        <f t="shared" si="456"/>
        <v/>
      </c>
    </row>
    <row r="3645" spans="1:18" ht="14.25">
      <c r="A3645" s="1" t="s">
        <v>3558</v>
      </c>
      <c r="B3645" s="1" t="str">
        <f t="shared" si="454"/>
        <v>45f26860</v>
      </c>
      <c r="C3645" s="3">
        <v>45360</v>
      </c>
      <c r="D3645" s="2" t="s">
        <v>3912</v>
      </c>
      <c r="E3645" s="2" t="str">
        <f t="shared" si="453"/>
        <v>East</v>
      </c>
      <c r="F3645" s="4" t="s">
        <v>3559</v>
      </c>
      <c r="G3645" s="4" t="str">
        <f t="shared" si="455"/>
        <v>Clothing</v>
      </c>
      <c r="H3645" s="1">
        <v>129.91</v>
      </c>
      <c r="I3645" s="1">
        <v>40</v>
      </c>
      <c r="J3645" s="1">
        <v>30</v>
      </c>
      <c r="K3645" s="1">
        <v>897.75</v>
      </c>
      <c r="M3645" t="b">
        <f t="shared" si="457"/>
        <v>1</v>
      </c>
      <c r="N3645" t="b">
        <f t="shared" si="458"/>
        <v>1</v>
      </c>
      <c r="O3645" t="b">
        <f t="shared" si="459"/>
        <v>1</v>
      </c>
      <c r="P3645" t="b">
        <f t="shared" si="460"/>
        <v>1</v>
      </c>
      <c r="R3645" t="str">
        <f t="shared" si="456"/>
        <v/>
      </c>
    </row>
    <row r="3646" spans="1:18" ht="14.25" hidden="1">
      <c r="A3646" s="1" t="s">
        <v>3560</v>
      </c>
      <c r="B3646" s="1" t="str">
        <f t="shared" si="454"/>
        <v>a4c78a5c</v>
      </c>
      <c r="C3646" s="3">
        <v>45396</v>
      </c>
      <c r="D3646" s="2" t="s">
        <v>3913</v>
      </c>
      <c r="E3646" s="2" t="str">
        <f t="shared" si="453"/>
        <v>South</v>
      </c>
      <c r="F3646" s="4" t="s">
        <v>3043</v>
      </c>
      <c r="G3646" s="4" t="str">
        <f t="shared" si="455"/>
        <v>Electronics</v>
      </c>
      <c r="H3646" s="1">
        <v>4178.3999999999996</v>
      </c>
      <c r="I3646" s="1">
        <v>9</v>
      </c>
      <c r="J3646" s="1">
        <v>19</v>
      </c>
      <c r="K3646" s="1">
        <v>246.58</v>
      </c>
      <c r="M3646" t="b">
        <f t="shared" si="457"/>
        <v>1</v>
      </c>
      <c r="N3646" t="b">
        <f t="shared" si="458"/>
        <v>1</v>
      </c>
      <c r="O3646" t="b">
        <f t="shared" si="459"/>
        <v>1</v>
      </c>
      <c r="P3646" t="b">
        <f t="shared" si="460"/>
        <v>1</v>
      </c>
      <c r="R3646" t="str">
        <f t="shared" si="456"/>
        <v/>
      </c>
    </row>
    <row r="3647" spans="1:18" ht="14.25" hidden="1">
      <c r="A3647" s="1">
        <v>99711924</v>
      </c>
      <c r="B3647" s="1" t="str">
        <f t="shared" si="454"/>
        <v>99711924</v>
      </c>
      <c r="C3647" s="3">
        <v>45388</v>
      </c>
      <c r="D3647" s="2" t="s">
        <v>3910</v>
      </c>
      <c r="E3647" s="2" t="str">
        <f t="shared" si="453"/>
        <v>North</v>
      </c>
      <c r="F3647" s="4" t="s">
        <v>2893</v>
      </c>
      <c r="G3647" s="4" t="str">
        <f t="shared" si="455"/>
        <v>Sports</v>
      </c>
      <c r="H3647" s="1">
        <v>1264.26</v>
      </c>
      <c r="I3647" s="1">
        <v>33</v>
      </c>
      <c r="J3647" s="1">
        <v>9</v>
      </c>
      <c r="K3647" s="1">
        <v>1189.67</v>
      </c>
      <c r="M3647" t="b">
        <f t="shared" si="457"/>
        <v>1</v>
      </c>
      <c r="N3647" t="b">
        <f t="shared" si="458"/>
        <v>1</v>
      </c>
      <c r="O3647" t="b">
        <f t="shared" si="459"/>
        <v>1</v>
      </c>
      <c r="P3647" t="b">
        <f t="shared" si="460"/>
        <v>1</v>
      </c>
      <c r="R3647" t="str">
        <f t="shared" si="456"/>
        <v/>
      </c>
    </row>
    <row r="3648" spans="1:18" ht="14.25" hidden="1">
      <c r="A3648" s="1" t="s">
        <v>3561</v>
      </c>
      <c r="B3648" s="1" t="str">
        <f t="shared" si="454"/>
        <v>cba47797</v>
      </c>
      <c r="C3648" s="3">
        <v>45257</v>
      </c>
      <c r="D3648" s="2" t="s">
        <v>3912</v>
      </c>
      <c r="E3648" s="2" t="str">
        <f t="shared" si="453"/>
        <v>East</v>
      </c>
      <c r="F3648" s="4" t="s">
        <v>3043</v>
      </c>
      <c r="G3648" s="4" t="str">
        <f t="shared" si="455"/>
        <v>Electronics</v>
      </c>
      <c r="H3648" s="1">
        <v>2576.37</v>
      </c>
      <c r="I3648" s="1">
        <v>45</v>
      </c>
      <c r="J3648" s="1">
        <v>16</v>
      </c>
      <c r="K3648" s="1">
        <v>519.30999999999995</v>
      </c>
      <c r="M3648" t="b">
        <f t="shared" si="457"/>
        <v>1</v>
      </c>
      <c r="N3648" t="b">
        <f t="shared" si="458"/>
        <v>1</v>
      </c>
      <c r="O3648" t="b">
        <f t="shared" si="459"/>
        <v>1</v>
      </c>
      <c r="P3648" t="b">
        <f t="shared" si="460"/>
        <v>1</v>
      </c>
      <c r="R3648" t="str">
        <f t="shared" si="456"/>
        <v/>
      </c>
    </row>
    <row r="3649" spans="1:18" ht="14.25" hidden="1">
      <c r="A3649" s="1" t="s">
        <v>3562</v>
      </c>
      <c r="B3649" s="1" t="str">
        <f t="shared" si="454"/>
        <v>be55d32d</v>
      </c>
      <c r="C3649" s="3">
        <v>45193</v>
      </c>
      <c r="D3649" s="2" t="s">
        <v>3911</v>
      </c>
      <c r="E3649" s="2" t="str">
        <f t="shared" si="453"/>
        <v>West</v>
      </c>
      <c r="F3649" s="4" t="s">
        <v>3915</v>
      </c>
      <c r="G3649" s="4" t="str">
        <f t="shared" si="455"/>
        <v>Electronics</v>
      </c>
      <c r="H3649" s="1">
        <v>3278.05</v>
      </c>
      <c r="I3649" s="1">
        <v>18</v>
      </c>
      <c r="J3649" s="1">
        <v>7</v>
      </c>
      <c r="K3649" s="1">
        <v>1782.28</v>
      </c>
      <c r="M3649" t="b">
        <f t="shared" si="457"/>
        <v>1</v>
      </c>
      <c r="N3649" t="b">
        <f t="shared" si="458"/>
        <v>1</v>
      </c>
      <c r="O3649" t="b">
        <f t="shared" si="459"/>
        <v>1</v>
      </c>
      <c r="P3649" t="b">
        <f t="shared" si="460"/>
        <v>1</v>
      </c>
      <c r="R3649" t="str">
        <f t="shared" si="456"/>
        <v/>
      </c>
    </row>
    <row r="3650" spans="1:18" ht="14.25" hidden="1">
      <c r="A3650" s="1" t="s">
        <v>3563</v>
      </c>
      <c r="B3650" s="1" t="str">
        <f t="shared" si="454"/>
        <v>61d66c7f</v>
      </c>
      <c r="C3650" s="3">
        <v>45478</v>
      </c>
      <c r="D3650" s="2" t="s">
        <v>3913</v>
      </c>
      <c r="E3650" s="2" t="str">
        <f t="shared" ref="E3650:E3713" si="461">PROPER(TRIM(D3650))</f>
        <v>South</v>
      </c>
      <c r="F3650" s="4" t="s">
        <v>88</v>
      </c>
      <c r="G3650" s="4" t="str">
        <f t="shared" si="455"/>
        <v>Groceries</v>
      </c>
      <c r="H3650" s="1">
        <v>4010.19</v>
      </c>
      <c r="I3650" s="1">
        <v>33</v>
      </c>
      <c r="J3650" s="1">
        <v>5</v>
      </c>
      <c r="K3650" s="1">
        <v>1279.67</v>
      </c>
      <c r="M3650" t="b">
        <f t="shared" si="457"/>
        <v>1</v>
      </c>
      <c r="N3650" t="b">
        <f t="shared" si="458"/>
        <v>1</v>
      </c>
      <c r="O3650" t="b">
        <f t="shared" si="459"/>
        <v>1</v>
      </c>
      <c r="P3650" t="b">
        <f t="shared" si="460"/>
        <v>1</v>
      </c>
      <c r="R3650" t="str">
        <f t="shared" si="456"/>
        <v/>
      </c>
    </row>
    <row r="3651" spans="1:18" ht="14.25" hidden="1">
      <c r="A3651" s="1" t="s">
        <v>3564</v>
      </c>
      <c r="B3651" s="1" t="str">
        <f t="shared" ref="B3651:B3714" si="462">TRIM(A3651)</f>
        <v>e1ae5414</v>
      </c>
      <c r="C3651" s="3">
        <v>44886</v>
      </c>
      <c r="D3651" s="2" t="s">
        <v>3912</v>
      </c>
      <c r="E3651" s="2" t="str">
        <f t="shared" si="461"/>
        <v>East</v>
      </c>
      <c r="F3651" s="4" t="s">
        <v>15</v>
      </c>
      <c r="G3651" s="4" t="str">
        <f t="shared" ref="G3651:G3714" si="463">PROPER(TRIM(SUBSTITUTE(F3651,"$","s")))</f>
        <v>Furniture</v>
      </c>
      <c r="H3651" s="1">
        <v>762.89</v>
      </c>
      <c r="I3651" s="1">
        <v>33</v>
      </c>
      <c r="J3651" s="1">
        <v>1</v>
      </c>
      <c r="K3651" s="1">
        <v>1272.3</v>
      </c>
      <c r="M3651" t="b">
        <f t="shared" si="457"/>
        <v>1</v>
      </c>
      <c r="N3651" t="b">
        <f t="shared" si="458"/>
        <v>1</v>
      </c>
      <c r="O3651" t="b">
        <f t="shared" si="459"/>
        <v>1</v>
      </c>
      <c r="P3651" t="b">
        <f t="shared" si="460"/>
        <v>1</v>
      </c>
      <c r="R3651" t="str">
        <f t="shared" ref="R3651:R3714" si="464">SUBSTITUTE(SUBSTITUTE(Q3651,"@",""),"#","")</f>
        <v/>
      </c>
    </row>
    <row r="3652" spans="1:18" ht="14.25" hidden="1">
      <c r="A3652" s="1" t="s">
        <v>3565</v>
      </c>
      <c r="B3652" s="1" t="str">
        <f t="shared" si="462"/>
        <v>1ec04c2d</v>
      </c>
      <c r="C3652" s="3">
        <v>45170</v>
      </c>
      <c r="D3652" s="2" t="s">
        <v>3913</v>
      </c>
      <c r="E3652" s="2" t="str">
        <f t="shared" si="461"/>
        <v>South</v>
      </c>
      <c r="F3652" s="4" t="s">
        <v>15</v>
      </c>
      <c r="G3652" s="4" t="str">
        <f t="shared" si="463"/>
        <v>Furniture</v>
      </c>
      <c r="H3652" s="1">
        <v>3782.72</v>
      </c>
      <c r="I3652" s="1">
        <v>4</v>
      </c>
      <c r="J3652" s="1">
        <v>3</v>
      </c>
      <c r="K3652" s="1">
        <v>1183.8499999999999</v>
      </c>
      <c r="M3652" t="b">
        <f t="shared" si="457"/>
        <v>1</v>
      </c>
      <c r="N3652" t="b">
        <f t="shared" si="458"/>
        <v>1</v>
      </c>
      <c r="O3652" t="b">
        <f t="shared" si="459"/>
        <v>1</v>
      </c>
      <c r="P3652" t="b">
        <f t="shared" si="460"/>
        <v>1</v>
      </c>
      <c r="R3652" t="str">
        <f t="shared" si="464"/>
        <v/>
      </c>
    </row>
    <row r="3653" spans="1:18" ht="14.25" hidden="1">
      <c r="A3653" s="1" t="s">
        <v>3566</v>
      </c>
      <c r="B3653" s="1" t="str">
        <f t="shared" si="462"/>
        <v>83d437f8</v>
      </c>
      <c r="C3653" s="3">
        <v>44912</v>
      </c>
      <c r="D3653" s="2" t="s">
        <v>3913</v>
      </c>
      <c r="E3653" s="2" t="str">
        <f t="shared" si="461"/>
        <v>South</v>
      </c>
      <c r="F3653" s="4" t="s">
        <v>88</v>
      </c>
      <c r="G3653" s="4" t="str">
        <f t="shared" si="463"/>
        <v>Groceries</v>
      </c>
      <c r="H3653" s="1">
        <v>1708.26</v>
      </c>
      <c r="I3653" s="1">
        <v>41</v>
      </c>
      <c r="J3653" s="1">
        <v>12</v>
      </c>
      <c r="K3653" s="1">
        <v>1558.14</v>
      </c>
      <c r="M3653" t="b">
        <f t="shared" si="457"/>
        <v>1</v>
      </c>
      <c r="N3653" t="b">
        <f t="shared" si="458"/>
        <v>1</v>
      </c>
      <c r="O3653" t="b">
        <f t="shared" si="459"/>
        <v>1</v>
      </c>
      <c r="P3653" t="b">
        <f t="shared" si="460"/>
        <v>1</v>
      </c>
      <c r="R3653" t="str">
        <f t="shared" si="464"/>
        <v/>
      </c>
    </row>
    <row r="3654" spans="1:18" ht="14.25" hidden="1">
      <c r="A3654" s="1" t="s">
        <v>3567</v>
      </c>
      <c r="B3654" s="1" t="str">
        <f t="shared" si="462"/>
        <v>f383f776</v>
      </c>
      <c r="C3654" s="3">
        <v>45066</v>
      </c>
      <c r="D3654" s="2" t="s">
        <v>3910</v>
      </c>
      <c r="E3654" s="2" t="str">
        <f t="shared" si="461"/>
        <v>North</v>
      </c>
      <c r="F3654" s="4" t="s">
        <v>15</v>
      </c>
      <c r="G3654" s="4" t="str">
        <f t="shared" si="463"/>
        <v>Furniture</v>
      </c>
      <c r="H3654" s="1">
        <v>84.88</v>
      </c>
      <c r="I3654" s="1">
        <v>25</v>
      </c>
      <c r="J3654" s="1">
        <v>36</v>
      </c>
      <c r="K3654" s="1">
        <v>799.55</v>
      </c>
      <c r="M3654" t="b">
        <f t="shared" ref="M3654:M3717" si="465">AND(ISNUMBER(H3654),H3654&lt;&gt;"")</f>
        <v>1</v>
      </c>
      <c r="N3654" t="b">
        <f t="shared" ref="N3654:N3717" si="466">AND(ISNUMBER(I3654),I3654&lt;&gt;"")</f>
        <v>1</v>
      </c>
      <c r="O3654" t="b">
        <f t="shared" ref="O3654:O3717" si="467">AND(ISNUMBER(J3654),J3654&lt;&gt;"")</f>
        <v>1</v>
      </c>
      <c r="P3654" t="b">
        <f t="shared" ref="P3654:P3717" si="468">AND(ISNUMBER(K3654),K3654&lt;&gt;"")</f>
        <v>1</v>
      </c>
      <c r="R3654" t="str">
        <f t="shared" si="464"/>
        <v/>
      </c>
    </row>
    <row r="3655" spans="1:18" ht="14.25" hidden="1">
      <c r="A3655" s="1" t="s">
        <v>3568</v>
      </c>
      <c r="B3655" s="1" t="str">
        <f t="shared" si="462"/>
        <v>923790eb</v>
      </c>
      <c r="C3655" s="3">
        <v>45458</v>
      </c>
      <c r="D3655" s="2" t="s">
        <v>3910</v>
      </c>
      <c r="E3655" s="2" t="str">
        <f t="shared" si="461"/>
        <v>North</v>
      </c>
      <c r="F3655" s="4" t="s">
        <v>15</v>
      </c>
      <c r="G3655" s="4" t="str">
        <f t="shared" si="463"/>
        <v>Furniture</v>
      </c>
      <c r="H3655" s="1">
        <v>345.95</v>
      </c>
      <c r="I3655" s="1">
        <v>49</v>
      </c>
      <c r="J3655" s="1">
        <v>27</v>
      </c>
      <c r="K3655" s="1">
        <v>1278.9000000000001</v>
      </c>
      <c r="M3655" t="b">
        <f t="shared" si="465"/>
        <v>1</v>
      </c>
      <c r="N3655" t="b">
        <f t="shared" si="466"/>
        <v>1</v>
      </c>
      <c r="O3655" t="b">
        <f t="shared" si="467"/>
        <v>1</v>
      </c>
      <c r="P3655" t="b">
        <f t="shared" si="468"/>
        <v>1</v>
      </c>
      <c r="R3655" t="str">
        <f t="shared" si="464"/>
        <v/>
      </c>
    </row>
    <row r="3656" spans="1:18" ht="14.25" hidden="1">
      <c r="A3656" s="1" t="s">
        <v>3569</v>
      </c>
      <c r="B3656" s="1" t="str">
        <f t="shared" si="462"/>
        <v>465abda2</v>
      </c>
      <c r="C3656" s="3">
        <v>45031</v>
      </c>
      <c r="D3656" s="2" t="s">
        <v>3912</v>
      </c>
      <c r="E3656" s="2" t="str">
        <f t="shared" si="461"/>
        <v>East</v>
      </c>
      <c r="F3656" s="4" t="s">
        <v>3915</v>
      </c>
      <c r="G3656" s="4" t="str">
        <f t="shared" si="463"/>
        <v>Electronics</v>
      </c>
      <c r="H3656" s="1">
        <v>774.21</v>
      </c>
      <c r="I3656" s="1">
        <v>43</v>
      </c>
      <c r="J3656" s="1">
        <v>31</v>
      </c>
      <c r="K3656" s="1">
        <v>1413.43</v>
      </c>
      <c r="M3656" t="b">
        <f t="shared" si="465"/>
        <v>1</v>
      </c>
      <c r="N3656" t="b">
        <f t="shared" si="466"/>
        <v>1</v>
      </c>
      <c r="O3656" t="b">
        <f t="shared" si="467"/>
        <v>1</v>
      </c>
      <c r="P3656" t="b">
        <f t="shared" si="468"/>
        <v>1</v>
      </c>
      <c r="R3656" t="str">
        <f t="shared" si="464"/>
        <v/>
      </c>
    </row>
    <row r="3657" spans="1:18" ht="14.25">
      <c r="A3657" s="1" t="s">
        <v>3570</v>
      </c>
      <c r="B3657" s="1" t="str">
        <f t="shared" si="462"/>
        <v>e427a70a</v>
      </c>
      <c r="C3657" s="3">
        <v>45192</v>
      </c>
      <c r="D3657" s="2" t="s">
        <v>3911</v>
      </c>
      <c r="E3657" s="2" t="str">
        <f t="shared" si="461"/>
        <v>West</v>
      </c>
      <c r="F3657" s="4" t="s">
        <v>3559</v>
      </c>
      <c r="G3657" s="4" t="str">
        <f t="shared" si="463"/>
        <v>Clothing</v>
      </c>
      <c r="H3657" s="1">
        <v>1329</v>
      </c>
      <c r="I3657" s="1">
        <v>27</v>
      </c>
      <c r="J3657" s="1">
        <v>25</v>
      </c>
      <c r="K3657" s="1">
        <v>943.81</v>
      </c>
      <c r="M3657" t="b">
        <f t="shared" si="465"/>
        <v>1</v>
      </c>
      <c r="N3657" t="b">
        <f t="shared" si="466"/>
        <v>1</v>
      </c>
      <c r="O3657" t="b">
        <f t="shared" si="467"/>
        <v>1</v>
      </c>
      <c r="P3657" t="b">
        <f t="shared" si="468"/>
        <v>1</v>
      </c>
      <c r="R3657" t="str">
        <f t="shared" si="464"/>
        <v/>
      </c>
    </row>
    <row r="3658" spans="1:18" ht="14.25" hidden="1">
      <c r="A3658" s="1" t="s">
        <v>3571</v>
      </c>
      <c r="B3658" s="1" t="str">
        <f t="shared" si="462"/>
        <v>c000bb7b</v>
      </c>
      <c r="C3658" s="3">
        <v>45557</v>
      </c>
      <c r="D3658" s="2" t="s">
        <v>3911</v>
      </c>
      <c r="E3658" s="2" t="str">
        <f t="shared" si="461"/>
        <v>West</v>
      </c>
      <c r="F3658" s="4" t="s">
        <v>3915</v>
      </c>
      <c r="G3658" s="4" t="str">
        <f t="shared" si="463"/>
        <v>Electronics</v>
      </c>
      <c r="H3658" s="1">
        <v>4318.68</v>
      </c>
      <c r="I3658" s="1">
        <v>30</v>
      </c>
      <c r="J3658" s="1">
        <v>24</v>
      </c>
      <c r="K3658" s="1">
        <v>961.97</v>
      </c>
      <c r="M3658" t="b">
        <f t="shared" si="465"/>
        <v>1</v>
      </c>
      <c r="N3658" t="b">
        <f t="shared" si="466"/>
        <v>1</v>
      </c>
      <c r="O3658" t="b">
        <f t="shared" si="467"/>
        <v>1</v>
      </c>
      <c r="P3658" t="b">
        <f t="shared" si="468"/>
        <v>1</v>
      </c>
      <c r="R3658" t="str">
        <f t="shared" si="464"/>
        <v/>
      </c>
    </row>
    <row r="3659" spans="1:18" ht="14.25" hidden="1">
      <c r="A3659" s="1" t="s">
        <v>3572</v>
      </c>
      <c r="B3659" s="1" t="str">
        <f t="shared" si="462"/>
        <v>de60af10</v>
      </c>
      <c r="C3659" s="3">
        <v>45246</v>
      </c>
      <c r="D3659" s="2" t="s">
        <v>3911</v>
      </c>
      <c r="E3659" s="2" t="str">
        <f t="shared" si="461"/>
        <v>West</v>
      </c>
      <c r="F3659" s="4" t="s">
        <v>2893</v>
      </c>
      <c r="G3659" s="4" t="str">
        <f t="shared" si="463"/>
        <v>Sports</v>
      </c>
      <c r="H3659" s="1">
        <v>2928.01</v>
      </c>
      <c r="I3659" s="1">
        <v>15</v>
      </c>
      <c r="J3659" s="1">
        <v>6</v>
      </c>
      <c r="K3659" s="1">
        <v>97.74</v>
      </c>
      <c r="M3659" t="b">
        <f t="shared" si="465"/>
        <v>1</v>
      </c>
      <c r="N3659" t="b">
        <f t="shared" si="466"/>
        <v>1</v>
      </c>
      <c r="O3659" t="b">
        <f t="shared" si="467"/>
        <v>1</v>
      </c>
      <c r="P3659" t="b">
        <f t="shared" si="468"/>
        <v>1</v>
      </c>
      <c r="R3659" t="str">
        <f t="shared" si="464"/>
        <v/>
      </c>
    </row>
    <row r="3660" spans="1:18" ht="14.25">
      <c r="A3660" s="1" t="s">
        <v>3573</v>
      </c>
      <c r="B3660" s="1" t="str">
        <f t="shared" si="462"/>
        <v>bc58d86c</v>
      </c>
      <c r="C3660" s="3">
        <v>45543</v>
      </c>
      <c r="D3660" s="2" t="s">
        <v>3910</v>
      </c>
      <c r="E3660" s="2" t="str">
        <f t="shared" si="461"/>
        <v>North</v>
      </c>
      <c r="F3660" s="4" t="s">
        <v>3559</v>
      </c>
      <c r="G3660" s="4" t="str">
        <f t="shared" si="463"/>
        <v>Clothing</v>
      </c>
      <c r="H3660" s="1">
        <v>1217.07</v>
      </c>
      <c r="I3660" s="1">
        <v>33</v>
      </c>
      <c r="J3660" s="1">
        <v>12</v>
      </c>
      <c r="K3660" s="1">
        <v>1804.08</v>
      </c>
      <c r="M3660" t="b">
        <f t="shared" si="465"/>
        <v>1</v>
      </c>
      <c r="N3660" t="b">
        <f t="shared" si="466"/>
        <v>1</v>
      </c>
      <c r="O3660" t="b">
        <f t="shared" si="467"/>
        <v>1</v>
      </c>
      <c r="P3660" t="b">
        <f t="shared" si="468"/>
        <v>1</v>
      </c>
      <c r="R3660" t="str">
        <f t="shared" si="464"/>
        <v/>
      </c>
    </row>
    <row r="3661" spans="1:18" ht="14.25" hidden="1">
      <c r="A3661" s="1" t="s">
        <v>3574</v>
      </c>
      <c r="B3661" s="1" t="str">
        <f t="shared" si="462"/>
        <v>85df1c46</v>
      </c>
      <c r="C3661" s="3">
        <v>44939</v>
      </c>
      <c r="D3661" s="2" t="s">
        <v>3912</v>
      </c>
      <c r="E3661" s="2" t="str">
        <f t="shared" si="461"/>
        <v>East</v>
      </c>
      <c r="F3661" s="4" t="s">
        <v>15</v>
      </c>
      <c r="G3661" s="4" t="str">
        <f t="shared" si="463"/>
        <v>Furniture</v>
      </c>
      <c r="H3661" s="1">
        <v>4949.68</v>
      </c>
      <c r="I3661" s="1">
        <v>20</v>
      </c>
      <c r="J3661" s="1">
        <v>45</v>
      </c>
      <c r="K3661" s="1">
        <v>1519.84</v>
      </c>
      <c r="M3661" t="b">
        <f t="shared" si="465"/>
        <v>1</v>
      </c>
      <c r="N3661" t="b">
        <f t="shared" si="466"/>
        <v>1</v>
      </c>
      <c r="O3661" t="b">
        <f t="shared" si="467"/>
        <v>1</v>
      </c>
      <c r="P3661" t="b">
        <f t="shared" si="468"/>
        <v>1</v>
      </c>
      <c r="R3661" t="str">
        <f t="shared" si="464"/>
        <v/>
      </c>
    </row>
    <row r="3662" spans="1:18" ht="14.25" hidden="1">
      <c r="A3662" s="1" t="s">
        <v>3575</v>
      </c>
      <c r="B3662" s="1" t="str">
        <f t="shared" si="462"/>
        <v>239d0ee8</v>
      </c>
      <c r="C3662" s="3">
        <v>45393</v>
      </c>
      <c r="D3662" s="2" t="s">
        <v>3913</v>
      </c>
      <c r="E3662" s="2" t="str">
        <f t="shared" si="461"/>
        <v>South</v>
      </c>
      <c r="F3662" s="4" t="s">
        <v>2893</v>
      </c>
      <c r="G3662" s="4" t="str">
        <f t="shared" si="463"/>
        <v>Sports</v>
      </c>
      <c r="H3662" s="1">
        <v>1535.52</v>
      </c>
      <c r="I3662" s="1">
        <v>39</v>
      </c>
      <c r="J3662" s="1">
        <v>32</v>
      </c>
      <c r="K3662" s="1">
        <v>1602.28</v>
      </c>
      <c r="M3662" t="b">
        <f t="shared" si="465"/>
        <v>1</v>
      </c>
      <c r="N3662" t="b">
        <f t="shared" si="466"/>
        <v>1</v>
      </c>
      <c r="O3662" t="b">
        <f t="shared" si="467"/>
        <v>1</v>
      </c>
      <c r="P3662" t="b">
        <f t="shared" si="468"/>
        <v>1</v>
      </c>
      <c r="R3662" t="str">
        <f t="shared" si="464"/>
        <v/>
      </c>
    </row>
    <row r="3663" spans="1:18" ht="14.25" hidden="1">
      <c r="A3663" s="1" t="s">
        <v>3576</v>
      </c>
      <c r="B3663" s="1" t="str">
        <f t="shared" si="462"/>
        <v>285aafec</v>
      </c>
      <c r="C3663" s="3">
        <v>45378</v>
      </c>
      <c r="D3663" s="2" t="s">
        <v>3913</v>
      </c>
      <c r="E3663" s="2" t="str">
        <f t="shared" si="461"/>
        <v>South</v>
      </c>
      <c r="F3663" s="4" t="s">
        <v>2893</v>
      </c>
      <c r="G3663" s="4" t="str">
        <f t="shared" si="463"/>
        <v>Sports</v>
      </c>
      <c r="H3663" s="1">
        <v>998.39</v>
      </c>
      <c r="I3663" s="1">
        <v>48</v>
      </c>
      <c r="J3663" s="1">
        <v>7</v>
      </c>
      <c r="K3663" s="1">
        <v>151.68</v>
      </c>
      <c r="M3663" t="b">
        <f t="shared" si="465"/>
        <v>1</v>
      </c>
      <c r="N3663" t="b">
        <f t="shared" si="466"/>
        <v>1</v>
      </c>
      <c r="O3663" t="b">
        <f t="shared" si="467"/>
        <v>1</v>
      </c>
      <c r="P3663" t="b">
        <f t="shared" si="468"/>
        <v>1</v>
      </c>
      <c r="R3663" t="str">
        <f t="shared" si="464"/>
        <v/>
      </c>
    </row>
    <row r="3664" spans="1:18" ht="14.25" hidden="1">
      <c r="A3664" s="1" t="s">
        <v>3577</v>
      </c>
      <c r="B3664" s="1" t="str">
        <f t="shared" si="462"/>
        <v>6c8dd9f3</v>
      </c>
      <c r="C3664" s="3">
        <v>45076</v>
      </c>
      <c r="D3664" s="2" t="s">
        <v>3911</v>
      </c>
      <c r="E3664" s="2" t="str">
        <f t="shared" si="461"/>
        <v>West</v>
      </c>
      <c r="F3664" s="4" t="s">
        <v>88</v>
      </c>
      <c r="G3664" s="4" t="str">
        <f t="shared" si="463"/>
        <v>Groceries</v>
      </c>
      <c r="H3664" s="1">
        <v>3305.09</v>
      </c>
      <c r="I3664" s="1">
        <v>33</v>
      </c>
      <c r="J3664" s="1">
        <v>6</v>
      </c>
      <c r="K3664" s="1">
        <v>664.17</v>
      </c>
      <c r="M3664" t="b">
        <f t="shared" si="465"/>
        <v>1</v>
      </c>
      <c r="N3664" t="b">
        <f t="shared" si="466"/>
        <v>1</v>
      </c>
      <c r="O3664" t="b">
        <f t="shared" si="467"/>
        <v>1</v>
      </c>
      <c r="P3664" t="b">
        <f t="shared" si="468"/>
        <v>1</v>
      </c>
      <c r="R3664" t="str">
        <f t="shared" si="464"/>
        <v/>
      </c>
    </row>
    <row r="3665" spans="1:18" ht="14.25" hidden="1">
      <c r="A3665" s="1" t="s">
        <v>3578</v>
      </c>
      <c r="B3665" s="1" t="str">
        <f t="shared" si="462"/>
        <v>8930b27c</v>
      </c>
      <c r="C3665" s="3">
        <v>45079</v>
      </c>
      <c r="D3665" s="2" t="s">
        <v>3910</v>
      </c>
      <c r="E3665" s="2" t="str">
        <f t="shared" si="461"/>
        <v>North</v>
      </c>
      <c r="F3665" s="4" t="s">
        <v>2893</v>
      </c>
      <c r="G3665" s="4" t="str">
        <f t="shared" si="463"/>
        <v>Sports</v>
      </c>
      <c r="H3665" s="1">
        <v>1131.22</v>
      </c>
      <c r="I3665" s="1">
        <v>15</v>
      </c>
      <c r="J3665" s="1">
        <v>29</v>
      </c>
      <c r="K3665" s="1">
        <v>339.7</v>
      </c>
      <c r="M3665" t="b">
        <f t="shared" si="465"/>
        <v>1</v>
      </c>
      <c r="N3665" t="b">
        <f t="shared" si="466"/>
        <v>1</v>
      </c>
      <c r="O3665" t="b">
        <f t="shared" si="467"/>
        <v>1</v>
      </c>
      <c r="P3665" t="b">
        <f t="shared" si="468"/>
        <v>1</v>
      </c>
      <c r="R3665" t="str">
        <f t="shared" si="464"/>
        <v/>
      </c>
    </row>
    <row r="3666" spans="1:18" ht="14.25" hidden="1">
      <c r="A3666" s="1" t="s">
        <v>3579</v>
      </c>
      <c r="B3666" s="1" t="str">
        <f t="shared" si="462"/>
        <v>3640c85a</v>
      </c>
      <c r="C3666" s="3">
        <v>45266</v>
      </c>
      <c r="D3666" s="2" t="s">
        <v>3912</v>
      </c>
      <c r="E3666" s="2" t="str">
        <f t="shared" si="461"/>
        <v>East</v>
      </c>
      <c r="F3666" s="4" t="s">
        <v>3915</v>
      </c>
      <c r="G3666" s="4" t="str">
        <f t="shared" si="463"/>
        <v>Electronics</v>
      </c>
      <c r="H3666" s="1">
        <v>836.47</v>
      </c>
      <c r="I3666" s="1">
        <v>12</v>
      </c>
      <c r="J3666" s="1">
        <v>9</v>
      </c>
      <c r="K3666" s="1">
        <v>1152.23</v>
      </c>
      <c r="M3666" t="b">
        <f t="shared" si="465"/>
        <v>1</v>
      </c>
      <c r="N3666" t="b">
        <f t="shared" si="466"/>
        <v>1</v>
      </c>
      <c r="O3666" t="b">
        <f t="shared" si="467"/>
        <v>1</v>
      </c>
      <c r="P3666" t="b">
        <f t="shared" si="468"/>
        <v>1</v>
      </c>
      <c r="R3666" t="str">
        <f t="shared" si="464"/>
        <v/>
      </c>
    </row>
    <row r="3667" spans="1:18" ht="14.25">
      <c r="A3667" s="1" t="s">
        <v>3580</v>
      </c>
      <c r="B3667" s="1" t="str">
        <f t="shared" si="462"/>
        <v>b064d16d</v>
      </c>
      <c r="C3667" s="3">
        <v>45139</v>
      </c>
      <c r="D3667" s="2" t="s">
        <v>3912</v>
      </c>
      <c r="E3667" s="2" t="str">
        <f t="shared" si="461"/>
        <v>East</v>
      </c>
      <c r="F3667" s="4" t="s">
        <v>3559</v>
      </c>
      <c r="G3667" s="4" t="str">
        <f t="shared" si="463"/>
        <v>Clothing</v>
      </c>
      <c r="H3667" s="1">
        <v>199.07</v>
      </c>
      <c r="I3667" s="1">
        <v>28</v>
      </c>
      <c r="J3667" s="1">
        <v>22</v>
      </c>
      <c r="K3667" s="1">
        <v>422.58</v>
      </c>
      <c r="M3667" t="b">
        <f t="shared" si="465"/>
        <v>1</v>
      </c>
      <c r="N3667" t="b">
        <f t="shared" si="466"/>
        <v>1</v>
      </c>
      <c r="O3667" t="b">
        <f t="shared" si="467"/>
        <v>1</v>
      </c>
      <c r="P3667" t="b">
        <f t="shared" si="468"/>
        <v>1</v>
      </c>
      <c r="R3667" t="str">
        <f t="shared" si="464"/>
        <v/>
      </c>
    </row>
    <row r="3668" spans="1:18" ht="14.25">
      <c r="A3668" s="1" t="s">
        <v>3581</v>
      </c>
      <c r="B3668" s="1" t="str">
        <f t="shared" si="462"/>
        <v>a2afbd25</v>
      </c>
      <c r="C3668" s="3">
        <v>44976</v>
      </c>
      <c r="D3668" s="2" t="s">
        <v>3910</v>
      </c>
      <c r="E3668" s="2" t="str">
        <f t="shared" si="461"/>
        <v>North</v>
      </c>
      <c r="F3668" s="4" t="s">
        <v>3559</v>
      </c>
      <c r="G3668" s="4" t="str">
        <f t="shared" si="463"/>
        <v>Clothing</v>
      </c>
      <c r="H3668" s="1">
        <v>2757.5</v>
      </c>
      <c r="I3668" s="1">
        <v>50</v>
      </c>
      <c r="J3668" s="1">
        <v>33</v>
      </c>
      <c r="K3668" s="1">
        <v>709.5</v>
      </c>
      <c r="M3668" t="b">
        <f t="shared" si="465"/>
        <v>1</v>
      </c>
      <c r="N3668" t="b">
        <f t="shared" si="466"/>
        <v>1</v>
      </c>
      <c r="O3668" t="b">
        <f t="shared" si="467"/>
        <v>1</v>
      </c>
      <c r="P3668" t="b">
        <f t="shared" si="468"/>
        <v>1</v>
      </c>
      <c r="R3668" t="str">
        <f t="shared" si="464"/>
        <v/>
      </c>
    </row>
    <row r="3669" spans="1:18" ht="14.25">
      <c r="A3669" s="1" t="s">
        <v>3582</v>
      </c>
      <c r="B3669" s="1" t="str">
        <f t="shared" si="462"/>
        <v>2a4dce15</v>
      </c>
      <c r="C3669" s="3">
        <v>45331</v>
      </c>
      <c r="D3669" s="2" t="s">
        <v>3913</v>
      </c>
      <c r="E3669" s="2" t="str">
        <f t="shared" si="461"/>
        <v>South</v>
      </c>
      <c r="F3669" s="4" t="s">
        <v>3559</v>
      </c>
      <c r="G3669" s="4" t="str">
        <f t="shared" si="463"/>
        <v>Clothing</v>
      </c>
      <c r="H3669" s="1">
        <v>947.73</v>
      </c>
      <c r="I3669" s="1">
        <v>36</v>
      </c>
      <c r="J3669" s="1">
        <v>31</v>
      </c>
      <c r="K3669" s="1">
        <v>1395.28</v>
      </c>
      <c r="M3669" t="b">
        <f t="shared" si="465"/>
        <v>1</v>
      </c>
      <c r="N3669" t="b">
        <f t="shared" si="466"/>
        <v>1</v>
      </c>
      <c r="O3669" t="b">
        <f t="shared" si="467"/>
        <v>1</v>
      </c>
      <c r="P3669" t="b">
        <f t="shared" si="468"/>
        <v>1</v>
      </c>
      <c r="R3669" t="str">
        <f t="shared" si="464"/>
        <v/>
      </c>
    </row>
    <row r="3670" spans="1:18" ht="14.25" hidden="1">
      <c r="A3670" s="1" t="s">
        <v>3583</v>
      </c>
      <c r="B3670" s="1" t="str">
        <f t="shared" si="462"/>
        <v>60dcea81</v>
      </c>
      <c r="C3670" s="3">
        <v>44897</v>
      </c>
      <c r="D3670" s="2" t="s">
        <v>3911</v>
      </c>
      <c r="E3670" s="2" t="str">
        <f t="shared" si="461"/>
        <v>West</v>
      </c>
      <c r="F3670" s="4" t="s">
        <v>88</v>
      </c>
      <c r="G3670" s="4" t="str">
        <f t="shared" si="463"/>
        <v>Groceries</v>
      </c>
      <c r="H3670" s="1">
        <v>4163.68</v>
      </c>
      <c r="I3670" s="1">
        <v>27</v>
      </c>
      <c r="J3670" s="1">
        <v>14</v>
      </c>
      <c r="K3670" s="1">
        <v>640.74</v>
      </c>
      <c r="M3670" t="b">
        <f t="shared" si="465"/>
        <v>1</v>
      </c>
      <c r="N3670" t="b">
        <f t="shared" si="466"/>
        <v>1</v>
      </c>
      <c r="O3670" t="b">
        <f t="shared" si="467"/>
        <v>1</v>
      </c>
      <c r="P3670" t="b">
        <f t="shared" si="468"/>
        <v>1</v>
      </c>
      <c r="R3670" t="str">
        <f t="shared" si="464"/>
        <v/>
      </c>
    </row>
    <row r="3671" spans="1:18" ht="14.25" hidden="1">
      <c r="A3671" s="1" t="s">
        <v>3584</v>
      </c>
      <c r="B3671" s="1" t="str">
        <f t="shared" si="462"/>
        <v>3625524d</v>
      </c>
      <c r="C3671" s="3">
        <v>45578</v>
      </c>
      <c r="D3671" s="2" t="s">
        <v>3912</v>
      </c>
      <c r="E3671" s="2" t="str">
        <f t="shared" si="461"/>
        <v>East</v>
      </c>
      <c r="F3671" s="4" t="s">
        <v>2893</v>
      </c>
      <c r="G3671" s="4" t="str">
        <f t="shared" si="463"/>
        <v>Sports</v>
      </c>
      <c r="H3671" s="1">
        <v>1686.92</v>
      </c>
      <c r="I3671" s="1">
        <v>18</v>
      </c>
      <c r="J3671" s="1">
        <v>33</v>
      </c>
      <c r="K3671" s="1">
        <v>681.92</v>
      </c>
      <c r="M3671" t="b">
        <f t="shared" si="465"/>
        <v>1</v>
      </c>
      <c r="N3671" t="b">
        <f t="shared" si="466"/>
        <v>1</v>
      </c>
      <c r="O3671" t="b">
        <f t="shared" si="467"/>
        <v>1</v>
      </c>
      <c r="P3671" t="b">
        <f t="shared" si="468"/>
        <v>1</v>
      </c>
      <c r="R3671" t="str">
        <f t="shared" si="464"/>
        <v/>
      </c>
    </row>
    <row r="3672" spans="1:18" ht="14.25" hidden="1">
      <c r="A3672" s="1" t="s">
        <v>3585</v>
      </c>
      <c r="B3672" s="1" t="str">
        <f t="shared" si="462"/>
        <v>efaf3241</v>
      </c>
      <c r="C3672" s="3">
        <v>45467</v>
      </c>
      <c r="D3672" s="2" t="s">
        <v>3911</v>
      </c>
      <c r="E3672" s="2" t="str">
        <f t="shared" si="461"/>
        <v>West</v>
      </c>
      <c r="F3672" s="4" t="s">
        <v>2893</v>
      </c>
      <c r="G3672" s="4" t="str">
        <f t="shared" si="463"/>
        <v>Sports</v>
      </c>
      <c r="H3672" s="1">
        <v>2010.41</v>
      </c>
      <c r="I3672" s="1">
        <v>15</v>
      </c>
      <c r="J3672" s="1">
        <v>35</v>
      </c>
      <c r="K3672" s="1">
        <v>42.63</v>
      </c>
      <c r="M3672" t="b">
        <f t="shared" si="465"/>
        <v>1</v>
      </c>
      <c r="N3672" t="b">
        <f t="shared" si="466"/>
        <v>1</v>
      </c>
      <c r="O3672" t="b">
        <f t="shared" si="467"/>
        <v>1</v>
      </c>
      <c r="P3672" t="b">
        <f t="shared" si="468"/>
        <v>1</v>
      </c>
      <c r="R3672" t="str">
        <f t="shared" si="464"/>
        <v/>
      </c>
    </row>
    <row r="3673" spans="1:18" ht="14.25">
      <c r="A3673" s="1" t="s">
        <v>3586</v>
      </c>
      <c r="B3673" s="1" t="str">
        <f t="shared" si="462"/>
        <v>ef0221b6</v>
      </c>
      <c r="C3673" s="3">
        <v>45396</v>
      </c>
      <c r="D3673" s="2" t="s">
        <v>3910</v>
      </c>
      <c r="E3673" s="2" t="str">
        <f t="shared" si="461"/>
        <v>North</v>
      </c>
      <c r="F3673" s="4" t="s">
        <v>3559</v>
      </c>
      <c r="G3673" s="4" t="str">
        <f t="shared" si="463"/>
        <v>Clothing</v>
      </c>
      <c r="H3673" s="1">
        <v>2516.0100000000002</v>
      </c>
      <c r="I3673" s="1">
        <v>10</v>
      </c>
      <c r="J3673" s="1">
        <v>11</v>
      </c>
      <c r="K3673" s="1">
        <v>249.76</v>
      </c>
      <c r="M3673" t="b">
        <f t="shared" si="465"/>
        <v>1</v>
      </c>
      <c r="N3673" t="b">
        <f t="shared" si="466"/>
        <v>1</v>
      </c>
      <c r="O3673" t="b">
        <f t="shared" si="467"/>
        <v>1</v>
      </c>
      <c r="P3673" t="b">
        <f t="shared" si="468"/>
        <v>1</v>
      </c>
      <c r="R3673" t="str">
        <f t="shared" si="464"/>
        <v/>
      </c>
    </row>
    <row r="3674" spans="1:18" ht="14.25" hidden="1">
      <c r="A3674" s="1" t="s">
        <v>3587</v>
      </c>
      <c r="B3674" s="1" t="str">
        <f t="shared" si="462"/>
        <v>7c3d76c0</v>
      </c>
      <c r="C3674" s="3">
        <v>45569</v>
      </c>
      <c r="D3674" s="2" t="s">
        <v>3912</v>
      </c>
      <c r="E3674" s="2" t="str">
        <f t="shared" si="461"/>
        <v>East</v>
      </c>
      <c r="F3674" s="4" t="s">
        <v>88</v>
      </c>
      <c r="G3674" s="4" t="str">
        <f t="shared" si="463"/>
        <v>Groceries</v>
      </c>
      <c r="H3674" s="1">
        <v>2176.2399999999998</v>
      </c>
      <c r="I3674" s="1">
        <v>45</v>
      </c>
      <c r="J3674" s="1">
        <v>44</v>
      </c>
      <c r="K3674" s="1">
        <v>967.67</v>
      </c>
      <c r="M3674" t="b">
        <f t="shared" si="465"/>
        <v>1</v>
      </c>
      <c r="N3674" t="b">
        <f t="shared" si="466"/>
        <v>1</v>
      </c>
      <c r="O3674" t="b">
        <f t="shared" si="467"/>
        <v>1</v>
      </c>
      <c r="P3674" t="b">
        <f t="shared" si="468"/>
        <v>1</v>
      </c>
      <c r="R3674" t="str">
        <f t="shared" si="464"/>
        <v/>
      </c>
    </row>
    <row r="3675" spans="1:18" ht="14.25" hidden="1">
      <c r="A3675" s="1" t="s">
        <v>3588</v>
      </c>
      <c r="B3675" s="1" t="str">
        <f t="shared" si="462"/>
        <v>9f64a1fb</v>
      </c>
      <c r="C3675" s="3">
        <v>45570</v>
      </c>
      <c r="D3675" s="2" t="s">
        <v>3910</v>
      </c>
      <c r="E3675" s="2" t="str">
        <f t="shared" si="461"/>
        <v>North</v>
      </c>
      <c r="F3675" s="4" t="s">
        <v>3915</v>
      </c>
      <c r="G3675" s="4" t="str">
        <f t="shared" si="463"/>
        <v>Electronics</v>
      </c>
      <c r="H3675" s="1">
        <v>2879.4</v>
      </c>
      <c r="I3675" s="1">
        <v>50</v>
      </c>
      <c r="J3675" s="1">
        <v>8</v>
      </c>
      <c r="K3675" s="1">
        <v>1489.87</v>
      </c>
      <c r="M3675" t="b">
        <f t="shared" si="465"/>
        <v>1</v>
      </c>
      <c r="N3675" t="b">
        <f t="shared" si="466"/>
        <v>1</v>
      </c>
      <c r="O3675" t="b">
        <f t="shared" si="467"/>
        <v>1</v>
      </c>
      <c r="P3675" t="b">
        <f t="shared" si="468"/>
        <v>1</v>
      </c>
      <c r="R3675" t="str">
        <f t="shared" si="464"/>
        <v/>
      </c>
    </row>
    <row r="3676" spans="1:18" ht="14.25" hidden="1">
      <c r="A3676" s="1" t="s">
        <v>3589</v>
      </c>
      <c r="B3676" s="1" t="str">
        <f t="shared" si="462"/>
        <v>cd7eec6d</v>
      </c>
      <c r="C3676" s="3">
        <v>45106</v>
      </c>
      <c r="D3676" s="2" t="s">
        <v>3910</v>
      </c>
      <c r="E3676" s="2" t="str">
        <f t="shared" si="461"/>
        <v>North</v>
      </c>
      <c r="F3676" s="4" t="s">
        <v>3915</v>
      </c>
      <c r="G3676" s="4" t="str">
        <f t="shared" si="463"/>
        <v>Electronics</v>
      </c>
      <c r="H3676" s="1">
        <v>2765.56</v>
      </c>
      <c r="I3676" s="1">
        <v>29</v>
      </c>
      <c r="J3676" s="1">
        <v>25</v>
      </c>
      <c r="K3676" s="1">
        <v>1411.56</v>
      </c>
      <c r="M3676" t="b">
        <f t="shared" si="465"/>
        <v>1</v>
      </c>
      <c r="N3676" t="b">
        <f t="shared" si="466"/>
        <v>1</v>
      </c>
      <c r="O3676" t="b">
        <f t="shared" si="467"/>
        <v>1</v>
      </c>
      <c r="P3676" t="b">
        <f t="shared" si="468"/>
        <v>1</v>
      </c>
      <c r="R3676" t="str">
        <f t="shared" si="464"/>
        <v/>
      </c>
    </row>
    <row r="3677" spans="1:18" ht="14.25" hidden="1">
      <c r="A3677" s="1" t="s">
        <v>3590</v>
      </c>
      <c r="B3677" s="1" t="str">
        <f t="shared" si="462"/>
        <v>5bcc2cc1</v>
      </c>
      <c r="C3677" s="3">
        <v>44964</v>
      </c>
      <c r="D3677" s="2" t="s">
        <v>3910</v>
      </c>
      <c r="E3677" s="2" t="str">
        <f t="shared" si="461"/>
        <v>North</v>
      </c>
      <c r="F3677" s="4" t="s">
        <v>2893</v>
      </c>
      <c r="G3677" s="4" t="str">
        <f t="shared" si="463"/>
        <v>Sports</v>
      </c>
      <c r="H3677" s="1">
        <v>4289.55</v>
      </c>
      <c r="I3677" s="1">
        <v>9</v>
      </c>
      <c r="J3677" s="1">
        <v>45</v>
      </c>
      <c r="K3677" s="1">
        <v>1321.6</v>
      </c>
      <c r="M3677" t="b">
        <f t="shared" si="465"/>
        <v>1</v>
      </c>
      <c r="N3677" t="b">
        <f t="shared" si="466"/>
        <v>1</v>
      </c>
      <c r="O3677" t="b">
        <f t="shared" si="467"/>
        <v>1</v>
      </c>
      <c r="P3677" t="b">
        <f t="shared" si="468"/>
        <v>1</v>
      </c>
      <c r="R3677" t="str">
        <f t="shared" si="464"/>
        <v/>
      </c>
    </row>
    <row r="3678" spans="1:18" ht="14.25" hidden="1">
      <c r="A3678" s="1" t="s">
        <v>3591</v>
      </c>
      <c r="B3678" s="1" t="str">
        <f t="shared" si="462"/>
        <v>70560d9b</v>
      </c>
      <c r="C3678" s="3">
        <v>45566</v>
      </c>
      <c r="D3678" s="2" t="s">
        <v>3911</v>
      </c>
      <c r="E3678" s="2" t="str">
        <f t="shared" si="461"/>
        <v>West</v>
      </c>
      <c r="F3678" s="4" t="s">
        <v>15</v>
      </c>
      <c r="G3678" s="4" t="str">
        <f t="shared" si="463"/>
        <v>Furniture</v>
      </c>
      <c r="H3678" s="1">
        <v>320.02999999999997</v>
      </c>
      <c r="I3678" s="1">
        <v>44</v>
      </c>
      <c r="J3678" s="1">
        <v>16</v>
      </c>
      <c r="K3678" s="1">
        <v>353.86</v>
      </c>
      <c r="M3678" t="b">
        <f t="shared" si="465"/>
        <v>1</v>
      </c>
      <c r="N3678" t="b">
        <f t="shared" si="466"/>
        <v>1</v>
      </c>
      <c r="O3678" t="b">
        <f t="shared" si="467"/>
        <v>1</v>
      </c>
      <c r="P3678" t="b">
        <f t="shared" si="468"/>
        <v>1</v>
      </c>
      <c r="R3678" t="str">
        <f t="shared" si="464"/>
        <v/>
      </c>
    </row>
    <row r="3679" spans="1:18" ht="14.25" hidden="1">
      <c r="A3679" s="1" t="s">
        <v>3592</v>
      </c>
      <c r="B3679" s="1" t="str">
        <f t="shared" si="462"/>
        <v>5110480e</v>
      </c>
      <c r="C3679" s="3">
        <v>45423</v>
      </c>
      <c r="D3679" s="2" t="s">
        <v>3910</v>
      </c>
      <c r="E3679" s="2" t="str">
        <f t="shared" si="461"/>
        <v>North</v>
      </c>
      <c r="F3679" s="4" t="s">
        <v>3915</v>
      </c>
      <c r="G3679" s="4" t="str">
        <f t="shared" si="463"/>
        <v>Electronics</v>
      </c>
      <c r="H3679" s="1">
        <v>202.12</v>
      </c>
      <c r="I3679" s="1">
        <v>31</v>
      </c>
      <c r="J3679" s="1">
        <v>9</v>
      </c>
      <c r="K3679" s="1">
        <v>1964.08</v>
      </c>
      <c r="M3679" t="b">
        <f t="shared" si="465"/>
        <v>1</v>
      </c>
      <c r="N3679" t="b">
        <f t="shared" si="466"/>
        <v>1</v>
      </c>
      <c r="O3679" t="b">
        <f t="shared" si="467"/>
        <v>1</v>
      </c>
      <c r="P3679" t="b">
        <f t="shared" si="468"/>
        <v>1</v>
      </c>
      <c r="R3679" t="str">
        <f t="shared" si="464"/>
        <v/>
      </c>
    </row>
    <row r="3680" spans="1:18" ht="14.25" hidden="1">
      <c r="A3680" s="1" t="s">
        <v>3593</v>
      </c>
      <c r="B3680" s="1" t="str">
        <f t="shared" si="462"/>
        <v>1b26b37b</v>
      </c>
      <c r="C3680" s="3">
        <v>45238</v>
      </c>
      <c r="D3680" s="2" t="s">
        <v>3913</v>
      </c>
      <c r="E3680" s="2" t="str">
        <f t="shared" si="461"/>
        <v>South</v>
      </c>
      <c r="F3680" s="4" t="s">
        <v>15</v>
      </c>
      <c r="G3680" s="4" t="str">
        <f t="shared" si="463"/>
        <v>Furniture</v>
      </c>
      <c r="H3680" s="1">
        <v>2519.44</v>
      </c>
      <c r="I3680" s="1">
        <v>41</v>
      </c>
      <c r="J3680" s="1">
        <v>17</v>
      </c>
      <c r="K3680" s="1">
        <v>1892.37</v>
      </c>
      <c r="M3680" t="b">
        <f t="shared" si="465"/>
        <v>1</v>
      </c>
      <c r="N3680" t="b">
        <f t="shared" si="466"/>
        <v>1</v>
      </c>
      <c r="O3680" t="b">
        <f t="shared" si="467"/>
        <v>1</v>
      </c>
      <c r="P3680" t="b">
        <f t="shared" si="468"/>
        <v>1</v>
      </c>
      <c r="R3680" t="str">
        <f t="shared" si="464"/>
        <v/>
      </c>
    </row>
    <row r="3681" spans="1:18" ht="14.25">
      <c r="A3681" s="1">
        <v>70095821</v>
      </c>
      <c r="B3681" s="1" t="str">
        <f t="shared" si="462"/>
        <v>70095821</v>
      </c>
      <c r="C3681" s="3">
        <v>44966</v>
      </c>
      <c r="D3681" s="2" t="s">
        <v>3911</v>
      </c>
      <c r="E3681" s="2" t="str">
        <f t="shared" si="461"/>
        <v>West</v>
      </c>
      <c r="F3681" s="4" t="s">
        <v>3559</v>
      </c>
      <c r="G3681" s="4" t="str">
        <f t="shared" si="463"/>
        <v>Clothing</v>
      </c>
      <c r="H3681" s="1">
        <v>1323.22</v>
      </c>
      <c r="I3681" s="1">
        <v>8</v>
      </c>
      <c r="J3681" s="1">
        <v>1</v>
      </c>
      <c r="K3681" s="1">
        <v>1240.46</v>
      </c>
      <c r="M3681" t="b">
        <f t="shared" si="465"/>
        <v>1</v>
      </c>
      <c r="N3681" t="b">
        <f t="shared" si="466"/>
        <v>1</v>
      </c>
      <c r="O3681" t="b">
        <f t="shared" si="467"/>
        <v>1</v>
      </c>
      <c r="P3681" t="b">
        <f t="shared" si="468"/>
        <v>1</v>
      </c>
      <c r="R3681" t="str">
        <f t="shared" si="464"/>
        <v/>
      </c>
    </row>
    <row r="3682" spans="1:18" ht="14.25" hidden="1">
      <c r="A3682" s="1" t="s">
        <v>3594</v>
      </c>
      <c r="B3682" s="1" t="str">
        <f t="shared" si="462"/>
        <v>2db8f0e4</v>
      </c>
      <c r="C3682" s="3">
        <v>45118</v>
      </c>
      <c r="D3682" s="2" t="s">
        <v>3911</v>
      </c>
      <c r="E3682" s="2" t="str">
        <f t="shared" si="461"/>
        <v>West</v>
      </c>
      <c r="F3682" s="4" t="s">
        <v>88</v>
      </c>
      <c r="G3682" s="4" t="str">
        <f t="shared" si="463"/>
        <v>Groceries</v>
      </c>
      <c r="H3682" s="1">
        <v>4724.88</v>
      </c>
      <c r="I3682" s="1">
        <v>38</v>
      </c>
      <c r="J3682" s="1">
        <v>21</v>
      </c>
      <c r="K3682" s="1">
        <v>999.18</v>
      </c>
      <c r="M3682" t="b">
        <f t="shared" si="465"/>
        <v>1</v>
      </c>
      <c r="N3682" t="b">
        <f t="shared" si="466"/>
        <v>1</v>
      </c>
      <c r="O3682" t="b">
        <f t="shared" si="467"/>
        <v>1</v>
      </c>
      <c r="P3682" t="b">
        <f t="shared" si="468"/>
        <v>1</v>
      </c>
      <c r="R3682" t="str">
        <f t="shared" si="464"/>
        <v/>
      </c>
    </row>
    <row r="3683" spans="1:18" ht="14.25">
      <c r="A3683" s="1" t="s">
        <v>3595</v>
      </c>
      <c r="B3683" s="1" t="str">
        <f t="shared" si="462"/>
        <v>56eb871e</v>
      </c>
      <c r="C3683" s="3">
        <v>45597</v>
      </c>
      <c r="D3683" s="2" t="s">
        <v>3912</v>
      </c>
      <c r="E3683" s="2" t="str">
        <f t="shared" si="461"/>
        <v>East</v>
      </c>
      <c r="F3683" s="4" t="s">
        <v>3559</v>
      </c>
      <c r="G3683" s="4" t="str">
        <f t="shared" si="463"/>
        <v>Clothing</v>
      </c>
      <c r="H3683" s="1">
        <v>4447.51</v>
      </c>
      <c r="I3683" s="1">
        <v>5</v>
      </c>
      <c r="J3683" s="1">
        <v>47</v>
      </c>
      <c r="K3683" s="1">
        <v>695.33</v>
      </c>
      <c r="M3683" t="b">
        <f t="shared" si="465"/>
        <v>1</v>
      </c>
      <c r="N3683" t="b">
        <f t="shared" si="466"/>
        <v>1</v>
      </c>
      <c r="O3683" t="b">
        <f t="shared" si="467"/>
        <v>1</v>
      </c>
      <c r="P3683" t="b">
        <f t="shared" si="468"/>
        <v>1</v>
      </c>
      <c r="R3683" t="str">
        <f t="shared" si="464"/>
        <v/>
      </c>
    </row>
    <row r="3684" spans="1:18" ht="14.25">
      <c r="A3684" s="1" t="s">
        <v>3596</v>
      </c>
      <c r="B3684" s="1" t="str">
        <f t="shared" si="462"/>
        <v>d716c81a</v>
      </c>
      <c r="C3684" s="3">
        <v>45318</v>
      </c>
      <c r="D3684" s="2" t="s">
        <v>3912</v>
      </c>
      <c r="E3684" s="2" t="str">
        <f t="shared" si="461"/>
        <v>East</v>
      </c>
      <c r="F3684" s="4" t="s">
        <v>3559</v>
      </c>
      <c r="G3684" s="4" t="str">
        <f t="shared" si="463"/>
        <v>Clothing</v>
      </c>
      <c r="H3684" s="1">
        <v>934.17</v>
      </c>
      <c r="I3684" s="1">
        <v>6</v>
      </c>
      <c r="J3684" s="1">
        <v>6</v>
      </c>
      <c r="K3684" s="1">
        <v>1600.13</v>
      </c>
      <c r="M3684" t="b">
        <f t="shared" si="465"/>
        <v>1</v>
      </c>
      <c r="N3684" t="b">
        <f t="shared" si="466"/>
        <v>1</v>
      </c>
      <c r="O3684" t="b">
        <f t="shared" si="467"/>
        <v>1</v>
      </c>
      <c r="P3684" t="b">
        <f t="shared" si="468"/>
        <v>1</v>
      </c>
      <c r="R3684" t="str">
        <f t="shared" si="464"/>
        <v/>
      </c>
    </row>
    <row r="3685" spans="1:18" ht="14.25" hidden="1">
      <c r="A3685" s="1" t="s">
        <v>3597</v>
      </c>
      <c r="B3685" s="1" t="str">
        <f t="shared" si="462"/>
        <v>405551c3</v>
      </c>
      <c r="C3685" s="3">
        <v>45488</v>
      </c>
      <c r="D3685" s="2" t="s">
        <v>3910</v>
      </c>
      <c r="E3685" s="2" t="str">
        <f t="shared" si="461"/>
        <v>North</v>
      </c>
      <c r="F3685" s="4" t="s">
        <v>3915</v>
      </c>
      <c r="G3685" s="4" t="str">
        <f t="shared" si="463"/>
        <v>Electronics</v>
      </c>
      <c r="H3685" s="1">
        <v>2840.85</v>
      </c>
      <c r="I3685" s="1">
        <v>44</v>
      </c>
      <c r="J3685" s="1">
        <v>38</v>
      </c>
      <c r="K3685" s="1">
        <v>933.96</v>
      </c>
      <c r="M3685" t="b">
        <f t="shared" si="465"/>
        <v>1</v>
      </c>
      <c r="N3685" t="b">
        <f t="shared" si="466"/>
        <v>1</v>
      </c>
      <c r="O3685" t="b">
        <f t="shared" si="467"/>
        <v>1</v>
      </c>
      <c r="P3685" t="b">
        <f t="shared" si="468"/>
        <v>1</v>
      </c>
      <c r="R3685" t="str">
        <f t="shared" si="464"/>
        <v/>
      </c>
    </row>
    <row r="3686" spans="1:18" ht="14.25" hidden="1">
      <c r="A3686" s="1" t="s">
        <v>3598</v>
      </c>
      <c r="B3686" s="1" t="str">
        <f t="shared" si="462"/>
        <v>d3379740</v>
      </c>
      <c r="C3686" s="3">
        <v>45426</v>
      </c>
      <c r="D3686" s="2" t="s">
        <v>3911</v>
      </c>
      <c r="E3686" s="2" t="str">
        <f t="shared" si="461"/>
        <v>West</v>
      </c>
      <c r="F3686" s="4" t="s">
        <v>15</v>
      </c>
      <c r="G3686" s="4" t="str">
        <f t="shared" si="463"/>
        <v>Furniture</v>
      </c>
      <c r="H3686" s="1">
        <v>2237.16</v>
      </c>
      <c r="I3686" s="1">
        <v>50</v>
      </c>
      <c r="J3686" s="1">
        <v>39</v>
      </c>
      <c r="K3686" s="1">
        <v>1952.58</v>
      </c>
      <c r="M3686" t="b">
        <f t="shared" si="465"/>
        <v>1</v>
      </c>
      <c r="N3686" t="b">
        <f t="shared" si="466"/>
        <v>1</v>
      </c>
      <c r="O3686" t="b">
        <f t="shared" si="467"/>
        <v>1</v>
      </c>
      <c r="P3686" t="b">
        <f t="shared" si="468"/>
        <v>1</v>
      </c>
      <c r="R3686" t="str">
        <f t="shared" si="464"/>
        <v/>
      </c>
    </row>
    <row r="3687" spans="1:18" ht="14.25" hidden="1">
      <c r="A3687" s="1" t="s">
        <v>3599</v>
      </c>
      <c r="B3687" s="1" t="str">
        <f t="shared" si="462"/>
        <v>056befcd</v>
      </c>
      <c r="C3687" s="3">
        <v>45557</v>
      </c>
      <c r="D3687" s="2" t="s">
        <v>3913</v>
      </c>
      <c r="E3687" s="2" t="str">
        <f t="shared" si="461"/>
        <v>South</v>
      </c>
      <c r="F3687" s="4" t="s">
        <v>3915</v>
      </c>
      <c r="G3687" s="4" t="str">
        <f t="shared" si="463"/>
        <v>Electronics</v>
      </c>
      <c r="H3687" s="1">
        <v>4059.59</v>
      </c>
      <c r="I3687" s="1">
        <v>36</v>
      </c>
      <c r="J3687" s="1">
        <v>19</v>
      </c>
      <c r="K3687" s="1">
        <v>1473.1</v>
      </c>
      <c r="M3687" t="b">
        <f t="shared" si="465"/>
        <v>1</v>
      </c>
      <c r="N3687" t="b">
        <f t="shared" si="466"/>
        <v>1</v>
      </c>
      <c r="O3687" t="b">
        <f t="shared" si="467"/>
        <v>1</v>
      </c>
      <c r="P3687" t="b">
        <f t="shared" si="468"/>
        <v>1</v>
      </c>
      <c r="R3687" t="str">
        <f t="shared" si="464"/>
        <v/>
      </c>
    </row>
    <row r="3688" spans="1:18" ht="14.25">
      <c r="A3688" s="1" t="s">
        <v>3600</v>
      </c>
      <c r="B3688" s="1" t="str">
        <f t="shared" si="462"/>
        <v>1f4085c6</v>
      </c>
      <c r="C3688" s="3">
        <v>45183</v>
      </c>
      <c r="D3688" s="2" t="s">
        <v>3910</v>
      </c>
      <c r="E3688" s="2" t="str">
        <f t="shared" si="461"/>
        <v>North</v>
      </c>
      <c r="F3688" s="4" t="s">
        <v>3559</v>
      </c>
      <c r="G3688" s="4" t="str">
        <f t="shared" si="463"/>
        <v>Clothing</v>
      </c>
      <c r="H3688" s="1">
        <v>1481.13</v>
      </c>
      <c r="I3688" s="1">
        <v>10</v>
      </c>
      <c r="J3688" s="1">
        <v>6</v>
      </c>
      <c r="K3688" s="1">
        <v>1569.25</v>
      </c>
      <c r="M3688" t="b">
        <f t="shared" si="465"/>
        <v>1</v>
      </c>
      <c r="N3688" t="b">
        <f t="shared" si="466"/>
        <v>1</v>
      </c>
      <c r="O3688" t="b">
        <f t="shared" si="467"/>
        <v>1</v>
      </c>
      <c r="P3688" t="b">
        <f t="shared" si="468"/>
        <v>1</v>
      </c>
      <c r="R3688" t="str">
        <f t="shared" si="464"/>
        <v/>
      </c>
    </row>
    <row r="3689" spans="1:18" ht="14.25" hidden="1">
      <c r="A3689" s="1">
        <v>97886538</v>
      </c>
      <c r="B3689" s="1" t="str">
        <f t="shared" si="462"/>
        <v>97886538</v>
      </c>
      <c r="C3689" s="3">
        <v>45043</v>
      </c>
      <c r="D3689" s="2" t="s">
        <v>3912</v>
      </c>
      <c r="E3689" s="2" t="str">
        <f t="shared" si="461"/>
        <v>East</v>
      </c>
      <c r="F3689" s="4" t="s">
        <v>3915</v>
      </c>
      <c r="G3689" s="4" t="str">
        <f t="shared" si="463"/>
        <v>Electronics</v>
      </c>
      <c r="H3689" s="1">
        <v>1389.66</v>
      </c>
      <c r="I3689" s="1">
        <v>48</v>
      </c>
      <c r="J3689" s="1">
        <v>8</v>
      </c>
      <c r="K3689" s="1">
        <v>883.5</v>
      </c>
      <c r="M3689" t="b">
        <f t="shared" si="465"/>
        <v>1</v>
      </c>
      <c r="N3689" t="b">
        <f t="shared" si="466"/>
        <v>1</v>
      </c>
      <c r="O3689" t="b">
        <f t="shared" si="467"/>
        <v>1</v>
      </c>
      <c r="P3689" t="b">
        <f t="shared" si="468"/>
        <v>1</v>
      </c>
      <c r="R3689" t="str">
        <f t="shared" si="464"/>
        <v/>
      </c>
    </row>
    <row r="3690" spans="1:18" ht="14.25">
      <c r="A3690" s="1" t="s">
        <v>3601</v>
      </c>
      <c r="B3690" s="1" t="str">
        <f t="shared" si="462"/>
        <v>8d6f388e</v>
      </c>
      <c r="C3690" s="3">
        <v>45110</v>
      </c>
      <c r="D3690" s="2" t="s">
        <v>3913</v>
      </c>
      <c r="E3690" s="2" t="str">
        <f t="shared" si="461"/>
        <v>South</v>
      </c>
      <c r="F3690" s="4" t="s">
        <v>3559</v>
      </c>
      <c r="G3690" s="4" t="str">
        <f t="shared" si="463"/>
        <v>Clothing</v>
      </c>
      <c r="H3690" s="1">
        <v>975.84</v>
      </c>
      <c r="I3690" s="1">
        <v>49</v>
      </c>
      <c r="J3690" s="1">
        <v>18</v>
      </c>
      <c r="K3690" s="1">
        <v>1420.06</v>
      </c>
      <c r="M3690" t="b">
        <f t="shared" si="465"/>
        <v>1</v>
      </c>
      <c r="N3690" t="b">
        <f t="shared" si="466"/>
        <v>1</v>
      </c>
      <c r="O3690" t="b">
        <f t="shared" si="467"/>
        <v>1</v>
      </c>
      <c r="P3690" t="b">
        <f t="shared" si="468"/>
        <v>1</v>
      </c>
      <c r="R3690" t="str">
        <f t="shared" si="464"/>
        <v/>
      </c>
    </row>
    <row r="3691" spans="1:18" ht="14.25" hidden="1">
      <c r="A3691" s="1" t="s">
        <v>3602</v>
      </c>
      <c r="B3691" s="1" t="str">
        <f t="shared" si="462"/>
        <v>32db7ea5</v>
      </c>
      <c r="C3691" s="3">
        <v>44996</v>
      </c>
      <c r="D3691" s="2" t="s">
        <v>3911</v>
      </c>
      <c r="E3691" s="2" t="str">
        <f t="shared" si="461"/>
        <v>West</v>
      </c>
      <c r="F3691" s="4" t="s">
        <v>3915</v>
      </c>
      <c r="G3691" s="4" t="str">
        <f t="shared" si="463"/>
        <v>Electronics</v>
      </c>
      <c r="H3691" s="1">
        <v>847.08</v>
      </c>
      <c r="I3691" s="1">
        <v>19</v>
      </c>
      <c r="J3691" s="1">
        <v>0</v>
      </c>
      <c r="K3691" s="1">
        <v>1628.49</v>
      </c>
      <c r="M3691" t="b">
        <f t="shared" si="465"/>
        <v>1</v>
      </c>
      <c r="N3691" t="b">
        <f t="shared" si="466"/>
        <v>1</v>
      </c>
      <c r="O3691" t="b">
        <f t="shared" si="467"/>
        <v>1</v>
      </c>
      <c r="P3691" t="b">
        <f t="shared" si="468"/>
        <v>1</v>
      </c>
      <c r="R3691" t="str">
        <f t="shared" si="464"/>
        <v/>
      </c>
    </row>
    <row r="3692" spans="1:18" ht="14.25" hidden="1">
      <c r="A3692" s="1" t="s">
        <v>3603</v>
      </c>
      <c r="B3692" s="1" t="str">
        <f t="shared" si="462"/>
        <v>6eebd349</v>
      </c>
      <c r="C3692" s="3">
        <v>45551</v>
      </c>
      <c r="D3692" s="2" t="s">
        <v>3911</v>
      </c>
      <c r="E3692" s="2" t="str">
        <f t="shared" si="461"/>
        <v>West</v>
      </c>
      <c r="F3692" s="4" t="s">
        <v>15</v>
      </c>
      <c r="G3692" s="4" t="str">
        <f t="shared" si="463"/>
        <v>Furniture</v>
      </c>
      <c r="H3692" s="1">
        <v>4137.66</v>
      </c>
      <c r="I3692" s="1">
        <v>17</v>
      </c>
      <c r="J3692" s="1">
        <v>18</v>
      </c>
      <c r="K3692" s="1">
        <v>1761.72</v>
      </c>
      <c r="M3692" t="b">
        <f t="shared" si="465"/>
        <v>1</v>
      </c>
      <c r="N3692" t="b">
        <f t="shared" si="466"/>
        <v>1</v>
      </c>
      <c r="O3692" t="b">
        <f t="shared" si="467"/>
        <v>1</v>
      </c>
      <c r="P3692" t="b">
        <f t="shared" si="468"/>
        <v>1</v>
      </c>
      <c r="R3692" t="str">
        <f t="shared" si="464"/>
        <v/>
      </c>
    </row>
    <row r="3693" spans="1:18" ht="14.25" hidden="1">
      <c r="A3693" s="1" t="s">
        <v>3604</v>
      </c>
      <c r="B3693" s="1" t="str">
        <f t="shared" si="462"/>
        <v>e1836fd2</v>
      </c>
      <c r="C3693" s="3">
        <v>45371</v>
      </c>
      <c r="D3693" s="2" t="s">
        <v>3912</v>
      </c>
      <c r="E3693" s="2" t="str">
        <f t="shared" si="461"/>
        <v>East</v>
      </c>
      <c r="F3693" s="4" t="s">
        <v>3915</v>
      </c>
      <c r="G3693" s="4" t="str">
        <f t="shared" si="463"/>
        <v>Electronics</v>
      </c>
      <c r="H3693" s="1">
        <v>1807.04</v>
      </c>
      <c r="I3693" s="1">
        <v>39</v>
      </c>
      <c r="J3693" s="1">
        <v>17</v>
      </c>
      <c r="K3693" s="1">
        <v>1515.32</v>
      </c>
      <c r="M3693" t="b">
        <f t="shared" si="465"/>
        <v>1</v>
      </c>
      <c r="N3693" t="b">
        <f t="shared" si="466"/>
        <v>1</v>
      </c>
      <c r="O3693" t="b">
        <f t="shared" si="467"/>
        <v>1</v>
      </c>
      <c r="P3693" t="b">
        <f t="shared" si="468"/>
        <v>1</v>
      </c>
      <c r="R3693" t="str">
        <f t="shared" si="464"/>
        <v/>
      </c>
    </row>
    <row r="3694" spans="1:18" ht="14.25" hidden="1">
      <c r="A3694" s="1" t="s">
        <v>3605</v>
      </c>
      <c r="B3694" s="1" t="str">
        <f t="shared" si="462"/>
        <v>192c91b7</v>
      </c>
      <c r="C3694" s="3">
        <v>45075</v>
      </c>
      <c r="D3694" s="2" t="s">
        <v>3910</v>
      </c>
      <c r="E3694" s="2" t="str">
        <f t="shared" si="461"/>
        <v>North</v>
      </c>
      <c r="F3694" s="4" t="s">
        <v>2893</v>
      </c>
      <c r="G3694" s="4" t="str">
        <f t="shared" si="463"/>
        <v>Sports</v>
      </c>
      <c r="H3694" s="1">
        <v>2241.77</v>
      </c>
      <c r="I3694" s="1">
        <v>7</v>
      </c>
      <c r="J3694" s="1">
        <v>43</v>
      </c>
      <c r="K3694" s="1">
        <v>107.43</v>
      </c>
      <c r="M3694" t="b">
        <f t="shared" si="465"/>
        <v>1</v>
      </c>
      <c r="N3694" t="b">
        <f t="shared" si="466"/>
        <v>1</v>
      </c>
      <c r="O3694" t="b">
        <f t="shared" si="467"/>
        <v>1</v>
      </c>
      <c r="P3694" t="b">
        <f t="shared" si="468"/>
        <v>1</v>
      </c>
      <c r="R3694" t="str">
        <f t="shared" si="464"/>
        <v/>
      </c>
    </row>
    <row r="3695" spans="1:18" ht="14.25">
      <c r="A3695" s="1" t="s">
        <v>3606</v>
      </c>
      <c r="B3695" s="1" t="str">
        <f t="shared" si="462"/>
        <v>155d30dc</v>
      </c>
      <c r="C3695" s="3">
        <v>45146</v>
      </c>
      <c r="D3695" s="2" t="s">
        <v>3913</v>
      </c>
      <c r="E3695" s="2" t="str">
        <f t="shared" si="461"/>
        <v>South</v>
      </c>
      <c r="F3695" s="4" t="s">
        <v>3559</v>
      </c>
      <c r="G3695" s="4" t="str">
        <f t="shared" si="463"/>
        <v>Clothing</v>
      </c>
      <c r="H3695" s="1">
        <v>3002.42</v>
      </c>
      <c r="I3695" s="1">
        <v>46</v>
      </c>
      <c r="J3695" s="1">
        <v>0</v>
      </c>
      <c r="K3695" s="1">
        <v>509.12</v>
      </c>
      <c r="M3695" t="b">
        <f t="shared" si="465"/>
        <v>1</v>
      </c>
      <c r="N3695" t="b">
        <f t="shared" si="466"/>
        <v>1</v>
      </c>
      <c r="O3695" t="b">
        <f t="shared" si="467"/>
        <v>1</v>
      </c>
      <c r="P3695" t="b">
        <f t="shared" si="468"/>
        <v>1</v>
      </c>
      <c r="R3695" t="str">
        <f t="shared" si="464"/>
        <v/>
      </c>
    </row>
    <row r="3696" spans="1:18" ht="14.25" hidden="1">
      <c r="A3696" s="1" t="s">
        <v>3607</v>
      </c>
      <c r="B3696" s="1" t="str">
        <f t="shared" si="462"/>
        <v>8239e19c</v>
      </c>
      <c r="C3696" s="3">
        <v>45539</v>
      </c>
      <c r="D3696" s="2" t="s">
        <v>3911</v>
      </c>
      <c r="E3696" s="2" t="str">
        <f t="shared" si="461"/>
        <v>West</v>
      </c>
      <c r="F3696" s="4" t="s">
        <v>3915</v>
      </c>
      <c r="G3696" s="4" t="str">
        <f t="shared" si="463"/>
        <v>Electronics</v>
      </c>
      <c r="H3696" s="1">
        <v>1302.83</v>
      </c>
      <c r="I3696" s="1">
        <v>19</v>
      </c>
      <c r="J3696" s="1">
        <v>1</v>
      </c>
      <c r="K3696" s="1">
        <v>419.32</v>
      </c>
      <c r="M3696" t="b">
        <f t="shared" si="465"/>
        <v>1</v>
      </c>
      <c r="N3696" t="b">
        <f t="shared" si="466"/>
        <v>1</v>
      </c>
      <c r="O3696" t="b">
        <f t="shared" si="467"/>
        <v>1</v>
      </c>
      <c r="P3696" t="b">
        <f t="shared" si="468"/>
        <v>1</v>
      </c>
      <c r="R3696" t="str">
        <f t="shared" si="464"/>
        <v/>
      </c>
    </row>
    <row r="3697" spans="1:18" ht="14.25" hidden="1">
      <c r="A3697" s="1" t="s">
        <v>3608</v>
      </c>
      <c r="B3697" s="1" t="str">
        <f t="shared" si="462"/>
        <v>80cfe928</v>
      </c>
      <c r="C3697" s="3">
        <v>45412</v>
      </c>
      <c r="D3697" s="2" t="s">
        <v>3912</v>
      </c>
      <c r="E3697" s="2" t="str">
        <f t="shared" si="461"/>
        <v>East</v>
      </c>
      <c r="F3697" s="4" t="s">
        <v>88</v>
      </c>
      <c r="G3697" s="4" t="str">
        <f t="shared" si="463"/>
        <v>Groceries</v>
      </c>
      <c r="H3697" s="1">
        <v>2926.54</v>
      </c>
      <c r="I3697" s="1">
        <v>36</v>
      </c>
      <c r="J3697" s="1">
        <v>44</v>
      </c>
      <c r="K3697" s="1">
        <v>425.78</v>
      </c>
      <c r="M3697" t="b">
        <f t="shared" si="465"/>
        <v>1</v>
      </c>
      <c r="N3697" t="b">
        <f t="shared" si="466"/>
        <v>1</v>
      </c>
      <c r="O3697" t="b">
        <f t="shared" si="467"/>
        <v>1</v>
      </c>
      <c r="P3697" t="b">
        <f t="shared" si="468"/>
        <v>1</v>
      </c>
      <c r="R3697" t="str">
        <f t="shared" si="464"/>
        <v/>
      </c>
    </row>
    <row r="3698" spans="1:18" ht="14.25" hidden="1">
      <c r="A3698" s="1" t="s">
        <v>3609</v>
      </c>
      <c r="B3698" s="1" t="str">
        <f t="shared" si="462"/>
        <v>c0dc87c5</v>
      </c>
      <c r="C3698" s="3">
        <v>45005</v>
      </c>
      <c r="D3698" s="2" t="s">
        <v>3910</v>
      </c>
      <c r="E3698" s="2" t="str">
        <f t="shared" si="461"/>
        <v>North</v>
      </c>
      <c r="F3698" s="4" t="s">
        <v>88</v>
      </c>
      <c r="G3698" s="4" t="str">
        <f t="shared" si="463"/>
        <v>Groceries</v>
      </c>
      <c r="H3698" s="1">
        <v>3741.24</v>
      </c>
      <c r="I3698" s="1">
        <v>19</v>
      </c>
      <c r="J3698" s="1">
        <v>26</v>
      </c>
      <c r="K3698" s="1">
        <v>1341.41</v>
      </c>
      <c r="M3698" t="b">
        <f t="shared" si="465"/>
        <v>1</v>
      </c>
      <c r="N3698" t="b">
        <f t="shared" si="466"/>
        <v>1</v>
      </c>
      <c r="O3698" t="b">
        <f t="shared" si="467"/>
        <v>1</v>
      </c>
      <c r="P3698" t="b">
        <f t="shared" si="468"/>
        <v>1</v>
      </c>
      <c r="R3698" t="str">
        <f t="shared" si="464"/>
        <v/>
      </c>
    </row>
    <row r="3699" spans="1:18" ht="14.25" hidden="1">
      <c r="A3699" s="1" t="s">
        <v>3610</v>
      </c>
      <c r="B3699" s="1" t="str">
        <f t="shared" si="462"/>
        <v>517756de</v>
      </c>
      <c r="C3699" s="3">
        <v>44929</v>
      </c>
      <c r="D3699" s="2" t="s">
        <v>3910</v>
      </c>
      <c r="E3699" s="2" t="str">
        <f t="shared" si="461"/>
        <v>North</v>
      </c>
      <c r="F3699" s="4" t="s">
        <v>15</v>
      </c>
      <c r="G3699" s="4" t="str">
        <f t="shared" si="463"/>
        <v>Furniture</v>
      </c>
      <c r="H3699" s="1">
        <v>609.04999999999995</v>
      </c>
      <c r="I3699" s="1">
        <v>40</v>
      </c>
      <c r="J3699" s="1">
        <v>3</v>
      </c>
      <c r="K3699" s="1">
        <v>1195.25</v>
      </c>
      <c r="M3699" t="b">
        <f t="shared" si="465"/>
        <v>1</v>
      </c>
      <c r="N3699" t="b">
        <f t="shared" si="466"/>
        <v>1</v>
      </c>
      <c r="O3699" t="b">
        <f t="shared" si="467"/>
        <v>1</v>
      </c>
      <c r="P3699" t="b">
        <f t="shared" si="468"/>
        <v>1</v>
      </c>
      <c r="R3699" t="str">
        <f t="shared" si="464"/>
        <v/>
      </c>
    </row>
    <row r="3700" spans="1:18" ht="14.25" hidden="1">
      <c r="A3700" s="1" t="s">
        <v>3611</v>
      </c>
      <c r="B3700" s="1" t="str">
        <f t="shared" si="462"/>
        <v>8c3137a2</v>
      </c>
      <c r="C3700" s="3">
        <v>45257</v>
      </c>
      <c r="D3700" s="2" t="s">
        <v>3911</v>
      </c>
      <c r="E3700" s="2" t="str">
        <f t="shared" si="461"/>
        <v>West</v>
      </c>
      <c r="F3700" s="4" t="s">
        <v>88</v>
      </c>
      <c r="G3700" s="4" t="str">
        <f t="shared" si="463"/>
        <v>Groceries</v>
      </c>
      <c r="H3700" s="1">
        <v>4994.49</v>
      </c>
      <c r="I3700" s="1">
        <v>48</v>
      </c>
      <c r="J3700" s="1">
        <v>39</v>
      </c>
      <c r="K3700" s="1">
        <v>792.19</v>
      </c>
      <c r="M3700" t="b">
        <f t="shared" si="465"/>
        <v>1</v>
      </c>
      <c r="N3700" t="b">
        <f t="shared" si="466"/>
        <v>1</v>
      </c>
      <c r="O3700" t="b">
        <f t="shared" si="467"/>
        <v>1</v>
      </c>
      <c r="P3700" t="b">
        <f t="shared" si="468"/>
        <v>1</v>
      </c>
      <c r="R3700" t="str">
        <f t="shared" si="464"/>
        <v/>
      </c>
    </row>
    <row r="3701" spans="1:18" ht="14.25" hidden="1">
      <c r="A3701" s="1" t="s">
        <v>3612</v>
      </c>
      <c r="B3701" s="1" t="str">
        <f t="shared" si="462"/>
        <v>0523164f</v>
      </c>
      <c r="C3701" s="3">
        <v>45103</v>
      </c>
      <c r="D3701" s="2" t="s">
        <v>3913</v>
      </c>
      <c r="E3701" s="2" t="str">
        <f t="shared" si="461"/>
        <v>South</v>
      </c>
      <c r="F3701" s="4" t="s">
        <v>2893</v>
      </c>
      <c r="G3701" s="4" t="str">
        <f t="shared" si="463"/>
        <v>Sports</v>
      </c>
      <c r="H3701" s="1">
        <v>4405.66</v>
      </c>
      <c r="I3701" s="1">
        <v>25</v>
      </c>
      <c r="J3701" s="1">
        <v>10</v>
      </c>
      <c r="K3701" s="1">
        <v>562.35</v>
      </c>
      <c r="M3701" t="b">
        <f t="shared" si="465"/>
        <v>1</v>
      </c>
      <c r="N3701" t="b">
        <f t="shared" si="466"/>
        <v>1</v>
      </c>
      <c r="O3701" t="b">
        <f t="shared" si="467"/>
        <v>1</v>
      </c>
      <c r="P3701" t="b">
        <f t="shared" si="468"/>
        <v>1</v>
      </c>
      <c r="R3701" t="str">
        <f t="shared" si="464"/>
        <v/>
      </c>
    </row>
    <row r="3702" spans="1:18" ht="14.25" hidden="1">
      <c r="A3702" s="1" t="s">
        <v>3613</v>
      </c>
      <c r="B3702" s="1" t="str">
        <f t="shared" si="462"/>
        <v>8557eccc</v>
      </c>
      <c r="C3702" s="3">
        <v>45343</v>
      </c>
      <c r="D3702" s="2" t="s">
        <v>3912</v>
      </c>
      <c r="E3702" s="2" t="str">
        <f t="shared" si="461"/>
        <v>East</v>
      </c>
      <c r="F3702" s="4" t="s">
        <v>88</v>
      </c>
      <c r="G3702" s="4" t="str">
        <f t="shared" si="463"/>
        <v>Groceries</v>
      </c>
      <c r="H3702" s="1">
        <v>2053.0300000000002</v>
      </c>
      <c r="I3702" s="1">
        <v>15</v>
      </c>
      <c r="J3702" s="1">
        <v>48</v>
      </c>
      <c r="K3702" s="1">
        <v>1348.64</v>
      </c>
      <c r="M3702" t="b">
        <f t="shared" si="465"/>
        <v>1</v>
      </c>
      <c r="N3702" t="b">
        <f t="shared" si="466"/>
        <v>1</v>
      </c>
      <c r="O3702" t="b">
        <f t="shared" si="467"/>
        <v>1</v>
      </c>
      <c r="P3702" t="b">
        <f t="shared" si="468"/>
        <v>1</v>
      </c>
      <c r="R3702" t="str">
        <f t="shared" si="464"/>
        <v/>
      </c>
    </row>
    <row r="3703" spans="1:18" ht="14.25" hidden="1">
      <c r="A3703" s="1" t="s">
        <v>3614</v>
      </c>
      <c r="B3703" s="1" t="str">
        <f t="shared" si="462"/>
        <v>ff1e4f18</v>
      </c>
      <c r="C3703" s="3">
        <v>45526</v>
      </c>
      <c r="D3703" s="2" t="s">
        <v>3912</v>
      </c>
      <c r="E3703" s="2" t="str">
        <f t="shared" si="461"/>
        <v>East</v>
      </c>
      <c r="F3703" s="4" t="s">
        <v>2893</v>
      </c>
      <c r="G3703" s="4" t="str">
        <f t="shared" si="463"/>
        <v>Sports</v>
      </c>
      <c r="H3703" s="1">
        <v>3773.43</v>
      </c>
      <c r="I3703" s="1">
        <v>20</v>
      </c>
      <c r="J3703" s="1">
        <v>21</v>
      </c>
      <c r="K3703" s="1">
        <v>1855.68</v>
      </c>
      <c r="M3703" t="b">
        <f t="shared" si="465"/>
        <v>1</v>
      </c>
      <c r="N3703" t="b">
        <f t="shared" si="466"/>
        <v>1</v>
      </c>
      <c r="O3703" t="b">
        <f t="shared" si="467"/>
        <v>1</v>
      </c>
      <c r="P3703" t="b">
        <f t="shared" si="468"/>
        <v>1</v>
      </c>
      <c r="R3703" t="str">
        <f t="shared" si="464"/>
        <v/>
      </c>
    </row>
    <row r="3704" spans="1:18" ht="14.25" hidden="1">
      <c r="A3704" s="1" t="s">
        <v>3615</v>
      </c>
      <c r="B3704" s="1" t="str">
        <f t="shared" si="462"/>
        <v>a42a800c</v>
      </c>
      <c r="C3704" s="3">
        <v>45024</v>
      </c>
      <c r="D3704" s="2" t="s">
        <v>3912</v>
      </c>
      <c r="E3704" s="2" t="str">
        <f t="shared" si="461"/>
        <v>East</v>
      </c>
      <c r="F3704" s="4" t="s">
        <v>3915</v>
      </c>
      <c r="G3704" s="4" t="str">
        <f t="shared" si="463"/>
        <v>Electronics</v>
      </c>
      <c r="H3704" s="1">
        <v>1720.56</v>
      </c>
      <c r="I3704" s="1">
        <v>37</v>
      </c>
      <c r="J3704" s="1">
        <v>25</v>
      </c>
      <c r="K3704" s="1">
        <v>372.38</v>
      </c>
      <c r="M3704" t="b">
        <f t="shared" si="465"/>
        <v>1</v>
      </c>
      <c r="N3704" t="b">
        <f t="shared" si="466"/>
        <v>1</v>
      </c>
      <c r="O3704" t="b">
        <f t="shared" si="467"/>
        <v>1</v>
      </c>
      <c r="P3704" t="b">
        <f t="shared" si="468"/>
        <v>1</v>
      </c>
      <c r="R3704" t="str">
        <f t="shared" si="464"/>
        <v/>
      </c>
    </row>
    <row r="3705" spans="1:18" ht="14.25">
      <c r="A3705" s="1" t="s">
        <v>3616</v>
      </c>
      <c r="B3705" s="1" t="str">
        <f t="shared" si="462"/>
        <v>b4c16369</v>
      </c>
      <c r="C3705" s="3">
        <v>45342</v>
      </c>
      <c r="D3705" s="2" t="s">
        <v>3910</v>
      </c>
      <c r="E3705" s="2" t="str">
        <f t="shared" si="461"/>
        <v>North</v>
      </c>
      <c r="F3705" s="4" t="s">
        <v>3559</v>
      </c>
      <c r="G3705" s="4" t="str">
        <f t="shared" si="463"/>
        <v>Clothing</v>
      </c>
      <c r="H3705" s="1">
        <v>1153.22</v>
      </c>
      <c r="I3705" s="1">
        <v>22</v>
      </c>
      <c r="J3705" s="1">
        <v>38</v>
      </c>
      <c r="K3705" s="1">
        <v>778.31</v>
      </c>
      <c r="M3705" t="b">
        <f t="shared" si="465"/>
        <v>1</v>
      </c>
      <c r="N3705" t="b">
        <f t="shared" si="466"/>
        <v>1</v>
      </c>
      <c r="O3705" t="b">
        <f t="shared" si="467"/>
        <v>1</v>
      </c>
      <c r="P3705" t="b">
        <f t="shared" si="468"/>
        <v>1</v>
      </c>
      <c r="R3705" t="str">
        <f t="shared" si="464"/>
        <v/>
      </c>
    </row>
    <row r="3706" spans="1:18" ht="14.25" hidden="1">
      <c r="A3706" s="1" t="s">
        <v>3617</v>
      </c>
      <c r="B3706" s="1" t="str">
        <f t="shared" si="462"/>
        <v>86a5a7ba</v>
      </c>
      <c r="C3706" s="3">
        <v>45530</v>
      </c>
      <c r="D3706" s="2" t="s">
        <v>3911</v>
      </c>
      <c r="E3706" s="2" t="str">
        <f t="shared" si="461"/>
        <v>West</v>
      </c>
      <c r="F3706" s="4" t="s">
        <v>2893</v>
      </c>
      <c r="G3706" s="4" t="str">
        <f t="shared" si="463"/>
        <v>Sports</v>
      </c>
      <c r="H3706" s="1">
        <v>2030.26</v>
      </c>
      <c r="I3706" s="1">
        <v>31</v>
      </c>
      <c r="J3706" s="1">
        <v>36</v>
      </c>
      <c r="K3706" s="1">
        <v>1002.1</v>
      </c>
      <c r="M3706" t="b">
        <f t="shared" si="465"/>
        <v>1</v>
      </c>
      <c r="N3706" t="b">
        <f t="shared" si="466"/>
        <v>1</v>
      </c>
      <c r="O3706" t="b">
        <f t="shared" si="467"/>
        <v>1</v>
      </c>
      <c r="P3706" t="b">
        <f t="shared" si="468"/>
        <v>1</v>
      </c>
      <c r="R3706" t="str">
        <f t="shared" si="464"/>
        <v/>
      </c>
    </row>
    <row r="3707" spans="1:18" ht="14.25">
      <c r="A3707" s="1" t="s">
        <v>3618</v>
      </c>
      <c r="B3707" s="1" t="str">
        <f t="shared" si="462"/>
        <v>e6ca0f29</v>
      </c>
      <c r="C3707" s="3">
        <v>45532</v>
      </c>
      <c r="D3707" s="2" t="s">
        <v>3910</v>
      </c>
      <c r="E3707" s="2" t="str">
        <f t="shared" si="461"/>
        <v>North</v>
      </c>
      <c r="F3707" s="4" t="s">
        <v>3559</v>
      </c>
      <c r="G3707" s="4" t="str">
        <f t="shared" si="463"/>
        <v>Clothing</v>
      </c>
      <c r="H3707" s="1">
        <v>684.65</v>
      </c>
      <c r="I3707" s="1">
        <v>11</v>
      </c>
      <c r="J3707" s="1">
        <v>0</v>
      </c>
      <c r="K3707" s="1">
        <v>1452.63</v>
      </c>
      <c r="M3707" t="b">
        <f t="shared" si="465"/>
        <v>1</v>
      </c>
      <c r="N3707" t="b">
        <f t="shared" si="466"/>
        <v>1</v>
      </c>
      <c r="O3707" t="b">
        <f t="shared" si="467"/>
        <v>1</v>
      </c>
      <c r="P3707" t="b">
        <f t="shared" si="468"/>
        <v>1</v>
      </c>
      <c r="R3707" t="str">
        <f t="shared" si="464"/>
        <v/>
      </c>
    </row>
    <row r="3708" spans="1:18" ht="14.25">
      <c r="A3708" s="1" t="s">
        <v>3619</v>
      </c>
      <c r="B3708" s="1" t="str">
        <f t="shared" si="462"/>
        <v>5140c4b4</v>
      </c>
      <c r="C3708" s="3">
        <v>45179</v>
      </c>
      <c r="D3708" s="2" t="s">
        <v>3913</v>
      </c>
      <c r="E3708" s="2" t="str">
        <f t="shared" si="461"/>
        <v>South</v>
      </c>
      <c r="F3708" s="4" t="s">
        <v>3559</v>
      </c>
      <c r="G3708" s="4" t="str">
        <f t="shared" si="463"/>
        <v>Clothing</v>
      </c>
      <c r="H3708" s="1">
        <v>111.82</v>
      </c>
      <c r="I3708" s="1">
        <v>5</v>
      </c>
      <c r="J3708" s="1">
        <v>43</v>
      </c>
      <c r="K3708" s="1">
        <v>1913.78</v>
      </c>
      <c r="M3708" t="b">
        <f t="shared" si="465"/>
        <v>1</v>
      </c>
      <c r="N3708" t="b">
        <f t="shared" si="466"/>
        <v>1</v>
      </c>
      <c r="O3708" t="b">
        <f t="shared" si="467"/>
        <v>1</v>
      </c>
      <c r="P3708" t="b">
        <f t="shared" si="468"/>
        <v>1</v>
      </c>
      <c r="R3708" t="str">
        <f t="shared" si="464"/>
        <v/>
      </c>
    </row>
    <row r="3709" spans="1:18" ht="14.25" hidden="1">
      <c r="A3709" s="1" t="s">
        <v>3620</v>
      </c>
      <c r="B3709" s="1" t="str">
        <f t="shared" si="462"/>
        <v>01b65f4f</v>
      </c>
      <c r="C3709" s="3">
        <v>45044</v>
      </c>
      <c r="D3709" s="2" t="s">
        <v>3911</v>
      </c>
      <c r="E3709" s="2" t="str">
        <f t="shared" si="461"/>
        <v>West</v>
      </c>
      <c r="F3709" s="4" t="s">
        <v>88</v>
      </c>
      <c r="G3709" s="4" t="str">
        <f t="shared" si="463"/>
        <v>Groceries</v>
      </c>
      <c r="H3709" s="1">
        <v>3124.23</v>
      </c>
      <c r="I3709" s="1">
        <v>23</v>
      </c>
      <c r="J3709" s="1">
        <v>39</v>
      </c>
      <c r="K3709" s="1">
        <v>42.63</v>
      </c>
      <c r="M3709" t="b">
        <f t="shared" si="465"/>
        <v>1</v>
      </c>
      <c r="N3709" t="b">
        <f t="shared" si="466"/>
        <v>1</v>
      </c>
      <c r="O3709" t="b">
        <f t="shared" si="467"/>
        <v>1</v>
      </c>
      <c r="P3709" t="b">
        <f t="shared" si="468"/>
        <v>1</v>
      </c>
      <c r="R3709" t="str">
        <f t="shared" si="464"/>
        <v/>
      </c>
    </row>
    <row r="3710" spans="1:18" ht="14.25">
      <c r="A3710" s="1" t="s">
        <v>3621</v>
      </c>
      <c r="B3710" s="1" t="str">
        <f t="shared" si="462"/>
        <v>06a2ab48</v>
      </c>
      <c r="C3710" s="3">
        <v>44908</v>
      </c>
      <c r="D3710" s="2" t="s">
        <v>3911</v>
      </c>
      <c r="E3710" s="2" t="str">
        <f t="shared" si="461"/>
        <v>West</v>
      </c>
      <c r="F3710" s="4" t="s">
        <v>3559</v>
      </c>
      <c r="G3710" s="4" t="str">
        <f t="shared" si="463"/>
        <v>Clothing</v>
      </c>
      <c r="H3710" s="1">
        <v>4512.46</v>
      </c>
      <c r="I3710" s="1">
        <v>18</v>
      </c>
      <c r="J3710" s="1">
        <v>12</v>
      </c>
      <c r="K3710" s="1">
        <v>1502.93</v>
      </c>
      <c r="M3710" t="b">
        <f t="shared" si="465"/>
        <v>1</v>
      </c>
      <c r="N3710" t="b">
        <f t="shared" si="466"/>
        <v>1</v>
      </c>
      <c r="O3710" t="b">
        <f t="shared" si="467"/>
        <v>1</v>
      </c>
      <c r="P3710" t="b">
        <f t="shared" si="468"/>
        <v>1</v>
      </c>
      <c r="R3710" t="str">
        <f t="shared" si="464"/>
        <v/>
      </c>
    </row>
    <row r="3711" spans="1:18" ht="14.25">
      <c r="A3711" s="1" t="s">
        <v>3622</v>
      </c>
      <c r="B3711" s="1" t="str">
        <f t="shared" si="462"/>
        <v>7d98571d</v>
      </c>
      <c r="C3711" s="3">
        <v>45278</v>
      </c>
      <c r="D3711" s="2" t="s">
        <v>3910</v>
      </c>
      <c r="E3711" s="2" t="str">
        <f t="shared" si="461"/>
        <v>North</v>
      </c>
      <c r="F3711" s="4" t="s">
        <v>3559</v>
      </c>
      <c r="G3711" s="4" t="str">
        <f t="shared" si="463"/>
        <v>Clothing</v>
      </c>
      <c r="H3711" s="1">
        <v>3275.21</v>
      </c>
      <c r="I3711" s="1">
        <v>47</v>
      </c>
      <c r="J3711" s="1">
        <v>22</v>
      </c>
      <c r="K3711" s="1">
        <v>1426.39</v>
      </c>
      <c r="M3711" t="b">
        <f t="shared" si="465"/>
        <v>1</v>
      </c>
      <c r="N3711" t="b">
        <f t="shared" si="466"/>
        <v>1</v>
      </c>
      <c r="O3711" t="b">
        <f t="shared" si="467"/>
        <v>1</v>
      </c>
      <c r="P3711" t="b">
        <f t="shared" si="468"/>
        <v>1</v>
      </c>
      <c r="R3711" t="str">
        <f t="shared" si="464"/>
        <v/>
      </c>
    </row>
    <row r="3712" spans="1:18" ht="14.25" hidden="1">
      <c r="A3712" s="1" t="s">
        <v>3623</v>
      </c>
      <c r="B3712" s="1" t="str">
        <f t="shared" si="462"/>
        <v>d80ed0f2</v>
      </c>
      <c r="C3712" s="3">
        <v>45551</v>
      </c>
      <c r="D3712" s="2" t="s">
        <v>3913</v>
      </c>
      <c r="E3712" s="2" t="str">
        <f t="shared" si="461"/>
        <v>South</v>
      </c>
      <c r="F3712" s="4" t="s">
        <v>15</v>
      </c>
      <c r="G3712" s="4" t="str">
        <f t="shared" si="463"/>
        <v>Furniture</v>
      </c>
      <c r="H3712" s="1">
        <v>4438.2299999999996</v>
      </c>
      <c r="I3712" s="1">
        <v>33</v>
      </c>
      <c r="J3712" s="1">
        <v>9</v>
      </c>
      <c r="K3712" s="1">
        <v>310.12</v>
      </c>
      <c r="M3712" t="b">
        <f t="shared" si="465"/>
        <v>1</v>
      </c>
      <c r="N3712" t="b">
        <f t="shared" si="466"/>
        <v>1</v>
      </c>
      <c r="O3712" t="b">
        <f t="shared" si="467"/>
        <v>1</v>
      </c>
      <c r="P3712" t="b">
        <f t="shared" si="468"/>
        <v>1</v>
      </c>
      <c r="R3712" t="str">
        <f t="shared" si="464"/>
        <v/>
      </c>
    </row>
    <row r="3713" spans="1:18" ht="14.25">
      <c r="A3713" s="1" t="s">
        <v>3624</v>
      </c>
      <c r="B3713" s="1" t="str">
        <f t="shared" si="462"/>
        <v>3dcc2b2b</v>
      </c>
      <c r="C3713" s="3">
        <v>45438</v>
      </c>
      <c r="D3713" s="2" t="s">
        <v>3912</v>
      </c>
      <c r="E3713" s="2" t="str">
        <f t="shared" si="461"/>
        <v>East</v>
      </c>
      <c r="F3713" s="4" t="s">
        <v>3559</v>
      </c>
      <c r="G3713" s="4" t="str">
        <f t="shared" si="463"/>
        <v>Clothing</v>
      </c>
      <c r="H3713" s="1">
        <v>1045.3399999999999</v>
      </c>
      <c r="I3713" s="1">
        <v>49</v>
      </c>
      <c r="J3713" s="1">
        <v>15</v>
      </c>
      <c r="K3713" s="1">
        <v>648.59</v>
      </c>
      <c r="M3713" t="b">
        <f t="shared" si="465"/>
        <v>1</v>
      </c>
      <c r="N3713" t="b">
        <f t="shared" si="466"/>
        <v>1</v>
      </c>
      <c r="O3713" t="b">
        <f t="shared" si="467"/>
        <v>1</v>
      </c>
      <c r="P3713" t="b">
        <f t="shared" si="468"/>
        <v>1</v>
      </c>
      <c r="R3713" t="str">
        <f t="shared" si="464"/>
        <v/>
      </c>
    </row>
    <row r="3714" spans="1:18" ht="14.25" hidden="1">
      <c r="A3714" s="1" t="s">
        <v>3625</v>
      </c>
      <c r="B3714" s="1" t="str">
        <f t="shared" si="462"/>
        <v>a16c8f0d</v>
      </c>
      <c r="C3714" s="3">
        <v>45557</v>
      </c>
      <c r="D3714" s="2" t="s">
        <v>3911</v>
      </c>
      <c r="E3714" s="2" t="str">
        <f t="shared" ref="E3714:E3777" si="469">PROPER(TRIM(D3714))</f>
        <v>West</v>
      </c>
      <c r="F3714" s="4" t="s">
        <v>2893</v>
      </c>
      <c r="G3714" s="4" t="str">
        <f t="shared" si="463"/>
        <v>Sports</v>
      </c>
      <c r="H3714" s="1">
        <v>3306.96</v>
      </c>
      <c r="I3714" s="1">
        <v>42</v>
      </c>
      <c r="J3714" s="1">
        <v>38</v>
      </c>
      <c r="K3714" s="1">
        <v>824.02</v>
      </c>
      <c r="M3714" t="b">
        <f t="shared" si="465"/>
        <v>1</v>
      </c>
      <c r="N3714" t="b">
        <f t="shared" si="466"/>
        <v>1</v>
      </c>
      <c r="O3714" t="b">
        <f t="shared" si="467"/>
        <v>1</v>
      </c>
      <c r="P3714" t="b">
        <f t="shared" si="468"/>
        <v>1</v>
      </c>
      <c r="R3714" t="str">
        <f t="shared" si="464"/>
        <v/>
      </c>
    </row>
    <row r="3715" spans="1:18" ht="14.25" hidden="1">
      <c r="A3715" s="1" t="s">
        <v>3626</v>
      </c>
      <c r="B3715" s="1" t="str">
        <f t="shared" ref="B3715:B3778" si="470">TRIM(A3715)</f>
        <v>a1b15137</v>
      </c>
      <c r="C3715" s="3">
        <v>45363</v>
      </c>
      <c r="D3715" s="2" t="s">
        <v>3913</v>
      </c>
      <c r="E3715" s="2" t="str">
        <f t="shared" si="469"/>
        <v>South</v>
      </c>
      <c r="F3715" s="4" t="s">
        <v>15</v>
      </c>
      <c r="G3715" s="4" t="str">
        <f t="shared" ref="G3715:G3778" si="471">PROPER(TRIM(SUBSTITUTE(F3715,"$","s")))</f>
        <v>Furniture</v>
      </c>
      <c r="H3715" s="1">
        <v>586.53</v>
      </c>
      <c r="I3715" s="1">
        <v>9</v>
      </c>
      <c r="J3715" s="1">
        <v>18</v>
      </c>
      <c r="K3715" s="1">
        <v>1514.27</v>
      </c>
      <c r="M3715" t="b">
        <f t="shared" si="465"/>
        <v>1</v>
      </c>
      <c r="N3715" t="b">
        <f t="shared" si="466"/>
        <v>1</v>
      </c>
      <c r="O3715" t="b">
        <f t="shared" si="467"/>
        <v>1</v>
      </c>
      <c r="P3715" t="b">
        <f t="shared" si="468"/>
        <v>1</v>
      </c>
      <c r="R3715" t="str">
        <f t="shared" ref="R3715:R3778" si="472">SUBSTITUTE(SUBSTITUTE(Q3715,"@",""),"#","")</f>
        <v/>
      </c>
    </row>
    <row r="3716" spans="1:18" ht="14.25" hidden="1">
      <c r="A3716" s="1" t="s">
        <v>3627</v>
      </c>
      <c r="B3716" s="1" t="str">
        <f t="shared" si="470"/>
        <v>14dc565e</v>
      </c>
      <c r="C3716" s="3">
        <v>45258</v>
      </c>
      <c r="D3716" s="2" t="s">
        <v>3911</v>
      </c>
      <c r="E3716" s="2" t="str">
        <f t="shared" si="469"/>
        <v>West</v>
      </c>
      <c r="F3716" s="4" t="s">
        <v>15</v>
      </c>
      <c r="G3716" s="4" t="str">
        <f t="shared" si="471"/>
        <v>Furniture</v>
      </c>
      <c r="H3716" s="1">
        <v>1523.51</v>
      </c>
      <c r="I3716" s="1">
        <v>46</v>
      </c>
      <c r="J3716" s="1">
        <v>22</v>
      </c>
      <c r="K3716" s="1">
        <v>1660.64</v>
      </c>
      <c r="M3716" t="b">
        <f t="shared" si="465"/>
        <v>1</v>
      </c>
      <c r="N3716" t="b">
        <f t="shared" si="466"/>
        <v>1</v>
      </c>
      <c r="O3716" t="b">
        <f t="shared" si="467"/>
        <v>1</v>
      </c>
      <c r="P3716" t="b">
        <f t="shared" si="468"/>
        <v>1</v>
      </c>
      <c r="R3716" t="str">
        <f t="shared" si="472"/>
        <v/>
      </c>
    </row>
    <row r="3717" spans="1:18" ht="14.25">
      <c r="A3717" s="1" t="s">
        <v>3628</v>
      </c>
      <c r="B3717" s="1" t="str">
        <f t="shared" si="470"/>
        <v>65e2d435</v>
      </c>
      <c r="C3717" s="3">
        <v>45457</v>
      </c>
      <c r="D3717" s="2" t="s">
        <v>3913</v>
      </c>
      <c r="E3717" s="2" t="str">
        <f t="shared" si="469"/>
        <v>South</v>
      </c>
      <c r="F3717" s="4" t="s">
        <v>3559</v>
      </c>
      <c r="G3717" s="4" t="str">
        <f t="shared" si="471"/>
        <v>Clothing</v>
      </c>
      <c r="H3717" s="1">
        <v>1455.64</v>
      </c>
      <c r="I3717" s="1">
        <v>31</v>
      </c>
      <c r="J3717" s="1">
        <v>39</v>
      </c>
      <c r="K3717" s="1">
        <v>916.73</v>
      </c>
      <c r="M3717" t="b">
        <f t="shared" si="465"/>
        <v>1</v>
      </c>
      <c r="N3717" t="b">
        <f t="shared" si="466"/>
        <v>1</v>
      </c>
      <c r="O3717" t="b">
        <f t="shared" si="467"/>
        <v>1</v>
      </c>
      <c r="P3717" t="b">
        <f t="shared" si="468"/>
        <v>1</v>
      </c>
      <c r="R3717" t="str">
        <f t="shared" si="472"/>
        <v/>
      </c>
    </row>
    <row r="3718" spans="1:18" ht="14.25" hidden="1">
      <c r="A3718" s="1" t="s">
        <v>3629</v>
      </c>
      <c r="B3718" s="1" t="str">
        <f t="shared" si="470"/>
        <v>6025138b</v>
      </c>
      <c r="C3718" s="3">
        <v>45366</v>
      </c>
      <c r="D3718" s="2" t="s">
        <v>3912</v>
      </c>
      <c r="E3718" s="2" t="str">
        <f t="shared" si="469"/>
        <v>East</v>
      </c>
      <c r="F3718" s="4" t="s">
        <v>2893</v>
      </c>
      <c r="G3718" s="4" t="str">
        <f t="shared" si="471"/>
        <v>Sports</v>
      </c>
      <c r="H3718" s="1">
        <v>4563.76</v>
      </c>
      <c r="I3718" s="1">
        <v>47</v>
      </c>
      <c r="J3718" s="1">
        <v>43</v>
      </c>
      <c r="K3718" s="1">
        <v>434.21</v>
      </c>
      <c r="M3718" t="b">
        <f t="shared" ref="M3718:M3781" si="473">AND(ISNUMBER(H3718),H3718&lt;&gt;"")</f>
        <v>1</v>
      </c>
      <c r="N3718" t="b">
        <f t="shared" ref="N3718:N3781" si="474">AND(ISNUMBER(I3718),I3718&lt;&gt;"")</f>
        <v>1</v>
      </c>
      <c r="O3718" t="b">
        <f t="shared" ref="O3718:O3781" si="475">AND(ISNUMBER(J3718),J3718&lt;&gt;"")</f>
        <v>1</v>
      </c>
      <c r="P3718" t="b">
        <f t="shared" ref="P3718:P3781" si="476">AND(ISNUMBER(K3718),K3718&lt;&gt;"")</f>
        <v>1</v>
      </c>
      <c r="R3718" t="str">
        <f t="shared" si="472"/>
        <v/>
      </c>
    </row>
    <row r="3719" spans="1:18" ht="14.25" hidden="1">
      <c r="A3719" s="1" t="s">
        <v>3630</v>
      </c>
      <c r="B3719" s="1" t="str">
        <f t="shared" si="470"/>
        <v>0db61e6c</v>
      </c>
      <c r="C3719" s="3">
        <v>45173</v>
      </c>
      <c r="D3719" s="2" t="s">
        <v>3913</v>
      </c>
      <c r="E3719" s="2" t="str">
        <f t="shared" si="469"/>
        <v>South</v>
      </c>
      <c r="F3719" s="4" t="s">
        <v>2893</v>
      </c>
      <c r="G3719" s="4" t="str">
        <f t="shared" si="471"/>
        <v>Sports</v>
      </c>
      <c r="H3719" s="1">
        <v>4364.7700000000004</v>
      </c>
      <c r="I3719" s="1">
        <v>26</v>
      </c>
      <c r="J3719" s="1">
        <v>29</v>
      </c>
      <c r="K3719" s="1">
        <v>45.94</v>
      </c>
      <c r="M3719" t="b">
        <f t="shared" si="473"/>
        <v>1</v>
      </c>
      <c r="N3719" t="b">
        <f t="shared" si="474"/>
        <v>1</v>
      </c>
      <c r="O3719" t="b">
        <f t="shared" si="475"/>
        <v>1</v>
      </c>
      <c r="P3719" t="b">
        <f t="shared" si="476"/>
        <v>1</v>
      </c>
      <c r="R3719" t="str">
        <f t="shared" si="472"/>
        <v/>
      </c>
    </row>
    <row r="3720" spans="1:18" ht="14.25">
      <c r="A3720" s="1" t="s">
        <v>3631</v>
      </c>
      <c r="B3720" s="1" t="str">
        <f t="shared" si="470"/>
        <v>ab7e20c9</v>
      </c>
      <c r="C3720" s="3">
        <v>45010</v>
      </c>
      <c r="D3720" s="2" t="s">
        <v>3913</v>
      </c>
      <c r="E3720" s="2" t="str">
        <f t="shared" si="469"/>
        <v>South</v>
      </c>
      <c r="F3720" s="4" t="s">
        <v>3559</v>
      </c>
      <c r="G3720" s="4" t="str">
        <f t="shared" si="471"/>
        <v>Clothing</v>
      </c>
      <c r="H3720" s="1">
        <v>4618.33</v>
      </c>
      <c r="I3720" s="1">
        <v>43</v>
      </c>
      <c r="J3720" s="1">
        <v>28</v>
      </c>
      <c r="K3720" s="1">
        <v>309.39</v>
      </c>
      <c r="M3720" t="b">
        <f t="shared" si="473"/>
        <v>1</v>
      </c>
      <c r="N3720" t="b">
        <f t="shared" si="474"/>
        <v>1</v>
      </c>
      <c r="O3720" t="b">
        <f t="shared" si="475"/>
        <v>1</v>
      </c>
      <c r="P3720" t="b">
        <f t="shared" si="476"/>
        <v>1</v>
      </c>
      <c r="R3720" t="str">
        <f t="shared" si="472"/>
        <v/>
      </c>
    </row>
    <row r="3721" spans="1:18" ht="14.25" hidden="1">
      <c r="A3721" s="1" t="s">
        <v>3632</v>
      </c>
      <c r="B3721" s="1" t="str">
        <f t="shared" si="470"/>
        <v>251bc945</v>
      </c>
      <c r="C3721" s="3">
        <v>45541</v>
      </c>
      <c r="D3721" s="2" t="s">
        <v>3911</v>
      </c>
      <c r="E3721" s="2" t="str">
        <f t="shared" si="469"/>
        <v>West</v>
      </c>
      <c r="F3721" s="4" t="s">
        <v>15</v>
      </c>
      <c r="G3721" s="4" t="str">
        <f t="shared" si="471"/>
        <v>Furniture</v>
      </c>
      <c r="H3721" s="1">
        <v>2133.92</v>
      </c>
      <c r="I3721" s="1">
        <v>46</v>
      </c>
      <c r="J3721" s="1">
        <v>25</v>
      </c>
      <c r="K3721" s="1">
        <v>167.31</v>
      </c>
      <c r="M3721" t="b">
        <f t="shared" si="473"/>
        <v>1</v>
      </c>
      <c r="N3721" t="b">
        <f t="shared" si="474"/>
        <v>1</v>
      </c>
      <c r="O3721" t="b">
        <f t="shared" si="475"/>
        <v>1</v>
      </c>
      <c r="P3721" t="b">
        <f t="shared" si="476"/>
        <v>1</v>
      </c>
      <c r="R3721" t="str">
        <f t="shared" si="472"/>
        <v/>
      </c>
    </row>
    <row r="3722" spans="1:18" ht="14.25" hidden="1">
      <c r="A3722" s="1" t="s">
        <v>3633</v>
      </c>
      <c r="B3722" s="1" t="str">
        <f t="shared" si="470"/>
        <v>76f3b6b4</v>
      </c>
      <c r="C3722" s="3">
        <v>45272</v>
      </c>
      <c r="D3722" s="2" t="s">
        <v>3912</v>
      </c>
      <c r="E3722" s="2" t="str">
        <f t="shared" si="469"/>
        <v>East</v>
      </c>
      <c r="F3722" s="4" t="s">
        <v>2893</v>
      </c>
      <c r="G3722" s="4" t="str">
        <f t="shared" si="471"/>
        <v>Sports</v>
      </c>
      <c r="H3722" s="1">
        <v>2975.45</v>
      </c>
      <c r="I3722" s="1">
        <v>21</v>
      </c>
      <c r="J3722" s="1">
        <v>26</v>
      </c>
      <c r="K3722" s="1">
        <v>1149.5899999999999</v>
      </c>
      <c r="M3722" t="b">
        <f t="shared" si="473"/>
        <v>1</v>
      </c>
      <c r="N3722" t="b">
        <f t="shared" si="474"/>
        <v>1</v>
      </c>
      <c r="O3722" t="b">
        <f t="shared" si="475"/>
        <v>1</v>
      </c>
      <c r="P3722" t="b">
        <f t="shared" si="476"/>
        <v>1</v>
      </c>
      <c r="R3722" t="str">
        <f t="shared" si="472"/>
        <v/>
      </c>
    </row>
    <row r="3723" spans="1:18" ht="14.25" hidden="1">
      <c r="A3723" s="1" t="s">
        <v>3634</v>
      </c>
      <c r="B3723" s="1" t="str">
        <f t="shared" si="470"/>
        <v>53203cfb</v>
      </c>
      <c r="C3723" s="3">
        <v>45580</v>
      </c>
      <c r="D3723" s="2" t="s">
        <v>3913</v>
      </c>
      <c r="E3723" s="2" t="str">
        <f t="shared" si="469"/>
        <v>South</v>
      </c>
      <c r="F3723" s="4" t="s">
        <v>3915</v>
      </c>
      <c r="G3723" s="4" t="str">
        <f t="shared" si="471"/>
        <v>Electronics</v>
      </c>
      <c r="H3723" s="1">
        <v>473.7</v>
      </c>
      <c r="I3723" s="1">
        <v>13</v>
      </c>
      <c r="J3723" s="1">
        <v>26</v>
      </c>
      <c r="K3723" s="1">
        <v>1075.74</v>
      </c>
      <c r="M3723" t="b">
        <f t="shared" si="473"/>
        <v>1</v>
      </c>
      <c r="N3723" t="b">
        <f t="shared" si="474"/>
        <v>1</v>
      </c>
      <c r="O3723" t="b">
        <f t="shared" si="475"/>
        <v>1</v>
      </c>
      <c r="P3723" t="b">
        <f t="shared" si="476"/>
        <v>1</v>
      </c>
      <c r="R3723" t="str">
        <f t="shared" si="472"/>
        <v/>
      </c>
    </row>
    <row r="3724" spans="1:18" ht="14.25" hidden="1">
      <c r="A3724" s="1" t="s">
        <v>3635</v>
      </c>
      <c r="B3724" s="1" t="str">
        <f t="shared" si="470"/>
        <v>1689b4d6</v>
      </c>
      <c r="C3724" s="3">
        <v>45247</v>
      </c>
      <c r="D3724" s="2" t="s">
        <v>3911</v>
      </c>
      <c r="E3724" s="2" t="str">
        <f t="shared" si="469"/>
        <v>West</v>
      </c>
      <c r="F3724" s="4" t="s">
        <v>3915</v>
      </c>
      <c r="G3724" s="4" t="str">
        <f t="shared" si="471"/>
        <v>Electronics</v>
      </c>
      <c r="H3724" s="1">
        <v>689.12</v>
      </c>
      <c r="I3724" s="1">
        <v>3</v>
      </c>
      <c r="J3724" s="1">
        <v>35</v>
      </c>
      <c r="K3724" s="1">
        <v>888.66</v>
      </c>
      <c r="M3724" t="b">
        <f t="shared" si="473"/>
        <v>1</v>
      </c>
      <c r="N3724" t="b">
        <f t="shared" si="474"/>
        <v>1</v>
      </c>
      <c r="O3724" t="b">
        <f t="shared" si="475"/>
        <v>1</v>
      </c>
      <c r="P3724" t="b">
        <f t="shared" si="476"/>
        <v>1</v>
      </c>
      <c r="R3724" t="str">
        <f t="shared" si="472"/>
        <v/>
      </c>
    </row>
    <row r="3725" spans="1:18" ht="14.25" hidden="1">
      <c r="A3725" s="1" t="s">
        <v>3636</v>
      </c>
      <c r="B3725" s="1" t="str">
        <f t="shared" si="470"/>
        <v>77b14380</v>
      </c>
      <c r="C3725" s="3">
        <v>44921</v>
      </c>
      <c r="D3725" s="2" t="s">
        <v>3910</v>
      </c>
      <c r="E3725" s="2" t="str">
        <f t="shared" si="469"/>
        <v>North</v>
      </c>
      <c r="F3725" s="4" t="s">
        <v>15</v>
      </c>
      <c r="G3725" s="4" t="str">
        <f t="shared" si="471"/>
        <v>Furniture</v>
      </c>
      <c r="H3725" s="1">
        <v>3936.45</v>
      </c>
      <c r="I3725" s="1">
        <v>18</v>
      </c>
      <c r="J3725" s="1">
        <v>2</v>
      </c>
      <c r="K3725" s="1">
        <v>590.41</v>
      </c>
      <c r="M3725" t="b">
        <f t="shared" si="473"/>
        <v>1</v>
      </c>
      <c r="N3725" t="b">
        <f t="shared" si="474"/>
        <v>1</v>
      </c>
      <c r="O3725" t="b">
        <f t="shared" si="475"/>
        <v>1</v>
      </c>
      <c r="P3725" t="b">
        <f t="shared" si="476"/>
        <v>1</v>
      </c>
      <c r="R3725" t="str">
        <f t="shared" si="472"/>
        <v/>
      </c>
    </row>
    <row r="3726" spans="1:18" ht="14.25" hidden="1">
      <c r="A3726" s="5">
        <v>61078500000</v>
      </c>
      <c r="B3726" s="1" t="str">
        <f t="shared" si="470"/>
        <v>61078500000</v>
      </c>
      <c r="C3726" s="3">
        <v>45534</v>
      </c>
      <c r="D3726" s="2" t="s">
        <v>3911</v>
      </c>
      <c r="E3726" s="2" t="str">
        <f t="shared" si="469"/>
        <v>West</v>
      </c>
      <c r="F3726" s="4" t="s">
        <v>3915</v>
      </c>
      <c r="G3726" s="4" t="str">
        <f t="shared" si="471"/>
        <v>Electronics</v>
      </c>
      <c r="H3726" s="1">
        <v>4206.6499999999996</v>
      </c>
      <c r="I3726" s="1">
        <v>23</v>
      </c>
      <c r="J3726" s="1">
        <v>11</v>
      </c>
      <c r="K3726" s="1">
        <v>362.81</v>
      </c>
      <c r="M3726" t="b">
        <f t="shared" si="473"/>
        <v>1</v>
      </c>
      <c r="N3726" t="b">
        <f t="shared" si="474"/>
        <v>1</v>
      </c>
      <c r="O3726" t="b">
        <f t="shared" si="475"/>
        <v>1</v>
      </c>
      <c r="P3726" t="b">
        <f t="shared" si="476"/>
        <v>1</v>
      </c>
      <c r="R3726" t="str">
        <f t="shared" si="472"/>
        <v/>
      </c>
    </row>
    <row r="3727" spans="1:18" ht="14.25">
      <c r="A3727" s="1" t="s">
        <v>3637</v>
      </c>
      <c r="B3727" s="1" t="str">
        <f t="shared" si="470"/>
        <v>62f76b50</v>
      </c>
      <c r="C3727" s="3">
        <v>45033</v>
      </c>
      <c r="D3727" s="2" t="s">
        <v>3911</v>
      </c>
      <c r="E3727" s="2" t="str">
        <f t="shared" si="469"/>
        <v>West</v>
      </c>
      <c r="F3727" s="4" t="s">
        <v>3559</v>
      </c>
      <c r="G3727" s="4" t="str">
        <f t="shared" si="471"/>
        <v>Clothing</v>
      </c>
      <c r="H3727" s="1">
        <v>4351.0600000000004</v>
      </c>
      <c r="I3727" s="1">
        <v>41</v>
      </c>
      <c r="J3727" s="1">
        <v>26</v>
      </c>
      <c r="K3727" s="1">
        <v>458.66</v>
      </c>
      <c r="M3727" t="b">
        <f t="shared" si="473"/>
        <v>1</v>
      </c>
      <c r="N3727" t="b">
        <f t="shared" si="474"/>
        <v>1</v>
      </c>
      <c r="O3727" t="b">
        <f t="shared" si="475"/>
        <v>1</v>
      </c>
      <c r="P3727" t="b">
        <f t="shared" si="476"/>
        <v>1</v>
      </c>
      <c r="R3727" t="str">
        <f t="shared" si="472"/>
        <v/>
      </c>
    </row>
    <row r="3728" spans="1:18" ht="14.25">
      <c r="A3728" s="1" t="s">
        <v>3638</v>
      </c>
      <c r="B3728" s="1" t="str">
        <f t="shared" si="470"/>
        <v>c0469587</v>
      </c>
      <c r="C3728" s="3">
        <v>45368</v>
      </c>
      <c r="D3728" s="2" t="s">
        <v>3913</v>
      </c>
      <c r="E3728" s="2" t="str">
        <f t="shared" si="469"/>
        <v>South</v>
      </c>
      <c r="F3728" s="4" t="s">
        <v>3559</v>
      </c>
      <c r="G3728" s="4" t="str">
        <f t="shared" si="471"/>
        <v>Clothing</v>
      </c>
      <c r="H3728" s="1">
        <v>1737.65</v>
      </c>
      <c r="I3728" s="1">
        <v>16</v>
      </c>
      <c r="J3728" s="1">
        <v>2</v>
      </c>
      <c r="K3728" s="1">
        <v>1771.89</v>
      </c>
      <c r="M3728" t="b">
        <f t="shared" si="473"/>
        <v>1</v>
      </c>
      <c r="N3728" t="b">
        <f t="shared" si="474"/>
        <v>1</v>
      </c>
      <c r="O3728" t="b">
        <f t="shared" si="475"/>
        <v>1</v>
      </c>
      <c r="P3728" t="b">
        <f t="shared" si="476"/>
        <v>1</v>
      </c>
      <c r="R3728" t="str">
        <f t="shared" si="472"/>
        <v/>
      </c>
    </row>
    <row r="3729" spans="1:18" ht="14.25" hidden="1">
      <c r="A3729" s="1" t="s">
        <v>3639</v>
      </c>
      <c r="B3729" s="1" t="str">
        <f t="shared" si="470"/>
        <v>82ca6783</v>
      </c>
      <c r="C3729" s="3">
        <v>45455</v>
      </c>
      <c r="D3729" s="2" t="s">
        <v>3913</v>
      </c>
      <c r="E3729" s="2" t="str">
        <f t="shared" si="469"/>
        <v>South</v>
      </c>
      <c r="F3729" s="4" t="s">
        <v>3915</v>
      </c>
      <c r="G3729" s="4" t="str">
        <f t="shared" si="471"/>
        <v>Electronics</v>
      </c>
      <c r="H3729" s="1">
        <v>4059.37</v>
      </c>
      <c r="I3729" s="1">
        <v>16</v>
      </c>
      <c r="J3729" s="1">
        <v>50</v>
      </c>
      <c r="K3729" s="1">
        <v>1831.05</v>
      </c>
      <c r="M3729" t="b">
        <f t="shared" si="473"/>
        <v>1</v>
      </c>
      <c r="N3729" t="b">
        <f t="shared" si="474"/>
        <v>1</v>
      </c>
      <c r="O3729" t="b">
        <f t="shared" si="475"/>
        <v>1</v>
      </c>
      <c r="P3729" t="b">
        <f t="shared" si="476"/>
        <v>1</v>
      </c>
      <c r="R3729" t="str">
        <f t="shared" si="472"/>
        <v/>
      </c>
    </row>
    <row r="3730" spans="1:18" ht="14.25" hidden="1">
      <c r="A3730" s="1" t="s">
        <v>3640</v>
      </c>
      <c r="B3730" s="1" t="str">
        <f t="shared" si="470"/>
        <v>f1883a6e</v>
      </c>
      <c r="C3730" s="3">
        <v>45601</v>
      </c>
      <c r="D3730" s="2" t="s">
        <v>3913</v>
      </c>
      <c r="E3730" s="2" t="str">
        <f t="shared" si="469"/>
        <v>South</v>
      </c>
      <c r="F3730" s="4" t="s">
        <v>15</v>
      </c>
      <c r="G3730" s="4" t="str">
        <f t="shared" si="471"/>
        <v>Furniture</v>
      </c>
      <c r="H3730" s="1">
        <v>2661.71</v>
      </c>
      <c r="I3730" s="1">
        <v>17</v>
      </c>
      <c r="J3730" s="1">
        <v>37</v>
      </c>
      <c r="K3730" s="1">
        <v>1530</v>
      </c>
      <c r="M3730" t="b">
        <f t="shared" si="473"/>
        <v>1</v>
      </c>
      <c r="N3730" t="b">
        <f t="shared" si="474"/>
        <v>1</v>
      </c>
      <c r="O3730" t="b">
        <f t="shared" si="475"/>
        <v>1</v>
      </c>
      <c r="P3730" t="b">
        <f t="shared" si="476"/>
        <v>1</v>
      </c>
      <c r="R3730" t="str">
        <f t="shared" si="472"/>
        <v/>
      </c>
    </row>
    <row r="3731" spans="1:18" ht="14.25" hidden="1">
      <c r="A3731" s="1" t="s">
        <v>3641</v>
      </c>
      <c r="B3731" s="1" t="str">
        <f t="shared" si="470"/>
        <v>3c5543d2</v>
      </c>
      <c r="C3731" s="3">
        <v>45176</v>
      </c>
      <c r="D3731" s="2" t="s">
        <v>3910</v>
      </c>
      <c r="E3731" s="2" t="str">
        <f t="shared" si="469"/>
        <v>North</v>
      </c>
      <c r="F3731" s="4" t="s">
        <v>88</v>
      </c>
      <c r="G3731" s="4" t="str">
        <f t="shared" si="471"/>
        <v>Groceries</v>
      </c>
      <c r="H3731" s="1">
        <v>2516.69</v>
      </c>
      <c r="I3731" s="1">
        <v>45</v>
      </c>
      <c r="J3731" s="1">
        <v>25</v>
      </c>
      <c r="K3731" s="1">
        <v>1323.92</v>
      </c>
      <c r="M3731" t="b">
        <f t="shared" si="473"/>
        <v>1</v>
      </c>
      <c r="N3731" t="b">
        <f t="shared" si="474"/>
        <v>1</v>
      </c>
      <c r="O3731" t="b">
        <f t="shared" si="475"/>
        <v>1</v>
      </c>
      <c r="P3731" t="b">
        <f t="shared" si="476"/>
        <v>1</v>
      </c>
      <c r="R3731" t="str">
        <f t="shared" si="472"/>
        <v/>
      </c>
    </row>
    <row r="3732" spans="1:18" ht="14.25" hidden="1">
      <c r="A3732" s="1" t="s">
        <v>3642</v>
      </c>
      <c r="B3732" s="1" t="str">
        <f t="shared" si="470"/>
        <v>bf595c38</v>
      </c>
      <c r="C3732" s="3">
        <v>44994</v>
      </c>
      <c r="D3732" s="2" t="s">
        <v>3912</v>
      </c>
      <c r="E3732" s="2" t="str">
        <f t="shared" si="469"/>
        <v>East</v>
      </c>
      <c r="F3732" s="4" t="s">
        <v>88</v>
      </c>
      <c r="G3732" s="4" t="str">
        <f t="shared" si="471"/>
        <v>Groceries</v>
      </c>
      <c r="H3732" s="1">
        <v>1985.64</v>
      </c>
      <c r="I3732" s="1">
        <v>37</v>
      </c>
      <c r="J3732" s="1">
        <v>45</v>
      </c>
      <c r="K3732" s="1">
        <v>739.25</v>
      </c>
      <c r="M3732" t="b">
        <f t="shared" si="473"/>
        <v>1</v>
      </c>
      <c r="N3732" t="b">
        <f t="shared" si="474"/>
        <v>1</v>
      </c>
      <c r="O3732" t="b">
        <f t="shared" si="475"/>
        <v>1</v>
      </c>
      <c r="P3732" t="b">
        <f t="shared" si="476"/>
        <v>1</v>
      </c>
      <c r="R3732" t="str">
        <f t="shared" si="472"/>
        <v/>
      </c>
    </row>
    <row r="3733" spans="1:18" ht="14.25" hidden="1">
      <c r="A3733" s="1" t="s">
        <v>3643</v>
      </c>
      <c r="B3733" s="1" t="str">
        <f t="shared" si="470"/>
        <v>c943b2c4</v>
      </c>
      <c r="C3733" s="3">
        <v>45232</v>
      </c>
      <c r="D3733" s="2" t="s">
        <v>3912</v>
      </c>
      <c r="E3733" s="2" t="str">
        <f t="shared" si="469"/>
        <v>East</v>
      </c>
      <c r="F3733" s="4" t="s">
        <v>3915</v>
      </c>
      <c r="G3733" s="4" t="str">
        <f t="shared" si="471"/>
        <v>Electronics</v>
      </c>
      <c r="H3733" s="1">
        <v>3205.18</v>
      </c>
      <c r="I3733" s="1">
        <v>40</v>
      </c>
      <c r="J3733" s="1">
        <v>26</v>
      </c>
      <c r="K3733" s="1">
        <v>1070.97</v>
      </c>
      <c r="M3733" t="b">
        <f t="shared" si="473"/>
        <v>1</v>
      </c>
      <c r="N3733" t="b">
        <f t="shared" si="474"/>
        <v>1</v>
      </c>
      <c r="O3733" t="b">
        <f t="shared" si="475"/>
        <v>1</v>
      </c>
      <c r="P3733" t="b">
        <f t="shared" si="476"/>
        <v>1</v>
      </c>
      <c r="R3733" t="str">
        <f t="shared" si="472"/>
        <v/>
      </c>
    </row>
    <row r="3734" spans="1:18" ht="14.25" hidden="1">
      <c r="A3734" s="1" t="s">
        <v>3644</v>
      </c>
      <c r="B3734" s="1" t="str">
        <f t="shared" si="470"/>
        <v>69e899c3</v>
      </c>
      <c r="C3734" s="3">
        <v>44923</v>
      </c>
      <c r="D3734" s="2" t="s">
        <v>3911</v>
      </c>
      <c r="E3734" s="2" t="str">
        <f t="shared" si="469"/>
        <v>West</v>
      </c>
      <c r="F3734" s="4" t="s">
        <v>3915</v>
      </c>
      <c r="G3734" s="4" t="str">
        <f t="shared" si="471"/>
        <v>Electronics</v>
      </c>
      <c r="H3734" s="1">
        <v>1381.45</v>
      </c>
      <c r="I3734" s="1">
        <v>47</v>
      </c>
      <c r="J3734" s="1">
        <v>30</v>
      </c>
      <c r="K3734" s="1">
        <v>1138.17</v>
      </c>
      <c r="M3734" t="b">
        <f t="shared" si="473"/>
        <v>1</v>
      </c>
      <c r="N3734" t="b">
        <f t="shared" si="474"/>
        <v>1</v>
      </c>
      <c r="O3734" t="b">
        <f t="shared" si="475"/>
        <v>1</v>
      </c>
      <c r="P3734" t="b">
        <f t="shared" si="476"/>
        <v>1</v>
      </c>
      <c r="R3734" t="str">
        <f t="shared" si="472"/>
        <v/>
      </c>
    </row>
    <row r="3735" spans="1:18" ht="14.25" hidden="1">
      <c r="A3735" s="1" t="s">
        <v>3645</v>
      </c>
      <c r="B3735" s="1" t="str">
        <f t="shared" si="470"/>
        <v>dd45b3ec</v>
      </c>
      <c r="C3735" s="3">
        <v>45466</v>
      </c>
      <c r="D3735" s="2" t="s">
        <v>3910</v>
      </c>
      <c r="E3735" s="2" t="str">
        <f t="shared" si="469"/>
        <v>North</v>
      </c>
      <c r="F3735" s="4" t="s">
        <v>88</v>
      </c>
      <c r="G3735" s="4" t="str">
        <f t="shared" si="471"/>
        <v>Groceries</v>
      </c>
      <c r="H3735" s="1">
        <v>4433.59</v>
      </c>
      <c r="I3735" s="1">
        <v>6</v>
      </c>
      <c r="J3735" s="1">
        <v>16</v>
      </c>
      <c r="K3735" s="1">
        <v>521.17999999999995</v>
      </c>
      <c r="M3735" t="b">
        <f t="shared" si="473"/>
        <v>1</v>
      </c>
      <c r="N3735" t="b">
        <f t="shared" si="474"/>
        <v>1</v>
      </c>
      <c r="O3735" t="b">
        <f t="shared" si="475"/>
        <v>1</v>
      </c>
      <c r="P3735" t="b">
        <f t="shared" si="476"/>
        <v>1</v>
      </c>
      <c r="R3735" t="str">
        <f t="shared" si="472"/>
        <v/>
      </c>
    </row>
    <row r="3736" spans="1:18" ht="14.25" hidden="1">
      <c r="A3736" s="1" t="s">
        <v>3646</v>
      </c>
      <c r="B3736" s="1" t="str">
        <f t="shared" si="470"/>
        <v>2735a10b</v>
      </c>
      <c r="C3736" s="3">
        <v>44919</v>
      </c>
      <c r="D3736" s="2" t="s">
        <v>3911</v>
      </c>
      <c r="E3736" s="2" t="str">
        <f t="shared" si="469"/>
        <v>West</v>
      </c>
      <c r="F3736" s="4" t="s">
        <v>88</v>
      </c>
      <c r="G3736" s="4" t="str">
        <f t="shared" si="471"/>
        <v>Groceries</v>
      </c>
      <c r="H3736" s="1">
        <v>365.86</v>
      </c>
      <c r="I3736" s="1">
        <v>33</v>
      </c>
      <c r="J3736" s="1">
        <v>13</v>
      </c>
      <c r="K3736" s="1">
        <v>298.5</v>
      </c>
      <c r="M3736" t="b">
        <f t="shared" si="473"/>
        <v>1</v>
      </c>
      <c r="N3736" t="b">
        <f t="shared" si="474"/>
        <v>1</v>
      </c>
      <c r="O3736" t="b">
        <f t="shared" si="475"/>
        <v>1</v>
      </c>
      <c r="P3736" t="b">
        <f t="shared" si="476"/>
        <v>1</v>
      </c>
      <c r="R3736" t="str">
        <f t="shared" si="472"/>
        <v/>
      </c>
    </row>
    <row r="3737" spans="1:18" ht="14.25" hidden="1">
      <c r="A3737" s="1" t="s">
        <v>3647</v>
      </c>
      <c r="B3737" s="1" t="str">
        <f t="shared" si="470"/>
        <v>6bf1ad13</v>
      </c>
      <c r="C3737" s="3">
        <v>45361</v>
      </c>
      <c r="D3737" s="2" t="s">
        <v>3913</v>
      </c>
      <c r="E3737" s="2" t="str">
        <f t="shared" si="469"/>
        <v>South</v>
      </c>
      <c r="F3737" s="4" t="s">
        <v>88</v>
      </c>
      <c r="G3737" s="4" t="str">
        <f t="shared" si="471"/>
        <v>Groceries</v>
      </c>
      <c r="H3737" s="1">
        <v>1813.97</v>
      </c>
      <c r="I3737" s="1">
        <v>29</v>
      </c>
      <c r="J3737" s="1">
        <v>37</v>
      </c>
      <c r="K3737" s="1">
        <v>1606.57</v>
      </c>
      <c r="M3737" t="b">
        <f t="shared" si="473"/>
        <v>1</v>
      </c>
      <c r="N3737" t="b">
        <f t="shared" si="474"/>
        <v>1</v>
      </c>
      <c r="O3737" t="b">
        <f t="shared" si="475"/>
        <v>1</v>
      </c>
      <c r="P3737" t="b">
        <f t="shared" si="476"/>
        <v>1</v>
      </c>
      <c r="R3737" t="str">
        <f t="shared" si="472"/>
        <v/>
      </c>
    </row>
    <row r="3738" spans="1:18" ht="14.25">
      <c r="A3738" s="1" t="s">
        <v>3648</v>
      </c>
      <c r="B3738" s="1" t="str">
        <f t="shared" si="470"/>
        <v>9ec91ca5</v>
      </c>
      <c r="C3738" s="3">
        <v>45325</v>
      </c>
      <c r="D3738" s="2" t="s">
        <v>3912</v>
      </c>
      <c r="E3738" s="2" t="str">
        <f t="shared" si="469"/>
        <v>East</v>
      </c>
      <c r="F3738" s="4" t="s">
        <v>3559</v>
      </c>
      <c r="G3738" s="4" t="str">
        <f t="shared" si="471"/>
        <v>Clothing</v>
      </c>
      <c r="H3738" s="1">
        <v>664.93</v>
      </c>
      <c r="I3738" s="1">
        <v>25</v>
      </c>
      <c r="J3738" s="1">
        <v>10</v>
      </c>
      <c r="K3738" s="1">
        <v>1906.91</v>
      </c>
      <c r="M3738" t="b">
        <f t="shared" si="473"/>
        <v>1</v>
      </c>
      <c r="N3738" t="b">
        <f t="shared" si="474"/>
        <v>1</v>
      </c>
      <c r="O3738" t="b">
        <f t="shared" si="475"/>
        <v>1</v>
      </c>
      <c r="P3738" t="b">
        <f t="shared" si="476"/>
        <v>1</v>
      </c>
      <c r="R3738" t="str">
        <f t="shared" si="472"/>
        <v/>
      </c>
    </row>
    <row r="3739" spans="1:18" ht="14.25">
      <c r="A3739" s="1" t="s">
        <v>3649</v>
      </c>
      <c r="B3739" s="1" t="str">
        <f t="shared" si="470"/>
        <v>9e6e1efd</v>
      </c>
      <c r="C3739" s="3">
        <v>44897</v>
      </c>
      <c r="D3739" s="2" t="s">
        <v>3912</v>
      </c>
      <c r="E3739" s="2" t="str">
        <f t="shared" si="469"/>
        <v>East</v>
      </c>
      <c r="F3739" s="4" t="s">
        <v>3559</v>
      </c>
      <c r="G3739" s="4" t="str">
        <f t="shared" si="471"/>
        <v>Clothing</v>
      </c>
      <c r="H3739" s="1">
        <v>4578.5600000000004</v>
      </c>
      <c r="I3739" s="1">
        <v>11</v>
      </c>
      <c r="J3739" s="1">
        <v>45</v>
      </c>
      <c r="K3739" s="1">
        <v>983.06</v>
      </c>
      <c r="M3739" t="b">
        <f t="shared" si="473"/>
        <v>1</v>
      </c>
      <c r="N3739" t="b">
        <f t="shared" si="474"/>
        <v>1</v>
      </c>
      <c r="O3739" t="b">
        <f t="shared" si="475"/>
        <v>1</v>
      </c>
      <c r="P3739" t="b">
        <f t="shared" si="476"/>
        <v>1</v>
      </c>
      <c r="R3739" t="str">
        <f t="shared" si="472"/>
        <v/>
      </c>
    </row>
    <row r="3740" spans="1:18" ht="14.25" hidden="1">
      <c r="A3740" s="1">
        <v>3693740</v>
      </c>
      <c r="B3740" s="1" t="str">
        <f t="shared" si="470"/>
        <v>3693740</v>
      </c>
      <c r="C3740" s="3">
        <v>45208</v>
      </c>
      <c r="D3740" s="2" t="s">
        <v>3912</v>
      </c>
      <c r="E3740" s="2" t="str">
        <f t="shared" si="469"/>
        <v>East</v>
      </c>
      <c r="F3740" s="4" t="s">
        <v>3915</v>
      </c>
      <c r="G3740" s="4" t="str">
        <f t="shared" si="471"/>
        <v>Electronics</v>
      </c>
      <c r="H3740" s="1">
        <v>1315.74</v>
      </c>
      <c r="I3740" s="1">
        <v>25</v>
      </c>
      <c r="J3740" s="1">
        <v>16</v>
      </c>
      <c r="K3740" s="1">
        <v>1915.54</v>
      </c>
      <c r="M3740" t="b">
        <f t="shared" si="473"/>
        <v>1</v>
      </c>
      <c r="N3740" t="b">
        <f t="shared" si="474"/>
        <v>1</v>
      </c>
      <c r="O3740" t="b">
        <f t="shared" si="475"/>
        <v>1</v>
      </c>
      <c r="P3740" t="b">
        <f t="shared" si="476"/>
        <v>1</v>
      </c>
      <c r="R3740" t="str">
        <f t="shared" si="472"/>
        <v/>
      </c>
    </row>
    <row r="3741" spans="1:18" ht="14.25" hidden="1">
      <c r="A3741" s="1" t="s">
        <v>3650</v>
      </c>
      <c r="B3741" s="1" t="str">
        <f t="shared" si="470"/>
        <v>c769c2ab</v>
      </c>
      <c r="C3741" s="3">
        <v>45049</v>
      </c>
      <c r="D3741" s="2" t="s">
        <v>3913</v>
      </c>
      <c r="E3741" s="2" t="str">
        <f t="shared" si="469"/>
        <v>South</v>
      </c>
      <c r="F3741" s="4" t="s">
        <v>15</v>
      </c>
      <c r="G3741" s="4" t="str">
        <f t="shared" si="471"/>
        <v>Furniture</v>
      </c>
      <c r="H3741" s="1">
        <v>2257.62</v>
      </c>
      <c r="I3741" s="1">
        <v>6</v>
      </c>
      <c r="J3741" s="1">
        <v>19</v>
      </c>
      <c r="K3741" s="1">
        <v>64.099999999999994</v>
      </c>
      <c r="M3741" t="b">
        <f t="shared" si="473"/>
        <v>1</v>
      </c>
      <c r="N3741" t="b">
        <f t="shared" si="474"/>
        <v>1</v>
      </c>
      <c r="O3741" t="b">
        <f t="shared" si="475"/>
        <v>1</v>
      </c>
      <c r="P3741" t="b">
        <f t="shared" si="476"/>
        <v>1</v>
      </c>
      <c r="R3741" t="str">
        <f t="shared" si="472"/>
        <v/>
      </c>
    </row>
    <row r="3742" spans="1:18" ht="14.25">
      <c r="A3742" s="1" t="s">
        <v>3651</v>
      </c>
      <c r="B3742" s="1" t="str">
        <f t="shared" si="470"/>
        <v>7dc96e91</v>
      </c>
      <c r="C3742" s="3">
        <v>45366</v>
      </c>
      <c r="D3742" s="2" t="s">
        <v>3913</v>
      </c>
      <c r="E3742" s="2" t="str">
        <f t="shared" si="469"/>
        <v>South</v>
      </c>
      <c r="F3742" s="4" t="s">
        <v>3559</v>
      </c>
      <c r="G3742" s="4" t="str">
        <f t="shared" si="471"/>
        <v>Clothing</v>
      </c>
      <c r="H3742" s="1">
        <v>886.21</v>
      </c>
      <c r="I3742" s="1">
        <v>4</v>
      </c>
      <c r="J3742" s="1">
        <v>47</v>
      </c>
      <c r="K3742" s="1">
        <v>1786.45</v>
      </c>
      <c r="M3742" t="b">
        <f t="shared" si="473"/>
        <v>1</v>
      </c>
      <c r="N3742" t="b">
        <f t="shared" si="474"/>
        <v>1</v>
      </c>
      <c r="O3742" t="b">
        <f t="shared" si="475"/>
        <v>1</v>
      </c>
      <c r="P3742" t="b">
        <f t="shared" si="476"/>
        <v>1</v>
      </c>
      <c r="R3742" t="str">
        <f t="shared" si="472"/>
        <v/>
      </c>
    </row>
    <row r="3743" spans="1:18" ht="14.25" hidden="1">
      <c r="A3743" s="1" t="s">
        <v>3652</v>
      </c>
      <c r="B3743" s="1" t="str">
        <f t="shared" si="470"/>
        <v>d50bf6d4</v>
      </c>
      <c r="C3743" s="3">
        <v>45504</v>
      </c>
      <c r="D3743" s="2" t="s">
        <v>3910</v>
      </c>
      <c r="E3743" s="2" t="str">
        <f t="shared" si="469"/>
        <v>North</v>
      </c>
      <c r="F3743" s="4" t="s">
        <v>2893</v>
      </c>
      <c r="G3743" s="4" t="str">
        <f t="shared" si="471"/>
        <v>Sports</v>
      </c>
      <c r="H3743" s="1">
        <v>1065.31</v>
      </c>
      <c r="I3743" s="1">
        <v>19</v>
      </c>
      <c r="J3743" s="1">
        <v>3</v>
      </c>
      <c r="K3743" s="1">
        <v>1558.97</v>
      </c>
      <c r="M3743" t="b">
        <f t="shared" si="473"/>
        <v>1</v>
      </c>
      <c r="N3743" t="b">
        <f t="shared" si="474"/>
        <v>1</v>
      </c>
      <c r="O3743" t="b">
        <f t="shared" si="475"/>
        <v>1</v>
      </c>
      <c r="P3743" t="b">
        <f t="shared" si="476"/>
        <v>1</v>
      </c>
      <c r="R3743" t="str">
        <f t="shared" si="472"/>
        <v/>
      </c>
    </row>
    <row r="3744" spans="1:18" ht="14.25" hidden="1">
      <c r="A3744" s="1" t="s">
        <v>3653</v>
      </c>
      <c r="B3744" s="1" t="str">
        <f t="shared" si="470"/>
        <v>45df5f5f</v>
      </c>
      <c r="C3744" s="3">
        <v>45423</v>
      </c>
      <c r="D3744" s="2" t="s">
        <v>3910</v>
      </c>
      <c r="E3744" s="2" t="str">
        <f t="shared" si="469"/>
        <v>North</v>
      </c>
      <c r="F3744" s="4" t="s">
        <v>2893</v>
      </c>
      <c r="G3744" s="4" t="str">
        <f t="shared" si="471"/>
        <v>Sports</v>
      </c>
      <c r="H3744" s="1">
        <v>1710.23</v>
      </c>
      <c r="I3744" s="1">
        <v>31</v>
      </c>
      <c r="J3744" s="1">
        <v>3</v>
      </c>
      <c r="K3744" s="1">
        <v>1314.62</v>
      </c>
      <c r="M3744" t="b">
        <f t="shared" si="473"/>
        <v>1</v>
      </c>
      <c r="N3744" t="b">
        <f t="shared" si="474"/>
        <v>1</v>
      </c>
      <c r="O3744" t="b">
        <f t="shared" si="475"/>
        <v>1</v>
      </c>
      <c r="P3744" t="b">
        <f t="shared" si="476"/>
        <v>1</v>
      </c>
      <c r="R3744" t="str">
        <f t="shared" si="472"/>
        <v/>
      </c>
    </row>
    <row r="3745" spans="1:18" ht="14.25">
      <c r="A3745" s="1">
        <v>67292828</v>
      </c>
      <c r="B3745" s="1" t="str">
        <f t="shared" si="470"/>
        <v>67292828</v>
      </c>
      <c r="C3745" s="3">
        <v>45351</v>
      </c>
      <c r="D3745" s="2" t="s">
        <v>3910</v>
      </c>
      <c r="E3745" s="2" t="str">
        <f t="shared" si="469"/>
        <v>North</v>
      </c>
      <c r="F3745" s="4" t="s">
        <v>3559</v>
      </c>
      <c r="G3745" s="4" t="str">
        <f t="shared" si="471"/>
        <v>Clothing</v>
      </c>
      <c r="H3745" s="1">
        <v>4928.87</v>
      </c>
      <c r="I3745" s="1">
        <v>27</v>
      </c>
      <c r="J3745" s="1">
        <v>27</v>
      </c>
      <c r="K3745" s="1">
        <v>84.72</v>
      </c>
      <c r="M3745" t="b">
        <f t="shared" si="473"/>
        <v>1</v>
      </c>
      <c r="N3745" t="b">
        <f t="shared" si="474"/>
        <v>1</v>
      </c>
      <c r="O3745" t="b">
        <f t="shared" si="475"/>
        <v>1</v>
      </c>
      <c r="P3745" t="b">
        <f t="shared" si="476"/>
        <v>1</v>
      </c>
      <c r="R3745" t="str">
        <f t="shared" si="472"/>
        <v/>
      </c>
    </row>
    <row r="3746" spans="1:18" ht="14.25" hidden="1">
      <c r="A3746" s="1" t="s">
        <v>3654</v>
      </c>
      <c r="B3746" s="1" t="str">
        <f t="shared" si="470"/>
        <v>07b83a00</v>
      </c>
      <c r="C3746" s="3">
        <v>45524</v>
      </c>
      <c r="D3746" s="2" t="s">
        <v>3912</v>
      </c>
      <c r="E3746" s="2" t="str">
        <f t="shared" si="469"/>
        <v>East</v>
      </c>
      <c r="F3746" s="4" t="s">
        <v>3915</v>
      </c>
      <c r="G3746" s="4" t="str">
        <f t="shared" si="471"/>
        <v>Electronics</v>
      </c>
      <c r="H3746" s="1">
        <v>3982.78</v>
      </c>
      <c r="I3746" s="1">
        <v>13</v>
      </c>
      <c r="J3746" s="1">
        <v>8</v>
      </c>
      <c r="K3746" s="1">
        <v>1560.17</v>
      </c>
      <c r="M3746" t="b">
        <f t="shared" si="473"/>
        <v>1</v>
      </c>
      <c r="N3746" t="b">
        <f t="shared" si="474"/>
        <v>1</v>
      </c>
      <c r="O3746" t="b">
        <f t="shared" si="475"/>
        <v>1</v>
      </c>
      <c r="P3746" t="b">
        <f t="shared" si="476"/>
        <v>1</v>
      </c>
      <c r="R3746" t="str">
        <f t="shared" si="472"/>
        <v/>
      </c>
    </row>
    <row r="3747" spans="1:18" ht="14.25">
      <c r="A3747" s="1" t="s">
        <v>3655</v>
      </c>
      <c r="B3747" s="1" t="str">
        <f t="shared" si="470"/>
        <v>c7cd446b</v>
      </c>
      <c r="C3747" s="3">
        <v>44962</v>
      </c>
      <c r="D3747" s="2" t="s">
        <v>3910</v>
      </c>
      <c r="E3747" s="2" t="str">
        <f t="shared" si="469"/>
        <v>North</v>
      </c>
      <c r="F3747" s="4" t="s">
        <v>3559</v>
      </c>
      <c r="G3747" s="4" t="str">
        <f t="shared" si="471"/>
        <v>Clothing</v>
      </c>
      <c r="H3747" s="1">
        <v>2940.82</v>
      </c>
      <c r="I3747" s="1">
        <v>47</v>
      </c>
      <c r="J3747" s="1">
        <v>6</v>
      </c>
      <c r="K3747" s="1">
        <v>943.24</v>
      </c>
      <c r="M3747" t="b">
        <f t="shared" si="473"/>
        <v>1</v>
      </c>
      <c r="N3747" t="b">
        <f t="shared" si="474"/>
        <v>1</v>
      </c>
      <c r="O3747" t="b">
        <f t="shared" si="475"/>
        <v>1</v>
      </c>
      <c r="P3747" t="b">
        <f t="shared" si="476"/>
        <v>1</v>
      </c>
      <c r="R3747" t="str">
        <f t="shared" si="472"/>
        <v/>
      </c>
    </row>
    <row r="3748" spans="1:18" ht="14.25" hidden="1">
      <c r="A3748" s="1" t="s">
        <v>3656</v>
      </c>
      <c r="B3748" s="1" t="str">
        <f t="shared" si="470"/>
        <v>2d279284</v>
      </c>
      <c r="C3748" s="3">
        <v>45186</v>
      </c>
      <c r="D3748" s="2" t="s">
        <v>3912</v>
      </c>
      <c r="E3748" s="2" t="str">
        <f t="shared" si="469"/>
        <v>East</v>
      </c>
      <c r="F3748" s="4" t="s">
        <v>15</v>
      </c>
      <c r="G3748" s="4" t="str">
        <f t="shared" si="471"/>
        <v>Furniture</v>
      </c>
      <c r="H3748" s="1">
        <v>2185.0700000000002</v>
      </c>
      <c r="I3748" s="1">
        <v>6</v>
      </c>
      <c r="J3748" s="1">
        <v>42</v>
      </c>
      <c r="K3748" s="1">
        <v>206.81</v>
      </c>
      <c r="M3748" t="b">
        <f t="shared" si="473"/>
        <v>1</v>
      </c>
      <c r="N3748" t="b">
        <f t="shared" si="474"/>
        <v>1</v>
      </c>
      <c r="O3748" t="b">
        <f t="shared" si="475"/>
        <v>1</v>
      </c>
      <c r="P3748" t="b">
        <f t="shared" si="476"/>
        <v>1</v>
      </c>
      <c r="R3748" t="str">
        <f t="shared" si="472"/>
        <v/>
      </c>
    </row>
    <row r="3749" spans="1:18" ht="14.25" hidden="1">
      <c r="A3749" s="1" t="s">
        <v>3657</v>
      </c>
      <c r="B3749" s="1" t="str">
        <f t="shared" si="470"/>
        <v>25a336e8</v>
      </c>
      <c r="C3749" s="3">
        <v>45577</v>
      </c>
      <c r="D3749" s="2" t="s">
        <v>3911</v>
      </c>
      <c r="E3749" s="2" t="str">
        <f t="shared" si="469"/>
        <v>West</v>
      </c>
      <c r="F3749" s="4" t="s">
        <v>3915</v>
      </c>
      <c r="G3749" s="4" t="str">
        <f t="shared" si="471"/>
        <v>Electronics</v>
      </c>
      <c r="H3749" s="1">
        <v>4651.0600000000004</v>
      </c>
      <c r="I3749" s="1">
        <v>8</v>
      </c>
      <c r="J3749" s="1">
        <v>18</v>
      </c>
      <c r="K3749" s="1">
        <v>528.15</v>
      </c>
      <c r="M3749" t="b">
        <f t="shared" si="473"/>
        <v>1</v>
      </c>
      <c r="N3749" t="b">
        <f t="shared" si="474"/>
        <v>1</v>
      </c>
      <c r="O3749" t="b">
        <f t="shared" si="475"/>
        <v>1</v>
      </c>
      <c r="P3749" t="b">
        <f t="shared" si="476"/>
        <v>1</v>
      </c>
      <c r="R3749" t="str">
        <f t="shared" si="472"/>
        <v/>
      </c>
    </row>
    <row r="3750" spans="1:18" ht="14.25" hidden="1">
      <c r="A3750" s="1" t="s">
        <v>3658</v>
      </c>
      <c r="B3750" s="1" t="str">
        <f t="shared" si="470"/>
        <v>b80bc926</v>
      </c>
      <c r="C3750" s="3">
        <v>45449</v>
      </c>
      <c r="D3750" s="2" t="s">
        <v>3912</v>
      </c>
      <c r="E3750" s="2" t="str">
        <f t="shared" si="469"/>
        <v>East</v>
      </c>
      <c r="F3750" s="4" t="s">
        <v>15</v>
      </c>
      <c r="G3750" s="4" t="str">
        <f t="shared" si="471"/>
        <v>Furniture</v>
      </c>
      <c r="H3750" s="1">
        <v>1298.81</v>
      </c>
      <c r="I3750" s="1">
        <v>45</v>
      </c>
      <c r="J3750" s="1">
        <v>36</v>
      </c>
      <c r="K3750" s="1">
        <v>1288.48</v>
      </c>
      <c r="M3750" t="b">
        <f t="shared" si="473"/>
        <v>1</v>
      </c>
      <c r="N3750" t="b">
        <f t="shared" si="474"/>
        <v>1</v>
      </c>
      <c r="O3750" t="b">
        <f t="shared" si="475"/>
        <v>1</v>
      </c>
      <c r="P3750" t="b">
        <f t="shared" si="476"/>
        <v>1</v>
      </c>
      <c r="R3750" t="str">
        <f t="shared" si="472"/>
        <v/>
      </c>
    </row>
    <row r="3751" spans="1:18" ht="14.25" hidden="1">
      <c r="A3751" s="1" t="s">
        <v>3659</v>
      </c>
      <c r="B3751" s="1" t="str">
        <f t="shared" si="470"/>
        <v>7c78ddf5</v>
      </c>
      <c r="C3751" s="3">
        <v>45226</v>
      </c>
      <c r="D3751" s="2" t="s">
        <v>3911</v>
      </c>
      <c r="E3751" s="2" t="str">
        <f t="shared" si="469"/>
        <v>West</v>
      </c>
      <c r="F3751" s="4" t="s">
        <v>15</v>
      </c>
      <c r="G3751" s="4" t="str">
        <f t="shared" si="471"/>
        <v>Furniture</v>
      </c>
      <c r="H3751" s="1">
        <v>1227.93</v>
      </c>
      <c r="I3751" s="1">
        <v>40</v>
      </c>
      <c r="J3751" s="1">
        <v>19</v>
      </c>
      <c r="K3751" s="1">
        <v>1767.54</v>
      </c>
      <c r="M3751" t="b">
        <f t="shared" si="473"/>
        <v>1</v>
      </c>
      <c r="N3751" t="b">
        <f t="shared" si="474"/>
        <v>1</v>
      </c>
      <c r="O3751" t="b">
        <f t="shared" si="475"/>
        <v>1</v>
      </c>
      <c r="P3751" t="b">
        <f t="shared" si="476"/>
        <v>1</v>
      </c>
      <c r="R3751" t="str">
        <f t="shared" si="472"/>
        <v/>
      </c>
    </row>
    <row r="3752" spans="1:18" ht="14.25" hidden="1">
      <c r="A3752" s="1" t="s">
        <v>3660</v>
      </c>
      <c r="B3752" s="1" t="str">
        <f t="shared" si="470"/>
        <v>9753c78b</v>
      </c>
      <c r="C3752" s="3">
        <v>45273</v>
      </c>
      <c r="D3752" s="2" t="s">
        <v>3911</v>
      </c>
      <c r="E3752" s="2" t="str">
        <f t="shared" si="469"/>
        <v>West</v>
      </c>
      <c r="F3752" s="4" t="s">
        <v>2893</v>
      </c>
      <c r="G3752" s="4" t="str">
        <f t="shared" si="471"/>
        <v>Sports</v>
      </c>
      <c r="H3752" s="1">
        <v>4311.4399999999996</v>
      </c>
      <c r="I3752" s="1">
        <v>41</v>
      </c>
      <c r="J3752" s="1">
        <v>23</v>
      </c>
      <c r="K3752" s="1">
        <v>1074.8599999999999</v>
      </c>
      <c r="M3752" t="b">
        <f t="shared" si="473"/>
        <v>1</v>
      </c>
      <c r="N3752" t="b">
        <f t="shared" si="474"/>
        <v>1</v>
      </c>
      <c r="O3752" t="b">
        <f t="shared" si="475"/>
        <v>1</v>
      </c>
      <c r="P3752" t="b">
        <f t="shared" si="476"/>
        <v>1</v>
      </c>
      <c r="R3752" t="str">
        <f t="shared" si="472"/>
        <v/>
      </c>
    </row>
    <row r="3753" spans="1:18" ht="14.25" hidden="1">
      <c r="A3753" s="1" t="s">
        <v>3661</v>
      </c>
      <c r="B3753" s="1" t="str">
        <f t="shared" si="470"/>
        <v>bd03ab83</v>
      </c>
      <c r="C3753" s="3">
        <v>45098</v>
      </c>
      <c r="D3753" s="2" t="s">
        <v>3911</v>
      </c>
      <c r="E3753" s="2" t="str">
        <f t="shared" si="469"/>
        <v>West</v>
      </c>
      <c r="F3753" s="4" t="s">
        <v>15</v>
      </c>
      <c r="G3753" s="4" t="str">
        <f t="shared" si="471"/>
        <v>Furniture</v>
      </c>
      <c r="H3753" s="1">
        <v>4653.53</v>
      </c>
      <c r="I3753" s="1">
        <v>8</v>
      </c>
      <c r="J3753" s="1">
        <v>46</v>
      </c>
      <c r="K3753" s="1">
        <v>828.35</v>
      </c>
      <c r="M3753" t="b">
        <f t="shared" si="473"/>
        <v>1</v>
      </c>
      <c r="N3753" t="b">
        <f t="shared" si="474"/>
        <v>1</v>
      </c>
      <c r="O3753" t="b">
        <f t="shared" si="475"/>
        <v>1</v>
      </c>
      <c r="P3753" t="b">
        <f t="shared" si="476"/>
        <v>1</v>
      </c>
      <c r="R3753" t="str">
        <f t="shared" si="472"/>
        <v/>
      </c>
    </row>
    <row r="3754" spans="1:18" ht="14.25" hidden="1">
      <c r="A3754" s="1" t="s">
        <v>3662</v>
      </c>
      <c r="B3754" s="1" t="str">
        <f t="shared" si="470"/>
        <v>3bac5a20</v>
      </c>
      <c r="C3754" s="3">
        <v>44964</v>
      </c>
      <c r="D3754" s="2" t="s">
        <v>3913</v>
      </c>
      <c r="E3754" s="2" t="str">
        <f t="shared" si="469"/>
        <v>South</v>
      </c>
      <c r="F3754" s="4" t="s">
        <v>3915</v>
      </c>
      <c r="G3754" s="4" t="str">
        <f t="shared" si="471"/>
        <v>Electronics</v>
      </c>
      <c r="H3754" s="1">
        <v>680.03</v>
      </c>
      <c r="I3754" s="1">
        <v>34</v>
      </c>
      <c r="J3754" s="1">
        <v>16</v>
      </c>
      <c r="K3754" s="1">
        <v>1371.94</v>
      </c>
      <c r="M3754" t="b">
        <f t="shared" si="473"/>
        <v>1</v>
      </c>
      <c r="N3754" t="b">
        <f t="shared" si="474"/>
        <v>1</v>
      </c>
      <c r="O3754" t="b">
        <f t="shared" si="475"/>
        <v>1</v>
      </c>
      <c r="P3754" t="b">
        <f t="shared" si="476"/>
        <v>1</v>
      </c>
      <c r="R3754" t="str">
        <f t="shared" si="472"/>
        <v/>
      </c>
    </row>
    <row r="3755" spans="1:18" ht="14.25" hidden="1">
      <c r="A3755" s="1" t="s">
        <v>3663</v>
      </c>
      <c r="B3755" s="1" t="str">
        <f t="shared" si="470"/>
        <v>726861b8</v>
      </c>
      <c r="C3755" s="3">
        <v>45446</v>
      </c>
      <c r="D3755" s="2" t="s">
        <v>3913</v>
      </c>
      <c r="E3755" s="2" t="str">
        <f t="shared" si="469"/>
        <v>South</v>
      </c>
      <c r="F3755" s="4" t="s">
        <v>3915</v>
      </c>
      <c r="G3755" s="4" t="str">
        <f t="shared" si="471"/>
        <v>Electronics</v>
      </c>
      <c r="H3755" s="1">
        <v>1413.92</v>
      </c>
      <c r="I3755" s="1">
        <v>12</v>
      </c>
      <c r="J3755" s="1">
        <v>16</v>
      </c>
      <c r="K3755" s="1">
        <v>1151.6500000000001</v>
      </c>
      <c r="M3755" t="b">
        <f t="shared" si="473"/>
        <v>1</v>
      </c>
      <c r="N3755" t="b">
        <f t="shared" si="474"/>
        <v>1</v>
      </c>
      <c r="O3755" t="b">
        <f t="shared" si="475"/>
        <v>1</v>
      </c>
      <c r="P3755" t="b">
        <f t="shared" si="476"/>
        <v>1</v>
      </c>
      <c r="R3755" t="str">
        <f t="shared" si="472"/>
        <v/>
      </c>
    </row>
    <row r="3756" spans="1:18" ht="14.25">
      <c r="A3756" s="1" t="s">
        <v>3664</v>
      </c>
      <c r="B3756" s="1" t="str">
        <f t="shared" si="470"/>
        <v>d0973e69</v>
      </c>
      <c r="C3756" s="3">
        <v>45111</v>
      </c>
      <c r="D3756" s="2" t="s">
        <v>3911</v>
      </c>
      <c r="E3756" s="2" t="str">
        <f t="shared" si="469"/>
        <v>West</v>
      </c>
      <c r="F3756" s="4" t="s">
        <v>3559</v>
      </c>
      <c r="G3756" s="4" t="str">
        <f t="shared" si="471"/>
        <v>Clothing</v>
      </c>
      <c r="H3756" s="1">
        <v>642.36</v>
      </c>
      <c r="I3756" s="1">
        <v>9</v>
      </c>
      <c r="J3756" s="1">
        <v>30</v>
      </c>
      <c r="K3756" s="1">
        <v>387.56</v>
      </c>
      <c r="M3756" t="b">
        <f t="shared" si="473"/>
        <v>1</v>
      </c>
      <c r="N3756" t="b">
        <f t="shared" si="474"/>
        <v>1</v>
      </c>
      <c r="O3756" t="b">
        <f t="shared" si="475"/>
        <v>1</v>
      </c>
      <c r="P3756" t="b">
        <f t="shared" si="476"/>
        <v>1</v>
      </c>
      <c r="R3756" t="str">
        <f t="shared" si="472"/>
        <v/>
      </c>
    </row>
    <row r="3757" spans="1:18" ht="14.25" hidden="1">
      <c r="A3757" s="1" t="s">
        <v>3665</v>
      </c>
      <c r="B3757" s="1" t="str">
        <f t="shared" si="470"/>
        <v>dbdfd99f</v>
      </c>
      <c r="C3757" s="3">
        <v>45497</v>
      </c>
      <c r="D3757" s="2" t="s">
        <v>3911</v>
      </c>
      <c r="E3757" s="2" t="str">
        <f t="shared" si="469"/>
        <v>West</v>
      </c>
      <c r="F3757" s="4" t="s">
        <v>15</v>
      </c>
      <c r="G3757" s="4" t="str">
        <f t="shared" si="471"/>
        <v>Furniture</v>
      </c>
      <c r="H3757" s="1">
        <v>593.33000000000004</v>
      </c>
      <c r="I3757" s="1">
        <v>8</v>
      </c>
      <c r="J3757" s="1">
        <v>30</v>
      </c>
      <c r="K3757" s="1">
        <v>1567.54</v>
      </c>
      <c r="M3757" t="b">
        <f t="shared" si="473"/>
        <v>1</v>
      </c>
      <c r="N3757" t="b">
        <f t="shared" si="474"/>
        <v>1</v>
      </c>
      <c r="O3757" t="b">
        <f t="shared" si="475"/>
        <v>1</v>
      </c>
      <c r="P3757" t="b">
        <f t="shared" si="476"/>
        <v>1</v>
      </c>
      <c r="R3757" t="str">
        <f t="shared" si="472"/>
        <v/>
      </c>
    </row>
    <row r="3758" spans="1:18" ht="14.25" hidden="1">
      <c r="A3758" s="1" t="s">
        <v>3666</v>
      </c>
      <c r="B3758" s="1" t="str">
        <f t="shared" si="470"/>
        <v>589f3af5</v>
      </c>
      <c r="C3758" s="3">
        <v>44942</v>
      </c>
      <c r="D3758" s="2" t="s">
        <v>3910</v>
      </c>
      <c r="E3758" s="2" t="str">
        <f t="shared" si="469"/>
        <v>North</v>
      </c>
      <c r="F3758" s="4" t="s">
        <v>88</v>
      </c>
      <c r="G3758" s="4" t="str">
        <f t="shared" si="471"/>
        <v>Groceries</v>
      </c>
      <c r="H3758" s="1">
        <v>2596.5700000000002</v>
      </c>
      <c r="I3758" s="1">
        <v>8</v>
      </c>
      <c r="J3758" s="1">
        <v>29</v>
      </c>
      <c r="K3758" s="1">
        <v>622.19000000000005</v>
      </c>
      <c r="M3758" t="b">
        <f t="shared" si="473"/>
        <v>1</v>
      </c>
      <c r="N3758" t="b">
        <f t="shared" si="474"/>
        <v>1</v>
      </c>
      <c r="O3758" t="b">
        <f t="shared" si="475"/>
        <v>1</v>
      </c>
      <c r="P3758" t="b">
        <f t="shared" si="476"/>
        <v>1</v>
      </c>
      <c r="R3758" t="str">
        <f t="shared" si="472"/>
        <v/>
      </c>
    </row>
    <row r="3759" spans="1:18" ht="14.25" hidden="1">
      <c r="A3759" s="1" t="s">
        <v>3667</v>
      </c>
      <c r="B3759" s="1" t="str">
        <f t="shared" si="470"/>
        <v>672acb38</v>
      </c>
      <c r="C3759" s="3">
        <v>45497</v>
      </c>
      <c r="D3759" s="2" t="s">
        <v>3913</v>
      </c>
      <c r="E3759" s="2" t="str">
        <f t="shared" si="469"/>
        <v>South</v>
      </c>
      <c r="F3759" s="4" t="s">
        <v>2893</v>
      </c>
      <c r="G3759" s="4" t="str">
        <f t="shared" si="471"/>
        <v>Sports</v>
      </c>
      <c r="H3759" s="1">
        <v>371.06</v>
      </c>
      <c r="I3759" s="1">
        <v>24</v>
      </c>
      <c r="J3759" s="1">
        <v>6</v>
      </c>
      <c r="K3759" s="1">
        <v>1138</v>
      </c>
      <c r="M3759" t="b">
        <f t="shared" si="473"/>
        <v>1</v>
      </c>
      <c r="N3759" t="b">
        <f t="shared" si="474"/>
        <v>1</v>
      </c>
      <c r="O3759" t="b">
        <f t="shared" si="475"/>
        <v>1</v>
      </c>
      <c r="P3759" t="b">
        <f t="shared" si="476"/>
        <v>1</v>
      </c>
      <c r="R3759" t="str">
        <f t="shared" si="472"/>
        <v/>
      </c>
    </row>
    <row r="3760" spans="1:18" ht="14.25" hidden="1">
      <c r="A3760" s="1" t="s">
        <v>3668</v>
      </c>
      <c r="B3760" s="1" t="str">
        <f t="shared" si="470"/>
        <v>ca724393</v>
      </c>
      <c r="C3760" s="3">
        <v>45470</v>
      </c>
      <c r="D3760" s="2" t="s">
        <v>3912</v>
      </c>
      <c r="E3760" s="2" t="str">
        <f t="shared" si="469"/>
        <v>East</v>
      </c>
      <c r="F3760" s="4" t="s">
        <v>88</v>
      </c>
      <c r="G3760" s="4" t="str">
        <f t="shared" si="471"/>
        <v>Groceries</v>
      </c>
      <c r="H3760" s="1">
        <v>540.15</v>
      </c>
      <c r="I3760" s="1">
        <v>40</v>
      </c>
      <c r="J3760" s="1">
        <v>47</v>
      </c>
      <c r="K3760" s="1">
        <v>1586.54</v>
      </c>
      <c r="M3760" t="b">
        <f t="shared" si="473"/>
        <v>1</v>
      </c>
      <c r="N3760" t="b">
        <f t="shared" si="474"/>
        <v>1</v>
      </c>
      <c r="O3760" t="b">
        <f t="shared" si="475"/>
        <v>1</v>
      </c>
      <c r="P3760" t="b">
        <f t="shared" si="476"/>
        <v>1</v>
      </c>
      <c r="R3760" t="str">
        <f t="shared" si="472"/>
        <v/>
      </c>
    </row>
    <row r="3761" spans="1:18" ht="14.25" hidden="1">
      <c r="A3761" s="1" t="s">
        <v>3669</v>
      </c>
      <c r="B3761" s="1" t="str">
        <f t="shared" si="470"/>
        <v>21de801c</v>
      </c>
      <c r="C3761" s="3">
        <v>45422</v>
      </c>
      <c r="D3761" s="2" t="s">
        <v>3912</v>
      </c>
      <c r="E3761" s="2" t="str">
        <f t="shared" si="469"/>
        <v>East</v>
      </c>
      <c r="F3761" s="4" t="s">
        <v>88</v>
      </c>
      <c r="G3761" s="4" t="str">
        <f t="shared" si="471"/>
        <v>Groceries</v>
      </c>
      <c r="H3761" s="1">
        <v>3164.74</v>
      </c>
      <c r="I3761" s="1">
        <v>22</v>
      </c>
      <c r="J3761" s="1">
        <v>5</v>
      </c>
      <c r="K3761" s="1">
        <v>1552.49</v>
      </c>
      <c r="M3761" t="b">
        <f t="shared" si="473"/>
        <v>1</v>
      </c>
      <c r="N3761" t="b">
        <f t="shared" si="474"/>
        <v>1</v>
      </c>
      <c r="O3761" t="b">
        <f t="shared" si="475"/>
        <v>1</v>
      </c>
      <c r="P3761" t="b">
        <f t="shared" si="476"/>
        <v>1</v>
      </c>
      <c r="R3761" t="str">
        <f t="shared" si="472"/>
        <v/>
      </c>
    </row>
    <row r="3762" spans="1:18" ht="14.25" hidden="1">
      <c r="A3762" s="1" t="s">
        <v>3670</v>
      </c>
      <c r="B3762" s="1" t="str">
        <f t="shared" si="470"/>
        <v>6159430b</v>
      </c>
      <c r="C3762" s="3">
        <v>45153</v>
      </c>
      <c r="D3762" s="2" t="s">
        <v>3910</v>
      </c>
      <c r="E3762" s="2" t="str">
        <f t="shared" si="469"/>
        <v>North</v>
      </c>
      <c r="F3762" s="4" t="s">
        <v>3915</v>
      </c>
      <c r="G3762" s="4" t="str">
        <f t="shared" si="471"/>
        <v>Electronics</v>
      </c>
      <c r="H3762" s="1">
        <v>3525.84</v>
      </c>
      <c r="I3762" s="1">
        <v>47</v>
      </c>
      <c r="J3762" s="1">
        <v>9</v>
      </c>
      <c r="K3762" s="1">
        <v>599.62</v>
      </c>
      <c r="M3762" t="b">
        <f t="shared" si="473"/>
        <v>1</v>
      </c>
      <c r="N3762" t="b">
        <f t="shared" si="474"/>
        <v>1</v>
      </c>
      <c r="O3762" t="b">
        <f t="shared" si="475"/>
        <v>1</v>
      </c>
      <c r="P3762" t="b">
        <f t="shared" si="476"/>
        <v>1</v>
      </c>
      <c r="R3762" t="str">
        <f t="shared" si="472"/>
        <v/>
      </c>
    </row>
    <row r="3763" spans="1:18" ht="14.25" hidden="1">
      <c r="A3763" s="1" t="s">
        <v>3671</v>
      </c>
      <c r="B3763" s="1" t="str">
        <f t="shared" si="470"/>
        <v>fdc51c89</v>
      </c>
      <c r="C3763" s="3">
        <v>45362</v>
      </c>
      <c r="D3763" s="2" t="s">
        <v>3913</v>
      </c>
      <c r="E3763" s="2" t="str">
        <f t="shared" si="469"/>
        <v>South</v>
      </c>
      <c r="F3763" s="4" t="s">
        <v>15</v>
      </c>
      <c r="G3763" s="4" t="str">
        <f t="shared" si="471"/>
        <v>Furniture</v>
      </c>
      <c r="H3763" s="1">
        <v>2132.4299999999998</v>
      </c>
      <c r="I3763" s="1">
        <v>46</v>
      </c>
      <c r="J3763" s="1">
        <v>23</v>
      </c>
      <c r="K3763" s="1">
        <v>1103.5999999999999</v>
      </c>
      <c r="M3763" t="b">
        <f t="shared" si="473"/>
        <v>1</v>
      </c>
      <c r="N3763" t="b">
        <f t="shared" si="474"/>
        <v>1</v>
      </c>
      <c r="O3763" t="b">
        <f t="shared" si="475"/>
        <v>1</v>
      </c>
      <c r="P3763" t="b">
        <f t="shared" si="476"/>
        <v>1</v>
      </c>
      <c r="R3763" t="str">
        <f t="shared" si="472"/>
        <v/>
      </c>
    </row>
    <row r="3764" spans="1:18" ht="14.25" hidden="1">
      <c r="A3764" s="1" t="s">
        <v>3672</v>
      </c>
      <c r="B3764" s="1" t="str">
        <f t="shared" si="470"/>
        <v>5c185360</v>
      </c>
      <c r="C3764" s="3">
        <v>45031</v>
      </c>
      <c r="D3764" s="2" t="s">
        <v>3913</v>
      </c>
      <c r="E3764" s="2" t="str">
        <f t="shared" si="469"/>
        <v>South</v>
      </c>
      <c r="F3764" s="4" t="s">
        <v>88</v>
      </c>
      <c r="G3764" s="4" t="str">
        <f t="shared" si="471"/>
        <v>Groceries</v>
      </c>
      <c r="H3764" s="1">
        <v>4138.68</v>
      </c>
      <c r="I3764" s="1">
        <v>15</v>
      </c>
      <c r="J3764" s="1">
        <v>26</v>
      </c>
      <c r="K3764" s="1">
        <v>593.87</v>
      </c>
      <c r="M3764" t="b">
        <f t="shared" si="473"/>
        <v>1</v>
      </c>
      <c r="N3764" t="b">
        <f t="shared" si="474"/>
        <v>1</v>
      </c>
      <c r="O3764" t="b">
        <f t="shared" si="475"/>
        <v>1</v>
      </c>
      <c r="P3764" t="b">
        <f t="shared" si="476"/>
        <v>1</v>
      </c>
      <c r="R3764" t="str">
        <f t="shared" si="472"/>
        <v/>
      </c>
    </row>
    <row r="3765" spans="1:18" ht="14.25" hidden="1">
      <c r="A3765" s="1" t="s">
        <v>3673</v>
      </c>
      <c r="B3765" s="1" t="str">
        <f t="shared" si="470"/>
        <v>b0e2a1a4</v>
      </c>
      <c r="C3765" s="3">
        <v>45286</v>
      </c>
      <c r="D3765" s="2" t="s">
        <v>3913</v>
      </c>
      <c r="E3765" s="2" t="str">
        <f t="shared" si="469"/>
        <v>South</v>
      </c>
      <c r="F3765" s="4" t="s">
        <v>2893</v>
      </c>
      <c r="G3765" s="4" t="str">
        <f t="shared" si="471"/>
        <v>Sports</v>
      </c>
      <c r="H3765" s="1">
        <v>3353.68</v>
      </c>
      <c r="I3765" s="1">
        <v>39</v>
      </c>
      <c r="J3765" s="1">
        <v>17</v>
      </c>
      <c r="K3765" s="1">
        <v>1573.62</v>
      </c>
      <c r="M3765" t="b">
        <f t="shared" si="473"/>
        <v>1</v>
      </c>
      <c r="N3765" t="b">
        <f t="shared" si="474"/>
        <v>1</v>
      </c>
      <c r="O3765" t="b">
        <f t="shared" si="475"/>
        <v>1</v>
      </c>
      <c r="P3765" t="b">
        <f t="shared" si="476"/>
        <v>1</v>
      </c>
      <c r="R3765" t="str">
        <f t="shared" si="472"/>
        <v/>
      </c>
    </row>
    <row r="3766" spans="1:18" ht="14.25" hidden="1">
      <c r="A3766" s="1" t="s">
        <v>3674</v>
      </c>
      <c r="B3766" s="1" t="str">
        <f t="shared" si="470"/>
        <v>a86aa833</v>
      </c>
      <c r="C3766" s="3">
        <v>44937</v>
      </c>
      <c r="D3766" s="2" t="s">
        <v>3910</v>
      </c>
      <c r="E3766" s="2" t="str">
        <f t="shared" si="469"/>
        <v>North</v>
      </c>
      <c r="F3766" s="4" t="s">
        <v>15</v>
      </c>
      <c r="G3766" s="4" t="str">
        <f t="shared" si="471"/>
        <v>Furniture</v>
      </c>
      <c r="H3766" s="1">
        <v>2803.74</v>
      </c>
      <c r="I3766" s="1">
        <v>44</v>
      </c>
      <c r="J3766" s="1">
        <v>49</v>
      </c>
      <c r="K3766" s="1">
        <v>411.17</v>
      </c>
      <c r="M3766" t="b">
        <f t="shared" si="473"/>
        <v>1</v>
      </c>
      <c r="N3766" t="b">
        <f t="shared" si="474"/>
        <v>1</v>
      </c>
      <c r="O3766" t="b">
        <f t="shared" si="475"/>
        <v>1</v>
      </c>
      <c r="P3766" t="b">
        <f t="shared" si="476"/>
        <v>1</v>
      </c>
      <c r="R3766" t="str">
        <f t="shared" si="472"/>
        <v/>
      </c>
    </row>
    <row r="3767" spans="1:18" ht="14.25">
      <c r="A3767" s="1" t="s">
        <v>3675</v>
      </c>
      <c r="B3767" s="1" t="str">
        <f t="shared" si="470"/>
        <v>394a5eeb</v>
      </c>
      <c r="C3767" s="3">
        <v>45502</v>
      </c>
      <c r="D3767" s="2" t="s">
        <v>3913</v>
      </c>
      <c r="E3767" s="2" t="str">
        <f t="shared" si="469"/>
        <v>South</v>
      </c>
      <c r="F3767" s="4" t="s">
        <v>3559</v>
      </c>
      <c r="G3767" s="4" t="str">
        <f t="shared" si="471"/>
        <v>Clothing</v>
      </c>
      <c r="H3767" s="1">
        <v>4732.8900000000003</v>
      </c>
      <c r="I3767" s="1">
        <v>50</v>
      </c>
      <c r="J3767" s="1">
        <v>27</v>
      </c>
      <c r="K3767" s="1">
        <v>922.3</v>
      </c>
      <c r="M3767" t="b">
        <f t="shared" si="473"/>
        <v>1</v>
      </c>
      <c r="N3767" t="b">
        <f t="shared" si="474"/>
        <v>1</v>
      </c>
      <c r="O3767" t="b">
        <f t="shared" si="475"/>
        <v>1</v>
      </c>
      <c r="P3767" t="b">
        <f t="shared" si="476"/>
        <v>1</v>
      </c>
      <c r="R3767" t="str">
        <f t="shared" si="472"/>
        <v/>
      </c>
    </row>
    <row r="3768" spans="1:18" ht="14.25" hidden="1">
      <c r="A3768" s="1" t="s">
        <v>3676</v>
      </c>
      <c r="B3768" s="1" t="str">
        <f t="shared" si="470"/>
        <v>0ff8b619</v>
      </c>
      <c r="C3768" s="3">
        <v>45195</v>
      </c>
      <c r="D3768" s="2" t="s">
        <v>3911</v>
      </c>
      <c r="E3768" s="2" t="str">
        <f t="shared" si="469"/>
        <v>West</v>
      </c>
      <c r="F3768" s="4" t="s">
        <v>3915</v>
      </c>
      <c r="G3768" s="4" t="str">
        <f t="shared" si="471"/>
        <v>Electronics</v>
      </c>
      <c r="H3768" s="1">
        <v>1405.1</v>
      </c>
      <c r="I3768" s="1">
        <v>17</v>
      </c>
      <c r="J3768" s="1">
        <v>9</v>
      </c>
      <c r="K3768" s="1">
        <v>793.13</v>
      </c>
      <c r="M3768" t="b">
        <f t="shared" si="473"/>
        <v>1</v>
      </c>
      <c r="N3768" t="b">
        <f t="shared" si="474"/>
        <v>1</v>
      </c>
      <c r="O3768" t="b">
        <f t="shared" si="475"/>
        <v>1</v>
      </c>
      <c r="P3768" t="b">
        <f t="shared" si="476"/>
        <v>1</v>
      </c>
      <c r="R3768" t="str">
        <f t="shared" si="472"/>
        <v/>
      </c>
    </row>
    <row r="3769" spans="1:18" ht="14.25" hidden="1">
      <c r="A3769" s="1" t="s">
        <v>3677</v>
      </c>
      <c r="B3769" s="1" t="str">
        <f t="shared" si="470"/>
        <v>04adacba</v>
      </c>
      <c r="C3769" s="3">
        <v>45162</v>
      </c>
      <c r="D3769" s="2" t="s">
        <v>3912</v>
      </c>
      <c r="E3769" s="2" t="str">
        <f t="shared" si="469"/>
        <v>East</v>
      </c>
      <c r="F3769" s="4" t="s">
        <v>88</v>
      </c>
      <c r="G3769" s="4" t="str">
        <f t="shared" si="471"/>
        <v>Groceries</v>
      </c>
      <c r="H3769" s="1">
        <v>4379.7299999999996</v>
      </c>
      <c r="I3769" s="1">
        <v>1</v>
      </c>
      <c r="J3769" s="1">
        <v>38</v>
      </c>
      <c r="K3769" s="1">
        <v>1973.19</v>
      </c>
      <c r="M3769" t="b">
        <f t="shared" si="473"/>
        <v>1</v>
      </c>
      <c r="N3769" t="b">
        <f t="shared" si="474"/>
        <v>1</v>
      </c>
      <c r="O3769" t="b">
        <f t="shared" si="475"/>
        <v>1</v>
      </c>
      <c r="P3769" t="b">
        <f t="shared" si="476"/>
        <v>1</v>
      </c>
      <c r="R3769" t="str">
        <f t="shared" si="472"/>
        <v/>
      </c>
    </row>
    <row r="3770" spans="1:18" ht="14.25">
      <c r="A3770" s="1" t="s">
        <v>3678</v>
      </c>
      <c r="B3770" s="1" t="str">
        <f t="shared" si="470"/>
        <v>6f86828f</v>
      </c>
      <c r="C3770" s="3">
        <v>45140</v>
      </c>
      <c r="D3770" s="2" t="s">
        <v>3913</v>
      </c>
      <c r="E3770" s="2" t="str">
        <f t="shared" si="469"/>
        <v>South</v>
      </c>
      <c r="F3770" s="4" t="s">
        <v>3559</v>
      </c>
      <c r="G3770" s="4" t="str">
        <f t="shared" si="471"/>
        <v>Clothing</v>
      </c>
      <c r="H3770" s="1">
        <v>4583.59</v>
      </c>
      <c r="I3770" s="1">
        <v>43</v>
      </c>
      <c r="J3770" s="1">
        <v>17</v>
      </c>
      <c r="K3770" s="1">
        <v>1294.98</v>
      </c>
      <c r="M3770" t="b">
        <f t="shared" si="473"/>
        <v>1</v>
      </c>
      <c r="N3770" t="b">
        <f t="shared" si="474"/>
        <v>1</v>
      </c>
      <c r="O3770" t="b">
        <f t="shared" si="475"/>
        <v>1</v>
      </c>
      <c r="P3770" t="b">
        <f t="shared" si="476"/>
        <v>1</v>
      </c>
      <c r="R3770" t="str">
        <f t="shared" si="472"/>
        <v/>
      </c>
    </row>
    <row r="3771" spans="1:18" ht="14.25">
      <c r="A3771" s="1" t="s">
        <v>3679</v>
      </c>
      <c r="B3771" s="1" t="str">
        <f t="shared" si="470"/>
        <v>e6ac11fe</v>
      </c>
      <c r="C3771" s="3">
        <v>45511</v>
      </c>
      <c r="D3771" s="2" t="s">
        <v>3910</v>
      </c>
      <c r="E3771" s="2" t="str">
        <f t="shared" si="469"/>
        <v>North</v>
      </c>
      <c r="F3771" s="4" t="s">
        <v>3559</v>
      </c>
      <c r="G3771" s="4" t="str">
        <f t="shared" si="471"/>
        <v>Clothing</v>
      </c>
      <c r="H3771" s="1">
        <v>4100.22</v>
      </c>
      <c r="I3771" s="1">
        <v>39</v>
      </c>
      <c r="J3771" s="1">
        <v>31</v>
      </c>
      <c r="K3771" s="1">
        <v>672.51</v>
      </c>
      <c r="M3771" t="b">
        <f t="shared" si="473"/>
        <v>1</v>
      </c>
      <c r="N3771" t="b">
        <f t="shared" si="474"/>
        <v>1</v>
      </c>
      <c r="O3771" t="b">
        <f t="shared" si="475"/>
        <v>1</v>
      </c>
      <c r="P3771" t="b">
        <f t="shared" si="476"/>
        <v>1</v>
      </c>
      <c r="R3771" t="str">
        <f t="shared" si="472"/>
        <v/>
      </c>
    </row>
    <row r="3772" spans="1:18" ht="14.25">
      <c r="A3772" s="1" t="s">
        <v>3680</v>
      </c>
      <c r="B3772" s="1" t="str">
        <f t="shared" si="470"/>
        <v>e21d0f72</v>
      </c>
      <c r="C3772" s="3">
        <v>45340</v>
      </c>
      <c r="D3772" s="2" t="s">
        <v>3913</v>
      </c>
      <c r="E3772" s="2" t="str">
        <f t="shared" si="469"/>
        <v>South</v>
      </c>
      <c r="F3772" s="4" t="s">
        <v>3559</v>
      </c>
      <c r="G3772" s="4" t="str">
        <f t="shared" si="471"/>
        <v>Clothing</v>
      </c>
      <c r="H3772" s="1">
        <v>2504.42</v>
      </c>
      <c r="I3772" s="1">
        <v>5</v>
      </c>
      <c r="J3772" s="1">
        <v>9</v>
      </c>
      <c r="K3772" s="1">
        <v>1961.89</v>
      </c>
      <c r="M3772" t="b">
        <f t="shared" si="473"/>
        <v>1</v>
      </c>
      <c r="N3772" t="b">
        <f t="shared" si="474"/>
        <v>1</v>
      </c>
      <c r="O3772" t="b">
        <f t="shared" si="475"/>
        <v>1</v>
      </c>
      <c r="P3772" t="b">
        <f t="shared" si="476"/>
        <v>1</v>
      </c>
      <c r="R3772" t="str">
        <f t="shared" si="472"/>
        <v/>
      </c>
    </row>
    <row r="3773" spans="1:18" ht="14.25" hidden="1">
      <c r="A3773" s="1" t="s">
        <v>3681</v>
      </c>
      <c r="B3773" s="1" t="str">
        <f t="shared" si="470"/>
        <v>074db9fb</v>
      </c>
      <c r="C3773" s="3">
        <v>45091</v>
      </c>
      <c r="D3773" s="2" t="s">
        <v>3913</v>
      </c>
      <c r="E3773" s="2" t="str">
        <f t="shared" si="469"/>
        <v>South</v>
      </c>
      <c r="F3773" s="4" t="s">
        <v>15</v>
      </c>
      <c r="G3773" s="4" t="str">
        <f t="shared" si="471"/>
        <v>Furniture</v>
      </c>
      <c r="H3773" s="1">
        <v>878.71</v>
      </c>
      <c r="I3773" s="1">
        <v>4</v>
      </c>
      <c r="J3773" s="1">
        <v>7</v>
      </c>
      <c r="K3773" s="1">
        <v>650.14</v>
      </c>
      <c r="M3773" t="b">
        <f t="shared" si="473"/>
        <v>1</v>
      </c>
      <c r="N3773" t="b">
        <f t="shared" si="474"/>
        <v>1</v>
      </c>
      <c r="O3773" t="b">
        <f t="shared" si="475"/>
        <v>1</v>
      </c>
      <c r="P3773" t="b">
        <f t="shared" si="476"/>
        <v>1</v>
      </c>
      <c r="R3773" t="str">
        <f t="shared" si="472"/>
        <v/>
      </c>
    </row>
    <row r="3774" spans="1:18" ht="14.25" hidden="1">
      <c r="A3774" s="1" t="s">
        <v>3682</v>
      </c>
      <c r="B3774" s="1" t="str">
        <f t="shared" si="470"/>
        <v>87b54547</v>
      </c>
      <c r="C3774" s="3">
        <v>45058</v>
      </c>
      <c r="D3774" s="2" t="s">
        <v>3911</v>
      </c>
      <c r="E3774" s="2" t="str">
        <f t="shared" si="469"/>
        <v>West</v>
      </c>
      <c r="F3774" s="4" t="s">
        <v>88</v>
      </c>
      <c r="G3774" s="4" t="str">
        <f t="shared" si="471"/>
        <v>Groceries</v>
      </c>
      <c r="H3774" s="1">
        <v>2560.61</v>
      </c>
      <c r="I3774" s="1">
        <v>16</v>
      </c>
      <c r="J3774" s="1">
        <v>5</v>
      </c>
      <c r="K3774" s="1">
        <v>521.63</v>
      </c>
      <c r="M3774" t="b">
        <f t="shared" si="473"/>
        <v>1</v>
      </c>
      <c r="N3774" t="b">
        <f t="shared" si="474"/>
        <v>1</v>
      </c>
      <c r="O3774" t="b">
        <f t="shared" si="475"/>
        <v>1</v>
      </c>
      <c r="P3774" t="b">
        <f t="shared" si="476"/>
        <v>1</v>
      </c>
      <c r="R3774" t="str">
        <f t="shared" si="472"/>
        <v/>
      </c>
    </row>
    <row r="3775" spans="1:18" ht="14.25" hidden="1">
      <c r="A3775" s="1" t="s">
        <v>3683</v>
      </c>
      <c r="B3775" s="1" t="str">
        <f t="shared" si="470"/>
        <v>52acd7a0</v>
      </c>
      <c r="C3775" s="3">
        <v>44885</v>
      </c>
      <c r="D3775" s="2" t="s">
        <v>3911</v>
      </c>
      <c r="E3775" s="2" t="str">
        <f t="shared" si="469"/>
        <v>West</v>
      </c>
      <c r="F3775" s="4" t="s">
        <v>3915</v>
      </c>
      <c r="G3775" s="4" t="str">
        <f t="shared" si="471"/>
        <v>Electronics</v>
      </c>
      <c r="H3775" s="1">
        <v>3974.52</v>
      </c>
      <c r="I3775" s="1">
        <v>25</v>
      </c>
      <c r="J3775" s="1">
        <v>50</v>
      </c>
      <c r="K3775" s="1">
        <v>1055.3</v>
      </c>
      <c r="M3775" t="b">
        <f t="shared" si="473"/>
        <v>1</v>
      </c>
      <c r="N3775" t="b">
        <f t="shared" si="474"/>
        <v>1</v>
      </c>
      <c r="O3775" t="b">
        <f t="shared" si="475"/>
        <v>1</v>
      </c>
      <c r="P3775" t="b">
        <f t="shared" si="476"/>
        <v>1</v>
      </c>
      <c r="R3775" t="str">
        <f t="shared" si="472"/>
        <v/>
      </c>
    </row>
    <row r="3776" spans="1:18" ht="14.25" hidden="1">
      <c r="A3776" s="1" t="s">
        <v>3684</v>
      </c>
      <c r="B3776" s="1" t="str">
        <f t="shared" si="470"/>
        <v>9d2881b9</v>
      </c>
      <c r="C3776" s="3">
        <v>45267</v>
      </c>
      <c r="D3776" s="2" t="s">
        <v>3912</v>
      </c>
      <c r="E3776" s="2" t="str">
        <f t="shared" si="469"/>
        <v>East</v>
      </c>
      <c r="F3776" s="4" t="s">
        <v>15</v>
      </c>
      <c r="G3776" s="4" t="str">
        <f t="shared" si="471"/>
        <v>Furniture</v>
      </c>
      <c r="H3776" s="1">
        <v>4002.35</v>
      </c>
      <c r="I3776" s="1">
        <v>46</v>
      </c>
      <c r="J3776" s="1">
        <v>14</v>
      </c>
      <c r="K3776" s="1">
        <v>799.19</v>
      </c>
      <c r="M3776" t="b">
        <f t="shared" si="473"/>
        <v>1</v>
      </c>
      <c r="N3776" t="b">
        <f t="shared" si="474"/>
        <v>1</v>
      </c>
      <c r="O3776" t="b">
        <f t="shared" si="475"/>
        <v>1</v>
      </c>
      <c r="P3776" t="b">
        <f t="shared" si="476"/>
        <v>1</v>
      </c>
      <c r="R3776" t="str">
        <f t="shared" si="472"/>
        <v/>
      </c>
    </row>
    <row r="3777" spans="1:18" ht="14.25" hidden="1">
      <c r="A3777" s="1" t="s">
        <v>3685</v>
      </c>
      <c r="B3777" s="1" t="str">
        <f t="shared" si="470"/>
        <v>d1d7b0a7</v>
      </c>
      <c r="C3777" s="3">
        <v>45104</v>
      </c>
      <c r="D3777" s="2" t="s">
        <v>3913</v>
      </c>
      <c r="E3777" s="2" t="str">
        <f t="shared" si="469"/>
        <v>South</v>
      </c>
      <c r="F3777" s="4" t="s">
        <v>88</v>
      </c>
      <c r="G3777" s="4" t="str">
        <f t="shared" si="471"/>
        <v>Groceries</v>
      </c>
      <c r="H3777" s="1">
        <v>3272.52</v>
      </c>
      <c r="I3777" s="1">
        <v>17</v>
      </c>
      <c r="J3777" s="1">
        <v>30</v>
      </c>
      <c r="K3777" s="1">
        <v>842.14</v>
      </c>
      <c r="M3777" t="b">
        <f t="shared" si="473"/>
        <v>1</v>
      </c>
      <c r="N3777" t="b">
        <f t="shared" si="474"/>
        <v>1</v>
      </c>
      <c r="O3777" t="b">
        <f t="shared" si="475"/>
        <v>1</v>
      </c>
      <c r="P3777" t="b">
        <f t="shared" si="476"/>
        <v>1</v>
      </c>
      <c r="R3777" t="str">
        <f t="shared" si="472"/>
        <v/>
      </c>
    </row>
    <row r="3778" spans="1:18" ht="14.25">
      <c r="A3778" s="1" t="s">
        <v>3686</v>
      </c>
      <c r="B3778" s="1" t="str">
        <f t="shared" si="470"/>
        <v>ff1ec44f</v>
      </c>
      <c r="C3778" s="3">
        <v>45078</v>
      </c>
      <c r="D3778" s="2" t="s">
        <v>3912</v>
      </c>
      <c r="E3778" s="2" t="str">
        <f t="shared" ref="E3778:E3841" si="477">PROPER(TRIM(D3778))</f>
        <v>East</v>
      </c>
      <c r="F3778" s="4" t="s">
        <v>3559</v>
      </c>
      <c r="G3778" s="4" t="str">
        <f t="shared" si="471"/>
        <v>Clothing</v>
      </c>
      <c r="H3778" s="1">
        <v>3663.97</v>
      </c>
      <c r="I3778" s="1">
        <v>36</v>
      </c>
      <c r="J3778" s="1">
        <v>39</v>
      </c>
      <c r="K3778" s="1">
        <v>945.05</v>
      </c>
      <c r="M3778" t="b">
        <f t="shared" si="473"/>
        <v>1</v>
      </c>
      <c r="N3778" t="b">
        <f t="shared" si="474"/>
        <v>1</v>
      </c>
      <c r="O3778" t="b">
        <f t="shared" si="475"/>
        <v>1</v>
      </c>
      <c r="P3778" t="b">
        <f t="shared" si="476"/>
        <v>1</v>
      </c>
      <c r="R3778" t="str">
        <f t="shared" si="472"/>
        <v/>
      </c>
    </row>
    <row r="3779" spans="1:18" ht="14.25" hidden="1">
      <c r="A3779" s="1" t="s">
        <v>3687</v>
      </c>
      <c r="B3779" s="1" t="str">
        <f t="shared" ref="B3779:B3842" si="478">TRIM(A3779)</f>
        <v>c2e3210f</v>
      </c>
      <c r="C3779" s="3">
        <v>45460</v>
      </c>
      <c r="D3779" s="2" t="s">
        <v>3910</v>
      </c>
      <c r="E3779" s="2" t="str">
        <f t="shared" si="477"/>
        <v>North</v>
      </c>
      <c r="F3779" s="4" t="s">
        <v>3688</v>
      </c>
      <c r="G3779" s="4" t="str">
        <f t="shared" ref="G3779:G3842" si="479">PROPER(TRIM(SUBSTITUTE(F3779,"$","s")))</f>
        <v>Groceries</v>
      </c>
      <c r="H3779" s="1">
        <v>329.57</v>
      </c>
      <c r="I3779" s="1">
        <v>36</v>
      </c>
      <c r="J3779" s="1">
        <v>10</v>
      </c>
      <c r="K3779" s="1">
        <v>10.94</v>
      </c>
      <c r="M3779" t="b">
        <f t="shared" si="473"/>
        <v>1</v>
      </c>
      <c r="N3779" t="b">
        <f t="shared" si="474"/>
        <v>1</v>
      </c>
      <c r="O3779" t="b">
        <f t="shared" si="475"/>
        <v>1</v>
      </c>
      <c r="P3779" t="b">
        <f t="shared" si="476"/>
        <v>1</v>
      </c>
      <c r="R3779" t="str">
        <f t="shared" ref="R3779:R3842" si="480">SUBSTITUTE(SUBSTITUTE(Q3779,"@",""),"#","")</f>
        <v/>
      </c>
    </row>
    <row r="3780" spans="1:18" ht="14.25" hidden="1">
      <c r="A3780" s="1" t="s">
        <v>3689</v>
      </c>
      <c r="B3780" s="1" t="str">
        <f t="shared" si="478"/>
        <v>e6dbf27d</v>
      </c>
      <c r="C3780" s="3">
        <v>45405</v>
      </c>
      <c r="D3780" s="2" t="s">
        <v>3913</v>
      </c>
      <c r="E3780" s="2" t="str">
        <f t="shared" si="477"/>
        <v>South</v>
      </c>
      <c r="F3780" s="4" t="s">
        <v>3915</v>
      </c>
      <c r="G3780" s="4" t="str">
        <f t="shared" si="479"/>
        <v>Electronics</v>
      </c>
      <c r="H3780" s="1">
        <v>4078.31</v>
      </c>
      <c r="I3780" s="1">
        <v>4</v>
      </c>
      <c r="J3780" s="1">
        <v>46</v>
      </c>
      <c r="K3780" s="1">
        <v>1012.38</v>
      </c>
      <c r="M3780" t="b">
        <f t="shared" si="473"/>
        <v>1</v>
      </c>
      <c r="N3780" t="b">
        <f t="shared" si="474"/>
        <v>1</v>
      </c>
      <c r="O3780" t="b">
        <f t="shared" si="475"/>
        <v>1</v>
      </c>
      <c r="P3780" t="b">
        <f t="shared" si="476"/>
        <v>1</v>
      </c>
      <c r="R3780" t="str">
        <f t="shared" si="480"/>
        <v/>
      </c>
    </row>
    <row r="3781" spans="1:18" ht="14.25" hidden="1">
      <c r="A3781" s="1" t="s">
        <v>3690</v>
      </c>
      <c r="B3781" s="1" t="str">
        <f t="shared" si="478"/>
        <v>7a0728ec</v>
      </c>
      <c r="C3781" s="3">
        <v>45263</v>
      </c>
      <c r="D3781" s="2" t="s">
        <v>3911</v>
      </c>
      <c r="E3781" s="2" t="str">
        <f t="shared" si="477"/>
        <v>West</v>
      </c>
      <c r="F3781" s="4" t="s">
        <v>88</v>
      </c>
      <c r="G3781" s="4" t="str">
        <f t="shared" si="479"/>
        <v>Groceries</v>
      </c>
      <c r="H3781" s="1">
        <v>1643.67</v>
      </c>
      <c r="I3781" s="1">
        <v>24</v>
      </c>
      <c r="J3781" s="1">
        <v>27</v>
      </c>
      <c r="K3781" s="1">
        <v>180.62</v>
      </c>
      <c r="M3781" t="b">
        <f t="shared" si="473"/>
        <v>1</v>
      </c>
      <c r="N3781" t="b">
        <f t="shared" si="474"/>
        <v>1</v>
      </c>
      <c r="O3781" t="b">
        <f t="shared" si="475"/>
        <v>1</v>
      </c>
      <c r="P3781" t="b">
        <f t="shared" si="476"/>
        <v>1</v>
      </c>
      <c r="R3781" t="str">
        <f t="shared" si="480"/>
        <v/>
      </c>
    </row>
    <row r="3782" spans="1:18" ht="14.25" hidden="1">
      <c r="A3782" s="1" t="s">
        <v>3691</v>
      </c>
      <c r="B3782" s="1" t="str">
        <f t="shared" si="478"/>
        <v>cf60c1b8</v>
      </c>
      <c r="C3782" s="3">
        <v>45151</v>
      </c>
      <c r="D3782" s="2" t="s">
        <v>3910</v>
      </c>
      <c r="E3782" s="2" t="str">
        <f t="shared" si="477"/>
        <v>North</v>
      </c>
      <c r="F3782" s="4" t="s">
        <v>88</v>
      </c>
      <c r="G3782" s="4" t="str">
        <f t="shared" si="479"/>
        <v>Groceries</v>
      </c>
      <c r="H3782" s="1">
        <v>4286.1400000000003</v>
      </c>
      <c r="I3782" s="1">
        <v>20</v>
      </c>
      <c r="J3782" s="1">
        <v>49</v>
      </c>
      <c r="K3782" s="1">
        <v>44.61</v>
      </c>
      <c r="M3782" t="b">
        <f t="shared" ref="M3782:M3845" si="481">AND(ISNUMBER(H3782),H3782&lt;&gt;"")</f>
        <v>1</v>
      </c>
      <c r="N3782" t="b">
        <f t="shared" ref="N3782:N3845" si="482">AND(ISNUMBER(I3782),I3782&lt;&gt;"")</f>
        <v>1</v>
      </c>
      <c r="O3782" t="b">
        <f t="shared" ref="O3782:O3845" si="483">AND(ISNUMBER(J3782),J3782&lt;&gt;"")</f>
        <v>1</v>
      </c>
      <c r="P3782" t="b">
        <f t="shared" ref="P3782:P3845" si="484">AND(ISNUMBER(K3782),K3782&lt;&gt;"")</f>
        <v>1</v>
      </c>
      <c r="R3782" t="str">
        <f t="shared" si="480"/>
        <v/>
      </c>
    </row>
    <row r="3783" spans="1:18" ht="14.25" hidden="1">
      <c r="A3783" s="1" t="s">
        <v>3692</v>
      </c>
      <c r="B3783" s="1" t="str">
        <f t="shared" si="478"/>
        <v>29d8555f</v>
      </c>
      <c r="C3783" s="3">
        <v>45236</v>
      </c>
      <c r="D3783" s="2" t="s">
        <v>3910</v>
      </c>
      <c r="E3783" s="2" t="str">
        <f t="shared" si="477"/>
        <v>North</v>
      </c>
      <c r="F3783" s="4" t="s">
        <v>88</v>
      </c>
      <c r="G3783" s="4" t="str">
        <f t="shared" si="479"/>
        <v>Groceries</v>
      </c>
      <c r="H3783" s="1">
        <v>699.09</v>
      </c>
      <c r="I3783" s="1">
        <v>7</v>
      </c>
      <c r="J3783" s="1">
        <v>24</v>
      </c>
      <c r="K3783" s="1">
        <v>279.42</v>
      </c>
      <c r="M3783" t="b">
        <f t="shared" si="481"/>
        <v>1</v>
      </c>
      <c r="N3783" t="b">
        <f t="shared" si="482"/>
        <v>1</v>
      </c>
      <c r="O3783" t="b">
        <f t="shared" si="483"/>
        <v>1</v>
      </c>
      <c r="P3783" t="b">
        <f t="shared" si="484"/>
        <v>1</v>
      </c>
      <c r="R3783" t="str">
        <f t="shared" si="480"/>
        <v/>
      </c>
    </row>
    <row r="3784" spans="1:18" ht="14.25" hidden="1">
      <c r="A3784" s="1" t="s">
        <v>3693</v>
      </c>
      <c r="B3784" s="1" t="str">
        <f t="shared" si="478"/>
        <v>f9d24557</v>
      </c>
      <c r="C3784" s="3">
        <v>45173</v>
      </c>
      <c r="D3784" s="2" t="s">
        <v>3913</v>
      </c>
      <c r="E3784" s="2" t="str">
        <f t="shared" si="477"/>
        <v>South</v>
      </c>
      <c r="F3784" s="4" t="s">
        <v>2893</v>
      </c>
      <c r="G3784" s="4" t="str">
        <f t="shared" si="479"/>
        <v>Sports</v>
      </c>
      <c r="H3784" s="1">
        <v>2546.4</v>
      </c>
      <c r="I3784" s="1">
        <v>44</v>
      </c>
      <c r="J3784" s="1">
        <v>5</v>
      </c>
      <c r="K3784" s="1">
        <v>796.78</v>
      </c>
      <c r="M3784" t="b">
        <f t="shared" si="481"/>
        <v>1</v>
      </c>
      <c r="N3784" t="b">
        <f t="shared" si="482"/>
        <v>1</v>
      </c>
      <c r="O3784" t="b">
        <f t="shared" si="483"/>
        <v>1</v>
      </c>
      <c r="P3784" t="b">
        <f t="shared" si="484"/>
        <v>1</v>
      </c>
      <c r="R3784" t="str">
        <f t="shared" si="480"/>
        <v/>
      </c>
    </row>
    <row r="3785" spans="1:18" ht="14.25" hidden="1">
      <c r="A3785" s="1" t="s">
        <v>3694</v>
      </c>
      <c r="B3785" s="1" t="str">
        <f t="shared" si="478"/>
        <v>dd17c211</v>
      </c>
      <c r="C3785" s="3">
        <v>45477</v>
      </c>
      <c r="D3785" s="2" t="s">
        <v>3910</v>
      </c>
      <c r="E3785" s="2" t="str">
        <f t="shared" si="477"/>
        <v>North</v>
      </c>
      <c r="F3785" s="4" t="s">
        <v>2893</v>
      </c>
      <c r="G3785" s="4" t="str">
        <f t="shared" si="479"/>
        <v>Sports</v>
      </c>
      <c r="H3785" s="1">
        <v>960.41</v>
      </c>
      <c r="I3785" s="1">
        <v>49</v>
      </c>
      <c r="J3785" s="1">
        <v>26</v>
      </c>
      <c r="K3785" s="1">
        <v>23.08</v>
      </c>
      <c r="M3785" t="b">
        <f t="shared" si="481"/>
        <v>1</v>
      </c>
      <c r="N3785" t="b">
        <f t="shared" si="482"/>
        <v>1</v>
      </c>
      <c r="O3785" t="b">
        <f t="shared" si="483"/>
        <v>1</v>
      </c>
      <c r="P3785" t="b">
        <f t="shared" si="484"/>
        <v>1</v>
      </c>
      <c r="R3785" t="str">
        <f t="shared" si="480"/>
        <v/>
      </c>
    </row>
    <row r="3786" spans="1:18" ht="14.25" hidden="1">
      <c r="A3786" s="1" t="s">
        <v>3695</v>
      </c>
      <c r="B3786" s="1" t="str">
        <f t="shared" si="478"/>
        <v>0ccf6ac4</v>
      </c>
      <c r="C3786" s="3">
        <v>45532</v>
      </c>
      <c r="D3786" s="2" t="s">
        <v>3911</v>
      </c>
      <c r="E3786" s="2" t="str">
        <f t="shared" si="477"/>
        <v>West</v>
      </c>
      <c r="F3786" s="4" t="s">
        <v>3915</v>
      </c>
      <c r="G3786" s="4" t="str">
        <f t="shared" si="479"/>
        <v>Electronics</v>
      </c>
      <c r="H3786" s="1">
        <v>2921.4</v>
      </c>
      <c r="I3786" s="1">
        <v>50</v>
      </c>
      <c r="J3786" s="1">
        <v>38</v>
      </c>
      <c r="K3786" s="1">
        <v>1300.5999999999999</v>
      </c>
      <c r="M3786" t="b">
        <f t="shared" si="481"/>
        <v>1</v>
      </c>
      <c r="N3786" t="b">
        <f t="shared" si="482"/>
        <v>1</v>
      </c>
      <c r="O3786" t="b">
        <f t="shared" si="483"/>
        <v>1</v>
      </c>
      <c r="P3786" t="b">
        <f t="shared" si="484"/>
        <v>1</v>
      </c>
      <c r="R3786" t="str">
        <f t="shared" si="480"/>
        <v/>
      </c>
    </row>
    <row r="3787" spans="1:18" ht="14.25">
      <c r="A3787" s="1" t="s">
        <v>3696</v>
      </c>
      <c r="B3787" s="1" t="str">
        <f t="shared" si="478"/>
        <v>1172d8e4</v>
      </c>
      <c r="C3787" s="3">
        <v>45397</v>
      </c>
      <c r="D3787" s="2" t="s">
        <v>3913</v>
      </c>
      <c r="E3787" s="2" t="str">
        <f t="shared" si="477"/>
        <v>South</v>
      </c>
      <c r="F3787" s="4" t="s">
        <v>3559</v>
      </c>
      <c r="G3787" s="4" t="str">
        <f t="shared" si="479"/>
        <v>Clothing</v>
      </c>
      <c r="H3787" s="1">
        <v>52.04</v>
      </c>
      <c r="I3787" s="1">
        <v>45</v>
      </c>
      <c r="J3787" s="1">
        <v>2</v>
      </c>
      <c r="K3787" s="1">
        <v>1529.16</v>
      </c>
      <c r="M3787" t="b">
        <f t="shared" si="481"/>
        <v>1</v>
      </c>
      <c r="N3787" t="b">
        <f t="shared" si="482"/>
        <v>1</v>
      </c>
      <c r="O3787" t="b">
        <f t="shared" si="483"/>
        <v>1</v>
      </c>
      <c r="P3787" t="b">
        <f t="shared" si="484"/>
        <v>1</v>
      </c>
      <c r="R3787" t="str">
        <f t="shared" si="480"/>
        <v/>
      </c>
    </row>
    <row r="3788" spans="1:18" ht="14.25" hidden="1">
      <c r="A3788" s="1" t="s">
        <v>3697</v>
      </c>
      <c r="B3788" s="1" t="str">
        <f t="shared" si="478"/>
        <v>3ca3d9d6</v>
      </c>
      <c r="C3788" s="3">
        <v>44947</v>
      </c>
      <c r="D3788" s="2" t="s">
        <v>3911</v>
      </c>
      <c r="E3788" s="2" t="str">
        <f t="shared" si="477"/>
        <v>West</v>
      </c>
      <c r="F3788" s="4" t="s">
        <v>3915</v>
      </c>
      <c r="G3788" s="4" t="str">
        <f t="shared" si="479"/>
        <v>Electronics</v>
      </c>
      <c r="H3788" s="1">
        <v>3757.47</v>
      </c>
      <c r="I3788" s="1">
        <v>11</v>
      </c>
      <c r="J3788" s="1">
        <v>2</v>
      </c>
      <c r="K3788" s="1">
        <v>1316.35</v>
      </c>
      <c r="M3788" t="b">
        <f t="shared" si="481"/>
        <v>1</v>
      </c>
      <c r="N3788" t="b">
        <f t="shared" si="482"/>
        <v>1</v>
      </c>
      <c r="O3788" t="b">
        <f t="shared" si="483"/>
        <v>1</v>
      </c>
      <c r="P3788" t="b">
        <f t="shared" si="484"/>
        <v>1</v>
      </c>
      <c r="R3788" t="str">
        <f t="shared" si="480"/>
        <v/>
      </c>
    </row>
    <row r="3789" spans="1:18" ht="14.25">
      <c r="A3789" s="1" t="s">
        <v>3698</v>
      </c>
      <c r="B3789" s="1" t="str">
        <f t="shared" si="478"/>
        <v>be776762</v>
      </c>
      <c r="C3789" s="3">
        <v>45240</v>
      </c>
      <c r="D3789" s="2" t="s">
        <v>3912</v>
      </c>
      <c r="E3789" s="2" t="str">
        <f t="shared" si="477"/>
        <v>East</v>
      </c>
      <c r="F3789" s="4" t="s">
        <v>3559</v>
      </c>
      <c r="G3789" s="4" t="str">
        <f t="shared" si="479"/>
        <v>Clothing</v>
      </c>
      <c r="H3789" s="1">
        <v>4445.24</v>
      </c>
      <c r="I3789" s="1">
        <v>13</v>
      </c>
      <c r="J3789" s="1">
        <v>18</v>
      </c>
      <c r="K3789" s="1">
        <v>323.95999999999998</v>
      </c>
      <c r="M3789" t="b">
        <f t="shared" si="481"/>
        <v>1</v>
      </c>
      <c r="N3789" t="b">
        <f t="shared" si="482"/>
        <v>1</v>
      </c>
      <c r="O3789" t="b">
        <f t="shared" si="483"/>
        <v>1</v>
      </c>
      <c r="P3789" t="b">
        <f t="shared" si="484"/>
        <v>1</v>
      </c>
      <c r="R3789" t="str">
        <f t="shared" si="480"/>
        <v/>
      </c>
    </row>
    <row r="3790" spans="1:18" ht="14.25" hidden="1">
      <c r="A3790" s="1" t="s">
        <v>3699</v>
      </c>
      <c r="B3790" s="1" t="str">
        <f t="shared" si="478"/>
        <v>5e9c7453</v>
      </c>
      <c r="C3790" s="3">
        <v>44916</v>
      </c>
      <c r="D3790" s="2" t="s">
        <v>3912</v>
      </c>
      <c r="E3790" s="2" t="str">
        <f t="shared" si="477"/>
        <v>East</v>
      </c>
      <c r="F3790" s="4" t="s">
        <v>2893</v>
      </c>
      <c r="G3790" s="4" t="str">
        <f t="shared" si="479"/>
        <v>Sports</v>
      </c>
      <c r="H3790" s="1">
        <v>4162.25</v>
      </c>
      <c r="I3790" s="1">
        <v>44</v>
      </c>
      <c r="J3790" s="1">
        <v>35</v>
      </c>
      <c r="K3790" s="1">
        <v>721.67</v>
      </c>
      <c r="M3790" t="b">
        <f t="shared" si="481"/>
        <v>1</v>
      </c>
      <c r="N3790" t="b">
        <f t="shared" si="482"/>
        <v>1</v>
      </c>
      <c r="O3790" t="b">
        <f t="shared" si="483"/>
        <v>1</v>
      </c>
      <c r="P3790" t="b">
        <f t="shared" si="484"/>
        <v>1</v>
      </c>
      <c r="R3790" t="str">
        <f t="shared" si="480"/>
        <v/>
      </c>
    </row>
    <row r="3791" spans="1:18" ht="14.25">
      <c r="A3791" s="1" t="s">
        <v>3700</v>
      </c>
      <c r="B3791" s="1" t="str">
        <f t="shared" si="478"/>
        <v>9138c18b</v>
      </c>
      <c r="C3791" s="3">
        <v>45316</v>
      </c>
      <c r="D3791" s="2" t="s">
        <v>3910</v>
      </c>
      <c r="E3791" s="2" t="str">
        <f t="shared" si="477"/>
        <v>North</v>
      </c>
      <c r="F3791" s="4" t="s">
        <v>3559</v>
      </c>
      <c r="G3791" s="4" t="str">
        <f t="shared" si="479"/>
        <v>Clothing</v>
      </c>
      <c r="H3791" s="1">
        <v>3578.19</v>
      </c>
      <c r="I3791" s="1">
        <v>1</v>
      </c>
      <c r="J3791" s="1">
        <v>6</v>
      </c>
      <c r="K3791" s="1">
        <v>419.29</v>
      </c>
      <c r="M3791" t="b">
        <f t="shared" si="481"/>
        <v>1</v>
      </c>
      <c r="N3791" t="b">
        <f t="shared" si="482"/>
        <v>1</v>
      </c>
      <c r="O3791" t="b">
        <f t="shared" si="483"/>
        <v>1</v>
      </c>
      <c r="P3791" t="b">
        <f t="shared" si="484"/>
        <v>1</v>
      </c>
      <c r="R3791" t="str">
        <f t="shared" si="480"/>
        <v/>
      </c>
    </row>
    <row r="3792" spans="1:18" ht="14.25">
      <c r="A3792" s="1" t="s">
        <v>3701</v>
      </c>
      <c r="B3792" s="1" t="str">
        <f t="shared" si="478"/>
        <v>10b8e670</v>
      </c>
      <c r="C3792" s="3">
        <v>45135</v>
      </c>
      <c r="D3792" s="2" t="s">
        <v>3912</v>
      </c>
      <c r="E3792" s="2" t="str">
        <f t="shared" si="477"/>
        <v>East</v>
      </c>
      <c r="F3792" s="4" t="s">
        <v>3559</v>
      </c>
      <c r="G3792" s="4" t="str">
        <f t="shared" si="479"/>
        <v>Clothing</v>
      </c>
      <c r="H3792" s="1">
        <v>661.18</v>
      </c>
      <c r="I3792" s="1">
        <v>24</v>
      </c>
      <c r="J3792" s="1">
        <v>14</v>
      </c>
      <c r="K3792" s="1">
        <v>1785.98</v>
      </c>
      <c r="M3792" t="b">
        <f t="shared" si="481"/>
        <v>1</v>
      </c>
      <c r="N3792" t="b">
        <f t="shared" si="482"/>
        <v>1</v>
      </c>
      <c r="O3792" t="b">
        <f t="shared" si="483"/>
        <v>1</v>
      </c>
      <c r="P3792" t="b">
        <f t="shared" si="484"/>
        <v>1</v>
      </c>
      <c r="R3792" t="str">
        <f t="shared" si="480"/>
        <v/>
      </c>
    </row>
    <row r="3793" spans="1:18" ht="14.25" hidden="1">
      <c r="A3793" s="1" t="s">
        <v>3702</v>
      </c>
      <c r="B3793" s="1" t="str">
        <f t="shared" si="478"/>
        <v>ffee52f5</v>
      </c>
      <c r="C3793" s="3">
        <v>45433</v>
      </c>
      <c r="D3793" s="2" t="s">
        <v>3911</v>
      </c>
      <c r="E3793" s="2" t="str">
        <f t="shared" si="477"/>
        <v>West</v>
      </c>
      <c r="F3793" s="4" t="s">
        <v>88</v>
      </c>
      <c r="G3793" s="4" t="str">
        <f t="shared" si="479"/>
        <v>Groceries</v>
      </c>
      <c r="H3793" s="1">
        <v>1906.95</v>
      </c>
      <c r="I3793" s="1">
        <v>40</v>
      </c>
      <c r="J3793" s="1">
        <v>20</v>
      </c>
      <c r="K3793" s="1">
        <v>561.13</v>
      </c>
      <c r="M3793" t="b">
        <f t="shared" si="481"/>
        <v>1</v>
      </c>
      <c r="N3793" t="b">
        <f t="shared" si="482"/>
        <v>1</v>
      </c>
      <c r="O3793" t="b">
        <f t="shared" si="483"/>
        <v>1</v>
      </c>
      <c r="P3793" t="b">
        <f t="shared" si="484"/>
        <v>1</v>
      </c>
      <c r="R3793" t="str">
        <f t="shared" si="480"/>
        <v/>
      </c>
    </row>
    <row r="3794" spans="1:18" ht="14.25" hidden="1">
      <c r="A3794" s="1" t="s">
        <v>3703</v>
      </c>
      <c r="B3794" s="1" t="str">
        <f t="shared" si="478"/>
        <v>68b49ca5</v>
      </c>
      <c r="C3794" s="3">
        <v>45137</v>
      </c>
      <c r="D3794" s="2" t="s">
        <v>3912</v>
      </c>
      <c r="E3794" s="2" t="str">
        <f t="shared" si="477"/>
        <v>East</v>
      </c>
      <c r="F3794" s="4" t="s">
        <v>2893</v>
      </c>
      <c r="G3794" s="4" t="str">
        <f t="shared" si="479"/>
        <v>Sports</v>
      </c>
      <c r="H3794" s="1">
        <v>1555.72</v>
      </c>
      <c r="I3794" s="1">
        <v>40</v>
      </c>
      <c r="J3794" s="1">
        <v>14</v>
      </c>
      <c r="K3794" s="1">
        <v>590.75</v>
      </c>
      <c r="M3794" t="b">
        <f t="shared" si="481"/>
        <v>1</v>
      </c>
      <c r="N3794" t="b">
        <f t="shared" si="482"/>
        <v>1</v>
      </c>
      <c r="O3794" t="b">
        <f t="shared" si="483"/>
        <v>1</v>
      </c>
      <c r="P3794" t="b">
        <f t="shared" si="484"/>
        <v>1</v>
      </c>
      <c r="R3794" t="str">
        <f t="shared" si="480"/>
        <v/>
      </c>
    </row>
    <row r="3795" spans="1:18" ht="14.25" hidden="1">
      <c r="A3795" s="1" t="s">
        <v>3704</v>
      </c>
      <c r="B3795" s="1" t="str">
        <f t="shared" si="478"/>
        <v>f1038e66</v>
      </c>
      <c r="C3795" s="3">
        <v>44922</v>
      </c>
      <c r="D3795" s="2" t="s">
        <v>3913</v>
      </c>
      <c r="E3795" s="2" t="str">
        <f t="shared" si="477"/>
        <v>South</v>
      </c>
      <c r="F3795" s="4" t="s">
        <v>3915</v>
      </c>
      <c r="G3795" s="4" t="str">
        <f t="shared" si="479"/>
        <v>Electronics</v>
      </c>
      <c r="H3795" s="1">
        <v>1464.62</v>
      </c>
      <c r="I3795" s="1">
        <v>21</v>
      </c>
      <c r="J3795" s="1">
        <v>13</v>
      </c>
      <c r="K3795" s="1">
        <v>402.15</v>
      </c>
      <c r="M3795" t="b">
        <f t="shared" si="481"/>
        <v>1</v>
      </c>
      <c r="N3795" t="b">
        <f t="shared" si="482"/>
        <v>1</v>
      </c>
      <c r="O3795" t="b">
        <f t="shared" si="483"/>
        <v>1</v>
      </c>
      <c r="P3795" t="b">
        <f t="shared" si="484"/>
        <v>1</v>
      </c>
      <c r="R3795" t="str">
        <f t="shared" si="480"/>
        <v/>
      </c>
    </row>
    <row r="3796" spans="1:18" ht="14.25" hidden="1">
      <c r="A3796" s="1" t="s">
        <v>3705</v>
      </c>
      <c r="B3796" s="1" t="str">
        <f t="shared" si="478"/>
        <v>daef7be5</v>
      </c>
      <c r="C3796" s="3">
        <v>45053</v>
      </c>
      <c r="D3796" s="2" t="s">
        <v>3913</v>
      </c>
      <c r="E3796" s="2" t="str">
        <f t="shared" si="477"/>
        <v>South</v>
      </c>
      <c r="F3796" s="4" t="s">
        <v>3915</v>
      </c>
      <c r="G3796" s="4" t="str">
        <f t="shared" si="479"/>
        <v>Electronics</v>
      </c>
      <c r="H3796" s="1">
        <v>1120.6500000000001</v>
      </c>
      <c r="I3796" s="1">
        <v>31</v>
      </c>
      <c r="J3796" s="1">
        <v>14</v>
      </c>
      <c r="K3796" s="1">
        <v>1176.03</v>
      </c>
      <c r="M3796" t="b">
        <f t="shared" si="481"/>
        <v>1</v>
      </c>
      <c r="N3796" t="b">
        <f t="shared" si="482"/>
        <v>1</v>
      </c>
      <c r="O3796" t="b">
        <f t="shared" si="483"/>
        <v>1</v>
      </c>
      <c r="P3796" t="b">
        <f t="shared" si="484"/>
        <v>1</v>
      </c>
      <c r="R3796" t="str">
        <f t="shared" si="480"/>
        <v/>
      </c>
    </row>
    <row r="3797" spans="1:18" ht="14.25" hidden="1">
      <c r="A3797" s="1" t="s">
        <v>3706</v>
      </c>
      <c r="B3797" s="1" t="str">
        <f t="shared" si="478"/>
        <v>99d247ed</v>
      </c>
      <c r="C3797" s="3">
        <v>44883</v>
      </c>
      <c r="D3797" s="2" t="s">
        <v>3910</v>
      </c>
      <c r="E3797" s="2" t="str">
        <f t="shared" si="477"/>
        <v>North</v>
      </c>
      <c r="F3797" s="4" t="s">
        <v>15</v>
      </c>
      <c r="G3797" s="4" t="str">
        <f t="shared" si="479"/>
        <v>Furniture</v>
      </c>
      <c r="H3797" s="1">
        <v>3892.66</v>
      </c>
      <c r="I3797" s="1">
        <v>7</v>
      </c>
      <c r="J3797" s="1">
        <v>45</v>
      </c>
      <c r="K3797" s="1">
        <v>141.09</v>
      </c>
      <c r="M3797" t="b">
        <f t="shared" si="481"/>
        <v>1</v>
      </c>
      <c r="N3797" t="b">
        <f t="shared" si="482"/>
        <v>1</v>
      </c>
      <c r="O3797" t="b">
        <f t="shared" si="483"/>
        <v>1</v>
      </c>
      <c r="P3797" t="b">
        <f t="shared" si="484"/>
        <v>1</v>
      </c>
      <c r="R3797" t="str">
        <f t="shared" si="480"/>
        <v/>
      </c>
    </row>
    <row r="3798" spans="1:18" ht="14.25" hidden="1">
      <c r="A3798" s="1" t="s">
        <v>3707</v>
      </c>
      <c r="B3798" s="1" t="str">
        <f t="shared" si="478"/>
        <v>2133e1c6</v>
      </c>
      <c r="C3798" s="3">
        <v>45176</v>
      </c>
      <c r="D3798" s="2" t="s">
        <v>3913</v>
      </c>
      <c r="E3798" s="2" t="str">
        <f t="shared" si="477"/>
        <v>South</v>
      </c>
      <c r="F3798" s="4" t="s">
        <v>15</v>
      </c>
      <c r="G3798" s="4" t="str">
        <f t="shared" si="479"/>
        <v>Furniture</v>
      </c>
      <c r="H3798" s="1">
        <v>4629.18</v>
      </c>
      <c r="I3798" s="1">
        <v>29</v>
      </c>
      <c r="J3798" s="1">
        <v>42</v>
      </c>
      <c r="K3798" s="1">
        <v>630.49</v>
      </c>
      <c r="M3798" t="b">
        <f t="shared" si="481"/>
        <v>1</v>
      </c>
      <c r="N3798" t="b">
        <f t="shared" si="482"/>
        <v>1</v>
      </c>
      <c r="O3798" t="b">
        <f t="shared" si="483"/>
        <v>1</v>
      </c>
      <c r="P3798" t="b">
        <f t="shared" si="484"/>
        <v>1</v>
      </c>
      <c r="R3798" t="str">
        <f t="shared" si="480"/>
        <v/>
      </c>
    </row>
    <row r="3799" spans="1:18" ht="14.25" hidden="1">
      <c r="A3799" s="1" t="s">
        <v>3708</v>
      </c>
      <c r="B3799" s="1" t="str">
        <f t="shared" si="478"/>
        <v>508c4ebd</v>
      </c>
      <c r="C3799" s="3">
        <v>44976</v>
      </c>
      <c r="D3799" s="2" t="s">
        <v>3910</v>
      </c>
      <c r="E3799" s="2" t="str">
        <f t="shared" si="477"/>
        <v>North</v>
      </c>
      <c r="F3799" s="4" t="s">
        <v>2893</v>
      </c>
      <c r="G3799" s="4" t="str">
        <f t="shared" si="479"/>
        <v>Sports</v>
      </c>
      <c r="H3799" s="1">
        <v>2718.41</v>
      </c>
      <c r="I3799" s="1">
        <v>4</v>
      </c>
      <c r="J3799" s="1">
        <v>50</v>
      </c>
      <c r="K3799" s="1">
        <v>311.60000000000002</v>
      </c>
      <c r="M3799" t="b">
        <f t="shared" si="481"/>
        <v>1</v>
      </c>
      <c r="N3799" t="b">
        <f t="shared" si="482"/>
        <v>1</v>
      </c>
      <c r="O3799" t="b">
        <f t="shared" si="483"/>
        <v>1</v>
      </c>
      <c r="P3799" t="b">
        <f t="shared" si="484"/>
        <v>1</v>
      </c>
      <c r="R3799" t="str">
        <f t="shared" si="480"/>
        <v/>
      </c>
    </row>
    <row r="3800" spans="1:18" ht="14.25" hidden="1">
      <c r="A3800" s="1" t="s">
        <v>3709</v>
      </c>
      <c r="B3800" s="1" t="str">
        <f t="shared" si="478"/>
        <v>38db6eeb</v>
      </c>
      <c r="C3800" s="3">
        <v>44893</v>
      </c>
      <c r="D3800" s="2" t="s">
        <v>3911</v>
      </c>
      <c r="E3800" s="2" t="str">
        <f t="shared" si="477"/>
        <v>West</v>
      </c>
      <c r="F3800" s="4" t="s">
        <v>3915</v>
      </c>
      <c r="G3800" s="4" t="str">
        <f t="shared" si="479"/>
        <v>Electronics</v>
      </c>
      <c r="H3800" s="1">
        <v>663.84</v>
      </c>
      <c r="I3800" s="1">
        <v>16</v>
      </c>
      <c r="J3800" s="1">
        <v>13</v>
      </c>
      <c r="K3800" s="1">
        <v>209.56</v>
      </c>
      <c r="M3800" t="b">
        <f t="shared" si="481"/>
        <v>1</v>
      </c>
      <c r="N3800" t="b">
        <f t="shared" si="482"/>
        <v>1</v>
      </c>
      <c r="O3800" t="b">
        <f t="shared" si="483"/>
        <v>1</v>
      </c>
      <c r="P3800" t="b">
        <f t="shared" si="484"/>
        <v>1</v>
      </c>
      <c r="R3800" t="str">
        <f t="shared" si="480"/>
        <v/>
      </c>
    </row>
    <row r="3801" spans="1:18" ht="14.25" hidden="1">
      <c r="A3801" s="1" t="s">
        <v>3710</v>
      </c>
      <c r="B3801" s="1" t="str">
        <f t="shared" si="478"/>
        <v>31dbdbe2</v>
      </c>
      <c r="C3801" s="3">
        <v>45451</v>
      </c>
      <c r="D3801" s="2" t="s">
        <v>3912</v>
      </c>
      <c r="E3801" s="2" t="str">
        <f t="shared" si="477"/>
        <v>East</v>
      </c>
      <c r="F3801" s="4" t="s">
        <v>3915</v>
      </c>
      <c r="G3801" s="4" t="str">
        <f t="shared" si="479"/>
        <v>Electronics</v>
      </c>
      <c r="H3801" s="1">
        <v>1390.74</v>
      </c>
      <c r="I3801" s="1">
        <v>11</v>
      </c>
      <c r="J3801" s="1">
        <v>32</v>
      </c>
      <c r="K3801" s="1">
        <v>1100.6600000000001</v>
      </c>
      <c r="M3801" t="b">
        <f t="shared" si="481"/>
        <v>1</v>
      </c>
      <c r="N3801" t="b">
        <f t="shared" si="482"/>
        <v>1</v>
      </c>
      <c r="O3801" t="b">
        <f t="shared" si="483"/>
        <v>1</v>
      </c>
      <c r="P3801" t="b">
        <f t="shared" si="484"/>
        <v>1</v>
      </c>
      <c r="R3801" t="str">
        <f t="shared" si="480"/>
        <v/>
      </c>
    </row>
    <row r="3802" spans="1:18" ht="14.25">
      <c r="A3802" s="1" t="s">
        <v>3711</v>
      </c>
      <c r="B3802" s="1" t="str">
        <f t="shared" si="478"/>
        <v>98a4a786</v>
      </c>
      <c r="C3802" s="3">
        <v>45013</v>
      </c>
      <c r="D3802" s="2" t="s">
        <v>3911</v>
      </c>
      <c r="E3802" s="2" t="str">
        <f t="shared" si="477"/>
        <v>West</v>
      </c>
      <c r="F3802" s="4" t="s">
        <v>3559</v>
      </c>
      <c r="G3802" s="4" t="str">
        <f t="shared" si="479"/>
        <v>Clothing</v>
      </c>
      <c r="H3802" s="1">
        <v>1732.16</v>
      </c>
      <c r="I3802" s="1">
        <v>14</v>
      </c>
      <c r="J3802" s="1">
        <v>13</v>
      </c>
      <c r="K3802" s="1">
        <v>510.07</v>
      </c>
      <c r="M3802" t="b">
        <f t="shared" si="481"/>
        <v>1</v>
      </c>
      <c r="N3802" t="b">
        <f t="shared" si="482"/>
        <v>1</v>
      </c>
      <c r="O3802" t="b">
        <f t="shared" si="483"/>
        <v>1</v>
      </c>
      <c r="P3802" t="b">
        <f t="shared" si="484"/>
        <v>1</v>
      </c>
      <c r="R3802" t="str">
        <f t="shared" si="480"/>
        <v/>
      </c>
    </row>
    <row r="3803" spans="1:18" ht="14.25" hidden="1">
      <c r="A3803" s="1" t="s">
        <v>3712</v>
      </c>
      <c r="B3803" s="1" t="str">
        <f t="shared" si="478"/>
        <v>662aa33c</v>
      </c>
      <c r="C3803" s="3">
        <v>45397</v>
      </c>
      <c r="D3803" s="2" t="s">
        <v>3912</v>
      </c>
      <c r="E3803" s="2" t="str">
        <f t="shared" si="477"/>
        <v>East</v>
      </c>
      <c r="F3803" s="4" t="s">
        <v>3915</v>
      </c>
      <c r="G3803" s="4" t="str">
        <f t="shared" si="479"/>
        <v>Electronics</v>
      </c>
      <c r="H3803" s="1">
        <v>1316.36</v>
      </c>
      <c r="I3803" s="1">
        <v>43</v>
      </c>
      <c r="J3803" s="1">
        <v>20</v>
      </c>
      <c r="K3803" s="1">
        <v>828.51</v>
      </c>
      <c r="M3803" t="b">
        <f t="shared" si="481"/>
        <v>1</v>
      </c>
      <c r="N3803" t="b">
        <f t="shared" si="482"/>
        <v>1</v>
      </c>
      <c r="O3803" t="b">
        <f t="shared" si="483"/>
        <v>1</v>
      </c>
      <c r="P3803" t="b">
        <f t="shared" si="484"/>
        <v>1</v>
      </c>
      <c r="R3803" t="str">
        <f t="shared" si="480"/>
        <v/>
      </c>
    </row>
    <row r="3804" spans="1:18" ht="14.25" hidden="1">
      <c r="A3804" s="1" t="s">
        <v>3713</v>
      </c>
      <c r="B3804" s="1" t="str">
        <f t="shared" si="478"/>
        <v>c6d59570</v>
      </c>
      <c r="C3804" s="3">
        <v>45605</v>
      </c>
      <c r="D3804" s="2" t="s">
        <v>3912</v>
      </c>
      <c r="E3804" s="2" t="str">
        <f t="shared" si="477"/>
        <v>East</v>
      </c>
      <c r="F3804" s="4" t="s">
        <v>3915</v>
      </c>
      <c r="G3804" s="4" t="str">
        <f t="shared" si="479"/>
        <v>Electronics</v>
      </c>
      <c r="H3804" s="1">
        <v>3040.66</v>
      </c>
      <c r="I3804" s="1">
        <v>34</v>
      </c>
      <c r="J3804" s="1">
        <v>40</v>
      </c>
      <c r="K3804" s="1">
        <v>1820.27</v>
      </c>
      <c r="M3804" t="b">
        <f t="shared" si="481"/>
        <v>1</v>
      </c>
      <c r="N3804" t="b">
        <f t="shared" si="482"/>
        <v>1</v>
      </c>
      <c r="O3804" t="b">
        <f t="shared" si="483"/>
        <v>1</v>
      </c>
      <c r="P3804" t="b">
        <f t="shared" si="484"/>
        <v>1</v>
      </c>
      <c r="R3804" t="str">
        <f t="shared" si="480"/>
        <v/>
      </c>
    </row>
    <row r="3805" spans="1:18" ht="14.25" hidden="1">
      <c r="A3805" s="1" t="s">
        <v>3714</v>
      </c>
      <c r="B3805" s="1" t="str">
        <f t="shared" si="478"/>
        <v>d9b51e4d</v>
      </c>
      <c r="C3805" s="3">
        <v>44931</v>
      </c>
      <c r="D3805" s="2" t="s">
        <v>3912</v>
      </c>
      <c r="E3805" s="2" t="str">
        <f t="shared" si="477"/>
        <v>East</v>
      </c>
      <c r="F3805" s="4" t="s">
        <v>2893</v>
      </c>
      <c r="G3805" s="4" t="str">
        <f t="shared" si="479"/>
        <v>Sports</v>
      </c>
      <c r="H3805" s="1">
        <v>2797.38</v>
      </c>
      <c r="I3805" s="1">
        <v>39</v>
      </c>
      <c r="J3805" s="1">
        <v>42</v>
      </c>
      <c r="K3805" s="1">
        <v>1392.26</v>
      </c>
      <c r="M3805" t="b">
        <f t="shared" si="481"/>
        <v>1</v>
      </c>
      <c r="N3805" t="b">
        <f t="shared" si="482"/>
        <v>1</v>
      </c>
      <c r="O3805" t="b">
        <f t="shared" si="483"/>
        <v>1</v>
      </c>
      <c r="P3805" t="b">
        <f t="shared" si="484"/>
        <v>1</v>
      </c>
      <c r="R3805" t="str">
        <f t="shared" si="480"/>
        <v/>
      </c>
    </row>
    <row r="3806" spans="1:18" ht="14.25" hidden="1">
      <c r="A3806" s="1" t="s">
        <v>3715</v>
      </c>
      <c r="B3806" s="1" t="str">
        <f t="shared" si="478"/>
        <v>3eeba95f</v>
      </c>
      <c r="C3806" s="3">
        <v>45276</v>
      </c>
      <c r="D3806" s="2" t="s">
        <v>3911</v>
      </c>
      <c r="E3806" s="2" t="str">
        <f t="shared" si="477"/>
        <v>West</v>
      </c>
      <c r="F3806" s="4" t="s">
        <v>15</v>
      </c>
      <c r="G3806" s="4" t="str">
        <f t="shared" si="479"/>
        <v>Furniture</v>
      </c>
      <c r="H3806" s="1">
        <v>4395.96</v>
      </c>
      <c r="I3806" s="1">
        <v>14</v>
      </c>
      <c r="J3806" s="1">
        <v>50</v>
      </c>
      <c r="K3806" s="1">
        <v>648.20000000000005</v>
      </c>
      <c r="M3806" t="b">
        <f t="shared" si="481"/>
        <v>1</v>
      </c>
      <c r="N3806" t="b">
        <f t="shared" si="482"/>
        <v>1</v>
      </c>
      <c r="O3806" t="b">
        <f t="shared" si="483"/>
        <v>1</v>
      </c>
      <c r="P3806" t="b">
        <f t="shared" si="484"/>
        <v>1</v>
      </c>
      <c r="R3806" t="str">
        <f t="shared" si="480"/>
        <v/>
      </c>
    </row>
    <row r="3807" spans="1:18" ht="14.25" hidden="1">
      <c r="A3807" s="1" t="s">
        <v>3716</v>
      </c>
      <c r="B3807" s="1" t="str">
        <f t="shared" si="478"/>
        <v>8ccb8298</v>
      </c>
      <c r="C3807" s="3">
        <v>44921</v>
      </c>
      <c r="D3807" s="2" t="s">
        <v>3912</v>
      </c>
      <c r="E3807" s="2" t="str">
        <f t="shared" si="477"/>
        <v>East</v>
      </c>
      <c r="F3807" s="4" t="s">
        <v>15</v>
      </c>
      <c r="G3807" s="4" t="str">
        <f t="shared" si="479"/>
        <v>Furniture</v>
      </c>
      <c r="H3807" s="1">
        <v>1884.6</v>
      </c>
      <c r="I3807" s="1">
        <v>6</v>
      </c>
      <c r="J3807" s="1">
        <v>17</v>
      </c>
      <c r="K3807" s="1">
        <v>1603.91</v>
      </c>
      <c r="M3807" t="b">
        <f t="shared" si="481"/>
        <v>1</v>
      </c>
      <c r="N3807" t="b">
        <f t="shared" si="482"/>
        <v>1</v>
      </c>
      <c r="O3807" t="b">
        <f t="shared" si="483"/>
        <v>1</v>
      </c>
      <c r="P3807" t="b">
        <f t="shared" si="484"/>
        <v>1</v>
      </c>
      <c r="R3807" t="str">
        <f t="shared" si="480"/>
        <v/>
      </c>
    </row>
    <row r="3808" spans="1:18" ht="14.25" hidden="1">
      <c r="A3808" s="1" t="s">
        <v>3717</v>
      </c>
      <c r="B3808" s="1" t="str">
        <f t="shared" si="478"/>
        <v>e4f36eaf</v>
      </c>
      <c r="C3808" s="3">
        <v>45493</v>
      </c>
      <c r="D3808" s="2" t="s">
        <v>3910</v>
      </c>
      <c r="E3808" s="2" t="str">
        <f t="shared" si="477"/>
        <v>North</v>
      </c>
      <c r="F3808" s="4" t="s">
        <v>15</v>
      </c>
      <c r="G3808" s="4" t="str">
        <f t="shared" si="479"/>
        <v>Furniture</v>
      </c>
      <c r="H3808" s="1">
        <v>3395.31</v>
      </c>
      <c r="I3808" s="1">
        <v>26</v>
      </c>
      <c r="J3808" s="1">
        <v>7</v>
      </c>
      <c r="K3808" s="1">
        <v>996.53</v>
      </c>
      <c r="M3808" t="b">
        <f t="shared" si="481"/>
        <v>1</v>
      </c>
      <c r="N3808" t="b">
        <f t="shared" si="482"/>
        <v>1</v>
      </c>
      <c r="O3808" t="b">
        <f t="shared" si="483"/>
        <v>1</v>
      </c>
      <c r="P3808" t="b">
        <f t="shared" si="484"/>
        <v>1</v>
      </c>
      <c r="R3808" t="str">
        <f t="shared" si="480"/>
        <v/>
      </c>
    </row>
    <row r="3809" spans="1:18" ht="14.25" hidden="1">
      <c r="A3809" s="1" t="s">
        <v>3718</v>
      </c>
      <c r="B3809" s="1" t="str">
        <f t="shared" si="478"/>
        <v>1c914f50</v>
      </c>
      <c r="C3809" s="3">
        <v>44964</v>
      </c>
      <c r="D3809" s="2" t="s">
        <v>3912</v>
      </c>
      <c r="E3809" s="2" t="str">
        <f t="shared" si="477"/>
        <v>East</v>
      </c>
      <c r="F3809" s="4" t="s">
        <v>2893</v>
      </c>
      <c r="G3809" s="4" t="str">
        <f t="shared" si="479"/>
        <v>Sports</v>
      </c>
      <c r="H3809" s="1">
        <v>1255.74</v>
      </c>
      <c r="I3809" s="1">
        <v>38</v>
      </c>
      <c r="J3809" s="1">
        <v>47</v>
      </c>
      <c r="K3809" s="1">
        <v>1789.06</v>
      </c>
      <c r="M3809" t="b">
        <f t="shared" si="481"/>
        <v>1</v>
      </c>
      <c r="N3809" t="b">
        <f t="shared" si="482"/>
        <v>1</v>
      </c>
      <c r="O3809" t="b">
        <f t="shared" si="483"/>
        <v>1</v>
      </c>
      <c r="P3809" t="b">
        <f t="shared" si="484"/>
        <v>1</v>
      </c>
      <c r="R3809" t="str">
        <f t="shared" si="480"/>
        <v/>
      </c>
    </row>
    <row r="3810" spans="1:18" ht="14.25" hidden="1">
      <c r="A3810" s="1" t="s">
        <v>3719</v>
      </c>
      <c r="B3810" s="1" t="str">
        <f t="shared" si="478"/>
        <v>4d8b40a5</v>
      </c>
      <c r="C3810" s="3">
        <v>45576</v>
      </c>
      <c r="D3810" s="2" t="s">
        <v>3912</v>
      </c>
      <c r="E3810" s="2" t="str">
        <f t="shared" si="477"/>
        <v>East</v>
      </c>
      <c r="F3810" s="4" t="s">
        <v>3915</v>
      </c>
      <c r="G3810" s="4" t="str">
        <f t="shared" si="479"/>
        <v>Electronics</v>
      </c>
      <c r="H3810" s="1">
        <v>3831.08</v>
      </c>
      <c r="I3810" s="1">
        <v>45</v>
      </c>
      <c r="J3810" s="1">
        <v>32</v>
      </c>
      <c r="K3810" s="1">
        <v>150.33000000000001</v>
      </c>
      <c r="M3810" t="b">
        <f t="shared" si="481"/>
        <v>1</v>
      </c>
      <c r="N3810" t="b">
        <f t="shared" si="482"/>
        <v>1</v>
      </c>
      <c r="O3810" t="b">
        <f t="shared" si="483"/>
        <v>1</v>
      </c>
      <c r="P3810" t="b">
        <f t="shared" si="484"/>
        <v>1</v>
      </c>
      <c r="R3810" t="str">
        <f t="shared" si="480"/>
        <v/>
      </c>
    </row>
    <row r="3811" spans="1:18" ht="14.25" hidden="1">
      <c r="A3811" s="1" t="s">
        <v>3720</v>
      </c>
      <c r="B3811" s="1" t="str">
        <f t="shared" si="478"/>
        <v>db898dd1</v>
      </c>
      <c r="C3811" s="3">
        <v>45412</v>
      </c>
      <c r="D3811" s="2" t="s">
        <v>3911</v>
      </c>
      <c r="E3811" s="2" t="str">
        <f t="shared" si="477"/>
        <v>West</v>
      </c>
      <c r="F3811" s="4" t="s">
        <v>2893</v>
      </c>
      <c r="G3811" s="4" t="str">
        <f t="shared" si="479"/>
        <v>Sports</v>
      </c>
      <c r="H3811" s="1">
        <v>3143.55</v>
      </c>
      <c r="I3811" s="1">
        <v>44</v>
      </c>
      <c r="J3811" s="1">
        <v>19</v>
      </c>
      <c r="K3811" s="1">
        <v>1230.95</v>
      </c>
      <c r="M3811" t="b">
        <f t="shared" si="481"/>
        <v>1</v>
      </c>
      <c r="N3811" t="b">
        <f t="shared" si="482"/>
        <v>1</v>
      </c>
      <c r="O3811" t="b">
        <f t="shared" si="483"/>
        <v>1</v>
      </c>
      <c r="P3811" t="b">
        <f t="shared" si="484"/>
        <v>1</v>
      </c>
      <c r="R3811" t="str">
        <f t="shared" si="480"/>
        <v/>
      </c>
    </row>
    <row r="3812" spans="1:18" ht="14.25" hidden="1">
      <c r="A3812" s="1" t="s">
        <v>3721</v>
      </c>
      <c r="B3812" s="1" t="str">
        <f t="shared" si="478"/>
        <v>eebf63a3</v>
      </c>
      <c r="C3812" s="3">
        <v>45056</v>
      </c>
      <c r="D3812" s="2" t="s">
        <v>3910</v>
      </c>
      <c r="E3812" s="2" t="str">
        <f t="shared" si="477"/>
        <v>North</v>
      </c>
      <c r="F3812" s="4" t="s">
        <v>3915</v>
      </c>
      <c r="G3812" s="4" t="str">
        <f t="shared" si="479"/>
        <v>Electronics</v>
      </c>
      <c r="H3812" s="1">
        <v>1407.02</v>
      </c>
      <c r="I3812" s="1">
        <v>50</v>
      </c>
      <c r="J3812" s="1">
        <v>35</v>
      </c>
      <c r="K3812" s="1">
        <v>1146.1099999999999</v>
      </c>
      <c r="M3812" t="b">
        <f t="shared" si="481"/>
        <v>1</v>
      </c>
      <c r="N3812" t="b">
        <f t="shared" si="482"/>
        <v>1</v>
      </c>
      <c r="O3812" t="b">
        <f t="shared" si="483"/>
        <v>1</v>
      </c>
      <c r="P3812" t="b">
        <f t="shared" si="484"/>
        <v>1</v>
      </c>
      <c r="R3812" t="str">
        <f t="shared" si="480"/>
        <v/>
      </c>
    </row>
    <row r="3813" spans="1:18" ht="14.25" hidden="1">
      <c r="A3813" s="1" t="s">
        <v>3722</v>
      </c>
      <c r="B3813" s="1" t="str">
        <f t="shared" si="478"/>
        <v>ea5f5348</v>
      </c>
      <c r="C3813" s="3">
        <v>45339</v>
      </c>
      <c r="D3813" s="2" t="s">
        <v>3912</v>
      </c>
      <c r="E3813" s="2" t="str">
        <f t="shared" si="477"/>
        <v>East</v>
      </c>
      <c r="F3813" s="4" t="s">
        <v>15</v>
      </c>
      <c r="G3813" s="4" t="str">
        <f t="shared" si="479"/>
        <v>Furniture</v>
      </c>
      <c r="H3813" s="1">
        <v>4004.13</v>
      </c>
      <c r="I3813" s="1">
        <v>30</v>
      </c>
      <c r="J3813" s="1">
        <v>25</v>
      </c>
      <c r="K3813" s="1">
        <v>679.16</v>
      </c>
      <c r="M3813" t="b">
        <f t="shared" si="481"/>
        <v>1</v>
      </c>
      <c r="N3813" t="b">
        <f t="shared" si="482"/>
        <v>1</v>
      </c>
      <c r="O3813" t="b">
        <f t="shared" si="483"/>
        <v>1</v>
      </c>
      <c r="P3813" t="b">
        <f t="shared" si="484"/>
        <v>1</v>
      </c>
      <c r="R3813" t="str">
        <f t="shared" si="480"/>
        <v/>
      </c>
    </row>
    <row r="3814" spans="1:18" ht="14.25">
      <c r="A3814" s="1" t="s">
        <v>3723</v>
      </c>
      <c r="B3814" s="1" t="str">
        <f t="shared" si="478"/>
        <v>a7533315</v>
      </c>
      <c r="C3814" s="3">
        <v>45584</v>
      </c>
      <c r="D3814" s="2" t="s">
        <v>3911</v>
      </c>
      <c r="E3814" s="2" t="str">
        <f t="shared" si="477"/>
        <v>West</v>
      </c>
      <c r="F3814" s="4" t="s">
        <v>3559</v>
      </c>
      <c r="G3814" s="4" t="str">
        <f t="shared" si="479"/>
        <v>Clothing</v>
      </c>
      <c r="H3814" s="1">
        <v>1673.71</v>
      </c>
      <c r="I3814" s="1">
        <v>39</v>
      </c>
      <c r="J3814" s="1">
        <v>47</v>
      </c>
      <c r="K3814" s="1">
        <v>1556.47</v>
      </c>
      <c r="M3814" t="b">
        <f t="shared" si="481"/>
        <v>1</v>
      </c>
      <c r="N3814" t="b">
        <f t="shared" si="482"/>
        <v>1</v>
      </c>
      <c r="O3814" t="b">
        <f t="shared" si="483"/>
        <v>1</v>
      </c>
      <c r="P3814" t="b">
        <f t="shared" si="484"/>
        <v>1</v>
      </c>
      <c r="R3814" t="str">
        <f t="shared" si="480"/>
        <v/>
      </c>
    </row>
    <row r="3815" spans="1:18" ht="14.25" hidden="1">
      <c r="A3815" s="1" t="s">
        <v>3724</v>
      </c>
      <c r="B3815" s="1" t="str">
        <f t="shared" si="478"/>
        <v>c202dd9f</v>
      </c>
      <c r="C3815" s="3">
        <v>45200</v>
      </c>
      <c r="D3815" s="2" t="s">
        <v>3910</v>
      </c>
      <c r="E3815" s="2" t="str">
        <f t="shared" si="477"/>
        <v>North</v>
      </c>
      <c r="F3815" s="4" t="s">
        <v>15</v>
      </c>
      <c r="G3815" s="4" t="str">
        <f t="shared" si="479"/>
        <v>Furniture</v>
      </c>
      <c r="H3815" s="1">
        <v>4059.96</v>
      </c>
      <c r="I3815" s="1">
        <v>15</v>
      </c>
      <c r="J3815" s="1">
        <v>12</v>
      </c>
      <c r="K3815" s="1">
        <v>201.71</v>
      </c>
      <c r="M3815" t="b">
        <f t="shared" si="481"/>
        <v>1</v>
      </c>
      <c r="N3815" t="b">
        <f t="shared" si="482"/>
        <v>1</v>
      </c>
      <c r="O3815" t="b">
        <f t="shared" si="483"/>
        <v>1</v>
      </c>
      <c r="P3815" t="b">
        <f t="shared" si="484"/>
        <v>1</v>
      </c>
      <c r="R3815" t="str">
        <f t="shared" si="480"/>
        <v/>
      </c>
    </row>
    <row r="3816" spans="1:18" ht="14.25" hidden="1">
      <c r="A3816" s="1" t="s">
        <v>3725</v>
      </c>
      <c r="B3816" s="1" t="str">
        <f t="shared" si="478"/>
        <v>abca2303</v>
      </c>
      <c r="C3816" s="3">
        <v>45553</v>
      </c>
      <c r="D3816" s="2" t="s">
        <v>3912</v>
      </c>
      <c r="E3816" s="2" t="str">
        <f t="shared" si="477"/>
        <v>East</v>
      </c>
      <c r="F3816" s="4" t="s">
        <v>88</v>
      </c>
      <c r="G3816" s="4" t="str">
        <f t="shared" si="479"/>
        <v>Groceries</v>
      </c>
      <c r="H3816" s="1">
        <v>3321.6</v>
      </c>
      <c r="I3816" s="1">
        <v>26</v>
      </c>
      <c r="J3816" s="1">
        <v>42</v>
      </c>
      <c r="K3816" s="1">
        <v>1349.51</v>
      </c>
      <c r="M3816" t="b">
        <f t="shared" si="481"/>
        <v>1</v>
      </c>
      <c r="N3816" t="b">
        <f t="shared" si="482"/>
        <v>1</v>
      </c>
      <c r="O3816" t="b">
        <f t="shared" si="483"/>
        <v>1</v>
      </c>
      <c r="P3816" t="b">
        <f t="shared" si="484"/>
        <v>1</v>
      </c>
      <c r="R3816" t="str">
        <f t="shared" si="480"/>
        <v/>
      </c>
    </row>
    <row r="3817" spans="1:18" ht="14.25" hidden="1">
      <c r="A3817" s="1" t="s">
        <v>3726</v>
      </c>
      <c r="B3817" s="1" t="str">
        <f t="shared" si="478"/>
        <v>2620b2ac</v>
      </c>
      <c r="C3817" s="3">
        <v>45481</v>
      </c>
      <c r="D3817" s="2" t="s">
        <v>3913</v>
      </c>
      <c r="E3817" s="2" t="str">
        <f t="shared" si="477"/>
        <v>South</v>
      </c>
      <c r="F3817" s="4" t="s">
        <v>15</v>
      </c>
      <c r="G3817" s="4" t="str">
        <f t="shared" si="479"/>
        <v>Furniture</v>
      </c>
      <c r="H3817" s="1">
        <v>1309.44</v>
      </c>
      <c r="I3817" s="1">
        <v>29</v>
      </c>
      <c r="J3817" s="1">
        <v>27</v>
      </c>
      <c r="K3817" s="1">
        <v>1451.8</v>
      </c>
      <c r="M3817" t="b">
        <f t="shared" si="481"/>
        <v>1</v>
      </c>
      <c r="N3817" t="b">
        <f t="shared" si="482"/>
        <v>1</v>
      </c>
      <c r="O3817" t="b">
        <f t="shared" si="483"/>
        <v>1</v>
      </c>
      <c r="P3817" t="b">
        <f t="shared" si="484"/>
        <v>1</v>
      </c>
      <c r="R3817" t="str">
        <f t="shared" si="480"/>
        <v/>
      </c>
    </row>
    <row r="3818" spans="1:18" ht="14.25" hidden="1">
      <c r="A3818" s="1" t="s">
        <v>3727</v>
      </c>
      <c r="B3818" s="1" t="str">
        <f t="shared" si="478"/>
        <v>548ab041</v>
      </c>
      <c r="C3818" s="3">
        <v>45101</v>
      </c>
      <c r="D3818" s="2" t="s">
        <v>3912</v>
      </c>
      <c r="E3818" s="2" t="str">
        <f t="shared" si="477"/>
        <v>East</v>
      </c>
      <c r="F3818" s="4" t="s">
        <v>15</v>
      </c>
      <c r="G3818" s="4" t="str">
        <f t="shared" si="479"/>
        <v>Furniture</v>
      </c>
      <c r="H3818" s="1">
        <v>966.24</v>
      </c>
      <c r="I3818" s="1">
        <v>20</v>
      </c>
      <c r="J3818" s="1">
        <v>48</v>
      </c>
      <c r="K3818" s="1">
        <v>303.56</v>
      </c>
      <c r="M3818" t="b">
        <f t="shared" si="481"/>
        <v>1</v>
      </c>
      <c r="N3818" t="b">
        <f t="shared" si="482"/>
        <v>1</v>
      </c>
      <c r="O3818" t="b">
        <f t="shared" si="483"/>
        <v>1</v>
      </c>
      <c r="P3818" t="b">
        <f t="shared" si="484"/>
        <v>1</v>
      </c>
      <c r="R3818" t="str">
        <f t="shared" si="480"/>
        <v/>
      </c>
    </row>
    <row r="3819" spans="1:18" ht="14.25" hidden="1">
      <c r="A3819" s="1" t="s">
        <v>3728</v>
      </c>
      <c r="B3819" s="1" t="str">
        <f t="shared" si="478"/>
        <v>89f49470</v>
      </c>
      <c r="C3819" s="3">
        <v>44907</v>
      </c>
      <c r="D3819" s="2" t="s">
        <v>3910</v>
      </c>
      <c r="E3819" s="2" t="str">
        <f t="shared" si="477"/>
        <v>North</v>
      </c>
      <c r="F3819" s="4" t="s">
        <v>15</v>
      </c>
      <c r="G3819" s="4" t="str">
        <f t="shared" si="479"/>
        <v>Furniture</v>
      </c>
      <c r="H3819" s="1">
        <v>1632.72</v>
      </c>
      <c r="I3819" s="1">
        <v>26</v>
      </c>
      <c r="J3819" s="1">
        <v>48</v>
      </c>
      <c r="K3819" s="1">
        <v>1132.56</v>
      </c>
      <c r="M3819" t="b">
        <f t="shared" si="481"/>
        <v>1</v>
      </c>
      <c r="N3819" t="b">
        <f t="shared" si="482"/>
        <v>1</v>
      </c>
      <c r="O3819" t="b">
        <f t="shared" si="483"/>
        <v>1</v>
      </c>
      <c r="P3819" t="b">
        <f t="shared" si="484"/>
        <v>1</v>
      </c>
      <c r="R3819" t="str">
        <f t="shared" si="480"/>
        <v/>
      </c>
    </row>
    <row r="3820" spans="1:18" ht="14.25" hidden="1">
      <c r="A3820" s="1" t="s">
        <v>3729</v>
      </c>
      <c r="B3820" s="1" t="str">
        <f t="shared" si="478"/>
        <v>9c9bb801</v>
      </c>
      <c r="C3820" s="3">
        <v>44892</v>
      </c>
      <c r="D3820" s="2" t="s">
        <v>3910</v>
      </c>
      <c r="E3820" s="2" t="str">
        <f t="shared" si="477"/>
        <v>North</v>
      </c>
      <c r="F3820" s="4" t="s">
        <v>15</v>
      </c>
      <c r="G3820" s="4" t="str">
        <f t="shared" si="479"/>
        <v>Furniture</v>
      </c>
      <c r="H3820" s="1">
        <v>341.31</v>
      </c>
      <c r="I3820" s="1">
        <v>2</v>
      </c>
      <c r="J3820" s="1">
        <v>27</v>
      </c>
      <c r="K3820" s="1">
        <v>1308.9000000000001</v>
      </c>
      <c r="M3820" t="b">
        <f t="shared" si="481"/>
        <v>1</v>
      </c>
      <c r="N3820" t="b">
        <f t="shared" si="482"/>
        <v>1</v>
      </c>
      <c r="O3820" t="b">
        <f t="shared" si="483"/>
        <v>1</v>
      </c>
      <c r="P3820" t="b">
        <f t="shared" si="484"/>
        <v>1</v>
      </c>
      <c r="R3820" t="str">
        <f t="shared" si="480"/>
        <v/>
      </c>
    </row>
    <row r="3821" spans="1:18" ht="14.25" hidden="1">
      <c r="A3821" s="1" t="s">
        <v>3730</v>
      </c>
      <c r="B3821" s="1" t="str">
        <f t="shared" si="478"/>
        <v>a3f3a760</v>
      </c>
      <c r="C3821" s="3">
        <v>44883</v>
      </c>
      <c r="D3821" s="2" t="s">
        <v>3910</v>
      </c>
      <c r="E3821" s="2" t="str">
        <f t="shared" si="477"/>
        <v>North</v>
      </c>
      <c r="F3821" s="4" t="s">
        <v>15</v>
      </c>
      <c r="G3821" s="4" t="str">
        <f t="shared" si="479"/>
        <v>Furniture</v>
      </c>
      <c r="H3821" s="1">
        <v>2784.42</v>
      </c>
      <c r="I3821" s="1">
        <v>21</v>
      </c>
      <c r="J3821" s="1">
        <v>18</v>
      </c>
      <c r="K3821" s="1">
        <v>386.61</v>
      </c>
      <c r="M3821" t="b">
        <f t="shared" si="481"/>
        <v>1</v>
      </c>
      <c r="N3821" t="b">
        <f t="shared" si="482"/>
        <v>1</v>
      </c>
      <c r="O3821" t="b">
        <f t="shared" si="483"/>
        <v>1</v>
      </c>
      <c r="P3821" t="b">
        <f t="shared" si="484"/>
        <v>1</v>
      </c>
      <c r="R3821" t="str">
        <f t="shared" si="480"/>
        <v/>
      </c>
    </row>
    <row r="3822" spans="1:18" ht="14.25" hidden="1">
      <c r="A3822" s="1" t="s">
        <v>3731</v>
      </c>
      <c r="B3822" s="1" t="str">
        <f t="shared" si="478"/>
        <v>8f8b2585</v>
      </c>
      <c r="C3822" s="3">
        <v>45475</v>
      </c>
      <c r="D3822" s="2" t="s">
        <v>3910</v>
      </c>
      <c r="E3822" s="2" t="str">
        <f t="shared" si="477"/>
        <v>North</v>
      </c>
      <c r="F3822" s="4" t="s">
        <v>3915</v>
      </c>
      <c r="G3822" s="4" t="str">
        <f t="shared" si="479"/>
        <v>Electronics</v>
      </c>
      <c r="H3822" s="1">
        <v>4903.83</v>
      </c>
      <c r="I3822" s="1">
        <v>35</v>
      </c>
      <c r="J3822" s="1">
        <v>48</v>
      </c>
      <c r="K3822" s="1">
        <v>955.6</v>
      </c>
      <c r="M3822" t="b">
        <f t="shared" si="481"/>
        <v>1</v>
      </c>
      <c r="N3822" t="b">
        <f t="shared" si="482"/>
        <v>1</v>
      </c>
      <c r="O3822" t="b">
        <f t="shared" si="483"/>
        <v>1</v>
      </c>
      <c r="P3822" t="b">
        <f t="shared" si="484"/>
        <v>1</v>
      </c>
      <c r="R3822" t="str">
        <f t="shared" si="480"/>
        <v/>
      </c>
    </row>
    <row r="3823" spans="1:18" ht="14.25" hidden="1">
      <c r="A3823" s="1" t="s">
        <v>3732</v>
      </c>
      <c r="B3823" s="1" t="str">
        <f t="shared" si="478"/>
        <v>ce8ccc60</v>
      </c>
      <c r="C3823" s="3">
        <v>45083</v>
      </c>
      <c r="D3823" s="2" t="s">
        <v>3911</v>
      </c>
      <c r="E3823" s="2" t="str">
        <f t="shared" si="477"/>
        <v>West</v>
      </c>
      <c r="F3823" s="4" t="s">
        <v>3915</v>
      </c>
      <c r="G3823" s="4" t="str">
        <f t="shared" si="479"/>
        <v>Electronics</v>
      </c>
      <c r="H3823" s="1">
        <v>2827.85</v>
      </c>
      <c r="I3823" s="1">
        <v>17</v>
      </c>
      <c r="J3823" s="1">
        <v>28</v>
      </c>
      <c r="K3823" s="1">
        <v>1627.17</v>
      </c>
      <c r="M3823" t="b">
        <f t="shared" si="481"/>
        <v>1</v>
      </c>
      <c r="N3823" t="b">
        <f t="shared" si="482"/>
        <v>1</v>
      </c>
      <c r="O3823" t="b">
        <f t="shared" si="483"/>
        <v>1</v>
      </c>
      <c r="P3823" t="b">
        <f t="shared" si="484"/>
        <v>1</v>
      </c>
      <c r="R3823" t="str">
        <f t="shared" si="480"/>
        <v/>
      </c>
    </row>
    <row r="3824" spans="1:18" ht="14.25" hidden="1">
      <c r="A3824" s="1" t="s">
        <v>3733</v>
      </c>
      <c r="B3824" s="1" t="str">
        <f t="shared" si="478"/>
        <v>5ba7a300</v>
      </c>
      <c r="C3824" s="3">
        <v>45478</v>
      </c>
      <c r="D3824" s="2" t="s">
        <v>3912</v>
      </c>
      <c r="E3824" s="2" t="str">
        <f t="shared" si="477"/>
        <v>East</v>
      </c>
      <c r="F3824" s="4" t="s">
        <v>88</v>
      </c>
      <c r="G3824" s="4" t="str">
        <f t="shared" si="479"/>
        <v>Groceries</v>
      </c>
      <c r="H3824" s="1">
        <v>3103.32</v>
      </c>
      <c r="I3824" s="1">
        <v>10</v>
      </c>
      <c r="J3824" s="1">
        <v>6</v>
      </c>
      <c r="K3824" s="1">
        <v>56.03</v>
      </c>
      <c r="M3824" t="b">
        <f t="shared" si="481"/>
        <v>1</v>
      </c>
      <c r="N3824" t="b">
        <f t="shared" si="482"/>
        <v>1</v>
      </c>
      <c r="O3824" t="b">
        <f t="shared" si="483"/>
        <v>1</v>
      </c>
      <c r="P3824" t="b">
        <f t="shared" si="484"/>
        <v>1</v>
      </c>
      <c r="R3824" t="str">
        <f t="shared" si="480"/>
        <v/>
      </c>
    </row>
    <row r="3825" spans="1:18" ht="14.25" hidden="1">
      <c r="A3825" s="1" t="s">
        <v>3734</v>
      </c>
      <c r="B3825" s="1" t="str">
        <f t="shared" si="478"/>
        <v>6f642804</v>
      </c>
      <c r="C3825" s="3">
        <v>45392</v>
      </c>
      <c r="D3825" s="2" t="s">
        <v>3913</v>
      </c>
      <c r="E3825" s="2" t="str">
        <f t="shared" si="477"/>
        <v>South</v>
      </c>
      <c r="F3825" s="4" t="s">
        <v>2893</v>
      </c>
      <c r="G3825" s="4" t="str">
        <f t="shared" si="479"/>
        <v>Sports</v>
      </c>
      <c r="H3825" s="1">
        <v>3880.71</v>
      </c>
      <c r="I3825" s="1">
        <v>35</v>
      </c>
      <c r="J3825" s="1">
        <v>19</v>
      </c>
      <c r="K3825" s="1">
        <v>951.16</v>
      </c>
      <c r="M3825" t="b">
        <f t="shared" si="481"/>
        <v>1</v>
      </c>
      <c r="N3825" t="b">
        <f t="shared" si="482"/>
        <v>1</v>
      </c>
      <c r="O3825" t="b">
        <f t="shared" si="483"/>
        <v>1</v>
      </c>
      <c r="P3825" t="b">
        <f t="shared" si="484"/>
        <v>1</v>
      </c>
      <c r="R3825" t="str">
        <f t="shared" si="480"/>
        <v/>
      </c>
    </row>
    <row r="3826" spans="1:18" ht="14.25" hidden="1">
      <c r="A3826" s="1" t="s">
        <v>3735</v>
      </c>
      <c r="B3826" s="1" t="str">
        <f t="shared" si="478"/>
        <v>2ebb1647</v>
      </c>
      <c r="C3826" s="3">
        <v>44992</v>
      </c>
      <c r="D3826" s="2" t="s">
        <v>3911</v>
      </c>
      <c r="E3826" s="2" t="str">
        <f t="shared" si="477"/>
        <v>West</v>
      </c>
      <c r="F3826" s="4" t="s">
        <v>15</v>
      </c>
      <c r="G3826" s="4" t="str">
        <f t="shared" si="479"/>
        <v>Furniture</v>
      </c>
      <c r="H3826" s="1">
        <v>1632.72</v>
      </c>
      <c r="I3826" s="1">
        <v>4</v>
      </c>
      <c r="J3826" s="1">
        <v>21</v>
      </c>
      <c r="K3826" s="1">
        <v>1953.79</v>
      </c>
      <c r="M3826" t="b">
        <f t="shared" si="481"/>
        <v>1</v>
      </c>
      <c r="N3826" t="b">
        <f t="shared" si="482"/>
        <v>1</v>
      </c>
      <c r="O3826" t="b">
        <f t="shared" si="483"/>
        <v>1</v>
      </c>
      <c r="P3826" t="b">
        <f t="shared" si="484"/>
        <v>1</v>
      </c>
      <c r="R3826" t="str">
        <f t="shared" si="480"/>
        <v/>
      </c>
    </row>
    <row r="3827" spans="1:18" ht="14.25" hidden="1">
      <c r="A3827" s="1" t="s">
        <v>3736</v>
      </c>
      <c r="B3827" s="1" t="str">
        <f t="shared" si="478"/>
        <v>0f0cb43a</v>
      </c>
      <c r="C3827" s="3">
        <v>45317</v>
      </c>
      <c r="D3827" s="2" t="s">
        <v>3913</v>
      </c>
      <c r="E3827" s="2" t="str">
        <f t="shared" si="477"/>
        <v>South</v>
      </c>
      <c r="F3827" s="4" t="s">
        <v>2893</v>
      </c>
      <c r="G3827" s="4" t="str">
        <f t="shared" si="479"/>
        <v>Sports</v>
      </c>
      <c r="H3827" s="1">
        <v>4679.47</v>
      </c>
      <c r="I3827" s="1">
        <v>8</v>
      </c>
      <c r="J3827" s="1">
        <v>44</v>
      </c>
      <c r="K3827" s="1">
        <v>592.49</v>
      </c>
      <c r="M3827" t="b">
        <f t="shared" si="481"/>
        <v>1</v>
      </c>
      <c r="N3827" t="b">
        <f t="shared" si="482"/>
        <v>1</v>
      </c>
      <c r="O3827" t="b">
        <f t="shared" si="483"/>
        <v>1</v>
      </c>
      <c r="P3827" t="b">
        <f t="shared" si="484"/>
        <v>1</v>
      </c>
      <c r="R3827" t="str">
        <f t="shared" si="480"/>
        <v/>
      </c>
    </row>
    <row r="3828" spans="1:18" ht="14.25" hidden="1">
      <c r="A3828" s="1" t="s">
        <v>3737</v>
      </c>
      <c r="B3828" s="1" t="str">
        <f t="shared" si="478"/>
        <v>695f7814</v>
      </c>
      <c r="C3828" s="3">
        <v>45201</v>
      </c>
      <c r="D3828" s="2" t="s">
        <v>3911</v>
      </c>
      <c r="E3828" s="2" t="str">
        <f t="shared" si="477"/>
        <v>West</v>
      </c>
      <c r="F3828" s="4" t="s">
        <v>3915</v>
      </c>
      <c r="G3828" s="4" t="str">
        <f t="shared" si="479"/>
        <v>Electronics</v>
      </c>
      <c r="H3828" s="1">
        <v>2645.97</v>
      </c>
      <c r="I3828" s="1">
        <v>4</v>
      </c>
      <c r="J3828" s="1">
        <v>39</v>
      </c>
      <c r="K3828" s="1">
        <v>1385.78</v>
      </c>
      <c r="M3828" t="b">
        <f t="shared" si="481"/>
        <v>1</v>
      </c>
      <c r="N3828" t="b">
        <f t="shared" si="482"/>
        <v>1</v>
      </c>
      <c r="O3828" t="b">
        <f t="shared" si="483"/>
        <v>1</v>
      </c>
      <c r="P3828" t="b">
        <f t="shared" si="484"/>
        <v>1</v>
      </c>
      <c r="R3828" t="str">
        <f t="shared" si="480"/>
        <v/>
      </c>
    </row>
    <row r="3829" spans="1:18" ht="14.25" hidden="1">
      <c r="A3829" s="1" t="s">
        <v>3738</v>
      </c>
      <c r="B3829" s="1" t="str">
        <f t="shared" si="478"/>
        <v>5c4b047d</v>
      </c>
      <c r="C3829" s="3">
        <v>45111</v>
      </c>
      <c r="D3829" s="2" t="s">
        <v>3911</v>
      </c>
      <c r="E3829" s="2" t="str">
        <f t="shared" si="477"/>
        <v>West</v>
      </c>
      <c r="F3829" s="4" t="s">
        <v>3915</v>
      </c>
      <c r="G3829" s="4" t="str">
        <f t="shared" si="479"/>
        <v>Electronics</v>
      </c>
      <c r="H3829" s="1">
        <v>4686.7299999999996</v>
      </c>
      <c r="I3829" s="1">
        <v>32</v>
      </c>
      <c r="J3829" s="1">
        <v>5</v>
      </c>
      <c r="K3829" s="1">
        <v>63.88</v>
      </c>
      <c r="M3829" t="b">
        <f t="shared" si="481"/>
        <v>1</v>
      </c>
      <c r="N3829" t="b">
        <f t="shared" si="482"/>
        <v>1</v>
      </c>
      <c r="O3829" t="b">
        <f t="shared" si="483"/>
        <v>1</v>
      </c>
      <c r="P3829" t="b">
        <f t="shared" si="484"/>
        <v>1</v>
      </c>
      <c r="R3829" t="str">
        <f t="shared" si="480"/>
        <v/>
      </c>
    </row>
    <row r="3830" spans="1:18" ht="14.25">
      <c r="A3830" s="1" t="s">
        <v>3739</v>
      </c>
      <c r="B3830" s="1" t="str">
        <f t="shared" si="478"/>
        <v>e13f2b22</v>
      </c>
      <c r="C3830" s="3">
        <v>45567</v>
      </c>
      <c r="D3830" s="2" t="s">
        <v>3912</v>
      </c>
      <c r="E3830" s="2" t="str">
        <f t="shared" si="477"/>
        <v>East</v>
      </c>
      <c r="F3830" s="4" t="s">
        <v>3559</v>
      </c>
      <c r="G3830" s="4" t="str">
        <f t="shared" si="479"/>
        <v>Clothing</v>
      </c>
      <c r="H3830" s="1">
        <v>1022.83</v>
      </c>
      <c r="I3830" s="1">
        <v>1</v>
      </c>
      <c r="J3830" s="1">
        <v>7</v>
      </c>
      <c r="K3830" s="1">
        <v>1908.02</v>
      </c>
      <c r="M3830" t="b">
        <f t="shared" si="481"/>
        <v>1</v>
      </c>
      <c r="N3830" t="b">
        <f t="shared" si="482"/>
        <v>1</v>
      </c>
      <c r="O3830" t="b">
        <f t="shared" si="483"/>
        <v>1</v>
      </c>
      <c r="P3830" t="b">
        <f t="shared" si="484"/>
        <v>1</v>
      </c>
      <c r="R3830" t="str">
        <f t="shared" si="480"/>
        <v/>
      </c>
    </row>
    <row r="3831" spans="1:18" ht="14.25" hidden="1">
      <c r="A3831" s="1" t="s">
        <v>3740</v>
      </c>
      <c r="B3831" s="1" t="str">
        <f t="shared" si="478"/>
        <v>1c6cdf76</v>
      </c>
      <c r="C3831" s="3">
        <v>44883</v>
      </c>
      <c r="D3831" s="2" t="s">
        <v>3911</v>
      </c>
      <c r="E3831" s="2" t="str">
        <f t="shared" si="477"/>
        <v>West</v>
      </c>
      <c r="F3831" s="4" t="s">
        <v>2893</v>
      </c>
      <c r="G3831" s="4" t="str">
        <f t="shared" si="479"/>
        <v>Sports</v>
      </c>
      <c r="H3831" s="1">
        <v>4565.2700000000004</v>
      </c>
      <c r="I3831" s="1">
        <v>7</v>
      </c>
      <c r="J3831" s="1">
        <v>6</v>
      </c>
      <c r="K3831" s="1">
        <v>266.61</v>
      </c>
      <c r="M3831" t="b">
        <f t="shared" si="481"/>
        <v>1</v>
      </c>
      <c r="N3831" t="b">
        <f t="shared" si="482"/>
        <v>1</v>
      </c>
      <c r="O3831" t="b">
        <f t="shared" si="483"/>
        <v>1</v>
      </c>
      <c r="P3831" t="b">
        <f t="shared" si="484"/>
        <v>1</v>
      </c>
      <c r="R3831" t="str">
        <f t="shared" si="480"/>
        <v/>
      </c>
    </row>
    <row r="3832" spans="1:18" ht="14.25" hidden="1">
      <c r="A3832" s="1" t="s">
        <v>3741</v>
      </c>
      <c r="B3832" s="1" t="str">
        <f t="shared" si="478"/>
        <v>49372b78</v>
      </c>
      <c r="C3832" s="3">
        <v>45395</v>
      </c>
      <c r="D3832" s="2" t="s">
        <v>3910</v>
      </c>
      <c r="E3832" s="2" t="str">
        <f t="shared" si="477"/>
        <v>North</v>
      </c>
      <c r="F3832" s="4" t="s">
        <v>3915</v>
      </c>
      <c r="G3832" s="4" t="str">
        <f t="shared" si="479"/>
        <v>Electronics</v>
      </c>
      <c r="H3832" s="1">
        <v>4099.13</v>
      </c>
      <c r="I3832" s="1">
        <v>42</v>
      </c>
      <c r="J3832" s="1">
        <v>29</v>
      </c>
      <c r="K3832" s="1">
        <v>1493.08</v>
      </c>
      <c r="M3832" t="b">
        <f t="shared" si="481"/>
        <v>1</v>
      </c>
      <c r="N3832" t="b">
        <f t="shared" si="482"/>
        <v>1</v>
      </c>
      <c r="O3832" t="b">
        <f t="shared" si="483"/>
        <v>1</v>
      </c>
      <c r="P3832" t="b">
        <f t="shared" si="484"/>
        <v>1</v>
      </c>
      <c r="R3832" t="str">
        <f t="shared" si="480"/>
        <v/>
      </c>
    </row>
    <row r="3833" spans="1:18" ht="14.25" hidden="1">
      <c r="A3833" s="1" t="s">
        <v>3742</v>
      </c>
      <c r="B3833" s="1" t="str">
        <f t="shared" si="478"/>
        <v>d7d64f68</v>
      </c>
      <c r="C3833" s="3">
        <v>45458</v>
      </c>
      <c r="D3833" s="2" t="s">
        <v>3912</v>
      </c>
      <c r="E3833" s="2" t="str">
        <f t="shared" si="477"/>
        <v>East</v>
      </c>
      <c r="F3833" s="4" t="s">
        <v>15</v>
      </c>
      <c r="G3833" s="4" t="str">
        <f t="shared" si="479"/>
        <v>Furniture</v>
      </c>
      <c r="H3833" s="1">
        <v>4132.3500000000004</v>
      </c>
      <c r="I3833" s="1">
        <v>49</v>
      </c>
      <c r="J3833" s="1">
        <v>8</v>
      </c>
      <c r="K3833" s="1">
        <v>1578.88</v>
      </c>
      <c r="M3833" t="b">
        <f t="shared" si="481"/>
        <v>1</v>
      </c>
      <c r="N3833" t="b">
        <f t="shared" si="482"/>
        <v>1</v>
      </c>
      <c r="O3833" t="b">
        <f t="shared" si="483"/>
        <v>1</v>
      </c>
      <c r="P3833" t="b">
        <f t="shared" si="484"/>
        <v>1</v>
      </c>
      <c r="R3833" t="str">
        <f t="shared" si="480"/>
        <v/>
      </c>
    </row>
    <row r="3834" spans="1:18" ht="14.25" hidden="1">
      <c r="A3834" s="1" t="s">
        <v>3743</v>
      </c>
      <c r="B3834" s="1" t="str">
        <f t="shared" si="478"/>
        <v>ad9703ef</v>
      </c>
      <c r="C3834" s="3">
        <v>45079</v>
      </c>
      <c r="D3834" s="2" t="s">
        <v>3912</v>
      </c>
      <c r="E3834" s="2" t="str">
        <f t="shared" si="477"/>
        <v>East</v>
      </c>
      <c r="F3834" s="4" t="s">
        <v>3915</v>
      </c>
      <c r="G3834" s="4" t="str">
        <f t="shared" si="479"/>
        <v>Electronics</v>
      </c>
      <c r="H3834" s="1">
        <v>4450.83</v>
      </c>
      <c r="I3834" s="1">
        <v>30</v>
      </c>
      <c r="J3834" s="1">
        <v>14</v>
      </c>
      <c r="K3834" s="1">
        <v>541.71</v>
      </c>
      <c r="M3834" t="b">
        <f t="shared" si="481"/>
        <v>1</v>
      </c>
      <c r="N3834" t="b">
        <f t="shared" si="482"/>
        <v>1</v>
      </c>
      <c r="O3834" t="b">
        <f t="shared" si="483"/>
        <v>1</v>
      </c>
      <c r="P3834" t="b">
        <f t="shared" si="484"/>
        <v>1</v>
      </c>
      <c r="R3834" t="str">
        <f t="shared" si="480"/>
        <v/>
      </c>
    </row>
    <row r="3835" spans="1:18" ht="14.25" hidden="1">
      <c r="A3835" s="1" t="s">
        <v>3744</v>
      </c>
      <c r="B3835" s="1" t="str">
        <f t="shared" si="478"/>
        <v>0733d52a</v>
      </c>
      <c r="C3835" s="3">
        <v>45347</v>
      </c>
      <c r="D3835" s="2" t="s">
        <v>3910</v>
      </c>
      <c r="E3835" s="2" t="str">
        <f t="shared" si="477"/>
        <v>North</v>
      </c>
      <c r="F3835" s="4" t="s">
        <v>15</v>
      </c>
      <c r="G3835" s="4" t="str">
        <f t="shared" si="479"/>
        <v>Furniture</v>
      </c>
      <c r="H3835" s="1">
        <v>2147.87</v>
      </c>
      <c r="I3835" s="1">
        <v>23</v>
      </c>
      <c r="J3835" s="1">
        <v>21</v>
      </c>
      <c r="K3835" s="1">
        <v>975.32</v>
      </c>
      <c r="M3835" t="b">
        <f t="shared" si="481"/>
        <v>1</v>
      </c>
      <c r="N3835" t="b">
        <f t="shared" si="482"/>
        <v>1</v>
      </c>
      <c r="O3835" t="b">
        <f t="shared" si="483"/>
        <v>1</v>
      </c>
      <c r="P3835" t="b">
        <f t="shared" si="484"/>
        <v>1</v>
      </c>
      <c r="R3835" t="str">
        <f t="shared" si="480"/>
        <v/>
      </c>
    </row>
    <row r="3836" spans="1:18" ht="14.25">
      <c r="A3836" s="1" t="s">
        <v>3745</v>
      </c>
      <c r="B3836" s="1" t="str">
        <f t="shared" si="478"/>
        <v>e7a8361b</v>
      </c>
      <c r="C3836" s="3">
        <v>45447</v>
      </c>
      <c r="D3836" s="2" t="s">
        <v>3913</v>
      </c>
      <c r="E3836" s="2" t="str">
        <f t="shared" si="477"/>
        <v>South</v>
      </c>
      <c r="F3836" s="4" t="s">
        <v>3559</v>
      </c>
      <c r="G3836" s="4" t="str">
        <f t="shared" si="479"/>
        <v>Clothing</v>
      </c>
      <c r="H3836" s="1">
        <v>2023.44</v>
      </c>
      <c r="I3836" s="1">
        <v>25</v>
      </c>
      <c r="J3836" s="1">
        <v>29</v>
      </c>
      <c r="K3836" s="1">
        <v>1293.6400000000001</v>
      </c>
      <c r="M3836" t="b">
        <f t="shared" si="481"/>
        <v>1</v>
      </c>
      <c r="N3836" t="b">
        <f t="shared" si="482"/>
        <v>1</v>
      </c>
      <c r="O3836" t="b">
        <f t="shared" si="483"/>
        <v>1</v>
      </c>
      <c r="P3836" t="b">
        <f t="shared" si="484"/>
        <v>1</v>
      </c>
      <c r="R3836" t="str">
        <f t="shared" si="480"/>
        <v/>
      </c>
    </row>
    <row r="3837" spans="1:18" ht="14.25" hidden="1">
      <c r="A3837" s="1" t="s">
        <v>3746</v>
      </c>
      <c r="B3837" s="1" t="str">
        <f t="shared" si="478"/>
        <v>f42de0fc</v>
      </c>
      <c r="C3837" s="3">
        <v>45248</v>
      </c>
      <c r="D3837" s="2" t="s">
        <v>3912</v>
      </c>
      <c r="E3837" s="2" t="str">
        <f t="shared" si="477"/>
        <v>East</v>
      </c>
      <c r="F3837" s="4" t="s">
        <v>88</v>
      </c>
      <c r="G3837" s="4" t="str">
        <f t="shared" si="479"/>
        <v>Groceries</v>
      </c>
      <c r="H3837" s="1">
        <v>1314.49</v>
      </c>
      <c r="I3837" s="1">
        <v>24</v>
      </c>
      <c r="J3837" s="1">
        <v>27</v>
      </c>
      <c r="K3837" s="1">
        <v>321.11</v>
      </c>
      <c r="M3837" t="b">
        <f t="shared" si="481"/>
        <v>1</v>
      </c>
      <c r="N3837" t="b">
        <f t="shared" si="482"/>
        <v>1</v>
      </c>
      <c r="O3837" t="b">
        <f t="shared" si="483"/>
        <v>1</v>
      </c>
      <c r="P3837" t="b">
        <f t="shared" si="484"/>
        <v>1</v>
      </c>
      <c r="R3837" t="str">
        <f t="shared" si="480"/>
        <v/>
      </c>
    </row>
    <row r="3838" spans="1:18" ht="14.25" hidden="1">
      <c r="A3838" s="1" t="s">
        <v>3747</v>
      </c>
      <c r="B3838" s="1" t="str">
        <f t="shared" si="478"/>
        <v>e4a347cc</v>
      </c>
      <c r="C3838" s="3">
        <v>45322</v>
      </c>
      <c r="D3838" s="2" t="s">
        <v>3911</v>
      </c>
      <c r="E3838" s="2" t="str">
        <f t="shared" si="477"/>
        <v>West</v>
      </c>
      <c r="F3838" s="4" t="s">
        <v>15</v>
      </c>
      <c r="G3838" s="4" t="str">
        <f t="shared" si="479"/>
        <v>Furniture</v>
      </c>
      <c r="H3838" s="1">
        <v>3845.43</v>
      </c>
      <c r="I3838" s="1">
        <v>44</v>
      </c>
      <c r="J3838" s="1">
        <v>26</v>
      </c>
      <c r="K3838" s="1">
        <v>1822.37</v>
      </c>
      <c r="M3838" t="b">
        <f t="shared" si="481"/>
        <v>1</v>
      </c>
      <c r="N3838" t="b">
        <f t="shared" si="482"/>
        <v>1</v>
      </c>
      <c r="O3838" t="b">
        <f t="shared" si="483"/>
        <v>1</v>
      </c>
      <c r="P3838" t="b">
        <f t="shared" si="484"/>
        <v>1</v>
      </c>
      <c r="R3838" t="str">
        <f t="shared" si="480"/>
        <v/>
      </c>
    </row>
    <row r="3839" spans="1:18" ht="14.25" hidden="1">
      <c r="A3839" s="1" t="s">
        <v>3748</v>
      </c>
      <c r="B3839" s="1" t="str">
        <f t="shared" si="478"/>
        <v>7d625193</v>
      </c>
      <c r="C3839" s="3">
        <v>44963</v>
      </c>
      <c r="D3839" s="2" t="s">
        <v>3913</v>
      </c>
      <c r="E3839" s="2" t="str">
        <f t="shared" si="477"/>
        <v>South</v>
      </c>
      <c r="F3839" s="4" t="s">
        <v>2893</v>
      </c>
      <c r="G3839" s="4" t="str">
        <f t="shared" si="479"/>
        <v>Sports</v>
      </c>
      <c r="H3839" s="1">
        <v>2841.41</v>
      </c>
      <c r="I3839" s="1">
        <v>10</v>
      </c>
      <c r="J3839" s="1">
        <v>17</v>
      </c>
      <c r="K3839" s="1">
        <v>1936.36</v>
      </c>
      <c r="M3839" t="b">
        <f t="shared" si="481"/>
        <v>1</v>
      </c>
      <c r="N3839" t="b">
        <f t="shared" si="482"/>
        <v>1</v>
      </c>
      <c r="O3839" t="b">
        <f t="shared" si="483"/>
        <v>1</v>
      </c>
      <c r="P3839" t="b">
        <f t="shared" si="484"/>
        <v>1</v>
      </c>
      <c r="R3839" t="str">
        <f t="shared" si="480"/>
        <v/>
      </c>
    </row>
    <row r="3840" spans="1:18" ht="14.25" hidden="1">
      <c r="A3840" s="1" t="s">
        <v>3749</v>
      </c>
      <c r="B3840" s="1" t="str">
        <f t="shared" si="478"/>
        <v>ce5538e5</v>
      </c>
      <c r="C3840" s="3">
        <v>45550</v>
      </c>
      <c r="D3840" s="2" t="s">
        <v>3912</v>
      </c>
      <c r="E3840" s="2" t="str">
        <f t="shared" si="477"/>
        <v>East</v>
      </c>
      <c r="F3840" s="4" t="s">
        <v>15</v>
      </c>
      <c r="G3840" s="4" t="str">
        <f t="shared" si="479"/>
        <v>Furniture</v>
      </c>
      <c r="H3840" s="1">
        <v>4935.78</v>
      </c>
      <c r="I3840" s="1">
        <v>26</v>
      </c>
      <c r="J3840" s="1">
        <v>32</v>
      </c>
      <c r="K3840" s="1">
        <v>178.92</v>
      </c>
      <c r="M3840" t="b">
        <f t="shared" si="481"/>
        <v>1</v>
      </c>
      <c r="N3840" t="b">
        <f t="shared" si="482"/>
        <v>1</v>
      </c>
      <c r="O3840" t="b">
        <f t="shared" si="483"/>
        <v>1</v>
      </c>
      <c r="P3840" t="b">
        <f t="shared" si="484"/>
        <v>1</v>
      </c>
      <c r="R3840" t="str">
        <f t="shared" si="480"/>
        <v/>
      </c>
    </row>
    <row r="3841" spans="1:18" ht="14.25" hidden="1">
      <c r="A3841" s="1" t="s">
        <v>3750</v>
      </c>
      <c r="B3841" s="1" t="str">
        <f t="shared" si="478"/>
        <v>18ad41a5</v>
      </c>
      <c r="C3841" s="3">
        <v>45464</v>
      </c>
      <c r="D3841" s="2" t="s">
        <v>3910</v>
      </c>
      <c r="E3841" s="2" t="str">
        <f t="shared" si="477"/>
        <v>North</v>
      </c>
      <c r="F3841" s="4" t="s">
        <v>15</v>
      </c>
      <c r="G3841" s="4" t="str">
        <f t="shared" si="479"/>
        <v>Furniture</v>
      </c>
      <c r="H3841" s="1">
        <v>1531.92</v>
      </c>
      <c r="I3841" s="1">
        <v>45</v>
      </c>
      <c r="J3841" s="1">
        <v>49</v>
      </c>
      <c r="K3841" s="1">
        <v>1442.38</v>
      </c>
      <c r="M3841" t="b">
        <f t="shared" si="481"/>
        <v>1</v>
      </c>
      <c r="N3841" t="b">
        <f t="shared" si="482"/>
        <v>1</v>
      </c>
      <c r="O3841" t="b">
        <f t="shared" si="483"/>
        <v>1</v>
      </c>
      <c r="P3841" t="b">
        <f t="shared" si="484"/>
        <v>1</v>
      </c>
      <c r="R3841" t="str">
        <f t="shared" si="480"/>
        <v/>
      </c>
    </row>
    <row r="3842" spans="1:18" ht="14.25" hidden="1">
      <c r="A3842" s="1" t="s">
        <v>3751</v>
      </c>
      <c r="B3842" s="1" t="str">
        <f t="shared" si="478"/>
        <v>ba3fd68c</v>
      </c>
      <c r="C3842" s="3">
        <v>45219</v>
      </c>
      <c r="D3842" s="2" t="s">
        <v>3912</v>
      </c>
      <c r="E3842" s="2" t="str">
        <f t="shared" ref="E3842:E3905" si="485">PROPER(TRIM(D3842))</f>
        <v>East</v>
      </c>
      <c r="F3842" s="4" t="s">
        <v>88</v>
      </c>
      <c r="G3842" s="4" t="str">
        <f t="shared" si="479"/>
        <v>Groceries</v>
      </c>
      <c r="H3842" s="1">
        <v>2502.09</v>
      </c>
      <c r="I3842" s="1">
        <v>9</v>
      </c>
      <c r="J3842" s="1">
        <v>5</v>
      </c>
      <c r="K3842" s="1">
        <v>204.52</v>
      </c>
      <c r="M3842" t="b">
        <f t="shared" si="481"/>
        <v>1</v>
      </c>
      <c r="N3842" t="b">
        <f t="shared" si="482"/>
        <v>1</v>
      </c>
      <c r="O3842" t="b">
        <f t="shared" si="483"/>
        <v>1</v>
      </c>
      <c r="P3842" t="b">
        <f t="shared" si="484"/>
        <v>1</v>
      </c>
      <c r="R3842" t="str">
        <f t="shared" si="480"/>
        <v/>
      </c>
    </row>
    <row r="3843" spans="1:18" ht="14.25" hidden="1">
      <c r="A3843" s="1" t="s">
        <v>3752</v>
      </c>
      <c r="B3843" s="1" t="str">
        <f t="shared" ref="B3843:B3906" si="486">TRIM(A3843)</f>
        <v>de3bfc45</v>
      </c>
      <c r="C3843" s="3">
        <v>45426</v>
      </c>
      <c r="D3843" s="2" t="s">
        <v>3911</v>
      </c>
      <c r="E3843" s="2" t="str">
        <f t="shared" si="485"/>
        <v>West</v>
      </c>
      <c r="F3843" s="4" t="s">
        <v>2893</v>
      </c>
      <c r="G3843" s="4" t="str">
        <f t="shared" ref="G3843:G3906" si="487">PROPER(TRIM(SUBSTITUTE(F3843,"$","s")))</f>
        <v>Sports</v>
      </c>
      <c r="H3843" s="1">
        <v>2313.3000000000002</v>
      </c>
      <c r="I3843" s="1">
        <v>50</v>
      </c>
      <c r="J3843" s="1">
        <v>9</v>
      </c>
      <c r="K3843" s="1">
        <v>1860.42</v>
      </c>
      <c r="M3843" t="b">
        <f t="shared" si="481"/>
        <v>1</v>
      </c>
      <c r="N3843" t="b">
        <f t="shared" si="482"/>
        <v>1</v>
      </c>
      <c r="O3843" t="b">
        <f t="shared" si="483"/>
        <v>1</v>
      </c>
      <c r="P3843" t="b">
        <f t="shared" si="484"/>
        <v>1</v>
      </c>
      <c r="R3843" t="str">
        <f t="shared" ref="R3843:R3906" si="488">SUBSTITUTE(SUBSTITUTE(Q3843,"@",""),"#","")</f>
        <v/>
      </c>
    </row>
    <row r="3844" spans="1:18" ht="14.25" hidden="1">
      <c r="A3844" s="1" t="s">
        <v>3753</v>
      </c>
      <c r="B3844" s="1" t="str">
        <f t="shared" si="486"/>
        <v>f023cfa2</v>
      </c>
      <c r="C3844" s="3">
        <v>45252</v>
      </c>
      <c r="D3844" s="2" t="s">
        <v>3912</v>
      </c>
      <c r="E3844" s="2" t="str">
        <f t="shared" si="485"/>
        <v>East</v>
      </c>
      <c r="F3844" s="4" t="s">
        <v>2893</v>
      </c>
      <c r="G3844" s="4" t="str">
        <f t="shared" si="487"/>
        <v>Sports</v>
      </c>
      <c r="H3844" s="1">
        <v>1019.59</v>
      </c>
      <c r="I3844" s="1">
        <v>47</v>
      </c>
      <c r="J3844" s="1">
        <v>31</v>
      </c>
      <c r="K3844" s="1">
        <v>507.03</v>
      </c>
      <c r="M3844" t="b">
        <f t="shared" si="481"/>
        <v>1</v>
      </c>
      <c r="N3844" t="b">
        <f t="shared" si="482"/>
        <v>1</v>
      </c>
      <c r="O3844" t="b">
        <f t="shared" si="483"/>
        <v>1</v>
      </c>
      <c r="P3844" t="b">
        <f t="shared" si="484"/>
        <v>1</v>
      </c>
      <c r="R3844" t="str">
        <f t="shared" si="488"/>
        <v/>
      </c>
    </row>
    <row r="3845" spans="1:18" ht="14.25" hidden="1">
      <c r="A3845" s="1" t="s">
        <v>3754</v>
      </c>
      <c r="B3845" s="1" t="str">
        <f t="shared" si="486"/>
        <v>80e11f61</v>
      </c>
      <c r="C3845" s="3">
        <v>45247</v>
      </c>
      <c r="D3845" s="2" t="s">
        <v>3910</v>
      </c>
      <c r="E3845" s="2" t="str">
        <f t="shared" si="485"/>
        <v>North</v>
      </c>
      <c r="F3845" s="4" t="s">
        <v>3915</v>
      </c>
      <c r="G3845" s="4" t="str">
        <f t="shared" si="487"/>
        <v>Electronics</v>
      </c>
      <c r="H3845" s="1">
        <v>2297.23</v>
      </c>
      <c r="I3845" s="1">
        <v>34</v>
      </c>
      <c r="J3845" s="1">
        <v>28</v>
      </c>
      <c r="K3845" s="1">
        <v>99.06</v>
      </c>
      <c r="M3845" t="b">
        <f t="shared" si="481"/>
        <v>1</v>
      </c>
      <c r="N3845" t="b">
        <f t="shared" si="482"/>
        <v>1</v>
      </c>
      <c r="O3845" t="b">
        <f t="shared" si="483"/>
        <v>1</v>
      </c>
      <c r="P3845" t="b">
        <f t="shared" si="484"/>
        <v>1</v>
      </c>
      <c r="R3845" t="str">
        <f t="shared" si="488"/>
        <v/>
      </c>
    </row>
    <row r="3846" spans="1:18" ht="14.25" hidden="1">
      <c r="A3846" s="1" t="s">
        <v>3755</v>
      </c>
      <c r="B3846" s="1" t="str">
        <f t="shared" si="486"/>
        <v>2e402fbd</v>
      </c>
      <c r="C3846" s="3">
        <v>45296</v>
      </c>
      <c r="D3846" s="2" t="s">
        <v>3913</v>
      </c>
      <c r="E3846" s="2" t="str">
        <f t="shared" si="485"/>
        <v>South</v>
      </c>
      <c r="F3846" s="4" t="s">
        <v>88</v>
      </c>
      <c r="G3846" s="4" t="str">
        <f t="shared" si="487"/>
        <v>Groceries</v>
      </c>
      <c r="H3846" s="1">
        <v>3624.58</v>
      </c>
      <c r="I3846" s="1">
        <v>23</v>
      </c>
      <c r="J3846" s="1">
        <v>43</v>
      </c>
      <c r="K3846" s="1">
        <v>1445.62</v>
      </c>
      <c r="M3846" t="b">
        <f t="shared" ref="M3846:M3909" si="489">AND(ISNUMBER(H3846),H3846&lt;&gt;"")</f>
        <v>1</v>
      </c>
      <c r="N3846" t="b">
        <f t="shared" ref="N3846:N3909" si="490">AND(ISNUMBER(I3846),I3846&lt;&gt;"")</f>
        <v>1</v>
      </c>
      <c r="O3846" t="b">
        <f t="shared" ref="O3846:O3909" si="491">AND(ISNUMBER(J3846),J3846&lt;&gt;"")</f>
        <v>1</v>
      </c>
      <c r="P3846" t="b">
        <f t="shared" ref="P3846:P3909" si="492">AND(ISNUMBER(K3846),K3846&lt;&gt;"")</f>
        <v>1</v>
      </c>
      <c r="R3846" t="str">
        <f t="shared" si="488"/>
        <v/>
      </c>
    </row>
    <row r="3847" spans="1:18" ht="14.25" hidden="1">
      <c r="A3847" s="1" t="s">
        <v>3756</v>
      </c>
      <c r="B3847" s="1" t="str">
        <f t="shared" si="486"/>
        <v>5bb3a298</v>
      </c>
      <c r="C3847" s="3">
        <v>45498</v>
      </c>
      <c r="D3847" s="2" t="s">
        <v>3913</v>
      </c>
      <c r="E3847" s="2" t="str">
        <f t="shared" si="485"/>
        <v>South</v>
      </c>
      <c r="F3847" s="4" t="s">
        <v>3915</v>
      </c>
      <c r="G3847" s="4" t="str">
        <f t="shared" si="487"/>
        <v>Electronics</v>
      </c>
      <c r="H3847" s="1">
        <v>4058.66</v>
      </c>
      <c r="I3847" s="1">
        <v>14</v>
      </c>
      <c r="J3847" s="1">
        <v>36</v>
      </c>
      <c r="K3847" s="1">
        <v>297.13</v>
      </c>
      <c r="M3847" t="b">
        <f t="shared" si="489"/>
        <v>1</v>
      </c>
      <c r="N3847" t="b">
        <f t="shared" si="490"/>
        <v>1</v>
      </c>
      <c r="O3847" t="b">
        <f t="shared" si="491"/>
        <v>1</v>
      </c>
      <c r="P3847" t="b">
        <f t="shared" si="492"/>
        <v>1</v>
      </c>
      <c r="R3847" t="str">
        <f t="shared" si="488"/>
        <v/>
      </c>
    </row>
    <row r="3848" spans="1:18" ht="14.25" hidden="1">
      <c r="A3848" s="1" t="s">
        <v>3757</v>
      </c>
      <c r="B3848" s="1" t="str">
        <f t="shared" si="486"/>
        <v>1fde0731</v>
      </c>
      <c r="C3848" s="3">
        <v>45007</v>
      </c>
      <c r="D3848" s="2" t="s">
        <v>3913</v>
      </c>
      <c r="E3848" s="2" t="str">
        <f t="shared" si="485"/>
        <v>South</v>
      </c>
      <c r="F3848" s="4" t="s">
        <v>15</v>
      </c>
      <c r="G3848" s="4" t="str">
        <f t="shared" si="487"/>
        <v>Furniture</v>
      </c>
      <c r="H3848" s="1">
        <v>1728.34</v>
      </c>
      <c r="I3848" s="1">
        <v>10</v>
      </c>
      <c r="J3848" s="1">
        <v>42</v>
      </c>
      <c r="K3848" s="1">
        <v>109.64</v>
      </c>
      <c r="M3848" t="b">
        <f t="shared" si="489"/>
        <v>1</v>
      </c>
      <c r="N3848" t="b">
        <f t="shared" si="490"/>
        <v>1</v>
      </c>
      <c r="O3848" t="b">
        <f t="shared" si="491"/>
        <v>1</v>
      </c>
      <c r="P3848" t="b">
        <f t="shared" si="492"/>
        <v>1</v>
      </c>
      <c r="R3848" t="str">
        <f t="shared" si="488"/>
        <v/>
      </c>
    </row>
    <row r="3849" spans="1:18" ht="14.25" hidden="1">
      <c r="A3849" s="1" t="s">
        <v>3758</v>
      </c>
      <c r="B3849" s="1" t="str">
        <f t="shared" si="486"/>
        <v>3e49e08e</v>
      </c>
      <c r="C3849" s="3">
        <v>44905</v>
      </c>
      <c r="D3849" s="2" t="s">
        <v>3913</v>
      </c>
      <c r="E3849" s="2" t="str">
        <f t="shared" si="485"/>
        <v>South</v>
      </c>
      <c r="F3849" s="4" t="s">
        <v>2893</v>
      </c>
      <c r="G3849" s="4" t="str">
        <f t="shared" si="487"/>
        <v>Sports</v>
      </c>
      <c r="H3849" s="1">
        <v>259.93</v>
      </c>
      <c r="I3849" s="1">
        <v>49</v>
      </c>
      <c r="J3849" s="1">
        <v>32</v>
      </c>
      <c r="K3849" s="1">
        <v>1948.09</v>
      </c>
      <c r="M3849" t="b">
        <f t="shared" si="489"/>
        <v>1</v>
      </c>
      <c r="N3849" t="b">
        <f t="shared" si="490"/>
        <v>1</v>
      </c>
      <c r="O3849" t="b">
        <f t="shared" si="491"/>
        <v>1</v>
      </c>
      <c r="P3849" t="b">
        <f t="shared" si="492"/>
        <v>1</v>
      </c>
      <c r="R3849" t="str">
        <f t="shared" si="488"/>
        <v/>
      </c>
    </row>
    <row r="3850" spans="1:18" ht="14.25" hidden="1">
      <c r="A3850" s="1" t="s">
        <v>3759</v>
      </c>
      <c r="B3850" s="1" t="str">
        <f t="shared" si="486"/>
        <v>34ae5a45</v>
      </c>
      <c r="C3850" s="3">
        <v>45311</v>
      </c>
      <c r="D3850" s="2" t="s">
        <v>3913</v>
      </c>
      <c r="E3850" s="2" t="str">
        <f t="shared" si="485"/>
        <v>South</v>
      </c>
      <c r="F3850" s="4" t="s">
        <v>15</v>
      </c>
      <c r="G3850" s="4" t="str">
        <f t="shared" si="487"/>
        <v>Furniture</v>
      </c>
      <c r="H3850" s="1">
        <v>4004.88</v>
      </c>
      <c r="I3850" s="1">
        <v>49</v>
      </c>
      <c r="J3850" s="1">
        <v>17</v>
      </c>
      <c r="K3850" s="1">
        <v>729.6</v>
      </c>
      <c r="M3850" t="b">
        <f t="shared" si="489"/>
        <v>1</v>
      </c>
      <c r="N3850" t="b">
        <f t="shared" si="490"/>
        <v>1</v>
      </c>
      <c r="O3850" t="b">
        <f t="shared" si="491"/>
        <v>1</v>
      </c>
      <c r="P3850" t="b">
        <f t="shared" si="492"/>
        <v>1</v>
      </c>
      <c r="R3850" t="str">
        <f t="shared" si="488"/>
        <v/>
      </c>
    </row>
    <row r="3851" spans="1:18" ht="14.25" hidden="1">
      <c r="A3851" s="1" t="s">
        <v>3760</v>
      </c>
      <c r="B3851" s="1" t="str">
        <f t="shared" si="486"/>
        <v>6884168e</v>
      </c>
      <c r="C3851" s="3">
        <v>44994</v>
      </c>
      <c r="D3851" s="2" t="s">
        <v>3911</v>
      </c>
      <c r="E3851" s="2" t="str">
        <f t="shared" si="485"/>
        <v>West</v>
      </c>
      <c r="F3851" s="4" t="s">
        <v>88</v>
      </c>
      <c r="G3851" s="4" t="str">
        <f t="shared" si="487"/>
        <v>Groceries</v>
      </c>
      <c r="H3851" s="1">
        <v>3809.01</v>
      </c>
      <c r="I3851" s="1">
        <v>46</v>
      </c>
      <c r="J3851" s="1">
        <v>23</v>
      </c>
      <c r="K3851" s="1">
        <v>711.21</v>
      </c>
      <c r="M3851" t="b">
        <f t="shared" si="489"/>
        <v>1</v>
      </c>
      <c r="N3851" t="b">
        <f t="shared" si="490"/>
        <v>1</v>
      </c>
      <c r="O3851" t="b">
        <f t="shared" si="491"/>
        <v>1</v>
      </c>
      <c r="P3851" t="b">
        <f t="shared" si="492"/>
        <v>1</v>
      </c>
      <c r="R3851" t="str">
        <f t="shared" si="488"/>
        <v/>
      </c>
    </row>
    <row r="3852" spans="1:18" ht="14.25" hidden="1">
      <c r="A3852" s="1" t="s">
        <v>3761</v>
      </c>
      <c r="B3852" s="1" t="str">
        <f t="shared" si="486"/>
        <v>9bb8753c</v>
      </c>
      <c r="C3852" s="3">
        <v>45593</v>
      </c>
      <c r="D3852" s="2" t="s">
        <v>3913</v>
      </c>
      <c r="E3852" s="2" t="str">
        <f t="shared" si="485"/>
        <v>South</v>
      </c>
      <c r="F3852" s="4" t="s">
        <v>2893</v>
      </c>
      <c r="G3852" s="4" t="str">
        <f t="shared" si="487"/>
        <v>Sports</v>
      </c>
      <c r="H3852" s="1">
        <v>872.87</v>
      </c>
      <c r="I3852" s="1">
        <v>7</v>
      </c>
      <c r="J3852" s="1">
        <v>35</v>
      </c>
      <c r="K3852" s="1">
        <v>1403.64</v>
      </c>
      <c r="M3852" t="b">
        <f t="shared" si="489"/>
        <v>1</v>
      </c>
      <c r="N3852" t="b">
        <f t="shared" si="490"/>
        <v>1</v>
      </c>
      <c r="O3852" t="b">
        <f t="shared" si="491"/>
        <v>1</v>
      </c>
      <c r="P3852" t="b">
        <f t="shared" si="492"/>
        <v>1</v>
      </c>
      <c r="R3852" t="str">
        <f t="shared" si="488"/>
        <v/>
      </c>
    </row>
    <row r="3853" spans="1:18" ht="14.25" hidden="1">
      <c r="A3853" s="1" t="s">
        <v>3762</v>
      </c>
      <c r="B3853" s="1" t="str">
        <f t="shared" si="486"/>
        <v>1a664ffc</v>
      </c>
      <c r="C3853" s="3">
        <v>44952</v>
      </c>
      <c r="D3853" s="2" t="s">
        <v>3913</v>
      </c>
      <c r="E3853" s="2" t="str">
        <f t="shared" si="485"/>
        <v>South</v>
      </c>
      <c r="F3853" s="4" t="s">
        <v>1645</v>
      </c>
      <c r="G3853" s="4" t="str">
        <f t="shared" si="487"/>
        <v>Furniture</v>
      </c>
      <c r="H3853" s="1">
        <v>4497.51</v>
      </c>
      <c r="I3853" s="1">
        <v>26</v>
      </c>
      <c r="J3853" s="1">
        <v>8</v>
      </c>
      <c r="K3853" s="1">
        <v>915.55</v>
      </c>
      <c r="M3853" t="b">
        <f t="shared" si="489"/>
        <v>1</v>
      </c>
      <c r="N3853" t="b">
        <f t="shared" si="490"/>
        <v>1</v>
      </c>
      <c r="O3853" t="b">
        <f t="shared" si="491"/>
        <v>1</v>
      </c>
      <c r="P3853" t="b">
        <f t="shared" si="492"/>
        <v>1</v>
      </c>
      <c r="R3853" t="str">
        <f t="shared" si="488"/>
        <v/>
      </c>
    </row>
    <row r="3854" spans="1:18" ht="14.25">
      <c r="A3854" s="1" t="s">
        <v>3763</v>
      </c>
      <c r="B3854" s="1" t="str">
        <f t="shared" si="486"/>
        <v>950c0a70</v>
      </c>
      <c r="C3854" s="3">
        <v>44897</v>
      </c>
      <c r="D3854" s="2" t="s">
        <v>3912</v>
      </c>
      <c r="E3854" s="2" t="str">
        <f t="shared" si="485"/>
        <v>East</v>
      </c>
      <c r="F3854" s="4" t="s">
        <v>3559</v>
      </c>
      <c r="G3854" s="4" t="str">
        <f t="shared" si="487"/>
        <v>Clothing</v>
      </c>
      <c r="H3854" s="1">
        <v>1013.45</v>
      </c>
      <c r="I3854" s="1">
        <v>9</v>
      </c>
      <c r="J3854" s="1">
        <v>42</v>
      </c>
      <c r="K3854" s="1">
        <v>969.45</v>
      </c>
      <c r="M3854" t="b">
        <f t="shared" si="489"/>
        <v>1</v>
      </c>
      <c r="N3854" t="b">
        <f t="shared" si="490"/>
        <v>1</v>
      </c>
      <c r="O3854" t="b">
        <f t="shared" si="491"/>
        <v>1</v>
      </c>
      <c r="P3854" t="b">
        <f t="shared" si="492"/>
        <v>1</v>
      </c>
      <c r="R3854" t="str">
        <f t="shared" si="488"/>
        <v/>
      </c>
    </row>
    <row r="3855" spans="1:18" ht="14.25">
      <c r="A3855" s="1" t="s">
        <v>3764</v>
      </c>
      <c r="B3855" s="1" t="str">
        <f t="shared" si="486"/>
        <v>56abb22a</v>
      </c>
      <c r="C3855" s="3">
        <v>45597</v>
      </c>
      <c r="D3855" s="2" t="s">
        <v>3912</v>
      </c>
      <c r="E3855" s="2" t="str">
        <f t="shared" si="485"/>
        <v>East</v>
      </c>
      <c r="F3855" s="4" t="s">
        <v>3559</v>
      </c>
      <c r="G3855" s="4" t="str">
        <f t="shared" si="487"/>
        <v>Clothing</v>
      </c>
      <c r="H3855" s="1">
        <v>3359.38</v>
      </c>
      <c r="I3855" s="1">
        <v>5</v>
      </c>
      <c r="J3855" s="1">
        <v>25</v>
      </c>
      <c r="K3855" s="1">
        <v>1424.97</v>
      </c>
      <c r="M3855" t="b">
        <f t="shared" si="489"/>
        <v>1</v>
      </c>
      <c r="N3855" t="b">
        <f t="shared" si="490"/>
        <v>1</v>
      </c>
      <c r="O3855" t="b">
        <f t="shared" si="491"/>
        <v>1</v>
      </c>
      <c r="P3855" t="b">
        <f t="shared" si="492"/>
        <v>1</v>
      </c>
      <c r="R3855" t="str">
        <f t="shared" si="488"/>
        <v/>
      </c>
    </row>
    <row r="3856" spans="1:18" ht="14.25" hidden="1">
      <c r="A3856" s="1" t="s">
        <v>3765</v>
      </c>
      <c r="B3856" s="1" t="str">
        <f t="shared" si="486"/>
        <v>0de3e5a7</v>
      </c>
      <c r="C3856" s="3">
        <v>45508</v>
      </c>
      <c r="D3856" s="2" t="s">
        <v>3913</v>
      </c>
      <c r="E3856" s="2" t="str">
        <f t="shared" si="485"/>
        <v>South</v>
      </c>
      <c r="F3856" s="4" t="s">
        <v>2893</v>
      </c>
      <c r="G3856" s="4" t="str">
        <f t="shared" si="487"/>
        <v>Sports</v>
      </c>
      <c r="H3856" s="1">
        <v>4874.0600000000004</v>
      </c>
      <c r="I3856" s="1">
        <v>47</v>
      </c>
      <c r="J3856" s="1">
        <v>27</v>
      </c>
      <c r="K3856" s="1">
        <v>1500.6</v>
      </c>
      <c r="M3856" t="b">
        <f t="shared" si="489"/>
        <v>1</v>
      </c>
      <c r="N3856" t="b">
        <f t="shared" si="490"/>
        <v>1</v>
      </c>
      <c r="O3856" t="b">
        <f t="shared" si="491"/>
        <v>1</v>
      </c>
      <c r="P3856" t="b">
        <f t="shared" si="492"/>
        <v>1</v>
      </c>
      <c r="R3856" t="str">
        <f t="shared" si="488"/>
        <v/>
      </c>
    </row>
    <row r="3857" spans="1:18" ht="14.25" hidden="1">
      <c r="A3857" s="1" t="s">
        <v>3766</v>
      </c>
      <c r="B3857" s="1" t="str">
        <f t="shared" si="486"/>
        <v>9eec136a</v>
      </c>
      <c r="C3857" s="3">
        <v>45418</v>
      </c>
      <c r="D3857" s="2" t="s">
        <v>3913</v>
      </c>
      <c r="E3857" s="2" t="str">
        <f t="shared" si="485"/>
        <v>South</v>
      </c>
      <c r="F3857" s="4" t="s">
        <v>1645</v>
      </c>
      <c r="G3857" s="4" t="str">
        <f t="shared" si="487"/>
        <v>Furniture</v>
      </c>
      <c r="H3857" s="1">
        <v>1099.19</v>
      </c>
      <c r="I3857" s="1">
        <v>3</v>
      </c>
      <c r="J3857" s="1">
        <v>20</v>
      </c>
      <c r="K3857" s="1">
        <v>1151.0899999999999</v>
      </c>
      <c r="M3857" t="b">
        <f t="shared" si="489"/>
        <v>1</v>
      </c>
      <c r="N3857" t="b">
        <f t="shared" si="490"/>
        <v>1</v>
      </c>
      <c r="O3857" t="b">
        <f t="shared" si="491"/>
        <v>1</v>
      </c>
      <c r="P3857" t="b">
        <f t="shared" si="492"/>
        <v>1</v>
      </c>
      <c r="R3857" t="str">
        <f t="shared" si="488"/>
        <v/>
      </c>
    </row>
    <row r="3858" spans="1:18" ht="14.25" hidden="1">
      <c r="A3858" s="1" t="s">
        <v>3767</v>
      </c>
      <c r="B3858" s="1" t="str">
        <f t="shared" si="486"/>
        <v>8688d51d</v>
      </c>
      <c r="C3858" s="3">
        <v>45051</v>
      </c>
      <c r="D3858" s="2" t="s">
        <v>3913</v>
      </c>
      <c r="E3858" s="2" t="str">
        <f t="shared" si="485"/>
        <v>South</v>
      </c>
      <c r="F3858" s="4" t="s">
        <v>88</v>
      </c>
      <c r="G3858" s="4" t="str">
        <f t="shared" si="487"/>
        <v>Groceries</v>
      </c>
      <c r="H3858" s="1">
        <v>2023.47</v>
      </c>
      <c r="I3858" s="1">
        <v>29</v>
      </c>
      <c r="J3858" s="1">
        <v>33</v>
      </c>
      <c r="K3858" s="1">
        <v>1541.46</v>
      </c>
      <c r="M3858" t="b">
        <f t="shared" si="489"/>
        <v>1</v>
      </c>
      <c r="N3858" t="b">
        <f t="shared" si="490"/>
        <v>1</v>
      </c>
      <c r="O3858" t="b">
        <f t="shared" si="491"/>
        <v>1</v>
      </c>
      <c r="P3858" t="b">
        <f t="shared" si="492"/>
        <v>1</v>
      </c>
      <c r="R3858" t="str">
        <f t="shared" si="488"/>
        <v/>
      </c>
    </row>
    <row r="3859" spans="1:18" ht="14.25" hidden="1">
      <c r="A3859" s="1" t="s">
        <v>3768</v>
      </c>
      <c r="B3859" s="1" t="str">
        <f t="shared" si="486"/>
        <v>1f64efe0</v>
      </c>
      <c r="C3859" s="3">
        <v>45155</v>
      </c>
      <c r="D3859" s="2" t="s">
        <v>3910</v>
      </c>
      <c r="E3859" s="2" t="str">
        <f t="shared" si="485"/>
        <v>North</v>
      </c>
      <c r="F3859" s="4" t="s">
        <v>1645</v>
      </c>
      <c r="G3859" s="4" t="str">
        <f t="shared" si="487"/>
        <v>Furniture</v>
      </c>
      <c r="H3859" s="1">
        <v>4348.43</v>
      </c>
      <c r="I3859" s="1">
        <v>34</v>
      </c>
      <c r="J3859" s="1">
        <v>16</v>
      </c>
      <c r="K3859" s="1">
        <v>1151.25</v>
      </c>
      <c r="M3859" t="b">
        <f t="shared" si="489"/>
        <v>1</v>
      </c>
      <c r="N3859" t="b">
        <f t="shared" si="490"/>
        <v>1</v>
      </c>
      <c r="O3859" t="b">
        <f t="shared" si="491"/>
        <v>1</v>
      </c>
      <c r="P3859" t="b">
        <f t="shared" si="492"/>
        <v>1</v>
      </c>
      <c r="R3859" t="str">
        <f t="shared" si="488"/>
        <v/>
      </c>
    </row>
    <row r="3860" spans="1:18" ht="14.25">
      <c r="A3860" s="1" t="s">
        <v>3769</v>
      </c>
      <c r="B3860" s="1" t="str">
        <f t="shared" si="486"/>
        <v>504fb53e</v>
      </c>
      <c r="C3860" s="3">
        <v>44932</v>
      </c>
      <c r="D3860" s="2" t="s">
        <v>3912</v>
      </c>
      <c r="E3860" s="2" t="str">
        <f t="shared" si="485"/>
        <v>East</v>
      </c>
      <c r="F3860" s="4" t="s">
        <v>3559</v>
      </c>
      <c r="G3860" s="4" t="str">
        <f t="shared" si="487"/>
        <v>Clothing</v>
      </c>
      <c r="H3860" s="1">
        <v>3822.62</v>
      </c>
      <c r="I3860" s="1">
        <v>39</v>
      </c>
      <c r="J3860" s="1">
        <v>42</v>
      </c>
      <c r="K3860" s="1">
        <v>262.08</v>
      </c>
      <c r="M3860" t="b">
        <f t="shared" si="489"/>
        <v>1</v>
      </c>
      <c r="N3860" t="b">
        <f t="shared" si="490"/>
        <v>1</v>
      </c>
      <c r="O3860" t="b">
        <f t="shared" si="491"/>
        <v>1</v>
      </c>
      <c r="P3860" t="b">
        <f t="shared" si="492"/>
        <v>1</v>
      </c>
      <c r="R3860" t="str">
        <f t="shared" si="488"/>
        <v/>
      </c>
    </row>
    <row r="3861" spans="1:18" ht="14.25" hidden="1">
      <c r="A3861" s="1" t="s">
        <v>3770</v>
      </c>
      <c r="B3861" s="1" t="str">
        <f t="shared" si="486"/>
        <v>f8142cfe</v>
      </c>
      <c r="C3861" s="3">
        <v>45329</v>
      </c>
      <c r="D3861" s="2" t="s">
        <v>3913</v>
      </c>
      <c r="E3861" s="2" t="str">
        <f t="shared" si="485"/>
        <v>South</v>
      </c>
      <c r="F3861" s="4" t="s">
        <v>3915</v>
      </c>
      <c r="G3861" s="4" t="str">
        <f t="shared" si="487"/>
        <v>Electronics</v>
      </c>
      <c r="H3861" s="1">
        <v>3874.7</v>
      </c>
      <c r="I3861" s="1">
        <v>24</v>
      </c>
      <c r="J3861" s="1">
        <v>33</v>
      </c>
      <c r="K3861" s="1">
        <v>1286</v>
      </c>
      <c r="M3861" t="b">
        <f t="shared" si="489"/>
        <v>1</v>
      </c>
      <c r="N3861" t="b">
        <f t="shared" si="490"/>
        <v>1</v>
      </c>
      <c r="O3861" t="b">
        <f t="shared" si="491"/>
        <v>1</v>
      </c>
      <c r="P3861" t="b">
        <f t="shared" si="492"/>
        <v>1</v>
      </c>
      <c r="R3861" t="str">
        <f t="shared" si="488"/>
        <v/>
      </c>
    </row>
    <row r="3862" spans="1:18" ht="14.25">
      <c r="A3862" s="1" t="s">
        <v>3771</v>
      </c>
      <c r="B3862" s="1" t="str">
        <f t="shared" si="486"/>
        <v>a6fdd872</v>
      </c>
      <c r="C3862" s="3">
        <v>44960</v>
      </c>
      <c r="D3862" s="2" t="s">
        <v>3913</v>
      </c>
      <c r="E3862" s="2" t="str">
        <f t="shared" si="485"/>
        <v>South</v>
      </c>
      <c r="F3862" s="4" t="s">
        <v>3559</v>
      </c>
      <c r="G3862" s="4" t="str">
        <f t="shared" si="487"/>
        <v>Clothing</v>
      </c>
      <c r="H3862" s="1">
        <v>1262.06</v>
      </c>
      <c r="I3862" s="1">
        <v>46</v>
      </c>
      <c r="J3862" s="1">
        <v>36</v>
      </c>
      <c r="K3862" s="1">
        <v>1365.88</v>
      </c>
      <c r="M3862" t="b">
        <f t="shared" si="489"/>
        <v>1</v>
      </c>
      <c r="N3862" t="b">
        <f t="shared" si="490"/>
        <v>1</v>
      </c>
      <c r="O3862" t="b">
        <f t="shared" si="491"/>
        <v>1</v>
      </c>
      <c r="P3862" t="b">
        <f t="shared" si="492"/>
        <v>1</v>
      </c>
      <c r="R3862" t="str">
        <f t="shared" si="488"/>
        <v/>
      </c>
    </row>
    <row r="3863" spans="1:18" ht="14.25" hidden="1">
      <c r="A3863" s="1" t="s">
        <v>3772</v>
      </c>
      <c r="B3863" s="1" t="str">
        <f t="shared" si="486"/>
        <v>8a65b98f</v>
      </c>
      <c r="C3863" s="3">
        <v>45515</v>
      </c>
      <c r="D3863" s="2" t="s">
        <v>3910</v>
      </c>
      <c r="E3863" s="2" t="str">
        <f t="shared" si="485"/>
        <v>North</v>
      </c>
      <c r="F3863" s="4" t="s">
        <v>88</v>
      </c>
      <c r="G3863" s="4" t="str">
        <f t="shared" si="487"/>
        <v>Groceries</v>
      </c>
      <c r="H3863" s="1">
        <v>4971.0200000000004</v>
      </c>
      <c r="I3863" s="1">
        <v>20</v>
      </c>
      <c r="J3863" s="1">
        <v>18</v>
      </c>
      <c r="K3863" s="1">
        <v>1856.21</v>
      </c>
      <c r="M3863" t="b">
        <f t="shared" si="489"/>
        <v>1</v>
      </c>
      <c r="N3863" t="b">
        <f t="shared" si="490"/>
        <v>1</v>
      </c>
      <c r="O3863" t="b">
        <f t="shared" si="491"/>
        <v>1</v>
      </c>
      <c r="P3863" t="b">
        <f t="shared" si="492"/>
        <v>1</v>
      </c>
      <c r="R3863" t="str">
        <f t="shared" si="488"/>
        <v/>
      </c>
    </row>
    <row r="3864" spans="1:18" ht="14.25">
      <c r="A3864" s="1" t="s">
        <v>3773</v>
      </c>
      <c r="B3864" s="1" t="str">
        <f t="shared" si="486"/>
        <v>f28d5a78</v>
      </c>
      <c r="C3864" s="3">
        <v>45412</v>
      </c>
      <c r="D3864" s="2" t="s">
        <v>3910</v>
      </c>
      <c r="E3864" s="2" t="str">
        <f t="shared" si="485"/>
        <v>North</v>
      </c>
      <c r="F3864" s="4" t="s">
        <v>3559</v>
      </c>
      <c r="G3864" s="4" t="str">
        <f t="shared" si="487"/>
        <v>Clothing</v>
      </c>
      <c r="H3864" s="1">
        <v>4949.17</v>
      </c>
      <c r="I3864" s="1">
        <v>45</v>
      </c>
      <c r="J3864" s="1">
        <v>16</v>
      </c>
      <c r="K3864" s="1">
        <v>580.12</v>
      </c>
      <c r="M3864" t="b">
        <f t="shared" si="489"/>
        <v>1</v>
      </c>
      <c r="N3864" t="b">
        <f t="shared" si="490"/>
        <v>1</v>
      </c>
      <c r="O3864" t="b">
        <f t="shared" si="491"/>
        <v>1</v>
      </c>
      <c r="P3864" t="b">
        <f t="shared" si="492"/>
        <v>1</v>
      </c>
      <c r="R3864" t="str">
        <f t="shared" si="488"/>
        <v/>
      </c>
    </row>
    <row r="3865" spans="1:18" ht="14.25" hidden="1">
      <c r="A3865" s="1" t="s">
        <v>3774</v>
      </c>
      <c r="B3865" s="1" t="str">
        <f t="shared" si="486"/>
        <v>70d17e07</v>
      </c>
      <c r="C3865" s="3">
        <v>44991</v>
      </c>
      <c r="D3865" s="2" t="s">
        <v>3912</v>
      </c>
      <c r="E3865" s="2" t="str">
        <f t="shared" si="485"/>
        <v>East</v>
      </c>
      <c r="F3865" s="4" t="s">
        <v>3915</v>
      </c>
      <c r="G3865" s="4" t="str">
        <f t="shared" si="487"/>
        <v>Electronics</v>
      </c>
      <c r="H3865" s="1">
        <v>1964.34</v>
      </c>
      <c r="I3865" s="1">
        <v>44</v>
      </c>
      <c r="J3865" s="1">
        <v>1</v>
      </c>
      <c r="K3865" s="1">
        <v>1236.54</v>
      </c>
      <c r="M3865" t="b">
        <f t="shared" si="489"/>
        <v>1</v>
      </c>
      <c r="N3865" t="b">
        <f t="shared" si="490"/>
        <v>1</v>
      </c>
      <c r="O3865" t="b">
        <f t="shared" si="491"/>
        <v>1</v>
      </c>
      <c r="P3865" t="b">
        <f t="shared" si="492"/>
        <v>1</v>
      </c>
      <c r="R3865" t="str">
        <f t="shared" si="488"/>
        <v/>
      </c>
    </row>
    <row r="3866" spans="1:18" ht="14.25">
      <c r="A3866" s="1" t="s">
        <v>3775</v>
      </c>
      <c r="B3866" s="1" t="str">
        <f t="shared" si="486"/>
        <v>ff45eae6</v>
      </c>
      <c r="C3866" s="3">
        <v>45048</v>
      </c>
      <c r="D3866" s="2" t="s">
        <v>3913</v>
      </c>
      <c r="E3866" s="2" t="str">
        <f t="shared" si="485"/>
        <v>South</v>
      </c>
      <c r="F3866" s="4" t="s">
        <v>3559</v>
      </c>
      <c r="G3866" s="4" t="str">
        <f t="shared" si="487"/>
        <v>Clothing</v>
      </c>
      <c r="H3866" s="1">
        <v>1250.05</v>
      </c>
      <c r="I3866" s="1">
        <v>44</v>
      </c>
      <c r="J3866" s="1">
        <v>24</v>
      </c>
      <c r="K3866" s="1">
        <v>1782.89</v>
      </c>
      <c r="M3866" t="b">
        <f t="shared" si="489"/>
        <v>1</v>
      </c>
      <c r="N3866" t="b">
        <f t="shared" si="490"/>
        <v>1</v>
      </c>
      <c r="O3866" t="b">
        <f t="shared" si="491"/>
        <v>1</v>
      </c>
      <c r="P3866" t="b">
        <f t="shared" si="492"/>
        <v>1</v>
      </c>
      <c r="R3866" t="str">
        <f t="shared" si="488"/>
        <v/>
      </c>
    </row>
    <row r="3867" spans="1:18" ht="14.25" hidden="1">
      <c r="A3867" s="1" t="s">
        <v>3776</v>
      </c>
      <c r="B3867" s="1" t="str">
        <f t="shared" si="486"/>
        <v>8c2940d0</v>
      </c>
      <c r="C3867" s="3">
        <v>44944</v>
      </c>
      <c r="D3867" s="2" t="s">
        <v>3913</v>
      </c>
      <c r="E3867" s="2" t="str">
        <f t="shared" si="485"/>
        <v>South</v>
      </c>
      <c r="F3867" s="4" t="s">
        <v>2893</v>
      </c>
      <c r="G3867" s="4" t="str">
        <f t="shared" si="487"/>
        <v>Sports</v>
      </c>
      <c r="H3867" s="1">
        <v>1762.86</v>
      </c>
      <c r="I3867" s="1">
        <v>37</v>
      </c>
      <c r="J3867" s="1">
        <v>49</v>
      </c>
      <c r="K3867" s="1">
        <v>151.12</v>
      </c>
      <c r="M3867" t="b">
        <f t="shared" si="489"/>
        <v>1</v>
      </c>
      <c r="N3867" t="b">
        <f t="shared" si="490"/>
        <v>1</v>
      </c>
      <c r="O3867" t="b">
        <f t="shared" si="491"/>
        <v>1</v>
      </c>
      <c r="P3867" t="b">
        <f t="shared" si="492"/>
        <v>1</v>
      </c>
      <c r="R3867" t="str">
        <f t="shared" si="488"/>
        <v/>
      </c>
    </row>
    <row r="3868" spans="1:18" ht="14.25">
      <c r="A3868" s="1" t="s">
        <v>3777</v>
      </c>
      <c r="B3868" s="1" t="str">
        <f t="shared" si="486"/>
        <v>c3397268</v>
      </c>
      <c r="C3868" s="3">
        <v>44928</v>
      </c>
      <c r="D3868" s="2" t="s">
        <v>3912</v>
      </c>
      <c r="E3868" s="2" t="str">
        <f t="shared" si="485"/>
        <v>East</v>
      </c>
      <c r="F3868" s="4" t="s">
        <v>3559</v>
      </c>
      <c r="G3868" s="4" t="str">
        <f t="shared" si="487"/>
        <v>Clothing</v>
      </c>
      <c r="H3868" s="1">
        <v>4934.91</v>
      </c>
      <c r="I3868" s="1">
        <v>37</v>
      </c>
      <c r="J3868" s="1">
        <v>45</v>
      </c>
      <c r="K3868" s="1">
        <v>1762.25</v>
      </c>
      <c r="M3868" t="b">
        <f t="shared" si="489"/>
        <v>1</v>
      </c>
      <c r="N3868" t="b">
        <f t="shared" si="490"/>
        <v>1</v>
      </c>
      <c r="O3868" t="b">
        <f t="shared" si="491"/>
        <v>1</v>
      </c>
      <c r="P3868" t="b">
        <f t="shared" si="492"/>
        <v>1</v>
      </c>
      <c r="R3868" t="str">
        <f t="shared" si="488"/>
        <v/>
      </c>
    </row>
    <row r="3869" spans="1:18" ht="14.25" hidden="1">
      <c r="A3869" s="1" t="s">
        <v>3778</v>
      </c>
      <c r="B3869" s="1" t="str">
        <f t="shared" si="486"/>
        <v>841eb714</v>
      </c>
      <c r="C3869" s="3">
        <v>45375</v>
      </c>
      <c r="D3869" s="2" t="s">
        <v>3913</v>
      </c>
      <c r="E3869" s="2" t="str">
        <f t="shared" si="485"/>
        <v>South</v>
      </c>
      <c r="F3869" s="4" t="s">
        <v>1645</v>
      </c>
      <c r="G3869" s="4" t="str">
        <f t="shared" si="487"/>
        <v>Furniture</v>
      </c>
      <c r="H3869" s="1">
        <v>2044.12</v>
      </c>
      <c r="I3869" s="1">
        <v>6</v>
      </c>
      <c r="J3869" s="1">
        <v>46</v>
      </c>
      <c r="K3869" s="1">
        <v>1211.55</v>
      </c>
      <c r="M3869" t="b">
        <f t="shared" si="489"/>
        <v>1</v>
      </c>
      <c r="N3869" t="b">
        <f t="shared" si="490"/>
        <v>1</v>
      </c>
      <c r="O3869" t="b">
        <f t="shared" si="491"/>
        <v>1</v>
      </c>
      <c r="P3869" t="b">
        <f t="shared" si="492"/>
        <v>1</v>
      </c>
      <c r="R3869" t="str">
        <f t="shared" si="488"/>
        <v/>
      </c>
    </row>
    <row r="3870" spans="1:18" ht="14.25">
      <c r="A3870" s="1" t="s">
        <v>3779</v>
      </c>
      <c r="B3870" s="1" t="str">
        <f t="shared" si="486"/>
        <v>bb9fb3e2</v>
      </c>
      <c r="C3870" s="3">
        <v>45472</v>
      </c>
      <c r="D3870" s="2" t="s">
        <v>3911</v>
      </c>
      <c r="E3870" s="2" t="str">
        <f t="shared" si="485"/>
        <v>West</v>
      </c>
      <c r="F3870" s="4" t="s">
        <v>3559</v>
      </c>
      <c r="G3870" s="4" t="str">
        <f t="shared" si="487"/>
        <v>Clothing</v>
      </c>
      <c r="H3870" s="1">
        <v>622.22</v>
      </c>
      <c r="I3870" s="1">
        <v>43</v>
      </c>
      <c r="J3870" s="1">
        <v>14</v>
      </c>
      <c r="K3870" s="1">
        <v>1674.34</v>
      </c>
      <c r="M3870" t="b">
        <f t="shared" si="489"/>
        <v>1</v>
      </c>
      <c r="N3870" t="b">
        <f t="shared" si="490"/>
        <v>1</v>
      </c>
      <c r="O3870" t="b">
        <f t="shared" si="491"/>
        <v>1</v>
      </c>
      <c r="P3870" t="b">
        <f t="shared" si="492"/>
        <v>1</v>
      </c>
      <c r="R3870" t="str">
        <f t="shared" si="488"/>
        <v/>
      </c>
    </row>
    <row r="3871" spans="1:18" ht="14.25" hidden="1">
      <c r="A3871" s="1" t="s">
        <v>3780</v>
      </c>
      <c r="B3871" s="1" t="str">
        <f t="shared" si="486"/>
        <v>b77dc819</v>
      </c>
      <c r="C3871" s="3">
        <v>45052</v>
      </c>
      <c r="D3871" s="2" t="s">
        <v>3910</v>
      </c>
      <c r="E3871" s="2" t="str">
        <f t="shared" si="485"/>
        <v>North</v>
      </c>
      <c r="F3871" s="4" t="s">
        <v>2893</v>
      </c>
      <c r="G3871" s="4" t="str">
        <f t="shared" si="487"/>
        <v>Sports</v>
      </c>
      <c r="H3871" s="1">
        <v>4245.68</v>
      </c>
      <c r="I3871" s="1">
        <v>35</v>
      </c>
      <c r="J3871" s="1">
        <v>43</v>
      </c>
      <c r="K3871" s="1">
        <v>779.45</v>
      </c>
      <c r="M3871" t="b">
        <f t="shared" si="489"/>
        <v>1</v>
      </c>
      <c r="N3871" t="b">
        <f t="shared" si="490"/>
        <v>1</v>
      </c>
      <c r="O3871" t="b">
        <f t="shared" si="491"/>
        <v>1</v>
      </c>
      <c r="P3871" t="b">
        <f t="shared" si="492"/>
        <v>1</v>
      </c>
      <c r="R3871" t="str">
        <f t="shared" si="488"/>
        <v/>
      </c>
    </row>
    <row r="3872" spans="1:18" ht="14.25" hidden="1">
      <c r="A3872" s="1" t="s">
        <v>3781</v>
      </c>
      <c r="B3872" s="1" t="str">
        <f t="shared" si="486"/>
        <v>b9c4eb71</v>
      </c>
      <c r="C3872" s="3">
        <v>45149</v>
      </c>
      <c r="D3872" s="2" t="s">
        <v>3913</v>
      </c>
      <c r="E3872" s="2" t="str">
        <f t="shared" si="485"/>
        <v>South</v>
      </c>
      <c r="F3872" s="4" t="s">
        <v>1645</v>
      </c>
      <c r="G3872" s="4" t="str">
        <f t="shared" si="487"/>
        <v>Furniture</v>
      </c>
      <c r="H3872" s="1">
        <v>1438.86</v>
      </c>
      <c r="I3872" s="1">
        <v>46</v>
      </c>
      <c r="J3872" s="1">
        <v>26</v>
      </c>
      <c r="K3872" s="1">
        <v>1164.81</v>
      </c>
      <c r="M3872" t="b">
        <f t="shared" si="489"/>
        <v>1</v>
      </c>
      <c r="N3872" t="b">
        <f t="shared" si="490"/>
        <v>1</v>
      </c>
      <c r="O3872" t="b">
        <f t="shared" si="491"/>
        <v>1</v>
      </c>
      <c r="P3872" t="b">
        <f t="shared" si="492"/>
        <v>1</v>
      </c>
      <c r="R3872" t="str">
        <f t="shared" si="488"/>
        <v/>
      </c>
    </row>
    <row r="3873" spans="1:18" ht="14.25" hidden="1">
      <c r="A3873" s="1" t="s">
        <v>3782</v>
      </c>
      <c r="B3873" s="1" t="str">
        <f t="shared" si="486"/>
        <v>47b7ac91</v>
      </c>
      <c r="C3873" s="3">
        <v>44939</v>
      </c>
      <c r="D3873" s="2" t="s">
        <v>3913</v>
      </c>
      <c r="E3873" s="2" t="str">
        <f t="shared" si="485"/>
        <v>South</v>
      </c>
      <c r="F3873" s="4" t="s">
        <v>88</v>
      </c>
      <c r="G3873" s="4" t="str">
        <f t="shared" si="487"/>
        <v>Groceries</v>
      </c>
      <c r="H3873" s="1">
        <v>1434.83</v>
      </c>
      <c r="I3873" s="1">
        <v>4</v>
      </c>
      <c r="J3873" s="1">
        <v>46</v>
      </c>
      <c r="K3873" s="1">
        <v>922.04</v>
      </c>
      <c r="M3873" t="b">
        <f t="shared" si="489"/>
        <v>1</v>
      </c>
      <c r="N3873" t="b">
        <f t="shared" si="490"/>
        <v>1</v>
      </c>
      <c r="O3873" t="b">
        <f t="shared" si="491"/>
        <v>1</v>
      </c>
      <c r="P3873" t="b">
        <f t="shared" si="492"/>
        <v>1</v>
      </c>
      <c r="R3873" t="str">
        <f t="shared" si="488"/>
        <v/>
      </c>
    </row>
    <row r="3874" spans="1:18" ht="14.25">
      <c r="A3874" s="1" t="s">
        <v>3783</v>
      </c>
      <c r="B3874" s="1" t="str">
        <f t="shared" si="486"/>
        <v>f5a0bb63</v>
      </c>
      <c r="C3874" s="3">
        <v>44982</v>
      </c>
      <c r="D3874" s="2" t="s">
        <v>3911</v>
      </c>
      <c r="E3874" s="2" t="str">
        <f t="shared" si="485"/>
        <v>West</v>
      </c>
      <c r="F3874" s="4" t="s">
        <v>3559</v>
      </c>
      <c r="G3874" s="4" t="str">
        <f t="shared" si="487"/>
        <v>Clothing</v>
      </c>
      <c r="H3874" s="1">
        <v>4030.63</v>
      </c>
      <c r="I3874" s="1">
        <v>21</v>
      </c>
      <c r="J3874" s="1">
        <v>17</v>
      </c>
      <c r="K3874" s="1">
        <v>348.15</v>
      </c>
      <c r="M3874" t="b">
        <f t="shared" si="489"/>
        <v>1</v>
      </c>
      <c r="N3874" t="b">
        <f t="shared" si="490"/>
        <v>1</v>
      </c>
      <c r="O3874" t="b">
        <f t="shared" si="491"/>
        <v>1</v>
      </c>
      <c r="P3874" t="b">
        <f t="shared" si="492"/>
        <v>1</v>
      </c>
      <c r="R3874" t="str">
        <f t="shared" si="488"/>
        <v/>
      </c>
    </row>
    <row r="3875" spans="1:18" ht="14.25" hidden="1">
      <c r="A3875" s="1" t="s">
        <v>3784</v>
      </c>
      <c r="B3875" s="1" t="str">
        <f t="shared" si="486"/>
        <v>212409fd</v>
      </c>
      <c r="C3875" s="3">
        <v>45438</v>
      </c>
      <c r="D3875" s="2" t="s">
        <v>3910</v>
      </c>
      <c r="E3875" s="2" t="str">
        <f t="shared" si="485"/>
        <v>North</v>
      </c>
      <c r="F3875" s="4" t="s">
        <v>3915</v>
      </c>
      <c r="G3875" s="4" t="str">
        <f t="shared" si="487"/>
        <v>Electronics</v>
      </c>
      <c r="H3875" s="1">
        <v>3101.82</v>
      </c>
      <c r="I3875" s="1">
        <v>35</v>
      </c>
      <c r="J3875" s="1">
        <v>8</v>
      </c>
      <c r="K3875" s="1">
        <v>800.42</v>
      </c>
      <c r="M3875" t="b">
        <f t="shared" si="489"/>
        <v>1</v>
      </c>
      <c r="N3875" t="b">
        <f t="shared" si="490"/>
        <v>1</v>
      </c>
      <c r="O3875" t="b">
        <f t="shared" si="491"/>
        <v>1</v>
      </c>
      <c r="P3875" t="b">
        <f t="shared" si="492"/>
        <v>1</v>
      </c>
      <c r="R3875" t="str">
        <f t="shared" si="488"/>
        <v/>
      </c>
    </row>
    <row r="3876" spans="1:18" ht="14.25" hidden="1">
      <c r="A3876" s="1" t="s">
        <v>3785</v>
      </c>
      <c r="B3876" s="1" t="str">
        <f t="shared" si="486"/>
        <v>7cc9a7e1</v>
      </c>
      <c r="C3876" s="3">
        <v>45601</v>
      </c>
      <c r="D3876" s="2" t="s">
        <v>3912</v>
      </c>
      <c r="E3876" s="2" t="str">
        <f t="shared" si="485"/>
        <v>East</v>
      </c>
      <c r="F3876" s="4" t="s">
        <v>2893</v>
      </c>
      <c r="G3876" s="4" t="str">
        <f t="shared" si="487"/>
        <v>Sports</v>
      </c>
      <c r="H3876" s="1">
        <v>4661.75</v>
      </c>
      <c r="I3876" s="1">
        <v>17</v>
      </c>
      <c r="J3876" s="1">
        <v>24</v>
      </c>
      <c r="K3876" s="1">
        <v>1511.39</v>
      </c>
      <c r="M3876" t="b">
        <f t="shared" si="489"/>
        <v>1</v>
      </c>
      <c r="N3876" t="b">
        <f t="shared" si="490"/>
        <v>1</v>
      </c>
      <c r="O3876" t="b">
        <f t="shared" si="491"/>
        <v>1</v>
      </c>
      <c r="P3876" t="b">
        <f t="shared" si="492"/>
        <v>1</v>
      </c>
      <c r="R3876" t="str">
        <f t="shared" si="488"/>
        <v/>
      </c>
    </row>
    <row r="3877" spans="1:18" ht="14.25" hidden="1">
      <c r="A3877" s="1" t="s">
        <v>3786</v>
      </c>
      <c r="B3877" s="1" t="str">
        <f t="shared" si="486"/>
        <v>5d437bc4</v>
      </c>
      <c r="C3877" s="3">
        <v>45332</v>
      </c>
      <c r="D3877" s="2" t="s">
        <v>3910</v>
      </c>
      <c r="E3877" s="2" t="str">
        <f t="shared" si="485"/>
        <v>North</v>
      </c>
      <c r="F3877" s="4" t="s">
        <v>88</v>
      </c>
      <c r="G3877" s="4" t="str">
        <f t="shared" si="487"/>
        <v>Groceries</v>
      </c>
      <c r="H3877" s="1">
        <v>3372.36</v>
      </c>
      <c r="I3877" s="1">
        <v>7</v>
      </c>
      <c r="J3877" s="1">
        <v>4</v>
      </c>
      <c r="K3877" s="1">
        <v>171.5</v>
      </c>
      <c r="M3877" t="b">
        <f t="shared" si="489"/>
        <v>1</v>
      </c>
      <c r="N3877" t="b">
        <f t="shared" si="490"/>
        <v>1</v>
      </c>
      <c r="O3877" t="b">
        <f t="shared" si="491"/>
        <v>1</v>
      </c>
      <c r="P3877" t="b">
        <f t="shared" si="492"/>
        <v>1</v>
      </c>
      <c r="R3877" t="str">
        <f t="shared" si="488"/>
        <v/>
      </c>
    </row>
    <row r="3878" spans="1:18" ht="14.25" hidden="1">
      <c r="A3878" s="1" t="s">
        <v>3787</v>
      </c>
      <c r="B3878" s="1" t="str">
        <f t="shared" si="486"/>
        <v>88230a1d</v>
      </c>
      <c r="C3878" s="3">
        <v>45434</v>
      </c>
      <c r="D3878" s="2" t="s">
        <v>3912</v>
      </c>
      <c r="E3878" s="2" t="str">
        <f t="shared" si="485"/>
        <v>East</v>
      </c>
      <c r="F3878" s="4" t="s">
        <v>1645</v>
      </c>
      <c r="G3878" s="4" t="str">
        <f t="shared" si="487"/>
        <v>Furniture</v>
      </c>
      <c r="H3878" s="1">
        <v>4051.66</v>
      </c>
      <c r="I3878" s="1">
        <v>29</v>
      </c>
      <c r="J3878" s="1">
        <v>22</v>
      </c>
      <c r="K3878" s="1">
        <v>1822.99</v>
      </c>
      <c r="M3878" t="b">
        <f t="shared" si="489"/>
        <v>1</v>
      </c>
      <c r="N3878" t="b">
        <f t="shared" si="490"/>
        <v>1</v>
      </c>
      <c r="O3878" t="b">
        <f t="shared" si="491"/>
        <v>1</v>
      </c>
      <c r="P3878" t="b">
        <f t="shared" si="492"/>
        <v>1</v>
      </c>
      <c r="R3878" t="str">
        <f t="shared" si="488"/>
        <v/>
      </c>
    </row>
    <row r="3879" spans="1:18" ht="14.25" hidden="1">
      <c r="A3879" s="1" t="s">
        <v>3788</v>
      </c>
      <c r="B3879" s="1" t="str">
        <f t="shared" si="486"/>
        <v>66e8d81c</v>
      </c>
      <c r="C3879" s="3">
        <v>45012</v>
      </c>
      <c r="D3879" s="2" t="s">
        <v>3910</v>
      </c>
      <c r="E3879" s="2" t="str">
        <f t="shared" si="485"/>
        <v>North</v>
      </c>
      <c r="F3879" s="4" t="s">
        <v>3915</v>
      </c>
      <c r="G3879" s="4" t="str">
        <f t="shared" si="487"/>
        <v>Electronics</v>
      </c>
      <c r="H3879" s="1">
        <v>3650.79</v>
      </c>
      <c r="I3879" s="1">
        <v>12</v>
      </c>
      <c r="J3879" s="1">
        <v>3</v>
      </c>
      <c r="K3879" s="1">
        <v>1911.39</v>
      </c>
      <c r="M3879" t="b">
        <f t="shared" si="489"/>
        <v>1</v>
      </c>
      <c r="N3879" t="b">
        <f t="shared" si="490"/>
        <v>1</v>
      </c>
      <c r="O3879" t="b">
        <f t="shared" si="491"/>
        <v>1</v>
      </c>
      <c r="P3879" t="b">
        <f t="shared" si="492"/>
        <v>1</v>
      </c>
      <c r="R3879" t="str">
        <f t="shared" si="488"/>
        <v/>
      </c>
    </row>
    <row r="3880" spans="1:18" ht="14.25" hidden="1">
      <c r="A3880" s="1" t="s">
        <v>3789</v>
      </c>
      <c r="B3880" s="1" t="str">
        <f t="shared" si="486"/>
        <v>8e8c20bf</v>
      </c>
      <c r="C3880" s="3">
        <v>45055</v>
      </c>
      <c r="D3880" s="2" t="s">
        <v>3911</v>
      </c>
      <c r="E3880" s="2" t="str">
        <f t="shared" si="485"/>
        <v>West</v>
      </c>
      <c r="F3880" s="4" t="s">
        <v>88</v>
      </c>
      <c r="G3880" s="4" t="str">
        <f t="shared" si="487"/>
        <v>Groceries</v>
      </c>
      <c r="H3880" s="1">
        <v>4166.96</v>
      </c>
      <c r="I3880" s="1">
        <v>34</v>
      </c>
      <c r="J3880" s="1">
        <v>9</v>
      </c>
      <c r="K3880" s="1">
        <v>1764.24</v>
      </c>
      <c r="M3880" t="b">
        <f t="shared" si="489"/>
        <v>1</v>
      </c>
      <c r="N3880" t="b">
        <f t="shared" si="490"/>
        <v>1</v>
      </c>
      <c r="O3880" t="b">
        <f t="shared" si="491"/>
        <v>1</v>
      </c>
      <c r="P3880" t="b">
        <f t="shared" si="492"/>
        <v>1</v>
      </c>
      <c r="R3880" t="str">
        <f t="shared" si="488"/>
        <v/>
      </c>
    </row>
    <row r="3881" spans="1:18" ht="14.25" hidden="1">
      <c r="A3881" s="1" t="s">
        <v>3790</v>
      </c>
      <c r="B3881" s="1" t="str">
        <f t="shared" si="486"/>
        <v>0d6d164c</v>
      </c>
      <c r="C3881" s="3">
        <v>45133</v>
      </c>
      <c r="D3881" s="2" t="s">
        <v>3913</v>
      </c>
      <c r="E3881" s="2" t="str">
        <f t="shared" si="485"/>
        <v>South</v>
      </c>
      <c r="F3881" s="4" t="s">
        <v>3915</v>
      </c>
      <c r="G3881" s="4" t="str">
        <f t="shared" si="487"/>
        <v>Electronics</v>
      </c>
      <c r="H3881" s="1">
        <v>853.52</v>
      </c>
      <c r="I3881" s="1">
        <v>35</v>
      </c>
      <c r="J3881" s="1">
        <v>23</v>
      </c>
      <c r="K3881" s="1">
        <v>193.82</v>
      </c>
      <c r="M3881" t="b">
        <f t="shared" si="489"/>
        <v>1</v>
      </c>
      <c r="N3881" t="b">
        <f t="shared" si="490"/>
        <v>1</v>
      </c>
      <c r="O3881" t="b">
        <f t="shared" si="491"/>
        <v>1</v>
      </c>
      <c r="P3881" t="b">
        <f t="shared" si="492"/>
        <v>1</v>
      </c>
      <c r="R3881" t="str">
        <f t="shared" si="488"/>
        <v/>
      </c>
    </row>
    <row r="3882" spans="1:18" ht="14.25" hidden="1">
      <c r="A3882" s="1" t="s">
        <v>3791</v>
      </c>
      <c r="B3882" s="1" t="str">
        <f t="shared" si="486"/>
        <v>4dbbf308</v>
      </c>
      <c r="C3882" s="3">
        <v>45199</v>
      </c>
      <c r="D3882" s="2" t="s">
        <v>3911</v>
      </c>
      <c r="E3882" s="2" t="str">
        <f t="shared" si="485"/>
        <v>West</v>
      </c>
      <c r="F3882" s="4" t="s">
        <v>3915</v>
      </c>
      <c r="G3882" s="4" t="str">
        <f t="shared" si="487"/>
        <v>Electronics</v>
      </c>
      <c r="H3882" s="1">
        <v>4733.0600000000004</v>
      </c>
      <c r="I3882" s="1">
        <v>19</v>
      </c>
      <c r="J3882" s="1">
        <v>8</v>
      </c>
      <c r="K3882" s="1">
        <v>559.52</v>
      </c>
      <c r="M3882" t="b">
        <f t="shared" si="489"/>
        <v>1</v>
      </c>
      <c r="N3882" t="b">
        <f t="shared" si="490"/>
        <v>1</v>
      </c>
      <c r="O3882" t="b">
        <f t="shared" si="491"/>
        <v>1</v>
      </c>
      <c r="P3882" t="b">
        <f t="shared" si="492"/>
        <v>1</v>
      </c>
      <c r="R3882" t="str">
        <f t="shared" si="488"/>
        <v/>
      </c>
    </row>
    <row r="3883" spans="1:18" ht="14.25">
      <c r="A3883" s="1" t="s">
        <v>3792</v>
      </c>
      <c r="B3883" s="1" t="str">
        <f t="shared" si="486"/>
        <v>f26208be</v>
      </c>
      <c r="C3883" s="3">
        <v>45026</v>
      </c>
      <c r="D3883" s="2" t="s">
        <v>3912</v>
      </c>
      <c r="E3883" s="2" t="str">
        <f t="shared" si="485"/>
        <v>East</v>
      </c>
      <c r="F3883" s="4" t="s">
        <v>3559</v>
      </c>
      <c r="G3883" s="4" t="str">
        <f t="shared" si="487"/>
        <v>Clothing</v>
      </c>
      <c r="H3883" s="1">
        <v>1572.85</v>
      </c>
      <c r="I3883" s="1">
        <v>40</v>
      </c>
      <c r="J3883" s="1">
        <v>45</v>
      </c>
      <c r="K3883" s="1">
        <v>1915.33</v>
      </c>
      <c r="M3883" t="b">
        <f t="shared" si="489"/>
        <v>1</v>
      </c>
      <c r="N3883" t="b">
        <f t="shared" si="490"/>
        <v>1</v>
      </c>
      <c r="O3883" t="b">
        <f t="shared" si="491"/>
        <v>1</v>
      </c>
      <c r="P3883" t="b">
        <f t="shared" si="492"/>
        <v>1</v>
      </c>
      <c r="R3883" t="str">
        <f t="shared" si="488"/>
        <v/>
      </c>
    </row>
    <row r="3884" spans="1:18" ht="14.25" hidden="1">
      <c r="A3884" s="1" t="s">
        <v>3793</v>
      </c>
      <c r="B3884" s="1" t="str">
        <f t="shared" si="486"/>
        <v>ef0250f3</v>
      </c>
      <c r="C3884" s="3">
        <v>44927</v>
      </c>
      <c r="D3884" s="2" t="s">
        <v>3913</v>
      </c>
      <c r="E3884" s="2" t="str">
        <f t="shared" si="485"/>
        <v>South</v>
      </c>
      <c r="F3884" s="4" t="s">
        <v>2893</v>
      </c>
      <c r="G3884" s="4" t="str">
        <f t="shared" si="487"/>
        <v>Sports</v>
      </c>
      <c r="H3884" s="1">
        <v>1643.33</v>
      </c>
      <c r="I3884" s="1">
        <v>40</v>
      </c>
      <c r="J3884" s="1">
        <v>43</v>
      </c>
      <c r="K3884" s="1">
        <v>1690.41</v>
      </c>
      <c r="M3884" t="b">
        <f t="shared" si="489"/>
        <v>1</v>
      </c>
      <c r="N3884" t="b">
        <f t="shared" si="490"/>
        <v>1</v>
      </c>
      <c r="O3884" t="b">
        <f t="shared" si="491"/>
        <v>1</v>
      </c>
      <c r="P3884" t="b">
        <f t="shared" si="492"/>
        <v>1</v>
      </c>
      <c r="R3884" t="str">
        <f t="shared" si="488"/>
        <v/>
      </c>
    </row>
    <row r="3885" spans="1:18" ht="14.25" hidden="1">
      <c r="A3885" s="1" t="s">
        <v>3794</v>
      </c>
      <c r="B3885" s="1" t="str">
        <f t="shared" si="486"/>
        <v>01e17d20</v>
      </c>
      <c r="C3885" s="3">
        <v>45215</v>
      </c>
      <c r="D3885" s="2" t="s">
        <v>3912</v>
      </c>
      <c r="E3885" s="2" t="str">
        <f t="shared" si="485"/>
        <v>East</v>
      </c>
      <c r="F3885" s="4" t="s">
        <v>3915</v>
      </c>
      <c r="G3885" s="4" t="str">
        <f t="shared" si="487"/>
        <v>Electronics</v>
      </c>
      <c r="H3885" s="1">
        <v>101.94</v>
      </c>
      <c r="I3885" s="1">
        <v>8</v>
      </c>
      <c r="J3885" s="1">
        <v>31</v>
      </c>
      <c r="K3885" s="1">
        <v>1933.01</v>
      </c>
      <c r="M3885" t="b">
        <f t="shared" si="489"/>
        <v>1</v>
      </c>
      <c r="N3885" t="b">
        <f t="shared" si="490"/>
        <v>1</v>
      </c>
      <c r="O3885" t="b">
        <f t="shared" si="491"/>
        <v>1</v>
      </c>
      <c r="P3885" t="b">
        <f t="shared" si="492"/>
        <v>1</v>
      </c>
      <c r="R3885" t="str">
        <f t="shared" si="488"/>
        <v/>
      </c>
    </row>
    <row r="3886" spans="1:18" ht="14.25" hidden="1">
      <c r="A3886" s="1" t="s">
        <v>3795</v>
      </c>
      <c r="B3886" s="1" t="str">
        <f t="shared" si="486"/>
        <v>9bd11759</v>
      </c>
      <c r="C3886" s="3">
        <v>45468</v>
      </c>
      <c r="D3886" s="2" t="s">
        <v>3912</v>
      </c>
      <c r="E3886" s="2" t="str">
        <f t="shared" si="485"/>
        <v>East</v>
      </c>
      <c r="F3886" s="4" t="s">
        <v>88</v>
      </c>
      <c r="G3886" s="4" t="str">
        <f t="shared" si="487"/>
        <v>Groceries</v>
      </c>
      <c r="H3886" s="1">
        <v>1519.64</v>
      </c>
      <c r="I3886" s="1">
        <v>50</v>
      </c>
      <c r="J3886" s="1">
        <v>41</v>
      </c>
      <c r="K3886" s="1">
        <v>123.16</v>
      </c>
      <c r="M3886" t="b">
        <f t="shared" si="489"/>
        <v>1</v>
      </c>
      <c r="N3886" t="b">
        <f t="shared" si="490"/>
        <v>1</v>
      </c>
      <c r="O3886" t="b">
        <f t="shared" si="491"/>
        <v>1</v>
      </c>
      <c r="P3886" t="b">
        <f t="shared" si="492"/>
        <v>1</v>
      </c>
      <c r="R3886" t="str">
        <f t="shared" si="488"/>
        <v/>
      </c>
    </row>
    <row r="3887" spans="1:18" ht="14.25" hidden="1">
      <c r="A3887" s="1" t="s">
        <v>3796</v>
      </c>
      <c r="B3887" s="1" t="str">
        <f t="shared" si="486"/>
        <v>f0ea6099</v>
      </c>
      <c r="C3887" s="3">
        <v>45050</v>
      </c>
      <c r="D3887" s="2" t="s">
        <v>3912</v>
      </c>
      <c r="E3887" s="2" t="str">
        <f t="shared" si="485"/>
        <v>East</v>
      </c>
      <c r="F3887" s="4" t="s">
        <v>2893</v>
      </c>
      <c r="G3887" s="4" t="str">
        <f t="shared" si="487"/>
        <v>Sports</v>
      </c>
      <c r="H3887" s="1">
        <v>2930.03</v>
      </c>
      <c r="I3887" s="1">
        <v>16</v>
      </c>
      <c r="J3887" s="1">
        <v>43</v>
      </c>
      <c r="K3887" s="1">
        <v>1869.11</v>
      </c>
      <c r="M3887" t="b">
        <f t="shared" si="489"/>
        <v>1</v>
      </c>
      <c r="N3887" t="b">
        <f t="shared" si="490"/>
        <v>1</v>
      </c>
      <c r="O3887" t="b">
        <f t="shared" si="491"/>
        <v>1</v>
      </c>
      <c r="P3887" t="b">
        <f t="shared" si="492"/>
        <v>1</v>
      </c>
      <c r="R3887" t="str">
        <f t="shared" si="488"/>
        <v/>
      </c>
    </row>
    <row r="3888" spans="1:18" ht="14.25">
      <c r="A3888" s="1" t="s">
        <v>3797</v>
      </c>
      <c r="B3888" s="1" t="str">
        <f t="shared" si="486"/>
        <v>a3aed7df</v>
      </c>
      <c r="C3888" s="3">
        <v>45501</v>
      </c>
      <c r="D3888" s="2" t="s">
        <v>3912</v>
      </c>
      <c r="E3888" s="2" t="str">
        <f t="shared" si="485"/>
        <v>East</v>
      </c>
      <c r="F3888" s="4" t="s">
        <v>3559</v>
      </c>
      <c r="G3888" s="4" t="str">
        <f t="shared" si="487"/>
        <v>Clothing</v>
      </c>
      <c r="H3888" s="1">
        <v>3254.94</v>
      </c>
      <c r="I3888" s="1">
        <v>16</v>
      </c>
      <c r="J3888" s="1">
        <v>26</v>
      </c>
      <c r="K3888" s="1">
        <v>991.57</v>
      </c>
      <c r="M3888" t="b">
        <f t="shared" si="489"/>
        <v>1</v>
      </c>
      <c r="N3888" t="b">
        <f t="shared" si="490"/>
        <v>1</v>
      </c>
      <c r="O3888" t="b">
        <f t="shared" si="491"/>
        <v>1</v>
      </c>
      <c r="P3888" t="b">
        <f t="shared" si="492"/>
        <v>1</v>
      </c>
      <c r="R3888" t="str">
        <f t="shared" si="488"/>
        <v/>
      </c>
    </row>
    <row r="3889" spans="1:18" ht="14.25" hidden="1">
      <c r="A3889" s="1" t="s">
        <v>3798</v>
      </c>
      <c r="B3889" s="1" t="str">
        <f t="shared" si="486"/>
        <v>05b4b9d7</v>
      </c>
      <c r="C3889" s="3">
        <v>45351</v>
      </c>
      <c r="D3889" s="2" t="s">
        <v>3911</v>
      </c>
      <c r="E3889" s="2" t="str">
        <f t="shared" si="485"/>
        <v>West</v>
      </c>
      <c r="F3889" s="4" t="s">
        <v>3915</v>
      </c>
      <c r="G3889" s="4" t="str">
        <f t="shared" si="487"/>
        <v>Electronics</v>
      </c>
      <c r="H3889" s="1">
        <v>2558.65</v>
      </c>
      <c r="I3889" s="1">
        <v>10</v>
      </c>
      <c r="J3889" s="1">
        <v>15</v>
      </c>
      <c r="K3889" s="1">
        <v>1147.3599999999999</v>
      </c>
      <c r="M3889" t="b">
        <f t="shared" si="489"/>
        <v>1</v>
      </c>
      <c r="N3889" t="b">
        <f t="shared" si="490"/>
        <v>1</v>
      </c>
      <c r="O3889" t="b">
        <f t="shared" si="491"/>
        <v>1</v>
      </c>
      <c r="P3889" t="b">
        <f t="shared" si="492"/>
        <v>1</v>
      </c>
      <c r="R3889" t="str">
        <f t="shared" si="488"/>
        <v/>
      </c>
    </row>
    <row r="3890" spans="1:18" ht="14.25">
      <c r="A3890" s="1" t="s">
        <v>3799</v>
      </c>
      <c r="B3890" s="1" t="str">
        <f t="shared" si="486"/>
        <v>2a3bee37</v>
      </c>
      <c r="C3890" s="3">
        <v>45098</v>
      </c>
      <c r="D3890" s="2" t="s">
        <v>3912</v>
      </c>
      <c r="E3890" s="2" t="str">
        <f t="shared" si="485"/>
        <v>East</v>
      </c>
      <c r="F3890" s="4" t="s">
        <v>3559</v>
      </c>
      <c r="G3890" s="4" t="str">
        <f t="shared" si="487"/>
        <v>Clothing</v>
      </c>
      <c r="H3890" s="1">
        <v>4778.66</v>
      </c>
      <c r="I3890" s="1">
        <v>25</v>
      </c>
      <c r="J3890" s="1">
        <v>24</v>
      </c>
      <c r="K3890" s="1">
        <v>1633.91</v>
      </c>
      <c r="M3890" t="b">
        <f t="shared" si="489"/>
        <v>1</v>
      </c>
      <c r="N3890" t="b">
        <f t="shared" si="490"/>
        <v>1</v>
      </c>
      <c r="O3890" t="b">
        <f t="shared" si="491"/>
        <v>1</v>
      </c>
      <c r="P3890" t="b">
        <f t="shared" si="492"/>
        <v>1</v>
      </c>
      <c r="R3890" t="str">
        <f t="shared" si="488"/>
        <v/>
      </c>
    </row>
    <row r="3891" spans="1:18" ht="14.25" hidden="1">
      <c r="A3891" s="1" t="s">
        <v>3800</v>
      </c>
      <c r="B3891" s="1" t="str">
        <f t="shared" si="486"/>
        <v>c6c1b30d</v>
      </c>
      <c r="C3891" s="3">
        <v>45365</v>
      </c>
      <c r="D3891" s="2" t="s">
        <v>3913</v>
      </c>
      <c r="E3891" s="2" t="str">
        <f t="shared" si="485"/>
        <v>South</v>
      </c>
      <c r="F3891" s="4" t="s">
        <v>2893</v>
      </c>
      <c r="G3891" s="4" t="str">
        <f t="shared" si="487"/>
        <v>Sports</v>
      </c>
      <c r="H3891" s="1">
        <v>2954.41</v>
      </c>
      <c r="I3891" s="1">
        <v>44</v>
      </c>
      <c r="J3891" s="1">
        <v>13</v>
      </c>
      <c r="K3891" s="1">
        <v>736.04</v>
      </c>
      <c r="M3891" t="b">
        <f t="shared" si="489"/>
        <v>1</v>
      </c>
      <c r="N3891" t="b">
        <f t="shared" si="490"/>
        <v>1</v>
      </c>
      <c r="O3891" t="b">
        <f t="shared" si="491"/>
        <v>1</v>
      </c>
      <c r="P3891" t="b">
        <f t="shared" si="492"/>
        <v>1</v>
      </c>
      <c r="R3891" t="str">
        <f t="shared" si="488"/>
        <v/>
      </c>
    </row>
    <row r="3892" spans="1:18" ht="14.25" hidden="1">
      <c r="A3892" s="1" t="s">
        <v>3801</v>
      </c>
      <c r="B3892" s="1" t="str">
        <f t="shared" si="486"/>
        <v>4ea43fb1</v>
      </c>
      <c r="C3892" s="3">
        <v>45080</v>
      </c>
      <c r="D3892" s="2" t="s">
        <v>3910</v>
      </c>
      <c r="E3892" s="2" t="str">
        <f t="shared" si="485"/>
        <v>North</v>
      </c>
      <c r="F3892" s="4" t="s">
        <v>2893</v>
      </c>
      <c r="G3892" s="4" t="str">
        <f t="shared" si="487"/>
        <v>Sports</v>
      </c>
      <c r="H3892" s="1">
        <v>992.57</v>
      </c>
      <c r="I3892" s="1">
        <v>30</v>
      </c>
      <c r="J3892" s="1">
        <v>13</v>
      </c>
      <c r="K3892" s="1">
        <v>72</v>
      </c>
      <c r="M3892" t="b">
        <f t="shared" si="489"/>
        <v>1</v>
      </c>
      <c r="N3892" t="b">
        <f t="shared" si="490"/>
        <v>1</v>
      </c>
      <c r="O3892" t="b">
        <f t="shared" si="491"/>
        <v>1</v>
      </c>
      <c r="P3892" t="b">
        <f t="shared" si="492"/>
        <v>1</v>
      </c>
      <c r="R3892" t="str">
        <f t="shared" si="488"/>
        <v/>
      </c>
    </row>
    <row r="3893" spans="1:18" ht="14.25" hidden="1">
      <c r="A3893" s="1" t="s">
        <v>3802</v>
      </c>
      <c r="B3893" s="1" t="str">
        <f t="shared" si="486"/>
        <v>c8e35be9</v>
      </c>
      <c r="C3893" s="3">
        <v>45128</v>
      </c>
      <c r="D3893" s="2" t="s">
        <v>3913</v>
      </c>
      <c r="E3893" s="2" t="str">
        <f t="shared" si="485"/>
        <v>South</v>
      </c>
      <c r="F3893" s="4" t="s">
        <v>3915</v>
      </c>
      <c r="G3893" s="4" t="str">
        <f t="shared" si="487"/>
        <v>Electronics</v>
      </c>
      <c r="H3893" s="1">
        <v>2658.89</v>
      </c>
      <c r="I3893" s="1">
        <v>25</v>
      </c>
      <c r="J3893" s="1">
        <v>10</v>
      </c>
      <c r="K3893" s="1">
        <v>1748.42</v>
      </c>
      <c r="M3893" t="b">
        <f t="shared" si="489"/>
        <v>1</v>
      </c>
      <c r="N3893" t="b">
        <f t="shared" si="490"/>
        <v>1</v>
      </c>
      <c r="O3893" t="b">
        <f t="shared" si="491"/>
        <v>1</v>
      </c>
      <c r="P3893" t="b">
        <f t="shared" si="492"/>
        <v>1</v>
      </c>
      <c r="R3893" t="str">
        <f t="shared" si="488"/>
        <v/>
      </c>
    </row>
    <row r="3894" spans="1:18" ht="14.25" hidden="1">
      <c r="A3894" s="1" t="s">
        <v>3803</v>
      </c>
      <c r="B3894" s="1" t="str">
        <f t="shared" si="486"/>
        <v>343a5571</v>
      </c>
      <c r="C3894" s="3">
        <v>45572</v>
      </c>
      <c r="D3894" s="2" t="s">
        <v>3910</v>
      </c>
      <c r="E3894" s="2" t="str">
        <f t="shared" si="485"/>
        <v>North</v>
      </c>
      <c r="F3894" s="4" t="s">
        <v>2893</v>
      </c>
      <c r="G3894" s="4" t="str">
        <f t="shared" si="487"/>
        <v>Sports</v>
      </c>
      <c r="H3894" s="1">
        <v>4088.94</v>
      </c>
      <c r="I3894" s="1">
        <v>44</v>
      </c>
      <c r="J3894" s="1">
        <v>2</v>
      </c>
      <c r="K3894" s="1">
        <v>442.6</v>
      </c>
      <c r="M3894" t="b">
        <f t="shared" si="489"/>
        <v>1</v>
      </c>
      <c r="N3894" t="b">
        <f t="shared" si="490"/>
        <v>1</v>
      </c>
      <c r="O3894" t="b">
        <f t="shared" si="491"/>
        <v>1</v>
      </c>
      <c r="P3894" t="b">
        <f t="shared" si="492"/>
        <v>1</v>
      </c>
      <c r="R3894" t="str">
        <f t="shared" si="488"/>
        <v/>
      </c>
    </row>
    <row r="3895" spans="1:18" ht="14.25" hidden="1">
      <c r="A3895" s="1" t="s">
        <v>3804</v>
      </c>
      <c r="B3895" s="1" t="str">
        <f t="shared" si="486"/>
        <v>fae540fd</v>
      </c>
      <c r="C3895" s="3">
        <v>45086</v>
      </c>
      <c r="D3895" s="2" t="s">
        <v>3913</v>
      </c>
      <c r="E3895" s="2" t="str">
        <f t="shared" si="485"/>
        <v>South</v>
      </c>
      <c r="F3895" s="4" t="s">
        <v>3915</v>
      </c>
      <c r="G3895" s="4" t="str">
        <f t="shared" si="487"/>
        <v>Electronics</v>
      </c>
      <c r="H3895" s="1">
        <v>3604.22</v>
      </c>
      <c r="I3895" s="1">
        <v>17</v>
      </c>
      <c r="J3895" s="1">
        <v>4</v>
      </c>
      <c r="K3895" s="1">
        <v>1587.18</v>
      </c>
      <c r="M3895" t="b">
        <f t="shared" si="489"/>
        <v>1</v>
      </c>
      <c r="N3895" t="b">
        <f t="shared" si="490"/>
        <v>1</v>
      </c>
      <c r="O3895" t="b">
        <f t="shared" si="491"/>
        <v>1</v>
      </c>
      <c r="P3895" t="b">
        <f t="shared" si="492"/>
        <v>1</v>
      </c>
      <c r="R3895" t="str">
        <f t="shared" si="488"/>
        <v/>
      </c>
    </row>
    <row r="3896" spans="1:18" ht="14.25" hidden="1">
      <c r="A3896" s="1" t="s">
        <v>3805</v>
      </c>
      <c r="B3896" s="1" t="str">
        <f t="shared" si="486"/>
        <v>62f64ed4</v>
      </c>
      <c r="C3896" s="3">
        <v>45323</v>
      </c>
      <c r="D3896" s="2" t="s">
        <v>3910</v>
      </c>
      <c r="E3896" s="2" t="str">
        <f t="shared" si="485"/>
        <v>North</v>
      </c>
      <c r="F3896" s="4" t="s">
        <v>88</v>
      </c>
      <c r="G3896" s="4" t="str">
        <f t="shared" si="487"/>
        <v>Groceries</v>
      </c>
      <c r="H3896" s="1">
        <v>4812.18</v>
      </c>
      <c r="I3896" s="1">
        <v>9</v>
      </c>
      <c r="J3896" s="1">
        <v>42</v>
      </c>
      <c r="K3896" s="1">
        <v>847.56</v>
      </c>
      <c r="M3896" t="b">
        <f t="shared" si="489"/>
        <v>1</v>
      </c>
      <c r="N3896" t="b">
        <f t="shared" si="490"/>
        <v>1</v>
      </c>
      <c r="O3896" t="b">
        <f t="shared" si="491"/>
        <v>1</v>
      </c>
      <c r="P3896" t="b">
        <f t="shared" si="492"/>
        <v>1</v>
      </c>
      <c r="R3896" t="str">
        <f t="shared" si="488"/>
        <v/>
      </c>
    </row>
    <row r="3897" spans="1:18" ht="14.25">
      <c r="A3897" s="1" t="s">
        <v>3806</v>
      </c>
      <c r="B3897" s="1" t="str">
        <f t="shared" si="486"/>
        <v>3aa93d62</v>
      </c>
      <c r="C3897" s="3">
        <v>45186</v>
      </c>
      <c r="D3897" s="2" t="s">
        <v>3912</v>
      </c>
      <c r="E3897" s="2" t="str">
        <f t="shared" si="485"/>
        <v>East</v>
      </c>
      <c r="F3897" s="4" t="s">
        <v>3559</v>
      </c>
      <c r="G3897" s="4" t="str">
        <f t="shared" si="487"/>
        <v>Clothing</v>
      </c>
      <c r="H3897" s="1">
        <v>721.44</v>
      </c>
      <c r="I3897" s="1">
        <v>30</v>
      </c>
      <c r="J3897" s="1">
        <v>31</v>
      </c>
      <c r="K3897" s="1">
        <v>1233.51</v>
      </c>
      <c r="M3897" t="b">
        <f t="shared" si="489"/>
        <v>1</v>
      </c>
      <c r="N3897" t="b">
        <f t="shared" si="490"/>
        <v>1</v>
      </c>
      <c r="O3897" t="b">
        <f t="shared" si="491"/>
        <v>1</v>
      </c>
      <c r="P3897" t="b">
        <f t="shared" si="492"/>
        <v>1</v>
      </c>
      <c r="R3897" t="str">
        <f t="shared" si="488"/>
        <v/>
      </c>
    </row>
    <row r="3898" spans="1:18" ht="14.25">
      <c r="A3898" s="1" t="s">
        <v>3807</v>
      </c>
      <c r="B3898" s="1" t="str">
        <f t="shared" si="486"/>
        <v>79ee1271</v>
      </c>
      <c r="C3898" s="3">
        <v>45442</v>
      </c>
      <c r="D3898" s="2" t="s">
        <v>3913</v>
      </c>
      <c r="E3898" s="2" t="str">
        <f t="shared" si="485"/>
        <v>South</v>
      </c>
      <c r="F3898" s="4" t="s">
        <v>3559</v>
      </c>
      <c r="G3898" s="4" t="str">
        <f t="shared" si="487"/>
        <v>Clothing</v>
      </c>
      <c r="H3898" s="1">
        <v>1318.51</v>
      </c>
      <c r="I3898" s="1">
        <v>42</v>
      </c>
      <c r="J3898" s="1">
        <v>45</v>
      </c>
      <c r="K3898" s="1">
        <v>924.25</v>
      </c>
      <c r="M3898" t="b">
        <f t="shared" si="489"/>
        <v>1</v>
      </c>
      <c r="N3898" t="b">
        <f t="shared" si="490"/>
        <v>1</v>
      </c>
      <c r="O3898" t="b">
        <f t="shared" si="491"/>
        <v>1</v>
      </c>
      <c r="P3898" t="b">
        <f t="shared" si="492"/>
        <v>1</v>
      </c>
      <c r="R3898" t="str">
        <f t="shared" si="488"/>
        <v/>
      </c>
    </row>
    <row r="3899" spans="1:18" ht="14.25" hidden="1">
      <c r="A3899" s="1" t="s">
        <v>3808</v>
      </c>
      <c r="B3899" s="1" t="str">
        <f t="shared" si="486"/>
        <v>97612d13</v>
      </c>
      <c r="C3899" s="3">
        <v>45376</v>
      </c>
      <c r="D3899" s="2" t="s">
        <v>3912</v>
      </c>
      <c r="E3899" s="2" t="str">
        <f t="shared" si="485"/>
        <v>East</v>
      </c>
      <c r="F3899" s="4" t="s">
        <v>2893</v>
      </c>
      <c r="G3899" s="4" t="str">
        <f t="shared" si="487"/>
        <v>Sports</v>
      </c>
      <c r="H3899" s="1">
        <v>1744.85</v>
      </c>
      <c r="I3899" s="1">
        <v>47</v>
      </c>
      <c r="J3899" s="1">
        <v>27</v>
      </c>
      <c r="K3899" s="1">
        <v>1922.61</v>
      </c>
      <c r="M3899" t="b">
        <f t="shared" si="489"/>
        <v>1</v>
      </c>
      <c r="N3899" t="b">
        <f t="shared" si="490"/>
        <v>1</v>
      </c>
      <c r="O3899" t="b">
        <f t="shared" si="491"/>
        <v>1</v>
      </c>
      <c r="P3899" t="b">
        <f t="shared" si="492"/>
        <v>1</v>
      </c>
      <c r="R3899" t="str">
        <f t="shared" si="488"/>
        <v/>
      </c>
    </row>
    <row r="3900" spans="1:18" ht="14.25" hidden="1">
      <c r="A3900" s="1" t="s">
        <v>3809</v>
      </c>
      <c r="B3900" s="1" t="str">
        <f t="shared" si="486"/>
        <v>f3ff3822</v>
      </c>
      <c r="C3900" s="3">
        <v>44992</v>
      </c>
      <c r="D3900" s="2" t="s">
        <v>3911</v>
      </c>
      <c r="E3900" s="2" t="str">
        <f t="shared" si="485"/>
        <v>West</v>
      </c>
      <c r="F3900" s="4" t="s">
        <v>2893</v>
      </c>
      <c r="G3900" s="4" t="str">
        <f t="shared" si="487"/>
        <v>Sports</v>
      </c>
      <c r="H3900" s="1">
        <v>1345.04</v>
      </c>
      <c r="I3900" s="1">
        <v>50</v>
      </c>
      <c r="J3900" s="1">
        <v>24</v>
      </c>
      <c r="K3900" s="1">
        <v>1861.92</v>
      </c>
      <c r="M3900" t="b">
        <f t="shared" si="489"/>
        <v>1</v>
      </c>
      <c r="N3900" t="b">
        <f t="shared" si="490"/>
        <v>1</v>
      </c>
      <c r="O3900" t="b">
        <f t="shared" si="491"/>
        <v>1</v>
      </c>
      <c r="P3900" t="b">
        <f t="shared" si="492"/>
        <v>1</v>
      </c>
      <c r="R3900" t="str">
        <f t="shared" si="488"/>
        <v/>
      </c>
    </row>
    <row r="3901" spans="1:18" ht="14.25">
      <c r="A3901" s="1" t="s">
        <v>3810</v>
      </c>
      <c r="B3901" s="1" t="str">
        <f t="shared" si="486"/>
        <v>c27bf627</v>
      </c>
      <c r="C3901" s="3">
        <v>45339</v>
      </c>
      <c r="D3901" s="2" t="s">
        <v>3913</v>
      </c>
      <c r="E3901" s="2" t="str">
        <f t="shared" si="485"/>
        <v>South</v>
      </c>
      <c r="F3901" s="4" t="s">
        <v>3559</v>
      </c>
      <c r="G3901" s="4" t="str">
        <f t="shared" si="487"/>
        <v>Clothing</v>
      </c>
      <c r="H3901" s="1">
        <v>1308.8599999999999</v>
      </c>
      <c r="I3901" s="1">
        <v>8</v>
      </c>
      <c r="J3901" s="1">
        <v>18</v>
      </c>
      <c r="K3901" s="1">
        <v>632.6</v>
      </c>
      <c r="M3901" t="b">
        <f t="shared" si="489"/>
        <v>1</v>
      </c>
      <c r="N3901" t="b">
        <f t="shared" si="490"/>
        <v>1</v>
      </c>
      <c r="O3901" t="b">
        <f t="shared" si="491"/>
        <v>1</v>
      </c>
      <c r="P3901" t="b">
        <f t="shared" si="492"/>
        <v>1</v>
      </c>
      <c r="R3901" t="str">
        <f t="shared" si="488"/>
        <v/>
      </c>
    </row>
    <row r="3902" spans="1:18" ht="14.25" hidden="1">
      <c r="A3902" s="1" t="s">
        <v>3811</v>
      </c>
      <c r="B3902" s="1" t="str">
        <f t="shared" si="486"/>
        <v>6e9e6298</v>
      </c>
      <c r="C3902" s="3">
        <v>45285</v>
      </c>
      <c r="D3902" s="2" t="s">
        <v>3912</v>
      </c>
      <c r="E3902" s="2" t="str">
        <f t="shared" si="485"/>
        <v>East</v>
      </c>
      <c r="F3902" s="4" t="s">
        <v>3915</v>
      </c>
      <c r="G3902" s="4" t="str">
        <f t="shared" si="487"/>
        <v>Electronics</v>
      </c>
      <c r="H3902" s="1">
        <v>3406.19</v>
      </c>
      <c r="I3902" s="1">
        <v>34</v>
      </c>
      <c r="J3902" s="1">
        <v>42</v>
      </c>
      <c r="K3902" s="1">
        <v>1665.37</v>
      </c>
      <c r="M3902" t="b">
        <f t="shared" si="489"/>
        <v>1</v>
      </c>
      <c r="N3902" t="b">
        <f t="shared" si="490"/>
        <v>1</v>
      </c>
      <c r="O3902" t="b">
        <f t="shared" si="491"/>
        <v>1</v>
      </c>
      <c r="P3902" t="b">
        <f t="shared" si="492"/>
        <v>1</v>
      </c>
      <c r="R3902" t="str">
        <f t="shared" si="488"/>
        <v/>
      </c>
    </row>
    <row r="3903" spans="1:18" ht="14.25" hidden="1">
      <c r="A3903" s="1" t="s">
        <v>3812</v>
      </c>
      <c r="B3903" s="1" t="str">
        <f t="shared" si="486"/>
        <v>0a473d36</v>
      </c>
      <c r="C3903" s="3">
        <v>45444</v>
      </c>
      <c r="D3903" s="2" t="s">
        <v>3912</v>
      </c>
      <c r="E3903" s="2" t="str">
        <f t="shared" si="485"/>
        <v>East</v>
      </c>
      <c r="F3903" s="4" t="s">
        <v>3915</v>
      </c>
      <c r="G3903" s="4" t="str">
        <f t="shared" si="487"/>
        <v>Electronics</v>
      </c>
      <c r="H3903" s="1">
        <v>2460.02</v>
      </c>
      <c r="I3903" s="1">
        <v>38</v>
      </c>
      <c r="J3903" s="1">
        <v>18</v>
      </c>
      <c r="K3903" s="1">
        <v>1863.97</v>
      </c>
      <c r="M3903" t="b">
        <f t="shared" si="489"/>
        <v>1</v>
      </c>
      <c r="N3903" t="b">
        <f t="shared" si="490"/>
        <v>1</v>
      </c>
      <c r="O3903" t="b">
        <f t="shared" si="491"/>
        <v>1</v>
      </c>
      <c r="P3903" t="b">
        <f t="shared" si="492"/>
        <v>1</v>
      </c>
      <c r="R3903" t="str">
        <f t="shared" si="488"/>
        <v/>
      </c>
    </row>
    <row r="3904" spans="1:18" ht="14.25" hidden="1">
      <c r="A3904" s="1" t="s">
        <v>3813</v>
      </c>
      <c r="B3904" s="1" t="str">
        <f t="shared" si="486"/>
        <v>9d869c46</v>
      </c>
      <c r="C3904" s="3">
        <v>45548</v>
      </c>
      <c r="D3904" s="2" t="s">
        <v>3911</v>
      </c>
      <c r="E3904" s="2" t="str">
        <f t="shared" si="485"/>
        <v>West</v>
      </c>
      <c r="F3904" s="4" t="s">
        <v>3915</v>
      </c>
      <c r="G3904" s="4" t="str">
        <f t="shared" si="487"/>
        <v>Electronics</v>
      </c>
      <c r="H3904" s="1">
        <v>4730.1400000000003</v>
      </c>
      <c r="I3904" s="1">
        <v>15</v>
      </c>
      <c r="J3904" s="1">
        <v>25</v>
      </c>
      <c r="K3904" s="1">
        <v>721.16</v>
      </c>
      <c r="M3904" t="b">
        <f t="shared" si="489"/>
        <v>1</v>
      </c>
      <c r="N3904" t="b">
        <f t="shared" si="490"/>
        <v>1</v>
      </c>
      <c r="O3904" t="b">
        <f t="shared" si="491"/>
        <v>1</v>
      </c>
      <c r="P3904" t="b">
        <f t="shared" si="492"/>
        <v>1</v>
      </c>
      <c r="R3904" t="str">
        <f t="shared" si="488"/>
        <v/>
      </c>
    </row>
    <row r="3905" spans="1:18" ht="14.25" hidden="1">
      <c r="A3905" s="1" t="s">
        <v>3814</v>
      </c>
      <c r="B3905" s="1" t="str">
        <f t="shared" si="486"/>
        <v>58df1150</v>
      </c>
      <c r="C3905" s="3">
        <v>45543</v>
      </c>
      <c r="D3905" s="2" t="s">
        <v>3910</v>
      </c>
      <c r="E3905" s="2" t="str">
        <f t="shared" si="485"/>
        <v>North</v>
      </c>
      <c r="F3905" s="4" t="s">
        <v>3915</v>
      </c>
      <c r="G3905" s="4" t="str">
        <f t="shared" si="487"/>
        <v>Electronics</v>
      </c>
      <c r="H3905" s="1">
        <v>451</v>
      </c>
      <c r="I3905" s="1">
        <v>23</v>
      </c>
      <c r="J3905" s="1">
        <v>26</v>
      </c>
      <c r="K3905" s="1">
        <v>1950.23</v>
      </c>
      <c r="M3905" t="b">
        <f t="shared" si="489"/>
        <v>1</v>
      </c>
      <c r="N3905" t="b">
        <f t="shared" si="490"/>
        <v>1</v>
      </c>
      <c r="O3905" t="b">
        <f t="shared" si="491"/>
        <v>1</v>
      </c>
      <c r="P3905" t="b">
        <f t="shared" si="492"/>
        <v>1</v>
      </c>
      <c r="R3905" t="str">
        <f t="shared" si="488"/>
        <v/>
      </c>
    </row>
    <row r="3906" spans="1:18" ht="14.25" hidden="1">
      <c r="A3906" s="1" t="s">
        <v>3815</v>
      </c>
      <c r="B3906" s="1" t="str">
        <f t="shared" si="486"/>
        <v>33c2993a</v>
      </c>
      <c r="C3906" s="3">
        <v>45584</v>
      </c>
      <c r="D3906" s="2" t="s">
        <v>3913</v>
      </c>
      <c r="E3906" s="2" t="str">
        <f t="shared" ref="E3906:E3969" si="493">PROPER(TRIM(D3906))</f>
        <v>South</v>
      </c>
      <c r="F3906" s="4" t="s">
        <v>88</v>
      </c>
      <c r="G3906" s="4" t="str">
        <f t="shared" si="487"/>
        <v>Groceries</v>
      </c>
      <c r="H3906" s="1">
        <v>1056.6099999999999</v>
      </c>
      <c r="I3906" s="1">
        <v>1</v>
      </c>
      <c r="J3906" s="1">
        <v>8</v>
      </c>
      <c r="K3906" s="1">
        <v>705.75</v>
      </c>
      <c r="M3906" t="b">
        <f t="shared" si="489"/>
        <v>1</v>
      </c>
      <c r="N3906" t="b">
        <f t="shared" si="490"/>
        <v>1</v>
      </c>
      <c r="O3906" t="b">
        <f t="shared" si="491"/>
        <v>1</v>
      </c>
      <c r="P3906" t="b">
        <f t="shared" si="492"/>
        <v>1</v>
      </c>
      <c r="R3906" t="str">
        <f t="shared" si="488"/>
        <v/>
      </c>
    </row>
    <row r="3907" spans="1:18" ht="14.25" hidden="1">
      <c r="A3907" s="1" t="s">
        <v>3816</v>
      </c>
      <c r="B3907" s="1" t="str">
        <f t="shared" ref="B3907:B3970" si="494">TRIM(A3907)</f>
        <v>6586d994</v>
      </c>
      <c r="C3907" s="3">
        <v>45528</v>
      </c>
      <c r="D3907" s="2" t="s">
        <v>3911</v>
      </c>
      <c r="E3907" s="2" t="str">
        <f t="shared" si="493"/>
        <v>West</v>
      </c>
      <c r="F3907" s="4" t="s">
        <v>88</v>
      </c>
      <c r="G3907" s="4" t="str">
        <f t="shared" ref="G3907:G3970" si="495">PROPER(TRIM(SUBSTITUTE(F3907,"$","s")))</f>
        <v>Groceries</v>
      </c>
      <c r="H3907" s="1">
        <v>2215.52</v>
      </c>
      <c r="I3907" s="1">
        <v>37</v>
      </c>
      <c r="J3907" s="1">
        <v>12</v>
      </c>
      <c r="K3907" s="1">
        <v>1571.29</v>
      </c>
      <c r="M3907" t="b">
        <f t="shared" si="489"/>
        <v>1</v>
      </c>
      <c r="N3907" t="b">
        <f t="shared" si="490"/>
        <v>1</v>
      </c>
      <c r="O3907" t="b">
        <f t="shared" si="491"/>
        <v>1</v>
      </c>
      <c r="P3907" t="b">
        <f t="shared" si="492"/>
        <v>1</v>
      </c>
      <c r="R3907" t="str">
        <f t="shared" ref="R3907:R3970" si="496">SUBSTITUTE(SUBSTITUTE(Q3907,"@",""),"#","")</f>
        <v/>
      </c>
    </row>
    <row r="3908" spans="1:18" ht="14.25" hidden="1">
      <c r="A3908" s="1" t="s">
        <v>3817</v>
      </c>
      <c r="B3908" s="1" t="str">
        <f t="shared" si="494"/>
        <v>3c40a819</v>
      </c>
      <c r="C3908" s="3">
        <v>45159</v>
      </c>
      <c r="D3908" s="2" t="s">
        <v>3910</v>
      </c>
      <c r="E3908" s="2" t="str">
        <f t="shared" si="493"/>
        <v>North</v>
      </c>
      <c r="F3908" s="4" t="s">
        <v>3915</v>
      </c>
      <c r="G3908" s="4" t="str">
        <f t="shared" si="495"/>
        <v>Electronics</v>
      </c>
      <c r="H3908" s="1">
        <v>439.95</v>
      </c>
      <c r="I3908" s="1">
        <v>15</v>
      </c>
      <c r="J3908" s="1">
        <v>16</v>
      </c>
      <c r="K3908" s="1">
        <v>1768.28</v>
      </c>
      <c r="M3908" t="b">
        <f t="shared" si="489"/>
        <v>1</v>
      </c>
      <c r="N3908" t="b">
        <f t="shared" si="490"/>
        <v>1</v>
      </c>
      <c r="O3908" t="b">
        <f t="shared" si="491"/>
        <v>1</v>
      </c>
      <c r="P3908" t="b">
        <f t="shared" si="492"/>
        <v>1</v>
      </c>
      <c r="R3908" t="str">
        <f t="shared" si="496"/>
        <v/>
      </c>
    </row>
    <row r="3909" spans="1:18" ht="14.25" hidden="1">
      <c r="A3909" s="1" t="s">
        <v>3818</v>
      </c>
      <c r="B3909" s="1" t="str">
        <f t="shared" si="494"/>
        <v>d0f3c634</v>
      </c>
      <c r="C3909" s="3">
        <v>45435</v>
      </c>
      <c r="D3909" s="2" t="s">
        <v>3913</v>
      </c>
      <c r="E3909" s="2" t="str">
        <f t="shared" si="493"/>
        <v>South</v>
      </c>
      <c r="F3909" s="4" t="s">
        <v>1645</v>
      </c>
      <c r="G3909" s="4" t="str">
        <f t="shared" si="495"/>
        <v>Furniture</v>
      </c>
      <c r="H3909" s="1">
        <v>770.52</v>
      </c>
      <c r="I3909" s="1">
        <v>24</v>
      </c>
      <c r="J3909" s="1">
        <v>40</v>
      </c>
      <c r="K3909" s="1">
        <v>1743.43</v>
      </c>
      <c r="M3909" t="b">
        <f t="shared" si="489"/>
        <v>1</v>
      </c>
      <c r="N3909" t="b">
        <f t="shared" si="490"/>
        <v>1</v>
      </c>
      <c r="O3909" t="b">
        <f t="shared" si="491"/>
        <v>1</v>
      </c>
      <c r="P3909" t="b">
        <f t="shared" si="492"/>
        <v>1</v>
      </c>
      <c r="R3909" t="str">
        <f t="shared" si="496"/>
        <v/>
      </c>
    </row>
    <row r="3910" spans="1:18" ht="14.25" hidden="1">
      <c r="A3910" s="1" t="s">
        <v>3819</v>
      </c>
      <c r="B3910" s="1" t="str">
        <f t="shared" si="494"/>
        <v>23edef68</v>
      </c>
      <c r="C3910" s="3">
        <v>44943</v>
      </c>
      <c r="D3910" s="2" t="s">
        <v>3911</v>
      </c>
      <c r="E3910" s="2" t="str">
        <f t="shared" si="493"/>
        <v>West</v>
      </c>
      <c r="F3910" s="4" t="s">
        <v>3915</v>
      </c>
      <c r="G3910" s="4" t="str">
        <f t="shared" si="495"/>
        <v>Electronics</v>
      </c>
      <c r="H3910" s="1">
        <v>2543.5300000000002</v>
      </c>
      <c r="I3910" s="1">
        <v>34</v>
      </c>
      <c r="J3910" s="1">
        <v>24</v>
      </c>
      <c r="K3910" s="1">
        <v>1817.91</v>
      </c>
      <c r="M3910" t="b">
        <f t="shared" ref="M3910:M3973" si="497">AND(ISNUMBER(H3910),H3910&lt;&gt;"")</f>
        <v>1</v>
      </c>
      <c r="N3910" t="b">
        <f t="shared" ref="N3910:N3973" si="498">AND(ISNUMBER(I3910),I3910&lt;&gt;"")</f>
        <v>1</v>
      </c>
      <c r="O3910" t="b">
        <f t="shared" ref="O3910:O3973" si="499">AND(ISNUMBER(J3910),J3910&lt;&gt;"")</f>
        <v>1</v>
      </c>
      <c r="P3910" t="b">
        <f t="shared" ref="P3910:P3973" si="500">AND(ISNUMBER(K3910),K3910&lt;&gt;"")</f>
        <v>1</v>
      </c>
      <c r="R3910" t="str">
        <f t="shared" si="496"/>
        <v/>
      </c>
    </row>
    <row r="3911" spans="1:18" ht="14.25" hidden="1">
      <c r="A3911" s="1" t="s">
        <v>3820</v>
      </c>
      <c r="B3911" s="1" t="str">
        <f t="shared" si="494"/>
        <v>422b39b5</v>
      </c>
      <c r="C3911" s="3">
        <v>45005</v>
      </c>
      <c r="D3911" s="2" t="s">
        <v>3913</v>
      </c>
      <c r="E3911" s="2" t="str">
        <f t="shared" si="493"/>
        <v>South</v>
      </c>
      <c r="F3911" s="4" t="s">
        <v>3915</v>
      </c>
      <c r="G3911" s="4" t="str">
        <f t="shared" si="495"/>
        <v>Electronics</v>
      </c>
      <c r="H3911" s="1">
        <v>3701.98</v>
      </c>
      <c r="I3911" s="1">
        <v>39</v>
      </c>
      <c r="J3911" s="1">
        <v>36</v>
      </c>
      <c r="K3911" s="1">
        <v>1764.73</v>
      </c>
      <c r="M3911" t="b">
        <f t="shared" si="497"/>
        <v>1</v>
      </c>
      <c r="N3911" t="b">
        <f t="shared" si="498"/>
        <v>1</v>
      </c>
      <c r="O3911" t="b">
        <f t="shared" si="499"/>
        <v>1</v>
      </c>
      <c r="P3911" t="b">
        <f t="shared" si="500"/>
        <v>1</v>
      </c>
      <c r="R3911" t="str">
        <f t="shared" si="496"/>
        <v/>
      </c>
    </row>
    <row r="3912" spans="1:18" ht="14.25" hidden="1">
      <c r="A3912" s="1" t="s">
        <v>3821</v>
      </c>
      <c r="B3912" s="1" t="str">
        <f t="shared" si="494"/>
        <v>8fb3ba19</v>
      </c>
      <c r="C3912" s="3">
        <v>45507</v>
      </c>
      <c r="D3912" s="2" t="s">
        <v>3913</v>
      </c>
      <c r="E3912" s="2" t="str">
        <f t="shared" si="493"/>
        <v>South</v>
      </c>
      <c r="F3912" s="4" t="s">
        <v>2893</v>
      </c>
      <c r="G3912" s="4" t="str">
        <f t="shared" si="495"/>
        <v>Sports</v>
      </c>
      <c r="H3912" s="1">
        <v>2620.0300000000002</v>
      </c>
      <c r="I3912" s="1">
        <v>38</v>
      </c>
      <c r="J3912" s="1">
        <v>34</v>
      </c>
      <c r="K3912" s="1">
        <v>1440.88</v>
      </c>
      <c r="M3912" t="b">
        <f t="shared" si="497"/>
        <v>1</v>
      </c>
      <c r="N3912" t="b">
        <f t="shared" si="498"/>
        <v>1</v>
      </c>
      <c r="O3912" t="b">
        <f t="shared" si="499"/>
        <v>1</v>
      </c>
      <c r="P3912" t="b">
        <f t="shared" si="500"/>
        <v>1</v>
      </c>
      <c r="R3912" t="str">
        <f t="shared" si="496"/>
        <v/>
      </c>
    </row>
    <row r="3913" spans="1:18" ht="14.25" hidden="1">
      <c r="A3913" s="1" t="s">
        <v>3822</v>
      </c>
      <c r="B3913" s="1" t="str">
        <f t="shared" si="494"/>
        <v>28d4d76b</v>
      </c>
      <c r="C3913" s="3">
        <v>44899</v>
      </c>
      <c r="D3913" s="2" t="s">
        <v>3913</v>
      </c>
      <c r="E3913" s="2" t="str">
        <f t="shared" si="493"/>
        <v>South</v>
      </c>
      <c r="F3913" s="4" t="s">
        <v>88</v>
      </c>
      <c r="G3913" s="4" t="str">
        <f t="shared" si="495"/>
        <v>Groceries</v>
      </c>
      <c r="H3913" s="1">
        <v>3009.43</v>
      </c>
      <c r="I3913" s="1">
        <v>36</v>
      </c>
      <c r="J3913" s="1">
        <v>35</v>
      </c>
      <c r="K3913" s="1">
        <v>1662.47</v>
      </c>
      <c r="M3913" t="b">
        <f t="shared" si="497"/>
        <v>1</v>
      </c>
      <c r="N3913" t="b">
        <f t="shared" si="498"/>
        <v>1</v>
      </c>
      <c r="O3913" t="b">
        <f t="shared" si="499"/>
        <v>1</v>
      </c>
      <c r="P3913" t="b">
        <f t="shared" si="500"/>
        <v>1</v>
      </c>
      <c r="R3913" t="str">
        <f t="shared" si="496"/>
        <v/>
      </c>
    </row>
    <row r="3914" spans="1:18" ht="14.25">
      <c r="A3914" s="1" t="s">
        <v>3823</v>
      </c>
      <c r="B3914" s="1" t="str">
        <f t="shared" si="494"/>
        <v>40674a8a</v>
      </c>
      <c r="C3914" s="3">
        <v>45504</v>
      </c>
      <c r="D3914" s="2" t="s">
        <v>3911</v>
      </c>
      <c r="E3914" s="2" t="str">
        <f t="shared" si="493"/>
        <v>West</v>
      </c>
      <c r="F3914" s="4" t="s">
        <v>3559</v>
      </c>
      <c r="G3914" s="4" t="str">
        <f t="shared" si="495"/>
        <v>Clothing</v>
      </c>
      <c r="H3914" s="1">
        <v>2104.66</v>
      </c>
      <c r="I3914" s="1">
        <v>3</v>
      </c>
      <c r="J3914" s="1">
        <v>24</v>
      </c>
      <c r="K3914" s="1">
        <v>1370.92</v>
      </c>
      <c r="M3914" t="b">
        <f t="shared" si="497"/>
        <v>1</v>
      </c>
      <c r="N3914" t="b">
        <f t="shared" si="498"/>
        <v>1</v>
      </c>
      <c r="O3914" t="b">
        <f t="shared" si="499"/>
        <v>1</v>
      </c>
      <c r="P3914" t="b">
        <f t="shared" si="500"/>
        <v>1</v>
      </c>
      <c r="R3914" t="str">
        <f t="shared" si="496"/>
        <v/>
      </c>
    </row>
    <row r="3915" spans="1:18" ht="14.25" hidden="1">
      <c r="A3915" s="1" t="s">
        <v>3824</v>
      </c>
      <c r="B3915" s="1" t="str">
        <f t="shared" si="494"/>
        <v>07e09f3b</v>
      </c>
      <c r="C3915" s="3">
        <v>45155</v>
      </c>
      <c r="D3915" s="2" t="s">
        <v>3913</v>
      </c>
      <c r="E3915" s="2" t="str">
        <f t="shared" si="493"/>
        <v>South</v>
      </c>
      <c r="F3915" s="4" t="s">
        <v>88</v>
      </c>
      <c r="G3915" s="4" t="str">
        <f t="shared" si="495"/>
        <v>Groceries</v>
      </c>
      <c r="H3915" s="1">
        <v>1645.7</v>
      </c>
      <c r="I3915" s="1">
        <v>28</v>
      </c>
      <c r="J3915" s="1">
        <v>41</v>
      </c>
      <c r="K3915" s="1">
        <v>1913.96</v>
      </c>
      <c r="M3915" t="b">
        <f t="shared" si="497"/>
        <v>1</v>
      </c>
      <c r="N3915" t="b">
        <f t="shared" si="498"/>
        <v>1</v>
      </c>
      <c r="O3915" t="b">
        <f t="shared" si="499"/>
        <v>1</v>
      </c>
      <c r="P3915" t="b">
        <f t="shared" si="500"/>
        <v>1</v>
      </c>
      <c r="R3915" t="str">
        <f t="shared" si="496"/>
        <v/>
      </c>
    </row>
    <row r="3916" spans="1:18" ht="14.25" hidden="1">
      <c r="A3916" s="1" t="s">
        <v>3825</v>
      </c>
      <c r="B3916" s="1" t="str">
        <f t="shared" si="494"/>
        <v>3ba24bff</v>
      </c>
      <c r="C3916" s="3">
        <v>45464</v>
      </c>
      <c r="D3916" s="2" t="s">
        <v>3911</v>
      </c>
      <c r="E3916" s="2" t="str">
        <f t="shared" si="493"/>
        <v>West</v>
      </c>
      <c r="F3916" s="4" t="s">
        <v>1645</v>
      </c>
      <c r="G3916" s="4" t="str">
        <f t="shared" si="495"/>
        <v>Furniture</v>
      </c>
      <c r="H3916" s="1">
        <v>2371.5</v>
      </c>
      <c r="I3916" s="1">
        <v>31</v>
      </c>
      <c r="J3916" s="1">
        <v>26</v>
      </c>
      <c r="K3916" s="1">
        <v>1893.96</v>
      </c>
      <c r="M3916" t="b">
        <f t="shared" si="497"/>
        <v>1</v>
      </c>
      <c r="N3916" t="b">
        <f t="shared" si="498"/>
        <v>1</v>
      </c>
      <c r="O3916" t="b">
        <f t="shared" si="499"/>
        <v>1</v>
      </c>
      <c r="P3916" t="b">
        <f t="shared" si="500"/>
        <v>1</v>
      </c>
      <c r="R3916" t="str">
        <f t="shared" si="496"/>
        <v/>
      </c>
    </row>
    <row r="3917" spans="1:18" ht="14.25">
      <c r="A3917" s="1" t="s">
        <v>3826</v>
      </c>
      <c r="B3917" s="1" t="str">
        <f t="shared" si="494"/>
        <v>3ca53a9a</v>
      </c>
      <c r="C3917" s="3">
        <v>45050</v>
      </c>
      <c r="D3917" s="2" t="s">
        <v>3910</v>
      </c>
      <c r="E3917" s="2" t="str">
        <f t="shared" si="493"/>
        <v>North</v>
      </c>
      <c r="F3917" s="4" t="s">
        <v>3559</v>
      </c>
      <c r="G3917" s="4" t="str">
        <f t="shared" si="495"/>
        <v>Clothing</v>
      </c>
      <c r="H3917" s="1">
        <v>4784.25</v>
      </c>
      <c r="I3917" s="1">
        <v>19</v>
      </c>
      <c r="J3917" s="1">
        <v>34</v>
      </c>
      <c r="K3917" s="1">
        <v>418.05</v>
      </c>
      <c r="M3917" t="b">
        <f t="shared" si="497"/>
        <v>1</v>
      </c>
      <c r="N3917" t="b">
        <f t="shared" si="498"/>
        <v>1</v>
      </c>
      <c r="O3917" t="b">
        <f t="shared" si="499"/>
        <v>1</v>
      </c>
      <c r="P3917" t="b">
        <f t="shared" si="500"/>
        <v>1</v>
      </c>
      <c r="R3917" t="str">
        <f t="shared" si="496"/>
        <v/>
      </c>
    </row>
    <row r="3918" spans="1:18" ht="14.25" hidden="1">
      <c r="A3918" s="1" t="s">
        <v>3827</v>
      </c>
      <c r="B3918" s="1" t="str">
        <f t="shared" si="494"/>
        <v>e1d0a226</v>
      </c>
      <c r="C3918" s="3">
        <v>45473</v>
      </c>
      <c r="D3918" s="2" t="s">
        <v>3912</v>
      </c>
      <c r="E3918" s="2" t="str">
        <f t="shared" si="493"/>
        <v>East</v>
      </c>
      <c r="F3918" s="4" t="s">
        <v>1645</v>
      </c>
      <c r="G3918" s="4" t="str">
        <f t="shared" si="495"/>
        <v>Furniture</v>
      </c>
      <c r="H3918" s="1">
        <v>397.58</v>
      </c>
      <c r="I3918" s="1">
        <v>39</v>
      </c>
      <c r="J3918" s="1">
        <v>25</v>
      </c>
      <c r="K3918" s="1">
        <v>1405.74</v>
      </c>
      <c r="M3918" t="b">
        <f t="shared" si="497"/>
        <v>1</v>
      </c>
      <c r="N3918" t="b">
        <f t="shared" si="498"/>
        <v>1</v>
      </c>
      <c r="O3918" t="b">
        <f t="shared" si="499"/>
        <v>1</v>
      </c>
      <c r="P3918" t="b">
        <f t="shared" si="500"/>
        <v>1</v>
      </c>
      <c r="R3918" t="str">
        <f t="shared" si="496"/>
        <v/>
      </c>
    </row>
    <row r="3919" spans="1:18" ht="14.25" hidden="1">
      <c r="A3919" s="1" t="s">
        <v>3828</v>
      </c>
      <c r="B3919" s="1" t="str">
        <f t="shared" si="494"/>
        <v>cf04c1fd</v>
      </c>
      <c r="C3919" s="3">
        <v>45567</v>
      </c>
      <c r="D3919" s="2" t="s">
        <v>3910</v>
      </c>
      <c r="E3919" s="2" t="str">
        <f t="shared" si="493"/>
        <v>North</v>
      </c>
      <c r="F3919" s="4" t="s">
        <v>2893</v>
      </c>
      <c r="G3919" s="4" t="str">
        <f t="shared" si="495"/>
        <v>Sports</v>
      </c>
      <c r="H3919" s="1">
        <v>2647</v>
      </c>
      <c r="I3919" s="1">
        <v>5</v>
      </c>
      <c r="J3919" s="1">
        <v>24</v>
      </c>
      <c r="K3919" s="1">
        <v>221.52</v>
      </c>
      <c r="M3919" t="b">
        <f t="shared" si="497"/>
        <v>1</v>
      </c>
      <c r="N3919" t="b">
        <f t="shared" si="498"/>
        <v>1</v>
      </c>
      <c r="O3919" t="b">
        <f t="shared" si="499"/>
        <v>1</v>
      </c>
      <c r="P3919" t="b">
        <f t="shared" si="500"/>
        <v>1</v>
      </c>
      <c r="R3919" t="str">
        <f t="shared" si="496"/>
        <v/>
      </c>
    </row>
    <row r="3920" spans="1:18" ht="14.25" hidden="1">
      <c r="A3920" s="1" t="s">
        <v>3829</v>
      </c>
      <c r="B3920" s="1" t="str">
        <f t="shared" si="494"/>
        <v>e5999c51</v>
      </c>
      <c r="C3920" s="3">
        <v>45247</v>
      </c>
      <c r="D3920" s="2" t="s">
        <v>3911</v>
      </c>
      <c r="E3920" s="2" t="str">
        <f t="shared" si="493"/>
        <v>West</v>
      </c>
      <c r="F3920" s="4" t="s">
        <v>88</v>
      </c>
      <c r="G3920" s="4" t="str">
        <f t="shared" si="495"/>
        <v>Groceries</v>
      </c>
      <c r="H3920" s="1">
        <v>942.52</v>
      </c>
      <c r="I3920" s="1">
        <v>34</v>
      </c>
      <c r="J3920" s="1">
        <v>44</v>
      </c>
      <c r="K3920" s="1">
        <v>278.88</v>
      </c>
      <c r="M3920" t="b">
        <f t="shared" si="497"/>
        <v>1</v>
      </c>
      <c r="N3920" t="b">
        <f t="shared" si="498"/>
        <v>1</v>
      </c>
      <c r="O3920" t="b">
        <f t="shared" si="499"/>
        <v>1</v>
      </c>
      <c r="P3920" t="b">
        <f t="shared" si="500"/>
        <v>1</v>
      </c>
      <c r="R3920" t="str">
        <f t="shared" si="496"/>
        <v/>
      </c>
    </row>
    <row r="3921" spans="1:18" ht="14.25" hidden="1">
      <c r="A3921" s="1" t="s">
        <v>3830</v>
      </c>
      <c r="B3921" s="1" t="str">
        <f t="shared" si="494"/>
        <v>60516c45</v>
      </c>
      <c r="C3921" s="3">
        <v>44905</v>
      </c>
      <c r="D3921" s="2" t="s">
        <v>3912</v>
      </c>
      <c r="E3921" s="2" t="str">
        <f t="shared" si="493"/>
        <v>East</v>
      </c>
      <c r="F3921" s="4" t="s">
        <v>3915</v>
      </c>
      <c r="G3921" s="4" t="str">
        <f t="shared" si="495"/>
        <v>Electronics</v>
      </c>
      <c r="H3921" s="1">
        <v>191.23</v>
      </c>
      <c r="I3921" s="1">
        <v>12</v>
      </c>
      <c r="J3921" s="1">
        <v>9</v>
      </c>
      <c r="K3921" s="1">
        <v>985.59</v>
      </c>
      <c r="M3921" t="b">
        <f t="shared" si="497"/>
        <v>1</v>
      </c>
      <c r="N3921" t="b">
        <f t="shared" si="498"/>
        <v>1</v>
      </c>
      <c r="O3921" t="b">
        <f t="shared" si="499"/>
        <v>1</v>
      </c>
      <c r="P3921" t="b">
        <f t="shared" si="500"/>
        <v>1</v>
      </c>
      <c r="R3921" t="str">
        <f t="shared" si="496"/>
        <v/>
      </c>
    </row>
    <row r="3922" spans="1:18" ht="14.25" hidden="1">
      <c r="A3922" s="1" t="s">
        <v>3831</v>
      </c>
      <c r="B3922" s="1" t="str">
        <f t="shared" si="494"/>
        <v>25b50dce</v>
      </c>
      <c r="C3922" s="3">
        <v>45353</v>
      </c>
      <c r="D3922" s="2" t="s">
        <v>3913</v>
      </c>
      <c r="E3922" s="2" t="str">
        <f t="shared" si="493"/>
        <v>South</v>
      </c>
      <c r="F3922" s="4" t="s">
        <v>3915</v>
      </c>
      <c r="G3922" s="4" t="str">
        <f t="shared" si="495"/>
        <v>Electronics</v>
      </c>
      <c r="H3922" s="1">
        <v>4212.17</v>
      </c>
      <c r="I3922" s="1">
        <v>6</v>
      </c>
      <c r="J3922" s="1">
        <v>5</v>
      </c>
      <c r="K3922" s="1">
        <v>312</v>
      </c>
      <c r="M3922" t="b">
        <f t="shared" si="497"/>
        <v>1</v>
      </c>
      <c r="N3922" t="b">
        <f t="shared" si="498"/>
        <v>1</v>
      </c>
      <c r="O3922" t="b">
        <f t="shared" si="499"/>
        <v>1</v>
      </c>
      <c r="P3922" t="b">
        <f t="shared" si="500"/>
        <v>1</v>
      </c>
      <c r="R3922" t="str">
        <f t="shared" si="496"/>
        <v/>
      </c>
    </row>
    <row r="3923" spans="1:18" ht="14.25">
      <c r="A3923" s="1" t="s">
        <v>3832</v>
      </c>
      <c r="B3923" s="1" t="str">
        <f t="shared" si="494"/>
        <v>9920dddf</v>
      </c>
      <c r="C3923" s="3">
        <v>45507</v>
      </c>
      <c r="D3923" s="2" t="s">
        <v>3910</v>
      </c>
      <c r="E3923" s="2" t="str">
        <f t="shared" si="493"/>
        <v>North</v>
      </c>
      <c r="F3923" s="4" t="s">
        <v>3559</v>
      </c>
      <c r="G3923" s="4" t="str">
        <f t="shared" si="495"/>
        <v>Clothing</v>
      </c>
      <c r="H3923" s="1">
        <v>3438.68</v>
      </c>
      <c r="I3923" s="1">
        <v>37</v>
      </c>
      <c r="J3923" s="1">
        <v>39</v>
      </c>
      <c r="K3923" s="1">
        <v>1064.28</v>
      </c>
      <c r="M3923" t="b">
        <f t="shared" si="497"/>
        <v>1</v>
      </c>
      <c r="N3923" t="b">
        <f t="shared" si="498"/>
        <v>1</v>
      </c>
      <c r="O3923" t="b">
        <f t="shared" si="499"/>
        <v>1</v>
      </c>
      <c r="P3923" t="b">
        <f t="shared" si="500"/>
        <v>1</v>
      </c>
      <c r="R3923" t="str">
        <f t="shared" si="496"/>
        <v/>
      </c>
    </row>
    <row r="3924" spans="1:18" ht="14.25" hidden="1">
      <c r="A3924" s="1" t="s">
        <v>3833</v>
      </c>
      <c r="B3924" s="1" t="str">
        <f t="shared" si="494"/>
        <v>a047c581</v>
      </c>
      <c r="C3924" s="3">
        <v>45279</v>
      </c>
      <c r="D3924" s="2" t="s">
        <v>3913</v>
      </c>
      <c r="E3924" s="2" t="str">
        <f t="shared" si="493"/>
        <v>South</v>
      </c>
      <c r="F3924" s="4" t="s">
        <v>1645</v>
      </c>
      <c r="G3924" s="4" t="str">
        <f t="shared" si="495"/>
        <v>Furniture</v>
      </c>
      <c r="H3924" s="1">
        <v>51.9</v>
      </c>
      <c r="I3924" s="1">
        <v>6</v>
      </c>
      <c r="J3924" s="1">
        <v>19</v>
      </c>
      <c r="K3924" s="1">
        <v>755.22</v>
      </c>
      <c r="M3924" t="b">
        <f t="shared" si="497"/>
        <v>1</v>
      </c>
      <c r="N3924" t="b">
        <f t="shared" si="498"/>
        <v>1</v>
      </c>
      <c r="O3924" t="b">
        <f t="shared" si="499"/>
        <v>1</v>
      </c>
      <c r="P3924" t="b">
        <f t="shared" si="500"/>
        <v>1</v>
      </c>
      <c r="R3924" t="str">
        <f t="shared" si="496"/>
        <v/>
      </c>
    </row>
    <row r="3925" spans="1:18" ht="14.25" hidden="1">
      <c r="A3925" s="1" t="s">
        <v>3834</v>
      </c>
      <c r="B3925" s="1" t="str">
        <f t="shared" si="494"/>
        <v>e5642d83</v>
      </c>
      <c r="C3925" s="3">
        <v>45256</v>
      </c>
      <c r="D3925" s="2" t="s">
        <v>3910</v>
      </c>
      <c r="E3925" s="2" t="str">
        <f t="shared" si="493"/>
        <v>North</v>
      </c>
      <c r="F3925" s="4" t="s">
        <v>1645</v>
      </c>
      <c r="G3925" s="4" t="str">
        <f t="shared" si="495"/>
        <v>Furniture</v>
      </c>
      <c r="H3925" s="1">
        <v>166.5</v>
      </c>
      <c r="I3925" s="1">
        <v>43</v>
      </c>
      <c r="J3925" s="1">
        <v>25</v>
      </c>
      <c r="K3925" s="1">
        <v>967.62</v>
      </c>
      <c r="M3925" t="b">
        <f t="shared" si="497"/>
        <v>1</v>
      </c>
      <c r="N3925" t="b">
        <f t="shared" si="498"/>
        <v>1</v>
      </c>
      <c r="O3925" t="b">
        <f t="shared" si="499"/>
        <v>1</v>
      </c>
      <c r="P3925" t="b">
        <f t="shared" si="500"/>
        <v>1</v>
      </c>
      <c r="R3925" t="str">
        <f t="shared" si="496"/>
        <v/>
      </c>
    </row>
    <row r="3926" spans="1:18" ht="14.25">
      <c r="A3926" s="1" t="s">
        <v>3835</v>
      </c>
      <c r="B3926" s="1" t="str">
        <f t="shared" si="494"/>
        <v>8213e6f6</v>
      </c>
      <c r="C3926" s="3">
        <v>45050</v>
      </c>
      <c r="D3926" s="2" t="s">
        <v>3911</v>
      </c>
      <c r="E3926" s="2" t="str">
        <f t="shared" si="493"/>
        <v>West</v>
      </c>
      <c r="F3926" s="4" t="s">
        <v>3559</v>
      </c>
      <c r="G3926" s="4" t="str">
        <f t="shared" si="495"/>
        <v>Clothing</v>
      </c>
      <c r="H3926" s="1">
        <v>2740.46</v>
      </c>
      <c r="I3926" s="1">
        <v>31</v>
      </c>
      <c r="J3926" s="1">
        <v>13</v>
      </c>
      <c r="K3926" s="1">
        <v>51.57</v>
      </c>
      <c r="M3926" t="b">
        <f t="shared" si="497"/>
        <v>1</v>
      </c>
      <c r="N3926" t="b">
        <f t="shared" si="498"/>
        <v>1</v>
      </c>
      <c r="O3926" t="b">
        <f t="shared" si="499"/>
        <v>1</v>
      </c>
      <c r="P3926" t="b">
        <f t="shared" si="500"/>
        <v>1</v>
      </c>
      <c r="R3926" t="str">
        <f t="shared" si="496"/>
        <v/>
      </c>
    </row>
    <row r="3927" spans="1:18" ht="14.25" hidden="1">
      <c r="A3927" s="1" t="s">
        <v>3836</v>
      </c>
      <c r="B3927" s="1" t="str">
        <f t="shared" si="494"/>
        <v>21d5c743</v>
      </c>
      <c r="C3927" s="3">
        <v>45385</v>
      </c>
      <c r="D3927" s="2" t="s">
        <v>3913</v>
      </c>
      <c r="E3927" s="2" t="str">
        <f t="shared" si="493"/>
        <v>South</v>
      </c>
      <c r="F3927" s="4" t="s">
        <v>88</v>
      </c>
      <c r="G3927" s="4" t="str">
        <f t="shared" si="495"/>
        <v>Groceries</v>
      </c>
      <c r="H3927" s="1">
        <v>2217.0700000000002</v>
      </c>
      <c r="I3927" s="1">
        <v>5</v>
      </c>
      <c r="J3927" s="1">
        <v>29</v>
      </c>
      <c r="K3927" s="1">
        <v>874.22</v>
      </c>
      <c r="M3927" t="b">
        <f t="shared" si="497"/>
        <v>1</v>
      </c>
      <c r="N3927" t="b">
        <f t="shared" si="498"/>
        <v>1</v>
      </c>
      <c r="O3927" t="b">
        <f t="shared" si="499"/>
        <v>1</v>
      </c>
      <c r="P3927" t="b">
        <f t="shared" si="500"/>
        <v>1</v>
      </c>
      <c r="R3927" t="str">
        <f t="shared" si="496"/>
        <v/>
      </c>
    </row>
    <row r="3928" spans="1:18" ht="14.25" hidden="1">
      <c r="A3928" s="1" t="s">
        <v>3837</v>
      </c>
      <c r="B3928" s="1" t="str">
        <f t="shared" si="494"/>
        <v>59c245d7</v>
      </c>
      <c r="C3928" s="3">
        <v>45393</v>
      </c>
      <c r="D3928" s="2" t="s">
        <v>3910</v>
      </c>
      <c r="E3928" s="2" t="str">
        <f t="shared" si="493"/>
        <v>North</v>
      </c>
      <c r="F3928" s="4" t="s">
        <v>2893</v>
      </c>
      <c r="G3928" s="4" t="str">
        <f t="shared" si="495"/>
        <v>Sports</v>
      </c>
      <c r="H3928" s="1">
        <v>926.24</v>
      </c>
      <c r="I3928" s="1">
        <v>24</v>
      </c>
      <c r="J3928" s="1">
        <v>2</v>
      </c>
      <c r="K3928" s="1">
        <v>217.71</v>
      </c>
      <c r="M3928" t="b">
        <f t="shared" si="497"/>
        <v>1</v>
      </c>
      <c r="N3928" t="b">
        <f t="shared" si="498"/>
        <v>1</v>
      </c>
      <c r="O3928" t="b">
        <f t="shared" si="499"/>
        <v>1</v>
      </c>
      <c r="P3928" t="b">
        <f t="shared" si="500"/>
        <v>1</v>
      </c>
      <c r="R3928" t="str">
        <f t="shared" si="496"/>
        <v/>
      </c>
    </row>
    <row r="3929" spans="1:18" ht="14.25" hidden="1">
      <c r="A3929" s="1" t="s">
        <v>3838</v>
      </c>
      <c r="B3929" s="1" t="str">
        <f t="shared" si="494"/>
        <v>a0132f01</v>
      </c>
      <c r="C3929" s="3">
        <v>45065</v>
      </c>
      <c r="D3929" s="2" t="s">
        <v>3913</v>
      </c>
      <c r="E3929" s="2" t="str">
        <f t="shared" si="493"/>
        <v>South</v>
      </c>
      <c r="F3929" s="4" t="s">
        <v>2893</v>
      </c>
      <c r="G3929" s="4" t="str">
        <f t="shared" si="495"/>
        <v>Sports</v>
      </c>
      <c r="H3929" s="1">
        <v>4430.03</v>
      </c>
      <c r="I3929" s="1">
        <v>39</v>
      </c>
      <c r="J3929" s="1">
        <v>14</v>
      </c>
      <c r="K3929" s="1">
        <v>1971.96</v>
      </c>
      <c r="M3929" t="b">
        <f t="shared" si="497"/>
        <v>1</v>
      </c>
      <c r="N3929" t="b">
        <f t="shared" si="498"/>
        <v>1</v>
      </c>
      <c r="O3929" t="b">
        <f t="shared" si="499"/>
        <v>1</v>
      </c>
      <c r="P3929" t="b">
        <f t="shared" si="500"/>
        <v>1</v>
      </c>
      <c r="R3929" t="str">
        <f t="shared" si="496"/>
        <v/>
      </c>
    </row>
    <row r="3930" spans="1:18" ht="14.25" hidden="1">
      <c r="A3930" s="1" t="s">
        <v>3839</v>
      </c>
      <c r="B3930" s="1" t="str">
        <f t="shared" si="494"/>
        <v>5ce5eb97</v>
      </c>
      <c r="C3930" s="3">
        <v>45344</v>
      </c>
      <c r="D3930" s="2" t="s">
        <v>3912</v>
      </c>
      <c r="E3930" s="2" t="str">
        <f t="shared" si="493"/>
        <v>East</v>
      </c>
      <c r="F3930" s="4" t="s">
        <v>1645</v>
      </c>
      <c r="G3930" s="4" t="str">
        <f t="shared" si="495"/>
        <v>Furniture</v>
      </c>
      <c r="H3930" s="1">
        <v>3921.43</v>
      </c>
      <c r="I3930" s="1">
        <v>39</v>
      </c>
      <c r="J3930" s="1">
        <v>9</v>
      </c>
      <c r="K3930" s="1">
        <v>1540.73</v>
      </c>
      <c r="M3930" t="b">
        <f t="shared" si="497"/>
        <v>1</v>
      </c>
      <c r="N3930" t="b">
        <f t="shared" si="498"/>
        <v>1</v>
      </c>
      <c r="O3930" t="b">
        <f t="shared" si="499"/>
        <v>1</v>
      </c>
      <c r="P3930" t="b">
        <f t="shared" si="500"/>
        <v>1</v>
      </c>
      <c r="R3930" t="str">
        <f t="shared" si="496"/>
        <v/>
      </c>
    </row>
    <row r="3931" spans="1:18" ht="14.25">
      <c r="A3931" s="1" t="s">
        <v>3840</v>
      </c>
      <c r="B3931" s="1" t="str">
        <f t="shared" si="494"/>
        <v>6c455e1e</v>
      </c>
      <c r="C3931" s="3">
        <v>45220</v>
      </c>
      <c r="D3931" s="2" t="s">
        <v>3910</v>
      </c>
      <c r="E3931" s="2" t="str">
        <f t="shared" si="493"/>
        <v>North</v>
      </c>
      <c r="F3931" s="4" t="s">
        <v>3559</v>
      </c>
      <c r="G3931" s="4" t="str">
        <f t="shared" si="495"/>
        <v>Clothing</v>
      </c>
      <c r="H3931" s="1">
        <v>1522.09</v>
      </c>
      <c r="I3931" s="1">
        <v>47</v>
      </c>
      <c r="J3931" s="1">
        <v>44</v>
      </c>
      <c r="K3931" s="1">
        <v>1298.54</v>
      </c>
      <c r="M3931" t="b">
        <f t="shared" si="497"/>
        <v>1</v>
      </c>
      <c r="N3931" t="b">
        <f t="shared" si="498"/>
        <v>1</v>
      </c>
      <c r="O3931" t="b">
        <f t="shared" si="499"/>
        <v>1</v>
      </c>
      <c r="P3931" t="b">
        <f t="shared" si="500"/>
        <v>1</v>
      </c>
      <c r="R3931" t="str">
        <f t="shared" si="496"/>
        <v/>
      </c>
    </row>
    <row r="3932" spans="1:18" ht="14.25" hidden="1">
      <c r="A3932" s="1">
        <v>14732738</v>
      </c>
      <c r="B3932" s="1" t="str">
        <f t="shared" si="494"/>
        <v>14732738</v>
      </c>
      <c r="C3932" s="3">
        <v>44897</v>
      </c>
      <c r="D3932" s="2" t="s">
        <v>3910</v>
      </c>
      <c r="E3932" s="2" t="str">
        <f t="shared" si="493"/>
        <v>North</v>
      </c>
      <c r="F3932" s="4" t="s">
        <v>1645</v>
      </c>
      <c r="G3932" s="4" t="str">
        <f t="shared" si="495"/>
        <v>Furniture</v>
      </c>
      <c r="H3932" s="1">
        <v>3462.87</v>
      </c>
      <c r="I3932" s="1">
        <v>14</v>
      </c>
      <c r="J3932" s="1">
        <v>45</v>
      </c>
      <c r="K3932" s="1">
        <v>1854.04</v>
      </c>
      <c r="M3932" t="b">
        <f t="shared" si="497"/>
        <v>1</v>
      </c>
      <c r="N3932" t="b">
        <f t="shared" si="498"/>
        <v>1</v>
      </c>
      <c r="O3932" t="b">
        <f t="shared" si="499"/>
        <v>1</v>
      </c>
      <c r="P3932" t="b">
        <f t="shared" si="500"/>
        <v>1</v>
      </c>
      <c r="R3932" t="str">
        <f t="shared" si="496"/>
        <v/>
      </c>
    </row>
    <row r="3933" spans="1:18" ht="14.25" hidden="1">
      <c r="A3933" s="1" t="s">
        <v>3841</v>
      </c>
      <c r="B3933" s="1" t="str">
        <f t="shared" si="494"/>
        <v>3a9d6a2f</v>
      </c>
      <c r="C3933" s="3">
        <v>45043</v>
      </c>
      <c r="D3933" s="2" t="s">
        <v>3911</v>
      </c>
      <c r="E3933" s="2" t="str">
        <f t="shared" si="493"/>
        <v>West</v>
      </c>
      <c r="F3933" s="4" t="s">
        <v>1645</v>
      </c>
      <c r="G3933" s="4" t="str">
        <f t="shared" si="495"/>
        <v>Furniture</v>
      </c>
      <c r="H3933" s="1">
        <v>4833.99</v>
      </c>
      <c r="I3933" s="1">
        <v>9</v>
      </c>
      <c r="J3933" s="1">
        <v>1</v>
      </c>
      <c r="K3933" s="1">
        <v>588.17999999999995</v>
      </c>
      <c r="M3933" t="b">
        <f t="shared" si="497"/>
        <v>1</v>
      </c>
      <c r="N3933" t="b">
        <f t="shared" si="498"/>
        <v>1</v>
      </c>
      <c r="O3933" t="b">
        <f t="shared" si="499"/>
        <v>1</v>
      </c>
      <c r="P3933" t="b">
        <f t="shared" si="500"/>
        <v>1</v>
      </c>
      <c r="R3933" t="str">
        <f t="shared" si="496"/>
        <v/>
      </c>
    </row>
    <row r="3934" spans="1:18" ht="14.25" hidden="1">
      <c r="A3934" s="1" t="s">
        <v>3842</v>
      </c>
      <c r="B3934" s="1" t="str">
        <f t="shared" si="494"/>
        <v>afcf7a1f</v>
      </c>
      <c r="C3934" s="3">
        <v>45252</v>
      </c>
      <c r="D3934" s="2" t="s">
        <v>3912</v>
      </c>
      <c r="E3934" s="2" t="str">
        <f t="shared" si="493"/>
        <v>East</v>
      </c>
      <c r="F3934" s="4" t="s">
        <v>3915</v>
      </c>
      <c r="G3934" s="4" t="str">
        <f t="shared" si="495"/>
        <v>Electronics</v>
      </c>
      <c r="H3934" s="1">
        <v>987.98</v>
      </c>
      <c r="I3934" s="1">
        <v>29</v>
      </c>
      <c r="J3934" s="1">
        <v>32</v>
      </c>
      <c r="K3934" s="1">
        <v>1952.37</v>
      </c>
      <c r="M3934" t="b">
        <f t="shared" si="497"/>
        <v>1</v>
      </c>
      <c r="N3934" t="b">
        <f t="shared" si="498"/>
        <v>1</v>
      </c>
      <c r="O3934" t="b">
        <f t="shared" si="499"/>
        <v>1</v>
      </c>
      <c r="P3934" t="b">
        <f t="shared" si="500"/>
        <v>1</v>
      </c>
      <c r="R3934" t="str">
        <f t="shared" si="496"/>
        <v/>
      </c>
    </row>
    <row r="3935" spans="1:18" ht="14.25">
      <c r="A3935" s="1" t="s">
        <v>3843</v>
      </c>
      <c r="B3935" s="1" t="str">
        <f t="shared" si="494"/>
        <v>2bd8d469</v>
      </c>
      <c r="C3935" s="3">
        <v>45116</v>
      </c>
      <c r="D3935" s="2" t="s">
        <v>3911</v>
      </c>
      <c r="E3935" s="2" t="str">
        <f t="shared" si="493"/>
        <v>West</v>
      </c>
      <c r="F3935" s="4" t="s">
        <v>3559</v>
      </c>
      <c r="G3935" s="4" t="str">
        <f t="shared" si="495"/>
        <v>Clothing</v>
      </c>
      <c r="H3935" s="1">
        <v>4441.6400000000003</v>
      </c>
      <c r="I3935" s="1">
        <v>45</v>
      </c>
      <c r="J3935" s="1">
        <v>11</v>
      </c>
      <c r="K3935" s="1">
        <v>828.69</v>
      </c>
      <c r="M3935" t="b">
        <f t="shared" si="497"/>
        <v>1</v>
      </c>
      <c r="N3935" t="b">
        <f t="shared" si="498"/>
        <v>1</v>
      </c>
      <c r="O3935" t="b">
        <f t="shared" si="499"/>
        <v>1</v>
      </c>
      <c r="P3935" t="b">
        <f t="shared" si="500"/>
        <v>1</v>
      </c>
      <c r="R3935" t="str">
        <f t="shared" si="496"/>
        <v/>
      </c>
    </row>
    <row r="3936" spans="1:18" ht="14.25" hidden="1">
      <c r="A3936" s="1" t="s">
        <v>3844</v>
      </c>
      <c r="B3936" s="1" t="str">
        <f t="shared" si="494"/>
        <v>5a12f7b4</v>
      </c>
      <c r="C3936" s="3">
        <v>45316</v>
      </c>
      <c r="D3936" s="2" t="s">
        <v>3912</v>
      </c>
      <c r="E3936" s="2" t="str">
        <f t="shared" si="493"/>
        <v>East</v>
      </c>
      <c r="F3936" s="4" t="s">
        <v>3915</v>
      </c>
      <c r="G3936" s="4" t="str">
        <f t="shared" si="495"/>
        <v>Electronics</v>
      </c>
      <c r="H3936" s="1">
        <v>1066.51</v>
      </c>
      <c r="I3936" s="1">
        <v>5</v>
      </c>
      <c r="J3936" s="1">
        <v>12</v>
      </c>
      <c r="K3936" s="1">
        <v>1007.7</v>
      </c>
      <c r="M3936" t="b">
        <f t="shared" si="497"/>
        <v>1</v>
      </c>
      <c r="N3936" t="b">
        <f t="shared" si="498"/>
        <v>1</v>
      </c>
      <c r="O3936" t="b">
        <f t="shared" si="499"/>
        <v>1</v>
      </c>
      <c r="P3936" t="b">
        <f t="shared" si="500"/>
        <v>1</v>
      </c>
      <c r="R3936" t="str">
        <f t="shared" si="496"/>
        <v/>
      </c>
    </row>
    <row r="3937" spans="1:18" ht="14.25" hidden="1">
      <c r="A3937" s="1" t="s">
        <v>3845</v>
      </c>
      <c r="B3937" s="1" t="str">
        <f t="shared" si="494"/>
        <v>4913300e</v>
      </c>
      <c r="C3937" s="3">
        <v>45269</v>
      </c>
      <c r="D3937" s="2" t="s">
        <v>3910</v>
      </c>
      <c r="E3937" s="2" t="str">
        <f t="shared" si="493"/>
        <v>North</v>
      </c>
      <c r="F3937" s="4" t="s">
        <v>1645</v>
      </c>
      <c r="G3937" s="4" t="str">
        <f t="shared" si="495"/>
        <v>Furniture</v>
      </c>
      <c r="H3937" s="1">
        <v>1255.3</v>
      </c>
      <c r="I3937" s="1">
        <v>38</v>
      </c>
      <c r="J3937" s="1">
        <v>46</v>
      </c>
      <c r="K3937" s="1">
        <v>1914.59</v>
      </c>
      <c r="M3937" t="b">
        <f t="shared" si="497"/>
        <v>1</v>
      </c>
      <c r="N3937" t="b">
        <f t="shared" si="498"/>
        <v>1</v>
      </c>
      <c r="O3937" t="b">
        <f t="shared" si="499"/>
        <v>1</v>
      </c>
      <c r="P3937" t="b">
        <f t="shared" si="500"/>
        <v>1</v>
      </c>
      <c r="R3937" t="str">
        <f t="shared" si="496"/>
        <v/>
      </c>
    </row>
    <row r="3938" spans="1:18" ht="14.25" hidden="1">
      <c r="A3938" s="1" t="s">
        <v>3846</v>
      </c>
      <c r="B3938" s="1" t="str">
        <f t="shared" si="494"/>
        <v>0f6dc32c</v>
      </c>
      <c r="C3938" s="3">
        <v>45111</v>
      </c>
      <c r="D3938" s="2" t="s">
        <v>3910</v>
      </c>
      <c r="E3938" s="2" t="str">
        <f t="shared" si="493"/>
        <v>North</v>
      </c>
      <c r="F3938" s="4" t="s">
        <v>2893</v>
      </c>
      <c r="G3938" s="4" t="str">
        <f t="shared" si="495"/>
        <v>Sports</v>
      </c>
      <c r="H3938" s="1">
        <v>2936.18</v>
      </c>
      <c r="I3938" s="1">
        <v>15</v>
      </c>
      <c r="J3938" s="1">
        <v>27</v>
      </c>
      <c r="K3938" s="1">
        <v>98.28</v>
      </c>
      <c r="M3938" t="b">
        <f t="shared" si="497"/>
        <v>1</v>
      </c>
      <c r="N3938" t="b">
        <f t="shared" si="498"/>
        <v>1</v>
      </c>
      <c r="O3938" t="b">
        <f t="shared" si="499"/>
        <v>1</v>
      </c>
      <c r="P3938" t="b">
        <f t="shared" si="500"/>
        <v>1</v>
      </c>
      <c r="R3938" t="str">
        <f t="shared" si="496"/>
        <v/>
      </c>
    </row>
    <row r="3939" spans="1:18" ht="14.25" hidden="1">
      <c r="A3939" s="1" t="s">
        <v>3847</v>
      </c>
      <c r="B3939" s="1" t="str">
        <f t="shared" si="494"/>
        <v>bc9b5114</v>
      </c>
      <c r="C3939" s="3">
        <v>45274</v>
      </c>
      <c r="D3939" s="2" t="s">
        <v>3913</v>
      </c>
      <c r="E3939" s="2" t="str">
        <f t="shared" si="493"/>
        <v>South</v>
      </c>
      <c r="F3939" s="4" t="s">
        <v>2893</v>
      </c>
      <c r="G3939" s="4" t="str">
        <f t="shared" si="495"/>
        <v>Sports</v>
      </c>
      <c r="H3939" s="1">
        <v>757.49</v>
      </c>
      <c r="I3939" s="1">
        <v>17</v>
      </c>
      <c r="J3939" s="1">
        <v>19</v>
      </c>
      <c r="K3939" s="1">
        <v>429.25</v>
      </c>
      <c r="M3939" t="b">
        <f t="shared" si="497"/>
        <v>1</v>
      </c>
      <c r="N3939" t="b">
        <f t="shared" si="498"/>
        <v>1</v>
      </c>
      <c r="O3939" t="b">
        <f t="shared" si="499"/>
        <v>1</v>
      </c>
      <c r="P3939" t="b">
        <f t="shared" si="500"/>
        <v>1</v>
      </c>
      <c r="R3939" t="str">
        <f t="shared" si="496"/>
        <v/>
      </c>
    </row>
    <row r="3940" spans="1:18" ht="14.25">
      <c r="A3940" s="1" t="s">
        <v>3848</v>
      </c>
      <c r="B3940" s="1" t="str">
        <f t="shared" si="494"/>
        <v>8a243d8b</v>
      </c>
      <c r="C3940" s="3">
        <v>45318</v>
      </c>
      <c r="D3940" s="2" t="s">
        <v>3913</v>
      </c>
      <c r="E3940" s="2" t="str">
        <f t="shared" si="493"/>
        <v>South</v>
      </c>
      <c r="F3940" s="4" t="s">
        <v>3559</v>
      </c>
      <c r="G3940" s="4" t="str">
        <f t="shared" si="495"/>
        <v>Clothing</v>
      </c>
      <c r="H3940" s="1">
        <v>474.03</v>
      </c>
      <c r="I3940" s="1">
        <v>46</v>
      </c>
      <c r="J3940" s="1">
        <v>42</v>
      </c>
      <c r="K3940" s="1">
        <v>1681.08</v>
      </c>
      <c r="M3940" t="b">
        <f t="shared" si="497"/>
        <v>1</v>
      </c>
      <c r="N3940" t="b">
        <f t="shared" si="498"/>
        <v>1</v>
      </c>
      <c r="O3940" t="b">
        <f t="shared" si="499"/>
        <v>1</v>
      </c>
      <c r="P3940" t="b">
        <f t="shared" si="500"/>
        <v>1</v>
      </c>
      <c r="R3940" t="str">
        <f t="shared" si="496"/>
        <v/>
      </c>
    </row>
    <row r="3941" spans="1:18" ht="14.25">
      <c r="A3941" s="1" t="s">
        <v>3849</v>
      </c>
      <c r="B3941" s="1" t="str">
        <f t="shared" si="494"/>
        <v>080b9eba</v>
      </c>
      <c r="C3941" s="3">
        <v>45026</v>
      </c>
      <c r="D3941" s="2" t="s">
        <v>3910</v>
      </c>
      <c r="E3941" s="2" t="str">
        <f t="shared" si="493"/>
        <v>North</v>
      </c>
      <c r="F3941" s="4" t="s">
        <v>3559</v>
      </c>
      <c r="G3941" s="4" t="str">
        <f t="shared" si="495"/>
        <v>Clothing</v>
      </c>
      <c r="H3941" s="1">
        <v>4511.67</v>
      </c>
      <c r="I3941" s="1">
        <v>42</v>
      </c>
      <c r="J3941" s="1">
        <v>24</v>
      </c>
      <c r="K3941" s="1">
        <v>1368.32</v>
      </c>
      <c r="M3941" t="b">
        <f t="shared" si="497"/>
        <v>1</v>
      </c>
      <c r="N3941" t="b">
        <f t="shared" si="498"/>
        <v>1</v>
      </c>
      <c r="O3941" t="b">
        <f t="shared" si="499"/>
        <v>1</v>
      </c>
      <c r="P3941" t="b">
        <f t="shared" si="500"/>
        <v>1</v>
      </c>
      <c r="R3941" t="str">
        <f t="shared" si="496"/>
        <v/>
      </c>
    </row>
    <row r="3942" spans="1:18" ht="14.25" hidden="1">
      <c r="A3942" s="1" t="s">
        <v>3850</v>
      </c>
      <c r="B3942" s="1" t="str">
        <f t="shared" si="494"/>
        <v>f370f348</v>
      </c>
      <c r="C3942" s="3">
        <v>45298</v>
      </c>
      <c r="D3942" s="2" t="s">
        <v>3910</v>
      </c>
      <c r="E3942" s="2" t="str">
        <f t="shared" si="493"/>
        <v>North</v>
      </c>
      <c r="F3942" s="4" t="s">
        <v>2893</v>
      </c>
      <c r="G3942" s="4" t="str">
        <f t="shared" si="495"/>
        <v>Sports</v>
      </c>
      <c r="H3942" s="1">
        <v>2757.46</v>
      </c>
      <c r="I3942" s="1">
        <v>42</v>
      </c>
      <c r="J3942" s="1">
        <v>35</v>
      </c>
      <c r="K3942" s="1">
        <v>707.14</v>
      </c>
      <c r="M3942" t="b">
        <f t="shared" si="497"/>
        <v>1</v>
      </c>
      <c r="N3942" t="b">
        <f t="shared" si="498"/>
        <v>1</v>
      </c>
      <c r="O3942" t="b">
        <f t="shared" si="499"/>
        <v>1</v>
      </c>
      <c r="P3942" t="b">
        <f t="shared" si="500"/>
        <v>1</v>
      </c>
      <c r="R3942" t="str">
        <f t="shared" si="496"/>
        <v/>
      </c>
    </row>
    <row r="3943" spans="1:18" ht="14.25">
      <c r="A3943" s="1" t="s">
        <v>3851</v>
      </c>
      <c r="B3943" s="1" t="str">
        <f t="shared" si="494"/>
        <v>c120b4d2</v>
      </c>
      <c r="C3943" s="3">
        <v>45120</v>
      </c>
      <c r="D3943" s="2" t="s">
        <v>3910</v>
      </c>
      <c r="E3943" s="2" t="str">
        <f t="shared" si="493"/>
        <v>North</v>
      </c>
      <c r="F3943" s="4" t="s">
        <v>3559</v>
      </c>
      <c r="G3943" s="4" t="str">
        <f t="shared" si="495"/>
        <v>Clothing</v>
      </c>
      <c r="H3943" s="1">
        <v>3636.63</v>
      </c>
      <c r="I3943" s="1">
        <v>30</v>
      </c>
      <c r="J3943" s="1">
        <v>44</v>
      </c>
      <c r="K3943" s="1">
        <v>1002.41</v>
      </c>
      <c r="M3943" t="b">
        <f t="shared" si="497"/>
        <v>1</v>
      </c>
      <c r="N3943" t="b">
        <f t="shared" si="498"/>
        <v>1</v>
      </c>
      <c r="O3943" t="b">
        <f t="shared" si="499"/>
        <v>1</v>
      </c>
      <c r="P3943" t="b">
        <f t="shared" si="500"/>
        <v>1</v>
      </c>
      <c r="R3943" t="str">
        <f t="shared" si="496"/>
        <v/>
      </c>
    </row>
    <row r="3944" spans="1:18" ht="14.25" hidden="1">
      <c r="A3944" s="1" t="s">
        <v>3852</v>
      </c>
      <c r="B3944" s="1" t="str">
        <f t="shared" si="494"/>
        <v>412282d3</v>
      </c>
      <c r="C3944" s="3">
        <v>45287</v>
      </c>
      <c r="D3944" s="2" t="s">
        <v>3912</v>
      </c>
      <c r="E3944" s="2" t="str">
        <f t="shared" si="493"/>
        <v>East</v>
      </c>
      <c r="F3944" s="4" t="s">
        <v>1645</v>
      </c>
      <c r="G3944" s="4" t="str">
        <f t="shared" si="495"/>
        <v>Furniture</v>
      </c>
      <c r="H3944" s="1">
        <v>4423.04</v>
      </c>
      <c r="I3944" s="1">
        <v>20</v>
      </c>
      <c r="J3944" s="1">
        <v>25</v>
      </c>
      <c r="K3944" s="1">
        <v>770.82</v>
      </c>
      <c r="M3944" t="b">
        <f t="shared" si="497"/>
        <v>1</v>
      </c>
      <c r="N3944" t="b">
        <f t="shared" si="498"/>
        <v>1</v>
      </c>
      <c r="O3944" t="b">
        <f t="shared" si="499"/>
        <v>1</v>
      </c>
      <c r="P3944" t="b">
        <f t="shared" si="500"/>
        <v>1</v>
      </c>
      <c r="R3944" t="str">
        <f t="shared" si="496"/>
        <v/>
      </c>
    </row>
    <row r="3945" spans="1:18" ht="14.25" hidden="1">
      <c r="A3945" s="1" t="s">
        <v>3853</v>
      </c>
      <c r="B3945" s="1" t="str">
        <f t="shared" si="494"/>
        <v>2338b3c0</v>
      </c>
      <c r="C3945" s="3">
        <v>45324</v>
      </c>
      <c r="D3945" s="2" t="s">
        <v>3911</v>
      </c>
      <c r="E3945" s="2" t="str">
        <f t="shared" si="493"/>
        <v>West</v>
      </c>
      <c r="F3945" s="4" t="s">
        <v>3915</v>
      </c>
      <c r="G3945" s="4" t="str">
        <f t="shared" si="495"/>
        <v>Electronics</v>
      </c>
      <c r="H3945" s="1">
        <v>2040.08</v>
      </c>
      <c r="I3945" s="1">
        <v>37</v>
      </c>
      <c r="J3945" s="1">
        <v>4</v>
      </c>
      <c r="K3945" s="1">
        <v>218.25</v>
      </c>
      <c r="M3945" t="b">
        <f t="shared" si="497"/>
        <v>1</v>
      </c>
      <c r="N3945" t="b">
        <f t="shared" si="498"/>
        <v>1</v>
      </c>
      <c r="O3945" t="b">
        <f t="shared" si="499"/>
        <v>1</v>
      </c>
      <c r="P3945" t="b">
        <f t="shared" si="500"/>
        <v>1</v>
      </c>
      <c r="R3945" t="str">
        <f t="shared" si="496"/>
        <v/>
      </c>
    </row>
    <row r="3946" spans="1:18" ht="14.25" hidden="1">
      <c r="A3946" s="1" t="s">
        <v>3854</v>
      </c>
      <c r="B3946" s="1" t="str">
        <f t="shared" si="494"/>
        <v>3612c764</v>
      </c>
      <c r="C3946" s="3">
        <v>45101</v>
      </c>
      <c r="D3946" s="2" t="s">
        <v>3911</v>
      </c>
      <c r="E3946" s="2" t="str">
        <f t="shared" si="493"/>
        <v>West</v>
      </c>
      <c r="F3946" s="4" t="s">
        <v>1645</v>
      </c>
      <c r="G3946" s="4" t="str">
        <f t="shared" si="495"/>
        <v>Furniture</v>
      </c>
      <c r="H3946" s="1">
        <v>761.76</v>
      </c>
      <c r="I3946" s="1">
        <v>23</v>
      </c>
      <c r="J3946" s="1">
        <v>21</v>
      </c>
      <c r="K3946" s="1">
        <v>650.13</v>
      </c>
      <c r="M3946" t="b">
        <f t="shared" si="497"/>
        <v>1</v>
      </c>
      <c r="N3946" t="b">
        <f t="shared" si="498"/>
        <v>1</v>
      </c>
      <c r="O3946" t="b">
        <f t="shared" si="499"/>
        <v>1</v>
      </c>
      <c r="P3946" t="b">
        <f t="shared" si="500"/>
        <v>1</v>
      </c>
      <c r="R3946" t="str">
        <f t="shared" si="496"/>
        <v/>
      </c>
    </row>
    <row r="3947" spans="1:18" ht="14.25" hidden="1">
      <c r="A3947" s="1" t="s">
        <v>3855</v>
      </c>
      <c r="B3947" s="1" t="str">
        <f t="shared" si="494"/>
        <v>e2cd1853</v>
      </c>
      <c r="C3947" s="3">
        <v>44940</v>
      </c>
      <c r="D3947" s="2" t="s">
        <v>3910</v>
      </c>
      <c r="E3947" s="2" t="str">
        <f t="shared" si="493"/>
        <v>North</v>
      </c>
      <c r="F3947" s="4" t="s">
        <v>1645</v>
      </c>
      <c r="G3947" s="4" t="str">
        <f t="shared" si="495"/>
        <v>Furniture</v>
      </c>
      <c r="H3947" s="1">
        <v>445.31</v>
      </c>
      <c r="I3947" s="1">
        <v>10</v>
      </c>
      <c r="J3947" s="1">
        <v>1</v>
      </c>
      <c r="K3947" s="1">
        <v>1437.06</v>
      </c>
      <c r="M3947" t="b">
        <f t="shared" si="497"/>
        <v>1</v>
      </c>
      <c r="N3947" t="b">
        <f t="shared" si="498"/>
        <v>1</v>
      </c>
      <c r="O3947" t="b">
        <f t="shared" si="499"/>
        <v>1</v>
      </c>
      <c r="P3947" t="b">
        <f t="shared" si="500"/>
        <v>1</v>
      </c>
      <c r="R3947" t="str">
        <f t="shared" si="496"/>
        <v/>
      </c>
    </row>
    <row r="3948" spans="1:18" ht="14.25" hidden="1">
      <c r="A3948" s="1" t="s">
        <v>3856</v>
      </c>
      <c r="B3948" s="1" t="str">
        <f t="shared" si="494"/>
        <v>bbbffa9d</v>
      </c>
      <c r="C3948" s="3">
        <v>45088</v>
      </c>
      <c r="D3948" s="2" t="s">
        <v>3910</v>
      </c>
      <c r="E3948" s="2" t="str">
        <f t="shared" si="493"/>
        <v>North</v>
      </c>
      <c r="F3948" s="4" t="s">
        <v>1645</v>
      </c>
      <c r="G3948" s="4" t="str">
        <f t="shared" si="495"/>
        <v>Furniture</v>
      </c>
      <c r="H3948" s="1">
        <v>3051.77</v>
      </c>
      <c r="I3948" s="1">
        <v>25</v>
      </c>
      <c r="J3948" s="1">
        <v>14</v>
      </c>
      <c r="K3948" s="1">
        <v>1386.99</v>
      </c>
      <c r="M3948" t="b">
        <f t="shared" si="497"/>
        <v>1</v>
      </c>
      <c r="N3948" t="b">
        <f t="shared" si="498"/>
        <v>1</v>
      </c>
      <c r="O3948" t="b">
        <f t="shared" si="499"/>
        <v>1</v>
      </c>
      <c r="P3948" t="b">
        <f t="shared" si="500"/>
        <v>1</v>
      </c>
      <c r="R3948" t="str">
        <f t="shared" si="496"/>
        <v/>
      </c>
    </row>
    <row r="3949" spans="1:18" ht="14.25" hidden="1">
      <c r="A3949" s="1" t="s">
        <v>3857</v>
      </c>
      <c r="B3949" s="1" t="str">
        <f t="shared" si="494"/>
        <v>2625f85d</v>
      </c>
      <c r="C3949" s="3">
        <v>45041</v>
      </c>
      <c r="D3949" s="2" t="s">
        <v>3910</v>
      </c>
      <c r="E3949" s="2" t="str">
        <f t="shared" si="493"/>
        <v>North</v>
      </c>
      <c r="F3949" s="4" t="s">
        <v>2893</v>
      </c>
      <c r="G3949" s="4" t="str">
        <f t="shared" si="495"/>
        <v>Sports</v>
      </c>
      <c r="H3949" s="1">
        <v>1129.05</v>
      </c>
      <c r="I3949" s="1">
        <v>3</v>
      </c>
      <c r="J3949" s="1">
        <v>30</v>
      </c>
      <c r="K3949" s="1">
        <v>1561.12</v>
      </c>
      <c r="M3949" t="b">
        <f t="shared" si="497"/>
        <v>1</v>
      </c>
      <c r="N3949" t="b">
        <f t="shared" si="498"/>
        <v>1</v>
      </c>
      <c r="O3949" t="b">
        <f t="shared" si="499"/>
        <v>1</v>
      </c>
      <c r="P3949" t="b">
        <f t="shared" si="500"/>
        <v>1</v>
      </c>
      <c r="R3949" t="str">
        <f t="shared" si="496"/>
        <v/>
      </c>
    </row>
    <row r="3950" spans="1:18" ht="14.25">
      <c r="A3950" s="1" t="s">
        <v>3858</v>
      </c>
      <c r="B3950" s="1" t="str">
        <f t="shared" si="494"/>
        <v>3872e624</v>
      </c>
      <c r="C3950" s="3">
        <v>44903</v>
      </c>
      <c r="D3950" s="2" t="s">
        <v>3911</v>
      </c>
      <c r="E3950" s="2" t="str">
        <f t="shared" si="493"/>
        <v>West</v>
      </c>
      <c r="F3950" s="4" t="s">
        <v>3559</v>
      </c>
      <c r="G3950" s="4" t="str">
        <f t="shared" si="495"/>
        <v>Clothing</v>
      </c>
      <c r="H3950" s="1">
        <v>972.19</v>
      </c>
      <c r="I3950" s="1">
        <v>38</v>
      </c>
      <c r="J3950" s="1">
        <v>17</v>
      </c>
      <c r="K3950" s="1">
        <v>1717.69</v>
      </c>
      <c r="M3950" t="b">
        <f t="shared" si="497"/>
        <v>1</v>
      </c>
      <c r="N3950" t="b">
        <f t="shared" si="498"/>
        <v>1</v>
      </c>
      <c r="O3950" t="b">
        <f t="shared" si="499"/>
        <v>1</v>
      </c>
      <c r="P3950" t="b">
        <f t="shared" si="500"/>
        <v>1</v>
      </c>
      <c r="R3950" t="str">
        <f t="shared" si="496"/>
        <v/>
      </c>
    </row>
    <row r="3951" spans="1:18" ht="14.25" hidden="1">
      <c r="A3951" s="1" t="s">
        <v>3859</v>
      </c>
      <c r="B3951" s="1" t="str">
        <f t="shared" si="494"/>
        <v>69d7311b</v>
      </c>
      <c r="C3951" s="3">
        <v>45461</v>
      </c>
      <c r="D3951" s="2" t="s">
        <v>3913</v>
      </c>
      <c r="E3951" s="2" t="str">
        <f t="shared" si="493"/>
        <v>South</v>
      </c>
      <c r="F3951" s="4" t="s">
        <v>3915</v>
      </c>
      <c r="G3951" s="4" t="str">
        <f t="shared" si="495"/>
        <v>Electronics</v>
      </c>
      <c r="H3951" s="1">
        <v>2846.39</v>
      </c>
      <c r="I3951" s="1">
        <v>44</v>
      </c>
      <c r="J3951" s="1">
        <v>38</v>
      </c>
      <c r="K3951" s="1">
        <v>1619.34</v>
      </c>
      <c r="M3951" t="b">
        <f t="shared" si="497"/>
        <v>1</v>
      </c>
      <c r="N3951" t="b">
        <f t="shared" si="498"/>
        <v>1</v>
      </c>
      <c r="O3951" t="b">
        <f t="shared" si="499"/>
        <v>1</v>
      </c>
      <c r="P3951" t="b">
        <f t="shared" si="500"/>
        <v>1</v>
      </c>
      <c r="R3951" t="str">
        <f t="shared" si="496"/>
        <v/>
      </c>
    </row>
    <row r="3952" spans="1:18" ht="14.25">
      <c r="A3952" s="1" t="s">
        <v>3860</v>
      </c>
      <c r="B3952" s="1" t="str">
        <f t="shared" si="494"/>
        <v>18aa6eea</v>
      </c>
      <c r="C3952" s="3">
        <v>45572</v>
      </c>
      <c r="D3952" s="2" t="s">
        <v>3910</v>
      </c>
      <c r="E3952" s="2" t="str">
        <f t="shared" si="493"/>
        <v>North</v>
      </c>
      <c r="F3952" s="4" t="s">
        <v>3559</v>
      </c>
      <c r="G3952" s="4" t="str">
        <f t="shared" si="495"/>
        <v>Clothing</v>
      </c>
      <c r="H3952" s="1">
        <v>879.73</v>
      </c>
      <c r="I3952" s="1">
        <v>49</v>
      </c>
      <c r="J3952" s="1">
        <v>24</v>
      </c>
      <c r="K3952" s="1">
        <v>496.71</v>
      </c>
      <c r="M3952" t="b">
        <f t="shared" si="497"/>
        <v>1</v>
      </c>
      <c r="N3952" t="b">
        <f t="shared" si="498"/>
        <v>1</v>
      </c>
      <c r="O3952" t="b">
        <f t="shared" si="499"/>
        <v>1</v>
      </c>
      <c r="P3952" t="b">
        <f t="shared" si="500"/>
        <v>1</v>
      </c>
      <c r="R3952" t="str">
        <f t="shared" si="496"/>
        <v/>
      </c>
    </row>
    <row r="3953" spans="1:18" ht="14.25" hidden="1">
      <c r="A3953" s="1" t="s">
        <v>3861</v>
      </c>
      <c r="B3953" s="1" t="str">
        <f t="shared" si="494"/>
        <v>964a2e5a</v>
      </c>
      <c r="C3953" s="3">
        <v>45290</v>
      </c>
      <c r="D3953" s="2" t="s">
        <v>3910</v>
      </c>
      <c r="E3953" s="2" t="str">
        <f t="shared" si="493"/>
        <v>North</v>
      </c>
      <c r="F3953" s="4" t="s">
        <v>3915</v>
      </c>
      <c r="G3953" s="4" t="str">
        <f t="shared" si="495"/>
        <v>Electronics</v>
      </c>
      <c r="H3953" s="1">
        <v>1973.54</v>
      </c>
      <c r="I3953" s="1">
        <v>31</v>
      </c>
      <c r="J3953" s="1">
        <v>37</v>
      </c>
      <c r="K3953" s="1">
        <v>956.39</v>
      </c>
      <c r="M3953" t="b">
        <f t="shared" si="497"/>
        <v>1</v>
      </c>
      <c r="N3953" t="b">
        <f t="shared" si="498"/>
        <v>1</v>
      </c>
      <c r="O3953" t="b">
        <f t="shared" si="499"/>
        <v>1</v>
      </c>
      <c r="P3953" t="b">
        <f t="shared" si="500"/>
        <v>1</v>
      </c>
      <c r="R3953" t="str">
        <f t="shared" si="496"/>
        <v/>
      </c>
    </row>
    <row r="3954" spans="1:18" ht="14.25">
      <c r="A3954" s="1" t="s">
        <v>3862</v>
      </c>
      <c r="B3954" s="1" t="str">
        <f t="shared" si="494"/>
        <v>2d670ed5</v>
      </c>
      <c r="C3954" s="3">
        <v>44904</v>
      </c>
      <c r="D3954" s="2" t="s">
        <v>3912</v>
      </c>
      <c r="E3954" s="2" t="str">
        <f t="shared" si="493"/>
        <v>East</v>
      </c>
      <c r="F3954" s="4" t="s">
        <v>3559</v>
      </c>
      <c r="G3954" s="4" t="str">
        <f t="shared" si="495"/>
        <v>Clothing</v>
      </c>
      <c r="H3954" s="1">
        <v>4538</v>
      </c>
      <c r="I3954" s="1">
        <v>1</v>
      </c>
      <c r="J3954" s="1">
        <v>1</v>
      </c>
      <c r="K3954" s="1">
        <v>886.12</v>
      </c>
      <c r="M3954" t="b">
        <f t="shared" si="497"/>
        <v>1</v>
      </c>
      <c r="N3954" t="b">
        <f t="shared" si="498"/>
        <v>1</v>
      </c>
      <c r="O3954" t="b">
        <f t="shared" si="499"/>
        <v>1</v>
      </c>
      <c r="P3954" t="b">
        <f t="shared" si="500"/>
        <v>1</v>
      </c>
      <c r="R3954" t="str">
        <f t="shared" si="496"/>
        <v/>
      </c>
    </row>
    <row r="3955" spans="1:18" ht="14.25">
      <c r="A3955" s="1" t="s">
        <v>3863</v>
      </c>
      <c r="B3955" s="1" t="str">
        <f t="shared" si="494"/>
        <v>f184ffc1</v>
      </c>
      <c r="C3955" s="3">
        <v>45003</v>
      </c>
      <c r="D3955" s="2" t="s">
        <v>3910</v>
      </c>
      <c r="E3955" s="2" t="str">
        <f t="shared" si="493"/>
        <v>North</v>
      </c>
      <c r="F3955" s="4" t="s">
        <v>3559</v>
      </c>
      <c r="G3955" s="4" t="str">
        <f t="shared" si="495"/>
        <v>Clothing</v>
      </c>
      <c r="H3955" s="1">
        <v>3092.66</v>
      </c>
      <c r="I3955" s="1">
        <v>13</v>
      </c>
      <c r="J3955" s="1">
        <v>26</v>
      </c>
      <c r="K3955" s="1">
        <v>335.43</v>
      </c>
      <c r="M3955" t="b">
        <f t="shared" si="497"/>
        <v>1</v>
      </c>
      <c r="N3955" t="b">
        <f t="shared" si="498"/>
        <v>1</v>
      </c>
      <c r="O3955" t="b">
        <f t="shared" si="499"/>
        <v>1</v>
      </c>
      <c r="P3955" t="b">
        <f t="shared" si="500"/>
        <v>1</v>
      </c>
      <c r="R3955" t="str">
        <f t="shared" si="496"/>
        <v/>
      </c>
    </row>
    <row r="3956" spans="1:18" ht="14.25" hidden="1">
      <c r="A3956" s="1" t="s">
        <v>3864</v>
      </c>
      <c r="B3956" s="1" t="str">
        <f t="shared" si="494"/>
        <v>1148c311</v>
      </c>
      <c r="C3956" s="3">
        <v>45596</v>
      </c>
      <c r="D3956" s="2" t="s">
        <v>3911</v>
      </c>
      <c r="E3956" s="2" t="str">
        <f t="shared" si="493"/>
        <v>West</v>
      </c>
      <c r="F3956" s="4" t="s">
        <v>2893</v>
      </c>
      <c r="G3956" s="4" t="str">
        <f t="shared" si="495"/>
        <v>Sports</v>
      </c>
      <c r="H3956" s="1">
        <v>160.11000000000001</v>
      </c>
      <c r="I3956" s="1">
        <v>3</v>
      </c>
      <c r="J3956" s="1">
        <v>9</v>
      </c>
      <c r="K3956" s="1">
        <v>1615.28</v>
      </c>
      <c r="M3956" t="b">
        <f t="shared" si="497"/>
        <v>1</v>
      </c>
      <c r="N3956" t="b">
        <f t="shared" si="498"/>
        <v>1</v>
      </c>
      <c r="O3956" t="b">
        <f t="shared" si="499"/>
        <v>1</v>
      </c>
      <c r="P3956" t="b">
        <f t="shared" si="500"/>
        <v>1</v>
      </c>
      <c r="R3956" t="str">
        <f t="shared" si="496"/>
        <v/>
      </c>
    </row>
    <row r="3957" spans="1:18" ht="14.25" hidden="1">
      <c r="A3957" s="1" t="s">
        <v>3865</v>
      </c>
      <c r="B3957" s="1" t="str">
        <f t="shared" si="494"/>
        <v>ea674bad</v>
      </c>
      <c r="C3957" s="3">
        <v>44899</v>
      </c>
      <c r="D3957" s="2" t="s">
        <v>3912</v>
      </c>
      <c r="E3957" s="2" t="str">
        <f t="shared" si="493"/>
        <v>East</v>
      </c>
      <c r="F3957" s="4" t="s">
        <v>2893</v>
      </c>
      <c r="G3957" s="4" t="str">
        <f t="shared" si="495"/>
        <v>Sports</v>
      </c>
      <c r="H3957" s="1">
        <v>718.84</v>
      </c>
      <c r="I3957" s="1">
        <v>24</v>
      </c>
      <c r="J3957" s="1">
        <v>47</v>
      </c>
      <c r="K3957" s="1">
        <v>321.06</v>
      </c>
      <c r="M3957" t="b">
        <f t="shared" si="497"/>
        <v>1</v>
      </c>
      <c r="N3957" t="b">
        <f t="shared" si="498"/>
        <v>1</v>
      </c>
      <c r="O3957" t="b">
        <f t="shared" si="499"/>
        <v>1</v>
      </c>
      <c r="P3957" t="b">
        <f t="shared" si="500"/>
        <v>1</v>
      </c>
      <c r="R3957" t="str">
        <f t="shared" si="496"/>
        <v/>
      </c>
    </row>
    <row r="3958" spans="1:18" ht="14.25" hidden="1">
      <c r="A3958" s="1" t="s">
        <v>3866</v>
      </c>
      <c r="B3958" s="1" t="str">
        <f t="shared" si="494"/>
        <v>45edfd8a</v>
      </c>
      <c r="C3958" s="3">
        <v>45438</v>
      </c>
      <c r="D3958" s="2" t="s">
        <v>3912</v>
      </c>
      <c r="E3958" s="2" t="str">
        <f t="shared" si="493"/>
        <v>East</v>
      </c>
      <c r="F3958" s="4" t="s">
        <v>2893</v>
      </c>
      <c r="G3958" s="4" t="str">
        <f t="shared" si="495"/>
        <v>Sports</v>
      </c>
      <c r="H3958" s="1">
        <v>1330.99</v>
      </c>
      <c r="I3958" s="1">
        <v>15</v>
      </c>
      <c r="J3958" s="1">
        <v>41</v>
      </c>
      <c r="K3958" s="1">
        <v>1925.83</v>
      </c>
      <c r="M3958" t="b">
        <f t="shared" si="497"/>
        <v>1</v>
      </c>
      <c r="N3958" t="b">
        <f t="shared" si="498"/>
        <v>1</v>
      </c>
      <c r="O3958" t="b">
        <f t="shared" si="499"/>
        <v>1</v>
      </c>
      <c r="P3958" t="b">
        <f t="shared" si="500"/>
        <v>1</v>
      </c>
      <c r="R3958" t="str">
        <f t="shared" si="496"/>
        <v/>
      </c>
    </row>
    <row r="3959" spans="1:18" ht="14.25" hidden="1">
      <c r="A3959" s="1" t="s">
        <v>3867</v>
      </c>
      <c r="B3959" s="1" t="str">
        <f t="shared" si="494"/>
        <v>bedce7fa</v>
      </c>
      <c r="C3959" s="3">
        <v>45540</v>
      </c>
      <c r="D3959" s="2" t="s">
        <v>3913</v>
      </c>
      <c r="E3959" s="2" t="str">
        <f t="shared" si="493"/>
        <v>South</v>
      </c>
      <c r="F3959" s="4" t="s">
        <v>1645</v>
      </c>
      <c r="G3959" s="4" t="str">
        <f t="shared" si="495"/>
        <v>Furniture</v>
      </c>
      <c r="H3959" s="1">
        <v>4655.5200000000004</v>
      </c>
      <c r="I3959" s="1">
        <v>22</v>
      </c>
      <c r="J3959" s="1">
        <v>24</v>
      </c>
      <c r="K3959" s="1">
        <v>833.07</v>
      </c>
      <c r="M3959" t="b">
        <f t="shared" si="497"/>
        <v>1</v>
      </c>
      <c r="N3959" t="b">
        <f t="shared" si="498"/>
        <v>1</v>
      </c>
      <c r="O3959" t="b">
        <f t="shared" si="499"/>
        <v>1</v>
      </c>
      <c r="P3959" t="b">
        <f t="shared" si="500"/>
        <v>1</v>
      </c>
      <c r="R3959" t="str">
        <f t="shared" si="496"/>
        <v/>
      </c>
    </row>
    <row r="3960" spans="1:18" ht="14.25" hidden="1">
      <c r="A3960" s="1" t="s">
        <v>3868</v>
      </c>
      <c r="B3960" s="1" t="str">
        <f t="shared" si="494"/>
        <v>ec732002</v>
      </c>
      <c r="C3960" s="3">
        <v>45415</v>
      </c>
      <c r="D3960" s="2" t="s">
        <v>3910</v>
      </c>
      <c r="E3960" s="2" t="str">
        <f t="shared" si="493"/>
        <v>North</v>
      </c>
      <c r="F3960" s="4" t="s">
        <v>3915</v>
      </c>
      <c r="G3960" s="4" t="str">
        <f t="shared" si="495"/>
        <v>Electronics</v>
      </c>
      <c r="H3960" s="1">
        <v>4297.79</v>
      </c>
      <c r="I3960" s="1">
        <v>40</v>
      </c>
      <c r="J3960" s="1">
        <v>3</v>
      </c>
      <c r="K3960" s="1">
        <v>1110.25</v>
      </c>
      <c r="M3960" t="b">
        <f t="shared" si="497"/>
        <v>1</v>
      </c>
      <c r="N3960" t="b">
        <f t="shared" si="498"/>
        <v>1</v>
      </c>
      <c r="O3960" t="b">
        <f t="shared" si="499"/>
        <v>1</v>
      </c>
      <c r="P3960" t="b">
        <f t="shared" si="500"/>
        <v>1</v>
      </c>
      <c r="R3960" t="str">
        <f t="shared" si="496"/>
        <v/>
      </c>
    </row>
    <row r="3961" spans="1:18" ht="14.25">
      <c r="A3961" s="1" t="s">
        <v>3869</v>
      </c>
      <c r="B3961" s="1" t="str">
        <f t="shared" si="494"/>
        <v>e73a6e8f</v>
      </c>
      <c r="C3961" s="3">
        <v>45373</v>
      </c>
      <c r="D3961" s="2" t="s">
        <v>3910</v>
      </c>
      <c r="E3961" s="2" t="str">
        <f t="shared" si="493"/>
        <v>North</v>
      </c>
      <c r="F3961" s="4" t="s">
        <v>3559</v>
      </c>
      <c r="G3961" s="4" t="str">
        <f t="shared" si="495"/>
        <v>Clothing</v>
      </c>
      <c r="H3961" s="1">
        <v>1584.19</v>
      </c>
      <c r="I3961" s="1">
        <v>22</v>
      </c>
      <c r="J3961" s="1">
        <v>37</v>
      </c>
      <c r="K3961" s="1">
        <v>362.82</v>
      </c>
      <c r="M3961" t="b">
        <f t="shared" si="497"/>
        <v>1</v>
      </c>
      <c r="N3961" t="b">
        <f t="shared" si="498"/>
        <v>1</v>
      </c>
      <c r="O3961" t="b">
        <f t="shared" si="499"/>
        <v>1</v>
      </c>
      <c r="P3961" t="b">
        <f t="shared" si="500"/>
        <v>1</v>
      </c>
      <c r="R3961" t="str">
        <f t="shared" si="496"/>
        <v/>
      </c>
    </row>
    <row r="3962" spans="1:18" ht="14.25" hidden="1">
      <c r="A3962" s="1" t="s">
        <v>3870</v>
      </c>
      <c r="B3962" s="1" t="str">
        <f t="shared" si="494"/>
        <v>4cf3c248</v>
      </c>
      <c r="C3962" s="3">
        <v>45522</v>
      </c>
      <c r="D3962" s="2" t="s">
        <v>3913</v>
      </c>
      <c r="E3962" s="2" t="str">
        <f t="shared" si="493"/>
        <v>South</v>
      </c>
      <c r="F3962" s="4" t="s">
        <v>2893</v>
      </c>
      <c r="G3962" s="4" t="str">
        <f t="shared" si="495"/>
        <v>Sports</v>
      </c>
      <c r="H3962" s="1">
        <v>542.48</v>
      </c>
      <c r="I3962" s="1">
        <v>3</v>
      </c>
      <c r="J3962" s="1">
        <v>37</v>
      </c>
      <c r="K3962" s="1">
        <v>662.18</v>
      </c>
      <c r="M3962" t="b">
        <f t="shared" si="497"/>
        <v>1</v>
      </c>
      <c r="N3962" t="b">
        <f t="shared" si="498"/>
        <v>1</v>
      </c>
      <c r="O3962" t="b">
        <f t="shared" si="499"/>
        <v>1</v>
      </c>
      <c r="P3962" t="b">
        <f t="shared" si="500"/>
        <v>1</v>
      </c>
      <c r="R3962" t="str">
        <f t="shared" si="496"/>
        <v/>
      </c>
    </row>
    <row r="3963" spans="1:18" ht="14.25" hidden="1">
      <c r="A3963" s="1" t="s">
        <v>3871</v>
      </c>
      <c r="B3963" s="1" t="str">
        <f t="shared" si="494"/>
        <v>165778df</v>
      </c>
      <c r="C3963" s="3">
        <v>45381</v>
      </c>
      <c r="D3963" s="2" t="s">
        <v>3911</v>
      </c>
      <c r="E3963" s="2" t="str">
        <f t="shared" si="493"/>
        <v>West</v>
      </c>
      <c r="F3963" s="4" t="s">
        <v>3915</v>
      </c>
      <c r="G3963" s="4" t="str">
        <f t="shared" si="495"/>
        <v>Electronics</v>
      </c>
      <c r="H3963" s="1">
        <v>4789.42</v>
      </c>
      <c r="I3963" s="1">
        <v>31</v>
      </c>
      <c r="J3963" s="1">
        <v>37</v>
      </c>
      <c r="K3963" s="1">
        <v>1702.98</v>
      </c>
      <c r="M3963" t="b">
        <f t="shared" si="497"/>
        <v>1</v>
      </c>
      <c r="N3963" t="b">
        <f t="shared" si="498"/>
        <v>1</v>
      </c>
      <c r="O3963" t="b">
        <f t="shared" si="499"/>
        <v>1</v>
      </c>
      <c r="P3963" t="b">
        <f t="shared" si="500"/>
        <v>1</v>
      </c>
      <c r="R3963" t="str">
        <f t="shared" si="496"/>
        <v/>
      </c>
    </row>
    <row r="3964" spans="1:18" ht="14.25">
      <c r="A3964" s="1" t="s">
        <v>3872</v>
      </c>
      <c r="B3964" s="1" t="str">
        <f t="shared" si="494"/>
        <v>c87cebb8</v>
      </c>
      <c r="C3964" s="3">
        <v>45237</v>
      </c>
      <c r="D3964" s="2" t="s">
        <v>3910</v>
      </c>
      <c r="E3964" s="2" t="str">
        <f t="shared" si="493"/>
        <v>North</v>
      </c>
      <c r="F3964" s="4" t="s">
        <v>3559</v>
      </c>
      <c r="G3964" s="4" t="str">
        <f t="shared" si="495"/>
        <v>Clothing</v>
      </c>
      <c r="H3964" s="1">
        <v>4457.93</v>
      </c>
      <c r="I3964" s="1">
        <v>34</v>
      </c>
      <c r="J3964" s="1">
        <v>15</v>
      </c>
      <c r="K3964" s="1">
        <v>1442.49</v>
      </c>
      <c r="M3964" t="b">
        <f t="shared" si="497"/>
        <v>1</v>
      </c>
      <c r="N3964" t="b">
        <f t="shared" si="498"/>
        <v>1</v>
      </c>
      <c r="O3964" t="b">
        <f t="shared" si="499"/>
        <v>1</v>
      </c>
      <c r="P3964" t="b">
        <f t="shared" si="500"/>
        <v>1</v>
      </c>
      <c r="R3964" t="str">
        <f t="shared" si="496"/>
        <v/>
      </c>
    </row>
    <row r="3965" spans="1:18" ht="14.25" hidden="1">
      <c r="A3965" s="1" t="s">
        <v>3873</v>
      </c>
      <c r="B3965" s="1" t="str">
        <f t="shared" si="494"/>
        <v>6e3ebad7</v>
      </c>
      <c r="C3965" s="3">
        <v>44955</v>
      </c>
      <c r="D3965" s="2" t="s">
        <v>3913</v>
      </c>
      <c r="E3965" s="2" t="str">
        <f t="shared" si="493"/>
        <v>South</v>
      </c>
      <c r="F3965" s="4" t="s">
        <v>2893</v>
      </c>
      <c r="G3965" s="4" t="str">
        <f t="shared" si="495"/>
        <v>Sports</v>
      </c>
      <c r="H3965" s="1">
        <v>2795.08</v>
      </c>
      <c r="I3965" s="1">
        <v>21</v>
      </c>
      <c r="J3965" s="1">
        <v>46</v>
      </c>
      <c r="K3965" s="1">
        <v>768.94</v>
      </c>
      <c r="M3965" t="b">
        <f t="shared" si="497"/>
        <v>1</v>
      </c>
      <c r="N3965" t="b">
        <f t="shared" si="498"/>
        <v>1</v>
      </c>
      <c r="O3965" t="b">
        <f t="shared" si="499"/>
        <v>1</v>
      </c>
      <c r="P3965" t="b">
        <f t="shared" si="500"/>
        <v>1</v>
      </c>
      <c r="R3965" t="str">
        <f t="shared" si="496"/>
        <v/>
      </c>
    </row>
    <row r="3966" spans="1:18" ht="14.25" hidden="1">
      <c r="A3966" s="1" t="s">
        <v>3874</v>
      </c>
      <c r="B3966" s="1" t="str">
        <f t="shared" si="494"/>
        <v>ae6fe4dd</v>
      </c>
      <c r="C3966" s="3">
        <v>44992</v>
      </c>
      <c r="D3966" s="2" t="s">
        <v>3911</v>
      </c>
      <c r="E3966" s="2" t="str">
        <f t="shared" si="493"/>
        <v>West</v>
      </c>
      <c r="F3966" s="4" t="s">
        <v>88</v>
      </c>
      <c r="G3966" s="4" t="str">
        <f t="shared" si="495"/>
        <v>Groceries</v>
      </c>
      <c r="H3966" s="1">
        <v>1561.75</v>
      </c>
      <c r="I3966" s="1">
        <v>46</v>
      </c>
      <c r="J3966" s="1">
        <v>28</v>
      </c>
      <c r="K3966" s="1">
        <v>1067.04</v>
      </c>
      <c r="M3966" t="b">
        <f t="shared" si="497"/>
        <v>1</v>
      </c>
      <c r="N3966" t="b">
        <f t="shared" si="498"/>
        <v>1</v>
      </c>
      <c r="O3966" t="b">
        <f t="shared" si="499"/>
        <v>1</v>
      </c>
      <c r="P3966" t="b">
        <f t="shared" si="500"/>
        <v>1</v>
      </c>
      <c r="R3966" t="str">
        <f t="shared" si="496"/>
        <v/>
      </c>
    </row>
    <row r="3967" spans="1:18" ht="14.25" hidden="1">
      <c r="A3967" s="1" t="s">
        <v>3875</v>
      </c>
      <c r="B3967" s="1" t="str">
        <f t="shared" si="494"/>
        <v>394a3571</v>
      </c>
      <c r="C3967" s="3">
        <v>45300</v>
      </c>
      <c r="D3967" s="2" t="s">
        <v>3911</v>
      </c>
      <c r="E3967" s="2" t="str">
        <f t="shared" si="493"/>
        <v>West</v>
      </c>
      <c r="F3967" s="4" t="s">
        <v>1645</v>
      </c>
      <c r="G3967" s="4" t="str">
        <f t="shared" si="495"/>
        <v>Furniture</v>
      </c>
      <c r="H3967" s="1">
        <v>132.74</v>
      </c>
      <c r="I3967" s="1">
        <v>26</v>
      </c>
      <c r="J3967" s="1">
        <v>29</v>
      </c>
      <c r="K3967" s="1">
        <v>1252.47</v>
      </c>
      <c r="M3967" t="b">
        <f t="shared" si="497"/>
        <v>1</v>
      </c>
      <c r="N3967" t="b">
        <f t="shared" si="498"/>
        <v>1</v>
      </c>
      <c r="O3967" t="b">
        <f t="shared" si="499"/>
        <v>1</v>
      </c>
      <c r="P3967" t="b">
        <f t="shared" si="500"/>
        <v>1</v>
      </c>
      <c r="R3967" t="str">
        <f t="shared" si="496"/>
        <v/>
      </c>
    </row>
    <row r="3968" spans="1:18" ht="14.25" hidden="1">
      <c r="A3968" s="1" t="s">
        <v>3876</v>
      </c>
      <c r="B3968" s="1" t="str">
        <f t="shared" si="494"/>
        <v>1591af84</v>
      </c>
      <c r="C3968" s="3">
        <v>45371</v>
      </c>
      <c r="D3968" s="2" t="s">
        <v>3912</v>
      </c>
      <c r="E3968" s="2" t="str">
        <f t="shared" si="493"/>
        <v>East</v>
      </c>
      <c r="F3968" s="4" t="s">
        <v>2893</v>
      </c>
      <c r="G3968" s="4" t="str">
        <f t="shared" si="495"/>
        <v>Sports</v>
      </c>
      <c r="H3968" s="1">
        <v>2706.53</v>
      </c>
      <c r="I3968" s="1">
        <v>32</v>
      </c>
      <c r="J3968" s="1">
        <v>28</v>
      </c>
      <c r="K3968" s="1">
        <v>1922.47</v>
      </c>
      <c r="M3968" t="b">
        <f t="shared" si="497"/>
        <v>1</v>
      </c>
      <c r="N3968" t="b">
        <f t="shared" si="498"/>
        <v>1</v>
      </c>
      <c r="O3968" t="b">
        <f t="shared" si="499"/>
        <v>1</v>
      </c>
      <c r="P3968" t="b">
        <f t="shared" si="500"/>
        <v>1</v>
      </c>
      <c r="R3968" t="str">
        <f t="shared" si="496"/>
        <v/>
      </c>
    </row>
    <row r="3969" spans="1:18" ht="14.25">
      <c r="A3969" s="1" t="s">
        <v>3877</v>
      </c>
      <c r="B3969" s="1" t="str">
        <f t="shared" si="494"/>
        <v>7a2ed6f5</v>
      </c>
      <c r="C3969" s="3">
        <v>45321</v>
      </c>
      <c r="D3969" s="2" t="s">
        <v>3912</v>
      </c>
      <c r="E3969" s="2" t="str">
        <f t="shared" si="493"/>
        <v>East</v>
      </c>
      <c r="F3969" s="4" t="s">
        <v>3559</v>
      </c>
      <c r="G3969" s="4" t="str">
        <f t="shared" si="495"/>
        <v>Clothing</v>
      </c>
      <c r="H3969" s="1">
        <v>1969.86</v>
      </c>
      <c r="I3969" s="1">
        <v>48</v>
      </c>
      <c r="J3969" s="1">
        <v>16</v>
      </c>
      <c r="K3969" s="1">
        <v>294.29000000000002</v>
      </c>
      <c r="M3969" t="b">
        <f t="shared" si="497"/>
        <v>1</v>
      </c>
      <c r="N3969" t="b">
        <f t="shared" si="498"/>
        <v>1</v>
      </c>
      <c r="O3969" t="b">
        <f t="shared" si="499"/>
        <v>1</v>
      </c>
      <c r="P3969" t="b">
        <f t="shared" si="500"/>
        <v>1</v>
      </c>
      <c r="R3969" t="str">
        <f t="shared" si="496"/>
        <v/>
      </c>
    </row>
    <row r="3970" spans="1:18" ht="14.25" hidden="1">
      <c r="A3970" s="1" t="s">
        <v>3878</v>
      </c>
      <c r="B3970" s="1" t="str">
        <f t="shared" si="494"/>
        <v>1f982a7d</v>
      </c>
      <c r="C3970" s="3">
        <v>45551</v>
      </c>
      <c r="D3970" s="2" t="s">
        <v>3912</v>
      </c>
      <c r="E3970" s="2" t="str">
        <f t="shared" ref="E3970:E4001" si="501">PROPER(TRIM(D3970))</f>
        <v>East</v>
      </c>
      <c r="F3970" s="4" t="s">
        <v>3915</v>
      </c>
      <c r="G3970" s="4" t="str">
        <f t="shared" si="495"/>
        <v>Electronics</v>
      </c>
      <c r="H3970" s="1">
        <v>3228.19</v>
      </c>
      <c r="I3970" s="1">
        <v>42</v>
      </c>
      <c r="J3970" s="1">
        <v>39</v>
      </c>
      <c r="K3970" s="1">
        <v>324.58999999999997</v>
      </c>
      <c r="M3970" t="b">
        <f t="shared" si="497"/>
        <v>1</v>
      </c>
      <c r="N3970" t="b">
        <f t="shared" si="498"/>
        <v>1</v>
      </c>
      <c r="O3970" t="b">
        <f t="shared" si="499"/>
        <v>1</v>
      </c>
      <c r="P3970" t="b">
        <f t="shared" si="500"/>
        <v>1</v>
      </c>
      <c r="R3970" t="str">
        <f t="shared" si="496"/>
        <v/>
      </c>
    </row>
    <row r="3971" spans="1:18" ht="14.25">
      <c r="A3971" s="1" t="s">
        <v>3879</v>
      </c>
      <c r="B3971" s="1" t="str">
        <f t="shared" ref="B3971:B4001" si="502">TRIM(A3971)</f>
        <v>d6f087d6</v>
      </c>
      <c r="C3971" s="3">
        <v>45269</v>
      </c>
      <c r="D3971" s="2" t="s">
        <v>3913</v>
      </c>
      <c r="E3971" s="2" t="str">
        <f t="shared" si="501"/>
        <v>South</v>
      </c>
      <c r="F3971" s="4" t="s">
        <v>3559</v>
      </c>
      <c r="G3971" s="4" t="str">
        <f t="shared" ref="G3971:G4001" si="503">PROPER(TRIM(SUBSTITUTE(F3971,"$","s")))</f>
        <v>Clothing</v>
      </c>
      <c r="H3971" s="1">
        <v>1132.6199999999999</v>
      </c>
      <c r="I3971" s="1">
        <v>48</v>
      </c>
      <c r="J3971" s="1">
        <v>38</v>
      </c>
      <c r="K3971" s="1">
        <v>1682.41</v>
      </c>
      <c r="M3971" t="b">
        <f t="shared" si="497"/>
        <v>1</v>
      </c>
      <c r="N3971" t="b">
        <f t="shared" si="498"/>
        <v>1</v>
      </c>
      <c r="O3971" t="b">
        <f t="shared" si="499"/>
        <v>1</v>
      </c>
      <c r="P3971" t="b">
        <f t="shared" si="500"/>
        <v>1</v>
      </c>
      <c r="R3971" t="str">
        <f t="shared" ref="R3971:R4001" si="504">SUBSTITUTE(SUBSTITUTE(Q3971,"@",""),"#","")</f>
        <v/>
      </c>
    </row>
    <row r="3972" spans="1:18" ht="14.25">
      <c r="A3972" s="1" t="s">
        <v>3880</v>
      </c>
      <c r="B3972" s="1" t="str">
        <f t="shared" si="502"/>
        <v>262fa640</v>
      </c>
      <c r="C3972" s="3">
        <v>45258</v>
      </c>
      <c r="D3972" s="2" t="s">
        <v>3913</v>
      </c>
      <c r="E3972" s="2" t="str">
        <f t="shared" si="501"/>
        <v>South</v>
      </c>
      <c r="F3972" s="4" t="s">
        <v>3559</v>
      </c>
      <c r="G3972" s="4" t="str">
        <f t="shared" si="503"/>
        <v>Clothing</v>
      </c>
      <c r="H3972" s="1">
        <v>1048.48</v>
      </c>
      <c r="I3972" s="1">
        <v>25</v>
      </c>
      <c r="J3972" s="1">
        <v>49</v>
      </c>
      <c r="K3972" s="1">
        <v>296.93</v>
      </c>
      <c r="M3972" t="b">
        <f t="shared" si="497"/>
        <v>1</v>
      </c>
      <c r="N3972" t="b">
        <f t="shared" si="498"/>
        <v>1</v>
      </c>
      <c r="O3972" t="b">
        <f t="shared" si="499"/>
        <v>1</v>
      </c>
      <c r="P3972" t="b">
        <f t="shared" si="500"/>
        <v>1</v>
      </c>
      <c r="R3972" t="str">
        <f t="shared" si="504"/>
        <v/>
      </c>
    </row>
    <row r="3973" spans="1:18" ht="14.25">
      <c r="A3973" s="1" t="s">
        <v>3881</v>
      </c>
      <c r="B3973" s="1" t="str">
        <f t="shared" si="502"/>
        <v>f38d8f63</v>
      </c>
      <c r="C3973" s="3">
        <v>45374</v>
      </c>
      <c r="D3973" s="2" t="s">
        <v>3912</v>
      </c>
      <c r="E3973" s="2" t="str">
        <f t="shared" si="501"/>
        <v>East</v>
      </c>
      <c r="F3973" s="4" t="s">
        <v>3559</v>
      </c>
      <c r="G3973" s="4" t="str">
        <f t="shared" si="503"/>
        <v>Clothing</v>
      </c>
      <c r="H3973" s="1">
        <v>315.23</v>
      </c>
      <c r="I3973" s="1">
        <v>13</v>
      </c>
      <c r="J3973" s="1">
        <v>27</v>
      </c>
      <c r="K3973" s="1">
        <v>954.53</v>
      </c>
      <c r="M3973" t="b">
        <f t="shared" si="497"/>
        <v>1</v>
      </c>
      <c r="N3973" t="b">
        <f t="shared" si="498"/>
        <v>1</v>
      </c>
      <c r="O3973" t="b">
        <f t="shared" si="499"/>
        <v>1</v>
      </c>
      <c r="P3973" t="b">
        <f t="shared" si="500"/>
        <v>1</v>
      </c>
      <c r="R3973" t="str">
        <f t="shared" si="504"/>
        <v/>
      </c>
    </row>
    <row r="3974" spans="1:18" ht="14.25">
      <c r="A3974" s="1" t="s">
        <v>3882</v>
      </c>
      <c r="B3974" s="1" t="str">
        <f t="shared" si="502"/>
        <v>01eac9e9</v>
      </c>
      <c r="C3974" s="3">
        <v>45284</v>
      </c>
      <c r="D3974" s="2" t="s">
        <v>3912</v>
      </c>
      <c r="E3974" s="2" t="str">
        <f t="shared" si="501"/>
        <v>East</v>
      </c>
      <c r="F3974" s="4" t="s">
        <v>3559</v>
      </c>
      <c r="G3974" s="4" t="str">
        <f t="shared" si="503"/>
        <v>Clothing</v>
      </c>
      <c r="H3974" s="1">
        <v>2628.65</v>
      </c>
      <c r="I3974" s="1">
        <v>17</v>
      </c>
      <c r="J3974" s="1">
        <v>9</v>
      </c>
      <c r="K3974" s="1">
        <v>842.71</v>
      </c>
      <c r="M3974" t="b">
        <f t="shared" ref="M3974:M4001" si="505">AND(ISNUMBER(H3974),H3974&lt;&gt;"")</f>
        <v>1</v>
      </c>
      <c r="N3974" t="b">
        <f t="shared" ref="N3974:N4001" si="506">AND(ISNUMBER(I3974),I3974&lt;&gt;"")</f>
        <v>1</v>
      </c>
      <c r="O3974" t="b">
        <f t="shared" ref="O3974:O4001" si="507">AND(ISNUMBER(J3974),J3974&lt;&gt;"")</f>
        <v>1</v>
      </c>
      <c r="P3974" t="b">
        <f t="shared" ref="P3974:P4001" si="508">AND(ISNUMBER(K3974),K3974&lt;&gt;"")</f>
        <v>1</v>
      </c>
      <c r="R3974" t="str">
        <f t="shared" si="504"/>
        <v/>
      </c>
    </row>
    <row r="3975" spans="1:18" ht="14.25" hidden="1">
      <c r="A3975" s="1">
        <v>83189243</v>
      </c>
      <c r="B3975" s="1" t="str">
        <f t="shared" si="502"/>
        <v>83189243</v>
      </c>
      <c r="C3975" s="3">
        <v>44961</v>
      </c>
      <c r="D3975" s="2" t="s">
        <v>3913</v>
      </c>
      <c r="E3975" s="2" t="str">
        <f t="shared" si="501"/>
        <v>South</v>
      </c>
      <c r="F3975" s="4" t="s">
        <v>3915</v>
      </c>
      <c r="G3975" s="4" t="str">
        <f t="shared" si="503"/>
        <v>Electronics</v>
      </c>
      <c r="H3975" s="1">
        <v>2665.6</v>
      </c>
      <c r="I3975" s="1">
        <v>50</v>
      </c>
      <c r="J3975" s="1">
        <v>27</v>
      </c>
      <c r="K3975" s="1">
        <v>828.3</v>
      </c>
      <c r="M3975" t="b">
        <f t="shared" si="505"/>
        <v>1</v>
      </c>
      <c r="N3975" t="b">
        <f t="shared" si="506"/>
        <v>1</v>
      </c>
      <c r="O3975" t="b">
        <f t="shared" si="507"/>
        <v>1</v>
      </c>
      <c r="P3975" t="b">
        <f t="shared" si="508"/>
        <v>1</v>
      </c>
      <c r="R3975" t="str">
        <f t="shared" si="504"/>
        <v/>
      </c>
    </row>
    <row r="3976" spans="1:18" ht="14.25" hidden="1">
      <c r="A3976" s="1" t="s">
        <v>3883</v>
      </c>
      <c r="B3976" s="1" t="str">
        <f t="shared" si="502"/>
        <v>8d3f2f3b</v>
      </c>
      <c r="C3976" s="3">
        <v>45400</v>
      </c>
      <c r="D3976" s="2" t="s">
        <v>3913</v>
      </c>
      <c r="E3976" s="2" t="str">
        <f t="shared" si="501"/>
        <v>South</v>
      </c>
      <c r="F3976" s="4" t="s">
        <v>88</v>
      </c>
      <c r="G3976" s="4" t="str">
        <f t="shared" si="503"/>
        <v>Groceries</v>
      </c>
      <c r="H3976" s="1">
        <v>3403.89</v>
      </c>
      <c r="I3976" s="1">
        <v>19</v>
      </c>
      <c r="J3976" s="1">
        <v>46</v>
      </c>
      <c r="K3976" s="1">
        <v>1588.43</v>
      </c>
      <c r="M3976" t="b">
        <f t="shared" si="505"/>
        <v>1</v>
      </c>
      <c r="N3976" t="b">
        <f t="shared" si="506"/>
        <v>1</v>
      </c>
      <c r="O3976" t="b">
        <f t="shared" si="507"/>
        <v>1</v>
      </c>
      <c r="P3976" t="b">
        <f t="shared" si="508"/>
        <v>1</v>
      </c>
      <c r="R3976" t="str">
        <f t="shared" si="504"/>
        <v/>
      </c>
    </row>
    <row r="3977" spans="1:18" ht="14.25" hidden="1">
      <c r="A3977" s="1" t="s">
        <v>3884</v>
      </c>
      <c r="B3977" s="1" t="str">
        <f t="shared" si="502"/>
        <v>8d2c8818</v>
      </c>
      <c r="C3977" s="3">
        <v>45033</v>
      </c>
      <c r="D3977" s="2" t="s">
        <v>3913</v>
      </c>
      <c r="E3977" s="2" t="str">
        <f t="shared" si="501"/>
        <v>South</v>
      </c>
      <c r="F3977" s="4" t="s">
        <v>1645</v>
      </c>
      <c r="G3977" s="4" t="str">
        <f t="shared" si="503"/>
        <v>Furniture</v>
      </c>
      <c r="H3977" s="1">
        <v>4172.0600000000004</v>
      </c>
      <c r="I3977" s="1">
        <v>32</v>
      </c>
      <c r="J3977" s="1">
        <v>30</v>
      </c>
      <c r="K3977" s="1">
        <v>1358.35</v>
      </c>
      <c r="M3977" t="b">
        <f t="shared" si="505"/>
        <v>1</v>
      </c>
      <c r="N3977" t="b">
        <f t="shared" si="506"/>
        <v>1</v>
      </c>
      <c r="O3977" t="b">
        <f t="shared" si="507"/>
        <v>1</v>
      </c>
      <c r="P3977" t="b">
        <f t="shared" si="508"/>
        <v>1</v>
      </c>
      <c r="R3977" t="str">
        <f t="shared" si="504"/>
        <v/>
      </c>
    </row>
    <row r="3978" spans="1:18" ht="14.25" hidden="1">
      <c r="A3978" s="1" t="s">
        <v>3885</v>
      </c>
      <c r="B3978" s="1" t="str">
        <f t="shared" si="502"/>
        <v>2e120555</v>
      </c>
      <c r="C3978" s="3">
        <v>45168</v>
      </c>
      <c r="D3978" s="2" t="s">
        <v>3912</v>
      </c>
      <c r="E3978" s="2" t="str">
        <f t="shared" si="501"/>
        <v>East</v>
      </c>
      <c r="F3978" s="4" t="s">
        <v>88</v>
      </c>
      <c r="G3978" s="4" t="str">
        <f t="shared" si="503"/>
        <v>Groceries</v>
      </c>
      <c r="H3978" s="1">
        <v>1769.71</v>
      </c>
      <c r="I3978" s="1">
        <v>35</v>
      </c>
      <c r="J3978" s="1">
        <v>19</v>
      </c>
      <c r="K3978" s="1">
        <v>1908.05</v>
      </c>
      <c r="M3978" t="b">
        <f t="shared" si="505"/>
        <v>1</v>
      </c>
      <c r="N3978" t="b">
        <f t="shared" si="506"/>
        <v>1</v>
      </c>
      <c r="O3978" t="b">
        <f t="shared" si="507"/>
        <v>1</v>
      </c>
      <c r="P3978" t="b">
        <f t="shared" si="508"/>
        <v>1</v>
      </c>
      <c r="R3978" t="str">
        <f t="shared" si="504"/>
        <v/>
      </c>
    </row>
    <row r="3979" spans="1:18" ht="14.25">
      <c r="A3979" s="1" t="s">
        <v>3886</v>
      </c>
      <c r="B3979" s="1" t="str">
        <f t="shared" si="502"/>
        <v>a2d4ed33</v>
      </c>
      <c r="C3979" s="3">
        <v>45260</v>
      </c>
      <c r="D3979" s="4" t="s">
        <v>3912</v>
      </c>
      <c r="E3979" s="2" t="str">
        <f t="shared" si="501"/>
        <v>East</v>
      </c>
      <c r="F3979" s="4" t="s">
        <v>3559</v>
      </c>
      <c r="G3979" s="4" t="str">
        <f t="shared" si="503"/>
        <v>Clothing</v>
      </c>
      <c r="H3979" s="1">
        <v>4322.84</v>
      </c>
      <c r="I3979" s="1">
        <v>44</v>
      </c>
      <c r="J3979" s="1">
        <v>40</v>
      </c>
      <c r="K3979" s="1">
        <v>1776.15</v>
      </c>
      <c r="M3979" t="b">
        <f t="shared" si="505"/>
        <v>1</v>
      </c>
      <c r="N3979" t="b">
        <f t="shared" si="506"/>
        <v>1</v>
      </c>
      <c r="O3979" t="b">
        <f t="shared" si="507"/>
        <v>1</v>
      </c>
      <c r="P3979" t="b">
        <f t="shared" si="508"/>
        <v>1</v>
      </c>
      <c r="R3979" t="str">
        <f t="shared" si="504"/>
        <v/>
      </c>
    </row>
    <row r="3980" spans="1:18" ht="14.25" hidden="1">
      <c r="A3980" s="1" t="s">
        <v>3887</v>
      </c>
      <c r="B3980" s="1" t="str">
        <f t="shared" si="502"/>
        <v>460e9a9e</v>
      </c>
      <c r="C3980" s="3">
        <v>44916</v>
      </c>
      <c r="D3980" s="2" t="s">
        <v>3913</v>
      </c>
      <c r="E3980" s="2" t="str">
        <f t="shared" si="501"/>
        <v>South</v>
      </c>
      <c r="F3980" s="4" t="s">
        <v>2893</v>
      </c>
      <c r="G3980" s="4" t="str">
        <f t="shared" si="503"/>
        <v>Sports</v>
      </c>
      <c r="H3980" s="1">
        <v>4193.5</v>
      </c>
      <c r="I3980" s="1">
        <v>34</v>
      </c>
      <c r="J3980" s="1">
        <v>28</v>
      </c>
      <c r="K3980" s="1">
        <v>89.65</v>
      </c>
      <c r="M3980" t="b">
        <f t="shared" si="505"/>
        <v>1</v>
      </c>
      <c r="N3980" t="b">
        <f t="shared" si="506"/>
        <v>1</v>
      </c>
      <c r="O3980" t="b">
        <f t="shared" si="507"/>
        <v>1</v>
      </c>
      <c r="P3980" t="b">
        <f t="shared" si="508"/>
        <v>1</v>
      </c>
      <c r="R3980" t="str">
        <f t="shared" si="504"/>
        <v/>
      </c>
    </row>
    <row r="3981" spans="1:18" ht="14.25">
      <c r="A3981" s="1" t="s">
        <v>3888</v>
      </c>
      <c r="B3981" s="1" t="str">
        <f t="shared" si="502"/>
        <v>20bc05d8</v>
      </c>
      <c r="C3981" s="3">
        <v>45107</v>
      </c>
      <c r="D3981" s="2" t="s">
        <v>3910</v>
      </c>
      <c r="E3981" s="2" t="str">
        <f t="shared" si="501"/>
        <v>North</v>
      </c>
      <c r="F3981" s="4" t="s">
        <v>3559</v>
      </c>
      <c r="G3981" s="4" t="str">
        <f t="shared" si="503"/>
        <v>Clothing</v>
      </c>
      <c r="H3981" s="1">
        <v>2926.33</v>
      </c>
      <c r="I3981" s="1">
        <v>50</v>
      </c>
      <c r="J3981" s="1">
        <v>7</v>
      </c>
      <c r="K3981" s="1">
        <v>576.58000000000004</v>
      </c>
      <c r="M3981" t="b">
        <f t="shared" si="505"/>
        <v>1</v>
      </c>
      <c r="N3981" t="b">
        <f t="shared" si="506"/>
        <v>1</v>
      </c>
      <c r="O3981" t="b">
        <f t="shared" si="507"/>
        <v>1</v>
      </c>
      <c r="P3981" t="b">
        <f t="shared" si="508"/>
        <v>1</v>
      </c>
      <c r="R3981" t="str">
        <f t="shared" si="504"/>
        <v/>
      </c>
    </row>
    <row r="3982" spans="1:18" ht="14.25">
      <c r="A3982" s="1" t="s">
        <v>3889</v>
      </c>
      <c r="B3982" s="1" t="str">
        <f t="shared" si="502"/>
        <v>f547483f</v>
      </c>
      <c r="C3982" s="3">
        <v>44986</v>
      </c>
      <c r="D3982" s="2" t="s">
        <v>3913</v>
      </c>
      <c r="E3982" s="2" t="str">
        <f t="shared" si="501"/>
        <v>South</v>
      </c>
      <c r="F3982" s="4" t="s">
        <v>3559</v>
      </c>
      <c r="G3982" s="4" t="str">
        <f t="shared" si="503"/>
        <v>Clothing</v>
      </c>
      <c r="H3982" s="1">
        <v>2155.2199999999998</v>
      </c>
      <c r="I3982" s="1">
        <v>39</v>
      </c>
      <c r="J3982" s="1">
        <v>16</v>
      </c>
      <c r="K3982" s="1">
        <v>1114.21</v>
      </c>
      <c r="M3982" t="b">
        <f t="shared" si="505"/>
        <v>1</v>
      </c>
      <c r="N3982" t="b">
        <f t="shared" si="506"/>
        <v>1</v>
      </c>
      <c r="O3982" t="b">
        <f t="shared" si="507"/>
        <v>1</v>
      </c>
      <c r="P3982" t="b">
        <f t="shared" si="508"/>
        <v>1</v>
      </c>
      <c r="R3982" t="str">
        <f t="shared" si="504"/>
        <v/>
      </c>
    </row>
    <row r="3983" spans="1:18" ht="14.25">
      <c r="A3983" s="1" t="s">
        <v>3890</v>
      </c>
      <c r="B3983" s="1" t="str">
        <f t="shared" si="502"/>
        <v>1971890d</v>
      </c>
      <c r="C3983" s="3">
        <v>44990</v>
      </c>
      <c r="D3983" s="4" t="s">
        <v>3912</v>
      </c>
      <c r="E3983" s="2" t="str">
        <f t="shared" si="501"/>
        <v>East</v>
      </c>
      <c r="F3983" s="4" t="s">
        <v>3559</v>
      </c>
      <c r="G3983" s="4" t="str">
        <f t="shared" si="503"/>
        <v>Clothing</v>
      </c>
      <c r="H3983" s="1">
        <v>732.73</v>
      </c>
      <c r="I3983" s="1">
        <v>19</v>
      </c>
      <c r="J3983" s="1">
        <v>24</v>
      </c>
      <c r="K3983" s="1">
        <v>696.01</v>
      </c>
      <c r="M3983" t="b">
        <f t="shared" si="505"/>
        <v>1</v>
      </c>
      <c r="N3983" t="b">
        <f t="shared" si="506"/>
        <v>1</v>
      </c>
      <c r="O3983" t="b">
        <f t="shared" si="507"/>
        <v>1</v>
      </c>
      <c r="P3983" t="b">
        <f t="shared" si="508"/>
        <v>1</v>
      </c>
      <c r="R3983" t="str">
        <f t="shared" si="504"/>
        <v/>
      </c>
    </row>
    <row r="3984" spans="1:18" ht="14.25" hidden="1">
      <c r="A3984" s="1" t="s">
        <v>3891</v>
      </c>
      <c r="B3984" s="1" t="str">
        <f t="shared" si="502"/>
        <v>ed0abed7</v>
      </c>
      <c r="C3984" s="3">
        <v>45056</v>
      </c>
      <c r="D3984" s="2" t="s">
        <v>3913</v>
      </c>
      <c r="E3984" s="2" t="str">
        <f t="shared" si="501"/>
        <v>South</v>
      </c>
      <c r="F3984" s="4" t="s">
        <v>2893</v>
      </c>
      <c r="G3984" s="4" t="str">
        <f t="shared" si="503"/>
        <v>Sports</v>
      </c>
      <c r="H3984" s="1">
        <v>3748.77</v>
      </c>
      <c r="I3984" s="1">
        <v>34</v>
      </c>
      <c r="J3984" s="1">
        <v>37</v>
      </c>
      <c r="K3984" s="1">
        <v>1436.07</v>
      </c>
      <c r="M3984" t="b">
        <f t="shared" si="505"/>
        <v>1</v>
      </c>
      <c r="N3984" t="b">
        <f t="shared" si="506"/>
        <v>1</v>
      </c>
      <c r="O3984" t="b">
        <f t="shared" si="507"/>
        <v>1</v>
      </c>
      <c r="P3984" t="b">
        <f t="shared" si="508"/>
        <v>1</v>
      </c>
      <c r="R3984" t="str">
        <f t="shared" si="504"/>
        <v/>
      </c>
    </row>
    <row r="3985" spans="1:18" ht="14.25">
      <c r="A3985" s="1" t="s">
        <v>3892</v>
      </c>
      <c r="B3985" s="1" t="str">
        <f t="shared" si="502"/>
        <v>557b4ee2</v>
      </c>
      <c r="C3985" s="3">
        <v>45355</v>
      </c>
      <c r="D3985" s="2" t="s">
        <v>3911</v>
      </c>
      <c r="E3985" s="2" t="str">
        <f t="shared" si="501"/>
        <v>West</v>
      </c>
      <c r="F3985" s="4" t="s">
        <v>3559</v>
      </c>
      <c r="G3985" s="4" t="str">
        <f t="shared" si="503"/>
        <v>Clothing</v>
      </c>
      <c r="H3985" s="1">
        <v>1146.17</v>
      </c>
      <c r="I3985" s="1">
        <v>49</v>
      </c>
      <c r="J3985" s="1">
        <v>47</v>
      </c>
      <c r="K3985" s="1">
        <v>948.05</v>
      </c>
      <c r="M3985" t="b">
        <f t="shared" si="505"/>
        <v>1</v>
      </c>
      <c r="N3985" t="b">
        <f t="shared" si="506"/>
        <v>1</v>
      </c>
      <c r="O3985" t="b">
        <f t="shared" si="507"/>
        <v>1</v>
      </c>
      <c r="P3985" t="b">
        <f t="shared" si="508"/>
        <v>1</v>
      </c>
      <c r="R3985" t="str">
        <f t="shared" si="504"/>
        <v/>
      </c>
    </row>
    <row r="3986" spans="1:18" ht="14.25" hidden="1">
      <c r="A3986" s="1" t="s">
        <v>3893</v>
      </c>
      <c r="B3986" s="1" t="str">
        <f t="shared" si="502"/>
        <v>cada0363</v>
      </c>
      <c r="C3986" s="3">
        <v>45065</v>
      </c>
      <c r="D3986" s="2" t="s">
        <v>3913</v>
      </c>
      <c r="E3986" s="2" t="str">
        <f t="shared" si="501"/>
        <v>South</v>
      </c>
      <c r="F3986" s="4" t="s">
        <v>1645</v>
      </c>
      <c r="G3986" s="4" t="str">
        <f t="shared" si="503"/>
        <v>Furniture</v>
      </c>
      <c r="H3986" s="1">
        <v>3451.25</v>
      </c>
      <c r="I3986" s="1">
        <v>7</v>
      </c>
      <c r="J3986" s="1">
        <v>28</v>
      </c>
      <c r="K3986" s="1">
        <v>69.55</v>
      </c>
      <c r="M3986" t="b">
        <f t="shared" si="505"/>
        <v>1</v>
      </c>
      <c r="N3986" t="b">
        <f t="shared" si="506"/>
        <v>1</v>
      </c>
      <c r="O3986" t="b">
        <f t="shared" si="507"/>
        <v>1</v>
      </c>
      <c r="P3986" t="b">
        <f t="shared" si="508"/>
        <v>1</v>
      </c>
      <c r="R3986" t="str">
        <f t="shared" si="504"/>
        <v/>
      </c>
    </row>
    <row r="3987" spans="1:18" ht="14.25" hidden="1">
      <c r="A3987" s="1" t="s">
        <v>3894</v>
      </c>
      <c r="B3987" s="1" t="str">
        <f t="shared" si="502"/>
        <v>ce3d8ebe</v>
      </c>
      <c r="C3987" s="3">
        <v>45151</v>
      </c>
      <c r="D3987" s="2" t="s">
        <v>3911</v>
      </c>
      <c r="E3987" s="2" t="str">
        <f t="shared" si="501"/>
        <v>West</v>
      </c>
      <c r="F3987" s="4" t="s">
        <v>88</v>
      </c>
      <c r="G3987" s="4" t="str">
        <f t="shared" si="503"/>
        <v>Groceries</v>
      </c>
      <c r="H3987" s="1">
        <v>3897.72</v>
      </c>
      <c r="I3987" s="1">
        <v>42</v>
      </c>
      <c r="J3987" s="1">
        <v>35</v>
      </c>
      <c r="K3987" s="1">
        <v>1232.5999999999999</v>
      </c>
      <c r="M3987" t="b">
        <f t="shared" si="505"/>
        <v>1</v>
      </c>
      <c r="N3987" t="b">
        <f t="shared" si="506"/>
        <v>1</v>
      </c>
      <c r="O3987" t="b">
        <f t="shared" si="507"/>
        <v>1</v>
      </c>
      <c r="P3987" t="b">
        <f t="shared" si="508"/>
        <v>1</v>
      </c>
      <c r="R3987" t="str">
        <f t="shared" si="504"/>
        <v/>
      </c>
    </row>
    <row r="3988" spans="1:18" ht="14.25">
      <c r="A3988" s="1" t="s">
        <v>3895</v>
      </c>
      <c r="B3988" s="1" t="str">
        <f t="shared" si="502"/>
        <v>04c90c62</v>
      </c>
      <c r="C3988" s="3">
        <v>44957</v>
      </c>
      <c r="D3988" s="4" t="s">
        <v>3912</v>
      </c>
      <c r="E3988" s="2" t="str">
        <f t="shared" si="501"/>
        <v>East</v>
      </c>
      <c r="F3988" s="4" t="s">
        <v>3559</v>
      </c>
      <c r="G3988" s="4" t="str">
        <f t="shared" si="503"/>
        <v>Clothing</v>
      </c>
      <c r="H3988" s="1">
        <v>2410.4499999999998</v>
      </c>
      <c r="I3988" s="1">
        <v>23</v>
      </c>
      <c r="J3988" s="1">
        <v>48</v>
      </c>
      <c r="K3988" s="1">
        <v>1427.01</v>
      </c>
      <c r="M3988" t="b">
        <f t="shared" si="505"/>
        <v>1</v>
      </c>
      <c r="N3988" t="b">
        <f t="shared" si="506"/>
        <v>1</v>
      </c>
      <c r="O3988" t="b">
        <f t="shared" si="507"/>
        <v>1</v>
      </c>
      <c r="P3988" t="b">
        <f t="shared" si="508"/>
        <v>1</v>
      </c>
      <c r="R3988" t="str">
        <f t="shared" si="504"/>
        <v/>
      </c>
    </row>
    <row r="3989" spans="1:18" ht="14.25" hidden="1">
      <c r="A3989" s="1" t="s">
        <v>3896</v>
      </c>
      <c r="B3989" s="1" t="str">
        <f t="shared" si="502"/>
        <v>45d845d8</v>
      </c>
      <c r="C3989" s="3">
        <v>45370</v>
      </c>
      <c r="D3989" s="4" t="s">
        <v>3912</v>
      </c>
      <c r="E3989" s="2" t="str">
        <f t="shared" si="501"/>
        <v>East</v>
      </c>
      <c r="F3989" s="4" t="s">
        <v>88</v>
      </c>
      <c r="G3989" s="4" t="str">
        <f t="shared" si="503"/>
        <v>Groceries</v>
      </c>
      <c r="H3989" s="1">
        <v>673.63</v>
      </c>
      <c r="I3989" s="1">
        <v>48</v>
      </c>
      <c r="J3989" s="1">
        <v>24</v>
      </c>
      <c r="K3989" s="1">
        <v>570.29999999999995</v>
      </c>
      <c r="M3989" t="b">
        <f t="shared" si="505"/>
        <v>1</v>
      </c>
      <c r="N3989" t="b">
        <f t="shared" si="506"/>
        <v>1</v>
      </c>
      <c r="O3989" t="b">
        <f t="shared" si="507"/>
        <v>1</v>
      </c>
      <c r="P3989" t="b">
        <f t="shared" si="508"/>
        <v>1</v>
      </c>
      <c r="R3989" t="str">
        <f t="shared" si="504"/>
        <v/>
      </c>
    </row>
    <row r="3990" spans="1:18" ht="14.25" hidden="1">
      <c r="A3990" s="1" t="s">
        <v>3897</v>
      </c>
      <c r="B3990" s="1" t="str">
        <f t="shared" si="502"/>
        <v>27665d02</v>
      </c>
      <c r="C3990" s="3">
        <v>45587</v>
      </c>
      <c r="D3990" s="2" t="s">
        <v>3911</v>
      </c>
      <c r="E3990" s="2" t="str">
        <f t="shared" si="501"/>
        <v>West</v>
      </c>
      <c r="F3990" s="4" t="s">
        <v>88</v>
      </c>
      <c r="G3990" s="4" t="str">
        <f t="shared" si="503"/>
        <v>Groceries</v>
      </c>
      <c r="H3990" s="1">
        <v>3146.78</v>
      </c>
      <c r="I3990" s="1">
        <v>13</v>
      </c>
      <c r="J3990" s="1">
        <v>24</v>
      </c>
      <c r="K3990" s="1">
        <v>791.07</v>
      </c>
      <c r="M3990" t="b">
        <f t="shared" si="505"/>
        <v>1</v>
      </c>
      <c r="N3990" t="b">
        <f t="shared" si="506"/>
        <v>1</v>
      </c>
      <c r="O3990" t="b">
        <f t="shared" si="507"/>
        <v>1</v>
      </c>
      <c r="P3990" t="b">
        <f t="shared" si="508"/>
        <v>1</v>
      </c>
      <c r="R3990" t="str">
        <f t="shared" si="504"/>
        <v/>
      </c>
    </row>
    <row r="3991" spans="1:18" ht="14.25" hidden="1">
      <c r="A3991" s="1" t="s">
        <v>3898</v>
      </c>
      <c r="B3991" s="1" t="str">
        <f t="shared" si="502"/>
        <v>ca36ba1c</v>
      </c>
      <c r="C3991" s="3">
        <v>45106</v>
      </c>
      <c r="D3991" s="2" t="s">
        <v>3913</v>
      </c>
      <c r="E3991" s="2" t="str">
        <f t="shared" si="501"/>
        <v>South</v>
      </c>
      <c r="F3991" s="4" t="s">
        <v>3915</v>
      </c>
      <c r="G3991" s="4" t="str">
        <f t="shared" si="503"/>
        <v>Electronics</v>
      </c>
      <c r="H3991" s="1">
        <v>454.3</v>
      </c>
      <c r="I3991" s="1">
        <v>5</v>
      </c>
      <c r="J3991" s="1">
        <v>42</v>
      </c>
      <c r="K3991" s="1">
        <v>44.5</v>
      </c>
      <c r="M3991" t="b">
        <f t="shared" si="505"/>
        <v>1</v>
      </c>
      <c r="N3991" t="b">
        <f t="shared" si="506"/>
        <v>1</v>
      </c>
      <c r="O3991" t="b">
        <f t="shared" si="507"/>
        <v>1</v>
      </c>
      <c r="P3991" t="b">
        <f t="shared" si="508"/>
        <v>1</v>
      </c>
      <c r="R3991" t="str">
        <f t="shared" si="504"/>
        <v/>
      </c>
    </row>
    <row r="3992" spans="1:18" ht="14.25" hidden="1">
      <c r="A3992" s="1" t="s">
        <v>3899</v>
      </c>
      <c r="B3992" s="1" t="str">
        <f t="shared" si="502"/>
        <v>87d1c01f</v>
      </c>
      <c r="C3992" s="3">
        <v>45324</v>
      </c>
      <c r="D3992" s="2" t="s">
        <v>3910</v>
      </c>
      <c r="E3992" s="2" t="str">
        <f t="shared" si="501"/>
        <v>North</v>
      </c>
      <c r="F3992" s="4" t="s">
        <v>88</v>
      </c>
      <c r="G3992" s="4" t="str">
        <f t="shared" si="503"/>
        <v>Groceries</v>
      </c>
      <c r="H3992" s="1">
        <v>3271.44</v>
      </c>
      <c r="I3992" s="1">
        <v>41</v>
      </c>
      <c r="J3992" s="1">
        <v>42</v>
      </c>
      <c r="K3992" s="1">
        <v>1167.25</v>
      </c>
      <c r="M3992" t="b">
        <f t="shared" si="505"/>
        <v>1</v>
      </c>
      <c r="N3992" t="b">
        <f t="shared" si="506"/>
        <v>1</v>
      </c>
      <c r="O3992" t="b">
        <f t="shared" si="507"/>
        <v>1</v>
      </c>
      <c r="P3992" t="b">
        <f t="shared" si="508"/>
        <v>1</v>
      </c>
      <c r="R3992" t="str">
        <f t="shared" si="504"/>
        <v/>
      </c>
    </row>
    <row r="3993" spans="1:18" ht="14.25" hidden="1">
      <c r="A3993" s="1" t="s">
        <v>3900</v>
      </c>
      <c r="B3993" s="1" t="str">
        <f t="shared" si="502"/>
        <v>09bce2ac</v>
      </c>
      <c r="C3993" s="3">
        <v>45171</v>
      </c>
      <c r="D3993" s="2" t="s">
        <v>3911</v>
      </c>
      <c r="E3993" s="2" t="str">
        <f t="shared" si="501"/>
        <v>West</v>
      </c>
      <c r="F3993" s="4" t="s">
        <v>88</v>
      </c>
      <c r="G3993" s="4" t="str">
        <f t="shared" si="503"/>
        <v>Groceries</v>
      </c>
      <c r="H3993" s="1">
        <v>3190.45</v>
      </c>
      <c r="I3993" s="1">
        <v>4</v>
      </c>
      <c r="J3993" s="1">
        <v>11</v>
      </c>
      <c r="K3993" s="1">
        <v>1977.34</v>
      </c>
      <c r="M3993" t="b">
        <f t="shared" si="505"/>
        <v>1</v>
      </c>
      <c r="N3993" t="b">
        <f t="shared" si="506"/>
        <v>1</v>
      </c>
      <c r="O3993" t="b">
        <f t="shared" si="507"/>
        <v>1</v>
      </c>
      <c r="P3993" t="b">
        <f t="shared" si="508"/>
        <v>1</v>
      </c>
      <c r="R3993" t="str">
        <f t="shared" si="504"/>
        <v/>
      </c>
    </row>
    <row r="3994" spans="1:18" ht="14.25">
      <c r="A3994" s="1" t="s">
        <v>3901</v>
      </c>
      <c r="B3994" s="1" t="str">
        <f t="shared" si="502"/>
        <v>fc6797ce</v>
      </c>
      <c r="C3994" s="3">
        <v>45530</v>
      </c>
      <c r="D3994" s="2" t="s">
        <v>3910</v>
      </c>
      <c r="E3994" s="2" t="str">
        <f t="shared" si="501"/>
        <v>North</v>
      </c>
      <c r="F3994" s="4" t="s">
        <v>3559</v>
      </c>
      <c r="G3994" s="4" t="str">
        <f t="shared" si="503"/>
        <v>Clothing</v>
      </c>
      <c r="H3994" s="1">
        <v>4281.74</v>
      </c>
      <c r="I3994" s="1">
        <v>28</v>
      </c>
      <c r="J3994" s="1">
        <v>41</v>
      </c>
      <c r="K3994" s="1">
        <v>57.17</v>
      </c>
      <c r="M3994" t="b">
        <f t="shared" si="505"/>
        <v>1</v>
      </c>
      <c r="N3994" t="b">
        <f t="shared" si="506"/>
        <v>1</v>
      </c>
      <c r="O3994" t="b">
        <f t="shared" si="507"/>
        <v>1</v>
      </c>
      <c r="P3994" t="b">
        <f t="shared" si="508"/>
        <v>1</v>
      </c>
      <c r="R3994" t="str">
        <f t="shared" si="504"/>
        <v/>
      </c>
    </row>
    <row r="3995" spans="1:18" ht="14.25">
      <c r="A3995" s="1" t="s">
        <v>3902</v>
      </c>
      <c r="B3995" s="1" t="str">
        <f t="shared" si="502"/>
        <v>58bc2f23</v>
      </c>
      <c r="C3995" s="3">
        <v>45355</v>
      </c>
      <c r="D3995" s="2" t="s">
        <v>3910</v>
      </c>
      <c r="E3995" s="2" t="str">
        <f t="shared" si="501"/>
        <v>North</v>
      </c>
      <c r="F3995" s="4" t="s">
        <v>3559</v>
      </c>
      <c r="G3995" s="4" t="str">
        <f t="shared" si="503"/>
        <v>Clothing</v>
      </c>
      <c r="H3995" s="1">
        <v>1423.92</v>
      </c>
      <c r="I3995" s="1">
        <v>42</v>
      </c>
      <c r="J3995" s="1">
        <v>21</v>
      </c>
      <c r="K3995" s="1">
        <v>1702.66</v>
      </c>
      <c r="M3995" t="b">
        <f t="shared" si="505"/>
        <v>1</v>
      </c>
      <c r="N3995" t="b">
        <f t="shared" si="506"/>
        <v>1</v>
      </c>
      <c r="O3995" t="b">
        <f t="shared" si="507"/>
        <v>1</v>
      </c>
      <c r="P3995" t="b">
        <f t="shared" si="508"/>
        <v>1</v>
      </c>
      <c r="R3995" t="str">
        <f t="shared" si="504"/>
        <v/>
      </c>
    </row>
    <row r="3996" spans="1:18" ht="14.25" hidden="1">
      <c r="A3996" s="1" t="s">
        <v>3903</v>
      </c>
      <c r="B3996" s="1" t="str">
        <f t="shared" si="502"/>
        <v>e0e2604c</v>
      </c>
      <c r="C3996" s="3">
        <v>45424</v>
      </c>
      <c r="D3996" s="4" t="s">
        <v>3912</v>
      </c>
      <c r="E3996" s="2" t="str">
        <f t="shared" si="501"/>
        <v>East</v>
      </c>
      <c r="F3996" s="4" t="s">
        <v>88</v>
      </c>
      <c r="G3996" s="4" t="str">
        <f t="shared" si="503"/>
        <v>Groceries</v>
      </c>
      <c r="H3996" s="1">
        <v>1368.84</v>
      </c>
      <c r="I3996" s="1">
        <v>36</v>
      </c>
      <c r="J3996" s="1">
        <v>18</v>
      </c>
      <c r="K3996" s="1">
        <v>866</v>
      </c>
      <c r="M3996" t="b">
        <f t="shared" si="505"/>
        <v>1</v>
      </c>
      <c r="N3996" t="b">
        <f t="shared" si="506"/>
        <v>1</v>
      </c>
      <c r="O3996" t="b">
        <f t="shared" si="507"/>
        <v>1</v>
      </c>
      <c r="P3996" t="b">
        <f t="shared" si="508"/>
        <v>1</v>
      </c>
      <c r="R3996" t="str">
        <f t="shared" si="504"/>
        <v/>
      </c>
    </row>
    <row r="3997" spans="1:18" ht="14.25">
      <c r="A3997" s="1" t="s">
        <v>3904</v>
      </c>
      <c r="B3997" s="1" t="str">
        <f t="shared" si="502"/>
        <v>6387264b</v>
      </c>
      <c r="C3997" s="3">
        <v>45307</v>
      </c>
      <c r="D3997" s="2" t="s">
        <v>3913</v>
      </c>
      <c r="E3997" s="2" t="str">
        <f t="shared" si="501"/>
        <v>South</v>
      </c>
      <c r="F3997" s="4" t="s">
        <v>3559</v>
      </c>
      <c r="G3997" s="4" t="str">
        <f t="shared" si="503"/>
        <v>Clothing</v>
      </c>
      <c r="H3997" s="1">
        <v>4987.16</v>
      </c>
      <c r="I3997" s="1">
        <v>31</v>
      </c>
      <c r="J3997" s="1">
        <v>33</v>
      </c>
      <c r="K3997" s="1">
        <v>1147.55</v>
      </c>
      <c r="M3997" t="b">
        <f t="shared" si="505"/>
        <v>1</v>
      </c>
      <c r="N3997" t="b">
        <f t="shared" si="506"/>
        <v>1</v>
      </c>
      <c r="O3997" t="b">
        <f t="shared" si="507"/>
        <v>1</v>
      </c>
      <c r="P3997" t="b">
        <f t="shared" si="508"/>
        <v>1</v>
      </c>
      <c r="R3997" t="str">
        <f t="shared" si="504"/>
        <v/>
      </c>
    </row>
    <row r="3998" spans="1:18" ht="14.25" hidden="1">
      <c r="A3998" s="1" t="s">
        <v>3905</v>
      </c>
      <c r="B3998" s="1" t="str">
        <f t="shared" si="502"/>
        <v>695ef54c</v>
      </c>
      <c r="C3998" s="3">
        <v>45571</v>
      </c>
      <c r="D3998" s="2" t="s">
        <v>3913</v>
      </c>
      <c r="E3998" s="2" t="str">
        <f t="shared" si="501"/>
        <v>South</v>
      </c>
      <c r="F3998" s="4" t="s">
        <v>3915</v>
      </c>
      <c r="G3998" s="4" t="str">
        <f t="shared" si="503"/>
        <v>Electronics</v>
      </c>
      <c r="H3998" s="1">
        <v>371.47</v>
      </c>
      <c r="I3998" s="1">
        <v>39</v>
      </c>
      <c r="J3998" s="1">
        <v>27</v>
      </c>
      <c r="K3998" s="1">
        <v>438.58</v>
      </c>
      <c r="M3998" t="b">
        <f t="shared" si="505"/>
        <v>1</v>
      </c>
      <c r="N3998" t="b">
        <f t="shared" si="506"/>
        <v>1</v>
      </c>
      <c r="O3998" t="b">
        <f t="shared" si="507"/>
        <v>1</v>
      </c>
      <c r="P3998" t="b">
        <f t="shared" si="508"/>
        <v>1</v>
      </c>
      <c r="R3998" t="str">
        <f t="shared" si="504"/>
        <v/>
      </c>
    </row>
    <row r="3999" spans="1:18" ht="14.25" hidden="1">
      <c r="A3999" s="1" t="s">
        <v>3906</v>
      </c>
      <c r="B3999" s="1" t="str">
        <f t="shared" si="502"/>
        <v>8359c09f</v>
      </c>
      <c r="C3999" s="3">
        <v>45093</v>
      </c>
      <c r="D3999" s="2" t="s">
        <v>3910</v>
      </c>
      <c r="E3999" s="2" t="str">
        <f t="shared" si="501"/>
        <v>North</v>
      </c>
      <c r="F3999" s="4" t="s">
        <v>2893</v>
      </c>
      <c r="G3999" s="4" t="str">
        <f t="shared" si="503"/>
        <v>Sports</v>
      </c>
      <c r="H3999" s="1">
        <v>2726.21</v>
      </c>
      <c r="I3999" s="1">
        <v>31</v>
      </c>
      <c r="J3999" s="1">
        <v>22</v>
      </c>
      <c r="K3999" s="1">
        <v>1228.3599999999999</v>
      </c>
      <c r="M3999" t="b">
        <f t="shared" si="505"/>
        <v>1</v>
      </c>
      <c r="N3999" t="b">
        <f t="shared" si="506"/>
        <v>1</v>
      </c>
      <c r="O3999" t="b">
        <f t="shared" si="507"/>
        <v>1</v>
      </c>
      <c r="P3999" t="b">
        <f t="shared" si="508"/>
        <v>1</v>
      </c>
      <c r="R3999" t="str">
        <f t="shared" si="504"/>
        <v/>
      </c>
    </row>
    <row r="4000" spans="1:18" ht="14.25" hidden="1">
      <c r="A4000" s="1" t="s">
        <v>3907</v>
      </c>
      <c r="B4000" s="1" t="str">
        <f t="shared" si="502"/>
        <v>60b85fbe</v>
      </c>
      <c r="C4000" s="3">
        <v>45357</v>
      </c>
      <c r="D4000" s="2" t="s">
        <v>3911</v>
      </c>
      <c r="E4000" s="2" t="str">
        <f t="shared" si="501"/>
        <v>West</v>
      </c>
      <c r="F4000" s="4" t="s">
        <v>2893</v>
      </c>
      <c r="G4000" s="4" t="str">
        <f t="shared" si="503"/>
        <v>Sports</v>
      </c>
      <c r="H4000" s="1">
        <v>953.78</v>
      </c>
      <c r="I4000" s="1">
        <v>41</v>
      </c>
      <c r="J4000" s="1">
        <v>28</v>
      </c>
      <c r="K4000" s="1">
        <v>469.11</v>
      </c>
      <c r="M4000" t="b">
        <f t="shared" si="505"/>
        <v>1</v>
      </c>
      <c r="N4000" t="b">
        <f t="shared" si="506"/>
        <v>1</v>
      </c>
      <c r="O4000" t="b">
        <f t="shared" si="507"/>
        <v>1</v>
      </c>
      <c r="P4000" t="b">
        <f t="shared" si="508"/>
        <v>1</v>
      </c>
      <c r="R4000" t="str">
        <f t="shared" si="504"/>
        <v/>
      </c>
    </row>
    <row r="4001" spans="1:18" ht="14.25" hidden="1">
      <c r="A4001" s="1" t="s">
        <v>3908</v>
      </c>
      <c r="B4001" s="1" t="str">
        <f t="shared" si="502"/>
        <v>da37cf04</v>
      </c>
      <c r="C4001" s="3">
        <v>45465</v>
      </c>
      <c r="D4001" s="4" t="s">
        <v>3912</v>
      </c>
      <c r="E4001" s="2" t="str">
        <f t="shared" si="501"/>
        <v>East</v>
      </c>
      <c r="F4001" s="4" t="s">
        <v>1645</v>
      </c>
      <c r="G4001" s="4" t="str">
        <f t="shared" si="503"/>
        <v>Furniture</v>
      </c>
      <c r="H4001" s="1">
        <v>2975.86</v>
      </c>
      <c r="I4001" s="1">
        <v>29</v>
      </c>
      <c r="J4001" s="1">
        <v>37</v>
      </c>
      <c r="K4001" s="1">
        <v>1870.61</v>
      </c>
      <c r="M4001" t="b">
        <f t="shared" si="505"/>
        <v>1</v>
      </c>
      <c r="N4001" t="b">
        <f t="shared" si="506"/>
        <v>1</v>
      </c>
      <c r="O4001" t="b">
        <f t="shared" si="507"/>
        <v>1</v>
      </c>
      <c r="P4001" t="b">
        <f t="shared" si="508"/>
        <v>1</v>
      </c>
      <c r="R4001" t="str">
        <f t="shared" si="504"/>
        <v/>
      </c>
    </row>
    <row r="4002" spans="1:18" ht="14.25">
      <c r="D4002" s="2"/>
      <c r="E4002" s="2"/>
      <c r="F4002" s="4"/>
      <c r="G4002" s="4"/>
    </row>
    <row r="4003" spans="1:18" ht="14.25">
      <c r="D4003" s="2"/>
      <c r="E4003" s="2"/>
      <c r="F4003" s="4"/>
      <c r="G4003" s="4"/>
    </row>
  </sheetData>
  <autoFilter ref="A1:K4001" xr:uid="{00000000-0001-0000-0000-000000000000}">
    <filterColumn colId="6">
      <filters>
        <filter val="Clothing"/>
      </filters>
    </filterColumn>
  </autoFilter>
  <dataValidations count="2">
    <dataValidation type="whole" allowBlank="1" showInputMessage="1" showErrorMessage="1" sqref="I1:I1048576" xr:uid="{DBF27E4C-1B4B-4F4B-8D06-FDF766B53957}">
      <formula1>1</formula1>
      <formula2>50</formula2>
    </dataValidation>
    <dataValidation type="whole" allowBlank="1" showInputMessage="1" showErrorMessage="1" error="wrong" sqref="J1:J1048576" xr:uid="{D6BEC37F-54DC-4807-B01F-F256C555172D}">
      <formula1>0</formula1>
      <formula2>55</formula2>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2AE0F9F-2983-4E2B-A725-6BBD5B94A44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cleaned data</vt:lpstr>
      <vt:lpstr>conditional formating</vt:lpstr>
      <vt:lpstr>PIVOT TABLE</vt:lpstr>
      <vt:lpstr>DASHBOARD</vt:lpstr>
      <vt:lpstr>bar chart</vt:lpstr>
      <vt:lpstr>pie chart in total</vt:lpstr>
      <vt:lpstr>stacked bar</vt:lpstr>
      <vt:lpstr>Sales_Performance_Analysis.csv</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S0190164</cp:lastModifiedBy>
  <dcterms:modified xsi:type="dcterms:W3CDTF">2026-07-25T13:51:00Z</dcterms:modified>
</cp:coreProperties>
</file>